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629"/>
  <workbookPr codeName="ThisWorkbook" defaultThemeVersion="124226"/>
  <mc:AlternateContent xmlns:mc="http://schemas.openxmlformats.org/markup-compatibility/2006">
    <mc:Choice Requires="x15">
      <x15ac:absPath xmlns:x15ac="http://schemas.microsoft.com/office/spreadsheetml/2010/11/ac" url="\\vfs1.naic.org\mydesktop$\Users\Relkins\Downloads\"/>
    </mc:Choice>
  </mc:AlternateContent>
  <xr:revisionPtr revIDLastSave="0" documentId="8_{F08F214D-BBA8-4F45-9AD4-6978A6062630}" xr6:coauthVersionLast="43" xr6:coauthVersionMax="43" xr10:uidLastSave="{00000000-0000-0000-0000-000000000000}"/>
  <bookViews>
    <workbookView xWindow="5400" yWindow="1635" windowWidth="21600" windowHeight="11385" xr2:uid="{00000000-000D-0000-FFFF-FFFF00000000}"/>
  </bookViews>
  <sheets>
    <sheet name="Instructions" sheetId="11" r:id="rId1"/>
    <sheet name="Intro" sheetId="4" state="hidden" r:id="rId2"/>
    <sheet name="Calc Illustration" sheetId="3" r:id="rId3"/>
    <sheet name="2009 BPTs" sheetId="10" r:id="rId4"/>
    <sheet name="2010 BPTs" sheetId="9" r:id="rId5"/>
    <sheet name="2011 BPTs" sheetId="1" r:id="rId6"/>
    <sheet name="2012 BPTs" sheetId="8" r:id="rId7"/>
    <sheet name="2013 BPTs" sheetId="6" r:id="rId8"/>
    <sheet name="2014 BPTs" sheetId="12" r:id="rId9"/>
    <sheet name="2015 BPTs" sheetId="13" r:id="rId10"/>
    <sheet name="Check For Missing Bids" sheetId="7" r:id="rId11"/>
  </sheets>
  <definedNames>
    <definedName name="BPT2009Name">'2009 BPTs'!$C$10</definedName>
    <definedName name="BPT2010Name">'2010 BPTs'!$C$10</definedName>
    <definedName name="BPT2011Name">'2011 BPTs'!$C$10</definedName>
    <definedName name="BPT2012Name">'2012 BPTs'!$C$10</definedName>
    <definedName name="BPT2013Name">'2013 BPTs'!$C$10</definedName>
    <definedName name="BPT2014Name" localSheetId="8">'2014 BPTs'!$C$10</definedName>
    <definedName name="BPT2015Name" localSheetId="9">'2015 BPTs'!$C$10</definedName>
    <definedName name="Cases2009">'2009 BPTs'!$B$6</definedName>
    <definedName name="Cases2010">'2010 BPTs'!$B$6</definedName>
    <definedName name="Cases2011">'2011 BPTs'!$B$6</definedName>
    <definedName name="Cases2012">'2012 BPTs'!$B$6</definedName>
    <definedName name="Cases2013">'2013 BPTs'!$B$6</definedName>
    <definedName name="Cases2014" localSheetId="8">'2014 BPTs'!$B$6</definedName>
    <definedName name="Cases2015" localSheetId="9">'2015 BPTs'!$B$6</definedName>
    <definedName name="DirName2009">'2009 BPTs'!$D$5</definedName>
    <definedName name="DirName2010">'2010 BPTs'!$D$5</definedName>
    <definedName name="DirName2011">'2011 BPTs'!$D$5</definedName>
    <definedName name="DirName2012">'2012 BPTs'!$D$5</definedName>
    <definedName name="DirName2013">'2013 BPTs'!$D$5</definedName>
    <definedName name="DirName2014" localSheetId="8">'2014 BPTs'!$D$5</definedName>
    <definedName name="DirName2015" localSheetId="9">'2015 BPTs'!$D$5</definedName>
    <definedName name="EntryType">Instructions!$X$9:$X$10</definedName>
    <definedName name="ExportRange2009">'2009 BPTs'!$E$10:$AY$10</definedName>
    <definedName name="ExportRange2010">'2010 BPTs'!$E$10:$AY$10</definedName>
    <definedName name="ExportRange2011">'2011 BPTs'!$E$10:$AY$10</definedName>
    <definedName name="ExportRange2012">'2012 BPTs'!$E$10:$AY$10</definedName>
    <definedName name="ExportRange2013">'2013 BPTs'!$E$10:$AY$10</definedName>
    <definedName name="ExportRange2014" localSheetId="8">'2014 BPTs'!$E$10:$AY$10</definedName>
    <definedName name="ExportRange2015" localSheetId="9">'2015 BPTs'!$E$10:$AY$10</definedName>
    <definedName name="ExternalInput2009">'2009 BPTs'!$C$12:$C$181</definedName>
    <definedName name="ExternalInput2010">'2010 BPTs'!$C$12:$C$181</definedName>
    <definedName name="ExternalInput2011">'2011 BPTs'!$C$12:$C$181</definedName>
    <definedName name="ExternalInput2012">'2012 BPTs'!$C$12:$C$181</definedName>
    <definedName name="ExternalInput2013">'2013 BPTs'!$C$12:$C$181</definedName>
    <definedName name="ExternalInput2014" localSheetId="8">'2014 BPTs'!$C$12:$C$181</definedName>
    <definedName name="ExternalInput2015" localSheetId="9">'2015 BPTs'!$C$12:$C$181</definedName>
    <definedName name="StartRun2009">'2009 BPTs'!$C$11</definedName>
    <definedName name="StartRun2010">'2010 BPTs'!$C$11</definedName>
    <definedName name="StartRun2011">'2011 BPTs'!$C$11</definedName>
    <definedName name="StartRun2012">'2012 BPTs'!$C$11</definedName>
    <definedName name="StartRun2013">'2013 BPTs'!$C$11</definedName>
    <definedName name="StartRun2014" localSheetId="8">'2014 BPTs'!$C$11</definedName>
    <definedName name="StartRun2015" localSheetId="9">'2015 BPTs'!$C$11</definedName>
    <definedName name="Toolfile" localSheetId="8">'2014 BPTs'!$D$6</definedName>
    <definedName name="Toolfile" localSheetId="9">'2015 BPTs'!$D$6</definedName>
    <definedName name="Toolfile">'2013 BPTs'!$D$6</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X850" i="3" l="1"/>
  <c r="CX842" i="3"/>
  <c r="CX834" i="3"/>
  <c r="CX826" i="3"/>
  <c r="CX818" i="3"/>
  <c r="CX810" i="3"/>
  <c r="CX802" i="3"/>
  <c r="CX794" i="3"/>
  <c r="CX786" i="3"/>
  <c r="CX778" i="3"/>
  <c r="CX770" i="3"/>
  <c r="CX762" i="3"/>
  <c r="CX754" i="3"/>
  <c r="CX746" i="3"/>
  <c r="CX738" i="3"/>
  <c r="CX730" i="3"/>
  <c r="CX722" i="3"/>
  <c r="CX714" i="3"/>
  <c r="CX706" i="3"/>
  <c r="CX698" i="3"/>
  <c r="CX690" i="3"/>
  <c r="CX682" i="3"/>
  <c r="CX674" i="3"/>
  <c r="CX666" i="3"/>
  <c r="CX658" i="3"/>
  <c r="CX650" i="3"/>
  <c r="CX642" i="3"/>
  <c r="CX634" i="3"/>
  <c r="CX626" i="3"/>
  <c r="CX618" i="3"/>
  <c r="CX610" i="3"/>
  <c r="CX602" i="3"/>
  <c r="CX594" i="3"/>
  <c r="CX586" i="3"/>
  <c r="CX578" i="3"/>
  <c r="CX570" i="3"/>
  <c r="CX562" i="3"/>
  <c r="CX554" i="3"/>
  <c r="CX546" i="3"/>
  <c r="CX538" i="3"/>
  <c r="CX532" i="3"/>
  <c r="CX528" i="3"/>
  <c r="CX524" i="3"/>
  <c r="CX520" i="3"/>
  <c r="CX516" i="3"/>
  <c r="CX512" i="3"/>
  <c r="CX508" i="3"/>
  <c r="CX504" i="3"/>
  <c r="CX500" i="3"/>
  <c r="CX496" i="3"/>
  <c r="CX492" i="3"/>
  <c r="CX488" i="3"/>
  <c r="CX484" i="3"/>
  <c r="CX480" i="3"/>
  <c r="CX476" i="3"/>
  <c r="CX472" i="3"/>
  <c r="CX468" i="3"/>
  <c r="CX464" i="3"/>
  <c r="CX460" i="3"/>
  <c r="CX456" i="3"/>
  <c r="CX452" i="3"/>
  <c r="CX448" i="3"/>
  <c r="CX444" i="3"/>
  <c r="CX440" i="3"/>
  <c r="CX436" i="3"/>
  <c r="CX432" i="3"/>
  <c r="CX428" i="3"/>
  <c r="CX424" i="3"/>
  <c r="CX420" i="3"/>
  <c r="CX416" i="3"/>
  <c r="CX412" i="3"/>
  <c r="CX408" i="3"/>
  <c r="CX404" i="3"/>
  <c r="CX400" i="3"/>
  <c r="CX396" i="3"/>
  <c r="CX392" i="3"/>
  <c r="CX388" i="3"/>
  <c r="CX385" i="3"/>
  <c r="CX383" i="3"/>
  <c r="CX381" i="3"/>
  <c r="CX379" i="3"/>
  <c r="CX377" i="3"/>
  <c r="CX375" i="3"/>
  <c r="CX373" i="3"/>
  <c r="CX371" i="3"/>
  <c r="CX369" i="3"/>
  <c r="CX367" i="3"/>
  <c r="CX365" i="3"/>
  <c r="CX363" i="3"/>
  <c r="CX361" i="3"/>
  <c r="CX359" i="3"/>
  <c r="CX357" i="3"/>
  <c r="CX355" i="3"/>
  <c r="CX353" i="3"/>
  <c r="CX351" i="3"/>
  <c r="CX349" i="3"/>
  <c r="CX347" i="3"/>
  <c r="CX345" i="3"/>
  <c r="CX343" i="3"/>
  <c r="CX341" i="3"/>
  <c r="CX339" i="3"/>
  <c r="CX337" i="3"/>
  <c r="CX335" i="3"/>
  <c r="CX333" i="3"/>
  <c r="CX331" i="3"/>
  <c r="CX329" i="3"/>
  <c r="CX327" i="3"/>
  <c r="CX325" i="3"/>
  <c r="CX323" i="3"/>
  <c r="CX321" i="3"/>
  <c r="CX319" i="3"/>
  <c r="CX317" i="3"/>
  <c r="CX315" i="3"/>
  <c r="CX313" i="3"/>
  <c r="CX311" i="3"/>
  <c r="CX309" i="3"/>
  <c r="CX307" i="3"/>
  <c r="CX305" i="3"/>
  <c r="CX303" i="3"/>
  <c r="CX301" i="3"/>
  <c r="CX299" i="3"/>
  <c r="CX297" i="3"/>
  <c r="CX295" i="3"/>
  <c r="CX293" i="3"/>
  <c r="CX291" i="3"/>
  <c r="CX289" i="3"/>
  <c r="CX287" i="3"/>
  <c r="CX285" i="3"/>
  <c r="CX283" i="3"/>
  <c r="CX281" i="3"/>
  <c r="CX279" i="3"/>
  <c r="CX277" i="3"/>
  <c r="CX275" i="3"/>
  <c r="CX273" i="3"/>
  <c r="CX271" i="3"/>
  <c r="CX269" i="3"/>
  <c r="CX267" i="3"/>
  <c r="CX265" i="3"/>
  <c r="CX263" i="3"/>
  <c r="CX261" i="3"/>
  <c r="CX259" i="3"/>
  <c r="CX257" i="3"/>
  <c r="CX255" i="3"/>
  <c r="CX253" i="3"/>
  <c r="CX251" i="3"/>
  <c r="CX249" i="3"/>
  <c r="CX247" i="3"/>
  <c r="CX245" i="3"/>
  <c r="CX243" i="3"/>
  <c r="CX241" i="3"/>
  <c r="CX239" i="3"/>
  <c r="CX237" i="3"/>
  <c r="CX235" i="3"/>
  <c r="CX233" i="3"/>
  <c r="CX231" i="3"/>
  <c r="CX229" i="3"/>
  <c r="CX227" i="3"/>
  <c r="CX225" i="3"/>
  <c r="CX223" i="3"/>
  <c r="CX221" i="3"/>
  <c r="CX219" i="3"/>
  <c r="CX217" i="3"/>
  <c r="CX215" i="3"/>
  <c r="CX213" i="3"/>
  <c r="CX211" i="3"/>
  <c r="CX209" i="3"/>
  <c r="CX207" i="3"/>
  <c r="CX205" i="3"/>
  <c r="CX203" i="3"/>
  <c r="CX201" i="3"/>
  <c r="CX199" i="3"/>
  <c r="CX197" i="3"/>
  <c r="CX195" i="3"/>
  <c r="CX193" i="3"/>
  <c r="CX191" i="3"/>
  <c r="CX189" i="3"/>
  <c r="CX187" i="3"/>
  <c r="CX185" i="3"/>
  <c r="CX183" i="3"/>
  <c r="CX181" i="3"/>
  <c r="CX179" i="3"/>
  <c r="CX177" i="3"/>
  <c r="CX175" i="3"/>
  <c r="CX173" i="3"/>
  <c r="CX171" i="3"/>
  <c r="CX169" i="3"/>
  <c r="CX167" i="3"/>
  <c r="CX165" i="3"/>
  <c r="CX163" i="3"/>
  <c r="CX161" i="3"/>
  <c r="CX159" i="3"/>
  <c r="CX157" i="3"/>
  <c r="CX155" i="3"/>
  <c r="CX153" i="3"/>
  <c r="CX151" i="3"/>
  <c r="CX149" i="3"/>
  <c r="CX147" i="3"/>
  <c r="CX145" i="3"/>
  <c r="CX143" i="3"/>
  <c r="CX141" i="3"/>
  <c r="CX139" i="3"/>
  <c r="CX137" i="3"/>
  <c r="CX135" i="3"/>
  <c r="CX133" i="3"/>
  <c r="CX131" i="3"/>
  <c r="CX129" i="3"/>
  <c r="CX127" i="3"/>
  <c r="CX125" i="3"/>
  <c r="CX123" i="3"/>
  <c r="CX121" i="3"/>
  <c r="CX119" i="3"/>
  <c r="CX117" i="3"/>
  <c r="CX115" i="3"/>
  <c r="CX113" i="3"/>
  <c r="CX111" i="3"/>
  <c r="CX109" i="3"/>
  <c r="CX107" i="3"/>
  <c r="CX105" i="3"/>
  <c r="CX103" i="3"/>
  <c r="CX101" i="3"/>
  <c r="CX99" i="3"/>
  <c r="CX97" i="3"/>
  <c r="CX95" i="3"/>
  <c r="CX93" i="3"/>
  <c r="CX91" i="3"/>
  <c r="CX89" i="3"/>
  <c r="CX87" i="3"/>
  <c r="CX85" i="3"/>
  <c r="CX83" i="3"/>
  <c r="CX81" i="3"/>
  <c r="CX79" i="3"/>
  <c r="CX77" i="3"/>
  <c r="CX75" i="3"/>
  <c r="CX73" i="3"/>
  <c r="CX71" i="3"/>
  <c r="CX69" i="3"/>
  <c r="CX67" i="3"/>
  <c r="CX65" i="3"/>
  <c r="CX63" i="3"/>
  <c r="CX61" i="3"/>
  <c r="CX59" i="3"/>
  <c r="CX57" i="3"/>
  <c r="CX55" i="3"/>
  <c r="CX53" i="3"/>
  <c r="CX51" i="3"/>
  <c r="CX49" i="3"/>
  <c r="CX47" i="3"/>
  <c r="CX45" i="3"/>
  <c r="CX43" i="3"/>
  <c r="CX41" i="3"/>
  <c r="CX39" i="3"/>
  <c r="CX37" i="3"/>
  <c r="CX35" i="3"/>
  <c r="CX33" i="3"/>
  <c r="CX31" i="3"/>
  <c r="CX29" i="3"/>
  <c r="CX27" i="3"/>
  <c r="CX25" i="3"/>
  <c r="CX23" i="3"/>
  <c r="CX21" i="3"/>
  <c r="CX19" i="3"/>
  <c r="CX17" i="3"/>
  <c r="CX15" i="3"/>
  <c r="CX13" i="3"/>
  <c r="CX11" i="3"/>
  <c r="CX9" i="3"/>
  <c r="CX7" i="3"/>
  <c r="BS181" i="10"/>
  <c r="BR181" i="10"/>
  <c r="BS180" i="10"/>
  <c r="BR180" i="10"/>
  <c r="BS179" i="10"/>
  <c r="BR179" i="10"/>
  <c r="BS178" i="10"/>
  <c r="BR178" i="10"/>
  <c r="BS177" i="10"/>
  <c r="BR177" i="10"/>
  <c r="BS176" i="10"/>
  <c r="BR176" i="10"/>
  <c r="BS175" i="10"/>
  <c r="BR175" i="10"/>
  <c r="BS174" i="10"/>
  <c r="BR174" i="10"/>
  <c r="BS173" i="10"/>
  <c r="BR173" i="10"/>
  <c r="BS172" i="10"/>
  <c r="BR172" i="10"/>
  <c r="BS171" i="10"/>
  <c r="BR171" i="10"/>
  <c r="BS170" i="10"/>
  <c r="BR170" i="10"/>
  <c r="BS169" i="10"/>
  <c r="BR169" i="10"/>
  <c r="BS168" i="10"/>
  <c r="BR168" i="10"/>
  <c r="BS167" i="10"/>
  <c r="BR167" i="10"/>
  <c r="BS166" i="10"/>
  <c r="BR166" i="10"/>
  <c r="BS165" i="10"/>
  <c r="BR165" i="10"/>
  <c r="BS164" i="10"/>
  <c r="BR164" i="10"/>
  <c r="BS163" i="10"/>
  <c r="BR163" i="10"/>
  <c r="BS162" i="10"/>
  <c r="BR162" i="10"/>
  <c r="BS161" i="10"/>
  <c r="BR161" i="10"/>
  <c r="BS160" i="10"/>
  <c r="BR160" i="10"/>
  <c r="BS159" i="10"/>
  <c r="BR159" i="10"/>
  <c r="BS158" i="10"/>
  <c r="BR158" i="10"/>
  <c r="BS157" i="10"/>
  <c r="BR157" i="10"/>
  <c r="BS156" i="10"/>
  <c r="BR156" i="10"/>
  <c r="BS155" i="10"/>
  <c r="BR155" i="10"/>
  <c r="BS154" i="10"/>
  <c r="BR154" i="10"/>
  <c r="BS153" i="10"/>
  <c r="BR153" i="10"/>
  <c r="BS152" i="10"/>
  <c r="BR152" i="10"/>
  <c r="BS151" i="10"/>
  <c r="BR151" i="10"/>
  <c r="BS150" i="10"/>
  <c r="BR150" i="10"/>
  <c r="BS149" i="10"/>
  <c r="BR149" i="10"/>
  <c r="BS148" i="10"/>
  <c r="BR148" i="10"/>
  <c r="BS147" i="10"/>
  <c r="BR147" i="10"/>
  <c r="BS146" i="10"/>
  <c r="BR146" i="10"/>
  <c r="BS145" i="10"/>
  <c r="BR145" i="10"/>
  <c r="BS144" i="10"/>
  <c r="BR144" i="10"/>
  <c r="BS143" i="10"/>
  <c r="BR143" i="10"/>
  <c r="BS142" i="10"/>
  <c r="BR142" i="10"/>
  <c r="BS141" i="10"/>
  <c r="BR141" i="10"/>
  <c r="BS140" i="10"/>
  <c r="BR140" i="10"/>
  <c r="BS139" i="10"/>
  <c r="BR139" i="10"/>
  <c r="BS138" i="10"/>
  <c r="BR138" i="10"/>
  <c r="BS137" i="10"/>
  <c r="BR137" i="10"/>
  <c r="BS136" i="10"/>
  <c r="BR136" i="10"/>
  <c r="BS135" i="10"/>
  <c r="BR135" i="10"/>
  <c r="BS134" i="10"/>
  <c r="BR134" i="10"/>
  <c r="BS133" i="10"/>
  <c r="BR133" i="10"/>
  <c r="BS132" i="10"/>
  <c r="BR132" i="10"/>
  <c r="BS131" i="10"/>
  <c r="BR131" i="10"/>
  <c r="BS130" i="10"/>
  <c r="BR130" i="10"/>
  <c r="BS129" i="10"/>
  <c r="BR129" i="10"/>
  <c r="BS128" i="10"/>
  <c r="BR128" i="10"/>
  <c r="BS127" i="10"/>
  <c r="BR127" i="10"/>
  <c r="BS126" i="10"/>
  <c r="BR126" i="10"/>
  <c r="BS125" i="10"/>
  <c r="BR125" i="10"/>
  <c r="BS124" i="10"/>
  <c r="BR124" i="10"/>
  <c r="BS123" i="10"/>
  <c r="BR123" i="10"/>
  <c r="BS122" i="10"/>
  <c r="BR122" i="10"/>
  <c r="BS121" i="10"/>
  <c r="BR121" i="10"/>
  <c r="BS120" i="10"/>
  <c r="BR120" i="10"/>
  <c r="BS119" i="10"/>
  <c r="BR119" i="10"/>
  <c r="BS118" i="10"/>
  <c r="BR118" i="10"/>
  <c r="BS117" i="10"/>
  <c r="BR117" i="10"/>
  <c r="BS116" i="10"/>
  <c r="BR116" i="10"/>
  <c r="BS115" i="10"/>
  <c r="BR115" i="10"/>
  <c r="BS114" i="10"/>
  <c r="BR114" i="10"/>
  <c r="BS113" i="10"/>
  <c r="BR113" i="10"/>
  <c r="BS112" i="10"/>
  <c r="BR112" i="10"/>
  <c r="BS111" i="10"/>
  <c r="BR111" i="10"/>
  <c r="BS110" i="10"/>
  <c r="BR110" i="10"/>
  <c r="BS109" i="10"/>
  <c r="BR109" i="10"/>
  <c r="BS108" i="10"/>
  <c r="BR108" i="10"/>
  <c r="BS107" i="10"/>
  <c r="BR107" i="10"/>
  <c r="BS106" i="10"/>
  <c r="BR106" i="10"/>
  <c r="BS105" i="10"/>
  <c r="BR105" i="10"/>
  <c r="BS104" i="10"/>
  <c r="BR104" i="10"/>
  <c r="BS103" i="10"/>
  <c r="BR103" i="10"/>
  <c r="BS102" i="10"/>
  <c r="BR102" i="10"/>
  <c r="BS101" i="10"/>
  <c r="BR101" i="10"/>
  <c r="BS100" i="10"/>
  <c r="BR100" i="10"/>
  <c r="BS99" i="10"/>
  <c r="BR99" i="10"/>
  <c r="BS98" i="10"/>
  <c r="BR98" i="10"/>
  <c r="BS97" i="10"/>
  <c r="BR97" i="10"/>
  <c r="BS96" i="10"/>
  <c r="BR96" i="10"/>
  <c r="BS95" i="10"/>
  <c r="BR95" i="10"/>
  <c r="BS94" i="10"/>
  <c r="BR94" i="10"/>
  <c r="BS93" i="10"/>
  <c r="BR93" i="10"/>
  <c r="BS92" i="10"/>
  <c r="BR92" i="10"/>
  <c r="BS91" i="10"/>
  <c r="BR91" i="10"/>
  <c r="BS90" i="10"/>
  <c r="BR90" i="10"/>
  <c r="BS89" i="10"/>
  <c r="BR89" i="10"/>
  <c r="BS88" i="10"/>
  <c r="BR88" i="10"/>
  <c r="BS87" i="10"/>
  <c r="BR87" i="10"/>
  <c r="BS86" i="10"/>
  <c r="BR86" i="10"/>
  <c r="BS85" i="10"/>
  <c r="BR85" i="10"/>
  <c r="BS84" i="10"/>
  <c r="BR84" i="10"/>
  <c r="BS83" i="10"/>
  <c r="BR83" i="10"/>
  <c r="BS82" i="10"/>
  <c r="BR82" i="10"/>
  <c r="BS81" i="10"/>
  <c r="BR81" i="10"/>
  <c r="BS80" i="10"/>
  <c r="BR80" i="10"/>
  <c r="BS79" i="10"/>
  <c r="BR79" i="10"/>
  <c r="BS78" i="10"/>
  <c r="BR78" i="10"/>
  <c r="BS77" i="10"/>
  <c r="BR77" i="10"/>
  <c r="BS76" i="10"/>
  <c r="BR76" i="10"/>
  <c r="BS75" i="10"/>
  <c r="BR75" i="10"/>
  <c r="BS74" i="10"/>
  <c r="BR74" i="10"/>
  <c r="BS73" i="10"/>
  <c r="BR73" i="10"/>
  <c r="BS72" i="10"/>
  <c r="BR72" i="10"/>
  <c r="BS71" i="10"/>
  <c r="BR71" i="10"/>
  <c r="BS70" i="10"/>
  <c r="BR70" i="10"/>
  <c r="BS69" i="10"/>
  <c r="BR69" i="10"/>
  <c r="BS68" i="10"/>
  <c r="BR68" i="10"/>
  <c r="BS67" i="10"/>
  <c r="BR67" i="10"/>
  <c r="BS66" i="10"/>
  <c r="BR66" i="10"/>
  <c r="BS65" i="10"/>
  <c r="BR65" i="10"/>
  <c r="BS64" i="10"/>
  <c r="BR64" i="10"/>
  <c r="BS63" i="10"/>
  <c r="BR63" i="10"/>
  <c r="BS62" i="10"/>
  <c r="BR62" i="10"/>
  <c r="BS61" i="10"/>
  <c r="BR61" i="10"/>
  <c r="BS60" i="10"/>
  <c r="BR60" i="10"/>
  <c r="BS59" i="10"/>
  <c r="BR59" i="10"/>
  <c r="BS58" i="10"/>
  <c r="BR58" i="10"/>
  <c r="BS57" i="10"/>
  <c r="BR57" i="10"/>
  <c r="BS56" i="10"/>
  <c r="BR56" i="10"/>
  <c r="BS55" i="10"/>
  <c r="BR55" i="10"/>
  <c r="BS54" i="10"/>
  <c r="BR54" i="10"/>
  <c r="BS53" i="10"/>
  <c r="BR53" i="10"/>
  <c r="BS52" i="10"/>
  <c r="BR52" i="10"/>
  <c r="BS51" i="10"/>
  <c r="BR51" i="10"/>
  <c r="BS50" i="10"/>
  <c r="BR50" i="10"/>
  <c r="BS49" i="10"/>
  <c r="BR49" i="10"/>
  <c r="BS48" i="10"/>
  <c r="BR48" i="10"/>
  <c r="BS47" i="10"/>
  <c r="BR47" i="10"/>
  <c r="BS46" i="10"/>
  <c r="BR46" i="10"/>
  <c r="BS45" i="10"/>
  <c r="BR45" i="10"/>
  <c r="BS44" i="10"/>
  <c r="BR44" i="10"/>
  <c r="BS43" i="10"/>
  <c r="BR43" i="10"/>
  <c r="BS42" i="10"/>
  <c r="BR42" i="10"/>
  <c r="BS41" i="10"/>
  <c r="BR41" i="10"/>
  <c r="BS40" i="10"/>
  <c r="BR40" i="10"/>
  <c r="BS39" i="10"/>
  <c r="BR39" i="10"/>
  <c r="BS38" i="10"/>
  <c r="BR38" i="10"/>
  <c r="BS37" i="10"/>
  <c r="BR37" i="10"/>
  <c r="BS36" i="10"/>
  <c r="BR36" i="10"/>
  <c r="BS35" i="10"/>
  <c r="BR35" i="10"/>
  <c r="BS34" i="10"/>
  <c r="BR34" i="10"/>
  <c r="BS33" i="10"/>
  <c r="BR33" i="10"/>
  <c r="BS32" i="10"/>
  <c r="BR32" i="10"/>
  <c r="BS31" i="10"/>
  <c r="BR31" i="10"/>
  <c r="BS30" i="10"/>
  <c r="BR30" i="10"/>
  <c r="BS29" i="10"/>
  <c r="BR29" i="10"/>
  <c r="BS28" i="10"/>
  <c r="BR28" i="10"/>
  <c r="BS27" i="10"/>
  <c r="BR27" i="10"/>
  <c r="BS26" i="10"/>
  <c r="BR26" i="10"/>
  <c r="BS25" i="10"/>
  <c r="BR25" i="10"/>
  <c r="BS24" i="10"/>
  <c r="BR24" i="10"/>
  <c r="BS23" i="10"/>
  <c r="BR23" i="10"/>
  <c r="BS22" i="10"/>
  <c r="BR22" i="10"/>
  <c r="BS21" i="10"/>
  <c r="BR21" i="10"/>
  <c r="BS20" i="10"/>
  <c r="BR20" i="10"/>
  <c r="BS19" i="10"/>
  <c r="BR19" i="10"/>
  <c r="BS18" i="10"/>
  <c r="BR18" i="10"/>
  <c r="BS17" i="10"/>
  <c r="BR17" i="10"/>
  <c r="BS16" i="10"/>
  <c r="BR16" i="10"/>
  <c r="BS15" i="10"/>
  <c r="BR15" i="10"/>
  <c r="BS14" i="10"/>
  <c r="BR14" i="10"/>
  <c r="BS13" i="10"/>
  <c r="BR13" i="10"/>
  <c r="BS12" i="10"/>
  <c r="BR12" i="10"/>
  <c r="BS181" i="9"/>
  <c r="BR181" i="9"/>
  <c r="BS180" i="9"/>
  <c r="BR180" i="9"/>
  <c r="BS179" i="9"/>
  <c r="BR179" i="9"/>
  <c r="BS178" i="9"/>
  <c r="BR178" i="9"/>
  <c r="BS177" i="9"/>
  <c r="BR177" i="9"/>
  <c r="BS176" i="9"/>
  <c r="BR176" i="9"/>
  <c r="BS175" i="9"/>
  <c r="BR175" i="9"/>
  <c r="BS174" i="9"/>
  <c r="BR174" i="9"/>
  <c r="BS173" i="9"/>
  <c r="BR173" i="9"/>
  <c r="BS172" i="9"/>
  <c r="BR172" i="9"/>
  <c r="BS171" i="9"/>
  <c r="BR171" i="9"/>
  <c r="BS170" i="9"/>
  <c r="BR170" i="9"/>
  <c r="BS169" i="9"/>
  <c r="BR169" i="9"/>
  <c r="BS168" i="9"/>
  <c r="BR168" i="9"/>
  <c r="BS167" i="9"/>
  <c r="BR167" i="9"/>
  <c r="BS166" i="9"/>
  <c r="BR166" i="9"/>
  <c r="BS165" i="9"/>
  <c r="BR165" i="9"/>
  <c r="BS164" i="9"/>
  <c r="BR164" i="9"/>
  <c r="BS163" i="9"/>
  <c r="BR163" i="9"/>
  <c r="BS162" i="9"/>
  <c r="BR162" i="9"/>
  <c r="BS161" i="9"/>
  <c r="BR161" i="9"/>
  <c r="BS160" i="9"/>
  <c r="BR160" i="9"/>
  <c r="BS159" i="9"/>
  <c r="BR159" i="9"/>
  <c r="BS158" i="9"/>
  <c r="BR158" i="9"/>
  <c r="BS157" i="9"/>
  <c r="BR157" i="9"/>
  <c r="BS156" i="9"/>
  <c r="BR156" i="9"/>
  <c r="BS155" i="9"/>
  <c r="BR155" i="9"/>
  <c r="BS154" i="9"/>
  <c r="BR154" i="9"/>
  <c r="BS153" i="9"/>
  <c r="BR153" i="9"/>
  <c r="BS152" i="9"/>
  <c r="BR152" i="9"/>
  <c r="BS151" i="9"/>
  <c r="BR151" i="9"/>
  <c r="BS150" i="9"/>
  <c r="BR150" i="9"/>
  <c r="BS149" i="9"/>
  <c r="BR149" i="9"/>
  <c r="BS148" i="9"/>
  <c r="BR148" i="9"/>
  <c r="BS147" i="9"/>
  <c r="BR147" i="9"/>
  <c r="BS146" i="9"/>
  <c r="BR146" i="9"/>
  <c r="BS145" i="9"/>
  <c r="BR145" i="9"/>
  <c r="BS144" i="9"/>
  <c r="BR144" i="9"/>
  <c r="BS143" i="9"/>
  <c r="BR143" i="9"/>
  <c r="BS142" i="9"/>
  <c r="BR142" i="9"/>
  <c r="BS141" i="9"/>
  <c r="BR141" i="9"/>
  <c r="BS140" i="9"/>
  <c r="BR140" i="9"/>
  <c r="BS139" i="9"/>
  <c r="BR139" i="9"/>
  <c r="BS138" i="9"/>
  <c r="BR138" i="9"/>
  <c r="BS137" i="9"/>
  <c r="BR137" i="9"/>
  <c r="BS136" i="9"/>
  <c r="BR136" i="9"/>
  <c r="BS135" i="9"/>
  <c r="BR135" i="9"/>
  <c r="BS134" i="9"/>
  <c r="BR134" i="9"/>
  <c r="BS133" i="9"/>
  <c r="BR133" i="9"/>
  <c r="BS132" i="9"/>
  <c r="BR132" i="9"/>
  <c r="BS131" i="9"/>
  <c r="BR131" i="9"/>
  <c r="BS130" i="9"/>
  <c r="BR130" i="9"/>
  <c r="BS129" i="9"/>
  <c r="BR129" i="9"/>
  <c r="BS128" i="9"/>
  <c r="BR128" i="9"/>
  <c r="BS127" i="9"/>
  <c r="BR127" i="9"/>
  <c r="BS126" i="9"/>
  <c r="BR126" i="9"/>
  <c r="BS125" i="9"/>
  <c r="BR125" i="9"/>
  <c r="BS124" i="9"/>
  <c r="BR124" i="9"/>
  <c r="BS123" i="9"/>
  <c r="BR123" i="9"/>
  <c r="BS122" i="9"/>
  <c r="BR122" i="9"/>
  <c r="BS121" i="9"/>
  <c r="BR121" i="9"/>
  <c r="BS120" i="9"/>
  <c r="BR120" i="9"/>
  <c r="BS119" i="9"/>
  <c r="BR119" i="9"/>
  <c r="BS118" i="9"/>
  <c r="BR118" i="9"/>
  <c r="BS117" i="9"/>
  <c r="BR117" i="9"/>
  <c r="BS116" i="9"/>
  <c r="BR116" i="9"/>
  <c r="BS115" i="9"/>
  <c r="BR115" i="9"/>
  <c r="BS114" i="9"/>
  <c r="BR114" i="9"/>
  <c r="BS113" i="9"/>
  <c r="BR113" i="9"/>
  <c r="BS112" i="9"/>
  <c r="BR112" i="9"/>
  <c r="BS111" i="9"/>
  <c r="BR111" i="9"/>
  <c r="BS110" i="9"/>
  <c r="BR110" i="9"/>
  <c r="BS109" i="9"/>
  <c r="BR109" i="9"/>
  <c r="BS108" i="9"/>
  <c r="BR108" i="9"/>
  <c r="BS107" i="9"/>
  <c r="BR107" i="9"/>
  <c r="BS106" i="9"/>
  <c r="BR106" i="9"/>
  <c r="BS105" i="9"/>
  <c r="BR105" i="9"/>
  <c r="BS104" i="9"/>
  <c r="BR104" i="9"/>
  <c r="BS103" i="9"/>
  <c r="BR103" i="9"/>
  <c r="BS102" i="9"/>
  <c r="BR102" i="9"/>
  <c r="BS101" i="9"/>
  <c r="BR101" i="9"/>
  <c r="BS100" i="9"/>
  <c r="BR100" i="9"/>
  <c r="BS99" i="9"/>
  <c r="BR99" i="9"/>
  <c r="BS98" i="9"/>
  <c r="BR98" i="9"/>
  <c r="BS97" i="9"/>
  <c r="BR97" i="9"/>
  <c r="BS96" i="9"/>
  <c r="BR96" i="9"/>
  <c r="BS95" i="9"/>
  <c r="BR95" i="9"/>
  <c r="BS94" i="9"/>
  <c r="BR94" i="9"/>
  <c r="BS93" i="9"/>
  <c r="BR93" i="9"/>
  <c r="BS92" i="9"/>
  <c r="BR92" i="9"/>
  <c r="BS91" i="9"/>
  <c r="BR91" i="9"/>
  <c r="BS90" i="9"/>
  <c r="BR90" i="9"/>
  <c r="BS89" i="9"/>
  <c r="BR89" i="9"/>
  <c r="BS88" i="9"/>
  <c r="BR88" i="9"/>
  <c r="BS87" i="9"/>
  <c r="BR87" i="9"/>
  <c r="BS86" i="9"/>
  <c r="BR86" i="9"/>
  <c r="BS85" i="9"/>
  <c r="BR85" i="9"/>
  <c r="BS84" i="9"/>
  <c r="BR84" i="9"/>
  <c r="BS83" i="9"/>
  <c r="BR83" i="9"/>
  <c r="BS82" i="9"/>
  <c r="BR82" i="9"/>
  <c r="BS81" i="9"/>
  <c r="BR81" i="9"/>
  <c r="BS80" i="9"/>
  <c r="BR80" i="9"/>
  <c r="BS79" i="9"/>
  <c r="BR79" i="9"/>
  <c r="BS78" i="9"/>
  <c r="BR78" i="9"/>
  <c r="BS77" i="9"/>
  <c r="BR77" i="9"/>
  <c r="BS76" i="9"/>
  <c r="BR76" i="9"/>
  <c r="BS75" i="9"/>
  <c r="BR75" i="9"/>
  <c r="BS74" i="9"/>
  <c r="BR74" i="9"/>
  <c r="BS73" i="9"/>
  <c r="BR73" i="9"/>
  <c r="BS72" i="9"/>
  <c r="BR72" i="9"/>
  <c r="BS71" i="9"/>
  <c r="BR71" i="9"/>
  <c r="BS70" i="9"/>
  <c r="BR70" i="9"/>
  <c r="BS69" i="9"/>
  <c r="BR69" i="9"/>
  <c r="BS68" i="9"/>
  <c r="BR68" i="9"/>
  <c r="BS67" i="9"/>
  <c r="BR67" i="9"/>
  <c r="BS66" i="9"/>
  <c r="BR66" i="9"/>
  <c r="BS65" i="9"/>
  <c r="BR65" i="9"/>
  <c r="BS64" i="9"/>
  <c r="BR64" i="9"/>
  <c r="BS63" i="9"/>
  <c r="BR63" i="9"/>
  <c r="BS62" i="9"/>
  <c r="BR62" i="9"/>
  <c r="BS61" i="9"/>
  <c r="BR61" i="9"/>
  <c r="BS60" i="9"/>
  <c r="BR60" i="9"/>
  <c r="BS59" i="9"/>
  <c r="BR59" i="9"/>
  <c r="BS58" i="9"/>
  <c r="BR58" i="9"/>
  <c r="BS57" i="9"/>
  <c r="BR57" i="9"/>
  <c r="BS56" i="9"/>
  <c r="BR56" i="9"/>
  <c r="BS55" i="9"/>
  <c r="BR55" i="9"/>
  <c r="BS54" i="9"/>
  <c r="BR54" i="9"/>
  <c r="BS53" i="9"/>
  <c r="BR53" i="9"/>
  <c r="BS52" i="9"/>
  <c r="BR52" i="9"/>
  <c r="BS51" i="9"/>
  <c r="BR51" i="9"/>
  <c r="BS50" i="9"/>
  <c r="BR50" i="9"/>
  <c r="BS49" i="9"/>
  <c r="BR49" i="9"/>
  <c r="BS48" i="9"/>
  <c r="BR48" i="9"/>
  <c r="BS47" i="9"/>
  <c r="BR47" i="9"/>
  <c r="BS46" i="9"/>
  <c r="BR46" i="9"/>
  <c r="BS45" i="9"/>
  <c r="BR45" i="9"/>
  <c r="BS44" i="9"/>
  <c r="BR44" i="9"/>
  <c r="BS43" i="9"/>
  <c r="BR43" i="9"/>
  <c r="BS42" i="9"/>
  <c r="BR42" i="9"/>
  <c r="BS41" i="9"/>
  <c r="BR41" i="9"/>
  <c r="BS40" i="9"/>
  <c r="BR40" i="9"/>
  <c r="BS39" i="9"/>
  <c r="BR39" i="9"/>
  <c r="BS38" i="9"/>
  <c r="BR38" i="9"/>
  <c r="BS37" i="9"/>
  <c r="BR37" i="9"/>
  <c r="BS36" i="9"/>
  <c r="BR36" i="9"/>
  <c r="BS35" i="9"/>
  <c r="BR35" i="9"/>
  <c r="BS34" i="9"/>
  <c r="BR34" i="9"/>
  <c r="BS33" i="9"/>
  <c r="BR33" i="9"/>
  <c r="BS32" i="9"/>
  <c r="BR32" i="9"/>
  <c r="BS31" i="9"/>
  <c r="BR31" i="9"/>
  <c r="BS30" i="9"/>
  <c r="BR30" i="9"/>
  <c r="BS29" i="9"/>
  <c r="BR29" i="9"/>
  <c r="BS28" i="9"/>
  <c r="BR28" i="9"/>
  <c r="BS27" i="9"/>
  <c r="BR27" i="9"/>
  <c r="BS26" i="9"/>
  <c r="BR26" i="9"/>
  <c r="BS25" i="9"/>
  <c r="BR25" i="9"/>
  <c r="BS24" i="9"/>
  <c r="BR24" i="9"/>
  <c r="BS23" i="9"/>
  <c r="BR23" i="9"/>
  <c r="BS22" i="9"/>
  <c r="BR22" i="9"/>
  <c r="BS21" i="9"/>
  <c r="BR21" i="9"/>
  <c r="BS20" i="9"/>
  <c r="BR20" i="9"/>
  <c r="BS19" i="9"/>
  <c r="BR19" i="9"/>
  <c r="BS18" i="9"/>
  <c r="BR18" i="9"/>
  <c r="BS17" i="9"/>
  <c r="BR17" i="9"/>
  <c r="BS16" i="9"/>
  <c r="BR16" i="9"/>
  <c r="BS15" i="9"/>
  <c r="BR15" i="9"/>
  <c r="BS14" i="9"/>
  <c r="BR14" i="9"/>
  <c r="BS13" i="9"/>
  <c r="BR13" i="9"/>
  <c r="BS12" i="9"/>
  <c r="BR12" i="9"/>
  <c r="BS181" i="1"/>
  <c r="CY855" i="3" s="1"/>
  <c r="BR181" i="1"/>
  <c r="CX855" i="3" s="1"/>
  <c r="BS180" i="1"/>
  <c r="CY854" i="3" s="1"/>
  <c r="BR180" i="1"/>
  <c r="CX854" i="3" s="1"/>
  <c r="BS179" i="1"/>
  <c r="CY853" i="3" s="1"/>
  <c r="BR179" i="1"/>
  <c r="CX853" i="3" s="1"/>
  <c r="BS178" i="1"/>
  <c r="CY852" i="3" s="1"/>
  <c r="BR178" i="1"/>
  <c r="CX852" i="3" s="1"/>
  <c r="BS177" i="1"/>
  <c r="CY851" i="3" s="1"/>
  <c r="BR177" i="1"/>
  <c r="CX851" i="3" s="1"/>
  <c r="BS176" i="1"/>
  <c r="CY850" i="3" s="1"/>
  <c r="BR176" i="1"/>
  <c r="BS175" i="1"/>
  <c r="CY849" i="3" s="1"/>
  <c r="BR175" i="1"/>
  <c r="CX849" i="3" s="1"/>
  <c r="BS174" i="1"/>
  <c r="CY848" i="3" s="1"/>
  <c r="BR174" i="1"/>
  <c r="CX848" i="3" s="1"/>
  <c r="BS173" i="1"/>
  <c r="CY847" i="3" s="1"/>
  <c r="BR173" i="1"/>
  <c r="CX847" i="3" s="1"/>
  <c r="BS172" i="1"/>
  <c r="CY846" i="3" s="1"/>
  <c r="BR172" i="1"/>
  <c r="CX846" i="3" s="1"/>
  <c r="BS171" i="1"/>
  <c r="CY845" i="3" s="1"/>
  <c r="BR171" i="1"/>
  <c r="CX845" i="3" s="1"/>
  <c r="BS170" i="1"/>
  <c r="CY844" i="3" s="1"/>
  <c r="BR170" i="1"/>
  <c r="CX844" i="3" s="1"/>
  <c r="BS169" i="1"/>
  <c r="CY843" i="3" s="1"/>
  <c r="BR169" i="1"/>
  <c r="CX843" i="3" s="1"/>
  <c r="BS168" i="1"/>
  <c r="CY842" i="3" s="1"/>
  <c r="BR168" i="1"/>
  <c r="BS167" i="1"/>
  <c r="CY841" i="3" s="1"/>
  <c r="BR167" i="1"/>
  <c r="CX841" i="3" s="1"/>
  <c r="BS166" i="1"/>
  <c r="CY840" i="3" s="1"/>
  <c r="BR166" i="1"/>
  <c r="CX840" i="3" s="1"/>
  <c r="BS165" i="1"/>
  <c r="CY839" i="3" s="1"/>
  <c r="BR165" i="1"/>
  <c r="CX839" i="3" s="1"/>
  <c r="BS164" i="1"/>
  <c r="CY838" i="3" s="1"/>
  <c r="BR164" i="1"/>
  <c r="CX838" i="3" s="1"/>
  <c r="BS163" i="1"/>
  <c r="CY837" i="3" s="1"/>
  <c r="BR163" i="1"/>
  <c r="CX837" i="3" s="1"/>
  <c r="BS162" i="1"/>
  <c r="CY836" i="3" s="1"/>
  <c r="BR162" i="1"/>
  <c r="CX836" i="3" s="1"/>
  <c r="BS161" i="1"/>
  <c r="CY835" i="3" s="1"/>
  <c r="BR161" i="1"/>
  <c r="CX835" i="3" s="1"/>
  <c r="BS160" i="1"/>
  <c r="CY834" i="3" s="1"/>
  <c r="BR160" i="1"/>
  <c r="BS159" i="1"/>
  <c r="CY833" i="3" s="1"/>
  <c r="BR159" i="1"/>
  <c r="CX833" i="3" s="1"/>
  <c r="BS158" i="1"/>
  <c r="CY832" i="3" s="1"/>
  <c r="BR158" i="1"/>
  <c r="CX832" i="3" s="1"/>
  <c r="BS157" i="1"/>
  <c r="CY831" i="3" s="1"/>
  <c r="BR157" i="1"/>
  <c r="CX831" i="3" s="1"/>
  <c r="BS156" i="1"/>
  <c r="CY830" i="3" s="1"/>
  <c r="BR156" i="1"/>
  <c r="CX830" i="3" s="1"/>
  <c r="BS155" i="1"/>
  <c r="CY829" i="3" s="1"/>
  <c r="BR155" i="1"/>
  <c r="CX829" i="3" s="1"/>
  <c r="BS154" i="1"/>
  <c r="CY828" i="3" s="1"/>
  <c r="BR154" i="1"/>
  <c r="CX828" i="3" s="1"/>
  <c r="BS153" i="1"/>
  <c r="CY827" i="3" s="1"/>
  <c r="BR153" i="1"/>
  <c r="CX827" i="3" s="1"/>
  <c r="BS152" i="1"/>
  <c r="CY826" i="3" s="1"/>
  <c r="BR152" i="1"/>
  <c r="BS151" i="1"/>
  <c r="CY825" i="3" s="1"/>
  <c r="BR151" i="1"/>
  <c r="CX825" i="3" s="1"/>
  <c r="BS150" i="1"/>
  <c r="CY824" i="3" s="1"/>
  <c r="BR150" i="1"/>
  <c r="CX824" i="3" s="1"/>
  <c r="BS149" i="1"/>
  <c r="CY823" i="3" s="1"/>
  <c r="BR149" i="1"/>
  <c r="CX823" i="3" s="1"/>
  <c r="BS148" i="1"/>
  <c r="CY822" i="3" s="1"/>
  <c r="BR148" i="1"/>
  <c r="CX822" i="3" s="1"/>
  <c r="BS147" i="1"/>
  <c r="CY821" i="3" s="1"/>
  <c r="BR147" i="1"/>
  <c r="CX821" i="3" s="1"/>
  <c r="BS146" i="1"/>
  <c r="CY820" i="3" s="1"/>
  <c r="BR146" i="1"/>
  <c r="CX820" i="3" s="1"/>
  <c r="BS145" i="1"/>
  <c r="CY819" i="3" s="1"/>
  <c r="BR145" i="1"/>
  <c r="CX819" i="3" s="1"/>
  <c r="BS144" i="1"/>
  <c r="CY818" i="3" s="1"/>
  <c r="BR144" i="1"/>
  <c r="BS143" i="1"/>
  <c r="CY817" i="3" s="1"/>
  <c r="BR143" i="1"/>
  <c r="CX817" i="3" s="1"/>
  <c r="BS142" i="1"/>
  <c r="CY816" i="3" s="1"/>
  <c r="BR142" i="1"/>
  <c r="CX816" i="3" s="1"/>
  <c r="BS141" i="1"/>
  <c r="CY815" i="3" s="1"/>
  <c r="BR141" i="1"/>
  <c r="CX815" i="3" s="1"/>
  <c r="BS140" i="1"/>
  <c r="CY814" i="3" s="1"/>
  <c r="BR140" i="1"/>
  <c r="CX814" i="3" s="1"/>
  <c r="BS139" i="1"/>
  <c r="CY813" i="3" s="1"/>
  <c r="BR139" i="1"/>
  <c r="CX813" i="3" s="1"/>
  <c r="BS138" i="1"/>
  <c r="CY812" i="3" s="1"/>
  <c r="BR138" i="1"/>
  <c r="CX812" i="3" s="1"/>
  <c r="BS137" i="1"/>
  <c r="CY811" i="3" s="1"/>
  <c r="BR137" i="1"/>
  <c r="CX811" i="3" s="1"/>
  <c r="BS136" i="1"/>
  <c r="CY810" i="3" s="1"/>
  <c r="BR136" i="1"/>
  <c r="BS135" i="1"/>
  <c r="CY809" i="3" s="1"/>
  <c r="BR135" i="1"/>
  <c r="CX809" i="3" s="1"/>
  <c r="BS134" i="1"/>
  <c r="CY808" i="3" s="1"/>
  <c r="BR134" i="1"/>
  <c r="CX808" i="3" s="1"/>
  <c r="BS133" i="1"/>
  <c r="CY807" i="3" s="1"/>
  <c r="BR133" i="1"/>
  <c r="CX807" i="3" s="1"/>
  <c r="BS132" i="1"/>
  <c r="CY806" i="3" s="1"/>
  <c r="BR132" i="1"/>
  <c r="CX806" i="3" s="1"/>
  <c r="BS131" i="1"/>
  <c r="CY805" i="3" s="1"/>
  <c r="BR131" i="1"/>
  <c r="CX805" i="3" s="1"/>
  <c r="BS130" i="1"/>
  <c r="CY804" i="3" s="1"/>
  <c r="BR130" i="1"/>
  <c r="CX804" i="3" s="1"/>
  <c r="BS129" i="1"/>
  <c r="CY803" i="3" s="1"/>
  <c r="BR129" i="1"/>
  <c r="CX803" i="3" s="1"/>
  <c r="BS128" i="1"/>
  <c r="CY802" i="3" s="1"/>
  <c r="BR128" i="1"/>
  <c r="BS127" i="1"/>
  <c r="CY801" i="3" s="1"/>
  <c r="BR127" i="1"/>
  <c r="CX801" i="3" s="1"/>
  <c r="BS126" i="1"/>
  <c r="CY800" i="3" s="1"/>
  <c r="BR126" i="1"/>
  <c r="CX800" i="3" s="1"/>
  <c r="BS125" i="1"/>
  <c r="CY799" i="3" s="1"/>
  <c r="BR125" i="1"/>
  <c r="CX799" i="3" s="1"/>
  <c r="BS124" i="1"/>
  <c r="CY798" i="3" s="1"/>
  <c r="BR124" i="1"/>
  <c r="CX798" i="3" s="1"/>
  <c r="BS123" i="1"/>
  <c r="CY797" i="3" s="1"/>
  <c r="BR123" i="1"/>
  <c r="CX797" i="3" s="1"/>
  <c r="BS122" i="1"/>
  <c r="CY796" i="3" s="1"/>
  <c r="BR122" i="1"/>
  <c r="CX796" i="3" s="1"/>
  <c r="BS121" i="1"/>
  <c r="CY795" i="3" s="1"/>
  <c r="BR121" i="1"/>
  <c r="CX795" i="3" s="1"/>
  <c r="BS120" i="1"/>
  <c r="CY794" i="3" s="1"/>
  <c r="BR120" i="1"/>
  <c r="BS119" i="1"/>
  <c r="CY793" i="3" s="1"/>
  <c r="BR119" i="1"/>
  <c r="CX793" i="3" s="1"/>
  <c r="BS118" i="1"/>
  <c r="CY792" i="3" s="1"/>
  <c r="BR118" i="1"/>
  <c r="CX792" i="3" s="1"/>
  <c r="BS117" i="1"/>
  <c r="CY791" i="3" s="1"/>
  <c r="BR117" i="1"/>
  <c r="CX791" i="3" s="1"/>
  <c r="BS116" i="1"/>
  <c r="CY790" i="3" s="1"/>
  <c r="BR116" i="1"/>
  <c r="CX790" i="3" s="1"/>
  <c r="BS115" i="1"/>
  <c r="CY789" i="3" s="1"/>
  <c r="BR115" i="1"/>
  <c r="CX789" i="3" s="1"/>
  <c r="BS114" i="1"/>
  <c r="CY788" i="3" s="1"/>
  <c r="BR114" i="1"/>
  <c r="CX788" i="3" s="1"/>
  <c r="BS113" i="1"/>
  <c r="CY787" i="3" s="1"/>
  <c r="BR113" i="1"/>
  <c r="CX787" i="3" s="1"/>
  <c r="BS112" i="1"/>
  <c r="CY786" i="3" s="1"/>
  <c r="BR112" i="1"/>
  <c r="BS111" i="1"/>
  <c r="CY785" i="3" s="1"/>
  <c r="BR111" i="1"/>
  <c r="CX785" i="3" s="1"/>
  <c r="BS110" i="1"/>
  <c r="CY784" i="3" s="1"/>
  <c r="BR110" i="1"/>
  <c r="CX784" i="3" s="1"/>
  <c r="BS109" i="1"/>
  <c r="CY783" i="3" s="1"/>
  <c r="BR109" i="1"/>
  <c r="CX783" i="3" s="1"/>
  <c r="BS108" i="1"/>
  <c r="CY782" i="3" s="1"/>
  <c r="BR108" i="1"/>
  <c r="CX782" i="3" s="1"/>
  <c r="BS107" i="1"/>
  <c r="CY781" i="3" s="1"/>
  <c r="BR107" i="1"/>
  <c r="CX781" i="3" s="1"/>
  <c r="BS106" i="1"/>
  <c r="CY780" i="3" s="1"/>
  <c r="BR106" i="1"/>
  <c r="CX780" i="3" s="1"/>
  <c r="BS105" i="1"/>
  <c r="CY779" i="3" s="1"/>
  <c r="BR105" i="1"/>
  <c r="CX779" i="3" s="1"/>
  <c r="BS104" i="1"/>
  <c r="CY778" i="3" s="1"/>
  <c r="BR104" i="1"/>
  <c r="BS103" i="1"/>
  <c r="CY777" i="3" s="1"/>
  <c r="BR103" i="1"/>
  <c r="CX777" i="3" s="1"/>
  <c r="BS102" i="1"/>
  <c r="CY776" i="3" s="1"/>
  <c r="BR102" i="1"/>
  <c r="CX776" i="3" s="1"/>
  <c r="BS101" i="1"/>
  <c r="CY775" i="3" s="1"/>
  <c r="BR101" i="1"/>
  <c r="CX775" i="3" s="1"/>
  <c r="BS100" i="1"/>
  <c r="CY774" i="3" s="1"/>
  <c r="BR100" i="1"/>
  <c r="CX774" i="3" s="1"/>
  <c r="BS99" i="1"/>
  <c r="CY773" i="3" s="1"/>
  <c r="BR99" i="1"/>
  <c r="CX773" i="3" s="1"/>
  <c r="BS98" i="1"/>
  <c r="CY772" i="3" s="1"/>
  <c r="BR98" i="1"/>
  <c r="CX772" i="3" s="1"/>
  <c r="BS97" i="1"/>
  <c r="CY771" i="3" s="1"/>
  <c r="BR97" i="1"/>
  <c r="CX771" i="3" s="1"/>
  <c r="BS96" i="1"/>
  <c r="CY770" i="3" s="1"/>
  <c r="BR96" i="1"/>
  <c r="BS95" i="1"/>
  <c r="CY769" i="3" s="1"/>
  <c r="BR95" i="1"/>
  <c r="CX769" i="3" s="1"/>
  <c r="BS94" i="1"/>
  <c r="CY768" i="3" s="1"/>
  <c r="BR94" i="1"/>
  <c r="CX768" i="3" s="1"/>
  <c r="BS93" i="1"/>
  <c r="CY767" i="3" s="1"/>
  <c r="BR93" i="1"/>
  <c r="CX767" i="3" s="1"/>
  <c r="BS92" i="1"/>
  <c r="CY766" i="3" s="1"/>
  <c r="BR92" i="1"/>
  <c r="CX766" i="3" s="1"/>
  <c r="BS91" i="1"/>
  <c r="CY765" i="3" s="1"/>
  <c r="BR91" i="1"/>
  <c r="CX765" i="3" s="1"/>
  <c r="BS90" i="1"/>
  <c r="CY764" i="3" s="1"/>
  <c r="BR90" i="1"/>
  <c r="CX764" i="3" s="1"/>
  <c r="BS89" i="1"/>
  <c r="CY763" i="3" s="1"/>
  <c r="BR89" i="1"/>
  <c r="CX763" i="3" s="1"/>
  <c r="BS88" i="1"/>
  <c r="CY762" i="3" s="1"/>
  <c r="BR88" i="1"/>
  <c r="BS87" i="1"/>
  <c r="CY761" i="3" s="1"/>
  <c r="BR87" i="1"/>
  <c r="CX761" i="3" s="1"/>
  <c r="BS86" i="1"/>
  <c r="CY760" i="3" s="1"/>
  <c r="BR86" i="1"/>
  <c r="CX760" i="3" s="1"/>
  <c r="BS85" i="1"/>
  <c r="CY759" i="3" s="1"/>
  <c r="BR85" i="1"/>
  <c r="CX759" i="3" s="1"/>
  <c r="BS84" i="1"/>
  <c r="CY758" i="3" s="1"/>
  <c r="BR84" i="1"/>
  <c r="CX758" i="3" s="1"/>
  <c r="BS83" i="1"/>
  <c r="CY757" i="3" s="1"/>
  <c r="BR83" i="1"/>
  <c r="CX757" i="3" s="1"/>
  <c r="BS82" i="1"/>
  <c r="CY756" i="3" s="1"/>
  <c r="BR82" i="1"/>
  <c r="CX756" i="3" s="1"/>
  <c r="BS81" i="1"/>
  <c r="CY755" i="3" s="1"/>
  <c r="BR81" i="1"/>
  <c r="CX755" i="3" s="1"/>
  <c r="BS80" i="1"/>
  <c r="CY754" i="3" s="1"/>
  <c r="BR80" i="1"/>
  <c r="BS79" i="1"/>
  <c r="CY753" i="3" s="1"/>
  <c r="BR79" i="1"/>
  <c r="CX753" i="3" s="1"/>
  <c r="BS78" i="1"/>
  <c r="CY752" i="3" s="1"/>
  <c r="BR78" i="1"/>
  <c r="CX752" i="3" s="1"/>
  <c r="BS77" i="1"/>
  <c r="CY751" i="3" s="1"/>
  <c r="BR77" i="1"/>
  <c r="CX751" i="3" s="1"/>
  <c r="BS76" i="1"/>
  <c r="CY750" i="3" s="1"/>
  <c r="BR76" i="1"/>
  <c r="CX750" i="3" s="1"/>
  <c r="BS75" i="1"/>
  <c r="CY749" i="3" s="1"/>
  <c r="BR75" i="1"/>
  <c r="CX749" i="3" s="1"/>
  <c r="BS74" i="1"/>
  <c r="CY748" i="3" s="1"/>
  <c r="BR74" i="1"/>
  <c r="CX748" i="3" s="1"/>
  <c r="BS73" i="1"/>
  <c r="CY747" i="3" s="1"/>
  <c r="BR73" i="1"/>
  <c r="CX747" i="3" s="1"/>
  <c r="BS72" i="1"/>
  <c r="CY746" i="3" s="1"/>
  <c r="BR72" i="1"/>
  <c r="BS71" i="1"/>
  <c r="CY745" i="3" s="1"/>
  <c r="BR71" i="1"/>
  <c r="CX745" i="3" s="1"/>
  <c r="BS70" i="1"/>
  <c r="CY744" i="3" s="1"/>
  <c r="BR70" i="1"/>
  <c r="CX744" i="3" s="1"/>
  <c r="BS69" i="1"/>
  <c r="CY743" i="3" s="1"/>
  <c r="BR69" i="1"/>
  <c r="CX743" i="3" s="1"/>
  <c r="BS68" i="1"/>
  <c r="CY742" i="3" s="1"/>
  <c r="BR68" i="1"/>
  <c r="CX742" i="3" s="1"/>
  <c r="BS67" i="1"/>
  <c r="CY741" i="3" s="1"/>
  <c r="BR67" i="1"/>
  <c r="CX741" i="3" s="1"/>
  <c r="BS66" i="1"/>
  <c r="CY740" i="3" s="1"/>
  <c r="BR66" i="1"/>
  <c r="CX740" i="3" s="1"/>
  <c r="BS65" i="1"/>
  <c r="CY739" i="3" s="1"/>
  <c r="BR65" i="1"/>
  <c r="CX739" i="3" s="1"/>
  <c r="BS64" i="1"/>
  <c r="CY738" i="3" s="1"/>
  <c r="BR64" i="1"/>
  <c r="BS63" i="1"/>
  <c r="CY737" i="3" s="1"/>
  <c r="BR63" i="1"/>
  <c r="CX737" i="3" s="1"/>
  <c r="BS62" i="1"/>
  <c r="CY736" i="3" s="1"/>
  <c r="BR62" i="1"/>
  <c r="CX736" i="3" s="1"/>
  <c r="BS61" i="1"/>
  <c r="CY735" i="3" s="1"/>
  <c r="BR61" i="1"/>
  <c r="CX735" i="3" s="1"/>
  <c r="BS60" i="1"/>
  <c r="CY734" i="3" s="1"/>
  <c r="BR60" i="1"/>
  <c r="CX734" i="3" s="1"/>
  <c r="BS59" i="1"/>
  <c r="CY733" i="3" s="1"/>
  <c r="BR59" i="1"/>
  <c r="CX733" i="3" s="1"/>
  <c r="BS58" i="1"/>
  <c r="CY732" i="3" s="1"/>
  <c r="BR58" i="1"/>
  <c r="CX732" i="3" s="1"/>
  <c r="BS57" i="1"/>
  <c r="CY731" i="3" s="1"/>
  <c r="BR57" i="1"/>
  <c r="CX731" i="3" s="1"/>
  <c r="BS56" i="1"/>
  <c r="CY730" i="3" s="1"/>
  <c r="BR56" i="1"/>
  <c r="BS55" i="1"/>
  <c r="CY729" i="3" s="1"/>
  <c r="BR55" i="1"/>
  <c r="CX729" i="3" s="1"/>
  <c r="BS54" i="1"/>
  <c r="CY728" i="3" s="1"/>
  <c r="BR54" i="1"/>
  <c r="CX728" i="3" s="1"/>
  <c r="BS53" i="1"/>
  <c r="CY727" i="3" s="1"/>
  <c r="BR53" i="1"/>
  <c r="CX727" i="3" s="1"/>
  <c r="BS52" i="1"/>
  <c r="CY726" i="3" s="1"/>
  <c r="BR52" i="1"/>
  <c r="CX726" i="3" s="1"/>
  <c r="BS51" i="1"/>
  <c r="CY725" i="3" s="1"/>
  <c r="BR51" i="1"/>
  <c r="CX725" i="3" s="1"/>
  <c r="BS50" i="1"/>
  <c r="CY724" i="3" s="1"/>
  <c r="BR50" i="1"/>
  <c r="CX724" i="3" s="1"/>
  <c r="BS49" i="1"/>
  <c r="CY723" i="3" s="1"/>
  <c r="BR49" i="1"/>
  <c r="CX723" i="3" s="1"/>
  <c r="BS48" i="1"/>
  <c r="CY722" i="3" s="1"/>
  <c r="BR48" i="1"/>
  <c r="BS47" i="1"/>
  <c r="CY721" i="3" s="1"/>
  <c r="BR47" i="1"/>
  <c r="CX721" i="3" s="1"/>
  <c r="BS46" i="1"/>
  <c r="CY720" i="3" s="1"/>
  <c r="BR46" i="1"/>
  <c r="CX720" i="3" s="1"/>
  <c r="BS45" i="1"/>
  <c r="CY719" i="3" s="1"/>
  <c r="BR45" i="1"/>
  <c r="CX719" i="3" s="1"/>
  <c r="BS44" i="1"/>
  <c r="CY718" i="3" s="1"/>
  <c r="BR44" i="1"/>
  <c r="CX718" i="3" s="1"/>
  <c r="BS43" i="1"/>
  <c r="CY717" i="3" s="1"/>
  <c r="BR43" i="1"/>
  <c r="CX717" i="3" s="1"/>
  <c r="BS42" i="1"/>
  <c r="CY716" i="3" s="1"/>
  <c r="BR42" i="1"/>
  <c r="CX716" i="3" s="1"/>
  <c r="BS41" i="1"/>
  <c r="CY715" i="3" s="1"/>
  <c r="BR41" i="1"/>
  <c r="CX715" i="3" s="1"/>
  <c r="BS40" i="1"/>
  <c r="CY714" i="3" s="1"/>
  <c r="BR40" i="1"/>
  <c r="BS39" i="1"/>
  <c r="CY713" i="3" s="1"/>
  <c r="BR39" i="1"/>
  <c r="CX713" i="3" s="1"/>
  <c r="BS38" i="1"/>
  <c r="CY712" i="3" s="1"/>
  <c r="BR38" i="1"/>
  <c r="CX712" i="3" s="1"/>
  <c r="BS37" i="1"/>
  <c r="CY711" i="3" s="1"/>
  <c r="BR37" i="1"/>
  <c r="CX711" i="3" s="1"/>
  <c r="BS36" i="1"/>
  <c r="CY710" i="3" s="1"/>
  <c r="BR36" i="1"/>
  <c r="CX710" i="3" s="1"/>
  <c r="BS35" i="1"/>
  <c r="CY709" i="3" s="1"/>
  <c r="BR35" i="1"/>
  <c r="CX709" i="3" s="1"/>
  <c r="BS34" i="1"/>
  <c r="CY708" i="3" s="1"/>
  <c r="BR34" i="1"/>
  <c r="CX708" i="3" s="1"/>
  <c r="BS33" i="1"/>
  <c r="CY707" i="3" s="1"/>
  <c r="BR33" i="1"/>
  <c r="CX707" i="3" s="1"/>
  <c r="BS32" i="1"/>
  <c r="CY706" i="3" s="1"/>
  <c r="BR32" i="1"/>
  <c r="BS31" i="1"/>
  <c r="CY705" i="3" s="1"/>
  <c r="BR31" i="1"/>
  <c r="CX705" i="3" s="1"/>
  <c r="BS30" i="1"/>
  <c r="CY704" i="3" s="1"/>
  <c r="BR30" i="1"/>
  <c r="CX704" i="3" s="1"/>
  <c r="BS29" i="1"/>
  <c r="CY703" i="3" s="1"/>
  <c r="BR29" i="1"/>
  <c r="CX703" i="3" s="1"/>
  <c r="BS28" i="1"/>
  <c r="CY702" i="3" s="1"/>
  <c r="BR28" i="1"/>
  <c r="CX702" i="3" s="1"/>
  <c r="BS27" i="1"/>
  <c r="CY701" i="3" s="1"/>
  <c r="BR27" i="1"/>
  <c r="CX701" i="3" s="1"/>
  <c r="BS26" i="1"/>
  <c r="CY700" i="3" s="1"/>
  <c r="BR26" i="1"/>
  <c r="CX700" i="3" s="1"/>
  <c r="BS25" i="1"/>
  <c r="CY699" i="3" s="1"/>
  <c r="BR25" i="1"/>
  <c r="CX699" i="3" s="1"/>
  <c r="BS24" i="1"/>
  <c r="CY698" i="3" s="1"/>
  <c r="BR24" i="1"/>
  <c r="BS23" i="1"/>
  <c r="CY697" i="3" s="1"/>
  <c r="BR23" i="1"/>
  <c r="CX697" i="3" s="1"/>
  <c r="BS22" i="1"/>
  <c r="CY696" i="3" s="1"/>
  <c r="BR22" i="1"/>
  <c r="CX696" i="3" s="1"/>
  <c r="BS21" i="1"/>
  <c r="CY695" i="3" s="1"/>
  <c r="BR21" i="1"/>
  <c r="CX695" i="3" s="1"/>
  <c r="BS20" i="1"/>
  <c r="CY694" i="3" s="1"/>
  <c r="BR20" i="1"/>
  <c r="CX694" i="3" s="1"/>
  <c r="BS19" i="1"/>
  <c r="CY693" i="3" s="1"/>
  <c r="BR19" i="1"/>
  <c r="CX693" i="3" s="1"/>
  <c r="BS18" i="1"/>
  <c r="CY692" i="3" s="1"/>
  <c r="BR18" i="1"/>
  <c r="CX692" i="3" s="1"/>
  <c r="BS17" i="1"/>
  <c r="CY691" i="3" s="1"/>
  <c r="BR17" i="1"/>
  <c r="CX691" i="3" s="1"/>
  <c r="BS16" i="1"/>
  <c r="CY690" i="3" s="1"/>
  <c r="BR16" i="1"/>
  <c r="BS15" i="1"/>
  <c r="CY689" i="3" s="1"/>
  <c r="BR15" i="1"/>
  <c r="CX689" i="3" s="1"/>
  <c r="BS14" i="1"/>
  <c r="CY688" i="3" s="1"/>
  <c r="BR14" i="1"/>
  <c r="CX688" i="3" s="1"/>
  <c r="BS13" i="1"/>
  <c r="CY687" i="3" s="1"/>
  <c r="BR13" i="1"/>
  <c r="CX687" i="3" s="1"/>
  <c r="BS12" i="1"/>
  <c r="CY686" i="3" s="1"/>
  <c r="BR12" i="1"/>
  <c r="CX686" i="3" s="1"/>
  <c r="BS181" i="8"/>
  <c r="CY685" i="3" s="1"/>
  <c r="BR181" i="8"/>
  <c r="CX685" i="3" s="1"/>
  <c r="BS180" i="8"/>
  <c r="CY684" i="3" s="1"/>
  <c r="BR180" i="8"/>
  <c r="CX684" i="3" s="1"/>
  <c r="BS179" i="8"/>
  <c r="CY683" i="3" s="1"/>
  <c r="BR179" i="8"/>
  <c r="CX683" i="3" s="1"/>
  <c r="BS178" i="8"/>
  <c r="CY682" i="3" s="1"/>
  <c r="BR178" i="8"/>
  <c r="BS177" i="8"/>
  <c r="CY681" i="3" s="1"/>
  <c r="BR177" i="8"/>
  <c r="CX681" i="3" s="1"/>
  <c r="BS176" i="8"/>
  <c r="CY680" i="3" s="1"/>
  <c r="BR176" i="8"/>
  <c r="CX680" i="3" s="1"/>
  <c r="BS175" i="8"/>
  <c r="CY679" i="3" s="1"/>
  <c r="BR175" i="8"/>
  <c r="CX679" i="3" s="1"/>
  <c r="BS174" i="8"/>
  <c r="CY678" i="3" s="1"/>
  <c r="BR174" i="8"/>
  <c r="CX678" i="3" s="1"/>
  <c r="BS173" i="8"/>
  <c r="CY677" i="3" s="1"/>
  <c r="BR173" i="8"/>
  <c r="CX677" i="3" s="1"/>
  <c r="BS172" i="8"/>
  <c r="CY676" i="3" s="1"/>
  <c r="BR172" i="8"/>
  <c r="CX676" i="3" s="1"/>
  <c r="BS171" i="8"/>
  <c r="CY675" i="3" s="1"/>
  <c r="BR171" i="8"/>
  <c r="CX675" i="3" s="1"/>
  <c r="BS170" i="8"/>
  <c r="CY674" i="3" s="1"/>
  <c r="BR170" i="8"/>
  <c r="BS169" i="8"/>
  <c r="CY673" i="3" s="1"/>
  <c r="BR169" i="8"/>
  <c r="CX673" i="3" s="1"/>
  <c r="BS168" i="8"/>
  <c r="CY672" i="3" s="1"/>
  <c r="BR168" i="8"/>
  <c r="CX672" i="3" s="1"/>
  <c r="BS167" i="8"/>
  <c r="CY671" i="3" s="1"/>
  <c r="BR167" i="8"/>
  <c r="CX671" i="3" s="1"/>
  <c r="BS166" i="8"/>
  <c r="CY670" i="3" s="1"/>
  <c r="BR166" i="8"/>
  <c r="CX670" i="3" s="1"/>
  <c r="BS165" i="8"/>
  <c r="CY669" i="3" s="1"/>
  <c r="BR165" i="8"/>
  <c r="CX669" i="3" s="1"/>
  <c r="BS164" i="8"/>
  <c r="CY668" i="3" s="1"/>
  <c r="BR164" i="8"/>
  <c r="CX668" i="3" s="1"/>
  <c r="BS163" i="8"/>
  <c r="CY667" i="3" s="1"/>
  <c r="BR163" i="8"/>
  <c r="CX667" i="3" s="1"/>
  <c r="BS162" i="8"/>
  <c r="CY666" i="3" s="1"/>
  <c r="BR162" i="8"/>
  <c r="BS161" i="8"/>
  <c r="CY665" i="3" s="1"/>
  <c r="BR161" i="8"/>
  <c r="CX665" i="3" s="1"/>
  <c r="BS160" i="8"/>
  <c r="CY664" i="3" s="1"/>
  <c r="BR160" i="8"/>
  <c r="CX664" i="3" s="1"/>
  <c r="BS159" i="8"/>
  <c r="CY663" i="3" s="1"/>
  <c r="BR159" i="8"/>
  <c r="CX663" i="3" s="1"/>
  <c r="BS158" i="8"/>
  <c r="CY662" i="3" s="1"/>
  <c r="BR158" i="8"/>
  <c r="CX662" i="3" s="1"/>
  <c r="BS157" i="8"/>
  <c r="CY661" i="3" s="1"/>
  <c r="BR157" i="8"/>
  <c r="CX661" i="3" s="1"/>
  <c r="BS156" i="8"/>
  <c r="CY660" i="3" s="1"/>
  <c r="BR156" i="8"/>
  <c r="CX660" i="3" s="1"/>
  <c r="BS155" i="8"/>
  <c r="CY659" i="3" s="1"/>
  <c r="BR155" i="8"/>
  <c r="CX659" i="3" s="1"/>
  <c r="BS154" i="8"/>
  <c r="CY658" i="3" s="1"/>
  <c r="BR154" i="8"/>
  <c r="BS153" i="8"/>
  <c r="CY657" i="3" s="1"/>
  <c r="BR153" i="8"/>
  <c r="CX657" i="3" s="1"/>
  <c r="BS152" i="8"/>
  <c r="CY656" i="3" s="1"/>
  <c r="BR152" i="8"/>
  <c r="CX656" i="3" s="1"/>
  <c r="BS151" i="8"/>
  <c r="CY655" i="3" s="1"/>
  <c r="BR151" i="8"/>
  <c r="CX655" i="3" s="1"/>
  <c r="BS150" i="8"/>
  <c r="CY654" i="3" s="1"/>
  <c r="BR150" i="8"/>
  <c r="CX654" i="3" s="1"/>
  <c r="BS149" i="8"/>
  <c r="CY653" i="3" s="1"/>
  <c r="BR149" i="8"/>
  <c r="CX653" i="3" s="1"/>
  <c r="BS148" i="8"/>
  <c r="CY652" i="3" s="1"/>
  <c r="BR148" i="8"/>
  <c r="CX652" i="3" s="1"/>
  <c r="BS147" i="8"/>
  <c r="CY651" i="3" s="1"/>
  <c r="BR147" i="8"/>
  <c r="CX651" i="3" s="1"/>
  <c r="BS146" i="8"/>
  <c r="CY650" i="3" s="1"/>
  <c r="BR146" i="8"/>
  <c r="BS145" i="8"/>
  <c r="CY649" i="3" s="1"/>
  <c r="BR145" i="8"/>
  <c r="CX649" i="3" s="1"/>
  <c r="BS144" i="8"/>
  <c r="CY648" i="3" s="1"/>
  <c r="BR144" i="8"/>
  <c r="CX648" i="3" s="1"/>
  <c r="BS143" i="8"/>
  <c r="CY647" i="3" s="1"/>
  <c r="BR143" i="8"/>
  <c r="CX647" i="3" s="1"/>
  <c r="BS142" i="8"/>
  <c r="CY646" i="3" s="1"/>
  <c r="BR142" i="8"/>
  <c r="CX646" i="3" s="1"/>
  <c r="BS141" i="8"/>
  <c r="CY645" i="3" s="1"/>
  <c r="BR141" i="8"/>
  <c r="CX645" i="3" s="1"/>
  <c r="BS140" i="8"/>
  <c r="CY644" i="3" s="1"/>
  <c r="BR140" i="8"/>
  <c r="CX644" i="3" s="1"/>
  <c r="BS139" i="8"/>
  <c r="CY643" i="3" s="1"/>
  <c r="BR139" i="8"/>
  <c r="CX643" i="3" s="1"/>
  <c r="BS138" i="8"/>
  <c r="CY642" i="3" s="1"/>
  <c r="BR138" i="8"/>
  <c r="BS137" i="8"/>
  <c r="CY641" i="3" s="1"/>
  <c r="BR137" i="8"/>
  <c r="CX641" i="3" s="1"/>
  <c r="BS136" i="8"/>
  <c r="CY640" i="3" s="1"/>
  <c r="BR136" i="8"/>
  <c r="CX640" i="3" s="1"/>
  <c r="BS135" i="8"/>
  <c r="CY639" i="3" s="1"/>
  <c r="BR135" i="8"/>
  <c r="CX639" i="3" s="1"/>
  <c r="BS134" i="8"/>
  <c r="CY638" i="3" s="1"/>
  <c r="BR134" i="8"/>
  <c r="CX638" i="3" s="1"/>
  <c r="BS133" i="8"/>
  <c r="CY637" i="3" s="1"/>
  <c r="BR133" i="8"/>
  <c r="CX637" i="3" s="1"/>
  <c r="BS132" i="8"/>
  <c r="CY636" i="3" s="1"/>
  <c r="BR132" i="8"/>
  <c r="CX636" i="3" s="1"/>
  <c r="BS131" i="8"/>
  <c r="CY635" i="3" s="1"/>
  <c r="BR131" i="8"/>
  <c r="CX635" i="3" s="1"/>
  <c r="BS130" i="8"/>
  <c r="CY634" i="3" s="1"/>
  <c r="BR130" i="8"/>
  <c r="BS129" i="8"/>
  <c r="CY633" i="3" s="1"/>
  <c r="BR129" i="8"/>
  <c r="CX633" i="3" s="1"/>
  <c r="BS128" i="8"/>
  <c r="CY632" i="3" s="1"/>
  <c r="BR128" i="8"/>
  <c r="CX632" i="3" s="1"/>
  <c r="BS127" i="8"/>
  <c r="CY631" i="3" s="1"/>
  <c r="BR127" i="8"/>
  <c r="CX631" i="3" s="1"/>
  <c r="BS126" i="8"/>
  <c r="CY630" i="3" s="1"/>
  <c r="BR126" i="8"/>
  <c r="CX630" i="3" s="1"/>
  <c r="BS125" i="8"/>
  <c r="CY629" i="3" s="1"/>
  <c r="BR125" i="8"/>
  <c r="CX629" i="3" s="1"/>
  <c r="BS124" i="8"/>
  <c r="CY628" i="3" s="1"/>
  <c r="BR124" i="8"/>
  <c r="CX628" i="3" s="1"/>
  <c r="BS123" i="8"/>
  <c r="CY627" i="3" s="1"/>
  <c r="BR123" i="8"/>
  <c r="CX627" i="3" s="1"/>
  <c r="BS122" i="8"/>
  <c r="CY626" i="3" s="1"/>
  <c r="BR122" i="8"/>
  <c r="BS121" i="8"/>
  <c r="CY625" i="3" s="1"/>
  <c r="BR121" i="8"/>
  <c r="CX625" i="3" s="1"/>
  <c r="BS120" i="8"/>
  <c r="CY624" i="3" s="1"/>
  <c r="BR120" i="8"/>
  <c r="CX624" i="3" s="1"/>
  <c r="BS119" i="8"/>
  <c r="CY623" i="3" s="1"/>
  <c r="BR119" i="8"/>
  <c r="CX623" i="3" s="1"/>
  <c r="BS118" i="8"/>
  <c r="CY622" i="3" s="1"/>
  <c r="BR118" i="8"/>
  <c r="CX622" i="3" s="1"/>
  <c r="BS117" i="8"/>
  <c r="CY621" i="3" s="1"/>
  <c r="BR117" i="8"/>
  <c r="CX621" i="3" s="1"/>
  <c r="BS116" i="8"/>
  <c r="CY620" i="3" s="1"/>
  <c r="BR116" i="8"/>
  <c r="CX620" i="3" s="1"/>
  <c r="BS115" i="8"/>
  <c r="CY619" i="3" s="1"/>
  <c r="BR115" i="8"/>
  <c r="CX619" i="3" s="1"/>
  <c r="BS114" i="8"/>
  <c r="CY618" i="3" s="1"/>
  <c r="BR114" i="8"/>
  <c r="BS113" i="8"/>
  <c r="CY617" i="3" s="1"/>
  <c r="BR113" i="8"/>
  <c r="CX617" i="3" s="1"/>
  <c r="BS112" i="8"/>
  <c r="CY616" i="3" s="1"/>
  <c r="BR112" i="8"/>
  <c r="CX616" i="3" s="1"/>
  <c r="BS111" i="8"/>
  <c r="CY615" i="3" s="1"/>
  <c r="BR111" i="8"/>
  <c r="CX615" i="3" s="1"/>
  <c r="BS110" i="8"/>
  <c r="CY614" i="3" s="1"/>
  <c r="BR110" i="8"/>
  <c r="CX614" i="3" s="1"/>
  <c r="BS109" i="8"/>
  <c r="CY613" i="3" s="1"/>
  <c r="BR109" i="8"/>
  <c r="CX613" i="3" s="1"/>
  <c r="BS108" i="8"/>
  <c r="CY612" i="3" s="1"/>
  <c r="BR108" i="8"/>
  <c r="CX612" i="3" s="1"/>
  <c r="BS107" i="8"/>
  <c r="CY611" i="3" s="1"/>
  <c r="BR107" i="8"/>
  <c r="CX611" i="3" s="1"/>
  <c r="BS106" i="8"/>
  <c r="CY610" i="3" s="1"/>
  <c r="BR106" i="8"/>
  <c r="BS105" i="8"/>
  <c r="CY609" i="3" s="1"/>
  <c r="BR105" i="8"/>
  <c r="CX609" i="3" s="1"/>
  <c r="BS104" i="8"/>
  <c r="CY608" i="3" s="1"/>
  <c r="BR104" i="8"/>
  <c r="CX608" i="3" s="1"/>
  <c r="BS103" i="8"/>
  <c r="CY607" i="3" s="1"/>
  <c r="BR103" i="8"/>
  <c r="CX607" i="3" s="1"/>
  <c r="BS102" i="8"/>
  <c r="CY606" i="3" s="1"/>
  <c r="BR102" i="8"/>
  <c r="CX606" i="3" s="1"/>
  <c r="BS101" i="8"/>
  <c r="CY605" i="3" s="1"/>
  <c r="BR101" i="8"/>
  <c r="CX605" i="3" s="1"/>
  <c r="BS100" i="8"/>
  <c r="CY604" i="3" s="1"/>
  <c r="BR100" i="8"/>
  <c r="CX604" i="3" s="1"/>
  <c r="BS99" i="8"/>
  <c r="CY603" i="3" s="1"/>
  <c r="BR99" i="8"/>
  <c r="CX603" i="3" s="1"/>
  <c r="BS98" i="8"/>
  <c r="CY602" i="3" s="1"/>
  <c r="BR98" i="8"/>
  <c r="BS97" i="8"/>
  <c r="CY601" i="3" s="1"/>
  <c r="BR97" i="8"/>
  <c r="CX601" i="3" s="1"/>
  <c r="BS96" i="8"/>
  <c r="CY600" i="3" s="1"/>
  <c r="BR96" i="8"/>
  <c r="CX600" i="3" s="1"/>
  <c r="BS95" i="8"/>
  <c r="CY599" i="3" s="1"/>
  <c r="BR95" i="8"/>
  <c r="CX599" i="3" s="1"/>
  <c r="BS94" i="8"/>
  <c r="CY598" i="3" s="1"/>
  <c r="BR94" i="8"/>
  <c r="CX598" i="3" s="1"/>
  <c r="BS93" i="8"/>
  <c r="CY597" i="3" s="1"/>
  <c r="BR93" i="8"/>
  <c r="CX597" i="3" s="1"/>
  <c r="BS92" i="8"/>
  <c r="CY596" i="3" s="1"/>
  <c r="BR92" i="8"/>
  <c r="CX596" i="3" s="1"/>
  <c r="BS91" i="8"/>
  <c r="CY595" i="3" s="1"/>
  <c r="BR91" i="8"/>
  <c r="CX595" i="3" s="1"/>
  <c r="BS90" i="8"/>
  <c r="CY594" i="3" s="1"/>
  <c r="BR90" i="8"/>
  <c r="BS89" i="8"/>
  <c r="CY593" i="3" s="1"/>
  <c r="BR89" i="8"/>
  <c r="CX593" i="3" s="1"/>
  <c r="BS88" i="8"/>
  <c r="CY592" i="3" s="1"/>
  <c r="BR88" i="8"/>
  <c r="CX592" i="3" s="1"/>
  <c r="BS87" i="8"/>
  <c r="CY591" i="3" s="1"/>
  <c r="BR87" i="8"/>
  <c r="CX591" i="3" s="1"/>
  <c r="BS86" i="8"/>
  <c r="CY590" i="3" s="1"/>
  <c r="BR86" i="8"/>
  <c r="CX590" i="3" s="1"/>
  <c r="BS85" i="8"/>
  <c r="CY589" i="3" s="1"/>
  <c r="BR85" i="8"/>
  <c r="CX589" i="3" s="1"/>
  <c r="BS84" i="8"/>
  <c r="CY588" i="3" s="1"/>
  <c r="BR84" i="8"/>
  <c r="CX588" i="3" s="1"/>
  <c r="BS83" i="8"/>
  <c r="CY587" i="3" s="1"/>
  <c r="BR83" i="8"/>
  <c r="CX587" i="3" s="1"/>
  <c r="BS82" i="8"/>
  <c r="CY586" i="3" s="1"/>
  <c r="BR82" i="8"/>
  <c r="BS81" i="8"/>
  <c r="CY585" i="3" s="1"/>
  <c r="BR81" i="8"/>
  <c r="CX585" i="3" s="1"/>
  <c r="BS80" i="8"/>
  <c r="CY584" i="3" s="1"/>
  <c r="BR80" i="8"/>
  <c r="CX584" i="3" s="1"/>
  <c r="BS79" i="8"/>
  <c r="CY583" i="3" s="1"/>
  <c r="BR79" i="8"/>
  <c r="CX583" i="3" s="1"/>
  <c r="BS78" i="8"/>
  <c r="CY582" i="3" s="1"/>
  <c r="BR78" i="8"/>
  <c r="CX582" i="3" s="1"/>
  <c r="BS77" i="8"/>
  <c r="CY581" i="3" s="1"/>
  <c r="BR77" i="8"/>
  <c r="CX581" i="3" s="1"/>
  <c r="BS76" i="8"/>
  <c r="CY580" i="3" s="1"/>
  <c r="BR76" i="8"/>
  <c r="CX580" i="3" s="1"/>
  <c r="BS75" i="8"/>
  <c r="CY579" i="3" s="1"/>
  <c r="BR75" i="8"/>
  <c r="CX579" i="3" s="1"/>
  <c r="BS74" i="8"/>
  <c r="CY578" i="3" s="1"/>
  <c r="BR74" i="8"/>
  <c r="BS73" i="8"/>
  <c r="CY577" i="3" s="1"/>
  <c r="BR73" i="8"/>
  <c r="CX577" i="3" s="1"/>
  <c r="BS72" i="8"/>
  <c r="CY576" i="3" s="1"/>
  <c r="BR72" i="8"/>
  <c r="CX576" i="3" s="1"/>
  <c r="BS71" i="8"/>
  <c r="CY575" i="3" s="1"/>
  <c r="BR71" i="8"/>
  <c r="CX575" i="3" s="1"/>
  <c r="BS70" i="8"/>
  <c r="CY574" i="3" s="1"/>
  <c r="BR70" i="8"/>
  <c r="CX574" i="3" s="1"/>
  <c r="BS69" i="8"/>
  <c r="CY573" i="3" s="1"/>
  <c r="BR69" i="8"/>
  <c r="CX573" i="3" s="1"/>
  <c r="BS68" i="8"/>
  <c r="CY572" i="3" s="1"/>
  <c r="BR68" i="8"/>
  <c r="CX572" i="3" s="1"/>
  <c r="BS67" i="8"/>
  <c r="CY571" i="3" s="1"/>
  <c r="BR67" i="8"/>
  <c r="CX571" i="3" s="1"/>
  <c r="BS66" i="8"/>
  <c r="CY570" i="3" s="1"/>
  <c r="BR66" i="8"/>
  <c r="BS65" i="8"/>
  <c r="CY569" i="3" s="1"/>
  <c r="BR65" i="8"/>
  <c r="CX569" i="3" s="1"/>
  <c r="BS64" i="8"/>
  <c r="CY568" i="3" s="1"/>
  <c r="BR64" i="8"/>
  <c r="CX568" i="3" s="1"/>
  <c r="BS63" i="8"/>
  <c r="CY567" i="3" s="1"/>
  <c r="BR63" i="8"/>
  <c r="CX567" i="3" s="1"/>
  <c r="BS62" i="8"/>
  <c r="CY566" i="3" s="1"/>
  <c r="BR62" i="8"/>
  <c r="CX566" i="3" s="1"/>
  <c r="BS61" i="8"/>
  <c r="CY565" i="3" s="1"/>
  <c r="BR61" i="8"/>
  <c r="CX565" i="3" s="1"/>
  <c r="BS60" i="8"/>
  <c r="CY564" i="3" s="1"/>
  <c r="BR60" i="8"/>
  <c r="CX564" i="3" s="1"/>
  <c r="BS59" i="8"/>
  <c r="CY563" i="3" s="1"/>
  <c r="BR59" i="8"/>
  <c r="CX563" i="3" s="1"/>
  <c r="BS58" i="8"/>
  <c r="CY562" i="3" s="1"/>
  <c r="BR58" i="8"/>
  <c r="BS57" i="8"/>
  <c r="CY561" i="3" s="1"/>
  <c r="BR57" i="8"/>
  <c r="CX561" i="3" s="1"/>
  <c r="BS56" i="8"/>
  <c r="CY560" i="3" s="1"/>
  <c r="BR56" i="8"/>
  <c r="CX560" i="3" s="1"/>
  <c r="BS55" i="8"/>
  <c r="CY559" i="3" s="1"/>
  <c r="BR55" i="8"/>
  <c r="CX559" i="3" s="1"/>
  <c r="BS54" i="8"/>
  <c r="CY558" i="3" s="1"/>
  <c r="BR54" i="8"/>
  <c r="CX558" i="3" s="1"/>
  <c r="BS53" i="8"/>
  <c r="CY557" i="3" s="1"/>
  <c r="BR53" i="8"/>
  <c r="CX557" i="3" s="1"/>
  <c r="BS52" i="8"/>
  <c r="CY556" i="3" s="1"/>
  <c r="BR52" i="8"/>
  <c r="CX556" i="3" s="1"/>
  <c r="BS51" i="8"/>
  <c r="CY555" i="3" s="1"/>
  <c r="BR51" i="8"/>
  <c r="CX555" i="3" s="1"/>
  <c r="BS50" i="8"/>
  <c r="CY554" i="3" s="1"/>
  <c r="BR50" i="8"/>
  <c r="BS49" i="8"/>
  <c r="CY553" i="3" s="1"/>
  <c r="BR49" i="8"/>
  <c r="CX553" i="3" s="1"/>
  <c r="BS48" i="8"/>
  <c r="CY552" i="3" s="1"/>
  <c r="BR48" i="8"/>
  <c r="CX552" i="3" s="1"/>
  <c r="BS47" i="8"/>
  <c r="CY551" i="3" s="1"/>
  <c r="BR47" i="8"/>
  <c r="CX551" i="3" s="1"/>
  <c r="BS46" i="8"/>
  <c r="CY550" i="3" s="1"/>
  <c r="BR46" i="8"/>
  <c r="CX550" i="3" s="1"/>
  <c r="BS45" i="8"/>
  <c r="CY549" i="3" s="1"/>
  <c r="BR45" i="8"/>
  <c r="CX549" i="3" s="1"/>
  <c r="BS44" i="8"/>
  <c r="CY548" i="3" s="1"/>
  <c r="BR44" i="8"/>
  <c r="CX548" i="3" s="1"/>
  <c r="BS43" i="8"/>
  <c r="CY547" i="3" s="1"/>
  <c r="BR43" i="8"/>
  <c r="CX547" i="3" s="1"/>
  <c r="BS42" i="8"/>
  <c r="CY546" i="3" s="1"/>
  <c r="BR42" i="8"/>
  <c r="BS41" i="8"/>
  <c r="CY545" i="3" s="1"/>
  <c r="BR41" i="8"/>
  <c r="CX545" i="3" s="1"/>
  <c r="BS40" i="8"/>
  <c r="CY544" i="3" s="1"/>
  <c r="BR40" i="8"/>
  <c r="CX544" i="3" s="1"/>
  <c r="BS39" i="8"/>
  <c r="CY543" i="3" s="1"/>
  <c r="BR39" i="8"/>
  <c r="CX543" i="3" s="1"/>
  <c r="BS38" i="8"/>
  <c r="CY542" i="3" s="1"/>
  <c r="BR38" i="8"/>
  <c r="CX542" i="3" s="1"/>
  <c r="BS37" i="8"/>
  <c r="CY541" i="3" s="1"/>
  <c r="BR37" i="8"/>
  <c r="CX541" i="3" s="1"/>
  <c r="BS36" i="8"/>
  <c r="CY540" i="3" s="1"/>
  <c r="BR36" i="8"/>
  <c r="CX540" i="3" s="1"/>
  <c r="BS35" i="8"/>
  <c r="CY539" i="3" s="1"/>
  <c r="BR35" i="8"/>
  <c r="CX539" i="3" s="1"/>
  <c r="BS34" i="8"/>
  <c r="CY538" i="3" s="1"/>
  <c r="BR34" i="8"/>
  <c r="BS33" i="8"/>
  <c r="CY537" i="3" s="1"/>
  <c r="BR33" i="8"/>
  <c r="CX537" i="3" s="1"/>
  <c r="BS32" i="8"/>
  <c r="CY536" i="3" s="1"/>
  <c r="BR32" i="8"/>
  <c r="CX536" i="3" s="1"/>
  <c r="BS31" i="8"/>
  <c r="CY535" i="3" s="1"/>
  <c r="BR31" i="8"/>
  <c r="CX535" i="3" s="1"/>
  <c r="BS30" i="8"/>
  <c r="CY534" i="3" s="1"/>
  <c r="BR30" i="8"/>
  <c r="CX534" i="3" s="1"/>
  <c r="BS29" i="8"/>
  <c r="CY533" i="3" s="1"/>
  <c r="BR29" i="8"/>
  <c r="CX533" i="3" s="1"/>
  <c r="BS28" i="8"/>
  <c r="CY532" i="3" s="1"/>
  <c r="BR28" i="8"/>
  <c r="BS27" i="8"/>
  <c r="CY531" i="3" s="1"/>
  <c r="BR27" i="8"/>
  <c r="CX531" i="3" s="1"/>
  <c r="BS26" i="8"/>
  <c r="CY530" i="3" s="1"/>
  <c r="BR26" i="8"/>
  <c r="CX530" i="3" s="1"/>
  <c r="BS25" i="8"/>
  <c r="CY529" i="3" s="1"/>
  <c r="BR25" i="8"/>
  <c r="CX529" i="3" s="1"/>
  <c r="BS24" i="8"/>
  <c r="CY528" i="3" s="1"/>
  <c r="BR24" i="8"/>
  <c r="BS23" i="8"/>
  <c r="CY527" i="3" s="1"/>
  <c r="BR23" i="8"/>
  <c r="CX527" i="3" s="1"/>
  <c r="BS22" i="8"/>
  <c r="CY526" i="3" s="1"/>
  <c r="BR22" i="8"/>
  <c r="CX526" i="3" s="1"/>
  <c r="BS21" i="8"/>
  <c r="CY525" i="3" s="1"/>
  <c r="BR21" i="8"/>
  <c r="CX525" i="3" s="1"/>
  <c r="BS20" i="8"/>
  <c r="CY524" i="3" s="1"/>
  <c r="BR20" i="8"/>
  <c r="BS19" i="8"/>
  <c r="CY523" i="3" s="1"/>
  <c r="BR19" i="8"/>
  <c r="CX523" i="3" s="1"/>
  <c r="BS18" i="8"/>
  <c r="CY522" i="3" s="1"/>
  <c r="BR18" i="8"/>
  <c r="CX522" i="3" s="1"/>
  <c r="BS17" i="8"/>
  <c r="CY521" i="3" s="1"/>
  <c r="BR17" i="8"/>
  <c r="CX521" i="3" s="1"/>
  <c r="BS16" i="8"/>
  <c r="CY520" i="3" s="1"/>
  <c r="BR16" i="8"/>
  <c r="BS15" i="8"/>
  <c r="CY519" i="3" s="1"/>
  <c r="BR15" i="8"/>
  <c r="CX519" i="3" s="1"/>
  <c r="BS14" i="8"/>
  <c r="CY518" i="3" s="1"/>
  <c r="BR14" i="8"/>
  <c r="CX518" i="3" s="1"/>
  <c r="BS13" i="8"/>
  <c r="CY517" i="3" s="1"/>
  <c r="BR13" i="8"/>
  <c r="CX517" i="3" s="1"/>
  <c r="BS12" i="8"/>
  <c r="CY516" i="3" s="1"/>
  <c r="BR12" i="8"/>
  <c r="BS181" i="6"/>
  <c r="CY515" i="3" s="1"/>
  <c r="BR181" i="6"/>
  <c r="CX515" i="3" s="1"/>
  <c r="BS180" i="6"/>
  <c r="CY514" i="3" s="1"/>
  <c r="BR180" i="6"/>
  <c r="CX514" i="3" s="1"/>
  <c r="BS179" i="6"/>
  <c r="CY513" i="3" s="1"/>
  <c r="BR179" i="6"/>
  <c r="CX513" i="3" s="1"/>
  <c r="BS178" i="6"/>
  <c r="CY512" i="3" s="1"/>
  <c r="BR178" i="6"/>
  <c r="BS177" i="6"/>
  <c r="CY511" i="3" s="1"/>
  <c r="BR177" i="6"/>
  <c r="CX511" i="3" s="1"/>
  <c r="BS176" i="6"/>
  <c r="CY510" i="3" s="1"/>
  <c r="BR176" i="6"/>
  <c r="CX510" i="3" s="1"/>
  <c r="BS175" i="6"/>
  <c r="CY509" i="3" s="1"/>
  <c r="BR175" i="6"/>
  <c r="CX509" i="3" s="1"/>
  <c r="BS174" i="6"/>
  <c r="CY508" i="3" s="1"/>
  <c r="BR174" i="6"/>
  <c r="BS173" i="6"/>
  <c r="CY507" i="3" s="1"/>
  <c r="BR173" i="6"/>
  <c r="CX507" i="3" s="1"/>
  <c r="BS172" i="6"/>
  <c r="CY506" i="3" s="1"/>
  <c r="BR172" i="6"/>
  <c r="CX506" i="3" s="1"/>
  <c r="BS171" i="6"/>
  <c r="CY505" i="3" s="1"/>
  <c r="BR171" i="6"/>
  <c r="CX505" i="3" s="1"/>
  <c r="BS170" i="6"/>
  <c r="CY504" i="3" s="1"/>
  <c r="BR170" i="6"/>
  <c r="BS169" i="6"/>
  <c r="CY503" i="3" s="1"/>
  <c r="BR169" i="6"/>
  <c r="CX503" i="3" s="1"/>
  <c r="BS168" i="6"/>
  <c r="CY502" i="3" s="1"/>
  <c r="BR168" i="6"/>
  <c r="CX502" i="3" s="1"/>
  <c r="BS167" i="6"/>
  <c r="CY501" i="3" s="1"/>
  <c r="BR167" i="6"/>
  <c r="CX501" i="3" s="1"/>
  <c r="BS166" i="6"/>
  <c r="CY500" i="3" s="1"/>
  <c r="BR166" i="6"/>
  <c r="BS165" i="6"/>
  <c r="CY499" i="3" s="1"/>
  <c r="BR165" i="6"/>
  <c r="CX499" i="3" s="1"/>
  <c r="BS164" i="6"/>
  <c r="CY498" i="3" s="1"/>
  <c r="BR164" i="6"/>
  <c r="CX498" i="3" s="1"/>
  <c r="BS163" i="6"/>
  <c r="CY497" i="3" s="1"/>
  <c r="BR163" i="6"/>
  <c r="CX497" i="3" s="1"/>
  <c r="BS162" i="6"/>
  <c r="CY496" i="3" s="1"/>
  <c r="BR162" i="6"/>
  <c r="BS161" i="6"/>
  <c r="CY495" i="3" s="1"/>
  <c r="BR161" i="6"/>
  <c r="CX495" i="3" s="1"/>
  <c r="BS160" i="6"/>
  <c r="CY494" i="3" s="1"/>
  <c r="BR160" i="6"/>
  <c r="CX494" i="3" s="1"/>
  <c r="BS159" i="6"/>
  <c r="CY493" i="3" s="1"/>
  <c r="BR159" i="6"/>
  <c r="CX493" i="3" s="1"/>
  <c r="BS158" i="6"/>
  <c r="CY492" i="3" s="1"/>
  <c r="BR158" i="6"/>
  <c r="BS157" i="6"/>
  <c r="CY491" i="3" s="1"/>
  <c r="BR157" i="6"/>
  <c r="CX491" i="3" s="1"/>
  <c r="BS156" i="6"/>
  <c r="CY490" i="3" s="1"/>
  <c r="BR156" i="6"/>
  <c r="CX490" i="3" s="1"/>
  <c r="BS155" i="6"/>
  <c r="CY489" i="3" s="1"/>
  <c r="BR155" i="6"/>
  <c r="CX489" i="3" s="1"/>
  <c r="BS154" i="6"/>
  <c r="CY488" i="3" s="1"/>
  <c r="BR154" i="6"/>
  <c r="BS153" i="6"/>
  <c r="CY487" i="3" s="1"/>
  <c r="BR153" i="6"/>
  <c r="CX487" i="3" s="1"/>
  <c r="BS152" i="6"/>
  <c r="CY486" i="3" s="1"/>
  <c r="BR152" i="6"/>
  <c r="CX486" i="3" s="1"/>
  <c r="BS151" i="6"/>
  <c r="CY485" i="3" s="1"/>
  <c r="BR151" i="6"/>
  <c r="CX485" i="3" s="1"/>
  <c r="BS150" i="6"/>
  <c r="CY484" i="3" s="1"/>
  <c r="BR150" i="6"/>
  <c r="BS149" i="6"/>
  <c r="CY483" i="3" s="1"/>
  <c r="BR149" i="6"/>
  <c r="CX483" i="3" s="1"/>
  <c r="BS148" i="6"/>
  <c r="CY482" i="3" s="1"/>
  <c r="BR148" i="6"/>
  <c r="CX482" i="3" s="1"/>
  <c r="BS147" i="6"/>
  <c r="CY481" i="3" s="1"/>
  <c r="BR147" i="6"/>
  <c r="CX481" i="3" s="1"/>
  <c r="BS146" i="6"/>
  <c r="CY480" i="3" s="1"/>
  <c r="BR146" i="6"/>
  <c r="BS145" i="6"/>
  <c r="CY479" i="3" s="1"/>
  <c r="BR145" i="6"/>
  <c r="CX479" i="3" s="1"/>
  <c r="BS144" i="6"/>
  <c r="CY478" i="3" s="1"/>
  <c r="BR144" i="6"/>
  <c r="CX478" i="3" s="1"/>
  <c r="BS143" i="6"/>
  <c r="CY477" i="3" s="1"/>
  <c r="BR143" i="6"/>
  <c r="CX477" i="3" s="1"/>
  <c r="BS142" i="6"/>
  <c r="CY476" i="3" s="1"/>
  <c r="BR142" i="6"/>
  <c r="BS141" i="6"/>
  <c r="CY475" i="3" s="1"/>
  <c r="BR141" i="6"/>
  <c r="CX475" i="3" s="1"/>
  <c r="BS140" i="6"/>
  <c r="CY474" i="3" s="1"/>
  <c r="BR140" i="6"/>
  <c r="CX474" i="3" s="1"/>
  <c r="BS139" i="6"/>
  <c r="CY473" i="3" s="1"/>
  <c r="BR139" i="6"/>
  <c r="CX473" i="3" s="1"/>
  <c r="BS138" i="6"/>
  <c r="CY472" i="3" s="1"/>
  <c r="BR138" i="6"/>
  <c r="BS137" i="6"/>
  <c r="CY471" i="3" s="1"/>
  <c r="BR137" i="6"/>
  <c r="CX471" i="3" s="1"/>
  <c r="BS136" i="6"/>
  <c r="CY470" i="3" s="1"/>
  <c r="BR136" i="6"/>
  <c r="CX470" i="3" s="1"/>
  <c r="BS135" i="6"/>
  <c r="CY469" i="3" s="1"/>
  <c r="BR135" i="6"/>
  <c r="CX469" i="3" s="1"/>
  <c r="BS134" i="6"/>
  <c r="CY468" i="3" s="1"/>
  <c r="BR134" i="6"/>
  <c r="BS133" i="6"/>
  <c r="CY467" i="3" s="1"/>
  <c r="BR133" i="6"/>
  <c r="CX467" i="3" s="1"/>
  <c r="BS132" i="6"/>
  <c r="CY466" i="3" s="1"/>
  <c r="BR132" i="6"/>
  <c r="CX466" i="3" s="1"/>
  <c r="BS131" i="6"/>
  <c r="CY465" i="3" s="1"/>
  <c r="BR131" i="6"/>
  <c r="CX465" i="3" s="1"/>
  <c r="BS130" i="6"/>
  <c r="CY464" i="3" s="1"/>
  <c r="BR130" i="6"/>
  <c r="BS129" i="6"/>
  <c r="CY463" i="3" s="1"/>
  <c r="BR129" i="6"/>
  <c r="CX463" i="3" s="1"/>
  <c r="BS128" i="6"/>
  <c r="CY462" i="3" s="1"/>
  <c r="BR128" i="6"/>
  <c r="CX462" i="3" s="1"/>
  <c r="BS127" i="6"/>
  <c r="CY461" i="3" s="1"/>
  <c r="BR127" i="6"/>
  <c r="CX461" i="3" s="1"/>
  <c r="BS126" i="6"/>
  <c r="CY460" i="3" s="1"/>
  <c r="BR126" i="6"/>
  <c r="BS125" i="6"/>
  <c r="CY459" i="3" s="1"/>
  <c r="BR125" i="6"/>
  <c r="CX459" i="3" s="1"/>
  <c r="BS124" i="6"/>
  <c r="CY458" i="3" s="1"/>
  <c r="BR124" i="6"/>
  <c r="CX458" i="3" s="1"/>
  <c r="BS123" i="6"/>
  <c r="CY457" i="3" s="1"/>
  <c r="BR123" i="6"/>
  <c r="CX457" i="3" s="1"/>
  <c r="BS122" i="6"/>
  <c r="CY456" i="3" s="1"/>
  <c r="BR122" i="6"/>
  <c r="BS121" i="6"/>
  <c r="CY455" i="3" s="1"/>
  <c r="BR121" i="6"/>
  <c r="CX455" i="3" s="1"/>
  <c r="BS120" i="6"/>
  <c r="CY454" i="3" s="1"/>
  <c r="BR120" i="6"/>
  <c r="CX454" i="3" s="1"/>
  <c r="BS119" i="6"/>
  <c r="CY453" i="3" s="1"/>
  <c r="BR119" i="6"/>
  <c r="CX453" i="3" s="1"/>
  <c r="BS118" i="6"/>
  <c r="CY452" i="3" s="1"/>
  <c r="BR118" i="6"/>
  <c r="BS117" i="6"/>
  <c r="CY451" i="3" s="1"/>
  <c r="BR117" i="6"/>
  <c r="CX451" i="3" s="1"/>
  <c r="BS116" i="6"/>
  <c r="CY450" i="3" s="1"/>
  <c r="BR116" i="6"/>
  <c r="CX450" i="3" s="1"/>
  <c r="BS115" i="6"/>
  <c r="CY449" i="3" s="1"/>
  <c r="BR115" i="6"/>
  <c r="CX449" i="3" s="1"/>
  <c r="BS114" i="6"/>
  <c r="CY448" i="3" s="1"/>
  <c r="BR114" i="6"/>
  <c r="BS113" i="6"/>
  <c r="CY447" i="3" s="1"/>
  <c r="BR113" i="6"/>
  <c r="CX447" i="3" s="1"/>
  <c r="BS112" i="6"/>
  <c r="CY446" i="3" s="1"/>
  <c r="BR112" i="6"/>
  <c r="CX446" i="3" s="1"/>
  <c r="BS111" i="6"/>
  <c r="CY445" i="3" s="1"/>
  <c r="BR111" i="6"/>
  <c r="CX445" i="3" s="1"/>
  <c r="BS110" i="6"/>
  <c r="CY444" i="3" s="1"/>
  <c r="BR110" i="6"/>
  <c r="BS109" i="6"/>
  <c r="CY443" i="3" s="1"/>
  <c r="BR109" i="6"/>
  <c r="CX443" i="3" s="1"/>
  <c r="BS108" i="6"/>
  <c r="CY442" i="3" s="1"/>
  <c r="BR108" i="6"/>
  <c r="CX442" i="3" s="1"/>
  <c r="BS107" i="6"/>
  <c r="CY441" i="3" s="1"/>
  <c r="BR107" i="6"/>
  <c r="CX441" i="3" s="1"/>
  <c r="BS106" i="6"/>
  <c r="CY440" i="3" s="1"/>
  <c r="BR106" i="6"/>
  <c r="BS105" i="6"/>
  <c r="CY439" i="3" s="1"/>
  <c r="BR105" i="6"/>
  <c r="CX439" i="3" s="1"/>
  <c r="BS104" i="6"/>
  <c r="CY438" i="3" s="1"/>
  <c r="BR104" i="6"/>
  <c r="CX438" i="3" s="1"/>
  <c r="BS103" i="6"/>
  <c r="CY437" i="3" s="1"/>
  <c r="BR103" i="6"/>
  <c r="CX437" i="3" s="1"/>
  <c r="BS102" i="6"/>
  <c r="CY436" i="3" s="1"/>
  <c r="BR102" i="6"/>
  <c r="BS101" i="6"/>
  <c r="CY435" i="3" s="1"/>
  <c r="BR101" i="6"/>
  <c r="CX435" i="3" s="1"/>
  <c r="BS100" i="6"/>
  <c r="CY434" i="3" s="1"/>
  <c r="BR100" i="6"/>
  <c r="CX434" i="3" s="1"/>
  <c r="BS99" i="6"/>
  <c r="CY433" i="3" s="1"/>
  <c r="BR99" i="6"/>
  <c r="CX433" i="3" s="1"/>
  <c r="BS98" i="6"/>
  <c r="CY432" i="3" s="1"/>
  <c r="BR98" i="6"/>
  <c r="BS97" i="6"/>
  <c r="CY431" i="3" s="1"/>
  <c r="BR97" i="6"/>
  <c r="CX431" i="3" s="1"/>
  <c r="BS96" i="6"/>
  <c r="CY430" i="3" s="1"/>
  <c r="BR96" i="6"/>
  <c r="CX430" i="3" s="1"/>
  <c r="BS95" i="6"/>
  <c r="CY429" i="3" s="1"/>
  <c r="BR95" i="6"/>
  <c r="CX429" i="3" s="1"/>
  <c r="BS94" i="6"/>
  <c r="CY428" i="3" s="1"/>
  <c r="BR94" i="6"/>
  <c r="BS93" i="6"/>
  <c r="CY427" i="3" s="1"/>
  <c r="BR93" i="6"/>
  <c r="CX427" i="3" s="1"/>
  <c r="BS92" i="6"/>
  <c r="CY426" i="3" s="1"/>
  <c r="BR92" i="6"/>
  <c r="CX426" i="3" s="1"/>
  <c r="BS91" i="6"/>
  <c r="CY425" i="3" s="1"/>
  <c r="BR91" i="6"/>
  <c r="CX425" i="3" s="1"/>
  <c r="BS90" i="6"/>
  <c r="CY424" i="3" s="1"/>
  <c r="BR90" i="6"/>
  <c r="BS89" i="6"/>
  <c r="CY423" i="3" s="1"/>
  <c r="BR89" i="6"/>
  <c r="CX423" i="3" s="1"/>
  <c r="BS88" i="6"/>
  <c r="CY422" i="3" s="1"/>
  <c r="BR88" i="6"/>
  <c r="CX422" i="3" s="1"/>
  <c r="BS87" i="6"/>
  <c r="CY421" i="3" s="1"/>
  <c r="BR87" i="6"/>
  <c r="CX421" i="3" s="1"/>
  <c r="BS86" i="6"/>
  <c r="CY420" i="3" s="1"/>
  <c r="BR86" i="6"/>
  <c r="BS85" i="6"/>
  <c r="CY419" i="3" s="1"/>
  <c r="BR85" i="6"/>
  <c r="CX419" i="3" s="1"/>
  <c r="BS84" i="6"/>
  <c r="CY418" i="3" s="1"/>
  <c r="BR84" i="6"/>
  <c r="CX418" i="3" s="1"/>
  <c r="BS83" i="6"/>
  <c r="CY417" i="3" s="1"/>
  <c r="BR83" i="6"/>
  <c r="CX417" i="3" s="1"/>
  <c r="BS82" i="6"/>
  <c r="CY416" i="3" s="1"/>
  <c r="BR82" i="6"/>
  <c r="BS81" i="6"/>
  <c r="CY415" i="3" s="1"/>
  <c r="BR81" i="6"/>
  <c r="CX415" i="3" s="1"/>
  <c r="BS80" i="6"/>
  <c r="CY414" i="3" s="1"/>
  <c r="BR80" i="6"/>
  <c r="CX414" i="3" s="1"/>
  <c r="BS79" i="6"/>
  <c r="CY413" i="3" s="1"/>
  <c r="BR79" i="6"/>
  <c r="CX413" i="3" s="1"/>
  <c r="BS78" i="6"/>
  <c r="CY412" i="3" s="1"/>
  <c r="BR78" i="6"/>
  <c r="BS77" i="6"/>
  <c r="CY411" i="3" s="1"/>
  <c r="BR77" i="6"/>
  <c r="CX411" i="3" s="1"/>
  <c r="BS76" i="6"/>
  <c r="CY410" i="3" s="1"/>
  <c r="BR76" i="6"/>
  <c r="CX410" i="3" s="1"/>
  <c r="BS75" i="6"/>
  <c r="CY409" i="3" s="1"/>
  <c r="BR75" i="6"/>
  <c r="CX409" i="3" s="1"/>
  <c r="BS74" i="6"/>
  <c r="CY408" i="3" s="1"/>
  <c r="BR74" i="6"/>
  <c r="BS73" i="6"/>
  <c r="CY407" i="3" s="1"/>
  <c r="BR73" i="6"/>
  <c r="CX407" i="3" s="1"/>
  <c r="BS72" i="6"/>
  <c r="CY406" i="3" s="1"/>
  <c r="BR72" i="6"/>
  <c r="CX406" i="3" s="1"/>
  <c r="BS71" i="6"/>
  <c r="CY405" i="3" s="1"/>
  <c r="BR71" i="6"/>
  <c r="CX405" i="3" s="1"/>
  <c r="BS70" i="6"/>
  <c r="CY404" i="3" s="1"/>
  <c r="BR70" i="6"/>
  <c r="BS69" i="6"/>
  <c r="CY403" i="3" s="1"/>
  <c r="BR69" i="6"/>
  <c r="CX403" i="3" s="1"/>
  <c r="BS68" i="6"/>
  <c r="CY402" i="3" s="1"/>
  <c r="BR68" i="6"/>
  <c r="CX402" i="3" s="1"/>
  <c r="BS67" i="6"/>
  <c r="CY401" i="3" s="1"/>
  <c r="BR67" i="6"/>
  <c r="CX401" i="3" s="1"/>
  <c r="BS66" i="6"/>
  <c r="CY400" i="3" s="1"/>
  <c r="BR66" i="6"/>
  <c r="BS65" i="6"/>
  <c r="CY399" i="3" s="1"/>
  <c r="BR65" i="6"/>
  <c r="CX399" i="3" s="1"/>
  <c r="BS64" i="6"/>
  <c r="CY398" i="3" s="1"/>
  <c r="BR64" i="6"/>
  <c r="CX398" i="3" s="1"/>
  <c r="BS63" i="6"/>
  <c r="CY397" i="3" s="1"/>
  <c r="BR63" i="6"/>
  <c r="CX397" i="3" s="1"/>
  <c r="BS62" i="6"/>
  <c r="CY396" i="3" s="1"/>
  <c r="BR62" i="6"/>
  <c r="BS61" i="6"/>
  <c r="CY395" i="3" s="1"/>
  <c r="BR61" i="6"/>
  <c r="CX395" i="3" s="1"/>
  <c r="BS60" i="6"/>
  <c r="CY394" i="3" s="1"/>
  <c r="BR60" i="6"/>
  <c r="CX394" i="3" s="1"/>
  <c r="BS59" i="6"/>
  <c r="CY393" i="3" s="1"/>
  <c r="BR59" i="6"/>
  <c r="CX393" i="3" s="1"/>
  <c r="BS58" i="6"/>
  <c r="CY392" i="3" s="1"/>
  <c r="BR58" i="6"/>
  <c r="BS57" i="6"/>
  <c r="CY391" i="3" s="1"/>
  <c r="BR57" i="6"/>
  <c r="CX391" i="3" s="1"/>
  <c r="BS56" i="6"/>
  <c r="CY390" i="3" s="1"/>
  <c r="BR56" i="6"/>
  <c r="CX390" i="3" s="1"/>
  <c r="BS55" i="6"/>
  <c r="CY389" i="3" s="1"/>
  <c r="BR55" i="6"/>
  <c r="CX389" i="3" s="1"/>
  <c r="BS54" i="6"/>
  <c r="CY388" i="3" s="1"/>
  <c r="BR54" i="6"/>
  <c r="BS53" i="6"/>
  <c r="CY387" i="3" s="1"/>
  <c r="BR53" i="6"/>
  <c r="CX387" i="3" s="1"/>
  <c r="BS52" i="6"/>
  <c r="CY386" i="3" s="1"/>
  <c r="BR52" i="6"/>
  <c r="CX386" i="3" s="1"/>
  <c r="BS51" i="6"/>
  <c r="CY385" i="3" s="1"/>
  <c r="BR51" i="6"/>
  <c r="BS50" i="6"/>
  <c r="CY384" i="3" s="1"/>
  <c r="BR50" i="6"/>
  <c r="CX384" i="3" s="1"/>
  <c r="BS49" i="6"/>
  <c r="CY383" i="3" s="1"/>
  <c r="BR49" i="6"/>
  <c r="BS48" i="6"/>
  <c r="CY382" i="3" s="1"/>
  <c r="BR48" i="6"/>
  <c r="CX382" i="3" s="1"/>
  <c r="BS47" i="6"/>
  <c r="CY381" i="3" s="1"/>
  <c r="BR47" i="6"/>
  <c r="BS46" i="6"/>
  <c r="CY380" i="3" s="1"/>
  <c r="BR46" i="6"/>
  <c r="CX380" i="3" s="1"/>
  <c r="BS45" i="6"/>
  <c r="CY379" i="3" s="1"/>
  <c r="BR45" i="6"/>
  <c r="BS44" i="6"/>
  <c r="CY378" i="3" s="1"/>
  <c r="BR44" i="6"/>
  <c r="CX378" i="3" s="1"/>
  <c r="BS43" i="6"/>
  <c r="CY377" i="3" s="1"/>
  <c r="BR43" i="6"/>
  <c r="BS42" i="6"/>
  <c r="CY376" i="3" s="1"/>
  <c r="BR42" i="6"/>
  <c r="CX376" i="3" s="1"/>
  <c r="BS41" i="6"/>
  <c r="CY375" i="3" s="1"/>
  <c r="BR41" i="6"/>
  <c r="BS40" i="6"/>
  <c r="CY374" i="3" s="1"/>
  <c r="BR40" i="6"/>
  <c r="CX374" i="3" s="1"/>
  <c r="BS39" i="6"/>
  <c r="CY373" i="3" s="1"/>
  <c r="BR39" i="6"/>
  <c r="BS38" i="6"/>
  <c r="CY372" i="3" s="1"/>
  <c r="BR38" i="6"/>
  <c r="CX372" i="3" s="1"/>
  <c r="BS37" i="6"/>
  <c r="CY371" i="3" s="1"/>
  <c r="BR37" i="6"/>
  <c r="BS36" i="6"/>
  <c r="CY370" i="3" s="1"/>
  <c r="BR36" i="6"/>
  <c r="CX370" i="3" s="1"/>
  <c r="BS35" i="6"/>
  <c r="CY369" i="3" s="1"/>
  <c r="BR35" i="6"/>
  <c r="BS34" i="6"/>
  <c r="CY368" i="3" s="1"/>
  <c r="BR34" i="6"/>
  <c r="CX368" i="3" s="1"/>
  <c r="BS33" i="6"/>
  <c r="CY367" i="3" s="1"/>
  <c r="BR33" i="6"/>
  <c r="BS32" i="6"/>
  <c r="CY366" i="3" s="1"/>
  <c r="BR32" i="6"/>
  <c r="CX366" i="3" s="1"/>
  <c r="BS31" i="6"/>
  <c r="CY365" i="3" s="1"/>
  <c r="BR31" i="6"/>
  <c r="BS30" i="6"/>
  <c r="CY364" i="3" s="1"/>
  <c r="BR30" i="6"/>
  <c r="CX364" i="3" s="1"/>
  <c r="BS29" i="6"/>
  <c r="CY363" i="3" s="1"/>
  <c r="BR29" i="6"/>
  <c r="BS28" i="6"/>
  <c r="CY362" i="3" s="1"/>
  <c r="BR28" i="6"/>
  <c r="CX362" i="3" s="1"/>
  <c r="BS27" i="6"/>
  <c r="CY361" i="3" s="1"/>
  <c r="BR27" i="6"/>
  <c r="BS26" i="6"/>
  <c r="CY360" i="3" s="1"/>
  <c r="BR26" i="6"/>
  <c r="CX360" i="3" s="1"/>
  <c r="BS25" i="6"/>
  <c r="CY359" i="3" s="1"/>
  <c r="BR25" i="6"/>
  <c r="BS24" i="6"/>
  <c r="CY358" i="3" s="1"/>
  <c r="BR24" i="6"/>
  <c r="CX358" i="3" s="1"/>
  <c r="BS23" i="6"/>
  <c r="CY357" i="3" s="1"/>
  <c r="BR23" i="6"/>
  <c r="BS22" i="6"/>
  <c r="CY356" i="3" s="1"/>
  <c r="BR22" i="6"/>
  <c r="CX356" i="3" s="1"/>
  <c r="BS21" i="6"/>
  <c r="CY355" i="3" s="1"/>
  <c r="BR21" i="6"/>
  <c r="BS20" i="6"/>
  <c r="CY354" i="3" s="1"/>
  <c r="BR20" i="6"/>
  <c r="CX354" i="3" s="1"/>
  <c r="BS19" i="6"/>
  <c r="CY353" i="3" s="1"/>
  <c r="BR19" i="6"/>
  <c r="BS18" i="6"/>
  <c r="CY352" i="3" s="1"/>
  <c r="BR18" i="6"/>
  <c r="CX352" i="3" s="1"/>
  <c r="BS17" i="6"/>
  <c r="CY351" i="3" s="1"/>
  <c r="BR17" i="6"/>
  <c r="BS16" i="6"/>
  <c r="CY350" i="3" s="1"/>
  <c r="BR16" i="6"/>
  <c r="CX350" i="3" s="1"/>
  <c r="BS15" i="6"/>
  <c r="CY349" i="3" s="1"/>
  <c r="BR15" i="6"/>
  <c r="BS14" i="6"/>
  <c r="CY348" i="3" s="1"/>
  <c r="BR14" i="6"/>
  <c r="CX348" i="3" s="1"/>
  <c r="BS13" i="6"/>
  <c r="CY347" i="3" s="1"/>
  <c r="BR13" i="6"/>
  <c r="BS12" i="6"/>
  <c r="CY346" i="3" s="1"/>
  <c r="BR12" i="6"/>
  <c r="CX346" i="3" s="1"/>
  <c r="BS181" i="12"/>
  <c r="CY345" i="3" s="1"/>
  <c r="BR181" i="12"/>
  <c r="BS180" i="12"/>
  <c r="CY344" i="3" s="1"/>
  <c r="BR180" i="12"/>
  <c r="CX344" i="3" s="1"/>
  <c r="BS179" i="12"/>
  <c r="CY343" i="3" s="1"/>
  <c r="BR179" i="12"/>
  <c r="BS178" i="12"/>
  <c r="CY342" i="3" s="1"/>
  <c r="BR178" i="12"/>
  <c r="CX342" i="3" s="1"/>
  <c r="BS177" i="12"/>
  <c r="CY341" i="3" s="1"/>
  <c r="BR177" i="12"/>
  <c r="BS176" i="12"/>
  <c r="CY340" i="3" s="1"/>
  <c r="BR176" i="12"/>
  <c r="CX340" i="3" s="1"/>
  <c r="BS175" i="12"/>
  <c r="CY339" i="3" s="1"/>
  <c r="BR175" i="12"/>
  <c r="BS174" i="12"/>
  <c r="CY338" i="3" s="1"/>
  <c r="BR174" i="12"/>
  <c r="CX338" i="3" s="1"/>
  <c r="BS173" i="12"/>
  <c r="CY337" i="3" s="1"/>
  <c r="BR173" i="12"/>
  <c r="BS172" i="12"/>
  <c r="CY336" i="3" s="1"/>
  <c r="BR172" i="12"/>
  <c r="CX336" i="3" s="1"/>
  <c r="BS171" i="12"/>
  <c r="CY335" i="3" s="1"/>
  <c r="BR171" i="12"/>
  <c r="BS170" i="12"/>
  <c r="CY334" i="3" s="1"/>
  <c r="BR170" i="12"/>
  <c r="CX334" i="3" s="1"/>
  <c r="BS169" i="12"/>
  <c r="CY333" i="3" s="1"/>
  <c r="BR169" i="12"/>
  <c r="BS168" i="12"/>
  <c r="CY332" i="3" s="1"/>
  <c r="BR168" i="12"/>
  <c r="CX332" i="3" s="1"/>
  <c r="BS167" i="12"/>
  <c r="CY331" i="3" s="1"/>
  <c r="BR167" i="12"/>
  <c r="BS166" i="12"/>
  <c r="CY330" i="3" s="1"/>
  <c r="BR166" i="12"/>
  <c r="CX330" i="3" s="1"/>
  <c r="BS165" i="12"/>
  <c r="CY329" i="3" s="1"/>
  <c r="BR165" i="12"/>
  <c r="BS164" i="12"/>
  <c r="CY328" i="3" s="1"/>
  <c r="BR164" i="12"/>
  <c r="CX328" i="3" s="1"/>
  <c r="BS163" i="12"/>
  <c r="CY327" i="3" s="1"/>
  <c r="BR163" i="12"/>
  <c r="BS162" i="12"/>
  <c r="CY326" i="3" s="1"/>
  <c r="BR162" i="12"/>
  <c r="CX326" i="3" s="1"/>
  <c r="BS161" i="12"/>
  <c r="CY325" i="3" s="1"/>
  <c r="BR161" i="12"/>
  <c r="BS160" i="12"/>
  <c r="CY324" i="3" s="1"/>
  <c r="BR160" i="12"/>
  <c r="CX324" i="3" s="1"/>
  <c r="BS159" i="12"/>
  <c r="CY323" i="3" s="1"/>
  <c r="BR159" i="12"/>
  <c r="BS158" i="12"/>
  <c r="CY322" i="3" s="1"/>
  <c r="BR158" i="12"/>
  <c r="CX322" i="3" s="1"/>
  <c r="BS157" i="12"/>
  <c r="CY321" i="3" s="1"/>
  <c r="BR157" i="12"/>
  <c r="BS156" i="12"/>
  <c r="CY320" i="3" s="1"/>
  <c r="BR156" i="12"/>
  <c r="CX320" i="3" s="1"/>
  <c r="BS155" i="12"/>
  <c r="CY319" i="3" s="1"/>
  <c r="BR155" i="12"/>
  <c r="BS154" i="12"/>
  <c r="CY318" i="3" s="1"/>
  <c r="BR154" i="12"/>
  <c r="CX318" i="3" s="1"/>
  <c r="BS153" i="12"/>
  <c r="CY317" i="3" s="1"/>
  <c r="BR153" i="12"/>
  <c r="BS152" i="12"/>
  <c r="CY316" i="3" s="1"/>
  <c r="BR152" i="12"/>
  <c r="CX316" i="3" s="1"/>
  <c r="BS151" i="12"/>
  <c r="CY315" i="3" s="1"/>
  <c r="BR151" i="12"/>
  <c r="BS150" i="12"/>
  <c r="CY314" i="3" s="1"/>
  <c r="BR150" i="12"/>
  <c r="CX314" i="3" s="1"/>
  <c r="BS149" i="12"/>
  <c r="CY313" i="3" s="1"/>
  <c r="BR149" i="12"/>
  <c r="BS148" i="12"/>
  <c r="CY312" i="3" s="1"/>
  <c r="BR148" i="12"/>
  <c r="CX312" i="3" s="1"/>
  <c r="BS147" i="12"/>
  <c r="CY311" i="3" s="1"/>
  <c r="BR147" i="12"/>
  <c r="BS146" i="12"/>
  <c r="CY310" i="3" s="1"/>
  <c r="BR146" i="12"/>
  <c r="CX310" i="3" s="1"/>
  <c r="BS145" i="12"/>
  <c r="CY309" i="3" s="1"/>
  <c r="BR145" i="12"/>
  <c r="BS144" i="12"/>
  <c r="CY308" i="3" s="1"/>
  <c r="BR144" i="12"/>
  <c r="CX308" i="3" s="1"/>
  <c r="BS143" i="12"/>
  <c r="CY307" i="3" s="1"/>
  <c r="BR143" i="12"/>
  <c r="BS142" i="12"/>
  <c r="CY306" i="3" s="1"/>
  <c r="BR142" i="12"/>
  <c r="CX306" i="3" s="1"/>
  <c r="BS141" i="12"/>
  <c r="CY305" i="3" s="1"/>
  <c r="BR141" i="12"/>
  <c r="BS140" i="12"/>
  <c r="CY304" i="3" s="1"/>
  <c r="BR140" i="12"/>
  <c r="CX304" i="3" s="1"/>
  <c r="BS139" i="12"/>
  <c r="CY303" i="3" s="1"/>
  <c r="BR139" i="12"/>
  <c r="BS138" i="12"/>
  <c r="CY302" i="3" s="1"/>
  <c r="BR138" i="12"/>
  <c r="CX302" i="3" s="1"/>
  <c r="BS137" i="12"/>
  <c r="CY301" i="3" s="1"/>
  <c r="BR137" i="12"/>
  <c r="BS136" i="12"/>
  <c r="CY300" i="3" s="1"/>
  <c r="BR136" i="12"/>
  <c r="CX300" i="3" s="1"/>
  <c r="BS135" i="12"/>
  <c r="CY299" i="3" s="1"/>
  <c r="BR135" i="12"/>
  <c r="BS134" i="12"/>
  <c r="CY298" i="3" s="1"/>
  <c r="BR134" i="12"/>
  <c r="CX298" i="3" s="1"/>
  <c r="BS133" i="12"/>
  <c r="CY297" i="3" s="1"/>
  <c r="BR133" i="12"/>
  <c r="BS132" i="12"/>
  <c r="CY296" i="3" s="1"/>
  <c r="BR132" i="12"/>
  <c r="CX296" i="3" s="1"/>
  <c r="BS131" i="12"/>
  <c r="CY295" i="3" s="1"/>
  <c r="BR131" i="12"/>
  <c r="BS130" i="12"/>
  <c r="CY294" i="3" s="1"/>
  <c r="BR130" i="12"/>
  <c r="CX294" i="3" s="1"/>
  <c r="BS129" i="12"/>
  <c r="CY293" i="3" s="1"/>
  <c r="BR129" i="12"/>
  <c r="BS128" i="12"/>
  <c r="CY292" i="3" s="1"/>
  <c r="BR128" i="12"/>
  <c r="CX292" i="3" s="1"/>
  <c r="BS127" i="12"/>
  <c r="CY291" i="3" s="1"/>
  <c r="BR127" i="12"/>
  <c r="BS126" i="12"/>
  <c r="CY290" i="3" s="1"/>
  <c r="BR126" i="12"/>
  <c r="CX290" i="3" s="1"/>
  <c r="BS125" i="12"/>
  <c r="CY289" i="3" s="1"/>
  <c r="BR125" i="12"/>
  <c r="BS124" i="12"/>
  <c r="CY288" i="3" s="1"/>
  <c r="BR124" i="12"/>
  <c r="CX288" i="3" s="1"/>
  <c r="BS123" i="12"/>
  <c r="CY287" i="3" s="1"/>
  <c r="BR123" i="12"/>
  <c r="BS122" i="12"/>
  <c r="CY286" i="3" s="1"/>
  <c r="BR122" i="12"/>
  <c r="CX286" i="3" s="1"/>
  <c r="BS121" i="12"/>
  <c r="CY285" i="3" s="1"/>
  <c r="BR121" i="12"/>
  <c r="BS120" i="12"/>
  <c r="CY284" i="3" s="1"/>
  <c r="BR120" i="12"/>
  <c r="CX284" i="3" s="1"/>
  <c r="BS119" i="12"/>
  <c r="CY283" i="3" s="1"/>
  <c r="BR119" i="12"/>
  <c r="BS118" i="12"/>
  <c r="CY282" i="3" s="1"/>
  <c r="BR118" i="12"/>
  <c r="CX282" i="3" s="1"/>
  <c r="BS117" i="12"/>
  <c r="CY281" i="3" s="1"/>
  <c r="BR117" i="12"/>
  <c r="BS116" i="12"/>
  <c r="CY280" i="3" s="1"/>
  <c r="BR116" i="12"/>
  <c r="CX280" i="3" s="1"/>
  <c r="BS115" i="12"/>
  <c r="CY279" i="3" s="1"/>
  <c r="BR115" i="12"/>
  <c r="BS114" i="12"/>
  <c r="CY278" i="3" s="1"/>
  <c r="BR114" i="12"/>
  <c r="CX278" i="3" s="1"/>
  <c r="BS113" i="12"/>
  <c r="CY277" i="3" s="1"/>
  <c r="BR113" i="12"/>
  <c r="BS112" i="12"/>
  <c r="CY276" i="3" s="1"/>
  <c r="BR112" i="12"/>
  <c r="CX276" i="3" s="1"/>
  <c r="BS111" i="12"/>
  <c r="CY275" i="3" s="1"/>
  <c r="BR111" i="12"/>
  <c r="BS110" i="12"/>
  <c r="CY274" i="3" s="1"/>
  <c r="BR110" i="12"/>
  <c r="CX274" i="3" s="1"/>
  <c r="BS109" i="12"/>
  <c r="CY273" i="3" s="1"/>
  <c r="BR109" i="12"/>
  <c r="BS108" i="12"/>
  <c r="CY272" i="3" s="1"/>
  <c r="BR108" i="12"/>
  <c r="CX272" i="3" s="1"/>
  <c r="BS107" i="12"/>
  <c r="CY271" i="3" s="1"/>
  <c r="BR107" i="12"/>
  <c r="BS106" i="12"/>
  <c r="CY270" i="3" s="1"/>
  <c r="BR106" i="12"/>
  <c r="CX270" i="3" s="1"/>
  <c r="BS105" i="12"/>
  <c r="CY269" i="3" s="1"/>
  <c r="BR105" i="12"/>
  <c r="BS104" i="12"/>
  <c r="CY268" i="3" s="1"/>
  <c r="BR104" i="12"/>
  <c r="CX268" i="3" s="1"/>
  <c r="BS103" i="12"/>
  <c r="CY267" i="3" s="1"/>
  <c r="BR103" i="12"/>
  <c r="BS102" i="12"/>
  <c r="CY266" i="3" s="1"/>
  <c r="BR102" i="12"/>
  <c r="CX266" i="3" s="1"/>
  <c r="BS101" i="12"/>
  <c r="CY265" i="3" s="1"/>
  <c r="BR101" i="12"/>
  <c r="BS100" i="12"/>
  <c r="CY264" i="3" s="1"/>
  <c r="BR100" i="12"/>
  <c r="CX264" i="3" s="1"/>
  <c r="BS99" i="12"/>
  <c r="CY263" i="3" s="1"/>
  <c r="BR99" i="12"/>
  <c r="BS98" i="12"/>
  <c r="CY262" i="3" s="1"/>
  <c r="BR98" i="12"/>
  <c r="CX262" i="3" s="1"/>
  <c r="BS97" i="12"/>
  <c r="CY261" i="3" s="1"/>
  <c r="BR97" i="12"/>
  <c r="BS96" i="12"/>
  <c r="CY260" i="3" s="1"/>
  <c r="BR96" i="12"/>
  <c r="CX260" i="3" s="1"/>
  <c r="BS95" i="12"/>
  <c r="CY259" i="3" s="1"/>
  <c r="BR95" i="12"/>
  <c r="BS94" i="12"/>
  <c r="CY258" i="3" s="1"/>
  <c r="BR94" i="12"/>
  <c r="CX258" i="3" s="1"/>
  <c r="BS93" i="12"/>
  <c r="CY257" i="3" s="1"/>
  <c r="BR93" i="12"/>
  <c r="BS92" i="12"/>
  <c r="CY256" i="3" s="1"/>
  <c r="BR92" i="12"/>
  <c r="CX256" i="3" s="1"/>
  <c r="BS91" i="12"/>
  <c r="CY255" i="3" s="1"/>
  <c r="BR91" i="12"/>
  <c r="BS90" i="12"/>
  <c r="CY254" i="3" s="1"/>
  <c r="BR90" i="12"/>
  <c r="CX254" i="3" s="1"/>
  <c r="BS89" i="12"/>
  <c r="CY253" i="3" s="1"/>
  <c r="BR89" i="12"/>
  <c r="BS88" i="12"/>
  <c r="CY252" i="3" s="1"/>
  <c r="BR88" i="12"/>
  <c r="CX252" i="3" s="1"/>
  <c r="BS87" i="12"/>
  <c r="CY251" i="3" s="1"/>
  <c r="BR87" i="12"/>
  <c r="BS86" i="12"/>
  <c r="CY250" i="3" s="1"/>
  <c r="BR86" i="12"/>
  <c r="CX250" i="3" s="1"/>
  <c r="BS85" i="12"/>
  <c r="CY249" i="3" s="1"/>
  <c r="BR85" i="12"/>
  <c r="BS84" i="12"/>
  <c r="CY248" i="3" s="1"/>
  <c r="BR84" i="12"/>
  <c r="CX248" i="3" s="1"/>
  <c r="BS83" i="12"/>
  <c r="CY247" i="3" s="1"/>
  <c r="BR83" i="12"/>
  <c r="BS82" i="12"/>
  <c r="CY246" i="3" s="1"/>
  <c r="BR82" i="12"/>
  <c r="CX246" i="3" s="1"/>
  <c r="BS81" i="12"/>
  <c r="CY245" i="3" s="1"/>
  <c r="BR81" i="12"/>
  <c r="BS80" i="12"/>
  <c r="CY244" i="3" s="1"/>
  <c r="BR80" i="12"/>
  <c r="CX244" i="3" s="1"/>
  <c r="BS79" i="12"/>
  <c r="CY243" i="3" s="1"/>
  <c r="BR79" i="12"/>
  <c r="BS78" i="12"/>
  <c r="CY242" i="3" s="1"/>
  <c r="BR78" i="12"/>
  <c r="CX242" i="3" s="1"/>
  <c r="BS77" i="12"/>
  <c r="CY241" i="3" s="1"/>
  <c r="BR77" i="12"/>
  <c r="BS76" i="12"/>
  <c r="CY240" i="3" s="1"/>
  <c r="BR76" i="12"/>
  <c r="CX240" i="3" s="1"/>
  <c r="BS75" i="12"/>
  <c r="CY239" i="3" s="1"/>
  <c r="BR75" i="12"/>
  <c r="BS74" i="12"/>
  <c r="CY238" i="3" s="1"/>
  <c r="BR74" i="12"/>
  <c r="CX238" i="3" s="1"/>
  <c r="BS73" i="12"/>
  <c r="CY237" i="3" s="1"/>
  <c r="BR73" i="12"/>
  <c r="BS72" i="12"/>
  <c r="CY236" i="3" s="1"/>
  <c r="BR72" i="12"/>
  <c r="CX236" i="3" s="1"/>
  <c r="BS71" i="12"/>
  <c r="CY235" i="3" s="1"/>
  <c r="BR71" i="12"/>
  <c r="BS70" i="12"/>
  <c r="CY234" i="3" s="1"/>
  <c r="BR70" i="12"/>
  <c r="CX234" i="3" s="1"/>
  <c r="BS69" i="12"/>
  <c r="CY233" i="3" s="1"/>
  <c r="BR69" i="12"/>
  <c r="BS68" i="12"/>
  <c r="CY232" i="3" s="1"/>
  <c r="BR68" i="12"/>
  <c r="CX232" i="3" s="1"/>
  <c r="BS67" i="12"/>
  <c r="CY231" i="3" s="1"/>
  <c r="BR67" i="12"/>
  <c r="BS66" i="12"/>
  <c r="CY230" i="3" s="1"/>
  <c r="BR66" i="12"/>
  <c r="CX230" i="3" s="1"/>
  <c r="BS65" i="12"/>
  <c r="CY229" i="3" s="1"/>
  <c r="BR65" i="12"/>
  <c r="BS64" i="12"/>
  <c r="CY228" i="3" s="1"/>
  <c r="BR64" i="12"/>
  <c r="CX228" i="3" s="1"/>
  <c r="BS63" i="12"/>
  <c r="CY227" i="3" s="1"/>
  <c r="BR63" i="12"/>
  <c r="BS62" i="12"/>
  <c r="CY226" i="3" s="1"/>
  <c r="BR62" i="12"/>
  <c r="CX226" i="3" s="1"/>
  <c r="BS61" i="12"/>
  <c r="CY225" i="3" s="1"/>
  <c r="BR61" i="12"/>
  <c r="BS60" i="12"/>
  <c r="CY224" i="3" s="1"/>
  <c r="BR60" i="12"/>
  <c r="CX224" i="3" s="1"/>
  <c r="BS59" i="12"/>
  <c r="CY223" i="3" s="1"/>
  <c r="BR59" i="12"/>
  <c r="BS58" i="12"/>
  <c r="CY222" i="3" s="1"/>
  <c r="BR58" i="12"/>
  <c r="CX222" i="3" s="1"/>
  <c r="BS57" i="12"/>
  <c r="CY221" i="3" s="1"/>
  <c r="BR57" i="12"/>
  <c r="BS56" i="12"/>
  <c r="CY220" i="3" s="1"/>
  <c r="BR56" i="12"/>
  <c r="CX220" i="3" s="1"/>
  <c r="BS55" i="12"/>
  <c r="CY219" i="3" s="1"/>
  <c r="BR55" i="12"/>
  <c r="BS54" i="12"/>
  <c r="CY218" i="3" s="1"/>
  <c r="BR54" i="12"/>
  <c r="CX218" i="3" s="1"/>
  <c r="BS53" i="12"/>
  <c r="CY217" i="3" s="1"/>
  <c r="BR53" i="12"/>
  <c r="BS52" i="12"/>
  <c r="CY216" i="3" s="1"/>
  <c r="BR52" i="12"/>
  <c r="CX216" i="3" s="1"/>
  <c r="BS51" i="12"/>
  <c r="CY215" i="3" s="1"/>
  <c r="BR51" i="12"/>
  <c r="BS50" i="12"/>
  <c r="CY214" i="3" s="1"/>
  <c r="BR50" i="12"/>
  <c r="CX214" i="3" s="1"/>
  <c r="BS49" i="12"/>
  <c r="CY213" i="3" s="1"/>
  <c r="BR49" i="12"/>
  <c r="BS48" i="12"/>
  <c r="CY212" i="3" s="1"/>
  <c r="BR48" i="12"/>
  <c r="CX212" i="3" s="1"/>
  <c r="BS47" i="12"/>
  <c r="CY211" i="3" s="1"/>
  <c r="BR47" i="12"/>
  <c r="BS46" i="12"/>
  <c r="CY210" i="3" s="1"/>
  <c r="BR46" i="12"/>
  <c r="CX210" i="3" s="1"/>
  <c r="BS45" i="12"/>
  <c r="CY209" i="3" s="1"/>
  <c r="BR45" i="12"/>
  <c r="BS44" i="12"/>
  <c r="CY208" i="3" s="1"/>
  <c r="BR44" i="12"/>
  <c r="CX208" i="3" s="1"/>
  <c r="BS43" i="12"/>
  <c r="CY207" i="3" s="1"/>
  <c r="BR43" i="12"/>
  <c r="BS42" i="12"/>
  <c r="CY206" i="3" s="1"/>
  <c r="BR42" i="12"/>
  <c r="CX206" i="3" s="1"/>
  <c r="BS41" i="12"/>
  <c r="CY205" i="3" s="1"/>
  <c r="BR41" i="12"/>
  <c r="BS40" i="12"/>
  <c r="CY204" i="3" s="1"/>
  <c r="BR40" i="12"/>
  <c r="CX204" i="3" s="1"/>
  <c r="BS39" i="12"/>
  <c r="CY203" i="3" s="1"/>
  <c r="BR39" i="12"/>
  <c r="BS38" i="12"/>
  <c r="CY202" i="3" s="1"/>
  <c r="BR38" i="12"/>
  <c r="CX202" i="3" s="1"/>
  <c r="BS37" i="12"/>
  <c r="CY201" i="3" s="1"/>
  <c r="BR37" i="12"/>
  <c r="BS36" i="12"/>
  <c r="CY200" i="3" s="1"/>
  <c r="BR36" i="12"/>
  <c r="CX200" i="3" s="1"/>
  <c r="BS35" i="12"/>
  <c r="CY199" i="3" s="1"/>
  <c r="BR35" i="12"/>
  <c r="BS34" i="12"/>
  <c r="CY198" i="3" s="1"/>
  <c r="BR34" i="12"/>
  <c r="CX198" i="3" s="1"/>
  <c r="BS33" i="12"/>
  <c r="CY197" i="3" s="1"/>
  <c r="BR33" i="12"/>
  <c r="BS32" i="12"/>
  <c r="CY196" i="3" s="1"/>
  <c r="BR32" i="12"/>
  <c r="CX196" i="3" s="1"/>
  <c r="BS31" i="12"/>
  <c r="CY195" i="3" s="1"/>
  <c r="BR31" i="12"/>
  <c r="BS30" i="12"/>
  <c r="CY194" i="3" s="1"/>
  <c r="BR30" i="12"/>
  <c r="CX194" i="3" s="1"/>
  <c r="BS29" i="12"/>
  <c r="CY193" i="3" s="1"/>
  <c r="BR29" i="12"/>
  <c r="BS28" i="12"/>
  <c r="CY192" i="3" s="1"/>
  <c r="BR28" i="12"/>
  <c r="CX192" i="3" s="1"/>
  <c r="BS27" i="12"/>
  <c r="CY191" i="3" s="1"/>
  <c r="BR27" i="12"/>
  <c r="BS26" i="12"/>
  <c r="CY190" i="3" s="1"/>
  <c r="BR26" i="12"/>
  <c r="CX190" i="3" s="1"/>
  <c r="BS25" i="12"/>
  <c r="CY189" i="3" s="1"/>
  <c r="BR25" i="12"/>
  <c r="BS24" i="12"/>
  <c r="CY188" i="3" s="1"/>
  <c r="BR24" i="12"/>
  <c r="CX188" i="3" s="1"/>
  <c r="BS23" i="12"/>
  <c r="CY187" i="3" s="1"/>
  <c r="BR23" i="12"/>
  <c r="BS22" i="12"/>
  <c r="CY186" i="3" s="1"/>
  <c r="BR22" i="12"/>
  <c r="CX186" i="3" s="1"/>
  <c r="BS21" i="12"/>
  <c r="CY185" i="3" s="1"/>
  <c r="BR21" i="12"/>
  <c r="BS20" i="12"/>
  <c r="CY184" i="3" s="1"/>
  <c r="BR20" i="12"/>
  <c r="CX184" i="3" s="1"/>
  <c r="BS19" i="12"/>
  <c r="CY183" i="3" s="1"/>
  <c r="BR19" i="12"/>
  <c r="BS18" i="12"/>
  <c r="CY182" i="3" s="1"/>
  <c r="BR18" i="12"/>
  <c r="CX182" i="3" s="1"/>
  <c r="BS17" i="12"/>
  <c r="CY181" i="3" s="1"/>
  <c r="BR17" i="12"/>
  <c r="BS16" i="12"/>
  <c r="CY180" i="3" s="1"/>
  <c r="BR16" i="12"/>
  <c r="CX180" i="3" s="1"/>
  <c r="BS15" i="12"/>
  <c r="CY179" i="3" s="1"/>
  <c r="BR15" i="12"/>
  <c r="BS14" i="12"/>
  <c r="CY178" i="3" s="1"/>
  <c r="BR14" i="12"/>
  <c r="CX178" i="3" s="1"/>
  <c r="BS13" i="12"/>
  <c r="CY177" i="3" s="1"/>
  <c r="BR13" i="12"/>
  <c r="BS12" i="12"/>
  <c r="CY176" i="3" s="1"/>
  <c r="BR12" i="12"/>
  <c r="CX176" i="3" s="1"/>
  <c r="BS181" i="13"/>
  <c r="CY175" i="3" s="1"/>
  <c r="BR181" i="13"/>
  <c r="BS180" i="13"/>
  <c r="CY174" i="3" s="1"/>
  <c r="BR180" i="13"/>
  <c r="CX174" i="3" s="1"/>
  <c r="BS179" i="13"/>
  <c r="CY173" i="3" s="1"/>
  <c r="BR179" i="13"/>
  <c r="BS178" i="13"/>
  <c r="CY172" i="3" s="1"/>
  <c r="BR178" i="13"/>
  <c r="CX172" i="3" s="1"/>
  <c r="BS177" i="13"/>
  <c r="CY171" i="3" s="1"/>
  <c r="BR177" i="13"/>
  <c r="BS176" i="13"/>
  <c r="CY170" i="3" s="1"/>
  <c r="BR176" i="13"/>
  <c r="CX170" i="3" s="1"/>
  <c r="BS175" i="13"/>
  <c r="CY169" i="3" s="1"/>
  <c r="BR175" i="13"/>
  <c r="BS174" i="13"/>
  <c r="CY168" i="3" s="1"/>
  <c r="BR174" i="13"/>
  <c r="CX168" i="3" s="1"/>
  <c r="BS173" i="13"/>
  <c r="CY167" i="3" s="1"/>
  <c r="BR173" i="13"/>
  <c r="BS172" i="13"/>
  <c r="CY166" i="3" s="1"/>
  <c r="BR172" i="13"/>
  <c r="CX166" i="3" s="1"/>
  <c r="BS171" i="13"/>
  <c r="CY165" i="3" s="1"/>
  <c r="BR171" i="13"/>
  <c r="BS170" i="13"/>
  <c r="CY164" i="3" s="1"/>
  <c r="BR170" i="13"/>
  <c r="CX164" i="3" s="1"/>
  <c r="BS169" i="13"/>
  <c r="CY163" i="3" s="1"/>
  <c r="BR169" i="13"/>
  <c r="BS168" i="13"/>
  <c r="CY162" i="3" s="1"/>
  <c r="BR168" i="13"/>
  <c r="CX162" i="3" s="1"/>
  <c r="BS167" i="13"/>
  <c r="CY161" i="3" s="1"/>
  <c r="BR167" i="13"/>
  <c r="BS166" i="13"/>
  <c r="CY160" i="3" s="1"/>
  <c r="BR166" i="13"/>
  <c r="CX160" i="3" s="1"/>
  <c r="BS165" i="13"/>
  <c r="CY159" i="3" s="1"/>
  <c r="BR165" i="13"/>
  <c r="BS164" i="13"/>
  <c r="CY158" i="3" s="1"/>
  <c r="BR164" i="13"/>
  <c r="CX158" i="3" s="1"/>
  <c r="BS163" i="13"/>
  <c r="CY157" i="3" s="1"/>
  <c r="BR163" i="13"/>
  <c r="BS162" i="13"/>
  <c r="CY156" i="3" s="1"/>
  <c r="BR162" i="13"/>
  <c r="CX156" i="3" s="1"/>
  <c r="BS161" i="13"/>
  <c r="CY155" i="3" s="1"/>
  <c r="BR161" i="13"/>
  <c r="BS160" i="13"/>
  <c r="CY154" i="3" s="1"/>
  <c r="BR160" i="13"/>
  <c r="CX154" i="3" s="1"/>
  <c r="BS159" i="13"/>
  <c r="CY153" i="3" s="1"/>
  <c r="BR159" i="13"/>
  <c r="BS158" i="13"/>
  <c r="CY152" i="3" s="1"/>
  <c r="BR158" i="13"/>
  <c r="CX152" i="3" s="1"/>
  <c r="BS157" i="13"/>
  <c r="CY151" i="3" s="1"/>
  <c r="BR157" i="13"/>
  <c r="BS156" i="13"/>
  <c r="CY150" i="3" s="1"/>
  <c r="BR156" i="13"/>
  <c r="CX150" i="3" s="1"/>
  <c r="BS155" i="13"/>
  <c r="CY149" i="3" s="1"/>
  <c r="BR155" i="13"/>
  <c r="BS154" i="13"/>
  <c r="CY148" i="3" s="1"/>
  <c r="BR154" i="13"/>
  <c r="CX148" i="3" s="1"/>
  <c r="BS153" i="13"/>
  <c r="CY147" i="3" s="1"/>
  <c r="BR153" i="13"/>
  <c r="BS152" i="13"/>
  <c r="CY146" i="3" s="1"/>
  <c r="BR152" i="13"/>
  <c r="CX146" i="3" s="1"/>
  <c r="BS151" i="13"/>
  <c r="CY145" i="3" s="1"/>
  <c r="BR151" i="13"/>
  <c r="BS150" i="13"/>
  <c r="CY144" i="3" s="1"/>
  <c r="BR150" i="13"/>
  <c r="CX144" i="3" s="1"/>
  <c r="BS149" i="13"/>
  <c r="CY143" i="3" s="1"/>
  <c r="BR149" i="13"/>
  <c r="BS148" i="13"/>
  <c r="CY142" i="3" s="1"/>
  <c r="BR148" i="13"/>
  <c r="CX142" i="3" s="1"/>
  <c r="BS147" i="13"/>
  <c r="CY141" i="3" s="1"/>
  <c r="BR147" i="13"/>
  <c r="BS146" i="13"/>
  <c r="CY140" i="3" s="1"/>
  <c r="BR146" i="13"/>
  <c r="CX140" i="3" s="1"/>
  <c r="BS145" i="13"/>
  <c r="CY139" i="3" s="1"/>
  <c r="BR145" i="13"/>
  <c r="BS144" i="13"/>
  <c r="CY138" i="3" s="1"/>
  <c r="BR144" i="13"/>
  <c r="CX138" i="3" s="1"/>
  <c r="BS143" i="13"/>
  <c r="CY137" i="3" s="1"/>
  <c r="BR143" i="13"/>
  <c r="BS142" i="13"/>
  <c r="CY136" i="3" s="1"/>
  <c r="BR142" i="13"/>
  <c r="CX136" i="3" s="1"/>
  <c r="BS141" i="13"/>
  <c r="CY135" i="3" s="1"/>
  <c r="BR141" i="13"/>
  <c r="BS140" i="13"/>
  <c r="CY134" i="3" s="1"/>
  <c r="BR140" i="13"/>
  <c r="CX134" i="3" s="1"/>
  <c r="BS139" i="13"/>
  <c r="CY133" i="3" s="1"/>
  <c r="BR139" i="13"/>
  <c r="BS138" i="13"/>
  <c r="CY132" i="3" s="1"/>
  <c r="BR138" i="13"/>
  <c r="CX132" i="3" s="1"/>
  <c r="BS137" i="13"/>
  <c r="CY131" i="3" s="1"/>
  <c r="BR137" i="13"/>
  <c r="BS136" i="13"/>
  <c r="CY130" i="3" s="1"/>
  <c r="BR136" i="13"/>
  <c r="CX130" i="3" s="1"/>
  <c r="BS135" i="13"/>
  <c r="CY129" i="3" s="1"/>
  <c r="BR135" i="13"/>
  <c r="BS134" i="13"/>
  <c r="CY128" i="3" s="1"/>
  <c r="BR134" i="13"/>
  <c r="CX128" i="3" s="1"/>
  <c r="BS133" i="13"/>
  <c r="CY127" i="3" s="1"/>
  <c r="BR133" i="13"/>
  <c r="BS132" i="13"/>
  <c r="CY126" i="3" s="1"/>
  <c r="BR132" i="13"/>
  <c r="CX126" i="3" s="1"/>
  <c r="BS131" i="13"/>
  <c r="CY125" i="3" s="1"/>
  <c r="BR131" i="13"/>
  <c r="BS130" i="13"/>
  <c r="CY124" i="3" s="1"/>
  <c r="BR130" i="13"/>
  <c r="CX124" i="3" s="1"/>
  <c r="BS129" i="13"/>
  <c r="CY123" i="3" s="1"/>
  <c r="BR129" i="13"/>
  <c r="BS128" i="13"/>
  <c r="CY122" i="3" s="1"/>
  <c r="BR128" i="13"/>
  <c r="CX122" i="3" s="1"/>
  <c r="BS127" i="13"/>
  <c r="CY121" i="3" s="1"/>
  <c r="BR127" i="13"/>
  <c r="BS126" i="13"/>
  <c r="CY120" i="3" s="1"/>
  <c r="BR126" i="13"/>
  <c r="CX120" i="3" s="1"/>
  <c r="BS125" i="13"/>
  <c r="CY119" i="3" s="1"/>
  <c r="BR125" i="13"/>
  <c r="BS124" i="13"/>
  <c r="CY118" i="3" s="1"/>
  <c r="BR124" i="13"/>
  <c r="CX118" i="3" s="1"/>
  <c r="BS123" i="13"/>
  <c r="CY117" i="3" s="1"/>
  <c r="BR123" i="13"/>
  <c r="BS122" i="13"/>
  <c r="CY116" i="3" s="1"/>
  <c r="BR122" i="13"/>
  <c r="CX116" i="3" s="1"/>
  <c r="BS121" i="13"/>
  <c r="CY115" i="3" s="1"/>
  <c r="BR121" i="13"/>
  <c r="BS120" i="13"/>
  <c r="CY114" i="3" s="1"/>
  <c r="BR120" i="13"/>
  <c r="CX114" i="3" s="1"/>
  <c r="BS119" i="13"/>
  <c r="CY113" i="3" s="1"/>
  <c r="BR119" i="13"/>
  <c r="BS118" i="13"/>
  <c r="CY112" i="3" s="1"/>
  <c r="BR118" i="13"/>
  <c r="CX112" i="3" s="1"/>
  <c r="BS117" i="13"/>
  <c r="CY111" i="3" s="1"/>
  <c r="BR117" i="13"/>
  <c r="BS116" i="13"/>
  <c r="CY110" i="3" s="1"/>
  <c r="BR116" i="13"/>
  <c r="CX110" i="3" s="1"/>
  <c r="BS115" i="13"/>
  <c r="CY109" i="3" s="1"/>
  <c r="BR115" i="13"/>
  <c r="BS114" i="13"/>
  <c r="CY108" i="3" s="1"/>
  <c r="BR114" i="13"/>
  <c r="CX108" i="3" s="1"/>
  <c r="BS113" i="13"/>
  <c r="CY107" i="3" s="1"/>
  <c r="BR113" i="13"/>
  <c r="BS112" i="13"/>
  <c r="CY106" i="3" s="1"/>
  <c r="BR112" i="13"/>
  <c r="CX106" i="3" s="1"/>
  <c r="BS111" i="13"/>
  <c r="CY105" i="3" s="1"/>
  <c r="BR111" i="13"/>
  <c r="BS110" i="13"/>
  <c r="CY104" i="3" s="1"/>
  <c r="BR110" i="13"/>
  <c r="CX104" i="3" s="1"/>
  <c r="BS109" i="13"/>
  <c r="CY103" i="3" s="1"/>
  <c r="BR109" i="13"/>
  <c r="BS108" i="13"/>
  <c r="CY102" i="3" s="1"/>
  <c r="BR108" i="13"/>
  <c r="CX102" i="3" s="1"/>
  <c r="BS107" i="13"/>
  <c r="CY101" i="3" s="1"/>
  <c r="BR107" i="13"/>
  <c r="BS106" i="13"/>
  <c r="CY100" i="3" s="1"/>
  <c r="BR106" i="13"/>
  <c r="CX100" i="3" s="1"/>
  <c r="BS105" i="13"/>
  <c r="CY99" i="3" s="1"/>
  <c r="BR105" i="13"/>
  <c r="BS104" i="13"/>
  <c r="CY98" i="3" s="1"/>
  <c r="BR104" i="13"/>
  <c r="CX98" i="3" s="1"/>
  <c r="BS103" i="13"/>
  <c r="CY97" i="3" s="1"/>
  <c r="BR103" i="13"/>
  <c r="BS102" i="13"/>
  <c r="CY96" i="3" s="1"/>
  <c r="BR102" i="13"/>
  <c r="CX96" i="3" s="1"/>
  <c r="BS101" i="13"/>
  <c r="CY95" i="3" s="1"/>
  <c r="BR101" i="13"/>
  <c r="BS100" i="13"/>
  <c r="CY94" i="3" s="1"/>
  <c r="BR100" i="13"/>
  <c r="CX94" i="3" s="1"/>
  <c r="BS99" i="13"/>
  <c r="CY93" i="3" s="1"/>
  <c r="BR99" i="13"/>
  <c r="BS98" i="13"/>
  <c r="CY92" i="3" s="1"/>
  <c r="BR98" i="13"/>
  <c r="CX92" i="3" s="1"/>
  <c r="BS97" i="13"/>
  <c r="CY91" i="3" s="1"/>
  <c r="BR97" i="13"/>
  <c r="BS96" i="13"/>
  <c r="CY90" i="3" s="1"/>
  <c r="BR96" i="13"/>
  <c r="CX90" i="3" s="1"/>
  <c r="BS95" i="13"/>
  <c r="CY89" i="3" s="1"/>
  <c r="BR95" i="13"/>
  <c r="BS94" i="13"/>
  <c r="CY88" i="3" s="1"/>
  <c r="BR94" i="13"/>
  <c r="CX88" i="3" s="1"/>
  <c r="BS93" i="13"/>
  <c r="CY87" i="3" s="1"/>
  <c r="BR93" i="13"/>
  <c r="BS92" i="13"/>
  <c r="CY86" i="3" s="1"/>
  <c r="BR92" i="13"/>
  <c r="CX86" i="3" s="1"/>
  <c r="BS91" i="13"/>
  <c r="CY85" i="3" s="1"/>
  <c r="BR91" i="13"/>
  <c r="BS90" i="13"/>
  <c r="CY84" i="3" s="1"/>
  <c r="BR90" i="13"/>
  <c r="CX84" i="3" s="1"/>
  <c r="BS89" i="13"/>
  <c r="CY83" i="3" s="1"/>
  <c r="BR89" i="13"/>
  <c r="BS88" i="13"/>
  <c r="CY82" i="3" s="1"/>
  <c r="BR88" i="13"/>
  <c r="CX82" i="3" s="1"/>
  <c r="BS87" i="13"/>
  <c r="CY81" i="3" s="1"/>
  <c r="BR87" i="13"/>
  <c r="BS86" i="13"/>
  <c r="CY80" i="3" s="1"/>
  <c r="BR86" i="13"/>
  <c r="CX80" i="3" s="1"/>
  <c r="BS85" i="13"/>
  <c r="CY79" i="3" s="1"/>
  <c r="BR85" i="13"/>
  <c r="BS84" i="13"/>
  <c r="CY78" i="3" s="1"/>
  <c r="BR84" i="13"/>
  <c r="CX78" i="3" s="1"/>
  <c r="BS83" i="13"/>
  <c r="CY77" i="3" s="1"/>
  <c r="BR83" i="13"/>
  <c r="BS82" i="13"/>
  <c r="CY76" i="3" s="1"/>
  <c r="BR82" i="13"/>
  <c r="CX76" i="3" s="1"/>
  <c r="BS81" i="13"/>
  <c r="CY75" i="3" s="1"/>
  <c r="BR81" i="13"/>
  <c r="BS80" i="13"/>
  <c r="CY74" i="3" s="1"/>
  <c r="BR80" i="13"/>
  <c r="CX74" i="3" s="1"/>
  <c r="BS79" i="13"/>
  <c r="CY73" i="3" s="1"/>
  <c r="BR79" i="13"/>
  <c r="BS78" i="13"/>
  <c r="CY72" i="3" s="1"/>
  <c r="BR78" i="13"/>
  <c r="CX72" i="3" s="1"/>
  <c r="BS77" i="13"/>
  <c r="CY71" i="3" s="1"/>
  <c r="BR77" i="13"/>
  <c r="BS76" i="13"/>
  <c r="CY70" i="3" s="1"/>
  <c r="BR76" i="13"/>
  <c r="CX70" i="3" s="1"/>
  <c r="BS75" i="13"/>
  <c r="CY69" i="3" s="1"/>
  <c r="BR75" i="13"/>
  <c r="BS74" i="13"/>
  <c r="CY68" i="3" s="1"/>
  <c r="BR74" i="13"/>
  <c r="CX68" i="3" s="1"/>
  <c r="BS73" i="13"/>
  <c r="CY67" i="3" s="1"/>
  <c r="BR73" i="13"/>
  <c r="BS72" i="13"/>
  <c r="CY66" i="3" s="1"/>
  <c r="BR72" i="13"/>
  <c r="CX66" i="3" s="1"/>
  <c r="BS71" i="13"/>
  <c r="CY65" i="3" s="1"/>
  <c r="BR71" i="13"/>
  <c r="BS70" i="13"/>
  <c r="CY64" i="3" s="1"/>
  <c r="BR70" i="13"/>
  <c r="CX64" i="3" s="1"/>
  <c r="BS69" i="13"/>
  <c r="CY63" i="3" s="1"/>
  <c r="BR69" i="13"/>
  <c r="BS68" i="13"/>
  <c r="CY62" i="3" s="1"/>
  <c r="BR68" i="13"/>
  <c r="CX62" i="3" s="1"/>
  <c r="BS67" i="13"/>
  <c r="CY61" i="3" s="1"/>
  <c r="BR67" i="13"/>
  <c r="BS66" i="13"/>
  <c r="CY60" i="3" s="1"/>
  <c r="BR66" i="13"/>
  <c r="CX60" i="3" s="1"/>
  <c r="BS65" i="13"/>
  <c r="CY59" i="3" s="1"/>
  <c r="BR65" i="13"/>
  <c r="BS64" i="13"/>
  <c r="CY58" i="3" s="1"/>
  <c r="BR64" i="13"/>
  <c r="CX58" i="3" s="1"/>
  <c r="BS63" i="13"/>
  <c r="CY57" i="3" s="1"/>
  <c r="BR63" i="13"/>
  <c r="BS62" i="13"/>
  <c r="CY56" i="3" s="1"/>
  <c r="BR62" i="13"/>
  <c r="CX56" i="3" s="1"/>
  <c r="BS61" i="13"/>
  <c r="CY55" i="3" s="1"/>
  <c r="BR61" i="13"/>
  <c r="BS60" i="13"/>
  <c r="CY54" i="3" s="1"/>
  <c r="BR60" i="13"/>
  <c r="CX54" i="3" s="1"/>
  <c r="BS59" i="13"/>
  <c r="CY53" i="3" s="1"/>
  <c r="BR59" i="13"/>
  <c r="BS58" i="13"/>
  <c r="CY52" i="3" s="1"/>
  <c r="BR58" i="13"/>
  <c r="CX52" i="3" s="1"/>
  <c r="BS57" i="13"/>
  <c r="CY51" i="3" s="1"/>
  <c r="BR57" i="13"/>
  <c r="BS56" i="13"/>
  <c r="CY50" i="3" s="1"/>
  <c r="BR56" i="13"/>
  <c r="CX50" i="3" s="1"/>
  <c r="BS55" i="13"/>
  <c r="CY49" i="3" s="1"/>
  <c r="BR55" i="13"/>
  <c r="BS54" i="13"/>
  <c r="CY48" i="3" s="1"/>
  <c r="BR54" i="13"/>
  <c r="CX48" i="3" s="1"/>
  <c r="BS53" i="13"/>
  <c r="CY47" i="3" s="1"/>
  <c r="BR53" i="13"/>
  <c r="BS52" i="13"/>
  <c r="CY46" i="3" s="1"/>
  <c r="BR52" i="13"/>
  <c r="CX46" i="3" s="1"/>
  <c r="BS51" i="13"/>
  <c r="CY45" i="3" s="1"/>
  <c r="BR51" i="13"/>
  <c r="BS50" i="13"/>
  <c r="CY44" i="3" s="1"/>
  <c r="BR50" i="13"/>
  <c r="CX44" i="3" s="1"/>
  <c r="BS49" i="13"/>
  <c r="CY43" i="3" s="1"/>
  <c r="BR49" i="13"/>
  <c r="BS48" i="13"/>
  <c r="CY42" i="3" s="1"/>
  <c r="BR48" i="13"/>
  <c r="CX42" i="3" s="1"/>
  <c r="BS47" i="13"/>
  <c r="CY41" i="3" s="1"/>
  <c r="BR47" i="13"/>
  <c r="BS46" i="13"/>
  <c r="CY40" i="3" s="1"/>
  <c r="BR46" i="13"/>
  <c r="CX40" i="3" s="1"/>
  <c r="BS45" i="13"/>
  <c r="CY39" i="3" s="1"/>
  <c r="BR45" i="13"/>
  <c r="BS44" i="13"/>
  <c r="CY38" i="3" s="1"/>
  <c r="BR44" i="13"/>
  <c r="CX38" i="3" s="1"/>
  <c r="BS43" i="13"/>
  <c r="CY37" i="3" s="1"/>
  <c r="BR43" i="13"/>
  <c r="BS42" i="13"/>
  <c r="CY36" i="3" s="1"/>
  <c r="BR42" i="13"/>
  <c r="CX36" i="3" s="1"/>
  <c r="BS41" i="13"/>
  <c r="CY35" i="3" s="1"/>
  <c r="BR41" i="13"/>
  <c r="BS40" i="13"/>
  <c r="CY34" i="3" s="1"/>
  <c r="BR40" i="13"/>
  <c r="CX34" i="3" s="1"/>
  <c r="BS39" i="13"/>
  <c r="CY33" i="3" s="1"/>
  <c r="BR39" i="13"/>
  <c r="BS38" i="13"/>
  <c r="CY32" i="3" s="1"/>
  <c r="BR38" i="13"/>
  <c r="CX32" i="3" s="1"/>
  <c r="BS37" i="13"/>
  <c r="CY31" i="3" s="1"/>
  <c r="BR37" i="13"/>
  <c r="BS36" i="13"/>
  <c r="CY30" i="3" s="1"/>
  <c r="BR36" i="13"/>
  <c r="CX30" i="3" s="1"/>
  <c r="BS35" i="13"/>
  <c r="CY29" i="3" s="1"/>
  <c r="BR35" i="13"/>
  <c r="BS34" i="13"/>
  <c r="CY28" i="3" s="1"/>
  <c r="BR34" i="13"/>
  <c r="CX28" i="3" s="1"/>
  <c r="BS33" i="13"/>
  <c r="CY27" i="3" s="1"/>
  <c r="BR33" i="13"/>
  <c r="BS32" i="13"/>
  <c r="CY26" i="3" s="1"/>
  <c r="BR32" i="13"/>
  <c r="CX26" i="3" s="1"/>
  <c r="BS31" i="13"/>
  <c r="CY25" i="3" s="1"/>
  <c r="BR31" i="13"/>
  <c r="BS30" i="13"/>
  <c r="CY24" i="3" s="1"/>
  <c r="BR30" i="13"/>
  <c r="CX24" i="3" s="1"/>
  <c r="BS29" i="13"/>
  <c r="CY23" i="3" s="1"/>
  <c r="BR29" i="13"/>
  <c r="BS28" i="13"/>
  <c r="CY22" i="3" s="1"/>
  <c r="BR28" i="13"/>
  <c r="CX22" i="3" s="1"/>
  <c r="BS27" i="13"/>
  <c r="CY21" i="3" s="1"/>
  <c r="BR27" i="13"/>
  <c r="BS26" i="13"/>
  <c r="CY20" i="3" s="1"/>
  <c r="BR26" i="13"/>
  <c r="CX20" i="3" s="1"/>
  <c r="BS25" i="13"/>
  <c r="CY19" i="3" s="1"/>
  <c r="BR25" i="13"/>
  <c r="BS24" i="13"/>
  <c r="CY18" i="3" s="1"/>
  <c r="BR24" i="13"/>
  <c r="CX18" i="3" s="1"/>
  <c r="BS23" i="13"/>
  <c r="CY17" i="3" s="1"/>
  <c r="BR23" i="13"/>
  <c r="BS22" i="13"/>
  <c r="CY16" i="3" s="1"/>
  <c r="BR22" i="13"/>
  <c r="CX16" i="3" s="1"/>
  <c r="BS21" i="13"/>
  <c r="CY15" i="3" s="1"/>
  <c r="BR21" i="13"/>
  <c r="BS20" i="13"/>
  <c r="CY14" i="3" s="1"/>
  <c r="BR20" i="13"/>
  <c r="CX14" i="3" s="1"/>
  <c r="BS19" i="13"/>
  <c r="CY13" i="3" s="1"/>
  <c r="BR19" i="13"/>
  <c r="BS18" i="13"/>
  <c r="CY12" i="3" s="1"/>
  <c r="BR18" i="13"/>
  <c r="CX12" i="3" s="1"/>
  <c r="BS17" i="13"/>
  <c r="CY11" i="3" s="1"/>
  <c r="BR17" i="13"/>
  <c r="BS16" i="13"/>
  <c r="CY10" i="3" s="1"/>
  <c r="BR16" i="13"/>
  <c r="CX10" i="3" s="1"/>
  <c r="BS15" i="13"/>
  <c r="CY9" i="3" s="1"/>
  <c r="BR15" i="13"/>
  <c r="BS14" i="13"/>
  <c r="CY8" i="3" s="1"/>
  <c r="BR14" i="13"/>
  <c r="CX8" i="3" s="1"/>
  <c r="BS13" i="13"/>
  <c r="CY7" i="3" s="1"/>
  <c r="BR13" i="13"/>
  <c r="BS12" i="13"/>
  <c r="CY6" i="3" s="1"/>
  <c r="BR12" i="13"/>
  <c r="CX6" i="3" s="1"/>
  <c r="BQ181" i="13" l="1"/>
  <c r="BP181" i="13"/>
  <c r="BQ180" i="13"/>
  <c r="BP180" i="13"/>
  <c r="BQ179" i="13"/>
  <c r="BP179" i="13"/>
  <c r="BQ178" i="13"/>
  <c r="BP178" i="13"/>
  <c r="BQ177" i="13"/>
  <c r="BP177" i="13"/>
  <c r="BQ176" i="13"/>
  <c r="BP176" i="13"/>
  <c r="BQ175" i="13"/>
  <c r="BP175" i="13"/>
  <c r="BQ174" i="13"/>
  <c r="BP174" i="13"/>
  <c r="BQ173" i="13"/>
  <c r="BP173" i="13"/>
  <c r="BQ172" i="13"/>
  <c r="BP172" i="13"/>
  <c r="BQ171" i="13"/>
  <c r="BP171" i="13"/>
  <c r="BQ170" i="13"/>
  <c r="BP170" i="13"/>
  <c r="BQ169" i="13"/>
  <c r="BP169" i="13"/>
  <c r="BQ168" i="13"/>
  <c r="BP168" i="13"/>
  <c r="BQ167" i="13"/>
  <c r="BP167" i="13"/>
  <c r="BQ166" i="13"/>
  <c r="BP166" i="13"/>
  <c r="BQ165" i="13"/>
  <c r="BP165" i="13"/>
  <c r="BQ164" i="13"/>
  <c r="BP164" i="13"/>
  <c r="BQ163" i="13"/>
  <c r="BP163" i="13"/>
  <c r="BQ162" i="13"/>
  <c r="BP162" i="13"/>
  <c r="BQ161" i="13"/>
  <c r="BP161" i="13"/>
  <c r="BQ160" i="13"/>
  <c r="BP160" i="13"/>
  <c r="BQ159" i="13"/>
  <c r="BP159" i="13"/>
  <c r="BQ158" i="13"/>
  <c r="BP158" i="13"/>
  <c r="BQ157" i="13"/>
  <c r="BP157" i="13"/>
  <c r="BQ156" i="13"/>
  <c r="BP156" i="13"/>
  <c r="BQ155" i="13"/>
  <c r="BP155" i="13"/>
  <c r="BQ154" i="13"/>
  <c r="BP154" i="13"/>
  <c r="BQ153" i="13"/>
  <c r="BP153" i="13"/>
  <c r="BQ152" i="13"/>
  <c r="BP152" i="13"/>
  <c r="BQ151" i="13"/>
  <c r="BP151" i="13"/>
  <c r="BQ150" i="13"/>
  <c r="BP150" i="13"/>
  <c r="BQ149" i="13"/>
  <c r="BP149" i="13"/>
  <c r="BQ148" i="13"/>
  <c r="BP148" i="13"/>
  <c r="BQ147" i="13"/>
  <c r="BP147" i="13"/>
  <c r="BQ146" i="13"/>
  <c r="BP146" i="13"/>
  <c r="BQ145" i="13"/>
  <c r="BP145" i="13"/>
  <c r="BQ144" i="13"/>
  <c r="BP144" i="13"/>
  <c r="BQ143" i="13"/>
  <c r="BP143" i="13"/>
  <c r="BQ142" i="13"/>
  <c r="BP142" i="13"/>
  <c r="BQ141" i="13"/>
  <c r="BP141" i="13"/>
  <c r="BQ140" i="13"/>
  <c r="BP140" i="13"/>
  <c r="BQ139" i="13"/>
  <c r="BP139" i="13"/>
  <c r="BQ138" i="13"/>
  <c r="BP138" i="13"/>
  <c r="BQ137" i="13"/>
  <c r="BP137" i="13"/>
  <c r="BQ136" i="13"/>
  <c r="BP136" i="13"/>
  <c r="BQ135" i="13"/>
  <c r="BP135" i="13"/>
  <c r="BQ134" i="13"/>
  <c r="BP134" i="13"/>
  <c r="BQ133" i="13"/>
  <c r="BP133" i="13"/>
  <c r="BQ132" i="13"/>
  <c r="BP132" i="13"/>
  <c r="BQ131" i="13"/>
  <c r="BP131" i="13"/>
  <c r="BQ130" i="13"/>
  <c r="BP130" i="13"/>
  <c r="BQ129" i="13"/>
  <c r="BP129" i="13"/>
  <c r="BQ128" i="13"/>
  <c r="BP128" i="13"/>
  <c r="BQ127" i="13"/>
  <c r="BP127" i="13"/>
  <c r="BQ126" i="13"/>
  <c r="BP126" i="13"/>
  <c r="BQ125" i="13"/>
  <c r="BP125" i="13"/>
  <c r="BQ124" i="13"/>
  <c r="BP124" i="13"/>
  <c r="BQ123" i="13"/>
  <c r="BP123" i="13"/>
  <c r="BQ122" i="13"/>
  <c r="BP122" i="13"/>
  <c r="BQ121" i="13"/>
  <c r="BP121" i="13"/>
  <c r="BQ120" i="13"/>
  <c r="BP120" i="13"/>
  <c r="BQ119" i="13"/>
  <c r="BP119" i="13"/>
  <c r="BQ118" i="13"/>
  <c r="BP118" i="13"/>
  <c r="BQ117" i="13"/>
  <c r="BP117" i="13"/>
  <c r="BQ116" i="13"/>
  <c r="BP116" i="13"/>
  <c r="BQ115" i="13"/>
  <c r="BP115" i="13"/>
  <c r="BQ114" i="13"/>
  <c r="BP114" i="13"/>
  <c r="BQ113" i="13"/>
  <c r="BP113" i="13"/>
  <c r="BQ112" i="13"/>
  <c r="BP112" i="13"/>
  <c r="BQ111" i="13"/>
  <c r="BP111" i="13"/>
  <c r="BQ110" i="13"/>
  <c r="BP110" i="13"/>
  <c r="BQ109" i="13"/>
  <c r="BP109" i="13"/>
  <c r="BQ108" i="13"/>
  <c r="BP108" i="13"/>
  <c r="BQ107" i="13"/>
  <c r="BP107" i="13"/>
  <c r="BQ106" i="13"/>
  <c r="BP106" i="13"/>
  <c r="BQ105" i="13"/>
  <c r="BP105" i="13"/>
  <c r="BQ104" i="13"/>
  <c r="BP104" i="13"/>
  <c r="BQ103" i="13"/>
  <c r="BP103" i="13"/>
  <c r="BQ102" i="13"/>
  <c r="BP102" i="13"/>
  <c r="BQ101" i="13"/>
  <c r="BP101" i="13"/>
  <c r="BQ100" i="13"/>
  <c r="BP100" i="13"/>
  <c r="BQ99" i="13"/>
  <c r="BP99" i="13"/>
  <c r="BQ98" i="13"/>
  <c r="BP98" i="13"/>
  <c r="BQ97" i="13"/>
  <c r="BP97" i="13"/>
  <c r="BQ96" i="13"/>
  <c r="BP96" i="13"/>
  <c r="BQ95" i="13"/>
  <c r="BP95" i="13"/>
  <c r="BQ94" i="13"/>
  <c r="BP94" i="13"/>
  <c r="BQ93" i="13"/>
  <c r="BP93" i="13"/>
  <c r="BQ92" i="13"/>
  <c r="BP92" i="13"/>
  <c r="BQ91" i="13"/>
  <c r="BP91" i="13"/>
  <c r="BQ90" i="13"/>
  <c r="BP90" i="13"/>
  <c r="BQ89" i="13"/>
  <c r="BP89" i="13"/>
  <c r="BQ88" i="13"/>
  <c r="BP88" i="13"/>
  <c r="BQ87" i="13"/>
  <c r="BP87" i="13"/>
  <c r="BQ86" i="13"/>
  <c r="BP86" i="13"/>
  <c r="BQ85" i="13"/>
  <c r="BP85" i="13"/>
  <c r="BQ84" i="13"/>
  <c r="BP84" i="13"/>
  <c r="BQ83" i="13"/>
  <c r="BP83" i="13"/>
  <c r="BQ82" i="13"/>
  <c r="BP82" i="13"/>
  <c r="BQ81" i="13"/>
  <c r="BP81" i="13"/>
  <c r="BQ80" i="13"/>
  <c r="BP80" i="13"/>
  <c r="BQ79" i="13"/>
  <c r="BP79" i="13"/>
  <c r="BQ78" i="13"/>
  <c r="BP78" i="13"/>
  <c r="BQ77" i="13"/>
  <c r="BP77" i="13"/>
  <c r="BQ76" i="13"/>
  <c r="BP76" i="13"/>
  <c r="BQ75" i="13"/>
  <c r="BP75" i="13"/>
  <c r="BQ74" i="13"/>
  <c r="BP74" i="13"/>
  <c r="BQ73" i="13"/>
  <c r="BP73" i="13"/>
  <c r="BQ72" i="13"/>
  <c r="BP72" i="13"/>
  <c r="BQ71" i="13"/>
  <c r="BP71" i="13"/>
  <c r="BQ70" i="13"/>
  <c r="BP70" i="13"/>
  <c r="BQ69" i="13"/>
  <c r="BP69" i="13"/>
  <c r="BQ68" i="13"/>
  <c r="BP68" i="13"/>
  <c r="BQ67" i="13"/>
  <c r="BP67" i="13"/>
  <c r="BQ66" i="13"/>
  <c r="BP66" i="13"/>
  <c r="BQ65" i="13"/>
  <c r="BP65" i="13"/>
  <c r="BQ64" i="13"/>
  <c r="BP64" i="13"/>
  <c r="BQ63" i="13"/>
  <c r="BP63" i="13"/>
  <c r="BQ62" i="13"/>
  <c r="BP62" i="13"/>
  <c r="BQ61" i="13"/>
  <c r="BP61" i="13"/>
  <c r="BQ60" i="13"/>
  <c r="BP60" i="13"/>
  <c r="BQ59" i="13"/>
  <c r="BP59" i="13"/>
  <c r="BQ58" i="13"/>
  <c r="BP58" i="13"/>
  <c r="BQ57" i="13"/>
  <c r="BP57" i="13"/>
  <c r="BQ56" i="13"/>
  <c r="BP56" i="13"/>
  <c r="BQ55" i="13"/>
  <c r="BP55" i="13"/>
  <c r="BQ54" i="13"/>
  <c r="BP54" i="13"/>
  <c r="BQ53" i="13"/>
  <c r="BP53" i="13"/>
  <c r="BQ52" i="13"/>
  <c r="BP52" i="13"/>
  <c r="BQ51" i="13"/>
  <c r="BP51" i="13"/>
  <c r="BQ50" i="13"/>
  <c r="BP50" i="13"/>
  <c r="BQ49" i="13"/>
  <c r="BP49" i="13"/>
  <c r="BQ48" i="13"/>
  <c r="BP48" i="13"/>
  <c r="BQ47" i="13"/>
  <c r="BP47" i="13"/>
  <c r="BQ46" i="13"/>
  <c r="BP46" i="13"/>
  <c r="BQ45" i="13"/>
  <c r="BP45" i="13"/>
  <c r="BQ44" i="13"/>
  <c r="BP44" i="13"/>
  <c r="BQ43" i="13"/>
  <c r="BP43" i="13"/>
  <c r="BQ42" i="13"/>
  <c r="BP42" i="13"/>
  <c r="BQ41" i="13"/>
  <c r="BP41" i="13"/>
  <c r="BQ40" i="13"/>
  <c r="BP40" i="13"/>
  <c r="BQ39" i="13"/>
  <c r="BP39" i="13"/>
  <c r="BQ38" i="13"/>
  <c r="BP38" i="13"/>
  <c r="BQ37" i="13"/>
  <c r="BP37" i="13"/>
  <c r="BQ36" i="13"/>
  <c r="BP36" i="13"/>
  <c r="BQ35" i="13"/>
  <c r="BP35" i="13"/>
  <c r="BQ34" i="13"/>
  <c r="BP34" i="13"/>
  <c r="BQ33" i="13"/>
  <c r="BP33" i="13"/>
  <c r="BQ32" i="13"/>
  <c r="BP32" i="13"/>
  <c r="BQ31" i="13"/>
  <c r="BP31" i="13"/>
  <c r="BQ30" i="13"/>
  <c r="BP30" i="13"/>
  <c r="BQ29" i="13"/>
  <c r="BP29" i="13"/>
  <c r="BQ28" i="13"/>
  <c r="BP28" i="13"/>
  <c r="BQ27" i="13"/>
  <c r="BP27" i="13"/>
  <c r="BQ26" i="13"/>
  <c r="BP26" i="13"/>
  <c r="BQ25" i="13"/>
  <c r="BP25" i="13"/>
  <c r="BQ24" i="13"/>
  <c r="BP24" i="13"/>
  <c r="BQ23" i="13"/>
  <c r="BP23" i="13"/>
  <c r="BQ22" i="13"/>
  <c r="BP22" i="13"/>
  <c r="BQ21" i="13"/>
  <c r="BP21" i="13"/>
  <c r="BQ20" i="13"/>
  <c r="BP20" i="13"/>
  <c r="BQ19" i="13"/>
  <c r="BP19" i="13"/>
  <c r="BQ18" i="13"/>
  <c r="BP18" i="13"/>
  <c r="BQ17" i="13"/>
  <c r="BP17" i="13"/>
  <c r="BQ16" i="13"/>
  <c r="BP16" i="13"/>
  <c r="BQ15" i="13"/>
  <c r="BP15" i="13"/>
  <c r="BQ14" i="13"/>
  <c r="BP14" i="13"/>
  <c r="BQ13" i="13"/>
  <c r="BP13" i="13"/>
  <c r="BQ12" i="13"/>
  <c r="BP12" i="13"/>
  <c r="BQ181" i="12"/>
  <c r="BP181" i="12"/>
  <c r="BQ180" i="12"/>
  <c r="BP180" i="12"/>
  <c r="BQ179" i="12"/>
  <c r="BP179" i="12"/>
  <c r="BQ178" i="12"/>
  <c r="BP178" i="12"/>
  <c r="BQ177" i="12"/>
  <c r="BP177" i="12"/>
  <c r="BQ176" i="12"/>
  <c r="BP176" i="12"/>
  <c r="BQ175" i="12"/>
  <c r="BP175" i="12"/>
  <c r="BQ174" i="12"/>
  <c r="BP174" i="12"/>
  <c r="BQ173" i="12"/>
  <c r="BP173" i="12"/>
  <c r="BQ172" i="12"/>
  <c r="BP172" i="12"/>
  <c r="BQ171" i="12"/>
  <c r="BP171" i="12"/>
  <c r="BQ170" i="12"/>
  <c r="BP170" i="12"/>
  <c r="BQ169" i="12"/>
  <c r="BP169" i="12"/>
  <c r="BQ168" i="12"/>
  <c r="BP168" i="12"/>
  <c r="BQ167" i="12"/>
  <c r="BP167" i="12"/>
  <c r="BQ166" i="12"/>
  <c r="BP166" i="12"/>
  <c r="BQ165" i="12"/>
  <c r="BP165" i="12"/>
  <c r="BQ164" i="12"/>
  <c r="BP164" i="12"/>
  <c r="BQ163" i="12"/>
  <c r="BP163" i="12"/>
  <c r="BQ162" i="12"/>
  <c r="BP162" i="12"/>
  <c r="BQ161" i="12"/>
  <c r="BP161" i="12"/>
  <c r="BQ160" i="12"/>
  <c r="BP160" i="12"/>
  <c r="BQ159" i="12"/>
  <c r="BP159" i="12"/>
  <c r="BQ158" i="12"/>
  <c r="BP158" i="12"/>
  <c r="BQ157" i="12"/>
  <c r="BP157" i="12"/>
  <c r="BQ156" i="12"/>
  <c r="BP156" i="12"/>
  <c r="BQ155" i="12"/>
  <c r="BP155" i="12"/>
  <c r="BQ154" i="12"/>
  <c r="BP154" i="12"/>
  <c r="BQ153" i="12"/>
  <c r="BP153" i="12"/>
  <c r="BQ152" i="12"/>
  <c r="BP152" i="12"/>
  <c r="BQ151" i="12"/>
  <c r="BP151" i="12"/>
  <c r="BQ150" i="12"/>
  <c r="BP150" i="12"/>
  <c r="BQ149" i="12"/>
  <c r="BP149" i="12"/>
  <c r="BQ148" i="12"/>
  <c r="BP148" i="12"/>
  <c r="BQ147" i="12"/>
  <c r="BP147" i="12"/>
  <c r="BQ146" i="12"/>
  <c r="BP146" i="12"/>
  <c r="BQ145" i="12"/>
  <c r="BP145" i="12"/>
  <c r="BQ144" i="12"/>
  <c r="BP144" i="12"/>
  <c r="BQ143" i="12"/>
  <c r="BP143" i="12"/>
  <c r="BQ142" i="12"/>
  <c r="BP142" i="12"/>
  <c r="BQ141" i="12"/>
  <c r="BP141" i="12"/>
  <c r="BQ140" i="12"/>
  <c r="BP140" i="12"/>
  <c r="BQ139" i="12"/>
  <c r="BP139" i="12"/>
  <c r="BQ138" i="12"/>
  <c r="BP138" i="12"/>
  <c r="BQ137" i="12"/>
  <c r="BP137" i="12"/>
  <c r="BQ136" i="12"/>
  <c r="BP136" i="12"/>
  <c r="BQ135" i="12"/>
  <c r="BP135" i="12"/>
  <c r="BQ134" i="12"/>
  <c r="BP134" i="12"/>
  <c r="BQ133" i="12"/>
  <c r="BP133" i="12"/>
  <c r="BQ132" i="12"/>
  <c r="BP132" i="12"/>
  <c r="BQ131" i="12"/>
  <c r="BP131" i="12"/>
  <c r="BQ130" i="12"/>
  <c r="BP130" i="12"/>
  <c r="BQ129" i="12"/>
  <c r="BP129" i="12"/>
  <c r="BQ128" i="12"/>
  <c r="BP128" i="12"/>
  <c r="BQ127" i="12"/>
  <c r="BP127" i="12"/>
  <c r="BQ126" i="12"/>
  <c r="BP126" i="12"/>
  <c r="BQ125" i="12"/>
  <c r="BP125" i="12"/>
  <c r="BQ124" i="12"/>
  <c r="BP124" i="12"/>
  <c r="BQ123" i="12"/>
  <c r="BP123" i="12"/>
  <c r="BQ122" i="12"/>
  <c r="BP122" i="12"/>
  <c r="BQ121" i="12"/>
  <c r="BP121" i="12"/>
  <c r="BQ120" i="12"/>
  <c r="BP120" i="12"/>
  <c r="BQ119" i="12"/>
  <c r="BP119" i="12"/>
  <c r="BQ118" i="12"/>
  <c r="BP118" i="12"/>
  <c r="BQ117" i="12"/>
  <c r="BP117" i="12"/>
  <c r="BQ116" i="12"/>
  <c r="BP116" i="12"/>
  <c r="BQ115" i="12"/>
  <c r="BP115" i="12"/>
  <c r="BQ114" i="12"/>
  <c r="BP114" i="12"/>
  <c r="BQ113" i="12"/>
  <c r="BP113" i="12"/>
  <c r="BQ112" i="12"/>
  <c r="BP112" i="12"/>
  <c r="BQ111" i="12"/>
  <c r="BP111" i="12"/>
  <c r="BQ110" i="12"/>
  <c r="BP110" i="12"/>
  <c r="BQ109" i="12"/>
  <c r="BP109" i="12"/>
  <c r="BQ108" i="12"/>
  <c r="BP108" i="12"/>
  <c r="BQ107" i="12"/>
  <c r="BP107" i="12"/>
  <c r="BQ106" i="12"/>
  <c r="BP106" i="12"/>
  <c r="BQ105" i="12"/>
  <c r="BP105" i="12"/>
  <c r="BQ104" i="12"/>
  <c r="BP104" i="12"/>
  <c r="BQ103" i="12"/>
  <c r="BP103" i="12"/>
  <c r="BQ102" i="12"/>
  <c r="BP102" i="12"/>
  <c r="BQ101" i="12"/>
  <c r="BP101" i="12"/>
  <c r="BQ100" i="12"/>
  <c r="BP100" i="12"/>
  <c r="BQ99" i="12"/>
  <c r="BP99" i="12"/>
  <c r="BQ98" i="12"/>
  <c r="BP98" i="12"/>
  <c r="BQ97" i="12"/>
  <c r="BP97" i="12"/>
  <c r="BQ96" i="12"/>
  <c r="BP96" i="12"/>
  <c r="BQ95" i="12"/>
  <c r="BP95" i="12"/>
  <c r="BQ94" i="12"/>
  <c r="BP94" i="12"/>
  <c r="BQ93" i="12"/>
  <c r="BP93" i="12"/>
  <c r="BQ92" i="12"/>
  <c r="BP92" i="12"/>
  <c r="BQ91" i="12"/>
  <c r="BP91" i="12"/>
  <c r="BQ90" i="12"/>
  <c r="BP90" i="12"/>
  <c r="BQ89" i="12"/>
  <c r="BP89" i="12"/>
  <c r="BQ88" i="12"/>
  <c r="BP88" i="12"/>
  <c r="BQ87" i="12"/>
  <c r="BP87" i="12"/>
  <c r="BQ86" i="12"/>
  <c r="BP86" i="12"/>
  <c r="BQ85" i="12"/>
  <c r="BP85" i="12"/>
  <c r="BQ84" i="12"/>
  <c r="BP84" i="12"/>
  <c r="BQ83" i="12"/>
  <c r="BP83" i="12"/>
  <c r="BQ82" i="12"/>
  <c r="BP82" i="12"/>
  <c r="BQ81" i="12"/>
  <c r="BP81" i="12"/>
  <c r="BQ80" i="12"/>
  <c r="BP80" i="12"/>
  <c r="BQ79" i="12"/>
  <c r="BP79" i="12"/>
  <c r="BQ78" i="12"/>
  <c r="BP78" i="12"/>
  <c r="BQ77" i="12"/>
  <c r="BP77" i="12"/>
  <c r="BQ76" i="12"/>
  <c r="BP76" i="12"/>
  <c r="BQ75" i="12"/>
  <c r="BP75" i="12"/>
  <c r="BQ74" i="12"/>
  <c r="BP74" i="12"/>
  <c r="BQ73" i="12"/>
  <c r="BP73" i="12"/>
  <c r="BQ72" i="12"/>
  <c r="BP72" i="12"/>
  <c r="BQ71" i="12"/>
  <c r="BP71" i="12"/>
  <c r="BQ70" i="12"/>
  <c r="BP70" i="12"/>
  <c r="BQ69" i="12"/>
  <c r="BP69" i="12"/>
  <c r="BQ68" i="12"/>
  <c r="BP68" i="12"/>
  <c r="BQ67" i="12"/>
  <c r="BP67" i="12"/>
  <c r="BQ66" i="12"/>
  <c r="BP66" i="12"/>
  <c r="BQ65" i="12"/>
  <c r="BP65" i="12"/>
  <c r="BQ64" i="12"/>
  <c r="BP64" i="12"/>
  <c r="BQ63" i="12"/>
  <c r="BP63" i="12"/>
  <c r="BQ62" i="12"/>
  <c r="BP62" i="12"/>
  <c r="BQ61" i="12"/>
  <c r="BP61" i="12"/>
  <c r="BQ60" i="12"/>
  <c r="BP60" i="12"/>
  <c r="BQ59" i="12"/>
  <c r="BP59" i="12"/>
  <c r="BQ58" i="12"/>
  <c r="BP58" i="12"/>
  <c r="BQ57" i="12"/>
  <c r="BP57" i="12"/>
  <c r="BQ56" i="12"/>
  <c r="BP56" i="12"/>
  <c r="BQ55" i="12"/>
  <c r="BP55" i="12"/>
  <c r="BQ54" i="12"/>
  <c r="BP54" i="12"/>
  <c r="BQ53" i="12"/>
  <c r="BP53" i="12"/>
  <c r="BQ52" i="12"/>
  <c r="BP52" i="12"/>
  <c r="BQ51" i="12"/>
  <c r="BP51" i="12"/>
  <c r="BQ50" i="12"/>
  <c r="BP50" i="12"/>
  <c r="BQ49" i="12"/>
  <c r="BP49" i="12"/>
  <c r="BQ48" i="12"/>
  <c r="BP48" i="12"/>
  <c r="BQ47" i="12"/>
  <c r="BP47" i="12"/>
  <c r="BQ46" i="12"/>
  <c r="BP46" i="12"/>
  <c r="BQ45" i="12"/>
  <c r="BP45" i="12"/>
  <c r="BQ44" i="12"/>
  <c r="BP44" i="12"/>
  <c r="BQ43" i="12"/>
  <c r="BP43" i="12"/>
  <c r="BQ42" i="12"/>
  <c r="BP42" i="12"/>
  <c r="BQ41" i="12"/>
  <c r="BP41" i="12"/>
  <c r="BQ40" i="12"/>
  <c r="BP40" i="12"/>
  <c r="BQ39" i="12"/>
  <c r="BP39" i="12"/>
  <c r="BQ38" i="12"/>
  <c r="BP38" i="12"/>
  <c r="BQ37" i="12"/>
  <c r="BP37" i="12"/>
  <c r="BQ36" i="12"/>
  <c r="BP36" i="12"/>
  <c r="BQ35" i="12"/>
  <c r="BP35" i="12"/>
  <c r="BQ34" i="12"/>
  <c r="BP34" i="12"/>
  <c r="BQ33" i="12"/>
  <c r="BP33" i="12"/>
  <c r="BQ32" i="12"/>
  <c r="BP32" i="12"/>
  <c r="BQ31" i="12"/>
  <c r="BP31" i="12"/>
  <c r="BQ30" i="12"/>
  <c r="BP30" i="12"/>
  <c r="BQ29" i="12"/>
  <c r="BP29" i="12"/>
  <c r="BQ28" i="12"/>
  <c r="BP28" i="12"/>
  <c r="BQ27" i="12"/>
  <c r="BP27" i="12"/>
  <c r="BQ26" i="12"/>
  <c r="BP26" i="12"/>
  <c r="BQ25" i="12"/>
  <c r="BP25" i="12"/>
  <c r="BQ24" i="12"/>
  <c r="BP24" i="12"/>
  <c r="BQ23" i="12"/>
  <c r="BP23" i="12"/>
  <c r="BQ22" i="12"/>
  <c r="BP22" i="12"/>
  <c r="BQ21" i="12"/>
  <c r="BP21" i="12"/>
  <c r="BQ20" i="12"/>
  <c r="BP20" i="12"/>
  <c r="BQ19" i="12"/>
  <c r="BP19" i="12"/>
  <c r="BQ18" i="12"/>
  <c r="BP18" i="12"/>
  <c r="BQ17" i="12"/>
  <c r="BP17" i="12"/>
  <c r="BQ16" i="12"/>
  <c r="BP16" i="12"/>
  <c r="BQ15" i="12"/>
  <c r="BP15" i="12"/>
  <c r="BQ14" i="12"/>
  <c r="BP14" i="12"/>
  <c r="BQ13" i="12"/>
  <c r="BP13" i="12"/>
  <c r="BQ12" i="12"/>
  <c r="BP12" i="12"/>
  <c r="BQ181" i="6"/>
  <c r="BP181" i="6"/>
  <c r="BQ180" i="6"/>
  <c r="BP180" i="6"/>
  <c r="BQ179" i="6"/>
  <c r="BP179" i="6"/>
  <c r="BQ178" i="6"/>
  <c r="BP178" i="6"/>
  <c r="BQ177" i="6"/>
  <c r="BP177" i="6"/>
  <c r="BQ176" i="6"/>
  <c r="BP176" i="6"/>
  <c r="BQ175" i="6"/>
  <c r="BP175" i="6"/>
  <c r="BQ174" i="6"/>
  <c r="BP174" i="6"/>
  <c r="BQ173" i="6"/>
  <c r="BP173" i="6"/>
  <c r="BQ172" i="6"/>
  <c r="BP172" i="6"/>
  <c r="BQ171" i="6"/>
  <c r="BP171" i="6"/>
  <c r="BQ170" i="6"/>
  <c r="BP170" i="6"/>
  <c r="BQ169" i="6"/>
  <c r="BP169" i="6"/>
  <c r="BQ168" i="6"/>
  <c r="BP168" i="6"/>
  <c r="BQ167" i="6"/>
  <c r="BP167" i="6"/>
  <c r="BQ166" i="6"/>
  <c r="BP166" i="6"/>
  <c r="BQ165" i="6"/>
  <c r="BP165" i="6"/>
  <c r="BQ164" i="6"/>
  <c r="BP164" i="6"/>
  <c r="BQ163" i="6"/>
  <c r="BP163" i="6"/>
  <c r="BQ162" i="6"/>
  <c r="BP162" i="6"/>
  <c r="BQ161" i="6"/>
  <c r="BP161" i="6"/>
  <c r="BQ160" i="6"/>
  <c r="BP160" i="6"/>
  <c r="BQ159" i="6"/>
  <c r="BP159" i="6"/>
  <c r="BQ158" i="6"/>
  <c r="BP158" i="6"/>
  <c r="BQ157" i="6"/>
  <c r="BP157" i="6"/>
  <c r="BQ156" i="6"/>
  <c r="BP156" i="6"/>
  <c r="BQ155" i="6"/>
  <c r="BP155" i="6"/>
  <c r="BQ154" i="6"/>
  <c r="BP154" i="6"/>
  <c r="BQ153" i="6"/>
  <c r="BP153" i="6"/>
  <c r="BQ152" i="6"/>
  <c r="BP152" i="6"/>
  <c r="BQ151" i="6"/>
  <c r="BP151" i="6"/>
  <c r="BQ150" i="6"/>
  <c r="BP150" i="6"/>
  <c r="BQ149" i="6"/>
  <c r="BP149" i="6"/>
  <c r="BQ148" i="6"/>
  <c r="BP148" i="6"/>
  <c r="BQ147" i="6"/>
  <c r="BP147" i="6"/>
  <c r="BQ146" i="6"/>
  <c r="BP146" i="6"/>
  <c r="BQ145" i="6"/>
  <c r="BP145" i="6"/>
  <c r="BQ144" i="6"/>
  <c r="BP144" i="6"/>
  <c r="BQ143" i="6"/>
  <c r="BP143" i="6"/>
  <c r="BQ142" i="6"/>
  <c r="BP142" i="6"/>
  <c r="BQ141" i="6"/>
  <c r="BP141" i="6"/>
  <c r="BQ140" i="6"/>
  <c r="BP140" i="6"/>
  <c r="BQ139" i="6"/>
  <c r="BP139" i="6"/>
  <c r="BQ138" i="6"/>
  <c r="BP138" i="6"/>
  <c r="BQ137" i="6"/>
  <c r="BP137" i="6"/>
  <c r="BQ136" i="6"/>
  <c r="BP136" i="6"/>
  <c r="BQ135" i="6"/>
  <c r="BP135" i="6"/>
  <c r="BQ134" i="6"/>
  <c r="BP134" i="6"/>
  <c r="BQ133" i="6"/>
  <c r="BP133" i="6"/>
  <c r="BQ132" i="6"/>
  <c r="BP132" i="6"/>
  <c r="BQ131" i="6"/>
  <c r="BP131" i="6"/>
  <c r="BQ130" i="6"/>
  <c r="BP130" i="6"/>
  <c r="BQ129" i="6"/>
  <c r="BP129" i="6"/>
  <c r="BQ128" i="6"/>
  <c r="BP128" i="6"/>
  <c r="BQ127" i="6"/>
  <c r="BP127" i="6"/>
  <c r="BQ126" i="6"/>
  <c r="BP126" i="6"/>
  <c r="BQ125" i="6"/>
  <c r="BP125" i="6"/>
  <c r="BQ124" i="6"/>
  <c r="BP124" i="6"/>
  <c r="BQ123" i="6"/>
  <c r="BP123" i="6"/>
  <c r="BQ122" i="6"/>
  <c r="BP122" i="6"/>
  <c r="BQ121" i="6"/>
  <c r="BP121" i="6"/>
  <c r="BQ120" i="6"/>
  <c r="BP120" i="6"/>
  <c r="BQ119" i="6"/>
  <c r="BP119" i="6"/>
  <c r="BQ118" i="6"/>
  <c r="BP118" i="6"/>
  <c r="BQ117" i="6"/>
  <c r="BP117" i="6"/>
  <c r="BQ116" i="6"/>
  <c r="BP116" i="6"/>
  <c r="BQ115" i="6"/>
  <c r="BP115" i="6"/>
  <c r="BQ114" i="6"/>
  <c r="BP114" i="6"/>
  <c r="BQ113" i="6"/>
  <c r="BP113" i="6"/>
  <c r="BQ112" i="6"/>
  <c r="BP112" i="6"/>
  <c r="BQ111" i="6"/>
  <c r="BP111" i="6"/>
  <c r="BQ110" i="6"/>
  <c r="BP110" i="6"/>
  <c r="BQ109" i="6"/>
  <c r="BP109" i="6"/>
  <c r="BQ108" i="6"/>
  <c r="BP108" i="6"/>
  <c r="BQ107" i="6"/>
  <c r="BP107" i="6"/>
  <c r="BQ106" i="6"/>
  <c r="BP106" i="6"/>
  <c r="BQ105" i="6"/>
  <c r="BP105" i="6"/>
  <c r="BQ104" i="6"/>
  <c r="BP104" i="6"/>
  <c r="BQ103" i="6"/>
  <c r="BP103" i="6"/>
  <c r="BQ102" i="6"/>
  <c r="BP102" i="6"/>
  <c r="BQ101" i="6"/>
  <c r="BP101" i="6"/>
  <c r="BQ100" i="6"/>
  <c r="BP100" i="6"/>
  <c r="BQ99" i="6"/>
  <c r="BP99" i="6"/>
  <c r="BQ98" i="6"/>
  <c r="BP98" i="6"/>
  <c r="BQ97" i="6"/>
  <c r="BP97" i="6"/>
  <c r="BQ96" i="6"/>
  <c r="BP96" i="6"/>
  <c r="BQ95" i="6"/>
  <c r="BP95" i="6"/>
  <c r="BQ94" i="6"/>
  <c r="BP94" i="6"/>
  <c r="BQ93" i="6"/>
  <c r="BP93" i="6"/>
  <c r="BQ92" i="6"/>
  <c r="BP92" i="6"/>
  <c r="BQ91" i="6"/>
  <c r="BP91" i="6"/>
  <c r="BQ90" i="6"/>
  <c r="BP90" i="6"/>
  <c r="BQ89" i="6"/>
  <c r="BP89" i="6"/>
  <c r="BQ88" i="6"/>
  <c r="BP88" i="6"/>
  <c r="BQ87" i="6"/>
  <c r="BP87" i="6"/>
  <c r="BQ86" i="6"/>
  <c r="BP86" i="6"/>
  <c r="BQ85" i="6"/>
  <c r="BP85" i="6"/>
  <c r="BQ84" i="6"/>
  <c r="BP84" i="6"/>
  <c r="BQ83" i="6"/>
  <c r="BP83" i="6"/>
  <c r="BQ82" i="6"/>
  <c r="BP82" i="6"/>
  <c r="BQ81" i="6"/>
  <c r="BP81" i="6"/>
  <c r="BQ80" i="6"/>
  <c r="BP80" i="6"/>
  <c r="BQ79" i="6"/>
  <c r="BP79" i="6"/>
  <c r="BQ78" i="6"/>
  <c r="BP78" i="6"/>
  <c r="BQ77" i="6"/>
  <c r="BP77" i="6"/>
  <c r="BQ76" i="6"/>
  <c r="BP76" i="6"/>
  <c r="BQ75" i="6"/>
  <c r="BP75" i="6"/>
  <c r="BQ74" i="6"/>
  <c r="BP74" i="6"/>
  <c r="BQ73" i="6"/>
  <c r="BP73" i="6"/>
  <c r="BQ72" i="6"/>
  <c r="BP72" i="6"/>
  <c r="BQ71" i="6"/>
  <c r="BP71" i="6"/>
  <c r="BQ70" i="6"/>
  <c r="BP70" i="6"/>
  <c r="BQ69" i="6"/>
  <c r="BP69" i="6"/>
  <c r="BQ68" i="6"/>
  <c r="BP68" i="6"/>
  <c r="BQ67" i="6"/>
  <c r="BP67" i="6"/>
  <c r="BQ66" i="6"/>
  <c r="BP66" i="6"/>
  <c r="BQ65" i="6"/>
  <c r="BP65" i="6"/>
  <c r="BQ64" i="6"/>
  <c r="BP64" i="6"/>
  <c r="BQ63" i="6"/>
  <c r="BP63" i="6"/>
  <c r="BQ62" i="6"/>
  <c r="BP62" i="6"/>
  <c r="BQ61" i="6"/>
  <c r="BP61" i="6"/>
  <c r="BQ60" i="6"/>
  <c r="BP60" i="6"/>
  <c r="BQ59" i="6"/>
  <c r="BP59" i="6"/>
  <c r="BQ58" i="6"/>
  <c r="BP58" i="6"/>
  <c r="BQ57" i="6"/>
  <c r="BP57" i="6"/>
  <c r="BQ56" i="6"/>
  <c r="BP56" i="6"/>
  <c r="BQ55" i="6"/>
  <c r="BP55" i="6"/>
  <c r="BQ54" i="6"/>
  <c r="BP54" i="6"/>
  <c r="BQ53" i="6"/>
  <c r="BP53" i="6"/>
  <c r="BQ52" i="6"/>
  <c r="BP52" i="6"/>
  <c r="BQ51" i="6"/>
  <c r="BP51" i="6"/>
  <c r="BQ50" i="6"/>
  <c r="BP50" i="6"/>
  <c r="BQ49" i="6"/>
  <c r="BP49" i="6"/>
  <c r="BQ48" i="6"/>
  <c r="BP48" i="6"/>
  <c r="BQ47" i="6"/>
  <c r="BP47" i="6"/>
  <c r="BQ46" i="6"/>
  <c r="BP46" i="6"/>
  <c r="BQ45" i="6"/>
  <c r="BP45" i="6"/>
  <c r="BQ44" i="6"/>
  <c r="BP44" i="6"/>
  <c r="BQ43" i="6"/>
  <c r="BP43" i="6"/>
  <c r="BQ42" i="6"/>
  <c r="BP42" i="6"/>
  <c r="BQ41" i="6"/>
  <c r="BP41" i="6"/>
  <c r="BQ40" i="6"/>
  <c r="BP40" i="6"/>
  <c r="BQ39" i="6"/>
  <c r="BP39" i="6"/>
  <c r="BQ38" i="6"/>
  <c r="BP38" i="6"/>
  <c r="BQ37" i="6"/>
  <c r="BP37" i="6"/>
  <c r="BQ36" i="6"/>
  <c r="BP36" i="6"/>
  <c r="BQ35" i="6"/>
  <c r="BP35" i="6"/>
  <c r="BQ34" i="6"/>
  <c r="BP34" i="6"/>
  <c r="BQ33" i="6"/>
  <c r="BP33" i="6"/>
  <c r="BQ32" i="6"/>
  <c r="BP32" i="6"/>
  <c r="BQ31" i="6"/>
  <c r="BP31" i="6"/>
  <c r="BQ30" i="6"/>
  <c r="BP30" i="6"/>
  <c r="BQ29" i="6"/>
  <c r="BP29" i="6"/>
  <c r="BQ28" i="6"/>
  <c r="BP28" i="6"/>
  <c r="BQ27" i="6"/>
  <c r="BP27" i="6"/>
  <c r="BQ26" i="6"/>
  <c r="BP26" i="6"/>
  <c r="BQ25" i="6"/>
  <c r="BP25" i="6"/>
  <c r="BQ24" i="6"/>
  <c r="BP24" i="6"/>
  <c r="BQ23" i="6"/>
  <c r="BP23" i="6"/>
  <c r="BQ22" i="6"/>
  <c r="BP22" i="6"/>
  <c r="BQ21" i="6"/>
  <c r="BP21" i="6"/>
  <c r="BQ20" i="6"/>
  <c r="BP20" i="6"/>
  <c r="BQ19" i="6"/>
  <c r="BP19" i="6"/>
  <c r="BQ18" i="6"/>
  <c r="BP18" i="6"/>
  <c r="BQ17" i="6"/>
  <c r="BP17" i="6"/>
  <c r="BQ16" i="6"/>
  <c r="BP16" i="6"/>
  <c r="BQ15" i="6"/>
  <c r="BP15" i="6"/>
  <c r="BQ14" i="6"/>
  <c r="BP14" i="6"/>
  <c r="BQ13" i="6"/>
  <c r="BP13" i="6"/>
  <c r="BQ12" i="6"/>
  <c r="BP12" i="6"/>
  <c r="BQ181" i="8"/>
  <c r="BP181" i="8"/>
  <c r="BQ180" i="8"/>
  <c r="BP180" i="8"/>
  <c r="BQ179" i="8"/>
  <c r="BP179" i="8"/>
  <c r="BQ178" i="8"/>
  <c r="BP178" i="8"/>
  <c r="BQ177" i="8"/>
  <c r="BP177" i="8"/>
  <c r="BQ176" i="8"/>
  <c r="BP176" i="8"/>
  <c r="BQ175" i="8"/>
  <c r="BP175" i="8"/>
  <c r="BQ174" i="8"/>
  <c r="BP174" i="8"/>
  <c r="BQ173" i="8"/>
  <c r="BP173" i="8"/>
  <c r="BQ172" i="8"/>
  <c r="BP172" i="8"/>
  <c r="BQ171" i="8"/>
  <c r="BP171" i="8"/>
  <c r="BQ170" i="8"/>
  <c r="BP170" i="8"/>
  <c r="BQ169" i="8"/>
  <c r="BP169" i="8"/>
  <c r="BQ168" i="8"/>
  <c r="BP168" i="8"/>
  <c r="BQ167" i="8"/>
  <c r="BP167" i="8"/>
  <c r="BQ166" i="8"/>
  <c r="BP166" i="8"/>
  <c r="BQ165" i="8"/>
  <c r="BP165" i="8"/>
  <c r="BQ164" i="8"/>
  <c r="BP164" i="8"/>
  <c r="BQ163" i="8"/>
  <c r="BP163" i="8"/>
  <c r="BQ162" i="8"/>
  <c r="BP162" i="8"/>
  <c r="BQ161" i="8"/>
  <c r="BP161" i="8"/>
  <c r="BQ160" i="8"/>
  <c r="BP160" i="8"/>
  <c r="BQ159" i="8"/>
  <c r="BP159" i="8"/>
  <c r="BQ158" i="8"/>
  <c r="BP158" i="8"/>
  <c r="BQ157" i="8"/>
  <c r="BP157" i="8"/>
  <c r="BQ156" i="8"/>
  <c r="BP156" i="8"/>
  <c r="BQ155" i="8"/>
  <c r="BP155" i="8"/>
  <c r="BQ154" i="8"/>
  <c r="BP154" i="8"/>
  <c r="BQ153" i="8"/>
  <c r="BP153" i="8"/>
  <c r="BQ152" i="8"/>
  <c r="BP152" i="8"/>
  <c r="BQ151" i="8"/>
  <c r="BP151" i="8"/>
  <c r="BQ150" i="8"/>
  <c r="BP150" i="8"/>
  <c r="BQ149" i="8"/>
  <c r="BP149" i="8"/>
  <c r="BQ148" i="8"/>
  <c r="BP148" i="8"/>
  <c r="BQ147" i="8"/>
  <c r="BP147" i="8"/>
  <c r="BQ146" i="8"/>
  <c r="BP146" i="8"/>
  <c r="BQ145" i="8"/>
  <c r="BP145" i="8"/>
  <c r="BQ144" i="8"/>
  <c r="BP144" i="8"/>
  <c r="BQ143" i="8"/>
  <c r="BP143" i="8"/>
  <c r="BQ142" i="8"/>
  <c r="BP142" i="8"/>
  <c r="BQ141" i="8"/>
  <c r="BP141" i="8"/>
  <c r="BQ140" i="8"/>
  <c r="BP140" i="8"/>
  <c r="BQ139" i="8"/>
  <c r="BP139" i="8"/>
  <c r="BQ138" i="8"/>
  <c r="BP138" i="8"/>
  <c r="BQ137" i="8"/>
  <c r="BP137" i="8"/>
  <c r="BQ136" i="8"/>
  <c r="BP136" i="8"/>
  <c r="BQ135" i="8"/>
  <c r="BP135" i="8"/>
  <c r="BQ134" i="8"/>
  <c r="BP134" i="8"/>
  <c r="BQ133" i="8"/>
  <c r="BP133" i="8"/>
  <c r="BQ132" i="8"/>
  <c r="BP132" i="8"/>
  <c r="BQ131" i="8"/>
  <c r="BP131" i="8"/>
  <c r="BQ130" i="8"/>
  <c r="BP130" i="8"/>
  <c r="BQ129" i="8"/>
  <c r="BP129" i="8"/>
  <c r="BQ128" i="8"/>
  <c r="BP128" i="8"/>
  <c r="BQ127" i="8"/>
  <c r="BP127" i="8"/>
  <c r="BQ126" i="8"/>
  <c r="BP126" i="8"/>
  <c r="BQ125" i="8"/>
  <c r="BP125" i="8"/>
  <c r="BQ124" i="8"/>
  <c r="BP124" i="8"/>
  <c r="BQ123" i="8"/>
  <c r="BP123" i="8"/>
  <c r="BQ122" i="8"/>
  <c r="BP122" i="8"/>
  <c r="BQ121" i="8"/>
  <c r="BP121" i="8"/>
  <c r="BQ120" i="8"/>
  <c r="BP120" i="8"/>
  <c r="BQ119" i="8"/>
  <c r="BP119" i="8"/>
  <c r="BQ118" i="8"/>
  <c r="BP118" i="8"/>
  <c r="BQ117" i="8"/>
  <c r="BP117" i="8"/>
  <c r="BQ116" i="8"/>
  <c r="BP116" i="8"/>
  <c r="BQ115" i="8"/>
  <c r="BP115" i="8"/>
  <c r="BQ114" i="8"/>
  <c r="BP114" i="8"/>
  <c r="BQ113" i="8"/>
  <c r="BP113" i="8"/>
  <c r="BQ112" i="8"/>
  <c r="BP112" i="8"/>
  <c r="BQ111" i="8"/>
  <c r="BP111" i="8"/>
  <c r="BQ110" i="8"/>
  <c r="BP110" i="8"/>
  <c r="BQ109" i="8"/>
  <c r="BP109" i="8"/>
  <c r="BQ108" i="8"/>
  <c r="BP108" i="8"/>
  <c r="BQ107" i="8"/>
  <c r="BP107" i="8"/>
  <c r="BQ106" i="8"/>
  <c r="BP106" i="8"/>
  <c r="BQ105" i="8"/>
  <c r="BP105" i="8"/>
  <c r="BQ104" i="8"/>
  <c r="BP104" i="8"/>
  <c r="BQ103" i="8"/>
  <c r="BP103" i="8"/>
  <c r="BQ102" i="8"/>
  <c r="BP102" i="8"/>
  <c r="BQ101" i="8"/>
  <c r="BP101" i="8"/>
  <c r="BQ100" i="8"/>
  <c r="BP100" i="8"/>
  <c r="BQ99" i="8"/>
  <c r="BP99" i="8"/>
  <c r="BQ98" i="8"/>
  <c r="BP98" i="8"/>
  <c r="BQ97" i="8"/>
  <c r="BP97" i="8"/>
  <c r="BQ96" i="8"/>
  <c r="BP96" i="8"/>
  <c r="BQ95" i="8"/>
  <c r="BP95" i="8"/>
  <c r="BQ94" i="8"/>
  <c r="BP94" i="8"/>
  <c r="BQ93" i="8"/>
  <c r="BP93" i="8"/>
  <c r="BQ92" i="8"/>
  <c r="BP92" i="8"/>
  <c r="BQ91" i="8"/>
  <c r="BP91" i="8"/>
  <c r="BQ90" i="8"/>
  <c r="BP90" i="8"/>
  <c r="BQ89" i="8"/>
  <c r="BP89" i="8"/>
  <c r="BQ88" i="8"/>
  <c r="BP88" i="8"/>
  <c r="BQ87" i="8"/>
  <c r="BP87" i="8"/>
  <c r="BQ86" i="8"/>
  <c r="BP86" i="8"/>
  <c r="BQ85" i="8"/>
  <c r="BP85" i="8"/>
  <c r="BQ84" i="8"/>
  <c r="BP84" i="8"/>
  <c r="BQ83" i="8"/>
  <c r="BP83" i="8"/>
  <c r="BQ82" i="8"/>
  <c r="BP82" i="8"/>
  <c r="BQ81" i="8"/>
  <c r="BP81" i="8"/>
  <c r="BQ80" i="8"/>
  <c r="BP80" i="8"/>
  <c r="BQ79" i="8"/>
  <c r="BP79" i="8"/>
  <c r="BQ78" i="8"/>
  <c r="BP78" i="8"/>
  <c r="BQ77" i="8"/>
  <c r="BP77" i="8"/>
  <c r="BQ76" i="8"/>
  <c r="BP76" i="8"/>
  <c r="BQ75" i="8"/>
  <c r="BP75" i="8"/>
  <c r="BQ74" i="8"/>
  <c r="BP74" i="8"/>
  <c r="BQ73" i="8"/>
  <c r="BP73" i="8"/>
  <c r="BQ72" i="8"/>
  <c r="BP72" i="8"/>
  <c r="BQ71" i="8"/>
  <c r="BP71" i="8"/>
  <c r="BQ70" i="8"/>
  <c r="BP70" i="8"/>
  <c r="BQ69" i="8"/>
  <c r="BP69" i="8"/>
  <c r="BQ68" i="8"/>
  <c r="BP68" i="8"/>
  <c r="BQ67" i="8"/>
  <c r="BP67" i="8"/>
  <c r="BQ66" i="8"/>
  <c r="BP66" i="8"/>
  <c r="BQ65" i="8"/>
  <c r="BP65" i="8"/>
  <c r="BQ64" i="8"/>
  <c r="BP64" i="8"/>
  <c r="BQ63" i="8"/>
  <c r="BP63" i="8"/>
  <c r="BQ62" i="8"/>
  <c r="BP62" i="8"/>
  <c r="BQ61" i="8"/>
  <c r="BP61" i="8"/>
  <c r="BQ60" i="8"/>
  <c r="BP60" i="8"/>
  <c r="BQ59" i="8"/>
  <c r="BP59" i="8"/>
  <c r="BQ58" i="8"/>
  <c r="BP58" i="8"/>
  <c r="BQ57" i="8"/>
  <c r="BP57" i="8"/>
  <c r="BQ56" i="8"/>
  <c r="BP56" i="8"/>
  <c r="BQ55" i="8"/>
  <c r="BP55" i="8"/>
  <c r="BQ54" i="8"/>
  <c r="BP54" i="8"/>
  <c r="BQ53" i="8"/>
  <c r="BP53" i="8"/>
  <c r="BQ52" i="8"/>
  <c r="BP52" i="8"/>
  <c r="BQ51" i="8"/>
  <c r="BP51" i="8"/>
  <c r="BQ50" i="8"/>
  <c r="BP50" i="8"/>
  <c r="BQ49" i="8"/>
  <c r="BP49" i="8"/>
  <c r="BQ48" i="8"/>
  <c r="BP48" i="8"/>
  <c r="BQ47" i="8"/>
  <c r="BP47" i="8"/>
  <c r="BQ46" i="8"/>
  <c r="BP46" i="8"/>
  <c r="BQ45" i="8"/>
  <c r="BP45" i="8"/>
  <c r="BQ44" i="8"/>
  <c r="BP44" i="8"/>
  <c r="BQ43" i="8"/>
  <c r="BP43" i="8"/>
  <c r="BQ42" i="8"/>
  <c r="BP42" i="8"/>
  <c r="BQ41" i="8"/>
  <c r="BP41" i="8"/>
  <c r="BQ40" i="8"/>
  <c r="BP40" i="8"/>
  <c r="BQ39" i="8"/>
  <c r="BP39" i="8"/>
  <c r="BQ38" i="8"/>
  <c r="BP38" i="8"/>
  <c r="BQ37" i="8"/>
  <c r="BP37" i="8"/>
  <c r="BQ36" i="8"/>
  <c r="BP36" i="8"/>
  <c r="BQ35" i="8"/>
  <c r="BP35" i="8"/>
  <c r="BQ34" i="8"/>
  <c r="BP34" i="8"/>
  <c r="BQ33" i="8"/>
  <c r="BP33" i="8"/>
  <c r="BQ32" i="8"/>
  <c r="BP32" i="8"/>
  <c r="BQ31" i="8"/>
  <c r="BP31" i="8"/>
  <c r="BQ30" i="8"/>
  <c r="BP30" i="8"/>
  <c r="BQ29" i="8"/>
  <c r="BP29" i="8"/>
  <c r="BQ28" i="8"/>
  <c r="BP28" i="8"/>
  <c r="BQ27" i="8"/>
  <c r="BP27" i="8"/>
  <c r="BQ26" i="8"/>
  <c r="BP26" i="8"/>
  <c r="BQ25" i="8"/>
  <c r="BP25" i="8"/>
  <c r="BQ24" i="8"/>
  <c r="BP24" i="8"/>
  <c r="BQ23" i="8"/>
  <c r="BP23" i="8"/>
  <c r="BQ22" i="8"/>
  <c r="BP22" i="8"/>
  <c r="BQ21" i="8"/>
  <c r="BP21" i="8"/>
  <c r="BQ20" i="8"/>
  <c r="BP20" i="8"/>
  <c r="BQ19" i="8"/>
  <c r="BP19" i="8"/>
  <c r="BQ18" i="8"/>
  <c r="BP18" i="8"/>
  <c r="BQ17" i="8"/>
  <c r="BP17" i="8"/>
  <c r="BQ16" i="8"/>
  <c r="BP16" i="8"/>
  <c r="BQ15" i="8"/>
  <c r="BP15" i="8"/>
  <c r="BQ14" i="8"/>
  <c r="BP14" i="8"/>
  <c r="BQ13" i="8"/>
  <c r="BP13" i="8"/>
  <c r="BQ12" i="8"/>
  <c r="BP12" i="8"/>
  <c r="BQ181" i="1"/>
  <c r="BP181" i="1"/>
  <c r="BQ180" i="1"/>
  <c r="BP180" i="1"/>
  <c r="BQ179" i="1"/>
  <c r="BP179" i="1"/>
  <c r="BQ178" i="1"/>
  <c r="BP178" i="1"/>
  <c r="BQ177" i="1"/>
  <c r="BP177" i="1"/>
  <c r="BQ176" i="1"/>
  <c r="BP176" i="1"/>
  <c r="BQ175" i="1"/>
  <c r="BP175" i="1"/>
  <c r="BQ174" i="1"/>
  <c r="BP174" i="1"/>
  <c r="BQ173" i="1"/>
  <c r="BP173" i="1"/>
  <c r="BQ172" i="1"/>
  <c r="BP172" i="1"/>
  <c r="BQ171" i="1"/>
  <c r="BP171" i="1"/>
  <c r="BQ170" i="1"/>
  <c r="BP170" i="1"/>
  <c r="BQ169" i="1"/>
  <c r="BP169" i="1"/>
  <c r="BQ168" i="1"/>
  <c r="BP168" i="1"/>
  <c r="BQ167" i="1"/>
  <c r="BP167" i="1"/>
  <c r="BQ166" i="1"/>
  <c r="BP166" i="1"/>
  <c r="BQ165" i="1"/>
  <c r="BP165" i="1"/>
  <c r="BQ164" i="1"/>
  <c r="BP164" i="1"/>
  <c r="BQ163" i="1"/>
  <c r="BP163" i="1"/>
  <c r="BQ162" i="1"/>
  <c r="BP162" i="1"/>
  <c r="BQ161" i="1"/>
  <c r="BP161" i="1"/>
  <c r="BQ160" i="1"/>
  <c r="BP160" i="1"/>
  <c r="BQ159" i="1"/>
  <c r="BP159" i="1"/>
  <c r="BQ158" i="1"/>
  <c r="BP158" i="1"/>
  <c r="BQ157" i="1"/>
  <c r="BP157" i="1"/>
  <c r="BQ156" i="1"/>
  <c r="BP156" i="1"/>
  <c r="BQ155" i="1"/>
  <c r="BP155" i="1"/>
  <c r="BQ154" i="1"/>
  <c r="BP154" i="1"/>
  <c r="BQ153" i="1"/>
  <c r="BP153" i="1"/>
  <c r="BQ152" i="1"/>
  <c r="BP152" i="1"/>
  <c r="BQ151" i="1"/>
  <c r="BP151" i="1"/>
  <c r="BQ150" i="1"/>
  <c r="BP150" i="1"/>
  <c r="BQ149" i="1"/>
  <c r="BP149" i="1"/>
  <c r="BQ148" i="1"/>
  <c r="BP148" i="1"/>
  <c r="BQ147" i="1"/>
  <c r="BP147" i="1"/>
  <c r="BQ146" i="1"/>
  <c r="BP146" i="1"/>
  <c r="BQ145" i="1"/>
  <c r="BP145" i="1"/>
  <c r="BQ144" i="1"/>
  <c r="BP144" i="1"/>
  <c r="BQ143" i="1"/>
  <c r="BP143" i="1"/>
  <c r="BQ142" i="1"/>
  <c r="BP142" i="1"/>
  <c r="BQ141" i="1"/>
  <c r="BP141" i="1"/>
  <c r="BQ140" i="1"/>
  <c r="BP140" i="1"/>
  <c r="BQ139" i="1"/>
  <c r="BP139" i="1"/>
  <c r="BQ138" i="1"/>
  <c r="BP138" i="1"/>
  <c r="BQ137" i="1"/>
  <c r="BP137" i="1"/>
  <c r="BQ136" i="1"/>
  <c r="BP136" i="1"/>
  <c r="BQ135" i="1"/>
  <c r="BP135" i="1"/>
  <c r="BQ134" i="1"/>
  <c r="BP134" i="1"/>
  <c r="BQ133" i="1"/>
  <c r="BP133" i="1"/>
  <c r="BQ132" i="1"/>
  <c r="BP132" i="1"/>
  <c r="BQ131" i="1"/>
  <c r="BP131" i="1"/>
  <c r="BQ130" i="1"/>
  <c r="BP130" i="1"/>
  <c r="BQ129" i="1"/>
  <c r="BP129" i="1"/>
  <c r="BQ128" i="1"/>
  <c r="BP128" i="1"/>
  <c r="BQ127" i="1"/>
  <c r="BP127" i="1"/>
  <c r="BQ126" i="1"/>
  <c r="BP126" i="1"/>
  <c r="BQ125" i="1"/>
  <c r="BP125" i="1"/>
  <c r="BQ124" i="1"/>
  <c r="BP124" i="1"/>
  <c r="BQ123" i="1"/>
  <c r="BP123" i="1"/>
  <c r="BQ122" i="1"/>
  <c r="BP122" i="1"/>
  <c r="BQ121" i="1"/>
  <c r="BP121" i="1"/>
  <c r="BQ120" i="1"/>
  <c r="BP120" i="1"/>
  <c r="BQ119" i="1"/>
  <c r="BP119" i="1"/>
  <c r="BQ118" i="1"/>
  <c r="BP118" i="1"/>
  <c r="BQ117" i="1"/>
  <c r="BP117" i="1"/>
  <c r="BQ116" i="1"/>
  <c r="BP116" i="1"/>
  <c r="BQ115" i="1"/>
  <c r="BP115" i="1"/>
  <c r="BQ114" i="1"/>
  <c r="BP114" i="1"/>
  <c r="BQ113" i="1"/>
  <c r="BP113" i="1"/>
  <c r="BQ112" i="1"/>
  <c r="BP112" i="1"/>
  <c r="BQ111" i="1"/>
  <c r="BP111" i="1"/>
  <c r="BQ110" i="1"/>
  <c r="BP110" i="1"/>
  <c r="BQ109" i="1"/>
  <c r="BP109" i="1"/>
  <c r="BQ108" i="1"/>
  <c r="BP108" i="1"/>
  <c r="BQ107" i="1"/>
  <c r="BP107" i="1"/>
  <c r="BQ106" i="1"/>
  <c r="BP106" i="1"/>
  <c r="BQ105" i="1"/>
  <c r="BP105" i="1"/>
  <c r="BQ104" i="1"/>
  <c r="BP104" i="1"/>
  <c r="BQ103" i="1"/>
  <c r="BP103" i="1"/>
  <c r="BQ102" i="1"/>
  <c r="BP102" i="1"/>
  <c r="BQ101" i="1"/>
  <c r="BP101" i="1"/>
  <c r="BQ100" i="1"/>
  <c r="BP100" i="1"/>
  <c r="BQ99" i="1"/>
  <c r="BP99" i="1"/>
  <c r="BQ98" i="1"/>
  <c r="BP98" i="1"/>
  <c r="BQ97" i="1"/>
  <c r="BP97" i="1"/>
  <c r="BQ96" i="1"/>
  <c r="BP96" i="1"/>
  <c r="BQ95" i="1"/>
  <c r="BP95" i="1"/>
  <c r="BQ94" i="1"/>
  <c r="BP94" i="1"/>
  <c r="BQ93" i="1"/>
  <c r="BP93" i="1"/>
  <c r="BQ92" i="1"/>
  <c r="BP92" i="1"/>
  <c r="BQ91" i="1"/>
  <c r="BP91" i="1"/>
  <c r="BQ90" i="1"/>
  <c r="BP90" i="1"/>
  <c r="BQ89" i="1"/>
  <c r="BP89" i="1"/>
  <c r="BQ88" i="1"/>
  <c r="BP88" i="1"/>
  <c r="BQ87" i="1"/>
  <c r="BP87" i="1"/>
  <c r="BQ86" i="1"/>
  <c r="BP86" i="1"/>
  <c r="BQ85" i="1"/>
  <c r="BP85" i="1"/>
  <c r="BQ84" i="1"/>
  <c r="BP84" i="1"/>
  <c r="BQ83" i="1"/>
  <c r="BP83" i="1"/>
  <c r="BQ82" i="1"/>
  <c r="BP82" i="1"/>
  <c r="BQ81" i="1"/>
  <c r="BP81" i="1"/>
  <c r="BQ80" i="1"/>
  <c r="BP80" i="1"/>
  <c r="BQ79" i="1"/>
  <c r="BP79" i="1"/>
  <c r="BQ78" i="1"/>
  <c r="BP78" i="1"/>
  <c r="BQ77" i="1"/>
  <c r="BP77" i="1"/>
  <c r="BQ76" i="1"/>
  <c r="BP76" i="1"/>
  <c r="BQ75" i="1"/>
  <c r="BP75" i="1"/>
  <c r="BQ74" i="1"/>
  <c r="BP74" i="1"/>
  <c r="BQ73" i="1"/>
  <c r="BP73" i="1"/>
  <c r="BQ72" i="1"/>
  <c r="BP72" i="1"/>
  <c r="BQ71" i="1"/>
  <c r="BP71" i="1"/>
  <c r="BQ70" i="1"/>
  <c r="BP70" i="1"/>
  <c r="BQ69" i="1"/>
  <c r="BP69" i="1"/>
  <c r="BQ68" i="1"/>
  <c r="BP68" i="1"/>
  <c r="BQ67" i="1"/>
  <c r="BP67" i="1"/>
  <c r="BQ66" i="1"/>
  <c r="BP66" i="1"/>
  <c r="BQ65" i="1"/>
  <c r="BP65" i="1"/>
  <c r="BQ64" i="1"/>
  <c r="BP64" i="1"/>
  <c r="BQ63" i="1"/>
  <c r="BP63" i="1"/>
  <c r="BQ62" i="1"/>
  <c r="BP62" i="1"/>
  <c r="BQ61" i="1"/>
  <c r="BP61" i="1"/>
  <c r="BQ60" i="1"/>
  <c r="BP60" i="1"/>
  <c r="BQ59" i="1"/>
  <c r="BP59" i="1"/>
  <c r="BQ58" i="1"/>
  <c r="BP58" i="1"/>
  <c r="BQ57" i="1"/>
  <c r="BP57" i="1"/>
  <c r="BQ56" i="1"/>
  <c r="BP56" i="1"/>
  <c r="BQ55" i="1"/>
  <c r="BP55" i="1"/>
  <c r="BQ54" i="1"/>
  <c r="BP54" i="1"/>
  <c r="BQ53" i="1"/>
  <c r="BP53" i="1"/>
  <c r="BQ52" i="1"/>
  <c r="BP52" i="1"/>
  <c r="BQ51" i="1"/>
  <c r="BP51" i="1"/>
  <c r="BQ50" i="1"/>
  <c r="BP50" i="1"/>
  <c r="BQ49" i="1"/>
  <c r="BP49" i="1"/>
  <c r="BQ48" i="1"/>
  <c r="BP48" i="1"/>
  <c r="BQ47" i="1"/>
  <c r="BP47" i="1"/>
  <c r="BQ46" i="1"/>
  <c r="BP46" i="1"/>
  <c r="BQ45" i="1"/>
  <c r="BP45" i="1"/>
  <c r="BQ44" i="1"/>
  <c r="BP44" i="1"/>
  <c r="BQ43" i="1"/>
  <c r="BP43" i="1"/>
  <c r="BQ42" i="1"/>
  <c r="BP42" i="1"/>
  <c r="BQ41" i="1"/>
  <c r="BP41" i="1"/>
  <c r="BQ40" i="1"/>
  <c r="BP40" i="1"/>
  <c r="BQ39" i="1"/>
  <c r="BP39" i="1"/>
  <c r="BQ38" i="1"/>
  <c r="BP38" i="1"/>
  <c r="BQ37" i="1"/>
  <c r="BP37" i="1"/>
  <c r="BQ36" i="1"/>
  <c r="BP36" i="1"/>
  <c r="BQ35" i="1"/>
  <c r="BP35" i="1"/>
  <c r="BQ34" i="1"/>
  <c r="BP34" i="1"/>
  <c r="BQ33" i="1"/>
  <c r="BP33" i="1"/>
  <c r="BQ32" i="1"/>
  <c r="BP32" i="1"/>
  <c r="BQ31" i="1"/>
  <c r="BP31" i="1"/>
  <c r="BQ30" i="1"/>
  <c r="BP30" i="1"/>
  <c r="BQ29" i="1"/>
  <c r="BP29" i="1"/>
  <c r="BQ28" i="1"/>
  <c r="BP28" i="1"/>
  <c r="BQ27" i="1"/>
  <c r="BP27" i="1"/>
  <c r="BQ26" i="1"/>
  <c r="BP26" i="1"/>
  <c r="BQ25" i="1"/>
  <c r="BP25" i="1"/>
  <c r="BQ24" i="1"/>
  <c r="BP24" i="1"/>
  <c r="BQ23" i="1"/>
  <c r="BP23" i="1"/>
  <c r="BQ22" i="1"/>
  <c r="BP22" i="1"/>
  <c r="BQ21" i="1"/>
  <c r="BP21" i="1"/>
  <c r="BQ20" i="1"/>
  <c r="BP20" i="1"/>
  <c r="BQ19" i="1"/>
  <c r="BP19" i="1"/>
  <c r="BQ18" i="1"/>
  <c r="BP18" i="1"/>
  <c r="BQ17" i="1"/>
  <c r="BP17" i="1"/>
  <c r="BQ16" i="1"/>
  <c r="BP16" i="1"/>
  <c r="BQ15" i="1"/>
  <c r="BP15" i="1"/>
  <c r="BQ14" i="1"/>
  <c r="BP14" i="1"/>
  <c r="BQ13" i="1"/>
  <c r="BP13" i="1"/>
  <c r="BQ12" i="1"/>
  <c r="BP12" i="1"/>
  <c r="BQ181" i="9"/>
  <c r="BP181" i="9"/>
  <c r="BQ180" i="9"/>
  <c r="BP180" i="9"/>
  <c r="BQ179" i="9"/>
  <c r="BP179" i="9"/>
  <c r="BQ178" i="9"/>
  <c r="BP178" i="9"/>
  <c r="BQ177" i="9"/>
  <c r="BP177" i="9"/>
  <c r="BQ176" i="9"/>
  <c r="BP176" i="9"/>
  <c r="BQ175" i="9"/>
  <c r="BP175" i="9"/>
  <c r="BQ174" i="9"/>
  <c r="BP174" i="9"/>
  <c r="BQ173" i="9"/>
  <c r="BP173" i="9"/>
  <c r="BQ172" i="9"/>
  <c r="BP172" i="9"/>
  <c r="BQ171" i="9"/>
  <c r="BP171" i="9"/>
  <c r="BQ170" i="9"/>
  <c r="BP170" i="9"/>
  <c r="BQ169" i="9"/>
  <c r="BP169" i="9"/>
  <c r="BQ168" i="9"/>
  <c r="BP168" i="9"/>
  <c r="BQ167" i="9"/>
  <c r="BP167" i="9"/>
  <c r="BQ166" i="9"/>
  <c r="BP166" i="9"/>
  <c r="BQ165" i="9"/>
  <c r="BP165" i="9"/>
  <c r="BQ164" i="9"/>
  <c r="BP164" i="9"/>
  <c r="BQ163" i="9"/>
  <c r="BP163" i="9"/>
  <c r="BQ162" i="9"/>
  <c r="BP162" i="9"/>
  <c r="BQ161" i="9"/>
  <c r="BP161" i="9"/>
  <c r="BQ160" i="9"/>
  <c r="BP160" i="9"/>
  <c r="BQ159" i="9"/>
  <c r="BP159" i="9"/>
  <c r="BQ158" i="9"/>
  <c r="BP158" i="9"/>
  <c r="BQ157" i="9"/>
  <c r="BP157" i="9"/>
  <c r="BQ156" i="9"/>
  <c r="BP156" i="9"/>
  <c r="BQ155" i="9"/>
  <c r="BP155" i="9"/>
  <c r="BQ154" i="9"/>
  <c r="BP154" i="9"/>
  <c r="BQ153" i="9"/>
  <c r="BP153" i="9"/>
  <c r="BQ152" i="9"/>
  <c r="BP152" i="9"/>
  <c r="BQ151" i="9"/>
  <c r="BP151" i="9"/>
  <c r="BQ150" i="9"/>
  <c r="BP150" i="9"/>
  <c r="BQ149" i="9"/>
  <c r="BP149" i="9"/>
  <c r="BQ148" i="9"/>
  <c r="BP148" i="9"/>
  <c r="BQ147" i="9"/>
  <c r="BP147" i="9"/>
  <c r="BQ146" i="9"/>
  <c r="BP146" i="9"/>
  <c r="BQ145" i="9"/>
  <c r="BP145" i="9"/>
  <c r="BQ144" i="9"/>
  <c r="BP144" i="9"/>
  <c r="BQ143" i="9"/>
  <c r="BP143" i="9"/>
  <c r="BQ142" i="9"/>
  <c r="BP142" i="9"/>
  <c r="BQ141" i="9"/>
  <c r="BP141" i="9"/>
  <c r="BQ140" i="9"/>
  <c r="BP140" i="9"/>
  <c r="BQ139" i="9"/>
  <c r="BP139" i="9"/>
  <c r="BQ138" i="9"/>
  <c r="BP138" i="9"/>
  <c r="BQ137" i="9"/>
  <c r="BP137" i="9"/>
  <c r="BQ136" i="9"/>
  <c r="BP136" i="9"/>
  <c r="BQ135" i="9"/>
  <c r="BP135" i="9"/>
  <c r="BQ134" i="9"/>
  <c r="BP134" i="9"/>
  <c r="BQ133" i="9"/>
  <c r="BP133" i="9"/>
  <c r="BQ132" i="9"/>
  <c r="BP132" i="9"/>
  <c r="BQ131" i="9"/>
  <c r="BP131" i="9"/>
  <c r="BQ130" i="9"/>
  <c r="BP130" i="9"/>
  <c r="BQ129" i="9"/>
  <c r="BP129" i="9"/>
  <c r="BQ128" i="9"/>
  <c r="BP128" i="9"/>
  <c r="BQ127" i="9"/>
  <c r="BP127" i="9"/>
  <c r="BQ126" i="9"/>
  <c r="BP126" i="9"/>
  <c r="BQ125" i="9"/>
  <c r="BP125" i="9"/>
  <c r="BQ124" i="9"/>
  <c r="BP124" i="9"/>
  <c r="BQ123" i="9"/>
  <c r="BP123" i="9"/>
  <c r="BQ122" i="9"/>
  <c r="BP122" i="9"/>
  <c r="BQ121" i="9"/>
  <c r="BP121" i="9"/>
  <c r="BQ120" i="9"/>
  <c r="BP120" i="9"/>
  <c r="BQ119" i="9"/>
  <c r="BP119" i="9"/>
  <c r="BQ118" i="9"/>
  <c r="BP118" i="9"/>
  <c r="BQ117" i="9"/>
  <c r="BP117" i="9"/>
  <c r="BQ116" i="9"/>
  <c r="BP116" i="9"/>
  <c r="BQ115" i="9"/>
  <c r="BP115" i="9"/>
  <c r="BQ114" i="9"/>
  <c r="BP114" i="9"/>
  <c r="BQ113" i="9"/>
  <c r="BP113" i="9"/>
  <c r="BQ112" i="9"/>
  <c r="BP112" i="9"/>
  <c r="BQ111" i="9"/>
  <c r="BP111" i="9"/>
  <c r="BQ110" i="9"/>
  <c r="BP110" i="9"/>
  <c r="BQ109" i="9"/>
  <c r="BP109" i="9"/>
  <c r="BQ108" i="9"/>
  <c r="BP108" i="9"/>
  <c r="BQ107" i="9"/>
  <c r="BP107" i="9"/>
  <c r="BQ106" i="9"/>
  <c r="BP106" i="9"/>
  <c r="BQ105" i="9"/>
  <c r="BP105" i="9"/>
  <c r="BQ104" i="9"/>
  <c r="BP104" i="9"/>
  <c r="BQ103" i="9"/>
  <c r="BP103" i="9"/>
  <c r="BQ102" i="9"/>
  <c r="BP102" i="9"/>
  <c r="BQ101" i="9"/>
  <c r="BP101" i="9"/>
  <c r="BQ100" i="9"/>
  <c r="BP100" i="9"/>
  <c r="BQ99" i="9"/>
  <c r="BP99" i="9"/>
  <c r="BQ98" i="9"/>
  <c r="BP98" i="9"/>
  <c r="BQ97" i="9"/>
  <c r="BP97" i="9"/>
  <c r="BQ96" i="9"/>
  <c r="BP96" i="9"/>
  <c r="BQ95" i="9"/>
  <c r="BP95" i="9"/>
  <c r="BQ94" i="9"/>
  <c r="BP94" i="9"/>
  <c r="BQ93" i="9"/>
  <c r="BP93" i="9"/>
  <c r="BQ92" i="9"/>
  <c r="BP92" i="9"/>
  <c r="BQ91" i="9"/>
  <c r="BP91" i="9"/>
  <c r="BQ90" i="9"/>
  <c r="BP90" i="9"/>
  <c r="BQ89" i="9"/>
  <c r="BP89" i="9"/>
  <c r="BQ88" i="9"/>
  <c r="BP88" i="9"/>
  <c r="BQ87" i="9"/>
  <c r="BP87" i="9"/>
  <c r="BQ86" i="9"/>
  <c r="BP86" i="9"/>
  <c r="BQ85" i="9"/>
  <c r="BP85" i="9"/>
  <c r="BQ84" i="9"/>
  <c r="BP84" i="9"/>
  <c r="BQ83" i="9"/>
  <c r="BP83" i="9"/>
  <c r="BQ82" i="9"/>
  <c r="BP82" i="9"/>
  <c r="BQ81" i="9"/>
  <c r="BP81" i="9"/>
  <c r="BQ80" i="9"/>
  <c r="BP80" i="9"/>
  <c r="BQ79" i="9"/>
  <c r="BP79" i="9"/>
  <c r="BQ78" i="9"/>
  <c r="BP78" i="9"/>
  <c r="BQ77" i="9"/>
  <c r="BP77" i="9"/>
  <c r="BQ76" i="9"/>
  <c r="BP76" i="9"/>
  <c r="BQ75" i="9"/>
  <c r="BP75" i="9"/>
  <c r="BQ74" i="9"/>
  <c r="BP74" i="9"/>
  <c r="BQ73" i="9"/>
  <c r="BP73" i="9"/>
  <c r="BQ72" i="9"/>
  <c r="BP72" i="9"/>
  <c r="BQ71" i="9"/>
  <c r="BP71" i="9"/>
  <c r="BQ70" i="9"/>
  <c r="BP70" i="9"/>
  <c r="BQ69" i="9"/>
  <c r="BP69" i="9"/>
  <c r="BQ68" i="9"/>
  <c r="BP68" i="9"/>
  <c r="BQ67" i="9"/>
  <c r="BP67" i="9"/>
  <c r="BQ66" i="9"/>
  <c r="BP66" i="9"/>
  <c r="BQ65" i="9"/>
  <c r="BP65" i="9"/>
  <c r="BQ64" i="9"/>
  <c r="BP64" i="9"/>
  <c r="BQ63" i="9"/>
  <c r="BP63" i="9"/>
  <c r="BQ62" i="9"/>
  <c r="BP62" i="9"/>
  <c r="BQ61" i="9"/>
  <c r="BP61" i="9"/>
  <c r="BQ60" i="9"/>
  <c r="BP60" i="9"/>
  <c r="BQ59" i="9"/>
  <c r="BP59" i="9"/>
  <c r="BQ58" i="9"/>
  <c r="BP58" i="9"/>
  <c r="BQ57" i="9"/>
  <c r="BP57" i="9"/>
  <c r="BQ56" i="9"/>
  <c r="BP56" i="9"/>
  <c r="BQ55" i="9"/>
  <c r="BP55" i="9"/>
  <c r="BQ54" i="9"/>
  <c r="BP54" i="9"/>
  <c r="BQ53" i="9"/>
  <c r="BP53" i="9"/>
  <c r="BQ52" i="9"/>
  <c r="BP52" i="9"/>
  <c r="BQ51" i="9"/>
  <c r="BP51" i="9"/>
  <c r="BQ50" i="9"/>
  <c r="BP50" i="9"/>
  <c r="BQ49" i="9"/>
  <c r="BP49" i="9"/>
  <c r="BQ48" i="9"/>
  <c r="BP48" i="9"/>
  <c r="BQ47" i="9"/>
  <c r="BP47" i="9"/>
  <c r="BQ46" i="9"/>
  <c r="BP46" i="9"/>
  <c r="BQ45" i="9"/>
  <c r="BP45" i="9"/>
  <c r="BQ44" i="9"/>
  <c r="BP44" i="9"/>
  <c r="BQ43" i="9"/>
  <c r="BP43" i="9"/>
  <c r="BQ42" i="9"/>
  <c r="BP42" i="9"/>
  <c r="BQ41" i="9"/>
  <c r="BP41" i="9"/>
  <c r="BQ40" i="9"/>
  <c r="BP40" i="9"/>
  <c r="BQ39" i="9"/>
  <c r="BP39" i="9"/>
  <c r="BQ38" i="9"/>
  <c r="BP38" i="9"/>
  <c r="BQ37" i="9"/>
  <c r="BP37" i="9"/>
  <c r="BQ36" i="9"/>
  <c r="BP36" i="9"/>
  <c r="BQ35" i="9"/>
  <c r="BP35" i="9"/>
  <c r="BQ34" i="9"/>
  <c r="BP34" i="9"/>
  <c r="BQ33" i="9"/>
  <c r="BP33" i="9"/>
  <c r="BQ32" i="9"/>
  <c r="BP32" i="9"/>
  <c r="BQ31" i="9"/>
  <c r="BP31" i="9"/>
  <c r="BQ30" i="9"/>
  <c r="BP30" i="9"/>
  <c r="BQ29" i="9"/>
  <c r="BP29" i="9"/>
  <c r="BQ28" i="9"/>
  <c r="BP28" i="9"/>
  <c r="BQ27" i="9"/>
  <c r="BP27" i="9"/>
  <c r="BQ26" i="9"/>
  <c r="BP26" i="9"/>
  <c r="BQ25" i="9"/>
  <c r="BP25" i="9"/>
  <c r="BQ24" i="9"/>
  <c r="BP24" i="9"/>
  <c r="BQ23" i="9"/>
  <c r="BP23" i="9"/>
  <c r="BQ22" i="9"/>
  <c r="BP22" i="9"/>
  <c r="BQ21" i="9"/>
  <c r="BP21" i="9"/>
  <c r="BQ20" i="9"/>
  <c r="BP20" i="9"/>
  <c r="BQ19" i="9"/>
  <c r="BP19" i="9"/>
  <c r="BQ18" i="9"/>
  <c r="BP18" i="9"/>
  <c r="BQ17" i="9"/>
  <c r="BP17" i="9"/>
  <c r="BQ16" i="9"/>
  <c r="BP16" i="9"/>
  <c r="BQ15" i="9"/>
  <c r="BP15" i="9"/>
  <c r="BQ14" i="9"/>
  <c r="BP14" i="9"/>
  <c r="BQ13" i="9"/>
  <c r="BP13" i="9"/>
  <c r="BQ12" i="9"/>
  <c r="BP12" i="9"/>
  <c r="BQ181" i="10"/>
  <c r="BP181" i="10"/>
  <c r="BQ180" i="10"/>
  <c r="BP180" i="10"/>
  <c r="BQ179" i="10"/>
  <c r="BP179" i="10"/>
  <c r="BQ178" i="10"/>
  <c r="BP178" i="10"/>
  <c r="BQ177" i="10"/>
  <c r="BP177" i="10"/>
  <c r="BQ176" i="10"/>
  <c r="BP176" i="10"/>
  <c r="BQ175" i="10"/>
  <c r="BP175" i="10"/>
  <c r="BQ174" i="10"/>
  <c r="BP174" i="10"/>
  <c r="BQ173" i="10"/>
  <c r="BP173" i="10"/>
  <c r="BQ172" i="10"/>
  <c r="BP172" i="10"/>
  <c r="BQ171" i="10"/>
  <c r="BP171" i="10"/>
  <c r="BQ170" i="10"/>
  <c r="BP170" i="10"/>
  <c r="BQ169" i="10"/>
  <c r="BP169" i="10"/>
  <c r="BQ168" i="10"/>
  <c r="BP168" i="10"/>
  <c r="BQ167" i="10"/>
  <c r="BP167" i="10"/>
  <c r="BQ166" i="10"/>
  <c r="BP166" i="10"/>
  <c r="BQ165" i="10"/>
  <c r="BP165" i="10"/>
  <c r="BQ164" i="10"/>
  <c r="BP164" i="10"/>
  <c r="BQ163" i="10"/>
  <c r="BP163" i="10"/>
  <c r="BQ162" i="10"/>
  <c r="BP162" i="10"/>
  <c r="BQ161" i="10"/>
  <c r="BP161" i="10"/>
  <c r="BQ160" i="10"/>
  <c r="BP160" i="10"/>
  <c r="BQ159" i="10"/>
  <c r="BP159" i="10"/>
  <c r="BQ158" i="10"/>
  <c r="BP158" i="10"/>
  <c r="BQ157" i="10"/>
  <c r="BP157" i="10"/>
  <c r="BQ156" i="10"/>
  <c r="BP156" i="10"/>
  <c r="BQ155" i="10"/>
  <c r="BP155" i="10"/>
  <c r="BQ154" i="10"/>
  <c r="BP154" i="10"/>
  <c r="BQ153" i="10"/>
  <c r="BP153" i="10"/>
  <c r="BQ152" i="10"/>
  <c r="BP152" i="10"/>
  <c r="BQ151" i="10"/>
  <c r="BP151" i="10"/>
  <c r="BQ150" i="10"/>
  <c r="BP150" i="10"/>
  <c r="BQ149" i="10"/>
  <c r="BP149" i="10"/>
  <c r="BQ148" i="10"/>
  <c r="BP148" i="10"/>
  <c r="BQ147" i="10"/>
  <c r="BP147" i="10"/>
  <c r="BQ146" i="10"/>
  <c r="BP146" i="10"/>
  <c r="BQ145" i="10"/>
  <c r="BP145" i="10"/>
  <c r="BQ144" i="10"/>
  <c r="BP144" i="10"/>
  <c r="BQ143" i="10"/>
  <c r="BP143" i="10"/>
  <c r="BQ142" i="10"/>
  <c r="BP142" i="10"/>
  <c r="BQ141" i="10"/>
  <c r="BP141" i="10"/>
  <c r="BQ140" i="10"/>
  <c r="BP140" i="10"/>
  <c r="BQ139" i="10"/>
  <c r="BP139" i="10"/>
  <c r="BQ138" i="10"/>
  <c r="BP138" i="10"/>
  <c r="BQ137" i="10"/>
  <c r="BP137" i="10"/>
  <c r="BQ136" i="10"/>
  <c r="BP136" i="10"/>
  <c r="BQ135" i="10"/>
  <c r="BP135" i="10"/>
  <c r="BQ134" i="10"/>
  <c r="BP134" i="10"/>
  <c r="BQ133" i="10"/>
  <c r="BP133" i="10"/>
  <c r="BQ132" i="10"/>
  <c r="BP132" i="10"/>
  <c r="BQ131" i="10"/>
  <c r="BP131" i="10"/>
  <c r="BQ130" i="10"/>
  <c r="BP130" i="10"/>
  <c r="BQ129" i="10"/>
  <c r="BP129" i="10"/>
  <c r="BQ128" i="10"/>
  <c r="BP128" i="10"/>
  <c r="BQ127" i="10"/>
  <c r="BP127" i="10"/>
  <c r="BQ126" i="10"/>
  <c r="BP126" i="10"/>
  <c r="BQ125" i="10"/>
  <c r="BP125" i="10"/>
  <c r="BQ124" i="10"/>
  <c r="BP124" i="10"/>
  <c r="BQ123" i="10"/>
  <c r="BP123" i="10"/>
  <c r="BQ122" i="10"/>
  <c r="BP122" i="10"/>
  <c r="BQ121" i="10"/>
  <c r="BP121" i="10"/>
  <c r="BQ120" i="10"/>
  <c r="BP120" i="10"/>
  <c r="BQ119" i="10"/>
  <c r="BP119" i="10"/>
  <c r="BQ118" i="10"/>
  <c r="BP118" i="10"/>
  <c r="BQ117" i="10"/>
  <c r="BP117" i="10"/>
  <c r="BQ116" i="10"/>
  <c r="BP116" i="10"/>
  <c r="BQ115" i="10"/>
  <c r="BP115" i="10"/>
  <c r="BQ114" i="10"/>
  <c r="BP114" i="10"/>
  <c r="BQ113" i="10"/>
  <c r="BP113" i="10"/>
  <c r="BQ112" i="10"/>
  <c r="BP112" i="10"/>
  <c r="BQ111" i="10"/>
  <c r="BP111" i="10"/>
  <c r="BQ110" i="10"/>
  <c r="BP110" i="10"/>
  <c r="BQ109" i="10"/>
  <c r="BP109" i="10"/>
  <c r="BQ108" i="10"/>
  <c r="BP108" i="10"/>
  <c r="BQ107" i="10"/>
  <c r="BP107" i="10"/>
  <c r="BQ106" i="10"/>
  <c r="BP106" i="10"/>
  <c r="BQ105" i="10"/>
  <c r="BP105" i="10"/>
  <c r="BQ104" i="10"/>
  <c r="BP104" i="10"/>
  <c r="BQ103" i="10"/>
  <c r="BP103" i="10"/>
  <c r="BQ102" i="10"/>
  <c r="BP102" i="10"/>
  <c r="BQ101" i="10"/>
  <c r="BP101" i="10"/>
  <c r="BQ100" i="10"/>
  <c r="BP100" i="10"/>
  <c r="BQ99" i="10"/>
  <c r="BP99" i="10"/>
  <c r="BQ98" i="10"/>
  <c r="BP98" i="10"/>
  <c r="BQ97" i="10"/>
  <c r="BP97" i="10"/>
  <c r="BQ96" i="10"/>
  <c r="BP96" i="10"/>
  <c r="BQ95" i="10"/>
  <c r="BP95" i="10"/>
  <c r="BQ94" i="10"/>
  <c r="BP94" i="10"/>
  <c r="BQ93" i="10"/>
  <c r="BP93" i="10"/>
  <c r="BQ92" i="10"/>
  <c r="BP92" i="10"/>
  <c r="BQ91" i="10"/>
  <c r="BP91" i="10"/>
  <c r="BQ90" i="10"/>
  <c r="BP90" i="10"/>
  <c r="BQ89" i="10"/>
  <c r="BP89" i="10"/>
  <c r="BQ88" i="10"/>
  <c r="BP88" i="10"/>
  <c r="BQ87" i="10"/>
  <c r="BP87" i="10"/>
  <c r="BQ86" i="10"/>
  <c r="BP86" i="10"/>
  <c r="BQ85" i="10"/>
  <c r="BP85" i="10"/>
  <c r="BQ84" i="10"/>
  <c r="BP84" i="10"/>
  <c r="BQ83" i="10"/>
  <c r="BP83" i="10"/>
  <c r="BQ82" i="10"/>
  <c r="BP82" i="10"/>
  <c r="BQ81" i="10"/>
  <c r="BP81" i="10"/>
  <c r="BQ80" i="10"/>
  <c r="BP80" i="10"/>
  <c r="BQ79" i="10"/>
  <c r="BP79" i="10"/>
  <c r="BQ78" i="10"/>
  <c r="BP78" i="10"/>
  <c r="BQ77" i="10"/>
  <c r="BP77" i="10"/>
  <c r="BQ76" i="10"/>
  <c r="BP76" i="10"/>
  <c r="BQ75" i="10"/>
  <c r="BP75" i="10"/>
  <c r="BQ74" i="10"/>
  <c r="BP74" i="10"/>
  <c r="BQ73" i="10"/>
  <c r="BP73" i="10"/>
  <c r="BQ72" i="10"/>
  <c r="BP72" i="10"/>
  <c r="BQ71" i="10"/>
  <c r="BP71" i="10"/>
  <c r="BQ70" i="10"/>
  <c r="BP70" i="10"/>
  <c r="BQ69" i="10"/>
  <c r="BP69" i="10"/>
  <c r="BQ68" i="10"/>
  <c r="BP68" i="10"/>
  <c r="BQ67" i="10"/>
  <c r="BP67" i="10"/>
  <c r="BQ66" i="10"/>
  <c r="BP66" i="10"/>
  <c r="BQ65" i="10"/>
  <c r="BP65" i="10"/>
  <c r="BQ64" i="10"/>
  <c r="BP64" i="10"/>
  <c r="BQ63" i="10"/>
  <c r="BP63" i="10"/>
  <c r="BQ62" i="10"/>
  <c r="BP62" i="10"/>
  <c r="BQ61" i="10"/>
  <c r="BP61" i="10"/>
  <c r="BQ60" i="10"/>
  <c r="BP60" i="10"/>
  <c r="BQ59" i="10"/>
  <c r="BP59" i="10"/>
  <c r="BQ58" i="10"/>
  <c r="BP58" i="10"/>
  <c r="BQ57" i="10"/>
  <c r="BP57" i="10"/>
  <c r="BQ56" i="10"/>
  <c r="BP56" i="10"/>
  <c r="BQ55" i="10"/>
  <c r="BP55" i="10"/>
  <c r="BQ54" i="10"/>
  <c r="BP54" i="10"/>
  <c r="BQ53" i="10"/>
  <c r="BP53" i="10"/>
  <c r="BQ52" i="10"/>
  <c r="BP52" i="10"/>
  <c r="BQ51" i="10"/>
  <c r="BP51" i="10"/>
  <c r="BQ50" i="10"/>
  <c r="BP50" i="10"/>
  <c r="BQ49" i="10"/>
  <c r="BP49" i="10"/>
  <c r="BQ48" i="10"/>
  <c r="BP48" i="10"/>
  <c r="BQ47" i="10"/>
  <c r="BP47" i="10"/>
  <c r="BQ46" i="10"/>
  <c r="BP46" i="10"/>
  <c r="BQ45" i="10"/>
  <c r="BP45" i="10"/>
  <c r="BQ44" i="10"/>
  <c r="BP44" i="10"/>
  <c r="BQ43" i="10"/>
  <c r="BP43" i="10"/>
  <c r="BQ42" i="10"/>
  <c r="BP42" i="10"/>
  <c r="BQ41" i="10"/>
  <c r="BP41" i="10"/>
  <c r="BQ40" i="10"/>
  <c r="BP40" i="10"/>
  <c r="BQ39" i="10"/>
  <c r="BP39" i="10"/>
  <c r="BQ38" i="10"/>
  <c r="BP38" i="10"/>
  <c r="BQ37" i="10"/>
  <c r="BP37" i="10"/>
  <c r="BQ36" i="10"/>
  <c r="BP36" i="10"/>
  <c r="BQ35" i="10"/>
  <c r="BP35" i="10"/>
  <c r="BQ34" i="10"/>
  <c r="BP34" i="10"/>
  <c r="BQ33" i="10"/>
  <c r="BP33" i="10"/>
  <c r="BQ32" i="10"/>
  <c r="BP32" i="10"/>
  <c r="BQ31" i="10"/>
  <c r="BP31" i="10"/>
  <c r="BQ30" i="10"/>
  <c r="BP30" i="10"/>
  <c r="BQ29" i="10"/>
  <c r="BP29" i="10"/>
  <c r="BQ28" i="10"/>
  <c r="BP28" i="10"/>
  <c r="BQ27" i="10"/>
  <c r="BP27" i="10"/>
  <c r="BQ26" i="10"/>
  <c r="BP26" i="10"/>
  <c r="BQ25" i="10"/>
  <c r="BP25" i="10"/>
  <c r="BQ24" i="10"/>
  <c r="BP24" i="10"/>
  <c r="BQ23" i="10"/>
  <c r="BP23" i="10"/>
  <c r="BQ22" i="10"/>
  <c r="BP22" i="10"/>
  <c r="BQ21" i="10"/>
  <c r="BP21" i="10"/>
  <c r="BQ20" i="10"/>
  <c r="BP20" i="10"/>
  <c r="BQ19" i="10"/>
  <c r="BP19" i="10"/>
  <c r="BQ18" i="10"/>
  <c r="BP18" i="10"/>
  <c r="BQ17" i="10"/>
  <c r="BP17" i="10"/>
  <c r="BQ16" i="10"/>
  <c r="BP16" i="10"/>
  <c r="BQ15" i="10"/>
  <c r="BP15" i="10"/>
  <c r="BQ14" i="10"/>
  <c r="BP14" i="10"/>
  <c r="BQ13" i="10"/>
  <c r="BP13" i="10"/>
  <c r="BQ12" i="10"/>
  <c r="BP12" i="10"/>
  <c r="B15" i="12" l="1"/>
  <c r="B14" i="12"/>
  <c r="C10" i="3" l="1"/>
  <c r="E10" i="3"/>
  <c r="F10" i="3"/>
  <c r="H10" i="3"/>
  <c r="I10" i="3"/>
  <c r="AR10" i="3"/>
  <c r="C1" i="10" l="1"/>
  <c r="D1" i="10" s="1"/>
  <c r="E1" i="10" s="1"/>
  <c r="F1" i="10" s="1"/>
  <c r="G1" i="10" s="1"/>
  <c r="H1" i="10" s="1"/>
  <c r="I1" i="10" s="1"/>
  <c r="J1" i="10" s="1"/>
  <c r="K1" i="10" s="1"/>
  <c r="L1" i="10" s="1"/>
  <c r="M1" i="10" s="1"/>
  <c r="N1" i="10" s="1"/>
  <c r="O1" i="10" s="1"/>
  <c r="P1" i="10" s="1"/>
  <c r="Q1" i="10" s="1"/>
  <c r="R1" i="10" s="1"/>
  <c r="S1" i="10" s="1"/>
  <c r="T1" i="10" s="1"/>
  <c r="U1" i="10" s="1"/>
  <c r="V1" i="10" s="1"/>
  <c r="W1" i="10" s="1"/>
  <c r="X1" i="10" s="1"/>
  <c r="Y1" i="10" s="1"/>
  <c r="Z1" i="10" s="1"/>
  <c r="AA1" i="10" s="1"/>
  <c r="AB1" i="10" s="1"/>
  <c r="AC1" i="10" s="1"/>
  <c r="AD1" i="10" s="1"/>
  <c r="AE1" i="10" s="1"/>
  <c r="AF1" i="10" s="1"/>
  <c r="AG1" i="10" s="1"/>
  <c r="AH1" i="10" s="1"/>
  <c r="AI1" i="10" s="1"/>
  <c r="AJ1" i="10" s="1"/>
  <c r="AK1" i="10" s="1"/>
  <c r="AL1" i="10" s="1"/>
  <c r="AM1" i="10" s="1"/>
  <c r="AN1" i="10" s="1"/>
  <c r="AO1" i="10" s="1"/>
  <c r="AP1" i="10" s="1"/>
  <c r="AQ1" i="10" s="1"/>
  <c r="AR1" i="10" s="1"/>
  <c r="AS1" i="10" s="1"/>
  <c r="AT1" i="10" s="1"/>
  <c r="AU1" i="10" s="1"/>
  <c r="AV1" i="10" s="1"/>
  <c r="AW1" i="10" s="1"/>
  <c r="AX1" i="10" s="1"/>
  <c r="AY1" i="10" s="1"/>
  <c r="AZ1" i="10" s="1"/>
  <c r="BA1" i="10" s="1"/>
  <c r="BB1" i="10" s="1"/>
  <c r="BC1" i="10" s="1"/>
  <c r="BD1" i="10" s="1"/>
  <c r="BE1" i="10" s="1"/>
  <c r="BF1" i="10" s="1"/>
  <c r="BG1" i="10" s="1"/>
  <c r="BH1" i="10" s="1"/>
  <c r="BI1" i="10" s="1"/>
  <c r="BJ1" i="10" s="1"/>
  <c r="BK1" i="10" s="1"/>
  <c r="BL1" i="10" s="1"/>
  <c r="BM1" i="10" s="1"/>
  <c r="BN1" i="10" s="1"/>
  <c r="BO1" i="10" s="1"/>
  <c r="BP1" i="10" s="1"/>
  <c r="BQ1" i="10" s="1"/>
  <c r="BR1" i="10" s="1"/>
  <c r="BS1" i="10" s="1"/>
  <c r="BT1" i="10" s="1"/>
  <c r="AS10" i="8"/>
  <c r="AS10" i="12"/>
  <c r="AS10" i="6"/>
  <c r="AS10" i="9"/>
  <c r="AS10" i="1"/>
  <c r="AS10" i="10"/>
  <c r="AS10" i="13"/>
  <c r="CF3" i="3" l="1"/>
  <c r="CG3" i="3" s="1"/>
  <c r="CH3" i="3" s="1"/>
  <c r="CI3" i="3" s="1"/>
  <c r="CJ3" i="3" s="1"/>
  <c r="CK3" i="3" s="1"/>
  <c r="CL3" i="3" s="1"/>
  <c r="CM3" i="3" s="1"/>
  <c r="BT181" i="13"/>
  <c r="BT180" i="13"/>
  <c r="BT179" i="13"/>
  <c r="BT178" i="13"/>
  <c r="BT177" i="13"/>
  <c r="BT176" i="13"/>
  <c r="BT175" i="13"/>
  <c r="BT174" i="13"/>
  <c r="BT173" i="13"/>
  <c r="BT172" i="13"/>
  <c r="BT171" i="13"/>
  <c r="BT170" i="13"/>
  <c r="BT169" i="13"/>
  <c r="BT168" i="13"/>
  <c r="BT167" i="13"/>
  <c r="BT166" i="13"/>
  <c r="BT165" i="13"/>
  <c r="BT164" i="13"/>
  <c r="BT163" i="13"/>
  <c r="BT162" i="13"/>
  <c r="BT161" i="13"/>
  <c r="BT160" i="13"/>
  <c r="BT159" i="13"/>
  <c r="BT158" i="13"/>
  <c r="BT157" i="13"/>
  <c r="BT156" i="13"/>
  <c r="BT155" i="13"/>
  <c r="BT154" i="13"/>
  <c r="BT153" i="13"/>
  <c r="BT152" i="13"/>
  <c r="BT151" i="13"/>
  <c r="BT150" i="13"/>
  <c r="BT149" i="13"/>
  <c r="BT148" i="13"/>
  <c r="BT147" i="13"/>
  <c r="BT146" i="13"/>
  <c r="BT145" i="13"/>
  <c r="BT144" i="13"/>
  <c r="BT143" i="13"/>
  <c r="BT142" i="13"/>
  <c r="BT141" i="13"/>
  <c r="BT140" i="13"/>
  <c r="BT139" i="13"/>
  <c r="BT138" i="13"/>
  <c r="BT137" i="13"/>
  <c r="BT136" i="13"/>
  <c r="BT135" i="13"/>
  <c r="BT134" i="13"/>
  <c r="BT133" i="13"/>
  <c r="BT132" i="13"/>
  <c r="BT131" i="13"/>
  <c r="BT130" i="13"/>
  <c r="BT129" i="13"/>
  <c r="BT128" i="13"/>
  <c r="BT127" i="13"/>
  <c r="BT126" i="13"/>
  <c r="BT125" i="13"/>
  <c r="BT124" i="13"/>
  <c r="BT123" i="13"/>
  <c r="BT122" i="13"/>
  <c r="BT121" i="13"/>
  <c r="BT120" i="13"/>
  <c r="BT119" i="13"/>
  <c r="BT118" i="13"/>
  <c r="BT117" i="13"/>
  <c r="BT116" i="13"/>
  <c r="BT115" i="13"/>
  <c r="BT114" i="13"/>
  <c r="BT113" i="13"/>
  <c r="BT112" i="13"/>
  <c r="BT111" i="13"/>
  <c r="BT110" i="13"/>
  <c r="BT109" i="13"/>
  <c r="BT108" i="13"/>
  <c r="BT107" i="13"/>
  <c r="BT106" i="13"/>
  <c r="BT105" i="13"/>
  <c r="BT104" i="13"/>
  <c r="BT103" i="13"/>
  <c r="BT102" i="13"/>
  <c r="BT101" i="13"/>
  <c r="BT100" i="13"/>
  <c r="BT99" i="13"/>
  <c r="BT98" i="13"/>
  <c r="BT97" i="13"/>
  <c r="BT96" i="13"/>
  <c r="BT95" i="13"/>
  <c r="BT94" i="13"/>
  <c r="BT93" i="13"/>
  <c r="BT92" i="13"/>
  <c r="BT91" i="13"/>
  <c r="BT90" i="13"/>
  <c r="BT89" i="13"/>
  <c r="BT88" i="13"/>
  <c r="BT87" i="13"/>
  <c r="BT86" i="13"/>
  <c r="BT85" i="13"/>
  <c r="BT84" i="13"/>
  <c r="BT83" i="13"/>
  <c r="BT82" i="13"/>
  <c r="BT81" i="13"/>
  <c r="BT80" i="13"/>
  <c r="BT79" i="13"/>
  <c r="BT78" i="13"/>
  <c r="BT77" i="13"/>
  <c r="BT76" i="13"/>
  <c r="BT75" i="13"/>
  <c r="BT74" i="13"/>
  <c r="BT73" i="13"/>
  <c r="BT72" i="13"/>
  <c r="BT71" i="13"/>
  <c r="BT70" i="13"/>
  <c r="BT69" i="13"/>
  <c r="BT68" i="13"/>
  <c r="BT67" i="13"/>
  <c r="BT66" i="13"/>
  <c r="BT65" i="13"/>
  <c r="BT64" i="13"/>
  <c r="BT63" i="13"/>
  <c r="BT62" i="13"/>
  <c r="BT61" i="13"/>
  <c r="BT60" i="13"/>
  <c r="BT59" i="13"/>
  <c r="BT58" i="13"/>
  <c r="BT57" i="13"/>
  <c r="BT56" i="13"/>
  <c r="BT55" i="13"/>
  <c r="BT54" i="13"/>
  <c r="BT53" i="13"/>
  <c r="BT52" i="13"/>
  <c r="BT51" i="13"/>
  <c r="BT50" i="13"/>
  <c r="BT49" i="13"/>
  <c r="BT48" i="13"/>
  <c r="BT47" i="13"/>
  <c r="BT46" i="13"/>
  <c r="BT45" i="13"/>
  <c r="BT44" i="13"/>
  <c r="BT43" i="13"/>
  <c r="BT42" i="13"/>
  <c r="BT41" i="13"/>
  <c r="BT40" i="13"/>
  <c r="BT39" i="13"/>
  <c r="BT38" i="13"/>
  <c r="BT37" i="13"/>
  <c r="BT36" i="13"/>
  <c r="BT35" i="13"/>
  <c r="BT34" i="13"/>
  <c r="BT33" i="13"/>
  <c r="BT32" i="13"/>
  <c r="BT31" i="13"/>
  <c r="BT30" i="13"/>
  <c r="BT29" i="13"/>
  <c r="BT28" i="13"/>
  <c r="BT27" i="13"/>
  <c r="BT26" i="13"/>
  <c r="BT25" i="13"/>
  <c r="BT24" i="13"/>
  <c r="BT23" i="13"/>
  <c r="BT22" i="13"/>
  <c r="BT21" i="13"/>
  <c r="BT20" i="13"/>
  <c r="BT19" i="13"/>
  <c r="BT18" i="13"/>
  <c r="BT17" i="13"/>
  <c r="BT16" i="13"/>
  <c r="BT15" i="13"/>
  <c r="BT14" i="13"/>
  <c r="BT13" i="13"/>
  <c r="BT12" i="13"/>
  <c r="BT181" i="12"/>
  <c r="BT180" i="12"/>
  <c r="BT179" i="12"/>
  <c r="BT178" i="12"/>
  <c r="BT177" i="12"/>
  <c r="BT176" i="12"/>
  <c r="BT175" i="12"/>
  <c r="BT174" i="12"/>
  <c r="BT173" i="12"/>
  <c r="BT172" i="12"/>
  <c r="BT171" i="12"/>
  <c r="BT170" i="12"/>
  <c r="BT169" i="12"/>
  <c r="BT168" i="12"/>
  <c r="BT167" i="12"/>
  <c r="BT166" i="12"/>
  <c r="BT165" i="12"/>
  <c r="BT164" i="12"/>
  <c r="BT163" i="12"/>
  <c r="BT162" i="12"/>
  <c r="BT161" i="12"/>
  <c r="BT160" i="12"/>
  <c r="BT159" i="12"/>
  <c r="BT158" i="12"/>
  <c r="BT157" i="12"/>
  <c r="BT156" i="12"/>
  <c r="BT155" i="12"/>
  <c r="BT154" i="12"/>
  <c r="BT153" i="12"/>
  <c r="BT152" i="12"/>
  <c r="BT151" i="12"/>
  <c r="BT150" i="12"/>
  <c r="BT149" i="12"/>
  <c r="BT148" i="12"/>
  <c r="BT147" i="12"/>
  <c r="BT146" i="12"/>
  <c r="BT145" i="12"/>
  <c r="BT144" i="12"/>
  <c r="BT143" i="12"/>
  <c r="BT142" i="12"/>
  <c r="BT141" i="12"/>
  <c r="BT140" i="12"/>
  <c r="BT139" i="12"/>
  <c r="BT138" i="12"/>
  <c r="BT137" i="12"/>
  <c r="BT136" i="12"/>
  <c r="BT135" i="12"/>
  <c r="BT134" i="12"/>
  <c r="BT133" i="12"/>
  <c r="BT132" i="12"/>
  <c r="BT131" i="12"/>
  <c r="BT130" i="12"/>
  <c r="BT129" i="12"/>
  <c r="BT128" i="12"/>
  <c r="BT127" i="12"/>
  <c r="BT126" i="12"/>
  <c r="BT125" i="12"/>
  <c r="BT124" i="12"/>
  <c r="BT123" i="12"/>
  <c r="BT122" i="12"/>
  <c r="BT121" i="12"/>
  <c r="BT120" i="12"/>
  <c r="BT119" i="12"/>
  <c r="BT118" i="12"/>
  <c r="BT117" i="12"/>
  <c r="BT116" i="12"/>
  <c r="BT115" i="12"/>
  <c r="BT114" i="12"/>
  <c r="BT113" i="12"/>
  <c r="BT112" i="12"/>
  <c r="BT111" i="12"/>
  <c r="BT110" i="12"/>
  <c r="BT109" i="12"/>
  <c r="BT108" i="12"/>
  <c r="BT107" i="12"/>
  <c r="BT106" i="12"/>
  <c r="BT105" i="12"/>
  <c r="BT104" i="12"/>
  <c r="BT103" i="12"/>
  <c r="BT102" i="12"/>
  <c r="BT101" i="12"/>
  <c r="BT100" i="12"/>
  <c r="BT99" i="12"/>
  <c r="BT98" i="12"/>
  <c r="BT97" i="12"/>
  <c r="BT96" i="12"/>
  <c r="BT95" i="12"/>
  <c r="BT94" i="12"/>
  <c r="BT93" i="12"/>
  <c r="BT92" i="12"/>
  <c r="BT91" i="12"/>
  <c r="BT90" i="12"/>
  <c r="BT89" i="12"/>
  <c r="BT88" i="12"/>
  <c r="BT87" i="12"/>
  <c r="BT86" i="12"/>
  <c r="BT85" i="12"/>
  <c r="BT84" i="12"/>
  <c r="BT83" i="12"/>
  <c r="BT82" i="12"/>
  <c r="BT81" i="12"/>
  <c r="BT80" i="12"/>
  <c r="BT79" i="12"/>
  <c r="BT78" i="12"/>
  <c r="BT77" i="12"/>
  <c r="BT76" i="12"/>
  <c r="BT75" i="12"/>
  <c r="BT74" i="12"/>
  <c r="BT73" i="12"/>
  <c r="BT72" i="12"/>
  <c r="BT71" i="12"/>
  <c r="BT70" i="12"/>
  <c r="BT69" i="12"/>
  <c r="BT68" i="12"/>
  <c r="BT67" i="12"/>
  <c r="BT66" i="12"/>
  <c r="BT65" i="12"/>
  <c r="BT64" i="12"/>
  <c r="BT63" i="12"/>
  <c r="BT62" i="12"/>
  <c r="BT61" i="12"/>
  <c r="BT60" i="12"/>
  <c r="BT59" i="12"/>
  <c r="BT58" i="12"/>
  <c r="BT57" i="12"/>
  <c r="BT56" i="12"/>
  <c r="BT55" i="12"/>
  <c r="BT54" i="12"/>
  <c r="BT53" i="12"/>
  <c r="BT52" i="12"/>
  <c r="BT51" i="12"/>
  <c r="BT50" i="12"/>
  <c r="BT49" i="12"/>
  <c r="BT48" i="12"/>
  <c r="BT47" i="12"/>
  <c r="BT46" i="12"/>
  <c r="BT45" i="12"/>
  <c r="BT44" i="12"/>
  <c r="BT43" i="12"/>
  <c r="BT42" i="12"/>
  <c r="BT41" i="12"/>
  <c r="BT40" i="12"/>
  <c r="BT39" i="12"/>
  <c r="BT38" i="12"/>
  <c r="BT37" i="12"/>
  <c r="BT36" i="12"/>
  <c r="BT35" i="12"/>
  <c r="BT34" i="12"/>
  <c r="BT33" i="12"/>
  <c r="BT32" i="12"/>
  <c r="BT31" i="12"/>
  <c r="BT30" i="12"/>
  <c r="BT29" i="12"/>
  <c r="BT28" i="12"/>
  <c r="BT27" i="12"/>
  <c r="BT26" i="12"/>
  <c r="BT25" i="12"/>
  <c r="BT24" i="12"/>
  <c r="BT23" i="12"/>
  <c r="BT22" i="12"/>
  <c r="BT21" i="12"/>
  <c r="BT20" i="12"/>
  <c r="BT19" i="12"/>
  <c r="BT18" i="12"/>
  <c r="BT17" i="12"/>
  <c r="BT16" i="12"/>
  <c r="BT15" i="12"/>
  <c r="BT14" i="12"/>
  <c r="BT13" i="12"/>
  <c r="BT12" i="12"/>
  <c r="BT181" i="6"/>
  <c r="BT180" i="6"/>
  <c r="BT179" i="6"/>
  <c r="BT178" i="6"/>
  <c r="BT177" i="6"/>
  <c r="BT176" i="6"/>
  <c r="BT175" i="6"/>
  <c r="BT174" i="6"/>
  <c r="BT173" i="6"/>
  <c r="BT172" i="6"/>
  <c r="BT171" i="6"/>
  <c r="BT170" i="6"/>
  <c r="BT169" i="6"/>
  <c r="BT168" i="6"/>
  <c r="BT167" i="6"/>
  <c r="BT166" i="6"/>
  <c r="BT165" i="6"/>
  <c r="BT164" i="6"/>
  <c r="BT163" i="6"/>
  <c r="BT162" i="6"/>
  <c r="BT161" i="6"/>
  <c r="BT160" i="6"/>
  <c r="BT159" i="6"/>
  <c r="BT158" i="6"/>
  <c r="BT157" i="6"/>
  <c r="BT156" i="6"/>
  <c r="BT155" i="6"/>
  <c r="BT154" i="6"/>
  <c r="BT153" i="6"/>
  <c r="BT152" i="6"/>
  <c r="BT151" i="6"/>
  <c r="BT150" i="6"/>
  <c r="BT149" i="6"/>
  <c r="BT148" i="6"/>
  <c r="BT147" i="6"/>
  <c r="BT146" i="6"/>
  <c r="BT145" i="6"/>
  <c r="BT144" i="6"/>
  <c r="BT143" i="6"/>
  <c r="BT142" i="6"/>
  <c r="BT141" i="6"/>
  <c r="BT140" i="6"/>
  <c r="BT139" i="6"/>
  <c r="BT138" i="6"/>
  <c r="BT137" i="6"/>
  <c r="BT136" i="6"/>
  <c r="BT135" i="6"/>
  <c r="BT134" i="6"/>
  <c r="BT133" i="6"/>
  <c r="BT132" i="6"/>
  <c r="BT131" i="6"/>
  <c r="BT130" i="6"/>
  <c r="BT129" i="6"/>
  <c r="BT128" i="6"/>
  <c r="BT127" i="6"/>
  <c r="BT126" i="6"/>
  <c r="BT125" i="6"/>
  <c r="BT124" i="6"/>
  <c r="BT123" i="6"/>
  <c r="BT122" i="6"/>
  <c r="BT121" i="6"/>
  <c r="BT120" i="6"/>
  <c r="BT119" i="6"/>
  <c r="BT118" i="6"/>
  <c r="BT117" i="6"/>
  <c r="BT116" i="6"/>
  <c r="BT115" i="6"/>
  <c r="BT114" i="6"/>
  <c r="BT113" i="6"/>
  <c r="BT112" i="6"/>
  <c r="BT111" i="6"/>
  <c r="BT110" i="6"/>
  <c r="BT109" i="6"/>
  <c r="BT108" i="6"/>
  <c r="BT107" i="6"/>
  <c r="BT106" i="6"/>
  <c r="BT105" i="6"/>
  <c r="BT104" i="6"/>
  <c r="BT103" i="6"/>
  <c r="BT102" i="6"/>
  <c r="BT101" i="6"/>
  <c r="BT100" i="6"/>
  <c r="BT99" i="6"/>
  <c r="BT98" i="6"/>
  <c r="BT97" i="6"/>
  <c r="BT96" i="6"/>
  <c r="BT95" i="6"/>
  <c r="BT94" i="6"/>
  <c r="BT93" i="6"/>
  <c r="BT92" i="6"/>
  <c r="BT91" i="6"/>
  <c r="BT90" i="6"/>
  <c r="BT89" i="6"/>
  <c r="BT88" i="6"/>
  <c r="BT87" i="6"/>
  <c r="BT86" i="6"/>
  <c r="BT85" i="6"/>
  <c r="BT84" i="6"/>
  <c r="BT83" i="6"/>
  <c r="BT82" i="6"/>
  <c r="BT81" i="6"/>
  <c r="BT80" i="6"/>
  <c r="BT79" i="6"/>
  <c r="BT78" i="6"/>
  <c r="BT77" i="6"/>
  <c r="BT76" i="6"/>
  <c r="BT75" i="6"/>
  <c r="BT74" i="6"/>
  <c r="BT73" i="6"/>
  <c r="BT72" i="6"/>
  <c r="BT71" i="6"/>
  <c r="BT70" i="6"/>
  <c r="BT69" i="6"/>
  <c r="BT68" i="6"/>
  <c r="BT67" i="6"/>
  <c r="BT66" i="6"/>
  <c r="BT65" i="6"/>
  <c r="BT64" i="6"/>
  <c r="BT63" i="6"/>
  <c r="BT62" i="6"/>
  <c r="BT61" i="6"/>
  <c r="BT60" i="6"/>
  <c r="BT59" i="6"/>
  <c r="BT58" i="6"/>
  <c r="BT57" i="6"/>
  <c r="BT56" i="6"/>
  <c r="BT55" i="6"/>
  <c r="BT54" i="6"/>
  <c r="BT53" i="6"/>
  <c r="BT52" i="6"/>
  <c r="BT51" i="6"/>
  <c r="BT50" i="6"/>
  <c r="BT49" i="6"/>
  <c r="BT48" i="6"/>
  <c r="BT47" i="6"/>
  <c r="BT46" i="6"/>
  <c r="BT45" i="6"/>
  <c r="BT44" i="6"/>
  <c r="BT43" i="6"/>
  <c r="BT42" i="6"/>
  <c r="BT41" i="6"/>
  <c r="BT40" i="6"/>
  <c r="BT39" i="6"/>
  <c r="BT38" i="6"/>
  <c r="BT37" i="6"/>
  <c r="BT36" i="6"/>
  <c r="BT35" i="6"/>
  <c r="BT34" i="6"/>
  <c r="BT33" i="6"/>
  <c r="BT32" i="6"/>
  <c r="BT31" i="6"/>
  <c r="BT30" i="6"/>
  <c r="BT29" i="6"/>
  <c r="BT28" i="6"/>
  <c r="BT27" i="6"/>
  <c r="BT26" i="6"/>
  <c r="BT25" i="6"/>
  <c r="BT24" i="6"/>
  <c r="BT23" i="6"/>
  <c r="BT22" i="6"/>
  <c r="BT21" i="6"/>
  <c r="BT20" i="6"/>
  <c r="BT19" i="6"/>
  <c r="BT18" i="6"/>
  <c r="BT17" i="6"/>
  <c r="BT16" i="6"/>
  <c r="BT15" i="6"/>
  <c r="BT14" i="6"/>
  <c r="BT13" i="6"/>
  <c r="BT12" i="6"/>
  <c r="BT181" i="8"/>
  <c r="BT180" i="8"/>
  <c r="BT179" i="8"/>
  <c r="BT178" i="8"/>
  <c r="BT177" i="8"/>
  <c r="BT176" i="8"/>
  <c r="BT175" i="8"/>
  <c r="BT174" i="8"/>
  <c r="BT173" i="8"/>
  <c r="BT172" i="8"/>
  <c r="BT171" i="8"/>
  <c r="BT170" i="8"/>
  <c r="BT169" i="8"/>
  <c r="BT168" i="8"/>
  <c r="BT167" i="8"/>
  <c r="BT166" i="8"/>
  <c r="BT165" i="8"/>
  <c r="BT164" i="8"/>
  <c r="BT163" i="8"/>
  <c r="BT162" i="8"/>
  <c r="BT161" i="8"/>
  <c r="BT160" i="8"/>
  <c r="BT159" i="8"/>
  <c r="BT158" i="8"/>
  <c r="BT157" i="8"/>
  <c r="BT156" i="8"/>
  <c r="BT155" i="8"/>
  <c r="BT154" i="8"/>
  <c r="BT153" i="8"/>
  <c r="BT152" i="8"/>
  <c r="BT151" i="8"/>
  <c r="BT150" i="8"/>
  <c r="BT149" i="8"/>
  <c r="BT148" i="8"/>
  <c r="BT147" i="8"/>
  <c r="BT146" i="8"/>
  <c r="BT145" i="8"/>
  <c r="BT144" i="8"/>
  <c r="BT143" i="8"/>
  <c r="BT142" i="8"/>
  <c r="BT141" i="8"/>
  <c r="BT140" i="8"/>
  <c r="BT139" i="8"/>
  <c r="BT138" i="8"/>
  <c r="BT137" i="8"/>
  <c r="BT136" i="8"/>
  <c r="BT135" i="8"/>
  <c r="BT134" i="8"/>
  <c r="BT133" i="8"/>
  <c r="BT132" i="8"/>
  <c r="BT131" i="8"/>
  <c r="BT130" i="8"/>
  <c r="BT129" i="8"/>
  <c r="BT128" i="8"/>
  <c r="BT127" i="8"/>
  <c r="BT126" i="8"/>
  <c r="BT125" i="8"/>
  <c r="BT124" i="8"/>
  <c r="BT123" i="8"/>
  <c r="BT122" i="8"/>
  <c r="BT121" i="8"/>
  <c r="BT120" i="8"/>
  <c r="BT119" i="8"/>
  <c r="BT118" i="8"/>
  <c r="BT117" i="8"/>
  <c r="BT116" i="8"/>
  <c r="BT115" i="8"/>
  <c r="BT114" i="8"/>
  <c r="BT113" i="8"/>
  <c r="BT112" i="8"/>
  <c r="BT111" i="8"/>
  <c r="BT110" i="8"/>
  <c r="BT109" i="8"/>
  <c r="BT108" i="8"/>
  <c r="BT107" i="8"/>
  <c r="BT106" i="8"/>
  <c r="BT105" i="8"/>
  <c r="BT104" i="8"/>
  <c r="BT103" i="8"/>
  <c r="BT102" i="8"/>
  <c r="BT101" i="8"/>
  <c r="BT100" i="8"/>
  <c r="BT99" i="8"/>
  <c r="BT98" i="8"/>
  <c r="BT97" i="8"/>
  <c r="BT96" i="8"/>
  <c r="BT95" i="8"/>
  <c r="BT94" i="8"/>
  <c r="BT93" i="8"/>
  <c r="BT92" i="8"/>
  <c r="BT91" i="8"/>
  <c r="BT90" i="8"/>
  <c r="BT89" i="8"/>
  <c r="BT88" i="8"/>
  <c r="BT87" i="8"/>
  <c r="BT86" i="8"/>
  <c r="BT85" i="8"/>
  <c r="BT84" i="8"/>
  <c r="BT83" i="8"/>
  <c r="BT82" i="8"/>
  <c r="BT81" i="8"/>
  <c r="BT80" i="8"/>
  <c r="BT79" i="8"/>
  <c r="BT78" i="8"/>
  <c r="BT77" i="8"/>
  <c r="BT76" i="8"/>
  <c r="BT75" i="8"/>
  <c r="BT74" i="8"/>
  <c r="BT73" i="8"/>
  <c r="BT72" i="8"/>
  <c r="BT71" i="8"/>
  <c r="BT70" i="8"/>
  <c r="BT69" i="8"/>
  <c r="BT68" i="8"/>
  <c r="BT67" i="8"/>
  <c r="BT66" i="8"/>
  <c r="BT65" i="8"/>
  <c r="BT64" i="8"/>
  <c r="BT63" i="8"/>
  <c r="BT62" i="8"/>
  <c r="BT61" i="8"/>
  <c r="BT60" i="8"/>
  <c r="BT59" i="8"/>
  <c r="BT58" i="8"/>
  <c r="BT57" i="8"/>
  <c r="BT56" i="8"/>
  <c r="BT55" i="8"/>
  <c r="BT54" i="8"/>
  <c r="BT53" i="8"/>
  <c r="BT52" i="8"/>
  <c r="BT51" i="8"/>
  <c r="BT50" i="8"/>
  <c r="BT49" i="8"/>
  <c r="BT48" i="8"/>
  <c r="BT47" i="8"/>
  <c r="BT46" i="8"/>
  <c r="BT45" i="8"/>
  <c r="BT44" i="8"/>
  <c r="BT43" i="8"/>
  <c r="BT42" i="8"/>
  <c r="BT41" i="8"/>
  <c r="BT40" i="8"/>
  <c r="BT39" i="8"/>
  <c r="BT38" i="8"/>
  <c r="BT37" i="8"/>
  <c r="BT36" i="8"/>
  <c r="BT35" i="8"/>
  <c r="BT34" i="8"/>
  <c r="BT33" i="8"/>
  <c r="BT32" i="8"/>
  <c r="BT31" i="8"/>
  <c r="BT30" i="8"/>
  <c r="BT29" i="8"/>
  <c r="BT28" i="8"/>
  <c r="BT27" i="8"/>
  <c r="BT26" i="8"/>
  <c r="BT25" i="8"/>
  <c r="BT24" i="8"/>
  <c r="BT23" i="8"/>
  <c r="BT22" i="8"/>
  <c r="BT21" i="8"/>
  <c r="BT20" i="8"/>
  <c r="BT19" i="8"/>
  <c r="BT18" i="8"/>
  <c r="BT17" i="8"/>
  <c r="BT16" i="8"/>
  <c r="BT15" i="8"/>
  <c r="BT14" i="8"/>
  <c r="BT13" i="8"/>
  <c r="BT12" i="8"/>
  <c r="BT181" i="1"/>
  <c r="BT180" i="1"/>
  <c r="BT179" i="1"/>
  <c r="BT178" i="1"/>
  <c r="BT177" i="1"/>
  <c r="BT176" i="1"/>
  <c r="BT175" i="1"/>
  <c r="BT174" i="1"/>
  <c r="BT173" i="1"/>
  <c r="BT172" i="1"/>
  <c r="BT171" i="1"/>
  <c r="BT170" i="1"/>
  <c r="BT169" i="1"/>
  <c r="BT168" i="1"/>
  <c r="BT167" i="1"/>
  <c r="BT166" i="1"/>
  <c r="BT165" i="1"/>
  <c r="BT164" i="1"/>
  <c r="BT163" i="1"/>
  <c r="BT162" i="1"/>
  <c r="BT161" i="1"/>
  <c r="BT160" i="1"/>
  <c r="BT159" i="1"/>
  <c r="BT158" i="1"/>
  <c r="BT157" i="1"/>
  <c r="BT156" i="1"/>
  <c r="BT155" i="1"/>
  <c r="BT154" i="1"/>
  <c r="BT153" i="1"/>
  <c r="BT152" i="1"/>
  <c r="BT151" i="1"/>
  <c r="BT150" i="1"/>
  <c r="BT149" i="1"/>
  <c r="BT148" i="1"/>
  <c r="BT147" i="1"/>
  <c r="BT146" i="1"/>
  <c r="BT145" i="1"/>
  <c r="BT144" i="1"/>
  <c r="BT143" i="1"/>
  <c r="BT142" i="1"/>
  <c r="BT141" i="1"/>
  <c r="BT140" i="1"/>
  <c r="BT139" i="1"/>
  <c r="BT138" i="1"/>
  <c r="BT137" i="1"/>
  <c r="BT136" i="1"/>
  <c r="BT135" i="1"/>
  <c r="BT134" i="1"/>
  <c r="BT133" i="1"/>
  <c r="BT132" i="1"/>
  <c r="BT131" i="1"/>
  <c r="BT130" i="1"/>
  <c r="BT129" i="1"/>
  <c r="BT128" i="1"/>
  <c r="BT127" i="1"/>
  <c r="BT126" i="1"/>
  <c r="BT125" i="1"/>
  <c r="BT124" i="1"/>
  <c r="BT123" i="1"/>
  <c r="BT122" i="1"/>
  <c r="BT121" i="1"/>
  <c r="BT120" i="1"/>
  <c r="BT119" i="1"/>
  <c r="BT118" i="1"/>
  <c r="BT117" i="1"/>
  <c r="BT116" i="1"/>
  <c r="BT115" i="1"/>
  <c r="BT114" i="1"/>
  <c r="BT113" i="1"/>
  <c r="BT112" i="1"/>
  <c r="BT111" i="1"/>
  <c r="BT110" i="1"/>
  <c r="BT109" i="1"/>
  <c r="BT108" i="1"/>
  <c r="BT107" i="1"/>
  <c r="BT106" i="1"/>
  <c r="BT105" i="1"/>
  <c r="BT104" i="1"/>
  <c r="BT103" i="1"/>
  <c r="BT102" i="1"/>
  <c r="BT101" i="1"/>
  <c r="BT100" i="1"/>
  <c r="BT99" i="1"/>
  <c r="BT98" i="1"/>
  <c r="BT97" i="1"/>
  <c r="BT96" i="1"/>
  <c r="BT95" i="1"/>
  <c r="BT94" i="1"/>
  <c r="BT93" i="1"/>
  <c r="BT92" i="1"/>
  <c r="BT91" i="1"/>
  <c r="BT90" i="1"/>
  <c r="BT89" i="1"/>
  <c r="BT88" i="1"/>
  <c r="BT87" i="1"/>
  <c r="BT86" i="1"/>
  <c r="BT85" i="1"/>
  <c r="BT84" i="1"/>
  <c r="BT83" i="1"/>
  <c r="BT82" i="1"/>
  <c r="BT81" i="1"/>
  <c r="BT80" i="1"/>
  <c r="BT79" i="1"/>
  <c r="BT78" i="1"/>
  <c r="BT77" i="1"/>
  <c r="BT76" i="1"/>
  <c r="BT75" i="1"/>
  <c r="BT74" i="1"/>
  <c r="BT73" i="1"/>
  <c r="BT72" i="1"/>
  <c r="BT71" i="1"/>
  <c r="BT70" i="1"/>
  <c r="BT69" i="1"/>
  <c r="BT68" i="1"/>
  <c r="BT67" i="1"/>
  <c r="BT66" i="1"/>
  <c r="BT65" i="1"/>
  <c r="BT64" i="1"/>
  <c r="BT63" i="1"/>
  <c r="BT62" i="1"/>
  <c r="BT61" i="1"/>
  <c r="BT60" i="1"/>
  <c r="BT59" i="1"/>
  <c r="BT58" i="1"/>
  <c r="BT57" i="1"/>
  <c r="BT56" i="1"/>
  <c r="BT55" i="1"/>
  <c r="BT54" i="1"/>
  <c r="BT53" i="1"/>
  <c r="BT52" i="1"/>
  <c r="BT51" i="1"/>
  <c r="BT50" i="1"/>
  <c r="BT49" i="1"/>
  <c r="BT48" i="1"/>
  <c r="BT47" i="1"/>
  <c r="BT46" i="1"/>
  <c r="BT45" i="1"/>
  <c r="BT44" i="1"/>
  <c r="BT43" i="1"/>
  <c r="BT42" i="1"/>
  <c r="BT41" i="1"/>
  <c r="BT40" i="1"/>
  <c r="BT39" i="1"/>
  <c r="BT38" i="1"/>
  <c r="BT37" i="1"/>
  <c r="BT36" i="1"/>
  <c r="BT35" i="1"/>
  <c r="BT34" i="1"/>
  <c r="BT33" i="1"/>
  <c r="BT32" i="1"/>
  <c r="BT31" i="1"/>
  <c r="BT30" i="1"/>
  <c r="BT29" i="1"/>
  <c r="BT28" i="1"/>
  <c r="BT27" i="1"/>
  <c r="BT26" i="1"/>
  <c r="BT25" i="1"/>
  <c r="BT24" i="1"/>
  <c r="BT23" i="1"/>
  <c r="BT22" i="1"/>
  <c r="BT21" i="1"/>
  <c r="BT20" i="1"/>
  <c r="BT19" i="1"/>
  <c r="BT18" i="1"/>
  <c r="BT17" i="1"/>
  <c r="BT16" i="1"/>
  <c r="BT15" i="1"/>
  <c r="BT14" i="1"/>
  <c r="BT13" i="1"/>
  <c r="BT12" i="1"/>
  <c r="BT181" i="9"/>
  <c r="BT180" i="9"/>
  <c r="BT179" i="9"/>
  <c r="BT178" i="9"/>
  <c r="BT177" i="9"/>
  <c r="BT176" i="9"/>
  <c r="BT175" i="9"/>
  <c r="BT174" i="9"/>
  <c r="BT173" i="9"/>
  <c r="BT172" i="9"/>
  <c r="BT171" i="9"/>
  <c r="BT170" i="9"/>
  <c r="BT169" i="9"/>
  <c r="BT168" i="9"/>
  <c r="BT167" i="9"/>
  <c r="BT166" i="9"/>
  <c r="BT165" i="9"/>
  <c r="BT164" i="9"/>
  <c r="BT163" i="9"/>
  <c r="BT162" i="9"/>
  <c r="BT161" i="9"/>
  <c r="BT160" i="9"/>
  <c r="BT159" i="9"/>
  <c r="BT158" i="9"/>
  <c r="BT157" i="9"/>
  <c r="BT156" i="9"/>
  <c r="BT155" i="9"/>
  <c r="BT154" i="9"/>
  <c r="BT153" i="9"/>
  <c r="BT152" i="9"/>
  <c r="BT151" i="9"/>
  <c r="BT150" i="9"/>
  <c r="BT149" i="9"/>
  <c r="BT148" i="9"/>
  <c r="BT147" i="9"/>
  <c r="BT146" i="9"/>
  <c r="BT145" i="9"/>
  <c r="BT144" i="9"/>
  <c r="BT143" i="9"/>
  <c r="BT142" i="9"/>
  <c r="BT141" i="9"/>
  <c r="BT140" i="9"/>
  <c r="BT139" i="9"/>
  <c r="BT138" i="9"/>
  <c r="BT137" i="9"/>
  <c r="BT136" i="9"/>
  <c r="BT135" i="9"/>
  <c r="BT134" i="9"/>
  <c r="BT133" i="9"/>
  <c r="BT132" i="9"/>
  <c r="BT131" i="9"/>
  <c r="BT130" i="9"/>
  <c r="BT129" i="9"/>
  <c r="BT128" i="9"/>
  <c r="BT127" i="9"/>
  <c r="BT126" i="9"/>
  <c r="BT125" i="9"/>
  <c r="BT124" i="9"/>
  <c r="BT123" i="9"/>
  <c r="BT122" i="9"/>
  <c r="BT121" i="9"/>
  <c r="BT120" i="9"/>
  <c r="BT119" i="9"/>
  <c r="BT118" i="9"/>
  <c r="BT117" i="9"/>
  <c r="BT116" i="9"/>
  <c r="BT115" i="9"/>
  <c r="BT114" i="9"/>
  <c r="BT113" i="9"/>
  <c r="BT112" i="9"/>
  <c r="BT111" i="9"/>
  <c r="BT110" i="9"/>
  <c r="BT109" i="9"/>
  <c r="BT108" i="9"/>
  <c r="BT107" i="9"/>
  <c r="BT106" i="9"/>
  <c r="BT105" i="9"/>
  <c r="BT104" i="9"/>
  <c r="BT103" i="9"/>
  <c r="BT102" i="9"/>
  <c r="BT101" i="9"/>
  <c r="BT100" i="9"/>
  <c r="BT99" i="9"/>
  <c r="BT98" i="9"/>
  <c r="BT97" i="9"/>
  <c r="BT96" i="9"/>
  <c r="BT95" i="9"/>
  <c r="BT94" i="9"/>
  <c r="BT93" i="9"/>
  <c r="BT92" i="9"/>
  <c r="BT91" i="9"/>
  <c r="BT90" i="9"/>
  <c r="BT89" i="9"/>
  <c r="BT88" i="9"/>
  <c r="BT87" i="9"/>
  <c r="BT86" i="9"/>
  <c r="BT85" i="9"/>
  <c r="BT84" i="9"/>
  <c r="BT83" i="9"/>
  <c r="BT82" i="9"/>
  <c r="BT81" i="9"/>
  <c r="BT80" i="9"/>
  <c r="BT79" i="9"/>
  <c r="BT78" i="9"/>
  <c r="BT77" i="9"/>
  <c r="BT76" i="9"/>
  <c r="BT75" i="9"/>
  <c r="BT74" i="9"/>
  <c r="BT73" i="9"/>
  <c r="BT72" i="9"/>
  <c r="BT71" i="9"/>
  <c r="BT70" i="9"/>
  <c r="BT69" i="9"/>
  <c r="BT68" i="9"/>
  <c r="BT67" i="9"/>
  <c r="BT66" i="9"/>
  <c r="BT65" i="9"/>
  <c r="BT64" i="9"/>
  <c r="BT63" i="9"/>
  <c r="BT62" i="9"/>
  <c r="BT61" i="9"/>
  <c r="BT60" i="9"/>
  <c r="BT59" i="9"/>
  <c r="BT58" i="9"/>
  <c r="BT57" i="9"/>
  <c r="BT56" i="9"/>
  <c r="BT55" i="9"/>
  <c r="BT54" i="9"/>
  <c r="BT53" i="9"/>
  <c r="BT52" i="9"/>
  <c r="BT51" i="9"/>
  <c r="BT50" i="9"/>
  <c r="BT49" i="9"/>
  <c r="BT48" i="9"/>
  <c r="BT47" i="9"/>
  <c r="BT46" i="9"/>
  <c r="BT45" i="9"/>
  <c r="BT44" i="9"/>
  <c r="BT43" i="9"/>
  <c r="BT42" i="9"/>
  <c r="BT41" i="9"/>
  <c r="BT40" i="9"/>
  <c r="BT39" i="9"/>
  <c r="BT38" i="9"/>
  <c r="BT37" i="9"/>
  <c r="BT36" i="9"/>
  <c r="BT35" i="9"/>
  <c r="BT34" i="9"/>
  <c r="BT33" i="9"/>
  <c r="BT32" i="9"/>
  <c r="BT31" i="9"/>
  <c r="BT30" i="9"/>
  <c r="BT29" i="9"/>
  <c r="BT28" i="9"/>
  <c r="BT27" i="9"/>
  <c r="BT26" i="9"/>
  <c r="BT25" i="9"/>
  <c r="BT24" i="9"/>
  <c r="BT23" i="9"/>
  <c r="BT22" i="9"/>
  <c r="BT21" i="9"/>
  <c r="BT20" i="9"/>
  <c r="BT19" i="9"/>
  <c r="BT18" i="9"/>
  <c r="BT17" i="9"/>
  <c r="BT16" i="9"/>
  <c r="BT15" i="9"/>
  <c r="BT14" i="9"/>
  <c r="BT13" i="9"/>
  <c r="BT12" i="9"/>
  <c r="BT181" i="10"/>
  <c r="BT180" i="10"/>
  <c r="BT179" i="10"/>
  <c r="BT178" i="10"/>
  <c r="BT177" i="10"/>
  <c r="BT176" i="10"/>
  <c r="BT175" i="10"/>
  <c r="BT174" i="10"/>
  <c r="BT173" i="10"/>
  <c r="BT172" i="10"/>
  <c r="BT171" i="10"/>
  <c r="BT170" i="10"/>
  <c r="BT169" i="10"/>
  <c r="BT168" i="10"/>
  <c r="BT167" i="10"/>
  <c r="BT166" i="10"/>
  <c r="BT165" i="10"/>
  <c r="BT164" i="10"/>
  <c r="BT163" i="10"/>
  <c r="BT162" i="10"/>
  <c r="BT161" i="10"/>
  <c r="BT160" i="10"/>
  <c r="BT159" i="10"/>
  <c r="BT158" i="10"/>
  <c r="BT157" i="10"/>
  <c r="BT156" i="10"/>
  <c r="BT155" i="10"/>
  <c r="BT154" i="10"/>
  <c r="BT153" i="10"/>
  <c r="BT152" i="10"/>
  <c r="BT151" i="10"/>
  <c r="BT150" i="10"/>
  <c r="BT149" i="10"/>
  <c r="BT148" i="10"/>
  <c r="BT147" i="10"/>
  <c r="BT146" i="10"/>
  <c r="BT145" i="10"/>
  <c r="BT144" i="10"/>
  <c r="BT143" i="10"/>
  <c r="BT142" i="10"/>
  <c r="BT141" i="10"/>
  <c r="BT140" i="10"/>
  <c r="BT139" i="10"/>
  <c r="BT138" i="10"/>
  <c r="BT137" i="10"/>
  <c r="BT136" i="10"/>
  <c r="BT135" i="10"/>
  <c r="BT134" i="10"/>
  <c r="BT133" i="10"/>
  <c r="BT132" i="10"/>
  <c r="BT131" i="10"/>
  <c r="BT130" i="10"/>
  <c r="BT129" i="10"/>
  <c r="BT128" i="10"/>
  <c r="BT127" i="10"/>
  <c r="BT126" i="10"/>
  <c r="BT125" i="10"/>
  <c r="BT124" i="10"/>
  <c r="BT123" i="10"/>
  <c r="BT122" i="10"/>
  <c r="BT121" i="10"/>
  <c r="BT120" i="10"/>
  <c r="BT119" i="10"/>
  <c r="BT118" i="10"/>
  <c r="BT117" i="10"/>
  <c r="BT116" i="10"/>
  <c r="BT115" i="10"/>
  <c r="BT114" i="10"/>
  <c r="BT113" i="10"/>
  <c r="BT112" i="10"/>
  <c r="BT111" i="10"/>
  <c r="BT110" i="10"/>
  <c r="BT109" i="10"/>
  <c r="BT108" i="10"/>
  <c r="BT107" i="10"/>
  <c r="BT106" i="10"/>
  <c r="BT105" i="10"/>
  <c r="BT104" i="10"/>
  <c r="BT103" i="10"/>
  <c r="BT102" i="10"/>
  <c r="BT101" i="10"/>
  <c r="BT100" i="10"/>
  <c r="BT99" i="10"/>
  <c r="BT98" i="10"/>
  <c r="BT97" i="10"/>
  <c r="BT96" i="10"/>
  <c r="BT95" i="10"/>
  <c r="BT94" i="10"/>
  <c r="BT93" i="10"/>
  <c r="BT92" i="10"/>
  <c r="BT91" i="10"/>
  <c r="BT90" i="10"/>
  <c r="BT89" i="10"/>
  <c r="BT88" i="10"/>
  <c r="BT87" i="10"/>
  <c r="BT86" i="10"/>
  <c r="BT85" i="10"/>
  <c r="BT84" i="10"/>
  <c r="BT83" i="10"/>
  <c r="BT82" i="10"/>
  <c r="BT81" i="10"/>
  <c r="BT80" i="10"/>
  <c r="BT79" i="10"/>
  <c r="BT78" i="10"/>
  <c r="BT77" i="10"/>
  <c r="BT76" i="10"/>
  <c r="BT75" i="10"/>
  <c r="BT74" i="10"/>
  <c r="BT73" i="10"/>
  <c r="BT72" i="10"/>
  <c r="BT71" i="10"/>
  <c r="BT70" i="10"/>
  <c r="BT69" i="10"/>
  <c r="BT68" i="10"/>
  <c r="BT67" i="10"/>
  <c r="BT66" i="10"/>
  <c r="BT65" i="10"/>
  <c r="BT64" i="10"/>
  <c r="BT63" i="10"/>
  <c r="BT62" i="10"/>
  <c r="BT61" i="10"/>
  <c r="BT60" i="10"/>
  <c r="BT59" i="10"/>
  <c r="BT58" i="10"/>
  <c r="BT57" i="10"/>
  <c r="BT56" i="10"/>
  <c r="BT55" i="10"/>
  <c r="BT54" i="10"/>
  <c r="BT53" i="10"/>
  <c r="BT52" i="10"/>
  <c r="BT51" i="10"/>
  <c r="BT50" i="10"/>
  <c r="BT49" i="10"/>
  <c r="BT48" i="10"/>
  <c r="BT47" i="10"/>
  <c r="BT46" i="10"/>
  <c r="BT45" i="10"/>
  <c r="BT44" i="10"/>
  <c r="BT43" i="10"/>
  <c r="BT42" i="10"/>
  <c r="BT41" i="10"/>
  <c r="BT40" i="10"/>
  <c r="BT39" i="10"/>
  <c r="BT38" i="10"/>
  <c r="BT37" i="10"/>
  <c r="BT36" i="10"/>
  <c r="BT35" i="10"/>
  <c r="BT34" i="10"/>
  <c r="BT33" i="10"/>
  <c r="BT32" i="10"/>
  <c r="BT31" i="10"/>
  <c r="BT30" i="10"/>
  <c r="BT29" i="10"/>
  <c r="BT28" i="10"/>
  <c r="BT27" i="10"/>
  <c r="BT26" i="10"/>
  <c r="BT25" i="10"/>
  <c r="BT24" i="10"/>
  <c r="BT23" i="10"/>
  <c r="BT22" i="10"/>
  <c r="BT21" i="10"/>
  <c r="BT20" i="10"/>
  <c r="BT19" i="10"/>
  <c r="BT18" i="10"/>
  <c r="BT17" i="10"/>
  <c r="BT16" i="10"/>
  <c r="BT15" i="10"/>
  <c r="BT14" i="10"/>
  <c r="BT13" i="10"/>
  <c r="BT12" i="10"/>
  <c r="CO3" i="3" l="1"/>
  <c r="CP3" i="3" s="1"/>
  <c r="CQ3" i="3" s="1"/>
  <c r="CR3" i="3" s="1"/>
  <c r="CS3" i="3" s="1"/>
  <c r="CT3" i="3" s="1"/>
  <c r="CU3" i="3" s="1"/>
  <c r="CV3" i="3" s="1"/>
  <c r="BA3" i="3"/>
  <c r="BB3" i="3" s="1"/>
  <c r="BC3" i="3" s="1"/>
  <c r="BD3" i="3" s="1"/>
  <c r="BE3" i="3" s="1"/>
  <c r="BF3" i="3" s="1"/>
  <c r="BG3" i="3" s="1"/>
  <c r="BH3" i="3" s="1"/>
  <c r="AY345" i="3"/>
  <c r="AX345" i="3"/>
  <c r="AW345" i="3"/>
  <c r="AV345" i="3"/>
  <c r="AU345" i="3"/>
  <c r="AT345" i="3"/>
  <c r="AS345" i="3"/>
  <c r="AR345" i="3"/>
  <c r="J345" i="3"/>
  <c r="I345" i="3"/>
  <c r="H345" i="3"/>
  <c r="G345" i="3"/>
  <c r="F345" i="3"/>
  <c r="E345" i="3"/>
  <c r="C345" i="3"/>
  <c r="AY344" i="3"/>
  <c r="AX344" i="3"/>
  <c r="AW344" i="3"/>
  <c r="AV344" i="3"/>
  <c r="AU344" i="3"/>
  <c r="AT344" i="3"/>
  <c r="AS344" i="3"/>
  <c r="AR344" i="3"/>
  <c r="J344" i="3"/>
  <c r="I344" i="3"/>
  <c r="H344" i="3"/>
  <c r="G344" i="3"/>
  <c r="F344" i="3"/>
  <c r="E344" i="3"/>
  <c r="C344" i="3"/>
  <c r="AY343" i="3"/>
  <c r="AX343" i="3"/>
  <c r="AW343" i="3"/>
  <c r="AV343" i="3"/>
  <c r="AU343" i="3"/>
  <c r="AT343" i="3"/>
  <c r="AS343" i="3"/>
  <c r="AR343" i="3"/>
  <c r="J343" i="3"/>
  <c r="I343" i="3"/>
  <c r="H343" i="3"/>
  <c r="G343" i="3"/>
  <c r="F343" i="3"/>
  <c r="E343" i="3"/>
  <c r="C343" i="3"/>
  <c r="D343" i="3" s="1"/>
  <c r="AY342" i="3"/>
  <c r="AX342" i="3"/>
  <c r="AW342" i="3"/>
  <c r="AV342" i="3"/>
  <c r="AU342" i="3"/>
  <c r="AT342" i="3"/>
  <c r="AS342" i="3"/>
  <c r="AR342" i="3"/>
  <c r="J342" i="3"/>
  <c r="I342" i="3"/>
  <c r="H342" i="3"/>
  <c r="G342" i="3"/>
  <c r="F342" i="3"/>
  <c r="E342" i="3"/>
  <c r="C342" i="3"/>
  <c r="D342" i="3" s="1"/>
  <c r="AY341" i="3"/>
  <c r="AX341" i="3"/>
  <c r="AW341" i="3"/>
  <c r="AV341" i="3"/>
  <c r="AU341" i="3"/>
  <c r="AT341" i="3"/>
  <c r="AS341" i="3"/>
  <c r="AR341" i="3"/>
  <c r="J341" i="3"/>
  <c r="I341" i="3"/>
  <c r="H341" i="3"/>
  <c r="G341" i="3"/>
  <c r="F341" i="3"/>
  <c r="E341" i="3"/>
  <c r="C341" i="3"/>
  <c r="AY340" i="3"/>
  <c r="AX340" i="3"/>
  <c r="AW340" i="3"/>
  <c r="AV340" i="3"/>
  <c r="AU340" i="3"/>
  <c r="AT340" i="3"/>
  <c r="AS340" i="3"/>
  <c r="AR340" i="3"/>
  <c r="J340" i="3"/>
  <c r="I340" i="3"/>
  <c r="H340" i="3"/>
  <c r="G340" i="3"/>
  <c r="F340" i="3"/>
  <c r="E340" i="3"/>
  <c r="C340" i="3"/>
  <c r="AY339" i="3"/>
  <c r="AX339" i="3"/>
  <c r="AW339" i="3"/>
  <c r="AV339" i="3"/>
  <c r="AU339" i="3"/>
  <c r="AT339" i="3"/>
  <c r="AS339" i="3"/>
  <c r="AR339" i="3"/>
  <c r="J339" i="3"/>
  <c r="I339" i="3"/>
  <c r="H339" i="3"/>
  <c r="G339" i="3"/>
  <c r="F339" i="3"/>
  <c r="E339" i="3"/>
  <c r="C339" i="3"/>
  <c r="D339" i="3" s="1"/>
  <c r="AY338" i="3"/>
  <c r="AX338" i="3"/>
  <c r="AW338" i="3"/>
  <c r="AV338" i="3"/>
  <c r="AU338" i="3"/>
  <c r="AT338" i="3"/>
  <c r="AS338" i="3"/>
  <c r="AR338" i="3"/>
  <c r="J338" i="3"/>
  <c r="I338" i="3"/>
  <c r="H338" i="3"/>
  <c r="G338" i="3"/>
  <c r="F338" i="3"/>
  <c r="E338" i="3"/>
  <c r="C338" i="3"/>
  <c r="D338" i="3" s="1"/>
  <c r="AY337" i="3"/>
  <c r="AX337" i="3"/>
  <c r="AW337" i="3"/>
  <c r="AV337" i="3"/>
  <c r="AU337" i="3"/>
  <c r="AT337" i="3"/>
  <c r="AS337" i="3"/>
  <c r="AR337" i="3"/>
  <c r="J337" i="3"/>
  <c r="I337" i="3"/>
  <c r="H337" i="3"/>
  <c r="G337" i="3"/>
  <c r="F337" i="3"/>
  <c r="E337" i="3"/>
  <c r="C337" i="3"/>
  <c r="AY336" i="3"/>
  <c r="AX336" i="3"/>
  <c r="AW336" i="3"/>
  <c r="AV336" i="3"/>
  <c r="AU336" i="3"/>
  <c r="AT336" i="3"/>
  <c r="AS336" i="3"/>
  <c r="AR336" i="3"/>
  <c r="J336" i="3"/>
  <c r="I336" i="3"/>
  <c r="H336" i="3"/>
  <c r="G336" i="3"/>
  <c r="F336" i="3"/>
  <c r="E336" i="3"/>
  <c r="C336" i="3"/>
  <c r="AY335" i="3"/>
  <c r="AX335" i="3"/>
  <c r="AW335" i="3"/>
  <c r="AV335" i="3"/>
  <c r="AU335" i="3"/>
  <c r="AT335" i="3"/>
  <c r="AS335" i="3"/>
  <c r="AR335" i="3"/>
  <c r="J335" i="3"/>
  <c r="I335" i="3"/>
  <c r="H335" i="3"/>
  <c r="G335" i="3"/>
  <c r="F335" i="3"/>
  <c r="E335" i="3"/>
  <c r="C335" i="3"/>
  <c r="D335" i="3" s="1"/>
  <c r="AY334" i="3"/>
  <c r="AX334" i="3"/>
  <c r="AW334" i="3"/>
  <c r="AV334" i="3"/>
  <c r="AU334" i="3"/>
  <c r="AT334" i="3"/>
  <c r="AS334" i="3"/>
  <c r="AR334" i="3"/>
  <c r="J334" i="3"/>
  <c r="I334" i="3"/>
  <c r="H334" i="3"/>
  <c r="G334" i="3"/>
  <c r="F334" i="3"/>
  <c r="E334" i="3"/>
  <c r="C334" i="3"/>
  <c r="D334" i="3" s="1"/>
  <c r="AY333" i="3"/>
  <c r="AX333" i="3"/>
  <c r="AW333" i="3"/>
  <c r="AV333" i="3"/>
  <c r="AU333" i="3"/>
  <c r="AT333" i="3"/>
  <c r="AS333" i="3"/>
  <c r="AR333" i="3"/>
  <c r="J333" i="3"/>
  <c r="I333" i="3"/>
  <c r="H333" i="3"/>
  <c r="G333" i="3"/>
  <c r="F333" i="3"/>
  <c r="E333" i="3"/>
  <c r="C333" i="3"/>
  <c r="D333" i="3" s="1"/>
  <c r="AY332" i="3"/>
  <c r="AX332" i="3"/>
  <c r="AW332" i="3"/>
  <c r="AV332" i="3"/>
  <c r="AU332" i="3"/>
  <c r="AT332" i="3"/>
  <c r="AS332" i="3"/>
  <c r="AR332" i="3"/>
  <c r="J332" i="3"/>
  <c r="I332" i="3"/>
  <c r="H332" i="3"/>
  <c r="G332" i="3"/>
  <c r="F332" i="3"/>
  <c r="E332" i="3"/>
  <c r="C332" i="3"/>
  <c r="AY331" i="3"/>
  <c r="AX331" i="3"/>
  <c r="AW331" i="3"/>
  <c r="AV331" i="3"/>
  <c r="AU331" i="3"/>
  <c r="AT331" i="3"/>
  <c r="AS331" i="3"/>
  <c r="AR331" i="3"/>
  <c r="J331" i="3"/>
  <c r="I331" i="3"/>
  <c r="H331" i="3"/>
  <c r="G331" i="3"/>
  <c r="F331" i="3"/>
  <c r="E331" i="3"/>
  <c r="C331" i="3"/>
  <c r="D331" i="3" s="1"/>
  <c r="AY330" i="3"/>
  <c r="AX330" i="3"/>
  <c r="AW330" i="3"/>
  <c r="AV330" i="3"/>
  <c r="AU330" i="3"/>
  <c r="AT330" i="3"/>
  <c r="AS330" i="3"/>
  <c r="AR330" i="3"/>
  <c r="J330" i="3"/>
  <c r="I330" i="3"/>
  <c r="H330" i="3"/>
  <c r="G330" i="3"/>
  <c r="F330" i="3"/>
  <c r="E330" i="3"/>
  <c r="C330" i="3"/>
  <c r="D330" i="3" s="1"/>
  <c r="AY329" i="3"/>
  <c r="AX329" i="3"/>
  <c r="AW329" i="3"/>
  <c r="AV329" i="3"/>
  <c r="AU329" i="3"/>
  <c r="AT329" i="3"/>
  <c r="AS329" i="3"/>
  <c r="AR329" i="3"/>
  <c r="J329" i="3"/>
  <c r="I329" i="3"/>
  <c r="H329" i="3"/>
  <c r="G329" i="3"/>
  <c r="F329" i="3"/>
  <c r="E329" i="3"/>
  <c r="C329" i="3"/>
  <c r="D329" i="3" s="1"/>
  <c r="AY328" i="3"/>
  <c r="AX328" i="3"/>
  <c r="AW328" i="3"/>
  <c r="AV328" i="3"/>
  <c r="AU328" i="3"/>
  <c r="AT328" i="3"/>
  <c r="AS328" i="3"/>
  <c r="AR328" i="3"/>
  <c r="J328" i="3"/>
  <c r="I328" i="3"/>
  <c r="H328" i="3"/>
  <c r="G328" i="3"/>
  <c r="F328" i="3"/>
  <c r="E328" i="3"/>
  <c r="C328" i="3"/>
  <c r="AY327" i="3"/>
  <c r="AX327" i="3"/>
  <c r="AW327" i="3"/>
  <c r="AV327" i="3"/>
  <c r="AU327" i="3"/>
  <c r="AT327" i="3"/>
  <c r="AS327" i="3"/>
  <c r="AR327" i="3"/>
  <c r="J327" i="3"/>
  <c r="I327" i="3"/>
  <c r="H327" i="3"/>
  <c r="G327" i="3"/>
  <c r="F327" i="3"/>
  <c r="E327" i="3"/>
  <c r="C327" i="3"/>
  <c r="D327" i="3" s="1"/>
  <c r="AY326" i="3"/>
  <c r="AX326" i="3"/>
  <c r="AW326" i="3"/>
  <c r="AV326" i="3"/>
  <c r="AU326" i="3"/>
  <c r="AT326" i="3"/>
  <c r="AS326" i="3"/>
  <c r="AR326" i="3"/>
  <c r="J326" i="3"/>
  <c r="I326" i="3"/>
  <c r="H326" i="3"/>
  <c r="G326" i="3"/>
  <c r="F326" i="3"/>
  <c r="E326" i="3"/>
  <c r="C326" i="3"/>
  <c r="AY325" i="3"/>
  <c r="AX325" i="3"/>
  <c r="AW325" i="3"/>
  <c r="AV325" i="3"/>
  <c r="AU325" i="3"/>
  <c r="AT325" i="3"/>
  <c r="AS325" i="3"/>
  <c r="AR325" i="3"/>
  <c r="J325" i="3"/>
  <c r="I325" i="3"/>
  <c r="H325" i="3"/>
  <c r="G325" i="3"/>
  <c r="F325" i="3"/>
  <c r="E325" i="3"/>
  <c r="C325" i="3"/>
  <c r="D325" i="3" s="1"/>
  <c r="AY324" i="3"/>
  <c r="AX324" i="3"/>
  <c r="AW324" i="3"/>
  <c r="AV324" i="3"/>
  <c r="AU324" i="3"/>
  <c r="AT324" i="3"/>
  <c r="AS324" i="3"/>
  <c r="AR324" i="3"/>
  <c r="J324" i="3"/>
  <c r="I324" i="3"/>
  <c r="H324" i="3"/>
  <c r="G324" i="3"/>
  <c r="F324" i="3"/>
  <c r="E324" i="3"/>
  <c r="C324" i="3"/>
  <c r="D324" i="3" s="1"/>
  <c r="AY323" i="3"/>
  <c r="AX323" i="3"/>
  <c r="AW323" i="3"/>
  <c r="AV323" i="3"/>
  <c r="AU323" i="3"/>
  <c r="AT323" i="3"/>
  <c r="AS323" i="3"/>
  <c r="AR323" i="3"/>
  <c r="J323" i="3"/>
  <c r="I323" i="3"/>
  <c r="H323" i="3"/>
  <c r="G323" i="3"/>
  <c r="F323" i="3"/>
  <c r="E323" i="3"/>
  <c r="C323" i="3"/>
  <c r="AY322" i="3"/>
  <c r="AX322" i="3"/>
  <c r="AW322" i="3"/>
  <c r="AV322" i="3"/>
  <c r="AU322" i="3"/>
  <c r="AT322" i="3"/>
  <c r="AS322" i="3"/>
  <c r="AR322" i="3"/>
  <c r="J322" i="3"/>
  <c r="I322" i="3"/>
  <c r="H322" i="3"/>
  <c r="G322" i="3"/>
  <c r="F322" i="3"/>
  <c r="E322" i="3"/>
  <c r="C322" i="3"/>
  <c r="D322" i="3" s="1"/>
  <c r="AY321" i="3"/>
  <c r="AX321" i="3"/>
  <c r="AW321" i="3"/>
  <c r="AV321" i="3"/>
  <c r="AU321" i="3"/>
  <c r="AT321" i="3"/>
  <c r="AS321" i="3"/>
  <c r="AR321" i="3"/>
  <c r="J321" i="3"/>
  <c r="I321" i="3"/>
  <c r="H321" i="3"/>
  <c r="G321" i="3"/>
  <c r="F321" i="3"/>
  <c r="E321" i="3"/>
  <c r="C321" i="3"/>
  <c r="D321" i="3" s="1"/>
  <c r="AY320" i="3"/>
  <c r="AX320" i="3"/>
  <c r="AW320" i="3"/>
  <c r="AV320" i="3"/>
  <c r="AU320" i="3"/>
  <c r="AT320" i="3"/>
  <c r="AS320" i="3"/>
  <c r="AR320" i="3"/>
  <c r="J320" i="3"/>
  <c r="I320" i="3"/>
  <c r="H320" i="3"/>
  <c r="G320" i="3"/>
  <c r="F320" i="3"/>
  <c r="E320" i="3"/>
  <c r="C320" i="3"/>
  <c r="D320" i="3" s="1"/>
  <c r="AY319" i="3"/>
  <c r="AX319" i="3"/>
  <c r="AW319" i="3"/>
  <c r="AV319" i="3"/>
  <c r="AU319" i="3"/>
  <c r="AT319" i="3"/>
  <c r="AS319" i="3"/>
  <c r="AR319" i="3"/>
  <c r="J319" i="3"/>
  <c r="I319" i="3"/>
  <c r="H319" i="3"/>
  <c r="G319" i="3"/>
  <c r="F319" i="3"/>
  <c r="E319" i="3"/>
  <c r="C319" i="3"/>
  <c r="AY318" i="3"/>
  <c r="AX318" i="3"/>
  <c r="AW318" i="3"/>
  <c r="AV318" i="3"/>
  <c r="AU318" i="3"/>
  <c r="AT318" i="3"/>
  <c r="AS318" i="3"/>
  <c r="AR318" i="3"/>
  <c r="J318" i="3"/>
  <c r="I318" i="3"/>
  <c r="H318" i="3"/>
  <c r="G318" i="3"/>
  <c r="F318" i="3"/>
  <c r="E318" i="3"/>
  <c r="C318" i="3"/>
  <c r="D318" i="3" s="1"/>
  <c r="AY317" i="3"/>
  <c r="AX317" i="3"/>
  <c r="AW317" i="3"/>
  <c r="AV317" i="3"/>
  <c r="AU317" i="3"/>
  <c r="AT317" i="3"/>
  <c r="AS317" i="3"/>
  <c r="AR317" i="3"/>
  <c r="J317" i="3"/>
  <c r="I317" i="3"/>
  <c r="H317" i="3"/>
  <c r="G317" i="3"/>
  <c r="F317" i="3"/>
  <c r="E317" i="3"/>
  <c r="C317" i="3"/>
  <c r="D317" i="3" s="1"/>
  <c r="AY316" i="3"/>
  <c r="AX316" i="3"/>
  <c r="AW316" i="3"/>
  <c r="AV316" i="3"/>
  <c r="AU316" i="3"/>
  <c r="AT316" i="3"/>
  <c r="AS316" i="3"/>
  <c r="AR316" i="3"/>
  <c r="J316" i="3"/>
  <c r="I316" i="3"/>
  <c r="H316" i="3"/>
  <c r="G316" i="3"/>
  <c r="F316" i="3"/>
  <c r="E316" i="3"/>
  <c r="C316" i="3"/>
  <c r="D316" i="3" s="1"/>
  <c r="AY315" i="3"/>
  <c r="AX315" i="3"/>
  <c r="AW315" i="3"/>
  <c r="AV315" i="3"/>
  <c r="AU315" i="3"/>
  <c r="AT315" i="3"/>
  <c r="AS315" i="3"/>
  <c r="AR315" i="3"/>
  <c r="J315" i="3"/>
  <c r="I315" i="3"/>
  <c r="H315" i="3"/>
  <c r="G315" i="3"/>
  <c r="F315" i="3"/>
  <c r="E315" i="3"/>
  <c r="C315" i="3"/>
  <c r="AY314" i="3"/>
  <c r="AX314" i="3"/>
  <c r="AW314" i="3"/>
  <c r="AV314" i="3"/>
  <c r="AU314" i="3"/>
  <c r="AT314" i="3"/>
  <c r="AS314" i="3"/>
  <c r="AR314" i="3"/>
  <c r="J314" i="3"/>
  <c r="I314" i="3"/>
  <c r="H314" i="3"/>
  <c r="G314" i="3"/>
  <c r="F314" i="3"/>
  <c r="E314" i="3"/>
  <c r="C314" i="3"/>
  <c r="D314" i="3" s="1"/>
  <c r="AY313" i="3"/>
  <c r="AX313" i="3"/>
  <c r="AW313" i="3"/>
  <c r="AV313" i="3"/>
  <c r="AU313" i="3"/>
  <c r="AT313" i="3"/>
  <c r="AS313" i="3"/>
  <c r="AR313" i="3"/>
  <c r="J313" i="3"/>
  <c r="I313" i="3"/>
  <c r="H313" i="3"/>
  <c r="G313" i="3"/>
  <c r="F313" i="3"/>
  <c r="E313" i="3"/>
  <c r="C313" i="3"/>
  <c r="AY312" i="3"/>
  <c r="AX312" i="3"/>
  <c r="AW312" i="3"/>
  <c r="AV312" i="3"/>
  <c r="AU312" i="3"/>
  <c r="AT312" i="3"/>
  <c r="AS312" i="3"/>
  <c r="AR312" i="3"/>
  <c r="J312" i="3"/>
  <c r="I312" i="3"/>
  <c r="H312" i="3"/>
  <c r="G312" i="3"/>
  <c r="F312" i="3"/>
  <c r="E312" i="3"/>
  <c r="C312" i="3"/>
  <c r="D312" i="3" s="1"/>
  <c r="AY311" i="3"/>
  <c r="AX311" i="3"/>
  <c r="AW311" i="3"/>
  <c r="AV311" i="3"/>
  <c r="AU311" i="3"/>
  <c r="AT311" i="3"/>
  <c r="AS311" i="3"/>
  <c r="AR311" i="3"/>
  <c r="J311" i="3"/>
  <c r="I311" i="3"/>
  <c r="H311" i="3"/>
  <c r="G311" i="3"/>
  <c r="F311" i="3"/>
  <c r="E311" i="3"/>
  <c r="C311" i="3"/>
  <c r="D311" i="3" s="1"/>
  <c r="AY310" i="3"/>
  <c r="AX310" i="3"/>
  <c r="AW310" i="3"/>
  <c r="AV310" i="3"/>
  <c r="AU310" i="3"/>
  <c r="AT310" i="3"/>
  <c r="AS310" i="3"/>
  <c r="AR310" i="3"/>
  <c r="J310" i="3"/>
  <c r="I310" i="3"/>
  <c r="H310" i="3"/>
  <c r="G310" i="3"/>
  <c r="F310" i="3"/>
  <c r="E310" i="3"/>
  <c r="C310" i="3"/>
  <c r="AY309" i="3"/>
  <c r="AX309" i="3"/>
  <c r="AW309" i="3"/>
  <c r="AV309" i="3"/>
  <c r="AU309" i="3"/>
  <c r="AT309" i="3"/>
  <c r="AS309" i="3"/>
  <c r="AR309" i="3"/>
  <c r="J309" i="3"/>
  <c r="I309" i="3"/>
  <c r="H309" i="3"/>
  <c r="G309" i="3"/>
  <c r="F309" i="3"/>
  <c r="E309" i="3"/>
  <c r="C309" i="3"/>
  <c r="D309" i="3" s="1"/>
  <c r="AY308" i="3"/>
  <c r="AX308" i="3"/>
  <c r="AW308" i="3"/>
  <c r="AV308" i="3"/>
  <c r="AU308" i="3"/>
  <c r="AT308" i="3"/>
  <c r="AS308" i="3"/>
  <c r="AR308" i="3"/>
  <c r="J308" i="3"/>
  <c r="I308" i="3"/>
  <c r="H308" i="3"/>
  <c r="G308" i="3"/>
  <c r="F308" i="3"/>
  <c r="E308" i="3"/>
  <c r="C308" i="3"/>
  <c r="D308" i="3" s="1"/>
  <c r="AY307" i="3"/>
  <c r="AX307" i="3"/>
  <c r="AW307" i="3"/>
  <c r="AV307" i="3"/>
  <c r="AU307" i="3"/>
  <c r="AT307" i="3"/>
  <c r="AS307" i="3"/>
  <c r="AR307" i="3"/>
  <c r="J307" i="3"/>
  <c r="I307" i="3"/>
  <c r="H307" i="3"/>
  <c r="G307" i="3"/>
  <c r="F307" i="3"/>
  <c r="E307" i="3"/>
  <c r="C307" i="3"/>
  <c r="AY306" i="3"/>
  <c r="AX306" i="3"/>
  <c r="AW306" i="3"/>
  <c r="AV306" i="3"/>
  <c r="AU306" i="3"/>
  <c r="AT306" i="3"/>
  <c r="AS306" i="3"/>
  <c r="AR306" i="3"/>
  <c r="J306" i="3"/>
  <c r="I306" i="3"/>
  <c r="H306" i="3"/>
  <c r="G306" i="3"/>
  <c r="F306" i="3"/>
  <c r="E306" i="3"/>
  <c r="C306" i="3"/>
  <c r="D306" i="3" s="1"/>
  <c r="AY305" i="3"/>
  <c r="AX305" i="3"/>
  <c r="AW305" i="3"/>
  <c r="AV305" i="3"/>
  <c r="AU305" i="3"/>
  <c r="AT305" i="3"/>
  <c r="AS305" i="3"/>
  <c r="AR305" i="3"/>
  <c r="J305" i="3"/>
  <c r="I305" i="3"/>
  <c r="H305" i="3"/>
  <c r="G305" i="3"/>
  <c r="F305" i="3"/>
  <c r="E305" i="3"/>
  <c r="C305" i="3"/>
  <c r="AY304" i="3"/>
  <c r="AX304" i="3"/>
  <c r="AW304" i="3"/>
  <c r="AV304" i="3"/>
  <c r="AU304" i="3"/>
  <c r="AT304" i="3"/>
  <c r="AS304" i="3"/>
  <c r="AR304" i="3"/>
  <c r="J304" i="3"/>
  <c r="I304" i="3"/>
  <c r="H304" i="3"/>
  <c r="G304" i="3"/>
  <c r="F304" i="3"/>
  <c r="E304" i="3"/>
  <c r="C304" i="3"/>
  <c r="D304" i="3" s="1"/>
  <c r="AY303" i="3"/>
  <c r="AX303" i="3"/>
  <c r="AW303" i="3"/>
  <c r="AV303" i="3"/>
  <c r="AU303" i="3"/>
  <c r="AT303" i="3"/>
  <c r="AS303" i="3"/>
  <c r="AR303" i="3"/>
  <c r="J303" i="3"/>
  <c r="I303" i="3"/>
  <c r="H303" i="3"/>
  <c r="G303" i="3"/>
  <c r="F303" i="3"/>
  <c r="E303" i="3"/>
  <c r="C303" i="3"/>
  <c r="AY302" i="3"/>
  <c r="AX302" i="3"/>
  <c r="AW302" i="3"/>
  <c r="AV302" i="3"/>
  <c r="AU302" i="3"/>
  <c r="AT302" i="3"/>
  <c r="AS302" i="3"/>
  <c r="AR302" i="3"/>
  <c r="J302" i="3"/>
  <c r="I302" i="3"/>
  <c r="H302" i="3"/>
  <c r="G302" i="3"/>
  <c r="F302" i="3"/>
  <c r="E302" i="3"/>
  <c r="C302" i="3"/>
  <c r="D302" i="3" s="1"/>
  <c r="AY301" i="3"/>
  <c r="AX301" i="3"/>
  <c r="AW301" i="3"/>
  <c r="AV301" i="3"/>
  <c r="AU301" i="3"/>
  <c r="AT301" i="3"/>
  <c r="AS301" i="3"/>
  <c r="AR301" i="3"/>
  <c r="J301" i="3"/>
  <c r="I301" i="3"/>
  <c r="H301" i="3"/>
  <c r="G301" i="3"/>
  <c r="F301" i="3"/>
  <c r="E301" i="3"/>
  <c r="C301" i="3"/>
  <c r="D301" i="3" s="1"/>
  <c r="AY300" i="3"/>
  <c r="AX300" i="3"/>
  <c r="AW300" i="3"/>
  <c r="AV300" i="3"/>
  <c r="AU300" i="3"/>
  <c r="AT300" i="3"/>
  <c r="AS300" i="3"/>
  <c r="AR300" i="3"/>
  <c r="J300" i="3"/>
  <c r="I300" i="3"/>
  <c r="H300" i="3"/>
  <c r="G300" i="3"/>
  <c r="F300" i="3"/>
  <c r="E300" i="3"/>
  <c r="C300" i="3"/>
  <c r="D300" i="3" s="1"/>
  <c r="AY299" i="3"/>
  <c r="AX299" i="3"/>
  <c r="AW299" i="3"/>
  <c r="AV299" i="3"/>
  <c r="AU299" i="3"/>
  <c r="AT299" i="3"/>
  <c r="AS299" i="3"/>
  <c r="AR299" i="3"/>
  <c r="J299" i="3"/>
  <c r="I299" i="3"/>
  <c r="H299" i="3"/>
  <c r="G299" i="3"/>
  <c r="F299" i="3"/>
  <c r="E299" i="3"/>
  <c r="C299" i="3"/>
  <c r="AY298" i="3"/>
  <c r="AX298" i="3"/>
  <c r="AW298" i="3"/>
  <c r="AV298" i="3"/>
  <c r="AU298" i="3"/>
  <c r="AT298" i="3"/>
  <c r="AS298" i="3"/>
  <c r="AR298" i="3"/>
  <c r="J298" i="3"/>
  <c r="I298" i="3"/>
  <c r="H298" i="3"/>
  <c r="G298" i="3"/>
  <c r="F298" i="3"/>
  <c r="E298" i="3"/>
  <c r="C298" i="3"/>
  <c r="D298" i="3" s="1"/>
  <c r="AY297" i="3"/>
  <c r="AX297" i="3"/>
  <c r="AW297" i="3"/>
  <c r="AV297" i="3"/>
  <c r="AU297" i="3"/>
  <c r="AT297" i="3"/>
  <c r="AS297" i="3"/>
  <c r="AR297" i="3"/>
  <c r="J297" i="3"/>
  <c r="I297" i="3"/>
  <c r="H297" i="3"/>
  <c r="G297" i="3"/>
  <c r="F297" i="3"/>
  <c r="E297" i="3"/>
  <c r="C297" i="3"/>
  <c r="D297" i="3" s="1"/>
  <c r="AY296" i="3"/>
  <c r="AX296" i="3"/>
  <c r="AW296" i="3"/>
  <c r="AV296" i="3"/>
  <c r="AU296" i="3"/>
  <c r="AT296" i="3"/>
  <c r="AS296" i="3"/>
  <c r="AR296" i="3"/>
  <c r="J296" i="3"/>
  <c r="I296" i="3"/>
  <c r="H296" i="3"/>
  <c r="G296" i="3"/>
  <c r="F296" i="3"/>
  <c r="E296" i="3"/>
  <c r="C296" i="3"/>
  <c r="D296" i="3" s="1"/>
  <c r="AY295" i="3"/>
  <c r="AX295" i="3"/>
  <c r="AW295" i="3"/>
  <c r="AV295" i="3"/>
  <c r="AU295" i="3"/>
  <c r="AT295" i="3"/>
  <c r="AS295" i="3"/>
  <c r="AR295" i="3"/>
  <c r="J295" i="3"/>
  <c r="I295" i="3"/>
  <c r="H295" i="3"/>
  <c r="G295" i="3"/>
  <c r="F295" i="3"/>
  <c r="E295" i="3"/>
  <c r="C295" i="3"/>
  <c r="AY294" i="3"/>
  <c r="AX294" i="3"/>
  <c r="AW294" i="3"/>
  <c r="AV294" i="3"/>
  <c r="AU294" i="3"/>
  <c r="AT294" i="3"/>
  <c r="AS294" i="3"/>
  <c r="AR294" i="3"/>
  <c r="J294" i="3"/>
  <c r="I294" i="3"/>
  <c r="H294" i="3"/>
  <c r="G294" i="3"/>
  <c r="F294" i="3"/>
  <c r="E294" i="3"/>
  <c r="C294" i="3"/>
  <c r="D294" i="3" s="1"/>
  <c r="AY293" i="3"/>
  <c r="AX293" i="3"/>
  <c r="AW293" i="3"/>
  <c r="AV293" i="3"/>
  <c r="AU293" i="3"/>
  <c r="AT293" i="3"/>
  <c r="AS293" i="3"/>
  <c r="AR293" i="3"/>
  <c r="J293" i="3"/>
  <c r="I293" i="3"/>
  <c r="H293" i="3"/>
  <c r="G293" i="3"/>
  <c r="F293" i="3"/>
  <c r="E293" i="3"/>
  <c r="C293" i="3"/>
  <c r="D293" i="3" s="1"/>
  <c r="AY292" i="3"/>
  <c r="AX292" i="3"/>
  <c r="AW292" i="3"/>
  <c r="AV292" i="3"/>
  <c r="AU292" i="3"/>
  <c r="AT292" i="3"/>
  <c r="AS292" i="3"/>
  <c r="AR292" i="3"/>
  <c r="J292" i="3"/>
  <c r="I292" i="3"/>
  <c r="H292" i="3"/>
  <c r="G292" i="3"/>
  <c r="F292" i="3"/>
  <c r="E292" i="3"/>
  <c r="C292" i="3"/>
  <c r="D292" i="3" s="1"/>
  <c r="AY291" i="3"/>
  <c r="AX291" i="3"/>
  <c r="AW291" i="3"/>
  <c r="AV291" i="3"/>
  <c r="AU291" i="3"/>
  <c r="AT291" i="3"/>
  <c r="AS291" i="3"/>
  <c r="AR291" i="3"/>
  <c r="J291" i="3"/>
  <c r="I291" i="3"/>
  <c r="H291" i="3"/>
  <c r="G291" i="3"/>
  <c r="F291" i="3"/>
  <c r="E291" i="3"/>
  <c r="C291" i="3"/>
  <c r="AY290" i="3"/>
  <c r="AX290" i="3"/>
  <c r="AW290" i="3"/>
  <c r="AV290" i="3"/>
  <c r="AU290" i="3"/>
  <c r="AT290" i="3"/>
  <c r="AS290" i="3"/>
  <c r="AR290" i="3"/>
  <c r="J290" i="3"/>
  <c r="I290" i="3"/>
  <c r="H290" i="3"/>
  <c r="G290" i="3"/>
  <c r="F290" i="3"/>
  <c r="E290" i="3"/>
  <c r="C290" i="3"/>
  <c r="D290" i="3" s="1"/>
  <c r="AY289" i="3"/>
  <c r="AX289" i="3"/>
  <c r="AW289" i="3"/>
  <c r="AV289" i="3"/>
  <c r="AU289" i="3"/>
  <c r="AT289" i="3"/>
  <c r="AS289" i="3"/>
  <c r="AR289" i="3"/>
  <c r="J289" i="3"/>
  <c r="I289" i="3"/>
  <c r="H289" i="3"/>
  <c r="G289" i="3"/>
  <c r="F289" i="3"/>
  <c r="E289" i="3"/>
  <c r="C289" i="3"/>
  <c r="AY288" i="3"/>
  <c r="AX288" i="3"/>
  <c r="AW288" i="3"/>
  <c r="AV288" i="3"/>
  <c r="AU288" i="3"/>
  <c r="AT288" i="3"/>
  <c r="AS288" i="3"/>
  <c r="AR288" i="3"/>
  <c r="J288" i="3"/>
  <c r="I288" i="3"/>
  <c r="H288" i="3"/>
  <c r="G288" i="3"/>
  <c r="F288" i="3"/>
  <c r="E288" i="3"/>
  <c r="C288" i="3"/>
  <c r="D288" i="3" s="1"/>
  <c r="AY287" i="3"/>
  <c r="AX287" i="3"/>
  <c r="AW287" i="3"/>
  <c r="AV287" i="3"/>
  <c r="AU287" i="3"/>
  <c r="AT287" i="3"/>
  <c r="AS287" i="3"/>
  <c r="AR287" i="3"/>
  <c r="J287" i="3"/>
  <c r="I287" i="3"/>
  <c r="H287" i="3"/>
  <c r="G287" i="3"/>
  <c r="F287" i="3"/>
  <c r="E287" i="3"/>
  <c r="C287" i="3"/>
  <c r="AY286" i="3"/>
  <c r="AX286" i="3"/>
  <c r="AW286" i="3"/>
  <c r="AV286" i="3"/>
  <c r="AU286" i="3"/>
  <c r="AT286" i="3"/>
  <c r="AS286" i="3"/>
  <c r="AR286" i="3"/>
  <c r="J286" i="3"/>
  <c r="I286" i="3"/>
  <c r="H286" i="3"/>
  <c r="G286" i="3"/>
  <c r="F286" i="3"/>
  <c r="E286" i="3"/>
  <c r="C286" i="3"/>
  <c r="D286" i="3" s="1"/>
  <c r="AY285" i="3"/>
  <c r="AX285" i="3"/>
  <c r="AW285" i="3"/>
  <c r="AV285" i="3"/>
  <c r="AU285" i="3"/>
  <c r="AT285" i="3"/>
  <c r="AS285" i="3"/>
  <c r="AR285" i="3"/>
  <c r="J285" i="3"/>
  <c r="I285" i="3"/>
  <c r="H285" i="3"/>
  <c r="G285" i="3"/>
  <c r="F285" i="3"/>
  <c r="E285" i="3"/>
  <c r="C285" i="3"/>
  <c r="D285" i="3" s="1"/>
  <c r="AY284" i="3"/>
  <c r="AX284" i="3"/>
  <c r="AW284" i="3"/>
  <c r="AV284" i="3"/>
  <c r="AU284" i="3"/>
  <c r="AT284" i="3"/>
  <c r="AS284" i="3"/>
  <c r="AR284" i="3"/>
  <c r="J284" i="3"/>
  <c r="I284" i="3"/>
  <c r="H284" i="3"/>
  <c r="G284" i="3"/>
  <c r="F284" i="3"/>
  <c r="E284" i="3"/>
  <c r="C284" i="3"/>
  <c r="D284" i="3" s="1"/>
  <c r="AY283" i="3"/>
  <c r="AX283" i="3"/>
  <c r="AW283" i="3"/>
  <c r="AV283" i="3"/>
  <c r="AU283" i="3"/>
  <c r="AT283" i="3"/>
  <c r="AS283" i="3"/>
  <c r="AR283" i="3"/>
  <c r="J283" i="3"/>
  <c r="I283" i="3"/>
  <c r="H283" i="3"/>
  <c r="G283" i="3"/>
  <c r="F283" i="3"/>
  <c r="E283" i="3"/>
  <c r="C283" i="3"/>
  <c r="AY282" i="3"/>
  <c r="AX282" i="3"/>
  <c r="AW282" i="3"/>
  <c r="AV282" i="3"/>
  <c r="AU282" i="3"/>
  <c r="AT282" i="3"/>
  <c r="AS282" i="3"/>
  <c r="AR282" i="3"/>
  <c r="J282" i="3"/>
  <c r="I282" i="3"/>
  <c r="H282" i="3"/>
  <c r="G282" i="3"/>
  <c r="F282" i="3"/>
  <c r="E282" i="3"/>
  <c r="C282" i="3"/>
  <c r="D282" i="3" s="1"/>
  <c r="AY281" i="3"/>
  <c r="AX281" i="3"/>
  <c r="AW281" i="3"/>
  <c r="AV281" i="3"/>
  <c r="AU281" i="3"/>
  <c r="AT281" i="3"/>
  <c r="AS281" i="3"/>
  <c r="AR281" i="3"/>
  <c r="J281" i="3"/>
  <c r="I281" i="3"/>
  <c r="H281" i="3"/>
  <c r="G281" i="3"/>
  <c r="F281" i="3"/>
  <c r="E281" i="3"/>
  <c r="C281" i="3"/>
  <c r="AY280" i="3"/>
  <c r="AX280" i="3"/>
  <c r="AW280" i="3"/>
  <c r="AV280" i="3"/>
  <c r="AU280" i="3"/>
  <c r="AT280" i="3"/>
  <c r="AS280" i="3"/>
  <c r="AR280" i="3"/>
  <c r="J280" i="3"/>
  <c r="I280" i="3"/>
  <c r="H280" i="3"/>
  <c r="G280" i="3"/>
  <c r="F280" i="3"/>
  <c r="E280" i="3"/>
  <c r="C280" i="3"/>
  <c r="D280" i="3" s="1"/>
  <c r="AY279" i="3"/>
  <c r="AX279" i="3"/>
  <c r="AW279" i="3"/>
  <c r="AV279" i="3"/>
  <c r="AU279" i="3"/>
  <c r="AT279" i="3"/>
  <c r="AS279" i="3"/>
  <c r="AR279" i="3"/>
  <c r="J279" i="3"/>
  <c r="I279" i="3"/>
  <c r="H279" i="3"/>
  <c r="G279" i="3"/>
  <c r="F279" i="3"/>
  <c r="E279" i="3"/>
  <c r="C279" i="3"/>
  <c r="AY278" i="3"/>
  <c r="AX278" i="3"/>
  <c r="AW278" i="3"/>
  <c r="AV278" i="3"/>
  <c r="AU278" i="3"/>
  <c r="AT278" i="3"/>
  <c r="AS278" i="3"/>
  <c r="AR278" i="3"/>
  <c r="J278" i="3"/>
  <c r="I278" i="3"/>
  <c r="H278" i="3"/>
  <c r="G278" i="3"/>
  <c r="F278" i="3"/>
  <c r="E278" i="3"/>
  <c r="C278" i="3"/>
  <c r="D278" i="3" s="1"/>
  <c r="AY277" i="3"/>
  <c r="AX277" i="3"/>
  <c r="AW277" i="3"/>
  <c r="AV277" i="3"/>
  <c r="AU277" i="3"/>
  <c r="AT277" i="3"/>
  <c r="AS277" i="3"/>
  <c r="AR277" i="3"/>
  <c r="J277" i="3"/>
  <c r="I277" i="3"/>
  <c r="H277" i="3"/>
  <c r="G277" i="3"/>
  <c r="F277" i="3"/>
  <c r="E277" i="3"/>
  <c r="C277" i="3"/>
  <c r="D277" i="3" s="1"/>
  <c r="AY276" i="3"/>
  <c r="AX276" i="3"/>
  <c r="AW276" i="3"/>
  <c r="AV276" i="3"/>
  <c r="AU276" i="3"/>
  <c r="AT276" i="3"/>
  <c r="AS276" i="3"/>
  <c r="AR276" i="3"/>
  <c r="J276" i="3"/>
  <c r="I276" i="3"/>
  <c r="H276" i="3"/>
  <c r="G276" i="3"/>
  <c r="F276" i="3"/>
  <c r="E276" i="3"/>
  <c r="C276" i="3"/>
  <c r="AY275" i="3"/>
  <c r="AX275" i="3"/>
  <c r="AW275" i="3"/>
  <c r="AV275" i="3"/>
  <c r="AU275" i="3"/>
  <c r="AT275" i="3"/>
  <c r="AS275" i="3"/>
  <c r="AR275" i="3"/>
  <c r="J275" i="3"/>
  <c r="I275" i="3"/>
  <c r="H275" i="3"/>
  <c r="G275" i="3"/>
  <c r="F275" i="3"/>
  <c r="E275" i="3"/>
  <c r="C275" i="3"/>
  <c r="AY274" i="3"/>
  <c r="AX274" i="3"/>
  <c r="AW274" i="3"/>
  <c r="AV274" i="3"/>
  <c r="AU274" i="3"/>
  <c r="AT274" i="3"/>
  <c r="AS274" i="3"/>
  <c r="AR274" i="3"/>
  <c r="J274" i="3"/>
  <c r="I274" i="3"/>
  <c r="H274" i="3"/>
  <c r="G274" i="3"/>
  <c r="F274" i="3"/>
  <c r="E274" i="3"/>
  <c r="C274" i="3"/>
  <c r="D274" i="3" s="1"/>
  <c r="AY273" i="3"/>
  <c r="AX273" i="3"/>
  <c r="AW273" i="3"/>
  <c r="AV273" i="3"/>
  <c r="AU273" i="3"/>
  <c r="AT273" i="3"/>
  <c r="AS273" i="3"/>
  <c r="AR273" i="3"/>
  <c r="J273" i="3"/>
  <c r="I273" i="3"/>
  <c r="H273" i="3"/>
  <c r="G273" i="3"/>
  <c r="F273" i="3"/>
  <c r="E273" i="3"/>
  <c r="C273" i="3"/>
  <c r="AY272" i="3"/>
  <c r="AX272" i="3"/>
  <c r="AW272" i="3"/>
  <c r="AV272" i="3"/>
  <c r="AU272" i="3"/>
  <c r="AT272" i="3"/>
  <c r="AS272" i="3"/>
  <c r="AR272" i="3"/>
  <c r="J272" i="3"/>
  <c r="I272" i="3"/>
  <c r="H272" i="3"/>
  <c r="G272" i="3"/>
  <c r="F272" i="3"/>
  <c r="E272" i="3"/>
  <c r="C272" i="3"/>
  <c r="AY271" i="3"/>
  <c r="AX271" i="3"/>
  <c r="AW271" i="3"/>
  <c r="AV271" i="3"/>
  <c r="AU271" i="3"/>
  <c r="AT271" i="3"/>
  <c r="AS271" i="3"/>
  <c r="AR271" i="3"/>
  <c r="J271" i="3"/>
  <c r="I271" i="3"/>
  <c r="H271" i="3"/>
  <c r="G271" i="3"/>
  <c r="F271" i="3"/>
  <c r="E271" i="3"/>
  <c r="C271" i="3"/>
  <c r="D271" i="3" s="1"/>
  <c r="AY270" i="3"/>
  <c r="AX270" i="3"/>
  <c r="AW270" i="3"/>
  <c r="AV270" i="3"/>
  <c r="AU270" i="3"/>
  <c r="AT270" i="3"/>
  <c r="AS270" i="3"/>
  <c r="AR270" i="3"/>
  <c r="J270" i="3"/>
  <c r="I270" i="3"/>
  <c r="H270" i="3"/>
  <c r="G270" i="3"/>
  <c r="F270" i="3"/>
  <c r="E270" i="3"/>
  <c r="C270" i="3"/>
  <c r="D270" i="3" s="1"/>
  <c r="AY269" i="3"/>
  <c r="AX269" i="3"/>
  <c r="AW269" i="3"/>
  <c r="AV269" i="3"/>
  <c r="AU269" i="3"/>
  <c r="AT269" i="3"/>
  <c r="AS269" i="3"/>
  <c r="AR269" i="3"/>
  <c r="J269" i="3"/>
  <c r="I269" i="3"/>
  <c r="H269" i="3"/>
  <c r="G269" i="3"/>
  <c r="F269" i="3"/>
  <c r="E269" i="3"/>
  <c r="C269" i="3"/>
  <c r="AY268" i="3"/>
  <c r="AX268" i="3"/>
  <c r="AW268" i="3"/>
  <c r="AV268" i="3"/>
  <c r="AU268" i="3"/>
  <c r="AT268" i="3"/>
  <c r="AS268" i="3"/>
  <c r="AR268" i="3"/>
  <c r="J268" i="3"/>
  <c r="I268" i="3"/>
  <c r="H268" i="3"/>
  <c r="G268" i="3"/>
  <c r="F268" i="3"/>
  <c r="E268" i="3"/>
  <c r="C268" i="3"/>
  <c r="AY267" i="3"/>
  <c r="AX267" i="3"/>
  <c r="AW267" i="3"/>
  <c r="AV267" i="3"/>
  <c r="AU267" i="3"/>
  <c r="AT267" i="3"/>
  <c r="AS267" i="3"/>
  <c r="AR267" i="3"/>
  <c r="J267" i="3"/>
  <c r="I267" i="3"/>
  <c r="H267" i="3"/>
  <c r="G267" i="3"/>
  <c r="F267" i="3"/>
  <c r="E267" i="3"/>
  <c r="C267" i="3"/>
  <c r="D267" i="3" s="1"/>
  <c r="AY266" i="3"/>
  <c r="AX266" i="3"/>
  <c r="AW266" i="3"/>
  <c r="AV266" i="3"/>
  <c r="AU266" i="3"/>
  <c r="AT266" i="3"/>
  <c r="AS266" i="3"/>
  <c r="AR266" i="3"/>
  <c r="J266" i="3"/>
  <c r="I266" i="3"/>
  <c r="H266" i="3"/>
  <c r="G266" i="3"/>
  <c r="F266" i="3"/>
  <c r="E266" i="3"/>
  <c r="C266" i="3"/>
  <c r="D266" i="3" s="1"/>
  <c r="AY265" i="3"/>
  <c r="AX265" i="3"/>
  <c r="AW265" i="3"/>
  <c r="AV265" i="3"/>
  <c r="AU265" i="3"/>
  <c r="AT265" i="3"/>
  <c r="AS265" i="3"/>
  <c r="AR265" i="3"/>
  <c r="J265" i="3"/>
  <c r="I265" i="3"/>
  <c r="H265" i="3"/>
  <c r="G265" i="3"/>
  <c r="F265" i="3"/>
  <c r="E265" i="3"/>
  <c r="C265" i="3"/>
  <c r="AY264" i="3"/>
  <c r="AX264" i="3"/>
  <c r="AW264" i="3"/>
  <c r="AV264" i="3"/>
  <c r="AU264" i="3"/>
  <c r="AT264" i="3"/>
  <c r="AS264" i="3"/>
  <c r="AR264" i="3"/>
  <c r="J264" i="3"/>
  <c r="I264" i="3"/>
  <c r="H264" i="3"/>
  <c r="G264" i="3"/>
  <c r="F264" i="3"/>
  <c r="E264" i="3"/>
  <c r="C264" i="3"/>
  <c r="AY263" i="3"/>
  <c r="AX263" i="3"/>
  <c r="AW263" i="3"/>
  <c r="AV263" i="3"/>
  <c r="AU263" i="3"/>
  <c r="AT263" i="3"/>
  <c r="AS263" i="3"/>
  <c r="AR263" i="3"/>
  <c r="J263" i="3"/>
  <c r="I263" i="3"/>
  <c r="H263" i="3"/>
  <c r="G263" i="3"/>
  <c r="F263" i="3"/>
  <c r="E263" i="3"/>
  <c r="C263" i="3"/>
  <c r="D263" i="3" s="1"/>
  <c r="AY262" i="3"/>
  <c r="AX262" i="3"/>
  <c r="AW262" i="3"/>
  <c r="AV262" i="3"/>
  <c r="AU262" i="3"/>
  <c r="AT262" i="3"/>
  <c r="AS262" i="3"/>
  <c r="AR262" i="3"/>
  <c r="J262" i="3"/>
  <c r="I262" i="3"/>
  <c r="H262" i="3"/>
  <c r="G262" i="3"/>
  <c r="F262" i="3"/>
  <c r="E262" i="3"/>
  <c r="C262" i="3"/>
  <c r="D262" i="3" s="1"/>
  <c r="AY261" i="3"/>
  <c r="AX261" i="3"/>
  <c r="AW261" i="3"/>
  <c r="AV261" i="3"/>
  <c r="AU261" i="3"/>
  <c r="AT261" i="3"/>
  <c r="AS261" i="3"/>
  <c r="AR261" i="3"/>
  <c r="J261" i="3"/>
  <c r="I261" i="3"/>
  <c r="H261" i="3"/>
  <c r="G261" i="3"/>
  <c r="F261" i="3"/>
  <c r="E261" i="3"/>
  <c r="C261" i="3"/>
  <c r="D261" i="3" s="1"/>
  <c r="AY260" i="3"/>
  <c r="AX260" i="3"/>
  <c r="AW260" i="3"/>
  <c r="AV260" i="3"/>
  <c r="AU260" i="3"/>
  <c r="AT260" i="3"/>
  <c r="AS260" i="3"/>
  <c r="AR260" i="3"/>
  <c r="J260" i="3"/>
  <c r="I260" i="3"/>
  <c r="H260" i="3"/>
  <c r="G260" i="3"/>
  <c r="F260" i="3"/>
  <c r="E260" i="3"/>
  <c r="C260" i="3"/>
  <c r="AY259" i="3"/>
  <c r="AX259" i="3"/>
  <c r="AW259" i="3"/>
  <c r="AV259" i="3"/>
  <c r="AU259" i="3"/>
  <c r="AT259" i="3"/>
  <c r="AS259" i="3"/>
  <c r="AR259" i="3"/>
  <c r="J259" i="3"/>
  <c r="I259" i="3"/>
  <c r="H259" i="3"/>
  <c r="G259" i="3"/>
  <c r="F259" i="3"/>
  <c r="E259" i="3"/>
  <c r="C259" i="3"/>
  <c r="D259" i="3" s="1"/>
  <c r="AY258" i="3"/>
  <c r="AX258" i="3"/>
  <c r="AW258" i="3"/>
  <c r="AV258" i="3"/>
  <c r="AU258" i="3"/>
  <c r="AT258" i="3"/>
  <c r="AS258" i="3"/>
  <c r="AR258" i="3"/>
  <c r="J258" i="3"/>
  <c r="I258" i="3"/>
  <c r="H258" i="3"/>
  <c r="G258" i="3"/>
  <c r="F258" i="3"/>
  <c r="E258" i="3"/>
  <c r="C258" i="3"/>
  <c r="D258" i="3" s="1"/>
  <c r="AY257" i="3"/>
  <c r="AX257" i="3"/>
  <c r="AW257" i="3"/>
  <c r="AV257" i="3"/>
  <c r="AU257" i="3"/>
  <c r="AT257" i="3"/>
  <c r="AS257" i="3"/>
  <c r="AR257" i="3"/>
  <c r="J257" i="3"/>
  <c r="I257" i="3"/>
  <c r="H257" i="3"/>
  <c r="G257" i="3"/>
  <c r="F257" i="3"/>
  <c r="E257" i="3"/>
  <c r="C257" i="3"/>
  <c r="D257" i="3" s="1"/>
  <c r="AY256" i="3"/>
  <c r="AX256" i="3"/>
  <c r="AW256" i="3"/>
  <c r="AV256" i="3"/>
  <c r="AU256" i="3"/>
  <c r="AT256" i="3"/>
  <c r="AS256" i="3"/>
  <c r="AR256" i="3"/>
  <c r="J256" i="3"/>
  <c r="I256" i="3"/>
  <c r="H256" i="3"/>
  <c r="G256" i="3"/>
  <c r="F256" i="3"/>
  <c r="E256" i="3"/>
  <c r="C256" i="3"/>
  <c r="AY255" i="3"/>
  <c r="AX255" i="3"/>
  <c r="AW255" i="3"/>
  <c r="AV255" i="3"/>
  <c r="AU255" i="3"/>
  <c r="AT255" i="3"/>
  <c r="AS255" i="3"/>
  <c r="AR255" i="3"/>
  <c r="J255" i="3"/>
  <c r="I255" i="3"/>
  <c r="H255" i="3"/>
  <c r="G255" i="3"/>
  <c r="F255" i="3"/>
  <c r="E255" i="3"/>
  <c r="C255" i="3"/>
  <c r="D255" i="3" s="1"/>
  <c r="AY254" i="3"/>
  <c r="AX254" i="3"/>
  <c r="AW254" i="3"/>
  <c r="AV254" i="3"/>
  <c r="AU254" i="3"/>
  <c r="AT254" i="3"/>
  <c r="AS254" i="3"/>
  <c r="AR254" i="3"/>
  <c r="J254" i="3"/>
  <c r="I254" i="3"/>
  <c r="H254" i="3"/>
  <c r="G254" i="3"/>
  <c r="F254" i="3"/>
  <c r="E254" i="3"/>
  <c r="C254" i="3"/>
  <c r="AY253" i="3"/>
  <c r="AX253" i="3"/>
  <c r="AW253" i="3"/>
  <c r="AV253" i="3"/>
  <c r="AU253" i="3"/>
  <c r="AT253" i="3"/>
  <c r="AS253" i="3"/>
  <c r="AR253" i="3"/>
  <c r="J253" i="3"/>
  <c r="I253" i="3"/>
  <c r="H253" i="3"/>
  <c r="G253" i="3"/>
  <c r="F253" i="3"/>
  <c r="E253" i="3"/>
  <c r="C253" i="3"/>
  <c r="D253" i="3" s="1"/>
  <c r="AY252" i="3"/>
  <c r="AX252" i="3"/>
  <c r="AW252" i="3"/>
  <c r="AV252" i="3"/>
  <c r="AU252" i="3"/>
  <c r="AT252" i="3"/>
  <c r="AS252" i="3"/>
  <c r="AR252" i="3"/>
  <c r="J252" i="3"/>
  <c r="I252" i="3"/>
  <c r="H252" i="3"/>
  <c r="G252" i="3"/>
  <c r="F252" i="3"/>
  <c r="E252" i="3"/>
  <c r="C252" i="3"/>
  <c r="AY251" i="3"/>
  <c r="AX251" i="3"/>
  <c r="AW251" i="3"/>
  <c r="AV251" i="3"/>
  <c r="AU251" i="3"/>
  <c r="AT251" i="3"/>
  <c r="AS251" i="3"/>
  <c r="AR251" i="3"/>
  <c r="J251" i="3"/>
  <c r="I251" i="3"/>
  <c r="H251" i="3"/>
  <c r="G251" i="3"/>
  <c r="F251" i="3"/>
  <c r="E251" i="3"/>
  <c r="C251" i="3"/>
  <c r="D251" i="3" s="1"/>
  <c r="AY250" i="3"/>
  <c r="AX250" i="3"/>
  <c r="AW250" i="3"/>
  <c r="AV250" i="3"/>
  <c r="AU250" i="3"/>
  <c r="AT250" i="3"/>
  <c r="AS250" i="3"/>
  <c r="AR250" i="3"/>
  <c r="J250" i="3"/>
  <c r="I250" i="3"/>
  <c r="H250" i="3"/>
  <c r="G250" i="3"/>
  <c r="F250" i="3"/>
  <c r="E250" i="3"/>
  <c r="C250" i="3"/>
  <c r="D250" i="3" s="1"/>
  <c r="AY249" i="3"/>
  <c r="AX249" i="3"/>
  <c r="AW249" i="3"/>
  <c r="AV249" i="3"/>
  <c r="AU249" i="3"/>
  <c r="AT249" i="3"/>
  <c r="AS249" i="3"/>
  <c r="AR249" i="3"/>
  <c r="J249" i="3"/>
  <c r="I249" i="3"/>
  <c r="H249" i="3"/>
  <c r="G249" i="3"/>
  <c r="F249" i="3"/>
  <c r="E249" i="3"/>
  <c r="C249" i="3"/>
  <c r="D249" i="3" s="1"/>
  <c r="AY248" i="3"/>
  <c r="AX248" i="3"/>
  <c r="AW248" i="3"/>
  <c r="AV248" i="3"/>
  <c r="AU248" i="3"/>
  <c r="AT248" i="3"/>
  <c r="AS248" i="3"/>
  <c r="AR248" i="3"/>
  <c r="J248" i="3"/>
  <c r="I248" i="3"/>
  <c r="H248" i="3"/>
  <c r="G248" i="3"/>
  <c r="F248" i="3"/>
  <c r="E248" i="3"/>
  <c r="C248" i="3"/>
  <c r="AY247" i="3"/>
  <c r="AX247" i="3"/>
  <c r="AW247" i="3"/>
  <c r="AV247" i="3"/>
  <c r="AU247" i="3"/>
  <c r="AT247" i="3"/>
  <c r="AS247" i="3"/>
  <c r="AR247" i="3"/>
  <c r="J247" i="3"/>
  <c r="I247" i="3"/>
  <c r="H247" i="3"/>
  <c r="G247" i="3"/>
  <c r="F247" i="3"/>
  <c r="E247" i="3"/>
  <c r="C247" i="3"/>
  <c r="D247" i="3" s="1"/>
  <c r="AY246" i="3"/>
  <c r="AX246" i="3"/>
  <c r="AW246" i="3"/>
  <c r="AV246" i="3"/>
  <c r="AU246" i="3"/>
  <c r="AT246" i="3"/>
  <c r="AS246" i="3"/>
  <c r="AR246" i="3"/>
  <c r="J246" i="3"/>
  <c r="I246" i="3"/>
  <c r="H246" i="3"/>
  <c r="G246" i="3"/>
  <c r="F246" i="3"/>
  <c r="E246" i="3"/>
  <c r="C246" i="3"/>
  <c r="AY245" i="3"/>
  <c r="AX245" i="3"/>
  <c r="AW245" i="3"/>
  <c r="AV245" i="3"/>
  <c r="AU245" i="3"/>
  <c r="AT245" i="3"/>
  <c r="AS245" i="3"/>
  <c r="AR245" i="3"/>
  <c r="J245" i="3"/>
  <c r="I245" i="3"/>
  <c r="H245" i="3"/>
  <c r="G245" i="3"/>
  <c r="F245" i="3"/>
  <c r="E245" i="3"/>
  <c r="C245" i="3"/>
  <c r="D245" i="3" s="1"/>
  <c r="AY244" i="3"/>
  <c r="AX244" i="3"/>
  <c r="AW244" i="3"/>
  <c r="AV244" i="3"/>
  <c r="AU244" i="3"/>
  <c r="AT244" i="3"/>
  <c r="AS244" i="3"/>
  <c r="AR244" i="3"/>
  <c r="J244" i="3"/>
  <c r="I244" i="3"/>
  <c r="H244" i="3"/>
  <c r="G244" i="3"/>
  <c r="F244" i="3"/>
  <c r="E244" i="3"/>
  <c r="C244" i="3"/>
  <c r="AY243" i="3"/>
  <c r="AX243" i="3"/>
  <c r="AW243" i="3"/>
  <c r="AV243" i="3"/>
  <c r="AU243" i="3"/>
  <c r="AT243" i="3"/>
  <c r="AS243" i="3"/>
  <c r="AR243" i="3"/>
  <c r="J243" i="3"/>
  <c r="I243" i="3"/>
  <c r="H243" i="3"/>
  <c r="G243" i="3"/>
  <c r="F243" i="3"/>
  <c r="E243" i="3"/>
  <c r="C243" i="3"/>
  <c r="D243" i="3" s="1"/>
  <c r="AY242" i="3"/>
  <c r="AX242" i="3"/>
  <c r="AW242" i="3"/>
  <c r="AV242" i="3"/>
  <c r="AU242" i="3"/>
  <c r="AT242" i="3"/>
  <c r="AS242" i="3"/>
  <c r="AR242" i="3"/>
  <c r="J242" i="3"/>
  <c r="I242" i="3"/>
  <c r="H242" i="3"/>
  <c r="G242" i="3"/>
  <c r="F242" i="3"/>
  <c r="E242" i="3"/>
  <c r="C242" i="3"/>
  <c r="D242" i="3" s="1"/>
  <c r="AY241" i="3"/>
  <c r="AX241" i="3"/>
  <c r="AW241" i="3"/>
  <c r="AV241" i="3"/>
  <c r="AU241" i="3"/>
  <c r="AT241" i="3"/>
  <c r="AS241" i="3"/>
  <c r="AR241" i="3"/>
  <c r="J241" i="3"/>
  <c r="I241" i="3"/>
  <c r="H241" i="3"/>
  <c r="G241" i="3"/>
  <c r="F241" i="3"/>
  <c r="E241" i="3"/>
  <c r="C241" i="3"/>
  <c r="D241" i="3" s="1"/>
  <c r="AY240" i="3"/>
  <c r="AX240" i="3"/>
  <c r="AW240" i="3"/>
  <c r="AV240" i="3"/>
  <c r="AU240" i="3"/>
  <c r="AT240" i="3"/>
  <c r="AS240" i="3"/>
  <c r="AR240" i="3"/>
  <c r="J240" i="3"/>
  <c r="I240" i="3"/>
  <c r="H240" i="3"/>
  <c r="G240" i="3"/>
  <c r="F240" i="3"/>
  <c r="E240" i="3"/>
  <c r="C240" i="3"/>
  <c r="AY239" i="3"/>
  <c r="AX239" i="3"/>
  <c r="AW239" i="3"/>
  <c r="AV239" i="3"/>
  <c r="AU239" i="3"/>
  <c r="AT239" i="3"/>
  <c r="AS239" i="3"/>
  <c r="AR239" i="3"/>
  <c r="J239" i="3"/>
  <c r="I239" i="3"/>
  <c r="H239" i="3"/>
  <c r="G239" i="3"/>
  <c r="F239" i="3"/>
  <c r="E239" i="3"/>
  <c r="C239" i="3"/>
  <c r="D239" i="3" s="1"/>
  <c r="AY238" i="3"/>
  <c r="AX238" i="3"/>
  <c r="AW238" i="3"/>
  <c r="AV238" i="3"/>
  <c r="AU238" i="3"/>
  <c r="AT238" i="3"/>
  <c r="AS238" i="3"/>
  <c r="AR238" i="3"/>
  <c r="J238" i="3"/>
  <c r="I238" i="3"/>
  <c r="H238" i="3"/>
  <c r="G238" i="3"/>
  <c r="F238" i="3"/>
  <c r="E238" i="3"/>
  <c r="C238" i="3"/>
  <c r="AY237" i="3"/>
  <c r="AX237" i="3"/>
  <c r="AW237" i="3"/>
  <c r="AV237" i="3"/>
  <c r="AU237" i="3"/>
  <c r="AT237" i="3"/>
  <c r="AS237" i="3"/>
  <c r="AR237" i="3"/>
  <c r="J237" i="3"/>
  <c r="I237" i="3"/>
  <c r="H237" i="3"/>
  <c r="G237" i="3"/>
  <c r="F237" i="3"/>
  <c r="E237" i="3"/>
  <c r="C237" i="3"/>
  <c r="D237" i="3" s="1"/>
  <c r="AY236" i="3"/>
  <c r="AX236" i="3"/>
  <c r="AW236" i="3"/>
  <c r="AV236" i="3"/>
  <c r="AU236" i="3"/>
  <c r="AT236" i="3"/>
  <c r="AS236" i="3"/>
  <c r="AR236" i="3"/>
  <c r="J236" i="3"/>
  <c r="I236" i="3"/>
  <c r="H236" i="3"/>
  <c r="G236" i="3"/>
  <c r="F236" i="3"/>
  <c r="E236" i="3"/>
  <c r="C236" i="3"/>
  <c r="AY235" i="3"/>
  <c r="AX235" i="3"/>
  <c r="AW235" i="3"/>
  <c r="AV235" i="3"/>
  <c r="AU235" i="3"/>
  <c r="AT235" i="3"/>
  <c r="AS235" i="3"/>
  <c r="AR235" i="3"/>
  <c r="J235" i="3"/>
  <c r="I235" i="3"/>
  <c r="H235" i="3"/>
  <c r="G235" i="3"/>
  <c r="F235" i="3"/>
  <c r="E235" i="3"/>
  <c r="C235" i="3"/>
  <c r="D235" i="3" s="1"/>
  <c r="AY234" i="3"/>
  <c r="AX234" i="3"/>
  <c r="AW234" i="3"/>
  <c r="AV234" i="3"/>
  <c r="AU234" i="3"/>
  <c r="AT234" i="3"/>
  <c r="AS234" i="3"/>
  <c r="AR234" i="3"/>
  <c r="J234" i="3"/>
  <c r="I234" i="3"/>
  <c r="H234" i="3"/>
  <c r="G234" i="3"/>
  <c r="F234" i="3"/>
  <c r="E234" i="3"/>
  <c r="C234" i="3"/>
  <c r="D234" i="3" s="1"/>
  <c r="AY233" i="3"/>
  <c r="AX233" i="3"/>
  <c r="AW233" i="3"/>
  <c r="AV233" i="3"/>
  <c r="AU233" i="3"/>
  <c r="AT233" i="3"/>
  <c r="AS233" i="3"/>
  <c r="AR233" i="3"/>
  <c r="J233" i="3"/>
  <c r="I233" i="3"/>
  <c r="H233" i="3"/>
  <c r="G233" i="3"/>
  <c r="F233" i="3"/>
  <c r="E233" i="3"/>
  <c r="C233" i="3"/>
  <c r="D233" i="3" s="1"/>
  <c r="AY232" i="3"/>
  <c r="AX232" i="3"/>
  <c r="AW232" i="3"/>
  <c r="AV232" i="3"/>
  <c r="AU232" i="3"/>
  <c r="AT232" i="3"/>
  <c r="AS232" i="3"/>
  <c r="AR232" i="3"/>
  <c r="J232" i="3"/>
  <c r="I232" i="3"/>
  <c r="H232" i="3"/>
  <c r="G232" i="3"/>
  <c r="F232" i="3"/>
  <c r="E232" i="3"/>
  <c r="C232" i="3"/>
  <c r="AY231" i="3"/>
  <c r="AX231" i="3"/>
  <c r="AW231" i="3"/>
  <c r="AV231" i="3"/>
  <c r="AU231" i="3"/>
  <c r="AT231" i="3"/>
  <c r="AS231" i="3"/>
  <c r="AR231" i="3"/>
  <c r="J231" i="3"/>
  <c r="I231" i="3"/>
  <c r="H231" i="3"/>
  <c r="G231" i="3"/>
  <c r="F231" i="3"/>
  <c r="E231" i="3"/>
  <c r="C231" i="3"/>
  <c r="D231" i="3" s="1"/>
  <c r="AY230" i="3"/>
  <c r="AX230" i="3"/>
  <c r="AW230" i="3"/>
  <c r="AV230" i="3"/>
  <c r="AU230" i="3"/>
  <c r="AT230" i="3"/>
  <c r="AS230" i="3"/>
  <c r="AR230" i="3"/>
  <c r="J230" i="3"/>
  <c r="I230" i="3"/>
  <c r="H230" i="3"/>
  <c r="G230" i="3"/>
  <c r="F230" i="3"/>
  <c r="E230" i="3"/>
  <c r="C230" i="3"/>
  <c r="AY229" i="3"/>
  <c r="AX229" i="3"/>
  <c r="AW229" i="3"/>
  <c r="AV229" i="3"/>
  <c r="AU229" i="3"/>
  <c r="AT229" i="3"/>
  <c r="AS229" i="3"/>
  <c r="AR229" i="3"/>
  <c r="J229" i="3"/>
  <c r="I229" i="3"/>
  <c r="H229" i="3"/>
  <c r="G229" i="3"/>
  <c r="F229" i="3"/>
  <c r="E229" i="3"/>
  <c r="C229" i="3"/>
  <c r="D229" i="3" s="1"/>
  <c r="AY228" i="3"/>
  <c r="AX228" i="3"/>
  <c r="AW228" i="3"/>
  <c r="AV228" i="3"/>
  <c r="AU228" i="3"/>
  <c r="AT228" i="3"/>
  <c r="AS228" i="3"/>
  <c r="AR228" i="3"/>
  <c r="J228" i="3"/>
  <c r="I228" i="3"/>
  <c r="H228" i="3"/>
  <c r="G228" i="3"/>
  <c r="F228" i="3"/>
  <c r="E228" i="3"/>
  <c r="C228" i="3"/>
  <c r="AY227" i="3"/>
  <c r="AX227" i="3"/>
  <c r="AW227" i="3"/>
  <c r="AV227" i="3"/>
  <c r="AU227" i="3"/>
  <c r="AT227" i="3"/>
  <c r="AS227" i="3"/>
  <c r="AR227" i="3"/>
  <c r="J227" i="3"/>
  <c r="I227" i="3"/>
  <c r="H227" i="3"/>
  <c r="G227" i="3"/>
  <c r="F227" i="3"/>
  <c r="E227" i="3"/>
  <c r="C227" i="3"/>
  <c r="D227" i="3" s="1"/>
  <c r="AY226" i="3"/>
  <c r="AX226" i="3"/>
  <c r="AW226" i="3"/>
  <c r="AV226" i="3"/>
  <c r="AU226" i="3"/>
  <c r="AT226" i="3"/>
  <c r="AS226" i="3"/>
  <c r="AR226" i="3"/>
  <c r="J226" i="3"/>
  <c r="I226" i="3"/>
  <c r="H226" i="3"/>
  <c r="G226" i="3"/>
  <c r="F226" i="3"/>
  <c r="E226" i="3"/>
  <c r="C226" i="3"/>
  <c r="AY225" i="3"/>
  <c r="AX225" i="3"/>
  <c r="AW225" i="3"/>
  <c r="AV225" i="3"/>
  <c r="AU225" i="3"/>
  <c r="AT225" i="3"/>
  <c r="AS225" i="3"/>
  <c r="AR225" i="3"/>
  <c r="J225" i="3"/>
  <c r="I225" i="3"/>
  <c r="H225" i="3"/>
  <c r="G225" i="3"/>
  <c r="F225" i="3"/>
  <c r="E225" i="3"/>
  <c r="C225" i="3"/>
  <c r="D225" i="3" s="1"/>
  <c r="AY224" i="3"/>
  <c r="AX224" i="3"/>
  <c r="AW224" i="3"/>
  <c r="AV224" i="3"/>
  <c r="AU224" i="3"/>
  <c r="AT224" i="3"/>
  <c r="AS224" i="3"/>
  <c r="AR224" i="3"/>
  <c r="J224" i="3"/>
  <c r="I224" i="3"/>
  <c r="H224" i="3"/>
  <c r="G224" i="3"/>
  <c r="F224" i="3"/>
  <c r="E224" i="3"/>
  <c r="C224" i="3"/>
  <c r="D224" i="3" s="1"/>
  <c r="AY223" i="3"/>
  <c r="AX223" i="3"/>
  <c r="AW223" i="3"/>
  <c r="AV223" i="3"/>
  <c r="AU223" i="3"/>
  <c r="AT223" i="3"/>
  <c r="AS223" i="3"/>
  <c r="AR223" i="3"/>
  <c r="J223" i="3"/>
  <c r="I223" i="3"/>
  <c r="H223" i="3"/>
  <c r="G223" i="3"/>
  <c r="F223" i="3"/>
  <c r="E223" i="3"/>
  <c r="C223" i="3"/>
  <c r="AY222" i="3"/>
  <c r="AX222" i="3"/>
  <c r="AW222" i="3"/>
  <c r="AV222" i="3"/>
  <c r="AU222" i="3"/>
  <c r="AT222" i="3"/>
  <c r="AS222" i="3"/>
  <c r="AR222" i="3"/>
  <c r="J222" i="3"/>
  <c r="I222" i="3"/>
  <c r="H222" i="3"/>
  <c r="G222" i="3"/>
  <c r="F222" i="3"/>
  <c r="E222" i="3"/>
  <c r="C222" i="3"/>
  <c r="D222" i="3" s="1"/>
  <c r="AY221" i="3"/>
  <c r="AX221" i="3"/>
  <c r="AW221" i="3"/>
  <c r="AV221" i="3"/>
  <c r="AU221" i="3"/>
  <c r="AT221" i="3"/>
  <c r="AS221" i="3"/>
  <c r="AR221" i="3"/>
  <c r="J221" i="3"/>
  <c r="I221" i="3"/>
  <c r="H221" i="3"/>
  <c r="G221" i="3"/>
  <c r="F221" i="3"/>
  <c r="E221" i="3"/>
  <c r="C221" i="3"/>
  <c r="AY220" i="3"/>
  <c r="AX220" i="3"/>
  <c r="AW220" i="3"/>
  <c r="AV220" i="3"/>
  <c r="AU220" i="3"/>
  <c r="AT220" i="3"/>
  <c r="AS220" i="3"/>
  <c r="AR220" i="3"/>
  <c r="J220" i="3"/>
  <c r="I220" i="3"/>
  <c r="H220" i="3"/>
  <c r="G220" i="3"/>
  <c r="F220" i="3"/>
  <c r="E220" i="3"/>
  <c r="C220" i="3"/>
  <c r="D220" i="3" s="1"/>
  <c r="AY219" i="3"/>
  <c r="AX219" i="3"/>
  <c r="AW219" i="3"/>
  <c r="AV219" i="3"/>
  <c r="AU219" i="3"/>
  <c r="AT219" i="3"/>
  <c r="AS219" i="3"/>
  <c r="AR219" i="3"/>
  <c r="J219" i="3"/>
  <c r="I219" i="3"/>
  <c r="H219" i="3"/>
  <c r="G219" i="3"/>
  <c r="F219" i="3"/>
  <c r="E219" i="3"/>
  <c r="C219" i="3"/>
  <c r="D219" i="3" s="1"/>
  <c r="AY218" i="3"/>
  <c r="AX218" i="3"/>
  <c r="AW218" i="3"/>
  <c r="AV218" i="3"/>
  <c r="AU218" i="3"/>
  <c r="AT218" i="3"/>
  <c r="AS218" i="3"/>
  <c r="AR218" i="3"/>
  <c r="J218" i="3"/>
  <c r="I218" i="3"/>
  <c r="H218" i="3"/>
  <c r="G218" i="3"/>
  <c r="F218" i="3"/>
  <c r="E218" i="3"/>
  <c r="C218" i="3"/>
  <c r="D218" i="3" s="1"/>
  <c r="AY217" i="3"/>
  <c r="AX217" i="3"/>
  <c r="AW217" i="3"/>
  <c r="AV217" i="3"/>
  <c r="AU217" i="3"/>
  <c r="AT217" i="3"/>
  <c r="AS217" i="3"/>
  <c r="AR217" i="3"/>
  <c r="J217" i="3"/>
  <c r="I217" i="3"/>
  <c r="H217" i="3"/>
  <c r="G217" i="3"/>
  <c r="F217" i="3"/>
  <c r="E217" i="3"/>
  <c r="C217" i="3"/>
  <c r="AY216" i="3"/>
  <c r="AX216" i="3"/>
  <c r="AW216" i="3"/>
  <c r="AV216" i="3"/>
  <c r="AU216" i="3"/>
  <c r="AT216" i="3"/>
  <c r="AS216" i="3"/>
  <c r="AR216" i="3"/>
  <c r="J216" i="3"/>
  <c r="I216" i="3"/>
  <c r="H216" i="3"/>
  <c r="G216" i="3"/>
  <c r="F216" i="3"/>
  <c r="E216" i="3"/>
  <c r="C216" i="3"/>
  <c r="D216" i="3" s="1"/>
  <c r="AY215" i="3"/>
  <c r="AX215" i="3"/>
  <c r="AW215" i="3"/>
  <c r="AV215" i="3"/>
  <c r="AU215" i="3"/>
  <c r="AT215" i="3"/>
  <c r="AS215" i="3"/>
  <c r="AR215" i="3"/>
  <c r="J215" i="3"/>
  <c r="I215" i="3"/>
  <c r="H215" i="3"/>
  <c r="G215" i="3"/>
  <c r="F215" i="3"/>
  <c r="E215" i="3"/>
  <c r="C215" i="3"/>
  <c r="D215" i="3" s="1"/>
  <c r="AY214" i="3"/>
  <c r="AX214" i="3"/>
  <c r="AW214" i="3"/>
  <c r="AV214" i="3"/>
  <c r="AU214" i="3"/>
  <c r="AT214" i="3"/>
  <c r="AS214" i="3"/>
  <c r="AR214" i="3"/>
  <c r="J214" i="3"/>
  <c r="I214" i="3"/>
  <c r="H214" i="3"/>
  <c r="G214" i="3"/>
  <c r="F214" i="3"/>
  <c r="E214" i="3"/>
  <c r="C214" i="3"/>
  <c r="D214" i="3" s="1"/>
  <c r="AY213" i="3"/>
  <c r="AX213" i="3"/>
  <c r="AW213" i="3"/>
  <c r="AV213" i="3"/>
  <c r="AU213" i="3"/>
  <c r="AT213" i="3"/>
  <c r="AS213" i="3"/>
  <c r="AR213" i="3"/>
  <c r="J213" i="3"/>
  <c r="I213" i="3"/>
  <c r="H213" i="3"/>
  <c r="G213" i="3"/>
  <c r="F213" i="3"/>
  <c r="E213" i="3"/>
  <c r="C213" i="3"/>
  <c r="AY212" i="3"/>
  <c r="AX212" i="3"/>
  <c r="AW212" i="3"/>
  <c r="AV212" i="3"/>
  <c r="AU212" i="3"/>
  <c r="AT212" i="3"/>
  <c r="AS212" i="3"/>
  <c r="AR212" i="3"/>
  <c r="J212" i="3"/>
  <c r="I212" i="3"/>
  <c r="H212" i="3"/>
  <c r="G212" i="3"/>
  <c r="F212" i="3"/>
  <c r="E212" i="3"/>
  <c r="C212" i="3"/>
  <c r="D212" i="3" s="1"/>
  <c r="AY211" i="3"/>
  <c r="AX211" i="3"/>
  <c r="AW211" i="3"/>
  <c r="AV211" i="3"/>
  <c r="AU211" i="3"/>
  <c r="AT211" i="3"/>
  <c r="AS211" i="3"/>
  <c r="AR211" i="3"/>
  <c r="J211" i="3"/>
  <c r="I211" i="3"/>
  <c r="H211" i="3"/>
  <c r="G211" i="3"/>
  <c r="F211" i="3"/>
  <c r="E211" i="3"/>
  <c r="C211" i="3"/>
  <c r="D211" i="3" s="1"/>
  <c r="AY210" i="3"/>
  <c r="AX210" i="3"/>
  <c r="AW210" i="3"/>
  <c r="AV210" i="3"/>
  <c r="AU210" i="3"/>
  <c r="AT210" i="3"/>
  <c r="AS210" i="3"/>
  <c r="AR210" i="3"/>
  <c r="J210" i="3"/>
  <c r="I210" i="3"/>
  <c r="H210" i="3"/>
  <c r="G210" i="3"/>
  <c r="F210" i="3"/>
  <c r="E210" i="3"/>
  <c r="C210" i="3"/>
  <c r="D210" i="3" s="1"/>
  <c r="AY209" i="3"/>
  <c r="AX209" i="3"/>
  <c r="AW209" i="3"/>
  <c r="AV209" i="3"/>
  <c r="AU209" i="3"/>
  <c r="AT209" i="3"/>
  <c r="AS209" i="3"/>
  <c r="AR209" i="3"/>
  <c r="J209" i="3"/>
  <c r="I209" i="3"/>
  <c r="H209" i="3"/>
  <c r="G209" i="3"/>
  <c r="F209" i="3"/>
  <c r="E209" i="3"/>
  <c r="C209" i="3"/>
  <c r="AY208" i="3"/>
  <c r="AX208" i="3"/>
  <c r="AW208" i="3"/>
  <c r="AV208" i="3"/>
  <c r="AU208" i="3"/>
  <c r="AT208" i="3"/>
  <c r="AS208" i="3"/>
  <c r="AR208" i="3"/>
  <c r="J208" i="3"/>
  <c r="I208" i="3"/>
  <c r="H208" i="3"/>
  <c r="G208" i="3"/>
  <c r="F208" i="3"/>
  <c r="E208" i="3"/>
  <c r="C208" i="3"/>
  <c r="D208" i="3" s="1"/>
  <c r="AY207" i="3"/>
  <c r="AX207" i="3"/>
  <c r="AW207" i="3"/>
  <c r="AV207" i="3"/>
  <c r="AU207" i="3"/>
  <c r="AT207" i="3"/>
  <c r="AS207" i="3"/>
  <c r="AR207" i="3"/>
  <c r="J207" i="3"/>
  <c r="I207" i="3"/>
  <c r="H207" i="3"/>
  <c r="G207" i="3"/>
  <c r="F207" i="3"/>
  <c r="E207" i="3"/>
  <c r="C207" i="3"/>
  <c r="D207" i="3" s="1"/>
  <c r="AY206" i="3"/>
  <c r="AX206" i="3"/>
  <c r="AW206" i="3"/>
  <c r="AV206" i="3"/>
  <c r="AU206" i="3"/>
  <c r="AT206" i="3"/>
  <c r="AS206" i="3"/>
  <c r="AR206" i="3"/>
  <c r="J206" i="3"/>
  <c r="I206" i="3"/>
  <c r="H206" i="3"/>
  <c r="G206" i="3"/>
  <c r="F206" i="3"/>
  <c r="E206" i="3"/>
  <c r="C206" i="3"/>
  <c r="D206" i="3" s="1"/>
  <c r="AY205" i="3"/>
  <c r="AX205" i="3"/>
  <c r="AW205" i="3"/>
  <c r="AV205" i="3"/>
  <c r="AU205" i="3"/>
  <c r="AT205" i="3"/>
  <c r="AS205" i="3"/>
  <c r="AR205" i="3"/>
  <c r="J205" i="3"/>
  <c r="I205" i="3"/>
  <c r="H205" i="3"/>
  <c r="G205" i="3"/>
  <c r="F205" i="3"/>
  <c r="E205" i="3"/>
  <c r="C205" i="3"/>
  <c r="AY204" i="3"/>
  <c r="AX204" i="3"/>
  <c r="AW204" i="3"/>
  <c r="AV204" i="3"/>
  <c r="AU204" i="3"/>
  <c r="AT204" i="3"/>
  <c r="AS204" i="3"/>
  <c r="AR204" i="3"/>
  <c r="J204" i="3"/>
  <c r="I204" i="3"/>
  <c r="H204" i="3"/>
  <c r="G204" i="3"/>
  <c r="F204" i="3"/>
  <c r="E204" i="3"/>
  <c r="C204" i="3"/>
  <c r="D204" i="3" s="1"/>
  <c r="AY203" i="3"/>
  <c r="AX203" i="3"/>
  <c r="AW203" i="3"/>
  <c r="AV203" i="3"/>
  <c r="AU203" i="3"/>
  <c r="AT203" i="3"/>
  <c r="AS203" i="3"/>
  <c r="AR203" i="3"/>
  <c r="J203" i="3"/>
  <c r="I203" i="3"/>
  <c r="H203" i="3"/>
  <c r="G203" i="3"/>
  <c r="F203" i="3"/>
  <c r="E203" i="3"/>
  <c r="C203" i="3"/>
  <c r="D203" i="3" s="1"/>
  <c r="AY202" i="3"/>
  <c r="AX202" i="3"/>
  <c r="AW202" i="3"/>
  <c r="AV202" i="3"/>
  <c r="AU202" i="3"/>
  <c r="AT202" i="3"/>
  <c r="AS202" i="3"/>
  <c r="AR202" i="3"/>
  <c r="J202" i="3"/>
  <c r="I202" i="3"/>
  <c r="H202" i="3"/>
  <c r="G202" i="3"/>
  <c r="F202" i="3"/>
  <c r="E202" i="3"/>
  <c r="C202" i="3"/>
  <c r="D202" i="3" s="1"/>
  <c r="AY201" i="3"/>
  <c r="AX201" i="3"/>
  <c r="AW201" i="3"/>
  <c r="AV201" i="3"/>
  <c r="AU201" i="3"/>
  <c r="AT201" i="3"/>
  <c r="AS201" i="3"/>
  <c r="AR201" i="3"/>
  <c r="J201" i="3"/>
  <c r="I201" i="3"/>
  <c r="H201" i="3"/>
  <c r="G201" i="3"/>
  <c r="F201" i="3"/>
  <c r="E201" i="3"/>
  <c r="C201" i="3"/>
  <c r="AY200" i="3"/>
  <c r="AX200" i="3"/>
  <c r="AW200" i="3"/>
  <c r="AV200" i="3"/>
  <c r="AU200" i="3"/>
  <c r="AT200" i="3"/>
  <c r="AS200" i="3"/>
  <c r="AR200" i="3"/>
  <c r="J200" i="3"/>
  <c r="I200" i="3"/>
  <c r="H200" i="3"/>
  <c r="G200" i="3"/>
  <c r="F200" i="3"/>
  <c r="E200" i="3"/>
  <c r="C200" i="3"/>
  <c r="D200" i="3" s="1"/>
  <c r="AY199" i="3"/>
  <c r="AX199" i="3"/>
  <c r="AW199" i="3"/>
  <c r="AV199" i="3"/>
  <c r="AU199" i="3"/>
  <c r="AT199" i="3"/>
  <c r="AS199" i="3"/>
  <c r="AR199" i="3"/>
  <c r="J199" i="3"/>
  <c r="I199" i="3"/>
  <c r="H199" i="3"/>
  <c r="G199" i="3"/>
  <c r="F199" i="3"/>
  <c r="E199" i="3"/>
  <c r="C199" i="3"/>
  <c r="D199" i="3" s="1"/>
  <c r="AY198" i="3"/>
  <c r="AX198" i="3"/>
  <c r="AW198" i="3"/>
  <c r="AV198" i="3"/>
  <c r="AU198" i="3"/>
  <c r="AT198" i="3"/>
  <c r="AS198" i="3"/>
  <c r="AR198" i="3"/>
  <c r="J198" i="3"/>
  <c r="I198" i="3"/>
  <c r="H198" i="3"/>
  <c r="G198" i="3"/>
  <c r="F198" i="3"/>
  <c r="E198" i="3"/>
  <c r="C198" i="3"/>
  <c r="D198" i="3" s="1"/>
  <c r="AY197" i="3"/>
  <c r="AX197" i="3"/>
  <c r="AW197" i="3"/>
  <c r="AV197" i="3"/>
  <c r="AU197" i="3"/>
  <c r="AT197" i="3"/>
  <c r="AS197" i="3"/>
  <c r="AR197" i="3"/>
  <c r="J197" i="3"/>
  <c r="I197" i="3"/>
  <c r="H197" i="3"/>
  <c r="G197" i="3"/>
  <c r="F197" i="3"/>
  <c r="E197" i="3"/>
  <c r="C197" i="3"/>
  <c r="AY196" i="3"/>
  <c r="AX196" i="3"/>
  <c r="AW196" i="3"/>
  <c r="AV196" i="3"/>
  <c r="AU196" i="3"/>
  <c r="AT196" i="3"/>
  <c r="AS196" i="3"/>
  <c r="AR196" i="3"/>
  <c r="J196" i="3"/>
  <c r="I196" i="3"/>
  <c r="H196" i="3"/>
  <c r="G196" i="3"/>
  <c r="F196" i="3"/>
  <c r="E196" i="3"/>
  <c r="C196" i="3"/>
  <c r="D196" i="3" s="1"/>
  <c r="AY195" i="3"/>
  <c r="AX195" i="3"/>
  <c r="AW195" i="3"/>
  <c r="AV195" i="3"/>
  <c r="AU195" i="3"/>
  <c r="AT195" i="3"/>
  <c r="AS195" i="3"/>
  <c r="AR195" i="3"/>
  <c r="J195" i="3"/>
  <c r="I195" i="3"/>
  <c r="H195" i="3"/>
  <c r="G195" i="3"/>
  <c r="F195" i="3"/>
  <c r="E195" i="3"/>
  <c r="C195" i="3"/>
  <c r="D195" i="3" s="1"/>
  <c r="AY194" i="3"/>
  <c r="AX194" i="3"/>
  <c r="AW194" i="3"/>
  <c r="AV194" i="3"/>
  <c r="AU194" i="3"/>
  <c r="AT194" i="3"/>
  <c r="AS194" i="3"/>
  <c r="AR194" i="3"/>
  <c r="J194" i="3"/>
  <c r="I194" i="3"/>
  <c r="H194" i="3"/>
  <c r="G194" i="3"/>
  <c r="F194" i="3"/>
  <c r="E194" i="3"/>
  <c r="C194" i="3"/>
  <c r="D194" i="3" s="1"/>
  <c r="AY193" i="3"/>
  <c r="AX193" i="3"/>
  <c r="AW193" i="3"/>
  <c r="AV193" i="3"/>
  <c r="AU193" i="3"/>
  <c r="AT193" i="3"/>
  <c r="AS193" i="3"/>
  <c r="AR193" i="3"/>
  <c r="J193" i="3"/>
  <c r="I193" i="3"/>
  <c r="H193" i="3"/>
  <c r="G193" i="3"/>
  <c r="F193" i="3"/>
  <c r="E193" i="3"/>
  <c r="C193" i="3"/>
  <c r="AY192" i="3"/>
  <c r="AX192" i="3"/>
  <c r="AW192" i="3"/>
  <c r="AV192" i="3"/>
  <c r="AU192" i="3"/>
  <c r="AT192" i="3"/>
  <c r="AS192" i="3"/>
  <c r="AR192" i="3"/>
  <c r="J192" i="3"/>
  <c r="I192" i="3"/>
  <c r="H192" i="3"/>
  <c r="G192" i="3"/>
  <c r="F192" i="3"/>
  <c r="E192" i="3"/>
  <c r="C192" i="3"/>
  <c r="D192" i="3" s="1"/>
  <c r="AY191" i="3"/>
  <c r="AX191" i="3"/>
  <c r="AW191" i="3"/>
  <c r="AV191" i="3"/>
  <c r="AU191" i="3"/>
  <c r="AT191" i="3"/>
  <c r="AS191" i="3"/>
  <c r="AR191" i="3"/>
  <c r="J191" i="3"/>
  <c r="I191" i="3"/>
  <c r="H191" i="3"/>
  <c r="G191" i="3"/>
  <c r="F191" i="3"/>
  <c r="E191" i="3"/>
  <c r="C191" i="3"/>
  <c r="D191" i="3" s="1"/>
  <c r="AY190" i="3"/>
  <c r="AX190" i="3"/>
  <c r="AW190" i="3"/>
  <c r="AV190" i="3"/>
  <c r="AU190" i="3"/>
  <c r="AT190" i="3"/>
  <c r="AS190" i="3"/>
  <c r="AR190" i="3"/>
  <c r="J190" i="3"/>
  <c r="I190" i="3"/>
  <c r="H190" i="3"/>
  <c r="G190" i="3"/>
  <c r="F190" i="3"/>
  <c r="E190" i="3"/>
  <c r="C190" i="3"/>
  <c r="D190" i="3" s="1"/>
  <c r="AY189" i="3"/>
  <c r="AX189" i="3"/>
  <c r="AW189" i="3"/>
  <c r="AV189" i="3"/>
  <c r="AU189" i="3"/>
  <c r="AT189" i="3"/>
  <c r="AS189" i="3"/>
  <c r="AR189" i="3"/>
  <c r="J189" i="3"/>
  <c r="I189" i="3"/>
  <c r="H189" i="3"/>
  <c r="G189" i="3"/>
  <c r="F189" i="3"/>
  <c r="E189" i="3"/>
  <c r="C189" i="3"/>
  <c r="AY188" i="3"/>
  <c r="AX188" i="3"/>
  <c r="AW188" i="3"/>
  <c r="AV188" i="3"/>
  <c r="AU188" i="3"/>
  <c r="AT188" i="3"/>
  <c r="AS188" i="3"/>
  <c r="AR188" i="3"/>
  <c r="J188" i="3"/>
  <c r="I188" i="3"/>
  <c r="H188" i="3"/>
  <c r="G188" i="3"/>
  <c r="F188" i="3"/>
  <c r="E188" i="3"/>
  <c r="C188" i="3"/>
  <c r="D188" i="3" s="1"/>
  <c r="AY187" i="3"/>
  <c r="AX187" i="3"/>
  <c r="AW187" i="3"/>
  <c r="AV187" i="3"/>
  <c r="AU187" i="3"/>
  <c r="AT187" i="3"/>
  <c r="AS187" i="3"/>
  <c r="AR187" i="3"/>
  <c r="J187" i="3"/>
  <c r="I187" i="3"/>
  <c r="H187" i="3"/>
  <c r="G187" i="3"/>
  <c r="F187" i="3"/>
  <c r="E187" i="3"/>
  <c r="C187" i="3"/>
  <c r="D187" i="3" s="1"/>
  <c r="AY186" i="3"/>
  <c r="AX186" i="3"/>
  <c r="AW186" i="3"/>
  <c r="AV186" i="3"/>
  <c r="AU186" i="3"/>
  <c r="AT186" i="3"/>
  <c r="AS186" i="3"/>
  <c r="AR186" i="3"/>
  <c r="J186" i="3"/>
  <c r="I186" i="3"/>
  <c r="H186" i="3"/>
  <c r="G186" i="3"/>
  <c r="F186" i="3"/>
  <c r="E186" i="3"/>
  <c r="C186" i="3"/>
  <c r="D186" i="3" s="1"/>
  <c r="AY185" i="3"/>
  <c r="AX185" i="3"/>
  <c r="AW185" i="3"/>
  <c r="AV185" i="3"/>
  <c r="AU185" i="3"/>
  <c r="AT185" i="3"/>
  <c r="AS185" i="3"/>
  <c r="AR185" i="3"/>
  <c r="J185" i="3"/>
  <c r="I185" i="3"/>
  <c r="H185" i="3"/>
  <c r="G185" i="3"/>
  <c r="F185" i="3"/>
  <c r="E185" i="3"/>
  <c r="C185" i="3"/>
  <c r="AY184" i="3"/>
  <c r="AX184" i="3"/>
  <c r="AW184" i="3"/>
  <c r="AV184" i="3"/>
  <c r="AU184" i="3"/>
  <c r="AT184" i="3"/>
  <c r="AS184" i="3"/>
  <c r="AR184" i="3"/>
  <c r="J184" i="3"/>
  <c r="I184" i="3"/>
  <c r="H184" i="3"/>
  <c r="G184" i="3"/>
  <c r="F184" i="3"/>
  <c r="E184" i="3"/>
  <c r="C184" i="3"/>
  <c r="D184" i="3" s="1"/>
  <c r="AY183" i="3"/>
  <c r="AX183" i="3"/>
  <c r="AW183" i="3"/>
  <c r="AV183" i="3"/>
  <c r="AU183" i="3"/>
  <c r="AT183" i="3"/>
  <c r="AS183" i="3"/>
  <c r="AR183" i="3"/>
  <c r="J183" i="3"/>
  <c r="I183" i="3"/>
  <c r="H183" i="3"/>
  <c r="G183" i="3"/>
  <c r="F183" i="3"/>
  <c r="E183" i="3"/>
  <c r="C183" i="3"/>
  <c r="D183" i="3" s="1"/>
  <c r="AY182" i="3"/>
  <c r="AX182" i="3"/>
  <c r="AW182" i="3"/>
  <c r="AV182" i="3"/>
  <c r="AU182" i="3"/>
  <c r="AT182" i="3"/>
  <c r="AS182" i="3"/>
  <c r="AR182" i="3"/>
  <c r="J182" i="3"/>
  <c r="I182" i="3"/>
  <c r="H182" i="3"/>
  <c r="G182" i="3"/>
  <c r="F182" i="3"/>
  <c r="E182" i="3"/>
  <c r="C182" i="3"/>
  <c r="D182" i="3" s="1"/>
  <c r="AY181" i="3"/>
  <c r="AX181" i="3"/>
  <c r="AW181" i="3"/>
  <c r="AV181" i="3"/>
  <c r="AU181" i="3"/>
  <c r="AT181" i="3"/>
  <c r="AS181" i="3"/>
  <c r="AR181" i="3"/>
  <c r="J181" i="3"/>
  <c r="I181" i="3"/>
  <c r="H181" i="3"/>
  <c r="G181" i="3"/>
  <c r="F181" i="3"/>
  <c r="E181" i="3"/>
  <c r="C181" i="3"/>
  <c r="AY180" i="3"/>
  <c r="AX180" i="3"/>
  <c r="AW180" i="3"/>
  <c r="AV180" i="3"/>
  <c r="AU180" i="3"/>
  <c r="AT180" i="3"/>
  <c r="AS180" i="3"/>
  <c r="AR180" i="3"/>
  <c r="J180" i="3"/>
  <c r="I180" i="3"/>
  <c r="H180" i="3"/>
  <c r="G180" i="3"/>
  <c r="F180" i="3"/>
  <c r="E180" i="3"/>
  <c r="C180" i="3"/>
  <c r="D180" i="3" s="1"/>
  <c r="AY179" i="3"/>
  <c r="AX179" i="3"/>
  <c r="AW179" i="3"/>
  <c r="AV179" i="3"/>
  <c r="AU179" i="3"/>
  <c r="AT179" i="3"/>
  <c r="AS179" i="3"/>
  <c r="AR179" i="3"/>
  <c r="J179" i="3"/>
  <c r="I179" i="3"/>
  <c r="H179" i="3"/>
  <c r="G179" i="3"/>
  <c r="F179" i="3"/>
  <c r="E179" i="3"/>
  <c r="C179" i="3"/>
  <c r="D179" i="3" s="1"/>
  <c r="AY178" i="3"/>
  <c r="AX178" i="3"/>
  <c r="AW178" i="3"/>
  <c r="AV178" i="3"/>
  <c r="AU178" i="3"/>
  <c r="AT178" i="3"/>
  <c r="AS178" i="3"/>
  <c r="J178" i="3"/>
  <c r="AR178" i="3" s="1"/>
  <c r="I178" i="3"/>
  <c r="H178" i="3"/>
  <c r="G178" i="3"/>
  <c r="F178" i="3"/>
  <c r="E178" i="3"/>
  <c r="C178" i="3"/>
  <c r="D178" i="3" s="1"/>
  <c r="AY177" i="3"/>
  <c r="AX177" i="3"/>
  <c r="AW177" i="3"/>
  <c r="AV177" i="3"/>
  <c r="AU177" i="3"/>
  <c r="AT177" i="3"/>
  <c r="AS177" i="3"/>
  <c r="J177" i="3"/>
  <c r="AR177" i="3" s="1"/>
  <c r="I177" i="3"/>
  <c r="H177" i="3"/>
  <c r="G177" i="3"/>
  <c r="F177" i="3"/>
  <c r="E177" i="3"/>
  <c r="C177" i="3"/>
  <c r="AY176" i="3"/>
  <c r="AX176" i="3"/>
  <c r="AW176" i="3"/>
  <c r="AV176" i="3"/>
  <c r="AU176" i="3"/>
  <c r="AT176" i="3"/>
  <c r="AS176" i="3"/>
  <c r="AR176" i="3"/>
  <c r="J176" i="3"/>
  <c r="I176" i="3"/>
  <c r="H176" i="3"/>
  <c r="G176" i="3"/>
  <c r="F176" i="3"/>
  <c r="E176" i="3"/>
  <c r="C176" i="3"/>
  <c r="D176" i="3" s="1"/>
  <c r="AY175" i="3"/>
  <c r="AX175" i="3"/>
  <c r="AW175" i="3"/>
  <c r="AV175" i="3"/>
  <c r="AU175" i="3"/>
  <c r="AT175" i="3"/>
  <c r="AS175" i="3"/>
  <c r="AR175" i="3"/>
  <c r="J175" i="3"/>
  <c r="I175" i="3"/>
  <c r="H175" i="3"/>
  <c r="G175" i="3"/>
  <c r="F175" i="3"/>
  <c r="E175" i="3"/>
  <c r="C175" i="3"/>
  <c r="AY174" i="3"/>
  <c r="AX174" i="3"/>
  <c r="AW174" i="3"/>
  <c r="AV174" i="3"/>
  <c r="AU174" i="3"/>
  <c r="AT174" i="3"/>
  <c r="AS174" i="3"/>
  <c r="AR174" i="3"/>
  <c r="J174" i="3"/>
  <c r="I174" i="3"/>
  <c r="H174" i="3"/>
  <c r="G174" i="3"/>
  <c r="F174" i="3"/>
  <c r="E174" i="3"/>
  <c r="C174" i="3"/>
  <c r="AY173" i="3"/>
  <c r="AX173" i="3"/>
  <c r="AW173" i="3"/>
  <c r="AV173" i="3"/>
  <c r="AU173" i="3"/>
  <c r="AT173" i="3"/>
  <c r="AS173" i="3"/>
  <c r="AR173" i="3"/>
  <c r="J173" i="3"/>
  <c r="I173" i="3"/>
  <c r="H173" i="3"/>
  <c r="G173" i="3"/>
  <c r="F173" i="3"/>
  <c r="E173" i="3"/>
  <c r="C173" i="3"/>
  <c r="D173" i="3" s="1"/>
  <c r="AY172" i="3"/>
  <c r="AX172" i="3"/>
  <c r="AW172" i="3"/>
  <c r="AV172" i="3"/>
  <c r="AU172" i="3"/>
  <c r="AT172" i="3"/>
  <c r="AS172" i="3"/>
  <c r="AR172" i="3"/>
  <c r="J172" i="3"/>
  <c r="I172" i="3"/>
  <c r="H172" i="3"/>
  <c r="G172" i="3"/>
  <c r="F172" i="3"/>
  <c r="E172" i="3"/>
  <c r="C172" i="3"/>
  <c r="AY171" i="3"/>
  <c r="AX171" i="3"/>
  <c r="AW171" i="3"/>
  <c r="AV171" i="3"/>
  <c r="AU171" i="3"/>
  <c r="AT171" i="3"/>
  <c r="AS171" i="3"/>
  <c r="AR171" i="3"/>
  <c r="J171" i="3"/>
  <c r="I171" i="3"/>
  <c r="H171" i="3"/>
  <c r="G171" i="3"/>
  <c r="F171" i="3"/>
  <c r="E171" i="3"/>
  <c r="C171" i="3"/>
  <c r="AY170" i="3"/>
  <c r="AX170" i="3"/>
  <c r="AW170" i="3"/>
  <c r="AV170" i="3"/>
  <c r="AU170" i="3"/>
  <c r="AT170" i="3"/>
  <c r="AS170" i="3"/>
  <c r="AR170" i="3"/>
  <c r="J170" i="3"/>
  <c r="I170" i="3"/>
  <c r="H170" i="3"/>
  <c r="G170" i="3"/>
  <c r="F170" i="3"/>
  <c r="E170" i="3"/>
  <c r="C170" i="3"/>
  <c r="D170" i="3" s="1"/>
  <c r="AY169" i="3"/>
  <c r="AX169" i="3"/>
  <c r="AW169" i="3"/>
  <c r="AV169" i="3"/>
  <c r="AU169" i="3"/>
  <c r="AT169" i="3"/>
  <c r="AS169" i="3"/>
  <c r="AR169" i="3"/>
  <c r="J169" i="3"/>
  <c r="I169" i="3"/>
  <c r="H169" i="3"/>
  <c r="G169" i="3"/>
  <c r="F169" i="3"/>
  <c r="E169" i="3"/>
  <c r="C169" i="3"/>
  <c r="D169" i="3" s="1"/>
  <c r="AY168" i="3"/>
  <c r="AX168" i="3"/>
  <c r="AW168" i="3"/>
  <c r="AV168" i="3"/>
  <c r="AU168" i="3"/>
  <c r="AT168" i="3"/>
  <c r="AS168" i="3"/>
  <c r="AR168" i="3"/>
  <c r="J168" i="3"/>
  <c r="I168" i="3"/>
  <c r="H168" i="3"/>
  <c r="G168" i="3"/>
  <c r="F168" i="3"/>
  <c r="E168" i="3"/>
  <c r="C168" i="3"/>
  <c r="AY167" i="3"/>
  <c r="AX167" i="3"/>
  <c r="AW167" i="3"/>
  <c r="AV167" i="3"/>
  <c r="AU167" i="3"/>
  <c r="AT167" i="3"/>
  <c r="AS167" i="3"/>
  <c r="AR167" i="3"/>
  <c r="J167" i="3"/>
  <c r="I167" i="3"/>
  <c r="H167" i="3"/>
  <c r="G167" i="3"/>
  <c r="F167" i="3"/>
  <c r="E167" i="3"/>
  <c r="C167" i="3"/>
  <c r="AY166" i="3"/>
  <c r="AX166" i="3"/>
  <c r="AW166" i="3"/>
  <c r="AV166" i="3"/>
  <c r="AU166" i="3"/>
  <c r="AT166" i="3"/>
  <c r="AS166" i="3"/>
  <c r="AR166" i="3"/>
  <c r="J166" i="3"/>
  <c r="I166" i="3"/>
  <c r="H166" i="3"/>
  <c r="G166" i="3"/>
  <c r="F166" i="3"/>
  <c r="E166" i="3"/>
  <c r="C166" i="3"/>
  <c r="D166" i="3" s="1"/>
  <c r="AY165" i="3"/>
  <c r="AX165" i="3"/>
  <c r="AW165" i="3"/>
  <c r="AV165" i="3"/>
  <c r="AU165" i="3"/>
  <c r="AT165" i="3"/>
  <c r="AS165" i="3"/>
  <c r="AR165" i="3"/>
  <c r="J165" i="3"/>
  <c r="I165" i="3"/>
  <c r="H165" i="3"/>
  <c r="G165" i="3"/>
  <c r="F165" i="3"/>
  <c r="E165" i="3"/>
  <c r="C165" i="3"/>
  <c r="AY164" i="3"/>
  <c r="AX164" i="3"/>
  <c r="AW164" i="3"/>
  <c r="AV164" i="3"/>
  <c r="AU164" i="3"/>
  <c r="AT164" i="3"/>
  <c r="AS164" i="3"/>
  <c r="AR164" i="3"/>
  <c r="J164" i="3"/>
  <c r="I164" i="3"/>
  <c r="H164" i="3"/>
  <c r="G164" i="3"/>
  <c r="F164" i="3"/>
  <c r="E164" i="3"/>
  <c r="C164" i="3"/>
  <c r="AY163" i="3"/>
  <c r="AX163" i="3"/>
  <c r="AW163" i="3"/>
  <c r="AV163" i="3"/>
  <c r="AU163" i="3"/>
  <c r="AT163" i="3"/>
  <c r="AS163" i="3"/>
  <c r="AR163" i="3"/>
  <c r="J163" i="3"/>
  <c r="I163" i="3"/>
  <c r="H163" i="3"/>
  <c r="G163" i="3"/>
  <c r="F163" i="3"/>
  <c r="E163" i="3"/>
  <c r="C163" i="3"/>
  <c r="D163" i="3" s="1"/>
  <c r="AY162" i="3"/>
  <c r="AX162" i="3"/>
  <c r="AW162" i="3"/>
  <c r="AV162" i="3"/>
  <c r="AU162" i="3"/>
  <c r="AT162" i="3"/>
  <c r="AS162" i="3"/>
  <c r="AR162" i="3"/>
  <c r="J162" i="3"/>
  <c r="I162" i="3"/>
  <c r="H162" i="3"/>
  <c r="G162" i="3"/>
  <c r="F162" i="3"/>
  <c r="E162" i="3"/>
  <c r="C162" i="3"/>
  <c r="D162" i="3" s="1"/>
  <c r="AY161" i="3"/>
  <c r="AX161" i="3"/>
  <c r="AW161" i="3"/>
  <c r="AV161" i="3"/>
  <c r="AU161" i="3"/>
  <c r="AT161" i="3"/>
  <c r="AS161" i="3"/>
  <c r="AR161" i="3"/>
  <c r="J161" i="3"/>
  <c r="I161" i="3"/>
  <c r="H161" i="3"/>
  <c r="G161" i="3"/>
  <c r="F161" i="3"/>
  <c r="E161" i="3"/>
  <c r="C161" i="3"/>
  <c r="D161" i="3" s="1"/>
  <c r="AY160" i="3"/>
  <c r="AX160" i="3"/>
  <c r="AW160" i="3"/>
  <c r="AV160" i="3"/>
  <c r="AU160" i="3"/>
  <c r="AT160" i="3"/>
  <c r="AS160" i="3"/>
  <c r="AR160" i="3"/>
  <c r="J160" i="3"/>
  <c r="I160" i="3"/>
  <c r="H160" i="3"/>
  <c r="G160" i="3"/>
  <c r="F160" i="3"/>
  <c r="E160" i="3"/>
  <c r="C160" i="3"/>
  <c r="AY159" i="3"/>
  <c r="AX159" i="3"/>
  <c r="AW159" i="3"/>
  <c r="AV159" i="3"/>
  <c r="AU159" i="3"/>
  <c r="AT159" i="3"/>
  <c r="AS159" i="3"/>
  <c r="AR159" i="3"/>
  <c r="J159" i="3"/>
  <c r="I159" i="3"/>
  <c r="H159" i="3"/>
  <c r="G159" i="3"/>
  <c r="F159" i="3"/>
  <c r="E159" i="3"/>
  <c r="C159" i="3"/>
  <c r="D159" i="3" s="1"/>
  <c r="AY158" i="3"/>
  <c r="AX158" i="3"/>
  <c r="AW158" i="3"/>
  <c r="AV158" i="3"/>
  <c r="AU158" i="3"/>
  <c r="AT158" i="3"/>
  <c r="AS158" i="3"/>
  <c r="AR158" i="3"/>
  <c r="J158" i="3"/>
  <c r="I158" i="3"/>
  <c r="H158" i="3"/>
  <c r="G158" i="3"/>
  <c r="F158" i="3"/>
  <c r="E158" i="3"/>
  <c r="C158" i="3"/>
  <c r="D158" i="3" s="1"/>
  <c r="AY157" i="3"/>
  <c r="AX157" i="3"/>
  <c r="AW157" i="3"/>
  <c r="AV157" i="3"/>
  <c r="AU157" i="3"/>
  <c r="AT157" i="3"/>
  <c r="AS157" i="3"/>
  <c r="AR157" i="3"/>
  <c r="J157" i="3"/>
  <c r="I157" i="3"/>
  <c r="H157" i="3"/>
  <c r="G157" i="3"/>
  <c r="F157" i="3"/>
  <c r="E157" i="3"/>
  <c r="C157" i="3"/>
  <c r="D157" i="3" s="1"/>
  <c r="AY156" i="3"/>
  <c r="AX156" i="3"/>
  <c r="AW156" i="3"/>
  <c r="AV156" i="3"/>
  <c r="AU156" i="3"/>
  <c r="AT156" i="3"/>
  <c r="AS156" i="3"/>
  <c r="AR156" i="3"/>
  <c r="J156" i="3"/>
  <c r="I156" i="3"/>
  <c r="H156" i="3"/>
  <c r="G156" i="3"/>
  <c r="F156" i="3"/>
  <c r="E156" i="3"/>
  <c r="C156" i="3"/>
  <c r="AY155" i="3"/>
  <c r="AX155" i="3"/>
  <c r="AW155" i="3"/>
  <c r="AV155" i="3"/>
  <c r="AU155" i="3"/>
  <c r="AT155" i="3"/>
  <c r="AS155" i="3"/>
  <c r="AR155" i="3"/>
  <c r="J155" i="3"/>
  <c r="I155" i="3"/>
  <c r="H155" i="3"/>
  <c r="G155" i="3"/>
  <c r="F155" i="3"/>
  <c r="E155" i="3"/>
  <c r="C155" i="3"/>
  <c r="D155" i="3" s="1"/>
  <c r="AY154" i="3"/>
  <c r="AX154" i="3"/>
  <c r="AW154" i="3"/>
  <c r="AV154" i="3"/>
  <c r="AU154" i="3"/>
  <c r="AT154" i="3"/>
  <c r="AS154" i="3"/>
  <c r="AR154" i="3"/>
  <c r="J154" i="3"/>
  <c r="I154" i="3"/>
  <c r="H154" i="3"/>
  <c r="G154" i="3"/>
  <c r="F154" i="3"/>
  <c r="E154" i="3"/>
  <c r="C154" i="3"/>
  <c r="D154" i="3" s="1"/>
  <c r="AY153" i="3"/>
  <c r="AX153" i="3"/>
  <c r="AW153" i="3"/>
  <c r="AV153" i="3"/>
  <c r="AU153" i="3"/>
  <c r="AT153" i="3"/>
  <c r="AS153" i="3"/>
  <c r="AR153" i="3"/>
  <c r="J153" i="3"/>
  <c r="I153" i="3"/>
  <c r="H153" i="3"/>
  <c r="G153" i="3"/>
  <c r="F153" i="3"/>
  <c r="E153" i="3"/>
  <c r="C153" i="3"/>
  <c r="D153" i="3" s="1"/>
  <c r="AY152" i="3"/>
  <c r="AX152" i="3"/>
  <c r="AW152" i="3"/>
  <c r="AV152" i="3"/>
  <c r="AU152" i="3"/>
  <c r="AT152" i="3"/>
  <c r="AS152" i="3"/>
  <c r="AR152" i="3"/>
  <c r="J152" i="3"/>
  <c r="I152" i="3"/>
  <c r="H152" i="3"/>
  <c r="G152" i="3"/>
  <c r="F152" i="3"/>
  <c r="E152" i="3"/>
  <c r="C152" i="3"/>
  <c r="AY151" i="3"/>
  <c r="AX151" i="3"/>
  <c r="AW151" i="3"/>
  <c r="AV151" i="3"/>
  <c r="AU151" i="3"/>
  <c r="AT151" i="3"/>
  <c r="AS151" i="3"/>
  <c r="AR151" i="3"/>
  <c r="J151" i="3"/>
  <c r="I151" i="3"/>
  <c r="H151" i="3"/>
  <c r="G151" i="3"/>
  <c r="F151" i="3"/>
  <c r="E151" i="3"/>
  <c r="C151" i="3"/>
  <c r="D151" i="3" s="1"/>
  <c r="AY150" i="3"/>
  <c r="AX150" i="3"/>
  <c r="AW150" i="3"/>
  <c r="AV150" i="3"/>
  <c r="AU150" i="3"/>
  <c r="AT150" i="3"/>
  <c r="AS150" i="3"/>
  <c r="AR150" i="3"/>
  <c r="J150" i="3"/>
  <c r="I150" i="3"/>
  <c r="H150" i="3"/>
  <c r="G150" i="3"/>
  <c r="F150" i="3"/>
  <c r="E150" i="3"/>
  <c r="C150" i="3"/>
  <c r="D150" i="3" s="1"/>
  <c r="AY149" i="3"/>
  <c r="AX149" i="3"/>
  <c r="AW149" i="3"/>
  <c r="AV149" i="3"/>
  <c r="AU149" i="3"/>
  <c r="AT149" i="3"/>
  <c r="AS149" i="3"/>
  <c r="AR149" i="3"/>
  <c r="J149" i="3"/>
  <c r="I149" i="3"/>
  <c r="H149" i="3"/>
  <c r="G149" i="3"/>
  <c r="F149" i="3"/>
  <c r="E149" i="3"/>
  <c r="C149" i="3"/>
  <c r="D149" i="3" s="1"/>
  <c r="AY148" i="3"/>
  <c r="AX148" i="3"/>
  <c r="AW148" i="3"/>
  <c r="AV148" i="3"/>
  <c r="AU148" i="3"/>
  <c r="AT148" i="3"/>
  <c r="AS148" i="3"/>
  <c r="AR148" i="3"/>
  <c r="J148" i="3"/>
  <c r="I148" i="3"/>
  <c r="H148" i="3"/>
  <c r="G148" i="3"/>
  <c r="F148" i="3"/>
  <c r="E148" i="3"/>
  <c r="C148" i="3"/>
  <c r="AY147" i="3"/>
  <c r="AX147" i="3"/>
  <c r="AW147" i="3"/>
  <c r="AV147" i="3"/>
  <c r="AU147" i="3"/>
  <c r="AT147" i="3"/>
  <c r="AS147" i="3"/>
  <c r="AR147" i="3"/>
  <c r="J147" i="3"/>
  <c r="I147" i="3"/>
  <c r="H147" i="3"/>
  <c r="G147" i="3"/>
  <c r="F147" i="3"/>
  <c r="E147" i="3"/>
  <c r="C147" i="3"/>
  <c r="D147" i="3" s="1"/>
  <c r="AY146" i="3"/>
  <c r="AX146" i="3"/>
  <c r="AW146" i="3"/>
  <c r="AV146" i="3"/>
  <c r="AU146" i="3"/>
  <c r="AT146" i="3"/>
  <c r="AS146" i="3"/>
  <c r="AR146" i="3"/>
  <c r="J146" i="3"/>
  <c r="I146" i="3"/>
  <c r="H146" i="3"/>
  <c r="G146" i="3"/>
  <c r="F146" i="3"/>
  <c r="E146" i="3"/>
  <c r="C146" i="3"/>
  <c r="AY145" i="3"/>
  <c r="AX145" i="3"/>
  <c r="AW145" i="3"/>
  <c r="AV145" i="3"/>
  <c r="AU145" i="3"/>
  <c r="AT145" i="3"/>
  <c r="AS145" i="3"/>
  <c r="AR145" i="3"/>
  <c r="J145" i="3"/>
  <c r="I145" i="3"/>
  <c r="H145" i="3"/>
  <c r="G145" i="3"/>
  <c r="F145" i="3"/>
  <c r="E145" i="3"/>
  <c r="C145" i="3"/>
  <c r="D145" i="3" s="1"/>
  <c r="AY144" i="3"/>
  <c r="AX144" i="3"/>
  <c r="AW144" i="3"/>
  <c r="AV144" i="3"/>
  <c r="AU144" i="3"/>
  <c r="AT144" i="3"/>
  <c r="AS144" i="3"/>
  <c r="AR144" i="3"/>
  <c r="J144" i="3"/>
  <c r="I144" i="3"/>
  <c r="H144" i="3"/>
  <c r="G144" i="3"/>
  <c r="F144" i="3"/>
  <c r="E144" i="3"/>
  <c r="C144" i="3"/>
  <c r="AY143" i="3"/>
  <c r="AX143" i="3"/>
  <c r="AW143" i="3"/>
  <c r="AV143" i="3"/>
  <c r="AU143" i="3"/>
  <c r="AT143" i="3"/>
  <c r="AS143" i="3"/>
  <c r="AR143" i="3"/>
  <c r="J143" i="3"/>
  <c r="I143" i="3"/>
  <c r="H143" i="3"/>
  <c r="G143" i="3"/>
  <c r="F143" i="3"/>
  <c r="E143" i="3"/>
  <c r="C143" i="3"/>
  <c r="D143" i="3" s="1"/>
  <c r="AY142" i="3"/>
  <c r="AX142" i="3"/>
  <c r="AW142" i="3"/>
  <c r="AV142" i="3"/>
  <c r="AU142" i="3"/>
  <c r="AT142" i="3"/>
  <c r="AS142" i="3"/>
  <c r="AR142" i="3"/>
  <c r="J142" i="3"/>
  <c r="I142" i="3"/>
  <c r="H142" i="3"/>
  <c r="G142" i="3"/>
  <c r="F142" i="3"/>
  <c r="E142" i="3"/>
  <c r="C142" i="3"/>
  <c r="D142" i="3" s="1"/>
  <c r="AY141" i="3"/>
  <c r="AX141" i="3"/>
  <c r="AW141" i="3"/>
  <c r="AV141" i="3"/>
  <c r="AU141" i="3"/>
  <c r="AT141" i="3"/>
  <c r="AS141" i="3"/>
  <c r="AR141" i="3"/>
  <c r="J141" i="3"/>
  <c r="I141" i="3"/>
  <c r="H141" i="3"/>
  <c r="G141" i="3"/>
  <c r="F141" i="3"/>
  <c r="E141" i="3"/>
  <c r="C141" i="3"/>
  <c r="D141" i="3" s="1"/>
  <c r="AY140" i="3"/>
  <c r="AX140" i="3"/>
  <c r="AW140" i="3"/>
  <c r="AV140" i="3"/>
  <c r="AU140" i="3"/>
  <c r="AT140" i="3"/>
  <c r="AS140" i="3"/>
  <c r="AR140" i="3"/>
  <c r="J140" i="3"/>
  <c r="I140" i="3"/>
  <c r="H140" i="3"/>
  <c r="G140" i="3"/>
  <c r="F140" i="3"/>
  <c r="E140" i="3"/>
  <c r="C140" i="3"/>
  <c r="D140" i="3" s="1"/>
  <c r="AY139" i="3"/>
  <c r="AX139" i="3"/>
  <c r="AW139" i="3"/>
  <c r="AV139" i="3"/>
  <c r="AU139" i="3"/>
  <c r="AT139" i="3"/>
  <c r="AS139" i="3"/>
  <c r="AR139" i="3"/>
  <c r="J139" i="3"/>
  <c r="I139" i="3"/>
  <c r="H139" i="3"/>
  <c r="G139" i="3"/>
  <c r="F139" i="3"/>
  <c r="E139" i="3"/>
  <c r="C139" i="3"/>
  <c r="D139" i="3" s="1"/>
  <c r="AY138" i="3"/>
  <c r="AX138" i="3"/>
  <c r="AW138" i="3"/>
  <c r="AV138" i="3"/>
  <c r="AU138" i="3"/>
  <c r="AT138" i="3"/>
  <c r="AS138" i="3"/>
  <c r="AR138" i="3"/>
  <c r="J138" i="3"/>
  <c r="I138" i="3"/>
  <c r="H138" i="3"/>
  <c r="G138" i="3"/>
  <c r="F138" i="3"/>
  <c r="E138" i="3"/>
  <c r="C138" i="3"/>
  <c r="D138" i="3" s="1"/>
  <c r="AY137" i="3"/>
  <c r="AX137" i="3"/>
  <c r="AW137" i="3"/>
  <c r="AV137" i="3"/>
  <c r="AU137" i="3"/>
  <c r="AT137" i="3"/>
  <c r="AS137" i="3"/>
  <c r="AR137" i="3"/>
  <c r="J137" i="3"/>
  <c r="I137" i="3"/>
  <c r="H137" i="3"/>
  <c r="G137" i="3"/>
  <c r="F137" i="3"/>
  <c r="E137" i="3"/>
  <c r="C137" i="3"/>
  <c r="AY136" i="3"/>
  <c r="AX136" i="3"/>
  <c r="AW136" i="3"/>
  <c r="AV136" i="3"/>
  <c r="AU136" i="3"/>
  <c r="AT136" i="3"/>
  <c r="AS136" i="3"/>
  <c r="AR136" i="3"/>
  <c r="J136" i="3"/>
  <c r="I136" i="3"/>
  <c r="H136" i="3"/>
  <c r="G136" i="3"/>
  <c r="F136" i="3"/>
  <c r="E136" i="3"/>
  <c r="C136" i="3"/>
  <c r="D136" i="3" s="1"/>
  <c r="AY135" i="3"/>
  <c r="AX135" i="3"/>
  <c r="AW135" i="3"/>
  <c r="AV135" i="3"/>
  <c r="AU135" i="3"/>
  <c r="AT135" i="3"/>
  <c r="AS135" i="3"/>
  <c r="AR135" i="3"/>
  <c r="J135" i="3"/>
  <c r="I135" i="3"/>
  <c r="H135" i="3"/>
  <c r="G135" i="3"/>
  <c r="F135" i="3"/>
  <c r="E135" i="3"/>
  <c r="C135" i="3"/>
  <c r="D135" i="3" s="1"/>
  <c r="AY134" i="3"/>
  <c r="AX134" i="3"/>
  <c r="AW134" i="3"/>
  <c r="AV134" i="3"/>
  <c r="AU134" i="3"/>
  <c r="AT134" i="3"/>
  <c r="AS134" i="3"/>
  <c r="AR134" i="3"/>
  <c r="J134" i="3"/>
  <c r="I134" i="3"/>
  <c r="H134" i="3"/>
  <c r="G134" i="3"/>
  <c r="F134" i="3"/>
  <c r="E134" i="3"/>
  <c r="C134" i="3"/>
  <c r="D134" i="3" s="1"/>
  <c r="AY133" i="3"/>
  <c r="AX133" i="3"/>
  <c r="AW133" i="3"/>
  <c r="AV133" i="3"/>
  <c r="AU133" i="3"/>
  <c r="AT133" i="3"/>
  <c r="AS133" i="3"/>
  <c r="AR133" i="3"/>
  <c r="J133" i="3"/>
  <c r="I133" i="3"/>
  <c r="H133" i="3"/>
  <c r="G133" i="3"/>
  <c r="F133" i="3"/>
  <c r="E133" i="3"/>
  <c r="C133" i="3"/>
  <c r="D133" i="3" s="1"/>
  <c r="AY132" i="3"/>
  <c r="AX132" i="3"/>
  <c r="AW132" i="3"/>
  <c r="AV132" i="3"/>
  <c r="AU132" i="3"/>
  <c r="AT132" i="3"/>
  <c r="AS132" i="3"/>
  <c r="AR132" i="3"/>
  <c r="J132" i="3"/>
  <c r="I132" i="3"/>
  <c r="H132" i="3"/>
  <c r="G132" i="3"/>
  <c r="F132" i="3"/>
  <c r="E132" i="3"/>
  <c r="C132" i="3"/>
  <c r="AY131" i="3"/>
  <c r="AX131" i="3"/>
  <c r="AW131" i="3"/>
  <c r="AV131" i="3"/>
  <c r="AU131" i="3"/>
  <c r="AT131" i="3"/>
  <c r="AS131" i="3"/>
  <c r="AR131" i="3"/>
  <c r="J131" i="3"/>
  <c r="I131" i="3"/>
  <c r="H131" i="3"/>
  <c r="G131" i="3"/>
  <c r="F131" i="3"/>
  <c r="E131" i="3"/>
  <c r="C131" i="3"/>
  <c r="D131" i="3" s="1"/>
  <c r="AY130" i="3"/>
  <c r="AX130" i="3"/>
  <c r="AW130" i="3"/>
  <c r="AV130" i="3"/>
  <c r="AU130" i="3"/>
  <c r="AT130" i="3"/>
  <c r="AS130" i="3"/>
  <c r="AR130" i="3"/>
  <c r="J130" i="3"/>
  <c r="I130" i="3"/>
  <c r="H130" i="3"/>
  <c r="G130" i="3"/>
  <c r="F130" i="3"/>
  <c r="E130" i="3"/>
  <c r="C130" i="3"/>
  <c r="D130" i="3" s="1"/>
  <c r="AY129" i="3"/>
  <c r="AX129" i="3"/>
  <c r="AW129" i="3"/>
  <c r="AV129" i="3"/>
  <c r="AU129" i="3"/>
  <c r="AT129" i="3"/>
  <c r="AS129" i="3"/>
  <c r="AR129" i="3"/>
  <c r="J129" i="3"/>
  <c r="I129" i="3"/>
  <c r="H129" i="3"/>
  <c r="G129" i="3"/>
  <c r="F129" i="3"/>
  <c r="E129" i="3"/>
  <c r="C129" i="3"/>
  <c r="D129" i="3" s="1"/>
  <c r="AY128" i="3"/>
  <c r="AX128" i="3"/>
  <c r="AW128" i="3"/>
  <c r="AV128" i="3"/>
  <c r="AU128" i="3"/>
  <c r="AT128" i="3"/>
  <c r="AS128" i="3"/>
  <c r="AR128" i="3"/>
  <c r="J128" i="3"/>
  <c r="I128" i="3"/>
  <c r="H128" i="3"/>
  <c r="G128" i="3"/>
  <c r="F128" i="3"/>
  <c r="E128" i="3"/>
  <c r="C128" i="3"/>
  <c r="AY127" i="3"/>
  <c r="AX127" i="3"/>
  <c r="AW127" i="3"/>
  <c r="AV127" i="3"/>
  <c r="AU127" i="3"/>
  <c r="AT127" i="3"/>
  <c r="AS127" i="3"/>
  <c r="AR127" i="3"/>
  <c r="J127" i="3"/>
  <c r="I127" i="3"/>
  <c r="H127" i="3"/>
  <c r="G127" i="3"/>
  <c r="F127" i="3"/>
  <c r="E127" i="3"/>
  <c r="C127" i="3"/>
  <c r="D127" i="3" s="1"/>
  <c r="AY126" i="3"/>
  <c r="AX126" i="3"/>
  <c r="AW126" i="3"/>
  <c r="AV126" i="3"/>
  <c r="AU126" i="3"/>
  <c r="AT126" i="3"/>
  <c r="AS126" i="3"/>
  <c r="AR126" i="3"/>
  <c r="J126" i="3"/>
  <c r="I126" i="3"/>
  <c r="H126" i="3"/>
  <c r="G126" i="3"/>
  <c r="F126" i="3"/>
  <c r="E126" i="3"/>
  <c r="C126" i="3"/>
  <c r="AY125" i="3"/>
  <c r="AX125" i="3"/>
  <c r="AW125" i="3"/>
  <c r="AV125" i="3"/>
  <c r="AU125" i="3"/>
  <c r="AT125" i="3"/>
  <c r="AS125" i="3"/>
  <c r="AR125" i="3"/>
  <c r="J125" i="3"/>
  <c r="I125" i="3"/>
  <c r="H125" i="3"/>
  <c r="G125" i="3"/>
  <c r="F125" i="3"/>
  <c r="E125" i="3"/>
  <c r="C125" i="3"/>
  <c r="D125" i="3" s="1"/>
  <c r="AY124" i="3"/>
  <c r="AX124" i="3"/>
  <c r="AW124" i="3"/>
  <c r="AV124" i="3"/>
  <c r="AU124" i="3"/>
  <c r="AT124" i="3"/>
  <c r="AS124" i="3"/>
  <c r="AR124" i="3"/>
  <c r="J124" i="3"/>
  <c r="I124" i="3"/>
  <c r="H124" i="3"/>
  <c r="G124" i="3"/>
  <c r="F124" i="3"/>
  <c r="E124" i="3"/>
  <c r="C124" i="3"/>
  <c r="AY123" i="3"/>
  <c r="AX123" i="3"/>
  <c r="AW123" i="3"/>
  <c r="AV123" i="3"/>
  <c r="AU123" i="3"/>
  <c r="AT123" i="3"/>
  <c r="AS123" i="3"/>
  <c r="AR123" i="3"/>
  <c r="J123" i="3"/>
  <c r="I123" i="3"/>
  <c r="H123" i="3"/>
  <c r="G123" i="3"/>
  <c r="F123" i="3"/>
  <c r="E123" i="3"/>
  <c r="C123" i="3"/>
  <c r="D123" i="3" s="1"/>
  <c r="AY122" i="3"/>
  <c r="AX122" i="3"/>
  <c r="AW122" i="3"/>
  <c r="AV122" i="3"/>
  <c r="AU122" i="3"/>
  <c r="AT122" i="3"/>
  <c r="AS122" i="3"/>
  <c r="AR122" i="3"/>
  <c r="J122" i="3"/>
  <c r="I122" i="3"/>
  <c r="H122" i="3"/>
  <c r="G122" i="3"/>
  <c r="F122" i="3"/>
  <c r="E122" i="3"/>
  <c r="C122" i="3"/>
  <c r="D122" i="3" s="1"/>
  <c r="AY121" i="3"/>
  <c r="AX121" i="3"/>
  <c r="AW121" i="3"/>
  <c r="AV121" i="3"/>
  <c r="AU121" i="3"/>
  <c r="AT121" i="3"/>
  <c r="AS121" i="3"/>
  <c r="AR121" i="3"/>
  <c r="J121" i="3"/>
  <c r="I121" i="3"/>
  <c r="H121" i="3"/>
  <c r="G121" i="3"/>
  <c r="F121" i="3"/>
  <c r="E121" i="3"/>
  <c r="C121" i="3"/>
  <c r="D121" i="3" s="1"/>
  <c r="AY120" i="3"/>
  <c r="AX120" i="3"/>
  <c r="AW120" i="3"/>
  <c r="AV120" i="3"/>
  <c r="AU120" i="3"/>
  <c r="AT120" i="3"/>
  <c r="AS120" i="3"/>
  <c r="AR120" i="3"/>
  <c r="J120" i="3"/>
  <c r="I120" i="3"/>
  <c r="H120" i="3"/>
  <c r="G120" i="3"/>
  <c r="F120" i="3"/>
  <c r="E120" i="3"/>
  <c r="C120" i="3"/>
  <c r="AY119" i="3"/>
  <c r="AX119" i="3"/>
  <c r="AW119" i="3"/>
  <c r="AV119" i="3"/>
  <c r="AU119" i="3"/>
  <c r="AT119" i="3"/>
  <c r="AS119" i="3"/>
  <c r="AR119" i="3"/>
  <c r="J119" i="3"/>
  <c r="I119" i="3"/>
  <c r="H119" i="3"/>
  <c r="G119" i="3"/>
  <c r="F119" i="3"/>
  <c r="E119" i="3"/>
  <c r="C119" i="3"/>
  <c r="D119" i="3" s="1"/>
  <c r="AY118" i="3"/>
  <c r="AX118" i="3"/>
  <c r="AW118" i="3"/>
  <c r="AV118" i="3"/>
  <c r="AU118" i="3"/>
  <c r="AT118" i="3"/>
  <c r="AS118" i="3"/>
  <c r="AR118" i="3"/>
  <c r="J118" i="3"/>
  <c r="I118" i="3"/>
  <c r="H118" i="3"/>
  <c r="G118" i="3"/>
  <c r="F118" i="3"/>
  <c r="E118" i="3"/>
  <c r="C118" i="3"/>
  <c r="AY117" i="3"/>
  <c r="AX117" i="3"/>
  <c r="AW117" i="3"/>
  <c r="AV117" i="3"/>
  <c r="AU117" i="3"/>
  <c r="AT117" i="3"/>
  <c r="AS117" i="3"/>
  <c r="AR117" i="3"/>
  <c r="J117" i="3"/>
  <c r="I117" i="3"/>
  <c r="H117" i="3"/>
  <c r="G117" i="3"/>
  <c r="F117" i="3"/>
  <c r="E117" i="3"/>
  <c r="C117" i="3"/>
  <c r="D117" i="3" s="1"/>
  <c r="AY116" i="3"/>
  <c r="AX116" i="3"/>
  <c r="AW116" i="3"/>
  <c r="AV116" i="3"/>
  <c r="AU116" i="3"/>
  <c r="AT116" i="3"/>
  <c r="AS116" i="3"/>
  <c r="AR116" i="3"/>
  <c r="J116" i="3"/>
  <c r="I116" i="3"/>
  <c r="H116" i="3"/>
  <c r="G116" i="3"/>
  <c r="F116" i="3"/>
  <c r="E116" i="3"/>
  <c r="C116" i="3"/>
  <c r="D116" i="3" s="1"/>
  <c r="AY115" i="3"/>
  <c r="AX115" i="3"/>
  <c r="AW115" i="3"/>
  <c r="AV115" i="3"/>
  <c r="AU115" i="3"/>
  <c r="AT115" i="3"/>
  <c r="AS115" i="3"/>
  <c r="AR115" i="3"/>
  <c r="J115" i="3"/>
  <c r="I115" i="3"/>
  <c r="H115" i="3"/>
  <c r="G115" i="3"/>
  <c r="F115" i="3"/>
  <c r="E115" i="3"/>
  <c r="C115" i="3"/>
  <c r="D115" i="3" s="1"/>
  <c r="AY114" i="3"/>
  <c r="AX114" i="3"/>
  <c r="AW114" i="3"/>
  <c r="AV114" i="3"/>
  <c r="AU114" i="3"/>
  <c r="AT114" i="3"/>
  <c r="AS114" i="3"/>
  <c r="AR114" i="3"/>
  <c r="J114" i="3"/>
  <c r="I114" i="3"/>
  <c r="H114" i="3"/>
  <c r="G114" i="3"/>
  <c r="F114" i="3"/>
  <c r="E114" i="3"/>
  <c r="C114" i="3"/>
  <c r="AY113" i="3"/>
  <c r="AX113" i="3"/>
  <c r="AW113" i="3"/>
  <c r="AV113" i="3"/>
  <c r="AU113" i="3"/>
  <c r="AT113" i="3"/>
  <c r="AS113" i="3"/>
  <c r="AR113" i="3"/>
  <c r="J113" i="3"/>
  <c r="I113" i="3"/>
  <c r="H113" i="3"/>
  <c r="G113" i="3"/>
  <c r="F113" i="3"/>
  <c r="E113" i="3"/>
  <c r="C113" i="3"/>
  <c r="D113" i="3" s="1"/>
  <c r="AY112" i="3"/>
  <c r="AX112" i="3"/>
  <c r="AW112" i="3"/>
  <c r="AV112" i="3"/>
  <c r="AU112" i="3"/>
  <c r="AT112" i="3"/>
  <c r="AS112" i="3"/>
  <c r="AR112" i="3"/>
  <c r="J112" i="3"/>
  <c r="I112" i="3"/>
  <c r="H112" i="3"/>
  <c r="G112" i="3"/>
  <c r="F112" i="3"/>
  <c r="E112" i="3"/>
  <c r="C112" i="3"/>
  <c r="AY111" i="3"/>
  <c r="AX111" i="3"/>
  <c r="AW111" i="3"/>
  <c r="AV111" i="3"/>
  <c r="AU111" i="3"/>
  <c r="AT111" i="3"/>
  <c r="AS111" i="3"/>
  <c r="AR111" i="3"/>
  <c r="J111" i="3"/>
  <c r="I111" i="3"/>
  <c r="H111" i="3"/>
  <c r="G111" i="3"/>
  <c r="F111" i="3"/>
  <c r="E111" i="3"/>
  <c r="C111" i="3"/>
  <c r="D111" i="3" s="1"/>
  <c r="AY110" i="3"/>
  <c r="AX110" i="3"/>
  <c r="AW110" i="3"/>
  <c r="AV110" i="3"/>
  <c r="AU110" i="3"/>
  <c r="AT110" i="3"/>
  <c r="AS110" i="3"/>
  <c r="AR110" i="3"/>
  <c r="J110" i="3"/>
  <c r="I110" i="3"/>
  <c r="H110" i="3"/>
  <c r="G110" i="3"/>
  <c r="F110" i="3"/>
  <c r="E110" i="3"/>
  <c r="C110" i="3"/>
  <c r="D110" i="3" s="1"/>
  <c r="AY109" i="3"/>
  <c r="AX109" i="3"/>
  <c r="AW109" i="3"/>
  <c r="AV109" i="3"/>
  <c r="AU109" i="3"/>
  <c r="AT109" i="3"/>
  <c r="AS109" i="3"/>
  <c r="AR109" i="3"/>
  <c r="J109" i="3"/>
  <c r="I109" i="3"/>
  <c r="H109" i="3"/>
  <c r="G109" i="3"/>
  <c r="F109" i="3"/>
  <c r="E109" i="3"/>
  <c r="C109" i="3"/>
  <c r="D109" i="3" s="1"/>
  <c r="AY108" i="3"/>
  <c r="AX108" i="3"/>
  <c r="AW108" i="3"/>
  <c r="AV108" i="3"/>
  <c r="AU108" i="3"/>
  <c r="AT108" i="3"/>
  <c r="AS108" i="3"/>
  <c r="AR108" i="3"/>
  <c r="J108" i="3"/>
  <c r="I108" i="3"/>
  <c r="H108" i="3"/>
  <c r="G108" i="3"/>
  <c r="F108" i="3"/>
  <c r="E108" i="3"/>
  <c r="C108" i="3"/>
  <c r="D108" i="3" s="1"/>
  <c r="AY107" i="3"/>
  <c r="AX107" i="3"/>
  <c r="AW107" i="3"/>
  <c r="AV107" i="3"/>
  <c r="AU107" i="3"/>
  <c r="AT107" i="3"/>
  <c r="AS107" i="3"/>
  <c r="AR107" i="3"/>
  <c r="J107" i="3"/>
  <c r="I107" i="3"/>
  <c r="H107" i="3"/>
  <c r="G107" i="3"/>
  <c r="F107" i="3"/>
  <c r="E107" i="3"/>
  <c r="C107" i="3"/>
  <c r="D107" i="3" s="1"/>
  <c r="AY106" i="3"/>
  <c r="AX106" i="3"/>
  <c r="AW106" i="3"/>
  <c r="AV106" i="3"/>
  <c r="AU106" i="3"/>
  <c r="AT106" i="3"/>
  <c r="AS106" i="3"/>
  <c r="AR106" i="3"/>
  <c r="J106" i="3"/>
  <c r="I106" i="3"/>
  <c r="H106" i="3"/>
  <c r="G106" i="3"/>
  <c r="F106" i="3"/>
  <c r="E106" i="3"/>
  <c r="C106" i="3"/>
  <c r="D106" i="3" s="1"/>
  <c r="AY105" i="3"/>
  <c r="AX105" i="3"/>
  <c r="AW105" i="3"/>
  <c r="AV105" i="3"/>
  <c r="AU105" i="3"/>
  <c r="AT105" i="3"/>
  <c r="AS105" i="3"/>
  <c r="AR105" i="3"/>
  <c r="J105" i="3"/>
  <c r="I105" i="3"/>
  <c r="H105" i="3"/>
  <c r="G105" i="3"/>
  <c r="F105" i="3"/>
  <c r="E105" i="3"/>
  <c r="C105" i="3"/>
  <c r="D105" i="3" s="1"/>
  <c r="AY104" i="3"/>
  <c r="AX104" i="3"/>
  <c r="AW104" i="3"/>
  <c r="AV104" i="3"/>
  <c r="AU104" i="3"/>
  <c r="AT104" i="3"/>
  <c r="AS104" i="3"/>
  <c r="AR104" i="3"/>
  <c r="J104" i="3"/>
  <c r="I104" i="3"/>
  <c r="H104" i="3"/>
  <c r="G104" i="3"/>
  <c r="F104" i="3"/>
  <c r="E104" i="3"/>
  <c r="C104" i="3"/>
  <c r="D104" i="3" s="1"/>
  <c r="AY103" i="3"/>
  <c r="AX103" i="3"/>
  <c r="AW103" i="3"/>
  <c r="AV103" i="3"/>
  <c r="AU103" i="3"/>
  <c r="AT103" i="3"/>
  <c r="AS103" i="3"/>
  <c r="AR103" i="3"/>
  <c r="J103" i="3"/>
  <c r="I103" i="3"/>
  <c r="H103" i="3"/>
  <c r="G103" i="3"/>
  <c r="F103" i="3"/>
  <c r="E103" i="3"/>
  <c r="C103" i="3"/>
  <c r="D103" i="3" s="1"/>
  <c r="AY102" i="3"/>
  <c r="AX102" i="3"/>
  <c r="AW102" i="3"/>
  <c r="AV102" i="3"/>
  <c r="AU102" i="3"/>
  <c r="AT102" i="3"/>
  <c r="AS102" i="3"/>
  <c r="AR102" i="3"/>
  <c r="J102" i="3"/>
  <c r="I102" i="3"/>
  <c r="H102" i="3"/>
  <c r="G102" i="3"/>
  <c r="F102" i="3"/>
  <c r="E102" i="3"/>
  <c r="C102" i="3"/>
  <c r="D102" i="3" s="1"/>
  <c r="AY101" i="3"/>
  <c r="AX101" i="3"/>
  <c r="AW101" i="3"/>
  <c r="AV101" i="3"/>
  <c r="AU101" i="3"/>
  <c r="AT101" i="3"/>
  <c r="AS101" i="3"/>
  <c r="AR101" i="3"/>
  <c r="J101" i="3"/>
  <c r="I101" i="3"/>
  <c r="H101" i="3"/>
  <c r="G101" i="3"/>
  <c r="F101" i="3"/>
  <c r="E101" i="3"/>
  <c r="C101" i="3"/>
  <c r="D101" i="3" s="1"/>
  <c r="AY100" i="3"/>
  <c r="AX100" i="3"/>
  <c r="AW100" i="3"/>
  <c r="AV100" i="3"/>
  <c r="AU100" i="3"/>
  <c r="AT100" i="3"/>
  <c r="AS100" i="3"/>
  <c r="AR100" i="3"/>
  <c r="J100" i="3"/>
  <c r="I100" i="3"/>
  <c r="H100" i="3"/>
  <c r="G100" i="3"/>
  <c r="F100" i="3"/>
  <c r="E100" i="3"/>
  <c r="C100" i="3"/>
  <c r="AY99" i="3"/>
  <c r="AX99" i="3"/>
  <c r="AW99" i="3"/>
  <c r="AV99" i="3"/>
  <c r="AU99" i="3"/>
  <c r="AT99" i="3"/>
  <c r="AS99" i="3"/>
  <c r="AR99" i="3"/>
  <c r="J99" i="3"/>
  <c r="I99" i="3"/>
  <c r="H99" i="3"/>
  <c r="G99" i="3"/>
  <c r="F99" i="3"/>
  <c r="E99" i="3"/>
  <c r="C99" i="3"/>
  <c r="D99" i="3" s="1"/>
  <c r="AY98" i="3"/>
  <c r="AX98" i="3"/>
  <c r="AW98" i="3"/>
  <c r="AV98" i="3"/>
  <c r="AU98" i="3"/>
  <c r="AT98" i="3"/>
  <c r="AS98" i="3"/>
  <c r="AR98" i="3"/>
  <c r="J98" i="3"/>
  <c r="I98" i="3"/>
  <c r="H98" i="3"/>
  <c r="G98" i="3"/>
  <c r="F98" i="3"/>
  <c r="E98" i="3"/>
  <c r="C98" i="3"/>
  <c r="D98" i="3" s="1"/>
  <c r="AY97" i="3"/>
  <c r="AX97" i="3"/>
  <c r="AW97" i="3"/>
  <c r="AV97" i="3"/>
  <c r="AU97" i="3"/>
  <c r="AT97" i="3"/>
  <c r="AS97" i="3"/>
  <c r="AR97" i="3"/>
  <c r="J97" i="3"/>
  <c r="I97" i="3"/>
  <c r="H97" i="3"/>
  <c r="G97" i="3"/>
  <c r="F97" i="3"/>
  <c r="E97" i="3"/>
  <c r="C97" i="3"/>
  <c r="D97" i="3" s="1"/>
  <c r="AY96" i="3"/>
  <c r="AX96" i="3"/>
  <c r="AW96" i="3"/>
  <c r="AV96" i="3"/>
  <c r="AU96" i="3"/>
  <c r="AT96" i="3"/>
  <c r="AS96" i="3"/>
  <c r="AR96" i="3"/>
  <c r="J96" i="3"/>
  <c r="I96" i="3"/>
  <c r="H96" i="3"/>
  <c r="G96" i="3"/>
  <c r="F96" i="3"/>
  <c r="E96" i="3"/>
  <c r="C96" i="3"/>
  <c r="AY95" i="3"/>
  <c r="AX95" i="3"/>
  <c r="AW95" i="3"/>
  <c r="AV95" i="3"/>
  <c r="AU95" i="3"/>
  <c r="AT95" i="3"/>
  <c r="AS95" i="3"/>
  <c r="AR95" i="3"/>
  <c r="J95" i="3"/>
  <c r="I95" i="3"/>
  <c r="H95" i="3"/>
  <c r="G95" i="3"/>
  <c r="F95" i="3"/>
  <c r="E95" i="3"/>
  <c r="C95" i="3"/>
  <c r="D95" i="3" s="1"/>
  <c r="AY94" i="3"/>
  <c r="AX94" i="3"/>
  <c r="AW94" i="3"/>
  <c r="AV94" i="3"/>
  <c r="AU94" i="3"/>
  <c r="AT94" i="3"/>
  <c r="AS94" i="3"/>
  <c r="AR94" i="3"/>
  <c r="J94" i="3"/>
  <c r="I94" i="3"/>
  <c r="H94" i="3"/>
  <c r="G94" i="3"/>
  <c r="F94" i="3"/>
  <c r="E94" i="3"/>
  <c r="C94" i="3"/>
  <c r="AY93" i="3"/>
  <c r="AX93" i="3"/>
  <c r="AW93" i="3"/>
  <c r="AV93" i="3"/>
  <c r="AU93" i="3"/>
  <c r="AT93" i="3"/>
  <c r="AS93" i="3"/>
  <c r="AR93" i="3"/>
  <c r="J93" i="3"/>
  <c r="I93" i="3"/>
  <c r="H93" i="3"/>
  <c r="G93" i="3"/>
  <c r="F93" i="3"/>
  <c r="E93" i="3"/>
  <c r="C93" i="3"/>
  <c r="D93" i="3" s="1"/>
  <c r="AY92" i="3"/>
  <c r="AX92" i="3"/>
  <c r="AW92" i="3"/>
  <c r="AV92" i="3"/>
  <c r="AU92" i="3"/>
  <c r="AT92" i="3"/>
  <c r="AS92" i="3"/>
  <c r="AR92" i="3"/>
  <c r="J92" i="3"/>
  <c r="I92" i="3"/>
  <c r="H92" i="3"/>
  <c r="G92" i="3"/>
  <c r="F92" i="3"/>
  <c r="E92" i="3"/>
  <c r="C92" i="3"/>
  <c r="AY91" i="3"/>
  <c r="AX91" i="3"/>
  <c r="AW91" i="3"/>
  <c r="AV91" i="3"/>
  <c r="AU91" i="3"/>
  <c r="AT91" i="3"/>
  <c r="AS91" i="3"/>
  <c r="AR91" i="3"/>
  <c r="J91" i="3"/>
  <c r="I91" i="3"/>
  <c r="H91" i="3"/>
  <c r="G91" i="3"/>
  <c r="F91" i="3"/>
  <c r="E91" i="3"/>
  <c r="C91" i="3"/>
  <c r="D91" i="3" s="1"/>
  <c r="AY90" i="3"/>
  <c r="AX90" i="3"/>
  <c r="AW90" i="3"/>
  <c r="AV90" i="3"/>
  <c r="AU90" i="3"/>
  <c r="AT90" i="3"/>
  <c r="AS90" i="3"/>
  <c r="AR90" i="3"/>
  <c r="J90" i="3"/>
  <c r="I90" i="3"/>
  <c r="H90" i="3"/>
  <c r="G90" i="3"/>
  <c r="F90" i="3"/>
  <c r="E90" i="3"/>
  <c r="C90" i="3"/>
  <c r="AY89" i="3"/>
  <c r="AX89" i="3"/>
  <c r="AW89" i="3"/>
  <c r="AV89" i="3"/>
  <c r="AU89" i="3"/>
  <c r="AT89" i="3"/>
  <c r="AS89" i="3"/>
  <c r="AR89" i="3"/>
  <c r="J89" i="3"/>
  <c r="I89" i="3"/>
  <c r="H89" i="3"/>
  <c r="G89" i="3"/>
  <c r="F89" i="3"/>
  <c r="E89" i="3"/>
  <c r="C89" i="3"/>
  <c r="D89" i="3" s="1"/>
  <c r="AY88" i="3"/>
  <c r="AX88" i="3"/>
  <c r="AW88" i="3"/>
  <c r="AV88" i="3"/>
  <c r="AU88" i="3"/>
  <c r="AT88" i="3"/>
  <c r="AS88" i="3"/>
  <c r="AR88" i="3"/>
  <c r="J88" i="3"/>
  <c r="I88" i="3"/>
  <c r="H88" i="3"/>
  <c r="G88" i="3"/>
  <c r="F88" i="3"/>
  <c r="E88" i="3"/>
  <c r="C88" i="3"/>
  <c r="AY87" i="3"/>
  <c r="AX87" i="3"/>
  <c r="AW87" i="3"/>
  <c r="AV87" i="3"/>
  <c r="AU87" i="3"/>
  <c r="AT87" i="3"/>
  <c r="AS87" i="3"/>
  <c r="AR87" i="3"/>
  <c r="J87" i="3"/>
  <c r="I87" i="3"/>
  <c r="H87" i="3"/>
  <c r="G87" i="3"/>
  <c r="F87" i="3"/>
  <c r="E87" i="3"/>
  <c r="C87" i="3"/>
  <c r="AY86" i="3"/>
  <c r="AX86" i="3"/>
  <c r="AW86" i="3"/>
  <c r="AV86" i="3"/>
  <c r="AU86" i="3"/>
  <c r="AT86" i="3"/>
  <c r="AS86" i="3"/>
  <c r="AR86" i="3"/>
  <c r="J86" i="3"/>
  <c r="I86" i="3"/>
  <c r="H86" i="3"/>
  <c r="G86" i="3"/>
  <c r="F86" i="3"/>
  <c r="E86" i="3"/>
  <c r="C86" i="3"/>
  <c r="D86" i="3" s="1"/>
  <c r="AY85" i="3"/>
  <c r="AX85" i="3"/>
  <c r="AW85" i="3"/>
  <c r="AV85" i="3"/>
  <c r="AU85" i="3"/>
  <c r="AT85" i="3"/>
  <c r="AS85" i="3"/>
  <c r="AR85" i="3"/>
  <c r="J85" i="3"/>
  <c r="I85" i="3"/>
  <c r="H85" i="3"/>
  <c r="G85" i="3"/>
  <c r="F85" i="3"/>
  <c r="E85" i="3"/>
  <c r="C85" i="3"/>
  <c r="D85" i="3" s="1"/>
  <c r="AY84" i="3"/>
  <c r="AX84" i="3"/>
  <c r="AW84" i="3"/>
  <c r="AV84" i="3"/>
  <c r="AU84" i="3"/>
  <c r="AT84" i="3"/>
  <c r="AS84" i="3"/>
  <c r="AR84" i="3"/>
  <c r="J84" i="3"/>
  <c r="I84" i="3"/>
  <c r="H84" i="3"/>
  <c r="G84" i="3"/>
  <c r="F84" i="3"/>
  <c r="E84" i="3"/>
  <c r="C84" i="3"/>
  <c r="AY83" i="3"/>
  <c r="AX83" i="3"/>
  <c r="AW83" i="3"/>
  <c r="AV83" i="3"/>
  <c r="AU83" i="3"/>
  <c r="AT83" i="3"/>
  <c r="AS83" i="3"/>
  <c r="AR83" i="3"/>
  <c r="J83" i="3"/>
  <c r="I83" i="3"/>
  <c r="H83" i="3"/>
  <c r="G83" i="3"/>
  <c r="F83" i="3"/>
  <c r="E83" i="3"/>
  <c r="C83" i="3"/>
  <c r="D83" i="3" s="1"/>
  <c r="AY82" i="3"/>
  <c r="AX82" i="3"/>
  <c r="AW82" i="3"/>
  <c r="AV82" i="3"/>
  <c r="AU82" i="3"/>
  <c r="AT82" i="3"/>
  <c r="AS82" i="3"/>
  <c r="AR82" i="3"/>
  <c r="J82" i="3"/>
  <c r="I82" i="3"/>
  <c r="H82" i="3"/>
  <c r="G82" i="3"/>
  <c r="F82" i="3"/>
  <c r="E82" i="3"/>
  <c r="C82" i="3"/>
  <c r="D82" i="3" s="1"/>
  <c r="AY81" i="3"/>
  <c r="AX81" i="3"/>
  <c r="AW81" i="3"/>
  <c r="AV81" i="3"/>
  <c r="AU81" i="3"/>
  <c r="AT81" i="3"/>
  <c r="AS81" i="3"/>
  <c r="AR81" i="3"/>
  <c r="J81" i="3"/>
  <c r="I81" i="3"/>
  <c r="H81" i="3"/>
  <c r="G81" i="3"/>
  <c r="F81" i="3"/>
  <c r="E81" i="3"/>
  <c r="C81" i="3"/>
  <c r="D81" i="3" s="1"/>
  <c r="AY80" i="3"/>
  <c r="AX80" i="3"/>
  <c r="AW80" i="3"/>
  <c r="AV80" i="3"/>
  <c r="AU80" i="3"/>
  <c r="AT80" i="3"/>
  <c r="AS80" i="3"/>
  <c r="AR80" i="3"/>
  <c r="J80" i="3"/>
  <c r="I80" i="3"/>
  <c r="H80" i="3"/>
  <c r="G80" i="3"/>
  <c r="F80" i="3"/>
  <c r="E80" i="3"/>
  <c r="C80" i="3"/>
  <c r="AY79" i="3"/>
  <c r="AX79" i="3"/>
  <c r="AW79" i="3"/>
  <c r="AV79" i="3"/>
  <c r="AU79" i="3"/>
  <c r="AT79" i="3"/>
  <c r="AS79" i="3"/>
  <c r="AR79" i="3"/>
  <c r="J79" i="3"/>
  <c r="I79" i="3"/>
  <c r="H79" i="3"/>
  <c r="G79" i="3"/>
  <c r="F79" i="3"/>
  <c r="E79" i="3"/>
  <c r="C79" i="3"/>
  <c r="D79" i="3" s="1"/>
  <c r="AY78" i="3"/>
  <c r="AX78" i="3"/>
  <c r="AW78" i="3"/>
  <c r="AV78" i="3"/>
  <c r="AU78" i="3"/>
  <c r="AT78" i="3"/>
  <c r="AS78" i="3"/>
  <c r="AR78" i="3"/>
  <c r="J78" i="3"/>
  <c r="I78" i="3"/>
  <c r="H78" i="3"/>
  <c r="G78" i="3"/>
  <c r="F78" i="3"/>
  <c r="E78" i="3"/>
  <c r="C78" i="3"/>
  <c r="AY77" i="3"/>
  <c r="AX77" i="3"/>
  <c r="AW77" i="3"/>
  <c r="AV77" i="3"/>
  <c r="AU77" i="3"/>
  <c r="AT77" i="3"/>
  <c r="AS77" i="3"/>
  <c r="AR77" i="3"/>
  <c r="J77" i="3"/>
  <c r="I77" i="3"/>
  <c r="H77" i="3"/>
  <c r="G77" i="3"/>
  <c r="F77" i="3"/>
  <c r="E77" i="3"/>
  <c r="C77" i="3"/>
  <c r="D77" i="3" s="1"/>
  <c r="AY76" i="3"/>
  <c r="AX76" i="3"/>
  <c r="AW76" i="3"/>
  <c r="AV76" i="3"/>
  <c r="AU76" i="3"/>
  <c r="AT76" i="3"/>
  <c r="AS76" i="3"/>
  <c r="AR76" i="3"/>
  <c r="J76" i="3"/>
  <c r="I76" i="3"/>
  <c r="H76" i="3"/>
  <c r="G76" i="3"/>
  <c r="F76" i="3"/>
  <c r="E76" i="3"/>
  <c r="C76" i="3"/>
  <c r="AY75" i="3"/>
  <c r="AX75" i="3"/>
  <c r="AW75" i="3"/>
  <c r="AV75" i="3"/>
  <c r="AU75" i="3"/>
  <c r="AT75" i="3"/>
  <c r="AS75" i="3"/>
  <c r="AR75" i="3"/>
  <c r="J75" i="3"/>
  <c r="I75" i="3"/>
  <c r="H75" i="3"/>
  <c r="G75" i="3"/>
  <c r="F75" i="3"/>
  <c r="E75" i="3"/>
  <c r="C75" i="3"/>
  <c r="D75" i="3" s="1"/>
  <c r="AY74" i="3"/>
  <c r="AX74" i="3"/>
  <c r="AW74" i="3"/>
  <c r="AV74" i="3"/>
  <c r="AU74" i="3"/>
  <c r="AT74" i="3"/>
  <c r="AS74" i="3"/>
  <c r="AR74" i="3"/>
  <c r="J74" i="3"/>
  <c r="I74" i="3"/>
  <c r="H74" i="3"/>
  <c r="G74" i="3"/>
  <c r="F74" i="3"/>
  <c r="E74" i="3"/>
  <c r="C74" i="3"/>
  <c r="AY73" i="3"/>
  <c r="AX73" i="3"/>
  <c r="AW73" i="3"/>
  <c r="AV73" i="3"/>
  <c r="AU73" i="3"/>
  <c r="AT73" i="3"/>
  <c r="AS73" i="3"/>
  <c r="AR73" i="3"/>
  <c r="J73" i="3"/>
  <c r="I73" i="3"/>
  <c r="H73" i="3"/>
  <c r="G73" i="3"/>
  <c r="F73" i="3"/>
  <c r="E73" i="3"/>
  <c r="C73" i="3"/>
  <c r="D73" i="3" s="1"/>
  <c r="AY72" i="3"/>
  <c r="AX72" i="3"/>
  <c r="AW72" i="3"/>
  <c r="AV72" i="3"/>
  <c r="AU72" i="3"/>
  <c r="AT72" i="3"/>
  <c r="AS72" i="3"/>
  <c r="AR72" i="3"/>
  <c r="J72" i="3"/>
  <c r="I72" i="3"/>
  <c r="H72" i="3"/>
  <c r="G72" i="3"/>
  <c r="F72" i="3"/>
  <c r="E72" i="3"/>
  <c r="C72" i="3"/>
  <c r="AY71" i="3"/>
  <c r="AX71" i="3"/>
  <c r="AW71" i="3"/>
  <c r="AV71" i="3"/>
  <c r="AU71" i="3"/>
  <c r="AT71" i="3"/>
  <c r="AS71" i="3"/>
  <c r="AR71" i="3"/>
  <c r="J71" i="3"/>
  <c r="I71" i="3"/>
  <c r="H71" i="3"/>
  <c r="G71" i="3"/>
  <c r="F71" i="3"/>
  <c r="E71" i="3"/>
  <c r="C71" i="3"/>
  <c r="D71" i="3" s="1"/>
  <c r="AY70" i="3"/>
  <c r="AX70" i="3"/>
  <c r="AW70" i="3"/>
  <c r="AV70" i="3"/>
  <c r="AU70" i="3"/>
  <c r="AT70" i="3"/>
  <c r="AS70" i="3"/>
  <c r="AR70" i="3"/>
  <c r="J70" i="3"/>
  <c r="I70" i="3"/>
  <c r="H70" i="3"/>
  <c r="G70" i="3"/>
  <c r="F70" i="3"/>
  <c r="E70" i="3"/>
  <c r="C70" i="3"/>
  <c r="AY69" i="3"/>
  <c r="AX69" i="3"/>
  <c r="AW69" i="3"/>
  <c r="AV69" i="3"/>
  <c r="AU69" i="3"/>
  <c r="AT69" i="3"/>
  <c r="AS69" i="3"/>
  <c r="AR69" i="3"/>
  <c r="J69" i="3"/>
  <c r="I69" i="3"/>
  <c r="H69" i="3"/>
  <c r="G69" i="3"/>
  <c r="F69" i="3"/>
  <c r="E69" i="3"/>
  <c r="C69" i="3"/>
  <c r="D69" i="3" s="1"/>
  <c r="AY68" i="3"/>
  <c r="AX68" i="3"/>
  <c r="AW68" i="3"/>
  <c r="AV68" i="3"/>
  <c r="AU68" i="3"/>
  <c r="AT68" i="3"/>
  <c r="AS68" i="3"/>
  <c r="AR68" i="3"/>
  <c r="J68" i="3"/>
  <c r="I68" i="3"/>
  <c r="H68" i="3"/>
  <c r="G68" i="3"/>
  <c r="F68" i="3"/>
  <c r="E68" i="3"/>
  <c r="C68" i="3"/>
  <c r="D68" i="3" s="1"/>
  <c r="AY67" i="3"/>
  <c r="AX67" i="3"/>
  <c r="AW67" i="3"/>
  <c r="AV67" i="3"/>
  <c r="AU67" i="3"/>
  <c r="AT67" i="3"/>
  <c r="AS67" i="3"/>
  <c r="AR67" i="3"/>
  <c r="J67" i="3"/>
  <c r="I67" i="3"/>
  <c r="H67" i="3"/>
  <c r="G67" i="3"/>
  <c r="F67" i="3"/>
  <c r="E67" i="3"/>
  <c r="C67" i="3"/>
  <c r="AY66" i="3"/>
  <c r="AX66" i="3"/>
  <c r="AW66" i="3"/>
  <c r="AV66" i="3"/>
  <c r="AU66" i="3"/>
  <c r="AT66" i="3"/>
  <c r="AS66" i="3"/>
  <c r="AR66" i="3"/>
  <c r="J66" i="3"/>
  <c r="I66" i="3"/>
  <c r="H66" i="3"/>
  <c r="G66" i="3"/>
  <c r="F66" i="3"/>
  <c r="E66" i="3"/>
  <c r="C66" i="3"/>
  <c r="AY65" i="3"/>
  <c r="AX65" i="3"/>
  <c r="AW65" i="3"/>
  <c r="AV65" i="3"/>
  <c r="AU65" i="3"/>
  <c r="AT65" i="3"/>
  <c r="AS65" i="3"/>
  <c r="AR65" i="3"/>
  <c r="J65" i="3"/>
  <c r="I65" i="3"/>
  <c r="H65" i="3"/>
  <c r="G65" i="3"/>
  <c r="F65" i="3"/>
  <c r="E65" i="3"/>
  <c r="C65" i="3"/>
  <c r="D65" i="3" s="1"/>
  <c r="AY64" i="3"/>
  <c r="AX64" i="3"/>
  <c r="AW64" i="3"/>
  <c r="AV64" i="3"/>
  <c r="AU64" i="3"/>
  <c r="AT64" i="3"/>
  <c r="AS64" i="3"/>
  <c r="AR64" i="3"/>
  <c r="J64" i="3"/>
  <c r="I64" i="3"/>
  <c r="H64" i="3"/>
  <c r="G64" i="3"/>
  <c r="F64" i="3"/>
  <c r="E64" i="3"/>
  <c r="C64" i="3"/>
  <c r="D64" i="3" s="1"/>
  <c r="AY63" i="3"/>
  <c r="AX63" i="3"/>
  <c r="AW63" i="3"/>
  <c r="AV63" i="3"/>
  <c r="AU63" i="3"/>
  <c r="AT63" i="3"/>
  <c r="AS63" i="3"/>
  <c r="AR63" i="3"/>
  <c r="J63" i="3"/>
  <c r="I63" i="3"/>
  <c r="H63" i="3"/>
  <c r="G63" i="3"/>
  <c r="F63" i="3"/>
  <c r="E63" i="3"/>
  <c r="C63" i="3"/>
  <c r="D63" i="3" s="1"/>
  <c r="AY62" i="3"/>
  <c r="AX62" i="3"/>
  <c r="AW62" i="3"/>
  <c r="AV62" i="3"/>
  <c r="AU62" i="3"/>
  <c r="AT62" i="3"/>
  <c r="AS62" i="3"/>
  <c r="AR62" i="3"/>
  <c r="J62" i="3"/>
  <c r="I62" i="3"/>
  <c r="H62" i="3"/>
  <c r="G62" i="3"/>
  <c r="F62" i="3"/>
  <c r="E62" i="3"/>
  <c r="C62" i="3"/>
  <c r="AY61" i="3"/>
  <c r="AX61" i="3"/>
  <c r="AW61" i="3"/>
  <c r="AV61" i="3"/>
  <c r="AU61" i="3"/>
  <c r="AT61" i="3"/>
  <c r="AS61" i="3"/>
  <c r="AR61" i="3"/>
  <c r="J61" i="3"/>
  <c r="I61" i="3"/>
  <c r="H61" i="3"/>
  <c r="G61" i="3"/>
  <c r="F61" i="3"/>
  <c r="E61" i="3"/>
  <c r="C61" i="3"/>
  <c r="D61" i="3" s="1"/>
  <c r="AY60" i="3"/>
  <c r="AX60" i="3"/>
  <c r="AW60" i="3"/>
  <c r="AV60" i="3"/>
  <c r="AU60" i="3"/>
  <c r="AT60" i="3"/>
  <c r="AS60" i="3"/>
  <c r="AR60" i="3"/>
  <c r="J60" i="3"/>
  <c r="I60" i="3"/>
  <c r="H60" i="3"/>
  <c r="G60" i="3"/>
  <c r="F60" i="3"/>
  <c r="E60" i="3"/>
  <c r="C60" i="3"/>
  <c r="D60" i="3" s="1"/>
  <c r="AY59" i="3"/>
  <c r="AX59" i="3"/>
  <c r="AW59" i="3"/>
  <c r="AV59" i="3"/>
  <c r="AU59" i="3"/>
  <c r="AT59" i="3"/>
  <c r="AS59" i="3"/>
  <c r="AR59" i="3"/>
  <c r="J59" i="3"/>
  <c r="I59" i="3"/>
  <c r="H59" i="3"/>
  <c r="G59" i="3"/>
  <c r="F59" i="3"/>
  <c r="E59" i="3"/>
  <c r="C59" i="3"/>
  <c r="AY58" i="3"/>
  <c r="AX58" i="3"/>
  <c r="AW58" i="3"/>
  <c r="AV58" i="3"/>
  <c r="AU58" i="3"/>
  <c r="AT58" i="3"/>
  <c r="AS58" i="3"/>
  <c r="AR58" i="3"/>
  <c r="J58" i="3"/>
  <c r="I58" i="3"/>
  <c r="H58" i="3"/>
  <c r="G58" i="3"/>
  <c r="F58" i="3"/>
  <c r="E58" i="3"/>
  <c r="C58" i="3"/>
  <c r="D58" i="3" s="1"/>
  <c r="AY57" i="3"/>
  <c r="AX57" i="3"/>
  <c r="AW57" i="3"/>
  <c r="AV57" i="3"/>
  <c r="AU57" i="3"/>
  <c r="AT57" i="3"/>
  <c r="AS57" i="3"/>
  <c r="AR57" i="3"/>
  <c r="J57" i="3"/>
  <c r="I57" i="3"/>
  <c r="H57" i="3"/>
  <c r="G57" i="3"/>
  <c r="F57" i="3"/>
  <c r="E57" i="3"/>
  <c r="C57" i="3"/>
  <c r="AY56" i="3"/>
  <c r="AX56" i="3"/>
  <c r="AW56" i="3"/>
  <c r="AV56" i="3"/>
  <c r="AU56" i="3"/>
  <c r="AT56" i="3"/>
  <c r="AS56" i="3"/>
  <c r="AR56" i="3"/>
  <c r="J56" i="3"/>
  <c r="I56" i="3"/>
  <c r="H56" i="3"/>
  <c r="G56" i="3"/>
  <c r="F56" i="3"/>
  <c r="E56" i="3"/>
  <c r="C56" i="3"/>
  <c r="AY55" i="3"/>
  <c r="AX55" i="3"/>
  <c r="AW55" i="3"/>
  <c r="AV55" i="3"/>
  <c r="AU55" i="3"/>
  <c r="AT55" i="3"/>
  <c r="AS55" i="3"/>
  <c r="AR55" i="3"/>
  <c r="J55" i="3"/>
  <c r="I55" i="3"/>
  <c r="H55" i="3"/>
  <c r="G55" i="3"/>
  <c r="F55" i="3"/>
  <c r="E55" i="3"/>
  <c r="C55" i="3"/>
  <c r="AY54" i="3"/>
  <c r="AX54" i="3"/>
  <c r="AW54" i="3"/>
  <c r="AV54" i="3"/>
  <c r="AU54" i="3"/>
  <c r="AT54" i="3"/>
  <c r="AS54" i="3"/>
  <c r="AR54" i="3"/>
  <c r="J54" i="3"/>
  <c r="I54" i="3"/>
  <c r="H54" i="3"/>
  <c r="G54" i="3"/>
  <c r="F54" i="3"/>
  <c r="E54" i="3"/>
  <c r="C54" i="3"/>
  <c r="D54" i="3" s="1"/>
  <c r="AY53" i="3"/>
  <c r="AX53" i="3"/>
  <c r="AW53" i="3"/>
  <c r="AV53" i="3"/>
  <c r="AU53" i="3"/>
  <c r="AT53" i="3"/>
  <c r="AS53" i="3"/>
  <c r="AR53" i="3"/>
  <c r="J53" i="3"/>
  <c r="I53" i="3"/>
  <c r="H53" i="3"/>
  <c r="G53" i="3"/>
  <c r="F53" i="3"/>
  <c r="E53" i="3"/>
  <c r="C53" i="3"/>
  <c r="D53" i="3" s="1"/>
  <c r="AY52" i="3"/>
  <c r="AX52" i="3"/>
  <c r="AW52" i="3"/>
  <c r="AV52" i="3"/>
  <c r="AU52" i="3"/>
  <c r="AT52" i="3"/>
  <c r="AS52" i="3"/>
  <c r="AR52" i="3"/>
  <c r="J52" i="3"/>
  <c r="I52" i="3"/>
  <c r="H52" i="3"/>
  <c r="G52" i="3"/>
  <c r="F52" i="3"/>
  <c r="E52" i="3"/>
  <c r="C52" i="3"/>
  <c r="AY51" i="3"/>
  <c r="AX51" i="3"/>
  <c r="AW51" i="3"/>
  <c r="AV51" i="3"/>
  <c r="AU51" i="3"/>
  <c r="AT51" i="3"/>
  <c r="AS51" i="3"/>
  <c r="AR51" i="3"/>
  <c r="J51" i="3"/>
  <c r="I51" i="3"/>
  <c r="H51" i="3"/>
  <c r="G51" i="3"/>
  <c r="F51" i="3"/>
  <c r="E51" i="3"/>
  <c r="C51" i="3"/>
  <c r="AY50" i="3"/>
  <c r="AX50" i="3"/>
  <c r="AW50" i="3"/>
  <c r="AV50" i="3"/>
  <c r="AU50" i="3"/>
  <c r="AT50" i="3"/>
  <c r="AS50" i="3"/>
  <c r="AR50" i="3"/>
  <c r="J50" i="3"/>
  <c r="I50" i="3"/>
  <c r="H50" i="3"/>
  <c r="G50" i="3"/>
  <c r="F50" i="3"/>
  <c r="E50" i="3"/>
  <c r="C50" i="3"/>
  <c r="D50" i="3" s="1"/>
  <c r="AY49" i="3"/>
  <c r="AX49" i="3"/>
  <c r="AW49" i="3"/>
  <c r="AV49" i="3"/>
  <c r="AU49" i="3"/>
  <c r="AT49" i="3"/>
  <c r="AS49" i="3"/>
  <c r="AR49" i="3"/>
  <c r="J49" i="3"/>
  <c r="I49" i="3"/>
  <c r="H49" i="3"/>
  <c r="G49" i="3"/>
  <c r="F49" i="3"/>
  <c r="E49" i="3"/>
  <c r="C49" i="3"/>
  <c r="D49" i="3" s="1"/>
  <c r="AY48" i="3"/>
  <c r="AX48" i="3"/>
  <c r="AW48" i="3"/>
  <c r="AV48" i="3"/>
  <c r="AU48" i="3"/>
  <c r="AT48" i="3"/>
  <c r="AS48" i="3"/>
  <c r="AR48" i="3"/>
  <c r="J48" i="3"/>
  <c r="I48" i="3"/>
  <c r="H48" i="3"/>
  <c r="G48" i="3"/>
  <c r="F48" i="3"/>
  <c r="E48" i="3"/>
  <c r="C48" i="3"/>
  <c r="AY47" i="3"/>
  <c r="AX47" i="3"/>
  <c r="AW47" i="3"/>
  <c r="AV47" i="3"/>
  <c r="AU47" i="3"/>
  <c r="AT47" i="3"/>
  <c r="AS47" i="3"/>
  <c r="AR47" i="3"/>
  <c r="J47" i="3"/>
  <c r="I47" i="3"/>
  <c r="H47" i="3"/>
  <c r="G47" i="3"/>
  <c r="F47" i="3"/>
  <c r="E47" i="3"/>
  <c r="C47" i="3"/>
  <c r="AY46" i="3"/>
  <c r="AX46" i="3"/>
  <c r="AW46" i="3"/>
  <c r="AV46" i="3"/>
  <c r="AU46" i="3"/>
  <c r="AT46" i="3"/>
  <c r="AS46" i="3"/>
  <c r="AR46" i="3"/>
  <c r="J46" i="3"/>
  <c r="I46" i="3"/>
  <c r="H46" i="3"/>
  <c r="G46" i="3"/>
  <c r="F46" i="3"/>
  <c r="E46" i="3"/>
  <c r="C46" i="3"/>
  <c r="D46" i="3" s="1"/>
  <c r="AY45" i="3"/>
  <c r="AX45" i="3"/>
  <c r="AW45" i="3"/>
  <c r="AV45" i="3"/>
  <c r="AU45" i="3"/>
  <c r="AT45" i="3"/>
  <c r="AS45" i="3"/>
  <c r="AR45" i="3"/>
  <c r="J45" i="3"/>
  <c r="I45" i="3"/>
  <c r="H45" i="3"/>
  <c r="G45" i="3"/>
  <c r="F45" i="3"/>
  <c r="E45" i="3"/>
  <c r="C45" i="3"/>
  <c r="D45" i="3" s="1"/>
  <c r="AY44" i="3"/>
  <c r="AX44" i="3"/>
  <c r="AW44" i="3"/>
  <c r="AV44" i="3"/>
  <c r="AU44" i="3"/>
  <c r="AT44" i="3"/>
  <c r="AS44" i="3"/>
  <c r="AR44" i="3"/>
  <c r="J44" i="3"/>
  <c r="I44" i="3"/>
  <c r="H44" i="3"/>
  <c r="G44" i="3"/>
  <c r="F44" i="3"/>
  <c r="E44" i="3"/>
  <c r="C44" i="3"/>
  <c r="AY43" i="3"/>
  <c r="AX43" i="3"/>
  <c r="AW43" i="3"/>
  <c r="AV43" i="3"/>
  <c r="AU43" i="3"/>
  <c r="AT43" i="3"/>
  <c r="AS43" i="3"/>
  <c r="AR43" i="3"/>
  <c r="J43" i="3"/>
  <c r="I43" i="3"/>
  <c r="H43" i="3"/>
  <c r="G43" i="3"/>
  <c r="F43" i="3"/>
  <c r="E43" i="3"/>
  <c r="C43" i="3"/>
  <c r="AY42" i="3"/>
  <c r="AX42" i="3"/>
  <c r="AW42" i="3"/>
  <c r="AV42" i="3"/>
  <c r="AU42" i="3"/>
  <c r="AT42" i="3"/>
  <c r="AS42" i="3"/>
  <c r="AR42" i="3"/>
  <c r="J42" i="3"/>
  <c r="I42" i="3"/>
  <c r="H42" i="3"/>
  <c r="G42" i="3"/>
  <c r="F42" i="3"/>
  <c r="E42" i="3"/>
  <c r="C42" i="3"/>
  <c r="D42" i="3" s="1"/>
  <c r="AY41" i="3"/>
  <c r="AX41" i="3"/>
  <c r="AW41" i="3"/>
  <c r="AV41" i="3"/>
  <c r="AU41" i="3"/>
  <c r="AT41" i="3"/>
  <c r="AS41" i="3"/>
  <c r="AR41" i="3"/>
  <c r="J41" i="3"/>
  <c r="I41" i="3"/>
  <c r="H41" i="3"/>
  <c r="G41" i="3"/>
  <c r="F41" i="3"/>
  <c r="E41" i="3"/>
  <c r="C41" i="3"/>
  <c r="AY40" i="3"/>
  <c r="AX40" i="3"/>
  <c r="AW40" i="3"/>
  <c r="AV40" i="3"/>
  <c r="AU40" i="3"/>
  <c r="AT40" i="3"/>
  <c r="AS40" i="3"/>
  <c r="AR40" i="3"/>
  <c r="J40" i="3"/>
  <c r="I40" i="3"/>
  <c r="H40" i="3"/>
  <c r="G40" i="3"/>
  <c r="F40" i="3"/>
  <c r="E40" i="3"/>
  <c r="C40" i="3"/>
  <c r="AY39" i="3"/>
  <c r="AX39" i="3"/>
  <c r="AW39" i="3"/>
  <c r="AV39" i="3"/>
  <c r="AU39" i="3"/>
  <c r="AT39" i="3"/>
  <c r="AS39" i="3"/>
  <c r="AR39" i="3"/>
  <c r="J39" i="3"/>
  <c r="I39" i="3"/>
  <c r="H39" i="3"/>
  <c r="G39" i="3"/>
  <c r="F39" i="3"/>
  <c r="E39" i="3"/>
  <c r="C39" i="3"/>
  <c r="AY38" i="3"/>
  <c r="AX38" i="3"/>
  <c r="AW38" i="3"/>
  <c r="AV38" i="3"/>
  <c r="AU38" i="3"/>
  <c r="AT38" i="3"/>
  <c r="AS38" i="3"/>
  <c r="AR38" i="3"/>
  <c r="J38" i="3"/>
  <c r="I38" i="3"/>
  <c r="H38" i="3"/>
  <c r="G38" i="3"/>
  <c r="F38" i="3"/>
  <c r="E38" i="3"/>
  <c r="C38" i="3"/>
  <c r="D38" i="3" s="1"/>
  <c r="AY37" i="3"/>
  <c r="AX37" i="3"/>
  <c r="AW37" i="3"/>
  <c r="AV37" i="3"/>
  <c r="AU37" i="3"/>
  <c r="AT37" i="3"/>
  <c r="AS37" i="3"/>
  <c r="AR37" i="3"/>
  <c r="J37" i="3"/>
  <c r="I37" i="3"/>
  <c r="H37" i="3"/>
  <c r="G37" i="3"/>
  <c r="F37" i="3"/>
  <c r="E37" i="3"/>
  <c r="C37" i="3"/>
  <c r="D37" i="3" s="1"/>
  <c r="AY36" i="3"/>
  <c r="AX36" i="3"/>
  <c r="AW36" i="3"/>
  <c r="AV36" i="3"/>
  <c r="AU36" i="3"/>
  <c r="AT36" i="3"/>
  <c r="AS36" i="3"/>
  <c r="AR36" i="3"/>
  <c r="J36" i="3"/>
  <c r="I36" i="3"/>
  <c r="H36" i="3"/>
  <c r="G36" i="3"/>
  <c r="F36" i="3"/>
  <c r="E36" i="3"/>
  <c r="C36" i="3"/>
  <c r="AY35" i="3"/>
  <c r="AX35" i="3"/>
  <c r="AW35" i="3"/>
  <c r="AV35" i="3"/>
  <c r="AU35" i="3"/>
  <c r="AT35" i="3"/>
  <c r="AS35" i="3"/>
  <c r="AR35" i="3"/>
  <c r="J35" i="3"/>
  <c r="I35" i="3"/>
  <c r="H35" i="3"/>
  <c r="G35" i="3"/>
  <c r="F35" i="3"/>
  <c r="E35" i="3"/>
  <c r="C35" i="3"/>
  <c r="AY34" i="3"/>
  <c r="AX34" i="3"/>
  <c r="AW34" i="3"/>
  <c r="AV34" i="3"/>
  <c r="AU34" i="3"/>
  <c r="AT34" i="3"/>
  <c r="AS34" i="3"/>
  <c r="AR34" i="3"/>
  <c r="J34" i="3"/>
  <c r="I34" i="3"/>
  <c r="H34" i="3"/>
  <c r="G34" i="3"/>
  <c r="F34" i="3"/>
  <c r="E34" i="3"/>
  <c r="C34" i="3"/>
  <c r="D34" i="3" s="1"/>
  <c r="AY33" i="3"/>
  <c r="AX33" i="3"/>
  <c r="AW33" i="3"/>
  <c r="AV33" i="3"/>
  <c r="AU33" i="3"/>
  <c r="AT33" i="3"/>
  <c r="AS33" i="3"/>
  <c r="AR33" i="3"/>
  <c r="J33" i="3"/>
  <c r="I33" i="3"/>
  <c r="H33" i="3"/>
  <c r="G33" i="3"/>
  <c r="F33" i="3"/>
  <c r="E33" i="3"/>
  <c r="C33" i="3"/>
  <c r="D33" i="3" s="1"/>
  <c r="AY32" i="3"/>
  <c r="AX32" i="3"/>
  <c r="AW32" i="3"/>
  <c r="AV32" i="3"/>
  <c r="AU32" i="3"/>
  <c r="AT32" i="3"/>
  <c r="AS32" i="3"/>
  <c r="AR32" i="3"/>
  <c r="J32" i="3"/>
  <c r="I32" i="3"/>
  <c r="H32" i="3"/>
  <c r="G32" i="3"/>
  <c r="F32" i="3"/>
  <c r="E32" i="3"/>
  <c r="C32" i="3"/>
  <c r="AY31" i="3"/>
  <c r="AX31" i="3"/>
  <c r="AW31" i="3"/>
  <c r="AV31" i="3"/>
  <c r="AU31" i="3"/>
  <c r="AT31" i="3"/>
  <c r="AS31" i="3"/>
  <c r="AR31" i="3"/>
  <c r="J31" i="3"/>
  <c r="I31" i="3"/>
  <c r="H31" i="3"/>
  <c r="G31" i="3"/>
  <c r="F31" i="3"/>
  <c r="E31" i="3"/>
  <c r="C31" i="3"/>
  <c r="AY30" i="3"/>
  <c r="AX30" i="3"/>
  <c r="AW30" i="3"/>
  <c r="AV30" i="3"/>
  <c r="AU30" i="3"/>
  <c r="AT30" i="3"/>
  <c r="AS30" i="3"/>
  <c r="AR30" i="3"/>
  <c r="J30" i="3"/>
  <c r="I30" i="3"/>
  <c r="H30" i="3"/>
  <c r="G30" i="3"/>
  <c r="F30" i="3"/>
  <c r="E30" i="3"/>
  <c r="C30" i="3"/>
  <c r="D30" i="3" s="1"/>
  <c r="AY29" i="3"/>
  <c r="AX29" i="3"/>
  <c r="AW29" i="3"/>
  <c r="AV29" i="3"/>
  <c r="AU29" i="3"/>
  <c r="AT29" i="3"/>
  <c r="AS29" i="3"/>
  <c r="AR29" i="3"/>
  <c r="J29" i="3"/>
  <c r="I29" i="3"/>
  <c r="H29" i="3"/>
  <c r="G29" i="3"/>
  <c r="F29" i="3"/>
  <c r="E29" i="3"/>
  <c r="C29" i="3"/>
  <c r="D29" i="3" s="1"/>
  <c r="AY28" i="3"/>
  <c r="AX28" i="3"/>
  <c r="AW28" i="3"/>
  <c r="AV28" i="3"/>
  <c r="AU28" i="3"/>
  <c r="AT28" i="3"/>
  <c r="AS28" i="3"/>
  <c r="AR28" i="3"/>
  <c r="J28" i="3"/>
  <c r="I28" i="3"/>
  <c r="H28" i="3"/>
  <c r="G28" i="3"/>
  <c r="F28" i="3"/>
  <c r="E28" i="3"/>
  <c r="C28" i="3"/>
  <c r="AY27" i="3"/>
  <c r="AX27" i="3"/>
  <c r="AW27" i="3"/>
  <c r="AV27" i="3"/>
  <c r="AU27" i="3"/>
  <c r="AT27" i="3"/>
  <c r="AS27" i="3"/>
  <c r="AR27" i="3"/>
  <c r="J27" i="3"/>
  <c r="I27" i="3"/>
  <c r="H27" i="3"/>
  <c r="G27" i="3"/>
  <c r="F27" i="3"/>
  <c r="E27" i="3"/>
  <c r="C27" i="3"/>
  <c r="AY26" i="3"/>
  <c r="AX26" i="3"/>
  <c r="AW26" i="3"/>
  <c r="AV26" i="3"/>
  <c r="AU26" i="3"/>
  <c r="AT26" i="3"/>
  <c r="AS26" i="3"/>
  <c r="AR26" i="3"/>
  <c r="J26" i="3"/>
  <c r="I26" i="3"/>
  <c r="H26" i="3"/>
  <c r="G26" i="3"/>
  <c r="F26" i="3"/>
  <c r="E26" i="3"/>
  <c r="C26" i="3"/>
  <c r="D26" i="3" s="1"/>
  <c r="AY25" i="3"/>
  <c r="AX25" i="3"/>
  <c r="AW25" i="3"/>
  <c r="AV25" i="3"/>
  <c r="AU25" i="3"/>
  <c r="AT25" i="3"/>
  <c r="AS25" i="3"/>
  <c r="AR25" i="3"/>
  <c r="J25" i="3"/>
  <c r="I25" i="3"/>
  <c r="H25" i="3"/>
  <c r="G25" i="3"/>
  <c r="F25" i="3"/>
  <c r="E25" i="3"/>
  <c r="C25" i="3"/>
  <c r="AY24" i="3"/>
  <c r="AX24" i="3"/>
  <c r="AW24" i="3"/>
  <c r="AV24" i="3"/>
  <c r="AU24" i="3"/>
  <c r="AT24" i="3"/>
  <c r="AS24" i="3"/>
  <c r="AR24" i="3"/>
  <c r="J24" i="3"/>
  <c r="I24" i="3"/>
  <c r="H24" i="3"/>
  <c r="G24" i="3"/>
  <c r="F24" i="3"/>
  <c r="E24" i="3"/>
  <c r="C24" i="3"/>
  <c r="AY23" i="3"/>
  <c r="AX23" i="3"/>
  <c r="AW23" i="3"/>
  <c r="AV23" i="3"/>
  <c r="AU23" i="3"/>
  <c r="AT23" i="3"/>
  <c r="AS23" i="3"/>
  <c r="AR23" i="3"/>
  <c r="J23" i="3"/>
  <c r="I23" i="3"/>
  <c r="H23" i="3"/>
  <c r="G23" i="3"/>
  <c r="F23" i="3"/>
  <c r="E23" i="3"/>
  <c r="C23" i="3"/>
  <c r="AY22" i="3"/>
  <c r="AX22" i="3"/>
  <c r="AW22" i="3"/>
  <c r="AV22" i="3"/>
  <c r="AU22" i="3"/>
  <c r="AT22" i="3"/>
  <c r="AS22" i="3"/>
  <c r="AR22" i="3"/>
  <c r="J22" i="3"/>
  <c r="I22" i="3"/>
  <c r="H22" i="3"/>
  <c r="G22" i="3"/>
  <c r="F22" i="3"/>
  <c r="E22" i="3"/>
  <c r="C22" i="3"/>
  <c r="D22" i="3" s="1"/>
  <c r="AY21" i="3"/>
  <c r="AX21" i="3"/>
  <c r="AW21" i="3"/>
  <c r="AV21" i="3"/>
  <c r="AU21" i="3"/>
  <c r="AT21" i="3"/>
  <c r="AS21" i="3"/>
  <c r="AR21" i="3"/>
  <c r="J21" i="3"/>
  <c r="I21" i="3"/>
  <c r="H21" i="3"/>
  <c r="G21" i="3"/>
  <c r="F21" i="3"/>
  <c r="E21" i="3"/>
  <c r="C21" i="3"/>
  <c r="D21" i="3" s="1"/>
  <c r="AY20" i="3"/>
  <c r="AX20" i="3"/>
  <c r="AW20" i="3"/>
  <c r="AV20" i="3"/>
  <c r="AU20" i="3"/>
  <c r="AT20" i="3"/>
  <c r="AS20" i="3"/>
  <c r="AR20" i="3"/>
  <c r="J20" i="3"/>
  <c r="I20" i="3"/>
  <c r="H20" i="3"/>
  <c r="G20" i="3"/>
  <c r="F20" i="3"/>
  <c r="E20" i="3"/>
  <c r="C20" i="3"/>
  <c r="AY19" i="3"/>
  <c r="AX19" i="3"/>
  <c r="AW19" i="3"/>
  <c r="AV19" i="3"/>
  <c r="AU19" i="3"/>
  <c r="AT19" i="3"/>
  <c r="AS19" i="3"/>
  <c r="AR19" i="3"/>
  <c r="J19" i="3"/>
  <c r="I19" i="3"/>
  <c r="H19" i="3"/>
  <c r="G19" i="3"/>
  <c r="F19" i="3"/>
  <c r="E19" i="3"/>
  <c r="C19" i="3"/>
  <c r="AY18" i="3"/>
  <c r="AX18" i="3"/>
  <c r="AW18" i="3"/>
  <c r="AV18" i="3"/>
  <c r="AU18" i="3"/>
  <c r="AT18" i="3"/>
  <c r="AS18" i="3"/>
  <c r="AR18" i="3"/>
  <c r="J18" i="3"/>
  <c r="I18" i="3"/>
  <c r="H18" i="3"/>
  <c r="G18" i="3"/>
  <c r="F18" i="3"/>
  <c r="E18" i="3"/>
  <c r="C18" i="3"/>
  <c r="D18" i="3" s="1"/>
  <c r="AY17" i="3"/>
  <c r="AX17" i="3"/>
  <c r="AW17" i="3"/>
  <c r="AV17" i="3"/>
  <c r="AU17" i="3"/>
  <c r="AT17" i="3"/>
  <c r="AS17" i="3"/>
  <c r="AR17" i="3"/>
  <c r="J17" i="3"/>
  <c r="I17" i="3"/>
  <c r="H17" i="3"/>
  <c r="G17" i="3"/>
  <c r="F17" i="3"/>
  <c r="E17" i="3"/>
  <c r="C17" i="3"/>
  <c r="AY16" i="3"/>
  <c r="AX16" i="3"/>
  <c r="AW16" i="3"/>
  <c r="AV16" i="3"/>
  <c r="AU16" i="3"/>
  <c r="AT16" i="3"/>
  <c r="AS16" i="3"/>
  <c r="AR16" i="3"/>
  <c r="J16" i="3"/>
  <c r="I16" i="3"/>
  <c r="H16" i="3"/>
  <c r="G16" i="3"/>
  <c r="F16" i="3"/>
  <c r="E16" i="3"/>
  <c r="C16" i="3"/>
  <c r="AY15" i="3"/>
  <c r="AX15" i="3"/>
  <c r="AW15" i="3"/>
  <c r="AV15" i="3"/>
  <c r="AU15" i="3"/>
  <c r="AT15" i="3"/>
  <c r="AS15" i="3"/>
  <c r="AR15" i="3"/>
  <c r="J15" i="3"/>
  <c r="I15" i="3"/>
  <c r="H15" i="3"/>
  <c r="G15" i="3"/>
  <c r="F15" i="3"/>
  <c r="E15" i="3"/>
  <c r="C15" i="3"/>
  <c r="AY14" i="3"/>
  <c r="AX14" i="3"/>
  <c r="AW14" i="3"/>
  <c r="AV14" i="3"/>
  <c r="AU14" i="3"/>
  <c r="AT14" i="3"/>
  <c r="AS14" i="3"/>
  <c r="AR14" i="3"/>
  <c r="J14" i="3"/>
  <c r="I14" i="3"/>
  <c r="H14" i="3"/>
  <c r="G14" i="3"/>
  <c r="F14" i="3"/>
  <c r="E14" i="3"/>
  <c r="C14" i="3"/>
  <c r="D14" i="3" s="1"/>
  <c r="AY13" i="3"/>
  <c r="AX13" i="3"/>
  <c r="AW13" i="3"/>
  <c r="AV13" i="3"/>
  <c r="AU13" i="3"/>
  <c r="AT13" i="3"/>
  <c r="AS13" i="3"/>
  <c r="AR13" i="3"/>
  <c r="J13" i="3"/>
  <c r="I13" i="3"/>
  <c r="H13" i="3"/>
  <c r="G13" i="3"/>
  <c r="F13" i="3"/>
  <c r="E13" i="3"/>
  <c r="C13" i="3"/>
  <c r="AY12" i="3"/>
  <c r="AX12" i="3"/>
  <c r="AW12" i="3"/>
  <c r="AV12" i="3"/>
  <c r="AU12" i="3"/>
  <c r="AT12" i="3"/>
  <c r="AS12" i="3"/>
  <c r="AR12" i="3"/>
  <c r="J12" i="3"/>
  <c r="I12" i="3"/>
  <c r="H12" i="3"/>
  <c r="G12" i="3"/>
  <c r="F12" i="3"/>
  <c r="E12" i="3"/>
  <c r="C12" i="3"/>
  <c r="AY11" i="3"/>
  <c r="AX11" i="3"/>
  <c r="AW11" i="3"/>
  <c r="AV11" i="3"/>
  <c r="AU11" i="3"/>
  <c r="AT11" i="3"/>
  <c r="AS11" i="3"/>
  <c r="AR11" i="3"/>
  <c r="J11" i="3"/>
  <c r="I11" i="3"/>
  <c r="H11" i="3"/>
  <c r="G11" i="3"/>
  <c r="F11" i="3"/>
  <c r="E11" i="3"/>
  <c r="C11" i="3"/>
  <c r="AY10" i="3"/>
  <c r="AX10" i="3"/>
  <c r="AW10" i="3"/>
  <c r="AV10" i="3"/>
  <c r="AU10" i="3"/>
  <c r="AT10" i="3"/>
  <c r="AS10" i="3"/>
  <c r="J10" i="3"/>
  <c r="G10" i="3"/>
  <c r="D10" i="3"/>
  <c r="AY9" i="3"/>
  <c r="AX9" i="3"/>
  <c r="AW9" i="3"/>
  <c r="AV9" i="3"/>
  <c r="AU9" i="3"/>
  <c r="AT9" i="3"/>
  <c r="AS9" i="3"/>
  <c r="AR9" i="3"/>
  <c r="J9" i="3"/>
  <c r="I9" i="3"/>
  <c r="H9" i="3"/>
  <c r="G9" i="3"/>
  <c r="F9" i="3"/>
  <c r="E9" i="3"/>
  <c r="C9" i="3"/>
  <c r="D9" i="3" s="1"/>
  <c r="AY8" i="3"/>
  <c r="AX8" i="3"/>
  <c r="AW8" i="3"/>
  <c r="AV8" i="3"/>
  <c r="AU8" i="3"/>
  <c r="AT8" i="3"/>
  <c r="AS8" i="3"/>
  <c r="AR8" i="3"/>
  <c r="J8" i="3"/>
  <c r="I8" i="3"/>
  <c r="H8" i="3"/>
  <c r="G8" i="3"/>
  <c r="F8" i="3"/>
  <c r="E8" i="3"/>
  <c r="C8" i="3"/>
  <c r="AY7" i="3"/>
  <c r="AX7" i="3"/>
  <c r="AW7" i="3"/>
  <c r="AV7" i="3"/>
  <c r="AU7" i="3"/>
  <c r="AT7" i="3"/>
  <c r="AS7" i="3"/>
  <c r="J7" i="3"/>
  <c r="AR7" i="3" s="1"/>
  <c r="I7" i="3"/>
  <c r="H7" i="3"/>
  <c r="G7" i="3"/>
  <c r="F7" i="3"/>
  <c r="E7" i="3"/>
  <c r="C7" i="3"/>
  <c r="AY6" i="3"/>
  <c r="AX6" i="3"/>
  <c r="AW6" i="3"/>
  <c r="AV6" i="3"/>
  <c r="AU6" i="3"/>
  <c r="AT6" i="3"/>
  <c r="AS6" i="3"/>
  <c r="AR6" i="3"/>
  <c r="J6" i="3"/>
  <c r="I6" i="3"/>
  <c r="H6" i="3"/>
  <c r="G6" i="3"/>
  <c r="F6" i="3"/>
  <c r="E6" i="3"/>
  <c r="C6" i="3"/>
  <c r="E8" i="7"/>
  <c r="F8" i="7" s="1"/>
  <c r="H8" i="7"/>
  <c r="I8" i="7" s="1"/>
  <c r="F6" i="7"/>
  <c r="I6" i="7"/>
  <c r="W12" i="3" l="1"/>
  <c r="AB12" i="3" s="1"/>
  <c r="W16" i="3"/>
  <c r="AB16" i="3" s="1"/>
  <c r="W20" i="3"/>
  <c r="AB20" i="3" s="1"/>
  <c r="W24" i="3"/>
  <c r="AB24" i="3" s="1"/>
  <c r="W28" i="3"/>
  <c r="AB28" i="3" s="1"/>
  <c r="W32" i="3"/>
  <c r="AB32" i="3" s="1"/>
  <c r="W36" i="3"/>
  <c r="AB36" i="3" s="1"/>
  <c r="W40" i="3"/>
  <c r="AB40" i="3" s="1"/>
  <c r="W44" i="3"/>
  <c r="AB44" i="3" s="1"/>
  <c r="W48" i="3"/>
  <c r="AB48" i="3" s="1"/>
  <c r="W72" i="3"/>
  <c r="AB72" i="3" s="1"/>
  <c r="W76" i="3"/>
  <c r="AB76" i="3" s="1"/>
  <c r="W80" i="3"/>
  <c r="AB80" i="3" s="1"/>
  <c r="W84" i="3"/>
  <c r="AB84" i="3" s="1"/>
  <c r="W88" i="3"/>
  <c r="AB88" i="3" s="1"/>
  <c r="W92" i="3"/>
  <c r="AB92" i="3" s="1"/>
  <c r="W96" i="3"/>
  <c r="AB96" i="3" s="1"/>
  <c r="W100" i="3"/>
  <c r="AB100" i="3" s="1"/>
  <c r="W104" i="3"/>
  <c r="AB104" i="3" s="1"/>
  <c r="W108" i="3"/>
  <c r="AB108" i="3" s="1"/>
  <c r="W112" i="3"/>
  <c r="AB112" i="3" s="1"/>
  <c r="W116" i="3"/>
  <c r="AB116" i="3" s="1"/>
  <c r="W120" i="3"/>
  <c r="AB120" i="3" s="1"/>
  <c r="W124" i="3"/>
  <c r="AB124" i="3" s="1"/>
  <c r="W128" i="3"/>
  <c r="AB128" i="3" s="1"/>
  <c r="W132" i="3"/>
  <c r="AB132" i="3" s="1"/>
  <c r="W136" i="3"/>
  <c r="AB136" i="3" s="1"/>
  <c r="W140" i="3"/>
  <c r="AB140" i="3" s="1"/>
  <c r="W144" i="3"/>
  <c r="AB144" i="3" s="1"/>
  <c r="W148" i="3"/>
  <c r="AB148" i="3" s="1"/>
  <c r="W152" i="3"/>
  <c r="AB152" i="3" s="1"/>
  <c r="W156" i="3"/>
  <c r="AB156" i="3" s="1"/>
  <c r="W160" i="3"/>
  <c r="AB160" i="3" s="1"/>
  <c r="W164" i="3"/>
  <c r="AB164" i="3" s="1"/>
  <c r="W168" i="3"/>
  <c r="AB168" i="3" s="1"/>
  <c r="W172" i="3"/>
  <c r="AB172" i="3" s="1"/>
  <c r="W184" i="3"/>
  <c r="AB184" i="3" s="1"/>
  <c r="W188" i="3"/>
  <c r="AB188" i="3" s="1"/>
  <c r="W192" i="3"/>
  <c r="AB192" i="3" s="1"/>
  <c r="W196" i="3"/>
  <c r="AB196" i="3" s="1"/>
  <c r="W200" i="3"/>
  <c r="AB200" i="3" s="1"/>
  <c r="W204" i="3"/>
  <c r="AB204" i="3" s="1"/>
  <c r="W208" i="3"/>
  <c r="AB208" i="3" s="1"/>
  <c r="W212" i="3"/>
  <c r="AB212" i="3" s="1"/>
  <c r="W216" i="3"/>
  <c r="AB216" i="3" s="1"/>
  <c r="W220" i="3"/>
  <c r="AB220" i="3" s="1"/>
  <c r="W224" i="3"/>
  <c r="AB224" i="3" s="1"/>
  <c r="W228" i="3"/>
  <c r="AB228" i="3" s="1"/>
  <c r="W232" i="3"/>
  <c r="AB232" i="3" s="1"/>
  <c r="W236" i="3"/>
  <c r="AB236" i="3" s="1"/>
  <c r="W240" i="3"/>
  <c r="AB240" i="3" s="1"/>
  <c r="W244" i="3"/>
  <c r="AB244" i="3" s="1"/>
  <c r="W248" i="3"/>
  <c r="AB248" i="3" s="1"/>
  <c r="W252" i="3"/>
  <c r="AB252" i="3" s="1"/>
  <c r="W256" i="3"/>
  <c r="AB256" i="3" s="1"/>
  <c r="W260" i="3"/>
  <c r="AB260" i="3" s="1"/>
  <c r="W264" i="3"/>
  <c r="AB264" i="3" s="1"/>
  <c r="W268" i="3"/>
  <c r="AB268" i="3" s="1"/>
  <c r="W272" i="3"/>
  <c r="AB272" i="3" s="1"/>
  <c r="W276" i="3"/>
  <c r="AB276" i="3" s="1"/>
  <c r="W280" i="3"/>
  <c r="AB280" i="3" s="1"/>
  <c r="W284" i="3"/>
  <c r="AB284" i="3" s="1"/>
  <c r="W52" i="3"/>
  <c r="AB52" i="3" s="1"/>
  <c r="W56" i="3"/>
  <c r="AB56" i="3" s="1"/>
  <c r="W60" i="3"/>
  <c r="AB60" i="3" s="1"/>
  <c r="W64" i="3"/>
  <c r="AB64" i="3" s="1"/>
  <c r="W68" i="3"/>
  <c r="AB68" i="3" s="1"/>
  <c r="W288" i="3"/>
  <c r="AB288" i="3" s="1"/>
  <c r="W292" i="3"/>
  <c r="AB292" i="3" s="1"/>
  <c r="W296" i="3"/>
  <c r="AB296" i="3" s="1"/>
  <c r="W300" i="3"/>
  <c r="AB300" i="3" s="1"/>
  <c r="W304" i="3"/>
  <c r="AB304" i="3" s="1"/>
  <c r="W308" i="3"/>
  <c r="AB308" i="3" s="1"/>
  <c r="W312" i="3"/>
  <c r="AB312" i="3" s="1"/>
  <c r="W316" i="3"/>
  <c r="AB316" i="3" s="1"/>
  <c r="W320" i="3"/>
  <c r="AB320" i="3" s="1"/>
  <c r="W324" i="3"/>
  <c r="AB324" i="3" s="1"/>
  <c r="W328" i="3"/>
  <c r="AB328" i="3" s="1"/>
  <c r="W332" i="3"/>
  <c r="AB332" i="3" s="1"/>
  <c r="W336" i="3"/>
  <c r="AB336" i="3" s="1"/>
  <c r="W340" i="3"/>
  <c r="AB340" i="3" s="1"/>
  <c r="W344" i="3"/>
  <c r="AB344" i="3" s="1"/>
  <c r="W19" i="3"/>
  <c r="AB19" i="3" s="1"/>
  <c r="W23" i="3"/>
  <c r="AB23" i="3" s="1"/>
  <c r="W31" i="3"/>
  <c r="AB31" i="3" s="1"/>
  <c r="W39" i="3"/>
  <c r="AB39" i="3" s="1"/>
  <c r="W43" i="3"/>
  <c r="AB43" i="3" s="1"/>
  <c r="W47" i="3"/>
  <c r="AB47" i="3" s="1"/>
  <c r="W59" i="3"/>
  <c r="AB59" i="3" s="1"/>
  <c r="W63" i="3"/>
  <c r="AB63" i="3" s="1"/>
  <c r="W67" i="3"/>
  <c r="AB67" i="3" s="1"/>
  <c r="W71" i="3"/>
  <c r="AB71" i="3" s="1"/>
  <c r="W75" i="3"/>
  <c r="AB75" i="3" s="1"/>
  <c r="W83" i="3"/>
  <c r="AB83" i="3" s="1"/>
  <c r="W91" i="3"/>
  <c r="AB91" i="3" s="1"/>
  <c r="W115" i="3"/>
  <c r="AB115" i="3" s="1"/>
  <c r="W131" i="3"/>
  <c r="AB131" i="3" s="1"/>
  <c r="W139" i="3"/>
  <c r="AB139" i="3" s="1"/>
  <c r="W143" i="3"/>
  <c r="AB143" i="3" s="1"/>
  <c r="W151" i="3"/>
  <c r="AB151" i="3" s="1"/>
  <c r="W163" i="3"/>
  <c r="AB163" i="3" s="1"/>
  <c r="W171" i="3"/>
  <c r="AB171" i="3" s="1"/>
  <c r="W191" i="3"/>
  <c r="AB191" i="3" s="1"/>
  <c r="W199" i="3"/>
  <c r="AB199" i="3" s="1"/>
  <c r="W207" i="3"/>
  <c r="AB207" i="3" s="1"/>
  <c r="W219" i="3"/>
  <c r="AB219" i="3" s="1"/>
  <c r="W235" i="3"/>
  <c r="AB235" i="3" s="1"/>
  <c r="W243" i="3"/>
  <c r="AB243" i="3" s="1"/>
  <c r="W251" i="3"/>
  <c r="AB251" i="3" s="1"/>
  <c r="W263" i="3"/>
  <c r="AB263" i="3" s="1"/>
  <c r="W267" i="3"/>
  <c r="AB267" i="3" s="1"/>
  <c r="W271" i="3"/>
  <c r="AB271" i="3" s="1"/>
  <c r="W275" i="3"/>
  <c r="AB275" i="3" s="1"/>
  <c r="W283" i="3"/>
  <c r="AB283" i="3" s="1"/>
  <c r="W287" i="3"/>
  <c r="AB287" i="3" s="1"/>
  <c r="W291" i="3"/>
  <c r="AB291" i="3" s="1"/>
  <c r="W299" i="3"/>
  <c r="AB299" i="3" s="1"/>
  <c r="W311" i="3"/>
  <c r="AB311" i="3" s="1"/>
  <c r="W323" i="3"/>
  <c r="AB323" i="3" s="1"/>
  <c r="W331" i="3"/>
  <c r="AB331" i="3" s="1"/>
  <c r="W335" i="3"/>
  <c r="AB335" i="3" s="1"/>
  <c r="W339" i="3"/>
  <c r="AB339" i="3" s="1"/>
  <c r="W343" i="3"/>
  <c r="AB343" i="3" s="1"/>
  <c r="W14" i="3"/>
  <c r="AB14" i="3" s="1"/>
  <c r="W18" i="3"/>
  <c r="AB18" i="3" s="1"/>
  <c r="W22" i="3"/>
  <c r="AB22" i="3" s="1"/>
  <c r="W26" i="3"/>
  <c r="AB26" i="3" s="1"/>
  <c r="W30" i="3"/>
  <c r="AB30" i="3" s="1"/>
  <c r="W34" i="3"/>
  <c r="AB34" i="3" s="1"/>
  <c r="W38" i="3"/>
  <c r="AB38" i="3" s="1"/>
  <c r="W42" i="3"/>
  <c r="AB42" i="3" s="1"/>
  <c r="W46" i="3"/>
  <c r="AB46" i="3" s="1"/>
  <c r="W50" i="3"/>
  <c r="AB50" i="3" s="1"/>
  <c r="W54" i="3"/>
  <c r="AB54" i="3" s="1"/>
  <c r="W58" i="3"/>
  <c r="AB58" i="3" s="1"/>
  <c r="W62" i="3"/>
  <c r="AB62" i="3" s="1"/>
  <c r="W66" i="3"/>
  <c r="AB66" i="3" s="1"/>
  <c r="W70" i="3"/>
  <c r="AB70" i="3" s="1"/>
  <c r="W74" i="3"/>
  <c r="AB74" i="3" s="1"/>
  <c r="W78" i="3"/>
  <c r="AB78" i="3" s="1"/>
  <c r="W82" i="3"/>
  <c r="AB82" i="3" s="1"/>
  <c r="W86" i="3"/>
  <c r="AB86" i="3" s="1"/>
  <c r="W90" i="3"/>
  <c r="AB90" i="3" s="1"/>
  <c r="W94" i="3"/>
  <c r="AB94" i="3" s="1"/>
  <c r="W98" i="3"/>
  <c r="AB98" i="3" s="1"/>
  <c r="W102" i="3"/>
  <c r="AB102" i="3" s="1"/>
  <c r="W106" i="3"/>
  <c r="AB106" i="3" s="1"/>
  <c r="W110" i="3"/>
  <c r="AB110" i="3" s="1"/>
  <c r="W114" i="3"/>
  <c r="AB114" i="3" s="1"/>
  <c r="W118" i="3"/>
  <c r="AB118" i="3" s="1"/>
  <c r="W122" i="3"/>
  <c r="AB122" i="3" s="1"/>
  <c r="W126" i="3"/>
  <c r="AB126" i="3" s="1"/>
  <c r="W130" i="3"/>
  <c r="AB130" i="3" s="1"/>
  <c r="W134" i="3"/>
  <c r="AB134" i="3" s="1"/>
  <c r="W138" i="3"/>
  <c r="AB138" i="3" s="1"/>
  <c r="W142" i="3"/>
  <c r="AB142" i="3" s="1"/>
  <c r="W146" i="3"/>
  <c r="AB146" i="3" s="1"/>
  <c r="W150" i="3"/>
  <c r="AB150" i="3" s="1"/>
  <c r="W154" i="3"/>
  <c r="AB154" i="3" s="1"/>
  <c r="W158" i="3"/>
  <c r="AB158" i="3" s="1"/>
  <c r="W162" i="3"/>
  <c r="AB162" i="3" s="1"/>
  <c r="W166" i="3"/>
  <c r="AB166" i="3" s="1"/>
  <c r="W170" i="3"/>
  <c r="AB170" i="3" s="1"/>
  <c r="W174" i="3"/>
  <c r="AB174" i="3" s="1"/>
  <c r="W182" i="3"/>
  <c r="AB182" i="3" s="1"/>
  <c r="W186" i="3"/>
  <c r="AB186" i="3" s="1"/>
  <c r="W190" i="3"/>
  <c r="AB190" i="3" s="1"/>
  <c r="W194" i="3"/>
  <c r="AB194" i="3" s="1"/>
  <c r="W198" i="3"/>
  <c r="AB198" i="3" s="1"/>
  <c r="W202" i="3"/>
  <c r="AB202" i="3" s="1"/>
  <c r="W206" i="3"/>
  <c r="AB206" i="3" s="1"/>
  <c r="W210" i="3"/>
  <c r="AB210" i="3" s="1"/>
  <c r="W214" i="3"/>
  <c r="AB214" i="3" s="1"/>
  <c r="W218" i="3"/>
  <c r="AB218" i="3" s="1"/>
  <c r="W222" i="3"/>
  <c r="AB222" i="3" s="1"/>
  <c r="W226" i="3"/>
  <c r="AB226" i="3" s="1"/>
  <c r="W230" i="3"/>
  <c r="AB230" i="3" s="1"/>
  <c r="W234" i="3"/>
  <c r="AB234" i="3" s="1"/>
  <c r="W238" i="3"/>
  <c r="AB238" i="3" s="1"/>
  <c r="W242" i="3"/>
  <c r="AB242" i="3" s="1"/>
  <c r="W246" i="3"/>
  <c r="AB246" i="3" s="1"/>
  <c r="W250" i="3"/>
  <c r="AB250" i="3" s="1"/>
  <c r="W254" i="3"/>
  <c r="AB254" i="3" s="1"/>
  <c r="W258" i="3"/>
  <c r="AB258" i="3" s="1"/>
  <c r="W262" i="3"/>
  <c r="AB262" i="3" s="1"/>
  <c r="W266" i="3"/>
  <c r="AB266" i="3" s="1"/>
  <c r="W270" i="3"/>
  <c r="AB270" i="3" s="1"/>
  <c r="W274" i="3"/>
  <c r="AB274" i="3" s="1"/>
  <c r="W278" i="3"/>
  <c r="AB278" i="3" s="1"/>
  <c r="W282" i="3"/>
  <c r="AB282" i="3" s="1"/>
  <c r="W286" i="3"/>
  <c r="AB286" i="3" s="1"/>
  <c r="W290" i="3"/>
  <c r="AB290" i="3" s="1"/>
  <c r="W294" i="3"/>
  <c r="AB294" i="3" s="1"/>
  <c r="W298" i="3"/>
  <c r="AB298" i="3" s="1"/>
  <c r="W302" i="3"/>
  <c r="AB302" i="3" s="1"/>
  <c r="W306" i="3"/>
  <c r="AB306" i="3" s="1"/>
  <c r="W310" i="3"/>
  <c r="AB310" i="3" s="1"/>
  <c r="W314" i="3"/>
  <c r="AB314" i="3" s="1"/>
  <c r="W318" i="3"/>
  <c r="AB318" i="3" s="1"/>
  <c r="W322" i="3"/>
  <c r="AB322" i="3" s="1"/>
  <c r="W326" i="3"/>
  <c r="AB326" i="3" s="1"/>
  <c r="W330" i="3"/>
  <c r="AB330" i="3" s="1"/>
  <c r="W334" i="3"/>
  <c r="AB334" i="3" s="1"/>
  <c r="W338" i="3"/>
  <c r="AB338" i="3" s="1"/>
  <c r="W342" i="3"/>
  <c r="AB342" i="3" s="1"/>
  <c r="W11" i="3"/>
  <c r="AB11" i="3" s="1"/>
  <c r="W15" i="3"/>
  <c r="AB15" i="3" s="1"/>
  <c r="W27" i="3"/>
  <c r="AB27" i="3" s="1"/>
  <c r="W35" i="3"/>
  <c r="AB35" i="3" s="1"/>
  <c r="W51" i="3"/>
  <c r="AB51" i="3" s="1"/>
  <c r="W55" i="3"/>
  <c r="AB55" i="3" s="1"/>
  <c r="W79" i="3"/>
  <c r="AB79" i="3" s="1"/>
  <c r="W87" i="3"/>
  <c r="AB87" i="3" s="1"/>
  <c r="W95" i="3"/>
  <c r="AB95" i="3" s="1"/>
  <c r="W99" i="3"/>
  <c r="AB99" i="3" s="1"/>
  <c r="W103" i="3"/>
  <c r="AB103" i="3" s="1"/>
  <c r="W107" i="3"/>
  <c r="AB107" i="3" s="1"/>
  <c r="W111" i="3"/>
  <c r="AB111" i="3" s="1"/>
  <c r="W119" i="3"/>
  <c r="AB119" i="3" s="1"/>
  <c r="W123" i="3"/>
  <c r="AB123" i="3" s="1"/>
  <c r="W127" i="3"/>
  <c r="AB127" i="3" s="1"/>
  <c r="W135" i="3"/>
  <c r="AB135" i="3" s="1"/>
  <c r="W147" i="3"/>
  <c r="AB147" i="3" s="1"/>
  <c r="W155" i="3"/>
  <c r="AB155" i="3" s="1"/>
  <c r="W159" i="3"/>
  <c r="AB159" i="3" s="1"/>
  <c r="W167" i="3"/>
  <c r="AB167" i="3" s="1"/>
  <c r="W175" i="3"/>
  <c r="AB175" i="3" s="1"/>
  <c r="W183" i="3"/>
  <c r="AB183" i="3" s="1"/>
  <c r="W187" i="3"/>
  <c r="AB187" i="3" s="1"/>
  <c r="W195" i="3"/>
  <c r="AB195" i="3" s="1"/>
  <c r="W203" i="3"/>
  <c r="AB203" i="3" s="1"/>
  <c r="W211" i="3"/>
  <c r="AB211" i="3" s="1"/>
  <c r="W215" i="3"/>
  <c r="AB215" i="3" s="1"/>
  <c r="W223" i="3"/>
  <c r="AB223" i="3" s="1"/>
  <c r="W227" i="3"/>
  <c r="AB227" i="3" s="1"/>
  <c r="W231" i="3"/>
  <c r="AB231" i="3" s="1"/>
  <c r="W239" i="3"/>
  <c r="AB239" i="3" s="1"/>
  <c r="W247" i="3"/>
  <c r="AB247" i="3" s="1"/>
  <c r="W255" i="3"/>
  <c r="AB255" i="3" s="1"/>
  <c r="W259" i="3"/>
  <c r="AB259" i="3" s="1"/>
  <c r="W279" i="3"/>
  <c r="AB279" i="3" s="1"/>
  <c r="W295" i="3"/>
  <c r="AB295" i="3" s="1"/>
  <c r="W303" i="3"/>
  <c r="AB303" i="3" s="1"/>
  <c r="W307" i="3"/>
  <c r="AB307" i="3" s="1"/>
  <c r="W315" i="3"/>
  <c r="AB315" i="3" s="1"/>
  <c r="W319" i="3"/>
  <c r="AB319" i="3" s="1"/>
  <c r="W327" i="3"/>
  <c r="AB327" i="3" s="1"/>
  <c r="W13" i="3"/>
  <c r="AB13" i="3" s="1"/>
  <c r="W17" i="3"/>
  <c r="AB17" i="3" s="1"/>
  <c r="W21" i="3"/>
  <c r="AB21" i="3" s="1"/>
  <c r="W25" i="3"/>
  <c r="AB25" i="3" s="1"/>
  <c r="W29" i="3"/>
  <c r="AB29" i="3" s="1"/>
  <c r="W33" i="3"/>
  <c r="AB33" i="3" s="1"/>
  <c r="W37" i="3"/>
  <c r="AB37" i="3" s="1"/>
  <c r="W41" i="3"/>
  <c r="AB41" i="3" s="1"/>
  <c r="W45" i="3"/>
  <c r="AB45" i="3" s="1"/>
  <c r="W49" i="3"/>
  <c r="AB49" i="3" s="1"/>
  <c r="W53" i="3"/>
  <c r="AB53" i="3" s="1"/>
  <c r="W57" i="3"/>
  <c r="AB57" i="3" s="1"/>
  <c r="W61" i="3"/>
  <c r="AB61" i="3" s="1"/>
  <c r="W65" i="3"/>
  <c r="AB65" i="3" s="1"/>
  <c r="W69" i="3"/>
  <c r="AB69" i="3" s="1"/>
  <c r="W73" i="3"/>
  <c r="AB73" i="3" s="1"/>
  <c r="W77" i="3"/>
  <c r="AB77" i="3" s="1"/>
  <c r="W81" i="3"/>
  <c r="AB81" i="3" s="1"/>
  <c r="W85" i="3"/>
  <c r="AB85" i="3" s="1"/>
  <c r="W89" i="3"/>
  <c r="AB89" i="3" s="1"/>
  <c r="W93" i="3"/>
  <c r="AB93" i="3" s="1"/>
  <c r="W97" i="3"/>
  <c r="AB97" i="3" s="1"/>
  <c r="W101" i="3"/>
  <c r="AB101" i="3" s="1"/>
  <c r="W105" i="3"/>
  <c r="AB105" i="3" s="1"/>
  <c r="W109" i="3"/>
  <c r="AB109" i="3" s="1"/>
  <c r="W113" i="3"/>
  <c r="AB113" i="3" s="1"/>
  <c r="W117" i="3"/>
  <c r="AB117" i="3" s="1"/>
  <c r="W121" i="3"/>
  <c r="AB121" i="3" s="1"/>
  <c r="W125" i="3"/>
  <c r="AB125" i="3" s="1"/>
  <c r="W129" i="3"/>
  <c r="AB129" i="3" s="1"/>
  <c r="W133" i="3"/>
  <c r="AB133" i="3" s="1"/>
  <c r="W137" i="3"/>
  <c r="AB137" i="3" s="1"/>
  <c r="W141" i="3"/>
  <c r="AB141" i="3" s="1"/>
  <c r="W145" i="3"/>
  <c r="AB145" i="3" s="1"/>
  <c r="W149" i="3"/>
  <c r="AB149" i="3" s="1"/>
  <c r="W153" i="3"/>
  <c r="AB153" i="3" s="1"/>
  <c r="W157" i="3"/>
  <c r="AB157" i="3" s="1"/>
  <c r="W161" i="3"/>
  <c r="AB161" i="3" s="1"/>
  <c r="W165" i="3"/>
  <c r="AB165" i="3" s="1"/>
  <c r="W169" i="3"/>
  <c r="AB169" i="3" s="1"/>
  <c r="W173" i="3"/>
  <c r="AB173" i="3" s="1"/>
  <c r="W181" i="3"/>
  <c r="AB181" i="3" s="1"/>
  <c r="W185" i="3"/>
  <c r="AB185" i="3" s="1"/>
  <c r="W189" i="3"/>
  <c r="AB189" i="3" s="1"/>
  <c r="W193" i="3"/>
  <c r="AB193" i="3" s="1"/>
  <c r="W197" i="3"/>
  <c r="AB197" i="3" s="1"/>
  <c r="W201" i="3"/>
  <c r="AB201" i="3" s="1"/>
  <c r="W205" i="3"/>
  <c r="AB205" i="3" s="1"/>
  <c r="W209" i="3"/>
  <c r="AB209" i="3" s="1"/>
  <c r="W213" i="3"/>
  <c r="AB213" i="3" s="1"/>
  <c r="W217" i="3"/>
  <c r="AB217" i="3" s="1"/>
  <c r="W221" i="3"/>
  <c r="AB221" i="3" s="1"/>
  <c r="W225" i="3"/>
  <c r="AB225" i="3" s="1"/>
  <c r="W229" i="3"/>
  <c r="AB229" i="3" s="1"/>
  <c r="W233" i="3"/>
  <c r="AB233" i="3" s="1"/>
  <c r="W237" i="3"/>
  <c r="AB237" i="3" s="1"/>
  <c r="W241" i="3"/>
  <c r="AB241" i="3" s="1"/>
  <c r="W245" i="3"/>
  <c r="AB245" i="3" s="1"/>
  <c r="W249" i="3"/>
  <c r="AB249" i="3" s="1"/>
  <c r="W253" i="3"/>
  <c r="AB253" i="3" s="1"/>
  <c r="W257" i="3"/>
  <c r="AB257" i="3" s="1"/>
  <c r="W261" i="3"/>
  <c r="AB261" i="3" s="1"/>
  <c r="W265" i="3"/>
  <c r="AB265" i="3" s="1"/>
  <c r="W269" i="3"/>
  <c r="AB269" i="3" s="1"/>
  <c r="W273" i="3"/>
  <c r="AB273" i="3" s="1"/>
  <c r="W277" i="3"/>
  <c r="AB277" i="3" s="1"/>
  <c r="W281" i="3"/>
  <c r="AB281" i="3" s="1"/>
  <c r="W285" i="3"/>
  <c r="AB285" i="3" s="1"/>
  <c r="W289" i="3"/>
  <c r="AB289" i="3" s="1"/>
  <c r="W293" i="3"/>
  <c r="AB293" i="3" s="1"/>
  <c r="W297" i="3"/>
  <c r="AB297" i="3" s="1"/>
  <c r="W301" i="3"/>
  <c r="AB301" i="3" s="1"/>
  <c r="W305" i="3"/>
  <c r="AB305" i="3" s="1"/>
  <c r="W309" i="3"/>
  <c r="AB309" i="3" s="1"/>
  <c r="W313" i="3"/>
  <c r="AB313" i="3" s="1"/>
  <c r="W317" i="3"/>
  <c r="AB317" i="3" s="1"/>
  <c r="W321" i="3"/>
  <c r="AB321" i="3" s="1"/>
  <c r="W325" i="3"/>
  <c r="AB325" i="3" s="1"/>
  <c r="W329" i="3"/>
  <c r="AB329" i="3" s="1"/>
  <c r="W333" i="3"/>
  <c r="AB333" i="3" s="1"/>
  <c r="W337" i="3"/>
  <c r="AB337" i="3" s="1"/>
  <c r="W341" i="3"/>
  <c r="AB341" i="3" s="1"/>
  <c r="W345" i="3"/>
  <c r="AB345" i="3" s="1"/>
  <c r="Y55" i="3"/>
  <c r="Y59" i="3"/>
  <c r="Y63" i="3"/>
  <c r="Y67" i="3"/>
  <c r="Y71" i="3"/>
  <c r="Y75" i="3"/>
  <c r="Y79" i="3"/>
  <c r="Y83" i="3"/>
  <c r="Y87" i="3"/>
  <c r="Y91" i="3"/>
  <c r="Y95" i="3"/>
  <c r="Y99" i="3"/>
  <c r="Y103" i="3"/>
  <c r="Y107" i="3"/>
  <c r="Y115" i="3"/>
  <c r="Y119" i="3"/>
  <c r="Y123" i="3"/>
  <c r="Y287" i="3"/>
  <c r="Y291" i="3"/>
  <c r="Y295" i="3"/>
  <c r="Y299" i="3"/>
  <c r="Y303" i="3"/>
  <c r="Y307" i="3"/>
  <c r="Y311" i="3"/>
  <c r="Y315" i="3"/>
  <c r="Y14" i="3"/>
  <c r="Y18" i="3"/>
  <c r="Y22" i="3"/>
  <c r="Y26" i="3"/>
  <c r="Y30" i="3"/>
  <c r="Y34" i="3"/>
  <c r="Y38" i="3"/>
  <c r="Y114" i="3"/>
  <c r="Y118" i="3"/>
  <c r="Y122" i="3"/>
  <c r="Y126" i="3"/>
  <c r="Y130" i="3"/>
  <c r="Y134" i="3"/>
  <c r="Y138" i="3"/>
  <c r="Y142" i="3"/>
  <c r="Y146" i="3"/>
  <c r="Y150" i="3"/>
  <c r="Y218" i="3"/>
  <c r="Y222" i="3"/>
  <c r="Y226" i="3"/>
  <c r="Y230" i="3"/>
  <c r="Y234" i="3"/>
  <c r="Y238" i="3"/>
  <c r="Y242" i="3"/>
  <c r="Y246" i="3"/>
  <c r="Y250" i="3"/>
  <c r="Y254" i="3"/>
  <c r="Y258" i="3"/>
  <c r="Y262" i="3"/>
  <c r="Y266" i="3"/>
  <c r="Y113" i="3"/>
  <c r="Y309" i="3"/>
  <c r="Y313" i="3"/>
  <c r="Y317" i="3"/>
  <c r="Y321" i="3"/>
  <c r="Y325" i="3"/>
  <c r="Y329" i="3"/>
  <c r="Y333" i="3"/>
  <c r="Y337" i="3"/>
  <c r="Y341" i="3"/>
  <c r="Y345" i="3"/>
  <c r="Y44" i="3"/>
  <c r="Y152" i="3"/>
  <c r="Y156" i="3"/>
  <c r="Y160" i="3"/>
  <c r="Y164" i="3"/>
  <c r="Y168" i="3"/>
  <c r="Y172" i="3"/>
  <c r="Y200" i="3"/>
  <c r="Y204" i="3"/>
  <c r="Y208" i="3"/>
  <c r="Y212" i="3"/>
  <c r="Y216" i="3"/>
  <c r="BW3" i="3"/>
  <c r="BX3" i="3" s="1"/>
  <c r="BY3" i="3" s="1"/>
  <c r="BZ3" i="3" s="1"/>
  <c r="CA3" i="3" s="1"/>
  <c r="CB3" i="3" s="1"/>
  <c r="CC3" i="3" s="1"/>
  <c r="CD3" i="3" s="1"/>
  <c r="BJ3" i="3"/>
  <c r="BK3" i="3" s="1"/>
  <c r="BL3" i="3" s="1"/>
  <c r="BM3" i="3" s="1"/>
  <c r="BN3" i="3" s="1"/>
  <c r="BO3" i="3" s="1"/>
  <c r="BP3" i="3" s="1"/>
  <c r="BQ3" i="3" s="1"/>
  <c r="Y12" i="3"/>
  <c r="Y16" i="3"/>
  <c r="Y20" i="3"/>
  <c r="Y24" i="3"/>
  <c r="Y28" i="3"/>
  <c r="Y32" i="3"/>
  <c r="Y36" i="3"/>
  <c r="Y40" i="3"/>
  <c r="Y11" i="3"/>
  <c r="Y15" i="3"/>
  <c r="Y19" i="3"/>
  <c r="Y23" i="3"/>
  <c r="Y27" i="3"/>
  <c r="Y31" i="3"/>
  <c r="Y35" i="3"/>
  <c r="Y39" i="3"/>
  <c r="Y43" i="3"/>
  <c r="Y47" i="3"/>
  <c r="Y53" i="3"/>
  <c r="Y57" i="3"/>
  <c r="Y61" i="3"/>
  <c r="Y65" i="3"/>
  <c r="Y69" i="3"/>
  <c r="Y42" i="3"/>
  <c r="Y46" i="3"/>
  <c r="Y13" i="3"/>
  <c r="Y17" i="3"/>
  <c r="Y21" i="3"/>
  <c r="Y25" i="3"/>
  <c r="Y29" i="3"/>
  <c r="Y33" i="3"/>
  <c r="Y37" i="3"/>
  <c r="Y41" i="3"/>
  <c r="Y45" i="3"/>
  <c r="Y48" i="3"/>
  <c r="Y49" i="3"/>
  <c r="Y51" i="3"/>
  <c r="Y52" i="3"/>
  <c r="Y56" i="3"/>
  <c r="Y60" i="3"/>
  <c r="Y64" i="3"/>
  <c r="Y68" i="3"/>
  <c r="Y50" i="3"/>
  <c r="Y54" i="3"/>
  <c r="Y58" i="3"/>
  <c r="Y62" i="3"/>
  <c r="Y66" i="3"/>
  <c r="Y70" i="3"/>
  <c r="Y73" i="3"/>
  <c r="Y77" i="3"/>
  <c r="Y81" i="3"/>
  <c r="Y85" i="3"/>
  <c r="Y89" i="3"/>
  <c r="Y93" i="3"/>
  <c r="Y97" i="3"/>
  <c r="Y101" i="3"/>
  <c r="Y105" i="3"/>
  <c r="Y74" i="3"/>
  <c r="Y78" i="3"/>
  <c r="Y82" i="3"/>
  <c r="Y86" i="3"/>
  <c r="Y90" i="3"/>
  <c r="Y94" i="3"/>
  <c r="Y98" i="3"/>
  <c r="Y102" i="3"/>
  <c r="Y106" i="3"/>
  <c r="Y109" i="3"/>
  <c r="Y110" i="3"/>
  <c r="Y111" i="3"/>
  <c r="Y72" i="3"/>
  <c r="Y76" i="3"/>
  <c r="Y80" i="3"/>
  <c r="Y84" i="3"/>
  <c r="Y88" i="3"/>
  <c r="Y92" i="3"/>
  <c r="Y96" i="3"/>
  <c r="Y100" i="3"/>
  <c r="Y104" i="3"/>
  <c r="Y108" i="3"/>
  <c r="Y117" i="3"/>
  <c r="Y121" i="3"/>
  <c r="Y153" i="3"/>
  <c r="Y157" i="3"/>
  <c r="Y161" i="3"/>
  <c r="Y165" i="3"/>
  <c r="Y169" i="3"/>
  <c r="Y173" i="3"/>
  <c r="Y125" i="3"/>
  <c r="Y129" i="3"/>
  <c r="Y133" i="3"/>
  <c r="Y137" i="3"/>
  <c r="Y141" i="3"/>
  <c r="Y145" i="3"/>
  <c r="Y149" i="3"/>
  <c r="Y112" i="3"/>
  <c r="Y116" i="3"/>
  <c r="Y120" i="3"/>
  <c r="Y124" i="3"/>
  <c r="Y128" i="3"/>
  <c r="Y132" i="3"/>
  <c r="Y136" i="3"/>
  <c r="Y140" i="3"/>
  <c r="Y144" i="3"/>
  <c r="Y148" i="3"/>
  <c r="Y127" i="3"/>
  <c r="Y131" i="3"/>
  <c r="Y135" i="3"/>
  <c r="Y139" i="3"/>
  <c r="Y143" i="3"/>
  <c r="Y147" i="3"/>
  <c r="Y151" i="3"/>
  <c r="Y155" i="3"/>
  <c r="Y159" i="3"/>
  <c r="Y163" i="3"/>
  <c r="Y167" i="3"/>
  <c r="Y171" i="3"/>
  <c r="Y175" i="3"/>
  <c r="Y154" i="3"/>
  <c r="Y158" i="3"/>
  <c r="Y162" i="3"/>
  <c r="Y166" i="3"/>
  <c r="Y170" i="3"/>
  <c r="Y174" i="3"/>
  <c r="Y187" i="3"/>
  <c r="Y191" i="3"/>
  <c r="Y195" i="3"/>
  <c r="Y184" i="3"/>
  <c r="Y188" i="3"/>
  <c r="Y192" i="3"/>
  <c r="Y196" i="3"/>
  <c r="Y183" i="3"/>
  <c r="Y203" i="3"/>
  <c r="Y207" i="3"/>
  <c r="Y211" i="3"/>
  <c r="Y182" i="3"/>
  <c r="Y186" i="3"/>
  <c r="Y190" i="3"/>
  <c r="Y194" i="3"/>
  <c r="Y198" i="3"/>
  <c r="Y202" i="3"/>
  <c r="Y206" i="3"/>
  <c r="Y210" i="3"/>
  <c r="Y214" i="3"/>
  <c r="Y220" i="3"/>
  <c r="Y224" i="3"/>
  <c r="Y228" i="3"/>
  <c r="Y232" i="3"/>
  <c r="Y236" i="3"/>
  <c r="Y240" i="3"/>
  <c r="Y244" i="3"/>
  <c r="Y199" i="3"/>
  <c r="Y215" i="3"/>
  <c r="Y181" i="3"/>
  <c r="Y185" i="3"/>
  <c r="Y189" i="3"/>
  <c r="Y193" i="3"/>
  <c r="Y197" i="3"/>
  <c r="Y201" i="3"/>
  <c r="Y205" i="3"/>
  <c r="Y209" i="3"/>
  <c r="Y213" i="3"/>
  <c r="Y219" i="3"/>
  <c r="Y223" i="3"/>
  <c r="Y227" i="3"/>
  <c r="Y231" i="3"/>
  <c r="Y235" i="3"/>
  <c r="Y239" i="3"/>
  <c r="Y243" i="3"/>
  <c r="Y217" i="3"/>
  <c r="Y221" i="3"/>
  <c r="Y225" i="3"/>
  <c r="Y229" i="3"/>
  <c r="Y233" i="3"/>
  <c r="Y237" i="3"/>
  <c r="Y241" i="3"/>
  <c r="Y245" i="3"/>
  <c r="Y248" i="3"/>
  <c r="Y252" i="3"/>
  <c r="Y256" i="3"/>
  <c r="Y260" i="3"/>
  <c r="Y264" i="3"/>
  <c r="Y247" i="3"/>
  <c r="Y251" i="3"/>
  <c r="Y255" i="3"/>
  <c r="Y259" i="3"/>
  <c r="Y263" i="3"/>
  <c r="Y267" i="3"/>
  <c r="Y286" i="3"/>
  <c r="Y290" i="3"/>
  <c r="Y294" i="3"/>
  <c r="Y298" i="3"/>
  <c r="Y302" i="3"/>
  <c r="Y306" i="3"/>
  <c r="Y308" i="3"/>
  <c r="Y312" i="3"/>
  <c r="Y316" i="3"/>
  <c r="Y249" i="3"/>
  <c r="Y253" i="3"/>
  <c r="Y257" i="3"/>
  <c r="Y261" i="3"/>
  <c r="Y265" i="3"/>
  <c r="Y268" i="3"/>
  <c r="Y270" i="3"/>
  <c r="Y271" i="3"/>
  <c r="Y272" i="3"/>
  <c r="Y274" i="3"/>
  <c r="Y275" i="3"/>
  <c r="Y276" i="3"/>
  <c r="Y278" i="3"/>
  <c r="Y279" i="3"/>
  <c r="Y280" i="3"/>
  <c r="Y282" i="3"/>
  <c r="Y283" i="3"/>
  <c r="Y284" i="3"/>
  <c r="Y269" i="3"/>
  <c r="Y273" i="3"/>
  <c r="Y277" i="3"/>
  <c r="Y281" i="3"/>
  <c r="Y285" i="3"/>
  <c r="Y289" i="3"/>
  <c r="Y293" i="3"/>
  <c r="Y297" i="3"/>
  <c r="Y301" i="3"/>
  <c r="Y305" i="3"/>
  <c r="Y288" i="3"/>
  <c r="Y292" i="3"/>
  <c r="Y296" i="3"/>
  <c r="Y300" i="3"/>
  <c r="Y304" i="3"/>
  <c r="Y310" i="3"/>
  <c r="Y314" i="3"/>
  <c r="Y318" i="3"/>
  <c r="Y319" i="3"/>
  <c r="Y323" i="3"/>
  <c r="Y327" i="3"/>
  <c r="Y331" i="3"/>
  <c r="Y335" i="3"/>
  <c r="Y339" i="3"/>
  <c r="Y343" i="3"/>
  <c r="Y320" i="3"/>
  <c r="Y324" i="3"/>
  <c r="Y328" i="3"/>
  <c r="Y332" i="3"/>
  <c r="Y336" i="3"/>
  <c r="Y340" i="3"/>
  <c r="Y344" i="3"/>
  <c r="Y322" i="3"/>
  <c r="Y326" i="3"/>
  <c r="Y330" i="3"/>
  <c r="Y334" i="3"/>
  <c r="Y338" i="3"/>
  <c r="Y342" i="3"/>
  <c r="N344" i="3"/>
  <c r="N12" i="3"/>
  <c r="N16" i="3"/>
  <c r="N20" i="3"/>
  <c r="N28" i="3"/>
  <c r="N32" i="3"/>
  <c r="N44" i="3"/>
  <c r="N52" i="3"/>
  <c r="N60" i="3"/>
  <c r="N116" i="3"/>
  <c r="N120" i="3"/>
  <c r="N132" i="3"/>
  <c r="N136" i="3"/>
  <c r="N148" i="3"/>
  <c r="N156" i="3"/>
  <c r="N160" i="3"/>
  <c r="N164" i="3"/>
  <c r="N216" i="3"/>
  <c r="N224" i="3"/>
  <c r="N232" i="3"/>
  <c r="N236" i="3"/>
  <c r="N240" i="3"/>
  <c r="N244" i="3"/>
  <c r="N252" i="3"/>
  <c r="N276" i="3"/>
  <c r="N288" i="3"/>
  <c r="N292" i="3"/>
  <c r="N296" i="3"/>
  <c r="N304" i="3"/>
  <c r="N308" i="3"/>
  <c r="N312" i="3"/>
  <c r="N320" i="3"/>
  <c r="N332" i="3"/>
  <c r="N336" i="3"/>
  <c r="N24" i="3"/>
  <c r="N36" i="3"/>
  <c r="N40" i="3"/>
  <c r="N48" i="3"/>
  <c r="N56" i="3"/>
  <c r="N64" i="3"/>
  <c r="N68" i="3"/>
  <c r="N72" i="3"/>
  <c r="N76" i="3"/>
  <c r="N80" i="3"/>
  <c r="N88" i="3"/>
  <c r="N92" i="3"/>
  <c r="N96" i="3"/>
  <c r="N100" i="3"/>
  <c r="N104" i="3"/>
  <c r="N108" i="3"/>
  <c r="N112" i="3"/>
  <c r="N124" i="3"/>
  <c r="N128" i="3"/>
  <c r="N140" i="3"/>
  <c r="N144" i="3"/>
  <c r="N152" i="3"/>
  <c r="N168" i="3"/>
  <c r="N172" i="3"/>
  <c r="N184" i="3"/>
  <c r="N188" i="3"/>
  <c r="N192" i="3"/>
  <c r="N196" i="3"/>
  <c r="N200" i="3"/>
  <c r="N204" i="3"/>
  <c r="N208" i="3"/>
  <c r="N212" i="3"/>
  <c r="N220" i="3"/>
  <c r="N228" i="3"/>
  <c r="N248" i="3"/>
  <c r="N256" i="3"/>
  <c r="N260" i="3"/>
  <c r="N264" i="3"/>
  <c r="N272" i="3"/>
  <c r="N280" i="3"/>
  <c r="N284" i="3"/>
  <c r="N300" i="3"/>
  <c r="N316" i="3"/>
  <c r="N324" i="3"/>
  <c r="N328" i="3"/>
  <c r="N340" i="3"/>
  <c r="N11" i="3"/>
  <c r="N15" i="3"/>
  <c r="N19" i="3"/>
  <c r="N23" i="3"/>
  <c r="N27" i="3"/>
  <c r="N31" i="3"/>
  <c r="N35" i="3"/>
  <c r="N39" i="3"/>
  <c r="N43" i="3"/>
  <c r="N47" i="3"/>
  <c r="N51" i="3"/>
  <c r="N55" i="3"/>
  <c r="N59" i="3"/>
  <c r="N63" i="3"/>
  <c r="N67" i="3"/>
  <c r="N71" i="3"/>
  <c r="N75" i="3"/>
  <c r="N79" i="3"/>
  <c r="N83" i="3"/>
  <c r="N87" i="3"/>
  <c r="N91" i="3"/>
  <c r="N95" i="3"/>
  <c r="N99" i="3"/>
  <c r="N103" i="3"/>
  <c r="N107" i="3"/>
  <c r="N111" i="3"/>
  <c r="N115" i="3"/>
  <c r="N119" i="3"/>
  <c r="N123" i="3"/>
  <c r="N127" i="3"/>
  <c r="N131" i="3"/>
  <c r="N135" i="3"/>
  <c r="N139" i="3"/>
  <c r="N143" i="3"/>
  <c r="N147" i="3"/>
  <c r="N151" i="3"/>
  <c r="N155" i="3"/>
  <c r="N159" i="3"/>
  <c r="N163" i="3"/>
  <c r="N167" i="3"/>
  <c r="N171" i="3"/>
  <c r="N175" i="3"/>
  <c r="N183" i="3"/>
  <c r="N187" i="3"/>
  <c r="N191" i="3"/>
  <c r="N195" i="3"/>
  <c r="N199" i="3"/>
  <c r="N203" i="3"/>
  <c r="N207" i="3"/>
  <c r="N211" i="3"/>
  <c r="N215" i="3"/>
  <c r="N219" i="3"/>
  <c r="N223" i="3"/>
  <c r="N227" i="3"/>
  <c r="N231" i="3"/>
  <c r="N235" i="3"/>
  <c r="N239" i="3"/>
  <c r="N243" i="3"/>
  <c r="N247" i="3"/>
  <c r="N251" i="3"/>
  <c r="N255" i="3"/>
  <c r="N259" i="3"/>
  <c r="N263" i="3"/>
  <c r="N267" i="3"/>
  <c r="N271" i="3"/>
  <c r="N275" i="3"/>
  <c r="N279" i="3"/>
  <c r="N283" i="3"/>
  <c r="N287" i="3"/>
  <c r="N291" i="3"/>
  <c r="N295" i="3"/>
  <c r="N299" i="3"/>
  <c r="N303" i="3"/>
  <c r="N307" i="3"/>
  <c r="N311" i="3"/>
  <c r="N315" i="3"/>
  <c r="N319" i="3"/>
  <c r="N323" i="3"/>
  <c r="N327" i="3"/>
  <c r="N331" i="3"/>
  <c r="N335" i="3"/>
  <c r="N339" i="3"/>
  <c r="N343" i="3"/>
  <c r="N14" i="3"/>
  <c r="N22" i="3"/>
  <c r="N34" i="3"/>
  <c r="N62" i="3"/>
  <c r="N74" i="3"/>
  <c r="N78" i="3"/>
  <c r="N110" i="3"/>
  <c r="N114" i="3"/>
  <c r="N122" i="3"/>
  <c r="N278" i="3"/>
  <c r="N282" i="3"/>
  <c r="N286" i="3"/>
  <c r="N290" i="3"/>
  <c r="N294" i="3"/>
  <c r="N298" i="3"/>
  <c r="N302" i="3"/>
  <c r="N306" i="3"/>
  <c r="N310" i="3"/>
  <c r="N314" i="3"/>
  <c r="N318" i="3"/>
  <c r="N322" i="3"/>
  <c r="N326" i="3"/>
  <c r="N330" i="3"/>
  <c r="N334" i="3"/>
  <c r="N338" i="3"/>
  <c r="N342" i="3"/>
  <c r="N84" i="3"/>
  <c r="N268" i="3"/>
  <c r="N18" i="3"/>
  <c r="N26" i="3"/>
  <c r="N30" i="3"/>
  <c r="N38" i="3"/>
  <c r="N42" i="3"/>
  <c r="N46" i="3"/>
  <c r="N50" i="3"/>
  <c r="N54" i="3"/>
  <c r="N58" i="3"/>
  <c r="N66" i="3"/>
  <c r="N70" i="3"/>
  <c r="N82" i="3"/>
  <c r="N86" i="3"/>
  <c r="N90" i="3"/>
  <c r="N94" i="3"/>
  <c r="N98" i="3"/>
  <c r="N102" i="3"/>
  <c r="N106" i="3"/>
  <c r="N118" i="3"/>
  <c r="N126" i="3"/>
  <c r="N130" i="3"/>
  <c r="N134" i="3"/>
  <c r="N138" i="3"/>
  <c r="N142" i="3"/>
  <c r="N146" i="3"/>
  <c r="N150" i="3"/>
  <c r="N154" i="3"/>
  <c r="N158" i="3"/>
  <c r="N162" i="3"/>
  <c r="N166" i="3"/>
  <c r="N170" i="3"/>
  <c r="N174" i="3"/>
  <c r="N182" i="3"/>
  <c r="N186" i="3"/>
  <c r="N190" i="3"/>
  <c r="N194" i="3"/>
  <c r="N198" i="3"/>
  <c r="N202" i="3"/>
  <c r="N206" i="3"/>
  <c r="N210" i="3"/>
  <c r="N214" i="3"/>
  <c r="N218" i="3"/>
  <c r="N222" i="3"/>
  <c r="N226" i="3"/>
  <c r="N230" i="3"/>
  <c r="N234" i="3"/>
  <c r="N238" i="3"/>
  <c r="N242" i="3"/>
  <c r="N246" i="3"/>
  <c r="N250" i="3"/>
  <c r="N254" i="3"/>
  <c r="N258" i="3"/>
  <c r="N262" i="3"/>
  <c r="N266" i="3"/>
  <c r="N270" i="3"/>
  <c r="N274" i="3"/>
  <c r="N13" i="3"/>
  <c r="N17" i="3"/>
  <c r="N21" i="3"/>
  <c r="N25" i="3"/>
  <c r="N29" i="3"/>
  <c r="N33" i="3"/>
  <c r="N37" i="3"/>
  <c r="N41" i="3"/>
  <c r="N45" i="3"/>
  <c r="N49" i="3"/>
  <c r="N53" i="3"/>
  <c r="N57" i="3"/>
  <c r="N61" i="3"/>
  <c r="N65" i="3"/>
  <c r="N69" i="3"/>
  <c r="N73" i="3"/>
  <c r="N77" i="3"/>
  <c r="N81" i="3"/>
  <c r="N85" i="3"/>
  <c r="N89" i="3"/>
  <c r="N93" i="3"/>
  <c r="N97" i="3"/>
  <c r="N101" i="3"/>
  <c r="N105" i="3"/>
  <c r="N109" i="3"/>
  <c r="N113" i="3"/>
  <c r="N117" i="3"/>
  <c r="N121" i="3"/>
  <c r="N125" i="3"/>
  <c r="N129" i="3"/>
  <c r="N133" i="3"/>
  <c r="N137" i="3"/>
  <c r="N141" i="3"/>
  <c r="N145" i="3"/>
  <c r="N149" i="3"/>
  <c r="N153" i="3"/>
  <c r="N157" i="3"/>
  <c r="N161" i="3"/>
  <c r="N165" i="3"/>
  <c r="N169" i="3"/>
  <c r="N173" i="3"/>
  <c r="N181" i="3"/>
  <c r="N185" i="3"/>
  <c r="N189" i="3"/>
  <c r="N193" i="3"/>
  <c r="N197" i="3"/>
  <c r="N201" i="3"/>
  <c r="N205" i="3"/>
  <c r="N209" i="3"/>
  <c r="N213" i="3"/>
  <c r="N217" i="3"/>
  <c r="N221" i="3"/>
  <c r="N225" i="3"/>
  <c r="N229" i="3"/>
  <c r="N233" i="3"/>
  <c r="N237" i="3"/>
  <c r="N241" i="3"/>
  <c r="N245" i="3"/>
  <c r="N249" i="3"/>
  <c r="N253" i="3"/>
  <c r="N257" i="3"/>
  <c r="N261" i="3"/>
  <c r="N265" i="3"/>
  <c r="N269" i="3"/>
  <c r="N273" i="3"/>
  <c r="N277" i="3"/>
  <c r="N281" i="3"/>
  <c r="N285" i="3"/>
  <c r="N289" i="3"/>
  <c r="N293" i="3"/>
  <c r="N297" i="3"/>
  <c r="N301" i="3"/>
  <c r="N305" i="3"/>
  <c r="N309" i="3"/>
  <c r="N313" i="3"/>
  <c r="N317" i="3"/>
  <c r="N321" i="3"/>
  <c r="N325" i="3"/>
  <c r="N329" i="3"/>
  <c r="N333" i="3"/>
  <c r="N337" i="3"/>
  <c r="N341" i="3"/>
  <c r="N345" i="3"/>
  <c r="AD116" i="3"/>
  <c r="AD98" i="3"/>
  <c r="P64" i="3"/>
  <c r="Q64" i="3" s="1"/>
  <c r="AD154" i="3"/>
  <c r="AD58" i="3"/>
  <c r="L53" i="3"/>
  <c r="P89" i="3"/>
  <c r="Q89" i="3" s="1"/>
  <c r="P11" i="3"/>
  <c r="Q11" i="3" s="1"/>
  <c r="L37" i="3"/>
  <c r="AD44" i="3"/>
  <c r="P44" i="3"/>
  <c r="Q44" i="3" s="1"/>
  <c r="P130" i="3"/>
  <c r="Q130" i="3" s="1"/>
  <c r="AD131" i="3"/>
  <c r="P164" i="3"/>
  <c r="Q164" i="3" s="1"/>
  <c r="AD339" i="3"/>
  <c r="AD21" i="3"/>
  <c r="AD38" i="3"/>
  <c r="AD234" i="3"/>
  <c r="P19" i="3"/>
  <c r="Q19" i="3" s="1"/>
  <c r="P68" i="3"/>
  <c r="Q68" i="3" s="1"/>
  <c r="AD90" i="3"/>
  <c r="P90" i="3"/>
  <c r="Q90" i="3" s="1"/>
  <c r="AD113" i="3"/>
  <c r="L125" i="3"/>
  <c r="L164" i="3"/>
  <c r="P171" i="3"/>
  <c r="Q171" i="3" s="1"/>
  <c r="AD13" i="3"/>
  <c r="P17" i="3"/>
  <c r="Q17" i="3" s="1"/>
  <c r="P20" i="3"/>
  <c r="Q20" i="3" s="1"/>
  <c r="AD28" i="3"/>
  <c r="AD68" i="3"/>
  <c r="P103" i="3"/>
  <c r="Q103" i="3" s="1"/>
  <c r="P121" i="3"/>
  <c r="Q121" i="3" s="1"/>
  <c r="L139" i="3"/>
  <c r="P152" i="3"/>
  <c r="Q152" i="3" s="1"/>
  <c r="L158" i="3"/>
  <c r="AD159" i="3"/>
  <c r="L173" i="3"/>
  <c r="AD290" i="3"/>
  <c r="AD22" i="3"/>
  <c r="AD25" i="3"/>
  <c r="AD33" i="3"/>
  <c r="AD54" i="3"/>
  <c r="P102" i="3"/>
  <c r="Q102" i="3" s="1"/>
  <c r="P109" i="3"/>
  <c r="Q109" i="3" s="1"/>
  <c r="L141" i="3"/>
  <c r="AD166" i="3"/>
  <c r="AD226" i="3"/>
  <c r="L333" i="3"/>
  <c r="P12" i="3"/>
  <c r="Q12" i="3" s="1"/>
  <c r="P15" i="3"/>
  <c r="Q15" i="3" s="1"/>
  <c r="L24" i="3"/>
  <c r="AD34" i="3"/>
  <c r="AD82" i="3"/>
  <c r="L86" i="3"/>
  <c r="P94" i="3"/>
  <c r="Q94" i="3" s="1"/>
  <c r="L11" i="3"/>
  <c r="D13" i="3"/>
  <c r="P16" i="3"/>
  <c r="Q16" i="3" s="1"/>
  <c r="AD17" i="3"/>
  <c r="L20" i="3"/>
  <c r="L22" i="3"/>
  <c r="L28" i="3"/>
  <c r="L38" i="3"/>
  <c r="P46" i="3"/>
  <c r="Q46" i="3" s="1"/>
  <c r="P71" i="3"/>
  <c r="Q71" i="3" s="1"/>
  <c r="L71" i="3"/>
  <c r="L105" i="3"/>
  <c r="P105" i="3"/>
  <c r="Q105" i="3" s="1"/>
  <c r="L129" i="3"/>
  <c r="AD165" i="3"/>
  <c r="D165" i="3"/>
  <c r="AD7" i="3"/>
  <c r="AD9" i="3"/>
  <c r="AD10" i="3"/>
  <c r="AD12" i="3"/>
  <c r="L12" i="3"/>
  <c r="P23" i="3"/>
  <c r="Q23" i="3" s="1"/>
  <c r="AD29" i="3"/>
  <c r="P29" i="3"/>
  <c r="Q29" i="3" s="1"/>
  <c r="AD30" i="3"/>
  <c r="P41" i="3"/>
  <c r="Q41" i="3" s="1"/>
  <c r="AD42" i="3"/>
  <c r="P45" i="3"/>
  <c r="Q45" i="3" s="1"/>
  <c r="L48" i="3"/>
  <c r="P59" i="3"/>
  <c r="Q59" i="3" s="1"/>
  <c r="P151" i="3"/>
  <c r="Q151" i="3" s="1"/>
  <c r="L162" i="3"/>
  <c r="L49" i="3"/>
  <c r="P55" i="3"/>
  <c r="Q55" i="3" s="1"/>
  <c r="L59" i="3"/>
  <c r="L67" i="3"/>
  <c r="L77" i="3"/>
  <c r="AD95" i="3"/>
  <c r="AD103" i="3"/>
  <c r="P113" i="3"/>
  <c r="Q113" i="3" s="1"/>
  <c r="AD121" i="3"/>
  <c r="AD130" i="3"/>
  <c r="L145" i="3"/>
  <c r="L154" i="3"/>
  <c r="AD155" i="3"/>
  <c r="P155" i="3"/>
  <c r="Q155" i="3" s="1"/>
  <c r="P159" i="3"/>
  <c r="Q159" i="3" s="1"/>
  <c r="AD162" i="3"/>
  <c r="P175" i="3"/>
  <c r="Q175" i="3" s="1"/>
  <c r="L52" i="3"/>
  <c r="L68" i="3"/>
  <c r="L81" i="3"/>
  <c r="P85" i="3"/>
  <c r="Q85" i="3" s="1"/>
  <c r="AD86" i="3"/>
  <c r="P98" i="3"/>
  <c r="Q98" i="3" s="1"/>
  <c r="L106" i="3"/>
  <c r="L108" i="3"/>
  <c r="L110" i="3"/>
  <c r="L130" i="3"/>
  <c r="AD139" i="3"/>
  <c r="AD150" i="3"/>
  <c r="P150" i="3"/>
  <c r="Q150" i="3" s="1"/>
  <c r="AD158" i="3"/>
  <c r="P160" i="3"/>
  <c r="Q160" i="3" s="1"/>
  <c r="L241" i="3"/>
  <c r="P284" i="3"/>
  <c r="Q284" i="3" s="1"/>
  <c r="AD286" i="3"/>
  <c r="L326" i="3"/>
  <c r="P333" i="3"/>
  <c r="Q333" i="3" s="1"/>
  <c r="AD206" i="3"/>
  <c r="AD214" i="3"/>
  <c r="AD270" i="3"/>
  <c r="P270" i="3"/>
  <c r="Q270" i="3" s="1"/>
  <c r="AD298" i="3"/>
  <c r="P192" i="3"/>
  <c r="Q192" i="3" s="1"/>
  <c r="AD242" i="3"/>
  <c r="L264" i="3"/>
  <c r="P277" i="3"/>
  <c r="Q277" i="3" s="1"/>
  <c r="AD305" i="3"/>
  <c r="P321" i="3"/>
  <c r="Q321" i="3" s="1"/>
  <c r="L334" i="3"/>
  <c r="P213" i="3"/>
  <c r="Q213" i="3" s="1"/>
  <c r="L214" i="3"/>
  <c r="L229" i="3"/>
  <c r="L293" i="3"/>
  <c r="D305" i="3"/>
  <c r="AD318" i="3"/>
  <c r="AD333" i="3"/>
  <c r="L338" i="3"/>
  <c r="AD176" i="3"/>
  <c r="AD186" i="3"/>
  <c r="L305" i="3"/>
  <c r="L316" i="3"/>
  <c r="L341" i="3"/>
  <c r="AD195" i="3"/>
  <c r="P195" i="3"/>
  <c r="Q195" i="3" s="1"/>
  <c r="P200" i="3"/>
  <c r="Q200" i="3" s="1"/>
  <c r="L209" i="3"/>
  <c r="P218" i="3"/>
  <c r="Q218" i="3" s="1"/>
  <c r="AD231" i="3"/>
  <c r="P265" i="3"/>
  <c r="Q265" i="3" s="1"/>
  <c r="L274" i="3"/>
  <c r="L320" i="3"/>
  <c r="L187" i="3"/>
  <c r="L197" i="3"/>
  <c r="AD203" i="3"/>
  <c r="P203" i="3"/>
  <c r="Q203" i="3" s="1"/>
  <c r="L208" i="3"/>
  <c r="AD209" i="3"/>
  <c r="P217" i="3"/>
  <c r="Q217" i="3" s="1"/>
  <c r="AD218" i="3"/>
  <c r="L220" i="3"/>
  <c r="AD221" i="3"/>
  <c r="P225" i="3"/>
  <c r="Q225" i="3" s="1"/>
  <c r="L230" i="3"/>
  <c r="P245" i="3"/>
  <c r="Q245" i="3" s="1"/>
  <c r="AD326" i="3"/>
  <c r="D326" i="3"/>
  <c r="AD179" i="3"/>
  <c r="L181" i="3"/>
  <c r="AD190" i="3"/>
  <c r="P190" i="3"/>
  <c r="Q190" i="3" s="1"/>
  <c r="L210" i="3"/>
  <c r="L211" i="3"/>
  <c r="P224" i="3"/>
  <c r="Q224" i="3" s="1"/>
  <c r="AD235" i="3"/>
  <c r="AD262" i="3"/>
  <c r="P262" i="3"/>
  <c r="Q262" i="3" s="1"/>
  <c r="AD266" i="3"/>
  <c r="L267" i="3"/>
  <c r="AD243" i="3"/>
  <c r="AD250" i="3"/>
  <c r="AD251" i="3"/>
  <c r="AD274" i="3"/>
  <c r="L277" i="3"/>
  <c r="P288" i="3"/>
  <c r="Q288" i="3" s="1"/>
  <c r="L289" i="3"/>
  <c r="P300" i="3"/>
  <c r="Q300" i="3" s="1"/>
  <c r="P301" i="3"/>
  <c r="Q301" i="3" s="1"/>
  <c r="P310" i="3"/>
  <c r="Q310" i="3" s="1"/>
  <c r="AD314" i="3"/>
  <c r="P314" i="3"/>
  <c r="Q314" i="3" s="1"/>
  <c r="AD317" i="3"/>
  <c r="L319" i="3"/>
  <c r="AD338" i="3"/>
  <c r="L342" i="3"/>
  <c r="L345" i="3"/>
  <c r="P280" i="3"/>
  <c r="Q280" i="3" s="1"/>
  <c r="L288" i="3"/>
  <c r="P289" i="3"/>
  <c r="Q289" i="3" s="1"/>
  <c r="P293" i="3"/>
  <c r="Q293" i="3" s="1"/>
  <c r="AD302" i="3"/>
  <c r="P305" i="3"/>
  <c r="Q305" i="3" s="1"/>
  <c r="L306" i="3"/>
  <c r="AD322" i="3"/>
  <c r="P330" i="3"/>
  <c r="Q330" i="3" s="1"/>
  <c r="AD334" i="3"/>
  <c r="P336" i="3"/>
  <c r="Q336" i="3" s="1"/>
  <c r="AD342" i="3"/>
  <c r="P285" i="3"/>
  <c r="Q285" i="3" s="1"/>
  <c r="L304" i="3"/>
  <c r="AD319" i="3"/>
  <c r="P332" i="3"/>
  <c r="Q332" i="3" s="1"/>
  <c r="P344" i="3"/>
  <c r="Q344" i="3" s="1"/>
  <c r="P234" i="3"/>
  <c r="Q234" i="3" s="1"/>
  <c r="L234" i="3"/>
  <c r="D238" i="3"/>
  <c r="AD238" i="3"/>
  <c r="D254" i="3"/>
  <c r="AD254" i="3"/>
  <c r="AD345" i="3"/>
  <c r="D345" i="3"/>
  <c r="AD191" i="3"/>
  <c r="P191" i="3"/>
  <c r="Q191" i="3" s="1"/>
  <c r="P206" i="3"/>
  <c r="Q206" i="3" s="1"/>
  <c r="L207" i="3"/>
  <c r="P209" i="3"/>
  <c r="Q209" i="3" s="1"/>
  <c r="P214" i="3"/>
  <c r="Q214" i="3" s="1"/>
  <c r="AD215" i="3"/>
  <c r="P215" i="3"/>
  <c r="Q215" i="3" s="1"/>
  <c r="P216" i="3"/>
  <c r="Q216" i="3" s="1"/>
  <c r="AD222" i="3"/>
  <c r="L221" i="3"/>
  <c r="P221" i="3"/>
  <c r="Q221" i="3" s="1"/>
  <c r="L183" i="3"/>
  <c r="AD182" i="3"/>
  <c r="P182" i="3"/>
  <c r="Q182" i="3" s="1"/>
  <c r="P184" i="3"/>
  <c r="Q184" i="3" s="1"/>
  <c r="AD187" i="3"/>
  <c r="P187" i="3"/>
  <c r="Q187" i="3" s="1"/>
  <c r="L189" i="3"/>
  <c r="L195" i="3"/>
  <c r="AD198" i="3"/>
  <c r="P198" i="3"/>
  <c r="Q198" i="3" s="1"/>
  <c r="L201" i="3"/>
  <c r="L203" i="3"/>
  <c r="P223" i="3"/>
  <c r="Q223" i="3" s="1"/>
  <c r="L226" i="3"/>
  <c r="P226" i="3"/>
  <c r="Q226" i="3" s="1"/>
  <c r="P233" i="3"/>
  <c r="Q233" i="3" s="1"/>
  <c r="AD239" i="3"/>
  <c r="L242" i="3"/>
  <c r="P242" i="3"/>
  <c r="Q242" i="3" s="1"/>
  <c r="P222" i="3"/>
  <c r="Q222" i="3" s="1"/>
  <c r="L222" i="3"/>
  <c r="P186" i="3"/>
  <c r="Q186" i="3" s="1"/>
  <c r="P188" i="3"/>
  <c r="Q188" i="3" s="1"/>
  <c r="L193" i="3"/>
  <c r="AD178" i="3"/>
  <c r="AD183" i="3"/>
  <c r="P183" i="3"/>
  <c r="Q183" i="3" s="1"/>
  <c r="L185" i="3"/>
  <c r="L191" i="3"/>
  <c r="AD194" i="3"/>
  <c r="P194" i="3"/>
  <c r="Q194" i="3" s="1"/>
  <c r="P196" i="3"/>
  <c r="Q196" i="3" s="1"/>
  <c r="AD199" i="3"/>
  <c r="P199" i="3"/>
  <c r="Q199" i="3" s="1"/>
  <c r="L205" i="3"/>
  <c r="P207" i="3"/>
  <c r="Q207" i="3" s="1"/>
  <c r="P208" i="3"/>
  <c r="Q208" i="3" s="1"/>
  <c r="L212" i="3"/>
  <c r="AD213" i="3"/>
  <c r="L213" i="3"/>
  <c r="L215" i="3"/>
  <c r="L218" i="3"/>
  <c r="P264" i="3"/>
  <c r="Q264" i="3" s="1"/>
  <c r="P249" i="3"/>
  <c r="Q249" i="3" s="1"/>
  <c r="L265" i="3"/>
  <c r="AD275" i="3"/>
  <c r="D275" i="3"/>
  <c r="P229" i="3"/>
  <c r="Q229" i="3" s="1"/>
  <c r="AD246" i="3"/>
  <c r="D246" i="3"/>
  <c r="L246" i="3"/>
  <c r="AD289" i="3"/>
  <c r="D289" i="3"/>
  <c r="P309" i="3"/>
  <c r="Q309" i="3" s="1"/>
  <c r="L199" i="3"/>
  <c r="AD202" i="3"/>
  <c r="P202" i="3"/>
  <c r="Q202" i="3" s="1"/>
  <c r="P204" i="3"/>
  <c r="Q204" i="3" s="1"/>
  <c r="AD207" i="3"/>
  <c r="AD210" i="3"/>
  <c r="P210" i="3"/>
  <c r="Q210" i="3" s="1"/>
  <c r="AD211" i="3"/>
  <c r="P211" i="3"/>
  <c r="Q211" i="3" s="1"/>
  <c r="P212" i="3"/>
  <c r="Q212" i="3" s="1"/>
  <c r="L216" i="3"/>
  <c r="AD217" i="3"/>
  <c r="L217" i="3"/>
  <c r="L219" i="3"/>
  <c r="AD223" i="3"/>
  <c r="L224" i="3"/>
  <c r="L233" i="3"/>
  <c r="P237" i="3"/>
  <c r="Q237" i="3" s="1"/>
  <c r="L245" i="3"/>
  <c r="P246" i="3"/>
  <c r="Q246" i="3" s="1"/>
  <c r="L249" i="3"/>
  <c r="AD258" i="3"/>
  <c r="P258" i="3"/>
  <c r="Q258" i="3" s="1"/>
  <c r="AD273" i="3"/>
  <c r="D273" i="3"/>
  <c r="P296" i="3"/>
  <c r="Q296" i="3" s="1"/>
  <c r="L311" i="3"/>
  <c r="P311" i="3"/>
  <c r="Q311" i="3" s="1"/>
  <c r="P315" i="3"/>
  <c r="Q315" i="3" s="1"/>
  <c r="AD219" i="3"/>
  <c r="P219" i="3"/>
  <c r="Q219" i="3" s="1"/>
  <c r="P220" i="3"/>
  <c r="Q220" i="3" s="1"/>
  <c r="L225" i="3"/>
  <c r="AD227" i="3"/>
  <c r="AD230" i="3"/>
  <c r="L238" i="3"/>
  <c r="P241" i="3"/>
  <c r="Q241" i="3" s="1"/>
  <c r="P254" i="3"/>
  <c r="Q254" i="3" s="1"/>
  <c r="P267" i="3"/>
  <c r="Q267" i="3" s="1"/>
  <c r="AD269" i="3"/>
  <c r="P269" i="3"/>
  <c r="Q269" i="3" s="1"/>
  <c r="AD277" i="3"/>
  <c r="AD278" i="3"/>
  <c r="L280" i="3"/>
  <c r="AD285" i="3"/>
  <c r="L285" i="3"/>
  <c r="P304" i="3"/>
  <c r="Q304" i="3" s="1"/>
  <c r="AD308" i="3"/>
  <c r="AD312" i="3"/>
  <c r="P313" i="3"/>
  <c r="Q313" i="3" s="1"/>
  <c r="L317" i="3"/>
  <c r="AD320" i="3"/>
  <c r="L321" i="3"/>
  <c r="AD271" i="3"/>
  <c r="P272" i="3"/>
  <c r="Q272" i="3" s="1"/>
  <c r="L284" i="3"/>
  <c r="AD293" i="3"/>
  <c r="AD294" i="3"/>
  <c r="AD301" i="3"/>
  <c r="L301" i="3"/>
  <c r="AD306" i="3"/>
  <c r="L308" i="3"/>
  <c r="L324" i="3"/>
  <c r="L275" i="3"/>
  <c r="P276" i="3"/>
  <c r="Q276" i="3" s="1"/>
  <c r="AD282" i="3"/>
  <c r="AD310" i="3"/>
  <c r="D310" i="3"/>
  <c r="L310" i="3"/>
  <c r="D319" i="3"/>
  <c r="AD321" i="3"/>
  <c r="AD337" i="3"/>
  <c r="D337" i="3"/>
  <c r="L296" i="3"/>
  <c r="L300" i="3"/>
  <c r="P307" i="3"/>
  <c r="Q307" i="3" s="1"/>
  <c r="L309" i="3"/>
  <c r="P318" i="3"/>
  <c r="Q318" i="3" s="1"/>
  <c r="P320" i="3"/>
  <c r="Q320" i="3" s="1"/>
  <c r="P323" i="3"/>
  <c r="Q323" i="3" s="1"/>
  <c r="AD330" i="3"/>
  <c r="AD331" i="3"/>
  <c r="AD335" i="3"/>
  <c r="P345" i="3"/>
  <c r="Q345" i="3" s="1"/>
  <c r="P322" i="3"/>
  <c r="Q322" i="3" s="1"/>
  <c r="AD327" i="3"/>
  <c r="L331" i="3"/>
  <c r="P340" i="3"/>
  <c r="Q340" i="3" s="1"/>
  <c r="AD341" i="3"/>
  <c r="L343" i="3"/>
  <c r="D341" i="3"/>
  <c r="P341" i="3"/>
  <c r="Q341" i="3" s="1"/>
  <c r="AD343" i="3"/>
  <c r="P40" i="3"/>
  <c r="Q40" i="3" s="1"/>
  <c r="L40" i="3"/>
  <c r="AD57" i="3"/>
  <c r="D57" i="3"/>
  <c r="D87" i="3"/>
  <c r="AD87" i="3"/>
  <c r="D7" i="3"/>
  <c r="L15" i="3"/>
  <c r="AD16" i="3"/>
  <c r="L16" i="3"/>
  <c r="D17" i="3"/>
  <c r="P21" i="3"/>
  <c r="Q21" i="3" s="1"/>
  <c r="P24" i="3"/>
  <c r="Q24" i="3" s="1"/>
  <c r="AD26" i="3"/>
  <c r="P28" i="3"/>
  <c r="Q28" i="3" s="1"/>
  <c r="P30" i="3"/>
  <c r="Q30" i="3" s="1"/>
  <c r="L32" i="3"/>
  <c r="L33" i="3"/>
  <c r="AD48" i="3"/>
  <c r="D48" i="3"/>
  <c r="AD49" i="3"/>
  <c r="AD52" i="3"/>
  <c r="D52" i="3"/>
  <c r="AD53" i="3"/>
  <c r="AD67" i="3"/>
  <c r="D67" i="3"/>
  <c r="P86" i="3"/>
  <c r="Q86" i="3" s="1"/>
  <c r="D94" i="3"/>
  <c r="AD94" i="3"/>
  <c r="AD14" i="3"/>
  <c r="P14" i="3"/>
  <c r="Q14" i="3" s="1"/>
  <c r="L19" i="3"/>
  <c r="AD20" i="3"/>
  <c r="P25" i="3"/>
  <c r="Q25" i="3" s="1"/>
  <c r="AD32" i="3"/>
  <c r="D32" i="3"/>
  <c r="P39" i="3"/>
  <c r="Q39" i="3" s="1"/>
  <c r="L43" i="3"/>
  <c r="L54" i="3"/>
  <c r="L56" i="3"/>
  <c r="P56" i="3"/>
  <c r="Q56" i="3" s="1"/>
  <c r="P57" i="3"/>
  <c r="Q57" i="3" s="1"/>
  <c r="L73" i="3"/>
  <c r="P77" i="3"/>
  <c r="Q77" i="3" s="1"/>
  <c r="D78" i="3"/>
  <c r="AD78" i="3"/>
  <c r="L82" i="3"/>
  <c r="P107" i="3"/>
  <c r="Q107" i="3" s="1"/>
  <c r="L119" i="3"/>
  <c r="AD168" i="3"/>
  <c r="D168" i="3"/>
  <c r="P168" i="3"/>
  <c r="Q168" i="3" s="1"/>
  <c r="L169" i="3"/>
  <c r="AD8" i="3"/>
  <c r="P13" i="3"/>
  <c r="Q13" i="3" s="1"/>
  <c r="AD18" i="3"/>
  <c r="P18" i="3"/>
  <c r="Q18" i="3" s="1"/>
  <c r="L23" i="3"/>
  <c r="AD24" i="3"/>
  <c r="D25" i="3"/>
  <c r="P26" i="3"/>
  <c r="Q26" i="3" s="1"/>
  <c r="L27" i="3"/>
  <c r="AD36" i="3"/>
  <c r="D36" i="3"/>
  <c r="L36" i="3"/>
  <c r="AD37" i="3"/>
  <c r="AD41" i="3"/>
  <c r="D41" i="3"/>
  <c r="P42" i="3"/>
  <c r="Q42" i="3" s="1"/>
  <c r="P58" i="3"/>
  <c r="Q58" i="3" s="1"/>
  <c r="AD71" i="3"/>
  <c r="P74" i="3"/>
  <c r="Q74" i="3" s="1"/>
  <c r="AD75" i="3"/>
  <c r="L78" i="3"/>
  <c r="L85" i="3"/>
  <c r="L102" i="3"/>
  <c r="D112" i="3"/>
  <c r="AD112" i="3"/>
  <c r="AD115" i="3"/>
  <c r="P115" i="3"/>
  <c r="Q115" i="3" s="1"/>
  <c r="P140" i="3"/>
  <c r="Q140" i="3" s="1"/>
  <c r="L26" i="3"/>
  <c r="P35" i="3"/>
  <c r="Q35" i="3" s="1"/>
  <c r="P36" i="3"/>
  <c r="Q36" i="3" s="1"/>
  <c r="L39" i="3"/>
  <c r="AD40" i="3"/>
  <c r="L44" i="3"/>
  <c r="AD45" i="3"/>
  <c r="AD46" i="3"/>
  <c r="AD50" i="3"/>
  <c r="L58" i="3"/>
  <c r="P60" i="3"/>
  <c r="Q60" i="3" s="1"/>
  <c r="AD61" i="3"/>
  <c r="L63" i="3"/>
  <c r="AD64" i="3"/>
  <c r="AD69" i="3"/>
  <c r="P81" i="3"/>
  <c r="Q81" i="3" s="1"/>
  <c r="AD83" i="3"/>
  <c r="P97" i="3"/>
  <c r="Q97" i="3" s="1"/>
  <c r="AD99" i="3"/>
  <c r="L104" i="3"/>
  <c r="L109" i="3"/>
  <c r="L116" i="3"/>
  <c r="L122" i="3"/>
  <c r="P133" i="3"/>
  <c r="Q133" i="3" s="1"/>
  <c r="L42" i="3"/>
  <c r="P51" i="3"/>
  <c r="Q51" i="3" s="1"/>
  <c r="P52" i="3"/>
  <c r="Q52" i="3" s="1"/>
  <c r="L55" i="3"/>
  <c r="AD56" i="3"/>
  <c r="AD63" i="3"/>
  <c r="AD65" i="3"/>
  <c r="L74" i="3"/>
  <c r="P82" i="3"/>
  <c r="Q82" i="3" s="1"/>
  <c r="L111" i="3"/>
  <c r="P111" i="3"/>
  <c r="Q111" i="3" s="1"/>
  <c r="AD120" i="3"/>
  <c r="D120" i="3"/>
  <c r="AD137" i="3"/>
  <c r="D137" i="3"/>
  <c r="L89" i="3"/>
  <c r="L90" i="3"/>
  <c r="AD91" i="3"/>
  <c r="P93" i="3"/>
  <c r="Q93" i="3" s="1"/>
  <c r="P106" i="3"/>
  <c r="Q106" i="3" s="1"/>
  <c r="L112" i="3"/>
  <c r="L137" i="3"/>
  <c r="P142" i="3"/>
  <c r="Q142" i="3" s="1"/>
  <c r="P156" i="3"/>
  <c r="Q156" i="3" s="1"/>
  <c r="AD172" i="3"/>
  <c r="D172" i="3"/>
  <c r="L172" i="3"/>
  <c r="P101" i="3"/>
  <c r="Q101" i="3" s="1"/>
  <c r="P110" i="3"/>
  <c r="Q110" i="3" s="1"/>
  <c r="L120" i="3"/>
  <c r="L163" i="3"/>
  <c r="P163" i="3"/>
  <c r="Q163" i="3" s="1"/>
  <c r="AD170" i="3"/>
  <c r="D174" i="3"/>
  <c r="AD174" i="3"/>
  <c r="L123" i="3"/>
  <c r="P129" i="3"/>
  <c r="Q129" i="3" s="1"/>
  <c r="L133" i="3"/>
  <c r="AD134" i="3"/>
  <c r="AD135" i="3"/>
  <c r="P138" i="3"/>
  <c r="Q138" i="3" s="1"/>
  <c r="AD141" i="3"/>
  <c r="P141" i="3"/>
  <c r="Q141" i="3" s="1"/>
  <c r="AD145" i="3"/>
  <c r="L149" i="3"/>
  <c r="L151" i="3"/>
  <c r="AD163" i="3"/>
  <c r="P172" i="3"/>
  <c r="Q172" i="3" s="1"/>
  <c r="AD173" i="3"/>
  <c r="L175" i="3"/>
  <c r="AD123" i="3"/>
  <c r="P125" i="3"/>
  <c r="Q125" i="3" s="1"/>
  <c r="AD127" i="3"/>
  <c r="P137" i="3"/>
  <c r="Q137" i="3" s="1"/>
  <c r="AD143" i="3"/>
  <c r="P145" i="3"/>
  <c r="Q145" i="3" s="1"/>
  <c r="P146" i="3"/>
  <c r="Q146" i="3" s="1"/>
  <c r="AD147" i="3"/>
  <c r="AD149" i="3"/>
  <c r="L152" i="3"/>
  <c r="AD169" i="3"/>
  <c r="AD177" i="3"/>
  <c r="D177" i="3"/>
  <c r="AD181" i="3"/>
  <c r="D181" i="3"/>
  <c r="L182" i="3"/>
  <c r="L184" i="3"/>
  <c r="AD185" i="3"/>
  <c r="D185" i="3"/>
  <c r="L186" i="3"/>
  <c r="L188" i="3"/>
  <c r="AD189" i="3"/>
  <c r="D189" i="3"/>
  <c r="L190" i="3"/>
  <c r="L192" i="3"/>
  <c r="AD193" i="3"/>
  <c r="D193" i="3"/>
  <c r="L194" i="3"/>
  <c r="L196" i="3"/>
  <c r="AD197" i="3"/>
  <c r="D197" i="3"/>
  <c r="L198" i="3"/>
  <c r="L200" i="3"/>
  <c r="AD201" i="3"/>
  <c r="D201" i="3"/>
  <c r="L202" i="3"/>
  <c r="L204" i="3"/>
  <c r="AD205" i="3"/>
  <c r="D205" i="3"/>
  <c r="L206" i="3"/>
  <c r="P181" i="3"/>
  <c r="Q181" i="3" s="1"/>
  <c r="P185" i="3"/>
  <c r="Q185" i="3" s="1"/>
  <c r="P189" i="3"/>
  <c r="Q189" i="3" s="1"/>
  <c r="P193" i="3"/>
  <c r="Q193" i="3" s="1"/>
  <c r="P197" i="3"/>
  <c r="Q197" i="3" s="1"/>
  <c r="P201" i="3"/>
  <c r="Q201" i="3" s="1"/>
  <c r="P205" i="3"/>
  <c r="Q205" i="3" s="1"/>
  <c r="AD180" i="3"/>
  <c r="AD184" i="3"/>
  <c r="AD188" i="3"/>
  <c r="AD192" i="3"/>
  <c r="AD196" i="3"/>
  <c r="AD200" i="3"/>
  <c r="AD204" i="3"/>
  <c r="AD208" i="3"/>
  <c r="AD212" i="3"/>
  <c r="AD216" i="3"/>
  <c r="AD220" i="3"/>
  <c r="D223" i="3"/>
  <c r="L223" i="3"/>
  <c r="D228" i="3"/>
  <c r="AD228" i="3"/>
  <c r="P230" i="3"/>
  <c r="Q230" i="3" s="1"/>
  <c r="L237" i="3"/>
  <c r="P238" i="3"/>
  <c r="Q238" i="3" s="1"/>
  <c r="P250" i="3"/>
  <c r="Q250" i="3" s="1"/>
  <c r="L250" i="3"/>
  <c r="D252" i="3"/>
  <c r="AD252" i="3"/>
  <c r="P257" i="3"/>
  <c r="Q257" i="3" s="1"/>
  <c r="L257" i="3"/>
  <c r="AD263" i="3"/>
  <c r="P235" i="3"/>
  <c r="Q235" i="3" s="1"/>
  <c r="L235" i="3"/>
  <c r="D240" i="3"/>
  <c r="AD240" i="3"/>
  <c r="D213" i="3"/>
  <c r="P231" i="3"/>
  <c r="Q231" i="3" s="1"/>
  <c r="L231" i="3"/>
  <c r="P239" i="3"/>
  <c r="Q239" i="3" s="1"/>
  <c r="L239" i="3"/>
  <c r="D244" i="3"/>
  <c r="AD244" i="3"/>
  <c r="P253" i="3"/>
  <c r="Q253" i="3" s="1"/>
  <c r="L253" i="3"/>
  <c r="D256" i="3"/>
  <c r="AD256" i="3"/>
  <c r="P259" i="3"/>
  <c r="Q259" i="3" s="1"/>
  <c r="L259" i="3"/>
  <c r="P266" i="3"/>
  <c r="Q266" i="3" s="1"/>
  <c r="L266" i="3"/>
  <c r="D303" i="3"/>
  <c r="AD303" i="3"/>
  <c r="L232" i="3"/>
  <c r="P232" i="3"/>
  <c r="Q232" i="3" s="1"/>
  <c r="P247" i="3"/>
  <c r="Q247" i="3" s="1"/>
  <c r="L247" i="3"/>
  <c r="L252" i="3"/>
  <c r="P252" i="3"/>
  <c r="Q252" i="3" s="1"/>
  <c r="D260" i="3"/>
  <c r="AD260" i="3"/>
  <c r="D287" i="3"/>
  <c r="AD287" i="3"/>
  <c r="D209" i="3"/>
  <c r="D217" i="3"/>
  <c r="D221" i="3"/>
  <c r="L228" i="3"/>
  <c r="P228" i="3"/>
  <c r="Q228" i="3" s="1"/>
  <c r="D230" i="3"/>
  <c r="AD224" i="3"/>
  <c r="D226" i="3"/>
  <c r="P227" i="3"/>
  <c r="Q227" i="3" s="1"/>
  <c r="L227" i="3"/>
  <c r="D232" i="3"/>
  <c r="AD232" i="3"/>
  <c r="L236" i="3"/>
  <c r="P236" i="3"/>
  <c r="Q236" i="3" s="1"/>
  <c r="L240" i="3"/>
  <c r="P240" i="3"/>
  <c r="Q240" i="3" s="1"/>
  <c r="P255" i="3"/>
  <c r="Q255" i="3" s="1"/>
  <c r="L255" i="3"/>
  <c r="P273" i="3"/>
  <c r="Q273" i="3" s="1"/>
  <c r="L273" i="3"/>
  <c r="D281" i="3"/>
  <c r="AD281" i="3"/>
  <c r="D291" i="3"/>
  <c r="AD291" i="3"/>
  <c r="L292" i="3"/>
  <c r="P292" i="3"/>
  <c r="Q292" i="3" s="1"/>
  <c r="AD225" i="3"/>
  <c r="AD229" i="3"/>
  <c r="AD233" i="3"/>
  <c r="D236" i="3"/>
  <c r="AD236" i="3"/>
  <c r="L244" i="3"/>
  <c r="P244" i="3"/>
  <c r="Q244" i="3" s="1"/>
  <c r="AD247" i="3"/>
  <c r="AD255" i="3"/>
  <c r="L256" i="3"/>
  <c r="P256" i="3"/>
  <c r="Q256" i="3" s="1"/>
  <c r="P261" i="3"/>
  <c r="Q261" i="3" s="1"/>
  <c r="L261" i="3"/>
  <c r="P263" i="3"/>
  <c r="Q263" i="3" s="1"/>
  <c r="L263" i="3"/>
  <c r="AD297" i="3"/>
  <c r="L297" i="3"/>
  <c r="P297" i="3"/>
  <c r="Q297" i="3" s="1"/>
  <c r="D313" i="3"/>
  <c r="AD313" i="3"/>
  <c r="P243" i="3"/>
  <c r="Q243" i="3" s="1"/>
  <c r="L243" i="3"/>
  <c r="L248" i="3"/>
  <c r="P248" i="3"/>
  <c r="Q248" i="3" s="1"/>
  <c r="AD259" i="3"/>
  <c r="L260" i="3"/>
  <c r="P260" i="3"/>
  <c r="Q260" i="3" s="1"/>
  <c r="L281" i="3"/>
  <c r="P281" i="3"/>
  <c r="Q281" i="3" s="1"/>
  <c r="D307" i="3"/>
  <c r="AD307" i="3"/>
  <c r="D248" i="3"/>
  <c r="AD248" i="3"/>
  <c r="D264" i="3"/>
  <c r="AD264" i="3"/>
  <c r="D268" i="3"/>
  <c r="AD268" i="3"/>
  <c r="L268" i="3"/>
  <c r="P268" i="3"/>
  <c r="Q268" i="3" s="1"/>
  <c r="L287" i="3"/>
  <c r="P287" i="3"/>
  <c r="Q287" i="3" s="1"/>
  <c r="L291" i="3"/>
  <c r="P291" i="3"/>
  <c r="Q291" i="3" s="1"/>
  <c r="P251" i="3"/>
  <c r="Q251" i="3" s="1"/>
  <c r="L251" i="3"/>
  <c r="L254" i="3"/>
  <c r="L258" i="3"/>
  <c r="L262" i="3"/>
  <c r="AD265" i="3"/>
  <c r="D265" i="3"/>
  <c r="AD267" i="3"/>
  <c r="L269" i="3"/>
  <c r="L303" i="3"/>
  <c r="P303" i="3"/>
  <c r="Q303" i="3" s="1"/>
  <c r="AD237" i="3"/>
  <c r="AD241" i="3"/>
  <c r="AD245" i="3"/>
  <c r="AD249" i="3"/>
  <c r="AD253" i="3"/>
  <c r="AD257" i="3"/>
  <c r="AD261" i="3"/>
  <c r="D269" i="3"/>
  <c r="L270" i="3"/>
  <c r="L271" i="3"/>
  <c r="P274" i="3"/>
  <c r="Q274" i="3" s="1"/>
  <c r="P275" i="3"/>
  <c r="Q275" i="3" s="1"/>
  <c r="AD276" i="3"/>
  <c r="D276" i="3"/>
  <c r="D283" i="3"/>
  <c r="AD283" i="3"/>
  <c r="L283" i="3"/>
  <c r="P283" i="3"/>
  <c r="Q283" i="3" s="1"/>
  <c r="D299" i="3"/>
  <c r="AD299" i="3"/>
  <c r="L299" i="3"/>
  <c r="P299" i="3"/>
  <c r="Q299" i="3" s="1"/>
  <c r="AD323" i="3"/>
  <c r="D323" i="3"/>
  <c r="L323" i="3"/>
  <c r="P325" i="3"/>
  <c r="Q325" i="3" s="1"/>
  <c r="L325" i="3"/>
  <c r="P271" i="3"/>
  <c r="Q271" i="3" s="1"/>
  <c r="D272" i="3"/>
  <c r="AD272" i="3"/>
  <c r="L272" i="3"/>
  <c r="L276" i="3"/>
  <c r="D279" i="3"/>
  <c r="AD279" i="3"/>
  <c r="L279" i="3"/>
  <c r="P279" i="3"/>
  <c r="Q279" i="3" s="1"/>
  <c r="D295" i="3"/>
  <c r="AD295" i="3"/>
  <c r="L295" i="3"/>
  <c r="P295" i="3"/>
  <c r="Q295" i="3" s="1"/>
  <c r="P312" i="3"/>
  <c r="Q312" i="3" s="1"/>
  <c r="L312" i="3"/>
  <c r="P278" i="3"/>
  <c r="Q278" i="3" s="1"/>
  <c r="P282" i="3"/>
  <c r="Q282" i="3" s="1"/>
  <c r="P286" i="3"/>
  <c r="Q286" i="3" s="1"/>
  <c r="P290" i="3"/>
  <c r="Q290" i="3" s="1"/>
  <c r="P294" i="3"/>
  <c r="Q294" i="3" s="1"/>
  <c r="P298" i="3"/>
  <c r="Q298" i="3" s="1"/>
  <c r="P302" i="3"/>
  <c r="Q302" i="3" s="1"/>
  <c r="P308" i="3"/>
  <c r="Q308" i="3" s="1"/>
  <c r="AD315" i="3"/>
  <c r="D315" i="3"/>
  <c r="L278" i="3"/>
  <c r="AD280" i="3"/>
  <c r="L282" i="3"/>
  <c r="AD284" i="3"/>
  <c r="L286" i="3"/>
  <c r="AD288" i="3"/>
  <c r="L290" i="3"/>
  <c r="AD292" i="3"/>
  <c r="L294" i="3"/>
  <c r="AD296" i="3"/>
  <c r="L298" i="3"/>
  <c r="AD300" i="3"/>
  <c r="L302" i="3"/>
  <c r="AD304" i="3"/>
  <c r="P306" i="3"/>
  <c r="Q306" i="3" s="1"/>
  <c r="L307" i="3"/>
  <c r="AD309" i="3"/>
  <c r="AD311" i="3"/>
  <c r="L313" i="3"/>
  <c r="L315" i="3"/>
  <c r="P319" i="3"/>
  <c r="Q319" i="3" s="1"/>
  <c r="P327" i="3"/>
  <c r="Q327" i="3" s="1"/>
  <c r="L327" i="3"/>
  <c r="AD316" i="3"/>
  <c r="P316" i="3"/>
  <c r="Q316" i="3" s="1"/>
  <c r="P317" i="3"/>
  <c r="Q317" i="3" s="1"/>
  <c r="AD324" i="3"/>
  <c r="P324" i="3"/>
  <c r="Q324" i="3" s="1"/>
  <c r="P326" i="3"/>
  <c r="Q326" i="3" s="1"/>
  <c r="P329" i="3"/>
  <c r="Q329" i="3" s="1"/>
  <c r="L329" i="3"/>
  <c r="L330" i="3"/>
  <c r="P337" i="3"/>
  <c r="Q337" i="3" s="1"/>
  <c r="L337" i="3"/>
  <c r="L314" i="3"/>
  <c r="L318" i="3"/>
  <c r="L322" i="3"/>
  <c r="D328" i="3"/>
  <c r="AD328" i="3"/>
  <c r="L328" i="3"/>
  <c r="P328" i="3"/>
  <c r="Q328" i="3" s="1"/>
  <c r="L335" i="3"/>
  <c r="AD325" i="3"/>
  <c r="AD329" i="3"/>
  <c r="P334" i="3"/>
  <c r="Q334" i="3" s="1"/>
  <c r="P335" i="3"/>
  <c r="Q335" i="3" s="1"/>
  <c r="P331" i="3"/>
  <c r="Q331" i="3" s="1"/>
  <c r="D332" i="3"/>
  <c r="AD332" i="3"/>
  <c r="L332" i="3"/>
  <c r="P338" i="3"/>
  <c r="Q338" i="3" s="1"/>
  <c r="P339" i="3"/>
  <c r="Q339" i="3" s="1"/>
  <c r="L339" i="3"/>
  <c r="P342" i="3"/>
  <c r="Q342" i="3" s="1"/>
  <c r="P343" i="3"/>
  <c r="Q343" i="3" s="1"/>
  <c r="D336" i="3"/>
  <c r="AD336" i="3"/>
  <c r="L336" i="3"/>
  <c r="D340" i="3"/>
  <c r="AD340" i="3"/>
  <c r="L340" i="3"/>
  <c r="D344" i="3"/>
  <c r="AD344" i="3"/>
  <c r="L344" i="3"/>
  <c r="AD43" i="3"/>
  <c r="D43" i="3"/>
  <c r="P61" i="3"/>
  <c r="Q61" i="3" s="1"/>
  <c r="L61" i="3"/>
  <c r="D12" i="3"/>
  <c r="L13" i="3"/>
  <c r="D20" i="3"/>
  <c r="L21" i="3"/>
  <c r="D24" i="3"/>
  <c r="L25" i="3"/>
  <c r="P27" i="3"/>
  <c r="Q27" i="3" s="1"/>
  <c r="AD31" i="3"/>
  <c r="D31" i="3"/>
  <c r="L31" i="3"/>
  <c r="D40" i="3"/>
  <c r="L41" i="3"/>
  <c r="P43" i="3"/>
  <c r="Q43" i="3" s="1"/>
  <c r="AD47" i="3"/>
  <c r="D47" i="3"/>
  <c r="L47" i="3"/>
  <c r="P48" i="3"/>
  <c r="Q48" i="3" s="1"/>
  <c r="D70" i="3"/>
  <c r="AD70" i="3"/>
  <c r="L76" i="3"/>
  <c r="P76" i="3"/>
  <c r="Q76" i="3" s="1"/>
  <c r="D146" i="3"/>
  <c r="AD146" i="3"/>
  <c r="D8" i="3"/>
  <c r="L14" i="3"/>
  <c r="L18" i="3"/>
  <c r="D28" i="3"/>
  <c r="L29" i="3"/>
  <c r="L30" i="3"/>
  <c r="P31" i="3"/>
  <c r="Q31" i="3" s="1"/>
  <c r="P33" i="3"/>
  <c r="Q33" i="3" s="1"/>
  <c r="P34" i="3"/>
  <c r="Q34" i="3" s="1"/>
  <c r="AD35" i="3"/>
  <c r="D35" i="3"/>
  <c r="L35" i="3"/>
  <c r="D44" i="3"/>
  <c r="L45" i="3"/>
  <c r="L46" i="3"/>
  <c r="P47" i="3"/>
  <c r="Q47" i="3" s="1"/>
  <c r="P49" i="3"/>
  <c r="Q49" i="3" s="1"/>
  <c r="P50" i="3"/>
  <c r="Q50" i="3" s="1"/>
  <c r="AD51" i="3"/>
  <c r="D51" i="3"/>
  <c r="L51" i="3"/>
  <c r="L64" i="3"/>
  <c r="D66" i="3"/>
  <c r="AD66" i="3"/>
  <c r="L66" i="3"/>
  <c r="P66" i="3"/>
  <c r="Q66" i="3" s="1"/>
  <c r="P67" i="3"/>
  <c r="Q67" i="3" s="1"/>
  <c r="P69" i="3"/>
  <c r="Q69" i="3" s="1"/>
  <c r="L69" i="3"/>
  <c r="P73" i="3"/>
  <c r="Q73" i="3" s="1"/>
  <c r="L80" i="3"/>
  <c r="P80" i="3"/>
  <c r="Q80" i="3" s="1"/>
  <c r="D88" i="3"/>
  <c r="AD88" i="3"/>
  <c r="AD27" i="3"/>
  <c r="D27" i="3"/>
  <c r="AD59" i="3"/>
  <c r="D59" i="3"/>
  <c r="P83" i="3"/>
  <c r="Q83" i="3" s="1"/>
  <c r="L83" i="3"/>
  <c r="D16" i="3"/>
  <c r="L17" i="3"/>
  <c r="P32" i="3"/>
  <c r="Q32" i="3" s="1"/>
  <c r="D56" i="3"/>
  <c r="L57" i="3"/>
  <c r="AD60" i="3"/>
  <c r="L70" i="3"/>
  <c r="P70" i="3"/>
  <c r="Q70" i="3" s="1"/>
  <c r="P79" i="3"/>
  <c r="Q79" i="3" s="1"/>
  <c r="L79" i="3"/>
  <c r="AD11" i="3"/>
  <c r="D11" i="3"/>
  <c r="AD15" i="3"/>
  <c r="D15" i="3"/>
  <c r="AD19" i="3"/>
  <c r="D19" i="3"/>
  <c r="P22" i="3"/>
  <c r="Q22" i="3" s="1"/>
  <c r="AD23" i="3"/>
  <c r="D23" i="3"/>
  <c r="L34" i="3"/>
  <c r="P37" i="3"/>
  <c r="Q37" i="3" s="1"/>
  <c r="P38" i="3"/>
  <c r="Q38" i="3" s="1"/>
  <c r="AD39" i="3"/>
  <c r="D39" i="3"/>
  <c r="L50" i="3"/>
  <c r="P53" i="3"/>
  <c r="Q53" i="3" s="1"/>
  <c r="P54" i="3"/>
  <c r="Q54" i="3" s="1"/>
  <c r="AD55" i="3"/>
  <c r="D55" i="3"/>
  <c r="L60" i="3"/>
  <c r="D62" i="3"/>
  <c r="AD62" i="3"/>
  <c r="L62" i="3"/>
  <c r="P62" i="3"/>
  <c r="Q62" i="3" s="1"/>
  <c r="P63" i="3"/>
  <c r="Q63" i="3" s="1"/>
  <c r="P65" i="3"/>
  <c r="Q65" i="3" s="1"/>
  <c r="L65" i="3"/>
  <c r="D72" i="3"/>
  <c r="AD72" i="3"/>
  <c r="AD74" i="3"/>
  <c r="D74" i="3"/>
  <c r="P78" i="3"/>
  <c r="Q78" i="3" s="1"/>
  <c r="AD79" i="3"/>
  <c r="L117" i="3"/>
  <c r="P117" i="3"/>
  <c r="Q117" i="3" s="1"/>
  <c r="D84" i="3"/>
  <c r="AD84" i="3"/>
  <c r="L92" i="3"/>
  <c r="P92" i="3"/>
  <c r="Q92" i="3" s="1"/>
  <c r="D96" i="3"/>
  <c r="AD96" i="3"/>
  <c r="L96" i="3"/>
  <c r="P96" i="3"/>
  <c r="Q96" i="3" s="1"/>
  <c r="D100" i="3"/>
  <c r="AD100" i="3"/>
  <c r="L100" i="3"/>
  <c r="P100" i="3"/>
  <c r="Q100" i="3" s="1"/>
  <c r="P161" i="3"/>
  <c r="Q161" i="3" s="1"/>
  <c r="L161" i="3"/>
  <c r="L72" i="3"/>
  <c r="P72" i="3"/>
  <c r="Q72" i="3" s="1"/>
  <c r="P75" i="3"/>
  <c r="Q75" i="3" s="1"/>
  <c r="L75" i="3"/>
  <c r="D80" i="3"/>
  <c r="AD80" i="3"/>
  <c r="L88" i="3"/>
  <c r="P88" i="3"/>
  <c r="Q88" i="3" s="1"/>
  <c r="D90" i="3"/>
  <c r="P91" i="3"/>
  <c r="Q91" i="3" s="1"/>
  <c r="L91" i="3"/>
  <c r="L93" i="3"/>
  <c r="L94" i="3"/>
  <c r="L97" i="3"/>
  <c r="L98" i="3"/>
  <c r="L101" i="3"/>
  <c r="P119" i="3"/>
  <c r="Q119" i="3" s="1"/>
  <c r="D144" i="3"/>
  <c r="AD144" i="3"/>
  <c r="AD156" i="3"/>
  <c r="D156" i="3"/>
  <c r="D76" i="3"/>
  <c r="AD76" i="3"/>
  <c r="L84" i="3"/>
  <c r="P84" i="3"/>
  <c r="Q84" i="3" s="1"/>
  <c r="P87" i="3"/>
  <c r="Q87" i="3" s="1"/>
  <c r="L87" i="3"/>
  <c r="D92" i="3"/>
  <c r="AD92" i="3"/>
  <c r="P95" i="3"/>
  <c r="Q95" i="3" s="1"/>
  <c r="L95" i="3"/>
  <c r="P99" i="3"/>
  <c r="Q99" i="3" s="1"/>
  <c r="L99" i="3"/>
  <c r="L114" i="3"/>
  <c r="P114" i="3"/>
  <c r="Q114" i="3" s="1"/>
  <c r="AD111" i="3"/>
  <c r="L115" i="3"/>
  <c r="AD119" i="3"/>
  <c r="P134" i="3"/>
  <c r="Q134" i="3" s="1"/>
  <c r="L134" i="3"/>
  <c r="AD73" i="3"/>
  <c r="AD77" i="3"/>
  <c r="AD81" i="3"/>
  <c r="AD85" i="3"/>
  <c r="AD89" i="3"/>
  <c r="AD93" i="3"/>
  <c r="AD97" i="3"/>
  <c r="AD101" i="3"/>
  <c r="L113" i="3"/>
  <c r="AD117" i="3"/>
  <c r="L118" i="3"/>
  <c r="P118" i="3"/>
  <c r="Q118" i="3" s="1"/>
  <c r="L121" i="3"/>
  <c r="L144" i="3"/>
  <c r="P144" i="3"/>
  <c r="Q144" i="3" s="1"/>
  <c r="AD102" i="3"/>
  <c r="L103" i="3"/>
  <c r="AD104" i="3"/>
  <c r="P104" i="3"/>
  <c r="Q104" i="3" s="1"/>
  <c r="AD105" i="3"/>
  <c r="AD106" i="3"/>
  <c r="L107" i="3"/>
  <c r="AD108" i="3"/>
  <c r="P108" i="3"/>
  <c r="Q108" i="3" s="1"/>
  <c r="AD109" i="3"/>
  <c r="AD114" i="3"/>
  <c r="D114" i="3"/>
  <c r="L128" i="3"/>
  <c r="P128" i="3"/>
  <c r="Q128" i="3" s="1"/>
  <c r="AD107" i="3"/>
  <c r="AD118" i="3"/>
  <c r="D118" i="3"/>
  <c r="D128" i="3"/>
  <c r="AD128" i="3"/>
  <c r="P147" i="3"/>
  <c r="Q147" i="3" s="1"/>
  <c r="L147" i="3"/>
  <c r="AD122" i="3"/>
  <c r="P122" i="3"/>
  <c r="Q122" i="3" s="1"/>
  <c r="P123" i="3"/>
  <c r="Q123" i="3" s="1"/>
  <c r="AD126" i="3"/>
  <c r="D126" i="3"/>
  <c r="P131" i="3"/>
  <c r="Q131" i="3" s="1"/>
  <c r="L131" i="3"/>
  <c r="L150" i="3"/>
  <c r="AD110" i="3"/>
  <c r="P112" i="3"/>
  <c r="Q112" i="3" s="1"/>
  <c r="P116" i="3"/>
  <c r="Q116" i="3" s="1"/>
  <c r="P120" i="3"/>
  <c r="Q120" i="3" s="1"/>
  <c r="L124" i="3"/>
  <c r="P124" i="3"/>
  <c r="Q124" i="3" s="1"/>
  <c r="P126" i="3"/>
  <c r="Q126" i="3" s="1"/>
  <c r="L126" i="3"/>
  <c r="P127" i="3"/>
  <c r="Q127" i="3" s="1"/>
  <c r="L127" i="3"/>
  <c r="D132" i="3"/>
  <c r="AD132" i="3"/>
  <c r="P135" i="3"/>
  <c r="Q135" i="3" s="1"/>
  <c r="L135" i="3"/>
  <c r="P165" i="3"/>
  <c r="Q165" i="3" s="1"/>
  <c r="L165" i="3"/>
  <c r="D124" i="3"/>
  <c r="AD124" i="3"/>
  <c r="L132" i="3"/>
  <c r="P132" i="3"/>
  <c r="Q132" i="3" s="1"/>
  <c r="P153" i="3"/>
  <c r="Q153" i="3" s="1"/>
  <c r="L153" i="3"/>
  <c r="L136" i="3"/>
  <c r="AD138" i="3"/>
  <c r="AD140" i="3"/>
  <c r="L142" i="3"/>
  <c r="P143" i="3"/>
  <c r="Q143" i="3" s="1"/>
  <c r="L143" i="3"/>
  <c r="AD152" i="3"/>
  <c r="D152" i="3"/>
  <c r="AD160" i="3"/>
  <c r="D160" i="3"/>
  <c r="AD125" i="3"/>
  <c r="AD129" i="3"/>
  <c r="AD133" i="3"/>
  <c r="P136" i="3"/>
  <c r="Q136" i="3" s="1"/>
  <c r="AD136" i="3"/>
  <c r="L138" i="3"/>
  <c r="P139" i="3"/>
  <c r="Q139" i="3" s="1"/>
  <c r="L140" i="3"/>
  <c r="AD142" i="3"/>
  <c r="L146" i="3"/>
  <c r="D148" i="3"/>
  <c r="AD148" i="3"/>
  <c r="L148" i="3"/>
  <c r="P148" i="3"/>
  <c r="Q148" i="3" s="1"/>
  <c r="P149" i="3"/>
  <c r="Q149" i="3" s="1"/>
  <c r="P157" i="3"/>
  <c r="Q157" i="3" s="1"/>
  <c r="L157" i="3"/>
  <c r="AD164" i="3"/>
  <c r="D164" i="3"/>
  <c r="P166" i="3"/>
  <c r="Q166" i="3" s="1"/>
  <c r="L166" i="3"/>
  <c r="AD153" i="3"/>
  <c r="L156" i="3"/>
  <c r="AD157" i="3"/>
  <c r="L160" i="3"/>
  <c r="AD161" i="3"/>
  <c r="AD151" i="3"/>
  <c r="P154" i="3"/>
  <c r="Q154" i="3" s="1"/>
  <c r="P158" i="3"/>
  <c r="Q158" i="3" s="1"/>
  <c r="P162" i="3"/>
  <c r="Q162" i="3" s="1"/>
  <c r="L168" i="3"/>
  <c r="L155" i="3"/>
  <c r="L159" i="3"/>
  <c r="D167" i="3"/>
  <c r="AD167" i="3"/>
  <c r="L167" i="3"/>
  <c r="P167" i="3"/>
  <c r="Q167" i="3" s="1"/>
  <c r="L174" i="3"/>
  <c r="P169" i="3"/>
  <c r="Q169" i="3" s="1"/>
  <c r="P170" i="3"/>
  <c r="Q170" i="3" s="1"/>
  <c r="AD171" i="3"/>
  <c r="D171" i="3"/>
  <c r="L171" i="3"/>
  <c r="L170" i="3"/>
  <c r="P173" i="3"/>
  <c r="Q173" i="3" s="1"/>
  <c r="P174" i="3"/>
  <c r="Q174" i="3" s="1"/>
  <c r="AD175" i="3"/>
  <c r="D175" i="3"/>
  <c r="AN10" i="6"/>
  <c r="AQ10" i="10"/>
  <c r="AQ10" i="13"/>
  <c r="AU10" i="13"/>
  <c r="AN10" i="10"/>
  <c r="AV10" i="10"/>
  <c r="AT10" i="1"/>
  <c r="AW10" i="10"/>
  <c r="AO10" i="1"/>
  <c r="AW10" i="8"/>
  <c r="AR10" i="1"/>
  <c r="AO10" i="12"/>
  <c r="AW10" i="13"/>
  <c r="AM10" i="13"/>
  <c r="AV10" i="9"/>
  <c r="AQ10" i="12"/>
  <c r="AL10" i="13"/>
  <c r="AR10" i="8"/>
  <c r="AY10" i="9"/>
  <c r="AM10" i="6"/>
  <c r="AX10" i="1"/>
  <c r="AQ10" i="8"/>
  <c r="AJ10" i="8"/>
  <c r="AY10" i="6"/>
  <c r="AJ10" i="9"/>
  <c r="AW10" i="6"/>
  <c r="AU10" i="8"/>
  <c r="AN10" i="12"/>
  <c r="AV10" i="6"/>
  <c r="AT10" i="8"/>
  <c r="AY10" i="13"/>
  <c r="AJ10" i="12"/>
  <c r="AP10" i="10"/>
  <c r="AK10" i="1"/>
  <c r="AR10" i="10"/>
  <c r="AQ10" i="9"/>
  <c r="AK10" i="10"/>
  <c r="AL10" i="12"/>
  <c r="AV10" i="8"/>
  <c r="AM10" i="10"/>
  <c r="AJ10" i="6"/>
  <c r="AT10" i="6"/>
  <c r="AP10" i="6"/>
  <c r="AY10" i="1"/>
  <c r="AU10" i="9"/>
  <c r="AL10" i="10"/>
  <c r="AL10" i="8"/>
  <c r="AR10" i="13"/>
  <c r="AP10" i="13"/>
  <c r="AP10" i="9"/>
  <c r="AV10" i="12"/>
  <c r="AU10" i="12"/>
  <c r="AO10" i="6"/>
  <c r="AT10" i="10"/>
  <c r="AM10" i="1"/>
  <c r="AU10" i="1"/>
  <c r="AT10" i="9"/>
  <c r="AQ10" i="6"/>
  <c r="AJ10" i="10"/>
  <c r="AT10" i="13"/>
  <c r="AV10" i="1"/>
  <c r="AX10" i="6"/>
  <c r="AJ10" i="13"/>
  <c r="AO10" i="13"/>
  <c r="AO10" i="8"/>
  <c r="AN10" i="1"/>
  <c r="AK10" i="9"/>
  <c r="AW10" i="9"/>
  <c r="AK10" i="6"/>
  <c r="AX10" i="10"/>
  <c r="AU10" i="6"/>
  <c r="AV10" i="13"/>
  <c r="AW10" i="1"/>
  <c r="AX10" i="13"/>
  <c r="AY10" i="8"/>
  <c r="AK10" i="8"/>
  <c r="AM10" i="12"/>
  <c r="AR10" i="6"/>
  <c r="AO10" i="9"/>
  <c r="AM10" i="8"/>
  <c r="AP10" i="8"/>
  <c r="AK10" i="12"/>
  <c r="AN10" i="13"/>
  <c r="AP10" i="12"/>
  <c r="AX10" i="9"/>
  <c r="AL10" i="1"/>
  <c r="AT10" i="12"/>
  <c r="AK10" i="13"/>
  <c r="AL10" i="6"/>
  <c r="AL10" i="9"/>
  <c r="AR10" i="9"/>
  <c r="AP10" i="1"/>
  <c r="AX10" i="8"/>
  <c r="AR10" i="12"/>
  <c r="AN10" i="9"/>
  <c r="AN10" i="8"/>
  <c r="AJ10" i="1"/>
  <c r="AY10" i="10"/>
  <c r="AO10" i="10"/>
  <c r="AM10" i="9"/>
  <c r="AU10" i="10"/>
  <c r="AQ10" i="1"/>
  <c r="AA243" i="3" l="1"/>
  <c r="AA24" i="3"/>
  <c r="AA271" i="3"/>
  <c r="AA20" i="3"/>
  <c r="AA337" i="3"/>
  <c r="AA321" i="3"/>
  <c r="AA305" i="3"/>
  <c r="AA289" i="3"/>
  <c r="AA273" i="3"/>
  <c r="AA257" i="3"/>
  <c r="AA241" i="3"/>
  <c r="AA225" i="3"/>
  <c r="AA209" i="3"/>
  <c r="AA193" i="3"/>
  <c r="AA173" i="3"/>
  <c r="AA157" i="3"/>
  <c r="AA141" i="3"/>
  <c r="AA125" i="3"/>
  <c r="AA109" i="3"/>
  <c r="AA93" i="3"/>
  <c r="AA77" i="3"/>
  <c r="AA61" i="3"/>
  <c r="AA45" i="3"/>
  <c r="AA29" i="3"/>
  <c r="AA13" i="3"/>
  <c r="AA307" i="3"/>
  <c r="AA259" i="3"/>
  <c r="AA231" i="3"/>
  <c r="AA211" i="3"/>
  <c r="AA183" i="3"/>
  <c r="AA155" i="3"/>
  <c r="AA123" i="3"/>
  <c r="AA103" i="3"/>
  <c r="AA79" i="3"/>
  <c r="AA27" i="3"/>
  <c r="AA338" i="3"/>
  <c r="AA322" i="3"/>
  <c r="AA306" i="3"/>
  <c r="AA290" i="3"/>
  <c r="AA274" i="3"/>
  <c r="AA258" i="3"/>
  <c r="AA242" i="3"/>
  <c r="AA226" i="3"/>
  <c r="AA210" i="3"/>
  <c r="AA194" i="3"/>
  <c r="AA174" i="3"/>
  <c r="AA158" i="3"/>
  <c r="AA142" i="3"/>
  <c r="AA126" i="3"/>
  <c r="AA110" i="3"/>
  <c r="AA94" i="3"/>
  <c r="AA78" i="3"/>
  <c r="AA62" i="3"/>
  <c r="AA46" i="3"/>
  <c r="AA30" i="3"/>
  <c r="AA14" i="3"/>
  <c r="AA331" i="3"/>
  <c r="AA291" i="3"/>
  <c r="AA115" i="3"/>
  <c r="AA47" i="3"/>
  <c r="AA336" i="3"/>
  <c r="AA304" i="3"/>
  <c r="AA288" i="3"/>
  <c r="AA276" i="3"/>
  <c r="AA244" i="3"/>
  <c r="AA212" i="3"/>
  <c r="AA172" i="3"/>
  <c r="AA140" i="3"/>
  <c r="AA108" i="3"/>
  <c r="AA76" i="3"/>
  <c r="AA333" i="3"/>
  <c r="AA317" i="3"/>
  <c r="AA301" i="3"/>
  <c r="AA285" i="3"/>
  <c r="AA269" i="3"/>
  <c r="AA253" i="3"/>
  <c r="AA237" i="3"/>
  <c r="AA221" i="3"/>
  <c r="AA205" i="3"/>
  <c r="AA189" i="3"/>
  <c r="AA169" i="3"/>
  <c r="AA153" i="3"/>
  <c r="AA137" i="3"/>
  <c r="AA121" i="3"/>
  <c r="AA105" i="3"/>
  <c r="AA89" i="3"/>
  <c r="AA73" i="3"/>
  <c r="AA57" i="3"/>
  <c r="AA41" i="3"/>
  <c r="AA25" i="3"/>
  <c r="AA327" i="3"/>
  <c r="AA303" i="3"/>
  <c r="AA255" i="3"/>
  <c r="AA227" i="3"/>
  <c r="AA203" i="3"/>
  <c r="AA175" i="3"/>
  <c r="AA147" i="3"/>
  <c r="AA119" i="3"/>
  <c r="AA99" i="3"/>
  <c r="AA55" i="3"/>
  <c r="AA15" i="3"/>
  <c r="AA334" i="3"/>
  <c r="AA318" i="3"/>
  <c r="AA302" i="3"/>
  <c r="AA270" i="3"/>
  <c r="AA254" i="3"/>
  <c r="AA238" i="3"/>
  <c r="AA222" i="3"/>
  <c r="AA206" i="3"/>
  <c r="AA190" i="3"/>
  <c r="AA170" i="3"/>
  <c r="AA154" i="3"/>
  <c r="AA138" i="3"/>
  <c r="AA122" i="3"/>
  <c r="AA106" i="3"/>
  <c r="AA90" i="3"/>
  <c r="AA74" i="3"/>
  <c r="AA58" i="3"/>
  <c r="AA42" i="3"/>
  <c r="AA26" i="3"/>
  <c r="AA343" i="3"/>
  <c r="AA323" i="3"/>
  <c r="AA287" i="3"/>
  <c r="AA267" i="3"/>
  <c r="AA235" i="3"/>
  <c r="AA191" i="3"/>
  <c r="AA143" i="3"/>
  <c r="AA91" i="3"/>
  <c r="AA67" i="3"/>
  <c r="AA43" i="3"/>
  <c r="AA19" i="3"/>
  <c r="AA332" i="3"/>
  <c r="AA316" i="3"/>
  <c r="AA300" i="3"/>
  <c r="AA68" i="3"/>
  <c r="AA52" i="3"/>
  <c r="AA272" i="3"/>
  <c r="AA256" i="3"/>
  <c r="AA240" i="3"/>
  <c r="AA224" i="3"/>
  <c r="AA208" i="3"/>
  <c r="AA192" i="3"/>
  <c r="AA168" i="3"/>
  <c r="AA152" i="3"/>
  <c r="AA136" i="3"/>
  <c r="AA120" i="3"/>
  <c r="AA104" i="3"/>
  <c r="AA88" i="3"/>
  <c r="AA72" i="3"/>
  <c r="AA36" i="3"/>
  <c r="AA345" i="3"/>
  <c r="AA329" i="3"/>
  <c r="AA313" i="3"/>
  <c r="AA297" i="3"/>
  <c r="AA281" i="3"/>
  <c r="AA265" i="3"/>
  <c r="AA249" i="3"/>
  <c r="AA233" i="3"/>
  <c r="AA217" i="3"/>
  <c r="AA201" i="3"/>
  <c r="AA185" i="3"/>
  <c r="AA165" i="3"/>
  <c r="AA149" i="3"/>
  <c r="AA133" i="3"/>
  <c r="AA117" i="3"/>
  <c r="AA101" i="3"/>
  <c r="AA85" i="3"/>
  <c r="AA69" i="3"/>
  <c r="AA53" i="3"/>
  <c r="AA37" i="3"/>
  <c r="AA21" i="3"/>
  <c r="AA319" i="3"/>
  <c r="AA295" i="3"/>
  <c r="AA247" i="3"/>
  <c r="AA223" i="3"/>
  <c r="AA195" i="3"/>
  <c r="AA167" i="3"/>
  <c r="AA135" i="3"/>
  <c r="AA111" i="3"/>
  <c r="AA95" i="3"/>
  <c r="AA51" i="3"/>
  <c r="AA11" i="3"/>
  <c r="AA330" i="3"/>
  <c r="AA314" i="3"/>
  <c r="AA298" i="3"/>
  <c r="AA282" i="3"/>
  <c r="AA266" i="3"/>
  <c r="AA250" i="3"/>
  <c r="AA234" i="3"/>
  <c r="AA218" i="3"/>
  <c r="AA202" i="3"/>
  <c r="AA186" i="3"/>
  <c r="AA166" i="3"/>
  <c r="AA150" i="3"/>
  <c r="AA134" i="3"/>
  <c r="AA118" i="3"/>
  <c r="AA102" i="3"/>
  <c r="AA86" i="3"/>
  <c r="AA70" i="3"/>
  <c r="AA54" i="3"/>
  <c r="AA38" i="3"/>
  <c r="AA22" i="3"/>
  <c r="AA339" i="3"/>
  <c r="AA311" i="3"/>
  <c r="AA283" i="3"/>
  <c r="AA263" i="3"/>
  <c r="AA219" i="3"/>
  <c r="AA171" i="3"/>
  <c r="AA139" i="3"/>
  <c r="AA83" i="3"/>
  <c r="AA63" i="3"/>
  <c r="AA39" i="3"/>
  <c r="AA344" i="3"/>
  <c r="AA328" i="3"/>
  <c r="AA312" i="3"/>
  <c r="AA296" i="3"/>
  <c r="AA64" i="3"/>
  <c r="AA284" i="3"/>
  <c r="AA268" i="3"/>
  <c r="AA252" i="3"/>
  <c r="AA236" i="3"/>
  <c r="AA220" i="3"/>
  <c r="AA204" i="3"/>
  <c r="AA188" i="3"/>
  <c r="AA164" i="3"/>
  <c r="AA148" i="3"/>
  <c r="AA132" i="3"/>
  <c r="AA116" i="3"/>
  <c r="AA100" i="3"/>
  <c r="AA84" i="3"/>
  <c r="AA48" i="3"/>
  <c r="AA32" i="3"/>
  <c r="AA16" i="3"/>
  <c r="AA199" i="3"/>
  <c r="AA151" i="3"/>
  <c r="AA71" i="3"/>
  <c r="AA23" i="3"/>
  <c r="AA320" i="3"/>
  <c r="AA56" i="3"/>
  <c r="AA260" i="3"/>
  <c r="AA228" i="3"/>
  <c r="AA196" i="3"/>
  <c r="AA156" i="3"/>
  <c r="AA124" i="3"/>
  <c r="AA92" i="3"/>
  <c r="AA40" i="3"/>
  <c r="AA286" i="3"/>
  <c r="AA341" i="3"/>
  <c r="AA325" i="3"/>
  <c r="AA309" i="3"/>
  <c r="AA293" i="3"/>
  <c r="AA277" i="3"/>
  <c r="AA261" i="3"/>
  <c r="AA245" i="3"/>
  <c r="AA229" i="3"/>
  <c r="AA213" i="3"/>
  <c r="AA197" i="3"/>
  <c r="AA181" i="3"/>
  <c r="AA161" i="3"/>
  <c r="AA145" i="3"/>
  <c r="AA129" i="3"/>
  <c r="AA113" i="3"/>
  <c r="AA97" i="3"/>
  <c r="AA81" i="3"/>
  <c r="AA65" i="3"/>
  <c r="AA49" i="3"/>
  <c r="AA33" i="3"/>
  <c r="AA17" i="3"/>
  <c r="AA315" i="3"/>
  <c r="AA279" i="3"/>
  <c r="AA239" i="3"/>
  <c r="AA215" i="3"/>
  <c r="AA187" i="3"/>
  <c r="AA159" i="3"/>
  <c r="AA127" i="3"/>
  <c r="AA107" i="3"/>
  <c r="AA87" i="3"/>
  <c r="AA35" i="3"/>
  <c r="AA342" i="3"/>
  <c r="AA326" i="3"/>
  <c r="AA310" i="3"/>
  <c r="AA294" i="3"/>
  <c r="AA278" i="3"/>
  <c r="AA262" i="3"/>
  <c r="AA246" i="3"/>
  <c r="AA230" i="3"/>
  <c r="AA214" i="3"/>
  <c r="AA198" i="3"/>
  <c r="AA182" i="3"/>
  <c r="AA162" i="3"/>
  <c r="AA146" i="3"/>
  <c r="AA130" i="3"/>
  <c r="AA114" i="3"/>
  <c r="AA98" i="3"/>
  <c r="AA82" i="3"/>
  <c r="AA66" i="3"/>
  <c r="AA50" i="3"/>
  <c r="AA34" i="3"/>
  <c r="AA18" i="3"/>
  <c r="AA335" i="3"/>
  <c r="AA299" i="3"/>
  <c r="AA275" i="3"/>
  <c r="AA251" i="3"/>
  <c r="AA207" i="3"/>
  <c r="AA163" i="3"/>
  <c r="AA131" i="3"/>
  <c r="AA75" i="3"/>
  <c r="AA59" i="3"/>
  <c r="AA31" i="3"/>
  <c r="AA340" i="3"/>
  <c r="AA324" i="3"/>
  <c r="AA308" i="3"/>
  <c r="AA292" i="3"/>
  <c r="AA60" i="3"/>
  <c r="AA280" i="3"/>
  <c r="AA264" i="3"/>
  <c r="AA248" i="3"/>
  <c r="AA232" i="3"/>
  <c r="AA216" i="3"/>
  <c r="AA200" i="3"/>
  <c r="AA184" i="3"/>
  <c r="AA160" i="3"/>
  <c r="AA144" i="3"/>
  <c r="AA128" i="3"/>
  <c r="AA112" i="3"/>
  <c r="AA96" i="3"/>
  <c r="AA80" i="3"/>
  <c r="AA44" i="3"/>
  <c r="AA28" i="3"/>
  <c r="AA12" i="3"/>
  <c r="BT10" i="13"/>
  <c r="BT10" i="12"/>
  <c r="BT10" i="6"/>
  <c r="BT10" i="8"/>
  <c r="BT10" i="1"/>
  <c r="BT10" i="9"/>
  <c r="BT10" i="10"/>
  <c r="BK181" i="13" l="1"/>
  <c r="BB181" i="13"/>
  <c r="AF175" i="3" s="1"/>
  <c r="BA181" i="13"/>
  <c r="AE175" i="3" s="1"/>
  <c r="B181" i="13"/>
  <c r="BK180" i="13"/>
  <c r="BB180" i="13"/>
  <c r="AF174" i="3" s="1"/>
  <c r="BA180" i="13"/>
  <c r="AE174" i="3" s="1"/>
  <c r="B180" i="13"/>
  <c r="BK179" i="13"/>
  <c r="BB179" i="13"/>
  <c r="AF173" i="3" s="1"/>
  <c r="BA179" i="13"/>
  <c r="AE173" i="3" s="1"/>
  <c r="B179" i="13"/>
  <c r="BK178" i="13"/>
  <c r="BB178" i="13"/>
  <c r="AF172" i="3" s="1"/>
  <c r="BA178" i="13"/>
  <c r="AE172" i="3" s="1"/>
  <c r="B178" i="13"/>
  <c r="BK177" i="13"/>
  <c r="BB177" i="13"/>
  <c r="AF171" i="3" s="1"/>
  <c r="BA177" i="13"/>
  <c r="AE171" i="3" s="1"/>
  <c r="B177" i="13"/>
  <c r="BK176" i="13"/>
  <c r="BB176" i="13"/>
  <c r="AF170" i="3" s="1"/>
  <c r="BA176" i="13"/>
  <c r="AE170" i="3" s="1"/>
  <c r="B176" i="13"/>
  <c r="BK175" i="13"/>
  <c r="BB175" i="13"/>
  <c r="AF169" i="3" s="1"/>
  <c r="BA175" i="13"/>
  <c r="AE169" i="3" s="1"/>
  <c r="B175" i="13"/>
  <c r="BK174" i="13"/>
  <c r="BB174" i="13"/>
  <c r="AF168" i="3" s="1"/>
  <c r="BA174" i="13"/>
  <c r="AE168" i="3" s="1"/>
  <c r="B174" i="13"/>
  <c r="BK173" i="13"/>
  <c r="BB173" i="13"/>
  <c r="AF167" i="3" s="1"/>
  <c r="BA173" i="13"/>
  <c r="AE167" i="3" s="1"/>
  <c r="B173" i="13"/>
  <c r="BK172" i="13"/>
  <c r="BB172" i="13"/>
  <c r="AF166" i="3" s="1"/>
  <c r="BA172" i="13"/>
  <c r="AE166" i="3" s="1"/>
  <c r="B172" i="13"/>
  <c r="BK171" i="13"/>
  <c r="BB171" i="13"/>
  <c r="AF165" i="3" s="1"/>
  <c r="BA171" i="13"/>
  <c r="AE165" i="3" s="1"/>
  <c r="B171" i="13"/>
  <c r="BK170" i="13"/>
  <c r="BB170" i="13"/>
  <c r="AF164" i="3" s="1"/>
  <c r="BA170" i="13"/>
  <c r="AE164" i="3" s="1"/>
  <c r="B170" i="13"/>
  <c r="BK169" i="13"/>
  <c r="BB169" i="13"/>
  <c r="AF163" i="3" s="1"/>
  <c r="BA169" i="13"/>
  <c r="AE163" i="3" s="1"/>
  <c r="B169" i="13"/>
  <c r="BK168" i="13"/>
  <c r="BB168" i="13"/>
  <c r="AF162" i="3" s="1"/>
  <c r="BA168" i="13"/>
  <c r="AE162" i="3" s="1"/>
  <c r="B168" i="13"/>
  <c r="BK167" i="13"/>
  <c r="BB167" i="13"/>
  <c r="AF161" i="3" s="1"/>
  <c r="BA167" i="13"/>
  <c r="AE161" i="3" s="1"/>
  <c r="B167" i="13"/>
  <c r="BK166" i="13"/>
  <c r="BB166" i="13"/>
  <c r="AF160" i="3" s="1"/>
  <c r="BA166" i="13"/>
  <c r="AE160" i="3" s="1"/>
  <c r="B166" i="13"/>
  <c r="BK165" i="13"/>
  <c r="BB165" i="13"/>
  <c r="AF159" i="3" s="1"/>
  <c r="BA165" i="13"/>
  <c r="AE159" i="3" s="1"/>
  <c r="B165" i="13"/>
  <c r="BK164" i="13"/>
  <c r="BB164" i="13"/>
  <c r="AF158" i="3" s="1"/>
  <c r="BA164" i="13"/>
  <c r="AE158" i="3" s="1"/>
  <c r="B164" i="13"/>
  <c r="BK163" i="13"/>
  <c r="BB163" i="13"/>
  <c r="AF157" i="3" s="1"/>
  <c r="BA163" i="13"/>
  <c r="AE157" i="3" s="1"/>
  <c r="B163" i="13"/>
  <c r="BK162" i="13"/>
  <c r="BB162" i="13"/>
  <c r="AF156" i="3" s="1"/>
  <c r="BA162" i="13"/>
  <c r="AE156" i="3" s="1"/>
  <c r="B162" i="13"/>
  <c r="BK161" i="13"/>
  <c r="BB161" i="13"/>
  <c r="AF155" i="3" s="1"/>
  <c r="BA161" i="13"/>
  <c r="AE155" i="3" s="1"/>
  <c r="B161" i="13"/>
  <c r="BK160" i="13"/>
  <c r="BB160" i="13"/>
  <c r="AF154" i="3" s="1"/>
  <c r="BA160" i="13"/>
  <c r="AE154" i="3" s="1"/>
  <c r="B160" i="13"/>
  <c r="BK159" i="13"/>
  <c r="BB159" i="13"/>
  <c r="AF153" i="3" s="1"/>
  <c r="BA159" i="13"/>
  <c r="AE153" i="3" s="1"/>
  <c r="B159" i="13"/>
  <c r="BK158" i="13"/>
  <c r="BB158" i="13"/>
  <c r="AF152" i="3" s="1"/>
  <c r="BA158" i="13"/>
  <c r="AE152" i="3" s="1"/>
  <c r="B158" i="13"/>
  <c r="BK157" i="13"/>
  <c r="BB157" i="13"/>
  <c r="AF151" i="3" s="1"/>
  <c r="BA157" i="13"/>
  <c r="AE151" i="3" s="1"/>
  <c r="B157" i="13"/>
  <c r="BK156" i="13"/>
  <c r="BB156" i="13"/>
  <c r="AF150" i="3" s="1"/>
  <c r="BA156" i="13"/>
  <c r="AE150" i="3" s="1"/>
  <c r="B156" i="13"/>
  <c r="BK155" i="13"/>
  <c r="BB155" i="13"/>
  <c r="AF149" i="3" s="1"/>
  <c r="BA155" i="13"/>
  <c r="AE149" i="3" s="1"/>
  <c r="B155" i="13"/>
  <c r="BK154" i="13"/>
  <c r="BB154" i="13"/>
  <c r="AF148" i="3" s="1"/>
  <c r="BA154" i="13"/>
  <c r="AE148" i="3" s="1"/>
  <c r="B154" i="13"/>
  <c r="BK153" i="13"/>
  <c r="BB153" i="13"/>
  <c r="AF147" i="3" s="1"/>
  <c r="BA153" i="13"/>
  <c r="AE147" i="3" s="1"/>
  <c r="B153" i="13"/>
  <c r="BK152" i="13"/>
  <c r="BB152" i="13"/>
  <c r="AF146" i="3" s="1"/>
  <c r="BA152" i="13"/>
  <c r="AE146" i="3" s="1"/>
  <c r="B152" i="13"/>
  <c r="BK151" i="13"/>
  <c r="BB151" i="13"/>
  <c r="AF145" i="3" s="1"/>
  <c r="BA151" i="13"/>
  <c r="AE145" i="3" s="1"/>
  <c r="B151" i="13"/>
  <c r="BK150" i="13"/>
  <c r="BB150" i="13"/>
  <c r="AF144" i="3" s="1"/>
  <c r="BA150" i="13"/>
  <c r="AE144" i="3" s="1"/>
  <c r="B150" i="13"/>
  <c r="BK149" i="13"/>
  <c r="BB149" i="13"/>
  <c r="AF143" i="3" s="1"/>
  <c r="BA149" i="13"/>
  <c r="AE143" i="3" s="1"/>
  <c r="B149" i="13"/>
  <c r="BK148" i="13"/>
  <c r="BB148" i="13"/>
  <c r="AF142" i="3" s="1"/>
  <c r="BA148" i="13"/>
  <c r="AE142" i="3" s="1"/>
  <c r="B148" i="13"/>
  <c r="BK147" i="13"/>
  <c r="BB147" i="13"/>
  <c r="AF141" i="3" s="1"/>
  <c r="BA147" i="13"/>
  <c r="AE141" i="3" s="1"/>
  <c r="B147" i="13"/>
  <c r="BK146" i="13"/>
  <c r="BB146" i="13"/>
  <c r="AF140" i="3" s="1"/>
  <c r="BA146" i="13"/>
  <c r="AE140" i="3" s="1"/>
  <c r="B146" i="13"/>
  <c r="BK145" i="13"/>
  <c r="BB145" i="13"/>
  <c r="AF139" i="3" s="1"/>
  <c r="BA145" i="13"/>
  <c r="AE139" i="3" s="1"/>
  <c r="B145" i="13"/>
  <c r="BK144" i="13"/>
  <c r="BB144" i="13"/>
  <c r="AF138" i="3" s="1"/>
  <c r="BA144" i="13"/>
  <c r="AE138" i="3" s="1"/>
  <c r="B144" i="13"/>
  <c r="BK143" i="13"/>
  <c r="BB143" i="13"/>
  <c r="AF137" i="3" s="1"/>
  <c r="BA143" i="13"/>
  <c r="AE137" i="3" s="1"/>
  <c r="B143" i="13"/>
  <c r="BK142" i="13"/>
  <c r="BB142" i="13"/>
  <c r="AF136" i="3" s="1"/>
  <c r="BA142" i="13"/>
  <c r="AE136" i="3" s="1"/>
  <c r="B142" i="13"/>
  <c r="BK141" i="13"/>
  <c r="BB141" i="13"/>
  <c r="AF135" i="3" s="1"/>
  <c r="BA141" i="13"/>
  <c r="AE135" i="3" s="1"/>
  <c r="B141" i="13"/>
  <c r="BK140" i="13"/>
  <c r="BB140" i="13"/>
  <c r="AF134" i="3" s="1"/>
  <c r="BA140" i="13"/>
  <c r="AE134" i="3" s="1"/>
  <c r="B140" i="13"/>
  <c r="BK139" i="13"/>
  <c r="BB139" i="13"/>
  <c r="AF133" i="3" s="1"/>
  <c r="BA139" i="13"/>
  <c r="AE133" i="3" s="1"/>
  <c r="B139" i="13"/>
  <c r="BK138" i="13"/>
  <c r="BB138" i="13"/>
  <c r="AF132" i="3" s="1"/>
  <c r="BA138" i="13"/>
  <c r="AE132" i="3" s="1"/>
  <c r="B138" i="13"/>
  <c r="BK137" i="13"/>
  <c r="BB137" i="13"/>
  <c r="AF131" i="3" s="1"/>
  <c r="BA137" i="13"/>
  <c r="AE131" i="3" s="1"/>
  <c r="B137" i="13"/>
  <c r="BK136" i="13"/>
  <c r="BB136" i="13"/>
  <c r="AF130" i="3" s="1"/>
  <c r="BA136" i="13"/>
  <c r="AE130" i="3" s="1"/>
  <c r="B136" i="13"/>
  <c r="BK135" i="13"/>
  <c r="BB135" i="13"/>
  <c r="AF129" i="3" s="1"/>
  <c r="BA135" i="13"/>
  <c r="AE129" i="3" s="1"/>
  <c r="B135" i="13"/>
  <c r="BK134" i="13"/>
  <c r="BB134" i="13"/>
  <c r="AF128" i="3" s="1"/>
  <c r="BA134" i="13"/>
  <c r="AE128" i="3" s="1"/>
  <c r="B134" i="13"/>
  <c r="BK133" i="13"/>
  <c r="BB133" i="13"/>
  <c r="AF127" i="3" s="1"/>
  <c r="BA133" i="13"/>
  <c r="AE127" i="3" s="1"/>
  <c r="B133" i="13"/>
  <c r="BK132" i="13"/>
  <c r="BB132" i="13"/>
  <c r="AF126" i="3" s="1"/>
  <c r="BA132" i="13"/>
  <c r="AE126" i="3" s="1"/>
  <c r="B132" i="13"/>
  <c r="BK131" i="13"/>
  <c r="BB131" i="13"/>
  <c r="AF125" i="3" s="1"/>
  <c r="BA131" i="13"/>
  <c r="AE125" i="3" s="1"/>
  <c r="B131" i="13"/>
  <c r="BK130" i="13"/>
  <c r="BB130" i="13"/>
  <c r="AF124" i="3" s="1"/>
  <c r="BA130" i="13"/>
  <c r="AE124" i="3" s="1"/>
  <c r="B130" i="13"/>
  <c r="BK129" i="13"/>
  <c r="BB129" i="13"/>
  <c r="AF123" i="3" s="1"/>
  <c r="BA129" i="13"/>
  <c r="AE123" i="3" s="1"/>
  <c r="B129" i="13"/>
  <c r="BK128" i="13"/>
  <c r="BB128" i="13"/>
  <c r="AF122" i="3" s="1"/>
  <c r="BA128" i="13"/>
  <c r="AE122" i="3" s="1"/>
  <c r="B128" i="13"/>
  <c r="BK127" i="13"/>
  <c r="BB127" i="13"/>
  <c r="AF121" i="3" s="1"/>
  <c r="BA127" i="13"/>
  <c r="AE121" i="3" s="1"/>
  <c r="B127" i="13"/>
  <c r="BK126" i="13"/>
  <c r="BB126" i="13"/>
  <c r="AF120" i="3" s="1"/>
  <c r="BA126" i="13"/>
  <c r="AE120" i="3" s="1"/>
  <c r="B126" i="13"/>
  <c r="BK125" i="13"/>
  <c r="BB125" i="13"/>
  <c r="AF119" i="3" s="1"/>
  <c r="BA125" i="13"/>
  <c r="AE119" i="3" s="1"/>
  <c r="B125" i="13"/>
  <c r="BK124" i="13"/>
  <c r="BB124" i="13"/>
  <c r="AF118" i="3" s="1"/>
  <c r="BA124" i="13"/>
  <c r="AE118" i="3" s="1"/>
  <c r="B124" i="13"/>
  <c r="BK123" i="13"/>
  <c r="BB123" i="13"/>
  <c r="AF117" i="3" s="1"/>
  <c r="BA123" i="13"/>
  <c r="B123" i="13"/>
  <c r="BK122" i="13"/>
  <c r="BB122" i="13"/>
  <c r="AF116" i="3" s="1"/>
  <c r="BA122" i="13"/>
  <c r="AE116" i="3" s="1"/>
  <c r="B122" i="13"/>
  <c r="BK121" i="13"/>
  <c r="BB121" i="13"/>
  <c r="AF115" i="3" s="1"/>
  <c r="BA121" i="13"/>
  <c r="B121" i="13"/>
  <c r="BK120" i="13"/>
  <c r="BB120" i="13"/>
  <c r="AF114" i="3" s="1"/>
  <c r="BA120" i="13"/>
  <c r="AE114" i="3" s="1"/>
  <c r="B120" i="13"/>
  <c r="BK119" i="13"/>
  <c r="BB119" i="13"/>
  <c r="AF113" i="3" s="1"/>
  <c r="BA119" i="13"/>
  <c r="AE113" i="3" s="1"/>
  <c r="B119" i="13"/>
  <c r="BK118" i="13"/>
  <c r="BB118" i="13"/>
  <c r="AF112" i="3" s="1"/>
  <c r="BA118" i="13"/>
  <c r="AE112" i="3" s="1"/>
  <c r="B118" i="13"/>
  <c r="BK117" i="13"/>
  <c r="BB117" i="13"/>
  <c r="AF111" i="3" s="1"/>
  <c r="BA117" i="13"/>
  <c r="AE111" i="3" s="1"/>
  <c r="B117" i="13"/>
  <c r="BK116" i="13"/>
  <c r="BB116" i="13"/>
  <c r="AF110" i="3" s="1"/>
  <c r="BA116" i="13"/>
  <c r="AE110" i="3" s="1"/>
  <c r="B116" i="13"/>
  <c r="BK115" i="13"/>
  <c r="BB115" i="13"/>
  <c r="AF109" i="3" s="1"/>
  <c r="BA115" i="13"/>
  <c r="AE109" i="3" s="1"/>
  <c r="B115" i="13"/>
  <c r="BK114" i="13"/>
  <c r="BB114" i="13"/>
  <c r="AF108" i="3" s="1"/>
  <c r="BA114" i="13"/>
  <c r="AE108" i="3" s="1"/>
  <c r="B114" i="13"/>
  <c r="BK113" i="13"/>
  <c r="BB113" i="13"/>
  <c r="AF107" i="3" s="1"/>
  <c r="BA113" i="13"/>
  <c r="AE107" i="3" s="1"/>
  <c r="B113" i="13"/>
  <c r="BK112" i="13"/>
  <c r="BB112" i="13"/>
  <c r="AF106" i="3" s="1"/>
  <c r="BA112" i="13"/>
  <c r="AE106" i="3" s="1"/>
  <c r="B112" i="13"/>
  <c r="BK111" i="13"/>
  <c r="BB111" i="13"/>
  <c r="AF105" i="3" s="1"/>
  <c r="BA111" i="13"/>
  <c r="AE105" i="3" s="1"/>
  <c r="B111" i="13"/>
  <c r="BK110" i="13"/>
  <c r="BB110" i="13"/>
  <c r="AF104" i="3" s="1"/>
  <c r="BA110" i="13"/>
  <c r="AE104" i="3" s="1"/>
  <c r="B110" i="13"/>
  <c r="BK109" i="13"/>
  <c r="BB109" i="13"/>
  <c r="AF103" i="3" s="1"/>
  <c r="BA109" i="13"/>
  <c r="AE103" i="3" s="1"/>
  <c r="B109" i="13"/>
  <c r="BK108" i="13"/>
  <c r="BB108" i="13"/>
  <c r="AF102" i="3" s="1"/>
  <c r="BA108" i="13"/>
  <c r="AE102" i="3" s="1"/>
  <c r="B108" i="13"/>
  <c r="BK107" i="13"/>
  <c r="BB107" i="13"/>
  <c r="AF101" i="3" s="1"/>
  <c r="BA107" i="13"/>
  <c r="AE101" i="3" s="1"/>
  <c r="B107" i="13"/>
  <c r="BK106" i="13"/>
  <c r="BB106" i="13"/>
  <c r="AF100" i="3" s="1"/>
  <c r="BA106" i="13"/>
  <c r="AE100" i="3" s="1"/>
  <c r="B106" i="13"/>
  <c r="BK105" i="13"/>
  <c r="BB105" i="13"/>
  <c r="AF99" i="3" s="1"/>
  <c r="BA105" i="13"/>
  <c r="AE99" i="3" s="1"/>
  <c r="B105" i="13"/>
  <c r="BK104" i="13"/>
  <c r="BB104" i="13"/>
  <c r="AF98" i="3" s="1"/>
  <c r="BA104" i="13"/>
  <c r="AE98" i="3" s="1"/>
  <c r="B104" i="13"/>
  <c r="BK103" i="13"/>
  <c r="BB103" i="13"/>
  <c r="AF97" i="3" s="1"/>
  <c r="BA103" i="13"/>
  <c r="AE97" i="3" s="1"/>
  <c r="B103" i="13"/>
  <c r="BK102" i="13"/>
  <c r="BB102" i="13"/>
  <c r="AF96" i="3" s="1"/>
  <c r="BA102" i="13"/>
  <c r="AE96" i="3" s="1"/>
  <c r="B102" i="13"/>
  <c r="BK101" i="13"/>
  <c r="BB101" i="13"/>
  <c r="AF95" i="3" s="1"/>
  <c r="BA101" i="13"/>
  <c r="AE95" i="3" s="1"/>
  <c r="B101" i="13"/>
  <c r="BK100" i="13"/>
  <c r="BB100" i="13"/>
  <c r="AF94" i="3" s="1"/>
  <c r="BA100" i="13"/>
  <c r="AE94" i="3" s="1"/>
  <c r="B100" i="13"/>
  <c r="BK99" i="13"/>
  <c r="BB99" i="13"/>
  <c r="AF93" i="3" s="1"/>
  <c r="BA99" i="13"/>
  <c r="AE93" i="3" s="1"/>
  <c r="B99" i="13"/>
  <c r="BK98" i="13"/>
  <c r="BB98" i="13"/>
  <c r="AF92" i="3" s="1"/>
  <c r="BA98" i="13"/>
  <c r="AE92" i="3" s="1"/>
  <c r="B98" i="13"/>
  <c r="BK97" i="13"/>
  <c r="BB97" i="13"/>
  <c r="AF91" i="3" s="1"/>
  <c r="BA97" i="13"/>
  <c r="B97" i="13"/>
  <c r="BK96" i="13"/>
  <c r="BB96" i="13"/>
  <c r="AF90" i="3" s="1"/>
  <c r="BA96" i="13"/>
  <c r="AE90" i="3" s="1"/>
  <c r="B96" i="13"/>
  <c r="BK95" i="13"/>
  <c r="BB95" i="13"/>
  <c r="AF89" i="3" s="1"/>
  <c r="BA95" i="13"/>
  <c r="AE89" i="3" s="1"/>
  <c r="B95" i="13"/>
  <c r="BK94" i="13"/>
  <c r="BB94" i="13"/>
  <c r="AF88" i="3" s="1"/>
  <c r="BA94" i="13"/>
  <c r="AE88" i="3" s="1"/>
  <c r="B94" i="13"/>
  <c r="BK93" i="13"/>
  <c r="BB93" i="13"/>
  <c r="AF87" i="3" s="1"/>
  <c r="BA93" i="13"/>
  <c r="AE87" i="3" s="1"/>
  <c r="B93" i="13"/>
  <c r="BK92" i="13"/>
  <c r="BB92" i="13"/>
  <c r="AF86" i="3" s="1"/>
  <c r="BA92" i="13"/>
  <c r="AE86" i="3" s="1"/>
  <c r="B92" i="13"/>
  <c r="BK91" i="13"/>
  <c r="BB91" i="13"/>
  <c r="AF85" i="3" s="1"/>
  <c r="BA91" i="13"/>
  <c r="AE85" i="3" s="1"/>
  <c r="B91" i="13"/>
  <c r="BK90" i="13"/>
  <c r="BB90" i="13"/>
  <c r="AF84" i="3" s="1"/>
  <c r="BA90" i="13"/>
  <c r="AE84" i="3" s="1"/>
  <c r="B90" i="13"/>
  <c r="BK89" i="13"/>
  <c r="BB89" i="13"/>
  <c r="AF83" i="3" s="1"/>
  <c r="BA89" i="13"/>
  <c r="AE83" i="3" s="1"/>
  <c r="B89" i="13"/>
  <c r="BK88" i="13"/>
  <c r="BB88" i="13"/>
  <c r="AF82" i="3" s="1"/>
  <c r="BA88" i="13"/>
  <c r="AE82" i="3" s="1"/>
  <c r="B88" i="13"/>
  <c r="BK87" i="13"/>
  <c r="BB87" i="13"/>
  <c r="AF81" i="3" s="1"/>
  <c r="BA87" i="13"/>
  <c r="AE81" i="3" s="1"/>
  <c r="B87" i="13"/>
  <c r="BK86" i="13"/>
  <c r="BB86" i="13"/>
  <c r="AF80" i="3" s="1"/>
  <c r="BA86" i="13"/>
  <c r="AE80" i="3" s="1"/>
  <c r="B86" i="13"/>
  <c r="BK85" i="13"/>
  <c r="BB85" i="13"/>
  <c r="AF79" i="3" s="1"/>
  <c r="BA85" i="13"/>
  <c r="AE79" i="3" s="1"/>
  <c r="B85" i="13"/>
  <c r="BK84" i="13"/>
  <c r="BB84" i="13"/>
  <c r="AF78" i="3" s="1"/>
  <c r="BA84" i="13"/>
  <c r="AE78" i="3" s="1"/>
  <c r="B84" i="13"/>
  <c r="BK83" i="13"/>
  <c r="BB83" i="13"/>
  <c r="AF77" i="3" s="1"/>
  <c r="BA83" i="13"/>
  <c r="B83" i="13"/>
  <c r="BK82" i="13"/>
  <c r="BB82" i="13"/>
  <c r="AF76" i="3" s="1"/>
  <c r="BA82" i="13"/>
  <c r="AE76" i="3" s="1"/>
  <c r="B82" i="13"/>
  <c r="BK81" i="13"/>
  <c r="BB81" i="13"/>
  <c r="AF75" i="3" s="1"/>
  <c r="BA81" i="13"/>
  <c r="B81" i="13"/>
  <c r="BK80" i="13"/>
  <c r="BB80" i="13"/>
  <c r="AF74" i="3" s="1"/>
  <c r="BA80" i="13"/>
  <c r="AE74" i="3" s="1"/>
  <c r="B80" i="13"/>
  <c r="BK79" i="13"/>
  <c r="BB79" i="13"/>
  <c r="AF73" i="3" s="1"/>
  <c r="BA79" i="13"/>
  <c r="AE73" i="3" s="1"/>
  <c r="B79" i="13"/>
  <c r="BK78" i="13"/>
  <c r="BB78" i="13"/>
  <c r="AF72" i="3" s="1"/>
  <c r="BA78" i="13"/>
  <c r="AE72" i="3" s="1"/>
  <c r="B78" i="13"/>
  <c r="BK77" i="13"/>
  <c r="BB77" i="13"/>
  <c r="AF71" i="3" s="1"/>
  <c r="BA77" i="13"/>
  <c r="AE71" i="3" s="1"/>
  <c r="B77" i="13"/>
  <c r="BK76" i="13"/>
  <c r="BB76" i="13"/>
  <c r="AF70" i="3" s="1"/>
  <c r="BA76" i="13"/>
  <c r="AE70" i="3" s="1"/>
  <c r="B76" i="13"/>
  <c r="BK75" i="13"/>
  <c r="BB75" i="13"/>
  <c r="AF69" i="3" s="1"/>
  <c r="BA75" i="13"/>
  <c r="AE69" i="3" s="1"/>
  <c r="B75" i="13"/>
  <c r="BK74" i="13"/>
  <c r="BB74" i="13"/>
  <c r="AF68" i="3" s="1"/>
  <c r="BA74" i="13"/>
  <c r="AE68" i="3" s="1"/>
  <c r="B74" i="13"/>
  <c r="BK73" i="13"/>
  <c r="BB73" i="13"/>
  <c r="AF67" i="3" s="1"/>
  <c r="BA73" i="13"/>
  <c r="AE67" i="3" s="1"/>
  <c r="B73" i="13"/>
  <c r="BK72" i="13"/>
  <c r="BB72" i="13"/>
  <c r="AF66" i="3" s="1"/>
  <c r="BA72" i="13"/>
  <c r="AE66" i="3" s="1"/>
  <c r="B72" i="13"/>
  <c r="BK71" i="13"/>
  <c r="BB71" i="13"/>
  <c r="AF65" i="3" s="1"/>
  <c r="BA71" i="13"/>
  <c r="AE65" i="3" s="1"/>
  <c r="B71" i="13"/>
  <c r="BK70" i="13"/>
  <c r="BB70" i="13"/>
  <c r="AF64" i="3" s="1"/>
  <c r="BA70" i="13"/>
  <c r="AE64" i="3" s="1"/>
  <c r="B70" i="13"/>
  <c r="BK69" i="13"/>
  <c r="BB69" i="13"/>
  <c r="AF63" i="3" s="1"/>
  <c r="BA69" i="13"/>
  <c r="AE63" i="3" s="1"/>
  <c r="B69" i="13"/>
  <c r="BK68" i="13"/>
  <c r="BB68" i="13"/>
  <c r="AF62" i="3" s="1"/>
  <c r="BA68" i="13"/>
  <c r="AE62" i="3" s="1"/>
  <c r="B68" i="13"/>
  <c r="BK67" i="13"/>
  <c r="BB67" i="13"/>
  <c r="AF61" i="3" s="1"/>
  <c r="BA67" i="13"/>
  <c r="B67" i="13"/>
  <c r="BK66" i="13"/>
  <c r="BB66" i="13"/>
  <c r="AF60" i="3" s="1"/>
  <c r="BA66" i="13"/>
  <c r="AE60" i="3" s="1"/>
  <c r="B66" i="13"/>
  <c r="BK65" i="13"/>
  <c r="BB65" i="13"/>
  <c r="AF59" i="3" s="1"/>
  <c r="BA65" i="13"/>
  <c r="B65" i="13"/>
  <c r="BK64" i="13"/>
  <c r="BB64" i="13"/>
  <c r="AF58" i="3" s="1"/>
  <c r="BA64" i="13"/>
  <c r="AE58" i="3" s="1"/>
  <c r="B64" i="13"/>
  <c r="BK63" i="13"/>
  <c r="BB63" i="13"/>
  <c r="AF57" i="3" s="1"/>
  <c r="BA63" i="13"/>
  <c r="AE57" i="3" s="1"/>
  <c r="B63" i="13"/>
  <c r="BK62" i="13"/>
  <c r="BB62" i="13"/>
  <c r="AF56" i="3" s="1"/>
  <c r="BA62" i="13"/>
  <c r="AE56" i="3" s="1"/>
  <c r="B62" i="13"/>
  <c r="BK61" i="13"/>
  <c r="BB61" i="13"/>
  <c r="AF55" i="3" s="1"/>
  <c r="BA61" i="13"/>
  <c r="B61" i="13"/>
  <c r="BK60" i="13"/>
  <c r="BB60" i="13"/>
  <c r="AF54" i="3" s="1"/>
  <c r="BA60" i="13"/>
  <c r="AE54" i="3" s="1"/>
  <c r="B60" i="13"/>
  <c r="BK59" i="13"/>
  <c r="BB59" i="13"/>
  <c r="AF53" i="3" s="1"/>
  <c r="BA59" i="13"/>
  <c r="B59" i="13"/>
  <c r="BK58" i="13"/>
  <c r="BB58" i="13"/>
  <c r="AF52" i="3" s="1"/>
  <c r="BA58" i="13"/>
  <c r="AE52" i="3" s="1"/>
  <c r="B58" i="13"/>
  <c r="BK57" i="13"/>
  <c r="BB57" i="13"/>
  <c r="AF51" i="3" s="1"/>
  <c r="BA57" i="13"/>
  <c r="AE51" i="3" s="1"/>
  <c r="B57" i="13"/>
  <c r="BK56" i="13"/>
  <c r="BB56" i="13"/>
  <c r="AF50" i="3" s="1"/>
  <c r="BA56" i="13"/>
  <c r="AE50" i="3" s="1"/>
  <c r="B56" i="13"/>
  <c r="BK55" i="13"/>
  <c r="BB55" i="13"/>
  <c r="AF49" i="3" s="1"/>
  <c r="BA55" i="13"/>
  <c r="AE49" i="3" s="1"/>
  <c r="B55" i="13"/>
  <c r="BK54" i="13"/>
  <c r="BB54" i="13"/>
  <c r="AF48" i="3" s="1"/>
  <c r="BA54" i="13"/>
  <c r="AE48" i="3" s="1"/>
  <c r="B54" i="13"/>
  <c r="BK53" i="13"/>
  <c r="BB53" i="13"/>
  <c r="AF47" i="3" s="1"/>
  <c r="BA53" i="13"/>
  <c r="AE47" i="3" s="1"/>
  <c r="B53" i="13"/>
  <c r="BK52" i="13"/>
  <c r="BB52" i="13"/>
  <c r="AF46" i="3" s="1"/>
  <c r="BA52" i="13"/>
  <c r="AE46" i="3" s="1"/>
  <c r="B52" i="13"/>
  <c r="BK51" i="13"/>
  <c r="BB51" i="13"/>
  <c r="AF45" i="3" s="1"/>
  <c r="BA51" i="13"/>
  <c r="AE45" i="3" s="1"/>
  <c r="B51" i="13"/>
  <c r="BK50" i="13"/>
  <c r="BB50" i="13"/>
  <c r="AF44" i="3" s="1"/>
  <c r="BA50" i="13"/>
  <c r="AE44" i="3" s="1"/>
  <c r="B50" i="13"/>
  <c r="BK49" i="13"/>
  <c r="BB49" i="13"/>
  <c r="AF43" i="3" s="1"/>
  <c r="BA49" i="13"/>
  <c r="AE43" i="3" s="1"/>
  <c r="B49" i="13"/>
  <c r="BK48" i="13"/>
  <c r="BB48" i="13"/>
  <c r="AF42" i="3" s="1"/>
  <c r="BA48" i="13"/>
  <c r="AE42" i="3" s="1"/>
  <c r="B48" i="13"/>
  <c r="BK47" i="13"/>
  <c r="BB47" i="13"/>
  <c r="AF41" i="3" s="1"/>
  <c r="BA47" i="13"/>
  <c r="AE41" i="3" s="1"/>
  <c r="B47" i="13"/>
  <c r="BK46" i="13"/>
  <c r="BB46" i="13"/>
  <c r="AF40" i="3" s="1"/>
  <c r="BA46" i="13"/>
  <c r="AE40" i="3" s="1"/>
  <c r="B46" i="13"/>
  <c r="BK45" i="13"/>
  <c r="BB45" i="13"/>
  <c r="AF39" i="3" s="1"/>
  <c r="BA45" i="13"/>
  <c r="B45" i="13"/>
  <c r="BK44" i="13"/>
  <c r="BB44" i="13"/>
  <c r="AF38" i="3" s="1"/>
  <c r="BA44" i="13"/>
  <c r="AE38" i="3" s="1"/>
  <c r="B44" i="13"/>
  <c r="BK43" i="13"/>
  <c r="BB43" i="13"/>
  <c r="AF37" i="3" s="1"/>
  <c r="BA43" i="13"/>
  <c r="AE37" i="3" s="1"/>
  <c r="B43" i="13"/>
  <c r="BK42" i="13"/>
  <c r="BB42" i="13"/>
  <c r="AF36" i="3" s="1"/>
  <c r="BA42" i="13"/>
  <c r="AE36" i="3" s="1"/>
  <c r="B42" i="13"/>
  <c r="BK41" i="13"/>
  <c r="BB41" i="13"/>
  <c r="AF35" i="3" s="1"/>
  <c r="BA41" i="13"/>
  <c r="AE35" i="3" s="1"/>
  <c r="B41" i="13"/>
  <c r="BK40" i="13"/>
  <c r="BB40" i="13"/>
  <c r="AF34" i="3" s="1"/>
  <c r="BA40" i="13"/>
  <c r="B40" i="13"/>
  <c r="BK39" i="13"/>
  <c r="BB39" i="13"/>
  <c r="AF33" i="3" s="1"/>
  <c r="BA39" i="13"/>
  <c r="AE33" i="3" s="1"/>
  <c r="B39" i="13"/>
  <c r="BK38" i="13"/>
  <c r="BB38" i="13"/>
  <c r="AF32" i="3" s="1"/>
  <c r="BA38" i="13"/>
  <c r="AE32" i="3" s="1"/>
  <c r="B38" i="13"/>
  <c r="BK37" i="13"/>
  <c r="BB37" i="13"/>
  <c r="AF31" i="3" s="1"/>
  <c r="BA37" i="13"/>
  <c r="AE31" i="3" s="1"/>
  <c r="B37" i="13"/>
  <c r="BK36" i="13"/>
  <c r="BB36" i="13"/>
  <c r="AF30" i="3" s="1"/>
  <c r="BA36" i="13"/>
  <c r="B36" i="13"/>
  <c r="BK35" i="13"/>
  <c r="BB35" i="13"/>
  <c r="AF29" i="3" s="1"/>
  <c r="BA35" i="13"/>
  <c r="AE29" i="3" s="1"/>
  <c r="B35" i="13"/>
  <c r="BK34" i="13"/>
  <c r="BB34" i="13"/>
  <c r="AF28" i="3" s="1"/>
  <c r="BA34" i="13"/>
  <c r="AE28" i="3" s="1"/>
  <c r="B34" i="13"/>
  <c r="BK33" i="13"/>
  <c r="BB33" i="13"/>
  <c r="AF27" i="3" s="1"/>
  <c r="BA33" i="13"/>
  <c r="AE27" i="3" s="1"/>
  <c r="B33" i="13"/>
  <c r="BK32" i="13"/>
  <c r="BB32" i="13"/>
  <c r="AF26" i="3" s="1"/>
  <c r="BA32" i="13"/>
  <c r="B32" i="13"/>
  <c r="BK31" i="13"/>
  <c r="BB31" i="13"/>
  <c r="AF25" i="3" s="1"/>
  <c r="BA31" i="13"/>
  <c r="AE25" i="3" s="1"/>
  <c r="B31" i="13"/>
  <c r="BK30" i="13"/>
  <c r="BB30" i="13"/>
  <c r="AF24" i="3" s="1"/>
  <c r="BA30" i="13"/>
  <c r="AE24" i="3" s="1"/>
  <c r="B30" i="13"/>
  <c r="BK29" i="13"/>
  <c r="BB29" i="13"/>
  <c r="AF23" i="3" s="1"/>
  <c r="BA29" i="13"/>
  <c r="AE23" i="3" s="1"/>
  <c r="B29" i="13"/>
  <c r="BK28" i="13"/>
  <c r="BB28" i="13"/>
  <c r="AF22" i="3" s="1"/>
  <c r="BA28" i="13"/>
  <c r="B28" i="13"/>
  <c r="BK27" i="13"/>
  <c r="BB27" i="13"/>
  <c r="AF21" i="3" s="1"/>
  <c r="BA27" i="13"/>
  <c r="AE21" i="3" s="1"/>
  <c r="B27" i="13"/>
  <c r="BK26" i="13"/>
  <c r="BB26" i="13"/>
  <c r="AF20" i="3" s="1"/>
  <c r="BA26" i="13"/>
  <c r="AE20" i="3" s="1"/>
  <c r="B26" i="13"/>
  <c r="BK25" i="13"/>
  <c r="BB25" i="13"/>
  <c r="AF19" i="3" s="1"/>
  <c r="BA25" i="13"/>
  <c r="AE19" i="3" s="1"/>
  <c r="B25" i="13"/>
  <c r="BK24" i="13"/>
  <c r="BB24" i="13"/>
  <c r="AF18" i="3" s="1"/>
  <c r="BA24" i="13"/>
  <c r="AE18" i="3" s="1"/>
  <c r="B24" i="13"/>
  <c r="BK23" i="13"/>
  <c r="BB23" i="13"/>
  <c r="AF17" i="3" s="1"/>
  <c r="BA23" i="13"/>
  <c r="AE17" i="3" s="1"/>
  <c r="B23" i="13"/>
  <c r="BK22" i="13"/>
  <c r="BB22" i="13"/>
  <c r="AF16" i="3" s="1"/>
  <c r="BA22" i="13"/>
  <c r="AE16" i="3" s="1"/>
  <c r="B22" i="13"/>
  <c r="BK21" i="13"/>
  <c r="BB21" i="13"/>
  <c r="AF15" i="3" s="1"/>
  <c r="BA21" i="13"/>
  <c r="AE15" i="3" s="1"/>
  <c r="B21" i="13"/>
  <c r="BK20" i="13"/>
  <c r="BB20" i="13"/>
  <c r="AF14" i="3" s="1"/>
  <c r="BA20" i="13"/>
  <c r="AE14" i="3" s="1"/>
  <c r="B20" i="13"/>
  <c r="BK19" i="13"/>
  <c r="BB19" i="13"/>
  <c r="AF13" i="3" s="1"/>
  <c r="BA19" i="13"/>
  <c r="AE13" i="3" s="1"/>
  <c r="B19" i="13"/>
  <c r="BK18" i="13"/>
  <c r="BB18" i="13"/>
  <c r="AF12" i="3" s="1"/>
  <c r="BA18" i="13"/>
  <c r="AE12" i="3" s="1"/>
  <c r="B18" i="13"/>
  <c r="BK17" i="13"/>
  <c r="BB17" i="13"/>
  <c r="AF11" i="3" s="1"/>
  <c r="BA17" i="13"/>
  <c r="AE11" i="3" s="1"/>
  <c r="B17" i="13"/>
  <c r="BK16" i="13"/>
  <c r="BB16" i="13"/>
  <c r="AF10" i="3" s="1"/>
  <c r="BA16" i="13"/>
  <c r="AE10" i="3" s="1"/>
  <c r="B16" i="13"/>
  <c r="BK15" i="13"/>
  <c r="BB15" i="13"/>
  <c r="AF9" i="3" s="1"/>
  <c r="BA15" i="13"/>
  <c r="AE9" i="3" s="1"/>
  <c r="B15" i="13"/>
  <c r="BK14" i="13"/>
  <c r="BB14" i="13"/>
  <c r="AF8" i="3" s="1"/>
  <c r="BA14" i="13"/>
  <c r="AE8" i="3" s="1"/>
  <c r="B14" i="13"/>
  <c r="BK13" i="13"/>
  <c r="BB13" i="13"/>
  <c r="AF7" i="3" s="1"/>
  <c r="BA13" i="13"/>
  <c r="AE7" i="3" s="1"/>
  <c r="B13" i="13"/>
  <c r="BK12" i="13"/>
  <c r="BB12" i="13"/>
  <c r="BA12" i="13"/>
  <c r="AE6" i="3" s="1"/>
  <c r="B12" i="13"/>
  <c r="BC9" i="13"/>
  <c r="B6" i="13"/>
  <c r="BK181" i="12"/>
  <c r="BB181" i="12"/>
  <c r="AF345" i="3" s="1"/>
  <c r="BA181" i="12"/>
  <c r="AE345" i="3" s="1"/>
  <c r="B181" i="12"/>
  <c r="BK180" i="12"/>
  <c r="BB180" i="12"/>
  <c r="AF344" i="3" s="1"/>
  <c r="BA180" i="12"/>
  <c r="AE344" i="3" s="1"/>
  <c r="B180" i="12"/>
  <c r="BK179" i="12"/>
  <c r="BB179" i="12"/>
  <c r="AF343" i="3" s="1"/>
  <c r="BA179" i="12"/>
  <c r="AE343" i="3" s="1"/>
  <c r="B179" i="12"/>
  <c r="BK178" i="12"/>
  <c r="BB178" i="12"/>
  <c r="AF342" i="3" s="1"/>
  <c r="BA178" i="12"/>
  <c r="AE342" i="3" s="1"/>
  <c r="B178" i="12"/>
  <c r="BK177" i="12"/>
  <c r="BB177" i="12"/>
  <c r="AF341" i="3" s="1"/>
  <c r="BA177" i="12"/>
  <c r="AE341" i="3" s="1"/>
  <c r="B177" i="12"/>
  <c r="BK176" i="12"/>
  <c r="BB176" i="12"/>
  <c r="AF340" i="3" s="1"/>
  <c r="BA176" i="12"/>
  <c r="AE340" i="3" s="1"/>
  <c r="B176" i="12"/>
  <c r="BK175" i="12"/>
  <c r="BB175" i="12"/>
  <c r="AF339" i="3" s="1"/>
  <c r="BA175" i="12"/>
  <c r="AE339" i="3" s="1"/>
  <c r="B175" i="12"/>
  <c r="BK174" i="12"/>
  <c r="BB174" i="12"/>
  <c r="AF338" i="3" s="1"/>
  <c r="BA174" i="12"/>
  <c r="AE338" i="3" s="1"/>
  <c r="B174" i="12"/>
  <c r="BK173" i="12"/>
  <c r="BB173" i="12"/>
  <c r="AF337" i="3" s="1"/>
  <c r="BA173" i="12"/>
  <c r="AE337" i="3" s="1"/>
  <c r="B173" i="12"/>
  <c r="BK172" i="12"/>
  <c r="BB172" i="12"/>
  <c r="AF336" i="3" s="1"/>
  <c r="BA172" i="12"/>
  <c r="AE336" i="3" s="1"/>
  <c r="B172" i="12"/>
  <c r="BK171" i="12"/>
  <c r="BB171" i="12"/>
  <c r="AF335" i="3" s="1"/>
  <c r="BA171" i="12"/>
  <c r="AE335" i="3" s="1"/>
  <c r="B171" i="12"/>
  <c r="BK170" i="12"/>
  <c r="BB170" i="12"/>
  <c r="AF334" i="3" s="1"/>
  <c r="BA170" i="12"/>
  <c r="AE334" i="3" s="1"/>
  <c r="B170" i="12"/>
  <c r="BK169" i="12"/>
  <c r="BB169" i="12"/>
  <c r="AF333" i="3" s="1"/>
  <c r="BA169" i="12"/>
  <c r="AE333" i="3" s="1"/>
  <c r="B169" i="12"/>
  <c r="BK168" i="12"/>
  <c r="BB168" i="12"/>
  <c r="AF332" i="3" s="1"/>
  <c r="BA168" i="12"/>
  <c r="AE332" i="3" s="1"/>
  <c r="B168" i="12"/>
  <c r="BK167" i="12"/>
  <c r="BB167" i="12"/>
  <c r="AF331" i="3" s="1"/>
  <c r="BA167" i="12"/>
  <c r="AE331" i="3" s="1"/>
  <c r="B167" i="12"/>
  <c r="BK166" i="12"/>
  <c r="BB166" i="12"/>
  <c r="AF330" i="3" s="1"/>
  <c r="BA166" i="12"/>
  <c r="AE330" i="3" s="1"/>
  <c r="B166" i="12"/>
  <c r="BK165" i="12"/>
  <c r="BB165" i="12"/>
  <c r="AF329" i="3" s="1"/>
  <c r="BA165" i="12"/>
  <c r="AE329" i="3" s="1"/>
  <c r="B165" i="12"/>
  <c r="BK164" i="12"/>
  <c r="BB164" i="12"/>
  <c r="AF328" i="3" s="1"/>
  <c r="BA164" i="12"/>
  <c r="AE328" i="3" s="1"/>
  <c r="B164" i="12"/>
  <c r="BK163" i="12"/>
  <c r="BB163" i="12"/>
  <c r="AF327" i="3" s="1"/>
  <c r="BA163" i="12"/>
  <c r="AE327" i="3" s="1"/>
  <c r="B163" i="12"/>
  <c r="BK162" i="12"/>
  <c r="BB162" i="12"/>
  <c r="AF326" i="3" s="1"/>
  <c r="BA162" i="12"/>
  <c r="AE326" i="3" s="1"/>
  <c r="B162" i="12"/>
  <c r="BK161" i="12"/>
  <c r="BB161" i="12"/>
  <c r="AF325" i="3" s="1"/>
  <c r="BA161" i="12"/>
  <c r="AE325" i="3" s="1"/>
  <c r="B161" i="12"/>
  <c r="BK160" i="12"/>
  <c r="BB160" i="12"/>
  <c r="AF324" i="3" s="1"/>
  <c r="BA160" i="12"/>
  <c r="AE324" i="3" s="1"/>
  <c r="B160" i="12"/>
  <c r="BK159" i="12"/>
  <c r="BB159" i="12"/>
  <c r="AF323" i="3" s="1"/>
  <c r="BA159" i="12"/>
  <c r="AE323" i="3" s="1"/>
  <c r="B159" i="12"/>
  <c r="BK158" i="12"/>
  <c r="BB158" i="12"/>
  <c r="AF322" i="3" s="1"/>
  <c r="BA158" i="12"/>
  <c r="AE322" i="3" s="1"/>
  <c r="B158" i="12"/>
  <c r="BK157" i="12"/>
  <c r="BB157" i="12"/>
  <c r="AF321" i="3" s="1"/>
  <c r="BA157" i="12"/>
  <c r="AE321" i="3" s="1"/>
  <c r="B157" i="12"/>
  <c r="BK156" i="12"/>
  <c r="BB156" i="12"/>
  <c r="AF320" i="3" s="1"/>
  <c r="BA156" i="12"/>
  <c r="AE320" i="3" s="1"/>
  <c r="B156" i="12"/>
  <c r="BK155" i="12"/>
  <c r="BB155" i="12"/>
  <c r="AF319" i="3" s="1"/>
  <c r="BA155" i="12"/>
  <c r="AE319" i="3" s="1"/>
  <c r="B155" i="12"/>
  <c r="BK154" i="12"/>
  <c r="BB154" i="12"/>
  <c r="AF318" i="3" s="1"/>
  <c r="BA154" i="12"/>
  <c r="AE318" i="3" s="1"/>
  <c r="B154" i="12"/>
  <c r="BK153" i="12"/>
  <c r="BB153" i="12"/>
  <c r="AF317" i="3" s="1"/>
  <c r="BA153" i="12"/>
  <c r="AE317" i="3" s="1"/>
  <c r="B153" i="12"/>
  <c r="BK152" i="12"/>
  <c r="BB152" i="12"/>
  <c r="AF316" i="3" s="1"/>
  <c r="BA152" i="12"/>
  <c r="AE316" i="3" s="1"/>
  <c r="B152" i="12"/>
  <c r="BK151" i="12"/>
  <c r="BB151" i="12"/>
  <c r="AF315" i="3" s="1"/>
  <c r="BA151" i="12"/>
  <c r="AE315" i="3" s="1"/>
  <c r="B151" i="12"/>
  <c r="BK150" i="12"/>
  <c r="BB150" i="12"/>
  <c r="AF314" i="3" s="1"/>
  <c r="BA150" i="12"/>
  <c r="AE314" i="3" s="1"/>
  <c r="B150" i="12"/>
  <c r="BK149" i="12"/>
  <c r="BB149" i="12"/>
  <c r="AF313" i="3" s="1"/>
  <c r="BA149" i="12"/>
  <c r="AE313" i="3" s="1"/>
  <c r="B149" i="12"/>
  <c r="BK148" i="12"/>
  <c r="BB148" i="12"/>
  <c r="AF312" i="3" s="1"/>
  <c r="BA148" i="12"/>
  <c r="AE312" i="3" s="1"/>
  <c r="B148" i="12"/>
  <c r="BK147" i="12"/>
  <c r="BB147" i="12"/>
  <c r="AF311" i="3" s="1"/>
  <c r="BA147" i="12"/>
  <c r="AE311" i="3" s="1"/>
  <c r="B147" i="12"/>
  <c r="BK146" i="12"/>
  <c r="BB146" i="12"/>
  <c r="AF310" i="3" s="1"/>
  <c r="BA146" i="12"/>
  <c r="AE310" i="3" s="1"/>
  <c r="B146" i="12"/>
  <c r="BK145" i="12"/>
  <c r="BB145" i="12"/>
  <c r="AF309" i="3" s="1"/>
  <c r="BA145" i="12"/>
  <c r="AE309" i="3" s="1"/>
  <c r="B145" i="12"/>
  <c r="BK144" i="12"/>
  <c r="BB144" i="12"/>
  <c r="AF308" i="3" s="1"/>
  <c r="BA144" i="12"/>
  <c r="AE308" i="3" s="1"/>
  <c r="B144" i="12"/>
  <c r="BK143" i="12"/>
  <c r="BB143" i="12"/>
  <c r="AF307" i="3" s="1"/>
  <c r="BA143" i="12"/>
  <c r="AE307" i="3" s="1"/>
  <c r="B143" i="12"/>
  <c r="BK142" i="12"/>
  <c r="BB142" i="12"/>
  <c r="AF306" i="3" s="1"/>
  <c r="BA142" i="12"/>
  <c r="AE306" i="3" s="1"/>
  <c r="B142" i="12"/>
  <c r="BK141" i="12"/>
  <c r="BB141" i="12"/>
  <c r="AF305" i="3" s="1"/>
  <c r="BA141" i="12"/>
  <c r="AE305" i="3" s="1"/>
  <c r="B141" i="12"/>
  <c r="BK140" i="12"/>
  <c r="BB140" i="12"/>
  <c r="AF304" i="3" s="1"/>
  <c r="BA140" i="12"/>
  <c r="AE304" i="3" s="1"/>
  <c r="B140" i="12"/>
  <c r="BK139" i="12"/>
  <c r="BB139" i="12"/>
  <c r="AF303" i="3" s="1"/>
  <c r="BA139" i="12"/>
  <c r="AE303" i="3" s="1"/>
  <c r="B139" i="12"/>
  <c r="BK138" i="12"/>
  <c r="BB138" i="12"/>
  <c r="AF302" i="3" s="1"/>
  <c r="BA138" i="12"/>
  <c r="AE302" i="3" s="1"/>
  <c r="B138" i="12"/>
  <c r="BK137" i="12"/>
  <c r="BB137" i="12"/>
  <c r="AF301" i="3" s="1"/>
  <c r="BA137" i="12"/>
  <c r="AE301" i="3" s="1"/>
  <c r="B137" i="12"/>
  <c r="BK136" i="12"/>
  <c r="BB136" i="12"/>
  <c r="AF300" i="3" s="1"/>
  <c r="BA136" i="12"/>
  <c r="AE300" i="3" s="1"/>
  <c r="B136" i="12"/>
  <c r="BK135" i="12"/>
  <c r="BB135" i="12"/>
  <c r="AF299" i="3" s="1"/>
  <c r="BA135" i="12"/>
  <c r="AE299" i="3" s="1"/>
  <c r="B135" i="12"/>
  <c r="BK134" i="12"/>
  <c r="BB134" i="12"/>
  <c r="AF298" i="3" s="1"/>
  <c r="BA134" i="12"/>
  <c r="AE298" i="3" s="1"/>
  <c r="B134" i="12"/>
  <c r="BK133" i="12"/>
  <c r="BB133" i="12"/>
  <c r="AF297" i="3" s="1"/>
  <c r="BA133" i="12"/>
  <c r="AE297" i="3" s="1"/>
  <c r="B133" i="12"/>
  <c r="BK132" i="12"/>
  <c r="BB132" i="12"/>
  <c r="AF296" i="3" s="1"/>
  <c r="BA132" i="12"/>
  <c r="AE296" i="3" s="1"/>
  <c r="B132" i="12"/>
  <c r="BK131" i="12"/>
  <c r="BB131" i="12"/>
  <c r="AF295" i="3" s="1"/>
  <c r="BA131" i="12"/>
  <c r="AE295" i="3" s="1"/>
  <c r="B131" i="12"/>
  <c r="BK130" i="12"/>
  <c r="BB130" i="12"/>
  <c r="AF294" i="3" s="1"/>
  <c r="BA130" i="12"/>
  <c r="AE294" i="3" s="1"/>
  <c r="B130" i="12"/>
  <c r="BK129" i="12"/>
  <c r="BB129" i="12"/>
  <c r="AF293" i="3" s="1"/>
  <c r="BA129" i="12"/>
  <c r="AE293" i="3" s="1"/>
  <c r="B129" i="12"/>
  <c r="BK128" i="12"/>
  <c r="BB128" i="12"/>
  <c r="AF292" i="3" s="1"/>
  <c r="BA128" i="12"/>
  <c r="AE292" i="3" s="1"/>
  <c r="B128" i="12"/>
  <c r="BK127" i="12"/>
  <c r="BB127" i="12"/>
  <c r="AF291" i="3" s="1"/>
  <c r="BA127" i="12"/>
  <c r="AE291" i="3" s="1"/>
  <c r="B127" i="12"/>
  <c r="BK126" i="12"/>
  <c r="BB126" i="12"/>
  <c r="AF290" i="3" s="1"/>
  <c r="BA126" i="12"/>
  <c r="AE290" i="3" s="1"/>
  <c r="B126" i="12"/>
  <c r="BK125" i="12"/>
  <c r="BB125" i="12"/>
  <c r="AF289" i="3" s="1"/>
  <c r="BA125" i="12"/>
  <c r="AE289" i="3" s="1"/>
  <c r="B125" i="12"/>
  <c r="BK124" i="12"/>
  <c r="BB124" i="12"/>
  <c r="AF288" i="3" s="1"/>
  <c r="BA124" i="12"/>
  <c r="AE288" i="3" s="1"/>
  <c r="B124" i="12"/>
  <c r="BK123" i="12"/>
  <c r="BB123" i="12"/>
  <c r="AF287" i="3" s="1"/>
  <c r="BA123" i="12"/>
  <c r="AE287" i="3" s="1"/>
  <c r="B123" i="12"/>
  <c r="BK122" i="12"/>
  <c r="BB122" i="12"/>
  <c r="AF286" i="3" s="1"/>
  <c r="BA122" i="12"/>
  <c r="AE286" i="3" s="1"/>
  <c r="B122" i="12"/>
  <c r="BK121" i="12"/>
  <c r="BB121" i="12"/>
  <c r="AF285" i="3" s="1"/>
  <c r="BA121" i="12"/>
  <c r="AE285" i="3" s="1"/>
  <c r="B121" i="12"/>
  <c r="BK120" i="12"/>
  <c r="BB120" i="12"/>
  <c r="AF284" i="3" s="1"/>
  <c r="BA120" i="12"/>
  <c r="AE284" i="3" s="1"/>
  <c r="B120" i="12"/>
  <c r="BK119" i="12"/>
  <c r="BB119" i="12"/>
  <c r="AF283" i="3" s="1"/>
  <c r="BA119" i="12"/>
  <c r="AE283" i="3" s="1"/>
  <c r="B119" i="12"/>
  <c r="BK118" i="12"/>
  <c r="BB118" i="12"/>
  <c r="AF282" i="3" s="1"/>
  <c r="BA118" i="12"/>
  <c r="AE282" i="3" s="1"/>
  <c r="B118" i="12"/>
  <c r="BK117" i="12"/>
  <c r="BB117" i="12"/>
  <c r="AF281" i="3" s="1"/>
  <c r="BA117" i="12"/>
  <c r="AE281" i="3" s="1"/>
  <c r="B117" i="12"/>
  <c r="BK116" i="12"/>
  <c r="BB116" i="12"/>
  <c r="AF280" i="3" s="1"/>
  <c r="BA116" i="12"/>
  <c r="AE280" i="3" s="1"/>
  <c r="B116" i="12"/>
  <c r="BK115" i="12"/>
  <c r="BB115" i="12"/>
  <c r="AF279" i="3" s="1"/>
  <c r="BA115" i="12"/>
  <c r="AE279" i="3" s="1"/>
  <c r="B115" i="12"/>
  <c r="BK114" i="12"/>
  <c r="BB114" i="12"/>
  <c r="AF278" i="3" s="1"/>
  <c r="BA114" i="12"/>
  <c r="AE278" i="3" s="1"/>
  <c r="B114" i="12"/>
  <c r="BK113" i="12"/>
  <c r="BB113" i="12"/>
  <c r="AF277" i="3" s="1"/>
  <c r="BA113" i="12"/>
  <c r="AE277" i="3" s="1"/>
  <c r="B113" i="12"/>
  <c r="BK112" i="12"/>
  <c r="BB112" i="12"/>
  <c r="AF276" i="3" s="1"/>
  <c r="BA112" i="12"/>
  <c r="AE276" i="3" s="1"/>
  <c r="B112" i="12"/>
  <c r="BK111" i="12"/>
  <c r="BB111" i="12"/>
  <c r="AF275" i="3" s="1"/>
  <c r="BA111" i="12"/>
  <c r="AE275" i="3" s="1"/>
  <c r="B111" i="12"/>
  <c r="BK110" i="12"/>
  <c r="BB110" i="12"/>
  <c r="AF274" i="3" s="1"/>
  <c r="BA110" i="12"/>
  <c r="AE274" i="3" s="1"/>
  <c r="B110" i="12"/>
  <c r="BK109" i="12"/>
  <c r="BB109" i="12"/>
  <c r="AF273" i="3" s="1"/>
  <c r="BA109" i="12"/>
  <c r="AE273" i="3" s="1"/>
  <c r="B109" i="12"/>
  <c r="BK108" i="12"/>
  <c r="BB108" i="12"/>
  <c r="AF272" i="3" s="1"/>
  <c r="BA108" i="12"/>
  <c r="AE272" i="3" s="1"/>
  <c r="B108" i="12"/>
  <c r="BK107" i="12"/>
  <c r="BB107" i="12"/>
  <c r="AF271" i="3" s="1"/>
  <c r="BA107" i="12"/>
  <c r="AE271" i="3" s="1"/>
  <c r="B107" i="12"/>
  <c r="BK106" i="12"/>
  <c r="BB106" i="12"/>
  <c r="AF270" i="3" s="1"/>
  <c r="BA106" i="12"/>
  <c r="AE270" i="3" s="1"/>
  <c r="B106" i="12"/>
  <c r="BK105" i="12"/>
  <c r="BB105" i="12"/>
  <c r="AF269" i="3" s="1"/>
  <c r="BA105" i="12"/>
  <c r="AE269" i="3" s="1"/>
  <c r="B105" i="12"/>
  <c r="BK104" i="12"/>
  <c r="BB104" i="12"/>
  <c r="AF268" i="3" s="1"/>
  <c r="BA104" i="12"/>
  <c r="AE268" i="3" s="1"/>
  <c r="B104" i="12"/>
  <c r="BK103" i="12"/>
  <c r="BB103" i="12"/>
  <c r="AF267" i="3" s="1"/>
  <c r="BA103" i="12"/>
  <c r="AE267" i="3" s="1"/>
  <c r="B103" i="12"/>
  <c r="BK102" i="12"/>
  <c r="BB102" i="12"/>
  <c r="AF266" i="3" s="1"/>
  <c r="BA102" i="12"/>
  <c r="AE266" i="3" s="1"/>
  <c r="B102" i="12"/>
  <c r="BK101" i="12"/>
  <c r="BB101" i="12"/>
  <c r="AF265" i="3" s="1"/>
  <c r="BA101" i="12"/>
  <c r="AE265" i="3" s="1"/>
  <c r="B101" i="12"/>
  <c r="BK100" i="12"/>
  <c r="BB100" i="12"/>
  <c r="AF264" i="3" s="1"/>
  <c r="BA100" i="12"/>
  <c r="AE264" i="3" s="1"/>
  <c r="B100" i="12"/>
  <c r="BK99" i="12"/>
  <c r="BB99" i="12"/>
  <c r="AF263" i="3" s="1"/>
  <c r="BA99" i="12"/>
  <c r="AE263" i="3" s="1"/>
  <c r="B99" i="12"/>
  <c r="BK98" i="12"/>
  <c r="BB98" i="12"/>
  <c r="AF262" i="3" s="1"/>
  <c r="BA98" i="12"/>
  <c r="AE262" i="3" s="1"/>
  <c r="B98" i="12"/>
  <c r="BK97" i="12"/>
  <c r="BB97" i="12"/>
  <c r="AF261" i="3" s="1"/>
  <c r="BA97" i="12"/>
  <c r="AE261" i="3" s="1"/>
  <c r="B97" i="12"/>
  <c r="BK96" i="12"/>
  <c r="BB96" i="12"/>
  <c r="AF260" i="3" s="1"/>
  <c r="BA96" i="12"/>
  <c r="AE260" i="3" s="1"/>
  <c r="B96" i="12"/>
  <c r="BK95" i="12"/>
  <c r="BB95" i="12"/>
  <c r="AF259" i="3" s="1"/>
  <c r="BA95" i="12"/>
  <c r="AE259" i="3" s="1"/>
  <c r="B95" i="12"/>
  <c r="BK94" i="12"/>
  <c r="BB94" i="12"/>
  <c r="AF258" i="3" s="1"/>
  <c r="BA94" i="12"/>
  <c r="AE258" i="3" s="1"/>
  <c r="B94" i="12"/>
  <c r="BK93" i="12"/>
  <c r="BB93" i="12"/>
  <c r="AF257" i="3" s="1"/>
  <c r="BA93" i="12"/>
  <c r="AE257" i="3" s="1"/>
  <c r="B93" i="12"/>
  <c r="BK92" i="12"/>
  <c r="BB92" i="12"/>
  <c r="AF256" i="3" s="1"/>
  <c r="BA92" i="12"/>
  <c r="AE256" i="3" s="1"/>
  <c r="B92" i="12"/>
  <c r="BK91" i="12"/>
  <c r="BB91" i="12"/>
  <c r="AF255" i="3" s="1"/>
  <c r="BA91" i="12"/>
  <c r="AE255" i="3" s="1"/>
  <c r="B91" i="12"/>
  <c r="BK90" i="12"/>
  <c r="BB90" i="12"/>
  <c r="AF254" i="3" s="1"/>
  <c r="BA90" i="12"/>
  <c r="AE254" i="3" s="1"/>
  <c r="B90" i="12"/>
  <c r="BK89" i="12"/>
  <c r="BB89" i="12"/>
  <c r="AF253" i="3" s="1"/>
  <c r="BA89" i="12"/>
  <c r="AE253" i="3" s="1"/>
  <c r="B89" i="12"/>
  <c r="BK88" i="12"/>
  <c r="BB88" i="12"/>
  <c r="AF252" i="3" s="1"/>
  <c r="BA88" i="12"/>
  <c r="AE252" i="3" s="1"/>
  <c r="B88" i="12"/>
  <c r="BK87" i="12"/>
  <c r="BB87" i="12"/>
  <c r="AF251" i="3" s="1"/>
  <c r="BA87" i="12"/>
  <c r="AE251" i="3" s="1"/>
  <c r="B87" i="12"/>
  <c r="BK86" i="12"/>
  <c r="BB86" i="12"/>
  <c r="AF250" i="3" s="1"/>
  <c r="BA86" i="12"/>
  <c r="AE250" i="3" s="1"/>
  <c r="B86" i="12"/>
  <c r="BK85" i="12"/>
  <c r="BB85" i="12"/>
  <c r="AF249" i="3" s="1"/>
  <c r="BA85" i="12"/>
  <c r="AE249" i="3" s="1"/>
  <c r="B85" i="12"/>
  <c r="BK84" i="12"/>
  <c r="BB84" i="12"/>
  <c r="AF248" i="3" s="1"/>
  <c r="BA84" i="12"/>
  <c r="B84" i="12"/>
  <c r="BK83" i="12"/>
  <c r="BB83" i="12"/>
  <c r="AF247" i="3" s="1"/>
  <c r="BA83" i="12"/>
  <c r="AE247" i="3" s="1"/>
  <c r="B83" i="12"/>
  <c r="BK82" i="12"/>
  <c r="BB82" i="12"/>
  <c r="AF246" i="3" s="1"/>
  <c r="BA82" i="12"/>
  <c r="AE246" i="3" s="1"/>
  <c r="B82" i="12"/>
  <c r="BK81" i="12"/>
  <c r="BB81" i="12"/>
  <c r="AF245" i="3" s="1"/>
  <c r="BA81" i="12"/>
  <c r="AE245" i="3" s="1"/>
  <c r="B81" i="12"/>
  <c r="BK80" i="12"/>
  <c r="BB80" i="12"/>
  <c r="AF244" i="3" s="1"/>
  <c r="BA80" i="12"/>
  <c r="AE244" i="3" s="1"/>
  <c r="B80" i="12"/>
  <c r="BK79" i="12"/>
  <c r="BB79" i="12"/>
  <c r="AF243" i="3" s="1"/>
  <c r="BA79" i="12"/>
  <c r="AE243" i="3" s="1"/>
  <c r="B79" i="12"/>
  <c r="BK78" i="12"/>
  <c r="BB78" i="12"/>
  <c r="AF242" i="3" s="1"/>
  <c r="BA78" i="12"/>
  <c r="AE242" i="3" s="1"/>
  <c r="B78" i="12"/>
  <c r="BK77" i="12"/>
  <c r="BB77" i="12"/>
  <c r="AF241" i="3" s="1"/>
  <c r="BA77" i="12"/>
  <c r="AE241" i="3" s="1"/>
  <c r="B77" i="12"/>
  <c r="BK76" i="12"/>
  <c r="BB76" i="12"/>
  <c r="AF240" i="3" s="1"/>
  <c r="BA76" i="12"/>
  <c r="AE240" i="3" s="1"/>
  <c r="B76" i="12"/>
  <c r="BK75" i="12"/>
  <c r="BB75" i="12"/>
  <c r="AF239" i="3" s="1"/>
  <c r="BA75" i="12"/>
  <c r="AE239" i="3" s="1"/>
  <c r="B75" i="12"/>
  <c r="BK74" i="12"/>
  <c r="BB74" i="12"/>
  <c r="AF238" i="3" s="1"/>
  <c r="BA74" i="12"/>
  <c r="AE238" i="3" s="1"/>
  <c r="B74" i="12"/>
  <c r="BK73" i="12"/>
  <c r="BB73" i="12"/>
  <c r="AF237" i="3" s="1"/>
  <c r="BA73" i="12"/>
  <c r="AE237" i="3" s="1"/>
  <c r="B73" i="12"/>
  <c r="BK72" i="12"/>
  <c r="BB72" i="12"/>
  <c r="AF236" i="3" s="1"/>
  <c r="BA72" i="12"/>
  <c r="AE236" i="3" s="1"/>
  <c r="B72" i="12"/>
  <c r="BK71" i="12"/>
  <c r="BB71" i="12"/>
  <c r="AF235" i="3" s="1"/>
  <c r="BA71" i="12"/>
  <c r="AE235" i="3" s="1"/>
  <c r="B71" i="12"/>
  <c r="BK70" i="12"/>
  <c r="BB70" i="12"/>
  <c r="AF234" i="3" s="1"/>
  <c r="BA70" i="12"/>
  <c r="AE234" i="3" s="1"/>
  <c r="B70" i="12"/>
  <c r="BK69" i="12"/>
  <c r="BB69" i="12"/>
  <c r="AF233" i="3" s="1"/>
  <c r="BA69" i="12"/>
  <c r="B69" i="12"/>
  <c r="BK68" i="12"/>
  <c r="BB68" i="12"/>
  <c r="AF232" i="3" s="1"/>
  <c r="BA68" i="12"/>
  <c r="AE232" i="3" s="1"/>
  <c r="B68" i="12"/>
  <c r="BK67" i="12"/>
  <c r="BB67" i="12"/>
  <c r="AF231" i="3" s="1"/>
  <c r="BA67" i="12"/>
  <c r="B67" i="12"/>
  <c r="BK66" i="12"/>
  <c r="BB66" i="12"/>
  <c r="AF230" i="3" s="1"/>
  <c r="BA66" i="12"/>
  <c r="AE230" i="3" s="1"/>
  <c r="B66" i="12"/>
  <c r="BK65" i="12"/>
  <c r="BB65" i="12"/>
  <c r="AF229" i="3" s="1"/>
  <c r="BA65" i="12"/>
  <c r="AE229" i="3" s="1"/>
  <c r="B65" i="12"/>
  <c r="BK64" i="12"/>
  <c r="BB64" i="12"/>
  <c r="AF228" i="3" s="1"/>
  <c r="BA64" i="12"/>
  <c r="AE228" i="3" s="1"/>
  <c r="B64" i="12"/>
  <c r="BK63" i="12"/>
  <c r="BB63" i="12"/>
  <c r="AF227" i="3" s="1"/>
  <c r="BA63" i="12"/>
  <c r="AE227" i="3" s="1"/>
  <c r="B63" i="12"/>
  <c r="BK62" i="12"/>
  <c r="BB62" i="12"/>
  <c r="AF226" i="3" s="1"/>
  <c r="BA62" i="12"/>
  <c r="AE226" i="3" s="1"/>
  <c r="B62" i="12"/>
  <c r="BK61" i="12"/>
  <c r="BB61" i="12"/>
  <c r="AF225" i="3" s="1"/>
  <c r="BA61" i="12"/>
  <c r="AE225" i="3" s="1"/>
  <c r="B61" i="12"/>
  <c r="BK60" i="12"/>
  <c r="BB60" i="12"/>
  <c r="AF224" i="3" s="1"/>
  <c r="BA60" i="12"/>
  <c r="AE224" i="3" s="1"/>
  <c r="B60" i="12"/>
  <c r="BK59" i="12"/>
  <c r="BB59" i="12"/>
  <c r="AF223" i="3" s="1"/>
  <c r="BA59" i="12"/>
  <c r="AE223" i="3" s="1"/>
  <c r="B59" i="12"/>
  <c r="BK58" i="12"/>
  <c r="BB58" i="12"/>
  <c r="AF222" i="3" s="1"/>
  <c r="BA58" i="12"/>
  <c r="AE222" i="3" s="1"/>
  <c r="B58" i="12"/>
  <c r="BK57" i="12"/>
  <c r="BB57" i="12"/>
  <c r="AF221" i="3" s="1"/>
  <c r="BA57" i="12"/>
  <c r="AE221" i="3" s="1"/>
  <c r="B57" i="12"/>
  <c r="BK56" i="12"/>
  <c r="BB56" i="12"/>
  <c r="AF220" i="3" s="1"/>
  <c r="BA56" i="12"/>
  <c r="AE220" i="3" s="1"/>
  <c r="B56" i="12"/>
  <c r="BK55" i="12"/>
  <c r="BB55" i="12"/>
  <c r="AF219" i="3" s="1"/>
  <c r="BA55" i="12"/>
  <c r="AE219" i="3" s="1"/>
  <c r="B55" i="12"/>
  <c r="BK54" i="12"/>
  <c r="BB54" i="12"/>
  <c r="AF218" i="3" s="1"/>
  <c r="BA54" i="12"/>
  <c r="AE218" i="3" s="1"/>
  <c r="B54" i="12"/>
  <c r="BK53" i="12"/>
  <c r="BB53" i="12"/>
  <c r="AF217" i="3" s="1"/>
  <c r="BA53" i="12"/>
  <c r="AE217" i="3" s="1"/>
  <c r="B53" i="12"/>
  <c r="BK52" i="12"/>
  <c r="BB52" i="12"/>
  <c r="AF216" i="3" s="1"/>
  <c r="BA52" i="12"/>
  <c r="AE216" i="3" s="1"/>
  <c r="B52" i="12"/>
  <c r="BK51" i="12"/>
  <c r="BB51" i="12"/>
  <c r="AF215" i="3" s="1"/>
  <c r="BA51" i="12"/>
  <c r="B51" i="12"/>
  <c r="BK50" i="12"/>
  <c r="BB50" i="12"/>
  <c r="AF214" i="3" s="1"/>
  <c r="BA50" i="12"/>
  <c r="AE214" i="3" s="1"/>
  <c r="B50" i="12"/>
  <c r="BK49" i="12"/>
  <c r="BB49" i="12"/>
  <c r="AF213" i="3" s="1"/>
  <c r="BA49" i="12"/>
  <c r="B49" i="12"/>
  <c r="BK48" i="12"/>
  <c r="BB48" i="12"/>
  <c r="AF212" i="3" s="1"/>
  <c r="BA48" i="12"/>
  <c r="AE212" i="3" s="1"/>
  <c r="B48" i="12"/>
  <c r="BK47" i="12"/>
  <c r="BB47" i="12"/>
  <c r="AF211" i="3" s="1"/>
  <c r="BA47" i="12"/>
  <c r="AE211" i="3" s="1"/>
  <c r="B47" i="12"/>
  <c r="BK46" i="12"/>
  <c r="BB46" i="12"/>
  <c r="AF210" i="3" s="1"/>
  <c r="BA46" i="12"/>
  <c r="B46" i="12"/>
  <c r="BK45" i="12"/>
  <c r="BB45" i="12"/>
  <c r="AF209" i="3" s="1"/>
  <c r="BA45" i="12"/>
  <c r="AE209" i="3" s="1"/>
  <c r="B45" i="12"/>
  <c r="BK44" i="12"/>
  <c r="BB44" i="12"/>
  <c r="AF208" i="3" s="1"/>
  <c r="BA44" i="12"/>
  <c r="AE208" i="3" s="1"/>
  <c r="B44" i="12"/>
  <c r="BK43" i="12"/>
  <c r="BB43" i="12"/>
  <c r="AF207" i="3" s="1"/>
  <c r="BA43" i="12"/>
  <c r="AE207" i="3" s="1"/>
  <c r="B43" i="12"/>
  <c r="BK42" i="12"/>
  <c r="BB42" i="12"/>
  <c r="AF206" i="3" s="1"/>
  <c r="BA42" i="12"/>
  <c r="B42" i="12"/>
  <c r="BK41" i="12"/>
  <c r="BB41" i="12"/>
  <c r="AF205" i="3" s="1"/>
  <c r="BA41" i="12"/>
  <c r="AE205" i="3" s="1"/>
  <c r="B41" i="12"/>
  <c r="BK40" i="12"/>
  <c r="BB40" i="12"/>
  <c r="AF204" i="3" s="1"/>
  <c r="BA40" i="12"/>
  <c r="AE204" i="3" s="1"/>
  <c r="B40" i="12"/>
  <c r="BK39" i="12"/>
  <c r="BB39" i="12"/>
  <c r="AF203" i="3" s="1"/>
  <c r="BA39" i="12"/>
  <c r="AE203" i="3" s="1"/>
  <c r="B39" i="12"/>
  <c r="BK38" i="12"/>
  <c r="BB38" i="12"/>
  <c r="AF202" i="3" s="1"/>
  <c r="BA38" i="12"/>
  <c r="B38" i="12"/>
  <c r="BK37" i="12"/>
  <c r="BB37" i="12"/>
  <c r="AF201" i="3" s="1"/>
  <c r="BA37" i="12"/>
  <c r="AE201" i="3" s="1"/>
  <c r="B37" i="12"/>
  <c r="BK36" i="12"/>
  <c r="BB36" i="12"/>
  <c r="AF200" i="3" s="1"/>
  <c r="BA36" i="12"/>
  <c r="AE200" i="3" s="1"/>
  <c r="B36" i="12"/>
  <c r="BK35" i="12"/>
  <c r="BB35" i="12"/>
  <c r="AF199" i="3" s="1"/>
  <c r="BA35" i="12"/>
  <c r="AE199" i="3" s="1"/>
  <c r="B35" i="12"/>
  <c r="BK34" i="12"/>
  <c r="BB34" i="12"/>
  <c r="AF198" i="3" s="1"/>
  <c r="BA34" i="12"/>
  <c r="B34" i="12"/>
  <c r="BK33" i="12"/>
  <c r="BB33" i="12"/>
  <c r="AF197" i="3" s="1"/>
  <c r="BA33" i="12"/>
  <c r="AE197" i="3" s="1"/>
  <c r="B33" i="12"/>
  <c r="BK32" i="12"/>
  <c r="BB32" i="12"/>
  <c r="AF196" i="3" s="1"/>
  <c r="BA32" i="12"/>
  <c r="AE196" i="3" s="1"/>
  <c r="B32" i="12"/>
  <c r="BK31" i="12"/>
  <c r="BB31" i="12"/>
  <c r="AF195" i="3" s="1"/>
  <c r="BA31" i="12"/>
  <c r="AE195" i="3" s="1"/>
  <c r="B31" i="12"/>
  <c r="BK30" i="12"/>
  <c r="BB30" i="12"/>
  <c r="AF194" i="3" s="1"/>
  <c r="BA30" i="12"/>
  <c r="B30" i="12"/>
  <c r="BK29" i="12"/>
  <c r="BB29" i="12"/>
  <c r="AF193" i="3" s="1"/>
  <c r="BA29" i="12"/>
  <c r="AE193" i="3" s="1"/>
  <c r="B29" i="12"/>
  <c r="BK28" i="12"/>
  <c r="BB28" i="12"/>
  <c r="AF192" i="3" s="1"/>
  <c r="BA28" i="12"/>
  <c r="AE192" i="3" s="1"/>
  <c r="B28" i="12"/>
  <c r="BK27" i="12"/>
  <c r="BB27" i="12"/>
  <c r="AF191" i="3" s="1"/>
  <c r="BA27" i="12"/>
  <c r="AE191" i="3" s="1"/>
  <c r="B27" i="12"/>
  <c r="BK26" i="12"/>
  <c r="BB26" i="12"/>
  <c r="AF190" i="3" s="1"/>
  <c r="BA26" i="12"/>
  <c r="B26" i="12"/>
  <c r="BK25" i="12"/>
  <c r="BB25" i="12"/>
  <c r="AF189" i="3" s="1"/>
  <c r="BA25" i="12"/>
  <c r="AE189" i="3" s="1"/>
  <c r="B25" i="12"/>
  <c r="BK24" i="12"/>
  <c r="BB24" i="12"/>
  <c r="AF188" i="3" s="1"/>
  <c r="BA24" i="12"/>
  <c r="AE188" i="3" s="1"/>
  <c r="B24" i="12"/>
  <c r="BK23" i="12"/>
  <c r="BB23" i="12"/>
  <c r="AF187" i="3" s="1"/>
  <c r="BA23" i="12"/>
  <c r="AE187" i="3" s="1"/>
  <c r="B23" i="12"/>
  <c r="BK22" i="12"/>
  <c r="BB22" i="12"/>
  <c r="AF186" i="3" s="1"/>
  <c r="BA22" i="12"/>
  <c r="B22" i="12"/>
  <c r="BK21" i="12"/>
  <c r="BB21" i="12"/>
  <c r="AF185" i="3" s="1"/>
  <c r="BA21" i="12"/>
  <c r="AE185" i="3" s="1"/>
  <c r="B21" i="12"/>
  <c r="BK20" i="12"/>
  <c r="BB20" i="12"/>
  <c r="AF184" i="3" s="1"/>
  <c r="BA20" i="12"/>
  <c r="AE184" i="3" s="1"/>
  <c r="B20" i="12"/>
  <c r="BK19" i="12"/>
  <c r="BB19" i="12"/>
  <c r="AF183" i="3" s="1"/>
  <c r="BA19" i="12"/>
  <c r="AE183" i="3" s="1"/>
  <c r="B19" i="12"/>
  <c r="BK18" i="12"/>
  <c r="BB18" i="12"/>
  <c r="AF182" i="3" s="1"/>
  <c r="BA18" i="12"/>
  <c r="B18" i="12"/>
  <c r="BK17" i="12"/>
  <c r="BB17" i="12"/>
  <c r="AF181" i="3" s="1"/>
  <c r="BA17" i="12"/>
  <c r="AE181" i="3" s="1"/>
  <c r="B17" i="12"/>
  <c r="BK16" i="12"/>
  <c r="BB16" i="12"/>
  <c r="AF180" i="3" s="1"/>
  <c r="BA16" i="12"/>
  <c r="AE180" i="3" s="1"/>
  <c r="B16" i="12"/>
  <c r="BK15" i="12"/>
  <c r="BB15" i="12"/>
  <c r="AF179" i="3" s="1"/>
  <c r="BA15" i="12"/>
  <c r="AE179" i="3" s="1"/>
  <c r="BK14" i="12"/>
  <c r="BB14" i="12"/>
  <c r="AF178" i="3" s="1"/>
  <c r="BA14" i="12"/>
  <c r="AE178" i="3" s="1"/>
  <c r="BK13" i="12"/>
  <c r="BB13" i="12"/>
  <c r="AF177" i="3" s="1"/>
  <c r="BA13" i="12"/>
  <c r="AE177" i="3" s="1"/>
  <c r="B13" i="12"/>
  <c r="BK12" i="12"/>
  <c r="BB12" i="12"/>
  <c r="AF176" i="3" s="1"/>
  <c r="BA12" i="12"/>
  <c r="AE176" i="3" s="1"/>
  <c r="B12" i="12"/>
  <c r="BC9" i="12"/>
  <c r="B6" i="12"/>
  <c r="R10" i="12"/>
  <c r="AG10" i="13"/>
  <c r="E10" i="13"/>
  <c r="AW10" i="12"/>
  <c r="O10" i="13"/>
  <c r="P10" i="12"/>
  <c r="Q10" i="12"/>
  <c r="AC10" i="13"/>
  <c r="AB10" i="13"/>
  <c r="AF10" i="13"/>
  <c r="AY10" i="12"/>
  <c r="E10" i="12"/>
  <c r="AI10" i="13"/>
  <c r="S10" i="13"/>
  <c r="U10" i="12"/>
  <c r="G10" i="13"/>
  <c r="AD10" i="12"/>
  <c r="V10" i="13"/>
  <c r="X10" i="13"/>
  <c r="T10" i="12"/>
  <c r="X10" i="12"/>
  <c r="N10" i="12"/>
  <c r="AA10" i="12"/>
  <c r="M10" i="13"/>
  <c r="V10" i="12"/>
  <c r="L10" i="13"/>
  <c r="F10" i="13"/>
  <c r="F10" i="12"/>
  <c r="AX10" i="12"/>
  <c r="K10" i="12"/>
  <c r="AE10" i="12"/>
  <c r="J10" i="12"/>
  <c r="AF10" i="12"/>
  <c r="K10" i="13"/>
  <c r="AH10" i="12"/>
  <c r="AC10" i="12"/>
  <c r="G10" i="12"/>
  <c r="M10" i="12"/>
  <c r="U10" i="13"/>
  <c r="AD10" i="13"/>
  <c r="Z10" i="12"/>
  <c r="N10" i="13"/>
  <c r="AI10" i="12"/>
  <c r="I10" i="12"/>
  <c r="Z10" i="13"/>
  <c r="S10" i="12"/>
  <c r="AB10" i="12"/>
  <c r="W10" i="13"/>
  <c r="Y10" i="13"/>
  <c r="Q10" i="13"/>
  <c r="O10" i="12"/>
  <c r="AA10" i="13"/>
  <c r="H10" i="13"/>
  <c r="W10" i="12"/>
  <c r="R10" i="13"/>
  <c r="AH10" i="13"/>
  <c r="J10" i="13"/>
  <c r="AE10" i="13"/>
  <c r="L10" i="12"/>
  <c r="Y10" i="12"/>
  <c r="I10" i="13"/>
  <c r="P10" i="13"/>
  <c r="AG10" i="12"/>
  <c r="H10" i="12"/>
  <c r="T10" i="13"/>
  <c r="BM13" i="12" l="1"/>
  <c r="O177" i="3" s="1"/>
  <c r="AP177" i="3"/>
  <c r="AO177" i="3"/>
  <c r="AP179" i="3"/>
  <c r="AO179" i="3"/>
  <c r="BL17" i="12"/>
  <c r="K181" i="3" s="1"/>
  <c r="U181" i="3" s="1"/>
  <c r="AP181" i="3"/>
  <c r="AO181" i="3"/>
  <c r="BO20" i="12"/>
  <c r="Z184" i="3" s="1"/>
  <c r="AP184" i="3"/>
  <c r="AO184" i="3"/>
  <c r="AP187" i="3"/>
  <c r="AO187" i="3"/>
  <c r="BM26" i="12"/>
  <c r="O190" i="3" s="1"/>
  <c r="AP190" i="3"/>
  <c r="AO190" i="3"/>
  <c r="BL29" i="12"/>
  <c r="K193" i="3" s="1"/>
  <c r="U193" i="3" s="1"/>
  <c r="AP193" i="3"/>
  <c r="AO193" i="3"/>
  <c r="BO32" i="12"/>
  <c r="Z196" i="3" s="1"/>
  <c r="AP196" i="3"/>
  <c r="AO196" i="3"/>
  <c r="AP199" i="3"/>
  <c r="AO199" i="3"/>
  <c r="BM38" i="12"/>
  <c r="O202" i="3" s="1"/>
  <c r="AP202" i="3"/>
  <c r="AO202" i="3"/>
  <c r="BO40" i="12"/>
  <c r="Z204" i="3" s="1"/>
  <c r="AP204" i="3"/>
  <c r="AO204" i="3"/>
  <c r="BN43" i="12"/>
  <c r="V207" i="3" s="1"/>
  <c r="AP207" i="3"/>
  <c r="AO207" i="3"/>
  <c r="BL45" i="12"/>
  <c r="K209" i="3" s="1"/>
  <c r="U209" i="3" s="1"/>
  <c r="AP209" i="3"/>
  <c r="AO209" i="3"/>
  <c r="BL48" i="12"/>
  <c r="K212" i="3" s="1"/>
  <c r="U212" i="3" s="1"/>
  <c r="AP212" i="3"/>
  <c r="AO212" i="3"/>
  <c r="BN50" i="12"/>
  <c r="V214" i="3" s="1"/>
  <c r="AP214" i="3"/>
  <c r="AO214" i="3"/>
  <c r="BM53" i="12"/>
  <c r="O217" i="3" s="1"/>
  <c r="AP217" i="3"/>
  <c r="AO217" i="3"/>
  <c r="BO56" i="12"/>
  <c r="Z220" i="3" s="1"/>
  <c r="AP220" i="3"/>
  <c r="AO220" i="3"/>
  <c r="BO58" i="12"/>
  <c r="Z222" i="3" s="1"/>
  <c r="AP222" i="3"/>
  <c r="AO222" i="3"/>
  <c r="BM61" i="12"/>
  <c r="O225" i="3" s="1"/>
  <c r="AP225" i="3"/>
  <c r="AO225" i="3"/>
  <c r="BM64" i="12"/>
  <c r="O228" i="3" s="1"/>
  <c r="AP228" i="3"/>
  <c r="AO228" i="3"/>
  <c r="AP230" i="3"/>
  <c r="AO230" i="3"/>
  <c r="BM69" i="12"/>
  <c r="O233" i="3" s="1"/>
  <c r="AP233" i="3"/>
  <c r="AO233" i="3"/>
  <c r="BO72" i="12"/>
  <c r="Z236" i="3" s="1"/>
  <c r="AP236" i="3"/>
  <c r="AO236" i="3"/>
  <c r="BO75" i="12"/>
  <c r="Z239" i="3" s="1"/>
  <c r="AP239" i="3"/>
  <c r="AO239" i="3"/>
  <c r="BM77" i="12"/>
  <c r="O241" i="3" s="1"/>
  <c r="AP241" i="3"/>
  <c r="AO241" i="3"/>
  <c r="AP243" i="3"/>
  <c r="AO243" i="3"/>
  <c r="BL81" i="12"/>
  <c r="K245" i="3" s="1"/>
  <c r="U245" i="3" s="1"/>
  <c r="AP245" i="3"/>
  <c r="AO245" i="3"/>
  <c r="BO84" i="12"/>
  <c r="Z248" i="3" s="1"/>
  <c r="AP248" i="3"/>
  <c r="AO248" i="3"/>
  <c r="BN86" i="12"/>
  <c r="V250" i="3" s="1"/>
  <c r="X250" i="3" s="1"/>
  <c r="AP250" i="3"/>
  <c r="AO250" i="3"/>
  <c r="BO88" i="12"/>
  <c r="Z252" i="3" s="1"/>
  <c r="AP252" i="3"/>
  <c r="AO252" i="3"/>
  <c r="BM90" i="12"/>
  <c r="O254" i="3" s="1"/>
  <c r="AP254" i="3"/>
  <c r="AO254" i="3"/>
  <c r="BN93" i="12"/>
  <c r="V257" i="3" s="1"/>
  <c r="AP257" i="3"/>
  <c r="AO257" i="3"/>
  <c r="BO96" i="12"/>
  <c r="Z260" i="3" s="1"/>
  <c r="AP260" i="3"/>
  <c r="AO260" i="3"/>
  <c r="BO99" i="12"/>
  <c r="Z263" i="3" s="1"/>
  <c r="AP263" i="3"/>
  <c r="AO263" i="3"/>
  <c r="BO102" i="12"/>
  <c r="Z266" i="3" s="1"/>
  <c r="AP266" i="3"/>
  <c r="AO266" i="3"/>
  <c r="BO104" i="12"/>
  <c r="Z268" i="3" s="1"/>
  <c r="AP268" i="3"/>
  <c r="AO268" i="3"/>
  <c r="BO107" i="12"/>
  <c r="Z271" i="3" s="1"/>
  <c r="AP271" i="3"/>
  <c r="AO271" i="3"/>
  <c r="BO110" i="12"/>
  <c r="Z274" i="3" s="1"/>
  <c r="AP274" i="3"/>
  <c r="AO274" i="3"/>
  <c r="BM113" i="12"/>
  <c r="O277" i="3" s="1"/>
  <c r="AP277" i="3"/>
  <c r="AO277" i="3"/>
  <c r="BO116" i="12"/>
  <c r="Z280" i="3" s="1"/>
  <c r="AP280" i="3"/>
  <c r="AO280" i="3"/>
  <c r="BM118" i="12"/>
  <c r="O282" i="3" s="1"/>
  <c r="AP282" i="3"/>
  <c r="AO282" i="3"/>
  <c r="BO120" i="12"/>
  <c r="Z284" i="3" s="1"/>
  <c r="AP284" i="3"/>
  <c r="AO284" i="3"/>
  <c r="AP287" i="3"/>
  <c r="AO287" i="3"/>
  <c r="BN127" i="12"/>
  <c r="V291" i="3" s="1"/>
  <c r="X291" i="3" s="1"/>
  <c r="AP291" i="3"/>
  <c r="AO291" i="3"/>
  <c r="BN130" i="12"/>
  <c r="V294" i="3" s="1"/>
  <c r="AP294" i="3"/>
  <c r="AO294" i="3"/>
  <c r="BM133" i="12"/>
  <c r="O297" i="3" s="1"/>
  <c r="AP297" i="3"/>
  <c r="AO297" i="3"/>
  <c r="AP299" i="3"/>
  <c r="AO299" i="3"/>
  <c r="BM138" i="12"/>
  <c r="O302" i="3" s="1"/>
  <c r="AP302" i="3"/>
  <c r="AO302" i="3"/>
  <c r="BO141" i="12"/>
  <c r="Z305" i="3" s="1"/>
  <c r="AP305" i="3"/>
  <c r="AO305" i="3"/>
  <c r="BO144" i="12"/>
  <c r="Z308" i="3" s="1"/>
  <c r="AP308" i="3"/>
  <c r="AO308" i="3"/>
  <c r="BM147" i="12"/>
  <c r="O311" i="3" s="1"/>
  <c r="AP311" i="3"/>
  <c r="AO311" i="3"/>
  <c r="AP316" i="3"/>
  <c r="AO316" i="3"/>
  <c r="BO156" i="12"/>
  <c r="Z320" i="3" s="1"/>
  <c r="AP320" i="3"/>
  <c r="AO320" i="3"/>
  <c r="BM159" i="12"/>
  <c r="O323" i="3" s="1"/>
  <c r="AP323" i="3"/>
  <c r="AO323" i="3"/>
  <c r="BO162" i="12"/>
  <c r="Z326" i="3" s="1"/>
  <c r="AP326" i="3"/>
  <c r="AO326" i="3"/>
  <c r="BO165" i="12"/>
  <c r="Z329" i="3" s="1"/>
  <c r="AP329" i="3"/>
  <c r="AO329" i="3"/>
  <c r="BM168" i="12"/>
  <c r="O332" i="3" s="1"/>
  <c r="AP332" i="3"/>
  <c r="AO332" i="3"/>
  <c r="BM170" i="12"/>
  <c r="O334" i="3" s="1"/>
  <c r="AP334" i="3"/>
  <c r="AO334" i="3"/>
  <c r="AP338" i="3"/>
  <c r="AO338" i="3"/>
  <c r="BO180" i="12"/>
  <c r="Z344" i="3" s="1"/>
  <c r="AP344" i="3"/>
  <c r="AO344" i="3"/>
  <c r="BO12" i="12"/>
  <c r="Z176" i="3" s="1"/>
  <c r="AP176" i="3"/>
  <c r="AO176" i="3"/>
  <c r="BO16" i="12"/>
  <c r="Z180" i="3" s="1"/>
  <c r="AP180" i="3"/>
  <c r="AO180" i="3"/>
  <c r="BM18" i="12"/>
  <c r="O182" i="3" s="1"/>
  <c r="AP182" i="3"/>
  <c r="AO182" i="3"/>
  <c r="AP183" i="3"/>
  <c r="AO183" i="3"/>
  <c r="BL21" i="12"/>
  <c r="K185" i="3" s="1"/>
  <c r="U185" i="3" s="1"/>
  <c r="AP185" i="3"/>
  <c r="AO185" i="3"/>
  <c r="BM22" i="12"/>
  <c r="O186" i="3" s="1"/>
  <c r="AP186" i="3"/>
  <c r="AO186" i="3"/>
  <c r="BO24" i="12"/>
  <c r="Z188" i="3" s="1"/>
  <c r="AP188" i="3"/>
  <c r="AO188" i="3"/>
  <c r="BL25" i="12"/>
  <c r="K189" i="3" s="1"/>
  <c r="U189" i="3" s="1"/>
  <c r="AP189" i="3"/>
  <c r="AO189" i="3"/>
  <c r="AP191" i="3"/>
  <c r="AO191" i="3"/>
  <c r="BO28" i="12"/>
  <c r="Z192" i="3" s="1"/>
  <c r="AP192" i="3"/>
  <c r="AO192" i="3"/>
  <c r="BM30" i="12"/>
  <c r="O194" i="3" s="1"/>
  <c r="AP194" i="3"/>
  <c r="AO194" i="3"/>
  <c r="AP195" i="3"/>
  <c r="AO195" i="3"/>
  <c r="BL33" i="12"/>
  <c r="K197" i="3" s="1"/>
  <c r="U197" i="3" s="1"/>
  <c r="AP197" i="3"/>
  <c r="AO197" i="3"/>
  <c r="BM34" i="12"/>
  <c r="O198" i="3" s="1"/>
  <c r="AP198" i="3"/>
  <c r="AO198" i="3"/>
  <c r="BO36" i="12"/>
  <c r="Z200" i="3" s="1"/>
  <c r="AP200" i="3"/>
  <c r="AO200" i="3"/>
  <c r="BL37" i="12"/>
  <c r="K201" i="3" s="1"/>
  <c r="U201" i="3" s="1"/>
  <c r="AP201" i="3"/>
  <c r="AO201" i="3"/>
  <c r="AP203" i="3"/>
  <c r="AO203" i="3"/>
  <c r="BL41" i="12"/>
  <c r="K205" i="3" s="1"/>
  <c r="U205" i="3" s="1"/>
  <c r="AP205" i="3"/>
  <c r="AO205" i="3"/>
  <c r="BM42" i="12"/>
  <c r="O206" i="3" s="1"/>
  <c r="AP206" i="3"/>
  <c r="AO206" i="3"/>
  <c r="BO44" i="12"/>
  <c r="Z208" i="3" s="1"/>
  <c r="AP208" i="3"/>
  <c r="AO208" i="3"/>
  <c r="BM46" i="12"/>
  <c r="O210" i="3" s="1"/>
  <c r="AP210" i="3"/>
  <c r="AO210" i="3"/>
  <c r="BN47" i="12"/>
  <c r="V211" i="3" s="1"/>
  <c r="X211" i="3" s="1"/>
  <c r="AP211" i="3"/>
  <c r="AO211" i="3"/>
  <c r="BM49" i="12"/>
  <c r="O213" i="3" s="1"/>
  <c r="AP213" i="3"/>
  <c r="AO213" i="3"/>
  <c r="BO51" i="12"/>
  <c r="Z215" i="3" s="1"/>
  <c r="AP215" i="3"/>
  <c r="AO215" i="3"/>
  <c r="BL52" i="12"/>
  <c r="K216" i="3" s="1"/>
  <c r="U216" i="3" s="1"/>
  <c r="AP216" i="3"/>
  <c r="AO216" i="3"/>
  <c r="BN54" i="12"/>
  <c r="V218" i="3" s="1"/>
  <c r="X218" i="3" s="1"/>
  <c r="AP218" i="3"/>
  <c r="AO218" i="3"/>
  <c r="BO55" i="12"/>
  <c r="Z219" i="3" s="1"/>
  <c r="AP219" i="3"/>
  <c r="AO219" i="3"/>
  <c r="BM57" i="12"/>
  <c r="O221" i="3" s="1"/>
  <c r="AP221" i="3"/>
  <c r="AO221" i="3"/>
  <c r="BO59" i="12"/>
  <c r="Z223" i="3" s="1"/>
  <c r="AP223" i="3"/>
  <c r="AO223" i="3"/>
  <c r="BO60" i="12"/>
  <c r="Z224" i="3" s="1"/>
  <c r="AP224" i="3"/>
  <c r="AO224" i="3"/>
  <c r="BM62" i="12"/>
  <c r="O226" i="3" s="1"/>
  <c r="AP226" i="3"/>
  <c r="AO226" i="3"/>
  <c r="BO63" i="12"/>
  <c r="Z227" i="3" s="1"/>
  <c r="AP227" i="3"/>
  <c r="AO227" i="3"/>
  <c r="BM65" i="12"/>
  <c r="O229" i="3" s="1"/>
  <c r="AP229" i="3"/>
  <c r="AO229" i="3"/>
  <c r="BO67" i="12"/>
  <c r="Z231" i="3" s="1"/>
  <c r="AP231" i="3"/>
  <c r="AO231" i="3"/>
  <c r="AP232" i="3"/>
  <c r="AO232" i="3"/>
  <c r="BM70" i="12"/>
  <c r="O234" i="3" s="1"/>
  <c r="AP234" i="3"/>
  <c r="AO234" i="3"/>
  <c r="BO71" i="12"/>
  <c r="Z235" i="3" s="1"/>
  <c r="AP235" i="3"/>
  <c r="AO235" i="3"/>
  <c r="BM73" i="12"/>
  <c r="O237" i="3" s="1"/>
  <c r="AP237" i="3"/>
  <c r="AO237" i="3"/>
  <c r="BO74" i="12"/>
  <c r="Z238" i="3" s="1"/>
  <c r="AP238" i="3"/>
  <c r="AO238" i="3"/>
  <c r="BO76" i="12"/>
  <c r="Z240" i="3" s="1"/>
  <c r="AP240" i="3"/>
  <c r="AO240" i="3"/>
  <c r="BN78" i="12"/>
  <c r="V242" i="3" s="1"/>
  <c r="X242" i="3" s="1"/>
  <c r="AP242" i="3"/>
  <c r="AO242" i="3"/>
  <c r="BO80" i="12"/>
  <c r="Z244" i="3" s="1"/>
  <c r="AP244" i="3"/>
  <c r="AO244" i="3"/>
  <c r="BM82" i="12"/>
  <c r="O246" i="3" s="1"/>
  <c r="AP246" i="3"/>
  <c r="AO246" i="3"/>
  <c r="BN83" i="12"/>
  <c r="V247" i="3" s="1"/>
  <c r="AP247" i="3"/>
  <c r="AO247" i="3"/>
  <c r="AP249" i="3"/>
  <c r="AO249" i="3"/>
  <c r="AP251" i="3"/>
  <c r="AO251" i="3"/>
  <c r="BL89" i="12"/>
  <c r="K253" i="3" s="1"/>
  <c r="U253" i="3" s="1"/>
  <c r="AP253" i="3"/>
  <c r="AO253" i="3"/>
  <c r="BN91" i="12"/>
  <c r="V255" i="3" s="1"/>
  <c r="AP255" i="3"/>
  <c r="AO255" i="3"/>
  <c r="BO92" i="12"/>
  <c r="Z256" i="3" s="1"/>
  <c r="AP256" i="3"/>
  <c r="AO256" i="3"/>
  <c r="AP258" i="3"/>
  <c r="AO258" i="3"/>
  <c r="BM95" i="12"/>
  <c r="O259" i="3" s="1"/>
  <c r="AP259" i="3"/>
  <c r="AO259" i="3"/>
  <c r="BO97" i="12"/>
  <c r="Z261" i="3" s="1"/>
  <c r="AP261" i="3"/>
  <c r="AO261" i="3"/>
  <c r="BO98" i="12"/>
  <c r="Z262" i="3" s="1"/>
  <c r="AP262" i="3"/>
  <c r="AO262" i="3"/>
  <c r="BO100" i="12"/>
  <c r="Z264" i="3" s="1"/>
  <c r="AP264" i="3"/>
  <c r="AO264" i="3"/>
  <c r="AP265" i="3"/>
  <c r="AO265" i="3"/>
  <c r="BM103" i="12"/>
  <c r="O267" i="3" s="1"/>
  <c r="AP267" i="3"/>
  <c r="AO267" i="3"/>
  <c r="BM105" i="12"/>
  <c r="O269" i="3" s="1"/>
  <c r="AP269" i="3"/>
  <c r="AO269" i="3"/>
  <c r="BO106" i="12"/>
  <c r="Z270" i="3" s="1"/>
  <c r="AP270" i="3"/>
  <c r="AO270" i="3"/>
  <c r="BO108" i="12"/>
  <c r="Z272" i="3" s="1"/>
  <c r="AP272" i="3"/>
  <c r="AO272" i="3"/>
  <c r="AP273" i="3"/>
  <c r="AO273" i="3"/>
  <c r="BM111" i="12"/>
  <c r="O275" i="3" s="1"/>
  <c r="AP275" i="3"/>
  <c r="AO275" i="3"/>
  <c r="BO112" i="12"/>
  <c r="Z276" i="3" s="1"/>
  <c r="AP276" i="3"/>
  <c r="AO276" i="3"/>
  <c r="BO114" i="12"/>
  <c r="Z278" i="3" s="1"/>
  <c r="AP278" i="3"/>
  <c r="AO278" i="3"/>
  <c r="BO115" i="12"/>
  <c r="Z279" i="3" s="1"/>
  <c r="AP279" i="3"/>
  <c r="AO279" i="3"/>
  <c r="AP281" i="3"/>
  <c r="AO281" i="3"/>
  <c r="BN119" i="12"/>
  <c r="V283" i="3" s="1"/>
  <c r="X283" i="3" s="1"/>
  <c r="AP283" i="3"/>
  <c r="AO283" i="3"/>
  <c r="AP285" i="3"/>
  <c r="AO285" i="3"/>
  <c r="BN122" i="12"/>
  <c r="V286" i="3" s="1"/>
  <c r="AP286" i="3"/>
  <c r="AO286" i="3"/>
  <c r="BO124" i="12"/>
  <c r="Z288" i="3" s="1"/>
  <c r="AP288" i="3"/>
  <c r="AO288" i="3"/>
  <c r="BL125" i="12"/>
  <c r="K289" i="3" s="1"/>
  <c r="U289" i="3" s="1"/>
  <c r="AP289" i="3"/>
  <c r="AO289" i="3"/>
  <c r="BM126" i="12"/>
  <c r="O290" i="3" s="1"/>
  <c r="AP290" i="3"/>
  <c r="AO290" i="3"/>
  <c r="BO128" i="12"/>
  <c r="Z292" i="3" s="1"/>
  <c r="AP292" i="3"/>
  <c r="AO292" i="3"/>
  <c r="AP293" i="3"/>
  <c r="AO293" i="3"/>
  <c r="AP295" i="3"/>
  <c r="AO295" i="3"/>
  <c r="BO132" i="12"/>
  <c r="Z296" i="3" s="1"/>
  <c r="AP296" i="3"/>
  <c r="AO296" i="3"/>
  <c r="BM134" i="12"/>
  <c r="O298" i="3" s="1"/>
  <c r="AP298" i="3"/>
  <c r="AO298" i="3"/>
  <c r="BO136" i="12"/>
  <c r="Z300" i="3" s="1"/>
  <c r="AP300" i="3"/>
  <c r="AO300" i="3"/>
  <c r="BO137" i="12"/>
  <c r="Z301" i="3" s="1"/>
  <c r="AP301" i="3"/>
  <c r="AO301" i="3"/>
  <c r="BO139" i="12"/>
  <c r="Z303" i="3" s="1"/>
  <c r="AP303" i="3"/>
  <c r="AO303" i="3"/>
  <c r="BO140" i="12"/>
  <c r="Z304" i="3" s="1"/>
  <c r="AP304" i="3"/>
  <c r="AO304" i="3"/>
  <c r="BM142" i="12"/>
  <c r="O306" i="3" s="1"/>
  <c r="AP306" i="3"/>
  <c r="AO306" i="3"/>
  <c r="AP307" i="3"/>
  <c r="AO307" i="3"/>
  <c r="BO145" i="12"/>
  <c r="Z309" i="3" s="1"/>
  <c r="AP309" i="3"/>
  <c r="AO309" i="3"/>
  <c r="BM146" i="12"/>
  <c r="O310" i="3" s="1"/>
  <c r="AP310" i="3"/>
  <c r="AO310" i="3"/>
  <c r="BO148" i="12"/>
  <c r="Z312" i="3" s="1"/>
  <c r="AP312" i="3"/>
  <c r="AO312" i="3"/>
  <c r="BM149" i="12"/>
  <c r="O313" i="3" s="1"/>
  <c r="AP313" i="3"/>
  <c r="AO313" i="3"/>
  <c r="BM150" i="12"/>
  <c r="O314" i="3" s="1"/>
  <c r="AP314" i="3"/>
  <c r="AO314" i="3"/>
  <c r="BN151" i="12"/>
  <c r="V315" i="3" s="1"/>
  <c r="AP315" i="3"/>
  <c r="AO315" i="3"/>
  <c r="BO153" i="12"/>
  <c r="Z317" i="3" s="1"/>
  <c r="AP317" i="3"/>
  <c r="AO317" i="3"/>
  <c r="BM154" i="12"/>
  <c r="O318" i="3" s="1"/>
  <c r="AP318" i="3"/>
  <c r="AO318" i="3"/>
  <c r="BM155" i="12"/>
  <c r="O319" i="3" s="1"/>
  <c r="AP319" i="3"/>
  <c r="AO319" i="3"/>
  <c r="BO157" i="12"/>
  <c r="Z321" i="3" s="1"/>
  <c r="AP321" i="3"/>
  <c r="AO321" i="3"/>
  <c r="AP322" i="3"/>
  <c r="AO322" i="3"/>
  <c r="BM160" i="12"/>
  <c r="O324" i="3" s="1"/>
  <c r="AP324" i="3"/>
  <c r="AO324" i="3"/>
  <c r="BO161" i="12"/>
  <c r="Z325" i="3" s="1"/>
  <c r="AP325" i="3"/>
  <c r="AO325" i="3"/>
  <c r="BM163" i="12"/>
  <c r="O327" i="3" s="1"/>
  <c r="AP327" i="3"/>
  <c r="AO327" i="3"/>
  <c r="BO164" i="12"/>
  <c r="Z328" i="3" s="1"/>
  <c r="AP328" i="3"/>
  <c r="AO328" i="3"/>
  <c r="AP330" i="3"/>
  <c r="AO330" i="3"/>
  <c r="BM167" i="12"/>
  <c r="O331" i="3" s="1"/>
  <c r="AP331" i="3"/>
  <c r="AO331" i="3"/>
  <c r="BO169" i="12"/>
  <c r="Z333" i="3" s="1"/>
  <c r="AP333" i="3"/>
  <c r="AO333" i="3"/>
  <c r="BM171" i="12"/>
  <c r="O335" i="3" s="1"/>
  <c r="AP335" i="3"/>
  <c r="AO335" i="3"/>
  <c r="BO172" i="12"/>
  <c r="Z336" i="3" s="1"/>
  <c r="AP336" i="3"/>
  <c r="AO336" i="3"/>
  <c r="BO173" i="12"/>
  <c r="Z337" i="3" s="1"/>
  <c r="AP337" i="3"/>
  <c r="AO337" i="3"/>
  <c r="BM175" i="12"/>
  <c r="O339" i="3" s="1"/>
  <c r="AP339" i="3"/>
  <c r="AO339" i="3"/>
  <c r="BM176" i="12"/>
  <c r="O340" i="3" s="1"/>
  <c r="AP340" i="3"/>
  <c r="AO340" i="3"/>
  <c r="BO177" i="12"/>
  <c r="Z341" i="3" s="1"/>
  <c r="AP341" i="3"/>
  <c r="AO341" i="3"/>
  <c r="BO178" i="12"/>
  <c r="Z342" i="3" s="1"/>
  <c r="AP342" i="3"/>
  <c r="AO342" i="3"/>
  <c r="BM179" i="12"/>
  <c r="O343" i="3" s="1"/>
  <c r="AP343" i="3"/>
  <c r="AO343" i="3"/>
  <c r="BO181" i="12"/>
  <c r="Z345" i="3" s="1"/>
  <c r="AP345" i="3"/>
  <c r="AO345" i="3"/>
  <c r="BM14" i="12"/>
  <c r="O178" i="3" s="1"/>
  <c r="AP178" i="3"/>
  <c r="AO178" i="3"/>
  <c r="BM12" i="13"/>
  <c r="O6" i="3" s="1"/>
  <c r="AP6" i="3"/>
  <c r="AO6" i="3"/>
  <c r="BO13" i="13"/>
  <c r="Z7" i="3" s="1"/>
  <c r="AP7" i="3"/>
  <c r="AO7" i="3"/>
  <c r="BO14" i="13"/>
  <c r="Z8" i="3" s="1"/>
  <c r="AP8" i="3"/>
  <c r="AO8" i="3"/>
  <c r="BO15" i="13"/>
  <c r="Z9" i="3" s="1"/>
  <c r="AP9" i="3"/>
  <c r="AO9" i="3"/>
  <c r="BM16" i="13"/>
  <c r="O10" i="3" s="1"/>
  <c r="AP10" i="3"/>
  <c r="AO10" i="3"/>
  <c r="BO17" i="13"/>
  <c r="Z11" i="3" s="1"/>
  <c r="AP11" i="3"/>
  <c r="AO11" i="3"/>
  <c r="BO18" i="13"/>
  <c r="Z12" i="3" s="1"/>
  <c r="AP12" i="3"/>
  <c r="AO12" i="3"/>
  <c r="BO19" i="13"/>
  <c r="Z13" i="3" s="1"/>
  <c r="AP13" i="3"/>
  <c r="AO13" i="3"/>
  <c r="BM20" i="13"/>
  <c r="O14" i="3" s="1"/>
  <c r="AP14" i="3"/>
  <c r="AO14" i="3"/>
  <c r="BO21" i="13"/>
  <c r="Z15" i="3" s="1"/>
  <c r="AP15" i="3"/>
  <c r="AO15" i="3"/>
  <c r="BO22" i="13"/>
  <c r="Z16" i="3" s="1"/>
  <c r="AP16" i="3"/>
  <c r="AO16" i="3"/>
  <c r="BO23" i="13"/>
  <c r="Z17" i="3" s="1"/>
  <c r="AP17" i="3"/>
  <c r="AO17" i="3"/>
  <c r="BM24" i="13"/>
  <c r="O18" i="3" s="1"/>
  <c r="AP18" i="3"/>
  <c r="AO18" i="3"/>
  <c r="BO25" i="13"/>
  <c r="Z19" i="3" s="1"/>
  <c r="AP19" i="3"/>
  <c r="AO19" i="3"/>
  <c r="BO26" i="13"/>
  <c r="Z20" i="3" s="1"/>
  <c r="AP20" i="3"/>
  <c r="AO20" i="3"/>
  <c r="BO27" i="13"/>
  <c r="Z21" i="3" s="1"/>
  <c r="AP21" i="3"/>
  <c r="AO21" i="3"/>
  <c r="BM28" i="13"/>
  <c r="O22" i="3" s="1"/>
  <c r="AP22" i="3"/>
  <c r="AO22" i="3"/>
  <c r="AP23" i="3"/>
  <c r="AO23" i="3"/>
  <c r="BO30" i="13"/>
  <c r="Z24" i="3" s="1"/>
  <c r="AP24" i="3"/>
  <c r="AO24" i="3"/>
  <c r="BL31" i="13"/>
  <c r="K25" i="3" s="1"/>
  <c r="U25" i="3" s="1"/>
  <c r="AP25" i="3"/>
  <c r="AO25" i="3"/>
  <c r="BM32" i="13"/>
  <c r="O26" i="3" s="1"/>
  <c r="AP26" i="3"/>
  <c r="AO26" i="3"/>
  <c r="BO33" i="13"/>
  <c r="Z27" i="3" s="1"/>
  <c r="AP27" i="3"/>
  <c r="AO27" i="3"/>
  <c r="BO34" i="13"/>
  <c r="Z28" i="3" s="1"/>
  <c r="AP28" i="3"/>
  <c r="AO28" i="3"/>
  <c r="BL35" i="13"/>
  <c r="K29" i="3" s="1"/>
  <c r="U29" i="3" s="1"/>
  <c r="AP29" i="3"/>
  <c r="AO29" i="3"/>
  <c r="BM36" i="13"/>
  <c r="O30" i="3" s="1"/>
  <c r="AP30" i="3"/>
  <c r="AO30" i="3"/>
  <c r="BO37" i="13"/>
  <c r="Z31" i="3" s="1"/>
  <c r="AP31" i="3"/>
  <c r="AO31" i="3"/>
  <c r="BO38" i="13"/>
  <c r="Z32" i="3" s="1"/>
  <c r="AP32" i="3"/>
  <c r="AO32" i="3"/>
  <c r="BL39" i="13"/>
  <c r="K33" i="3" s="1"/>
  <c r="U33" i="3" s="1"/>
  <c r="AP33" i="3"/>
  <c r="AO33" i="3"/>
  <c r="BM40" i="13"/>
  <c r="O34" i="3" s="1"/>
  <c r="AP34" i="3"/>
  <c r="AO34" i="3"/>
  <c r="BO41" i="13"/>
  <c r="Z35" i="3" s="1"/>
  <c r="AP35" i="3"/>
  <c r="AO35" i="3"/>
  <c r="BO42" i="13"/>
  <c r="Z36" i="3" s="1"/>
  <c r="AP36" i="3"/>
  <c r="AO36" i="3"/>
  <c r="BL43" i="13"/>
  <c r="K37" i="3" s="1"/>
  <c r="U37" i="3" s="1"/>
  <c r="AP37" i="3"/>
  <c r="AO37" i="3"/>
  <c r="BN44" i="13"/>
  <c r="V38" i="3" s="1"/>
  <c r="X38" i="3" s="1"/>
  <c r="AP38" i="3"/>
  <c r="AO38" i="3"/>
  <c r="BO45" i="13"/>
  <c r="Z39" i="3" s="1"/>
  <c r="AP39" i="3"/>
  <c r="AO39" i="3"/>
  <c r="AP40" i="3"/>
  <c r="AO40" i="3"/>
  <c r="AP41" i="3"/>
  <c r="AO41" i="3"/>
  <c r="AP42" i="3"/>
  <c r="AO42" i="3"/>
  <c r="BO49" i="13"/>
  <c r="Z43" i="3" s="1"/>
  <c r="AP43" i="3"/>
  <c r="AO43" i="3"/>
  <c r="BL50" i="13"/>
  <c r="K44" i="3" s="1"/>
  <c r="U44" i="3" s="1"/>
  <c r="AP44" i="3"/>
  <c r="AO44" i="3"/>
  <c r="BM51" i="13"/>
  <c r="O45" i="3" s="1"/>
  <c r="AP45" i="3"/>
  <c r="AO45" i="3"/>
  <c r="BN52" i="13"/>
  <c r="V46" i="3" s="1"/>
  <c r="AP46" i="3"/>
  <c r="AO46" i="3"/>
  <c r="BO53" i="13"/>
  <c r="Z47" i="3" s="1"/>
  <c r="AP47" i="3"/>
  <c r="AO47" i="3"/>
  <c r="BL54" i="13"/>
  <c r="K48" i="3" s="1"/>
  <c r="U48" i="3" s="1"/>
  <c r="AP48" i="3"/>
  <c r="AO48" i="3"/>
  <c r="BM55" i="13"/>
  <c r="O49" i="3" s="1"/>
  <c r="AP49" i="3"/>
  <c r="AO49" i="3"/>
  <c r="BN56" i="13"/>
  <c r="V50" i="3" s="1"/>
  <c r="AP50" i="3"/>
  <c r="AO50" i="3"/>
  <c r="BO57" i="13"/>
  <c r="Z51" i="3" s="1"/>
  <c r="AP51" i="3"/>
  <c r="AO51" i="3"/>
  <c r="BL58" i="13"/>
  <c r="K52" i="3" s="1"/>
  <c r="U52" i="3" s="1"/>
  <c r="AP52" i="3"/>
  <c r="AO52" i="3"/>
  <c r="BM59" i="13"/>
  <c r="O53" i="3" s="1"/>
  <c r="AP53" i="3"/>
  <c r="AO53" i="3"/>
  <c r="BN60" i="13"/>
  <c r="V54" i="3" s="1"/>
  <c r="AP54" i="3"/>
  <c r="AO54" i="3"/>
  <c r="BO61" i="13"/>
  <c r="Z55" i="3" s="1"/>
  <c r="AP55" i="3"/>
  <c r="AO55" i="3"/>
  <c r="BL62" i="13"/>
  <c r="K56" i="3" s="1"/>
  <c r="U56" i="3" s="1"/>
  <c r="AP56" i="3"/>
  <c r="AO56" i="3"/>
  <c r="BM63" i="13"/>
  <c r="O57" i="3" s="1"/>
  <c r="AP57" i="3"/>
  <c r="AO57" i="3"/>
  <c r="AP58" i="3"/>
  <c r="AO58" i="3"/>
  <c r="BO65" i="13"/>
  <c r="Z59" i="3" s="1"/>
  <c r="AP59" i="3"/>
  <c r="AO59" i="3"/>
  <c r="AP60" i="3"/>
  <c r="AO60" i="3"/>
  <c r="BM67" i="13"/>
  <c r="O61" i="3" s="1"/>
  <c r="AP61" i="3"/>
  <c r="AO61" i="3"/>
  <c r="BO68" i="13"/>
  <c r="Z62" i="3" s="1"/>
  <c r="AP62" i="3"/>
  <c r="AO62" i="3"/>
  <c r="BO69" i="13"/>
  <c r="Z63" i="3" s="1"/>
  <c r="AP63" i="3"/>
  <c r="AO63" i="3"/>
  <c r="BO70" i="13"/>
  <c r="Z64" i="3" s="1"/>
  <c r="AP64" i="3"/>
  <c r="AO64" i="3"/>
  <c r="BM71" i="13"/>
  <c r="O65" i="3" s="1"/>
  <c r="AP65" i="3"/>
  <c r="AO65" i="3"/>
  <c r="BO72" i="13"/>
  <c r="Z66" i="3" s="1"/>
  <c r="AP66" i="3"/>
  <c r="AO66" i="3"/>
  <c r="BO73" i="13"/>
  <c r="Z67" i="3" s="1"/>
  <c r="AP67" i="3"/>
  <c r="AO67" i="3"/>
  <c r="BO74" i="13"/>
  <c r="Z68" i="3" s="1"/>
  <c r="AP68" i="3"/>
  <c r="AO68" i="3"/>
  <c r="BM75" i="13"/>
  <c r="O69" i="3" s="1"/>
  <c r="AP69" i="3"/>
  <c r="AO69" i="3"/>
  <c r="BM76" i="13"/>
  <c r="O70" i="3" s="1"/>
  <c r="AP70" i="3"/>
  <c r="AO70" i="3"/>
  <c r="BO77" i="13"/>
  <c r="Z71" i="3" s="1"/>
  <c r="AP71" i="3"/>
  <c r="AO71" i="3"/>
  <c r="BM78" i="13"/>
  <c r="O72" i="3" s="1"/>
  <c r="AP72" i="3"/>
  <c r="AO72" i="3"/>
  <c r="BM79" i="13"/>
  <c r="O73" i="3" s="1"/>
  <c r="AP73" i="3"/>
  <c r="AO73" i="3"/>
  <c r="AP74" i="3"/>
  <c r="AO74" i="3"/>
  <c r="BO81" i="13"/>
  <c r="Z75" i="3" s="1"/>
  <c r="AP75" i="3"/>
  <c r="AO75" i="3"/>
  <c r="AP76" i="3"/>
  <c r="AO76" i="3"/>
  <c r="BM83" i="13"/>
  <c r="O77" i="3" s="1"/>
  <c r="AP77" i="3"/>
  <c r="AO77" i="3"/>
  <c r="BO84" i="13"/>
  <c r="Z78" i="3" s="1"/>
  <c r="AP78" i="3"/>
  <c r="AO78" i="3"/>
  <c r="BO85" i="13"/>
  <c r="Z79" i="3" s="1"/>
  <c r="AP79" i="3"/>
  <c r="AO79" i="3"/>
  <c r="BO86" i="13"/>
  <c r="Z80" i="3" s="1"/>
  <c r="AP80" i="3"/>
  <c r="AO80" i="3"/>
  <c r="BM87" i="13"/>
  <c r="O81" i="3" s="1"/>
  <c r="AP81" i="3"/>
  <c r="AO81" i="3"/>
  <c r="BO88" i="13"/>
  <c r="Z82" i="3" s="1"/>
  <c r="AP82" i="3"/>
  <c r="AO82" i="3"/>
  <c r="BO89" i="13"/>
  <c r="Z83" i="3" s="1"/>
  <c r="AP83" i="3"/>
  <c r="AO83" i="3"/>
  <c r="BO90" i="13"/>
  <c r="Z84" i="3" s="1"/>
  <c r="AP84" i="3"/>
  <c r="AO84" i="3"/>
  <c r="BM91" i="13"/>
  <c r="O85" i="3" s="1"/>
  <c r="AP85" i="3"/>
  <c r="AO85" i="3"/>
  <c r="BM92" i="13"/>
  <c r="O86" i="3" s="1"/>
  <c r="AP86" i="3"/>
  <c r="AO86" i="3"/>
  <c r="BO93" i="13"/>
  <c r="Z87" i="3" s="1"/>
  <c r="AP87" i="3"/>
  <c r="AO87" i="3"/>
  <c r="BM94" i="13"/>
  <c r="O88" i="3" s="1"/>
  <c r="AP88" i="3"/>
  <c r="AO88" i="3"/>
  <c r="BO95" i="13"/>
  <c r="Z89" i="3" s="1"/>
  <c r="AP89" i="3"/>
  <c r="AO89" i="3"/>
  <c r="BL96" i="13"/>
  <c r="K90" i="3" s="1"/>
  <c r="U90" i="3" s="1"/>
  <c r="AP90" i="3"/>
  <c r="AO90" i="3"/>
  <c r="BM97" i="13"/>
  <c r="O91" i="3" s="1"/>
  <c r="AP91" i="3"/>
  <c r="AO91" i="3"/>
  <c r="BN98" i="13"/>
  <c r="V92" i="3" s="1"/>
  <c r="AP92" i="3"/>
  <c r="AO92" i="3"/>
  <c r="BO99" i="13"/>
  <c r="Z93" i="3" s="1"/>
  <c r="AP93" i="3"/>
  <c r="AO93" i="3"/>
  <c r="AP94" i="3"/>
  <c r="AO94" i="3"/>
  <c r="BN101" i="13"/>
  <c r="V95" i="3" s="1"/>
  <c r="X95" i="3" s="1"/>
  <c r="AP95" i="3"/>
  <c r="AO95" i="3"/>
  <c r="AP96" i="3"/>
  <c r="AO96" i="3"/>
  <c r="BO103" i="13"/>
  <c r="Z97" i="3" s="1"/>
  <c r="AP97" i="3"/>
  <c r="AO97" i="3"/>
  <c r="BL104" i="13"/>
  <c r="K98" i="3" s="1"/>
  <c r="U98" i="3" s="1"/>
  <c r="AP98" i="3"/>
  <c r="AO98" i="3"/>
  <c r="BM105" i="13"/>
  <c r="O99" i="3" s="1"/>
  <c r="AP99" i="3"/>
  <c r="AO99" i="3"/>
  <c r="BN106" i="13"/>
  <c r="V100" i="3" s="1"/>
  <c r="AP100" i="3"/>
  <c r="AO100" i="3"/>
  <c r="BO107" i="13"/>
  <c r="Z101" i="3" s="1"/>
  <c r="AP101" i="3"/>
  <c r="AO101" i="3"/>
  <c r="BN108" i="13"/>
  <c r="V102" i="3" s="1"/>
  <c r="AP102" i="3"/>
  <c r="AO102" i="3"/>
  <c r="AP103" i="3"/>
  <c r="AO103" i="3"/>
  <c r="BM110" i="13"/>
  <c r="O104" i="3" s="1"/>
  <c r="AP104" i="3"/>
  <c r="AO104" i="3"/>
  <c r="BO111" i="13"/>
  <c r="Z105" i="3" s="1"/>
  <c r="AP105" i="3"/>
  <c r="AO105" i="3"/>
  <c r="BL112" i="13"/>
  <c r="K106" i="3" s="1"/>
  <c r="U106" i="3" s="1"/>
  <c r="AP106" i="3"/>
  <c r="AO106" i="3"/>
  <c r="BM113" i="13"/>
  <c r="O107" i="3" s="1"/>
  <c r="AP107" i="3"/>
  <c r="AO107" i="3"/>
  <c r="BN114" i="13"/>
  <c r="V108" i="3" s="1"/>
  <c r="AP108" i="3"/>
  <c r="AO108" i="3"/>
  <c r="BO115" i="13"/>
  <c r="Z109" i="3" s="1"/>
  <c r="AP109" i="3"/>
  <c r="AO109" i="3"/>
  <c r="BN116" i="13"/>
  <c r="V110" i="3" s="1"/>
  <c r="AP110" i="3"/>
  <c r="AO110" i="3"/>
  <c r="AP111" i="3"/>
  <c r="AO111" i="3"/>
  <c r="BM118" i="13"/>
  <c r="O112" i="3" s="1"/>
  <c r="AP112" i="3"/>
  <c r="AO112" i="3"/>
  <c r="BO119" i="13"/>
  <c r="Z113" i="3" s="1"/>
  <c r="AP113" i="3"/>
  <c r="AO113" i="3"/>
  <c r="BL120" i="13"/>
  <c r="K114" i="3" s="1"/>
  <c r="U114" i="3" s="1"/>
  <c r="AP114" i="3"/>
  <c r="AO114" i="3"/>
  <c r="BM121" i="13"/>
  <c r="O115" i="3" s="1"/>
  <c r="AP115" i="3"/>
  <c r="AO115" i="3"/>
  <c r="BN122" i="13"/>
  <c r="V116" i="3" s="1"/>
  <c r="X116" i="3" s="1"/>
  <c r="AP116" i="3"/>
  <c r="AO116" i="3"/>
  <c r="BO123" i="13"/>
  <c r="Z117" i="3" s="1"/>
  <c r="AP117" i="3"/>
  <c r="AO117" i="3"/>
  <c r="AP118" i="3"/>
  <c r="AO118" i="3"/>
  <c r="BM125" i="13"/>
  <c r="O119" i="3" s="1"/>
  <c r="AP119" i="3"/>
  <c r="AO119" i="3"/>
  <c r="BM126" i="13"/>
  <c r="O120" i="3" s="1"/>
  <c r="AP120" i="3"/>
  <c r="AO120" i="3"/>
  <c r="BO127" i="13"/>
  <c r="Z121" i="3" s="1"/>
  <c r="AP121" i="3"/>
  <c r="AO121" i="3"/>
  <c r="BO128" i="13"/>
  <c r="Z122" i="3" s="1"/>
  <c r="AP122" i="3"/>
  <c r="AO122" i="3"/>
  <c r="BM129" i="13"/>
  <c r="O123" i="3" s="1"/>
  <c r="AP123" i="3"/>
  <c r="AO123" i="3"/>
  <c r="BO130" i="13"/>
  <c r="Z124" i="3" s="1"/>
  <c r="AP124" i="3"/>
  <c r="AO124" i="3"/>
  <c r="BO131" i="13"/>
  <c r="Z125" i="3" s="1"/>
  <c r="AP125" i="3"/>
  <c r="AO125" i="3"/>
  <c r="AP126" i="3"/>
  <c r="AO126" i="3"/>
  <c r="BM133" i="13"/>
  <c r="O127" i="3" s="1"/>
  <c r="AP127" i="3"/>
  <c r="AO127" i="3"/>
  <c r="BM134" i="13"/>
  <c r="O128" i="3" s="1"/>
  <c r="AP128" i="3"/>
  <c r="AO128" i="3"/>
  <c r="BO135" i="13"/>
  <c r="Z129" i="3" s="1"/>
  <c r="AP129" i="3"/>
  <c r="AO129" i="3"/>
  <c r="BM136" i="13"/>
  <c r="O130" i="3" s="1"/>
  <c r="AP130" i="3"/>
  <c r="AO130" i="3"/>
  <c r="BO137" i="13"/>
  <c r="Z131" i="3" s="1"/>
  <c r="AP131" i="3"/>
  <c r="AO131" i="3"/>
  <c r="BL138" i="13"/>
  <c r="K132" i="3" s="1"/>
  <c r="U132" i="3" s="1"/>
  <c r="AP132" i="3"/>
  <c r="AO132" i="3"/>
  <c r="BM139" i="13"/>
  <c r="O133" i="3" s="1"/>
  <c r="AP133" i="3"/>
  <c r="AO133" i="3"/>
  <c r="BN140" i="13"/>
  <c r="V134" i="3" s="1"/>
  <c r="X134" i="3" s="1"/>
  <c r="AP134" i="3"/>
  <c r="AO134" i="3"/>
  <c r="BO141" i="13"/>
  <c r="Z135" i="3" s="1"/>
  <c r="AP135" i="3"/>
  <c r="AO135" i="3"/>
  <c r="AP136" i="3"/>
  <c r="AO136" i="3"/>
  <c r="BN143" i="13"/>
  <c r="V137" i="3" s="1"/>
  <c r="X137" i="3" s="1"/>
  <c r="AP137" i="3"/>
  <c r="AO137" i="3"/>
  <c r="AP138" i="3"/>
  <c r="AO138" i="3"/>
  <c r="BO145" i="13"/>
  <c r="Z139" i="3" s="1"/>
  <c r="AP139" i="3"/>
  <c r="AO139" i="3"/>
  <c r="BL146" i="13"/>
  <c r="K140" i="3" s="1"/>
  <c r="U140" i="3" s="1"/>
  <c r="AP140" i="3"/>
  <c r="AO140" i="3"/>
  <c r="BM147" i="13"/>
  <c r="O141" i="3" s="1"/>
  <c r="AP141" i="3"/>
  <c r="AO141" i="3"/>
  <c r="BN148" i="13"/>
  <c r="V142" i="3" s="1"/>
  <c r="AP142" i="3"/>
  <c r="AO142" i="3"/>
  <c r="BO149" i="13"/>
  <c r="Z143" i="3" s="1"/>
  <c r="AP143" i="3"/>
  <c r="AO143" i="3"/>
  <c r="BN150" i="13"/>
  <c r="V144" i="3" s="1"/>
  <c r="AP144" i="3"/>
  <c r="AO144" i="3"/>
  <c r="BO151" i="13"/>
  <c r="Z145" i="3" s="1"/>
  <c r="AP145" i="3"/>
  <c r="AO145" i="3"/>
  <c r="BM152" i="13"/>
  <c r="O146" i="3" s="1"/>
  <c r="AP146" i="3"/>
  <c r="AO146" i="3"/>
  <c r="BN153" i="13"/>
  <c r="V147" i="3" s="1"/>
  <c r="X147" i="3" s="1"/>
  <c r="AP147" i="3"/>
  <c r="AO147" i="3"/>
  <c r="BM154" i="13"/>
  <c r="O148" i="3" s="1"/>
  <c r="AP148" i="3"/>
  <c r="AO148" i="3"/>
  <c r="BO155" i="13"/>
  <c r="Z149" i="3" s="1"/>
  <c r="AP149" i="3"/>
  <c r="AO149" i="3"/>
  <c r="BO156" i="13"/>
  <c r="Z150" i="3" s="1"/>
  <c r="AP150" i="3"/>
  <c r="AO150" i="3"/>
  <c r="AP151" i="3"/>
  <c r="AO151" i="3"/>
  <c r="BO158" i="13"/>
  <c r="Z152" i="3" s="1"/>
  <c r="AP152" i="3"/>
  <c r="AO152" i="3"/>
  <c r="BO159" i="13"/>
  <c r="Z153" i="3" s="1"/>
  <c r="AP153" i="3"/>
  <c r="AO153" i="3"/>
  <c r="AP154" i="3"/>
  <c r="AO154" i="3"/>
  <c r="BO161" i="13"/>
  <c r="Z155" i="3" s="1"/>
  <c r="AP155" i="3"/>
  <c r="AO155" i="3"/>
  <c r="AP156" i="3"/>
  <c r="AO156" i="3"/>
  <c r="BO163" i="13"/>
  <c r="Z157" i="3" s="1"/>
  <c r="AP157" i="3"/>
  <c r="AO157" i="3"/>
  <c r="BL164" i="13"/>
  <c r="K158" i="3" s="1"/>
  <c r="U158" i="3" s="1"/>
  <c r="AP158" i="3"/>
  <c r="AO158" i="3"/>
  <c r="BM165" i="13"/>
  <c r="O159" i="3" s="1"/>
  <c r="AP159" i="3"/>
  <c r="AO159" i="3"/>
  <c r="BN166" i="13"/>
  <c r="V160" i="3" s="1"/>
  <c r="X160" i="3" s="1"/>
  <c r="AP160" i="3"/>
  <c r="AO160" i="3"/>
  <c r="BO167" i="13"/>
  <c r="Z161" i="3" s="1"/>
  <c r="AP161" i="3"/>
  <c r="AO161" i="3"/>
  <c r="BO168" i="13"/>
  <c r="Z162" i="3" s="1"/>
  <c r="AP162" i="3"/>
  <c r="AO162" i="3"/>
  <c r="BO169" i="13"/>
  <c r="Z163" i="3" s="1"/>
  <c r="AP163" i="3"/>
  <c r="AO163" i="3"/>
  <c r="BM170" i="13"/>
  <c r="O164" i="3" s="1"/>
  <c r="AP164" i="3"/>
  <c r="AO164" i="3"/>
  <c r="BO171" i="13"/>
  <c r="Z165" i="3" s="1"/>
  <c r="AP165" i="3"/>
  <c r="AO165" i="3"/>
  <c r="BM172" i="13"/>
  <c r="O166" i="3" s="1"/>
  <c r="AP166" i="3"/>
  <c r="AO166" i="3"/>
  <c r="BO173" i="13"/>
  <c r="Z167" i="3" s="1"/>
  <c r="AP167" i="3"/>
  <c r="AO167" i="3"/>
  <c r="AP168" i="3"/>
  <c r="AO168" i="3"/>
  <c r="BO175" i="13"/>
  <c r="Z169" i="3" s="1"/>
  <c r="AP169" i="3"/>
  <c r="AO169" i="3"/>
  <c r="BO176" i="13"/>
  <c r="Z170" i="3" s="1"/>
  <c r="AP170" i="3"/>
  <c r="AO170" i="3"/>
  <c r="BO177" i="13"/>
  <c r="Z171" i="3" s="1"/>
  <c r="AP171" i="3"/>
  <c r="AO171" i="3"/>
  <c r="BO178" i="13"/>
  <c r="Z172" i="3" s="1"/>
  <c r="AP172" i="3"/>
  <c r="AO172" i="3"/>
  <c r="BO179" i="13"/>
  <c r="Z173" i="3" s="1"/>
  <c r="AP173" i="3"/>
  <c r="AO173" i="3"/>
  <c r="BO180" i="13"/>
  <c r="Z174" i="3" s="1"/>
  <c r="AP174" i="3"/>
  <c r="AO174" i="3"/>
  <c r="BO181" i="13"/>
  <c r="Z175" i="3" s="1"/>
  <c r="AP175" i="3"/>
  <c r="AO175" i="3"/>
  <c r="BS10" i="12"/>
  <c r="BR10" i="12"/>
  <c r="BS10" i="13"/>
  <c r="BR10" i="13"/>
  <c r="BQ10" i="13"/>
  <c r="BP10" i="13"/>
  <c r="BQ10" i="12"/>
  <c r="BP10" i="12"/>
  <c r="BL30" i="13"/>
  <c r="K24" i="3" s="1"/>
  <c r="U24" i="3" s="1"/>
  <c r="BM84" i="13"/>
  <c r="O78" i="3" s="1"/>
  <c r="BL100" i="12"/>
  <c r="K264" i="3" s="1"/>
  <c r="U264" i="3" s="1"/>
  <c r="BN134" i="12"/>
  <c r="V298" i="3" s="1"/>
  <c r="X298" i="3" s="1"/>
  <c r="BL60" i="13"/>
  <c r="K54" i="3" s="1"/>
  <c r="U54" i="3" s="1"/>
  <c r="BM103" i="13"/>
  <c r="O97" i="3" s="1"/>
  <c r="BM60" i="13"/>
  <c r="O54" i="3" s="1"/>
  <c r="BL127" i="13"/>
  <c r="K121" i="3" s="1"/>
  <c r="U121" i="3" s="1"/>
  <c r="BC82" i="12"/>
  <c r="AG246" i="3" s="1"/>
  <c r="BN88" i="12"/>
  <c r="V252" i="3" s="1"/>
  <c r="X252" i="3" s="1"/>
  <c r="BC29" i="13"/>
  <c r="AG23" i="3" s="1"/>
  <c r="BN61" i="13"/>
  <c r="V55" i="3" s="1"/>
  <c r="X55" i="3" s="1"/>
  <c r="BL159" i="13"/>
  <c r="K153" i="3" s="1"/>
  <c r="U153" i="3" s="1"/>
  <c r="BM96" i="12"/>
  <c r="O260" i="3" s="1"/>
  <c r="BN157" i="12"/>
  <c r="V321" i="3" s="1"/>
  <c r="X321" i="3" s="1"/>
  <c r="BL91" i="13"/>
  <c r="K85" i="3" s="1"/>
  <c r="U85" i="3" s="1"/>
  <c r="BL133" i="13"/>
  <c r="K127" i="3" s="1"/>
  <c r="U127" i="3" s="1"/>
  <c r="BL169" i="13"/>
  <c r="K163" i="3" s="1"/>
  <c r="U163" i="3" s="1"/>
  <c r="BM169" i="12"/>
  <c r="O333" i="3" s="1"/>
  <c r="BM141" i="13"/>
  <c r="O135" i="3" s="1"/>
  <c r="BN169" i="13"/>
  <c r="V163" i="3" s="1"/>
  <c r="X163" i="3" s="1"/>
  <c r="BN40" i="12"/>
  <c r="V204" i="3" s="1"/>
  <c r="X204" i="3" s="1"/>
  <c r="BN63" i="12"/>
  <c r="V227" i="3" s="1"/>
  <c r="X227" i="3" s="1"/>
  <c r="BO111" i="12"/>
  <c r="Z275" i="3" s="1"/>
  <c r="BN71" i="13"/>
  <c r="V65" i="3" s="1"/>
  <c r="BO112" i="13"/>
  <c r="Z106" i="3" s="1"/>
  <c r="BM149" i="13"/>
  <c r="O143" i="3" s="1"/>
  <c r="BN171" i="13"/>
  <c r="V165" i="3" s="1"/>
  <c r="X165" i="3" s="1"/>
  <c r="BL73" i="12"/>
  <c r="K237" i="3" s="1"/>
  <c r="U237" i="3" s="1"/>
  <c r="BM91" i="12"/>
  <c r="O255" i="3" s="1"/>
  <c r="BN104" i="12"/>
  <c r="V268" i="3" s="1"/>
  <c r="X268" i="3" s="1"/>
  <c r="BN169" i="12"/>
  <c r="V333" i="3" s="1"/>
  <c r="X333" i="3" s="1"/>
  <c r="BN18" i="13"/>
  <c r="V12" i="3" s="1"/>
  <c r="BL49" i="13"/>
  <c r="K43" i="3" s="1"/>
  <c r="U43" i="3" s="1"/>
  <c r="BM96" i="13"/>
  <c r="O90" i="3" s="1"/>
  <c r="BM106" i="13"/>
  <c r="O100" i="3" s="1"/>
  <c r="BL129" i="13"/>
  <c r="K123" i="3" s="1"/>
  <c r="U123" i="3" s="1"/>
  <c r="BN145" i="13"/>
  <c r="V139" i="3" s="1"/>
  <c r="X139" i="3" s="1"/>
  <c r="BL163" i="13"/>
  <c r="K157" i="3" s="1"/>
  <c r="U157" i="3" s="1"/>
  <c r="BN49" i="12"/>
  <c r="V213" i="3" s="1"/>
  <c r="X213" i="3" s="1"/>
  <c r="BM20" i="12"/>
  <c r="O184" i="3" s="1"/>
  <c r="BM56" i="12"/>
  <c r="O220" i="3" s="1"/>
  <c r="BN73" i="12"/>
  <c r="V237" i="3" s="1"/>
  <c r="BM49" i="13"/>
  <c r="O43" i="3" s="1"/>
  <c r="BO96" i="13"/>
  <c r="Z90" i="3" s="1"/>
  <c r="BM163" i="13"/>
  <c r="O157" i="3" s="1"/>
  <c r="BL34" i="12"/>
  <c r="K198" i="3" s="1"/>
  <c r="U198" i="3" s="1"/>
  <c r="BN59" i="12"/>
  <c r="V223" i="3" s="1"/>
  <c r="BL80" i="12"/>
  <c r="K244" i="3" s="1"/>
  <c r="U244" i="3" s="1"/>
  <c r="BN96" i="12"/>
  <c r="V260" i="3" s="1"/>
  <c r="X260" i="3" s="1"/>
  <c r="BO126" i="12"/>
  <c r="Z290" i="3" s="1"/>
  <c r="BL169" i="12"/>
  <c r="K333" i="3" s="1"/>
  <c r="U333" i="3" s="1"/>
  <c r="BM31" i="13"/>
  <c r="O25" i="3" s="1"/>
  <c r="BN54" i="13"/>
  <c r="V48" i="3" s="1"/>
  <c r="X48" i="3" s="1"/>
  <c r="BL71" i="13"/>
  <c r="K65" i="3" s="1"/>
  <c r="U65" i="3" s="1"/>
  <c r="BL99" i="13"/>
  <c r="K93" i="3" s="1"/>
  <c r="U93" i="3" s="1"/>
  <c r="BL123" i="13"/>
  <c r="K117" i="3" s="1"/>
  <c r="U117" i="3" s="1"/>
  <c r="BL140" i="13"/>
  <c r="K134" i="3" s="1"/>
  <c r="U134" i="3" s="1"/>
  <c r="BL154" i="13"/>
  <c r="K148" i="3" s="1"/>
  <c r="U148" i="3" s="1"/>
  <c r="BO165" i="13"/>
  <c r="Z159" i="3" s="1"/>
  <c r="BM178" i="13"/>
  <c r="O172" i="3" s="1"/>
  <c r="BC89" i="13"/>
  <c r="AG83" i="3" s="1"/>
  <c r="BM24" i="12"/>
  <c r="O188" i="3" s="1"/>
  <c r="BN36" i="12"/>
  <c r="V200" i="3" s="1"/>
  <c r="X200" i="3" s="1"/>
  <c r="BL50" i="12"/>
  <c r="K214" i="3" s="1"/>
  <c r="U214" i="3" s="1"/>
  <c r="BN69" i="12"/>
  <c r="V233" i="3" s="1"/>
  <c r="X233" i="3" s="1"/>
  <c r="BM80" i="12"/>
  <c r="O244" i="3" s="1"/>
  <c r="BO91" i="12"/>
  <c r="Z255" i="3" s="1"/>
  <c r="BM100" i="12"/>
  <c r="O264" i="3" s="1"/>
  <c r="BL118" i="12"/>
  <c r="K282" i="3" s="1"/>
  <c r="U282" i="3" s="1"/>
  <c r="BL132" i="12"/>
  <c r="K296" i="3" s="1"/>
  <c r="U296" i="3" s="1"/>
  <c r="BM141" i="12"/>
  <c r="O305" i="3" s="1"/>
  <c r="BL153" i="12"/>
  <c r="K317" i="3" s="1"/>
  <c r="U317" i="3" s="1"/>
  <c r="BN173" i="12"/>
  <c r="V337" i="3" s="1"/>
  <c r="X337" i="3" s="1"/>
  <c r="BN12" i="13"/>
  <c r="V6" i="3" s="1"/>
  <c r="BC18" i="13"/>
  <c r="AG12" i="3" s="1"/>
  <c r="BL28" i="13"/>
  <c r="K22" i="3" s="1"/>
  <c r="U22" i="3" s="1"/>
  <c r="BM30" i="13"/>
  <c r="O24" i="3" s="1"/>
  <c r="BN55" i="13"/>
  <c r="V49" i="3" s="1"/>
  <c r="BN67" i="13"/>
  <c r="V61" i="3" s="1"/>
  <c r="BN103" i="13"/>
  <c r="V97" i="3" s="1"/>
  <c r="BL119" i="13"/>
  <c r="K113" i="3" s="1"/>
  <c r="U113" i="3" s="1"/>
  <c r="BM123" i="13"/>
  <c r="O117" i="3" s="1"/>
  <c r="BN129" i="13"/>
  <c r="V123" i="3" s="1"/>
  <c r="X123" i="3" s="1"/>
  <c r="BO140" i="13"/>
  <c r="Z134" i="3" s="1"/>
  <c r="BC141" i="13"/>
  <c r="AG135" i="3" s="1"/>
  <c r="BN141" i="13"/>
  <c r="V135" i="3" s="1"/>
  <c r="BL151" i="13"/>
  <c r="K145" i="3" s="1"/>
  <c r="U145" i="3" s="1"/>
  <c r="BC157" i="13"/>
  <c r="AG151" i="3" s="1"/>
  <c r="BM159" i="13"/>
  <c r="O153" i="3" s="1"/>
  <c r="BC44" i="13"/>
  <c r="AG38" i="3" s="1"/>
  <c r="BC61" i="12"/>
  <c r="AG225" i="3" s="1"/>
  <c r="BC108" i="12"/>
  <c r="AG272" i="3" s="1"/>
  <c r="BN118" i="12"/>
  <c r="V282" i="3" s="1"/>
  <c r="X282" i="3" s="1"/>
  <c r="BM132" i="12"/>
  <c r="O296" i="3" s="1"/>
  <c r="BM153" i="12"/>
  <c r="O317" i="3" s="1"/>
  <c r="BN28" i="13"/>
  <c r="V22" i="3" s="1"/>
  <c r="BM119" i="13"/>
  <c r="O113" i="3" s="1"/>
  <c r="BM151" i="13"/>
  <c r="O145" i="3" s="1"/>
  <c r="BM50" i="12"/>
  <c r="O214" i="3" s="1"/>
  <c r="BL20" i="12"/>
  <c r="K184" i="3" s="1"/>
  <c r="U184" i="3" s="1"/>
  <c r="BN34" i="12"/>
  <c r="V198" i="3" s="1"/>
  <c r="X198" i="3" s="1"/>
  <c r="BC36" i="12"/>
  <c r="AG200" i="3" s="1"/>
  <c r="BL49" i="12"/>
  <c r="K213" i="3" s="1"/>
  <c r="U213" i="3" s="1"/>
  <c r="BO50" i="12"/>
  <c r="Z214" i="3" s="1"/>
  <c r="BL91" i="12"/>
  <c r="K255" i="3" s="1"/>
  <c r="U255" i="3" s="1"/>
  <c r="BO119" i="12"/>
  <c r="Z283" i="3" s="1"/>
  <c r="BL134" i="12"/>
  <c r="K298" i="3" s="1"/>
  <c r="U298" i="3" s="1"/>
  <c r="BN153" i="12"/>
  <c r="V317" i="3" s="1"/>
  <c r="BM18" i="13"/>
  <c r="O12" i="3" s="1"/>
  <c r="BN91" i="13"/>
  <c r="V85" i="3" s="1"/>
  <c r="X85" i="3" s="1"/>
  <c r="BM99" i="13"/>
  <c r="O93" i="3" s="1"/>
  <c r="BO120" i="13"/>
  <c r="Z114" i="3" s="1"/>
  <c r="BM127" i="13"/>
  <c r="O121" i="3" s="1"/>
  <c r="BN133" i="13"/>
  <c r="V127" i="3" s="1"/>
  <c r="X127" i="3" s="1"/>
  <c r="BL141" i="13"/>
  <c r="K135" i="3" s="1"/>
  <c r="U135" i="3" s="1"/>
  <c r="BL149" i="13"/>
  <c r="K143" i="3" s="1"/>
  <c r="U143" i="3" s="1"/>
  <c r="BN151" i="13"/>
  <c r="V145" i="3" s="1"/>
  <c r="X145" i="3" s="1"/>
  <c r="BM25" i="12"/>
  <c r="O189" i="3" s="1"/>
  <c r="BL28" i="12"/>
  <c r="K192" i="3" s="1"/>
  <c r="U192" i="3" s="1"/>
  <c r="BL38" i="12"/>
  <c r="K202" i="3" s="1"/>
  <c r="U202" i="3" s="1"/>
  <c r="BL67" i="12"/>
  <c r="K231" i="3" s="1"/>
  <c r="U231" i="3" s="1"/>
  <c r="BL71" i="12"/>
  <c r="K235" i="3" s="1"/>
  <c r="U235" i="3" s="1"/>
  <c r="BN120" i="12"/>
  <c r="V284" i="3" s="1"/>
  <c r="BL128" i="12"/>
  <c r="K292" i="3" s="1"/>
  <c r="U292" i="3" s="1"/>
  <c r="BL150" i="12"/>
  <c r="K314" i="3" s="1"/>
  <c r="U314" i="3" s="1"/>
  <c r="BO160" i="12"/>
  <c r="Z324" i="3" s="1"/>
  <c r="BM35" i="13"/>
  <c r="O29" i="3" s="1"/>
  <c r="BL53" i="13"/>
  <c r="K47" i="3" s="1"/>
  <c r="U47" i="3" s="1"/>
  <c r="BN57" i="13"/>
  <c r="V51" i="3" s="1"/>
  <c r="X51" i="3" s="1"/>
  <c r="BL65" i="13"/>
  <c r="K59" i="3" s="1"/>
  <c r="U59" i="3" s="1"/>
  <c r="BL69" i="13"/>
  <c r="K63" i="3" s="1"/>
  <c r="U63" i="3" s="1"/>
  <c r="BL114" i="13"/>
  <c r="K108" i="3" s="1"/>
  <c r="U108" i="3" s="1"/>
  <c r="BN135" i="13"/>
  <c r="V129" i="3" s="1"/>
  <c r="X129" i="3" s="1"/>
  <c r="BL167" i="13"/>
  <c r="K161" i="3" s="1"/>
  <c r="U161" i="3" s="1"/>
  <c r="BO13" i="12"/>
  <c r="Z177" i="3" s="1"/>
  <c r="BM21" i="12"/>
  <c r="O185" i="3" s="1"/>
  <c r="BL26" i="12"/>
  <c r="K190" i="3" s="1"/>
  <c r="U190" i="3" s="1"/>
  <c r="BM28" i="12"/>
  <c r="O192" i="3" s="1"/>
  <c r="BL30" i="12"/>
  <c r="K194" i="3" s="1"/>
  <c r="U194" i="3" s="1"/>
  <c r="BM32" i="12"/>
  <c r="O196" i="3" s="1"/>
  <c r="BN38" i="12"/>
  <c r="V202" i="3" s="1"/>
  <c r="X202" i="3" s="1"/>
  <c r="BC40" i="12"/>
  <c r="AG204" i="3" s="1"/>
  <c r="BM48" i="12"/>
  <c r="O212" i="3" s="1"/>
  <c r="BO49" i="12"/>
  <c r="Z213" i="3" s="1"/>
  <c r="BC50" i="12"/>
  <c r="AG214" i="3" s="1"/>
  <c r="BC59" i="12"/>
  <c r="AG223" i="3" s="1"/>
  <c r="BL61" i="12"/>
  <c r="K225" i="3" s="1"/>
  <c r="U225" i="3" s="1"/>
  <c r="BM67" i="12"/>
  <c r="O231" i="3" s="1"/>
  <c r="BM71" i="12"/>
  <c r="O235" i="3" s="1"/>
  <c r="BL75" i="12"/>
  <c r="K239" i="3" s="1"/>
  <c r="U239" i="3" s="1"/>
  <c r="BM81" i="12"/>
  <c r="O245" i="3" s="1"/>
  <c r="BO83" i="12"/>
  <c r="Z247" i="3" s="1"/>
  <c r="BN90" i="12"/>
  <c r="V254" i="3" s="1"/>
  <c r="X254" i="3" s="1"/>
  <c r="BN92" i="12"/>
  <c r="V256" i="3" s="1"/>
  <c r="X256" i="3" s="1"/>
  <c r="BL98" i="12"/>
  <c r="K262" i="3" s="1"/>
  <c r="U262" i="3" s="1"/>
  <c r="BL102" i="12"/>
  <c r="K266" i="3" s="1"/>
  <c r="U266" i="3" s="1"/>
  <c r="BO113" i="12"/>
  <c r="Z277" i="3" s="1"/>
  <c r="BL119" i="12"/>
  <c r="K283" i="3" s="1"/>
  <c r="U283" i="3" s="1"/>
  <c r="BN124" i="12"/>
  <c r="V288" i="3" s="1"/>
  <c r="BM128" i="12"/>
  <c r="O292" i="3" s="1"/>
  <c r="BN132" i="12"/>
  <c r="V296" i="3" s="1"/>
  <c r="X296" i="3" s="1"/>
  <c r="BM139" i="12"/>
  <c r="O303" i="3" s="1"/>
  <c r="BL144" i="12"/>
  <c r="K308" i="3" s="1"/>
  <c r="U308" i="3" s="1"/>
  <c r="BL148" i="12"/>
  <c r="K312" i="3" s="1"/>
  <c r="U312" i="3" s="1"/>
  <c r="BN150" i="12"/>
  <c r="V314" i="3" s="1"/>
  <c r="BL155" i="12"/>
  <c r="K319" i="3" s="1"/>
  <c r="U319" i="3" s="1"/>
  <c r="BM162" i="12"/>
  <c r="O326" i="3" s="1"/>
  <c r="BN167" i="12"/>
  <c r="V331" i="3" s="1"/>
  <c r="BL171" i="12"/>
  <c r="K335" i="3" s="1"/>
  <c r="U335" i="3" s="1"/>
  <c r="BM178" i="12"/>
  <c r="O342" i="3" s="1"/>
  <c r="BC139" i="13"/>
  <c r="AG133" i="3" s="1"/>
  <c r="BL20" i="13"/>
  <c r="K14" i="3" s="1"/>
  <c r="U14" i="3" s="1"/>
  <c r="BC24" i="13"/>
  <c r="AG18" i="3" s="1"/>
  <c r="BM26" i="13"/>
  <c r="O20" i="3" s="1"/>
  <c r="BC30" i="13"/>
  <c r="AG24" i="3" s="1"/>
  <c r="BN30" i="13"/>
  <c r="V24" i="3" s="1"/>
  <c r="BN32" i="13"/>
  <c r="V26" i="3" s="1"/>
  <c r="X26" i="3" s="1"/>
  <c r="BC33" i="13"/>
  <c r="AG27" i="3" s="1"/>
  <c r="BM50" i="13"/>
  <c r="O44" i="3" s="1"/>
  <c r="BM53" i="13"/>
  <c r="O47" i="3" s="1"/>
  <c r="BL59" i="13"/>
  <c r="K53" i="3" s="1"/>
  <c r="U53" i="3" s="1"/>
  <c r="BL61" i="13"/>
  <c r="K55" i="3" s="1"/>
  <c r="U55" i="3" s="1"/>
  <c r="BM65" i="13"/>
  <c r="O59" i="3" s="1"/>
  <c r="BM69" i="13"/>
  <c r="O63" i="3" s="1"/>
  <c r="BL73" i="13"/>
  <c r="K67" i="3" s="1"/>
  <c r="U67" i="3" s="1"/>
  <c r="BL77" i="13"/>
  <c r="K71" i="3" s="1"/>
  <c r="U71" i="3" s="1"/>
  <c r="BN79" i="13"/>
  <c r="V73" i="3" s="1"/>
  <c r="X73" i="3" s="1"/>
  <c r="BM86" i="13"/>
  <c r="O80" i="3" s="1"/>
  <c r="BN89" i="13"/>
  <c r="V83" i="3" s="1"/>
  <c r="X83" i="3" s="1"/>
  <c r="BC91" i="13"/>
  <c r="AG85" i="3" s="1"/>
  <c r="BN93" i="13"/>
  <c r="V87" i="3" s="1"/>
  <c r="X87" i="3" s="1"/>
  <c r="BO98" i="13"/>
  <c r="Z92" i="3" s="1"/>
  <c r="BC99" i="13"/>
  <c r="AG93" i="3" s="1"/>
  <c r="BN99" i="13"/>
  <c r="V93" i="3" s="1"/>
  <c r="BO104" i="13"/>
  <c r="Z98" i="3" s="1"/>
  <c r="BM107" i="13"/>
  <c r="O101" i="3" s="1"/>
  <c r="BM111" i="13"/>
  <c r="O105" i="3" s="1"/>
  <c r="BO114" i="13"/>
  <c r="Z108" i="3" s="1"/>
  <c r="BN119" i="13"/>
  <c r="V113" i="3" s="1"/>
  <c r="X113" i="3" s="1"/>
  <c r="BL125" i="13"/>
  <c r="K119" i="3" s="1"/>
  <c r="U119" i="3" s="1"/>
  <c r="BN127" i="13"/>
  <c r="V121" i="3" s="1"/>
  <c r="X121" i="3" s="1"/>
  <c r="BM131" i="13"/>
  <c r="O125" i="3" s="1"/>
  <c r="BM138" i="13"/>
  <c r="O132" i="3" s="1"/>
  <c r="BL145" i="13"/>
  <c r="K139" i="3" s="1"/>
  <c r="U139" i="3" s="1"/>
  <c r="BL148" i="13"/>
  <c r="K142" i="3" s="1"/>
  <c r="U142" i="3" s="1"/>
  <c r="BN149" i="13"/>
  <c r="V143" i="3" s="1"/>
  <c r="X143" i="3" s="1"/>
  <c r="BN164" i="13"/>
  <c r="V158" i="3" s="1"/>
  <c r="BM167" i="13"/>
  <c r="O161" i="3" s="1"/>
  <c r="BL171" i="13"/>
  <c r="K165" i="3" s="1"/>
  <c r="U165" i="3" s="1"/>
  <c r="BN173" i="13"/>
  <c r="V167" i="3" s="1"/>
  <c r="X167" i="3" s="1"/>
  <c r="BM180" i="13"/>
  <c r="O174" i="3" s="1"/>
  <c r="BM29" i="12"/>
  <c r="O193" i="3" s="1"/>
  <c r="BL32" i="12"/>
  <c r="K196" i="3" s="1"/>
  <c r="U196" i="3" s="1"/>
  <c r="BM45" i="12"/>
  <c r="O209" i="3" s="1"/>
  <c r="BL83" i="12"/>
  <c r="K247" i="3" s="1"/>
  <c r="U247" i="3" s="1"/>
  <c r="BL90" i="12"/>
  <c r="K254" i="3" s="1"/>
  <c r="U254" i="3" s="1"/>
  <c r="BL167" i="12"/>
  <c r="K331" i="3" s="1"/>
  <c r="U331" i="3" s="1"/>
  <c r="BO176" i="12"/>
  <c r="Z340" i="3" s="1"/>
  <c r="BL26" i="13"/>
  <c r="K20" i="3" s="1"/>
  <c r="U20" i="3" s="1"/>
  <c r="BL32" i="13"/>
  <c r="K26" i="3" s="1"/>
  <c r="U26" i="3" s="1"/>
  <c r="BM43" i="13"/>
  <c r="O37" i="3" s="1"/>
  <c r="BL79" i="13"/>
  <c r="K73" i="3" s="1"/>
  <c r="U73" i="3" s="1"/>
  <c r="BL98" i="13"/>
  <c r="K92" i="3" s="1"/>
  <c r="U92" i="3" s="1"/>
  <c r="BL107" i="13"/>
  <c r="K101" i="3" s="1"/>
  <c r="U101" i="3" s="1"/>
  <c r="BL111" i="13"/>
  <c r="K105" i="3" s="1"/>
  <c r="U105" i="3" s="1"/>
  <c r="BL131" i="13"/>
  <c r="K125" i="3" s="1"/>
  <c r="U125" i="3" s="1"/>
  <c r="BO146" i="13"/>
  <c r="Z140" i="3" s="1"/>
  <c r="BN155" i="13"/>
  <c r="V149" i="3" s="1"/>
  <c r="X149" i="3" s="1"/>
  <c r="BM164" i="13"/>
  <c r="O158" i="3" s="1"/>
  <c r="BL173" i="13"/>
  <c r="K167" i="3" s="1"/>
  <c r="U167" i="3" s="1"/>
  <c r="BD9" i="12"/>
  <c r="BD173" i="12" s="1"/>
  <c r="AH337" i="3" s="1"/>
  <c r="BM17" i="12"/>
  <c r="O181" i="3" s="1"/>
  <c r="BL24" i="12"/>
  <c r="K188" i="3" s="1"/>
  <c r="U188" i="3" s="1"/>
  <c r="BN26" i="12"/>
  <c r="V190" i="3" s="1"/>
  <c r="BC28" i="12"/>
  <c r="AG192" i="3" s="1"/>
  <c r="BN28" i="12"/>
  <c r="V192" i="3" s="1"/>
  <c r="BN30" i="12"/>
  <c r="V194" i="3" s="1"/>
  <c r="X194" i="3" s="1"/>
  <c r="BC32" i="12"/>
  <c r="AG196" i="3" s="1"/>
  <c r="BN32" i="12"/>
  <c r="V196" i="3" s="1"/>
  <c r="BN48" i="12"/>
  <c r="V212" i="3" s="1"/>
  <c r="BN51" i="12"/>
  <c r="V215" i="3" s="1"/>
  <c r="X215" i="3" s="1"/>
  <c r="BN61" i="12"/>
  <c r="V225" i="3" s="1"/>
  <c r="BL69" i="12"/>
  <c r="K233" i="3" s="1"/>
  <c r="U233" i="3" s="1"/>
  <c r="BN71" i="12"/>
  <c r="V235" i="3" s="1"/>
  <c r="BM75" i="12"/>
  <c r="O239" i="3" s="1"/>
  <c r="BO81" i="12"/>
  <c r="Z245" i="3" s="1"/>
  <c r="BN84" i="12"/>
  <c r="V248" i="3" s="1"/>
  <c r="BL96" i="12"/>
  <c r="K260" i="3" s="1"/>
  <c r="U260" i="3" s="1"/>
  <c r="BN98" i="12"/>
  <c r="V262" i="3" s="1"/>
  <c r="X262" i="3" s="1"/>
  <c r="BN102" i="12"/>
  <c r="V266" i="3" s="1"/>
  <c r="X266" i="3" s="1"/>
  <c r="BN108" i="12"/>
  <c r="V272" i="3" s="1"/>
  <c r="BM119" i="12"/>
  <c r="O283" i="3" s="1"/>
  <c r="BL126" i="12"/>
  <c r="K290" i="3" s="1"/>
  <c r="U290" i="3" s="1"/>
  <c r="BN128" i="12"/>
  <c r="V292" i="3" s="1"/>
  <c r="BM144" i="12"/>
  <c r="O308" i="3" s="1"/>
  <c r="BM148" i="12"/>
  <c r="O312" i="3" s="1"/>
  <c r="BN155" i="12"/>
  <c r="V319" i="3" s="1"/>
  <c r="X319" i="3" s="1"/>
  <c r="BN171" i="12"/>
  <c r="V335" i="3" s="1"/>
  <c r="BD9" i="13"/>
  <c r="BD21" i="13" s="1"/>
  <c r="AH15" i="3" s="1"/>
  <c r="BL18" i="13"/>
  <c r="K12" i="3" s="1"/>
  <c r="U12" i="3" s="1"/>
  <c r="BN20" i="13"/>
  <c r="V14" i="3" s="1"/>
  <c r="X14" i="3" s="1"/>
  <c r="BC21" i="13"/>
  <c r="AG15" i="3" s="1"/>
  <c r="BC26" i="13"/>
  <c r="AG20" i="3" s="1"/>
  <c r="BN26" i="13"/>
  <c r="V20" i="3" s="1"/>
  <c r="X20" i="3" s="1"/>
  <c r="BM39" i="13"/>
  <c r="O33" i="3" s="1"/>
  <c r="BO44" i="13"/>
  <c r="Z38" i="3" s="1"/>
  <c r="BO50" i="13"/>
  <c r="Z44" i="3" s="1"/>
  <c r="BC51" i="13"/>
  <c r="AG45" i="3" s="1"/>
  <c r="BN59" i="13"/>
  <c r="V53" i="3" s="1"/>
  <c r="X53" i="3" s="1"/>
  <c r="BM61" i="13"/>
  <c r="O55" i="3" s="1"/>
  <c r="BL67" i="13"/>
  <c r="K61" i="3" s="1"/>
  <c r="U61" i="3" s="1"/>
  <c r="BN69" i="13"/>
  <c r="V63" i="3" s="1"/>
  <c r="BM73" i="13"/>
  <c r="O67" i="3" s="1"/>
  <c r="BM77" i="13"/>
  <c r="O71" i="3" s="1"/>
  <c r="BN81" i="13"/>
  <c r="V75" i="3" s="1"/>
  <c r="BL103" i="13"/>
  <c r="K97" i="3" s="1"/>
  <c r="U97" i="3" s="1"/>
  <c r="BL106" i="13"/>
  <c r="K100" i="3" s="1"/>
  <c r="U100" i="3" s="1"/>
  <c r="BN107" i="13"/>
  <c r="V101" i="3" s="1"/>
  <c r="X101" i="3" s="1"/>
  <c r="BM112" i="13"/>
  <c r="O106" i="3" s="1"/>
  <c r="BN115" i="13"/>
  <c r="V109" i="3" s="1"/>
  <c r="X109" i="3" s="1"/>
  <c r="BN125" i="13"/>
  <c r="V119" i="3" s="1"/>
  <c r="X119" i="3" s="1"/>
  <c r="BO138" i="13"/>
  <c r="Z132" i="3" s="1"/>
  <c r="BM145" i="13"/>
  <c r="O139" i="3" s="1"/>
  <c r="BM148" i="13"/>
  <c r="O142" i="3" s="1"/>
  <c r="BO164" i="13"/>
  <c r="Z158" i="3" s="1"/>
  <c r="BM171" i="13"/>
  <c r="O165" i="3" s="1"/>
  <c r="BC16" i="13"/>
  <c r="AG10" i="3" s="1"/>
  <c r="BC13" i="13"/>
  <c r="AG7" i="3" s="1"/>
  <c r="BL12" i="13"/>
  <c r="K6" i="3" s="1"/>
  <c r="U6" i="3" s="1"/>
  <c r="X144" i="3"/>
  <c r="X102" i="3"/>
  <c r="X110" i="3"/>
  <c r="BC28" i="13"/>
  <c r="AG22" i="3" s="1"/>
  <c r="AE22" i="3"/>
  <c r="X46" i="3"/>
  <c r="X50" i="3"/>
  <c r="BC61" i="13"/>
  <c r="AG55" i="3" s="1"/>
  <c r="AE55" i="3"/>
  <c r="BC67" i="13"/>
  <c r="AG61" i="3" s="1"/>
  <c r="AE61" i="3"/>
  <c r="BL14" i="13"/>
  <c r="K8" i="3" s="1"/>
  <c r="U8" i="3" s="1"/>
  <c r="BC32" i="13"/>
  <c r="AG26" i="3" s="1"/>
  <c r="AE26" i="3"/>
  <c r="BL34" i="13"/>
  <c r="K28" i="3" s="1"/>
  <c r="U28" i="3" s="1"/>
  <c r="BL36" i="13"/>
  <c r="K30" i="3" s="1"/>
  <c r="U30" i="3" s="1"/>
  <c r="BL38" i="13"/>
  <c r="K32" i="3" s="1"/>
  <c r="U32" i="3" s="1"/>
  <c r="BL40" i="13"/>
  <c r="K34" i="3" s="1"/>
  <c r="U34" i="3" s="1"/>
  <c r="BL42" i="13"/>
  <c r="K36" i="3" s="1"/>
  <c r="U36" i="3" s="1"/>
  <c r="BL45" i="13"/>
  <c r="K39" i="3" s="1"/>
  <c r="U39" i="3" s="1"/>
  <c r="BL52" i="13"/>
  <c r="K46" i="3" s="1"/>
  <c r="U46" i="3" s="1"/>
  <c r="BC59" i="13"/>
  <c r="AG53" i="3" s="1"/>
  <c r="AE53" i="3"/>
  <c r="M56" i="3"/>
  <c r="BM68" i="13"/>
  <c r="O62" i="3" s="1"/>
  <c r="BL83" i="13"/>
  <c r="K77" i="3" s="1"/>
  <c r="U77" i="3" s="1"/>
  <c r="BL85" i="13"/>
  <c r="K79" i="3" s="1"/>
  <c r="U79" i="3" s="1"/>
  <c r="BL105" i="13"/>
  <c r="K99" i="3" s="1"/>
  <c r="U99" i="3" s="1"/>
  <c r="BL113" i="13"/>
  <c r="K107" i="3" s="1"/>
  <c r="U107" i="3" s="1"/>
  <c r="BL121" i="13"/>
  <c r="K115" i="3" s="1"/>
  <c r="U115" i="3" s="1"/>
  <c r="BC123" i="13"/>
  <c r="AG117" i="3" s="1"/>
  <c r="AE117" i="3"/>
  <c r="BL147" i="13"/>
  <c r="K141" i="3" s="1"/>
  <c r="U141" i="3" s="1"/>
  <c r="BL175" i="13"/>
  <c r="K169" i="3" s="1"/>
  <c r="U169" i="3" s="1"/>
  <c r="BC12" i="13"/>
  <c r="AG6" i="3" s="1"/>
  <c r="BM14" i="13"/>
  <c r="O8" i="3" s="1"/>
  <c r="BL16" i="13"/>
  <c r="K10" i="3" s="1"/>
  <c r="U10" i="3" s="1"/>
  <c r="BC20" i="13"/>
  <c r="AG14" i="3" s="1"/>
  <c r="BM22" i="13"/>
  <c r="O16" i="3" s="1"/>
  <c r="BL24" i="13"/>
  <c r="K18" i="3" s="1"/>
  <c r="U18" i="3" s="1"/>
  <c r="M25" i="3"/>
  <c r="BM34" i="13"/>
  <c r="O28" i="3" s="1"/>
  <c r="BC36" i="13"/>
  <c r="AG30" i="3" s="1"/>
  <c r="AE30" i="3"/>
  <c r="BN36" i="13"/>
  <c r="V30" i="3" s="1"/>
  <c r="BM38" i="13"/>
  <c r="O32" i="3" s="1"/>
  <c r="BC40" i="13"/>
  <c r="AG34" i="3" s="1"/>
  <c r="AE34" i="3"/>
  <c r="BN40" i="13"/>
  <c r="V34" i="3" s="1"/>
  <c r="BM42" i="13"/>
  <c r="O36" i="3" s="1"/>
  <c r="BL44" i="13"/>
  <c r="K38" i="3" s="1"/>
  <c r="U38" i="3" s="1"/>
  <c r="BC45" i="13"/>
  <c r="AG39" i="3" s="1"/>
  <c r="AE39" i="3"/>
  <c r="BM45" i="13"/>
  <c r="O39" i="3" s="1"/>
  <c r="BN49" i="13"/>
  <c r="V43" i="3" s="1"/>
  <c r="BL51" i="13"/>
  <c r="K45" i="3" s="1"/>
  <c r="U45" i="3" s="1"/>
  <c r="BO52" i="13"/>
  <c r="Z46" i="3" s="1"/>
  <c r="BC53" i="13"/>
  <c r="AG47" i="3" s="1"/>
  <c r="BN53" i="13"/>
  <c r="V47" i="3" s="1"/>
  <c r="BL57" i="13"/>
  <c r="K51" i="3" s="1"/>
  <c r="U51" i="3" s="1"/>
  <c r="BN58" i="13"/>
  <c r="V52" i="3" s="1"/>
  <c r="BO59" i="13"/>
  <c r="Z53" i="3" s="1"/>
  <c r="BC60" i="13"/>
  <c r="AG54" i="3" s="1"/>
  <c r="BO60" i="13"/>
  <c r="Z54" i="3" s="1"/>
  <c r="BL63" i="13"/>
  <c r="K57" i="3" s="1"/>
  <c r="U57" i="3" s="1"/>
  <c r="BN65" i="13"/>
  <c r="V59" i="3" s="1"/>
  <c r="BM70" i="13"/>
  <c r="O64" i="3" s="1"/>
  <c r="BC73" i="13"/>
  <c r="AG67" i="3" s="1"/>
  <c r="BN73" i="13"/>
  <c r="V67" i="3" s="1"/>
  <c r="BN75" i="13"/>
  <c r="V69" i="3" s="1"/>
  <c r="BN77" i="13"/>
  <c r="V71" i="3" s="1"/>
  <c r="BL81" i="13"/>
  <c r="K75" i="3" s="1"/>
  <c r="U75" i="3" s="1"/>
  <c r="BC83" i="13"/>
  <c r="AG77" i="3" s="1"/>
  <c r="AE77" i="3"/>
  <c r="BN83" i="13"/>
  <c r="V77" i="3" s="1"/>
  <c r="BM85" i="13"/>
  <c r="O79" i="3" s="1"/>
  <c r="BL87" i="13"/>
  <c r="K81" i="3" s="1"/>
  <c r="U81" i="3" s="1"/>
  <c r="BL89" i="13"/>
  <c r="K83" i="3" s="1"/>
  <c r="U83" i="3" s="1"/>
  <c r="BL93" i="13"/>
  <c r="K87" i="3" s="1"/>
  <c r="U87" i="3" s="1"/>
  <c r="BL95" i="13"/>
  <c r="K89" i="3" s="1"/>
  <c r="U89" i="3" s="1"/>
  <c r="BL97" i="13"/>
  <c r="K91" i="3" s="1"/>
  <c r="U91" i="3" s="1"/>
  <c r="BM104" i="13"/>
  <c r="O98" i="3" s="1"/>
  <c r="BN105" i="13"/>
  <c r="V99" i="3" s="1"/>
  <c r="BO106" i="13"/>
  <c r="Z100" i="3" s="1"/>
  <c r="BN111" i="13"/>
  <c r="V105" i="3" s="1"/>
  <c r="M106" i="3"/>
  <c r="BO113" i="13"/>
  <c r="Z107" i="3" s="1"/>
  <c r="BC114" i="13"/>
  <c r="AG108" i="3" s="1"/>
  <c r="BL115" i="13"/>
  <c r="K109" i="3" s="1"/>
  <c r="U109" i="3" s="1"/>
  <c r="BM120" i="13"/>
  <c r="O114" i="3" s="1"/>
  <c r="BC121" i="13"/>
  <c r="AG115" i="3" s="1"/>
  <c r="AE115" i="3"/>
  <c r="BN121" i="13"/>
  <c r="V115" i="3" s="1"/>
  <c r="BM122" i="13"/>
  <c r="O116" i="3" s="1"/>
  <c r="BN123" i="13"/>
  <c r="V117" i="3" s="1"/>
  <c r="BO126" i="13"/>
  <c r="Z120" i="3" s="1"/>
  <c r="BM128" i="13"/>
  <c r="O122" i="3" s="1"/>
  <c r="BC131" i="13"/>
  <c r="AG125" i="3" s="1"/>
  <c r="BN131" i="13"/>
  <c r="V125" i="3" s="1"/>
  <c r="BL135" i="13"/>
  <c r="K129" i="3" s="1"/>
  <c r="U129" i="3" s="1"/>
  <c r="BL137" i="13"/>
  <c r="K131" i="3" s="1"/>
  <c r="U131" i="3" s="1"/>
  <c r="BL139" i="13"/>
  <c r="K133" i="3" s="1"/>
  <c r="U133" i="3" s="1"/>
  <c r="BM146" i="13"/>
  <c r="O140" i="3" s="1"/>
  <c r="BN147" i="13"/>
  <c r="V141" i="3" s="1"/>
  <c r="BO148" i="13"/>
  <c r="Z142" i="3" s="1"/>
  <c r="BL155" i="13"/>
  <c r="K149" i="3" s="1"/>
  <c r="U149" i="3" s="1"/>
  <c r="BN159" i="13"/>
  <c r="V153" i="3" s="1"/>
  <c r="BN163" i="13"/>
  <c r="V157" i="3" s="1"/>
  <c r="M158" i="3"/>
  <c r="BL165" i="13"/>
  <c r="K159" i="3" s="1"/>
  <c r="U159" i="3" s="1"/>
  <c r="BM166" i="13"/>
  <c r="O160" i="3" s="1"/>
  <c r="BN167" i="13"/>
  <c r="V161" i="3" s="1"/>
  <c r="BM175" i="13"/>
  <c r="O169" i="3" s="1"/>
  <c r="BN177" i="13"/>
  <c r="V171" i="3" s="1"/>
  <c r="BM179" i="13"/>
  <c r="O173" i="3" s="1"/>
  <c r="BL181" i="13"/>
  <c r="K175" i="3" s="1"/>
  <c r="U175" i="3" s="1"/>
  <c r="M52" i="3"/>
  <c r="BL22" i="13"/>
  <c r="K16" i="3" s="1"/>
  <c r="U16" i="3" s="1"/>
  <c r="BM56" i="13"/>
  <c r="O50" i="3" s="1"/>
  <c r="BM58" i="13"/>
  <c r="O52" i="3" s="1"/>
  <c r="BC65" i="13"/>
  <c r="AG59" i="3" s="1"/>
  <c r="AE59" i="3"/>
  <c r="BL75" i="13"/>
  <c r="K69" i="3" s="1"/>
  <c r="U69" i="3" s="1"/>
  <c r="M98" i="3"/>
  <c r="M114" i="3"/>
  <c r="BL122" i="13"/>
  <c r="K116" i="3" s="1"/>
  <c r="U116" i="3" s="1"/>
  <c r="BL166" i="13"/>
  <c r="K160" i="3" s="1"/>
  <c r="U160" i="3" s="1"/>
  <c r="BL177" i="13"/>
  <c r="K171" i="3" s="1"/>
  <c r="U171" i="3" s="1"/>
  <c r="BL179" i="13"/>
  <c r="K173" i="3" s="1"/>
  <c r="U173" i="3" s="1"/>
  <c r="BC14" i="13"/>
  <c r="AG8" i="3" s="1"/>
  <c r="BN14" i="13"/>
  <c r="V8" i="3" s="1"/>
  <c r="BN16" i="13"/>
  <c r="V10" i="3" s="1"/>
  <c r="BC17" i="13"/>
  <c r="AG11" i="3" s="1"/>
  <c r="BC22" i="13"/>
  <c r="AG16" i="3" s="1"/>
  <c r="BN22" i="13"/>
  <c r="V16" i="3" s="1"/>
  <c r="BN24" i="13"/>
  <c r="V18" i="3" s="1"/>
  <c r="BC25" i="13"/>
  <c r="AG19" i="3" s="1"/>
  <c r="BC34" i="13"/>
  <c r="AG28" i="3" s="1"/>
  <c r="BN34" i="13"/>
  <c r="V28" i="3" s="1"/>
  <c r="M29" i="3"/>
  <c r="BC38" i="13"/>
  <c r="AG32" i="3" s="1"/>
  <c r="BN38" i="13"/>
  <c r="V32" i="3" s="1"/>
  <c r="M33" i="3"/>
  <c r="BC42" i="13"/>
  <c r="AG36" i="3" s="1"/>
  <c r="BN42" i="13"/>
  <c r="V36" i="3" s="1"/>
  <c r="M37" i="3"/>
  <c r="BM44" i="13"/>
  <c r="O38" i="3" s="1"/>
  <c r="BN45" i="13"/>
  <c r="V39" i="3" s="1"/>
  <c r="BO51" i="13"/>
  <c r="Z45" i="3" s="1"/>
  <c r="BC52" i="13"/>
  <c r="AG46" i="3" s="1"/>
  <c r="BM57" i="13"/>
  <c r="O51" i="3" s="1"/>
  <c r="BO58" i="13"/>
  <c r="Z52" i="3" s="1"/>
  <c r="X54" i="3"/>
  <c r="BN63" i="13"/>
  <c r="V57" i="3" s="1"/>
  <c r="BC75" i="13"/>
  <c r="AG69" i="3" s="1"/>
  <c r="BC81" i="13"/>
  <c r="AG75" i="3" s="1"/>
  <c r="AE75" i="3"/>
  <c r="BM81" i="13"/>
  <c r="O75" i="3" s="1"/>
  <c r="BN85" i="13"/>
  <c r="V79" i="3" s="1"/>
  <c r="BN87" i="13"/>
  <c r="V81" i="3" s="1"/>
  <c r="BM89" i="13"/>
  <c r="O83" i="3" s="1"/>
  <c r="BM93" i="13"/>
  <c r="O87" i="3" s="1"/>
  <c r="BN95" i="13"/>
  <c r="V89" i="3" s="1"/>
  <c r="M90" i="3"/>
  <c r="BC97" i="13"/>
  <c r="AG91" i="3" s="1"/>
  <c r="AE91" i="3"/>
  <c r="BO97" i="13"/>
  <c r="Z91" i="3" s="1"/>
  <c r="X92" i="3"/>
  <c r="BN104" i="13"/>
  <c r="V98" i="3" s="1"/>
  <c r="BO105" i="13"/>
  <c r="Z99" i="3" s="1"/>
  <c r="X100" i="3"/>
  <c r="X108" i="3"/>
  <c r="BM115" i="13"/>
  <c r="O109" i="3" s="1"/>
  <c r="BN120" i="13"/>
  <c r="V114" i="3" s="1"/>
  <c r="BO121" i="13"/>
  <c r="Z115" i="3" s="1"/>
  <c r="BC122" i="13"/>
  <c r="AG116" i="3" s="1"/>
  <c r="BO122" i="13"/>
  <c r="Z116" i="3" s="1"/>
  <c r="BM135" i="13"/>
  <c r="O129" i="3" s="1"/>
  <c r="BN137" i="13"/>
  <c r="V131" i="3" s="1"/>
  <c r="M132" i="3"/>
  <c r="BO139" i="13"/>
  <c r="Z133" i="3" s="1"/>
  <c r="BN146" i="13"/>
  <c r="V140" i="3" s="1"/>
  <c r="BO147" i="13"/>
  <c r="Z141" i="3" s="1"/>
  <c r="X142" i="3"/>
  <c r="BM155" i="13"/>
  <c r="O149" i="3" s="1"/>
  <c r="BN165" i="13"/>
  <c r="V159" i="3" s="1"/>
  <c r="BO166" i="13"/>
  <c r="Z160" i="3" s="1"/>
  <c r="BN175" i="13"/>
  <c r="V169" i="3" s="1"/>
  <c r="BN179" i="13"/>
  <c r="V173" i="3" s="1"/>
  <c r="BN181" i="13"/>
  <c r="V175" i="3" s="1"/>
  <c r="BC14" i="12"/>
  <c r="AG178" i="3" s="1"/>
  <c r="BM12" i="12"/>
  <c r="O176" i="3" s="1"/>
  <c r="BC12" i="12"/>
  <c r="AG176" i="3" s="1"/>
  <c r="BN12" i="12"/>
  <c r="V176" i="3" s="1"/>
  <c r="BL12" i="12"/>
  <c r="K176" i="3" s="1"/>
  <c r="U176" i="3" s="1"/>
  <c r="X294" i="3"/>
  <c r="X286" i="3"/>
  <c r="X257" i="3"/>
  <c r="X315" i="3"/>
  <c r="BC34" i="12"/>
  <c r="AG198" i="3" s="1"/>
  <c r="AE198" i="3"/>
  <c r="BC49" i="12"/>
  <c r="AG213" i="3" s="1"/>
  <c r="AE213" i="3"/>
  <c r="M216" i="3"/>
  <c r="BL16" i="12"/>
  <c r="K180" i="3" s="1"/>
  <c r="U180" i="3" s="1"/>
  <c r="BC26" i="12"/>
  <c r="AG190" i="3" s="1"/>
  <c r="AE190" i="3"/>
  <c r="M197" i="3"/>
  <c r="BM41" i="12"/>
  <c r="O205" i="3" s="1"/>
  <c r="BL46" i="12"/>
  <c r="K210" i="3" s="1"/>
  <c r="U210" i="3" s="1"/>
  <c r="BL77" i="12"/>
  <c r="K241" i="3" s="1"/>
  <c r="U241" i="3" s="1"/>
  <c r="BL116" i="12"/>
  <c r="K280" i="3" s="1"/>
  <c r="U280" i="3" s="1"/>
  <c r="BL138" i="12"/>
  <c r="K302" i="3" s="1"/>
  <c r="U302" i="3" s="1"/>
  <c r="BL140" i="12"/>
  <c r="K304" i="3" s="1"/>
  <c r="U304" i="3" s="1"/>
  <c r="BL159" i="12"/>
  <c r="K323" i="3" s="1"/>
  <c r="U323" i="3" s="1"/>
  <c r="BL161" i="12"/>
  <c r="K325" i="3" s="1"/>
  <c r="U325" i="3" s="1"/>
  <c r="BL175" i="12"/>
  <c r="K339" i="3" s="1"/>
  <c r="U339" i="3" s="1"/>
  <c r="BL177" i="12"/>
  <c r="K341" i="3" s="1"/>
  <c r="U341" i="3" s="1"/>
  <c r="BL181" i="12"/>
  <c r="K345" i="3" s="1"/>
  <c r="U345" i="3" s="1"/>
  <c r="BL14" i="12"/>
  <c r="K178" i="3" s="1"/>
  <c r="U178" i="3" s="1"/>
  <c r="BM16" i="12"/>
  <c r="O180" i="3" s="1"/>
  <c r="BC18" i="12"/>
  <c r="AG182" i="3" s="1"/>
  <c r="AE182" i="3"/>
  <c r="BN18" i="12"/>
  <c r="V182" i="3" s="1"/>
  <c r="BC20" i="12"/>
  <c r="AG184" i="3" s="1"/>
  <c r="BN20" i="12"/>
  <c r="V184" i="3" s="1"/>
  <c r="BC22" i="12"/>
  <c r="AG186" i="3" s="1"/>
  <c r="AE186" i="3"/>
  <c r="BN22" i="12"/>
  <c r="V186" i="3" s="1"/>
  <c r="BC24" i="12"/>
  <c r="AG188" i="3" s="1"/>
  <c r="BN24" i="12"/>
  <c r="V188" i="3" s="1"/>
  <c r="M193" i="3"/>
  <c r="BM33" i="12"/>
  <c r="O197" i="3" s="1"/>
  <c r="BL36" i="12"/>
  <c r="K200" i="3" s="1"/>
  <c r="U200" i="3" s="1"/>
  <c r="BM37" i="12"/>
  <c r="O201" i="3" s="1"/>
  <c r="BL40" i="12"/>
  <c r="K204" i="3" s="1"/>
  <c r="U204" i="3" s="1"/>
  <c r="BL42" i="12"/>
  <c r="K206" i="3" s="1"/>
  <c r="U206" i="3" s="1"/>
  <c r="BM44" i="12"/>
  <c r="O208" i="3" s="1"/>
  <c r="BC46" i="12"/>
  <c r="AG210" i="3" s="1"/>
  <c r="AE210" i="3"/>
  <c r="BN46" i="12"/>
  <c r="V210" i="3" s="1"/>
  <c r="BC48" i="12"/>
  <c r="AG212" i="3" s="1"/>
  <c r="BO48" i="12"/>
  <c r="Z212" i="3" s="1"/>
  <c r="X214" i="3"/>
  <c r="BL51" i="12"/>
  <c r="K215" i="3" s="1"/>
  <c r="U215" i="3" s="1"/>
  <c r="BM55" i="12"/>
  <c r="O219" i="3" s="1"/>
  <c r="BL57" i="12"/>
  <c r="K221" i="3" s="1"/>
  <c r="U221" i="3" s="1"/>
  <c r="BL59" i="12"/>
  <c r="K223" i="3" s="1"/>
  <c r="U223" i="3" s="1"/>
  <c r="BL63" i="12"/>
  <c r="K227" i="3" s="1"/>
  <c r="U227" i="3" s="1"/>
  <c r="BL65" i="12"/>
  <c r="K229" i="3" s="1"/>
  <c r="U229" i="3" s="1"/>
  <c r="BN67" i="12"/>
  <c r="V231" i="3" s="1"/>
  <c r="BO70" i="12"/>
  <c r="Z234" i="3" s="1"/>
  <c r="BM72" i="12"/>
  <c r="O236" i="3" s="1"/>
  <c r="BC75" i="12"/>
  <c r="AG239" i="3" s="1"/>
  <c r="BN75" i="12"/>
  <c r="V239" i="3" s="1"/>
  <c r="BN77" i="12"/>
  <c r="V241" i="3" s="1"/>
  <c r="BN80" i="12"/>
  <c r="V244" i="3" s="1"/>
  <c r="M245" i="3"/>
  <c r="BL82" i="12"/>
  <c r="K246" i="3" s="1"/>
  <c r="U246" i="3" s="1"/>
  <c r="BL84" i="12"/>
  <c r="K248" i="3" s="1"/>
  <c r="U248" i="3" s="1"/>
  <c r="BL88" i="12"/>
  <c r="K252" i="3" s="1"/>
  <c r="U252" i="3" s="1"/>
  <c r="BN89" i="12"/>
  <c r="V253" i="3" s="1"/>
  <c r="BO90" i="12"/>
  <c r="Z254" i="3" s="1"/>
  <c r="X255" i="3"/>
  <c r="BL92" i="12"/>
  <c r="K256" i="3" s="1"/>
  <c r="U256" i="3" s="1"/>
  <c r="BM97" i="12"/>
  <c r="O261" i="3" s="1"/>
  <c r="BC100" i="12"/>
  <c r="AG264" i="3" s="1"/>
  <c r="BN100" i="12"/>
  <c r="V264" i="3" s="1"/>
  <c r="BL104" i="12"/>
  <c r="K268" i="3" s="1"/>
  <c r="U268" i="3" s="1"/>
  <c r="BL106" i="12"/>
  <c r="K270" i="3" s="1"/>
  <c r="U270" i="3" s="1"/>
  <c r="BL108" i="12"/>
  <c r="K272" i="3" s="1"/>
  <c r="U272" i="3" s="1"/>
  <c r="BN110" i="12"/>
  <c r="V274" i="3" s="1"/>
  <c r="BM112" i="12"/>
  <c r="O276" i="3" s="1"/>
  <c r="BL114" i="12"/>
  <c r="K278" i="3" s="1"/>
  <c r="U278" i="3" s="1"/>
  <c r="BM116" i="12"/>
  <c r="O280" i="3" s="1"/>
  <c r="BO118" i="12"/>
  <c r="Z282" i="3" s="1"/>
  <c r="BL120" i="12"/>
  <c r="K284" i="3" s="1"/>
  <c r="U284" i="3" s="1"/>
  <c r="BL124" i="12"/>
  <c r="K288" i="3" s="1"/>
  <c r="U288" i="3" s="1"/>
  <c r="BO125" i="12"/>
  <c r="Z289" i="3" s="1"/>
  <c r="BO127" i="12"/>
  <c r="Z291" i="3" s="1"/>
  <c r="BM136" i="12"/>
  <c r="O300" i="3" s="1"/>
  <c r="BN138" i="12"/>
  <c r="V302" i="3" s="1"/>
  <c r="BM140" i="12"/>
  <c r="O304" i="3" s="1"/>
  <c r="BL142" i="12"/>
  <c r="K306" i="3" s="1"/>
  <c r="U306" i="3" s="1"/>
  <c r="BN144" i="12"/>
  <c r="V308" i="3" s="1"/>
  <c r="BN146" i="12"/>
  <c r="V310" i="3" s="1"/>
  <c r="BN148" i="12"/>
  <c r="V312" i="3" s="1"/>
  <c r="BL157" i="12"/>
  <c r="K321" i="3" s="1"/>
  <c r="U321" i="3" s="1"/>
  <c r="BN159" i="12"/>
  <c r="V323" i="3" s="1"/>
  <c r="BM161" i="12"/>
  <c r="O325" i="3" s="1"/>
  <c r="BL163" i="12"/>
  <c r="K327" i="3" s="1"/>
  <c r="U327" i="3" s="1"/>
  <c r="BM165" i="12"/>
  <c r="O329" i="3" s="1"/>
  <c r="BL173" i="12"/>
  <c r="K337" i="3" s="1"/>
  <c r="U337" i="3" s="1"/>
  <c r="BN175" i="12"/>
  <c r="V339" i="3" s="1"/>
  <c r="BM177" i="12"/>
  <c r="O341" i="3" s="1"/>
  <c r="BL179" i="12"/>
  <c r="K343" i="3" s="1"/>
  <c r="U343" i="3" s="1"/>
  <c r="BM181" i="12"/>
  <c r="O345" i="3" s="1"/>
  <c r="BC38" i="12"/>
  <c r="AG202" i="3" s="1"/>
  <c r="AE202" i="3"/>
  <c r="M205" i="3"/>
  <c r="BC69" i="12"/>
  <c r="AG233" i="3" s="1"/>
  <c r="AE233" i="3"/>
  <c r="M253" i="3"/>
  <c r="BL18" i="12"/>
  <c r="K182" i="3" s="1"/>
  <c r="U182" i="3" s="1"/>
  <c r="BL22" i="12"/>
  <c r="K186" i="3" s="1"/>
  <c r="U186" i="3" s="1"/>
  <c r="BC30" i="12"/>
  <c r="AG194" i="3" s="1"/>
  <c r="AE194" i="3"/>
  <c r="M201" i="3"/>
  <c r="BL44" i="12"/>
  <c r="K208" i="3" s="1"/>
  <c r="U208" i="3" s="1"/>
  <c r="BL55" i="12"/>
  <c r="K219" i="3" s="1"/>
  <c r="U219" i="3" s="1"/>
  <c r="BC67" i="12"/>
  <c r="AG231" i="3" s="1"/>
  <c r="AE231" i="3"/>
  <c r="BM89" i="12"/>
  <c r="O253" i="3" s="1"/>
  <c r="BL110" i="12"/>
  <c r="K274" i="3" s="1"/>
  <c r="U274" i="3" s="1"/>
  <c r="BL112" i="12"/>
  <c r="K276" i="3" s="1"/>
  <c r="U276" i="3" s="1"/>
  <c r="BM125" i="12"/>
  <c r="O289" i="3" s="1"/>
  <c r="BL127" i="12"/>
  <c r="K291" i="3" s="1"/>
  <c r="U291" i="3" s="1"/>
  <c r="BL136" i="12"/>
  <c r="K300" i="3" s="1"/>
  <c r="U300" i="3" s="1"/>
  <c r="BL146" i="12"/>
  <c r="K310" i="3" s="1"/>
  <c r="U310" i="3" s="1"/>
  <c r="BL165" i="12"/>
  <c r="K329" i="3" s="1"/>
  <c r="U329" i="3" s="1"/>
  <c r="BN14" i="12"/>
  <c r="V178" i="3" s="1"/>
  <c r="BC16" i="12"/>
  <c r="AG180" i="3" s="1"/>
  <c r="BN16" i="12"/>
  <c r="V180" i="3" s="1"/>
  <c r="M181" i="3"/>
  <c r="M185" i="3"/>
  <c r="BM36" i="12"/>
  <c r="O200" i="3" s="1"/>
  <c r="BM40" i="12"/>
  <c r="O204" i="3" s="1"/>
  <c r="BC42" i="12"/>
  <c r="AG206" i="3" s="1"/>
  <c r="AE206" i="3"/>
  <c r="BN42" i="12"/>
  <c r="V206" i="3" s="1"/>
  <c r="X207" i="3"/>
  <c r="BC44" i="12"/>
  <c r="AG208" i="3" s="1"/>
  <c r="BN44" i="12"/>
  <c r="V208" i="3" s="1"/>
  <c r="M209" i="3"/>
  <c r="M212" i="3"/>
  <c r="BC51" i="12"/>
  <c r="AG215" i="3" s="1"/>
  <c r="AE215" i="3"/>
  <c r="BM51" i="12"/>
  <c r="O215" i="3" s="1"/>
  <c r="BN55" i="12"/>
  <c r="V219" i="3" s="1"/>
  <c r="BN57" i="12"/>
  <c r="V221" i="3" s="1"/>
  <c r="BM59" i="12"/>
  <c r="O223" i="3" s="1"/>
  <c r="BM63" i="12"/>
  <c r="O227" i="3" s="1"/>
  <c r="BN65" i="12"/>
  <c r="V229" i="3" s="1"/>
  <c r="BC77" i="12"/>
  <c r="AG241" i="3" s="1"/>
  <c r="BO82" i="12"/>
  <c r="Z246" i="3" s="1"/>
  <c r="X247" i="3"/>
  <c r="BC84" i="12"/>
  <c r="AG248" i="3" s="1"/>
  <c r="AE248" i="3"/>
  <c r="BM84" i="12"/>
  <c r="O248" i="3" s="1"/>
  <c r="BM88" i="12"/>
  <c r="O252" i="3" s="1"/>
  <c r="BO89" i="12"/>
  <c r="Z253" i="3" s="1"/>
  <c r="BM92" i="12"/>
  <c r="O256" i="3" s="1"/>
  <c r="BM104" i="12"/>
  <c r="O268" i="3" s="1"/>
  <c r="BN106" i="12"/>
  <c r="V270" i="3" s="1"/>
  <c r="BM108" i="12"/>
  <c r="O272" i="3" s="1"/>
  <c r="BN112" i="12"/>
  <c r="V276" i="3" s="1"/>
  <c r="BN114" i="12"/>
  <c r="V278" i="3" s="1"/>
  <c r="BN116" i="12"/>
  <c r="V280" i="3" s="1"/>
  <c r="BM120" i="12"/>
  <c r="O284" i="3" s="1"/>
  <c r="BM124" i="12"/>
  <c r="O288" i="3" s="1"/>
  <c r="BN136" i="12"/>
  <c r="V300" i="3" s="1"/>
  <c r="BN140" i="12"/>
  <c r="V304" i="3" s="1"/>
  <c r="BN142" i="12"/>
  <c r="V306" i="3" s="1"/>
  <c r="BC146" i="12"/>
  <c r="AG310" i="3" s="1"/>
  <c r="BM157" i="12"/>
  <c r="O321" i="3" s="1"/>
  <c r="BN161" i="12"/>
  <c r="V325" i="3" s="1"/>
  <c r="BN163" i="12"/>
  <c r="V327" i="3" s="1"/>
  <c r="BN165" i="12"/>
  <c r="V329" i="3" s="1"/>
  <c r="BM173" i="12"/>
  <c r="O337" i="3" s="1"/>
  <c r="BN177" i="12"/>
  <c r="V341" i="3" s="1"/>
  <c r="BN179" i="12"/>
  <c r="V343" i="3" s="1"/>
  <c r="BN181" i="12"/>
  <c r="V345" i="3" s="1"/>
  <c r="BA10" i="13"/>
  <c r="BC10" i="13" s="1"/>
  <c r="BB10" i="13"/>
  <c r="BK10" i="13"/>
  <c r="BN10" i="13" s="1"/>
  <c r="B10" i="13"/>
  <c r="BN13" i="13"/>
  <c r="V7" i="3" s="1"/>
  <c r="BL13" i="13"/>
  <c r="K7" i="3" s="1"/>
  <c r="U7" i="3" s="1"/>
  <c r="BL15" i="13"/>
  <c r="K9" i="3" s="1"/>
  <c r="U9" i="3" s="1"/>
  <c r="BN15" i="13"/>
  <c r="V9" i="3" s="1"/>
  <c r="BN17" i="13"/>
  <c r="V11" i="3" s="1"/>
  <c r="BL17" i="13"/>
  <c r="K11" i="3" s="1"/>
  <c r="U11" i="3" s="1"/>
  <c r="BL19" i="13"/>
  <c r="K13" i="3" s="1"/>
  <c r="U13" i="3" s="1"/>
  <c r="BN19" i="13"/>
  <c r="V13" i="3" s="1"/>
  <c r="BN21" i="13"/>
  <c r="V15" i="3" s="1"/>
  <c r="BL21" i="13"/>
  <c r="K15" i="3" s="1"/>
  <c r="U15" i="3" s="1"/>
  <c r="BL23" i="13"/>
  <c r="K17" i="3" s="1"/>
  <c r="U17" i="3" s="1"/>
  <c r="BN23" i="13"/>
  <c r="V17" i="3" s="1"/>
  <c r="BN25" i="13"/>
  <c r="V19" i="3" s="1"/>
  <c r="BL25" i="13"/>
  <c r="K19" i="3" s="1"/>
  <c r="U19" i="3" s="1"/>
  <c r="BL27" i="13"/>
  <c r="K21" i="3" s="1"/>
  <c r="U21" i="3" s="1"/>
  <c r="BN27" i="13"/>
  <c r="V21" i="3" s="1"/>
  <c r="BN29" i="13"/>
  <c r="V23" i="3" s="1"/>
  <c r="BM29" i="13"/>
  <c r="O23" i="3" s="1"/>
  <c r="BL29" i="13"/>
  <c r="K23" i="3" s="1"/>
  <c r="U23" i="3" s="1"/>
  <c r="BN48" i="13"/>
  <c r="V42" i="3" s="1"/>
  <c r="BO48" i="13"/>
  <c r="Z42" i="3" s="1"/>
  <c r="BM48" i="13"/>
  <c r="O42" i="3" s="1"/>
  <c r="BL48" i="13"/>
  <c r="K42" i="3" s="1"/>
  <c r="U42" i="3" s="1"/>
  <c r="BM13" i="13"/>
  <c r="O7" i="3" s="1"/>
  <c r="BM15" i="13"/>
  <c r="O9" i="3" s="1"/>
  <c r="BM17" i="13"/>
  <c r="O11" i="3" s="1"/>
  <c r="BM19" i="13"/>
  <c r="O13" i="3" s="1"/>
  <c r="BM21" i="13"/>
  <c r="O15" i="3" s="1"/>
  <c r="BM23" i="13"/>
  <c r="O17" i="3" s="1"/>
  <c r="BM25" i="13"/>
  <c r="O19" i="3" s="1"/>
  <c r="BM27" i="13"/>
  <c r="O21" i="3" s="1"/>
  <c r="BO29" i="13"/>
  <c r="Z23" i="3" s="1"/>
  <c r="BN37" i="13"/>
  <c r="V31" i="3" s="1"/>
  <c r="BM37" i="13"/>
  <c r="O31" i="3" s="1"/>
  <c r="BL37" i="13"/>
  <c r="K31" i="3" s="1"/>
  <c r="U31" i="3" s="1"/>
  <c r="BL46" i="13"/>
  <c r="K40" i="3" s="1"/>
  <c r="U40" i="3" s="1"/>
  <c r="BO46" i="13"/>
  <c r="Z40" i="3" s="1"/>
  <c r="BN46" i="13"/>
  <c r="V40" i="3" s="1"/>
  <c r="BM46" i="13"/>
  <c r="O40" i="3" s="1"/>
  <c r="BN33" i="13"/>
  <c r="V27" i="3" s="1"/>
  <c r="BM33" i="13"/>
  <c r="O27" i="3" s="1"/>
  <c r="BL33" i="13"/>
  <c r="K27" i="3" s="1"/>
  <c r="U27" i="3" s="1"/>
  <c r="BN41" i="13"/>
  <c r="V35" i="3" s="1"/>
  <c r="BM41" i="13"/>
  <c r="O35" i="3" s="1"/>
  <c r="BL41" i="13"/>
  <c r="K35" i="3" s="1"/>
  <c r="U35" i="3" s="1"/>
  <c r="BM47" i="13"/>
  <c r="O41" i="3" s="1"/>
  <c r="BO47" i="13"/>
  <c r="Z41" i="3" s="1"/>
  <c r="BN47" i="13"/>
  <c r="V41" i="3" s="1"/>
  <c r="BL47" i="13"/>
  <c r="K41" i="3" s="1"/>
  <c r="U41" i="3" s="1"/>
  <c r="BN64" i="13"/>
  <c r="V58" i="3" s="1"/>
  <c r="BL64" i="13"/>
  <c r="K58" i="3" s="1"/>
  <c r="U58" i="3" s="1"/>
  <c r="BL66" i="13"/>
  <c r="K60" i="3" s="1"/>
  <c r="U60" i="3" s="1"/>
  <c r="BN66" i="13"/>
  <c r="V60" i="3" s="1"/>
  <c r="BN80" i="13"/>
  <c r="V74" i="3" s="1"/>
  <c r="BL80" i="13"/>
  <c r="K74" i="3" s="1"/>
  <c r="U74" i="3" s="1"/>
  <c r="BL82" i="13"/>
  <c r="K76" i="3" s="1"/>
  <c r="U76" i="3" s="1"/>
  <c r="BN82" i="13"/>
  <c r="V76" i="3" s="1"/>
  <c r="BL100" i="13"/>
  <c r="K94" i="3" s="1"/>
  <c r="U94" i="3" s="1"/>
  <c r="BM100" i="13"/>
  <c r="O94" i="3" s="1"/>
  <c r="BO100" i="13"/>
  <c r="Z94" i="3" s="1"/>
  <c r="BL124" i="13"/>
  <c r="K118" i="3" s="1"/>
  <c r="U118" i="3" s="1"/>
  <c r="BN124" i="13"/>
  <c r="V118" i="3" s="1"/>
  <c r="BM124" i="13"/>
  <c r="O118" i="3" s="1"/>
  <c r="BN162" i="13"/>
  <c r="V156" i="3" s="1"/>
  <c r="BL162" i="13"/>
  <c r="K156" i="3" s="1"/>
  <c r="U156" i="3" s="1"/>
  <c r="BM162" i="13"/>
  <c r="O156" i="3" s="1"/>
  <c r="BO162" i="13"/>
  <c r="Z156" i="3" s="1"/>
  <c r="BO12" i="13"/>
  <c r="Z6" i="3" s="1"/>
  <c r="BO16" i="13"/>
  <c r="Z10" i="3" s="1"/>
  <c r="BO20" i="13"/>
  <c r="Z14" i="3" s="1"/>
  <c r="BO24" i="13"/>
  <c r="Z18" i="3" s="1"/>
  <c r="BO28" i="13"/>
  <c r="Z22" i="3" s="1"/>
  <c r="BN31" i="13"/>
  <c r="V25" i="3" s="1"/>
  <c r="BO32" i="13"/>
  <c r="Z26" i="3" s="1"/>
  <c r="BN35" i="13"/>
  <c r="V29" i="3" s="1"/>
  <c r="BO36" i="13"/>
  <c r="Z30" i="3" s="1"/>
  <c r="BC37" i="13"/>
  <c r="AG31" i="3" s="1"/>
  <c r="BN39" i="13"/>
  <c r="V33" i="3" s="1"/>
  <c r="BO40" i="13"/>
  <c r="Z34" i="3" s="1"/>
  <c r="BC41" i="13"/>
  <c r="AG35" i="3" s="1"/>
  <c r="BN43" i="13"/>
  <c r="V37" i="3" s="1"/>
  <c r="BO54" i="13"/>
  <c r="Z48" i="3" s="1"/>
  <c r="BC55" i="13"/>
  <c r="AG49" i="3" s="1"/>
  <c r="BO55" i="13"/>
  <c r="Z49" i="3" s="1"/>
  <c r="BC56" i="13"/>
  <c r="AG50" i="3" s="1"/>
  <c r="BO56" i="13"/>
  <c r="Z50" i="3" s="1"/>
  <c r="BC57" i="13"/>
  <c r="AG51" i="3" s="1"/>
  <c r="BM62" i="13"/>
  <c r="O56" i="3" s="1"/>
  <c r="BM64" i="13"/>
  <c r="O58" i="3" s="1"/>
  <c r="BM66" i="13"/>
  <c r="O60" i="3" s="1"/>
  <c r="BC69" i="13"/>
  <c r="AG63" i="3" s="1"/>
  <c r="BC71" i="13"/>
  <c r="AG65" i="3" s="1"/>
  <c r="BN76" i="13"/>
  <c r="V70" i="3" s="1"/>
  <c r="BL76" i="13"/>
  <c r="K70" i="3" s="1"/>
  <c r="U70" i="3" s="1"/>
  <c r="BL78" i="13"/>
  <c r="K72" i="3" s="1"/>
  <c r="U72" i="3" s="1"/>
  <c r="BN78" i="13"/>
  <c r="V72" i="3" s="1"/>
  <c r="BM80" i="13"/>
  <c r="O74" i="3" s="1"/>
  <c r="BM82" i="13"/>
  <c r="O76" i="3" s="1"/>
  <c r="BC85" i="13"/>
  <c r="AG79" i="3" s="1"/>
  <c r="BC87" i="13"/>
  <c r="AG81" i="3" s="1"/>
  <c r="BN92" i="13"/>
  <c r="V86" i="3" s="1"/>
  <c r="BL92" i="13"/>
  <c r="K86" i="3" s="1"/>
  <c r="U86" i="3" s="1"/>
  <c r="BL94" i="13"/>
  <c r="K88" i="3" s="1"/>
  <c r="U88" i="3" s="1"/>
  <c r="BN94" i="13"/>
  <c r="V88" i="3" s="1"/>
  <c r="BN100" i="13"/>
  <c r="V94" i="3" s="1"/>
  <c r="BC106" i="13"/>
  <c r="AG100" i="3" s="1"/>
  <c r="BN110" i="13"/>
  <c r="V104" i="3" s="1"/>
  <c r="BO110" i="13"/>
  <c r="Z104" i="3" s="1"/>
  <c r="BL110" i="13"/>
  <c r="K104" i="3" s="1"/>
  <c r="U104" i="3" s="1"/>
  <c r="BC113" i="13"/>
  <c r="AG107" i="3" s="1"/>
  <c r="BN118" i="13"/>
  <c r="V112" i="3" s="1"/>
  <c r="BL118" i="13"/>
  <c r="K112" i="3" s="1"/>
  <c r="U112" i="3" s="1"/>
  <c r="BO118" i="13"/>
  <c r="Z112" i="3" s="1"/>
  <c r="BO124" i="13"/>
  <c r="Z118" i="3" s="1"/>
  <c r="BC125" i="13"/>
  <c r="AG119" i="3" s="1"/>
  <c r="BN144" i="13"/>
  <c r="V138" i="3" s="1"/>
  <c r="BL144" i="13"/>
  <c r="K138" i="3" s="1"/>
  <c r="U138" i="3" s="1"/>
  <c r="BO144" i="13"/>
  <c r="Z138" i="3" s="1"/>
  <c r="BM144" i="13"/>
  <c r="O138" i="3" s="1"/>
  <c r="BM157" i="13"/>
  <c r="O151" i="3" s="1"/>
  <c r="BN157" i="13"/>
  <c r="V151" i="3" s="1"/>
  <c r="BL157" i="13"/>
  <c r="K151" i="3" s="1"/>
  <c r="U151" i="3" s="1"/>
  <c r="BO157" i="13"/>
  <c r="Z151" i="3" s="1"/>
  <c r="BL160" i="13"/>
  <c r="K154" i="3" s="1"/>
  <c r="U154" i="3" s="1"/>
  <c r="BM160" i="13"/>
  <c r="O154" i="3" s="1"/>
  <c r="BN160" i="13"/>
  <c r="V154" i="3" s="1"/>
  <c r="BO160" i="13"/>
  <c r="Z154" i="3" s="1"/>
  <c r="BO31" i="13"/>
  <c r="Z25" i="3" s="1"/>
  <c r="BO35" i="13"/>
  <c r="Z29" i="3" s="1"/>
  <c r="BO39" i="13"/>
  <c r="Z33" i="3" s="1"/>
  <c r="BO43" i="13"/>
  <c r="Z37" i="3" s="1"/>
  <c r="BN62" i="13"/>
  <c r="V56" i="3" s="1"/>
  <c r="BO64" i="13"/>
  <c r="Z58" i="3" s="1"/>
  <c r="BO66" i="13"/>
  <c r="Z60" i="3" s="1"/>
  <c r="BN72" i="13"/>
  <c r="V66" i="3" s="1"/>
  <c r="BL72" i="13"/>
  <c r="K66" i="3" s="1"/>
  <c r="U66" i="3" s="1"/>
  <c r="BL74" i="13"/>
  <c r="K68" i="3" s="1"/>
  <c r="U68" i="3" s="1"/>
  <c r="BN74" i="13"/>
  <c r="V68" i="3" s="1"/>
  <c r="BO80" i="13"/>
  <c r="Z74" i="3" s="1"/>
  <c r="BO82" i="13"/>
  <c r="Z76" i="3" s="1"/>
  <c r="BN88" i="13"/>
  <c r="V82" i="3" s="1"/>
  <c r="BL88" i="13"/>
  <c r="K82" i="3" s="1"/>
  <c r="U82" i="3" s="1"/>
  <c r="BL90" i="13"/>
  <c r="K84" i="3" s="1"/>
  <c r="U84" i="3" s="1"/>
  <c r="BN90" i="13"/>
  <c r="V84" i="3" s="1"/>
  <c r="BN102" i="13"/>
  <c r="V96" i="3" s="1"/>
  <c r="BL102" i="13"/>
  <c r="K96" i="3" s="1"/>
  <c r="U96" i="3" s="1"/>
  <c r="BO102" i="13"/>
  <c r="Z96" i="3" s="1"/>
  <c r="BM109" i="13"/>
  <c r="O103" i="3" s="1"/>
  <c r="BO109" i="13"/>
  <c r="Z103" i="3" s="1"/>
  <c r="BL109" i="13"/>
  <c r="K103" i="3" s="1"/>
  <c r="U103" i="3" s="1"/>
  <c r="BM117" i="13"/>
  <c r="O111" i="3" s="1"/>
  <c r="BL117" i="13"/>
  <c r="K111" i="3" s="1"/>
  <c r="U111" i="3" s="1"/>
  <c r="BO117" i="13"/>
  <c r="Z111" i="3" s="1"/>
  <c r="BL132" i="13"/>
  <c r="K126" i="3" s="1"/>
  <c r="U126" i="3" s="1"/>
  <c r="BN132" i="13"/>
  <c r="V126" i="3" s="1"/>
  <c r="BM132" i="13"/>
  <c r="O126" i="3" s="1"/>
  <c r="BL142" i="13"/>
  <c r="K136" i="3" s="1"/>
  <c r="U136" i="3" s="1"/>
  <c r="BM142" i="13"/>
  <c r="O136" i="3" s="1"/>
  <c r="BO142" i="13"/>
  <c r="Z136" i="3" s="1"/>
  <c r="BN142" i="13"/>
  <c r="V136" i="3" s="1"/>
  <c r="BC178" i="13"/>
  <c r="AG172" i="3" s="1"/>
  <c r="BC174" i="13"/>
  <c r="AG168" i="3" s="1"/>
  <c r="BC170" i="13"/>
  <c r="AG164" i="3" s="1"/>
  <c r="BC180" i="13"/>
  <c r="AG174" i="3" s="1"/>
  <c r="BC176" i="13"/>
  <c r="AG170" i="3" s="1"/>
  <c r="BC172" i="13"/>
  <c r="AG166" i="3" s="1"/>
  <c r="BC168" i="13"/>
  <c r="AG162" i="3" s="1"/>
  <c r="BC164" i="13"/>
  <c r="AG158" i="3" s="1"/>
  <c r="BC160" i="13"/>
  <c r="AG154" i="3" s="1"/>
  <c r="BC156" i="13"/>
  <c r="AG150" i="3" s="1"/>
  <c r="BC152" i="13"/>
  <c r="AG146" i="3" s="1"/>
  <c r="BC173" i="13"/>
  <c r="AG167" i="3" s="1"/>
  <c r="BC171" i="13"/>
  <c r="AG165" i="3" s="1"/>
  <c r="BC155" i="13"/>
  <c r="AG149" i="3" s="1"/>
  <c r="BC154" i="13"/>
  <c r="AG148" i="3" s="1"/>
  <c r="BC153" i="13"/>
  <c r="AG147" i="3" s="1"/>
  <c r="BC150" i="13"/>
  <c r="AG144" i="3" s="1"/>
  <c r="BC146" i="13"/>
  <c r="AG140" i="3" s="1"/>
  <c r="BC142" i="13"/>
  <c r="AG136" i="3" s="1"/>
  <c r="BC138" i="13"/>
  <c r="AG132" i="3" s="1"/>
  <c r="BC181" i="13"/>
  <c r="AG175" i="3" s="1"/>
  <c r="BC179" i="13"/>
  <c r="AG173" i="3" s="1"/>
  <c r="BC175" i="13"/>
  <c r="AG169" i="3" s="1"/>
  <c r="BC165" i="13"/>
  <c r="AG159" i="3" s="1"/>
  <c r="BC151" i="13"/>
  <c r="AG145" i="3" s="1"/>
  <c r="BC136" i="13"/>
  <c r="AG130" i="3" s="1"/>
  <c r="BC132" i="13"/>
  <c r="AG126" i="3" s="1"/>
  <c r="BC128" i="13"/>
  <c r="AG122" i="3" s="1"/>
  <c r="BC124" i="13"/>
  <c r="AG118" i="3" s="1"/>
  <c r="BC120" i="13"/>
  <c r="AG114" i="3" s="1"/>
  <c r="BC116" i="13"/>
  <c r="AG110" i="3" s="1"/>
  <c r="BC112" i="13"/>
  <c r="AG106" i="3" s="1"/>
  <c r="BC108" i="13"/>
  <c r="AG102" i="3" s="1"/>
  <c r="BC104" i="13"/>
  <c r="AG98" i="3" s="1"/>
  <c r="BC100" i="13"/>
  <c r="AG94" i="3" s="1"/>
  <c r="BC96" i="13"/>
  <c r="AG90" i="3" s="1"/>
  <c r="BC167" i="13"/>
  <c r="AG161" i="3" s="1"/>
  <c r="BC145" i="13"/>
  <c r="AG139" i="3" s="1"/>
  <c r="BC144" i="13"/>
  <c r="AG138" i="3" s="1"/>
  <c r="BC143" i="13"/>
  <c r="AG137" i="3" s="1"/>
  <c r="BC134" i="13"/>
  <c r="AG128" i="3" s="1"/>
  <c r="BC130" i="13"/>
  <c r="AG124" i="3" s="1"/>
  <c r="BC126" i="13"/>
  <c r="AG120" i="3" s="1"/>
  <c r="BC177" i="13"/>
  <c r="AG171" i="3" s="1"/>
  <c r="BC169" i="13"/>
  <c r="AG163" i="3" s="1"/>
  <c r="BC166" i="13"/>
  <c r="AG160" i="3" s="1"/>
  <c r="BC163" i="13"/>
  <c r="AG157" i="3" s="1"/>
  <c r="BC149" i="13"/>
  <c r="AG143" i="3" s="1"/>
  <c r="BC147" i="13"/>
  <c r="AG141" i="3" s="1"/>
  <c r="BC140" i="13"/>
  <c r="AG134" i="3" s="1"/>
  <c r="BC137" i="13"/>
  <c r="AG131" i="3" s="1"/>
  <c r="BC135" i="13"/>
  <c r="AG129" i="3" s="1"/>
  <c r="BC111" i="13"/>
  <c r="AG105" i="3" s="1"/>
  <c r="BC110" i="13"/>
  <c r="AG104" i="3" s="1"/>
  <c r="BC109" i="13"/>
  <c r="AG103" i="3" s="1"/>
  <c r="BC94" i="13"/>
  <c r="AG88" i="3" s="1"/>
  <c r="BC90" i="13"/>
  <c r="AG84" i="3" s="1"/>
  <c r="BC86" i="13"/>
  <c r="AG80" i="3" s="1"/>
  <c r="BC82" i="13"/>
  <c r="AG76" i="3" s="1"/>
  <c r="BC78" i="13"/>
  <c r="AG72" i="3" s="1"/>
  <c r="BC74" i="13"/>
  <c r="AG68" i="3" s="1"/>
  <c r="BC70" i="13"/>
  <c r="AG64" i="3" s="1"/>
  <c r="BC66" i="13"/>
  <c r="AG60" i="3" s="1"/>
  <c r="BC62" i="13"/>
  <c r="AG56" i="3" s="1"/>
  <c r="BC58" i="13"/>
  <c r="AG52" i="3" s="1"/>
  <c r="BC54" i="13"/>
  <c r="AG48" i="3" s="1"/>
  <c r="BC50" i="13"/>
  <c r="AG44" i="3" s="1"/>
  <c r="BC46" i="13"/>
  <c r="AG40" i="3" s="1"/>
  <c r="BC161" i="13"/>
  <c r="AG155" i="3" s="1"/>
  <c r="BC158" i="13"/>
  <c r="AG152" i="3" s="1"/>
  <c r="BC148" i="13"/>
  <c r="AG142" i="3" s="1"/>
  <c r="BC129" i="13"/>
  <c r="AG123" i="3" s="1"/>
  <c r="BC127" i="13"/>
  <c r="AG121" i="3" s="1"/>
  <c r="BC119" i="13"/>
  <c r="AG113" i="3" s="1"/>
  <c r="BC118" i="13"/>
  <c r="AG112" i="3" s="1"/>
  <c r="BC117" i="13"/>
  <c r="AG111" i="3" s="1"/>
  <c r="BC103" i="13"/>
  <c r="AG97" i="3" s="1"/>
  <c r="BC102" i="13"/>
  <c r="AG96" i="3" s="1"/>
  <c r="BC101" i="13"/>
  <c r="AG95" i="3" s="1"/>
  <c r="BC92" i="13"/>
  <c r="AG86" i="3" s="1"/>
  <c r="BC88" i="13"/>
  <c r="AG82" i="3" s="1"/>
  <c r="BC84" i="13"/>
  <c r="AG78" i="3" s="1"/>
  <c r="BC80" i="13"/>
  <c r="AG74" i="3" s="1"/>
  <c r="BC76" i="13"/>
  <c r="AG70" i="3" s="1"/>
  <c r="BC72" i="13"/>
  <c r="AG66" i="3" s="1"/>
  <c r="BC68" i="13"/>
  <c r="AG62" i="3" s="1"/>
  <c r="BC64" i="13"/>
  <c r="AG58" i="3" s="1"/>
  <c r="BC15" i="13"/>
  <c r="AG9" i="3" s="1"/>
  <c r="BC19" i="13"/>
  <c r="AG13" i="3" s="1"/>
  <c r="BC23" i="13"/>
  <c r="AG17" i="3" s="1"/>
  <c r="BC27" i="13"/>
  <c r="AG21" i="3" s="1"/>
  <c r="BC31" i="13"/>
  <c r="AG25" i="3" s="1"/>
  <c r="BC35" i="13"/>
  <c r="AG29" i="3" s="1"/>
  <c r="BC39" i="13"/>
  <c r="AG33" i="3" s="1"/>
  <c r="BC43" i="13"/>
  <c r="AG37" i="3" s="1"/>
  <c r="BC47" i="13"/>
  <c r="AG41" i="3" s="1"/>
  <c r="BC48" i="13"/>
  <c r="AG42" i="3" s="1"/>
  <c r="BC49" i="13"/>
  <c r="AG43" i="3" s="1"/>
  <c r="BN50" i="13"/>
  <c r="V44" i="3" s="1"/>
  <c r="BN51" i="13"/>
  <c r="V45" i="3" s="1"/>
  <c r="BM52" i="13"/>
  <c r="O46" i="3" s="1"/>
  <c r="BM54" i="13"/>
  <c r="O48" i="3" s="1"/>
  <c r="BL55" i="13"/>
  <c r="K49" i="3" s="1"/>
  <c r="U49" i="3" s="1"/>
  <c r="BL56" i="13"/>
  <c r="K50" i="3" s="1"/>
  <c r="U50" i="3" s="1"/>
  <c r="BO62" i="13"/>
  <c r="Z56" i="3" s="1"/>
  <c r="BC63" i="13"/>
  <c r="AG57" i="3" s="1"/>
  <c r="BN68" i="13"/>
  <c r="V62" i="3" s="1"/>
  <c r="BL68" i="13"/>
  <c r="K62" i="3" s="1"/>
  <c r="U62" i="3" s="1"/>
  <c r="BL70" i="13"/>
  <c r="K64" i="3" s="1"/>
  <c r="U64" i="3" s="1"/>
  <c r="BN70" i="13"/>
  <c r="V64" i="3" s="1"/>
  <c r="BM72" i="13"/>
  <c r="O66" i="3" s="1"/>
  <c r="BM74" i="13"/>
  <c r="O68" i="3" s="1"/>
  <c r="BO76" i="13"/>
  <c r="Z70" i="3" s="1"/>
  <c r="BC77" i="13"/>
  <c r="AG71" i="3" s="1"/>
  <c r="BO78" i="13"/>
  <c r="Z72" i="3" s="1"/>
  <c r="BC79" i="13"/>
  <c r="AG73" i="3" s="1"/>
  <c r="BN84" i="13"/>
  <c r="V78" i="3" s="1"/>
  <c r="BL84" i="13"/>
  <c r="K78" i="3" s="1"/>
  <c r="U78" i="3" s="1"/>
  <c r="BL86" i="13"/>
  <c r="K80" i="3" s="1"/>
  <c r="U80" i="3" s="1"/>
  <c r="BN86" i="13"/>
  <c r="V80" i="3" s="1"/>
  <c r="BM88" i="13"/>
  <c r="O82" i="3" s="1"/>
  <c r="BM90" i="13"/>
  <c r="O84" i="3" s="1"/>
  <c r="BO92" i="13"/>
  <c r="Z86" i="3" s="1"/>
  <c r="BC93" i="13"/>
  <c r="AG87" i="3" s="1"/>
  <c r="BO94" i="13"/>
  <c r="Z88" i="3" s="1"/>
  <c r="BC95" i="13"/>
  <c r="AG89" i="3" s="1"/>
  <c r="BC98" i="13"/>
  <c r="AG92" i="3" s="1"/>
  <c r="BM101" i="13"/>
  <c r="O95" i="3" s="1"/>
  <c r="BL101" i="13"/>
  <c r="K95" i="3" s="1"/>
  <c r="U95" i="3" s="1"/>
  <c r="BO101" i="13"/>
  <c r="Z95" i="3" s="1"/>
  <c r="BM102" i="13"/>
  <c r="O96" i="3" s="1"/>
  <c r="BC105" i="13"/>
  <c r="AG99" i="3" s="1"/>
  <c r="BC107" i="13"/>
  <c r="AG101" i="3" s="1"/>
  <c r="BL108" i="13"/>
  <c r="K102" i="3" s="1"/>
  <c r="U102" i="3" s="1"/>
  <c r="BO108" i="13"/>
  <c r="Z102" i="3" s="1"/>
  <c r="BM108" i="13"/>
  <c r="O102" i="3" s="1"/>
  <c r="BN109" i="13"/>
  <c r="V103" i="3" s="1"/>
  <c r="BC115" i="13"/>
  <c r="AG109" i="3" s="1"/>
  <c r="BL116" i="13"/>
  <c r="K110" i="3" s="1"/>
  <c r="U110" i="3" s="1"/>
  <c r="BM116" i="13"/>
  <c r="O110" i="3" s="1"/>
  <c r="BO116" i="13"/>
  <c r="Z110" i="3" s="1"/>
  <c r="BN117" i="13"/>
  <c r="V111" i="3" s="1"/>
  <c r="BN130" i="13"/>
  <c r="V124" i="3" s="1"/>
  <c r="BL130" i="13"/>
  <c r="K124" i="3" s="1"/>
  <c r="U124" i="3" s="1"/>
  <c r="BM130" i="13"/>
  <c r="O124" i="3" s="1"/>
  <c r="BO132" i="13"/>
  <c r="Z126" i="3" s="1"/>
  <c r="BC133" i="13"/>
  <c r="AG127" i="3" s="1"/>
  <c r="BC159" i="13"/>
  <c r="AG153" i="3" s="1"/>
  <c r="BC162" i="13"/>
  <c r="AG156" i="3" s="1"/>
  <c r="BO63" i="13"/>
  <c r="Z57" i="3" s="1"/>
  <c r="BO67" i="13"/>
  <c r="Z61" i="3" s="1"/>
  <c r="BO71" i="13"/>
  <c r="Z65" i="3" s="1"/>
  <c r="BO75" i="13"/>
  <c r="Z69" i="3" s="1"/>
  <c r="BO79" i="13"/>
  <c r="Z73" i="3" s="1"/>
  <c r="BO83" i="13"/>
  <c r="Z77" i="3" s="1"/>
  <c r="BO87" i="13"/>
  <c r="Z81" i="3" s="1"/>
  <c r="BO91" i="13"/>
  <c r="Z85" i="3" s="1"/>
  <c r="BN134" i="13"/>
  <c r="V128" i="3" s="1"/>
  <c r="BL134" i="13"/>
  <c r="K128" i="3" s="1"/>
  <c r="U128" i="3" s="1"/>
  <c r="BL136" i="13"/>
  <c r="K130" i="3" s="1"/>
  <c r="U130" i="3" s="1"/>
  <c r="BN136" i="13"/>
  <c r="V130" i="3" s="1"/>
  <c r="BM153" i="13"/>
  <c r="O147" i="3" s="1"/>
  <c r="BO153" i="13"/>
  <c r="Z147" i="3" s="1"/>
  <c r="BL153" i="13"/>
  <c r="K147" i="3" s="1"/>
  <c r="U147" i="3" s="1"/>
  <c r="BL156" i="13"/>
  <c r="K150" i="3" s="1"/>
  <c r="U150" i="3" s="1"/>
  <c r="BN156" i="13"/>
  <c r="V150" i="3" s="1"/>
  <c r="BM156" i="13"/>
  <c r="O150" i="3" s="1"/>
  <c r="BL174" i="13"/>
  <c r="K168" i="3" s="1"/>
  <c r="U168" i="3" s="1"/>
  <c r="BN174" i="13"/>
  <c r="V168" i="3" s="1"/>
  <c r="BM174" i="13"/>
  <c r="O168" i="3" s="1"/>
  <c r="BO174" i="13"/>
  <c r="Z168" i="3" s="1"/>
  <c r="BM95" i="13"/>
  <c r="O89" i="3" s="1"/>
  <c r="BN96" i="13"/>
  <c r="V90" i="3" s="1"/>
  <c r="BN97" i="13"/>
  <c r="V91" i="3" s="1"/>
  <c r="BM98" i="13"/>
  <c r="O92" i="3" s="1"/>
  <c r="BN112" i="13"/>
  <c r="V106" i="3" s="1"/>
  <c r="BN113" i="13"/>
  <c r="V107" i="3" s="1"/>
  <c r="BM114" i="13"/>
  <c r="O108" i="3" s="1"/>
  <c r="BN126" i="13"/>
  <c r="V120" i="3" s="1"/>
  <c r="BL126" i="13"/>
  <c r="K120" i="3" s="1"/>
  <c r="U120" i="3" s="1"/>
  <c r="BL128" i="13"/>
  <c r="K122" i="3" s="1"/>
  <c r="U122" i="3" s="1"/>
  <c r="BN128" i="13"/>
  <c r="V122" i="3" s="1"/>
  <c r="BO134" i="13"/>
  <c r="Z128" i="3" s="1"/>
  <c r="BO136" i="13"/>
  <c r="Z130" i="3" s="1"/>
  <c r="BM143" i="13"/>
  <c r="O137" i="3" s="1"/>
  <c r="BL143" i="13"/>
  <c r="K137" i="3" s="1"/>
  <c r="U137" i="3" s="1"/>
  <c r="BO143" i="13"/>
  <c r="Z137" i="3" s="1"/>
  <c r="BL150" i="13"/>
  <c r="K144" i="3" s="1"/>
  <c r="U144" i="3" s="1"/>
  <c r="BO150" i="13"/>
  <c r="Z144" i="3" s="1"/>
  <c r="BM150" i="13"/>
  <c r="O144" i="3" s="1"/>
  <c r="BN158" i="13"/>
  <c r="V152" i="3" s="1"/>
  <c r="BM158" i="13"/>
  <c r="O152" i="3" s="1"/>
  <c r="BL158" i="13"/>
  <c r="K152" i="3" s="1"/>
  <c r="U152" i="3" s="1"/>
  <c r="BM161" i="13"/>
  <c r="O155" i="3" s="1"/>
  <c r="BL161" i="13"/>
  <c r="K155" i="3" s="1"/>
  <c r="U155" i="3" s="1"/>
  <c r="BN161" i="13"/>
  <c r="V155" i="3" s="1"/>
  <c r="BO125" i="13"/>
  <c r="Z119" i="3" s="1"/>
  <c r="BO129" i="13"/>
  <c r="Z123" i="3" s="1"/>
  <c r="BO133" i="13"/>
  <c r="Z127" i="3" s="1"/>
  <c r="BL152" i="13"/>
  <c r="K146" i="3" s="1"/>
  <c r="U146" i="3" s="1"/>
  <c r="BO152" i="13"/>
  <c r="Z146" i="3" s="1"/>
  <c r="BN168" i="13"/>
  <c r="V162" i="3" s="1"/>
  <c r="BL168" i="13"/>
  <c r="K162" i="3" s="1"/>
  <c r="U162" i="3" s="1"/>
  <c r="BM168" i="13"/>
  <c r="O162" i="3" s="1"/>
  <c r="BN176" i="13"/>
  <c r="V170" i="3" s="1"/>
  <c r="BL176" i="13"/>
  <c r="K170" i="3" s="1"/>
  <c r="U170" i="3" s="1"/>
  <c r="BM176" i="13"/>
  <c r="O170" i="3" s="1"/>
  <c r="BM137" i="13"/>
  <c r="O131" i="3" s="1"/>
  <c r="BN138" i="13"/>
  <c r="V132" i="3" s="1"/>
  <c r="BN139" i="13"/>
  <c r="V133" i="3" s="1"/>
  <c r="BM140" i="13"/>
  <c r="O134" i="3" s="1"/>
  <c r="BN152" i="13"/>
  <c r="V146" i="3" s="1"/>
  <c r="BN154" i="13"/>
  <c r="V148" i="3" s="1"/>
  <c r="BO154" i="13"/>
  <c r="Z148" i="3" s="1"/>
  <c r="BL170" i="13"/>
  <c r="K164" i="3" s="1"/>
  <c r="U164" i="3" s="1"/>
  <c r="BN170" i="13"/>
  <c r="V164" i="3" s="1"/>
  <c r="BN172" i="13"/>
  <c r="V166" i="3" s="1"/>
  <c r="BL172" i="13"/>
  <c r="K166" i="3" s="1"/>
  <c r="U166" i="3" s="1"/>
  <c r="BO170" i="13"/>
  <c r="Z164" i="3" s="1"/>
  <c r="BO172" i="13"/>
  <c r="Z166" i="3" s="1"/>
  <c r="BL178" i="13"/>
  <c r="K172" i="3" s="1"/>
  <c r="U172" i="3" s="1"/>
  <c r="BN178" i="13"/>
  <c r="V172" i="3" s="1"/>
  <c r="BN180" i="13"/>
  <c r="V174" i="3" s="1"/>
  <c r="BL180" i="13"/>
  <c r="K174" i="3" s="1"/>
  <c r="U174" i="3" s="1"/>
  <c r="BM169" i="13"/>
  <c r="O163" i="3" s="1"/>
  <c r="BM173" i="13"/>
  <c r="O167" i="3" s="1"/>
  <c r="BM177" i="13"/>
  <c r="O171" i="3" s="1"/>
  <c r="BM181" i="13"/>
  <c r="O175" i="3" s="1"/>
  <c r="BA10" i="12"/>
  <c r="BB10" i="12"/>
  <c r="BK10" i="12"/>
  <c r="B10" i="12"/>
  <c r="BN15" i="12"/>
  <c r="V179" i="3" s="1"/>
  <c r="BM15" i="12"/>
  <c r="O179" i="3" s="1"/>
  <c r="BL15" i="12"/>
  <c r="K179" i="3" s="1"/>
  <c r="U179" i="3" s="1"/>
  <c r="BN23" i="12"/>
  <c r="V187" i="3" s="1"/>
  <c r="BM23" i="12"/>
  <c r="O187" i="3" s="1"/>
  <c r="BL23" i="12"/>
  <c r="K187" i="3" s="1"/>
  <c r="U187" i="3" s="1"/>
  <c r="BN39" i="12"/>
  <c r="V203" i="3" s="1"/>
  <c r="BM39" i="12"/>
  <c r="O203" i="3" s="1"/>
  <c r="BL39" i="12"/>
  <c r="K203" i="3" s="1"/>
  <c r="U203" i="3" s="1"/>
  <c r="BN19" i="12"/>
  <c r="V183" i="3" s="1"/>
  <c r="BM19" i="12"/>
  <c r="O183" i="3" s="1"/>
  <c r="BL19" i="12"/>
  <c r="K183" i="3" s="1"/>
  <c r="U183" i="3" s="1"/>
  <c r="BN27" i="12"/>
  <c r="V191" i="3" s="1"/>
  <c r="BM27" i="12"/>
  <c r="O191" i="3" s="1"/>
  <c r="BL27" i="12"/>
  <c r="K191" i="3" s="1"/>
  <c r="U191" i="3" s="1"/>
  <c r="BN35" i="12"/>
  <c r="V199" i="3" s="1"/>
  <c r="BM35" i="12"/>
  <c r="O199" i="3" s="1"/>
  <c r="BL35" i="12"/>
  <c r="K199" i="3" s="1"/>
  <c r="U199" i="3" s="1"/>
  <c r="BL13" i="12"/>
  <c r="K177" i="3" s="1"/>
  <c r="U177" i="3" s="1"/>
  <c r="BN13" i="12"/>
  <c r="V177" i="3" s="1"/>
  <c r="BO19" i="12"/>
  <c r="Z183" i="3" s="1"/>
  <c r="BO27" i="12"/>
  <c r="Z191" i="3" s="1"/>
  <c r="BO35" i="12"/>
  <c r="Z199" i="3" s="1"/>
  <c r="BN31" i="12"/>
  <c r="V195" i="3" s="1"/>
  <c r="BM31" i="12"/>
  <c r="O195" i="3" s="1"/>
  <c r="BL31" i="12"/>
  <c r="K195" i="3" s="1"/>
  <c r="U195" i="3" s="1"/>
  <c r="BO15" i="12"/>
  <c r="Z179" i="3" s="1"/>
  <c r="BO23" i="12"/>
  <c r="Z187" i="3" s="1"/>
  <c r="BO31" i="12"/>
  <c r="Z195" i="3" s="1"/>
  <c r="BO39" i="12"/>
  <c r="Z203" i="3" s="1"/>
  <c r="BO43" i="12"/>
  <c r="Z207" i="3" s="1"/>
  <c r="BO47" i="12"/>
  <c r="Z211" i="3" s="1"/>
  <c r="BN66" i="12"/>
  <c r="V230" i="3" s="1"/>
  <c r="BL66" i="12"/>
  <c r="K230" i="3" s="1"/>
  <c r="U230" i="3" s="1"/>
  <c r="BL68" i="12"/>
  <c r="K232" i="3" s="1"/>
  <c r="U232" i="3" s="1"/>
  <c r="BN68" i="12"/>
  <c r="V232" i="3" s="1"/>
  <c r="BN79" i="12"/>
  <c r="V243" i="3" s="1"/>
  <c r="BO79" i="12"/>
  <c r="Z243" i="3" s="1"/>
  <c r="BL79" i="12"/>
  <c r="K243" i="3" s="1"/>
  <c r="U243" i="3" s="1"/>
  <c r="BN87" i="12"/>
  <c r="V251" i="3" s="1"/>
  <c r="BL87" i="12"/>
  <c r="K251" i="3" s="1"/>
  <c r="U251" i="3" s="1"/>
  <c r="BO87" i="12"/>
  <c r="Z251" i="3" s="1"/>
  <c r="BM94" i="12"/>
  <c r="O258" i="3" s="1"/>
  <c r="BO94" i="12"/>
  <c r="Z258" i="3" s="1"/>
  <c r="BL94" i="12"/>
  <c r="K258" i="3" s="1"/>
  <c r="U258" i="3" s="1"/>
  <c r="BN117" i="12"/>
  <c r="V281" i="3" s="1"/>
  <c r="BL117" i="12"/>
  <c r="K281" i="3" s="1"/>
  <c r="U281" i="3" s="1"/>
  <c r="BM117" i="12"/>
  <c r="O281" i="3" s="1"/>
  <c r="BN123" i="12"/>
  <c r="V287" i="3" s="1"/>
  <c r="BL123" i="12"/>
  <c r="K287" i="3" s="1"/>
  <c r="U287" i="3" s="1"/>
  <c r="BO123" i="12"/>
  <c r="Z287" i="3" s="1"/>
  <c r="BM123" i="12"/>
  <c r="O287" i="3" s="1"/>
  <c r="BL129" i="12"/>
  <c r="K293" i="3" s="1"/>
  <c r="U293" i="3" s="1"/>
  <c r="BO129" i="12"/>
  <c r="Z293" i="3" s="1"/>
  <c r="BM129" i="12"/>
  <c r="O293" i="3" s="1"/>
  <c r="BN129" i="12"/>
  <c r="V293" i="3" s="1"/>
  <c r="BN135" i="12"/>
  <c r="V299" i="3" s="1"/>
  <c r="BL135" i="12"/>
  <c r="K299" i="3" s="1"/>
  <c r="U299" i="3" s="1"/>
  <c r="BM135" i="12"/>
  <c r="O299" i="3" s="1"/>
  <c r="BO135" i="12"/>
  <c r="Z299" i="3" s="1"/>
  <c r="BC178" i="12"/>
  <c r="AG342" i="3" s="1"/>
  <c r="BC174" i="12"/>
  <c r="AG338" i="3" s="1"/>
  <c r="BC170" i="12"/>
  <c r="AG334" i="3" s="1"/>
  <c r="BC166" i="12"/>
  <c r="AG330" i="3" s="1"/>
  <c r="BC162" i="12"/>
  <c r="AG326" i="3" s="1"/>
  <c r="BC158" i="12"/>
  <c r="AG322" i="3" s="1"/>
  <c r="BC154" i="12"/>
  <c r="AG318" i="3" s="1"/>
  <c r="BC180" i="12"/>
  <c r="AG344" i="3" s="1"/>
  <c r="BC176" i="12"/>
  <c r="AG340" i="3" s="1"/>
  <c r="BC172" i="12"/>
  <c r="AG336" i="3" s="1"/>
  <c r="BC168" i="12"/>
  <c r="AG332" i="3" s="1"/>
  <c r="BC164" i="12"/>
  <c r="AG328" i="3" s="1"/>
  <c r="BC160" i="12"/>
  <c r="AG324" i="3" s="1"/>
  <c r="BC156" i="12"/>
  <c r="AG320" i="3" s="1"/>
  <c r="BC171" i="12"/>
  <c r="AG335" i="3" s="1"/>
  <c r="BC169" i="12"/>
  <c r="AG333" i="3" s="1"/>
  <c r="BC155" i="12"/>
  <c r="AG319" i="3" s="1"/>
  <c r="BC149" i="12"/>
  <c r="AG313" i="3" s="1"/>
  <c r="BC145" i="12"/>
  <c r="AG309" i="3" s="1"/>
  <c r="BC141" i="12"/>
  <c r="AG305" i="3" s="1"/>
  <c r="BC137" i="12"/>
  <c r="AG301" i="3" s="1"/>
  <c r="BC133" i="12"/>
  <c r="AG297" i="3" s="1"/>
  <c r="BC129" i="12"/>
  <c r="AG293" i="3" s="1"/>
  <c r="BC125" i="12"/>
  <c r="AG289" i="3" s="1"/>
  <c r="BC121" i="12"/>
  <c r="AG285" i="3" s="1"/>
  <c r="BC179" i="12"/>
  <c r="AG343" i="3" s="1"/>
  <c r="BC177" i="12"/>
  <c r="AG341" i="3" s="1"/>
  <c r="BC163" i="12"/>
  <c r="AG327" i="3" s="1"/>
  <c r="BC161" i="12"/>
  <c r="AG325" i="3" s="1"/>
  <c r="BC153" i="12"/>
  <c r="AG317" i="3" s="1"/>
  <c r="BC152" i="12"/>
  <c r="AG316" i="3" s="1"/>
  <c r="BC151" i="12"/>
  <c r="AG315" i="3" s="1"/>
  <c r="BC147" i="12"/>
  <c r="AG311" i="3" s="1"/>
  <c r="BC143" i="12"/>
  <c r="AG307" i="3" s="1"/>
  <c r="BC139" i="12"/>
  <c r="AG303" i="3" s="1"/>
  <c r="BC135" i="12"/>
  <c r="AG299" i="3" s="1"/>
  <c r="BC175" i="12"/>
  <c r="AG339" i="3" s="1"/>
  <c r="BC167" i="12"/>
  <c r="AG331" i="3" s="1"/>
  <c r="BC150" i="12"/>
  <c r="AG314" i="3" s="1"/>
  <c r="BC148" i="12"/>
  <c r="AG312" i="3" s="1"/>
  <c r="BC134" i="12"/>
  <c r="AG298" i="3" s="1"/>
  <c r="BC132" i="12"/>
  <c r="AG296" i="3" s="1"/>
  <c r="BC131" i="12"/>
  <c r="AG295" i="3" s="1"/>
  <c r="BC130" i="12"/>
  <c r="AG294" i="3" s="1"/>
  <c r="BC115" i="12"/>
  <c r="AG279" i="3" s="1"/>
  <c r="BC111" i="12"/>
  <c r="AG275" i="3" s="1"/>
  <c r="BC107" i="12"/>
  <c r="AG271" i="3" s="1"/>
  <c r="BC103" i="12"/>
  <c r="AG267" i="3" s="1"/>
  <c r="BC99" i="12"/>
  <c r="AG263" i="3" s="1"/>
  <c r="BC159" i="12"/>
  <c r="AG323" i="3" s="1"/>
  <c r="BC142" i="12"/>
  <c r="AG306" i="3" s="1"/>
  <c r="BC140" i="12"/>
  <c r="AG304" i="3" s="1"/>
  <c r="BC124" i="12"/>
  <c r="AG288" i="3" s="1"/>
  <c r="BC123" i="12"/>
  <c r="AG287" i="3" s="1"/>
  <c r="BC122" i="12"/>
  <c r="AG286" i="3" s="1"/>
  <c r="BC117" i="12"/>
  <c r="AG281" i="3" s="1"/>
  <c r="BC113" i="12"/>
  <c r="AG277" i="3" s="1"/>
  <c r="BC109" i="12"/>
  <c r="AG273" i="3" s="1"/>
  <c r="BC105" i="12"/>
  <c r="AG269" i="3" s="1"/>
  <c r="BC101" i="12"/>
  <c r="AG265" i="3" s="1"/>
  <c r="BC97" i="12"/>
  <c r="AG261" i="3" s="1"/>
  <c r="BC93" i="12"/>
  <c r="AG257" i="3" s="1"/>
  <c r="BC89" i="12"/>
  <c r="AG253" i="3" s="1"/>
  <c r="BC85" i="12"/>
  <c r="AG249" i="3" s="1"/>
  <c r="BC81" i="12"/>
  <c r="AG245" i="3" s="1"/>
  <c r="BC181" i="12"/>
  <c r="AG345" i="3" s="1"/>
  <c r="BC157" i="12"/>
  <c r="AG321" i="3" s="1"/>
  <c r="BC144" i="12"/>
  <c r="AG308" i="3" s="1"/>
  <c r="BC127" i="12"/>
  <c r="AG291" i="3" s="1"/>
  <c r="BC106" i="12"/>
  <c r="AG270" i="3" s="1"/>
  <c r="BC104" i="12"/>
  <c r="AG268" i="3" s="1"/>
  <c r="BC96" i="12"/>
  <c r="AG260" i="3" s="1"/>
  <c r="BC95" i="12"/>
  <c r="AG259" i="3" s="1"/>
  <c r="BC94" i="12"/>
  <c r="AG258" i="3" s="1"/>
  <c r="BC80" i="12"/>
  <c r="AG244" i="3" s="1"/>
  <c r="BC79" i="12"/>
  <c r="AG243" i="3" s="1"/>
  <c r="BC76" i="12"/>
  <c r="AG240" i="3" s="1"/>
  <c r="BC72" i="12"/>
  <c r="AG236" i="3" s="1"/>
  <c r="BC68" i="12"/>
  <c r="AG232" i="3" s="1"/>
  <c r="BC64" i="12"/>
  <c r="AG228" i="3" s="1"/>
  <c r="BC60" i="12"/>
  <c r="AG224" i="3" s="1"/>
  <c r="BC56" i="12"/>
  <c r="AG220" i="3" s="1"/>
  <c r="BC52" i="12"/>
  <c r="AG216" i="3" s="1"/>
  <c r="BC173" i="12"/>
  <c r="AG337" i="3" s="1"/>
  <c r="BC165" i="12"/>
  <c r="AG329" i="3" s="1"/>
  <c r="BC136" i="12"/>
  <c r="AG300" i="3" s="1"/>
  <c r="BC114" i="12"/>
  <c r="AG278" i="3" s="1"/>
  <c r="BC112" i="12"/>
  <c r="AG276" i="3" s="1"/>
  <c r="BC98" i="12"/>
  <c r="AG262" i="3" s="1"/>
  <c r="BC88" i="12"/>
  <c r="AG252" i="3" s="1"/>
  <c r="BC87" i="12"/>
  <c r="AG251" i="3" s="1"/>
  <c r="BC86" i="12"/>
  <c r="AG250" i="3" s="1"/>
  <c r="BC78" i="12"/>
  <c r="AG242" i="3" s="1"/>
  <c r="BC74" i="12"/>
  <c r="AG238" i="3" s="1"/>
  <c r="BC70" i="12"/>
  <c r="AG234" i="3" s="1"/>
  <c r="BC66" i="12"/>
  <c r="AG230" i="3" s="1"/>
  <c r="BC62" i="12"/>
  <c r="AG226" i="3" s="1"/>
  <c r="BC58" i="12"/>
  <c r="AG222" i="3" s="1"/>
  <c r="BO14" i="12"/>
  <c r="Z178" i="3" s="1"/>
  <c r="BC15" i="12"/>
  <c r="AG179" i="3" s="1"/>
  <c r="BN17" i="12"/>
  <c r="V181" i="3" s="1"/>
  <c r="BO18" i="12"/>
  <c r="Z182" i="3" s="1"/>
  <c r="BC19" i="12"/>
  <c r="AG183" i="3" s="1"/>
  <c r="BN21" i="12"/>
  <c r="V185" i="3" s="1"/>
  <c r="BO22" i="12"/>
  <c r="Z186" i="3" s="1"/>
  <c r="BC23" i="12"/>
  <c r="AG187" i="3" s="1"/>
  <c r="BN25" i="12"/>
  <c r="V189" i="3" s="1"/>
  <c r="BO26" i="12"/>
  <c r="Z190" i="3" s="1"/>
  <c r="BC27" i="12"/>
  <c r="AG191" i="3" s="1"/>
  <c r="BN29" i="12"/>
  <c r="V193" i="3" s="1"/>
  <c r="BO30" i="12"/>
  <c r="Z194" i="3" s="1"/>
  <c r="BC31" i="12"/>
  <c r="AG195" i="3" s="1"/>
  <c r="BN33" i="12"/>
  <c r="V197" i="3" s="1"/>
  <c r="BO34" i="12"/>
  <c r="Z198" i="3" s="1"/>
  <c r="BC35" i="12"/>
  <c r="AG199" i="3" s="1"/>
  <c r="BN37" i="12"/>
  <c r="V201" i="3" s="1"/>
  <c r="BO38" i="12"/>
  <c r="Z202" i="3" s="1"/>
  <c r="BC39" i="12"/>
  <c r="AG203" i="3" s="1"/>
  <c r="BN41" i="12"/>
  <c r="V205" i="3" s="1"/>
  <c r="BO42" i="12"/>
  <c r="Z206" i="3" s="1"/>
  <c r="BC43" i="12"/>
  <c r="AG207" i="3" s="1"/>
  <c r="BL43" i="12"/>
  <c r="K207" i="3" s="1"/>
  <c r="U207" i="3" s="1"/>
  <c r="BN45" i="12"/>
  <c r="V209" i="3" s="1"/>
  <c r="BO46" i="12"/>
  <c r="Z210" i="3" s="1"/>
  <c r="BC47" i="12"/>
  <c r="AG211" i="3" s="1"/>
  <c r="BL47" i="12"/>
  <c r="K211" i="3" s="1"/>
  <c r="U211" i="3" s="1"/>
  <c r="BM52" i="12"/>
  <c r="O216" i="3" s="1"/>
  <c r="BL53" i="12"/>
  <c r="K217" i="3" s="1"/>
  <c r="U217" i="3" s="1"/>
  <c r="BL54" i="12"/>
  <c r="K218" i="3" s="1"/>
  <c r="U218" i="3" s="1"/>
  <c r="BC57" i="12"/>
  <c r="AG221" i="3" s="1"/>
  <c r="BN62" i="12"/>
  <c r="V226" i="3" s="1"/>
  <c r="BL62" i="12"/>
  <c r="K226" i="3" s="1"/>
  <c r="U226" i="3" s="1"/>
  <c r="BL64" i="12"/>
  <c r="K228" i="3" s="1"/>
  <c r="U228" i="3" s="1"/>
  <c r="BN64" i="12"/>
  <c r="V228" i="3" s="1"/>
  <c r="BM66" i="12"/>
  <c r="O230" i="3" s="1"/>
  <c r="BM68" i="12"/>
  <c r="O232" i="3" s="1"/>
  <c r="BC71" i="12"/>
  <c r="AG235" i="3" s="1"/>
  <c r="BC73" i="12"/>
  <c r="AG237" i="3" s="1"/>
  <c r="BM78" i="12"/>
  <c r="O242" i="3" s="1"/>
  <c r="BO78" i="12"/>
  <c r="Z242" i="3" s="1"/>
  <c r="BL78" i="12"/>
  <c r="K242" i="3" s="1"/>
  <c r="U242" i="3" s="1"/>
  <c r="BM79" i="12"/>
  <c r="O243" i="3" s="1"/>
  <c r="BC83" i="12"/>
  <c r="AG247" i="3" s="1"/>
  <c r="BM86" i="12"/>
  <c r="O250" i="3" s="1"/>
  <c r="BL86" i="12"/>
  <c r="K250" i="3" s="1"/>
  <c r="U250" i="3" s="1"/>
  <c r="BO86" i="12"/>
  <c r="Z250" i="3" s="1"/>
  <c r="BM87" i="12"/>
  <c r="O251" i="3" s="1"/>
  <c r="BC90" i="12"/>
  <c r="AG254" i="3" s="1"/>
  <c r="BC92" i="12"/>
  <c r="AG256" i="3" s="1"/>
  <c r="BL93" i="12"/>
  <c r="K257" i="3" s="1"/>
  <c r="U257" i="3" s="1"/>
  <c r="BO93" i="12"/>
  <c r="Z257" i="3" s="1"/>
  <c r="BM93" i="12"/>
  <c r="O257" i="3" s="1"/>
  <c r="BN94" i="12"/>
  <c r="V258" i="3" s="1"/>
  <c r="BL115" i="12"/>
  <c r="K279" i="3" s="1"/>
  <c r="U279" i="3" s="1"/>
  <c r="BN115" i="12"/>
  <c r="V279" i="3" s="1"/>
  <c r="BM115" i="12"/>
  <c r="O279" i="3" s="1"/>
  <c r="BO117" i="12"/>
  <c r="Z281" i="3" s="1"/>
  <c r="BC118" i="12"/>
  <c r="AG282" i="3" s="1"/>
  <c r="BL121" i="12"/>
  <c r="K285" i="3" s="1"/>
  <c r="U285" i="3" s="1"/>
  <c r="BM121" i="12"/>
  <c r="O285" i="3" s="1"/>
  <c r="BO121" i="12"/>
  <c r="Z285" i="3" s="1"/>
  <c r="BN121" i="12"/>
  <c r="V285" i="3" s="1"/>
  <c r="BO17" i="12"/>
  <c r="Z181" i="3" s="1"/>
  <c r="BO21" i="12"/>
  <c r="Z185" i="3" s="1"/>
  <c r="BO25" i="12"/>
  <c r="Z189" i="3" s="1"/>
  <c r="BO29" i="12"/>
  <c r="Z193" i="3" s="1"/>
  <c r="BO33" i="12"/>
  <c r="Z197" i="3" s="1"/>
  <c r="BO37" i="12"/>
  <c r="Z201" i="3" s="1"/>
  <c r="BO41" i="12"/>
  <c r="Z205" i="3" s="1"/>
  <c r="BM43" i="12"/>
  <c r="O207" i="3" s="1"/>
  <c r="BO45" i="12"/>
  <c r="Z209" i="3" s="1"/>
  <c r="BM47" i="12"/>
  <c r="O211" i="3" s="1"/>
  <c r="BN52" i="12"/>
  <c r="V216" i="3" s="1"/>
  <c r="BN53" i="12"/>
  <c r="V217" i="3" s="1"/>
  <c r="BM54" i="12"/>
  <c r="O218" i="3" s="1"/>
  <c r="BN58" i="12"/>
  <c r="V222" i="3" s="1"/>
  <c r="BL58" i="12"/>
  <c r="K222" i="3" s="1"/>
  <c r="U222" i="3" s="1"/>
  <c r="BL60" i="12"/>
  <c r="K224" i="3" s="1"/>
  <c r="U224" i="3" s="1"/>
  <c r="BN60" i="12"/>
  <c r="V224" i="3" s="1"/>
  <c r="BO66" i="12"/>
  <c r="Z230" i="3" s="1"/>
  <c r="BO68" i="12"/>
  <c r="Z232" i="3" s="1"/>
  <c r="BN74" i="12"/>
  <c r="V238" i="3" s="1"/>
  <c r="BL74" i="12"/>
  <c r="K238" i="3" s="1"/>
  <c r="U238" i="3" s="1"/>
  <c r="BL76" i="12"/>
  <c r="K240" i="3" s="1"/>
  <c r="U240" i="3" s="1"/>
  <c r="BN76" i="12"/>
  <c r="V240" i="3" s="1"/>
  <c r="BL85" i="12"/>
  <c r="K249" i="3" s="1"/>
  <c r="U249" i="3" s="1"/>
  <c r="BM85" i="12"/>
  <c r="O249" i="3" s="1"/>
  <c r="BO85" i="12"/>
  <c r="Z249" i="3" s="1"/>
  <c r="BN101" i="12"/>
  <c r="V265" i="3" s="1"/>
  <c r="BL101" i="12"/>
  <c r="K265" i="3" s="1"/>
  <c r="U265" i="3" s="1"/>
  <c r="BM101" i="12"/>
  <c r="O265" i="3" s="1"/>
  <c r="BN109" i="12"/>
  <c r="V273" i="3" s="1"/>
  <c r="BL109" i="12"/>
  <c r="K273" i="3" s="1"/>
  <c r="U273" i="3" s="1"/>
  <c r="BM109" i="12"/>
  <c r="O273" i="3" s="1"/>
  <c r="BC116" i="12"/>
  <c r="AG280" i="3" s="1"/>
  <c r="BC119" i="12"/>
  <c r="AG283" i="3" s="1"/>
  <c r="BC128" i="12"/>
  <c r="AG292" i="3" s="1"/>
  <c r="BC138" i="12"/>
  <c r="AG302" i="3" s="1"/>
  <c r="BN143" i="12"/>
  <c r="V307" i="3" s="1"/>
  <c r="BL143" i="12"/>
  <c r="K307" i="3" s="1"/>
  <c r="U307" i="3" s="1"/>
  <c r="BM143" i="12"/>
  <c r="O307" i="3" s="1"/>
  <c r="BO143" i="12"/>
  <c r="Z307" i="3" s="1"/>
  <c r="BC13" i="12"/>
  <c r="AG177" i="3" s="1"/>
  <c r="BC17" i="12"/>
  <c r="AG181" i="3" s="1"/>
  <c r="BC21" i="12"/>
  <c r="AG185" i="3" s="1"/>
  <c r="BC25" i="12"/>
  <c r="AG189" i="3" s="1"/>
  <c r="BC29" i="12"/>
  <c r="AG193" i="3" s="1"/>
  <c r="BC33" i="12"/>
  <c r="AG197" i="3" s="1"/>
  <c r="BC37" i="12"/>
  <c r="AG201" i="3" s="1"/>
  <c r="BC41" i="12"/>
  <c r="AG205" i="3" s="1"/>
  <c r="BC45" i="12"/>
  <c r="AG209" i="3" s="1"/>
  <c r="BO52" i="12"/>
  <c r="Z216" i="3" s="1"/>
  <c r="BC53" i="12"/>
  <c r="AG217" i="3" s="1"/>
  <c r="BO53" i="12"/>
  <c r="Z217" i="3" s="1"/>
  <c r="BC54" i="12"/>
  <c r="AG218" i="3" s="1"/>
  <c r="BO54" i="12"/>
  <c r="Z218" i="3" s="1"/>
  <c r="BC55" i="12"/>
  <c r="AG219" i="3" s="1"/>
  <c r="BL56" i="12"/>
  <c r="K220" i="3" s="1"/>
  <c r="U220" i="3" s="1"/>
  <c r="BN56" i="12"/>
  <c r="V220" i="3" s="1"/>
  <c r="BM58" i="12"/>
  <c r="O222" i="3" s="1"/>
  <c r="BM60" i="12"/>
  <c r="O224" i="3" s="1"/>
  <c r="BO62" i="12"/>
  <c r="Z226" i="3" s="1"/>
  <c r="BC63" i="12"/>
  <c r="AG227" i="3" s="1"/>
  <c r="BO64" i="12"/>
  <c r="Z228" i="3" s="1"/>
  <c r="BC65" i="12"/>
  <c r="AG229" i="3" s="1"/>
  <c r="BN70" i="12"/>
  <c r="V234" i="3" s="1"/>
  <c r="BL70" i="12"/>
  <c r="K234" i="3" s="1"/>
  <c r="U234" i="3" s="1"/>
  <c r="BL72" i="12"/>
  <c r="K236" i="3" s="1"/>
  <c r="U236" i="3" s="1"/>
  <c r="BN72" i="12"/>
  <c r="V236" i="3" s="1"/>
  <c r="BM74" i="12"/>
  <c r="O238" i="3" s="1"/>
  <c r="BM76" i="12"/>
  <c r="O240" i="3" s="1"/>
  <c r="BN85" i="12"/>
  <c r="V249" i="3" s="1"/>
  <c r="BC91" i="12"/>
  <c r="AG255" i="3" s="1"/>
  <c r="BN95" i="12"/>
  <c r="V259" i="3" s="1"/>
  <c r="BO95" i="12"/>
  <c r="Z259" i="3" s="1"/>
  <c r="BL95" i="12"/>
  <c r="K259" i="3" s="1"/>
  <c r="U259" i="3" s="1"/>
  <c r="BL99" i="12"/>
  <c r="K263" i="3" s="1"/>
  <c r="U263" i="3" s="1"/>
  <c r="BN99" i="12"/>
  <c r="V263" i="3" s="1"/>
  <c r="BM99" i="12"/>
  <c r="O263" i="3" s="1"/>
  <c r="BO101" i="12"/>
  <c r="Z265" i="3" s="1"/>
  <c r="BC102" i="12"/>
  <c r="AG266" i="3" s="1"/>
  <c r="BL107" i="12"/>
  <c r="K271" i="3" s="1"/>
  <c r="U271" i="3" s="1"/>
  <c r="BN107" i="12"/>
  <c r="V271" i="3" s="1"/>
  <c r="BM107" i="12"/>
  <c r="O271" i="3" s="1"/>
  <c r="BO109" i="12"/>
  <c r="Z273" i="3" s="1"/>
  <c r="BC110" i="12"/>
  <c r="AG274" i="3" s="1"/>
  <c r="BC120" i="12"/>
  <c r="AG284" i="3" s="1"/>
  <c r="BC126" i="12"/>
  <c r="AG290" i="3" s="1"/>
  <c r="BN131" i="12"/>
  <c r="V295" i="3" s="1"/>
  <c r="BO131" i="12"/>
  <c r="Z295" i="3" s="1"/>
  <c r="BL131" i="12"/>
  <c r="K295" i="3" s="1"/>
  <c r="U295" i="3" s="1"/>
  <c r="BM131" i="12"/>
  <c r="O295" i="3" s="1"/>
  <c r="BN152" i="12"/>
  <c r="V316" i="3" s="1"/>
  <c r="BL152" i="12"/>
  <c r="K316" i="3" s="1"/>
  <c r="U316" i="3" s="1"/>
  <c r="BO152" i="12"/>
  <c r="Z316" i="3" s="1"/>
  <c r="BM152" i="12"/>
  <c r="O316" i="3" s="1"/>
  <c r="BO57" i="12"/>
  <c r="Z221" i="3" s="1"/>
  <c r="BO61" i="12"/>
  <c r="Z225" i="3" s="1"/>
  <c r="BO65" i="12"/>
  <c r="Z229" i="3" s="1"/>
  <c r="BO69" i="12"/>
  <c r="Z233" i="3" s="1"/>
  <c r="BO73" i="12"/>
  <c r="Z237" i="3" s="1"/>
  <c r="BO77" i="12"/>
  <c r="Z241" i="3" s="1"/>
  <c r="BL103" i="12"/>
  <c r="K267" i="3" s="1"/>
  <c r="U267" i="3" s="1"/>
  <c r="BN103" i="12"/>
  <c r="V267" i="3" s="1"/>
  <c r="BN105" i="12"/>
  <c r="V269" i="3" s="1"/>
  <c r="BL105" i="12"/>
  <c r="K269" i="3" s="1"/>
  <c r="U269" i="3" s="1"/>
  <c r="BL145" i="12"/>
  <c r="K309" i="3" s="1"/>
  <c r="U309" i="3" s="1"/>
  <c r="BN145" i="12"/>
  <c r="V309" i="3" s="1"/>
  <c r="BM145" i="12"/>
  <c r="O309" i="3" s="1"/>
  <c r="BL166" i="12"/>
  <c r="K330" i="3" s="1"/>
  <c r="U330" i="3" s="1"/>
  <c r="BN166" i="12"/>
  <c r="V330" i="3" s="1"/>
  <c r="BM166" i="12"/>
  <c r="O330" i="3" s="1"/>
  <c r="BO166" i="12"/>
  <c r="Z330" i="3" s="1"/>
  <c r="BL174" i="12"/>
  <c r="K338" i="3" s="1"/>
  <c r="U338" i="3" s="1"/>
  <c r="BN174" i="12"/>
  <c r="V338" i="3" s="1"/>
  <c r="BM174" i="12"/>
  <c r="O338" i="3" s="1"/>
  <c r="BO174" i="12"/>
  <c r="Z338" i="3" s="1"/>
  <c r="BN81" i="12"/>
  <c r="V245" i="3" s="1"/>
  <c r="BN82" i="12"/>
  <c r="V246" i="3" s="1"/>
  <c r="BM83" i="12"/>
  <c r="O247" i="3" s="1"/>
  <c r="BN97" i="12"/>
  <c r="V261" i="3" s="1"/>
  <c r="BL97" i="12"/>
  <c r="K261" i="3" s="1"/>
  <c r="U261" i="3" s="1"/>
  <c r="BO103" i="12"/>
  <c r="Z267" i="3" s="1"/>
  <c r="BO105" i="12"/>
  <c r="Z269" i="3" s="1"/>
  <c r="BL111" i="12"/>
  <c r="K275" i="3" s="1"/>
  <c r="U275" i="3" s="1"/>
  <c r="BN111" i="12"/>
  <c r="V275" i="3" s="1"/>
  <c r="BN113" i="12"/>
  <c r="V277" i="3" s="1"/>
  <c r="BL113" i="12"/>
  <c r="K277" i="3" s="1"/>
  <c r="U277" i="3" s="1"/>
  <c r="BM122" i="12"/>
  <c r="O286" i="3" s="1"/>
  <c r="BL122" i="12"/>
  <c r="K286" i="3" s="1"/>
  <c r="U286" i="3" s="1"/>
  <c r="BO122" i="12"/>
  <c r="Z286" i="3" s="1"/>
  <c r="BM130" i="12"/>
  <c r="O294" i="3" s="1"/>
  <c r="BO130" i="12"/>
  <c r="Z294" i="3" s="1"/>
  <c r="BL130" i="12"/>
  <c r="K294" i="3" s="1"/>
  <c r="U294" i="3" s="1"/>
  <c r="BL137" i="12"/>
  <c r="K301" i="3" s="1"/>
  <c r="U301" i="3" s="1"/>
  <c r="BN137" i="12"/>
  <c r="V301" i="3" s="1"/>
  <c r="BM137" i="12"/>
  <c r="O301" i="3" s="1"/>
  <c r="BL158" i="12"/>
  <c r="K322" i="3" s="1"/>
  <c r="U322" i="3" s="1"/>
  <c r="BN158" i="12"/>
  <c r="V322" i="3" s="1"/>
  <c r="BM158" i="12"/>
  <c r="O322" i="3" s="1"/>
  <c r="BO158" i="12"/>
  <c r="Z322" i="3" s="1"/>
  <c r="BM98" i="12"/>
  <c r="O262" i="3" s="1"/>
  <c r="BM102" i="12"/>
  <c r="O266" i="3" s="1"/>
  <c r="BM106" i="12"/>
  <c r="O270" i="3" s="1"/>
  <c r="BM110" i="12"/>
  <c r="O274" i="3" s="1"/>
  <c r="BM114" i="12"/>
  <c r="O278" i="3" s="1"/>
  <c r="BN125" i="12"/>
  <c r="V289" i="3" s="1"/>
  <c r="BN126" i="12"/>
  <c r="V290" i="3" s="1"/>
  <c r="BM127" i="12"/>
  <c r="O291" i="3" s="1"/>
  <c r="BL133" i="12"/>
  <c r="K297" i="3" s="1"/>
  <c r="U297" i="3" s="1"/>
  <c r="BN133" i="12"/>
  <c r="V297" i="3" s="1"/>
  <c r="BN147" i="12"/>
  <c r="V311" i="3" s="1"/>
  <c r="BL147" i="12"/>
  <c r="K311" i="3" s="1"/>
  <c r="U311" i="3" s="1"/>
  <c r="BL149" i="12"/>
  <c r="K313" i="3" s="1"/>
  <c r="U313" i="3" s="1"/>
  <c r="BN149" i="12"/>
  <c r="V313" i="3" s="1"/>
  <c r="BN156" i="12"/>
  <c r="V320" i="3" s="1"/>
  <c r="BL156" i="12"/>
  <c r="K320" i="3" s="1"/>
  <c r="U320" i="3" s="1"/>
  <c r="BM156" i="12"/>
  <c r="O320" i="3" s="1"/>
  <c r="BN180" i="12"/>
  <c r="V344" i="3" s="1"/>
  <c r="BL180" i="12"/>
  <c r="K344" i="3" s="1"/>
  <c r="U344" i="3" s="1"/>
  <c r="BM180" i="12"/>
  <c r="O344" i="3" s="1"/>
  <c r="BO133" i="12"/>
  <c r="Z297" i="3" s="1"/>
  <c r="BN139" i="12"/>
  <c r="V303" i="3" s="1"/>
  <c r="BL139" i="12"/>
  <c r="K303" i="3" s="1"/>
  <c r="U303" i="3" s="1"/>
  <c r="BL141" i="12"/>
  <c r="K305" i="3" s="1"/>
  <c r="U305" i="3" s="1"/>
  <c r="BN141" i="12"/>
  <c r="V305" i="3" s="1"/>
  <c r="BO147" i="12"/>
  <c r="Z311" i="3" s="1"/>
  <c r="BO149" i="12"/>
  <c r="Z313" i="3" s="1"/>
  <c r="BM151" i="12"/>
  <c r="O315" i="3" s="1"/>
  <c r="BL151" i="12"/>
  <c r="K315" i="3" s="1"/>
  <c r="U315" i="3" s="1"/>
  <c r="BO151" i="12"/>
  <c r="Z315" i="3" s="1"/>
  <c r="BN164" i="12"/>
  <c r="V328" i="3" s="1"/>
  <c r="BL164" i="12"/>
  <c r="K328" i="3" s="1"/>
  <c r="U328" i="3" s="1"/>
  <c r="BM164" i="12"/>
  <c r="O328" i="3" s="1"/>
  <c r="BN172" i="12"/>
  <c r="V336" i="3" s="1"/>
  <c r="BL172" i="12"/>
  <c r="K336" i="3" s="1"/>
  <c r="U336" i="3" s="1"/>
  <c r="BM172" i="12"/>
  <c r="O336" i="3" s="1"/>
  <c r="BO134" i="12"/>
  <c r="Z298" i="3" s="1"/>
  <c r="BO138" i="12"/>
  <c r="Z302" i="3" s="1"/>
  <c r="BO142" i="12"/>
  <c r="Z306" i="3" s="1"/>
  <c r="BO146" i="12"/>
  <c r="Z310" i="3" s="1"/>
  <c r="BO150" i="12"/>
  <c r="Z314" i="3" s="1"/>
  <c r="BL154" i="12"/>
  <c r="K318" i="3" s="1"/>
  <c r="U318" i="3" s="1"/>
  <c r="BN154" i="12"/>
  <c r="V318" i="3" s="1"/>
  <c r="BN168" i="12"/>
  <c r="V332" i="3" s="1"/>
  <c r="BL168" i="12"/>
  <c r="K332" i="3" s="1"/>
  <c r="U332" i="3" s="1"/>
  <c r="BL170" i="12"/>
  <c r="K334" i="3" s="1"/>
  <c r="U334" i="3" s="1"/>
  <c r="BN170" i="12"/>
  <c r="V334" i="3" s="1"/>
  <c r="BO154" i="12"/>
  <c r="Z318" i="3" s="1"/>
  <c r="BN160" i="12"/>
  <c r="V324" i="3" s="1"/>
  <c r="BL160" i="12"/>
  <c r="K324" i="3" s="1"/>
  <c r="U324" i="3" s="1"/>
  <c r="BL162" i="12"/>
  <c r="K326" i="3" s="1"/>
  <c r="U326" i="3" s="1"/>
  <c r="BN162" i="12"/>
  <c r="V326" i="3" s="1"/>
  <c r="BO168" i="12"/>
  <c r="Z332" i="3" s="1"/>
  <c r="BO170" i="12"/>
  <c r="Z334" i="3" s="1"/>
  <c r="BN176" i="12"/>
  <c r="V340" i="3" s="1"/>
  <c r="BL176" i="12"/>
  <c r="K340" i="3" s="1"/>
  <c r="U340" i="3" s="1"/>
  <c r="BL178" i="12"/>
  <c r="K342" i="3" s="1"/>
  <c r="U342" i="3" s="1"/>
  <c r="BN178" i="12"/>
  <c r="V342" i="3" s="1"/>
  <c r="BO155" i="12"/>
  <c r="Z319" i="3" s="1"/>
  <c r="BO159" i="12"/>
  <c r="Z323" i="3" s="1"/>
  <c r="BO163" i="12"/>
  <c r="Z327" i="3" s="1"/>
  <c r="BO167" i="12"/>
  <c r="Z331" i="3" s="1"/>
  <c r="BO171" i="12"/>
  <c r="Z335" i="3" s="1"/>
  <c r="BO175" i="12"/>
  <c r="Z339" i="3" s="1"/>
  <c r="BO179" i="12"/>
  <c r="Z343" i="3" s="1"/>
  <c r="J855" i="3"/>
  <c r="I855" i="3"/>
  <c r="H855" i="3"/>
  <c r="G855" i="3"/>
  <c r="F855" i="3"/>
  <c r="E855" i="3"/>
  <c r="C855" i="3"/>
  <c r="D855" i="3" s="1"/>
  <c r="J854" i="3"/>
  <c r="I854" i="3"/>
  <c r="H854" i="3"/>
  <c r="G854" i="3"/>
  <c r="F854" i="3"/>
  <c r="E854" i="3"/>
  <c r="C854" i="3"/>
  <c r="D854" i="3" s="1"/>
  <c r="J853" i="3"/>
  <c r="I853" i="3"/>
  <c r="H853" i="3"/>
  <c r="G853" i="3"/>
  <c r="F853" i="3"/>
  <c r="E853" i="3"/>
  <c r="C853" i="3"/>
  <c r="D853" i="3" s="1"/>
  <c r="J852" i="3"/>
  <c r="I852" i="3"/>
  <c r="H852" i="3"/>
  <c r="G852" i="3"/>
  <c r="F852" i="3"/>
  <c r="E852" i="3"/>
  <c r="C852" i="3"/>
  <c r="D852" i="3" s="1"/>
  <c r="J851" i="3"/>
  <c r="I851" i="3"/>
  <c r="H851" i="3"/>
  <c r="G851" i="3"/>
  <c r="F851" i="3"/>
  <c r="E851" i="3"/>
  <c r="C851" i="3"/>
  <c r="D851" i="3" s="1"/>
  <c r="J850" i="3"/>
  <c r="I850" i="3"/>
  <c r="H850" i="3"/>
  <c r="G850" i="3"/>
  <c r="F850" i="3"/>
  <c r="E850" i="3"/>
  <c r="C850" i="3"/>
  <c r="D850" i="3" s="1"/>
  <c r="J849" i="3"/>
  <c r="I849" i="3"/>
  <c r="H849" i="3"/>
  <c r="G849" i="3"/>
  <c r="F849" i="3"/>
  <c r="E849" i="3"/>
  <c r="C849" i="3"/>
  <c r="D849" i="3" s="1"/>
  <c r="J848" i="3"/>
  <c r="I848" i="3"/>
  <c r="H848" i="3"/>
  <c r="G848" i="3"/>
  <c r="F848" i="3"/>
  <c r="E848" i="3"/>
  <c r="C848" i="3"/>
  <c r="D848" i="3" s="1"/>
  <c r="J847" i="3"/>
  <c r="I847" i="3"/>
  <c r="H847" i="3"/>
  <c r="G847" i="3"/>
  <c r="F847" i="3"/>
  <c r="E847" i="3"/>
  <c r="C847" i="3"/>
  <c r="D847" i="3" s="1"/>
  <c r="J846" i="3"/>
  <c r="I846" i="3"/>
  <c r="H846" i="3"/>
  <c r="G846" i="3"/>
  <c r="F846" i="3"/>
  <c r="E846" i="3"/>
  <c r="C846" i="3"/>
  <c r="D846" i="3" s="1"/>
  <c r="J845" i="3"/>
  <c r="I845" i="3"/>
  <c r="H845" i="3"/>
  <c r="G845" i="3"/>
  <c r="F845" i="3"/>
  <c r="E845" i="3"/>
  <c r="C845" i="3"/>
  <c r="D845" i="3" s="1"/>
  <c r="J844" i="3"/>
  <c r="I844" i="3"/>
  <c r="H844" i="3"/>
  <c r="G844" i="3"/>
  <c r="F844" i="3"/>
  <c r="E844" i="3"/>
  <c r="C844" i="3"/>
  <c r="D844" i="3" s="1"/>
  <c r="J843" i="3"/>
  <c r="I843" i="3"/>
  <c r="H843" i="3"/>
  <c r="G843" i="3"/>
  <c r="F843" i="3"/>
  <c r="E843" i="3"/>
  <c r="C843" i="3"/>
  <c r="D843" i="3" s="1"/>
  <c r="J842" i="3"/>
  <c r="I842" i="3"/>
  <c r="H842" i="3"/>
  <c r="G842" i="3"/>
  <c r="F842" i="3"/>
  <c r="E842" i="3"/>
  <c r="C842" i="3"/>
  <c r="D842" i="3" s="1"/>
  <c r="J841" i="3"/>
  <c r="I841" i="3"/>
  <c r="H841" i="3"/>
  <c r="G841" i="3"/>
  <c r="F841" i="3"/>
  <c r="E841" i="3"/>
  <c r="C841" i="3"/>
  <c r="D841" i="3" s="1"/>
  <c r="J840" i="3"/>
  <c r="I840" i="3"/>
  <c r="H840" i="3"/>
  <c r="G840" i="3"/>
  <c r="F840" i="3"/>
  <c r="E840" i="3"/>
  <c r="C840" i="3"/>
  <c r="D840" i="3" s="1"/>
  <c r="J839" i="3"/>
  <c r="I839" i="3"/>
  <c r="H839" i="3"/>
  <c r="G839" i="3"/>
  <c r="F839" i="3"/>
  <c r="E839" i="3"/>
  <c r="C839" i="3"/>
  <c r="D839" i="3" s="1"/>
  <c r="J838" i="3"/>
  <c r="I838" i="3"/>
  <c r="H838" i="3"/>
  <c r="G838" i="3"/>
  <c r="F838" i="3"/>
  <c r="E838" i="3"/>
  <c r="C838" i="3"/>
  <c r="D838" i="3" s="1"/>
  <c r="J837" i="3"/>
  <c r="I837" i="3"/>
  <c r="H837" i="3"/>
  <c r="G837" i="3"/>
  <c r="F837" i="3"/>
  <c r="E837" i="3"/>
  <c r="C837" i="3"/>
  <c r="D837" i="3" s="1"/>
  <c r="J836" i="3"/>
  <c r="I836" i="3"/>
  <c r="H836" i="3"/>
  <c r="G836" i="3"/>
  <c r="F836" i="3"/>
  <c r="E836" i="3"/>
  <c r="C836" i="3"/>
  <c r="D836" i="3" s="1"/>
  <c r="J835" i="3"/>
  <c r="I835" i="3"/>
  <c r="H835" i="3"/>
  <c r="G835" i="3"/>
  <c r="F835" i="3"/>
  <c r="E835" i="3"/>
  <c r="C835" i="3"/>
  <c r="D835" i="3" s="1"/>
  <c r="J834" i="3"/>
  <c r="I834" i="3"/>
  <c r="H834" i="3"/>
  <c r="G834" i="3"/>
  <c r="F834" i="3"/>
  <c r="E834" i="3"/>
  <c r="C834" i="3"/>
  <c r="D834" i="3" s="1"/>
  <c r="J833" i="3"/>
  <c r="I833" i="3"/>
  <c r="H833" i="3"/>
  <c r="G833" i="3"/>
  <c r="F833" i="3"/>
  <c r="E833" i="3"/>
  <c r="C833" i="3"/>
  <c r="D833" i="3" s="1"/>
  <c r="J832" i="3"/>
  <c r="I832" i="3"/>
  <c r="H832" i="3"/>
  <c r="G832" i="3"/>
  <c r="F832" i="3"/>
  <c r="E832" i="3"/>
  <c r="C832" i="3"/>
  <c r="D832" i="3" s="1"/>
  <c r="J831" i="3"/>
  <c r="I831" i="3"/>
  <c r="H831" i="3"/>
  <c r="G831" i="3"/>
  <c r="F831" i="3"/>
  <c r="E831" i="3"/>
  <c r="C831" i="3"/>
  <c r="D831" i="3" s="1"/>
  <c r="J830" i="3"/>
  <c r="I830" i="3"/>
  <c r="H830" i="3"/>
  <c r="G830" i="3"/>
  <c r="F830" i="3"/>
  <c r="E830" i="3"/>
  <c r="C830" i="3"/>
  <c r="D830" i="3" s="1"/>
  <c r="J829" i="3"/>
  <c r="I829" i="3"/>
  <c r="H829" i="3"/>
  <c r="G829" i="3"/>
  <c r="F829" i="3"/>
  <c r="E829" i="3"/>
  <c r="C829" i="3"/>
  <c r="D829" i="3" s="1"/>
  <c r="J828" i="3"/>
  <c r="I828" i="3"/>
  <c r="H828" i="3"/>
  <c r="G828" i="3"/>
  <c r="F828" i="3"/>
  <c r="E828" i="3"/>
  <c r="C828" i="3"/>
  <c r="D828" i="3" s="1"/>
  <c r="J827" i="3"/>
  <c r="I827" i="3"/>
  <c r="H827" i="3"/>
  <c r="G827" i="3"/>
  <c r="F827" i="3"/>
  <c r="E827" i="3"/>
  <c r="C827" i="3"/>
  <c r="D827" i="3" s="1"/>
  <c r="J826" i="3"/>
  <c r="I826" i="3"/>
  <c r="H826" i="3"/>
  <c r="G826" i="3"/>
  <c r="F826" i="3"/>
  <c r="E826" i="3"/>
  <c r="C826" i="3"/>
  <c r="D826" i="3" s="1"/>
  <c r="J825" i="3"/>
  <c r="I825" i="3"/>
  <c r="H825" i="3"/>
  <c r="G825" i="3"/>
  <c r="F825" i="3"/>
  <c r="E825" i="3"/>
  <c r="C825" i="3"/>
  <c r="D825" i="3" s="1"/>
  <c r="J824" i="3"/>
  <c r="I824" i="3"/>
  <c r="H824" i="3"/>
  <c r="G824" i="3"/>
  <c r="F824" i="3"/>
  <c r="E824" i="3"/>
  <c r="C824" i="3"/>
  <c r="D824" i="3" s="1"/>
  <c r="J823" i="3"/>
  <c r="I823" i="3"/>
  <c r="H823" i="3"/>
  <c r="G823" i="3"/>
  <c r="F823" i="3"/>
  <c r="E823" i="3"/>
  <c r="C823" i="3"/>
  <c r="D823" i="3" s="1"/>
  <c r="J822" i="3"/>
  <c r="I822" i="3"/>
  <c r="H822" i="3"/>
  <c r="G822" i="3"/>
  <c r="F822" i="3"/>
  <c r="E822" i="3"/>
  <c r="C822" i="3"/>
  <c r="D822" i="3" s="1"/>
  <c r="J821" i="3"/>
  <c r="I821" i="3"/>
  <c r="H821" i="3"/>
  <c r="G821" i="3"/>
  <c r="F821" i="3"/>
  <c r="E821" i="3"/>
  <c r="C821" i="3"/>
  <c r="D821" i="3" s="1"/>
  <c r="J820" i="3"/>
  <c r="I820" i="3"/>
  <c r="H820" i="3"/>
  <c r="G820" i="3"/>
  <c r="F820" i="3"/>
  <c r="E820" i="3"/>
  <c r="C820" i="3"/>
  <c r="D820" i="3" s="1"/>
  <c r="J819" i="3"/>
  <c r="I819" i="3"/>
  <c r="H819" i="3"/>
  <c r="G819" i="3"/>
  <c r="F819" i="3"/>
  <c r="E819" i="3"/>
  <c r="C819" i="3"/>
  <c r="D819" i="3" s="1"/>
  <c r="J818" i="3"/>
  <c r="I818" i="3"/>
  <c r="H818" i="3"/>
  <c r="G818" i="3"/>
  <c r="F818" i="3"/>
  <c r="E818" i="3"/>
  <c r="C818" i="3"/>
  <c r="D818" i="3" s="1"/>
  <c r="J817" i="3"/>
  <c r="I817" i="3"/>
  <c r="H817" i="3"/>
  <c r="G817" i="3"/>
  <c r="F817" i="3"/>
  <c r="E817" i="3"/>
  <c r="C817" i="3"/>
  <c r="D817" i="3" s="1"/>
  <c r="J816" i="3"/>
  <c r="I816" i="3"/>
  <c r="H816" i="3"/>
  <c r="G816" i="3"/>
  <c r="F816" i="3"/>
  <c r="E816" i="3"/>
  <c r="C816" i="3"/>
  <c r="D816" i="3" s="1"/>
  <c r="J815" i="3"/>
  <c r="I815" i="3"/>
  <c r="H815" i="3"/>
  <c r="G815" i="3"/>
  <c r="F815" i="3"/>
  <c r="E815" i="3"/>
  <c r="C815" i="3"/>
  <c r="D815" i="3" s="1"/>
  <c r="J814" i="3"/>
  <c r="I814" i="3"/>
  <c r="H814" i="3"/>
  <c r="G814" i="3"/>
  <c r="F814" i="3"/>
  <c r="E814" i="3"/>
  <c r="C814" i="3"/>
  <c r="D814" i="3" s="1"/>
  <c r="J813" i="3"/>
  <c r="I813" i="3"/>
  <c r="H813" i="3"/>
  <c r="G813" i="3"/>
  <c r="F813" i="3"/>
  <c r="E813" i="3"/>
  <c r="C813" i="3"/>
  <c r="D813" i="3" s="1"/>
  <c r="J812" i="3"/>
  <c r="I812" i="3"/>
  <c r="H812" i="3"/>
  <c r="G812" i="3"/>
  <c r="F812" i="3"/>
  <c r="E812" i="3"/>
  <c r="C812" i="3"/>
  <c r="D812" i="3" s="1"/>
  <c r="J811" i="3"/>
  <c r="I811" i="3"/>
  <c r="H811" i="3"/>
  <c r="G811" i="3"/>
  <c r="F811" i="3"/>
  <c r="E811" i="3"/>
  <c r="C811" i="3"/>
  <c r="D811" i="3" s="1"/>
  <c r="J810" i="3"/>
  <c r="I810" i="3"/>
  <c r="H810" i="3"/>
  <c r="G810" i="3"/>
  <c r="F810" i="3"/>
  <c r="E810" i="3"/>
  <c r="C810" i="3"/>
  <c r="D810" i="3" s="1"/>
  <c r="J809" i="3"/>
  <c r="I809" i="3"/>
  <c r="H809" i="3"/>
  <c r="G809" i="3"/>
  <c r="F809" i="3"/>
  <c r="E809" i="3"/>
  <c r="C809" i="3"/>
  <c r="D809" i="3" s="1"/>
  <c r="J808" i="3"/>
  <c r="I808" i="3"/>
  <c r="H808" i="3"/>
  <c r="G808" i="3"/>
  <c r="F808" i="3"/>
  <c r="E808" i="3"/>
  <c r="C808" i="3"/>
  <c r="D808" i="3" s="1"/>
  <c r="J807" i="3"/>
  <c r="I807" i="3"/>
  <c r="H807" i="3"/>
  <c r="G807" i="3"/>
  <c r="F807" i="3"/>
  <c r="E807" i="3"/>
  <c r="C807" i="3"/>
  <c r="D807" i="3" s="1"/>
  <c r="J806" i="3"/>
  <c r="I806" i="3"/>
  <c r="H806" i="3"/>
  <c r="G806" i="3"/>
  <c r="F806" i="3"/>
  <c r="E806" i="3"/>
  <c r="C806" i="3"/>
  <c r="D806" i="3" s="1"/>
  <c r="J805" i="3"/>
  <c r="I805" i="3"/>
  <c r="H805" i="3"/>
  <c r="G805" i="3"/>
  <c r="F805" i="3"/>
  <c r="E805" i="3"/>
  <c r="C805" i="3"/>
  <c r="D805" i="3" s="1"/>
  <c r="J804" i="3"/>
  <c r="I804" i="3"/>
  <c r="H804" i="3"/>
  <c r="G804" i="3"/>
  <c r="F804" i="3"/>
  <c r="E804" i="3"/>
  <c r="C804" i="3"/>
  <c r="D804" i="3" s="1"/>
  <c r="J803" i="3"/>
  <c r="I803" i="3"/>
  <c r="H803" i="3"/>
  <c r="G803" i="3"/>
  <c r="F803" i="3"/>
  <c r="E803" i="3"/>
  <c r="C803" i="3"/>
  <c r="D803" i="3" s="1"/>
  <c r="J802" i="3"/>
  <c r="I802" i="3"/>
  <c r="H802" i="3"/>
  <c r="G802" i="3"/>
  <c r="F802" i="3"/>
  <c r="E802" i="3"/>
  <c r="C802" i="3"/>
  <c r="D802" i="3" s="1"/>
  <c r="J801" i="3"/>
  <c r="I801" i="3"/>
  <c r="H801" i="3"/>
  <c r="G801" i="3"/>
  <c r="F801" i="3"/>
  <c r="E801" i="3"/>
  <c r="C801" i="3"/>
  <c r="D801" i="3" s="1"/>
  <c r="J800" i="3"/>
  <c r="I800" i="3"/>
  <c r="H800" i="3"/>
  <c r="G800" i="3"/>
  <c r="F800" i="3"/>
  <c r="E800" i="3"/>
  <c r="C800" i="3"/>
  <c r="D800" i="3" s="1"/>
  <c r="J799" i="3"/>
  <c r="I799" i="3"/>
  <c r="H799" i="3"/>
  <c r="G799" i="3"/>
  <c r="F799" i="3"/>
  <c r="E799" i="3"/>
  <c r="C799" i="3"/>
  <c r="D799" i="3" s="1"/>
  <c r="J798" i="3"/>
  <c r="I798" i="3"/>
  <c r="H798" i="3"/>
  <c r="G798" i="3"/>
  <c r="F798" i="3"/>
  <c r="E798" i="3"/>
  <c r="C798" i="3"/>
  <c r="D798" i="3" s="1"/>
  <c r="J797" i="3"/>
  <c r="I797" i="3"/>
  <c r="H797" i="3"/>
  <c r="G797" i="3"/>
  <c r="F797" i="3"/>
  <c r="E797" i="3"/>
  <c r="C797" i="3"/>
  <c r="D797" i="3" s="1"/>
  <c r="J796" i="3"/>
  <c r="I796" i="3"/>
  <c r="H796" i="3"/>
  <c r="G796" i="3"/>
  <c r="F796" i="3"/>
  <c r="E796" i="3"/>
  <c r="C796" i="3"/>
  <c r="D796" i="3" s="1"/>
  <c r="J795" i="3"/>
  <c r="I795" i="3"/>
  <c r="H795" i="3"/>
  <c r="G795" i="3"/>
  <c r="F795" i="3"/>
  <c r="E795" i="3"/>
  <c r="C795" i="3"/>
  <c r="D795" i="3" s="1"/>
  <c r="J794" i="3"/>
  <c r="I794" i="3"/>
  <c r="H794" i="3"/>
  <c r="G794" i="3"/>
  <c r="F794" i="3"/>
  <c r="E794" i="3"/>
  <c r="C794" i="3"/>
  <c r="D794" i="3" s="1"/>
  <c r="J793" i="3"/>
  <c r="I793" i="3"/>
  <c r="H793" i="3"/>
  <c r="G793" i="3"/>
  <c r="F793" i="3"/>
  <c r="E793" i="3"/>
  <c r="C793" i="3"/>
  <c r="D793" i="3" s="1"/>
  <c r="J792" i="3"/>
  <c r="I792" i="3"/>
  <c r="H792" i="3"/>
  <c r="G792" i="3"/>
  <c r="F792" i="3"/>
  <c r="E792" i="3"/>
  <c r="C792" i="3"/>
  <c r="D792" i="3" s="1"/>
  <c r="J791" i="3"/>
  <c r="I791" i="3"/>
  <c r="H791" i="3"/>
  <c r="G791" i="3"/>
  <c r="F791" i="3"/>
  <c r="E791" i="3"/>
  <c r="C791" i="3"/>
  <c r="D791" i="3" s="1"/>
  <c r="J790" i="3"/>
  <c r="I790" i="3"/>
  <c r="H790" i="3"/>
  <c r="G790" i="3"/>
  <c r="F790" i="3"/>
  <c r="E790" i="3"/>
  <c r="C790" i="3"/>
  <c r="D790" i="3" s="1"/>
  <c r="J789" i="3"/>
  <c r="I789" i="3"/>
  <c r="H789" i="3"/>
  <c r="G789" i="3"/>
  <c r="F789" i="3"/>
  <c r="E789" i="3"/>
  <c r="C789" i="3"/>
  <c r="D789" i="3" s="1"/>
  <c r="J788" i="3"/>
  <c r="I788" i="3"/>
  <c r="H788" i="3"/>
  <c r="G788" i="3"/>
  <c r="F788" i="3"/>
  <c r="E788" i="3"/>
  <c r="C788" i="3"/>
  <c r="D788" i="3" s="1"/>
  <c r="J787" i="3"/>
  <c r="I787" i="3"/>
  <c r="H787" i="3"/>
  <c r="G787" i="3"/>
  <c r="F787" i="3"/>
  <c r="E787" i="3"/>
  <c r="C787" i="3"/>
  <c r="D787" i="3" s="1"/>
  <c r="J786" i="3"/>
  <c r="I786" i="3"/>
  <c r="H786" i="3"/>
  <c r="G786" i="3"/>
  <c r="F786" i="3"/>
  <c r="E786" i="3"/>
  <c r="C786" i="3"/>
  <c r="D786" i="3" s="1"/>
  <c r="J785" i="3"/>
  <c r="I785" i="3"/>
  <c r="H785" i="3"/>
  <c r="G785" i="3"/>
  <c r="F785" i="3"/>
  <c r="E785" i="3"/>
  <c r="C785" i="3"/>
  <c r="D785" i="3" s="1"/>
  <c r="J784" i="3"/>
  <c r="I784" i="3"/>
  <c r="H784" i="3"/>
  <c r="G784" i="3"/>
  <c r="F784" i="3"/>
  <c r="E784" i="3"/>
  <c r="C784" i="3"/>
  <c r="D784" i="3" s="1"/>
  <c r="J783" i="3"/>
  <c r="I783" i="3"/>
  <c r="H783" i="3"/>
  <c r="G783" i="3"/>
  <c r="F783" i="3"/>
  <c r="E783" i="3"/>
  <c r="C783" i="3"/>
  <c r="D783" i="3" s="1"/>
  <c r="J782" i="3"/>
  <c r="I782" i="3"/>
  <c r="H782" i="3"/>
  <c r="G782" i="3"/>
  <c r="F782" i="3"/>
  <c r="E782" i="3"/>
  <c r="C782" i="3"/>
  <c r="D782" i="3" s="1"/>
  <c r="J781" i="3"/>
  <c r="I781" i="3"/>
  <c r="H781" i="3"/>
  <c r="G781" i="3"/>
  <c r="F781" i="3"/>
  <c r="E781" i="3"/>
  <c r="C781" i="3"/>
  <c r="D781" i="3" s="1"/>
  <c r="J780" i="3"/>
  <c r="I780" i="3"/>
  <c r="H780" i="3"/>
  <c r="G780" i="3"/>
  <c r="F780" i="3"/>
  <c r="E780" i="3"/>
  <c r="C780" i="3"/>
  <c r="D780" i="3" s="1"/>
  <c r="J779" i="3"/>
  <c r="I779" i="3"/>
  <c r="H779" i="3"/>
  <c r="G779" i="3"/>
  <c r="F779" i="3"/>
  <c r="E779" i="3"/>
  <c r="C779" i="3"/>
  <c r="D779" i="3" s="1"/>
  <c r="J778" i="3"/>
  <c r="I778" i="3"/>
  <c r="H778" i="3"/>
  <c r="G778" i="3"/>
  <c r="F778" i="3"/>
  <c r="E778" i="3"/>
  <c r="C778" i="3"/>
  <c r="D778" i="3" s="1"/>
  <c r="J777" i="3"/>
  <c r="I777" i="3"/>
  <c r="H777" i="3"/>
  <c r="G777" i="3"/>
  <c r="F777" i="3"/>
  <c r="E777" i="3"/>
  <c r="C777" i="3"/>
  <c r="D777" i="3" s="1"/>
  <c r="J776" i="3"/>
  <c r="I776" i="3"/>
  <c r="H776" i="3"/>
  <c r="G776" i="3"/>
  <c r="F776" i="3"/>
  <c r="E776" i="3"/>
  <c r="C776" i="3"/>
  <c r="D776" i="3" s="1"/>
  <c r="J775" i="3"/>
  <c r="I775" i="3"/>
  <c r="H775" i="3"/>
  <c r="G775" i="3"/>
  <c r="F775" i="3"/>
  <c r="E775" i="3"/>
  <c r="C775" i="3"/>
  <c r="D775" i="3" s="1"/>
  <c r="J774" i="3"/>
  <c r="I774" i="3"/>
  <c r="H774" i="3"/>
  <c r="G774" i="3"/>
  <c r="F774" i="3"/>
  <c r="E774" i="3"/>
  <c r="C774" i="3"/>
  <c r="D774" i="3" s="1"/>
  <c r="J773" i="3"/>
  <c r="I773" i="3"/>
  <c r="H773" i="3"/>
  <c r="G773" i="3"/>
  <c r="F773" i="3"/>
  <c r="E773" i="3"/>
  <c r="C773" i="3"/>
  <c r="D773" i="3" s="1"/>
  <c r="J772" i="3"/>
  <c r="I772" i="3"/>
  <c r="H772" i="3"/>
  <c r="G772" i="3"/>
  <c r="F772" i="3"/>
  <c r="E772" i="3"/>
  <c r="C772" i="3"/>
  <c r="D772" i="3" s="1"/>
  <c r="J771" i="3"/>
  <c r="I771" i="3"/>
  <c r="H771" i="3"/>
  <c r="G771" i="3"/>
  <c r="F771" i="3"/>
  <c r="E771" i="3"/>
  <c r="C771" i="3"/>
  <c r="D771" i="3" s="1"/>
  <c r="J770" i="3"/>
  <c r="I770" i="3"/>
  <c r="H770" i="3"/>
  <c r="G770" i="3"/>
  <c r="F770" i="3"/>
  <c r="E770" i="3"/>
  <c r="C770" i="3"/>
  <c r="D770" i="3" s="1"/>
  <c r="J769" i="3"/>
  <c r="I769" i="3"/>
  <c r="H769" i="3"/>
  <c r="G769" i="3"/>
  <c r="F769" i="3"/>
  <c r="E769" i="3"/>
  <c r="C769" i="3"/>
  <c r="D769" i="3" s="1"/>
  <c r="J768" i="3"/>
  <c r="I768" i="3"/>
  <c r="H768" i="3"/>
  <c r="G768" i="3"/>
  <c r="F768" i="3"/>
  <c r="E768" i="3"/>
  <c r="C768" i="3"/>
  <c r="D768" i="3" s="1"/>
  <c r="J767" i="3"/>
  <c r="I767" i="3"/>
  <c r="H767" i="3"/>
  <c r="G767" i="3"/>
  <c r="F767" i="3"/>
  <c r="E767" i="3"/>
  <c r="C767" i="3"/>
  <c r="D767" i="3" s="1"/>
  <c r="J766" i="3"/>
  <c r="I766" i="3"/>
  <c r="H766" i="3"/>
  <c r="G766" i="3"/>
  <c r="F766" i="3"/>
  <c r="E766" i="3"/>
  <c r="C766" i="3"/>
  <c r="D766" i="3" s="1"/>
  <c r="J765" i="3"/>
  <c r="I765" i="3"/>
  <c r="H765" i="3"/>
  <c r="G765" i="3"/>
  <c r="F765" i="3"/>
  <c r="E765" i="3"/>
  <c r="C765" i="3"/>
  <c r="D765" i="3" s="1"/>
  <c r="J764" i="3"/>
  <c r="I764" i="3"/>
  <c r="H764" i="3"/>
  <c r="G764" i="3"/>
  <c r="F764" i="3"/>
  <c r="E764" i="3"/>
  <c r="C764" i="3"/>
  <c r="D764" i="3" s="1"/>
  <c r="J763" i="3"/>
  <c r="I763" i="3"/>
  <c r="H763" i="3"/>
  <c r="G763" i="3"/>
  <c r="F763" i="3"/>
  <c r="E763" i="3"/>
  <c r="C763" i="3"/>
  <c r="D763" i="3" s="1"/>
  <c r="J762" i="3"/>
  <c r="I762" i="3"/>
  <c r="H762" i="3"/>
  <c r="G762" i="3"/>
  <c r="F762" i="3"/>
  <c r="E762" i="3"/>
  <c r="C762" i="3"/>
  <c r="D762" i="3" s="1"/>
  <c r="J761" i="3"/>
  <c r="I761" i="3"/>
  <c r="H761" i="3"/>
  <c r="G761" i="3"/>
  <c r="F761" i="3"/>
  <c r="E761" i="3"/>
  <c r="C761" i="3"/>
  <c r="D761" i="3" s="1"/>
  <c r="J760" i="3"/>
  <c r="I760" i="3"/>
  <c r="H760" i="3"/>
  <c r="G760" i="3"/>
  <c r="F760" i="3"/>
  <c r="E760" i="3"/>
  <c r="C760" i="3"/>
  <c r="D760" i="3" s="1"/>
  <c r="J759" i="3"/>
  <c r="I759" i="3"/>
  <c r="H759" i="3"/>
  <c r="G759" i="3"/>
  <c r="F759" i="3"/>
  <c r="E759" i="3"/>
  <c r="C759" i="3"/>
  <c r="D759" i="3" s="1"/>
  <c r="J758" i="3"/>
  <c r="I758" i="3"/>
  <c r="H758" i="3"/>
  <c r="G758" i="3"/>
  <c r="F758" i="3"/>
  <c r="E758" i="3"/>
  <c r="C758" i="3"/>
  <c r="D758" i="3" s="1"/>
  <c r="J757" i="3"/>
  <c r="I757" i="3"/>
  <c r="H757" i="3"/>
  <c r="G757" i="3"/>
  <c r="F757" i="3"/>
  <c r="E757" i="3"/>
  <c r="C757" i="3"/>
  <c r="D757" i="3" s="1"/>
  <c r="J756" i="3"/>
  <c r="I756" i="3"/>
  <c r="H756" i="3"/>
  <c r="G756" i="3"/>
  <c r="F756" i="3"/>
  <c r="E756" i="3"/>
  <c r="C756" i="3"/>
  <c r="D756" i="3" s="1"/>
  <c r="J755" i="3"/>
  <c r="I755" i="3"/>
  <c r="H755" i="3"/>
  <c r="G755" i="3"/>
  <c r="F755" i="3"/>
  <c r="E755" i="3"/>
  <c r="C755" i="3"/>
  <c r="D755" i="3" s="1"/>
  <c r="J754" i="3"/>
  <c r="I754" i="3"/>
  <c r="H754" i="3"/>
  <c r="G754" i="3"/>
  <c r="F754" i="3"/>
  <c r="E754" i="3"/>
  <c r="C754" i="3"/>
  <c r="D754" i="3" s="1"/>
  <c r="J753" i="3"/>
  <c r="I753" i="3"/>
  <c r="H753" i="3"/>
  <c r="G753" i="3"/>
  <c r="F753" i="3"/>
  <c r="E753" i="3"/>
  <c r="C753" i="3"/>
  <c r="D753" i="3" s="1"/>
  <c r="J752" i="3"/>
  <c r="I752" i="3"/>
  <c r="H752" i="3"/>
  <c r="G752" i="3"/>
  <c r="F752" i="3"/>
  <c r="E752" i="3"/>
  <c r="C752" i="3"/>
  <c r="D752" i="3" s="1"/>
  <c r="J751" i="3"/>
  <c r="I751" i="3"/>
  <c r="H751" i="3"/>
  <c r="G751" i="3"/>
  <c r="F751" i="3"/>
  <c r="E751" i="3"/>
  <c r="C751" i="3"/>
  <c r="D751" i="3" s="1"/>
  <c r="J750" i="3"/>
  <c r="I750" i="3"/>
  <c r="H750" i="3"/>
  <c r="G750" i="3"/>
  <c r="F750" i="3"/>
  <c r="E750" i="3"/>
  <c r="C750" i="3"/>
  <c r="D750" i="3" s="1"/>
  <c r="J749" i="3"/>
  <c r="I749" i="3"/>
  <c r="H749" i="3"/>
  <c r="G749" i="3"/>
  <c r="F749" i="3"/>
  <c r="E749" i="3"/>
  <c r="C749" i="3"/>
  <c r="D749" i="3" s="1"/>
  <c r="J748" i="3"/>
  <c r="I748" i="3"/>
  <c r="H748" i="3"/>
  <c r="G748" i="3"/>
  <c r="F748" i="3"/>
  <c r="E748" i="3"/>
  <c r="C748" i="3"/>
  <c r="D748" i="3" s="1"/>
  <c r="J747" i="3"/>
  <c r="I747" i="3"/>
  <c r="H747" i="3"/>
  <c r="G747" i="3"/>
  <c r="F747" i="3"/>
  <c r="E747" i="3"/>
  <c r="C747" i="3"/>
  <c r="D747" i="3" s="1"/>
  <c r="J746" i="3"/>
  <c r="I746" i="3"/>
  <c r="H746" i="3"/>
  <c r="G746" i="3"/>
  <c r="F746" i="3"/>
  <c r="E746" i="3"/>
  <c r="C746" i="3"/>
  <c r="D746" i="3" s="1"/>
  <c r="J745" i="3"/>
  <c r="I745" i="3"/>
  <c r="H745" i="3"/>
  <c r="G745" i="3"/>
  <c r="F745" i="3"/>
  <c r="E745" i="3"/>
  <c r="C745" i="3"/>
  <c r="D745" i="3" s="1"/>
  <c r="J744" i="3"/>
  <c r="I744" i="3"/>
  <c r="H744" i="3"/>
  <c r="G744" i="3"/>
  <c r="F744" i="3"/>
  <c r="E744" i="3"/>
  <c r="C744" i="3"/>
  <c r="D744" i="3" s="1"/>
  <c r="J743" i="3"/>
  <c r="I743" i="3"/>
  <c r="H743" i="3"/>
  <c r="G743" i="3"/>
  <c r="F743" i="3"/>
  <c r="E743" i="3"/>
  <c r="C743" i="3"/>
  <c r="D743" i="3" s="1"/>
  <c r="J742" i="3"/>
  <c r="I742" i="3"/>
  <c r="H742" i="3"/>
  <c r="G742" i="3"/>
  <c r="F742" i="3"/>
  <c r="E742" i="3"/>
  <c r="C742" i="3"/>
  <c r="D742" i="3" s="1"/>
  <c r="J741" i="3"/>
  <c r="I741" i="3"/>
  <c r="H741" i="3"/>
  <c r="G741" i="3"/>
  <c r="F741" i="3"/>
  <c r="E741" i="3"/>
  <c r="C741" i="3"/>
  <c r="D741" i="3" s="1"/>
  <c r="J740" i="3"/>
  <c r="I740" i="3"/>
  <c r="H740" i="3"/>
  <c r="G740" i="3"/>
  <c r="F740" i="3"/>
  <c r="E740" i="3"/>
  <c r="C740" i="3"/>
  <c r="D740" i="3" s="1"/>
  <c r="J739" i="3"/>
  <c r="I739" i="3"/>
  <c r="H739" i="3"/>
  <c r="G739" i="3"/>
  <c r="F739" i="3"/>
  <c r="E739" i="3"/>
  <c r="C739" i="3"/>
  <c r="D739" i="3" s="1"/>
  <c r="J738" i="3"/>
  <c r="I738" i="3"/>
  <c r="H738" i="3"/>
  <c r="G738" i="3"/>
  <c r="F738" i="3"/>
  <c r="E738" i="3"/>
  <c r="C738" i="3"/>
  <c r="D738" i="3" s="1"/>
  <c r="J737" i="3"/>
  <c r="I737" i="3"/>
  <c r="H737" i="3"/>
  <c r="G737" i="3"/>
  <c r="F737" i="3"/>
  <c r="E737" i="3"/>
  <c r="C737" i="3"/>
  <c r="D737" i="3" s="1"/>
  <c r="J736" i="3"/>
  <c r="I736" i="3"/>
  <c r="H736" i="3"/>
  <c r="G736" i="3"/>
  <c r="F736" i="3"/>
  <c r="E736" i="3"/>
  <c r="C736" i="3"/>
  <c r="D736" i="3" s="1"/>
  <c r="J735" i="3"/>
  <c r="I735" i="3"/>
  <c r="H735" i="3"/>
  <c r="G735" i="3"/>
  <c r="F735" i="3"/>
  <c r="E735" i="3"/>
  <c r="C735" i="3"/>
  <c r="D735" i="3" s="1"/>
  <c r="J734" i="3"/>
  <c r="I734" i="3"/>
  <c r="H734" i="3"/>
  <c r="G734" i="3"/>
  <c r="F734" i="3"/>
  <c r="E734" i="3"/>
  <c r="C734" i="3"/>
  <c r="D734" i="3" s="1"/>
  <c r="J733" i="3"/>
  <c r="I733" i="3"/>
  <c r="H733" i="3"/>
  <c r="G733" i="3"/>
  <c r="F733" i="3"/>
  <c r="E733" i="3"/>
  <c r="C733" i="3"/>
  <c r="D733" i="3" s="1"/>
  <c r="J732" i="3"/>
  <c r="I732" i="3"/>
  <c r="H732" i="3"/>
  <c r="G732" i="3"/>
  <c r="F732" i="3"/>
  <c r="E732" i="3"/>
  <c r="C732" i="3"/>
  <c r="D732" i="3" s="1"/>
  <c r="J731" i="3"/>
  <c r="I731" i="3"/>
  <c r="H731" i="3"/>
  <c r="G731" i="3"/>
  <c r="F731" i="3"/>
  <c r="E731" i="3"/>
  <c r="C731" i="3"/>
  <c r="D731" i="3" s="1"/>
  <c r="J730" i="3"/>
  <c r="I730" i="3"/>
  <c r="H730" i="3"/>
  <c r="G730" i="3"/>
  <c r="F730" i="3"/>
  <c r="E730" i="3"/>
  <c r="C730" i="3"/>
  <c r="D730" i="3" s="1"/>
  <c r="J729" i="3"/>
  <c r="I729" i="3"/>
  <c r="H729" i="3"/>
  <c r="G729" i="3"/>
  <c r="F729" i="3"/>
  <c r="E729" i="3"/>
  <c r="C729" i="3"/>
  <c r="D729" i="3" s="1"/>
  <c r="J728" i="3"/>
  <c r="I728" i="3"/>
  <c r="H728" i="3"/>
  <c r="G728" i="3"/>
  <c r="F728" i="3"/>
  <c r="E728" i="3"/>
  <c r="C728" i="3"/>
  <c r="D728" i="3" s="1"/>
  <c r="J727" i="3"/>
  <c r="I727" i="3"/>
  <c r="H727" i="3"/>
  <c r="G727" i="3"/>
  <c r="F727" i="3"/>
  <c r="E727" i="3"/>
  <c r="C727" i="3"/>
  <c r="D727" i="3" s="1"/>
  <c r="J726" i="3"/>
  <c r="I726" i="3"/>
  <c r="H726" i="3"/>
  <c r="G726" i="3"/>
  <c r="F726" i="3"/>
  <c r="E726" i="3"/>
  <c r="C726" i="3"/>
  <c r="D726" i="3" s="1"/>
  <c r="J725" i="3"/>
  <c r="I725" i="3"/>
  <c r="H725" i="3"/>
  <c r="G725" i="3"/>
  <c r="F725" i="3"/>
  <c r="E725" i="3"/>
  <c r="C725" i="3"/>
  <c r="D725" i="3" s="1"/>
  <c r="J724" i="3"/>
  <c r="I724" i="3"/>
  <c r="H724" i="3"/>
  <c r="G724" i="3"/>
  <c r="F724" i="3"/>
  <c r="E724" i="3"/>
  <c r="C724" i="3"/>
  <c r="D724" i="3" s="1"/>
  <c r="J723" i="3"/>
  <c r="I723" i="3"/>
  <c r="H723" i="3"/>
  <c r="G723" i="3"/>
  <c r="F723" i="3"/>
  <c r="E723" i="3"/>
  <c r="C723" i="3"/>
  <c r="D723" i="3" s="1"/>
  <c r="J722" i="3"/>
  <c r="I722" i="3"/>
  <c r="H722" i="3"/>
  <c r="G722" i="3"/>
  <c r="F722" i="3"/>
  <c r="E722" i="3"/>
  <c r="C722" i="3"/>
  <c r="D722" i="3" s="1"/>
  <c r="J721" i="3"/>
  <c r="I721" i="3"/>
  <c r="H721" i="3"/>
  <c r="G721" i="3"/>
  <c r="F721" i="3"/>
  <c r="E721" i="3"/>
  <c r="C721" i="3"/>
  <c r="D721" i="3" s="1"/>
  <c r="J720" i="3"/>
  <c r="I720" i="3"/>
  <c r="H720" i="3"/>
  <c r="G720" i="3"/>
  <c r="F720" i="3"/>
  <c r="E720" i="3"/>
  <c r="C720" i="3"/>
  <c r="D720" i="3" s="1"/>
  <c r="J719" i="3"/>
  <c r="I719" i="3"/>
  <c r="H719" i="3"/>
  <c r="G719" i="3"/>
  <c r="F719" i="3"/>
  <c r="E719" i="3"/>
  <c r="C719" i="3"/>
  <c r="D719" i="3" s="1"/>
  <c r="J718" i="3"/>
  <c r="I718" i="3"/>
  <c r="H718" i="3"/>
  <c r="G718" i="3"/>
  <c r="F718" i="3"/>
  <c r="E718" i="3"/>
  <c r="C718" i="3"/>
  <c r="D718" i="3" s="1"/>
  <c r="J717" i="3"/>
  <c r="I717" i="3"/>
  <c r="H717" i="3"/>
  <c r="G717" i="3"/>
  <c r="F717" i="3"/>
  <c r="E717" i="3"/>
  <c r="C717" i="3"/>
  <c r="D717" i="3" s="1"/>
  <c r="J716" i="3"/>
  <c r="I716" i="3"/>
  <c r="H716" i="3"/>
  <c r="G716" i="3"/>
  <c r="F716" i="3"/>
  <c r="E716" i="3"/>
  <c r="C716" i="3"/>
  <c r="D716" i="3" s="1"/>
  <c r="J715" i="3"/>
  <c r="I715" i="3"/>
  <c r="H715" i="3"/>
  <c r="G715" i="3"/>
  <c r="F715" i="3"/>
  <c r="E715" i="3"/>
  <c r="C715" i="3"/>
  <c r="D715" i="3" s="1"/>
  <c r="J714" i="3"/>
  <c r="I714" i="3"/>
  <c r="H714" i="3"/>
  <c r="G714" i="3"/>
  <c r="F714" i="3"/>
  <c r="E714" i="3"/>
  <c r="C714" i="3"/>
  <c r="D714" i="3" s="1"/>
  <c r="J713" i="3"/>
  <c r="I713" i="3"/>
  <c r="H713" i="3"/>
  <c r="G713" i="3"/>
  <c r="F713" i="3"/>
  <c r="E713" i="3"/>
  <c r="C713" i="3"/>
  <c r="D713" i="3" s="1"/>
  <c r="J712" i="3"/>
  <c r="I712" i="3"/>
  <c r="H712" i="3"/>
  <c r="G712" i="3"/>
  <c r="F712" i="3"/>
  <c r="E712" i="3"/>
  <c r="C712" i="3"/>
  <c r="D712" i="3" s="1"/>
  <c r="J711" i="3"/>
  <c r="I711" i="3"/>
  <c r="H711" i="3"/>
  <c r="G711" i="3"/>
  <c r="F711" i="3"/>
  <c r="E711" i="3"/>
  <c r="C711" i="3"/>
  <c r="D711" i="3" s="1"/>
  <c r="J710" i="3"/>
  <c r="I710" i="3"/>
  <c r="H710" i="3"/>
  <c r="G710" i="3"/>
  <c r="F710" i="3"/>
  <c r="E710" i="3"/>
  <c r="C710" i="3"/>
  <c r="D710" i="3" s="1"/>
  <c r="J709" i="3"/>
  <c r="I709" i="3"/>
  <c r="H709" i="3"/>
  <c r="G709" i="3"/>
  <c r="F709" i="3"/>
  <c r="E709" i="3"/>
  <c r="C709" i="3"/>
  <c r="D709" i="3" s="1"/>
  <c r="J708" i="3"/>
  <c r="I708" i="3"/>
  <c r="H708" i="3"/>
  <c r="G708" i="3"/>
  <c r="F708" i="3"/>
  <c r="E708" i="3"/>
  <c r="C708" i="3"/>
  <c r="D708" i="3" s="1"/>
  <c r="J707" i="3"/>
  <c r="I707" i="3"/>
  <c r="H707" i="3"/>
  <c r="G707" i="3"/>
  <c r="F707" i="3"/>
  <c r="E707" i="3"/>
  <c r="C707" i="3"/>
  <c r="D707" i="3" s="1"/>
  <c r="J706" i="3"/>
  <c r="I706" i="3"/>
  <c r="H706" i="3"/>
  <c r="G706" i="3"/>
  <c r="F706" i="3"/>
  <c r="E706" i="3"/>
  <c r="C706" i="3"/>
  <c r="D706" i="3" s="1"/>
  <c r="J705" i="3"/>
  <c r="I705" i="3"/>
  <c r="H705" i="3"/>
  <c r="G705" i="3"/>
  <c r="F705" i="3"/>
  <c r="E705" i="3"/>
  <c r="C705" i="3"/>
  <c r="D705" i="3" s="1"/>
  <c r="J704" i="3"/>
  <c r="I704" i="3"/>
  <c r="H704" i="3"/>
  <c r="G704" i="3"/>
  <c r="F704" i="3"/>
  <c r="E704" i="3"/>
  <c r="C704" i="3"/>
  <c r="D704" i="3" s="1"/>
  <c r="J703" i="3"/>
  <c r="I703" i="3"/>
  <c r="H703" i="3"/>
  <c r="G703" i="3"/>
  <c r="F703" i="3"/>
  <c r="E703" i="3"/>
  <c r="C703" i="3"/>
  <c r="D703" i="3" s="1"/>
  <c r="J702" i="3"/>
  <c r="I702" i="3"/>
  <c r="H702" i="3"/>
  <c r="G702" i="3"/>
  <c r="F702" i="3"/>
  <c r="E702" i="3"/>
  <c r="C702" i="3"/>
  <c r="D702" i="3" s="1"/>
  <c r="J701" i="3"/>
  <c r="I701" i="3"/>
  <c r="H701" i="3"/>
  <c r="G701" i="3"/>
  <c r="F701" i="3"/>
  <c r="E701" i="3"/>
  <c r="C701" i="3"/>
  <c r="D701" i="3" s="1"/>
  <c r="J700" i="3"/>
  <c r="I700" i="3"/>
  <c r="H700" i="3"/>
  <c r="G700" i="3"/>
  <c r="F700" i="3"/>
  <c r="E700" i="3"/>
  <c r="C700" i="3"/>
  <c r="D700" i="3" s="1"/>
  <c r="J699" i="3"/>
  <c r="I699" i="3"/>
  <c r="H699" i="3"/>
  <c r="G699" i="3"/>
  <c r="F699" i="3"/>
  <c r="E699" i="3"/>
  <c r="C699" i="3"/>
  <c r="D699" i="3" s="1"/>
  <c r="J698" i="3"/>
  <c r="I698" i="3"/>
  <c r="H698" i="3"/>
  <c r="G698" i="3"/>
  <c r="F698" i="3"/>
  <c r="E698" i="3"/>
  <c r="C698" i="3"/>
  <c r="D698" i="3" s="1"/>
  <c r="J697" i="3"/>
  <c r="I697" i="3"/>
  <c r="H697" i="3"/>
  <c r="G697" i="3"/>
  <c r="F697" i="3"/>
  <c r="E697" i="3"/>
  <c r="C697" i="3"/>
  <c r="D697" i="3" s="1"/>
  <c r="J696" i="3"/>
  <c r="I696" i="3"/>
  <c r="H696" i="3"/>
  <c r="G696" i="3"/>
  <c r="F696" i="3"/>
  <c r="E696" i="3"/>
  <c r="C696" i="3"/>
  <c r="D696" i="3" s="1"/>
  <c r="J695" i="3"/>
  <c r="I695" i="3"/>
  <c r="H695" i="3"/>
  <c r="G695" i="3"/>
  <c r="F695" i="3"/>
  <c r="E695" i="3"/>
  <c r="C695" i="3"/>
  <c r="D695" i="3" s="1"/>
  <c r="J694" i="3"/>
  <c r="I694" i="3"/>
  <c r="H694" i="3"/>
  <c r="G694" i="3"/>
  <c r="F694" i="3"/>
  <c r="E694" i="3"/>
  <c r="C694" i="3"/>
  <c r="D694" i="3" s="1"/>
  <c r="J693" i="3"/>
  <c r="I693" i="3"/>
  <c r="H693" i="3"/>
  <c r="G693" i="3"/>
  <c r="F693" i="3"/>
  <c r="E693" i="3"/>
  <c r="C693" i="3"/>
  <c r="D693" i="3" s="1"/>
  <c r="J692" i="3"/>
  <c r="I692" i="3"/>
  <c r="H692" i="3"/>
  <c r="G692" i="3"/>
  <c r="F692" i="3"/>
  <c r="E692" i="3"/>
  <c r="C692" i="3"/>
  <c r="D692" i="3" s="1"/>
  <c r="J691" i="3"/>
  <c r="I691" i="3"/>
  <c r="H691" i="3"/>
  <c r="G691" i="3"/>
  <c r="F691" i="3"/>
  <c r="E691" i="3"/>
  <c r="C691" i="3"/>
  <c r="D691" i="3" s="1"/>
  <c r="J690" i="3"/>
  <c r="I690" i="3"/>
  <c r="H690" i="3"/>
  <c r="G690" i="3"/>
  <c r="F690" i="3"/>
  <c r="E690" i="3"/>
  <c r="C690" i="3"/>
  <c r="D690" i="3" s="1"/>
  <c r="J689" i="3"/>
  <c r="I689" i="3"/>
  <c r="H689" i="3"/>
  <c r="G689" i="3"/>
  <c r="F689" i="3"/>
  <c r="E689" i="3"/>
  <c r="C689" i="3"/>
  <c r="D689" i="3" s="1"/>
  <c r="AR855" i="3"/>
  <c r="AR854" i="3"/>
  <c r="AR853" i="3"/>
  <c r="AR852" i="3"/>
  <c r="AR851" i="3"/>
  <c r="AR850" i="3"/>
  <c r="AR849" i="3"/>
  <c r="AR848" i="3"/>
  <c r="AR847" i="3"/>
  <c r="AR846" i="3"/>
  <c r="AR845" i="3"/>
  <c r="AR844" i="3"/>
  <c r="AR843" i="3"/>
  <c r="AR842" i="3"/>
  <c r="AR841" i="3"/>
  <c r="AR840" i="3"/>
  <c r="AR839" i="3"/>
  <c r="AR838" i="3"/>
  <c r="AR837" i="3"/>
  <c r="AR836" i="3"/>
  <c r="AR835" i="3"/>
  <c r="AR834" i="3"/>
  <c r="AR833" i="3"/>
  <c r="AR832" i="3"/>
  <c r="AR831" i="3"/>
  <c r="AR830" i="3"/>
  <c r="AR829" i="3"/>
  <c r="AR828" i="3"/>
  <c r="AR827" i="3"/>
  <c r="AR826" i="3"/>
  <c r="AR825" i="3"/>
  <c r="AR824" i="3"/>
  <c r="AR823" i="3"/>
  <c r="AR822" i="3"/>
  <c r="AR821" i="3"/>
  <c r="AR820" i="3"/>
  <c r="AR819" i="3"/>
  <c r="AR818" i="3"/>
  <c r="AR817" i="3"/>
  <c r="AR816" i="3"/>
  <c r="AR815" i="3"/>
  <c r="AR814" i="3"/>
  <c r="AR813" i="3"/>
  <c r="AR812" i="3"/>
  <c r="AR811" i="3"/>
  <c r="AR810" i="3"/>
  <c r="AR809" i="3"/>
  <c r="AR808" i="3"/>
  <c r="AR807" i="3"/>
  <c r="AR806" i="3"/>
  <c r="AR805" i="3"/>
  <c r="AR804" i="3"/>
  <c r="AR803" i="3"/>
  <c r="AR802" i="3"/>
  <c r="AR801" i="3"/>
  <c r="AR800" i="3"/>
  <c r="AR799" i="3"/>
  <c r="AR798" i="3"/>
  <c r="AR797" i="3"/>
  <c r="AR796" i="3"/>
  <c r="AR795" i="3"/>
  <c r="AR794" i="3"/>
  <c r="AR793" i="3"/>
  <c r="AR792" i="3"/>
  <c r="AR791" i="3"/>
  <c r="AR790" i="3"/>
  <c r="AR789" i="3"/>
  <c r="AR788" i="3"/>
  <c r="AR787" i="3"/>
  <c r="AR786" i="3"/>
  <c r="AR785" i="3"/>
  <c r="AR784" i="3"/>
  <c r="AR783" i="3"/>
  <c r="AR782" i="3"/>
  <c r="AR781" i="3"/>
  <c r="AR780" i="3"/>
  <c r="AR779" i="3"/>
  <c r="AR778" i="3"/>
  <c r="AR777" i="3"/>
  <c r="AR776" i="3"/>
  <c r="AR775" i="3"/>
  <c r="AR774" i="3"/>
  <c r="AR773" i="3"/>
  <c r="AR772" i="3"/>
  <c r="AR771" i="3"/>
  <c r="AR770" i="3"/>
  <c r="AR769" i="3"/>
  <c r="AR768" i="3"/>
  <c r="AR767" i="3"/>
  <c r="AR766" i="3"/>
  <c r="AR765" i="3"/>
  <c r="AR764" i="3"/>
  <c r="AR763" i="3"/>
  <c r="AR762" i="3"/>
  <c r="AR761" i="3"/>
  <c r="AR760" i="3"/>
  <c r="AR759" i="3"/>
  <c r="AR758" i="3"/>
  <c r="AR757" i="3"/>
  <c r="AR756" i="3"/>
  <c r="AR755" i="3"/>
  <c r="AR754" i="3"/>
  <c r="AR753" i="3"/>
  <c r="AR752" i="3"/>
  <c r="AR751" i="3"/>
  <c r="AR750" i="3"/>
  <c r="AR749" i="3"/>
  <c r="AR748" i="3"/>
  <c r="AR747" i="3"/>
  <c r="AR746" i="3"/>
  <c r="AR745" i="3"/>
  <c r="AR744" i="3"/>
  <c r="AR743" i="3"/>
  <c r="AR742" i="3"/>
  <c r="AR741" i="3"/>
  <c r="AR740" i="3"/>
  <c r="AR739" i="3"/>
  <c r="AR738" i="3"/>
  <c r="AR737" i="3"/>
  <c r="AR736" i="3"/>
  <c r="AR735" i="3"/>
  <c r="AR734" i="3"/>
  <c r="AR733" i="3"/>
  <c r="AR732" i="3"/>
  <c r="AR731" i="3"/>
  <c r="AR730" i="3"/>
  <c r="AR729" i="3"/>
  <c r="AR728" i="3"/>
  <c r="AR727" i="3"/>
  <c r="AR726" i="3"/>
  <c r="AR725" i="3"/>
  <c r="AR724" i="3"/>
  <c r="AR723" i="3"/>
  <c r="AR722" i="3"/>
  <c r="AR721" i="3"/>
  <c r="AR720" i="3"/>
  <c r="AR719" i="3"/>
  <c r="AR718" i="3"/>
  <c r="AR717" i="3"/>
  <c r="AR716" i="3"/>
  <c r="AR715" i="3"/>
  <c r="AR714" i="3"/>
  <c r="AR713" i="3"/>
  <c r="AR712" i="3"/>
  <c r="AR711" i="3"/>
  <c r="AR710" i="3"/>
  <c r="AR709" i="3"/>
  <c r="AR708" i="3"/>
  <c r="AR707" i="3"/>
  <c r="AR706" i="3"/>
  <c r="AR705" i="3"/>
  <c r="AR704" i="3"/>
  <c r="AR703" i="3"/>
  <c r="AR702" i="3"/>
  <c r="AR701" i="3"/>
  <c r="AR700" i="3"/>
  <c r="AR699" i="3"/>
  <c r="AR698" i="3"/>
  <c r="AR697" i="3"/>
  <c r="AR696" i="3"/>
  <c r="AR695" i="3"/>
  <c r="AR694" i="3"/>
  <c r="AR693" i="3"/>
  <c r="AR692" i="3"/>
  <c r="AR691" i="3"/>
  <c r="AR690" i="3"/>
  <c r="AR689" i="3"/>
  <c r="AR688" i="3"/>
  <c r="AR687" i="3"/>
  <c r="AR686" i="3"/>
  <c r="AR685" i="3"/>
  <c r="AR684" i="3"/>
  <c r="AR683" i="3"/>
  <c r="AR682" i="3"/>
  <c r="AR681" i="3"/>
  <c r="AR680" i="3"/>
  <c r="AR679" i="3"/>
  <c r="AR678" i="3"/>
  <c r="AR677" i="3"/>
  <c r="AR676" i="3"/>
  <c r="AR675" i="3"/>
  <c r="AR674" i="3"/>
  <c r="AR673" i="3"/>
  <c r="AR672" i="3"/>
  <c r="AR671" i="3"/>
  <c r="AR670" i="3"/>
  <c r="AR669" i="3"/>
  <c r="AR668" i="3"/>
  <c r="AR667" i="3"/>
  <c r="AR666" i="3"/>
  <c r="AR665" i="3"/>
  <c r="AR664" i="3"/>
  <c r="AR663" i="3"/>
  <c r="AR662" i="3"/>
  <c r="AR661" i="3"/>
  <c r="AR660" i="3"/>
  <c r="AR659" i="3"/>
  <c r="AR658" i="3"/>
  <c r="AR657" i="3"/>
  <c r="AR656" i="3"/>
  <c r="AR655" i="3"/>
  <c r="AR654" i="3"/>
  <c r="AR653" i="3"/>
  <c r="AR652" i="3"/>
  <c r="AR651" i="3"/>
  <c r="AR650" i="3"/>
  <c r="AR649" i="3"/>
  <c r="AR648" i="3"/>
  <c r="AR647" i="3"/>
  <c r="AR646" i="3"/>
  <c r="AR645" i="3"/>
  <c r="AR644" i="3"/>
  <c r="AR643" i="3"/>
  <c r="AR642" i="3"/>
  <c r="AR641" i="3"/>
  <c r="AR640" i="3"/>
  <c r="AR639" i="3"/>
  <c r="AR638" i="3"/>
  <c r="AR637" i="3"/>
  <c r="AR636" i="3"/>
  <c r="AR635" i="3"/>
  <c r="AR634" i="3"/>
  <c r="AR633" i="3"/>
  <c r="AR632" i="3"/>
  <c r="AR631" i="3"/>
  <c r="AR630" i="3"/>
  <c r="AR629" i="3"/>
  <c r="AR628" i="3"/>
  <c r="AR627" i="3"/>
  <c r="AR626" i="3"/>
  <c r="AR625" i="3"/>
  <c r="AR624" i="3"/>
  <c r="AR623" i="3"/>
  <c r="AR622" i="3"/>
  <c r="AR621" i="3"/>
  <c r="AR620" i="3"/>
  <c r="AR619" i="3"/>
  <c r="AR618" i="3"/>
  <c r="AR617" i="3"/>
  <c r="AR616" i="3"/>
  <c r="AR615" i="3"/>
  <c r="AR614" i="3"/>
  <c r="AR613" i="3"/>
  <c r="AR612" i="3"/>
  <c r="AR611" i="3"/>
  <c r="AR610" i="3"/>
  <c r="AR609" i="3"/>
  <c r="AR608" i="3"/>
  <c r="AR607" i="3"/>
  <c r="AR606" i="3"/>
  <c r="AR605" i="3"/>
  <c r="AR604" i="3"/>
  <c r="AR603" i="3"/>
  <c r="AR602" i="3"/>
  <c r="AR601" i="3"/>
  <c r="AR600" i="3"/>
  <c r="AR599" i="3"/>
  <c r="AR598" i="3"/>
  <c r="AR597" i="3"/>
  <c r="AR596" i="3"/>
  <c r="AR595" i="3"/>
  <c r="AR594" i="3"/>
  <c r="AR593" i="3"/>
  <c r="AR592" i="3"/>
  <c r="AR591" i="3"/>
  <c r="AR590" i="3"/>
  <c r="AR589" i="3"/>
  <c r="AR588" i="3"/>
  <c r="AR587" i="3"/>
  <c r="AR586" i="3"/>
  <c r="AR585" i="3"/>
  <c r="AR584" i="3"/>
  <c r="AR583" i="3"/>
  <c r="AR582" i="3"/>
  <c r="AR581" i="3"/>
  <c r="AR580" i="3"/>
  <c r="AR579" i="3"/>
  <c r="AR578" i="3"/>
  <c r="AR577" i="3"/>
  <c r="AR576" i="3"/>
  <c r="AR575" i="3"/>
  <c r="AR574" i="3"/>
  <c r="AR573" i="3"/>
  <c r="AR572" i="3"/>
  <c r="AR571" i="3"/>
  <c r="AR570" i="3"/>
  <c r="AR569" i="3"/>
  <c r="AR568" i="3"/>
  <c r="AR567" i="3"/>
  <c r="AR566" i="3"/>
  <c r="AR565" i="3"/>
  <c r="AR564" i="3"/>
  <c r="AR563" i="3"/>
  <c r="AR562" i="3"/>
  <c r="AR561" i="3"/>
  <c r="AR560" i="3"/>
  <c r="AR559" i="3"/>
  <c r="AR558" i="3"/>
  <c r="AR557" i="3"/>
  <c r="AR556" i="3"/>
  <c r="AR555" i="3"/>
  <c r="AR554" i="3"/>
  <c r="AR553" i="3"/>
  <c r="AR552" i="3"/>
  <c r="AR551" i="3"/>
  <c r="AR550" i="3"/>
  <c r="AR549" i="3"/>
  <c r="AR548" i="3"/>
  <c r="AR547" i="3"/>
  <c r="AR546" i="3"/>
  <c r="AR545" i="3"/>
  <c r="AR544" i="3"/>
  <c r="AR543" i="3"/>
  <c r="AR542" i="3"/>
  <c r="AR541" i="3"/>
  <c r="AR540" i="3"/>
  <c r="AR539" i="3"/>
  <c r="AR538" i="3"/>
  <c r="AR537" i="3"/>
  <c r="AR536" i="3"/>
  <c r="AR535" i="3"/>
  <c r="AR534" i="3"/>
  <c r="AR533" i="3"/>
  <c r="AR532" i="3"/>
  <c r="AR531" i="3"/>
  <c r="AR530" i="3"/>
  <c r="AR529" i="3"/>
  <c r="AR528" i="3"/>
  <c r="AR527" i="3"/>
  <c r="AR526" i="3"/>
  <c r="AR525" i="3"/>
  <c r="AR524" i="3"/>
  <c r="AR523" i="3"/>
  <c r="AR522" i="3"/>
  <c r="AR521" i="3"/>
  <c r="AR520" i="3"/>
  <c r="AR519" i="3"/>
  <c r="AR517" i="3"/>
  <c r="AR516" i="3"/>
  <c r="AR515" i="3"/>
  <c r="AR514" i="3"/>
  <c r="AR513" i="3"/>
  <c r="AR512" i="3"/>
  <c r="AR511" i="3"/>
  <c r="AR510" i="3"/>
  <c r="AR509" i="3"/>
  <c r="AR508" i="3"/>
  <c r="AR507" i="3"/>
  <c r="AR506" i="3"/>
  <c r="AR505" i="3"/>
  <c r="AR504" i="3"/>
  <c r="AR503" i="3"/>
  <c r="AR502" i="3"/>
  <c r="AR501" i="3"/>
  <c r="AR500" i="3"/>
  <c r="AR499" i="3"/>
  <c r="AR498" i="3"/>
  <c r="AR497" i="3"/>
  <c r="AR496" i="3"/>
  <c r="AR495" i="3"/>
  <c r="AR494" i="3"/>
  <c r="AR493" i="3"/>
  <c r="AR492" i="3"/>
  <c r="AR491" i="3"/>
  <c r="AR490" i="3"/>
  <c r="AR489" i="3"/>
  <c r="AR488" i="3"/>
  <c r="AR487" i="3"/>
  <c r="AR486" i="3"/>
  <c r="AR485" i="3"/>
  <c r="AR484" i="3"/>
  <c r="AR483" i="3"/>
  <c r="AR482" i="3"/>
  <c r="AR481" i="3"/>
  <c r="AR480" i="3"/>
  <c r="AR479" i="3"/>
  <c r="AR478" i="3"/>
  <c r="AR477" i="3"/>
  <c r="AR476" i="3"/>
  <c r="AR475" i="3"/>
  <c r="AR474" i="3"/>
  <c r="AR473" i="3"/>
  <c r="AR472" i="3"/>
  <c r="AR471" i="3"/>
  <c r="AR470" i="3"/>
  <c r="AR469" i="3"/>
  <c r="AR468" i="3"/>
  <c r="AR467" i="3"/>
  <c r="AR466" i="3"/>
  <c r="AR465" i="3"/>
  <c r="AR464" i="3"/>
  <c r="AR463" i="3"/>
  <c r="AR462" i="3"/>
  <c r="AR461" i="3"/>
  <c r="AR460" i="3"/>
  <c r="AR459" i="3"/>
  <c r="AR458" i="3"/>
  <c r="AR457" i="3"/>
  <c r="AR456" i="3"/>
  <c r="AR455" i="3"/>
  <c r="AR454" i="3"/>
  <c r="AR453" i="3"/>
  <c r="AR452" i="3"/>
  <c r="AR451" i="3"/>
  <c r="AR450" i="3"/>
  <c r="AR449" i="3"/>
  <c r="AR448" i="3"/>
  <c r="AR447" i="3"/>
  <c r="AR446" i="3"/>
  <c r="AR445" i="3"/>
  <c r="AR444" i="3"/>
  <c r="AR443" i="3"/>
  <c r="AR442" i="3"/>
  <c r="AR441" i="3"/>
  <c r="AR440" i="3"/>
  <c r="AR439" i="3"/>
  <c r="AR438" i="3"/>
  <c r="AR437" i="3"/>
  <c r="AR436" i="3"/>
  <c r="AR435" i="3"/>
  <c r="AR434" i="3"/>
  <c r="AR433" i="3"/>
  <c r="AR432" i="3"/>
  <c r="AR431" i="3"/>
  <c r="AR430" i="3"/>
  <c r="AR429" i="3"/>
  <c r="AR428" i="3"/>
  <c r="AR427" i="3"/>
  <c r="AR426" i="3"/>
  <c r="AR425" i="3"/>
  <c r="AR424" i="3"/>
  <c r="AR423" i="3"/>
  <c r="AR422" i="3"/>
  <c r="AR421" i="3"/>
  <c r="AR420" i="3"/>
  <c r="AR419" i="3"/>
  <c r="AR418" i="3"/>
  <c r="AR417" i="3"/>
  <c r="AR416" i="3"/>
  <c r="AR415" i="3"/>
  <c r="AR414" i="3"/>
  <c r="AR413" i="3"/>
  <c r="AR412" i="3"/>
  <c r="AR411" i="3"/>
  <c r="AR410" i="3"/>
  <c r="AR409" i="3"/>
  <c r="AR408" i="3"/>
  <c r="AR407" i="3"/>
  <c r="AR406" i="3"/>
  <c r="AR405" i="3"/>
  <c r="AR404" i="3"/>
  <c r="AR403" i="3"/>
  <c r="AR402" i="3"/>
  <c r="AR401" i="3"/>
  <c r="AR400" i="3"/>
  <c r="AR399" i="3"/>
  <c r="AR398" i="3"/>
  <c r="AR397" i="3"/>
  <c r="AR396" i="3"/>
  <c r="AR395" i="3"/>
  <c r="AR394" i="3"/>
  <c r="AR393" i="3"/>
  <c r="AR392" i="3"/>
  <c r="AR391" i="3"/>
  <c r="AR390" i="3"/>
  <c r="AR389" i="3"/>
  <c r="AR388" i="3"/>
  <c r="AR387" i="3"/>
  <c r="AR386" i="3"/>
  <c r="AR385" i="3"/>
  <c r="AR384" i="3"/>
  <c r="AR383" i="3"/>
  <c r="AR382" i="3"/>
  <c r="AR381" i="3"/>
  <c r="AR380" i="3"/>
  <c r="AR379" i="3"/>
  <c r="AR378" i="3"/>
  <c r="AR377" i="3"/>
  <c r="AR376" i="3"/>
  <c r="AR375" i="3"/>
  <c r="AR374" i="3"/>
  <c r="AR373" i="3"/>
  <c r="AR372" i="3"/>
  <c r="AR371" i="3"/>
  <c r="AR370" i="3"/>
  <c r="AR369" i="3"/>
  <c r="AR368" i="3"/>
  <c r="AR367" i="3"/>
  <c r="AR366" i="3"/>
  <c r="AR365" i="3"/>
  <c r="AR364" i="3"/>
  <c r="AR363" i="3"/>
  <c r="AR362" i="3"/>
  <c r="AR361" i="3"/>
  <c r="AR360" i="3"/>
  <c r="AR359" i="3"/>
  <c r="AR358" i="3"/>
  <c r="AR357" i="3"/>
  <c r="AR356" i="3"/>
  <c r="AR354" i="3"/>
  <c r="AR353" i="3"/>
  <c r="AR352" i="3"/>
  <c r="AR351" i="3"/>
  <c r="AR350" i="3"/>
  <c r="AR349" i="3"/>
  <c r="AR348" i="3"/>
  <c r="AR346" i="3"/>
  <c r="H346" i="3"/>
  <c r="I346" i="3"/>
  <c r="H347" i="3"/>
  <c r="I347" i="3"/>
  <c r="H348" i="3"/>
  <c r="I348" i="3"/>
  <c r="H349" i="3"/>
  <c r="I349" i="3"/>
  <c r="H350" i="3"/>
  <c r="I350" i="3"/>
  <c r="H351" i="3"/>
  <c r="I351" i="3"/>
  <c r="H352" i="3"/>
  <c r="I352" i="3"/>
  <c r="H353" i="3"/>
  <c r="I353" i="3"/>
  <c r="H354" i="3"/>
  <c r="I354" i="3"/>
  <c r="H355" i="3"/>
  <c r="I355" i="3"/>
  <c r="H356" i="3"/>
  <c r="I356" i="3"/>
  <c r="H357" i="3"/>
  <c r="I357" i="3"/>
  <c r="H358" i="3"/>
  <c r="I358" i="3"/>
  <c r="H359" i="3"/>
  <c r="I359" i="3"/>
  <c r="H360" i="3"/>
  <c r="I360" i="3"/>
  <c r="H361" i="3"/>
  <c r="I361" i="3"/>
  <c r="H362" i="3"/>
  <c r="I362" i="3"/>
  <c r="H363" i="3"/>
  <c r="I363" i="3"/>
  <c r="H364" i="3"/>
  <c r="I364" i="3"/>
  <c r="H365" i="3"/>
  <c r="I365" i="3"/>
  <c r="H366" i="3"/>
  <c r="I366" i="3"/>
  <c r="H367" i="3"/>
  <c r="I367" i="3"/>
  <c r="H368" i="3"/>
  <c r="I368" i="3"/>
  <c r="H369" i="3"/>
  <c r="I369" i="3"/>
  <c r="H370" i="3"/>
  <c r="I370" i="3"/>
  <c r="H371" i="3"/>
  <c r="I371" i="3"/>
  <c r="H372" i="3"/>
  <c r="I372" i="3"/>
  <c r="H373" i="3"/>
  <c r="I373" i="3"/>
  <c r="H374" i="3"/>
  <c r="I374" i="3"/>
  <c r="H375" i="3"/>
  <c r="I375" i="3"/>
  <c r="H376" i="3"/>
  <c r="I376" i="3"/>
  <c r="H377" i="3"/>
  <c r="I377" i="3"/>
  <c r="H378" i="3"/>
  <c r="I378" i="3"/>
  <c r="H379" i="3"/>
  <c r="I379" i="3"/>
  <c r="H380" i="3"/>
  <c r="I380" i="3"/>
  <c r="H381" i="3"/>
  <c r="I381" i="3"/>
  <c r="H382" i="3"/>
  <c r="I382" i="3"/>
  <c r="H383" i="3"/>
  <c r="I383" i="3"/>
  <c r="H384" i="3"/>
  <c r="I384" i="3"/>
  <c r="H385" i="3"/>
  <c r="I385" i="3"/>
  <c r="H386" i="3"/>
  <c r="I386" i="3"/>
  <c r="H387" i="3"/>
  <c r="I387" i="3"/>
  <c r="H388" i="3"/>
  <c r="I388" i="3"/>
  <c r="H389" i="3"/>
  <c r="I389" i="3"/>
  <c r="H390" i="3"/>
  <c r="I390" i="3"/>
  <c r="H391" i="3"/>
  <c r="I391" i="3"/>
  <c r="H392" i="3"/>
  <c r="I392" i="3"/>
  <c r="H393" i="3"/>
  <c r="I393" i="3"/>
  <c r="H394" i="3"/>
  <c r="I394" i="3"/>
  <c r="H395" i="3"/>
  <c r="I395" i="3"/>
  <c r="H396" i="3"/>
  <c r="I396" i="3"/>
  <c r="H397" i="3"/>
  <c r="I397" i="3"/>
  <c r="H398" i="3"/>
  <c r="I398" i="3"/>
  <c r="H399" i="3"/>
  <c r="I399" i="3"/>
  <c r="H400" i="3"/>
  <c r="I400" i="3"/>
  <c r="H401" i="3"/>
  <c r="I401" i="3"/>
  <c r="H402" i="3"/>
  <c r="I402" i="3"/>
  <c r="H403" i="3"/>
  <c r="I403" i="3"/>
  <c r="H404" i="3"/>
  <c r="I404" i="3"/>
  <c r="H405" i="3"/>
  <c r="I405" i="3"/>
  <c r="H406" i="3"/>
  <c r="I406" i="3"/>
  <c r="H407" i="3"/>
  <c r="I407" i="3"/>
  <c r="H408" i="3"/>
  <c r="I408" i="3"/>
  <c r="H409" i="3"/>
  <c r="I409" i="3"/>
  <c r="H410" i="3"/>
  <c r="I410" i="3"/>
  <c r="H411" i="3"/>
  <c r="I411" i="3"/>
  <c r="H412" i="3"/>
  <c r="I412" i="3"/>
  <c r="H413" i="3"/>
  <c r="I413" i="3"/>
  <c r="H414" i="3"/>
  <c r="I414" i="3"/>
  <c r="H415" i="3"/>
  <c r="I415" i="3"/>
  <c r="H416" i="3"/>
  <c r="I416" i="3"/>
  <c r="H417" i="3"/>
  <c r="I417" i="3"/>
  <c r="H418" i="3"/>
  <c r="I418" i="3"/>
  <c r="H419" i="3"/>
  <c r="I419" i="3"/>
  <c r="H420" i="3"/>
  <c r="I420" i="3"/>
  <c r="H421" i="3"/>
  <c r="I421" i="3"/>
  <c r="H422" i="3"/>
  <c r="I422" i="3"/>
  <c r="H423" i="3"/>
  <c r="I423" i="3"/>
  <c r="H424" i="3"/>
  <c r="I424" i="3"/>
  <c r="H425" i="3"/>
  <c r="I425" i="3"/>
  <c r="H426" i="3"/>
  <c r="I426" i="3"/>
  <c r="H427" i="3"/>
  <c r="I427" i="3"/>
  <c r="H428" i="3"/>
  <c r="I428" i="3"/>
  <c r="H429" i="3"/>
  <c r="I429" i="3"/>
  <c r="H430" i="3"/>
  <c r="I430" i="3"/>
  <c r="H431" i="3"/>
  <c r="I431" i="3"/>
  <c r="H432" i="3"/>
  <c r="I432" i="3"/>
  <c r="H433" i="3"/>
  <c r="I433" i="3"/>
  <c r="H434" i="3"/>
  <c r="I434" i="3"/>
  <c r="H435" i="3"/>
  <c r="I435" i="3"/>
  <c r="H436" i="3"/>
  <c r="I436" i="3"/>
  <c r="H437" i="3"/>
  <c r="I437" i="3"/>
  <c r="H438" i="3"/>
  <c r="I438" i="3"/>
  <c r="H439" i="3"/>
  <c r="I439" i="3"/>
  <c r="H440" i="3"/>
  <c r="I440" i="3"/>
  <c r="H441" i="3"/>
  <c r="I441" i="3"/>
  <c r="H442" i="3"/>
  <c r="I442" i="3"/>
  <c r="H443" i="3"/>
  <c r="I443" i="3"/>
  <c r="H444" i="3"/>
  <c r="I444" i="3"/>
  <c r="H445" i="3"/>
  <c r="I445" i="3"/>
  <c r="H446" i="3"/>
  <c r="I446" i="3"/>
  <c r="H447" i="3"/>
  <c r="I447" i="3"/>
  <c r="H448" i="3"/>
  <c r="I448" i="3"/>
  <c r="H449" i="3"/>
  <c r="I449" i="3"/>
  <c r="H450" i="3"/>
  <c r="I450" i="3"/>
  <c r="H451" i="3"/>
  <c r="I451" i="3"/>
  <c r="H452" i="3"/>
  <c r="I452" i="3"/>
  <c r="H453" i="3"/>
  <c r="I453" i="3"/>
  <c r="H454" i="3"/>
  <c r="I454" i="3"/>
  <c r="H455" i="3"/>
  <c r="I455" i="3"/>
  <c r="H456" i="3"/>
  <c r="I456" i="3"/>
  <c r="H457" i="3"/>
  <c r="I457" i="3"/>
  <c r="H458" i="3"/>
  <c r="I458" i="3"/>
  <c r="H459" i="3"/>
  <c r="I459" i="3"/>
  <c r="H460" i="3"/>
  <c r="I460" i="3"/>
  <c r="H461" i="3"/>
  <c r="I461" i="3"/>
  <c r="H462" i="3"/>
  <c r="I462" i="3"/>
  <c r="H463" i="3"/>
  <c r="I463" i="3"/>
  <c r="H464" i="3"/>
  <c r="I464" i="3"/>
  <c r="H465" i="3"/>
  <c r="I465" i="3"/>
  <c r="H466" i="3"/>
  <c r="I466" i="3"/>
  <c r="H467" i="3"/>
  <c r="I467" i="3"/>
  <c r="H468" i="3"/>
  <c r="I468" i="3"/>
  <c r="H469" i="3"/>
  <c r="I469" i="3"/>
  <c r="H470" i="3"/>
  <c r="I470" i="3"/>
  <c r="H471" i="3"/>
  <c r="I471" i="3"/>
  <c r="H472" i="3"/>
  <c r="I472" i="3"/>
  <c r="H473" i="3"/>
  <c r="I473" i="3"/>
  <c r="H474" i="3"/>
  <c r="I474" i="3"/>
  <c r="H475" i="3"/>
  <c r="I475" i="3"/>
  <c r="H476" i="3"/>
  <c r="I476" i="3"/>
  <c r="H477" i="3"/>
  <c r="I477" i="3"/>
  <c r="H478" i="3"/>
  <c r="I478" i="3"/>
  <c r="H479" i="3"/>
  <c r="I479" i="3"/>
  <c r="H480" i="3"/>
  <c r="I480" i="3"/>
  <c r="H481" i="3"/>
  <c r="I481" i="3"/>
  <c r="H482" i="3"/>
  <c r="I482" i="3"/>
  <c r="H483" i="3"/>
  <c r="I483" i="3"/>
  <c r="H484" i="3"/>
  <c r="I484" i="3"/>
  <c r="H485" i="3"/>
  <c r="I485" i="3"/>
  <c r="H486" i="3"/>
  <c r="I486" i="3"/>
  <c r="H487" i="3"/>
  <c r="I487" i="3"/>
  <c r="H488" i="3"/>
  <c r="I488" i="3"/>
  <c r="H489" i="3"/>
  <c r="I489" i="3"/>
  <c r="H490" i="3"/>
  <c r="I490" i="3"/>
  <c r="H491" i="3"/>
  <c r="I491" i="3"/>
  <c r="H492" i="3"/>
  <c r="I492" i="3"/>
  <c r="H493" i="3"/>
  <c r="I493" i="3"/>
  <c r="H494" i="3"/>
  <c r="I494" i="3"/>
  <c r="H495" i="3"/>
  <c r="I495" i="3"/>
  <c r="H496" i="3"/>
  <c r="I496" i="3"/>
  <c r="H497" i="3"/>
  <c r="I497" i="3"/>
  <c r="H498" i="3"/>
  <c r="I498" i="3"/>
  <c r="H499" i="3"/>
  <c r="I499" i="3"/>
  <c r="H500" i="3"/>
  <c r="I500" i="3"/>
  <c r="H501" i="3"/>
  <c r="I501" i="3"/>
  <c r="H502" i="3"/>
  <c r="I502" i="3"/>
  <c r="H503" i="3"/>
  <c r="I503" i="3"/>
  <c r="H504" i="3"/>
  <c r="I504" i="3"/>
  <c r="H505" i="3"/>
  <c r="I505" i="3"/>
  <c r="H506" i="3"/>
  <c r="I506" i="3"/>
  <c r="H507" i="3"/>
  <c r="I507" i="3"/>
  <c r="H508" i="3"/>
  <c r="I508" i="3"/>
  <c r="H509" i="3"/>
  <c r="I509" i="3"/>
  <c r="H510" i="3"/>
  <c r="I510" i="3"/>
  <c r="H511" i="3"/>
  <c r="I511" i="3"/>
  <c r="H512" i="3"/>
  <c r="I512" i="3"/>
  <c r="H513" i="3"/>
  <c r="I513" i="3"/>
  <c r="H514" i="3"/>
  <c r="I514" i="3"/>
  <c r="H515" i="3"/>
  <c r="I515" i="3"/>
  <c r="H516" i="3"/>
  <c r="I516" i="3"/>
  <c r="H517" i="3"/>
  <c r="I517" i="3"/>
  <c r="H518" i="3"/>
  <c r="I518" i="3"/>
  <c r="H519" i="3"/>
  <c r="I519" i="3"/>
  <c r="H520" i="3"/>
  <c r="I520" i="3"/>
  <c r="H521" i="3"/>
  <c r="I521" i="3"/>
  <c r="H522" i="3"/>
  <c r="I522" i="3"/>
  <c r="H523" i="3"/>
  <c r="I523" i="3"/>
  <c r="H524" i="3"/>
  <c r="I524" i="3"/>
  <c r="H525" i="3"/>
  <c r="I525" i="3"/>
  <c r="H526" i="3"/>
  <c r="I526" i="3"/>
  <c r="H527" i="3"/>
  <c r="I527" i="3"/>
  <c r="H528" i="3"/>
  <c r="I528" i="3"/>
  <c r="H529" i="3"/>
  <c r="I529" i="3"/>
  <c r="H530" i="3"/>
  <c r="I530" i="3"/>
  <c r="H531" i="3"/>
  <c r="I531" i="3"/>
  <c r="H532" i="3"/>
  <c r="I532" i="3"/>
  <c r="H533" i="3"/>
  <c r="I533" i="3"/>
  <c r="H534" i="3"/>
  <c r="I534" i="3"/>
  <c r="H535" i="3"/>
  <c r="I535" i="3"/>
  <c r="H536" i="3"/>
  <c r="I536" i="3"/>
  <c r="H537" i="3"/>
  <c r="I537" i="3"/>
  <c r="H538" i="3"/>
  <c r="I538" i="3"/>
  <c r="H539" i="3"/>
  <c r="I539" i="3"/>
  <c r="H540" i="3"/>
  <c r="I540" i="3"/>
  <c r="H541" i="3"/>
  <c r="I541" i="3"/>
  <c r="H542" i="3"/>
  <c r="I542" i="3"/>
  <c r="H543" i="3"/>
  <c r="I543" i="3"/>
  <c r="H544" i="3"/>
  <c r="I544" i="3"/>
  <c r="H545" i="3"/>
  <c r="I545" i="3"/>
  <c r="H546" i="3"/>
  <c r="I546" i="3"/>
  <c r="H547" i="3"/>
  <c r="I547" i="3"/>
  <c r="H548" i="3"/>
  <c r="I548" i="3"/>
  <c r="H549" i="3"/>
  <c r="I549" i="3"/>
  <c r="H550" i="3"/>
  <c r="I550" i="3"/>
  <c r="H551" i="3"/>
  <c r="I551" i="3"/>
  <c r="H552" i="3"/>
  <c r="I552" i="3"/>
  <c r="H553" i="3"/>
  <c r="I553" i="3"/>
  <c r="H554" i="3"/>
  <c r="I554" i="3"/>
  <c r="H555" i="3"/>
  <c r="I555" i="3"/>
  <c r="H556" i="3"/>
  <c r="I556" i="3"/>
  <c r="H557" i="3"/>
  <c r="I557" i="3"/>
  <c r="H558" i="3"/>
  <c r="I558" i="3"/>
  <c r="H559" i="3"/>
  <c r="I559" i="3"/>
  <c r="H560" i="3"/>
  <c r="I560" i="3"/>
  <c r="H561" i="3"/>
  <c r="I561" i="3"/>
  <c r="H562" i="3"/>
  <c r="I562" i="3"/>
  <c r="H563" i="3"/>
  <c r="I563" i="3"/>
  <c r="H564" i="3"/>
  <c r="I564" i="3"/>
  <c r="H565" i="3"/>
  <c r="I565" i="3"/>
  <c r="H566" i="3"/>
  <c r="I566" i="3"/>
  <c r="H567" i="3"/>
  <c r="I567" i="3"/>
  <c r="H568" i="3"/>
  <c r="I568" i="3"/>
  <c r="H569" i="3"/>
  <c r="I569" i="3"/>
  <c r="H570" i="3"/>
  <c r="I570" i="3"/>
  <c r="H571" i="3"/>
  <c r="I571" i="3"/>
  <c r="H572" i="3"/>
  <c r="I572" i="3"/>
  <c r="H573" i="3"/>
  <c r="I573" i="3"/>
  <c r="H574" i="3"/>
  <c r="I574" i="3"/>
  <c r="H575" i="3"/>
  <c r="I575" i="3"/>
  <c r="H576" i="3"/>
  <c r="I576" i="3"/>
  <c r="H577" i="3"/>
  <c r="I577" i="3"/>
  <c r="H578" i="3"/>
  <c r="I578" i="3"/>
  <c r="H579" i="3"/>
  <c r="I579" i="3"/>
  <c r="H580" i="3"/>
  <c r="I580" i="3"/>
  <c r="H581" i="3"/>
  <c r="I581" i="3"/>
  <c r="H582" i="3"/>
  <c r="I582" i="3"/>
  <c r="H583" i="3"/>
  <c r="I583" i="3"/>
  <c r="H584" i="3"/>
  <c r="I584" i="3"/>
  <c r="H585" i="3"/>
  <c r="I585" i="3"/>
  <c r="H586" i="3"/>
  <c r="I586" i="3"/>
  <c r="H587" i="3"/>
  <c r="I587" i="3"/>
  <c r="H588" i="3"/>
  <c r="I588" i="3"/>
  <c r="H589" i="3"/>
  <c r="I589" i="3"/>
  <c r="H590" i="3"/>
  <c r="I590" i="3"/>
  <c r="H591" i="3"/>
  <c r="I591" i="3"/>
  <c r="H592" i="3"/>
  <c r="I592" i="3"/>
  <c r="H593" i="3"/>
  <c r="I593" i="3"/>
  <c r="H594" i="3"/>
  <c r="I594" i="3"/>
  <c r="H595" i="3"/>
  <c r="I595" i="3"/>
  <c r="H596" i="3"/>
  <c r="I596" i="3"/>
  <c r="H597" i="3"/>
  <c r="I597" i="3"/>
  <c r="H598" i="3"/>
  <c r="I598" i="3"/>
  <c r="H599" i="3"/>
  <c r="I599" i="3"/>
  <c r="H600" i="3"/>
  <c r="I600" i="3"/>
  <c r="H601" i="3"/>
  <c r="I601" i="3"/>
  <c r="H602" i="3"/>
  <c r="I602" i="3"/>
  <c r="H603" i="3"/>
  <c r="I603" i="3"/>
  <c r="H604" i="3"/>
  <c r="I604" i="3"/>
  <c r="H605" i="3"/>
  <c r="I605" i="3"/>
  <c r="H606" i="3"/>
  <c r="I606" i="3"/>
  <c r="H607" i="3"/>
  <c r="I607" i="3"/>
  <c r="H608" i="3"/>
  <c r="I608" i="3"/>
  <c r="H609" i="3"/>
  <c r="I609" i="3"/>
  <c r="H610" i="3"/>
  <c r="I610" i="3"/>
  <c r="H611" i="3"/>
  <c r="I611" i="3"/>
  <c r="H612" i="3"/>
  <c r="I612" i="3"/>
  <c r="H613" i="3"/>
  <c r="I613" i="3"/>
  <c r="H614" i="3"/>
  <c r="I614" i="3"/>
  <c r="H615" i="3"/>
  <c r="I615" i="3"/>
  <c r="H616" i="3"/>
  <c r="I616" i="3"/>
  <c r="H617" i="3"/>
  <c r="I617" i="3"/>
  <c r="H618" i="3"/>
  <c r="I618" i="3"/>
  <c r="H619" i="3"/>
  <c r="I619" i="3"/>
  <c r="H620" i="3"/>
  <c r="I620" i="3"/>
  <c r="H621" i="3"/>
  <c r="I621" i="3"/>
  <c r="H622" i="3"/>
  <c r="I622" i="3"/>
  <c r="H623" i="3"/>
  <c r="I623" i="3"/>
  <c r="H624" i="3"/>
  <c r="I624" i="3"/>
  <c r="H625" i="3"/>
  <c r="I625" i="3"/>
  <c r="H626" i="3"/>
  <c r="I626" i="3"/>
  <c r="H627" i="3"/>
  <c r="I627" i="3"/>
  <c r="H628" i="3"/>
  <c r="I628" i="3"/>
  <c r="H629" i="3"/>
  <c r="I629" i="3"/>
  <c r="H630" i="3"/>
  <c r="I630" i="3"/>
  <c r="H631" i="3"/>
  <c r="I631" i="3"/>
  <c r="H632" i="3"/>
  <c r="I632" i="3"/>
  <c r="H633" i="3"/>
  <c r="I633" i="3"/>
  <c r="H634" i="3"/>
  <c r="I634" i="3"/>
  <c r="H635" i="3"/>
  <c r="I635" i="3"/>
  <c r="H636" i="3"/>
  <c r="I636" i="3"/>
  <c r="H637" i="3"/>
  <c r="I637" i="3"/>
  <c r="H638" i="3"/>
  <c r="I638" i="3"/>
  <c r="H639" i="3"/>
  <c r="I639" i="3"/>
  <c r="H640" i="3"/>
  <c r="I640" i="3"/>
  <c r="H641" i="3"/>
  <c r="I641" i="3"/>
  <c r="H642" i="3"/>
  <c r="I642" i="3"/>
  <c r="H643" i="3"/>
  <c r="I643" i="3"/>
  <c r="H644" i="3"/>
  <c r="I644" i="3"/>
  <c r="H645" i="3"/>
  <c r="I645" i="3"/>
  <c r="H646" i="3"/>
  <c r="I646" i="3"/>
  <c r="H647" i="3"/>
  <c r="I647" i="3"/>
  <c r="H648" i="3"/>
  <c r="I648" i="3"/>
  <c r="H649" i="3"/>
  <c r="I649" i="3"/>
  <c r="H650" i="3"/>
  <c r="I650" i="3"/>
  <c r="H651" i="3"/>
  <c r="I651" i="3"/>
  <c r="H652" i="3"/>
  <c r="I652" i="3"/>
  <c r="H653" i="3"/>
  <c r="I653" i="3"/>
  <c r="H654" i="3"/>
  <c r="I654" i="3"/>
  <c r="H655" i="3"/>
  <c r="I655" i="3"/>
  <c r="H656" i="3"/>
  <c r="I656" i="3"/>
  <c r="H657" i="3"/>
  <c r="I657" i="3"/>
  <c r="H658" i="3"/>
  <c r="I658" i="3"/>
  <c r="H659" i="3"/>
  <c r="I659" i="3"/>
  <c r="H660" i="3"/>
  <c r="I660" i="3"/>
  <c r="H661" i="3"/>
  <c r="I661" i="3"/>
  <c r="H662" i="3"/>
  <c r="I662" i="3"/>
  <c r="H663" i="3"/>
  <c r="I663" i="3"/>
  <c r="H664" i="3"/>
  <c r="I664" i="3"/>
  <c r="H665" i="3"/>
  <c r="I665" i="3"/>
  <c r="H666" i="3"/>
  <c r="I666" i="3"/>
  <c r="H667" i="3"/>
  <c r="I667" i="3"/>
  <c r="H668" i="3"/>
  <c r="I668" i="3"/>
  <c r="H669" i="3"/>
  <c r="I669" i="3"/>
  <c r="H670" i="3"/>
  <c r="I670" i="3"/>
  <c r="H671" i="3"/>
  <c r="I671" i="3"/>
  <c r="H672" i="3"/>
  <c r="I672" i="3"/>
  <c r="H673" i="3"/>
  <c r="I673" i="3"/>
  <c r="H674" i="3"/>
  <c r="I674" i="3"/>
  <c r="H675" i="3"/>
  <c r="I675" i="3"/>
  <c r="H676" i="3"/>
  <c r="I676" i="3"/>
  <c r="H677" i="3"/>
  <c r="I677" i="3"/>
  <c r="H678" i="3"/>
  <c r="I678" i="3"/>
  <c r="H679" i="3"/>
  <c r="I679" i="3"/>
  <c r="H680" i="3"/>
  <c r="I680" i="3"/>
  <c r="H681" i="3"/>
  <c r="I681" i="3"/>
  <c r="H682" i="3"/>
  <c r="I682" i="3"/>
  <c r="H683" i="3"/>
  <c r="I683" i="3"/>
  <c r="H684" i="3"/>
  <c r="I684" i="3"/>
  <c r="H685" i="3"/>
  <c r="I685" i="3"/>
  <c r="H686" i="3"/>
  <c r="I686" i="3"/>
  <c r="H687" i="3"/>
  <c r="I687" i="3"/>
  <c r="H688" i="3"/>
  <c r="I688" i="3"/>
  <c r="F346" i="3"/>
  <c r="F347" i="3"/>
  <c r="F348" i="3"/>
  <c r="F349" i="3"/>
  <c r="F350" i="3"/>
  <c r="F351" i="3"/>
  <c r="F352" i="3"/>
  <c r="F353" i="3"/>
  <c r="F354" i="3"/>
  <c r="F355" i="3"/>
  <c r="F356" i="3"/>
  <c r="F357" i="3"/>
  <c r="F358" i="3"/>
  <c r="F359" i="3"/>
  <c r="F360" i="3"/>
  <c r="F361" i="3"/>
  <c r="F362" i="3"/>
  <c r="F363" i="3"/>
  <c r="F364" i="3"/>
  <c r="F365" i="3"/>
  <c r="F366" i="3"/>
  <c r="F367" i="3"/>
  <c r="F368" i="3"/>
  <c r="F369" i="3"/>
  <c r="F370" i="3"/>
  <c r="F371" i="3"/>
  <c r="F372" i="3"/>
  <c r="F373" i="3"/>
  <c r="F374" i="3"/>
  <c r="F375" i="3"/>
  <c r="F376" i="3"/>
  <c r="F377" i="3"/>
  <c r="F378" i="3"/>
  <c r="F379" i="3"/>
  <c r="F380" i="3"/>
  <c r="F381" i="3"/>
  <c r="F382" i="3"/>
  <c r="F383" i="3"/>
  <c r="F384" i="3"/>
  <c r="F385" i="3"/>
  <c r="F386" i="3"/>
  <c r="F387" i="3"/>
  <c r="F388" i="3"/>
  <c r="F389" i="3"/>
  <c r="F390" i="3"/>
  <c r="F391" i="3"/>
  <c r="F392" i="3"/>
  <c r="F393" i="3"/>
  <c r="F394" i="3"/>
  <c r="F395" i="3"/>
  <c r="F396" i="3"/>
  <c r="F397" i="3"/>
  <c r="F398" i="3"/>
  <c r="F399" i="3"/>
  <c r="F400" i="3"/>
  <c r="F401" i="3"/>
  <c r="F402" i="3"/>
  <c r="F403" i="3"/>
  <c r="F404" i="3"/>
  <c r="F405" i="3"/>
  <c r="F406" i="3"/>
  <c r="F407" i="3"/>
  <c r="F408" i="3"/>
  <c r="F409" i="3"/>
  <c r="F410" i="3"/>
  <c r="F411" i="3"/>
  <c r="F412" i="3"/>
  <c r="F413" i="3"/>
  <c r="F414" i="3"/>
  <c r="F415" i="3"/>
  <c r="F416" i="3"/>
  <c r="F417" i="3"/>
  <c r="F418" i="3"/>
  <c r="F419" i="3"/>
  <c r="F420" i="3"/>
  <c r="F421" i="3"/>
  <c r="F422" i="3"/>
  <c r="F423" i="3"/>
  <c r="F424" i="3"/>
  <c r="F425" i="3"/>
  <c r="F426" i="3"/>
  <c r="F427" i="3"/>
  <c r="F428" i="3"/>
  <c r="F429" i="3"/>
  <c r="F430" i="3"/>
  <c r="F431" i="3"/>
  <c r="F432" i="3"/>
  <c r="F433" i="3"/>
  <c r="F434" i="3"/>
  <c r="F435" i="3"/>
  <c r="F436" i="3"/>
  <c r="F437" i="3"/>
  <c r="F438" i="3"/>
  <c r="F439" i="3"/>
  <c r="F440" i="3"/>
  <c r="F441" i="3"/>
  <c r="F442" i="3"/>
  <c r="F443" i="3"/>
  <c r="F444" i="3"/>
  <c r="F445" i="3"/>
  <c r="F446" i="3"/>
  <c r="F447" i="3"/>
  <c r="F448" i="3"/>
  <c r="F449" i="3"/>
  <c r="F450" i="3"/>
  <c r="F451" i="3"/>
  <c r="F452" i="3"/>
  <c r="F453" i="3"/>
  <c r="F454" i="3"/>
  <c r="F455" i="3"/>
  <c r="F456" i="3"/>
  <c r="F457" i="3"/>
  <c r="F458" i="3"/>
  <c r="F459" i="3"/>
  <c r="F460" i="3"/>
  <c r="F461" i="3"/>
  <c r="F462" i="3"/>
  <c r="F463" i="3"/>
  <c r="F464" i="3"/>
  <c r="F465" i="3"/>
  <c r="F466" i="3"/>
  <c r="F467" i="3"/>
  <c r="F468" i="3"/>
  <c r="F469" i="3"/>
  <c r="F470" i="3"/>
  <c r="F471" i="3"/>
  <c r="F472" i="3"/>
  <c r="F473" i="3"/>
  <c r="F474" i="3"/>
  <c r="F475" i="3"/>
  <c r="F476" i="3"/>
  <c r="F477" i="3"/>
  <c r="F478" i="3"/>
  <c r="F479" i="3"/>
  <c r="F480" i="3"/>
  <c r="F481" i="3"/>
  <c r="F482" i="3"/>
  <c r="F483" i="3"/>
  <c r="F484" i="3"/>
  <c r="F485" i="3"/>
  <c r="F486" i="3"/>
  <c r="F487" i="3"/>
  <c r="F488" i="3"/>
  <c r="F489" i="3"/>
  <c r="F490" i="3"/>
  <c r="F491" i="3"/>
  <c r="F492" i="3"/>
  <c r="F493" i="3"/>
  <c r="F494" i="3"/>
  <c r="F495" i="3"/>
  <c r="F496" i="3"/>
  <c r="F497" i="3"/>
  <c r="F498" i="3"/>
  <c r="F499" i="3"/>
  <c r="F500" i="3"/>
  <c r="F501" i="3"/>
  <c r="F502" i="3"/>
  <c r="F503" i="3"/>
  <c r="F504" i="3"/>
  <c r="F505" i="3"/>
  <c r="F506" i="3"/>
  <c r="F507" i="3"/>
  <c r="F508" i="3"/>
  <c r="F509" i="3"/>
  <c r="F510" i="3"/>
  <c r="F511" i="3"/>
  <c r="F512" i="3"/>
  <c r="F513" i="3"/>
  <c r="F514" i="3"/>
  <c r="F515" i="3"/>
  <c r="F516" i="3"/>
  <c r="F517" i="3"/>
  <c r="F518" i="3"/>
  <c r="F519" i="3"/>
  <c r="F520" i="3"/>
  <c r="F521" i="3"/>
  <c r="F522" i="3"/>
  <c r="F523" i="3"/>
  <c r="F524" i="3"/>
  <c r="F525" i="3"/>
  <c r="F526" i="3"/>
  <c r="F527" i="3"/>
  <c r="F528" i="3"/>
  <c r="F529" i="3"/>
  <c r="F530" i="3"/>
  <c r="F531" i="3"/>
  <c r="F532" i="3"/>
  <c r="F533" i="3"/>
  <c r="F534" i="3"/>
  <c r="F535" i="3"/>
  <c r="F536" i="3"/>
  <c r="F537" i="3"/>
  <c r="F538" i="3"/>
  <c r="F539" i="3"/>
  <c r="F540" i="3"/>
  <c r="F541" i="3"/>
  <c r="F542" i="3"/>
  <c r="F543" i="3"/>
  <c r="F544" i="3"/>
  <c r="F545" i="3"/>
  <c r="F546" i="3"/>
  <c r="F547" i="3"/>
  <c r="F548" i="3"/>
  <c r="F549" i="3"/>
  <c r="F550" i="3"/>
  <c r="F551" i="3"/>
  <c r="F552" i="3"/>
  <c r="F553" i="3"/>
  <c r="F554" i="3"/>
  <c r="F555" i="3"/>
  <c r="F556" i="3"/>
  <c r="F557" i="3"/>
  <c r="F558" i="3"/>
  <c r="F559" i="3"/>
  <c r="F560" i="3"/>
  <c r="F561" i="3"/>
  <c r="F562" i="3"/>
  <c r="F563" i="3"/>
  <c r="F564" i="3"/>
  <c r="F565" i="3"/>
  <c r="F566" i="3"/>
  <c r="F567" i="3"/>
  <c r="F568" i="3"/>
  <c r="F569" i="3"/>
  <c r="F570" i="3"/>
  <c r="F571" i="3"/>
  <c r="F572" i="3"/>
  <c r="F573" i="3"/>
  <c r="F574" i="3"/>
  <c r="F575" i="3"/>
  <c r="F576" i="3"/>
  <c r="F577" i="3"/>
  <c r="F578" i="3"/>
  <c r="F579" i="3"/>
  <c r="F580" i="3"/>
  <c r="F581" i="3"/>
  <c r="F582" i="3"/>
  <c r="F583" i="3"/>
  <c r="F584" i="3"/>
  <c r="F585" i="3"/>
  <c r="F586" i="3"/>
  <c r="F587" i="3"/>
  <c r="F588" i="3"/>
  <c r="F589" i="3"/>
  <c r="F590" i="3"/>
  <c r="F591" i="3"/>
  <c r="F592" i="3"/>
  <c r="F593" i="3"/>
  <c r="F594" i="3"/>
  <c r="F595" i="3"/>
  <c r="F596" i="3"/>
  <c r="F597" i="3"/>
  <c r="F598" i="3"/>
  <c r="F599" i="3"/>
  <c r="F600" i="3"/>
  <c r="F601" i="3"/>
  <c r="F602" i="3"/>
  <c r="F603" i="3"/>
  <c r="F604" i="3"/>
  <c r="F605" i="3"/>
  <c r="F606" i="3"/>
  <c r="F607" i="3"/>
  <c r="F608" i="3"/>
  <c r="F609" i="3"/>
  <c r="F610" i="3"/>
  <c r="F611" i="3"/>
  <c r="F612" i="3"/>
  <c r="F613" i="3"/>
  <c r="F614" i="3"/>
  <c r="F615" i="3"/>
  <c r="F616" i="3"/>
  <c r="F617" i="3"/>
  <c r="F618" i="3"/>
  <c r="F619" i="3"/>
  <c r="F620" i="3"/>
  <c r="F621" i="3"/>
  <c r="F622" i="3"/>
  <c r="F623" i="3"/>
  <c r="F624" i="3"/>
  <c r="F625" i="3"/>
  <c r="F626" i="3"/>
  <c r="F627" i="3"/>
  <c r="F628" i="3"/>
  <c r="F629" i="3"/>
  <c r="F630" i="3"/>
  <c r="F631" i="3"/>
  <c r="F632" i="3"/>
  <c r="F633" i="3"/>
  <c r="F634" i="3"/>
  <c r="F635" i="3"/>
  <c r="F636" i="3"/>
  <c r="F637" i="3"/>
  <c r="F638" i="3"/>
  <c r="F639" i="3"/>
  <c r="F640" i="3"/>
  <c r="F641" i="3"/>
  <c r="F642" i="3"/>
  <c r="F643" i="3"/>
  <c r="F644" i="3"/>
  <c r="F645" i="3"/>
  <c r="F646" i="3"/>
  <c r="F647" i="3"/>
  <c r="F648" i="3"/>
  <c r="F649" i="3"/>
  <c r="F650" i="3"/>
  <c r="F651" i="3"/>
  <c r="F652" i="3"/>
  <c r="F653" i="3"/>
  <c r="F654" i="3"/>
  <c r="F655" i="3"/>
  <c r="F656" i="3"/>
  <c r="F657" i="3"/>
  <c r="F658" i="3"/>
  <c r="F659" i="3"/>
  <c r="F660" i="3"/>
  <c r="F661" i="3"/>
  <c r="F662" i="3"/>
  <c r="F663" i="3"/>
  <c r="F664" i="3"/>
  <c r="F665" i="3"/>
  <c r="F666" i="3"/>
  <c r="F667" i="3"/>
  <c r="F668" i="3"/>
  <c r="F669" i="3"/>
  <c r="F670" i="3"/>
  <c r="F671" i="3"/>
  <c r="F672" i="3"/>
  <c r="F673" i="3"/>
  <c r="F674" i="3"/>
  <c r="F675" i="3"/>
  <c r="F676" i="3"/>
  <c r="F677" i="3"/>
  <c r="F678" i="3"/>
  <c r="F679" i="3"/>
  <c r="F680" i="3"/>
  <c r="F681" i="3"/>
  <c r="F682" i="3"/>
  <c r="F683" i="3"/>
  <c r="F684" i="3"/>
  <c r="F685" i="3"/>
  <c r="F686" i="3"/>
  <c r="F687" i="3"/>
  <c r="F688" i="3"/>
  <c r="M189" i="3" l="1"/>
  <c r="M48" i="3"/>
  <c r="M289" i="3"/>
  <c r="M44" i="3"/>
  <c r="M140" i="3"/>
  <c r="M308" i="3"/>
  <c r="BS308" i="3" s="1"/>
  <c r="M225" i="3"/>
  <c r="BS225" i="3" s="1"/>
  <c r="M63" i="3"/>
  <c r="BS63" i="3" s="1"/>
  <c r="M192" i="3"/>
  <c r="BS192" i="3" s="1"/>
  <c r="M93" i="3"/>
  <c r="BS93" i="3" s="1"/>
  <c r="M121" i="3"/>
  <c r="BS121" i="3" s="1"/>
  <c r="M71" i="3"/>
  <c r="BS71" i="3" s="1"/>
  <c r="M55" i="3"/>
  <c r="R55" i="3" s="1"/>
  <c r="M319" i="3"/>
  <c r="BS319" i="3" s="1"/>
  <c r="M161" i="3"/>
  <c r="R161" i="3" s="1"/>
  <c r="M59" i="3"/>
  <c r="R59" i="3" s="1"/>
  <c r="M235" i="3"/>
  <c r="BS235" i="3" s="1"/>
  <c r="M264" i="3"/>
  <c r="BS264" i="3" s="1"/>
  <c r="M290" i="3"/>
  <c r="R290" i="3" s="1"/>
  <c r="M105" i="3"/>
  <c r="R105" i="3" s="1"/>
  <c r="M67" i="3"/>
  <c r="BS67" i="3" s="1"/>
  <c r="M255" i="3"/>
  <c r="BS255" i="3" s="1"/>
  <c r="M113" i="3"/>
  <c r="BS113" i="3" s="1"/>
  <c r="M134" i="3"/>
  <c r="BS134" i="3" s="1"/>
  <c r="M163" i="3"/>
  <c r="BS163" i="3" s="1"/>
  <c r="M97" i="3"/>
  <c r="BS97" i="3" s="1"/>
  <c r="M312" i="3"/>
  <c r="R312" i="3" s="1"/>
  <c r="M108" i="3"/>
  <c r="R108" i="3" s="1"/>
  <c r="M143" i="3"/>
  <c r="R143" i="3" s="1"/>
  <c r="M153" i="3"/>
  <c r="BS153" i="3" s="1"/>
  <c r="M54" i="3"/>
  <c r="R54" i="3" s="1"/>
  <c r="M24" i="3"/>
  <c r="R24" i="3" s="1"/>
  <c r="M196" i="3"/>
  <c r="R196" i="3" s="1"/>
  <c r="M26" i="3"/>
  <c r="R26" i="3" s="1"/>
  <c r="M142" i="3"/>
  <c r="R142" i="3" s="1"/>
  <c r="M117" i="3"/>
  <c r="R117" i="3" s="1"/>
  <c r="M100" i="3"/>
  <c r="BS100" i="3" s="1"/>
  <c r="M165" i="3"/>
  <c r="BS165" i="3" s="1"/>
  <c r="M53" i="3"/>
  <c r="BS53" i="3" s="1"/>
  <c r="M43" i="3"/>
  <c r="BS43" i="3" s="1"/>
  <c r="M331" i="3"/>
  <c r="R331" i="3" s="1"/>
  <c r="M296" i="3"/>
  <c r="R296" i="3" s="1"/>
  <c r="BD18" i="12"/>
  <c r="AH182" i="3" s="1"/>
  <c r="BD89" i="12"/>
  <c r="AH253" i="3" s="1"/>
  <c r="BD111" i="13"/>
  <c r="AH105" i="3" s="1"/>
  <c r="BD24" i="12"/>
  <c r="AH188" i="3" s="1"/>
  <c r="BD94" i="12"/>
  <c r="AH258" i="3" s="1"/>
  <c r="BD132" i="13"/>
  <c r="AH126" i="3" s="1"/>
  <c r="BD23" i="12"/>
  <c r="AH187" i="3" s="1"/>
  <c r="BD13" i="13"/>
  <c r="AH7" i="3" s="1"/>
  <c r="M85" i="3"/>
  <c r="R85" i="3" s="1"/>
  <c r="M145" i="3"/>
  <c r="BS145" i="3" s="1"/>
  <c r="M314" i="3"/>
  <c r="BS314" i="3" s="1"/>
  <c r="M282" i="3"/>
  <c r="R282" i="3" s="1"/>
  <c r="M190" i="3"/>
  <c r="BS190" i="3" s="1"/>
  <c r="M237" i="3"/>
  <c r="BS237" i="3" s="1"/>
  <c r="M335" i="3"/>
  <c r="BS335" i="3" s="1"/>
  <c r="M260" i="3"/>
  <c r="R260" i="3" s="1"/>
  <c r="M157" i="3"/>
  <c r="R157" i="3" s="1"/>
  <c r="M148" i="3"/>
  <c r="BS148" i="3" s="1"/>
  <c r="M65" i="3"/>
  <c r="R65" i="3" s="1"/>
  <c r="X190" i="3"/>
  <c r="M239" i="3"/>
  <c r="R239" i="3" s="1"/>
  <c r="X237" i="3"/>
  <c r="X225" i="3"/>
  <c r="M198" i="3"/>
  <c r="R198" i="3" s="1"/>
  <c r="M73" i="3"/>
  <c r="R73" i="3" s="1"/>
  <c r="X135" i="3"/>
  <c r="M254" i="3"/>
  <c r="R254" i="3" s="1"/>
  <c r="M127" i="3"/>
  <c r="R127" i="3" s="1"/>
  <c r="M101" i="3"/>
  <c r="R101" i="3" s="1"/>
  <c r="X65" i="3"/>
  <c r="X12" i="3"/>
  <c r="M123" i="3"/>
  <c r="R123" i="3" s="1"/>
  <c r="X63" i="3"/>
  <c r="M244" i="3"/>
  <c r="R244" i="3" s="1"/>
  <c r="M202" i="3"/>
  <c r="BS202" i="3" s="1"/>
  <c r="M125" i="3"/>
  <c r="R125" i="3" s="1"/>
  <c r="BD40" i="12"/>
  <c r="AH204" i="3" s="1"/>
  <c r="BD123" i="12"/>
  <c r="AH287" i="3" s="1"/>
  <c r="BD62" i="13"/>
  <c r="AH56" i="3" s="1"/>
  <c r="BD109" i="13"/>
  <c r="AH103" i="3" s="1"/>
  <c r="M333" i="3"/>
  <c r="R333" i="3" s="1"/>
  <c r="M213" i="3"/>
  <c r="R213" i="3" s="1"/>
  <c r="M262" i="3"/>
  <c r="BS262" i="3" s="1"/>
  <c r="X288" i="3"/>
  <c r="BD56" i="12"/>
  <c r="AH220" i="3" s="1"/>
  <c r="BD68" i="12"/>
  <c r="AH232" i="3" s="1"/>
  <c r="BD64" i="12"/>
  <c r="AH228" i="3" s="1"/>
  <c r="BD50" i="12"/>
  <c r="AH214" i="3" s="1"/>
  <c r="BD67" i="12"/>
  <c r="AH231" i="3" s="1"/>
  <c r="BD156" i="12"/>
  <c r="AH320" i="3" s="1"/>
  <c r="BD178" i="13"/>
  <c r="AH172" i="3" s="1"/>
  <c r="BD81" i="13"/>
  <c r="AH75" i="3" s="1"/>
  <c r="BD139" i="13"/>
  <c r="AH133" i="3" s="1"/>
  <c r="M298" i="3"/>
  <c r="BS298" i="3" s="1"/>
  <c r="M283" i="3"/>
  <c r="BS283" i="3" s="1"/>
  <c r="X223" i="3"/>
  <c r="M167" i="3"/>
  <c r="BS167" i="3" s="1"/>
  <c r="M135" i="3"/>
  <c r="R135" i="3" s="1"/>
  <c r="X93" i="3"/>
  <c r="X61" i="3"/>
  <c r="X49" i="3"/>
  <c r="BD41" i="12"/>
  <c r="AH205" i="3" s="1"/>
  <c r="BD39" i="12"/>
  <c r="AH203" i="3" s="1"/>
  <c r="BD34" i="12"/>
  <c r="AH198" i="3" s="1"/>
  <c r="BD112" i="12"/>
  <c r="AH276" i="3" s="1"/>
  <c r="M194" i="3"/>
  <c r="BS194" i="3" s="1"/>
  <c r="BD113" i="12"/>
  <c r="AH277" i="3" s="1"/>
  <c r="BD139" i="12"/>
  <c r="AH303" i="3" s="1"/>
  <c r="BD97" i="12"/>
  <c r="AH261" i="3" s="1"/>
  <c r="BD60" i="12"/>
  <c r="AH224" i="3" s="1"/>
  <c r="BD69" i="12"/>
  <c r="AH233" i="3" s="1"/>
  <c r="BD157" i="12"/>
  <c r="AH321" i="3" s="1"/>
  <c r="BD82" i="13"/>
  <c r="AH76" i="3" s="1"/>
  <c r="BD55" i="13"/>
  <c r="AH49" i="3" s="1"/>
  <c r="BD171" i="13"/>
  <c r="AH165" i="3" s="1"/>
  <c r="X284" i="3"/>
  <c r="X196" i="3"/>
  <c r="M20" i="3"/>
  <c r="R20" i="3" s="1"/>
  <c r="M47" i="3"/>
  <c r="BS47" i="3" s="1"/>
  <c r="X22" i="3"/>
  <c r="BD45" i="12"/>
  <c r="AH209" i="3" s="1"/>
  <c r="BD70" i="12"/>
  <c r="AH234" i="3" s="1"/>
  <c r="BD12" i="12"/>
  <c r="AH176" i="3" s="1"/>
  <c r="BD28" i="12"/>
  <c r="AH192" i="3" s="1"/>
  <c r="BD44" i="12"/>
  <c r="AH208" i="3" s="1"/>
  <c r="BD80" i="12"/>
  <c r="AH244" i="3" s="1"/>
  <c r="BD149" i="12"/>
  <c r="AH313" i="3" s="1"/>
  <c r="BD27" i="12"/>
  <c r="AH191" i="3" s="1"/>
  <c r="BD43" i="12"/>
  <c r="AH207" i="3" s="1"/>
  <c r="BD78" i="12"/>
  <c r="AH242" i="3" s="1"/>
  <c r="BD131" i="12"/>
  <c r="AH295" i="3" s="1"/>
  <c r="BD22" i="12"/>
  <c r="AH186" i="3" s="1"/>
  <c r="BD38" i="12"/>
  <c r="AH202" i="3" s="1"/>
  <c r="BD51" i="12"/>
  <c r="AH215" i="3" s="1"/>
  <c r="BD74" i="12"/>
  <c r="AH238" i="3" s="1"/>
  <c r="BD103" i="12"/>
  <c r="AH267" i="3" s="1"/>
  <c r="BD133" i="12"/>
  <c r="AH297" i="3" s="1"/>
  <c r="BD84" i="12"/>
  <c r="AH248" i="3" s="1"/>
  <c r="BD92" i="12"/>
  <c r="AH256" i="3" s="1"/>
  <c r="BD110" i="12"/>
  <c r="AH274" i="3" s="1"/>
  <c r="BD129" i="12"/>
  <c r="AH293" i="3" s="1"/>
  <c r="BD118" i="12"/>
  <c r="AH282" i="3" s="1"/>
  <c r="BD22" i="13"/>
  <c r="AH16" i="3" s="1"/>
  <c r="BD172" i="13"/>
  <c r="AH166" i="3" s="1"/>
  <c r="BD16" i="13"/>
  <c r="AH10" i="3" s="1"/>
  <c r="BD90" i="13"/>
  <c r="AH84" i="3" s="1"/>
  <c r="BD98" i="13"/>
  <c r="AH92" i="3" s="1"/>
  <c r="BD71" i="13"/>
  <c r="AH65" i="3" s="1"/>
  <c r="BD127" i="13"/>
  <c r="AH121" i="3" s="1"/>
  <c r="BD125" i="13"/>
  <c r="AH119" i="3" s="1"/>
  <c r="BD152" i="13"/>
  <c r="AH146" i="3" s="1"/>
  <c r="BD17" i="13"/>
  <c r="AH11" i="3" s="1"/>
  <c r="M214" i="3"/>
  <c r="BS214" i="3" s="1"/>
  <c r="M184" i="3"/>
  <c r="BS184" i="3" s="1"/>
  <c r="X248" i="3"/>
  <c r="M22" i="3"/>
  <c r="R22" i="3" s="1"/>
  <c r="BD50" i="13"/>
  <c r="AH44" i="3" s="1"/>
  <c r="M14" i="3"/>
  <c r="BS14" i="3" s="1"/>
  <c r="M233" i="3"/>
  <c r="BS233" i="3" s="1"/>
  <c r="BD167" i="12"/>
  <c r="AH331" i="3" s="1"/>
  <c r="BD151" i="12"/>
  <c r="AH315" i="3" s="1"/>
  <c r="BD169" i="12"/>
  <c r="AH333" i="3" s="1"/>
  <c r="BD180" i="12"/>
  <c r="AH344" i="3" s="1"/>
  <c r="BD146" i="12"/>
  <c r="AH310" i="3" s="1"/>
  <c r="BD130" i="12"/>
  <c r="AH294" i="3" s="1"/>
  <c r="BD174" i="12"/>
  <c r="AH338" i="3" s="1"/>
  <c r="BD148" i="12"/>
  <c r="AH312" i="3" s="1"/>
  <c r="BD132" i="12"/>
  <c r="AH296" i="3" s="1"/>
  <c r="BD153" i="12"/>
  <c r="AH317" i="3" s="1"/>
  <c r="BD128" i="12"/>
  <c r="AH292" i="3" s="1"/>
  <c r="BD108" i="12"/>
  <c r="AH272" i="3" s="1"/>
  <c r="BD154" i="12"/>
  <c r="AH318" i="3" s="1"/>
  <c r="BD120" i="12"/>
  <c r="AH284" i="3" s="1"/>
  <c r="BD106" i="12"/>
  <c r="AH270" i="3" s="1"/>
  <c r="BD90" i="12"/>
  <c r="AH254" i="3" s="1"/>
  <c r="BD152" i="12"/>
  <c r="AH316" i="3" s="1"/>
  <c r="BD101" i="12"/>
  <c r="AH265" i="3" s="1"/>
  <c r="BD91" i="12"/>
  <c r="AH255" i="3" s="1"/>
  <c r="BD65" i="12"/>
  <c r="AH229" i="3" s="1"/>
  <c r="BD49" i="12"/>
  <c r="AH213" i="3" s="1"/>
  <c r="BD109" i="12"/>
  <c r="AH273" i="3" s="1"/>
  <c r="BD83" i="12"/>
  <c r="AH247" i="3" s="1"/>
  <c r="BD21" i="12"/>
  <c r="AH185" i="3" s="1"/>
  <c r="BD179" i="12"/>
  <c r="AH343" i="3" s="1"/>
  <c r="BD163" i="12"/>
  <c r="AH327" i="3" s="1"/>
  <c r="BD181" i="12"/>
  <c r="AH345" i="3" s="1"/>
  <c r="BD165" i="12"/>
  <c r="AH329" i="3" s="1"/>
  <c r="BD166" i="12"/>
  <c r="AH330" i="3" s="1"/>
  <c r="BD142" i="12"/>
  <c r="AH306" i="3" s="1"/>
  <c r="BD126" i="12"/>
  <c r="AH290" i="3" s="1"/>
  <c r="BD172" i="12"/>
  <c r="AH336" i="3" s="1"/>
  <c r="BD144" i="12"/>
  <c r="AH308" i="3" s="1"/>
  <c r="BD176" i="12"/>
  <c r="AH340" i="3" s="1"/>
  <c r="BD145" i="12"/>
  <c r="AH309" i="3" s="1"/>
  <c r="BD127" i="12"/>
  <c r="AH291" i="3" s="1"/>
  <c r="BD104" i="12"/>
  <c r="AH268" i="3" s="1"/>
  <c r="BD137" i="12"/>
  <c r="AH301" i="3" s="1"/>
  <c r="BD119" i="12"/>
  <c r="AH283" i="3" s="1"/>
  <c r="BD102" i="12"/>
  <c r="AH266" i="3" s="1"/>
  <c r="BD86" i="12"/>
  <c r="AH250" i="3" s="1"/>
  <c r="BD124" i="12"/>
  <c r="AH288" i="3" s="1"/>
  <c r="BD99" i="12"/>
  <c r="AH263" i="3" s="1"/>
  <c r="BD77" i="12"/>
  <c r="AH241" i="3" s="1"/>
  <c r="BD61" i="12"/>
  <c r="AH225" i="3" s="1"/>
  <c r="BD162" i="12"/>
  <c r="AH326" i="3" s="1"/>
  <c r="BD107" i="12"/>
  <c r="AH271" i="3" s="1"/>
  <c r="BD75" i="12"/>
  <c r="AH239" i="3" s="1"/>
  <c r="BD59" i="12"/>
  <c r="AH223" i="3" s="1"/>
  <c r="BD175" i="12"/>
  <c r="AH339" i="3" s="1"/>
  <c r="BD159" i="12"/>
  <c r="AH323" i="3" s="1"/>
  <c r="BD177" i="12"/>
  <c r="AH341" i="3" s="1"/>
  <c r="BD161" i="12"/>
  <c r="AH325" i="3" s="1"/>
  <c r="BD164" i="12"/>
  <c r="AH328" i="3" s="1"/>
  <c r="BD138" i="12"/>
  <c r="AH302" i="3" s="1"/>
  <c r="BD122" i="12"/>
  <c r="AH286" i="3" s="1"/>
  <c r="BD158" i="12"/>
  <c r="AH322" i="3" s="1"/>
  <c r="BD140" i="12"/>
  <c r="AH304" i="3" s="1"/>
  <c r="BD170" i="12"/>
  <c r="AH334" i="3" s="1"/>
  <c r="BD143" i="12"/>
  <c r="AH307" i="3" s="1"/>
  <c r="BD116" i="12"/>
  <c r="AH280" i="3" s="1"/>
  <c r="BD100" i="12"/>
  <c r="AH264" i="3" s="1"/>
  <c r="BD135" i="12"/>
  <c r="AH299" i="3" s="1"/>
  <c r="BD114" i="12"/>
  <c r="AH278" i="3" s="1"/>
  <c r="BD98" i="12"/>
  <c r="AH262" i="3" s="1"/>
  <c r="BD82" i="12"/>
  <c r="AH246" i="3" s="1"/>
  <c r="BD117" i="12"/>
  <c r="AH281" i="3" s="1"/>
  <c r="BD93" i="12"/>
  <c r="AH257" i="3" s="1"/>
  <c r="BD73" i="12"/>
  <c r="AH237" i="3" s="1"/>
  <c r="BD57" i="12"/>
  <c r="AH221" i="3" s="1"/>
  <c r="BD141" i="12"/>
  <c r="AH305" i="3" s="1"/>
  <c r="BD85" i="12"/>
  <c r="AH249" i="3" s="1"/>
  <c r="BD71" i="12"/>
  <c r="AH235" i="3" s="1"/>
  <c r="M139" i="3"/>
  <c r="BS139" i="3" s="1"/>
  <c r="M317" i="3"/>
  <c r="R317" i="3" s="1"/>
  <c r="BD54" i="12"/>
  <c r="AH218" i="3" s="1"/>
  <c r="BD72" i="12"/>
  <c r="AH236" i="3" s="1"/>
  <c r="BD16" i="12"/>
  <c r="AH180" i="3" s="1"/>
  <c r="BD32" i="12"/>
  <c r="AH196" i="3" s="1"/>
  <c r="BD48" i="12"/>
  <c r="AH212" i="3" s="1"/>
  <c r="BD88" i="12"/>
  <c r="AH252" i="3" s="1"/>
  <c r="BD15" i="12"/>
  <c r="AH179" i="3" s="1"/>
  <c r="BD31" i="12"/>
  <c r="AH195" i="3" s="1"/>
  <c r="BD47" i="12"/>
  <c r="AH211" i="3" s="1"/>
  <c r="BD79" i="12"/>
  <c r="AH243" i="3" s="1"/>
  <c r="BE9" i="12"/>
  <c r="BE168" i="12" s="1"/>
  <c r="AI332" i="3" s="1"/>
  <c r="BD26" i="12"/>
  <c r="AH190" i="3" s="1"/>
  <c r="BD42" i="12"/>
  <c r="AH206" i="3" s="1"/>
  <c r="BD52" i="12"/>
  <c r="AH216" i="3" s="1"/>
  <c r="BD76" i="12"/>
  <c r="AH240" i="3" s="1"/>
  <c r="BD105" i="12"/>
  <c r="AH269" i="3" s="1"/>
  <c r="BD147" i="12"/>
  <c r="AH311" i="3" s="1"/>
  <c r="BD125" i="12"/>
  <c r="AH289" i="3" s="1"/>
  <c r="BD115" i="12"/>
  <c r="AH279" i="3" s="1"/>
  <c r="BD121" i="12"/>
  <c r="AH285" i="3" s="1"/>
  <c r="BD168" i="12"/>
  <c r="AH332" i="3" s="1"/>
  <c r="BD134" i="12"/>
  <c r="AH298" i="3" s="1"/>
  <c r="BD155" i="12"/>
  <c r="AH319" i="3" s="1"/>
  <c r="BD70" i="13"/>
  <c r="AH64" i="3" s="1"/>
  <c r="BD38" i="13"/>
  <c r="AH32" i="3" s="1"/>
  <c r="BD41" i="13"/>
  <c r="AH35" i="3" s="1"/>
  <c r="BD32" i="13"/>
  <c r="AH26" i="3" s="1"/>
  <c r="BD134" i="13"/>
  <c r="AH128" i="3" s="1"/>
  <c r="BD115" i="13"/>
  <c r="AH109" i="3" s="1"/>
  <c r="BD87" i="13"/>
  <c r="AH81" i="3" s="1"/>
  <c r="BD141" i="13"/>
  <c r="AH135" i="3" s="1"/>
  <c r="BD148" i="13"/>
  <c r="AH142" i="3" s="1"/>
  <c r="BD153" i="13"/>
  <c r="AH147" i="3" s="1"/>
  <c r="M61" i="3"/>
  <c r="BS61" i="3" s="1"/>
  <c r="BD31" i="13"/>
  <c r="AH25" i="3" s="1"/>
  <c r="BD35" i="13"/>
  <c r="AH29" i="3" s="1"/>
  <c r="BD43" i="13"/>
  <c r="AH37" i="3" s="1"/>
  <c r="BD181" i="13"/>
  <c r="AH175" i="3" s="1"/>
  <c r="BD165" i="13"/>
  <c r="AH159" i="3" s="1"/>
  <c r="BD168" i="13"/>
  <c r="AH162" i="3" s="1"/>
  <c r="BD151" i="13"/>
  <c r="AH145" i="3" s="1"/>
  <c r="BD176" i="13"/>
  <c r="AH170" i="3" s="1"/>
  <c r="BD159" i="13"/>
  <c r="AH153" i="3" s="1"/>
  <c r="BD137" i="13"/>
  <c r="AH131" i="3" s="1"/>
  <c r="BD121" i="13"/>
  <c r="AH115" i="3" s="1"/>
  <c r="BD105" i="13"/>
  <c r="AH99" i="3" s="1"/>
  <c r="BD158" i="13"/>
  <c r="AH152" i="3" s="1"/>
  <c r="BD140" i="13"/>
  <c r="AH134" i="3" s="1"/>
  <c r="BD123" i="13"/>
  <c r="AH117" i="3" s="1"/>
  <c r="BD130" i="13"/>
  <c r="AH124" i="3" s="1"/>
  <c r="BD106" i="13"/>
  <c r="AH100" i="3" s="1"/>
  <c r="BD83" i="13"/>
  <c r="AH77" i="3" s="1"/>
  <c r="BD67" i="13"/>
  <c r="AH61" i="3" s="1"/>
  <c r="BD51" i="13"/>
  <c r="AH45" i="3" s="1"/>
  <c r="BD138" i="13"/>
  <c r="AH132" i="3" s="1"/>
  <c r="BD114" i="13"/>
  <c r="AH108" i="3" s="1"/>
  <c r="BD93" i="13"/>
  <c r="AH87" i="3" s="1"/>
  <c r="BD77" i="13"/>
  <c r="AH71" i="3" s="1"/>
  <c r="BD170" i="13"/>
  <c r="AH164" i="3" s="1"/>
  <c r="BD118" i="13"/>
  <c r="AH112" i="3" s="1"/>
  <c r="BD88" i="13"/>
  <c r="AH82" i="3" s="1"/>
  <c r="BD61" i="13"/>
  <c r="AH55" i="3" s="1"/>
  <c r="BD44" i="13"/>
  <c r="AH38" i="3" s="1"/>
  <c r="BD28" i="13"/>
  <c r="AH22" i="3" s="1"/>
  <c r="BD12" i="13"/>
  <c r="AH6" i="3" s="1"/>
  <c r="BD94" i="13"/>
  <c r="AH88" i="3" s="1"/>
  <c r="BD58" i="13"/>
  <c r="AH52" i="3" s="1"/>
  <c r="BD37" i="13"/>
  <c r="AH31" i="3" s="1"/>
  <c r="BD126" i="13"/>
  <c r="AH120" i="3" s="1"/>
  <c r="BD80" i="13"/>
  <c r="AH74" i="3" s="1"/>
  <c r="BD53" i="13"/>
  <c r="AH47" i="3" s="1"/>
  <c r="BD34" i="13"/>
  <c r="AH28" i="3" s="1"/>
  <c r="BD18" i="13"/>
  <c r="AH12" i="3" s="1"/>
  <c r="BD160" i="13"/>
  <c r="AH154" i="3" s="1"/>
  <c r="BD102" i="13"/>
  <c r="AH96" i="3" s="1"/>
  <c r="BD68" i="13"/>
  <c r="AH62" i="3" s="1"/>
  <c r="BD39" i="13"/>
  <c r="AH33" i="3" s="1"/>
  <c r="BD48" i="13"/>
  <c r="AH42" i="3" s="1"/>
  <c r="BD15" i="13"/>
  <c r="AH9" i="3" s="1"/>
  <c r="BD19" i="13"/>
  <c r="AH13" i="3" s="1"/>
  <c r="BD23" i="13"/>
  <c r="AH17" i="3" s="1"/>
  <c r="BD27" i="13"/>
  <c r="AH21" i="3" s="1"/>
  <c r="BD179" i="13"/>
  <c r="AH173" i="3" s="1"/>
  <c r="BD177" i="13"/>
  <c r="AH171" i="3" s="1"/>
  <c r="BD161" i="13"/>
  <c r="AH155" i="3" s="1"/>
  <c r="BD167" i="13"/>
  <c r="AH161" i="3" s="1"/>
  <c r="BD147" i="13"/>
  <c r="AH141" i="3" s="1"/>
  <c r="BD174" i="13"/>
  <c r="AH168" i="3" s="1"/>
  <c r="BD150" i="13"/>
  <c r="AH144" i="3" s="1"/>
  <c r="BD133" i="13"/>
  <c r="AH127" i="3" s="1"/>
  <c r="BD117" i="13"/>
  <c r="AH111" i="3" s="1"/>
  <c r="BD101" i="13"/>
  <c r="AH95" i="3" s="1"/>
  <c r="BD155" i="13"/>
  <c r="AH149" i="3" s="1"/>
  <c r="BD135" i="13"/>
  <c r="AH129" i="3" s="1"/>
  <c r="BD156" i="13"/>
  <c r="AH150" i="3" s="1"/>
  <c r="BD122" i="13"/>
  <c r="AH116" i="3" s="1"/>
  <c r="BD95" i="13"/>
  <c r="AH89" i="3" s="1"/>
  <c r="BD79" i="13"/>
  <c r="AH73" i="3" s="1"/>
  <c r="BD63" i="13"/>
  <c r="AH57" i="3" s="1"/>
  <c r="BD47" i="13"/>
  <c r="AH41" i="3" s="1"/>
  <c r="BD124" i="13"/>
  <c r="AH118" i="3" s="1"/>
  <c r="BD100" i="13"/>
  <c r="AH94" i="3" s="1"/>
  <c r="BD89" i="13"/>
  <c r="AH83" i="3" s="1"/>
  <c r="BD73" i="13"/>
  <c r="AH67" i="3" s="1"/>
  <c r="BD154" i="13"/>
  <c r="AH148" i="3" s="1"/>
  <c r="BD110" i="13"/>
  <c r="AH104" i="3" s="1"/>
  <c r="BD74" i="13"/>
  <c r="AH68" i="3" s="1"/>
  <c r="BD60" i="13"/>
  <c r="AH54" i="3" s="1"/>
  <c r="BD40" i="13"/>
  <c r="AH34" i="3" s="1"/>
  <c r="BD24" i="13"/>
  <c r="AH18" i="3" s="1"/>
  <c r="BD128" i="13"/>
  <c r="AH122" i="3" s="1"/>
  <c r="BD92" i="13"/>
  <c r="AH86" i="3" s="1"/>
  <c r="BD57" i="13"/>
  <c r="AH51" i="3" s="1"/>
  <c r="BD33" i="13"/>
  <c r="AH27" i="3" s="1"/>
  <c r="BD104" i="13"/>
  <c r="AH98" i="3" s="1"/>
  <c r="BD66" i="13"/>
  <c r="AH60" i="3" s="1"/>
  <c r="BD52" i="13"/>
  <c r="AH46" i="3" s="1"/>
  <c r="BD30" i="13"/>
  <c r="AH24" i="3" s="1"/>
  <c r="BD14" i="13"/>
  <c r="AH8" i="3" s="1"/>
  <c r="BD144" i="13"/>
  <c r="AH138" i="3" s="1"/>
  <c r="BD86" i="13"/>
  <c r="AH80" i="3" s="1"/>
  <c r="BD49" i="13"/>
  <c r="AH43" i="3" s="1"/>
  <c r="BD175" i="13"/>
  <c r="AH169" i="3" s="1"/>
  <c r="BD173" i="13"/>
  <c r="AH167" i="3" s="1"/>
  <c r="BD157" i="13"/>
  <c r="AH151" i="3" s="1"/>
  <c r="BD166" i="13"/>
  <c r="AH160" i="3" s="1"/>
  <c r="BD143" i="13"/>
  <c r="AH137" i="3" s="1"/>
  <c r="BD180" i="13"/>
  <c r="AH174" i="3" s="1"/>
  <c r="BD149" i="13"/>
  <c r="AH143" i="3" s="1"/>
  <c r="BD129" i="13"/>
  <c r="AH123" i="3" s="1"/>
  <c r="BD113" i="13"/>
  <c r="AH107" i="3" s="1"/>
  <c r="BD97" i="13"/>
  <c r="AH91" i="3" s="1"/>
  <c r="BD142" i="13"/>
  <c r="AH136" i="3" s="1"/>
  <c r="BD131" i="13"/>
  <c r="AH125" i="3" s="1"/>
  <c r="BD145" i="13"/>
  <c r="AH139" i="3" s="1"/>
  <c r="BD108" i="13"/>
  <c r="AH102" i="3" s="1"/>
  <c r="BD91" i="13"/>
  <c r="AH85" i="3" s="1"/>
  <c r="BD75" i="13"/>
  <c r="AH69" i="3" s="1"/>
  <c r="BD59" i="13"/>
  <c r="AH53" i="3" s="1"/>
  <c r="BD164" i="13"/>
  <c r="AH158" i="3" s="1"/>
  <c r="BD116" i="13"/>
  <c r="AH110" i="3" s="1"/>
  <c r="BD99" i="13"/>
  <c r="AH93" i="3" s="1"/>
  <c r="BD85" i="13"/>
  <c r="AH79" i="3" s="1"/>
  <c r="BD69" i="13"/>
  <c r="AH63" i="3" s="1"/>
  <c r="BD136" i="13"/>
  <c r="AH130" i="3" s="1"/>
  <c r="BD103" i="13"/>
  <c r="AH97" i="3" s="1"/>
  <c r="BD72" i="13"/>
  <c r="AH66" i="3" s="1"/>
  <c r="BD46" i="13"/>
  <c r="AH40" i="3" s="1"/>
  <c r="BD36" i="13"/>
  <c r="AH30" i="3" s="1"/>
  <c r="BD20" i="13"/>
  <c r="AH14" i="3" s="1"/>
  <c r="BD119" i="13"/>
  <c r="AH113" i="3" s="1"/>
  <c r="BD78" i="13"/>
  <c r="AH72" i="3" s="1"/>
  <c r="BD56" i="13"/>
  <c r="AH50" i="3" s="1"/>
  <c r="BD29" i="13"/>
  <c r="AH23" i="3" s="1"/>
  <c r="BD96" i="13"/>
  <c r="AH90" i="3" s="1"/>
  <c r="BD64" i="13"/>
  <c r="AH58" i="3" s="1"/>
  <c r="BD42" i="13"/>
  <c r="AH36" i="3" s="1"/>
  <c r="BD26" i="13"/>
  <c r="AH20" i="3" s="1"/>
  <c r="BE9" i="13"/>
  <c r="BE180" i="13" s="1"/>
  <c r="AI174" i="3" s="1"/>
  <c r="BD120" i="13"/>
  <c r="AH114" i="3" s="1"/>
  <c r="BD84" i="13"/>
  <c r="AH78" i="3" s="1"/>
  <c r="M92" i="3"/>
  <c r="R92" i="3" s="1"/>
  <c r="M119" i="3"/>
  <c r="R119" i="3" s="1"/>
  <c r="X24" i="3"/>
  <c r="X331" i="3"/>
  <c r="M266" i="3"/>
  <c r="BS266" i="3" s="1"/>
  <c r="X317" i="3"/>
  <c r="X97" i="3"/>
  <c r="BD33" i="12"/>
  <c r="AH197" i="3" s="1"/>
  <c r="BD25" i="12"/>
  <c r="AH189" i="3" s="1"/>
  <c r="BD17" i="12"/>
  <c r="AH181" i="3" s="1"/>
  <c r="BD55" i="12"/>
  <c r="AH219" i="3" s="1"/>
  <c r="BD96" i="12"/>
  <c r="AH260" i="3" s="1"/>
  <c r="BD20" i="12"/>
  <c r="AH184" i="3" s="1"/>
  <c r="BD36" i="12"/>
  <c r="AH200" i="3" s="1"/>
  <c r="BD66" i="12"/>
  <c r="AH230" i="3" s="1"/>
  <c r="BD95" i="12"/>
  <c r="AH259" i="3" s="1"/>
  <c r="BD19" i="12"/>
  <c r="AH183" i="3" s="1"/>
  <c r="BD35" i="12"/>
  <c r="AH199" i="3" s="1"/>
  <c r="BD62" i="12"/>
  <c r="AH226" i="3" s="1"/>
  <c r="BD87" i="12"/>
  <c r="AH251" i="3" s="1"/>
  <c r="BD14" i="12"/>
  <c r="AH178" i="3" s="1"/>
  <c r="BD30" i="12"/>
  <c r="AH194" i="3" s="1"/>
  <c r="BD46" i="12"/>
  <c r="AH210" i="3" s="1"/>
  <c r="BD58" i="12"/>
  <c r="AH222" i="3" s="1"/>
  <c r="BD81" i="12"/>
  <c r="AH245" i="3" s="1"/>
  <c r="BD111" i="12"/>
  <c r="AH275" i="3" s="1"/>
  <c r="BD63" i="12"/>
  <c r="AH227" i="3" s="1"/>
  <c r="BD53" i="12"/>
  <c r="AH217" i="3" s="1"/>
  <c r="BD178" i="12"/>
  <c r="AH342" i="3" s="1"/>
  <c r="BD160" i="12"/>
  <c r="AH324" i="3" s="1"/>
  <c r="BD136" i="12"/>
  <c r="AH300" i="3" s="1"/>
  <c r="BD150" i="12"/>
  <c r="AH314" i="3" s="1"/>
  <c r="BD171" i="12"/>
  <c r="AH335" i="3" s="1"/>
  <c r="BD112" i="13"/>
  <c r="AH106" i="3" s="1"/>
  <c r="BD54" i="13"/>
  <c r="AH48" i="3" s="1"/>
  <c r="BD76" i="13"/>
  <c r="AH70" i="3" s="1"/>
  <c r="BD45" i="13"/>
  <c r="AH39" i="3" s="1"/>
  <c r="BD65" i="13"/>
  <c r="AH59" i="3" s="1"/>
  <c r="BD146" i="13"/>
  <c r="AH140" i="3" s="1"/>
  <c r="BD107" i="13"/>
  <c r="AH101" i="3" s="1"/>
  <c r="BD163" i="13"/>
  <c r="AH157" i="3" s="1"/>
  <c r="BD162" i="13"/>
  <c r="AH156" i="3" s="1"/>
  <c r="BD169" i="13"/>
  <c r="AH163" i="3" s="1"/>
  <c r="BD25" i="13"/>
  <c r="AH19" i="3" s="1"/>
  <c r="BD10" i="12"/>
  <c r="X192" i="3"/>
  <c r="X335" i="3"/>
  <c r="M231" i="3"/>
  <c r="R231" i="3" s="1"/>
  <c r="X235" i="3"/>
  <c r="M12" i="3"/>
  <c r="R12" i="3" s="1"/>
  <c r="X158" i="3"/>
  <c r="M292" i="3"/>
  <c r="BS292" i="3" s="1"/>
  <c r="X314" i="3"/>
  <c r="X292" i="3"/>
  <c r="X212" i="3"/>
  <c r="X272" i="3"/>
  <c r="M247" i="3"/>
  <c r="BS247" i="3" s="1"/>
  <c r="M188" i="3"/>
  <c r="R188" i="3" s="1"/>
  <c r="X75" i="3"/>
  <c r="BD37" i="12"/>
  <c r="AH201" i="3" s="1"/>
  <c r="BD29" i="12"/>
  <c r="AH193" i="3" s="1"/>
  <c r="BD13" i="12"/>
  <c r="AH177" i="3" s="1"/>
  <c r="X172" i="3"/>
  <c r="M170" i="3"/>
  <c r="M137" i="3"/>
  <c r="X91" i="3"/>
  <c r="X150" i="3"/>
  <c r="X128" i="3"/>
  <c r="X111" i="3"/>
  <c r="M102" i="3"/>
  <c r="M78" i="3"/>
  <c r="M103" i="3"/>
  <c r="M82" i="3"/>
  <c r="X68" i="3"/>
  <c r="M151" i="3"/>
  <c r="M94" i="3"/>
  <c r="X27" i="3"/>
  <c r="M40" i="3"/>
  <c r="M21" i="3"/>
  <c r="X175" i="3"/>
  <c r="X131" i="3"/>
  <c r="BS33" i="3"/>
  <c r="R33" i="3"/>
  <c r="R52" i="3"/>
  <c r="BS52" i="3"/>
  <c r="M175" i="3"/>
  <c r="M91" i="3"/>
  <c r="X59" i="3"/>
  <c r="X43" i="3"/>
  <c r="M99" i="3"/>
  <c r="M30" i="3"/>
  <c r="X166" i="3"/>
  <c r="X170" i="3"/>
  <c r="X107" i="3"/>
  <c r="X168" i="3"/>
  <c r="X130" i="3"/>
  <c r="X78" i="3"/>
  <c r="M64" i="3"/>
  <c r="X96" i="3"/>
  <c r="X151" i="3"/>
  <c r="X94" i="3"/>
  <c r="X70" i="3"/>
  <c r="X37" i="3"/>
  <c r="X25" i="3"/>
  <c r="M156" i="3"/>
  <c r="X76" i="3"/>
  <c r="X114" i="3"/>
  <c r="X39" i="3"/>
  <c r="X18" i="3"/>
  <c r="M116" i="3"/>
  <c r="M149" i="3"/>
  <c r="X141" i="3"/>
  <c r="X117" i="3"/>
  <c r="M45" i="3"/>
  <c r="R140" i="3"/>
  <c r="BS140" i="3"/>
  <c r="M115" i="3"/>
  <c r="M107" i="3"/>
  <c r="M77" i="3"/>
  <c r="M46" i="3"/>
  <c r="M36" i="3"/>
  <c r="M28" i="3"/>
  <c r="M174" i="3"/>
  <c r="X164" i="3"/>
  <c r="X146" i="3"/>
  <c r="M146" i="3"/>
  <c r="X155" i="3"/>
  <c r="M144" i="3"/>
  <c r="M120" i="3"/>
  <c r="X106" i="3"/>
  <c r="M168" i="3"/>
  <c r="M147" i="3"/>
  <c r="M130" i="3"/>
  <c r="M124" i="3"/>
  <c r="X80" i="3"/>
  <c r="M62" i="3"/>
  <c r="M50" i="3"/>
  <c r="X45" i="3"/>
  <c r="X136" i="3"/>
  <c r="M111" i="3"/>
  <c r="X84" i="3"/>
  <c r="M66" i="3"/>
  <c r="X56" i="3"/>
  <c r="M154" i="3"/>
  <c r="X138" i="3"/>
  <c r="M112" i="3"/>
  <c r="X88" i="3"/>
  <c r="X72" i="3"/>
  <c r="X156" i="3"/>
  <c r="M76" i="3"/>
  <c r="M60" i="3"/>
  <c r="M41" i="3"/>
  <c r="M35" i="3"/>
  <c r="M27" i="3"/>
  <c r="X40" i="3"/>
  <c r="M31" i="3"/>
  <c r="X23" i="3"/>
  <c r="X19" i="3"/>
  <c r="X15" i="3"/>
  <c r="X11" i="3"/>
  <c r="X169" i="3"/>
  <c r="X140" i="3"/>
  <c r="BS132" i="3"/>
  <c r="R132" i="3"/>
  <c r="X81" i="3"/>
  <c r="X32" i="3"/>
  <c r="X16" i="3"/>
  <c r="M171" i="3"/>
  <c r="BS114" i="3"/>
  <c r="R114" i="3"/>
  <c r="X171" i="3"/>
  <c r="X161" i="3"/>
  <c r="M131" i="3"/>
  <c r="M87" i="3"/>
  <c r="X77" i="3"/>
  <c r="X71" i="3"/>
  <c r="X52" i="3"/>
  <c r="X47" i="3"/>
  <c r="BS44" i="3"/>
  <c r="R44" i="3"/>
  <c r="X34" i="3"/>
  <c r="X30" i="3"/>
  <c r="BS25" i="3"/>
  <c r="R25" i="3"/>
  <c r="M18" i="3"/>
  <c r="R56" i="3"/>
  <c r="BS56" i="3"/>
  <c r="M39" i="3"/>
  <c r="M34" i="3"/>
  <c r="M166" i="3"/>
  <c r="X133" i="3"/>
  <c r="X162" i="3"/>
  <c r="X122" i="3"/>
  <c r="X64" i="3"/>
  <c r="M126" i="3"/>
  <c r="M96" i="3"/>
  <c r="X154" i="3"/>
  <c r="M86" i="3"/>
  <c r="M70" i="3"/>
  <c r="X33" i="3"/>
  <c r="X118" i="3"/>
  <c r="X74" i="3"/>
  <c r="X58" i="3"/>
  <c r="X35" i="3"/>
  <c r="X31" i="3"/>
  <c r="M42" i="3"/>
  <c r="M23" i="3"/>
  <c r="M17" i="3"/>
  <c r="M13" i="3"/>
  <c r="X57" i="3"/>
  <c r="M69" i="3"/>
  <c r="M159" i="3"/>
  <c r="X153" i="3"/>
  <c r="X125" i="3"/>
  <c r="M109" i="3"/>
  <c r="X99" i="3"/>
  <c r="M81" i="3"/>
  <c r="X67" i="3"/>
  <c r="BS48" i="3"/>
  <c r="R48" i="3"/>
  <c r="M38" i="3"/>
  <c r="M141" i="3"/>
  <c r="M79" i="3"/>
  <c r="M172" i="3"/>
  <c r="X148" i="3"/>
  <c r="X132" i="3"/>
  <c r="M152" i="3"/>
  <c r="M122" i="3"/>
  <c r="X90" i="3"/>
  <c r="M150" i="3"/>
  <c r="X103" i="3"/>
  <c r="M95" i="3"/>
  <c r="M136" i="3"/>
  <c r="X82" i="3"/>
  <c r="M68" i="3"/>
  <c r="M138" i="3"/>
  <c r="M104" i="3"/>
  <c r="X86" i="3"/>
  <c r="M118" i="3"/>
  <c r="X60" i="3"/>
  <c r="M19" i="3"/>
  <c r="M15" i="3"/>
  <c r="M11" i="3"/>
  <c r="X173" i="3"/>
  <c r="X98" i="3"/>
  <c r="X89" i="3"/>
  <c r="X36" i="3"/>
  <c r="R29" i="3"/>
  <c r="BS29" i="3"/>
  <c r="M173" i="3"/>
  <c r="BS98" i="3"/>
  <c r="R98" i="3"/>
  <c r="BS158" i="3"/>
  <c r="R158" i="3"/>
  <c r="M133" i="3"/>
  <c r="X105" i="3"/>
  <c r="M89" i="3"/>
  <c r="M75" i="3"/>
  <c r="M57" i="3"/>
  <c r="X174" i="3"/>
  <c r="M164" i="3"/>
  <c r="M162" i="3"/>
  <c r="M155" i="3"/>
  <c r="X152" i="3"/>
  <c r="X120" i="3"/>
  <c r="M128" i="3"/>
  <c r="X124" i="3"/>
  <c r="M110" i="3"/>
  <c r="M80" i="3"/>
  <c r="X62" i="3"/>
  <c r="M49" i="3"/>
  <c r="X44" i="3"/>
  <c r="X126" i="3"/>
  <c r="M84" i="3"/>
  <c r="X66" i="3"/>
  <c r="X112" i="3"/>
  <c r="X104" i="3"/>
  <c r="M88" i="3"/>
  <c r="M72" i="3"/>
  <c r="X29" i="3"/>
  <c r="M74" i="3"/>
  <c r="M58" i="3"/>
  <c r="X41" i="3"/>
  <c r="X42" i="3"/>
  <c r="X21" i="3"/>
  <c r="X17" i="3"/>
  <c r="X13" i="3"/>
  <c r="X159" i="3"/>
  <c r="BS90" i="3"/>
  <c r="R90" i="3"/>
  <c r="X79" i="3"/>
  <c r="R37" i="3"/>
  <c r="BS37" i="3"/>
  <c r="X28" i="3"/>
  <c r="M160" i="3"/>
  <c r="M16" i="3"/>
  <c r="X157" i="3"/>
  <c r="M129" i="3"/>
  <c r="X115" i="3"/>
  <c r="BS106" i="3"/>
  <c r="R106" i="3"/>
  <c r="M83" i="3"/>
  <c r="X69" i="3"/>
  <c r="M51" i="3"/>
  <c r="M169" i="3"/>
  <c r="M32" i="3"/>
  <c r="M340" i="3"/>
  <c r="X326" i="3"/>
  <c r="X332" i="3"/>
  <c r="M311" i="3"/>
  <c r="M275" i="3"/>
  <c r="X269" i="3"/>
  <c r="X295" i="3"/>
  <c r="M263" i="3"/>
  <c r="M273" i="3"/>
  <c r="X240" i="3"/>
  <c r="M222" i="3"/>
  <c r="M242" i="3"/>
  <c r="M228" i="3"/>
  <c r="X299" i="3"/>
  <c r="X287" i="3"/>
  <c r="M251" i="3"/>
  <c r="X270" i="3"/>
  <c r="X221" i="3"/>
  <c r="X308" i="3"/>
  <c r="M248" i="3"/>
  <c r="M229" i="3"/>
  <c r="M206" i="3"/>
  <c r="M339" i="3"/>
  <c r="M323" i="3"/>
  <c r="M280" i="3"/>
  <c r="M326" i="3"/>
  <c r="X318" i="3"/>
  <c r="M336" i="3"/>
  <c r="X328" i="3"/>
  <c r="M303" i="3"/>
  <c r="X320" i="3"/>
  <c r="X311" i="3"/>
  <c r="X301" i="3"/>
  <c r="M277" i="3"/>
  <c r="X309" i="3"/>
  <c r="X249" i="3"/>
  <c r="M217" i="3"/>
  <c r="X185" i="3"/>
  <c r="X251" i="3"/>
  <c r="X195" i="3"/>
  <c r="X199" i="3"/>
  <c r="X183" i="3"/>
  <c r="X345" i="3"/>
  <c r="X219" i="3"/>
  <c r="X208" i="3"/>
  <c r="M329" i="3"/>
  <c r="M276" i="3"/>
  <c r="M219" i="3"/>
  <c r="M327" i="3"/>
  <c r="M288" i="3"/>
  <c r="X274" i="3"/>
  <c r="X241" i="3"/>
  <c r="R189" i="3"/>
  <c r="BS189" i="3"/>
  <c r="X184" i="3"/>
  <c r="M345" i="3"/>
  <c r="BS197" i="3"/>
  <c r="R197" i="3"/>
  <c r="X342" i="3"/>
  <c r="M324" i="3"/>
  <c r="M334" i="3"/>
  <c r="M318" i="3"/>
  <c r="X336" i="3"/>
  <c r="X303" i="3"/>
  <c r="X344" i="3"/>
  <c r="X313" i="3"/>
  <c r="X297" i="3"/>
  <c r="X289" i="3"/>
  <c r="X322" i="3"/>
  <c r="M301" i="3"/>
  <c r="X277" i="3"/>
  <c r="X246" i="3"/>
  <c r="X338" i="3"/>
  <c r="X330" i="3"/>
  <c r="M309" i="3"/>
  <c r="M267" i="3"/>
  <c r="M295" i="3"/>
  <c r="X271" i="3"/>
  <c r="M234" i="3"/>
  <c r="X220" i="3"/>
  <c r="X307" i="3"/>
  <c r="M238" i="3"/>
  <c r="X224" i="3"/>
  <c r="M285" i="3"/>
  <c r="X279" i="3"/>
  <c r="X226" i="3"/>
  <c r="X209" i="3"/>
  <c r="X205" i="3"/>
  <c r="X189" i="3"/>
  <c r="M281" i="3"/>
  <c r="M243" i="3"/>
  <c r="M232" i="3"/>
  <c r="M187" i="3"/>
  <c r="X343" i="3"/>
  <c r="X327" i="3"/>
  <c r="X304" i="3"/>
  <c r="X276" i="3"/>
  <c r="BS181" i="3"/>
  <c r="R181" i="3"/>
  <c r="M300" i="3"/>
  <c r="M274" i="3"/>
  <c r="R289" i="3"/>
  <c r="BS289" i="3"/>
  <c r="BS205" i="3"/>
  <c r="R205" i="3"/>
  <c r="M337" i="3"/>
  <c r="X312" i="3"/>
  <c r="M284" i="3"/>
  <c r="M272" i="3"/>
  <c r="X264" i="3"/>
  <c r="M256" i="3"/>
  <c r="X253" i="3"/>
  <c r="R245" i="3"/>
  <c r="BS245" i="3"/>
  <c r="X239" i="3"/>
  <c r="M223" i="3"/>
  <c r="R193" i="3"/>
  <c r="BS193" i="3"/>
  <c r="M210" i="3"/>
  <c r="M328" i="3"/>
  <c r="M305" i="3"/>
  <c r="M320" i="3"/>
  <c r="X261" i="3"/>
  <c r="X316" i="3"/>
  <c r="X236" i="3"/>
  <c r="X265" i="3"/>
  <c r="X216" i="3"/>
  <c r="X258" i="3"/>
  <c r="M250" i="3"/>
  <c r="M218" i="3"/>
  <c r="X197" i="3"/>
  <c r="X181" i="3"/>
  <c r="M293" i="3"/>
  <c r="M258" i="3"/>
  <c r="X243" i="3"/>
  <c r="X230" i="3"/>
  <c r="X187" i="3"/>
  <c r="X280" i="3"/>
  <c r="M182" i="3"/>
  <c r="M321" i="3"/>
  <c r="M268" i="3"/>
  <c r="X244" i="3"/>
  <c r="X210" i="3"/>
  <c r="M304" i="3"/>
  <c r="X340" i="3"/>
  <c r="X334" i="3"/>
  <c r="M344" i="3"/>
  <c r="X290" i="3"/>
  <c r="X267" i="3"/>
  <c r="M259" i="3"/>
  <c r="M236" i="3"/>
  <c r="M307" i="3"/>
  <c r="X273" i="3"/>
  <c r="M240" i="3"/>
  <c r="X222" i="3"/>
  <c r="M226" i="3"/>
  <c r="X201" i="3"/>
  <c r="X293" i="3"/>
  <c r="X232" i="3"/>
  <c r="X191" i="3"/>
  <c r="X203" i="3"/>
  <c r="X329" i="3"/>
  <c r="X306" i="3"/>
  <c r="X278" i="3"/>
  <c r="R225" i="3"/>
  <c r="BS212" i="3"/>
  <c r="R212" i="3"/>
  <c r="X206" i="3"/>
  <c r="M310" i="3"/>
  <c r="M291" i="3"/>
  <c r="M208" i="3"/>
  <c r="X339" i="3"/>
  <c r="M306" i="3"/>
  <c r="M246" i="3"/>
  <c r="M227" i="3"/>
  <c r="M215" i="3"/>
  <c r="M204" i="3"/>
  <c r="X186" i="3"/>
  <c r="M302" i="3"/>
  <c r="M342" i="3"/>
  <c r="X324" i="3"/>
  <c r="M332" i="3"/>
  <c r="M315" i="3"/>
  <c r="X305" i="3"/>
  <c r="M313" i="3"/>
  <c r="M297" i="3"/>
  <c r="M322" i="3"/>
  <c r="M294" i="3"/>
  <c r="M286" i="3"/>
  <c r="X275" i="3"/>
  <c r="M261" i="3"/>
  <c r="X245" i="3"/>
  <c r="M338" i="3"/>
  <c r="M330" i="3"/>
  <c r="M269" i="3"/>
  <c r="M316" i="3"/>
  <c r="M271" i="3"/>
  <c r="X263" i="3"/>
  <c r="X259" i="3"/>
  <c r="X234" i="3"/>
  <c r="M220" i="3"/>
  <c r="M265" i="3"/>
  <c r="M249" i="3"/>
  <c r="X238" i="3"/>
  <c r="M224" i="3"/>
  <c r="X217" i="3"/>
  <c r="X285" i="3"/>
  <c r="M279" i="3"/>
  <c r="M257" i="3"/>
  <c r="X228" i="3"/>
  <c r="M211" i="3"/>
  <c r="M207" i="3"/>
  <c r="X193" i="3"/>
  <c r="M299" i="3"/>
  <c r="M287" i="3"/>
  <c r="X281" i="3"/>
  <c r="M230" i="3"/>
  <c r="M195" i="3"/>
  <c r="M199" i="3"/>
  <c r="M191" i="3"/>
  <c r="M183" i="3"/>
  <c r="M203" i="3"/>
  <c r="X341" i="3"/>
  <c r="X325" i="3"/>
  <c r="X300" i="3"/>
  <c r="X229" i="3"/>
  <c r="BS209" i="3"/>
  <c r="R209" i="3"/>
  <c r="R185" i="3"/>
  <c r="BS185" i="3"/>
  <c r="BS201" i="3"/>
  <c r="R201" i="3"/>
  <c r="M186" i="3"/>
  <c r="BS253" i="3"/>
  <c r="R253" i="3"/>
  <c r="M343" i="3"/>
  <c r="X323" i="3"/>
  <c r="X310" i="3"/>
  <c r="X302" i="3"/>
  <c r="M278" i="3"/>
  <c r="M270" i="3"/>
  <c r="M252" i="3"/>
  <c r="X231" i="3"/>
  <c r="M221" i="3"/>
  <c r="M200" i="3"/>
  <c r="X188" i="3"/>
  <c r="X182" i="3"/>
  <c r="M341" i="3"/>
  <c r="M325" i="3"/>
  <c r="M241" i="3"/>
  <c r="BS216" i="3"/>
  <c r="R216" i="3"/>
  <c r="BD10" i="13"/>
  <c r="BC10" i="12"/>
  <c r="BL10" i="13"/>
  <c r="BO10" i="13"/>
  <c r="BM10" i="13"/>
  <c r="BL10" i="12"/>
  <c r="BO10" i="12"/>
  <c r="BM10" i="12"/>
  <c r="BN10" i="12"/>
  <c r="AD689" i="3"/>
  <c r="R235" i="3" l="1"/>
  <c r="R308" i="3"/>
  <c r="R264" i="3"/>
  <c r="BS105" i="3"/>
  <c r="BT105" i="3" s="1"/>
  <c r="R113" i="3"/>
  <c r="BS161" i="3"/>
  <c r="BU161" i="3" s="1"/>
  <c r="BS55" i="3"/>
  <c r="BT55" i="3" s="1"/>
  <c r="BS312" i="3"/>
  <c r="BU312" i="3" s="1"/>
  <c r="BS54" i="3"/>
  <c r="BT54" i="3" s="1"/>
  <c r="R63" i="3"/>
  <c r="R93" i="3"/>
  <c r="R255" i="3"/>
  <c r="R67" i="3"/>
  <c r="R97" i="3"/>
  <c r="R163" i="3"/>
  <c r="BS290" i="3"/>
  <c r="BU290" i="3" s="1"/>
  <c r="R134" i="3"/>
  <c r="BS143" i="3"/>
  <c r="BT143" i="3" s="1"/>
  <c r="BS108" i="3"/>
  <c r="BU108" i="3" s="1"/>
  <c r="R121" i="3"/>
  <c r="R153" i="3"/>
  <c r="R319" i="3"/>
  <c r="R192" i="3"/>
  <c r="R71" i="3"/>
  <c r="BS59" i="3"/>
  <c r="BU59" i="3" s="1"/>
  <c r="BS331" i="3"/>
  <c r="BU331" i="3" s="1"/>
  <c r="BE45" i="12"/>
  <c r="AI209" i="3" s="1"/>
  <c r="BS24" i="3"/>
  <c r="BT24" i="3" s="1"/>
  <c r="BE154" i="12"/>
  <c r="AI318" i="3" s="1"/>
  <c r="BE150" i="13"/>
  <c r="AI144" i="3" s="1"/>
  <c r="BS196" i="3"/>
  <c r="BU196" i="3" s="1"/>
  <c r="R100" i="3"/>
  <c r="R202" i="3"/>
  <c r="BE48" i="12"/>
  <c r="AI212" i="3" s="1"/>
  <c r="R165" i="3"/>
  <c r="BE150" i="12"/>
  <c r="AI314" i="3" s="1"/>
  <c r="BE79" i="12"/>
  <c r="AI243" i="3" s="1"/>
  <c r="R314" i="3"/>
  <c r="BS142" i="3"/>
  <c r="BU142" i="3" s="1"/>
  <c r="BS296" i="3"/>
  <c r="BU296" i="3" s="1"/>
  <c r="BS117" i="3"/>
  <c r="BT117" i="3" s="1"/>
  <c r="BE45" i="13"/>
  <c r="AI39" i="3" s="1"/>
  <c r="BE161" i="13"/>
  <c r="AI155" i="3" s="1"/>
  <c r="BE35" i="12"/>
  <c r="AI199" i="3" s="1"/>
  <c r="BE101" i="12"/>
  <c r="AI265" i="3" s="1"/>
  <c r="BE43" i="13"/>
  <c r="AI37" i="3" s="1"/>
  <c r="BE166" i="13"/>
  <c r="AI160" i="3" s="1"/>
  <c r="R145" i="3"/>
  <c r="BE53" i="12"/>
  <c r="AI217" i="3" s="1"/>
  <c r="BE68" i="12"/>
  <c r="AI232" i="3" s="1"/>
  <c r="BE165" i="12"/>
  <c r="AI329" i="3" s="1"/>
  <c r="BE17" i="13"/>
  <c r="AI11" i="3" s="1"/>
  <c r="BS260" i="3"/>
  <c r="BU260" i="3" s="1"/>
  <c r="BE33" i="13"/>
  <c r="AI27" i="3" s="1"/>
  <c r="BE102" i="13"/>
  <c r="AI96" i="3" s="1"/>
  <c r="BE168" i="13"/>
  <c r="AI162" i="3" s="1"/>
  <c r="R262" i="3"/>
  <c r="R53" i="3"/>
  <c r="BE12" i="13"/>
  <c r="AI6" i="3" s="1"/>
  <c r="BE44" i="13"/>
  <c r="AI38" i="3" s="1"/>
  <c r="BS26" i="3"/>
  <c r="BT26" i="3" s="1"/>
  <c r="BE73" i="13"/>
  <c r="AI67" i="3" s="1"/>
  <c r="BE79" i="13"/>
  <c r="AI73" i="3" s="1"/>
  <c r="BE34" i="13"/>
  <c r="AI28" i="3" s="1"/>
  <c r="BE70" i="13"/>
  <c r="AI64" i="3" s="1"/>
  <c r="BE92" i="13"/>
  <c r="AI86" i="3" s="1"/>
  <c r="BE153" i="13"/>
  <c r="AI147" i="3" s="1"/>
  <c r="BE109" i="13"/>
  <c r="AI103" i="3" s="1"/>
  <c r="BE54" i="13"/>
  <c r="AI48" i="3" s="1"/>
  <c r="BE86" i="13"/>
  <c r="AI80" i="3" s="1"/>
  <c r="BE119" i="13"/>
  <c r="AI113" i="3" s="1"/>
  <c r="BE169" i="13"/>
  <c r="AI163" i="3" s="1"/>
  <c r="BE40" i="13"/>
  <c r="AI34" i="3" s="1"/>
  <c r="BE61" i="13"/>
  <c r="AI55" i="3" s="1"/>
  <c r="BE27" i="13"/>
  <c r="AI21" i="3" s="1"/>
  <c r="BE127" i="13"/>
  <c r="AI121" i="3" s="1"/>
  <c r="BE135" i="13"/>
  <c r="AI129" i="3" s="1"/>
  <c r="BE81" i="13"/>
  <c r="AI75" i="3" s="1"/>
  <c r="BE131" i="13"/>
  <c r="AI125" i="3" s="1"/>
  <c r="BE76" i="13"/>
  <c r="AI70" i="3" s="1"/>
  <c r="BE136" i="13"/>
  <c r="AI130" i="3" s="1"/>
  <c r="BE134" i="13"/>
  <c r="AI128" i="3" s="1"/>
  <c r="BE177" i="13"/>
  <c r="AI171" i="3" s="1"/>
  <c r="R194" i="3"/>
  <c r="R237" i="3"/>
  <c r="BS198" i="3"/>
  <c r="BU198" i="3" s="1"/>
  <c r="R190" i="3"/>
  <c r="BS282" i="3"/>
  <c r="BT282" i="3" s="1"/>
  <c r="BS244" i="3"/>
  <c r="BT244" i="3" s="1"/>
  <c r="R43" i="3"/>
  <c r="BS65" i="3"/>
  <c r="BU65" i="3" s="1"/>
  <c r="BS92" i="3"/>
  <c r="BU92" i="3" s="1"/>
  <c r="BE20" i="13"/>
  <c r="AI14" i="3" s="1"/>
  <c r="BE10" i="13"/>
  <c r="BE99" i="13"/>
  <c r="AI93" i="3" s="1"/>
  <c r="BE85" i="13"/>
  <c r="AI79" i="3" s="1"/>
  <c r="BE58" i="13"/>
  <c r="AI52" i="3" s="1"/>
  <c r="BE97" i="13"/>
  <c r="AI91" i="3" s="1"/>
  <c r="BE60" i="13"/>
  <c r="AI54" i="3" s="1"/>
  <c r="BE125" i="13"/>
  <c r="AI119" i="3" s="1"/>
  <c r="BE118" i="13"/>
  <c r="AI112" i="3" s="1"/>
  <c r="BE163" i="13"/>
  <c r="AI157" i="3" s="1"/>
  <c r="R214" i="3"/>
  <c r="BE14" i="12"/>
  <c r="AI178" i="3" s="1"/>
  <c r="BE75" i="12"/>
  <c r="AI239" i="3" s="1"/>
  <c r="BE49" i="12"/>
  <c r="AI213" i="3" s="1"/>
  <c r="BE81" i="12"/>
  <c r="AI245" i="3" s="1"/>
  <c r="BE62" i="12"/>
  <c r="AI226" i="3" s="1"/>
  <c r="BE117" i="12"/>
  <c r="AI281" i="3" s="1"/>
  <c r="BE123" i="12"/>
  <c r="AI287" i="3" s="1"/>
  <c r="BE170" i="12"/>
  <c r="AI334" i="3" s="1"/>
  <c r="BE38" i="12"/>
  <c r="AI202" i="3" s="1"/>
  <c r="BE13" i="12"/>
  <c r="AI177" i="3" s="1"/>
  <c r="BE16" i="12"/>
  <c r="AI180" i="3" s="1"/>
  <c r="BE106" i="12"/>
  <c r="AI270" i="3" s="1"/>
  <c r="BE86" i="12"/>
  <c r="AI250" i="3" s="1"/>
  <c r="BE102" i="12"/>
  <c r="AI266" i="3" s="1"/>
  <c r="BE78" i="12"/>
  <c r="AI242" i="3" s="1"/>
  <c r="BE111" i="12"/>
  <c r="AI275" i="3" s="1"/>
  <c r="BE136" i="12"/>
  <c r="AI300" i="3" s="1"/>
  <c r="BE139" i="12"/>
  <c r="AI303" i="3" s="1"/>
  <c r="BE156" i="12"/>
  <c r="AI320" i="3" s="1"/>
  <c r="BS213" i="3"/>
  <c r="BT213" i="3" s="1"/>
  <c r="BS333" i="3"/>
  <c r="BT333" i="3" s="1"/>
  <c r="BS85" i="3"/>
  <c r="BU85" i="3" s="1"/>
  <c r="BE114" i="12"/>
  <c r="AI278" i="3" s="1"/>
  <c r="BE92" i="12"/>
  <c r="AI256" i="3" s="1"/>
  <c r="BE95" i="12"/>
  <c r="AI259" i="3" s="1"/>
  <c r="BE42" i="12"/>
  <c r="AI206" i="3" s="1"/>
  <c r="BE29" i="12"/>
  <c r="AI193" i="3" s="1"/>
  <c r="BE32" i="12"/>
  <c r="AI196" i="3" s="1"/>
  <c r="BE19" i="12"/>
  <c r="AI183" i="3" s="1"/>
  <c r="BE171" i="12"/>
  <c r="AI335" i="3" s="1"/>
  <c r="BE128" i="12"/>
  <c r="AI292" i="3" s="1"/>
  <c r="BE108" i="12"/>
  <c r="AI272" i="3" s="1"/>
  <c r="BE146" i="12"/>
  <c r="AI310" i="3" s="1"/>
  <c r="BE137" i="12"/>
  <c r="AI301" i="3" s="1"/>
  <c r="BE157" i="12"/>
  <c r="AI321" i="3" s="1"/>
  <c r="BE172" i="12"/>
  <c r="AI336" i="3" s="1"/>
  <c r="BS127" i="3"/>
  <c r="BT127" i="3" s="1"/>
  <c r="BS135" i="3"/>
  <c r="BU135" i="3" s="1"/>
  <c r="BS101" i="3"/>
  <c r="BT101" i="3" s="1"/>
  <c r="R266" i="3"/>
  <c r="BS317" i="3"/>
  <c r="BU317" i="3" s="1"/>
  <c r="R335" i="3"/>
  <c r="BS119" i="3"/>
  <c r="BT119" i="3" s="1"/>
  <c r="BS157" i="3"/>
  <c r="BU157" i="3" s="1"/>
  <c r="BS239" i="3"/>
  <c r="BU239" i="3" s="1"/>
  <c r="R61" i="3"/>
  <c r="BS20" i="3"/>
  <c r="BU20" i="3" s="1"/>
  <c r="BS73" i="3"/>
  <c r="BU73" i="3" s="1"/>
  <c r="BS254" i="3"/>
  <c r="BU254" i="3" s="1"/>
  <c r="R283" i="3"/>
  <c r="R167" i="3"/>
  <c r="BS125" i="3"/>
  <c r="BT125" i="3" s="1"/>
  <c r="R233" i="3"/>
  <c r="R184" i="3"/>
  <c r="R47" i="3"/>
  <c r="R148" i="3"/>
  <c r="R247" i="3"/>
  <c r="BF9" i="13"/>
  <c r="BF177" i="13" s="1"/>
  <c r="AJ171" i="3" s="1"/>
  <c r="BE46" i="13"/>
  <c r="AI40" i="3" s="1"/>
  <c r="BE14" i="13"/>
  <c r="AI8" i="3" s="1"/>
  <c r="BE22" i="13"/>
  <c r="AI16" i="3" s="1"/>
  <c r="BE62" i="13"/>
  <c r="AI56" i="3" s="1"/>
  <c r="BE93" i="13"/>
  <c r="AI87" i="3" s="1"/>
  <c r="BE115" i="13"/>
  <c r="AI109" i="3" s="1"/>
  <c r="BE15" i="13"/>
  <c r="AI9" i="3" s="1"/>
  <c r="BE31" i="13"/>
  <c r="AI25" i="3" s="1"/>
  <c r="BE49" i="13"/>
  <c r="AI43" i="3" s="1"/>
  <c r="BE75" i="13"/>
  <c r="AI69" i="3" s="1"/>
  <c r="BE101" i="13"/>
  <c r="AI95" i="3" s="1"/>
  <c r="BE142" i="13"/>
  <c r="AI136" i="3" s="1"/>
  <c r="BE38" i="13"/>
  <c r="AI32" i="3" s="1"/>
  <c r="BE55" i="13"/>
  <c r="AI49" i="3" s="1"/>
  <c r="BE87" i="13"/>
  <c r="AI81" i="3" s="1"/>
  <c r="BE137" i="13"/>
  <c r="AI131" i="3" s="1"/>
  <c r="BE21" i="13"/>
  <c r="AI15" i="3" s="1"/>
  <c r="BE37" i="13"/>
  <c r="AI31" i="3" s="1"/>
  <c r="BE59" i="13"/>
  <c r="AI53" i="3" s="1"/>
  <c r="BE83" i="13"/>
  <c r="AI77" i="3" s="1"/>
  <c r="BE74" i="13"/>
  <c r="AI68" i="3" s="1"/>
  <c r="BE90" i="13"/>
  <c r="AI84" i="3" s="1"/>
  <c r="BE111" i="13"/>
  <c r="AI105" i="3" s="1"/>
  <c r="BE133" i="13"/>
  <c r="AI127" i="3" s="1"/>
  <c r="BE152" i="13"/>
  <c r="AI146" i="3" s="1"/>
  <c r="BE48" i="13"/>
  <c r="AI42" i="3" s="1"/>
  <c r="BE64" i="13"/>
  <c r="AI58" i="3" s="1"/>
  <c r="BE80" i="13"/>
  <c r="AI74" i="3" s="1"/>
  <c r="BE103" i="13"/>
  <c r="AI97" i="3" s="1"/>
  <c r="BE120" i="13"/>
  <c r="AI114" i="3" s="1"/>
  <c r="BE124" i="13"/>
  <c r="AI118" i="3" s="1"/>
  <c r="BE138" i="13"/>
  <c r="AI132" i="3" s="1"/>
  <c r="BE171" i="13"/>
  <c r="AI165" i="3" s="1"/>
  <c r="BE106" i="13"/>
  <c r="AI100" i="3" s="1"/>
  <c r="BE122" i="13"/>
  <c r="AI116" i="3" s="1"/>
  <c r="BE145" i="13"/>
  <c r="AI139" i="3" s="1"/>
  <c r="BE157" i="13"/>
  <c r="AI151" i="3" s="1"/>
  <c r="BE140" i="13"/>
  <c r="AI134" i="3" s="1"/>
  <c r="BE164" i="13"/>
  <c r="AI158" i="3" s="1"/>
  <c r="BE154" i="13"/>
  <c r="AI148" i="3" s="1"/>
  <c r="BE170" i="13"/>
  <c r="AI164" i="3" s="1"/>
  <c r="BE172" i="13"/>
  <c r="AI166" i="3" s="1"/>
  <c r="R298" i="3"/>
  <c r="BS231" i="3"/>
  <c r="BT231" i="3" s="1"/>
  <c r="R139" i="3"/>
  <c r="BS22" i="3"/>
  <c r="BT22" i="3" s="1"/>
  <c r="BE28" i="13"/>
  <c r="AI22" i="3" s="1"/>
  <c r="BE16" i="13"/>
  <c r="AI10" i="3" s="1"/>
  <c r="BE24" i="13"/>
  <c r="AI18" i="3" s="1"/>
  <c r="BE63" i="13"/>
  <c r="AI57" i="3" s="1"/>
  <c r="BE95" i="13"/>
  <c r="AI89" i="3" s="1"/>
  <c r="BE117" i="13"/>
  <c r="AI111" i="3" s="1"/>
  <c r="BE19" i="13"/>
  <c r="AI13" i="3" s="1"/>
  <c r="BE35" i="13"/>
  <c r="AI29" i="3" s="1"/>
  <c r="BE50" i="13"/>
  <c r="AI44" i="3" s="1"/>
  <c r="BE89" i="13"/>
  <c r="AI83" i="3" s="1"/>
  <c r="BE108" i="13"/>
  <c r="AI102" i="3" s="1"/>
  <c r="BE149" i="13"/>
  <c r="AI143" i="3" s="1"/>
  <c r="BE42" i="13"/>
  <c r="AI36" i="3" s="1"/>
  <c r="BE69" i="13"/>
  <c r="AI63" i="3" s="1"/>
  <c r="BE100" i="13"/>
  <c r="AI94" i="3" s="1"/>
  <c r="BE155" i="13"/>
  <c r="AI149" i="3" s="1"/>
  <c r="BE25" i="13"/>
  <c r="AI19" i="3" s="1"/>
  <c r="BE41" i="13"/>
  <c r="AI35" i="3" s="1"/>
  <c r="BE65" i="13"/>
  <c r="AI59" i="3" s="1"/>
  <c r="BE151" i="13"/>
  <c r="AI145" i="3" s="1"/>
  <c r="BE78" i="13"/>
  <c r="AI72" i="3" s="1"/>
  <c r="BE94" i="13"/>
  <c r="AI88" i="3" s="1"/>
  <c r="BE112" i="13"/>
  <c r="AI106" i="3" s="1"/>
  <c r="BE141" i="13"/>
  <c r="AI135" i="3" s="1"/>
  <c r="BE159" i="13"/>
  <c r="AI153" i="3" s="1"/>
  <c r="BE52" i="13"/>
  <c r="AI46" i="3" s="1"/>
  <c r="BE68" i="13"/>
  <c r="AI62" i="3" s="1"/>
  <c r="BE84" i="13"/>
  <c r="AI78" i="3" s="1"/>
  <c r="BE104" i="13"/>
  <c r="AI98" i="3" s="1"/>
  <c r="BE121" i="13"/>
  <c r="AI115" i="3" s="1"/>
  <c r="BE128" i="13"/>
  <c r="AI122" i="3" s="1"/>
  <c r="BE139" i="13"/>
  <c r="AI133" i="3" s="1"/>
  <c r="BE173" i="13"/>
  <c r="AI167" i="3" s="1"/>
  <c r="BE110" i="13"/>
  <c r="AI104" i="3" s="1"/>
  <c r="BE126" i="13"/>
  <c r="AI120" i="3" s="1"/>
  <c r="BE146" i="13"/>
  <c r="AI140" i="3" s="1"/>
  <c r="BE160" i="13"/>
  <c r="AI154" i="3" s="1"/>
  <c r="BE144" i="13"/>
  <c r="AI138" i="3" s="1"/>
  <c r="BE165" i="13"/>
  <c r="AI159" i="3" s="1"/>
  <c r="BE158" i="13"/>
  <c r="AI152" i="3" s="1"/>
  <c r="BE174" i="13"/>
  <c r="AI168" i="3" s="1"/>
  <c r="BE176" i="13"/>
  <c r="AI170" i="3" s="1"/>
  <c r="BS123" i="3"/>
  <c r="BT123" i="3" s="1"/>
  <c r="BE36" i="13"/>
  <c r="AI30" i="3" s="1"/>
  <c r="BE32" i="13"/>
  <c r="AI26" i="3" s="1"/>
  <c r="BE47" i="13"/>
  <c r="AI41" i="3" s="1"/>
  <c r="BE18" i="13"/>
  <c r="AI12" i="3" s="1"/>
  <c r="BE26" i="13"/>
  <c r="AI20" i="3" s="1"/>
  <c r="BE77" i="13"/>
  <c r="AI71" i="3" s="1"/>
  <c r="BE107" i="13"/>
  <c r="AI101" i="3" s="1"/>
  <c r="BE167" i="13"/>
  <c r="AI161" i="3" s="1"/>
  <c r="BE23" i="13"/>
  <c r="AI17" i="3" s="1"/>
  <c r="BE39" i="13"/>
  <c r="AI33" i="3" s="1"/>
  <c r="BE51" i="13"/>
  <c r="AI45" i="3" s="1"/>
  <c r="BE91" i="13"/>
  <c r="AI85" i="3" s="1"/>
  <c r="BE116" i="13"/>
  <c r="AI110" i="3" s="1"/>
  <c r="BE30" i="13"/>
  <c r="AI24" i="3" s="1"/>
  <c r="BE53" i="13"/>
  <c r="AI47" i="3" s="1"/>
  <c r="BE71" i="13"/>
  <c r="AI65" i="3" s="1"/>
  <c r="BE129" i="13"/>
  <c r="AI123" i="3" s="1"/>
  <c r="BE13" i="13"/>
  <c r="AI7" i="3" s="1"/>
  <c r="BE29" i="13"/>
  <c r="AI23" i="3" s="1"/>
  <c r="BE57" i="13"/>
  <c r="AI51" i="3" s="1"/>
  <c r="BE67" i="13"/>
  <c r="AI61" i="3" s="1"/>
  <c r="BE66" i="13"/>
  <c r="AI60" i="3" s="1"/>
  <c r="BE82" i="13"/>
  <c r="AI76" i="3" s="1"/>
  <c r="BE96" i="13"/>
  <c r="AI90" i="3" s="1"/>
  <c r="BE113" i="13"/>
  <c r="AI107" i="3" s="1"/>
  <c r="BE143" i="13"/>
  <c r="AI137" i="3" s="1"/>
  <c r="BE179" i="13"/>
  <c r="AI173" i="3" s="1"/>
  <c r="BE56" i="13"/>
  <c r="AI50" i="3" s="1"/>
  <c r="BE72" i="13"/>
  <c r="AI66" i="3" s="1"/>
  <c r="BE88" i="13"/>
  <c r="AI82" i="3" s="1"/>
  <c r="BE105" i="13"/>
  <c r="AI99" i="3" s="1"/>
  <c r="BE123" i="13"/>
  <c r="AI117" i="3" s="1"/>
  <c r="BE132" i="13"/>
  <c r="AI126" i="3" s="1"/>
  <c r="BE156" i="13"/>
  <c r="AI150" i="3" s="1"/>
  <c r="BE98" i="13"/>
  <c r="AI92" i="3" s="1"/>
  <c r="BE114" i="13"/>
  <c r="AI108" i="3" s="1"/>
  <c r="BE130" i="13"/>
  <c r="AI124" i="3" s="1"/>
  <c r="BE147" i="13"/>
  <c r="AI141" i="3" s="1"/>
  <c r="BE181" i="13"/>
  <c r="AI175" i="3" s="1"/>
  <c r="BE148" i="13"/>
  <c r="AI142" i="3" s="1"/>
  <c r="BE175" i="13"/>
  <c r="AI169" i="3" s="1"/>
  <c r="BE162" i="13"/>
  <c r="AI156" i="3" s="1"/>
  <c r="BE178" i="13"/>
  <c r="AI172" i="3" s="1"/>
  <c r="BS188" i="3"/>
  <c r="BT188" i="3" s="1"/>
  <c r="R292" i="3"/>
  <c r="BF9" i="12"/>
  <c r="BF181" i="12" s="1"/>
  <c r="AJ345" i="3" s="1"/>
  <c r="BE18" i="12"/>
  <c r="AI182" i="3" s="1"/>
  <c r="BE46" i="12"/>
  <c r="AI210" i="3" s="1"/>
  <c r="BE63" i="12"/>
  <c r="AI227" i="3" s="1"/>
  <c r="BE121" i="12"/>
  <c r="AI285" i="3" s="1"/>
  <c r="BE17" i="12"/>
  <c r="AI181" i="3" s="1"/>
  <c r="BE33" i="12"/>
  <c r="AI197" i="3" s="1"/>
  <c r="BE55" i="12"/>
  <c r="AI219" i="3" s="1"/>
  <c r="BE77" i="12"/>
  <c r="AI241" i="3" s="1"/>
  <c r="BE20" i="12"/>
  <c r="AI184" i="3" s="1"/>
  <c r="BE36" i="12"/>
  <c r="AI200" i="3" s="1"/>
  <c r="BE57" i="12"/>
  <c r="AI221" i="3" s="1"/>
  <c r="BE94" i="12"/>
  <c r="AI258" i="3" s="1"/>
  <c r="BE163" i="12"/>
  <c r="AI327" i="3" s="1"/>
  <c r="BE23" i="12"/>
  <c r="AI187" i="3" s="1"/>
  <c r="BE39" i="12"/>
  <c r="AI203" i="3" s="1"/>
  <c r="BE67" i="12"/>
  <c r="AI231" i="3" s="1"/>
  <c r="BE93" i="12"/>
  <c r="AI257" i="3" s="1"/>
  <c r="BE56" i="12"/>
  <c r="AI220" i="3" s="1"/>
  <c r="BE72" i="12"/>
  <c r="AI236" i="3" s="1"/>
  <c r="BE82" i="12"/>
  <c r="AI246" i="3" s="1"/>
  <c r="BE116" i="12"/>
  <c r="AI280" i="3" s="1"/>
  <c r="BE130" i="12"/>
  <c r="AI294" i="3" s="1"/>
  <c r="BE50" i="12"/>
  <c r="AI214" i="3" s="1"/>
  <c r="BE66" i="12"/>
  <c r="AI230" i="3" s="1"/>
  <c r="BE88" i="12"/>
  <c r="AI252" i="3" s="1"/>
  <c r="BE110" i="12"/>
  <c r="AI274" i="3" s="1"/>
  <c r="BE83" i="12"/>
  <c r="AI247" i="3" s="1"/>
  <c r="BE99" i="12"/>
  <c r="AI263" i="3" s="1"/>
  <c r="BE115" i="12"/>
  <c r="AI279" i="3" s="1"/>
  <c r="BE151" i="12"/>
  <c r="AI315" i="3" s="1"/>
  <c r="BE105" i="12"/>
  <c r="AI269" i="3" s="1"/>
  <c r="BE124" i="12"/>
  <c r="AI288" i="3" s="1"/>
  <c r="BE138" i="12"/>
  <c r="AI302" i="3" s="1"/>
  <c r="BE141" i="12"/>
  <c r="AI305" i="3" s="1"/>
  <c r="BE167" i="12"/>
  <c r="AI331" i="3" s="1"/>
  <c r="BE127" i="12"/>
  <c r="AI291" i="3" s="1"/>
  <c r="BE143" i="12"/>
  <c r="AI307" i="3" s="1"/>
  <c r="BE159" i="12"/>
  <c r="AI323" i="3" s="1"/>
  <c r="BE158" i="12"/>
  <c r="AI322" i="3" s="1"/>
  <c r="BE174" i="12"/>
  <c r="AI338" i="3" s="1"/>
  <c r="BE160" i="12"/>
  <c r="AI324" i="3" s="1"/>
  <c r="BE176" i="12"/>
  <c r="AI340" i="3" s="1"/>
  <c r="BE51" i="12"/>
  <c r="AI215" i="3" s="1"/>
  <c r="BE21" i="12"/>
  <c r="AI185" i="3" s="1"/>
  <c r="BE155" i="12"/>
  <c r="AI319" i="3" s="1"/>
  <c r="BE98" i="12"/>
  <c r="AI262" i="3" s="1"/>
  <c r="BE43" i="12"/>
  <c r="AI207" i="3" s="1"/>
  <c r="BE76" i="12"/>
  <c r="AI240" i="3" s="1"/>
  <c r="BE89" i="12"/>
  <c r="AI253" i="3" s="1"/>
  <c r="BE177" i="12"/>
  <c r="AI341" i="3" s="1"/>
  <c r="R14" i="3"/>
  <c r="BE22" i="12"/>
  <c r="AI186" i="3" s="1"/>
  <c r="BE26" i="12"/>
  <c r="AI190" i="3" s="1"/>
  <c r="BE65" i="12"/>
  <c r="AI229" i="3" s="1"/>
  <c r="BE140" i="12"/>
  <c r="AI304" i="3" s="1"/>
  <c r="BE37" i="12"/>
  <c r="AI201" i="3" s="1"/>
  <c r="BE59" i="12"/>
  <c r="AI223" i="3" s="1"/>
  <c r="BE24" i="12"/>
  <c r="AI188" i="3" s="1"/>
  <c r="BE40" i="12"/>
  <c r="AI204" i="3" s="1"/>
  <c r="BE71" i="12"/>
  <c r="AI235" i="3" s="1"/>
  <c r="BE10" i="12"/>
  <c r="BE27" i="12"/>
  <c r="AI191" i="3" s="1"/>
  <c r="BE69" i="12"/>
  <c r="AI233" i="3" s="1"/>
  <c r="BE112" i="12"/>
  <c r="AI276" i="3" s="1"/>
  <c r="BE60" i="12"/>
  <c r="AI224" i="3" s="1"/>
  <c r="BE96" i="12"/>
  <c r="AI260" i="3" s="1"/>
  <c r="BE120" i="12"/>
  <c r="AI284" i="3" s="1"/>
  <c r="BE142" i="12"/>
  <c r="AI306" i="3" s="1"/>
  <c r="BE54" i="12"/>
  <c r="AI218" i="3" s="1"/>
  <c r="BE70" i="12"/>
  <c r="AI234" i="3" s="1"/>
  <c r="BE132" i="12"/>
  <c r="AI296" i="3" s="1"/>
  <c r="BE87" i="12"/>
  <c r="AI251" i="3" s="1"/>
  <c r="BE103" i="12"/>
  <c r="AI267" i="3" s="1"/>
  <c r="BE118" i="12"/>
  <c r="AI282" i="3" s="1"/>
  <c r="BE161" i="12"/>
  <c r="AI325" i="3" s="1"/>
  <c r="BE109" i="12"/>
  <c r="AI273" i="3" s="1"/>
  <c r="BE125" i="12"/>
  <c r="AI289" i="3" s="1"/>
  <c r="BE145" i="12"/>
  <c r="AI309" i="3" s="1"/>
  <c r="BE181" i="12"/>
  <c r="AI345" i="3" s="1"/>
  <c r="BE131" i="12"/>
  <c r="AI295" i="3" s="1"/>
  <c r="BE147" i="12"/>
  <c r="AI311" i="3" s="1"/>
  <c r="BE173" i="12"/>
  <c r="AI337" i="3" s="1"/>
  <c r="BE162" i="12"/>
  <c r="AI326" i="3" s="1"/>
  <c r="BE178" i="12"/>
  <c r="AI342" i="3" s="1"/>
  <c r="BE164" i="12"/>
  <c r="AI328" i="3" s="1"/>
  <c r="BE180" i="12"/>
  <c r="AI344" i="3" s="1"/>
  <c r="BE12" i="12"/>
  <c r="AI176" i="3" s="1"/>
  <c r="BE30" i="12"/>
  <c r="AI194" i="3" s="1"/>
  <c r="BE34" i="12"/>
  <c r="AI198" i="3" s="1"/>
  <c r="BE52" i="12"/>
  <c r="AI216" i="3" s="1"/>
  <c r="BE85" i="12"/>
  <c r="AI249" i="3" s="1"/>
  <c r="BE179" i="12"/>
  <c r="AI343" i="3" s="1"/>
  <c r="BE25" i="12"/>
  <c r="AI189" i="3" s="1"/>
  <c r="BE41" i="12"/>
  <c r="AI205" i="3" s="1"/>
  <c r="BE61" i="12"/>
  <c r="AI225" i="3" s="1"/>
  <c r="BE169" i="12"/>
  <c r="AI333" i="3" s="1"/>
  <c r="BE28" i="12"/>
  <c r="AI192" i="3" s="1"/>
  <c r="BE44" i="12"/>
  <c r="AI208" i="3" s="1"/>
  <c r="BE73" i="12"/>
  <c r="AI237" i="3" s="1"/>
  <c r="BE104" i="12"/>
  <c r="AI268" i="3" s="1"/>
  <c r="BE15" i="12"/>
  <c r="AI179" i="3" s="1"/>
  <c r="BE31" i="12"/>
  <c r="AI195" i="3" s="1"/>
  <c r="BE47" i="12"/>
  <c r="AI211" i="3" s="1"/>
  <c r="BE84" i="12"/>
  <c r="AI248" i="3" s="1"/>
  <c r="BE129" i="12"/>
  <c r="AI293" i="3" s="1"/>
  <c r="BE64" i="12"/>
  <c r="AI228" i="3" s="1"/>
  <c r="BE80" i="12"/>
  <c r="AI244" i="3" s="1"/>
  <c r="BE100" i="12"/>
  <c r="AI264" i="3" s="1"/>
  <c r="BE122" i="12"/>
  <c r="AI286" i="3" s="1"/>
  <c r="BE148" i="12"/>
  <c r="AI312" i="3" s="1"/>
  <c r="BE58" i="12"/>
  <c r="AI222" i="3" s="1"/>
  <c r="BE74" i="12"/>
  <c r="AI238" i="3" s="1"/>
  <c r="BE90" i="12"/>
  <c r="AI254" i="3" s="1"/>
  <c r="BE134" i="12"/>
  <c r="AI298" i="3" s="1"/>
  <c r="BE91" i="12"/>
  <c r="AI255" i="3" s="1"/>
  <c r="BE107" i="12"/>
  <c r="AI271" i="3" s="1"/>
  <c r="BE144" i="12"/>
  <c r="AI308" i="3" s="1"/>
  <c r="BE97" i="12"/>
  <c r="AI261" i="3" s="1"/>
  <c r="BE113" i="12"/>
  <c r="AI277" i="3" s="1"/>
  <c r="BE126" i="12"/>
  <c r="AI290" i="3" s="1"/>
  <c r="BE133" i="12"/>
  <c r="AI297" i="3" s="1"/>
  <c r="BE149" i="12"/>
  <c r="AI313" i="3" s="1"/>
  <c r="BE119" i="12"/>
  <c r="AI283" i="3" s="1"/>
  <c r="BE135" i="12"/>
  <c r="AI299" i="3" s="1"/>
  <c r="BE153" i="12"/>
  <c r="AI317" i="3" s="1"/>
  <c r="BE175" i="12"/>
  <c r="AI339" i="3" s="1"/>
  <c r="BE166" i="12"/>
  <c r="AI330" i="3" s="1"/>
  <c r="BE152" i="12"/>
  <c r="AI316" i="3" s="1"/>
  <c r="BS12" i="3"/>
  <c r="BT12" i="3" s="1"/>
  <c r="R169" i="3"/>
  <c r="BS169" i="3"/>
  <c r="R57" i="3"/>
  <c r="BS57" i="3"/>
  <c r="BT158" i="3"/>
  <c r="BU158" i="3"/>
  <c r="BS15" i="3"/>
  <c r="R15" i="3"/>
  <c r="R95" i="3"/>
  <c r="BS95" i="3"/>
  <c r="BS122" i="3"/>
  <c r="R122" i="3"/>
  <c r="BS172" i="3"/>
  <c r="R172" i="3"/>
  <c r="BU47" i="3"/>
  <c r="BT47" i="3"/>
  <c r="BT43" i="3"/>
  <c r="BU43" i="3"/>
  <c r="BU97" i="3"/>
  <c r="BT97" i="3"/>
  <c r="BS154" i="3"/>
  <c r="R154" i="3"/>
  <c r="BT165" i="3"/>
  <c r="BU165" i="3"/>
  <c r="BS103" i="3"/>
  <c r="R103" i="3"/>
  <c r="BS102" i="3"/>
  <c r="R102" i="3"/>
  <c r="BS170" i="3"/>
  <c r="R170" i="3"/>
  <c r="R129" i="3"/>
  <c r="BS129" i="3"/>
  <c r="R160" i="3"/>
  <c r="BS160" i="3"/>
  <c r="BT139" i="3"/>
  <c r="BU139" i="3"/>
  <c r="R80" i="3"/>
  <c r="BS80" i="3"/>
  <c r="BS42" i="3"/>
  <c r="R42" i="3"/>
  <c r="BS86" i="3"/>
  <c r="R86" i="3"/>
  <c r="BS96" i="3"/>
  <c r="R96" i="3"/>
  <c r="BU53" i="3"/>
  <c r="BT53" i="3"/>
  <c r="BS35" i="3"/>
  <c r="R35" i="3"/>
  <c r="R124" i="3"/>
  <c r="BS124" i="3"/>
  <c r="R147" i="3"/>
  <c r="BS147" i="3"/>
  <c r="BS144" i="3"/>
  <c r="R144" i="3"/>
  <c r="BS146" i="3"/>
  <c r="R146" i="3"/>
  <c r="R36" i="3"/>
  <c r="BS36" i="3"/>
  <c r="R115" i="3"/>
  <c r="BS115" i="3"/>
  <c r="BS45" i="3"/>
  <c r="R45" i="3"/>
  <c r="R116" i="3"/>
  <c r="BS116" i="3"/>
  <c r="BS64" i="3"/>
  <c r="R64" i="3"/>
  <c r="R99" i="3"/>
  <c r="BS99" i="3"/>
  <c r="R175" i="3"/>
  <c r="BS175" i="3"/>
  <c r="BU100" i="3"/>
  <c r="BT100" i="3"/>
  <c r="R21" i="3"/>
  <c r="BS21" i="3"/>
  <c r="BU14" i="3"/>
  <c r="BT14" i="3"/>
  <c r="BS32" i="3"/>
  <c r="R32" i="3"/>
  <c r="R51" i="3"/>
  <c r="BS51" i="3"/>
  <c r="BS83" i="3"/>
  <c r="R83" i="3"/>
  <c r="BU106" i="3"/>
  <c r="BT106" i="3"/>
  <c r="BU145" i="3"/>
  <c r="BT145" i="3"/>
  <c r="BS58" i="3"/>
  <c r="R58" i="3"/>
  <c r="BS162" i="3"/>
  <c r="R162" i="3"/>
  <c r="BS75" i="3"/>
  <c r="R75" i="3"/>
  <c r="BU29" i="3"/>
  <c r="BT29" i="3"/>
  <c r="BS11" i="3"/>
  <c r="R11" i="3"/>
  <c r="R19" i="3"/>
  <c r="BS19" i="3"/>
  <c r="BS118" i="3"/>
  <c r="R118" i="3"/>
  <c r="R104" i="3"/>
  <c r="BS104" i="3"/>
  <c r="R68" i="3"/>
  <c r="BS68" i="3"/>
  <c r="BS136" i="3"/>
  <c r="R136" i="3"/>
  <c r="BS152" i="3"/>
  <c r="R152" i="3"/>
  <c r="R81" i="3"/>
  <c r="BS81" i="3"/>
  <c r="R109" i="3"/>
  <c r="BS109" i="3"/>
  <c r="BU153" i="3"/>
  <c r="BT153" i="3"/>
  <c r="BS34" i="3"/>
  <c r="R34" i="3"/>
  <c r="BT44" i="3"/>
  <c r="BU44" i="3"/>
  <c r="BU114" i="3"/>
  <c r="BT114" i="3"/>
  <c r="BU132" i="3"/>
  <c r="BT132" i="3"/>
  <c r="BT71" i="3"/>
  <c r="BU71" i="3"/>
  <c r="BU33" i="3"/>
  <c r="BT33" i="3"/>
  <c r="R151" i="3"/>
  <c r="BS151" i="3"/>
  <c r="BS82" i="3"/>
  <c r="R82" i="3"/>
  <c r="BS78" i="3"/>
  <c r="R78" i="3"/>
  <c r="R137" i="3"/>
  <c r="BS137" i="3"/>
  <c r="BU167" i="3"/>
  <c r="BT167" i="3"/>
  <c r="BS74" i="3"/>
  <c r="R74" i="3"/>
  <c r="R155" i="3"/>
  <c r="BS155" i="3"/>
  <c r="R164" i="3"/>
  <c r="BS164" i="3"/>
  <c r="R89" i="3"/>
  <c r="BS89" i="3"/>
  <c r="BS133" i="3"/>
  <c r="R133" i="3"/>
  <c r="R173" i="3"/>
  <c r="BS173" i="3"/>
  <c r="BS138" i="3"/>
  <c r="R138" i="3"/>
  <c r="R150" i="3"/>
  <c r="BS150" i="3"/>
  <c r="R159" i="3"/>
  <c r="BS159" i="3"/>
  <c r="BS39" i="3"/>
  <c r="R39" i="3"/>
  <c r="BT67" i="3"/>
  <c r="BU67" i="3"/>
  <c r="BS112" i="3"/>
  <c r="R112" i="3"/>
  <c r="BS66" i="3"/>
  <c r="R66" i="3"/>
  <c r="BU37" i="3"/>
  <c r="BT37" i="3"/>
  <c r="BS72" i="3"/>
  <c r="R72" i="3"/>
  <c r="BS84" i="3"/>
  <c r="R84" i="3"/>
  <c r="BS49" i="3"/>
  <c r="R49" i="3"/>
  <c r="BU121" i="3"/>
  <c r="BT121" i="3"/>
  <c r="R141" i="3"/>
  <c r="BS141" i="3"/>
  <c r="BS17" i="3"/>
  <c r="R17" i="3"/>
  <c r="BS166" i="3"/>
  <c r="R166" i="3"/>
  <c r="BS131" i="3"/>
  <c r="R131" i="3"/>
  <c r="BT134" i="3"/>
  <c r="BU134" i="3"/>
  <c r="BS60" i="3"/>
  <c r="R60" i="3"/>
  <c r="R111" i="3"/>
  <c r="BS111" i="3"/>
  <c r="BS62" i="3"/>
  <c r="R62" i="3"/>
  <c r="BS77" i="3"/>
  <c r="R77" i="3"/>
  <c r="BS16" i="3"/>
  <c r="R16" i="3"/>
  <c r="BU63" i="3"/>
  <c r="BT63" i="3"/>
  <c r="BU90" i="3"/>
  <c r="BT90" i="3"/>
  <c r="BS88" i="3"/>
  <c r="R88" i="3"/>
  <c r="BS110" i="3"/>
  <c r="R110" i="3"/>
  <c r="R128" i="3"/>
  <c r="BS128" i="3"/>
  <c r="BT98" i="3"/>
  <c r="BU98" i="3"/>
  <c r="BT61" i="3"/>
  <c r="BU61" i="3"/>
  <c r="BS79" i="3"/>
  <c r="R79" i="3"/>
  <c r="R38" i="3"/>
  <c r="BS38" i="3"/>
  <c r="BT48" i="3"/>
  <c r="BU48" i="3"/>
  <c r="BS69" i="3"/>
  <c r="R69" i="3"/>
  <c r="BS13" i="3"/>
  <c r="R13" i="3"/>
  <c r="R23" i="3"/>
  <c r="BS23" i="3"/>
  <c r="BS70" i="3"/>
  <c r="R70" i="3"/>
  <c r="BS126" i="3"/>
  <c r="R126" i="3"/>
  <c r="BU56" i="3"/>
  <c r="BT56" i="3"/>
  <c r="BS18" i="3"/>
  <c r="R18" i="3"/>
  <c r="BT25" i="3"/>
  <c r="BU25" i="3"/>
  <c r="BS87" i="3"/>
  <c r="R87" i="3"/>
  <c r="BU163" i="3"/>
  <c r="BT163" i="3"/>
  <c r="R171" i="3"/>
  <c r="BS171" i="3"/>
  <c r="BT113" i="3"/>
  <c r="BU113" i="3"/>
  <c r="BS31" i="3"/>
  <c r="R31" i="3"/>
  <c r="R27" i="3"/>
  <c r="BS27" i="3"/>
  <c r="R41" i="3"/>
  <c r="BS41" i="3"/>
  <c r="BS76" i="3"/>
  <c r="R76" i="3"/>
  <c r="BS50" i="3"/>
  <c r="R50" i="3"/>
  <c r="BS130" i="3"/>
  <c r="R130" i="3"/>
  <c r="BS168" i="3"/>
  <c r="R168" i="3"/>
  <c r="BS120" i="3"/>
  <c r="R120" i="3"/>
  <c r="R174" i="3"/>
  <c r="BS174" i="3"/>
  <c r="BS28" i="3"/>
  <c r="R28" i="3"/>
  <c r="BS46" i="3"/>
  <c r="R46" i="3"/>
  <c r="BS107" i="3"/>
  <c r="R107" i="3"/>
  <c r="BT140" i="3"/>
  <c r="BU140" i="3"/>
  <c r="R149" i="3"/>
  <c r="BS149" i="3"/>
  <c r="BS156" i="3"/>
  <c r="R156" i="3"/>
  <c r="R30" i="3"/>
  <c r="BS30" i="3"/>
  <c r="BS91" i="3"/>
  <c r="R91" i="3"/>
  <c r="BU52" i="3"/>
  <c r="BT52" i="3"/>
  <c r="BU148" i="3"/>
  <c r="BT148" i="3"/>
  <c r="BU93" i="3"/>
  <c r="BT93" i="3"/>
  <c r="R40" i="3"/>
  <c r="BS40" i="3"/>
  <c r="BS94" i="3"/>
  <c r="R94" i="3"/>
  <c r="BU216" i="3"/>
  <c r="BT216" i="3"/>
  <c r="BS252" i="3"/>
  <c r="R252" i="3"/>
  <c r="R183" i="3"/>
  <c r="BS183" i="3"/>
  <c r="R304" i="3"/>
  <c r="BS304" i="3"/>
  <c r="BS223" i="3"/>
  <c r="R223" i="3"/>
  <c r="BT245" i="3"/>
  <c r="BU245" i="3"/>
  <c r="BS272" i="3"/>
  <c r="R272" i="3"/>
  <c r="BT235" i="3"/>
  <c r="BU235" i="3"/>
  <c r="BS187" i="3"/>
  <c r="R187" i="3"/>
  <c r="R309" i="3"/>
  <c r="BS309" i="3"/>
  <c r="R324" i="3"/>
  <c r="BS324" i="3"/>
  <c r="R329" i="3"/>
  <c r="BS329" i="3"/>
  <c r="R217" i="3"/>
  <c r="BS217" i="3"/>
  <c r="BS229" i="3"/>
  <c r="R229" i="3"/>
  <c r="R311" i="3"/>
  <c r="BS311" i="3"/>
  <c r="BS224" i="3"/>
  <c r="R224" i="3"/>
  <c r="BS249" i="3"/>
  <c r="R249" i="3"/>
  <c r="R316" i="3"/>
  <c r="BS316" i="3"/>
  <c r="BS297" i="3"/>
  <c r="R297" i="3"/>
  <c r="BS342" i="3"/>
  <c r="R342" i="3"/>
  <c r="R215" i="3"/>
  <c r="BS215" i="3"/>
  <c r="R291" i="3"/>
  <c r="BS291" i="3"/>
  <c r="BS240" i="3"/>
  <c r="R240" i="3"/>
  <c r="BS307" i="3"/>
  <c r="R307" i="3"/>
  <c r="R218" i="3"/>
  <c r="BS218" i="3"/>
  <c r="BS320" i="3"/>
  <c r="R320" i="3"/>
  <c r="BU190" i="3"/>
  <c r="BT190" i="3"/>
  <c r="BU205" i="3"/>
  <c r="BT205" i="3"/>
  <c r="BS300" i="3"/>
  <c r="R300" i="3"/>
  <c r="BS238" i="3"/>
  <c r="R238" i="3"/>
  <c r="BU247" i="3"/>
  <c r="BT247" i="3"/>
  <c r="BT189" i="3"/>
  <c r="BU189" i="3"/>
  <c r="BT237" i="3"/>
  <c r="BU237" i="3"/>
  <c r="BS241" i="3"/>
  <c r="R241" i="3"/>
  <c r="R341" i="3"/>
  <c r="BS341" i="3"/>
  <c r="BS200" i="3"/>
  <c r="R200" i="3"/>
  <c r="R270" i="3"/>
  <c r="BS270" i="3"/>
  <c r="R203" i="3"/>
  <c r="BS203" i="3"/>
  <c r="BS191" i="3"/>
  <c r="R191" i="3"/>
  <c r="BS230" i="3"/>
  <c r="R230" i="3"/>
  <c r="R299" i="3"/>
  <c r="BS299" i="3"/>
  <c r="BS207" i="3"/>
  <c r="R207" i="3"/>
  <c r="R220" i="3"/>
  <c r="BS220" i="3"/>
  <c r="BS271" i="3"/>
  <c r="R271" i="3"/>
  <c r="BU202" i="3"/>
  <c r="BT202" i="3"/>
  <c r="BU214" i="3"/>
  <c r="BT214" i="3"/>
  <c r="BU319" i="3"/>
  <c r="BT319" i="3"/>
  <c r="BU308" i="3"/>
  <c r="BT308" i="3"/>
  <c r="R268" i="3"/>
  <c r="BS268" i="3"/>
  <c r="R182" i="3"/>
  <c r="BS182" i="3"/>
  <c r="BT292" i="3"/>
  <c r="BU292" i="3"/>
  <c r="BT298" i="3"/>
  <c r="BU298" i="3"/>
  <c r="BU193" i="3"/>
  <c r="BT193" i="3"/>
  <c r="R284" i="3"/>
  <c r="BS284" i="3"/>
  <c r="R337" i="3"/>
  <c r="BS337" i="3"/>
  <c r="R232" i="3"/>
  <c r="BS232" i="3"/>
  <c r="R281" i="3"/>
  <c r="BS281" i="3"/>
  <c r="BS267" i="3"/>
  <c r="R267" i="3"/>
  <c r="R334" i="3"/>
  <c r="BS334" i="3"/>
  <c r="BS276" i="3"/>
  <c r="R276" i="3"/>
  <c r="R277" i="3"/>
  <c r="BS277" i="3"/>
  <c r="R303" i="3"/>
  <c r="BS303" i="3"/>
  <c r="BS336" i="3"/>
  <c r="R336" i="3"/>
  <c r="R326" i="3"/>
  <c r="BS326" i="3"/>
  <c r="R323" i="3"/>
  <c r="BS323" i="3"/>
  <c r="R206" i="3"/>
  <c r="BS206" i="3"/>
  <c r="BS248" i="3"/>
  <c r="R248" i="3"/>
  <c r="BS228" i="3"/>
  <c r="R228" i="3"/>
  <c r="R222" i="3"/>
  <c r="BS222" i="3"/>
  <c r="R273" i="3"/>
  <c r="BS273" i="3"/>
  <c r="BS275" i="3"/>
  <c r="R275" i="3"/>
  <c r="R340" i="3"/>
  <c r="BS340" i="3"/>
  <c r="BT194" i="3"/>
  <c r="BU194" i="3"/>
  <c r="R325" i="3"/>
  <c r="BS325" i="3"/>
  <c r="BS221" i="3"/>
  <c r="R221" i="3"/>
  <c r="BS278" i="3"/>
  <c r="R278" i="3"/>
  <c r="BU253" i="3"/>
  <c r="BT253" i="3"/>
  <c r="R199" i="3"/>
  <c r="BS199" i="3"/>
  <c r="R287" i="3"/>
  <c r="BS287" i="3"/>
  <c r="BS211" i="3"/>
  <c r="R211" i="3"/>
  <c r="BS321" i="3"/>
  <c r="R321" i="3"/>
  <c r="BS210" i="3"/>
  <c r="R210" i="3"/>
  <c r="BS256" i="3"/>
  <c r="R256" i="3"/>
  <c r="BS243" i="3"/>
  <c r="R243" i="3"/>
  <c r="R285" i="3"/>
  <c r="BS285" i="3"/>
  <c r="BS318" i="3"/>
  <c r="R318" i="3"/>
  <c r="BU197" i="3"/>
  <c r="BT197" i="3"/>
  <c r="R219" i="3"/>
  <c r="BS219" i="3"/>
  <c r="BT335" i="3"/>
  <c r="BU335" i="3"/>
  <c r="R280" i="3"/>
  <c r="BS280" i="3"/>
  <c r="BS339" i="3"/>
  <c r="R339" i="3"/>
  <c r="BU184" i="3"/>
  <c r="BT184" i="3"/>
  <c r="BS251" i="3"/>
  <c r="R251" i="3"/>
  <c r="R242" i="3"/>
  <c r="BS242" i="3"/>
  <c r="BS263" i="3"/>
  <c r="R263" i="3"/>
  <c r="R343" i="3"/>
  <c r="BS343" i="3"/>
  <c r="BU262" i="3"/>
  <c r="BT262" i="3"/>
  <c r="BS257" i="3"/>
  <c r="R257" i="3"/>
  <c r="R330" i="3"/>
  <c r="BS330" i="3"/>
  <c r="BS294" i="3"/>
  <c r="R294" i="3"/>
  <c r="R332" i="3"/>
  <c r="BS332" i="3"/>
  <c r="BS246" i="3"/>
  <c r="R246" i="3"/>
  <c r="BS226" i="3"/>
  <c r="R226" i="3"/>
  <c r="BS259" i="3"/>
  <c r="R259" i="3"/>
  <c r="BU233" i="3"/>
  <c r="BT233" i="3"/>
  <c r="BS258" i="3"/>
  <c r="R258" i="3"/>
  <c r="R328" i="3"/>
  <c r="BS328" i="3"/>
  <c r="BU289" i="3"/>
  <c r="BT289" i="3"/>
  <c r="BT264" i="3"/>
  <c r="BU264" i="3"/>
  <c r="R345" i="3"/>
  <c r="BS345" i="3"/>
  <c r="BS327" i="3"/>
  <c r="R327" i="3"/>
  <c r="R186" i="3"/>
  <c r="BS186" i="3"/>
  <c r="BU201" i="3"/>
  <c r="BT201" i="3"/>
  <c r="BU185" i="3"/>
  <c r="BT185" i="3"/>
  <c r="BU209" i="3"/>
  <c r="BT209" i="3"/>
  <c r="R195" i="3"/>
  <c r="BS195" i="3"/>
  <c r="R279" i="3"/>
  <c r="BS279" i="3"/>
  <c r="R265" i="3"/>
  <c r="BS265" i="3"/>
  <c r="BS269" i="3"/>
  <c r="R269" i="3"/>
  <c r="R338" i="3"/>
  <c r="BS338" i="3"/>
  <c r="R261" i="3"/>
  <c r="BS261" i="3"/>
  <c r="BS286" i="3"/>
  <c r="R286" i="3"/>
  <c r="BS322" i="3"/>
  <c r="R322" i="3"/>
  <c r="R313" i="3"/>
  <c r="BS313" i="3"/>
  <c r="BS315" i="3"/>
  <c r="R315" i="3"/>
  <c r="BS302" i="3"/>
  <c r="R302" i="3"/>
  <c r="BS204" i="3"/>
  <c r="R204" i="3"/>
  <c r="BS227" i="3"/>
  <c r="R227" i="3"/>
  <c r="BS306" i="3"/>
  <c r="R306" i="3"/>
  <c r="R208" i="3"/>
  <c r="BS208" i="3"/>
  <c r="R310" i="3"/>
  <c r="BS310" i="3"/>
  <c r="BU212" i="3"/>
  <c r="BT212" i="3"/>
  <c r="BU225" i="3"/>
  <c r="BT225" i="3"/>
  <c r="BT255" i="3"/>
  <c r="BU255" i="3"/>
  <c r="BS236" i="3"/>
  <c r="R236" i="3"/>
  <c r="R344" i="3"/>
  <c r="BS344" i="3"/>
  <c r="R293" i="3"/>
  <c r="BS293" i="3"/>
  <c r="R250" i="3"/>
  <c r="BS250" i="3"/>
  <c r="BS305" i="3"/>
  <c r="R305" i="3"/>
  <c r="R274" i="3"/>
  <c r="BS274" i="3"/>
  <c r="BU181" i="3"/>
  <c r="BT181" i="3"/>
  <c r="BU266" i="3"/>
  <c r="BT266" i="3"/>
  <c r="BU283" i="3"/>
  <c r="BT283" i="3"/>
  <c r="BS234" i="3"/>
  <c r="R234" i="3"/>
  <c r="BS295" i="3"/>
  <c r="R295" i="3"/>
  <c r="BS301" i="3"/>
  <c r="R301" i="3"/>
  <c r="R288" i="3"/>
  <c r="BS288" i="3"/>
  <c r="BU314" i="3"/>
  <c r="BT314" i="3"/>
  <c r="BT192" i="3"/>
  <c r="BU192" i="3"/>
  <c r="K8" i="7"/>
  <c r="L8" i="7" s="1"/>
  <c r="N8" i="7"/>
  <c r="O8" i="7" s="1"/>
  <c r="Q8" i="7"/>
  <c r="R8" i="7" s="1"/>
  <c r="BU143" i="3" l="1"/>
  <c r="BU105" i="3"/>
  <c r="S105" i="3" s="1"/>
  <c r="BT312" i="3"/>
  <c r="S312" i="3" s="1"/>
  <c r="BU55" i="3"/>
  <c r="S55" i="3" s="1"/>
  <c r="BU54" i="3"/>
  <c r="S54" i="3" s="1"/>
  <c r="BT161" i="3"/>
  <c r="S161" i="3" s="1"/>
  <c r="BT331" i="3"/>
  <c r="S331" i="3" s="1"/>
  <c r="BT108" i="3"/>
  <c r="S108" i="3" s="1"/>
  <c r="BT290" i="3"/>
  <c r="S290" i="3" s="1"/>
  <c r="BU24" i="3"/>
  <c r="S24" i="3" s="1"/>
  <c r="BT59" i="3"/>
  <c r="S59" i="3" s="1"/>
  <c r="BT142" i="3"/>
  <c r="S142" i="3" s="1"/>
  <c r="BF42" i="13"/>
  <c r="AJ36" i="3" s="1"/>
  <c r="BF119" i="13"/>
  <c r="AJ113" i="3" s="1"/>
  <c r="BF61" i="13"/>
  <c r="AJ55" i="3" s="1"/>
  <c r="BF41" i="13"/>
  <c r="AJ35" i="3" s="1"/>
  <c r="BF140" i="13"/>
  <c r="AJ134" i="3" s="1"/>
  <c r="BT196" i="3"/>
  <c r="S196" i="3" s="1"/>
  <c r="BF90" i="13"/>
  <c r="AJ84" i="3" s="1"/>
  <c r="BF97" i="13"/>
  <c r="AJ91" i="3" s="1"/>
  <c r="BF152" i="13"/>
  <c r="AJ146" i="3" s="1"/>
  <c r="BF161" i="13"/>
  <c r="AJ155" i="3" s="1"/>
  <c r="BT260" i="3"/>
  <c r="S260" i="3" s="1"/>
  <c r="BF39" i="13"/>
  <c r="AJ33" i="3" s="1"/>
  <c r="BF93" i="13"/>
  <c r="AJ87" i="3" s="1"/>
  <c r="BF28" i="13"/>
  <c r="AJ22" i="3" s="1"/>
  <c r="BF82" i="13"/>
  <c r="AJ76" i="3" s="1"/>
  <c r="BF79" i="13"/>
  <c r="AJ73" i="3" s="1"/>
  <c r="BF136" i="13"/>
  <c r="AJ130" i="3" s="1"/>
  <c r="BF25" i="13"/>
  <c r="AJ19" i="3" s="1"/>
  <c r="BF68" i="13"/>
  <c r="AJ62" i="3" s="1"/>
  <c r="BG9" i="13"/>
  <c r="BG174" i="13" s="1"/>
  <c r="AK168" i="3" s="1"/>
  <c r="BF126" i="13"/>
  <c r="AJ120" i="3" s="1"/>
  <c r="BF154" i="13"/>
  <c r="AJ148" i="3" s="1"/>
  <c r="BF167" i="13"/>
  <c r="AJ161" i="3" s="1"/>
  <c r="BU244" i="3"/>
  <c r="S244" i="3" s="1"/>
  <c r="BU123" i="3"/>
  <c r="S123" i="3" s="1"/>
  <c r="BF23" i="13"/>
  <c r="AJ17" i="3" s="1"/>
  <c r="BF33" i="13"/>
  <c r="AJ27" i="3" s="1"/>
  <c r="BF88" i="13"/>
  <c r="AJ82" i="3" s="1"/>
  <c r="BF24" i="13"/>
  <c r="AJ18" i="3" s="1"/>
  <c r="BF62" i="13"/>
  <c r="AJ56" i="3" s="1"/>
  <c r="BF132" i="13"/>
  <c r="AJ126" i="3" s="1"/>
  <c r="BF35" i="13"/>
  <c r="AJ29" i="3" s="1"/>
  <c r="BF80" i="13"/>
  <c r="AJ74" i="3" s="1"/>
  <c r="BF156" i="13"/>
  <c r="AJ150" i="3" s="1"/>
  <c r="BF38" i="13"/>
  <c r="AJ32" i="3" s="1"/>
  <c r="BF94" i="13"/>
  <c r="AJ88" i="3" s="1"/>
  <c r="BF75" i="13"/>
  <c r="AJ69" i="3" s="1"/>
  <c r="BF110" i="13"/>
  <c r="AJ104" i="3" s="1"/>
  <c r="BF57" i="13"/>
  <c r="AJ51" i="3" s="1"/>
  <c r="BF89" i="13"/>
  <c r="AJ83" i="3" s="1"/>
  <c r="BF134" i="13"/>
  <c r="AJ128" i="3" s="1"/>
  <c r="BF150" i="13"/>
  <c r="AJ144" i="3" s="1"/>
  <c r="BF115" i="13"/>
  <c r="AJ109" i="3" s="1"/>
  <c r="BF144" i="13"/>
  <c r="AJ138" i="3" s="1"/>
  <c r="BF160" i="13"/>
  <c r="AJ154" i="3" s="1"/>
  <c r="BF163" i="13"/>
  <c r="AJ157" i="3" s="1"/>
  <c r="BF181" i="13"/>
  <c r="AJ175" i="3" s="1"/>
  <c r="BT85" i="3"/>
  <c r="S85" i="3" s="1"/>
  <c r="BT135" i="3"/>
  <c r="S135" i="3" s="1"/>
  <c r="BF15" i="13"/>
  <c r="AJ9" i="3" s="1"/>
  <c r="BF59" i="13"/>
  <c r="AJ53" i="3" s="1"/>
  <c r="BF165" i="13"/>
  <c r="AJ159" i="3" s="1"/>
  <c r="BF40" i="13"/>
  <c r="AJ34" i="3" s="1"/>
  <c r="BF86" i="13"/>
  <c r="AJ80" i="3" s="1"/>
  <c r="BF148" i="13"/>
  <c r="AJ142" i="3" s="1"/>
  <c r="BF51" i="13"/>
  <c r="AJ45" i="3" s="1"/>
  <c r="BF106" i="13"/>
  <c r="AJ100" i="3" s="1"/>
  <c r="BF22" i="13"/>
  <c r="AJ16" i="3" s="1"/>
  <c r="BF56" i="13"/>
  <c r="AJ50" i="3" s="1"/>
  <c r="BF124" i="13"/>
  <c r="AJ118" i="3" s="1"/>
  <c r="BF91" i="13"/>
  <c r="AJ85" i="3" s="1"/>
  <c r="BF176" i="13"/>
  <c r="AJ170" i="3" s="1"/>
  <c r="BF73" i="13"/>
  <c r="AJ67" i="3" s="1"/>
  <c r="BF102" i="13"/>
  <c r="AJ96" i="3" s="1"/>
  <c r="BF125" i="13"/>
  <c r="AJ119" i="3" s="1"/>
  <c r="BF99" i="13"/>
  <c r="AJ93" i="3" s="1"/>
  <c r="BF131" i="13"/>
  <c r="AJ125" i="3" s="1"/>
  <c r="BF180" i="13"/>
  <c r="AJ174" i="3" s="1"/>
  <c r="BF172" i="13"/>
  <c r="AJ166" i="3" s="1"/>
  <c r="BF179" i="13"/>
  <c r="AJ173" i="3" s="1"/>
  <c r="BF10" i="13"/>
  <c r="BF17" i="13"/>
  <c r="AJ11" i="3" s="1"/>
  <c r="BF60" i="13"/>
  <c r="AJ54" i="3" s="1"/>
  <c r="BF12" i="13"/>
  <c r="AJ6" i="3" s="1"/>
  <c r="BF46" i="13"/>
  <c r="AJ40" i="3" s="1"/>
  <c r="BF112" i="13"/>
  <c r="AJ106" i="3" s="1"/>
  <c r="BF153" i="13"/>
  <c r="AJ147" i="3" s="1"/>
  <c r="BF52" i="13"/>
  <c r="AJ46" i="3" s="1"/>
  <c r="BF113" i="13"/>
  <c r="AJ107" i="3" s="1"/>
  <c r="BF26" i="13"/>
  <c r="AJ20" i="3" s="1"/>
  <c r="BF76" i="13"/>
  <c r="AJ70" i="3" s="1"/>
  <c r="BF63" i="13"/>
  <c r="AJ57" i="3" s="1"/>
  <c r="BF95" i="13"/>
  <c r="AJ89" i="3" s="1"/>
  <c r="BF45" i="13"/>
  <c r="AJ39" i="3" s="1"/>
  <c r="BF77" i="13"/>
  <c r="AJ71" i="3" s="1"/>
  <c r="BF116" i="13"/>
  <c r="AJ110" i="3" s="1"/>
  <c r="BF129" i="13"/>
  <c r="AJ123" i="3" s="1"/>
  <c r="BF103" i="13"/>
  <c r="AJ97" i="3" s="1"/>
  <c r="BF135" i="13"/>
  <c r="AJ129" i="3" s="1"/>
  <c r="BF141" i="13"/>
  <c r="AJ135" i="3" s="1"/>
  <c r="BF151" i="13"/>
  <c r="AJ145" i="3" s="1"/>
  <c r="BF169" i="13"/>
  <c r="AJ163" i="3" s="1"/>
  <c r="BU188" i="3"/>
  <c r="S188" i="3" s="1"/>
  <c r="BF37" i="13"/>
  <c r="AJ31" i="3" s="1"/>
  <c r="BF72" i="13"/>
  <c r="AJ66" i="3" s="1"/>
  <c r="BF32" i="13"/>
  <c r="AJ26" i="3" s="1"/>
  <c r="BF120" i="13"/>
  <c r="AJ114" i="3" s="1"/>
  <c r="BF158" i="13"/>
  <c r="AJ152" i="3" s="1"/>
  <c r="BF96" i="13"/>
  <c r="AJ90" i="3" s="1"/>
  <c r="BF30" i="13"/>
  <c r="AJ24" i="3" s="1"/>
  <c r="BF114" i="13"/>
  <c r="AJ108" i="3" s="1"/>
  <c r="BF108" i="13"/>
  <c r="AJ102" i="3" s="1"/>
  <c r="BF65" i="13"/>
  <c r="AJ59" i="3" s="1"/>
  <c r="BF100" i="13"/>
  <c r="AJ94" i="3" s="1"/>
  <c r="BF139" i="13"/>
  <c r="AJ133" i="3" s="1"/>
  <c r="BF164" i="13"/>
  <c r="AJ158" i="3" s="1"/>
  <c r="BF123" i="13"/>
  <c r="AJ117" i="3" s="1"/>
  <c r="BF166" i="13"/>
  <c r="AJ160" i="3" s="1"/>
  <c r="BF162" i="13"/>
  <c r="AJ156" i="3" s="1"/>
  <c r="BF155" i="13"/>
  <c r="AJ149" i="3" s="1"/>
  <c r="BF173" i="13"/>
  <c r="AJ167" i="3" s="1"/>
  <c r="BT198" i="3"/>
  <c r="S198" i="3" s="1"/>
  <c r="BU117" i="3"/>
  <c r="S117" i="3" s="1"/>
  <c r="BF13" i="13"/>
  <c r="AJ7" i="3" s="1"/>
  <c r="BF21" i="13"/>
  <c r="AJ15" i="3" s="1"/>
  <c r="BF29" i="13"/>
  <c r="AJ23" i="3" s="1"/>
  <c r="BF98" i="13"/>
  <c r="AJ92" i="3" s="1"/>
  <c r="BF16" i="13"/>
  <c r="AJ10" i="3" s="1"/>
  <c r="BF47" i="13"/>
  <c r="AJ41" i="3" s="1"/>
  <c r="BF70" i="13"/>
  <c r="AJ64" i="3" s="1"/>
  <c r="BF146" i="13"/>
  <c r="AJ140" i="3" s="1"/>
  <c r="BF43" i="13"/>
  <c r="AJ37" i="3" s="1"/>
  <c r="BF64" i="13"/>
  <c r="AJ58" i="3" s="1"/>
  <c r="BF130" i="13"/>
  <c r="AJ124" i="3" s="1"/>
  <c r="BF14" i="13"/>
  <c r="AJ8" i="3" s="1"/>
  <c r="BF54" i="13"/>
  <c r="AJ48" i="3" s="1"/>
  <c r="BF78" i="13"/>
  <c r="AJ72" i="3" s="1"/>
  <c r="BF67" i="13"/>
  <c r="AJ61" i="3" s="1"/>
  <c r="BF83" i="13"/>
  <c r="AJ77" i="3" s="1"/>
  <c r="BF128" i="13"/>
  <c r="AJ122" i="3" s="1"/>
  <c r="BF49" i="13"/>
  <c r="AJ43" i="3" s="1"/>
  <c r="BF81" i="13"/>
  <c r="AJ75" i="3" s="1"/>
  <c r="BF117" i="13"/>
  <c r="AJ111" i="3" s="1"/>
  <c r="BF133" i="13"/>
  <c r="AJ127" i="3" s="1"/>
  <c r="BF107" i="13"/>
  <c r="AJ101" i="3" s="1"/>
  <c r="BF142" i="13"/>
  <c r="AJ136" i="3" s="1"/>
  <c r="BF145" i="13"/>
  <c r="AJ139" i="3" s="1"/>
  <c r="BF171" i="13"/>
  <c r="AJ165" i="3" s="1"/>
  <c r="BU26" i="3"/>
  <c r="S26" i="3" s="1"/>
  <c r="BF19" i="13"/>
  <c r="AJ13" i="3" s="1"/>
  <c r="BF44" i="13"/>
  <c r="AJ38" i="3" s="1"/>
  <c r="BF27" i="13"/>
  <c r="AJ21" i="3" s="1"/>
  <c r="BF58" i="13"/>
  <c r="AJ52" i="3" s="1"/>
  <c r="BF74" i="13"/>
  <c r="AJ68" i="3" s="1"/>
  <c r="BF105" i="13"/>
  <c r="AJ99" i="3" s="1"/>
  <c r="BF20" i="13"/>
  <c r="AJ14" i="3" s="1"/>
  <c r="BF36" i="13"/>
  <c r="AJ30" i="3" s="1"/>
  <c r="BF48" i="13"/>
  <c r="AJ42" i="3" s="1"/>
  <c r="BF84" i="13"/>
  <c r="AJ78" i="3" s="1"/>
  <c r="BF122" i="13"/>
  <c r="AJ116" i="3" s="1"/>
  <c r="BF147" i="13"/>
  <c r="AJ141" i="3" s="1"/>
  <c r="BF31" i="13"/>
  <c r="AJ25" i="3" s="1"/>
  <c r="BF50" i="13"/>
  <c r="AJ44" i="3" s="1"/>
  <c r="BF66" i="13"/>
  <c r="AJ60" i="3" s="1"/>
  <c r="BF104" i="13"/>
  <c r="AJ98" i="3" s="1"/>
  <c r="BF138" i="13"/>
  <c r="AJ132" i="3" s="1"/>
  <c r="BF18" i="13"/>
  <c r="AJ12" i="3" s="1"/>
  <c r="BF34" i="13"/>
  <c r="AJ28" i="3" s="1"/>
  <c r="BF55" i="13"/>
  <c r="AJ49" i="3" s="1"/>
  <c r="BF92" i="13"/>
  <c r="AJ86" i="3" s="1"/>
  <c r="BF121" i="13"/>
  <c r="AJ115" i="3" s="1"/>
  <c r="BF71" i="13"/>
  <c r="AJ65" i="3" s="1"/>
  <c r="BF87" i="13"/>
  <c r="AJ81" i="3" s="1"/>
  <c r="BF109" i="13"/>
  <c r="AJ103" i="3" s="1"/>
  <c r="BF168" i="13"/>
  <c r="AJ162" i="3" s="1"/>
  <c r="BF53" i="13"/>
  <c r="AJ47" i="3" s="1"/>
  <c r="BF69" i="13"/>
  <c r="AJ63" i="3" s="1"/>
  <c r="BF85" i="13"/>
  <c r="AJ79" i="3" s="1"/>
  <c r="BF101" i="13"/>
  <c r="AJ95" i="3" s="1"/>
  <c r="BF118" i="13"/>
  <c r="AJ112" i="3" s="1"/>
  <c r="BF157" i="13"/>
  <c r="AJ151" i="3" s="1"/>
  <c r="BF137" i="13"/>
  <c r="AJ131" i="3" s="1"/>
  <c r="BF174" i="13"/>
  <c r="AJ168" i="3" s="1"/>
  <c r="BF111" i="13"/>
  <c r="AJ105" i="3" s="1"/>
  <c r="BF127" i="13"/>
  <c r="AJ121" i="3" s="1"/>
  <c r="BF143" i="13"/>
  <c r="AJ137" i="3" s="1"/>
  <c r="BF178" i="13"/>
  <c r="AJ172" i="3" s="1"/>
  <c r="BF149" i="13"/>
  <c r="AJ143" i="3" s="1"/>
  <c r="BF170" i="13"/>
  <c r="AJ164" i="3" s="1"/>
  <c r="BF159" i="13"/>
  <c r="AJ153" i="3" s="1"/>
  <c r="BF175" i="13"/>
  <c r="AJ169" i="3" s="1"/>
  <c r="BF12" i="12"/>
  <c r="AJ176" i="3" s="1"/>
  <c r="BT296" i="3"/>
  <c r="S296" i="3" s="1"/>
  <c r="BT239" i="3"/>
  <c r="S239" i="3" s="1"/>
  <c r="BT92" i="3"/>
  <c r="S92" i="3" s="1"/>
  <c r="BF18" i="12"/>
  <c r="AJ182" i="3" s="1"/>
  <c r="BF152" i="12"/>
  <c r="AJ316" i="3" s="1"/>
  <c r="BF51" i="12"/>
  <c r="AJ215" i="3" s="1"/>
  <c r="BU282" i="3"/>
  <c r="S282" i="3" s="1"/>
  <c r="BF166" i="12"/>
  <c r="AJ330" i="3" s="1"/>
  <c r="BT254" i="3"/>
  <c r="S254" i="3" s="1"/>
  <c r="BU127" i="3"/>
  <c r="S127" i="3" s="1"/>
  <c r="BF23" i="12"/>
  <c r="AJ187" i="3" s="1"/>
  <c r="BF44" i="12"/>
  <c r="AJ208" i="3" s="1"/>
  <c r="BF86" i="12"/>
  <c r="AJ250" i="3" s="1"/>
  <c r="BF122" i="12"/>
  <c r="AJ286" i="3" s="1"/>
  <c r="BF43" i="12"/>
  <c r="AJ207" i="3" s="1"/>
  <c r="BF109" i="12"/>
  <c r="AJ273" i="3" s="1"/>
  <c r="BF61" i="12"/>
  <c r="AJ225" i="3" s="1"/>
  <c r="BF172" i="12"/>
  <c r="AJ336" i="3" s="1"/>
  <c r="BF142" i="12"/>
  <c r="AJ306" i="3" s="1"/>
  <c r="BF173" i="12"/>
  <c r="AJ337" i="3" s="1"/>
  <c r="BF81" i="12"/>
  <c r="AJ245" i="3" s="1"/>
  <c r="BF45" i="12"/>
  <c r="AJ209" i="3" s="1"/>
  <c r="BF95" i="12"/>
  <c r="AJ259" i="3" s="1"/>
  <c r="BF108" i="12"/>
  <c r="AJ272" i="3" s="1"/>
  <c r="BF124" i="12"/>
  <c r="AJ288" i="3" s="1"/>
  <c r="BU333" i="3"/>
  <c r="S333" i="3" s="1"/>
  <c r="BT317" i="3"/>
  <c r="S317" i="3" s="1"/>
  <c r="BF52" i="12"/>
  <c r="AJ216" i="3" s="1"/>
  <c r="BF171" i="12"/>
  <c r="AJ335" i="3" s="1"/>
  <c r="BT65" i="3"/>
  <c r="S65" i="3" s="1"/>
  <c r="BU213" i="3"/>
  <c r="S213" i="3" s="1"/>
  <c r="BU119" i="3"/>
  <c r="S119" i="3" s="1"/>
  <c r="BU101" i="3"/>
  <c r="S101" i="3" s="1"/>
  <c r="BT157" i="3"/>
  <c r="S157" i="3" s="1"/>
  <c r="BU231" i="3"/>
  <c r="S231" i="3" s="1"/>
  <c r="BT20" i="3"/>
  <c r="S20" i="3" s="1"/>
  <c r="BT73" i="3"/>
  <c r="S73" i="3" s="1"/>
  <c r="BU22" i="3"/>
  <c r="S22" i="3" s="1"/>
  <c r="BU125" i="3"/>
  <c r="S125" i="3" s="1"/>
  <c r="BF10" i="12"/>
  <c r="BF50" i="12"/>
  <c r="AJ214" i="3" s="1"/>
  <c r="BF115" i="12"/>
  <c r="AJ279" i="3" s="1"/>
  <c r="BF30" i="12"/>
  <c r="AJ194" i="3" s="1"/>
  <c r="BF56" i="12"/>
  <c r="AJ220" i="3" s="1"/>
  <c r="BF25" i="12"/>
  <c r="AJ189" i="3" s="1"/>
  <c r="BF83" i="12"/>
  <c r="AJ247" i="3" s="1"/>
  <c r="BF24" i="12"/>
  <c r="AJ188" i="3" s="1"/>
  <c r="BF64" i="12"/>
  <c r="AJ228" i="3" s="1"/>
  <c r="BF73" i="12"/>
  <c r="AJ237" i="3" s="1"/>
  <c r="BF113" i="12"/>
  <c r="AJ277" i="3" s="1"/>
  <c r="BF63" i="12"/>
  <c r="AJ227" i="3" s="1"/>
  <c r="BF105" i="12"/>
  <c r="AJ269" i="3" s="1"/>
  <c r="BF88" i="12"/>
  <c r="AJ252" i="3" s="1"/>
  <c r="BF129" i="12"/>
  <c r="AJ293" i="3" s="1"/>
  <c r="BF102" i="12"/>
  <c r="AJ266" i="3" s="1"/>
  <c r="BF147" i="12"/>
  <c r="AJ311" i="3" s="1"/>
  <c r="BF160" i="12"/>
  <c r="AJ324" i="3" s="1"/>
  <c r="BF136" i="12"/>
  <c r="AJ300" i="3" s="1"/>
  <c r="BF170" i="12"/>
  <c r="AJ334" i="3" s="1"/>
  <c r="BF153" i="12"/>
  <c r="AJ317" i="3" s="1"/>
  <c r="S266" i="3"/>
  <c r="S197" i="3"/>
  <c r="S319" i="3"/>
  <c r="S202" i="3"/>
  <c r="S205" i="3"/>
  <c r="S245" i="3"/>
  <c r="S56" i="3"/>
  <c r="BF13" i="12"/>
  <c r="AJ177" i="3" s="1"/>
  <c r="BF58" i="12"/>
  <c r="AJ222" i="3" s="1"/>
  <c r="BF125" i="12"/>
  <c r="AJ289" i="3" s="1"/>
  <c r="BF34" i="12"/>
  <c r="AJ198" i="3" s="1"/>
  <c r="BF70" i="12"/>
  <c r="AJ234" i="3" s="1"/>
  <c r="BF29" i="12"/>
  <c r="AJ193" i="3" s="1"/>
  <c r="BF90" i="12"/>
  <c r="AJ254" i="3" s="1"/>
  <c r="BF28" i="12"/>
  <c r="AJ192" i="3" s="1"/>
  <c r="BF78" i="12"/>
  <c r="AJ242" i="3" s="1"/>
  <c r="BF77" i="12"/>
  <c r="AJ241" i="3" s="1"/>
  <c r="BF118" i="12"/>
  <c r="AJ282" i="3" s="1"/>
  <c r="BF67" i="12"/>
  <c r="AJ231" i="3" s="1"/>
  <c r="BF119" i="12"/>
  <c r="AJ283" i="3" s="1"/>
  <c r="BF92" i="12"/>
  <c r="AJ256" i="3" s="1"/>
  <c r="BF130" i="12"/>
  <c r="AJ294" i="3" s="1"/>
  <c r="BF106" i="12"/>
  <c r="AJ270" i="3" s="1"/>
  <c r="BF149" i="12"/>
  <c r="AJ313" i="3" s="1"/>
  <c r="BF162" i="12"/>
  <c r="AJ326" i="3" s="1"/>
  <c r="BF140" i="12"/>
  <c r="AJ304" i="3" s="1"/>
  <c r="BF155" i="12"/>
  <c r="AJ319" i="3" s="1"/>
  <c r="BF157" i="12"/>
  <c r="AJ321" i="3" s="1"/>
  <c r="BF15" i="12"/>
  <c r="AJ179" i="3" s="1"/>
  <c r="BF35" i="12"/>
  <c r="AJ199" i="3" s="1"/>
  <c r="BF76" i="12"/>
  <c r="AJ240" i="3" s="1"/>
  <c r="BF14" i="12"/>
  <c r="AJ178" i="3" s="1"/>
  <c r="BF46" i="12"/>
  <c r="AJ210" i="3" s="1"/>
  <c r="BF101" i="12"/>
  <c r="AJ265" i="3" s="1"/>
  <c r="BF41" i="12"/>
  <c r="AJ205" i="3" s="1"/>
  <c r="BF145" i="12"/>
  <c r="AJ309" i="3" s="1"/>
  <c r="BF40" i="12"/>
  <c r="AJ204" i="3" s="1"/>
  <c r="BF57" i="12"/>
  <c r="AJ221" i="3" s="1"/>
  <c r="BF94" i="12"/>
  <c r="AJ258" i="3" s="1"/>
  <c r="BF180" i="12"/>
  <c r="AJ344" i="3" s="1"/>
  <c r="BF85" i="12"/>
  <c r="AJ249" i="3" s="1"/>
  <c r="BF164" i="12"/>
  <c r="AJ328" i="3" s="1"/>
  <c r="BF104" i="12"/>
  <c r="AJ268" i="3" s="1"/>
  <c r="BF141" i="12"/>
  <c r="AJ305" i="3" s="1"/>
  <c r="BF121" i="12"/>
  <c r="AJ285" i="3" s="1"/>
  <c r="BF138" i="12"/>
  <c r="AJ302" i="3" s="1"/>
  <c r="BF120" i="12"/>
  <c r="AJ284" i="3" s="1"/>
  <c r="BF151" i="12"/>
  <c r="AJ315" i="3" s="1"/>
  <c r="BF167" i="12"/>
  <c r="AJ331" i="3" s="1"/>
  <c r="BF169" i="12"/>
  <c r="AJ333" i="3" s="1"/>
  <c r="S90" i="3"/>
  <c r="S63" i="3"/>
  <c r="S167" i="3"/>
  <c r="S33" i="3"/>
  <c r="S106" i="3"/>
  <c r="S14" i="3"/>
  <c r="BF31" i="12"/>
  <c r="AJ195" i="3" s="1"/>
  <c r="BF19" i="12"/>
  <c r="AJ183" i="3" s="1"/>
  <c r="BF47" i="12"/>
  <c r="AJ211" i="3" s="1"/>
  <c r="BF60" i="12"/>
  <c r="AJ224" i="3" s="1"/>
  <c r="BF89" i="12"/>
  <c r="AJ253" i="3" s="1"/>
  <c r="BF137" i="12"/>
  <c r="AJ301" i="3" s="1"/>
  <c r="BF22" i="12"/>
  <c r="AJ186" i="3" s="1"/>
  <c r="BF38" i="12"/>
  <c r="AJ202" i="3" s="1"/>
  <c r="BF53" i="12"/>
  <c r="AJ217" i="3" s="1"/>
  <c r="BF72" i="12"/>
  <c r="AJ236" i="3" s="1"/>
  <c r="BF17" i="12"/>
  <c r="AJ181" i="3" s="1"/>
  <c r="BF33" i="12"/>
  <c r="AJ197" i="3" s="1"/>
  <c r="BF66" i="12"/>
  <c r="AJ230" i="3" s="1"/>
  <c r="BF99" i="12"/>
  <c r="AJ263" i="3" s="1"/>
  <c r="BF16" i="12"/>
  <c r="AJ180" i="3" s="1"/>
  <c r="BF32" i="12"/>
  <c r="AJ196" i="3" s="1"/>
  <c r="BF48" i="12"/>
  <c r="AJ212" i="3" s="1"/>
  <c r="BF117" i="12"/>
  <c r="AJ281" i="3" s="1"/>
  <c r="BF65" i="12"/>
  <c r="AJ229" i="3" s="1"/>
  <c r="BF79" i="12"/>
  <c r="AJ243" i="3" s="1"/>
  <c r="BF97" i="12"/>
  <c r="AJ261" i="3" s="1"/>
  <c r="BF143" i="12"/>
  <c r="AJ307" i="3" s="1"/>
  <c r="BF55" i="12"/>
  <c r="AJ219" i="3" s="1"/>
  <c r="BF71" i="12"/>
  <c r="AJ235" i="3" s="1"/>
  <c r="BF87" i="12"/>
  <c r="AJ251" i="3" s="1"/>
  <c r="BF126" i="12"/>
  <c r="AJ290" i="3" s="1"/>
  <c r="BF80" i="12"/>
  <c r="AJ244" i="3" s="1"/>
  <c r="BF96" i="12"/>
  <c r="AJ260" i="3" s="1"/>
  <c r="BF112" i="12"/>
  <c r="AJ276" i="3" s="1"/>
  <c r="BF131" i="12"/>
  <c r="AJ295" i="3" s="1"/>
  <c r="BF174" i="12"/>
  <c r="AJ338" i="3" s="1"/>
  <c r="BF110" i="12"/>
  <c r="AJ274" i="3" s="1"/>
  <c r="BF123" i="12"/>
  <c r="AJ287" i="3" s="1"/>
  <c r="BF158" i="12"/>
  <c r="AJ322" i="3" s="1"/>
  <c r="BF146" i="12"/>
  <c r="AJ310" i="3" s="1"/>
  <c r="BF176" i="12"/>
  <c r="AJ340" i="3" s="1"/>
  <c r="BF128" i="12"/>
  <c r="AJ292" i="3" s="1"/>
  <c r="BF144" i="12"/>
  <c r="AJ308" i="3" s="1"/>
  <c r="BF154" i="12"/>
  <c r="AJ318" i="3" s="1"/>
  <c r="BF159" i="12"/>
  <c r="AJ323" i="3" s="1"/>
  <c r="BF175" i="12"/>
  <c r="AJ339" i="3" s="1"/>
  <c r="BF161" i="12"/>
  <c r="AJ325" i="3" s="1"/>
  <c r="BF177" i="12"/>
  <c r="AJ341" i="3" s="1"/>
  <c r="BU12" i="3"/>
  <c r="S12" i="3" s="1"/>
  <c r="BF39" i="12"/>
  <c r="AJ203" i="3" s="1"/>
  <c r="BF27" i="12"/>
  <c r="AJ191" i="3" s="1"/>
  <c r="BF49" i="12"/>
  <c r="AJ213" i="3" s="1"/>
  <c r="BF74" i="12"/>
  <c r="AJ238" i="3" s="1"/>
  <c r="BF91" i="12"/>
  <c r="AJ255" i="3" s="1"/>
  <c r="BG9" i="12"/>
  <c r="BG170" i="12" s="1"/>
  <c r="AK334" i="3" s="1"/>
  <c r="BF26" i="12"/>
  <c r="AJ190" i="3" s="1"/>
  <c r="BF42" i="12"/>
  <c r="AJ206" i="3" s="1"/>
  <c r="BF54" i="12"/>
  <c r="AJ218" i="3" s="1"/>
  <c r="BF82" i="12"/>
  <c r="AJ246" i="3" s="1"/>
  <c r="BF21" i="12"/>
  <c r="AJ185" i="3" s="1"/>
  <c r="BF37" i="12"/>
  <c r="AJ201" i="3" s="1"/>
  <c r="BF68" i="12"/>
  <c r="AJ232" i="3" s="1"/>
  <c r="BF107" i="12"/>
  <c r="AJ271" i="3" s="1"/>
  <c r="BF20" i="12"/>
  <c r="AJ184" i="3" s="1"/>
  <c r="BF36" i="12"/>
  <c r="AJ200" i="3" s="1"/>
  <c r="BF62" i="12"/>
  <c r="AJ226" i="3" s="1"/>
  <c r="BF127" i="12"/>
  <c r="AJ291" i="3" s="1"/>
  <c r="BF69" i="12"/>
  <c r="AJ233" i="3" s="1"/>
  <c r="BF93" i="12"/>
  <c r="AJ257" i="3" s="1"/>
  <c r="BF111" i="12"/>
  <c r="AJ275" i="3" s="1"/>
  <c r="BF156" i="12"/>
  <c r="AJ320" i="3" s="1"/>
  <c r="BF59" i="12"/>
  <c r="AJ223" i="3" s="1"/>
  <c r="BF75" i="12"/>
  <c r="AJ239" i="3" s="1"/>
  <c r="BF103" i="12"/>
  <c r="AJ267" i="3" s="1"/>
  <c r="BF135" i="12"/>
  <c r="AJ299" i="3" s="1"/>
  <c r="BF84" i="12"/>
  <c r="AJ248" i="3" s="1"/>
  <c r="BF100" i="12"/>
  <c r="AJ264" i="3" s="1"/>
  <c r="BF116" i="12"/>
  <c r="AJ280" i="3" s="1"/>
  <c r="BF139" i="12"/>
  <c r="AJ303" i="3" s="1"/>
  <c r="BF98" i="12"/>
  <c r="AJ262" i="3" s="1"/>
  <c r="BF114" i="12"/>
  <c r="AJ278" i="3" s="1"/>
  <c r="BF133" i="12"/>
  <c r="AJ297" i="3" s="1"/>
  <c r="BF134" i="12"/>
  <c r="AJ298" i="3" s="1"/>
  <c r="BF150" i="12"/>
  <c r="AJ314" i="3" s="1"/>
  <c r="BF178" i="12"/>
  <c r="AJ342" i="3" s="1"/>
  <c r="BF132" i="12"/>
  <c r="AJ296" i="3" s="1"/>
  <c r="BF148" i="12"/>
  <c r="AJ312" i="3" s="1"/>
  <c r="BF168" i="12"/>
  <c r="AJ332" i="3" s="1"/>
  <c r="BF163" i="12"/>
  <c r="AJ327" i="3" s="1"/>
  <c r="BF179" i="12"/>
  <c r="AJ343" i="3" s="1"/>
  <c r="BF165" i="12"/>
  <c r="AJ329" i="3" s="1"/>
  <c r="S47" i="3"/>
  <c r="S209" i="3"/>
  <c r="S201" i="3"/>
  <c r="S184" i="3"/>
  <c r="S247" i="3"/>
  <c r="S93" i="3"/>
  <c r="S140" i="3"/>
  <c r="S37" i="3"/>
  <c r="S145" i="3"/>
  <c r="S97" i="3"/>
  <c r="S225" i="3"/>
  <c r="S192" i="3"/>
  <c r="S335" i="3"/>
  <c r="S292" i="3"/>
  <c r="S235" i="3"/>
  <c r="S25" i="3"/>
  <c r="S71" i="3"/>
  <c r="BT41" i="3"/>
  <c r="BU41" i="3"/>
  <c r="BT126" i="3"/>
  <c r="BU126" i="3"/>
  <c r="BT13" i="3"/>
  <c r="BU13" i="3"/>
  <c r="BU128" i="3"/>
  <c r="BT128" i="3"/>
  <c r="BU110" i="3"/>
  <c r="BT110" i="3"/>
  <c r="BU16" i="3"/>
  <c r="BT16" i="3"/>
  <c r="BT159" i="3"/>
  <c r="BU159" i="3"/>
  <c r="BT155" i="3"/>
  <c r="BU155" i="3"/>
  <c r="BT74" i="3"/>
  <c r="BU74" i="3"/>
  <c r="BT136" i="3"/>
  <c r="BU136" i="3"/>
  <c r="BU42" i="3"/>
  <c r="BT42" i="3"/>
  <c r="BU156" i="3"/>
  <c r="BT156" i="3"/>
  <c r="BT17" i="3"/>
  <c r="BU17" i="3"/>
  <c r="BT72" i="3"/>
  <c r="BU72" i="3"/>
  <c r="S67" i="3"/>
  <c r="BU82" i="3"/>
  <c r="BT82" i="3"/>
  <c r="BU34" i="3"/>
  <c r="BT34" i="3"/>
  <c r="BU81" i="3"/>
  <c r="BT81" i="3"/>
  <c r="BT152" i="3"/>
  <c r="BU152" i="3"/>
  <c r="BT104" i="3"/>
  <c r="BU104" i="3"/>
  <c r="BU51" i="3"/>
  <c r="BT51" i="3"/>
  <c r="BU32" i="3"/>
  <c r="BT32" i="3"/>
  <c r="BT21" i="3"/>
  <c r="BU21" i="3"/>
  <c r="BT115" i="3"/>
  <c r="BU115" i="3"/>
  <c r="BU102" i="3"/>
  <c r="BT102" i="3"/>
  <c r="S43" i="3"/>
  <c r="BT122" i="3"/>
  <c r="BU122" i="3"/>
  <c r="BU149" i="3"/>
  <c r="BT149" i="3"/>
  <c r="BU28" i="3"/>
  <c r="BT28" i="3"/>
  <c r="BT174" i="3"/>
  <c r="BU174" i="3"/>
  <c r="BU120" i="3"/>
  <c r="BT120" i="3"/>
  <c r="BU76" i="3"/>
  <c r="BT76" i="3"/>
  <c r="BU27" i="3"/>
  <c r="BT27" i="3"/>
  <c r="BU31" i="3"/>
  <c r="BT31" i="3"/>
  <c r="S113" i="3"/>
  <c r="S163" i="3"/>
  <c r="BT87" i="3"/>
  <c r="BU87" i="3"/>
  <c r="BT38" i="3"/>
  <c r="BU38" i="3"/>
  <c r="BT79" i="3"/>
  <c r="BU79" i="3"/>
  <c r="S61" i="3"/>
  <c r="S98" i="3"/>
  <c r="BT62" i="3"/>
  <c r="BU62" i="3"/>
  <c r="S134" i="3"/>
  <c r="BT166" i="3"/>
  <c r="BU166" i="3"/>
  <c r="BT141" i="3"/>
  <c r="BU141" i="3"/>
  <c r="BT84" i="3"/>
  <c r="BU84" i="3"/>
  <c r="BU66" i="3"/>
  <c r="BT66" i="3"/>
  <c r="BT150" i="3"/>
  <c r="BU150" i="3"/>
  <c r="BT138" i="3"/>
  <c r="BU138" i="3"/>
  <c r="BT89" i="3"/>
  <c r="BU89" i="3"/>
  <c r="BU137" i="3"/>
  <c r="BT137" i="3"/>
  <c r="BT78" i="3"/>
  <c r="BU78" i="3"/>
  <c r="S44" i="3"/>
  <c r="S153" i="3"/>
  <c r="BT68" i="3"/>
  <c r="BU68" i="3"/>
  <c r="BT19" i="3"/>
  <c r="BU19" i="3"/>
  <c r="BU11" i="3"/>
  <c r="BT11" i="3"/>
  <c r="BU162" i="3"/>
  <c r="BT162" i="3"/>
  <c r="BU99" i="3"/>
  <c r="BT99" i="3"/>
  <c r="BT64" i="3"/>
  <c r="BU64" i="3"/>
  <c r="BT144" i="3"/>
  <c r="BU144" i="3"/>
  <c r="BT124" i="3"/>
  <c r="BU124" i="3"/>
  <c r="BU35" i="3"/>
  <c r="BT35" i="3"/>
  <c r="BU96" i="3"/>
  <c r="BT96" i="3"/>
  <c r="S139" i="3"/>
  <c r="BT129" i="3"/>
  <c r="BU129" i="3"/>
  <c r="BU170" i="3"/>
  <c r="BT170" i="3"/>
  <c r="S165" i="3"/>
  <c r="BU172" i="3"/>
  <c r="BT172" i="3"/>
  <c r="BU169" i="3"/>
  <c r="BT169" i="3"/>
  <c r="BT107" i="3"/>
  <c r="BU107" i="3"/>
  <c r="BT130" i="3"/>
  <c r="BU130" i="3"/>
  <c r="BT171" i="3"/>
  <c r="BU171" i="3"/>
  <c r="BU23" i="3"/>
  <c r="BT23" i="3"/>
  <c r="BU111" i="3"/>
  <c r="BT111" i="3"/>
  <c r="BT60" i="3"/>
  <c r="BU60" i="3"/>
  <c r="BT39" i="3"/>
  <c r="BU39" i="3"/>
  <c r="BT83" i="3"/>
  <c r="BU83" i="3"/>
  <c r="BT147" i="3"/>
  <c r="BU147" i="3"/>
  <c r="BT160" i="3"/>
  <c r="BU160" i="3"/>
  <c r="BU103" i="3"/>
  <c r="BT103" i="3"/>
  <c r="BU94" i="3"/>
  <c r="BT94" i="3"/>
  <c r="BT30" i="3"/>
  <c r="BU30" i="3"/>
  <c r="BU168" i="3"/>
  <c r="BT168" i="3"/>
  <c r="S48" i="3"/>
  <c r="BT112" i="3"/>
  <c r="BU112" i="3"/>
  <c r="BU173" i="3"/>
  <c r="BT173" i="3"/>
  <c r="BT133" i="3"/>
  <c r="BU133" i="3"/>
  <c r="BT164" i="3"/>
  <c r="BU164" i="3"/>
  <c r="BT118" i="3"/>
  <c r="BU118" i="3"/>
  <c r="BU58" i="3"/>
  <c r="BT58" i="3"/>
  <c r="BU86" i="3"/>
  <c r="BT86" i="3"/>
  <c r="S158" i="3"/>
  <c r="BT40" i="3"/>
  <c r="BU40" i="3"/>
  <c r="S148" i="3"/>
  <c r="S52" i="3"/>
  <c r="BU91" i="3"/>
  <c r="BT91" i="3"/>
  <c r="BU46" i="3"/>
  <c r="BT46" i="3"/>
  <c r="BT50" i="3"/>
  <c r="BU50" i="3"/>
  <c r="BT18" i="3"/>
  <c r="BU18" i="3"/>
  <c r="BT70" i="3"/>
  <c r="BU70" i="3"/>
  <c r="BT69" i="3"/>
  <c r="BU69" i="3"/>
  <c r="BT88" i="3"/>
  <c r="BU88" i="3"/>
  <c r="BU77" i="3"/>
  <c r="BT77" i="3"/>
  <c r="BU131" i="3"/>
  <c r="BT131" i="3"/>
  <c r="S121" i="3"/>
  <c r="BT49" i="3"/>
  <c r="BU49" i="3"/>
  <c r="BU151" i="3"/>
  <c r="BT151" i="3"/>
  <c r="S132" i="3"/>
  <c r="S114" i="3"/>
  <c r="BT109" i="3"/>
  <c r="BU109" i="3"/>
  <c r="S29" i="3"/>
  <c r="BU75" i="3"/>
  <c r="BT75" i="3"/>
  <c r="S100" i="3"/>
  <c r="BT175" i="3"/>
  <c r="BU175" i="3"/>
  <c r="BU116" i="3"/>
  <c r="BT116" i="3"/>
  <c r="BT45" i="3"/>
  <c r="BU45" i="3"/>
  <c r="BU36" i="3"/>
  <c r="BT36" i="3"/>
  <c r="BU146" i="3"/>
  <c r="BT146" i="3"/>
  <c r="S53" i="3"/>
  <c r="BU80" i="3"/>
  <c r="BT80" i="3"/>
  <c r="S143" i="3"/>
  <c r="BU154" i="3"/>
  <c r="BT154" i="3"/>
  <c r="BU95" i="3"/>
  <c r="BT95" i="3"/>
  <c r="BU15" i="3"/>
  <c r="BT15" i="3"/>
  <c r="BT57" i="3"/>
  <c r="BU57" i="3"/>
  <c r="BT293" i="3"/>
  <c r="BU293" i="3"/>
  <c r="BU208" i="3"/>
  <c r="BT208" i="3"/>
  <c r="BU313" i="3"/>
  <c r="BT313" i="3"/>
  <c r="BT322" i="3"/>
  <c r="BU322" i="3"/>
  <c r="BU332" i="3"/>
  <c r="BT332" i="3"/>
  <c r="BU339" i="3"/>
  <c r="BT339" i="3"/>
  <c r="BU321" i="3"/>
  <c r="BT321" i="3"/>
  <c r="BT325" i="3"/>
  <c r="BU325" i="3"/>
  <c r="BU267" i="3"/>
  <c r="BT267" i="3"/>
  <c r="BU232" i="3"/>
  <c r="BT232" i="3"/>
  <c r="BU271" i="3"/>
  <c r="BT271" i="3"/>
  <c r="BT299" i="3"/>
  <c r="BU299" i="3"/>
  <c r="BT341" i="3"/>
  <c r="BU341" i="3"/>
  <c r="BT342" i="3"/>
  <c r="BU342" i="3"/>
  <c r="BT324" i="3"/>
  <c r="BU324" i="3"/>
  <c r="BT223" i="3"/>
  <c r="BU223" i="3"/>
  <c r="BU183" i="3"/>
  <c r="BT183" i="3"/>
  <c r="BT288" i="3"/>
  <c r="BU288" i="3"/>
  <c r="BU301" i="3"/>
  <c r="BT301" i="3"/>
  <c r="BT274" i="3"/>
  <c r="BU274" i="3"/>
  <c r="BU305" i="3"/>
  <c r="BT305" i="3"/>
  <c r="BU302" i="3"/>
  <c r="BT302" i="3"/>
  <c r="BU327" i="3"/>
  <c r="BT327" i="3"/>
  <c r="BU328" i="3"/>
  <c r="BT328" i="3"/>
  <c r="BT258" i="3"/>
  <c r="BU258" i="3"/>
  <c r="BU226" i="3"/>
  <c r="BT226" i="3"/>
  <c r="BU285" i="3"/>
  <c r="BT285" i="3"/>
  <c r="BU210" i="3"/>
  <c r="BT210" i="3"/>
  <c r="BT287" i="3"/>
  <c r="BU287" i="3"/>
  <c r="BT228" i="3"/>
  <c r="BU228" i="3"/>
  <c r="BU303" i="3"/>
  <c r="BT303" i="3"/>
  <c r="BT334" i="3"/>
  <c r="BU334" i="3"/>
  <c r="BT281" i="3"/>
  <c r="BU281" i="3"/>
  <c r="S283" i="3"/>
  <c r="S181" i="3"/>
  <c r="BT250" i="3"/>
  <c r="BU250" i="3"/>
  <c r="S212" i="3"/>
  <c r="BT204" i="3"/>
  <c r="BU204" i="3"/>
  <c r="BU315" i="3"/>
  <c r="BT315" i="3"/>
  <c r="BU195" i="3"/>
  <c r="BT195" i="3"/>
  <c r="S185" i="3"/>
  <c r="BU345" i="3"/>
  <c r="BT345" i="3"/>
  <c r="S289" i="3"/>
  <c r="S233" i="3"/>
  <c r="BT259" i="3"/>
  <c r="BU259" i="3"/>
  <c r="BU330" i="3"/>
  <c r="BT330" i="3"/>
  <c r="BU257" i="3"/>
  <c r="BT257" i="3"/>
  <c r="BT343" i="3"/>
  <c r="BU343" i="3"/>
  <c r="BT263" i="3"/>
  <c r="BU263" i="3"/>
  <c r="BU219" i="3"/>
  <c r="BT219" i="3"/>
  <c r="BT256" i="3"/>
  <c r="BU256" i="3"/>
  <c r="BU221" i="3"/>
  <c r="BT221" i="3"/>
  <c r="BT340" i="3"/>
  <c r="BU340" i="3"/>
  <c r="BT275" i="3"/>
  <c r="BU275" i="3"/>
  <c r="BT206" i="3"/>
  <c r="BU206" i="3"/>
  <c r="BU337" i="3"/>
  <c r="BT337" i="3"/>
  <c r="S298" i="3"/>
  <c r="BT182" i="3"/>
  <c r="BU182" i="3"/>
  <c r="S308" i="3"/>
  <c r="S214" i="3"/>
  <c r="BU220" i="3"/>
  <c r="BT220" i="3"/>
  <c r="BT207" i="3"/>
  <c r="BU207" i="3"/>
  <c r="S237" i="3"/>
  <c r="BU309" i="3"/>
  <c r="BT309" i="3"/>
  <c r="BT187" i="3"/>
  <c r="BU187" i="3"/>
  <c r="BT252" i="3"/>
  <c r="BU252" i="3"/>
  <c r="S216" i="3"/>
  <c r="BU295" i="3"/>
  <c r="BT295" i="3"/>
  <c r="BT306" i="3"/>
  <c r="BU306" i="3"/>
  <c r="BU279" i="3"/>
  <c r="BT279" i="3"/>
  <c r="BU246" i="3"/>
  <c r="BT246" i="3"/>
  <c r="BU294" i="3"/>
  <c r="BT294" i="3"/>
  <c r="BU318" i="3"/>
  <c r="BT318" i="3"/>
  <c r="BT248" i="3"/>
  <c r="BU248" i="3"/>
  <c r="BT268" i="3"/>
  <c r="BU268" i="3"/>
  <c r="BU230" i="3"/>
  <c r="BT230" i="3"/>
  <c r="BT203" i="3"/>
  <c r="BU203" i="3"/>
  <c r="BT241" i="3"/>
  <c r="BU241" i="3"/>
  <c r="BU300" i="3"/>
  <c r="BT300" i="3"/>
  <c r="BT218" i="3"/>
  <c r="BU218" i="3"/>
  <c r="BT307" i="3"/>
  <c r="BU307" i="3"/>
  <c r="BU215" i="3"/>
  <c r="BT215" i="3"/>
  <c r="BT224" i="3"/>
  <c r="BU224" i="3"/>
  <c r="BU344" i="3"/>
  <c r="BT344" i="3"/>
  <c r="BT236" i="3"/>
  <c r="BU236" i="3"/>
  <c r="BT310" i="3"/>
  <c r="BU310" i="3"/>
  <c r="BU261" i="3"/>
  <c r="BT261" i="3"/>
  <c r="BU265" i="3"/>
  <c r="BT265" i="3"/>
  <c r="S264" i="3"/>
  <c r="BT280" i="3"/>
  <c r="BU280" i="3"/>
  <c r="BT243" i="3"/>
  <c r="BU243" i="3"/>
  <c r="S194" i="3"/>
  <c r="BT222" i="3"/>
  <c r="BU222" i="3"/>
  <c r="BU323" i="3"/>
  <c r="BT323" i="3"/>
  <c r="BU284" i="3"/>
  <c r="BT284" i="3"/>
  <c r="BU238" i="3"/>
  <c r="BT238" i="3"/>
  <c r="BT291" i="3"/>
  <c r="BU291" i="3"/>
  <c r="BT316" i="3"/>
  <c r="BU316" i="3"/>
  <c r="BU249" i="3"/>
  <c r="BT249" i="3"/>
  <c r="BU217" i="3"/>
  <c r="BT217" i="3"/>
  <c r="BU304" i="3"/>
  <c r="BT304" i="3"/>
  <c r="S314" i="3"/>
  <c r="BU234" i="3"/>
  <c r="BT234" i="3"/>
  <c r="S255" i="3"/>
  <c r="BU227" i="3"/>
  <c r="BT227" i="3"/>
  <c r="BU286" i="3"/>
  <c r="BT286" i="3"/>
  <c r="BT338" i="3"/>
  <c r="BU338" i="3"/>
  <c r="BU269" i="3"/>
  <c r="BT269" i="3"/>
  <c r="BU186" i="3"/>
  <c r="BT186" i="3"/>
  <c r="S262" i="3"/>
  <c r="BT242" i="3"/>
  <c r="BU242" i="3"/>
  <c r="BT251" i="3"/>
  <c r="BU251" i="3"/>
  <c r="BU211" i="3"/>
  <c r="BT211" i="3"/>
  <c r="BU199" i="3"/>
  <c r="BT199" i="3"/>
  <c r="S253" i="3"/>
  <c r="BT278" i="3"/>
  <c r="BU278" i="3"/>
  <c r="BU273" i="3"/>
  <c r="BT273" i="3"/>
  <c r="BU326" i="3"/>
  <c r="BT326" i="3"/>
  <c r="BT336" i="3"/>
  <c r="BU336" i="3"/>
  <c r="BT277" i="3"/>
  <c r="BU277" i="3"/>
  <c r="BU276" i="3"/>
  <c r="BT276" i="3"/>
  <c r="S193" i="3"/>
  <c r="BT191" i="3"/>
  <c r="BU191" i="3"/>
  <c r="BT270" i="3"/>
  <c r="BU270" i="3"/>
  <c r="BT200" i="3"/>
  <c r="BU200" i="3"/>
  <c r="S189" i="3"/>
  <c r="S190" i="3"/>
  <c r="BU320" i="3"/>
  <c r="BT320" i="3"/>
  <c r="BT240" i="3"/>
  <c r="BU240" i="3"/>
  <c r="BT297" i="3"/>
  <c r="BU297" i="3"/>
  <c r="BU311" i="3"/>
  <c r="BT311" i="3"/>
  <c r="BU229" i="3"/>
  <c r="BT229" i="3"/>
  <c r="BU329" i="3"/>
  <c r="BT329" i="3"/>
  <c r="BU272" i="3"/>
  <c r="BT272" i="3"/>
  <c r="C686" i="3"/>
  <c r="D686" i="3" s="1"/>
  <c r="E686" i="3"/>
  <c r="G686" i="3"/>
  <c r="J686" i="3"/>
  <c r="AS686" i="3"/>
  <c r="AT686" i="3"/>
  <c r="AU686" i="3"/>
  <c r="AV686" i="3"/>
  <c r="AW686" i="3"/>
  <c r="AX686" i="3"/>
  <c r="AY686" i="3"/>
  <c r="C687" i="3"/>
  <c r="E687" i="3"/>
  <c r="G687" i="3"/>
  <c r="J687" i="3"/>
  <c r="AS687" i="3"/>
  <c r="AT687" i="3"/>
  <c r="AU687" i="3"/>
  <c r="AV687" i="3"/>
  <c r="AW687" i="3"/>
  <c r="AX687" i="3"/>
  <c r="AY687" i="3"/>
  <c r="C688" i="3"/>
  <c r="D688" i="3" s="1"/>
  <c r="E688" i="3"/>
  <c r="G688" i="3"/>
  <c r="J688" i="3"/>
  <c r="AS688" i="3"/>
  <c r="AT688" i="3"/>
  <c r="AU688" i="3"/>
  <c r="AV688" i="3"/>
  <c r="AW688" i="3"/>
  <c r="AX688" i="3"/>
  <c r="AY688" i="3"/>
  <c r="AS689" i="3"/>
  <c r="AT689" i="3"/>
  <c r="AU689" i="3"/>
  <c r="AV689" i="3"/>
  <c r="AW689" i="3"/>
  <c r="AX689" i="3"/>
  <c r="AY689" i="3"/>
  <c r="AS690" i="3"/>
  <c r="AT690" i="3"/>
  <c r="AU690" i="3"/>
  <c r="AV690" i="3"/>
  <c r="AW690" i="3"/>
  <c r="AX690" i="3"/>
  <c r="AY690" i="3"/>
  <c r="AS691" i="3"/>
  <c r="AT691" i="3"/>
  <c r="AU691" i="3"/>
  <c r="AV691" i="3"/>
  <c r="AW691" i="3"/>
  <c r="AX691" i="3"/>
  <c r="AY691" i="3"/>
  <c r="AS692" i="3"/>
  <c r="AT692" i="3"/>
  <c r="AU692" i="3"/>
  <c r="AV692" i="3"/>
  <c r="AW692" i="3"/>
  <c r="AX692" i="3"/>
  <c r="AY692" i="3"/>
  <c r="AS693" i="3"/>
  <c r="AT693" i="3"/>
  <c r="AU693" i="3"/>
  <c r="AV693" i="3"/>
  <c r="AW693" i="3"/>
  <c r="AX693" i="3"/>
  <c r="AY693" i="3"/>
  <c r="AS694" i="3"/>
  <c r="AT694" i="3"/>
  <c r="AU694" i="3"/>
  <c r="AV694" i="3"/>
  <c r="AW694" i="3"/>
  <c r="AX694" i="3"/>
  <c r="AY694" i="3"/>
  <c r="AS695" i="3"/>
  <c r="AT695" i="3"/>
  <c r="AU695" i="3"/>
  <c r="AV695" i="3"/>
  <c r="AW695" i="3"/>
  <c r="AX695" i="3"/>
  <c r="AY695" i="3"/>
  <c r="AS696" i="3"/>
  <c r="AT696" i="3"/>
  <c r="AU696" i="3"/>
  <c r="AV696" i="3"/>
  <c r="AW696" i="3"/>
  <c r="AX696" i="3"/>
  <c r="AY696" i="3"/>
  <c r="AS697" i="3"/>
  <c r="AT697" i="3"/>
  <c r="AU697" i="3"/>
  <c r="AV697" i="3"/>
  <c r="AW697" i="3"/>
  <c r="AX697" i="3"/>
  <c r="AY697" i="3"/>
  <c r="AS698" i="3"/>
  <c r="AT698" i="3"/>
  <c r="AU698" i="3"/>
  <c r="AV698" i="3"/>
  <c r="AW698" i="3"/>
  <c r="AX698" i="3"/>
  <c r="AY698" i="3"/>
  <c r="AS699" i="3"/>
  <c r="AT699" i="3"/>
  <c r="AU699" i="3"/>
  <c r="AV699" i="3"/>
  <c r="AW699" i="3"/>
  <c r="AX699" i="3"/>
  <c r="AY699" i="3"/>
  <c r="AS700" i="3"/>
  <c r="AT700" i="3"/>
  <c r="AU700" i="3"/>
  <c r="AV700" i="3"/>
  <c r="AW700" i="3"/>
  <c r="AX700" i="3"/>
  <c r="AY700" i="3"/>
  <c r="AS701" i="3"/>
  <c r="AT701" i="3"/>
  <c r="AU701" i="3"/>
  <c r="AV701" i="3"/>
  <c r="AW701" i="3"/>
  <c r="AX701" i="3"/>
  <c r="AY701" i="3"/>
  <c r="AS702" i="3"/>
  <c r="AT702" i="3"/>
  <c r="AU702" i="3"/>
  <c r="AV702" i="3"/>
  <c r="AW702" i="3"/>
  <c r="AX702" i="3"/>
  <c r="AY702" i="3"/>
  <c r="AS703" i="3"/>
  <c r="AT703" i="3"/>
  <c r="AU703" i="3"/>
  <c r="AV703" i="3"/>
  <c r="AW703" i="3"/>
  <c r="AX703" i="3"/>
  <c r="AY703" i="3"/>
  <c r="AS704" i="3"/>
  <c r="AT704" i="3"/>
  <c r="AU704" i="3"/>
  <c r="AV704" i="3"/>
  <c r="AW704" i="3"/>
  <c r="AX704" i="3"/>
  <c r="AY704" i="3"/>
  <c r="AS705" i="3"/>
  <c r="AT705" i="3"/>
  <c r="AU705" i="3"/>
  <c r="AV705" i="3"/>
  <c r="AW705" i="3"/>
  <c r="AX705" i="3"/>
  <c r="AY705" i="3"/>
  <c r="AS706" i="3"/>
  <c r="AT706" i="3"/>
  <c r="AU706" i="3"/>
  <c r="AV706" i="3"/>
  <c r="AW706" i="3"/>
  <c r="AX706" i="3"/>
  <c r="AY706" i="3"/>
  <c r="AS707" i="3"/>
  <c r="AT707" i="3"/>
  <c r="AU707" i="3"/>
  <c r="AV707" i="3"/>
  <c r="AW707" i="3"/>
  <c r="AX707" i="3"/>
  <c r="AY707" i="3"/>
  <c r="AS708" i="3"/>
  <c r="AT708" i="3"/>
  <c r="AU708" i="3"/>
  <c r="AV708" i="3"/>
  <c r="AW708" i="3"/>
  <c r="AX708" i="3"/>
  <c r="AY708" i="3"/>
  <c r="AS709" i="3"/>
  <c r="AT709" i="3"/>
  <c r="AU709" i="3"/>
  <c r="AV709" i="3"/>
  <c r="AW709" i="3"/>
  <c r="AX709" i="3"/>
  <c r="AY709" i="3"/>
  <c r="AS710" i="3"/>
  <c r="AT710" i="3"/>
  <c r="AU710" i="3"/>
  <c r="AV710" i="3"/>
  <c r="AW710" i="3"/>
  <c r="AX710" i="3"/>
  <c r="AY710" i="3"/>
  <c r="AS711" i="3"/>
  <c r="AT711" i="3"/>
  <c r="AU711" i="3"/>
  <c r="AV711" i="3"/>
  <c r="AW711" i="3"/>
  <c r="AX711" i="3"/>
  <c r="AY711" i="3"/>
  <c r="AS712" i="3"/>
  <c r="AT712" i="3"/>
  <c r="AU712" i="3"/>
  <c r="AV712" i="3"/>
  <c r="AW712" i="3"/>
  <c r="AX712" i="3"/>
  <c r="AY712" i="3"/>
  <c r="AS713" i="3"/>
  <c r="AT713" i="3"/>
  <c r="AU713" i="3"/>
  <c r="AV713" i="3"/>
  <c r="AW713" i="3"/>
  <c r="AX713" i="3"/>
  <c r="AY713" i="3"/>
  <c r="AS714" i="3"/>
  <c r="AT714" i="3"/>
  <c r="AU714" i="3"/>
  <c r="AV714" i="3"/>
  <c r="AW714" i="3"/>
  <c r="AX714" i="3"/>
  <c r="AY714" i="3"/>
  <c r="AS715" i="3"/>
  <c r="AT715" i="3"/>
  <c r="AU715" i="3"/>
  <c r="AV715" i="3"/>
  <c r="AW715" i="3"/>
  <c r="AX715" i="3"/>
  <c r="AY715" i="3"/>
  <c r="AS716" i="3"/>
  <c r="AT716" i="3"/>
  <c r="AU716" i="3"/>
  <c r="AV716" i="3"/>
  <c r="AW716" i="3"/>
  <c r="AX716" i="3"/>
  <c r="AY716" i="3"/>
  <c r="AS717" i="3"/>
  <c r="AT717" i="3"/>
  <c r="AU717" i="3"/>
  <c r="AV717" i="3"/>
  <c r="AW717" i="3"/>
  <c r="AX717" i="3"/>
  <c r="AY717" i="3"/>
  <c r="AS718" i="3"/>
  <c r="AT718" i="3"/>
  <c r="AU718" i="3"/>
  <c r="AV718" i="3"/>
  <c r="AW718" i="3"/>
  <c r="AX718" i="3"/>
  <c r="AY718" i="3"/>
  <c r="AS719" i="3"/>
  <c r="AT719" i="3"/>
  <c r="AU719" i="3"/>
  <c r="AV719" i="3"/>
  <c r="AW719" i="3"/>
  <c r="AX719" i="3"/>
  <c r="AY719" i="3"/>
  <c r="AS720" i="3"/>
  <c r="AT720" i="3"/>
  <c r="AU720" i="3"/>
  <c r="AV720" i="3"/>
  <c r="AW720" i="3"/>
  <c r="AX720" i="3"/>
  <c r="AY720" i="3"/>
  <c r="AS721" i="3"/>
  <c r="AT721" i="3"/>
  <c r="AU721" i="3"/>
  <c r="AV721" i="3"/>
  <c r="AW721" i="3"/>
  <c r="AX721" i="3"/>
  <c r="AY721" i="3"/>
  <c r="AS722" i="3"/>
  <c r="AT722" i="3"/>
  <c r="AU722" i="3"/>
  <c r="AV722" i="3"/>
  <c r="AW722" i="3"/>
  <c r="AX722" i="3"/>
  <c r="AY722" i="3"/>
  <c r="AS723" i="3"/>
  <c r="AT723" i="3"/>
  <c r="AU723" i="3"/>
  <c r="AV723" i="3"/>
  <c r="AW723" i="3"/>
  <c r="AX723" i="3"/>
  <c r="AY723" i="3"/>
  <c r="AS724" i="3"/>
  <c r="AT724" i="3"/>
  <c r="AU724" i="3"/>
  <c r="AV724" i="3"/>
  <c r="AW724" i="3"/>
  <c r="AX724" i="3"/>
  <c r="AY724" i="3"/>
  <c r="AS725" i="3"/>
  <c r="AT725" i="3"/>
  <c r="AU725" i="3"/>
  <c r="AV725" i="3"/>
  <c r="AW725" i="3"/>
  <c r="AX725" i="3"/>
  <c r="AY725" i="3"/>
  <c r="AS726" i="3"/>
  <c r="AT726" i="3"/>
  <c r="AU726" i="3"/>
  <c r="AV726" i="3"/>
  <c r="AW726" i="3"/>
  <c r="AX726" i="3"/>
  <c r="AY726" i="3"/>
  <c r="AS727" i="3"/>
  <c r="AT727" i="3"/>
  <c r="AU727" i="3"/>
  <c r="AV727" i="3"/>
  <c r="AW727" i="3"/>
  <c r="AX727" i="3"/>
  <c r="AY727" i="3"/>
  <c r="AS728" i="3"/>
  <c r="AT728" i="3"/>
  <c r="AU728" i="3"/>
  <c r="AV728" i="3"/>
  <c r="AW728" i="3"/>
  <c r="AX728" i="3"/>
  <c r="AY728" i="3"/>
  <c r="AS729" i="3"/>
  <c r="AT729" i="3"/>
  <c r="AU729" i="3"/>
  <c r="AV729" i="3"/>
  <c r="AW729" i="3"/>
  <c r="AX729" i="3"/>
  <c r="AY729" i="3"/>
  <c r="AS730" i="3"/>
  <c r="AT730" i="3"/>
  <c r="AU730" i="3"/>
  <c r="AV730" i="3"/>
  <c r="AW730" i="3"/>
  <c r="AX730" i="3"/>
  <c r="AY730" i="3"/>
  <c r="AS731" i="3"/>
  <c r="AT731" i="3"/>
  <c r="AU731" i="3"/>
  <c r="AV731" i="3"/>
  <c r="AW731" i="3"/>
  <c r="AX731" i="3"/>
  <c r="AY731" i="3"/>
  <c r="AS732" i="3"/>
  <c r="AT732" i="3"/>
  <c r="AU732" i="3"/>
  <c r="AV732" i="3"/>
  <c r="AW732" i="3"/>
  <c r="AX732" i="3"/>
  <c r="AY732" i="3"/>
  <c r="AS733" i="3"/>
  <c r="AT733" i="3"/>
  <c r="AU733" i="3"/>
  <c r="AV733" i="3"/>
  <c r="AW733" i="3"/>
  <c r="AX733" i="3"/>
  <c r="AY733" i="3"/>
  <c r="AS734" i="3"/>
  <c r="AT734" i="3"/>
  <c r="AU734" i="3"/>
  <c r="AV734" i="3"/>
  <c r="AW734" i="3"/>
  <c r="AX734" i="3"/>
  <c r="AY734" i="3"/>
  <c r="AS735" i="3"/>
  <c r="AT735" i="3"/>
  <c r="AU735" i="3"/>
  <c r="AV735" i="3"/>
  <c r="AW735" i="3"/>
  <c r="AX735" i="3"/>
  <c r="AY735" i="3"/>
  <c r="AS736" i="3"/>
  <c r="AT736" i="3"/>
  <c r="AU736" i="3"/>
  <c r="AV736" i="3"/>
  <c r="AW736" i="3"/>
  <c r="AX736" i="3"/>
  <c r="AY736" i="3"/>
  <c r="AS737" i="3"/>
  <c r="AT737" i="3"/>
  <c r="AU737" i="3"/>
  <c r="AV737" i="3"/>
  <c r="AW737" i="3"/>
  <c r="AX737" i="3"/>
  <c r="AY737" i="3"/>
  <c r="AS738" i="3"/>
  <c r="AT738" i="3"/>
  <c r="AU738" i="3"/>
  <c r="AV738" i="3"/>
  <c r="AW738" i="3"/>
  <c r="AX738" i="3"/>
  <c r="AY738" i="3"/>
  <c r="AS739" i="3"/>
  <c r="AT739" i="3"/>
  <c r="AU739" i="3"/>
  <c r="AV739" i="3"/>
  <c r="AW739" i="3"/>
  <c r="AX739" i="3"/>
  <c r="AY739" i="3"/>
  <c r="AS740" i="3"/>
  <c r="AT740" i="3"/>
  <c r="AU740" i="3"/>
  <c r="AV740" i="3"/>
  <c r="AW740" i="3"/>
  <c r="AX740" i="3"/>
  <c r="AY740" i="3"/>
  <c r="AS741" i="3"/>
  <c r="AT741" i="3"/>
  <c r="AU741" i="3"/>
  <c r="AV741" i="3"/>
  <c r="AW741" i="3"/>
  <c r="AX741" i="3"/>
  <c r="AY741" i="3"/>
  <c r="AS742" i="3"/>
  <c r="AT742" i="3"/>
  <c r="AU742" i="3"/>
  <c r="AV742" i="3"/>
  <c r="AW742" i="3"/>
  <c r="AX742" i="3"/>
  <c r="AY742" i="3"/>
  <c r="AS743" i="3"/>
  <c r="AT743" i="3"/>
  <c r="AU743" i="3"/>
  <c r="AV743" i="3"/>
  <c r="AW743" i="3"/>
  <c r="AX743" i="3"/>
  <c r="AY743" i="3"/>
  <c r="AS744" i="3"/>
  <c r="AT744" i="3"/>
  <c r="AU744" i="3"/>
  <c r="AV744" i="3"/>
  <c r="AW744" i="3"/>
  <c r="AX744" i="3"/>
  <c r="AY744" i="3"/>
  <c r="AS745" i="3"/>
  <c r="AT745" i="3"/>
  <c r="AU745" i="3"/>
  <c r="AV745" i="3"/>
  <c r="AW745" i="3"/>
  <c r="AX745" i="3"/>
  <c r="AY745" i="3"/>
  <c r="AS746" i="3"/>
  <c r="AT746" i="3"/>
  <c r="AU746" i="3"/>
  <c r="AV746" i="3"/>
  <c r="AW746" i="3"/>
  <c r="AX746" i="3"/>
  <c r="AY746" i="3"/>
  <c r="AS747" i="3"/>
  <c r="AT747" i="3"/>
  <c r="AU747" i="3"/>
  <c r="AV747" i="3"/>
  <c r="AW747" i="3"/>
  <c r="AX747" i="3"/>
  <c r="AY747" i="3"/>
  <c r="AS748" i="3"/>
  <c r="AT748" i="3"/>
  <c r="AU748" i="3"/>
  <c r="AV748" i="3"/>
  <c r="AW748" i="3"/>
  <c r="AX748" i="3"/>
  <c r="AY748" i="3"/>
  <c r="AS749" i="3"/>
  <c r="AT749" i="3"/>
  <c r="AU749" i="3"/>
  <c r="AV749" i="3"/>
  <c r="AW749" i="3"/>
  <c r="AX749" i="3"/>
  <c r="AY749" i="3"/>
  <c r="AS750" i="3"/>
  <c r="AT750" i="3"/>
  <c r="AU750" i="3"/>
  <c r="AV750" i="3"/>
  <c r="AW750" i="3"/>
  <c r="AX750" i="3"/>
  <c r="AY750" i="3"/>
  <c r="AS751" i="3"/>
  <c r="AT751" i="3"/>
  <c r="AU751" i="3"/>
  <c r="AV751" i="3"/>
  <c r="AW751" i="3"/>
  <c r="AX751" i="3"/>
  <c r="AY751" i="3"/>
  <c r="AS752" i="3"/>
  <c r="AT752" i="3"/>
  <c r="AU752" i="3"/>
  <c r="AV752" i="3"/>
  <c r="AW752" i="3"/>
  <c r="AX752" i="3"/>
  <c r="AY752" i="3"/>
  <c r="AS753" i="3"/>
  <c r="AT753" i="3"/>
  <c r="AU753" i="3"/>
  <c r="AV753" i="3"/>
  <c r="AW753" i="3"/>
  <c r="AX753" i="3"/>
  <c r="AY753" i="3"/>
  <c r="AS754" i="3"/>
  <c r="AT754" i="3"/>
  <c r="AU754" i="3"/>
  <c r="AV754" i="3"/>
  <c r="AW754" i="3"/>
  <c r="AX754" i="3"/>
  <c r="AY754" i="3"/>
  <c r="AS755" i="3"/>
  <c r="AT755" i="3"/>
  <c r="AU755" i="3"/>
  <c r="AV755" i="3"/>
  <c r="AW755" i="3"/>
  <c r="AX755" i="3"/>
  <c r="AY755" i="3"/>
  <c r="AS756" i="3"/>
  <c r="AT756" i="3"/>
  <c r="AU756" i="3"/>
  <c r="AV756" i="3"/>
  <c r="AW756" i="3"/>
  <c r="AX756" i="3"/>
  <c r="AY756" i="3"/>
  <c r="AS757" i="3"/>
  <c r="AT757" i="3"/>
  <c r="AU757" i="3"/>
  <c r="AV757" i="3"/>
  <c r="AW757" i="3"/>
  <c r="AX757" i="3"/>
  <c r="AY757" i="3"/>
  <c r="AS758" i="3"/>
  <c r="AT758" i="3"/>
  <c r="AU758" i="3"/>
  <c r="AV758" i="3"/>
  <c r="AW758" i="3"/>
  <c r="AX758" i="3"/>
  <c r="AY758" i="3"/>
  <c r="AS759" i="3"/>
  <c r="AT759" i="3"/>
  <c r="AU759" i="3"/>
  <c r="AV759" i="3"/>
  <c r="AW759" i="3"/>
  <c r="AX759" i="3"/>
  <c r="AY759" i="3"/>
  <c r="AS760" i="3"/>
  <c r="AT760" i="3"/>
  <c r="AU760" i="3"/>
  <c r="AV760" i="3"/>
  <c r="AW760" i="3"/>
  <c r="AX760" i="3"/>
  <c r="AY760" i="3"/>
  <c r="AS761" i="3"/>
  <c r="AT761" i="3"/>
  <c r="AU761" i="3"/>
  <c r="AV761" i="3"/>
  <c r="AW761" i="3"/>
  <c r="AX761" i="3"/>
  <c r="AY761" i="3"/>
  <c r="AS762" i="3"/>
  <c r="AT762" i="3"/>
  <c r="AU762" i="3"/>
  <c r="AV762" i="3"/>
  <c r="AW762" i="3"/>
  <c r="AX762" i="3"/>
  <c r="AY762" i="3"/>
  <c r="AS763" i="3"/>
  <c r="AT763" i="3"/>
  <c r="AU763" i="3"/>
  <c r="AV763" i="3"/>
  <c r="AW763" i="3"/>
  <c r="AX763" i="3"/>
  <c r="AY763" i="3"/>
  <c r="AS764" i="3"/>
  <c r="AT764" i="3"/>
  <c r="AU764" i="3"/>
  <c r="AV764" i="3"/>
  <c r="AW764" i="3"/>
  <c r="AX764" i="3"/>
  <c r="AY764" i="3"/>
  <c r="AS765" i="3"/>
  <c r="AT765" i="3"/>
  <c r="AU765" i="3"/>
  <c r="AV765" i="3"/>
  <c r="AW765" i="3"/>
  <c r="AX765" i="3"/>
  <c r="AY765" i="3"/>
  <c r="AS766" i="3"/>
  <c r="AT766" i="3"/>
  <c r="AU766" i="3"/>
  <c r="AV766" i="3"/>
  <c r="AW766" i="3"/>
  <c r="AX766" i="3"/>
  <c r="AY766" i="3"/>
  <c r="AS767" i="3"/>
  <c r="AT767" i="3"/>
  <c r="AU767" i="3"/>
  <c r="AV767" i="3"/>
  <c r="AW767" i="3"/>
  <c r="AX767" i="3"/>
  <c r="AY767" i="3"/>
  <c r="AS768" i="3"/>
  <c r="AT768" i="3"/>
  <c r="AU768" i="3"/>
  <c r="AV768" i="3"/>
  <c r="AW768" i="3"/>
  <c r="AX768" i="3"/>
  <c r="AY768" i="3"/>
  <c r="AS769" i="3"/>
  <c r="AT769" i="3"/>
  <c r="AU769" i="3"/>
  <c r="AV769" i="3"/>
  <c r="AW769" i="3"/>
  <c r="AX769" i="3"/>
  <c r="AY769" i="3"/>
  <c r="AS770" i="3"/>
  <c r="AT770" i="3"/>
  <c r="AU770" i="3"/>
  <c r="AV770" i="3"/>
  <c r="AW770" i="3"/>
  <c r="AX770" i="3"/>
  <c r="AY770" i="3"/>
  <c r="AS771" i="3"/>
  <c r="AT771" i="3"/>
  <c r="AU771" i="3"/>
  <c r="AV771" i="3"/>
  <c r="AW771" i="3"/>
  <c r="AX771" i="3"/>
  <c r="AY771" i="3"/>
  <c r="AS772" i="3"/>
  <c r="AT772" i="3"/>
  <c r="AU772" i="3"/>
  <c r="AV772" i="3"/>
  <c r="AW772" i="3"/>
  <c r="AX772" i="3"/>
  <c r="AY772" i="3"/>
  <c r="AS773" i="3"/>
  <c r="AT773" i="3"/>
  <c r="AU773" i="3"/>
  <c r="AV773" i="3"/>
  <c r="AW773" i="3"/>
  <c r="AX773" i="3"/>
  <c r="AY773" i="3"/>
  <c r="AS774" i="3"/>
  <c r="AT774" i="3"/>
  <c r="AU774" i="3"/>
  <c r="AV774" i="3"/>
  <c r="AW774" i="3"/>
  <c r="AX774" i="3"/>
  <c r="AY774" i="3"/>
  <c r="AS775" i="3"/>
  <c r="AT775" i="3"/>
  <c r="AU775" i="3"/>
  <c r="AV775" i="3"/>
  <c r="AW775" i="3"/>
  <c r="AX775" i="3"/>
  <c r="AY775" i="3"/>
  <c r="AS776" i="3"/>
  <c r="AT776" i="3"/>
  <c r="AU776" i="3"/>
  <c r="AV776" i="3"/>
  <c r="AW776" i="3"/>
  <c r="AX776" i="3"/>
  <c r="AY776" i="3"/>
  <c r="AS777" i="3"/>
  <c r="AT777" i="3"/>
  <c r="AU777" i="3"/>
  <c r="AV777" i="3"/>
  <c r="AW777" i="3"/>
  <c r="AX777" i="3"/>
  <c r="AY777" i="3"/>
  <c r="AS778" i="3"/>
  <c r="AT778" i="3"/>
  <c r="AU778" i="3"/>
  <c r="AV778" i="3"/>
  <c r="AW778" i="3"/>
  <c r="AX778" i="3"/>
  <c r="AY778" i="3"/>
  <c r="AS779" i="3"/>
  <c r="AT779" i="3"/>
  <c r="AU779" i="3"/>
  <c r="AV779" i="3"/>
  <c r="AW779" i="3"/>
  <c r="AX779" i="3"/>
  <c r="AY779" i="3"/>
  <c r="AS780" i="3"/>
  <c r="AT780" i="3"/>
  <c r="AU780" i="3"/>
  <c r="AV780" i="3"/>
  <c r="AW780" i="3"/>
  <c r="AX780" i="3"/>
  <c r="AY780" i="3"/>
  <c r="AS781" i="3"/>
  <c r="AT781" i="3"/>
  <c r="AU781" i="3"/>
  <c r="AV781" i="3"/>
  <c r="AW781" i="3"/>
  <c r="AX781" i="3"/>
  <c r="AY781" i="3"/>
  <c r="AS782" i="3"/>
  <c r="AT782" i="3"/>
  <c r="AU782" i="3"/>
  <c r="AV782" i="3"/>
  <c r="AW782" i="3"/>
  <c r="AX782" i="3"/>
  <c r="AY782" i="3"/>
  <c r="AS783" i="3"/>
  <c r="AT783" i="3"/>
  <c r="AU783" i="3"/>
  <c r="AV783" i="3"/>
  <c r="AW783" i="3"/>
  <c r="AX783" i="3"/>
  <c r="AY783" i="3"/>
  <c r="AS784" i="3"/>
  <c r="AT784" i="3"/>
  <c r="AU784" i="3"/>
  <c r="AV784" i="3"/>
  <c r="AW784" i="3"/>
  <c r="AX784" i="3"/>
  <c r="AY784" i="3"/>
  <c r="AS785" i="3"/>
  <c r="AT785" i="3"/>
  <c r="AU785" i="3"/>
  <c r="AV785" i="3"/>
  <c r="AW785" i="3"/>
  <c r="AX785" i="3"/>
  <c r="AY785" i="3"/>
  <c r="AS786" i="3"/>
  <c r="AT786" i="3"/>
  <c r="AU786" i="3"/>
  <c r="AV786" i="3"/>
  <c r="AW786" i="3"/>
  <c r="AX786" i="3"/>
  <c r="AY786" i="3"/>
  <c r="AS787" i="3"/>
  <c r="AT787" i="3"/>
  <c r="AU787" i="3"/>
  <c r="AV787" i="3"/>
  <c r="AW787" i="3"/>
  <c r="AX787" i="3"/>
  <c r="AY787" i="3"/>
  <c r="AS788" i="3"/>
  <c r="AT788" i="3"/>
  <c r="AU788" i="3"/>
  <c r="AV788" i="3"/>
  <c r="AW788" i="3"/>
  <c r="AX788" i="3"/>
  <c r="AY788" i="3"/>
  <c r="AS789" i="3"/>
  <c r="AT789" i="3"/>
  <c r="AU789" i="3"/>
  <c r="AV789" i="3"/>
  <c r="AW789" i="3"/>
  <c r="AX789" i="3"/>
  <c r="AY789" i="3"/>
  <c r="AS790" i="3"/>
  <c r="AT790" i="3"/>
  <c r="AU790" i="3"/>
  <c r="AV790" i="3"/>
  <c r="AW790" i="3"/>
  <c r="AX790" i="3"/>
  <c r="AY790" i="3"/>
  <c r="AS791" i="3"/>
  <c r="AT791" i="3"/>
  <c r="AU791" i="3"/>
  <c r="AV791" i="3"/>
  <c r="AW791" i="3"/>
  <c r="AX791" i="3"/>
  <c r="AY791" i="3"/>
  <c r="AS792" i="3"/>
  <c r="AT792" i="3"/>
  <c r="AU792" i="3"/>
  <c r="AV792" i="3"/>
  <c r="AW792" i="3"/>
  <c r="AX792" i="3"/>
  <c r="AY792" i="3"/>
  <c r="AS793" i="3"/>
  <c r="AT793" i="3"/>
  <c r="AU793" i="3"/>
  <c r="AV793" i="3"/>
  <c r="AW793" i="3"/>
  <c r="AX793" i="3"/>
  <c r="AY793" i="3"/>
  <c r="AS794" i="3"/>
  <c r="AT794" i="3"/>
  <c r="AU794" i="3"/>
  <c r="AV794" i="3"/>
  <c r="AW794" i="3"/>
  <c r="AX794" i="3"/>
  <c r="AY794" i="3"/>
  <c r="AS795" i="3"/>
  <c r="AT795" i="3"/>
  <c r="AU795" i="3"/>
  <c r="AV795" i="3"/>
  <c r="AW795" i="3"/>
  <c r="AX795" i="3"/>
  <c r="AY795" i="3"/>
  <c r="AS796" i="3"/>
  <c r="AT796" i="3"/>
  <c r="AU796" i="3"/>
  <c r="AV796" i="3"/>
  <c r="AW796" i="3"/>
  <c r="AX796" i="3"/>
  <c r="AY796" i="3"/>
  <c r="AS797" i="3"/>
  <c r="AT797" i="3"/>
  <c r="AU797" i="3"/>
  <c r="AV797" i="3"/>
  <c r="AW797" i="3"/>
  <c r="AX797" i="3"/>
  <c r="AY797" i="3"/>
  <c r="AS798" i="3"/>
  <c r="AT798" i="3"/>
  <c r="AU798" i="3"/>
  <c r="AV798" i="3"/>
  <c r="AW798" i="3"/>
  <c r="AX798" i="3"/>
  <c r="AY798" i="3"/>
  <c r="AS799" i="3"/>
  <c r="AT799" i="3"/>
  <c r="AU799" i="3"/>
  <c r="AV799" i="3"/>
  <c r="AW799" i="3"/>
  <c r="AX799" i="3"/>
  <c r="AY799" i="3"/>
  <c r="AS800" i="3"/>
  <c r="AT800" i="3"/>
  <c r="AU800" i="3"/>
  <c r="AV800" i="3"/>
  <c r="AW800" i="3"/>
  <c r="AX800" i="3"/>
  <c r="AY800" i="3"/>
  <c r="AS801" i="3"/>
  <c r="AT801" i="3"/>
  <c r="AU801" i="3"/>
  <c r="AV801" i="3"/>
  <c r="AW801" i="3"/>
  <c r="AX801" i="3"/>
  <c r="AY801" i="3"/>
  <c r="AS802" i="3"/>
  <c r="AT802" i="3"/>
  <c r="AU802" i="3"/>
  <c r="AV802" i="3"/>
  <c r="AW802" i="3"/>
  <c r="AX802" i="3"/>
  <c r="AY802" i="3"/>
  <c r="AS803" i="3"/>
  <c r="AT803" i="3"/>
  <c r="AU803" i="3"/>
  <c r="AV803" i="3"/>
  <c r="AW803" i="3"/>
  <c r="AX803" i="3"/>
  <c r="AY803" i="3"/>
  <c r="AS804" i="3"/>
  <c r="AT804" i="3"/>
  <c r="AU804" i="3"/>
  <c r="AV804" i="3"/>
  <c r="AW804" i="3"/>
  <c r="AX804" i="3"/>
  <c r="AY804" i="3"/>
  <c r="AS805" i="3"/>
  <c r="AT805" i="3"/>
  <c r="AU805" i="3"/>
  <c r="AV805" i="3"/>
  <c r="AW805" i="3"/>
  <c r="AX805" i="3"/>
  <c r="AY805" i="3"/>
  <c r="AS806" i="3"/>
  <c r="AT806" i="3"/>
  <c r="AU806" i="3"/>
  <c r="AV806" i="3"/>
  <c r="AW806" i="3"/>
  <c r="AX806" i="3"/>
  <c r="AY806" i="3"/>
  <c r="AS807" i="3"/>
  <c r="AT807" i="3"/>
  <c r="AU807" i="3"/>
  <c r="AV807" i="3"/>
  <c r="AW807" i="3"/>
  <c r="AX807" i="3"/>
  <c r="AY807" i="3"/>
  <c r="AS808" i="3"/>
  <c r="AT808" i="3"/>
  <c r="AU808" i="3"/>
  <c r="AV808" i="3"/>
  <c r="AW808" i="3"/>
  <c r="AX808" i="3"/>
  <c r="AY808" i="3"/>
  <c r="AS809" i="3"/>
  <c r="AT809" i="3"/>
  <c r="AU809" i="3"/>
  <c r="AV809" i="3"/>
  <c r="AW809" i="3"/>
  <c r="AX809" i="3"/>
  <c r="AY809" i="3"/>
  <c r="AS810" i="3"/>
  <c r="AT810" i="3"/>
  <c r="AU810" i="3"/>
  <c r="AV810" i="3"/>
  <c r="AW810" i="3"/>
  <c r="AX810" i="3"/>
  <c r="AY810" i="3"/>
  <c r="AS811" i="3"/>
  <c r="AT811" i="3"/>
  <c r="AU811" i="3"/>
  <c r="AV811" i="3"/>
  <c r="AW811" i="3"/>
  <c r="AX811" i="3"/>
  <c r="AY811" i="3"/>
  <c r="AS812" i="3"/>
  <c r="AT812" i="3"/>
  <c r="AU812" i="3"/>
  <c r="AV812" i="3"/>
  <c r="AW812" i="3"/>
  <c r="AX812" i="3"/>
  <c r="AY812" i="3"/>
  <c r="AS813" i="3"/>
  <c r="AT813" i="3"/>
  <c r="AU813" i="3"/>
  <c r="AV813" i="3"/>
  <c r="AW813" i="3"/>
  <c r="AX813" i="3"/>
  <c r="AY813" i="3"/>
  <c r="AS814" i="3"/>
  <c r="AT814" i="3"/>
  <c r="AU814" i="3"/>
  <c r="AV814" i="3"/>
  <c r="AW814" i="3"/>
  <c r="AX814" i="3"/>
  <c r="AY814" i="3"/>
  <c r="AS815" i="3"/>
  <c r="AT815" i="3"/>
  <c r="AU815" i="3"/>
  <c r="AV815" i="3"/>
  <c r="AW815" i="3"/>
  <c r="AX815" i="3"/>
  <c r="AY815" i="3"/>
  <c r="AS816" i="3"/>
  <c r="AT816" i="3"/>
  <c r="AU816" i="3"/>
  <c r="AV816" i="3"/>
  <c r="AW816" i="3"/>
  <c r="AX816" i="3"/>
  <c r="AY816" i="3"/>
  <c r="AS817" i="3"/>
  <c r="AT817" i="3"/>
  <c r="AU817" i="3"/>
  <c r="AV817" i="3"/>
  <c r="AW817" i="3"/>
  <c r="AX817" i="3"/>
  <c r="AY817" i="3"/>
  <c r="AS818" i="3"/>
  <c r="AT818" i="3"/>
  <c r="AU818" i="3"/>
  <c r="AV818" i="3"/>
  <c r="AW818" i="3"/>
  <c r="AX818" i="3"/>
  <c r="AY818" i="3"/>
  <c r="AS819" i="3"/>
  <c r="AT819" i="3"/>
  <c r="AU819" i="3"/>
  <c r="AV819" i="3"/>
  <c r="AW819" i="3"/>
  <c r="AX819" i="3"/>
  <c r="AY819" i="3"/>
  <c r="AS820" i="3"/>
  <c r="AT820" i="3"/>
  <c r="AU820" i="3"/>
  <c r="AV820" i="3"/>
  <c r="AW820" i="3"/>
  <c r="AX820" i="3"/>
  <c r="AY820" i="3"/>
  <c r="AS821" i="3"/>
  <c r="AT821" i="3"/>
  <c r="AU821" i="3"/>
  <c r="AV821" i="3"/>
  <c r="AW821" i="3"/>
  <c r="AX821" i="3"/>
  <c r="AY821" i="3"/>
  <c r="AS822" i="3"/>
  <c r="AT822" i="3"/>
  <c r="AU822" i="3"/>
  <c r="AV822" i="3"/>
  <c r="AW822" i="3"/>
  <c r="AX822" i="3"/>
  <c r="AY822" i="3"/>
  <c r="AS823" i="3"/>
  <c r="AT823" i="3"/>
  <c r="AU823" i="3"/>
  <c r="AV823" i="3"/>
  <c r="AW823" i="3"/>
  <c r="AX823" i="3"/>
  <c r="AY823" i="3"/>
  <c r="AS824" i="3"/>
  <c r="AT824" i="3"/>
  <c r="AU824" i="3"/>
  <c r="AV824" i="3"/>
  <c r="AW824" i="3"/>
  <c r="AX824" i="3"/>
  <c r="AY824" i="3"/>
  <c r="AS825" i="3"/>
  <c r="AT825" i="3"/>
  <c r="AU825" i="3"/>
  <c r="AV825" i="3"/>
  <c r="AW825" i="3"/>
  <c r="AX825" i="3"/>
  <c r="AY825" i="3"/>
  <c r="AS826" i="3"/>
  <c r="AT826" i="3"/>
  <c r="AU826" i="3"/>
  <c r="AV826" i="3"/>
  <c r="AW826" i="3"/>
  <c r="AX826" i="3"/>
  <c r="AY826" i="3"/>
  <c r="AS827" i="3"/>
  <c r="AT827" i="3"/>
  <c r="AU827" i="3"/>
  <c r="AV827" i="3"/>
  <c r="AW827" i="3"/>
  <c r="AX827" i="3"/>
  <c r="AY827" i="3"/>
  <c r="AS828" i="3"/>
  <c r="AT828" i="3"/>
  <c r="AU828" i="3"/>
  <c r="AV828" i="3"/>
  <c r="AW828" i="3"/>
  <c r="AX828" i="3"/>
  <c r="AY828" i="3"/>
  <c r="AS829" i="3"/>
  <c r="AT829" i="3"/>
  <c r="AU829" i="3"/>
  <c r="AV829" i="3"/>
  <c r="AW829" i="3"/>
  <c r="AX829" i="3"/>
  <c r="AY829" i="3"/>
  <c r="AS830" i="3"/>
  <c r="AT830" i="3"/>
  <c r="AU830" i="3"/>
  <c r="AV830" i="3"/>
  <c r="AW830" i="3"/>
  <c r="AX830" i="3"/>
  <c r="AY830" i="3"/>
  <c r="AS831" i="3"/>
  <c r="AT831" i="3"/>
  <c r="AU831" i="3"/>
  <c r="AV831" i="3"/>
  <c r="AW831" i="3"/>
  <c r="AX831" i="3"/>
  <c r="AY831" i="3"/>
  <c r="AS832" i="3"/>
  <c r="AT832" i="3"/>
  <c r="AU832" i="3"/>
  <c r="AV832" i="3"/>
  <c r="AW832" i="3"/>
  <c r="AX832" i="3"/>
  <c r="AY832" i="3"/>
  <c r="AS833" i="3"/>
  <c r="AT833" i="3"/>
  <c r="AU833" i="3"/>
  <c r="AV833" i="3"/>
  <c r="AW833" i="3"/>
  <c r="AX833" i="3"/>
  <c r="AY833" i="3"/>
  <c r="AS834" i="3"/>
  <c r="AT834" i="3"/>
  <c r="AU834" i="3"/>
  <c r="AV834" i="3"/>
  <c r="AW834" i="3"/>
  <c r="AX834" i="3"/>
  <c r="AY834" i="3"/>
  <c r="AS835" i="3"/>
  <c r="AT835" i="3"/>
  <c r="AU835" i="3"/>
  <c r="AV835" i="3"/>
  <c r="AW835" i="3"/>
  <c r="AX835" i="3"/>
  <c r="AY835" i="3"/>
  <c r="AS836" i="3"/>
  <c r="AT836" i="3"/>
  <c r="AU836" i="3"/>
  <c r="AV836" i="3"/>
  <c r="AW836" i="3"/>
  <c r="AX836" i="3"/>
  <c r="AY836" i="3"/>
  <c r="AS837" i="3"/>
  <c r="AT837" i="3"/>
  <c r="AU837" i="3"/>
  <c r="AV837" i="3"/>
  <c r="AW837" i="3"/>
  <c r="AX837" i="3"/>
  <c r="AY837" i="3"/>
  <c r="AS838" i="3"/>
  <c r="AT838" i="3"/>
  <c r="AU838" i="3"/>
  <c r="AV838" i="3"/>
  <c r="AW838" i="3"/>
  <c r="AX838" i="3"/>
  <c r="AY838" i="3"/>
  <c r="AS839" i="3"/>
  <c r="AT839" i="3"/>
  <c r="AU839" i="3"/>
  <c r="AV839" i="3"/>
  <c r="AW839" i="3"/>
  <c r="AX839" i="3"/>
  <c r="AY839" i="3"/>
  <c r="AS840" i="3"/>
  <c r="AT840" i="3"/>
  <c r="AU840" i="3"/>
  <c r="AV840" i="3"/>
  <c r="AW840" i="3"/>
  <c r="AX840" i="3"/>
  <c r="AY840" i="3"/>
  <c r="AS841" i="3"/>
  <c r="AT841" i="3"/>
  <c r="AU841" i="3"/>
  <c r="AV841" i="3"/>
  <c r="AW841" i="3"/>
  <c r="AX841" i="3"/>
  <c r="AY841" i="3"/>
  <c r="AS842" i="3"/>
  <c r="AT842" i="3"/>
  <c r="AU842" i="3"/>
  <c r="AV842" i="3"/>
  <c r="AW842" i="3"/>
  <c r="AX842" i="3"/>
  <c r="AY842" i="3"/>
  <c r="AS843" i="3"/>
  <c r="AT843" i="3"/>
  <c r="AU843" i="3"/>
  <c r="AV843" i="3"/>
  <c r="AW843" i="3"/>
  <c r="AX843" i="3"/>
  <c r="AY843" i="3"/>
  <c r="AS844" i="3"/>
  <c r="AT844" i="3"/>
  <c r="AU844" i="3"/>
  <c r="AV844" i="3"/>
  <c r="AW844" i="3"/>
  <c r="AX844" i="3"/>
  <c r="AY844" i="3"/>
  <c r="AS845" i="3"/>
  <c r="AT845" i="3"/>
  <c r="AU845" i="3"/>
  <c r="AV845" i="3"/>
  <c r="AW845" i="3"/>
  <c r="AX845" i="3"/>
  <c r="AY845" i="3"/>
  <c r="AS846" i="3"/>
  <c r="AT846" i="3"/>
  <c r="AU846" i="3"/>
  <c r="AV846" i="3"/>
  <c r="AW846" i="3"/>
  <c r="AX846" i="3"/>
  <c r="AY846" i="3"/>
  <c r="AS847" i="3"/>
  <c r="AT847" i="3"/>
  <c r="AU847" i="3"/>
  <c r="AV847" i="3"/>
  <c r="AW847" i="3"/>
  <c r="AX847" i="3"/>
  <c r="AY847" i="3"/>
  <c r="AS848" i="3"/>
  <c r="AT848" i="3"/>
  <c r="AU848" i="3"/>
  <c r="AV848" i="3"/>
  <c r="AW848" i="3"/>
  <c r="AX848" i="3"/>
  <c r="AY848" i="3"/>
  <c r="AS849" i="3"/>
  <c r="AT849" i="3"/>
  <c r="AU849" i="3"/>
  <c r="AV849" i="3"/>
  <c r="AW849" i="3"/>
  <c r="AX849" i="3"/>
  <c r="AY849" i="3"/>
  <c r="AS850" i="3"/>
  <c r="AT850" i="3"/>
  <c r="AU850" i="3"/>
  <c r="AV850" i="3"/>
  <c r="AW850" i="3"/>
  <c r="AX850" i="3"/>
  <c r="AY850" i="3"/>
  <c r="AS851" i="3"/>
  <c r="AT851" i="3"/>
  <c r="AU851" i="3"/>
  <c r="AV851" i="3"/>
  <c r="AW851" i="3"/>
  <c r="AX851" i="3"/>
  <c r="AY851" i="3"/>
  <c r="AS852" i="3"/>
  <c r="AT852" i="3"/>
  <c r="AU852" i="3"/>
  <c r="AV852" i="3"/>
  <c r="AW852" i="3"/>
  <c r="AX852" i="3"/>
  <c r="AY852" i="3"/>
  <c r="AS853" i="3"/>
  <c r="AT853" i="3"/>
  <c r="AU853" i="3"/>
  <c r="AV853" i="3"/>
  <c r="AW853" i="3"/>
  <c r="AX853" i="3"/>
  <c r="AY853" i="3"/>
  <c r="AS854" i="3"/>
  <c r="AT854" i="3"/>
  <c r="AU854" i="3"/>
  <c r="AV854" i="3"/>
  <c r="AW854" i="3"/>
  <c r="AX854" i="3"/>
  <c r="AY854" i="3"/>
  <c r="AS855" i="3"/>
  <c r="AT855" i="3"/>
  <c r="AU855" i="3"/>
  <c r="AV855" i="3"/>
  <c r="AW855" i="3"/>
  <c r="AX855" i="3"/>
  <c r="AY855" i="3"/>
  <c r="C516" i="3"/>
  <c r="D516" i="3" s="1"/>
  <c r="E516" i="3"/>
  <c r="G516" i="3"/>
  <c r="J516" i="3"/>
  <c r="AS516" i="3"/>
  <c r="AT516" i="3"/>
  <c r="AU516" i="3"/>
  <c r="AV516" i="3"/>
  <c r="AW516" i="3"/>
  <c r="AX516" i="3"/>
  <c r="AY516" i="3"/>
  <c r="C517" i="3"/>
  <c r="D517" i="3" s="1"/>
  <c r="E517" i="3"/>
  <c r="G517" i="3"/>
  <c r="J517" i="3"/>
  <c r="AS517" i="3"/>
  <c r="AT517" i="3"/>
  <c r="AU517" i="3"/>
  <c r="AV517" i="3"/>
  <c r="AW517" i="3"/>
  <c r="AX517" i="3"/>
  <c r="AY517" i="3"/>
  <c r="C518" i="3"/>
  <c r="D518" i="3" s="1"/>
  <c r="E518" i="3"/>
  <c r="G518" i="3"/>
  <c r="J518" i="3"/>
  <c r="AR518" i="3" s="1"/>
  <c r="AS518" i="3"/>
  <c r="AT518" i="3"/>
  <c r="AU518" i="3"/>
  <c r="AV518" i="3"/>
  <c r="AW518" i="3"/>
  <c r="AX518" i="3"/>
  <c r="AY518" i="3"/>
  <c r="C519" i="3"/>
  <c r="E519" i="3"/>
  <c r="G519" i="3"/>
  <c r="J519" i="3"/>
  <c r="AS519" i="3"/>
  <c r="AT519" i="3"/>
  <c r="AU519" i="3"/>
  <c r="AV519" i="3"/>
  <c r="AW519" i="3"/>
  <c r="AX519" i="3"/>
  <c r="AY519" i="3"/>
  <c r="C520" i="3"/>
  <c r="D520" i="3" s="1"/>
  <c r="E520" i="3"/>
  <c r="G520" i="3"/>
  <c r="J520" i="3"/>
  <c r="AS520" i="3"/>
  <c r="AT520" i="3"/>
  <c r="AU520" i="3"/>
  <c r="AV520" i="3"/>
  <c r="AW520" i="3"/>
  <c r="AX520" i="3"/>
  <c r="AY520" i="3"/>
  <c r="C521" i="3"/>
  <c r="E521" i="3"/>
  <c r="G521" i="3"/>
  <c r="J521" i="3"/>
  <c r="AS521" i="3"/>
  <c r="AT521" i="3"/>
  <c r="AU521" i="3"/>
  <c r="AV521" i="3"/>
  <c r="AW521" i="3"/>
  <c r="AX521" i="3"/>
  <c r="AY521" i="3"/>
  <c r="C522" i="3"/>
  <c r="D522" i="3" s="1"/>
  <c r="E522" i="3"/>
  <c r="G522" i="3"/>
  <c r="J522" i="3"/>
  <c r="AS522" i="3"/>
  <c r="AT522" i="3"/>
  <c r="AU522" i="3"/>
  <c r="AV522" i="3"/>
  <c r="AW522" i="3"/>
  <c r="AX522" i="3"/>
  <c r="AY522" i="3"/>
  <c r="C523" i="3"/>
  <c r="E523" i="3"/>
  <c r="G523" i="3"/>
  <c r="J523" i="3"/>
  <c r="AS523" i="3"/>
  <c r="AT523" i="3"/>
  <c r="AU523" i="3"/>
  <c r="AV523" i="3"/>
  <c r="AW523" i="3"/>
  <c r="AX523" i="3"/>
  <c r="AY523" i="3"/>
  <c r="C524" i="3"/>
  <c r="D524" i="3" s="1"/>
  <c r="E524" i="3"/>
  <c r="G524" i="3"/>
  <c r="J524" i="3"/>
  <c r="AS524" i="3"/>
  <c r="AT524" i="3"/>
  <c r="AU524" i="3"/>
  <c r="AV524" i="3"/>
  <c r="AW524" i="3"/>
  <c r="AX524" i="3"/>
  <c r="AY524" i="3"/>
  <c r="C525" i="3"/>
  <c r="E525" i="3"/>
  <c r="G525" i="3"/>
  <c r="J525" i="3"/>
  <c r="AS525" i="3"/>
  <c r="AT525" i="3"/>
  <c r="AU525" i="3"/>
  <c r="AV525" i="3"/>
  <c r="AW525" i="3"/>
  <c r="AX525" i="3"/>
  <c r="AY525" i="3"/>
  <c r="C526" i="3"/>
  <c r="D526" i="3" s="1"/>
  <c r="E526" i="3"/>
  <c r="G526" i="3"/>
  <c r="J526" i="3"/>
  <c r="AS526" i="3"/>
  <c r="AT526" i="3"/>
  <c r="AU526" i="3"/>
  <c r="AV526" i="3"/>
  <c r="AW526" i="3"/>
  <c r="AX526" i="3"/>
  <c r="AY526" i="3"/>
  <c r="C527" i="3"/>
  <c r="D527" i="3" s="1"/>
  <c r="E527" i="3"/>
  <c r="G527" i="3"/>
  <c r="J527" i="3"/>
  <c r="AS527" i="3"/>
  <c r="AT527" i="3"/>
  <c r="AU527" i="3"/>
  <c r="AV527" i="3"/>
  <c r="AW527" i="3"/>
  <c r="AX527" i="3"/>
  <c r="AY527" i="3"/>
  <c r="C528" i="3"/>
  <c r="D528" i="3" s="1"/>
  <c r="E528" i="3"/>
  <c r="G528" i="3"/>
  <c r="J528" i="3"/>
  <c r="AS528" i="3"/>
  <c r="AT528" i="3"/>
  <c r="AU528" i="3"/>
  <c r="AV528" i="3"/>
  <c r="AW528" i="3"/>
  <c r="AX528" i="3"/>
  <c r="AY528" i="3"/>
  <c r="C529" i="3"/>
  <c r="D529" i="3" s="1"/>
  <c r="E529" i="3"/>
  <c r="G529" i="3"/>
  <c r="J529" i="3"/>
  <c r="AS529" i="3"/>
  <c r="AT529" i="3"/>
  <c r="AU529" i="3"/>
  <c r="AV529" i="3"/>
  <c r="AW529" i="3"/>
  <c r="AX529" i="3"/>
  <c r="AY529" i="3"/>
  <c r="C530" i="3"/>
  <c r="D530" i="3" s="1"/>
  <c r="E530" i="3"/>
  <c r="G530" i="3"/>
  <c r="J530" i="3"/>
  <c r="AS530" i="3"/>
  <c r="AT530" i="3"/>
  <c r="AU530" i="3"/>
  <c r="AV530" i="3"/>
  <c r="AW530" i="3"/>
  <c r="AX530" i="3"/>
  <c r="AY530" i="3"/>
  <c r="C531" i="3"/>
  <c r="E531" i="3"/>
  <c r="G531" i="3"/>
  <c r="J531" i="3"/>
  <c r="AS531" i="3"/>
  <c r="AT531" i="3"/>
  <c r="AU531" i="3"/>
  <c r="AV531" i="3"/>
  <c r="AW531" i="3"/>
  <c r="AX531" i="3"/>
  <c r="AY531" i="3"/>
  <c r="C532" i="3"/>
  <c r="D532" i="3" s="1"/>
  <c r="E532" i="3"/>
  <c r="G532" i="3"/>
  <c r="J532" i="3"/>
  <c r="AS532" i="3"/>
  <c r="AT532" i="3"/>
  <c r="AU532" i="3"/>
  <c r="AV532" i="3"/>
  <c r="AW532" i="3"/>
  <c r="AX532" i="3"/>
  <c r="AY532" i="3"/>
  <c r="C533" i="3"/>
  <c r="E533" i="3"/>
  <c r="G533" i="3"/>
  <c r="J533" i="3"/>
  <c r="AS533" i="3"/>
  <c r="AT533" i="3"/>
  <c r="AU533" i="3"/>
  <c r="AV533" i="3"/>
  <c r="AW533" i="3"/>
  <c r="AX533" i="3"/>
  <c r="AY533" i="3"/>
  <c r="C534" i="3"/>
  <c r="D534" i="3" s="1"/>
  <c r="E534" i="3"/>
  <c r="G534" i="3"/>
  <c r="J534" i="3"/>
  <c r="AS534" i="3"/>
  <c r="AT534" i="3"/>
  <c r="AU534" i="3"/>
  <c r="AV534" i="3"/>
  <c r="AW534" i="3"/>
  <c r="AX534" i="3"/>
  <c r="AY534" i="3"/>
  <c r="C535" i="3"/>
  <c r="D535" i="3" s="1"/>
  <c r="E535" i="3"/>
  <c r="G535" i="3"/>
  <c r="J535" i="3"/>
  <c r="AS535" i="3"/>
  <c r="AT535" i="3"/>
  <c r="AU535" i="3"/>
  <c r="AV535" i="3"/>
  <c r="AW535" i="3"/>
  <c r="AX535" i="3"/>
  <c r="AY535" i="3"/>
  <c r="C536" i="3"/>
  <c r="D536" i="3" s="1"/>
  <c r="E536" i="3"/>
  <c r="G536" i="3"/>
  <c r="J536" i="3"/>
  <c r="AS536" i="3"/>
  <c r="AT536" i="3"/>
  <c r="AU536" i="3"/>
  <c r="AV536" i="3"/>
  <c r="AW536" i="3"/>
  <c r="AX536" i="3"/>
  <c r="AY536" i="3"/>
  <c r="C537" i="3"/>
  <c r="D537" i="3" s="1"/>
  <c r="E537" i="3"/>
  <c r="G537" i="3"/>
  <c r="J537" i="3"/>
  <c r="AS537" i="3"/>
  <c r="AT537" i="3"/>
  <c r="AU537" i="3"/>
  <c r="AV537" i="3"/>
  <c r="AW537" i="3"/>
  <c r="AX537" i="3"/>
  <c r="AY537" i="3"/>
  <c r="C538" i="3"/>
  <c r="D538" i="3" s="1"/>
  <c r="E538" i="3"/>
  <c r="G538" i="3"/>
  <c r="J538" i="3"/>
  <c r="AS538" i="3"/>
  <c r="AT538" i="3"/>
  <c r="AU538" i="3"/>
  <c r="AV538" i="3"/>
  <c r="AW538" i="3"/>
  <c r="AX538" i="3"/>
  <c r="AY538" i="3"/>
  <c r="C539" i="3"/>
  <c r="D539" i="3" s="1"/>
  <c r="E539" i="3"/>
  <c r="G539" i="3"/>
  <c r="J539" i="3"/>
  <c r="AS539" i="3"/>
  <c r="AT539" i="3"/>
  <c r="AU539" i="3"/>
  <c r="AV539" i="3"/>
  <c r="AW539" i="3"/>
  <c r="AX539" i="3"/>
  <c r="AY539" i="3"/>
  <c r="C540" i="3"/>
  <c r="D540" i="3" s="1"/>
  <c r="E540" i="3"/>
  <c r="G540" i="3"/>
  <c r="J540" i="3"/>
  <c r="AS540" i="3"/>
  <c r="AT540" i="3"/>
  <c r="AU540" i="3"/>
  <c r="AV540" i="3"/>
  <c r="AW540" i="3"/>
  <c r="AX540" i="3"/>
  <c r="AY540" i="3"/>
  <c r="C541" i="3"/>
  <c r="E541" i="3"/>
  <c r="G541" i="3"/>
  <c r="J541" i="3"/>
  <c r="AS541" i="3"/>
  <c r="AT541" i="3"/>
  <c r="AU541" i="3"/>
  <c r="AV541" i="3"/>
  <c r="AW541" i="3"/>
  <c r="AX541" i="3"/>
  <c r="AY541" i="3"/>
  <c r="C542" i="3"/>
  <c r="D542" i="3" s="1"/>
  <c r="E542" i="3"/>
  <c r="G542" i="3"/>
  <c r="J542" i="3"/>
  <c r="AS542" i="3"/>
  <c r="AT542" i="3"/>
  <c r="AU542" i="3"/>
  <c r="AV542" i="3"/>
  <c r="AW542" i="3"/>
  <c r="AX542" i="3"/>
  <c r="AY542" i="3"/>
  <c r="C543" i="3"/>
  <c r="D543" i="3" s="1"/>
  <c r="E543" i="3"/>
  <c r="G543" i="3"/>
  <c r="J543" i="3"/>
  <c r="AS543" i="3"/>
  <c r="AT543" i="3"/>
  <c r="AU543" i="3"/>
  <c r="AV543" i="3"/>
  <c r="AW543" i="3"/>
  <c r="AX543" i="3"/>
  <c r="AY543" i="3"/>
  <c r="C544" i="3"/>
  <c r="D544" i="3" s="1"/>
  <c r="E544" i="3"/>
  <c r="G544" i="3"/>
  <c r="J544" i="3"/>
  <c r="AS544" i="3"/>
  <c r="AT544" i="3"/>
  <c r="AU544" i="3"/>
  <c r="AV544" i="3"/>
  <c r="AW544" i="3"/>
  <c r="AX544" i="3"/>
  <c r="AY544" i="3"/>
  <c r="C545" i="3"/>
  <c r="E545" i="3"/>
  <c r="G545" i="3"/>
  <c r="J545" i="3"/>
  <c r="AS545" i="3"/>
  <c r="AT545" i="3"/>
  <c r="AU545" i="3"/>
  <c r="AV545" i="3"/>
  <c r="AW545" i="3"/>
  <c r="AX545" i="3"/>
  <c r="AY545" i="3"/>
  <c r="C546" i="3"/>
  <c r="D546" i="3" s="1"/>
  <c r="E546" i="3"/>
  <c r="G546" i="3"/>
  <c r="J546" i="3"/>
  <c r="AS546" i="3"/>
  <c r="AT546" i="3"/>
  <c r="AU546" i="3"/>
  <c r="AV546" i="3"/>
  <c r="AW546" i="3"/>
  <c r="AX546" i="3"/>
  <c r="AY546" i="3"/>
  <c r="C547" i="3"/>
  <c r="E547" i="3"/>
  <c r="G547" i="3"/>
  <c r="J547" i="3"/>
  <c r="AS547" i="3"/>
  <c r="AT547" i="3"/>
  <c r="AU547" i="3"/>
  <c r="AV547" i="3"/>
  <c r="AW547" i="3"/>
  <c r="AX547" i="3"/>
  <c r="AY547" i="3"/>
  <c r="C548" i="3"/>
  <c r="D548" i="3" s="1"/>
  <c r="E548" i="3"/>
  <c r="G548" i="3"/>
  <c r="J548" i="3"/>
  <c r="AS548" i="3"/>
  <c r="AT548" i="3"/>
  <c r="AU548" i="3"/>
  <c r="AV548" i="3"/>
  <c r="AW548" i="3"/>
  <c r="AX548" i="3"/>
  <c r="AY548" i="3"/>
  <c r="C549" i="3"/>
  <c r="D549" i="3" s="1"/>
  <c r="E549" i="3"/>
  <c r="G549" i="3"/>
  <c r="J549" i="3"/>
  <c r="AS549" i="3"/>
  <c r="AT549" i="3"/>
  <c r="AU549" i="3"/>
  <c r="AV549" i="3"/>
  <c r="AW549" i="3"/>
  <c r="AX549" i="3"/>
  <c r="AY549" i="3"/>
  <c r="C550" i="3"/>
  <c r="D550" i="3" s="1"/>
  <c r="E550" i="3"/>
  <c r="G550" i="3"/>
  <c r="J550" i="3"/>
  <c r="AS550" i="3"/>
  <c r="AT550" i="3"/>
  <c r="AU550" i="3"/>
  <c r="AV550" i="3"/>
  <c r="AW550" i="3"/>
  <c r="AX550" i="3"/>
  <c r="AY550" i="3"/>
  <c r="C551" i="3"/>
  <c r="D551" i="3" s="1"/>
  <c r="E551" i="3"/>
  <c r="G551" i="3"/>
  <c r="J551" i="3"/>
  <c r="AS551" i="3"/>
  <c r="AT551" i="3"/>
  <c r="AU551" i="3"/>
  <c r="AV551" i="3"/>
  <c r="AW551" i="3"/>
  <c r="AX551" i="3"/>
  <c r="AY551" i="3"/>
  <c r="C552" i="3"/>
  <c r="D552" i="3" s="1"/>
  <c r="E552" i="3"/>
  <c r="G552" i="3"/>
  <c r="J552" i="3"/>
  <c r="AS552" i="3"/>
  <c r="AT552" i="3"/>
  <c r="AU552" i="3"/>
  <c r="AV552" i="3"/>
  <c r="AW552" i="3"/>
  <c r="AX552" i="3"/>
  <c r="AY552" i="3"/>
  <c r="C553" i="3"/>
  <c r="D553" i="3" s="1"/>
  <c r="E553" i="3"/>
  <c r="G553" i="3"/>
  <c r="J553" i="3"/>
  <c r="AS553" i="3"/>
  <c r="AT553" i="3"/>
  <c r="AU553" i="3"/>
  <c r="AV553" i="3"/>
  <c r="AW553" i="3"/>
  <c r="AX553" i="3"/>
  <c r="AY553" i="3"/>
  <c r="C554" i="3"/>
  <c r="D554" i="3" s="1"/>
  <c r="E554" i="3"/>
  <c r="G554" i="3"/>
  <c r="J554" i="3"/>
  <c r="AS554" i="3"/>
  <c r="AT554" i="3"/>
  <c r="AU554" i="3"/>
  <c r="AV554" i="3"/>
  <c r="AW554" i="3"/>
  <c r="AX554" i="3"/>
  <c r="AY554" i="3"/>
  <c r="C555" i="3"/>
  <c r="E555" i="3"/>
  <c r="G555" i="3"/>
  <c r="J555" i="3"/>
  <c r="AS555" i="3"/>
  <c r="AT555" i="3"/>
  <c r="AU555" i="3"/>
  <c r="AV555" i="3"/>
  <c r="AW555" i="3"/>
  <c r="AX555" i="3"/>
  <c r="AY555" i="3"/>
  <c r="C556" i="3"/>
  <c r="D556" i="3" s="1"/>
  <c r="E556" i="3"/>
  <c r="G556" i="3"/>
  <c r="J556" i="3"/>
  <c r="AS556" i="3"/>
  <c r="AT556" i="3"/>
  <c r="AU556" i="3"/>
  <c r="AV556" i="3"/>
  <c r="AW556" i="3"/>
  <c r="AX556" i="3"/>
  <c r="AY556" i="3"/>
  <c r="C557" i="3"/>
  <c r="E557" i="3"/>
  <c r="G557" i="3"/>
  <c r="J557" i="3"/>
  <c r="AS557" i="3"/>
  <c r="AT557" i="3"/>
  <c r="AU557" i="3"/>
  <c r="AV557" i="3"/>
  <c r="AW557" i="3"/>
  <c r="AX557" i="3"/>
  <c r="AY557" i="3"/>
  <c r="C558" i="3"/>
  <c r="D558" i="3" s="1"/>
  <c r="E558" i="3"/>
  <c r="G558" i="3"/>
  <c r="J558" i="3"/>
  <c r="AS558" i="3"/>
  <c r="AT558" i="3"/>
  <c r="AU558" i="3"/>
  <c r="AV558" i="3"/>
  <c r="AW558" i="3"/>
  <c r="AX558" i="3"/>
  <c r="AY558" i="3"/>
  <c r="C559" i="3"/>
  <c r="D559" i="3" s="1"/>
  <c r="E559" i="3"/>
  <c r="G559" i="3"/>
  <c r="J559" i="3"/>
  <c r="AS559" i="3"/>
  <c r="AT559" i="3"/>
  <c r="AU559" i="3"/>
  <c r="AV559" i="3"/>
  <c r="AW559" i="3"/>
  <c r="AX559" i="3"/>
  <c r="AY559" i="3"/>
  <c r="C560" i="3"/>
  <c r="D560" i="3" s="1"/>
  <c r="E560" i="3"/>
  <c r="G560" i="3"/>
  <c r="J560" i="3"/>
  <c r="AS560" i="3"/>
  <c r="AT560" i="3"/>
  <c r="AU560" i="3"/>
  <c r="AV560" i="3"/>
  <c r="AW560" i="3"/>
  <c r="AX560" i="3"/>
  <c r="AY560" i="3"/>
  <c r="C561" i="3"/>
  <c r="D561" i="3" s="1"/>
  <c r="E561" i="3"/>
  <c r="G561" i="3"/>
  <c r="J561" i="3"/>
  <c r="AS561" i="3"/>
  <c r="AT561" i="3"/>
  <c r="AU561" i="3"/>
  <c r="AV561" i="3"/>
  <c r="AW561" i="3"/>
  <c r="AX561" i="3"/>
  <c r="AY561" i="3"/>
  <c r="C562" i="3"/>
  <c r="D562" i="3" s="1"/>
  <c r="E562" i="3"/>
  <c r="G562" i="3"/>
  <c r="J562" i="3"/>
  <c r="AS562" i="3"/>
  <c r="AT562" i="3"/>
  <c r="AU562" i="3"/>
  <c r="AV562" i="3"/>
  <c r="AW562" i="3"/>
  <c r="AX562" i="3"/>
  <c r="AY562" i="3"/>
  <c r="C563" i="3"/>
  <c r="D563" i="3" s="1"/>
  <c r="E563" i="3"/>
  <c r="G563" i="3"/>
  <c r="J563" i="3"/>
  <c r="AS563" i="3"/>
  <c r="AT563" i="3"/>
  <c r="AU563" i="3"/>
  <c r="AV563" i="3"/>
  <c r="AW563" i="3"/>
  <c r="AX563" i="3"/>
  <c r="AY563" i="3"/>
  <c r="C564" i="3"/>
  <c r="D564" i="3" s="1"/>
  <c r="E564" i="3"/>
  <c r="G564" i="3"/>
  <c r="J564" i="3"/>
  <c r="AS564" i="3"/>
  <c r="AT564" i="3"/>
  <c r="AU564" i="3"/>
  <c r="AV564" i="3"/>
  <c r="AW564" i="3"/>
  <c r="AX564" i="3"/>
  <c r="AY564" i="3"/>
  <c r="C565" i="3"/>
  <c r="E565" i="3"/>
  <c r="G565" i="3"/>
  <c r="J565" i="3"/>
  <c r="AS565" i="3"/>
  <c r="AT565" i="3"/>
  <c r="AU565" i="3"/>
  <c r="AV565" i="3"/>
  <c r="AW565" i="3"/>
  <c r="AX565" i="3"/>
  <c r="AY565" i="3"/>
  <c r="C566" i="3"/>
  <c r="D566" i="3" s="1"/>
  <c r="E566" i="3"/>
  <c r="G566" i="3"/>
  <c r="J566" i="3"/>
  <c r="AS566" i="3"/>
  <c r="AT566" i="3"/>
  <c r="AU566" i="3"/>
  <c r="AV566" i="3"/>
  <c r="AW566" i="3"/>
  <c r="AX566" i="3"/>
  <c r="AY566" i="3"/>
  <c r="C567" i="3"/>
  <c r="D567" i="3" s="1"/>
  <c r="E567" i="3"/>
  <c r="G567" i="3"/>
  <c r="J567" i="3"/>
  <c r="AS567" i="3"/>
  <c r="AT567" i="3"/>
  <c r="AU567" i="3"/>
  <c r="AV567" i="3"/>
  <c r="AW567" i="3"/>
  <c r="AX567" i="3"/>
  <c r="AY567" i="3"/>
  <c r="C568" i="3"/>
  <c r="D568" i="3" s="1"/>
  <c r="E568" i="3"/>
  <c r="G568" i="3"/>
  <c r="J568" i="3"/>
  <c r="AS568" i="3"/>
  <c r="AT568" i="3"/>
  <c r="AU568" i="3"/>
  <c r="AV568" i="3"/>
  <c r="AW568" i="3"/>
  <c r="AX568" i="3"/>
  <c r="AY568" i="3"/>
  <c r="C569" i="3"/>
  <c r="E569" i="3"/>
  <c r="G569" i="3"/>
  <c r="J569" i="3"/>
  <c r="AS569" i="3"/>
  <c r="AT569" i="3"/>
  <c r="AU569" i="3"/>
  <c r="AV569" i="3"/>
  <c r="AW569" i="3"/>
  <c r="AX569" i="3"/>
  <c r="AY569" i="3"/>
  <c r="C570" i="3"/>
  <c r="D570" i="3" s="1"/>
  <c r="E570" i="3"/>
  <c r="G570" i="3"/>
  <c r="J570" i="3"/>
  <c r="AS570" i="3"/>
  <c r="AT570" i="3"/>
  <c r="AU570" i="3"/>
  <c r="AV570" i="3"/>
  <c r="AW570" i="3"/>
  <c r="AX570" i="3"/>
  <c r="AY570" i="3"/>
  <c r="C571" i="3"/>
  <c r="D571" i="3" s="1"/>
  <c r="E571" i="3"/>
  <c r="G571" i="3"/>
  <c r="J571" i="3"/>
  <c r="AS571" i="3"/>
  <c r="AT571" i="3"/>
  <c r="AU571" i="3"/>
  <c r="AV571" i="3"/>
  <c r="AW571" i="3"/>
  <c r="AX571" i="3"/>
  <c r="AY571" i="3"/>
  <c r="C572" i="3"/>
  <c r="D572" i="3" s="1"/>
  <c r="E572" i="3"/>
  <c r="G572" i="3"/>
  <c r="J572" i="3"/>
  <c r="AS572" i="3"/>
  <c r="AT572" i="3"/>
  <c r="AU572" i="3"/>
  <c r="AV572" i="3"/>
  <c r="AW572" i="3"/>
  <c r="AX572" i="3"/>
  <c r="AY572" i="3"/>
  <c r="C573" i="3"/>
  <c r="E573" i="3"/>
  <c r="G573" i="3"/>
  <c r="J573" i="3"/>
  <c r="AS573" i="3"/>
  <c r="AT573" i="3"/>
  <c r="AU573" i="3"/>
  <c r="AV573" i="3"/>
  <c r="AW573" i="3"/>
  <c r="AX573" i="3"/>
  <c r="AY573" i="3"/>
  <c r="C574" i="3"/>
  <c r="D574" i="3" s="1"/>
  <c r="E574" i="3"/>
  <c r="G574" i="3"/>
  <c r="J574" i="3"/>
  <c r="AS574" i="3"/>
  <c r="AT574" i="3"/>
  <c r="AU574" i="3"/>
  <c r="AV574" i="3"/>
  <c r="AW574" i="3"/>
  <c r="AX574" i="3"/>
  <c r="AY574" i="3"/>
  <c r="C575" i="3"/>
  <c r="D575" i="3" s="1"/>
  <c r="E575" i="3"/>
  <c r="G575" i="3"/>
  <c r="J575" i="3"/>
  <c r="AS575" i="3"/>
  <c r="AT575" i="3"/>
  <c r="AU575" i="3"/>
  <c r="AV575" i="3"/>
  <c r="AW575" i="3"/>
  <c r="AX575" i="3"/>
  <c r="AY575" i="3"/>
  <c r="C576" i="3"/>
  <c r="E576" i="3"/>
  <c r="G576" i="3"/>
  <c r="J576" i="3"/>
  <c r="AS576" i="3"/>
  <c r="AT576" i="3"/>
  <c r="AU576" i="3"/>
  <c r="AV576" i="3"/>
  <c r="AW576" i="3"/>
  <c r="AX576" i="3"/>
  <c r="AY576" i="3"/>
  <c r="C577" i="3"/>
  <c r="D577" i="3" s="1"/>
  <c r="E577" i="3"/>
  <c r="G577" i="3"/>
  <c r="J577" i="3"/>
  <c r="AS577" i="3"/>
  <c r="AT577" i="3"/>
  <c r="AU577" i="3"/>
  <c r="AV577" i="3"/>
  <c r="AW577" i="3"/>
  <c r="AX577" i="3"/>
  <c r="AY577" i="3"/>
  <c r="C578" i="3"/>
  <c r="D578" i="3" s="1"/>
  <c r="E578" i="3"/>
  <c r="G578" i="3"/>
  <c r="J578" i="3"/>
  <c r="AS578" i="3"/>
  <c r="AT578" i="3"/>
  <c r="AU578" i="3"/>
  <c r="AV578" i="3"/>
  <c r="AW578" i="3"/>
  <c r="AX578" i="3"/>
  <c r="AY578" i="3"/>
  <c r="C579" i="3"/>
  <c r="D579" i="3" s="1"/>
  <c r="E579" i="3"/>
  <c r="G579" i="3"/>
  <c r="J579" i="3"/>
  <c r="AS579" i="3"/>
  <c r="AT579" i="3"/>
  <c r="AU579" i="3"/>
  <c r="AV579" i="3"/>
  <c r="AW579" i="3"/>
  <c r="AX579" i="3"/>
  <c r="AY579" i="3"/>
  <c r="C580" i="3"/>
  <c r="E580" i="3"/>
  <c r="G580" i="3"/>
  <c r="J580" i="3"/>
  <c r="AS580" i="3"/>
  <c r="AT580" i="3"/>
  <c r="AU580" i="3"/>
  <c r="AV580" i="3"/>
  <c r="AW580" i="3"/>
  <c r="AX580" i="3"/>
  <c r="AY580" i="3"/>
  <c r="C581" i="3"/>
  <c r="D581" i="3" s="1"/>
  <c r="E581" i="3"/>
  <c r="G581" i="3"/>
  <c r="J581" i="3"/>
  <c r="AS581" i="3"/>
  <c r="AT581" i="3"/>
  <c r="AU581" i="3"/>
  <c r="AV581" i="3"/>
  <c r="AW581" i="3"/>
  <c r="AX581" i="3"/>
  <c r="AY581" i="3"/>
  <c r="C582" i="3"/>
  <c r="D582" i="3" s="1"/>
  <c r="E582" i="3"/>
  <c r="G582" i="3"/>
  <c r="J582" i="3"/>
  <c r="AS582" i="3"/>
  <c r="AT582" i="3"/>
  <c r="AU582" i="3"/>
  <c r="AV582" i="3"/>
  <c r="AW582" i="3"/>
  <c r="AX582" i="3"/>
  <c r="AY582" i="3"/>
  <c r="C583" i="3"/>
  <c r="D583" i="3" s="1"/>
  <c r="E583" i="3"/>
  <c r="G583" i="3"/>
  <c r="J583" i="3"/>
  <c r="AS583" i="3"/>
  <c r="AT583" i="3"/>
  <c r="AU583" i="3"/>
  <c r="AV583" i="3"/>
  <c r="AW583" i="3"/>
  <c r="AX583" i="3"/>
  <c r="AY583" i="3"/>
  <c r="C584" i="3"/>
  <c r="E584" i="3"/>
  <c r="G584" i="3"/>
  <c r="J584" i="3"/>
  <c r="AS584" i="3"/>
  <c r="AT584" i="3"/>
  <c r="AU584" i="3"/>
  <c r="AV584" i="3"/>
  <c r="AW584" i="3"/>
  <c r="AX584" i="3"/>
  <c r="AY584" i="3"/>
  <c r="C585" i="3"/>
  <c r="D585" i="3" s="1"/>
  <c r="E585" i="3"/>
  <c r="G585" i="3"/>
  <c r="J585" i="3"/>
  <c r="AS585" i="3"/>
  <c r="AT585" i="3"/>
  <c r="AU585" i="3"/>
  <c r="AV585" i="3"/>
  <c r="AW585" i="3"/>
  <c r="AX585" i="3"/>
  <c r="AY585" i="3"/>
  <c r="C586" i="3"/>
  <c r="D586" i="3" s="1"/>
  <c r="E586" i="3"/>
  <c r="G586" i="3"/>
  <c r="J586" i="3"/>
  <c r="AS586" i="3"/>
  <c r="AT586" i="3"/>
  <c r="AU586" i="3"/>
  <c r="AV586" i="3"/>
  <c r="AW586" i="3"/>
  <c r="AX586" i="3"/>
  <c r="AY586" i="3"/>
  <c r="C587" i="3"/>
  <c r="D587" i="3" s="1"/>
  <c r="E587" i="3"/>
  <c r="G587" i="3"/>
  <c r="J587" i="3"/>
  <c r="AS587" i="3"/>
  <c r="AT587" i="3"/>
  <c r="AU587" i="3"/>
  <c r="AV587" i="3"/>
  <c r="AW587" i="3"/>
  <c r="AX587" i="3"/>
  <c r="AY587" i="3"/>
  <c r="C588" i="3"/>
  <c r="E588" i="3"/>
  <c r="G588" i="3"/>
  <c r="J588" i="3"/>
  <c r="AS588" i="3"/>
  <c r="AT588" i="3"/>
  <c r="AU588" i="3"/>
  <c r="AV588" i="3"/>
  <c r="AW588" i="3"/>
  <c r="AX588" i="3"/>
  <c r="AY588" i="3"/>
  <c r="C589" i="3"/>
  <c r="D589" i="3" s="1"/>
  <c r="E589" i="3"/>
  <c r="G589" i="3"/>
  <c r="J589" i="3"/>
  <c r="AS589" i="3"/>
  <c r="AT589" i="3"/>
  <c r="AU589" i="3"/>
  <c r="AV589" i="3"/>
  <c r="AW589" i="3"/>
  <c r="AX589" i="3"/>
  <c r="AY589" i="3"/>
  <c r="C590" i="3"/>
  <c r="D590" i="3" s="1"/>
  <c r="E590" i="3"/>
  <c r="G590" i="3"/>
  <c r="J590" i="3"/>
  <c r="AS590" i="3"/>
  <c r="AT590" i="3"/>
  <c r="AU590" i="3"/>
  <c r="AV590" i="3"/>
  <c r="AW590" i="3"/>
  <c r="AX590" i="3"/>
  <c r="AY590" i="3"/>
  <c r="C591" i="3"/>
  <c r="D591" i="3" s="1"/>
  <c r="E591" i="3"/>
  <c r="G591" i="3"/>
  <c r="J591" i="3"/>
  <c r="AS591" i="3"/>
  <c r="AT591" i="3"/>
  <c r="AU591" i="3"/>
  <c r="AV591" i="3"/>
  <c r="AW591" i="3"/>
  <c r="AX591" i="3"/>
  <c r="AY591" i="3"/>
  <c r="C592" i="3"/>
  <c r="E592" i="3"/>
  <c r="G592" i="3"/>
  <c r="J592" i="3"/>
  <c r="AS592" i="3"/>
  <c r="AT592" i="3"/>
  <c r="AU592" i="3"/>
  <c r="AV592" i="3"/>
  <c r="AW592" i="3"/>
  <c r="AX592" i="3"/>
  <c r="AY592" i="3"/>
  <c r="C593" i="3"/>
  <c r="D593" i="3" s="1"/>
  <c r="E593" i="3"/>
  <c r="G593" i="3"/>
  <c r="J593" i="3"/>
  <c r="AS593" i="3"/>
  <c r="AT593" i="3"/>
  <c r="AU593" i="3"/>
  <c r="AV593" i="3"/>
  <c r="AW593" i="3"/>
  <c r="AX593" i="3"/>
  <c r="AY593" i="3"/>
  <c r="C594" i="3"/>
  <c r="D594" i="3" s="1"/>
  <c r="E594" i="3"/>
  <c r="G594" i="3"/>
  <c r="J594" i="3"/>
  <c r="AS594" i="3"/>
  <c r="AT594" i="3"/>
  <c r="AU594" i="3"/>
  <c r="AV594" i="3"/>
  <c r="AW594" i="3"/>
  <c r="AX594" i="3"/>
  <c r="AY594" i="3"/>
  <c r="C595" i="3"/>
  <c r="D595" i="3" s="1"/>
  <c r="E595" i="3"/>
  <c r="G595" i="3"/>
  <c r="J595" i="3"/>
  <c r="AS595" i="3"/>
  <c r="AT595" i="3"/>
  <c r="AU595" i="3"/>
  <c r="AV595" i="3"/>
  <c r="AW595" i="3"/>
  <c r="AX595" i="3"/>
  <c r="AY595" i="3"/>
  <c r="C596" i="3"/>
  <c r="E596" i="3"/>
  <c r="G596" i="3"/>
  <c r="J596" i="3"/>
  <c r="AS596" i="3"/>
  <c r="AT596" i="3"/>
  <c r="AU596" i="3"/>
  <c r="AV596" i="3"/>
  <c r="AW596" i="3"/>
  <c r="AX596" i="3"/>
  <c r="AY596" i="3"/>
  <c r="C597" i="3"/>
  <c r="D597" i="3" s="1"/>
  <c r="E597" i="3"/>
  <c r="G597" i="3"/>
  <c r="J597" i="3"/>
  <c r="AS597" i="3"/>
  <c r="AT597" i="3"/>
  <c r="AU597" i="3"/>
  <c r="AV597" i="3"/>
  <c r="AW597" i="3"/>
  <c r="AX597" i="3"/>
  <c r="AY597" i="3"/>
  <c r="C598" i="3"/>
  <c r="D598" i="3" s="1"/>
  <c r="E598" i="3"/>
  <c r="G598" i="3"/>
  <c r="J598" i="3"/>
  <c r="AS598" i="3"/>
  <c r="AT598" i="3"/>
  <c r="AU598" i="3"/>
  <c r="AV598" i="3"/>
  <c r="AW598" i="3"/>
  <c r="AX598" i="3"/>
  <c r="AY598" i="3"/>
  <c r="C599" i="3"/>
  <c r="D599" i="3" s="1"/>
  <c r="E599" i="3"/>
  <c r="G599" i="3"/>
  <c r="J599" i="3"/>
  <c r="AS599" i="3"/>
  <c r="AT599" i="3"/>
  <c r="AU599" i="3"/>
  <c r="AV599" i="3"/>
  <c r="AW599" i="3"/>
  <c r="AX599" i="3"/>
  <c r="AY599" i="3"/>
  <c r="C600" i="3"/>
  <c r="E600" i="3"/>
  <c r="G600" i="3"/>
  <c r="J600" i="3"/>
  <c r="AS600" i="3"/>
  <c r="AT600" i="3"/>
  <c r="AU600" i="3"/>
  <c r="AV600" i="3"/>
  <c r="AW600" i="3"/>
  <c r="AX600" i="3"/>
  <c r="AY600" i="3"/>
  <c r="C601" i="3"/>
  <c r="D601" i="3" s="1"/>
  <c r="E601" i="3"/>
  <c r="G601" i="3"/>
  <c r="J601" i="3"/>
  <c r="AS601" i="3"/>
  <c r="AT601" i="3"/>
  <c r="AU601" i="3"/>
  <c r="AV601" i="3"/>
  <c r="AW601" i="3"/>
  <c r="AX601" i="3"/>
  <c r="AY601" i="3"/>
  <c r="C602" i="3"/>
  <c r="D602" i="3" s="1"/>
  <c r="E602" i="3"/>
  <c r="G602" i="3"/>
  <c r="J602" i="3"/>
  <c r="AS602" i="3"/>
  <c r="AT602" i="3"/>
  <c r="AU602" i="3"/>
  <c r="AV602" i="3"/>
  <c r="AW602" i="3"/>
  <c r="AX602" i="3"/>
  <c r="AY602" i="3"/>
  <c r="C603" i="3"/>
  <c r="D603" i="3" s="1"/>
  <c r="E603" i="3"/>
  <c r="G603" i="3"/>
  <c r="J603" i="3"/>
  <c r="AS603" i="3"/>
  <c r="AT603" i="3"/>
  <c r="AU603" i="3"/>
  <c r="AV603" i="3"/>
  <c r="AW603" i="3"/>
  <c r="AX603" i="3"/>
  <c r="AY603" i="3"/>
  <c r="C604" i="3"/>
  <c r="E604" i="3"/>
  <c r="G604" i="3"/>
  <c r="J604" i="3"/>
  <c r="AS604" i="3"/>
  <c r="AT604" i="3"/>
  <c r="AU604" i="3"/>
  <c r="AV604" i="3"/>
  <c r="AW604" i="3"/>
  <c r="AX604" i="3"/>
  <c r="AY604" i="3"/>
  <c r="C605" i="3"/>
  <c r="D605" i="3" s="1"/>
  <c r="E605" i="3"/>
  <c r="G605" i="3"/>
  <c r="J605" i="3"/>
  <c r="AS605" i="3"/>
  <c r="AT605" i="3"/>
  <c r="AU605" i="3"/>
  <c r="AV605" i="3"/>
  <c r="AW605" i="3"/>
  <c r="AX605" i="3"/>
  <c r="AY605" i="3"/>
  <c r="C606" i="3"/>
  <c r="D606" i="3" s="1"/>
  <c r="E606" i="3"/>
  <c r="G606" i="3"/>
  <c r="J606" i="3"/>
  <c r="AS606" i="3"/>
  <c r="AT606" i="3"/>
  <c r="AU606" i="3"/>
  <c r="AV606" i="3"/>
  <c r="AW606" i="3"/>
  <c r="AX606" i="3"/>
  <c r="AY606" i="3"/>
  <c r="C607" i="3"/>
  <c r="D607" i="3" s="1"/>
  <c r="E607" i="3"/>
  <c r="G607" i="3"/>
  <c r="J607" i="3"/>
  <c r="AS607" i="3"/>
  <c r="AT607" i="3"/>
  <c r="AU607" i="3"/>
  <c r="AV607" i="3"/>
  <c r="AW607" i="3"/>
  <c r="AX607" i="3"/>
  <c r="AY607" i="3"/>
  <c r="C608" i="3"/>
  <c r="E608" i="3"/>
  <c r="G608" i="3"/>
  <c r="J608" i="3"/>
  <c r="AS608" i="3"/>
  <c r="AT608" i="3"/>
  <c r="AU608" i="3"/>
  <c r="AV608" i="3"/>
  <c r="AW608" i="3"/>
  <c r="AX608" i="3"/>
  <c r="AY608" i="3"/>
  <c r="C609" i="3"/>
  <c r="D609" i="3" s="1"/>
  <c r="E609" i="3"/>
  <c r="G609" i="3"/>
  <c r="J609" i="3"/>
  <c r="AS609" i="3"/>
  <c r="AT609" i="3"/>
  <c r="AU609" i="3"/>
  <c r="AV609" i="3"/>
  <c r="AW609" i="3"/>
  <c r="AX609" i="3"/>
  <c r="AY609" i="3"/>
  <c r="C610" i="3"/>
  <c r="D610" i="3" s="1"/>
  <c r="E610" i="3"/>
  <c r="G610" i="3"/>
  <c r="J610" i="3"/>
  <c r="AS610" i="3"/>
  <c r="AT610" i="3"/>
  <c r="AU610" i="3"/>
  <c r="AV610" i="3"/>
  <c r="AW610" i="3"/>
  <c r="AX610" i="3"/>
  <c r="AY610" i="3"/>
  <c r="C611" i="3"/>
  <c r="D611" i="3" s="1"/>
  <c r="E611" i="3"/>
  <c r="G611" i="3"/>
  <c r="J611" i="3"/>
  <c r="AS611" i="3"/>
  <c r="AT611" i="3"/>
  <c r="AU611" i="3"/>
  <c r="AV611" i="3"/>
  <c r="AW611" i="3"/>
  <c r="AX611" i="3"/>
  <c r="AY611" i="3"/>
  <c r="C612" i="3"/>
  <c r="E612" i="3"/>
  <c r="G612" i="3"/>
  <c r="J612" i="3"/>
  <c r="AS612" i="3"/>
  <c r="AT612" i="3"/>
  <c r="AU612" i="3"/>
  <c r="AV612" i="3"/>
  <c r="AW612" i="3"/>
  <c r="AX612" i="3"/>
  <c r="AY612" i="3"/>
  <c r="C613" i="3"/>
  <c r="D613" i="3" s="1"/>
  <c r="E613" i="3"/>
  <c r="G613" i="3"/>
  <c r="J613" i="3"/>
  <c r="AS613" i="3"/>
  <c r="AT613" i="3"/>
  <c r="AU613" i="3"/>
  <c r="AV613" i="3"/>
  <c r="AW613" i="3"/>
  <c r="AX613" i="3"/>
  <c r="AY613" i="3"/>
  <c r="C614" i="3"/>
  <c r="D614" i="3" s="1"/>
  <c r="E614" i="3"/>
  <c r="G614" i="3"/>
  <c r="J614" i="3"/>
  <c r="AS614" i="3"/>
  <c r="AT614" i="3"/>
  <c r="AU614" i="3"/>
  <c r="AV614" i="3"/>
  <c r="AW614" i="3"/>
  <c r="AX614" i="3"/>
  <c r="AY614" i="3"/>
  <c r="C615" i="3"/>
  <c r="D615" i="3" s="1"/>
  <c r="E615" i="3"/>
  <c r="G615" i="3"/>
  <c r="J615" i="3"/>
  <c r="AS615" i="3"/>
  <c r="AT615" i="3"/>
  <c r="AU615" i="3"/>
  <c r="AV615" i="3"/>
  <c r="AW615" i="3"/>
  <c r="AX615" i="3"/>
  <c r="AY615" i="3"/>
  <c r="C616" i="3"/>
  <c r="E616" i="3"/>
  <c r="G616" i="3"/>
  <c r="J616" i="3"/>
  <c r="AS616" i="3"/>
  <c r="AT616" i="3"/>
  <c r="AU616" i="3"/>
  <c r="AV616" i="3"/>
  <c r="AW616" i="3"/>
  <c r="AX616" i="3"/>
  <c r="AY616" i="3"/>
  <c r="C617" i="3"/>
  <c r="D617" i="3" s="1"/>
  <c r="E617" i="3"/>
  <c r="G617" i="3"/>
  <c r="J617" i="3"/>
  <c r="AS617" i="3"/>
  <c r="AT617" i="3"/>
  <c r="AU617" i="3"/>
  <c r="AV617" i="3"/>
  <c r="AW617" i="3"/>
  <c r="AX617" i="3"/>
  <c r="AY617" i="3"/>
  <c r="C618" i="3"/>
  <c r="D618" i="3" s="1"/>
  <c r="E618" i="3"/>
  <c r="G618" i="3"/>
  <c r="J618" i="3"/>
  <c r="AS618" i="3"/>
  <c r="AT618" i="3"/>
  <c r="AU618" i="3"/>
  <c r="AV618" i="3"/>
  <c r="AW618" i="3"/>
  <c r="AX618" i="3"/>
  <c r="AY618" i="3"/>
  <c r="C619" i="3"/>
  <c r="D619" i="3" s="1"/>
  <c r="E619" i="3"/>
  <c r="G619" i="3"/>
  <c r="J619" i="3"/>
  <c r="AS619" i="3"/>
  <c r="AT619" i="3"/>
  <c r="AU619" i="3"/>
  <c r="AV619" i="3"/>
  <c r="AW619" i="3"/>
  <c r="AX619" i="3"/>
  <c r="AY619" i="3"/>
  <c r="C620" i="3"/>
  <c r="D620" i="3" s="1"/>
  <c r="E620" i="3"/>
  <c r="G620" i="3"/>
  <c r="J620" i="3"/>
  <c r="AS620" i="3"/>
  <c r="AT620" i="3"/>
  <c r="AU620" i="3"/>
  <c r="AV620" i="3"/>
  <c r="AW620" i="3"/>
  <c r="AX620" i="3"/>
  <c r="AY620" i="3"/>
  <c r="C621" i="3"/>
  <c r="E621" i="3"/>
  <c r="G621" i="3"/>
  <c r="J621" i="3"/>
  <c r="AS621" i="3"/>
  <c r="AT621" i="3"/>
  <c r="AU621" i="3"/>
  <c r="AV621" i="3"/>
  <c r="AW621" i="3"/>
  <c r="AX621" i="3"/>
  <c r="AY621" i="3"/>
  <c r="C622" i="3"/>
  <c r="E622" i="3"/>
  <c r="G622" i="3"/>
  <c r="J622" i="3"/>
  <c r="AS622" i="3"/>
  <c r="AT622" i="3"/>
  <c r="AU622" i="3"/>
  <c r="AV622" i="3"/>
  <c r="AW622" i="3"/>
  <c r="AX622" i="3"/>
  <c r="AY622" i="3"/>
  <c r="C623" i="3"/>
  <c r="E623" i="3"/>
  <c r="G623" i="3"/>
  <c r="J623" i="3"/>
  <c r="AS623" i="3"/>
  <c r="AT623" i="3"/>
  <c r="AU623" i="3"/>
  <c r="AV623" i="3"/>
  <c r="AW623" i="3"/>
  <c r="AX623" i="3"/>
  <c r="AY623" i="3"/>
  <c r="C624" i="3"/>
  <c r="D624" i="3" s="1"/>
  <c r="E624" i="3"/>
  <c r="G624" i="3"/>
  <c r="J624" i="3"/>
  <c r="AS624" i="3"/>
  <c r="AT624" i="3"/>
  <c r="AU624" i="3"/>
  <c r="AV624" i="3"/>
  <c r="AW624" i="3"/>
  <c r="AX624" i="3"/>
  <c r="AY624" i="3"/>
  <c r="C625" i="3"/>
  <c r="D625" i="3" s="1"/>
  <c r="E625" i="3"/>
  <c r="G625" i="3"/>
  <c r="J625" i="3"/>
  <c r="AS625" i="3"/>
  <c r="AT625" i="3"/>
  <c r="AU625" i="3"/>
  <c r="AV625" i="3"/>
  <c r="AW625" i="3"/>
  <c r="AX625" i="3"/>
  <c r="AY625" i="3"/>
  <c r="C626" i="3"/>
  <c r="D626" i="3" s="1"/>
  <c r="E626" i="3"/>
  <c r="G626" i="3"/>
  <c r="J626" i="3"/>
  <c r="AS626" i="3"/>
  <c r="AT626" i="3"/>
  <c r="AU626" i="3"/>
  <c r="AV626" i="3"/>
  <c r="AW626" i="3"/>
  <c r="AX626" i="3"/>
  <c r="AY626" i="3"/>
  <c r="C627" i="3"/>
  <c r="E627" i="3"/>
  <c r="G627" i="3"/>
  <c r="J627" i="3"/>
  <c r="AS627" i="3"/>
  <c r="AT627" i="3"/>
  <c r="AU627" i="3"/>
  <c r="AV627" i="3"/>
  <c r="AW627" i="3"/>
  <c r="AX627" i="3"/>
  <c r="AY627" i="3"/>
  <c r="C628" i="3"/>
  <c r="D628" i="3" s="1"/>
  <c r="E628" i="3"/>
  <c r="G628" i="3"/>
  <c r="J628" i="3"/>
  <c r="AS628" i="3"/>
  <c r="AT628" i="3"/>
  <c r="AU628" i="3"/>
  <c r="AV628" i="3"/>
  <c r="AW628" i="3"/>
  <c r="AX628" i="3"/>
  <c r="AY628" i="3"/>
  <c r="C629" i="3"/>
  <c r="D629" i="3" s="1"/>
  <c r="E629" i="3"/>
  <c r="G629" i="3"/>
  <c r="J629" i="3"/>
  <c r="AS629" i="3"/>
  <c r="AT629" i="3"/>
  <c r="AU629" i="3"/>
  <c r="AV629" i="3"/>
  <c r="AW629" i="3"/>
  <c r="AX629" i="3"/>
  <c r="AY629" i="3"/>
  <c r="C630" i="3"/>
  <c r="D630" i="3" s="1"/>
  <c r="E630" i="3"/>
  <c r="G630" i="3"/>
  <c r="J630" i="3"/>
  <c r="AS630" i="3"/>
  <c r="AT630" i="3"/>
  <c r="AU630" i="3"/>
  <c r="AV630" i="3"/>
  <c r="AW630" i="3"/>
  <c r="AX630" i="3"/>
  <c r="AY630" i="3"/>
  <c r="C631" i="3"/>
  <c r="E631" i="3"/>
  <c r="G631" i="3"/>
  <c r="J631" i="3"/>
  <c r="AS631" i="3"/>
  <c r="AT631" i="3"/>
  <c r="AU631" i="3"/>
  <c r="AV631" i="3"/>
  <c r="AW631" i="3"/>
  <c r="AX631" i="3"/>
  <c r="AY631" i="3"/>
  <c r="C632" i="3"/>
  <c r="D632" i="3" s="1"/>
  <c r="E632" i="3"/>
  <c r="G632" i="3"/>
  <c r="J632" i="3"/>
  <c r="AS632" i="3"/>
  <c r="AT632" i="3"/>
  <c r="AU632" i="3"/>
  <c r="AV632" i="3"/>
  <c r="AW632" i="3"/>
  <c r="AX632" i="3"/>
  <c r="AY632" i="3"/>
  <c r="C633" i="3"/>
  <c r="D633" i="3" s="1"/>
  <c r="E633" i="3"/>
  <c r="G633" i="3"/>
  <c r="J633" i="3"/>
  <c r="AS633" i="3"/>
  <c r="AT633" i="3"/>
  <c r="AU633" i="3"/>
  <c r="AV633" i="3"/>
  <c r="AW633" i="3"/>
  <c r="AX633" i="3"/>
  <c r="AY633" i="3"/>
  <c r="C634" i="3"/>
  <c r="D634" i="3" s="1"/>
  <c r="E634" i="3"/>
  <c r="G634" i="3"/>
  <c r="J634" i="3"/>
  <c r="AS634" i="3"/>
  <c r="AT634" i="3"/>
  <c r="AU634" i="3"/>
  <c r="AV634" i="3"/>
  <c r="AW634" i="3"/>
  <c r="AX634" i="3"/>
  <c r="AY634" i="3"/>
  <c r="C635" i="3"/>
  <c r="E635" i="3"/>
  <c r="G635" i="3"/>
  <c r="J635" i="3"/>
  <c r="AS635" i="3"/>
  <c r="AT635" i="3"/>
  <c r="AU635" i="3"/>
  <c r="AV635" i="3"/>
  <c r="AW635" i="3"/>
  <c r="AX635" i="3"/>
  <c r="AY635" i="3"/>
  <c r="C636" i="3"/>
  <c r="D636" i="3" s="1"/>
  <c r="E636" i="3"/>
  <c r="G636" i="3"/>
  <c r="J636" i="3"/>
  <c r="AS636" i="3"/>
  <c r="AT636" i="3"/>
  <c r="AU636" i="3"/>
  <c r="AV636" i="3"/>
  <c r="AW636" i="3"/>
  <c r="AX636" i="3"/>
  <c r="AY636" i="3"/>
  <c r="C637" i="3"/>
  <c r="D637" i="3" s="1"/>
  <c r="E637" i="3"/>
  <c r="G637" i="3"/>
  <c r="J637" i="3"/>
  <c r="AS637" i="3"/>
  <c r="AT637" i="3"/>
  <c r="AU637" i="3"/>
  <c r="AV637" i="3"/>
  <c r="AW637" i="3"/>
  <c r="AX637" i="3"/>
  <c r="AY637" i="3"/>
  <c r="C638" i="3"/>
  <c r="D638" i="3" s="1"/>
  <c r="E638" i="3"/>
  <c r="G638" i="3"/>
  <c r="J638" i="3"/>
  <c r="AS638" i="3"/>
  <c r="AT638" i="3"/>
  <c r="AU638" i="3"/>
  <c r="AV638" i="3"/>
  <c r="AW638" i="3"/>
  <c r="AX638" i="3"/>
  <c r="AY638" i="3"/>
  <c r="C639" i="3"/>
  <c r="E639" i="3"/>
  <c r="G639" i="3"/>
  <c r="J639" i="3"/>
  <c r="AS639" i="3"/>
  <c r="AT639" i="3"/>
  <c r="AU639" i="3"/>
  <c r="AV639" i="3"/>
  <c r="AW639" i="3"/>
  <c r="AX639" i="3"/>
  <c r="AY639" i="3"/>
  <c r="C640" i="3"/>
  <c r="D640" i="3" s="1"/>
  <c r="E640" i="3"/>
  <c r="G640" i="3"/>
  <c r="J640" i="3"/>
  <c r="AS640" i="3"/>
  <c r="AT640" i="3"/>
  <c r="AU640" i="3"/>
  <c r="AV640" i="3"/>
  <c r="AW640" i="3"/>
  <c r="AX640" i="3"/>
  <c r="AY640" i="3"/>
  <c r="C641" i="3"/>
  <c r="D641" i="3" s="1"/>
  <c r="E641" i="3"/>
  <c r="G641" i="3"/>
  <c r="J641" i="3"/>
  <c r="AS641" i="3"/>
  <c r="AT641" i="3"/>
  <c r="AU641" i="3"/>
  <c r="AV641" i="3"/>
  <c r="AW641" i="3"/>
  <c r="AX641" i="3"/>
  <c r="AY641" i="3"/>
  <c r="C642" i="3"/>
  <c r="D642" i="3" s="1"/>
  <c r="E642" i="3"/>
  <c r="G642" i="3"/>
  <c r="J642" i="3"/>
  <c r="AS642" i="3"/>
  <c r="AT642" i="3"/>
  <c r="AU642" i="3"/>
  <c r="AV642" i="3"/>
  <c r="AW642" i="3"/>
  <c r="AX642" i="3"/>
  <c r="AY642" i="3"/>
  <c r="C643" i="3"/>
  <c r="E643" i="3"/>
  <c r="G643" i="3"/>
  <c r="J643" i="3"/>
  <c r="AS643" i="3"/>
  <c r="AT643" i="3"/>
  <c r="AU643" i="3"/>
  <c r="AV643" i="3"/>
  <c r="AW643" i="3"/>
  <c r="AX643" i="3"/>
  <c r="AY643" i="3"/>
  <c r="C644" i="3"/>
  <c r="D644" i="3" s="1"/>
  <c r="E644" i="3"/>
  <c r="G644" i="3"/>
  <c r="J644" i="3"/>
  <c r="AS644" i="3"/>
  <c r="AT644" i="3"/>
  <c r="AU644" i="3"/>
  <c r="AV644" i="3"/>
  <c r="AW644" i="3"/>
  <c r="AX644" i="3"/>
  <c r="AY644" i="3"/>
  <c r="C645" i="3"/>
  <c r="D645" i="3" s="1"/>
  <c r="E645" i="3"/>
  <c r="G645" i="3"/>
  <c r="J645" i="3"/>
  <c r="AS645" i="3"/>
  <c r="AT645" i="3"/>
  <c r="AU645" i="3"/>
  <c r="AV645" i="3"/>
  <c r="AW645" i="3"/>
  <c r="AX645" i="3"/>
  <c r="AY645" i="3"/>
  <c r="C646" i="3"/>
  <c r="D646" i="3" s="1"/>
  <c r="E646" i="3"/>
  <c r="G646" i="3"/>
  <c r="J646" i="3"/>
  <c r="AS646" i="3"/>
  <c r="AT646" i="3"/>
  <c r="AU646" i="3"/>
  <c r="AV646" i="3"/>
  <c r="AW646" i="3"/>
  <c r="AX646" i="3"/>
  <c r="AY646" i="3"/>
  <c r="C647" i="3"/>
  <c r="E647" i="3"/>
  <c r="G647" i="3"/>
  <c r="J647" i="3"/>
  <c r="AS647" i="3"/>
  <c r="AT647" i="3"/>
  <c r="AU647" i="3"/>
  <c r="AV647" i="3"/>
  <c r="AW647" i="3"/>
  <c r="AX647" i="3"/>
  <c r="AY647" i="3"/>
  <c r="C648" i="3"/>
  <c r="D648" i="3" s="1"/>
  <c r="E648" i="3"/>
  <c r="G648" i="3"/>
  <c r="J648" i="3"/>
  <c r="AS648" i="3"/>
  <c r="AT648" i="3"/>
  <c r="AU648" i="3"/>
  <c r="AV648" i="3"/>
  <c r="AW648" i="3"/>
  <c r="AX648" i="3"/>
  <c r="AY648" i="3"/>
  <c r="C649" i="3"/>
  <c r="D649" i="3" s="1"/>
  <c r="E649" i="3"/>
  <c r="G649" i="3"/>
  <c r="J649" i="3"/>
  <c r="AS649" i="3"/>
  <c r="AT649" i="3"/>
  <c r="AU649" i="3"/>
  <c r="AV649" i="3"/>
  <c r="AW649" i="3"/>
  <c r="AX649" i="3"/>
  <c r="AY649" i="3"/>
  <c r="C650" i="3"/>
  <c r="D650" i="3" s="1"/>
  <c r="E650" i="3"/>
  <c r="G650" i="3"/>
  <c r="J650" i="3"/>
  <c r="AS650" i="3"/>
  <c r="AT650" i="3"/>
  <c r="AU650" i="3"/>
  <c r="AV650" i="3"/>
  <c r="AW650" i="3"/>
  <c r="AX650" i="3"/>
  <c r="AY650" i="3"/>
  <c r="C651" i="3"/>
  <c r="E651" i="3"/>
  <c r="G651" i="3"/>
  <c r="J651" i="3"/>
  <c r="AS651" i="3"/>
  <c r="AT651" i="3"/>
  <c r="AU651" i="3"/>
  <c r="AV651" i="3"/>
  <c r="AW651" i="3"/>
  <c r="AX651" i="3"/>
  <c r="AY651" i="3"/>
  <c r="C652" i="3"/>
  <c r="D652" i="3" s="1"/>
  <c r="E652" i="3"/>
  <c r="G652" i="3"/>
  <c r="J652" i="3"/>
  <c r="AS652" i="3"/>
  <c r="AT652" i="3"/>
  <c r="AU652" i="3"/>
  <c r="AV652" i="3"/>
  <c r="AW652" i="3"/>
  <c r="AX652" i="3"/>
  <c r="AY652" i="3"/>
  <c r="C653" i="3"/>
  <c r="D653" i="3" s="1"/>
  <c r="E653" i="3"/>
  <c r="G653" i="3"/>
  <c r="J653" i="3"/>
  <c r="AS653" i="3"/>
  <c r="AT653" i="3"/>
  <c r="AU653" i="3"/>
  <c r="AV653" i="3"/>
  <c r="AW653" i="3"/>
  <c r="AX653" i="3"/>
  <c r="AY653" i="3"/>
  <c r="C654" i="3"/>
  <c r="E654" i="3"/>
  <c r="G654" i="3"/>
  <c r="J654" i="3"/>
  <c r="AS654" i="3"/>
  <c r="AT654" i="3"/>
  <c r="AU654" i="3"/>
  <c r="AV654" i="3"/>
  <c r="AW654" i="3"/>
  <c r="AX654" i="3"/>
  <c r="AY654" i="3"/>
  <c r="C655" i="3"/>
  <c r="D655" i="3" s="1"/>
  <c r="E655" i="3"/>
  <c r="G655" i="3"/>
  <c r="J655" i="3"/>
  <c r="AS655" i="3"/>
  <c r="AT655" i="3"/>
  <c r="AU655" i="3"/>
  <c r="AV655" i="3"/>
  <c r="AW655" i="3"/>
  <c r="AX655" i="3"/>
  <c r="AY655" i="3"/>
  <c r="C656" i="3"/>
  <c r="E656" i="3"/>
  <c r="G656" i="3"/>
  <c r="J656" i="3"/>
  <c r="AS656" i="3"/>
  <c r="AT656" i="3"/>
  <c r="AU656" i="3"/>
  <c r="AV656" i="3"/>
  <c r="AW656" i="3"/>
  <c r="AX656" i="3"/>
  <c r="AY656" i="3"/>
  <c r="C657" i="3"/>
  <c r="D657" i="3" s="1"/>
  <c r="E657" i="3"/>
  <c r="G657" i="3"/>
  <c r="J657" i="3"/>
  <c r="AS657" i="3"/>
  <c r="AT657" i="3"/>
  <c r="AU657" i="3"/>
  <c r="AV657" i="3"/>
  <c r="AW657" i="3"/>
  <c r="AX657" i="3"/>
  <c r="AY657" i="3"/>
  <c r="C658" i="3"/>
  <c r="E658" i="3"/>
  <c r="G658" i="3"/>
  <c r="J658" i="3"/>
  <c r="AS658" i="3"/>
  <c r="AT658" i="3"/>
  <c r="AU658" i="3"/>
  <c r="AV658" i="3"/>
  <c r="AW658" i="3"/>
  <c r="AX658" i="3"/>
  <c r="AY658" i="3"/>
  <c r="C659" i="3"/>
  <c r="D659" i="3" s="1"/>
  <c r="E659" i="3"/>
  <c r="G659" i="3"/>
  <c r="J659" i="3"/>
  <c r="AS659" i="3"/>
  <c r="AT659" i="3"/>
  <c r="AU659" i="3"/>
  <c r="AV659" i="3"/>
  <c r="AW659" i="3"/>
  <c r="AX659" i="3"/>
  <c r="AY659" i="3"/>
  <c r="C660" i="3"/>
  <c r="E660" i="3"/>
  <c r="G660" i="3"/>
  <c r="J660" i="3"/>
  <c r="AS660" i="3"/>
  <c r="AT660" i="3"/>
  <c r="AU660" i="3"/>
  <c r="AV660" i="3"/>
  <c r="AW660" i="3"/>
  <c r="AX660" i="3"/>
  <c r="AY660" i="3"/>
  <c r="C661" i="3"/>
  <c r="D661" i="3" s="1"/>
  <c r="E661" i="3"/>
  <c r="G661" i="3"/>
  <c r="J661" i="3"/>
  <c r="AS661" i="3"/>
  <c r="AT661" i="3"/>
  <c r="AU661" i="3"/>
  <c r="AV661" i="3"/>
  <c r="AW661" i="3"/>
  <c r="AX661" i="3"/>
  <c r="AY661" i="3"/>
  <c r="C662" i="3"/>
  <c r="E662" i="3"/>
  <c r="G662" i="3"/>
  <c r="J662" i="3"/>
  <c r="AS662" i="3"/>
  <c r="AT662" i="3"/>
  <c r="AU662" i="3"/>
  <c r="AV662" i="3"/>
  <c r="AW662" i="3"/>
  <c r="AX662" i="3"/>
  <c r="AY662" i="3"/>
  <c r="C663" i="3"/>
  <c r="D663" i="3" s="1"/>
  <c r="E663" i="3"/>
  <c r="G663" i="3"/>
  <c r="J663" i="3"/>
  <c r="AS663" i="3"/>
  <c r="AT663" i="3"/>
  <c r="AU663" i="3"/>
  <c r="AV663" i="3"/>
  <c r="AW663" i="3"/>
  <c r="AX663" i="3"/>
  <c r="AY663" i="3"/>
  <c r="C664" i="3"/>
  <c r="E664" i="3"/>
  <c r="G664" i="3"/>
  <c r="J664" i="3"/>
  <c r="AS664" i="3"/>
  <c r="AT664" i="3"/>
  <c r="AU664" i="3"/>
  <c r="AV664" i="3"/>
  <c r="AW664" i="3"/>
  <c r="AX664" i="3"/>
  <c r="AY664" i="3"/>
  <c r="C665" i="3"/>
  <c r="D665" i="3" s="1"/>
  <c r="E665" i="3"/>
  <c r="G665" i="3"/>
  <c r="J665" i="3"/>
  <c r="AS665" i="3"/>
  <c r="AT665" i="3"/>
  <c r="AU665" i="3"/>
  <c r="AV665" i="3"/>
  <c r="AW665" i="3"/>
  <c r="AX665" i="3"/>
  <c r="AY665" i="3"/>
  <c r="C666" i="3"/>
  <c r="E666" i="3"/>
  <c r="G666" i="3"/>
  <c r="J666" i="3"/>
  <c r="AS666" i="3"/>
  <c r="AT666" i="3"/>
  <c r="AU666" i="3"/>
  <c r="AV666" i="3"/>
  <c r="AW666" i="3"/>
  <c r="AX666" i="3"/>
  <c r="AY666" i="3"/>
  <c r="C667" i="3"/>
  <c r="D667" i="3" s="1"/>
  <c r="E667" i="3"/>
  <c r="G667" i="3"/>
  <c r="J667" i="3"/>
  <c r="AS667" i="3"/>
  <c r="AT667" i="3"/>
  <c r="AU667" i="3"/>
  <c r="AV667" i="3"/>
  <c r="AW667" i="3"/>
  <c r="AX667" i="3"/>
  <c r="AY667" i="3"/>
  <c r="C668" i="3"/>
  <c r="E668" i="3"/>
  <c r="G668" i="3"/>
  <c r="J668" i="3"/>
  <c r="AS668" i="3"/>
  <c r="AT668" i="3"/>
  <c r="AU668" i="3"/>
  <c r="AV668" i="3"/>
  <c r="AW668" i="3"/>
  <c r="AX668" i="3"/>
  <c r="AY668" i="3"/>
  <c r="C669" i="3"/>
  <c r="D669" i="3" s="1"/>
  <c r="E669" i="3"/>
  <c r="G669" i="3"/>
  <c r="J669" i="3"/>
  <c r="AS669" i="3"/>
  <c r="AT669" i="3"/>
  <c r="AU669" i="3"/>
  <c r="AV669" i="3"/>
  <c r="AW669" i="3"/>
  <c r="AX669" i="3"/>
  <c r="AY669" i="3"/>
  <c r="C670" i="3"/>
  <c r="E670" i="3"/>
  <c r="G670" i="3"/>
  <c r="J670" i="3"/>
  <c r="AS670" i="3"/>
  <c r="AT670" i="3"/>
  <c r="AU670" i="3"/>
  <c r="AV670" i="3"/>
  <c r="AW670" i="3"/>
  <c r="AX670" i="3"/>
  <c r="AY670" i="3"/>
  <c r="C671" i="3"/>
  <c r="D671" i="3" s="1"/>
  <c r="E671" i="3"/>
  <c r="G671" i="3"/>
  <c r="J671" i="3"/>
  <c r="AS671" i="3"/>
  <c r="AT671" i="3"/>
  <c r="AU671" i="3"/>
  <c r="AV671" i="3"/>
  <c r="AW671" i="3"/>
  <c r="AX671" i="3"/>
  <c r="AY671" i="3"/>
  <c r="C672" i="3"/>
  <c r="E672" i="3"/>
  <c r="G672" i="3"/>
  <c r="J672" i="3"/>
  <c r="AS672" i="3"/>
  <c r="AT672" i="3"/>
  <c r="AU672" i="3"/>
  <c r="AV672" i="3"/>
  <c r="AW672" i="3"/>
  <c r="AX672" i="3"/>
  <c r="AY672" i="3"/>
  <c r="C673" i="3"/>
  <c r="D673" i="3" s="1"/>
  <c r="E673" i="3"/>
  <c r="G673" i="3"/>
  <c r="J673" i="3"/>
  <c r="AS673" i="3"/>
  <c r="AT673" i="3"/>
  <c r="AU673" i="3"/>
  <c r="AV673" i="3"/>
  <c r="AW673" i="3"/>
  <c r="AX673" i="3"/>
  <c r="AY673" i="3"/>
  <c r="C674" i="3"/>
  <c r="E674" i="3"/>
  <c r="G674" i="3"/>
  <c r="J674" i="3"/>
  <c r="AS674" i="3"/>
  <c r="AT674" i="3"/>
  <c r="AU674" i="3"/>
  <c r="AV674" i="3"/>
  <c r="AW674" i="3"/>
  <c r="AX674" i="3"/>
  <c r="AY674" i="3"/>
  <c r="C675" i="3"/>
  <c r="D675" i="3" s="1"/>
  <c r="E675" i="3"/>
  <c r="G675" i="3"/>
  <c r="J675" i="3"/>
  <c r="AS675" i="3"/>
  <c r="AT675" i="3"/>
  <c r="AU675" i="3"/>
  <c r="AV675" i="3"/>
  <c r="AW675" i="3"/>
  <c r="AX675" i="3"/>
  <c r="AY675" i="3"/>
  <c r="C676" i="3"/>
  <c r="E676" i="3"/>
  <c r="G676" i="3"/>
  <c r="J676" i="3"/>
  <c r="AS676" i="3"/>
  <c r="AT676" i="3"/>
  <c r="AU676" i="3"/>
  <c r="AV676" i="3"/>
  <c r="AW676" i="3"/>
  <c r="AX676" i="3"/>
  <c r="AY676" i="3"/>
  <c r="C677" i="3"/>
  <c r="D677" i="3" s="1"/>
  <c r="E677" i="3"/>
  <c r="G677" i="3"/>
  <c r="J677" i="3"/>
  <c r="AS677" i="3"/>
  <c r="AT677" i="3"/>
  <c r="AU677" i="3"/>
  <c r="AV677" i="3"/>
  <c r="AW677" i="3"/>
  <c r="AX677" i="3"/>
  <c r="AY677" i="3"/>
  <c r="C678" i="3"/>
  <c r="E678" i="3"/>
  <c r="G678" i="3"/>
  <c r="J678" i="3"/>
  <c r="AS678" i="3"/>
  <c r="AT678" i="3"/>
  <c r="AU678" i="3"/>
  <c r="AV678" i="3"/>
  <c r="AW678" i="3"/>
  <c r="AX678" i="3"/>
  <c r="AY678" i="3"/>
  <c r="C679" i="3"/>
  <c r="D679" i="3" s="1"/>
  <c r="E679" i="3"/>
  <c r="G679" i="3"/>
  <c r="J679" i="3"/>
  <c r="AS679" i="3"/>
  <c r="AT679" i="3"/>
  <c r="AU679" i="3"/>
  <c r="AV679" i="3"/>
  <c r="AW679" i="3"/>
  <c r="AX679" i="3"/>
  <c r="AY679" i="3"/>
  <c r="C680" i="3"/>
  <c r="E680" i="3"/>
  <c r="G680" i="3"/>
  <c r="J680" i="3"/>
  <c r="AS680" i="3"/>
  <c r="AT680" i="3"/>
  <c r="AU680" i="3"/>
  <c r="AV680" i="3"/>
  <c r="AW680" i="3"/>
  <c r="AX680" i="3"/>
  <c r="AY680" i="3"/>
  <c r="C681" i="3"/>
  <c r="D681" i="3" s="1"/>
  <c r="E681" i="3"/>
  <c r="G681" i="3"/>
  <c r="J681" i="3"/>
  <c r="AS681" i="3"/>
  <c r="AT681" i="3"/>
  <c r="AU681" i="3"/>
  <c r="AV681" i="3"/>
  <c r="AW681" i="3"/>
  <c r="AX681" i="3"/>
  <c r="AY681" i="3"/>
  <c r="C682" i="3"/>
  <c r="E682" i="3"/>
  <c r="G682" i="3"/>
  <c r="J682" i="3"/>
  <c r="AS682" i="3"/>
  <c r="AT682" i="3"/>
  <c r="AU682" i="3"/>
  <c r="AV682" i="3"/>
  <c r="AW682" i="3"/>
  <c r="AX682" i="3"/>
  <c r="AY682" i="3"/>
  <c r="C683" i="3"/>
  <c r="D683" i="3" s="1"/>
  <c r="E683" i="3"/>
  <c r="G683" i="3"/>
  <c r="J683" i="3"/>
  <c r="AS683" i="3"/>
  <c r="AT683" i="3"/>
  <c r="AU683" i="3"/>
  <c r="AV683" i="3"/>
  <c r="AW683" i="3"/>
  <c r="AX683" i="3"/>
  <c r="AY683" i="3"/>
  <c r="C684" i="3"/>
  <c r="E684" i="3"/>
  <c r="G684" i="3"/>
  <c r="J684" i="3"/>
  <c r="AS684" i="3"/>
  <c r="AT684" i="3"/>
  <c r="AU684" i="3"/>
  <c r="AV684" i="3"/>
  <c r="AW684" i="3"/>
  <c r="AX684" i="3"/>
  <c r="AY684" i="3"/>
  <c r="C685" i="3"/>
  <c r="D685" i="3" s="1"/>
  <c r="E685" i="3"/>
  <c r="G685" i="3"/>
  <c r="J685" i="3"/>
  <c r="AS685" i="3"/>
  <c r="AT685" i="3"/>
  <c r="AU685" i="3"/>
  <c r="AV685" i="3"/>
  <c r="AW685" i="3"/>
  <c r="AX685" i="3"/>
  <c r="AY685" i="3"/>
  <c r="B9" i="7"/>
  <c r="D9" i="7" s="1"/>
  <c r="N6" i="7"/>
  <c r="O6" i="7" s="1"/>
  <c r="L6" i="7"/>
  <c r="BK181" i="10"/>
  <c r="BO181" i="10" s="1"/>
  <c r="BB181" i="10"/>
  <c r="BA181" i="10"/>
  <c r="B181" i="10"/>
  <c r="BK180" i="10"/>
  <c r="BL180" i="10" s="1"/>
  <c r="BB180" i="10"/>
  <c r="BA180" i="10"/>
  <c r="B180" i="10"/>
  <c r="BK179" i="10"/>
  <c r="BB179" i="10"/>
  <c r="BA179" i="10"/>
  <c r="B179" i="10"/>
  <c r="BK178" i="10"/>
  <c r="BB178" i="10"/>
  <c r="BA178" i="10"/>
  <c r="B178" i="10"/>
  <c r="BK177" i="10"/>
  <c r="BO177" i="10" s="1"/>
  <c r="BB177" i="10"/>
  <c r="BA177" i="10"/>
  <c r="B177" i="10"/>
  <c r="BK176" i="10"/>
  <c r="BO176" i="10" s="1"/>
  <c r="BB176" i="10"/>
  <c r="BA176" i="10"/>
  <c r="B176" i="10"/>
  <c r="BK175" i="10"/>
  <c r="BO175" i="10" s="1"/>
  <c r="BB175" i="10"/>
  <c r="BA175" i="10"/>
  <c r="B175" i="10"/>
  <c r="BK174" i="10"/>
  <c r="BN174" i="10" s="1"/>
  <c r="BB174" i="10"/>
  <c r="BA174" i="10"/>
  <c r="B174" i="10"/>
  <c r="BK173" i="10"/>
  <c r="BO173" i="10" s="1"/>
  <c r="BB173" i="10"/>
  <c r="BA173" i="10"/>
  <c r="B173" i="10"/>
  <c r="BK172" i="10"/>
  <c r="BL172" i="10" s="1"/>
  <c r="BB172" i="10"/>
  <c r="BA172" i="10"/>
  <c r="B172" i="10"/>
  <c r="BK171" i="10"/>
  <c r="BO171" i="10" s="1"/>
  <c r="BB171" i="10"/>
  <c r="BA171" i="10"/>
  <c r="B171" i="10"/>
  <c r="BK170" i="10"/>
  <c r="BB170" i="10"/>
  <c r="BA170" i="10"/>
  <c r="B170" i="10"/>
  <c r="BK169" i="10"/>
  <c r="BB169" i="10"/>
  <c r="BA169" i="10"/>
  <c r="B169" i="10"/>
  <c r="BK168" i="10"/>
  <c r="BN168" i="10" s="1"/>
  <c r="BB168" i="10"/>
  <c r="BA168" i="10"/>
  <c r="B168" i="10"/>
  <c r="BK167" i="10"/>
  <c r="BO167" i="10" s="1"/>
  <c r="BB167" i="10"/>
  <c r="BA167" i="10"/>
  <c r="B167" i="10"/>
  <c r="BK166" i="10"/>
  <c r="BB166" i="10"/>
  <c r="BA166" i="10"/>
  <c r="B166" i="10"/>
  <c r="BK165" i="10"/>
  <c r="BO165" i="10" s="1"/>
  <c r="BB165" i="10"/>
  <c r="BA165" i="10"/>
  <c r="B165" i="10"/>
  <c r="BK164" i="10"/>
  <c r="BB164" i="10"/>
  <c r="BA164" i="10"/>
  <c r="B164" i="10"/>
  <c r="BK163" i="10"/>
  <c r="BL163" i="10" s="1"/>
  <c r="BB163" i="10"/>
  <c r="BA163" i="10"/>
  <c r="B163" i="10"/>
  <c r="BK162" i="10"/>
  <c r="BO162" i="10" s="1"/>
  <c r="BB162" i="10"/>
  <c r="BA162" i="10"/>
  <c r="B162" i="10"/>
  <c r="BK161" i="10"/>
  <c r="BO161" i="10" s="1"/>
  <c r="BB161" i="10"/>
  <c r="BA161" i="10"/>
  <c r="B161" i="10"/>
  <c r="BK160" i="10"/>
  <c r="BO160" i="10" s="1"/>
  <c r="BB160" i="10"/>
  <c r="BA160" i="10"/>
  <c r="B160" i="10"/>
  <c r="BK159" i="10"/>
  <c r="BB159" i="10"/>
  <c r="BA159" i="10"/>
  <c r="B159" i="10"/>
  <c r="BK158" i="10"/>
  <c r="BB158" i="10"/>
  <c r="BA158" i="10"/>
  <c r="B158" i="10"/>
  <c r="BK157" i="10"/>
  <c r="BM157" i="10" s="1"/>
  <c r="BB157" i="10"/>
  <c r="BA157" i="10"/>
  <c r="B157" i="10"/>
  <c r="BK156" i="10"/>
  <c r="BO156" i="10" s="1"/>
  <c r="BB156" i="10"/>
  <c r="BA156" i="10"/>
  <c r="B156" i="10"/>
  <c r="BK155" i="10"/>
  <c r="BM155" i="10" s="1"/>
  <c r="BB155" i="10"/>
  <c r="BA155" i="10"/>
  <c r="B155" i="10"/>
  <c r="BK154" i="10"/>
  <c r="BN154" i="10" s="1"/>
  <c r="BB154" i="10"/>
  <c r="BA154" i="10"/>
  <c r="B154" i="10"/>
  <c r="BK153" i="10"/>
  <c r="BB153" i="10"/>
  <c r="BA153" i="10"/>
  <c r="B153" i="10"/>
  <c r="BK152" i="10"/>
  <c r="BO152" i="10" s="1"/>
  <c r="BB152" i="10"/>
  <c r="BA152" i="10"/>
  <c r="B152" i="10"/>
  <c r="BK151" i="10"/>
  <c r="BL151" i="10" s="1"/>
  <c r="BB151" i="10"/>
  <c r="BA151" i="10"/>
  <c r="B151" i="10"/>
  <c r="BK150" i="10"/>
  <c r="BO150" i="10" s="1"/>
  <c r="BB150" i="10"/>
  <c r="BA150" i="10"/>
  <c r="B150" i="10"/>
  <c r="BK149" i="10"/>
  <c r="BO149" i="10" s="1"/>
  <c r="BB149" i="10"/>
  <c r="BA149" i="10"/>
  <c r="B149" i="10"/>
  <c r="BK148" i="10"/>
  <c r="BB148" i="10"/>
  <c r="BA148" i="10"/>
  <c r="B148" i="10"/>
  <c r="BK147" i="10"/>
  <c r="BL147" i="10" s="1"/>
  <c r="BB147" i="10"/>
  <c r="BA147" i="10"/>
  <c r="B147" i="10"/>
  <c r="BK146" i="10"/>
  <c r="BM146" i="10" s="1"/>
  <c r="BB146" i="10"/>
  <c r="BA146" i="10"/>
  <c r="B146" i="10"/>
  <c r="BK145" i="10"/>
  <c r="BO145" i="10" s="1"/>
  <c r="BB145" i="10"/>
  <c r="BA145" i="10"/>
  <c r="B145" i="10"/>
  <c r="BK144" i="10"/>
  <c r="BB144" i="10"/>
  <c r="BA144" i="10"/>
  <c r="B144" i="10"/>
  <c r="BK143" i="10"/>
  <c r="BM143" i="10" s="1"/>
  <c r="BB143" i="10"/>
  <c r="BA143" i="10"/>
  <c r="B143" i="10"/>
  <c r="BK142" i="10"/>
  <c r="BB142" i="10"/>
  <c r="BA142" i="10"/>
  <c r="B142" i="10"/>
  <c r="BK141" i="10"/>
  <c r="BO141" i="10" s="1"/>
  <c r="BB141" i="10"/>
  <c r="BA141" i="10"/>
  <c r="B141" i="10"/>
  <c r="BK140" i="10"/>
  <c r="BN140" i="10" s="1"/>
  <c r="BB140" i="10"/>
  <c r="BA140" i="10"/>
  <c r="B140" i="10"/>
  <c r="BK139" i="10"/>
  <c r="BL139" i="10" s="1"/>
  <c r="BB139" i="10"/>
  <c r="BA139" i="10"/>
  <c r="B139" i="10"/>
  <c r="BK138" i="10"/>
  <c r="BB138" i="10"/>
  <c r="BA138" i="10"/>
  <c r="B138" i="10"/>
  <c r="BK137" i="10"/>
  <c r="BO137" i="10" s="1"/>
  <c r="BB137" i="10"/>
  <c r="BA137" i="10"/>
  <c r="B137" i="10"/>
  <c r="BK136" i="10"/>
  <c r="BO136" i="10" s="1"/>
  <c r="BB136" i="10"/>
  <c r="BA136" i="10"/>
  <c r="B136" i="10"/>
  <c r="BK135" i="10"/>
  <c r="BO135" i="10" s="1"/>
  <c r="BB135" i="10"/>
  <c r="BA135" i="10"/>
  <c r="B135" i="10"/>
  <c r="BK134" i="10"/>
  <c r="BB134" i="10"/>
  <c r="BA134" i="10"/>
  <c r="B134" i="10"/>
  <c r="BK133" i="10"/>
  <c r="BL133" i="10" s="1"/>
  <c r="BB133" i="10"/>
  <c r="BA133" i="10"/>
  <c r="B133" i="10"/>
  <c r="BK132" i="10"/>
  <c r="BB132" i="10"/>
  <c r="BA132" i="10"/>
  <c r="B132" i="10"/>
  <c r="BK131" i="10"/>
  <c r="BN131" i="10" s="1"/>
  <c r="BB131" i="10"/>
  <c r="BA131" i="10"/>
  <c r="B131" i="10"/>
  <c r="BK130" i="10"/>
  <c r="BO130" i="10" s="1"/>
  <c r="BB130" i="10"/>
  <c r="BA130" i="10"/>
  <c r="B130" i="10"/>
  <c r="BK129" i="10"/>
  <c r="BB129" i="10"/>
  <c r="BA129" i="10"/>
  <c r="B129" i="10"/>
  <c r="BK128" i="10"/>
  <c r="BN128" i="10" s="1"/>
  <c r="BB128" i="10"/>
  <c r="BA128" i="10"/>
  <c r="B128" i="10"/>
  <c r="BK127" i="10"/>
  <c r="BB127" i="10"/>
  <c r="BA127" i="10"/>
  <c r="B127" i="10"/>
  <c r="BK126" i="10"/>
  <c r="BO126" i="10" s="1"/>
  <c r="BB126" i="10"/>
  <c r="BA126" i="10"/>
  <c r="B126" i="10"/>
  <c r="BK125" i="10"/>
  <c r="BL125" i="10" s="1"/>
  <c r="BB125" i="10"/>
  <c r="BA125" i="10"/>
  <c r="B125" i="10"/>
  <c r="BK124" i="10"/>
  <c r="BB124" i="10"/>
  <c r="BA124" i="10"/>
  <c r="B124" i="10"/>
  <c r="BK123" i="10"/>
  <c r="BO123" i="10" s="1"/>
  <c r="BB123" i="10"/>
  <c r="BA123" i="10"/>
  <c r="B123" i="10"/>
  <c r="BK122" i="10"/>
  <c r="BL122" i="10" s="1"/>
  <c r="BB122" i="10"/>
  <c r="BA122" i="10"/>
  <c r="B122" i="10"/>
  <c r="BK121" i="10"/>
  <c r="BL121" i="10" s="1"/>
  <c r="BB121" i="10"/>
  <c r="BA121" i="10"/>
  <c r="B121" i="10"/>
  <c r="BK120" i="10"/>
  <c r="BB120" i="10"/>
  <c r="BA120" i="10"/>
  <c r="B120" i="10"/>
  <c r="BK119" i="10"/>
  <c r="BB119" i="10"/>
  <c r="BA119" i="10"/>
  <c r="B119" i="10"/>
  <c r="BK118" i="10"/>
  <c r="BN118" i="10" s="1"/>
  <c r="BB118" i="10"/>
  <c r="BA118" i="10"/>
  <c r="B118" i="10"/>
  <c r="BK117" i="10"/>
  <c r="BB117" i="10"/>
  <c r="BA117" i="10"/>
  <c r="B117" i="10"/>
  <c r="BK116" i="10"/>
  <c r="BB116" i="10"/>
  <c r="BA116" i="10"/>
  <c r="B116" i="10"/>
  <c r="BK115" i="10"/>
  <c r="BN115" i="10" s="1"/>
  <c r="BB115" i="10"/>
  <c r="BA115" i="10"/>
  <c r="B115" i="10"/>
  <c r="BK114" i="10"/>
  <c r="BN114" i="10" s="1"/>
  <c r="BB114" i="10"/>
  <c r="BA114" i="10"/>
  <c r="B114" i="10"/>
  <c r="BK113" i="10"/>
  <c r="BM113" i="10" s="1"/>
  <c r="BB113" i="10"/>
  <c r="BA113" i="10"/>
  <c r="B113" i="10"/>
  <c r="BK112" i="10"/>
  <c r="BB112" i="10"/>
  <c r="BA112" i="10"/>
  <c r="B112" i="10"/>
  <c r="BK111" i="10"/>
  <c r="BO111" i="10" s="1"/>
  <c r="BB111" i="10"/>
  <c r="BA111" i="10"/>
  <c r="B111" i="10"/>
  <c r="BK110" i="10"/>
  <c r="BO110" i="10" s="1"/>
  <c r="BB110" i="10"/>
  <c r="BA110" i="10"/>
  <c r="B110" i="10"/>
  <c r="BK109" i="10"/>
  <c r="BO109" i="10" s="1"/>
  <c r="BB109" i="10"/>
  <c r="BA109" i="10"/>
  <c r="B109" i="10"/>
  <c r="BK108" i="10"/>
  <c r="BO108" i="10" s="1"/>
  <c r="BB108" i="10"/>
  <c r="BA108" i="10"/>
  <c r="B108" i="10"/>
  <c r="BK107" i="10"/>
  <c r="BO107" i="10" s="1"/>
  <c r="BB107" i="10"/>
  <c r="BA107" i="10"/>
  <c r="B107" i="10"/>
  <c r="BK106" i="10"/>
  <c r="BL106" i="10" s="1"/>
  <c r="BB106" i="10"/>
  <c r="BA106" i="10"/>
  <c r="B106" i="10"/>
  <c r="BK105" i="10"/>
  <c r="BB105" i="10"/>
  <c r="BA105" i="10"/>
  <c r="B105" i="10"/>
  <c r="BK104" i="10"/>
  <c r="BM104" i="10" s="1"/>
  <c r="BB104" i="10"/>
  <c r="BA104" i="10"/>
  <c r="B104" i="10"/>
  <c r="BK103" i="10"/>
  <c r="BO103" i="10" s="1"/>
  <c r="BB103" i="10"/>
  <c r="BA103" i="10"/>
  <c r="B103" i="10"/>
  <c r="BK102" i="10"/>
  <c r="BL102" i="10" s="1"/>
  <c r="BB102" i="10"/>
  <c r="BA102" i="10"/>
  <c r="B102" i="10"/>
  <c r="BK101" i="10"/>
  <c r="BB101" i="10"/>
  <c r="BA101" i="10"/>
  <c r="B101" i="10"/>
  <c r="BK100" i="10"/>
  <c r="BL100" i="10" s="1"/>
  <c r="BB100" i="10"/>
  <c r="BA100" i="10"/>
  <c r="B100" i="10"/>
  <c r="BK99" i="10"/>
  <c r="BO99" i="10" s="1"/>
  <c r="BB99" i="10"/>
  <c r="BA99" i="10"/>
  <c r="B99" i="10"/>
  <c r="BK98" i="10"/>
  <c r="BB98" i="10"/>
  <c r="BA98" i="10"/>
  <c r="B98" i="10"/>
  <c r="BK97" i="10"/>
  <c r="BM97" i="10" s="1"/>
  <c r="BB97" i="10"/>
  <c r="BA97" i="10"/>
  <c r="B97" i="10"/>
  <c r="BK96" i="10"/>
  <c r="BL96" i="10" s="1"/>
  <c r="BB96" i="10"/>
  <c r="BA96" i="10"/>
  <c r="B96" i="10"/>
  <c r="BK95" i="10"/>
  <c r="BB95" i="10"/>
  <c r="BA95" i="10"/>
  <c r="B95" i="10"/>
  <c r="BK94" i="10"/>
  <c r="BO94" i="10" s="1"/>
  <c r="BB94" i="10"/>
  <c r="BA94" i="10"/>
  <c r="B94" i="10"/>
  <c r="BK93" i="10"/>
  <c r="BL93" i="10" s="1"/>
  <c r="BB93" i="10"/>
  <c r="BA93" i="10"/>
  <c r="B93" i="10"/>
  <c r="BK92" i="10"/>
  <c r="BM92" i="10" s="1"/>
  <c r="BB92" i="10"/>
  <c r="BA92" i="10"/>
  <c r="B92" i="10"/>
  <c r="BK91" i="10"/>
  <c r="BL91" i="10" s="1"/>
  <c r="BB91" i="10"/>
  <c r="BA91" i="10"/>
  <c r="B91" i="10"/>
  <c r="BK90" i="10"/>
  <c r="BB90" i="10"/>
  <c r="BA90" i="10"/>
  <c r="B90" i="10"/>
  <c r="BK89" i="10"/>
  <c r="BO89" i="10" s="1"/>
  <c r="BB89" i="10"/>
  <c r="BA89" i="10"/>
  <c r="B89" i="10"/>
  <c r="BK88" i="10"/>
  <c r="BO88" i="10" s="1"/>
  <c r="BB88" i="10"/>
  <c r="BA88" i="10"/>
  <c r="B88" i="10"/>
  <c r="BK87" i="10"/>
  <c r="BO87" i="10" s="1"/>
  <c r="BB87" i="10"/>
  <c r="BA87" i="10"/>
  <c r="B87" i="10"/>
  <c r="BK86" i="10"/>
  <c r="BO86" i="10" s="1"/>
  <c r="BB86" i="10"/>
  <c r="BA86" i="10"/>
  <c r="B86" i="10"/>
  <c r="BK85" i="10"/>
  <c r="BB85" i="10"/>
  <c r="BA85" i="10"/>
  <c r="B85" i="10"/>
  <c r="BK84" i="10"/>
  <c r="BL84" i="10" s="1"/>
  <c r="BB84" i="10"/>
  <c r="BA84" i="10"/>
  <c r="B84" i="10"/>
  <c r="BK83" i="10"/>
  <c r="BM83" i="10" s="1"/>
  <c r="BB83" i="10"/>
  <c r="BA83" i="10"/>
  <c r="B83" i="10"/>
  <c r="BK82" i="10"/>
  <c r="BN82" i="10" s="1"/>
  <c r="BB82" i="10"/>
  <c r="BA82" i="10"/>
  <c r="B82" i="10"/>
  <c r="BK81" i="10"/>
  <c r="BN81" i="10" s="1"/>
  <c r="BB81" i="10"/>
  <c r="BA81" i="10"/>
  <c r="B81" i="10"/>
  <c r="BK80" i="10"/>
  <c r="BM80" i="10" s="1"/>
  <c r="BB80" i="10"/>
  <c r="BA80" i="10"/>
  <c r="B80" i="10"/>
  <c r="BK79" i="10"/>
  <c r="BL79" i="10" s="1"/>
  <c r="BB79" i="10"/>
  <c r="BA79" i="10"/>
  <c r="B79" i="10"/>
  <c r="BK78" i="10"/>
  <c r="BB78" i="10"/>
  <c r="BA78" i="10"/>
  <c r="B78" i="10"/>
  <c r="BK77" i="10"/>
  <c r="BO77" i="10" s="1"/>
  <c r="BB77" i="10"/>
  <c r="BA77" i="10"/>
  <c r="B77" i="10"/>
  <c r="BK76" i="10"/>
  <c r="BO76" i="10" s="1"/>
  <c r="BB76" i="10"/>
  <c r="BA76" i="10"/>
  <c r="B76" i="10"/>
  <c r="BK75" i="10"/>
  <c r="BL75" i="10" s="1"/>
  <c r="BB75" i="10"/>
  <c r="BA75" i="10"/>
  <c r="B75" i="10"/>
  <c r="BK74" i="10"/>
  <c r="BN74" i="10" s="1"/>
  <c r="BB74" i="10"/>
  <c r="BA74" i="10"/>
  <c r="B74" i="10"/>
  <c r="BK73" i="10"/>
  <c r="BO73" i="10" s="1"/>
  <c r="BB73" i="10"/>
  <c r="BA73" i="10"/>
  <c r="B73" i="10"/>
  <c r="BK72" i="10"/>
  <c r="BO72" i="10" s="1"/>
  <c r="BB72" i="10"/>
  <c r="BA72" i="10"/>
  <c r="B72" i="10"/>
  <c r="BK71" i="10"/>
  <c r="BL71" i="10" s="1"/>
  <c r="BB71" i="10"/>
  <c r="BA71" i="10"/>
  <c r="B71" i="10"/>
  <c r="BK70" i="10"/>
  <c r="BO70" i="10" s="1"/>
  <c r="BB70" i="10"/>
  <c r="BA70" i="10"/>
  <c r="B70" i="10"/>
  <c r="BK69" i="10"/>
  <c r="BO69" i="10" s="1"/>
  <c r="BB69" i="10"/>
  <c r="BA69" i="10"/>
  <c r="B69" i="10"/>
  <c r="BK68" i="10"/>
  <c r="BO68" i="10" s="1"/>
  <c r="BB68" i="10"/>
  <c r="BA68" i="10"/>
  <c r="B68" i="10"/>
  <c r="BK67" i="10"/>
  <c r="BB67" i="10"/>
  <c r="BA67" i="10"/>
  <c r="B67" i="10"/>
  <c r="BK66" i="10"/>
  <c r="BN66" i="10" s="1"/>
  <c r="BB66" i="10"/>
  <c r="BA66" i="10"/>
  <c r="B66" i="10"/>
  <c r="BK65" i="10"/>
  <c r="BO65" i="10" s="1"/>
  <c r="BB65" i="10"/>
  <c r="BA65" i="10"/>
  <c r="B65" i="10"/>
  <c r="BK64" i="10"/>
  <c r="BO64" i="10" s="1"/>
  <c r="BB64" i="10"/>
  <c r="BA64" i="10"/>
  <c r="B64" i="10"/>
  <c r="BK63" i="10"/>
  <c r="BN63" i="10" s="1"/>
  <c r="BB63" i="10"/>
  <c r="BA63" i="10"/>
  <c r="B63" i="10"/>
  <c r="BK62" i="10"/>
  <c r="BM62" i="10" s="1"/>
  <c r="BB62" i="10"/>
  <c r="BA62" i="10"/>
  <c r="B62" i="10"/>
  <c r="BK61" i="10"/>
  <c r="BL61" i="10" s="1"/>
  <c r="BB61" i="10"/>
  <c r="BA61" i="10"/>
  <c r="B61" i="10"/>
  <c r="BK60" i="10"/>
  <c r="BO60" i="10" s="1"/>
  <c r="BB60" i="10"/>
  <c r="BA60" i="10"/>
  <c r="B60" i="10"/>
  <c r="BK59" i="10"/>
  <c r="BN59" i="10" s="1"/>
  <c r="BB59" i="10"/>
  <c r="BA59" i="10"/>
  <c r="B59" i="10"/>
  <c r="BK58" i="10"/>
  <c r="BM58" i="10" s="1"/>
  <c r="BB58" i="10"/>
  <c r="BA58" i="10"/>
  <c r="B58" i="10"/>
  <c r="BK57" i="10"/>
  <c r="BL57" i="10" s="1"/>
  <c r="BB57" i="10"/>
  <c r="BA57" i="10"/>
  <c r="B57" i="10"/>
  <c r="BK56" i="10"/>
  <c r="BO56" i="10" s="1"/>
  <c r="BB56" i="10"/>
  <c r="BA56" i="10"/>
  <c r="B56" i="10"/>
  <c r="BK55" i="10"/>
  <c r="BB55" i="10"/>
  <c r="BA55" i="10"/>
  <c r="B55" i="10"/>
  <c r="BK54" i="10"/>
  <c r="BO54" i="10" s="1"/>
  <c r="BB54" i="10"/>
  <c r="BA54" i="10"/>
  <c r="B54" i="10"/>
  <c r="BK53" i="10"/>
  <c r="BO53" i="10" s="1"/>
  <c r="BB53" i="10"/>
  <c r="BA53" i="10"/>
  <c r="B53" i="10"/>
  <c r="BK52" i="10"/>
  <c r="BO52" i="10" s="1"/>
  <c r="BB52" i="10"/>
  <c r="BA52" i="10"/>
  <c r="B52" i="10"/>
  <c r="BK51" i="10"/>
  <c r="BL51" i="10" s="1"/>
  <c r="BB51" i="10"/>
  <c r="BA51" i="10"/>
  <c r="B51" i="10"/>
  <c r="BK50" i="10"/>
  <c r="BL50" i="10" s="1"/>
  <c r="BB50" i="10"/>
  <c r="BA50" i="10"/>
  <c r="B50" i="10"/>
  <c r="BK49" i="10"/>
  <c r="BB49" i="10"/>
  <c r="BA49" i="10"/>
  <c r="B49" i="10"/>
  <c r="BK48" i="10"/>
  <c r="BO48" i="10" s="1"/>
  <c r="BB48" i="10"/>
  <c r="BA48" i="10"/>
  <c r="B48" i="10"/>
  <c r="BK47" i="10"/>
  <c r="BN47" i="10" s="1"/>
  <c r="BB47" i="10"/>
  <c r="BA47" i="10"/>
  <c r="B47" i="10"/>
  <c r="BK46" i="10"/>
  <c r="BM46" i="10" s="1"/>
  <c r="BB46" i="10"/>
  <c r="BA46" i="10"/>
  <c r="B46" i="10"/>
  <c r="BK45" i="10"/>
  <c r="BL45" i="10" s="1"/>
  <c r="BB45" i="10"/>
  <c r="BA45" i="10"/>
  <c r="B45" i="10"/>
  <c r="BK44" i="10"/>
  <c r="BO44" i="10" s="1"/>
  <c r="BB44" i="10"/>
  <c r="BA44" i="10"/>
  <c r="B44" i="10"/>
  <c r="BK43" i="10"/>
  <c r="BN43" i="10" s="1"/>
  <c r="BB43" i="10"/>
  <c r="BA43" i="10"/>
  <c r="B43" i="10"/>
  <c r="BK42" i="10"/>
  <c r="BO42" i="10" s="1"/>
  <c r="BB42" i="10"/>
  <c r="BA42" i="10"/>
  <c r="B42" i="10"/>
  <c r="BK41" i="10"/>
  <c r="BO41" i="10" s="1"/>
  <c r="BB41" i="10"/>
  <c r="BA41" i="10"/>
  <c r="B41" i="10"/>
  <c r="BK40" i="10"/>
  <c r="BO40" i="10" s="1"/>
  <c r="BB40" i="10"/>
  <c r="BA40" i="10"/>
  <c r="B40" i="10"/>
  <c r="BK39" i="10"/>
  <c r="BB39" i="10"/>
  <c r="BA39" i="10"/>
  <c r="B39" i="10"/>
  <c r="BK38" i="10"/>
  <c r="BB38" i="10"/>
  <c r="BA38" i="10"/>
  <c r="B38" i="10"/>
  <c r="BK37" i="10"/>
  <c r="BO37" i="10" s="1"/>
  <c r="BB37" i="10"/>
  <c r="BA37" i="10"/>
  <c r="B37" i="10"/>
  <c r="BK36" i="10"/>
  <c r="BO36" i="10" s="1"/>
  <c r="BB36" i="10"/>
  <c r="BA36" i="10"/>
  <c r="B36" i="10"/>
  <c r="BK35" i="10"/>
  <c r="BL35" i="10" s="1"/>
  <c r="BB35" i="10"/>
  <c r="BA35" i="10"/>
  <c r="B35" i="10"/>
  <c r="BK34" i="10"/>
  <c r="BB34" i="10"/>
  <c r="BA34" i="10"/>
  <c r="B34" i="10"/>
  <c r="BK33" i="10"/>
  <c r="BO33" i="10" s="1"/>
  <c r="BB33" i="10"/>
  <c r="BA33" i="10"/>
  <c r="B33" i="10"/>
  <c r="BK32" i="10"/>
  <c r="BO32" i="10" s="1"/>
  <c r="BB32" i="10"/>
  <c r="BA32" i="10"/>
  <c r="B32" i="10"/>
  <c r="BK31" i="10"/>
  <c r="BO31" i="10" s="1"/>
  <c r="BB31" i="10"/>
  <c r="BA31" i="10"/>
  <c r="B31" i="10"/>
  <c r="BK30" i="10"/>
  <c r="BN30" i="10" s="1"/>
  <c r="BB30" i="10"/>
  <c r="BA30" i="10"/>
  <c r="B30" i="10"/>
  <c r="BK29" i="10"/>
  <c r="BO29" i="10" s="1"/>
  <c r="BB29" i="10"/>
  <c r="BA29" i="10"/>
  <c r="B29" i="10"/>
  <c r="BK28" i="10"/>
  <c r="BO28" i="10" s="1"/>
  <c r="BB28" i="10"/>
  <c r="BA28" i="10"/>
  <c r="B28" i="10"/>
  <c r="BK27" i="10"/>
  <c r="BO27" i="10" s="1"/>
  <c r="BB27" i="10"/>
  <c r="BA27" i="10"/>
  <c r="B27" i="10"/>
  <c r="BK26" i="10"/>
  <c r="BO26" i="10" s="1"/>
  <c r="BB26" i="10"/>
  <c r="BA26" i="10"/>
  <c r="B26" i="10"/>
  <c r="BK25" i="10"/>
  <c r="BO25" i="10" s="1"/>
  <c r="BB25" i="10"/>
  <c r="BA25" i="10"/>
  <c r="B25" i="10"/>
  <c r="BK24" i="10"/>
  <c r="BO24" i="10" s="1"/>
  <c r="BB24" i="10"/>
  <c r="BA24" i="10"/>
  <c r="B24" i="10"/>
  <c r="BK23" i="10"/>
  <c r="BB23" i="10"/>
  <c r="BA23" i="10"/>
  <c r="B23" i="10"/>
  <c r="BK22" i="10"/>
  <c r="BO22" i="10" s="1"/>
  <c r="BB22" i="10"/>
  <c r="BA22" i="10"/>
  <c r="B22" i="10"/>
  <c r="BK21" i="10"/>
  <c r="BO21" i="10" s="1"/>
  <c r="BB21" i="10"/>
  <c r="BA21" i="10"/>
  <c r="B21" i="10"/>
  <c r="BK20" i="10"/>
  <c r="BO20" i="10" s="1"/>
  <c r="BB20" i="10"/>
  <c r="BA20" i="10"/>
  <c r="B20" i="10"/>
  <c r="BK19" i="10"/>
  <c r="BL19" i="10" s="1"/>
  <c r="BB19" i="10"/>
  <c r="BA19" i="10"/>
  <c r="B19" i="10"/>
  <c r="BK18" i="10"/>
  <c r="BB18" i="10"/>
  <c r="BA18" i="10"/>
  <c r="B18" i="10"/>
  <c r="BK17" i="10"/>
  <c r="BO17" i="10" s="1"/>
  <c r="BB17" i="10"/>
  <c r="BA17" i="10"/>
  <c r="B17" i="10"/>
  <c r="BK16" i="10"/>
  <c r="BO16" i="10" s="1"/>
  <c r="BB16" i="10"/>
  <c r="BA16" i="10"/>
  <c r="B16" i="10"/>
  <c r="BK15" i="10"/>
  <c r="BO15" i="10" s="1"/>
  <c r="BB15" i="10"/>
  <c r="BA15" i="10"/>
  <c r="B15" i="10"/>
  <c r="BK14" i="10"/>
  <c r="BN14" i="10" s="1"/>
  <c r="BB14" i="10"/>
  <c r="BA14" i="10"/>
  <c r="B14" i="10"/>
  <c r="BK13" i="10"/>
  <c r="BO13" i="10" s="1"/>
  <c r="BB13" i="10"/>
  <c r="BA13" i="10"/>
  <c r="B13" i="10"/>
  <c r="BK12" i="10"/>
  <c r="BO12" i="10" s="1"/>
  <c r="BB12" i="10"/>
  <c r="BA12" i="10"/>
  <c r="B12" i="10"/>
  <c r="BC9" i="10"/>
  <c r="B6" i="10"/>
  <c r="BK181" i="9"/>
  <c r="BO181" i="9" s="1"/>
  <c r="BB181" i="9"/>
  <c r="BA181" i="9"/>
  <c r="B181" i="9"/>
  <c r="BK180" i="9"/>
  <c r="BO180" i="9" s="1"/>
  <c r="BB180" i="9"/>
  <c r="BA180" i="9"/>
  <c r="B180" i="9"/>
  <c r="BK179" i="9"/>
  <c r="BO179" i="9" s="1"/>
  <c r="BB179" i="9"/>
  <c r="BA179" i="9"/>
  <c r="B179" i="9"/>
  <c r="BK178" i="9"/>
  <c r="BL178" i="9" s="1"/>
  <c r="BB178" i="9"/>
  <c r="BA178" i="9"/>
  <c r="B178" i="9"/>
  <c r="BK177" i="9"/>
  <c r="BO177" i="9" s="1"/>
  <c r="BB177" i="9"/>
  <c r="BA177" i="9"/>
  <c r="B177" i="9"/>
  <c r="BK176" i="9"/>
  <c r="BB176" i="9"/>
  <c r="BA176" i="9"/>
  <c r="B176" i="9"/>
  <c r="BK175" i="9"/>
  <c r="BO175" i="9" s="1"/>
  <c r="BB175" i="9"/>
  <c r="BA175" i="9"/>
  <c r="B175" i="9"/>
  <c r="BK174" i="9"/>
  <c r="BL174" i="9" s="1"/>
  <c r="BB174" i="9"/>
  <c r="BA174" i="9"/>
  <c r="B174" i="9"/>
  <c r="BK173" i="9"/>
  <c r="BO173" i="9" s="1"/>
  <c r="BB173" i="9"/>
  <c r="BA173" i="9"/>
  <c r="B173" i="9"/>
  <c r="BK172" i="9"/>
  <c r="BO172" i="9" s="1"/>
  <c r="BB172" i="9"/>
  <c r="BA172" i="9"/>
  <c r="B172" i="9"/>
  <c r="BK171" i="9"/>
  <c r="BO171" i="9" s="1"/>
  <c r="BB171" i="9"/>
  <c r="BA171" i="9"/>
  <c r="B171" i="9"/>
  <c r="BK170" i="9"/>
  <c r="BL170" i="9" s="1"/>
  <c r="BB170" i="9"/>
  <c r="BA170" i="9"/>
  <c r="B170" i="9"/>
  <c r="BK169" i="9"/>
  <c r="BO169" i="9" s="1"/>
  <c r="BB169" i="9"/>
  <c r="BA169" i="9"/>
  <c r="B169" i="9"/>
  <c r="BK168" i="9"/>
  <c r="BB168" i="9"/>
  <c r="BA168" i="9"/>
  <c r="B168" i="9"/>
  <c r="BK167" i="9"/>
  <c r="BO167" i="9" s="1"/>
  <c r="BB167" i="9"/>
  <c r="BA167" i="9"/>
  <c r="B167" i="9"/>
  <c r="BK166" i="9"/>
  <c r="BO166" i="9" s="1"/>
  <c r="BB166" i="9"/>
  <c r="BA166" i="9"/>
  <c r="B166" i="9"/>
  <c r="BK165" i="9"/>
  <c r="BO165" i="9" s="1"/>
  <c r="BB165" i="9"/>
  <c r="BA165" i="9"/>
  <c r="B165" i="9"/>
  <c r="BK164" i="9"/>
  <c r="BO164" i="9" s="1"/>
  <c r="BB164" i="9"/>
  <c r="BA164" i="9"/>
  <c r="B164" i="9"/>
  <c r="BK163" i="9"/>
  <c r="BO163" i="9" s="1"/>
  <c r="BB163" i="9"/>
  <c r="BA163" i="9"/>
  <c r="B163" i="9"/>
  <c r="BK162" i="9"/>
  <c r="BO162" i="9" s="1"/>
  <c r="BB162" i="9"/>
  <c r="BA162" i="9"/>
  <c r="B162" i="9"/>
  <c r="BK161" i="9"/>
  <c r="BO161" i="9" s="1"/>
  <c r="BB161" i="9"/>
  <c r="BA161" i="9"/>
  <c r="B161" i="9"/>
  <c r="BK160" i="9"/>
  <c r="BB160" i="9"/>
  <c r="BA160" i="9"/>
  <c r="B160" i="9"/>
  <c r="BK159" i="9"/>
  <c r="BL159" i="9" s="1"/>
  <c r="BB159" i="9"/>
  <c r="BA159" i="9"/>
  <c r="B159" i="9"/>
  <c r="BK158" i="9"/>
  <c r="BO158" i="9" s="1"/>
  <c r="BB158" i="9"/>
  <c r="BA158" i="9"/>
  <c r="B158" i="9"/>
  <c r="BK157" i="9"/>
  <c r="BO157" i="9" s="1"/>
  <c r="BB157" i="9"/>
  <c r="BA157" i="9"/>
  <c r="B157" i="9"/>
  <c r="BK156" i="9"/>
  <c r="BO156" i="9" s="1"/>
  <c r="BB156" i="9"/>
  <c r="BA156" i="9"/>
  <c r="B156" i="9"/>
  <c r="BK155" i="9"/>
  <c r="BL155" i="9" s="1"/>
  <c r="BB155" i="9"/>
  <c r="BA155" i="9"/>
  <c r="B155" i="9"/>
  <c r="BK154" i="9"/>
  <c r="BO154" i="9" s="1"/>
  <c r="BB154" i="9"/>
  <c r="BA154" i="9"/>
  <c r="B154" i="9"/>
  <c r="BK153" i="9"/>
  <c r="BO153" i="9" s="1"/>
  <c r="BB153" i="9"/>
  <c r="BA153" i="9"/>
  <c r="B153" i="9"/>
  <c r="BK152" i="9"/>
  <c r="BM152" i="9" s="1"/>
  <c r="BB152" i="9"/>
  <c r="BA152" i="9"/>
  <c r="B152" i="9"/>
  <c r="BK151" i="9"/>
  <c r="BL151" i="9" s="1"/>
  <c r="BB151" i="9"/>
  <c r="BA151" i="9"/>
  <c r="B151" i="9"/>
  <c r="BK150" i="9"/>
  <c r="BO150" i="9" s="1"/>
  <c r="BB150" i="9"/>
  <c r="BA150" i="9"/>
  <c r="B150" i="9"/>
  <c r="BK149" i="9"/>
  <c r="BN149" i="9" s="1"/>
  <c r="BB149" i="9"/>
  <c r="BA149" i="9"/>
  <c r="B149" i="9"/>
  <c r="BK148" i="9"/>
  <c r="BM148" i="9" s="1"/>
  <c r="BB148" i="9"/>
  <c r="BA148" i="9"/>
  <c r="B148" i="9"/>
  <c r="BK147" i="9"/>
  <c r="BO147" i="9" s="1"/>
  <c r="BB147" i="9"/>
  <c r="BA147" i="9"/>
  <c r="B147" i="9"/>
  <c r="BK146" i="9"/>
  <c r="BB146" i="9"/>
  <c r="BA146" i="9"/>
  <c r="B146" i="9"/>
  <c r="BK145" i="9"/>
  <c r="BO145" i="9" s="1"/>
  <c r="BB145" i="9"/>
  <c r="BA145" i="9"/>
  <c r="B145" i="9"/>
  <c r="BK144" i="9"/>
  <c r="BO144" i="9" s="1"/>
  <c r="BB144" i="9"/>
  <c r="BA144" i="9"/>
  <c r="B144" i="9"/>
  <c r="BK143" i="9"/>
  <c r="BO143" i="9" s="1"/>
  <c r="BB143" i="9"/>
  <c r="BA143" i="9"/>
  <c r="B143" i="9"/>
  <c r="BK142" i="9"/>
  <c r="BO142" i="9" s="1"/>
  <c r="BB142" i="9"/>
  <c r="BA142" i="9"/>
  <c r="B142" i="9"/>
  <c r="BK141" i="9"/>
  <c r="BO141" i="9" s="1"/>
  <c r="BB141" i="9"/>
  <c r="BA141" i="9"/>
  <c r="B141" i="9"/>
  <c r="BK140" i="9"/>
  <c r="BO140" i="9" s="1"/>
  <c r="BB140" i="9"/>
  <c r="BA140" i="9"/>
  <c r="B140" i="9"/>
  <c r="BK139" i="9"/>
  <c r="BL139" i="9" s="1"/>
  <c r="BB139" i="9"/>
  <c r="BA139" i="9"/>
  <c r="B139" i="9"/>
  <c r="BK138" i="9"/>
  <c r="BO138" i="9" s="1"/>
  <c r="BB138" i="9"/>
  <c r="BA138" i="9"/>
  <c r="B138" i="9"/>
  <c r="BK137" i="9"/>
  <c r="BO137" i="9" s="1"/>
  <c r="BB137" i="9"/>
  <c r="BA137" i="9"/>
  <c r="B137" i="9"/>
  <c r="BK136" i="9"/>
  <c r="BO136" i="9" s="1"/>
  <c r="BB136" i="9"/>
  <c r="BA136" i="9"/>
  <c r="B136" i="9"/>
  <c r="BK135" i="9"/>
  <c r="BB135" i="9"/>
  <c r="BA135" i="9"/>
  <c r="B135" i="9"/>
  <c r="BK134" i="9"/>
  <c r="BO134" i="9" s="1"/>
  <c r="BB134" i="9"/>
  <c r="BA134" i="9"/>
  <c r="B134" i="9"/>
  <c r="BK133" i="9"/>
  <c r="BO133" i="9" s="1"/>
  <c r="BB133" i="9"/>
  <c r="BA133" i="9"/>
  <c r="B133" i="9"/>
  <c r="BK132" i="9"/>
  <c r="BO132" i="9" s="1"/>
  <c r="BB132" i="9"/>
  <c r="BA132" i="9"/>
  <c r="B132" i="9"/>
  <c r="BK131" i="9"/>
  <c r="BO131" i="9" s="1"/>
  <c r="BB131" i="9"/>
  <c r="BA131" i="9"/>
  <c r="B131" i="9"/>
  <c r="BK130" i="9"/>
  <c r="BB130" i="9"/>
  <c r="BA130" i="9"/>
  <c r="B130" i="9"/>
  <c r="BK129" i="9"/>
  <c r="BO129" i="9" s="1"/>
  <c r="BB129" i="9"/>
  <c r="BA129" i="9"/>
  <c r="B129" i="9"/>
  <c r="BK128" i="9"/>
  <c r="BO128" i="9" s="1"/>
  <c r="BB128" i="9"/>
  <c r="BA128" i="9"/>
  <c r="B128" i="9"/>
  <c r="BK127" i="9"/>
  <c r="BO127" i="9" s="1"/>
  <c r="BB127" i="9"/>
  <c r="BA127" i="9"/>
  <c r="B127" i="9"/>
  <c r="BK126" i="9"/>
  <c r="BO126" i="9" s="1"/>
  <c r="BB126" i="9"/>
  <c r="BA126" i="9"/>
  <c r="B126" i="9"/>
  <c r="BK125" i="9"/>
  <c r="BO125" i="9" s="1"/>
  <c r="BB125" i="9"/>
  <c r="BA125" i="9"/>
  <c r="B125" i="9"/>
  <c r="BK124" i="9"/>
  <c r="BO124" i="9" s="1"/>
  <c r="BB124" i="9"/>
  <c r="BA124" i="9"/>
  <c r="B124" i="9"/>
  <c r="BK123" i="9"/>
  <c r="BL123" i="9" s="1"/>
  <c r="BB123" i="9"/>
  <c r="BA123" i="9"/>
  <c r="B123" i="9"/>
  <c r="BK122" i="9"/>
  <c r="BN122" i="9" s="1"/>
  <c r="BB122" i="9"/>
  <c r="BA122" i="9"/>
  <c r="B122" i="9"/>
  <c r="BK121" i="9"/>
  <c r="BO121" i="9" s="1"/>
  <c r="BB121" i="9"/>
  <c r="BA121" i="9"/>
  <c r="B121" i="9"/>
  <c r="BK120" i="9"/>
  <c r="BN120" i="9" s="1"/>
  <c r="BB120" i="9"/>
  <c r="BA120" i="9"/>
  <c r="B120" i="9"/>
  <c r="BK119" i="9"/>
  <c r="BM119" i="9" s="1"/>
  <c r="BB119" i="9"/>
  <c r="BA119" i="9"/>
  <c r="B119" i="9"/>
  <c r="BK118" i="9"/>
  <c r="BL118" i="9" s="1"/>
  <c r="BB118" i="9"/>
  <c r="BA118" i="9"/>
  <c r="B118" i="9"/>
  <c r="BK117" i="9"/>
  <c r="BO117" i="9" s="1"/>
  <c r="BB117" i="9"/>
  <c r="BA117" i="9"/>
  <c r="B117" i="9"/>
  <c r="BK116" i="9"/>
  <c r="BB116" i="9"/>
  <c r="BA116" i="9"/>
  <c r="B116" i="9"/>
  <c r="BK115" i="9"/>
  <c r="BB115" i="9"/>
  <c r="BA115" i="9"/>
  <c r="B115" i="9"/>
  <c r="BK114" i="9"/>
  <c r="BB114" i="9"/>
  <c r="BA114" i="9"/>
  <c r="B114" i="9"/>
  <c r="BK113" i="9"/>
  <c r="BO113" i="9" s="1"/>
  <c r="BB113" i="9"/>
  <c r="BA113" i="9"/>
  <c r="B113" i="9"/>
  <c r="BK112" i="9"/>
  <c r="BN112" i="9" s="1"/>
  <c r="BB112" i="9"/>
  <c r="BA112" i="9"/>
  <c r="B112" i="9"/>
  <c r="BK111" i="9"/>
  <c r="BM111" i="9" s="1"/>
  <c r="BB111" i="9"/>
  <c r="BA111" i="9"/>
  <c r="B111" i="9"/>
  <c r="BK110" i="9"/>
  <c r="BL110" i="9" s="1"/>
  <c r="BB110" i="9"/>
  <c r="BA110" i="9"/>
  <c r="B110" i="9"/>
  <c r="BK109" i="9"/>
  <c r="BO109" i="9" s="1"/>
  <c r="BB109" i="9"/>
  <c r="BA109" i="9"/>
  <c r="B109" i="9"/>
  <c r="BK108" i="9"/>
  <c r="BN108" i="9" s="1"/>
  <c r="BB108" i="9"/>
  <c r="BA108" i="9"/>
  <c r="B108" i="9"/>
  <c r="BK107" i="9"/>
  <c r="BM107" i="9" s="1"/>
  <c r="BB107" i="9"/>
  <c r="BA107" i="9"/>
  <c r="B107" i="9"/>
  <c r="BK106" i="9"/>
  <c r="BL106" i="9" s="1"/>
  <c r="BB106" i="9"/>
  <c r="BA106" i="9"/>
  <c r="B106" i="9"/>
  <c r="BK105" i="9"/>
  <c r="BO105" i="9" s="1"/>
  <c r="BB105" i="9"/>
  <c r="BA105" i="9"/>
  <c r="B105" i="9"/>
  <c r="BK104" i="9"/>
  <c r="BN104" i="9" s="1"/>
  <c r="BB104" i="9"/>
  <c r="BA104" i="9"/>
  <c r="B104" i="9"/>
  <c r="BK103" i="9"/>
  <c r="BM103" i="9" s="1"/>
  <c r="BB103" i="9"/>
  <c r="BA103" i="9"/>
  <c r="B103" i="9"/>
  <c r="BK102" i="9"/>
  <c r="BL102" i="9" s="1"/>
  <c r="BB102" i="9"/>
  <c r="BA102" i="9"/>
  <c r="B102" i="9"/>
  <c r="BK101" i="9"/>
  <c r="BO101" i="9" s="1"/>
  <c r="BB101" i="9"/>
  <c r="BA101" i="9"/>
  <c r="B101" i="9"/>
  <c r="BK100" i="9"/>
  <c r="BB100" i="9"/>
  <c r="BA100" i="9"/>
  <c r="B100" i="9"/>
  <c r="BK99" i="9"/>
  <c r="BB99" i="9"/>
  <c r="BA99" i="9"/>
  <c r="B99" i="9"/>
  <c r="BK98" i="9"/>
  <c r="BB98" i="9"/>
  <c r="BA98" i="9"/>
  <c r="B98" i="9"/>
  <c r="BK97" i="9"/>
  <c r="BO97" i="9" s="1"/>
  <c r="BB97" i="9"/>
  <c r="BA97" i="9"/>
  <c r="B97" i="9"/>
  <c r="BK96" i="9"/>
  <c r="BO96" i="9" s="1"/>
  <c r="BB96" i="9"/>
  <c r="BA96" i="9"/>
  <c r="B96" i="9"/>
  <c r="BK95" i="9"/>
  <c r="BN95" i="9" s="1"/>
  <c r="BB95" i="9"/>
  <c r="BA95" i="9"/>
  <c r="B95" i="9"/>
  <c r="BK94" i="9"/>
  <c r="BL94" i="9" s="1"/>
  <c r="BB94" i="9"/>
  <c r="BA94" i="9"/>
  <c r="B94" i="9"/>
  <c r="BK93" i="9"/>
  <c r="BO93" i="9" s="1"/>
  <c r="BB93" i="9"/>
  <c r="BA93" i="9"/>
  <c r="B93" i="9"/>
  <c r="BK92" i="9"/>
  <c r="BB92" i="9"/>
  <c r="BA92" i="9"/>
  <c r="B92" i="9"/>
  <c r="BK91" i="9"/>
  <c r="BB91" i="9"/>
  <c r="BA91" i="9"/>
  <c r="B91" i="9"/>
  <c r="BK90" i="9"/>
  <c r="BB90" i="9"/>
  <c r="BA90" i="9"/>
  <c r="B90" i="9"/>
  <c r="BK89" i="9"/>
  <c r="BO89" i="9" s="1"/>
  <c r="BB89" i="9"/>
  <c r="BA89" i="9"/>
  <c r="B89" i="9"/>
  <c r="BK88" i="9"/>
  <c r="BO88" i="9" s="1"/>
  <c r="BB88" i="9"/>
  <c r="BA88" i="9"/>
  <c r="B88" i="9"/>
  <c r="BK87" i="9"/>
  <c r="BN87" i="9" s="1"/>
  <c r="BB87" i="9"/>
  <c r="BA87" i="9"/>
  <c r="B87" i="9"/>
  <c r="BK86" i="9"/>
  <c r="BM86" i="9" s="1"/>
  <c r="BB86" i="9"/>
  <c r="BA86" i="9"/>
  <c r="B86" i="9"/>
  <c r="BK85" i="9"/>
  <c r="BO85" i="9" s="1"/>
  <c r="BB85" i="9"/>
  <c r="BA85" i="9"/>
  <c r="B85" i="9"/>
  <c r="BK84" i="9"/>
  <c r="BO84" i="9" s="1"/>
  <c r="BB84" i="9"/>
  <c r="BA84" i="9"/>
  <c r="B84" i="9"/>
  <c r="BK83" i="9"/>
  <c r="BN83" i="9" s="1"/>
  <c r="BB83" i="9"/>
  <c r="BA83" i="9"/>
  <c r="B83" i="9"/>
  <c r="BK82" i="9"/>
  <c r="BM82" i="9" s="1"/>
  <c r="BB82" i="9"/>
  <c r="BA82" i="9"/>
  <c r="B82" i="9"/>
  <c r="BK81" i="9"/>
  <c r="BO81" i="9" s="1"/>
  <c r="BB81" i="9"/>
  <c r="BA81" i="9"/>
  <c r="B81" i="9"/>
  <c r="BK80" i="9"/>
  <c r="BO80" i="9" s="1"/>
  <c r="BB80" i="9"/>
  <c r="BA80" i="9"/>
  <c r="B80" i="9"/>
  <c r="BK79" i="9"/>
  <c r="BN79" i="9" s="1"/>
  <c r="BB79" i="9"/>
  <c r="BA79" i="9"/>
  <c r="B79" i="9"/>
  <c r="BK78" i="9"/>
  <c r="BM78" i="9" s="1"/>
  <c r="BB78" i="9"/>
  <c r="BA78" i="9"/>
  <c r="B78" i="9"/>
  <c r="BK77" i="9"/>
  <c r="BO77" i="9" s="1"/>
  <c r="BB77" i="9"/>
  <c r="BA77" i="9"/>
  <c r="B77" i="9"/>
  <c r="BK76" i="9"/>
  <c r="BO76" i="9" s="1"/>
  <c r="BB76" i="9"/>
  <c r="BA76" i="9"/>
  <c r="B76" i="9"/>
  <c r="BK75" i="9"/>
  <c r="BN75" i="9" s="1"/>
  <c r="BB75" i="9"/>
  <c r="BA75" i="9"/>
  <c r="B75" i="9"/>
  <c r="BK74" i="9"/>
  <c r="BM74" i="9" s="1"/>
  <c r="BB74" i="9"/>
  <c r="BA74" i="9"/>
  <c r="B74" i="9"/>
  <c r="BK73" i="9"/>
  <c r="BO73" i="9" s="1"/>
  <c r="BB73" i="9"/>
  <c r="BA73" i="9"/>
  <c r="B73" i="9"/>
  <c r="BK72" i="9"/>
  <c r="BO72" i="9" s="1"/>
  <c r="BB72" i="9"/>
  <c r="BA72" i="9"/>
  <c r="B72" i="9"/>
  <c r="BK71" i="9"/>
  <c r="BN71" i="9" s="1"/>
  <c r="BB71" i="9"/>
  <c r="BA71" i="9"/>
  <c r="B71" i="9"/>
  <c r="BK70" i="9"/>
  <c r="BM70" i="9" s="1"/>
  <c r="BB70" i="9"/>
  <c r="BA70" i="9"/>
  <c r="B70" i="9"/>
  <c r="BK69" i="9"/>
  <c r="BO69" i="9" s="1"/>
  <c r="BB69" i="9"/>
  <c r="BA69" i="9"/>
  <c r="B69" i="9"/>
  <c r="BK68" i="9"/>
  <c r="BO68" i="9" s="1"/>
  <c r="BB68" i="9"/>
  <c r="BA68" i="9"/>
  <c r="B68" i="9"/>
  <c r="BK67" i="9"/>
  <c r="BN67" i="9" s="1"/>
  <c r="BB67" i="9"/>
  <c r="BA67" i="9"/>
  <c r="B67" i="9"/>
  <c r="BK66" i="9"/>
  <c r="BM66" i="9" s="1"/>
  <c r="BB66" i="9"/>
  <c r="BA66" i="9"/>
  <c r="B66" i="9"/>
  <c r="BK65" i="9"/>
  <c r="BO65" i="9" s="1"/>
  <c r="BB65" i="9"/>
  <c r="BA65" i="9"/>
  <c r="B65" i="9"/>
  <c r="BK64" i="9"/>
  <c r="BO64" i="9" s="1"/>
  <c r="BB64" i="9"/>
  <c r="BA64" i="9"/>
  <c r="B64" i="9"/>
  <c r="BK63" i="9"/>
  <c r="BN63" i="9" s="1"/>
  <c r="BB63" i="9"/>
  <c r="BA63" i="9"/>
  <c r="B63" i="9"/>
  <c r="BK62" i="9"/>
  <c r="BM62" i="9" s="1"/>
  <c r="BB62" i="9"/>
  <c r="BA62" i="9"/>
  <c r="B62" i="9"/>
  <c r="BK61" i="9"/>
  <c r="BL61" i="9" s="1"/>
  <c r="BB61" i="9"/>
  <c r="BA61" i="9"/>
  <c r="B61" i="9"/>
  <c r="BK60" i="9"/>
  <c r="BO60" i="9" s="1"/>
  <c r="BB60" i="9"/>
  <c r="BA60" i="9"/>
  <c r="B60" i="9"/>
  <c r="BK59" i="9"/>
  <c r="BB59" i="9"/>
  <c r="BA59" i="9"/>
  <c r="B59" i="9"/>
  <c r="BK58" i="9"/>
  <c r="BB58" i="9"/>
  <c r="BA58" i="9"/>
  <c r="B58" i="9"/>
  <c r="BK57" i="9"/>
  <c r="BM57" i="9" s="1"/>
  <c r="BB57" i="9"/>
  <c r="BA57" i="9"/>
  <c r="B57" i="9"/>
  <c r="BK56" i="9"/>
  <c r="BO56" i="9" s="1"/>
  <c r="BB56" i="9"/>
  <c r="BA56" i="9"/>
  <c r="B56" i="9"/>
  <c r="BK55" i="9"/>
  <c r="BO55" i="9" s="1"/>
  <c r="BB55" i="9"/>
  <c r="BA55" i="9"/>
  <c r="B55" i="9"/>
  <c r="BK54" i="9"/>
  <c r="BO54" i="9" s="1"/>
  <c r="BB54" i="9"/>
  <c r="BA54" i="9"/>
  <c r="B54" i="9"/>
  <c r="BK53" i="9"/>
  <c r="BM53" i="9" s="1"/>
  <c r="BB53" i="9"/>
  <c r="BA53" i="9"/>
  <c r="B53" i="9"/>
  <c r="BK52" i="9"/>
  <c r="BB52" i="9"/>
  <c r="BA52" i="9"/>
  <c r="B52" i="9"/>
  <c r="BK51" i="9"/>
  <c r="BO51" i="9" s="1"/>
  <c r="BB51" i="9"/>
  <c r="BA51" i="9"/>
  <c r="B51" i="9"/>
  <c r="BK50" i="9"/>
  <c r="BO50" i="9" s="1"/>
  <c r="BB50" i="9"/>
  <c r="BA50" i="9"/>
  <c r="B50" i="9"/>
  <c r="BK49" i="9"/>
  <c r="BM49" i="9" s="1"/>
  <c r="BB49" i="9"/>
  <c r="BA49" i="9"/>
  <c r="B49" i="9"/>
  <c r="BK48" i="9"/>
  <c r="BO48" i="9" s="1"/>
  <c r="BB48" i="9"/>
  <c r="BA48" i="9"/>
  <c r="B48" i="9"/>
  <c r="BK47" i="9"/>
  <c r="BO47" i="9" s="1"/>
  <c r="BB47" i="9"/>
  <c r="BA47" i="9"/>
  <c r="B47" i="9"/>
  <c r="BK46" i="9"/>
  <c r="BO46" i="9" s="1"/>
  <c r="BB46" i="9"/>
  <c r="BA46" i="9"/>
  <c r="B46" i="9"/>
  <c r="BK45" i="9"/>
  <c r="BM45" i="9" s="1"/>
  <c r="BB45" i="9"/>
  <c r="BA45" i="9"/>
  <c r="B45" i="9"/>
  <c r="BK44" i="9"/>
  <c r="BB44" i="9"/>
  <c r="BA44" i="9"/>
  <c r="B44" i="9"/>
  <c r="BK43" i="9"/>
  <c r="BO43" i="9" s="1"/>
  <c r="BB43" i="9"/>
  <c r="BA43" i="9"/>
  <c r="B43" i="9"/>
  <c r="BK42" i="9"/>
  <c r="BO42" i="9" s="1"/>
  <c r="BB42" i="9"/>
  <c r="BA42" i="9"/>
  <c r="B42" i="9"/>
  <c r="BK41" i="9"/>
  <c r="BM41" i="9" s="1"/>
  <c r="BB41" i="9"/>
  <c r="BA41" i="9"/>
  <c r="B41" i="9"/>
  <c r="BK40" i="9"/>
  <c r="BO40" i="9" s="1"/>
  <c r="BB40" i="9"/>
  <c r="BA40" i="9"/>
  <c r="B40" i="9"/>
  <c r="BK39" i="9"/>
  <c r="BO39" i="9" s="1"/>
  <c r="BB39" i="9"/>
  <c r="BA39" i="9"/>
  <c r="B39" i="9"/>
  <c r="BK38" i="9"/>
  <c r="BO38" i="9" s="1"/>
  <c r="BB38" i="9"/>
  <c r="BA38" i="9"/>
  <c r="B38" i="9"/>
  <c r="BK37" i="9"/>
  <c r="BM37" i="9" s="1"/>
  <c r="BB37" i="9"/>
  <c r="BA37" i="9"/>
  <c r="B37" i="9"/>
  <c r="BK36" i="9"/>
  <c r="BB36" i="9"/>
  <c r="BA36" i="9"/>
  <c r="B36" i="9"/>
  <c r="BK35" i="9"/>
  <c r="BO35" i="9" s="1"/>
  <c r="BB35" i="9"/>
  <c r="BA35" i="9"/>
  <c r="B35" i="9"/>
  <c r="BK34" i="9"/>
  <c r="BN34" i="9" s="1"/>
  <c r="BB34" i="9"/>
  <c r="BA34" i="9"/>
  <c r="B34" i="9"/>
  <c r="BK33" i="9"/>
  <c r="BM33" i="9" s="1"/>
  <c r="BB33" i="9"/>
  <c r="BA33" i="9"/>
  <c r="B33" i="9"/>
  <c r="BK32" i="9"/>
  <c r="BO32" i="9" s="1"/>
  <c r="BB32" i="9"/>
  <c r="BA32" i="9"/>
  <c r="B32" i="9"/>
  <c r="BK31" i="9"/>
  <c r="BO31" i="9" s="1"/>
  <c r="BB31" i="9"/>
  <c r="BA31" i="9"/>
  <c r="B31" i="9"/>
  <c r="BK30" i="9"/>
  <c r="BN30" i="9" s="1"/>
  <c r="BB30" i="9"/>
  <c r="BA30" i="9"/>
  <c r="B30" i="9"/>
  <c r="BK29" i="9"/>
  <c r="BM29" i="9" s="1"/>
  <c r="BB29" i="9"/>
  <c r="BA29" i="9"/>
  <c r="B29" i="9"/>
  <c r="BK28" i="9"/>
  <c r="BB28" i="9"/>
  <c r="BA28" i="9"/>
  <c r="B28" i="9"/>
  <c r="BK27" i="9"/>
  <c r="BO27" i="9" s="1"/>
  <c r="BB27" i="9"/>
  <c r="BA27" i="9"/>
  <c r="B27" i="9"/>
  <c r="BK26" i="9"/>
  <c r="BN26" i="9" s="1"/>
  <c r="BB26" i="9"/>
  <c r="BA26" i="9"/>
  <c r="B26" i="9"/>
  <c r="BK25" i="9"/>
  <c r="BM25" i="9" s="1"/>
  <c r="BB25" i="9"/>
  <c r="BA25" i="9"/>
  <c r="B25" i="9"/>
  <c r="BK24" i="9"/>
  <c r="BO24" i="9" s="1"/>
  <c r="BB24" i="9"/>
  <c r="BA24" i="9"/>
  <c r="B24" i="9"/>
  <c r="BK23" i="9"/>
  <c r="BO23" i="9" s="1"/>
  <c r="BB23" i="9"/>
  <c r="BA23" i="9"/>
  <c r="B23" i="9"/>
  <c r="BK22" i="9"/>
  <c r="BN22" i="9" s="1"/>
  <c r="BB22" i="9"/>
  <c r="BA22" i="9"/>
  <c r="B22" i="9"/>
  <c r="BK21" i="9"/>
  <c r="BM21" i="9" s="1"/>
  <c r="BB21" i="9"/>
  <c r="BA21" i="9"/>
  <c r="B21" i="9"/>
  <c r="BK20" i="9"/>
  <c r="BB20" i="9"/>
  <c r="BA20" i="9"/>
  <c r="B20" i="9"/>
  <c r="BK19" i="9"/>
  <c r="BO19" i="9" s="1"/>
  <c r="BB19" i="9"/>
  <c r="BA19" i="9"/>
  <c r="B19" i="9"/>
  <c r="BK18" i="9"/>
  <c r="BN18" i="9" s="1"/>
  <c r="BB18" i="9"/>
  <c r="BA18" i="9"/>
  <c r="B18" i="9"/>
  <c r="BK17" i="9"/>
  <c r="BM17" i="9" s="1"/>
  <c r="BB17" i="9"/>
  <c r="BA17" i="9"/>
  <c r="B17" i="9"/>
  <c r="BK16" i="9"/>
  <c r="BO16" i="9" s="1"/>
  <c r="BB16" i="9"/>
  <c r="BA16" i="9"/>
  <c r="B16" i="9"/>
  <c r="BK15" i="9"/>
  <c r="BO15" i="9" s="1"/>
  <c r="BB15" i="9"/>
  <c r="BA15" i="9"/>
  <c r="B15" i="9"/>
  <c r="BK14" i="9"/>
  <c r="BN14" i="9" s="1"/>
  <c r="BB14" i="9"/>
  <c r="BA14" i="9"/>
  <c r="B14" i="9"/>
  <c r="BK13" i="9"/>
  <c r="BM13" i="9" s="1"/>
  <c r="BB13" i="9"/>
  <c r="BA13" i="9"/>
  <c r="B13" i="9"/>
  <c r="BK12" i="9"/>
  <c r="BB12" i="9"/>
  <c r="BA12" i="9"/>
  <c r="B12" i="9"/>
  <c r="BC9" i="9"/>
  <c r="B6" i="9"/>
  <c r="BK181" i="8"/>
  <c r="BB181" i="8"/>
  <c r="AF685" i="3" s="1"/>
  <c r="BA181" i="8"/>
  <c r="AE685" i="3" s="1"/>
  <c r="B181" i="8"/>
  <c r="BK180" i="8"/>
  <c r="BB180" i="8"/>
  <c r="AF684" i="3" s="1"/>
  <c r="BA180" i="8"/>
  <c r="AE684" i="3" s="1"/>
  <c r="B180" i="8"/>
  <c r="BK179" i="8"/>
  <c r="BB179" i="8"/>
  <c r="AF683" i="3" s="1"/>
  <c r="BA179" i="8"/>
  <c r="AE683" i="3" s="1"/>
  <c r="B179" i="8"/>
  <c r="BK178" i="8"/>
  <c r="BB178" i="8"/>
  <c r="AF682" i="3" s="1"/>
  <c r="BA178" i="8"/>
  <c r="AE682" i="3" s="1"/>
  <c r="B178" i="8"/>
  <c r="BK177" i="8"/>
  <c r="BB177" i="8"/>
  <c r="AF681" i="3" s="1"/>
  <c r="BA177" i="8"/>
  <c r="AE681" i="3" s="1"/>
  <c r="B177" i="8"/>
  <c r="BK176" i="8"/>
  <c r="BB176" i="8"/>
  <c r="AF680" i="3" s="1"/>
  <c r="BA176" i="8"/>
  <c r="AE680" i="3" s="1"/>
  <c r="B176" i="8"/>
  <c r="BK175" i="8"/>
  <c r="BB175" i="8"/>
  <c r="AF679" i="3" s="1"/>
  <c r="BA175" i="8"/>
  <c r="AE679" i="3" s="1"/>
  <c r="B175" i="8"/>
  <c r="BK174" i="8"/>
  <c r="BB174" i="8"/>
  <c r="AF678" i="3" s="1"/>
  <c r="BA174" i="8"/>
  <c r="AE678" i="3" s="1"/>
  <c r="B174" i="8"/>
  <c r="BK173" i="8"/>
  <c r="BB173" i="8"/>
  <c r="AF677" i="3" s="1"/>
  <c r="BA173" i="8"/>
  <c r="AE677" i="3" s="1"/>
  <c r="B173" i="8"/>
  <c r="BK172" i="8"/>
  <c r="BB172" i="8"/>
  <c r="AF676" i="3" s="1"/>
  <c r="BA172" i="8"/>
  <c r="AE676" i="3" s="1"/>
  <c r="B172" i="8"/>
  <c r="BK171" i="8"/>
  <c r="BB171" i="8"/>
  <c r="AF675" i="3" s="1"/>
  <c r="BA171" i="8"/>
  <c r="AE675" i="3" s="1"/>
  <c r="B171" i="8"/>
  <c r="BK170" i="8"/>
  <c r="BB170" i="8"/>
  <c r="AF674" i="3" s="1"/>
  <c r="BA170" i="8"/>
  <c r="AE674" i="3" s="1"/>
  <c r="B170" i="8"/>
  <c r="BK169" i="8"/>
  <c r="BB169" i="8"/>
  <c r="AF673" i="3" s="1"/>
  <c r="BA169" i="8"/>
  <c r="AE673" i="3" s="1"/>
  <c r="B169" i="8"/>
  <c r="BK168" i="8"/>
  <c r="BB168" i="8"/>
  <c r="AF672" i="3" s="1"/>
  <c r="BA168" i="8"/>
  <c r="AE672" i="3" s="1"/>
  <c r="B168" i="8"/>
  <c r="BK167" i="8"/>
  <c r="BB167" i="8"/>
  <c r="AF671" i="3" s="1"/>
  <c r="BA167" i="8"/>
  <c r="AE671" i="3" s="1"/>
  <c r="B167" i="8"/>
  <c r="BK166" i="8"/>
  <c r="BB166" i="8"/>
  <c r="AF670" i="3" s="1"/>
  <c r="BA166" i="8"/>
  <c r="AE670" i="3" s="1"/>
  <c r="B166" i="8"/>
  <c r="BK165" i="8"/>
  <c r="BB165" i="8"/>
  <c r="AF669" i="3" s="1"/>
  <c r="BA165" i="8"/>
  <c r="AE669" i="3" s="1"/>
  <c r="B165" i="8"/>
  <c r="BK164" i="8"/>
  <c r="BB164" i="8"/>
  <c r="AF668" i="3" s="1"/>
  <c r="BA164" i="8"/>
  <c r="AE668" i="3" s="1"/>
  <c r="B164" i="8"/>
  <c r="BK163" i="8"/>
  <c r="BB163" i="8"/>
  <c r="AF667" i="3" s="1"/>
  <c r="BA163" i="8"/>
  <c r="AE667" i="3" s="1"/>
  <c r="B163" i="8"/>
  <c r="BK162" i="8"/>
  <c r="BB162" i="8"/>
  <c r="AF666" i="3" s="1"/>
  <c r="BA162" i="8"/>
  <c r="AE666" i="3" s="1"/>
  <c r="B162" i="8"/>
  <c r="BK161" i="8"/>
  <c r="BB161" i="8"/>
  <c r="AF665" i="3" s="1"/>
  <c r="BA161" i="8"/>
  <c r="AE665" i="3" s="1"/>
  <c r="B161" i="8"/>
  <c r="BK160" i="8"/>
  <c r="BB160" i="8"/>
  <c r="AF664" i="3" s="1"/>
  <c r="BA160" i="8"/>
  <c r="AE664" i="3" s="1"/>
  <c r="B160" i="8"/>
  <c r="BK159" i="8"/>
  <c r="BB159" i="8"/>
  <c r="AF663" i="3" s="1"/>
  <c r="BA159" i="8"/>
  <c r="AE663" i="3" s="1"/>
  <c r="B159" i="8"/>
  <c r="BK158" i="8"/>
  <c r="BB158" i="8"/>
  <c r="AF662" i="3" s="1"/>
  <c r="BA158" i="8"/>
  <c r="AE662" i="3" s="1"/>
  <c r="B158" i="8"/>
  <c r="BK157" i="8"/>
  <c r="BB157" i="8"/>
  <c r="AF661" i="3" s="1"/>
  <c r="BA157" i="8"/>
  <c r="AE661" i="3" s="1"/>
  <c r="B157" i="8"/>
  <c r="BK156" i="8"/>
  <c r="BB156" i="8"/>
  <c r="AF660" i="3" s="1"/>
  <c r="BA156" i="8"/>
  <c r="AE660" i="3" s="1"/>
  <c r="B156" i="8"/>
  <c r="BK155" i="8"/>
  <c r="BB155" i="8"/>
  <c r="AF659" i="3" s="1"/>
  <c r="BA155" i="8"/>
  <c r="AE659" i="3" s="1"/>
  <c r="B155" i="8"/>
  <c r="BK154" i="8"/>
  <c r="BB154" i="8"/>
  <c r="AF658" i="3" s="1"/>
  <c r="BA154" i="8"/>
  <c r="AE658" i="3" s="1"/>
  <c r="B154" i="8"/>
  <c r="BK153" i="8"/>
  <c r="BB153" i="8"/>
  <c r="AF657" i="3" s="1"/>
  <c r="BA153" i="8"/>
  <c r="AE657" i="3" s="1"/>
  <c r="B153" i="8"/>
  <c r="BK152" i="8"/>
  <c r="BB152" i="8"/>
  <c r="AF656" i="3" s="1"/>
  <c r="BA152" i="8"/>
  <c r="AE656" i="3" s="1"/>
  <c r="B152" i="8"/>
  <c r="BK151" i="8"/>
  <c r="BB151" i="8"/>
  <c r="AF655" i="3" s="1"/>
  <c r="BA151" i="8"/>
  <c r="AE655" i="3" s="1"/>
  <c r="B151" i="8"/>
  <c r="BK150" i="8"/>
  <c r="BB150" i="8"/>
  <c r="AF654" i="3" s="1"/>
  <c r="BA150" i="8"/>
  <c r="AE654" i="3" s="1"/>
  <c r="B150" i="8"/>
  <c r="BK149" i="8"/>
  <c r="BB149" i="8"/>
  <c r="AF653" i="3" s="1"/>
  <c r="BA149" i="8"/>
  <c r="AE653" i="3" s="1"/>
  <c r="B149" i="8"/>
  <c r="BK148" i="8"/>
  <c r="BB148" i="8"/>
  <c r="AF652" i="3" s="1"/>
  <c r="BA148" i="8"/>
  <c r="AE652" i="3" s="1"/>
  <c r="B148" i="8"/>
  <c r="BK147" i="8"/>
  <c r="BB147" i="8"/>
  <c r="AF651" i="3" s="1"/>
  <c r="BA147" i="8"/>
  <c r="AE651" i="3" s="1"/>
  <c r="B147" i="8"/>
  <c r="BK146" i="8"/>
  <c r="BB146" i="8"/>
  <c r="AF650" i="3" s="1"/>
  <c r="BA146" i="8"/>
  <c r="AE650" i="3" s="1"/>
  <c r="B146" i="8"/>
  <c r="BK145" i="8"/>
  <c r="BB145" i="8"/>
  <c r="AF649" i="3" s="1"/>
  <c r="BA145" i="8"/>
  <c r="AE649" i="3" s="1"/>
  <c r="B145" i="8"/>
  <c r="BK144" i="8"/>
  <c r="BB144" i="8"/>
  <c r="AF648" i="3" s="1"/>
  <c r="BA144" i="8"/>
  <c r="AE648" i="3" s="1"/>
  <c r="B144" i="8"/>
  <c r="BK143" i="8"/>
  <c r="BB143" i="8"/>
  <c r="AF647" i="3" s="1"/>
  <c r="BA143" i="8"/>
  <c r="AE647" i="3" s="1"/>
  <c r="B143" i="8"/>
  <c r="BK142" i="8"/>
  <c r="BB142" i="8"/>
  <c r="AF646" i="3" s="1"/>
  <c r="BA142" i="8"/>
  <c r="AE646" i="3" s="1"/>
  <c r="B142" i="8"/>
  <c r="BK141" i="8"/>
  <c r="BB141" i="8"/>
  <c r="AF645" i="3" s="1"/>
  <c r="BA141" i="8"/>
  <c r="AE645" i="3" s="1"/>
  <c r="B141" i="8"/>
  <c r="BK140" i="8"/>
  <c r="BB140" i="8"/>
  <c r="AF644" i="3" s="1"/>
  <c r="BA140" i="8"/>
  <c r="AE644" i="3" s="1"/>
  <c r="B140" i="8"/>
  <c r="BK139" i="8"/>
  <c r="BB139" i="8"/>
  <c r="AF643" i="3" s="1"/>
  <c r="BA139" i="8"/>
  <c r="AE643" i="3" s="1"/>
  <c r="B139" i="8"/>
  <c r="BK138" i="8"/>
  <c r="BB138" i="8"/>
  <c r="AF642" i="3" s="1"/>
  <c r="BA138" i="8"/>
  <c r="AE642" i="3" s="1"/>
  <c r="B138" i="8"/>
  <c r="BK137" i="8"/>
  <c r="BB137" i="8"/>
  <c r="AF641" i="3" s="1"/>
  <c r="BA137" i="8"/>
  <c r="AE641" i="3" s="1"/>
  <c r="B137" i="8"/>
  <c r="BK136" i="8"/>
  <c r="BB136" i="8"/>
  <c r="AF640" i="3" s="1"/>
  <c r="BA136" i="8"/>
  <c r="AE640" i="3" s="1"/>
  <c r="B136" i="8"/>
  <c r="BK135" i="8"/>
  <c r="BB135" i="8"/>
  <c r="AF639" i="3" s="1"/>
  <c r="BA135" i="8"/>
  <c r="AE639" i="3" s="1"/>
  <c r="B135" i="8"/>
  <c r="BK134" i="8"/>
  <c r="BB134" i="8"/>
  <c r="AF638" i="3" s="1"/>
  <c r="BA134" i="8"/>
  <c r="AE638" i="3" s="1"/>
  <c r="B134" i="8"/>
  <c r="BK133" i="8"/>
  <c r="BB133" i="8"/>
  <c r="AF637" i="3" s="1"/>
  <c r="BA133" i="8"/>
  <c r="AE637" i="3" s="1"/>
  <c r="B133" i="8"/>
  <c r="BK132" i="8"/>
  <c r="BB132" i="8"/>
  <c r="AF636" i="3" s="1"/>
  <c r="BA132" i="8"/>
  <c r="AE636" i="3" s="1"/>
  <c r="B132" i="8"/>
  <c r="BK131" i="8"/>
  <c r="BB131" i="8"/>
  <c r="AF635" i="3" s="1"/>
  <c r="BA131" i="8"/>
  <c r="AE635" i="3" s="1"/>
  <c r="B131" i="8"/>
  <c r="BK130" i="8"/>
  <c r="BB130" i="8"/>
  <c r="AF634" i="3" s="1"/>
  <c r="BA130" i="8"/>
  <c r="AE634" i="3" s="1"/>
  <c r="B130" i="8"/>
  <c r="BK129" i="8"/>
  <c r="BB129" i="8"/>
  <c r="AF633" i="3" s="1"/>
  <c r="BA129" i="8"/>
  <c r="AE633" i="3" s="1"/>
  <c r="B129" i="8"/>
  <c r="BK128" i="8"/>
  <c r="BB128" i="8"/>
  <c r="AF632" i="3" s="1"/>
  <c r="BA128" i="8"/>
  <c r="AE632" i="3" s="1"/>
  <c r="B128" i="8"/>
  <c r="BK127" i="8"/>
  <c r="BB127" i="8"/>
  <c r="AF631" i="3" s="1"/>
  <c r="BA127" i="8"/>
  <c r="AE631" i="3" s="1"/>
  <c r="B127" i="8"/>
  <c r="BK126" i="8"/>
  <c r="BB126" i="8"/>
  <c r="AF630" i="3" s="1"/>
  <c r="BA126" i="8"/>
  <c r="AE630" i="3" s="1"/>
  <c r="B126" i="8"/>
  <c r="BK125" i="8"/>
  <c r="BB125" i="8"/>
  <c r="AF629" i="3" s="1"/>
  <c r="BA125" i="8"/>
  <c r="AE629" i="3" s="1"/>
  <c r="B125" i="8"/>
  <c r="BK124" i="8"/>
  <c r="BB124" i="8"/>
  <c r="AF628" i="3" s="1"/>
  <c r="BA124" i="8"/>
  <c r="AE628" i="3" s="1"/>
  <c r="B124" i="8"/>
  <c r="BK123" i="8"/>
  <c r="BB123" i="8"/>
  <c r="AF627" i="3" s="1"/>
  <c r="BA123" i="8"/>
  <c r="AE627" i="3" s="1"/>
  <c r="B123" i="8"/>
  <c r="BK122" i="8"/>
  <c r="BB122" i="8"/>
  <c r="AF626" i="3" s="1"/>
  <c r="BA122" i="8"/>
  <c r="AE626" i="3" s="1"/>
  <c r="B122" i="8"/>
  <c r="BK121" i="8"/>
  <c r="BB121" i="8"/>
  <c r="AF625" i="3" s="1"/>
  <c r="BA121" i="8"/>
  <c r="AE625" i="3" s="1"/>
  <c r="B121" i="8"/>
  <c r="BK120" i="8"/>
  <c r="BB120" i="8"/>
  <c r="AF624" i="3" s="1"/>
  <c r="BA120" i="8"/>
  <c r="AE624" i="3" s="1"/>
  <c r="B120" i="8"/>
  <c r="BK119" i="8"/>
  <c r="BB119" i="8"/>
  <c r="AF623" i="3" s="1"/>
  <c r="BA119" i="8"/>
  <c r="AE623" i="3" s="1"/>
  <c r="B119" i="8"/>
  <c r="BK118" i="8"/>
  <c r="BB118" i="8"/>
  <c r="AF622" i="3" s="1"/>
  <c r="BA118" i="8"/>
  <c r="AE622" i="3" s="1"/>
  <c r="B118" i="8"/>
  <c r="BK117" i="8"/>
  <c r="BB117" i="8"/>
  <c r="AF621" i="3" s="1"/>
  <c r="BA117" i="8"/>
  <c r="AE621" i="3" s="1"/>
  <c r="B117" i="8"/>
  <c r="BK116" i="8"/>
  <c r="BB116" i="8"/>
  <c r="AF620" i="3" s="1"/>
  <c r="BA116" i="8"/>
  <c r="AE620" i="3" s="1"/>
  <c r="B116" i="8"/>
  <c r="BK115" i="8"/>
  <c r="BB115" i="8"/>
  <c r="AF619" i="3" s="1"/>
  <c r="BA115" i="8"/>
  <c r="AE619" i="3" s="1"/>
  <c r="B115" i="8"/>
  <c r="BK114" i="8"/>
  <c r="BB114" i="8"/>
  <c r="AF618" i="3" s="1"/>
  <c r="BA114" i="8"/>
  <c r="AE618" i="3" s="1"/>
  <c r="B114" i="8"/>
  <c r="BK113" i="8"/>
  <c r="BB113" i="8"/>
  <c r="AF617" i="3" s="1"/>
  <c r="BA113" i="8"/>
  <c r="AE617" i="3" s="1"/>
  <c r="B113" i="8"/>
  <c r="BK112" i="8"/>
  <c r="BB112" i="8"/>
  <c r="AF616" i="3" s="1"/>
  <c r="BA112" i="8"/>
  <c r="AE616" i="3" s="1"/>
  <c r="B112" i="8"/>
  <c r="BK111" i="8"/>
  <c r="BB111" i="8"/>
  <c r="AF615" i="3" s="1"/>
  <c r="BA111" i="8"/>
  <c r="AE615" i="3" s="1"/>
  <c r="B111" i="8"/>
  <c r="BK110" i="8"/>
  <c r="BB110" i="8"/>
  <c r="AF614" i="3" s="1"/>
  <c r="BA110" i="8"/>
  <c r="AE614" i="3" s="1"/>
  <c r="B110" i="8"/>
  <c r="BK109" i="8"/>
  <c r="BB109" i="8"/>
  <c r="AF613" i="3" s="1"/>
  <c r="BA109" i="8"/>
  <c r="AE613" i="3" s="1"/>
  <c r="B109" i="8"/>
  <c r="BK108" i="8"/>
  <c r="BB108" i="8"/>
  <c r="AF612" i="3" s="1"/>
  <c r="BA108" i="8"/>
  <c r="AE612" i="3" s="1"/>
  <c r="B108" i="8"/>
  <c r="BK107" i="8"/>
  <c r="BB107" i="8"/>
  <c r="AF611" i="3" s="1"/>
  <c r="BA107" i="8"/>
  <c r="AE611" i="3" s="1"/>
  <c r="B107" i="8"/>
  <c r="BK106" i="8"/>
  <c r="BB106" i="8"/>
  <c r="AF610" i="3" s="1"/>
  <c r="BA106" i="8"/>
  <c r="AE610" i="3" s="1"/>
  <c r="B106" i="8"/>
  <c r="BK105" i="8"/>
  <c r="BB105" i="8"/>
  <c r="AF609" i="3" s="1"/>
  <c r="BA105" i="8"/>
  <c r="AE609" i="3" s="1"/>
  <c r="B105" i="8"/>
  <c r="BK104" i="8"/>
  <c r="BB104" i="8"/>
  <c r="AF608" i="3" s="1"/>
  <c r="BA104" i="8"/>
  <c r="AE608" i="3" s="1"/>
  <c r="B104" i="8"/>
  <c r="BK103" i="8"/>
  <c r="BB103" i="8"/>
  <c r="AF607" i="3" s="1"/>
  <c r="BA103" i="8"/>
  <c r="AE607" i="3" s="1"/>
  <c r="B103" i="8"/>
  <c r="BK102" i="8"/>
  <c r="BB102" i="8"/>
  <c r="AF606" i="3" s="1"/>
  <c r="BA102" i="8"/>
  <c r="AE606" i="3" s="1"/>
  <c r="B102" i="8"/>
  <c r="BK101" i="8"/>
  <c r="BB101" i="8"/>
  <c r="AF605" i="3" s="1"/>
  <c r="BA101" i="8"/>
  <c r="AE605" i="3" s="1"/>
  <c r="B101" i="8"/>
  <c r="BK100" i="8"/>
  <c r="BB100" i="8"/>
  <c r="AF604" i="3" s="1"/>
  <c r="BA100" i="8"/>
  <c r="AE604" i="3" s="1"/>
  <c r="B100" i="8"/>
  <c r="BK99" i="8"/>
  <c r="BB99" i="8"/>
  <c r="AF603" i="3" s="1"/>
  <c r="BA99" i="8"/>
  <c r="AE603" i="3" s="1"/>
  <c r="B99" i="8"/>
  <c r="BK98" i="8"/>
  <c r="BB98" i="8"/>
  <c r="AF602" i="3" s="1"/>
  <c r="BA98" i="8"/>
  <c r="AE602" i="3" s="1"/>
  <c r="B98" i="8"/>
  <c r="BK97" i="8"/>
  <c r="BB97" i="8"/>
  <c r="AF601" i="3" s="1"/>
  <c r="BA97" i="8"/>
  <c r="AE601" i="3" s="1"/>
  <c r="B97" i="8"/>
  <c r="BK96" i="8"/>
  <c r="BB96" i="8"/>
  <c r="AF600" i="3" s="1"/>
  <c r="BA96" i="8"/>
  <c r="AE600" i="3" s="1"/>
  <c r="B96" i="8"/>
  <c r="BK95" i="8"/>
  <c r="BB95" i="8"/>
  <c r="AF599" i="3" s="1"/>
  <c r="BA95" i="8"/>
  <c r="AE599" i="3" s="1"/>
  <c r="B95" i="8"/>
  <c r="BK94" i="8"/>
  <c r="BB94" i="8"/>
  <c r="AF598" i="3" s="1"/>
  <c r="BA94" i="8"/>
  <c r="AE598" i="3" s="1"/>
  <c r="B94" i="8"/>
  <c r="BK93" i="8"/>
  <c r="BB93" i="8"/>
  <c r="AF597" i="3" s="1"/>
  <c r="BA93" i="8"/>
  <c r="AE597" i="3" s="1"/>
  <c r="B93" i="8"/>
  <c r="BK92" i="8"/>
  <c r="BB92" i="8"/>
  <c r="AF596" i="3" s="1"/>
  <c r="BA92" i="8"/>
  <c r="AE596" i="3" s="1"/>
  <c r="B92" i="8"/>
  <c r="BK91" i="8"/>
  <c r="BB91" i="8"/>
  <c r="AF595" i="3" s="1"/>
  <c r="BA91" i="8"/>
  <c r="AE595" i="3" s="1"/>
  <c r="B91" i="8"/>
  <c r="BK90" i="8"/>
  <c r="BB90" i="8"/>
  <c r="AF594" i="3" s="1"/>
  <c r="BA90" i="8"/>
  <c r="AE594" i="3" s="1"/>
  <c r="B90" i="8"/>
  <c r="BK89" i="8"/>
  <c r="BB89" i="8"/>
  <c r="AF593" i="3" s="1"/>
  <c r="BA89" i="8"/>
  <c r="AE593" i="3" s="1"/>
  <c r="B89" i="8"/>
  <c r="BK88" i="8"/>
  <c r="BB88" i="8"/>
  <c r="AF592" i="3" s="1"/>
  <c r="BA88" i="8"/>
  <c r="AE592" i="3" s="1"/>
  <c r="B88" i="8"/>
  <c r="BK87" i="8"/>
  <c r="BB87" i="8"/>
  <c r="AF591" i="3" s="1"/>
  <c r="BA87" i="8"/>
  <c r="AE591" i="3" s="1"/>
  <c r="B87" i="8"/>
  <c r="BK86" i="8"/>
  <c r="BB86" i="8"/>
  <c r="AF590" i="3" s="1"/>
  <c r="BA86" i="8"/>
  <c r="AE590" i="3" s="1"/>
  <c r="B86" i="8"/>
  <c r="BK85" i="8"/>
  <c r="BB85" i="8"/>
  <c r="AF589" i="3" s="1"/>
  <c r="BA85" i="8"/>
  <c r="AE589" i="3" s="1"/>
  <c r="B85" i="8"/>
  <c r="BK84" i="8"/>
  <c r="BB84" i="8"/>
  <c r="AF588" i="3" s="1"/>
  <c r="BA84" i="8"/>
  <c r="AE588" i="3" s="1"/>
  <c r="B84" i="8"/>
  <c r="BK83" i="8"/>
  <c r="BB83" i="8"/>
  <c r="AF587" i="3" s="1"/>
  <c r="BA83" i="8"/>
  <c r="AE587" i="3" s="1"/>
  <c r="B83" i="8"/>
  <c r="BK82" i="8"/>
  <c r="BB82" i="8"/>
  <c r="AF586" i="3" s="1"/>
  <c r="BA82" i="8"/>
  <c r="AE586" i="3" s="1"/>
  <c r="B82" i="8"/>
  <c r="BK81" i="8"/>
  <c r="BB81" i="8"/>
  <c r="AF585" i="3" s="1"/>
  <c r="BA81" i="8"/>
  <c r="AE585" i="3" s="1"/>
  <c r="B81" i="8"/>
  <c r="BK80" i="8"/>
  <c r="BB80" i="8"/>
  <c r="AF584" i="3" s="1"/>
  <c r="BA80" i="8"/>
  <c r="AE584" i="3" s="1"/>
  <c r="B80" i="8"/>
  <c r="BK79" i="8"/>
  <c r="BB79" i="8"/>
  <c r="AF583" i="3" s="1"/>
  <c r="BA79" i="8"/>
  <c r="AE583" i="3" s="1"/>
  <c r="B79" i="8"/>
  <c r="BK78" i="8"/>
  <c r="BB78" i="8"/>
  <c r="AF582" i="3" s="1"/>
  <c r="BA78" i="8"/>
  <c r="AE582" i="3" s="1"/>
  <c r="B78" i="8"/>
  <c r="BK77" i="8"/>
  <c r="BB77" i="8"/>
  <c r="AF581" i="3" s="1"/>
  <c r="BA77" i="8"/>
  <c r="AE581" i="3" s="1"/>
  <c r="B77" i="8"/>
  <c r="BK76" i="8"/>
  <c r="BB76" i="8"/>
  <c r="AF580" i="3" s="1"/>
  <c r="BA76" i="8"/>
  <c r="AE580" i="3" s="1"/>
  <c r="B76" i="8"/>
  <c r="BK75" i="8"/>
  <c r="BB75" i="8"/>
  <c r="AF579" i="3" s="1"/>
  <c r="BA75" i="8"/>
  <c r="AE579" i="3" s="1"/>
  <c r="B75" i="8"/>
  <c r="BK74" i="8"/>
  <c r="BB74" i="8"/>
  <c r="AF578" i="3" s="1"/>
  <c r="BA74" i="8"/>
  <c r="AE578" i="3" s="1"/>
  <c r="B74" i="8"/>
  <c r="BK73" i="8"/>
  <c r="BB73" i="8"/>
  <c r="AF577" i="3" s="1"/>
  <c r="BA73" i="8"/>
  <c r="AE577" i="3" s="1"/>
  <c r="B73" i="8"/>
  <c r="BK72" i="8"/>
  <c r="BB72" i="8"/>
  <c r="AF576" i="3" s="1"/>
  <c r="BA72" i="8"/>
  <c r="AE576" i="3" s="1"/>
  <c r="B72" i="8"/>
  <c r="BK71" i="8"/>
  <c r="BB71" i="8"/>
  <c r="AF575" i="3" s="1"/>
  <c r="BA71" i="8"/>
  <c r="AE575" i="3" s="1"/>
  <c r="B71" i="8"/>
  <c r="BK70" i="8"/>
  <c r="BB70" i="8"/>
  <c r="AF574" i="3" s="1"/>
  <c r="BA70" i="8"/>
  <c r="AE574" i="3" s="1"/>
  <c r="B70" i="8"/>
  <c r="BK69" i="8"/>
  <c r="BB69" i="8"/>
  <c r="AF573" i="3" s="1"/>
  <c r="BA69" i="8"/>
  <c r="AE573" i="3" s="1"/>
  <c r="B69" i="8"/>
  <c r="BK68" i="8"/>
  <c r="BB68" i="8"/>
  <c r="AF572" i="3" s="1"/>
  <c r="BA68" i="8"/>
  <c r="AE572" i="3" s="1"/>
  <c r="B68" i="8"/>
  <c r="BK67" i="8"/>
  <c r="BB67" i="8"/>
  <c r="AF571" i="3" s="1"/>
  <c r="BA67" i="8"/>
  <c r="AE571" i="3" s="1"/>
  <c r="B67" i="8"/>
  <c r="BK66" i="8"/>
  <c r="BB66" i="8"/>
  <c r="AF570" i="3" s="1"/>
  <c r="BA66" i="8"/>
  <c r="AE570" i="3" s="1"/>
  <c r="B66" i="8"/>
  <c r="BK65" i="8"/>
  <c r="BB65" i="8"/>
  <c r="AF569" i="3" s="1"/>
  <c r="BA65" i="8"/>
  <c r="AE569" i="3" s="1"/>
  <c r="B65" i="8"/>
  <c r="BK64" i="8"/>
  <c r="BB64" i="8"/>
  <c r="AF568" i="3" s="1"/>
  <c r="BA64" i="8"/>
  <c r="AE568" i="3" s="1"/>
  <c r="B64" i="8"/>
  <c r="BK63" i="8"/>
  <c r="BB63" i="8"/>
  <c r="AF567" i="3" s="1"/>
  <c r="BA63" i="8"/>
  <c r="AE567" i="3" s="1"/>
  <c r="B63" i="8"/>
  <c r="BK62" i="8"/>
  <c r="BB62" i="8"/>
  <c r="AF566" i="3" s="1"/>
  <c r="BA62" i="8"/>
  <c r="AE566" i="3" s="1"/>
  <c r="B62" i="8"/>
  <c r="BK61" i="8"/>
  <c r="BB61" i="8"/>
  <c r="AF565" i="3" s="1"/>
  <c r="BA61" i="8"/>
  <c r="AE565" i="3" s="1"/>
  <c r="B61" i="8"/>
  <c r="BK60" i="8"/>
  <c r="BB60" i="8"/>
  <c r="AF564" i="3" s="1"/>
  <c r="BA60" i="8"/>
  <c r="AE564" i="3" s="1"/>
  <c r="B60" i="8"/>
  <c r="BK59" i="8"/>
  <c r="BB59" i="8"/>
  <c r="AF563" i="3" s="1"/>
  <c r="BA59" i="8"/>
  <c r="AE563" i="3" s="1"/>
  <c r="B59" i="8"/>
  <c r="BK58" i="8"/>
  <c r="BB58" i="8"/>
  <c r="AF562" i="3" s="1"/>
  <c r="BA58" i="8"/>
  <c r="AE562" i="3" s="1"/>
  <c r="B58" i="8"/>
  <c r="BK57" i="8"/>
  <c r="BB57" i="8"/>
  <c r="AF561" i="3" s="1"/>
  <c r="BA57" i="8"/>
  <c r="AE561" i="3" s="1"/>
  <c r="B57" i="8"/>
  <c r="BK56" i="8"/>
  <c r="BB56" i="8"/>
  <c r="AF560" i="3" s="1"/>
  <c r="BA56" i="8"/>
  <c r="AE560" i="3" s="1"/>
  <c r="B56" i="8"/>
  <c r="BK55" i="8"/>
  <c r="BB55" i="8"/>
  <c r="AF559" i="3" s="1"/>
  <c r="BA55" i="8"/>
  <c r="AE559" i="3" s="1"/>
  <c r="B55" i="8"/>
  <c r="BK54" i="8"/>
  <c r="BB54" i="8"/>
  <c r="AF558" i="3" s="1"/>
  <c r="BA54" i="8"/>
  <c r="AE558" i="3" s="1"/>
  <c r="B54" i="8"/>
  <c r="BK53" i="8"/>
  <c r="BB53" i="8"/>
  <c r="AF557" i="3" s="1"/>
  <c r="BA53" i="8"/>
  <c r="AE557" i="3" s="1"/>
  <c r="B53" i="8"/>
  <c r="BK52" i="8"/>
  <c r="BB52" i="8"/>
  <c r="AF556" i="3" s="1"/>
  <c r="BA52" i="8"/>
  <c r="AE556" i="3" s="1"/>
  <c r="B52" i="8"/>
  <c r="BK51" i="8"/>
  <c r="BB51" i="8"/>
  <c r="AF555" i="3" s="1"/>
  <c r="BA51" i="8"/>
  <c r="AE555" i="3" s="1"/>
  <c r="B51" i="8"/>
  <c r="BK50" i="8"/>
  <c r="BB50" i="8"/>
  <c r="AF554" i="3" s="1"/>
  <c r="BA50" i="8"/>
  <c r="AE554" i="3" s="1"/>
  <c r="B50" i="8"/>
  <c r="BK49" i="8"/>
  <c r="BB49" i="8"/>
  <c r="AF553" i="3" s="1"/>
  <c r="BA49" i="8"/>
  <c r="AE553" i="3" s="1"/>
  <c r="B49" i="8"/>
  <c r="BK48" i="8"/>
  <c r="BB48" i="8"/>
  <c r="AF552" i="3" s="1"/>
  <c r="BA48" i="8"/>
  <c r="AE552" i="3" s="1"/>
  <c r="B48" i="8"/>
  <c r="BK47" i="8"/>
  <c r="BB47" i="8"/>
  <c r="AF551" i="3" s="1"/>
  <c r="BA47" i="8"/>
  <c r="AE551" i="3" s="1"/>
  <c r="B47" i="8"/>
  <c r="BK46" i="8"/>
  <c r="BB46" i="8"/>
  <c r="AF550" i="3" s="1"/>
  <c r="BA46" i="8"/>
  <c r="AE550" i="3" s="1"/>
  <c r="B46" i="8"/>
  <c r="BK45" i="8"/>
  <c r="BB45" i="8"/>
  <c r="AF549" i="3" s="1"/>
  <c r="BA45" i="8"/>
  <c r="AE549" i="3" s="1"/>
  <c r="B45" i="8"/>
  <c r="BK44" i="8"/>
  <c r="BB44" i="8"/>
  <c r="AF548" i="3" s="1"/>
  <c r="BA44" i="8"/>
  <c r="AE548" i="3" s="1"/>
  <c r="B44" i="8"/>
  <c r="BK43" i="8"/>
  <c r="BB43" i="8"/>
  <c r="AF547" i="3" s="1"/>
  <c r="BA43" i="8"/>
  <c r="AE547" i="3" s="1"/>
  <c r="B43" i="8"/>
  <c r="BK42" i="8"/>
  <c r="BB42" i="8"/>
  <c r="AF546" i="3" s="1"/>
  <c r="BA42" i="8"/>
  <c r="AE546" i="3" s="1"/>
  <c r="B42" i="8"/>
  <c r="BK41" i="8"/>
  <c r="BB41" i="8"/>
  <c r="AF545" i="3" s="1"/>
  <c r="BA41" i="8"/>
  <c r="AE545" i="3" s="1"/>
  <c r="B41" i="8"/>
  <c r="BK40" i="8"/>
  <c r="BB40" i="8"/>
  <c r="AF544" i="3" s="1"/>
  <c r="BA40" i="8"/>
  <c r="AE544" i="3" s="1"/>
  <c r="B40" i="8"/>
  <c r="BK39" i="8"/>
  <c r="BB39" i="8"/>
  <c r="AF543" i="3" s="1"/>
  <c r="BA39" i="8"/>
  <c r="AE543" i="3" s="1"/>
  <c r="B39" i="8"/>
  <c r="BK38" i="8"/>
  <c r="BB38" i="8"/>
  <c r="AF542" i="3" s="1"/>
  <c r="BA38" i="8"/>
  <c r="AE542" i="3" s="1"/>
  <c r="B38" i="8"/>
  <c r="BK37" i="8"/>
  <c r="BB37" i="8"/>
  <c r="AF541" i="3" s="1"/>
  <c r="BA37" i="8"/>
  <c r="AE541" i="3" s="1"/>
  <c r="B37" i="8"/>
  <c r="BK36" i="8"/>
  <c r="BB36" i="8"/>
  <c r="AF540" i="3" s="1"/>
  <c r="BA36" i="8"/>
  <c r="AE540" i="3" s="1"/>
  <c r="B36" i="8"/>
  <c r="BK35" i="8"/>
  <c r="BB35" i="8"/>
  <c r="AF539" i="3" s="1"/>
  <c r="BA35" i="8"/>
  <c r="AE539" i="3" s="1"/>
  <c r="B35" i="8"/>
  <c r="BK34" i="8"/>
  <c r="BB34" i="8"/>
  <c r="AF538" i="3" s="1"/>
  <c r="BA34" i="8"/>
  <c r="AE538" i="3" s="1"/>
  <c r="B34" i="8"/>
  <c r="BK33" i="8"/>
  <c r="BB33" i="8"/>
  <c r="AF537" i="3" s="1"/>
  <c r="BA33" i="8"/>
  <c r="AE537" i="3" s="1"/>
  <c r="B33" i="8"/>
  <c r="BK32" i="8"/>
  <c r="BB32" i="8"/>
  <c r="AF536" i="3" s="1"/>
  <c r="BA32" i="8"/>
  <c r="AE536" i="3" s="1"/>
  <c r="B32" i="8"/>
  <c r="BK31" i="8"/>
  <c r="BB31" i="8"/>
  <c r="AF535" i="3" s="1"/>
  <c r="BA31" i="8"/>
  <c r="AE535" i="3" s="1"/>
  <c r="B31" i="8"/>
  <c r="BK30" i="8"/>
  <c r="BB30" i="8"/>
  <c r="AF534" i="3" s="1"/>
  <c r="BA30" i="8"/>
  <c r="AE534" i="3" s="1"/>
  <c r="B30" i="8"/>
  <c r="BK29" i="8"/>
  <c r="BB29" i="8"/>
  <c r="AF533" i="3" s="1"/>
  <c r="BA29" i="8"/>
  <c r="AE533" i="3" s="1"/>
  <c r="B29" i="8"/>
  <c r="BK28" i="8"/>
  <c r="BB28" i="8"/>
  <c r="AF532" i="3" s="1"/>
  <c r="BA28" i="8"/>
  <c r="AE532" i="3" s="1"/>
  <c r="B28" i="8"/>
  <c r="BK27" i="8"/>
  <c r="BB27" i="8"/>
  <c r="AF531" i="3" s="1"/>
  <c r="BA27" i="8"/>
  <c r="AE531" i="3" s="1"/>
  <c r="B27" i="8"/>
  <c r="BK26" i="8"/>
  <c r="BB26" i="8"/>
  <c r="AF530" i="3" s="1"/>
  <c r="BA26" i="8"/>
  <c r="AE530" i="3" s="1"/>
  <c r="B26" i="8"/>
  <c r="BK25" i="8"/>
  <c r="BB25" i="8"/>
  <c r="AF529" i="3" s="1"/>
  <c r="BA25" i="8"/>
  <c r="AE529" i="3" s="1"/>
  <c r="B25" i="8"/>
  <c r="BK24" i="8"/>
  <c r="BB24" i="8"/>
  <c r="AF528" i="3" s="1"/>
  <c r="BA24" i="8"/>
  <c r="AE528" i="3" s="1"/>
  <c r="B24" i="8"/>
  <c r="BK23" i="8"/>
  <c r="BB23" i="8"/>
  <c r="AF527" i="3" s="1"/>
  <c r="BA23" i="8"/>
  <c r="AE527" i="3" s="1"/>
  <c r="B23" i="8"/>
  <c r="BK22" i="8"/>
  <c r="BB22" i="8"/>
  <c r="AF526" i="3" s="1"/>
  <c r="BA22" i="8"/>
  <c r="AE526" i="3" s="1"/>
  <c r="B22" i="8"/>
  <c r="BK21" i="8"/>
  <c r="BB21" i="8"/>
  <c r="AF525" i="3" s="1"/>
  <c r="BA21" i="8"/>
  <c r="AE525" i="3" s="1"/>
  <c r="B21" i="8"/>
  <c r="BK20" i="8"/>
  <c r="BB20" i="8"/>
  <c r="AF524" i="3" s="1"/>
  <c r="BA20" i="8"/>
  <c r="AE524" i="3" s="1"/>
  <c r="B20" i="8"/>
  <c r="BK19" i="8"/>
  <c r="BB19" i="8"/>
  <c r="AF523" i="3" s="1"/>
  <c r="BA19" i="8"/>
  <c r="AE523" i="3" s="1"/>
  <c r="B19" i="8"/>
  <c r="BK18" i="8"/>
  <c r="BB18" i="8"/>
  <c r="AF522" i="3" s="1"/>
  <c r="BA18" i="8"/>
  <c r="AE522" i="3" s="1"/>
  <c r="B18" i="8"/>
  <c r="BK17" i="8"/>
  <c r="BB17" i="8"/>
  <c r="AF521" i="3" s="1"/>
  <c r="BA17" i="8"/>
  <c r="AE521" i="3" s="1"/>
  <c r="B17" i="8"/>
  <c r="BK16" i="8"/>
  <c r="BB16" i="8"/>
  <c r="AF520" i="3" s="1"/>
  <c r="BA16" i="8"/>
  <c r="AE520" i="3" s="1"/>
  <c r="B16" i="8"/>
  <c r="BK15" i="8"/>
  <c r="BB15" i="8"/>
  <c r="AF519" i="3" s="1"/>
  <c r="BA15" i="8"/>
  <c r="AE519" i="3" s="1"/>
  <c r="B15" i="8"/>
  <c r="BK14" i="8"/>
  <c r="BB14" i="8"/>
  <c r="BA14" i="8"/>
  <c r="AE518" i="3" s="1"/>
  <c r="B14" i="8"/>
  <c r="BK13" i="8"/>
  <c r="BB13" i="8"/>
  <c r="AF517" i="3" s="1"/>
  <c r="BA13" i="8"/>
  <c r="AE517" i="3" s="1"/>
  <c r="B13" i="8"/>
  <c r="BK12" i="8"/>
  <c r="BB12" i="8"/>
  <c r="AF516" i="3" s="1"/>
  <c r="BA12" i="8"/>
  <c r="AE516" i="3" s="1"/>
  <c r="B12" i="8"/>
  <c r="BC9" i="8"/>
  <c r="B6" i="8"/>
  <c r="B6" i="1"/>
  <c r="C9" i="7"/>
  <c r="C347" i="3"/>
  <c r="D347" i="3" s="1"/>
  <c r="E347" i="3"/>
  <c r="G347" i="3"/>
  <c r="J347" i="3"/>
  <c r="AR347" i="3" s="1"/>
  <c r="AS347" i="3"/>
  <c r="AT347" i="3"/>
  <c r="AU347" i="3"/>
  <c r="AV347" i="3"/>
  <c r="AW347" i="3"/>
  <c r="AX347" i="3"/>
  <c r="AY347" i="3"/>
  <c r="C348" i="3"/>
  <c r="D348" i="3" s="1"/>
  <c r="E348" i="3"/>
  <c r="G348" i="3"/>
  <c r="J348" i="3"/>
  <c r="AS348" i="3"/>
  <c r="AT348" i="3"/>
  <c r="AU348" i="3"/>
  <c r="AV348" i="3"/>
  <c r="AW348" i="3"/>
  <c r="AX348" i="3"/>
  <c r="AY348" i="3"/>
  <c r="C349" i="3"/>
  <c r="D349" i="3" s="1"/>
  <c r="E349" i="3"/>
  <c r="G349" i="3"/>
  <c r="J349" i="3"/>
  <c r="AS349" i="3"/>
  <c r="AT349" i="3"/>
  <c r="AU349" i="3"/>
  <c r="AV349" i="3"/>
  <c r="AW349" i="3"/>
  <c r="AX349" i="3"/>
  <c r="AY349" i="3"/>
  <c r="C350" i="3"/>
  <c r="D350" i="3" s="1"/>
  <c r="E350" i="3"/>
  <c r="G350" i="3"/>
  <c r="J350" i="3"/>
  <c r="AS350" i="3"/>
  <c r="AT350" i="3"/>
  <c r="AU350" i="3"/>
  <c r="AV350" i="3"/>
  <c r="AW350" i="3"/>
  <c r="AX350" i="3"/>
  <c r="AY350" i="3"/>
  <c r="C351" i="3"/>
  <c r="D351" i="3" s="1"/>
  <c r="E351" i="3"/>
  <c r="G351" i="3"/>
  <c r="J351" i="3"/>
  <c r="AS351" i="3"/>
  <c r="AT351" i="3"/>
  <c r="AU351" i="3"/>
  <c r="AV351" i="3"/>
  <c r="AW351" i="3"/>
  <c r="AX351" i="3"/>
  <c r="AY351" i="3"/>
  <c r="C352" i="3"/>
  <c r="D352" i="3" s="1"/>
  <c r="E352" i="3"/>
  <c r="G352" i="3"/>
  <c r="J352" i="3"/>
  <c r="AS352" i="3"/>
  <c r="AT352" i="3"/>
  <c r="AU352" i="3"/>
  <c r="AV352" i="3"/>
  <c r="AW352" i="3"/>
  <c r="AX352" i="3"/>
  <c r="AY352" i="3"/>
  <c r="C353" i="3"/>
  <c r="D353" i="3" s="1"/>
  <c r="E353" i="3"/>
  <c r="G353" i="3"/>
  <c r="J353" i="3"/>
  <c r="AS353" i="3"/>
  <c r="AT353" i="3"/>
  <c r="AU353" i="3"/>
  <c r="AV353" i="3"/>
  <c r="AW353" i="3"/>
  <c r="AX353" i="3"/>
  <c r="AY353" i="3"/>
  <c r="C354" i="3"/>
  <c r="D354" i="3" s="1"/>
  <c r="E354" i="3"/>
  <c r="G354" i="3"/>
  <c r="J354" i="3"/>
  <c r="AS354" i="3"/>
  <c r="AT354" i="3"/>
  <c r="AU354" i="3"/>
  <c r="AV354" i="3"/>
  <c r="AW354" i="3"/>
  <c r="AX354" i="3"/>
  <c r="AY354" i="3"/>
  <c r="C355" i="3"/>
  <c r="D355" i="3" s="1"/>
  <c r="E355" i="3"/>
  <c r="G355" i="3"/>
  <c r="J355" i="3"/>
  <c r="AR355" i="3" s="1"/>
  <c r="AS355" i="3"/>
  <c r="AT355" i="3"/>
  <c r="AU355" i="3"/>
  <c r="AV355" i="3"/>
  <c r="AW355" i="3"/>
  <c r="AX355" i="3"/>
  <c r="AY355" i="3"/>
  <c r="C356" i="3"/>
  <c r="D356" i="3" s="1"/>
  <c r="E356" i="3"/>
  <c r="G356" i="3"/>
  <c r="J356" i="3"/>
  <c r="AS356" i="3"/>
  <c r="AT356" i="3"/>
  <c r="AU356" i="3"/>
  <c r="AV356" i="3"/>
  <c r="AW356" i="3"/>
  <c r="AX356" i="3"/>
  <c r="AY356" i="3"/>
  <c r="C357" i="3"/>
  <c r="D357" i="3" s="1"/>
  <c r="E357" i="3"/>
  <c r="G357" i="3"/>
  <c r="J357" i="3"/>
  <c r="AS357" i="3"/>
  <c r="AT357" i="3"/>
  <c r="AU357" i="3"/>
  <c r="AV357" i="3"/>
  <c r="AW357" i="3"/>
  <c r="AX357" i="3"/>
  <c r="AY357" i="3"/>
  <c r="C358" i="3"/>
  <c r="D358" i="3" s="1"/>
  <c r="E358" i="3"/>
  <c r="G358" i="3"/>
  <c r="J358" i="3"/>
  <c r="AS358" i="3"/>
  <c r="AT358" i="3"/>
  <c r="AU358" i="3"/>
  <c r="AV358" i="3"/>
  <c r="AW358" i="3"/>
  <c r="AX358" i="3"/>
  <c r="AY358" i="3"/>
  <c r="C359" i="3"/>
  <c r="D359" i="3" s="1"/>
  <c r="E359" i="3"/>
  <c r="G359" i="3"/>
  <c r="J359" i="3"/>
  <c r="AS359" i="3"/>
  <c r="AT359" i="3"/>
  <c r="AU359" i="3"/>
  <c r="AV359" i="3"/>
  <c r="AW359" i="3"/>
  <c r="AX359" i="3"/>
  <c r="AY359" i="3"/>
  <c r="C360" i="3"/>
  <c r="D360" i="3" s="1"/>
  <c r="E360" i="3"/>
  <c r="G360" i="3"/>
  <c r="J360" i="3"/>
  <c r="AS360" i="3"/>
  <c r="AT360" i="3"/>
  <c r="AU360" i="3"/>
  <c r="AV360" i="3"/>
  <c r="AW360" i="3"/>
  <c r="AX360" i="3"/>
  <c r="AY360" i="3"/>
  <c r="C361" i="3"/>
  <c r="D361" i="3" s="1"/>
  <c r="E361" i="3"/>
  <c r="G361" i="3"/>
  <c r="J361" i="3"/>
  <c r="AS361" i="3"/>
  <c r="AT361" i="3"/>
  <c r="AU361" i="3"/>
  <c r="AV361" i="3"/>
  <c r="AW361" i="3"/>
  <c r="AX361" i="3"/>
  <c r="AY361" i="3"/>
  <c r="C362" i="3"/>
  <c r="E362" i="3"/>
  <c r="G362" i="3"/>
  <c r="J362" i="3"/>
  <c r="AS362" i="3"/>
  <c r="AT362" i="3"/>
  <c r="AU362" i="3"/>
  <c r="AV362" i="3"/>
  <c r="AW362" i="3"/>
  <c r="AX362" i="3"/>
  <c r="AY362" i="3"/>
  <c r="C363" i="3"/>
  <c r="D363" i="3" s="1"/>
  <c r="E363" i="3"/>
  <c r="G363" i="3"/>
  <c r="J363" i="3"/>
  <c r="AS363" i="3"/>
  <c r="AT363" i="3"/>
  <c r="AU363" i="3"/>
  <c r="AV363" i="3"/>
  <c r="AW363" i="3"/>
  <c r="AX363" i="3"/>
  <c r="AY363" i="3"/>
  <c r="C364" i="3"/>
  <c r="D364" i="3" s="1"/>
  <c r="E364" i="3"/>
  <c r="G364" i="3"/>
  <c r="J364" i="3"/>
  <c r="AS364" i="3"/>
  <c r="AT364" i="3"/>
  <c r="AU364" i="3"/>
  <c r="AV364" i="3"/>
  <c r="AW364" i="3"/>
  <c r="AX364" i="3"/>
  <c r="AY364" i="3"/>
  <c r="C365" i="3"/>
  <c r="D365" i="3" s="1"/>
  <c r="E365" i="3"/>
  <c r="G365" i="3"/>
  <c r="J365" i="3"/>
  <c r="AS365" i="3"/>
  <c r="AT365" i="3"/>
  <c r="AU365" i="3"/>
  <c r="AV365" i="3"/>
  <c r="AW365" i="3"/>
  <c r="AX365" i="3"/>
  <c r="AY365" i="3"/>
  <c r="C366" i="3"/>
  <c r="D366" i="3" s="1"/>
  <c r="E366" i="3"/>
  <c r="G366" i="3"/>
  <c r="J366" i="3"/>
  <c r="AS366" i="3"/>
  <c r="AT366" i="3"/>
  <c r="AU366" i="3"/>
  <c r="AV366" i="3"/>
  <c r="AW366" i="3"/>
  <c r="AX366" i="3"/>
  <c r="AY366" i="3"/>
  <c r="C367" i="3"/>
  <c r="D367" i="3" s="1"/>
  <c r="E367" i="3"/>
  <c r="G367" i="3"/>
  <c r="J367" i="3"/>
  <c r="AS367" i="3"/>
  <c r="AT367" i="3"/>
  <c r="AU367" i="3"/>
  <c r="AV367" i="3"/>
  <c r="AW367" i="3"/>
  <c r="AX367" i="3"/>
  <c r="AY367" i="3"/>
  <c r="C368" i="3"/>
  <c r="D368" i="3" s="1"/>
  <c r="E368" i="3"/>
  <c r="G368" i="3"/>
  <c r="J368" i="3"/>
  <c r="AS368" i="3"/>
  <c r="AT368" i="3"/>
  <c r="AU368" i="3"/>
  <c r="AV368" i="3"/>
  <c r="AW368" i="3"/>
  <c r="AX368" i="3"/>
  <c r="AY368" i="3"/>
  <c r="C369" i="3"/>
  <c r="D369" i="3" s="1"/>
  <c r="E369" i="3"/>
  <c r="G369" i="3"/>
  <c r="J369" i="3"/>
  <c r="AS369" i="3"/>
  <c r="AT369" i="3"/>
  <c r="AU369" i="3"/>
  <c r="AV369" i="3"/>
  <c r="AW369" i="3"/>
  <c r="AX369" i="3"/>
  <c r="AY369" i="3"/>
  <c r="C370" i="3"/>
  <c r="D370" i="3" s="1"/>
  <c r="E370" i="3"/>
  <c r="G370" i="3"/>
  <c r="J370" i="3"/>
  <c r="AS370" i="3"/>
  <c r="AT370" i="3"/>
  <c r="AU370" i="3"/>
  <c r="AV370" i="3"/>
  <c r="AW370" i="3"/>
  <c r="AX370" i="3"/>
  <c r="AY370" i="3"/>
  <c r="C371" i="3"/>
  <c r="D371" i="3" s="1"/>
  <c r="E371" i="3"/>
  <c r="G371" i="3"/>
  <c r="J371" i="3"/>
  <c r="AS371" i="3"/>
  <c r="AT371" i="3"/>
  <c r="AU371" i="3"/>
  <c r="AV371" i="3"/>
  <c r="AW371" i="3"/>
  <c r="AX371" i="3"/>
  <c r="AY371" i="3"/>
  <c r="C372" i="3"/>
  <c r="D372" i="3" s="1"/>
  <c r="E372" i="3"/>
  <c r="G372" i="3"/>
  <c r="J372" i="3"/>
  <c r="AS372" i="3"/>
  <c r="AT372" i="3"/>
  <c r="AU372" i="3"/>
  <c r="AV372" i="3"/>
  <c r="AW372" i="3"/>
  <c r="AX372" i="3"/>
  <c r="AY372" i="3"/>
  <c r="C373" i="3"/>
  <c r="D373" i="3" s="1"/>
  <c r="E373" i="3"/>
  <c r="G373" i="3"/>
  <c r="J373" i="3"/>
  <c r="AS373" i="3"/>
  <c r="AT373" i="3"/>
  <c r="AU373" i="3"/>
  <c r="AV373" i="3"/>
  <c r="AW373" i="3"/>
  <c r="AX373" i="3"/>
  <c r="AY373" i="3"/>
  <c r="C374" i="3"/>
  <c r="D374" i="3" s="1"/>
  <c r="E374" i="3"/>
  <c r="G374" i="3"/>
  <c r="J374" i="3"/>
  <c r="AS374" i="3"/>
  <c r="AT374" i="3"/>
  <c r="AU374" i="3"/>
  <c r="AV374" i="3"/>
  <c r="AW374" i="3"/>
  <c r="AX374" i="3"/>
  <c r="AY374" i="3"/>
  <c r="C375" i="3"/>
  <c r="D375" i="3" s="1"/>
  <c r="E375" i="3"/>
  <c r="G375" i="3"/>
  <c r="J375" i="3"/>
  <c r="AS375" i="3"/>
  <c r="AT375" i="3"/>
  <c r="AU375" i="3"/>
  <c r="AV375" i="3"/>
  <c r="AW375" i="3"/>
  <c r="AX375" i="3"/>
  <c r="AY375" i="3"/>
  <c r="C376" i="3"/>
  <c r="D376" i="3" s="1"/>
  <c r="E376" i="3"/>
  <c r="G376" i="3"/>
  <c r="J376" i="3"/>
  <c r="AS376" i="3"/>
  <c r="AT376" i="3"/>
  <c r="AU376" i="3"/>
  <c r="AV376" i="3"/>
  <c r="AW376" i="3"/>
  <c r="AX376" i="3"/>
  <c r="AY376" i="3"/>
  <c r="C377" i="3"/>
  <c r="D377" i="3" s="1"/>
  <c r="E377" i="3"/>
  <c r="G377" i="3"/>
  <c r="J377" i="3"/>
  <c r="AS377" i="3"/>
  <c r="AT377" i="3"/>
  <c r="AU377" i="3"/>
  <c r="AV377" i="3"/>
  <c r="AW377" i="3"/>
  <c r="AX377" i="3"/>
  <c r="AY377" i="3"/>
  <c r="C378" i="3"/>
  <c r="D378" i="3" s="1"/>
  <c r="E378" i="3"/>
  <c r="G378" i="3"/>
  <c r="J378" i="3"/>
  <c r="AS378" i="3"/>
  <c r="AT378" i="3"/>
  <c r="AU378" i="3"/>
  <c r="AV378" i="3"/>
  <c r="AW378" i="3"/>
  <c r="AX378" i="3"/>
  <c r="AY378" i="3"/>
  <c r="C379" i="3"/>
  <c r="D379" i="3" s="1"/>
  <c r="E379" i="3"/>
  <c r="G379" i="3"/>
  <c r="J379" i="3"/>
  <c r="AS379" i="3"/>
  <c r="AT379" i="3"/>
  <c r="AU379" i="3"/>
  <c r="AV379" i="3"/>
  <c r="AW379" i="3"/>
  <c r="AX379" i="3"/>
  <c r="AY379" i="3"/>
  <c r="C380" i="3"/>
  <c r="D380" i="3" s="1"/>
  <c r="E380" i="3"/>
  <c r="G380" i="3"/>
  <c r="J380" i="3"/>
  <c r="AS380" i="3"/>
  <c r="AT380" i="3"/>
  <c r="AU380" i="3"/>
  <c r="AV380" i="3"/>
  <c r="AW380" i="3"/>
  <c r="AX380" i="3"/>
  <c r="AY380" i="3"/>
  <c r="C381" i="3"/>
  <c r="D381" i="3" s="1"/>
  <c r="E381" i="3"/>
  <c r="G381" i="3"/>
  <c r="J381" i="3"/>
  <c r="AS381" i="3"/>
  <c r="AT381" i="3"/>
  <c r="AU381" i="3"/>
  <c r="AV381" i="3"/>
  <c r="AW381" i="3"/>
  <c r="AX381" i="3"/>
  <c r="AY381" i="3"/>
  <c r="C382" i="3"/>
  <c r="D382" i="3" s="1"/>
  <c r="E382" i="3"/>
  <c r="G382" i="3"/>
  <c r="J382" i="3"/>
  <c r="AS382" i="3"/>
  <c r="AT382" i="3"/>
  <c r="AU382" i="3"/>
  <c r="AV382" i="3"/>
  <c r="AW382" i="3"/>
  <c r="AX382" i="3"/>
  <c r="AY382" i="3"/>
  <c r="C383" i="3"/>
  <c r="D383" i="3" s="1"/>
  <c r="E383" i="3"/>
  <c r="G383" i="3"/>
  <c r="J383" i="3"/>
  <c r="AS383" i="3"/>
  <c r="AT383" i="3"/>
  <c r="AU383" i="3"/>
  <c r="AV383" i="3"/>
  <c r="AW383" i="3"/>
  <c r="AX383" i="3"/>
  <c r="AY383" i="3"/>
  <c r="C384" i="3"/>
  <c r="D384" i="3" s="1"/>
  <c r="E384" i="3"/>
  <c r="G384" i="3"/>
  <c r="J384" i="3"/>
  <c r="AS384" i="3"/>
  <c r="AT384" i="3"/>
  <c r="AU384" i="3"/>
  <c r="AV384" i="3"/>
  <c r="AW384" i="3"/>
  <c r="AX384" i="3"/>
  <c r="AY384" i="3"/>
  <c r="C385" i="3"/>
  <c r="D385" i="3" s="1"/>
  <c r="E385" i="3"/>
  <c r="G385" i="3"/>
  <c r="J385" i="3"/>
  <c r="AS385" i="3"/>
  <c r="AT385" i="3"/>
  <c r="AU385" i="3"/>
  <c r="AV385" i="3"/>
  <c r="AW385" i="3"/>
  <c r="AX385" i="3"/>
  <c r="AY385" i="3"/>
  <c r="C386" i="3"/>
  <c r="D386" i="3" s="1"/>
  <c r="E386" i="3"/>
  <c r="G386" i="3"/>
  <c r="J386" i="3"/>
  <c r="AS386" i="3"/>
  <c r="AT386" i="3"/>
  <c r="AU386" i="3"/>
  <c r="AV386" i="3"/>
  <c r="AW386" i="3"/>
  <c r="AX386" i="3"/>
  <c r="AY386" i="3"/>
  <c r="C387" i="3"/>
  <c r="D387" i="3" s="1"/>
  <c r="E387" i="3"/>
  <c r="G387" i="3"/>
  <c r="J387" i="3"/>
  <c r="AS387" i="3"/>
  <c r="AT387" i="3"/>
  <c r="AU387" i="3"/>
  <c r="AV387" i="3"/>
  <c r="AW387" i="3"/>
  <c r="AX387" i="3"/>
  <c r="AY387" i="3"/>
  <c r="C388" i="3"/>
  <c r="D388" i="3" s="1"/>
  <c r="E388" i="3"/>
  <c r="G388" i="3"/>
  <c r="J388" i="3"/>
  <c r="AS388" i="3"/>
  <c r="AT388" i="3"/>
  <c r="AU388" i="3"/>
  <c r="AV388" i="3"/>
  <c r="AW388" i="3"/>
  <c r="AX388" i="3"/>
  <c r="AY388" i="3"/>
  <c r="C389" i="3"/>
  <c r="D389" i="3" s="1"/>
  <c r="E389" i="3"/>
  <c r="G389" i="3"/>
  <c r="J389" i="3"/>
  <c r="AS389" i="3"/>
  <c r="AT389" i="3"/>
  <c r="AU389" i="3"/>
  <c r="AV389" i="3"/>
  <c r="AW389" i="3"/>
  <c r="AX389" i="3"/>
  <c r="AY389" i="3"/>
  <c r="C390" i="3"/>
  <c r="D390" i="3" s="1"/>
  <c r="E390" i="3"/>
  <c r="G390" i="3"/>
  <c r="J390" i="3"/>
  <c r="AS390" i="3"/>
  <c r="AT390" i="3"/>
  <c r="AU390" i="3"/>
  <c r="AV390" i="3"/>
  <c r="AW390" i="3"/>
  <c r="AX390" i="3"/>
  <c r="AY390" i="3"/>
  <c r="C391" i="3"/>
  <c r="D391" i="3" s="1"/>
  <c r="E391" i="3"/>
  <c r="G391" i="3"/>
  <c r="J391" i="3"/>
  <c r="AS391" i="3"/>
  <c r="AT391" i="3"/>
  <c r="AU391" i="3"/>
  <c r="AV391" i="3"/>
  <c r="AW391" i="3"/>
  <c r="AX391" i="3"/>
  <c r="AY391" i="3"/>
  <c r="C392" i="3"/>
  <c r="D392" i="3" s="1"/>
  <c r="E392" i="3"/>
  <c r="G392" i="3"/>
  <c r="J392" i="3"/>
  <c r="AS392" i="3"/>
  <c r="AT392" i="3"/>
  <c r="AU392" i="3"/>
  <c r="AV392" i="3"/>
  <c r="AW392" i="3"/>
  <c r="AX392" i="3"/>
  <c r="AY392" i="3"/>
  <c r="C393" i="3"/>
  <c r="D393" i="3" s="1"/>
  <c r="E393" i="3"/>
  <c r="G393" i="3"/>
  <c r="J393" i="3"/>
  <c r="AS393" i="3"/>
  <c r="AT393" i="3"/>
  <c r="AU393" i="3"/>
  <c r="AV393" i="3"/>
  <c r="AW393" i="3"/>
  <c r="AX393" i="3"/>
  <c r="AY393" i="3"/>
  <c r="C394" i="3"/>
  <c r="D394" i="3" s="1"/>
  <c r="E394" i="3"/>
  <c r="G394" i="3"/>
  <c r="J394" i="3"/>
  <c r="AS394" i="3"/>
  <c r="AT394" i="3"/>
  <c r="AU394" i="3"/>
  <c r="AV394" i="3"/>
  <c r="AW394" i="3"/>
  <c r="AX394" i="3"/>
  <c r="AY394" i="3"/>
  <c r="C395" i="3"/>
  <c r="D395" i="3" s="1"/>
  <c r="E395" i="3"/>
  <c r="G395" i="3"/>
  <c r="J395" i="3"/>
  <c r="AS395" i="3"/>
  <c r="AT395" i="3"/>
  <c r="AU395" i="3"/>
  <c r="AV395" i="3"/>
  <c r="AW395" i="3"/>
  <c r="AX395" i="3"/>
  <c r="AY395" i="3"/>
  <c r="C396" i="3"/>
  <c r="D396" i="3" s="1"/>
  <c r="E396" i="3"/>
  <c r="G396" i="3"/>
  <c r="J396" i="3"/>
  <c r="AS396" i="3"/>
  <c r="AT396" i="3"/>
  <c r="AU396" i="3"/>
  <c r="AV396" i="3"/>
  <c r="AW396" i="3"/>
  <c r="AX396" i="3"/>
  <c r="AY396" i="3"/>
  <c r="C397" i="3"/>
  <c r="D397" i="3" s="1"/>
  <c r="E397" i="3"/>
  <c r="G397" i="3"/>
  <c r="J397" i="3"/>
  <c r="AS397" i="3"/>
  <c r="AT397" i="3"/>
  <c r="AU397" i="3"/>
  <c r="AV397" i="3"/>
  <c r="AW397" i="3"/>
  <c r="AX397" i="3"/>
  <c r="AY397" i="3"/>
  <c r="C398" i="3"/>
  <c r="E398" i="3"/>
  <c r="G398" i="3"/>
  <c r="J398" i="3"/>
  <c r="AS398" i="3"/>
  <c r="AT398" i="3"/>
  <c r="AU398" i="3"/>
  <c r="AV398" i="3"/>
  <c r="AW398" i="3"/>
  <c r="AX398" i="3"/>
  <c r="AY398" i="3"/>
  <c r="C399" i="3"/>
  <c r="D399" i="3" s="1"/>
  <c r="E399" i="3"/>
  <c r="G399" i="3"/>
  <c r="J399" i="3"/>
  <c r="AS399" i="3"/>
  <c r="AT399" i="3"/>
  <c r="AU399" i="3"/>
  <c r="AV399" i="3"/>
  <c r="AW399" i="3"/>
  <c r="AX399" i="3"/>
  <c r="AY399" i="3"/>
  <c r="C400" i="3"/>
  <c r="D400" i="3" s="1"/>
  <c r="E400" i="3"/>
  <c r="G400" i="3"/>
  <c r="J400" i="3"/>
  <c r="AS400" i="3"/>
  <c r="AT400" i="3"/>
  <c r="AU400" i="3"/>
  <c r="AV400" i="3"/>
  <c r="AW400" i="3"/>
  <c r="AX400" i="3"/>
  <c r="AY400" i="3"/>
  <c r="C401" i="3"/>
  <c r="D401" i="3" s="1"/>
  <c r="E401" i="3"/>
  <c r="G401" i="3"/>
  <c r="J401" i="3"/>
  <c r="AS401" i="3"/>
  <c r="AT401" i="3"/>
  <c r="AU401" i="3"/>
  <c r="AV401" i="3"/>
  <c r="AW401" i="3"/>
  <c r="AX401" i="3"/>
  <c r="AY401" i="3"/>
  <c r="C402" i="3"/>
  <c r="D402" i="3" s="1"/>
  <c r="E402" i="3"/>
  <c r="G402" i="3"/>
  <c r="J402" i="3"/>
  <c r="AS402" i="3"/>
  <c r="AT402" i="3"/>
  <c r="AU402" i="3"/>
  <c r="AV402" i="3"/>
  <c r="AW402" i="3"/>
  <c r="AX402" i="3"/>
  <c r="AY402" i="3"/>
  <c r="C403" i="3"/>
  <c r="D403" i="3" s="1"/>
  <c r="E403" i="3"/>
  <c r="G403" i="3"/>
  <c r="J403" i="3"/>
  <c r="AS403" i="3"/>
  <c r="AT403" i="3"/>
  <c r="AU403" i="3"/>
  <c r="AV403" i="3"/>
  <c r="AW403" i="3"/>
  <c r="AX403" i="3"/>
  <c r="AY403" i="3"/>
  <c r="C404" i="3"/>
  <c r="D404" i="3" s="1"/>
  <c r="E404" i="3"/>
  <c r="G404" i="3"/>
  <c r="J404" i="3"/>
  <c r="AS404" i="3"/>
  <c r="AT404" i="3"/>
  <c r="AU404" i="3"/>
  <c r="AV404" i="3"/>
  <c r="AW404" i="3"/>
  <c r="AX404" i="3"/>
  <c r="AY404" i="3"/>
  <c r="C405" i="3"/>
  <c r="D405" i="3" s="1"/>
  <c r="E405" i="3"/>
  <c r="G405" i="3"/>
  <c r="J405" i="3"/>
  <c r="AS405" i="3"/>
  <c r="AT405" i="3"/>
  <c r="AU405" i="3"/>
  <c r="AV405" i="3"/>
  <c r="AW405" i="3"/>
  <c r="AX405" i="3"/>
  <c r="AY405" i="3"/>
  <c r="C406" i="3"/>
  <c r="D406" i="3" s="1"/>
  <c r="E406" i="3"/>
  <c r="G406" i="3"/>
  <c r="J406" i="3"/>
  <c r="AS406" i="3"/>
  <c r="AT406" i="3"/>
  <c r="AU406" i="3"/>
  <c r="AV406" i="3"/>
  <c r="AW406" i="3"/>
  <c r="AX406" i="3"/>
  <c r="AY406" i="3"/>
  <c r="C407" i="3"/>
  <c r="D407" i="3" s="1"/>
  <c r="E407" i="3"/>
  <c r="G407" i="3"/>
  <c r="J407" i="3"/>
  <c r="AS407" i="3"/>
  <c r="AT407" i="3"/>
  <c r="AU407" i="3"/>
  <c r="AV407" i="3"/>
  <c r="AW407" i="3"/>
  <c r="AX407" i="3"/>
  <c r="AY407" i="3"/>
  <c r="C408" i="3"/>
  <c r="D408" i="3" s="1"/>
  <c r="E408" i="3"/>
  <c r="G408" i="3"/>
  <c r="J408" i="3"/>
  <c r="AS408" i="3"/>
  <c r="AT408" i="3"/>
  <c r="AU408" i="3"/>
  <c r="AV408" i="3"/>
  <c r="AW408" i="3"/>
  <c r="AX408" i="3"/>
  <c r="AY408" i="3"/>
  <c r="C409" i="3"/>
  <c r="D409" i="3" s="1"/>
  <c r="E409" i="3"/>
  <c r="G409" i="3"/>
  <c r="J409" i="3"/>
  <c r="AS409" i="3"/>
  <c r="AT409" i="3"/>
  <c r="AU409" i="3"/>
  <c r="AV409" i="3"/>
  <c r="AW409" i="3"/>
  <c r="AX409" i="3"/>
  <c r="AY409" i="3"/>
  <c r="C410" i="3"/>
  <c r="D410" i="3" s="1"/>
  <c r="E410" i="3"/>
  <c r="G410" i="3"/>
  <c r="J410" i="3"/>
  <c r="AS410" i="3"/>
  <c r="AT410" i="3"/>
  <c r="AU410" i="3"/>
  <c r="AV410" i="3"/>
  <c r="AW410" i="3"/>
  <c r="AX410" i="3"/>
  <c r="AY410" i="3"/>
  <c r="C411" i="3"/>
  <c r="D411" i="3" s="1"/>
  <c r="E411" i="3"/>
  <c r="G411" i="3"/>
  <c r="J411" i="3"/>
  <c r="AS411" i="3"/>
  <c r="AT411" i="3"/>
  <c r="AU411" i="3"/>
  <c r="AV411" i="3"/>
  <c r="AW411" i="3"/>
  <c r="AX411" i="3"/>
  <c r="AY411" i="3"/>
  <c r="C412" i="3"/>
  <c r="D412" i="3" s="1"/>
  <c r="E412" i="3"/>
  <c r="G412" i="3"/>
  <c r="J412" i="3"/>
  <c r="AS412" i="3"/>
  <c r="AT412" i="3"/>
  <c r="AU412" i="3"/>
  <c r="AV412" i="3"/>
  <c r="AW412" i="3"/>
  <c r="AX412" i="3"/>
  <c r="AY412" i="3"/>
  <c r="C413" i="3"/>
  <c r="D413" i="3" s="1"/>
  <c r="E413" i="3"/>
  <c r="G413" i="3"/>
  <c r="J413" i="3"/>
  <c r="AS413" i="3"/>
  <c r="AT413" i="3"/>
  <c r="AU413" i="3"/>
  <c r="AV413" i="3"/>
  <c r="AW413" i="3"/>
  <c r="AX413" i="3"/>
  <c r="AY413" i="3"/>
  <c r="C414" i="3"/>
  <c r="D414" i="3" s="1"/>
  <c r="E414" i="3"/>
  <c r="G414" i="3"/>
  <c r="J414" i="3"/>
  <c r="AS414" i="3"/>
  <c r="AT414" i="3"/>
  <c r="AU414" i="3"/>
  <c r="AV414" i="3"/>
  <c r="AW414" i="3"/>
  <c r="AX414" i="3"/>
  <c r="AY414" i="3"/>
  <c r="C415" i="3"/>
  <c r="D415" i="3" s="1"/>
  <c r="E415" i="3"/>
  <c r="G415" i="3"/>
  <c r="J415" i="3"/>
  <c r="AS415" i="3"/>
  <c r="AT415" i="3"/>
  <c r="AU415" i="3"/>
  <c r="AV415" i="3"/>
  <c r="AW415" i="3"/>
  <c r="AX415" i="3"/>
  <c r="AY415" i="3"/>
  <c r="C416" i="3"/>
  <c r="D416" i="3" s="1"/>
  <c r="E416" i="3"/>
  <c r="G416" i="3"/>
  <c r="J416" i="3"/>
  <c r="AS416" i="3"/>
  <c r="AT416" i="3"/>
  <c r="AU416" i="3"/>
  <c r="AV416" i="3"/>
  <c r="AW416" i="3"/>
  <c r="AX416" i="3"/>
  <c r="AY416" i="3"/>
  <c r="C417" i="3"/>
  <c r="D417" i="3" s="1"/>
  <c r="E417" i="3"/>
  <c r="G417" i="3"/>
  <c r="J417" i="3"/>
  <c r="AS417" i="3"/>
  <c r="AT417" i="3"/>
  <c r="AU417" i="3"/>
  <c r="AV417" i="3"/>
  <c r="AW417" i="3"/>
  <c r="AX417" i="3"/>
  <c r="AY417" i="3"/>
  <c r="C418" i="3"/>
  <c r="D418" i="3" s="1"/>
  <c r="E418" i="3"/>
  <c r="G418" i="3"/>
  <c r="J418" i="3"/>
  <c r="AS418" i="3"/>
  <c r="AT418" i="3"/>
  <c r="AU418" i="3"/>
  <c r="AV418" i="3"/>
  <c r="AW418" i="3"/>
  <c r="AX418" i="3"/>
  <c r="AY418" i="3"/>
  <c r="C419" i="3"/>
  <c r="D419" i="3" s="1"/>
  <c r="E419" i="3"/>
  <c r="G419" i="3"/>
  <c r="J419" i="3"/>
  <c r="AS419" i="3"/>
  <c r="AT419" i="3"/>
  <c r="AU419" i="3"/>
  <c r="AV419" i="3"/>
  <c r="AW419" i="3"/>
  <c r="AX419" i="3"/>
  <c r="AY419" i="3"/>
  <c r="C420" i="3"/>
  <c r="D420" i="3" s="1"/>
  <c r="E420" i="3"/>
  <c r="G420" i="3"/>
  <c r="J420" i="3"/>
  <c r="AS420" i="3"/>
  <c r="AT420" i="3"/>
  <c r="AU420" i="3"/>
  <c r="AV420" i="3"/>
  <c r="AW420" i="3"/>
  <c r="AX420" i="3"/>
  <c r="AY420" i="3"/>
  <c r="C421" i="3"/>
  <c r="D421" i="3" s="1"/>
  <c r="E421" i="3"/>
  <c r="G421" i="3"/>
  <c r="J421" i="3"/>
  <c r="AS421" i="3"/>
  <c r="AT421" i="3"/>
  <c r="AU421" i="3"/>
  <c r="AV421" i="3"/>
  <c r="AW421" i="3"/>
  <c r="AX421" i="3"/>
  <c r="AY421" i="3"/>
  <c r="C422" i="3"/>
  <c r="D422" i="3" s="1"/>
  <c r="E422" i="3"/>
  <c r="G422" i="3"/>
  <c r="J422" i="3"/>
  <c r="AS422" i="3"/>
  <c r="AT422" i="3"/>
  <c r="AU422" i="3"/>
  <c r="AV422" i="3"/>
  <c r="AW422" i="3"/>
  <c r="AX422" i="3"/>
  <c r="AY422" i="3"/>
  <c r="C423" i="3"/>
  <c r="D423" i="3" s="1"/>
  <c r="E423" i="3"/>
  <c r="G423" i="3"/>
  <c r="J423" i="3"/>
  <c r="AS423" i="3"/>
  <c r="AT423" i="3"/>
  <c r="AU423" i="3"/>
  <c r="AV423" i="3"/>
  <c r="AW423" i="3"/>
  <c r="AX423" i="3"/>
  <c r="AY423" i="3"/>
  <c r="C424" i="3"/>
  <c r="D424" i="3" s="1"/>
  <c r="E424" i="3"/>
  <c r="G424" i="3"/>
  <c r="J424" i="3"/>
  <c r="AS424" i="3"/>
  <c r="AT424" i="3"/>
  <c r="AU424" i="3"/>
  <c r="AV424" i="3"/>
  <c r="AW424" i="3"/>
  <c r="AX424" i="3"/>
  <c r="AY424" i="3"/>
  <c r="C425" i="3"/>
  <c r="D425" i="3" s="1"/>
  <c r="E425" i="3"/>
  <c r="G425" i="3"/>
  <c r="J425" i="3"/>
  <c r="AS425" i="3"/>
  <c r="AT425" i="3"/>
  <c r="AU425" i="3"/>
  <c r="AV425" i="3"/>
  <c r="AW425" i="3"/>
  <c r="AX425" i="3"/>
  <c r="AY425" i="3"/>
  <c r="C426" i="3"/>
  <c r="D426" i="3" s="1"/>
  <c r="E426" i="3"/>
  <c r="G426" i="3"/>
  <c r="J426" i="3"/>
  <c r="AS426" i="3"/>
  <c r="AT426" i="3"/>
  <c r="AU426" i="3"/>
  <c r="AV426" i="3"/>
  <c r="AW426" i="3"/>
  <c r="AX426" i="3"/>
  <c r="AY426" i="3"/>
  <c r="C427" i="3"/>
  <c r="D427" i="3" s="1"/>
  <c r="E427" i="3"/>
  <c r="G427" i="3"/>
  <c r="J427" i="3"/>
  <c r="AS427" i="3"/>
  <c r="AT427" i="3"/>
  <c r="AU427" i="3"/>
  <c r="AV427" i="3"/>
  <c r="AW427" i="3"/>
  <c r="AX427" i="3"/>
  <c r="AY427" i="3"/>
  <c r="C428" i="3"/>
  <c r="D428" i="3" s="1"/>
  <c r="E428" i="3"/>
  <c r="G428" i="3"/>
  <c r="J428" i="3"/>
  <c r="AS428" i="3"/>
  <c r="AT428" i="3"/>
  <c r="AU428" i="3"/>
  <c r="AV428" i="3"/>
  <c r="AW428" i="3"/>
  <c r="AX428" i="3"/>
  <c r="AY428" i="3"/>
  <c r="C429" i="3"/>
  <c r="D429" i="3" s="1"/>
  <c r="E429" i="3"/>
  <c r="G429" i="3"/>
  <c r="J429" i="3"/>
  <c r="AS429" i="3"/>
  <c r="AT429" i="3"/>
  <c r="AU429" i="3"/>
  <c r="AV429" i="3"/>
  <c r="AW429" i="3"/>
  <c r="AX429" i="3"/>
  <c r="AY429" i="3"/>
  <c r="C430" i="3"/>
  <c r="D430" i="3" s="1"/>
  <c r="E430" i="3"/>
  <c r="G430" i="3"/>
  <c r="J430" i="3"/>
  <c r="AS430" i="3"/>
  <c r="AT430" i="3"/>
  <c r="AU430" i="3"/>
  <c r="AV430" i="3"/>
  <c r="AW430" i="3"/>
  <c r="AX430" i="3"/>
  <c r="AY430" i="3"/>
  <c r="C431" i="3"/>
  <c r="D431" i="3" s="1"/>
  <c r="E431" i="3"/>
  <c r="G431" i="3"/>
  <c r="J431" i="3"/>
  <c r="AS431" i="3"/>
  <c r="AT431" i="3"/>
  <c r="AU431" i="3"/>
  <c r="AV431" i="3"/>
  <c r="AW431" i="3"/>
  <c r="AX431" i="3"/>
  <c r="AY431" i="3"/>
  <c r="C432" i="3"/>
  <c r="D432" i="3" s="1"/>
  <c r="E432" i="3"/>
  <c r="G432" i="3"/>
  <c r="J432" i="3"/>
  <c r="AS432" i="3"/>
  <c r="AT432" i="3"/>
  <c r="AU432" i="3"/>
  <c r="AV432" i="3"/>
  <c r="AW432" i="3"/>
  <c r="AX432" i="3"/>
  <c r="AY432" i="3"/>
  <c r="C433" i="3"/>
  <c r="D433" i="3" s="1"/>
  <c r="E433" i="3"/>
  <c r="G433" i="3"/>
  <c r="J433" i="3"/>
  <c r="AS433" i="3"/>
  <c r="AT433" i="3"/>
  <c r="AU433" i="3"/>
  <c r="AV433" i="3"/>
  <c r="AW433" i="3"/>
  <c r="AX433" i="3"/>
  <c r="AY433" i="3"/>
  <c r="C434" i="3"/>
  <c r="D434" i="3" s="1"/>
  <c r="E434" i="3"/>
  <c r="G434" i="3"/>
  <c r="J434" i="3"/>
  <c r="AS434" i="3"/>
  <c r="AT434" i="3"/>
  <c r="AU434" i="3"/>
  <c r="AV434" i="3"/>
  <c r="AW434" i="3"/>
  <c r="AX434" i="3"/>
  <c r="AY434" i="3"/>
  <c r="C435" i="3"/>
  <c r="D435" i="3" s="1"/>
  <c r="E435" i="3"/>
  <c r="G435" i="3"/>
  <c r="J435" i="3"/>
  <c r="AS435" i="3"/>
  <c r="AT435" i="3"/>
  <c r="AU435" i="3"/>
  <c r="AV435" i="3"/>
  <c r="AW435" i="3"/>
  <c r="AX435" i="3"/>
  <c r="AY435" i="3"/>
  <c r="C436" i="3"/>
  <c r="D436" i="3" s="1"/>
  <c r="E436" i="3"/>
  <c r="G436" i="3"/>
  <c r="J436" i="3"/>
  <c r="AS436" i="3"/>
  <c r="AT436" i="3"/>
  <c r="AU436" i="3"/>
  <c r="AV436" i="3"/>
  <c r="AW436" i="3"/>
  <c r="AX436" i="3"/>
  <c r="AY436" i="3"/>
  <c r="C437" i="3"/>
  <c r="D437" i="3" s="1"/>
  <c r="E437" i="3"/>
  <c r="G437" i="3"/>
  <c r="J437" i="3"/>
  <c r="AS437" i="3"/>
  <c r="AT437" i="3"/>
  <c r="AU437" i="3"/>
  <c r="AV437" i="3"/>
  <c r="AW437" i="3"/>
  <c r="AX437" i="3"/>
  <c r="AY437" i="3"/>
  <c r="C438" i="3"/>
  <c r="D438" i="3" s="1"/>
  <c r="E438" i="3"/>
  <c r="G438" i="3"/>
  <c r="J438" i="3"/>
  <c r="AS438" i="3"/>
  <c r="AT438" i="3"/>
  <c r="AU438" i="3"/>
  <c r="AV438" i="3"/>
  <c r="AW438" i="3"/>
  <c r="AX438" i="3"/>
  <c r="AY438" i="3"/>
  <c r="C439" i="3"/>
  <c r="D439" i="3" s="1"/>
  <c r="E439" i="3"/>
  <c r="G439" i="3"/>
  <c r="J439" i="3"/>
  <c r="AS439" i="3"/>
  <c r="AT439" i="3"/>
  <c r="AU439" i="3"/>
  <c r="AV439" i="3"/>
  <c r="AW439" i="3"/>
  <c r="AX439" i="3"/>
  <c r="AY439" i="3"/>
  <c r="C440" i="3"/>
  <c r="D440" i="3" s="1"/>
  <c r="E440" i="3"/>
  <c r="G440" i="3"/>
  <c r="J440" i="3"/>
  <c r="AS440" i="3"/>
  <c r="AT440" i="3"/>
  <c r="AU440" i="3"/>
  <c r="AV440" i="3"/>
  <c r="AW440" i="3"/>
  <c r="AX440" i="3"/>
  <c r="AY440" i="3"/>
  <c r="C441" i="3"/>
  <c r="D441" i="3" s="1"/>
  <c r="E441" i="3"/>
  <c r="G441" i="3"/>
  <c r="J441" i="3"/>
  <c r="AS441" i="3"/>
  <c r="AT441" i="3"/>
  <c r="AU441" i="3"/>
  <c r="AV441" i="3"/>
  <c r="AW441" i="3"/>
  <c r="AX441" i="3"/>
  <c r="AY441" i="3"/>
  <c r="C442" i="3"/>
  <c r="D442" i="3" s="1"/>
  <c r="E442" i="3"/>
  <c r="G442" i="3"/>
  <c r="J442" i="3"/>
  <c r="AS442" i="3"/>
  <c r="AT442" i="3"/>
  <c r="AU442" i="3"/>
  <c r="AV442" i="3"/>
  <c r="AW442" i="3"/>
  <c r="AX442" i="3"/>
  <c r="AY442" i="3"/>
  <c r="C443" i="3"/>
  <c r="D443" i="3" s="1"/>
  <c r="E443" i="3"/>
  <c r="G443" i="3"/>
  <c r="J443" i="3"/>
  <c r="AS443" i="3"/>
  <c r="AT443" i="3"/>
  <c r="AU443" i="3"/>
  <c r="AV443" i="3"/>
  <c r="AW443" i="3"/>
  <c r="AX443" i="3"/>
  <c r="AY443" i="3"/>
  <c r="C444" i="3"/>
  <c r="D444" i="3" s="1"/>
  <c r="E444" i="3"/>
  <c r="G444" i="3"/>
  <c r="J444" i="3"/>
  <c r="AS444" i="3"/>
  <c r="AT444" i="3"/>
  <c r="AU444" i="3"/>
  <c r="AV444" i="3"/>
  <c r="AW444" i="3"/>
  <c r="AX444" i="3"/>
  <c r="AY444" i="3"/>
  <c r="C445" i="3"/>
  <c r="D445" i="3" s="1"/>
  <c r="E445" i="3"/>
  <c r="G445" i="3"/>
  <c r="J445" i="3"/>
  <c r="AS445" i="3"/>
  <c r="AT445" i="3"/>
  <c r="AU445" i="3"/>
  <c r="AV445" i="3"/>
  <c r="AW445" i="3"/>
  <c r="AX445" i="3"/>
  <c r="AY445" i="3"/>
  <c r="C446" i="3"/>
  <c r="D446" i="3" s="1"/>
  <c r="E446" i="3"/>
  <c r="G446" i="3"/>
  <c r="J446" i="3"/>
  <c r="AS446" i="3"/>
  <c r="AT446" i="3"/>
  <c r="AU446" i="3"/>
  <c r="AV446" i="3"/>
  <c r="AW446" i="3"/>
  <c r="AX446" i="3"/>
  <c r="AY446" i="3"/>
  <c r="C447" i="3"/>
  <c r="D447" i="3" s="1"/>
  <c r="E447" i="3"/>
  <c r="G447" i="3"/>
  <c r="J447" i="3"/>
  <c r="AS447" i="3"/>
  <c r="AT447" i="3"/>
  <c r="AU447" i="3"/>
  <c r="AV447" i="3"/>
  <c r="AW447" i="3"/>
  <c r="AX447" i="3"/>
  <c r="AY447" i="3"/>
  <c r="C448" i="3"/>
  <c r="D448" i="3" s="1"/>
  <c r="E448" i="3"/>
  <c r="G448" i="3"/>
  <c r="J448" i="3"/>
  <c r="AS448" i="3"/>
  <c r="AT448" i="3"/>
  <c r="AU448" i="3"/>
  <c r="AV448" i="3"/>
  <c r="AW448" i="3"/>
  <c r="AX448" i="3"/>
  <c r="AY448" i="3"/>
  <c r="C449" i="3"/>
  <c r="D449" i="3" s="1"/>
  <c r="E449" i="3"/>
  <c r="G449" i="3"/>
  <c r="J449" i="3"/>
  <c r="AS449" i="3"/>
  <c r="AT449" i="3"/>
  <c r="AU449" i="3"/>
  <c r="AV449" i="3"/>
  <c r="AW449" i="3"/>
  <c r="AX449" i="3"/>
  <c r="AY449" i="3"/>
  <c r="C450" i="3"/>
  <c r="D450" i="3" s="1"/>
  <c r="E450" i="3"/>
  <c r="G450" i="3"/>
  <c r="J450" i="3"/>
  <c r="AS450" i="3"/>
  <c r="AT450" i="3"/>
  <c r="AU450" i="3"/>
  <c r="AV450" i="3"/>
  <c r="AW450" i="3"/>
  <c r="AX450" i="3"/>
  <c r="AY450" i="3"/>
  <c r="C451" i="3"/>
  <c r="D451" i="3" s="1"/>
  <c r="E451" i="3"/>
  <c r="G451" i="3"/>
  <c r="J451" i="3"/>
  <c r="AS451" i="3"/>
  <c r="AT451" i="3"/>
  <c r="AU451" i="3"/>
  <c r="AV451" i="3"/>
  <c r="AW451" i="3"/>
  <c r="AX451" i="3"/>
  <c r="AY451" i="3"/>
  <c r="C452" i="3"/>
  <c r="D452" i="3" s="1"/>
  <c r="E452" i="3"/>
  <c r="G452" i="3"/>
  <c r="J452" i="3"/>
  <c r="AS452" i="3"/>
  <c r="AT452" i="3"/>
  <c r="AU452" i="3"/>
  <c r="AV452" i="3"/>
  <c r="AW452" i="3"/>
  <c r="AX452" i="3"/>
  <c r="AY452" i="3"/>
  <c r="C453" i="3"/>
  <c r="D453" i="3" s="1"/>
  <c r="E453" i="3"/>
  <c r="G453" i="3"/>
  <c r="J453" i="3"/>
  <c r="AS453" i="3"/>
  <c r="AT453" i="3"/>
  <c r="AU453" i="3"/>
  <c r="AV453" i="3"/>
  <c r="AW453" i="3"/>
  <c r="AX453" i="3"/>
  <c r="AY453" i="3"/>
  <c r="C454" i="3"/>
  <c r="D454" i="3" s="1"/>
  <c r="E454" i="3"/>
  <c r="G454" i="3"/>
  <c r="J454" i="3"/>
  <c r="AS454" i="3"/>
  <c r="AT454" i="3"/>
  <c r="AU454" i="3"/>
  <c r="AV454" i="3"/>
  <c r="AW454" i="3"/>
  <c r="AX454" i="3"/>
  <c r="AY454" i="3"/>
  <c r="C455" i="3"/>
  <c r="D455" i="3" s="1"/>
  <c r="E455" i="3"/>
  <c r="G455" i="3"/>
  <c r="J455" i="3"/>
  <c r="AS455" i="3"/>
  <c r="AT455" i="3"/>
  <c r="AU455" i="3"/>
  <c r="AV455" i="3"/>
  <c r="AW455" i="3"/>
  <c r="AX455" i="3"/>
  <c r="AY455" i="3"/>
  <c r="C456" i="3"/>
  <c r="D456" i="3" s="1"/>
  <c r="E456" i="3"/>
  <c r="G456" i="3"/>
  <c r="J456" i="3"/>
  <c r="AS456" i="3"/>
  <c r="AT456" i="3"/>
  <c r="AU456" i="3"/>
  <c r="AV456" i="3"/>
  <c r="AW456" i="3"/>
  <c r="AX456" i="3"/>
  <c r="AY456" i="3"/>
  <c r="C457" i="3"/>
  <c r="D457" i="3" s="1"/>
  <c r="E457" i="3"/>
  <c r="G457" i="3"/>
  <c r="J457" i="3"/>
  <c r="AS457" i="3"/>
  <c r="AT457" i="3"/>
  <c r="AU457" i="3"/>
  <c r="AV457" i="3"/>
  <c r="AW457" i="3"/>
  <c r="AX457" i="3"/>
  <c r="AY457" i="3"/>
  <c r="C458" i="3"/>
  <c r="D458" i="3" s="1"/>
  <c r="E458" i="3"/>
  <c r="G458" i="3"/>
  <c r="J458" i="3"/>
  <c r="AS458" i="3"/>
  <c r="AT458" i="3"/>
  <c r="AU458" i="3"/>
  <c r="AV458" i="3"/>
  <c r="AW458" i="3"/>
  <c r="AX458" i="3"/>
  <c r="AY458" i="3"/>
  <c r="C459" i="3"/>
  <c r="D459" i="3" s="1"/>
  <c r="E459" i="3"/>
  <c r="G459" i="3"/>
  <c r="J459" i="3"/>
  <c r="AS459" i="3"/>
  <c r="AT459" i="3"/>
  <c r="AU459" i="3"/>
  <c r="AV459" i="3"/>
  <c r="AW459" i="3"/>
  <c r="AX459" i="3"/>
  <c r="AY459" i="3"/>
  <c r="C460" i="3"/>
  <c r="D460" i="3" s="1"/>
  <c r="E460" i="3"/>
  <c r="G460" i="3"/>
  <c r="J460" i="3"/>
  <c r="AS460" i="3"/>
  <c r="AT460" i="3"/>
  <c r="AU460" i="3"/>
  <c r="AV460" i="3"/>
  <c r="AW460" i="3"/>
  <c r="AX460" i="3"/>
  <c r="AY460" i="3"/>
  <c r="C461" i="3"/>
  <c r="D461" i="3" s="1"/>
  <c r="E461" i="3"/>
  <c r="G461" i="3"/>
  <c r="J461" i="3"/>
  <c r="AS461" i="3"/>
  <c r="AT461" i="3"/>
  <c r="AU461" i="3"/>
  <c r="AV461" i="3"/>
  <c r="AW461" i="3"/>
  <c r="AX461" i="3"/>
  <c r="AY461" i="3"/>
  <c r="C462" i="3"/>
  <c r="D462" i="3" s="1"/>
  <c r="E462" i="3"/>
  <c r="G462" i="3"/>
  <c r="J462" i="3"/>
  <c r="AS462" i="3"/>
  <c r="AT462" i="3"/>
  <c r="AU462" i="3"/>
  <c r="AV462" i="3"/>
  <c r="AW462" i="3"/>
  <c r="AX462" i="3"/>
  <c r="AY462" i="3"/>
  <c r="C463" i="3"/>
  <c r="D463" i="3" s="1"/>
  <c r="E463" i="3"/>
  <c r="G463" i="3"/>
  <c r="J463" i="3"/>
  <c r="AS463" i="3"/>
  <c r="AT463" i="3"/>
  <c r="AU463" i="3"/>
  <c r="AV463" i="3"/>
  <c r="AW463" i="3"/>
  <c r="AX463" i="3"/>
  <c r="AY463" i="3"/>
  <c r="C464" i="3"/>
  <c r="D464" i="3" s="1"/>
  <c r="E464" i="3"/>
  <c r="G464" i="3"/>
  <c r="J464" i="3"/>
  <c r="AS464" i="3"/>
  <c r="AT464" i="3"/>
  <c r="AU464" i="3"/>
  <c r="AV464" i="3"/>
  <c r="AW464" i="3"/>
  <c r="AX464" i="3"/>
  <c r="AY464" i="3"/>
  <c r="C465" i="3"/>
  <c r="D465" i="3" s="1"/>
  <c r="E465" i="3"/>
  <c r="G465" i="3"/>
  <c r="J465" i="3"/>
  <c r="AS465" i="3"/>
  <c r="AT465" i="3"/>
  <c r="AU465" i="3"/>
  <c r="AV465" i="3"/>
  <c r="AW465" i="3"/>
  <c r="AX465" i="3"/>
  <c r="AY465" i="3"/>
  <c r="C466" i="3"/>
  <c r="D466" i="3" s="1"/>
  <c r="E466" i="3"/>
  <c r="G466" i="3"/>
  <c r="J466" i="3"/>
  <c r="AS466" i="3"/>
  <c r="AT466" i="3"/>
  <c r="AU466" i="3"/>
  <c r="AV466" i="3"/>
  <c r="AW466" i="3"/>
  <c r="AX466" i="3"/>
  <c r="AY466" i="3"/>
  <c r="C467" i="3"/>
  <c r="D467" i="3" s="1"/>
  <c r="E467" i="3"/>
  <c r="G467" i="3"/>
  <c r="J467" i="3"/>
  <c r="AS467" i="3"/>
  <c r="AT467" i="3"/>
  <c r="AU467" i="3"/>
  <c r="AV467" i="3"/>
  <c r="AW467" i="3"/>
  <c r="AX467" i="3"/>
  <c r="AY467" i="3"/>
  <c r="C468" i="3"/>
  <c r="D468" i="3" s="1"/>
  <c r="E468" i="3"/>
  <c r="G468" i="3"/>
  <c r="J468" i="3"/>
  <c r="AS468" i="3"/>
  <c r="AT468" i="3"/>
  <c r="AU468" i="3"/>
  <c r="AV468" i="3"/>
  <c r="AW468" i="3"/>
  <c r="AX468" i="3"/>
  <c r="AY468" i="3"/>
  <c r="C469" i="3"/>
  <c r="D469" i="3" s="1"/>
  <c r="E469" i="3"/>
  <c r="G469" i="3"/>
  <c r="J469" i="3"/>
  <c r="AS469" i="3"/>
  <c r="AT469" i="3"/>
  <c r="AU469" i="3"/>
  <c r="AV469" i="3"/>
  <c r="AW469" i="3"/>
  <c r="AX469" i="3"/>
  <c r="AY469" i="3"/>
  <c r="C470" i="3"/>
  <c r="D470" i="3" s="1"/>
  <c r="E470" i="3"/>
  <c r="G470" i="3"/>
  <c r="J470" i="3"/>
  <c r="AS470" i="3"/>
  <c r="AT470" i="3"/>
  <c r="AU470" i="3"/>
  <c r="AV470" i="3"/>
  <c r="AW470" i="3"/>
  <c r="AX470" i="3"/>
  <c r="AY470" i="3"/>
  <c r="C471" i="3"/>
  <c r="D471" i="3" s="1"/>
  <c r="E471" i="3"/>
  <c r="G471" i="3"/>
  <c r="J471" i="3"/>
  <c r="AS471" i="3"/>
  <c r="AT471" i="3"/>
  <c r="AU471" i="3"/>
  <c r="AV471" i="3"/>
  <c r="AW471" i="3"/>
  <c r="AX471" i="3"/>
  <c r="AY471" i="3"/>
  <c r="C472" i="3"/>
  <c r="D472" i="3" s="1"/>
  <c r="E472" i="3"/>
  <c r="G472" i="3"/>
  <c r="J472" i="3"/>
  <c r="AS472" i="3"/>
  <c r="AT472" i="3"/>
  <c r="AU472" i="3"/>
  <c r="AV472" i="3"/>
  <c r="AW472" i="3"/>
  <c r="AX472" i="3"/>
  <c r="AY472" i="3"/>
  <c r="C473" i="3"/>
  <c r="D473" i="3" s="1"/>
  <c r="E473" i="3"/>
  <c r="G473" i="3"/>
  <c r="J473" i="3"/>
  <c r="AS473" i="3"/>
  <c r="AT473" i="3"/>
  <c r="AU473" i="3"/>
  <c r="AV473" i="3"/>
  <c r="AW473" i="3"/>
  <c r="AX473" i="3"/>
  <c r="AY473" i="3"/>
  <c r="C474" i="3"/>
  <c r="D474" i="3" s="1"/>
  <c r="E474" i="3"/>
  <c r="G474" i="3"/>
  <c r="J474" i="3"/>
  <c r="AS474" i="3"/>
  <c r="AT474" i="3"/>
  <c r="AU474" i="3"/>
  <c r="AV474" i="3"/>
  <c r="AW474" i="3"/>
  <c r="AX474" i="3"/>
  <c r="AY474" i="3"/>
  <c r="C475" i="3"/>
  <c r="D475" i="3" s="1"/>
  <c r="E475" i="3"/>
  <c r="G475" i="3"/>
  <c r="J475" i="3"/>
  <c r="AS475" i="3"/>
  <c r="AT475" i="3"/>
  <c r="AU475" i="3"/>
  <c r="AV475" i="3"/>
  <c r="AW475" i="3"/>
  <c r="AX475" i="3"/>
  <c r="AY475" i="3"/>
  <c r="C476" i="3"/>
  <c r="D476" i="3" s="1"/>
  <c r="E476" i="3"/>
  <c r="G476" i="3"/>
  <c r="J476" i="3"/>
  <c r="AS476" i="3"/>
  <c r="AT476" i="3"/>
  <c r="AU476" i="3"/>
  <c r="AV476" i="3"/>
  <c r="AW476" i="3"/>
  <c r="AX476" i="3"/>
  <c r="AY476" i="3"/>
  <c r="C477" i="3"/>
  <c r="D477" i="3" s="1"/>
  <c r="E477" i="3"/>
  <c r="G477" i="3"/>
  <c r="J477" i="3"/>
  <c r="AS477" i="3"/>
  <c r="AT477" i="3"/>
  <c r="AU477" i="3"/>
  <c r="AV477" i="3"/>
  <c r="AW477" i="3"/>
  <c r="AX477" i="3"/>
  <c r="AY477" i="3"/>
  <c r="C478" i="3"/>
  <c r="D478" i="3" s="1"/>
  <c r="E478" i="3"/>
  <c r="G478" i="3"/>
  <c r="J478" i="3"/>
  <c r="AS478" i="3"/>
  <c r="AT478" i="3"/>
  <c r="AU478" i="3"/>
  <c r="AV478" i="3"/>
  <c r="AW478" i="3"/>
  <c r="AX478" i="3"/>
  <c r="AY478" i="3"/>
  <c r="C479" i="3"/>
  <c r="D479" i="3" s="1"/>
  <c r="E479" i="3"/>
  <c r="G479" i="3"/>
  <c r="J479" i="3"/>
  <c r="AS479" i="3"/>
  <c r="AT479" i="3"/>
  <c r="AU479" i="3"/>
  <c r="AV479" i="3"/>
  <c r="AW479" i="3"/>
  <c r="AX479" i="3"/>
  <c r="AY479" i="3"/>
  <c r="C480" i="3"/>
  <c r="D480" i="3" s="1"/>
  <c r="E480" i="3"/>
  <c r="G480" i="3"/>
  <c r="J480" i="3"/>
  <c r="AS480" i="3"/>
  <c r="AT480" i="3"/>
  <c r="AU480" i="3"/>
  <c r="AV480" i="3"/>
  <c r="AW480" i="3"/>
  <c r="AX480" i="3"/>
  <c r="AY480" i="3"/>
  <c r="C481" i="3"/>
  <c r="D481" i="3" s="1"/>
  <c r="E481" i="3"/>
  <c r="G481" i="3"/>
  <c r="J481" i="3"/>
  <c r="AS481" i="3"/>
  <c r="AT481" i="3"/>
  <c r="AU481" i="3"/>
  <c r="AV481" i="3"/>
  <c r="AW481" i="3"/>
  <c r="AX481" i="3"/>
  <c r="AY481" i="3"/>
  <c r="C482" i="3"/>
  <c r="D482" i="3" s="1"/>
  <c r="E482" i="3"/>
  <c r="G482" i="3"/>
  <c r="J482" i="3"/>
  <c r="AS482" i="3"/>
  <c r="AT482" i="3"/>
  <c r="AU482" i="3"/>
  <c r="AV482" i="3"/>
  <c r="AW482" i="3"/>
  <c r="AX482" i="3"/>
  <c r="AY482" i="3"/>
  <c r="C483" i="3"/>
  <c r="D483" i="3" s="1"/>
  <c r="E483" i="3"/>
  <c r="G483" i="3"/>
  <c r="J483" i="3"/>
  <c r="AS483" i="3"/>
  <c r="AT483" i="3"/>
  <c r="AU483" i="3"/>
  <c r="AV483" i="3"/>
  <c r="AW483" i="3"/>
  <c r="AX483" i="3"/>
  <c r="AY483" i="3"/>
  <c r="C484" i="3"/>
  <c r="D484" i="3" s="1"/>
  <c r="E484" i="3"/>
  <c r="G484" i="3"/>
  <c r="J484" i="3"/>
  <c r="AS484" i="3"/>
  <c r="AT484" i="3"/>
  <c r="AU484" i="3"/>
  <c r="AV484" i="3"/>
  <c r="AW484" i="3"/>
  <c r="AX484" i="3"/>
  <c r="AY484" i="3"/>
  <c r="C485" i="3"/>
  <c r="D485" i="3" s="1"/>
  <c r="E485" i="3"/>
  <c r="G485" i="3"/>
  <c r="J485" i="3"/>
  <c r="AS485" i="3"/>
  <c r="AT485" i="3"/>
  <c r="AU485" i="3"/>
  <c r="AV485" i="3"/>
  <c r="AW485" i="3"/>
  <c r="AX485" i="3"/>
  <c r="AY485" i="3"/>
  <c r="C486" i="3"/>
  <c r="D486" i="3" s="1"/>
  <c r="E486" i="3"/>
  <c r="G486" i="3"/>
  <c r="J486" i="3"/>
  <c r="AS486" i="3"/>
  <c r="AT486" i="3"/>
  <c r="AU486" i="3"/>
  <c r="AV486" i="3"/>
  <c r="AW486" i="3"/>
  <c r="AX486" i="3"/>
  <c r="AY486" i="3"/>
  <c r="C487" i="3"/>
  <c r="D487" i="3" s="1"/>
  <c r="E487" i="3"/>
  <c r="G487" i="3"/>
  <c r="J487" i="3"/>
  <c r="AS487" i="3"/>
  <c r="AT487" i="3"/>
  <c r="AU487" i="3"/>
  <c r="AV487" i="3"/>
  <c r="AW487" i="3"/>
  <c r="AX487" i="3"/>
  <c r="AY487" i="3"/>
  <c r="C488" i="3"/>
  <c r="D488" i="3" s="1"/>
  <c r="E488" i="3"/>
  <c r="G488" i="3"/>
  <c r="J488" i="3"/>
  <c r="AS488" i="3"/>
  <c r="AT488" i="3"/>
  <c r="AU488" i="3"/>
  <c r="AV488" i="3"/>
  <c r="AW488" i="3"/>
  <c r="AX488" i="3"/>
  <c r="AY488" i="3"/>
  <c r="C489" i="3"/>
  <c r="D489" i="3" s="1"/>
  <c r="E489" i="3"/>
  <c r="G489" i="3"/>
  <c r="J489" i="3"/>
  <c r="AS489" i="3"/>
  <c r="AT489" i="3"/>
  <c r="AU489" i="3"/>
  <c r="AV489" i="3"/>
  <c r="AW489" i="3"/>
  <c r="AX489" i="3"/>
  <c r="AY489" i="3"/>
  <c r="C490" i="3"/>
  <c r="D490" i="3" s="1"/>
  <c r="E490" i="3"/>
  <c r="G490" i="3"/>
  <c r="J490" i="3"/>
  <c r="AS490" i="3"/>
  <c r="AT490" i="3"/>
  <c r="AU490" i="3"/>
  <c r="AV490" i="3"/>
  <c r="AW490" i="3"/>
  <c r="AX490" i="3"/>
  <c r="AY490" i="3"/>
  <c r="C491" i="3"/>
  <c r="D491" i="3" s="1"/>
  <c r="E491" i="3"/>
  <c r="G491" i="3"/>
  <c r="J491" i="3"/>
  <c r="AS491" i="3"/>
  <c r="AT491" i="3"/>
  <c r="AU491" i="3"/>
  <c r="AV491" i="3"/>
  <c r="AW491" i="3"/>
  <c r="AX491" i="3"/>
  <c r="AY491" i="3"/>
  <c r="C492" i="3"/>
  <c r="D492" i="3" s="1"/>
  <c r="E492" i="3"/>
  <c r="G492" i="3"/>
  <c r="J492" i="3"/>
  <c r="AS492" i="3"/>
  <c r="AT492" i="3"/>
  <c r="AU492" i="3"/>
  <c r="AV492" i="3"/>
  <c r="AW492" i="3"/>
  <c r="AX492" i="3"/>
  <c r="AY492" i="3"/>
  <c r="C493" i="3"/>
  <c r="D493" i="3" s="1"/>
  <c r="E493" i="3"/>
  <c r="G493" i="3"/>
  <c r="J493" i="3"/>
  <c r="AS493" i="3"/>
  <c r="AT493" i="3"/>
  <c r="AU493" i="3"/>
  <c r="AV493" i="3"/>
  <c r="AW493" i="3"/>
  <c r="AX493" i="3"/>
  <c r="AY493" i="3"/>
  <c r="C494" i="3"/>
  <c r="D494" i="3" s="1"/>
  <c r="E494" i="3"/>
  <c r="G494" i="3"/>
  <c r="J494" i="3"/>
  <c r="AS494" i="3"/>
  <c r="AT494" i="3"/>
  <c r="AU494" i="3"/>
  <c r="AV494" i="3"/>
  <c r="AW494" i="3"/>
  <c r="AX494" i="3"/>
  <c r="AY494" i="3"/>
  <c r="C495" i="3"/>
  <c r="D495" i="3" s="1"/>
  <c r="E495" i="3"/>
  <c r="G495" i="3"/>
  <c r="J495" i="3"/>
  <c r="AS495" i="3"/>
  <c r="AT495" i="3"/>
  <c r="AU495" i="3"/>
  <c r="AV495" i="3"/>
  <c r="AW495" i="3"/>
  <c r="AX495" i="3"/>
  <c r="AY495" i="3"/>
  <c r="C496" i="3"/>
  <c r="D496" i="3" s="1"/>
  <c r="E496" i="3"/>
  <c r="G496" i="3"/>
  <c r="J496" i="3"/>
  <c r="AS496" i="3"/>
  <c r="AT496" i="3"/>
  <c r="AU496" i="3"/>
  <c r="AV496" i="3"/>
  <c r="AW496" i="3"/>
  <c r="AX496" i="3"/>
  <c r="AY496" i="3"/>
  <c r="C497" i="3"/>
  <c r="D497" i="3" s="1"/>
  <c r="E497" i="3"/>
  <c r="G497" i="3"/>
  <c r="J497" i="3"/>
  <c r="AS497" i="3"/>
  <c r="AT497" i="3"/>
  <c r="AU497" i="3"/>
  <c r="AV497" i="3"/>
  <c r="AW497" i="3"/>
  <c r="AX497" i="3"/>
  <c r="AY497" i="3"/>
  <c r="C498" i="3"/>
  <c r="D498" i="3" s="1"/>
  <c r="E498" i="3"/>
  <c r="G498" i="3"/>
  <c r="J498" i="3"/>
  <c r="AS498" i="3"/>
  <c r="AT498" i="3"/>
  <c r="AU498" i="3"/>
  <c r="AV498" i="3"/>
  <c r="AW498" i="3"/>
  <c r="AX498" i="3"/>
  <c r="AY498" i="3"/>
  <c r="C499" i="3"/>
  <c r="D499" i="3" s="1"/>
  <c r="E499" i="3"/>
  <c r="G499" i="3"/>
  <c r="J499" i="3"/>
  <c r="AS499" i="3"/>
  <c r="AT499" i="3"/>
  <c r="AU499" i="3"/>
  <c r="AV499" i="3"/>
  <c r="AW499" i="3"/>
  <c r="AX499" i="3"/>
  <c r="AY499" i="3"/>
  <c r="C500" i="3"/>
  <c r="D500" i="3" s="1"/>
  <c r="E500" i="3"/>
  <c r="G500" i="3"/>
  <c r="J500" i="3"/>
  <c r="AS500" i="3"/>
  <c r="AT500" i="3"/>
  <c r="AU500" i="3"/>
  <c r="AV500" i="3"/>
  <c r="AW500" i="3"/>
  <c r="AX500" i="3"/>
  <c r="AY500" i="3"/>
  <c r="C501" i="3"/>
  <c r="D501" i="3" s="1"/>
  <c r="E501" i="3"/>
  <c r="G501" i="3"/>
  <c r="J501" i="3"/>
  <c r="AS501" i="3"/>
  <c r="AT501" i="3"/>
  <c r="AU501" i="3"/>
  <c r="AV501" i="3"/>
  <c r="AW501" i="3"/>
  <c r="AX501" i="3"/>
  <c r="AY501" i="3"/>
  <c r="C502" i="3"/>
  <c r="D502" i="3" s="1"/>
  <c r="E502" i="3"/>
  <c r="G502" i="3"/>
  <c r="J502" i="3"/>
  <c r="AS502" i="3"/>
  <c r="AT502" i="3"/>
  <c r="AU502" i="3"/>
  <c r="AV502" i="3"/>
  <c r="AW502" i="3"/>
  <c r="AX502" i="3"/>
  <c r="AY502" i="3"/>
  <c r="C503" i="3"/>
  <c r="D503" i="3" s="1"/>
  <c r="E503" i="3"/>
  <c r="G503" i="3"/>
  <c r="J503" i="3"/>
  <c r="AS503" i="3"/>
  <c r="AT503" i="3"/>
  <c r="AU503" i="3"/>
  <c r="AV503" i="3"/>
  <c r="AW503" i="3"/>
  <c r="AX503" i="3"/>
  <c r="AY503" i="3"/>
  <c r="C504" i="3"/>
  <c r="D504" i="3" s="1"/>
  <c r="E504" i="3"/>
  <c r="G504" i="3"/>
  <c r="J504" i="3"/>
  <c r="AS504" i="3"/>
  <c r="AT504" i="3"/>
  <c r="AU504" i="3"/>
  <c r="AV504" i="3"/>
  <c r="AW504" i="3"/>
  <c r="AX504" i="3"/>
  <c r="AY504" i="3"/>
  <c r="C505" i="3"/>
  <c r="D505" i="3" s="1"/>
  <c r="E505" i="3"/>
  <c r="G505" i="3"/>
  <c r="J505" i="3"/>
  <c r="AS505" i="3"/>
  <c r="AT505" i="3"/>
  <c r="AU505" i="3"/>
  <c r="AV505" i="3"/>
  <c r="AW505" i="3"/>
  <c r="AX505" i="3"/>
  <c r="AY505" i="3"/>
  <c r="C506" i="3"/>
  <c r="D506" i="3" s="1"/>
  <c r="E506" i="3"/>
  <c r="G506" i="3"/>
  <c r="J506" i="3"/>
  <c r="AS506" i="3"/>
  <c r="AT506" i="3"/>
  <c r="AU506" i="3"/>
  <c r="AV506" i="3"/>
  <c r="AW506" i="3"/>
  <c r="AX506" i="3"/>
  <c r="AY506" i="3"/>
  <c r="C507" i="3"/>
  <c r="D507" i="3" s="1"/>
  <c r="E507" i="3"/>
  <c r="G507" i="3"/>
  <c r="J507" i="3"/>
  <c r="AS507" i="3"/>
  <c r="AT507" i="3"/>
  <c r="AU507" i="3"/>
  <c r="AV507" i="3"/>
  <c r="AW507" i="3"/>
  <c r="AX507" i="3"/>
  <c r="AY507" i="3"/>
  <c r="C508" i="3"/>
  <c r="D508" i="3" s="1"/>
  <c r="E508" i="3"/>
  <c r="G508" i="3"/>
  <c r="J508" i="3"/>
  <c r="AS508" i="3"/>
  <c r="AT508" i="3"/>
  <c r="AU508" i="3"/>
  <c r="AV508" i="3"/>
  <c r="AW508" i="3"/>
  <c r="AX508" i="3"/>
  <c r="AY508" i="3"/>
  <c r="C509" i="3"/>
  <c r="D509" i="3" s="1"/>
  <c r="E509" i="3"/>
  <c r="G509" i="3"/>
  <c r="J509" i="3"/>
  <c r="AS509" i="3"/>
  <c r="AT509" i="3"/>
  <c r="AU509" i="3"/>
  <c r="AV509" i="3"/>
  <c r="AW509" i="3"/>
  <c r="AX509" i="3"/>
  <c r="AY509" i="3"/>
  <c r="C510" i="3"/>
  <c r="D510" i="3" s="1"/>
  <c r="E510" i="3"/>
  <c r="G510" i="3"/>
  <c r="J510" i="3"/>
  <c r="AS510" i="3"/>
  <c r="AT510" i="3"/>
  <c r="AU510" i="3"/>
  <c r="AV510" i="3"/>
  <c r="AW510" i="3"/>
  <c r="AX510" i="3"/>
  <c r="AY510" i="3"/>
  <c r="C511" i="3"/>
  <c r="D511" i="3" s="1"/>
  <c r="E511" i="3"/>
  <c r="G511" i="3"/>
  <c r="J511" i="3"/>
  <c r="AS511" i="3"/>
  <c r="AT511" i="3"/>
  <c r="AU511" i="3"/>
  <c r="AV511" i="3"/>
  <c r="AW511" i="3"/>
  <c r="AX511" i="3"/>
  <c r="AY511" i="3"/>
  <c r="C512" i="3"/>
  <c r="D512" i="3" s="1"/>
  <c r="E512" i="3"/>
  <c r="G512" i="3"/>
  <c r="J512" i="3"/>
  <c r="AS512" i="3"/>
  <c r="AT512" i="3"/>
  <c r="AU512" i="3"/>
  <c r="AV512" i="3"/>
  <c r="AW512" i="3"/>
  <c r="AX512" i="3"/>
  <c r="AY512" i="3"/>
  <c r="C513" i="3"/>
  <c r="D513" i="3" s="1"/>
  <c r="E513" i="3"/>
  <c r="G513" i="3"/>
  <c r="J513" i="3"/>
  <c r="AS513" i="3"/>
  <c r="AT513" i="3"/>
  <c r="AU513" i="3"/>
  <c r="AV513" i="3"/>
  <c r="AW513" i="3"/>
  <c r="AX513" i="3"/>
  <c r="AY513" i="3"/>
  <c r="C514" i="3"/>
  <c r="D514" i="3" s="1"/>
  <c r="E514" i="3"/>
  <c r="G514" i="3"/>
  <c r="J514" i="3"/>
  <c r="AS514" i="3"/>
  <c r="AT514" i="3"/>
  <c r="AU514" i="3"/>
  <c r="AV514" i="3"/>
  <c r="AW514" i="3"/>
  <c r="AX514" i="3"/>
  <c r="AY514" i="3"/>
  <c r="C515" i="3"/>
  <c r="D515" i="3" s="1"/>
  <c r="E515" i="3"/>
  <c r="G515" i="3"/>
  <c r="J515" i="3"/>
  <c r="AS515" i="3"/>
  <c r="AT515" i="3"/>
  <c r="AU515" i="3"/>
  <c r="AV515" i="3"/>
  <c r="AW515" i="3"/>
  <c r="AX515" i="3"/>
  <c r="AY515" i="3"/>
  <c r="BK108" i="1"/>
  <c r="BK109" i="1"/>
  <c r="BK110" i="1"/>
  <c r="BK111" i="1"/>
  <c r="BK112" i="1"/>
  <c r="BK113" i="1"/>
  <c r="BK114" i="1"/>
  <c r="BK115" i="1"/>
  <c r="BK116" i="1"/>
  <c r="BK117" i="1"/>
  <c r="BK118" i="1"/>
  <c r="BK119" i="1"/>
  <c r="BK120" i="1"/>
  <c r="BK121" i="1"/>
  <c r="BK122" i="1"/>
  <c r="BK123" i="1"/>
  <c r="BK124" i="1"/>
  <c r="BK125" i="1"/>
  <c r="BK126" i="1"/>
  <c r="BK127" i="1"/>
  <c r="BK128" i="1"/>
  <c r="BK129" i="1"/>
  <c r="BK130" i="1"/>
  <c r="BK131" i="1"/>
  <c r="BK132" i="1"/>
  <c r="BK133" i="1"/>
  <c r="BK134" i="1"/>
  <c r="BK135" i="1"/>
  <c r="BK136" i="1"/>
  <c r="BK137" i="1"/>
  <c r="BK138" i="1"/>
  <c r="BK139" i="1"/>
  <c r="BK140" i="1"/>
  <c r="BK141" i="1"/>
  <c r="BK142" i="1"/>
  <c r="BK143" i="1"/>
  <c r="BK144" i="1"/>
  <c r="BK145" i="1"/>
  <c r="BK146" i="1"/>
  <c r="BK147" i="1"/>
  <c r="BK148" i="1"/>
  <c r="BK149" i="1"/>
  <c r="BK150" i="1"/>
  <c r="BK151" i="1"/>
  <c r="BK152" i="1"/>
  <c r="BK153" i="1"/>
  <c r="BK154" i="1"/>
  <c r="BK155" i="1"/>
  <c r="BK156" i="1"/>
  <c r="BK157" i="1"/>
  <c r="BK158" i="1"/>
  <c r="BK159" i="1"/>
  <c r="BK160" i="1"/>
  <c r="BK161" i="1"/>
  <c r="BK162" i="1"/>
  <c r="BK163" i="1"/>
  <c r="BK164" i="1"/>
  <c r="BK165" i="1"/>
  <c r="BK166" i="1"/>
  <c r="BK167" i="1"/>
  <c r="BK168" i="1"/>
  <c r="BK169" i="1"/>
  <c r="BK170" i="1"/>
  <c r="BK171" i="1"/>
  <c r="BK172" i="1"/>
  <c r="BK173" i="1"/>
  <c r="BK174" i="1"/>
  <c r="BK175" i="1"/>
  <c r="BK176" i="1"/>
  <c r="BK177" i="1"/>
  <c r="BK178" i="1"/>
  <c r="BA108" i="1"/>
  <c r="AE782" i="3" s="1"/>
  <c r="BB108" i="1"/>
  <c r="BA109" i="1"/>
  <c r="AE783" i="3" s="1"/>
  <c r="BB109" i="1"/>
  <c r="BA110" i="1"/>
  <c r="AE784" i="3" s="1"/>
  <c r="BB110" i="1"/>
  <c r="BA111" i="1"/>
  <c r="AE785" i="3" s="1"/>
  <c r="BB111" i="1"/>
  <c r="BA112" i="1"/>
  <c r="AE786" i="3" s="1"/>
  <c r="BB112" i="1"/>
  <c r="BA113" i="1"/>
  <c r="AE787" i="3" s="1"/>
  <c r="BB113" i="1"/>
  <c r="BA114" i="1"/>
  <c r="AE788" i="3" s="1"/>
  <c r="BB114" i="1"/>
  <c r="BA115" i="1"/>
  <c r="AE789" i="3" s="1"/>
  <c r="BB115" i="1"/>
  <c r="BA116" i="1"/>
  <c r="AE790" i="3" s="1"/>
  <c r="BB116" i="1"/>
  <c r="BA117" i="1"/>
  <c r="AE791" i="3" s="1"/>
  <c r="BB117" i="1"/>
  <c r="BA118" i="1"/>
  <c r="AE792" i="3" s="1"/>
  <c r="BB118" i="1"/>
  <c r="BA119" i="1"/>
  <c r="AE793" i="3" s="1"/>
  <c r="BB119" i="1"/>
  <c r="BA120" i="1"/>
  <c r="AE794" i="3" s="1"/>
  <c r="BB120" i="1"/>
  <c r="BA121" i="1"/>
  <c r="AE795" i="3" s="1"/>
  <c r="BB121" i="1"/>
  <c r="BA122" i="1"/>
  <c r="AE796" i="3" s="1"/>
  <c r="BB122" i="1"/>
  <c r="BA123" i="1"/>
  <c r="AE797" i="3" s="1"/>
  <c r="BB123" i="1"/>
  <c r="BA124" i="1"/>
  <c r="AE798" i="3" s="1"/>
  <c r="BB124" i="1"/>
  <c r="BA125" i="1"/>
  <c r="AE799" i="3" s="1"/>
  <c r="BB125" i="1"/>
  <c r="BA126" i="1"/>
  <c r="AE800" i="3" s="1"/>
  <c r="BB126" i="1"/>
  <c r="BA127" i="1"/>
  <c r="AE801" i="3" s="1"/>
  <c r="BB127" i="1"/>
  <c r="BA128" i="1"/>
  <c r="AE802" i="3" s="1"/>
  <c r="BB128" i="1"/>
  <c r="BA129" i="1"/>
  <c r="AE803" i="3" s="1"/>
  <c r="BB129" i="1"/>
  <c r="BA130" i="1"/>
  <c r="AE804" i="3" s="1"/>
  <c r="BB130" i="1"/>
  <c r="BA131" i="1"/>
  <c r="AE805" i="3" s="1"/>
  <c r="BB131" i="1"/>
  <c r="BA132" i="1"/>
  <c r="AE806" i="3" s="1"/>
  <c r="BB132" i="1"/>
  <c r="BA133" i="1"/>
  <c r="AE807" i="3" s="1"/>
  <c r="BB133" i="1"/>
  <c r="BA134" i="1"/>
  <c r="AE808" i="3" s="1"/>
  <c r="BB134" i="1"/>
  <c r="BA135" i="1"/>
  <c r="AE809" i="3" s="1"/>
  <c r="BB135" i="1"/>
  <c r="BA136" i="1"/>
  <c r="AE810" i="3" s="1"/>
  <c r="BB136" i="1"/>
  <c r="BA137" i="1"/>
  <c r="AE811" i="3" s="1"/>
  <c r="BB137" i="1"/>
  <c r="BA138" i="1"/>
  <c r="AE812" i="3" s="1"/>
  <c r="BB138" i="1"/>
  <c r="BA139" i="1"/>
  <c r="AE813" i="3" s="1"/>
  <c r="BB139" i="1"/>
  <c r="BA140" i="1"/>
  <c r="AE814" i="3" s="1"/>
  <c r="BB140" i="1"/>
  <c r="BA141" i="1"/>
  <c r="AE815" i="3" s="1"/>
  <c r="BB141" i="1"/>
  <c r="BA142" i="1"/>
  <c r="AE816" i="3" s="1"/>
  <c r="BB142" i="1"/>
  <c r="BA143" i="1"/>
  <c r="AE817" i="3" s="1"/>
  <c r="BB143" i="1"/>
  <c r="BA144" i="1"/>
  <c r="AE818" i="3" s="1"/>
  <c r="BB144" i="1"/>
  <c r="BA145" i="1"/>
  <c r="AE819" i="3" s="1"/>
  <c r="BB145" i="1"/>
  <c r="BA146" i="1"/>
  <c r="AE820" i="3" s="1"/>
  <c r="BB146" i="1"/>
  <c r="BA147" i="1"/>
  <c r="AE821" i="3" s="1"/>
  <c r="BB147" i="1"/>
  <c r="BA148" i="1"/>
  <c r="AE822" i="3" s="1"/>
  <c r="BB148" i="1"/>
  <c r="BA149" i="1"/>
  <c r="AE823" i="3" s="1"/>
  <c r="BB149" i="1"/>
  <c r="BA150" i="1"/>
  <c r="AE824" i="3" s="1"/>
  <c r="BB150" i="1"/>
  <c r="BA151" i="1"/>
  <c r="AE825" i="3" s="1"/>
  <c r="BB151" i="1"/>
  <c r="BA152" i="1"/>
  <c r="AE826" i="3" s="1"/>
  <c r="BB152" i="1"/>
  <c r="BA153" i="1"/>
  <c r="AE827" i="3" s="1"/>
  <c r="BB153" i="1"/>
  <c r="BA154" i="1"/>
  <c r="AE828" i="3" s="1"/>
  <c r="BB154" i="1"/>
  <c r="BA155" i="1"/>
  <c r="AE829" i="3" s="1"/>
  <c r="BB155" i="1"/>
  <c r="BA156" i="1"/>
  <c r="AE830" i="3" s="1"/>
  <c r="BB156" i="1"/>
  <c r="BA157" i="1"/>
  <c r="AE831" i="3" s="1"/>
  <c r="BB157" i="1"/>
  <c r="BA158" i="1"/>
  <c r="AE832" i="3" s="1"/>
  <c r="BB158" i="1"/>
  <c r="BA159" i="1"/>
  <c r="AE833" i="3" s="1"/>
  <c r="BB159" i="1"/>
  <c r="BA160" i="1"/>
  <c r="AE834" i="3" s="1"/>
  <c r="BB160" i="1"/>
  <c r="BA161" i="1"/>
  <c r="AE835" i="3" s="1"/>
  <c r="BB161" i="1"/>
  <c r="BA162" i="1"/>
  <c r="AE836" i="3" s="1"/>
  <c r="BB162" i="1"/>
  <c r="BA163" i="1"/>
  <c r="AE837" i="3" s="1"/>
  <c r="BB163" i="1"/>
  <c r="BA164" i="1"/>
  <c r="AE838" i="3" s="1"/>
  <c r="BB164" i="1"/>
  <c r="BA165" i="1"/>
  <c r="AE839" i="3" s="1"/>
  <c r="BB165" i="1"/>
  <c r="BA166" i="1"/>
  <c r="AE840" i="3" s="1"/>
  <c r="BB166" i="1"/>
  <c r="BA167" i="1"/>
  <c r="AE841" i="3" s="1"/>
  <c r="BB167" i="1"/>
  <c r="BA168" i="1"/>
  <c r="AE842" i="3" s="1"/>
  <c r="BB168" i="1"/>
  <c r="BA169" i="1"/>
  <c r="AE843" i="3" s="1"/>
  <c r="BB169" i="1"/>
  <c r="BA170" i="1"/>
  <c r="AE844" i="3" s="1"/>
  <c r="BB170" i="1"/>
  <c r="BA171" i="1"/>
  <c r="AE845" i="3" s="1"/>
  <c r="BB171" i="1"/>
  <c r="BA172" i="1"/>
  <c r="AE846" i="3" s="1"/>
  <c r="BB172" i="1"/>
  <c r="BA173" i="1"/>
  <c r="AE847" i="3" s="1"/>
  <c r="BB173" i="1"/>
  <c r="BA174" i="1"/>
  <c r="AE848" i="3" s="1"/>
  <c r="BB174" i="1"/>
  <c r="BA175" i="1"/>
  <c r="AE849" i="3" s="1"/>
  <c r="BB175" i="1"/>
  <c r="BA176" i="1"/>
  <c r="AE850" i="3" s="1"/>
  <c r="BB176" i="1"/>
  <c r="BA177" i="1"/>
  <c r="AE851" i="3" s="1"/>
  <c r="BB177" i="1"/>
  <c r="BA178" i="1"/>
  <c r="AE852" i="3" s="1"/>
  <c r="BB178" i="1"/>
  <c r="B181" i="1"/>
  <c r="B180" i="1"/>
  <c r="B179" i="1"/>
  <c r="B178" i="1"/>
  <c r="B177" i="1"/>
  <c r="B176" i="1"/>
  <c r="B175" i="1"/>
  <c r="B174" i="1"/>
  <c r="B173" i="1"/>
  <c r="B172" i="1"/>
  <c r="B171" i="1"/>
  <c r="B170" i="1"/>
  <c r="B169" i="1"/>
  <c r="B168" i="1"/>
  <c r="B167" i="1"/>
  <c r="B166" i="1"/>
  <c r="B165" i="1"/>
  <c r="B164" i="1"/>
  <c r="B163" i="1"/>
  <c r="B162" i="1"/>
  <c r="B161" i="1"/>
  <c r="B160" i="1"/>
  <c r="B159" i="1"/>
  <c r="B158" i="1"/>
  <c r="B157" i="1"/>
  <c r="B156" i="1"/>
  <c r="B155" i="1"/>
  <c r="B154" i="1"/>
  <c r="B153" i="1"/>
  <c r="B152" i="1"/>
  <c r="B151" i="1"/>
  <c r="B150" i="1"/>
  <c r="B149" i="1"/>
  <c r="B148" i="1"/>
  <c r="B147" i="1"/>
  <c r="B146" i="1"/>
  <c r="B145" i="1"/>
  <c r="B144" i="1"/>
  <c r="B143" i="1"/>
  <c r="B142" i="1"/>
  <c r="B141" i="1"/>
  <c r="B140" i="1"/>
  <c r="B139" i="1"/>
  <c r="B138" i="1"/>
  <c r="B137" i="1"/>
  <c r="B136" i="1"/>
  <c r="B135" i="1"/>
  <c r="B134" i="1"/>
  <c r="B133" i="1"/>
  <c r="B132" i="1"/>
  <c r="B131" i="1"/>
  <c r="B130" i="1"/>
  <c r="B129" i="1"/>
  <c r="B128" i="1"/>
  <c r="B127" i="1"/>
  <c r="B126" i="1"/>
  <c r="B125" i="1"/>
  <c r="B124" i="1"/>
  <c r="B123" i="1"/>
  <c r="B122" i="1"/>
  <c r="B121" i="1"/>
  <c r="B120" i="1"/>
  <c r="B119" i="1"/>
  <c r="B118" i="1"/>
  <c r="B117" i="1"/>
  <c r="B116" i="1"/>
  <c r="B115" i="1"/>
  <c r="B114" i="1"/>
  <c r="B113"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K107" i="6"/>
  <c r="BK108" i="6"/>
  <c r="BK109" i="6"/>
  <c r="BK110" i="6"/>
  <c r="BK111" i="6"/>
  <c r="BK112" i="6"/>
  <c r="BK113" i="6"/>
  <c r="BK114" i="6"/>
  <c r="BK115" i="6"/>
  <c r="BK116" i="6"/>
  <c r="BK117" i="6"/>
  <c r="BK118" i="6"/>
  <c r="BK119" i="6"/>
  <c r="BK120" i="6"/>
  <c r="BK121" i="6"/>
  <c r="BK122" i="6"/>
  <c r="BK123" i="6"/>
  <c r="BK124" i="6"/>
  <c r="BK125" i="6"/>
  <c r="BK126" i="6"/>
  <c r="BK127" i="6"/>
  <c r="BK128" i="6"/>
  <c r="BK129" i="6"/>
  <c r="BK130" i="6"/>
  <c r="BK131" i="6"/>
  <c r="BK132" i="6"/>
  <c r="BK133" i="6"/>
  <c r="BK134" i="6"/>
  <c r="BK135" i="6"/>
  <c r="BK136" i="6"/>
  <c r="BK137" i="6"/>
  <c r="BK138" i="6"/>
  <c r="BK139" i="6"/>
  <c r="BK140" i="6"/>
  <c r="BK141" i="6"/>
  <c r="BK142" i="6"/>
  <c r="BK143" i="6"/>
  <c r="BK144" i="6"/>
  <c r="BK145" i="6"/>
  <c r="BK146" i="6"/>
  <c r="BK147" i="6"/>
  <c r="BK148" i="6"/>
  <c r="BK149" i="6"/>
  <c r="BK150" i="6"/>
  <c r="BK151" i="6"/>
  <c r="BK152" i="6"/>
  <c r="BK153" i="6"/>
  <c r="BK154" i="6"/>
  <c r="BK155" i="6"/>
  <c r="BK156" i="6"/>
  <c r="BK157" i="6"/>
  <c r="BK158" i="6"/>
  <c r="BK159" i="6"/>
  <c r="BK160" i="6"/>
  <c r="BK161" i="6"/>
  <c r="BK162" i="6"/>
  <c r="BK163" i="6"/>
  <c r="BK164" i="6"/>
  <c r="BK165" i="6"/>
  <c r="BK166" i="6"/>
  <c r="BK167" i="6"/>
  <c r="BK168" i="6"/>
  <c r="BK169" i="6"/>
  <c r="BK170" i="6"/>
  <c r="BK171" i="6"/>
  <c r="BK172" i="6"/>
  <c r="BK173" i="6"/>
  <c r="BK174" i="6"/>
  <c r="BK175" i="6"/>
  <c r="BK176" i="6"/>
  <c r="BK177" i="6"/>
  <c r="BA13" i="6"/>
  <c r="BB13" i="6"/>
  <c r="BA14" i="6"/>
  <c r="AE348" i="3" s="1"/>
  <c r="BB14" i="6"/>
  <c r="AF348" i="3" s="1"/>
  <c r="BA15" i="6"/>
  <c r="AE349" i="3" s="1"/>
  <c r="BB15" i="6"/>
  <c r="AF349" i="3" s="1"/>
  <c r="BA16" i="6"/>
  <c r="AE350" i="3" s="1"/>
  <c r="BB16" i="6"/>
  <c r="AF350" i="3" s="1"/>
  <c r="BA17" i="6"/>
  <c r="BB17" i="6"/>
  <c r="AF351" i="3" s="1"/>
  <c r="BA18" i="6"/>
  <c r="AE352" i="3" s="1"/>
  <c r="BB18" i="6"/>
  <c r="AF352" i="3" s="1"/>
  <c r="BA19" i="6"/>
  <c r="AE353" i="3" s="1"/>
  <c r="BB19" i="6"/>
  <c r="AF353" i="3" s="1"/>
  <c r="BA20" i="6"/>
  <c r="AE354" i="3" s="1"/>
  <c r="BB20" i="6"/>
  <c r="AF354" i="3" s="1"/>
  <c r="BA21" i="6"/>
  <c r="BB21" i="6"/>
  <c r="BA22" i="6"/>
  <c r="AE356" i="3" s="1"/>
  <c r="BB22" i="6"/>
  <c r="AF356" i="3" s="1"/>
  <c r="BA23" i="6"/>
  <c r="AE357" i="3" s="1"/>
  <c r="BB23" i="6"/>
  <c r="AF357" i="3" s="1"/>
  <c r="BA24" i="6"/>
  <c r="AE358" i="3" s="1"/>
  <c r="BB24" i="6"/>
  <c r="AF358" i="3" s="1"/>
  <c r="BA25" i="6"/>
  <c r="BB25" i="6"/>
  <c r="AF359" i="3" s="1"/>
  <c r="BA26" i="6"/>
  <c r="AE360" i="3" s="1"/>
  <c r="BB26" i="6"/>
  <c r="AF360" i="3" s="1"/>
  <c r="BA27" i="6"/>
  <c r="AE361" i="3" s="1"/>
  <c r="BB27" i="6"/>
  <c r="AF361" i="3" s="1"/>
  <c r="BA28" i="6"/>
  <c r="AE362" i="3" s="1"/>
  <c r="BB28" i="6"/>
  <c r="AF362" i="3" s="1"/>
  <c r="BA29" i="6"/>
  <c r="BB29" i="6"/>
  <c r="AF363" i="3" s="1"/>
  <c r="BA30" i="6"/>
  <c r="AE364" i="3" s="1"/>
  <c r="BB30" i="6"/>
  <c r="AF364" i="3" s="1"/>
  <c r="BA31" i="6"/>
  <c r="AE365" i="3" s="1"/>
  <c r="BB31" i="6"/>
  <c r="AF365" i="3" s="1"/>
  <c r="BA32" i="6"/>
  <c r="BB32" i="6"/>
  <c r="AF366" i="3" s="1"/>
  <c r="BA33" i="6"/>
  <c r="BB33" i="6"/>
  <c r="AF367" i="3" s="1"/>
  <c r="BA34" i="6"/>
  <c r="AE368" i="3" s="1"/>
  <c r="BB34" i="6"/>
  <c r="AF368" i="3" s="1"/>
  <c r="BA35" i="6"/>
  <c r="AE369" i="3" s="1"/>
  <c r="BB35" i="6"/>
  <c r="AF369" i="3" s="1"/>
  <c r="BA36" i="6"/>
  <c r="AE370" i="3" s="1"/>
  <c r="BB36" i="6"/>
  <c r="AF370" i="3" s="1"/>
  <c r="BA37" i="6"/>
  <c r="BB37" i="6"/>
  <c r="AF371" i="3" s="1"/>
  <c r="BA38" i="6"/>
  <c r="AE372" i="3" s="1"/>
  <c r="BB38" i="6"/>
  <c r="AF372" i="3" s="1"/>
  <c r="BA39" i="6"/>
  <c r="AE373" i="3" s="1"/>
  <c r="BB39" i="6"/>
  <c r="AF373" i="3" s="1"/>
  <c r="BA40" i="6"/>
  <c r="AE374" i="3" s="1"/>
  <c r="BB40" i="6"/>
  <c r="AF374" i="3" s="1"/>
  <c r="BA41" i="6"/>
  <c r="BB41" i="6"/>
  <c r="AF375" i="3" s="1"/>
  <c r="BA42" i="6"/>
  <c r="AE376" i="3" s="1"/>
  <c r="BB42" i="6"/>
  <c r="AF376" i="3" s="1"/>
  <c r="BA43" i="6"/>
  <c r="AE377" i="3" s="1"/>
  <c r="BB43" i="6"/>
  <c r="AF377" i="3" s="1"/>
  <c r="BA44" i="6"/>
  <c r="AE378" i="3" s="1"/>
  <c r="BB44" i="6"/>
  <c r="AF378" i="3" s="1"/>
  <c r="BA45" i="6"/>
  <c r="BB45" i="6"/>
  <c r="AF379" i="3" s="1"/>
  <c r="BA46" i="6"/>
  <c r="AE380" i="3" s="1"/>
  <c r="BB46" i="6"/>
  <c r="AF380" i="3" s="1"/>
  <c r="BA47" i="6"/>
  <c r="AE381" i="3" s="1"/>
  <c r="BB47" i="6"/>
  <c r="AF381" i="3" s="1"/>
  <c r="BA48" i="6"/>
  <c r="BB48" i="6"/>
  <c r="AF382" i="3" s="1"/>
  <c r="BA49" i="6"/>
  <c r="BB49" i="6"/>
  <c r="AF383" i="3" s="1"/>
  <c r="BA50" i="6"/>
  <c r="AE384" i="3" s="1"/>
  <c r="BB50" i="6"/>
  <c r="AF384" i="3" s="1"/>
  <c r="BA51" i="6"/>
  <c r="AE385" i="3" s="1"/>
  <c r="BB51" i="6"/>
  <c r="AF385" i="3" s="1"/>
  <c r="BA52" i="6"/>
  <c r="AE386" i="3" s="1"/>
  <c r="BB52" i="6"/>
  <c r="AF386" i="3" s="1"/>
  <c r="BA53" i="6"/>
  <c r="BB53" i="6"/>
  <c r="AF387" i="3" s="1"/>
  <c r="BA54" i="6"/>
  <c r="AE388" i="3" s="1"/>
  <c r="BB54" i="6"/>
  <c r="AF388" i="3" s="1"/>
  <c r="BA55" i="6"/>
  <c r="AE389" i="3" s="1"/>
  <c r="BB55" i="6"/>
  <c r="AF389" i="3" s="1"/>
  <c r="BA56" i="6"/>
  <c r="AE390" i="3" s="1"/>
  <c r="BB56" i="6"/>
  <c r="AF390" i="3" s="1"/>
  <c r="BA57" i="6"/>
  <c r="BB57" i="6"/>
  <c r="AF391" i="3" s="1"/>
  <c r="BA58" i="6"/>
  <c r="AE392" i="3" s="1"/>
  <c r="BB58" i="6"/>
  <c r="AF392" i="3" s="1"/>
  <c r="BA59" i="6"/>
  <c r="AE393" i="3" s="1"/>
  <c r="BB59" i="6"/>
  <c r="AF393" i="3" s="1"/>
  <c r="BA60" i="6"/>
  <c r="BB60" i="6"/>
  <c r="AF394" i="3" s="1"/>
  <c r="BA61" i="6"/>
  <c r="BB61" i="6"/>
  <c r="AF395" i="3" s="1"/>
  <c r="BA62" i="6"/>
  <c r="AE396" i="3" s="1"/>
  <c r="BB62" i="6"/>
  <c r="AF396" i="3" s="1"/>
  <c r="BA63" i="6"/>
  <c r="AE397" i="3" s="1"/>
  <c r="BB63" i="6"/>
  <c r="AF397" i="3" s="1"/>
  <c r="BA64" i="6"/>
  <c r="AE398" i="3" s="1"/>
  <c r="BB64" i="6"/>
  <c r="AF398" i="3" s="1"/>
  <c r="BA65" i="6"/>
  <c r="AE399" i="3" s="1"/>
  <c r="BB65" i="6"/>
  <c r="AF399" i="3" s="1"/>
  <c r="BA66" i="6"/>
  <c r="AE400" i="3" s="1"/>
  <c r="BB66" i="6"/>
  <c r="AF400" i="3" s="1"/>
  <c r="BA67" i="6"/>
  <c r="BB67" i="6"/>
  <c r="AF401" i="3" s="1"/>
  <c r="BA68" i="6"/>
  <c r="AE402" i="3" s="1"/>
  <c r="BB68" i="6"/>
  <c r="AF402" i="3" s="1"/>
  <c r="BA69" i="6"/>
  <c r="AE403" i="3" s="1"/>
  <c r="BB69" i="6"/>
  <c r="AF403" i="3" s="1"/>
  <c r="BA70" i="6"/>
  <c r="AE404" i="3" s="1"/>
  <c r="BB70" i="6"/>
  <c r="AF404" i="3" s="1"/>
  <c r="BA71" i="6"/>
  <c r="AE405" i="3" s="1"/>
  <c r="BB71" i="6"/>
  <c r="AF405" i="3" s="1"/>
  <c r="BA72" i="6"/>
  <c r="AE406" i="3" s="1"/>
  <c r="BB72" i="6"/>
  <c r="AF406" i="3" s="1"/>
  <c r="BA73" i="6"/>
  <c r="BB73" i="6"/>
  <c r="AF407" i="3" s="1"/>
  <c r="BA74" i="6"/>
  <c r="AE408" i="3" s="1"/>
  <c r="BB74" i="6"/>
  <c r="AF408" i="3" s="1"/>
  <c r="BA75" i="6"/>
  <c r="BB75" i="6"/>
  <c r="AF409" i="3" s="1"/>
  <c r="BA76" i="6"/>
  <c r="AE410" i="3" s="1"/>
  <c r="BB76" i="6"/>
  <c r="AF410" i="3" s="1"/>
  <c r="BA77" i="6"/>
  <c r="BB77" i="6"/>
  <c r="AF411" i="3" s="1"/>
  <c r="BA78" i="6"/>
  <c r="AE412" i="3" s="1"/>
  <c r="BB78" i="6"/>
  <c r="AF412" i="3" s="1"/>
  <c r="BA79" i="6"/>
  <c r="AE413" i="3" s="1"/>
  <c r="BB79" i="6"/>
  <c r="AF413" i="3" s="1"/>
  <c r="BA80" i="6"/>
  <c r="BB80" i="6"/>
  <c r="AF414" i="3" s="1"/>
  <c r="BA81" i="6"/>
  <c r="BB81" i="6"/>
  <c r="AF415" i="3" s="1"/>
  <c r="BA82" i="6"/>
  <c r="BB82" i="6"/>
  <c r="AF416" i="3" s="1"/>
  <c r="BA83" i="6"/>
  <c r="AE417" i="3" s="1"/>
  <c r="BB83" i="6"/>
  <c r="AF417" i="3" s="1"/>
  <c r="BA84" i="6"/>
  <c r="AE418" i="3" s="1"/>
  <c r="BB84" i="6"/>
  <c r="AF418" i="3" s="1"/>
  <c r="BA85" i="6"/>
  <c r="BB85" i="6"/>
  <c r="AF419" i="3" s="1"/>
  <c r="BA86" i="6"/>
  <c r="BB86" i="6"/>
  <c r="AF420" i="3" s="1"/>
  <c r="BA87" i="6"/>
  <c r="AE421" i="3" s="1"/>
  <c r="BB87" i="6"/>
  <c r="AF421" i="3" s="1"/>
  <c r="BA88" i="6"/>
  <c r="AE422" i="3" s="1"/>
  <c r="BB88" i="6"/>
  <c r="AF422" i="3" s="1"/>
  <c r="BA89" i="6"/>
  <c r="AE423" i="3" s="1"/>
  <c r="BB89" i="6"/>
  <c r="AF423" i="3" s="1"/>
  <c r="BA90" i="6"/>
  <c r="BB90" i="6"/>
  <c r="AF424" i="3" s="1"/>
  <c r="BA91" i="6"/>
  <c r="AE425" i="3" s="1"/>
  <c r="BB91" i="6"/>
  <c r="AF425" i="3" s="1"/>
  <c r="BA92" i="6"/>
  <c r="AE426" i="3" s="1"/>
  <c r="BB92" i="6"/>
  <c r="AF426" i="3" s="1"/>
  <c r="BA93" i="6"/>
  <c r="AE427" i="3" s="1"/>
  <c r="BB93" i="6"/>
  <c r="AF427" i="3" s="1"/>
  <c r="BA94" i="6"/>
  <c r="BB94" i="6"/>
  <c r="AF428" i="3" s="1"/>
  <c r="BA95" i="6"/>
  <c r="AE429" i="3" s="1"/>
  <c r="BB95" i="6"/>
  <c r="AF429" i="3" s="1"/>
  <c r="BA96" i="6"/>
  <c r="AE430" i="3" s="1"/>
  <c r="BB96" i="6"/>
  <c r="AF430" i="3" s="1"/>
  <c r="BA97" i="6"/>
  <c r="BB97" i="6"/>
  <c r="AF431" i="3" s="1"/>
  <c r="BA98" i="6"/>
  <c r="BB98" i="6"/>
  <c r="AF432" i="3" s="1"/>
  <c r="BA99" i="6"/>
  <c r="AE433" i="3" s="1"/>
  <c r="BB99" i="6"/>
  <c r="AF433" i="3" s="1"/>
  <c r="BA100" i="6"/>
  <c r="AE434" i="3" s="1"/>
  <c r="BB100" i="6"/>
  <c r="AF434" i="3" s="1"/>
  <c r="BA101" i="6"/>
  <c r="AE435" i="3" s="1"/>
  <c r="BB101" i="6"/>
  <c r="AF435" i="3" s="1"/>
  <c r="BA102" i="6"/>
  <c r="BB102" i="6"/>
  <c r="AF436" i="3" s="1"/>
  <c r="BA103" i="6"/>
  <c r="AE437" i="3" s="1"/>
  <c r="BB103" i="6"/>
  <c r="AF437" i="3" s="1"/>
  <c r="BA104" i="6"/>
  <c r="AE438" i="3" s="1"/>
  <c r="BB104" i="6"/>
  <c r="AF438" i="3" s="1"/>
  <c r="BA105" i="6"/>
  <c r="BB105" i="6"/>
  <c r="AF439" i="3" s="1"/>
  <c r="BA106" i="6"/>
  <c r="BB106" i="6"/>
  <c r="AF440" i="3" s="1"/>
  <c r="BA107" i="6"/>
  <c r="AE441" i="3" s="1"/>
  <c r="BB107" i="6"/>
  <c r="AF441" i="3" s="1"/>
  <c r="BA108" i="6"/>
  <c r="AE442" i="3" s="1"/>
  <c r="BB108" i="6"/>
  <c r="AF442" i="3" s="1"/>
  <c r="BA109" i="6"/>
  <c r="AE443" i="3" s="1"/>
  <c r="BB109" i="6"/>
  <c r="AF443" i="3" s="1"/>
  <c r="BA110" i="6"/>
  <c r="BB110" i="6"/>
  <c r="AF444" i="3" s="1"/>
  <c r="BA111" i="6"/>
  <c r="AE445" i="3" s="1"/>
  <c r="BB111" i="6"/>
  <c r="AF445" i="3" s="1"/>
  <c r="BA112" i="6"/>
  <c r="AE446" i="3" s="1"/>
  <c r="BB112" i="6"/>
  <c r="AF446" i="3" s="1"/>
  <c r="BA113" i="6"/>
  <c r="BB113" i="6"/>
  <c r="AF447" i="3" s="1"/>
  <c r="BA114" i="6"/>
  <c r="BB114" i="6"/>
  <c r="AF448" i="3" s="1"/>
  <c r="BA115" i="6"/>
  <c r="AE449" i="3" s="1"/>
  <c r="BB115" i="6"/>
  <c r="AF449" i="3" s="1"/>
  <c r="BA116" i="6"/>
  <c r="AE450" i="3" s="1"/>
  <c r="BB116" i="6"/>
  <c r="AF450" i="3" s="1"/>
  <c r="BA117" i="6"/>
  <c r="BB117" i="6"/>
  <c r="AF451" i="3" s="1"/>
  <c r="BA118" i="6"/>
  <c r="AE452" i="3" s="1"/>
  <c r="BB118" i="6"/>
  <c r="AF452" i="3" s="1"/>
  <c r="BA119" i="6"/>
  <c r="AE453" i="3" s="1"/>
  <c r="BB119" i="6"/>
  <c r="AF453" i="3" s="1"/>
  <c r="BA120" i="6"/>
  <c r="AE454" i="3" s="1"/>
  <c r="BB120" i="6"/>
  <c r="AF454" i="3" s="1"/>
  <c r="BA121" i="6"/>
  <c r="AE455" i="3" s="1"/>
  <c r="BB121" i="6"/>
  <c r="AF455" i="3" s="1"/>
  <c r="BA122" i="6"/>
  <c r="BB122" i="6"/>
  <c r="AF456" i="3" s="1"/>
  <c r="BA123" i="6"/>
  <c r="AE457" i="3" s="1"/>
  <c r="BB123" i="6"/>
  <c r="AF457" i="3" s="1"/>
  <c r="BA124" i="6"/>
  <c r="AE458" i="3" s="1"/>
  <c r="BB124" i="6"/>
  <c r="AF458" i="3" s="1"/>
  <c r="BA125" i="6"/>
  <c r="AE459" i="3" s="1"/>
  <c r="BB125" i="6"/>
  <c r="AF459" i="3" s="1"/>
  <c r="BA126" i="6"/>
  <c r="AE460" i="3" s="1"/>
  <c r="BB126" i="6"/>
  <c r="AF460" i="3" s="1"/>
  <c r="BA127" i="6"/>
  <c r="AE461" i="3" s="1"/>
  <c r="BB127" i="6"/>
  <c r="AF461" i="3" s="1"/>
  <c r="BA128" i="6"/>
  <c r="AE462" i="3" s="1"/>
  <c r="BB128" i="6"/>
  <c r="AF462" i="3" s="1"/>
  <c r="BA129" i="6"/>
  <c r="BB129" i="6"/>
  <c r="AF463" i="3" s="1"/>
  <c r="BA130" i="6"/>
  <c r="BB130" i="6"/>
  <c r="AF464" i="3" s="1"/>
  <c r="BA131" i="6"/>
  <c r="AE465" i="3" s="1"/>
  <c r="BB131" i="6"/>
  <c r="AF465" i="3" s="1"/>
  <c r="BA132" i="6"/>
  <c r="AE466" i="3" s="1"/>
  <c r="BB132" i="6"/>
  <c r="AF466" i="3" s="1"/>
  <c r="BA133" i="6"/>
  <c r="BB133" i="6"/>
  <c r="AF467" i="3" s="1"/>
  <c r="BA134" i="6"/>
  <c r="BB134" i="6"/>
  <c r="AF468" i="3" s="1"/>
  <c r="BA135" i="6"/>
  <c r="AE469" i="3" s="1"/>
  <c r="BB135" i="6"/>
  <c r="AF469" i="3" s="1"/>
  <c r="BA136" i="6"/>
  <c r="AE470" i="3" s="1"/>
  <c r="BB136" i="6"/>
  <c r="AF470" i="3" s="1"/>
  <c r="BA137" i="6"/>
  <c r="AE471" i="3" s="1"/>
  <c r="BB137" i="6"/>
  <c r="AF471" i="3" s="1"/>
  <c r="BA138" i="6"/>
  <c r="BB138" i="6"/>
  <c r="AF472" i="3" s="1"/>
  <c r="BA139" i="6"/>
  <c r="AE473" i="3" s="1"/>
  <c r="BB139" i="6"/>
  <c r="AF473" i="3" s="1"/>
  <c r="BA140" i="6"/>
  <c r="AE474" i="3" s="1"/>
  <c r="BB140" i="6"/>
  <c r="AF474" i="3" s="1"/>
  <c r="BA141" i="6"/>
  <c r="AE475" i="3" s="1"/>
  <c r="BB141" i="6"/>
  <c r="AF475" i="3" s="1"/>
  <c r="BA142" i="6"/>
  <c r="AE476" i="3" s="1"/>
  <c r="BB142" i="6"/>
  <c r="AF476" i="3" s="1"/>
  <c r="BA143" i="6"/>
  <c r="AE477" i="3" s="1"/>
  <c r="BB143" i="6"/>
  <c r="AF477" i="3" s="1"/>
  <c r="BA144" i="6"/>
  <c r="AE478" i="3" s="1"/>
  <c r="BB144" i="6"/>
  <c r="AF478" i="3" s="1"/>
  <c r="BA145" i="6"/>
  <c r="BB145" i="6"/>
  <c r="AF479" i="3" s="1"/>
  <c r="BA146" i="6"/>
  <c r="AE480" i="3" s="1"/>
  <c r="BB146" i="6"/>
  <c r="AF480" i="3" s="1"/>
  <c r="BA147" i="6"/>
  <c r="AE481" i="3" s="1"/>
  <c r="BB147" i="6"/>
  <c r="AF481" i="3" s="1"/>
  <c r="BA148" i="6"/>
  <c r="AE482" i="3" s="1"/>
  <c r="BB148" i="6"/>
  <c r="AF482" i="3" s="1"/>
  <c r="BA149" i="6"/>
  <c r="AE483" i="3" s="1"/>
  <c r="BB149" i="6"/>
  <c r="AF483" i="3" s="1"/>
  <c r="BA150" i="6"/>
  <c r="BB150" i="6"/>
  <c r="AF484" i="3" s="1"/>
  <c r="BA151" i="6"/>
  <c r="AE485" i="3" s="1"/>
  <c r="BB151" i="6"/>
  <c r="AF485" i="3" s="1"/>
  <c r="BA152" i="6"/>
  <c r="AE486" i="3" s="1"/>
  <c r="BB152" i="6"/>
  <c r="AF486" i="3" s="1"/>
  <c r="BA153" i="6"/>
  <c r="AE487" i="3" s="1"/>
  <c r="BB153" i="6"/>
  <c r="AF487" i="3" s="1"/>
  <c r="BA154" i="6"/>
  <c r="BB154" i="6"/>
  <c r="AF488" i="3" s="1"/>
  <c r="BA155" i="6"/>
  <c r="AE489" i="3" s="1"/>
  <c r="BB155" i="6"/>
  <c r="AF489" i="3" s="1"/>
  <c r="BA156" i="6"/>
  <c r="AE490" i="3" s="1"/>
  <c r="BB156" i="6"/>
  <c r="AF490" i="3" s="1"/>
  <c r="BA157" i="6"/>
  <c r="BB157" i="6"/>
  <c r="AF491" i="3" s="1"/>
  <c r="BA158" i="6"/>
  <c r="AE492" i="3" s="1"/>
  <c r="BB158" i="6"/>
  <c r="AF492" i="3" s="1"/>
  <c r="BA159" i="6"/>
  <c r="AE493" i="3" s="1"/>
  <c r="BB159" i="6"/>
  <c r="AF493" i="3" s="1"/>
  <c r="BA160" i="6"/>
  <c r="AE494" i="3" s="1"/>
  <c r="BB160" i="6"/>
  <c r="AF494" i="3" s="1"/>
  <c r="BA161" i="6"/>
  <c r="AE495" i="3" s="1"/>
  <c r="BB161" i="6"/>
  <c r="AF495" i="3" s="1"/>
  <c r="BA162" i="6"/>
  <c r="AE496" i="3" s="1"/>
  <c r="BB162" i="6"/>
  <c r="AF496" i="3" s="1"/>
  <c r="BA163" i="6"/>
  <c r="AE497" i="3" s="1"/>
  <c r="BB163" i="6"/>
  <c r="AF497" i="3" s="1"/>
  <c r="BA164" i="6"/>
  <c r="BB164" i="6"/>
  <c r="AF498" i="3" s="1"/>
  <c r="BA165" i="6"/>
  <c r="AE499" i="3" s="1"/>
  <c r="BB165" i="6"/>
  <c r="AF499" i="3" s="1"/>
  <c r="BA166" i="6"/>
  <c r="AE500" i="3" s="1"/>
  <c r="BB166" i="6"/>
  <c r="AF500" i="3" s="1"/>
  <c r="BA167" i="6"/>
  <c r="AE501" i="3" s="1"/>
  <c r="BB167" i="6"/>
  <c r="AF501" i="3" s="1"/>
  <c r="BA168" i="6"/>
  <c r="AE502" i="3" s="1"/>
  <c r="BB168" i="6"/>
  <c r="AF502" i="3" s="1"/>
  <c r="BA169" i="6"/>
  <c r="BB169" i="6"/>
  <c r="AF503" i="3" s="1"/>
  <c r="BA170" i="6"/>
  <c r="BB170" i="6"/>
  <c r="AF504" i="3" s="1"/>
  <c r="BA171" i="6"/>
  <c r="AE505" i="3" s="1"/>
  <c r="BB171" i="6"/>
  <c r="AF505" i="3" s="1"/>
  <c r="BA172" i="6"/>
  <c r="BB172" i="6"/>
  <c r="AF506" i="3" s="1"/>
  <c r="BA173" i="6"/>
  <c r="BB173" i="6"/>
  <c r="AF507" i="3" s="1"/>
  <c r="BA174" i="6"/>
  <c r="AE508" i="3" s="1"/>
  <c r="BB174" i="6"/>
  <c r="AF508" i="3" s="1"/>
  <c r="BA175" i="6"/>
  <c r="AE509" i="3" s="1"/>
  <c r="BB175" i="6"/>
  <c r="AF509" i="3" s="1"/>
  <c r="BA176" i="6"/>
  <c r="BB176" i="6"/>
  <c r="AF510" i="3" s="1"/>
  <c r="BA177" i="6"/>
  <c r="BB177" i="6"/>
  <c r="AF511" i="3" s="1"/>
  <c r="BA178" i="6"/>
  <c r="BB178" i="6"/>
  <c r="AF512" i="3" s="1"/>
  <c r="BA179" i="6"/>
  <c r="AE513" i="3" s="1"/>
  <c r="BB179" i="6"/>
  <c r="AF513" i="3" s="1"/>
  <c r="BA180" i="6"/>
  <c r="BB180" i="6"/>
  <c r="AF514" i="3" s="1"/>
  <c r="B181" i="6"/>
  <c r="B180" i="6"/>
  <c r="B179" i="6"/>
  <c r="B178" i="6"/>
  <c r="B177" i="6"/>
  <c r="B176" i="6"/>
  <c r="B175" i="6"/>
  <c r="B174" i="6"/>
  <c r="B173" i="6"/>
  <c r="B172" i="6"/>
  <c r="B171" i="6"/>
  <c r="B170" i="6"/>
  <c r="B169" i="6"/>
  <c r="B168" i="6"/>
  <c r="B167" i="6"/>
  <c r="B166" i="6"/>
  <c r="B165" i="6"/>
  <c r="B164" i="6"/>
  <c r="B163" i="6"/>
  <c r="B162" i="6"/>
  <c r="B161" i="6"/>
  <c r="B160" i="6"/>
  <c r="B159" i="6"/>
  <c r="B158" i="6"/>
  <c r="B157" i="6"/>
  <c r="B156" i="6"/>
  <c r="B155" i="6"/>
  <c r="B154" i="6"/>
  <c r="B153" i="6"/>
  <c r="B152" i="6"/>
  <c r="B151" i="6"/>
  <c r="B150" i="6"/>
  <c r="B149" i="6"/>
  <c r="B148" i="6"/>
  <c r="B147" i="6"/>
  <c r="B146" i="6"/>
  <c r="B145" i="6"/>
  <c r="B144" i="6"/>
  <c r="B143" i="6"/>
  <c r="B142" i="6"/>
  <c r="B141" i="6"/>
  <c r="B140" i="6"/>
  <c r="B139" i="6"/>
  <c r="B138" i="6"/>
  <c r="B137" i="6"/>
  <c r="B136" i="6"/>
  <c r="B135" i="6"/>
  <c r="B134" i="6"/>
  <c r="B133" i="6"/>
  <c r="B132" i="6"/>
  <c r="B131" i="6"/>
  <c r="B130" i="6"/>
  <c r="B129" i="6"/>
  <c r="B128" i="6"/>
  <c r="B127" i="6"/>
  <c r="B126" i="6"/>
  <c r="B125" i="6"/>
  <c r="B124" i="6"/>
  <c r="B123" i="6"/>
  <c r="B122" i="6"/>
  <c r="B121" i="6"/>
  <c r="B120" i="6"/>
  <c r="B119" i="6"/>
  <c r="B118" i="6"/>
  <c r="B117" i="6"/>
  <c r="B116" i="6"/>
  <c r="B115" i="6"/>
  <c r="B114" i="6"/>
  <c r="B113" i="6"/>
  <c r="B112" i="6"/>
  <c r="B111" i="6"/>
  <c r="B110" i="6"/>
  <c r="B109" i="6"/>
  <c r="B108" i="6"/>
  <c r="B107" i="6"/>
  <c r="BN159" i="6" l="1"/>
  <c r="V493" i="3" s="1"/>
  <c r="AP493" i="3"/>
  <c r="AO493" i="3"/>
  <c r="BN135" i="6"/>
  <c r="V469" i="3" s="1"/>
  <c r="AP469" i="3"/>
  <c r="AO469" i="3"/>
  <c r="BO111" i="6"/>
  <c r="Z445" i="3" s="1"/>
  <c r="AP445" i="3"/>
  <c r="AO445" i="3"/>
  <c r="BM174" i="1"/>
  <c r="O848" i="3" s="1"/>
  <c r="AP848" i="3"/>
  <c r="AO848" i="3"/>
  <c r="BM146" i="1"/>
  <c r="O820" i="3" s="1"/>
  <c r="AP820" i="3"/>
  <c r="AO820" i="3"/>
  <c r="BM118" i="1"/>
  <c r="O792" i="3" s="1"/>
  <c r="AP792" i="3"/>
  <c r="AO792" i="3"/>
  <c r="BN171" i="6"/>
  <c r="V505" i="3" s="1"/>
  <c r="AP505" i="3"/>
  <c r="AO505" i="3"/>
  <c r="BO147" i="6"/>
  <c r="Z481" i="3" s="1"/>
  <c r="AP481" i="3"/>
  <c r="AO481" i="3"/>
  <c r="AP453" i="3"/>
  <c r="AO453" i="3"/>
  <c r="BL178" i="1"/>
  <c r="K852" i="3" s="1"/>
  <c r="U852" i="3" s="1"/>
  <c r="AP852" i="3"/>
  <c r="AO852" i="3"/>
  <c r="AP836" i="3"/>
  <c r="AO836" i="3"/>
  <c r="BM138" i="1"/>
  <c r="O812" i="3" s="1"/>
  <c r="AP812" i="3"/>
  <c r="AO812" i="3"/>
  <c r="BM110" i="1"/>
  <c r="O784" i="3" s="1"/>
  <c r="AP784" i="3"/>
  <c r="AO784" i="3"/>
  <c r="BL174" i="6"/>
  <c r="K508" i="3" s="1"/>
  <c r="U508" i="3" s="1"/>
  <c r="AP508" i="3"/>
  <c r="AO508" i="3"/>
  <c r="AP504" i="3"/>
  <c r="AO504" i="3"/>
  <c r="BL166" i="6"/>
  <c r="K500" i="3" s="1"/>
  <c r="U500" i="3" s="1"/>
  <c r="AP500" i="3"/>
  <c r="AO500" i="3"/>
  <c r="AP496" i="3"/>
  <c r="AO496" i="3"/>
  <c r="BL158" i="6"/>
  <c r="K492" i="3" s="1"/>
  <c r="U492" i="3" s="1"/>
  <c r="AP492" i="3"/>
  <c r="AO492" i="3"/>
  <c r="BL154" i="6"/>
  <c r="K488" i="3" s="1"/>
  <c r="U488" i="3" s="1"/>
  <c r="AP488" i="3"/>
  <c r="AO488" i="3"/>
  <c r="BL150" i="6"/>
  <c r="K484" i="3" s="1"/>
  <c r="U484" i="3" s="1"/>
  <c r="AP484" i="3"/>
  <c r="AO484" i="3"/>
  <c r="BL146" i="6"/>
  <c r="K480" i="3" s="1"/>
  <c r="U480" i="3" s="1"/>
  <c r="AP480" i="3"/>
  <c r="AO480" i="3"/>
  <c r="AP476" i="3"/>
  <c r="AO476" i="3"/>
  <c r="BL138" i="6"/>
  <c r="K472" i="3" s="1"/>
  <c r="U472" i="3" s="1"/>
  <c r="AP472" i="3"/>
  <c r="AO472" i="3"/>
  <c r="BL134" i="6"/>
  <c r="K468" i="3" s="1"/>
  <c r="U468" i="3" s="1"/>
  <c r="AP468" i="3"/>
  <c r="AO468" i="3"/>
  <c r="BL130" i="6"/>
  <c r="K464" i="3" s="1"/>
  <c r="U464" i="3" s="1"/>
  <c r="AP464" i="3"/>
  <c r="AO464" i="3"/>
  <c r="BL126" i="6"/>
  <c r="K460" i="3" s="1"/>
  <c r="U460" i="3" s="1"/>
  <c r="AP460" i="3"/>
  <c r="AO460" i="3"/>
  <c r="BL122" i="6"/>
  <c r="K456" i="3" s="1"/>
  <c r="U456" i="3" s="1"/>
  <c r="AP456" i="3"/>
  <c r="AO456" i="3"/>
  <c r="BL118" i="6"/>
  <c r="K452" i="3" s="1"/>
  <c r="U452" i="3" s="1"/>
  <c r="AP452" i="3"/>
  <c r="AO452" i="3"/>
  <c r="AP448" i="3"/>
  <c r="AO448" i="3"/>
  <c r="BL110" i="6"/>
  <c r="K444" i="3" s="1"/>
  <c r="U444" i="3" s="1"/>
  <c r="AP444" i="3"/>
  <c r="AO444" i="3"/>
  <c r="BN177" i="1"/>
  <c r="V851" i="3" s="1"/>
  <c r="AP851" i="3"/>
  <c r="AO851" i="3"/>
  <c r="AP847" i="3"/>
  <c r="AO847" i="3"/>
  <c r="BN169" i="1"/>
  <c r="V843" i="3" s="1"/>
  <c r="AP843" i="3"/>
  <c r="AO843" i="3"/>
  <c r="BL165" i="1"/>
  <c r="K839" i="3" s="1"/>
  <c r="U839" i="3" s="1"/>
  <c r="AP839" i="3"/>
  <c r="AO839" i="3"/>
  <c r="BL161" i="1"/>
  <c r="K835" i="3" s="1"/>
  <c r="U835" i="3" s="1"/>
  <c r="AP835" i="3"/>
  <c r="AO835" i="3"/>
  <c r="BN157" i="1"/>
  <c r="V831" i="3" s="1"/>
  <c r="AP831" i="3"/>
  <c r="AO831" i="3"/>
  <c r="BO153" i="1"/>
  <c r="Z827" i="3" s="1"/>
  <c r="AP827" i="3"/>
  <c r="AO827" i="3"/>
  <c r="BM149" i="1"/>
  <c r="O823" i="3" s="1"/>
  <c r="AP823" i="3"/>
  <c r="AO823" i="3"/>
  <c r="BN145" i="1"/>
  <c r="V819" i="3" s="1"/>
  <c r="AP819" i="3"/>
  <c r="AO819" i="3"/>
  <c r="BN141" i="1"/>
  <c r="V815" i="3" s="1"/>
  <c r="AP815" i="3"/>
  <c r="AO815" i="3"/>
  <c r="BM137" i="1"/>
  <c r="O811" i="3" s="1"/>
  <c r="AP811" i="3"/>
  <c r="AO811" i="3"/>
  <c r="BN133" i="1"/>
  <c r="V807" i="3" s="1"/>
  <c r="AP807" i="3"/>
  <c r="AO807" i="3"/>
  <c r="BN129" i="1"/>
  <c r="V803" i="3" s="1"/>
  <c r="AP803" i="3"/>
  <c r="AO803" i="3"/>
  <c r="BN125" i="1"/>
  <c r="V799" i="3" s="1"/>
  <c r="AP799" i="3"/>
  <c r="AO799" i="3"/>
  <c r="BN121" i="1"/>
  <c r="V795" i="3" s="1"/>
  <c r="AP795" i="3"/>
  <c r="AO795" i="3"/>
  <c r="BN117" i="1"/>
  <c r="V791" i="3" s="1"/>
  <c r="AP791" i="3"/>
  <c r="AO791" i="3"/>
  <c r="BN113" i="1"/>
  <c r="V787" i="3" s="1"/>
  <c r="AP787" i="3"/>
  <c r="AO787" i="3"/>
  <c r="BN109" i="1"/>
  <c r="V783" i="3" s="1"/>
  <c r="AP783" i="3"/>
  <c r="AO783" i="3"/>
  <c r="BM12" i="8"/>
  <c r="O516" i="3" s="1"/>
  <c r="AP516" i="3"/>
  <c r="AO516" i="3"/>
  <c r="AP517" i="3"/>
  <c r="AO517" i="3"/>
  <c r="BO14" i="8"/>
  <c r="Z518" i="3" s="1"/>
  <c r="AP518" i="3"/>
  <c r="AO518" i="3"/>
  <c r="BL15" i="8"/>
  <c r="K519" i="3" s="1"/>
  <c r="U519" i="3" s="1"/>
  <c r="AP519" i="3"/>
  <c r="AO519" i="3"/>
  <c r="BM16" i="8"/>
  <c r="O520" i="3" s="1"/>
  <c r="AP520" i="3"/>
  <c r="AO520" i="3"/>
  <c r="BO17" i="8"/>
  <c r="Z521" i="3" s="1"/>
  <c r="AP521" i="3"/>
  <c r="AO521" i="3"/>
  <c r="BO18" i="8"/>
  <c r="Z522" i="3" s="1"/>
  <c r="AP522" i="3"/>
  <c r="AO522" i="3"/>
  <c r="BL19" i="8"/>
  <c r="K523" i="3" s="1"/>
  <c r="U523" i="3" s="1"/>
  <c r="AP523" i="3"/>
  <c r="AO523" i="3"/>
  <c r="BM20" i="8"/>
  <c r="O524" i="3" s="1"/>
  <c r="AP524" i="3"/>
  <c r="AO524" i="3"/>
  <c r="BO21" i="8"/>
  <c r="Z525" i="3" s="1"/>
  <c r="AP525" i="3"/>
  <c r="AO525" i="3"/>
  <c r="BO22" i="8"/>
  <c r="Z526" i="3" s="1"/>
  <c r="AP526" i="3"/>
  <c r="AO526" i="3"/>
  <c r="BL23" i="8"/>
  <c r="K527" i="3" s="1"/>
  <c r="U527" i="3" s="1"/>
  <c r="AP527" i="3"/>
  <c r="AO527" i="3"/>
  <c r="BM24" i="8"/>
  <c r="O528" i="3" s="1"/>
  <c r="AP528" i="3"/>
  <c r="AO528" i="3"/>
  <c r="BO25" i="8"/>
  <c r="Z529" i="3" s="1"/>
  <c r="AP529" i="3"/>
  <c r="AO529" i="3"/>
  <c r="BO26" i="8"/>
  <c r="Z530" i="3" s="1"/>
  <c r="AP530" i="3"/>
  <c r="AO530" i="3"/>
  <c r="BL27" i="8"/>
  <c r="K531" i="3" s="1"/>
  <c r="U531" i="3" s="1"/>
  <c r="AP531" i="3"/>
  <c r="AO531" i="3"/>
  <c r="BM28" i="8"/>
  <c r="O532" i="3" s="1"/>
  <c r="AP532" i="3"/>
  <c r="AO532" i="3"/>
  <c r="BO29" i="8"/>
  <c r="Z533" i="3" s="1"/>
  <c r="AP533" i="3"/>
  <c r="AO533" i="3"/>
  <c r="BO30" i="8"/>
  <c r="Z534" i="3" s="1"/>
  <c r="AP534" i="3"/>
  <c r="AO534" i="3"/>
  <c r="BL31" i="8"/>
  <c r="K535" i="3" s="1"/>
  <c r="U535" i="3" s="1"/>
  <c r="AP535" i="3"/>
  <c r="AO535" i="3"/>
  <c r="BO32" i="8"/>
  <c r="Z536" i="3" s="1"/>
  <c r="AP536" i="3"/>
  <c r="AO536" i="3"/>
  <c r="BO33" i="8"/>
  <c r="Z537" i="3" s="1"/>
  <c r="AP537" i="3"/>
  <c r="AO537" i="3"/>
  <c r="BO34" i="8"/>
  <c r="Z538" i="3" s="1"/>
  <c r="AP538" i="3"/>
  <c r="AO538" i="3"/>
  <c r="BL35" i="8"/>
  <c r="K539" i="3" s="1"/>
  <c r="U539" i="3" s="1"/>
  <c r="AP539" i="3"/>
  <c r="AO539" i="3"/>
  <c r="BO36" i="8"/>
  <c r="Z540" i="3" s="1"/>
  <c r="AP540" i="3"/>
  <c r="AO540" i="3"/>
  <c r="AP541" i="3"/>
  <c r="AO541" i="3"/>
  <c r="BO38" i="8"/>
  <c r="Z542" i="3" s="1"/>
  <c r="AP542" i="3"/>
  <c r="AO542" i="3"/>
  <c r="BL39" i="8"/>
  <c r="K543" i="3" s="1"/>
  <c r="U543" i="3" s="1"/>
  <c r="AP543" i="3"/>
  <c r="AO543" i="3"/>
  <c r="BO40" i="8"/>
  <c r="Z544" i="3" s="1"/>
  <c r="AP544" i="3"/>
  <c r="AO544" i="3"/>
  <c r="BO41" i="8"/>
  <c r="Z545" i="3" s="1"/>
  <c r="AP545" i="3"/>
  <c r="AO545" i="3"/>
  <c r="BO42" i="8"/>
  <c r="Z546" i="3" s="1"/>
  <c r="AP546" i="3"/>
  <c r="AO546" i="3"/>
  <c r="BL43" i="8"/>
  <c r="K547" i="3" s="1"/>
  <c r="U547" i="3" s="1"/>
  <c r="AP547" i="3"/>
  <c r="AO547" i="3"/>
  <c r="BO44" i="8"/>
  <c r="Z548" i="3" s="1"/>
  <c r="AP548" i="3"/>
  <c r="AO548" i="3"/>
  <c r="BO45" i="8"/>
  <c r="Z549" i="3" s="1"/>
  <c r="AP549" i="3"/>
  <c r="AO549" i="3"/>
  <c r="BO46" i="8"/>
  <c r="Z550" i="3" s="1"/>
  <c r="AP550" i="3"/>
  <c r="AO550" i="3"/>
  <c r="BO47" i="8"/>
  <c r="Z551" i="3" s="1"/>
  <c r="AP551" i="3"/>
  <c r="AO551" i="3"/>
  <c r="BL48" i="8"/>
  <c r="K552" i="3" s="1"/>
  <c r="U552" i="3" s="1"/>
  <c r="AP552" i="3"/>
  <c r="AO552" i="3"/>
  <c r="BM49" i="8"/>
  <c r="O553" i="3" s="1"/>
  <c r="AP553" i="3"/>
  <c r="AO553" i="3"/>
  <c r="BN50" i="8"/>
  <c r="V554" i="3" s="1"/>
  <c r="AP554" i="3"/>
  <c r="AO554" i="3"/>
  <c r="BO51" i="8"/>
  <c r="Z555" i="3" s="1"/>
  <c r="AP555" i="3"/>
  <c r="AO555" i="3"/>
  <c r="BL52" i="8"/>
  <c r="K556" i="3" s="1"/>
  <c r="U556" i="3" s="1"/>
  <c r="AP556" i="3"/>
  <c r="AO556" i="3"/>
  <c r="BM53" i="8"/>
  <c r="O557" i="3" s="1"/>
  <c r="AP557" i="3"/>
  <c r="AO557" i="3"/>
  <c r="BN54" i="8"/>
  <c r="V558" i="3" s="1"/>
  <c r="AP558" i="3"/>
  <c r="AO558" i="3"/>
  <c r="BO55" i="8"/>
  <c r="Z559" i="3" s="1"/>
  <c r="AP559" i="3"/>
  <c r="AO559" i="3"/>
  <c r="AP560" i="3"/>
  <c r="AO560" i="3"/>
  <c r="BM57" i="8"/>
  <c r="O561" i="3" s="1"/>
  <c r="AP561" i="3"/>
  <c r="AO561" i="3"/>
  <c r="BO58" i="8"/>
  <c r="Z562" i="3" s="1"/>
  <c r="AP562" i="3"/>
  <c r="AO562" i="3"/>
  <c r="BO59" i="8"/>
  <c r="Z563" i="3" s="1"/>
  <c r="AP563" i="3"/>
  <c r="AO563" i="3"/>
  <c r="BL60" i="8"/>
  <c r="K564" i="3" s="1"/>
  <c r="U564" i="3" s="1"/>
  <c r="AP564" i="3"/>
  <c r="AO564" i="3"/>
  <c r="BM61" i="8"/>
  <c r="O565" i="3" s="1"/>
  <c r="AP565" i="3"/>
  <c r="AO565" i="3"/>
  <c r="BO62" i="8"/>
  <c r="Z566" i="3" s="1"/>
  <c r="AP566" i="3"/>
  <c r="AO566" i="3"/>
  <c r="BO63" i="8"/>
  <c r="Z567" i="3" s="1"/>
  <c r="AP567" i="3"/>
  <c r="AO567" i="3"/>
  <c r="BL64" i="8"/>
  <c r="K568" i="3" s="1"/>
  <c r="U568" i="3" s="1"/>
  <c r="AP568" i="3"/>
  <c r="AO568" i="3"/>
  <c r="BM65" i="8"/>
  <c r="O569" i="3" s="1"/>
  <c r="AP569" i="3"/>
  <c r="AO569" i="3"/>
  <c r="BO66" i="8"/>
  <c r="Z570" i="3" s="1"/>
  <c r="AP570" i="3"/>
  <c r="AO570" i="3"/>
  <c r="BO67" i="8"/>
  <c r="Z571" i="3" s="1"/>
  <c r="AP571" i="3"/>
  <c r="AO571" i="3"/>
  <c r="BL68" i="8"/>
  <c r="K572" i="3" s="1"/>
  <c r="U572" i="3" s="1"/>
  <c r="AP572" i="3"/>
  <c r="AO572" i="3"/>
  <c r="BM69" i="8"/>
  <c r="O573" i="3" s="1"/>
  <c r="AP573" i="3"/>
  <c r="AO573" i="3"/>
  <c r="BO70" i="8"/>
  <c r="Z574" i="3" s="1"/>
  <c r="AP574" i="3"/>
  <c r="AO574" i="3"/>
  <c r="BO71" i="8"/>
  <c r="Z575" i="3" s="1"/>
  <c r="AP575" i="3"/>
  <c r="AO575" i="3"/>
  <c r="BL72" i="8"/>
  <c r="K576" i="3" s="1"/>
  <c r="U576" i="3" s="1"/>
  <c r="AP576" i="3"/>
  <c r="AO576" i="3"/>
  <c r="BO73" i="8"/>
  <c r="Z577" i="3" s="1"/>
  <c r="AP577" i="3"/>
  <c r="AO577" i="3"/>
  <c r="BO74" i="8"/>
  <c r="Z578" i="3" s="1"/>
  <c r="AP578" i="3"/>
  <c r="AO578" i="3"/>
  <c r="BO75" i="8"/>
  <c r="Z579" i="3" s="1"/>
  <c r="AP579" i="3"/>
  <c r="AO579" i="3"/>
  <c r="BL76" i="8"/>
  <c r="K580" i="3" s="1"/>
  <c r="U580" i="3" s="1"/>
  <c r="AP580" i="3"/>
  <c r="AO580" i="3"/>
  <c r="BO77" i="8"/>
  <c r="Z581" i="3" s="1"/>
  <c r="AP581" i="3"/>
  <c r="AO581" i="3"/>
  <c r="BO78" i="8"/>
  <c r="Z582" i="3" s="1"/>
  <c r="AP582" i="3"/>
  <c r="AO582" i="3"/>
  <c r="BO79" i="8"/>
  <c r="Z583" i="3" s="1"/>
  <c r="AP583" i="3"/>
  <c r="AO583" i="3"/>
  <c r="BL80" i="8"/>
  <c r="K584" i="3" s="1"/>
  <c r="U584" i="3" s="1"/>
  <c r="AP584" i="3"/>
  <c r="AO584" i="3"/>
  <c r="BO81" i="8"/>
  <c r="Z585" i="3" s="1"/>
  <c r="AP585" i="3"/>
  <c r="AO585" i="3"/>
  <c r="BO82" i="8"/>
  <c r="Z586" i="3" s="1"/>
  <c r="AP586" i="3"/>
  <c r="AO586" i="3"/>
  <c r="BO83" i="8"/>
  <c r="Z587" i="3" s="1"/>
  <c r="AP587" i="3"/>
  <c r="AO587" i="3"/>
  <c r="BO84" i="8"/>
  <c r="Z588" i="3" s="1"/>
  <c r="AP588" i="3"/>
  <c r="AO588" i="3"/>
  <c r="BO85" i="8"/>
  <c r="Z589" i="3" s="1"/>
  <c r="AP589" i="3"/>
  <c r="AO589" i="3"/>
  <c r="BO86" i="8"/>
  <c r="Z590" i="3" s="1"/>
  <c r="AP590" i="3"/>
  <c r="AO590" i="3"/>
  <c r="BO87" i="8"/>
  <c r="Z591" i="3" s="1"/>
  <c r="AP591" i="3"/>
  <c r="AO591" i="3"/>
  <c r="BO88" i="8"/>
  <c r="Z592" i="3" s="1"/>
  <c r="AP592" i="3"/>
  <c r="AO592" i="3"/>
  <c r="BO89" i="8"/>
  <c r="Z593" i="3" s="1"/>
  <c r="AP593" i="3"/>
  <c r="AO593" i="3"/>
  <c r="BO90" i="8"/>
  <c r="Z594" i="3" s="1"/>
  <c r="AP594" i="3"/>
  <c r="AO594" i="3"/>
  <c r="BO91" i="8"/>
  <c r="Z595" i="3" s="1"/>
  <c r="AP595" i="3"/>
  <c r="AO595" i="3"/>
  <c r="BO92" i="8"/>
  <c r="Z596" i="3" s="1"/>
  <c r="AP596" i="3"/>
  <c r="AO596" i="3"/>
  <c r="BO93" i="8"/>
  <c r="Z597" i="3" s="1"/>
  <c r="AP597" i="3"/>
  <c r="AO597" i="3"/>
  <c r="BO94" i="8"/>
  <c r="Z598" i="3" s="1"/>
  <c r="AP598" i="3"/>
  <c r="AO598" i="3"/>
  <c r="BO95" i="8"/>
  <c r="Z599" i="3" s="1"/>
  <c r="AP599" i="3"/>
  <c r="AO599" i="3"/>
  <c r="BO96" i="8"/>
  <c r="Z600" i="3" s="1"/>
  <c r="AP600" i="3"/>
  <c r="AO600" i="3"/>
  <c r="BO97" i="8"/>
  <c r="Z601" i="3" s="1"/>
  <c r="AP601" i="3"/>
  <c r="AO601" i="3"/>
  <c r="BO98" i="8"/>
  <c r="Z602" i="3" s="1"/>
  <c r="AP602" i="3"/>
  <c r="AO602" i="3"/>
  <c r="BO99" i="8"/>
  <c r="Z603" i="3" s="1"/>
  <c r="AP603" i="3"/>
  <c r="AO603" i="3"/>
  <c r="BO100" i="8"/>
  <c r="Z604" i="3" s="1"/>
  <c r="AP604" i="3"/>
  <c r="AO604" i="3"/>
  <c r="BO101" i="8"/>
  <c r="Z605" i="3" s="1"/>
  <c r="AP605" i="3"/>
  <c r="AO605" i="3"/>
  <c r="BO102" i="8"/>
  <c r="Z606" i="3" s="1"/>
  <c r="AP606" i="3"/>
  <c r="AO606" i="3"/>
  <c r="BO103" i="8"/>
  <c r="Z607" i="3" s="1"/>
  <c r="AP607" i="3"/>
  <c r="AO607" i="3"/>
  <c r="BO104" i="8"/>
  <c r="Z608" i="3" s="1"/>
  <c r="AP608" i="3"/>
  <c r="AO608" i="3"/>
  <c r="BO105" i="8"/>
  <c r="Z609" i="3" s="1"/>
  <c r="AP609" i="3"/>
  <c r="AO609" i="3"/>
  <c r="BO106" i="8"/>
  <c r="Z610" i="3" s="1"/>
  <c r="AP610" i="3"/>
  <c r="AO610" i="3"/>
  <c r="BL107" i="8"/>
  <c r="K611" i="3" s="1"/>
  <c r="U611" i="3" s="1"/>
  <c r="AP611" i="3"/>
  <c r="AO611" i="3"/>
  <c r="BM108" i="8"/>
  <c r="O612" i="3" s="1"/>
  <c r="AP612" i="3"/>
  <c r="AO612" i="3"/>
  <c r="AP613" i="3"/>
  <c r="AO613" i="3"/>
  <c r="BO110" i="8"/>
  <c r="Z614" i="3" s="1"/>
  <c r="AP614" i="3"/>
  <c r="AO614" i="3"/>
  <c r="BL111" i="8"/>
  <c r="K615" i="3" s="1"/>
  <c r="U615" i="3" s="1"/>
  <c r="AP615" i="3"/>
  <c r="AO615" i="3"/>
  <c r="BO112" i="8"/>
  <c r="Z616" i="3" s="1"/>
  <c r="AP616" i="3"/>
  <c r="AO616" i="3"/>
  <c r="BO113" i="8"/>
  <c r="Z617" i="3" s="1"/>
  <c r="AP617" i="3"/>
  <c r="AO617" i="3"/>
  <c r="BO114" i="8"/>
  <c r="Z618" i="3" s="1"/>
  <c r="AP618" i="3"/>
  <c r="AO618" i="3"/>
  <c r="BO115" i="8"/>
  <c r="Z619" i="3" s="1"/>
  <c r="AP619" i="3"/>
  <c r="AO619" i="3"/>
  <c r="BO116" i="8"/>
  <c r="Z620" i="3" s="1"/>
  <c r="AP620" i="3"/>
  <c r="AO620" i="3"/>
  <c r="AP621" i="3"/>
  <c r="AO621" i="3"/>
  <c r="BO118" i="8"/>
  <c r="Z622" i="3" s="1"/>
  <c r="AP622" i="3"/>
  <c r="AO622" i="3"/>
  <c r="BO119" i="8"/>
  <c r="Z623" i="3" s="1"/>
  <c r="AP623" i="3"/>
  <c r="AO623" i="3"/>
  <c r="BO120" i="8"/>
  <c r="Z624" i="3" s="1"/>
  <c r="AP624" i="3"/>
  <c r="AO624" i="3"/>
  <c r="BO121" i="8"/>
  <c r="Z625" i="3" s="1"/>
  <c r="AP625" i="3"/>
  <c r="AO625" i="3"/>
  <c r="BO122" i="8"/>
  <c r="Z626" i="3" s="1"/>
  <c r="AP626" i="3"/>
  <c r="AO626" i="3"/>
  <c r="BO123" i="8"/>
  <c r="Z627" i="3" s="1"/>
  <c r="AP627" i="3"/>
  <c r="AO627" i="3"/>
  <c r="BO124" i="8"/>
  <c r="Z628" i="3" s="1"/>
  <c r="AP628" i="3"/>
  <c r="AO628" i="3"/>
  <c r="AP629" i="3"/>
  <c r="AO629" i="3"/>
  <c r="BO126" i="8"/>
  <c r="Z630" i="3" s="1"/>
  <c r="AP630" i="3"/>
  <c r="AO630" i="3"/>
  <c r="BO127" i="8"/>
  <c r="Z631" i="3" s="1"/>
  <c r="AP631" i="3"/>
  <c r="AO631" i="3"/>
  <c r="BO128" i="8"/>
  <c r="Z632" i="3" s="1"/>
  <c r="AP632" i="3"/>
  <c r="AO632" i="3"/>
  <c r="BO129" i="8"/>
  <c r="Z633" i="3" s="1"/>
  <c r="AP633" i="3"/>
  <c r="AO633" i="3"/>
  <c r="BO130" i="8"/>
  <c r="Z634" i="3" s="1"/>
  <c r="AP634" i="3"/>
  <c r="AO634" i="3"/>
  <c r="BO131" i="8"/>
  <c r="Z635" i="3" s="1"/>
  <c r="AP635" i="3"/>
  <c r="AO635" i="3"/>
  <c r="BO132" i="8"/>
  <c r="Z636" i="3" s="1"/>
  <c r="AP636" i="3"/>
  <c r="AO636" i="3"/>
  <c r="AP637" i="3"/>
  <c r="AO637" i="3"/>
  <c r="AP638" i="3"/>
  <c r="AO638" i="3"/>
  <c r="AP639" i="3"/>
  <c r="AO639" i="3"/>
  <c r="AP640" i="3"/>
  <c r="AO640" i="3"/>
  <c r="BO137" i="8"/>
  <c r="Z641" i="3" s="1"/>
  <c r="AP641" i="3"/>
  <c r="AO641" i="3"/>
  <c r="BL138" i="8"/>
  <c r="K642" i="3" s="1"/>
  <c r="U642" i="3" s="1"/>
  <c r="AP642" i="3"/>
  <c r="AO642" i="3"/>
  <c r="BN139" i="8"/>
  <c r="V643" i="3" s="1"/>
  <c r="AP643" i="3"/>
  <c r="AO643" i="3"/>
  <c r="BO140" i="8"/>
  <c r="Z644" i="3" s="1"/>
  <c r="AP644" i="3"/>
  <c r="AO644" i="3"/>
  <c r="BO141" i="8"/>
  <c r="Z645" i="3" s="1"/>
  <c r="AP645" i="3"/>
  <c r="AO645" i="3"/>
  <c r="BL142" i="8"/>
  <c r="K646" i="3" s="1"/>
  <c r="U646" i="3" s="1"/>
  <c r="AP646" i="3"/>
  <c r="AO646" i="3"/>
  <c r="BO143" i="8"/>
  <c r="Z647" i="3" s="1"/>
  <c r="AP647" i="3"/>
  <c r="AO647" i="3"/>
  <c r="BO144" i="8"/>
  <c r="Z648" i="3" s="1"/>
  <c r="AP648" i="3"/>
  <c r="AO648" i="3"/>
  <c r="BO145" i="8"/>
  <c r="Z649" i="3" s="1"/>
  <c r="AP649" i="3"/>
  <c r="AO649" i="3"/>
  <c r="BL146" i="8"/>
  <c r="K650" i="3" s="1"/>
  <c r="U650" i="3" s="1"/>
  <c r="AP650" i="3"/>
  <c r="AO650" i="3"/>
  <c r="AP651" i="3"/>
  <c r="AO651" i="3"/>
  <c r="BO148" i="8"/>
  <c r="Z652" i="3" s="1"/>
  <c r="AP652" i="3"/>
  <c r="AO652" i="3"/>
  <c r="BO149" i="8"/>
  <c r="Z653" i="3" s="1"/>
  <c r="AP653" i="3"/>
  <c r="AO653" i="3"/>
  <c r="BL150" i="8"/>
  <c r="K654" i="3" s="1"/>
  <c r="U654" i="3" s="1"/>
  <c r="AP654" i="3"/>
  <c r="AO654" i="3"/>
  <c r="BO151" i="8"/>
  <c r="Z655" i="3" s="1"/>
  <c r="AP655" i="3"/>
  <c r="AO655" i="3"/>
  <c r="BL152" i="8"/>
  <c r="K656" i="3" s="1"/>
  <c r="U656" i="3" s="1"/>
  <c r="AP656" i="3"/>
  <c r="AO656" i="3"/>
  <c r="BM153" i="8"/>
  <c r="O657" i="3" s="1"/>
  <c r="AP657" i="3"/>
  <c r="AO657" i="3"/>
  <c r="BN154" i="8"/>
  <c r="V658" i="3" s="1"/>
  <c r="AP658" i="3"/>
  <c r="AO658" i="3"/>
  <c r="BO155" i="8"/>
  <c r="Z659" i="3" s="1"/>
  <c r="AP659" i="3"/>
  <c r="AO659" i="3"/>
  <c r="AP660" i="3"/>
  <c r="AO660" i="3"/>
  <c r="AP661" i="3"/>
  <c r="AO661" i="3"/>
  <c r="AP662" i="3"/>
  <c r="AO662" i="3"/>
  <c r="BO159" i="8"/>
  <c r="Z663" i="3" s="1"/>
  <c r="AP663" i="3"/>
  <c r="AO663" i="3"/>
  <c r="BL160" i="8"/>
  <c r="K664" i="3" s="1"/>
  <c r="U664" i="3" s="1"/>
  <c r="AP664" i="3"/>
  <c r="AO664" i="3"/>
  <c r="BM161" i="8"/>
  <c r="O665" i="3" s="1"/>
  <c r="AP665" i="3"/>
  <c r="AO665" i="3"/>
  <c r="BN162" i="8"/>
  <c r="V666" i="3" s="1"/>
  <c r="AP666" i="3"/>
  <c r="AO666" i="3"/>
  <c r="BO163" i="8"/>
  <c r="Z667" i="3" s="1"/>
  <c r="AP667" i="3"/>
  <c r="AO667" i="3"/>
  <c r="BO164" i="8"/>
  <c r="Z668" i="3" s="1"/>
  <c r="AP668" i="3"/>
  <c r="AO668" i="3"/>
  <c r="BO165" i="8"/>
  <c r="Z669" i="3" s="1"/>
  <c r="AP669" i="3"/>
  <c r="AO669" i="3"/>
  <c r="BL166" i="8"/>
  <c r="K670" i="3" s="1"/>
  <c r="U670" i="3" s="1"/>
  <c r="AP670" i="3"/>
  <c r="AO670" i="3"/>
  <c r="BO167" i="8"/>
  <c r="Z671" i="3" s="1"/>
  <c r="AP671" i="3"/>
  <c r="AO671" i="3"/>
  <c r="AP672" i="3"/>
  <c r="AO672" i="3"/>
  <c r="BO169" i="8"/>
  <c r="Z673" i="3" s="1"/>
  <c r="AP673" i="3"/>
  <c r="AO673" i="3"/>
  <c r="BL170" i="8"/>
  <c r="K674" i="3" s="1"/>
  <c r="U674" i="3" s="1"/>
  <c r="AP674" i="3"/>
  <c r="AO674" i="3"/>
  <c r="BO171" i="8"/>
  <c r="Z675" i="3" s="1"/>
  <c r="AP675" i="3"/>
  <c r="AO675" i="3"/>
  <c r="BO172" i="8"/>
  <c r="Z676" i="3" s="1"/>
  <c r="AP676" i="3"/>
  <c r="AO676" i="3"/>
  <c r="BO173" i="8"/>
  <c r="Z677" i="3" s="1"/>
  <c r="AP677" i="3"/>
  <c r="AO677" i="3"/>
  <c r="BL174" i="8"/>
  <c r="K678" i="3" s="1"/>
  <c r="U678" i="3" s="1"/>
  <c r="AP678" i="3"/>
  <c r="AO678" i="3"/>
  <c r="BO175" i="8"/>
  <c r="Z679" i="3" s="1"/>
  <c r="AP679" i="3"/>
  <c r="AO679" i="3"/>
  <c r="AP680" i="3"/>
  <c r="AO680" i="3"/>
  <c r="BO177" i="8"/>
  <c r="Z681" i="3" s="1"/>
  <c r="AP681" i="3"/>
  <c r="AO681" i="3"/>
  <c r="BL178" i="8"/>
  <c r="K682" i="3" s="1"/>
  <c r="U682" i="3" s="1"/>
  <c r="AP682" i="3"/>
  <c r="AO682" i="3"/>
  <c r="BO179" i="8"/>
  <c r="Z683" i="3" s="1"/>
  <c r="AP683" i="3"/>
  <c r="AO683" i="3"/>
  <c r="BO180" i="8"/>
  <c r="Z684" i="3" s="1"/>
  <c r="AP684" i="3"/>
  <c r="AO684" i="3"/>
  <c r="BO181" i="8"/>
  <c r="Z685" i="3" s="1"/>
  <c r="AP685" i="3"/>
  <c r="AO685" i="3"/>
  <c r="BN167" i="6"/>
  <c r="V501" i="3" s="1"/>
  <c r="AP501" i="3"/>
  <c r="AO501" i="3"/>
  <c r="BN163" i="6"/>
  <c r="V497" i="3" s="1"/>
  <c r="AP497" i="3"/>
  <c r="AO497" i="3"/>
  <c r="BL151" i="6"/>
  <c r="K485" i="3" s="1"/>
  <c r="U485" i="3" s="1"/>
  <c r="AP485" i="3"/>
  <c r="AO485" i="3"/>
  <c r="BN143" i="6"/>
  <c r="V477" i="3" s="1"/>
  <c r="AP477" i="3"/>
  <c r="AO477" i="3"/>
  <c r="BN139" i="6"/>
  <c r="V473" i="3" s="1"/>
  <c r="AP473" i="3"/>
  <c r="AO473" i="3"/>
  <c r="BL131" i="6"/>
  <c r="K465" i="3" s="1"/>
  <c r="U465" i="3" s="1"/>
  <c r="AP465" i="3"/>
  <c r="AO465" i="3"/>
  <c r="BL123" i="6"/>
  <c r="K457" i="3" s="1"/>
  <c r="U457" i="3" s="1"/>
  <c r="AP457" i="3"/>
  <c r="AO457" i="3"/>
  <c r="BL115" i="6"/>
  <c r="K449" i="3" s="1"/>
  <c r="U449" i="3" s="1"/>
  <c r="AP449" i="3"/>
  <c r="AO449" i="3"/>
  <c r="BL107" i="6"/>
  <c r="K441" i="3" s="1"/>
  <c r="U441" i="3" s="1"/>
  <c r="AP441" i="3"/>
  <c r="AO441" i="3"/>
  <c r="BM166" i="1"/>
  <c r="O840" i="3" s="1"/>
  <c r="AP840" i="3"/>
  <c r="AO840" i="3"/>
  <c r="BM158" i="1"/>
  <c r="O832" i="3" s="1"/>
  <c r="AP832" i="3"/>
  <c r="AO832" i="3"/>
  <c r="BM150" i="1"/>
  <c r="O824" i="3" s="1"/>
  <c r="AP824" i="3"/>
  <c r="AO824" i="3"/>
  <c r="BL142" i="1"/>
  <c r="K816" i="3" s="1"/>
  <c r="U816" i="3" s="1"/>
  <c r="AP816" i="3"/>
  <c r="AO816" i="3"/>
  <c r="BM134" i="1"/>
  <c r="O808" i="3" s="1"/>
  <c r="AP808" i="3"/>
  <c r="AO808" i="3"/>
  <c r="BM126" i="1"/>
  <c r="O800" i="3" s="1"/>
  <c r="AP800" i="3"/>
  <c r="AO800" i="3"/>
  <c r="BL122" i="1"/>
  <c r="K796" i="3" s="1"/>
  <c r="U796" i="3" s="1"/>
  <c r="AP796" i="3"/>
  <c r="AO796" i="3"/>
  <c r="BL114" i="1"/>
  <c r="K788" i="3" s="1"/>
  <c r="U788" i="3" s="1"/>
  <c r="AP788" i="3"/>
  <c r="AO788" i="3"/>
  <c r="BM177" i="6"/>
  <c r="O511" i="3" s="1"/>
  <c r="AP511" i="3"/>
  <c r="AO511" i="3"/>
  <c r="BL173" i="6"/>
  <c r="K507" i="3" s="1"/>
  <c r="U507" i="3" s="1"/>
  <c r="AP507" i="3"/>
  <c r="AO507" i="3"/>
  <c r="BM169" i="6"/>
  <c r="O503" i="3" s="1"/>
  <c r="AP503" i="3"/>
  <c r="AO503" i="3"/>
  <c r="BL165" i="6"/>
  <c r="K499" i="3" s="1"/>
  <c r="U499" i="3" s="1"/>
  <c r="AP499" i="3"/>
  <c r="AO499" i="3"/>
  <c r="BM161" i="6"/>
  <c r="O495" i="3" s="1"/>
  <c r="AP495" i="3"/>
  <c r="AO495" i="3"/>
  <c r="AP491" i="3"/>
  <c r="AO491" i="3"/>
  <c r="BM153" i="6"/>
  <c r="O487" i="3" s="1"/>
  <c r="AP487" i="3"/>
  <c r="AO487" i="3"/>
  <c r="AP483" i="3"/>
  <c r="AO483" i="3"/>
  <c r="BM145" i="6"/>
  <c r="O479" i="3" s="1"/>
  <c r="AP479" i="3"/>
  <c r="AO479" i="3"/>
  <c r="BM141" i="6"/>
  <c r="O475" i="3" s="1"/>
  <c r="AP475" i="3"/>
  <c r="AO475" i="3"/>
  <c r="BL137" i="6"/>
  <c r="K471" i="3" s="1"/>
  <c r="U471" i="3" s="1"/>
  <c r="AP471" i="3"/>
  <c r="AO471" i="3"/>
  <c r="BM133" i="6"/>
  <c r="O467" i="3" s="1"/>
  <c r="AP467" i="3"/>
  <c r="AO467" i="3"/>
  <c r="AP463" i="3"/>
  <c r="AO463" i="3"/>
  <c r="BM125" i="6"/>
  <c r="O459" i="3" s="1"/>
  <c r="AP459" i="3"/>
  <c r="AO459" i="3"/>
  <c r="AP455" i="3"/>
  <c r="AO455" i="3"/>
  <c r="BM117" i="6"/>
  <c r="O451" i="3" s="1"/>
  <c r="AP451" i="3"/>
  <c r="AO451" i="3"/>
  <c r="BM113" i="6"/>
  <c r="O447" i="3" s="1"/>
  <c r="AP447" i="3"/>
  <c r="AO447" i="3"/>
  <c r="BL109" i="6"/>
  <c r="K443" i="3" s="1"/>
  <c r="U443" i="3" s="1"/>
  <c r="AP443" i="3"/>
  <c r="AO443" i="3"/>
  <c r="BL176" i="1"/>
  <c r="K850" i="3" s="1"/>
  <c r="U850" i="3" s="1"/>
  <c r="AP850" i="3"/>
  <c r="AO850" i="3"/>
  <c r="BO172" i="1"/>
  <c r="Z846" i="3" s="1"/>
  <c r="AP846" i="3"/>
  <c r="AO846" i="3"/>
  <c r="BL168" i="1"/>
  <c r="K842" i="3" s="1"/>
  <c r="U842" i="3" s="1"/>
  <c r="AP842" i="3"/>
  <c r="AO842" i="3"/>
  <c r="BL164" i="1"/>
  <c r="K838" i="3" s="1"/>
  <c r="U838" i="3" s="1"/>
  <c r="AP838" i="3"/>
  <c r="AO838" i="3"/>
  <c r="AP834" i="3"/>
  <c r="AO834" i="3"/>
  <c r="BL156" i="1"/>
  <c r="K830" i="3" s="1"/>
  <c r="U830" i="3" s="1"/>
  <c r="AP830" i="3"/>
  <c r="AO830" i="3"/>
  <c r="BM152" i="1"/>
  <c r="O826" i="3" s="1"/>
  <c r="AP826" i="3"/>
  <c r="AO826" i="3"/>
  <c r="BL148" i="1"/>
  <c r="K822" i="3" s="1"/>
  <c r="U822" i="3" s="1"/>
  <c r="AP822" i="3"/>
  <c r="AO822" i="3"/>
  <c r="BO144" i="1"/>
  <c r="Z818" i="3" s="1"/>
  <c r="AP818" i="3"/>
  <c r="AO818" i="3"/>
  <c r="BL140" i="1"/>
  <c r="K814" i="3" s="1"/>
  <c r="U814" i="3" s="1"/>
  <c r="AP814" i="3"/>
  <c r="AO814" i="3"/>
  <c r="BL136" i="1"/>
  <c r="K810" i="3" s="1"/>
  <c r="U810" i="3" s="1"/>
  <c r="AP810" i="3"/>
  <c r="AO810" i="3"/>
  <c r="BO132" i="1"/>
  <c r="Z806" i="3" s="1"/>
  <c r="AP806" i="3"/>
  <c r="AO806" i="3"/>
  <c r="BL128" i="1"/>
  <c r="K802" i="3" s="1"/>
  <c r="U802" i="3" s="1"/>
  <c r="AP802" i="3"/>
  <c r="AO802" i="3"/>
  <c r="BO124" i="1"/>
  <c r="Z798" i="3" s="1"/>
  <c r="AP798" i="3"/>
  <c r="AO798" i="3"/>
  <c r="BL120" i="1"/>
  <c r="K794" i="3" s="1"/>
  <c r="U794" i="3" s="1"/>
  <c r="AP794" i="3"/>
  <c r="AO794" i="3"/>
  <c r="BO116" i="1"/>
  <c r="Z790" i="3" s="1"/>
  <c r="AP790" i="3"/>
  <c r="AO790" i="3"/>
  <c r="BL112" i="1"/>
  <c r="K786" i="3" s="1"/>
  <c r="U786" i="3" s="1"/>
  <c r="AP786" i="3"/>
  <c r="AO786" i="3"/>
  <c r="BO108" i="1"/>
  <c r="Z782" i="3" s="1"/>
  <c r="AP782" i="3"/>
  <c r="AO782" i="3"/>
  <c r="BN175" i="6"/>
  <c r="V509" i="3" s="1"/>
  <c r="AP509" i="3"/>
  <c r="AO509" i="3"/>
  <c r="BO155" i="6"/>
  <c r="Z489" i="3" s="1"/>
  <c r="AP489" i="3"/>
  <c r="AO489" i="3"/>
  <c r="BL127" i="6"/>
  <c r="K461" i="3" s="1"/>
  <c r="U461" i="3" s="1"/>
  <c r="AP461" i="3"/>
  <c r="AO461" i="3"/>
  <c r="BL170" i="1"/>
  <c r="K844" i="3" s="1"/>
  <c r="U844" i="3" s="1"/>
  <c r="AP844" i="3"/>
  <c r="AO844" i="3"/>
  <c r="AP828" i="3"/>
  <c r="AO828" i="3"/>
  <c r="BL130" i="1"/>
  <c r="K804" i="3" s="1"/>
  <c r="U804" i="3" s="1"/>
  <c r="AP804" i="3"/>
  <c r="AO804" i="3"/>
  <c r="BN176" i="6"/>
  <c r="V510" i="3" s="1"/>
  <c r="AP510" i="3"/>
  <c r="AO510" i="3"/>
  <c r="BL172" i="6"/>
  <c r="K506" i="3" s="1"/>
  <c r="U506" i="3" s="1"/>
  <c r="AP506" i="3"/>
  <c r="AO506" i="3"/>
  <c r="BN168" i="6"/>
  <c r="V502" i="3" s="1"/>
  <c r="AP502" i="3"/>
  <c r="AO502" i="3"/>
  <c r="BL164" i="6"/>
  <c r="K498" i="3" s="1"/>
  <c r="U498" i="3" s="1"/>
  <c r="AP498" i="3"/>
  <c r="AO498" i="3"/>
  <c r="BN160" i="6"/>
  <c r="V494" i="3" s="1"/>
  <c r="AP494" i="3"/>
  <c r="AO494" i="3"/>
  <c r="BO156" i="6"/>
  <c r="Z490" i="3" s="1"/>
  <c r="AP490" i="3"/>
  <c r="AO490" i="3"/>
  <c r="BN152" i="6"/>
  <c r="V486" i="3" s="1"/>
  <c r="AP486" i="3"/>
  <c r="AO486" i="3"/>
  <c r="BO148" i="6"/>
  <c r="Z482" i="3" s="1"/>
  <c r="AP482" i="3"/>
  <c r="AO482" i="3"/>
  <c r="BL144" i="6"/>
  <c r="K478" i="3" s="1"/>
  <c r="U478" i="3" s="1"/>
  <c r="AP478" i="3"/>
  <c r="AO478" i="3"/>
  <c r="BN140" i="6"/>
  <c r="V474" i="3" s="1"/>
  <c r="AP474" i="3"/>
  <c r="AO474" i="3"/>
  <c r="BL136" i="6"/>
  <c r="K470" i="3" s="1"/>
  <c r="U470" i="3" s="1"/>
  <c r="AP470" i="3"/>
  <c r="AO470" i="3"/>
  <c r="BN132" i="6"/>
  <c r="V466" i="3" s="1"/>
  <c r="AP466" i="3"/>
  <c r="AO466" i="3"/>
  <c r="BO128" i="6"/>
  <c r="Z462" i="3" s="1"/>
  <c r="AP462" i="3"/>
  <c r="AO462" i="3"/>
  <c r="BN124" i="6"/>
  <c r="V458" i="3" s="1"/>
  <c r="AP458" i="3"/>
  <c r="AO458" i="3"/>
  <c r="BO120" i="6"/>
  <c r="Z454" i="3" s="1"/>
  <c r="AP454" i="3"/>
  <c r="AO454" i="3"/>
  <c r="BL116" i="6"/>
  <c r="K450" i="3" s="1"/>
  <c r="U450" i="3" s="1"/>
  <c r="AP450" i="3"/>
  <c r="AO450" i="3"/>
  <c r="BN112" i="6"/>
  <c r="V446" i="3" s="1"/>
  <c r="AP446" i="3"/>
  <c r="AO446" i="3"/>
  <c r="BL108" i="6"/>
  <c r="K442" i="3" s="1"/>
  <c r="U442" i="3" s="1"/>
  <c r="AP442" i="3"/>
  <c r="AO442" i="3"/>
  <c r="AP849" i="3"/>
  <c r="AO849" i="3"/>
  <c r="BL171" i="1"/>
  <c r="K845" i="3" s="1"/>
  <c r="U845" i="3" s="1"/>
  <c r="AP845" i="3"/>
  <c r="AO845" i="3"/>
  <c r="AP841" i="3"/>
  <c r="AO841" i="3"/>
  <c r="BL163" i="1"/>
  <c r="K837" i="3" s="1"/>
  <c r="U837" i="3" s="1"/>
  <c r="AP837" i="3"/>
  <c r="AO837" i="3"/>
  <c r="BL159" i="1"/>
  <c r="K833" i="3" s="1"/>
  <c r="U833" i="3" s="1"/>
  <c r="AP833" i="3"/>
  <c r="AO833" i="3"/>
  <c r="BL155" i="1"/>
  <c r="K829" i="3" s="1"/>
  <c r="U829" i="3" s="1"/>
  <c r="AP829" i="3"/>
  <c r="AO829" i="3"/>
  <c r="BL151" i="1"/>
  <c r="K825" i="3" s="1"/>
  <c r="U825" i="3" s="1"/>
  <c r="AP825" i="3"/>
  <c r="AO825" i="3"/>
  <c r="BL147" i="1"/>
  <c r="K821" i="3" s="1"/>
  <c r="U821" i="3" s="1"/>
  <c r="AP821" i="3"/>
  <c r="AO821" i="3"/>
  <c r="BL143" i="1"/>
  <c r="K817" i="3" s="1"/>
  <c r="U817" i="3" s="1"/>
  <c r="AP817" i="3"/>
  <c r="AO817" i="3"/>
  <c r="AP813" i="3"/>
  <c r="AO813" i="3"/>
  <c r="BL135" i="1"/>
  <c r="K809" i="3" s="1"/>
  <c r="U809" i="3" s="1"/>
  <c r="AP809" i="3"/>
  <c r="AO809" i="3"/>
  <c r="BL131" i="1"/>
  <c r="K805" i="3" s="1"/>
  <c r="U805" i="3" s="1"/>
  <c r="AP805" i="3"/>
  <c r="AO805" i="3"/>
  <c r="AP801" i="3"/>
  <c r="AO801" i="3"/>
  <c r="BL123" i="1"/>
  <c r="K797" i="3" s="1"/>
  <c r="U797" i="3" s="1"/>
  <c r="AP797" i="3"/>
  <c r="AO797" i="3"/>
  <c r="AP793" i="3"/>
  <c r="AO793" i="3"/>
  <c r="BL115" i="1"/>
  <c r="K789" i="3" s="1"/>
  <c r="U789" i="3" s="1"/>
  <c r="AP789" i="3"/>
  <c r="AO789" i="3"/>
  <c r="AP785" i="3"/>
  <c r="AO785" i="3"/>
  <c r="AF355" i="3"/>
  <c r="AF347" i="3"/>
  <c r="AF518" i="3"/>
  <c r="CF518" i="3" s="1"/>
  <c r="CO516" i="3"/>
  <c r="T253" i="3"/>
  <c r="T67" i="3"/>
  <c r="T25" i="3"/>
  <c r="T184" i="3"/>
  <c r="T167" i="3"/>
  <c r="T197" i="3"/>
  <c r="T190" i="3"/>
  <c r="T193" i="3"/>
  <c r="T314" i="3"/>
  <c r="T264" i="3"/>
  <c r="T308" i="3"/>
  <c r="T233" i="3"/>
  <c r="T185" i="3"/>
  <c r="T100" i="3"/>
  <c r="T121" i="3"/>
  <c r="T52" i="3"/>
  <c r="T158" i="3"/>
  <c r="T44" i="3"/>
  <c r="T43" i="3"/>
  <c r="T331" i="3"/>
  <c r="T335" i="3"/>
  <c r="T145" i="3"/>
  <c r="T247" i="3"/>
  <c r="T47" i="3"/>
  <c r="T14" i="3"/>
  <c r="T33" i="3"/>
  <c r="T90" i="3"/>
  <c r="T56" i="3"/>
  <c r="T319" i="3"/>
  <c r="T290" i="3"/>
  <c r="T73" i="3"/>
  <c r="T101" i="3"/>
  <c r="T254" i="3"/>
  <c r="T296" i="3"/>
  <c r="T26" i="3"/>
  <c r="T260" i="3"/>
  <c r="T196" i="3"/>
  <c r="T289" i="3"/>
  <c r="T53" i="3"/>
  <c r="T165" i="3"/>
  <c r="T37" i="3"/>
  <c r="T106" i="3"/>
  <c r="T20" i="3"/>
  <c r="T262" i="3"/>
  <c r="T237" i="3"/>
  <c r="T181" i="3"/>
  <c r="T143" i="3"/>
  <c r="T114" i="3"/>
  <c r="T55" i="3"/>
  <c r="T139" i="3"/>
  <c r="T98" i="3"/>
  <c r="T163" i="3"/>
  <c r="T71" i="3"/>
  <c r="T235" i="3"/>
  <c r="T225" i="3"/>
  <c r="T140" i="3"/>
  <c r="T201" i="3"/>
  <c r="T24" i="3"/>
  <c r="T54" i="3"/>
  <c r="T205" i="3"/>
  <c r="T312" i="3"/>
  <c r="T125" i="3"/>
  <c r="T231" i="3"/>
  <c r="T213" i="3"/>
  <c r="T317" i="3"/>
  <c r="T282" i="3"/>
  <c r="T92" i="3"/>
  <c r="T117" i="3"/>
  <c r="T188" i="3"/>
  <c r="T135" i="3"/>
  <c r="T123" i="3"/>
  <c r="T189" i="3"/>
  <c r="T255" i="3"/>
  <c r="T148" i="3"/>
  <c r="T192" i="3"/>
  <c r="T245" i="3"/>
  <c r="T119" i="3"/>
  <c r="T194" i="3"/>
  <c r="T216" i="3"/>
  <c r="T214" i="3"/>
  <c r="T298" i="3"/>
  <c r="T212" i="3"/>
  <c r="T283" i="3"/>
  <c r="T29" i="3"/>
  <c r="T132" i="3"/>
  <c r="T105" i="3"/>
  <c r="T48" i="3"/>
  <c r="T153" i="3"/>
  <c r="T134" i="3"/>
  <c r="T61" i="3"/>
  <c r="T113" i="3"/>
  <c r="T108" i="3"/>
  <c r="T292" i="3"/>
  <c r="T97" i="3"/>
  <c r="T93" i="3"/>
  <c r="T209" i="3"/>
  <c r="T12" i="3"/>
  <c r="T59" i="3"/>
  <c r="T161" i="3"/>
  <c r="T63" i="3"/>
  <c r="T202" i="3"/>
  <c r="T266" i="3"/>
  <c r="T22" i="3"/>
  <c r="T157" i="3"/>
  <c r="T65" i="3"/>
  <c r="T333" i="3"/>
  <c r="T127" i="3"/>
  <c r="T239" i="3"/>
  <c r="T198" i="3"/>
  <c r="T85" i="3"/>
  <c r="T244" i="3"/>
  <c r="T142" i="3"/>
  <c r="CO603" i="3"/>
  <c r="CO606" i="3"/>
  <c r="CO609" i="3"/>
  <c r="CO613" i="3"/>
  <c r="CO616" i="3"/>
  <c r="CO618" i="3"/>
  <c r="CO621" i="3"/>
  <c r="CO625" i="3"/>
  <c r="CO627" i="3"/>
  <c r="CO630" i="3"/>
  <c r="CO634" i="3"/>
  <c r="CO636" i="3"/>
  <c r="CO639" i="3"/>
  <c r="CO643" i="3"/>
  <c r="CO646" i="3"/>
  <c r="CO649" i="3"/>
  <c r="CO652" i="3"/>
  <c r="CO654" i="3"/>
  <c r="CO657" i="3"/>
  <c r="CO660" i="3"/>
  <c r="CO662" i="3"/>
  <c r="CO666" i="3"/>
  <c r="CO668" i="3"/>
  <c r="CO671" i="3"/>
  <c r="CO676" i="3"/>
  <c r="CO679" i="3"/>
  <c r="CO681" i="3"/>
  <c r="CO684" i="3"/>
  <c r="CO602" i="3"/>
  <c r="CO605" i="3"/>
  <c r="CO608" i="3"/>
  <c r="CO611" i="3"/>
  <c r="CO614" i="3"/>
  <c r="CO617" i="3"/>
  <c r="CO620" i="3"/>
  <c r="CO623" i="3"/>
  <c r="CO626" i="3"/>
  <c r="CO629" i="3"/>
  <c r="CO632" i="3"/>
  <c r="CO635" i="3"/>
  <c r="CO638" i="3"/>
  <c r="CO641" i="3"/>
  <c r="CO644" i="3"/>
  <c r="CO647" i="3"/>
  <c r="CO650" i="3"/>
  <c r="CO655" i="3"/>
  <c r="CO658" i="3"/>
  <c r="CO661" i="3"/>
  <c r="CO664" i="3"/>
  <c r="CO667" i="3"/>
  <c r="CO670" i="3"/>
  <c r="CO673" i="3"/>
  <c r="CO675" i="3"/>
  <c r="CO678" i="3"/>
  <c r="CO680" i="3"/>
  <c r="CO685" i="3"/>
  <c r="CO604" i="3"/>
  <c r="CO607" i="3"/>
  <c r="CO610" i="3"/>
  <c r="CO612" i="3"/>
  <c r="CO615" i="3"/>
  <c r="CO619" i="3"/>
  <c r="CO622" i="3"/>
  <c r="CO624" i="3"/>
  <c r="CO628" i="3"/>
  <c r="CO631" i="3"/>
  <c r="CO633" i="3"/>
  <c r="CO637" i="3"/>
  <c r="CO640" i="3"/>
  <c r="CO642" i="3"/>
  <c r="CO645" i="3"/>
  <c r="CO648" i="3"/>
  <c r="CO651" i="3"/>
  <c r="CO653" i="3"/>
  <c r="CO656" i="3"/>
  <c r="CO659" i="3"/>
  <c r="CO663" i="3"/>
  <c r="CO665" i="3"/>
  <c r="CO669" i="3"/>
  <c r="CO672" i="3"/>
  <c r="CO674" i="3"/>
  <c r="CO677" i="3"/>
  <c r="CO682" i="3"/>
  <c r="CO683" i="3"/>
  <c r="CF517" i="3"/>
  <c r="CO517" i="3"/>
  <c r="CF519" i="3"/>
  <c r="CO519" i="3"/>
  <c r="CF521" i="3"/>
  <c r="CO521" i="3"/>
  <c r="CF523" i="3"/>
  <c r="CO523" i="3"/>
  <c r="CF525" i="3"/>
  <c r="CO525" i="3"/>
  <c r="CF527" i="3"/>
  <c r="CO527" i="3"/>
  <c r="CF529" i="3"/>
  <c r="CO529" i="3"/>
  <c r="CF531" i="3"/>
  <c r="CO531" i="3"/>
  <c r="CF533" i="3"/>
  <c r="CO533" i="3"/>
  <c r="CF536" i="3"/>
  <c r="CO536" i="3"/>
  <c r="CF538" i="3"/>
  <c r="CO538" i="3"/>
  <c r="CF540" i="3"/>
  <c r="CO540" i="3"/>
  <c r="CF542" i="3"/>
  <c r="CO542" i="3"/>
  <c r="CF544" i="3"/>
  <c r="CO544" i="3"/>
  <c r="CF546" i="3"/>
  <c r="CO546" i="3"/>
  <c r="CF548" i="3"/>
  <c r="CO548" i="3"/>
  <c r="CF550" i="3"/>
  <c r="CO550" i="3"/>
  <c r="CF552" i="3"/>
  <c r="CO552" i="3"/>
  <c r="CF554" i="3"/>
  <c r="CO554" i="3"/>
  <c r="CF556" i="3"/>
  <c r="CO556" i="3"/>
  <c r="CF558" i="3"/>
  <c r="CO558" i="3"/>
  <c r="CF560" i="3"/>
  <c r="CO560" i="3"/>
  <c r="CF562" i="3"/>
  <c r="CO562" i="3"/>
  <c r="CF564" i="3"/>
  <c r="CO564" i="3"/>
  <c r="CF566" i="3"/>
  <c r="CO566" i="3"/>
  <c r="CF568" i="3"/>
  <c r="CO568" i="3"/>
  <c r="CF570" i="3"/>
  <c r="CO570" i="3"/>
  <c r="CF572" i="3"/>
  <c r="CO572" i="3"/>
  <c r="CF574" i="3"/>
  <c r="CO574" i="3"/>
  <c r="CF576" i="3"/>
  <c r="CO576" i="3"/>
  <c r="CF579" i="3"/>
  <c r="CO579" i="3"/>
  <c r="CF581" i="3"/>
  <c r="CO581" i="3"/>
  <c r="CF583" i="3"/>
  <c r="CO583" i="3"/>
  <c r="CF585" i="3"/>
  <c r="CO585" i="3"/>
  <c r="CF587" i="3"/>
  <c r="CO587" i="3"/>
  <c r="CF589" i="3"/>
  <c r="CO589" i="3"/>
  <c r="CF591" i="3"/>
  <c r="CO591" i="3"/>
  <c r="CF593" i="3"/>
  <c r="CO593" i="3"/>
  <c r="CF595" i="3"/>
  <c r="CO595" i="3"/>
  <c r="CF598" i="3"/>
  <c r="CO598" i="3"/>
  <c r="CF600" i="3"/>
  <c r="CO600" i="3"/>
  <c r="CF520" i="3"/>
  <c r="CO520" i="3"/>
  <c r="CF522" i="3"/>
  <c r="CO522" i="3"/>
  <c r="CF524" i="3"/>
  <c r="CO524" i="3"/>
  <c r="CF526" i="3"/>
  <c r="CO526" i="3"/>
  <c r="CF528" i="3"/>
  <c r="CO528" i="3"/>
  <c r="CF530" i="3"/>
  <c r="CO530" i="3"/>
  <c r="CF532" i="3"/>
  <c r="CO532" i="3"/>
  <c r="CF534" i="3"/>
  <c r="CO534" i="3"/>
  <c r="CF535" i="3"/>
  <c r="CO535" i="3"/>
  <c r="CF537" i="3"/>
  <c r="CO537" i="3"/>
  <c r="CF539" i="3"/>
  <c r="CO539" i="3"/>
  <c r="CF541" i="3"/>
  <c r="CO541" i="3"/>
  <c r="CF543" i="3"/>
  <c r="CO543" i="3"/>
  <c r="CF545" i="3"/>
  <c r="CO545" i="3"/>
  <c r="CF547" i="3"/>
  <c r="CO547" i="3"/>
  <c r="CF549" i="3"/>
  <c r="CO549" i="3"/>
  <c r="CF551" i="3"/>
  <c r="CO551" i="3"/>
  <c r="CF553" i="3"/>
  <c r="CO553" i="3"/>
  <c r="CF555" i="3"/>
  <c r="CO555" i="3"/>
  <c r="CF557" i="3"/>
  <c r="CO557" i="3"/>
  <c r="CF559" i="3"/>
  <c r="CO559" i="3"/>
  <c r="CF561" i="3"/>
  <c r="CO561" i="3"/>
  <c r="CF563" i="3"/>
  <c r="CO563" i="3"/>
  <c r="CF565" i="3"/>
  <c r="CO565" i="3"/>
  <c r="CF567" i="3"/>
  <c r="CO567" i="3"/>
  <c r="CF569" i="3"/>
  <c r="CO569" i="3"/>
  <c r="CF571" i="3"/>
  <c r="CO571" i="3"/>
  <c r="CF573" i="3"/>
  <c r="CO573" i="3"/>
  <c r="CF575" i="3"/>
  <c r="CO575" i="3"/>
  <c r="CF577" i="3"/>
  <c r="CO577" i="3"/>
  <c r="CF578" i="3"/>
  <c r="CO578" i="3"/>
  <c r="CF580" i="3"/>
  <c r="CO580" i="3"/>
  <c r="CF582" i="3"/>
  <c r="CO582" i="3"/>
  <c r="CF584" i="3"/>
  <c r="CO584" i="3"/>
  <c r="CF586" i="3"/>
  <c r="CO586" i="3"/>
  <c r="CF588" i="3"/>
  <c r="CO588" i="3"/>
  <c r="CF590" i="3"/>
  <c r="CO590" i="3"/>
  <c r="CF592" i="3"/>
  <c r="CO592" i="3"/>
  <c r="CF594" i="3"/>
  <c r="CO594" i="3"/>
  <c r="CF596" i="3"/>
  <c r="CO596" i="3"/>
  <c r="CF597" i="3"/>
  <c r="CO597" i="3"/>
  <c r="CF599" i="3"/>
  <c r="CO599" i="3"/>
  <c r="CF601" i="3"/>
  <c r="CO601" i="3"/>
  <c r="CF602" i="3"/>
  <c r="CF603" i="3"/>
  <c r="CF604" i="3"/>
  <c r="CF605" i="3"/>
  <c r="CF606" i="3"/>
  <c r="CF607" i="3"/>
  <c r="CF608" i="3"/>
  <c r="CF609" i="3"/>
  <c r="CF610" i="3"/>
  <c r="CF611" i="3"/>
  <c r="CF612" i="3"/>
  <c r="CF613" i="3"/>
  <c r="CF614" i="3"/>
  <c r="CF615" i="3"/>
  <c r="CF616" i="3"/>
  <c r="CF617" i="3"/>
  <c r="CF618" i="3"/>
  <c r="CF619" i="3"/>
  <c r="CF620" i="3"/>
  <c r="CF621" i="3"/>
  <c r="CF622" i="3"/>
  <c r="CF623" i="3"/>
  <c r="CF624" i="3"/>
  <c r="CF625" i="3"/>
  <c r="CF626" i="3"/>
  <c r="CF627" i="3"/>
  <c r="CF628" i="3"/>
  <c r="CF629" i="3"/>
  <c r="CF630" i="3"/>
  <c r="CF631" i="3"/>
  <c r="CF632" i="3"/>
  <c r="CF633" i="3"/>
  <c r="CF634" i="3"/>
  <c r="CF635" i="3"/>
  <c r="CF636" i="3"/>
  <c r="CF637" i="3"/>
  <c r="CF638" i="3"/>
  <c r="CF639" i="3"/>
  <c r="CF640" i="3"/>
  <c r="CF641" i="3"/>
  <c r="CF642" i="3"/>
  <c r="CF643" i="3"/>
  <c r="CF644" i="3"/>
  <c r="CF645" i="3"/>
  <c r="CF646" i="3"/>
  <c r="CF647" i="3"/>
  <c r="CF648" i="3"/>
  <c r="CF649" i="3"/>
  <c r="CF650" i="3"/>
  <c r="CF651" i="3"/>
  <c r="CF652" i="3"/>
  <c r="CF653" i="3"/>
  <c r="CF654" i="3"/>
  <c r="CF655" i="3"/>
  <c r="CF656" i="3"/>
  <c r="CF657" i="3"/>
  <c r="CF658" i="3"/>
  <c r="CF659" i="3"/>
  <c r="CF660" i="3"/>
  <c r="CF661" i="3"/>
  <c r="CF662" i="3"/>
  <c r="CF663" i="3"/>
  <c r="CF664" i="3"/>
  <c r="CF665" i="3"/>
  <c r="CF666" i="3"/>
  <c r="CF667" i="3"/>
  <c r="CF668" i="3"/>
  <c r="CF669" i="3"/>
  <c r="CF670" i="3"/>
  <c r="CF671" i="3"/>
  <c r="CF672" i="3"/>
  <c r="CF673" i="3"/>
  <c r="CF674" i="3"/>
  <c r="CF675" i="3"/>
  <c r="CF676" i="3"/>
  <c r="CF677" i="3"/>
  <c r="CF678" i="3"/>
  <c r="CF679" i="3"/>
  <c r="CF680" i="3"/>
  <c r="CF681" i="3"/>
  <c r="CF682" i="3"/>
  <c r="CF683" i="3"/>
  <c r="CF684" i="3"/>
  <c r="CF685" i="3"/>
  <c r="BG98" i="13"/>
  <c r="AK92" i="3" s="1"/>
  <c r="BG157" i="13"/>
  <c r="AK151" i="3" s="1"/>
  <c r="CF516" i="3"/>
  <c r="BG21" i="13"/>
  <c r="AK15" i="3" s="1"/>
  <c r="BG43" i="13"/>
  <c r="AK37" i="3" s="1"/>
  <c r="CO179" i="3"/>
  <c r="CO183" i="3"/>
  <c r="CO187" i="3"/>
  <c r="CO191" i="3"/>
  <c r="CO195" i="3"/>
  <c r="CO199" i="3"/>
  <c r="CO203" i="3"/>
  <c r="CO207" i="3"/>
  <c r="CO211" i="3"/>
  <c r="CO215" i="3"/>
  <c r="CO219" i="3"/>
  <c r="CO223" i="3"/>
  <c r="CO227" i="3"/>
  <c r="CO231" i="3"/>
  <c r="CO235" i="3"/>
  <c r="CO239" i="3"/>
  <c r="CO243" i="3"/>
  <c r="CO247" i="3"/>
  <c r="CO251" i="3"/>
  <c r="CO255" i="3"/>
  <c r="CO259" i="3"/>
  <c r="CO263" i="3"/>
  <c r="CO267" i="3"/>
  <c r="CO271" i="3"/>
  <c r="CO275" i="3"/>
  <c r="CO279" i="3"/>
  <c r="CO283" i="3"/>
  <c r="CO287" i="3"/>
  <c r="CO291" i="3"/>
  <c r="CO295" i="3"/>
  <c r="CO299" i="3"/>
  <c r="CO303" i="3"/>
  <c r="CO307" i="3"/>
  <c r="CO311" i="3"/>
  <c r="CO315" i="3"/>
  <c r="CO319" i="3"/>
  <c r="CO323" i="3"/>
  <c r="CO327" i="3"/>
  <c r="CO331" i="3"/>
  <c r="CO335" i="3"/>
  <c r="CO339" i="3"/>
  <c r="CO343" i="3"/>
  <c r="CO177" i="3"/>
  <c r="CO180" i="3"/>
  <c r="CO184" i="3"/>
  <c r="CO188" i="3"/>
  <c r="CO192" i="3"/>
  <c r="CO196" i="3"/>
  <c r="CO200" i="3"/>
  <c r="CO204" i="3"/>
  <c r="CO208" i="3"/>
  <c r="CO212" i="3"/>
  <c r="CO216" i="3"/>
  <c r="CO220" i="3"/>
  <c r="CO224" i="3"/>
  <c r="CO228" i="3"/>
  <c r="CO232" i="3"/>
  <c r="CO236" i="3"/>
  <c r="CO240" i="3"/>
  <c r="CO244" i="3"/>
  <c r="CO248" i="3"/>
  <c r="CO252" i="3"/>
  <c r="CO256" i="3"/>
  <c r="CO260" i="3"/>
  <c r="CO264" i="3"/>
  <c r="CO268" i="3"/>
  <c r="CO272" i="3"/>
  <c r="CO276" i="3"/>
  <c r="CO280" i="3"/>
  <c r="CO284" i="3"/>
  <c r="CO288" i="3"/>
  <c r="CO292" i="3"/>
  <c r="CO296" i="3"/>
  <c r="CO300" i="3"/>
  <c r="CO304" i="3"/>
  <c r="CO308" i="3"/>
  <c r="CO312" i="3"/>
  <c r="CO316" i="3"/>
  <c r="CO320" i="3"/>
  <c r="CO324" i="3"/>
  <c r="CO328" i="3"/>
  <c r="CO332" i="3"/>
  <c r="CO336" i="3"/>
  <c r="CO340" i="3"/>
  <c r="CO344" i="3"/>
  <c r="CO181" i="3"/>
  <c r="CO185" i="3"/>
  <c r="CO189" i="3"/>
  <c r="CO193" i="3"/>
  <c r="CO197" i="3"/>
  <c r="CO201" i="3"/>
  <c r="CO205" i="3"/>
  <c r="CO209" i="3"/>
  <c r="CO213" i="3"/>
  <c r="CO217" i="3"/>
  <c r="CO221" i="3"/>
  <c r="CO225" i="3"/>
  <c r="CO229" i="3"/>
  <c r="CO233" i="3"/>
  <c r="CO237" i="3"/>
  <c r="CO241" i="3"/>
  <c r="CO245" i="3"/>
  <c r="CO249" i="3"/>
  <c r="CO253" i="3"/>
  <c r="CO257" i="3"/>
  <c r="CO261" i="3"/>
  <c r="CO265" i="3"/>
  <c r="CO269" i="3"/>
  <c r="CO273" i="3"/>
  <c r="CO277" i="3"/>
  <c r="CO281" i="3"/>
  <c r="CO285" i="3"/>
  <c r="CO289" i="3"/>
  <c r="CO293" i="3"/>
  <c r="CO297" i="3"/>
  <c r="CO301" i="3"/>
  <c r="CO305" i="3"/>
  <c r="CO309" i="3"/>
  <c r="CO313" i="3"/>
  <c r="CO317" i="3"/>
  <c r="CO321" i="3"/>
  <c r="CO325" i="3"/>
  <c r="CO329" i="3"/>
  <c r="CO333" i="3"/>
  <c r="CO337" i="3"/>
  <c r="CO341" i="3"/>
  <c r="CO345" i="3"/>
  <c r="CO182" i="3"/>
  <c r="CO186" i="3"/>
  <c r="CO190" i="3"/>
  <c r="CO194" i="3"/>
  <c r="CO198" i="3"/>
  <c r="CO202" i="3"/>
  <c r="CO206" i="3"/>
  <c r="CO210" i="3"/>
  <c r="CO214" i="3"/>
  <c r="CO218" i="3"/>
  <c r="CO222" i="3"/>
  <c r="CO226" i="3"/>
  <c r="CO230" i="3"/>
  <c r="CO234" i="3"/>
  <c r="CO238" i="3"/>
  <c r="CO242" i="3"/>
  <c r="CO246" i="3"/>
  <c r="CO250" i="3"/>
  <c r="CO254" i="3"/>
  <c r="CO258" i="3"/>
  <c r="CO262" i="3"/>
  <c r="CO266" i="3"/>
  <c r="CO270" i="3"/>
  <c r="CO274" i="3"/>
  <c r="CO278" i="3"/>
  <c r="CO282" i="3"/>
  <c r="CO286" i="3"/>
  <c r="CO290" i="3"/>
  <c r="CO294" i="3"/>
  <c r="CO298" i="3"/>
  <c r="CO302" i="3"/>
  <c r="CO306" i="3"/>
  <c r="CO310" i="3"/>
  <c r="CO314" i="3"/>
  <c r="CO318" i="3"/>
  <c r="CO322" i="3"/>
  <c r="CO326" i="3"/>
  <c r="CO330" i="3"/>
  <c r="CO334" i="3"/>
  <c r="CO338" i="3"/>
  <c r="CO342" i="3"/>
  <c r="CO178" i="3"/>
  <c r="CP266" i="3"/>
  <c r="CP217" i="3"/>
  <c r="CP256" i="3"/>
  <c r="CP191" i="3"/>
  <c r="CP329" i="3"/>
  <c r="CP291" i="3"/>
  <c r="CP288" i="3"/>
  <c r="CP339" i="3"/>
  <c r="CP301" i="3"/>
  <c r="CP326" i="3"/>
  <c r="CP202" i="3"/>
  <c r="CP223" i="3"/>
  <c r="CP197" i="3"/>
  <c r="CP195" i="3"/>
  <c r="CP276" i="3"/>
  <c r="CP260" i="3"/>
  <c r="CP281" i="3"/>
  <c r="CP312" i="3"/>
  <c r="CP289" i="3"/>
  <c r="CP344" i="3"/>
  <c r="CP215" i="3"/>
  <c r="CP284" i="3"/>
  <c r="CP193" i="3"/>
  <c r="CP199" i="3"/>
  <c r="CP278" i="3"/>
  <c r="CP268" i="3"/>
  <c r="CP286" i="3"/>
  <c r="CP314" i="3"/>
  <c r="CP293" i="3"/>
  <c r="CP318" i="3"/>
  <c r="CP239" i="3"/>
  <c r="CP182" i="3"/>
  <c r="CP274" i="3"/>
  <c r="CP282" i="3"/>
  <c r="CP187" i="3"/>
  <c r="CP300" i="3"/>
  <c r="CP270" i="3"/>
  <c r="CP287" i="3"/>
  <c r="CP331" i="3"/>
  <c r="CP297" i="3"/>
  <c r="CP322" i="3"/>
  <c r="CP180" i="3"/>
  <c r="CP192" i="3"/>
  <c r="CP255" i="3"/>
  <c r="CP201" i="3"/>
  <c r="CP235" i="3"/>
  <c r="CP226" i="3"/>
  <c r="CP224" i="3"/>
  <c r="CP245" i="3"/>
  <c r="CP263" i="3"/>
  <c r="CP311" i="3"/>
  <c r="CP319" i="3"/>
  <c r="CP342" i="3"/>
  <c r="CP264" i="3"/>
  <c r="CP204" i="3"/>
  <c r="CP181" i="3"/>
  <c r="CP179" i="3"/>
  <c r="CP337" i="3"/>
  <c r="CP308" i="3"/>
  <c r="CP304" i="3"/>
  <c r="CP299" i="3"/>
  <c r="CP305" i="3"/>
  <c r="CP330" i="3"/>
  <c r="CP186" i="3"/>
  <c r="CP227" i="3"/>
  <c r="CP177" i="3"/>
  <c r="CP183" i="3"/>
  <c r="CP216" i="3"/>
  <c r="CP321" i="3"/>
  <c r="CP306" i="3"/>
  <c r="CP303" i="3"/>
  <c r="CP309" i="3"/>
  <c r="CP334" i="3"/>
  <c r="CP212" i="3"/>
  <c r="CP213" i="3"/>
  <c r="CP205" i="3"/>
  <c r="CP237" i="3"/>
  <c r="CP222" i="3"/>
  <c r="CP220" i="3"/>
  <c r="CP345" i="3"/>
  <c r="CP323" i="3"/>
  <c r="CP307" i="3"/>
  <c r="CP313" i="3"/>
  <c r="CP338" i="3"/>
  <c r="CP184" i="3"/>
  <c r="CQ337" i="3"/>
  <c r="CP229" i="3"/>
  <c r="CP185" i="3"/>
  <c r="CP211" i="3"/>
  <c r="CP242" i="3"/>
  <c r="CP240" i="3"/>
  <c r="CP261" i="3"/>
  <c r="CP279" i="3"/>
  <c r="CP325" i="3"/>
  <c r="CP324" i="3"/>
  <c r="CP194" i="3"/>
  <c r="CP198" i="3"/>
  <c r="CP200" i="3"/>
  <c r="CP283" i="3"/>
  <c r="CP230" i="3"/>
  <c r="CP228" i="3"/>
  <c r="CP249" i="3"/>
  <c r="CP267" i="3"/>
  <c r="CP315" i="3"/>
  <c r="CP333" i="3"/>
  <c r="CP310" i="3"/>
  <c r="CP176" i="3"/>
  <c r="CP218" i="3"/>
  <c r="CP280" i="3"/>
  <c r="CP234" i="3"/>
  <c r="CP232" i="3"/>
  <c r="CP253" i="3"/>
  <c r="CP271" i="3"/>
  <c r="CP316" i="3"/>
  <c r="CP335" i="3"/>
  <c r="CP248" i="3"/>
  <c r="CP210" i="3"/>
  <c r="CP272" i="3"/>
  <c r="CP189" i="3"/>
  <c r="CP221" i="3"/>
  <c r="CP238" i="3"/>
  <c r="CP236" i="3"/>
  <c r="CP257" i="3"/>
  <c r="CP275" i="3"/>
  <c r="CP317" i="3"/>
  <c r="CP320" i="3"/>
  <c r="CP208" i="3"/>
  <c r="CP190" i="3"/>
  <c r="CP225" i="3"/>
  <c r="CP219" i="3"/>
  <c r="CP292" i="3"/>
  <c r="CP207" i="3"/>
  <c r="CP262" i="3"/>
  <c r="CP259" i="3"/>
  <c r="CP277" i="3"/>
  <c r="CP298" i="3"/>
  <c r="CP285" i="3"/>
  <c r="CP340" i="3"/>
  <c r="CP233" i="3"/>
  <c r="CP196" i="3"/>
  <c r="CP290" i="3"/>
  <c r="CP254" i="3"/>
  <c r="CP250" i="3"/>
  <c r="CP243" i="3"/>
  <c r="CP265" i="3"/>
  <c r="CP294" i="3"/>
  <c r="CP327" i="3"/>
  <c r="CP328" i="3"/>
  <c r="CP241" i="3"/>
  <c r="CP214" i="3"/>
  <c r="CP209" i="3"/>
  <c r="CP247" i="3"/>
  <c r="CP251" i="3"/>
  <c r="CP244" i="3"/>
  <c r="CP269" i="3"/>
  <c r="CP295" i="3"/>
  <c r="CP341" i="3"/>
  <c r="CP332" i="3"/>
  <c r="CP231" i="3"/>
  <c r="CP188" i="3"/>
  <c r="CP246" i="3"/>
  <c r="CP302" i="3"/>
  <c r="CP203" i="3"/>
  <c r="CP252" i="3"/>
  <c r="CP258" i="3"/>
  <c r="CP273" i="3"/>
  <c r="CP296" i="3"/>
  <c r="CP343" i="3"/>
  <c r="CP336" i="3"/>
  <c r="CP206" i="3"/>
  <c r="CP178" i="3"/>
  <c r="CQ201" i="3"/>
  <c r="CQ260" i="3"/>
  <c r="CQ212" i="3"/>
  <c r="CQ278" i="3"/>
  <c r="CQ239" i="3"/>
  <c r="CQ336" i="3"/>
  <c r="CQ272" i="3"/>
  <c r="CQ248" i="3"/>
  <c r="CQ234" i="3"/>
  <c r="CQ214" i="3"/>
  <c r="CQ302" i="3"/>
  <c r="CQ283" i="3"/>
  <c r="CQ247" i="3"/>
  <c r="CQ338" i="3"/>
  <c r="CQ202" i="3"/>
  <c r="CQ233" i="3"/>
  <c r="CQ187" i="3"/>
  <c r="CQ281" i="3"/>
  <c r="CQ194" i="3"/>
  <c r="CQ319" i="3"/>
  <c r="CQ179" i="3"/>
  <c r="CQ264" i="3"/>
  <c r="CQ326" i="3"/>
  <c r="CQ306" i="3"/>
  <c r="CQ284" i="3"/>
  <c r="CQ274" i="3"/>
  <c r="CQ192" i="3"/>
  <c r="CQ232" i="3"/>
  <c r="CQ197" i="3"/>
  <c r="CQ210" i="3"/>
  <c r="CQ269" i="3"/>
  <c r="CQ305" i="3"/>
  <c r="CQ193" i="3"/>
  <c r="CQ178" i="3"/>
  <c r="CQ298" i="3"/>
  <c r="CQ252" i="3"/>
  <c r="CQ262" i="3"/>
  <c r="CQ223" i="3"/>
  <c r="CQ308" i="3"/>
  <c r="CQ316" i="3"/>
  <c r="CQ331" i="3"/>
  <c r="CQ313" i="3"/>
  <c r="CQ231" i="3"/>
  <c r="CQ335" i="3"/>
  <c r="CQ249" i="3"/>
  <c r="CQ290" i="3"/>
  <c r="CQ276" i="3"/>
  <c r="CQ240" i="3"/>
  <c r="CQ301" i="3"/>
  <c r="CQ186" i="3"/>
  <c r="CQ230" i="3"/>
  <c r="CQ184" i="3"/>
  <c r="CQ250" i="3"/>
  <c r="CQ261" i="3"/>
  <c r="CQ217" i="3"/>
  <c r="CQ311" i="3"/>
  <c r="CQ218" i="3"/>
  <c r="CQ307" i="3"/>
  <c r="CQ241" i="3"/>
  <c r="CQ329" i="3"/>
  <c r="CQ312" i="3"/>
  <c r="CQ215" i="3"/>
  <c r="CQ321" i="3"/>
  <c r="CQ258" i="3"/>
  <c r="CQ323" i="3"/>
  <c r="CQ309" i="3"/>
  <c r="CQ255" i="3"/>
  <c r="CQ333" i="3"/>
  <c r="CQ207" i="3"/>
  <c r="CQ277" i="3"/>
  <c r="CQ188" i="3"/>
  <c r="CQ177" i="3"/>
  <c r="CQ199" i="3"/>
  <c r="CQ279" i="3"/>
  <c r="CQ180" i="3"/>
  <c r="CQ304" i="3"/>
  <c r="CQ288" i="3"/>
  <c r="CQ327" i="3"/>
  <c r="CQ317" i="3"/>
  <c r="CQ267" i="3"/>
  <c r="CQ224" i="3"/>
  <c r="CQ287" i="3"/>
  <c r="CQ332" i="3"/>
  <c r="CQ226" i="3"/>
  <c r="CQ190" i="3"/>
  <c r="CQ299" i="3"/>
  <c r="CQ289" i="3"/>
  <c r="CQ236" i="3"/>
  <c r="CQ280" i="3"/>
  <c r="CQ225" i="3"/>
  <c r="CQ330" i="3"/>
  <c r="CQ318" i="3"/>
  <c r="CQ256" i="3"/>
  <c r="CQ176" i="3"/>
  <c r="CQ220" i="3"/>
  <c r="CQ222" i="3"/>
  <c r="CQ286" i="3"/>
  <c r="CQ266" i="3"/>
  <c r="CQ229" i="3"/>
  <c r="CQ344" i="3"/>
  <c r="CQ242" i="3"/>
  <c r="CQ303" i="3"/>
  <c r="CQ182" i="3"/>
  <c r="CQ270" i="3"/>
  <c r="CQ293" i="3"/>
  <c r="CQ227" i="3"/>
  <c r="CQ324" i="3"/>
  <c r="CQ221" i="3"/>
  <c r="CQ328" i="3"/>
  <c r="CQ294" i="3"/>
  <c r="CQ198" i="3"/>
  <c r="CQ185" i="3"/>
  <c r="CR209" i="3"/>
  <c r="CQ342" i="3"/>
  <c r="CQ235" i="3"/>
  <c r="CQ322" i="3"/>
  <c r="CQ296" i="3"/>
  <c r="CQ238" i="3"/>
  <c r="CQ259" i="3"/>
  <c r="CQ211" i="3"/>
  <c r="CQ257" i="3"/>
  <c r="CQ341" i="3"/>
  <c r="CQ291" i="3"/>
  <c r="CQ254" i="3"/>
  <c r="CQ282" i="3"/>
  <c r="CQ244" i="3"/>
  <c r="CQ205" i="3"/>
  <c r="CQ334" i="3"/>
  <c r="CQ263" i="3"/>
  <c r="CQ345" i="3"/>
  <c r="CQ292" i="3"/>
  <c r="CQ297" i="3"/>
  <c r="CQ209" i="3"/>
  <c r="CQ228" i="3"/>
  <c r="CQ219" i="3"/>
  <c r="CQ275" i="3"/>
  <c r="CQ181" i="3"/>
  <c r="CR332" i="3"/>
  <c r="CQ246" i="3"/>
  <c r="CQ339" i="3"/>
  <c r="CQ340" i="3"/>
  <c r="CQ265" i="3"/>
  <c r="CQ315" i="3"/>
  <c r="CQ191" i="3"/>
  <c r="CQ320" i="3"/>
  <c r="CQ251" i="3"/>
  <c r="CQ300" i="3"/>
  <c r="CQ285" i="3"/>
  <c r="CQ196" i="3"/>
  <c r="CR318" i="3"/>
  <c r="CQ245" i="3"/>
  <c r="CQ189" i="3"/>
  <c r="CQ243" i="3"/>
  <c r="CQ237" i="3"/>
  <c r="CQ325" i="3"/>
  <c r="CQ268" i="3"/>
  <c r="CQ213" i="3"/>
  <c r="CQ310" i="3"/>
  <c r="CQ295" i="3"/>
  <c r="CQ203" i="3"/>
  <c r="CQ253" i="3"/>
  <c r="CQ183" i="3"/>
  <c r="CQ206" i="3"/>
  <c r="CQ271" i="3"/>
  <c r="CQ208" i="3"/>
  <c r="CQ200" i="3"/>
  <c r="CQ273" i="3"/>
  <c r="CQ314" i="3"/>
  <c r="CQ195" i="3"/>
  <c r="CQ216" i="3"/>
  <c r="CQ343" i="3"/>
  <c r="CQ204" i="3"/>
  <c r="BG83" i="13"/>
  <c r="AK77" i="3" s="1"/>
  <c r="BG91" i="13"/>
  <c r="AK85" i="3" s="1"/>
  <c r="BG58" i="13"/>
  <c r="AK52" i="3" s="1"/>
  <c r="BG167" i="13"/>
  <c r="AK161" i="3" s="1"/>
  <c r="CS343" i="3"/>
  <c r="CS296" i="3"/>
  <c r="CS297" i="3"/>
  <c r="CS280" i="3"/>
  <c r="CS267" i="3"/>
  <c r="CS275" i="3"/>
  <c r="CS226" i="3"/>
  <c r="CS232" i="3"/>
  <c r="CS218" i="3"/>
  <c r="CS255" i="3"/>
  <c r="CS203" i="3"/>
  <c r="CS339" i="3"/>
  <c r="CS292" i="3"/>
  <c r="CS287" i="3"/>
  <c r="CS276" i="3"/>
  <c r="CS251" i="3"/>
  <c r="CS261" i="3"/>
  <c r="CS212" i="3"/>
  <c r="CS230" i="3"/>
  <c r="CS217" i="3"/>
  <c r="CS253" i="3"/>
  <c r="CS195" i="3"/>
  <c r="CS331" i="3"/>
  <c r="CS285" i="3"/>
  <c r="CS249" i="3"/>
  <c r="CS204" i="3"/>
  <c r="CS210" i="3"/>
  <c r="CS179" i="3"/>
  <c r="CS326" i="3"/>
  <c r="CS256" i="3"/>
  <c r="CS241" i="3"/>
  <c r="CS193" i="3"/>
  <c r="CS222" i="3"/>
  <c r="CS334" i="3"/>
  <c r="CS266" i="3"/>
  <c r="CS227" i="3"/>
  <c r="CS188" i="3"/>
  <c r="CS194" i="3"/>
  <c r="CS259" i="3"/>
  <c r="CS306" i="3"/>
  <c r="CS207" i="3"/>
  <c r="CS187" i="3"/>
  <c r="CR212" i="3"/>
  <c r="CR180" i="3"/>
  <c r="CR193" i="3"/>
  <c r="CR197" i="3"/>
  <c r="CR294" i="3"/>
  <c r="CR323" i="3"/>
  <c r="CR229" i="3"/>
  <c r="CR234" i="3"/>
  <c r="CR344" i="3"/>
  <c r="CR195" i="3"/>
  <c r="CR261" i="3"/>
  <c r="CR256" i="3"/>
  <c r="CR269" i="3"/>
  <c r="CR225" i="3"/>
  <c r="CR178" i="3"/>
  <c r="CR246" i="3"/>
  <c r="CR273" i="3"/>
  <c r="CR329" i="3"/>
  <c r="CR219" i="3"/>
  <c r="CR215" i="3"/>
  <c r="CR176" i="3"/>
  <c r="CR199" i="3"/>
  <c r="CS345" i="3"/>
  <c r="CR338" i="3"/>
  <c r="CR251" i="3"/>
  <c r="CR238" i="3"/>
  <c r="CR265" i="3"/>
  <c r="CR177" i="3"/>
  <c r="CR335" i="3"/>
  <c r="CR184" i="3"/>
  <c r="CR252" i="3"/>
  <c r="CR324" i="3"/>
  <c r="CR223" i="3"/>
  <c r="CR289" i="3"/>
  <c r="CR189" i="3"/>
  <c r="CR286" i="3"/>
  <c r="CR317" i="3"/>
  <c r="CR236" i="3"/>
  <c r="CR345" i="3"/>
  <c r="CR330" i="3"/>
  <c r="CR230" i="3"/>
  <c r="CR295" i="3"/>
  <c r="CS327" i="3"/>
  <c r="CS342" i="3"/>
  <c r="CS278" i="3"/>
  <c r="CS264" i="3"/>
  <c r="CS239" i="3"/>
  <c r="CS257" i="3"/>
  <c r="CS200" i="3"/>
  <c r="CS201" i="3"/>
  <c r="CS206" i="3"/>
  <c r="CS238" i="3"/>
  <c r="CS323" i="3"/>
  <c r="CS340" i="3"/>
  <c r="CS274" i="3"/>
  <c r="CS260" i="3"/>
  <c r="CS235" i="3"/>
  <c r="CS243" i="3"/>
  <c r="CS196" i="3"/>
  <c r="CS197" i="3"/>
  <c r="CS202" i="3"/>
  <c r="CS224" i="3"/>
  <c r="CS315" i="3"/>
  <c r="CS305" i="3"/>
  <c r="CS344" i="3"/>
  <c r="CS309" i="3"/>
  <c r="CS178" i="3"/>
  <c r="CS321" i="3"/>
  <c r="CS313" i="3"/>
  <c r="CS283" i="3"/>
  <c r="CS242" i="3"/>
  <c r="CS234" i="3"/>
  <c r="CS177" i="3"/>
  <c r="CS300" i="3"/>
  <c r="CS293" i="3"/>
  <c r="CS277" i="3"/>
  <c r="CS247" i="3"/>
  <c r="CS279" i="3"/>
  <c r="CS209" i="3"/>
  <c r="CS336" i="3"/>
  <c r="CS286" i="3"/>
  <c r="CS215" i="3"/>
  <c r="CR232" i="3"/>
  <c r="CR242" i="3"/>
  <c r="CR292" i="3"/>
  <c r="CR200" i="3"/>
  <c r="CR274" i="3"/>
  <c r="CR340" i="3"/>
  <c r="CR188" i="3"/>
  <c r="CR282" i="3"/>
  <c r="CR216" i="3"/>
  <c r="CR228" i="3"/>
  <c r="CR313" i="3"/>
  <c r="CR336" i="3"/>
  <c r="CR304" i="3"/>
  <c r="CR244" i="3"/>
  <c r="CR300" i="3"/>
  <c r="CR288" i="3"/>
  <c r="CR194" i="3"/>
  <c r="CR245" i="3"/>
  <c r="CR203" i="3"/>
  <c r="CR204" i="3"/>
  <c r="CR211" i="3"/>
  <c r="CR226" i="3"/>
  <c r="CR258" i="3"/>
  <c r="CR185" i="3"/>
  <c r="CR342" i="3"/>
  <c r="CR290" i="3"/>
  <c r="CR217" i="3"/>
  <c r="CR266" i="3"/>
  <c r="CR301" i="3"/>
  <c r="CR327" i="3"/>
  <c r="CR279" i="3"/>
  <c r="CR319" i="3"/>
  <c r="CR224" i="3"/>
  <c r="CR311" i="3"/>
  <c r="CR192" i="3"/>
  <c r="CR254" i="3"/>
  <c r="CR270" i="3"/>
  <c r="CR331" i="3"/>
  <c r="CR249" i="3"/>
  <c r="CR202" i="3"/>
  <c r="CR291" i="3"/>
  <c r="CR343" i="3"/>
  <c r="BG77" i="13"/>
  <c r="AK71" i="3" s="1"/>
  <c r="BG64" i="13"/>
  <c r="AK58" i="3" s="1"/>
  <c r="BG130" i="13"/>
  <c r="AK124" i="3" s="1"/>
  <c r="BG180" i="13"/>
  <c r="AK174" i="3" s="1"/>
  <c r="CS332" i="3"/>
  <c r="CS314" i="3"/>
  <c r="CS262" i="3"/>
  <c r="CS248" i="3"/>
  <c r="CS223" i="3"/>
  <c r="CS233" i="3"/>
  <c r="CS184" i="3"/>
  <c r="CS185" i="3"/>
  <c r="CS190" i="3"/>
  <c r="CS213" i="3"/>
  <c r="CS341" i="3"/>
  <c r="CS318" i="3"/>
  <c r="CS310" i="3"/>
  <c r="CS338" i="3"/>
  <c r="CS244" i="3"/>
  <c r="CS219" i="3"/>
  <c r="CS229" i="3"/>
  <c r="CS180" i="3"/>
  <c r="CS181" i="3"/>
  <c r="CS186" i="3"/>
  <c r="CS211" i="3"/>
  <c r="CS284" i="3"/>
  <c r="CS268" i="3"/>
  <c r="CS258" i="3"/>
  <c r="CS205" i="3"/>
  <c r="CS240" i="3"/>
  <c r="CS319" i="3"/>
  <c r="CS270" i="3"/>
  <c r="CS231" i="3"/>
  <c r="CS192" i="3"/>
  <c r="CS198" i="3"/>
  <c r="CS324" i="3"/>
  <c r="CS252" i="3"/>
  <c r="CS237" i="3"/>
  <c r="CS189" i="3"/>
  <c r="CS214" i="3"/>
  <c r="CS335" i="3"/>
  <c r="CS288" i="3"/>
  <c r="CS245" i="3"/>
  <c r="CS225" i="3"/>
  <c r="CS250" i="3"/>
  <c r="CS316" i="3"/>
  <c r="CR213" i="3"/>
  <c r="CR320" i="3"/>
  <c r="CR321" i="3"/>
  <c r="CR187" i="3"/>
  <c r="CR315" i="3"/>
  <c r="CR262" i="3"/>
  <c r="CR191" i="3"/>
  <c r="CR309" i="3"/>
  <c r="CR205" i="3"/>
  <c r="CR312" i="3"/>
  <c r="CR339" i="3"/>
  <c r="CR221" i="3"/>
  <c r="CR296" i="3"/>
  <c r="CR277" i="3"/>
  <c r="CR310" i="3"/>
  <c r="CR240" i="3"/>
  <c r="CR248" i="3"/>
  <c r="CR275" i="3"/>
  <c r="CR247" i="3"/>
  <c r="CR284" i="3"/>
  <c r="CR222" i="3"/>
  <c r="CR250" i="3"/>
  <c r="CR231" i="3"/>
  <c r="CR201" i="3"/>
  <c r="CR333" i="3"/>
  <c r="CR316" i="3"/>
  <c r="CR239" i="3"/>
  <c r="CR303" i="3"/>
  <c r="CR182" i="3"/>
  <c r="CR257" i="3"/>
  <c r="CR302" i="3"/>
  <c r="CR253" i="3"/>
  <c r="CR218" i="3"/>
  <c r="CR328" i="3"/>
  <c r="CR179" i="3"/>
  <c r="CR308" i="3"/>
  <c r="CR196" i="3"/>
  <c r="CR207" i="3"/>
  <c r="CR237" i="3"/>
  <c r="CR259" i="3"/>
  <c r="CR186" i="3"/>
  <c r="CR264" i="3"/>
  <c r="BG26" i="13"/>
  <c r="AK20" i="3" s="1"/>
  <c r="BG32" i="13"/>
  <c r="AK26" i="3" s="1"/>
  <c r="BG106" i="13"/>
  <c r="AK100" i="3" s="1"/>
  <c r="BG112" i="13"/>
  <c r="AK106" i="3" s="1"/>
  <c r="CS329" i="3"/>
  <c r="CS312" i="3"/>
  <c r="CS298" i="3"/>
  <c r="CS303" i="3"/>
  <c r="CS299" i="3"/>
  <c r="CS320" i="3"/>
  <c r="CS291" i="3"/>
  <c r="CS271" i="3"/>
  <c r="CS246" i="3"/>
  <c r="CT334" i="3"/>
  <c r="CS191" i="3"/>
  <c r="CS325" i="3"/>
  <c r="CS308" i="3"/>
  <c r="CS322" i="3"/>
  <c r="CS295" i="3"/>
  <c r="CS290" i="3"/>
  <c r="CS307" i="3"/>
  <c r="CS281" i="3"/>
  <c r="CS263" i="3"/>
  <c r="CS236" i="3"/>
  <c r="CS301" i="3"/>
  <c r="CS183" i="3"/>
  <c r="CS333" i="3"/>
  <c r="CS302" i="3"/>
  <c r="CS328" i="3"/>
  <c r="CS221" i="3"/>
  <c r="CS265" i="3"/>
  <c r="CS199" i="3"/>
  <c r="CS304" i="3"/>
  <c r="CS294" i="3"/>
  <c r="CS282" i="3"/>
  <c r="CS254" i="3"/>
  <c r="CS289" i="3"/>
  <c r="CS317" i="3"/>
  <c r="CS311" i="3"/>
  <c r="CS269" i="3"/>
  <c r="CS228" i="3"/>
  <c r="CS220" i="3"/>
  <c r="CS216" i="3"/>
  <c r="CS272" i="3"/>
  <c r="CS337" i="3"/>
  <c r="CS273" i="3"/>
  <c r="CS208" i="3"/>
  <c r="CS330" i="3"/>
  <c r="CS182" i="3"/>
  <c r="CS176" i="3"/>
  <c r="CR287" i="3"/>
  <c r="CR278" i="3"/>
  <c r="CR210" i="3"/>
  <c r="CR220" i="3"/>
  <c r="CR305" i="3"/>
  <c r="CR341" i="3"/>
  <c r="CR260" i="3"/>
  <c r="CR337" i="3"/>
  <c r="CR208" i="3"/>
  <c r="CR298" i="3"/>
  <c r="CR334" i="3"/>
  <c r="CR214" i="3"/>
  <c r="CR326" i="3"/>
  <c r="CR314" i="3"/>
  <c r="CR241" i="3"/>
  <c r="CR235" i="3"/>
  <c r="CR271" i="3"/>
  <c r="CR272" i="3"/>
  <c r="CR322" i="3"/>
  <c r="CR325" i="3"/>
  <c r="CR283" i="3"/>
  <c r="CR183" i="3"/>
  <c r="CR263" i="3"/>
  <c r="CR306" i="3"/>
  <c r="CR268" i="3"/>
  <c r="CR243" i="3"/>
  <c r="CR281" i="3"/>
  <c r="CR206" i="3"/>
  <c r="CR181" i="3"/>
  <c r="CR280" i="3"/>
  <c r="CR307" i="3"/>
  <c r="CR190" i="3"/>
  <c r="CR267" i="3"/>
  <c r="CR198" i="3"/>
  <c r="CR293" i="3"/>
  <c r="CR297" i="3"/>
  <c r="CR227" i="3"/>
  <c r="CR233" i="3"/>
  <c r="CR255" i="3"/>
  <c r="CR285" i="3"/>
  <c r="CR276" i="3"/>
  <c r="CR299" i="3"/>
  <c r="BG18" i="13"/>
  <c r="AK12" i="3" s="1"/>
  <c r="BG65" i="13"/>
  <c r="AK59" i="3" s="1"/>
  <c r="BG17" i="13"/>
  <c r="AK11" i="3" s="1"/>
  <c r="BG59" i="13"/>
  <c r="AK53" i="3" s="1"/>
  <c r="BG145" i="13"/>
  <c r="AK139" i="3" s="1"/>
  <c r="BG89" i="13"/>
  <c r="AK83" i="3" s="1"/>
  <c r="BG27" i="13"/>
  <c r="AK21" i="3" s="1"/>
  <c r="BG111" i="13"/>
  <c r="AK105" i="3" s="1"/>
  <c r="BG105" i="13"/>
  <c r="AK99" i="3" s="1"/>
  <c r="BG175" i="13"/>
  <c r="AK169" i="3" s="1"/>
  <c r="BG90" i="13"/>
  <c r="AK84" i="3" s="1"/>
  <c r="BG126" i="13"/>
  <c r="AK120" i="3" s="1"/>
  <c r="BG96" i="13"/>
  <c r="AK90" i="3" s="1"/>
  <c r="BG140" i="13"/>
  <c r="AK134" i="3" s="1"/>
  <c r="BG150" i="13"/>
  <c r="AK144" i="3" s="1"/>
  <c r="BG164" i="13"/>
  <c r="AK158" i="3" s="1"/>
  <c r="BG30" i="13"/>
  <c r="AK24" i="3" s="1"/>
  <c r="BG42" i="13"/>
  <c r="AK36" i="3" s="1"/>
  <c r="BG103" i="13"/>
  <c r="AK97" i="3" s="1"/>
  <c r="BG37" i="13"/>
  <c r="AK31" i="3" s="1"/>
  <c r="BG95" i="13"/>
  <c r="AK89" i="3" s="1"/>
  <c r="BG36" i="13"/>
  <c r="AK30" i="3" s="1"/>
  <c r="BG10" i="13"/>
  <c r="BG53" i="13"/>
  <c r="AK47" i="3" s="1"/>
  <c r="BG68" i="13"/>
  <c r="AK62" i="3" s="1"/>
  <c r="BG135" i="13"/>
  <c r="AK129" i="3" s="1"/>
  <c r="BG70" i="13"/>
  <c r="AK64" i="3" s="1"/>
  <c r="BG99" i="13"/>
  <c r="AK93" i="3" s="1"/>
  <c r="BG149" i="13"/>
  <c r="AK143" i="3" s="1"/>
  <c r="BG124" i="13"/>
  <c r="AK118" i="3" s="1"/>
  <c r="BG169" i="13"/>
  <c r="AK163" i="3" s="1"/>
  <c r="BG181" i="13"/>
  <c r="AK175" i="3" s="1"/>
  <c r="BG178" i="13"/>
  <c r="AK172" i="3" s="1"/>
  <c r="CI282" i="3"/>
  <c r="CO176" i="3"/>
  <c r="BG16" i="13"/>
  <c r="AK10" i="3" s="1"/>
  <c r="BG38" i="13"/>
  <c r="AK32" i="3" s="1"/>
  <c r="BG163" i="13"/>
  <c r="AK157" i="3" s="1"/>
  <c r="BG45" i="13"/>
  <c r="AK39" i="3" s="1"/>
  <c r="BG102" i="13"/>
  <c r="AK96" i="3" s="1"/>
  <c r="BG49" i="13"/>
  <c r="AK43" i="3" s="1"/>
  <c r="BG23" i="13"/>
  <c r="AK17" i="3" s="1"/>
  <c r="BG69" i="13"/>
  <c r="AK63" i="3" s="1"/>
  <c r="BG84" i="13"/>
  <c r="AK78" i="3" s="1"/>
  <c r="BG162" i="13"/>
  <c r="AK156" i="3" s="1"/>
  <c r="BG74" i="13"/>
  <c r="AK68" i="3" s="1"/>
  <c r="BG127" i="13"/>
  <c r="AK121" i="3" s="1"/>
  <c r="BG165" i="13"/>
  <c r="AK159" i="3" s="1"/>
  <c r="BG128" i="13"/>
  <c r="AK122" i="3" s="1"/>
  <c r="BG138" i="13"/>
  <c r="AK132" i="3" s="1"/>
  <c r="BG160" i="13"/>
  <c r="AK154" i="3" s="1"/>
  <c r="BG24" i="13"/>
  <c r="AK18" i="3" s="1"/>
  <c r="BG57" i="13"/>
  <c r="AK51" i="3" s="1"/>
  <c r="BG133" i="13"/>
  <c r="AK127" i="3" s="1"/>
  <c r="BG33" i="13"/>
  <c r="AK27" i="3" s="1"/>
  <c r="BG63" i="13"/>
  <c r="AK57" i="3" s="1"/>
  <c r="BG131" i="13"/>
  <c r="AK125" i="3" s="1"/>
  <c r="BG48" i="13"/>
  <c r="AK42" i="3" s="1"/>
  <c r="BG143" i="13"/>
  <c r="AK137" i="3" s="1"/>
  <c r="BG39" i="13"/>
  <c r="AK33" i="3" s="1"/>
  <c r="BG87" i="13"/>
  <c r="AK81" i="3" s="1"/>
  <c r="BG80" i="13"/>
  <c r="AK74" i="3" s="1"/>
  <c r="BG122" i="13"/>
  <c r="AK116" i="3" s="1"/>
  <c r="BG54" i="13"/>
  <c r="AK48" i="3" s="1"/>
  <c r="BG86" i="13"/>
  <c r="AK80" i="3" s="1"/>
  <c r="BG115" i="13"/>
  <c r="AK109" i="3" s="1"/>
  <c r="BG148" i="13"/>
  <c r="AK142" i="3" s="1"/>
  <c r="BG108" i="13"/>
  <c r="AK102" i="3" s="1"/>
  <c r="BG139" i="13"/>
  <c r="AK133" i="3" s="1"/>
  <c r="BG173" i="13"/>
  <c r="AK167" i="3" s="1"/>
  <c r="BG179" i="13"/>
  <c r="AK173" i="3" s="1"/>
  <c r="BG176" i="13"/>
  <c r="AK170" i="3" s="1"/>
  <c r="BG12" i="13"/>
  <c r="AK6" i="3" s="1"/>
  <c r="BG20" i="13"/>
  <c r="AK14" i="3" s="1"/>
  <c r="BH9" i="13"/>
  <c r="BH181" i="13" s="1"/>
  <c r="AL175" i="3" s="1"/>
  <c r="BG55" i="13"/>
  <c r="AK49" i="3" s="1"/>
  <c r="BG67" i="13"/>
  <c r="AK61" i="3" s="1"/>
  <c r="BG110" i="13"/>
  <c r="AK104" i="3" s="1"/>
  <c r="BG166" i="13"/>
  <c r="AK160" i="3" s="1"/>
  <c r="BG25" i="13"/>
  <c r="AK19" i="3" s="1"/>
  <c r="BG41" i="13"/>
  <c r="AK35" i="3" s="1"/>
  <c r="BG60" i="13"/>
  <c r="AK54" i="3" s="1"/>
  <c r="BG79" i="13"/>
  <c r="AK73" i="3" s="1"/>
  <c r="BG109" i="13"/>
  <c r="AK103" i="3" s="1"/>
  <c r="BG161" i="13"/>
  <c r="AK155" i="3" s="1"/>
  <c r="BG40" i="13"/>
  <c r="AK34" i="3" s="1"/>
  <c r="BG73" i="13"/>
  <c r="AK67" i="3" s="1"/>
  <c r="BG101" i="13"/>
  <c r="AK95" i="3" s="1"/>
  <c r="BG15" i="13"/>
  <c r="AK9" i="3" s="1"/>
  <c r="BG31" i="13"/>
  <c r="AK25" i="3" s="1"/>
  <c r="BG51" i="13"/>
  <c r="AK45" i="3" s="1"/>
  <c r="BG71" i="13"/>
  <c r="AK65" i="3" s="1"/>
  <c r="BG119" i="13"/>
  <c r="AK113" i="3" s="1"/>
  <c r="BG72" i="13"/>
  <c r="AK66" i="3" s="1"/>
  <c r="BG88" i="13"/>
  <c r="AK82" i="3" s="1"/>
  <c r="BG107" i="13"/>
  <c r="AK101" i="3" s="1"/>
  <c r="BG137" i="13"/>
  <c r="AK131" i="3" s="1"/>
  <c r="BG46" i="13"/>
  <c r="AK40" i="3" s="1"/>
  <c r="BG62" i="13"/>
  <c r="AK56" i="3" s="1"/>
  <c r="BG78" i="13"/>
  <c r="AK72" i="3" s="1"/>
  <c r="BG94" i="13"/>
  <c r="AK88" i="3" s="1"/>
  <c r="BG113" i="13"/>
  <c r="AK107" i="3" s="1"/>
  <c r="BG129" i="13"/>
  <c r="AK123" i="3" s="1"/>
  <c r="BG134" i="13"/>
  <c r="AK128" i="3" s="1"/>
  <c r="BG151" i="13"/>
  <c r="AK145" i="3" s="1"/>
  <c r="BG100" i="13"/>
  <c r="AK94" i="3" s="1"/>
  <c r="BG116" i="13"/>
  <c r="AK110" i="3" s="1"/>
  <c r="BG132" i="13"/>
  <c r="AK126" i="3" s="1"/>
  <c r="BG141" i="13"/>
  <c r="AK135" i="3" s="1"/>
  <c r="BG177" i="13"/>
  <c r="AK171" i="3" s="1"/>
  <c r="BG142" i="13"/>
  <c r="AK136" i="3" s="1"/>
  <c r="BG158" i="13"/>
  <c r="AK152" i="3" s="1"/>
  <c r="BG152" i="13"/>
  <c r="AK146" i="3" s="1"/>
  <c r="BG168" i="13"/>
  <c r="AK162" i="3" s="1"/>
  <c r="BG170" i="13"/>
  <c r="AK164" i="3" s="1"/>
  <c r="BG14" i="13"/>
  <c r="AK8" i="3" s="1"/>
  <c r="BG22" i="13"/>
  <c r="AK16" i="3" s="1"/>
  <c r="BG34" i="13"/>
  <c r="AK28" i="3" s="1"/>
  <c r="BG56" i="13"/>
  <c r="AK50" i="3" s="1"/>
  <c r="BG81" i="13"/>
  <c r="AK75" i="3" s="1"/>
  <c r="BG118" i="13"/>
  <c r="AK112" i="3" s="1"/>
  <c r="BG13" i="13"/>
  <c r="AK7" i="3" s="1"/>
  <c r="BG29" i="13"/>
  <c r="AK23" i="3" s="1"/>
  <c r="BG44" i="13"/>
  <c r="AK38" i="3" s="1"/>
  <c r="BG61" i="13"/>
  <c r="AK55" i="3" s="1"/>
  <c r="BG93" i="13"/>
  <c r="AK87" i="3" s="1"/>
  <c r="BG117" i="13"/>
  <c r="AK111" i="3" s="1"/>
  <c r="BG28" i="13"/>
  <c r="AK22" i="3" s="1"/>
  <c r="BG47" i="13"/>
  <c r="AK41" i="3" s="1"/>
  <c r="BG75" i="13"/>
  <c r="AK69" i="3" s="1"/>
  <c r="BG125" i="13"/>
  <c r="AK119" i="3" s="1"/>
  <c r="BG19" i="13"/>
  <c r="AK13" i="3" s="1"/>
  <c r="BG35" i="13"/>
  <c r="AK29" i="3" s="1"/>
  <c r="BG52" i="13"/>
  <c r="AK46" i="3" s="1"/>
  <c r="BG85" i="13"/>
  <c r="AK79" i="3" s="1"/>
  <c r="BG123" i="13"/>
  <c r="AK117" i="3" s="1"/>
  <c r="BG76" i="13"/>
  <c r="AK70" i="3" s="1"/>
  <c r="BG92" i="13"/>
  <c r="AK86" i="3" s="1"/>
  <c r="BG121" i="13"/>
  <c r="AK115" i="3" s="1"/>
  <c r="BG144" i="13"/>
  <c r="AK138" i="3" s="1"/>
  <c r="BG50" i="13"/>
  <c r="AK44" i="3" s="1"/>
  <c r="BG66" i="13"/>
  <c r="AK60" i="3" s="1"/>
  <c r="BG82" i="13"/>
  <c r="AK76" i="3" s="1"/>
  <c r="BG97" i="13"/>
  <c r="AK91" i="3" s="1"/>
  <c r="BG114" i="13"/>
  <c r="AK108" i="3" s="1"/>
  <c r="BG154" i="13"/>
  <c r="AK148" i="3" s="1"/>
  <c r="BG147" i="13"/>
  <c r="AK141" i="3" s="1"/>
  <c r="BG153" i="13"/>
  <c r="AK147" i="3" s="1"/>
  <c r="BG104" i="13"/>
  <c r="AK98" i="3" s="1"/>
  <c r="BG120" i="13"/>
  <c r="AK114" i="3" s="1"/>
  <c r="BG136" i="13"/>
  <c r="AK130" i="3" s="1"/>
  <c r="BG155" i="13"/>
  <c r="AK149" i="3" s="1"/>
  <c r="BG171" i="13"/>
  <c r="AK165" i="3" s="1"/>
  <c r="BG146" i="13"/>
  <c r="AK140" i="3" s="1"/>
  <c r="BG159" i="13"/>
  <c r="AK153" i="3" s="1"/>
  <c r="BG156" i="13"/>
  <c r="AK150" i="3" s="1"/>
  <c r="BG172" i="13"/>
  <c r="AK166" i="3" s="1"/>
  <c r="BG127" i="12"/>
  <c r="AK291" i="3" s="1"/>
  <c r="CT291" i="3" s="1"/>
  <c r="BG80" i="12"/>
  <c r="AK244" i="3" s="1"/>
  <c r="CT244" i="3" s="1"/>
  <c r="BG122" i="12"/>
  <c r="AK286" i="3" s="1"/>
  <c r="BO286" i="3" s="1"/>
  <c r="BG98" i="12"/>
  <c r="AK262" i="3" s="1"/>
  <c r="BO262" i="3" s="1"/>
  <c r="BG158" i="12"/>
  <c r="AK322" i="3" s="1"/>
  <c r="BO322" i="3" s="1"/>
  <c r="BG40" i="12"/>
  <c r="AK204" i="3" s="1"/>
  <c r="BG79" i="12"/>
  <c r="AK243" i="3" s="1"/>
  <c r="BG120" i="12"/>
  <c r="AK284" i="3" s="1"/>
  <c r="BO284" i="3" s="1"/>
  <c r="BG19" i="12"/>
  <c r="AK183" i="3" s="1"/>
  <c r="BG123" i="12"/>
  <c r="AK287" i="3" s="1"/>
  <c r="BF287" i="3" s="1"/>
  <c r="BG137" i="12"/>
  <c r="AK301" i="3" s="1"/>
  <c r="BG28" i="12"/>
  <c r="AK192" i="3" s="1"/>
  <c r="BG130" i="12"/>
  <c r="AK294" i="3" s="1"/>
  <c r="BF294" i="3" s="1"/>
  <c r="BG65" i="12"/>
  <c r="AK229" i="3" s="1"/>
  <c r="BG59" i="12"/>
  <c r="AK223" i="3" s="1"/>
  <c r="BG45" i="12"/>
  <c r="AK209" i="3" s="1"/>
  <c r="CT209" i="3" s="1"/>
  <c r="BG91" i="12"/>
  <c r="AK255" i="3" s="1"/>
  <c r="BO255" i="3" s="1"/>
  <c r="BG76" i="12"/>
  <c r="AK240" i="3" s="1"/>
  <c r="BF240" i="3" s="1"/>
  <c r="BG109" i="12"/>
  <c r="AK273" i="3" s="1"/>
  <c r="CT273" i="3" s="1"/>
  <c r="BG111" i="12"/>
  <c r="AK275" i="3" s="1"/>
  <c r="CT275" i="3" s="1"/>
  <c r="BG121" i="12"/>
  <c r="AK285" i="3" s="1"/>
  <c r="BG172" i="12"/>
  <c r="AK336" i="3" s="1"/>
  <c r="CJ332" i="3"/>
  <c r="CJ314" i="3"/>
  <c r="CJ262" i="3"/>
  <c r="CJ248" i="3"/>
  <c r="CJ223" i="3"/>
  <c r="CJ233" i="3"/>
  <c r="CJ184" i="3"/>
  <c r="CJ185" i="3"/>
  <c r="CJ190" i="3"/>
  <c r="CJ213" i="3"/>
  <c r="CJ341" i="3"/>
  <c r="CJ318" i="3"/>
  <c r="CJ310" i="3"/>
  <c r="CJ338" i="3"/>
  <c r="CJ244" i="3"/>
  <c r="CJ219" i="3"/>
  <c r="CJ229" i="3"/>
  <c r="CJ180" i="3"/>
  <c r="CJ181" i="3"/>
  <c r="CJ186" i="3"/>
  <c r="CJ211" i="3"/>
  <c r="CJ315" i="3"/>
  <c r="CJ305" i="3"/>
  <c r="CJ344" i="3"/>
  <c r="CJ309" i="3"/>
  <c r="CJ178" i="3"/>
  <c r="CJ321" i="3"/>
  <c r="CJ313" i="3"/>
  <c r="CJ283" i="3"/>
  <c r="CJ242" i="3"/>
  <c r="CJ234" i="3"/>
  <c r="CJ177" i="3"/>
  <c r="CJ300" i="3"/>
  <c r="CJ293" i="3"/>
  <c r="CJ277" i="3"/>
  <c r="CJ247" i="3"/>
  <c r="CJ279" i="3"/>
  <c r="CJ209" i="3"/>
  <c r="CJ336" i="3"/>
  <c r="CJ286" i="3"/>
  <c r="CJ215" i="3"/>
  <c r="CI329" i="3"/>
  <c r="CI269" i="3"/>
  <c r="CI237" i="3"/>
  <c r="CI239" i="3"/>
  <c r="CI317" i="3"/>
  <c r="CI246" i="3"/>
  <c r="CI342" i="3"/>
  <c r="CI206" i="3"/>
  <c r="CI232" i="3"/>
  <c r="CI274" i="3"/>
  <c r="CI216" i="3"/>
  <c r="CI275" i="3"/>
  <c r="CI207" i="3"/>
  <c r="CI255" i="3"/>
  <c r="CI257" i="3"/>
  <c r="CI226" i="3"/>
  <c r="CI291" i="3"/>
  <c r="CI268" i="3"/>
  <c r="CI279" i="3"/>
  <c r="CI242" i="3"/>
  <c r="CI340" i="3"/>
  <c r="CI228" i="3"/>
  <c r="BG44" i="12"/>
  <c r="AK208" i="3" s="1"/>
  <c r="BG35" i="12"/>
  <c r="AK199" i="3" s="1"/>
  <c r="BG30" i="12"/>
  <c r="AK194" i="3" s="1"/>
  <c r="BG13" i="12"/>
  <c r="AK177" i="3" s="1"/>
  <c r="BF177" i="3" s="1"/>
  <c r="BG153" i="12"/>
  <c r="AK317" i="3" s="1"/>
  <c r="BO317" i="3" s="1"/>
  <c r="BG167" i="12"/>
  <c r="AK331" i="3" s="1"/>
  <c r="BF331" i="3" s="1"/>
  <c r="BG159" i="12"/>
  <c r="AK323" i="3" s="1"/>
  <c r="BG148" i="12"/>
  <c r="AK312" i="3" s="1"/>
  <c r="BG181" i="12"/>
  <c r="AK345" i="3" s="1"/>
  <c r="BG161" i="12"/>
  <c r="AK325" i="3" s="1"/>
  <c r="CB325" i="3" s="1"/>
  <c r="BG174" i="12"/>
  <c r="AK338" i="3" s="1"/>
  <c r="BF338" i="3" s="1"/>
  <c r="CI336" i="3"/>
  <c r="CI284" i="3"/>
  <c r="CI223" i="3"/>
  <c r="CI259" i="3"/>
  <c r="CI186" i="3"/>
  <c r="CI271" i="3"/>
  <c r="CI267" i="3"/>
  <c r="CI292" i="3"/>
  <c r="CI188" i="3"/>
  <c r="CI313" i="3"/>
  <c r="BG86" i="12"/>
  <c r="AK250" i="3" s="1"/>
  <c r="BG49" i="12"/>
  <c r="AK213" i="3" s="1"/>
  <c r="CT213" i="3" s="1"/>
  <c r="BG46" i="12"/>
  <c r="AK210" i="3" s="1"/>
  <c r="BG29" i="12"/>
  <c r="AK193" i="3" s="1"/>
  <c r="BG70" i="12"/>
  <c r="AK234" i="3" s="1"/>
  <c r="CK234" i="3" s="1"/>
  <c r="BG60" i="12"/>
  <c r="AK224" i="3" s="1"/>
  <c r="BG93" i="12"/>
  <c r="AK257" i="3" s="1"/>
  <c r="BF257" i="3" s="1"/>
  <c r="BG173" i="12"/>
  <c r="AK337" i="3" s="1"/>
  <c r="BG147" i="12"/>
  <c r="AK311" i="3" s="1"/>
  <c r="CT311" i="3" s="1"/>
  <c r="BG156" i="12"/>
  <c r="AK320" i="3" s="1"/>
  <c r="CT320" i="3" s="1"/>
  <c r="CI203" i="3"/>
  <c r="CI326" i="3"/>
  <c r="CI189" i="3"/>
  <c r="CI285" i="3"/>
  <c r="CI306" i="3"/>
  <c r="CI293" i="3"/>
  <c r="CI200" i="3"/>
  <c r="CF176" i="3"/>
  <c r="CF179" i="3"/>
  <c r="CF194" i="3"/>
  <c r="CF209" i="3"/>
  <c r="CF222" i="3"/>
  <c r="CF227" i="3"/>
  <c r="CF231" i="3"/>
  <c r="CF235" i="3"/>
  <c r="CF239" i="3"/>
  <c r="CF243" i="3"/>
  <c r="CF247" i="3"/>
  <c r="CF251" i="3"/>
  <c r="CF255" i="3"/>
  <c r="CF259" i="3"/>
  <c r="CF263" i="3"/>
  <c r="CF267" i="3"/>
  <c r="CF271" i="3"/>
  <c r="CF275" i="3"/>
  <c r="CF279" i="3"/>
  <c r="CF283" i="3"/>
  <c r="CF287" i="3"/>
  <c r="CF291" i="3"/>
  <c r="CF295" i="3"/>
  <c r="CF299" i="3"/>
  <c r="CF303" i="3"/>
  <c r="CF307" i="3"/>
  <c r="CF311" i="3"/>
  <c r="CF315" i="3"/>
  <c r="CF319" i="3"/>
  <c r="CF323" i="3"/>
  <c r="CF327" i="3"/>
  <c r="CF331" i="3"/>
  <c r="CF335" i="3"/>
  <c r="CF339" i="3"/>
  <c r="CF343" i="3"/>
  <c r="CF183" i="3"/>
  <c r="CF198" i="3"/>
  <c r="CF213" i="3"/>
  <c r="CF177" i="3"/>
  <c r="CF187" i="3"/>
  <c r="CF196" i="3"/>
  <c r="CF204" i="3"/>
  <c r="CF212" i="3"/>
  <c r="CF178" i="3"/>
  <c r="CF225" i="3"/>
  <c r="CF229" i="3"/>
  <c r="CF233" i="3"/>
  <c r="CF237" i="3"/>
  <c r="CF241" i="3"/>
  <c r="CF245" i="3"/>
  <c r="CF249" i="3"/>
  <c r="CF253" i="3"/>
  <c r="CF257" i="3"/>
  <c r="CF261" i="3"/>
  <c r="CF265" i="3"/>
  <c r="CF269" i="3"/>
  <c r="CF273" i="3"/>
  <c r="CF277" i="3"/>
  <c r="CF281" i="3"/>
  <c r="CF285" i="3"/>
  <c r="CF289" i="3"/>
  <c r="CF293" i="3"/>
  <c r="CF297" i="3"/>
  <c r="CF301" i="3"/>
  <c r="CF305" i="3"/>
  <c r="CF309" i="3"/>
  <c r="CF313" i="3"/>
  <c r="CF317" i="3"/>
  <c r="CF325" i="3"/>
  <c r="CF337" i="3"/>
  <c r="CF345" i="3"/>
  <c r="CF206" i="3"/>
  <c r="CF192" i="3"/>
  <c r="CF218" i="3"/>
  <c r="CF184" i="3"/>
  <c r="CF199" i="3"/>
  <c r="CF214" i="3"/>
  <c r="CF224" i="3"/>
  <c r="CF228" i="3"/>
  <c r="CF232" i="3"/>
  <c r="CF236" i="3"/>
  <c r="CF240" i="3"/>
  <c r="CF244" i="3"/>
  <c r="CF248" i="3"/>
  <c r="CF252" i="3"/>
  <c r="CF256" i="3"/>
  <c r="CF260" i="3"/>
  <c r="CF264" i="3"/>
  <c r="CF268" i="3"/>
  <c r="CF272" i="3"/>
  <c r="CF276" i="3"/>
  <c r="CF280" i="3"/>
  <c r="CF284" i="3"/>
  <c r="CF288" i="3"/>
  <c r="CF292" i="3"/>
  <c r="CF296" i="3"/>
  <c r="CF300" i="3"/>
  <c r="CF304" i="3"/>
  <c r="CF308" i="3"/>
  <c r="CF312" i="3"/>
  <c r="CF316" i="3"/>
  <c r="CF320" i="3"/>
  <c r="CF324" i="3"/>
  <c r="CF328" i="3"/>
  <c r="CF332" i="3"/>
  <c r="CF336" i="3"/>
  <c r="CF340" i="3"/>
  <c r="CF344" i="3"/>
  <c r="CF186" i="3"/>
  <c r="CF203" i="3"/>
  <c r="CF216" i="3"/>
  <c r="CF181" i="3"/>
  <c r="CF189" i="3"/>
  <c r="CF197" i="3"/>
  <c r="CF205" i="3"/>
  <c r="CF215" i="3"/>
  <c r="CF188" i="3"/>
  <c r="CF202" i="3"/>
  <c r="CF190" i="3"/>
  <c r="CF207" i="3"/>
  <c r="CF220" i="3"/>
  <c r="CF226" i="3"/>
  <c r="CF230" i="3"/>
  <c r="CF234" i="3"/>
  <c r="CF238" i="3"/>
  <c r="CF242" i="3"/>
  <c r="CF246" i="3"/>
  <c r="CF250" i="3"/>
  <c r="CF254" i="3"/>
  <c r="CF258" i="3"/>
  <c r="CF262" i="3"/>
  <c r="CF266" i="3"/>
  <c r="CF270" i="3"/>
  <c r="CF274" i="3"/>
  <c r="CF278" i="3"/>
  <c r="CF282" i="3"/>
  <c r="CF286" i="3"/>
  <c r="CF290" i="3"/>
  <c r="CF294" i="3"/>
  <c r="CF298" i="3"/>
  <c r="CF302" i="3"/>
  <c r="CF306" i="3"/>
  <c r="CF310" i="3"/>
  <c r="CF314" i="3"/>
  <c r="CF318" i="3"/>
  <c r="CF322" i="3"/>
  <c r="CF326" i="3"/>
  <c r="CF330" i="3"/>
  <c r="CF334" i="3"/>
  <c r="CF338" i="3"/>
  <c r="CF342" i="3"/>
  <c r="CF180" i="3"/>
  <c r="CF195" i="3"/>
  <c r="CF210" i="3"/>
  <c r="CF223" i="3"/>
  <c r="CF185" i="3"/>
  <c r="CF193" i="3"/>
  <c r="CF201" i="3"/>
  <c r="CF211" i="3"/>
  <c r="CF221" i="3"/>
  <c r="CF217" i="3"/>
  <c r="CF321" i="3"/>
  <c r="CF329" i="3"/>
  <c r="CF333" i="3"/>
  <c r="CF341" i="3"/>
  <c r="CF191" i="3"/>
  <c r="CF219" i="3"/>
  <c r="CF182" i="3"/>
  <c r="CF200" i="3"/>
  <c r="CF208" i="3"/>
  <c r="CG255" i="3"/>
  <c r="CG235" i="3"/>
  <c r="CG259" i="3"/>
  <c r="CG311" i="3"/>
  <c r="CG202" i="3"/>
  <c r="CG274" i="3"/>
  <c r="CG282" i="3"/>
  <c r="CG187" i="3"/>
  <c r="CG300" i="3"/>
  <c r="CG270" i="3"/>
  <c r="CG287" i="3"/>
  <c r="CG331" i="3"/>
  <c r="CG297" i="3"/>
  <c r="CG322" i="3"/>
  <c r="CG180" i="3"/>
  <c r="CG196" i="3"/>
  <c r="CG201" i="3"/>
  <c r="CG329" i="3"/>
  <c r="CG285" i="3"/>
  <c r="CG197" i="3"/>
  <c r="CG195" i="3"/>
  <c r="CG276" i="3"/>
  <c r="CG260" i="3"/>
  <c r="CG281" i="3"/>
  <c r="CG312" i="3"/>
  <c r="CG289" i="3"/>
  <c r="CG344" i="3"/>
  <c r="CG215" i="3"/>
  <c r="CG246" i="3"/>
  <c r="CG211" i="3"/>
  <c r="CG277" i="3"/>
  <c r="CG340" i="3"/>
  <c r="CG218" i="3"/>
  <c r="CG280" i="3"/>
  <c r="CG234" i="3"/>
  <c r="CG232" i="3"/>
  <c r="CG253" i="3"/>
  <c r="CG271" i="3"/>
  <c r="CG316" i="3"/>
  <c r="CG335" i="3"/>
  <c r="CG248" i="3"/>
  <c r="CG210" i="3"/>
  <c r="CG192" i="3"/>
  <c r="CG191" i="3"/>
  <c r="CG261" i="3"/>
  <c r="CG301" i="3"/>
  <c r="CG205" i="3"/>
  <c r="CG220" i="3"/>
  <c r="CG307" i="3"/>
  <c r="CG338" i="3"/>
  <c r="CG256" i="3"/>
  <c r="CG324" i="3"/>
  <c r="CG337" i="3"/>
  <c r="CG299" i="3"/>
  <c r="CG330" i="3"/>
  <c r="CG242" i="3"/>
  <c r="CG209" i="3"/>
  <c r="CG251" i="3"/>
  <c r="CG269" i="3"/>
  <c r="CG332" i="3"/>
  <c r="CG188" i="3"/>
  <c r="CG262" i="3"/>
  <c r="CG326" i="3"/>
  <c r="CG198" i="3"/>
  <c r="CG189" i="3"/>
  <c r="CG221" i="3"/>
  <c r="CG236" i="3"/>
  <c r="CG257" i="3"/>
  <c r="CG317" i="3"/>
  <c r="CG208" i="3"/>
  <c r="CG190" i="3"/>
  <c r="CG207" i="3"/>
  <c r="CG263" i="3"/>
  <c r="CG283" i="3"/>
  <c r="CG228" i="3"/>
  <c r="CG249" i="3"/>
  <c r="CG315" i="3"/>
  <c r="CG333" i="3"/>
  <c r="CG176" i="3"/>
  <c r="CG240" i="3"/>
  <c r="CG284" i="3"/>
  <c r="CG193" i="3"/>
  <c r="CG278" i="3"/>
  <c r="CG268" i="3"/>
  <c r="CG314" i="3"/>
  <c r="CG318" i="3"/>
  <c r="CG239" i="3"/>
  <c r="CG225" i="3"/>
  <c r="CG288" i="3"/>
  <c r="CG238" i="3"/>
  <c r="CG275" i="3"/>
  <c r="CG320" i="3"/>
  <c r="CG204" i="3"/>
  <c r="CG342" i="3"/>
  <c r="CG230" i="3"/>
  <c r="CG267" i="3"/>
  <c r="CG310" i="3"/>
  <c r="CG219" i="3"/>
  <c r="CG325" i="3"/>
  <c r="CG199" i="3"/>
  <c r="CG286" i="3"/>
  <c r="CG293" i="3"/>
  <c r="CG182" i="3"/>
  <c r="CG217" i="3"/>
  <c r="CG292" i="3"/>
  <c r="CG224" i="3"/>
  <c r="CG279" i="3"/>
  <c r="CG194" i="3"/>
  <c r="CG214" i="3"/>
  <c r="CG302" i="3"/>
  <c r="CG203" i="3"/>
  <c r="CG252" i="3"/>
  <c r="CG258" i="3"/>
  <c r="CG273" i="3"/>
  <c r="CG296" i="3"/>
  <c r="CG343" i="3"/>
  <c r="CG336" i="3"/>
  <c r="CG206" i="3"/>
  <c r="CG178" i="3"/>
  <c r="CG200" i="3"/>
  <c r="CG226" i="3"/>
  <c r="CG339" i="3"/>
  <c r="CG290" i="3"/>
  <c r="CG254" i="3"/>
  <c r="CG250" i="3"/>
  <c r="CG243" i="3"/>
  <c r="CG265" i="3"/>
  <c r="CG294" i="3"/>
  <c r="CG327" i="3"/>
  <c r="CG328" i="3"/>
  <c r="CG241" i="3"/>
  <c r="CG272" i="3"/>
  <c r="CG185" i="3"/>
  <c r="CG245" i="3"/>
  <c r="CG319" i="3"/>
  <c r="CG227" i="3"/>
  <c r="CG177" i="3"/>
  <c r="CG183" i="3"/>
  <c r="CG216" i="3"/>
  <c r="CG321" i="3"/>
  <c r="CG306" i="3"/>
  <c r="CG303" i="3"/>
  <c r="CG309" i="3"/>
  <c r="CG334" i="3"/>
  <c r="CG212" i="3"/>
  <c r="CG213" i="3"/>
  <c r="CG229" i="3"/>
  <c r="CG264" i="3"/>
  <c r="CG237" i="3"/>
  <c r="CG222" i="3"/>
  <c r="CG345" i="3"/>
  <c r="CG323" i="3"/>
  <c r="CG313" i="3"/>
  <c r="CG184" i="3"/>
  <c r="CG223" i="3"/>
  <c r="CG291" i="3"/>
  <c r="CG181" i="3"/>
  <c r="CG179" i="3"/>
  <c r="CG308" i="3"/>
  <c r="CG304" i="3"/>
  <c r="CG305" i="3"/>
  <c r="CG186" i="3"/>
  <c r="CG266" i="3"/>
  <c r="CG298" i="3"/>
  <c r="CG233" i="3"/>
  <c r="CG247" i="3"/>
  <c r="CG244" i="3"/>
  <c r="CG295" i="3"/>
  <c r="CG341" i="3"/>
  <c r="CG231" i="3"/>
  <c r="CH337" i="3"/>
  <c r="CH193" i="3"/>
  <c r="CH178" i="3"/>
  <c r="CH278" i="3"/>
  <c r="CH266" i="3"/>
  <c r="CH272" i="3"/>
  <c r="CH242" i="3"/>
  <c r="CH258" i="3"/>
  <c r="CH275" i="3"/>
  <c r="CH181" i="3"/>
  <c r="CI332" i="3"/>
  <c r="CH246" i="3"/>
  <c r="CH339" i="3"/>
  <c r="CH340" i="3"/>
  <c r="CH265" i="3"/>
  <c r="CH315" i="3"/>
  <c r="CH191" i="3"/>
  <c r="CH320" i="3"/>
  <c r="CH289" i="3"/>
  <c r="CH325" i="3"/>
  <c r="CH318" i="3"/>
  <c r="CH313" i="3"/>
  <c r="CH259" i="3"/>
  <c r="CH206" i="3"/>
  <c r="CH216" i="3"/>
  <c r="CH280" i="3"/>
  <c r="CH268" i="3"/>
  <c r="CH296" i="3"/>
  <c r="CH203" i="3"/>
  <c r="CH201" i="3"/>
  <c r="CH260" i="3"/>
  <c r="CH239" i="3"/>
  <c r="CH312" i="3"/>
  <c r="CH214" i="3"/>
  <c r="CH227" i="3"/>
  <c r="CH219" i="3"/>
  <c r="CH195" i="3"/>
  <c r="CH299" i="3"/>
  <c r="CH271" i="3"/>
  <c r="CH290" i="3"/>
  <c r="CH270" i="3"/>
  <c r="CH293" i="3"/>
  <c r="CH208" i="3"/>
  <c r="CH276" i="3"/>
  <c r="CH342" i="3"/>
  <c r="CH341" i="3"/>
  <c r="CH282" i="3"/>
  <c r="CH199" i="3"/>
  <c r="CH279" i="3"/>
  <c r="CH304" i="3"/>
  <c r="CH327" i="3"/>
  <c r="CH267" i="3"/>
  <c r="CH287" i="3"/>
  <c r="CH308" i="3"/>
  <c r="CH220" i="3"/>
  <c r="CH184" i="3"/>
  <c r="CH223" i="3"/>
  <c r="CH238" i="3"/>
  <c r="CH222" i="3"/>
  <c r="CH329" i="3"/>
  <c r="CI209" i="3"/>
  <c r="CH269" i="3"/>
  <c r="CH302" i="3"/>
  <c r="CH247" i="3"/>
  <c r="CH202" i="3"/>
  <c r="CH187" i="3"/>
  <c r="CH335" i="3"/>
  <c r="CH183" i="3"/>
  <c r="CH286" i="3"/>
  <c r="CH336" i="3"/>
  <c r="CH344" i="3"/>
  <c r="CH234" i="3"/>
  <c r="CI318" i="3"/>
  <c r="CH194" i="3"/>
  <c r="CH319" i="3"/>
  <c r="CH179" i="3"/>
  <c r="CH264" i="3"/>
  <c r="CH326" i="3"/>
  <c r="CH306" i="3"/>
  <c r="CH284" i="3"/>
  <c r="CH274" i="3"/>
  <c r="CH192" i="3"/>
  <c r="CH232" i="3"/>
  <c r="CH252" i="3"/>
  <c r="CH225" i="3"/>
  <c r="CH310" i="3"/>
  <c r="CH261" i="3"/>
  <c r="CH197" i="3"/>
  <c r="CH211" i="3"/>
  <c r="CH243" i="3"/>
  <c r="CH322" i="3"/>
  <c r="CH330" i="3"/>
  <c r="CH331" i="3"/>
  <c r="CH231" i="3"/>
  <c r="CH314" i="3"/>
  <c r="CH212" i="3"/>
  <c r="CH291" i="3"/>
  <c r="CH248" i="3"/>
  <c r="CH182" i="3"/>
  <c r="CH210" i="3"/>
  <c r="CH285" i="3"/>
  <c r="CH196" i="3"/>
  <c r="CH334" i="3"/>
  <c r="CH263" i="3"/>
  <c r="CH345" i="3"/>
  <c r="CH292" i="3"/>
  <c r="CH297" i="3"/>
  <c r="CH209" i="3"/>
  <c r="CH228" i="3"/>
  <c r="CH218" i="3"/>
  <c r="CH185" i="3"/>
  <c r="CH321" i="3"/>
  <c r="CH177" i="3"/>
  <c r="CH180" i="3"/>
  <c r="CH288" i="3"/>
  <c r="CH317" i="3"/>
  <c r="CH224" i="3"/>
  <c r="CH235" i="3"/>
  <c r="CH256" i="3"/>
  <c r="CH332" i="3"/>
  <c r="CH236" i="3"/>
  <c r="CH213" i="3"/>
  <c r="CH204" i="3"/>
  <c r="CH249" i="3"/>
  <c r="CH244" i="3"/>
  <c r="CH226" i="3"/>
  <c r="CH305" i="3"/>
  <c r="CH283" i="3"/>
  <c r="CH338" i="3"/>
  <c r="CH233" i="3"/>
  <c r="CH245" i="3"/>
  <c r="CH257" i="3"/>
  <c r="CH241" i="3"/>
  <c r="CH229" i="3"/>
  <c r="CH215" i="3"/>
  <c r="CH205" i="3"/>
  <c r="CH324" i="3"/>
  <c r="CH200" i="3"/>
  <c r="CH240" i="3"/>
  <c r="CH221" i="3"/>
  <c r="CH328" i="3"/>
  <c r="CH301" i="3"/>
  <c r="CH273" i="3"/>
  <c r="CH294" i="3"/>
  <c r="CH186" i="3"/>
  <c r="CH198" i="3"/>
  <c r="CH189" i="3"/>
  <c r="CH262" i="3"/>
  <c r="CH343" i="3"/>
  <c r="CH295" i="3"/>
  <c r="CH217" i="3"/>
  <c r="CH311" i="3"/>
  <c r="CH298" i="3"/>
  <c r="CH237" i="3"/>
  <c r="CH250" i="3"/>
  <c r="CH316" i="3"/>
  <c r="CH176" i="3"/>
  <c r="CH253" i="3"/>
  <c r="CH251" i="3"/>
  <c r="CH307" i="3"/>
  <c r="CH254" i="3"/>
  <c r="CH303" i="3"/>
  <c r="CH300" i="3"/>
  <c r="CH230" i="3"/>
  <c r="CH190" i="3"/>
  <c r="CH281" i="3"/>
  <c r="CH323" i="3"/>
  <c r="CH309" i="3"/>
  <c r="CH255" i="3"/>
  <c r="CH333" i="3"/>
  <c r="CH207" i="3"/>
  <c r="CH277" i="3"/>
  <c r="CH188" i="3"/>
  <c r="CK291" i="3"/>
  <c r="CJ327" i="3"/>
  <c r="CJ342" i="3"/>
  <c r="CJ278" i="3"/>
  <c r="CJ264" i="3"/>
  <c r="CJ239" i="3"/>
  <c r="CJ257" i="3"/>
  <c r="CJ200" i="3"/>
  <c r="CJ201" i="3"/>
  <c r="CJ206" i="3"/>
  <c r="CJ238" i="3"/>
  <c r="CJ323" i="3"/>
  <c r="CJ340" i="3"/>
  <c r="CJ274" i="3"/>
  <c r="CJ260" i="3"/>
  <c r="CJ235" i="3"/>
  <c r="CJ243" i="3"/>
  <c r="CJ196" i="3"/>
  <c r="CJ197" i="3"/>
  <c r="CJ202" i="3"/>
  <c r="CJ224" i="3"/>
  <c r="CJ331" i="3"/>
  <c r="CJ285" i="3"/>
  <c r="CJ249" i="3"/>
  <c r="CJ204" i="3"/>
  <c r="CJ210" i="3"/>
  <c r="CJ179" i="3"/>
  <c r="CJ326" i="3"/>
  <c r="CJ256" i="3"/>
  <c r="CJ241" i="3"/>
  <c r="CJ193" i="3"/>
  <c r="CJ222" i="3"/>
  <c r="CJ334" i="3"/>
  <c r="CJ266" i="3"/>
  <c r="CJ227" i="3"/>
  <c r="CJ188" i="3"/>
  <c r="CJ194" i="3"/>
  <c r="CJ259" i="3"/>
  <c r="CJ306" i="3"/>
  <c r="CJ207" i="3"/>
  <c r="CJ187" i="3"/>
  <c r="CI270" i="3"/>
  <c r="CI272" i="3"/>
  <c r="CI221" i="3"/>
  <c r="CI247" i="3"/>
  <c r="CI215" i="3"/>
  <c r="CI233" i="3"/>
  <c r="CI345" i="3"/>
  <c r="CI225" i="3"/>
  <c r="CI222" i="3"/>
  <c r="CI330" i="3"/>
  <c r="CI217" i="3"/>
  <c r="CI182" i="3"/>
  <c r="CI253" i="3"/>
  <c r="CI328" i="3"/>
  <c r="CI308" i="3"/>
  <c r="CI178" i="3"/>
  <c r="CI300" i="3"/>
  <c r="CJ345" i="3"/>
  <c r="CI231" i="3"/>
  <c r="CI288" i="3"/>
  <c r="CI240" i="3"/>
  <c r="CI276" i="3"/>
  <c r="CI295" i="3"/>
  <c r="CI333" i="3"/>
  <c r="CI238" i="3"/>
  <c r="CI316" i="3"/>
  <c r="CI266" i="3"/>
  <c r="CI327" i="3"/>
  <c r="CI224" i="3"/>
  <c r="CI192" i="3"/>
  <c r="CI212" i="3"/>
  <c r="CI180" i="3"/>
  <c r="CI193" i="3"/>
  <c r="CI197" i="3"/>
  <c r="CI294" i="3"/>
  <c r="CI323" i="3"/>
  <c r="CI229" i="3"/>
  <c r="CI234" i="3"/>
  <c r="CI344" i="3"/>
  <c r="CI195" i="3"/>
  <c r="CI261" i="3"/>
  <c r="CI184" i="3"/>
  <c r="CI280" i="3"/>
  <c r="CJ329" i="3"/>
  <c r="CJ312" i="3"/>
  <c r="CJ298" i="3"/>
  <c r="CJ303" i="3"/>
  <c r="CJ299" i="3"/>
  <c r="CJ320" i="3"/>
  <c r="CJ291" i="3"/>
  <c r="CJ271" i="3"/>
  <c r="CJ246" i="3"/>
  <c r="CK334" i="3"/>
  <c r="CJ191" i="3"/>
  <c r="CJ325" i="3"/>
  <c r="CJ308" i="3"/>
  <c r="CJ322" i="3"/>
  <c r="CJ295" i="3"/>
  <c r="CJ290" i="3"/>
  <c r="CJ307" i="3"/>
  <c r="CJ281" i="3"/>
  <c r="CJ263" i="3"/>
  <c r="CJ236" i="3"/>
  <c r="CJ301" i="3"/>
  <c r="CJ183" i="3"/>
  <c r="CJ284" i="3"/>
  <c r="CJ268" i="3"/>
  <c r="CJ258" i="3"/>
  <c r="CJ205" i="3"/>
  <c r="CJ240" i="3"/>
  <c r="CJ319" i="3"/>
  <c r="CJ270" i="3"/>
  <c r="CJ231" i="3"/>
  <c r="CJ192" i="3"/>
  <c r="CJ198" i="3"/>
  <c r="CJ324" i="3"/>
  <c r="CJ252" i="3"/>
  <c r="CJ237" i="3"/>
  <c r="CJ189" i="3"/>
  <c r="CJ214" i="3"/>
  <c r="CJ335" i="3"/>
  <c r="CJ288" i="3"/>
  <c r="CJ245" i="3"/>
  <c r="CJ225" i="3"/>
  <c r="CJ250" i="3"/>
  <c r="CJ316" i="3"/>
  <c r="CI245" i="3"/>
  <c r="CI256" i="3"/>
  <c r="CI227" i="3"/>
  <c r="CI236" i="3"/>
  <c r="CI331" i="3"/>
  <c r="CI304" i="3"/>
  <c r="CI296" i="3"/>
  <c r="CI176" i="3"/>
  <c r="CI211" i="3"/>
  <c r="CI277" i="3"/>
  <c r="CI177" i="3"/>
  <c r="CI252" i="3"/>
  <c r="CI218" i="3"/>
  <c r="CI179" i="3"/>
  <c r="CI314" i="3"/>
  <c r="CI202" i="3"/>
  <c r="CI183" i="3"/>
  <c r="CI241" i="3"/>
  <c r="CI230" i="3"/>
  <c r="CI338" i="3"/>
  <c r="CI201" i="3"/>
  <c r="CI251" i="3"/>
  <c r="CI194" i="3"/>
  <c r="CI248" i="3"/>
  <c r="CI290" i="3"/>
  <c r="CI265" i="3"/>
  <c r="CI301" i="3"/>
  <c r="CI324" i="3"/>
  <c r="CI311" i="3"/>
  <c r="CI254" i="3"/>
  <c r="CI213" i="3"/>
  <c r="CI320" i="3"/>
  <c r="CI321" i="3"/>
  <c r="CI187" i="3"/>
  <c r="CI315" i="3"/>
  <c r="CI262" i="3"/>
  <c r="CI191" i="3"/>
  <c r="CI309" i="3"/>
  <c r="CI205" i="3"/>
  <c r="CI312" i="3"/>
  <c r="CI339" i="3"/>
  <c r="CI302" i="3"/>
  <c r="CJ343" i="3"/>
  <c r="CJ296" i="3"/>
  <c r="CJ297" i="3"/>
  <c r="CJ280" i="3"/>
  <c r="CJ267" i="3"/>
  <c r="CJ275" i="3"/>
  <c r="CJ226" i="3"/>
  <c r="CJ232" i="3"/>
  <c r="CJ218" i="3"/>
  <c r="CJ255" i="3"/>
  <c r="CJ203" i="3"/>
  <c r="CJ339" i="3"/>
  <c r="CJ292" i="3"/>
  <c r="CJ287" i="3"/>
  <c r="CJ276" i="3"/>
  <c r="CJ251" i="3"/>
  <c r="CJ261" i="3"/>
  <c r="CJ212" i="3"/>
  <c r="CJ230" i="3"/>
  <c r="CJ217" i="3"/>
  <c r="CJ253" i="3"/>
  <c r="CJ195" i="3"/>
  <c r="CJ333" i="3"/>
  <c r="CJ302" i="3"/>
  <c r="CJ328" i="3"/>
  <c r="CJ221" i="3"/>
  <c r="CJ265" i="3"/>
  <c r="CJ199" i="3"/>
  <c r="CJ304" i="3"/>
  <c r="CJ294" i="3"/>
  <c r="CJ282" i="3"/>
  <c r="CJ254" i="3"/>
  <c r="CJ289" i="3"/>
  <c r="CJ317" i="3"/>
  <c r="CJ311" i="3"/>
  <c r="CJ269" i="3"/>
  <c r="CJ228" i="3"/>
  <c r="CJ220" i="3"/>
  <c r="CJ216" i="3"/>
  <c r="CJ272" i="3"/>
  <c r="CJ337" i="3"/>
  <c r="CJ273" i="3"/>
  <c r="CJ208" i="3"/>
  <c r="CJ330" i="3"/>
  <c r="CJ182" i="3"/>
  <c r="CJ176" i="3"/>
  <c r="CI334" i="3"/>
  <c r="CI196" i="3"/>
  <c r="CI219" i="3"/>
  <c r="CI214" i="3"/>
  <c r="CI322" i="3"/>
  <c r="CI204" i="3"/>
  <c r="CI325" i="3"/>
  <c r="CI249" i="3"/>
  <c r="CI244" i="3"/>
  <c r="CI283" i="3"/>
  <c r="CI243" i="3"/>
  <c r="CI335" i="3"/>
  <c r="CI307" i="3"/>
  <c r="CI289" i="3"/>
  <c r="CI286" i="3"/>
  <c r="CI199" i="3"/>
  <c r="CI250" i="3"/>
  <c r="CI310" i="3"/>
  <c r="CI258" i="3"/>
  <c r="CI263" i="3"/>
  <c r="CI185" i="3"/>
  <c r="CI235" i="3"/>
  <c r="CI273" i="3"/>
  <c r="CI343" i="3"/>
  <c r="CI264" i="3"/>
  <c r="CI299" i="3"/>
  <c r="CI281" i="3"/>
  <c r="CI181" i="3"/>
  <c r="CI190" i="3"/>
  <c r="CI198" i="3"/>
  <c r="CI297" i="3"/>
  <c r="CI287" i="3"/>
  <c r="CI278" i="3"/>
  <c r="CI210" i="3"/>
  <c r="CI220" i="3"/>
  <c r="CI305" i="3"/>
  <c r="CI341" i="3"/>
  <c r="CI260" i="3"/>
  <c r="CI337" i="3"/>
  <c r="CI208" i="3"/>
  <c r="CI298" i="3"/>
  <c r="CI303" i="3"/>
  <c r="CI319" i="3"/>
  <c r="E9" i="7"/>
  <c r="F9" i="7" s="1"/>
  <c r="H9" i="7"/>
  <c r="I9" i="7" s="1"/>
  <c r="K9" i="7"/>
  <c r="L9" i="7" s="1"/>
  <c r="Q9" i="7"/>
  <c r="R9" i="7" s="1"/>
  <c r="N9" i="7"/>
  <c r="O9" i="7" s="1"/>
  <c r="B10" i="7"/>
  <c r="BG16" i="12"/>
  <c r="AK180" i="3" s="1"/>
  <c r="CT180" i="3" s="1"/>
  <c r="BG12" i="12"/>
  <c r="AK176" i="3" s="1"/>
  <c r="CT176" i="3" s="1"/>
  <c r="BG48" i="12"/>
  <c r="AK212" i="3" s="1"/>
  <c r="BG102" i="12"/>
  <c r="AK266" i="3" s="1"/>
  <c r="BG136" i="12"/>
  <c r="AK300" i="3" s="1"/>
  <c r="CT300" i="3" s="1"/>
  <c r="BG23" i="12"/>
  <c r="AK187" i="3" s="1"/>
  <c r="BG39" i="12"/>
  <c r="AK203" i="3" s="1"/>
  <c r="BG50" i="12"/>
  <c r="AK214" i="3" s="1"/>
  <c r="CT214" i="3" s="1"/>
  <c r="BG96" i="12"/>
  <c r="AK260" i="3" s="1"/>
  <c r="BG18" i="12"/>
  <c r="AK182" i="3" s="1"/>
  <c r="BG34" i="12"/>
  <c r="AK198" i="3" s="1"/>
  <c r="CT198" i="3" s="1"/>
  <c r="BG53" i="12"/>
  <c r="AK217" i="3" s="1"/>
  <c r="BG61" i="12"/>
  <c r="AK225" i="3" s="1"/>
  <c r="CT225" i="3" s="1"/>
  <c r="BG88" i="12"/>
  <c r="AK252" i="3" s="1"/>
  <c r="BG17" i="12"/>
  <c r="AK181" i="3" s="1"/>
  <c r="CT181" i="3" s="1"/>
  <c r="BG33" i="12"/>
  <c r="AK197" i="3" s="1"/>
  <c r="BG57" i="12"/>
  <c r="AK221" i="3" s="1"/>
  <c r="CT221" i="3" s="1"/>
  <c r="BG87" i="12"/>
  <c r="AK251" i="3" s="1"/>
  <c r="CT251" i="3" s="1"/>
  <c r="BG58" i="12"/>
  <c r="AK222" i="3" s="1"/>
  <c r="BG74" i="12"/>
  <c r="AK238" i="3" s="1"/>
  <c r="BG92" i="12"/>
  <c r="AK256" i="3" s="1"/>
  <c r="CT256" i="3" s="1"/>
  <c r="BG131" i="12"/>
  <c r="AK295" i="3" s="1"/>
  <c r="BG175" i="12"/>
  <c r="AK339" i="3" s="1"/>
  <c r="BG64" i="12"/>
  <c r="AK228" i="3" s="1"/>
  <c r="CT228" i="3" s="1"/>
  <c r="BG82" i="12"/>
  <c r="AK246" i="3" s="1"/>
  <c r="CT246" i="3" s="1"/>
  <c r="BG112" i="12"/>
  <c r="AK276" i="3" s="1"/>
  <c r="BG81" i="12"/>
  <c r="AK245" i="3" s="1"/>
  <c r="CT245" i="3" s="1"/>
  <c r="BG97" i="12"/>
  <c r="AK261" i="3" s="1"/>
  <c r="BG113" i="12"/>
  <c r="AK277" i="3" s="1"/>
  <c r="BG128" i="12"/>
  <c r="AK292" i="3" s="1"/>
  <c r="BG150" i="12"/>
  <c r="AK314" i="3" s="1"/>
  <c r="CT314" i="3" s="1"/>
  <c r="BG99" i="12"/>
  <c r="AK263" i="3" s="1"/>
  <c r="BG115" i="12"/>
  <c r="AK279" i="3" s="1"/>
  <c r="CT279" i="3" s="1"/>
  <c r="BG140" i="12"/>
  <c r="AK304" i="3" s="1"/>
  <c r="BG135" i="12"/>
  <c r="AK299" i="3" s="1"/>
  <c r="CT299" i="3" s="1"/>
  <c r="BG155" i="12"/>
  <c r="AK319" i="3" s="1"/>
  <c r="BG125" i="12"/>
  <c r="AK289" i="3" s="1"/>
  <c r="CT289" i="3" s="1"/>
  <c r="BG141" i="12"/>
  <c r="AK305" i="3" s="1"/>
  <c r="BG163" i="12"/>
  <c r="AK327" i="3" s="1"/>
  <c r="CT327" i="3" s="1"/>
  <c r="BG160" i="12"/>
  <c r="AK324" i="3" s="1"/>
  <c r="BG176" i="12"/>
  <c r="AK340" i="3" s="1"/>
  <c r="CT340" i="3" s="1"/>
  <c r="BG162" i="12"/>
  <c r="AK326" i="3" s="1"/>
  <c r="BG178" i="12"/>
  <c r="AK342" i="3" s="1"/>
  <c r="CT342" i="3" s="1"/>
  <c r="BH9" i="12"/>
  <c r="BH179" i="12" s="1"/>
  <c r="AL343" i="3" s="1"/>
  <c r="BG24" i="12"/>
  <c r="AK188" i="3" s="1"/>
  <c r="CT188" i="3" s="1"/>
  <c r="BG14" i="12"/>
  <c r="AK178" i="3" s="1"/>
  <c r="BG67" i="12"/>
  <c r="AK231" i="3" s="1"/>
  <c r="BG110" i="12"/>
  <c r="AK274" i="3" s="1"/>
  <c r="CT274" i="3" s="1"/>
  <c r="BG10" i="12"/>
  <c r="BG27" i="12"/>
  <c r="AK191" i="3" s="1"/>
  <c r="BG43" i="12"/>
  <c r="AK207" i="3" s="1"/>
  <c r="BG51" i="12"/>
  <c r="AK215" i="3" s="1"/>
  <c r="BG100" i="12"/>
  <c r="AK264" i="3" s="1"/>
  <c r="BG22" i="12"/>
  <c r="AK186" i="3" s="1"/>
  <c r="CT186" i="3" s="1"/>
  <c r="BG38" i="12"/>
  <c r="AK202" i="3" s="1"/>
  <c r="BG54" i="12"/>
  <c r="AK218" i="3" s="1"/>
  <c r="BG75" i="12"/>
  <c r="AK239" i="3" s="1"/>
  <c r="BG95" i="12"/>
  <c r="AK259" i="3" s="1"/>
  <c r="BG21" i="12"/>
  <c r="AK185" i="3" s="1"/>
  <c r="BG37" i="12"/>
  <c r="AK201" i="3" s="1"/>
  <c r="CT201" i="3" s="1"/>
  <c r="BG71" i="12"/>
  <c r="AK235" i="3" s="1"/>
  <c r="BG94" i="12"/>
  <c r="AK258" i="3" s="1"/>
  <c r="BO258" i="3" s="1"/>
  <c r="BG62" i="12"/>
  <c r="AK226" i="3" s="1"/>
  <c r="BG78" i="12"/>
  <c r="AK242" i="3" s="1"/>
  <c r="BG104" i="12"/>
  <c r="AK268" i="3" s="1"/>
  <c r="BG138" i="12"/>
  <c r="AK302" i="3" s="1"/>
  <c r="BG52" i="12"/>
  <c r="AK216" i="3" s="1"/>
  <c r="BG68" i="12"/>
  <c r="AK232" i="3" s="1"/>
  <c r="CT232" i="3" s="1"/>
  <c r="BG83" i="12"/>
  <c r="AK247" i="3" s="1"/>
  <c r="BG114" i="12"/>
  <c r="AK278" i="3" s="1"/>
  <c r="BF278" i="3" s="1"/>
  <c r="BG85" i="12"/>
  <c r="AK249" i="3" s="1"/>
  <c r="BG101" i="12"/>
  <c r="AK265" i="3" s="1"/>
  <c r="CT265" i="3" s="1"/>
  <c r="BG117" i="12"/>
  <c r="AK281" i="3" s="1"/>
  <c r="BO281" i="3" s="1"/>
  <c r="BG132" i="12"/>
  <c r="AK296" i="3" s="1"/>
  <c r="BG152" i="12"/>
  <c r="AK316" i="3" s="1"/>
  <c r="BG103" i="12"/>
  <c r="AK267" i="3" s="1"/>
  <c r="BG118" i="12"/>
  <c r="AK282" i="3" s="1"/>
  <c r="BG142" i="12"/>
  <c r="AK306" i="3" s="1"/>
  <c r="CT306" i="3" s="1"/>
  <c r="BG139" i="12"/>
  <c r="AK303" i="3" s="1"/>
  <c r="BG169" i="12"/>
  <c r="AK333" i="3" s="1"/>
  <c r="BG129" i="12"/>
  <c r="AK293" i="3" s="1"/>
  <c r="BG145" i="12"/>
  <c r="AK309" i="3" s="1"/>
  <c r="BG177" i="12"/>
  <c r="AK341" i="3" s="1"/>
  <c r="BG164" i="12"/>
  <c r="AK328" i="3" s="1"/>
  <c r="CT328" i="3" s="1"/>
  <c r="BG180" i="12"/>
  <c r="AK344" i="3" s="1"/>
  <c r="BG166" i="12"/>
  <c r="AK330" i="3" s="1"/>
  <c r="CT330" i="3" s="1"/>
  <c r="BG20" i="12"/>
  <c r="AK184" i="3" s="1"/>
  <c r="BG32" i="12"/>
  <c r="AK196" i="3" s="1"/>
  <c r="CT196" i="3" s="1"/>
  <c r="BG36" i="12"/>
  <c r="AK200" i="3" s="1"/>
  <c r="BG69" i="12"/>
  <c r="AK233" i="3" s="1"/>
  <c r="BG124" i="12"/>
  <c r="AK288" i="3" s="1"/>
  <c r="CT288" i="3" s="1"/>
  <c r="BG15" i="12"/>
  <c r="AK179" i="3" s="1"/>
  <c r="CT179" i="3" s="1"/>
  <c r="BG31" i="12"/>
  <c r="AK195" i="3" s="1"/>
  <c r="BG47" i="12"/>
  <c r="AK211" i="3" s="1"/>
  <c r="CT211" i="3" s="1"/>
  <c r="BG63" i="12"/>
  <c r="AK227" i="3" s="1"/>
  <c r="BG108" i="12"/>
  <c r="AK272" i="3" s="1"/>
  <c r="BG26" i="12"/>
  <c r="AK190" i="3" s="1"/>
  <c r="BG42" i="12"/>
  <c r="AK206" i="3" s="1"/>
  <c r="CT206" i="3" s="1"/>
  <c r="BG55" i="12"/>
  <c r="AK219" i="3" s="1"/>
  <c r="CT219" i="3" s="1"/>
  <c r="BG77" i="12"/>
  <c r="AK241" i="3" s="1"/>
  <c r="BG144" i="12"/>
  <c r="AK308" i="3" s="1"/>
  <c r="BG25" i="12"/>
  <c r="AK189" i="3" s="1"/>
  <c r="BG41" i="12"/>
  <c r="AK205" i="3" s="1"/>
  <c r="BG73" i="12"/>
  <c r="AK237" i="3" s="1"/>
  <c r="CT237" i="3" s="1"/>
  <c r="BG116" i="12"/>
  <c r="AK280" i="3" s="1"/>
  <c r="BG66" i="12"/>
  <c r="AK230" i="3" s="1"/>
  <c r="CT230" i="3" s="1"/>
  <c r="BG90" i="12"/>
  <c r="AK254" i="3" s="1"/>
  <c r="CT254" i="3" s="1"/>
  <c r="BG106" i="12"/>
  <c r="AK270" i="3" s="1"/>
  <c r="BG151" i="12"/>
  <c r="AK315" i="3" s="1"/>
  <c r="BG56" i="12"/>
  <c r="AK220" i="3" s="1"/>
  <c r="CT220" i="3" s="1"/>
  <c r="BG72" i="12"/>
  <c r="AK236" i="3" s="1"/>
  <c r="CT236" i="3" s="1"/>
  <c r="BG84" i="12"/>
  <c r="AK248" i="3" s="1"/>
  <c r="CT248" i="3" s="1"/>
  <c r="BG146" i="12"/>
  <c r="AK310" i="3" s="1"/>
  <c r="BG89" i="12"/>
  <c r="AK253" i="3" s="1"/>
  <c r="CT253" i="3" s="1"/>
  <c r="BG105" i="12"/>
  <c r="AK269" i="3" s="1"/>
  <c r="BG126" i="12"/>
  <c r="AK290" i="3" s="1"/>
  <c r="CT290" i="3" s="1"/>
  <c r="BG134" i="12"/>
  <c r="AK298" i="3" s="1"/>
  <c r="BG165" i="12"/>
  <c r="AK329" i="3" s="1"/>
  <c r="BF329" i="3" s="1"/>
  <c r="BG107" i="12"/>
  <c r="AK271" i="3" s="1"/>
  <c r="CT271" i="3" s="1"/>
  <c r="BG119" i="12"/>
  <c r="AK283" i="3" s="1"/>
  <c r="CT283" i="3" s="1"/>
  <c r="BG157" i="12"/>
  <c r="AK321" i="3" s="1"/>
  <c r="BG143" i="12"/>
  <c r="AK307" i="3" s="1"/>
  <c r="CB307" i="3" s="1"/>
  <c r="BG171" i="12"/>
  <c r="AK335" i="3" s="1"/>
  <c r="BG133" i="12"/>
  <c r="AK297" i="3" s="1"/>
  <c r="CT297" i="3" s="1"/>
  <c r="BG149" i="12"/>
  <c r="AK313" i="3" s="1"/>
  <c r="BG179" i="12"/>
  <c r="AK343" i="3" s="1"/>
  <c r="CB343" i="3" s="1"/>
  <c r="BG168" i="12"/>
  <c r="AK332" i="3" s="1"/>
  <c r="BG154" i="12"/>
  <c r="AK318" i="3" s="1"/>
  <c r="BC93" i="10"/>
  <c r="BC51" i="8"/>
  <c r="AG555" i="3" s="1"/>
  <c r="BX555" i="3" s="1"/>
  <c r="BL112" i="9"/>
  <c r="BL137" i="10"/>
  <c r="BM39" i="9"/>
  <c r="W512" i="3"/>
  <c r="AB512" i="3" s="1"/>
  <c r="W484" i="3"/>
  <c r="AB484" i="3" s="1"/>
  <c r="W480" i="3"/>
  <c r="AB480" i="3" s="1"/>
  <c r="W472" i="3"/>
  <c r="AB472" i="3" s="1"/>
  <c r="W456" i="3"/>
  <c r="AB456" i="3" s="1"/>
  <c r="W448" i="3"/>
  <c r="AB448" i="3" s="1"/>
  <c r="W444" i="3"/>
  <c r="AB444" i="3" s="1"/>
  <c r="W428" i="3"/>
  <c r="AB428" i="3" s="1"/>
  <c r="W416" i="3"/>
  <c r="AB416" i="3" s="1"/>
  <c r="W408" i="3"/>
  <c r="AB408" i="3" s="1"/>
  <c r="W392" i="3"/>
  <c r="AB392" i="3" s="1"/>
  <c r="W376" i="3"/>
  <c r="AB376" i="3" s="1"/>
  <c r="W368" i="3"/>
  <c r="AB368" i="3" s="1"/>
  <c r="W360" i="3"/>
  <c r="AB360" i="3" s="1"/>
  <c r="W356" i="3"/>
  <c r="AB356" i="3" s="1"/>
  <c r="W352" i="3"/>
  <c r="AB352" i="3" s="1"/>
  <c r="BM174" i="9"/>
  <c r="W496" i="3"/>
  <c r="AB496" i="3" s="1"/>
  <c r="W372" i="3"/>
  <c r="AB372" i="3" s="1"/>
  <c r="W364" i="3"/>
  <c r="AB364" i="3" s="1"/>
  <c r="BL126" i="1"/>
  <c r="K800" i="3" s="1"/>
  <c r="U800" i="3" s="1"/>
  <c r="BN134" i="9"/>
  <c r="BM43" i="10"/>
  <c r="BO57" i="10"/>
  <c r="BM64" i="9"/>
  <c r="BL81" i="10"/>
  <c r="BM117" i="10"/>
  <c r="BL117" i="10"/>
  <c r="W661" i="3"/>
  <c r="AB661" i="3" s="1"/>
  <c r="W657" i="3"/>
  <c r="AB657" i="3" s="1"/>
  <c r="W633" i="3"/>
  <c r="AB633" i="3" s="1"/>
  <c r="W629" i="3"/>
  <c r="AB629" i="3" s="1"/>
  <c r="W621" i="3"/>
  <c r="AB621" i="3" s="1"/>
  <c r="W609" i="3"/>
  <c r="AB609" i="3" s="1"/>
  <c r="W573" i="3"/>
  <c r="AB573" i="3" s="1"/>
  <c r="W569" i="3"/>
  <c r="AB569" i="3" s="1"/>
  <c r="W565" i="3"/>
  <c r="AB565" i="3" s="1"/>
  <c r="W557" i="3"/>
  <c r="AB557" i="3" s="1"/>
  <c r="W549" i="3"/>
  <c r="AB549" i="3" s="1"/>
  <c r="W545" i="3"/>
  <c r="AB545" i="3" s="1"/>
  <c r="W541" i="3"/>
  <c r="AB541" i="3" s="1"/>
  <c r="W533" i="3"/>
  <c r="AB533" i="3" s="1"/>
  <c r="W525" i="3"/>
  <c r="AB525" i="3" s="1"/>
  <c r="W521" i="3"/>
  <c r="AB521" i="3" s="1"/>
  <c r="W853" i="3"/>
  <c r="AB853" i="3" s="1"/>
  <c r="W849" i="3"/>
  <c r="AB849" i="3" s="1"/>
  <c r="W845" i="3"/>
  <c r="AB845" i="3" s="1"/>
  <c r="W837" i="3"/>
  <c r="AB837" i="3" s="1"/>
  <c r="W833" i="3"/>
  <c r="AB833" i="3" s="1"/>
  <c r="W829" i="3"/>
  <c r="AB829" i="3" s="1"/>
  <c r="W825" i="3"/>
  <c r="AB825" i="3" s="1"/>
  <c r="W821" i="3"/>
  <c r="AB821" i="3" s="1"/>
  <c r="W817" i="3"/>
  <c r="AB817" i="3" s="1"/>
  <c r="W813" i="3"/>
  <c r="AB813" i="3" s="1"/>
  <c r="W809" i="3"/>
  <c r="AB809" i="3" s="1"/>
  <c r="W805" i="3"/>
  <c r="AB805" i="3" s="1"/>
  <c r="W801" i="3"/>
  <c r="AB801" i="3" s="1"/>
  <c r="W797" i="3"/>
  <c r="AB797" i="3" s="1"/>
  <c r="W793" i="3"/>
  <c r="AB793" i="3" s="1"/>
  <c r="W789" i="3"/>
  <c r="AB789" i="3" s="1"/>
  <c r="W785" i="3"/>
  <c r="AB785" i="3" s="1"/>
  <c r="W781" i="3"/>
  <c r="AB781" i="3" s="1"/>
  <c r="W777" i="3"/>
  <c r="AB777" i="3" s="1"/>
  <c r="W773" i="3"/>
  <c r="AB773" i="3" s="1"/>
  <c r="W769" i="3"/>
  <c r="AB769" i="3" s="1"/>
  <c r="W765" i="3"/>
  <c r="AB765" i="3" s="1"/>
  <c r="W761" i="3"/>
  <c r="AB761" i="3" s="1"/>
  <c r="W757" i="3"/>
  <c r="AB757" i="3" s="1"/>
  <c r="W753" i="3"/>
  <c r="AB753" i="3" s="1"/>
  <c r="W749" i="3"/>
  <c r="AB749" i="3" s="1"/>
  <c r="W745" i="3"/>
  <c r="AB745" i="3" s="1"/>
  <c r="W741" i="3"/>
  <c r="AB741" i="3" s="1"/>
  <c r="W737" i="3"/>
  <c r="AB737" i="3" s="1"/>
  <c r="W729" i="3"/>
  <c r="AB729" i="3" s="1"/>
  <c r="W725" i="3"/>
  <c r="AB725" i="3" s="1"/>
  <c r="W721" i="3"/>
  <c r="AB721" i="3" s="1"/>
  <c r="W717" i="3"/>
  <c r="AB717" i="3" s="1"/>
  <c r="W713" i="3"/>
  <c r="AB713" i="3" s="1"/>
  <c r="W705" i="3"/>
  <c r="AB705" i="3" s="1"/>
  <c r="W701" i="3"/>
  <c r="AB701" i="3" s="1"/>
  <c r="W697" i="3"/>
  <c r="AB697" i="3" s="1"/>
  <c r="W693" i="3"/>
  <c r="AB693" i="3" s="1"/>
  <c r="W689" i="3"/>
  <c r="AB689" i="3" s="1"/>
  <c r="S277" i="3"/>
  <c r="S326" i="3"/>
  <c r="S186" i="3"/>
  <c r="S338" i="3"/>
  <c r="S227" i="3"/>
  <c r="S234" i="3"/>
  <c r="S222" i="3"/>
  <c r="S265" i="3"/>
  <c r="S344" i="3"/>
  <c r="S215" i="3"/>
  <c r="S218" i="3"/>
  <c r="S230" i="3"/>
  <c r="S294" i="3"/>
  <c r="S279" i="3"/>
  <c r="S295" i="3"/>
  <c r="S257" i="3"/>
  <c r="S345" i="3"/>
  <c r="S75" i="3"/>
  <c r="S77" i="3"/>
  <c r="S91" i="3"/>
  <c r="S86" i="3"/>
  <c r="S35" i="3"/>
  <c r="S99" i="3"/>
  <c r="S11" i="3"/>
  <c r="S89" i="3"/>
  <c r="S150" i="3"/>
  <c r="S141" i="3"/>
  <c r="S42" i="3"/>
  <c r="S110" i="3"/>
  <c r="W508" i="3"/>
  <c r="AB508" i="3" s="1"/>
  <c r="W500" i="3"/>
  <c r="AB500" i="3" s="1"/>
  <c r="W476" i="3"/>
  <c r="AB476" i="3" s="1"/>
  <c r="W460" i="3"/>
  <c r="AB460" i="3" s="1"/>
  <c r="W452" i="3"/>
  <c r="AB452" i="3" s="1"/>
  <c r="W440" i="3"/>
  <c r="AB440" i="3" s="1"/>
  <c r="W436" i="3"/>
  <c r="AB436" i="3" s="1"/>
  <c r="W432" i="3"/>
  <c r="AB432" i="3" s="1"/>
  <c r="W424" i="3"/>
  <c r="AB424" i="3" s="1"/>
  <c r="W412" i="3"/>
  <c r="AB412" i="3" s="1"/>
  <c r="W396" i="3"/>
  <c r="AB396" i="3" s="1"/>
  <c r="W388" i="3"/>
  <c r="AB388" i="3" s="1"/>
  <c r="W384" i="3"/>
  <c r="AB384" i="3" s="1"/>
  <c r="W685" i="3"/>
  <c r="AB685" i="3" s="1"/>
  <c r="W681" i="3"/>
  <c r="AB681" i="3" s="1"/>
  <c r="W677" i="3"/>
  <c r="AB677" i="3" s="1"/>
  <c r="W673" i="3"/>
  <c r="AB673" i="3" s="1"/>
  <c r="W669" i="3"/>
  <c r="AB669" i="3" s="1"/>
  <c r="W665" i="3"/>
  <c r="AB665" i="3" s="1"/>
  <c r="W649" i="3"/>
  <c r="AB649" i="3" s="1"/>
  <c r="W625" i="3"/>
  <c r="AB625" i="3" s="1"/>
  <c r="W617" i="3"/>
  <c r="AB617" i="3" s="1"/>
  <c r="W605" i="3"/>
  <c r="AB605" i="3" s="1"/>
  <c r="W601" i="3"/>
  <c r="AB601" i="3" s="1"/>
  <c r="W593" i="3"/>
  <c r="AB593" i="3" s="1"/>
  <c r="W589" i="3"/>
  <c r="AB589" i="3" s="1"/>
  <c r="W585" i="3"/>
  <c r="AB585" i="3" s="1"/>
  <c r="W581" i="3"/>
  <c r="AB581" i="3" s="1"/>
  <c r="W561" i="3"/>
  <c r="AB561" i="3" s="1"/>
  <c r="W537" i="3"/>
  <c r="AB537" i="3" s="1"/>
  <c r="W841" i="3"/>
  <c r="AB841" i="3" s="1"/>
  <c r="W733" i="3"/>
  <c r="AB733" i="3" s="1"/>
  <c r="W709" i="3"/>
  <c r="AB709" i="3" s="1"/>
  <c r="W682" i="3"/>
  <c r="AB682" i="3" s="1"/>
  <c r="W654" i="3"/>
  <c r="AB654" i="3" s="1"/>
  <c r="W650" i="3"/>
  <c r="AB650" i="3" s="1"/>
  <c r="W634" i="3"/>
  <c r="AB634" i="3" s="1"/>
  <c r="W630" i="3"/>
  <c r="AB630" i="3" s="1"/>
  <c r="W626" i="3"/>
  <c r="AB626" i="3" s="1"/>
  <c r="W618" i="3"/>
  <c r="AB618" i="3" s="1"/>
  <c r="W602" i="3"/>
  <c r="AB602" i="3" s="1"/>
  <c r="W590" i="3"/>
  <c r="AB590" i="3" s="1"/>
  <c r="W586" i="3"/>
  <c r="AB586" i="3" s="1"/>
  <c r="W582" i="3"/>
  <c r="AB582" i="3" s="1"/>
  <c r="W578" i="3"/>
  <c r="AB578" i="3" s="1"/>
  <c r="W566" i="3"/>
  <c r="AB566" i="3" s="1"/>
  <c r="W542" i="3"/>
  <c r="AB542" i="3" s="1"/>
  <c r="W530" i="3"/>
  <c r="AB530" i="3" s="1"/>
  <c r="W526" i="3"/>
  <c r="AB526" i="3" s="1"/>
  <c r="W850" i="3"/>
  <c r="AB850" i="3" s="1"/>
  <c r="W842" i="3"/>
  <c r="AB842" i="3" s="1"/>
  <c r="W822" i="3"/>
  <c r="AB822" i="3" s="1"/>
  <c r="W818" i="3"/>
  <c r="AB818" i="3" s="1"/>
  <c r="W814" i="3"/>
  <c r="AB814" i="3" s="1"/>
  <c r="W802" i="3"/>
  <c r="AB802" i="3" s="1"/>
  <c r="W794" i="3"/>
  <c r="AB794" i="3" s="1"/>
  <c r="W778" i="3"/>
  <c r="AB778" i="3" s="1"/>
  <c r="W766" i="3"/>
  <c r="AB766" i="3" s="1"/>
  <c r="W754" i="3"/>
  <c r="AB754" i="3" s="1"/>
  <c r="W750" i="3"/>
  <c r="AB750" i="3" s="1"/>
  <c r="W738" i="3"/>
  <c r="AB738" i="3" s="1"/>
  <c r="W730" i="3"/>
  <c r="AB730" i="3" s="1"/>
  <c r="W726" i="3"/>
  <c r="AB726" i="3" s="1"/>
  <c r="W722" i="3"/>
  <c r="AB722" i="3" s="1"/>
  <c r="W714" i="3"/>
  <c r="AB714" i="3" s="1"/>
  <c r="W702" i="3"/>
  <c r="AB702" i="3" s="1"/>
  <c r="W698" i="3"/>
  <c r="AB698" i="3" s="1"/>
  <c r="W690" i="3"/>
  <c r="AB690" i="3" s="1"/>
  <c r="W686" i="3"/>
  <c r="AB686" i="3" s="1"/>
  <c r="W514" i="3"/>
  <c r="AB514" i="3" s="1"/>
  <c r="W510" i="3"/>
  <c r="AB510" i="3" s="1"/>
  <c r="W506" i="3"/>
  <c r="AB506" i="3" s="1"/>
  <c r="W502" i="3"/>
  <c r="AB502" i="3" s="1"/>
  <c r="W498" i="3"/>
  <c r="AB498" i="3" s="1"/>
  <c r="W494" i="3"/>
  <c r="AB494" i="3" s="1"/>
  <c r="W490" i="3"/>
  <c r="AB490" i="3" s="1"/>
  <c r="W486" i="3"/>
  <c r="AB486" i="3" s="1"/>
  <c r="W482" i="3"/>
  <c r="AB482" i="3" s="1"/>
  <c r="W478" i="3"/>
  <c r="AB478" i="3" s="1"/>
  <c r="W474" i="3"/>
  <c r="AB474" i="3" s="1"/>
  <c r="W470" i="3"/>
  <c r="AB470" i="3" s="1"/>
  <c r="W466" i="3"/>
  <c r="AB466" i="3" s="1"/>
  <c r="W462" i="3"/>
  <c r="AB462" i="3" s="1"/>
  <c r="W458" i="3"/>
  <c r="AB458" i="3" s="1"/>
  <c r="W454" i="3"/>
  <c r="AB454" i="3" s="1"/>
  <c r="W450" i="3"/>
  <c r="AB450" i="3" s="1"/>
  <c r="W446" i="3"/>
  <c r="AB446" i="3" s="1"/>
  <c r="W442" i="3"/>
  <c r="AB442" i="3" s="1"/>
  <c r="W438" i="3"/>
  <c r="AB438" i="3" s="1"/>
  <c r="W434" i="3"/>
  <c r="AB434" i="3" s="1"/>
  <c r="W430" i="3"/>
  <c r="AB430" i="3" s="1"/>
  <c r="W426" i="3"/>
  <c r="AB426" i="3" s="1"/>
  <c r="W422" i="3"/>
  <c r="AB422" i="3" s="1"/>
  <c r="W418" i="3"/>
  <c r="AB418" i="3" s="1"/>
  <c r="W414" i="3"/>
  <c r="AB414" i="3" s="1"/>
  <c r="W410" i="3"/>
  <c r="AB410" i="3" s="1"/>
  <c r="W406" i="3"/>
  <c r="AB406" i="3" s="1"/>
  <c r="W402" i="3"/>
  <c r="AB402" i="3" s="1"/>
  <c r="W398" i="3"/>
  <c r="AB398" i="3" s="1"/>
  <c r="W394" i="3"/>
  <c r="AB394" i="3" s="1"/>
  <c r="W390" i="3"/>
  <c r="AB390" i="3" s="1"/>
  <c r="W386" i="3"/>
  <c r="AB386" i="3" s="1"/>
  <c r="W382" i="3"/>
  <c r="AB382" i="3" s="1"/>
  <c r="W378" i="3"/>
  <c r="AB378" i="3" s="1"/>
  <c r="W374" i="3"/>
  <c r="AB374" i="3" s="1"/>
  <c r="W370" i="3"/>
  <c r="AB370" i="3" s="1"/>
  <c r="W366" i="3"/>
  <c r="AB366" i="3" s="1"/>
  <c r="W362" i="3"/>
  <c r="AB362" i="3" s="1"/>
  <c r="W358" i="3"/>
  <c r="AB358" i="3" s="1"/>
  <c r="W354" i="3"/>
  <c r="AB354" i="3" s="1"/>
  <c r="BM93" i="8"/>
  <c r="O597" i="3" s="1"/>
  <c r="BL30" i="9"/>
  <c r="BN107" i="9"/>
  <c r="BL167" i="9"/>
  <c r="BN21" i="10"/>
  <c r="BM72" i="10"/>
  <c r="W683" i="3"/>
  <c r="AB683" i="3" s="1"/>
  <c r="W679" i="3"/>
  <c r="AB679" i="3" s="1"/>
  <c r="W675" i="3"/>
  <c r="AB675" i="3" s="1"/>
  <c r="W671" i="3"/>
  <c r="AB671" i="3" s="1"/>
  <c r="W667" i="3"/>
  <c r="AB667" i="3" s="1"/>
  <c r="W663" i="3"/>
  <c r="AB663" i="3" s="1"/>
  <c r="W659" i="3"/>
  <c r="AB659" i="3" s="1"/>
  <c r="W655" i="3"/>
  <c r="AB655" i="3" s="1"/>
  <c r="W651" i="3"/>
  <c r="AB651" i="3" s="1"/>
  <c r="W647" i="3"/>
  <c r="AB647" i="3" s="1"/>
  <c r="W643" i="3"/>
  <c r="AB643" i="3" s="1"/>
  <c r="W639" i="3"/>
  <c r="AB639" i="3" s="1"/>
  <c r="W635" i="3"/>
  <c r="AB635" i="3" s="1"/>
  <c r="W631" i="3"/>
  <c r="AB631" i="3" s="1"/>
  <c r="W627" i="3"/>
  <c r="AB627" i="3" s="1"/>
  <c r="W623" i="3"/>
  <c r="AB623" i="3" s="1"/>
  <c r="W619" i="3"/>
  <c r="AB619" i="3" s="1"/>
  <c r="W615" i="3"/>
  <c r="AB615" i="3" s="1"/>
  <c r="W611" i="3"/>
  <c r="AB611" i="3" s="1"/>
  <c r="W607" i="3"/>
  <c r="AB607" i="3" s="1"/>
  <c r="W603" i="3"/>
  <c r="AB603" i="3" s="1"/>
  <c r="W599" i="3"/>
  <c r="AB599" i="3" s="1"/>
  <c r="W595" i="3"/>
  <c r="AB595" i="3" s="1"/>
  <c r="W591" i="3"/>
  <c r="AB591" i="3" s="1"/>
  <c r="W587" i="3"/>
  <c r="AB587" i="3" s="1"/>
  <c r="W583" i="3"/>
  <c r="AB583" i="3" s="1"/>
  <c r="W579" i="3"/>
  <c r="AB579" i="3" s="1"/>
  <c r="W575" i="3"/>
  <c r="AB575" i="3" s="1"/>
  <c r="W571" i="3"/>
  <c r="AB571" i="3" s="1"/>
  <c r="W567" i="3"/>
  <c r="AB567" i="3" s="1"/>
  <c r="W563" i="3"/>
  <c r="AB563" i="3" s="1"/>
  <c r="W559" i="3"/>
  <c r="AB559" i="3" s="1"/>
  <c r="W555" i="3"/>
  <c r="AB555" i="3" s="1"/>
  <c r="W551" i="3"/>
  <c r="AB551" i="3" s="1"/>
  <c r="W547" i="3"/>
  <c r="AB547" i="3" s="1"/>
  <c r="W543" i="3"/>
  <c r="AB543" i="3" s="1"/>
  <c r="W539" i="3"/>
  <c r="AB539" i="3" s="1"/>
  <c r="W535" i="3"/>
  <c r="AB535" i="3" s="1"/>
  <c r="W531" i="3"/>
  <c r="AB531" i="3" s="1"/>
  <c r="W527" i="3"/>
  <c r="AB527" i="3" s="1"/>
  <c r="W523" i="3"/>
  <c r="AB523" i="3" s="1"/>
  <c r="W855" i="3"/>
  <c r="AB855" i="3" s="1"/>
  <c r="W851" i="3"/>
  <c r="AB851" i="3" s="1"/>
  <c r="W847" i="3"/>
  <c r="AB847" i="3" s="1"/>
  <c r="W843" i="3"/>
  <c r="AB843" i="3" s="1"/>
  <c r="W839" i="3"/>
  <c r="AB839" i="3" s="1"/>
  <c r="W835" i="3"/>
  <c r="AB835" i="3" s="1"/>
  <c r="W831" i="3"/>
  <c r="AB831" i="3" s="1"/>
  <c r="W827" i="3"/>
  <c r="AB827" i="3" s="1"/>
  <c r="W823" i="3"/>
  <c r="AB823" i="3" s="1"/>
  <c r="W819" i="3"/>
  <c r="AB819" i="3" s="1"/>
  <c r="W815" i="3"/>
  <c r="AB815" i="3" s="1"/>
  <c r="W811" i="3"/>
  <c r="AB811" i="3" s="1"/>
  <c r="W807" i="3"/>
  <c r="AB807" i="3" s="1"/>
  <c r="W803" i="3"/>
  <c r="AB803" i="3" s="1"/>
  <c r="W799" i="3"/>
  <c r="AB799" i="3" s="1"/>
  <c r="W795" i="3"/>
  <c r="AB795" i="3" s="1"/>
  <c r="W791" i="3"/>
  <c r="AB791" i="3" s="1"/>
  <c r="W787" i="3"/>
  <c r="AB787" i="3" s="1"/>
  <c r="W783" i="3"/>
  <c r="AB783" i="3" s="1"/>
  <c r="W779" i="3"/>
  <c r="AB779" i="3" s="1"/>
  <c r="W775" i="3"/>
  <c r="AB775" i="3" s="1"/>
  <c r="W771" i="3"/>
  <c r="AB771" i="3" s="1"/>
  <c r="W767" i="3"/>
  <c r="AB767" i="3" s="1"/>
  <c r="W763" i="3"/>
  <c r="AB763" i="3" s="1"/>
  <c r="W759" i="3"/>
  <c r="AB759" i="3" s="1"/>
  <c r="W755" i="3"/>
  <c r="AB755" i="3" s="1"/>
  <c r="W751" i="3"/>
  <c r="AB751" i="3" s="1"/>
  <c r="W747" i="3"/>
  <c r="AB747" i="3" s="1"/>
  <c r="W743" i="3"/>
  <c r="AB743" i="3" s="1"/>
  <c r="W739" i="3"/>
  <c r="AB739" i="3" s="1"/>
  <c r="W735" i="3"/>
  <c r="AB735" i="3" s="1"/>
  <c r="W731" i="3"/>
  <c r="AB731" i="3" s="1"/>
  <c r="W727" i="3"/>
  <c r="AB727" i="3" s="1"/>
  <c r="W723" i="3"/>
  <c r="AB723" i="3" s="1"/>
  <c r="W719" i="3"/>
  <c r="AB719" i="3" s="1"/>
  <c r="W715" i="3"/>
  <c r="AB715" i="3" s="1"/>
  <c r="W711" i="3"/>
  <c r="AB711" i="3" s="1"/>
  <c r="W707" i="3"/>
  <c r="AB707" i="3" s="1"/>
  <c r="W703" i="3"/>
  <c r="AB703" i="3" s="1"/>
  <c r="W699" i="3"/>
  <c r="AB699" i="3" s="1"/>
  <c r="W695" i="3"/>
  <c r="AB695" i="3" s="1"/>
  <c r="W691" i="3"/>
  <c r="AB691" i="3" s="1"/>
  <c r="W687" i="3"/>
  <c r="AB687" i="3" s="1"/>
  <c r="W504" i="3"/>
  <c r="AB504" i="3" s="1"/>
  <c r="W492" i="3"/>
  <c r="AB492" i="3" s="1"/>
  <c r="W488" i="3"/>
  <c r="AB488" i="3" s="1"/>
  <c r="W468" i="3"/>
  <c r="AB468" i="3" s="1"/>
  <c r="W464" i="3"/>
  <c r="AB464" i="3" s="1"/>
  <c r="W420" i="3"/>
  <c r="AB420" i="3" s="1"/>
  <c r="W404" i="3"/>
  <c r="AB404" i="3" s="1"/>
  <c r="W400" i="3"/>
  <c r="AB400" i="3" s="1"/>
  <c r="W380" i="3"/>
  <c r="AB380" i="3" s="1"/>
  <c r="W653" i="3"/>
  <c r="AB653" i="3" s="1"/>
  <c r="W645" i="3"/>
  <c r="AB645" i="3" s="1"/>
  <c r="W641" i="3"/>
  <c r="AB641" i="3" s="1"/>
  <c r="W637" i="3"/>
  <c r="AB637" i="3" s="1"/>
  <c r="W613" i="3"/>
  <c r="AB613" i="3" s="1"/>
  <c r="W597" i="3"/>
  <c r="AB597" i="3" s="1"/>
  <c r="W577" i="3"/>
  <c r="AB577" i="3" s="1"/>
  <c r="W553" i="3"/>
  <c r="AB553" i="3" s="1"/>
  <c r="W529" i="3"/>
  <c r="AB529" i="3" s="1"/>
  <c r="W513" i="3"/>
  <c r="AB513" i="3" s="1"/>
  <c r="W509" i="3"/>
  <c r="AB509" i="3" s="1"/>
  <c r="W505" i="3"/>
  <c r="AB505" i="3" s="1"/>
  <c r="W501" i="3"/>
  <c r="AB501" i="3" s="1"/>
  <c r="W497" i="3"/>
  <c r="AB497" i="3" s="1"/>
  <c r="W493" i="3"/>
  <c r="AB493" i="3" s="1"/>
  <c r="W489" i="3"/>
  <c r="AB489" i="3" s="1"/>
  <c r="W485" i="3"/>
  <c r="AB485" i="3" s="1"/>
  <c r="W481" i="3"/>
  <c r="AB481" i="3" s="1"/>
  <c r="W477" i="3"/>
  <c r="AB477" i="3" s="1"/>
  <c r="W473" i="3"/>
  <c r="AB473" i="3" s="1"/>
  <c r="W469" i="3"/>
  <c r="AB469" i="3" s="1"/>
  <c r="W465" i="3"/>
  <c r="AB465" i="3" s="1"/>
  <c r="W461" i="3"/>
  <c r="AB461" i="3" s="1"/>
  <c r="W457" i="3"/>
  <c r="AB457" i="3" s="1"/>
  <c r="W453" i="3"/>
  <c r="AB453" i="3" s="1"/>
  <c r="W449" i="3"/>
  <c r="AB449" i="3" s="1"/>
  <c r="W445" i="3"/>
  <c r="AB445" i="3" s="1"/>
  <c r="W441" i="3"/>
  <c r="AB441" i="3" s="1"/>
  <c r="W437" i="3"/>
  <c r="AB437" i="3" s="1"/>
  <c r="W433" i="3"/>
  <c r="AB433" i="3" s="1"/>
  <c r="W429" i="3"/>
  <c r="AB429" i="3" s="1"/>
  <c r="W425" i="3"/>
  <c r="AB425" i="3" s="1"/>
  <c r="W421" i="3"/>
  <c r="AB421" i="3" s="1"/>
  <c r="W417" i="3"/>
  <c r="AB417" i="3" s="1"/>
  <c r="W413" i="3"/>
  <c r="AB413" i="3" s="1"/>
  <c r="W409" i="3"/>
  <c r="AB409" i="3" s="1"/>
  <c r="W405" i="3"/>
  <c r="AB405" i="3" s="1"/>
  <c r="W401" i="3"/>
  <c r="AB401" i="3" s="1"/>
  <c r="W397" i="3"/>
  <c r="AB397" i="3" s="1"/>
  <c r="W393" i="3"/>
  <c r="AB393" i="3" s="1"/>
  <c r="W389" i="3"/>
  <c r="AB389" i="3" s="1"/>
  <c r="W385" i="3"/>
  <c r="AB385" i="3" s="1"/>
  <c r="W381" i="3"/>
  <c r="AB381" i="3" s="1"/>
  <c r="W377" i="3"/>
  <c r="AB377" i="3" s="1"/>
  <c r="W373" i="3"/>
  <c r="AB373" i="3" s="1"/>
  <c r="W369" i="3"/>
  <c r="AB369" i="3" s="1"/>
  <c r="W365" i="3"/>
  <c r="AB365" i="3" s="1"/>
  <c r="W361" i="3"/>
  <c r="AB361" i="3" s="1"/>
  <c r="W357" i="3"/>
  <c r="AB357" i="3" s="1"/>
  <c r="W353" i="3"/>
  <c r="AB353" i="3" s="1"/>
  <c r="BN53" i="8"/>
  <c r="V557" i="3" s="1"/>
  <c r="BM72" i="9"/>
  <c r="BL143" i="9"/>
  <c r="BL72" i="10"/>
  <c r="BN96" i="10"/>
  <c r="W678" i="3"/>
  <c r="AB678" i="3" s="1"/>
  <c r="W674" i="3"/>
  <c r="AB674" i="3" s="1"/>
  <c r="W670" i="3"/>
  <c r="AB670" i="3" s="1"/>
  <c r="W666" i="3"/>
  <c r="AB666" i="3" s="1"/>
  <c r="W662" i="3"/>
  <c r="AB662" i="3" s="1"/>
  <c r="W658" i="3"/>
  <c r="AB658" i="3" s="1"/>
  <c r="W646" i="3"/>
  <c r="AB646" i="3" s="1"/>
  <c r="W642" i="3"/>
  <c r="AB642" i="3" s="1"/>
  <c r="W638" i="3"/>
  <c r="AB638" i="3" s="1"/>
  <c r="W622" i="3"/>
  <c r="AB622" i="3" s="1"/>
  <c r="W614" i="3"/>
  <c r="AB614" i="3" s="1"/>
  <c r="W610" i="3"/>
  <c r="AB610" i="3" s="1"/>
  <c r="W606" i="3"/>
  <c r="AB606" i="3" s="1"/>
  <c r="W598" i="3"/>
  <c r="AB598" i="3" s="1"/>
  <c r="W594" i="3"/>
  <c r="AB594" i="3" s="1"/>
  <c r="W574" i="3"/>
  <c r="AB574" i="3" s="1"/>
  <c r="W570" i="3"/>
  <c r="AB570" i="3" s="1"/>
  <c r="W562" i="3"/>
  <c r="AB562" i="3" s="1"/>
  <c r="W558" i="3"/>
  <c r="AB558" i="3" s="1"/>
  <c r="W554" i="3"/>
  <c r="AB554" i="3" s="1"/>
  <c r="W550" i="3"/>
  <c r="AB550" i="3" s="1"/>
  <c r="W546" i="3"/>
  <c r="AB546" i="3" s="1"/>
  <c r="W538" i="3"/>
  <c r="AB538" i="3" s="1"/>
  <c r="W534" i="3"/>
  <c r="AB534" i="3" s="1"/>
  <c r="W522" i="3"/>
  <c r="AB522" i="3" s="1"/>
  <c r="W854" i="3"/>
  <c r="AB854" i="3" s="1"/>
  <c r="W846" i="3"/>
  <c r="AB846" i="3" s="1"/>
  <c r="W838" i="3"/>
  <c r="AB838" i="3" s="1"/>
  <c r="W834" i="3"/>
  <c r="AB834" i="3" s="1"/>
  <c r="W830" i="3"/>
  <c r="AB830" i="3" s="1"/>
  <c r="W826" i="3"/>
  <c r="AB826" i="3" s="1"/>
  <c r="W810" i="3"/>
  <c r="AB810" i="3" s="1"/>
  <c r="W806" i="3"/>
  <c r="AB806" i="3" s="1"/>
  <c r="W798" i="3"/>
  <c r="AB798" i="3" s="1"/>
  <c r="W790" i="3"/>
  <c r="AB790" i="3" s="1"/>
  <c r="W786" i="3"/>
  <c r="AB786" i="3" s="1"/>
  <c r="W782" i="3"/>
  <c r="AB782" i="3" s="1"/>
  <c r="W774" i="3"/>
  <c r="AB774" i="3" s="1"/>
  <c r="W770" i="3"/>
  <c r="AB770" i="3" s="1"/>
  <c r="W762" i="3"/>
  <c r="AB762" i="3" s="1"/>
  <c r="W758" i="3"/>
  <c r="AB758" i="3" s="1"/>
  <c r="W746" i="3"/>
  <c r="AB746" i="3" s="1"/>
  <c r="W742" i="3"/>
  <c r="AB742" i="3" s="1"/>
  <c r="W734" i="3"/>
  <c r="AB734" i="3" s="1"/>
  <c r="W718" i="3"/>
  <c r="AB718" i="3" s="1"/>
  <c r="W710" i="3"/>
  <c r="AB710" i="3" s="1"/>
  <c r="W706" i="3"/>
  <c r="AB706" i="3" s="1"/>
  <c r="W694" i="3"/>
  <c r="AB694" i="3" s="1"/>
  <c r="W515" i="3"/>
  <c r="AB515" i="3" s="1"/>
  <c r="W511" i="3"/>
  <c r="AB511" i="3" s="1"/>
  <c r="W507" i="3"/>
  <c r="AB507" i="3" s="1"/>
  <c r="W503" i="3"/>
  <c r="AB503" i="3" s="1"/>
  <c r="W499" i="3"/>
  <c r="AB499" i="3" s="1"/>
  <c r="W495" i="3"/>
  <c r="AB495" i="3" s="1"/>
  <c r="W491" i="3"/>
  <c r="AB491" i="3" s="1"/>
  <c r="W487" i="3"/>
  <c r="AB487" i="3" s="1"/>
  <c r="W483" i="3"/>
  <c r="AB483" i="3" s="1"/>
  <c r="W479" i="3"/>
  <c r="AB479" i="3" s="1"/>
  <c r="W475" i="3"/>
  <c r="AB475" i="3" s="1"/>
  <c r="W471" i="3"/>
  <c r="AB471" i="3" s="1"/>
  <c r="W467" i="3"/>
  <c r="AB467" i="3" s="1"/>
  <c r="W463" i="3"/>
  <c r="AB463" i="3" s="1"/>
  <c r="W459" i="3"/>
  <c r="AB459" i="3" s="1"/>
  <c r="W455" i="3"/>
  <c r="AB455" i="3" s="1"/>
  <c r="W451" i="3"/>
  <c r="AB451" i="3" s="1"/>
  <c r="W447" i="3"/>
  <c r="AB447" i="3" s="1"/>
  <c r="W443" i="3"/>
  <c r="AB443" i="3" s="1"/>
  <c r="W439" i="3"/>
  <c r="AB439" i="3" s="1"/>
  <c r="W435" i="3"/>
  <c r="AB435" i="3" s="1"/>
  <c r="W431" i="3"/>
  <c r="AB431" i="3" s="1"/>
  <c r="W427" i="3"/>
  <c r="AB427" i="3" s="1"/>
  <c r="W423" i="3"/>
  <c r="AB423" i="3" s="1"/>
  <c r="W419" i="3"/>
  <c r="AB419" i="3" s="1"/>
  <c r="W415" i="3"/>
  <c r="AB415" i="3" s="1"/>
  <c r="W411" i="3"/>
  <c r="AB411" i="3" s="1"/>
  <c r="W407" i="3"/>
  <c r="AB407" i="3" s="1"/>
  <c r="W403" i="3"/>
  <c r="AB403" i="3" s="1"/>
  <c r="W399" i="3"/>
  <c r="AB399" i="3" s="1"/>
  <c r="W395" i="3"/>
  <c r="AB395" i="3" s="1"/>
  <c r="W391" i="3"/>
  <c r="AB391" i="3" s="1"/>
  <c r="W387" i="3"/>
  <c r="AB387" i="3" s="1"/>
  <c r="W383" i="3"/>
  <c r="AB383" i="3" s="1"/>
  <c r="W379" i="3"/>
  <c r="AB379" i="3" s="1"/>
  <c r="W375" i="3"/>
  <c r="AB375" i="3" s="1"/>
  <c r="W371" i="3"/>
  <c r="AB371" i="3" s="1"/>
  <c r="W367" i="3"/>
  <c r="AB367" i="3" s="1"/>
  <c r="W363" i="3"/>
  <c r="AB363" i="3" s="1"/>
  <c r="W359" i="3"/>
  <c r="AB359" i="3" s="1"/>
  <c r="W355" i="3"/>
  <c r="AB355" i="3" s="1"/>
  <c r="W351" i="3"/>
  <c r="AB351" i="3" s="1"/>
  <c r="BL151" i="8"/>
  <c r="K655" i="3" s="1"/>
  <c r="U655" i="3" s="1"/>
  <c r="BN72" i="10"/>
  <c r="W684" i="3"/>
  <c r="AB684" i="3" s="1"/>
  <c r="W680" i="3"/>
  <c r="AB680" i="3" s="1"/>
  <c r="W676" i="3"/>
  <c r="AB676" i="3" s="1"/>
  <c r="W672" i="3"/>
  <c r="AB672" i="3" s="1"/>
  <c r="W668" i="3"/>
  <c r="AB668" i="3" s="1"/>
  <c r="W664" i="3"/>
  <c r="AB664" i="3" s="1"/>
  <c r="W660" i="3"/>
  <c r="AB660" i="3" s="1"/>
  <c r="W656" i="3"/>
  <c r="AB656" i="3" s="1"/>
  <c r="W652" i="3"/>
  <c r="AB652" i="3" s="1"/>
  <c r="W648" i="3"/>
  <c r="AB648" i="3" s="1"/>
  <c r="W644" i="3"/>
  <c r="AB644" i="3" s="1"/>
  <c r="W640" i="3"/>
  <c r="AB640" i="3" s="1"/>
  <c r="W636" i="3"/>
  <c r="AB636" i="3" s="1"/>
  <c r="W632" i="3"/>
  <c r="AB632" i="3" s="1"/>
  <c r="W628" i="3"/>
  <c r="AB628" i="3" s="1"/>
  <c r="W624" i="3"/>
  <c r="AB624" i="3" s="1"/>
  <c r="W620" i="3"/>
  <c r="AB620" i="3" s="1"/>
  <c r="W616" i="3"/>
  <c r="AB616" i="3" s="1"/>
  <c r="W612" i="3"/>
  <c r="AB612" i="3" s="1"/>
  <c r="W608" i="3"/>
  <c r="AB608" i="3" s="1"/>
  <c r="W604" i="3"/>
  <c r="AB604" i="3" s="1"/>
  <c r="W600" i="3"/>
  <c r="AB600" i="3" s="1"/>
  <c r="W596" i="3"/>
  <c r="AB596" i="3" s="1"/>
  <c r="W592" i="3"/>
  <c r="AB592" i="3" s="1"/>
  <c r="W588" i="3"/>
  <c r="AB588" i="3" s="1"/>
  <c r="W584" i="3"/>
  <c r="AB584" i="3" s="1"/>
  <c r="W580" i="3"/>
  <c r="AB580" i="3" s="1"/>
  <c r="W576" i="3"/>
  <c r="AB576" i="3" s="1"/>
  <c r="W572" i="3"/>
  <c r="AB572" i="3" s="1"/>
  <c r="W568" i="3"/>
  <c r="AB568" i="3" s="1"/>
  <c r="W564" i="3"/>
  <c r="AB564" i="3" s="1"/>
  <c r="W560" i="3"/>
  <c r="AB560" i="3" s="1"/>
  <c r="W556" i="3"/>
  <c r="AB556" i="3" s="1"/>
  <c r="W552" i="3"/>
  <c r="AB552" i="3" s="1"/>
  <c r="W548" i="3"/>
  <c r="AB548" i="3" s="1"/>
  <c r="W544" i="3"/>
  <c r="AB544" i="3" s="1"/>
  <c r="W540" i="3"/>
  <c r="AB540" i="3" s="1"/>
  <c r="W536" i="3"/>
  <c r="AB536" i="3" s="1"/>
  <c r="W532" i="3"/>
  <c r="AB532" i="3" s="1"/>
  <c r="W528" i="3"/>
  <c r="AB528" i="3" s="1"/>
  <c r="W524" i="3"/>
  <c r="AB524" i="3" s="1"/>
  <c r="W852" i="3"/>
  <c r="AB852" i="3" s="1"/>
  <c r="W848" i="3"/>
  <c r="AB848" i="3" s="1"/>
  <c r="W844" i="3"/>
  <c r="AB844" i="3" s="1"/>
  <c r="W840" i="3"/>
  <c r="AB840" i="3" s="1"/>
  <c r="W836" i="3"/>
  <c r="AB836" i="3" s="1"/>
  <c r="W832" i="3"/>
  <c r="AB832" i="3" s="1"/>
  <c r="W828" i="3"/>
  <c r="AB828" i="3" s="1"/>
  <c r="W824" i="3"/>
  <c r="AB824" i="3" s="1"/>
  <c r="W820" i="3"/>
  <c r="AB820" i="3" s="1"/>
  <c r="W816" i="3"/>
  <c r="AB816" i="3" s="1"/>
  <c r="W812" i="3"/>
  <c r="AB812" i="3" s="1"/>
  <c r="W808" i="3"/>
  <c r="AB808" i="3" s="1"/>
  <c r="W804" i="3"/>
  <c r="AB804" i="3" s="1"/>
  <c r="W800" i="3"/>
  <c r="AB800" i="3" s="1"/>
  <c r="W796" i="3"/>
  <c r="AB796" i="3" s="1"/>
  <c r="W792" i="3"/>
  <c r="AB792" i="3" s="1"/>
  <c r="W788" i="3"/>
  <c r="AB788" i="3" s="1"/>
  <c r="W784" i="3"/>
  <c r="AB784" i="3" s="1"/>
  <c r="W780" i="3"/>
  <c r="AB780" i="3" s="1"/>
  <c r="W776" i="3"/>
  <c r="AB776" i="3" s="1"/>
  <c r="W772" i="3"/>
  <c r="AB772" i="3" s="1"/>
  <c r="W768" i="3"/>
  <c r="AB768" i="3" s="1"/>
  <c r="W764" i="3"/>
  <c r="AB764" i="3" s="1"/>
  <c r="W760" i="3"/>
  <c r="AB760" i="3" s="1"/>
  <c r="W756" i="3"/>
  <c r="AB756" i="3" s="1"/>
  <c r="W752" i="3"/>
  <c r="AB752" i="3" s="1"/>
  <c r="W748" i="3"/>
  <c r="AB748" i="3" s="1"/>
  <c r="W744" i="3"/>
  <c r="AB744" i="3" s="1"/>
  <c r="W740" i="3"/>
  <c r="AB740" i="3" s="1"/>
  <c r="W736" i="3"/>
  <c r="AB736" i="3" s="1"/>
  <c r="W732" i="3"/>
  <c r="AB732" i="3" s="1"/>
  <c r="W728" i="3"/>
  <c r="AB728" i="3" s="1"/>
  <c r="W724" i="3"/>
  <c r="AB724" i="3" s="1"/>
  <c r="W720" i="3"/>
  <c r="AB720" i="3" s="1"/>
  <c r="W716" i="3"/>
  <c r="AB716" i="3" s="1"/>
  <c r="W712" i="3"/>
  <c r="AB712" i="3" s="1"/>
  <c r="W708" i="3"/>
  <c r="AB708" i="3" s="1"/>
  <c r="W704" i="3"/>
  <c r="AB704" i="3" s="1"/>
  <c r="W700" i="3"/>
  <c r="AB700" i="3" s="1"/>
  <c r="W696" i="3"/>
  <c r="AB696" i="3" s="1"/>
  <c r="W692" i="3"/>
  <c r="AB692" i="3" s="1"/>
  <c r="W688" i="3"/>
  <c r="AB688" i="3" s="1"/>
  <c r="S240" i="3"/>
  <c r="S270" i="3"/>
  <c r="S316" i="3"/>
  <c r="S187" i="3"/>
  <c r="S57" i="3"/>
  <c r="S45" i="3"/>
  <c r="S69" i="3"/>
  <c r="S30" i="3"/>
  <c r="S147" i="3"/>
  <c r="S39" i="3"/>
  <c r="S171" i="3"/>
  <c r="S107" i="3"/>
  <c r="S21" i="3"/>
  <c r="S152" i="3"/>
  <c r="S206" i="3"/>
  <c r="S109" i="3"/>
  <c r="S160" i="3"/>
  <c r="S83" i="3"/>
  <c r="S60" i="3"/>
  <c r="S130" i="3"/>
  <c r="S166" i="3"/>
  <c r="S79" i="3"/>
  <c r="S87" i="3"/>
  <c r="S174" i="3"/>
  <c r="S115" i="3"/>
  <c r="S104" i="3"/>
  <c r="S272" i="3"/>
  <c r="S276" i="3"/>
  <c r="S273" i="3"/>
  <c r="S269" i="3"/>
  <c r="S286" i="3"/>
  <c r="S323" i="3"/>
  <c r="S261" i="3"/>
  <c r="S300" i="3"/>
  <c r="S203" i="3"/>
  <c r="S268" i="3"/>
  <c r="S318" i="3"/>
  <c r="S246" i="3"/>
  <c r="S220" i="3"/>
  <c r="S221" i="3"/>
  <c r="S219" i="3"/>
  <c r="S330" i="3"/>
  <c r="S80" i="3"/>
  <c r="S46" i="3"/>
  <c r="S58" i="3"/>
  <c r="S173" i="3"/>
  <c r="S172" i="3"/>
  <c r="S96" i="3"/>
  <c r="S124" i="3"/>
  <c r="S162" i="3"/>
  <c r="S19" i="3"/>
  <c r="S137" i="3"/>
  <c r="S156" i="3"/>
  <c r="S16" i="3"/>
  <c r="S128" i="3"/>
  <c r="Y852" i="3"/>
  <c r="Y848" i="3"/>
  <c r="Y844" i="3"/>
  <c r="Y840" i="3"/>
  <c r="Y836" i="3"/>
  <c r="Y832" i="3"/>
  <c r="Y828" i="3"/>
  <c r="Y824" i="3"/>
  <c r="Y820" i="3"/>
  <c r="Y816" i="3"/>
  <c r="Y812" i="3"/>
  <c r="Y808" i="3"/>
  <c r="Y804" i="3"/>
  <c r="Y800" i="3"/>
  <c r="Y796" i="3"/>
  <c r="Y792" i="3"/>
  <c r="Y788" i="3"/>
  <c r="Y784" i="3"/>
  <c r="Y780" i="3"/>
  <c r="Y776" i="3"/>
  <c r="Y772" i="3"/>
  <c r="Y768" i="3"/>
  <c r="Y764" i="3"/>
  <c r="Y760" i="3"/>
  <c r="Y756" i="3"/>
  <c r="Y752" i="3"/>
  <c r="Y748" i="3"/>
  <c r="Y744" i="3"/>
  <c r="Y740" i="3"/>
  <c r="Y736" i="3"/>
  <c r="Y732" i="3"/>
  <c r="Y728" i="3"/>
  <c r="Y724" i="3"/>
  <c r="Y720" i="3"/>
  <c r="Y716" i="3"/>
  <c r="Y712" i="3"/>
  <c r="Y708" i="3"/>
  <c r="Y704" i="3"/>
  <c r="Y700" i="3"/>
  <c r="Y696" i="3"/>
  <c r="Y692" i="3"/>
  <c r="Y688" i="3"/>
  <c r="S229" i="3"/>
  <c r="S320" i="3"/>
  <c r="S199" i="3"/>
  <c r="S304" i="3"/>
  <c r="S249" i="3"/>
  <c r="S284" i="3"/>
  <c r="S309" i="3"/>
  <c r="S281" i="3"/>
  <c r="S303" i="3"/>
  <c r="S285" i="3"/>
  <c r="S327" i="3"/>
  <c r="S305" i="3"/>
  <c r="S301" i="3"/>
  <c r="S183" i="3"/>
  <c r="S341" i="3"/>
  <c r="S271" i="3"/>
  <c r="Y681" i="3"/>
  <c r="Y669" i="3"/>
  <c r="Y665" i="3"/>
  <c r="Y653" i="3"/>
  <c r="Y649" i="3"/>
  <c r="Y641" i="3"/>
  <c r="Y637" i="3"/>
  <c r="Y633" i="3"/>
  <c r="Y629" i="3"/>
  <c r="Y621" i="3"/>
  <c r="Y617" i="3"/>
  <c r="Y613" i="3"/>
  <c r="Y609" i="3"/>
  <c r="Y605" i="3"/>
  <c r="Y601" i="3"/>
  <c r="Y585" i="3"/>
  <c r="Y581" i="3"/>
  <c r="Y561" i="3"/>
  <c r="Y557" i="3"/>
  <c r="Y545" i="3"/>
  <c r="Y533" i="3"/>
  <c r="Y529" i="3"/>
  <c r="Y525" i="3"/>
  <c r="Y521" i="3"/>
  <c r="Y853" i="3"/>
  <c r="Y849" i="3"/>
  <c r="Y845" i="3"/>
  <c r="Y841" i="3"/>
  <c r="Y837" i="3"/>
  <c r="Y833" i="3"/>
  <c r="Y829" i="3"/>
  <c r="Y825" i="3"/>
  <c r="Y821" i="3"/>
  <c r="Y817" i="3"/>
  <c r="Y813" i="3"/>
  <c r="Y809" i="3"/>
  <c r="Y805" i="3"/>
  <c r="Y801" i="3"/>
  <c r="Y797" i="3"/>
  <c r="Y793" i="3"/>
  <c r="Y789" i="3"/>
  <c r="Y785" i="3"/>
  <c r="Y781" i="3"/>
  <c r="Y777" i="3"/>
  <c r="Y773" i="3"/>
  <c r="Y769" i="3"/>
  <c r="Y765" i="3"/>
  <c r="Y761" i="3"/>
  <c r="Y757" i="3"/>
  <c r="Y753" i="3"/>
  <c r="Y749" i="3"/>
  <c r="Y745" i="3"/>
  <c r="Y741" i="3"/>
  <c r="Y737" i="3"/>
  <c r="Y733" i="3"/>
  <c r="Y729" i="3"/>
  <c r="Y725" i="3"/>
  <c r="Y721" i="3"/>
  <c r="Y717" i="3"/>
  <c r="Y713" i="3"/>
  <c r="Y709" i="3"/>
  <c r="Y705" i="3"/>
  <c r="Y701" i="3"/>
  <c r="Y697" i="3"/>
  <c r="Y693" i="3"/>
  <c r="Y689" i="3"/>
  <c r="Y854" i="3"/>
  <c r="Y850" i="3"/>
  <c r="Y846" i="3"/>
  <c r="Y842" i="3"/>
  <c r="Y838" i="3"/>
  <c r="Y834" i="3"/>
  <c r="Y830" i="3"/>
  <c r="Y826" i="3"/>
  <c r="Y822" i="3"/>
  <c r="Y818" i="3"/>
  <c r="Y814" i="3"/>
  <c r="Y810" i="3"/>
  <c r="Y806" i="3"/>
  <c r="Y802" i="3"/>
  <c r="Y798" i="3"/>
  <c r="Y794" i="3"/>
  <c r="Y790" i="3"/>
  <c r="Y786" i="3"/>
  <c r="Y782" i="3"/>
  <c r="Y778" i="3"/>
  <c r="Y774" i="3"/>
  <c r="Y770" i="3"/>
  <c r="Y766" i="3"/>
  <c r="Y762" i="3"/>
  <c r="Y758" i="3"/>
  <c r="Y754" i="3"/>
  <c r="Y750" i="3"/>
  <c r="Y746" i="3"/>
  <c r="Y742" i="3"/>
  <c r="Y738" i="3"/>
  <c r="Y734" i="3"/>
  <c r="Y730" i="3"/>
  <c r="Y726" i="3"/>
  <c r="Y722" i="3"/>
  <c r="Y718" i="3"/>
  <c r="Y714" i="3"/>
  <c r="Y710" i="3"/>
  <c r="Y706" i="3"/>
  <c r="Y702" i="3"/>
  <c r="Y698" i="3"/>
  <c r="Y694" i="3"/>
  <c r="Y690" i="3"/>
  <c r="Y686" i="3"/>
  <c r="S315" i="3"/>
  <c r="S210" i="3"/>
  <c r="S226" i="3"/>
  <c r="S328" i="3"/>
  <c r="S302" i="3"/>
  <c r="S288" i="3"/>
  <c r="S232" i="3"/>
  <c r="S339" i="3"/>
  <c r="S208" i="3"/>
  <c r="Y855" i="3"/>
  <c r="Y851" i="3"/>
  <c r="Y847" i="3"/>
  <c r="Y843" i="3"/>
  <c r="Y839" i="3"/>
  <c r="Y835" i="3"/>
  <c r="Y831" i="3"/>
  <c r="Y827" i="3"/>
  <c r="Y823" i="3"/>
  <c r="Y819" i="3"/>
  <c r="Y815" i="3"/>
  <c r="Y811" i="3"/>
  <c r="Y807" i="3"/>
  <c r="Y803" i="3"/>
  <c r="Y799" i="3"/>
  <c r="Y795" i="3"/>
  <c r="Y791" i="3"/>
  <c r="Y787" i="3"/>
  <c r="Y783" i="3"/>
  <c r="Y779" i="3"/>
  <c r="Y775" i="3"/>
  <c r="Y771" i="3"/>
  <c r="Y767" i="3"/>
  <c r="Y763" i="3"/>
  <c r="Y759" i="3"/>
  <c r="Y755" i="3"/>
  <c r="Y751" i="3"/>
  <c r="Y747" i="3"/>
  <c r="Y743" i="3"/>
  <c r="Y739" i="3"/>
  <c r="Y735" i="3"/>
  <c r="Y731" i="3"/>
  <c r="Y727" i="3"/>
  <c r="Y723" i="3"/>
  <c r="Y719" i="3"/>
  <c r="Y715" i="3"/>
  <c r="Y711" i="3"/>
  <c r="Y707" i="3"/>
  <c r="Y703" i="3"/>
  <c r="Y699" i="3"/>
  <c r="Y695" i="3"/>
  <c r="Y691" i="3"/>
  <c r="Y687" i="3"/>
  <c r="S15" i="3"/>
  <c r="S154" i="3"/>
  <c r="S36" i="3"/>
  <c r="S116" i="3"/>
  <c r="S151" i="3"/>
  <c r="S131" i="3"/>
  <c r="S70" i="3"/>
  <c r="S50" i="3"/>
  <c r="S40" i="3"/>
  <c r="S118" i="3"/>
  <c r="S133" i="3"/>
  <c r="S112" i="3"/>
  <c r="S103" i="3"/>
  <c r="S111" i="3"/>
  <c r="S170" i="3"/>
  <c r="S144" i="3"/>
  <c r="S68" i="3"/>
  <c r="S78" i="3"/>
  <c r="S62" i="3"/>
  <c r="S31" i="3"/>
  <c r="S76" i="3"/>
  <c r="S149" i="3"/>
  <c r="S122" i="3"/>
  <c r="S32" i="3"/>
  <c r="S81" i="3"/>
  <c r="S82" i="3"/>
  <c r="S72" i="3"/>
  <c r="S136" i="3"/>
  <c r="S155" i="3"/>
  <c r="S126" i="3"/>
  <c r="S95" i="3"/>
  <c r="S146" i="3"/>
  <c r="S175" i="3"/>
  <c r="S49" i="3"/>
  <c r="S88" i="3"/>
  <c r="S18" i="3"/>
  <c r="S164" i="3"/>
  <c r="S168" i="3"/>
  <c r="S94" i="3"/>
  <c r="S23" i="3"/>
  <c r="S169" i="3"/>
  <c r="S129" i="3"/>
  <c r="S64" i="3"/>
  <c r="S138" i="3"/>
  <c r="S66" i="3"/>
  <c r="S84" i="3"/>
  <c r="S38" i="3"/>
  <c r="S27" i="3"/>
  <c r="S120" i="3"/>
  <c r="S28" i="3"/>
  <c r="S102" i="3"/>
  <c r="S51" i="3"/>
  <c r="S34" i="3"/>
  <c r="S17" i="3"/>
  <c r="S74" i="3"/>
  <c r="S159" i="3"/>
  <c r="S13" i="3"/>
  <c r="S41" i="3"/>
  <c r="S336" i="3"/>
  <c r="S236" i="3"/>
  <c r="S224" i="3"/>
  <c r="S307" i="3"/>
  <c r="S306" i="3"/>
  <c r="S182" i="3"/>
  <c r="S256" i="3"/>
  <c r="S263" i="3"/>
  <c r="S259" i="3"/>
  <c r="S204" i="3"/>
  <c r="S334" i="3"/>
  <c r="S228" i="3"/>
  <c r="S258" i="3"/>
  <c r="S223" i="3"/>
  <c r="S342" i="3"/>
  <c r="S299" i="3"/>
  <c r="S325" i="3"/>
  <c r="S322" i="3"/>
  <c r="S297" i="3"/>
  <c r="S200" i="3"/>
  <c r="S191" i="3"/>
  <c r="S251" i="3"/>
  <c r="S291" i="3"/>
  <c r="S243" i="3"/>
  <c r="S252" i="3"/>
  <c r="S275" i="3"/>
  <c r="S267" i="3"/>
  <c r="S321" i="3"/>
  <c r="S332" i="3"/>
  <c r="S313" i="3"/>
  <c r="S293" i="3"/>
  <c r="S329" i="3"/>
  <c r="S311" i="3"/>
  <c r="S278" i="3"/>
  <c r="S211" i="3"/>
  <c r="S242" i="3"/>
  <c r="S217" i="3"/>
  <c r="S238" i="3"/>
  <c r="S280" i="3"/>
  <c r="S310" i="3"/>
  <c r="S241" i="3"/>
  <c r="S248" i="3"/>
  <c r="S207" i="3"/>
  <c r="S337" i="3"/>
  <c r="S340" i="3"/>
  <c r="S343" i="3"/>
  <c r="S195" i="3"/>
  <c r="S250" i="3"/>
  <c r="S287" i="3"/>
  <c r="S274" i="3"/>
  <c r="S324" i="3"/>
  <c r="Y514" i="3"/>
  <c r="Y510" i="3"/>
  <c r="Y506" i="3"/>
  <c r="Y502" i="3"/>
  <c r="Y498" i="3"/>
  <c r="Y494" i="3"/>
  <c r="Y490" i="3"/>
  <c r="Y486" i="3"/>
  <c r="Y482" i="3"/>
  <c r="Y478" i="3"/>
  <c r="Y474" i="3"/>
  <c r="Y470" i="3"/>
  <c r="Y466" i="3"/>
  <c r="Y462" i="3"/>
  <c r="Y458" i="3"/>
  <c r="Y454" i="3"/>
  <c r="Y450" i="3"/>
  <c r="Y446" i="3"/>
  <c r="Y442" i="3"/>
  <c r="Y438" i="3"/>
  <c r="Y434" i="3"/>
  <c r="Y430" i="3"/>
  <c r="Y426" i="3"/>
  <c r="Y422" i="3"/>
  <c r="Y418" i="3"/>
  <c r="Y414" i="3"/>
  <c r="Y410" i="3"/>
  <c r="Y406" i="3"/>
  <c r="Y402" i="3"/>
  <c r="Y398" i="3"/>
  <c r="Y394" i="3"/>
  <c r="Y390" i="3"/>
  <c r="Y386" i="3"/>
  <c r="Y382" i="3"/>
  <c r="Y378" i="3"/>
  <c r="Y374" i="3"/>
  <c r="Y370" i="3"/>
  <c r="Y366" i="3"/>
  <c r="Y362" i="3"/>
  <c r="Y358" i="3"/>
  <c r="Y354" i="3"/>
  <c r="Y515" i="3"/>
  <c r="Y511" i="3"/>
  <c r="Y507" i="3"/>
  <c r="Y503" i="3"/>
  <c r="Y499" i="3"/>
  <c r="Y495" i="3"/>
  <c r="Y491" i="3"/>
  <c r="Y487" i="3"/>
  <c r="Y483" i="3"/>
  <c r="Y479" i="3"/>
  <c r="Y475" i="3"/>
  <c r="Y471" i="3"/>
  <c r="Y467" i="3"/>
  <c r="Y463" i="3"/>
  <c r="Y459" i="3"/>
  <c r="Y455" i="3"/>
  <c r="Y451" i="3"/>
  <c r="Y447" i="3"/>
  <c r="Y443" i="3"/>
  <c r="Y439" i="3"/>
  <c r="Y435" i="3"/>
  <c r="Y431" i="3"/>
  <c r="Y427" i="3"/>
  <c r="Y423" i="3"/>
  <c r="Y419" i="3"/>
  <c r="Y415" i="3"/>
  <c r="Y411" i="3"/>
  <c r="Y407" i="3"/>
  <c r="Y403" i="3"/>
  <c r="Y399" i="3"/>
  <c r="Y395" i="3"/>
  <c r="Y391" i="3"/>
  <c r="Y387" i="3"/>
  <c r="Y383" i="3"/>
  <c r="Y379" i="3"/>
  <c r="Y375" i="3"/>
  <c r="Y371" i="3"/>
  <c r="Y367" i="3"/>
  <c r="Y363" i="3"/>
  <c r="Y359" i="3"/>
  <c r="Y355" i="3"/>
  <c r="Y351" i="3"/>
  <c r="Y512" i="3"/>
  <c r="Y508" i="3"/>
  <c r="Y504" i="3"/>
  <c r="Y500" i="3"/>
  <c r="Y496" i="3"/>
  <c r="Y492" i="3"/>
  <c r="Y488" i="3"/>
  <c r="Y484" i="3"/>
  <c r="Y480" i="3"/>
  <c r="Y476" i="3"/>
  <c r="Y472" i="3"/>
  <c r="Y468" i="3"/>
  <c r="Y464" i="3"/>
  <c r="Y460" i="3"/>
  <c r="Y456" i="3"/>
  <c r="Y452" i="3"/>
  <c r="Y448" i="3"/>
  <c r="Y444" i="3"/>
  <c r="Y440" i="3"/>
  <c r="Y436" i="3"/>
  <c r="Y432" i="3"/>
  <c r="Y428" i="3"/>
  <c r="Y424" i="3"/>
  <c r="Y420" i="3"/>
  <c r="Y416" i="3"/>
  <c r="Y412" i="3"/>
  <c r="Y408" i="3"/>
  <c r="Y404" i="3"/>
  <c r="Y400" i="3"/>
  <c r="Y396" i="3"/>
  <c r="Y392" i="3"/>
  <c r="Y388" i="3"/>
  <c r="Y384" i="3"/>
  <c r="Y380" i="3"/>
  <c r="Y376" i="3"/>
  <c r="Y372" i="3"/>
  <c r="Y368" i="3"/>
  <c r="Y364" i="3"/>
  <c r="Y360" i="3"/>
  <c r="Y356" i="3"/>
  <c r="Y352" i="3"/>
  <c r="Y513" i="3"/>
  <c r="Y509" i="3"/>
  <c r="Y505" i="3"/>
  <c r="Y501" i="3"/>
  <c r="Y497" i="3"/>
  <c r="Y493" i="3"/>
  <c r="Y489" i="3"/>
  <c r="Y485" i="3"/>
  <c r="Y481" i="3"/>
  <c r="Y477" i="3"/>
  <c r="Y473" i="3"/>
  <c r="Y469" i="3"/>
  <c r="Y465" i="3"/>
  <c r="Y461" i="3"/>
  <c r="Y457" i="3"/>
  <c r="Y453" i="3"/>
  <c r="Y449" i="3"/>
  <c r="Y445" i="3"/>
  <c r="Y441" i="3"/>
  <c r="Y437" i="3"/>
  <c r="Y433" i="3"/>
  <c r="Y429" i="3"/>
  <c r="Y425" i="3"/>
  <c r="Y421" i="3"/>
  <c r="Y417" i="3"/>
  <c r="Y413" i="3"/>
  <c r="Y409" i="3"/>
  <c r="Y405" i="3"/>
  <c r="Y401" i="3"/>
  <c r="Y397" i="3"/>
  <c r="Y393" i="3"/>
  <c r="Y389" i="3"/>
  <c r="Y385" i="3"/>
  <c r="Y381" i="3"/>
  <c r="Y377" i="3"/>
  <c r="Y373" i="3"/>
  <c r="Y369" i="3"/>
  <c r="Y365" i="3"/>
  <c r="Y361" i="3"/>
  <c r="Y357" i="3"/>
  <c r="Y353" i="3"/>
  <c r="BW548" i="3"/>
  <c r="BW552" i="3"/>
  <c r="BW554" i="3"/>
  <c r="BW555" i="3"/>
  <c r="BW610" i="3"/>
  <c r="BW615" i="3"/>
  <c r="BW617" i="3"/>
  <c r="BW623" i="3"/>
  <c r="BW667" i="3"/>
  <c r="BW539" i="3"/>
  <c r="BW540" i="3"/>
  <c r="BW541" i="3"/>
  <c r="BW542" i="3"/>
  <c r="BW543" i="3"/>
  <c r="BW544" i="3"/>
  <c r="BW545" i="3"/>
  <c r="BW546" i="3"/>
  <c r="BN63" i="8"/>
  <c r="V567" i="3" s="1"/>
  <c r="BL122" i="8"/>
  <c r="K626" i="3" s="1"/>
  <c r="U626" i="3" s="1"/>
  <c r="BW644" i="3"/>
  <c r="BW645" i="3"/>
  <c r="BW646" i="3"/>
  <c r="BW647" i="3"/>
  <c r="BW648" i="3"/>
  <c r="BW649" i="3"/>
  <c r="BW650" i="3"/>
  <c r="BW651" i="3"/>
  <c r="BW652" i="3"/>
  <c r="BW653" i="3"/>
  <c r="BW654" i="3"/>
  <c r="BW655" i="3"/>
  <c r="BL169" i="8"/>
  <c r="K673" i="3" s="1"/>
  <c r="U673" i="3" s="1"/>
  <c r="BW680" i="3"/>
  <c r="BW681" i="3"/>
  <c r="BW682" i="3"/>
  <c r="BW683" i="3"/>
  <c r="BW684" i="3"/>
  <c r="BW685" i="3"/>
  <c r="Y683" i="3"/>
  <c r="Y679" i="3"/>
  <c r="Y675" i="3"/>
  <c r="Y671" i="3"/>
  <c r="Y667" i="3"/>
  <c r="Y663" i="3"/>
  <c r="Y659" i="3"/>
  <c r="Y655" i="3"/>
  <c r="Y651" i="3"/>
  <c r="Y647" i="3"/>
  <c r="Y643" i="3"/>
  <c r="Y639" i="3"/>
  <c r="Y635" i="3"/>
  <c r="Y631" i="3"/>
  <c r="Y627" i="3"/>
  <c r="Y623" i="3"/>
  <c r="Y619" i="3"/>
  <c r="Y615" i="3"/>
  <c r="Y611" i="3"/>
  <c r="Y607" i="3"/>
  <c r="Y603" i="3"/>
  <c r="Y599" i="3"/>
  <c r="Y595" i="3"/>
  <c r="Y591" i="3"/>
  <c r="Y587" i="3"/>
  <c r="Y583" i="3"/>
  <c r="Y579" i="3"/>
  <c r="Y575" i="3"/>
  <c r="Y571" i="3"/>
  <c r="Y567" i="3"/>
  <c r="Y563" i="3"/>
  <c r="Y559" i="3"/>
  <c r="Y555" i="3"/>
  <c r="Y551" i="3"/>
  <c r="Y547" i="3"/>
  <c r="Y543" i="3"/>
  <c r="Y539" i="3"/>
  <c r="Y535" i="3"/>
  <c r="Y531" i="3"/>
  <c r="Y527" i="3"/>
  <c r="Y523" i="3"/>
  <c r="BW549" i="3"/>
  <c r="BW551" i="3"/>
  <c r="BW553" i="3"/>
  <c r="BW609" i="3"/>
  <c r="BW612" i="3"/>
  <c r="BW613" i="3"/>
  <c r="BW616" i="3"/>
  <c r="BW619" i="3"/>
  <c r="BW620" i="3"/>
  <c r="BW621" i="3"/>
  <c r="BW624" i="3"/>
  <c r="BW625" i="3"/>
  <c r="BW626" i="3"/>
  <c r="BW665" i="3"/>
  <c r="BW668" i="3"/>
  <c r="BW669" i="3"/>
  <c r="BW670" i="3"/>
  <c r="BW671" i="3"/>
  <c r="BW672" i="3"/>
  <c r="BW673" i="3"/>
  <c r="Y685" i="3"/>
  <c r="Y677" i="3"/>
  <c r="Y673" i="3"/>
  <c r="Y661" i="3"/>
  <c r="Y657" i="3"/>
  <c r="Y645" i="3"/>
  <c r="Y625" i="3"/>
  <c r="Y597" i="3"/>
  <c r="Y593" i="3"/>
  <c r="Y589" i="3"/>
  <c r="Y577" i="3"/>
  <c r="Y573" i="3"/>
  <c r="Y569" i="3"/>
  <c r="Y565" i="3"/>
  <c r="Y553" i="3"/>
  <c r="Y549" i="3"/>
  <c r="Y541" i="3"/>
  <c r="Y537" i="3"/>
  <c r="BY197" i="3"/>
  <c r="BY205" i="3"/>
  <c r="BW211" i="3"/>
  <c r="BY217" i="3"/>
  <c r="BW223" i="3"/>
  <c r="CA227" i="3"/>
  <c r="BW231" i="3"/>
  <c r="BX236" i="3"/>
  <c r="BX176" i="3"/>
  <c r="CA199" i="3"/>
  <c r="BW215" i="3"/>
  <c r="BX220" i="3"/>
  <c r="BX224" i="3"/>
  <c r="BW239" i="3"/>
  <c r="BX244" i="3"/>
  <c r="CA183" i="3"/>
  <c r="CA191" i="3"/>
  <c r="BW199" i="3"/>
  <c r="CA207" i="3"/>
  <c r="BW255" i="3"/>
  <c r="BZ266" i="3"/>
  <c r="BY277" i="3"/>
  <c r="BY289" i="3"/>
  <c r="BZ294" i="3"/>
  <c r="CA299" i="3"/>
  <c r="BX304" i="3"/>
  <c r="BX312" i="3"/>
  <c r="BX316" i="3"/>
  <c r="BW319" i="3"/>
  <c r="BW323" i="3"/>
  <c r="BW327" i="3"/>
  <c r="BX340" i="3"/>
  <c r="BW343" i="3"/>
  <c r="BY183" i="3"/>
  <c r="BX186" i="3"/>
  <c r="CA189" i="3"/>
  <c r="CA201" i="3"/>
  <c r="CA209" i="3"/>
  <c r="BX214" i="3"/>
  <c r="BW217" i="3"/>
  <c r="BY219" i="3"/>
  <c r="BX222" i="3"/>
  <c r="BW229" i="3"/>
  <c r="CA233" i="3"/>
  <c r="BZ236" i="3"/>
  <c r="BX238" i="3"/>
  <c r="BW245" i="3"/>
  <c r="CA249" i="3"/>
  <c r="BZ252" i="3"/>
  <c r="BW257" i="3"/>
  <c r="BX262" i="3"/>
  <c r="BZ264" i="3"/>
  <c r="BY267" i="3"/>
  <c r="BX270" i="3"/>
  <c r="BZ272" i="3"/>
  <c r="BY275" i="3"/>
  <c r="BX192" i="3"/>
  <c r="BX200" i="3"/>
  <c r="BW207" i="3"/>
  <c r="CA219" i="3"/>
  <c r="BX228" i="3"/>
  <c r="BX232" i="3"/>
  <c r="BZ242" i="3"/>
  <c r="BY177" i="3"/>
  <c r="BY201" i="3"/>
  <c r="BY221" i="3"/>
  <c r="BZ226" i="3"/>
  <c r="CA231" i="3"/>
  <c r="CA235" i="3"/>
  <c r="BX240" i="3"/>
  <c r="BZ246" i="3"/>
  <c r="BZ250" i="3"/>
  <c r="CA179" i="3"/>
  <c r="BY185" i="3"/>
  <c r="BY193" i="3"/>
  <c r="CA211" i="3"/>
  <c r="BX268" i="3"/>
  <c r="BY273" i="3"/>
  <c r="BW279" i="3"/>
  <c r="BZ290" i="3"/>
  <c r="BW295" i="3"/>
  <c r="BY305" i="3"/>
  <c r="BY309" i="3"/>
  <c r="BY313" i="3"/>
  <c r="BX320" i="3"/>
  <c r="BX324" i="3"/>
  <c r="BX328" i="3"/>
  <c r="BY333" i="3"/>
  <c r="CA343" i="3"/>
  <c r="CA177" i="3"/>
  <c r="BY187" i="3"/>
  <c r="BX190" i="3"/>
  <c r="CA193" i="3"/>
  <c r="BW197" i="3"/>
  <c r="BY199" i="3"/>
  <c r="BX202" i="3"/>
  <c r="BW205" i="3"/>
  <c r="BY207" i="3"/>
  <c r="BX210" i="3"/>
  <c r="BZ212" i="3"/>
  <c r="CA217" i="3"/>
  <c r="BW225" i="3"/>
  <c r="CA229" i="3"/>
  <c r="BZ232" i="3"/>
  <c r="BX234" i="3"/>
  <c r="BW241" i="3"/>
  <c r="CA245" i="3"/>
  <c r="BZ248" i="3"/>
  <c r="BX250" i="3"/>
  <c r="CA257" i="3"/>
  <c r="BZ260" i="3"/>
  <c r="BW265" i="3"/>
  <c r="BX208" i="3"/>
  <c r="CA215" i="3"/>
  <c r="BZ234" i="3"/>
  <c r="BW243" i="3"/>
  <c r="CA251" i="3"/>
  <c r="BY181" i="3"/>
  <c r="BX204" i="3"/>
  <c r="BX212" i="3"/>
  <c r="BZ222" i="3"/>
  <c r="BW227" i="3"/>
  <c r="BW247" i="3"/>
  <c r="BW251" i="3"/>
  <c r="BX180" i="3"/>
  <c r="BX188" i="3"/>
  <c r="CA195" i="3"/>
  <c r="BW203" i="3"/>
  <c r="BW263" i="3"/>
  <c r="BY269" i="3"/>
  <c r="BX280" i="3"/>
  <c r="BW291" i="3"/>
  <c r="BZ306" i="3"/>
  <c r="BY317" i="3"/>
  <c r="BZ330" i="3"/>
  <c r="BZ334" i="3"/>
  <c r="BZ338" i="3"/>
  <c r="BX344" i="3"/>
  <c r="BX178" i="3"/>
  <c r="CA181" i="3"/>
  <c r="BY191" i="3"/>
  <c r="BX194" i="3"/>
  <c r="CA197" i="3"/>
  <c r="CA205" i="3"/>
  <c r="BW213" i="3"/>
  <c r="BY215" i="3"/>
  <c r="BX218" i="3"/>
  <c r="BW221" i="3"/>
  <c r="CA225" i="3"/>
  <c r="BZ228" i="3"/>
  <c r="BX230" i="3"/>
  <c r="BW237" i="3"/>
  <c r="CA241" i="3"/>
  <c r="BZ244" i="3"/>
  <c r="BX246" i="3"/>
  <c r="CA253" i="3"/>
  <c r="BZ256" i="3"/>
  <c r="BX258" i="3"/>
  <c r="BY263" i="3"/>
  <c r="BX266" i="3"/>
  <c r="BZ268" i="3"/>
  <c r="BY271" i="3"/>
  <c r="BX274" i="3"/>
  <c r="BZ276" i="3"/>
  <c r="BY279" i="3"/>
  <c r="BX282" i="3"/>
  <c r="BZ284" i="3"/>
  <c r="BY287" i="3"/>
  <c r="BX290" i="3"/>
  <c r="BX298" i="3"/>
  <c r="BW301" i="3"/>
  <c r="BW309" i="3"/>
  <c r="BW317" i="3"/>
  <c r="BW325" i="3"/>
  <c r="BX330" i="3"/>
  <c r="BZ332" i="3"/>
  <c r="CB334" i="3"/>
  <c r="BW337" i="3"/>
  <c r="BX342" i="3"/>
  <c r="BZ344" i="3"/>
  <c r="BX276" i="3"/>
  <c r="BZ286" i="3"/>
  <c r="BW176" i="3"/>
  <c r="BZ179" i="3"/>
  <c r="BY186" i="3"/>
  <c r="BW192" i="3"/>
  <c r="BZ195" i="3"/>
  <c r="BY198" i="3"/>
  <c r="BW200" i="3"/>
  <c r="BZ203" i="3"/>
  <c r="CA212" i="3"/>
  <c r="CA220" i="3"/>
  <c r="CA187" i="3"/>
  <c r="BX216" i="3"/>
  <c r="BW235" i="3"/>
  <c r="BX252" i="3"/>
  <c r="BY213" i="3"/>
  <c r="BZ270" i="3"/>
  <c r="BW311" i="3"/>
  <c r="BZ342" i="3"/>
  <c r="CA185" i="3"/>
  <c r="BX198" i="3"/>
  <c r="BW209" i="3"/>
  <c r="CA237" i="3"/>
  <c r="BW277" i="3"/>
  <c r="BZ280" i="3"/>
  <c r="BX306" i="3"/>
  <c r="BX310" i="3"/>
  <c r="BW313" i="3"/>
  <c r="BZ316" i="3"/>
  <c r="BZ320" i="3"/>
  <c r="BZ324" i="3"/>
  <c r="CA333" i="3"/>
  <c r="BZ336" i="3"/>
  <c r="BZ340" i="3"/>
  <c r="BY343" i="3"/>
  <c r="BX256" i="3"/>
  <c r="BY281" i="3"/>
  <c r="CA291" i="3"/>
  <c r="BY190" i="3"/>
  <c r="BY194" i="3"/>
  <c r="CA196" i="3"/>
  <c r="CA200" i="3"/>
  <c r="BW204" i="3"/>
  <c r="BZ207" i="3"/>
  <c r="BZ211" i="3"/>
  <c r="BY218" i="3"/>
  <c r="BW224" i="3"/>
  <c r="CA228" i="3"/>
  <c r="BZ231" i="3"/>
  <c r="BX233" i="3"/>
  <c r="BW240" i="3"/>
  <c r="CA244" i="3"/>
  <c r="BZ247" i="3"/>
  <c r="BX249" i="3"/>
  <c r="BW256" i="3"/>
  <c r="CA260" i="3"/>
  <c r="BW268" i="3"/>
  <c r="BW276" i="3"/>
  <c r="BW284" i="3"/>
  <c r="BW292" i="3"/>
  <c r="CA296" i="3"/>
  <c r="BZ299" i="3"/>
  <c r="BX305" i="3"/>
  <c r="BW308" i="3"/>
  <c r="BZ311" i="3"/>
  <c r="BY314" i="3"/>
  <c r="BX317" i="3"/>
  <c r="BW320" i="3"/>
  <c r="BZ323" i="3"/>
  <c r="BX325" i="3"/>
  <c r="BW332" i="3"/>
  <c r="BW340" i="3"/>
  <c r="CA255" i="3"/>
  <c r="BX264" i="3"/>
  <c r="BW271" i="3"/>
  <c r="BX288" i="3"/>
  <c r="BX296" i="3"/>
  <c r="BY337" i="3"/>
  <c r="BZ177" i="3"/>
  <c r="BY184" i="3"/>
  <c r="BW190" i="3"/>
  <c r="BZ193" i="3"/>
  <c r="CA198" i="3"/>
  <c r="BZ201" i="3"/>
  <c r="BY208" i="3"/>
  <c r="BW210" i="3"/>
  <c r="CA214" i="3"/>
  <c r="BZ217" i="3"/>
  <c r="BW238" i="3"/>
  <c r="BY240" i="3"/>
  <c r="BW242" i="3"/>
  <c r="CA246" i="3"/>
  <c r="CA250" i="3"/>
  <c r="BZ253" i="3"/>
  <c r="BX255" i="3"/>
  <c r="BZ257" i="3"/>
  <c r="BX259" i="3"/>
  <c r="BZ261" i="3"/>
  <c r="BW270" i="3"/>
  <c r="BW278" i="3"/>
  <c r="BZ281" i="3"/>
  <c r="BY284" i="3"/>
  <c r="BX287" i="3"/>
  <c r="BZ289" i="3"/>
  <c r="BW294" i="3"/>
  <c r="CA298" i="3"/>
  <c r="BW306" i="3"/>
  <c r="BX315" i="3"/>
  <c r="BZ317" i="3"/>
  <c r="BY320" i="3"/>
  <c r="BW322" i="3"/>
  <c r="CA326" i="3"/>
  <c r="BZ329" i="3"/>
  <c r="BW334" i="3"/>
  <c r="BY340" i="3"/>
  <c r="BX343" i="3"/>
  <c r="CA239" i="3"/>
  <c r="BX184" i="3"/>
  <c r="BW219" i="3"/>
  <c r="BZ238" i="3"/>
  <c r="BW315" i="3"/>
  <c r="BW331" i="3"/>
  <c r="BW201" i="3"/>
  <c r="BY211" i="3"/>
  <c r="CA221" i="3"/>
  <c r="BZ240" i="3"/>
  <c r="BW249" i="3"/>
  <c r="BW273" i="3"/>
  <c r="BX278" i="3"/>
  <c r="BW281" i="3"/>
  <c r="BW285" i="3"/>
  <c r="BZ288" i="3"/>
  <c r="BZ292" i="3"/>
  <c r="BZ296" i="3"/>
  <c r="BY303" i="3"/>
  <c r="BY307" i="3"/>
  <c r="BX314" i="3"/>
  <c r="BX318" i="3"/>
  <c r="BW321" i="3"/>
  <c r="BZ328" i="3"/>
  <c r="BY331" i="3"/>
  <c r="BX334" i="3"/>
  <c r="BX338" i="3"/>
  <c r="BX260" i="3"/>
  <c r="BX272" i="3"/>
  <c r="BW283" i="3"/>
  <c r="BY178" i="3"/>
  <c r="BY182" i="3"/>
  <c r="BY202" i="3"/>
  <c r="CA204" i="3"/>
  <c r="BW208" i="3"/>
  <c r="BZ215" i="3"/>
  <c r="BZ219" i="3"/>
  <c r="CA224" i="3"/>
  <c r="BZ227" i="3"/>
  <c r="BX229" i="3"/>
  <c r="BW236" i="3"/>
  <c r="CA240" i="3"/>
  <c r="BZ243" i="3"/>
  <c r="BX245" i="3"/>
  <c r="BW252" i="3"/>
  <c r="CA256" i="3"/>
  <c r="BZ259" i="3"/>
  <c r="BX261" i="3"/>
  <c r="BZ263" i="3"/>
  <c r="BY266" i="3"/>
  <c r="BX269" i="3"/>
  <c r="BZ271" i="3"/>
  <c r="BY274" i="3"/>
  <c r="BX277" i="3"/>
  <c r="BZ279" i="3"/>
  <c r="BY282" i="3"/>
  <c r="BX285" i="3"/>
  <c r="BZ287" i="3"/>
  <c r="CA292" i="3"/>
  <c r="BZ295" i="3"/>
  <c r="BX297" i="3"/>
  <c r="BX309" i="3"/>
  <c r="BW312" i="3"/>
  <c r="BX321" i="3"/>
  <c r="BW328" i="3"/>
  <c r="BY330" i="3"/>
  <c r="BX333" i="3"/>
  <c r="BZ335" i="3"/>
  <c r="BY338" i="3"/>
  <c r="BX341" i="3"/>
  <c r="BZ343" i="3"/>
  <c r="BZ258" i="3"/>
  <c r="BZ282" i="3"/>
  <c r="BZ298" i="3"/>
  <c r="BZ314" i="3"/>
  <c r="BX332" i="3"/>
  <c r="BY341" i="3"/>
  <c r="BW178" i="3"/>
  <c r="BZ181" i="3"/>
  <c r="BY188" i="3"/>
  <c r="BW194" i="3"/>
  <c r="BZ197" i="3"/>
  <c r="BY204" i="3"/>
  <c r="BW206" i="3"/>
  <c r="CA210" i="3"/>
  <c r="BZ213" i="3"/>
  <c r="BY220" i="3"/>
  <c r="BW222" i="3"/>
  <c r="BY224" i="3"/>
  <c r="BW226" i="3"/>
  <c r="BY228" i="3"/>
  <c r="BW230" i="3"/>
  <c r="BY232" i="3"/>
  <c r="BW234" i="3"/>
  <c r="CA238" i="3"/>
  <c r="CA242" i="3"/>
  <c r="BZ245" i="3"/>
  <c r="BX247" i="3"/>
  <c r="BZ249" i="3"/>
  <c r="BX251" i="3"/>
  <c r="BW262" i="3"/>
  <c r="BZ265" i="3"/>
  <c r="BY268" i="3"/>
  <c r="BX271" i="3"/>
  <c r="BZ273" i="3"/>
  <c r="BY276" i="3"/>
  <c r="BX279" i="3"/>
  <c r="BW282" i="3"/>
  <c r="BW290" i="3"/>
  <c r="CA294" i="3"/>
  <c r="BZ297" i="3"/>
  <c r="BX299" i="3"/>
  <c r="BY209" i="3"/>
  <c r="BZ230" i="3"/>
  <c r="CA247" i="3"/>
  <c r="BX248" i="3"/>
  <c r="BW287" i="3"/>
  <c r="BW307" i="3"/>
  <c r="BZ322" i="3"/>
  <c r="BW339" i="3"/>
  <c r="BX182" i="3"/>
  <c r="BY195" i="3"/>
  <c r="BX206" i="3"/>
  <c r="BX226" i="3"/>
  <c r="BX254" i="3"/>
  <c r="BY283" i="3"/>
  <c r="BX294" i="3"/>
  <c r="BW297" i="3"/>
  <c r="BX302" i="3"/>
  <c r="BW305" i="3"/>
  <c r="BZ308" i="3"/>
  <c r="BZ312" i="3"/>
  <c r="BY319" i="3"/>
  <c r="BX326" i="3"/>
  <c r="BW329" i="3"/>
  <c r="BW333" i="3"/>
  <c r="BY339" i="3"/>
  <c r="BZ254" i="3"/>
  <c r="BY265" i="3"/>
  <c r="BY301" i="3"/>
  <c r="BW180" i="3"/>
  <c r="BW184" i="3"/>
  <c r="BW188" i="3"/>
  <c r="BW196" i="3"/>
  <c r="BY210" i="3"/>
  <c r="BY214" i="3"/>
  <c r="CA216" i="3"/>
  <c r="BW220" i="3"/>
  <c r="BW228" i="3"/>
  <c r="CA232" i="3"/>
  <c r="BZ235" i="3"/>
  <c r="BX237" i="3"/>
  <c r="BW244" i="3"/>
  <c r="CA248" i="3"/>
  <c r="BZ251" i="3"/>
  <c r="BX253" i="3"/>
  <c r="BW260" i="3"/>
  <c r="BY262" i="3"/>
  <c r="BX265" i="3"/>
  <c r="BZ267" i="3"/>
  <c r="BY270" i="3"/>
  <c r="BX273" i="3"/>
  <c r="BZ275" i="3"/>
  <c r="BY278" i="3"/>
  <c r="BX281" i="3"/>
  <c r="BZ283" i="3"/>
  <c r="BY286" i="3"/>
  <c r="BX289" i="3"/>
  <c r="BW296" i="3"/>
  <c r="BX301" i="3"/>
  <c r="BW304" i="3"/>
  <c r="BZ307" i="3"/>
  <c r="BW316" i="3"/>
  <c r="BZ319" i="3"/>
  <c r="CA324" i="3"/>
  <c r="BZ327" i="3"/>
  <c r="BX329" i="3"/>
  <c r="BZ331" i="3"/>
  <c r="BY334" i="3"/>
  <c r="BX337" i="3"/>
  <c r="BZ339" i="3"/>
  <c r="BY342" i="3"/>
  <c r="BY261" i="3"/>
  <c r="BZ278" i="3"/>
  <c r="BY285" i="3"/>
  <c r="BZ302" i="3"/>
  <c r="BZ310" i="3"/>
  <c r="BX336" i="3"/>
  <c r="BY180" i="3"/>
  <c r="BW186" i="3"/>
  <c r="BZ189" i="3"/>
  <c r="BY196" i="3"/>
  <c r="BW198" i="3"/>
  <c r="CA202" i="3"/>
  <c r="BZ205" i="3"/>
  <c r="BY212" i="3"/>
  <c r="BW214" i="3"/>
  <c r="CA218" i="3"/>
  <c r="BZ221" i="3"/>
  <c r="BX223" i="3"/>
  <c r="BZ225" i="3"/>
  <c r="BX227" i="3"/>
  <c r="BZ229" i="3"/>
  <c r="BX231" i="3"/>
  <c r="BZ233" i="3"/>
  <c r="BX235" i="3"/>
  <c r="BW246" i="3"/>
  <c r="BY248" i="3"/>
  <c r="BW250" i="3"/>
  <c r="CA254" i="3"/>
  <c r="CA258" i="3"/>
  <c r="BY264" i="3"/>
  <c r="BX267" i="3"/>
  <c r="BZ269" i="3"/>
  <c r="BY272" i="3"/>
  <c r="BX275" i="3"/>
  <c r="BZ277" i="3"/>
  <c r="BW286" i="3"/>
  <c r="BX291" i="3"/>
  <c r="BW298" i="3"/>
  <c r="BY300" i="3"/>
  <c r="CA203" i="3"/>
  <c r="CA223" i="3"/>
  <c r="BY179" i="3"/>
  <c r="BZ224" i="3"/>
  <c r="BW261" i="3"/>
  <c r="BY311" i="3"/>
  <c r="CA325" i="3"/>
  <c r="BZ274" i="3"/>
  <c r="BZ183" i="3"/>
  <c r="BZ199" i="3"/>
  <c r="BW212" i="3"/>
  <c r="BX225" i="3"/>
  <c r="CA252" i="3"/>
  <c r="BW272" i="3"/>
  <c r="BX293" i="3"/>
  <c r="BZ303" i="3"/>
  <c r="BZ315" i="3"/>
  <c r="BW336" i="3"/>
  <c r="CA259" i="3"/>
  <c r="BX292" i="3"/>
  <c r="BZ326" i="3"/>
  <c r="BW182" i="3"/>
  <c r="CA222" i="3"/>
  <c r="CA230" i="3"/>
  <c r="BX239" i="3"/>
  <c r="BY256" i="3"/>
  <c r="BW266" i="3"/>
  <c r="BY288" i="3"/>
  <c r="BX303" i="3"/>
  <c r="BX307" i="3"/>
  <c r="BW310" i="3"/>
  <c r="BZ313" i="3"/>
  <c r="BW318" i="3"/>
  <c r="BZ321" i="3"/>
  <c r="BX327" i="3"/>
  <c r="BW330" i="3"/>
  <c r="BZ333" i="3"/>
  <c r="BZ337" i="3"/>
  <c r="BZ341" i="3"/>
  <c r="BW177" i="3"/>
  <c r="BZ180" i="3"/>
  <c r="BW185" i="3"/>
  <c r="BZ188" i="3"/>
  <c r="BW193" i="3"/>
  <c r="BZ196" i="3"/>
  <c r="BZ200" i="3"/>
  <c r="BZ204" i="3"/>
  <c r="BZ208" i="3"/>
  <c r="BY227" i="3"/>
  <c r="BY247" i="3"/>
  <c r="BY259" i="3"/>
  <c r="BY291" i="3"/>
  <c r="BY295" i="3"/>
  <c r="BY299" i="3"/>
  <c r="CA301" i="3"/>
  <c r="CA305" i="3"/>
  <c r="CA309" i="3"/>
  <c r="CA313" i="3"/>
  <c r="CA317" i="3"/>
  <c r="CA321" i="3"/>
  <c r="BY327" i="3"/>
  <c r="CA337" i="3"/>
  <c r="BW345" i="3"/>
  <c r="BZ216" i="3"/>
  <c r="BZ220" i="3"/>
  <c r="BY231" i="3"/>
  <c r="BY243" i="3"/>
  <c r="BY255" i="3"/>
  <c r="BX177" i="3"/>
  <c r="CA180" i="3"/>
  <c r="BX185" i="3"/>
  <c r="CA188" i="3"/>
  <c r="BX193" i="3"/>
  <c r="BX209" i="3"/>
  <c r="BX213" i="3"/>
  <c r="BX217" i="3"/>
  <c r="BX221" i="3"/>
  <c r="BY226" i="3"/>
  <c r="BY234" i="3"/>
  <c r="BY242" i="3"/>
  <c r="BY250" i="3"/>
  <c r="BY258" i="3"/>
  <c r="CA264" i="3"/>
  <c r="CA268" i="3"/>
  <c r="CA272" i="3"/>
  <c r="CA276" i="3"/>
  <c r="CA280" i="3"/>
  <c r="CA284" i="3"/>
  <c r="CA288" i="3"/>
  <c r="BY294" i="3"/>
  <c r="CA300" i="3"/>
  <c r="BY306" i="3"/>
  <c r="CA308" i="3"/>
  <c r="BY318" i="3"/>
  <c r="CA320" i="3"/>
  <c r="BY326" i="3"/>
  <c r="CA332" i="3"/>
  <c r="CA336" i="3"/>
  <c r="CA340" i="3"/>
  <c r="CA344" i="3"/>
  <c r="BZ178" i="3"/>
  <c r="BW183" i="3"/>
  <c r="BZ186" i="3"/>
  <c r="BW191" i="3"/>
  <c r="BZ194" i="3"/>
  <c r="BZ198" i="3"/>
  <c r="BZ202" i="3"/>
  <c r="BZ206" i="3"/>
  <c r="BZ210" i="3"/>
  <c r="BY229" i="3"/>
  <c r="BY237" i="3"/>
  <c r="BY245" i="3"/>
  <c r="BY253" i="3"/>
  <c r="CA267" i="3"/>
  <c r="CA271" i="3"/>
  <c r="CA283" i="3"/>
  <c r="CA287" i="3"/>
  <c r="CA295" i="3"/>
  <c r="BY321" i="3"/>
  <c r="BY325" i="3"/>
  <c r="BY329" i="3"/>
  <c r="CA331" i="3"/>
  <c r="CA335" i="3"/>
  <c r="CA339" i="3"/>
  <c r="BY345" i="3"/>
  <c r="BX179" i="3"/>
  <c r="CA182" i="3"/>
  <c r="BX187" i="3"/>
  <c r="CA190" i="3"/>
  <c r="BX195" i="3"/>
  <c r="BX203" i="3"/>
  <c r="BX211" i="3"/>
  <c r="BX219" i="3"/>
  <c r="BY244" i="3"/>
  <c r="CA266" i="3"/>
  <c r="CA270" i="3"/>
  <c r="CA274" i="3"/>
  <c r="CA278" i="3"/>
  <c r="BY296" i="3"/>
  <c r="CA302" i="3"/>
  <c r="CA306" i="3"/>
  <c r="CA310" i="3"/>
  <c r="BW314" i="3"/>
  <c r="BY324" i="3"/>
  <c r="CA330" i="3"/>
  <c r="CA334" i="3"/>
  <c r="BW338" i="3"/>
  <c r="BZ345" i="3"/>
  <c r="BC302" i="3"/>
  <c r="BC310" i="3"/>
  <c r="BE269" i="3"/>
  <c r="BE327" i="3"/>
  <c r="BC345" i="3"/>
  <c r="BL264" i="3"/>
  <c r="BL276" i="3"/>
  <c r="BL284" i="3"/>
  <c r="BL288" i="3"/>
  <c r="BW303" i="3"/>
  <c r="BW233" i="3"/>
  <c r="BW269" i="3"/>
  <c r="BX286" i="3"/>
  <c r="BZ300" i="3"/>
  <c r="BY315" i="3"/>
  <c r="BW341" i="3"/>
  <c r="BZ187" i="3"/>
  <c r="BW216" i="3"/>
  <c r="CA236" i="3"/>
  <c r="BZ255" i="3"/>
  <c r="BW264" i="3"/>
  <c r="CA328" i="3"/>
  <c r="BW267" i="3"/>
  <c r="BX300" i="3"/>
  <c r="BZ185" i="3"/>
  <c r="CA206" i="3"/>
  <c r="BY216" i="3"/>
  <c r="BZ241" i="3"/>
  <c r="BW258" i="3"/>
  <c r="BY280" i="3"/>
  <c r="CA290" i="3"/>
  <c r="BY304" i="3"/>
  <c r="BX311" i="3"/>
  <c r="BX319" i="3"/>
  <c r="BZ325" i="3"/>
  <c r="BX331" i="3"/>
  <c r="BX335" i="3"/>
  <c r="BX339" i="3"/>
  <c r="BW342" i="3"/>
  <c r="BM176" i="3"/>
  <c r="BJ181" i="3"/>
  <c r="BM184" i="3"/>
  <c r="BJ189" i="3"/>
  <c r="BM192" i="3"/>
  <c r="BL223" i="3"/>
  <c r="BL235" i="3"/>
  <c r="BL251" i="3"/>
  <c r="BN261" i="3"/>
  <c r="BN265" i="3"/>
  <c r="BN269" i="3"/>
  <c r="BN273" i="3"/>
  <c r="BN277" i="3"/>
  <c r="BN281" i="3"/>
  <c r="BN285" i="3"/>
  <c r="BN289" i="3"/>
  <c r="BN293" i="3"/>
  <c r="BN297" i="3"/>
  <c r="BL323" i="3"/>
  <c r="BN329" i="3"/>
  <c r="BN341" i="3"/>
  <c r="BN345" i="3"/>
  <c r="BL239" i="3"/>
  <c r="BA253" i="3"/>
  <c r="BN176" i="3"/>
  <c r="BK181" i="3"/>
  <c r="BN184" i="3"/>
  <c r="BK189" i="3"/>
  <c r="BN192" i="3"/>
  <c r="BK197" i="3"/>
  <c r="BK201" i="3"/>
  <c r="BK205" i="3"/>
  <c r="BL222" i="3"/>
  <c r="BL230" i="3"/>
  <c r="BL238" i="3"/>
  <c r="BL246" i="3"/>
  <c r="BL254" i="3"/>
  <c r="BL290" i="3"/>
  <c r="BL298" i="3"/>
  <c r="BL302" i="3"/>
  <c r="BN304" i="3"/>
  <c r="BL310" i="3"/>
  <c r="BN312" i="3"/>
  <c r="BN316" i="3"/>
  <c r="BL322" i="3"/>
  <c r="BK345" i="3"/>
  <c r="BJ179" i="3"/>
  <c r="BM182" i="3"/>
  <c r="BJ187" i="3"/>
  <c r="BM190" i="3"/>
  <c r="BJ195" i="3"/>
  <c r="BM214" i="3"/>
  <c r="BM218" i="3"/>
  <c r="BL225" i="3"/>
  <c r="BL233" i="3"/>
  <c r="BL241" i="3"/>
  <c r="BL249" i="3"/>
  <c r="BL257" i="3"/>
  <c r="BN263" i="3"/>
  <c r="BN275" i="3"/>
  <c r="BN279" i="3"/>
  <c r="BL293" i="3"/>
  <c r="BL297" i="3"/>
  <c r="BN303" i="3"/>
  <c r="BN307" i="3"/>
  <c r="BN311" i="3"/>
  <c r="BN315" i="3"/>
  <c r="BN319" i="3"/>
  <c r="BN323" i="3"/>
  <c r="BN327" i="3"/>
  <c r="BN178" i="3"/>
  <c r="BK183" i="3"/>
  <c r="BN186" i="3"/>
  <c r="BK191" i="3"/>
  <c r="BN194" i="3"/>
  <c r="BK199" i="3"/>
  <c r="BK207" i="3"/>
  <c r="BK215" i="3"/>
  <c r="BL236" i="3"/>
  <c r="BL252" i="3"/>
  <c r="BN262" i="3"/>
  <c r="BN282" i="3"/>
  <c r="BN286" i="3"/>
  <c r="BL292" i="3"/>
  <c r="BN314" i="3"/>
  <c r="BN318" i="3"/>
  <c r="BL328" i="3"/>
  <c r="BN338" i="3"/>
  <c r="CA243" i="3"/>
  <c r="BY189" i="3"/>
  <c r="BY203" i="3"/>
  <c r="BX242" i="3"/>
  <c r="BW289" i="3"/>
  <c r="BZ304" i="3"/>
  <c r="BW299" i="3"/>
  <c r="BZ191" i="3"/>
  <c r="BY206" i="3"/>
  <c r="BZ239" i="3"/>
  <c r="BW248" i="3"/>
  <c r="BX257" i="3"/>
  <c r="BW288" i="3"/>
  <c r="BW275" i="3"/>
  <c r="BX308" i="3"/>
  <c r="BY176" i="3"/>
  <c r="BY200" i="3"/>
  <c r="BZ209" i="3"/>
  <c r="BW218" i="3"/>
  <c r="CA226" i="3"/>
  <c r="CA234" i="3"/>
  <c r="BX243" i="3"/>
  <c r="BY260" i="3"/>
  <c r="BX283" i="3"/>
  <c r="BZ293" i="3"/>
  <c r="BZ301" i="3"/>
  <c r="BY308" i="3"/>
  <c r="BY312" i="3"/>
  <c r="BY316" i="3"/>
  <c r="CA322" i="3"/>
  <c r="BY332" i="3"/>
  <c r="BZ176" i="3"/>
  <c r="BW181" i="3"/>
  <c r="BZ184" i="3"/>
  <c r="BW189" i="3"/>
  <c r="BZ192" i="3"/>
  <c r="BY223" i="3"/>
  <c r="BY235" i="3"/>
  <c r="BY251" i="3"/>
  <c r="CA261" i="3"/>
  <c r="CA265" i="3"/>
  <c r="CA269" i="3"/>
  <c r="CA273" i="3"/>
  <c r="CA277" i="3"/>
  <c r="CA281" i="3"/>
  <c r="CA285" i="3"/>
  <c r="CA289" i="3"/>
  <c r="CA293" i="3"/>
  <c r="CA297" i="3"/>
  <c r="BY323" i="3"/>
  <c r="CA329" i="3"/>
  <c r="CA341" i="3"/>
  <c r="CA345" i="3"/>
  <c r="BY239" i="3"/>
  <c r="BW253" i="3"/>
  <c r="CA176" i="3"/>
  <c r="BX181" i="3"/>
  <c r="CA184" i="3"/>
  <c r="BX189" i="3"/>
  <c r="CA192" i="3"/>
  <c r="BX197" i="3"/>
  <c r="BX201" i="3"/>
  <c r="BX205" i="3"/>
  <c r="BY222" i="3"/>
  <c r="BY230" i="3"/>
  <c r="BY238" i="3"/>
  <c r="BY246" i="3"/>
  <c r="BY254" i="3"/>
  <c r="BY290" i="3"/>
  <c r="BY298" i="3"/>
  <c r="BY302" i="3"/>
  <c r="CA304" i="3"/>
  <c r="BY310" i="3"/>
  <c r="CA312" i="3"/>
  <c r="CA316" i="3"/>
  <c r="BY322" i="3"/>
  <c r="BX345" i="3"/>
  <c r="BW179" i="3"/>
  <c r="BZ182" i="3"/>
  <c r="BW187" i="3"/>
  <c r="BZ190" i="3"/>
  <c r="BW195" i="3"/>
  <c r="BZ214" i="3"/>
  <c r="BZ218" i="3"/>
  <c r="BY225" i="3"/>
  <c r="BY233" i="3"/>
  <c r="BY241" i="3"/>
  <c r="BY249" i="3"/>
  <c r="BY257" i="3"/>
  <c r="CA263" i="3"/>
  <c r="CA275" i="3"/>
  <c r="CA279" i="3"/>
  <c r="BY293" i="3"/>
  <c r="BY297" i="3"/>
  <c r="CA303" i="3"/>
  <c r="CA307" i="3"/>
  <c r="CA311" i="3"/>
  <c r="CA315" i="3"/>
  <c r="CA319" i="3"/>
  <c r="CA323" i="3"/>
  <c r="CA327" i="3"/>
  <c r="CA178" i="3"/>
  <c r="BX183" i="3"/>
  <c r="CA186" i="3"/>
  <c r="BX191" i="3"/>
  <c r="CA194" i="3"/>
  <c r="BX199" i="3"/>
  <c r="BX207" i="3"/>
  <c r="BX215" i="3"/>
  <c r="BY236" i="3"/>
  <c r="BY252" i="3"/>
  <c r="CA262" i="3"/>
  <c r="CA282" i="3"/>
  <c r="CA286" i="3"/>
  <c r="BY292" i="3"/>
  <c r="CA314" i="3"/>
  <c r="CA318" i="3"/>
  <c r="BY328" i="3"/>
  <c r="CA338" i="3"/>
  <c r="CA342" i="3"/>
  <c r="BE321" i="3"/>
  <c r="BE273" i="3"/>
  <c r="BB345" i="3"/>
  <c r="BD345" i="3"/>
  <c r="BL268" i="3"/>
  <c r="BL272" i="3"/>
  <c r="BL280" i="3"/>
  <c r="BL330" i="3"/>
  <c r="BL334" i="3"/>
  <c r="BL342" i="3"/>
  <c r="BK178" i="3"/>
  <c r="BN181" i="3"/>
  <c r="BK186" i="3"/>
  <c r="BN189" i="3"/>
  <c r="BK194" i="3"/>
  <c r="BK214" i="3"/>
  <c r="BK218" i="3"/>
  <c r="BN245" i="3"/>
  <c r="BN249" i="3"/>
  <c r="BN253" i="3"/>
  <c r="BN257" i="3"/>
  <c r="BL262" i="3"/>
  <c r="BL270" i="3"/>
  <c r="BL278" i="3"/>
  <c r="BL286" i="3"/>
  <c r="BL336" i="3"/>
  <c r="BL344" i="3"/>
  <c r="BK180" i="3"/>
  <c r="BN183" i="3"/>
  <c r="BK188" i="3"/>
  <c r="BN191" i="3"/>
  <c r="BK212" i="3"/>
  <c r="BK216" i="3"/>
  <c r="BK220" i="3"/>
  <c r="BC228" i="3"/>
  <c r="BC240" i="3"/>
  <c r="BC256" i="3"/>
  <c r="BE291" i="3"/>
  <c r="BC314" i="3"/>
  <c r="BE297" i="3"/>
  <c r="BC300" i="3"/>
  <c r="BC308" i="3"/>
  <c r="BC316" i="3"/>
  <c r="BC236" i="3"/>
  <c r="BE323" i="3"/>
  <c r="BM291" i="3"/>
  <c r="BJ292" i="3"/>
  <c r="BK293" i="3"/>
  <c r="BN296" i="3"/>
  <c r="BM299" i="3"/>
  <c r="BD300" i="3"/>
  <c r="BK302" i="3"/>
  <c r="BL303" i="3"/>
  <c r="BM304" i="3"/>
  <c r="BK306" i="3"/>
  <c r="BL307" i="3"/>
  <c r="BM308" i="3"/>
  <c r="BK310" i="3"/>
  <c r="BL311" i="3"/>
  <c r="BM312" i="3"/>
  <c r="BK314" i="3"/>
  <c r="BL315" i="3"/>
  <c r="BM316" i="3"/>
  <c r="BK318" i="3"/>
  <c r="BL319" i="3"/>
  <c r="BM320" i="3"/>
  <c r="BN322" i="3"/>
  <c r="BM325" i="3"/>
  <c r="BJ326" i="3"/>
  <c r="BK327" i="3"/>
  <c r="BE305" i="3"/>
  <c r="BC324" i="3"/>
  <c r="BA178" i="3"/>
  <c r="BC180" i="3"/>
  <c r="BM181" i="3"/>
  <c r="BA186" i="3"/>
  <c r="BC188" i="3"/>
  <c r="BM189" i="3"/>
  <c r="BX196" i="3"/>
  <c r="BX322" i="3"/>
  <c r="BX241" i="3"/>
  <c r="BW280" i="3"/>
  <c r="BW324" i="3"/>
  <c r="BZ318" i="3"/>
  <c r="BZ285" i="3"/>
  <c r="BZ309" i="3"/>
  <c r="BX323" i="3"/>
  <c r="BY336" i="3"/>
  <c r="BM180" i="3"/>
  <c r="BD204" i="3"/>
  <c r="BL247" i="3"/>
  <c r="BN301" i="3"/>
  <c r="BN317" i="3"/>
  <c r="BN337" i="3"/>
  <c r="BL231" i="3"/>
  <c r="BN180" i="3"/>
  <c r="BK209" i="3"/>
  <c r="BL226" i="3"/>
  <c r="BL258" i="3"/>
  <c r="BN276" i="3"/>
  <c r="BL294" i="3"/>
  <c r="BN308" i="3"/>
  <c r="BN320" i="3"/>
  <c r="BN340" i="3"/>
  <c r="BJ191" i="3"/>
  <c r="BM206" i="3"/>
  <c r="BL253" i="3"/>
  <c r="BN331" i="3"/>
  <c r="BK187" i="3"/>
  <c r="BK203" i="3"/>
  <c r="BN274" i="3"/>
  <c r="BN310" i="3"/>
  <c r="BN330" i="3"/>
  <c r="BN342" i="3"/>
  <c r="BE285" i="3"/>
  <c r="BE289" i="3"/>
  <c r="BE345" i="3"/>
  <c r="BC264" i="3"/>
  <c r="BC276" i="3"/>
  <c r="BC288" i="3"/>
  <c r="BL338" i="3"/>
  <c r="BB178" i="3"/>
  <c r="BK182" i="3"/>
  <c r="BE185" i="3"/>
  <c r="BE189" i="3"/>
  <c r="BN193" i="3"/>
  <c r="BB198" i="3"/>
  <c r="BK210" i="3"/>
  <c r="BM212" i="3"/>
  <c r="BB218" i="3"/>
  <c r="BN225" i="3"/>
  <c r="BE229" i="3"/>
  <c r="BN241" i="3"/>
  <c r="BJ245" i="3"/>
  <c r="BE249" i="3"/>
  <c r="BC270" i="3"/>
  <c r="BC282" i="3"/>
  <c r="BC332" i="3"/>
  <c r="BC344" i="3"/>
  <c r="BN179" i="3"/>
  <c r="BB192" i="3"/>
  <c r="BK204" i="3"/>
  <c r="BB208" i="3"/>
  <c r="BB212" i="3"/>
  <c r="BN231" i="3"/>
  <c r="BE235" i="3"/>
  <c r="BN247" i="3"/>
  <c r="BE251" i="3"/>
  <c r="BL224" i="3"/>
  <c r="BC232" i="3"/>
  <c r="BL256" i="3"/>
  <c r="BE325" i="3"/>
  <c r="BC318" i="3"/>
  <c r="BL300" i="3"/>
  <c r="BL312" i="3"/>
  <c r="BC320" i="3"/>
  <c r="BE281" i="3"/>
  <c r="BB293" i="3"/>
  <c r="BM295" i="3"/>
  <c r="BA296" i="3"/>
  <c r="BA301" i="3"/>
  <c r="BC303" i="3"/>
  <c r="BJ305" i="3"/>
  <c r="BD308" i="3"/>
  <c r="BB314" i="3"/>
  <c r="BA317" i="3"/>
  <c r="BC319" i="3"/>
  <c r="BM321" i="3"/>
  <c r="BA322" i="3"/>
  <c r="BE326" i="3"/>
  <c r="BC292" i="3"/>
  <c r="BD177" i="3"/>
  <c r="BD181" i="3"/>
  <c r="BL184" i="3"/>
  <c r="BM185" i="3"/>
  <c r="BL188" i="3"/>
  <c r="BJ190" i="3"/>
  <c r="BC192" i="3"/>
  <c r="BM193" i="3"/>
  <c r="BC196" i="3"/>
  <c r="BM197" i="3"/>
  <c r="BA198" i="3"/>
  <c r="BC200" i="3"/>
  <c r="BM201" i="3"/>
  <c r="BA202" i="3"/>
  <c r="BC204" i="3"/>
  <c r="BM205" i="3"/>
  <c r="BA206" i="3"/>
  <c r="BC208" i="3"/>
  <c r="BD209" i="3"/>
  <c r="BA210" i="3"/>
  <c r="BC212" i="3"/>
  <c r="BD213" i="3"/>
  <c r="BA214" i="3"/>
  <c r="BC216" i="3"/>
  <c r="BD217" i="3"/>
  <c r="BA218" i="3"/>
  <c r="BC220" i="3"/>
  <c r="BM221" i="3"/>
  <c r="BA222" i="3"/>
  <c r="BB223" i="3"/>
  <c r="BE226" i="3"/>
  <c r="BM229" i="3"/>
  <c r="BA230" i="3"/>
  <c r="BB231" i="3"/>
  <c r="BE234" i="3"/>
  <c r="BM237" i="3"/>
  <c r="BA238" i="3"/>
  <c r="BB239" i="3"/>
  <c r="BE242" i="3"/>
  <c r="BD245" i="3"/>
  <c r="BA246" i="3"/>
  <c r="BB247" i="3"/>
  <c r="BE250" i="3"/>
  <c r="BD253" i="3"/>
  <c r="BA254" i="3"/>
  <c r="BB255" i="3"/>
  <c r="BE258" i="3"/>
  <c r="BC261" i="3"/>
  <c r="BD262" i="3"/>
  <c r="BB264" i="3"/>
  <c r="BC265" i="3"/>
  <c r="BD266" i="3"/>
  <c r="BB268" i="3"/>
  <c r="BC269" i="3"/>
  <c r="BD270" i="3"/>
  <c r="BB272" i="3"/>
  <c r="BC273" i="3"/>
  <c r="BD274" i="3"/>
  <c r="BB276" i="3"/>
  <c r="BC277" i="3"/>
  <c r="BD278" i="3"/>
  <c r="BB280" i="3"/>
  <c r="BC281" i="3"/>
  <c r="BD282" i="3"/>
  <c r="BB284" i="3"/>
  <c r="BC285" i="3"/>
  <c r="BD286" i="3"/>
  <c r="BB288" i="3"/>
  <c r="BC289" i="3"/>
  <c r="BB330" i="3"/>
  <c r="BC331" i="3"/>
  <c r="BD332" i="3"/>
  <c r="BB334" i="3"/>
  <c r="BC335" i="3"/>
  <c r="BD336" i="3"/>
  <c r="BB338" i="3"/>
  <c r="BC339" i="3"/>
  <c r="BD340" i="3"/>
  <c r="BA341" i="3"/>
  <c r="BE180" i="3"/>
  <c r="BB191" i="3"/>
  <c r="BB197" i="3"/>
  <c r="BB205" i="3"/>
  <c r="BB213" i="3"/>
  <c r="BB221" i="3"/>
  <c r="BC250" i="3"/>
  <c r="BE271" i="3"/>
  <c r="BE287" i="3"/>
  <c r="BE303" i="3"/>
  <c r="BE319" i="3"/>
  <c r="BE341" i="3"/>
  <c r="BA290" i="3"/>
  <c r="BB291" i="3"/>
  <c r="BE294" i="3"/>
  <c r="BD297" i="3"/>
  <c r="BA298" i="3"/>
  <c r="BB299" i="3"/>
  <c r="BB300" i="3"/>
  <c r="BC301" i="3"/>
  <c r="BD302" i="3"/>
  <c r="BB304" i="3"/>
  <c r="BC305" i="3"/>
  <c r="BD306" i="3"/>
  <c r="BB308" i="3"/>
  <c r="BL309" i="3"/>
  <c r="BD310" i="3"/>
  <c r="BB312" i="3"/>
  <c r="BC313" i="3"/>
  <c r="BD314" i="3"/>
  <c r="BB316" i="3"/>
  <c r="BC317" i="3"/>
  <c r="BD318" i="3"/>
  <c r="BB320" i="3"/>
  <c r="BB321" i="3"/>
  <c r="BE324" i="3"/>
  <c r="BD327" i="3"/>
  <c r="BA328" i="3"/>
  <c r="BB329" i="3"/>
  <c r="BE301" i="3"/>
  <c r="BE317" i="3"/>
  <c r="BA180" i="3"/>
  <c r="BC182" i="3"/>
  <c r="BM183" i="3"/>
  <c r="BA188" i="3"/>
  <c r="BC190" i="3"/>
  <c r="BM191" i="3"/>
  <c r="BE196" i="3"/>
  <c r="BE200" i="3"/>
  <c r="BE204" i="3"/>
  <c r="BE208" i="3"/>
  <c r="BE212" i="3"/>
  <c r="BE216" i="3"/>
  <c r="BE220" i="3"/>
  <c r="BM223" i="3"/>
  <c r="BA224" i="3"/>
  <c r="BB225" i="3"/>
  <c r="BE228" i="3"/>
  <c r="BM231" i="3"/>
  <c r="BA232" i="3"/>
  <c r="BB233" i="3"/>
  <c r="BE236" i="3"/>
  <c r="BD239" i="3"/>
  <c r="BA240" i="3"/>
  <c r="BB241" i="3"/>
  <c r="BE244" i="3"/>
  <c r="BD247" i="3"/>
  <c r="BW259" i="3"/>
  <c r="BY335" i="3"/>
  <c r="CA208" i="3"/>
  <c r="BZ291" i="3"/>
  <c r="BW254" i="3"/>
  <c r="BX295" i="3"/>
  <c r="BW326" i="3"/>
  <c r="BJ193" i="3"/>
  <c r="BD208" i="3"/>
  <c r="BL259" i="3"/>
  <c r="BL291" i="3"/>
  <c r="BN305" i="3"/>
  <c r="BN321" i="3"/>
  <c r="BJ345" i="3"/>
  <c r="BL243" i="3"/>
  <c r="BK193" i="3"/>
  <c r="BK213" i="3"/>
  <c r="BL234" i="3"/>
  <c r="BN264" i="3"/>
  <c r="BN280" i="3"/>
  <c r="BN300" i="3"/>
  <c r="BL326" i="3"/>
  <c r="BN344" i="3"/>
  <c r="BJ183" i="3"/>
  <c r="BM194" i="3"/>
  <c r="BM210" i="3"/>
  <c r="BL229" i="3"/>
  <c r="BN283" i="3"/>
  <c r="BL321" i="3"/>
  <c r="BN335" i="3"/>
  <c r="BK179" i="3"/>
  <c r="BN190" i="3"/>
  <c r="BK211" i="3"/>
  <c r="BN278" i="3"/>
  <c r="BL296" i="3"/>
  <c r="BA314" i="3"/>
  <c r="BN334" i="3"/>
  <c r="BM345" i="3"/>
  <c r="BE337" i="3"/>
  <c r="BA345" i="3"/>
  <c r="BC268" i="3"/>
  <c r="BC280" i="3"/>
  <c r="BC330" i="3"/>
  <c r="BC338" i="3"/>
  <c r="BB182" i="3"/>
  <c r="BB186" i="3"/>
  <c r="BK190" i="3"/>
  <c r="BE193" i="3"/>
  <c r="BK206" i="3"/>
  <c r="BB210" i="3"/>
  <c r="BB214" i="3"/>
  <c r="BE225" i="3"/>
  <c r="BN237" i="3"/>
  <c r="BE241" i="3"/>
  <c r="BE245" i="3"/>
  <c r="BC262" i="3"/>
  <c r="BL274" i="3"/>
  <c r="BL282" i="3"/>
  <c r="BC336" i="3"/>
  <c r="BK176" i="3"/>
  <c r="BE179" i="3"/>
  <c r="BE183" i="3"/>
  <c r="BN187" i="3"/>
  <c r="BK200" i="3"/>
  <c r="BB204" i="3"/>
  <c r="BN227" i="3"/>
  <c r="BE231" i="3"/>
  <c r="BN243" i="3"/>
  <c r="BE247" i="3"/>
  <c r="BN259" i="3"/>
  <c r="BC224" i="3"/>
  <c r="BL240" i="3"/>
  <c r="BL260" i="3"/>
  <c r="BN291" i="3"/>
  <c r="BN299" i="3"/>
  <c r="BE265" i="3"/>
  <c r="BE329" i="3"/>
  <c r="BL304" i="3"/>
  <c r="BC312" i="3"/>
  <c r="BC244" i="3"/>
  <c r="BE293" i="3"/>
  <c r="BA292" i="3"/>
  <c r="BD295" i="3"/>
  <c r="BE296" i="3"/>
  <c r="BB302" i="3"/>
  <c r="BA305" i="3"/>
  <c r="BC307" i="3"/>
  <c r="BJ309" i="3"/>
  <c r="BD312" i="3"/>
  <c r="BB318" i="3"/>
  <c r="BD321" i="3"/>
  <c r="BE322" i="3"/>
  <c r="BB327" i="3"/>
  <c r="BM329" i="3"/>
  <c r="BL176" i="3"/>
  <c r="BM177" i="3"/>
  <c r="BL180" i="3"/>
  <c r="BJ182" i="3"/>
  <c r="BC184" i="3"/>
  <c r="BJ186" i="3"/>
  <c r="BA190" i="3"/>
  <c r="BJ194" i="3"/>
  <c r="BN198" i="3"/>
  <c r="BN202" i="3"/>
  <c r="BN206" i="3"/>
  <c r="BN210" i="3"/>
  <c r="BN214" i="3"/>
  <c r="BN218" i="3"/>
  <c r="BN222" i="3"/>
  <c r="BD225" i="3"/>
  <c r="BJ226" i="3"/>
  <c r="BK227" i="3"/>
  <c r="BN230" i="3"/>
  <c r="BD233" i="3"/>
  <c r="BJ234" i="3"/>
  <c r="BK235" i="3"/>
  <c r="BN238" i="3"/>
  <c r="BM241" i="3"/>
  <c r="BJ242" i="3"/>
  <c r="BK243" i="3"/>
  <c r="BN246" i="3"/>
  <c r="BM249" i="3"/>
  <c r="BJ250" i="3"/>
  <c r="BK251" i="3"/>
  <c r="BN254" i="3"/>
  <c r="BM257" i="3"/>
  <c r="BJ258" i="3"/>
  <c r="BK259" i="3"/>
  <c r="BJ263" i="3"/>
  <c r="BJ267" i="3"/>
  <c r="BJ271" i="3"/>
  <c r="CA213" i="3"/>
  <c r="BW232" i="3"/>
  <c r="BX313" i="3"/>
  <c r="BX284" i="3"/>
  <c r="BW202" i="3"/>
  <c r="BZ237" i="3"/>
  <c r="BW274" i="3"/>
  <c r="BZ305" i="3"/>
  <c r="BJ177" i="3"/>
  <c r="BM188" i="3"/>
  <c r="BD200" i="3"/>
  <c r="BL227" i="3"/>
  <c r="BL299" i="3"/>
  <c r="BN313" i="3"/>
  <c r="BM220" i="3"/>
  <c r="BK177" i="3"/>
  <c r="BN188" i="3"/>
  <c r="BK221" i="3"/>
  <c r="BL250" i="3"/>
  <c r="BN272" i="3"/>
  <c r="BN288" i="3"/>
  <c r="BL306" i="3"/>
  <c r="BL318" i="3"/>
  <c r="BN336" i="3"/>
  <c r="BM178" i="3"/>
  <c r="BM202" i="3"/>
  <c r="BL245" i="3"/>
  <c r="BN271" i="3"/>
  <c r="BN295" i="3"/>
  <c r="BL329" i="3"/>
  <c r="BL345" i="3"/>
  <c r="BK195" i="3"/>
  <c r="BL244" i="3"/>
  <c r="BN270" i="3"/>
  <c r="BN306" i="3"/>
  <c r="BL324" i="3"/>
  <c r="BE295" i="3"/>
  <c r="BC272" i="3"/>
  <c r="BC334" i="3"/>
  <c r="BE177" i="3"/>
  <c r="BE181" i="3"/>
  <c r="BN185" i="3"/>
  <c r="BK198" i="3"/>
  <c r="BB202" i="3"/>
  <c r="BD212" i="3"/>
  <c r="BN229" i="3"/>
  <c r="BE233" i="3"/>
  <c r="BA245" i="3"/>
  <c r="BE253" i="3"/>
  <c r="BL266" i="3"/>
  <c r="BC278" i="3"/>
  <c r="BL332" i="3"/>
  <c r="BC340" i="3"/>
  <c r="BB184" i="3"/>
  <c r="BB188" i="3"/>
  <c r="BK192" i="3"/>
  <c r="BB196" i="3"/>
  <c r="BK208" i="3"/>
  <c r="BB216" i="3"/>
  <c r="BE223" i="3"/>
  <c r="BN235" i="3"/>
  <c r="BE239" i="3"/>
  <c r="BN251" i="3"/>
  <c r="BE255" i="3"/>
  <c r="BL232" i="3"/>
  <c r="BC248" i="3"/>
  <c r="BL314" i="3"/>
  <c r="BN325" i="3"/>
  <c r="BE333" i="3"/>
  <c r="BL308" i="3"/>
  <c r="BL320" i="3"/>
  <c r="BE261" i="3"/>
  <c r="BE292" i="3"/>
  <c r="BJ296" i="3"/>
  <c r="BB297" i="3"/>
  <c r="BD299" i="3"/>
  <c r="BJ301" i="3"/>
  <c r="BD304" i="3"/>
  <c r="BB310" i="3"/>
  <c r="BA313" i="3"/>
  <c r="BC315" i="3"/>
  <c r="BJ317" i="3"/>
  <c r="BD320" i="3"/>
  <c r="BJ322" i="3"/>
  <c r="BB323" i="3"/>
  <c r="BD325" i="3"/>
  <c r="BN326" i="3"/>
  <c r="BE313" i="3"/>
  <c r="BD185" i="3"/>
  <c r="BD189" i="3"/>
  <c r="BL192" i="3"/>
  <c r="BD193" i="3"/>
  <c r="BL196" i="3"/>
  <c r="BD197" i="3"/>
  <c r="BJ198" i="3"/>
  <c r="BL200" i="3"/>
  <c r="BD201" i="3"/>
  <c r="BJ202" i="3"/>
  <c r="BL204" i="3"/>
  <c r="BD205" i="3"/>
  <c r="BJ206" i="3"/>
  <c r="BL208" i="3"/>
  <c r="BM209" i="3"/>
  <c r="BJ210" i="3"/>
  <c r="BL212" i="3"/>
  <c r="BM213" i="3"/>
  <c r="BJ214" i="3"/>
  <c r="BL216" i="3"/>
  <c r="BM217" i="3"/>
  <c r="BJ218" i="3"/>
  <c r="BL220" i="3"/>
  <c r="BD221" i="3"/>
  <c r="BJ222" i="3"/>
  <c r="BK223" i="3"/>
  <c r="BN226" i="3"/>
  <c r="BD229" i="3"/>
  <c r="BJ230" i="3"/>
  <c r="BK231" i="3"/>
  <c r="BN234" i="3"/>
  <c r="BD237" i="3"/>
  <c r="BJ238" i="3"/>
  <c r="BK239" i="3"/>
  <c r="BN242" i="3"/>
  <c r="BM245" i="3"/>
  <c r="BJ246" i="3"/>
  <c r="BK247" i="3"/>
  <c r="BN250" i="3"/>
  <c r="BM253" i="3"/>
  <c r="BJ254" i="3"/>
  <c r="BK255" i="3"/>
  <c r="BN258" i="3"/>
  <c r="BL261" i="3"/>
  <c r="BM262" i="3"/>
  <c r="BK264" i="3"/>
  <c r="BL265" i="3"/>
  <c r="BM266" i="3"/>
  <c r="BK268" i="3"/>
  <c r="BL269" i="3"/>
  <c r="BM270" i="3"/>
  <c r="BK272" i="3"/>
  <c r="BL273" i="3"/>
  <c r="BM274" i="3"/>
  <c r="BK276" i="3"/>
  <c r="BL277" i="3"/>
  <c r="BM278" i="3"/>
  <c r="BK280" i="3"/>
  <c r="BL281" i="3"/>
  <c r="BM282" i="3"/>
  <c r="BK284" i="3"/>
  <c r="BL285" i="3"/>
  <c r="BM286" i="3"/>
  <c r="BK288" i="3"/>
  <c r="BL289" i="3"/>
  <c r="BK330" i="3"/>
  <c r="BL331" i="3"/>
  <c r="BM332" i="3"/>
  <c r="BK334" i="3"/>
  <c r="BL335" i="3"/>
  <c r="BM336" i="3"/>
  <c r="BK338" i="3"/>
  <c r="BL339" i="3"/>
  <c r="BM340" i="3"/>
  <c r="BJ341" i="3"/>
  <c r="BB179" i="3"/>
  <c r="BW335" i="3"/>
  <c r="BN309" i="3"/>
  <c r="BK185" i="3"/>
  <c r="BN268" i="3"/>
  <c r="BN332" i="3"/>
  <c r="BN302" i="3"/>
  <c r="BK202" i="3"/>
  <c r="BC266" i="3"/>
  <c r="BB176" i="3"/>
  <c r="BE191" i="3"/>
  <c r="BE227" i="3"/>
  <c r="BN333" i="3"/>
  <c r="BC252" i="3"/>
  <c r="BM300" i="3"/>
  <c r="BJ178" i="3"/>
  <c r="BA194" i="3"/>
  <c r="BE210" i="3"/>
  <c r="BA226" i="3"/>
  <c r="BE230" i="3"/>
  <c r="BB235" i="3"/>
  <c r="BD249" i="3"/>
  <c r="BA258" i="3"/>
  <c r="BA263" i="3"/>
  <c r="BA279" i="3"/>
  <c r="BA287" i="3"/>
  <c r="BF334" i="3"/>
  <c r="BA337" i="3"/>
  <c r="BB342" i="3"/>
  <c r="BD344" i="3"/>
  <c r="BB183" i="3"/>
  <c r="BB199" i="3"/>
  <c r="BB209" i="3"/>
  <c r="BB219" i="3"/>
  <c r="BC258" i="3"/>
  <c r="BE279" i="3"/>
  <c r="BC322" i="3"/>
  <c r="BK291" i="3"/>
  <c r="BD293" i="3"/>
  <c r="BA294" i="3"/>
  <c r="BE298" i="3"/>
  <c r="BK300" i="3"/>
  <c r="BA303" i="3"/>
  <c r="BL305" i="3"/>
  <c r="BJ307" i="3"/>
  <c r="BM310" i="3"/>
  <c r="BK316" i="3"/>
  <c r="BA319" i="3"/>
  <c r="BK321" i="3"/>
  <c r="BM323" i="3"/>
  <c r="BA324" i="3"/>
  <c r="BE328" i="3"/>
  <c r="BC296" i="3"/>
  <c r="BC328" i="3"/>
  <c r="BJ176" i="3"/>
  <c r="BC178" i="3"/>
  <c r="BJ180" i="3"/>
  <c r="BA184" i="3"/>
  <c r="BD195" i="3"/>
  <c r="BA196" i="3"/>
  <c r="BJ200" i="3"/>
  <c r="BC202" i="3"/>
  <c r="BL206" i="3"/>
  <c r="BM207" i="3"/>
  <c r="BN208" i="3"/>
  <c r="BM211" i="3"/>
  <c r="BA212" i="3"/>
  <c r="BJ216" i="3"/>
  <c r="BC218" i="3"/>
  <c r="BK225" i="3"/>
  <c r="BD227" i="3"/>
  <c r="BA228" i="3"/>
  <c r="BE232" i="3"/>
  <c r="BJ236" i="3"/>
  <c r="BB237" i="3"/>
  <c r="BM239" i="3"/>
  <c r="BN240" i="3"/>
  <c r="BK245" i="3"/>
  <c r="BJ248" i="3"/>
  <c r="BK249" i="3"/>
  <c r="BN252" i="3"/>
  <c r="BM255" i="3"/>
  <c r="BJ256" i="3"/>
  <c r="BK257" i="3"/>
  <c r="BN260" i="3"/>
  <c r="BK262" i="3"/>
  <c r="BL263" i="3"/>
  <c r="BM264" i="3"/>
  <c r="BK266" i="3"/>
  <c r="BL267" i="3"/>
  <c r="BM268" i="3"/>
  <c r="BK270" i="3"/>
  <c r="BL271" i="3"/>
  <c r="BM272" i="3"/>
  <c r="BK274" i="3"/>
  <c r="BL275" i="3"/>
  <c r="BM276" i="3"/>
  <c r="BK278" i="3"/>
  <c r="BL279" i="3"/>
  <c r="BM280" i="3"/>
  <c r="BK282" i="3"/>
  <c r="BL283" i="3"/>
  <c r="BM284" i="3"/>
  <c r="BK286" i="3"/>
  <c r="BL287" i="3"/>
  <c r="BM288" i="3"/>
  <c r="BM330" i="3"/>
  <c r="BK332" i="3"/>
  <c r="BL333" i="3"/>
  <c r="BM334" i="3"/>
  <c r="BK336" i="3"/>
  <c r="BL337" i="3"/>
  <c r="BM338" i="3"/>
  <c r="BK340" i="3"/>
  <c r="BL341" i="3"/>
  <c r="BM342" i="3"/>
  <c r="BN343" i="3"/>
  <c r="BB185" i="3"/>
  <c r="BE190" i="3"/>
  <c r="BC222" i="3"/>
  <c r="BC254" i="3"/>
  <c r="BE275" i="3"/>
  <c r="BC294" i="3"/>
  <c r="BE315" i="3"/>
  <c r="BC177" i="3"/>
  <c r="BC181" i="3"/>
  <c r="BC185" i="3"/>
  <c r="BC189" i="3"/>
  <c r="BC193" i="3"/>
  <c r="BE195" i="3"/>
  <c r="BE199" i="3"/>
  <c r="BE203" i="3"/>
  <c r="BE207" i="3"/>
  <c r="BA211" i="3"/>
  <c r="BC213" i="3"/>
  <c r="BE215" i="3"/>
  <c r="BE219" i="3"/>
  <c r="BA223" i="3"/>
  <c r="BD226" i="3"/>
  <c r="BB228" i="3"/>
  <c r="BA231" i="3"/>
  <c r="BD234" i="3"/>
  <c r="BB236" i="3"/>
  <c r="BA239" i="3"/>
  <c r="BD242" i="3"/>
  <c r="BB244" i="3"/>
  <c r="BA247" i="3"/>
  <c r="BD250" i="3"/>
  <c r="BB252" i="3"/>
  <c r="BA255" i="3"/>
  <c r="BD258" i="3"/>
  <c r="BD260" i="3"/>
  <c r="BA262" i="3"/>
  <c r="BA266" i="3"/>
  <c r="BD269" i="3"/>
  <c r="BB271" i="3"/>
  <c r="BD273" i="3"/>
  <c r="BB275" i="3"/>
  <c r="BA278" i="3"/>
  <c r="BA282" i="3"/>
  <c r="BD285" i="3"/>
  <c r="BB287" i="3"/>
  <c r="BD289" i="3"/>
  <c r="BJ291" i="3"/>
  <c r="BM294" i="3"/>
  <c r="BK296" i="3"/>
  <c r="BJ299" i="3"/>
  <c r="BK301" i="3"/>
  <c r="BJ304" i="3"/>
  <c r="BM307" i="3"/>
  <c r="BK309" i="3"/>
  <c r="BJ312" i="3"/>
  <c r="BM315" i="3"/>
  <c r="BK317" i="3"/>
  <c r="BM319" i="3"/>
  <c r="BJ321" i="3"/>
  <c r="BM324" i="3"/>
  <c r="BK326" i="3"/>
  <c r="BJ329" i="3"/>
  <c r="BK331" i="3"/>
  <c r="BJ334" i="3"/>
  <c r="BM337" i="3"/>
  <c r="BM341" i="3"/>
  <c r="BK343" i="3"/>
  <c r="BD178" i="3"/>
  <c r="BD182" i="3"/>
  <c r="BD186" i="3"/>
  <c r="BD190" i="3"/>
  <c r="BD194" i="3"/>
  <c r="BC227" i="3"/>
  <c r="BC243" i="3"/>
  <c r="BC259" i="3"/>
  <c r="BE268" i="3"/>
  <c r="BE276" i="3"/>
  <c r="BE284" i="3"/>
  <c r="BC291" i="3"/>
  <c r="BE332" i="3"/>
  <c r="BE340" i="3"/>
  <c r="BM200" i="3"/>
  <c r="BE197" i="3"/>
  <c r="BE201" i="3"/>
  <c r="BE205" i="3"/>
  <c r="BE209" i="3"/>
  <c r="BE213" i="3"/>
  <c r="BE217" i="3"/>
  <c r="BE221" i="3"/>
  <c r="BD224" i="3"/>
  <c r="BK226" i="3"/>
  <c r="BJ229" i="3"/>
  <c r="BM232" i="3"/>
  <c r="BK234" i="3"/>
  <c r="BJ237" i="3"/>
  <c r="BM240" i="3"/>
  <c r="BK242" i="3"/>
  <c r="BK246" i="3"/>
  <c r="BJ249" i="3"/>
  <c r="BM252" i="3"/>
  <c r="BM256" i="3"/>
  <c r="BK258" i="3"/>
  <c r="BJ259" i="3"/>
  <c r="BM263" i="3"/>
  <c r="BK265" i="3"/>
  <c r="BJ268" i="3"/>
  <c r="BM271" i="3"/>
  <c r="BK273" i="3"/>
  <c r="BJ276" i="3"/>
  <c r="BM279" i="3"/>
  <c r="BK281" i="3"/>
  <c r="BJ284" i="3"/>
  <c r="BM287" i="3"/>
  <c r="BK289" i="3"/>
  <c r="BK290" i="3"/>
  <c r="BJ293" i="3"/>
  <c r="BM296" i="3"/>
  <c r="BK298" i="3"/>
  <c r="BM301" i="3"/>
  <c r="BK303" i="3"/>
  <c r="BJ306" i="3"/>
  <c r="BM309" i="3"/>
  <c r="BK311" i="3"/>
  <c r="BK315" i="3"/>
  <c r="BJ318" i="3"/>
  <c r="BJ323" i="3"/>
  <c r="BM326" i="3"/>
  <c r="BK328" i="3"/>
  <c r="BJ332" i="3"/>
  <c r="BA336" i="3"/>
  <c r="BD339" i="3"/>
  <c r="BB341" i="3"/>
  <c r="BA344" i="3"/>
  <c r="BD202" i="3"/>
  <c r="BD216" i="3"/>
  <c r="BC229" i="3"/>
  <c r="BC245" i="3"/>
  <c r="BE262" i="3"/>
  <c r="BE270" i="3"/>
  <c r="BE278" i="3"/>
  <c r="BE286" i="3"/>
  <c r="BE302" i="3"/>
  <c r="BE310" i="3"/>
  <c r="BE318" i="3"/>
  <c r="BC329" i="3"/>
  <c r="BJ338" i="3"/>
  <c r="BW293" i="3"/>
  <c r="BW300" i="3"/>
  <c r="BX263" i="3"/>
  <c r="BY344" i="3"/>
  <c r="BL327" i="3"/>
  <c r="BN284" i="3"/>
  <c r="BL237" i="3"/>
  <c r="BL325" i="3"/>
  <c r="BK219" i="3"/>
  <c r="BC284" i="3"/>
  <c r="BB206" i="3"/>
  <c r="BC274" i="3"/>
  <c r="BB180" i="3"/>
  <c r="BK196" i="3"/>
  <c r="BN255" i="3"/>
  <c r="BL228" i="3"/>
  <c r="BC304" i="3"/>
  <c r="BC306" i="3"/>
  <c r="BA309" i="3"/>
  <c r="BD316" i="3"/>
  <c r="BK323" i="3"/>
  <c r="BD329" i="3"/>
  <c r="BE206" i="3"/>
  <c r="BE222" i="3"/>
  <c r="BB227" i="3"/>
  <c r="BD241" i="3"/>
  <c r="BA250" i="3"/>
  <c r="BE254" i="3"/>
  <c r="BB259" i="3"/>
  <c r="BJ275" i="3"/>
  <c r="BJ283" i="3"/>
  <c r="BJ333" i="3"/>
  <c r="BL343" i="3"/>
  <c r="BE176" i="3"/>
  <c r="BE184" i="3"/>
  <c r="BE192" i="3"/>
  <c r="BB201" i="3"/>
  <c r="BB211" i="3"/>
  <c r="BC226" i="3"/>
  <c r="BE263" i="3"/>
  <c r="BJ290" i="3"/>
  <c r="BM293" i="3"/>
  <c r="BN294" i="3"/>
  <c r="BK299" i="3"/>
  <c r="BK304" i="3"/>
  <c r="BA307" i="3"/>
  <c r="BC309" i="3"/>
  <c r="BJ311" i="3"/>
  <c r="BM314" i="3"/>
  <c r="BK320" i="3"/>
  <c r="BD323" i="3"/>
  <c r="BN324" i="3"/>
  <c r="BK329" i="3"/>
  <c r="BA176" i="3"/>
  <c r="BD187" i="3"/>
  <c r="BD191" i="3"/>
  <c r="BL194" i="3"/>
  <c r="BM195" i="3"/>
  <c r="BN196" i="3"/>
  <c r="BD199" i="3"/>
  <c r="BA200" i="3"/>
  <c r="BJ204" i="3"/>
  <c r="BC206" i="3"/>
  <c r="BL210" i="3"/>
  <c r="BD211" i="3"/>
  <c r="BN212" i="3"/>
  <c r="BD215" i="3"/>
  <c r="BA216" i="3"/>
  <c r="BJ220" i="3"/>
  <c r="BJ224" i="3"/>
  <c r="BM227" i="3"/>
  <c r="BN228" i="3"/>
  <c r="BK233" i="3"/>
  <c r="BD235" i="3"/>
  <c r="BA236" i="3"/>
  <c r="BE240" i="3"/>
  <c r="BJ244" i="3"/>
  <c r="BB245" i="3"/>
  <c r="BM247" i="3"/>
  <c r="BA248" i="3"/>
  <c r="BB249" i="3"/>
  <c r="BE252" i="3"/>
  <c r="BD255" i="3"/>
  <c r="BA256" i="3"/>
  <c r="BB257" i="3"/>
  <c r="BE260" i="3"/>
  <c r="BB262" i="3"/>
  <c r="BC263" i="3"/>
  <c r="BD264" i="3"/>
  <c r="BB266" i="3"/>
  <c r="BC267" i="3"/>
  <c r="BD268" i="3"/>
  <c r="BB270" i="3"/>
  <c r="BC271" i="3"/>
  <c r="BD272" i="3"/>
  <c r="BB274" i="3"/>
  <c r="BC275" i="3"/>
  <c r="BD276" i="3"/>
  <c r="BB278" i="3"/>
  <c r="BC279" i="3"/>
  <c r="BD280" i="3"/>
  <c r="BB282" i="3"/>
  <c r="BC283" i="3"/>
  <c r="BD284" i="3"/>
  <c r="BB286" i="3"/>
  <c r="BC287" i="3"/>
  <c r="BD288" i="3"/>
  <c r="BD330" i="3"/>
  <c r="BB332" i="3"/>
  <c r="BC333" i="3"/>
  <c r="BD334" i="3"/>
  <c r="BB336" i="3"/>
  <c r="BC337" i="3"/>
  <c r="BD338" i="3"/>
  <c r="BB340" i="3"/>
  <c r="BC341" i="3"/>
  <c r="BD342" i="3"/>
  <c r="BE343" i="3"/>
  <c r="BB181" i="3"/>
  <c r="BE186" i="3"/>
  <c r="BC230" i="3"/>
  <c r="BE339" i="3"/>
  <c r="BL197" i="3"/>
  <c r="BJ199" i="3"/>
  <c r="BL201" i="3"/>
  <c r="BJ203" i="3"/>
  <c r="BL205" i="3"/>
  <c r="BJ207" i="3"/>
  <c r="BL209" i="3"/>
  <c r="BN211" i="3"/>
  <c r="BJ215" i="3"/>
  <c r="BL217" i="3"/>
  <c r="BJ219" i="3"/>
  <c r="BL221" i="3"/>
  <c r="BM222" i="3"/>
  <c r="BK224" i="3"/>
  <c r="BJ227" i="3"/>
  <c r="BM230" i="3"/>
  <c r="BK232" i="3"/>
  <c r="BJ235" i="3"/>
  <c r="BM238" i="3"/>
  <c r="BK240" i="3"/>
  <c r="BJ243" i="3"/>
  <c r="BM246" i="3"/>
  <c r="BK248" i="3"/>
  <c r="BJ251" i="3"/>
  <c r="BM254" i="3"/>
  <c r="BK256" i="3"/>
  <c r="BM261" i="3"/>
  <c r="BK263" i="3"/>
  <c r="BM265" i="3"/>
  <c r="BK267" i="3"/>
  <c r="BJ270" i="3"/>
  <c r="BJ274" i="3"/>
  <c r="BM277" i="3"/>
  <c r="BK279" i="3"/>
  <c r="BM281" i="3"/>
  <c r="BK283" i="3"/>
  <c r="BJ286" i="3"/>
  <c r="BA291" i="3"/>
  <c r="BD294" i="3"/>
  <c r="BB296" i="3"/>
  <c r="BA299" i="3"/>
  <c r="BB301" i="3"/>
  <c r="BA304" i="3"/>
  <c r="BD307" i="3"/>
  <c r="BB309" i="3"/>
  <c r="BA312" i="3"/>
  <c r="BD315" i="3"/>
  <c r="BB317" i="3"/>
  <c r="BD319" i="3"/>
  <c r="BA321" i="3"/>
  <c r="BD324" i="3"/>
  <c r="BB326" i="3"/>
  <c r="BA329" i="3"/>
  <c r="BB331" i="3"/>
  <c r="BA334" i="3"/>
  <c r="BD337" i="3"/>
  <c r="BD341" i="3"/>
  <c r="BB343" i="3"/>
  <c r="BA179" i="3"/>
  <c r="BA183" i="3"/>
  <c r="BA187" i="3"/>
  <c r="BA191" i="3"/>
  <c r="BA195" i="3"/>
  <c r="BC231" i="3"/>
  <c r="BC247" i="3"/>
  <c r="BC295" i="3"/>
  <c r="BE304" i="3"/>
  <c r="BE312" i="3"/>
  <c r="BE320" i="3"/>
  <c r="BM204" i="3"/>
  <c r="BL179" i="3"/>
  <c r="BL183" i="3"/>
  <c r="BL187" i="3"/>
  <c r="BL191" i="3"/>
  <c r="BL195" i="3"/>
  <c r="BJ197" i="3"/>
  <c r="BL199" i="3"/>
  <c r="BJ201" i="3"/>
  <c r="BL203" i="3"/>
  <c r="BJ205" i="3"/>
  <c r="BL207" i="3"/>
  <c r="BJ209" i="3"/>
  <c r="BL211" i="3"/>
  <c r="BJ213" i="3"/>
  <c r="BL215" i="3"/>
  <c r="BJ217" i="3"/>
  <c r="BL219" i="3"/>
  <c r="BJ221" i="3"/>
  <c r="BK222" i="3"/>
  <c r="BJ225" i="3"/>
  <c r="BB226" i="3"/>
  <c r="BA229" i="3"/>
  <c r="BD232" i="3"/>
  <c r="BB234" i="3"/>
  <c r="BA237" i="3"/>
  <c r="BD240" i="3"/>
  <c r="BB242" i="3"/>
  <c r="BB246" i="3"/>
  <c r="BZ223" i="3"/>
  <c r="BY192" i="3"/>
  <c r="BD196" i="3"/>
  <c r="BL295" i="3"/>
  <c r="BL255" i="3"/>
  <c r="BL242" i="3"/>
  <c r="BM198" i="3"/>
  <c r="BN287" i="3"/>
  <c r="BN182" i="3"/>
  <c r="BC342" i="3"/>
  <c r="BB194" i="3"/>
  <c r="BE237" i="3"/>
  <c r="BE257" i="3"/>
  <c r="BL340" i="3"/>
  <c r="BE187" i="3"/>
  <c r="BN223" i="3"/>
  <c r="BE243" i="3"/>
  <c r="BC260" i="3"/>
  <c r="BN292" i="3"/>
  <c r="BB306" i="3"/>
  <c r="BJ313" i="3"/>
  <c r="BA326" i="3"/>
  <c r="BC176" i="3"/>
  <c r="BE198" i="3"/>
  <c r="BE214" i="3"/>
  <c r="BM225" i="3"/>
  <c r="BA234" i="3"/>
  <c r="BE238" i="3"/>
  <c r="BB243" i="3"/>
  <c r="BD257" i="3"/>
  <c r="BA267" i="3"/>
  <c r="BJ279" i="3"/>
  <c r="BJ287" i="3"/>
  <c r="BO334" i="3"/>
  <c r="BJ337" i="3"/>
  <c r="BK342" i="3"/>
  <c r="BM344" i="3"/>
  <c r="BE188" i="3"/>
  <c r="BB195" i="3"/>
  <c r="BB207" i="3"/>
  <c r="BB217" i="3"/>
  <c r="BC242" i="3"/>
  <c r="BC298" i="3"/>
  <c r="BE290" i="3"/>
  <c r="BJ294" i="3"/>
  <c r="BK295" i="3"/>
  <c r="BM297" i="3"/>
  <c r="BN298" i="3"/>
  <c r="BL301" i="3"/>
  <c r="BJ303" i="3"/>
  <c r="BM306" i="3"/>
  <c r="BK312" i="3"/>
  <c r="BA315" i="3"/>
  <c r="BL317" i="3"/>
  <c r="BJ319" i="3"/>
  <c r="BJ324" i="3"/>
  <c r="BB325" i="3"/>
  <c r="BM327" i="3"/>
  <c r="BN328" i="3"/>
  <c r="BL178" i="3"/>
  <c r="BM179" i="3"/>
  <c r="BL182" i="3"/>
  <c r="BJ184" i="3"/>
  <c r="BC186" i="3"/>
  <c r="BJ188" i="3"/>
  <c r="BA192" i="3"/>
  <c r="BJ196" i="3"/>
  <c r="BC198" i="3"/>
  <c r="BL202" i="3"/>
  <c r="BM203" i="3"/>
  <c r="BN204" i="3"/>
  <c r="BD207" i="3"/>
  <c r="BA208" i="3"/>
  <c r="BJ212" i="3"/>
  <c r="BC214" i="3"/>
  <c r="BL218" i="3"/>
  <c r="BM219" i="3"/>
  <c r="BN220" i="3"/>
  <c r="BE224" i="3"/>
  <c r="BJ228" i="3"/>
  <c r="BB229" i="3"/>
  <c r="BD231" i="3"/>
  <c r="BN232" i="3"/>
  <c r="BK237" i="3"/>
  <c r="BJ240" i="3"/>
  <c r="BD243" i="3"/>
  <c r="BN244" i="3"/>
  <c r="BE248" i="3"/>
  <c r="BD251" i="3"/>
  <c r="BA252" i="3"/>
  <c r="BB253" i="3"/>
  <c r="BE256" i="3"/>
  <c r="BD259" i="3"/>
  <c r="BA260" i="3"/>
  <c r="BJ261" i="3"/>
  <c r="BA265" i="3"/>
  <c r="BJ269" i="3"/>
  <c r="BA273" i="3"/>
  <c r="BJ277" i="3"/>
  <c r="BA281" i="3"/>
  <c r="BJ285" i="3"/>
  <c r="BA289" i="3"/>
  <c r="BA331" i="3"/>
  <c r="BA335" i="3"/>
  <c r="BA339" i="3"/>
  <c r="BA343" i="3"/>
  <c r="BB344" i="3"/>
  <c r="BE178" i="3"/>
  <c r="BB189" i="3"/>
  <c r="BE194" i="3"/>
  <c r="BC246" i="3"/>
  <c r="BE331" i="3"/>
  <c r="BL177" i="3"/>
  <c r="BL181" i="3"/>
  <c r="BL185" i="3"/>
  <c r="BL189" i="3"/>
  <c r="BL193" i="3"/>
  <c r="BN195" i="3"/>
  <c r="BN199" i="3"/>
  <c r="BN203" i="3"/>
  <c r="BN207" i="3"/>
  <c r="BJ211" i="3"/>
  <c r="BL213" i="3"/>
  <c r="BN215" i="3"/>
  <c r="BN219" i="3"/>
  <c r="BJ223" i="3"/>
  <c r="BM226" i="3"/>
  <c r="BK228" i="3"/>
  <c r="BJ231" i="3"/>
  <c r="BM234" i="3"/>
  <c r="BK236" i="3"/>
  <c r="BJ239" i="3"/>
  <c r="BM242" i="3"/>
  <c r="BK244" i="3"/>
  <c r="BJ247" i="3"/>
  <c r="BM250" i="3"/>
  <c r="BK252" i="3"/>
  <c r="BJ255" i="3"/>
  <c r="BM258" i="3"/>
  <c r="BM260" i="3"/>
  <c r="BJ262" i="3"/>
  <c r="BJ266" i="3"/>
  <c r="BM269" i="3"/>
  <c r="BK271" i="3"/>
  <c r="BM273" i="3"/>
  <c r="BK275" i="3"/>
  <c r="BJ278" i="3"/>
  <c r="BJ282" i="3"/>
  <c r="BM285" i="3"/>
  <c r="BK287" i="3"/>
  <c r="BM289" i="3"/>
  <c r="BD290" i="3"/>
  <c r="BB292" i="3"/>
  <c r="BA295" i="3"/>
  <c r="BD298" i="3"/>
  <c r="BA300" i="3"/>
  <c r="BD303" i="3"/>
  <c r="BB305" i="3"/>
  <c r="BA308" i="3"/>
  <c r="BD311" i="3"/>
  <c r="BB313" i="3"/>
  <c r="BA316" i="3"/>
  <c r="BA320" i="3"/>
  <c r="BB322" i="3"/>
  <c r="BA325" i="3"/>
  <c r="BD328" i="3"/>
  <c r="BA330" i="3"/>
  <c r="BD333" i="3"/>
  <c r="BB335" i="3"/>
  <c r="BB339" i="3"/>
  <c r="BA342" i="3"/>
  <c r="BA177" i="3"/>
  <c r="BA181" i="3"/>
  <c r="BA185" i="3"/>
  <c r="BA189" i="3"/>
  <c r="BA193" i="3"/>
  <c r="BC223" i="3"/>
  <c r="BC239" i="3"/>
  <c r="BC255" i="3"/>
  <c r="BE300" i="3"/>
  <c r="BE308" i="3"/>
  <c r="BE316" i="3"/>
  <c r="BC327" i="3"/>
  <c r="BM196" i="3"/>
  <c r="BN197" i="3"/>
  <c r="BN201" i="3"/>
  <c r="BN205" i="3"/>
  <c r="BN209" i="3"/>
  <c r="BN213" i="3"/>
  <c r="BN217" i="3"/>
  <c r="BN221" i="3"/>
  <c r="BM224" i="3"/>
  <c r="BD228" i="3"/>
  <c r="BB230" i="3"/>
  <c r="BA233" i="3"/>
  <c r="BD236" i="3"/>
  <c r="BB238" i="3"/>
  <c r="BA241" i="3"/>
  <c r="BD244" i="3"/>
  <c r="BD248" i="3"/>
  <c r="BB250" i="3"/>
  <c r="BZ262" i="3"/>
  <c r="BM186" i="3"/>
  <c r="BA338" i="3"/>
  <c r="BK184" i="3"/>
  <c r="BE259" i="3"/>
  <c r="BE277" i="3"/>
  <c r="BE202" i="3"/>
  <c r="BA242" i="3"/>
  <c r="BB187" i="3"/>
  <c r="BC234" i="3"/>
  <c r="BE335" i="3"/>
  <c r="BJ298" i="3"/>
  <c r="BA311" i="3"/>
  <c r="BM318" i="3"/>
  <c r="BK325" i="3"/>
  <c r="BE309" i="3"/>
  <c r="BL186" i="3"/>
  <c r="BC194" i="3"/>
  <c r="BN200" i="3"/>
  <c r="BJ208" i="3"/>
  <c r="BM215" i="3"/>
  <c r="BD223" i="3"/>
  <c r="BK229" i="3"/>
  <c r="BM235" i="3"/>
  <c r="BK241" i="3"/>
  <c r="BJ252" i="3"/>
  <c r="BN256" i="3"/>
  <c r="BA261" i="3"/>
  <c r="BA277" i="3"/>
  <c r="BJ339" i="3"/>
  <c r="BK344" i="3"/>
  <c r="BB193" i="3"/>
  <c r="BE307" i="3"/>
  <c r="BC197" i="3"/>
  <c r="BC205" i="3"/>
  <c r="BA215" i="3"/>
  <c r="BD222" i="3"/>
  <c r="BA235" i="3"/>
  <c r="BB248" i="3"/>
  <c r="BD254" i="3"/>
  <c r="BD261" i="3"/>
  <c r="BB283" i="3"/>
  <c r="BJ295" i="3"/>
  <c r="BJ308" i="3"/>
  <c r="BK322" i="3"/>
  <c r="BM328" i="3"/>
  <c r="BK335" i="3"/>
  <c r="BJ342" i="3"/>
  <c r="BD184" i="3"/>
  <c r="BC251" i="3"/>
  <c r="BE288" i="3"/>
  <c r="BC323" i="3"/>
  <c r="BC179" i="3"/>
  <c r="BC195" i="3"/>
  <c r="BC203" i="3"/>
  <c r="BC211" i="3"/>
  <c r="BC219" i="3"/>
  <c r="BA225" i="3"/>
  <c r="BK230" i="3"/>
  <c r="BM236" i="3"/>
  <c r="BA249" i="3"/>
  <c r="BJ257" i="3"/>
  <c r="BA264" i="3"/>
  <c r="BK269" i="3"/>
  <c r="BB273" i="3"/>
  <c r="BM275" i="3"/>
  <c r="BB277" i="3"/>
  <c r="BD279" i="3"/>
  <c r="BD283" i="3"/>
  <c r="BJ288" i="3"/>
  <c r="BK294" i="3"/>
  <c r="BB298" i="3"/>
  <c r="BA302" i="3"/>
  <c r="BK307" i="3"/>
  <c r="BB311" i="3"/>
  <c r="BM313" i="3"/>
  <c r="BA318" i="3"/>
  <c r="BD322" i="3"/>
  <c r="BJ327" i="3"/>
  <c r="BA332" i="3"/>
  <c r="BJ336" i="3"/>
  <c r="BA340" i="3"/>
  <c r="BD198" i="3"/>
  <c r="BD218" i="3"/>
  <c r="BC237" i="3"/>
  <c r="BC257" i="3"/>
  <c r="BE282" i="3"/>
  <c r="BC297" i="3"/>
  <c r="BC321" i="3"/>
  <c r="BE334" i="3"/>
  <c r="BJ253" i="3"/>
  <c r="BB220" i="3"/>
  <c r="BM233" i="3"/>
  <c r="BA271" i="3"/>
  <c r="BA283" i="3"/>
  <c r="BC343" i="3"/>
  <c r="BB203" i="3"/>
  <c r="BB295" i="3"/>
  <c r="BK308" i="3"/>
  <c r="BA204" i="3"/>
  <c r="BD219" i="3"/>
  <c r="BA244" i="3"/>
  <c r="BA269" i="3"/>
  <c r="BA285" i="3"/>
  <c r="BE182" i="3"/>
  <c r="BC209" i="3"/>
  <c r="BD238" i="3"/>
  <c r="BA251" i="3"/>
  <c r="BD265" i="3"/>
  <c r="BA286" i="3"/>
  <c r="BM298" i="3"/>
  <c r="BM311" i="3"/>
  <c r="BJ325" i="3"/>
  <c r="BK339" i="3"/>
  <c r="BD192" i="3"/>
  <c r="BE272" i="3"/>
  <c r="BC187" i="3"/>
  <c r="BC199" i="3"/>
  <c r="BB222" i="3"/>
  <c r="BK260" i="3"/>
  <c r="BD263" i="3"/>
  <c r="BD267" i="3"/>
  <c r="BJ272" i="3"/>
  <c r="BA276" i="3"/>
  <c r="BD305" i="3"/>
  <c r="BB315" i="3"/>
  <c r="BB319" i="3"/>
  <c r="BK324" i="3"/>
  <c r="BB328" i="3"/>
  <c r="BB333" i="3"/>
  <c r="BB337" i="3"/>
  <c r="BD210" i="3"/>
  <c r="BC249" i="3"/>
  <c r="BE306" i="3"/>
  <c r="BE330" i="3"/>
  <c r="BJ314" i="3"/>
  <c r="BW344" i="3"/>
  <c r="BM216" i="3"/>
  <c r="BN267" i="3"/>
  <c r="BN233" i="3"/>
  <c r="BB200" i="3"/>
  <c r="BL248" i="3"/>
  <c r="BL316" i="3"/>
  <c r="BC311" i="3"/>
  <c r="BA182" i="3"/>
  <c r="BE246" i="3"/>
  <c r="BL313" i="3"/>
  <c r="BD179" i="3"/>
  <c r="BM187" i="3"/>
  <c r="BD203" i="3"/>
  <c r="BC210" i="3"/>
  <c r="BN216" i="3"/>
  <c r="BN224" i="3"/>
  <c r="BN236" i="3"/>
  <c r="BM243" i="3"/>
  <c r="BN248" i="3"/>
  <c r="BK253" i="3"/>
  <c r="BJ273" i="3"/>
  <c r="BJ289" i="3"/>
  <c r="BJ335" i="3"/>
  <c r="BB177" i="3"/>
  <c r="BC238" i="3"/>
  <c r="BC326" i="3"/>
  <c r="BA199" i="3"/>
  <c r="BA207" i="3"/>
  <c r="BC217" i="3"/>
  <c r="BB224" i="3"/>
  <c r="BD230" i="3"/>
  <c r="BA243" i="3"/>
  <c r="BB256" i="3"/>
  <c r="BB263" i="3"/>
  <c r="BA270" i="3"/>
  <c r="BD277" i="3"/>
  <c r="BM290" i="3"/>
  <c r="BM303" i="3"/>
  <c r="BJ316" i="3"/>
  <c r="BJ330" i="3"/>
  <c r="BD188" i="3"/>
  <c r="BE264" i="3"/>
  <c r="BC299" i="3"/>
  <c r="BE336" i="3"/>
  <c r="BC183" i="3"/>
  <c r="BA197" i="3"/>
  <c r="BA205" i="3"/>
  <c r="BA213" i="3"/>
  <c r="BA221" i="3"/>
  <c r="BK238" i="3"/>
  <c r="BM244" i="3"/>
  <c r="BK250" i="3"/>
  <c r="BD252" i="3"/>
  <c r="BA257" i="3"/>
  <c r="BA259" i="3"/>
  <c r="BK261" i="3"/>
  <c r="BB265" i="3"/>
  <c r="BM267" i="3"/>
  <c r="BB269" i="3"/>
  <c r="BD271" i="3"/>
  <c r="BD275" i="3"/>
  <c r="BJ280" i="3"/>
  <c r="BA284" i="3"/>
  <c r="BA288" i="3"/>
  <c r="BB290" i="3"/>
  <c r="BM292" i="3"/>
  <c r="BB294" i="3"/>
  <c r="BD296" i="3"/>
  <c r="BB303" i="3"/>
  <c r="BM305" i="3"/>
  <c r="BB307" i="3"/>
  <c r="BD309" i="3"/>
  <c r="BD313" i="3"/>
  <c r="BK319" i="3"/>
  <c r="BA323" i="3"/>
  <c r="BA327" i="3"/>
  <c r="BK333" i="3"/>
  <c r="BK337" i="3"/>
  <c r="BK341" i="3"/>
  <c r="BM343" i="3"/>
  <c r="BD206" i="3"/>
  <c r="BD220" i="3"/>
  <c r="BC241" i="3"/>
  <c r="BE274" i="3"/>
  <c r="BE314" i="3"/>
  <c r="BC325" i="3"/>
  <c r="BE338" i="3"/>
  <c r="BW302" i="3"/>
  <c r="BK217" i="3"/>
  <c r="BN339" i="3"/>
  <c r="BN177" i="3"/>
  <c r="BE299" i="3"/>
  <c r="BD291" i="3"/>
  <c r="BB251" i="3"/>
  <c r="BA333" i="3"/>
  <c r="BC290" i="3"/>
  <c r="BJ328" i="3"/>
  <c r="BL198" i="3"/>
  <c r="BJ232" i="3"/>
  <c r="BJ331" i="3"/>
  <c r="BE267" i="3"/>
  <c r="BC201" i="3"/>
  <c r="BB232" i="3"/>
  <c r="BB279" i="3"/>
  <c r="BK305" i="3"/>
  <c r="BC215" i="3"/>
  <c r="BK254" i="3"/>
  <c r="BB261" i="3"/>
  <c r="BK285" i="3"/>
  <c r="BD292" i="3"/>
  <c r="BD301" i="3"/>
  <c r="BJ310" i="3"/>
  <c r="BM317" i="3"/>
  <c r="BM335" i="3"/>
  <c r="BD343" i="3"/>
  <c r="BC225" i="3"/>
  <c r="BJ185" i="3"/>
  <c r="BN266" i="3"/>
  <c r="BB190" i="3"/>
  <c r="BC286" i="3"/>
  <c r="BN239" i="3"/>
  <c r="BK297" i="3"/>
  <c r="BE218" i="3"/>
  <c r="BA275" i="3"/>
  <c r="BB215" i="3"/>
  <c r="BE311" i="3"/>
  <c r="BN290" i="3"/>
  <c r="BM302" i="3"/>
  <c r="BD183" i="3"/>
  <c r="BJ192" i="3"/>
  <c r="BM199" i="3"/>
  <c r="BL214" i="3"/>
  <c r="BA220" i="3"/>
  <c r="BM251" i="3"/>
  <c r="BJ260" i="3"/>
  <c r="BJ265" i="3"/>
  <c r="BJ281" i="3"/>
  <c r="BJ343" i="3"/>
  <c r="BE283" i="3"/>
  <c r="BA203" i="3"/>
  <c r="BE211" i="3"/>
  <c r="BC221" i="3"/>
  <c r="BA227" i="3"/>
  <c r="BB240" i="3"/>
  <c r="BD246" i="3"/>
  <c r="BB267" i="3"/>
  <c r="BA274" i="3"/>
  <c r="BD281" i="3"/>
  <c r="BJ300" i="3"/>
  <c r="BK313" i="3"/>
  <c r="BJ320" i="3"/>
  <c r="BM333" i="3"/>
  <c r="BD180" i="3"/>
  <c r="BC235" i="3"/>
  <c r="BE280" i="3"/>
  <c r="BM208" i="3"/>
  <c r="BC191" i="3"/>
  <c r="BA201" i="3"/>
  <c r="BA209" i="3"/>
  <c r="BA217" i="3"/>
  <c r="BM228" i="3"/>
  <c r="BJ241" i="3"/>
  <c r="BM248" i="3"/>
  <c r="BB254" i="3"/>
  <c r="BD256" i="3"/>
  <c r="BB260" i="3"/>
  <c r="BJ264" i="3"/>
  <c r="BA268" i="3"/>
  <c r="BA272" i="3"/>
  <c r="BK277" i="3"/>
  <c r="BB281" i="3"/>
  <c r="BM283" i="3"/>
  <c r="BB285" i="3"/>
  <c r="BD287" i="3"/>
  <c r="BA293" i="3"/>
  <c r="BA297" i="3"/>
  <c r="BJ302" i="3"/>
  <c r="BA306" i="3"/>
  <c r="BA310" i="3"/>
  <c r="BD317" i="3"/>
  <c r="BM322" i="3"/>
  <c r="BB324" i="3"/>
  <c r="BD326" i="3"/>
  <c r="BD331" i="3"/>
  <c r="BD335" i="3"/>
  <c r="BJ340" i="3"/>
  <c r="BJ344" i="3"/>
  <c r="BD214" i="3"/>
  <c r="BC233" i="3"/>
  <c r="BC253" i="3"/>
  <c r="BC293" i="3"/>
  <c r="BE342" i="3"/>
  <c r="BJ315" i="3"/>
  <c r="BL190" i="3"/>
  <c r="BM259" i="3"/>
  <c r="BA219" i="3"/>
  <c r="BK292" i="3"/>
  <c r="BD176" i="3"/>
  <c r="BE344" i="3"/>
  <c r="BC207" i="3"/>
  <c r="BJ233" i="3"/>
  <c r="BB258" i="3"/>
  <c r="BA280" i="3"/>
  <c r="BB289" i="3"/>
  <c r="BJ297" i="3"/>
  <c r="BM331" i="3"/>
  <c r="BM339" i="3"/>
  <c r="BE266" i="3"/>
  <c r="BN34" i="8"/>
  <c r="V538" i="3" s="1"/>
  <c r="BC42" i="8"/>
  <c r="AG546" i="3" s="1"/>
  <c r="BW547" i="3"/>
  <c r="BL53" i="8"/>
  <c r="K557" i="3" s="1"/>
  <c r="U557" i="3" s="1"/>
  <c r="BW558" i="3"/>
  <c r="BW559" i="3"/>
  <c r="BW560" i="3"/>
  <c r="BW561" i="3"/>
  <c r="BW562" i="3"/>
  <c r="BW563" i="3"/>
  <c r="BW564" i="3"/>
  <c r="BW565" i="3"/>
  <c r="BW566" i="3"/>
  <c r="BW567" i="3"/>
  <c r="BL93" i="8"/>
  <c r="K597" i="3" s="1"/>
  <c r="U597" i="3" s="1"/>
  <c r="BW598" i="3"/>
  <c r="BW599" i="3"/>
  <c r="BW600" i="3"/>
  <c r="BW601" i="3"/>
  <c r="BW602" i="3"/>
  <c r="BW603" i="3"/>
  <c r="BW604" i="3"/>
  <c r="BW605" i="3"/>
  <c r="BW606" i="3"/>
  <c r="BW607" i="3"/>
  <c r="BO139" i="8"/>
  <c r="Z643" i="3" s="1"/>
  <c r="BW656" i="3"/>
  <c r="BW657" i="3"/>
  <c r="BW658" i="3"/>
  <c r="BW659" i="3"/>
  <c r="BW660" i="3"/>
  <c r="BW661" i="3"/>
  <c r="BW662" i="3"/>
  <c r="BW663" i="3"/>
  <c r="BW664" i="3"/>
  <c r="BM175" i="8"/>
  <c r="O679" i="3" s="1"/>
  <c r="Y684" i="3"/>
  <c r="Y680" i="3"/>
  <c r="Y676" i="3"/>
  <c r="Y672" i="3"/>
  <c r="Y668" i="3"/>
  <c r="Y664" i="3"/>
  <c r="Y660" i="3"/>
  <c r="Y656" i="3"/>
  <c r="Y652" i="3"/>
  <c r="Y648" i="3"/>
  <c r="Y644" i="3"/>
  <c r="Y640" i="3"/>
  <c r="Y636" i="3"/>
  <c r="Y632" i="3"/>
  <c r="Y628" i="3"/>
  <c r="Y624" i="3"/>
  <c r="Y620" i="3"/>
  <c r="Y616" i="3"/>
  <c r="Y612" i="3"/>
  <c r="Y608" i="3"/>
  <c r="Y604" i="3"/>
  <c r="Y600" i="3"/>
  <c r="Y596" i="3"/>
  <c r="Y592" i="3"/>
  <c r="Y588" i="3"/>
  <c r="Y584" i="3"/>
  <c r="Y580" i="3"/>
  <c r="Y576" i="3"/>
  <c r="Y572" i="3"/>
  <c r="Y568" i="3"/>
  <c r="Y564" i="3"/>
  <c r="Y560" i="3"/>
  <c r="Y556" i="3"/>
  <c r="Y552" i="3"/>
  <c r="Y548" i="3"/>
  <c r="Y544" i="3"/>
  <c r="Y540" i="3"/>
  <c r="Y536" i="3"/>
  <c r="Y532" i="3"/>
  <c r="Y528" i="3"/>
  <c r="Y524" i="3"/>
  <c r="BW550" i="3"/>
  <c r="BW608" i="3"/>
  <c r="BW611" i="3"/>
  <c r="BW614" i="3"/>
  <c r="BW618" i="3"/>
  <c r="BW622" i="3"/>
  <c r="BW666" i="3"/>
  <c r="BW516" i="3"/>
  <c r="BW517" i="3"/>
  <c r="BW518" i="3"/>
  <c r="BW519" i="3"/>
  <c r="BW520" i="3"/>
  <c r="BW521" i="3"/>
  <c r="BW522" i="3"/>
  <c r="BW523" i="3"/>
  <c r="BW524" i="3"/>
  <c r="BW525" i="3"/>
  <c r="BW526" i="3"/>
  <c r="BW527" i="3"/>
  <c r="BW528" i="3"/>
  <c r="BW529" i="3"/>
  <c r="BW530" i="3"/>
  <c r="BW531" i="3"/>
  <c r="BW532" i="3"/>
  <c r="BW533" i="3"/>
  <c r="BW534" i="3"/>
  <c r="BW535" i="3"/>
  <c r="BW536" i="3"/>
  <c r="BW537" i="3"/>
  <c r="BW538" i="3"/>
  <c r="BM43" i="8"/>
  <c r="O547" i="3" s="1"/>
  <c r="BW556" i="3"/>
  <c r="BW557" i="3"/>
  <c r="BL63" i="8"/>
  <c r="K567" i="3" s="1"/>
  <c r="U567" i="3" s="1"/>
  <c r="BW568" i="3"/>
  <c r="BW569" i="3"/>
  <c r="BW570" i="3"/>
  <c r="BW571" i="3"/>
  <c r="BW572" i="3"/>
  <c r="BW573" i="3"/>
  <c r="BW574" i="3"/>
  <c r="BW575" i="3"/>
  <c r="BW576" i="3"/>
  <c r="BW577" i="3"/>
  <c r="BW578" i="3"/>
  <c r="BW579" i="3"/>
  <c r="BW580" i="3"/>
  <c r="BW581" i="3"/>
  <c r="BW582" i="3"/>
  <c r="BW583" i="3"/>
  <c r="BW584" i="3"/>
  <c r="BW585" i="3"/>
  <c r="BW586" i="3"/>
  <c r="BW587" i="3"/>
  <c r="BW588" i="3"/>
  <c r="BW589" i="3"/>
  <c r="BW590" i="3"/>
  <c r="BW591" i="3"/>
  <c r="BW592" i="3"/>
  <c r="BW593" i="3"/>
  <c r="BW594" i="3"/>
  <c r="BW595" i="3"/>
  <c r="BW596" i="3"/>
  <c r="BW597" i="3"/>
  <c r="BL103" i="8"/>
  <c r="K607" i="3" s="1"/>
  <c r="U607" i="3" s="1"/>
  <c r="BW627" i="3"/>
  <c r="BW628" i="3"/>
  <c r="BW629" i="3"/>
  <c r="BW630" i="3"/>
  <c r="BW631" i="3"/>
  <c r="BW632" i="3"/>
  <c r="BW633" i="3"/>
  <c r="BW634" i="3"/>
  <c r="BW635" i="3"/>
  <c r="BW636" i="3"/>
  <c r="BW637" i="3"/>
  <c r="BW638" i="3"/>
  <c r="BW639" i="3"/>
  <c r="BW640" i="3"/>
  <c r="BW641" i="3"/>
  <c r="BW642" i="3"/>
  <c r="BW643" i="3"/>
  <c r="BN160" i="8"/>
  <c r="V664" i="3" s="1"/>
  <c r="BW674" i="3"/>
  <c r="BW675" i="3"/>
  <c r="BW676" i="3"/>
  <c r="BW677" i="3"/>
  <c r="BW678" i="3"/>
  <c r="BW679" i="3"/>
  <c r="Y682" i="3"/>
  <c r="Y678" i="3"/>
  <c r="Y674" i="3"/>
  <c r="Y670" i="3"/>
  <c r="Y666" i="3"/>
  <c r="Y662" i="3"/>
  <c r="Y658" i="3"/>
  <c r="Y654" i="3"/>
  <c r="Y650" i="3"/>
  <c r="Y646" i="3"/>
  <c r="Y642" i="3"/>
  <c r="Y638" i="3"/>
  <c r="Y634" i="3"/>
  <c r="Y630" i="3"/>
  <c r="Y626" i="3"/>
  <c r="Y622" i="3"/>
  <c r="Y618" i="3"/>
  <c r="Y614" i="3"/>
  <c r="Y610" i="3"/>
  <c r="Y606" i="3"/>
  <c r="Y602" i="3"/>
  <c r="Y598" i="3"/>
  <c r="Y594" i="3"/>
  <c r="Y590" i="3"/>
  <c r="Y586" i="3"/>
  <c r="Y582" i="3"/>
  <c r="Y578" i="3"/>
  <c r="Y574" i="3"/>
  <c r="Y570" i="3"/>
  <c r="Y566" i="3"/>
  <c r="Y562" i="3"/>
  <c r="Y558" i="3"/>
  <c r="Y554" i="3"/>
  <c r="Y550" i="3"/>
  <c r="Y546" i="3"/>
  <c r="Y542" i="3"/>
  <c r="Y538" i="3"/>
  <c r="Y534" i="3"/>
  <c r="Y530" i="3"/>
  <c r="Y526" i="3"/>
  <c r="Y522" i="3"/>
  <c r="N591" i="3"/>
  <c r="N563" i="3"/>
  <c r="N543" i="3"/>
  <c r="N539" i="3"/>
  <c r="N535" i="3"/>
  <c r="N531" i="3"/>
  <c r="N527" i="3"/>
  <c r="N523" i="3"/>
  <c r="N767" i="3"/>
  <c r="N763" i="3"/>
  <c r="N759" i="3"/>
  <c r="N755" i="3"/>
  <c r="N751" i="3"/>
  <c r="N747" i="3"/>
  <c r="N743" i="3"/>
  <c r="N739" i="3"/>
  <c r="N735" i="3"/>
  <c r="N731" i="3"/>
  <c r="N727" i="3"/>
  <c r="N723" i="3"/>
  <c r="N719" i="3"/>
  <c r="N715" i="3"/>
  <c r="N711" i="3"/>
  <c r="N707" i="3"/>
  <c r="N703" i="3"/>
  <c r="N699" i="3"/>
  <c r="N695" i="3"/>
  <c r="N691" i="3"/>
  <c r="N687" i="3"/>
  <c r="N395" i="3"/>
  <c r="N391" i="3"/>
  <c r="N387" i="3"/>
  <c r="N379" i="3"/>
  <c r="N375" i="3"/>
  <c r="N371" i="3"/>
  <c r="N367" i="3"/>
  <c r="N363" i="3"/>
  <c r="N359" i="3"/>
  <c r="N355" i="3"/>
  <c r="N351" i="3"/>
  <c r="N683" i="3"/>
  <c r="N679" i="3"/>
  <c r="N671" i="3"/>
  <c r="N667" i="3"/>
  <c r="N659" i="3"/>
  <c r="N655" i="3"/>
  <c r="N651" i="3"/>
  <c r="N643" i="3"/>
  <c r="N639" i="3"/>
  <c r="N623" i="3"/>
  <c r="N615" i="3"/>
  <c r="N611" i="3"/>
  <c r="N607" i="3"/>
  <c r="N603" i="3"/>
  <c r="N599" i="3"/>
  <c r="N595" i="3"/>
  <c r="N579" i="3"/>
  <c r="N575" i="3"/>
  <c r="N571" i="3"/>
  <c r="N559" i="3"/>
  <c r="N555" i="3"/>
  <c r="N547" i="3"/>
  <c r="N855" i="3"/>
  <c r="N847" i="3"/>
  <c r="N835" i="3"/>
  <c r="N827" i="3"/>
  <c r="N823" i="3"/>
  <c r="N819" i="3"/>
  <c r="N815" i="3"/>
  <c r="N811" i="3"/>
  <c r="N803" i="3"/>
  <c r="N799" i="3"/>
  <c r="N791" i="3"/>
  <c r="N787" i="3"/>
  <c r="N783" i="3"/>
  <c r="N779" i="3"/>
  <c r="N775" i="3"/>
  <c r="N771" i="3"/>
  <c r="N515" i="3"/>
  <c r="N511" i="3"/>
  <c r="N499" i="3"/>
  <c r="N495" i="3"/>
  <c r="N487" i="3"/>
  <c r="N483" i="3"/>
  <c r="N479" i="3"/>
  <c r="N475" i="3"/>
  <c r="N459" i="3"/>
  <c r="N451" i="3"/>
  <c r="N447" i="3"/>
  <c r="N439" i="3"/>
  <c r="N435" i="3"/>
  <c r="N419" i="3"/>
  <c r="N407" i="3"/>
  <c r="N399" i="3"/>
  <c r="N583" i="3"/>
  <c r="N512" i="3"/>
  <c r="N508" i="3"/>
  <c r="N504" i="3"/>
  <c r="N500" i="3"/>
  <c r="N496" i="3"/>
  <c r="N492" i="3"/>
  <c r="N488" i="3"/>
  <c r="N484" i="3"/>
  <c r="N480" i="3"/>
  <c r="N476" i="3"/>
  <c r="N472" i="3"/>
  <c r="N468" i="3"/>
  <c r="N464" i="3"/>
  <c r="N460" i="3"/>
  <c r="N456" i="3"/>
  <c r="N452" i="3"/>
  <c r="N448" i="3"/>
  <c r="N444" i="3"/>
  <c r="N440" i="3"/>
  <c r="N436" i="3"/>
  <c r="N432" i="3"/>
  <c r="N428" i="3"/>
  <c r="N424" i="3"/>
  <c r="N420" i="3"/>
  <c r="N416" i="3"/>
  <c r="N412" i="3"/>
  <c r="N408" i="3"/>
  <c r="N404" i="3"/>
  <c r="N400" i="3"/>
  <c r="N396" i="3"/>
  <c r="N392" i="3"/>
  <c r="N388" i="3"/>
  <c r="N384" i="3"/>
  <c r="N380" i="3"/>
  <c r="N376" i="3"/>
  <c r="N372" i="3"/>
  <c r="N368" i="3"/>
  <c r="N364" i="3"/>
  <c r="N360" i="3"/>
  <c r="N356" i="3"/>
  <c r="N352" i="3"/>
  <c r="N684" i="3"/>
  <c r="N680" i="3"/>
  <c r="N676" i="3"/>
  <c r="N672" i="3"/>
  <c r="N668" i="3"/>
  <c r="N664" i="3"/>
  <c r="N660" i="3"/>
  <c r="N656" i="3"/>
  <c r="N652" i="3"/>
  <c r="N648" i="3"/>
  <c r="N644" i="3"/>
  <c r="N640" i="3"/>
  <c r="N636" i="3"/>
  <c r="N632" i="3"/>
  <c r="N628" i="3"/>
  <c r="N624" i="3"/>
  <c r="N620" i="3"/>
  <c r="N616" i="3"/>
  <c r="N612" i="3"/>
  <c r="N608" i="3"/>
  <c r="N604" i="3"/>
  <c r="N600" i="3"/>
  <c r="N596" i="3"/>
  <c r="N592" i="3"/>
  <c r="N588" i="3"/>
  <c r="N584" i="3"/>
  <c r="N580" i="3"/>
  <c r="N576" i="3"/>
  <c r="N572" i="3"/>
  <c r="N568" i="3"/>
  <c r="N564" i="3"/>
  <c r="N560" i="3"/>
  <c r="N556" i="3"/>
  <c r="N552" i="3"/>
  <c r="N548" i="3"/>
  <c r="N544" i="3"/>
  <c r="N540" i="3"/>
  <c r="N536" i="3"/>
  <c r="N532" i="3"/>
  <c r="N528" i="3"/>
  <c r="N524" i="3"/>
  <c r="N852" i="3"/>
  <c r="N848" i="3"/>
  <c r="N844" i="3"/>
  <c r="N840" i="3"/>
  <c r="N836" i="3"/>
  <c r="N832" i="3"/>
  <c r="N828" i="3"/>
  <c r="N824" i="3"/>
  <c r="N820" i="3"/>
  <c r="N816" i="3"/>
  <c r="N812" i="3"/>
  <c r="N808" i="3"/>
  <c r="N804" i="3"/>
  <c r="N800" i="3"/>
  <c r="N796" i="3"/>
  <c r="N792" i="3"/>
  <c r="N788" i="3"/>
  <c r="N784" i="3"/>
  <c r="N780" i="3"/>
  <c r="N776" i="3"/>
  <c r="N772" i="3"/>
  <c r="N768" i="3"/>
  <c r="N764" i="3"/>
  <c r="N760" i="3"/>
  <c r="N756" i="3"/>
  <c r="N752" i="3"/>
  <c r="N748" i="3"/>
  <c r="N744" i="3"/>
  <c r="N740" i="3"/>
  <c r="N736" i="3"/>
  <c r="N732" i="3"/>
  <c r="N728" i="3"/>
  <c r="N724" i="3"/>
  <c r="N720" i="3"/>
  <c r="N716" i="3"/>
  <c r="N712" i="3"/>
  <c r="N708" i="3"/>
  <c r="N704" i="3"/>
  <c r="N700" i="3"/>
  <c r="N696" i="3"/>
  <c r="N692" i="3"/>
  <c r="N688" i="3"/>
  <c r="N507" i="3"/>
  <c r="N503" i="3"/>
  <c r="N491" i="3"/>
  <c r="N471" i="3"/>
  <c r="N467" i="3"/>
  <c r="N463" i="3"/>
  <c r="N455" i="3"/>
  <c r="N443" i="3"/>
  <c r="N431" i="3"/>
  <c r="N427" i="3"/>
  <c r="N423" i="3"/>
  <c r="N415" i="3"/>
  <c r="N411" i="3"/>
  <c r="N403" i="3"/>
  <c r="N513" i="3"/>
  <c r="N509" i="3"/>
  <c r="N505" i="3"/>
  <c r="N501" i="3"/>
  <c r="N497" i="3"/>
  <c r="N493" i="3"/>
  <c r="N489" i="3"/>
  <c r="N485" i="3"/>
  <c r="N481" i="3"/>
  <c r="N477" i="3"/>
  <c r="N473" i="3"/>
  <c r="N469" i="3"/>
  <c r="N465" i="3"/>
  <c r="N461" i="3"/>
  <c r="N457" i="3"/>
  <c r="N453" i="3"/>
  <c r="N449" i="3"/>
  <c r="N445" i="3"/>
  <c r="N441" i="3"/>
  <c r="N437" i="3"/>
  <c r="N433" i="3"/>
  <c r="N429" i="3"/>
  <c r="N425" i="3"/>
  <c r="N421" i="3"/>
  <c r="N417" i="3"/>
  <c r="N413" i="3"/>
  <c r="N409" i="3"/>
  <c r="N405" i="3"/>
  <c r="N401" i="3"/>
  <c r="N397" i="3"/>
  <c r="N393" i="3"/>
  <c r="N389" i="3"/>
  <c r="N385" i="3"/>
  <c r="N381" i="3"/>
  <c r="N377" i="3"/>
  <c r="N373" i="3"/>
  <c r="N369" i="3"/>
  <c r="N365" i="3"/>
  <c r="N361" i="3"/>
  <c r="N357" i="3"/>
  <c r="N353" i="3"/>
  <c r="N685" i="3"/>
  <c r="N681" i="3"/>
  <c r="N677" i="3"/>
  <c r="N673" i="3"/>
  <c r="N669" i="3"/>
  <c r="N665" i="3"/>
  <c r="N661" i="3"/>
  <c r="N657" i="3"/>
  <c r="N653" i="3"/>
  <c r="N649" i="3"/>
  <c r="N645" i="3"/>
  <c r="N641" i="3"/>
  <c r="N637" i="3"/>
  <c r="N633" i="3"/>
  <c r="N629" i="3"/>
  <c r="N625" i="3"/>
  <c r="N621" i="3"/>
  <c r="N617" i="3"/>
  <c r="N613" i="3"/>
  <c r="N609" i="3"/>
  <c r="N605" i="3"/>
  <c r="N601" i="3"/>
  <c r="N597" i="3"/>
  <c r="N593" i="3"/>
  <c r="N589" i="3"/>
  <c r="N585" i="3"/>
  <c r="N581" i="3"/>
  <c r="N577" i="3"/>
  <c r="N573" i="3"/>
  <c r="N569" i="3"/>
  <c r="N565" i="3"/>
  <c r="N561" i="3"/>
  <c r="N557" i="3"/>
  <c r="N553" i="3"/>
  <c r="N549" i="3"/>
  <c r="N545" i="3"/>
  <c r="N541" i="3"/>
  <c r="N537" i="3"/>
  <c r="N533" i="3"/>
  <c r="N529" i="3"/>
  <c r="N525" i="3"/>
  <c r="N521" i="3"/>
  <c r="N853" i="3"/>
  <c r="N849" i="3"/>
  <c r="N845" i="3"/>
  <c r="N841" i="3"/>
  <c r="N837" i="3"/>
  <c r="N833" i="3"/>
  <c r="N829" i="3"/>
  <c r="N825" i="3"/>
  <c r="N821" i="3"/>
  <c r="N817" i="3"/>
  <c r="N813" i="3"/>
  <c r="N809" i="3"/>
  <c r="N805" i="3"/>
  <c r="N801" i="3"/>
  <c r="N797" i="3"/>
  <c r="N793" i="3"/>
  <c r="N789" i="3"/>
  <c r="N785" i="3"/>
  <c r="N781" i="3"/>
  <c r="N777" i="3"/>
  <c r="N773" i="3"/>
  <c r="N769" i="3"/>
  <c r="N765" i="3"/>
  <c r="N761" i="3"/>
  <c r="N757" i="3"/>
  <c r="N753" i="3"/>
  <c r="N749" i="3"/>
  <c r="N745" i="3"/>
  <c r="N741" i="3"/>
  <c r="N737" i="3"/>
  <c r="N733" i="3"/>
  <c r="N729" i="3"/>
  <c r="N725" i="3"/>
  <c r="N721" i="3"/>
  <c r="N717" i="3"/>
  <c r="N713" i="3"/>
  <c r="N709" i="3"/>
  <c r="N705" i="3"/>
  <c r="N701" i="3"/>
  <c r="N697" i="3"/>
  <c r="N693" i="3"/>
  <c r="N689" i="3"/>
  <c r="N383" i="3"/>
  <c r="N675" i="3"/>
  <c r="N663" i="3"/>
  <c r="N647" i="3"/>
  <c r="N635" i="3"/>
  <c r="N631" i="3"/>
  <c r="N627" i="3"/>
  <c r="N619" i="3"/>
  <c r="N587" i="3"/>
  <c r="N567" i="3"/>
  <c r="N551" i="3"/>
  <c r="N851" i="3"/>
  <c r="N843" i="3"/>
  <c r="N839" i="3"/>
  <c r="N831" i="3"/>
  <c r="N807" i="3"/>
  <c r="N795" i="3"/>
  <c r="N514" i="3"/>
  <c r="N510" i="3"/>
  <c r="N506" i="3"/>
  <c r="N502" i="3"/>
  <c r="N498" i="3"/>
  <c r="N494" i="3"/>
  <c r="N490" i="3"/>
  <c r="N486" i="3"/>
  <c r="N482" i="3"/>
  <c r="N478" i="3"/>
  <c r="N474" i="3"/>
  <c r="N470" i="3"/>
  <c r="N466" i="3"/>
  <c r="N462" i="3"/>
  <c r="N458" i="3"/>
  <c r="N454" i="3"/>
  <c r="N450" i="3"/>
  <c r="N446" i="3"/>
  <c r="N442" i="3"/>
  <c r="N438" i="3"/>
  <c r="N434" i="3"/>
  <c r="N430" i="3"/>
  <c r="N426" i="3"/>
  <c r="N422" i="3"/>
  <c r="N418" i="3"/>
  <c r="N414" i="3"/>
  <c r="N410" i="3"/>
  <c r="N406" i="3"/>
  <c r="N402" i="3"/>
  <c r="N398" i="3"/>
  <c r="N394" i="3"/>
  <c r="N390" i="3"/>
  <c r="N386" i="3"/>
  <c r="N382" i="3"/>
  <c r="N378" i="3"/>
  <c r="N374" i="3"/>
  <c r="N370" i="3"/>
  <c r="N366" i="3"/>
  <c r="N362" i="3"/>
  <c r="N358" i="3"/>
  <c r="N354" i="3"/>
  <c r="N682" i="3"/>
  <c r="N678" i="3"/>
  <c r="N674" i="3"/>
  <c r="N670" i="3"/>
  <c r="N666" i="3"/>
  <c r="N662" i="3"/>
  <c r="N658" i="3"/>
  <c r="N654" i="3"/>
  <c r="N650" i="3"/>
  <c r="N646" i="3"/>
  <c r="N642" i="3"/>
  <c r="N638" i="3"/>
  <c r="N634" i="3"/>
  <c r="N630" i="3"/>
  <c r="N626" i="3"/>
  <c r="N622" i="3"/>
  <c r="N618" i="3"/>
  <c r="N614" i="3"/>
  <c r="N610" i="3"/>
  <c r="N606" i="3"/>
  <c r="N602" i="3"/>
  <c r="N598" i="3"/>
  <c r="N594" i="3"/>
  <c r="N590" i="3"/>
  <c r="N586" i="3"/>
  <c r="N582" i="3"/>
  <c r="N578" i="3"/>
  <c r="N574" i="3"/>
  <c r="N570" i="3"/>
  <c r="N566" i="3"/>
  <c r="N562" i="3"/>
  <c r="N558" i="3"/>
  <c r="N554" i="3"/>
  <c r="N550" i="3"/>
  <c r="N546" i="3"/>
  <c r="N542" i="3"/>
  <c r="N538" i="3"/>
  <c r="N534" i="3"/>
  <c r="N530" i="3"/>
  <c r="N526" i="3"/>
  <c r="N522" i="3"/>
  <c r="N854" i="3"/>
  <c r="N850" i="3"/>
  <c r="N846" i="3"/>
  <c r="N842" i="3"/>
  <c r="N838" i="3"/>
  <c r="N834" i="3"/>
  <c r="N830" i="3"/>
  <c r="N826" i="3"/>
  <c r="N822" i="3"/>
  <c r="N818" i="3"/>
  <c r="N814" i="3"/>
  <c r="N810" i="3"/>
  <c r="N806" i="3"/>
  <c r="N802" i="3"/>
  <c r="N798" i="3"/>
  <c r="N794" i="3"/>
  <c r="N790" i="3"/>
  <c r="N786" i="3"/>
  <c r="N782" i="3"/>
  <c r="N778" i="3"/>
  <c r="N774" i="3"/>
  <c r="N770" i="3"/>
  <c r="N766" i="3"/>
  <c r="N762" i="3"/>
  <c r="N758" i="3"/>
  <c r="N754" i="3"/>
  <c r="N750" i="3"/>
  <c r="N746" i="3"/>
  <c r="N742" i="3"/>
  <c r="N738" i="3"/>
  <c r="N734" i="3"/>
  <c r="N730" i="3"/>
  <c r="N726" i="3"/>
  <c r="N722" i="3"/>
  <c r="N718" i="3"/>
  <c r="N714" i="3"/>
  <c r="N710" i="3"/>
  <c r="N706" i="3"/>
  <c r="N702" i="3"/>
  <c r="N698" i="3"/>
  <c r="N694" i="3"/>
  <c r="N690" i="3"/>
  <c r="N686" i="3"/>
  <c r="BL133" i="6"/>
  <c r="K467" i="3" s="1"/>
  <c r="U467" i="3" s="1"/>
  <c r="BO143" i="6"/>
  <c r="Z477" i="3" s="1"/>
  <c r="BO107" i="6"/>
  <c r="Z441" i="3" s="1"/>
  <c r="BM143" i="6"/>
  <c r="O477" i="3" s="1"/>
  <c r="BO159" i="6"/>
  <c r="Z493" i="3" s="1"/>
  <c r="BL152" i="6"/>
  <c r="K486" i="3" s="1"/>
  <c r="U486" i="3" s="1"/>
  <c r="BL143" i="6"/>
  <c r="K477" i="3" s="1"/>
  <c r="U477" i="3" s="1"/>
  <c r="BO135" i="6"/>
  <c r="Z469" i="3" s="1"/>
  <c r="BL171" i="6"/>
  <c r="K505" i="3" s="1"/>
  <c r="U505" i="3" s="1"/>
  <c r="BO168" i="6"/>
  <c r="Z502" i="3" s="1"/>
  <c r="BM112" i="6"/>
  <c r="O446" i="3" s="1"/>
  <c r="BO49" i="8"/>
  <c r="Z553" i="3" s="1"/>
  <c r="BM73" i="8"/>
  <c r="O577" i="3" s="1"/>
  <c r="BL128" i="8"/>
  <c r="K632" i="3" s="1"/>
  <c r="U632" i="3" s="1"/>
  <c r="BM149" i="8"/>
  <c r="O653" i="3" s="1"/>
  <c r="BO160" i="8"/>
  <c r="Z664" i="3" s="1"/>
  <c r="BL177" i="8"/>
  <c r="K681" i="3" s="1"/>
  <c r="U681" i="3" s="1"/>
  <c r="BN73" i="8"/>
  <c r="V577" i="3" s="1"/>
  <c r="BM128" i="8"/>
  <c r="O632" i="3" s="1"/>
  <c r="BL34" i="8"/>
  <c r="K538" i="3" s="1"/>
  <c r="U538" i="3" s="1"/>
  <c r="BC46" i="8"/>
  <c r="AG550" i="3" s="1"/>
  <c r="BN51" i="8"/>
  <c r="V555" i="3" s="1"/>
  <c r="BM63" i="8"/>
  <c r="O567" i="3" s="1"/>
  <c r="BN85" i="8"/>
  <c r="V589" i="3" s="1"/>
  <c r="BL115" i="8"/>
  <c r="K619" i="3" s="1"/>
  <c r="U619" i="3" s="1"/>
  <c r="BM151" i="8"/>
  <c r="O655" i="3" s="1"/>
  <c r="BM170" i="8"/>
  <c r="O674" i="3" s="1"/>
  <c r="BO113" i="1"/>
  <c r="Z787" i="3" s="1"/>
  <c r="L855" i="3"/>
  <c r="P855" i="3"/>
  <c r="Q855" i="3" s="1"/>
  <c r="L851" i="3"/>
  <c r="P851" i="3"/>
  <c r="Q851" i="3" s="1"/>
  <c r="L847" i="3"/>
  <c r="P847" i="3"/>
  <c r="Q847" i="3" s="1"/>
  <c r="L843" i="3"/>
  <c r="P843" i="3"/>
  <c r="Q843" i="3" s="1"/>
  <c r="L839" i="3"/>
  <c r="P839" i="3"/>
  <c r="Q839" i="3" s="1"/>
  <c r="L835" i="3"/>
  <c r="P835" i="3"/>
  <c r="Q835" i="3" s="1"/>
  <c r="L831" i="3"/>
  <c r="P831" i="3"/>
  <c r="Q831" i="3" s="1"/>
  <c r="L827" i="3"/>
  <c r="P827" i="3"/>
  <c r="Q827" i="3" s="1"/>
  <c r="P823" i="3"/>
  <c r="Q823" i="3" s="1"/>
  <c r="L823" i="3"/>
  <c r="L819" i="3"/>
  <c r="P819" i="3"/>
  <c r="Q819" i="3" s="1"/>
  <c r="L815" i="3"/>
  <c r="P815" i="3"/>
  <c r="Q815" i="3" s="1"/>
  <c r="P811" i="3"/>
  <c r="Q811" i="3" s="1"/>
  <c r="L811" i="3"/>
  <c r="L807" i="3"/>
  <c r="P807" i="3"/>
  <c r="Q807" i="3" s="1"/>
  <c r="L803" i="3"/>
  <c r="P803" i="3"/>
  <c r="Q803" i="3" s="1"/>
  <c r="L799" i="3"/>
  <c r="P799" i="3"/>
  <c r="Q799" i="3" s="1"/>
  <c r="P795" i="3"/>
  <c r="Q795" i="3" s="1"/>
  <c r="L795" i="3"/>
  <c r="P791" i="3"/>
  <c r="Q791" i="3" s="1"/>
  <c r="L791" i="3"/>
  <c r="L787" i="3"/>
  <c r="P787" i="3"/>
  <c r="Q787" i="3" s="1"/>
  <c r="L783" i="3"/>
  <c r="P783" i="3"/>
  <c r="Q783" i="3" s="1"/>
  <c r="L779" i="3"/>
  <c r="P779" i="3"/>
  <c r="Q779" i="3" s="1"/>
  <c r="P775" i="3"/>
  <c r="Q775" i="3" s="1"/>
  <c r="L775" i="3"/>
  <c r="P771" i="3"/>
  <c r="Q771" i="3" s="1"/>
  <c r="L771" i="3"/>
  <c r="P767" i="3"/>
  <c r="Q767" i="3" s="1"/>
  <c r="L767" i="3"/>
  <c r="P763" i="3"/>
  <c r="Q763" i="3" s="1"/>
  <c r="L763" i="3"/>
  <c r="P759" i="3"/>
  <c r="Q759" i="3" s="1"/>
  <c r="L759" i="3"/>
  <c r="P755" i="3"/>
  <c r="Q755" i="3" s="1"/>
  <c r="L755" i="3"/>
  <c r="P751" i="3"/>
  <c r="Q751" i="3" s="1"/>
  <c r="L751" i="3"/>
  <c r="P747" i="3"/>
  <c r="Q747" i="3" s="1"/>
  <c r="L747" i="3"/>
  <c r="P743" i="3"/>
  <c r="Q743" i="3" s="1"/>
  <c r="L743" i="3"/>
  <c r="P739" i="3"/>
  <c r="Q739" i="3" s="1"/>
  <c r="L739" i="3"/>
  <c r="P735" i="3"/>
  <c r="Q735" i="3" s="1"/>
  <c r="L735" i="3"/>
  <c r="P731" i="3"/>
  <c r="Q731" i="3" s="1"/>
  <c r="L731" i="3"/>
  <c r="P727" i="3"/>
  <c r="Q727" i="3" s="1"/>
  <c r="L727" i="3"/>
  <c r="P723" i="3"/>
  <c r="Q723" i="3" s="1"/>
  <c r="L723" i="3"/>
  <c r="P719" i="3"/>
  <c r="Q719" i="3" s="1"/>
  <c r="L719" i="3"/>
  <c r="P715" i="3"/>
  <c r="Q715" i="3" s="1"/>
  <c r="L715" i="3"/>
  <c r="P711" i="3"/>
  <c r="Q711" i="3" s="1"/>
  <c r="L711" i="3"/>
  <c r="P707" i="3"/>
  <c r="Q707" i="3" s="1"/>
  <c r="L707" i="3"/>
  <c r="L703" i="3"/>
  <c r="P703" i="3"/>
  <c r="Q703" i="3" s="1"/>
  <c r="P699" i="3"/>
  <c r="Q699" i="3" s="1"/>
  <c r="L699" i="3"/>
  <c r="P695" i="3"/>
  <c r="Q695" i="3" s="1"/>
  <c r="L695" i="3"/>
  <c r="P691" i="3"/>
  <c r="Q691" i="3" s="1"/>
  <c r="L691" i="3"/>
  <c r="AF851" i="3"/>
  <c r="AF849" i="3"/>
  <c r="AF847" i="3"/>
  <c r="AF845" i="3"/>
  <c r="AF843" i="3"/>
  <c r="AF841" i="3"/>
  <c r="AF839" i="3"/>
  <c r="AF837" i="3"/>
  <c r="AF835" i="3"/>
  <c r="AF833" i="3"/>
  <c r="AF831" i="3"/>
  <c r="AF829" i="3"/>
  <c r="AF827" i="3"/>
  <c r="AF825" i="3"/>
  <c r="AF823" i="3"/>
  <c r="AF821" i="3"/>
  <c r="AF819" i="3"/>
  <c r="AF817" i="3"/>
  <c r="AF815" i="3"/>
  <c r="AF813" i="3"/>
  <c r="AF811" i="3"/>
  <c r="AF809" i="3"/>
  <c r="AF807" i="3"/>
  <c r="AF805" i="3"/>
  <c r="AF803" i="3"/>
  <c r="AF801" i="3"/>
  <c r="AF799" i="3"/>
  <c r="AF797" i="3"/>
  <c r="AF795" i="3"/>
  <c r="AF793" i="3"/>
  <c r="AF791" i="3"/>
  <c r="AF789" i="3"/>
  <c r="AF787" i="3"/>
  <c r="AF785" i="3"/>
  <c r="AF783" i="3"/>
  <c r="BL113" i="1"/>
  <c r="K787" i="3" s="1"/>
  <c r="U787" i="3" s="1"/>
  <c r="L852" i="3"/>
  <c r="P852" i="3"/>
  <c r="Q852" i="3" s="1"/>
  <c r="L848" i="3"/>
  <c r="P848" i="3"/>
  <c r="Q848" i="3" s="1"/>
  <c r="L844" i="3"/>
  <c r="P844" i="3"/>
  <c r="Q844" i="3" s="1"/>
  <c r="L840" i="3"/>
  <c r="P840" i="3"/>
  <c r="Q840" i="3" s="1"/>
  <c r="L836" i="3"/>
  <c r="P836" i="3"/>
  <c r="Q836" i="3" s="1"/>
  <c r="L832" i="3"/>
  <c r="P832" i="3"/>
  <c r="Q832" i="3" s="1"/>
  <c r="L828" i="3"/>
  <c r="P828" i="3"/>
  <c r="Q828" i="3" s="1"/>
  <c r="P824" i="3"/>
  <c r="Q824" i="3" s="1"/>
  <c r="L824" i="3"/>
  <c r="P820" i="3"/>
  <c r="Q820" i="3" s="1"/>
  <c r="L820" i="3"/>
  <c r="P816" i="3"/>
  <c r="Q816" i="3" s="1"/>
  <c r="L816" i="3"/>
  <c r="P812" i="3"/>
  <c r="Q812" i="3" s="1"/>
  <c r="L812" i="3"/>
  <c r="P808" i="3"/>
  <c r="Q808" i="3" s="1"/>
  <c r="L808" i="3"/>
  <c r="P804" i="3"/>
  <c r="Q804" i="3" s="1"/>
  <c r="L804" i="3"/>
  <c r="P800" i="3"/>
  <c r="Q800" i="3" s="1"/>
  <c r="L800" i="3"/>
  <c r="P796" i="3"/>
  <c r="Q796" i="3" s="1"/>
  <c r="L796" i="3"/>
  <c r="P792" i="3"/>
  <c r="Q792" i="3" s="1"/>
  <c r="L792" i="3"/>
  <c r="P788" i="3"/>
  <c r="Q788" i="3" s="1"/>
  <c r="L788" i="3"/>
  <c r="P784" i="3"/>
  <c r="Q784" i="3" s="1"/>
  <c r="L784" i="3"/>
  <c r="P780" i="3"/>
  <c r="Q780" i="3" s="1"/>
  <c r="L780" i="3"/>
  <c r="P776" i="3"/>
  <c r="Q776" i="3" s="1"/>
  <c r="L776" i="3"/>
  <c r="L772" i="3"/>
  <c r="P772" i="3"/>
  <c r="Q772" i="3" s="1"/>
  <c r="L768" i="3"/>
  <c r="P768" i="3"/>
  <c r="Q768" i="3" s="1"/>
  <c r="P764" i="3"/>
  <c r="Q764" i="3" s="1"/>
  <c r="L764" i="3"/>
  <c r="L760" i="3"/>
  <c r="P760" i="3"/>
  <c r="Q760" i="3" s="1"/>
  <c r="L756" i="3"/>
  <c r="P756" i="3"/>
  <c r="Q756" i="3" s="1"/>
  <c r="L752" i="3"/>
  <c r="P752" i="3"/>
  <c r="Q752" i="3" s="1"/>
  <c r="P748" i="3"/>
  <c r="Q748" i="3" s="1"/>
  <c r="L748" i="3"/>
  <c r="L744" i="3"/>
  <c r="P744" i="3"/>
  <c r="Q744" i="3" s="1"/>
  <c r="L740" i="3"/>
  <c r="P740" i="3"/>
  <c r="Q740" i="3" s="1"/>
  <c r="L736" i="3"/>
  <c r="P736" i="3"/>
  <c r="Q736" i="3" s="1"/>
  <c r="P732" i="3"/>
  <c r="Q732" i="3" s="1"/>
  <c r="L732" i="3"/>
  <c r="L728" i="3"/>
  <c r="P728" i="3"/>
  <c r="Q728" i="3" s="1"/>
  <c r="L724" i="3"/>
  <c r="P724" i="3"/>
  <c r="Q724" i="3" s="1"/>
  <c r="L720" i="3"/>
  <c r="P720" i="3"/>
  <c r="Q720" i="3" s="1"/>
  <c r="L716" i="3"/>
  <c r="P716" i="3"/>
  <c r="Q716" i="3" s="1"/>
  <c r="L712" i="3"/>
  <c r="P712" i="3"/>
  <c r="Q712" i="3" s="1"/>
  <c r="P708" i="3"/>
  <c r="Q708" i="3" s="1"/>
  <c r="L708" i="3"/>
  <c r="P704" i="3"/>
  <c r="Q704" i="3" s="1"/>
  <c r="L704" i="3"/>
  <c r="P700" i="3"/>
  <c r="Q700" i="3" s="1"/>
  <c r="L700" i="3"/>
  <c r="P696" i="3"/>
  <c r="Q696" i="3" s="1"/>
  <c r="L696" i="3"/>
  <c r="P692" i="3"/>
  <c r="Q692" i="3" s="1"/>
  <c r="L692" i="3"/>
  <c r="L853" i="3"/>
  <c r="P853" i="3"/>
  <c r="Q853" i="3" s="1"/>
  <c r="L849" i="3"/>
  <c r="P849" i="3"/>
  <c r="Q849" i="3" s="1"/>
  <c r="L845" i="3"/>
  <c r="P845" i="3"/>
  <c r="Q845" i="3" s="1"/>
  <c r="L841" i="3"/>
  <c r="P841" i="3"/>
  <c r="Q841" i="3" s="1"/>
  <c r="L837" i="3"/>
  <c r="P837" i="3"/>
  <c r="Q837" i="3" s="1"/>
  <c r="L833" i="3"/>
  <c r="P833" i="3"/>
  <c r="Q833" i="3" s="1"/>
  <c r="L829" i="3"/>
  <c r="P829" i="3"/>
  <c r="Q829" i="3" s="1"/>
  <c r="P825" i="3"/>
  <c r="Q825" i="3" s="1"/>
  <c r="L825" i="3"/>
  <c r="L821" i="3"/>
  <c r="P821" i="3"/>
  <c r="Q821" i="3" s="1"/>
  <c r="P817" i="3"/>
  <c r="Q817" i="3" s="1"/>
  <c r="L817" i="3"/>
  <c r="P813" i="3"/>
  <c r="Q813" i="3" s="1"/>
  <c r="L813" i="3"/>
  <c r="P809" i="3"/>
  <c r="Q809" i="3" s="1"/>
  <c r="L809" i="3"/>
  <c r="P805" i="3"/>
  <c r="Q805" i="3" s="1"/>
  <c r="L805" i="3"/>
  <c r="L801" i="3"/>
  <c r="P801" i="3"/>
  <c r="Q801" i="3" s="1"/>
  <c r="P797" i="3"/>
  <c r="Q797" i="3" s="1"/>
  <c r="L797" i="3"/>
  <c r="L793" i="3"/>
  <c r="P793" i="3"/>
  <c r="Q793" i="3" s="1"/>
  <c r="L789" i="3"/>
  <c r="P789" i="3"/>
  <c r="Q789" i="3" s="1"/>
  <c r="L785" i="3"/>
  <c r="P785" i="3"/>
  <c r="Q785" i="3" s="1"/>
  <c r="L781" i="3"/>
  <c r="P781" i="3"/>
  <c r="Q781" i="3" s="1"/>
  <c r="P777" i="3"/>
  <c r="Q777" i="3" s="1"/>
  <c r="L777" i="3"/>
  <c r="P773" i="3"/>
  <c r="Q773" i="3" s="1"/>
  <c r="L773" i="3"/>
  <c r="L769" i="3"/>
  <c r="P769" i="3"/>
  <c r="Q769" i="3" s="1"/>
  <c r="L765" i="3"/>
  <c r="P765" i="3"/>
  <c r="Q765" i="3" s="1"/>
  <c r="P761" i="3"/>
  <c r="Q761" i="3" s="1"/>
  <c r="L761" i="3"/>
  <c r="L757" i="3"/>
  <c r="P757" i="3"/>
  <c r="Q757" i="3" s="1"/>
  <c r="P753" i="3"/>
  <c r="Q753" i="3" s="1"/>
  <c r="L753" i="3"/>
  <c r="L749" i="3"/>
  <c r="P749" i="3"/>
  <c r="Q749" i="3" s="1"/>
  <c r="L745" i="3"/>
  <c r="P745" i="3"/>
  <c r="Q745" i="3" s="1"/>
  <c r="L741" i="3"/>
  <c r="P741" i="3"/>
  <c r="Q741" i="3" s="1"/>
  <c r="L737" i="3"/>
  <c r="P737" i="3"/>
  <c r="Q737" i="3" s="1"/>
  <c r="P733" i="3"/>
  <c r="Q733" i="3" s="1"/>
  <c r="L733" i="3"/>
  <c r="L729" i="3"/>
  <c r="P729" i="3"/>
  <c r="Q729" i="3" s="1"/>
  <c r="L725" i="3"/>
  <c r="P725" i="3"/>
  <c r="Q725" i="3" s="1"/>
  <c r="L721" i="3"/>
  <c r="P721" i="3"/>
  <c r="Q721" i="3" s="1"/>
  <c r="P717" i="3"/>
  <c r="Q717" i="3" s="1"/>
  <c r="L717" i="3"/>
  <c r="P713" i="3"/>
  <c r="Q713" i="3" s="1"/>
  <c r="L713" i="3"/>
  <c r="L709" i="3"/>
  <c r="P709" i="3"/>
  <c r="Q709" i="3" s="1"/>
  <c r="L705" i="3"/>
  <c r="P705" i="3"/>
  <c r="Q705" i="3" s="1"/>
  <c r="L701" i="3"/>
  <c r="P701" i="3"/>
  <c r="Q701" i="3" s="1"/>
  <c r="L697" i="3"/>
  <c r="P697" i="3"/>
  <c r="Q697" i="3" s="1"/>
  <c r="L693" i="3"/>
  <c r="P693" i="3"/>
  <c r="Q693" i="3" s="1"/>
  <c r="P689" i="3"/>
  <c r="Q689" i="3" s="1"/>
  <c r="L689" i="3"/>
  <c r="AF852" i="3"/>
  <c r="AF850" i="3"/>
  <c r="AF848" i="3"/>
  <c r="AF846" i="3"/>
  <c r="AF844" i="3"/>
  <c r="AF842" i="3"/>
  <c r="AF840" i="3"/>
  <c r="AF838" i="3"/>
  <c r="AF836" i="3"/>
  <c r="AF834" i="3"/>
  <c r="AF832" i="3"/>
  <c r="AF830" i="3"/>
  <c r="AF828" i="3"/>
  <c r="AF826" i="3"/>
  <c r="AF824" i="3"/>
  <c r="AF822" i="3"/>
  <c r="AF820" i="3"/>
  <c r="AF818" i="3"/>
  <c r="AF816" i="3"/>
  <c r="AF814" i="3"/>
  <c r="AF812" i="3"/>
  <c r="AF810" i="3"/>
  <c r="AF808" i="3"/>
  <c r="AF806" i="3"/>
  <c r="AF804" i="3"/>
  <c r="AF802" i="3"/>
  <c r="AF800" i="3"/>
  <c r="AF798" i="3"/>
  <c r="AF796" i="3"/>
  <c r="AF794" i="3"/>
  <c r="AF792" i="3"/>
  <c r="AF790" i="3"/>
  <c r="AF788" i="3"/>
  <c r="AF786" i="3"/>
  <c r="AF784" i="3"/>
  <c r="AF782" i="3"/>
  <c r="P854" i="3"/>
  <c r="Q854" i="3" s="1"/>
  <c r="L854" i="3"/>
  <c r="P850" i="3"/>
  <c r="Q850" i="3" s="1"/>
  <c r="L850" i="3"/>
  <c r="P846" i="3"/>
  <c r="Q846" i="3" s="1"/>
  <c r="L846" i="3"/>
  <c r="L842" i="3"/>
  <c r="P842" i="3"/>
  <c r="Q842" i="3" s="1"/>
  <c r="P838" i="3"/>
  <c r="Q838" i="3" s="1"/>
  <c r="L838" i="3"/>
  <c r="P834" i="3"/>
  <c r="Q834" i="3" s="1"/>
  <c r="L834" i="3"/>
  <c r="P830" i="3"/>
  <c r="Q830" i="3" s="1"/>
  <c r="L830" i="3"/>
  <c r="L826" i="3"/>
  <c r="P826" i="3"/>
  <c r="Q826" i="3" s="1"/>
  <c r="L822" i="3"/>
  <c r="P822" i="3"/>
  <c r="Q822" i="3" s="1"/>
  <c r="P818" i="3"/>
  <c r="Q818" i="3" s="1"/>
  <c r="L818" i="3"/>
  <c r="L814" i="3"/>
  <c r="P814" i="3"/>
  <c r="Q814" i="3" s="1"/>
  <c r="P810" i="3"/>
  <c r="Q810" i="3" s="1"/>
  <c r="L810" i="3"/>
  <c r="L806" i="3"/>
  <c r="P806" i="3"/>
  <c r="Q806" i="3" s="1"/>
  <c r="P802" i="3"/>
  <c r="Q802" i="3" s="1"/>
  <c r="L802" i="3"/>
  <c r="L798" i="3"/>
  <c r="P798" i="3"/>
  <c r="Q798" i="3" s="1"/>
  <c r="L794" i="3"/>
  <c r="P794" i="3"/>
  <c r="Q794" i="3" s="1"/>
  <c r="P790" i="3"/>
  <c r="Q790" i="3" s="1"/>
  <c r="L790" i="3"/>
  <c r="L786" i="3"/>
  <c r="P786" i="3"/>
  <c r="Q786" i="3" s="1"/>
  <c r="P782" i="3"/>
  <c r="Q782" i="3" s="1"/>
  <c r="L782" i="3"/>
  <c r="P778" i="3"/>
  <c r="Q778" i="3" s="1"/>
  <c r="L778" i="3"/>
  <c r="L774" i="3"/>
  <c r="P774" i="3"/>
  <c r="Q774" i="3" s="1"/>
  <c r="L770" i="3"/>
  <c r="P770" i="3"/>
  <c r="Q770" i="3" s="1"/>
  <c r="P766" i="3"/>
  <c r="Q766" i="3" s="1"/>
  <c r="L766" i="3"/>
  <c r="P762" i="3"/>
  <c r="Q762" i="3" s="1"/>
  <c r="L762" i="3"/>
  <c r="L758" i="3"/>
  <c r="P758" i="3"/>
  <c r="Q758" i="3" s="1"/>
  <c r="L754" i="3"/>
  <c r="P754" i="3"/>
  <c r="Q754" i="3" s="1"/>
  <c r="P750" i="3"/>
  <c r="Q750" i="3" s="1"/>
  <c r="L750" i="3"/>
  <c r="P746" i="3"/>
  <c r="Q746" i="3" s="1"/>
  <c r="L746" i="3"/>
  <c r="L742" i="3"/>
  <c r="P742" i="3"/>
  <c r="Q742" i="3" s="1"/>
  <c r="L738" i="3"/>
  <c r="P738" i="3"/>
  <c r="Q738" i="3" s="1"/>
  <c r="P734" i="3"/>
  <c r="Q734" i="3" s="1"/>
  <c r="L734" i="3"/>
  <c r="P730" i="3"/>
  <c r="Q730" i="3" s="1"/>
  <c r="L730" i="3"/>
  <c r="L726" i="3"/>
  <c r="P726" i="3"/>
  <c r="Q726" i="3" s="1"/>
  <c r="L722" i="3"/>
  <c r="P722" i="3"/>
  <c r="Q722" i="3" s="1"/>
  <c r="P718" i="3"/>
  <c r="Q718" i="3" s="1"/>
  <c r="L718" i="3"/>
  <c r="P714" i="3"/>
  <c r="Q714" i="3" s="1"/>
  <c r="L714" i="3"/>
  <c r="L710" i="3"/>
  <c r="P710" i="3"/>
  <c r="Q710" i="3" s="1"/>
  <c r="L706" i="3"/>
  <c r="P706" i="3"/>
  <c r="Q706" i="3" s="1"/>
  <c r="P702" i="3"/>
  <c r="Q702" i="3" s="1"/>
  <c r="L702" i="3"/>
  <c r="P698" i="3"/>
  <c r="Q698" i="3" s="1"/>
  <c r="L698" i="3"/>
  <c r="L694" i="3"/>
  <c r="P694" i="3"/>
  <c r="Q694" i="3" s="1"/>
  <c r="L690" i="3"/>
  <c r="P690" i="3"/>
  <c r="Q690" i="3" s="1"/>
  <c r="BJ540" i="3"/>
  <c r="BJ542" i="3"/>
  <c r="BJ544" i="3"/>
  <c r="BJ546" i="3"/>
  <c r="BJ552" i="3"/>
  <c r="BJ569" i="3"/>
  <c r="BJ571" i="3"/>
  <c r="BJ573" i="3"/>
  <c r="BJ575" i="3"/>
  <c r="BJ577" i="3"/>
  <c r="BJ628" i="3"/>
  <c r="BJ630" i="3"/>
  <c r="BJ632" i="3"/>
  <c r="BJ645" i="3"/>
  <c r="BJ647" i="3"/>
  <c r="BJ649" i="3"/>
  <c r="BJ651" i="3"/>
  <c r="BJ653" i="3"/>
  <c r="BJ680" i="3"/>
  <c r="BL86" i="9"/>
  <c r="BO122" i="9"/>
  <c r="BO149" i="9"/>
  <c r="BJ547" i="3"/>
  <c r="BJ554" i="3"/>
  <c r="BJ555" i="3"/>
  <c r="BJ558" i="3"/>
  <c r="BJ559" i="3"/>
  <c r="BJ560" i="3"/>
  <c r="BJ561" i="3"/>
  <c r="BJ562" i="3"/>
  <c r="BJ563" i="3"/>
  <c r="BJ564" i="3"/>
  <c r="BJ565" i="3"/>
  <c r="BJ566" i="3"/>
  <c r="BJ567" i="3"/>
  <c r="BJ598" i="3"/>
  <c r="BJ599" i="3"/>
  <c r="BJ600" i="3"/>
  <c r="BJ601" i="3"/>
  <c r="BJ602" i="3"/>
  <c r="BJ603" i="3"/>
  <c r="BJ604" i="3"/>
  <c r="BJ605" i="3"/>
  <c r="BJ606" i="3"/>
  <c r="BJ607" i="3"/>
  <c r="BJ654" i="3"/>
  <c r="BJ655" i="3"/>
  <c r="BJ665" i="3"/>
  <c r="BJ666" i="3"/>
  <c r="BJ667" i="3"/>
  <c r="BJ668" i="3"/>
  <c r="BJ669" i="3"/>
  <c r="BJ670" i="3"/>
  <c r="BJ671" i="3"/>
  <c r="BJ672" i="3"/>
  <c r="BJ673" i="3"/>
  <c r="BJ682" i="3"/>
  <c r="BJ683" i="3"/>
  <c r="BJ684" i="3"/>
  <c r="BJ685" i="3"/>
  <c r="BL22" i="9"/>
  <c r="BN54" i="9"/>
  <c r="BL101" i="9"/>
  <c r="BL127" i="9"/>
  <c r="BJ539" i="3"/>
  <c r="BJ541" i="3"/>
  <c r="BJ543" i="3"/>
  <c r="BJ545" i="3"/>
  <c r="BJ551" i="3"/>
  <c r="BJ553" i="3"/>
  <c r="BJ568" i="3"/>
  <c r="BJ570" i="3"/>
  <c r="BJ572" i="3"/>
  <c r="BJ574" i="3"/>
  <c r="BJ576" i="3"/>
  <c r="BJ627" i="3"/>
  <c r="BJ629" i="3"/>
  <c r="BJ631" i="3"/>
  <c r="BJ644" i="3"/>
  <c r="BJ646" i="3"/>
  <c r="BJ648" i="3"/>
  <c r="BJ650" i="3"/>
  <c r="BJ652" i="3"/>
  <c r="BJ681" i="3"/>
  <c r="BL49" i="9"/>
  <c r="BN179" i="9"/>
  <c r="BL31" i="10"/>
  <c r="BN62" i="10"/>
  <c r="BO75" i="10"/>
  <c r="BO96" i="10"/>
  <c r="BL126" i="10"/>
  <c r="BN156" i="10"/>
  <c r="BL167" i="10"/>
  <c r="BM21" i="10"/>
  <c r="BM86" i="10"/>
  <c r="BN107" i="10"/>
  <c r="BN141" i="10"/>
  <c r="BJ516" i="3"/>
  <c r="BJ517" i="3"/>
  <c r="BJ519" i="3"/>
  <c r="BJ520" i="3"/>
  <c r="BJ521" i="3"/>
  <c r="BJ522" i="3"/>
  <c r="BJ523" i="3"/>
  <c r="BJ524" i="3"/>
  <c r="BJ525" i="3"/>
  <c r="BJ526" i="3"/>
  <c r="BJ527" i="3"/>
  <c r="BJ528" i="3"/>
  <c r="BJ529" i="3"/>
  <c r="BJ530" i="3"/>
  <c r="BJ531" i="3"/>
  <c r="BJ532" i="3"/>
  <c r="BJ533" i="3"/>
  <c r="BJ534" i="3"/>
  <c r="BJ535" i="3"/>
  <c r="BJ536" i="3"/>
  <c r="BJ537" i="3"/>
  <c r="BJ538" i="3"/>
  <c r="BJ548" i="3"/>
  <c r="BJ549" i="3"/>
  <c r="BJ578" i="3"/>
  <c r="BJ579" i="3"/>
  <c r="BJ580" i="3"/>
  <c r="BJ581" i="3"/>
  <c r="BJ582" i="3"/>
  <c r="BJ583" i="3"/>
  <c r="BJ584" i="3"/>
  <c r="BJ585" i="3"/>
  <c r="BJ586" i="3"/>
  <c r="BJ587" i="3"/>
  <c r="BJ588" i="3"/>
  <c r="BJ589" i="3"/>
  <c r="BJ608" i="3"/>
  <c r="BJ609" i="3"/>
  <c r="BJ610" i="3"/>
  <c r="BJ611" i="3"/>
  <c r="BJ612" i="3"/>
  <c r="BJ613" i="3"/>
  <c r="BJ614" i="3"/>
  <c r="BJ615" i="3"/>
  <c r="BJ616" i="3"/>
  <c r="BJ617" i="3"/>
  <c r="BJ618" i="3"/>
  <c r="BJ619" i="3"/>
  <c r="BJ633" i="3"/>
  <c r="BJ634" i="3"/>
  <c r="BJ635" i="3"/>
  <c r="BJ636" i="3"/>
  <c r="BJ637" i="3"/>
  <c r="BJ638" i="3"/>
  <c r="BJ639" i="3"/>
  <c r="BJ640" i="3"/>
  <c r="BJ641" i="3"/>
  <c r="BJ642" i="3"/>
  <c r="BJ643" i="3"/>
  <c r="BJ674" i="3"/>
  <c r="BJ550" i="3"/>
  <c r="BJ556" i="3"/>
  <c r="BJ557" i="3"/>
  <c r="BJ590" i="3"/>
  <c r="BJ591" i="3"/>
  <c r="BJ592" i="3"/>
  <c r="BJ593" i="3"/>
  <c r="BJ594" i="3"/>
  <c r="BJ595" i="3"/>
  <c r="BJ596" i="3"/>
  <c r="BJ597" i="3"/>
  <c r="BJ620" i="3"/>
  <c r="BJ621" i="3"/>
  <c r="BJ622" i="3"/>
  <c r="BJ623" i="3"/>
  <c r="BJ624" i="3"/>
  <c r="BJ625" i="3"/>
  <c r="BJ626" i="3"/>
  <c r="BJ656" i="3"/>
  <c r="BJ657" i="3"/>
  <c r="BJ658" i="3"/>
  <c r="BJ659" i="3"/>
  <c r="BJ660" i="3"/>
  <c r="BJ661" i="3"/>
  <c r="BJ662" i="3"/>
  <c r="BJ663" i="3"/>
  <c r="BJ664" i="3"/>
  <c r="BJ675" i="3"/>
  <c r="BJ676" i="3"/>
  <c r="BJ677" i="3"/>
  <c r="BJ678" i="3"/>
  <c r="BJ679" i="3"/>
  <c r="L682" i="3"/>
  <c r="P682" i="3"/>
  <c r="L666" i="3"/>
  <c r="P666" i="3"/>
  <c r="L658" i="3"/>
  <c r="P658" i="3"/>
  <c r="L650" i="3"/>
  <c r="P650" i="3"/>
  <c r="L646" i="3"/>
  <c r="P646" i="3"/>
  <c r="L638" i="3"/>
  <c r="P638" i="3"/>
  <c r="L630" i="3"/>
  <c r="P630" i="3"/>
  <c r="L618" i="3"/>
  <c r="P618" i="3"/>
  <c r="L614" i="3"/>
  <c r="P614" i="3"/>
  <c r="L594" i="3"/>
  <c r="P594" i="3"/>
  <c r="L590" i="3"/>
  <c r="P590" i="3"/>
  <c r="L586" i="3"/>
  <c r="P586" i="3"/>
  <c r="L570" i="3"/>
  <c r="P570" i="3"/>
  <c r="L562" i="3"/>
  <c r="P562" i="3"/>
  <c r="L546" i="3"/>
  <c r="P546" i="3"/>
  <c r="L538" i="3"/>
  <c r="P538" i="3"/>
  <c r="L526" i="3"/>
  <c r="P526" i="3"/>
  <c r="P675" i="3"/>
  <c r="L675" i="3"/>
  <c r="P667" i="3"/>
  <c r="L667" i="3"/>
  <c r="L663" i="3"/>
  <c r="P663" i="3"/>
  <c r="P659" i="3"/>
  <c r="L659" i="3"/>
  <c r="P647" i="3"/>
  <c r="L647" i="3"/>
  <c r="P631" i="3"/>
  <c r="L631" i="3"/>
  <c r="P623" i="3"/>
  <c r="L623" i="3"/>
  <c r="P615" i="3"/>
  <c r="L615" i="3"/>
  <c r="P599" i="3"/>
  <c r="L599" i="3"/>
  <c r="P595" i="3"/>
  <c r="L595" i="3"/>
  <c r="L579" i="3"/>
  <c r="P579" i="3"/>
  <c r="P575" i="3"/>
  <c r="L575" i="3"/>
  <c r="P571" i="3"/>
  <c r="L571" i="3"/>
  <c r="L567" i="3"/>
  <c r="P567" i="3"/>
  <c r="P559" i="3"/>
  <c r="L559" i="3"/>
  <c r="P551" i="3"/>
  <c r="L551" i="3"/>
  <c r="P547" i="3"/>
  <c r="L547" i="3"/>
  <c r="P539" i="3"/>
  <c r="L539" i="3"/>
  <c r="L535" i="3"/>
  <c r="P535" i="3"/>
  <c r="P531" i="3"/>
  <c r="L531" i="3"/>
  <c r="P523" i="3"/>
  <c r="L523" i="3"/>
  <c r="P684" i="3"/>
  <c r="L684" i="3"/>
  <c r="P680" i="3"/>
  <c r="L680" i="3"/>
  <c r="P676" i="3"/>
  <c r="L676" i="3"/>
  <c r="L672" i="3"/>
  <c r="P672" i="3"/>
  <c r="L668" i="3"/>
  <c r="P668" i="3"/>
  <c r="P664" i="3"/>
  <c r="L664" i="3"/>
  <c r="L660" i="3"/>
  <c r="P660" i="3"/>
  <c r="P656" i="3"/>
  <c r="L656" i="3"/>
  <c r="L652" i="3"/>
  <c r="P652" i="3"/>
  <c r="P648" i="3"/>
  <c r="L648" i="3"/>
  <c r="L644" i="3"/>
  <c r="P644" i="3"/>
  <c r="P640" i="3"/>
  <c r="L640" i="3"/>
  <c r="L636" i="3"/>
  <c r="P636" i="3"/>
  <c r="P632" i="3"/>
  <c r="L632" i="3"/>
  <c r="L628" i="3"/>
  <c r="P628" i="3"/>
  <c r="P624" i="3"/>
  <c r="L624" i="3"/>
  <c r="L620" i="3"/>
  <c r="P620" i="3"/>
  <c r="P616" i="3"/>
  <c r="L616" i="3"/>
  <c r="L612" i="3"/>
  <c r="P612" i="3"/>
  <c r="L608" i="3"/>
  <c r="P608" i="3"/>
  <c r="P604" i="3"/>
  <c r="L604" i="3"/>
  <c r="L600" i="3"/>
  <c r="P600" i="3"/>
  <c r="P596" i="3"/>
  <c r="L596" i="3"/>
  <c r="L592" i="3"/>
  <c r="P592" i="3"/>
  <c r="P588" i="3"/>
  <c r="L588" i="3"/>
  <c r="L584" i="3"/>
  <c r="P584" i="3"/>
  <c r="P580" i="3"/>
  <c r="L580" i="3"/>
  <c r="M580" i="3" s="1"/>
  <c r="L576" i="3"/>
  <c r="P576" i="3"/>
  <c r="P572" i="3"/>
  <c r="L572" i="3"/>
  <c r="L568" i="3"/>
  <c r="P568" i="3"/>
  <c r="P564" i="3"/>
  <c r="L564" i="3"/>
  <c r="L560" i="3"/>
  <c r="P560" i="3"/>
  <c r="P556" i="3"/>
  <c r="L556" i="3"/>
  <c r="L552" i="3"/>
  <c r="P552" i="3"/>
  <c r="P548" i="3"/>
  <c r="L548" i="3"/>
  <c r="L544" i="3"/>
  <c r="P544" i="3"/>
  <c r="P540" i="3"/>
  <c r="L540" i="3"/>
  <c r="L536" i="3"/>
  <c r="P536" i="3"/>
  <c r="P532" i="3"/>
  <c r="L532" i="3"/>
  <c r="L528" i="3"/>
  <c r="P528" i="3"/>
  <c r="P524" i="3"/>
  <c r="L524" i="3"/>
  <c r="P678" i="3"/>
  <c r="L678" i="3"/>
  <c r="L674" i="3"/>
  <c r="P674" i="3"/>
  <c r="L670" i="3"/>
  <c r="P670" i="3"/>
  <c r="L662" i="3"/>
  <c r="P662" i="3"/>
  <c r="L654" i="3"/>
  <c r="P654" i="3"/>
  <c r="L642" i="3"/>
  <c r="P642" i="3"/>
  <c r="L634" i="3"/>
  <c r="P634" i="3"/>
  <c r="L626" i="3"/>
  <c r="P626" i="3"/>
  <c r="L622" i="3"/>
  <c r="P622" i="3"/>
  <c r="L610" i="3"/>
  <c r="P610" i="3"/>
  <c r="L606" i="3"/>
  <c r="P606" i="3"/>
  <c r="L602" i="3"/>
  <c r="P602" i="3"/>
  <c r="L598" i="3"/>
  <c r="P598" i="3"/>
  <c r="L582" i="3"/>
  <c r="P582" i="3"/>
  <c r="L578" i="3"/>
  <c r="P578" i="3"/>
  <c r="L574" i="3"/>
  <c r="P574" i="3"/>
  <c r="L566" i="3"/>
  <c r="P566" i="3"/>
  <c r="L558" i="3"/>
  <c r="P558" i="3"/>
  <c r="L554" i="3"/>
  <c r="P554" i="3"/>
  <c r="L550" i="3"/>
  <c r="P550" i="3"/>
  <c r="L542" i="3"/>
  <c r="P542" i="3"/>
  <c r="L534" i="3"/>
  <c r="P534" i="3"/>
  <c r="L530" i="3"/>
  <c r="P530" i="3"/>
  <c r="L522" i="3"/>
  <c r="P522" i="3"/>
  <c r="P683" i="3"/>
  <c r="L683" i="3"/>
  <c r="P679" i="3"/>
  <c r="L679" i="3"/>
  <c r="P671" i="3"/>
  <c r="L671" i="3"/>
  <c r="P655" i="3"/>
  <c r="L655" i="3"/>
  <c r="P651" i="3"/>
  <c r="L651" i="3"/>
  <c r="P643" i="3"/>
  <c r="L643" i="3"/>
  <c r="P639" i="3"/>
  <c r="L639" i="3"/>
  <c r="P635" i="3"/>
  <c r="L635" i="3"/>
  <c r="P627" i="3"/>
  <c r="L627" i="3"/>
  <c r="P619" i="3"/>
  <c r="L619" i="3"/>
  <c r="P611" i="3"/>
  <c r="L611" i="3"/>
  <c r="P607" i="3"/>
  <c r="L607" i="3"/>
  <c r="P603" i="3"/>
  <c r="L603" i="3"/>
  <c r="P591" i="3"/>
  <c r="L591" i="3"/>
  <c r="P587" i="3"/>
  <c r="L587" i="3"/>
  <c r="P583" i="3"/>
  <c r="L583" i="3"/>
  <c r="P563" i="3"/>
  <c r="L563" i="3"/>
  <c r="P555" i="3"/>
  <c r="L555" i="3"/>
  <c r="L543" i="3"/>
  <c r="P543" i="3"/>
  <c r="L527" i="3"/>
  <c r="P527" i="3"/>
  <c r="P685" i="3"/>
  <c r="L685" i="3"/>
  <c r="L681" i="3"/>
  <c r="P681" i="3"/>
  <c r="P677" i="3"/>
  <c r="L677" i="3"/>
  <c r="P673" i="3"/>
  <c r="L673" i="3"/>
  <c r="P669" i="3"/>
  <c r="L669" i="3"/>
  <c r="P665" i="3"/>
  <c r="L665" i="3"/>
  <c r="P661" i="3"/>
  <c r="L661" i="3"/>
  <c r="P657" i="3"/>
  <c r="L657" i="3"/>
  <c r="P653" i="3"/>
  <c r="L653" i="3"/>
  <c r="P649" i="3"/>
  <c r="L649" i="3"/>
  <c r="P645" i="3"/>
  <c r="L645" i="3"/>
  <c r="P641" i="3"/>
  <c r="L641" i="3"/>
  <c r="P637" i="3"/>
  <c r="L637" i="3"/>
  <c r="P633" i="3"/>
  <c r="L633" i="3"/>
  <c r="P629" i="3"/>
  <c r="L629" i="3"/>
  <c r="P625" i="3"/>
  <c r="L625" i="3"/>
  <c r="P621" i="3"/>
  <c r="L621" i="3"/>
  <c r="P617" i="3"/>
  <c r="L617" i="3"/>
  <c r="P613" i="3"/>
  <c r="L613" i="3"/>
  <c r="P609" i="3"/>
  <c r="L609" i="3"/>
  <c r="P605" i="3"/>
  <c r="L605" i="3"/>
  <c r="P601" i="3"/>
  <c r="L601" i="3"/>
  <c r="P597" i="3"/>
  <c r="L597" i="3"/>
  <c r="P593" i="3"/>
  <c r="L593" i="3"/>
  <c r="P589" i="3"/>
  <c r="L589" i="3"/>
  <c r="P585" i="3"/>
  <c r="L585" i="3"/>
  <c r="P581" i="3"/>
  <c r="L581" i="3"/>
  <c r="P577" i="3"/>
  <c r="L577" i="3"/>
  <c r="P573" i="3"/>
  <c r="L573" i="3"/>
  <c r="P569" i="3"/>
  <c r="L569" i="3"/>
  <c r="P565" i="3"/>
  <c r="L565" i="3"/>
  <c r="P561" i="3"/>
  <c r="L561" i="3"/>
  <c r="P557" i="3"/>
  <c r="L557" i="3"/>
  <c r="P553" i="3"/>
  <c r="L553" i="3"/>
  <c r="P549" i="3"/>
  <c r="L549" i="3"/>
  <c r="P545" i="3"/>
  <c r="L545" i="3"/>
  <c r="P541" i="3"/>
  <c r="L541" i="3"/>
  <c r="P537" i="3"/>
  <c r="L537" i="3"/>
  <c r="P533" i="3"/>
  <c r="L533" i="3"/>
  <c r="P529" i="3"/>
  <c r="L529" i="3"/>
  <c r="P525" i="3"/>
  <c r="L525" i="3"/>
  <c r="P521" i="3"/>
  <c r="L521" i="3"/>
  <c r="BO167" i="6"/>
  <c r="Z501" i="3" s="1"/>
  <c r="BO171" i="6"/>
  <c r="Z505" i="3" s="1"/>
  <c r="BM131" i="6"/>
  <c r="O465" i="3" s="1"/>
  <c r="BO125" i="6"/>
  <c r="Z459" i="3" s="1"/>
  <c r="BO122" i="6"/>
  <c r="Z456" i="3" s="1"/>
  <c r="BL135" i="6"/>
  <c r="K469" i="3" s="1"/>
  <c r="U469" i="3" s="1"/>
  <c r="BM18" i="8"/>
  <c r="O522" i="3" s="1"/>
  <c r="BM26" i="8"/>
  <c r="O530" i="3" s="1"/>
  <c r="BM39" i="8"/>
  <c r="O543" i="3" s="1"/>
  <c r="BL79" i="8"/>
  <c r="K583" i="3" s="1"/>
  <c r="U583" i="3" s="1"/>
  <c r="BL105" i="8"/>
  <c r="K609" i="3" s="1"/>
  <c r="U609" i="3" s="1"/>
  <c r="BL118" i="8"/>
  <c r="K622" i="3" s="1"/>
  <c r="U622" i="3" s="1"/>
  <c r="BL123" i="8"/>
  <c r="K627" i="3" s="1"/>
  <c r="U627" i="3" s="1"/>
  <c r="BL132" i="8"/>
  <c r="K636" i="3" s="1"/>
  <c r="U636" i="3" s="1"/>
  <c r="BM164" i="8"/>
  <c r="O668" i="3" s="1"/>
  <c r="BL24" i="8"/>
  <c r="K528" i="3" s="1"/>
  <c r="U528" i="3" s="1"/>
  <c r="BN26" i="8"/>
  <c r="V530" i="3" s="1"/>
  <c r="BO48" i="8"/>
  <c r="Z552" i="3" s="1"/>
  <c r="BC49" i="8"/>
  <c r="AG553" i="3" s="1"/>
  <c r="BL71" i="8"/>
  <c r="K575" i="3" s="1"/>
  <c r="U575" i="3" s="1"/>
  <c r="BL96" i="8"/>
  <c r="K600" i="3" s="1"/>
  <c r="U600" i="3" s="1"/>
  <c r="BM107" i="8"/>
  <c r="O611" i="3" s="1"/>
  <c r="BL120" i="8"/>
  <c r="K624" i="3" s="1"/>
  <c r="U624" i="3" s="1"/>
  <c r="BM123" i="8"/>
  <c r="O627" i="3" s="1"/>
  <c r="BM132" i="8"/>
  <c r="O636" i="3" s="1"/>
  <c r="BL144" i="8"/>
  <c r="K648" i="3" s="1"/>
  <c r="U648" i="3" s="1"/>
  <c r="BM152" i="8"/>
  <c r="O656" i="3" s="1"/>
  <c r="BL165" i="8"/>
  <c r="K669" i="3" s="1"/>
  <c r="U669" i="3" s="1"/>
  <c r="BL173" i="8"/>
  <c r="K677" i="3" s="1"/>
  <c r="U677" i="3" s="1"/>
  <c r="BO50" i="8"/>
  <c r="Z554" i="3" s="1"/>
  <c r="BN24" i="8"/>
  <c r="V528" i="3" s="1"/>
  <c r="BC26" i="8"/>
  <c r="AG530" i="3" s="1"/>
  <c r="BM96" i="8"/>
  <c r="O600" i="3" s="1"/>
  <c r="BN107" i="8"/>
  <c r="V611" i="3" s="1"/>
  <c r="BM120" i="8"/>
  <c r="O624" i="3" s="1"/>
  <c r="BN132" i="8"/>
  <c r="V636" i="3" s="1"/>
  <c r="BM165" i="1"/>
  <c r="O839" i="3" s="1"/>
  <c r="BM141" i="1"/>
  <c r="O815" i="3" s="1"/>
  <c r="BO121" i="1"/>
  <c r="Z795" i="3" s="1"/>
  <c r="BO141" i="1"/>
  <c r="Z815" i="3" s="1"/>
  <c r="BO171" i="1"/>
  <c r="Z845" i="3" s="1"/>
  <c r="BO157" i="1"/>
  <c r="Z831" i="3" s="1"/>
  <c r="BL141" i="1"/>
  <c r="K815" i="3" s="1"/>
  <c r="U815" i="3" s="1"/>
  <c r="BM51" i="9"/>
  <c r="BL25" i="9"/>
  <c r="BM34" i="9"/>
  <c r="BL54" i="9"/>
  <c r="BN62" i="9"/>
  <c r="BL80" i="9"/>
  <c r="BM89" i="9"/>
  <c r="BN102" i="9"/>
  <c r="BM117" i="9"/>
  <c r="BM125" i="9"/>
  <c r="BL132" i="9"/>
  <c r="BL140" i="9"/>
  <c r="BL149" i="9"/>
  <c r="BA523" i="3"/>
  <c r="BA524" i="3"/>
  <c r="BA525" i="3"/>
  <c r="BA526" i="3"/>
  <c r="BA527" i="3"/>
  <c r="BA528" i="3"/>
  <c r="BA544" i="3"/>
  <c r="BA545" i="3"/>
  <c r="BA546" i="3"/>
  <c r="BA551" i="3"/>
  <c r="BA552" i="3"/>
  <c r="BA555" i="3"/>
  <c r="BA558" i="3"/>
  <c r="BA559" i="3"/>
  <c r="BA560" i="3"/>
  <c r="BA561" i="3"/>
  <c r="BA562" i="3"/>
  <c r="BA568" i="3"/>
  <c r="BA569" i="3"/>
  <c r="BA570" i="3"/>
  <c r="BA571" i="3"/>
  <c r="BA572" i="3"/>
  <c r="BA573" i="3"/>
  <c r="BA574" i="3"/>
  <c r="BA575" i="3"/>
  <c r="BA584" i="3"/>
  <c r="BA585" i="3"/>
  <c r="BA586" i="3"/>
  <c r="BA598" i="3"/>
  <c r="BA599" i="3"/>
  <c r="BA600" i="3"/>
  <c r="BA610" i="3"/>
  <c r="BA611" i="3"/>
  <c r="BA623" i="3"/>
  <c r="BA624" i="3"/>
  <c r="BA644" i="3"/>
  <c r="BA645" i="3"/>
  <c r="BA646" i="3"/>
  <c r="BA647" i="3"/>
  <c r="BA656" i="3"/>
  <c r="BA669" i="3"/>
  <c r="BL18" i="9"/>
  <c r="BL29" i="9"/>
  <c r="BL37" i="9"/>
  <c r="BM47" i="9"/>
  <c r="BM54" i="9"/>
  <c r="BM63" i="9"/>
  <c r="BM71" i="9"/>
  <c r="BN82" i="9"/>
  <c r="BM96" i="9"/>
  <c r="BL105" i="9"/>
  <c r="BL111" i="9"/>
  <c r="BL120" i="9"/>
  <c r="BN126" i="9"/>
  <c r="BM132" i="9"/>
  <c r="BM140" i="9"/>
  <c r="BM149" i="9"/>
  <c r="BL153" i="9"/>
  <c r="BM170" i="9"/>
  <c r="BM179" i="9"/>
  <c r="BL41" i="9"/>
  <c r="BL57" i="9"/>
  <c r="BM67" i="9"/>
  <c r="BM87" i="9"/>
  <c r="BM102" i="9"/>
  <c r="BL109" i="9"/>
  <c r="BL113" i="9"/>
  <c r="BL125" i="9"/>
  <c r="BM128" i="9"/>
  <c r="BN138" i="9"/>
  <c r="BL148" i="9"/>
  <c r="BL152" i="9"/>
  <c r="BL158" i="9"/>
  <c r="BL169" i="9"/>
  <c r="BL177" i="9"/>
  <c r="BL23" i="9"/>
  <c r="BM42" i="9"/>
  <c r="BM109" i="9"/>
  <c r="BN152" i="9"/>
  <c r="BM162" i="9"/>
  <c r="BN169" i="9"/>
  <c r="BL179" i="9"/>
  <c r="BL28" i="10"/>
  <c r="BM37" i="10"/>
  <c r="BL46" i="10"/>
  <c r="BO58" i="10"/>
  <c r="BM16" i="10"/>
  <c r="BL29" i="10"/>
  <c r="BN37" i="10"/>
  <c r="BL47" i="10"/>
  <c r="BN57" i="10"/>
  <c r="BL60" i="10"/>
  <c r="BM69" i="10"/>
  <c r="BL86" i="10"/>
  <c r="BO92" i="10"/>
  <c r="BN99" i="10"/>
  <c r="BM107" i="10"/>
  <c r="BN123" i="10"/>
  <c r="BM135" i="10"/>
  <c r="BM141" i="10"/>
  <c r="BM149" i="10"/>
  <c r="BM156" i="10"/>
  <c r="BN165" i="10"/>
  <c r="BN173" i="10"/>
  <c r="BN181" i="10"/>
  <c r="BM32" i="10"/>
  <c r="BM44" i="10"/>
  <c r="BN58" i="10"/>
  <c r="BM64" i="10"/>
  <c r="BO79" i="10"/>
  <c r="BN86" i="10"/>
  <c r="BL103" i="10"/>
  <c r="BN111" i="10"/>
  <c r="BM118" i="10"/>
  <c r="BL130" i="10"/>
  <c r="BL145" i="10"/>
  <c r="BM152" i="10"/>
  <c r="BM161" i="10"/>
  <c r="BL171" i="10"/>
  <c r="BM177" i="10"/>
  <c r="BM57" i="10"/>
  <c r="BO91" i="10"/>
  <c r="BM99" i="10"/>
  <c r="BL107" i="10"/>
  <c r="BN113" i="10"/>
  <c r="BO118" i="10"/>
  <c r="BM130" i="10"/>
  <c r="BL140" i="10"/>
  <c r="BM145" i="10"/>
  <c r="BL154" i="10"/>
  <c r="BN161" i="10"/>
  <c r="BN177" i="10"/>
  <c r="BM15" i="8"/>
  <c r="O519" i="3" s="1"/>
  <c r="BL15" i="10"/>
  <c r="BL13" i="10"/>
  <c r="BO59" i="10"/>
  <c r="BM13" i="10"/>
  <c r="BL20" i="10"/>
  <c r="BM24" i="10"/>
  <c r="BM29" i="10"/>
  <c r="BL36" i="10"/>
  <c r="BM40" i="10"/>
  <c r="BM45" i="10"/>
  <c r="BM47" i="10"/>
  <c r="BL56" i="10"/>
  <c r="BL59" i="10"/>
  <c r="BM60" i="10"/>
  <c r="BM65" i="10"/>
  <c r="BN70" i="10"/>
  <c r="BM77" i="10"/>
  <c r="BO81" i="10"/>
  <c r="BM94" i="10"/>
  <c r="BO97" i="10"/>
  <c r="BN100" i="10"/>
  <c r="BM103" i="10"/>
  <c r="BO113" i="10"/>
  <c r="BN117" i="10"/>
  <c r="BM126" i="10"/>
  <c r="BM137" i="10"/>
  <c r="BM140" i="10"/>
  <c r="BL143" i="10"/>
  <c r="BL160" i="10"/>
  <c r="BL176" i="10"/>
  <c r="BN13" i="10"/>
  <c r="BL21" i="10"/>
  <c r="BN26" i="10"/>
  <c r="BN29" i="10"/>
  <c r="BL37" i="10"/>
  <c r="BN42" i="10"/>
  <c r="BN45" i="10"/>
  <c r="BL48" i="10"/>
  <c r="BM56" i="10"/>
  <c r="BL58" i="10"/>
  <c r="BM59" i="10"/>
  <c r="BN60" i="10"/>
  <c r="BN65" i="10"/>
  <c r="BO74" i="10"/>
  <c r="BN91" i="10"/>
  <c r="BN94" i="10"/>
  <c r="BL99" i="10"/>
  <c r="BO100" i="10"/>
  <c r="BN103" i="10"/>
  <c r="BM111" i="10"/>
  <c r="BO114" i="10"/>
  <c r="BO117" i="10"/>
  <c r="BM123" i="10"/>
  <c r="BO128" i="10"/>
  <c r="BL135" i="10"/>
  <c r="BN137" i="10"/>
  <c r="BL141" i="10"/>
  <c r="BN143" i="10"/>
  <c r="BL149" i="10"/>
  <c r="BL152" i="10"/>
  <c r="BL156" i="10"/>
  <c r="BM160" i="10"/>
  <c r="BM165" i="10"/>
  <c r="BM173" i="10"/>
  <c r="BM176" i="10"/>
  <c r="BM181" i="10"/>
  <c r="BL15" i="9"/>
  <c r="BA520" i="3"/>
  <c r="BA521" i="3"/>
  <c r="BA522" i="3"/>
  <c r="BA539" i="3"/>
  <c r="BA540" i="3"/>
  <c r="BA541" i="3"/>
  <c r="BA542" i="3"/>
  <c r="BA543" i="3"/>
  <c r="BA550" i="3"/>
  <c r="BA554" i="3"/>
  <c r="BA578" i="3"/>
  <c r="BA579" i="3"/>
  <c r="BA580" i="3"/>
  <c r="BA581" i="3"/>
  <c r="BA582" i="3"/>
  <c r="BA583" i="3"/>
  <c r="BA608" i="3"/>
  <c r="BA609" i="3"/>
  <c r="BA620" i="3"/>
  <c r="BA621" i="3"/>
  <c r="BA622" i="3"/>
  <c r="BA633" i="3"/>
  <c r="BA635" i="3"/>
  <c r="BA636" i="3"/>
  <c r="BA665" i="3"/>
  <c r="BA667" i="3"/>
  <c r="BA676" i="3"/>
  <c r="BA683" i="3"/>
  <c r="BA685" i="3"/>
  <c r="BL13" i="9"/>
  <c r="BL17" i="9"/>
  <c r="BN19" i="9"/>
  <c r="BL34" i="9"/>
  <c r="BL38" i="9"/>
  <c r="BL42" i="9"/>
  <c r="BL45" i="9"/>
  <c r="BL50" i="9"/>
  <c r="BN61" i="9"/>
  <c r="BL64" i="9"/>
  <c r="BL68" i="9"/>
  <c r="BL72" i="9"/>
  <c r="BM75" i="9"/>
  <c r="BL82" i="9"/>
  <c r="BN84" i="9"/>
  <c r="BL89" i="9"/>
  <c r="BN93" i="9"/>
  <c r="BO103" i="9"/>
  <c r="BL117" i="9"/>
  <c r="BO118" i="9"/>
  <c r="BL128" i="9"/>
  <c r="BL137" i="9"/>
  <c r="BL145" i="9"/>
  <c r="BL157" i="9"/>
  <c r="BL162" i="9"/>
  <c r="BL165" i="9"/>
  <c r="BL175" i="9"/>
  <c r="BA531" i="3"/>
  <c r="BA532" i="3"/>
  <c r="BA533" i="3"/>
  <c r="BA534" i="3"/>
  <c r="BA535" i="3"/>
  <c r="BA536" i="3"/>
  <c r="BA537" i="3"/>
  <c r="BA538" i="3"/>
  <c r="BA547" i="3"/>
  <c r="BA553" i="3"/>
  <c r="BA563" i="3"/>
  <c r="BA564" i="3"/>
  <c r="BA565" i="3"/>
  <c r="BA566" i="3"/>
  <c r="BA567" i="3"/>
  <c r="BA576" i="3"/>
  <c r="BA577" i="3"/>
  <c r="BA587" i="3"/>
  <c r="BA588" i="3"/>
  <c r="BA589" i="3"/>
  <c r="BA628" i="3"/>
  <c r="BA629" i="3"/>
  <c r="BA630" i="3"/>
  <c r="BA631" i="3"/>
  <c r="BA649" i="3"/>
  <c r="BA651" i="3"/>
  <c r="BA652" i="3"/>
  <c r="BA653" i="3"/>
  <c r="BA659" i="3"/>
  <c r="BA671" i="3"/>
  <c r="BA678" i="3"/>
  <c r="BM15" i="9"/>
  <c r="BL19" i="9"/>
  <c r="BM22" i="9"/>
  <c r="BL27" i="9"/>
  <c r="BM30" i="9"/>
  <c r="BL35" i="9"/>
  <c r="BN39" i="9"/>
  <c r="BM43" i="9"/>
  <c r="BN51" i="9"/>
  <c r="BO62" i="9"/>
  <c r="BN64" i="9"/>
  <c r="BL70" i="9"/>
  <c r="BL74" i="9"/>
  <c r="BM79" i="9"/>
  <c r="BL84" i="9"/>
  <c r="BN86" i="9"/>
  <c r="BL93" i="9"/>
  <c r="BL103" i="9"/>
  <c r="BN106" i="9"/>
  <c r="BM110" i="9"/>
  <c r="BO112" i="9"/>
  <c r="BM118" i="9"/>
  <c r="BL121" i="9"/>
  <c r="BL129" i="9"/>
  <c r="BL136" i="9"/>
  <c r="BL144" i="9"/>
  <c r="BN148" i="9"/>
  <c r="BM151" i="9"/>
  <c r="BM155" i="9"/>
  <c r="BM159" i="9"/>
  <c r="BL163" i="9"/>
  <c r="BM167" i="9"/>
  <c r="BN177" i="9"/>
  <c r="BL181" i="9"/>
  <c r="BA516" i="3"/>
  <c r="BA517" i="3"/>
  <c r="BA519" i="3"/>
  <c r="BA529" i="3"/>
  <c r="BA530" i="3"/>
  <c r="BA548" i="3"/>
  <c r="BA549" i="3"/>
  <c r="BA556" i="3"/>
  <c r="BA557" i="3"/>
  <c r="BA590" i="3"/>
  <c r="BA591" i="3"/>
  <c r="BA592" i="3"/>
  <c r="BA593" i="3"/>
  <c r="BA594" i="3"/>
  <c r="BA595" i="3"/>
  <c r="BA596" i="3"/>
  <c r="BA597" i="3"/>
  <c r="BA601" i="3"/>
  <c r="BA602" i="3"/>
  <c r="BA603" i="3"/>
  <c r="BA604" i="3"/>
  <c r="BA605" i="3"/>
  <c r="BA606" i="3"/>
  <c r="BA607" i="3"/>
  <c r="BA612" i="3"/>
  <c r="BA613" i="3"/>
  <c r="BA614" i="3"/>
  <c r="BA615" i="3"/>
  <c r="BA616" i="3"/>
  <c r="BA617" i="3"/>
  <c r="BA618" i="3"/>
  <c r="BA619" i="3"/>
  <c r="BA625" i="3"/>
  <c r="BA626" i="3"/>
  <c r="BA637" i="3"/>
  <c r="BA638" i="3"/>
  <c r="BA639" i="3"/>
  <c r="BA640" i="3"/>
  <c r="BA641" i="3"/>
  <c r="BA642" i="3"/>
  <c r="BA643" i="3"/>
  <c r="BA654" i="3"/>
  <c r="BA674" i="3"/>
  <c r="BA680" i="3"/>
  <c r="BA681" i="3"/>
  <c r="BM19" i="9"/>
  <c r="BM27" i="9"/>
  <c r="BN43" i="9"/>
  <c r="BN74" i="9"/>
  <c r="BM84" i="9"/>
  <c r="BM93" i="9"/>
  <c r="BN103" i="9"/>
  <c r="BO110" i="9"/>
  <c r="BN118" i="9"/>
  <c r="BM121" i="9"/>
  <c r="BM136" i="9"/>
  <c r="BM144" i="9"/>
  <c r="BN159" i="9"/>
  <c r="BL177" i="1"/>
  <c r="K851" i="3" s="1"/>
  <c r="U851" i="3" s="1"/>
  <c r="BM156" i="1"/>
  <c r="O830" i="3" s="1"/>
  <c r="BO149" i="1"/>
  <c r="Z823" i="3" s="1"/>
  <c r="BM121" i="1"/>
  <c r="O795" i="3" s="1"/>
  <c r="BM113" i="1"/>
  <c r="O787" i="3" s="1"/>
  <c r="AD731" i="3"/>
  <c r="BM169" i="1"/>
  <c r="O843" i="3" s="1"/>
  <c r="BO159" i="1"/>
  <c r="Z833" i="3" s="1"/>
  <c r="BL157" i="1"/>
  <c r="K831" i="3" s="1"/>
  <c r="U831" i="3" s="1"/>
  <c r="BM148" i="1"/>
  <c r="O822" i="3" s="1"/>
  <c r="BL137" i="1"/>
  <c r="K811" i="3" s="1"/>
  <c r="U811" i="3" s="1"/>
  <c r="BL134" i="1"/>
  <c r="K808" i="3" s="1"/>
  <c r="U808" i="3" s="1"/>
  <c r="BM128" i="1"/>
  <c r="O802" i="3" s="1"/>
  <c r="BM120" i="1"/>
  <c r="O794" i="3" s="1"/>
  <c r="BN47" i="8"/>
  <c r="V551" i="3" s="1"/>
  <c r="BN55" i="8"/>
  <c r="V559" i="3" s="1"/>
  <c r="BN67" i="8"/>
  <c r="V571" i="3" s="1"/>
  <c r="BM76" i="8"/>
  <c r="O580" i="3" s="1"/>
  <c r="BM81" i="8"/>
  <c r="O585" i="3" s="1"/>
  <c r="BM85" i="8"/>
  <c r="O589" i="3" s="1"/>
  <c r="BM100" i="8"/>
  <c r="O604" i="3" s="1"/>
  <c r="BN105" i="8"/>
  <c r="V609" i="3" s="1"/>
  <c r="BN110" i="8"/>
  <c r="V614" i="3" s="1"/>
  <c r="BM162" i="8"/>
  <c r="O666" i="3" s="1"/>
  <c r="BN165" i="8"/>
  <c r="V669" i="3" s="1"/>
  <c r="BL171" i="8"/>
  <c r="K675" i="3" s="1"/>
  <c r="U675" i="3" s="1"/>
  <c r="BM174" i="8"/>
  <c r="O678" i="3" s="1"/>
  <c r="BN177" i="8"/>
  <c r="V681" i="3" s="1"/>
  <c r="BC18" i="8"/>
  <c r="AG522" i="3" s="1"/>
  <c r="BL16" i="8"/>
  <c r="K520" i="3" s="1"/>
  <c r="U520" i="3" s="1"/>
  <c r="BM19" i="8"/>
  <c r="O523" i="3" s="1"/>
  <c r="BL22" i="8"/>
  <c r="K526" i="3" s="1"/>
  <c r="U526" i="3" s="1"/>
  <c r="BN30" i="8"/>
  <c r="V534" i="3" s="1"/>
  <c r="BN112" i="8"/>
  <c r="V616" i="3" s="1"/>
  <c r="BM146" i="8"/>
  <c r="O650" i="3" s="1"/>
  <c r="BN149" i="8"/>
  <c r="V653" i="3" s="1"/>
  <c r="BL153" i="8"/>
  <c r="K657" i="3" s="1"/>
  <c r="U657" i="3" s="1"/>
  <c r="BO162" i="8"/>
  <c r="Z666" i="3" s="1"/>
  <c r="BM166" i="8"/>
  <c r="O670" i="3" s="1"/>
  <c r="BM171" i="8"/>
  <c r="O675" i="3" s="1"/>
  <c r="BL175" i="8"/>
  <c r="K679" i="3" s="1"/>
  <c r="U679" i="3" s="1"/>
  <c r="BN179" i="8"/>
  <c r="V683" i="3" s="1"/>
  <c r="BL14" i="8"/>
  <c r="K518" i="3" s="1"/>
  <c r="U518" i="3" s="1"/>
  <c r="BN16" i="8"/>
  <c r="V520" i="3" s="1"/>
  <c r="BL20" i="8"/>
  <c r="K524" i="3" s="1"/>
  <c r="U524" i="3" s="1"/>
  <c r="BM22" i="8"/>
  <c r="O526" i="3" s="1"/>
  <c r="BL28" i="8"/>
  <c r="K532" i="3" s="1"/>
  <c r="U532" i="3" s="1"/>
  <c r="BN32" i="8"/>
  <c r="V536" i="3" s="1"/>
  <c r="BC34" i="8"/>
  <c r="AG538" i="3" s="1"/>
  <c r="BN36" i="8"/>
  <c r="V540" i="3" s="1"/>
  <c r="BC38" i="8"/>
  <c r="AG542" i="3" s="1"/>
  <c r="BL47" i="8"/>
  <c r="K551" i="3" s="1"/>
  <c r="U551" i="3" s="1"/>
  <c r="BL55" i="8"/>
  <c r="K559" i="3" s="1"/>
  <c r="U559" i="3" s="1"/>
  <c r="BM60" i="8"/>
  <c r="O564" i="3" s="1"/>
  <c r="BL65" i="8"/>
  <c r="K569" i="3" s="1"/>
  <c r="U569" i="3" s="1"/>
  <c r="BN71" i="8"/>
  <c r="V575" i="3" s="1"/>
  <c r="BL75" i="8"/>
  <c r="K579" i="3" s="1"/>
  <c r="U579" i="3" s="1"/>
  <c r="BM80" i="8"/>
  <c r="O584" i="3" s="1"/>
  <c r="BL83" i="8"/>
  <c r="K587" i="3" s="1"/>
  <c r="U587" i="3" s="1"/>
  <c r="BL88" i="8"/>
  <c r="K592" i="3" s="1"/>
  <c r="U592" i="3" s="1"/>
  <c r="BN97" i="8"/>
  <c r="V601" i="3" s="1"/>
  <c r="BN141" i="8"/>
  <c r="V645" i="3" s="1"/>
  <c r="BN146" i="8"/>
  <c r="V650" i="3" s="1"/>
  <c r="BM14" i="8"/>
  <c r="O518" i="3" s="1"/>
  <c r="BL18" i="8"/>
  <c r="K522" i="3" s="1"/>
  <c r="U522" i="3" s="1"/>
  <c r="BN20" i="8"/>
  <c r="V524" i="3" s="1"/>
  <c r="BC22" i="8"/>
  <c r="AG526" i="3" s="1"/>
  <c r="BN22" i="8"/>
  <c r="V526" i="3" s="1"/>
  <c r="BL26" i="8"/>
  <c r="K530" i="3" s="1"/>
  <c r="U530" i="3" s="1"/>
  <c r="BN28" i="8"/>
  <c r="V532" i="3" s="1"/>
  <c r="BC30" i="8"/>
  <c r="AG534" i="3" s="1"/>
  <c r="BM47" i="8"/>
  <c r="O551" i="3" s="1"/>
  <c r="BC50" i="8"/>
  <c r="AG554" i="3" s="1"/>
  <c r="BM55" i="8"/>
  <c r="O559" i="3" s="1"/>
  <c r="BN65" i="8"/>
  <c r="V569" i="3" s="1"/>
  <c r="BL73" i="8"/>
  <c r="K577" i="3" s="1"/>
  <c r="U577" i="3" s="1"/>
  <c r="BN75" i="8"/>
  <c r="V579" i="3" s="1"/>
  <c r="BL81" i="8"/>
  <c r="K585" i="3" s="1"/>
  <c r="U585" i="3" s="1"/>
  <c r="BL85" i="8"/>
  <c r="K589" i="3" s="1"/>
  <c r="U589" i="3" s="1"/>
  <c r="BM88" i="8"/>
  <c r="O592" i="3" s="1"/>
  <c r="BL95" i="8"/>
  <c r="K599" i="3" s="1"/>
  <c r="U599" i="3" s="1"/>
  <c r="BL100" i="8"/>
  <c r="K604" i="3" s="1"/>
  <c r="U604" i="3" s="1"/>
  <c r="BM105" i="8"/>
  <c r="O609" i="3" s="1"/>
  <c r="BL110" i="8"/>
  <c r="K614" i="3" s="1"/>
  <c r="U614" i="3" s="1"/>
  <c r="BM115" i="8"/>
  <c r="O619" i="3" s="1"/>
  <c r="BN120" i="8"/>
  <c r="V624" i="3" s="1"/>
  <c r="BN124" i="8"/>
  <c r="V628" i="3" s="1"/>
  <c r="BL130" i="8"/>
  <c r="K634" i="3" s="1"/>
  <c r="U634" i="3" s="1"/>
  <c r="BN137" i="8"/>
  <c r="V641" i="3" s="1"/>
  <c r="BL149" i="8"/>
  <c r="K653" i="3" s="1"/>
  <c r="U653" i="3" s="1"/>
  <c r="BO176" i="6"/>
  <c r="Z510" i="3" s="1"/>
  <c r="BL155" i="6"/>
  <c r="K489" i="3" s="1"/>
  <c r="U489" i="3" s="1"/>
  <c r="BO141" i="6"/>
  <c r="Z475" i="3" s="1"/>
  <c r="BM124" i="6"/>
  <c r="O458" i="3" s="1"/>
  <c r="BM115" i="6"/>
  <c r="O449" i="3" s="1"/>
  <c r="BO110" i="6"/>
  <c r="Z444" i="3" s="1"/>
  <c r="BO175" i="6"/>
  <c r="Z509" i="3" s="1"/>
  <c r="BO123" i="6"/>
  <c r="Z457" i="3" s="1"/>
  <c r="BO115" i="6"/>
  <c r="Z449" i="3" s="1"/>
  <c r="BN107" i="6"/>
  <c r="V441" i="3" s="1"/>
  <c r="BL163" i="6"/>
  <c r="K497" i="3" s="1"/>
  <c r="U497" i="3" s="1"/>
  <c r="BO160" i="6"/>
  <c r="Z494" i="3" s="1"/>
  <c r="BL153" i="6"/>
  <c r="K487" i="3" s="1"/>
  <c r="U487" i="3" s="1"/>
  <c r="BM151" i="6"/>
  <c r="O485" i="3" s="1"/>
  <c r="BL132" i="6"/>
  <c r="K466" i="3" s="1"/>
  <c r="U466" i="3" s="1"/>
  <c r="BO124" i="6"/>
  <c r="Z458" i="3" s="1"/>
  <c r="BN123" i="6"/>
  <c r="V457" i="3" s="1"/>
  <c r="BN115" i="6"/>
  <c r="V449" i="3" s="1"/>
  <c r="BO113" i="6"/>
  <c r="Z447" i="3" s="1"/>
  <c r="BM107" i="6"/>
  <c r="O441" i="3" s="1"/>
  <c r="AD637" i="3"/>
  <c r="BO177" i="6"/>
  <c r="Z511" i="3" s="1"/>
  <c r="BO174" i="6"/>
  <c r="Z508" i="3" s="1"/>
  <c r="BM171" i="6"/>
  <c r="O505" i="3" s="1"/>
  <c r="BO169" i="6"/>
  <c r="Z503" i="3" s="1"/>
  <c r="BO166" i="6"/>
  <c r="Z500" i="3" s="1"/>
  <c r="BM163" i="6"/>
  <c r="O497" i="3" s="1"/>
  <c r="BO161" i="6"/>
  <c r="Z495" i="3" s="1"/>
  <c r="BO153" i="6"/>
  <c r="Z487" i="3" s="1"/>
  <c r="BM152" i="6"/>
  <c r="O486" i="3" s="1"/>
  <c r="BN151" i="6"/>
  <c r="V485" i="3" s="1"/>
  <c r="BL147" i="6"/>
  <c r="K481" i="3" s="1"/>
  <c r="U481" i="3" s="1"/>
  <c r="BM140" i="6"/>
  <c r="O474" i="3" s="1"/>
  <c r="BO138" i="6"/>
  <c r="Z472" i="3" s="1"/>
  <c r="BM135" i="6"/>
  <c r="O469" i="3" s="1"/>
  <c r="BO133" i="6"/>
  <c r="Z467" i="3" s="1"/>
  <c r="BM132" i="6"/>
  <c r="O466" i="3" s="1"/>
  <c r="BN131" i="6"/>
  <c r="V465" i="3" s="1"/>
  <c r="BL117" i="6"/>
  <c r="K451" i="3" s="1"/>
  <c r="U451" i="3" s="1"/>
  <c r="BO112" i="6"/>
  <c r="Z446" i="3" s="1"/>
  <c r="BN111" i="6"/>
  <c r="V445" i="3" s="1"/>
  <c r="BO169" i="1"/>
  <c r="Z843" i="3" s="1"/>
  <c r="BM168" i="1"/>
  <c r="O842" i="3" s="1"/>
  <c r="BL158" i="1"/>
  <c r="K832" i="3" s="1"/>
  <c r="U832" i="3" s="1"/>
  <c r="BM157" i="1"/>
  <c r="O831" i="3" s="1"/>
  <c r="BN156" i="1"/>
  <c r="V830" i="3" s="1"/>
  <c r="BL146" i="1"/>
  <c r="K820" i="3" s="1"/>
  <c r="U820" i="3" s="1"/>
  <c r="BM140" i="1"/>
  <c r="O814" i="3" s="1"/>
  <c r="BO137" i="1"/>
  <c r="Z811" i="3" s="1"/>
  <c r="BL129" i="1"/>
  <c r="K803" i="3" s="1"/>
  <c r="U803" i="3" s="1"/>
  <c r="BL118" i="1"/>
  <c r="K792" i="3" s="1"/>
  <c r="U792" i="3" s="1"/>
  <c r="BM112" i="1"/>
  <c r="O786" i="3" s="1"/>
  <c r="BM30" i="8"/>
  <c r="O534" i="3" s="1"/>
  <c r="BM32" i="8"/>
  <c r="O536" i="3" s="1"/>
  <c r="BM36" i="8"/>
  <c r="O540" i="3" s="1"/>
  <c r="BN38" i="8"/>
  <c r="V542" i="3" s="1"/>
  <c r="BN40" i="8"/>
  <c r="V544" i="3" s="1"/>
  <c r="BN42" i="8"/>
  <c r="V546" i="3" s="1"/>
  <c r="BN44" i="8"/>
  <c r="V548" i="3" s="1"/>
  <c r="BN48" i="8"/>
  <c r="V552" i="3" s="1"/>
  <c r="BN49" i="8"/>
  <c r="V553" i="3" s="1"/>
  <c r="BM50" i="8"/>
  <c r="O554" i="3" s="1"/>
  <c r="BM51" i="8"/>
  <c r="O555" i="3" s="1"/>
  <c r="BN57" i="8"/>
  <c r="V561" i="3" s="1"/>
  <c r="BN59" i="8"/>
  <c r="V563" i="3" s="1"/>
  <c r="BM67" i="8"/>
  <c r="O571" i="3" s="1"/>
  <c r="BN69" i="8"/>
  <c r="V573" i="3" s="1"/>
  <c r="BM77" i="8"/>
  <c r="O581" i="3" s="1"/>
  <c r="BN89" i="8"/>
  <c r="V593" i="3" s="1"/>
  <c r="BM92" i="8"/>
  <c r="O596" i="3" s="1"/>
  <c r="BM97" i="8"/>
  <c r="O601" i="3" s="1"/>
  <c r="BN101" i="8"/>
  <c r="V605" i="3" s="1"/>
  <c r="BM112" i="8"/>
  <c r="O616" i="3" s="1"/>
  <c r="BN116" i="8"/>
  <c r="V620" i="3" s="1"/>
  <c r="BM124" i="8"/>
  <c r="O628" i="3" s="1"/>
  <c r="BM127" i="8"/>
  <c r="O631" i="3" s="1"/>
  <c r="BM137" i="8"/>
  <c r="O641" i="3" s="1"/>
  <c r="BM141" i="8"/>
  <c r="O645" i="3" s="1"/>
  <c r="BN145" i="8"/>
  <c r="V649" i="3" s="1"/>
  <c r="BN150" i="8"/>
  <c r="V654" i="3" s="1"/>
  <c r="BA658" i="3"/>
  <c r="BM155" i="8"/>
  <c r="O659" i="3" s="1"/>
  <c r="BA660" i="3"/>
  <c r="BA661" i="3"/>
  <c r="BA662" i="3"/>
  <c r="BA663" i="3"/>
  <c r="BN159" i="8"/>
  <c r="V663" i="3" s="1"/>
  <c r="BO161" i="8"/>
  <c r="Z665" i="3" s="1"/>
  <c r="BM163" i="8"/>
  <c r="O667" i="3" s="1"/>
  <c r="BA668" i="3"/>
  <c r="BA670" i="3"/>
  <c r="BM167" i="8"/>
  <c r="O671" i="3" s="1"/>
  <c r="BA672" i="3"/>
  <c r="BA673" i="3"/>
  <c r="BC173" i="8"/>
  <c r="AG677" i="3" s="1"/>
  <c r="BA682" i="3"/>
  <c r="BM179" i="8"/>
  <c r="O683" i="3" s="1"/>
  <c r="BA684" i="3"/>
  <c r="BM14" i="9"/>
  <c r="BN23" i="9"/>
  <c r="BM26" i="9"/>
  <c r="BM31" i="9"/>
  <c r="BN35" i="9"/>
  <c r="BN38" i="9"/>
  <c r="BM46" i="9"/>
  <c r="BN50" i="9"/>
  <c r="BN55" i="9"/>
  <c r="BM60" i="9"/>
  <c r="BN66" i="9"/>
  <c r="BN68" i="9"/>
  <c r="BM76" i="9"/>
  <c r="BN78" i="9"/>
  <c r="BN80" i="9"/>
  <c r="BN88" i="9"/>
  <c r="BO94" i="9"/>
  <c r="BM97" i="9"/>
  <c r="BN101" i="9"/>
  <c r="BM104" i="9"/>
  <c r="BN105" i="9"/>
  <c r="BM108" i="9"/>
  <c r="BN113" i="9"/>
  <c r="BN119" i="9"/>
  <c r="BO120" i="9"/>
  <c r="BM124" i="9"/>
  <c r="BN129" i="9"/>
  <c r="BM133" i="9"/>
  <c r="BN137" i="9"/>
  <c r="BO139" i="9"/>
  <c r="BM141" i="9"/>
  <c r="BN145" i="9"/>
  <c r="BM150" i="9"/>
  <c r="BM154" i="9"/>
  <c r="BN158" i="9"/>
  <c r="BN163" i="9"/>
  <c r="BM166" i="9"/>
  <c r="BM171" i="9"/>
  <c r="BN173" i="9"/>
  <c r="BN175" i="9"/>
  <c r="BO14" i="10"/>
  <c r="BC15" i="10"/>
  <c r="BM17" i="10"/>
  <c r="BO19" i="10"/>
  <c r="BC20" i="10"/>
  <c r="BM25" i="10"/>
  <c r="BC28" i="10"/>
  <c r="BO30" i="10"/>
  <c r="BC31" i="10"/>
  <c r="BM33" i="10"/>
  <c r="BO35" i="10"/>
  <c r="BC36" i="10"/>
  <c r="BM41" i="10"/>
  <c r="BN48" i="10"/>
  <c r="BM52" i="10"/>
  <c r="BN61" i="10"/>
  <c r="BM63" i="10"/>
  <c r="BM68" i="10"/>
  <c r="BN73" i="10"/>
  <c r="BM76" i="10"/>
  <c r="BN80" i="10"/>
  <c r="BO82" i="10"/>
  <c r="BL82" i="10"/>
  <c r="BO90" i="10"/>
  <c r="BN90" i="10"/>
  <c r="BM90" i="10"/>
  <c r="BO95" i="10"/>
  <c r="BN95" i="10"/>
  <c r="BM95" i="10"/>
  <c r="BC98" i="10"/>
  <c r="BL112" i="10"/>
  <c r="BO112" i="10"/>
  <c r="BN112" i="10"/>
  <c r="BC115" i="10"/>
  <c r="BO119" i="10"/>
  <c r="BM119" i="10"/>
  <c r="BL119" i="10"/>
  <c r="BC129" i="10"/>
  <c r="BO164" i="10"/>
  <c r="BN164" i="10"/>
  <c r="BM164" i="10"/>
  <c r="BN77" i="8"/>
  <c r="V581" i="3" s="1"/>
  <c r="BN155" i="8"/>
  <c r="V659" i="3" s="1"/>
  <c r="BN163" i="8"/>
  <c r="V667" i="3" s="1"/>
  <c r="BN167" i="8"/>
  <c r="V671" i="3" s="1"/>
  <c r="BN31" i="9"/>
  <c r="BN46" i="9"/>
  <c r="BN60" i="9"/>
  <c r="BN76" i="9"/>
  <c r="BN97" i="9"/>
  <c r="BO104" i="9"/>
  <c r="BO119" i="9"/>
  <c r="BN133" i="9"/>
  <c r="BN141" i="9"/>
  <c r="BN150" i="9"/>
  <c r="BN154" i="9"/>
  <c r="BN171" i="9"/>
  <c r="BC12" i="10"/>
  <c r="BL16" i="10"/>
  <c r="BN17" i="10"/>
  <c r="BC19" i="10"/>
  <c r="BL24" i="10"/>
  <c r="BN25" i="10"/>
  <c r="BL32" i="10"/>
  <c r="BN33" i="10"/>
  <c r="BC35" i="10"/>
  <c r="BL40" i="10"/>
  <c r="BN41" i="10"/>
  <c r="BL43" i="10"/>
  <c r="BL44" i="10"/>
  <c r="BN52" i="10"/>
  <c r="BC54" i="10"/>
  <c r="BL62" i="10"/>
  <c r="BL64" i="10"/>
  <c r="BN68" i="10"/>
  <c r="BC71" i="10"/>
  <c r="BC76" i="10"/>
  <c r="BN76" i="10"/>
  <c r="BC80" i="10"/>
  <c r="BO80" i="10"/>
  <c r="BM82" i="10"/>
  <c r="BL90" i="10"/>
  <c r="BN98" i="10"/>
  <c r="BO98" i="10"/>
  <c r="BM98" i="10"/>
  <c r="BO115" i="10"/>
  <c r="BM115" i="10"/>
  <c r="BL115" i="10"/>
  <c r="BN119" i="10"/>
  <c r="BO129" i="10"/>
  <c r="BL129" i="10"/>
  <c r="BO133" i="10"/>
  <c r="BO134" i="10"/>
  <c r="BM134" i="10"/>
  <c r="BL134" i="10"/>
  <c r="BL142" i="10"/>
  <c r="BN142" i="10"/>
  <c r="BM142" i="10"/>
  <c r="BN151" i="10"/>
  <c r="BO151" i="10"/>
  <c r="BM151" i="10"/>
  <c r="BL164" i="10"/>
  <c r="BO168" i="10"/>
  <c r="BM168" i="10"/>
  <c r="BL168" i="10"/>
  <c r="BO172" i="10"/>
  <c r="BN172" i="10"/>
  <c r="BM172" i="10"/>
  <c r="BO180" i="10"/>
  <c r="BN180" i="10"/>
  <c r="BM180" i="10"/>
  <c r="BM31" i="8"/>
  <c r="O535" i="3" s="1"/>
  <c r="BM35" i="8"/>
  <c r="O539" i="3" s="1"/>
  <c r="BL40" i="8"/>
  <c r="K544" i="3" s="1"/>
  <c r="U544" i="3" s="1"/>
  <c r="BL44" i="8"/>
  <c r="K548" i="3" s="1"/>
  <c r="U548" i="3" s="1"/>
  <c r="BM52" i="8"/>
  <c r="O556" i="3" s="1"/>
  <c r="BL54" i="8"/>
  <c r="K558" i="3" s="1"/>
  <c r="U558" i="3" s="1"/>
  <c r="BL59" i="8"/>
  <c r="K563" i="3" s="1"/>
  <c r="U563" i="3" s="1"/>
  <c r="BL61" i="8"/>
  <c r="K565" i="3" s="1"/>
  <c r="U565" i="3" s="1"/>
  <c r="BM68" i="8"/>
  <c r="O572" i="3" s="1"/>
  <c r="BL84" i="8"/>
  <c r="K588" i="3" s="1"/>
  <c r="U588" i="3" s="1"/>
  <c r="BL89" i="8"/>
  <c r="K593" i="3" s="1"/>
  <c r="U593" i="3" s="1"/>
  <c r="BL91" i="8"/>
  <c r="K595" i="3" s="1"/>
  <c r="U595" i="3" s="1"/>
  <c r="BL101" i="8"/>
  <c r="K605" i="3" s="1"/>
  <c r="U605" i="3" s="1"/>
  <c r="BL104" i="8"/>
  <c r="K608" i="3" s="1"/>
  <c r="U608" i="3" s="1"/>
  <c r="BL108" i="8"/>
  <c r="K612" i="3" s="1"/>
  <c r="U612" i="3" s="1"/>
  <c r="BM111" i="8"/>
  <c r="O615" i="3" s="1"/>
  <c r="BL116" i="8"/>
  <c r="K620" i="3" s="1"/>
  <c r="U620" i="3" s="1"/>
  <c r="BL119" i="8"/>
  <c r="K623" i="3" s="1"/>
  <c r="U623" i="3" s="1"/>
  <c r="BL126" i="8"/>
  <c r="K630" i="3" s="1"/>
  <c r="U630" i="3" s="1"/>
  <c r="BL131" i="8"/>
  <c r="K635" i="3" s="1"/>
  <c r="U635" i="3" s="1"/>
  <c r="BM138" i="8"/>
  <c r="O642" i="3" s="1"/>
  <c r="BL140" i="8"/>
  <c r="K644" i="3" s="1"/>
  <c r="U644" i="3" s="1"/>
  <c r="BM142" i="8"/>
  <c r="O646" i="3" s="1"/>
  <c r="BL145" i="8"/>
  <c r="K649" i="3" s="1"/>
  <c r="U649" i="3" s="1"/>
  <c r="BL154" i="8"/>
  <c r="K658" i="3" s="1"/>
  <c r="U658" i="3" s="1"/>
  <c r="BL159" i="8"/>
  <c r="K663" i="3" s="1"/>
  <c r="U663" i="3" s="1"/>
  <c r="BM178" i="8"/>
  <c r="O682" i="3" s="1"/>
  <c r="BC137" i="10"/>
  <c r="BC151" i="10"/>
  <c r="BC90" i="10"/>
  <c r="BC88" i="10"/>
  <c r="BC163" i="10"/>
  <c r="BC23" i="10"/>
  <c r="BC39" i="10"/>
  <c r="BC55" i="10"/>
  <c r="BC58" i="10"/>
  <c r="BC59" i="10"/>
  <c r="BC60" i="10"/>
  <c r="BC75" i="10"/>
  <c r="BC97" i="10"/>
  <c r="BM101" i="10"/>
  <c r="BN101" i="10"/>
  <c r="BL101" i="10"/>
  <c r="BC114" i="10"/>
  <c r="BL116" i="10"/>
  <c r="BO116" i="10"/>
  <c r="BN116" i="10"/>
  <c r="BO127" i="10"/>
  <c r="BN127" i="10"/>
  <c r="BM127" i="10"/>
  <c r="BL138" i="10"/>
  <c r="BN138" i="10"/>
  <c r="BM138" i="10"/>
  <c r="BO158" i="10"/>
  <c r="BL158" i="10"/>
  <c r="BO169" i="10"/>
  <c r="BN169" i="10"/>
  <c r="BO163" i="6"/>
  <c r="Z497" i="3" s="1"/>
  <c r="BO129" i="1"/>
  <c r="Z803" i="3" s="1"/>
  <c r="BM176" i="6"/>
  <c r="O510" i="3" s="1"/>
  <c r="BM168" i="6"/>
  <c r="O502" i="3" s="1"/>
  <c r="BM160" i="6"/>
  <c r="O494" i="3" s="1"/>
  <c r="BO152" i="6"/>
  <c r="Z486" i="3" s="1"/>
  <c r="BO151" i="6"/>
  <c r="Z485" i="3" s="1"/>
  <c r="BL145" i="6"/>
  <c r="K479" i="3" s="1"/>
  <c r="U479" i="3" s="1"/>
  <c r="BO140" i="6"/>
  <c r="Z474" i="3" s="1"/>
  <c r="BO132" i="6"/>
  <c r="Z466" i="3" s="1"/>
  <c r="BO131" i="6"/>
  <c r="Z465" i="3" s="1"/>
  <c r="BO130" i="6"/>
  <c r="Z464" i="3" s="1"/>
  <c r="BL125" i="6"/>
  <c r="K459" i="3" s="1"/>
  <c r="U459" i="3" s="1"/>
  <c r="BL124" i="6"/>
  <c r="K458" i="3" s="1"/>
  <c r="U458" i="3" s="1"/>
  <c r="BM123" i="6"/>
  <c r="O457" i="3" s="1"/>
  <c r="BN168" i="1"/>
  <c r="V842" i="3" s="1"/>
  <c r="BL166" i="1"/>
  <c r="K840" i="3" s="1"/>
  <c r="U840" i="3" s="1"/>
  <c r="BM164" i="1"/>
  <c r="O838" i="3" s="1"/>
  <c r="BO161" i="1"/>
  <c r="Z835" i="3" s="1"/>
  <c r="BO156" i="1"/>
  <c r="Z830" i="3" s="1"/>
  <c r="BO151" i="1"/>
  <c r="Z825" i="3" s="1"/>
  <c r="BL149" i="1"/>
  <c r="K823" i="3" s="1"/>
  <c r="U823" i="3" s="1"/>
  <c r="BM136" i="1"/>
  <c r="O810" i="3" s="1"/>
  <c r="BM129" i="1"/>
  <c r="O803" i="3" s="1"/>
  <c r="BL121" i="1"/>
  <c r="K795" i="3" s="1"/>
  <c r="U795" i="3" s="1"/>
  <c r="BL110" i="1"/>
  <c r="K784" i="3" s="1"/>
  <c r="U784" i="3" s="1"/>
  <c r="BC14" i="8"/>
  <c r="AG518" i="3" s="1"/>
  <c r="BN14" i="8"/>
  <c r="V518" i="3" s="1"/>
  <c r="BN18" i="8"/>
  <c r="V522" i="3" s="1"/>
  <c r="BM23" i="8"/>
  <c r="O527" i="3" s="1"/>
  <c r="BM27" i="8"/>
  <c r="O531" i="3" s="1"/>
  <c r="BL30" i="8"/>
  <c r="K534" i="3" s="1"/>
  <c r="U534" i="3" s="1"/>
  <c r="BL32" i="8"/>
  <c r="K536" i="3" s="1"/>
  <c r="U536" i="3" s="1"/>
  <c r="BL36" i="8"/>
  <c r="K540" i="3" s="1"/>
  <c r="U540" i="3" s="1"/>
  <c r="BL38" i="8"/>
  <c r="K542" i="3" s="1"/>
  <c r="U542" i="3" s="1"/>
  <c r="BM40" i="8"/>
  <c r="O544" i="3" s="1"/>
  <c r="BL42" i="8"/>
  <c r="K546" i="3" s="1"/>
  <c r="U546" i="3" s="1"/>
  <c r="BM44" i="8"/>
  <c r="O548" i="3" s="1"/>
  <c r="BL46" i="8"/>
  <c r="K550" i="3" s="1"/>
  <c r="U550" i="3" s="1"/>
  <c r="BM48" i="8"/>
  <c r="O552" i="3" s="1"/>
  <c r="BL49" i="8"/>
  <c r="K553" i="3" s="1"/>
  <c r="U553" i="3" s="1"/>
  <c r="BL50" i="8"/>
  <c r="K554" i="3" s="1"/>
  <c r="U554" i="3" s="1"/>
  <c r="BL51" i="8"/>
  <c r="K555" i="3" s="1"/>
  <c r="U555" i="3" s="1"/>
  <c r="BN52" i="8"/>
  <c r="V556" i="3" s="1"/>
  <c r="BM54" i="8"/>
  <c r="O558" i="3" s="1"/>
  <c r="BL57" i="8"/>
  <c r="K561" i="3" s="1"/>
  <c r="U561" i="3" s="1"/>
  <c r="BM59" i="8"/>
  <c r="O563" i="3" s="1"/>
  <c r="BN61" i="8"/>
  <c r="V565" i="3" s="1"/>
  <c r="BM64" i="8"/>
  <c r="O568" i="3" s="1"/>
  <c r="BL67" i="8"/>
  <c r="K571" i="3" s="1"/>
  <c r="U571" i="3" s="1"/>
  <c r="BL69" i="8"/>
  <c r="K573" i="3" s="1"/>
  <c r="U573" i="3" s="1"/>
  <c r="BM72" i="8"/>
  <c r="O576" i="3" s="1"/>
  <c r="BL77" i="8"/>
  <c r="K581" i="3" s="1"/>
  <c r="U581" i="3" s="1"/>
  <c r="BN79" i="8"/>
  <c r="V583" i="3" s="1"/>
  <c r="BN81" i="8"/>
  <c r="V585" i="3" s="1"/>
  <c r="BM84" i="8"/>
  <c r="O588" i="3" s="1"/>
  <c r="BL87" i="8"/>
  <c r="K591" i="3" s="1"/>
  <c r="U591" i="3" s="1"/>
  <c r="BM89" i="8"/>
  <c r="O593" i="3" s="1"/>
  <c r="BL92" i="8"/>
  <c r="K596" i="3" s="1"/>
  <c r="U596" i="3" s="1"/>
  <c r="BN93" i="8"/>
  <c r="V597" i="3" s="1"/>
  <c r="BL97" i="8"/>
  <c r="K601" i="3" s="1"/>
  <c r="U601" i="3" s="1"/>
  <c r="BL99" i="8"/>
  <c r="K603" i="3" s="1"/>
  <c r="U603" i="3" s="1"/>
  <c r="BM101" i="8"/>
  <c r="O605" i="3" s="1"/>
  <c r="BM104" i="8"/>
  <c r="O608" i="3" s="1"/>
  <c r="BN108" i="8"/>
  <c r="V612" i="3" s="1"/>
  <c r="BL112" i="8"/>
  <c r="K616" i="3" s="1"/>
  <c r="U616" i="3" s="1"/>
  <c r="BL114" i="8"/>
  <c r="K618" i="3" s="1"/>
  <c r="U618" i="3" s="1"/>
  <c r="BM116" i="8"/>
  <c r="O620" i="3" s="1"/>
  <c r="BM119" i="8"/>
  <c r="O623" i="3" s="1"/>
  <c r="BA627" i="3"/>
  <c r="BL124" i="8"/>
  <c r="K628" i="3" s="1"/>
  <c r="U628" i="3" s="1"/>
  <c r="BL127" i="8"/>
  <c r="K631" i="3" s="1"/>
  <c r="U631" i="3" s="1"/>
  <c r="BA632" i="3"/>
  <c r="BN128" i="8"/>
  <c r="V632" i="3" s="1"/>
  <c r="BA634" i="3"/>
  <c r="BM131" i="8"/>
  <c r="O635" i="3" s="1"/>
  <c r="BL137" i="8"/>
  <c r="K641" i="3" s="1"/>
  <c r="U641" i="3" s="1"/>
  <c r="BN138" i="8"/>
  <c r="V642" i="3" s="1"/>
  <c r="BL141" i="8"/>
  <c r="K645" i="3" s="1"/>
  <c r="U645" i="3" s="1"/>
  <c r="BN142" i="8"/>
  <c r="V646" i="3" s="1"/>
  <c r="BA648" i="3"/>
  <c r="BM145" i="8"/>
  <c r="O649" i="3" s="1"/>
  <c r="BA650" i="3"/>
  <c r="BL148" i="8"/>
  <c r="K652" i="3" s="1"/>
  <c r="U652" i="3" s="1"/>
  <c r="BM150" i="8"/>
  <c r="O654" i="3" s="1"/>
  <c r="BA655" i="3"/>
  <c r="BN151" i="8"/>
  <c r="V655" i="3" s="1"/>
  <c r="BA657" i="3"/>
  <c r="BL155" i="8"/>
  <c r="K659" i="3" s="1"/>
  <c r="U659" i="3" s="1"/>
  <c r="BM159" i="8"/>
  <c r="O663" i="3" s="1"/>
  <c r="BA664" i="3"/>
  <c r="BN161" i="8"/>
  <c r="V665" i="3" s="1"/>
  <c r="BA666" i="3"/>
  <c r="BL163" i="8"/>
  <c r="K667" i="3" s="1"/>
  <c r="U667" i="3" s="1"/>
  <c r="BL167" i="8"/>
  <c r="K671" i="3" s="1"/>
  <c r="U671" i="3" s="1"/>
  <c r="BN169" i="8"/>
  <c r="V673" i="3" s="1"/>
  <c r="BA675" i="3"/>
  <c r="BN171" i="8"/>
  <c r="V675" i="3" s="1"/>
  <c r="BA677" i="3"/>
  <c r="BN173" i="8"/>
  <c r="V677" i="3" s="1"/>
  <c r="BA679" i="3"/>
  <c r="BN175" i="8"/>
  <c r="V679" i="3" s="1"/>
  <c r="BL179" i="8"/>
  <c r="K683" i="3" s="1"/>
  <c r="U683" i="3" s="1"/>
  <c r="BL181" i="8"/>
  <c r="K685" i="3" s="1"/>
  <c r="U685" i="3" s="1"/>
  <c r="BL14" i="9"/>
  <c r="BN15" i="9"/>
  <c r="BM18" i="9"/>
  <c r="BL21" i="9"/>
  <c r="BM23" i="9"/>
  <c r="BL26" i="9"/>
  <c r="BN27" i="9"/>
  <c r="BL31" i="9"/>
  <c r="BL33" i="9"/>
  <c r="BM35" i="9"/>
  <c r="BM38" i="9"/>
  <c r="BN42" i="9"/>
  <c r="BL46" i="9"/>
  <c r="BN47" i="9"/>
  <c r="BM50" i="9"/>
  <c r="BL53" i="9"/>
  <c r="BM55" i="9"/>
  <c r="BL60" i="9"/>
  <c r="BO61" i="9"/>
  <c r="BO63" i="9"/>
  <c r="BL66" i="9"/>
  <c r="BM68" i="9"/>
  <c r="BN70" i="9"/>
  <c r="BN72" i="9"/>
  <c r="BL76" i="9"/>
  <c r="BL78" i="9"/>
  <c r="BM80" i="9"/>
  <c r="BM83" i="9"/>
  <c r="BL88" i="9"/>
  <c r="BN89" i="9"/>
  <c r="BM94" i="9"/>
  <c r="BL97" i="9"/>
  <c r="BM101" i="9"/>
  <c r="BO102" i="9"/>
  <c r="BL104" i="9"/>
  <c r="BM105" i="9"/>
  <c r="BL108" i="9"/>
  <c r="BN109" i="9"/>
  <c r="BO111" i="9"/>
  <c r="BM113" i="9"/>
  <c r="BN117" i="9"/>
  <c r="BL119" i="9"/>
  <c r="BM120" i="9"/>
  <c r="BN121" i="9"/>
  <c r="BL124" i="9"/>
  <c r="BN125" i="9"/>
  <c r="BM129" i="9"/>
  <c r="BL133" i="9"/>
  <c r="BM137" i="9"/>
  <c r="BL141" i="9"/>
  <c r="BM145" i="9"/>
  <c r="BO148" i="9"/>
  <c r="BL150" i="9"/>
  <c r="BN151" i="9"/>
  <c r="BL154" i="9"/>
  <c r="BN155" i="9"/>
  <c r="BM158" i="9"/>
  <c r="BL161" i="9"/>
  <c r="BM163" i="9"/>
  <c r="BL166" i="9"/>
  <c r="BN167" i="9"/>
  <c r="BL171" i="9"/>
  <c r="BL173" i="9"/>
  <c r="BM175" i="9"/>
  <c r="BM178" i="9"/>
  <c r="BD9" i="10"/>
  <c r="BD175" i="10" s="1"/>
  <c r="BC16" i="10"/>
  <c r="BL17" i="10"/>
  <c r="BM20" i="10"/>
  <c r="BC24" i="10"/>
  <c r="BL25" i="10"/>
  <c r="BC27" i="10"/>
  <c r="BM28" i="10"/>
  <c r="BC32" i="10"/>
  <c r="BL33" i="10"/>
  <c r="BM36" i="10"/>
  <c r="BC40" i="10"/>
  <c r="BL41" i="10"/>
  <c r="BC43" i="10"/>
  <c r="BO43" i="10"/>
  <c r="BC44" i="10"/>
  <c r="BN44" i="10"/>
  <c r="BN46" i="10"/>
  <c r="BM48" i="10"/>
  <c r="BL52" i="10"/>
  <c r="BC56" i="10"/>
  <c r="BN56" i="10"/>
  <c r="BM61" i="10"/>
  <c r="BL63" i="10"/>
  <c r="BN64" i="10"/>
  <c r="BL68" i="10"/>
  <c r="BN69" i="10"/>
  <c r="BM73" i="10"/>
  <c r="BL76" i="10"/>
  <c r="BN77" i="10"/>
  <c r="BL80" i="10"/>
  <c r="BM81" i="10"/>
  <c r="BC89" i="10"/>
  <c r="BC92" i="10"/>
  <c r="BO101" i="10"/>
  <c r="BN102" i="10"/>
  <c r="BO102" i="10"/>
  <c r="BM102" i="10"/>
  <c r="BM116" i="10"/>
  <c r="BL127" i="10"/>
  <c r="BO131" i="10"/>
  <c r="BM131" i="10"/>
  <c r="BL131" i="10"/>
  <c r="BO138" i="10"/>
  <c r="BM139" i="10"/>
  <c r="BO139" i="10"/>
  <c r="BN139" i="10"/>
  <c r="BN144" i="10"/>
  <c r="BM144" i="10"/>
  <c r="BL144" i="10"/>
  <c r="BL155" i="10"/>
  <c r="BN162" i="10"/>
  <c r="BO166" i="10"/>
  <c r="BN166" i="10"/>
  <c r="BM169" i="10"/>
  <c r="BN135" i="10"/>
  <c r="BO140" i="10"/>
  <c r="BN145" i="10"/>
  <c r="BN149" i="10"/>
  <c r="BN152" i="10"/>
  <c r="BN160" i="10"/>
  <c r="BN176" i="10"/>
  <c r="BN92" i="10"/>
  <c r="BL94" i="10"/>
  <c r="BN97" i="10"/>
  <c r="BM100" i="10"/>
  <c r="BL111" i="10"/>
  <c r="BM114" i="10"/>
  <c r="BL118" i="10"/>
  <c r="BL123" i="10"/>
  <c r="AD594" i="3"/>
  <c r="AD549" i="3"/>
  <c r="AD808" i="3"/>
  <c r="AD844" i="3"/>
  <c r="AD786" i="3"/>
  <c r="AD802" i="3"/>
  <c r="AD799" i="3"/>
  <c r="AD776" i="3"/>
  <c r="AD850" i="3"/>
  <c r="AD836" i="3"/>
  <c r="AD816" i="3"/>
  <c r="AD750" i="3"/>
  <c r="AD772" i="3"/>
  <c r="AD830" i="3"/>
  <c r="AD826" i="3"/>
  <c r="AD768" i="3"/>
  <c r="AD735" i="3"/>
  <c r="AD704" i="3"/>
  <c r="AD698" i="3"/>
  <c r="AD814" i="3"/>
  <c r="AD609" i="3"/>
  <c r="AD605" i="3"/>
  <c r="AD827" i="3"/>
  <c r="AD822" i="3"/>
  <c r="AD646" i="3"/>
  <c r="AD619" i="3"/>
  <c r="AD598" i="3"/>
  <c r="AD586" i="3"/>
  <c r="AD578" i="3"/>
  <c r="AD782" i="3"/>
  <c r="AD645" i="3"/>
  <c r="AD628" i="3"/>
  <c r="AD641" i="3"/>
  <c r="AD611" i="3"/>
  <c r="AD583" i="3"/>
  <c r="AD579" i="3"/>
  <c r="AD574" i="3"/>
  <c r="AD846" i="3"/>
  <c r="AD842" i="3"/>
  <c r="AD834" i="3"/>
  <c r="AD828" i="3"/>
  <c r="AD800" i="3"/>
  <c r="AD778" i="3"/>
  <c r="AD760" i="3"/>
  <c r="AD746" i="3"/>
  <c r="AD740" i="3"/>
  <c r="AD732" i="3"/>
  <c r="AD726" i="3"/>
  <c r="AD736" i="3"/>
  <c r="AD712" i="3"/>
  <c r="AD690" i="3"/>
  <c r="AD838" i="3"/>
  <c r="AD835" i="3"/>
  <c r="AD818" i="3"/>
  <c r="AD815" i="3"/>
  <c r="AD810" i="3"/>
  <c r="AD804" i="3"/>
  <c r="AD801" i="3"/>
  <c r="AD780" i="3"/>
  <c r="AD764" i="3"/>
  <c r="AD754" i="3"/>
  <c r="AD717" i="3"/>
  <c r="AD709" i="3"/>
  <c r="AD697" i="3"/>
  <c r="AD668" i="3"/>
  <c r="AD517" i="3"/>
  <c r="AD794" i="3"/>
  <c r="AD758" i="3"/>
  <c r="AD719" i="3"/>
  <c r="AD701" i="3"/>
  <c r="AD684" i="3"/>
  <c r="AD638" i="3"/>
  <c r="AD567" i="3"/>
  <c r="AD566" i="3"/>
  <c r="AD559" i="3"/>
  <c r="AD553" i="3"/>
  <c r="D547" i="3"/>
  <c r="AD547" i="3"/>
  <c r="AD543" i="3"/>
  <c r="AD537" i="3"/>
  <c r="AD848" i="3"/>
  <c r="AD840" i="3"/>
  <c r="AD832" i="3"/>
  <c r="AD824" i="3"/>
  <c r="AD812" i="3"/>
  <c r="AD806" i="3"/>
  <c r="AD784" i="3"/>
  <c r="AD766" i="3"/>
  <c r="AD762" i="3"/>
  <c r="AD601" i="3"/>
  <c r="AD618" i="3"/>
  <c r="AD585" i="3"/>
  <c r="AD568" i="3"/>
  <c r="AD562" i="3"/>
  <c r="AD561" i="3"/>
  <c r="AD558" i="3"/>
  <c r="AD552" i="3"/>
  <c r="AD535" i="3"/>
  <c r="AD837" i="3"/>
  <c r="AD829" i="3"/>
  <c r="AD817" i="3"/>
  <c r="AD792" i="3"/>
  <c r="AD790" i="3"/>
  <c r="AD788" i="3"/>
  <c r="AD774" i="3"/>
  <c r="AD770" i="3"/>
  <c r="AD739" i="3"/>
  <c r="AD730" i="3"/>
  <c r="AD720" i="3"/>
  <c r="AD716" i="3"/>
  <c r="AD710" i="3"/>
  <c r="AD702" i="3"/>
  <c r="AD696" i="3"/>
  <c r="AD688" i="3"/>
  <c r="AD839" i="3"/>
  <c r="AD831" i="3"/>
  <c r="AD823" i="3"/>
  <c r="AD756" i="3"/>
  <c r="AD755" i="3"/>
  <c r="AD752" i="3"/>
  <c r="AD751" i="3"/>
  <c r="AD748" i="3"/>
  <c r="AD747" i="3"/>
  <c r="AD724" i="3"/>
  <c r="AD723" i="3"/>
  <c r="AD714" i="3"/>
  <c r="AD713" i="3"/>
  <c r="AD708" i="3"/>
  <c r="AD694" i="3"/>
  <c r="AD693" i="3"/>
  <c r="AD686" i="3"/>
  <c r="AD650" i="3"/>
  <c r="AD632" i="3"/>
  <c r="AD589" i="3"/>
  <c r="AD560" i="3"/>
  <c r="AD548" i="3"/>
  <c r="AD540" i="3"/>
  <c r="AD528" i="3"/>
  <c r="AD854" i="3"/>
  <c r="AD833" i="3"/>
  <c r="AD825" i="3"/>
  <c r="AD813" i="3"/>
  <c r="AD798" i="3"/>
  <c r="AD744" i="3"/>
  <c r="AD743" i="3"/>
  <c r="AD738" i="3"/>
  <c r="AD728" i="3"/>
  <c r="AD727" i="3"/>
  <c r="AD722" i="3"/>
  <c r="AD718" i="3"/>
  <c r="AD706" i="3"/>
  <c r="AD705" i="3"/>
  <c r="AD700" i="3"/>
  <c r="AD692" i="3"/>
  <c r="AD672" i="3"/>
  <c r="AD642" i="3"/>
  <c r="AD615" i="3"/>
  <c r="AD593" i="3"/>
  <c r="AD572" i="3"/>
  <c r="AD527" i="3"/>
  <c r="AD353" i="3"/>
  <c r="AD350" i="3"/>
  <c r="AD680" i="3"/>
  <c r="AD664" i="3"/>
  <c r="AD649" i="3"/>
  <c r="AD629" i="3"/>
  <c r="AD625" i="3"/>
  <c r="AD621" i="3"/>
  <c r="D621" i="3"/>
  <c r="AD617" i="3"/>
  <c r="AD607" i="3"/>
  <c r="AD590" i="3"/>
  <c r="AD581" i="3"/>
  <c r="AD575" i="3"/>
  <c r="AD551" i="3"/>
  <c r="D533" i="3"/>
  <c r="AD533" i="3"/>
  <c r="AD557" i="3"/>
  <c r="D557" i="3"/>
  <c r="AD852" i="3"/>
  <c r="AD512" i="3"/>
  <c r="AD486" i="3"/>
  <c r="AD656" i="3"/>
  <c r="AD648" i="3"/>
  <c r="AD633" i="3"/>
  <c r="AD602" i="3"/>
  <c r="AD676" i="3"/>
  <c r="AD660" i="3"/>
  <c r="AD640" i="3"/>
  <c r="AD634" i="3"/>
  <c r="AD630" i="3"/>
  <c r="AD626" i="3"/>
  <c r="AD613" i="3"/>
  <c r="AD603" i="3"/>
  <c r="AD597" i="3"/>
  <c r="AD582" i="3"/>
  <c r="AD577" i="3"/>
  <c r="D541" i="3"/>
  <c r="AD541" i="3"/>
  <c r="AD539" i="3"/>
  <c r="AD529" i="3"/>
  <c r="AD570" i="3"/>
  <c r="AD563" i="3"/>
  <c r="AD544" i="3"/>
  <c r="AD532" i="3"/>
  <c r="AD745" i="3"/>
  <c r="AD682" i="3"/>
  <c r="AD678" i="3"/>
  <c r="AD674" i="3"/>
  <c r="AD670" i="3"/>
  <c r="AD666" i="3"/>
  <c r="AD662" i="3"/>
  <c r="AD658" i="3"/>
  <c r="AD654" i="3"/>
  <c r="AD652" i="3"/>
  <c r="AD644" i="3"/>
  <c r="AD636" i="3"/>
  <c r="AD624" i="3"/>
  <c r="AD614" i="3"/>
  <c r="AD610" i="3"/>
  <c r="AD606" i="3"/>
  <c r="AD599" i="3"/>
  <c r="AD595" i="3"/>
  <c r="AD591" i="3"/>
  <c r="AD587" i="3"/>
  <c r="AD571" i="3"/>
  <c r="AD564" i="3"/>
  <c r="AD550" i="3"/>
  <c r="AD820" i="3"/>
  <c r="AD855" i="3"/>
  <c r="AD853" i="3"/>
  <c r="AD851" i="3"/>
  <c r="AD849" i="3"/>
  <c r="AD847" i="3"/>
  <c r="AD845" i="3"/>
  <c r="AD843" i="3"/>
  <c r="AD841" i="3"/>
  <c r="AD821" i="3"/>
  <c r="AD811" i="3"/>
  <c r="AD807" i="3"/>
  <c r="AD803" i="3"/>
  <c r="AD757" i="3"/>
  <c r="AD753" i="3"/>
  <c r="AD749" i="3"/>
  <c r="AD809" i="3"/>
  <c r="AD805" i="3"/>
  <c r="AD796" i="3"/>
  <c r="AD734" i="3"/>
  <c r="AD819" i="3"/>
  <c r="AD795" i="3"/>
  <c r="AD793" i="3"/>
  <c r="AD791" i="3"/>
  <c r="AD789" i="3"/>
  <c r="AD787" i="3"/>
  <c r="AD785" i="3"/>
  <c r="AD783" i="3"/>
  <c r="AD781" i="3"/>
  <c r="AD779" i="3"/>
  <c r="AD777" i="3"/>
  <c r="AD775" i="3"/>
  <c r="AD773" i="3"/>
  <c r="AD771" i="3"/>
  <c r="AD769" i="3"/>
  <c r="AD767" i="3"/>
  <c r="AD765" i="3"/>
  <c r="AD763" i="3"/>
  <c r="AD761" i="3"/>
  <c r="AD759" i="3"/>
  <c r="AD797" i="3"/>
  <c r="AD737" i="3"/>
  <c r="AD742" i="3"/>
  <c r="AD741" i="3"/>
  <c r="AD733" i="3"/>
  <c r="AD729" i="3"/>
  <c r="AD725" i="3"/>
  <c r="AD721" i="3"/>
  <c r="AD715" i="3"/>
  <c r="AD711" i="3"/>
  <c r="AD707" i="3"/>
  <c r="AD703" i="3"/>
  <c r="AD699" i="3"/>
  <c r="AD695" i="3"/>
  <c r="AD691" i="3"/>
  <c r="D687" i="3"/>
  <c r="AD687" i="3"/>
  <c r="AD358" i="3"/>
  <c r="P478" i="3"/>
  <c r="L460" i="3"/>
  <c r="P424" i="3"/>
  <c r="AD398" i="3"/>
  <c r="D398" i="3"/>
  <c r="AD362" i="3"/>
  <c r="L474" i="3"/>
  <c r="AD462" i="3"/>
  <c r="P356" i="3"/>
  <c r="AD509" i="3"/>
  <c r="L503" i="3"/>
  <c r="P480" i="3"/>
  <c r="AD470" i="3"/>
  <c r="AD466" i="3"/>
  <c r="AD430" i="3"/>
  <c r="AD418" i="3"/>
  <c r="P404" i="3"/>
  <c r="L394" i="3"/>
  <c r="AD394" i="3"/>
  <c r="AD366" i="3"/>
  <c r="D362" i="3"/>
  <c r="D684" i="3"/>
  <c r="D682" i="3"/>
  <c r="D680" i="3"/>
  <c r="D678" i="3"/>
  <c r="D676" i="3"/>
  <c r="D674" i="3"/>
  <c r="D672" i="3"/>
  <c r="D670" i="3"/>
  <c r="D668" i="3"/>
  <c r="D666" i="3"/>
  <c r="D664" i="3"/>
  <c r="D662" i="3"/>
  <c r="D660" i="3"/>
  <c r="D658" i="3"/>
  <c r="D656" i="3"/>
  <c r="D654" i="3"/>
  <c r="D622" i="3"/>
  <c r="AD622" i="3"/>
  <c r="P352" i="3"/>
  <c r="P494" i="3"/>
  <c r="P472" i="3"/>
  <c r="AD450" i="3"/>
  <c r="AD405" i="3"/>
  <c r="AD685" i="3"/>
  <c r="AD683" i="3"/>
  <c r="AD681" i="3"/>
  <c r="AD679" i="3"/>
  <c r="AD677" i="3"/>
  <c r="AD675" i="3"/>
  <c r="AD673" i="3"/>
  <c r="AD671" i="3"/>
  <c r="AD669" i="3"/>
  <c r="AD667" i="3"/>
  <c r="AD665" i="3"/>
  <c r="AD663" i="3"/>
  <c r="AD661" i="3"/>
  <c r="AD659" i="3"/>
  <c r="AD657" i="3"/>
  <c r="AD655" i="3"/>
  <c r="AD653" i="3"/>
  <c r="D651" i="3"/>
  <c r="AD651" i="3"/>
  <c r="D647" i="3"/>
  <c r="AD647" i="3"/>
  <c r="D643" i="3"/>
  <c r="AD643" i="3"/>
  <c r="D639" i="3"/>
  <c r="AD639" i="3"/>
  <c r="D635" i="3"/>
  <c r="AD635" i="3"/>
  <c r="D631" i="3"/>
  <c r="AD631" i="3"/>
  <c r="D627" i="3"/>
  <c r="AD627" i="3"/>
  <c r="D623" i="3"/>
  <c r="AD623" i="3"/>
  <c r="AD620" i="3"/>
  <c r="D616" i="3"/>
  <c r="AD616" i="3"/>
  <c r="D612" i="3"/>
  <c r="AD612" i="3"/>
  <c r="D608" i="3"/>
  <c r="AD608" i="3"/>
  <c r="D604" i="3"/>
  <c r="AD604" i="3"/>
  <c r="D600" i="3"/>
  <c r="AD600" i="3"/>
  <c r="D596" i="3"/>
  <c r="AD596" i="3"/>
  <c r="D592" i="3"/>
  <c r="AD592" i="3"/>
  <c r="D588" i="3"/>
  <c r="AD588" i="3"/>
  <c r="D584" i="3"/>
  <c r="AD584" i="3"/>
  <c r="D580" i="3"/>
  <c r="AD580" i="3"/>
  <c r="D576" i="3"/>
  <c r="AD576" i="3"/>
  <c r="D573" i="3"/>
  <c r="AD573" i="3"/>
  <c r="D569" i="3"/>
  <c r="AD569" i="3"/>
  <c r="D565" i="3"/>
  <c r="AD565" i="3"/>
  <c r="AD554" i="3"/>
  <c r="AD538" i="3"/>
  <c r="D525" i="3"/>
  <c r="AD525" i="3"/>
  <c r="AD519" i="3"/>
  <c r="D519" i="3"/>
  <c r="D555" i="3"/>
  <c r="AD555" i="3"/>
  <c r="AD556" i="3"/>
  <c r="D545" i="3"/>
  <c r="AD545" i="3"/>
  <c r="AD536" i="3"/>
  <c r="D531" i="3"/>
  <c r="AD531" i="3"/>
  <c r="AD521" i="3"/>
  <c r="D521" i="3"/>
  <c r="AD516" i="3"/>
  <c r="AD534" i="3"/>
  <c r="AD523" i="3"/>
  <c r="D523" i="3"/>
  <c r="AD546" i="3"/>
  <c r="AD526" i="3"/>
  <c r="AD542" i="3"/>
  <c r="AD530" i="3"/>
  <c r="AD524" i="3"/>
  <c r="AD522" i="3"/>
  <c r="AD520" i="3"/>
  <c r="AD518" i="3"/>
  <c r="Q6" i="7"/>
  <c r="R6" i="7" s="1"/>
  <c r="C10" i="7"/>
  <c r="BL12" i="10"/>
  <c r="BM12" i="10"/>
  <c r="BM38" i="10"/>
  <c r="BL38" i="10"/>
  <c r="BL49" i="10"/>
  <c r="BO49" i="10"/>
  <c r="BN49" i="10"/>
  <c r="BN55" i="10"/>
  <c r="BM55" i="10"/>
  <c r="BL55" i="10"/>
  <c r="BM67" i="10"/>
  <c r="BN67" i="10"/>
  <c r="BO67" i="10"/>
  <c r="BL67" i="10"/>
  <c r="BM18" i="10"/>
  <c r="BL18" i="10"/>
  <c r="BN22" i="10"/>
  <c r="BN23" i="10"/>
  <c r="BM23" i="10"/>
  <c r="BL27" i="10"/>
  <c r="BM34" i="10"/>
  <c r="BL34" i="10"/>
  <c r="BN38" i="10"/>
  <c r="BN39" i="10"/>
  <c r="BM39" i="10"/>
  <c r="BM49" i="10"/>
  <c r="BO55" i="10"/>
  <c r="BM14" i="10"/>
  <c r="BL14" i="10"/>
  <c r="BN18" i="10"/>
  <c r="BN19" i="10"/>
  <c r="BM19" i="10"/>
  <c r="BL23" i="10"/>
  <c r="BM30" i="10"/>
  <c r="BL30" i="10"/>
  <c r="BN34" i="10"/>
  <c r="BN35" i="10"/>
  <c r="BM35" i="10"/>
  <c r="BO38" i="10"/>
  <c r="BL39" i="10"/>
  <c r="BN51" i="10"/>
  <c r="BO51" i="10"/>
  <c r="BM51" i="10"/>
  <c r="BL66" i="10"/>
  <c r="BM66" i="10"/>
  <c r="BO66" i="10"/>
  <c r="BM71" i="10"/>
  <c r="BN71" i="10"/>
  <c r="BO71" i="10"/>
  <c r="BL78" i="10"/>
  <c r="BM78" i="10"/>
  <c r="BO78" i="10"/>
  <c r="BN78" i="10"/>
  <c r="BN85" i="10"/>
  <c r="BM85" i="10"/>
  <c r="BO85" i="10"/>
  <c r="BL85" i="10"/>
  <c r="BM22" i="10"/>
  <c r="BL22" i="10"/>
  <c r="BN27" i="10"/>
  <c r="BM27" i="10"/>
  <c r="BL53" i="10"/>
  <c r="BN53" i="10"/>
  <c r="BM53" i="10"/>
  <c r="BM54" i="10"/>
  <c r="BN54" i="10"/>
  <c r="BL54" i="10"/>
  <c r="BN15" i="10"/>
  <c r="BM15" i="10"/>
  <c r="BO18" i="10"/>
  <c r="BO23" i="10"/>
  <c r="BM26" i="10"/>
  <c r="BL26" i="10"/>
  <c r="BN31" i="10"/>
  <c r="BM31" i="10"/>
  <c r="BO34" i="10"/>
  <c r="BO39" i="10"/>
  <c r="BM42" i="10"/>
  <c r="BL42" i="10"/>
  <c r="BM50" i="10"/>
  <c r="BO50" i="10"/>
  <c r="BN50" i="10"/>
  <c r="BN12" i="10"/>
  <c r="BC14" i="10"/>
  <c r="BN16" i="10"/>
  <c r="BC18" i="10"/>
  <c r="BN20" i="10"/>
  <c r="BC22" i="10"/>
  <c r="BN24" i="10"/>
  <c r="BC26" i="10"/>
  <c r="BN28" i="10"/>
  <c r="BC30" i="10"/>
  <c r="BN32" i="10"/>
  <c r="BC34" i="10"/>
  <c r="BN36" i="10"/>
  <c r="BC38" i="10"/>
  <c r="BN40" i="10"/>
  <c r="BC42" i="10"/>
  <c r="BO45" i="10"/>
  <c r="BC46" i="10"/>
  <c r="BO46" i="10"/>
  <c r="BC47" i="10"/>
  <c r="BO47" i="10"/>
  <c r="BC48" i="10"/>
  <c r="BO61" i="10"/>
  <c r="BC62" i="10"/>
  <c r="BO62" i="10"/>
  <c r="BC63" i="10"/>
  <c r="BO63" i="10"/>
  <c r="BC64" i="10"/>
  <c r="BC67" i="10"/>
  <c r="BC72" i="10"/>
  <c r="BL74" i="10"/>
  <c r="BM74" i="10"/>
  <c r="BM79" i="10"/>
  <c r="BN79" i="10"/>
  <c r="BM84" i="10"/>
  <c r="BN84" i="10"/>
  <c r="BO84" i="10"/>
  <c r="BM93" i="10"/>
  <c r="BN93" i="10"/>
  <c r="BO93" i="10"/>
  <c r="BM105" i="10"/>
  <c r="BN105" i="10"/>
  <c r="BO105" i="10"/>
  <c r="BL105" i="10"/>
  <c r="BN106" i="10"/>
  <c r="BM106" i="10"/>
  <c r="BO106" i="10"/>
  <c r="BL120" i="10"/>
  <c r="BN120" i="10"/>
  <c r="BO120" i="10"/>
  <c r="BM120" i="10"/>
  <c r="BM121" i="10"/>
  <c r="BN121" i="10"/>
  <c r="BO121" i="10"/>
  <c r="BM179" i="10"/>
  <c r="BN179" i="10"/>
  <c r="BO179" i="10"/>
  <c r="BL179" i="10"/>
  <c r="BN136" i="10"/>
  <c r="BM136" i="10"/>
  <c r="BL136" i="10"/>
  <c r="BC178" i="10"/>
  <c r="BC174" i="10"/>
  <c r="BC170" i="10"/>
  <c r="BC166" i="10"/>
  <c r="BC162" i="10"/>
  <c r="BC181" i="10"/>
  <c r="BC177" i="10"/>
  <c r="BC173" i="10"/>
  <c r="BC169" i="10"/>
  <c r="BC165" i="10"/>
  <c r="BC161" i="10"/>
  <c r="BC157" i="10"/>
  <c r="BC153" i="10"/>
  <c r="BC180" i="10"/>
  <c r="BC175" i="10"/>
  <c r="BC164" i="10"/>
  <c r="BC156" i="10"/>
  <c r="BC155" i="10"/>
  <c r="BC154" i="10"/>
  <c r="BC150" i="10"/>
  <c r="BC146" i="10"/>
  <c r="BC142" i="10"/>
  <c r="BC138" i="10"/>
  <c r="BC179" i="10"/>
  <c r="BC172" i="10"/>
  <c r="BC152" i="10"/>
  <c r="BC149" i="10"/>
  <c r="BC148" i="10"/>
  <c r="BC147" i="10"/>
  <c r="BC135" i="10"/>
  <c r="BC131" i="10"/>
  <c r="BC127" i="10"/>
  <c r="BC171" i="10"/>
  <c r="BC160" i="10"/>
  <c r="BC158" i="10"/>
  <c r="BC145" i="10"/>
  <c r="BC144" i="10"/>
  <c r="BC143" i="10"/>
  <c r="BC136" i="10"/>
  <c r="BC132" i="10"/>
  <c r="BC128" i="10"/>
  <c r="BC124" i="10"/>
  <c r="BC120" i="10"/>
  <c r="BC116" i="10"/>
  <c r="BC112" i="10"/>
  <c r="BC108" i="10"/>
  <c r="BC104" i="10"/>
  <c r="BC100" i="10"/>
  <c r="BC96" i="10"/>
  <c r="BC176" i="10"/>
  <c r="BC141" i="10"/>
  <c r="BC139" i="10"/>
  <c r="BC126" i="10"/>
  <c r="BC119" i="10"/>
  <c r="BC118" i="10"/>
  <c r="BC117" i="10"/>
  <c r="BC103" i="10"/>
  <c r="BC102" i="10"/>
  <c r="BC101" i="10"/>
  <c r="BC168" i="10"/>
  <c r="BC167" i="10"/>
  <c r="BC159" i="10"/>
  <c r="BC133" i="10"/>
  <c r="BC123" i="10"/>
  <c r="BC122" i="10"/>
  <c r="BC121" i="10"/>
  <c r="BC107" i="10"/>
  <c r="BC106" i="10"/>
  <c r="BC105" i="10"/>
  <c r="BC95" i="10"/>
  <c r="BC91" i="10"/>
  <c r="BC87" i="10"/>
  <c r="BC83" i="10"/>
  <c r="BC134" i="10"/>
  <c r="BC125" i="10"/>
  <c r="BC99" i="10"/>
  <c r="BC94" i="10"/>
  <c r="BC82" i="10"/>
  <c r="BC81" i="10"/>
  <c r="BC78" i="10"/>
  <c r="BC74" i="10"/>
  <c r="BC70" i="10"/>
  <c r="BC66" i="10"/>
  <c r="BC140" i="10"/>
  <c r="BC113" i="10"/>
  <c r="BC111" i="10"/>
  <c r="BC110" i="10"/>
  <c r="BC109" i="10"/>
  <c r="BC86" i="10"/>
  <c r="BC85" i="10"/>
  <c r="BC84" i="10"/>
  <c r="BC77" i="10"/>
  <c r="BC73" i="10"/>
  <c r="BC69" i="10"/>
  <c r="BC65" i="10"/>
  <c r="BC61" i="10"/>
  <c r="BC57" i="10"/>
  <c r="BC53" i="10"/>
  <c r="BC49" i="10"/>
  <c r="BC45" i="10"/>
  <c r="BC13" i="10"/>
  <c r="BC17" i="10"/>
  <c r="BC21" i="10"/>
  <c r="BC25" i="10"/>
  <c r="BC29" i="10"/>
  <c r="BC33" i="10"/>
  <c r="BC37" i="10"/>
  <c r="BC41" i="10"/>
  <c r="BC50" i="10"/>
  <c r="BC51" i="10"/>
  <c r="BC52" i="10"/>
  <c r="BC68" i="10"/>
  <c r="BL70" i="10"/>
  <c r="BM70" i="10"/>
  <c r="BM75" i="10"/>
  <c r="BN75" i="10"/>
  <c r="BC79" i="10"/>
  <c r="BL83" i="10"/>
  <c r="BN83" i="10"/>
  <c r="BO83" i="10"/>
  <c r="BL87" i="10"/>
  <c r="BM87" i="10"/>
  <c r="BN87" i="10"/>
  <c r="BM88" i="10"/>
  <c r="BL88" i="10"/>
  <c r="BN88" i="10"/>
  <c r="BN89" i="10"/>
  <c r="BL89" i="10"/>
  <c r="BM89" i="10"/>
  <c r="BL124" i="10"/>
  <c r="BM124" i="10"/>
  <c r="BN124" i="10"/>
  <c r="BO124" i="10"/>
  <c r="BN125" i="10"/>
  <c r="BM125" i="10"/>
  <c r="BO125" i="10"/>
  <c r="BC130" i="10"/>
  <c r="BL65" i="10"/>
  <c r="BL69" i="10"/>
  <c r="BL73" i="10"/>
  <c r="BL77" i="10"/>
  <c r="BM91" i="10"/>
  <c r="BL92" i="10"/>
  <c r="BN122" i="10"/>
  <c r="BM122" i="10"/>
  <c r="BO122" i="10"/>
  <c r="BM132" i="10"/>
  <c r="BL132" i="10"/>
  <c r="BN132" i="10"/>
  <c r="BO132" i="10"/>
  <c r="BL170" i="10"/>
  <c r="BM170" i="10"/>
  <c r="BN170" i="10"/>
  <c r="BO170" i="10"/>
  <c r="BL104" i="10"/>
  <c r="BN104" i="10"/>
  <c r="BO104" i="10"/>
  <c r="BL108" i="10"/>
  <c r="BM108" i="10"/>
  <c r="BN108" i="10"/>
  <c r="BM109" i="10"/>
  <c r="BL109" i="10"/>
  <c r="BN109" i="10"/>
  <c r="BN110" i="10"/>
  <c r="BL110" i="10"/>
  <c r="BM110" i="10"/>
  <c r="BN148" i="10"/>
  <c r="BO148" i="10"/>
  <c r="BM148" i="10"/>
  <c r="BL148" i="10"/>
  <c r="BN159" i="10"/>
  <c r="BM159" i="10"/>
  <c r="BO159" i="10"/>
  <c r="BL159" i="10"/>
  <c r="BL95" i="10"/>
  <c r="BM96" i="10"/>
  <c r="BL97" i="10"/>
  <c r="BL98" i="10"/>
  <c r="BM112" i="10"/>
  <c r="BL113" i="10"/>
  <c r="BL114" i="10"/>
  <c r="BN129" i="10"/>
  <c r="BM129" i="10"/>
  <c r="BL146" i="10"/>
  <c r="BO146" i="10"/>
  <c r="BN146" i="10"/>
  <c r="BL150" i="10"/>
  <c r="BN150" i="10"/>
  <c r="BM150" i="10"/>
  <c r="BL153" i="10"/>
  <c r="BO153" i="10"/>
  <c r="BN153" i="10"/>
  <c r="BM153" i="10"/>
  <c r="BL174" i="10"/>
  <c r="BM174" i="10"/>
  <c r="BO174" i="10"/>
  <c r="BL178" i="10"/>
  <c r="BM178" i="10"/>
  <c r="BO178" i="10"/>
  <c r="BN178" i="10"/>
  <c r="BM128" i="10"/>
  <c r="BL128" i="10"/>
  <c r="BN133" i="10"/>
  <c r="BM133" i="10"/>
  <c r="BM147" i="10"/>
  <c r="BO147" i="10"/>
  <c r="BN147" i="10"/>
  <c r="BL157" i="10"/>
  <c r="BN157" i="10"/>
  <c r="BO157" i="10"/>
  <c r="BN126" i="10"/>
  <c r="BN130" i="10"/>
  <c r="BN134" i="10"/>
  <c r="BO142" i="10"/>
  <c r="BO143" i="10"/>
  <c r="BO144" i="10"/>
  <c r="BM154" i="10"/>
  <c r="BO154" i="10"/>
  <c r="BM158" i="10"/>
  <c r="BN158" i="10"/>
  <c r="BM167" i="10"/>
  <c r="BN167" i="10"/>
  <c r="BN155" i="10"/>
  <c r="BO155" i="10"/>
  <c r="BL162" i="10"/>
  <c r="BM162" i="10"/>
  <c r="BM163" i="10"/>
  <c r="BN163" i="10"/>
  <c r="BO163" i="10"/>
  <c r="BM175" i="10"/>
  <c r="BN175" i="10"/>
  <c r="BL175" i="10"/>
  <c r="BL166" i="10"/>
  <c r="BM166" i="10"/>
  <c r="BM171" i="10"/>
  <c r="BN171" i="10"/>
  <c r="BL161" i="10"/>
  <c r="BL165" i="10"/>
  <c r="BL169" i="10"/>
  <c r="BL173" i="10"/>
  <c r="BL177" i="10"/>
  <c r="BL181" i="10"/>
  <c r="BC178" i="9"/>
  <c r="BC174" i="9"/>
  <c r="BC170" i="9"/>
  <c r="BC166" i="9"/>
  <c r="BC162" i="9"/>
  <c r="BC158" i="9"/>
  <c r="BC154" i="9"/>
  <c r="BC179" i="9"/>
  <c r="BC175" i="9"/>
  <c r="BC171" i="9"/>
  <c r="BC167" i="9"/>
  <c r="BC163" i="9"/>
  <c r="BC159" i="9"/>
  <c r="BC155" i="9"/>
  <c r="BC151" i="9"/>
  <c r="BC180" i="9"/>
  <c r="BC176" i="9"/>
  <c r="BC172" i="9"/>
  <c r="BC168" i="9"/>
  <c r="BC164" i="9"/>
  <c r="BC160" i="9"/>
  <c r="BC156" i="9"/>
  <c r="BC145" i="9"/>
  <c r="BC141" i="9"/>
  <c r="BC137" i="9"/>
  <c r="BC133" i="9"/>
  <c r="BC129" i="9"/>
  <c r="BC125" i="9"/>
  <c r="BC121" i="9"/>
  <c r="BC177" i="9"/>
  <c r="BC169" i="9"/>
  <c r="BC161" i="9"/>
  <c r="BC153" i="9"/>
  <c r="BC152" i="9"/>
  <c r="BC146" i="9"/>
  <c r="BC142" i="9"/>
  <c r="BC138" i="9"/>
  <c r="BC134" i="9"/>
  <c r="BC130" i="9"/>
  <c r="BC126" i="9"/>
  <c r="BC122" i="9"/>
  <c r="BC118" i="9"/>
  <c r="BC114" i="9"/>
  <c r="BC110" i="9"/>
  <c r="BC106" i="9"/>
  <c r="BC102" i="9"/>
  <c r="BC98" i="9"/>
  <c r="BC140" i="9"/>
  <c r="BC135" i="9"/>
  <c r="BC124" i="9"/>
  <c r="BC109" i="9"/>
  <c r="BC108" i="9"/>
  <c r="BC107" i="9"/>
  <c r="BC94" i="9"/>
  <c r="BC90" i="9"/>
  <c r="BC165" i="9"/>
  <c r="BC148" i="9"/>
  <c r="BC143" i="9"/>
  <c r="BC132" i="9"/>
  <c r="BC127" i="9"/>
  <c r="BC117" i="9"/>
  <c r="BC116" i="9"/>
  <c r="BC115" i="9"/>
  <c r="BC101" i="9"/>
  <c r="BC100" i="9"/>
  <c r="BC99" i="9"/>
  <c r="BC96" i="9"/>
  <c r="BC181" i="9"/>
  <c r="BC173" i="9"/>
  <c r="BC157" i="9"/>
  <c r="BC149" i="9"/>
  <c r="BC147" i="9"/>
  <c r="BC136" i="9"/>
  <c r="BC131" i="9"/>
  <c r="BC113" i="9"/>
  <c r="BC112" i="9"/>
  <c r="BC111" i="9"/>
  <c r="BC150" i="9"/>
  <c r="BC144" i="9"/>
  <c r="BC105" i="9"/>
  <c r="BC89" i="9"/>
  <c r="BC85" i="9"/>
  <c r="BC81" i="9"/>
  <c r="BC77" i="9"/>
  <c r="BC73" i="9"/>
  <c r="BC69" i="9"/>
  <c r="BC65" i="9"/>
  <c r="BC61" i="9"/>
  <c r="BC139" i="9"/>
  <c r="BC128" i="9"/>
  <c r="BC119" i="9"/>
  <c r="BC103" i="9"/>
  <c r="BC93" i="9"/>
  <c r="BC92" i="9"/>
  <c r="BC91" i="9"/>
  <c r="BC87" i="9"/>
  <c r="BC83" i="9"/>
  <c r="BC79" i="9"/>
  <c r="BC75" i="9"/>
  <c r="BC71" i="9"/>
  <c r="BC67" i="9"/>
  <c r="BC88" i="9"/>
  <c r="BC84" i="9"/>
  <c r="BC80" i="9"/>
  <c r="BC76" i="9"/>
  <c r="BC72" i="9"/>
  <c r="BC68" i="9"/>
  <c r="BC56" i="9"/>
  <c r="BC52" i="9"/>
  <c r="BC48" i="9"/>
  <c r="BC44" i="9"/>
  <c r="BC40" i="9"/>
  <c r="BC36" i="9"/>
  <c r="BC32" i="9"/>
  <c r="BC28" i="9"/>
  <c r="BC24" i="9"/>
  <c r="BC20" i="9"/>
  <c r="BC16" i="9"/>
  <c r="BC12" i="9"/>
  <c r="BD9" i="9"/>
  <c r="BC123" i="9"/>
  <c r="BC97" i="9"/>
  <c r="BC86" i="9"/>
  <c r="BC120" i="9"/>
  <c r="BC104" i="9"/>
  <c r="BC95" i="9"/>
  <c r="BC60" i="9"/>
  <c r="BC59" i="9"/>
  <c r="BC58" i="9"/>
  <c r="BC54" i="9"/>
  <c r="BC50" i="9"/>
  <c r="BC46" i="9"/>
  <c r="BC42" i="9"/>
  <c r="BC38" i="9"/>
  <c r="BC34" i="9"/>
  <c r="BC30" i="9"/>
  <c r="BC26" i="9"/>
  <c r="BC22" i="9"/>
  <c r="BC18" i="9"/>
  <c r="BC14" i="9"/>
  <c r="BC82" i="9"/>
  <c r="BC74" i="9"/>
  <c r="BC66" i="9"/>
  <c r="BC55" i="9"/>
  <c r="BC51" i="9"/>
  <c r="BC47" i="9"/>
  <c r="BC43" i="9"/>
  <c r="BC39" i="9"/>
  <c r="BC35" i="9"/>
  <c r="BC31" i="9"/>
  <c r="BC27" i="9"/>
  <c r="BC23" i="9"/>
  <c r="BC19" i="9"/>
  <c r="BC15" i="9"/>
  <c r="BL16" i="9"/>
  <c r="BN16" i="9"/>
  <c r="BM16" i="9"/>
  <c r="BL24" i="9"/>
  <c r="BN24" i="9"/>
  <c r="BM24" i="9"/>
  <c r="BL32" i="9"/>
  <c r="BN32" i="9"/>
  <c r="BM32" i="9"/>
  <c r="BL40" i="9"/>
  <c r="BN40" i="9"/>
  <c r="BM40" i="9"/>
  <c r="BL48" i="9"/>
  <c r="BN48" i="9"/>
  <c r="BM48" i="9"/>
  <c r="BL56" i="9"/>
  <c r="BN56" i="9"/>
  <c r="BM56" i="9"/>
  <c r="BC70" i="9"/>
  <c r="BC17" i="9"/>
  <c r="BC25" i="9"/>
  <c r="BC33" i="9"/>
  <c r="BC41" i="9"/>
  <c r="BC49" i="9"/>
  <c r="BC57" i="9"/>
  <c r="BM58" i="9"/>
  <c r="BL58" i="9"/>
  <c r="BO58" i="9"/>
  <c r="BN58" i="9"/>
  <c r="BC78" i="9"/>
  <c r="BL12" i="9"/>
  <c r="BN12" i="9"/>
  <c r="BM12" i="9"/>
  <c r="BL20" i="9"/>
  <c r="BN20" i="9"/>
  <c r="BM20" i="9"/>
  <c r="BL28" i="9"/>
  <c r="BN28" i="9"/>
  <c r="BM28" i="9"/>
  <c r="BL36" i="9"/>
  <c r="BN36" i="9"/>
  <c r="BM36" i="9"/>
  <c r="BL44" i="9"/>
  <c r="BN44" i="9"/>
  <c r="BM44" i="9"/>
  <c r="BL52" i="9"/>
  <c r="BN52" i="9"/>
  <c r="BM52" i="9"/>
  <c r="BN59" i="9"/>
  <c r="BL59" i="9"/>
  <c r="BO59" i="9"/>
  <c r="BM59" i="9"/>
  <c r="BO12" i="9"/>
  <c r="BC13" i="9"/>
  <c r="BO20" i="9"/>
  <c r="BC21" i="9"/>
  <c r="BO28" i="9"/>
  <c r="BC29" i="9"/>
  <c r="BO36" i="9"/>
  <c r="BC37" i="9"/>
  <c r="BO44" i="9"/>
  <c r="BC45" i="9"/>
  <c r="BO52" i="9"/>
  <c r="BC53" i="9"/>
  <c r="BC62" i="9"/>
  <c r="BC63" i="9"/>
  <c r="BC64" i="9"/>
  <c r="BN13" i="9"/>
  <c r="BO14" i="9"/>
  <c r="BN17" i="9"/>
  <c r="BO18" i="9"/>
  <c r="BN21" i="9"/>
  <c r="BO22" i="9"/>
  <c r="BN25" i="9"/>
  <c r="BO26" i="9"/>
  <c r="BN29" i="9"/>
  <c r="BO30" i="9"/>
  <c r="BN33" i="9"/>
  <c r="BO34" i="9"/>
  <c r="BN37" i="9"/>
  <c r="BL39" i="9"/>
  <c r="BN41" i="9"/>
  <c r="BL43" i="9"/>
  <c r="BN45" i="9"/>
  <c r="BL47" i="9"/>
  <c r="BN49" i="9"/>
  <c r="BL51" i="9"/>
  <c r="BN53" i="9"/>
  <c r="BL55" i="9"/>
  <c r="BN57" i="9"/>
  <c r="BM61" i="9"/>
  <c r="BL62" i="9"/>
  <c r="BL63" i="9"/>
  <c r="BN92" i="9"/>
  <c r="BL92" i="9"/>
  <c r="BO92" i="9"/>
  <c r="BM92" i="9"/>
  <c r="BO13" i="9"/>
  <c r="BO17" i="9"/>
  <c r="BO21" i="9"/>
  <c r="BO25" i="9"/>
  <c r="BO29" i="9"/>
  <c r="BO33" i="9"/>
  <c r="BO37" i="9"/>
  <c r="BO41" i="9"/>
  <c r="BO45" i="9"/>
  <c r="BO49" i="9"/>
  <c r="BO53" i="9"/>
  <c r="BO57" i="9"/>
  <c r="BL69" i="9"/>
  <c r="BN69" i="9"/>
  <c r="BM69" i="9"/>
  <c r="BL77" i="9"/>
  <c r="BN77" i="9"/>
  <c r="BM77" i="9"/>
  <c r="BL85" i="9"/>
  <c r="BN85" i="9"/>
  <c r="BM85" i="9"/>
  <c r="BL90" i="9"/>
  <c r="BM90" i="9"/>
  <c r="BO90" i="9"/>
  <c r="BN90" i="9"/>
  <c r="BM99" i="9"/>
  <c r="BL99" i="9"/>
  <c r="BO99" i="9"/>
  <c r="BN99" i="9"/>
  <c r="BM115" i="9"/>
  <c r="BL115" i="9"/>
  <c r="BO115" i="9"/>
  <c r="BN115" i="9"/>
  <c r="BM146" i="9"/>
  <c r="BL146" i="9"/>
  <c r="BN146" i="9"/>
  <c r="BO146" i="9"/>
  <c r="BL65" i="9"/>
  <c r="BN65" i="9"/>
  <c r="BM65" i="9"/>
  <c r="BL73" i="9"/>
  <c r="BN73" i="9"/>
  <c r="BM73" i="9"/>
  <c r="BL81" i="9"/>
  <c r="BN81" i="9"/>
  <c r="BM81" i="9"/>
  <c r="BM91" i="9"/>
  <c r="BL91" i="9"/>
  <c r="BO91" i="9"/>
  <c r="BN91" i="9"/>
  <c r="BO67" i="9"/>
  <c r="BO71" i="9"/>
  <c r="BO75" i="9"/>
  <c r="BO79" i="9"/>
  <c r="BO83" i="9"/>
  <c r="BO87" i="9"/>
  <c r="BL95" i="9"/>
  <c r="BN96" i="9"/>
  <c r="BL96" i="9"/>
  <c r="BM130" i="9"/>
  <c r="BL130" i="9"/>
  <c r="BN130" i="9"/>
  <c r="BO130" i="9"/>
  <c r="BO66" i="9"/>
  <c r="BL67" i="9"/>
  <c r="BO70" i="9"/>
  <c r="BL71" i="9"/>
  <c r="BO74" i="9"/>
  <c r="BL75" i="9"/>
  <c r="BO78" i="9"/>
  <c r="BL79" i="9"/>
  <c r="BO82" i="9"/>
  <c r="BL83" i="9"/>
  <c r="BO86" i="9"/>
  <c r="BL87" i="9"/>
  <c r="BM88" i="9"/>
  <c r="BN94" i="9"/>
  <c r="BL98" i="9"/>
  <c r="BM98" i="9"/>
  <c r="BO98" i="9"/>
  <c r="BN98" i="9"/>
  <c r="BL114" i="9"/>
  <c r="BM114" i="9"/>
  <c r="BO114" i="9"/>
  <c r="BN114" i="9"/>
  <c r="BM95" i="9"/>
  <c r="BO95" i="9"/>
  <c r="BN100" i="9"/>
  <c r="BL100" i="9"/>
  <c r="BO100" i="9"/>
  <c r="BM100" i="9"/>
  <c r="BN116" i="9"/>
  <c r="BL116" i="9"/>
  <c r="BO116" i="9"/>
  <c r="BM116" i="9"/>
  <c r="BN135" i="9"/>
  <c r="BM135" i="9"/>
  <c r="BL135" i="9"/>
  <c r="BO135" i="9"/>
  <c r="BM122" i="9"/>
  <c r="BL122" i="9"/>
  <c r="BN127" i="9"/>
  <c r="BM127" i="9"/>
  <c r="BL131" i="9"/>
  <c r="BM138" i="9"/>
  <c r="BL138" i="9"/>
  <c r="BN142" i="9"/>
  <c r="BN143" i="9"/>
  <c r="BM143" i="9"/>
  <c r="BL147" i="9"/>
  <c r="BN160" i="9"/>
  <c r="BM160" i="9"/>
  <c r="BL160" i="9"/>
  <c r="BO160" i="9"/>
  <c r="BN168" i="9"/>
  <c r="BM168" i="9"/>
  <c r="BL168" i="9"/>
  <c r="BO168" i="9"/>
  <c r="BN176" i="9"/>
  <c r="BM176" i="9"/>
  <c r="BL176" i="9"/>
  <c r="BO176" i="9"/>
  <c r="BM106" i="9"/>
  <c r="BL107" i="9"/>
  <c r="BN123" i="9"/>
  <c r="BM123" i="9"/>
  <c r="BM134" i="9"/>
  <c r="BL134" i="9"/>
  <c r="BN139" i="9"/>
  <c r="BM139" i="9"/>
  <c r="BO106" i="9"/>
  <c r="BO107" i="9"/>
  <c r="BO108" i="9"/>
  <c r="BN110" i="9"/>
  <c r="BN111" i="9"/>
  <c r="BM112" i="9"/>
  <c r="BO123" i="9"/>
  <c r="BM126" i="9"/>
  <c r="BL126" i="9"/>
  <c r="BN131" i="9"/>
  <c r="BM131" i="9"/>
  <c r="BM142" i="9"/>
  <c r="BL142" i="9"/>
  <c r="BN147" i="9"/>
  <c r="BM147" i="9"/>
  <c r="BN124" i="9"/>
  <c r="BN128" i="9"/>
  <c r="BN132" i="9"/>
  <c r="BN136" i="9"/>
  <c r="BN140" i="9"/>
  <c r="BN144" i="9"/>
  <c r="BO151" i="9"/>
  <c r="BO152" i="9"/>
  <c r="BN156" i="9"/>
  <c r="BM156" i="9"/>
  <c r="BL156" i="9"/>
  <c r="BN164" i="9"/>
  <c r="BM164" i="9"/>
  <c r="BL164" i="9"/>
  <c r="BN172" i="9"/>
  <c r="BM172" i="9"/>
  <c r="BL172" i="9"/>
  <c r="BN180" i="9"/>
  <c r="BM180" i="9"/>
  <c r="BL180" i="9"/>
  <c r="BM153" i="9"/>
  <c r="BO155" i="9"/>
  <c r="BM157" i="9"/>
  <c r="BO159" i="9"/>
  <c r="BM161" i="9"/>
  <c r="BN162" i="9"/>
  <c r="BM165" i="9"/>
  <c r="BN166" i="9"/>
  <c r="BM169" i="9"/>
  <c r="BN170" i="9"/>
  <c r="BM173" i="9"/>
  <c r="BN174" i="9"/>
  <c r="BM177" i="9"/>
  <c r="BN178" i="9"/>
  <c r="BM181" i="9"/>
  <c r="BN153" i="9"/>
  <c r="BN157" i="9"/>
  <c r="BN161" i="9"/>
  <c r="BN165" i="9"/>
  <c r="BO170" i="9"/>
  <c r="BO174" i="9"/>
  <c r="BO178" i="9"/>
  <c r="BN181" i="9"/>
  <c r="BL12" i="8"/>
  <c r="K516" i="3" s="1"/>
  <c r="U516" i="3" s="1"/>
  <c r="BN12" i="8"/>
  <c r="V516" i="3" s="1"/>
  <c r="BN13" i="8"/>
  <c r="V517" i="3" s="1"/>
  <c r="BM13" i="8"/>
  <c r="O517" i="3" s="1"/>
  <c r="BL13" i="8"/>
  <c r="K517" i="3" s="1"/>
  <c r="U517" i="3" s="1"/>
  <c r="BO13" i="8"/>
  <c r="Z517" i="3" s="1"/>
  <c r="BN37" i="8"/>
  <c r="V541" i="3" s="1"/>
  <c r="BM37" i="8"/>
  <c r="O541" i="3" s="1"/>
  <c r="BL37" i="8"/>
  <c r="K541" i="3" s="1"/>
  <c r="U541" i="3" s="1"/>
  <c r="BN45" i="8"/>
  <c r="V549" i="3" s="1"/>
  <c r="BM45" i="8"/>
  <c r="O549" i="3" s="1"/>
  <c r="BL45" i="8"/>
  <c r="K549" i="3" s="1"/>
  <c r="U549" i="3" s="1"/>
  <c r="BN17" i="8"/>
  <c r="V521" i="3" s="1"/>
  <c r="BM17" i="8"/>
  <c r="O521" i="3" s="1"/>
  <c r="BL17" i="8"/>
  <c r="K521" i="3" s="1"/>
  <c r="U521" i="3" s="1"/>
  <c r="BN25" i="8"/>
  <c r="V529" i="3" s="1"/>
  <c r="BM25" i="8"/>
  <c r="O529" i="3" s="1"/>
  <c r="BL25" i="8"/>
  <c r="K529" i="3" s="1"/>
  <c r="U529" i="3" s="1"/>
  <c r="BO37" i="8"/>
  <c r="Z541" i="3" s="1"/>
  <c r="BN21" i="8"/>
  <c r="V525" i="3" s="1"/>
  <c r="BM21" i="8"/>
  <c r="O525" i="3" s="1"/>
  <c r="BL21" i="8"/>
  <c r="K525" i="3" s="1"/>
  <c r="U525" i="3" s="1"/>
  <c r="BN29" i="8"/>
  <c r="V533" i="3" s="1"/>
  <c r="BM29" i="8"/>
  <c r="O533" i="3" s="1"/>
  <c r="BL29" i="8"/>
  <c r="K533" i="3" s="1"/>
  <c r="U533" i="3" s="1"/>
  <c r="BN33" i="8"/>
  <c r="V537" i="3" s="1"/>
  <c r="BM33" i="8"/>
  <c r="O537" i="3" s="1"/>
  <c r="BL33" i="8"/>
  <c r="K537" i="3" s="1"/>
  <c r="U537" i="3" s="1"/>
  <c r="BN41" i="8"/>
  <c r="V545" i="3" s="1"/>
  <c r="BM41" i="8"/>
  <c r="O545" i="3" s="1"/>
  <c r="BL41" i="8"/>
  <c r="K545" i="3" s="1"/>
  <c r="U545" i="3" s="1"/>
  <c r="BL56" i="8"/>
  <c r="K560" i="3" s="1"/>
  <c r="U560" i="3" s="1"/>
  <c r="BN56" i="8"/>
  <c r="V560" i="3" s="1"/>
  <c r="BC178" i="8"/>
  <c r="AG682" i="3" s="1"/>
  <c r="BC174" i="8"/>
  <c r="AG678" i="3" s="1"/>
  <c r="BC170" i="8"/>
  <c r="AG674" i="3" s="1"/>
  <c r="BC166" i="8"/>
  <c r="AG670" i="3" s="1"/>
  <c r="BC179" i="8"/>
  <c r="AG683" i="3" s="1"/>
  <c r="BC175" i="8"/>
  <c r="AG679" i="3" s="1"/>
  <c r="BC171" i="8"/>
  <c r="AG675" i="3" s="1"/>
  <c r="BC167" i="8"/>
  <c r="AG671" i="3" s="1"/>
  <c r="BC180" i="8"/>
  <c r="AG684" i="3" s="1"/>
  <c r="BC176" i="8"/>
  <c r="AG680" i="3" s="1"/>
  <c r="BC172" i="8"/>
  <c r="AG676" i="3" s="1"/>
  <c r="BC168" i="8"/>
  <c r="AG672" i="3" s="1"/>
  <c r="BC164" i="8"/>
  <c r="AG668" i="3" s="1"/>
  <c r="BC160" i="8"/>
  <c r="AG664" i="3" s="1"/>
  <c r="BC156" i="8"/>
  <c r="AG660" i="3" s="1"/>
  <c r="BC152" i="8"/>
  <c r="AG656" i="3" s="1"/>
  <c r="BC159" i="8"/>
  <c r="AG663" i="3" s="1"/>
  <c r="BC158" i="8"/>
  <c r="AG662" i="3" s="1"/>
  <c r="BC157" i="8"/>
  <c r="AG661" i="3" s="1"/>
  <c r="BC149" i="8"/>
  <c r="AG653" i="3" s="1"/>
  <c r="BC145" i="8"/>
  <c r="AG649" i="3" s="1"/>
  <c r="BC177" i="8"/>
  <c r="AG681" i="3" s="1"/>
  <c r="BC169" i="8"/>
  <c r="AG673" i="3" s="1"/>
  <c r="BC155" i="8"/>
  <c r="AG659" i="3" s="1"/>
  <c r="BC154" i="8"/>
  <c r="AG658" i="3" s="1"/>
  <c r="BC153" i="8"/>
  <c r="AG657" i="3" s="1"/>
  <c r="BC150" i="8"/>
  <c r="AG654" i="3" s="1"/>
  <c r="BC146" i="8"/>
  <c r="AG650" i="3" s="1"/>
  <c r="BC142" i="8"/>
  <c r="AG646" i="3" s="1"/>
  <c r="BC138" i="8"/>
  <c r="AG642" i="3" s="1"/>
  <c r="BC134" i="8"/>
  <c r="AG638" i="3" s="1"/>
  <c r="BC151" i="8"/>
  <c r="AG655" i="3" s="1"/>
  <c r="BC147" i="8"/>
  <c r="AG651" i="3" s="1"/>
  <c r="BC143" i="8"/>
  <c r="AG647" i="3" s="1"/>
  <c r="BC139" i="8"/>
  <c r="AG643" i="3" s="1"/>
  <c r="BC165" i="8"/>
  <c r="AG669" i="3" s="1"/>
  <c r="BC137" i="8"/>
  <c r="AG641" i="3" s="1"/>
  <c r="BC136" i="8"/>
  <c r="AG640" i="3" s="1"/>
  <c r="BC135" i="8"/>
  <c r="AG639" i="3" s="1"/>
  <c r="BC131" i="8"/>
  <c r="AG635" i="3" s="1"/>
  <c r="BC127" i="8"/>
  <c r="AG631" i="3" s="1"/>
  <c r="BC123" i="8"/>
  <c r="AG627" i="3" s="1"/>
  <c r="BC119" i="8"/>
  <c r="AG623" i="3" s="1"/>
  <c r="BC115" i="8"/>
  <c r="AG619" i="3" s="1"/>
  <c r="BC111" i="8"/>
  <c r="AG615" i="3" s="1"/>
  <c r="BC148" i="8"/>
  <c r="AG652" i="3" s="1"/>
  <c r="BC132" i="8"/>
  <c r="AG636" i="3" s="1"/>
  <c r="BC128" i="8"/>
  <c r="AG632" i="3" s="1"/>
  <c r="BC124" i="8"/>
  <c r="AG628" i="3" s="1"/>
  <c r="BC120" i="8"/>
  <c r="AG624" i="3" s="1"/>
  <c r="BC116" i="8"/>
  <c r="AG620" i="3" s="1"/>
  <c r="BC112" i="8"/>
  <c r="AG616" i="3" s="1"/>
  <c r="BC181" i="8"/>
  <c r="AG685" i="3" s="1"/>
  <c r="BC141" i="8"/>
  <c r="AG645" i="3" s="1"/>
  <c r="BC133" i="8"/>
  <c r="AG637" i="3" s="1"/>
  <c r="BC129" i="8"/>
  <c r="AG633" i="3" s="1"/>
  <c r="BC125" i="8"/>
  <c r="AG629" i="3" s="1"/>
  <c r="BC121" i="8"/>
  <c r="AG625" i="3" s="1"/>
  <c r="BC117" i="8"/>
  <c r="AG621" i="3" s="1"/>
  <c r="BC113" i="8"/>
  <c r="AG617" i="3" s="1"/>
  <c r="BC109" i="8"/>
  <c r="AG613" i="3" s="1"/>
  <c r="BC162" i="8"/>
  <c r="AG666" i="3" s="1"/>
  <c r="BC140" i="8"/>
  <c r="AG644" i="3" s="1"/>
  <c r="BC130" i="8"/>
  <c r="AG634" i="3" s="1"/>
  <c r="BC122" i="8"/>
  <c r="AG626" i="3" s="1"/>
  <c r="BC114" i="8"/>
  <c r="AG618" i="3" s="1"/>
  <c r="BC104" i="8"/>
  <c r="AG608" i="3" s="1"/>
  <c r="BC100" i="8"/>
  <c r="AG604" i="3" s="1"/>
  <c r="BC96" i="8"/>
  <c r="AG600" i="3" s="1"/>
  <c r="BC92" i="8"/>
  <c r="AG596" i="3" s="1"/>
  <c r="BC88" i="8"/>
  <c r="AG592" i="3" s="1"/>
  <c r="BC84" i="8"/>
  <c r="AG588" i="3" s="1"/>
  <c r="BC80" i="8"/>
  <c r="AG584" i="3" s="1"/>
  <c r="BC76" i="8"/>
  <c r="AG580" i="3" s="1"/>
  <c r="BC72" i="8"/>
  <c r="AG576" i="3" s="1"/>
  <c r="BC68" i="8"/>
  <c r="AG572" i="3" s="1"/>
  <c r="BC64" i="8"/>
  <c r="AG568" i="3" s="1"/>
  <c r="BC60" i="8"/>
  <c r="AG564" i="3" s="1"/>
  <c r="BC56" i="8"/>
  <c r="AG560" i="3" s="1"/>
  <c r="BC52" i="8"/>
  <c r="AG556" i="3" s="1"/>
  <c r="BC48" i="8"/>
  <c r="AG552" i="3" s="1"/>
  <c r="BC163" i="8"/>
  <c r="AG667" i="3" s="1"/>
  <c r="BC105" i="8"/>
  <c r="AG609" i="3" s="1"/>
  <c r="BC101" i="8"/>
  <c r="AG605" i="3" s="1"/>
  <c r="BC97" i="8"/>
  <c r="AG601" i="3" s="1"/>
  <c r="BC93" i="8"/>
  <c r="AG597" i="3" s="1"/>
  <c r="BC89" i="8"/>
  <c r="AG593" i="3" s="1"/>
  <c r="BC85" i="8"/>
  <c r="AG589" i="3" s="1"/>
  <c r="BC81" i="8"/>
  <c r="AG585" i="3" s="1"/>
  <c r="BC77" i="8"/>
  <c r="AG581" i="3" s="1"/>
  <c r="BC73" i="8"/>
  <c r="AG577" i="3" s="1"/>
  <c r="BC69" i="8"/>
  <c r="AG573" i="3" s="1"/>
  <c r="BC65" i="8"/>
  <c r="AG569" i="3" s="1"/>
  <c r="BC61" i="8"/>
  <c r="AG565" i="3" s="1"/>
  <c r="BC144" i="8"/>
  <c r="AG648" i="3" s="1"/>
  <c r="BC126" i="8"/>
  <c r="AG630" i="3" s="1"/>
  <c r="BC118" i="8"/>
  <c r="AG622" i="3" s="1"/>
  <c r="BC110" i="8"/>
  <c r="AG614" i="3" s="1"/>
  <c r="BC108" i="8"/>
  <c r="AG612" i="3" s="1"/>
  <c r="BC106" i="8"/>
  <c r="AG610" i="3" s="1"/>
  <c r="BC102" i="8"/>
  <c r="AG606" i="3" s="1"/>
  <c r="BC98" i="8"/>
  <c r="AG602" i="3" s="1"/>
  <c r="BC94" i="8"/>
  <c r="AG598" i="3" s="1"/>
  <c r="BC90" i="8"/>
  <c r="AG594" i="3" s="1"/>
  <c r="BC86" i="8"/>
  <c r="AG590" i="3" s="1"/>
  <c r="BC82" i="8"/>
  <c r="AG586" i="3" s="1"/>
  <c r="BC78" i="8"/>
  <c r="AG582" i="3" s="1"/>
  <c r="BC74" i="8"/>
  <c r="AG578" i="3" s="1"/>
  <c r="BC70" i="8"/>
  <c r="AG574" i="3" s="1"/>
  <c r="BC66" i="8"/>
  <c r="AG570" i="3" s="1"/>
  <c r="BC62" i="8"/>
  <c r="AG566" i="3" s="1"/>
  <c r="BC58" i="8"/>
  <c r="AG562" i="3" s="1"/>
  <c r="BO12" i="8"/>
  <c r="Z516" i="3" s="1"/>
  <c r="BC13" i="8"/>
  <c r="AG517" i="3" s="1"/>
  <c r="BN15" i="8"/>
  <c r="V519" i="3" s="1"/>
  <c r="BO16" i="8"/>
  <c r="Z520" i="3" s="1"/>
  <c r="BC17" i="8"/>
  <c r="AG521" i="3" s="1"/>
  <c r="BN19" i="8"/>
  <c r="V523" i="3" s="1"/>
  <c r="BO20" i="8"/>
  <c r="Z524" i="3" s="1"/>
  <c r="BC21" i="8"/>
  <c r="AG525" i="3" s="1"/>
  <c r="BN23" i="8"/>
  <c r="V527" i="3" s="1"/>
  <c r="BO24" i="8"/>
  <c r="Z528" i="3" s="1"/>
  <c r="BC25" i="8"/>
  <c r="AG529" i="3" s="1"/>
  <c r="BN27" i="8"/>
  <c r="V531" i="3" s="1"/>
  <c r="BO28" i="8"/>
  <c r="Z532" i="3" s="1"/>
  <c r="BC29" i="8"/>
  <c r="AG533" i="3" s="1"/>
  <c r="BN31" i="8"/>
  <c r="V535" i="3" s="1"/>
  <c r="BC33" i="8"/>
  <c r="AG537" i="3" s="1"/>
  <c r="BM34" i="8"/>
  <c r="O538" i="3" s="1"/>
  <c r="BN35" i="8"/>
  <c r="V539" i="3" s="1"/>
  <c r="BC37" i="8"/>
  <c r="AG541" i="3" s="1"/>
  <c r="BM38" i="8"/>
  <c r="O542" i="3" s="1"/>
  <c r="BN39" i="8"/>
  <c r="V543" i="3" s="1"/>
  <c r="BC41" i="8"/>
  <c r="AG545" i="3" s="1"/>
  <c r="BM42" i="8"/>
  <c r="O546" i="3" s="1"/>
  <c r="BN43" i="8"/>
  <c r="V547" i="3" s="1"/>
  <c r="BC45" i="8"/>
  <c r="AG549" i="3" s="1"/>
  <c r="BM46" i="8"/>
  <c r="O550" i="3" s="1"/>
  <c r="BO52" i="8"/>
  <c r="Z556" i="3" s="1"/>
  <c r="BC53" i="8"/>
  <c r="AG557" i="3" s="1"/>
  <c r="BO53" i="8"/>
  <c r="Z557" i="3" s="1"/>
  <c r="BC54" i="8"/>
  <c r="AG558" i="3" s="1"/>
  <c r="BO54" i="8"/>
  <c r="Z558" i="3" s="1"/>
  <c r="BC55" i="8"/>
  <c r="AG559" i="3" s="1"/>
  <c r="BM56" i="8"/>
  <c r="O560" i="3" s="1"/>
  <c r="BC63" i="8"/>
  <c r="AG567" i="3" s="1"/>
  <c r="BC71" i="8"/>
  <c r="AG575" i="3" s="1"/>
  <c r="BC79" i="8"/>
  <c r="AG583" i="3" s="1"/>
  <c r="BC87" i="8"/>
  <c r="AG591" i="3" s="1"/>
  <c r="BC95" i="8"/>
  <c r="AG599" i="3" s="1"/>
  <c r="BC103" i="8"/>
  <c r="AG607" i="3" s="1"/>
  <c r="BN117" i="8"/>
  <c r="V621" i="3" s="1"/>
  <c r="BM117" i="8"/>
  <c r="O621" i="3" s="1"/>
  <c r="BL117" i="8"/>
  <c r="K621" i="3" s="1"/>
  <c r="U621" i="3" s="1"/>
  <c r="BO117" i="8"/>
  <c r="Z621" i="3" s="1"/>
  <c r="BN125" i="8"/>
  <c r="V629" i="3" s="1"/>
  <c r="BM125" i="8"/>
  <c r="O629" i="3" s="1"/>
  <c r="BL125" i="8"/>
  <c r="K629" i="3" s="1"/>
  <c r="U629" i="3" s="1"/>
  <c r="BO125" i="8"/>
  <c r="Z629" i="3" s="1"/>
  <c r="BO133" i="8"/>
  <c r="Z637" i="3" s="1"/>
  <c r="BN133" i="8"/>
  <c r="V637" i="3" s="1"/>
  <c r="BM133" i="8"/>
  <c r="O637" i="3" s="1"/>
  <c r="BL133" i="8"/>
  <c r="K637" i="3" s="1"/>
  <c r="U637" i="3" s="1"/>
  <c r="BN78" i="8"/>
  <c r="V582" i="3" s="1"/>
  <c r="BM78" i="8"/>
  <c r="O582" i="3" s="1"/>
  <c r="BL78" i="8"/>
  <c r="K582" i="3" s="1"/>
  <c r="U582" i="3" s="1"/>
  <c r="BN94" i="8"/>
  <c r="V598" i="3" s="1"/>
  <c r="BM94" i="8"/>
  <c r="O598" i="3" s="1"/>
  <c r="BL94" i="8"/>
  <c r="K598" i="3" s="1"/>
  <c r="U598" i="3" s="1"/>
  <c r="BN102" i="8"/>
  <c r="V606" i="3" s="1"/>
  <c r="BM102" i="8"/>
  <c r="O606" i="3" s="1"/>
  <c r="BL102" i="8"/>
  <c r="K606" i="3" s="1"/>
  <c r="U606" i="3" s="1"/>
  <c r="BD9" i="8"/>
  <c r="BC12" i="8"/>
  <c r="AG516" i="3" s="1"/>
  <c r="CP516" i="3" s="1"/>
  <c r="BO15" i="8"/>
  <c r="Z519" i="3" s="1"/>
  <c r="BC16" i="8"/>
  <c r="AG520" i="3" s="1"/>
  <c r="BO19" i="8"/>
  <c r="Z523" i="3" s="1"/>
  <c r="BC20" i="8"/>
  <c r="AG524" i="3" s="1"/>
  <c r="BO23" i="8"/>
  <c r="Z527" i="3" s="1"/>
  <c r="BC24" i="8"/>
  <c r="AG528" i="3" s="1"/>
  <c r="BO27" i="8"/>
  <c r="Z531" i="3" s="1"/>
  <c r="BC28" i="8"/>
  <c r="AG532" i="3" s="1"/>
  <c r="BO31" i="8"/>
  <c r="Z535" i="3" s="1"/>
  <c r="BC32" i="8"/>
  <c r="AG536" i="3" s="1"/>
  <c r="BO35" i="8"/>
  <c r="Z539" i="3" s="1"/>
  <c r="BC36" i="8"/>
  <c r="AG540" i="3" s="1"/>
  <c r="BO39" i="8"/>
  <c r="Z543" i="3" s="1"/>
  <c r="BC40" i="8"/>
  <c r="AG544" i="3" s="1"/>
  <c r="BO43" i="8"/>
  <c r="Z547" i="3" s="1"/>
  <c r="BC44" i="8"/>
  <c r="AG548" i="3" s="1"/>
  <c r="BN46" i="8"/>
  <c r="V550" i="3" s="1"/>
  <c r="BO56" i="8"/>
  <c r="Z560" i="3" s="1"/>
  <c r="BC57" i="8"/>
  <c r="AG561" i="3" s="1"/>
  <c r="BN58" i="8"/>
  <c r="V562" i="3" s="1"/>
  <c r="BM58" i="8"/>
  <c r="O562" i="3" s="1"/>
  <c r="BL58" i="8"/>
  <c r="K562" i="3" s="1"/>
  <c r="U562" i="3" s="1"/>
  <c r="BN66" i="8"/>
  <c r="V570" i="3" s="1"/>
  <c r="BM66" i="8"/>
  <c r="O570" i="3" s="1"/>
  <c r="BL66" i="8"/>
  <c r="K570" i="3" s="1"/>
  <c r="U570" i="3" s="1"/>
  <c r="BN74" i="8"/>
  <c r="V578" i="3" s="1"/>
  <c r="BM74" i="8"/>
  <c r="O578" i="3" s="1"/>
  <c r="BL74" i="8"/>
  <c r="K578" i="3" s="1"/>
  <c r="U578" i="3" s="1"/>
  <c r="BN82" i="8"/>
  <c r="V586" i="3" s="1"/>
  <c r="BM82" i="8"/>
  <c r="O586" i="3" s="1"/>
  <c r="BL82" i="8"/>
  <c r="K586" i="3" s="1"/>
  <c r="U586" i="3" s="1"/>
  <c r="BN90" i="8"/>
  <c r="V594" i="3" s="1"/>
  <c r="BM90" i="8"/>
  <c r="O594" i="3" s="1"/>
  <c r="BL90" i="8"/>
  <c r="K594" i="3" s="1"/>
  <c r="U594" i="3" s="1"/>
  <c r="BN98" i="8"/>
  <c r="V602" i="3" s="1"/>
  <c r="BM98" i="8"/>
  <c r="O602" i="3" s="1"/>
  <c r="BL98" i="8"/>
  <c r="K602" i="3" s="1"/>
  <c r="U602" i="3" s="1"/>
  <c r="BN106" i="8"/>
  <c r="V610" i="3" s="1"/>
  <c r="BM106" i="8"/>
  <c r="O610" i="3" s="1"/>
  <c r="BL106" i="8"/>
  <c r="K610" i="3" s="1"/>
  <c r="U610" i="3" s="1"/>
  <c r="BN109" i="8"/>
  <c r="V613" i="3" s="1"/>
  <c r="BM109" i="8"/>
  <c r="O613" i="3" s="1"/>
  <c r="BL109" i="8"/>
  <c r="K613" i="3" s="1"/>
  <c r="U613" i="3" s="1"/>
  <c r="BO109" i="8"/>
  <c r="Z613" i="3" s="1"/>
  <c r="BN62" i="8"/>
  <c r="V566" i="3" s="1"/>
  <c r="BM62" i="8"/>
  <c r="O566" i="3" s="1"/>
  <c r="BL62" i="8"/>
  <c r="K566" i="3" s="1"/>
  <c r="U566" i="3" s="1"/>
  <c r="BN70" i="8"/>
  <c r="V574" i="3" s="1"/>
  <c r="BM70" i="8"/>
  <c r="O574" i="3" s="1"/>
  <c r="BL70" i="8"/>
  <c r="K574" i="3" s="1"/>
  <c r="U574" i="3" s="1"/>
  <c r="BN86" i="8"/>
  <c r="V590" i="3" s="1"/>
  <c r="BM86" i="8"/>
  <c r="O590" i="3" s="1"/>
  <c r="BL86" i="8"/>
  <c r="K590" i="3" s="1"/>
  <c r="U590" i="3" s="1"/>
  <c r="BC15" i="8"/>
  <c r="AG519" i="3" s="1"/>
  <c r="BC19" i="8"/>
  <c r="AG523" i="3" s="1"/>
  <c r="BC23" i="8"/>
  <c r="AG527" i="3" s="1"/>
  <c r="BC27" i="8"/>
  <c r="AG531" i="3" s="1"/>
  <c r="BC31" i="8"/>
  <c r="AG535" i="3" s="1"/>
  <c r="BC35" i="8"/>
  <c r="AG539" i="3" s="1"/>
  <c r="BC39" i="8"/>
  <c r="AG543" i="3" s="1"/>
  <c r="BC43" i="8"/>
  <c r="AG547" i="3" s="1"/>
  <c r="BC47" i="8"/>
  <c r="AG551" i="3" s="1"/>
  <c r="BC59" i="8"/>
  <c r="AG563" i="3" s="1"/>
  <c r="BC67" i="8"/>
  <c r="AG571" i="3" s="1"/>
  <c r="BC75" i="8"/>
  <c r="AG579" i="3" s="1"/>
  <c r="BC83" i="8"/>
  <c r="AG587" i="3" s="1"/>
  <c r="BC91" i="8"/>
  <c r="AG595" i="3" s="1"/>
  <c r="BC99" i="8"/>
  <c r="AG603" i="3" s="1"/>
  <c r="BC107" i="8"/>
  <c r="AG611" i="3" s="1"/>
  <c r="BC161" i="8"/>
  <c r="AG665" i="3" s="1"/>
  <c r="BO57" i="8"/>
  <c r="Z561" i="3" s="1"/>
  <c r="BN60" i="8"/>
  <c r="V564" i="3" s="1"/>
  <c r="BO61" i="8"/>
  <c r="Z565" i="3" s="1"/>
  <c r="BN64" i="8"/>
  <c r="V568" i="3" s="1"/>
  <c r="BO65" i="8"/>
  <c r="Z569" i="3" s="1"/>
  <c r="BN68" i="8"/>
  <c r="V572" i="3" s="1"/>
  <c r="BO69" i="8"/>
  <c r="Z573" i="3" s="1"/>
  <c r="BM71" i="8"/>
  <c r="O575" i="3" s="1"/>
  <c r="BN72" i="8"/>
  <c r="V576" i="3" s="1"/>
  <c r="BM75" i="8"/>
  <c r="O579" i="3" s="1"/>
  <c r="BN76" i="8"/>
  <c r="V580" i="3" s="1"/>
  <c r="BM79" i="8"/>
  <c r="O583" i="3" s="1"/>
  <c r="BN80" i="8"/>
  <c r="V584" i="3" s="1"/>
  <c r="BM83" i="8"/>
  <c r="O587" i="3" s="1"/>
  <c r="BN84" i="8"/>
  <c r="V588" i="3" s="1"/>
  <c r="BM87" i="8"/>
  <c r="O591" i="3" s="1"/>
  <c r="BN88" i="8"/>
  <c r="V592" i="3" s="1"/>
  <c r="BM91" i="8"/>
  <c r="O595" i="3" s="1"/>
  <c r="BN92" i="8"/>
  <c r="V596" i="3" s="1"/>
  <c r="BM95" i="8"/>
  <c r="O599" i="3" s="1"/>
  <c r="BN96" i="8"/>
  <c r="V600" i="3" s="1"/>
  <c r="BM99" i="8"/>
  <c r="O603" i="3" s="1"/>
  <c r="BN100" i="8"/>
  <c r="V604" i="3" s="1"/>
  <c r="BM103" i="8"/>
  <c r="O607" i="3" s="1"/>
  <c r="BN104" i="8"/>
  <c r="V608" i="3" s="1"/>
  <c r="BO107" i="8"/>
  <c r="Z611" i="3" s="1"/>
  <c r="BL134" i="8"/>
  <c r="K638" i="3" s="1"/>
  <c r="U638" i="3" s="1"/>
  <c r="BO134" i="8"/>
  <c r="Z638" i="3" s="1"/>
  <c r="BN134" i="8"/>
  <c r="V638" i="3" s="1"/>
  <c r="BM134" i="8"/>
  <c r="O638" i="3" s="1"/>
  <c r="BO60" i="8"/>
  <c r="Z564" i="3" s="1"/>
  <c r="BO64" i="8"/>
  <c r="Z568" i="3" s="1"/>
  <c r="BO68" i="8"/>
  <c r="Z572" i="3" s="1"/>
  <c r="BO72" i="8"/>
  <c r="Z576" i="3" s="1"/>
  <c r="BO76" i="8"/>
  <c r="Z580" i="3" s="1"/>
  <c r="BO80" i="8"/>
  <c r="Z584" i="3" s="1"/>
  <c r="BN83" i="8"/>
  <c r="V587" i="3" s="1"/>
  <c r="BN87" i="8"/>
  <c r="V591" i="3" s="1"/>
  <c r="BN91" i="8"/>
  <c r="V595" i="3" s="1"/>
  <c r="BN95" i="8"/>
  <c r="V599" i="3" s="1"/>
  <c r="BN99" i="8"/>
  <c r="V603" i="3" s="1"/>
  <c r="BN103" i="8"/>
  <c r="V607" i="3" s="1"/>
  <c r="BN113" i="8"/>
  <c r="V617" i="3" s="1"/>
  <c r="BM113" i="8"/>
  <c r="O617" i="3" s="1"/>
  <c r="BL113" i="8"/>
  <c r="K617" i="3" s="1"/>
  <c r="U617" i="3" s="1"/>
  <c r="BN121" i="8"/>
  <c r="V625" i="3" s="1"/>
  <c r="BM121" i="8"/>
  <c r="O625" i="3" s="1"/>
  <c r="BL121" i="8"/>
  <c r="K625" i="3" s="1"/>
  <c r="U625" i="3" s="1"/>
  <c r="BN129" i="8"/>
  <c r="V633" i="3" s="1"/>
  <c r="BM129" i="8"/>
  <c r="O633" i="3" s="1"/>
  <c r="BL129" i="8"/>
  <c r="K633" i="3" s="1"/>
  <c r="U633" i="3" s="1"/>
  <c r="BM135" i="8"/>
  <c r="O639" i="3" s="1"/>
  <c r="BO135" i="8"/>
  <c r="Z639" i="3" s="1"/>
  <c r="BN135" i="8"/>
  <c r="V639" i="3" s="1"/>
  <c r="BL135" i="8"/>
  <c r="K639" i="3" s="1"/>
  <c r="U639" i="3" s="1"/>
  <c r="BN136" i="8"/>
  <c r="V640" i="3" s="1"/>
  <c r="BO136" i="8"/>
  <c r="Z640" i="3" s="1"/>
  <c r="BM136" i="8"/>
  <c r="O640" i="3" s="1"/>
  <c r="BL136" i="8"/>
  <c r="K640" i="3" s="1"/>
  <c r="U640" i="3" s="1"/>
  <c r="BO108" i="8"/>
  <c r="Z612" i="3" s="1"/>
  <c r="BM110" i="8"/>
  <c r="O614" i="3" s="1"/>
  <c r="BN111" i="8"/>
  <c r="V615" i="3" s="1"/>
  <c r="BM114" i="8"/>
  <c r="O618" i="3" s="1"/>
  <c r="BN115" i="8"/>
  <c r="V619" i="3" s="1"/>
  <c r="BM118" i="8"/>
  <c r="O622" i="3" s="1"/>
  <c r="BN119" i="8"/>
  <c r="V623" i="3" s="1"/>
  <c r="BM122" i="8"/>
  <c r="O626" i="3" s="1"/>
  <c r="BN123" i="8"/>
  <c r="V627" i="3" s="1"/>
  <c r="BM126" i="8"/>
  <c r="O630" i="3" s="1"/>
  <c r="BN127" i="8"/>
  <c r="V631" i="3" s="1"/>
  <c r="BM130" i="8"/>
  <c r="O634" i="3" s="1"/>
  <c r="BN131" i="8"/>
  <c r="V635" i="3" s="1"/>
  <c r="BN147" i="8"/>
  <c r="V651" i="3" s="1"/>
  <c r="BM147" i="8"/>
  <c r="O651" i="3" s="1"/>
  <c r="BL147" i="8"/>
  <c r="K651" i="3" s="1"/>
  <c r="U651" i="3" s="1"/>
  <c r="BL156" i="8"/>
  <c r="K660" i="3" s="1"/>
  <c r="U660" i="3" s="1"/>
  <c r="BO156" i="8"/>
  <c r="Z660" i="3" s="1"/>
  <c r="BN156" i="8"/>
  <c r="V660" i="3" s="1"/>
  <c r="BM156" i="8"/>
  <c r="O660" i="3" s="1"/>
  <c r="BO111" i="8"/>
  <c r="Z615" i="3" s="1"/>
  <c r="BN114" i="8"/>
  <c r="V618" i="3" s="1"/>
  <c r="BN118" i="8"/>
  <c r="V622" i="3" s="1"/>
  <c r="BN122" i="8"/>
  <c r="V626" i="3" s="1"/>
  <c r="BN126" i="8"/>
  <c r="V630" i="3" s="1"/>
  <c r="BN130" i="8"/>
  <c r="V634" i="3" s="1"/>
  <c r="BM139" i="8"/>
  <c r="O643" i="3" s="1"/>
  <c r="BL139" i="8"/>
  <c r="K643" i="3" s="1"/>
  <c r="U643" i="3" s="1"/>
  <c r="BO147" i="8"/>
  <c r="Z651" i="3" s="1"/>
  <c r="BM157" i="8"/>
  <c r="O661" i="3" s="1"/>
  <c r="BO157" i="8"/>
  <c r="Z661" i="3" s="1"/>
  <c r="BN157" i="8"/>
  <c r="V661" i="3" s="1"/>
  <c r="BL157" i="8"/>
  <c r="K661" i="3" s="1"/>
  <c r="U661" i="3" s="1"/>
  <c r="BN140" i="8"/>
  <c r="V644" i="3" s="1"/>
  <c r="BM140" i="8"/>
  <c r="O644" i="3" s="1"/>
  <c r="BN143" i="8"/>
  <c r="V647" i="3" s="1"/>
  <c r="BM143" i="8"/>
  <c r="O647" i="3" s="1"/>
  <c r="BL143" i="8"/>
  <c r="K647" i="3" s="1"/>
  <c r="U647" i="3" s="1"/>
  <c r="BN158" i="8"/>
  <c r="V662" i="3" s="1"/>
  <c r="BO158" i="8"/>
  <c r="Z662" i="3" s="1"/>
  <c r="BM158" i="8"/>
  <c r="O662" i="3" s="1"/>
  <c r="BL158" i="8"/>
  <c r="K662" i="3" s="1"/>
  <c r="U662" i="3" s="1"/>
  <c r="BO138" i="8"/>
  <c r="Z642" i="3" s="1"/>
  <c r="BO142" i="8"/>
  <c r="Z646" i="3" s="1"/>
  <c r="BM144" i="8"/>
  <c r="O648" i="3" s="1"/>
  <c r="BO146" i="8"/>
  <c r="Z650" i="3" s="1"/>
  <c r="BM148" i="8"/>
  <c r="O652" i="3" s="1"/>
  <c r="BO150" i="8"/>
  <c r="Z654" i="3" s="1"/>
  <c r="BN152" i="8"/>
  <c r="V656" i="3" s="1"/>
  <c r="BN153" i="8"/>
  <c r="V657" i="3" s="1"/>
  <c r="BM154" i="8"/>
  <c r="O658" i="3" s="1"/>
  <c r="BN168" i="8"/>
  <c r="V672" i="3" s="1"/>
  <c r="BM168" i="8"/>
  <c r="O672" i="3" s="1"/>
  <c r="BL168" i="8"/>
  <c r="K672" i="3" s="1"/>
  <c r="U672" i="3" s="1"/>
  <c r="BN176" i="8"/>
  <c r="V680" i="3" s="1"/>
  <c r="BM176" i="8"/>
  <c r="O680" i="3" s="1"/>
  <c r="BL176" i="8"/>
  <c r="K680" i="3" s="1"/>
  <c r="U680" i="3" s="1"/>
  <c r="BN144" i="8"/>
  <c r="V648" i="3" s="1"/>
  <c r="BN148" i="8"/>
  <c r="V652" i="3" s="1"/>
  <c r="BO152" i="8"/>
  <c r="Z656" i="3" s="1"/>
  <c r="BO153" i="8"/>
  <c r="Z657" i="3" s="1"/>
  <c r="BO154" i="8"/>
  <c r="Z658" i="3" s="1"/>
  <c r="BM160" i="8"/>
  <c r="O664" i="3" s="1"/>
  <c r="BL161" i="8"/>
  <c r="K665" i="3" s="1"/>
  <c r="U665" i="3" s="1"/>
  <c r="BL162" i="8"/>
  <c r="K666" i="3" s="1"/>
  <c r="U666" i="3" s="1"/>
  <c r="BN164" i="8"/>
  <c r="V668" i="3" s="1"/>
  <c r="BL164" i="8"/>
  <c r="K668" i="3" s="1"/>
  <c r="U668" i="3" s="1"/>
  <c r="BO168" i="8"/>
  <c r="Z672" i="3" s="1"/>
  <c r="BO176" i="8"/>
  <c r="Z680" i="3" s="1"/>
  <c r="BN172" i="8"/>
  <c r="V676" i="3" s="1"/>
  <c r="BM172" i="8"/>
  <c r="O676" i="3" s="1"/>
  <c r="BL172" i="8"/>
  <c r="K676" i="3" s="1"/>
  <c r="U676" i="3" s="1"/>
  <c r="BN180" i="8"/>
  <c r="V684" i="3" s="1"/>
  <c r="BM180" i="8"/>
  <c r="O684" i="3" s="1"/>
  <c r="BL180" i="8"/>
  <c r="K684" i="3" s="1"/>
  <c r="U684" i="3" s="1"/>
  <c r="BM165" i="8"/>
  <c r="O669" i="3" s="1"/>
  <c r="BN166" i="8"/>
  <c r="V670" i="3" s="1"/>
  <c r="BM169" i="8"/>
  <c r="O673" i="3" s="1"/>
  <c r="BN170" i="8"/>
  <c r="V674" i="3" s="1"/>
  <c r="BM173" i="8"/>
  <c r="O677" i="3" s="1"/>
  <c r="BN174" i="8"/>
  <c r="V678" i="3" s="1"/>
  <c r="BM177" i="8"/>
  <c r="O681" i="3" s="1"/>
  <c r="BN178" i="8"/>
  <c r="V682" i="3" s="1"/>
  <c r="BM181" i="8"/>
  <c r="O685" i="3" s="1"/>
  <c r="BO166" i="8"/>
  <c r="Z670" i="3" s="1"/>
  <c r="BO170" i="8"/>
  <c r="Z674" i="3" s="1"/>
  <c r="BO174" i="8"/>
  <c r="Z678" i="3" s="1"/>
  <c r="BO178" i="8"/>
  <c r="Z682" i="3" s="1"/>
  <c r="BN181" i="8"/>
  <c r="V685" i="3" s="1"/>
  <c r="BO177" i="1"/>
  <c r="Z851" i="3" s="1"/>
  <c r="BN176" i="1"/>
  <c r="V850" i="3" s="1"/>
  <c r="BO174" i="1"/>
  <c r="Z848" i="3" s="1"/>
  <c r="BL169" i="1"/>
  <c r="K843" i="3" s="1"/>
  <c r="U843" i="3" s="1"/>
  <c r="BO165" i="1"/>
  <c r="Z839" i="3" s="1"/>
  <c r="BO164" i="1"/>
  <c r="Z838" i="3" s="1"/>
  <c r="BO163" i="1"/>
  <c r="Z837" i="3" s="1"/>
  <c r="BO150" i="1"/>
  <c r="Z824" i="3" s="1"/>
  <c r="BN149" i="1"/>
  <c r="V823" i="3" s="1"/>
  <c r="BO148" i="1"/>
  <c r="Z822" i="3" s="1"/>
  <c r="BO147" i="1"/>
  <c r="Z821" i="3" s="1"/>
  <c r="BO145" i="1"/>
  <c r="Z819" i="3" s="1"/>
  <c r="BN137" i="1"/>
  <c r="V811" i="3" s="1"/>
  <c r="BO136" i="1"/>
  <c r="Z810" i="3" s="1"/>
  <c r="BO135" i="1"/>
  <c r="Z809" i="3" s="1"/>
  <c r="BO133" i="1"/>
  <c r="Z807" i="3" s="1"/>
  <c r="BO125" i="1"/>
  <c r="Z799" i="3" s="1"/>
  <c r="BO117" i="1"/>
  <c r="Z791" i="3" s="1"/>
  <c r="BO109" i="1"/>
  <c r="Z783" i="3" s="1"/>
  <c r="BM177" i="1"/>
  <c r="O851" i="3" s="1"/>
  <c r="BM176" i="1"/>
  <c r="O850" i="3" s="1"/>
  <c r="BL174" i="1"/>
  <c r="K848" i="3" s="1"/>
  <c r="U848" i="3" s="1"/>
  <c r="BN165" i="1"/>
  <c r="V839" i="3" s="1"/>
  <c r="BN164" i="1"/>
  <c r="V838" i="3" s="1"/>
  <c r="BO158" i="1"/>
  <c r="Z832" i="3" s="1"/>
  <c r="BL150" i="1"/>
  <c r="K824" i="3" s="1"/>
  <c r="U824" i="3" s="1"/>
  <c r="BN148" i="1"/>
  <c r="V822" i="3" s="1"/>
  <c r="BO143" i="1"/>
  <c r="Z817" i="3" s="1"/>
  <c r="BN140" i="1"/>
  <c r="V814" i="3" s="1"/>
  <c r="BL138" i="1"/>
  <c r="K812" i="3" s="1"/>
  <c r="U812" i="3" s="1"/>
  <c r="BN136" i="1"/>
  <c r="V810" i="3" s="1"/>
  <c r="BO131" i="1"/>
  <c r="Z805" i="3" s="1"/>
  <c r="BN128" i="1"/>
  <c r="V802" i="3" s="1"/>
  <c r="BO126" i="1"/>
  <c r="Z800" i="3" s="1"/>
  <c r="BO123" i="1"/>
  <c r="Z797" i="3" s="1"/>
  <c r="BN120" i="1"/>
  <c r="V794" i="3" s="1"/>
  <c r="BO118" i="1"/>
  <c r="Z792" i="3" s="1"/>
  <c r="BO115" i="1"/>
  <c r="Z789" i="3" s="1"/>
  <c r="BN112" i="1"/>
  <c r="V786" i="3" s="1"/>
  <c r="BO110" i="1"/>
  <c r="Z784" i="3" s="1"/>
  <c r="AD506" i="3"/>
  <c r="L428" i="3"/>
  <c r="P507" i="3"/>
  <c r="P500" i="3"/>
  <c r="P488" i="3"/>
  <c r="AD484" i="3"/>
  <c r="AD476" i="3"/>
  <c r="AD468" i="3"/>
  <c r="AD438" i="3"/>
  <c r="L402" i="3"/>
  <c r="AD397" i="3"/>
  <c r="P376" i="3"/>
  <c r="AD459" i="3"/>
  <c r="P446" i="3"/>
  <c r="P408" i="3"/>
  <c r="AD402" i="3"/>
  <c r="AD393" i="3"/>
  <c r="AD378" i="3"/>
  <c r="AD361" i="3"/>
  <c r="P505" i="3"/>
  <c r="AD505" i="3"/>
  <c r="AD498" i="3"/>
  <c r="AD490" i="3"/>
  <c r="AD482" i="3"/>
  <c r="AD478" i="3"/>
  <c r="L476" i="3"/>
  <c r="AD460" i="3"/>
  <c r="AD444" i="3"/>
  <c r="AD436" i="3"/>
  <c r="AD434" i="3"/>
  <c r="AD419" i="3"/>
  <c r="P364" i="3"/>
  <c r="AD354" i="3"/>
  <c r="BM154" i="1"/>
  <c r="O828" i="3" s="1"/>
  <c r="BL154" i="1"/>
  <c r="K828" i="3" s="1"/>
  <c r="U828" i="3" s="1"/>
  <c r="BO154" i="1"/>
  <c r="Z828" i="3" s="1"/>
  <c r="BL144" i="1"/>
  <c r="K818" i="3" s="1"/>
  <c r="U818" i="3" s="1"/>
  <c r="BM144" i="1"/>
  <c r="O818" i="3" s="1"/>
  <c r="BN144" i="1"/>
  <c r="V818" i="3" s="1"/>
  <c r="BM142" i="1"/>
  <c r="O816" i="3" s="1"/>
  <c r="BO142" i="1"/>
  <c r="Z816" i="3" s="1"/>
  <c r="BL139" i="1"/>
  <c r="K813" i="3" s="1"/>
  <c r="U813" i="3" s="1"/>
  <c r="BO139" i="1"/>
  <c r="Z813" i="3" s="1"/>
  <c r="BM130" i="1"/>
  <c r="O804" i="3" s="1"/>
  <c r="BO130" i="1"/>
  <c r="Z804" i="3" s="1"/>
  <c r="BM122" i="1"/>
  <c r="O796" i="3" s="1"/>
  <c r="BO122" i="1"/>
  <c r="Z796" i="3" s="1"/>
  <c r="BL119" i="1"/>
  <c r="K793" i="3" s="1"/>
  <c r="U793" i="3" s="1"/>
  <c r="BO119" i="1"/>
  <c r="Z793" i="3" s="1"/>
  <c r="BL111" i="1"/>
  <c r="K785" i="3" s="1"/>
  <c r="U785" i="3" s="1"/>
  <c r="BO111" i="1"/>
  <c r="Z785" i="3" s="1"/>
  <c r="BL175" i="1"/>
  <c r="K849" i="3" s="1"/>
  <c r="U849" i="3" s="1"/>
  <c r="BO175" i="1"/>
  <c r="Z849" i="3" s="1"/>
  <c r="BL172" i="1"/>
  <c r="K846" i="3" s="1"/>
  <c r="U846" i="3" s="1"/>
  <c r="BM172" i="1"/>
  <c r="O846" i="3" s="1"/>
  <c r="BN172" i="1"/>
  <c r="V846" i="3" s="1"/>
  <c r="BM170" i="1"/>
  <c r="O844" i="3" s="1"/>
  <c r="BO170" i="1"/>
  <c r="Z844" i="3" s="1"/>
  <c r="BL167" i="1"/>
  <c r="K841" i="3" s="1"/>
  <c r="U841" i="3" s="1"/>
  <c r="BO167" i="1"/>
  <c r="Z841" i="3" s="1"/>
  <c r="BM161" i="1"/>
  <c r="O835" i="3" s="1"/>
  <c r="BN161" i="1"/>
  <c r="V835" i="3" s="1"/>
  <c r="BL152" i="1"/>
  <c r="K826" i="3" s="1"/>
  <c r="U826" i="3" s="1"/>
  <c r="BN152" i="1"/>
  <c r="V826" i="3" s="1"/>
  <c r="BO152" i="1"/>
  <c r="Z826" i="3" s="1"/>
  <c r="BL173" i="1"/>
  <c r="K847" i="3" s="1"/>
  <c r="U847" i="3" s="1"/>
  <c r="BM173" i="1"/>
  <c r="O847" i="3" s="1"/>
  <c r="BL160" i="1"/>
  <c r="K834" i="3" s="1"/>
  <c r="U834" i="3" s="1"/>
  <c r="BN160" i="1"/>
  <c r="V834" i="3" s="1"/>
  <c r="BO160" i="1"/>
  <c r="Z834" i="3" s="1"/>
  <c r="BM153" i="1"/>
  <c r="O827" i="3" s="1"/>
  <c r="BN153" i="1"/>
  <c r="V827" i="3" s="1"/>
  <c r="BL132" i="1"/>
  <c r="K806" i="3" s="1"/>
  <c r="U806" i="3" s="1"/>
  <c r="BM132" i="1"/>
  <c r="O806" i="3" s="1"/>
  <c r="BN132" i="1"/>
  <c r="V806" i="3" s="1"/>
  <c r="BL127" i="1"/>
  <c r="K801" i="3" s="1"/>
  <c r="U801" i="3" s="1"/>
  <c r="BO127" i="1"/>
  <c r="Z801" i="3" s="1"/>
  <c r="BL124" i="1"/>
  <c r="K798" i="3" s="1"/>
  <c r="U798" i="3" s="1"/>
  <c r="BM124" i="1"/>
  <c r="O798" i="3" s="1"/>
  <c r="BN124" i="1"/>
  <c r="V798" i="3" s="1"/>
  <c r="BL116" i="1"/>
  <c r="K790" i="3" s="1"/>
  <c r="U790" i="3" s="1"/>
  <c r="BM116" i="1"/>
  <c r="O790" i="3" s="1"/>
  <c r="BN116" i="1"/>
  <c r="V790" i="3" s="1"/>
  <c r="BM114" i="1"/>
  <c r="O788" i="3" s="1"/>
  <c r="BO114" i="1"/>
  <c r="Z788" i="3" s="1"/>
  <c r="BL108" i="1"/>
  <c r="K782" i="3" s="1"/>
  <c r="U782" i="3" s="1"/>
  <c r="BM108" i="1"/>
  <c r="O782" i="3" s="1"/>
  <c r="BN108" i="1"/>
  <c r="V782" i="3" s="1"/>
  <c r="BM178" i="1"/>
  <c r="O852" i="3" s="1"/>
  <c r="BO178" i="1"/>
  <c r="Z852" i="3" s="1"/>
  <c r="BO173" i="1"/>
  <c r="Z847" i="3" s="1"/>
  <c r="BN173" i="1"/>
  <c r="V847" i="3" s="1"/>
  <c r="BM162" i="1"/>
  <c r="O836" i="3" s="1"/>
  <c r="BL162" i="1"/>
  <c r="K836" i="3" s="1"/>
  <c r="U836" i="3" s="1"/>
  <c r="BO162" i="1"/>
  <c r="Z836" i="3" s="1"/>
  <c r="BM160" i="1"/>
  <c r="O834" i="3" s="1"/>
  <c r="BO155" i="1"/>
  <c r="Z829" i="3" s="1"/>
  <c r="BL153" i="1"/>
  <c r="K827" i="3" s="1"/>
  <c r="U827" i="3" s="1"/>
  <c r="BL145" i="1"/>
  <c r="K819" i="3" s="1"/>
  <c r="U819" i="3" s="1"/>
  <c r="BM145" i="1"/>
  <c r="O819" i="3" s="1"/>
  <c r="BL133" i="1"/>
  <c r="K807" i="3" s="1"/>
  <c r="U807" i="3" s="1"/>
  <c r="BM133" i="1"/>
  <c r="O807" i="3" s="1"/>
  <c r="BL125" i="1"/>
  <c r="K799" i="3" s="1"/>
  <c r="U799" i="3" s="1"/>
  <c r="BM125" i="1"/>
  <c r="O799" i="3" s="1"/>
  <c r="BL117" i="1"/>
  <c r="K791" i="3" s="1"/>
  <c r="U791" i="3" s="1"/>
  <c r="BM117" i="1"/>
  <c r="O791" i="3" s="1"/>
  <c r="BL109" i="1"/>
  <c r="K783" i="3" s="1"/>
  <c r="U783" i="3" s="1"/>
  <c r="BM109" i="1"/>
  <c r="O783" i="3" s="1"/>
  <c r="BO176" i="1"/>
  <c r="Z850" i="3" s="1"/>
  <c r="BO168" i="1"/>
  <c r="Z842" i="3" s="1"/>
  <c r="BO140" i="1"/>
  <c r="Z814" i="3" s="1"/>
  <c r="BO128" i="1"/>
  <c r="Z802" i="3" s="1"/>
  <c r="BO120" i="1"/>
  <c r="Z794" i="3" s="1"/>
  <c r="BO112" i="1"/>
  <c r="Z786" i="3" s="1"/>
  <c r="AE432" i="3"/>
  <c r="AE479" i="3"/>
  <c r="AE504" i="3"/>
  <c r="AE447" i="3"/>
  <c r="AE436" i="3"/>
  <c r="AE514" i="3"/>
  <c r="AE464" i="3"/>
  <c r="AE415" i="3"/>
  <c r="AE468" i="3"/>
  <c r="BM119" i="6"/>
  <c r="O453" i="3" s="1"/>
  <c r="BN119" i="6"/>
  <c r="V453" i="3" s="1"/>
  <c r="L458" i="3"/>
  <c r="AD414" i="3"/>
  <c r="AE512" i="3"/>
  <c r="AE507" i="3"/>
  <c r="AE498" i="3"/>
  <c r="AE411" i="3"/>
  <c r="BN172" i="6"/>
  <c r="V506" i="3" s="1"/>
  <c r="BM172" i="6"/>
  <c r="O506" i="3" s="1"/>
  <c r="BO172" i="6"/>
  <c r="Z506" i="3" s="1"/>
  <c r="BN164" i="6"/>
  <c r="V498" i="3" s="1"/>
  <c r="BM164" i="6"/>
  <c r="O498" i="3" s="1"/>
  <c r="BO164" i="6"/>
  <c r="Z498" i="3" s="1"/>
  <c r="BM157" i="6"/>
  <c r="O491" i="3" s="1"/>
  <c r="BL157" i="6"/>
  <c r="K491" i="3" s="1"/>
  <c r="U491" i="3" s="1"/>
  <c r="BO157" i="6"/>
  <c r="Z491" i="3" s="1"/>
  <c r="BM149" i="6"/>
  <c r="O483" i="3" s="1"/>
  <c r="BL149" i="6"/>
  <c r="K483" i="3" s="1"/>
  <c r="U483" i="3" s="1"/>
  <c r="BO149" i="6"/>
  <c r="Z483" i="3" s="1"/>
  <c r="BL142" i="6"/>
  <c r="K476" i="3" s="1"/>
  <c r="U476" i="3" s="1"/>
  <c r="BO142" i="6"/>
  <c r="Z476" i="3" s="1"/>
  <c r="BL139" i="6"/>
  <c r="K473" i="3" s="1"/>
  <c r="U473" i="3" s="1"/>
  <c r="BM139" i="6"/>
  <c r="O473" i="3" s="1"/>
  <c r="BN128" i="6"/>
  <c r="V462" i="3" s="1"/>
  <c r="BL128" i="6"/>
  <c r="K462" i="3" s="1"/>
  <c r="U462" i="3" s="1"/>
  <c r="BM128" i="6"/>
  <c r="O462" i="3" s="1"/>
  <c r="AD452" i="3"/>
  <c r="AD446" i="3"/>
  <c r="AE431" i="3"/>
  <c r="AE416" i="3"/>
  <c r="AE510" i="3"/>
  <c r="AE379" i="3"/>
  <c r="AE347" i="3"/>
  <c r="BL175" i="6"/>
  <c r="K509" i="3" s="1"/>
  <c r="U509" i="3" s="1"/>
  <c r="BM175" i="6"/>
  <c r="O509" i="3" s="1"/>
  <c r="BM173" i="6"/>
  <c r="O507" i="3" s="1"/>
  <c r="BO173" i="6"/>
  <c r="Z507" i="3" s="1"/>
  <c r="BL170" i="6"/>
  <c r="K504" i="3" s="1"/>
  <c r="U504" i="3" s="1"/>
  <c r="BO170" i="6"/>
  <c r="Z504" i="3" s="1"/>
  <c r="BL167" i="6"/>
  <c r="K501" i="3" s="1"/>
  <c r="U501" i="3" s="1"/>
  <c r="BM167" i="6"/>
  <c r="O501" i="3" s="1"/>
  <c r="BM165" i="6"/>
  <c r="O499" i="3" s="1"/>
  <c r="BO165" i="6"/>
  <c r="Z499" i="3" s="1"/>
  <c r="BL162" i="6"/>
  <c r="K496" i="3" s="1"/>
  <c r="U496" i="3" s="1"/>
  <c r="BO162" i="6"/>
  <c r="Z496" i="3" s="1"/>
  <c r="BL159" i="6"/>
  <c r="K493" i="3" s="1"/>
  <c r="U493" i="3" s="1"/>
  <c r="BM159" i="6"/>
  <c r="O493" i="3" s="1"/>
  <c r="BN156" i="6"/>
  <c r="V490" i="3" s="1"/>
  <c r="BL156" i="6"/>
  <c r="K490" i="3" s="1"/>
  <c r="U490" i="3" s="1"/>
  <c r="BM156" i="6"/>
  <c r="O490" i="3" s="1"/>
  <c r="BO150" i="6"/>
  <c r="Z484" i="3" s="1"/>
  <c r="BN148" i="6"/>
  <c r="V482" i="3" s="1"/>
  <c r="BL148" i="6"/>
  <c r="K482" i="3" s="1"/>
  <c r="U482" i="3" s="1"/>
  <c r="BM148" i="6"/>
  <c r="O482" i="3" s="1"/>
  <c r="BN144" i="6"/>
  <c r="V478" i="3" s="1"/>
  <c r="BM144" i="6"/>
  <c r="O478" i="3" s="1"/>
  <c r="BO144" i="6"/>
  <c r="Z478" i="3" s="1"/>
  <c r="BO139" i="6"/>
  <c r="Z473" i="3" s="1"/>
  <c r="BN136" i="6"/>
  <c r="V470" i="3" s="1"/>
  <c r="BM136" i="6"/>
  <c r="O470" i="3" s="1"/>
  <c r="BO136" i="6"/>
  <c r="Z470" i="3" s="1"/>
  <c r="BM129" i="6"/>
  <c r="O463" i="3" s="1"/>
  <c r="BL129" i="6"/>
  <c r="K463" i="3" s="1"/>
  <c r="U463" i="3" s="1"/>
  <c r="BO129" i="6"/>
  <c r="Z463" i="3" s="1"/>
  <c r="BM121" i="6"/>
  <c r="O455" i="3" s="1"/>
  <c r="BL121" i="6"/>
  <c r="K455" i="3" s="1"/>
  <c r="U455" i="3" s="1"/>
  <c r="BO121" i="6"/>
  <c r="Z455" i="3" s="1"/>
  <c r="BL119" i="6"/>
  <c r="K453" i="3" s="1"/>
  <c r="U453" i="3" s="1"/>
  <c r="BL114" i="6"/>
  <c r="K448" i="3" s="1"/>
  <c r="U448" i="3" s="1"/>
  <c r="BO114" i="6"/>
  <c r="Z448" i="3" s="1"/>
  <c r="BL111" i="6"/>
  <c r="K445" i="3" s="1"/>
  <c r="U445" i="3" s="1"/>
  <c r="BM111" i="6"/>
  <c r="O445" i="3" s="1"/>
  <c r="BM109" i="6"/>
  <c r="O443" i="3" s="1"/>
  <c r="BO109" i="6"/>
  <c r="Z443" i="3" s="1"/>
  <c r="AD510" i="3"/>
  <c r="L506" i="3"/>
  <c r="L502" i="3"/>
  <c r="L496" i="3"/>
  <c r="L492" i="3"/>
  <c r="P486" i="3"/>
  <c r="L451" i="3"/>
  <c r="P430" i="3"/>
  <c r="AE367" i="3"/>
  <c r="BM127" i="6"/>
  <c r="O461" i="3" s="1"/>
  <c r="BN127" i="6"/>
  <c r="V461" i="3" s="1"/>
  <c r="AE511" i="3"/>
  <c r="AE363" i="3"/>
  <c r="BM137" i="6"/>
  <c r="O471" i="3" s="1"/>
  <c r="BO137" i="6"/>
  <c r="Z471" i="3" s="1"/>
  <c r="BN120" i="6"/>
  <c r="V454" i="3" s="1"/>
  <c r="BL120" i="6"/>
  <c r="K454" i="3" s="1"/>
  <c r="U454" i="3" s="1"/>
  <c r="BM120" i="6"/>
  <c r="O454" i="3" s="1"/>
  <c r="BN116" i="6"/>
  <c r="V450" i="3" s="1"/>
  <c r="BM116" i="6"/>
  <c r="O450" i="3" s="1"/>
  <c r="BO116" i="6"/>
  <c r="Z450" i="3" s="1"/>
  <c r="BN108" i="6"/>
  <c r="V442" i="3" s="1"/>
  <c r="BM108" i="6"/>
  <c r="O442" i="3" s="1"/>
  <c r="BO108" i="6"/>
  <c r="Z442" i="3" s="1"/>
  <c r="AD513" i="3"/>
  <c r="P511" i="3"/>
  <c r="P380" i="3"/>
  <c r="AE484" i="3"/>
  <c r="AE463" i="3"/>
  <c r="AE448" i="3"/>
  <c r="AE420" i="3"/>
  <c r="AE394" i="3"/>
  <c r="AE391" i="3"/>
  <c r="AE383" i="3"/>
  <c r="AE351" i="3"/>
  <c r="BM155" i="6"/>
  <c r="O489" i="3" s="1"/>
  <c r="BN155" i="6"/>
  <c r="V489" i="3" s="1"/>
  <c r="BM147" i="6"/>
  <c r="O481" i="3" s="1"/>
  <c r="BN147" i="6"/>
  <c r="V481" i="3" s="1"/>
  <c r="BO127" i="6"/>
  <c r="Z461" i="3" s="1"/>
  <c r="BO119" i="6"/>
  <c r="Z453" i="3" s="1"/>
  <c r="L507" i="3"/>
  <c r="AE503" i="3"/>
  <c r="L497" i="3"/>
  <c r="AE491" i="3"/>
  <c r="L480" i="3"/>
  <c r="AD475" i="3"/>
  <c r="P462" i="3"/>
  <c r="P440" i="3"/>
  <c r="AE444" i="3"/>
  <c r="AE439" i="3"/>
  <c r="AE428" i="3"/>
  <c r="AE414" i="3"/>
  <c r="AE409" i="3"/>
  <c r="AE401" i="3"/>
  <c r="AE395" i="3"/>
  <c r="AE387" i="3"/>
  <c r="AE382" i="3"/>
  <c r="AE375" i="3"/>
  <c r="AE371" i="3"/>
  <c r="AE366" i="3"/>
  <c r="AE359" i="3"/>
  <c r="AE355" i="3"/>
  <c r="BL177" i="6"/>
  <c r="K511" i="3" s="1"/>
  <c r="U511" i="3" s="1"/>
  <c r="BL176" i="6"/>
  <c r="K510" i="3" s="1"/>
  <c r="U510" i="3" s="1"/>
  <c r="BL169" i="6"/>
  <c r="K503" i="3" s="1"/>
  <c r="U503" i="3" s="1"/>
  <c r="BL168" i="6"/>
  <c r="K502" i="3" s="1"/>
  <c r="U502" i="3" s="1"/>
  <c r="BL161" i="6"/>
  <c r="K495" i="3" s="1"/>
  <c r="U495" i="3" s="1"/>
  <c r="BL160" i="6"/>
  <c r="K494" i="3" s="1"/>
  <c r="U494" i="3" s="1"/>
  <c r="BO154" i="6"/>
  <c r="Z488" i="3" s="1"/>
  <c r="BO146" i="6"/>
  <c r="Z480" i="3" s="1"/>
  <c r="BL141" i="6"/>
  <c r="K475" i="3" s="1"/>
  <c r="U475" i="3" s="1"/>
  <c r="BL140" i="6"/>
  <c r="K474" i="3" s="1"/>
  <c r="U474" i="3" s="1"/>
  <c r="BO126" i="6"/>
  <c r="Z460" i="3" s="1"/>
  <c r="BO118" i="6"/>
  <c r="Z452" i="3" s="1"/>
  <c r="BL113" i="6"/>
  <c r="K447" i="3" s="1"/>
  <c r="U447" i="3" s="1"/>
  <c r="BL112" i="6"/>
  <c r="K446" i="3" s="1"/>
  <c r="U446" i="3" s="1"/>
  <c r="P515" i="3"/>
  <c r="AD514" i="3"/>
  <c r="L511" i="3"/>
  <c r="P509" i="3"/>
  <c r="AE506" i="3"/>
  <c r="AD504" i="3"/>
  <c r="AD497" i="3"/>
  <c r="AD496" i="3"/>
  <c r="AD494" i="3"/>
  <c r="AD492" i="3"/>
  <c r="AD491" i="3"/>
  <c r="L490" i="3"/>
  <c r="AE488" i="3"/>
  <c r="L448" i="3"/>
  <c r="P448" i="3"/>
  <c r="AD422" i="3"/>
  <c r="AE472" i="3"/>
  <c r="AE467" i="3"/>
  <c r="AE456" i="3"/>
  <c r="AE451" i="3"/>
  <c r="AE424" i="3"/>
  <c r="AE419" i="3"/>
  <c r="L515" i="3"/>
  <c r="P514" i="3"/>
  <c r="P513" i="3"/>
  <c r="AD508" i="3"/>
  <c r="AD502" i="3"/>
  <c r="AD499" i="3"/>
  <c r="P498" i="3"/>
  <c r="L488" i="3"/>
  <c r="AD483" i="3"/>
  <c r="P464" i="3"/>
  <c r="P456" i="3"/>
  <c r="L444" i="3"/>
  <c r="AE440" i="3"/>
  <c r="L424" i="3"/>
  <c r="AE407" i="3"/>
  <c r="P392" i="3"/>
  <c r="L482" i="3"/>
  <c r="AD474" i="3"/>
  <c r="P470" i="3"/>
  <c r="L464" i="3"/>
  <c r="AD443" i="3"/>
  <c r="AD428" i="3"/>
  <c r="AD420" i="3"/>
  <c r="L408" i="3"/>
  <c r="P400" i="3"/>
  <c r="L388" i="3"/>
  <c r="P372" i="3"/>
  <c r="P432" i="3"/>
  <c r="L416" i="3"/>
  <c r="P390" i="3"/>
  <c r="P382" i="3"/>
  <c r="L472" i="3"/>
  <c r="AD467" i="3"/>
  <c r="P466" i="3"/>
  <c r="AD458" i="3"/>
  <c r="P454" i="3"/>
  <c r="AD427" i="3"/>
  <c r="P415" i="3"/>
  <c r="AD401" i="3"/>
  <c r="AD384" i="3"/>
  <c r="L456" i="3"/>
  <c r="AD451" i="3"/>
  <c r="L440" i="3"/>
  <c r="L432" i="3"/>
  <c r="AD411" i="3"/>
  <c r="AD435" i="3"/>
  <c r="P434" i="3"/>
  <c r="P422" i="3"/>
  <c r="L404" i="3"/>
  <c r="AD370" i="3"/>
  <c r="P416" i="3"/>
  <c r="AD410" i="3"/>
  <c r="AD406" i="3"/>
  <c r="P396" i="3"/>
  <c r="L368" i="3"/>
  <c r="AD413" i="3"/>
  <c r="P410" i="3"/>
  <c r="AD409" i="3"/>
  <c r="L400" i="3"/>
  <c r="L396" i="3"/>
  <c r="L382" i="3"/>
  <c r="AD380" i="3"/>
  <c r="AD374" i="3"/>
  <c r="P360" i="3"/>
  <c r="AD390" i="3"/>
  <c r="L392" i="3"/>
  <c r="AD387" i="3"/>
  <c r="AD377" i="3"/>
  <c r="AD373" i="3"/>
  <c r="P368" i="3"/>
  <c r="AD391" i="3"/>
  <c r="P386" i="3"/>
  <c r="AD383" i="3"/>
  <c r="L376" i="3"/>
  <c r="AD365" i="3"/>
  <c r="AD357" i="3"/>
  <c r="L372" i="3"/>
  <c r="AD369" i="3"/>
  <c r="L364" i="3"/>
  <c r="L360" i="3"/>
  <c r="L356" i="3"/>
  <c r="L352" i="3"/>
  <c r="AD349" i="3"/>
  <c r="P510" i="3"/>
  <c r="L489" i="3"/>
  <c r="P489" i="3"/>
  <c r="L473" i="3"/>
  <c r="P473" i="3"/>
  <c r="P501" i="3"/>
  <c r="L501" i="3"/>
  <c r="AD488" i="3"/>
  <c r="L487" i="3"/>
  <c r="P487" i="3"/>
  <c r="AD485" i="3"/>
  <c r="AD472" i="3"/>
  <c r="L471" i="3"/>
  <c r="P471" i="3"/>
  <c r="AD469" i="3"/>
  <c r="L466" i="3"/>
  <c r="AD456" i="3"/>
  <c r="L455" i="3"/>
  <c r="P455" i="3"/>
  <c r="AD426" i="3"/>
  <c r="L422" i="3"/>
  <c r="AD515" i="3"/>
  <c r="L513" i="3"/>
  <c r="P512" i="3"/>
  <c r="AD511" i="3"/>
  <c r="L509" i="3"/>
  <c r="P508" i="3"/>
  <c r="AD507" i="3"/>
  <c r="L505" i="3"/>
  <c r="P504" i="3"/>
  <c r="L512" i="3"/>
  <c r="L508" i="3"/>
  <c r="L504" i="3"/>
  <c r="L500" i="3"/>
  <c r="AD500" i="3"/>
  <c r="P499" i="3"/>
  <c r="L499" i="3"/>
  <c r="P496" i="3"/>
  <c r="L494" i="3"/>
  <c r="AD493" i="3"/>
  <c r="P492" i="3"/>
  <c r="AD480" i="3"/>
  <c r="L479" i="3"/>
  <c r="P479" i="3"/>
  <c r="L478" i="3"/>
  <c r="AD477" i="3"/>
  <c r="P476" i="3"/>
  <c r="AD464" i="3"/>
  <c r="L463" i="3"/>
  <c r="P463" i="3"/>
  <c r="L462" i="3"/>
  <c r="AD461" i="3"/>
  <c r="P460" i="3"/>
  <c r="L454" i="3"/>
  <c r="AD437" i="3"/>
  <c r="P436" i="3"/>
  <c r="L436" i="3"/>
  <c r="P418" i="3"/>
  <c r="L418" i="3"/>
  <c r="P506" i="3"/>
  <c r="P502" i="3"/>
  <c r="P482" i="3"/>
  <c r="L457" i="3"/>
  <c r="P457" i="3"/>
  <c r="L434" i="3"/>
  <c r="L514" i="3"/>
  <c r="L510" i="3"/>
  <c r="L498" i="3"/>
  <c r="L486" i="3"/>
  <c r="P484" i="3"/>
  <c r="L470" i="3"/>
  <c r="P468" i="3"/>
  <c r="P450" i="3"/>
  <c r="L450" i="3"/>
  <c r="P438" i="3"/>
  <c r="L425" i="3"/>
  <c r="P425" i="3"/>
  <c r="AD424" i="3"/>
  <c r="L423" i="3"/>
  <c r="P423" i="3"/>
  <c r="AD404" i="3"/>
  <c r="L403" i="3"/>
  <c r="P403" i="3"/>
  <c r="P490" i="3"/>
  <c r="L484" i="3"/>
  <c r="L481" i="3"/>
  <c r="P481" i="3"/>
  <c r="P474" i="3"/>
  <c r="L468" i="3"/>
  <c r="L465" i="3"/>
  <c r="P465" i="3"/>
  <c r="P458" i="3"/>
  <c r="AD454" i="3"/>
  <c r="P453" i="3"/>
  <c r="L453" i="3"/>
  <c r="P452" i="3"/>
  <c r="AD442" i="3"/>
  <c r="L441" i="3"/>
  <c r="P441" i="3"/>
  <c r="AD440" i="3"/>
  <c r="L439" i="3"/>
  <c r="P439" i="3"/>
  <c r="L438" i="3"/>
  <c r="AD421" i="3"/>
  <c r="P420" i="3"/>
  <c r="L420" i="3"/>
  <c r="AD416" i="3"/>
  <c r="P398" i="3"/>
  <c r="L398" i="3"/>
  <c r="AD356" i="3"/>
  <c r="P355" i="3"/>
  <c r="L355" i="3"/>
  <c r="P503" i="3"/>
  <c r="AD501" i="3"/>
  <c r="L495" i="3"/>
  <c r="P495" i="3"/>
  <c r="AD495" i="3"/>
  <c r="L491" i="3"/>
  <c r="P491" i="3"/>
  <c r="AD487" i="3"/>
  <c r="L483" i="3"/>
  <c r="P483" i="3"/>
  <c r="AD479" i="3"/>
  <c r="L475" i="3"/>
  <c r="P475" i="3"/>
  <c r="AD471" i="3"/>
  <c r="L467" i="3"/>
  <c r="P467" i="3"/>
  <c r="AD463" i="3"/>
  <c r="L459" i="3"/>
  <c r="P459" i="3"/>
  <c r="AD455" i="3"/>
  <c r="AD453" i="3"/>
  <c r="L449" i="3"/>
  <c r="P449" i="3"/>
  <c r="P442" i="3"/>
  <c r="L433" i="3"/>
  <c r="P433" i="3"/>
  <c r="P426" i="3"/>
  <c r="L417" i="3"/>
  <c r="P417" i="3"/>
  <c r="L410" i="3"/>
  <c r="AD396" i="3"/>
  <c r="L395" i="3"/>
  <c r="P395" i="3"/>
  <c r="P378" i="3"/>
  <c r="L378" i="3"/>
  <c r="L358" i="3"/>
  <c r="AD348" i="3"/>
  <c r="L415" i="3"/>
  <c r="AD415" i="3"/>
  <c r="AD503" i="3"/>
  <c r="P497" i="3"/>
  <c r="L493" i="3"/>
  <c r="P493" i="3"/>
  <c r="AD489" i="3"/>
  <c r="L485" i="3"/>
  <c r="P485" i="3"/>
  <c r="AD481" i="3"/>
  <c r="L477" i="3"/>
  <c r="P477" i="3"/>
  <c r="AD473" i="3"/>
  <c r="L469" i="3"/>
  <c r="P469" i="3"/>
  <c r="AD465" i="3"/>
  <c r="L461" i="3"/>
  <c r="P461" i="3"/>
  <c r="AD457" i="3"/>
  <c r="L452" i="3"/>
  <c r="AD448" i="3"/>
  <c r="L447" i="3"/>
  <c r="P447" i="3"/>
  <c r="L446" i="3"/>
  <c r="AD445" i="3"/>
  <c r="P444" i="3"/>
  <c r="L442" i="3"/>
  <c r="AD432" i="3"/>
  <c r="L431" i="3"/>
  <c r="P431" i="3"/>
  <c r="L430" i="3"/>
  <c r="AD429" i="3"/>
  <c r="P428" i="3"/>
  <c r="L426" i="3"/>
  <c r="P412" i="3"/>
  <c r="L412" i="3"/>
  <c r="L409" i="3"/>
  <c r="P409" i="3"/>
  <c r="P406" i="3"/>
  <c r="L406" i="3"/>
  <c r="P384" i="3"/>
  <c r="L384" i="3"/>
  <c r="P451" i="3"/>
  <c r="AD449" i="3"/>
  <c r="L445" i="3"/>
  <c r="P445" i="3"/>
  <c r="AD441" i="3"/>
  <c r="L437" i="3"/>
  <c r="P437" i="3"/>
  <c r="AD433" i="3"/>
  <c r="L429" i="3"/>
  <c r="P429" i="3"/>
  <c r="AD425" i="3"/>
  <c r="L421" i="3"/>
  <c r="P421" i="3"/>
  <c r="AD417" i="3"/>
  <c r="AD412" i="3"/>
  <c r="P402" i="3"/>
  <c r="P394" i="3"/>
  <c r="AD388" i="3"/>
  <c r="P387" i="3"/>
  <c r="L387" i="3"/>
  <c r="L374" i="3"/>
  <c r="AD447" i="3"/>
  <c r="L443" i="3"/>
  <c r="P443" i="3"/>
  <c r="AD439" i="3"/>
  <c r="L435" i="3"/>
  <c r="P435" i="3"/>
  <c r="AD431" i="3"/>
  <c r="L427" i="3"/>
  <c r="P427" i="3"/>
  <c r="AD423" i="3"/>
  <c r="L419" i="3"/>
  <c r="P419" i="3"/>
  <c r="L414" i="3"/>
  <c r="AD408" i="3"/>
  <c r="L407" i="3"/>
  <c r="P407" i="3"/>
  <c r="AD400" i="3"/>
  <c r="L399" i="3"/>
  <c r="P399" i="3"/>
  <c r="AD392" i="3"/>
  <c r="L391" i="3"/>
  <c r="P391" i="3"/>
  <c r="AD385" i="3"/>
  <c r="AD372" i="3"/>
  <c r="P371" i="3"/>
  <c r="L371" i="3"/>
  <c r="P362" i="3"/>
  <c r="L362" i="3"/>
  <c r="P414" i="3"/>
  <c r="L413" i="3"/>
  <c r="P413" i="3"/>
  <c r="L390" i="3"/>
  <c r="AD389" i="3"/>
  <c r="L386" i="3"/>
  <c r="AD381" i="3"/>
  <c r="P370" i="3"/>
  <c r="L370" i="3"/>
  <c r="P354" i="3"/>
  <c r="L354" i="3"/>
  <c r="L411" i="3"/>
  <c r="P411" i="3"/>
  <c r="AD407" i="3"/>
  <c r="L405" i="3"/>
  <c r="P405" i="3"/>
  <c r="AD403" i="3"/>
  <c r="L401" i="3"/>
  <c r="P401" i="3"/>
  <c r="AD399" i="3"/>
  <c r="L397" i="3"/>
  <c r="P397" i="3"/>
  <c r="AD395" i="3"/>
  <c r="L393" i="3"/>
  <c r="P393" i="3"/>
  <c r="P388" i="3"/>
  <c r="P383" i="3"/>
  <c r="L383" i="3"/>
  <c r="P379" i="3"/>
  <c r="L379" i="3"/>
  <c r="L366" i="3"/>
  <c r="AD364" i="3"/>
  <c r="P363" i="3"/>
  <c r="L363" i="3"/>
  <c r="P389" i="3"/>
  <c r="L389" i="3"/>
  <c r="P385" i="3"/>
  <c r="L385" i="3"/>
  <c r="P381" i="3"/>
  <c r="L381" i="3"/>
  <c r="AD376" i="3"/>
  <c r="P375" i="3"/>
  <c r="L375" i="3"/>
  <c r="AD368" i="3"/>
  <c r="P367" i="3"/>
  <c r="L367" i="3"/>
  <c r="AD360" i="3"/>
  <c r="P359" i="3"/>
  <c r="L359" i="3"/>
  <c r="AD352" i="3"/>
  <c r="P351" i="3"/>
  <c r="L351" i="3"/>
  <c r="AD386" i="3"/>
  <c r="AD382" i="3"/>
  <c r="L380" i="3"/>
  <c r="P374" i="3"/>
  <c r="P366" i="3"/>
  <c r="P358" i="3"/>
  <c r="AD379" i="3"/>
  <c r="P377" i="3"/>
  <c r="L377" i="3"/>
  <c r="AD375" i="3"/>
  <c r="P373" i="3"/>
  <c r="L373" i="3"/>
  <c r="AD371" i="3"/>
  <c r="P369" i="3"/>
  <c r="L369" i="3"/>
  <c r="AD367" i="3"/>
  <c r="P365" i="3"/>
  <c r="L365" i="3"/>
  <c r="AD363" i="3"/>
  <c r="P361" i="3"/>
  <c r="L361" i="3"/>
  <c r="AD359" i="3"/>
  <c r="P357" i="3"/>
  <c r="L357" i="3"/>
  <c r="AD355" i="3"/>
  <c r="P353" i="3"/>
  <c r="L353" i="3"/>
  <c r="AD351" i="3"/>
  <c r="AD347" i="3"/>
  <c r="BN159" i="1"/>
  <c r="V833" i="3" s="1"/>
  <c r="BO146" i="1"/>
  <c r="Z820" i="3" s="1"/>
  <c r="BO138" i="1"/>
  <c r="Z812" i="3" s="1"/>
  <c r="BN135" i="1"/>
  <c r="V809" i="3" s="1"/>
  <c r="BO134" i="1"/>
  <c r="Z808" i="3" s="1"/>
  <c r="BN127" i="1"/>
  <c r="V801" i="3" s="1"/>
  <c r="BN123" i="1"/>
  <c r="V797" i="3" s="1"/>
  <c r="BN119" i="1"/>
  <c r="V793" i="3" s="1"/>
  <c r="BN115" i="1"/>
  <c r="V789" i="3" s="1"/>
  <c r="BN111" i="1"/>
  <c r="V785" i="3" s="1"/>
  <c r="BN178" i="1"/>
  <c r="V852" i="3" s="1"/>
  <c r="BM175" i="1"/>
  <c r="O849" i="3" s="1"/>
  <c r="BN174" i="1"/>
  <c r="V848" i="3" s="1"/>
  <c r="BM171" i="1"/>
  <c r="O845" i="3" s="1"/>
  <c r="BN170" i="1"/>
  <c r="V844" i="3" s="1"/>
  <c r="BM167" i="1"/>
  <c r="O841" i="3" s="1"/>
  <c r="BN166" i="1"/>
  <c r="V840" i="3" s="1"/>
  <c r="BM163" i="1"/>
  <c r="O837" i="3" s="1"/>
  <c r="BN162" i="1"/>
  <c r="V836" i="3" s="1"/>
  <c r="BM159" i="1"/>
  <c r="O833" i="3" s="1"/>
  <c r="BN158" i="1"/>
  <c r="V832" i="3" s="1"/>
  <c r="BM155" i="1"/>
  <c r="O829" i="3" s="1"/>
  <c r="BN154" i="1"/>
  <c r="V828" i="3" s="1"/>
  <c r="BM151" i="1"/>
  <c r="O825" i="3" s="1"/>
  <c r="BN150" i="1"/>
  <c r="V824" i="3" s="1"/>
  <c r="BM147" i="1"/>
  <c r="O821" i="3" s="1"/>
  <c r="BN146" i="1"/>
  <c r="V820" i="3" s="1"/>
  <c r="BM143" i="1"/>
  <c r="O817" i="3" s="1"/>
  <c r="BN142" i="1"/>
  <c r="V816" i="3" s="1"/>
  <c r="BM139" i="1"/>
  <c r="O813" i="3" s="1"/>
  <c r="BN138" i="1"/>
  <c r="V812" i="3" s="1"/>
  <c r="BM135" i="1"/>
  <c r="O809" i="3" s="1"/>
  <c r="BN134" i="1"/>
  <c r="V808" i="3" s="1"/>
  <c r="BM131" i="1"/>
  <c r="O805" i="3" s="1"/>
  <c r="BN130" i="1"/>
  <c r="V804" i="3" s="1"/>
  <c r="BM127" i="1"/>
  <c r="O801" i="3" s="1"/>
  <c r="BN126" i="1"/>
  <c r="V800" i="3" s="1"/>
  <c r="BM123" i="1"/>
  <c r="O797" i="3" s="1"/>
  <c r="BN122" i="1"/>
  <c r="V796" i="3" s="1"/>
  <c r="BM119" i="1"/>
  <c r="O793" i="3" s="1"/>
  <c r="BN118" i="1"/>
  <c r="V792" i="3" s="1"/>
  <c r="BM115" i="1"/>
  <c r="O789" i="3" s="1"/>
  <c r="BN114" i="1"/>
  <c r="V788" i="3" s="1"/>
  <c r="BM111" i="1"/>
  <c r="O785" i="3" s="1"/>
  <c r="BN110" i="1"/>
  <c r="V784" i="3" s="1"/>
  <c r="BN175" i="1"/>
  <c r="V849" i="3" s="1"/>
  <c r="BN171" i="1"/>
  <c r="V845" i="3" s="1"/>
  <c r="BN167" i="1"/>
  <c r="V841" i="3" s="1"/>
  <c r="BO166" i="1"/>
  <c r="Z840" i="3" s="1"/>
  <c r="BN163" i="1"/>
  <c r="V837" i="3" s="1"/>
  <c r="BN155" i="1"/>
  <c r="V829" i="3" s="1"/>
  <c r="BN151" i="1"/>
  <c r="V825" i="3" s="1"/>
  <c r="BN147" i="1"/>
  <c r="V821" i="3" s="1"/>
  <c r="BN143" i="1"/>
  <c r="V817" i="3" s="1"/>
  <c r="BN139" i="1"/>
  <c r="V813" i="3" s="1"/>
  <c r="BN131" i="1"/>
  <c r="V805" i="3" s="1"/>
  <c r="BO134" i="6"/>
  <c r="Z468" i="3" s="1"/>
  <c r="BN170" i="6"/>
  <c r="V504" i="3" s="1"/>
  <c r="BN162" i="6"/>
  <c r="V496" i="3" s="1"/>
  <c r="BN158" i="6"/>
  <c r="V492" i="3" s="1"/>
  <c r="BN150" i="6"/>
  <c r="V484" i="3" s="1"/>
  <c r="BO145" i="6"/>
  <c r="Z479" i="3" s="1"/>
  <c r="BN138" i="6"/>
  <c r="V472" i="3" s="1"/>
  <c r="BN126" i="6"/>
  <c r="V460" i="3" s="1"/>
  <c r="BN122" i="6"/>
  <c r="V456" i="3" s="1"/>
  <c r="BN118" i="6"/>
  <c r="V452" i="3" s="1"/>
  <c r="BN114" i="6"/>
  <c r="V448" i="3" s="1"/>
  <c r="BN177" i="6"/>
  <c r="V511" i="3" s="1"/>
  <c r="BN173" i="6"/>
  <c r="V507" i="3" s="1"/>
  <c r="BM170" i="6"/>
  <c r="O504" i="3" s="1"/>
  <c r="BN169" i="6"/>
  <c r="V503" i="3" s="1"/>
  <c r="BM166" i="6"/>
  <c r="O500" i="3" s="1"/>
  <c r="BN165" i="6"/>
  <c r="V499" i="3" s="1"/>
  <c r="BM162" i="6"/>
  <c r="O496" i="3" s="1"/>
  <c r="BN161" i="6"/>
  <c r="V495" i="3" s="1"/>
  <c r="BM158" i="6"/>
  <c r="O492" i="3" s="1"/>
  <c r="BN157" i="6"/>
  <c r="V491" i="3" s="1"/>
  <c r="BM154" i="6"/>
  <c r="O488" i="3" s="1"/>
  <c r="BN153" i="6"/>
  <c r="V487" i="3" s="1"/>
  <c r="BM150" i="6"/>
  <c r="O484" i="3" s="1"/>
  <c r="BN149" i="6"/>
  <c r="V483" i="3" s="1"/>
  <c r="BM146" i="6"/>
  <c r="O480" i="3" s="1"/>
  <c r="BN145" i="6"/>
  <c r="V479" i="3" s="1"/>
  <c r="BM142" i="6"/>
  <c r="O476" i="3" s="1"/>
  <c r="BN141" i="6"/>
  <c r="V475" i="3" s="1"/>
  <c r="BM138" i="6"/>
  <c r="O472" i="3" s="1"/>
  <c r="BN137" i="6"/>
  <c r="V471" i="3" s="1"/>
  <c r="BM134" i="6"/>
  <c r="O468" i="3" s="1"/>
  <c r="BN133" i="6"/>
  <c r="V467" i="3" s="1"/>
  <c r="BM130" i="6"/>
  <c r="O464" i="3" s="1"/>
  <c r="BN129" i="6"/>
  <c r="V463" i="3" s="1"/>
  <c r="BM126" i="6"/>
  <c r="O460" i="3" s="1"/>
  <c r="BN125" i="6"/>
  <c r="V459" i="3" s="1"/>
  <c r="BM122" i="6"/>
  <c r="O456" i="3" s="1"/>
  <c r="BN121" i="6"/>
  <c r="V455" i="3" s="1"/>
  <c r="BM118" i="6"/>
  <c r="O452" i="3" s="1"/>
  <c r="BN117" i="6"/>
  <c r="V451" i="3" s="1"/>
  <c r="BM114" i="6"/>
  <c r="O448" i="3" s="1"/>
  <c r="BN113" i="6"/>
  <c r="V447" i="3" s="1"/>
  <c r="BM110" i="6"/>
  <c r="O444" i="3" s="1"/>
  <c r="BN109" i="6"/>
  <c r="V443" i="3" s="1"/>
  <c r="BO158" i="6"/>
  <c r="Z492" i="3" s="1"/>
  <c r="BN174" i="6"/>
  <c r="V508" i="3" s="1"/>
  <c r="BN166" i="6"/>
  <c r="V500" i="3" s="1"/>
  <c r="BN154" i="6"/>
  <c r="V488" i="3" s="1"/>
  <c r="BN146" i="6"/>
  <c r="V480" i="3" s="1"/>
  <c r="BN142" i="6"/>
  <c r="V476" i="3" s="1"/>
  <c r="BN134" i="6"/>
  <c r="V468" i="3" s="1"/>
  <c r="BN130" i="6"/>
  <c r="V464" i="3" s="1"/>
  <c r="BO117" i="6"/>
  <c r="Z451" i="3" s="1"/>
  <c r="BN110" i="6"/>
  <c r="V444" i="3" s="1"/>
  <c r="BM174" i="6"/>
  <c r="O508" i="3" s="1"/>
  <c r="B12" i="6"/>
  <c r="N10" i="9"/>
  <c r="L10" i="1"/>
  <c r="L10" i="8"/>
  <c r="U10" i="1"/>
  <c r="T10" i="10"/>
  <c r="Y10" i="1"/>
  <c r="M10" i="9"/>
  <c r="AF10" i="1"/>
  <c r="X10" i="1"/>
  <c r="R10" i="10"/>
  <c r="R10" i="1"/>
  <c r="U10" i="10"/>
  <c r="T10" i="1"/>
  <c r="O10" i="8"/>
  <c r="AH10" i="8"/>
  <c r="J10" i="1"/>
  <c r="U10" i="9"/>
  <c r="S10" i="8"/>
  <c r="L10" i="9"/>
  <c r="AI10" i="1"/>
  <c r="Z10" i="8"/>
  <c r="S10" i="9"/>
  <c r="AD10" i="10"/>
  <c r="R10" i="9"/>
  <c r="H10" i="1"/>
  <c r="E10" i="9"/>
  <c r="M10" i="8"/>
  <c r="AG10" i="10"/>
  <c r="AE10" i="9"/>
  <c r="J10" i="10"/>
  <c r="AD10" i="9"/>
  <c r="AF10" i="10"/>
  <c r="AD10" i="1"/>
  <c r="G10" i="8"/>
  <c r="X10" i="10"/>
  <c r="K10" i="8"/>
  <c r="X10" i="9"/>
  <c r="AF10" i="9"/>
  <c r="I10" i="1"/>
  <c r="M10" i="1"/>
  <c r="AC10" i="8"/>
  <c r="AF10" i="8"/>
  <c r="W10" i="10"/>
  <c r="Z10" i="10"/>
  <c r="E10" i="1"/>
  <c r="S10" i="1"/>
  <c r="Z10" i="1"/>
  <c r="Q10" i="10"/>
  <c r="O10" i="9"/>
  <c r="H10" i="9"/>
  <c r="N10" i="1"/>
  <c r="AG10" i="8"/>
  <c r="F10" i="9"/>
  <c r="H10" i="6"/>
  <c r="AE10" i="8"/>
  <c r="Q10" i="8"/>
  <c r="AB10" i="8"/>
  <c r="W10" i="9"/>
  <c r="G10" i="9"/>
  <c r="Y10" i="8"/>
  <c r="AI10" i="9"/>
  <c r="AH10" i="9"/>
  <c r="Q10" i="9"/>
  <c r="F10" i="10"/>
  <c r="AC10" i="10"/>
  <c r="H10" i="10"/>
  <c r="W10" i="8"/>
  <c r="V10" i="1"/>
  <c r="H10" i="8"/>
  <c r="I10" i="9"/>
  <c r="Q10" i="1"/>
  <c r="AG10" i="1"/>
  <c r="F10" i="8"/>
  <c r="K10" i="1"/>
  <c r="J10" i="8"/>
  <c r="M10" i="10"/>
  <c r="AG10" i="9"/>
  <c r="S10" i="10"/>
  <c r="L10" i="10"/>
  <c r="F10" i="1"/>
  <c r="E10" i="8"/>
  <c r="AC10" i="9"/>
  <c r="G10" i="1"/>
  <c r="I10" i="10"/>
  <c r="AB10" i="10"/>
  <c r="Z10" i="9"/>
  <c r="P10" i="8"/>
  <c r="AH10" i="10"/>
  <c r="AA10" i="8"/>
  <c r="T10" i="8"/>
  <c r="T10" i="9"/>
  <c r="I10" i="8"/>
  <c r="AI10" i="8"/>
  <c r="K10" i="10"/>
  <c r="Y10" i="10"/>
  <c r="AI10" i="10"/>
  <c r="AD10" i="8"/>
  <c r="P10" i="1"/>
  <c r="V10" i="8"/>
  <c r="N10" i="10"/>
  <c r="AE10" i="1"/>
  <c r="V10" i="10"/>
  <c r="R10" i="8"/>
  <c r="N10" i="8"/>
  <c r="G10" i="10"/>
  <c r="W10" i="1"/>
  <c r="O10" i="10"/>
  <c r="K10" i="9"/>
  <c r="O10" i="1"/>
  <c r="X10" i="8"/>
  <c r="AA10" i="1"/>
  <c r="Y10" i="9"/>
  <c r="AA10" i="9"/>
  <c r="V10" i="9"/>
  <c r="AA10" i="10"/>
  <c r="P10" i="10"/>
  <c r="J10" i="9"/>
  <c r="AB10" i="1"/>
  <c r="E10" i="10"/>
  <c r="AC10" i="1"/>
  <c r="AE10" i="10"/>
  <c r="U10" i="8"/>
  <c r="AB10" i="9"/>
  <c r="AH10" i="1"/>
  <c r="P10" i="9"/>
  <c r="AE10" i="6"/>
  <c r="BS10" i="10" l="1"/>
  <c r="BR10" i="10"/>
  <c r="BS10" i="9"/>
  <c r="BR10" i="9"/>
  <c r="BS10" i="1"/>
  <c r="BR10" i="1"/>
  <c r="BS10" i="8"/>
  <c r="BR10" i="8"/>
  <c r="BJ518" i="3"/>
  <c r="BA518" i="3"/>
  <c r="CO518" i="3"/>
  <c r="BO338" i="3"/>
  <c r="AA692" i="3"/>
  <c r="AA708" i="3"/>
  <c r="AA724" i="3"/>
  <c r="AA740" i="3"/>
  <c r="AA756" i="3"/>
  <c r="AA772" i="3"/>
  <c r="AA788" i="3"/>
  <c r="AA804" i="3"/>
  <c r="AA820" i="3"/>
  <c r="AA836" i="3"/>
  <c r="AA852" i="3"/>
  <c r="AA536" i="3"/>
  <c r="AA552" i="3"/>
  <c r="AA568" i="3"/>
  <c r="AA584" i="3"/>
  <c r="AA600" i="3"/>
  <c r="AA616" i="3"/>
  <c r="AA632" i="3"/>
  <c r="AA648" i="3"/>
  <c r="AA664" i="3"/>
  <c r="AA680" i="3"/>
  <c r="AA351" i="3"/>
  <c r="AA367" i="3"/>
  <c r="AA383" i="3"/>
  <c r="AA399" i="3"/>
  <c r="AA415" i="3"/>
  <c r="AA431" i="3"/>
  <c r="AA447" i="3"/>
  <c r="AA463" i="3"/>
  <c r="AA479" i="3"/>
  <c r="AA495" i="3"/>
  <c r="AA511" i="3"/>
  <c r="AA710" i="3"/>
  <c r="AA746" i="3"/>
  <c r="AA774" i="3"/>
  <c r="AA798" i="3"/>
  <c r="AA830" i="3"/>
  <c r="AA854" i="3"/>
  <c r="AA546" i="3"/>
  <c r="AA562" i="3"/>
  <c r="AA598" i="3"/>
  <c r="AA622" i="3"/>
  <c r="AA658" i="3"/>
  <c r="AA674" i="3"/>
  <c r="AA357" i="3"/>
  <c r="AA373" i="3"/>
  <c r="AA389" i="3"/>
  <c r="AA405" i="3"/>
  <c r="AA421" i="3"/>
  <c r="AA437" i="3"/>
  <c r="AA453" i="3"/>
  <c r="AA469" i="3"/>
  <c r="AA485" i="3"/>
  <c r="AA501" i="3"/>
  <c r="AA529" i="3"/>
  <c r="AA613" i="3"/>
  <c r="AA653" i="3"/>
  <c r="AA420" i="3"/>
  <c r="AA492" i="3"/>
  <c r="AA695" i="3"/>
  <c r="AA711" i="3"/>
  <c r="AA727" i="3"/>
  <c r="AA743" i="3"/>
  <c r="AA759" i="3"/>
  <c r="AA775" i="3"/>
  <c r="AA791" i="3"/>
  <c r="AA807" i="3"/>
  <c r="AA823" i="3"/>
  <c r="AA839" i="3"/>
  <c r="AA855" i="3"/>
  <c r="AA535" i="3"/>
  <c r="AA551" i="3"/>
  <c r="AA567" i="3"/>
  <c r="AA583" i="3"/>
  <c r="AA599" i="3"/>
  <c r="AA615" i="3"/>
  <c r="AA631" i="3"/>
  <c r="AA647" i="3"/>
  <c r="AA663" i="3"/>
  <c r="AA679" i="3"/>
  <c r="AA354" i="3"/>
  <c r="AA370" i="3"/>
  <c r="AA386" i="3"/>
  <c r="AA402" i="3"/>
  <c r="AA418" i="3"/>
  <c r="AA434" i="3"/>
  <c r="AA450" i="3"/>
  <c r="AA466" i="3"/>
  <c r="AA482" i="3"/>
  <c r="AA498" i="3"/>
  <c r="AA514" i="3"/>
  <c r="AA702" i="3"/>
  <c r="AA730" i="3"/>
  <c r="AA766" i="3"/>
  <c r="AA814" i="3"/>
  <c r="AA850" i="3"/>
  <c r="AA566" i="3"/>
  <c r="AA590" i="3"/>
  <c r="AA630" i="3"/>
  <c r="AA682" i="3"/>
  <c r="AA537" i="3"/>
  <c r="AA589" i="3"/>
  <c r="AA617" i="3"/>
  <c r="AA669" i="3"/>
  <c r="AA685" i="3"/>
  <c r="AA412" i="3"/>
  <c r="AA440" i="3"/>
  <c r="AA500" i="3"/>
  <c r="AA693" i="3"/>
  <c r="AA713" i="3"/>
  <c r="AA729" i="3"/>
  <c r="AA749" i="3"/>
  <c r="AA765" i="3"/>
  <c r="AA781" i="3"/>
  <c r="AA797" i="3"/>
  <c r="AA813" i="3"/>
  <c r="AA829" i="3"/>
  <c r="AA849" i="3"/>
  <c r="AA533" i="3"/>
  <c r="AA557" i="3"/>
  <c r="AA609" i="3"/>
  <c r="AA657" i="3"/>
  <c r="AA496" i="3"/>
  <c r="AA360" i="3"/>
  <c r="AA408" i="3"/>
  <c r="AA448" i="3"/>
  <c r="AA484" i="3"/>
  <c r="AA696" i="3"/>
  <c r="AA744" i="3"/>
  <c r="AA792" i="3"/>
  <c r="AA824" i="3"/>
  <c r="AA540" i="3"/>
  <c r="AA588" i="3"/>
  <c r="AA620" i="3"/>
  <c r="AA668" i="3"/>
  <c r="AA355" i="3"/>
  <c r="AA403" i="3"/>
  <c r="AA435" i="3"/>
  <c r="AA467" i="3"/>
  <c r="AA515" i="3"/>
  <c r="AA758" i="3"/>
  <c r="AA834" i="3"/>
  <c r="AA570" i="3"/>
  <c r="AA638" i="3"/>
  <c r="AA377" i="3"/>
  <c r="AA409" i="3"/>
  <c r="AA457" i="3"/>
  <c r="AA489" i="3"/>
  <c r="AA637" i="3"/>
  <c r="AA504" i="3"/>
  <c r="AA715" i="3"/>
  <c r="AA763" i="3"/>
  <c r="AA811" i="3"/>
  <c r="AA523" i="3"/>
  <c r="AA571" i="3"/>
  <c r="AA619" i="3"/>
  <c r="AA651" i="3"/>
  <c r="AA683" i="3"/>
  <c r="AA374" i="3"/>
  <c r="AA406" i="3"/>
  <c r="AA454" i="3"/>
  <c r="AA502" i="3"/>
  <c r="AA714" i="3"/>
  <c r="AA818" i="3"/>
  <c r="AA602" i="3"/>
  <c r="AA593" i="3"/>
  <c r="AA673" i="3"/>
  <c r="AA424" i="3"/>
  <c r="AA508" i="3"/>
  <c r="AA697" i="3"/>
  <c r="AA753" i="3"/>
  <c r="AA785" i="3"/>
  <c r="AA833" i="3"/>
  <c r="AA541" i="3"/>
  <c r="AA621" i="3"/>
  <c r="AA368" i="3"/>
  <c r="AA456" i="3"/>
  <c r="AA512" i="3"/>
  <c r="AA700" i="3"/>
  <c r="AA716" i="3"/>
  <c r="AA732" i="3"/>
  <c r="AA748" i="3"/>
  <c r="AA764" i="3"/>
  <c r="AA780" i="3"/>
  <c r="AA796" i="3"/>
  <c r="AA812" i="3"/>
  <c r="AA828" i="3"/>
  <c r="AA844" i="3"/>
  <c r="AA528" i="3"/>
  <c r="AA544" i="3"/>
  <c r="AA560" i="3"/>
  <c r="AA576" i="3"/>
  <c r="AA592" i="3"/>
  <c r="AA608" i="3"/>
  <c r="AA624" i="3"/>
  <c r="AA640" i="3"/>
  <c r="AA656" i="3"/>
  <c r="AA672" i="3"/>
  <c r="AA359" i="3"/>
  <c r="AA375" i="3"/>
  <c r="AA391" i="3"/>
  <c r="AA407" i="3"/>
  <c r="AA423" i="3"/>
  <c r="AA439" i="3"/>
  <c r="AA455" i="3"/>
  <c r="AA471" i="3"/>
  <c r="AA487" i="3"/>
  <c r="AA503" i="3"/>
  <c r="AA694" i="3"/>
  <c r="AA734" i="3"/>
  <c r="AA762" i="3"/>
  <c r="AA786" i="3"/>
  <c r="AA810" i="3"/>
  <c r="AA838" i="3"/>
  <c r="AA534" i="3"/>
  <c r="AA554" i="3"/>
  <c r="AA574" i="3"/>
  <c r="AA610" i="3"/>
  <c r="AA642" i="3"/>
  <c r="AA666" i="3"/>
  <c r="AA365" i="3"/>
  <c r="AA381" i="3"/>
  <c r="AA397" i="3"/>
  <c r="AA413" i="3"/>
  <c r="AA429" i="3"/>
  <c r="AA445" i="3"/>
  <c r="AA461" i="3"/>
  <c r="AA477" i="3"/>
  <c r="AA493" i="3"/>
  <c r="AA509" i="3"/>
  <c r="AA577" i="3"/>
  <c r="AA641" i="3"/>
  <c r="AA400" i="3"/>
  <c r="AA468" i="3"/>
  <c r="AA687" i="3"/>
  <c r="AA703" i="3"/>
  <c r="AA719" i="3"/>
  <c r="AA735" i="3"/>
  <c r="AA751" i="3"/>
  <c r="AA767" i="3"/>
  <c r="AA783" i="3"/>
  <c r="AA799" i="3"/>
  <c r="AA815" i="3"/>
  <c r="AA831" i="3"/>
  <c r="AA847" i="3"/>
  <c r="AA527" i="3"/>
  <c r="AA543" i="3"/>
  <c r="AA559" i="3"/>
  <c r="AA575" i="3"/>
  <c r="AA591" i="3"/>
  <c r="AA607" i="3"/>
  <c r="AA623" i="3"/>
  <c r="AA639" i="3"/>
  <c r="AA655" i="3"/>
  <c r="AA671" i="3"/>
  <c r="AA362" i="3"/>
  <c r="AA378" i="3"/>
  <c r="AA394" i="3"/>
  <c r="AA410" i="3"/>
  <c r="AA426" i="3"/>
  <c r="AA442" i="3"/>
  <c r="AA458" i="3"/>
  <c r="AA474" i="3"/>
  <c r="AA490" i="3"/>
  <c r="AA506" i="3"/>
  <c r="AA690" i="3"/>
  <c r="AA722" i="3"/>
  <c r="AA750" i="3"/>
  <c r="AA794" i="3"/>
  <c r="AA822" i="3"/>
  <c r="AA530" i="3"/>
  <c r="AA582" i="3"/>
  <c r="AA618" i="3"/>
  <c r="AA650" i="3"/>
  <c r="AA733" i="3"/>
  <c r="AA581" i="3"/>
  <c r="AA601" i="3"/>
  <c r="AA649" i="3"/>
  <c r="AA677" i="3"/>
  <c r="AA388" i="3"/>
  <c r="AA432" i="3"/>
  <c r="AA460" i="3"/>
  <c r="AA701" i="3"/>
  <c r="AA721" i="3"/>
  <c r="AA741" i="3"/>
  <c r="AA757" i="3"/>
  <c r="AA773" i="3"/>
  <c r="AA789" i="3"/>
  <c r="AA805" i="3"/>
  <c r="AA821" i="3"/>
  <c r="AA837" i="3"/>
  <c r="AA521" i="3"/>
  <c r="AA545" i="3"/>
  <c r="AA569" i="3"/>
  <c r="AA629" i="3"/>
  <c r="AA364" i="3"/>
  <c r="AA352" i="3"/>
  <c r="AA376" i="3"/>
  <c r="AA428" i="3"/>
  <c r="AA472" i="3"/>
  <c r="AA712" i="3"/>
  <c r="AA728" i="3"/>
  <c r="AA760" i="3"/>
  <c r="AA776" i="3"/>
  <c r="AA808" i="3"/>
  <c r="AA840" i="3"/>
  <c r="AA524" i="3"/>
  <c r="AA556" i="3"/>
  <c r="AA572" i="3"/>
  <c r="AA604" i="3"/>
  <c r="AA636" i="3"/>
  <c r="AA652" i="3"/>
  <c r="AA684" i="3"/>
  <c r="AA371" i="3"/>
  <c r="AA387" i="3"/>
  <c r="AA419" i="3"/>
  <c r="AA451" i="3"/>
  <c r="AA483" i="3"/>
  <c r="AA499" i="3"/>
  <c r="AA718" i="3"/>
  <c r="AA782" i="3"/>
  <c r="AA806" i="3"/>
  <c r="AA522" i="3"/>
  <c r="AA550" i="3"/>
  <c r="AA606" i="3"/>
  <c r="AA662" i="3"/>
  <c r="AA678" i="3"/>
  <c r="AA361" i="3"/>
  <c r="AA393" i="3"/>
  <c r="AA425" i="3"/>
  <c r="AA441" i="3"/>
  <c r="AA473" i="3"/>
  <c r="AA505" i="3"/>
  <c r="AA553" i="3"/>
  <c r="AA380" i="3"/>
  <c r="AA464" i="3"/>
  <c r="AA699" i="3"/>
  <c r="AA731" i="3"/>
  <c r="AA747" i="3"/>
  <c r="AA779" i="3"/>
  <c r="AA795" i="3"/>
  <c r="AA827" i="3"/>
  <c r="AA843" i="3"/>
  <c r="AA539" i="3"/>
  <c r="AA555" i="3"/>
  <c r="AA587" i="3"/>
  <c r="AA603" i="3"/>
  <c r="AA635" i="3"/>
  <c r="AA667" i="3"/>
  <c r="AA358" i="3"/>
  <c r="AA390" i="3"/>
  <c r="AA422" i="3"/>
  <c r="AA438" i="3"/>
  <c r="AA470" i="3"/>
  <c r="AA486" i="3"/>
  <c r="AA686" i="3"/>
  <c r="AA738" i="3"/>
  <c r="AA778" i="3"/>
  <c r="AA526" i="3"/>
  <c r="AA578" i="3"/>
  <c r="AA634" i="3"/>
  <c r="AA709" i="3"/>
  <c r="AA561" i="3"/>
  <c r="AA625" i="3"/>
  <c r="AA384" i="3"/>
  <c r="AA452" i="3"/>
  <c r="AA717" i="3"/>
  <c r="AA737" i="3"/>
  <c r="AA769" i="3"/>
  <c r="AA801" i="3"/>
  <c r="AA817" i="3"/>
  <c r="AA853" i="3"/>
  <c r="AA565" i="3"/>
  <c r="AA661" i="3"/>
  <c r="AA416" i="3"/>
  <c r="AA688" i="3"/>
  <c r="AA704" i="3"/>
  <c r="AA720" i="3"/>
  <c r="AA736" i="3"/>
  <c r="AA752" i="3"/>
  <c r="AA768" i="3"/>
  <c r="AA784" i="3"/>
  <c r="AA800" i="3"/>
  <c r="AA816" i="3"/>
  <c r="AA832" i="3"/>
  <c r="AA848" i="3"/>
  <c r="AA532" i="3"/>
  <c r="AA548" i="3"/>
  <c r="AA564" i="3"/>
  <c r="AA580" i="3"/>
  <c r="AA596" i="3"/>
  <c r="AA612" i="3"/>
  <c r="AA628" i="3"/>
  <c r="AA644" i="3"/>
  <c r="AA660" i="3"/>
  <c r="AA676" i="3"/>
  <c r="AA363" i="3"/>
  <c r="AA379" i="3"/>
  <c r="AA395" i="3"/>
  <c r="AA411" i="3"/>
  <c r="AA427" i="3"/>
  <c r="AA443" i="3"/>
  <c r="AA459" i="3"/>
  <c r="AA475" i="3"/>
  <c r="AA491" i="3"/>
  <c r="AA507" i="3"/>
  <c r="AA706" i="3"/>
  <c r="AA742" i="3"/>
  <c r="AA770" i="3"/>
  <c r="AA790" i="3"/>
  <c r="AA826" i="3"/>
  <c r="AA846" i="3"/>
  <c r="AA538" i="3"/>
  <c r="AA558" i="3"/>
  <c r="AA594" i="3"/>
  <c r="AA614" i="3"/>
  <c r="AA646" i="3"/>
  <c r="AA670" i="3"/>
  <c r="AA353" i="3"/>
  <c r="AA369" i="3"/>
  <c r="AA385" i="3"/>
  <c r="AA401" i="3"/>
  <c r="AA417" i="3"/>
  <c r="AA433" i="3"/>
  <c r="AA449" i="3"/>
  <c r="AA465" i="3"/>
  <c r="AA481" i="3"/>
  <c r="AA497" i="3"/>
  <c r="AA513" i="3"/>
  <c r="AA597" i="3"/>
  <c r="AA645" i="3"/>
  <c r="AA404" i="3"/>
  <c r="AA488" i="3"/>
  <c r="AA691" i="3"/>
  <c r="AA707" i="3"/>
  <c r="AA723" i="3"/>
  <c r="AA739" i="3"/>
  <c r="AA755" i="3"/>
  <c r="AA771" i="3"/>
  <c r="AA787" i="3"/>
  <c r="AA803" i="3"/>
  <c r="AA819" i="3"/>
  <c r="AA835" i="3"/>
  <c r="AA851" i="3"/>
  <c r="AA531" i="3"/>
  <c r="AA547" i="3"/>
  <c r="AA563" i="3"/>
  <c r="AA579" i="3"/>
  <c r="AA595" i="3"/>
  <c r="AA611" i="3"/>
  <c r="AA627" i="3"/>
  <c r="AA643" i="3"/>
  <c r="AA659" i="3"/>
  <c r="AA675" i="3"/>
  <c r="AA366" i="3"/>
  <c r="AA382" i="3"/>
  <c r="AA398" i="3"/>
  <c r="AA414" i="3"/>
  <c r="AA430" i="3"/>
  <c r="AA446" i="3"/>
  <c r="AA462" i="3"/>
  <c r="AA478" i="3"/>
  <c r="AA494" i="3"/>
  <c r="AA510" i="3"/>
  <c r="AA698" i="3"/>
  <c r="AA726" i="3"/>
  <c r="AA754" i="3"/>
  <c r="AA802" i="3"/>
  <c r="AA842" i="3"/>
  <c r="AA542" i="3"/>
  <c r="AA586" i="3"/>
  <c r="AA626" i="3"/>
  <c r="AA654" i="3"/>
  <c r="AA841" i="3"/>
  <c r="AA585" i="3"/>
  <c r="AA605" i="3"/>
  <c r="AA665" i="3"/>
  <c r="AA681" i="3"/>
  <c r="AA396" i="3"/>
  <c r="AA436" i="3"/>
  <c r="AA476" i="3"/>
  <c r="AA689" i="3"/>
  <c r="AA705" i="3"/>
  <c r="AA725" i="3"/>
  <c r="AA745" i="3"/>
  <c r="AA761" i="3"/>
  <c r="AA777" i="3"/>
  <c r="AA793" i="3"/>
  <c r="AA809" i="3"/>
  <c r="AA825" i="3"/>
  <c r="AA845" i="3"/>
  <c r="AA525" i="3"/>
  <c r="AA549" i="3"/>
  <c r="AA573" i="3"/>
  <c r="AA633" i="3"/>
  <c r="AA372" i="3"/>
  <c r="AA356" i="3"/>
  <c r="AA392" i="3"/>
  <c r="AA444" i="3"/>
  <c r="AA480" i="3"/>
  <c r="T324" i="3"/>
  <c r="T195" i="3"/>
  <c r="T207" i="3"/>
  <c r="T280" i="3"/>
  <c r="T211" i="3"/>
  <c r="T293" i="3"/>
  <c r="T267" i="3"/>
  <c r="T291" i="3"/>
  <c r="T297" i="3"/>
  <c r="T342" i="3"/>
  <c r="T334" i="3"/>
  <c r="T256" i="3"/>
  <c r="T224" i="3"/>
  <c r="T13" i="3"/>
  <c r="T34" i="3"/>
  <c r="T120" i="3"/>
  <c r="T66" i="3"/>
  <c r="T169" i="3"/>
  <c r="T164" i="3"/>
  <c r="T175" i="3"/>
  <c r="T155" i="3"/>
  <c r="T81" i="3"/>
  <c r="T76" i="3"/>
  <c r="T68" i="3"/>
  <c r="T103" i="3"/>
  <c r="T40" i="3"/>
  <c r="T151" i="3"/>
  <c r="T15" i="3"/>
  <c r="T208" i="3"/>
  <c r="T302" i="3"/>
  <c r="T315" i="3"/>
  <c r="T183" i="3"/>
  <c r="T285" i="3"/>
  <c r="T284" i="3"/>
  <c r="T320" i="3"/>
  <c r="T128" i="3"/>
  <c r="T19" i="3"/>
  <c r="T172" i="3"/>
  <c r="T80" i="3"/>
  <c r="T220" i="3"/>
  <c r="T203" i="3"/>
  <c r="T286" i="3"/>
  <c r="T272" i="3"/>
  <c r="T87" i="3"/>
  <c r="T60" i="3"/>
  <c r="T206" i="3"/>
  <c r="T171" i="3"/>
  <c r="T69" i="3"/>
  <c r="T316" i="3"/>
  <c r="T141" i="3"/>
  <c r="T99" i="3"/>
  <c r="T77" i="3"/>
  <c r="T295" i="3"/>
  <c r="T218" i="3"/>
  <c r="T222" i="3"/>
  <c r="T186" i="3"/>
  <c r="T274" i="3"/>
  <c r="T343" i="3"/>
  <c r="T248" i="3"/>
  <c r="T238" i="3"/>
  <c r="T278" i="3"/>
  <c r="T313" i="3"/>
  <c r="T275" i="3"/>
  <c r="T251" i="3"/>
  <c r="T322" i="3"/>
  <c r="T223" i="3"/>
  <c r="T204" i="3"/>
  <c r="T182" i="3"/>
  <c r="T236" i="3"/>
  <c r="T159" i="3"/>
  <c r="T51" i="3"/>
  <c r="T27" i="3"/>
  <c r="T138" i="3"/>
  <c r="T23" i="3"/>
  <c r="T18" i="3"/>
  <c r="T146" i="3"/>
  <c r="T136" i="3"/>
  <c r="T32" i="3"/>
  <c r="T31" i="3"/>
  <c r="T144" i="3"/>
  <c r="T112" i="3"/>
  <c r="T50" i="3"/>
  <c r="T116" i="3"/>
  <c r="T339" i="3"/>
  <c r="T328" i="3"/>
  <c r="T301" i="3"/>
  <c r="T303" i="3"/>
  <c r="T249" i="3"/>
  <c r="T229" i="3"/>
  <c r="T16" i="3"/>
  <c r="T162" i="3"/>
  <c r="T173" i="3"/>
  <c r="T330" i="3"/>
  <c r="T246" i="3"/>
  <c r="T300" i="3"/>
  <c r="T269" i="3"/>
  <c r="T104" i="3"/>
  <c r="T79" i="3"/>
  <c r="T83" i="3"/>
  <c r="T152" i="3"/>
  <c r="T39" i="3"/>
  <c r="T45" i="3"/>
  <c r="T270" i="3"/>
  <c r="T150" i="3"/>
  <c r="T35" i="3"/>
  <c r="T75" i="3"/>
  <c r="T279" i="3"/>
  <c r="T215" i="3"/>
  <c r="T234" i="3"/>
  <c r="T326" i="3"/>
  <c r="T287" i="3"/>
  <c r="T340" i="3"/>
  <c r="T241" i="3"/>
  <c r="T217" i="3"/>
  <c r="T311" i="3"/>
  <c r="T332" i="3"/>
  <c r="T252" i="3"/>
  <c r="T191" i="3"/>
  <c r="T325" i="3"/>
  <c r="T258" i="3"/>
  <c r="T259" i="3"/>
  <c r="T306" i="3"/>
  <c r="T336" i="3"/>
  <c r="T74" i="3"/>
  <c r="T102" i="3"/>
  <c r="T38" i="3"/>
  <c r="T64" i="3"/>
  <c r="T94" i="3"/>
  <c r="T88" i="3"/>
  <c r="T95" i="3"/>
  <c r="T72" i="3"/>
  <c r="T122" i="3"/>
  <c r="T62" i="3"/>
  <c r="T170" i="3"/>
  <c r="T133" i="3"/>
  <c r="T70" i="3"/>
  <c r="T36" i="3"/>
  <c r="T232" i="3"/>
  <c r="T226" i="3"/>
  <c r="T271" i="3"/>
  <c r="T305" i="3"/>
  <c r="T281" i="3"/>
  <c r="T304" i="3"/>
  <c r="T156" i="3"/>
  <c r="T124" i="3"/>
  <c r="T58" i="3"/>
  <c r="T219" i="3"/>
  <c r="T318" i="3"/>
  <c r="T261" i="3"/>
  <c r="T273" i="3"/>
  <c r="T115" i="3"/>
  <c r="T166" i="3"/>
  <c r="T160" i="3"/>
  <c r="T21" i="3"/>
  <c r="T147" i="3"/>
  <c r="T57" i="3"/>
  <c r="T240" i="3"/>
  <c r="T110" i="3"/>
  <c r="T89" i="3"/>
  <c r="T86" i="3"/>
  <c r="T345" i="3"/>
  <c r="T294" i="3"/>
  <c r="T344" i="3"/>
  <c r="T227" i="3"/>
  <c r="T277" i="3"/>
  <c r="T250" i="3"/>
  <c r="T337" i="3"/>
  <c r="T310" i="3"/>
  <c r="T242" i="3"/>
  <c r="T329" i="3"/>
  <c r="T321" i="3"/>
  <c r="T243" i="3"/>
  <c r="T200" i="3"/>
  <c r="T299" i="3"/>
  <c r="T228" i="3"/>
  <c r="T263" i="3"/>
  <c r="T307" i="3"/>
  <c r="T41" i="3"/>
  <c r="T17" i="3"/>
  <c r="T28" i="3"/>
  <c r="T84" i="3"/>
  <c r="T129" i="3"/>
  <c r="T168" i="3"/>
  <c r="T49" i="3"/>
  <c r="T126" i="3"/>
  <c r="T82" i="3"/>
  <c r="T149" i="3"/>
  <c r="T78" i="3"/>
  <c r="T111" i="3"/>
  <c r="T118" i="3"/>
  <c r="T131" i="3"/>
  <c r="T154" i="3"/>
  <c r="T288" i="3"/>
  <c r="T210" i="3"/>
  <c r="T341" i="3"/>
  <c r="T327" i="3"/>
  <c r="T309" i="3"/>
  <c r="T199" i="3"/>
  <c r="T137" i="3"/>
  <c r="T96" i="3"/>
  <c r="T46" i="3"/>
  <c r="T221" i="3"/>
  <c r="T268" i="3"/>
  <c r="T323" i="3"/>
  <c r="T276" i="3"/>
  <c r="T174" i="3"/>
  <c r="T130" i="3"/>
  <c r="T109" i="3"/>
  <c r="T107" i="3"/>
  <c r="T30" i="3"/>
  <c r="T187" i="3"/>
  <c r="T42" i="3"/>
  <c r="T11" i="3"/>
  <c r="T91" i="3"/>
  <c r="T257" i="3"/>
  <c r="T230" i="3"/>
  <c r="T265" i="3"/>
  <c r="T338" i="3"/>
  <c r="BQ10" i="8"/>
  <c r="BP10" i="8"/>
  <c r="BP10" i="1"/>
  <c r="BQ10" i="1"/>
  <c r="BQ10" i="9"/>
  <c r="BP10" i="9"/>
  <c r="BQ10" i="10"/>
  <c r="BP10" i="10"/>
  <c r="BF262" i="3"/>
  <c r="BF320" i="3"/>
  <c r="BH57" i="13"/>
  <c r="AL51" i="3" s="1"/>
  <c r="BH132" i="13"/>
  <c r="AL126" i="3" s="1"/>
  <c r="BH157" i="13"/>
  <c r="AL151" i="3" s="1"/>
  <c r="BO257" i="3"/>
  <c r="CB331" i="3"/>
  <c r="BH55" i="13"/>
  <c r="AL49" i="3" s="1"/>
  <c r="BH43" i="13"/>
  <c r="AL37" i="3" s="1"/>
  <c r="BH20" i="13"/>
  <c r="AL14" i="3" s="1"/>
  <c r="BH145" i="13"/>
  <c r="AL139" i="3" s="1"/>
  <c r="BH115" i="13"/>
  <c r="AL109" i="3" s="1"/>
  <c r="BH175" i="13"/>
  <c r="AL169" i="3" s="1"/>
  <c r="BH21" i="13"/>
  <c r="AL15" i="3" s="1"/>
  <c r="BH50" i="13"/>
  <c r="AL44" i="3" s="1"/>
  <c r="BH109" i="13"/>
  <c r="AL103" i="3" s="1"/>
  <c r="BH92" i="13"/>
  <c r="AL86" i="3" s="1"/>
  <c r="BH45" i="13"/>
  <c r="AL39" i="3" s="1"/>
  <c r="BH152" i="13"/>
  <c r="AL146" i="3" s="1"/>
  <c r="BH87" i="13"/>
  <c r="AL81" i="3" s="1"/>
  <c r="BH138" i="13"/>
  <c r="AL132" i="3" s="1"/>
  <c r="BH18" i="13"/>
  <c r="AL12" i="3" s="1"/>
  <c r="BH86" i="13"/>
  <c r="AL80" i="3" s="1"/>
  <c r="BH93" i="13"/>
  <c r="AL87" i="3" s="1"/>
  <c r="BH142" i="13"/>
  <c r="AL136" i="3" s="1"/>
  <c r="BH143" i="13"/>
  <c r="AL137" i="3" s="1"/>
  <c r="BH10" i="13"/>
  <c r="BH27" i="13"/>
  <c r="AL21" i="3" s="1"/>
  <c r="BH134" i="13"/>
  <c r="AL128" i="3" s="1"/>
  <c r="BH30" i="13"/>
  <c r="AL24" i="3" s="1"/>
  <c r="BH74" i="13"/>
  <c r="AL68" i="3" s="1"/>
  <c r="BH29" i="13"/>
  <c r="AL23" i="3" s="1"/>
  <c r="BH61" i="13"/>
  <c r="AL55" i="3" s="1"/>
  <c r="BH116" i="13"/>
  <c r="AL110" i="3" s="1"/>
  <c r="BH32" i="13"/>
  <c r="AL26" i="3" s="1"/>
  <c r="BH80" i="13"/>
  <c r="AL74" i="3" s="1"/>
  <c r="BH73" i="13"/>
  <c r="AL67" i="3" s="1"/>
  <c r="BH104" i="13"/>
  <c r="AL98" i="3" s="1"/>
  <c r="BH151" i="13"/>
  <c r="AL145" i="3" s="1"/>
  <c r="BH67" i="13"/>
  <c r="AL61" i="3" s="1"/>
  <c r="BH96" i="13"/>
  <c r="AL90" i="3" s="1"/>
  <c r="BH123" i="13"/>
  <c r="AL117" i="3" s="1"/>
  <c r="BH162" i="13"/>
  <c r="AL156" i="3" s="1"/>
  <c r="BH121" i="13"/>
  <c r="AL115" i="3" s="1"/>
  <c r="BH170" i="13"/>
  <c r="AL164" i="3" s="1"/>
  <c r="BH155" i="13"/>
  <c r="AL149" i="3" s="1"/>
  <c r="BH169" i="13"/>
  <c r="AL163" i="3" s="1"/>
  <c r="X795" i="3"/>
  <c r="BH13" i="13"/>
  <c r="AL7" i="3" s="1"/>
  <c r="BH31" i="13"/>
  <c r="AL25" i="3" s="1"/>
  <c r="BH136" i="13"/>
  <c r="AL130" i="3" s="1"/>
  <c r="BH34" i="13"/>
  <c r="AL28" i="3" s="1"/>
  <c r="BH88" i="13"/>
  <c r="AL82" i="3" s="1"/>
  <c r="BH33" i="13"/>
  <c r="AL27" i="3" s="1"/>
  <c r="BH62" i="13"/>
  <c r="AL56" i="3" s="1"/>
  <c r="BH122" i="13"/>
  <c r="AL116" i="3" s="1"/>
  <c r="BH36" i="13"/>
  <c r="AL30" i="3" s="1"/>
  <c r="BH82" i="13"/>
  <c r="AL76" i="3" s="1"/>
  <c r="BH77" i="13"/>
  <c r="AL71" i="3" s="1"/>
  <c r="BH118" i="13"/>
  <c r="AL112" i="3" s="1"/>
  <c r="BH167" i="13"/>
  <c r="AL161" i="3" s="1"/>
  <c r="BH71" i="13"/>
  <c r="AL65" i="3" s="1"/>
  <c r="BH110" i="13"/>
  <c r="AL104" i="3" s="1"/>
  <c r="BH127" i="13"/>
  <c r="AL121" i="3" s="1"/>
  <c r="BH166" i="13"/>
  <c r="AL160" i="3" s="1"/>
  <c r="BH125" i="13"/>
  <c r="AL119" i="3" s="1"/>
  <c r="BH172" i="13"/>
  <c r="AL166" i="3" s="1"/>
  <c r="BH156" i="13"/>
  <c r="AL150" i="3" s="1"/>
  <c r="BH173" i="13"/>
  <c r="AL167" i="3" s="1"/>
  <c r="BF186" i="3"/>
  <c r="BO244" i="3"/>
  <c r="BH35" i="13"/>
  <c r="AL29" i="3" s="1"/>
  <c r="BH19" i="13"/>
  <c r="AL13" i="3" s="1"/>
  <c r="BH78" i="13"/>
  <c r="AL72" i="3" s="1"/>
  <c r="BH14" i="13"/>
  <c r="AL8" i="3" s="1"/>
  <c r="BH56" i="13"/>
  <c r="AL50" i="3" s="1"/>
  <c r="BH107" i="13"/>
  <c r="AL101" i="3" s="1"/>
  <c r="BH44" i="13"/>
  <c r="AL38" i="3" s="1"/>
  <c r="BH84" i="13"/>
  <c r="AL78" i="3" s="1"/>
  <c r="BH16" i="13"/>
  <c r="AL10" i="3" s="1"/>
  <c r="BH49" i="13"/>
  <c r="AL43" i="3" s="1"/>
  <c r="BH128" i="13"/>
  <c r="AL122" i="3" s="1"/>
  <c r="BH89" i="13"/>
  <c r="AL83" i="3" s="1"/>
  <c r="BH130" i="13"/>
  <c r="AL124" i="3" s="1"/>
  <c r="BH51" i="13"/>
  <c r="AL45" i="3" s="1"/>
  <c r="BH83" i="13"/>
  <c r="AL77" i="3" s="1"/>
  <c r="BH124" i="13"/>
  <c r="AL118" i="3" s="1"/>
  <c r="BH144" i="13"/>
  <c r="AL138" i="3" s="1"/>
  <c r="BH105" i="13"/>
  <c r="AL99" i="3" s="1"/>
  <c r="BH137" i="13"/>
  <c r="AL131" i="3" s="1"/>
  <c r="BH139" i="13"/>
  <c r="AL133" i="3" s="1"/>
  <c r="BH153" i="13"/>
  <c r="AL147" i="3" s="1"/>
  <c r="BH171" i="13"/>
  <c r="AL165" i="3" s="1"/>
  <c r="BO287" i="3"/>
  <c r="CF800" i="3"/>
  <c r="CO800" i="3"/>
  <c r="CF832" i="3"/>
  <c r="CO832" i="3"/>
  <c r="CF803" i="3"/>
  <c r="CO803" i="3"/>
  <c r="CF827" i="3"/>
  <c r="CO827" i="3"/>
  <c r="CF782" i="3"/>
  <c r="CO782" i="3"/>
  <c r="CF790" i="3"/>
  <c r="CO790" i="3"/>
  <c r="CF798" i="3"/>
  <c r="CO798" i="3"/>
  <c r="CF806" i="3"/>
  <c r="CO806" i="3"/>
  <c r="CF814" i="3"/>
  <c r="CO814" i="3"/>
  <c r="CF822" i="3"/>
  <c r="CO822" i="3"/>
  <c r="CF830" i="3"/>
  <c r="CO830" i="3"/>
  <c r="CF838" i="3"/>
  <c r="CO838" i="3"/>
  <c r="CF846" i="3"/>
  <c r="CO846" i="3"/>
  <c r="CF785" i="3"/>
  <c r="CO785" i="3"/>
  <c r="CF793" i="3"/>
  <c r="CO793" i="3"/>
  <c r="CF801" i="3"/>
  <c r="CO801" i="3"/>
  <c r="CF809" i="3"/>
  <c r="CO809" i="3"/>
  <c r="CF817" i="3"/>
  <c r="CO817" i="3"/>
  <c r="CF825" i="3"/>
  <c r="CO825" i="3"/>
  <c r="CF833" i="3"/>
  <c r="CO833" i="3"/>
  <c r="CF841" i="3"/>
  <c r="CO841" i="3"/>
  <c r="CF849" i="3"/>
  <c r="CO849" i="3"/>
  <c r="CF792" i="3"/>
  <c r="CO792" i="3"/>
  <c r="CF824" i="3"/>
  <c r="CO824" i="3"/>
  <c r="CF795" i="3"/>
  <c r="CO795" i="3"/>
  <c r="CF843" i="3"/>
  <c r="CO843" i="3"/>
  <c r="CF808" i="3"/>
  <c r="CO808" i="3"/>
  <c r="CF840" i="3"/>
  <c r="CO840" i="3"/>
  <c r="CF787" i="3"/>
  <c r="CO787" i="3"/>
  <c r="CF819" i="3"/>
  <c r="CO819" i="3"/>
  <c r="CF835" i="3"/>
  <c r="CO835" i="3"/>
  <c r="CF786" i="3"/>
  <c r="CO786" i="3"/>
  <c r="CF794" i="3"/>
  <c r="CO794" i="3"/>
  <c r="CF802" i="3"/>
  <c r="CO802" i="3"/>
  <c r="CF810" i="3"/>
  <c r="CO810" i="3"/>
  <c r="CF818" i="3"/>
  <c r="CO818" i="3"/>
  <c r="CF826" i="3"/>
  <c r="CO826" i="3"/>
  <c r="CF834" i="3"/>
  <c r="CO834" i="3"/>
  <c r="CF842" i="3"/>
  <c r="CO842" i="3"/>
  <c r="CF850" i="3"/>
  <c r="CO850" i="3"/>
  <c r="CF789" i="3"/>
  <c r="CO789" i="3"/>
  <c r="CF797" i="3"/>
  <c r="CO797" i="3"/>
  <c r="CF805" i="3"/>
  <c r="CO805" i="3"/>
  <c r="CF813" i="3"/>
  <c r="CO813" i="3"/>
  <c r="CF821" i="3"/>
  <c r="CO821" i="3"/>
  <c r="CF829" i="3"/>
  <c r="CO829" i="3"/>
  <c r="CF837" i="3"/>
  <c r="CO837" i="3"/>
  <c r="CF845" i="3"/>
  <c r="CO845" i="3"/>
  <c r="CF784" i="3"/>
  <c r="CO784" i="3"/>
  <c r="CF816" i="3"/>
  <c r="CO816" i="3"/>
  <c r="CF848" i="3"/>
  <c r="CO848" i="3"/>
  <c r="CF811" i="3"/>
  <c r="CO811" i="3"/>
  <c r="CF851" i="3"/>
  <c r="CO851" i="3"/>
  <c r="CF788" i="3"/>
  <c r="CO788" i="3"/>
  <c r="CF796" i="3"/>
  <c r="CO796" i="3"/>
  <c r="CF804" i="3"/>
  <c r="CO804" i="3"/>
  <c r="CF812" i="3"/>
  <c r="CO812" i="3"/>
  <c r="CF820" i="3"/>
  <c r="CO820" i="3"/>
  <c r="CF828" i="3"/>
  <c r="CO828" i="3"/>
  <c r="CF836" i="3"/>
  <c r="CO836" i="3"/>
  <c r="CF844" i="3"/>
  <c r="CO844" i="3"/>
  <c r="CF852" i="3"/>
  <c r="CO852" i="3"/>
  <c r="CF783" i="3"/>
  <c r="CO783" i="3"/>
  <c r="CF791" i="3"/>
  <c r="CO791" i="3"/>
  <c r="CF799" i="3"/>
  <c r="CO799" i="3"/>
  <c r="CF807" i="3"/>
  <c r="CO807" i="3"/>
  <c r="CF815" i="3"/>
  <c r="CO815" i="3"/>
  <c r="CF823" i="3"/>
  <c r="CO823" i="3"/>
  <c r="CF831" i="3"/>
  <c r="CO831" i="3"/>
  <c r="CF839" i="3"/>
  <c r="CO839" i="3"/>
  <c r="CF847" i="3"/>
  <c r="CO847" i="3"/>
  <c r="BF322" i="3"/>
  <c r="BF291" i="3"/>
  <c r="CG547" i="3"/>
  <c r="CP547" i="3"/>
  <c r="CG598" i="3"/>
  <c r="CP598" i="3"/>
  <c r="CG577" i="3"/>
  <c r="CP577" i="3"/>
  <c r="CG560" i="3"/>
  <c r="CP560" i="3"/>
  <c r="CG608" i="3"/>
  <c r="CP608" i="3"/>
  <c r="CG620" i="3"/>
  <c r="CP620" i="3"/>
  <c r="CG623" i="3"/>
  <c r="CP623" i="3"/>
  <c r="CG638" i="3"/>
  <c r="CP638" i="3"/>
  <c r="CG661" i="3"/>
  <c r="CP661" i="3"/>
  <c r="CG660" i="3"/>
  <c r="CP660" i="3"/>
  <c r="CG674" i="3"/>
  <c r="CP674" i="3"/>
  <c r="CG554" i="3"/>
  <c r="CP554" i="3"/>
  <c r="CG546" i="3"/>
  <c r="CP546" i="3"/>
  <c r="CG555" i="3"/>
  <c r="CP555" i="3"/>
  <c r="CG644" i="3"/>
  <c r="CP644" i="3"/>
  <c r="CG579" i="3"/>
  <c r="CP579" i="3"/>
  <c r="CG575" i="3"/>
  <c r="CP575" i="3"/>
  <c r="CG541" i="3"/>
  <c r="CP541" i="3"/>
  <c r="CG582" i="3"/>
  <c r="CP582" i="3"/>
  <c r="CG648" i="3"/>
  <c r="CP648" i="3"/>
  <c r="CG609" i="3"/>
  <c r="CP609" i="3"/>
  <c r="CG592" i="3"/>
  <c r="CP592" i="3"/>
  <c r="CG637" i="3"/>
  <c r="CP637" i="3"/>
  <c r="CG639" i="3"/>
  <c r="CP639" i="3"/>
  <c r="CG673" i="3"/>
  <c r="CP673" i="3"/>
  <c r="CG675" i="3"/>
  <c r="CP675" i="3"/>
  <c r="CG677" i="3"/>
  <c r="CP677" i="3"/>
  <c r="CG522" i="3"/>
  <c r="CP522" i="3"/>
  <c r="CG599" i="3"/>
  <c r="CP599" i="3"/>
  <c r="CG558" i="3"/>
  <c r="CP558" i="3"/>
  <c r="CG545" i="3"/>
  <c r="CP545" i="3"/>
  <c r="CG533" i="3"/>
  <c r="CP533" i="3"/>
  <c r="CG570" i="3"/>
  <c r="CP570" i="3"/>
  <c r="CG602" i="3"/>
  <c r="CP602" i="3"/>
  <c r="CG565" i="3"/>
  <c r="CP565" i="3"/>
  <c r="CG597" i="3"/>
  <c r="CP597" i="3"/>
  <c r="CG564" i="3"/>
  <c r="CP564" i="3"/>
  <c r="CG596" i="3"/>
  <c r="CP596" i="3"/>
  <c r="CG666" i="3"/>
  <c r="CP666" i="3"/>
  <c r="CG645" i="3"/>
  <c r="CP645" i="3"/>
  <c r="CG652" i="3"/>
  <c r="CP652" i="3"/>
  <c r="CG640" i="3"/>
  <c r="CP640" i="3"/>
  <c r="CG647" i="3"/>
  <c r="CP647" i="3"/>
  <c r="CG681" i="3"/>
  <c r="CP681" i="3"/>
  <c r="CG662" i="3"/>
  <c r="CP662" i="3"/>
  <c r="CG679" i="3"/>
  <c r="CP679" i="3"/>
  <c r="CG523" i="3"/>
  <c r="CP523" i="3"/>
  <c r="CG591" i="3"/>
  <c r="CP591" i="3"/>
  <c r="CG574" i="3"/>
  <c r="CP574" i="3"/>
  <c r="CG622" i="3"/>
  <c r="CP622" i="3"/>
  <c r="CG601" i="3"/>
  <c r="CP601" i="3"/>
  <c r="CG568" i="3"/>
  <c r="CP568" i="3"/>
  <c r="CG626" i="3"/>
  <c r="CP626" i="3"/>
  <c r="CG629" i="3"/>
  <c r="CP629" i="3"/>
  <c r="CG615" i="3"/>
  <c r="CP615" i="3"/>
  <c r="CG641" i="3"/>
  <c r="CP641" i="3"/>
  <c r="CG658" i="3"/>
  <c r="CP658" i="3"/>
  <c r="CG668" i="3"/>
  <c r="CP668" i="3"/>
  <c r="CG682" i="3"/>
  <c r="CP682" i="3"/>
  <c r="CG518" i="3"/>
  <c r="CP518" i="3"/>
  <c r="CG526" i="3"/>
  <c r="CP526" i="3"/>
  <c r="BO291" i="3"/>
  <c r="CG611" i="3"/>
  <c r="CP611" i="3"/>
  <c r="CG531" i="3"/>
  <c r="CP531" i="3"/>
  <c r="CG607" i="3"/>
  <c r="CP607" i="3"/>
  <c r="CG529" i="3"/>
  <c r="CP529" i="3"/>
  <c r="CG566" i="3"/>
  <c r="CP566" i="3"/>
  <c r="CG612" i="3"/>
  <c r="CP612" i="3"/>
  <c r="CG593" i="3"/>
  <c r="CP593" i="3"/>
  <c r="CG576" i="3"/>
  <c r="CP576" i="3"/>
  <c r="CG621" i="3"/>
  <c r="CP621" i="3"/>
  <c r="CG636" i="3"/>
  <c r="CP636" i="3"/>
  <c r="CG643" i="3"/>
  <c r="CP643" i="3"/>
  <c r="CG654" i="3"/>
  <c r="CP654" i="3"/>
  <c r="CG676" i="3"/>
  <c r="CP676" i="3"/>
  <c r="CG538" i="3"/>
  <c r="CP538" i="3"/>
  <c r="CG603" i="3"/>
  <c r="CP603" i="3"/>
  <c r="CG571" i="3"/>
  <c r="CP571" i="3"/>
  <c r="CG543" i="3"/>
  <c r="CP543" i="3"/>
  <c r="CG527" i="3"/>
  <c r="CP527" i="3"/>
  <c r="CG548" i="3"/>
  <c r="CP548" i="3"/>
  <c r="CG540" i="3"/>
  <c r="CP540" i="3"/>
  <c r="CG532" i="3"/>
  <c r="CP532" i="3"/>
  <c r="CG524" i="3"/>
  <c r="CP524" i="3"/>
  <c r="CG567" i="3"/>
  <c r="CP567" i="3"/>
  <c r="CG517" i="3"/>
  <c r="CP517" i="3"/>
  <c r="CG586" i="3"/>
  <c r="CP586" i="3"/>
  <c r="CG614" i="3"/>
  <c r="CP614" i="3"/>
  <c r="CG581" i="3"/>
  <c r="CP581" i="3"/>
  <c r="CG667" i="3"/>
  <c r="CP667" i="3"/>
  <c r="CG580" i="3"/>
  <c r="CP580" i="3"/>
  <c r="CG618" i="3"/>
  <c r="CP618" i="3"/>
  <c r="CG625" i="3"/>
  <c r="CP625" i="3"/>
  <c r="CG624" i="3"/>
  <c r="CP624" i="3"/>
  <c r="CG627" i="3"/>
  <c r="CP627" i="3"/>
  <c r="CG642" i="3"/>
  <c r="CP642" i="3"/>
  <c r="CG657" i="3"/>
  <c r="CP657" i="3"/>
  <c r="CG664" i="3"/>
  <c r="CP664" i="3"/>
  <c r="CG680" i="3"/>
  <c r="CP680" i="3"/>
  <c r="CG678" i="3"/>
  <c r="CP678" i="3"/>
  <c r="CG530" i="3"/>
  <c r="CP530" i="3"/>
  <c r="CG595" i="3"/>
  <c r="CP595" i="3"/>
  <c r="CG563" i="3"/>
  <c r="CP563" i="3"/>
  <c r="CG539" i="3"/>
  <c r="CP539" i="3"/>
  <c r="CG561" i="3"/>
  <c r="CP561" i="3"/>
  <c r="CG549" i="3"/>
  <c r="CP549" i="3"/>
  <c r="CG521" i="3"/>
  <c r="CP521" i="3"/>
  <c r="CG590" i="3"/>
  <c r="CP590" i="3"/>
  <c r="CG606" i="3"/>
  <c r="CP606" i="3"/>
  <c r="CG569" i="3"/>
  <c r="CP569" i="3"/>
  <c r="CG585" i="3"/>
  <c r="CP585" i="3"/>
  <c r="CG552" i="3"/>
  <c r="CP552" i="3"/>
  <c r="CG584" i="3"/>
  <c r="CP584" i="3"/>
  <c r="CG600" i="3"/>
  <c r="CP600" i="3"/>
  <c r="CG613" i="3"/>
  <c r="CP613" i="3"/>
  <c r="CG685" i="3"/>
  <c r="CP685" i="3"/>
  <c r="CG628" i="3"/>
  <c r="CP628" i="3"/>
  <c r="CG631" i="3"/>
  <c r="CP631" i="3"/>
  <c r="CG651" i="3"/>
  <c r="CP651" i="3"/>
  <c r="CG646" i="3"/>
  <c r="CP646" i="3"/>
  <c r="CG649" i="3"/>
  <c r="CP649" i="3"/>
  <c r="CG663" i="3"/>
  <c r="CP663" i="3"/>
  <c r="CG684" i="3"/>
  <c r="CP684" i="3"/>
  <c r="CG683" i="3"/>
  <c r="CP683" i="3"/>
  <c r="CG534" i="3"/>
  <c r="CP534" i="3"/>
  <c r="CG542" i="3"/>
  <c r="CP542" i="3"/>
  <c r="CG553" i="3"/>
  <c r="CP553" i="3"/>
  <c r="X506" i="3"/>
  <c r="CG665" i="3"/>
  <c r="CP665" i="3"/>
  <c r="CG587" i="3"/>
  <c r="CP587" i="3"/>
  <c r="CG551" i="3"/>
  <c r="CP551" i="3"/>
  <c r="CG535" i="3"/>
  <c r="CP535" i="3"/>
  <c r="CG519" i="3"/>
  <c r="CP519" i="3"/>
  <c r="CG544" i="3"/>
  <c r="CP544" i="3"/>
  <c r="CG536" i="3"/>
  <c r="CP536" i="3"/>
  <c r="CG528" i="3"/>
  <c r="CP528" i="3"/>
  <c r="CG520" i="3"/>
  <c r="CP520" i="3"/>
  <c r="CG583" i="3"/>
  <c r="CP583" i="3"/>
  <c r="CG559" i="3"/>
  <c r="CP559" i="3"/>
  <c r="CG557" i="3"/>
  <c r="CP557" i="3"/>
  <c r="CG537" i="3"/>
  <c r="CP537" i="3"/>
  <c r="CG525" i="3"/>
  <c r="CP525" i="3"/>
  <c r="CG562" i="3"/>
  <c r="CP562" i="3"/>
  <c r="CG578" i="3"/>
  <c r="CP578" i="3"/>
  <c r="CG594" i="3"/>
  <c r="CP594" i="3"/>
  <c r="CG610" i="3"/>
  <c r="CP610" i="3"/>
  <c r="CG630" i="3"/>
  <c r="CP630" i="3"/>
  <c r="CG573" i="3"/>
  <c r="CP573" i="3"/>
  <c r="CG589" i="3"/>
  <c r="CP589" i="3"/>
  <c r="CG605" i="3"/>
  <c r="CP605" i="3"/>
  <c r="CG556" i="3"/>
  <c r="CP556" i="3"/>
  <c r="CG572" i="3"/>
  <c r="CP572" i="3"/>
  <c r="CG588" i="3"/>
  <c r="CP588" i="3"/>
  <c r="CG604" i="3"/>
  <c r="CP604" i="3"/>
  <c r="CG634" i="3"/>
  <c r="CP634" i="3"/>
  <c r="CG617" i="3"/>
  <c r="CP617" i="3"/>
  <c r="CG633" i="3"/>
  <c r="CP633" i="3"/>
  <c r="CG616" i="3"/>
  <c r="CP616" i="3"/>
  <c r="CG632" i="3"/>
  <c r="CP632" i="3"/>
  <c r="CG619" i="3"/>
  <c r="CP619" i="3"/>
  <c r="CG635" i="3"/>
  <c r="CP635" i="3"/>
  <c r="CG669" i="3"/>
  <c r="CP669" i="3"/>
  <c r="CG655" i="3"/>
  <c r="CP655" i="3"/>
  <c r="CG650" i="3"/>
  <c r="CP650" i="3"/>
  <c r="CG659" i="3"/>
  <c r="CP659" i="3"/>
  <c r="CG653" i="3"/>
  <c r="CP653" i="3"/>
  <c r="CG656" i="3"/>
  <c r="CP656" i="3"/>
  <c r="CG672" i="3"/>
  <c r="CP672" i="3"/>
  <c r="CG671" i="3"/>
  <c r="CP671" i="3"/>
  <c r="CG670" i="3"/>
  <c r="CP670" i="3"/>
  <c r="BK555" i="3"/>
  <c r="CG550" i="3"/>
  <c r="CP550" i="3"/>
  <c r="CB291" i="3"/>
  <c r="BF234" i="3"/>
  <c r="CG516" i="3"/>
  <c r="BH52" i="13"/>
  <c r="AL46" i="3" s="1"/>
  <c r="BH15" i="13"/>
  <c r="AL9" i="3" s="1"/>
  <c r="BH23" i="13"/>
  <c r="AL17" i="3" s="1"/>
  <c r="BH54" i="13"/>
  <c r="AL48" i="3" s="1"/>
  <c r="BH94" i="13"/>
  <c r="AL88" i="3" s="1"/>
  <c r="BH164" i="13"/>
  <c r="AL158" i="3" s="1"/>
  <c r="BH22" i="13"/>
  <c r="AL16" i="3" s="1"/>
  <c r="BH38" i="13"/>
  <c r="AL32" i="3" s="1"/>
  <c r="BH58" i="13"/>
  <c r="AL52" i="3" s="1"/>
  <c r="BH90" i="13"/>
  <c r="AL84" i="3" s="1"/>
  <c r="BH141" i="13"/>
  <c r="AL135" i="3" s="1"/>
  <c r="BH37" i="13"/>
  <c r="AL31" i="3" s="1"/>
  <c r="BH46" i="13"/>
  <c r="AL40" i="3" s="1"/>
  <c r="BH68" i="13"/>
  <c r="AL62" i="3" s="1"/>
  <c r="BH99" i="13"/>
  <c r="AL93" i="3" s="1"/>
  <c r="BH126" i="13"/>
  <c r="AL120" i="3" s="1"/>
  <c r="BH24" i="13"/>
  <c r="AL18" i="3" s="1"/>
  <c r="BH40" i="13"/>
  <c r="AL34" i="3" s="1"/>
  <c r="BH64" i="13"/>
  <c r="AL58" i="3" s="1"/>
  <c r="BH100" i="13"/>
  <c r="AL94" i="3" s="1"/>
  <c r="BH65" i="13"/>
  <c r="AL59" i="3" s="1"/>
  <c r="BH81" i="13"/>
  <c r="AL75" i="3" s="1"/>
  <c r="BH102" i="13"/>
  <c r="AL96" i="3" s="1"/>
  <c r="BH119" i="13"/>
  <c r="AL113" i="3" s="1"/>
  <c r="BH140" i="13"/>
  <c r="AL134" i="3" s="1"/>
  <c r="BH180" i="13"/>
  <c r="AL174" i="3" s="1"/>
  <c r="BH59" i="13"/>
  <c r="AL53" i="3" s="1"/>
  <c r="BH75" i="13"/>
  <c r="AL69" i="3" s="1"/>
  <c r="BH91" i="13"/>
  <c r="AL85" i="3" s="1"/>
  <c r="BH111" i="13"/>
  <c r="AL105" i="3" s="1"/>
  <c r="BH148" i="13"/>
  <c r="AL142" i="3" s="1"/>
  <c r="BH131" i="13"/>
  <c r="AL125" i="3" s="1"/>
  <c r="BH146" i="13"/>
  <c r="AL140" i="3" s="1"/>
  <c r="BH97" i="13"/>
  <c r="AL91" i="3" s="1"/>
  <c r="BH113" i="13"/>
  <c r="AL107" i="3" s="1"/>
  <c r="BH129" i="13"/>
  <c r="AL123" i="3" s="1"/>
  <c r="BH158" i="13"/>
  <c r="AL152" i="3" s="1"/>
  <c r="BH178" i="13"/>
  <c r="AL172" i="3" s="1"/>
  <c r="BH147" i="13"/>
  <c r="AL141" i="3" s="1"/>
  <c r="BH174" i="13"/>
  <c r="AL168" i="3" s="1"/>
  <c r="BH161" i="13"/>
  <c r="AL155" i="3" s="1"/>
  <c r="BH177" i="13"/>
  <c r="AL171" i="3" s="1"/>
  <c r="BH179" i="13"/>
  <c r="AL173" i="3" s="1"/>
  <c r="BO273" i="3"/>
  <c r="CB286" i="3"/>
  <c r="CB234" i="3"/>
  <c r="CB244" i="3"/>
  <c r="X458" i="3"/>
  <c r="X474" i="3"/>
  <c r="BH39" i="13"/>
  <c r="AL33" i="3" s="1"/>
  <c r="BH53" i="13"/>
  <c r="AL47" i="3" s="1"/>
  <c r="BH17" i="13"/>
  <c r="AL11" i="3" s="1"/>
  <c r="BH25" i="13"/>
  <c r="AL19" i="3" s="1"/>
  <c r="BH76" i="13"/>
  <c r="AL70" i="3" s="1"/>
  <c r="BH114" i="13"/>
  <c r="AL108" i="3" s="1"/>
  <c r="BI9" i="13"/>
  <c r="BI168" i="13" s="1"/>
  <c r="AM162" i="3" s="1"/>
  <c r="BH26" i="13"/>
  <c r="AL20" i="3" s="1"/>
  <c r="BH42" i="13"/>
  <c r="AL36" i="3" s="1"/>
  <c r="BH72" i="13"/>
  <c r="AL66" i="3" s="1"/>
  <c r="BH98" i="13"/>
  <c r="AL92" i="3" s="1"/>
  <c r="BH150" i="13"/>
  <c r="AL144" i="3" s="1"/>
  <c r="BH41" i="13"/>
  <c r="AL35" i="3" s="1"/>
  <c r="BH60" i="13"/>
  <c r="AL54" i="3" s="1"/>
  <c r="BH70" i="13"/>
  <c r="AL64" i="3" s="1"/>
  <c r="BH108" i="13"/>
  <c r="AL102" i="3" s="1"/>
  <c r="BH12" i="13"/>
  <c r="AL6" i="3" s="1"/>
  <c r="BH28" i="13"/>
  <c r="AL22" i="3" s="1"/>
  <c r="BH48" i="13"/>
  <c r="AL42" i="3" s="1"/>
  <c r="BH66" i="13"/>
  <c r="AL60" i="3" s="1"/>
  <c r="BH106" i="13"/>
  <c r="AL100" i="3" s="1"/>
  <c r="BH69" i="13"/>
  <c r="AL63" i="3" s="1"/>
  <c r="BH85" i="13"/>
  <c r="AL79" i="3" s="1"/>
  <c r="BH103" i="13"/>
  <c r="AL97" i="3" s="1"/>
  <c r="BH120" i="13"/>
  <c r="AL114" i="3" s="1"/>
  <c r="BH149" i="13"/>
  <c r="AL143" i="3" s="1"/>
  <c r="BH47" i="13"/>
  <c r="AL41" i="3" s="1"/>
  <c r="BH63" i="13"/>
  <c r="AL57" i="3" s="1"/>
  <c r="BH79" i="13"/>
  <c r="AL73" i="3" s="1"/>
  <c r="BH95" i="13"/>
  <c r="AL89" i="3" s="1"/>
  <c r="BH112" i="13"/>
  <c r="AL106" i="3" s="1"/>
  <c r="BH160" i="13"/>
  <c r="AL154" i="3" s="1"/>
  <c r="BH135" i="13"/>
  <c r="AL129" i="3" s="1"/>
  <c r="BH159" i="13"/>
  <c r="AL153" i="3" s="1"/>
  <c r="BH101" i="13"/>
  <c r="AL95" i="3" s="1"/>
  <c r="BH117" i="13"/>
  <c r="AL111" i="3" s="1"/>
  <c r="BH133" i="13"/>
  <c r="AL127" i="3" s="1"/>
  <c r="BH163" i="13"/>
  <c r="AL157" i="3" s="1"/>
  <c r="BH168" i="13"/>
  <c r="AL162" i="3" s="1"/>
  <c r="BH154" i="13"/>
  <c r="AL148" i="3" s="1"/>
  <c r="BH176" i="13"/>
  <c r="AL170" i="3" s="1"/>
  <c r="BH165" i="13"/>
  <c r="AL159" i="3" s="1"/>
  <c r="BF330" i="3"/>
  <c r="CB275" i="3"/>
  <c r="CK318" i="3"/>
  <c r="CT318" i="3"/>
  <c r="CK270" i="3"/>
  <c r="CT270" i="3"/>
  <c r="CK241" i="3"/>
  <c r="CT241" i="3"/>
  <c r="CK272" i="3"/>
  <c r="CT272" i="3"/>
  <c r="CK333" i="3"/>
  <c r="CT333" i="3"/>
  <c r="CK267" i="3"/>
  <c r="CT267" i="3"/>
  <c r="CK242" i="3"/>
  <c r="CT242" i="3"/>
  <c r="CK218" i="3"/>
  <c r="CT218" i="3"/>
  <c r="CK215" i="3"/>
  <c r="CT215" i="3"/>
  <c r="CL343" i="3"/>
  <c r="CU343" i="3"/>
  <c r="CB324" i="3"/>
  <c r="CT324" i="3"/>
  <c r="BF319" i="3"/>
  <c r="CT319" i="3"/>
  <c r="CB263" i="3"/>
  <c r="CT263" i="3"/>
  <c r="CB261" i="3"/>
  <c r="CT261" i="3"/>
  <c r="BO238" i="3"/>
  <c r="CT238" i="3"/>
  <c r="CK197" i="3"/>
  <c r="CT197" i="3"/>
  <c r="CK217" i="3"/>
  <c r="CT217" i="3"/>
  <c r="CB266" i="3"/>
  <c r="CT266" i="3"/>
  <c r="CB257" i="3"/>
  <c r="CT257" i="3"/>
  <c r="BO210" i="3"/>
  <c r="CT210" i="3"/>
  <c r="CK312" i="3"/>
  <c r="CT312" i="3"/>
  <c r="CK177" i="3"/>
  <c r="CT177" i="3"/>
  <c r="CB285" i="3"/>
  <c r="CT285" i="3"/>
  <c r="CK255" i="3"/>
  <c r="CT255" i="3"/>
  <c r="CB294" i="3"/>
  <c r="CT294" i="3"/>
  <c r="CK183" i="3"/>
  <c r="CT183" i="3"/>
  <c r="CK322" i="3"/>
  <c r="CT322" i="3"/>
  <c r="CB205" i="3"/>
  <c r="CT205" i="3"/>
  <c r="CB227" i="3"/>
  <c r="CT227" i="3"/>
  <c r="BF184" i="3"/>
  <c r="CT184" i="3"/>
  <c r="CK316" i="3"/>
  <c r="CT316" i="3"/>
  <c r="CK226" i="3"/>
  <c r="CT226" i="3"/>
  <c r="CK203" i="3"/>
  <c r="CT203" i="3"/>
  <c r="CB224" i="3"/>
  <c r="CT224" i="3"/>
  <c r="CK338" i="3"/>
  <c r="CT338" i="3"/>
  <c r="CK323" i="3"/>
  <c r="CT323" i="3"/>
  <c r="CK194" i="3"/>
  <c r="CT194" i="3"/>
  <c r="CK192" i="3"/>
  <c r="CT192" i="3"/>
  <c r="BF284" i="3"/>
  <c r="CT284" i="3"/>
  <c r="CB262" i="3"/>
  <c r="CT262" i="3"/>
  <c r="BF332" i="3"/>
  <c r="CT332" i="3"/>
  <c r="CB269" i="3"/>
  <c r="CT269" i="3"/>
  <c r="BF339" i="3"/>
  <c r="CT339" i="3"/>
  <c r="BO222" i="3"/>
  <c r="CT222" i="3"/>
  <c r="BO343" i="3"/>
  <c r="CT343" i="3"/>
  <c r="CK307" i="3"/>
  <c r="CT307" i="3"/>
  <c r="CK329" i="3"/>
  <c r="CT329" i="3"/>
  <c r="CK189" i="3"/>
  <c r="CT189" i="3"/>
  <c r="CK233" i="3"/>
  <c r="CT233" i="3"/>
  <c r="CK309" i="3"/>
  <c r="CT309" i="3"/>
  <c r="BF296" i="3"/>
  <c r="CT296" i="3"/>
  <c r="CK278" i="3"/>
  <c r="CT278" i="3"/>
  <c r="CK302" i="3"/>
  <c r="CT302" i="3"/>
  <c r="BF258" i="3"/>
  <c r="CT258" i="3"/>
  <c r="BO259" i="3"/>
  <c r="CT259" i="3"/>
  <c r="CK191" i="3"/>
  <c r="CT191" i="3"/>
  <c r="CK178" i="3"/>
  <c r="CT178" i="3"/>
  <c r="CK326" i="3"/>
  <c r="CT326" i="3"/>
  <c r="CK305" i="3"/>
  <c r="CT305" i="3"/>
  <c r="CK304" i="3"/>
  <c r="CT304" i="3"/>
  <c r="CK292" i="3"/>
  <c r="CT292" i="3"/>
  <c r="CK276" i="3"/>
  <c r="CT276" i="3"/>
  <c r="CK295" i="3"/>
  <c r="CT295" i="3"/>
  <c r="CK252" i="3"/>
  <c r="CT252" i="3"/>
  <c r="CK182" i="3"/>
  <c r="CT182" i="3"/>
  <c r="CK187" i="3"/>
  <c r="CT187" i="3"/>
  <c r="BO234" i="3"/>
  <c r="CT234" i="3"/>
  <c r="CB250" i="3"/>
  <c r="CT250" i="3"/>
  <c r="CK325" i="3"/>
  <c r="CT325" i="3"/>
  <c r="CK331" i="3"/>
  <c r="CT331" i="3"/>
  <c r="CK199" i="3"/>
  <c r="CT199" i="3"/>
  <c r="CK223" i="3"/>
  <c r="CT223" i="3"/>
  <c r="CK301" i="3"/>
  <c r="CT301" i="3"/>
  <c r="BF243" i="3"/>
  <c r="CT243" i="3"/>
  <c r="CK286" i="3"/>
  <c r="CT286" i="3"/>
  <c r="BO335" i="3"/>
  <c r="CT335" i="3"/>
  <c r="CK341" i="3"/>
  <c r="CT341" i="3"/>
  <c r="CK303" i="3"/>
  <c r="CT303" i="3"/>
  <c r="CK249" i="3"/>
  <c r="CT249" i="3"/>
  <c r="CK216" i="3"/>
  <c r="CT216" i="3"/>
  <c r="CK185" i="3"/>
  <c r="CT185" i="3"/>
  <c r="CK202" i="3"/>
  <c r="CT202" i="3"/>
  <c r="CK207" i="3"/>
  <c r="CT207" i="3"/>
  <c r="BF231" i="3"/>
  <c r="CT231" i="3"/>
  <c r="CK212" i="3"/>
  <c r="CT212" i="3"/>
  <c r="CB284" i="3"/>
  <c r="CK313" i="3"/>
  <c r="CT313" i="3"/>
  <c r="CK321" i="3"/>
  <c r="CT321" i="3"/>
  <c r="CK298" i="3"/>
  <c r="CT298" i="3"/>
  <c r="CK310" i="3"/>
  <c r="CT310" i="3"/>
  <c r="CK315" i="3"/>
  <c r="CT315" i="3"/>
  <c r="CK280" i="3"/>
  <c r="CT280" i="3"/>
  <c r="CK308" i="3"/>
  <c r="CT308" i="3"/>
  <c r="CK190" i="3"/>
  <c r="CT190" i="3"/>
  <c r="CK195" i="3"/>
  <c r="CT195" i="3"/>
  <c r="CK200" i="3"/>
  <c r="CT200" i="3"/>
  <c r="CK344" i="3"/>
  <c r="CT344" i="3"/>
  <c r="CK293" i="3"/>
  <c r="CT293" i="3"/>
  <c r="CK282" i="3"/>
  <c r="CT282" i="3"/>
  <c r="CK281" i="3"/>
  <c r="CT281" i="3"/>
  <c r="CK247" i="3"/>
  <c r="CT247" i="3"/>
  <c r="CK268" i="3"/>
  <c r="CT268" i="3"/>
  <c r="CK235" i="3"/>
  <c r="CT235" i="3"/>
  <c r="CK239" i="3"/>
  <c r="CT239" i="3"/>
  <c r="CK264" i="3"/>
  <c r="CT264" i="3"/>
  <c r="CK277" i="3"/>
  <c r="CT277" i="3"/>
  <c r="CK260" i="3"/>
  <c r="CT260" i="3"/>
  <c r="BF337" i="3"/>
  <c r="CT337" i="3"/>
  <c r="CB193" i="3"/>
  <c r="CT193" i="3"/>
  <c r="CK345" i="3"/>
  <c r="CT345" i="3"/>
  <c r="CK317" i="3"/>
  <c r="CT317" i="3"/>
  <c r="CK208" i="3"/>
  <c r="CT208" i="3"/>
  <c r="CK336" i="3"/>
  <c r="CT336" i="3"/>
  <c r="CK240" i="3"/>
  <c r="CT240" i="3"/>
  <c r="CK229" i="3"/>
  <c r="CT229" i="3"/>
  <c r="CK287" i="3"/>
  <c r="CT287" i="3"/>
  <c r="BF204" i="3"/>
  <c r="CT204" i="3"/>
  <c r="CK176" i="3"/>
  <c r="CK209" i="3"/>
  <c r="BO311" i="3"/>
  <c r="BF273" i="3"/>
  <c r="BF244" i="3"/>
  <c r="BO337" i="3"/>
  <c r="BF336" i="3"/>
  <c r="BF286" i="3"/>
  <c r="BO250" i="3"/>
  <c r="BO199" i="3"/>
  <c r="BO223" i="3"/>
  <c r="BF229" i="3"/>
  <c r="BF325" i="3"/>
  <c r="BF199" i="3"/>
  <c r="CK244" i="3"/>
  <c r="BH49" i="12"/>
  <c r="AL213" i="3" s="1"/>
  <c r="BG213" i="3" s="1"/>
  <c r="BF311" i="3"/>
  <c r="BF317" i="3"/>
  <c r="BO319" i="3"/>
  <c r="BO325" i="3"/>
  <c r="BO205" i="3"/>
  <c r="BO243" i="3"/>
  <c r="CB287" i="3"/>
  <c r="CB311" i="3"/>
  <c r="CB301" i="3"/>
  <c r="CK273" i="3"/>
  <c r="CK311" i="3"/>
  <c r="CK243" i="3"/>
  <c r="BF250" i="3"/>
  <c r="BO331" i="3"/>
  <c r="BO301" i="3"/>
  <c r="BF223" i="3"/>
  <c r="BF301" i="3"/>
  <c r="CB199" i="3"/>
  <c r="CB223" i="3"/>
  <c r="CK250" i="3"/>
  <c r="BO266" i="3"/>
  <c r="BO197" i="3"/>
  <c r="BO217" i="3"/>
  <c r="CB243" i="3"/>
  <c r="CB273" i="3"/>
  <c r="CK204" i="3"/>
  <c r="CK320" i="3"/>
  <c r="CK213" i="3"/>
  <c r="CK262" i="3"/>
  <c r="BF194" i="3"/>
  <c r="BF213" i="3"/>
  <c r="BO224" i="3"/>
  <c r="BF323" i="3"/>
  <c r="CB323" i="3"/>
  <c r="CK224" i="3"/>
  <c r="CK284" i="3"/>
  <c r="CB319" i="3"/>
  <c r="BO192" i="3"/>
  <c r="BO213" i="3"/>
  <c r="CK275" i="3"/>
  <c r="BO269" i="3"/>
  <c r="BF207" i="3"/>
  <c r="BF193" i="3"/>
  <c r="CB317" i="3"/>
  <c r="CB303" i="3"/>
  <c r="CB208" i="3"/>
  <c r="CB240" i="3"/>
  <c r="BF269" i="3"/>
  <c r="BO336" i="3"/>
  <c r="BO240" i="3"/>
  <c r="BF249" i="3"/>
  <c r="BF212" i="3"/>
  <c r="BO229" i="3"/>
  <c r="BF191" i="3"/>
  <c r="CB345" i="3"/>
  <c r="CB337" i="3"/>
  <c r="CB185" i="3"/>
  <c r="CK285" i="3"/>
  <c r="CK337" i="3"/>
  <c r="CK193" i="3"/>
  <c r="BO193" i="3"/>
  <c r="BF208" i="3"/>
  <c r="CB229" i="3"/>
  <c r="BB555" i="3"/>
  <c r="BF307" i="3"/>
  <c r="BO345" i="3"/>
  <c r="BF345" i="3"/>
  <c r="BO208" i="3"/>
  <c r="CB312" i="3"/>
  <c r="CB177" i="3"/>
  <c r="CB322" i="3"/>
  <c r="CB210" i="3"/>
  <c r="CB336" i="3"/>
  <c r="CK257" i="3"/>
  <c r="CK210" i="3"/>
  <c r="BH145" i="12"/>
  <c r="AL309" i="3" s="1"/>
  <c r="BP309" i="3" s="1"/>
  <c r="BF261" i="3"/>
  <c r="BO177" i="3"/>
  <c r="BO294" i="3"/>
  <c r="BO261" i="3"/>
  <c r="BF224" i="3"/>
  <c r="BO312" i="3"/>
  <c r="BO183" i="3"/>
  <c r="BF209" i="3"/>
  <c r="BF255" i="3"/>
  <c r="BO323" i="3"/>
  <c r="BO204" i="3"/>
  <c r="CB213" i="3"/>
  <c r="BO209" i="3"/>
  <c r="BO194" i="3"/>
  <c r="CB338" i="3"/>
  <c r="CB320" i="3"/>
  <c r="CB255" i="3"/>
  <c r="CB204" i="3"/>
  <c r="CK294" i="3"/>
  <c r="BF192" i="3"/>
  <c r="BO320" i="3"/>
  <c r="BF285" i="3"/>
  <c r="BO275" i="3"/>
  <c r="BF210" i="3"/>
  <c r="BF275" i="3"/>
  <c r="BF312" i="3"/>
  <c r="BO285" i="3"/>
  <c r="BF183" i="3"/>
  <c r="CB192" i="3"/>
  <c r="CB209" i="3"/>
  <c r="CB194" i="3"/>
  <c r="CB183" i="3"/>
  <c r="BO297" i="3"/>
  <c r="CK297" i="3"/>
  <c r="BO283" i="3"/>
  <c r="CK283" i="3"/>
  <c r="CB290" i="3"/>
  <c r="CK290" i="3"/>
  <c r="CK248" i="3"/>
  <c r="CB237" i="3"/>
  <c r="CK237" i="3"/>
  <c r="BO179" i="3"/>
  <c r="CK179" i="3"/>
  <c r="BO196" i="3"/>
  <c r="CK196" i="3"/>
  <c r="CB328" i="3"/>
  <c r="CK328" i="3"/>
  <c r="CB265" i="3"/>
  <c r="CK265" i="3"/>
  <c r="BF232" i="3"/>
  <c r="CK232" i="3"/>
  <c r="BF201" i="3"/>
  <c r="CK201" i="3"/>
  <c r="BF274" i="3"/>
  <c r="CK274" i="3"/>
  <c r="CK324" i="3"/>
  <c r="CK319" i="3"/>
  <c r="CK263" i="3"/>
  <c r="CK261" i="3"/>
  <c r="CK228" i="3"/>
  <c r="CK238" i="3"/>
  <c r="CK214" i="3"/>
  <c r="CK266" i="3"/>
  <c r="BO332" i="3"/>
  <c r="CK332" i="3"/>
  <c r="CK335" i="3"/>
  <c r="CB271" i="3"/>
  <c r="CK271" i="3"/>
  <c r="CK269" i="3"/>
  <c r="BO236" i="3"/>
  <c r="CK236" i="3"/>
  <c r="CB254" i="3"/>
  <c r="CK254" i="3"/>
  <c r="BF205" i="3"/>
  <c r="CK205" i="3"/>
  <c r="BO219" i="3"/>
  <c r="CK219" i="3"/>
  <c r="BF227" i="3"/>
  <c r="CK227" i="3"/>
  <c r="CB288" i="3"/>
  <c r="CK288" i="3"/>
  <c r="CB184" i="3"/>
  <c r="CK184" i="3"/>
  <c r="CB231" i="3"/>
  <c r="CK231" i="3"/>
  <c r="BO342" i="3"/>
  <c r="CK342" i="3"/>
  <c r="CK327" i="3"/>
  <c r="CK299" i="3"/>
  <c r="CK314" i="3"/>
  <c r="CK245" i="3"/>
  <c r="CK339" i="3"/>
  <c r="CK222" i="3"/>
  <c r="CK181" i="3"/>
  <c r="CK198" i="3"/>
  <c r="CK343" i="3"/>
  <c r="CK253" i="3"/>
  <c r="CK220" i="3"/>
  <c r="CB230" i="3"/>
  <c r="CK230" i="3"/>
  <c r="CK206" i="3"/>
  <c r="CK211" i="3"/>
  <c r="BO330" i="3"/>
  <c r="CK330" i="3"/>
  <c r="CK306" i="3"/>
  <c r="BO296" i="3"/>
  <c r="CK296" i="3"/>
  <c r="CK258" i="3"/>
  <c r="CK259" i="3"/>
  <c r="BO186" i="3"/>
  <c r="CK186" i="3"/>
  <c r="BO251" i="3"/>
  <c r="CK251" i="3"/>
  <c r="CB245" i="3"/>
  <c r="CB222" i="3"/>
  <c r="CK188" i="3"/>
  <c r="CB340" i="3"/>
  <c r="CK340" i="3"/>
  <c r="BO289" i="3"/>
  <c r="CK289" i="3"/>
  <c r="BF279" i="3"/>
  <c r="CK279" i="3"/>
  <c r="BF246" i="3"/>
  <c r="CK246" i="3"/>
  <c r="CK256" i="3"/>
  <c r="CB221" i="3"/>
  <c r="CK221" i="3"/>
  <c r="BO225" i="3"/>
  <c r="CK225" i="3"/>
  <c r="CB300" i="3"/>
  <c r="CK300" i="3"/>
  <c r="CK180" i="3"/>
  <c r="BH36" i="12"/>
  <c r="AL200" i="3" s="1"/>
  <c r="BH151" i="12"/>
  <c r="AL315" i="3" s="1"/>
  <c r="X658" i="3"/>
  <c r="BH26" i="12"/>
  <c r="AL190" i="3" s="1"/>
  <c r="BF221" i="3"/>
  <c r="BH33" i="12"/>
  <c r="AL197" i="3" s="1"/>
  <c r="CU197" i="3" s="1"/>
  <c r="BH91" i="12"/>
  <c r="AL255" i="3" s="1"/>
  <c r="BH162" i="12"/>
  <c r="AL326" i="3" s="1"/>
  <c r="BP326" i="3" s="1"/>
  <c r="BH31" i="12"/>
  <c r="AL195" i="3" s="1"/>
  <c r="BH129" i="12"/>
  <c r="AL293" i="3" s="1"/>
  <c r="BO328" i="3"/>
  <c r="BH176" i="12"/>
  <c r="AL340" i="3" s="1"/>
  <c r="BG340" i="3" s="1"/>
  <c r="BH70" i="12"/>
  <c r="AL234" i="3" s="1"/>
  <c r="BH99" i="12"/>
  <c r="AL263" i="3" s="1"/>
  <c r="BH106" i="12"/>
  <c r="AL270" i="3" s="1"/>
  <c r="BH172" i="12"/>
  <c r="AL336" i="3" s="1"/>
  <c r="CC336" i="3" s="1"/>
  <c r="BH68" i="12"/>
  <c r="AL232" i="3" s="1"/>
  <c r="CC232" i="3" s="1"/>
  <c r="BH80" i="12"/>
  <c r="AL244" i="3" s="1"/>
  <c r="BF289" i="3"/>
  <c r="BH64" i="12"/>
  <c r="AL228" i="3" s="1"/>
  <c r="BP228" i="3" s="1"/>
  <c r="BH168" i="12"/>
  <c r="AL332" i="3" s="1"/>
  <c r="BH180" i="12"/>
  <c r="AL344" i="3" s="1"/>
  <c r="BH78" i="12"/>
  <c r="AL242" i="3" s="1"/>
  <c r="BH40" i="12"/>
  <c r="AL204" i="3" s="1"/>
  <c r="CC204" i="3" s="1"/>
  <c r="BH35" i="12"/>
  <c r="AL199" i="3" s="1"/>
  <c r="BH30" i="12"/>
  <c r="AL194" i="3" s="1"/>
  <c r="CC194" i="3" s="1"/>
  <c r="BH59" i="12"/>
  <c r="AL223" i="3" s="1"/>
  <c r="BH53" i="12"/>
  <c r="AL217" i="3" s="1"/>
  <c r="BH147" i="12"/>
  <c r="AL311" i="3" s="1"/>
  <c r="BH178" i="12"/>
  <c r="AL342" i="3" s="1"/>
  <c r="BP342" i="3" s="1"/>
  <c r="BH118" i="12"/>
  <c r="AL282" i="3" s="1"/>
  <c r="BH155" i="12"/>
  <c r="AL319" i="3" s="1"/>
  <c r="BH25" i="12"/>
  <c r="AL189" i="3" s="1"/>
  <c r="BH141" i="12"/>
  <c r="AL305" i="3" s="1"/>
  <c r="BG305" i="3" s="1"/>
  <c r="BH85" i="12"/>
  <c r="AL249" i="3" s="1"/>
  <c r="BH56" i="12"/>
  <c r="AL220" i="3" s="1"/>
  <c r="BP220" i="3" s="1"/>
  <c r="BH66" i="12"/>
  <c r="AL230" i="3" s="1"/>
  <c r="BH89" i="12"/>
  <c r="AL253" i="3" s="1"/>
  <c r="BH79" i="12"/>
  <c r="AL243" i="3" s="1"/>
  <c r="BH102" i="12"/>
  <c r="AL266" i="3" s="1"/>
  <c r="BH137" i="12"/>
  <c r="AL301" i="3" s="1"/>
  <c r="BH156" i="12"/>
  <c r="AL320" i="3" s="1"/>
  <c r="CC320" i="3" s="1"/>
  <c r="BH37" i="12"/>
  <c r="AL201" i="3" s="1"/>
  <c r="CU201" i="3" s="1"/>
  <c r="BH103" i="12"/>
  <c r="AL267" i="3" s="1"/>
  <c r="CU267" i="3" s="1"/>
  <c r="BH20" i="12"/>
  <c r="AL184" i="3" s="1"/>
  <c r="CC184" i="3" s="1"/>
  <c r="BH58" i="12"/>
  <c r="AL222" i="3" s="1"/>
  <c r="BH15" i="12"/>
  <c r="AL179" i="3" s="1"/>
  <c r="CC179" i="3" s="1"/>
  <c r="BH47" i="12"/>
  <c r="AL211" i="3" s="1"/>
  <c r="CU211" i="3" s="1"/>
  <c r="BI9" i="12"/>
  <c r="BI172" i="12" s="1"/>
  <c r="AM336" i="3" s="1"/>
  <c r="BH42" i="12"/>
  <c r="AL206" i="3" s="1"/>
  <c r="BH97" i="12"/>
  <c r="AL261" i="3" s="1"/>
  <c r="CC261" i="3" s="1"/>
  <c r="BH71" i="12"/>
  <c r="AL235" i="3" s="1"/>
  <c r="BH117" i="12"/>
  <c r="AL281" i="3" s="1"/>
  <c r="BH65" i="12"/>
  <c r="AL229" i="3" s="1"/>
  <c r="BH96" i="12"/>
  <c r="AL260" i="3" s="1"/>
  <c r="BH86" i="12"/>
  <c r="AL250" i="3" s="1"/>
  <c r="BH123" i="12"/>
  <c r="AL287" i="3" s="1"/>
  <c r="CC287" i="3" s="1"/>
  <c r="BH108" i="12"/>
  <c r="AL272" i="3" s="1"/>
  <c r="BH144" i="12"/>
  <c r="AL308" i="3" s="1"/>
  <c r="CC308" i="3" s="1"/>
  <c r="BH134" i="12"/>
  <c r="AL298" i="3" s="1"/>
  <c r="CU298" i="3" s="1"/>
  <c r="BH165" i="12"/>
  <c r="AL329" i="3" s="1"/>
  <c r="CC329" i="3" s="1"/>
  <c r="BH171" i="12"/>
  <c r="AL335" i="3" s="1"/>
  <c r="CB225" i="3"/>
  <c r="CB256" i="3"/>
  <c r="BH10" i="12"/>
  <c r="BH41" i="12"/>
  <c r="AL205" i="3" s="1"/>
  <c r="CU205" i="3" s="1"/>
  <c r="BH105" i="12"/>
  <c r="AL269" i="3" s="1"/>
  <c r="CU269" i="3" s="1"/>
  <c r="BH24" i="12"/>
  <c r="AL188" i="3" s="1"/>
  <c r="BH60" i="12"/>
  <c r="AL224" i="3" s="1"/>
  <c r="BH19" i="12"/>
  <c r="AL183" i="3" s="1"/>
  <c r="CU183" i="3" s="1"/>
  <c r="BH50" i="12"/>
  <c r="AL214" i="3" s="1"/>
  <c r="CU214" i="3" s="1"/>
  <c r="BH14" i="12"/>
  <c r="AL178" i="3" s="1"/>
  <c r="BH46" i="12"/>
  <c r="AL210" i="3" s="1"/>
  <c r="BG210" i="3" s="1"/>
  <c r="BH119" i="12"/>
  <c r="AL283" i="3" s="1"/>
  <c r="BH75" i="12"/>
  <c r="AL239" i="3" s="1"/>
  <c r="CU239" i="3" s="1"/>
  <c r="BH127" i="12"/>
  <c r="AL291" i="3" s="1"/>
  <c r="CU291" i="3" s="1"/>
  <c r="BH69" i="12"/>
  <c r="AL233" i="3" s="1"/>
  <c r="BG233" i="3" s="1"/>
  <c r="BH107" i="12"/>
  <c r="AL271" i="3" s="1"/>
  <c r="CU271" i="3" s="1"/>
  <c r="BH90" i="12"/>
  <c r="AL254" i="3" s="1"/>
  <c r="CC254" i="3" s="1"/>
  <c r="BH124" i="12"/>
  <c r="AL288" i="3" s="1"/>
  <c r="BH112" i="12"/>
  <c r="AL276" i="3" s="1"/>
  <c r="BH152" i="12"/>
  <c r="AL316" i="3" s="1"/>
  <c r="BH138" i="12"/>
  <c r="AL302" i="3" s="1"/>
  <c r="CC302" i="3" s="1"/>
  <c r="BH169" i="12"/>
  <c r="AL333" i="3" s="1"/>
  <c r="BF256" i="3"/>
  <c r="BF248" i="3"/>
  <c r="CB180" i="3"/>
  <c r="BD179" i="10"/>
  <c r="BO180" i="3"/>
  <c r="BF313" i="3"/>
  <c r="BO313" i="3"/>
  <c r="CB321" i="3"/>
  <c r="BO321" i="3"/>
  <c r="BF321" i="3"/>
  <c r="CB298" i="3"/>
  <c r="BF298" i="3"/>
  <c r="BO298" i="3"/>
  <c r="CB310" i="3"/>
  <c r="BO310" i="3"/>
  <c r="CB315" i="3"/>
  <c r="BO315" i="3"/>
  <c r="BF315" i="3"/>
  <c r="BO280" i="3"/>
  <c r="BF280" i="3"/>
  <c r="CB308" i="3"/>
  <c r="BO308" i="3"/>
  <c r="CB190" i="3"/>
  <c r="CB195" i="3"/>
  <c r="BF195" i="3"/>
  <c r="BO195" i="3"/>
  <c r="CB200" i="3"/>
  <c r="BO200" i="3"/>
  <c r="BF200" i="3"/>
  <c r="BO344" i="3"/>
  <c r="BF344" i="3"/>
  <c r="CB344" i="3"/>
  <c r="BF293" i="3"/>
  <c r="CB293" i="3"/>
  <c r="BO293" i="3"/>
  <c r="CB282" i="3"/>
  <c r="CB247" i="3"/>
  <c r="BO247" i="3"/>
  <c r="BF235" i="3"/>
  <c r="BO235" i="3"/>
  <c r="CB235" i="3"/>
  <c r="BO264" i="3"/>
  <c r="CB264" i="3"/>
  <c r="CB326" i="3"/>
  <c r="BF326" i="3"/>
  <c r="BF305" i="3"/>
  <c r="BO305" i="3"/>
  <c r="CB305" i="3"/>
  <c r="BO304" i="3"/>
  <c r="CB304" i="3"/>
  <c r="BF292" i="3"/>
  <c r="BO276" i="3"/>
  <c r="BF276" i="3"/>
  <c r="CB295" i="3"/>
  <c r="BO295" i="3"/>
  <c r="CB251" i="3"/>
  <c r="CB252" i="3"/>
  <c r="BF252" i="3"/>
  <c r="BO252" i="3"/>
  <c r="CB182" i="3"/>
  <c r="BO182" i="3"/>
  <c r="BF190" i="3"/>
  <c r="BF318" i="3"/>
  <c r="CB318" i="3"/>
  <c r="BO318" i="3"/>
  <c r="CB283" i="3"/>
  <c r="BF283" i="3"/>
  <c r="BO248" i="3"/>
  <c r="CB248" i="3"/>
  <c r="BO237" i="3"/>
  <c r="BO241" i="3"/>
  <c r="CB241" i="3"/>
  <c r="BF241" i="3"/>
  <c r="BF179" i="3"/>
  <c r="CB179" i="3"/>
  <c r="CB196" i="3"/>
  <c r="BF196" i="3"/>
  <c r="BO333" i="3"/>
  <c r="CB333" i="3"/>
  <c r="BF333" i="3"/>
  <c r="CB267" i="3"/>
  <c r="BF267" i="3"/>
  <c r="BO265" i="3"/>
  <c r="BO232" i="3"/>
  <c r="BF242" i="3"/>
  <c r="BO242" i="3"/>
  <c r="CB201" i="3"/>
  <c r="BO201" i="3"/>
  <c r="BO218" i="3"/>
  <c r="BF218" i="3"/>
  <c r="CB218" i="3"/>
  <c r="CB215" i="3"/>
  <c r="BO215" i="3"/>
  <c r="BF215" i="3"/>
  <c r="BO274" i="3"/>
  <c r="BF264" i="3"/>
  <c r="BF251" i="3"/>
  <c r="BF187" i="3"/>
  <c r="BO190" i="3"/>
  <c r="CB274" i="3"/>
  <c r="CB313" i="3"/>
  <c r="CB276" i="3"/>
  <c r="CB187" i="3"/>
  <c r="CB232" i="3"/>
  <c r="CB242" i="3"/>
  <c r="CB268" i="3"/>
  <c r="BF268" i="3"/>
  <c r="BO268" i="3"/>
  <c r="CB239" i="3"/>
  <c r="BF239" i="3"/>
  <c r="BO239" i="3"/>
  <c r="BO188" i="3"/>
  <c r="BF188" i="3"/>
  <c r="CB188" i="3"/>
  <c r="BO176" i="3"/>
  <c r="CB176" i="3"/>
  <c r="BF176" i="3"/>
  <c r="BF282" i="3"/>
  <c r="BO187" i="3"/>
  <c r="CB280" i="3"/>
  <c r="CB281" i="3"/>
  <c r="BF297" i="3"/>
  <c r="BF290" i="3"/>
  <c r="BO270" i="3"/>
  <c r="BF270" i="3"/>
  <c r="CB270" i="3"/>
  <c r="BO272" i="3"/>
  <c r="BF272" i="3"/>
  <c r="CB272" i="3"/>
  <c r="BF328" i="3"/>
  <c r="X466" i="3"/>
  <c r="BF182" i="3"/>
  <c r="BF308" i="3"/>
  <c r="BF310" i="3"/>
  <c r="BF265" i="3"/>
  <c r="BO326" i="3"/>
  <c r="BF281" i="3"/>
  <c r="BO290" i="3"/>
  <c r="BO282" i="3"/>
  <c r="BF304" i="3"/>
  <c r="BO292" i="3"/>
  <c r="BO267" i="3"/>
  <c r="BF247" i="3"/>
  <c r="BF237" i="3"/>
  <c r="BF295" i="3"/>
  <c r="CB297" i="3"/>
  <c r="CB292" i="3"/>
  <c r="BH175" i="12"/>
  <c r="AL339" i="3" s="1"/>
  <c r="BH159" i="12"/>
  <c r="AL323" i="3" s="1"/>
  <c r="CU323" i="3" s="1"/>
  <c r="BH177" i="12"/>
  <c r="AL341" i="3" s="1"/>
  <c r="BH161" i="12"/>
  <c r="AL325" i="3" s="1"/>
  <c r="CU325" i="3" s="1"/>
  <c r="BH158" i="12"/>
  <c r="AL322" i="3" s="1"/>
  <c r="BH142" i="12"/>
  <c r="AL306" i="3" s="1"/>
  <c r="BH126" i="12"/>
  <c r="AL290" i="3" s="1"/>
  <c r="CU290" i="3" s="1"/>
  <c r="BH166" i="12"/>
  <c r="AL330" i="3" s="1"/>
  <c r="CU330" i="3" s="1"/>
  <c r="BH148" i="12"/>
  <c r="AL312" i="3" s="1"/>
  <c r="BH132" i="12"/>
  <c r="AL296" i="3" s="1"/>
  <c r="BH131" i="12"/>
  <c r="AL295" i="3" s="1"/>
  <c r="BF340" i="3"/>
  <c r="BO340" i="3"/>
  <c r="CB289" i="3"/>
  <c r="CB279" i="3"/>
  <c r="BO277" i="3"/>
  <c r="CB277" i="3"/>
  <c r="BF277" i="3"/>
  <c r="BO246" i="3"/>
  <c r="BO221" i="3"/>
  <c r="BF225" i="3"/>
  <c r="CB260" i="3"/>
  <c r="BF260" i="3"/>
  <c r="BO300" i="3"/>
  <c r="BF180" i="3"/>
  <c r="X567" i="3"/>
  <c r="BH13" i="12"/>
  <c r="AL177" i="3" s="1"/>
  <c r="BH21" i="12"/>
  <c r="AL185" i="3" s="1"/>
  <c r="CU185" i="3" s="1"/>
  <c r="BH45" i="12"/>
  <c r="AL209" i="3" s="1"/>
  <c r="BH84" i="12"/>
  <c r="AL248" i="3" s="1"/>
  <c r="BH111" i="12"/>
  <c r="AL275" i="3" s="1"/>
  <c r="BH12" i="12"/>
  <c r="AL176" i="3" s="1"/>
  <c r="CU176" i="3" s="1"/>
  <c r="BH28" i="12"/>
  <c r="AL192" i="3" s="1"/>
  <c r="BH44" i="12"/>
  <c r="AL208" i="3" s="1"/>
  <c r="BH74" i="12"/>
  <c r="AL238" i="3" s="1"/>
  <c r="BH113" i="12"/>
  <c r="AL277" i="3" s="1"/>
  <c r="CU277" i="3" s="1"/>
  <c r="BH23" i="12"/>
  <c r="AL187" i="3" s="1"/>
  <c r="BH39" i="12"/>
  <c r="AL203" i="3" s="1"/>
  <c r="BP203" i="3" s="1"/>
  <c r="BH51" i="12"/>
  <c r="AL215" i="3" s="1"/>
  <c r="BH72" i="12"/>
  <c r="AL236" i="3" s="1"/>
  <c r="BH18" i="12"/>
  <c r="AL182" i="3" s="1"/>
  <c r="BH34" i="12"/>
  <c r="AL198" i="3" s="1"/>
  <c r="BG198" i="3" s="1"/>
  <c r="BH54" i="12"/>
  <c r="AL218" i="3" s="1"/>
  <c r="BH83" i="12"/>
  <c r="AL247" i="3" s="1"/>
  <c r="BH128" i="12"/>
  <c r="AL292" i="3" s="1"/>
  <c r="BH63" i="12"/>
  <c r="AL227" i="3" s="1"/>
  <c r="BH87" i="12"/>
  <c r="AL251" i="3" s="1"/>
  <c r="BG251" i="3" s="1"/>
  <c r="BH101" i="12"/>
  <c r="AL265" i="3" s="1"/>
  <c r="BH133" i="12"/>
  <c r="AL297" i="3" s="1"/>
  <c r="BH57" i="12"/>
  <c r="AL221" i="3" s="1"/>
  <c r="BH73" i="12"/>
  <c r="AL237" i="3" s="1"/>
  <c r="BH81" i="12"/>
  <c r="AL245" i="3" s="1"/>
  <c r="BH109" i="12"/>
  <c r="AL273" i="3" s="1"/>
  <c r="BH149" i="12"/>
  <c r="AL313" i="3" s="1"/>
  <c r="BG313" i="3" s="1"/>
  <c r="BH94" i="12"/>
  <c r="AL258" i="3" s="1"/>
  <c r="BH110" i="12"/>
  <c r="AL274" i="3" s="1"/>
  <c r="BH125" i="12"/>
  <c r="AL289" i="3" s="1"/>
  <c r="BH100" i="12"/>
  <c r="AL264" i="3" s="1"/>
  <c r="CC264" i="3" s="1"/>
  <c r="BH116" i="12"/>
  <c r="AL280" i="3" s="1"/>
  <c r="BH136" i="12"/>
  <c r="AL300" i="3" s="1"/>
  <c r="BH153" i="12"/>
  <c r="AL317" i="3" s="1"/>
  <c r="BH122" i="12"/>
  <c r="AL286" i="3" s="1"/>
  <c r="BH146" i="12"/>
  <c r="AL310" i="3" s="1"/>
  <c r="BH174" i="12"/>
  <c r="AL338" i="3" s="1"/>
  <c r="CU338" i="3" s="1"/>
  <c r="BH173" i="12"/>
  <c r="AL337" i="3" s="1"/>
  <c r="BH163" i="12"/>
  <c r="AL327" i="3" s="1"/>
  <c r="BG327" i="3" s="1"/>
  <c r="BF300" i="3"/>
  <c r="BO260" i="3"/>
  <c r="BO279" i="3"/>
  <c r="CB246" i="3"/>
  <c r="X454" i="3"/>
  <c r="BH17" i="12"/>
  <c r="AL181" i="3" s="1"/>
  <c r="BH29" i="12"/>
  <c r="AL193" i="3" s="1"/>
  <c r="BH62" i="12"/>
  <c r="AL226" i="3" s="1"/>
  <c r="CU226" i="3" s="1"/>
  <c r="BH93" i="12"/>
  <c r="AL257" i="3" s="1"/>
  <c r="BH120" i="12"/>
  <c r="AL284" i="3" s="1"/>
  <c r="BH16" i="12"/>
  <c r="AL180" i="3" s="1"/>
  <c r="CC180" i="3" s="1"/>
  <c r="BH32" i="12"/>
  <c r="AL196" i="3" s="1"/>
  <c r="BH48" i="12"/>
  <c r="AL212" i="3" s="1"/>
  <c r="CC212" i="3" s="1"/>
  <c r="BH76" i="12"/>
  <c r="AL240" i="3" s="1"/>
  <c r="BH170" i="12"/>
  <c r="AL334" i="3" s="1"/>
  <c r="CU334" i="3" s="1"/>
  <c r="BH27" i="12"/>
  <c r="AL191" i="3" s="1"/>
  <c r="BH43" i="12"/>
  <c r="AL207" i="3" s="1"/>
  <c r="CC207" i="3" s="1"/>
  <c r="BH52" i="12"/>
  <c r="AL216" i="3" s="1"/>
  <c r="BH160" i="12"/>
  <c r="AL324" i="3" s="1"/>
  <c r="BH22" i="12"/>
  <c r="AL186" i="3" s="1"/>
  <c r="BH38" i="12"/>
  <c r="AL202" i="3" s="1"/>
  <c r="BH55" i="12"/>
  <c r="AL219" i="3" s="1"/>
  <c r="BH92" i="12"/>
  <c r="AL256" i="3" s="1"/>
  <c r="BH154" i="12"/>
  <c r="AL318" i="3" s="1"/>
  <c r="BH67" i="12"/>
  <c r="AL231" i="3" s="1"/>
  <c r="BH88" i="12"/>
  <c r="AL252" i="3" s="1"/>
  <c r="BH115" i="12"/>
  <c r="AL279" i="3" s="1"/>
  <c r="CU279" i="3" s="1"/>
  <c r="BH139" i="12"/>
  <c r="AL303" i="3" s="1"/>
  <c r="BH61" i="12"/>
  <c r="AL225" i="3" s="1"/>
  <c r="CU225" i="3" s="1"/>
  <c r="BH77" i="12"/>
  <c r="AL241" i="3" s="1"/>
  <c r="BH95" i="12"/>
  <c r="AL259" i="3" s="1"/>
  <c r="BH121" i="12"/>
  <c r="AL285" i="3" s="1"/>
  <c r="BH82" i="12"/>
  <c r="AL246" i="3" s="1"/>
  <c r="BH98" i="12"/>
  <c r="AL262" i="3" s="1"/>
  <c r="BH114" i="12"/>
  <c r="AL278" i="3" s="1"/>
  <c r="BH143" i="12"/>
  <c r="AL307" i="3" s="1"/>
  <c r="BH104" i="12"/>
  <c r="AL268" i="3" s="1"/>
  <c r="BH135" i="12"/>
  <c r="AL299" i="3" s="1"/>
  <c r="BH140" i="12"/>
  <c r="AL304" i="3" s="1"/>
  <c r="CU304" i="3" s="1"/>
  <c r="BH164" i="12"/>
  <c r="AL328" i="3" s="1"/>
  <c r="BH130" i="12"/>
  <c r="AL294" i="3" s="1"/>
  <c r="CU294" i="3" s="1"/>
  <c r="BH150" i="12"/>
  <c r="AL314" i="3" s="1"/>
  <c r="BH157" i="12"/>
  <c r="AL321" i="3" s="1"/>
  <c r="BH181" i="12"/>
  <c r="AL345" i="3" s="1"/>
  <c r="BH167" i="12"/>
  <c r="AL331" i="3" s="1"/>
  <c r="CU331" i="3" s="1"/>
  <c r="BO256" i="3"/>
  <c r="BD45" i="10"/>
  <c r="B11" i="7"/>
  <c r="D10" i="7"/>
  <c r="K10" i="7" s="1"/>
  <c r="L10" i="7" s="1"/>
  <c r="BO329" i="3"/>
  <c r="BF253" i="3"/>
  <c r="BO181" i="3"/>
  <c r="BO230" i="3"/>
  <c r="BF222" i="3"/>
  <c r="BO245" i="3"/>
  <c r="BO327" i="3"/>
  <c r="BF327" i="3"/>
  <c r="BF245" i="3"/>
  <c r="BF211" i="3"/>
  <c r="BO198" i="3"/>
  <c r="CB178" i="3"/>
  <c r="CB299" i="3"/>
  <c r="CB342" i="3"/>
  <c r="CB233" i="3"/>
  <c r="BO233" i="3"/>
  <c r="BO309" i="3"/>
  <c r="BO278" i="3"/>
  <c r="BO299" i="3"/>
  <c r="BF233" i="3"/>
  <c r="BF299" i="3"/>
  <c r="BF230" i="3"/>
  <c r="BF189" i="3"/>
  <c r="BO302" i="3"/>
  <c r="BO307" i="3"/>
  <c r="BO339" i="3"/>
  <c r="BF314" i="3"/>
  <c r="BF259" i="3"/>
  <c r="BF302" i="3"/>
  <c r="BO212" i="3"/>
  <c r="BF198" i="3"/>
  <c r="CB278" i="3"/>
  <c r="BF342" i="3"/>
  <c r="BO211" i="3"/>
  <c r="BF203" i="3"/>
  <c r="CB186" i="3"/>
  <c r="CB309" i="3"/>
  <c r="CB327" i="3"/>
  <c r="CB203" i="3"/>
  <c r="CB329" i="3"/>
  <c r="CB330" i="3"/>
  <c r="CB302" i="3"/>
  <c r="CB306" i="3"/>
  <c r="CB198" i="3"/>
  <c r="BO191" i="3"/>
  <c r="BF181" i="3"/>
  <c r="BF343" i="3"/>
  <c r="BF309" i="3"/>
  <c r="BO189" i="3"/>
  <c r="BO306" i="3"/>
  <c r="BO220" i="3"/>
  <c r="BO314" i="3"/>
  <c r="BO203" i="3"/>
  <c r="BF220" i="3"/>
  <c r="CB211" i="3"/>
  <c r="BO206" i="3"/>
  <c r="CB339" i="3"/>
  <c r="BO178" i="3"/>
  <c r="CB259" i="3"/>
  <c r="CB191" i="3"/>
  <c r="CB296" i="3"/>
  <c r="CB253" i="3"/>
  <c r="CB181" i="3"/>
  <c r="CB314" i="3"/>
  <c r="CB220" i="3"/>
  <c r="CB212" i="3"/>
  <c r="CB206" i="3"/>
  <c r="BF178" i="3"/>
  <c r="BO253" i="3"/>
  <c r="BF206" i="3"/>
  <c r="BF306" i="3"/>
  <c r="CB258" i="3"/>
  <c r="CB189" i="3"/>
  <c r="X509" i="3"/>
  <c r="X505" i="3"/>
  <c r="BF303" i="3"/>
  <c r="BF316" i="3"/>
  <c r="BO341" i="3"/>
  <c r="BF324" i="3"/>
  <c r="BF254" i="3"/>
  <c r="BF228" i="3"/>
  <c r="BF288" i="3"/>
  <c r="BF226" i="3"/>
  <c r="BF266" i="3"/>
  <c r="BF335" i="3"/>
  <c r="BO254" i="3"/>
  <c r="BF263" i="3"/>
  <c r="BF219" i="3"/>
  <c r="CB217" i="3"/>
  <c r="CB335" i="3"/>
  <c r="BF217" i="3"/>
  <c r="CB228" i="3"/>
  <c r="CB236" i="3"/>
  <c r="CB214" i="3"/>
  <c r="BD54" i="10"/>
  <c r="BO324" i="3"/>
  <c r="BO271" i="3"/>
  <c r="BF185" i="3"/>
  <c r="BF202" i="3"/>
  <c r="BO202" i="3"/>
  <c r="BO184" i="3"/>
  <c r="BF271" i="3"/>
  <c r="CB197" i="3"/>
  <c r="CB207" i="3"/>
  <c r="CB219" i="3"/>
  <c r="CB238" i="3"/>
  <c r="CB332" i="3"/>
  <c r="BD77" i="10"/>
  <c r="BD120" i="10"/>
  <c r="BO303" i="3"/>
  <c r="BF341" i="3"/>
  <c r="BF236" i="3"/>
  <c r="BO249" i="3"/>
  <c r="BF238" i="3"/>
  <c r="BO228" i="3"/>
  <c r="BD142" i="10"/>
  <c r="BO263" i="3"/>
  <c r="BO226" i="3"/>
  <c r="BO207" i="3"/>
  <c r="BO214" i="3"/>
  <c r="BO185" i="3"/>
  <c r="BO316" i="3"/>
  <c r="BO288" i="3"/>
  <c r="BO227" i="3"/>
  <c r="BF214" i="3"/>
  <c r="BO231" i="3"/>
  <c r="BF216" i="3"/>
  <c r="BF197" i="3"/>
  <c r="BO216" i="3"/>
  <c r="CB341" i="3"/>
  <c r="CB249" i="3"/>
  <c r="CB202" i="3"/>
  <c r="CB316" i="3"/>
  <c r="CB216" i="3"/>
  <c r="CB226" i="3"/>
  <c r="BD87" i="10"/>
  <c r="BD157" i="10"/>
  <c r="BD176" i="10"/>
  <c r="BD146" i="10"/>
  <c r="BD19" i="10"/>
  <c r="BD85" i="10"/>
  <c r="BD84" i="10"/>
  <c r="BD113" i="10"/>
  <c r="BD166" i="10"/>
  <c r="BD82" i="10"/>
  <c r="X494" i="3"/>
  <c r="BD95" i="10"/>
  <c r="BD42" i="10"/>
  <c r="BD75" i="10"/>
  <c r="BD130" i="10"/>
  <c r="BD153" i="10"/>
  <c r="BD23" i="10"/>
  <c r="BD14" i="10"/>
  <c r="BD91" i="10"/>
  <c r="BD83" i="10"/>
  <c r="BD88" i="10"/>
  <c r="BD93" i="10"/>
  <c r="BD117" i="10"/>
  <c r="BD160" i="10"/>
  <c r="BD170" i="10"/>
  <c r="X643" i="3"/>
  <c r="X486" i="3"/>
  <c r="X502" i="3"/>
  <c r="BD55" i="10"/>
  <c r="BD41" i="10"/>
  <c r="BD36" i="10"/>
  <c r="BD25" i="10"/>
  <c r="BD20" i="10"/>
  <c r="BD24" i="10"/>
  <c r="BD59" i="10"/>
  <c r="BD47" i="10"/>
  <c r="BD58" i="10"/>
  <c r="BD79" i="10"/>
  <c r="BD126" i="10"/>
  <c r="BD135" i="10"/>
  <c r="BD165" i="10"/>
  <c r="BD161" i="10"/>
  <c r="X557" i="3"/>
  <c r="X787" i="3"/>
  <c r="X803" i="3"/>
  <c r="X819" i="3"/>
  <c r="X843" i="3"/>
  <c r="X851" i="3"/>
  <c r="BD90" i="10"/>
  <c r="BD35" i="10"/>
  <c r="BD69" i="10"/>
  <c r="BD26" i="10"/>
  <c r="BD63" i="10"/>
  <c r="BD122" i="10"/>
  <c r="BD70" i="10"/>
  <c r="BD108" i="10"/>
  <c r="BD124" i="10"/>
  <c r="BD103" i="10"/>
  <c r="BD155" i="10"/>
  <c r="BD100" i="10"/>
  <c r="BD97" i="10"/>
  <c r="BD129" i="10"/>
  <c r="BD132" i="10"/>
  <c r="BD143" i="10"/>
  <c r="BD180" i="10"/>
  <c r="BD163" i="10"/>
  <c r="X791" i="3"/>
  <c r="BE9" i="10"/>
  <c r="BE180" i="10" s="1"/>
  <c r="BD123" i="10"/>
  <c r="BD39" i="10"/>
  <c r="BD76" i="10"/>
  <c r="BD30" i="10"/>
  <c r="BD64" i="10"/>
  <c r="BD127" i="10"/>
  <c r="BD74" i="10"/>
  <c r="BD134" i="10"/>
  <c r="BD138" i="10"/>
  <c r="BD104" i="10"/>
  <c r="BD156" i="10"/>
  <c r="BD114" i="10"/>
  <c r="BD101" i="10"/>
  <c r="BD133" i="10"/>
  <c r="BD136" i="10"/>
  <c r="BD147" i="10"/>
  <c r="BD154" i="10"/>
  <c r="BD167" i="10"/>
  <c r="X807" i="3"/>
  <c r="BD80" i="10"/>
  <c r="BD40" i="10"/>
  <c r="BD73" i="10"/>
  <c r="BD159" i="10"/>
  <c r="BD43" i="10"/>
  <c r="BD86" i="10"/>
  <c r="BD34" i="10"/>
  <c r="BD48" i="10"/>
  <c r="BD65" i="10"/>
  <c r="BD107" i="10"/>
  <c r="BD46" i="10"/>
  <c r="BD78" i="10"/>
  <c r="BD94" i="10"/>
  <c r="BD67" i="10"/>
  <c r="BD106" i="10"/>
  <c r="BD150" i="10"/>
  <c r="BD92" i="10"/>
  <c r="BD118" i="10"/>
  <c r="BD131" i="10"/>
  <c r="BD164" i="10"/>
  <c r="BD98" i="10"/>
  <c r="BD115" i="10"/>
  <c r="BD137" i="10"/>
  <c r="BD105" i="10"/>
  <c r="BD121" i="10"/>
  <c r="BD140" i="10"/>
  <c r="BD169" i="10"/>
  <c r="BD144" i="10"/>
  <c r="BD181" i="10"/>
  <c r="BD151" i="10"/>
  <c r="BD168" i="10"/>
  <c r="BD158" i="10"/>
  <c r="BD174" i="10"/>
  <c r="BD171" i="10"/>
  <c r="BP343" i="3"/>
  <c r="BD28" i="10"/>
  <c r="BD12" i="10"/>
  <c r="BD37" i="10"/>
  <c r="BD32" i="10"/>
  <c r="BD21" i="10"/>
  <c r="BD16" i="10"/>
  <c r="BD13" i="10"/>
  <c r="BD27" i="10"/>
  <c r="BD60" i="10"/>
  <c r="BD18" i="10"/>
  <c r="BD62" i="10"/>
  <c r="X666" i="3"/>
  <c r="BD52" i="10"/>
  <c r="BD33" i="10"/>
  <c r="BD17" i="10"/>
  <c r="BD68" i="10"/>
  <c r="BD29" i="10"/>
  <c r="BD56" i="10"/>
  <c r="BD53" i="10"/>
  <c r="BD57" i="10"/>
  <c r="BD51" i="10"/>
  <c r="BD89" i="10"/>
  <c r="BD15" i="10"/>
  <c r="BD31" i="10"/>
  <c r="BD44" i="10"/>
  <c r="BD61" i="10"/>
  <c r="BD111" i="10"/>
  <c r="BD22" i="10"/>
  <c r="BD38" i="10"/>
  <c r="BD49" i="10"/>
  <c r="BD72" i="10"/>
  <c r="BD110" i="10"/>
  <c r="BD50" i="10"/>
  <c r="BD66" i="10"/>
  <c r="BD81" i="10"/>
  <c r="BD96" i="10"/>
  <c r="BD71" i="10"/>
  <c r="BD112" i="10"/>
  <c r="BD173" i="10"/>
  <c r="BD102" i="10"/>
  <c r="BD119" i="10"/>
  <c r="BD148" i="10"/>
  <c r="BD172" i="10"/>
  <c r="BD99" i="10"/>
  <c r="BD116" i="10"/>
  <c r="BD149" i="10"/>
  <c r="BD109" i="10"/>
  <c r="BD125" i="10"/>
  <c r="BD141" i="10"/>
  <c r="BD128" i="10"/>
  <c r="BD145" i="10"/>
  <c r="BD139" i="10"/>
  <c r="BD152" i="10"/>
  <c r="BD177" i="10"/>
  <c r="BD162" i="10"/>
  <c r="BD178" i="10"/>
  <c r="M607" i="3"/>
  <c r="BS607" i="3" s="1"/>
  <c r="X783" i="3"/>
  <c r="X799" i="3"/>
  <c r="X815" i="3"/>
  <c r="X831" i="3"/>
  <c r="BB546" i="3"/>
  <c r="BK546" i="3"/>
  <c r="BA831" i="3"/>
  <c r="BA802" i="3"/>
  <c r="BG343" i="3"/>
  <c r="CC343" i="3"/>
  <c r="BX603" i="3"/>
  <c r="BX527" i="3"/>
  <c r="BX532" i="3"/>
  <c r="BX558" i="3"/>
  <c r="BX533" i="3"/>
  <c r="BX517" i="3"/>
  <c r="BX602" i="3"/>
  <c r="BX581" i="3"/>
  <c r="BX667" i="3"/>
  <c r="BX596" i="3"/>
  <c r="BX625" i="3"/>
  <c r="BX652" i="3"/>
  <c r="BX647" i="3"/>
  <c r="BX681" i="3"/>
  <c r="BX680" i="3"/>
  <c r="BX665" i="3"/>
  <c r="BX587" i="3"/>
  <c r="BX551" i="3"/>
  <c r="BX535" i="3"/>
  <c r="BX519" i="3"/>
  <c r="BX544" i="3"/>
  <c r="BX536" i="3"/>
  <c r="BX528" i="3"/>
  <c r="BX520" i="3"/>
  <c r="BX583" i="3"/>
  <c r="BX559" i="3"/>
  <c r="BX557" i="3"/>
  <c r="BX537" i="3"/>
  <c r="BX525" i="3"/>
  <c r="BX562" i="3"/>
  <c r="BX578" i="3"/>
  <c r="BX594" i="3"/>
  <c r="BX610" i="3"/>
  <c r="BX630" i="3"/>
  <c r="BX573" i="3"/>
  <c r="BX589" i="3"/>
  <c r="BX605" i="3"/>
  <c r="BX556" i="3"/>
  <c r="BX572" i="3"/>
  <c r="BX588" i="3"/>
  <c r="BX604" i="3"/>
  <c r="BX634" i="3"/>
  <c r="BX617" i="3"/>
  <c r="BX633" i="3"/>
  <c r="BX616" i="3"/>
  <c r="BX632" i="3"/>
  <c r="BX619" i="3"/>
  <c r="BX635" i="3"/>
  <c r="BX669" i="3"/>
  <c r="BX655" i="3"/>
  <c r="BX650" i="3"/>
  <c r="BX659" i="3"/>
  <c r="BX653" i="3"/>
  <c r="BX656" i="3"/>
  <c r="BX672" i="3"/>
  <c r="BX671" i="3"/>
  <c r="BX670" i="3"/>
  <c r="BX518" i="3"/>
  <c r="BX534" i="3"/>
  <c r="BX526" i="3"/>
  <c r="BX542" i="3"/>
  <c r="X664" i="3"/>
  <c r="BX571" i="3"/>
  <c r="BX524" i="3"/>
  <c r="BX567" i="3"/>
  <c r="BX545" i="3"/>
  <c r="BX586" i="3"/>
  <c r="BX565" i="3"/>
  <c r="BX564" i="3"/>
  <c r="BX618" i="3"/>
  <c r="BX624" i="3"/>
  <c r="BX640" i="3"/>
  <c r="BX657" i="3"/>
  <c r="BX664" i="3"/>
  <c r="BX678" i="3"/>
  <c r="BX538" i="3"/>
  <c r="BX611" i="3"/>
  <c r="BX579" i="3"/>
  <c r="BX547" i="3"/>
  <c r="BX531" i="3"/>
  <c r="BX607" i="3"/>
  <c r="BX575" i="3"/>
  <c r="BX541" i="3"/>
  <c r="BX529" i="3"/>
  <c r="BX566" i="3"/>
  <c r="BX582" i="3"/>
  <c r="BX598" i="3"/>
  <c r="BX612" i="3"/>
  <c r="BX648" i="3"/>
  <c r="BX577" i="3"/>
  <c r="BX593" i="3"/>
  <c r="BX609" i="3"/>
  <c r="BX560" i="3"/>
  <c r="BX576" i="3"/>
  <c r="BX592" i="3"/>
  <c r="BX608" i="3"/>
  <c r="BX644" i="3"/>
  <c r="BX621" i="3"/>
  <c r="BX637" i="3"/>
  <c r="BX620" i="3"/>
  <c r="BX636" i="3"/>
  <c r="BX623" i="3"/>
  <c r="BX639" i="3"/>
  <c r="BX643" i="3"/>
  <c r="BX638" i="3"/>
  <c r="BX654" i="3"/>
  <c r="BX673" i="3"/>
  <c r="BX661" i="3"/>
  <c r="BX660" i="3"/>
  <c r="BX676" i="3"/>
  <c r="BX675" i="3"/>
  <c r="BX674" i="3"/>
  <c r="BX546" i="3"/>
  <c r="BX543" i="3"/>
  <c r="BX548" i="3"/>
  <c r="BX540" i="3"/>
  <c r="BX516" i="3"/>
  <c r="BX599" i="3"/>
  <c r="BX570" i="3"/>
  <c r="BX614" i="3"/>
  <c r="BX597" i="3"/>
  <c r="BX580" i="3"/>
  <c r="BX666" i="3"/>
  <c r="BX645" i="3"/>
  <c r="BX627" i="3"/>
  <c r="BX642" i="3"/>
  <c r="BX662" i="3"/>
  <c r="BX679" i="3"/>
  <c r="BX677" i="3"/>
  <c r="BX554" i="3"/>
  <c r="BX522" i="3"/>
  <c r="BX595" i="3"/>
  <c r="BX563" i="3"/>
  <c r="BX539" i="3"/>
  <c r="BX523" i="3"/>
  <c r="BX561" i="3"/>
  <c r="BX591" i="3"/>
  <c r="BX549" i="3"/>
  <c r="BX521" i="3"/>
  <c r="BX574" i="3"/>
  <c r="BX590" i="3"/>
  <c r="BX606" i="3"/>
  <c r="BX622" i="3"/>
  <c r="BX569" i="3"/>
  <c r="BX585" i="3"/>
  <c r="BX601" i="3"/>
  <c r="BX552" i="3"/>
  <c r="BX568" i="3"/>
  <c r="BX584" i="3"/>
  <c r="BX600" i="3"/>
  <c r="BX626" i="3"/>
  <c r="BX613" i="3"/>
  <c r="BX629" i="3"/>
  <c r="BX685" i="3"/>
  <c r="BX628" i="3"/>
  <c r="BX615" i="3"/>
  <c r="BX631" i="3"/>
  <c r="BX641" i="3"/>
  <c r="BX651" i="3"/>
  <c r="BX646" i="3"/>
  <c r="BX658" i="3"/>
  <c r="BX649" i="3"/>
  <c r="BX663" i="3"/>
  <c r="BX668" i="3"/>
  <c r="BX684" i="3"/>
  <c r="BX683" i="3"/>
  <c r="BX682" i="3"/>
  <c r="M632" i="3"/>
  <c r="R632" i="3" s="1"/>
  <c r="BK553" i="3"/>
  <c r="BX553" i="3"/>
  <c r="BJ782" i="3"/>
  <c r="BW782" i="3"/>
  <c r="BJ790" i="3"/>
  <c r="BW790" i="3"/>
  <c r="BA798" i="3"/>
  <c r="BW798" i="3"/>
  <c r="BA806" i="3"/>
  <c r="BW806" i="3"/>
  <c r="BJ814" i="3"/>
  <c r="BW814" i="3"/>
  <c r="BJ822" i="3"/>
  <c r="BW822" i="3"/>
  <c r="BA830" i="3"/>
  <c r="BW830" i="3"/>
  <c r="BA838" i="3"/>
  <c r="BW838" i="3"/>
  <c r="BJ846" i="3"/>
  <c r="BW846" i="3"/>
  <c r="BJ783" i="3"/>
  <c r="BW783" i="3"/>
  <c r="BJ791" i="3"/>
  <c r="BW791" i="3"/>
  <c r="BJ799" i="3"/>
  <c r="BW799" i="3"/>
  <c r="BJ807" i="3"/>
  <c r="BW807" i="3"/>
  <c r="BJ815" i="3"/>
  <c r="BW815" i="3"/>
  <c r="BJ823" i="3"/>
  <c r="BW823" i="3"/>
  <c r="BJ831" i="3"/>
  <c r="BW831" i="3"/>
  <c r="BJ839" i="3"/>
  <c r="BW839" i="3"/>
  <c r="BJ847" i="3"/>
  <c r="BW847" i="3"/>
  <c r="BA784" i="3"/>
  <c r="BW784" i="3"/>
  <c r="BJ792" i="3"/>
  <c r="BW792" i="3"/>
  <c r="BJ800" i="3"/>
  <c r="BW800" i="3"/>
  <c r="BA808" i="3"/>
  <c r="BW808" i="3"/>
  <c r="BJ816" i="3"/>
  <c r="BW816" i="3"/>
  <c r="BJ824" i="3"/>
  <c r="BW824" i="3"/>
  <c r="BJ832" i="3"/>
  <c r="BW832" i="3"/>
  <c r="BJ840" i="3"/>
  <c r="BW840" i="3"/>
  <c r="BA848" i="3"/>
  <c r="BW848" i="3"/>
  <c r="BJ785" i="3"/>
  <c r="BW785" i="3"/>
  <c r="BJ793" i="3"/>
  <c r="BW793" i="3"/>
  <c r="BJ801" i="3"/>
  <c r="BW801" i="3"/>
  <c r="BA809" i="3"/>
  <c r="BW809" i="3"/>
  <c r="BJ817" i="3"/>
  <c r="BW817" i="3"/>
  <c r="BA825" i="3"/>
  <c r="BW825" i="3"/>
  <c r="BA833" i="3"/>
  <c r="BW833" i="3"/>
  <c r="BA841" i="3"/>
  <c r="BW841" i="3"/>
  <c r="BA849" i="3"/>
  <c r="BW849" i="3"/>
  <c r="BJ786" i="3"/>
  <c r="BW786" i="3"/>
  <c r="BA794" i="3"/>
  <c r="BW794" i="3"/>
  <c r="BJ802" i="3"/>
  <c r="BW802" i="3"/>
  <c r="BJ810" i="3"/>
  <c r="BW810" i="3"/>
  <c r="BA818" i="3"/>
  <c r="BW818" i="3"/>
  <c r="BJ826" i="3"/>
  <c r="BW826" i="3"/>
  <c r="BJ834" i="3"/>
  <c r="BW834" i="3"/>
  <c r="BJ842" i="3"/>
  <c r="BW842" i="3"/>
  <c r="BA850" i="3"/>
  <c r="BW850" i="3"/>
  <c r="BJ787" i="3"/>
  <c r="BW787" i="3"/>
  <c r="BJ795" i="3"/>
  <c r="BW795" i="3"/>
  <c r="BJ803" i="3"/>
  <c r="BW803" i="3"/>
  <c r="BJ811" i="3"/>
  <c r="BW811" i="3"/>
  <c r="BJ819" i="3"/>
  <c r="BW819" i="3"/>
  <c r="BJ827" i="3"/>
  <c r="BW827" i="3"/>
  <c r="BJ835" i="3"/>
  <c r="BW835" i="3"/>
  <c r="BJ843" i="3"/>
  <c r="BW843" i="3"/>
  <c r="BJ851" i="3"/>
  <c r="BW851" i="3"/>
  <c r="BK530" i="3"/>
  <c r="BX530" i="3"/>
  <c r="BJ788" i="3"/>
  <c r="BW788" i="3"/>
  <c r="BJ796" i="3"/>
  <c r="BW796" i="3"/>
  <c r="BA804" i="3"/>
  <c r="BW804" i="3"/>
  <c r="BJ812" i="3"/>
  <c r="BW812" i="3"/>
  <c r="BJ820" i="3"/>
  <c r="BW820" i="3"/>
  <c r="BJ828" i="3"/>
  <c r="BW828" i="3"/>
  <c r="BJ836" i="3"/>
  <c r="BW836" i="3"/>
  <c r="BJ844" i="3"/>
  <c r="BW844" i="3"/>
  <c r="BJ852" i="3"/>
  <c r="BW852" i="3"/>
  <c r="BA789" i="3"/>
  <c r="BW789" i="3"/>
  <c r="BA797" i="3"/>
  <c r="BW797" i="3"/>
  <c r="BA805" i="3"/>
  <c r="BW805" i="3"/>
  <c r="BA813" i="3"/>
  <c r="BW813" i="3"/>
  <c r="BJ821" i="3"/>
  <c r="BW821" i="3"/>
  <c r="BJ829" i="3"/>
  <c r="BW829" i="3"/>
  <c r="BJ837" i="3"/>
  <c r="BW837" i="3"/>
  <c r="BA845" i="3"/>
  <c r="BW845" i="3"/>
  <c r="BB550" i="3"/>
  <c r="BX550" i="3"/>
  <c r="M783" i="3"/>
  <c r="R783" i="3" s="1"/>
  <c r="M799" i="3"/>
  <c r="R799" i="3" s="1"/>
  <c r="M827" i="3"/>
  <c r="R827" i="3" s="1"/>
  <c r="BA823" i="3"/>
  <c r="BA783" i="3"/>
  <c r="M851" i="3"/>
  <c r="R851" i="3" s="1"/>
  <c r="BA839" i="3"/>
  <c r="BA791" i="3"/>
  <c r="M562" i="3"/>
  <c r="BS562" i="3" s="1"/>
  <c r="M803" i="3"/>
  <c r="R803" i="3" s="1"/>
  <c r="BA847" i="3"/>
  <c r="BA799" i="3"/>
  <c r="BA822" i="3"/>
  <c r="BA815" i="3"/>
  <c r="BA807" i="3"/>
  <c r="M787" i="3"/>
  <c r="R787" i="3" s="1"/>
  <c r="X580" i="3"/>
  <c r="BB530" i="3"/>
  <c r="M806" i="3"/>
  <c r="R806" i="3" s="1"/>
  <c r="BA824" i="3"/>
  <c r="BA811" i="3"/>
  <c r="M834" i="3"/>
  <c r="R834" i="3" s="1"/>
  <c r="BA832" i="3"/>
  <c r="M782" i="3"/>
  <c r="R782" i="3" s="1"/>
  <c r="M846" i="3"/>
  <c r="R846" i="3" s="1"/>
  <c r="BA796" i="3"/>
  <c r="M798" i="3"/>
  <c r="R798" i="3" s="1"/>
  <c r="M813" i="3"/>
  <c r="R813" i="3" s="1"/>
  <c r="M812" i="3"/>
  <c r="R812" i="3" s="1"/>
  <c r="M800" i="3"/>
  <c r="R800" i="3" s="1"/>
  <c r="M795" i="3"/>
  <c r="R795" i="3" s="1"/>
  <c r="M820" i="3"/>
  <c r="R820" i="3" s="1"/>
  <c r="BA788" i="3"/>
  <c r="BA852" i="3"/>
  <c r="BK550" i="3"/>
  <c r="M788" i="3"/>
  <c r="R788" i="3" s="1"/>
  <c r="BA812" i="3"/>
  <c r="BA844" i="3"/>
  <c r="M796" i="3"/>
  <c r="R796" i="3" s="1"/>
  <c r="M804" i="3"/>
  <c r="R804" i="3" s="1"/>
  <c r="BA840" i="3"/>
  <c r="X581" i="3"/>
  <c r="X645" i="3"/>
  <c r="X563" i="3"/>
  <c r="X616" i="3"/>
  <c r="M828" i="3"/>
  <c r="R828" i="3" s="1"/>
  <c r="M836" i="3"/>
  <c r="R836" i="3" s="1"/>
  <c r="M652" i="3"/>
  <c r="R652" i="3" s="1"/>
  <c r="BA816" i="3"/>
  <c r="M844" i="3"/>
  <c r="R844" i="3" s="1"/>
  <c r="M818" i="3"/>
  <c r="R818" i="3" s="1"/>
  <c r="M785" i="3"/>
  <c r="R785" i="3" s="1"/>
  <c r="M824" i="3"/>
  <c r="R824" i="3" s="1"/>
  <c r="BA792" i="3"/>
  <c r="M807" i="3"/>
  <c r="R807" i="3" s="1"/>
  <c r="BA828" i="3"/>
  <c r="BA843" i="3"/>
  <c r="M810" i="3"/>
  <c r="R810" i="3" s="1"/>
  <c r="BJ808" i="3"/>
  <c r="M821" i="3"/>
  <c r="R821" i="3" s="1"/>
  <c r="X573" i="3"/>
  <c r="M847" i="3"/>
  <c r="R847" i="3" s="1"/>
  <c r="M848" i="3"/>
  <c r="R848" i="3" s="1"/>
  <c r="BA835" i="3"/>
  <c r="BA795" i="3"/>
  <c r="BA827" i="3"/>
  <c r="BA800" i="3"/>
  <c r="BA820" i="3"/>
  <c r="BA836" i="3"/>
  <c r="X782" i="3"/>
  <c r="X830" i="3"/>
  <c r="X838" i="3"/>
  <c r="X846" i="3"/>
  <c r="BJ804" i="3"/>
  <c r="M837" i="3"/>
  <c r="R837" i="3" s="1"/>
  <c r="M823" i="3"/>
  <c r="R823" i="3" s="1"/>
  <c r="BA817" i="3"/>
  <c r="BA851" i="3"/>
  <c r="X577" i="3"/>
  <c r="X555" i="3"/>
  <c r="X798" i="3"/>
  <c r="X806" i="3"/>
  <c r="X822" i="3"/>
  <c r="BJ784" i="3"/>
  <c r="BJ848" i="3"/>
  <c r="M852" i="3"/>
  <c r="R852" i="3" s="1"/>
  <c r="X811" i="3"/>
  <c r="M845" i="3"/>
  <c r="R845" i="3" s="1"/>
  <c r="M791" i="3"/>
  <c r="R791" i="3" s="1"/>
  <c r="M826" i="3"/>
  <c r="R826" i="3" s="1"/>
  <c r="M840" i="3"/>
  <c r="R840" i="3" s="1"/>
  <c r="M792" i="3"/>
  <c r="R792" i="3" s="1"/>
  <c r="M831" i="3"/>
  <c r="R831" i="3" s="1"/>
  <c r="BA846" i="3"/>
  <c r="BA782" i="3"/>
  <c r="BA810" i="3"/>
  <c r="BA787" i="3"/>
  <c r="BA803" i="3"/>
  <c r="BA819" i="3"/>
  <c r="M815" i="3"/>
  <c r="R815" i="3" s="1"/>
  <c r="M850" i="3"/>
  <c r="R850" i="3" s="1"/>
  <c r="X849" i="3"/>
  <c r="X827" i="3"/>
  <c r="M802" i="3"/>
  <c r="R802" i="3" s="1"/>
  <c r="X552" i="3"/>
  <c r="X614" i="3"/>
  <c r="X575" i="3"/>
  <c r="X561" i="3"/>
  <c r="X641" i="3"/>
  <c r="X649" i="3"/>
  <c r="X571" i="3"/>
  <c r="X654" i="3"/>
  <c r="X612" i="3"/>
  <c r="X620" i="3"/>
  <c r="X636" i="3"/>
  <c r="M790" i="3"/>
  <c r="R790" i="3" s="1"/>
  <c r="X790" i="3"/>
  <c r="M830" i="3"/>
  <c r="R830" i="3" s="1"/>
  <c r="X784" i="3"/>
  <c r="X800" i="3"/>
  <c r="X824" i="3"/>
  <c r="X825" i="3"/>
  <c r="X809" i="3"/>
  <c r="BA786" i="3"/>
  <c r="BA785" i="3"/>
  <c r="BA801" i="3"/>
  <c r="M838" i="3"/>
  <c r="R838" i="3" s="1"/>
  <c r="BJ794" i="3"/>
  <c r="BJ830" i="3"/>
  <c r="BJ838" i="3"/>
  <c r="BJ850" i="3"/>
  <c r="X833" i="3"/>
  <c r="X832" i="3"/>
  <c r="X840" i="3"/>
  <c r="BJ789" i="3"/>
  <c r="BJ797" i="3"/>
  <c r="BJ809" i="3"/>
  <c r="BJ825" i="3"/>
  <c r="BJ833" i="3"/>
  <c r="BJ841" i="3"/>
  <c r="M801" i="3"/>
  <c r="R801" i="3" s="1"/>
  <c r="M849" i="3"/>
  <c r="R849" i="3" s="1"/>
  <c r="M793" i="3"/>
  <c r="R793" i="3" s="1"/>
  <c r="M843" i="3"/>
  <c r="R843" i="3" s="1"/>
  <c r="M811" i="3"/>
  <c r="R811" i="3" s="1"/>
  <c r="BA834" i="3"/>
  <c r="BA790" i="3"/>
  <c r="BA842" i="3"/>
  <c r="BA829" i="3"/>
  <c r="BA821" i="3"/>
  <c r="BA837" i="3"/>
  <c r="X802" i="3"/>
  <c r="X810" i="3"/>
  <c r="X818" i="3"/>
  <c r="X834" i="3"/>
  <c r="X850" i="3"/>
  <c r="M842" i="3"/>
  <c r="R842" i="3" s="1"/>
  <c r="X797" i="3"/>
  <c r="X813" i="3"/>
  <c r="M789" i="3"/>
  <c r="R789" i="3" s="1"/>
  <c r="X788" i="3"/>
  <c r="X796" i="3"/>
  <c r="X804" i="3"/>
  <c r="X812" i="3"/>
  <c r="X820" i="3"/>
  <c r="M805" i="3"/>
  <c r="R805" i="3" s="1"/>
  <c r="X823" i="3"/>
  <c r="M809" i="3"/>
  <c r="R809" i="3" s="1"/>
  <c r="M829" i="3"/>
  <c r="R829" i="3" s="1"/>
  <c r="M835" i="3"/>
  <c r="R835" i="3" s="1"/>
  <c r="X821" i="3"/>
  <c r="X792" i="3"/>
  <c r="X808" i="3"/>
  <c r="X816" i="3"/>
  <c r="X805" i="3"/>
  <c r="M808" i="3"/>
  <c r="R808" i="3" s="1"/>
  <c r="BA814" i="3"/>
  <c r="BA826" i="3"/>
  <c r="BA793" i="3"/>
  <c r="X814" i="3"/>
  <c r="M814" i="3"/>
  <c r="R814" i="3" s="1"/>
  <c r="BJ798" i="3"/>
  <c r="BJ806" i="3"/>
  <c r="BJ818" i="3"/>
  <c r="X793" i="3"/>
  <c r="X841" i="3"/>
  <c r="X848" i="3"/>
  <c r="BJ805" i="3"/>
  <c r="BJ813" i="3"/>
  <c r="BJ845" i="3"/>
  <c r="BJ849" i="3"/>
  <c r="X835" i="3"/>
  <c r="M825" i="3"/>
  <c r="R825" i="3" s="1"/>
  <c r="X817" i="3"/>
  <c r="X785" i="3"/>
  <c r="X801" i="3"/>
  <c r="M819" i="3"/>
  <c r="R819" i="3" s="1"/>
  <c r="M841" i="3"/>
  <c r="R841" i="3" s="1"/>
  <c r="M784" i="3"/>
  <c r="R784" i="3" s="1"/>
  <c r="M832" i="3"/>
  <c r="R832" i="3" s="1"/>
  <c r="X786" i="3"/>
  <c r="M794" i="3"/>
  <c r="R794" i="3" s="1"/>
  <c r="X794" i="3"/>
  <c r="X826" i="3"/>
  <c r="X842" i="3"/>
  <c r="M786" i="3"/>
  <c r="R786" i="3" s="1"/>
  <c r="M822" i="3"/>
  <c r="R822" i="3" s="1"/>
  <c r="X789" i="3"/>
  <c r="X829" i="3"/>
  <c r="X837" i="3"/>
  <c r="X845" i="3"/>
  <c r="M797" i="3"/>
  <c r="R797" i="3" s="1"/>
  <c r="X828" i="3"/>
  <c r="X836" i="3"/>
  <c r="X844" i="3"/>
  <c r="X852" i="3"/>
  <c r="M816" i="3"/>
  <c r="R816" i="3" s="1"/>
  <c r="X839" i="3"/>
  <c r="X847" i="3"/>
  <c r="M817" i="3"/>
  <c r="R817" i="3" s="1"/>
  <c r="M833" i="3"/>
  <c r="R833" i="3" s="1"/>
  <c r="M839" i="3"/>
  <c r="R839" i="3" s="1"/>
  <c r="BA10" i="10"/>
  <c r="BC10" i="10" s="1"/>
  <c r="BB10" i="10"/>
  <c r="BK10" i="9"/>
  <c r="BO10" i="9" s="1"/>
  <c r="BB10" i="8"/>
  <c r="BA10" i="8"/>
  <c r="BC10" i="8" s="1"/>
  <c r="B10" i="8"/>
  <c r="B10" i="9"/>
  <c r="BA10" i="9"/>
  <c r="BC10" i="9" s="1"/>
  <c r="BB10" i="9"/>
  <c r="B10" i="10"/>
  <c r="BK10" i="10"/>
  <c r="BN10" i="10" s="1"/>
  <c r="BK10" i="8"/>
  <c r="BN10" i="8" s="1"/>
  <c r="M614" i="3"/>
  <c r="BS614" i="3" s="1"/>
  <c r="M566" i="3"/>
  <c r="R566" i="3" s="1"/>
  <c r="M636" i="3"/>
  <c r="BS636" i="3" s="1"/>
  <c r="X604" i="3"/>
  <c r="M604" i="3"/>
  <c r="BS604" i="3" s="1"/>
  <c r="M648" i="3"/>
  <c r="R648" i="3" s="1"/>
  <c r="X607" i="3"/>
  <c r="M581" i="3"/>
  <c r="BS581" i="3" s="1"/>
  <c r="M541" i="3"/>
  <c r="BS541" i="3" s="1"/>
  <c r="M624" i="3"/>
  <c r="R624" i="3" s="1"/>
  <c r="M552" i="3"/>
  <c r="R552" i="3" s="1"/>
  <c r="BB587" i="3"/>
  <c r="BK587" i="3"/>
  <c r="BB535" i="3"/>
  <c r="BK535" i="3"/>
  <c r="BB536" i="3"/>
  <c r="BK536" i="3"/>
  <c r="BB520" i="3"/>
  <c r="BK520" i="3"/>
  <c r="BB583" i="3"/>
  <c r="BK583" i="3"/>
  <c r="BB557" i="3"/>
  <c r="BK557" i="3"/>
  <c r="BB537" i="3"/>
  <c r="BK537" i="3"/>
  <c r="BB562" i="3"/>
  <c r="BK562" i="3"/>
  <c r="BB594" i="3"/>
  <c r="BK594" i="3"/>
  <c r="BB630" i="3"/>
  <c r="BK630" i="3"/>
  <c r="BB589" i="3"/>
  <c r="BK589" i="3"/>
  <c r="BB556" i="3"/>
  <c r="BK556" i="3"/>
  <c r="BB588" i="3"/>
  <c r="BK588" i="3"/>
  <c r="BB634" i="3"/>
  <c r="BK634" i="3"/>
  <c r="BB633" i="3"/>
  <c r="BK633" i="3"/>
  <c r="BB632" i="3"/>
  <c r="BK632" i="3"/>
  <c r="BB635" i="3"/>
  <c r="BK635" i="3"/>
  <c r="BB655" i="3"/>
  <c r="BK655" i="3"/>
  <c r="BB659" i="3"/>
  <c r="BK659" i="3"/>
  <c r="BB656" i="3"/>
  <c r="BK656" i="3"/>
  <c r="BB670" i="3"/>
  <c r="BK670" i="3"/>
  <c r="BB579" i="3"/>
  <c r="BK579" i="3"/>
  <c r="BB531" i="3"/>
  <c r="BK531" i="3"/>
  <c r="BB575" i="3"/>
  <c r="BK575" i="3"/>
  <c r="BB541" i="3"/>
  <c r="BK541" i="3"/>
  <c r="BB529" i="3"/>
  <c r="BK529" i="3"/>
  <c r="BB566" i="3"/>
  <c r="BK566" i="3"/>
  <c r="BB598" i="3"/>
  <c r="BK598" i="3"/>
  <c r="BB648" i="3"/>
  <c r="BK648" i="3"/>
  <c r="BB593" i="3"/>
  <c r="BK593" i="3"/>
  <c r="BB560" i="3"/>
  <c r="BK560" i="3"/>
  <c r="BB592" i="3"/>
  <c r="BK592" i="3"/>
  <c r="BB644" i="3"/>
  <c r="BK644" i="3"/>
  <c r="BB637" i="3"/>
  <c r="BK637" i="3"/>
  <c r="BB636" i="3"/>
  <c r="BK636" i="3"/>
  <c r="BB639" i="3"/>
  <c r="BK639" i="3"/>
  <c r="BB638" i="3"/>
  <c r="BK638" i="3"/>
  <c r="BB673" i="3"/>
  <c r="BK673" i="3"/>
  <c r="BB660" i="3"/>
  <c r="BK660" i="3"/>
  <c r="BB675" i="3"/>
  <c r="BK675" i="3"/>
  <c r="M585" i="3"/>
  <c r="BS585" i="3" s="1"/>
  <c r="M628" i="3"/>
  <c r="R628" i="3" s="1"/>
  <c r="BB534" i="3"/>
  <c r="BK534" i="3"/>
  <c r="BB542" i="3"/>
  <c r="BK542" i="3"/>
  <c r="BB603" i="3"/>
  <c r="BK603" i="3"/>
  <c r="BB571" i="3"/>
  <c r="BK571" i="3"/>
  <c r="BB543" i="3"/>
  <c r="BK543" i="3"/>
  <c r="BB527" i="3"/>
  <c r="BK527" i="3"/>
  <c r="BB548" i="3"/>
  <c r="BK548" i="3"/>
  <c r="BB540" i="3"/>
  <c r="BK540" i="3"/>
  <c r="BB532" i="3"/>
  <c r="BK532" i="3"/>
  <c r="BB524" i="3"/>
  <c r="BK524" i="3"/>
  <c r="BB516" i="3"/>
  <c r="BK516" i="3"/>
  <c r="BB599" i="3"/>
  <c r="BK599" i="3"/>
  <c r="BB567" i="3"/>
  <c r="BK567" i="3"/>
  <c r="BB558" i="3"/>
  <c r="BK558" i="3"/>
  <c r="BB545" i="3"/>
  <c r="BK545" i="3"/>
  <c r="BB533" i="3"/>
  <c r="BK533" i="3"/>
  <c r="BB517" i="3"/>
  <c r="BK517" i="3"/>
  <c r="BB570" i="3"/>
  <c r="BK570" i="3"/>
  <c r="BB586" i="3"/>
  <c r="BK586" i="3"/>
  <c r="BB602" i="3"/>
  <c r="BK602" i="3"/>
  <c r="BB614" i="3"/>
  <c r="BK614" i="3"/>
  <c r="BB565" i="3"/>
  <c r="BK565" i="3"/>
  <c r="BB581" i="3"/>
  <c r="BK581" i="3"/>
  <c r="BB597" i="3"/>
  <c r="BK597" i="3"/>
  <c r="BB667" i="3"/>
  <c r="BK667" i="3"/>
  <c r="BB564" i="3"/>
  <c r="BK564" i="3"/>
  <c r="BB580" i="3"/>
  <c r="BK580" i="3"/>
  <c r="BB596" i="3"/>
  <c r="BK596" i="3"/>
  <c r="BB618" i="3"/>
  <c r="BK618" i="3"/>
  <c r="BB666" i="3"/>
  <c r="BK666" i="3"/>
  <c r="BB625" i="3"/>
  <c r="BK625" i="3"/>
  <c r="BB645" i="3"/>
  <c r="BK645" i="3"/>
  <c r="BB624" i="3"/>
  <c r="BK624" i="3"/>
  <c r="BB652" i="3"/>
  <c r="BK652" i="3"/>
  <c r="BB627" i="3"/>
  <c r="BK627" i="3"/>
  <c r="BB640" i="3"/>
  <c r="BK640" i="3"/>
  <c r="BB647" i="3"/>
  <c r="BK647" i="3"/>
  <c r="BB642" i="3"/>
  <c r="BK642" i="3"/>
  <c r="BB657" i="3"/>
  <c r="BK657" i="3"/>
  <c r="BB681" i="3"/>
  <c r="BK681" i="3"/>
  <c r="BB662" i="3"/>
  <c r="BK662" i="3"/>
  <c r="BB664" i="3"/>
  <c r="BK664" i="3"/>
  <c r="BB680" i="3"/>
  <c r="BK680" i="3"/>
  <c r="BB679" i="3"/>
  <c r="BK679" i="3"/>
  <c r="BB678" i="3"/>
  <c r="BK678" i="3"/>
  <c r="M545" i="3"/>
  <c r="BS545" i="3" s="1"/>
  <c r="BB665" i="3"/>
  <c r="BK665" i="3"/>
  <c r="BB551" i="3"/>
  <c r="BK551" i="3"/>
  <c r="BB519" i="3"/>
  <c r="BK519" i="3"/>
  <c r="BB544" i="3"/>
  <c r="BK544" i="3"/>
  <c r="BB528" i="3"/>
  <c r="BK528" i="3"/>
  <c r="BB559" i="3"/>
  <c r="BK559" i="3"/>
  <c r="BB525" i="3"/>
  <c r="BK525" i="3"/>
  <c r="BB578" i="3"/>
  <c r="BK578" i="3"/>
  <c r="BB610" i="3"/>
  <c r="BK610" i="3"/>
  <c r="BB573" i="3"/>
  <c r="BK573" i="3"/>
  <c r="BB605" i="3"/>
  <c r="BK605" i="3"/>
  <c r="BB572" i="3"/>
  <c r="BK572" i="3"/>
  <c r="BB604" i="3"/>
  <c r="BK604" i="3"/>
  <c r="BB617" i="3"/>
  <c r="BK617" i="3"/>
  <c r="BB616" i="3"/>
  <c r="BK616" i="3"/>
  <c r="BB619" i="3"/>
  <c r="BK619" i="3"/>
  <c r="BB669" i="3"/>
  <c r="BK669" i="3"/>
  <c r="BB650" i="3"/>
  <c r="BK650" i="3"/>
  <c r="BB653" i="3"/>
  <c r="BK653" i="3"/>
  <c r="BB672" i="3"/>
  <c r="BK672" i="3"/>
  <c r="BB671" i="3"/>
  <c r="BK671" i="3"/>
  <c r="BB611" i="3"/>
  <c r="BK611" i="3"/>
  <c r="BB547" i="3"/>
  <c r="BK547" i="3"/>
  <c r="BB607" i="3"/>
  <c r="BK607" i="3"/>
  <c r="BB582" i="3"/>
  <c r="BK582" i="3"/>
  <c r="BB612" i="3"/>
  <c r="BK612" i="3"/>
  <c r="BB577" i="3"/>
  <c r="BK577" i="3"/>
  <c r="BB609" i="3"/>
  <c r="BK609" i="3"/>
  <c r="BB576" i="3"/>
  <c r="BK576" i="3"/>
  <c r="BB608" i="3"/>
  <c r="BK608" i="3"/>
  <c r="BB621" i="3"/>
  <c r="BK621" i="3"/>
  <c r="BB620" i="3"/>
  <c r="BK620" i="3"/>
  <c r="BB623" i="3"/>
  <c r="BK623" i="3"/>
  <c r="BB643" i="3"/>
  <c r="BK643" i="3"/>
  <c r="BB654" i="3"/>
  <c r="BK654" i="3"/>
  <c r="BB661" i="3"/>
  <c r="BK661" i="3"/>
  <c r="BB676" i="3"/>
  <c r="BK676" i="3"/>
  <c r="BB674" i="3"/>
  <c r="BK674" i="3"/>
  <c r="X565" i="3"/>
  <c r="BB518" i="3"/>
  <c r="BK518" i="3"/>
  <c r="BB526" i="3"/>
  <c r="BK526" i="3"/>
  <c r="BB595" i="3"/>
  <c r="BK595" i="3"/>
  <c r="BB563" i="3"/>
  <c r="BK563" i="3"/>
  <c r="BB539" i="3"/>
  <c r="BK539" i="3"/>
  <c r="BB523" i="3"/>
  <c r="BK523" i="3"/>
  <c r="BB561" i="3"/>
  <c r="BK561" i="3"/>
  <c r="BB591" i="3"/>
  <c r="BK591" i="3"/>
  <c r="BB549" i="3"/>
  <c r="BK549" i="3"/>
  <c r="BB521" i="3"/>
  <c r="BK521" i="3"/>
  <c r="BB574" i="3"/>
  <c r="BK574" i="3"/>
  <c r="BB590" i="3"/>
  <c r="BK590" i="3"/>
  <c r="BB606" i="3"/>
  <c r="BK606" i="3"/>
  <c r="BB622" i="3"/>
  <c r="BK622" i="3"/>
  <c r="BB569" i="3"/>
  <c r="BK569" i="3"/>
  <c r="BB585" i="3"/>
  <c r="BK585" i="3"/>
  <c r="BB601" i="3"/>
  <c r="BK601" i="3"/>
  <c r="BB552" i="3"/>
  <c r="BK552" i="3"/>
  <c r="BB568" i="3"/>
  <c r="BK568" i="3"/>
  <c r="BB584" i="3"/>
  <c r="BK584" i="3"/>
  <c r="BB600" i="3"/>
  <c r="BK600" i="3"/>
  <c r="BB626" i="3"/>
  <c r="BK626" i="3"/>
  <c r="BB613" i="3"/>
  <c r="BK613" i="3"/>
  <c r="BB629" i="3"/>
  <c r="BK629" i="3"/>
  <c r="BB685" i="3"/>
  <c r="BK685" i="3"/>
  <c r="BB628" i="3"/>
  <c r="BK628" i="3"/>
  <c r="BB615" i="3"/>
  <c r="BK615" i="3"/>
  <c r="BB631" i="3"/>
  <c r="BK631" i="3"/>
  <c r="BB641" i="3"/>
  <c r="BK641" i="3"/>
  <c r="BB651" i="3"/>
  <c r="BK651" i="3"/>
  <c r="BB646" i="3"/>
  <c r="BK646" i="3"/>
  <c r="BB658" i="3"/>
  <c r="BK658" i="3"/>
  <c r="BB649" i="3"/>
  <c r="BK649" i="3"/>
  <c r="BB663" i="3"/>
  <c r="BK663" i="3"/>
  <c r="BB668" i="3"/>
  <c r="BK668" i="3"/>
  <c r="BB684" i="3"/>
  <c r="BK684" i="3"/>
  <c r="BB683" i="3"/>
  <c r="BK683" i="3"/>
  <c r="BB682" i="3"/>
  <c r="BK682" i="3"/>
  <c r="X559" i="3"/>
  <c r="BB677" i="3"/>
  <c r="BK677" i="3"/>
  <c r="BB554" i="3"/>
  <c r="BK554" i="3"/>
  <c r="BB538" i="3"/>
  <c r="BK538" i="3"/>
  <c r="BB522" i="3"/>
  <c r="BK522" i="3"/>
  <c r="BB553" i="3"/>
  <c r="X639" i="3"/>
  <c r="X584" i="3"/>
  <c r="M503" i="3"/>
  <c r="R503" i="3" s="1"/>
  <c r="M676" i="3"/>
  <c r="X596" i="3"/>
  <c r="M631" i="3"/>
  <c r="X628" i="3"/>
  <c r="BS580" i="3"/>
  <c r="R580" i="3"/>
  <c r="X585" i="3"/>
  <c r="M589" i="3"/>
  <c r="X593" i="3"/>
  <c r="X553" i="3"/>
  <c r="X569" i="3"/>
  <c r="X551" i="3"/>
  <c r="M647" i="3"/>
  <c r="M550" i="3"/>
  <c r="X460" i="3"/>
  <c r="M460" i="3"/>
  <c r="X589" i="3"/>
  <c r="M593" i="3"/>
  <c r="M575" i="3"/>
  <c r="M568" i="3"/>
  <c r="X632" i="3"/>
  <c r="M531" i="3"/>
  <c r="X640" i="3"/>
  <c r="X529" i="3"/>
  <c r="X550" i="3"/>
  <c r="X574" i="3"/>
  <c r="X582" i="3"/>
  <c r="X602" i="3"/>
  <c r="X629" i="3"/>
  <c r="X637" i="3"/>
  <c r="X621" i="3"/>
  <c r="X527" i="3"/>
  <c r="X656" i="3"/>
  <c r="X660" i="3"/>
  <c r="X668" i="3"/>
  <c r="X672" i="3"/>
  <c r="X600" i="3"/>
  <c r="X682" i="3"/>
  <c r="X549" i="3"/>
  <c r="X623" i="3"/>
  <c r="X627" i="3"/>
  <c r="X644" i="3"/>
  <c r="X576" i="3"/>
  <c r="X537" i="3"/>
  <c r="X566" i="3"/>
  <c r="X590" i="3"/>
  <c r="X610" i="3"/>
  <c r="X618" i="3"/>
  <c r="X539" i="3"/>
  <c r="X678" i="3"/>
  <c r="X523" i="3"/>
  <c r="X588" i="3"/>
  <c r="X592" i="3"/>
  <c r="X631" i="3"/>
  <c r="X647" i="3"/>
  <c r="X541" i="3"/>
  <c r="X676" i="3"/>
  <c r="X545" i="3"/>
  <c r="X543" i="3"/>
  <c r="X562" i="3"/>
  <c r="X578" i="3"/>
  <c r="X598" i="3"/>
  <c r="X625" i="3"/>
  <c r="X633" i="3"/>
  <c r="X662" i="3"/>
  <c r="X670" i="3"/>
  <c r="X674" i="3"/>
  <c r="X648" i="3"/>
  <c r="X531" i="3"/>
  <c r="X568" i="3"/>
  <c r="M640" i="3"/>
  <c r="X521" i="3"/>
  <c r="X533" i="3"/>
  <c r="X608" i="3"/>
  <c r="X619" i="3"/>
  <c r="X547" i="3"/>
  <c r="X535" i="3"/>
  <c r="X586" i="3"/>
  <c r="X594" i="3"/>
  <c r="X606" i="3"/>
  <c r="X680" i="3"/>
  <c r="X624" i="3"/>
  <c r="X525" i="3"/>
  <c r="X564" i="3"/>
  <c r="X635" i="3"/>
  <c r="M570" i="3"/>
  <c r="X651" i="3"/>
  <c r="X684" i="3"/>
  <c r="M551" i="3"/>
  <c r="M682" i="3"/>
  <c r="M584" i="3"/>
  <c r="M616" i="3"/>
  <c r="M561" i="3"/>
  <c r="M555" i="3"/>
  <c r="X652" i="3"/>
  <c r="M569" i="3"/>
  <c r="Q373" i="3"/>
  <c r="Q381" i="3"/>
  <c r="Q401" i="3"/>
  <c r="Q413" i="3"/>
  <c r="Q399" i="3"/>
  <c r="Q409" i="3"/>
  <c r="Q372" i="3"/>
  <c r="Q546" i="3"/>
  <c r="Q550" i="3"/>
  <c r="Q559" i="3"/>
  <c r="Q587" i="3"/>
  <c r="Q640" i="3"/>
  <c r="Q622" i="3"/>
  <c r="Q667" i="3"/>
  <c r="Q658" i="3"/>
  <c r="Q666" i="3"/>
  <c r="Q674" i="3"/>
  <c r="Q608" i="3"/>
  <c r="Q604" i="3"/>
  <c r="Q578" i="3"/>
  <c r="Q531" i="3"/>
  <c r="Q610" i="3"/>
  <c r="Q645" i="3"/>
  <c r="Q361" i="3"/>
  <c r="Q377" i="3"/>
  <c r="Q374" i="3"/>
  <c r="Q359" i="3"/>
  <c r="Q405" i="3"/>
  <c r="Q370" i="3"/>
  <c r="Q407" i="3"/>
  <c r="Q419" i="3"/>
  <c r="Q394" i="3"/>
  <c r="Q421" i="3"/>
  <c r="Q451" i="3"/>
  <c r="Q406" i="3"/>
  <c r="Q412" i="3"/>
  <c r="Q447" i="3"/>
  <c r="Q469" i="3"/>
  <c r="Q442" i="3"/>
  <c r="Q475" i="3"/>
  <c r="Q503" i="3"/>
  <c r="Q420" i="3"/>
  <c r="Q425" i="3"/>
  <c r="Q450" i="3"/>
  <c r="Q502" i="3"/>
  <c r="Q460" i="3"/>
  <c r="Q492" i="3"/>
  <c r="Q473" i="3"/>
  <c r="Q510" i="3"/>
  <c r="Q386" i="3"/>
  <c r="Q360" i="3"/>
  <c r="Q422" i="3"/>
  <c r="Q454" i="3"/>
  <c r="Q432" i="3"/>
  <c r="Q392" i="3"/>
  <c r="Q380" i="3"/>
  <c r="Q488" i="3"/>
  <c r="Q532" i="3"/>
  <c r="Q534" i="3"/>
  <c r="Q538" i="3"/>
  <c r="Q560" i="3"/>
  <c r="Q529" i="3"/>
  <c r="Q544" i="3"/>
  <c r="Q548" i="3"/>
  <c r="Q558" i="3"/>
  <c r="Q554" i="3"/>
  <c r="Q557" i="3"/>
  <c r="Q523" i="3"/>
  <c r="Q565" i="3"/>
  <c r="Q572" i="3"/>
  <c r="Q597" i="3"/>
  <c r="Q609" i="3"/>
  <c r="Q575" i="3"/>
  <c r="Q579" i="3"/>
  <c r="Q583" i="3"/>
  <c r="Q607" i="3"/>
  <c r="Q632" i="3"/>
  <c r="Q621" i="3"/>
  <c r="Q472" i="3"/>
  <c r="Q663" i="3"/>
  <c r="Q671" i="3"/>
  <c r="Q675" i="3"/>
  <c r="Q527" i="3"/>
  <c r="M684" i="3"/>
  <c r="Q480" i="3"/>
  <c r="Q682" i="3"/>
  <c r="Q478" i="3"/>
  <c r="M644" i="3"/>
  <c r="Q545" i="3"/>
  <c r="Q563" i="3"/>
  <c r="Q586" i="3"/>
  <c r="Q590" i="3"/>
  <c r="Q594" i="3"/>
  <c r="Q633" i="3"/>
  <c r="Q641" i="3"/>
  <c r="Q649" i="3"/>
  <c r="Q561" i="3"/>
  <c r="Q606" i="3"/>
  <c r="Q547" i="3"/>
  <c r="Q625" i="3"/>
  <c r="Q582" i="3"/>
  <c r="Q357" i="3"/>
  <c r="Q362" i="3"/>
  <c r="Q431" i="3"/>
  <c r="Q493" i="3"/>
  <c r="Q449" i="3"/>
  <c r="Q458" i="3"/>
  <c r="Q474" i="3"/>
  <c r="Q423" i="3"/>
  <c r="Q468" i="3"/>
  <c r="Q457" i="3"/>
  <c r="Q512" i="3"/>
  <c r="Q434" i="3"/>
  <c r="Q498" i="3"/>
  <c r="Q515" i="3"/>
  <c r="Q511" i="3"/>
  <c r="Q376" i="3"/>
  <c r="Q500" i="3"/>
  <c r="Q528" i="3"/>
  <c r="Q537" i="3"/>
  <c r="Q585" i="3"/>
  <c r="Q648" i="3"/>
  <c r="Q494" i="3"/>
  <c r="Q685" i="3"/>
  <c r="Q659" i="3"/>
  <c r="Q576" i="3"/>
  <c r="Q553" i="3"/>
  <c r="Q567" i="3"/>
  <c r="Q596" i="3"/>
  <c r="Q680" i="3"/>
  <c r="Q525" i="3"/>
  <c r="Q602" i="3"/>
  <c r="Q353" i="3"/>
  <c r="Q369" i="3"/>
  <c r="Q358" i="3"/>
  <c r="Q375" i="3"/>
  <c r="Q388" i="3"/>
  <c r="Q397" i="3"/>
  <c r="Q354" i="3"/>
  <c r="Q391" i="3"/>
  <c r="Q435" i="3"/>
  <c r="Q387" i="3"/>
  <c r="Q437" i="3"/>
  <c r="Q384" i="3"/>
  <c r="Q428" i="3"/>
  <c r="Q485" i="3"/>
  <c r="Q378" i="3"/>
  <c r="Q433" i="3"/>
  <c r="Q491" i="3"/>
  <c r="Q355" i="3"/>
  <c r="Q441" i="3"/>
  <c r="Q465" i="3"/>
  <c r="Q481" i="3"/>
  <c r="Q403" i="3"/>
  <c r="Q438" i="3"/>
  <c r="X462" i="3"/>
  <c r="Q476" i="3"/>
  <c r="Q508" i="3"/>
  <c r="Q455" i="3"/>
  <c r="Q489" i="3"/>
  <c r="Q368" i="3"/>
  <c r="Q396" i="3"/>
  <c r="Q415" i="3"/>
  <c r="Q466" i="3"/>
  <c r="Q390" i="3"/>
  <c r="Q464" i="3"/>
  <c r="Q514" i="3"/>
  <c r="Q509" i="3"/>
  <c r="Q440" i="3"/>
  <c r="Q408" i="3"/>
  <c r="Q507" i="3"/>
  <c r="Q536" i="3"/>
  <c r="Q540" i="3"/>
  <c r="Q533" i="3"/>
  <c r="Q552" i="3"/>
  <c r="Q530" i="3"/>
  <c r="Q551" i="3"/>
  <c r="Q562" i="3"/>
  <c r="Q570" i="3"/>
  <c r="Q524" i="3"/>
  <c r="Q564" i="3"/>
  <c r="X570" i="3"/>
  <c r="Q581" i="3"/>
  <c r="Q605" i="3"/>
  <c r="Q617" i="3"/>
  <c r="Q591" i="3"/>
  <c r="Q599" i="3"/>
  <c r="Q615" i="3"/>
  <c r="Q628" i="3"/>
  <c r="Q636" i="3"/>
  <c r="Q626" i="3"/>
  <c r="Q630" i="3"/>
  <c r="Q634" i="3"/>
  <c r="Q638" i="3"/>
  <c r="Q642" i="3"/>
  <c r="Q646" i="3"/>
  <c r="Q650" i="3"/>
  <c r="Q352" i="3"/>
  <c r="Q665" i="3"/>
  <c r="Q673" i="3"/>
  <c r="Q683" i="3"/>
  <c r="Q356" i="3"/>
  <c r="Q424" i="3"/>
  <c r="M600" i="3"/>
  <c r="Q580" i="3"/>
  <c r="Q521" i="3"/>
  <c r="Q635" i="3"/>
  <c r="Q555" i="3"/>
  <c r="Q614" i="3"/>
  <c r="Q612" i="3"/>
  <c r="Q629" i="3"/>
  <c r="Q664" i="3"/>
  <c r="Q672" i="3"/>
  <c r="Q549" i="3"/>
  <c r="Q620" i="3"/>
  <c r="Q616" i="3"/>
  <c r="Q351" i="3"/>
  <c r="Q389" i="3"/>
  <c r="Q383" i="3"/>
  <c r="Q443" i="3"/>
  <c r="Q402" i="3"/>
  <c r="Q445" i="3"/>
  <c r="Q444" i="3"/>
  <c r="Q461" i="3"/>
  <c r="Q426" i="3"/>
  <c r="Q459" i="3"/>
  <c r="Q467" i="3"/>
  <c r="Q495" i="3"/>
  <c r="Q398" i="3"/>
  <c r="Q452" i="3"/>
  <c r="Q490" i="3"/>
  <c r="Q506" i="3"/>
  <c r="Q436" i="3"/>
  <c r="Q479" i="3"/>
  <c r="Q499" i="3"/>
  <c r="Q416" i="3"/>
  <c r="Q382" i="3"/>
  <c r="Q470" i="3"/>
  <c r="Q456" i="3"/>
  <c r="Q513" i="3"/>
  <c r="Q486" i="3"/>
  <c r="Q364" i="3"/>
  <c r="Q505" i="3"/>
  <c r="Q542" i="3"/>
  <c r="Q568" i="3"/>
  <c r="Q593" i="3"/>
  <c r="Q603" i="3"/>
  <c r="Q535" i="3"/>
  <c r="Q655" i="3"/>
  <c r="Q679" i="3"/>
  <c r="Q684" i="3"/>
  <c r="Q627" i="3"/>
  <c r="Q639" i="3"/>
  <c r="Q365" i="3"/>
  <c r="Q366" i="3"/>
  <c r="Q367" i="3"/>
  <c r="Q385" i="3"/>
  <c r="Q363" i="3"/>
  <c r="Q379" i="3"/>
  <c r="Q393" i="3"/>
  <c r="Q411" i="3"/>
  <c r="Q414" i="3"/>
  <c r="Q371" i="3"/>
  <c r="Q427" i="3"/>
  <c r="Q429" i="3"/>
  <c r="Q477" i="3"/>
  <c r="Q497" i="3"/>
  <c r="Q395" i="3"/>
  <c r="Q417" i="3"/>
  <c r="Q483" i="3"/>
  <c r="Q439" i="3"/>
  <c r="Q453" i="3"/>
  <c r="Q484" i="3"/>
  <c r="Q482" i="3"/>
  <c r="Q418" i="3"/>
  <c r="Q463" i="3"/>
  <c r="Q496" i="3"/>
  <c r="Q504" i="3"/>
  <c r="Q471" i="3"/>
  <c r="Q487" i="3"/>
  <c r="Q501" i="3"/>
  <c r="Q410" i="3"/>
  <c r="Q400" i="3"/>
  <c r="Q448" i="3"/>
  <c r="Q462" i="3"/>
  <c r="Q430" i="3"/>
  <c r="Q446" i="3"/>
  <c r="Q522" i="3"/>
  <c r="Q526" i="3"/>
  <c r="M553" i="3"/>
  <c r="Q566" i="3"/>
  <c r="Q556" i="3"/>
  <c r="M574" i="3"/>
  <c r="Q619" i="3"/>
  <c r="Q573" i="3"/>
  <c r="Q577" i="3"/>
  <c r="Q589" i="3"/>
  <c r="Q601" i="3"/>
  <c r="Q613" i="3"/>
  <c r="M577" i="3"/>
  <c r="Q595" i="3"/>
  <c r="Q611" i="3"/>
  <c r="Q624" i="3"/>
  <c r="Q644" i="3"/>
  <c r="Q652" i="3"/>
  <c r="Q539" i="3"/>
  <c r="Q677" i="3"/>
  <c r="Q653" i="3"/>
  <c r="Q657" i="3"/>
  <c r="Q661" i="3"/>
  <c r="Q669" i="3"/>
  <c r="Q681" i="3"/>
  <c r="Q404" i="3"/>
  <c r="Q676" i="3"/>
  <c r="Q584" i="3"/>
  <c r="Q598" i="3"/>
  <c r="Q654" i="3"/>
  <c r="Q662" i="3"/>
  <c r="Q670" i="3"/>
  <c r="Q678" i="3"/>
  <c r="Q543" i="3"/>
  <c r="Q541" i="3"/>
  <c r="Q592" i="3"/>
  <c r="Q623" i="3"/>
  <c r="Q637" i="3"/>
  <c r="Q660" i="3"/>
  <c r="Q643" i="3"/>
  <c r="Q571" i="3"/>
  <c r="Q651" i="3"/>
  <c r="Q569" i="3"/>
  <c r="Q574" i="3"/>
  <c r="Q588" i="3"/>
  <c r="Q656" i="3"/>
  <c r="Q647" i="3"/>
  <c r="Q668" i="3"/>
  <c r="Q600" i="3"/>
  <c r="Q631" i="3"/>
  <c r="Q618" i="3"/>
  <c r="M521" i="3"/>
  <c r="M564" i="3"/>
  <c r="M525" i="3"/>
  <c r="M547" i="3"/>
  <c r="M549" i="3"/>
  <c r="M623" i="3"/>
  <c r="M680" i="3"/>
  <c r="M612" i="3"/>
  <c r="M643" i="3"/>
  <c r="M533" i="3"/>
  <c r="M594" i="3"/>
  <c r="M606" i="3"/>
  <c r="M627" i="3"/>
  <c r="M651" i="3"/>
  <c r="X450" i="3"/>
  <c r="M474" i="3"/>
  <c r="M588" i="3"/>
  <c r="M523" i="3"/>
  <c r="M578" i="3"/>
  <c r="M610" i="3"/>
  <c r="M635" i="3"/>
  <c r="M527" i="3"/>
  <c r="M586" i="3"/>
  <c r="M639" i="3"/>
  <c r="M678" i="3"/>
  <c r="M619" i="3"/>
  <c r="M668" i="3"/>
  <c r="M596" i="3"/>
  <c r="M592" i="3"/>
  <c r="M608" i="3"/>
  <c r="M576" i="3"/>
  <c r="M620" i="3"/>
  <c r="M666" i="3"/>
  <c r="M590" i="3"/>
  <c r="M621" i="3"/>
  <c r="M664" i="3"/>
  <c r="M559" i="3"/>
  <c r="M598" i="3"/>
  <c r="M670" i="3"/>
  <c r="M567" i="3"/>
  <c r="M629" i="3"/>
  <c r="M658" i="3"/>
  <c r="M674" i="3"/>
  <c r="M654" i="3"/>
  <c r="M571" i="3"/>
  <c r="M645" i="3"/>
  <c r="M662" i="3"/>
  <c r="X554" i="3"/>
  <c r="M554" i="3"/>
  <c r="X556" i="3"/>
  <c r="M556" i="3"/>
  <c r="X560" i="3"/>
  <c r="M560" i="3"/>
  <c r="X626" i="3"/>
  <c r="M626" i="3"/>
  <c r="X634" i="3"/>
  <c r="M634" i="3"/>
  <c r="X638" i="3"/>
  <c r="M638" i="3"/>
  <c r="X646" i="3"/>
  <c r="M646" i="3"/>
  <c r="X650" i="3"/>
  <c r="M650" i="3"/>
  <c r="X667" i="3"/>
  <c r="M667" i="3"/>
  <c r="X669" i="3"/>
  <c r="M669" i="3"/>
  <c r="X679" i="3"/>
  <c r="M679" i="3"/>
  <c r="X681" i="3"/>
  <c r="M681" i="3"/>
  <c r="X683" i="3"/>
  <c r="M683" i="3"/>
  <c r="X579" i="3"/>
  <c r="M579" i="3"/>
  <c r="X611" i="3"/>
  <c r="M611" i="3"/>
  <c r="M537" i="3"/>
  <c r="X548" i="3"/>
  <c r="M548" i="3"/>
  <c r="X601" i="3"/>
  <c r="M601" i="3"/>
  <c r="X609" i="3"/>
  <c r="M609" i="3"/>
  <c r="X583" i="3"/>
  <c r="M583" i="3"/>
  <c r="X615" i="3"/>
  <c r="M615" i="3"/>
  <c r="X622" i="3"/>
  <c r="M622" i="3"/>
  <c r="M633" i="3"/>
  <c r="X595" i="3"/>
  <c r="M595" i="3"/>
  <c r="X534" i="3"/>
  <c r="M534" i="3"/>
  <c r="X536" i="3"/>
  <c r="M536" i="3"/>
  <c r="X538" i="3"/>
  <c r="M538" i="3"/>
  <c r="X540" i="3"/>
  <c r="M540" i="3"/>
  <c r="X544" i="3"/>
  <c r="M544" i="3"/>
  <c r="X524" i="3"/>
  <c r="M524" i="3"/>
  <c r="M582" i="3"/>
  <c r="X597" i="3"/>
  <c r="M597" i="3"/>
  <c r="X605" i="3"/>
  <c r="M605" i="3"/>
  <c r="X613" i="3"/>
  <c r="M613" i="3"/>
  <c r="M573" i="3"/>
  <c r="X599" i="3"/>
  <c r="M599" i="3"/>
  <c r="M625" i="3"/>
  <c r="M641" i="3"/>
  <c r="M649" i="3"/>
  <c r="X663" i="3"/>
  <c r="M663" i="3"/>
  <c r="X665" i="3"/>
  <c r="M665" i="3"/>
  <c r="X673" i="3"/>
  <c r="M673" i="3"/>
  <c r="X675" i="3"/>
  <c r="M675" i="3"/>
  <c r="X677" i="3"/>
  <c r="M677" i="3"/>
  <c r="X685" i="3"/>
  <c r="M685" i="3"/>
  <c r="M660" i="3"/>
  <c r="X528" i="3"/>
  <c r="M528" i="3"/>
  <c r="X530" i="3"/>
  <c r="M530" i="3"/>
  <c r="X630" i="3"/>
  <c r="M630" i="3"/>
  <c r="X642" i="3"/>
  <c r="M642" i="3"/>
  <c r="X591" i="3"/>
  <c r="M591" i="3"/>
  <c r="X671" i="3"/>
  <c r="M671" i="3"/>
  <c r="X532" i="3"/>
  <c r="M532" i="3"/>
  <c r="M535" i="3"/>
  <c r="M539" i="3"/>
  <c r="M563" i="3"/>
  <c r="X558" i="3"/>
  <c r="M558" i="3"/>
  <c r="X617" i="3"/>
  <c r="M617" i="3"/>
  <c r="X653" i="3"/>
  <c r="M653" i="3"/>
  <c r="X655" i="3"/>
  <c r="M655" i="3"/>
  <c r="X657" i="3"/>
  <c r="M657" i="3"/>
  <c r="M529" i="3"/>
  <c r="X522" i="3"/>
  <c r="M522" i="3"/>
  <c r="X526" i="3"/>
  <c r="M526" i="3"/>
  <c r="X542" i="3"/>
  <c r="M542" i="3"/>
  <c r="X546" i="3"/>
  <c r="M546" i="3"/>
  <c r="M543" i="3"/>
  <c r="M557" i="3"/>
  <c r="M602" i="3"/>
  <c r="M618" i="3"/>
  <c r="M565" i="3"/>
  <c r="X572" i="3"/>
  <c r="M572" i="3"/>
  <c r="M637" i="3"/>
  <c r="X587" i="3"/>
  <c r="M587" i="3"/>
  <c r="X603" i="3"/>
  <c r="M603" i="3"/>
  <c r="M656" i="3"/>
  <c r="X659" i="3"/>
  <c r="M659" i="3"/>
  <c r="X661" i="3"/>
  <c r="M661" i="3"/>
  <c r="M672" i="3"/>
  <c r="C11" i="7"/>
  <c r="BD179" i="9"/>
  <c r="BD175" i="9"/>
  <c r="BD171" i="9"/>
  <c r="BD167" i="9"/>
  <c r="BD163" i="9"/>
  <c r="BD159" i="9"/>
  <c r="BD155" i="9"/>
  <c r="BD180" i="9"/>
  <c r="BD176" i="9"/>
  <c r="BD172" i="9"/>
  <c r="BD168" i="9"/>
  <c r="BD164" i="9"/>
  <c r="BD160" i="9"/>
  <c r="BD156" i="9"/>
  <c r="BD152" i="9"/>
  <c r="BD181" i="9"/>
  <c r="BD177" i="9"/>
  <c r="BD173" i="9"/>
  <c r="BD169" i="9"/>
  <c r="BD165" i="9"/>
  <c r="BD161" i="9"/>
  <c r="BD157" i="9"/>
  <c r="BD153" i="9"/>
  <c r="BD166" i="9"/>
  <c r="BD158" i="9"/>
  <c r="BD146" i="9"/>
  <c r="BD142" i="9"/>
  <c r="BD138" i="9"/>
  <c r="BD134" i="9"/>
  <c r="BD130" i="9"/>
  <c r="BD126" i="9"/>
  <c r="BD122" i="9"/>
  <c r="BD178" i="9"/>
  <c r="BD170" i="9"/>
  <c r="BD151" i="9"/>
  <c r="BD150" i="9"/>
  <c r="BD149" i="9"/>
  <c r="BD147" i="9"/>
  <c r="BD143" i="9"/>
  <c r="BD139" i="9"/>
  <c r="BD135" i="9"/>
  <c r="BD131" i="9"/>
  <c r="BD127" i="9"/>
  <c r="BD123" i="9"/>
  <c r="BD119" i="9"/>
  <c r="BD115" i="9"/>
  <c r="BD111" i="9"/>
  <c r="BD107" i="9"/>
  <c r="BD103" i="9"/>
  <c r="BD99" i="9"/>
  <c r="BD144" i="9"/>
  <c r="BD133" i="9"/>
  <c r="BD128" i="9"/>
  <c r="BD120" i="9"/>
  <c r="BD106" i="9"/>
  <c r="BD105" i="9"/>
  <c r="BD104" i="9"/>
  <c r="BD95" i="9"/>
  <c r="BD91" i="9"/>
  <c r="BD162" i="9"/>
  <c r="BD154" i="9"/>
  <c r="BD141" i="9"/>
  <c r="BD136" i="9"/>
  <c r="BD125" i="9"/>
  <c r="BD114" i="9"/>
  <c r="BD113" i="9"/>
  <c r="BD112" i="9"/>
  <c r="BD98" i="9"/>
  <c r="BD97" i="9"/>
  <c r="BD174" i="9"/>
  <c r="BD145" i="9"/>
  <c r="BD140" i="9"/>
  <c r="BD129" i="9"/>
  <c r="BD124" i="9"/>
  <c r="BD110" i="9"/>
  <c r="BD109" i="9"/>
  <c r="BD108" i="9"/>
  <c r="BD148" i="9"/>
  <c r="BD121" i="9"/>
  <c r="BD117" i="9"/>
  <c r="BD101" i="9"/>
  <c r="BD86" i="9"/>
  <c r="BD82" i="9"/>
  <c r="BD78" i="9"/>
  <c r="BD74" i="9"/>
  <c r="BD70" i="9"/>
  <c r="BD66" i="9"/>
  <c r="BD62" i="9"/>
  <c r="BD58" i="9"/>
  <c r="BD132" i="9"/>
  <c r="BD96" i="9"/>
  <c r="BD90" i="9"/>
  <c r="BD88" i="9"/>
  <c r="BD84" i="9"/>
  <c r="BD80" i="9"/>
  <c r="BD76" i="9"/>
  <c r="BD72" i="9"/>
  <c r="BD68" i="9"/>
  <c r="BD118" i="9"/>
  <c r="BD102" i="9"/>
  <c r="BD89" i="9"/>
  <c r="BD85" i="9"/>
  <c r="BD81" i="9"/>
  <c r="BD77" i="9"/>
  <c r="BD73" i="9"/>
  <c r="BD69" i="9"/>
  <c r="BD65" i="9"/>
  <c r="BD92" i="9"/>
  <c r="BD64" i="9"/>
  <c r="BD63" i="9"/>
  <c r="BD57" i="9"/>
  <c r="BD53" i="9"/>
  <c r="BD49" i="9"/>
  <c r="BD45" i="9"/>
  <c r="BD41" i="9"/>
  <c r="BD37" i="9"/>
  <c r="BD33" i="9"/>
  <c r="BD29" i="9"/>
  <c r="BD25" i="9"/>
  <c r="BD21" i="9"/>
  <c r="BD17" i="9"/>
  <c r="BD13" i="9"/>
  <c r="BD116" i="9"/>
  <c r="BD100" i="9"/>
  <c r="BD87" i="9"/>
  <c r="BD94" i="9"/>
  <c r="BD55" i="9"/>
  <c r="BD51" i="9"/>
  <c r="BD47" i="9"/>
  <c r="BD43" i="9"/>
  <c r="BD39" i="9"/>
  <c r="BD35" i="9"/>
  <c r="BD31" i="9"/>
  <c r="BD27" i="9"/>
  <c r="BD23" i="9"/>
  <c r="BD19" i="9"/>
  <c r="BD15" i="9"/>
  <c r="BD137" i="9"/>
  <c r="BD93" i="9"/>
  <c r="BD83" i="9"/>
  <c r="BD75" i="9"/>
  <c r="BD67" i="9"/>
  <c r="BD56" i="9"/>
  <c r="BD52" i="9"/>
  <c r="BD48" i="9"/>
  <c r="BD44" i="9"/>
  <c r="BD40" i="9"/>
  <c r="BD36" i="9"/>
  <c r="BD32" i="9"/>
  <c r="BD28" i="9"/>
  <c r="BD24" i="9"/>
  <c r="BD20" i="9"/>
  <c r="BD16" i="9"/>
  <c r="BD12" i="9"/>
  <c r="BE9" i="9"/>
  <c r="BD71" i="9"/>
  <c r="BD61" i="9"/>
  <c r="BD60" i="9"/>
  <c r="BD54" i="9"/>
  <c r="BD46" i="9"/>
  <c r="BD38" i="9"/>
  <c r="BD30" i="9"/>
  <c r="BD22" i="9"/>
  <c r="BD14" i="9"/>
  <c r="BD59" i="9"/>
  <c r="BD79" i="9"/>
  <c r="BD50" i="9"/>
  <c r="BD42" i="9"/>
  <c r="BD34" i="9"/>
  <c r="BD26" i="9"/>
  <c r="BD18" i="9"/>
  <c r="BD179" i="8"/>
  <c r="AH683" i="3" s="1"/>
  <c r="BD175" i="8"/>
  <c r="AH679" i="3" s="1"/>
  <c r="BD171" i="8"/>
  <c r="AH675" i="3" s="1"/>
  <c r="BD167" i="8"/>
  <c r="AH671" i="3" s="1"/>
  <c r="BD163" i="8"/>
  <c r="AH667" i="3" s="1"/>
  <c r="BD180" i="8"/>
  <c r="AH684" i="3" s="1"/>
  <c r="BD176" i="8"/>
  <c r="AH680" i="3" s="1"/>
  <c r="BD172" i="8"/>
  <c r="AH676" i="3" s="1"/>
  <c r="BD168" i="8"/>
  <c r="AH672" i="3" s="1"/>
  <c r="BD181" i="8"/>
  <c r="AH685" i="3" s="1"/>
  <c r="BD177" i="8"/>
  <c r="AH681" i="3" s="1"/>
  <c r="BD173" i="8"/>
  <c r="AH677" i="3" s="1"/>
  <c r="BD169" i="8"/>
  <c r="AH673" i="3" s="1"/>
  <c r="BD165" i="8"/>
  <c r="AH669" i="3" s="1"/>
  <c r="BD161" i="8"/>
  <c r="AH665" i="3" s="1"/>
  <c r="BD157" i="8"/>
  <c r="AH661" i="3" s="1"/>
  <c r="BD153" i="8"/>
  <c r="AH657" i="3" s="1"/>
  <c r="BD164" i="8"/>
  <c r="AH668" i="3" s="1"/>
  <c r="BD156" i="8"/>
  <c r="AH660" i="3" s="1"/>
  <c r="BD155" i="8"/>
  <c r="AH659" i="3" s="1"/>
  <c r="BD154" i="8"/>
  <c r="AH658" i="3" s="1"/>
  <c r="BD150" i="8"/>
  <c r="AH654" i="3" s="1"/>
  <c r="BD146" i="8"/>
  <c r="AH650" i="3" s="1"/>
  <c r="BD178" i="8"/>
  <c r="AH682" i="3" s="1"/>
  <c r="BD170" i="8"/>
  <c r="AH674" i="3" s="1"/>
  <c r="BD152" i="8"/>
  <c r="AH656" i="3" s="1"/>
  <c r="BD151" i="8"/>
  <c r="AH655" i="3" s="1"/>
  <c r="BD147" i="8"/>
  <c r="AH651" i="3" s="1"/>
  <c r="BD143" i="8"/>
  <c r="AH647" i="3" s="1"/>
  <c r="BD139" i="8"/>
  <c r="AH643" i="3" s="1"/>
  <c r="BD135" i="8"/>
  <c r="AH639" i="3" s="1"/>
  <c r="BD162" i="8"/>
  <c r="AH666" i="3" s="1"/>
  <c r="BD148" i="8"/>
  <c r="AH652" i="3" s="1"/>
  <c r="BD144" i="8"/>
  <c r="AH648" i="3" s="1"/>
  <c r="BD140" i="8"/>
  <c r="AH644" i="3" s="1"/>
  <c r="BD174" i="8"/>
  <c r="AH678" i="3" s="1"/>
  <c r="BD159" i="8"/>
  <c r="AH663" i="3" s="1"/>
  <c r="BD145" i="8"/>
  <c r="AH649" i="3" s="1"/>
  <c r="BD134" i="8"/>
  <c r="AH638" i="3" s="1"/>
  <c r="BD132" i="8"/>
  <c r="AH636" i="3" s="1"/>
  <c r="BD128" i="8"/>
  <c r="AH632" i="3" s="1"/>
  <c r="BD124" i="8"/>
  <c r="AH628" i="3" s="1"/>
  <c r="BD120" i="8"/>
  <c r="AH624" i="3" s="1"/>
  <c r="BD116" i="8"/>
  <c r="AH620" i="3" s="1"/>
  <c r="BD112" i="8"/>
  <c r="AH616" i="3" s="1"/>
  <c r="BD108" i="8"/>
  <c r="AH612" i="3" s="1"/>
  <c r="BD166" i="8"/>
  <c r="AH670" i="3" s="1"/>
  <c r="BD158" i="8"/>
  <c r="AH662" i="3" s="1"/>
  <c r="BD141" i="8"/>
  <c r="AH645" i="3" s="1"/>
  <c r="BD133" i="8"/>
  <c r="AH637" i="3" s="1"/>
  <c r="BD129" i="8"/>
  <c r="AH633" i="3" s="1"/>
  <c r="BD125" i="8"/>
  <c r="AH629" i="3" s="1"/>
  <c r="BD121" i="8"/>
  <c r="AH625" i="3" s="1"/>
  <c r="BD117" i="8"/>
  <c r="AH621" i="3" s="1"/>
  <c r="BD113" i="8"/>
  <c r="AH617" i="3" s="1"/>
  <c r="BD109" i="8"/>
  <c r="AH613" i="3" s="1"/>
  <c r="BD149" i="8"/>
  <c r="AH653" i="3" s="1"/>
  <c r="BD130" i="8"/>
  <c r="AH634" i="3" s="1"/>
  <c r="BD126" i="8"/>
  <c r="AH630" i="3" s="1"/>
  <c r="BD122" i="8"/>
  <c r="AH626" i="3" s="1"/>
  <c r="BD118" i="8"/>
  <c r="AH622" i="3" s="1"/>
  <c r="BD114" i="8"/>
  <c r="AH618" i="3" s="1"/>
  <c r="BD110" i="8"/>
  <c r="AH614" i="3" s="1"/>
  <c r="BD137" i="8"/>
  <c r="AH641" i="3" s="1"/>
  <c r="BD105" i="8"/>
  <c r="AH609" i="3" s="1"/>
  <c r="BD101" i="8"/>
  <c r="AH605" i="3" s="1"/>
  <c r="BD97" i="8"/>
  <c r="AH601" i="3" s="1"/>
  <c r="BD93" i="8"/>
  <c r="AH597" i="3" s="1"/>
  <c r="BD89" i="8"/>
  <c r="AH593" i="3" s="1"/>
  <c r="BD85" i="8"/>
  <c r="AH589" i="3" s="1"/>
  <c r="BD81" i="8"/>
  <c r="AH585" i="3" s="1"/>
  <c r="BD77" i="8"/>
  <c r="AH581" i="3" s="1"/>
  <c r="BD73" i="8"/>
  <c r="AH577" i="3" s="1"/>
  <c r="BD69" i="8"/>
  <c r="AH573" i="3" s="1"/>
  <c r="BD65" i="8"/>
  <c r="AH569" i="3" s="1"/>
  <c r="BD61" i="8"/>
  <c r="AH565" i="3" s="1"/>
  <c r="BD57" i="8"/>
  <c r="AH561" i="3" s="1"/>
  <c r="BD53" i="8"/>
  <c r="AH557" i="3" s="1"/>
  <c r="BD49" i="8"/>
  <c r="AH553" i="3" s="1"/>
  <c r="BD136" i="8"/>
  <c r="AH640" i="3" s="1"/>
  <c r="BD131" i="8"/>
  <c r="AH635" i="3" s="1"/>
  <c r="BD123" i="8"/>
  <c r="AH627" i="3" s="1"/>
  <c r="BD115" i="8"/>
  <c r="AH619" i="3" s="1"/>
  <c r="BD106" i="8"/>
  <c r="AH610" i="3" s="1"/>
  <c r="BD102" i="8"/>
  <c r="AH606" i="3" s="1"/>
  <c r="BD98" i="8"/>
  <c r="AH602" i="3" s="1"/>
  <c r="BD94" i="8"/>
  <c r="AH598" i="3" s="1"/>
  <c r="BD90" i="8"/>
  <c r="AH594" i="3" s="1"/>
  <c r="BD86" i="8"/>
  <c r="AH590" i="3" s="1"/>
  <c r="BD82" i="8"/>
  <c r="AH586" i="3" s="1"/>
  <c r="BD78" i="8"/>
  <c r="AH582" i="3" s="1"/>
  <c r="BD74" i="8"/>
  <c r="AH578" i="3" s="1"/>
  <c r="BD70" i="8"/>
  <c r="AH574" i="3" s="1"/>
  <c r="BD66" i="8"/>
  <c r="AH570" i="3" s="1"/>
  <c r="BD62" i="8"/>
  <c r="AH566" i="3" s="1"/>
  <c r="BD160" i="8"/>
  <c r="AH664" i="3" s="1"/>
  <c r="BD142" i="8"/>
  <c r="AH646" i="3" s="1"/>
  <c r="BD111" i="8"/>
  <c r="AH615" i="3" s="1"/>
  <c r="BD107" i="8"/>
  <c r="AH611" i="3" s="1"/>
  <c r="BD103" i="8"/>
  <c r="AH607" i="3" s="1"/>
  <c r="BD99" i="8"/>
  <c r="AH603" i="3" s="1"/>
  <c r="BD95" i="8"/>
  <c r="AH599" i="3" s="1"/>
  <c r="BD91" i="8"/>
  <c r="AH595" i="3" s="1"/>
  <c r="BD87" i="8"/>
  <c r="AH591" i="3" s="1"/>
  <c r="BD83" i="8"/>
  <c r="AH587" i="3" s="1"/>
  <c r="BD79" i="8"/>
  <c r="AH583" i="3" s="1"/>
  <c r="BD75" i="8"/>
  <c r="AH579" i="3" s="1"/>
  <c r="BD71" i="8"/>
  <c r="AH575" i="3" s="1"/>
  <c r="BD67" i="8"/>
  <c r="AH571" i="3" s="1"/>
  <c r="BD63" i="8"/>
  <c r="AH567" i="3" s="1"/>
  <c r="BD59" i="8"/>
  <c r="AH563" i="3" s="1"/>
  <c r="BD76" i="8"/>
  <c r="AH580" i="3" s="1"/>
  <c r="BD44" i="8"/>
  <c r="AH548" i="3" s="1"/>
  <c r="BD40" i="8"/>
  <c r="AH544" i="3" s="1"/>
  <c r="BD36" i="8"/>
  <c r="AH540" i="3" s="1"/>
  <c r="BD32" i="8"/>
  <c r="AH536" i="3" s="1"/>
  <c r="BD28" i="8"/>
  <c r="AH532" i="3" s="1"/>
  <c r="BD24" i="8"/>
  <c r="AH528" i="3" s="1"/>
  <c r="BD20" i="8"/>
  <c r="AH524" i="3" s="1"/>
  <c r="BD16" i="8"/>
  <c r="AH520" i="3" s="1"/>
  <c r="BD12" i="8"/>
  <c r="AH516" i="3" s="1"/>
  <c r="CQ516" i="3" s="1"/>
  <c r="BE9" i="8"/>
  <c r="BD104" i="8"/>
  <c r="AH608" i="3" s="1"/>
  <c r="BD96" i="8"/>
  <c r="AH600" i="3" s="1"/>
  <c r="BD88" i="8"/>
  <c r="AH592" i="3" s="1"/>
  <c r="BD60" i="8"/>
  <c r="AH564" i="3" s="1"/>
  <c r="BD58" i="8"/>
  <c r="AH562" i="3" s="1"/>
  <c r="BD138" i="8"/>
  <c r="AH642" i="3" s="1"/>
  <c r="BD127" i="8"/>
  <c r="AH631" i="3" s="1"/>
  <c r="BD119" i="8"/>
  <c r="AH623" i="3" s="1"/>
  <c r="BD100" i="8"/>
  <c r="AH604" i="3" s="1"/>
  <c r="BD92" i="8"/>
  <c r="AH596" i="3" s="1"/>
  <c r="BD84" i="8"/>
  <c r="AH588" i="3" s="1"/>
  <c r="BD64" i="8"/>
  <c r="AH568" i="3" s="1"/>
  <c r="BD55" i="8"/>
  <c r="AH559" i="3" s="1"/>
  <c r="BD54" i="8"/>
  <c r="AH558" i="3" s="1"/>
  <c r="BD45" i="8"/>
  <c r="AH549" i="3" s="1"/>
  <c r="BD41" i="8"/>
  <c r="AH545" i="3" s="1"/>
  <c r="BD37" i="8"/>
  <c r="AH541" i="3" s="1"/>
  <c r="BD33" i="8"/>
  <c r="AH537" i="3" s="1"/>
  <c r="BD29" i="8"/>
  <c r="AH533" i="3" s="1"/>
  <c r="BD25" i="8"/>
  <c r="AH529" i="3" s="1"/>
  <c r="BD21" i="8"/>
  <c r="AH525" i="3" s="1"/>
  <c r="BD17" i="8"/>
  <c r="AH521" i="3" s="1"/>
  <c r="BD13" i="8"/>
  <c r="AH517" i="3" s="1"/>
  <c r="BD68" i="8"/>
  <c r="AH572" i="3" s="1"/>
  <c r="BD48" i="8"/>
  <c r="AH552" i="3" s="1"/>
  <c r="BD80" i="8"/>
  <c r="AH584" i="3" s="1"/>
  <c r="BD72" i="8"/>
  <c r="AH576" i="3" s="1"/>
  <c r="BD56" i="8"/>
  <c r="AH560" i="3" s="1"/>
  <c r="BD52" i="8"/>
  <c r="AH556" i="3" s="1"/>
  <c r="BD51" i="8"/>
  <c r="AH555" i="3" s="1"/>
  <c r="BD50" i="8"/>
  <c r="AH554" i="3" s="1"/>
  <c r="BD46" i="8"/>
  <c r="AH550" i="3" s="1"/>
  <c r="BD42" i="8"/>
  <c r="AH546" i="3" s="1"/>
  <c r="BD38" i="8"/>
  <c r="AH542" i="3" s="1"/>
  <c r="BD34" i="8"/>
  <c r="AH538" i="3" s="1"/>
  <c r="BD30" i="8"/>
  <c r="AH534" i="3" s="1"/>
  <c r="BD26" i="8"/>
  <c r="AH530" i="3" s="1"/>
  <c r="BD22" i="8"/>
  <c r="AH526" i="3" s="1"/>
  <c r="BD18" i="8"/>
  <c r="AH522" i="3" s="1"/>
  <c r="BD14" i="8"/>
  <c r="AH518" i="3" s="1"/>
  <c r="BD35" i="8"/>
  <c r="AH539" i="3" s="1"/>
  <c r="BD39" i="8"/>
  <c r="AH543" i="3" s="1"/>
  <c r="BD31" i="8"/>
  <c r="AH535" i="3" s="1"/>
  <c r="BD23" i="8"/>
  <c r="AH527" i="3" s="1"/>
  <c r="BD15" i="8"/>
  <c r="AH519" i="3" s="1"/>
  <c r="BD27" i="8"/>
  <c r="AH531" i="3" s="1"/>
  <c r="BD47" i="8"/>
  <c r="AH551" i="3" s="1"/>
  <c r="BD43" i="8"/>
  <c r="AH547" i="3" s="1"/>
  <c r="BD19" i="8"/>
  <c r="AH523" i="3" s="1"/>
  <c r="M505" i="3"/>
  <c r="M456" i="3"/>
  <c r="M450" i="3"/>
  <c r="X476" i="3"/>
  <c r="X496" i="3"/>
  <c r="M482" i="3"/>
  <c r="M476" i="3"/>
  <c r="M496" i="3"/>
  <c r="M472" i="3"/>
  <c r="M458" i="3"/>
  <c r="M454" i="3"/>
  <c r="M444" i="3"/>
  <c r="M484" i="3"/>
  <c r="X507" i="3"/>
  <c r="M452" i="3"/>
  <c r="M511" i="3"/>
  <c r="X468" i="3"/>
  <c r="M502" i="3"/>
  <c r="M462" i="3"/>
  <c r="M506" i="3"/>
  <c r="X480" i="3"/>
  <c r="X492" i="3"/>
  <c r="X511" i="3"/>
  <c r="X482" i="3"/>
  <c r="X490" i="3"/>
  <c r="M509" i="3"/>
  <c r="X446" i="3"/>
  <c r="M446" i="3"/>
  <c r="X497" i="3"/>
  <c r="M497" i="3"/>
  <c r="X451" i="3"/>
  <c r="M492" i="3"/>
  <c r="X498" i="3"/>
  <c r="M498" i="3"/>
  <c r="X488" i="3"/>
  <c r="M488" i="3"/>
  <c r="X470" i="3"/>
  <c r="M486" i="3"/>
  <c r="M494" i="3"/>
  <c r="X484" i="3"/>
  <c r="X503" i="3"/>
  <c r="M507" i="3"/>
  <c r="X448" i="3"/>
  <c r="M464" i="3"/>
  <c r="M448" i="3"/>
  <c r="X456" i="3"/>
  <c r="X464" i="3"/>
  <c r="X478" i="3"/>
  <c r="X442" i="3"/>
  <c r="X452" i="3"/>
  <c r="M470" i="3"/>
  <c r="M490" i="3"/>
  <c r="X500" i="3"/>
  <c r="X472" i="3"/>
  <c r="X444" i="3"/>
  <c r="M480" i="3"/>
  <c r="M451" i="3"/>
  <c r="X447" i="3"/>
  <c r="M447" i="3"/>
  <c r="X499" i="3"/>
  <c r="M499" i="3"/>
  <c r="X477" i="3"/>
  <c r="M477" i="3"/>
  <c r="X453" i="3"/>
  <c r="M453" i="3"/>
  <c r="X463" i="3"/>
  <c r="M463" i="3"/>
  <c r="M500" i="3"/>
  <c r="X443" i="3"/>
  <c r="M443" i="3"/>
  <c r="X445" i="3"/>
  <c r="M445" i="3"/>
  <c r="M478" i="3"/>
  <c r="X485" i="3"/>
  <c r="M485" i="3"/>
  <c r="M468" i="3"/>
  <c r="X475" i="3"/>
  <c r="M475" i="3"/>
  <c r="X465" i="3"/>
  <c r="M465" i="3"/>
  <c r="X481" i="3"/>
  <c r="M481" i="3"/>
  <c r="X510" i="3"/>
  <c r="M510" i="3"/>
  <c r="X479" i="3"/>
  <c r="M479" i="3"/>
  <c r="X504" i="3"/>
  <c r="M504" i="3"/>
  <c r="X487" i="3"/>
  <c r="M487" i="3"/>
  <c r="X469" i="3"/>
  <c r="M469" i="3"/>
  <c r="X459" i="3"/>
  <c r="M459" i="3"/>
  <c r="X491" i="3"/>
  <c r="M491" i="3"/>
  <c r="X495" i="3"/>
  <c r="M495" i="3"/>
  <c r="X441" i="3"/>
  <c r="M441" i="3"/>
  <c r="X508" i="3"/>
  <c r="M508" i="3"/>
  <c r="X471" i="3"/>
  <c r="M471" i="3"/>
  <c r="X449" i="3"/>
  <c r="M449" i="3"/>
  <c r="X467" i="3"/>
  <c r="M467" i="3"/>
  <c r="X455" i="3"/>
  <c r="M455" i="3"/>
  <c r="X501" i="3"/>
  <c r="M501" i="3"/>
  <c r="X461" i="3"/>
  <c r="M461" i="3"/>
  <c r="X493" i="3"/>
  <c r="M493" i="3"/>
  <c r="X483" i="3"/>
  <c r="M483" i="3"/>
  <c r="M466" i="3"/>
  <c r="X457" i="3"/>
  <c r="M457" i="3"/>
  <c r="M442" i="3"/>
  <c r="X473" i="3"/>
  <c r="M473" i="3"/>
  <c r="X489" i="3"/>
  <c r="M489" i="3"/>
  <c r="B6" i="6"/>
  <c r="M10" i="6"/>
  <c r="AI10" i="6"/>
  <c r="L10" i="6"/>
  <c r="S10" i="6"/>
  <c r="G10" i="6"/>
  <c r="J10" i="6"/>
  <c r="AH10" i="6"/>
  <c r="E10" i="6"/>
  <c r="AC10" i="6"/>
  <c r="T10" i="6"/>
  <c r="AA10" i="6"/>
  <c r="K10" i="6"/>
  <c r="AB10" i="6"/>
  <c r="X10" i="6"/>
  <c r="N10" i="6"/>
  <c r="AF10" i="6"/>
  <c r="U10" i="6"/>
  <c r="P10" i="6"/>
  <c r="O10" i="6"/>
  <c r="Y10" i="6"/>
  <c r="R10" i="6"/>
  <c r="V10" i="6"/>
  <c r="F10" i="6"/>
  <c r="Q10" i="6"/>
  <c r="W10" i="6"/>
  <c r="AD10" i="6"/>
  <c r="Z10" i="6"/>
  <c r="AG10" i="6"/>
  <c r="I10" i="6"/>
  <c r="BR10" i="6" l="1"/>
  <c r="BS10" i="6"/>
  <c r="BP10" i="6"/>
  <c r="BQ10" i="6"/>
  <c r="BI129" i="13"/>
  <c r="AM123" i="3" s="1"/>
  <c r="CC330" i="3"/>
  <c r="BP213" i="3"/>
  <c r="BI170" i="13"/>
  <c r="AM164" i="3" s="1"/>
  <c r="BP179" i="3"/>
  <c r="BG308" i="3"/>
  <c r="BI165" i="13"/>
  <c r="AM159" i="3" s="1"/>
  <c r="BI55" i="13"/>
  <c r="AM49" i="3" s="1"/>
  <c r="BI57" i="13"/>
  <c r="AM51" i="3" s="1"/>
  <c r="BI71" i="13"/>
  <c r="AM65" i="3" s="1"/>
  <c r="BI13" i="13"/>
  <c r="AM7" i="3" s="1"/>
  <c r="BI145" i="13"/>
  <c r="AM139" i="3" s="1"/>
  <c r="BI149" i="13"/>
  <c r="AM143" i="3" s="1"/>
  <c r="BI23" i="13"/>
  <c r="AM17" i="3" s="1"/>
  <c r="BI45" i="13"/>
  <c r="AM39" i="3" s="1"/>
  <c r="BI80" i="13"/>
  <c r="AM74" i="3" s="1"/>
  <c r="BI152" i="13"/>
  <c r="AM146" i="3" s="1"/>
  <c r="CC239" i="3"/>
  <c r="BI18" i="13"/>
  <c r="AM12" i="3" s="1"/>
  <c r="BI99" i="13"/>
  <c r="AM93" i="3" s="1"/>
  <c r="BI157" i="13"/>
  <c r="AM151" i="3" s="1"/>
  <c r="BI177" i="12"/>
  <c r="AM341" i="3" s="1"/>
  <c r="CM341" i="3" s="1"/>
  <c r="BI164" i="12"/>
  <c r="AM328" i="3" s="1"/>
  <c r="CV328" i="3" s="1"/>
  <c r="BI40" i="12"/>
  <c r="AM204" i="3" s="1"/>
  <c r="CM204" i="3" s="1"/>
  <c r="BI51" i="13"/>
  <c r="AM45" i="3" s="1"/>
  <c r="BI39" i="13"/>
  <c r="AM33" i="3" s="1"/>
  <c r="BI77" i="13"/>
  <c r="AM71" i="3" s="1"/>
  <c r="BI91" i="13"/>
  <c r="AM85" i="3" s="1"/>
  <c r="BI116" i="13"/>
  <c r="AM110" i="3" s="1"/>
  <c r="BI107" i="13"/>
  <c r="AM101" i="3" s="1"/>
  <c r="BI122" i="13"/>
  <c r="AM116" i="3" s="1"/>
  <c r="BI154" i="13"/>
  <c r="AM148" i="3" s="1"/>
  <c r="BI32" i="13"/>
  <c r="AM26" i="3" s="1"/>
  <c r="BI111" i="13"/>
  <c r="AM105" i="3" s="1"/>
  <c r="BI30" i="13"/>
  <c r="AM24" i="3" s="1"/>
  <c r="BI29" i="13"/>
  <c r="AM23" i="3" s="1"/>
  <c r="BI66" i="13"/>
  <c r="AM60" i="3" s="1"/>
  <c r="BI64" i="13"/>
  <c r="AM58" i="3" s="1"/>
  <c r="BI136" i="13"/>
  <c r="AM130" i="3" s="1"/>
  <c r="BI164" i="13"/>
  <c r="AM158" i="3" s="1"/>
  <c r="CC225" i="3"/>
  <c r="BP290" i="3"/>
  <c r="CC305" i="3"/>
  <c r="CH523" i="3"/>
  <c r="CQ523" i="3"/>
  <c r="CH539" i="3"/>
  <c r="CQ539" i="3"/>
  <c r="CH556" i="3"/>
  <c r="CQ556" i="3"/>
  <c r="CH559" i="3"/>
  <c r="CQ559" i="3"/>
  <c r="CH608" i="3"/>
  <c r="CQ608" i="3"/>
  <c r="CH563" i="3"/>
  <c r="CQ563" i="3"/>
  <c r="CH566" i="3"/>
  <c r="CQ566" i="3"/>
  <c r="CH553" i="3"/>
  <c r="CQ553" i="3"/>
  <c r="CH585" i="3"/>
  <c r="CQ585" i="3"/>
  <c r="CH633" i="3"/>
  <c r="CQ633" i="3"/>
  <c r="CH638" i="3"/>
  <c r="CQ638" i="3"/>
  <c r="CH650" i="3"/>
  <c r="CQ650" i="3"/>
  <c r="CH681" i="3"/>
  <c r="CQ681" i="3"/>
  <c r="CH547" i="3"/>
  <c r="CQ547" i="3"/>
  <c r="CH550" i="3"/>
  <c r="CQ550" i="3"/>
  <c r="CH529" i="3"/>
  <c r="CQ529" i="3"/>
  <c r="CH623" i="3"/>
  <c r="CQ623" i="3"/>
  <c r="CH567" i="3"/>
  <c r="CQ567" i="3"/>
  <c r="CH615" i="3"/>
  <c r="CQ615" i="3"/>
  <c r="CH602" i="3"/>
  <c r="CQ602" i="3"/>
  <c r="CH573" i="3"/>
  <c r="CQ573" i="3"/>
  <c r="CH634" i="3"/>
  <c r="CQ634" i="3"/>
  <c r="CH612" i="3"/>
  <c r="CQ612" i="3"/>
  <c r="CH648" i="3"/>
  <c r="CQ648" i="3"/>
  <c r="CH654" i="3"/>
  <c r="CQ654" i="3"/>
  <c r="CH684" i="3"/>
  <c r="CQ684" i="3"/>
  <c r="CH530" i="3"/>
  <c r="CQ530" i="3"/>
  <c r="CH552" i="3"/>
  <c r="CQ552" i="3"/>
  <c r="CH604" i="3"/>
  <c r="CQ604" i="3"/>
  <c r="CH524" i="3"/>
  <c r="CQ524" i="3"/>
  <c r="CH595" i="3"/>
  <c r="CQ595" i="3"/>
  <c r="CH582" i="3"/>
  <c r="CQ582" i="3"/>
  <c r="CH619" i="3"/>
  <c r="CQ619" i="3"/>
  <c r="CH601" i="3"/>
  <c r="CQ601" i="3"/>
  <c r="CH617" i="3"/>
  <c r="CQ617" i="3"/>
  <c r="CH624" i="3"/>
  <c r="CQ624" i="3"/>
  <c r="CH639" i="3"/>
  <c r="CQ639" i="3"/>
  <c r="CH665" i="3"/>
  <c r="CQ665" i="3"/>
  <c r="CH675" i="3"/>
  <c r="CQ675" i="3"/>
  <c r="CH527" i="3"/>
  <c r="CQ527" i="3"/>
  <c r="CH534" i="3"/>
  <c r="CQ534" i="3"/>
  <c r="CH572" i="3"/>
  <c r="CQ572" i="3"/>
  <c r="CH568" i="3"/>
  <c r="CQ568" i="3"/>
  <c r="CH528" i="3"/>
  <c r="CQ528" i="3"/>
  <c r="CH583" i="3"/>
  <c r="CQ583" i="3"/>
  <c r="CH570" i="3"/>
  <c r="CQ570" i="3"/>
  <c r="CH557" i="3"/>
  <c r="CQ557" i="3"/>
  <c r="CH605" i="3"/>
  <c r="CQ605" i="3"/>
  <c r="CH621" i="3"/>
  <c r="CQ621" i="3"/>
  <c r="CH628" i="3"/>
  <c r="CQ628" i="3"/>
  <c r="CH643" i="3"/>
  <c r="CQ643" i="3"/>
  <c r="CH669" i="3"/>
  <c r="CQ669" i="3"/>
  <c r="CH679" i="3"/>
  <c r="CQ679" i="3"/>
  <c r="CH551" i="3"/>
  <c r="CQ551" i="3"/>
  <c r="CH535" i="3"/>
  <c r="CQ535" i="3"/>
  <c r="CH522" i="3"/>
  <c r="CQ522" i="3"/>
  <c r="CH538" i="3"/>
  <c r="CQ538" i="3"/>
  <c r="CH554" i="3"/>
  <c r="CQ554" i="3"/>
  <c r="CH576" i="3"/>
  <c r="CQ576" i="3"/>
  <c r="CH517" i="3"/>
  <c r="CQ517" i="3"/>
  <c r="CH533" i="3"/>
  <c r="CQ533" i="3"/>
  <c r="CH549" i="3"/>
  <c r="CQ549" i="3"/>
  <c r="CH588" i="3"/>
  <c r="CQ588" i="3"/>
  <c r="CH631" i="3"/>
  <c r="CQ631" i="3"/>
  <c r="CH592" i="3"/>
  <c r="CQ592" i="3"/>
  <c r="CH532" i="3"/>
  <c r="CQ532" i="3"/>
  <c r="CH587" i="3"/>
  <c r="CQ587" i="3"/>
  <c r="CH646" i="3"/>
  <c r="CQ646" i="3"/>
  <c r="CH574" i="3"/>
  <c r="CQ574" i="3"/>
  <c r="CH606" i="3"/>
  <c r="CQ606" i="3"/>
  <c r="CH561" i="3"/>
  <c r="CQ561" i="3"/>
  <c r="CH593" i="3"/>
  <c r="CQ593" i="3"/>
  <c r="CH653" i="3"/>
  <c r="CQ653" i="3"/>
  <c r="CH645" i="3"/>
  <c r="CQ645" i="3"/>
  <c r="CH616" i="3"/>
  <c r="CQ616" i="3"/>
  <c r="CH663" i="3"/>
  <c r="CQ663" i="3"/>
  <c r="CH674" i="3"/>
  <c r="CQ674" i="3"/>
  <c r="CH657" i="3"/>
  <c r="CQ657" i="3"/>
  <c r="CH673" i="3"/>
  <c r="CQ673" i="3"/>
  <c r="CH667" i="3"/>
  <c r="CQ667" i="3"/>
  <c r="BG212" i="3"/>
  <c r="CH519" i="3"/>
  <c r="CQ519" i="3"/>
  <c r="CH546" i="3"/>
  <c r="CQ546" i="3"/>
  <c r="CH525" i="3"/>
  <c r="CQ525" i="3"/>
  <c r="CH541" i="3"/>
  <c r="CQ541" i="3"/>
  <c r="CH562" i="3"/>
  <c r="CQ562" i="3"/>
  <c r="CH540" i="3"/>
  <c r="CQ540" i="3"/>
  <c r="CH579" i="3"/>
  <c r="CQ579" i="3"/>
  <c r="CH611" i="3"/>
  <c r="CQ611" i="3"/>
  <c r="CH598" i="3"/>
  <c r="CQ598" i="3"/>
  <c r="CH569" i="3"/>
  <c r="CQ569" i="3"/>
  <c r="CH614" i="3"/>
  <c r="CQ614" i="3"/>
  <c r="CH630" i="3"/>
  <c r="CQ630" i="3"/>
  <c r="CH670" i="3"/>
  <c r="CQ670" i="3"/>
  <c r="CH644" i="3"/>
  <c r="CQ644" i="3"/>
  <c r="CH655" i="3"/>
  <c r="CQ655" i="3"/>
  <c r="CH660" i="3"/>
  <c r="CQ660" i="3"/>
  <c r="CH680" i="3"/>
  <c r="CQ680" i="3"/>
  <c r="CH518" i="3"/>
  <c r="CQ518" i="3"/>
  <c r="CH560" i="3"/>
  <c r="CQ560" i="3"/>
  <c r="CH545" i="3"/>
  <c r="CQ545" i="3"/>
  <c r="CH564" i="3"/>
  <c r="CQ564" i="3"/>
  <c r="CH544" i="3"/>
  <c r="CQ544" i="3"/>
  <c r="CH599" i="3"/>
  <c r="CQ599" i="3"/>
  <c r="CH586" i="3"/>
  <c r="CQ586" i="3"/>
  <c r="CH627" i="3"/>
  <c r="CQ627" i="3"/>
  <c r="CH589" i="3"/>
  <c r="CQ589" i="3"/>
  <c r="CH618" i="3"/>
  <c r="CQ618" i="3"/>
  <c r="CH637" i="3"/>
  <c r="CQ637" i="3"/>
  <c r="CH649" i="3"/>
  <c r="CQ649" i="3"/>
  <c r="CH656" i="3"/>
  <c r="CQ656" i="3"/>
  <c r="CH668" i="3"/>
  <c r="CQ668" i="3"/>
  <c r="CH685" i="3"/>
  <c r="CQ685" i="3"/>
  <c r="CH548" i="3"/>
  <c r="CQ548" i="3"/>
  <c r="CH571" i="3"/>
  <c r="CQ571" i="3"/>
  <c r="CH603" i="3"/>
  <c r="CQ603" i="3"/>
  <c r="CH590" i="3"/>
  <c r="CQ590" i="3"/>
  <c r="CH635" i="3"/>
  <c r="CQ635" i="3"/>
  <c r="CH577" i="3"/>
  <c r="CQ577" i="3"/>
  <c r="CH609" i="3"/>
  <c r="CQ609" i="3"/>
  <c r="CH622" i="3"/>
  <c r="CQ622" i="3"/>
  <c r="CH625" i="3"/>
  <c r="CQ625" i="3"/>
  <c r="CH632" i="3"/>
  <c r="CQ632" i="3"/>
  <c r="CH652" i="3"/>
  <c r="CQ652" i="3"/>
  <c r="CH647" i="3"/>
  <c r="CQ647" i="3"/>
  <c r="CH658" i="3"/>
  <c r="CQ658" i="3"/>
  <c r="CH672" i="3"/>
  <c r="CQ672" i="3"/>
  <c r="CH683" i="3"/>
  <c r="CQ683" i="3"/>
  <c r="CH531" i="3"/>
  <c r="CQ531" i="3"/>
  <c r="CH543" i="3"/>
  <c r="CQ543" i="3"/>
  <c r="CH526" i="3"/>
  <c r="CQ526" i="3"/>
  <c r="CH542" i="3"/>
  <c r="CQ542" i="3"/>
  <c r="CH555" i="3"/>
  <c r="CQ555" i="3"/>
  <c r="CH584" i="3"/>
  <c r="CQ584" i="3"/>
  <c r="CH521" i="3"/>
  <c r="CQ521" i="3"/>
  <c r="CH537" i="3"/>
  <c r="CQ537" i="3"/>
  <c r="CH558" i="3"/>
  <c r="CQ558" i="3"/>
  <c r="CH596" i="3"/>
  <c r="CQ596" i="3"/>
  <c r="CH642" i="3"/>
  <c r="CQ642" i="3"/>
  <c r="CH600" i="3"/>
  <c r="CQ600" i="3"/>
  <c r="CH520" i="3"/>
  <c r="CQ520" i="3"/>
  <c r="CH536" i="3"/>
  <c r="CQ536" i="3"/>
  <c r="CH580" i="3"/>
  <c r="CQ580" i="3"/>
  <c r="CH575" i="3"/>
  <c r="CQ575" i="3"/>
  <c r="CH591" i="3"/>
  <c r="CQ591" i="3"/>
  <c r="CH607" i="3"/>
  <c r="CQ607" i="3"/>
  <c r="CH664" i="3"/>
  <c r="CQ664" i="3"/>
  <c r="CH578" i="3"/>
  <c r="CQ578" i="3"/>
  <c r="CH594" i="3"/>
  <c r="CQ594" i="3"/>
  <c r="CH610" i="3"/>
  <c r="CQ610" i="3"/>
  <c r="CH640" i="3"/>
  <c r="CQ640" i="3"/>
  <c r="CH565" i="3"/>
  <c r="CQ565" i="3"/>
  <c r="CH581" i="3"/>
  <c r="CQ581" i="3"/>
  <c r="CH597" i="3"/>
  <c r="CQ597" i="3"/>
  <c r="CH641" i="3"/>
  <c r="CQ641" i="3"/>
  <c r="CH626" i="3"/>
  <c r="CQ626" i="3"/>
  <c r="CH613" i="3"/>
  <c r="CQ613" i="3"/>
  <c r="CH629" i="3"/>
  <c r="CQ629" i="3"/>
  <c r="CH662" i="3"/>
  <c r="CQ662" i="3"/>
  <c r="CH620" i="3"/>
  <c r="CQ620" i="3"/>
  <c r="CH636" i="3"/>
  <c r="CQ636" i="3"/>
  <c r="CH678" i="3"/>
  <c r="CQ678" i="3"/>
  <c r="CH666" i="3"/>
  <c r="CQ666" i="3"/>
  <c r="CH651" i="3"/>
  <c r="CQ651" i="3"/>
  <c r="CH682" i="3"/>
  <c r="CQ682" i="3"/>
  <c r="CH659" i="3"/>
  <c r="CQ659" i="3"/>
  <c r="CH661" i="3"/>
  <c r="CQ661" i="3"/>
  <c r="CH677" i="3"/>
  <c r="CQ677" i="3"/>
  <c r="CH676" i="3"/>
  <c r="CQ676" i="3"/>
  <c r="CH671" i="3"/>
  <c r="CQ671" i="3"/>
  <c r="BI26" i="13"/>
  <c r="AM20" i="3" s="1"/>
  <c r="BI181" i="13"/>
  <c r="AM175" i="3" s="1"/>
  <c r="BI83" i="13"/>
  <c r="AM77" i="3" s="1"/>
  <c r="BI112" i="13"/>
  <c r="AM106" i="3" s="1"/>
  <c r="BI62" i="13"/>
  <c r="AM56" i="3" s="1"/>
  <c r="BI82" i="13"/>
  <c r="AM76" i="3" s="1"/>
  <c r="BI48" i="13"/>
  <c r="AM42" i="3" s="1"/>
  <c r="BI133" i="13"/>
  <c r="AM127" i="3" s="1"/>
  <c r="BI106" i="13"/>
  <c r="AM100" i="3" s="1"/>
  <c r="BI140" i="13"/>
  <c r="AM134" i="3" s="1"/>
  <c r="BI172" i="13"/>
  <c r="AM166" i="3" s="1"/>
  <c r="BG239" i="3"/>
  <c r="BG214" i="3"/>
  <c r="BI14" i="12"/>
  <c r="AM178" i="3" s="1"/>
  <c r="CV178" i="3" s="1"/>
  <c r="BI132" i="12"/>
  <c r="AM296" i="3" s="1"/>
  <c r="CV296" i="3" s="1"/>
  <c r="BI171" i="12"/>
  <c r="AM335" i="3" s="1"/>
  <c r="CM335" i="3" s="1"/>
  <c r="BI37" i="12"/>
  <c r="AM201" i="3" s="1"/>
  <c r="CV201" i="3" s="1"/>
  <c r="BI161" i="12"/>
  <c r="AM325" i="3" s="1"/>
  <c r="BH325" i="3" s="1"/>
  <c r="BI139" i="12"/>
  <c r="AM303" i="3" s="1"/>
  <c r="CM303" i="3" s="1"/>
  <c r="BI39" i="12"/>
  <c r="AM203" i="3" s="1"/>
  <c r="CV203" i="3" s="1"/>
  <c r="BI153" i="12"/>
  <c r="AM317" i="3" s="1"/>
  <c r="BQ317" i="3" s="1"/>
  <c r="BI55" i="12"/>
  <c r="AM219" i="3" s="1"/>
  <c r="CV219" i="3" s="1"/>
  <c r="BI69" i="12"/>
  <c r="AM233" i="3" s="1"/>
  <c r="CV233" i="3" s="1"/>
  <c r="BI63" i="12"/>
  <c r="AM227" i="3" s="1"/>
  <c r="BQ227" i="3" s="1"/>
  <c r="BI52" i="12"/>
  <c r="AM216" i="3" s="1"/>
  <c r="CM216" i="3" s="1"/>
  <c r="BI60" i="12"/>
  <c r="AM224" i="3" s="1"/>
  <c r="CV224" i="3" s="1"/>
  <c r="BI62" i="12"/>
  <c r="AM226" i="3" s="1"/>
  <c r="CV226" i="3" s="1"/>
  <c r="BI91" i="12"/>
  <c r="AM255" i="3" s="1"/>
  <c r="CV255" i="3" s="1"/>
  <c r="BI101" i="12"/>
  <c r="AM265" i="3" s="1"/>
  <c r="CM265" i="3" s="1"/>
  <c r="BI145" i="12"/>
  <c r="AM309" i="3" s="1"/>
  <c r="CV309" i="3" s="1"/>
  <c r="BI167" i="12"/>
  <c r="AM331" i="3" s="1"/>
  <c r="CV331" i="3" s="1"/>
  <c r="BI180" i="12"/>
  <c r="AM344" i="3" s="1"/>
  <c r="BQ344" i="3" s="1"/>
  <c r="BP210" i="3"/>
  <c r="BI112" i="12"/>
  <c r="AM276" i="3" s="1"/>
  <c r="CM276" i="3" s="1"/>
  <c r="BI134" i="12"/>
  <c r="AM298" i="3" s="1"/>
  <c r="CD298" i="3" s="1"/>
  <c r="BI118" i="12"/>
  <c r="AM282" i="3" s="1"/>
  <c r="CD282" i="3" s="1"/>
  <c r="BI75" i="12"/>
  <c r="AM239" i="3" s="1"/>
  <c r="CD239" i="3" s="1"/>
  <c r="BI76" i="12"/>
  <c r="AM240" i="3" s="1"/>
  <c r="CD240" i="3" s="1"/>
  <c r="BI78" i="12"/>
  <c r="AM242" i="3" s="1"/>
  <c r="CV242" i="3" s="1"/>
  <c r="BI107" i="12"/>
  <c r="AM271" i="3" s="1"/>
  <c r="CM271" i="3" s="1"/>
  <c r="BI117" i="12"/>
  <c r="AM281" i="3" s="1"/>
  <c r="BH281" i="3" s="1"/>
  <c r="BI159" i="12"/>
  <c r="AM323" i="3" s="1"/>
  <c r="CD323" i="3" s="1"/>
  <c r="BI162" i="12"/>
  <c r="AM326" i="3" s="1"/>
  <c r="CD326" i="3" s="1"/>
  <c r="BG203" i="3"/>
  <c r="CH516" i="3"/>
  <c r="BI18" i="12"/>
  <c r="AM182" i="3" s="1"/>
  <c r="CM182" i="3" s="1"/>
  <c r="BI21" i="12"/>
  <c r="AM185" i="3" s="1"/>
  <c r="CV185" i="3" s="1"/>
  <c r="BI24" i="12"/>
  <c r="AM188" i="3" s="1"/>
  <c r="BQ188" i="3" s="1"/>
  <c r="BI23" i="12"/>
  <c r="AM187" i="3" s="1"/>
  <c r="CV187" i="3" s="1"/>
  <c r="BI90" i="12"/>
  <c r="AM254" i="3" s="1"/>
  <c r="CM254" i="3" s="1"/>
  <c r="BI108" i="12"/>
  <c r="AM272" i="3" s="1"/>
  <c r="CM272" i="3" s="1"/>
  <c r="BI100" i="12"/>
  <c r="AM264" i="3" s="1"/>
  <c r="CM264" i="3" s="1"/>
  <c r="BI121" i="12"/>
  <c r="AM285" i="3" s="1"/>
  <c r="CM285" i="3" s="1"/>
  <c r="BI144" i="12"/>
  <c r="AM308" i="3" s="1"/>
  <c r="CM308" i="3" s="1"/>
  <c r="BI123" i="12"/>
  <c r="AM287" i="3" s="1"/>
  <c r="CV287" i="3" s="1"/>
  <c r="BI178" i="12"/>
  <c r="AM342" i="3" s="1"/>
  <c r="BQ342" i="3" s="1"/>
  <c r="BI12" i="13"/>
  <c r="AM6" i="3" s="1"/>
  <c r="BI36" i="13"/>
  <c r="AM30" i="3" s="1"/>
  <c r="BI85" i="13"/>
  <c r="AM79" i="3" s="1"/>
  <c r="BI10" i="13"/>
  <c r="BI43" i="13"/>
  <c r="AM37" i="3" s="1"/>
  <c r="BI34" i="13"/>
  <c r="AM28" i="3" s="1"/>
  <c r="BI79" i="13"/>
  <c r="AM73" i="3" s="1"/>
  <c r="BI17" i="13"/>
  <c r="AM11" i="3" s="1"/>
  <c r="BI46" i="13"/>
  <c r="AM40" i="3" s="1"/>
  <c r="BI96" i="13"/>
  <c r="AM90" i="3" s="1"/>
  <c r="BI70" i="13"/>
  <c r="AM64" i="3" s="1"/>
  <c r="BI100" i="13"/>
  <c r="AM94" i="3" s="1"/>
  <c r="BI147" i="13"/>
  <c r="AM141" i="3" s="1"/>
  <c r="BI68" i="13"/>
  <c r="AM62" i="3" s="1"/>
  <c r="BI108" i="13"/>
  <c r="AM102" i="3" s="1"/>
  <c r="BI124" i="13"/>
  <c r="AM118" i="3" s="1"/>
  <c r="BI160" i="13"/>
  <c r="AM154" i="3" s="1"/>
  <c r="BI126" i="13"/>
  <c r="AM120" i="3" s="1"/>
  <c r="BI150" i="13"/>
  <c r="AM144" i="3" s="1"/>
  <c r="BI144" i="13"/>
  <c r="AM138" i="3" s="1"/>
  <c r="BI153" i="13"/>
  <c r="AM147" i="3" s="1"/>
  <c r="BI158" i="13"/>
  <c r="AM152" i="3" s="1"/>
  <c r="BI176" i="13"/>
  <c r="AM170" i="3" s="1"/>
  <c r="BI14" i="13"/>
  <c r="AM8" i="3" s="1"/>
  <c r="BI22" i="13"/>
  <c r="AM16" i="3" s="1"/>
  <c r="BI49" i="13"/>
  <c r="AM43" i="3" s="1"/>
  <c r="BI40" i="13"/>
  <c r="AM34" i="3" s="1"/>
  <c r="BI87" i="13"/>
  <c r="AM81" i="3" s="1"/>
  <c r="BI121" i="13"/>
  <c r="AM115" i="3" s="1"/>
  <c r="BI15" i="13"/>
  <c r="AM9" i="3" s="1"/>
  <c r="BI31" i="13"/>
  <c r="AM25" i="3" s="1"/>
  <c r="BI53" i="13"/>
  <c r="AM47" i="3" s="1"/>
  <c r="BI67" i="13"/>
  <c r="AM61" i="3" s="1"/>
  <c r="BI105" i="13"/>
  <c r="AM99" i="3" s="1"/>
  <c r="BI38" i="13"/>
  <c r="AM32" i="3" s="1"/>
  <c r="BI59" i="13"/>
  <c r="AM53" i="3" s="1"/>
  <c r="BI93" i="13"/>
  <c r="AM87" i="3" s="1"/>
  <c r="BI127" i="13"/>
  <c r="AM121" i="3" s="1"/>
  <c r="BI21" i="13"/>
  <c r="AM15" i="3" s="1"/>
  <c r="BI37" i="13"/>
  <c r="AM31" i="3" s="1"/>
  <c r="BI47" i="13"/>
  <c r="AM41" i="3" s="1"/>
  <c r="BI75" i="13"/>
  <c r="AM69" i="3" s="1"/>
  <c r="BI104" i="13"/>
  <c r="AM98" i="3" s="1"/>
  <c r="BI137" i="13"/>
  <c r="AM131" i="3" s="1"/>
  <c r="BI74" i="13"/>
  <c r="AM68" i="3" s="1"/>
  <c r="BI90" i="13"/>
  <c r="AM84" i="3" s="1"/>
  <c r="BI101" i="13"/>
  <c r="AM95" i="3" s="1"/>
  <c r="BI123" i="13"/>
  <c r="AM117" i="3" s="1"/>
  <c r="BI163" i="13"/>
  <c r="AM157" i="3" s="1"/>
  <c r="BI56" i="13"/>
  <c r="AM50" i="3" s="1"/>
  <c r="BI72" i="13"/>
  <c r="AM66" i="3" s="1"/>
  <c r="BI88" i="13"/>
  <c r="AM82" i="3" s="1"/>
  <c r="BI109" i="13"/>
  <c r="AM103" i="3" s="1"/>
  <c r="BI146" i="13"/>
  <c r="AM140" i="3" s="1"/>
  <c r="BI128" i="13"/>
  <c r="AM122" i="3" s="1"/>
  <c r="BI142" i="13"/>
  <c r="AM136" i="3" s="1"/>
  <c r="BI98" i="13"/>
  <c r="AM92" i="3" s="1"/>
  <c r="BI114" i="13"/>
  <c r="AM108" i="3" s="1"/>
  <c r="BI130" i="13"/>
  <c r="AM124" i="3" s="1"/>
  <c r="BI156" i="13"/>
  <c r="AM150" i="3" s="1"/>
  <c r="BI175" i="13"/>
  <c r="AM169" i="3" s="1"/>
  <c r="BI148" i="13"/>
  <c r="AM142" i="3" s="1"/>
  <c r="BI167" i="13"/>
  <c r="AM161" i="3" s="1"/>
  <c r="BI162" i="13"/>
  <c r="AM156" i="3" s="1"/>
  <c r="BI178" i="13"/>
  <c r="AM172" i="3" s="1"/>
  <c r="BI180" i="13"/>
  <c r="AM174" i="3" s="1"/>
  <c r="CC213" i="3"/>
  <c r="BG254" i="3"/>
  <c r="BG179" i="3"/>
  <c r="BP261" i="3"/>
  <c r="BP331" i="3"/>
  <c r="BI20" i="13"/>
  <c r="AM14" i="3" s="1"/>
  <c r="BI28" i="13"/>
  <c r="AM22" i="3" s="1"/>
  <c r="BI119" i="13"/>
  <c r="AM113" i="3" s="1"/>
  <c r="BI27" i="13"/>
  <c r="AM21" i="3" s="1"/>
  <c r="BI65" i="13"/>
  <c r="AM59" i="3" s="1"/>
  <c r="BI103" i="13"/>
  <c r="AM97" i="3" s="1"/>
  <c r="BI58" i="13"/>
  <c r="AM52" i="3" s="1"/>
  <c r="BI120" i="13"/>
  <c r="AM114" i="3" s="1"/>
  <c r="BI33" i="13"/>
  <c r="AM27" i="3" s="1"/>
  <c r="BI73" i="13"/>
  <c r="AM67" i="3" s="1"/>
  <c r="BI135" i="13"/>
  <c r="AM129" i="3" s="1"/>
  <c r="BI86" i="13"/>
  <c r="AM80" i="3" s="1"/>
  <c r="BI117" i="13"/>
  <c r="AM111" i="3" s="1"/>
  <c r="BI52" i="13"/>
  <c r="AM46" i="3" s="1"/>
  <c r="BI84" i="13"/>
  <c r="AM78" i="3" s="1"/>
  <c r="BI138" i="13"/>
  <c r="AM132" i="3" s="1"/>
  <c r="BI141" i="13"/>
  <c r="AM135" i="3" s="1"/>
  <c r="BI110" i="13"/>
  <c r="AM104" i="3" s="1"/>
  <c r="BI179" i="13"/>
  <c r="AM173" i="3" s="1"/>
  <c r="BI174" i="13"/>
  <c r="AM168" i="3" s="1"/>
  <c r="BI16" i="13"/>
  <c r="AM10" i="3" s="1"/>
  <c r="BI24" i="13"/>
  <c r="AM18" i="3" s="1"/>
  <c r="BI50" i="13"/>
  <c r="AM44" i="3" s="1"/>
  <c r="BI69" i="13"/>
  <c r="AM63" i="3" s="1"/>
  <c r="BI97" i="13"/>
  <c r="AM91" i="3" s="1"/>
  <c r="BI159" i="13"/>
  <c r="AM153" i="3" s="1"/>
  <c r="BI19" i="13"/>
  <c r="AM13" i="3" s="1"/>
  <c r="BI35" i="13"/>
  <c r="AM29" i="3" s="1"/>
  <c r="BI54" i="13"/>
  <c r="AM48" i="3" s="1"/>
  <c r="BI81" i="13"/>
  <c r="AM75" i="3" s="1"/>
  <c r="BI171" i="13"/>
  <c r="AM165" i="3" s="1"/>
  <c r="BI42" i="13"/>
  <c r="AM36" i="3" s="1"/>
  <c r="BI63" i="13"/>
  <c r="AM57" i="3" s="1"/>
  <c r="BI95" i="13"/>
  <c r="AM89" i="3" s="1"/>
  <c r="BI139" i="13"/>
  <c r="AM133" i="3" s="1"/>
  <c r="BI25" i="13"/>
  <c r="AM19" i="3" s="1"/>
  <c r="BI41" i="13"/>
  <c r="AM35" i="3" s="1"/>
  <c r="BI61" i="13"/>
  <c r="AM55" i="3" s="1"/>
  <c r="BI89" i="13"/>
  <c r="AM83" i="3" s="1"/>
  <c r="BI113" i="13"/>
  <c r="AM107" i="3" s="1"/>
  <c r="BI173" i="13"/>
  <c r="AM167" i="3" s="1"/>
  <c r="BI78" i="13"/>
  <c r="AM72" i="3" s="1"/>
  <c r="BI94" i="13"/>
  <c r="AM88" i="3" s="1"/>
  <c r="BI115" i="13"/>
  <c r="AM109" i="3" s="1"/>
  <c r="BI125" i="13"/>
  <c r="AM119" i="3" s="1"/>
  <c r="BI44" i="13"/>
  <c r="AM38" i="3" s="1"/>
  <c r="BI60" i="13"/>
  <c r="AM54" i="3" s="1"/>
  <c r="BI76" i="13"/>
  <c r="AM70" i="3" s="1"/>
  <c r="BI92" i="13"/>
  <c r="AM86" i="3" s="1"/>
  <c r="BI131" i="13"/>
  <c r="AM125" i="3" s="1"/>
  <c r="BI155" i="13"/>
  <c r="AM149" i="3" s="1"/>
  <c r="BI132" i="13"/>
  <c r="AM126" i="3" s="1"/>
  <c r="BI143" i="13"/>
  <c r="AM137" i="3" s="1"/>
  <c r="BI102" i="13"/>
  <c r="AM96" i="3" s="1"/>
  <c r="BI118" i="13"/>
  <c r="AM112" i="3" s="1"/>
  <c r="BI134" i="13"/>
  <c r="AM128" i="3" s="1"/>
  <c r="BI161" i="13"/>
  <c r="AM155" i="3" s="1"/>
  <c r="BI177" i="13"/>
  <c r="AM171" i="3" s="1"/>
  <c r="BI151" i="13"/>
  <c r="AM145" i="3" s="1"/>
  <c r="BI169" i="13"/>
  <c r="AM163" i="3" s="1"/>
  <c r="BI166" i="13"/>
  <c r="AM160" i="3" s="1"/>
  <c r="BP254" i="3"/>
  <c r="CC269" i="3"/>
  <c r="CL314" i="3"/>
  <c r="CU314" i="3"/>
  <c r="CL299" i="3"/>
  <c r="CU299" i="3"/>
  <c r="CL262" i="3"/>
  <c r="CU262" i="3"/>
  <c r="CL241" i="3"/>
  <c r="CU241" i="3"/>
  <c r="CL252" i="3"/>
  <c r="CU252" i="3"/>
  <c r="CL219" i="3"/>
  <c r="CU219" i="3"/>
  <c r="CL216" i="3"/>
  <c r="CU216" i="3"/>
  <c r="CL240" i="3"/>
  <c r="CU240" i="3"/>
  <c r="CL284" i="3"/>
  <c r="CU284" i="3"/>
  <c r="CL181" i="3"/>
  <c r="CU181" i="3"/>
  <c r="CL337" i="3"/>
  <c r="CU337" i="3"/>
  <c r="CL317" i="3"/>
  <c r="CU317" i="3"/>
  <c r="CL289" i="3"/>
  <c r="CU289" i="3"/>
  <c r="BP273" i="3"/>
  <c r="CU273" i="3"/>
  <c r="CL297" i="3"/>
  <c r="CU297" i="3"/>
  <c r="CC292" i="3"/>
  <c r="CU292" i="3"/>
  <c r="CL182" i="3"/>
  <c r="CU182" i="3"/>
  <c r="CL187" i="3"/>
  <c r="CU187" i="3"/>
  <c r="CL192" i="3"/>
  <c r="CU192" i="3"/>
  <c r="CL209" i="3"/>
  <c r="CU209" i="3"/>
  <c r="CL312" i="3"/>
  <c r="CU312" i="3"/>
  <c r="CL322" i="3"/>
  <c r="CU322" i="3"/>
  <c r="CL339" i="3"/>
  <c r="CU339" i="3"/>
  <c r="CL333" i="3"/>
  <c r="CU333" i="3"/>
  <c r="BP288" i="3"/>
  <c r="CU288" i="3"/>
  <c r="CL178" i="3"/>
  <c r="CU178" i="3"/>
  <c r="CC188" i="3"/>
  <c r="CU188" i="3"/>
  <c r="CL250" i="3"/>
  <c r="CU250" i="3"/>
  <c r="CL235" i="3"/>
  <c r="CU235" i="3"/>
  <c r="CL266" i="3"/>
  <c r="CU266" i="3"/>
  <c r="CL220" i="3"/>
  <c r="CU220" i="3"/>
  <c r="CL319" i="3"/>
  <c r="CU319" i="3"/>
  <c r="CL217" i="3"/>
  <c r="CU217" i="3"/>
  <c r="CL204" i="3"/>
  <c r="CU204" i="3"/>
  <c r="CL228" i="3"/>
  <c r="CU228" i="3"/>
  <c r="CL336" i="3"/>
  <c r="CU336" i="3"/>
  <c r="CL340" i="3"/>
  <c r="CU340" i="3"/>
  <c r="CL326" i="3"/>
  <c r="CU326" i="3"/>
  <c r="CL200" i="3"/>
  <c r="CU200" i="3"/>
  <c r="BG200" i="3"/>
  <c r="CC200" i="3"/>
  <c r="CL268" i="3"/>
  <c r="CU268" i="3"/>
  <c r="CL246" i="3"/>
  <c r="CU246" i="3"/>
  <c r="CL231" i="3"/>
  <c r="CU231" i="3"/>
  <c r="CL202" i="3"/>
  <c r="CU202" i="3"/>
  <c r="CL207" i="3"/>
  <c r="CU207" i="3"/>
  <c r="CL212" i="3"/>
  <c r="CU212" i="3"/>
  <c r="CL257" i="3"/>
  <c r="CU257" i="3"/>
  <c r="CL300" i="3"/>
  <c r="CU300" i="3"/>
  <c r="CL274" i="3"/>
  <c r="CU274" i="3"/>
  <c r="CL245" i="3"/>
  <c r="CU245" i="3"/>
  <c r="CL265" i="3"/>
  <c r="CU265" i="3"/>
  <c r="CL247" i="3"/>
  <c r="CU247" i="3"/>
  <c r="CL236" i="3"/>
  <c r="CU236" i="3"/>
  <c r="CL302" i="3"/>
  <c r="CU302" i="3"/>
  <c r="CL254" i="3"/>
  <c r="CU254" i="3"/>
  <c r="CL308" i="3"/>
  <c r="CU308" i="3"/>
  <c r="CL260" i="3"/>
  <c r="CU260" i="3"/>
  <c r="CL261" i="3"/>
  <c r="CU261" i="3"/>
  <c r="CL179" i="3"/>
  <c r="CU179" i="3"/>
  <c r="CL243" i="3"/>
  <c r="CU243" i="3"/>
  <c r="CC249" i="3"/>
  <c r="CU249" i="3"/>
  <c r="CC282" i="3"/>
  <c r="CU282" i="3"/>
  <c r="CL223" i="3"/>
  <c r="CU223" i="3"/>
  <c r="CC242" i="3"/>
  <c r="CU242" i="3"/>
  <c r="CL270" i="3"/>
  <c r="CU270" i="3"/>
  <c r="CL255" i="3"/>
  <c r="CU255" i="3"/>
  <c r="BP190" i="3"/>
  <c r="CU190" i="3"/>
  <c r="CL309" i="3"/>
  <c r="CU309" i="3"/>
  <c r="CL213" i="3"/>
  <c r="CU213" i="3"/>
  <c r="CC217" i="3"/>
  <c r="BP319" i="3"/>
  <c r="BG326" i="3"/>
  <c r="BG336" i="3"/>
  <c r="BG217" i="3"/>
  <c r="BP217" i="3"/>
  <c r="BP204" i="3"/>
  <c r="CL345" i="3"/>
  <c r="CU345" i="3"/>
  <c r="CL328" i="3"/>
  <c r="CU328" i="3"/>
  <c r="CL307" i="3"/>
  <c r="CU307" i="3"/>
  <c r="BP285" i="3"/>
  <c r="CU285" i="3"/>
  <c r="CL303" i="3"/>
  <c r="CU303" i="3"/>
  <c r="CL318" i="3"/>
  <c r="CU318" i="3"/>
  <c r="BG186" i="3"/>
  <c r="CU186" i="3"/>
  <c r="CL191" i="3"/>
  <c r="CU191" i="3"/>
  <c r="BG196" i="3"/>
  <c r="CU196" i="3"/>
  <c r="CL310" i="3"/>
  <c r="CU310" i="3"/>
  <c r="CL280" i="3"/>
  <c r="CU280" i="3"/>
  <c r="CL258" i="3"/>
  <c r="CU258" i="3"/>
  <c r="CL237" i="3"/>
  <c r="CU237" i="3"/>
  <c r="CL251" i="3"/>
  <c r="CU251" i="3"/>
  <c r="CL218" i="3"/>
  <c r="CU218" i="3"/>
  <c r="CL215" i="3"/>
  <c r="CU215" i="3"/>
  <c r="CL238" i="3"/>
  <c r="CU238" i="3"/>
  <c r="CL275" i="3"/>
  <c r="CU275" i="3"/>
  <c r="CL177" i="3"/>
  <c r="CU177" i="3"/>
  <c r="CC295" i="3"/>
  <c r="CU295" i="3"/>
  <c r="CL341" i="3"/>
  <c r="CU341" i="3"/>
  <c r="CL316" i="3"/>
  <c r="CU316" i="3"/>
  <c r="CL283" i="3"/>
  <c r="CU283" i="3"/>
  <c r="CL335" i="3"/>
  <c r="CU335" i="3"/>
  <c r="CL272" i="3"/>
  <c r="CU272" i="3"/>
  <c r="CL229" i="3"/>
  <c r="CU229" i="3"/>
  <c r="CL206" i="3"/>
  <c r="CU206" i="3"/>
  <c r="CL222" i="3"/>
  <c r="CU222" i="3"/>
  <c r="CL320" i="3"/>
  <c r="CU320" i="3"/>
  <c r="CL253" i="3"/>
  <c r="CU253" i="3"/>
  <c r="CL305" i="3"/>
  <c r="CU305" i="3"/>
  <c r="BG342" i="3"/>
  <c r="CU342" i="3"/>
  <c r="BG194" i="3"/>
  <c r="CU194" i="3"/>
  <c r="CL344" i="3"/>
  <c r="CU344" i="3"/>
  <c r="CL244" i="3"/>
  <c r="CU244" i="3"/>
  <c r="CC263" i="3"/>
  <c r="CU263" i="3"/>
  <c r="CL293" i="3"/>
  <c r="CU293" i="3"/>
  <c r="BG266" i="3"/>
  <c r="BG319" i="3"/>
  <c r="CC340" i="3"/>
  <c r="BG204" i="3"/>
  <c r="BP336" i="3"/>
  <c r="BP340" i="3"/>
  <c r="BP200" i="3"/>
  <c r="CC266" i="3"/>
  <c r="CC228" i="3"/>
  <c r="CC319" i="3"/>
  <c r="CC326" i="3"/>
  <c r="BG228" i="3"/>
  <c r="CL321" i="3"/>
  <c r="CU321" i="3"/>
  <c r="CL278" i="3"/>
  <c r="CU278" i="3"/>
  <c r="CL259" i="3"/>
  <c r="CU259" i="3"/>
  <c r="CL256" i="3"/>
  <c r="CU256" i="3"/>
  <c r="CL324" i="3"/>
  <c r="CU324" i="3"/>
  <c r="CL180" i="3"/>
  <c r="CU180" i="3"/>
  <c r="CL193" i="3"/>
  <c r="CU193" i="3"/>
  <c r="CL327" i="3"/>
  <c r="CU327" i="3"/>
  <c r="CL286" i="3"/>
  <c r="CU286" i="3"/>
  <c r="CL264" i="3"/>
  <c r="CU264" i="3"/>
  <c r="CL313" i="3"/>
  <c r="CU313" i="3"/>
  <c r="CL221" i="3"/>
  <c r="CU221" i="3"/>
  <c r="CL227" i="3"/>
  <c r="CU227" i="3"/>
  <c r="CL198" i="3"/>
  <c r="CU198" i="3"/>
  <c r="CL203" i="3"/>
  <c r="CU203" i="3"/>
  <c r="CL208" i="3"/>
  <c r="CU208" i="3"/>
  <c r="CL248" i="3"/>
  <c r="CU248" i="3"/>
  <c r="CL296" i="3"/>
  <c r="CU296" i="3"/>
  <c r="CL306" i="3"/>
  <c r="CU306" i="3"/>
  <c r="CL276" i="3"/>
  <c r="CU276" i="3"/>
  <c r="CL233" i="3"/>
  <c r="CU233" i="3"/>
  <c r="CL210" i="3"/>
  <c r="CU210" i="3"/>
  <c r="CL224" i="3"/>
  <c r="CU224" i="3"/>
  <c r="CL329" i="3"/>
  <c r="CU329" i="3"/>
  <c r="CL287" i="3"/>
  <c r="CU287" i="3"/>
  <c r="CL281" i="3"/>
  <c r="CU281" i="3"/>
  <c r="CM336" i="3"/>
  <c r="CV336" i="3"/>
  <c r="CL184" i="3"/>
  <c r="CU184" i="3"/>
  <c r="CL301" i="3"/>
  <c r="CU301" i="3"/>
  <c r="CL230" i="3"/>
  <c r="CU230" i="3"/>
  <c r="CL189" i="3"/>
  <c r="CU189" i="3"/>
  <c r="CL311" i="3"/>
  <c r="CU311" i="3"/>
  <c r="CL199" i="3"/>
  <c r="CU199" i="3"/>
  <c r="CL332" i="3"/>
  <c r="CU332" i="3"/>
  <c r="CL232" i="3"/>
  <c r="CU232" i="3"/>
  <c r="CL234" i="3"/>
  <c r="CU234" i="3"/>
  <c r="CL195" i="3"/>
  <c r="CU195" i="3"/>
  <c r="CL315" i="3"/>
  <c r="CU315" i="3"/>
  <c r="BI38" i="12"/>
  <c r="AM202" i="3" s="1"/>
  <c r="BH202" i="3" s="1"/>
  <c r="BI12" i="12"/>
  <c r="AM176" i="3" s="1"/>
  <c r="CV176" i="3" s="1"/>
  <c r="BI46" i="12"/>
  <c r="AM210" i="3" s="1"/>
  <c r="BQ210" i="3" s="1"/>
  <c r="BI73" i="12"/>
  <c r="AM237" i="3" s="1"/>
  <c r="BH237" i="3" s="1"/>
  <c r="BI17" i="12"/>
  <c r="AM181" i="3" s="1"/>
  <c r="BI33" i="12"/>
  <c r="AM197" i="3" s="1"/>
  <c r="CD197" i="3" s="1"/>
  <c r="BI67" i="12"/>
  <c r="AM231" i="3" s="1"/>
  <c r="BH231" i="3" s="1"/>
  <c r="BI114" i="12"/>
  <c r="AM278" i="3" s="1"/>
  <c r="BQ278" i="3" s="1"/>
  <c r="BI20" i="12"/>
  <c r="AM184" i="3" s="1"/>
  <c r="BH184" i="3" s="1"/>
  <c r="BI36" i="12"/>
  <c r="AM200" i="3" s="1"/>
  <c r="CD200" i="3" s="1"/>
  <c r="BI49" i="12"/>
  <c r="AM213" i="3" s="1"/>
  <c r="BQ213" i="3" s="1"/>
  <c r="BI96" i="12"/>
  <c r="AM260" i="3" s="1"/>
  <c r="CD260" i="3" s="1"/>
  <c r="BI19" i="12"/>
  <c r="AM183" i="3" s="1"/>
  <c r="BI35" i="12"/>
  <c r="AM199" i="3" s="1"/>
  <c r="BH199" i="3" s="1"/>
  <c r="BI51" i="12"/>
  <c r="AM215" i="3" s="1"/>
  <c r="BQ215" i="3" s="1"/>
  <c r="BI61" i="12"/>
  <c r="AM225" i="3" s="1"/>
  <c r="CD225" i="3" s="1"/>
  <c r="BI88" i="12"/>
  <c r="AM252" i="3" s="1"/>
  <c r="BI106" i="12"/>
  <c r="AM270" i="3" s="1"/>
  <c r="BH270" i="3" s="1"/>
  <c r="BI56" i="12"/>
  <c r="AM220" i="3" s="1"/>
  <c r="BQ220" i="3" s="1"/>
  <c r="BI72" i="12"/>
  <c r="AM236" i="3" s="1"/>
  <c r="BQ236" i="3" s="1"/>
  <c r="BI86" i="12"/>
  <c r="AM250" i="3" s="1"/>
  <c r="BH250" i="3" s="1"/>
  <c r="BI140" i="12"/>
  <c r="AM304" i="3" s="1"/>
  <c r="BI58" i="12"/>
  <c r="AM222" i="3" s="1"/>
  <c r="BQ222" i="3" s="1"/>
  <c r="BI74" i="12"/>
  <c r="AM238" i="3" s="1"/>
  <c r="BQ238" i="3" s="1"/>
  <c r="BI94" i="12"/>
  <c r="AM258" i="3" s="1"/>
  <c r="BI125" i="12"/>
  <c r="AM289" i="3" s="1"/>
  <c r="CD289" i="3" s="1"/>
  <c r="BI87" i="12"/>
  <c r="AM251" i="3" s="1"/>
  <c r="CD251" i="3" s="1"/>
  <c r="BI103" i="12"/>
  <c r="AM267" i="3" s="1"/>
  <c r="BQ267" i="3" s="1"/>
  <c r="BI120" i="12"/>
  <c r="AM284" i="3" s="1"/>
  <c r="BQ284" i="3" s="1"/>
  <c r="BI138" i="12"/>
  <c r="AM302" i="3" s="1"/>
  <c r="CD302" i="3" s="1"/>
  <c r="BI97" i="12"/>
  <c r="AM261" i="3" s="1"/>
  <c r="BQ261" i="3" s="1"/>
  <c r="BI113" i="12"/>
  <c r="AM277" i="3" s="1"/>
  <c r="BQ277" i="3" s="1"/>
  <c r="BI130" i="12"/>
  <c r="AM294" i="3" s="1"/>
  <c r="BI169" i="12"/>
  <c r="AM333" i="3" s="1"/>
  <c r="BH333" i="3" s="1"/>
  <c r="BI141" i="12"/>
  <c r="AM305" i="3" s="1"/>
  <c r="BH305" i="3" s="1"/>
  <c r="BI157" i="12"/>
  <c r="AM321" i="3" s="1"/>
  <c r="BQ321" i="3" s="1"/>
  <c r="BI119" i="12"/>
  <c r="AM283" i="3" s="1"/>
  <c r="BI135" i="12"/>
  <c r="AM299" i="3" s="1"/>
  <c r="BH299" i="3" s="1"/>
  <c r="BI165" i="12"/>
  <c r="AM329" i="3" s="1"/>
  <c r="BH329" i="3" s="1"/>
  <c r="BI158" i="12"/>
  <c r="AM322" i="3" s="1"/>
  <c r="CD322" i="3" s="1"/>
  <c r="BI174" i="12"/>
  <c r="AM338" i="3" s="1"/>
  <c r="BI160" i="12"/>
  <c r="AM324" i="3" s="1"/>
  <c r="BQ324" i="3" s="1"/>
  <c r="BI176" i="12"/>
  <c r="AM340" i="3" s="1"/>
  <c r="BH340" i="3" s="1"/>
  <c r="BG184" i="3"/>
  <c r="BG287" i="3"/>
  <c r="BG276" i="3"/>
  <c r="CC233" i="3"/>
  <c r="CC224" i="3"/>
  <c r="BP253" i="3"/>
  <c r="CC210" i="3"/>
  <c r="BP263" i="3"/>
  <c r="BG281" i="3"/>
  <c r="BP281" i="3"/>
  <c r="CC293" i="3"/>
  <c r="BI26" i="12"/>
  <c r="AM190" i="3" s="1"/>
  <c r="BQ190" i="3" s="1"/>
  <c r="BI30" i="12"/>
  <c r="AM194" i="3" s="1"/>
  <c r="BQ194" i="3" s="1"/>
  <c r="BI57" i="12"/>
  <c r="AM221" i="3" s="1"/>
  <c r="BI126" i="12"/>
  <c r="AM290" i="3" s="1"/>
  <c r="BH290" i="3" s="1"/>
  <c r="BI25" i="12"/>
  <c r="AM189" i="3" s="1"/>
  <c r="BH189" i="3" s="1"/>
  <c r="BI41" i="12"/>
  <c r="AM205" i="3" s="1"/>
  <c r="CD205" i="3" s="1"/>
  <c r="BI81" i="12"/>
  <c r="AM245" i="3" s="1"/>
  <c r="BI148" i="12"/>
  <c r="AM312" i="3" s="1"/>
  <c r="BH312" i="3" s="1"/>
  <c r="BI28" i="12"/>
  <c r="AM192" i="3" s="1"/>
  <c r="CD192" i="3" s="1"/>
  <c r="BI44" i="12"/>
  <c r="AM208" i="3" s="1"/>
  <c r="BQ208" i="3" s="1"/>
  <c r="BI65" i="12"/>
  <c r="AM229" i="3" s="1"/>
  <c r="BI10" i="12"/>
  <c r="BI27" i="12"/>
  <c r="AM191" i="3" s="1"/>
  <c r="BQ191" i="3" s="1"/>
  <c r="BI43" i="12"/>
  <c r="AM207" i="3" s="1"/>
  <c r="BH207" i="3" s="1"/>
  <c r="BI53" i="12"/>
  <c r="AM217" i="3" s="1"/>
  <c r="BI77" i="12"/>
  <c r="AM241" i="3" s="1"/>
  <c r="BQ241" i="3" s="1"/>
  <c r="BI98" i="12"/>
  <c r="AM262" i="3" s="1"/>
  <c r="CD262" i="3" s="1"/>
  <c r="BI142" i="12"/>
  <c r="AM306" i="3" s="1"/>
  <c r="BQ306" i="3" s="1"/>
  <c r="BI64" i="12"/>
  <c r="AM228" i="3" s="1"/>
  <c r="CD228" i="3" s="1"/>
  <c r="BI84" i="12"/>
  <c r="AM248" i="3" s="1"/>
  <c r="BH248" i="3" s="1"/>
  <c r="BI110" i="12"/>
  <c r="AM274" i="3" s="1"/>
  <c r="BQ274" i="3" s="1"/>
  <c r="BI50" i="12"/>
  <c r="AM214" i="3" s="1"/>
  <c r="CD214" i="3" s="1"/>
  <c r="BI66" i="12"/>
  <c r="AM230" i="3" s="1"/>
  <c r="BH230" i="3" s="1"/>
  <c r="BI92" i="12"/>
  <c r="AM256" i="3" s="1"/>
  <c r="BQ256" i="3" s="1"/>
  <c r="BI102" i="12"/>
  <c r="AM266" i="3" s="1"/>
  <c r="CD266" i="3" s="1"/>
  <c r="BI79" i="12"/>
  <c r="AM243" i="3" s="1"/>
  <c r="CD243" i="3" s="1"/>
  <c r="BI95" i="12"/>
  <c r="AM259" i="3" s="1"/>
  <c r="BI111" i="12"/>
  <c r="AM275" i="3" s="1"/>
  <c r="BH275" i="3" s="1"/>
  <c r="BI122" i="12"/>
  <c r="AM286" i="3" s="1"/>
  <c r="BQ286" i="3" s="1"/>
  <c r="BI155" i="12"/>
  <c r="AM319" i="3" s="1"/>
  <c r="BH319" i="3" s="1"/>
  <c r="BI105" i="12"/>
  <c r="AM269" i="3" s="1"/>
  <c r="BH269" i="3" s="1"/>
  <c r="BI128" i="12"/>
  <c r="AM292" i="3" s="1"/>
  <c r="BQ292" i="3" s="1"/>
  <c r="BI146" i="12"/>
  <c r="AM310" i="3" s="1"/>
  <c r="BQ310" i="3" s="1"/>
  <c r="BI133" i="12"/>
  <c r="AM297" i="3" s="1"/>
  <c r="CD297" i="3" s="1"/>
  <c r="BI149" i="12"/>
  <c r="AM313" i="3" s="1"/>
  <c r="BI173" i="12"/>
  <c r="AM337" i="3" s="1"/>
  <c r="CD337" i="3" s="1"/>
  <c r="BI127" i="12"/>
  <c r="AM291" i="3" s="1"/>
  <c r="CD291" i="3" s="1"/>
  <c r="BI143" i="12"/>
  <c r="AM307" i="3" s="1"/>
  <c r="CD307" i="3" s="1"/>
  <c r="BI181" i="12"/>
  <c r="AM345" i="3" s="1"/>
  <c r="BI166" i="12"/>
  <c r="AM330" i="3" s="1"/>
  <c r="CD330" i="3" s="1"/>
  <c r="BI152" i="12"/>
  <c r="AM316" i="3" s="1"/>
  <c r="CD316" i="3" s="1"/>
  <c r="BI168" i="12"/>
  <c r="AM332" i="3" s="1"/>
  <c r="CD332" i="3" s="1"/>
  <c r="CC344" i="3"/>
  <c r="BG344" i="3"/>
  <c r="BP287" i="3"/>
  <c r="CC276" i="3"/>
  <c r="BP244" i="3"/>
  <c r="BG329" i="3"/>
  <c r="CC253" i="3"/>
  <c r="CC281" i="3"/>
  <c r="CL176" i="3"/>
  <c r="BI22" i="12"/>
  <c r="AM186" i="3" s="1"/>
  <c r="BQ186" i="3" s="1"/>
  <c r="BI34" i="12"/>
  <c r="AM198" i="3" s="1"/>
  <c r="BH198" i="3" s="1"/>
  <c r="BI42" i="12"/>
  <c r="AM206" i="3" s="1"/>
  <c r="CD206" i="3" s="1"/>
  <c r="BI71" i="12"/>
  <c r="AM235" i="3" s="1"/>
  <c r="BI13" i="12"/>
  <c r="AM177" i="3" s="1"/>
  <c r="BH177" i="3" s="1"/>
  <c r="BI29" i="12"/>
  <c r="AM193" i="3" s="1"/>
  <c r="BQ193" i="3" s="1"/>
  <c r="BI45" i="12"/>
  <c r="AM209" i="3" s="1"/>
  <c r="CD209" i="3" s="1"/>
  <c r="BI89" i="12"/>
  <c r="AM253" i="3" s="1"/>
  <c r="BH253" i="3" s="1"/>
  <c r="BI16" i="12"/>
  <c r="AM180" i="3" s="1"/>
  <c r="BI32" i="12"/>
  <c r="AM196" i="3" s="1"/>
  <c r="BH196" i="3" s="1"/>
  <c r="BI48" i="12"/>
  <c r="AM212" i="3" s="1"/>
  <c r="CD212" i="3" s="1"/>
  <c r="BI82" i="12"/>
  <c r="AM246" i="3" s="1"/>
  <c r="BI15" i="12"/>
  <c r="AM179" i="3" s="1"/>
  <c r="CD179" i="3" s="1"/>
  <c r="N179" i="3" s="1"/>
  <c r="BI31" i="12"/>
  <c r="AM195" i="3" s="1"/>
  <c r="CD195" i="3" s="1"/>
  <c r="BI47" i="12"/>
  <c r="AM211" i="3" s="1"/>
  <c r="BQ211" i="3" s="1"/>
  <c r="BI59" i="12"/>
  <c r="AM223" i="3" s="1"/>
  <c r="BI80" i="12"/>
  <c r="AM244" i="3" s="1"/>
  <c r="BH244" i="3" s="1"/>
  <c r="BI104" i="12"/>
  <c r="AM268" i="3" s="1"/>
  <c r="BQ268" i="3" s="1"/>
  <c r="BI150" i="12"/>
  <c r="AM314" i="3" s="1"/>
  <c r="CD314" i="3" s="1"/>
  <c r="BI68" i="12"/>
  <c r="AM232" i="3" s="1"/>
  <c r="BQ232" i="3" s="1"/>
  <c r="BI85" i="12"/>
  <c r="AM249" i="3" s="1"/>
  <c r="BI124" i="12"/>
  <c r="AM288" i="3" s="1"/>
  <c r="BQ288" i="3" s="1"/>
  <c r="BI54" i="12"/>
  <c r="AM218" i="3" s="1"/>
  <c r="CD218" i="3" s="1"/>
  <c r="BI70" i="12"/>
  <c r="AM234" i="3" s="1"/>
  <c r="BI93" i="12"/>
  <c r="AM257" i="3" s="1"/>
  <c r="BQ257" i="3" s="1"/>
  <c r="BI116" i="12"/>
  <c r="AM280" i="3" s="1"/>
  <c r="BQ280" i="3" s="1"/>
  <c r="BI83" i="12"/>
  <c r="AM247" i="3" s="1"/>
  <c r="CD247" i="3" s="1"/>
  <c r="BI99" i="12"/>
  <c r="AM263" i="3" s="1"/>
  <c r="CD263" i="3" s="1"/>
  <c r="BI115" i="12"/>
  <c r="AM279" i="3" s="1"/>
  <c r="BQ279" i="3" s="1"/>
  <c r="BI136" i="12"/>
  <c r="AM300" i="3" s="1"/>
  <c r="CD300" i="3" s="1"/>
  <c r="BI179" i="12"/>
  <c r="AM343" i="3" s="1"/>
  <c r="BH343" i="3" s="1"/>
  <c r="BI109" i="12"/>
  <c r="AM273" i="3" s="1"/>
  <c r="BH273" i="3" s="1"/>
  <c r="BI129" i="12"/>
  <c r="AM293" i="3" s="1"/>
  <c r="CD293" i="3" s="1"/>
  <c r="BI163" i="12"/>
  <c r="AM327" i="3" s="1"/>
  <c r="BH327" i="3" s="1"/>
  <c r="BI137" i="12"/>
  <c r="AM301" i="3" s="1"/>
  <c r="CD301" i="3" s="1"/>
  <c r="BI151" i="12"/>
  <c r="AM315" i="3" s="1"/>
  <c r="BI175" i="12"/>
  <c r="AM339" i="3" s="1"/>
  <c r="CD339" i="3" s="1"/>
  <c r="BI131" i="12"/>
  <c r="AM295" i="3" s="1"/>
  <c r="CD295" i="3" s="1"/>
  <c r="BI147" i="12"/>
  <c r="AM311" i="3" s="1"/>
  <c r="CD311" i="3" s="1"/>
  <c r="BI154" i="12"/>
  <c r="AM318" i="3" s="1"/>
  <c r="CD318" i="3" s="1"/>
  <c r="BI170" i="12"/>
  <c r="AM334" i="3" s="1"/>
  <c r="BI156" i="12"/>
  <c r="AM320" i="3" s="1"/>
  <c r="BH320" i="3" s="1"/>
  <c r="BP233" i="3"/>
  <c r="BP276" i="3"/>
  <c r="BP224" i="3"/>
  <c r="CC309" i="3"/>
  <c r="BG224" i="3"/>
  <c r="BP184" i="3"/>
  <c r="BG309" i="3"/>
  <c r="BG293" i="3"/>
  <c r="BP305" i="3"/>
  <c r="BP329" i="3"/>
  <c r="BP320" i="3"/>
  <c r="BG320" i="3"/>
  <c r="BG253" i="3"/>
  <c r="CC229" i="3"/>
  <c r="BG345" i="3"/>
  <c r="BP241" i="3"/>
  <c r="BG189" i="3"/>
  <c r="BP232" i="3"/>
  <c r="CC291" i="3"/>
  <c r="BE128" i="10"/>
  <c r="BP339" i="3"/>
  <c r="BG284" i="3"/>
  <c r="CC216" i="3"/>
  <c r="BP223" i="3"/>
  <c r="BP292" i="3"/>
  <c r="BE79" i="10"/>
  <c r="BG339" i="3"/>
  <c r="BG314" i="3"/>
  <c r="BG255" i="3"/>
  <c r="BG241" i="3"/>
  <c r="CC181" i="3"/>
  <c r="BP299" i="3"/>
  <c r="CC312" i="3"/>
  <c r="CC189" i="3"/>
  <c r="CC288" i="3"/>
  <c r="BG232" i="3"/>
  <c r="BP310" i="3"/>
  <c r="BG195" i="3"/>
  <c r="BP218" i="3"/>
  <c r="CC280" i="3"/>
  <c r="CC315" i="3"/>
  <c r="CC258" i="3"/>
  <c r="BP189" i="3"/>
  <c r="BP280" i="3"/>
  <c r="CC310" i="3"/>
  <c r="BP238" i="3"/>
  <c r="BG333" i="3"/>
  <c r="BG234" i="3"/>
  <c r="BP341" i="3"/>
  <c r="BP186" i="3"/>
  <c r="CC237" i="3"/>
  <c r="BP195" i="3"/>
  <c r="BG218" i="3"/>
  <c r="BG275" i="3"/>
  <c r="BP275" i="3"/>
  <c r="BG219" i="3"/>
  <c r="BG223" i="3"/>
  <c r="CC339" i="3"/>
  <c r="CC262" i="3"/>
  <c r="BP252" i="3"/>
  <c r="BP216" i="3"/>
  <c r="BP219" i="3"/>
  <c r="BP181" i="3"/>
  <c r="BG299" i="3"/>
  <c r="BP270" i="3"/>
  <c r="BG240" i="3"/>
  <c r="BG337" i="3"/>
  <c r="CC209" i="3"/>
  <c r="BG216" i="3"/>
  <c r="CC252" i="3"/>
  <c r="BP240" i="3"/>
  <c r="CC284" i="3"/>
  <c r="BG312" i="3"/>
  <c r="CC241" i="3"/>
  <c r="BG181" i="3"/>
  <c r="CC314" i="3"/>
  <c r="CC299" i="3"/>
  <c r="BP284" i="3"/>
  <c r="BG289" i="3"/>
  <c r="CC297" i="3"/>
  <c r="CC192" i="3"/>
  <c r="BE18" i="10"/>
  <c r="BE141" i="10"/>
  <c r="BE131" i="10"/>
  <c r="BP192" i="3"/>
  <c r="BG190" i="3"/>
  <c r="BP314" i="3"/>
  <c r="BG262" i="3"/>
  <c r="BP262" i="3"/>
  <c r="BG252" i="3"/>
  <c r="CC240" i="3"/>
  <c r="BG322" i="3"/>
  <c r="BP322" i="3"/>
  <c r="BP312" i="3"/>
  <c r="CC182" i="3"/>
  <c r="BG283" i="3"/>
  <c r="BP209" i="3"/>
  <c r="CC322" i="3"/>
  <c r="CC219" i="3"/>
  <c r="BP251" i="3"/>
  <c r="CC218" i="3"/>
  <c r="BG310" i="3"/>
  <c r="BP307" i="3"/>
  <c r="BP315" i="3"/>
  <c r="BG303" i="3"/>
  <c r="BG315" i="3"/>
  <c r="CC301" i="3"/>
  <c r="CC234" i="3"/>
  <c r="BG341" i="3"/>
  <c r="BG318" i="3"/>
  <c r="BP191" i="3"/>
  <c r="BG250" i="3"/>
  <c r="CC195" i="3"/>
  <c r="BG237" i="3"/>
  <c r="BP328" i="3"/>
  <c r="CC303" i="3"/>
  <c r="CC238" i="3"/>
  <c r="BP332" i="3"/>
  <c r="BG258" i="3"/>
  <c r="CC215" i="3"/>
  <c r="CC177" i="3"/>
  <c r="BG280" i="3"/>
  <c r="BG285" i="3"/>
  <c r="BP295" i="3"/>
  <c r="BP177" i="3"/>
  <c r="BG215" i="3"/>
  <c r="BG238" i="3"/>
  <c r="BG177" i="3"/>
  <c r="CC307" i="3"/>
  <c r="CC191" i="3"/>
  <c r="CC275" i="3"/>
  <c r="BP230" i="3"/>
  <c r="BP215" i="3"/>
  <c r="BP234" i="3"/>
  <c r="BP258" i="3"/>
  <c r="CC332" i="3"/>
  <c r="BG307" i="3"/>
  <c r="BP237" i="3"/>
  <c r="CC251" i="3"/>
  <c r="BG332" i="3"/>
  <c r="CC304" i="3"/>
  <c r="CL304" i="3"/>
  <c r="BG279" i="3"/>
  <c r="CL279" i="3"/>
  <c r="BP334" i="3"/>
  <c r="CL334" i="3"/>
  <c r="CC323" i="3"/>
  <c r="CL323" i="3"/>
  <c r="BP239" i="3"/>
  <c r="CL239" i="3"/>
  <c r="CC214" i="3"/>
  <c r="CL214" i="3"/>
  <c r="CL269" i="3"/>
  <c r="BG201" i="3"/>
  <c r="CL201" i="3"/>
  <c r="CL273" i="3"/>
  <c r="CL292" i="3"/>
  <c r="CC271" i="3"/>
  <c r="CL271" i="3"/>
  <c r="CL183" i="3"/>
  <c r="CL205" i="3"/>
  <c r="BG249" i="3"/>
  <c r="CL249" i="3"/>
  <c r="BG282" i="3"/>
  <c r="CL282" i="3"/>
  <c r="BP242" i="3"/>
  <c r="CL242" i="3"/>
  <c r="CL190" i="3"/>
  <c r="CL331" i="3"/>
  <c r="BG294" i="3"/>
  <c r="CL294" i="3"/>
  <c r="CL225" i="3"/>
  <c r="BP338" i="3"/>
  <c r="CL338" i="3"/>
  <c r="BG277" i="3"/>
  <c r="CL277" i="3"/>
  <c r="CL185" i="3"/>
  <c r="BG330" i="3"/>
  <c r="CL330" i="3"/>
  <c r="BG325" i="3"/>
  <c r="CL325" i="3"/>
  <c r="CC342" i="3"/>
  <c r="CL342" i="3"/>
  <c r="BP194" i="3"/>
  <c r="CL194" i="3"/>
  <c r="CL263" i="3"/>
  <c r="BG197" i="3"/>
  <c r="CL197" i="3"/>
  <c r="CL285" i="3"/>
  <c r="CL186" i="3"/>
  <c r="CL196" i="3"/>
  <c r="BP226" i="3"/>
  <c r="CL226" i="3"/>
  <c r="BG295" i="3"/>
  <c r="CL295" i="3"/>
  <c r="CL290" i="3"/>
  <c r="CL288" i="3"/>
  <c r="BP291" i="3"/>
  <c r="CL291" i="3"/>
  <c r="CL188" i="3"/>
  <c r="CL298" i="3"/>
  <c r="CC211" i="3"/>
  <c r="CL211" i="3"/>
  <c r="CC267" i="3"/>
  <c r="CL267" i="3"/>
  <c r="BP297" i="3"/>
  <c r="BP250" i="3"/>
  <c r="BG297" i="3"/>
  <c r="BG192" i="3"/>
  <c r="BG226" i="3"/>
  <c r="BP214" i="3"/>
  <c r="BP255" i="3"/>
  <c r="BG331" i="3"/>
  <c r="BP282" i="3"/>
  <c r="BG301" i="3"/>
  <c r="BG270" i="3"/>
  <c r="BG263" i="3"/>
  <c r="CC255" i="3"/>
  <c r="BP197" i="3"/>
  <c r="CC268" i="3"/>
  <c r="CC318" i="3"/>
  <c r="CC186" i="3"/>
  <c r="BP196" i="3"/>
  <c r="BG244" i="3"/>
  <c r="BG290" i="3"/>
  <c r="CC290" i="3"/>
  <c r="CC285" i="3"/>
  <c r="CC226" i="3"/>
  <c r="CC273" i="3"/>
  <c r="CC230" i="3"/>
  <c r="BG264" i="3"/>
  <c r="BG220" i="3"/>
  <c r="BG292" i="3"/>
  <c r="BG211" i="3"/>
  <c r="BP345" i="3"/>
  <c r="BP344" i="3"/>
  <c r="BP266" i="3"/>
  <c r="BG260" i="3"/>
  <c r="BG230" i="3"/>
  <c r="CC220" i="3"/>
  <c r="BP201" i="3"/>
  <c r="CC248" i="3"/>
  <c r="BG273" i="3"/>
  <c r="BG182" i="3"/>
  <c r="BP211" i="3"/>
  <c r="CC337" i="3"/>
  <c r="BG328" i="3"/>
  <c r="BP302" i="3"/>
  <c r="BP337" i="3"/>
  <c r="CC328" i="3"/>
  <c r="BP293" i="3"/>
  <c r="CC190" i="3"/>
  <c r="CC294" i="3"/>
  <c r="BG267" i="3"/>
  <c r="CC201" i="3"/>
  <c r="CC197" i="3"/>
  <c r="R607" i="3"/>
  <c r="BG261" i="3"/>
  <c r="CC345" i="3"/>
  <c r="BP286" i="3"/>
  <c r="BG242" i="3"/>
  <c r="BG269" i="3"/>
  <c r="BP301" i="3"/>
  <c r="CC270" i="3"/>
  <c r="BP269" i="3"/>
  <c r="CC341" i="3"/>
  <c r="BP318" i="3"/>
  <c r="BG191" i="3"/>
  <c r="CC196" i="3"/>
  <c r="BP303" i="3"/>
  <c r="BG317" i="3"/>
  <c r="BP317" i="3"/>
  <c r="CC260" i="3"/>
  <c r="BP308" i="3"/>
  <c r="CC317" i="3"/>
  <c r="CC244" i="3"/>
  <c r="CC223" i="3"/>
  <c r="BP260" i="3"/>
  <c r="BG209" i="3"/>
  <c r="CC289" i="3"/>
  <c r="BG187" i="3"/>
  <c r="BG302" i="3"/>
  <c r="BG268" i="3"/>
  <c r="BP187" i="3"/>
  <c r="BP289" i="3"/>
  <c r="BP182" i="3"/>
  <c r="CC187" i="3"/>
  <c r="BE146" i="10"/>
  <c r="BE95" i="10"/>
  <c r="BE159" i="10"/>
  <c r="BE22" i="10"/>
  <c r="BE36" i="10"/>
  <c r="BE47" i="10"/>
  <c r="BE89" i="10"/>
  <c r="BE139" i="10"/>
  <c r="BE168" i="10"/>
  <c r="BP243" i="3"/>
  <c r="BG205" i="3"/>
  <c r="BG272" i="3"/>
  <c r="CC277" i="3"/>
  <c r="BG274" i="3"/>
  <c r="BG278" i="3"/>
  <c r="BE84" i="10"/>
  <c r="BE27" i="10"/>
  <c r="BE150" i="10"/>
  <c r="BE113" i="10"/>
  <c r="BE140" i="10"/>
  <c r="BG311" i="3"/>
  <c r="BG265" i="3"/>
  <c r="BP249" i="3"/>
  <c r="BE61" i="10"/>
  <c r="BE114" i="10"/>
  <c r="BP271" i="3"/>
  <c r="CC311" i="3"/>
  <c r="BP183" i="3"/>
  <c r="BE25" i="10"/>
  <c r="BF9" i="10"/>
  <c r="BF181" i="10" s="1"/>
  <c r="BE157" i="10"/>
  <c r="BE62" i="10"/>
  <c r="BE103" i="10"/>
  <c r="BE107" i="10"/>
  <c r="BE135" i="10"/>
  <c r="BE153" i="10"/>
  <c r="BE142" i="10"/>
  <c r="BE163" i="10"/>
  <c r="BE52" i="10"/>
  <c r="BE30" i="10"/>
  <c r="BE109" i="10"/>
  <c r="BE63" i="10"/>
  <c r="BE127" i="10"/>
  <c r="BE98" i="10"/>
  <c r="BE174" i="10"/>
  <c r="BE175" i="10"/>
  <c r="BP283" i="3"/>
  <c r="CC324" i="3"/>
  <c r="CC335" i="3"/>
  <c r="BE64" i="10"/>
  <c r="BE65" i="10"/>
  <c r="BE53" i="10"/>
  <c r="BE37" i="10"/>
  <c r="BE24" i="10"/>
  <c r="BE73" i="10"/>
  <c r="BE15" i="10"/>
  <c r="BE45" i="10"/>
  <c r="BE104" i="10"/>
  <c r="BE67" i="10"/>
  <c r="BE125" i="10"/>
  <c r="BE90" i="10"/>
  <c r="BE152" i="10"/>
  <c r="BE115" i="10"/>
  <c r="BE97" i="10"/>
  <c r="BE102" i="10"/>
  <c r="BE134" i="10"/>
  <c r="BE177" i="10"/>
  <c r="BE166" i="10"/>
  <c r="BE181" i="10"/>
  <c r="BE179" i="10"/>
  <c r="BG335" i="3"/>
  <c r="CC247" i="3"/>
  <c r="BP236" i="3"/>
  <c r="BG222" i="3"/>
  <c r="BP206" i="3"/>
  <c r="BP199" i="3"/>
  <c r="BP311" i="3"/>
  <c r="CC283" i="3"/>
  <c r="BP205" i="3"/>
  <c r="CC296" i="3"/>
  <c r="BP193" i="3"/>
  <c r="BP316" i="3"/>
  <c r="CC199" i="3"/>
  <c r="CC206" i="3"/>
  <c r="BG300" i="3"/>
  <c r="BG316" i="3"/>
  <c r="BP272" i="3"/>
  <c r="BG243" i="3"/>
  <c r="BG206" i="3"/>
  <c r="CC222" i="3"/>
  <c r="BP222" i="3"/>
  <c r="CC316" i="3"/>
  <c r="CC272" i="3"/>
  <c r="CC243" i="3"/>
  <c r="BE17" i="10"/>
  <c r="BE40" i="10"/>
  <c r="BE51" i="10"/>
  <c r="BE93" i="10"/>
  <c r="BE132" i="10"/>
  <c r="BE144" i="10"/>
  <c r="BP335" i="3"/>
  <c r="CC338" i="3"/>
  <c r="BP304" i="3"/>
  <c r="BG271" i="3"/>
  <c r="CC183" i="3"/>
  <c r="CC205" i="3"/>
  <c r="BG199" i="3"/>
  <c r="BG323" i="3"/>
  <c r="BG259" i="3"/>
  <c r="BG229" i="3"/>
  <c r="CC185" i="3"/>
  <c r="BE29" i="10"/>
  <c r="BE26" i="10"/>
  <c r="BE31" i="10"/>
  <c r="BE68" i="10"/>
  <c r="BE118" i="10"/>
  <c r="BE172" i="10"/>
  <c r="BE50" i="10"/>
  <c r="BE49" i="10"/>
  <c r="BE20" i="10"/>
  <c r="BE58" i="10"/>
  <c r="BE44" i="10"/>
  <c r="BE86" i="10"/>
  <c r="BE124" i="10"/>
  <c r="BE80" i="10"/>
  <c r="BE101" i="10"/>
  <c r="BE96" i="10"/>
  <c r="BE130" i="10"/>
  <c r="BE158" i="10"/>
  <c r="BE170" i="10"/>
  <c r="BP229" i="3"/>
  <c r="BG324" i="3"/>
  <c r="BG183" i="3"/>
  <c r="BG306" i="3"/>
  <c r="BP185" i="3"/>
  <c r="CC193" i="3"/>
  <c r="CC227" i="3"/>
  <c r="BP294" i="3"/>
  <c r="BP198" i="3"/>
  <c r="BP327" i="3"/>
  <c r="BG227" i="3"/>
  <c r="BP207" i="3"/>
  <c r="CC331" i="3"/>
  <c r="CC333" i="3"/>
  <c r="BP298" i="3"/>
  <c r="BP188" i="3"/>
  <c r="BP330" i="3"/>
  <c r="BP325" i="3"/>
  <c r="BP268" i="3"/>
  <c r="BG225" i="3"/>
  <c r="BG231" i="3"/>
  <c r="BP212" i="3"/>
  <c r="BP257" i="3"/>
  <c r="BG178" i="3"/>
  <c r="BP178" i="3"/>
  <c r="BG221" i="3"/>
  <c r="BP267" i="3"/>
  <c r="BP248" i="3"/>
  <c r="BP264" i="3"/>
  <c r="CC202" i="3"/>
  <c r="BG286" i="3"/>
  <c r="BP227" i="3"/>
  <c r="CC203" i="3"/>
  <c r="BG248" i="3"/>
  <c r="BG235" i="3"/>
  <c r="BP202" i="3"/>
  <c r="BG188" i="3"/>
  <c r="BP246" i="3"/>
  <c r="BG288" i="3"/>
  <c r="BG291" i="3"/>
  <c r="CC325" i="3"/>
  <c r="BP225" i="3"/>
  <c r="CC231" i="3"/>
  <c r="CC178" i="3"/>
  <c r="BP235" i="3"/>
  <c r="BP333" i="3"/>
  <c r="CC246" i="3"/>
  <c r="BP208" i="3"/>
  <c r="CC221" i="3"/>
  <c r="BG208" i="3"/>
  <c r="BG202" i="3"/>
  <c r="CC327" i="3"/>
  <c r="BP313" i="3"/>
  <c r="CC298" i="3"/>
  <c r="BP231" i="3"/>
  <c r="CC257" i="3"/>
  <c r="BG207" i="3"/>
  <c r="BG246" i="3"/>
  <c r="CC198" i="3"/>
  <c r="BG298" i="3"/>
  <c r="CC250" i="3"/>
  <c r="CC235" i="3"/>
  <c r="CC208" i="3"/>
  <c r="BP221" i="3"/>
  <c r="BG257" i="3"/>
  <c r="CC286" i="3"/>
  <c r="CC313" i="3"/>
  <c r="BP278" i="3"/>
  <c r="CC279" i="3"/>
  <c r="CC334" i="3"/>
  <c r="BG180" i="3"/>
  <c r="BP306" i="3"/>
  <c r="CC306" i="3"/>
  <c r="CC259" i="3"/>
  <c r="BP180" i="3"/>
  <c r="CC176" i="3"/>
  <c r="CC245" i="3"/>
  <c r="BP277" i="3"/>
  <c r="CC274" i="3"/>
  <c r="CC265" i="3"/>
  <c r="BG176" i="3"/>
  <c r="BE33" i="10"/>
  <c r="BE54" i="10"/>
  <c r="BE56" i="10"/>
  <c r="BE46" i="10"/>
  <c r="BE105" i="10"/>
  <c r="BE81" i="10"/>
  <c r="BE106" i="10"/>
  <c r="BE143" i="10"/>
  <c r="BE160" i="10"/>
  <c r="BG338" i="3"/>
  <c r="BP256" i="3"/>
  <c r="BG193" i="3"/>
  <c r="BP265" i="3"/>
  <c r="CC321" i="3"/>
  <c r="BP245" i="3"/>
  <c r="BP247" i="3"/>
  <c r="CC236" i="3"/>
  <c r="BE83" i="10"/>
  <c r="BE38" i="10"/>
  <c r="BE66" i="10"/>
  <c r="BE34" i="10"/>
  <c r="BE14" i="10"/>
  <c r="BE82" i="10"/>
  <c r="BE12" i="10"/>
  <c r="BE28" i="10"/>
  <c r="BE78" i="10"/>
  <c r="BE87" i="10"/>
  <c r="BE19" i="10"/>
  <c r="BE35" i="10"/>
  <c r="BE69" i="10"/>
  <c r="BE108" i="10"/>
  <c r="BE55" i="10"/>
  <c r="BE71" i="10"/>
  <c r="BE136" i="10"/>
  <c r="BE72" i="10"/>
  <c r="BE91" i="10"/>
  <c r="BE119" i="10"/>
  <c r="BE99" i="10"/>
  <c r="BE116" i="10"/>
  <c r="BE149" i="10"/>
  <c r="BE111" i="10"/>
  <c r="BE161" i="10"/>
  <c r="BE122" i="10"/>
  <c r="BE137" i="10"/>
  <c r="BE156" i="10"/>
  <c r="BE129" i="10"/>
  <c r="BE169" i="10"/>
  <c r="BE148" i="10"/>
  <c r="BE151" i="10"/>
  <c r="BE167" i="10"/>
  <c r="BE176" i="10"/>
  <c r="CC300" i="3"/>
  <c r="BG245" i="3"/>
  <c r="BP321" i="3"/>
  <c r="BG304" i="3"/>
  <c r="BP279" i="3"/>
  <c r="BG334" i="3"/>
  <c r="BP323" i="3"/>
  <c r="BE42" i="10"/>
  <c r="BE13" i="10"/>
  <c r="BE48" i="10"/>
  <c r="BE70" i="10"/>
  <c r="BE41" i="10"/>
  <c r="BE77" i="10"/>
  <c r="BE21" i="10"/>
  <c r="BE145" i="10"/>
  <c r="BE16" i="10"/>
  <c r="BE32" i="10"/>
  <c r="BE57" i="10"/>
  <c r="BE123" i="10"/>
  <c r="BE88" i="10"/>
  <c r="BE23" i="10"/>
  <c r="BE39" i="10"/>
  <c r="BE60" i="10"/>
  <c r="BE74" i="10"/>
  <c r="BE43" i="10"/>
  <c r="BE59" i="10"/>
  <c r="BE75" i="10"/>
  <c r="BE120" i="10"/>
  <c r="BE147" i="10"/>
  <c r="BE76" i="10"/>
  <c r="BE92" i="10"/>
  <c r="BE121" i="10"/>
  <c r="BE85" i="10"/>
  <c r="BE100" i="10"/>
  <c r="BE117" i="10"/>
  <c r="BE94" i="10"/>
  <c r="BE112" i="10"/>
  <c r="BE162" i="10"/>
  <c r="BE110" i="10"/>
  <c r="BE126" i="10"/>
  <c r="BE138" i="10"/>
  <c r="BE173" i="10"/>
  <c r="BE133" i="10"/>
  <c r="BE154" i="10"/>
  <c r="BE178" i="10"/>
  <c r="BE165" i="10"/>
  <c r="BE155" i="10"/>
  <c r="BE171" i="10"/>
  <c r="BE164" i="10"/>
  <c r="BG236" i="3"/>
  <c r="BG247" i="3"/>
  <c r="BP324" i="3"/>
  <c r="BP296" i="3"/>
  <c r="CC278" i="3"/>
  <c r="CC256" i="3"/>
  <c r="BP259" i="3"/>
  <c r="BP176" i="3"/>
  <c r="BG185" i="3"/>
  <c r="BG321" i="3"/>
  <c r="BP300" i="3"/>
  <c r="BP274" i="3"/>
  <c r="BG296" i="3"/>
  <c r="BG256" i="3"/>
  <c r="N10" i="7"/>
  <c r="O10" i="7" s="1"/>
  <c r="B12" i="7"/>
  <c r="D11" i="7"/>
  <c r="H11" i="7" s="1"/>
  <c r="I11" i="7" s="1"/>
  <c r="H10" i="7"/>
  <c r="I10" i="7" s="1"/>
  <c r="Q10" i="7"/>
  <c r="R10" i="7" s="1"/>
  <c r="E10" i="7"/>
  <c r="F10" i="7" s="1"/>
  <c r="Y178" i="3"/>
  <c r="W178" i="3"/>
  <c r="AB178" i="3" s="1"/>
  <c r="Y180" i="3"/>
  <c r="W180" i="3"/>
  <c r="AB180" i="3" s="1"/>
  <c r="Y179" i="3"/>
  <c r="W179" i="3"/>
  <c r="AB179" i="3" s="1"/>
  <c r="BS632" i="3"/>
  <c r="BU632" i="3" s="1"/>
  <c r="BQ336" i="3"/>
  <c r="CD336" i="3"/>
  <c r="BH336" i="3"/>
  <c r="BY519" i="3"/>
  <c r="BY546" i="3"/>
  <c r="BY525" i="3"/>
  <c r="BY604" i="3"/>
  <c r="BY524" i="3"/>
  <c r="BY579" i="3"/>
  <c r="BY611" i="3"/>
  <c r="BY598" i="3"/>
  <c r="BY569" i="3"/>
  <c r="BY614" i="3"/>
  <c r="BY617" i="3"/>
  <c r="BY624" i="3"/>
  <c r="BY639" i="3"/>
  <c r="BY665" i="3"/>
  <c r="BY675" i="3"/>
  <c r="BY531" i="3"/>
  <c r="BY543" i="3"/>
  <c r="BY526" i="3"/>
  <c r="BY542" i="3"/>
  <c r="BY555" i="3"/>
  <c r="BY584" i="3"/>
  <c r="BY521" i="3"/>
  <c r="BY537" i="3"/>
  <c r="BY558" i="3"/>
  <c r="BY596" i="3"/>
  <c r="BY642" i="3"/>
  <c r="BY600" i="3"/>
  <c r="BY520" i="3"/>
  <c r="BY536" i="3"/>
  <c r="BY580" i="3"/>
  <c r="BY575" i="3"/>
  <c r="BY591" i="3"/>
  <c r="BY607" i="3"/>
  <c r="BY664" i="3"/>
  <c r="BY578" i="3"/>
  <c r="BY594" i="3"/>
  <c r="BY610" i="3"/>
  <c r="BY640" i="3"/>
  <c r="BY565" i="3"/>
  <c r="BY581" i="3"/>
  <c r="BY597" i="3"/>
  <c r="BY641" i="3"/>
  <c r="BY626" i="3"/>
  <c r="BY613" i="3"/>
  <c r="BY629" i="3"/>
  <c r="BY662" i="3"/>
  <c r="BY620" i="3"/>
  <c r="BY636" i="3"/>
  <c r="BY678" i="3"/>
  <c r="BY666" i="3"/>
  <c r="BY651" i="3"/>
  <c r="BY682" i="3"/>
  <c r="BY659" i="3"/>
  <c r="BY661" i="3"/>
  <c r="BY677" i="3"/>
  <c r="BY676" i="3"/>
  <c r="BY671" i="3"/>
  <c r="BY539" i="3"/>
  <c r="BY556" i="3"/>
  <c r="BY541" i="3"/>
  <c r="BY562" i="3"/>
  <c r="BY540" i="3"/>
  <c r="BY595" i="3"/>
  <c r="BY582" i="3"/>
  <c r="BY619" i="3"/>
  <c r="BY585" i="3"/>
  <c r="BY630" i="3"/>
  <c r="BY670" i="3"/>
  <c r="BY638" i="3"/>
  <c r="BY655" i="3"/>
  <c r="BY660" i="3"/>
  <c r="BY680" i="3"/>
  <c r="BY547" i="3"/>
  <c r="BY527" i="3"/>
  <c r="BY518" i="3"/>
  <c r="BY534" i="3"/>
  <c r="BY550" i="3"/>
  <c r="BY560" i="3"/>
  <c r="BY572" i="3"/>
  <c r="BY529" i="3"/>
  <c r="BY545" i="3"/>
  <c r="BY568" i="3"/>
  <c r="BY623" i="3"/>
  <c r="BY564" i="3"/>
  <c r="BY528" i="3"/>
  <c r="BY544" i="3"/>
  <c r="BY567" i="3"/>
  <c r="BY583" i="3"/>
  <c r="BY599" i="3"/>
  <c r="BY615" i="3"/>
  <c r="BY570" i="3"/>
  <c r="BY586" i="3"/>
  <c r="BY602" i="3"/>
  <c r="BY627" i="3"/>
  <c r="BY557" i="3"/>
  <c r="BY573" i="3"/>
  <c r="BY589" i="3"/>
  <c r="BY605" i="3"/>
  <c r="BY618" i="3"/>
  <c r="BY634" i="3"/>
  <c r="BY621" i="3"/>
  <c r="BY637" i="3"/>
  <c r="BY612" i="3"/>
  <c r="BY628" i="3"/>
  <c r="BY649" i="3"/>
  <c r="BY648" i="3"/>
  <c r="BY643" i="3"/>
  <c r="BY656" i="3"/>
  <c r="BY654" i="3"/>
  <c r="BY668" i="3"/>
  <c r="BY669" i="3"/>
  <c r="BY685" i="3"/>
  <c r="BY684" i="3"/>
  <c r="BY679" i="3"/>
  <c r="BY523" i="3"/>
  <c r="BY530" i="3"/>
  <c r="BY552" i="3"/>
  <c r="BY559" i="3"/>
  <c r="BY608" i="3"/>
  <c r="BY563" i="3"/>
  <c r="BY566" i="3"/>
  <c r="BY553" i="3"/>
  <c r="BY601" i="3"/>
  <c r="BY633" i="3"/>
  <c r="BY644" i="3"/>
  <c r="BY650" i="3"/>
  <c r="BY681" i="3"/>
  <c r="BY551" i="3"/>
  <c r="BY535" i="3"/>
  <c r="BY522" i="3"/>
  <c r="BY538" i="3"/>
  <c r="BY554" i="3"/>
  <c r="BY576" i="3"/>
  <c r="BY517" i="3"/>
  <c r="BY533" i="3"/>
  <c r="BY549" i="3"/>
  <c r="BY588" i="3"/>
  <c r="BY631" i="3"/>
  <c r="BY592" i="3"/>
  <c r="BY516" i="3"/>
  <c r="BY532" i="3"/>
  <c r="BY548" i="3"/>
  <c r="BY571" i="3"/>
  <c r="BY587" i="3"/>
  <c r="BY603" i="3"/>
  <c r="BY646" i="3"/>
  <c r="BY574" i="3"/>
  <c r="BY590" i="3"/>
  <c r="BY606" i="3"/>
  <c r="BY635" i="3"/>
  <c r="BY561" i="3"/>
  <c r="BY577" i="3"/>
  <c r="BY593" i="3"/>
  <c r="BY609" i="3"/>
  <c r="BY622" i="3"/>
  <c r="BY653" i="3"/>
  <c r="BY625" i="3"/>
  <c r="BY645" i="3"/>
  <c r="BY616" i="3"/>
  <c r="BY632" i="3"/>
  <c r="BY663" i="3"/>
  <c r="BY652" i="3"/>
  <c r="BY647" i="3"/>
  <c r="BY674" i="3"/>
  <c r="BY658" i="3"/>
  <c r="BY657" i="3"/>
  <c r="BY673" i="3"/>
  <c r="BY672" i="3"/>
  <c r="BY667" i="3"/>
  <c r="BY683" i="3"/>
  <c r="BS652" i="3"/>
  <c r="BU652" i="3" s="1"/>
  <c r="R562" i="3"/>
  <c r="BS812" i="3"/>
  <c r="BU812" i="3" s="1"/>
  <c r="R614" i="3"/>
  <c r="BS836" i="3"/>
  <c r="BU836" i="3" s="1"/>
  <c r="BS796" i="3"/>
  <c r="BU796" i="3" s="1"/>
  <c r="BM10" i="9"/>
  <c r="BM10" i="10"/>
  <c r="BS820" i="3"/>
  <c r="BT820" i="3" s="1"/>
  <c r="BS837" i="3"/>
  <c r="BU837" i="3" s="1"/>
  <c r="BS833" i="3"/>
  <c r="BT833" i="3" s="1"/>
  <c r="BS835" i="3"/>
  <c r="BU835" i="3" s="1"/>
  <c r="BS838" i="3"/>
  <c r="BU838" i="3" s="1"/>
  <c r="BS566" i="3"/>
  <c r="BU566" i="3" s="1"/>
  <c r="BS848" i="3"/>
  <c r="BU848" i="3" s="1"/>
  <c r="BS831" i="3"/>
  <c r="BT831" i="3" s="1"/>
  <c r="BS822" i="3"/>
  <c r="BU822" i="3" s="1"/>
  <c r="BS829" i="3"/>
  <c r="BU829" i="3" s="1"/>
  <c r="BN10" i="9"/>
  <c r="BL10" i="9"/>
  <c r="BL10" i="8"/>
  <c r="BL10" i="10"/>
  <c r="BO10" i="8"/>
  <c r="BO10" i="10"/>
  <c r="BD10" i="8"/>
  <c r="BE10" i="10"/>
  <c r="BD10" i="9"/>
  <c r="BD10" i="10"/>
  <c r="BM10" i="8"/>
  <c r="R636" i="3"/>
  <c r="BS648" i="3"/>
  <c r="BU648" i="3" s="1"/>
  <c r="R581" i="3"/>
  <c r="R545" i="3"/>
  <c r="BS552" i="3"/>
  <c r="BU552" i="3" s="1"/>
  <c r="BS624" i="3"/>
  <c r="BT624" i="3" s="1"/>
  <c r="R541" i="3"/>
  <c r="R604" i="3"/>
  <c r="BS628" i="3"/>
  <c r="BT628" i="3" s="1"/>
  <c r="R585" i="3"/>
  <c r="BC527" i="3"/>
  <c r="BL527" i="3"/>
  <c r="BC518" i="3"/>
  <c r="BL518" i="3"/>
  <c r="BC534" i="3"/>
  <c r="BL534" i="3"/>
  <c r="BC550" i="3"/>
  <c r="BL550" i="3"/>
  <c r="BC560" i="3"/>
  <c r="BL560" i="3"/>
  <c r="BC572" i="3"/>
  <c r="BL572" i="3"/>
  <c r="BC529" i="3"/>
  <c r="BL529" i="3"/>
  <c r="BC545" i="3"/>
  <c r="BL545" i="3"/>
  <c r="BC568" i="3"/>
  <c r="BL568" i="3"/>
  <c r="BC623" i="3"/>
  <c r="BL623" i="3"/>
  <c r="BC564" i="3"/>
  <c r="BL564" i="3"/>
  <c r="BC528" i="3"/>
  <c r="BL528" i="3"/>
  <c r="BC544" i="3"/>
  <c r="BL544" i="3"/>
  <c r="BC567" i="3"/>
  <c r="BL567" i="3"/>
  <c r="BC583" i="3"/>
  <c r="BL583" i="3"/>
  <c r="BC599" i="3"/>
  <c r="BL599" i="3"/>
  <c r="BC615" i="3"/>
  <c r="BL615" i="3"/>
  <c r="BC570" i="3"/>
  <c r="BL570" i="3"/>
  <c r="BC586" i="3"/>
  <c r="BL586" i="3"/>
  <c r="BC602" i="3"/>
  <c r="BL602" i="3"/>
  <c r="BC627" i="3"/>
  <c r="BL627" i="3"/>
  <c r="BC557" i="3"/>
  <c r="BL557" i="3"/>
  <c r="BC573" i="3"/>
  <c r="BL573" i="3"/>
  <c r="BC589" i="3"/>
  <c r="BL589" i="3"/>
  <c r="BC605" i="3"/>
  <c r="BL605" i="3"/>
  <c r="BC618" i="3"/>
  <c r="BL618" i="3"/>
  <c r="BC634" i="3"/>
  <c r="BL634" i="3"/>
  <c r="BC621" i="3"/>
  <c r="BL621" i="3"/>
  <c r="BC637" i="3"/>
  <c r="BL637" i="3"/>
  <c r="BC612" i="3"/>
  <c r="BL612" i="3"/>
  <c r="BC628" i="3"/>
  <c r="BL628" i="3"/>
  <c r="BC649" i="3"/>
  <c r="BL649" i="3"/>
  <c r="BC648" i="3"/>
  <c r="BL648" i="3"/>
  <c r="BC643" i="3"/>
  <c r="BL643" i="3"/>
  <c r="BC656" i="3"/>
  <c r="BL656" i="3"/>
  <c r="BC654" i="3"/>
  <c r="BL654" i="3"/>
  <c r="BC668" i="3"/>
  <c r="BL668" i="3"/>
  <c r="BC669" i="3"/>
  <c r="BL669" i="3"/>
  <c r="BC685" i="3"/>
  <c r="BL685" i="3"/>
  <c r="BC684" i="3"/>
  <c r="BL684" i="3"/>
  <c r="BC679" i="3"/>
  <c r="BL679" i="3"/>
  <c r="BC519" i="3"/>
  <c r="BL519" i="3"/>
  <c r="BC530" i="3"/>
  <c r="BL530" i="3"/>
  <c r="BC552" i="3"/>
  <c r="BL552" i="3"/>
  <c r="BC541" i="3"/>
  <c r="BL541" i="3"/>
  <c r="BC604" i="3"/>
  <c r="BL604" i="3"/>
  <c r="BC608" i="3"/>
  <c r="BL608" i="3"/>
  <c r="BC540" i="3"/>
  <c r="BL540" i="3"/>
  <c r="BC579" i="3"/>
  <c r="BL579" i="3"/>
  <c r="BC611" i="3"/>
  <c r="BL611" i="3"/>
  <c r="BC582" i="3"/>
  <c r="BL582" i="3"/>
  <c r="BC619" i="3"/>
  <c r="BL619" i="3"/>
  <c r="BC569" i="3"/>
  <c r="BL569" i="3"/>
  <c r="BC601" i="3"/>
  <c r="BL601" i="3"/>
  <c r="BC630" i="3"/>
  <c r="BL630" i="3"/>
  <c r="BC633" i="3"/>
  <c r="BL633" i="3"/>
  <c r="BC624" i="3"/>
  <c r="BL624" i="3"/>
  <c r="BC644" i="3"/>
  <c r="BL644" i="3"/>
  <c r="BC655" i="3"/>
  <c r="BL655" i="3"/>
  <c r="BC650" i="3"/>
  <c r="BL650" i="3"/>
  <c r="BC660" i="3"/>
  <c r="BL660" i="3"/>
  <c r="BC665" i="3"/>
  <c r="BL665" i="3"/>
  <c r="BC681" i="3"/>
  <c r="BL681" i="3"/>
  <c r="BC675" i="3"/>
  <c r="BL675" i="3"/>
  <c r="BC535" i="3"/>
  <c r="BL535" i="3"/>
  <c r="BC538" i="3"/>
  <c r="BL538" i="3"/>
  <c r="BC576" i="3"/>
  <c r="BL576" i="3"/>
  <c r="BC533" i="3"/>
  <c r="BL533" i="3"/>
  <c r="BC588" i="3"/>
  <c r="BL588" i="3"/>
  <c r="BC592" i="3"/>
  <c r="BL592" i="3"/>
  <c r="BC532" i="3"/>
  <c r="BL532" i="3"/>
  <c r="BC571" i="3"/>
  <c r="BL571" i="3"/>
  <c r="BC603" i="3"/>
  <c r="BL603" i="3"/>
  <c r="BC574" i="3"/>
  <c r="BL574" i="3"/>
  <c r="BC606" i="3"/>
  <c r="BL606" i="3"/>
  <c r="BC577" i="3"/>
  <c r="BL577" i="3"/>
  <c r="BC609" i="3"/>
  <c r="BL609" i="3"/>
  <c r="BC653" i="3"/>
  <c r="BL653" i="3"/>
  <c r="BC645" i="3"/>
  <c r="BL645" i="3"/>
  <c r="BC663" i="3"/>
  <c r="BL663" i="3"/>
  <c r="BC673" i="3"/>
  <c r="BL673" i="3"/>
  <c r="BC547" i="3"/>
  <c r="BL547" i="3"/>
  <c r="BC539" i="3"/>
  <c r="BL539" i="3"/>
  <c r="BC546" i="3"/>
  <c r="BL546" i="3"/>
  <c r="BC556" i="3"/>
  <c r="BL556" i="3"/>
  <c r="BC525" i="3"/>
  <c r="BL525" i="3"/>
  <c r="BC559" i="3"/>
  <c r="BL559" i="3"/>
  <c r="BC562" i="3"/>
  <c r="BL562" i="3"/>
  <c r="BC524" i="3"/>
  <c r="BL524" i="3"/>
  <c r="BC563" i="3"/>
  <c r="BL563" i="3"/>
  <c r="BC595" i="3"/>
  <c r="BL595" i="3"/>
  <c r="BC566" i="3"/>
  <c r="BL566" i="3"/>
  <c r="BC598" i="3"/>
  <c r="BL598" i="3"/>
  <c r="BC553" i="3"/>
  <c r="BL553" i="3"/>
  <c r="BC585" i="3"/>
  <c r="BL585" i="3"/>
  <c r="BC614" i="3"/>
  <c r="BL614" i="3"/>
  <c r="BC617" i="3"/>
  <c r="BL617" i="3"/>
  <c r="BC670" i="3"/>
  <c r="BL670" i="3"/>
  <c r="BC638" i="3"/>
  <c r="BL638" i="3"/>
  <c r="BC639" i="3"/>
  <c r="BL639" i="3"/>
  <c r="BC680" i="3"/>
  <c r="BL680" i="3"/>
  <c r="BC551" i="3"/>
  <c r="BL551" i="3"/>
  <c r="BC522" i="3"/>
  <c r="BL522" i="3"/>
  <c r="BC554" i="3"/>
  <c r="BL554" i="3"/>
  <c r="BC517" i="3"/>
  <c r="BL517" i="3"/>
  <c r="BC549" i="3"/>
  <c r="BL549" i="3"/>
  <c r="BC631" i="3"/>
  <c r="BL631" i="3"/>
  <c r="BC516" i="3"/>
  <c r="BL516" i="3"/>
  <c r="BC548" i="3"/>
  <c r="BL548" i="3"/>
  <c r="BC587" i="3"/>
  <c r="BL587" i="3"/>
  <c r="BC646" i="3"/>
  <c r="BL646" i="3"/>
  <c r="BC590" i="3"/>
  <c r="BL590" i="3"/>
  <c r="BC635" i="3"/>
  <c r="BL635" i="3"/>
  <c r="BC561" i="3"/>
  <c r="BL561" i="3"/>
  <c r="BC593" i="3"/>
  <c r="BL593" i="3"/>
  <c r="BC622" i="3"/>
  <c r="BL622" i="3"/>
  <c r="BC625" i="3"/>
  <c r="BL625" i="3"/>
  <c r="BC616" i="3"/>
  <c r="BL616" i="3"/>
  <c r="BC632" i="3"/>
  <c r="BL632" i="3"/>
  <c r="BC652" i="3"/>
  <c r="BL652" i="3"/>
  <c r="BC647" i="3"/>
  <c r="BL647" i="3"/>
  <c r="BC674" i="3"/>
  <c r="BL674" i="3"/>
  <c r="BC658" i="3"/>
  <c r="BL658" i="3"/>
  <c r="BC657" i="3"/>
  <c r="BL657" i="3"/>
  <c r="BC672" i="3"/>
  <c r="BL672" i="3"/>
  <c r="BC667" i="3"/>
  <c r="BL667" i="3"/>
  <c r="BC683" i="3"/>
  <c r="BL683" i="3"/>
  <c r="BS503" i="3"/>
  <c r="BT503" i="3" s="1"/>
  <c r="BC523" i="3"/>
  <c r="BL523" i="3"/>
  <c r="BC531" i="3"/>
  <c r="BL531" i="3"/>
  <c r="BC543" i="3"/>
  <c r="BL543" i="3"/>
  <c r="BC526" i="3"/>
  <c r="BL526" i="3"/>
  <c r="BC542" i="3"/>
  <c r="BL542" i="3"/>
  <c r="BC555" i="3"/>
  <c r="BL555" i="3"/>
  <c r="BC584" i="3"/>
  <c r="BL584" i="3"/>
  <c r="BC521" i="3"/>
  <c r="BL521" i="3"/>
  <c r="BC537" i="3"/>
  <c r="BL537" i="3"/>
  <c r="BC558" i="3"/>
  <c r="BL558" i="3"/>
  <c r="BC596" i="3"/>
  <c r="BL596" i="3"/>
  <c r="BC642" i="3"/>
  <c r="BL642" i="3"/>
  <c r="BC600" i="3"/>
  <c r="BL600" i="3"/>
  <c r="BC520" i="3"/>
  <c r="BL520" i="3"/>
  <c r="BC536" i="3"/>
  <c r="BL536" i="3"/>
  <c r="BC580" i="3"/>
  <c r="BL580" i="3"/>
  <c r="BC575" i="3"/>
  <c r="BL575" i="3"/>
  <c r="BC591" i="3"/>
  <c r="BL591" i="3"/>
  <c r="BC607" i="3"/>
  <c r="BL607" i="3"/>
  <c r="BC664" i="3"/>
  <c r="BL664" i="3"/>
  <c r="BC578" i="3"/>
  <c r="BL578" i="3"/>
  <c r="BC594" i="3"/>
  <c r="BL594" i="3"/>
  <c r="BC610" i="3"/>
  <c r="BL610" i="3"/>
  <c r="BC640" i="3"/>
  <c r="BL640" i="3"/>
  <c r="BC565" i="3"/>
  <c r="BL565" i="3"/>
  <c r="BC581" i="3"/>
  <c r="BL581" i="3"/>
  <c r="BC597" i="3"/>
  <c r="BL597" i="3"/>
  <c r="BC641" i="3"/>
  <c r="BL641" i="3"/>
  <c r="BC626" i="3"/>
  <c r="BL626" i="3"/>
  <c r="BC613" i="3"/>
  <c r="BL613" i="3"/>
  <c r="BC629" i="3"/>
  <c r="BL629" i="3"/>
  <c r="BC662" i="3"/>
  <c r="BL662" i="3"/>
  <c r="BC620" i="3"/>
  <c r="BL620" i="3"/>
  <c r="BC636" i="3"/>
  <c r="BL636" i="3"/>
  <c r="BC678" i="3"/>
  <c r="BL678" i="3"/>
  <c r="BC666" i="3"/>
  <c r="BL666" i="3"/>
  <c r="BC651" i="3"/>
  <c r="BL651" i="3"/>
  <c r="BC682" i="3"/>
  <c r="BL682" i="3"/>
  <c r="BC659" i="3"/>
  <c r="BL659" i="3"/>
  <c r="BC661" i="3"/>
  <c r="BL661" i="3"/>
  <c r="BC677" i="3"/>
  <c r="BL677" i="3"/>
  <c r="BC676" i="3"/>
  <c r="BL676" i="3"/>
  <c r="BC671" i="3"/>
  <c r="BL671" i="3"/>
  <c r="BS542" i="3"/>
  <c r="R542" i="3"/>
  <c r="BS522" i="3"/>
  <c r="R522" i="3"/>
  <c r="BS630" i="3"/>
  <c r="R630" i="3"/>
  <c r="BS528" i="3"/>
  <c r="R528" i="3"/>
  <c r="BS622" i="3"/>
  <c r="R622" i="3"/>
  <c r="R601" i="3"/>
  <c r="BS601" i="3"/>
  <c r="BS537" i="3"/>
  <c r="R537" i="3"/>
  <c r="BS654" i="3"/>
  <c r="R654" i="3"/>
  <c r="BS664" i="3"/>
  <c r="R664" i="3"/>
  <c r="BS610" i="3"/>
  <c r="R610" i="3"/>
  <c r="BS533" i="3"/>
  <c r="R533" i="3"/>
  <c r="BS525" i="3"/>
  <c r="R525" i="3"/>
  <c r="BS574" i="3"/>
  <c r="R574" i="3"/>
  <c r="BS644" i="3"/>
  <c r="R644" i="3"/>
  <c r="BS555" i="3"/>
  <c r="R555" i="3"/>
  <c r="BS575" i="3"/>
  <c r="R575" i="3"/>
  <c r="BS550" i="3"/>
  <c r="R550" i="3"/>
  <c r="BT648" i="3"/>
  <c r="BS631" i="3"/>
  <c r="R631" i="3"/>
  <c r="R659" i="3"/>
  <c r="BS659" i="3"/>
  <c r="BS572" i="3"/>
  <c r="R572" i="3"/>
  <c r="BS602" i="3"/>
  <c r="R602" i="3"/>
  <c r="BS657" i="3"/>
  <c r="R657" i="3"/>
  <c r="BS653" i="3"/>
  <c r="R653" i="3"/>
  <c r="R558" i="3"/>
  <c r="BS558" i="3"/>
  <c r="BS535" i="3"/>
  <c r="R535" i="3"/>
  <c r="BS685" i="3"/>
  <c r="R685" i="3"/>
  <c r="BS675" i="3"/>
  <c r="R675" i="3"/>
  <c r="BS665" i="3"/>
  <c r="R665" i="3"/>
  <c r="BS649" i="3"/>
  <c r="R649" i="3"/>
  <c r="BS605" i="3"/>
  <c r="R605" i="3"/>
  <c r="BS582" i="3"/>
  <c r="R582" i="3"/>
  <c r="BS538" i="3"/>
  <c r="R538" i="3"/>
  <c r="BS534" i="3"/>
  <c r="R534" i="3"/>
  <c r="BS633" i="3"/>
  <c r="R633" i="3"/>
  <c r="R579" i="3"/>
  <c r="BS579" i="3"/>
  <c r="BS681" i="3"/>
  <c r="R681" i="3"/>
  <c r="BS669" i="3"/>
  <c r="R669" i="3"/>
  <c r="BS650" i="3"/>
  <c r="R650" i="3"/>
  <c r="BS638" i="3"/>
  <c r="R638" i="3"/>
  <c r="BS626" i="3"/>
  <c r="R626" i="3"/>
  <c r="BS556" i="3"/>
  <c r="R556" i="3"/>
  <c r="R571" i="3"/>
  <c r="BS571" i="3"/>
  <c r="BS629" i="3"/>
  <c r="R629" i="3"/>
  <c r="BS559" i="3"/>
  <c r="R559" i="3"/>
  <c r="BS666" i="3"/>
  <c r="R666" i="3"/>
  <c r="BS596" i="3"/>
  <c r="R596" i="3"/>
  <c r="R639" i="3"/>
  <c r="BS639" i="3"/>
  <c r="R635" i="3"/>
  <c r="BS635" i="3"/>
  <c r="R594" i="3"/>
  <c r="BS594" i="3"/>
  <c r="BS612" i="3"/>
  <c r="R612" i="3"/>
  <c r="BS547" i="3"/>
  <c r="R547" i="3"/>
  <c r="BS553" i="3"/>
  <c r="R553" i="3"/>
  <c r="R616" i="3"/>
  <c r="BS616" i="3"/>
  <c r="R551" i="3"/>
  <c r="BS551" i="3"/>
  <c r="BS570" i="3"/>
  <c r="R570" i="3"/>
  <c r="BS568" i="3"/>
  <c r="R568" i="3"/>
  <c r="R647" i="3"/>
  <c r="BS647" i="3"/>
  <c r="BT614" i="3"/>
  <c r="BU614" i="3"/>
  <c r="BT604" i="3"/>
  <c r="BU604" i="3"/>
  <c r="BU581" i="3"/>
  <c r="BT581" i="3"/>
  <c r="BS672" i="3"/>
  <c r="R672" i="3"/>
  <c r="R587" i="3"/>
  <c r="BS587" i="3"/>
  <c r="BS591" i="3"/>
  <c r="R591" i="3"/>
  <c r="BS573" i="3"/>
  <c r="R573" i="3"/>
  <c r="BS583" i="3"/>
  <c r="R583" i="3"/>
  <c r="BS620" i="3"/>
  <c r="R620" i="3"/>
  <c r="BS668" i="3"/>
  <c r="R668" i="3"/>
  <c r="BS651" i="3"/>
  <c r="R651" i="3"/>
  <c r="BS684" i="3"/>
  <c r="R684" i="3"/>
  <c r="BS661" i="3"/>
  <c r="R661" i="3"/>
  <c r="BS656" i="3"/>
  <c r="R656" i="3"/>
  <c r="R565" i="3"/>
  <c r="BS565" i="3"/>
  <c r="R543" i="3"/>
  <c r="BS543" i="3"/>
  <c r="R655" i="3"/>
  <c r="BS655" i="3"/>
  <c r="BS617" i="3"/>
  <c r="R617" i="3"/>
  <c r="BS563" i="3"/>
  <c r="R563" i="3"/>
  <c r="BS677" i="3"/>
  <c r="R677" i="3"/>
  <c r="BS673" i="3"/>
  <c r="R673" i="3"/>
  <c r="R663" i="3"/>
  <c r="BS663" i="3"/>
  <c r="R625" i="3"/>
  <c r="BS625" i="3"/>
  <c r="BS613" i="3"/>
  <c r="R613" i="3"/>
  <c r="BS597" i="3"/>
  <c r="R597" i="3"/>
  <c r="BS540" i="3"/>
  <c r="R540" i="3"/>
  <c r="BS536" i="3"/>
  <c r="R536" i="3"/>
  <c r="BS595" i="3"/>
  <c r="R595" i="3"/>
  <c r="BS611" i="3"/>
  <c r="R611" i="3"/>
  <c r="BS683" i="3"/>
  <c r="R683" i="3"/>
  <c r="BS679" i="3"/>
  <c r="R679" i="3"/>
  <c r="BS667" i="3"/>
  <c r="R667" i="3"/>
  <c r="BS646" i="3"/>
  <c r="R646" i="3"/>
  <c r="BS634" i="3"/>
  <c r="R634" i="3"/>
  <c r="BS560" i="3"/>
  <c r="R560" i="3"/>
  <c r="R554" i="3"/>
  <c r="BS554" i="3"/>
  <c r="BS662" i="3"/>
  <c r="R662" i="3"/>
  <c r="R674" i="3"/>
  <c r="BS674" i="3"/>
  <c r="R670" i="3"/>
  <c r="BS670" i="3"/>
  <c r="BS621" i="3"/>
  <c r="R621" i="3"/>
  <c r="BS576" i="3"/>
  <c r="R576" i="3"/>
  <c r="R608" i="3"/>
  <c r="BS608" i="3"/>
  <c r="BS619" i="3"/>
  <c r="R619" i="3"/>
  <c r="BS527" i="3"/>
  <c r="R527" i="3"/>
  <c r="BS578" i="3"/>
  <c r="R578" i="3"/>
  <c r="BS588" i="3"/>
  <c r="R588" i="3"/>
  <c r="BS627" i="3"/>
  <c r="R627" i="3"/>
  <c r="R643" i="3"/>
  <c r="BS643" i="3"/>
  <c r="BS623" i="3"/>
  <c r="R623" i="3"/>
  <c r="BS564" i="3"/>
  <c r="R564" i="3"/>
  <c r="BS577" i="3"/>
  <c r="R577" i="3"/>
  <c r="BS600" i="3"/>
  <c r="R600" i="3"/>
  <c r="R561" i="3"/>
  <c r="BS561" i="3"/>
  <c r="BS682" i="3"/>
  <c r="R682" i="3"/>
  <c r="BS531" i="3"/>
  <c r="R531" i="3"/>
  <c r="BS593" i="3"/>
  <c r="R593" i="3"/>
  <c r="BU607" i="3"/>
  <c r="BT607" i="3"/>
  <c r="BS589" i="3"/>
  <c r="R589" i="3"/>
  <c r="BU545" i="3"/>
  <c r="BT545" i="3"/>
  <c r="BT562" i="3"/>
  <c r="BU562" i="3"/>
  <c r="BT636" i="3"/>
  <c r="BU636" i="3"/>
  <c r="BS557" i="3"/>
  <c r="R557" i="3"/>
  <c r="BS532" i="3"/>
  <c r="R532" i="3"/>
  <c r="BS641" i="3"/>
  <c r="R641" i="3"/>
  <c r="BS524" i="3"/>
  <c r="R524" i="3"/>
  <c r="BS548" i="3"/>
  <c r="R548" i="3"/>
  <c r="BS567" i="3"/>
  <c r="R567" i="3"/>
  <c r="BS586" i="3"/>
  <c r="R586" i="3"/>
  <c r="BS680" i="3"/>
  <c r="R680" i="3"/>
  <c r="BS584" i="3"/>
  <c r="R584" i="3"/>
  <c r="BU585" i="3"/>
  <c r="BT585" i="3"/>
  <c r="BS603" i="3"/>
  <c r="R603" i="3"/>
  <c r="BS637" i="3"/>
  <c r="R637" i="3"/>
  <c r="BS618" i="3"/>
  <c r="R618" i="3"/>
  <c r="BS546" i="3"/>
  <c r="R546" i="3"/>
  <c r="R526" i="3"/>
  <c r="BS526" i="3"/>
  <c r="BS529" i="3"/>
  <c r="R529" i="3"/>
  <c r="BS539" i="3"/>
  <c r="R539" i="3"/>
  <c r="BS671" i="3"/>
  <c r="R671" i="3"/>
  <c r="BS642" i="3"/>
  <c r="R642" i="3"/>
  <c r="R530" i="3"/>
  <c r="BS530" i="3"/>
  <c r="BS660" i="3"/>
  <c r="R660" i="3"/>
  <c r="BS599" i="3"/>
  <c r="R599" i="3"/>
  <c r="R544" i="3"/>
  <c r="BS544" i="3"/>
  <c r="BS615" i="3"/>
  <c r="R615" i="3"/>
  <c r="R609" i="3"/>
  <c r="BS609" i="3"/>
  <c r="BS645" i="3"/>
  <c r="R645" i="3"/>
  <c r="BS658" i="3"/>
  <c r="R658" i="3"/>
  <c r="BS598" i="3"/>
  <c r="R598" i="3"/>
  <c r="BS590" i="3"/>
  <c r="R590" i="3"/>
  <c r="BS592" i="3"/>
  <c r="R592" i="3"/>
  <c r="R678" i="3"/>
  <c r="BS678" i="3"/>
  <c r="BS523" i="3"/>
  <c r="R523" i="3"/>
  <c r="BS606" i="3"/>
  <c r="R606" i="3"/>
  <c r="BS549" i="3"/>
  <c r="R549" i="3"/>
  <c r="BS521" i="3"/>
  <c r="R521" i="3"/>
  <c r="BS569" i="3"/>
  <c r="R569" i="3"/>
  <c r="BS640" i="3"/>
  <c r="R640" i="3"/>
  <c r="BU541" i="3"/>
  <c r="BT541" i="3"/>
  <c r="BT580" i="3"/>
  <c r="BU580" i="3"/>
  <c r="BS676" i="3"/>
  <c r="R676" i="3"/>
  <c r="BS805" i="3"/>
  <c r="BS811" i="3"/>
  <c r="BS851" i="3"/>
  <c r="BS827" i="3"/>
  <c r="BS815" i="3"/>
  <c r="BS808" i="3"/>
  <c r="BS798" i="3"/>
  <c r="BS846" i="3"/>
  <c r="BS784" i="3"/>
  <c r="BS834" i="3"/>
  <c r="BS791" i="3"/>
  <c r="BS841" i="3"/>
  <c r="BS803" i="3"/>
  <c r="BS839" i="3"/>
  <c r="BS821" i="3"/>
  <c r="BS818" i="3"/>
  <c r="BS849" i="3"/>
  <c r="BS817" i="3"/>
  <c r="BS819" i="3"/>
  <c r="BS807" i="3"/>
  <c r="BS823" i="3"/>
  <c r="BS795" i="3"/>
  <c r="BS809" i="3"/>
  <c r="BS790" i="3"/>
  <c r="BS828" i="3"/>
  <c r="BS802" i="3"/>
  <c r="BS788" i="3"/>
  <c r="BS840" i="3"/>
  <c r="BS842" i="3"/>
  <c r="BS813" i="3"/>
  <c r="BS799" i="3"/>
  <c r="BS825" i="3"/>
  <c r="BS782" i="3"/>
  <c r="BS804" i="3"/>
  <c r="BS824" i="3"/>
  <c r="BS810" i="3"/>
  <c r="BS816" i="3"/>
  <c r="BS787" i="3"/>
  <c r="BS783" i="3"/>
  <c r="BS826" i="3"/>
  <c r="BS852" i="3"/>
  <c r="BS806" i="3"/>
  <c r="BS794" i="3"/>
  <c r="BS844" i="3"/>
  <c r="BS792" i="3"/>
  <c r="BS845" i="3"/>
  <c r="BS797" i="3"/>
  <c r="BS793" i="3"/>
  <c r="BS789" i="3"/>
  <c r="BS785" i="3"/>
  <c r="BS801" i="3"/>
  <c r="BS843" i="3"/>
  <c r="BS847" i="3"/>
  <c r="BS786" i="3"/>
  <c r="BS830" i="3"/>
  <c r="BS800" i="3"/>
  <c r="BS814" i="3"/>
  <c r="BS850" i="3"/>
  <c r="BS832" i="3"/>
  <c r="BS450" i="3"/>
  <c r="R450" i="3"/>
  <c r="BS457" i="3"/>
  <c r="R457" i="3"/>
  <c r="BS501" i="3"/>
  <c r="R501" i="3"/>
  <c r="BS467" i="3"/>
  <c r="R467" i="3"/>
  <c r="BS471" i="3"/>
  <c r="R471" i="3"/>
  <c r="R495" i="3"/>
  <c r="BS495" i="3"/>
  <c r="BS459" i="3"/>
  <c r="R459" i="3"/>
  <c r="R487" i="3"/>
  <c r="BS487" i="3"/>
  <c r="R479" i="3"/>
  <c r="BS479" i="3"/>
  <c r="R465" i="3"/>
  <c r="BS465" i="3"/>
  <c r="R485" i="3"/>
  <c r="BS485" i="3"/>
  <c r="BS447" i="3"/>
  <c r="R447" i="3"/>
  <c r="BS480" i="3"/>
  <c r="R480" i="3"/>
  <c r="R490" i="3"/>
  <c r="BS490" i="3"/>
  <c r="BS464" i="3"/>
  <c r="R464" i="3"/>
  <c r="BS488" i="3"/>
  <c r="R488" i="3"/>
  <c r="BS492" i="3"/>
  <c r="R492" i="3"/>
  <c r="BS446" i="3"/>
  <c r="R446" i="3"/>
  <c r="BS506" i="3"/>
  <c r="R506" i="3"/>
  <c r="BS511" i="3"/>
  <c r="R511" i="3"/>
  <c r="BS444" i="3"/>
  <c r="R444" i="3"/>
  <c r="BS496" i="3"/>
  <c r="R496" i="3"/>
  <c r="BS473" i="3"/>
  <c r="R473" i="3"/>
  <c r="BS461" i="3"/>
  <c r="R461" i="3"/>
  <c r="BS453" i="3"/>
  <c r="R453" i="3"/>
  <c r="BS499" i="3"/>
  <c r="R499" i="3"/>
  <c r="BS452" i="3"/>
  <c r="R452" i="3"/>
  <c r="BS454" i="3"/>
  <c r="R454" i="3"/>
  <c r="BS476" i="3"/>
  <c r="R476" i="3"/>
  <c r="BS466" i="3"/>
  <c r="R466" i="3"/>
  <c r="BS455" i="3"/>
  <c r="R455" i="3"/>
  <c r="BS449" i="3"/>
  <c r="R449" i="3"/>
  <c r="R508" i="3"/>
  <c r="BS508" i="3"/>
  <c r="BS491" i="3"/>
  <c r="R491" i="3"/>
  <c r="R469" i="3"/>
  <c r="BS469" i="3"/>
  <c r="BS504" i="3"/>
  <c r="R504" i="3"/>
  <c r="BS510" i="3"/>
  <c r="R510" i="3"/>
  <c r="BS481" i="3"/>
  <c r="R481" i="3"/>
  <c r="BS478" i="3"/>
  <c r="R478" i="3"/>
  <c r="BS500" i="3"/>
  <c r="R500" i="3"/>
  <c r="BS507" i="3"/>
  <c r="R507" i="3"/>
  <c r="BS486" i="3"/>
  <c r="R486" i="3"/>
  <c r="R498" i="3"/>
  <c r="BS498" i="3"/>
  <c r="BS497" i="3"/>
  <c r="R497" i="3"/>
  <c r="BS509" i="3"/>
  <c r="R509" i="3"/>
  <c r="BS502" i="3"/>
  <c r="R502" i="3"/>
  <c r="BS458" i="3"/>
  <c r="R458" i="3"/>
  <c r="R482" i="3"/>
  <c r="BS482" i="3"/>
  <c r="R456" i="3"/>
  <c r="BS456" i="3"/>
  <c r="BS474" i="3"/>
  <c r="R474" i="3"/>
  <c r="BS460" i="3"/>
  <c r="R460" i="3"/>
  <c r="BS441" i="3"/>
  <c r="R441" i="3"/>
  <c r="BS468" i="3"/>
  <c r="R468" i="3"/>
  <c r="BS443" i="3"/>
  <c r="R443" i="3"/>
  <c r="BS470" i="3"/>
  <c r="R470" i="3"/>
  <c r="BS494" i="3"/>
  <c r="R494" i="3"/>
  <c r="R462" i="3"/>
  <c r="BS462" i="3"/>
  <c r="BS489" i="3"/>
  <c r="R489" i="3"/>
  <c r="R442" i="3"/>
  <c r="BS442" i="3"/>
  <c r="BS483" i="3"/>
  <c r="R483" i="3"/>
  <c r="R493" i="3"/>
  <c r="BS493" i="3"/>
  <c r="R475" i="3"/>
  <c r="BS475" i="3"/>
  <c r="BS445" i="3"/>
  <c r="R445" i="3"/>
  <c r="BS463" i="3"/>
  <c r="R463" i="3"/>
  <c r="R477" i="3"/>
  <c r="BS477" i="3"/>
  <c r="BS451" i="3"/>
  <c r="R451" i="3"/>
  <c r="R448" i="3"/>
  <c r="BS448" i="3"/>
  <c r="BS484" i="3"/>
  <c r="R484" i="3"/>
  <c r="R472" i="3"/>
  <c r="BS472" i="3"/>
  <c r="R505" i="3"/>
  <c r="BS505" i="3"/>
  <c r="C12" i="7"/>
  <c r="BE180" i="9"/>
  <c r="BE176" i="9"/>
  <c r="BE172" i="9"/>
  <c r="BE168" i="9"/>
  <c r="BE164" i="9"/>
  <c r="BE160" i="9"/>
  <c r="BE156" i="9"/>
  <c r="BE181" i="9"/>
  <c r="BE177" i="9"/>
  <c r="BE173" i="9"/>
  <c r="BE169" i="9"/>
  <c r="BE165" i="9"/>
  <c r="BE161" i="9"/>
  <c r="BE157" i="9"/>
  <c r="BE153" i="9"/>
  <c r="BE149" i="9"/>
  <c r="BE178" i="9"/>
  <c r="BE174" i="9"/>
  <c r="BE170" i="9"/>
  <c r="BE166" i="9"/>
  <c r="BE162" i="9"/>
  <c r="BE158" i="9"/>
  <c r="BE154" i="9"/>
  <c r="BE175" i="9"/>
  <c r="BE167" i="9"/>
  <c r="BE152" i="9"/>
  <c r="BE151" i="9"/>
  <c r="BE150" i="9"/>
  <c r="BE147" i="9"/>
  <c r="BE143" i="9"/>
  <c r="BE139" i="9"/>
  <c r="BE135" i="9"/>
  <c r="BE131" i="9"/>
  <c r="BE127" i="9"/>
  <c r="BE123" i="9"/>
  <c r="BE155" i="9"/>
  <c r="BE148" i="9"/>
  <c r="BE144" i="9"/>
  <c r="BE140" i="9"/>
  <c r="BE136" i="9"/>
  <c r="BE132" i="9"/>
  <c r="BE128" i="9"/>
  <c r="BE124" i="9"/>
  <c r="BE120" i="9"/>
  <c r="BE116" i="9"/>
  <c r="BE112" i="9"/>
  <c r="BE108" i="9"/>
  <c r="BE104" i="9"/>
  <c r="BE100" i="9"/>
  <c r="BE179" i="9"/>
  <c r="BE171" i="9"/>
  <c r="BE159" i="9"/>
  <c r="BE146" i="9"/>
  <c r="BE137" i="9"/>
  <c r="BE130" i="9"/>
  <c r="BE121" i="9"/>
  <c r="BE119" i="9"/>
  <c r="BE118" i="9"/>
  <c r="BE117" i="9"/>
  <c r="BE103" i="9"/>
  <c r="BE102" i="9"/>
  <c r="BE101" i="9"/>
  <c r="BE96" i="9"/>
  <c r="BE92" i="9"/>
  <c r="BE145" i="9"/>
  <c r="BE138" i="9"/>
  <c r="BE129" i="9"/>
  <c r="BE122" i="9"/>
  <c r="BE111" i="9"/>
  <c r="BE110" i="9"/>
  <c r="BE109" i="9"/>
  <c r="BE163" i="9"/>
  <c r="BE142" i="9"/>
  <c r="BE133" i="9"/>
  <c r="BE126" i="9"/>
  <c r="BE107" i="9"/>
  <c r="BE106" i="9"/>
  <c r="BE105" i="9"/>
  <c r="BE141" i="9"/>
  <c r="BE125" i="9"/>
  <c r="BE97" i="9"/>
  <c r="BE95" i="9"/>
  <c r="BE94" i="9"/>
  <c r="BE93" i="9"/>
  <c r="BE87" i="9"/>
  <c r="BE83" i="9"/>
  <c r="BE79" i="9"/>
  <c r="BE75" i="9"/>
  <c r="BE71" i="9"/>
  <c r="BE67" i="9"/>
  <c r="BE63" i="9"/>
  <c r="BE59" i="9"/>
  <c r="BE115" i="9"/>
  <c r="BE99" i="9"/>
  <c r="BE89" i="9"/>
  <c r="BE85" i="9"/>
  <c r="BE81" i="9"/>
  <c r="BE77" i="9"/>
  <c r="BE73" i="9"/>
  <c r="BE69" i="9"/>
  <c r="BE65" i="9"/>
  <c r="BE134" i="9"/>
  <c r="BE114" i="9"/>
  <c r="BE113" i="9"/>
  <c r="BE98" i="9"/>
  <c r="BE86" i="9"/>
  <c r="BE82" i="9"/>
  <c r="BE78" i="9"/>
  <c r="BE74" i="9"/>
  <c r="BE70" i="9"/>
  <c r="BE66" i="9"/>
  <c r="BE84" i="9"/>
  <c r="BE76" i="9"/>
  <c r="BE68" i="9"/>
  <c r="BE62" i="9"/>
  <c r="BE61" i="9"/>
  <c r="BE60" i="9"/>
  <c r="BE54" i="9"/>
  <c r="BE50" i="9"/>
  <c r="BE46" i="9"/>
  <c r="BE42" i="9"/>
  <c r="BE38" i="9"/>
  <c r="BE34" i="9"/>
  <c r="BE30" i="9"/>
  <c r="BE26" i="9"/>
  <c r="BE22" i="9"/>
  <c r="BE18" i="9"/>
  <c r="BE14" i="9"/>
  <c r="BE91" i="9"/>
  <c r="BE90" i="9"/>
  <c r="BE88" i="9"/>
  <c r="BE80" i="9"/>
  <c r="BE72" i="9"/>
  <c r="BE56" i="9"/>
  <c r="BE52" i="9"/>
  <c r="BE48" i="9"/>
  <c r="BE44" i="9"/>
  <c r="BE40" i="9"/>
  <c r="BE36" i="9"/>
  <c r="BE32" i="9"/>
  <c r="BE28" i="9"/>
  <c r="BE24" i="9"/>
  <c r="BE20" i="9"/>
  <c r="BE16" i="9"/>
  <c r="BE12" i="9"/>
  <c r="BF9" i="9"/>
  <c r="BE64" i="9"/>
  <c r="BE57" i="9"/>
  <c r="BE53" i="9"/>
  <c r="BE49" i="9"/>
  <c r="BE45" i="9"/>
  <c r="BE41" i="9"/>
  <c r="BE37" i="9"/>
  <c r="BE33" i="9"/>
  <c r="BE29" i="9"/>
  <c r="BE25" i="9"/>
  <c r="BE21" i="9"/>
  <c r="BE17" i="9"/>
  <c r="BE13" i="9"/>
  <c r="BE55" i="9"/>
  <c r="BE47" i="9"/>
  <c r="BE39" i="9"/>
  <c r="BE10" i="9"/>
  <c r="BE31" i="9"/>
  <c r="BE23" i="9"/>
  <c r="BE15" i="9"/>
  <c r="BE51" i="9"/>
  <c r="BE43" i="9"/>
  <c r="BE58" i="9"/>
  <c r="BE35" i="9"/>
  <c r="BE27" i="9"/>
  <c r="BE19" i="9"/>
  <c r="BE180" i="8"/>
  <c r="AI684" i="3" s="1"/>
  <c r="BE176" i="8"/>
  <c r="AI680" i="3" s="1"/>
  <c r="BE172" i="8"/>
  <c r="AI676" i="3" s="1"/>
  <c r="BE168" i="8"/>
  <c r="AI672" i="3" s="1"/>
  <c r="BE164" i="8"/>
  <c r="AI668" i="3" s="1"/>
  <c r="BE181" i="8"/>
  <c r="AI685" i="3" s="1"/>
  <c r="BE177" i="8"/>
  <c r="AI681" i="3" s="1"/>
  <c r="BE173" i="8"/>
  <c r="AI677" i="3" s="1"/>
  <c r="BE169" i="8"/>
  <c r="AI673" i="3" s="1"/>
  <c r="BE165" i="8"/>
  <c r="AI669" i="3" s="1"/>
  <c r="BE178" i="8"/>
  <c r="AI682" i="3" s="1"/>
  <c r="BE174" i="8"/>
  <c r="AI678" i="3" s="1"/>
  <c r="BE170" i="8"/>
  <c r="AI674" i="3" s="1"/>
  <c r="BE166" i="8"/>
  <c r="AI670" i="3" s="1"/>
  <c r="BE162" i="8"/>
  <c r="AI666" i="3" s="1"/>
  <c r="BE158" i="8"/>
  <c r="AI662" i="3" s="1"/>
  <c r="BE154" i="8"/>
  <c r="AI658" i="3" s="1"/>
  <c r="BE175" i="8"/>
  <c r="AI679" i="3" s="1"/>
  <c r="BE167" i="8"/>
  <c r="AI671" i="3" s="1"/>
  <c r="BE153" i="8"/>
  <c r="AI657" i="3" s="1"/>
  <c r="BE152" i="8"/>
  <c r="AI656" i="3" s="1"/>
  <c r="BE151" i="8"/>
  <c r="AI655" i="3" s="1"/>
  <c r="BE147" i="8"/>
  <c r="AI651" i="3" s="1"/>
  <c r="BE143" i="8"/>
  <c r="AI647" i="3" s="1"/>
  <c r="BE148" i="8"/>
  <c r="AI652" i="3" s="1"/>
  <c r="BE144" i="8"/>
  <c r="AI648" i="3" s="1"/>
  <c r="BE140" i="8"/>
  <c r="AI644" i="3" s="1"/>
  <c r="BE136" i="8"/>
  <c r="AI640" i="3" s="1"/>
  <c r="BE179" i="8"/>
  <c r="AI683" i="3" s="1"/>
  <c r="BE171" i="8"/>
  <c r="AI675" i="3" s="1"/>
  <c r="BE163" i="8"/>
  <c r="AI667" i="3" s="1"/>
  <c r="BE161" i="8"/>
  <c r="AI665" i="3" s="1"/>
  <c r="BE160" i="8"/>
  <c r="AI664" i="3" s="1"/>
  <c r="BE159" i="8"/>
  <c r="AI663" i="3" s="1"/>
  <c r="BE149" i="8"/>
  <c r="AI653" i="3" s="1"/>
  <c r="BE145" i="8"/>
  <c r="AI649" i="3" s="1"/>
  <c r="BE141" i="8"/>
  <c r="AI645" i="3" s="1"/>
  <c r="BE139" i="8"/>
  <c r="AI643" i="3" s="1"/>
  <c r="BE133" i="8"/>
  <c r="AI637" i="3" s="1"/>
  <c r="BE129" i="8"/>
  <c r="AI633" i="3" s="1"/>
  <c r="BE125" i="8"/>
  <c r="AI629" i="3" s="1"/>
  <c r="BE121" i="8"/>
  <c r="AI625" i="3" s="1"/>
  <c r="BE117" i="8"/>
  <c r="AI621" i="3" s="1"/>
  <c r="BE113" i="8"/>
  <c r="AI617" i="3" s="1"/>
  <c r="BE109" i="8"/>
  <c r="AI613" i="3" s="1"/>
  <c r="BE150" i="8"/>
  <c r="AI654" i="3" s="1"/>
  <c r="BE130" i="8"/>
  <c r="AI634" i="3" s="1"/>
  <c r="BE126" i="8"/>
  <c r="AI630" i="3" s="1"/>
  <c r="BE122" i="8"/>
  <c r="AI626" i="3" s="1"/>
  <c r="BE118" i="8"/>
  <c r="AI622" i="3" s="1"/>
  <c r="BE114" i="8"/>
  <c r="AI618" i="3" s="1"/>
  <c r="BE110" i="8"/>
  <c r="AI614" i="3" s="1"/>
  <c r="BE157" i="8"/>
  <c r="AI661" i="3" s="1"/>
  <c r="BE142" i="8"/>
  <c r="AI646" i="3" s="1"/>
  <c r="BE138" i="8"/>
  <c r="AI642" i="3" s="1"/>
  <c r="BE137" i="8"/>
  <c r="AI641" i="3" s="1"/>
  <c r="BE131" i="8"/>
  <c r="AI635" i="3" s="1"/>
  <c r="BE127" i="8"/>
  <c r="AI631" i="3" s="1"/>
  <c r="BE123" i="8"/>
  <c r="AI627" i="3" s="1"/>
  <c r="BE119" i="8"/>
  <c r="AI623" i="3" s="1"/>
  <c r="BE115" i="8"/>
  <c r="AI619" i="3" s="1"/>
  <c r="BE111" i="8"/>
  <c r="AI615" i="3" s="1"/>
  <c r="BE146" i="8"/>
  <c r="AI650" i="3" s="1"/>
  <c r="BE106" i="8"/>
  <c r="AI610" i="3" s="1"/>
  <c r="BE102" i="8"/>
  <c r="AI606" i="3" s="1"/>
  <c r="BE98" i="8"/>
  <c r="AI602" i="3" s="1"/>
  <c r="BE94" i="8"/>
  <c r="AI598" i="3" s="1"/>
  <c r="BE90" i="8"/>
  <c r="AI594" i="3" s="1"/>
  <c r="BE86" i="8"/>
  <c r="AI590" i="3" s="1"/>
  <c r="BE82" i="8"/>
  <c r="AI586" i="3" s="1"/>
  <c r="BE78" i="8"/>
  <c r="AI582" i="3" s="1"/>
  <c r="BE74" i="8"/>
  <c r="AI578" i="3" s="1"/>
  <c r="BE70" i="8"/>
  <c r="AI574" i="3" s="1"/>
  <c r="BE66" i="8"/>
  <c r="AI570" i="3" s="1"/>
  <c r="BE62" i="8"/>
  <c r="AI566" i="3" s="1"/>
  <c r="BE58" i="8"/>
  <c r="AI562" i="3" s="1"/>
  <c r="BE54" i="8"/>
  <c r="AI558" i="3" s="1"/>
  <c r="BE50" i="8"/>
  <c r="AI554" i="3" s="1"/>
  <c r="BE132" i="8"/>
  <c r="AI636" i="3" s="1"/>
  <c r="BE124" i="8"/>
  <c r="AI628" i="3" s="1"/>
  <c r="BE116" i="8"/>
  <c r="AI620" i="3" s="1"/>
  <c r="BE108" i="8"/>
  <c r="AI612" i="3" s="1"/>
  <c r="BE107" i="8"/>
  <c r="AI611" i="3" s="1"/>
  <c r="BE103" i="8"/>
  <c r="AI607" i="3" s="1"/>
  <c r="BE99" i="8"/>
  <c r="AI603" i="3" s="1"/>
  <c r="BE95" i="8"/>
  <c r="AI599" i="3" s="1"/>
  <c r="BE91" i="8"/>
  <c r="AI595" i="3" s="1"/>
  <c r="BE87" i="8"/>
  <c r="AI591" i="3" s="1"/>
  <c r="BE83" i="8"/>
  <c r="AI587" i="3" s="1"/>
  <c r="BE79" i="8"/>
  <c r="AI583" i="3" s="1"/>
  <c r="BE75" i="8"/>
  <c r="AI579" i="3" s="1"/>
  <c r="BE71" i="8"/>
  <c r="AI575" i="3" s="1"/>
  <c r="BE67" i="8"/>
  <c r="AI571" i="3" s="1"/>
  <c r="BE63" i="8"/>
  <c r="AI567" i="3" s="1"/>
  <c r="BE59" i="8"/>
  <c r="AI563" i="3" s="1"/>
  <c r="BE135" i="8"/>
  <c r="AI639" i="3" s="1"/>
  <c r="BE104" i="8"/>
  <c r="AI608" i="3" s="1"/>
  <c r="BE100" i="8"/>
  <c r="AI604" i="3" s="1"/>
  <c r="BE96" i="8"/>
  <c r="AI600" i="3" s="1"/>
  <c r="BE92" i="8"/>
  <c r="AI596" i="3" s="1"/>
  <c r="BE88" i="8"/>
  <c r="AI592" i="3" s="1"/>
  <c r="BE84" i="8"/>
  <c r="AI588" i="3" s="1"/>
  <c r="BE80" i="8"/>
  <c r="AI584" i="3" s="1"/>
  <c r="BE76" i="8"/>
  <c r="AI580" i="3" s="1"/>
  <c r="BE72" i="8"/>
  <c r="AI576" i="3" s="1"/>
  <c r="BE68" i="8"/>
  <c r="AI572" i="3" s="1"/>
  <c r="BE64" i="8"/>
  <c r="AI568" i="3" s="1"/>
  <c r="BE60" i="8"/>
  <c r="AI564" i="3" s="1"/>
  <c r="BE56" i="8"/>
  <c r="AI560" i="3" s="1"/>
  <c r="BE69" i="8"/>
  <c r="AI573" i="3" s="1"/>
  <c r="BE61" i="8"/>
  <c r="AI565" i="3" s="1"/>
  <c r="BE57" i="8"/>
  <c r="AI561" i="3" s="1"/>
  <c r="BE55" i="8"/>
  <c r="AI559" i="3" s="1"/>
  <c r="BE45" i="8"/>
  <c r="AI549" i="3" s="1"/>
  <c r="BE41" i="8"/>
  <c r="AI545" i="3" s="1"/>
  <c r="BE37" i="8"/>
  <c r="AI541" i="3" s="1"/>
  <c r="BE33" i="8"/>
  <c r="AI537" i="3" s="1"/>
  <c r="BE29" i="8"/>
  <c r="AI533" i="3" s="1"/>
  <c r="BE25" i="8"/>
  <c r="AI529" i="3" s="1"/>
  <c r="BE21" i="8"/>
  <c r="AI525" i="3" s="1"/>
  <c r="BE17" i="8"/>
  <c r="AI521" i="3" s="1"/>
  <c r="BE13" i="8"/>
  <c r="AI517" i="3" s="1"/>
  <c r="BE105" i="8"/>
  <c r="AI609" i="3" s="1"/>
  <c r="BE97" i="8"/>
  <c r="AI601" i="3" s="1"/>
  <c r="BE81" i="8"/>
  <c r="AI585" i="3" s="1"/>
  <c r="BE101" i="8"/>
  <c r="AI605" i="3" s="1"/>
  <c r="BE93" i="8"/>
  <c r="AI597" i="3" s="1"/>
  <c r="BE85" i="8"/>
  <c r="AI589" i="3" s="1"/>
  <c r="BE77" i="8"/>
  <c r="AI581" i="3" s="1"/>
  <c r="BE53" i="8"/>
  <c r="AI557" i="3" s="1"/>
  <c r="BE52" i="8"/>
  <c r="AI556" i="3" s="1"/>
  <c r="BE51" i="8"/>
  <c r="AI555" i="3" s="1"/>
  <c r="BE46" i="8"/>
  <c r="AI550" i="3" s="1"/>
  <c r="BE42" i="8"/>
  <c r="AI546" i="3" s="1"/>
  <c r="BE38" i="8"/>
  <c r="AI542" i="3" s="1"/>
  <c r="BE34" i="8"/>
  <c r="AI538" i="3" s="1"/>
  <c r="BE30" i="8"/>
  <c r="AI534" i="3" s="1"/>
  <c r="BE26" i="8"/>
  <c r="AI530" i="3" s="1"/>
  <c r="BE22" i="8"/>
  <c r="AI526" i="3" s="1"/>
  <c r="BE18" i="8"/>
  <c r="AI522" i="3" s="1"/>
  <c r="BE14" i="8"/>
  <c r="AI518" i="3" s="1"/>
  <c r="BE89" i="8"/>
  <c r="AI593" i="3" s="1"/>
  <c r="BE156" i="8"/>
  <c r="AI660" i="3" s="1"/>
  <c r="BE155" i="8"/>
  <c r="AI659" i="3" s="1"/>
  <c r="BE134" i="8"/>
  <c r="AI638" i="3" s="1"/>
  <c r="BE128" i="8"/>
  <c r="AI632" i="3" s="1"/>
  <c r="BE120" i="8"/>
  <c r="AI624" i="3" s="1"/>
  <c r="BE112" i="8"/>
  <c r="AI616" i="3" s="1"/>
  <c r="BE65" i="8"/>
  <c r="AI569" i="3" s="1"/>
  <c r="BE49" i="8"/>
  <c r="AI553" i="3" s="1"/>
  <c r="BE48" i="8"/>
  <c r="AI552" i="3" s="1"/>
  <c r="BE47" i="8"/>
  <c r="AI551" i="3" s="1"/>
  <c r="BE43" i="8"/>
  <c r="AI547" i="3" s="1"/>
  <c r="BE39" i="8"/>
  <c r="AI543" i="3" s="1"/>
  <c r="BE35" i="8"/>
  <c r="AI539" i="3" s="1"/>
  <c r="BE31" i="8"/>
  <c r="AI535" i="3" s="1"/>
  <c r="BE27" i="8"/>
  <c r="AI531" i="3" s="1"/>
  <c r="BE23" i="8"/>
  <c r="AI527" i="3" s="1"/>
  <c r="BE19" i="8"/>
  <c r="AI523" i="3" s="1"/>
  <c r="BE15" i="8"/>
  <c r="AI519" i="3" s="1"/>
  <c r="BE10" i="8"/>
  <c r="BE73" i="8"/>
  <c r="AI577" i="3" s="1"/>
  <c r="BE44" i="8"/>
  <c r="AI548" i="3" s="1"/>
  <c r="BE36" i="8"/>
  <c r="AI540" i="3" s="1"/>
  <c r="BE28" i="8"/>
  <c r="AI532" i="3" s="1"/>
  <c r="BE20" i="8"/>
  <c r="AI524" i="3" s="1"/>
  <c r="BE12" i="8"/>
  <c r="AI516" i="3" s="1"/>
  <c r="CR516" i="3" s="1"/>
  <c r="BF9" i="8"/>
  <c r="BE40" i="8"/>
  <c r="AI544" i="3" s="1"/>
  <c r="BE32" i="8"/>
  <c r="AI536" i="3" s="1"/>
  <c r="BE24" i="8"/>
  <c r="AI528" i="3" s="1"/>
  <c r="BE16" i="8"/>
  <c r="AI520" i="3" s="1"/>
  <c r="AY346" i="3"/>
  <c r="AX346" i="3"/>
  <c r="AW346" i="3"/>
  <c r="AV346" i="3"/>
  <c r="AU346" i="3"/>
  <c r="AT346" i="3"/>
  <c r="AS346" i="3"/>
  <c r="BB13" i="1"/>
  <c r="AF687" i="3" s="1"/>
  <c r="BB14" i="1"/>
  <c r="AF688" i="3" s="1"/>
  <c r="BB15" i="1"/>
  <c r="BB16" i="1"/>
  <c r="AF690" i="3" s="1"/>
  <c r="BB17" i="1"/>
  <c r="AF691" i="3" s="1"/>
  <c r="BB18" i="1"/>
  <c r="AF692" i="3" s="1"/>
  <c r="BB19" i="1"/>
  <c r="AF693" i="3" s="1"/>
  <c r="BB20" i="1"/>
  <c r="AF694" i="3" s="1"/>
  <c r="BB21" i="1"/>
  <c r="AF695" i="3" s="1"/>
  <c r="BB22" i="1"/>
  <c r="AF696" i="3" s="1"/>
  <c r="BB23" i="1"/>
  <c r="AF697" i="3" s="1"/>
  <c r="BB24" i="1"/>
  <c r="AF698" i="3" s="1"/>
  <c r="BB25" i="1"/>
  <c r="AF699" i="3" s="1"/>
  <c r="BB26" i="1"/>
  <c r="AF700" i="3" s="1"/>
  <c r="BB27" i="1"/>
  <c r="AF701" i="3" s="1"/>
  <c r="BB28" i="1"/>
  <c r="AF702" i="3" s="1"/>
  <c r="BB29" i="1"/>
  <c r="AF703" i="3" s="1"/>
  <c r="BB30" i="1"/>
  <c r="AF704" i="3" s="1"/>
  <c r="BB31" i="1"/>
  <c r="AF705" i="3" s="1"/>
  <c r="BB32" i="1"/>
  <c r="AF706" i="3" s="1"/>
  <c r="BB33" i="1"/>
  <c r="AF707" i="3" s="1"/>
  <c r="BB34" i="1"/>
  <c r="AF708" i="3" s="1"/>
  <c r="BB35" i="1"/>
  <c r="AF709" i="3" s="1"/>
  <c r="BB36" i="1"/>
  <c r="AF710" i="3" s="1"/>
  <c r="BB37" i="1"/>
  <c r="AF711" i="3" s="1"/>
  <c r="BB38" i="1"/>
  <c r="AF712" i="3" s="1"/>
  <c r="BB39" i="1"/>
  <c r="AF713" i="3" s="1"/>
  <c r="BB40" i="1"/>
  <c r="AF714" i="3" s="1"/>
  <c r="BB41" i="1"/>
  <c r="AF715" i="3" s="1"/>
  <c r="BB42" i="1"/>
  <c r="AF716" i="3" s="1"/>
  <c r="BB43" i="1"/>
  <c r="AF717" i="3" s="1"/>
  <c r="BB44" i="1"/>
  <c r="AF718" i="3" s="1"/>
  <c r="BB45" i="1"/>
  <c r="AF719" i="3" s="1"/>
  <c r="BB46" i="1"/>
  <c r="AF720" i="3" s="1"/>
  <c r="BB47" i="1"/>
  <c r="AF721" i="3" s="1"/>
  <c r="BB48" i="1"/>
  <c r="AF722" i="3" s="1"/>
  <c r="BB49" i="1"/>
  <c r="AF723" i="3" s="1"/>
  <c r="BB50" i="1"/>
  <c r="AF724" i="3" s="1"/>
  <c r="BB51" i="1"/>
  <c r="AF725" i="3" s="1"/>
  <c r="BB52" i="1"/>
  <c r="AF726" i="3" s="1"/>
  <c r="BB53" i="1"/>
  <c r="AF727" i="3" s="1"/>
  <c r="BB54" i="1"/>
  <c r="AF728" i="3" s="1"/>
  <c r="BB55" i="1"/>
  <c r="AF729" i="3" s="1"/>
  <c r="BB56" i="1"/>
  <c r="AF730" i="3" s="1"/>
  <c r="BB57" i="1"/>
  <c r="AF731" i="3" s="1"/>
  <c r="BB58" i="1"/>
  <c r="AF732" i="3" s="1"/>
  <c r="BB59" i="1"/>
  <c r="AF733" i="3" s="1"/>
  <c r="BB60" i="1"/>
  <c r="AF734" i="3" s="1"/>
  <c r="BB61" i="1"/>
  <c r="AF735" i="3" s="1"/>
  <c r="BB62" i="1"/>
  <c r="AF736" i="3" s="1"/>
  <c r="BB63" i="1"/>
  <c r="AF737" i="3" s="1"/>
  <c r="BB64" i="1"/>
  <c r="AF738" i="3" s="1"/>
  <c r="BB65" i="1"/>
  <c r="AF739" i="3" s="1"/>
  <c r="BB66" i="1"/>
  <c r="AF740" i="3" s="1"/>
  <c r="BB67" i="1"/>
  <c r="AF741" i="3" s="1"/>
  <c r="BB68" i="1"/>
  <c r="AF742" i="3" s="1"/>
  <c r="BB69" i="1"/>
  <c r="AF743" i="3" s="1"/>
  <c r="BB70" i="1"/>
  <c r="AF744" i="3" s="1"/>
  <c r="BB71" i="1"/>
  <c r="AF745" i="3" s="1"/>
  <c r="BB72" i="1"/>
  <c r="AF746" i="3" s="1"/>
  <c r="BB73" i="1"/>
  <c r="AF747" i="3" s="1"/>
  <c r="BB74" i="1"/>
  <c r="AF748" i="3" s="1"/>
  <c r="BB75" i="1"/>
  <c r="AF749" i="3" s="1"/>
  <c r="BB76" i="1"/>
  <c r="AF750" i="3" s="1"/>
  <c r="BB77" i="1"/>
  <c r="AF751" i="3" s="1"/>
  <c r="BB78" i="1"/>
  <c r="AF752" i="3" s="1"/>
  <c r="BB79" i="1"/>
  <c r="AF753" i="3" s="1"/>
  <c r="BB80" i="1"/>
  <c r="AF754" i="3" s="1"/>
  <c r="BB81" i="1"/>
  <c r="AF755" i="3" s="1"/>
  <c r="BB82" i="1"/>
  <c r="AF756" i="3" s="1"/>
  <c r="BB83" i="1"/>
  <c r="AF757" i="3" s="1"/>
  <c r="BB84" i="1"/>
  <c r="AF758" i="3" s="1"/>
  <c r="BB85" i="1"/>
  <c r="AF759" i="3" s="1"/>
  <c r="BB86" i="1"/>
  <c r="AF760" i="3" s="1"/>
  <c r="BB87" i="1"/>
  <c r="AF761" i="3" s="1"/>
  <c r="BB88" i="1"/>
  <c r="AF762" i="3" s="1"/>
  <c r="BB89" i="1"/>
  <c r="AF763" i="3" s="1"/>
  <c r="BB90" i="1"/>
  <c r="AF764" i="3" s="1"/>
  <c r="BB91" i="1"/>
  <c r="AF765" i="3" s="1"/>
  <c r="BB92" i="1"/>
  <c r="AF766" i="3" s="1"/>
  <c r="BB93" i="1"/>
  <c r="AF767" i="3" s="1"/>
  <c r="BB94" i="1"/>
  <c r="AF768" i="3" s="1"/>
  <c r="BB95" i="1"/>
  <c r="AF769" i="3" s="1"/>
  <c r="BB96" i="1"/>
  <c r="AF770" i="3" s="1"/>
  <c r="BB97" i="1"/>
  <c r="AF771" i="3" s="1"/>
  <c r="BB98" i="1"/>
  <c r="AF772" i="3" s="1"/>
  <c r="BB99" i="1"/>
  <c r="AF773" i="3" s="1"/>
  <c r="BB100" i="1"/>
  <c r="AF774" i="3" s="1"/>
  <c r="BB101" i="1"/>
  <c r="AF775" i="3" s="1"/>
  <c r="BB102" i="1"/>
  <c r="AF776" i="3" s="1"/>
  <c r="BB103" i="1"/>
  <c r="AF777" i="3" s="1"/>
  <c r="BB104" i="1"/>
  <c r="AF778" i="3" s="1"/>
  <c r="BB105" i="1"/>
  <c r="AF779" i="3" s="1"/>
  <c r="BB106" i="1"/>
  <c r="AF780" i="3" s="1"/>
  <c r="BB107" i="1"/>
  <c r="AF781" i="3" s="1"/>
  <c r="BB179" i="1"/>
  <c r="AF853" i="3" s="1"/>
  <c r="BB180" i="1"/>
  <c r="AF854" i="3" s="1"/>
  <c r="BB181" i="1"/>
  <c r="AF855" i="3" s="1"/>
  <c r="BB12" i="1"/>
  <c r="AF686" i="3" s="1"/>
  <c r="CO686" i="3" s="1"/>
  <c r="BB181" i="6"/>
  <c r="AF515" i="3" s="1"/>
  <c r="BB12" i="6"/>
  <c r="AF346" i="3" s="1"/>
  <c r="CM242" i="3" l="1"/>
  <c r="CD185" i="3"/>
  <c r="CM185" i="3"/>
  <c r="AA180" i="3"/>
  <c r="AA179" i="3"/>
  <c r="AA178" i="3"/>
  <c r="BH226" i="3"/>
  <c r="BH331" i="3"/>
  <c r="BQ242" i="3"/>
  <c r="BQ233" i="3"/>
  <c r="BQ303" i="3"/>
  <c r="CD272" i="3"/>
  <c r="BQ287" i="3"/>
  <c r="BQ298" i="3"/>
  <c r="CD271" i="3"/>
  <c r="CD341" i="3"/>
  <c r="CD308" i="3"/>
  <c r="CD196" i="3"/>
  <c r="BH222" i="3"/>
  <c r="BH193" i="3"/>
  <c r="CD274" i="3"/>
  <c r="BQ300" i="3"/>
  <c r="BH251" i="3"/>
  <c r="CD280" i="3"/>
  <c r="BH266" i="3"/>
  <c r="BH213" i="3"/>
  <c r="CD340" i="3"/>
  <c r="BH215" i="3"/>
  <c r="BH316" i="3"/>
  <c r="CD191" i="3"/>
  <c r="CD210" i="3"/>
  <c r="BH261" i="3"/>
  <c r="CD215" i="3"/>
  <c r="BH291" i="3"/>
  <c r="CD189" i="3"/>
  <c r="BQ327" i="3"/>
  <c r="BQ326" i="3"/>
  <c r="CD331" i="3"/>
  <c r="CD303" i="3"/>
  <c r="CD242" i="3"/>
  <c r="CD226" i="3"/>
  <c r="BQ296" i="3"/>
  <c r="BH298" i="3"/>
  <c r="CD233" i="3"/>
  <c r="CV326" i="3"/>
  <c r="CV298" i="3"/>
  <c r="BH326" i="3"/>
  <c r="BQ331" i="3"/>
  <c r="BH287" i="3"/>
  <c r="BQ272" i="3"/>
  <c r="BQ185" i="3"/>
  <c r="CM326" i="3"/>
  <c r="CM298" i="3"/>
  <c r="CM331" i="3"/>
  <c r="CM296" i="3"/>
  <c r="CV272" i="3"/>
  <c r="BH242" i="3"/>
  <c r="CD296" i="3"/>
  <c r="BH303" i="3"/>
  <c r="CD287" i="3"/>
  <c r="BQ226" i="3"/>
  <c r="BH272" i="3"/>
  <c r="BH296" i="3"/>
  <c r="BH233" i="3"/>
  <c r="BH185" i="3"/>
  <c r="BH300" i="3"/>
  <c r="BQ329" i="3"/>
  <c r="BH220" i="3"/>
  <c r="CD288" i="3"/>
  <c r="BH286" i="3"/>
  <c r="BQ192" i="3"/>
  <c r="CM226" i="3"/>
  <c r="CM287" i="3"/>
  <c r="BF142" i="10"/>
  <c r="BH341" i="3"/>
  <c r="CV341" i="3"/>
  <c r="BF159" i="10"/>
  <c r="BQ341" i="3"/>
  <c r="BF94" i="10"/>
  <c r="CD328" i="3"/>
  <c r="BQ187" i="3"/>
  <c r="BQ231" i="3"/>
  <c r="BH268" i="3"/>
  <c r="CD305" i="3"/>
  <c r="CD222" i="3"/>
  <c r="BH311" i="3"/>
  <c r="CD198" i="3"/>
  <c r="CD310" i="3"/>
  <c r="BQ262" i="3"/>
  <c r="BQ195" i="3"/>
  <c r="CM233" i="3"/>
  <c r="CM328" i="3"/>
  <c r="BF173" i="10"/>
  <c r="BH307" i="3"/>
  <c r="CM187" i="3"/>
  <c r="BG9" i="10"/>
  <c r="BG178" i="10" s="1"/>
  <c r="BQ328" i="3"/>
  <c r="BH317" i="3"/>
  <c r="BF80" i="10"/>
  <c r="BH328" i="3"/>
  <c r="BH285" i="3"/>
  <c r="CD201" i="3"/>
  <c r="BF63" i="10"/>
  <c r="BF20" i="10"/>
  <c r="BF153" i="10"/>
  <c r="BF47" i="10"/>
  <c r="BF17" i="10"/>
  <c r="BF122" i="10"/>
  <c r="BF125" i="10"/>
  <c r="CD204" i="3"/>
  <c r="BH322" i="3"/>
  <c r="BF27" i="10"/>
  <c r="BF29" i="10"/>
  <c r="BF48" i="10"/>
  <c r="BF82" i="10"/>
  <c r="BF115" i="10"/>
  <c r="BF176" i="10"/>
  <c r="BH323" i="3"/>
  <c r="BQ204" i="3"/>
  <c r="BQ260" i="3"/>
  <c r="BH295" i="3"/>
  <c r="BH211" i="3"/>
  <c r="CD329" i="3"/>
  <c r="CD261" i="3"/>
  <c r="CD236" i="3"/>
  <c r="CD278" i="3"/>
  <c r="BQ314" i="3"/>
  <c r="BQ316" i="3"/>
  <c r="BQ319" i="3"/>
  <c r="BH214" i="3"/>
  <c r="BH191" i="3"/>
  <c r="BH190" i="3"/>
  <c r="CD320" i="3"/>
  <c r="BH212" i="3"/>
  <c r="CV188" i="3"/>
  <c r="CM201" i="3"/>
  <c r="BF101" i="10"/>
  <c r="BF109" i="10"/>
  <c r="BQ325" i="3"/>
  <c r="BH204" i="3"/>
  <c r="BQ243" i="3"/>
  <c r="BH306" i="3"/>
  <c r="CD343" i="3"/>
  <c r="CV204" i="3"/>
  <c r="BF121" i="10"/>
  <c r="BF58" i="10"/>
  <c r="BF145" i="10"/>
  <c r="BH178" i="3"/>
  <c r="CM309" i="3"/>
  <c r="CD227" i="3"/>
  <c r="BQ200" i="3"/>
  <c r="CD188" i="3"/>
  <c r="BF42" i="10"/>
  <c r="BF74" i="10"/>
  <c r="BF71" i="10"/>
  <c r="BF100" i="10"/>
  <c r="BF69" i="10"/>
  <c r="BF154" i="10"/>
  <c r="BF135" i="10"/>
  <c r="BF174" i="10"/>
  <c r="BH225" i="3"/>
  <c r="CD237" i="3"/>
  <c r="BQ209" i="3"/>
  <c r="BH278" i="3"/>
  <c r="BH297" i="3"/>
  <c r="BQ207" i="3"/>
  <c r="CV344" i="3"/>
  <c r="CV303" i="3"/>
  <c r="CD309" i="3"/>
  <c r="BQ308" i="3"/>
  <c r="CD255" i="3"/>
  <c r="BH264" i="3"/>
  <c r="CD325" i="3"/>
  <c r="BH240" i="3"/>
  <c r="BH282" i="3"/>
  <c r="BQ276" i="3"/>
  <c r="BH182" i="3"/>
  <c r="CD231" i="3"/>
  <c r="BQ295" i="3"/>
  <c r="BQ340" i="3"/>
  <c r="BQ305" i="3"/>
  <c r="BQ251" i="3"/>
  <c r="CD220" i="3"/>
  <c r="BH280" i="3"/>
  <c r="BQ198" i="3"/>
  <c r="BH310" i="3"/>
  <c r="CD286" i="3"/>
  <c r="BQ266" i="3"/>
  <c r="BH192" i="3"/>
  <c r="BQ189" i="3"/>
  <c r="BQ320" i="3"/>
  <c r="CV254" i="3"/>
  <c r="CD276" i="3"/>
  <c r="BQ182" i="3"/>
  <c r="CM240" i="3"/>
  <c r="CV276" i="3"/>
  <c r="CV308" i="3"/>
  <c r="BQ309" i="3"/>
  <c r="BH224" i="3"/>
  <c r="CD254" i="3"/>
  <c r="BQ323" i="3"/>
  <c r="BQ335" i="3"/>
  <c r="BQ254" i="3"/>
  <c r="CD219" i="3"/>
  <c r="CD213" i="3"/>
  <c r="BH210" i="3"/>
  <c r="CD268" i="3"/>
  <c r="BQ196" i="3"/>
  <c r="BH288" i="3"/>
  <c r="CD193" i="3"/>
  <c r="BQ291" i="3"/>
  <c r="BH274" i="3"/>
  <c r="BH262" i="3"/>
  <c r="CD190" i="3"/>
  <c r="CD327" i="3"/>
  <c r="BH195" i="3"/>
  <c r="CM323" i="3"/>
  <c r="CM282" i="3"/>
  <c r="CV325" i="3"/>
  <c r="CF763" i="3"/>
  <c r="CO763" i="3"/>
  <c r="CF755" i="3"/>
  <c r="CO755" i="3"/>
  <c r="CF739" i="3"/>
  <c r="CO739" i="3"/>
  <c r="CF719" i="3"/>
  <c r="CO719" i="3"/>
  <c r="CF703" i="3"/>
  <c r="CO703" i="3"/>
  <c r="CF687" i="3"/>
  <c r="CO687" i="3"/>
  <c r="CF777" i="3"/>
  <c r="CO777" i="3"/>
  <c r="CF769" i="3"/>
  <c r="CO769" i="3"/>
  <c r="CF761" i="3"/>
  <c r="CO761" i="3"/>
  <c r="CF753" i="3"/>
  <c r="CO753" i="3"/>
  <c r="CF745" i="3"/>
  <c r="CO745" i="3"/>
  <c r="CF737" i="3"/>
  <c r="CO737" i="3"/>
  <c r="CF729" i="3"/>
  <c r="CO729" i="3"/>
  <c r="CF725" i="3"/>
  <c r="CO725" i="3"/>
  <c r="CF717" i="3"/>
  <c r="CO717" i="3"/>
  <c r="CF709" i="3"/>
  <c r="CO709" i="3"/>
  <c r="CF697" i="3"/>
  <c r="CO697" i="3"/>
  <c r="CF855" i="3"/>
  <c r="CO855" i="3"/>
  <c r="CF780" i="3"/>
  <c r="CO780" i="3"/>
  <c r="CF776" i="3"/>
  <c r="CO776" i="3"/>
  <c r="CF772" i="3"/>
  <c r="CO772" i="3"/>
  <c r="CF768" i="3"/>
  <c r="CO768" i="3"/>
  <c r="CF764" i="3"/>
  <c r="CO764" i="3"/>
  <c r="CF760" i="3"/>
  <c r="CO760" i="3"/>
  <c r="CF756" i="3"/>
  <c r="CO756" i="3"/>
  <c r="CF752" i="3"/>
  <c r="CO752" i="3"/>
  <c r="CF748" i="3"/>
  <c r="CO748" i="3"/>
  <c r="CF744" i="3"/>
  <c r="CO744" i="3"/>
  <c r="CF740" i="3"/>
  <c r="CO740" i="3"/>
  <c r="CF736" i="3"/>
  <c r="CO736" i="3"/>
  <c r="CF732" i="3"/>
  <c r="CO732" i="3"/>
  <c r="CF728" i="3"/>
  <c r="CO728" i="3"/>
  <c r="CF724" i="3"/>
  <c r="CO724" i="3"/>
  <c r="CF720" i="3"/>
  <c r="CO720" i="3"/>
  <c r="CF716" i="3"/>
  <c r="CO716" i="3"/>
  <c r="CF712" i="3"/>
  <c r="CO712" i="3"/>
  <c r="CF708" i="3"/>
  <c r="CO708" i="3"/>
  <c r="CF704" i="3"/>
  <c r="CO704" i="3"/>
  <c r="CF700" i="3"/>
  <c r="CO700" i="3"/>
  <c r="CF696" i="3"/>
  <c r="CO696" i="3"/>
  <c r="CF692" i="3"/>
  <c r="CO692" i="3"/>
  <c r="CF688" i="3"/>
  <c r="CO688" i="3"/>
  <c r="CF771" i="3"/>
  <c r="CO771" i="3"/>
  <c r="CF743" i="3"/>
  <c r="CO743" i="3"/>
  <c r="CF731" i="3"/>
  <c r="CO731" i="3"/>
  <c r="CF715" i="3"/>
  <c r="CO715" i="3"/>
  <c r="CF695" i="3"/>
  <c r="CO695" i="3"/>
  <c r="CF779" i="3"/>
  <c r="CO779" i="3"/>
  <c r="CF775" i="3"/>
  <c r="CO775" i="3"/>
  <c r="CF767" i="3"/>
  <c r="CO767" i="3"/>
  <c r="CF751" i="3"/>
  <c r="CO751" i="3"/>
  <c r="CF735" i="3"/>
  <c r="CO735" i="3"/>
  <c r="CF723" i="3"/>
  <c r="CO723" i="3"/>
  <c r="CF707" i="3"/>
  <c r="CO707" i="3"/>
  <c r="CF691" i="3"/>
  <c r="CO691" i="3"/>
  <c r="CF778" i="3"/>
  <c r="CO778" i="3"/>
  <c r="CF770" i="3"/>
  <c r="CO770" i="3"/>
  <c r="CF762" i="3"/>
  <c r="CO762" i="3"/>
  <c r="CF754" i="3"/>
  <c r="CO754" i="3"/>
  <c r="CF750" i="3"/>
  <c r="CO750" i="3"/>
  <c r="CF746" i="3"/>
  <c r="CO746" i="3"/>
  <c r="CF742" i="3"/>
  <c r="CO742" i="3"/>
  <c r="CF738" i="3"/>
  <c r="CO738" i="3"/>
  <c r="CF734" i="3"/>
  <c r="CO734" i="3"/>
  <c r="CF730" i="3"/>
  <c r="CO730" i="3"/>
  <c r="CF726" i="3"/>
  <c r="CO726" i="3"/>
  <c r="CF722" i="3"/>
  <c r="CO722" i="3"/>
  <c r="CF718" i="3"/>
  <c r="CO718" i="3"/>
  <c r="CF714" i="3"/>
  <c r="CO714" i="3"/>
  <c r="CF710" i="3"/>
  <c r="CO710" i="3"/>
  <c r="CF706" i="3"/>
  <c r="CO706" i="3"/>
  <c r="CF702" i="3"/>
  <c r="CO702" i="3"/>
  <c r="CF698" i="3"/>
  <c r="CO698" i="3"/>
  <c r="CF694" i="3"/>
  <c r="CO694" i="3"/>
  <c r="CF690" i="3"/>
  <c r="CO690" i="3"/>
  <c r="CF854" i="3"/>
  <c r="CO854" i="3"/>
  <c r="CF759" i="3"/>
  <c r="CO759" i="3"/>
  <c r="CF747" i="3"/>
  <c r="CO747" i="3"/>
  <c r="CF727" i="3"/>
  <c r="CO727" i="3"/>
  <c r="CF711" i="3"/>
  <c r="CO711" i="3"/>
  <c r="CF699" i="3"/>
  <c r="CO699" i="3"/>
  <c r="CF853" i="3"/>
  <c r="CO853" i="3"/>
  <c r="CF774" i="3"/>
  <c r="CO774" i="3"/>
  <c r="CF766" i="3"/>
  <c r="CO766" i="3"/>
  <c r="CF758" i="3"/>
  <c r="CO758" i="3"/>
  <c r="CF781" i="3"/>
  <c r="CO781" i="3"/>
  <c r="CF773" i="3"/>
  <c r="CO773" i="3"/>
  <c r="CF765" i="3"/>
  <c r="CO765" i="3"/>
  <c r="CF757" i="3"/>
  <c r="CO757" i="3"/>
  <c r="CF749" i="3"/>
  <c r="CO749" i="3"/>
  <c r="CF741" i="3"/>
  <c r="CO741" i="3"/>
  <c r="CF733" i="3"/>
  <c r="CO733" i="3"/>
  <c r="CF721" i="3"/>
  <c r="CO721" i="3"/>
  <c r="CF713" i="3"/>
  <c r="CO713" i="3"/>
  <c r="CF705" i="3"/>
  <c r="CO705" i="3"/>
  <c r="CF701" i="3"/>
  <c r="CO701" i="3"/>
  <c r="CF693" i="3"/>
  <c r="CO693" i="3"/>
  <c r="BH309" i="3"/>
  <c r="BH308" i="3"/>
  <c r="BQ240" i="3"/>
  <c r="CD224" i="3"/>
  <c r="BH254" i="3"/>
  <c r="BH276" i="3"/>
  <c r="BH219" i="3"/>
  <c r="CD178" i="3"/>
  <c r="N178" i="3" s="1"/>
  <c r="BQ301" i="3"/>
  <c r="BQ322" i="3"/>
  <c r="CD321" i="3"/>
  <c r="CD277" i="3"/>
  <c r="BH267" i="3"/>
  <c r="CD238" i="3"/>
  <c r="BH236" i="3"/>
  <c r="BQ307" i="3"/>
  <c r="CD207" i="3"/>
  <c r="BH208" i="3"/>
  <c r="BQ247" i="3"/>
  <c r="CV323" i="3"/>
  <c r="CV240" i="3"/>
  <c r="CM224" i="3"/>
  <c r="CM219" i="3"/>
  <c r="CV317" i="3"/>
  <c r="CM178" i="3"/>
  <c r="CM325" i="3"/>
  <c r="CV182" i="3"/>
  <c r="BQ224" i="3"/>
  <c r="BQ219" i="3"/>
  <c r="BQ178" i="3"/>
  <c r="P178" i="3" s="1"/>
  <c r="Q178" i="3" s="1"/>
  <c r="CD182" i="3"/>
  <c r="CI577" i="3"/>
  <c r="CR577" i="3"/>
  <c r="CI632" i="3"/>
  <c r="CR632" i="3"/>
  <c r="CI517" i="3"/>
  <c r="CR517" i="3"/>
  <c r="CI573" i="3"/>
  <c r="CR573" i="3"/>
  <c r="CI567" i="3"/>
  <c r="CR567" i="3"/>
  <c r="CI612" i="3"/>
  <c r="CR612" i="3"/>
  <c r="CI586" i="3"/>
  <c r="CR586" i="3"/>
  <c r="CI646" i="3"/>
  <c r="CR646" i="3"/>
  <c r="CI625" i="3"/>
  <c r="CR625" i="3"/>
  <c r="CI648" i="3"/>
  <c r="CR648" i="3"/>
  <c r="CI669" i="3"/>
  <c r="CR669" i="3"/>
  <c r="BH187" i="3"/>
  <c r="BQ339" i="3"/>
  <c r="CD186" i="3"/>
  <c r="CM317" i="3"/>
  <c r="CI528" i="3"/>
  <c r="CR528" i="3"/>
  <c r="CI548" i="3"/>
  <c r="CR548" i="3"/>
  <c r="CI539" i="3"/>
  <c r="CR539" i="3"/>
  <c r="CI624" i="3"/>
  <c r="CR624" i="3"/>
  <c r="CI526" i="3"/>
  <c r="CR526" i="3"/>
  <c r="CI556" i="3"/>
  <c r="CR556" i="3"/>
  <c r="CI609" i="3"/>
  <c r="CR609" i="3"/>
  <c r="CI545" i="3"/>
  <c r="CR545" i="3"/>
  <c r="CI568" i="3"/>
  <c r="CR568" i="3"/>
  <c r="CI600" i="3"/>
  <c r="CR600" i="3"/>
  <c r="CI563" i="3"/>
  <c r="CR563" i="3"/>
  <c r="CI595" i="3"/>
  <c r="CR595" i="3"/>
  <c r="CI566" i="3"/>
  <c r="CR566" i="3"/>
  <c r="CI598" i="3"/>
  <c r="CR598" i="3"/>
  <c r="CI650" i="3"/>
  <c r="CR650" i="3"/>
  <c r="CI642" i="3"/>
  <c r="CR642" i="3"/>
  <c r="CI621" i="3"/>
  <c r="CR621" i="3"/>
  <c r="CI653" i="3"/>
  <c r="CR653" i="3"/>
  <c r="CI644" i="3"/>
  <c r="CR644" i="3"/>
  <c r="CI671" i="3"/>
  <c r="CR671" i="3"/>
  <c r="CI666" i="3"/>
  <c r="CR666" i="3"/>
  <c r="CI676" i="3"/>
  <c r="CR676" i="3"/>
  <c r="CF686" i="3"/>
  <c r="CI536" i="3"/>
  <c r="CR536" i="3"/>
  <c r="CI543" i="3"/>
  <c r="CR543" i="3"/>
  <c r="CI593" i="3"/>
  <c r="CR593" i="3"/>
  <c r="CI557" i="3"/>
  <c r="CR557" i="3"/>
  <c r="CI533" i="3"/>
  <c r="CR533" i="3"/>
  <c r="CI572" i="3"/>
  <c r="CR572" i="3"/>
  <c r="CI583" i="3"/>
  <c r="CR583" i="3"/>
  <c r="CI554" i="3"/>
  <c r="CR554" i="3"/>
  <c r="CI615" i="3"/>
  <c r="CR615" i="3"/>
  <c r="CI622" i="3"/>
  <c r="CR622" i="3"/>
  <c r="CI663" i="3"/>
  <c r="CR663" i="3"/>
  <c r="CI655" i="3"/>
  <c r="CR655" i="3"/>
  <c r="CI685" i="3"/>
  <c r="CR685" i="3"/>
  <c r="CI544" i="3"/>
  <c r="CR544" i="3"/>
  <c r="CI518" i="3"/>
  <c r="CR518" i="3"/>
  <c r="CI550" i="3"/>
  <c r="CR550" i="3"/>
  <c r="CI521" i="3"/>
  <c r="CR521" i="3"/>
  <c r="CI560" i="3"/>
  <c r="CR560" i="3"/>
  <c r="CI592" i="3"/>
  <c r="CR592" i="3"/>
  <c r="CI587" i="3"/>
  <c r="CR587" i="3"/>
  <c r="CI620" i="3"/>
  <c r="CR620" i="3"/>
  <c r="CI590" i="3"/>
  <c r="CR590" i="3"/>
  <c r="CI635" i="3"/>
  <c r="CR635" i="3"/>
  <c r="CI626" i="3"/>
  <c r="CR626" i="3"/>
  <c r="CI645" i="3"/>
  <c r="CR645" i="3"/>
  <c r="CI652" i="3"/>
  <c r="CR652" i="3"/>
  <c r="CI658" i="3"/>
  <c r="CR658" i="3"/>
  <c r="CI668" i="3"/>
  <c r="CR668" i="3"/>
  <c r="CV285" i="3"/>
  <c r="CI523" i="3"/>
  <c r="CR523" i="3"/>
  <c r="CI552" i="3"/>
  <c r="CR552" i="3"/>
  <c r="CI660" i="3"/>
  <c r="CR660" i="3"/>
  <c r="CI542" i="3"/>
  <c r="CR542" i="3"/>
  <c r="CI597" i="3"/>
  <c r="CR597" i="3"/>
  <c r="CI529" i="3"/>
  <c r="CR529" i="3"/>
  <c r="CI565" i="3"/>
  <c r="CR565" i="3"/>
  <c r="CI584" i="3"/>
  <c r="CR584" i="3"/>
  <c r="CI579" i="3"/>
  <c r="CR579" i="3"/>
  <c r="CI611" i="3"/>
  <c r="CR611" i="3"/>
  <c r="CI636" i="3"/>
  <c r="CR636" i="3"/>
  <c r="CI582" i="3"/>
  <c r="CR582" i="3"/>
  <c r="CI627" i="3"/>
  <c r="CR627" i="3"/>
  <c r="CI618" i="3"/>
  <c r="CR618" i="3"/>
  <c r="CI634" i="3"/>
  <c r="CR634" i="3"/>
  <c r="CI637" i="3"/>
  <c r="CR637" i="3"/>
  <c r="CI667" i="3"/>
  <c r="CR667" i="3"/>
  <c r="CI651" i="3"/>
  <c r="CR651" i="3"/>
  <c r="CI682" i="3"/>
  <c r="CR682" i="3"/>
  <c r="CI681" i="3"/>
  <c r="CR681" i="3"/>
  <c r="CI524" i="3"/>
  <c r="CR524" i="3"/>
  <c r="CI527" i="3"/>
  <c r="CR527" i="3"/>
  <c r="CI553" i="3"/>
  <c r="CR553" i="3"/>
  <c r="CI530" i="3"/>
  <c r="CR530" i="3"/>
  <c r="CI546" i="3"/>
  <c r="CR546" i="3"/>
  <c r="CI605" i="3"/>
  <c r="CR605" i="3"/>
  <c r="CI549" i="3"/>
  <c r="CR549" i="3"/>
  <c r="CI588" i="3"/>
  <c r="CR588" i="3"/>
  <c r="CI604" i="3"/>
  <c r="CR604" i="3"/>
  <c r="CI599" i="3"/>
  <c r="CR599" i="3"/>
  <c r="CI570" i="3"/>
  <c r="CR570" i="3"/>
  <c r="CI602" i="3"/>
  <c r="CR602" i="3"/>
  <c r="CI631" i="3"/>
  <c r="CR631" i="3"/>
  <c r="CI654" i="3"/>
  <c r="CR654" i="3"/>
  <c r="CI643" i="3"/>
  <c r="CR643" i="3"/>
  <c r="CI675" i="3"/>
  <c r="CR675" i="3"/>
  <c r="CI679" i="3"/>
  <c r="CR679" i="3"/>
  <c r="CI670" i="3"/>
  <c r="CR670" i="3"/>
  <c r="CI680" i="3"/>
  <c r="CR680" i="3"/>
  <c r="CD317" i="3"/>
  <c r="BQ179" i="3"/>
  <c r="P179" i="3" s="1"/>
  <c r="Q179" i="3" s="1"/>
  <c r="BH337" i="3"/>
  <c r="CI532" i="3"/>
  <c r="CR532" i="3"/>
  <c r="CI531" i="3"/>
  <c r="CR531" i="3"/>
  <c r="CI547" i="3"/>
  <c r="CR547" i="3"/>
  <c r="CI569" i="3"/>
  <c r="CR569" i="3"/>
  <c r="CI638" i="3"/>
  <c r="CR638" i="3"/>
  <c r="CI534" i="3"/>
  <c r="CR534" i="3"/>
  <c r="CI581" i="3"/>
  <c r="CR581" i="3"/>
  <c r="CI585" i="3"/>
  <c r="CR585" i="3"/>
  <c r="CI537" i="3"/>
  <c r="CR537" i="3"/>
  <c r="CI559" i="3"/>
  <c r="CR559" i="3"/>
  <c r="CI576" i="3"/>
  <c r="CR576" i="3"/>
  <c r="CI608" i="3"/>
  <c r="CR608" i="3"/>
  <c r="CI571" i="3"/>
  <c r="CR571" i="3"/>
  <c r="CI603" i="3"/>
  <c r="CR603" i="3"/>
  <c r="CI558" i="3"/>
  <c r="CR558" i="3"/>
  <c r="CI574" i="3"/>
  <c r="CR574" i="3"/>
  <c r="CI606" i="3"/>
  <c r="CR606" i="3"/>
  <c r="CI619" i="3"/>
  <c r="CR619" i="3"/>
  <c r="CI661" i="3"/>
  <c r="CR661" i="3"/>
  <c r="CI613" i="3"/>
  <c r="CR613" i="3"/>
  <c r="CI629" i="3"/>
  <c r="CR629" i="3"/>
  <c r="CI664" i="3"/>
  <c r="CR664" i="3"/>
  <c r="CI683" i="3"/>
  <c r="CR683" i="3"/>
  <c r="CI656" i="3"/>
  <c r="CR656" i="3"/>
  <c r="CI674" i="3"/>
  <c r="CR674" i="3"/>
  <c r="CI673" i="3"/>
  <c r="CR673" i="3"/>
  <c r="CI684" i="3"/>
  <c r="CR684" i="3"/>
  <c r="BH265" i="3"/>
  <c r="BQ285" i="3"/>
  <c r="BH201" i="3"/>
  <c r="CD199" i="3"/>
  <c r="BH293" i="3"/>
  <c r="BH257" i="3"/>
  <c r="BQ177" i="3"/>
  <c r="P177" i="3" s="1"/>
  <c r="Q177" i="3" s="1"/>
  <c r="CI520" i="3"/>
  <c r="CR520" i="3"/>
  <c r="CI540" i="3"/>
  <c r="CR540" i="3"/>
  <c r="CI519" i="3"/>
  <c r="CR519" i="3"/>
  <c r="CI535" i="3"/>
  <c r="CR535" i="3"/>
  <c r="CI551" i="3"/>
  <c r="CR551" i="3"/>
  <c r="CI616" i="3"/>
  <c r="CR616" i="3"/>
  <c r="CI659" i="3"/>
  <c r="CR659" i="3"/>
  <c r="CI522" i="3"/>
  <c r="CR522" i="3"/>
  <c r="CI538" i="3"/>
  <c r="CR538" i="3"/>
  <c r="CI555" i="3"/>
  <c r="CR555" i="3"/>
  <c r="CI589" i="3"/>
  <c r="CR589" i="3"/>
  <c r="CI601" i="3"/>
  <c r="CR601" i="3"/>
  <c r="CI525" i="3"/>
  <c r="CR525" i="3"/>
  <c r="CI541" i="3"/>
  <c r="CR541" i="3"/>
  <c r="CI561" i="3"/>
  <c r="CR561" i="3"/>
  <c r="CI564" i="3"/>
  <c r="CR564" i="3"/>
  <c r="CI580" i="3"/>
  <c r="CR580" i="3"/>
  <c r="CI596" i="3"/>
  <c r="CR596" i="3"/>
  <c r="CI639" i="3"/>
  <c r="CR639" i="3"/>
  <c r="CI575" i="3"/>
  <c r="CR575" i="3"/>
  <c r="CI591" i="3"/>
  <c r="CR591" i="3"/>
  <c r="CI607" i="3"/>
  <c r="CR607" i="3"/>
  <c r="CI628" i="3"/>
  <c r="CR628" i="3"/>
  <c r="CI562" i="3"/>
  <c r="CR562" i="3"/>
  <c r="CI578" i="3"/>
  <c r="CR578" i="3"/>
  <c r="CI594" i="3"/>
  <c r="CR594" i="3"/>
  <c r="CI610" i="3"/>
  <c r="CR610" i="3"/>
  <c r="CI623" i="3"/>
  <c r="CR623" i="3"/>
  <c r="CI641" i="3"/>
  <c r="CR641" i="3"/>
  <c r="CI614" i="3"/>
  <c r="CR614" i="3"/>
  <c r="CI630" i="3"/>
  <c r="CR630" i="3"/>
  <c r="CI617" i="3"/>
  <c r="CR617" i="3"/>
  <c r="CI633" i="3"/>
  <c r="CR633" i="3"/>
  <c r="CI649" i="3"/>
  <c r="CR649" i="3"/>
  <c r="CI665" i="3"/>
  <c r="CR665" i="3"/>
  <c r="CI640" i="3"/>
  <c r="CR640" i="3"/>
  <c r="CI647" i="3"/>
  <c r="CR647" i="3"/>
  <c r="CI657" i="3"/>
  <c r="CR657" i="3"/>
  <c r="CI662" i="3"/>
  <c r="CR662" i="3"/>
  <c r="CI678" i="3"/>
  <c r="CR678" i="3"/>
  <c r="CI677" i="3"/>
  <c r="CR677" i="3"/>
  <c r="CI672" i="3"/>
  <c r="CR672" i="3"/>
  <c r="BF30" i="10"/>
  <c r="BF143" i="10"/>
  <c r="BF39" i="10"/>
  <c r="BF54" i="10"/>
  <c r="BF40" i="10"/>
  <c r="BF68" i="10"/>
  <c r="BF89" i="10"/>
  <c r="BF113" i="10"/>
  <c r="BF103" i="10"/>
  <c r="BF138" i="10"/>
  <c r="BF164" i="10"/>
  <c r="CD285" i="3"/>
  <c r="CD187" i="3"/>
  <c r="BQ201" i="3"/>
  <c r="BH218" i="3"/>
  <c r="CD211" i="3"/>
  <c r="BQ206" i="3"/>
  <c r="BH277" i="3"/>
  <c r="CD176" i="3"/>
  <c r="N176" i="3" s="1"/>
  <c r="BH332" i="3"/>
  <c r="CD319" i="3"/>
  <c r="BQ214" i="3"/>
  <c r="BQ248" i="3"/>
  <c r="CD208" i="3"/>
  <c r="BH205" i="3"/>
  <c r="CD194" i="3"/>
  <c r="BH247" i="3"/>
  <c r="CV227" i="3"/>
  <c r="CD344" i="3"/>
  <c r="BH342" i="3"/>
  <c r="CD335" i="3"/>
  <c r="BH271" i="3"/>
  <c r="BQ255" i="3"/>
  <c r="BH203" i="3"/>
  <c r="BQ282" i="3"/>
  <c r="BH227" i="3"/>
  <c r="CV282" i="3"/>
  <c r="CM255" i="3"/>
  <c r="CM203" i="3"/>
  <c r="BH344" i="3"/>
  <c r="BQ271" i="3"/>
  <c r="BQ203" i="3"/>
  <c r="CV271" i="3"/>
  <c r="CM344" i="3"/>
  <c r="CM227" i="3"/>
  <c r="CV335" i="3"/>
  <c r="CV342" i="3"/>
  <c r="BH335" i="3"/>
  <c r="BH255" i="3"/>
  <c r="CD203" i="3"/>
  <c r="BQ281" i="3"/>
  <c r="CD265" i="3"/>
  <c r="BH239" i="3"/>
  <c r="BQ216" i="3"/>
  <c r="CV281" i="3"/>
  <c r="CV239" i="3"/>
  <c r="CM188" i="3"/>
  <c r="CM342" i="3"/>
  <c r="CD342" i="3"/>
  <c r="CD281" i="3"/>
  <c r="BQ265" i="3"/>
  <c r="BQ264" i="3"/>
  <c r="BQ239" i="3"/>
  <c r="BH216" i="3"/>
  <c r="BH188" i="3"/>
  <c r="CM281" i="3"/>
  <c r="CM239" i="3"/>
  <c r="CV265" i="3"/>
  <c r="CV216" i="3"/>
  <c r="CV264" i="3"/>
  <c r="CD216" i="3"/>
  <c r="CI516" i="3"/>
  <c r="CD264" i="3"/>
  <c r="CD313" i="3"/>
  <c r="BH313" i="3"/>
  <c r="CD259" i="3"/>
  <c r="BH259" i="3"/>
  <c r="BH228" i="3"/>
  <c r="BQ228" i="3"/>
  <c r="BQ217" i="3"/>
  <c r="CD217" i="3"/>
  <c r="CD229" i="3"/>
  <c r="BQ229" i="3"/>
  <c r="BH229" i="3"/>
  <c r="BH245" i="3"/>
  <c r="BQ245" i="3"/>
  <c r="BQ221" i="3"/>
  <c r="CD221" i="3"/>
  <c r="BQ338" i="3"/>
  <c r="CD338" i="3"/>
  <c r="BH338" i="3"/>
  <c r="CD294" i="3"/>
  <c r="BQ294" i="3"/>
  <c r="BH294" i="3"/>
  <c r="BH258" i="3"/>
  <c r="CD258" i="3"/>
  <c r="CD245" i="3"/>
  <c r="CD184" i="3"/>
  <c r="CD202" i="3"/>
  <c r="BQ313" i="3"/>
  <c r="BH217" i="3"/>
  <c r="BH221" i="3"/>
  <c r="BQ318" i="3"/>
  <c r="BH318" i="3"/>
  <c r="BH315" i="3"/>
  <c r="CD315" i="3"/>
  <c r="BQ315" i="3"/>
  <c r="BQ273" i="3"/>
  <c r="CD273" i="3"/>
  <c r="BH263" i="3"/>
  <c r="BQ263" i="3"/>
  <c r="BQ234" i="3"/>
  <c r="BH234" i="3"/>
  <c r="CD232" i="3"/>
  <c r="BH232" i="3"/>
  <c r="CD223" i="3"/>
  <c r="BH223" i="3"/>
  <c r="BQ223" i="3"/>
  <c r="BH246" i="3"/>
  <c r="CD246" i="3"/>
  <c r="CD253" i="3"/>
  <c r="BQ253" i="3"/>
  <c r="BH235" i="3"/>
  <c r="CD235" i="3"/>
  <c r="CD345" i="3"/>
  <c r="BQ345" i="3"/>
  <c r="BQ269" i="3"/>
  <c r="CD269" i="3"/>
  <c r="BQ230" i="3"/>
  <c r="CD230" i="3"/>
  <c r="BH283" i="3"/>
  <c r="BQ283" i="3"/>
  <c r="CD284" i="3"/>
  <c r="BH284" i="3"/>
  <c r="CD250" i="3"/>
  <c r="BQ250" i="3"/>
  <c r="CD252" i="3"/>
  <c r="BQ252" i="3"/>
  <c r="BH252" i="3"/>
  <c r="CD183" i="3"/>
  <c r="BQ183" i="3"/>
  <c r="CD181" i="3"/>
  <c r="BH181" i="3"/>
  <c r="BQ184" i="3"/>
  <c r="CD283" i="3"/>
  <c r="BQ258" i="3"/>
  <c r="CD234" i="3"/>
  <c r="BQ235" i="3"/>
  <c r="BQ202" i="3"/>
  <c r="BH183" i="3"/>
  <c r="BQ181" i="3"/>
  <c r="BQ246" i="3"/>
  <c r="BH345" i="3"/>
  <c r="BQ259" i="3"/>
  <c r="BF144" i="10"/>
  <c r="BF51" i="10"/>
  <c r="BF38" i="10"/>
  <c r="BF15" i="10"/>
  <c r="BF105" i="10"/>
  <c r="BF33" i="10"/>
  <c r="BF83" i="10"/>
  <c r="BF24" i="10"/>
  <c r="BF59" i="10"/>
  <c r="BF52" i="10"/>
  <c r="BF91" i="10"/>
  <c r="BF73" i="10"/>
  <c r="BF128" i="10"/>
  <c r="BF96" i="10"/>
  <c r="BF158" i="10"/>
  <c r="BF136" i="10"/>
  <c r="BF119" i="10"/>
  <c r="BF162" i="10"/>
  <c r="BF170" i="10"/>
  <c r="BF179" i="10"/>
  <c r="BF180" i="10"/>
  <c r="BQ225" i="3"/>
  <c r="BH260" i="3"/>
  <c r="BQ237" i="3"/>
  <c r="BH301" i="3"/>
  <c r="BQ218" i="3"/>
  <c r="BH209" i="3"/>
  <c r="BH206" i="3"/>
  <c r="BH321" i="3"/>
  <c r="CD267" i="3"/>
  <c r="BH238" i="3"/>
  <c r="BQ311" i="3"/>
  <c r="BH314" i="3"/>
  <c r="BQ332" i="3"/>
  <c r="BQ297" i="3"/>
  <c r="BH243" i="3"/>
  <c r="CD306" i="3"/>
  <c r="BQ205" i="3"/>
  <c r="BH194" i="3"/>
  <c r="BQ343" i="3"/>
  <c r="BQ212" i="3"/>
  <c r="BF14" i="10"/>
  <c r="BF31" i="10"/>
  <c r="BF104" i="10"/>
  <c r="BF79" i="10"/>
  <c r="BF34" i="10"/>
  <c r="BF13" i="10"/>
  <c r="BF53" i="10"/>
  <c r="BF167" i="10"/>
  <c r="BF36" i="10"/>
  <c r="BF81" i="10"/>
  <c r="BF64" i="10"/>
  <c r="BF116" i="10"/>
  <c r="BF88" i="10"/>
  <c r="BF175" i="10"/>
  <c r="BF112" i="10"/>
  <c r="BF108" i="10"/>
  <c r="BF99" i="10"/>
  <c r="BF131" i="10"/>
  <c r="BF134" i="10"/>
  <c r="BF141" i="10"/>
  <c r="BF160" i="10"/>
  <c r="BF169" i="10"/>
  <c r="CM334" i="3"/>
  <c r="CV334" i="3"/>
  <c r="CM279" i="3"/>
  <c r="CV279" i="3"/>
  <c r="CM249" i="3"/>
  <c r="CV249" i="3"/>
  <c r="CM244" i="3"/>
  <c r="CV244" i="3"/>
  <c r="CM180" i="3"/>
  <c r="CV180" i="3"/>
  <c r="CM292" i="3"/>
  <c r="CV292" i="3"/>
  <c r="CM256" i="3"/>
  <c r="CV256" i="3"/>
  <c r="CM324" i="3"/>
  <c r="CV324" i="3"/>
  <c r="CM333" i="3"/>
  <c r="CV333" i="3"/>
  <c r="CM304" i="3"/>
  <c r="CV304" i="3"/>
  <c r="BQ334" i="3"/>
  <c r="BQ249" i="3"/>
  <c r="BH304" i="3"/>
  <c r="BH176" i="3"/>
  <c r="L176" i="3" s="1"/>
  <c r="M176" i="3" s="1"/>
  <c r="CD279" i="3"/>
  <c r="BQ180" i="3"/>
  <c r="P180" i="3" s="1"/>
  <c r="Q180" i="3" s="1"/>
  <c r="BQ312" i="3"/>
  <c r="CM320" i="3"/>
  <c r="CV320" i="3"/>
  <c r="CM295" i="3"/>
  <c r="CV295" i="3"/>
  <c r="CM327" i="3"/>
  <c r="CV327" i="3"/>
  <c r="CM300" i="3"/>
  <c r="CV300" i="3"/>
  <c r="CM280" i="3"/>
  <c r="CV280" i="3"/>
  <c r="CM288" i="3"/>
  <c r="CV288" i="3"/>
  <c r="CM268" i="3"/>
  <c r="CV268" i="3"/>
  <c r="CM195" i="3"/>
  <c r="CV195" i="3"/>
  <c r="CM196" i="3"/>
  <c r="CV196" i="3"/>
  <c r="CM193" i="3"/>
  <c r="CV193" i="3"/>
  <c r="CM198" i="3"/>
  <c r="CV198" i="3"/>
  <c r="CM316" i="3"/>
  <c r="CV316" i="3"/>
  <c r="CM291" i="3"/>
  <c r="CV291" i="3"/>
  <c r="CM310" i="3"/>
  <c r="CV310" i="3"/>
  <c r="CM286" i="3"/>
  <c r="CV286" i="3"/>
  <c r="CM266" i="3"/>
  <c r="CV266" i="3"/>
  <c r="CM274" i="3"/>
  <c r="CV274" i="3"/>
  <c r="CM262" i="3"/>
  <c r="CV262" i="3"/>
  <c r="CM191" i="3"/>
  <c r="CV191" i="3"/>
  <c r="CM192" i="3"/>
  <c r="CV192" i="3"/>
  <c r="CM189" i="3"/>
  <c r="CV189" i="3"/>
  <c r="CM190" i="3"/>
  <c r="CV190" i="3"/>
  <c r="CM340" i="3"/>
  <c r="CV340" i="3"/>
  <c r="CM329" i="3"/>
  <c r="CV329" i="3"/>
  <c r="CM305" i="3"/>
  <c r="CV305" i="3"/>
  <c r="CM261" i="3"/>
  <c r="CV261" i="3"/>
  <c r="CM251" i="3"/>
  <c r="CV251" i="3"/>
  <c r="CM222" i="3"/>
  <c r="CV222" i="3"/>
  <c r="CM220" i="3"/>
  <c r="CV220" i="3"/>
  <c r="CM215" i="3"/>
  <c r="CV215" i="3"/>
  <c r="CM213" i="3"/>
  <c r="CV213" i="3"/>
  <c r="CM231" i="3"/>
  <c r="CV231" i="3"/>
  <c r="CM210" i="3"/>
  <c r="CV210" i="3"/>
  <c r="CM339" i="3"/>
  <c r="CV339" i="3"/>
  <c r="CM257" i="3"/>
  <c r="CV257" i="3"/>
  <c r="CM179" i="3"/>
  <c r="CV179" i="3"/>
  <c r="CM177" i="3"/>
  <c r="W177" i="3" s="1"/>
  <c r="AB177" i="3" s="1"/>
  <c r="CV177" i="3"/>
  <c r="Y177" i="3" s="1"/>
  <c r="CM186" i="3"/>
  <c r="CV186" i="3"/>
  <c r="CM330" i="3"/>
  <c r="CV330" i="3"/>
  <c r="CM275" i="3"/>
  <c r="CV275" i="3"/>
  <c r="CM241" i="3"/>
  <c r="CV241" i="3"/>
  <c r="CM290" i="3"/>
  <c r="CV290" i="3"/>
  <c r="CM299" i="3"/>
  <c r="CV299" i="3"/>
  <c r="CM302" i="3"/>
  <c r="CV302" i="3"/>
  <c r="CM289" i="3"/>
  <c r="CV289" i="3"/>
  <c r="CM270" i="3"/>
  <c r="CV270" i="3"/>
  <c r="CM199" i="3"/>
  <c r="CV199" i="3"/>
  <c r="CM200" i="3"/>
  <c r="CV200" i="3"/>
  <c r="CM197" i="3"/>
  <c r="CV197" i="3"/>
  <c r="BH302" i="3"/>
  <c r="CD270" i="3"/>
  <c r="BQ197" i="3"/>
  <c r="BH334" i="3"/>
  <c r="CD257" i="3"/>
  <c r="BH249" i="3"/>
  <c r="CD177" i="3"/>
  <c r="N177" i="3" s="1"/>
  <c r="CD324" i="3"/>
  <c r="CD299" i="3"/>
  <c r="CD333" i="3"/>
  <c r="BQ289" i="3"/>
  <c r="CD304" i="3"/>
  <c r="BQ176" i="3"/>
  <c r="P176" i="3" s="1"/>
  <c r="Q176" i="3" s="1"/>
  <c r="BH279" i="3"/>
  <c r="BH180" i="3"/>
  <c r="BQ330" i="3"/>
  <c r="BH292" i="3"/>
  <c r="CD275" i="3"/>
  <c r="BH256" i="3"/>
  <c r="BH241" i="3"/>
  <c r="BQ290" i="3"/>
  <c r="BQ244" i="3"/>
  <c r="BH186" i="3"/>
  <c r="CM318" i="3"/>
  <c r="CV318" i="3"/>
  <c r="CM315" i="3"/>
  <c r="CV315" i="3"/>
  <c r="CM273" i="3"/>
  <c r="CV273" i="3"/>
  <c r="CM263" i="3"/>
  <c r="CV263" i="3"/>
  <c r="CM234" i="3"/>
  <c r="CV234" i="3"/>
  <c r="CM232" i="3"/>
  <c r="CV232" i="3"/>
  <c r="CM223" i="3"/>
  <c r="CV223" i="3"/>
  <c r="CM246" i="3"/>
  <c r="CV246" i="3"/>
  <c r="CM253" i="3"/>
  <c r="CV253" i="3"/>
  <c r="CM235" i="3"/>
  <c r="CV235" i="3"/>
  <c r="CM345" i="3"/>
  <c r="CV345" i="3"/>
  <c r="CM313" i="3"/>
  <c r="CV313" i="3"/>
  <c r="CM269" i="3"/>
  <c r="CV269" i="3"/>
  <c r="CM259" i="3"/>
  <c r="CV259" i="3"/>
  <c r="CM230" i="3"/>
  <c r="CV230" i="3"/>
  <c r="CM228" i="3"/>
  <c r="CV228" i="3"/>
  <c r="CM217" i="3"/>
  <c r="CV217" i="3"/>
  <c r="CM229" i="3"/>
  <c r="CV229" i="3"/>
  <c r="CM245" i="3"/>
  <c r="CV245" i="3"/>
  <c r="CM221" i="3"/>
  <c r="CV221" i="3"/>
  <c r="CM338" i="3"/>
  <c r="CV338" i="3"/>
  <c r="CM283" i="3"/>
  <c r="CV283" i="3"/>
  <c r="CM294" i="3"/>
  <c r="CV294" i="3"/>
  <c r="CM284" i="3"/>
  <c r="CV284" i="3"/>
  <c r="CM258" i="3"/>
  <c r="CV258" i="3"/>
  <c r="CM250" i="3"/>
  <c r="CV250" i="3"/>
  <c r="CM252" i="3"/>
  <c r="CV252" i="3"/>
  <c r="CM183" i="3"/>
  <c r="CV183" i="3"/>
  <c r="CM184" i="3"/>
  <c r="CV184" i="3"/>
  <c r="CM181" i="3"/>
  <c r="CV181" i="3"/>
  <c r="CM202" i="3"/>
  <c r="CV202" i="3"/>
  <c r="CM293" i="3"/>
  <c r="CV293" i="3"/>
  <c r="CM337" i="3"/>
  <c r="CV337" i="3"/>
  <c r="CM248" i="3"/>
  <c r="CV248" i="3"/>
  <c r="CM312" i="3"/>
  <c r="CV312" i="3"/>
  <c r="BQ302" i="3"/>
  <c r="BQ270" i="3"/>
  <c r="BQ199" i="3"/>
  <c r="BH197" i="3"/>
  <c r="CD334" i="3"/>
  <c r="BQ293" i="3"/>
  <c r="CD249" i="3"/>
  <c r="BH179" i="3"/>
  <c r="BH324" i="3"/>
  <c r="BQ299" i="3"/>
  <c r="BQ333" i="3"/>
  <c r="BH289" i="3"/>
  <c r="BQ304" i="3"/>
  <c r="BH200" i="3"/>
  <c r="CD180" i="3"/>
  <c r="N180" i="3" s="1"/>
  <c r="BH330" i="3"/>
  <c r="BQ337" i="3"/>
  <c r="CD292" i="3"/>
  <c r="BQ275" i="3"/>
  <c r="CD256" i="3"/>
  <c r="CD248" i="3"/>
  <c r="CD241" i="3"/>
  <c r="CD312" i="3"/>
  <c r="CD290" i="3"/>
  <c r="BH339" i="3"/>
  <c r="CD244" i="3"/>
  <c r="CM311" i="3"/>
  <c r="CV311" i="3"/>
  <c r="CM301" i="3"/>
  <c r="CV301" i="3"/>
  <c r="CM343" i="3"/>
  <c r="CV343" i="3"/>
  <c r="CM247" i="3"/>
  <c r="CV247" i="3"/>
  <c r="CM218" i="3"/>
  <c r="CV218" i="3"/>
  <c r="CM314" i="3"/>
  <c r="CV314" i="3"/>
  <c r="CM211" i="3"/>
  <c r="CV211" i="3"/>
  <c r="CM212" i="3"/>
  <c r="CV212" i="3"/>
  <c r="CM209" i="3"/>
  <c r="CV209" i="3"/>
  <c r="CM206" i="3"/>
  <c r="CV206" i="3"/>
  <c r="CM332" i="3"/>
  <c r="CV332" i="3"/>
  <c r="CM307" i="3"/>
  <c r="CV307" i="3"/>
  <c r="CM297" i="3"/>
  <c r="CV297" i="3"/>
  <c r="CM319" i="3"/>
  <c r="CV319" i="3"/>
  <c r="CM243" i="3"/>
  <c r="CV243" i="3"/>
  <c r="CM214" i="3"/>
  <c r="CV214" i="3"/>
  <c r="CM306" i="3"/>
  <c r="CV306" i="3"/>
  <c r="CM207" i="3"/>
  <c r="CV207" i="3"/>
  <c r="CM208" i="3"/>
  <c r="CV208" i="3"/>
  <c r="CM205" i="3"/>
  <c r="CV205" i="3"/>
  <c r="CM194" i="3"/>
  <c r="CV194" i="3"/>
  <c r="CM322" i="3"/>
  <c r="CV322" i="3"/>
  <c r="CM321" i="3"/>
  <c r="CV321" i="3"/>
  <c r="CM277" i="3"/>
  <c r="CV277" i="3"/>
  <c r="CM267" i="3"/>
  <c r="CV267" i="3"/>
  <c r="CM238" i="3"/>
  <c r="CV238" i="3"/>
  <c r="CM236" i="3"/>
  <c r="CV236" i="3"/>
  <c r="CM225" i="3"/>
  <c r="CV225" i="3"/>
  <c r="CM260" i="3"/>
  <c r="CV260" i="3"/>
  <c r="CM278" i="3"/>
  <c r="CV278" i="3"/>
  <c r="CM237" i="3"/>
  <c r="CV237" i="3"/>
  <c r="CM176" i="3"/>
  <c r="BT632" i="3"/>
  <c r="S632" i="3" s="1"/>
  <c r="BF35" i="10"/>
  <c r="BF148" i="10"/>
  <c r="BF45" i="10"/>
  <c r="BF75" i="10"/>
  <c r="BF10" i="10"/>
  <c r="BF50" i="10"/>
  <c r="BF19" i="10"/>
  <c r="BF18" i="10"/>
  <c r="BF49" i="10"/>
  <c r="BF117" i="10"/>
  <c r="BF21" i="10"/>
  <c r="BF37" i="10"/>
  <c r="BF55" i="10"/>
  <c r="BF118" i="10"/>
  <c r="BF12" i="10"/>
  <c r="BF28" i="10"/>
  <c r="BF43" i="10"/>
  <c r="BF67" i="10"/>
  <c r="BF147" i="10"/>
  <c r="BF56" i="10"/>
  <c r="BF72" i="10"/>
  <c r="BF92" i="10"/>
  <c r="BF133" i="10"/>
  <c r="BF77" i="10"/>
  <c r="BF93" i="10"/>
  <c r="BF129" i="10"/>
  <c r="BF86" i="10"/>
  <c r="BF97" i="10"/>
  <c r="BF114" i="10"/>
  <c r="BF166" i="10"/>
  <c r="BF110" i="10"/>
  <c r="BF146" i="10"/>
  <c r="BF107" i="10"/>
  <c r="BF123" i="10"/>
  <c r="BF150" i="10"/>
  <c r="BF126" i="10"/>
  <c r="BF139" i="10"/>
  <c r="BF171" i="10"/>
  <c r="BF149" i="10"/>
  <c r="BF152" i="10"/>
  <c r="BF168" i="10"/>
  <c r="BF161" i="10"/>
  <c r="BF177" i="10"/>
  <c r="BF61" i="10"/>
  <c r="BF26" i="10"/>
  <c r="BF46" i="10"/>
  <c r="BF85" i="10"/>
  <c r="BF22" i="10"/>
  <c r="BF70" i="10"/>
  <c r="BF62" i="10"/>
  <c r="BF23" i="10"/>
  <c r="BF84" i="10"/>
  <c r="BF120" i="10"/>
  <c r="BF25" i="10"/>
  <c r="BF41" i="10"/>
  <c r="BF66" i="10"/>
  <c r="BF155" i="10"/>
  <c r="BF16" i="10"/>
  <c r="BF32" i="10"/>
  <c r="BF57" i="10"/>
  <c r="BF78" i="10"/>
  <c r="BF44" i="10"/>
  <c r="BF60" i="10"/>
  <c r="BF76" i="10"/>
  <c r="BF106" i="10"/>
  <c r="BF65" i="10"/>
  <c r="BF87" i="10"/>
  <c r="BF102" i="10"/>
  <c r="BF151" i="10"/>
  <c r="BF90" i="10"/>
  <c r="BF98" i="10"/>
  <c r="BF132" i="10"/>
  <c r="BF95" i="10"/>
  <c r="BF124" i="10"/>
  <c r="BF178" i="10"/>
  <c r="BF111" i="10"/>
  <c r="BF127" i="10"/>
  <c r="BF157" i="10"/>
  <c r="BF130" i="10"/>
  <c r="BF140" i="10"/>
  <c r="BF137" i="10"/>
  <c r="BF163" i="10"/>
  <c r="BF156" i="10"/>
  <c r="BF172" i="10"/>
  <c r="BF165" i="10"/>
  <c r="K11" i="7"/>
  <c r="L11" i="7" s="1"/>
  <c r="N11" i="7"/>
  <c r="O11" i="7" s="1"/>
  <c r="D12" i="7"/>
  <c r="N12" i="7" s="1"/>
  <c r="O12" i="7" s="1"/>
  <c r="B13" i="7"/>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E11" i="7"/>
  <c r="F11" i="7" s="1"/>
  <c r="Q11" i="7"/>
  <c r="R11" i="7" s="1"/>
  <c r="L180" i="3"/>
  <c r="M180" i="3" s="1"/>
  <c r="L179" i="3"/>
  <c r="M179" i="3" s="1"/>
  <c r="L178" i="3"/>
  <c r="M178" i="3" s="1"/>
  <c r="L177" i="3"/>
  <c r="M177" i="3" s="1"/>
  <c r="BW773" i="3"/>
  <c r="BW757" i="3"/>
  <c r="BW741" i="3"/>
  <c r="BW729" i="3"/>
  <c r="BW717" i="3"/>
  <c r="BW705" i="3"/>
  <c r="BW693" i="3"/>
  <c r="BW779" i="3"/>
  <c r="BW771" i="3"/>
  <c r="BW763" i="3"/>
  <c r="BW755" i="3"/>
  <c r="BW747" i="3"/>
  <c r="BW739" i="3"/>
  <c r="BW735" i="3"/>
  <c r="BW723" i="3"/>
  <c r="BW715" i="3"/>
  <c r="BW707" i="3"/>
  <c r="BW853" i="3"/>
  <c r="BW778" i="3"/>
  <c r="BW774" i="3"/>
  <c r="BW770" i="3"/>
  <c r="BW766" i="3"/>
  <c r="BW762" i="3"/>
  <c r="BW758" i="3"/>
  <c r="BW754" i="3"/>
  <c r="BW750" i="3"/>
  <c r="BW746" i="3"/>
  <c r="BW742" i="3"/>
  <c r="BW738" i="3"/>
  <c r="BW734" i="3"/>
  <c r="BW730" i="3"/>
  <c r="BW726" i="3"/>
  <c r="BW722" i="3"/>
  <c r="BW718" i="3"/>
  <c r="BW714" i="3"/>
  <c r="BW710" i="3"/>
  <c r="BW706" i="3"/>
  <c r="BW702" i="3"/>
  <c r="BW698" i="3"/>
  <c r="BW694" i="3"/>
  <c r="BW690" i="3"/>
  <c r="BW686" i="3"/>
  <c r="BW769" i="3"/>
  <c r="BW753" i="3"/>
  <c r="BW733" i="3"/>
  <c r="BW721" i="3"/>
  <c r="BW709" i="3"/>
  <c r="BW777" i="3"/>
  <c r="BW761" i="3"/>
  <c r="BW745" i="3"/>
  <c r="BW855" i="3"/>
  <c r="BW780" i="3"/>
  <c r="BW776" i="3"/>
  <c r="BW772" i="3"/>
  <c r="BW768" i="3"/>
  <c r="BW764" i="3"/>
  <c r="BW760" i="3"/>
  <c r="BW756" i="3"/>
  <c r="BW752" i="3"/>
  <c r="BW748" i="3"/>
  <c r="BW744" i="3"/>
  <c r="BW740" i="3"/>
  <c r="BW736" i="3"/>
  <c r="BW732" i="3"/>
  <c r="BW728" i="3"/>
  <c r="BW724" i="3"/>
  <c r="BW720" i="3"/>
  <c r="BW716" i="3"/>
  <c r="BW712" i="3"/>
  <c r="BW708" i="3"/>
  <c r="BW704" i="3"/>
  <c r="BW700" i="3"/>
  <c r="BW696" i="3"/>
  <c r="BW692" i="3"/>
  <c r="BW688" i="3"/>
  <c r="BW781" i="3"/>
  <c r="BW765" i="3"/>
  <c r="BW749" i="3"/>
  <c r="BW737" i="3"/>
  <c r="BW725" i="3"/>
  <c r="BW713" i="3"/>
  <c r="BW701" i="3"/>
  <c r="BW697" i="3"/>
  <c r="BW854" i="3"/>
  <c r="BW775" i="3"/>
  <c r="BW767" i="3"/>
  <c r="BW759" i="3"/>
  <c r="BW751" i="3"/>
  <c r="BW743" i="3"/>
  <c r="BW731" i="3"/>
  <c r="BW727" i="3"/>
  <c r="BW719" i="3"/>
  <c r="BW711" i="3"/>
  <c r="BW703" i="3"/>
  <c r="BW699" i="3"/>
  <c r="BW695" i="3"/>
  <c r="BW691" i="3"/>
  <c r="BW687" i="3"/>
  <c r="X180" i="3"/>
  <c r="X179" i="3"/>
  <c r="X178" i="3"/>
  <c r="BZ520" i="3"/>
  <c r="BZ540" i="3"/>
  <c r="BZ519" i="3"/>
  <c r="BZ535" i="3"/>
  <c r="BZ551" i="3"/>
  <c r="BZ616" i="3"/>
  <c r="BZ659" i="3"/>
  <c r="BZ522" i="3"/>
  <c r="BZ538" i="3"/>
  <c r="BZ555" i="3"/>
  <c r="BZ589" i="3"/>
  <c r="BZ601" i="3"/>
  <c r="BZ525" i="3"/>
  <c r="BZ541" i="3"/>
  <c r="BZ561" i="3"/>
  <c r="BZ564" i="3"/>
  <c r="BZ580" i="3"/>
  <c r="BZ596" i="3"/>
  <c r="BZ639" i="3"/>
  <c r="BZ575" i="3"/>
  <c r="BZ591" i="3"/>
  <c r="BZ607" i="3"/>
  <c r="BZ628" i="3"/>
  <c r="BZ562" i="3"/>
  <c r="BZ578" i="3"/>
  <c r="BZ594" i="3"/>
  <c r="BZ610" i="3"/>
  <c r="BZ623" i="3"/>
  <c r="BZ641" i="3"/>
  <c r="BZ614" i="3"/>
  <c r="BZ630" i="3"/>
  <c r="BZ617" i="3"/>
  <c r="BZ633" i="3"/>
  <c r="BZ649" i="3"/>
  <c r="BZ665" i="3"/>
  <c r="BZ640" i="3"/>
  <c r="BZ647" i="3"/>
  <c r="BZ657" i="3"/>
  <c r="BZ662" i="3"/>
  <c r="BZ678" i="3"/>
  <c r="BZ677" i="3"/>
  <c r="BZ672" i="3"/>
  <c r="BZ528" i="3"/>
  <c r="BZ516" i="3"/>
  <c r="BZ548" i="3"/>
  <c r="BZ523" i="3"/>
  <c r="BZ539" i="3"/>
  <c r="BZ552" i="3"/>
  <c r="BZ624" i="3"/>
  <c r="BZ660" i="3"/>
  <c r="BZ526" i="3"/>
  <c r="BZ542" i="3"/>
  <c r="BZ556" i="3"/>
  <c r="BZ597" i="3"/>
  <c r="BZ609" i="3"/>
  <c r="BZ529" i="3"/>
  <c r="BZ545" i="3"/>
  <c r="BZ565" i="3"/>
  <c r="BZ568" i="3"/>
  <c r="BZ584" i="3"/>
  <c r="BZ600" i="3"/>
  <c r="BZ563" i="3"/>
  <c r="BZ579" i="3"/>
  <c r="BZ595" i="3"/>
  <c r="BZ611" i="3"/>
  <c r="BZ636" i="3"/>
  <c r="BZ566" i="3"/>
  <c r="BZ582" i="3"/>
  <c r="BZ598" i="3"/>
  <c r="BZ650" i="3"/>
  <c r="BZ627" i="3"/>
  <c r="BZ642" i="3"/>
  <c r="BZ618" i="3"/>
  <c r="BZ634" i="3"/>
  <c r="BZ621" i="3"/>
  <c r="BZ637" i="3"/>
  <c r="BZ653" i="3"/>
  <c r="BZ667" i="3"/>
  <c r="BZ644" i="3"/>
  <c r="BZ651" i="3"/>
  <c r="BZ671" i="3"/>
  <c r="BZ666" i="3"/>
  <c r="BZ682" i="3"/>
  <c r="BZ681" i="3"/>
  <c r="BZ676" i="3"/>
  <c r="BZ536" i="3"/>
  <c r="BZ524" i="3"/>
  <c r="BZ577" i="3"/>
  <c r="BZ527" i="3"/>
  <c r="BZ543" i="3"/>
  <c r="BZ553" i="3"/>
  <c r="BZ632" i="3"/>
  <c r="BZ593" i="3"/>
  <c r="BZ530" i="3"/>
  <c r="BZ546" i="3"/>
  <c r="BZ557" i="3"/>
  <c r="BZ605" i="3"/>
  <c r="BZ517" i="3"/>
  <c r="BZ533" i="3"/>
  <c r="BZ549" i="3"/>
  <c r="BZ573" i="3"/>
  <c r="BZ572" i="3"/>
  <c r="BZ588" i="3"/>
  <c r="BZ604" i="3"/>
  <c r="BZ567" i="3"/>
  <c r="BZ583" i="3"/>
  <c r="BZ599" i="3"/>
  <c r="BZ612" i="3"/>
  <c r="BZ554" i="3"/>
  <c r="BZ570" i="3"/>
  <c r="BZ586" i="3"/>
  <c r="BZ602" i="3"/>
  <c r="BZ615" i="3"/>
  <c r="BZ631" i="3"/>
  <c r="BZ646" i="3"/>
  <c r="BZ622" i="3"/>
  <c r="BZ654" i="3"/>
  <c r="BZ625" i="3"/>
  <c r="BZ643" i="3"/>
  <c r="BZ663" i="3"/>
  <c r="BZ675" i="3"/>
  <c r="BZ648" i="3"/>
  <c r="BZ655" i="3"/>
  <c r="BZ679" i="3"/>
  <c r="BZ670" i="3"/>
  <c r="BZ669" i="3"/>
  <c r="BZ685" i="3"/>
  <c r="BZ680" i="3"/>
  <c r="BZ544" i="3"/>
  <c r="BZ532" i="3"/>
  <c r="BZ531" i="3"/>
  <c r="BZ547" i="3"/>
  <c r="BZ569" i="3"/>
  <c r="BZ638" i="3"/>
  <c r="BZ518" i="3"/>
  <c r="BZ534" i="3"/>
  <c r="BZ550" i="3"/>
  <c r="BZ581" i="3"/>
  <c r="BZ585" i="3"/>
  <c r="BZ521" i="3"/>
  <c r="BZ537" i="3"/>
  <c r="BZ559" i="3"/>
  <c r="BZ560" i="3"/>
  <c r="BZ576" i="3"/>
  <c r="BZ592" i="3"/>
  <c r="BZ608" i="3"/>
  <c r="BZ571" i="3"/>
  <c r="BZ587" i="3"/>
  <c r="BZ603" i="3"/>
  <c r="BZ620" i="3"/>
  <c r="BZ558" i="3"/>
  <c r="BZ574" i="3"/>
  <c r="BZ590" i="3"/>
  <c r="BZ606" i="3"/>
  <c r="BZ619" i="3"/>
  <c r="BZ635" i="3"/>
  <c r="BZ661" i="3"/>
  <c r="BZ626" i="3"/>
  <c r="BZ613" i="3"/>
  <c r="BZ629" i="3"/>
  <c r="BZ645" i="3"/>
  <c r="BZ664" i="3"/>
  <c r="BZ683" i="3"/>
  <c r="BZ652" i="3"/>
  <c r="BZ656" i="3"/>
  <c r="BZ658" i="3"/>
  <c r="BZ674" i="3"/>
  <c r="BZ673" i="3"/>
  <c r="BZ668" i="3"/>
  <c r="BZ684" i="3"/>
  <c r="BT652" i="3"/>
  <c r="S652" i="3" s="1"/>
  <c r="BT812" i="3"/>
  <c r="S812" i="3" s="1"/>
  <c r="BU833" i="3"/>
  <c r="S833" i="3" s="1"/>
  <c r="BT566" i="3"/>
  <c r="S566" i="3" s="1"/>
  <c r="BT796" i="3"/>
  <c r="S796" i="3" s="1"/>
  <c r="BT837" i="3"/>
  <c r="S837" i="3" s="1"/>
  <c r="BT836" i="3"/>
  <c r="S836" i="3" s="1"/>
  <c r="BU820" i="3"/>
  <c r="S820" i="3" s="1"/>
  <c r="BT848" i="3"/>
  <c r="S848" i="3" s="1"/>
  <c r="BU831" i="3"/>
  <c r="S831" i="3" s="1"/>
  <c r="BT835" i="3"/>
  <c r="S835" i="3" s="1"/>
  <c r="AD6" i="3"/>
  <c r="D6" i="3"/>
  <c r="AF6" i="3" s="1"/>
  <c r="BT838" i="3"/>
  <c r="S838" i="3" s="1"/>
  <c r="BT822" i="3"/>
  <c r="S822" i="3" s="1"/>
  <c r="BT829" i="3"/>
  <c r="S829" i="3" s="1"/>
  <c r="AF689" i="3"/>
  <c r="BT552" i="3"/>
  <c r="S552" i="3" s="1"/>
  <c r="BU624" i="3"/>
  <c r="S624" i="3" s="1"/>
  <c r="BU628" i="3"/>
  <c r="S628" i="3" s="1"/>
  <c r="BU503" i="3"/>
  <c r="S503" i="3" s="1"/>
  <c r="BA854" i="3"/>
  <c r="BJ854" i="3"/>
  <c r="BA779" i="3"/>
  <c r="BJ779" i="3"/>
  <c r="BA775" i="3"/>
  <c r="BJ775" i="3"/>
  <c r="BA771" i="3"/>
  <c r="BJ771" i="3"/>
  <c r="BA767" i="3"/>
  <c r="BJ767" i="3"/>
  <c r="BA763" i="3"/>
  <c r="BJ763" i="3"/>
  <c r="BA759" i="3"/>
  <c r="BJ759" i="3"/>
  <c r="BA755" i="3"/>
  <c r="BJ755" i="3"/>
  <c r="BA751" i="3"/>
  <c r="BJ751" i="3"/>
  <c r="BA747" i="3"/>
  <c r="BJ747" i="3"/>
  <c r="BA743" i="3"/>
  <c r="BJ743" i="3"/>
  <c r="BA739" i="3"/>
  <c r="BJ739" i="3"/>
  <c r="BA735" i="3"/>
  <c r="BJ735" i="3"/>
  <c r="BA731" i="3"/>
  <c r="BJ731" i="3"/>
  <c r="BA727" i="3"/>
  <c r="BJ727" i="3"/>
  <c r="BA723" i="3"/>
  <c r="BJ723" i="3"/>
  <c r="BA719" i="3"/>
  <c r="BJ719" i="3"/>
  <c r="BA715" i="3"/>
  <c r="BJ715" i="3"/>
  <c r="BA711" i="3"/>
  <c r="BJ711" i="3"/>
  <c r="BA707" i="3"/>
  <c r="BJ707" i="3"/>
  <c r="BA703" i="3"/>
  <c r="BJ703" i="3"/>
  <c r="BA699" i="3"/>
  <c r="BJ699" i="3"/>
  <c r="BA695" i="3"/>
  <c r="BJ695" i="3"/>
  <c r="BA691" i="3"/>
  <c r="BJ691" i="3"/>
  <c r="BA687" i="3"/>
  <c r="BJ687" i="3"/>
  <c r="BD520" i="3"/>
  <c r="BM520" i="3"/>
  <c r="BD540" i="3"/>
  <c r="BM540" i="3"/>
  <c r="BD519" i="3"/>
  <c r="BM519" i="3"/>
  <c r="BD535" i="3"/>
  <c r="BM535" i="3"/>
  <c r="BD551" i="3"/>
  <c r="BM551" i="3"/>
  <c r="BD616" i="3"/>
  <c r="BM616" i="3"/>
  <c r="BD659" i="3"/>
  <c r="BM659" i="3"/>
  <c r="BD522" i="3"/>
  <c r="BM522" i="3"/>
  <c r="BD538" i="3"/>
  <c r="BM538" i="3"/>
  <c r="BD555" i="3"/>
  <c r="BM555" i="3"/>
  <c r="BD589" i="3"/>
  <c r="BM589" i="3"/>
  <c r="BD601" i="3"/>
  <c r="BM601" i="3"/>
  <c r="BD525" i="3"/>
  <c r="BM525" i="3"/>
  <c r="BD541" i="3"/>
  <c r="BM541" i="3"/>
  <c r="BD561" i="3"/>
  <c r="BM561" i="3"/>
  <c r="BD564" i="3"/>
  <c r="BM564" i="3"/>
  <c r="BD580" i="3"/>
  <c r="BM580" i="3"/>
  <c r="BD596" i="3"/>
  <c r="BM596" i="3"/>
  <c r="BD639" i="3"/>
  <c r="BM639" i="3"/>
  <c r="BD575" i="3"/>
  <c r="BM575" i="3"/>
  <c r="BD591" i="3"/>
  <c r="BM591" i="3"/>
  <c r="BD607" i="3"/>
  <c r="BM607" i="3"/>
  <c r="BD628" i="3"/>
  <c r="BM628" i="3"/>
  <c r="BD562" i="3"/>
  <c r="BM562" i="3"/>
  <c r="BD578" i="3"/>
  <c r="BM578" i="3"/>
  <c r="BD594" i="3"/>
  <c r="BM594" i="3"/>
  <c r="BD610" i="3"/>
  <c r="BM610" i="3"/>
  <c r="BD623" i="3"/>
  <c r="BM623" i="3"/>
  <c r="BD641" i="3"/>
  <c r="BM641" i="3"/>
  <c r="BD614" i="3"/>
  <c r="BM614" i="3"/>
  <c r="BD630" i="3"/>
  <c r="BM630" i="3"/>
  <c r="BD617" i="3"/>
  <c r="BM617" i="3"/>
  <c r="BD633" i="3"/>
  <c r="BM633" i="3"/>
  <c r="BD649" i="3"/>
  <c r="BM649" i="3"/>
  <c r="BD665" i="3"/>
  <c r="BM665" i="3"/>
  <c r="BD640" i="3"/>
  <c r="BM640" i="3"/>
  <c r="BD647" i="3"/>
  <c r="BM647" i="3"/>
  <c r="BD657" i="3"/>
  <c r="BM657" i="3"/>
  <c r="BD662" i="3"/>
  <c r="BM662" i="3"/>
  <c r="BD678" i="3"/>
  <c r="BM678" i="3"/>
  <c r="BD677" i="3"/>
  <c r="BM677" i="3"/>
  <c r="BD672" i="3"/>
  <c r="BM672" i="3"/>
  <c r="S607" i="3"/>
  <c r="BA855" i="3"/>
  <c r="BJ855" i="3"/>
  <c r="BA780" i="3"/>
  <c r="BJ780" i="3"/>
  <c r="BA772" i="3"/>
  <c r="BJ772" i="3"/>
  <c r="BA764" i="3"/>
  <c r="BJ764" i="3"/>
  <c r="BA756" i="3"/>
  <c r="BJ756" i="3"/>
  <c r="BA748" i="3"/>
  <c r="BJ748" i="3"/>
  <c r="BA740" i="3"/>
  <c r="BJ740" i="3"/>
  <c r="BA732" i="3"/>
  <c r="BJ732" i="3"/>
  <c r="BA724" i="3"/>
  <c r="BJ724" i="3"/>
  <c r="BA716" i="3"/>
  <c r="BJ716" i="3"/>
  <c r="BA708" i="3"/>
  <c r="BJ708" i="3"/>
  <c r="BA704" i="3"/>
  <c r="BJ704" i="3"/>
  <c r="BA696" i="3"/>
  <c r="BJ696" i="3"/>
  <c r="BA688" i="3"/>
  <c r="BJ688" i="3"/>
  <c r="BD544" i="3"/>
  <c r="BM544" i="3"/>
  <c r="BD532" i="3"/>
  <c r="BM532" i="3"/>
  <c r="BD531" i="3"/>
  <c r="BM531" i="3"/>
  <c r="BD569" i="3"/>
  <c r="BM569" i="3"/>
  <c r="BD518" i="3"/>
  <c r="BM518" i="3"/>
  <c r="BD534" i="3"/>
  <c r="BM534" i="3"/>
  <c r="BD581" i="3"/>
  <c r="BM581" i="3"/>
  <c r="BD521" i="3"/>
  <c r="BM521" i="3"/>
  <c r="BD559" i="3"/>
  <c r="BM559" i="3"/>
  <c r="BD576" i="3"/>
  <c r="BM576" i="3"/>
  <c r="BD608" i="3"/>
  <c r="BM608" i="3"/>
  <c r="BD587" i="3"/>
  <c r="BM587" i="3"/>
  <c r="BD620" i="3"/>
  <c r="BM620" i="3"/>
  <c r="BD558" i="3"/>
  <c r="BM558" i="3"/>
  <c r="BD590" i="3"/>
  <c r="BM590" i="3"/>
  <c r="BD606" i="3"/>
  <c r="BM606" i="3"/>
  <c r="BD635" i="3"/>
  <c r="BM635" i="3"/>
  <c r="BD661" i="3"/>
  <c r="BM661" i="3"/>
  <c r="BD626" i="3"/>
  <c r="BM626" i="3"/>
  <c r="BD613" i="3"/>
  <c r="BM613" i="3"/>
  <c r="BD629" i="3"/>
  <c r="BM629" i="3"/>
  <c r="BD645" i="3"/>
  <c r="BM645" i="3"/>
  <c r="BD664" i="3"/>
  <c r="BM664" i="3"/>
  <c r="BD683" i="3"/>
  <c r="BM683" i="3"/>
  <c r="BD656" i="3"/>
  <c r="BM656" i="3"/>
  <c r="BD658" i="3"/>
  <c r="BM658" i="3"/>
  <c r="BD674" i="3"/>
  <c r="BM674" i="3"/>
  <c r="BD673" i="3"/>
  <c r="BM673" i="3"/>
  <c r="BD668" i="3"/>
  <c r="BM668" i="3"/>
  <c r="BD684" i="3"/>
  <c r="BM684" i="3"/>
  <c r="BA776" i="3"/>
  <c r="BJ776" i="3"/>
  <c r="BA768" i="3"/>
  <c r="BJ768" i="3"/>
  <c r="BA760" i="3"/>
  <c r="BJ760" i="3"/>
  <c r="BA752" i="3"/>
  <c r="BJ752" i="3"/>
  <c r="BA744" i="3"/>
  <c r="BJ744" i="3"/>
  <c r="BA736" i="3"/>
  <c r="BJ736" i="3"/>
  <c r="BA728" i="3"/>
  <c r="BJ728" i="3"/>
  <c r="BA720" i="3"/>
  <c r="BJ720" i="3"/>
  <c r="BA712" i="3"/>
  <c r="BJ712" i="3"/>
  <c r="BA700" i="3"/>
  <c r="BJ700" i="3"/>
  <c r="BA692" i="3"/>
  <c r="BJ692" i="3"/>
  <c r="BD547" i="3"/>
  <c r="BM547" i="3"/>
  <c r="BD638" i="3"/>
  <c r="BM638" i="3"/>
  <c r="BD550" i="3"/>
  <c r="BM550" i="3"/>
  <c r="BD585" i="3"/>
  <c r="BM585" i="3"/>
  <c r="BD537" i="3"/>
  <c r="BM537" i="3"/>
  <c r="BD560" i="3"/>
  <c r="BM560" i="3"/>
  <c r="BD592" i="3"/>
  <c r="BM592" i="3"/>
  <c r="BD571" i="3"/>
  <c r="BM571" i="3"/>
  <c r="BD603" i="3"/>
  <c r="BM603" i="3"/>
  <c r="BD574" i="3"/>
  <c r="BM574" i="3"/>
  <c r="BD619" i="3"/>
  <c r="BM619" i="3"/>
  <c r="BD652" i="3"/>
  <c r="BM652" i="3"/>
  <c r="BA853" i="3"/>
  <c r="BJ853" i="3"/>
  <c r="BA778" i="3"/>
  <c r="BJ778" i="3"/>
  <c r="BA774" i="3"/>
  <c r="BJ774" i="3"/>
  <c r="BA770" i="3"/>
  <c r="BJ770" i="3"/>
  <c r="BA766" i="3"/>
  <c r="BJ766" i="3"/>
  <c r="BA762" i="3"/>
  <c r="BJ762" i="3"/>
  <c r="BA758" i="3"/>
  <c r="BJ758" i="3"/>
  <c r="BA754" i="3"/>
  <c r="BJ754" i="3"/>
  <c r="BA750" i="3"/>
  <c r="BJ750" i="3"/>
  <c r="BA746" i="3"/>
  <c r="BJ746" i="3"/>
  <c r="BA742" i="3"/>
  <c r="BJ742" i="3"/>
  <c r="BA738" i="3"/>
  <c r="BJ738" i="3"/>
  <c r="BA734" i="3"/>
  <c r="BJ734" i="3"/>
  <c r="BA730" i="3"/>
  <c r="BJ730" i="3"/>
  <c r="BA726" i="3"/>
  <c r="BJ726" i="3"/>
  <c r="BA722" i="3"/>
  <c r="BJ722" i="3"/>
  <c r="BA718" i="3"/>
  <c r="BJ718" i="3"/>
  <c r="BA714" i="3"/>
  <c r="BJ714" i="3"/>
  <c r="BA710" i="3"/>
  <c r="BJ710" i="3"/>
  <c r="BA706" i="3"/>
  <c r="BJ706" i="3"/>
  <c r="BA702" i="3"/>
  <c r="BJ702" i="3"/>
  <c r="BA698" i="3"/>
  <c r="BJ698" i="3"/>
  <c r="BA694" i="3"/>
  <c r="BJ694" i="3"/>
  <c r="BA690" i="3"/>
  <c r="BJ690" i="3"/>
  <c r="BD528" i="3"/>
  <c r="BM528" i="3"/>
  <c r="BD516" i="3"/>
  <c r="BM516" i="3"/>
  <c r="BD548" i="3"/>
  <c r="BM548" i="3"/>
  <c r="BD523" i="3"/>
  <c r="BM523" i="3"/>
  <c r="BD539" i="3"/>
  <c r="BM539" i="3"/>
  <c r="BD552" i="3"/>
  <c r="BM552" i="3"/>
  <c r="BD624" i="3"/>
  <c r="BM624" i="3"/>
  <c r="BD660" i="3"/>
  <c r="BM660" i="3"/>
  <c r="BD526" i="3"/>
  <c r="BM526" i="3"/>
  <c r="BD542" i="3"/>
  <c r="BM542" i="3"/>
  <c r="BD556" i="3"/>
  <c r="BM556" i="3"/>
  <c r="BD597" i="3"/>
  <c r="BM597" i="3"/>
  <c r="BD609" i="3"/>
  <c r="BM609" i="3"/>
  <c r="BD529" i="3"/>
  <c r="BM529" i="3"/>
  <c r="BD545" i="3"/>
  <c r="BM545" i="3"/>
  <c r="BD565" i="3"/>
  <c r="BM565" i="3"/>
  <c r="BD568" i="3"/>
  <c r="BM568" i="3"/>
  <c r="BD584" i="3"/>
  <c r="BM584" i="3"/>
  <c r="BD600" i="3"/>
  <c r="BM600" i="3"/>
  <c r="BD563" i="3"/>
  <c r="BM563" i="3"/>
  <c r="BD579" i="3"/>
  <c r="BM579" i="3"/>
  <c r="BD595" i="3"/>
  <c r="BM595" i="3"/>
  <c r="BD611" i="3"/>
  <c r="BM611" i="3"/>
  <c r="BD636" i="3"/>
  <c r="BM636" i="3"/>
  <c r="BD566" i="3"/>
  <c r="BM566" i="3"/>
  <c r="BD582" i="3"/>
  <c r="BM582" i="3"/>
  <c r="BD598" i="3"/>
  <c r="BM598" i="3"/>
  <c r="BD650" i="3"/>
  <c r="BM650" i="3"/>
  <c r="BD627" i="3"/>
  <c r="BM627" i="3"/>
  <c r="BD642" i="3"/>
  <c r="BM642" i="3"/>
  <c r="BD618" i="3"/>
  <c r="BM618" i="3"/>
  <c r="BD634" i="3"/>
  <c r="BM634" i="3"/>
  <c r="BD621" i="3"/>
  <c r="BM621" i="3"/>
  <c r="BD637" i="3"/>
  <c r="BM637" i="3"/>
  <c r="BD653" i="3"/>
  <c r="BM653" i="3"/>
  <c r="BD667" i="3"/>
  <c r="BM667" i="3"/>
  <c r="BD644" i="3"/>
  <c r="BM644" i="3"/>
  <c r="BD651" i="3"/>
  <c r="BM651" i="3"/>
  <c r="BD671" i="3"/>
  <c r="BM671" i="3"/>
  <c r="BD666" i="3"/>
  <c r="BM666" i="3"/>
  <c r="BD682" i="3"/>
  <c r="BM682" i="3"/>
  <c r="BD681" i="3"/>
  <c r="BM681" i="3"/>
  <c r="BD676" i="3"/>
  <c r="BM676" i="3"/>
  <c r="BA686" i="3"/>
  <c r="BJ686" i="3"/>
  <c r="BA781" i="3"/>
  <c r="BJ781" i="3"/>
  <c r="BA777" i="3"/>
  <c r="BJ777" i="3"/>
  <c r="BA773" i="3"/>
  <c r="BJ773" i="3"/>
  <c r="BA769" i="3"/>
  <c r="BJ769" i="3"/>
  <c r="BA765" i="3"/>
  <c r="BJ765" i="3"/>
  <c r="BA761" i="3"/>
  <c r="BJ761" i="3"/>
  <c r="BA757" i="3"/>
  <c r="BJ757" i="3"/>
  <c r="BA753" i="3"/>
  <c r="BJ753" i="3"/>
  <c r="BA749" i="3"/>
  <c r="BJ749" i="3"/>
  <c r="BA745" i="3"/>
  <c r="BJ745" i="3"/>
  <c r="BA741" i="3"/>
  <c r="BJ741" i="3"/>
  <c r="BA737" i="3"/>
  <c r="BJ737" i="3"/>
  <c r="BA733" i="3"/>
  <c r="BJ733" i="3"/>
  <c r="BA729" i="3"/>
  <c r="BJ729" i="3"/>
  <c r="BA725" i="3"/>
  <c r="BJ725" i="3"/>
  <c r="BA721" i="3"/>
  <c r="BJ721" i="3"/>
  <c r="BA717" i="3"/>
  <c r="BJ717" i="3"/>
  <c r="BA713" i="3"/>
  <c r="BJ713" i="3"/>
  <c r="BA709" i="3"/>
  <c r="BJ709" i="3"/>
  <c r="BA705" i="3"/>
  <c r="BJ705" i="3"/>
  <c r="BA701" i="3"/>
  <c r="BJ701" i="3"/>
  <c r="BA697" i="3"/>
  <c r="BJ697" i="3"/>
  <c r="BA693" i="3"/>
  <c r="BJ693" i="3"/>
  <c r="BD536" i="3"/>
  <c r="BM536" i="3"/>
  <c r="BD524" i="3"/>
  <c r="BM524" i="3"/>
  <c r="BD577" i="3"/>
  <c r="BM577" i="3"/>
  <c r="BD527" i="3"/>
  <c r="BM527" i="3"/>
  <c r="BD543" i="3"/>
  <c r="BM543" i="3"/>
  <c r="BD553" i="3"/>
  <c r="BM553" i="3"/>
  <c r="BD632" i="3"/>
  <c r="BM632" i="3"/>
  <c r="BD593" i="3"/>
  <c r="BM593" i="3"/>
  <c r="BD530" i="3"/>
  <c r="BM530" i="3"/>
  <c r="BD546" i="3"/>
  <c r="BM546" i="3"/>
  <c r="BD557" i="3"/>
  <c r="BM557" i="3"/>
  <c r="BD605" i="3"/>
  <c r="BM605" i="3"/>
  <c r="BD517" i="3"/>
  <c r="BM517" i="3"/>
  <c r="BD533" i="3"/>
  <c r="BM533" i="3"/>
  <c r="BD549" i="3"/>
  <c r="BM549" i="3"/>
  <c r="BD573" i="3"/>
  <c r="BM573" i="3"/>
  <c r="BD572" i="3"/>
  <c r="BM572" i="3"/>
  <c r="BD588" i="3"/>
  <c r="BM588" i="3"/>
  <c r="BD604" i="3"/>
  <c r="BM604" i="3"/>
  <c r="BD567" i="3"/>
  <c r="BM567" i="3"/>
  <c r="BD583" i="3"/>
  <c r="BM583" i="3"/>
  <c r="BD599" i="3"/>
  <c r="BM599" i="3"/>
  <c r="BD612" i="3"/>
  <c r="BM612" i="3"/>
  <c r="BD554" i="3"/>
  <c r="BM554" i="3"/>
  <c r="BD570" i="3"/>
  <c r="BM570" i="3"/>
  <c r="BD586" i="3"/>
  <c r="BM586" i="3"/>
  <c r="BD602" i="3"/>
  <c r="BM602" i="3"/>
  <c r="BD615" i="3"/>
  <c r="BM615" i="3"/>
  <c r="BD631" i="3"/>
  <c r="BM631" i="3"/>
  <c r="BD646" i="3"/>
  <c r="BM646" i="3"/>
  <c r="BD622" i="3"/>
  <c r="BM622" i="3"/>
  <c r="BD654" i="3"/>
  <c r="BM654" i="3"/>
  <c r="BD625" i="3"/>
  <c r="BM625" i="3"/>
  <c r="BD643" i="3"/>
  <c r="BM643" i="3"/>
  <c r="BD663" i="3"/>
  <c r="BM663" i="3"/>
  <c r="BD675" i="3"/>
  <c r="BM675" i="3"/>
  <c r="BD648" i="3"/>
  <c r="BM648" i="3"/>
  <c r="BD655" i="3"/>
  <c r="BM655" i="3"/>
  <c r="BD679" i="3"/>
  <c r="BM679" i="3"/>
  <c r="BD670" i="3"/>
  <c r="BM670" i="3"/>
  <c r="BD669" i="3"/>
  <c r="BM669" i="3"/>
  <c r="BD685" i="3"/>
  <c r="BM685" i="3"/>
  <c r="BD680" i="3"/>
  <c r="BM680" i="3"/>
  <c r="S636" i="3"/>
  <c r="S562" i="3"/>
  <c r="S580" i="3"/>
  <c r="S604" i="3"/>
  <c r="S585" i="3"/>
  <c r="S581" i="3"/>
  <c r="S614" i="3"/>
  <c r="BT590" i="3"/>
  <c r="BU590" i="3"/>
  <c r="BU645" i="3"/>
  <c r="BT645" i="3"/>
  <c r="BU544" i="3"/>
  <c r="BT544" i="3"/>
  <c r="BU637" i="3"/>
  <c r="BT637" i="3"/>
  <c r="BU564" i="3"/>
  <c r="BT564" i="3"/>
  <c r="BU627" i="3"/>
  <c r="BT627" i="3"/>
  <c r="BT670" i="3"/>
  <c r="BU670" i="3"/>
  <c r="BU611" i="3"/>
  <c r="BT611" i="3"/>
  <c r="BU625" i="3"/>
  <c r="BT625" i="3"/>
  <c r="BT677" i="3"/>
  <c r="BU677" i="3"/>
  <c r="BU565" i="3"/>
  <c r="BT565" i="3"/>
  <c r="BT616" i="3"/>
  <c r="BU616" i="3"/>
  <c r="BT594" i="3"/>
  <c r="BU594" i="3"/>
  <c r="BU556" i="3"/>
  <c r="BT556" i="3"/>
  <c r="BU521" i="3"/>
  <c r="BT521" i="3"/>
  <c r="BT678" i="3"/>
  <c r="BU678" i="3"/>
  <c r="BU592" i="3"/>
  <c r="BT592" i="3"/>
  <c r="BT530" i="3"/>
  <c r="BU530" i="3"/>
  <c r="BT642" i="3"/>
  <c r="BU642" i="3"/>
  <c r="BT529" i="3"/>
  <c r="BU529" i="3"/>
  <c r="BT618" i="3"/>
  <c r="BU618" i="3"/>
  <c r="BU532" i="3"/>
  <c r="BT532" i="3"/>
  <c r="BT682" i="3"/>
  <c r="BU682" i="3"/>
  <c r="BT554" i="3"/>
  <c r="BU554" i="3"/>
  <c r="BU560" i="3"/>
  <c r="BT560" i="3"/>
  <c r="BU667" i="3"/>
  <c r="BT667" i="3"/>
  <c r="BU540" i="3"/>
  <c r="BT540" i="3"/>
  <c r="BT656" i="3"/>
  <c r="BU656" i="3"/>
  <c r="BU651" i="3"/>
  <c r="BT651" i="3"/>
  <c r="BT668" i="3"/>
  <c r="BU668" i="3"/>
  <c r="BT570" i="3"/>
  <c r="BU570" i="3"/>
  <c r="BU553" i="3"/>
  <c r="BT553" i="3"/>
  <c r="BU639" i="3"/>
  <c r="BT639" i="3"/>
  <c r="BU559" i="3"/>
  <c r="BT559" i="3"/>
  <c r="BU571" i="3"/>
  <c r="BT571" i="3"/>
  <c r="BU638" i="3"/>
  <c r="BT638" i="3"/>
  <c r="BT582" i="3"/>
  <c r="BU582" i="3"/>
  <c r="BU572" i="3"/>
  <c r="BT572" i="3"/>
  <c r="S648" i="3"/>
  <c r="BU555" i="3"/>
  <c r="BT555" i="3"/>
  <c r="BU533" i="3"/>
  <c r="BT533" i="3"/>
  <c r="BT537" i="3"/>
  <c r="BU537" i="3"/>
  <c r="BU528" i="3"/>
  <c r="BT528" i="3"/>
  <c r="BT630" i="3"/>
  <c r="BU630" i="3"/>
  <c r="BU523" i="3"/>
  <c r="BT523" i="3"/>
  <c r="BU599" i="3"/>
  <c r="BT599" i="3"/>
  <c r="BT586" i="3"/>
  <c r="BU586" i="3"/>
  <c r="BU524" i="3"/>
  <c r="BT524" i="3"/>
  <c r="BT557" i="3"/>
  <c r="BU557" i="3"/>
  <c r="BT593" i="3"/>
  <c r="BU593" i="3"/>
  <c r="BU643" i="3"/>
  <c r="BT643" i="3"/>
  <c r="BT578" i="3"/>
  <c r="BU578" i="3"/>
  <c r="BT634" i="3"/>
  <c r="BU634" i="3"/>
  <c r="BU597" i="3"/>
  <c r="BT597" i="3"/>
  <c r="BT620" i="3"/>
  <c r="BU620" i="3"/>
  <c r="BU573" i="3"/>
  <c r="BT573" i="3"/>
  <c r="BU547" i="3"/>
  <c r="BT547" i="3"/>
  <c r="BU596" i="3"/>
  <c r="BT596" i="3"/>
  <c r="BT629" i="3"/>
  <c r="BU629" i="3"/>
  <c r="BT650" i="3"/>
  <c r="BU650" i="3"/>
  <c r="BU633" i="3"/>
  <c r="BT633" i="3"/>
  <c r="BT605" i="3"/>
  <c r="BU605" i="3"/>
  <c r="BU675" i="3"/>
  <c r="BT675" i="3"/>
  <c r="BU653" i="3"/>
  <c r="BT653" i="3"/>
  <c r="BT550" i="3"/>
  <c r="BU550" i="3"/>
  <c r="BT644" i="3"/>
  <c r="BU644" i="3"/>
  <c r="BT610" i="3"/>
  <c r="BU610" i="3"/>
  <c r="BT522" i="3"/>
  <c r="BU522" i="3"/>
  <c r="BT676" i="3"/>
  <c r="BU676" i="3"/>
  <c r="BU569" i="3"/>
  <c r="BT569" i="3"/>
  <c r="BT606" i="3"/>
  <c r="BU606" i="3"/>
  <c r="BT658" i="3"/>
  <c r="BU658" i="3"/>
  <c r="BU615" i="3"/>
  <c r="BT615" i="3"/>
  <c r="BU539" i="3"/>
  <c r="BT539" i="3"/>
  <c r="BT526" i="3"/>
  <c r="BU526" i="3"/>
  <c r="BT680" i="3"/>
  <c r="BU680" i="3"/>
  <c r="BU548" i="3"/>
  <c r="BT548" i="3"/>
  <c r="BU641" i="3"/>
  <c r="BT641" i="3"/>
  <c r="BU577" i="3"/>
  <c r="BT577" i="3"/>
  <c r="BU588" i="3"/>
  <c r="BT588" i="3"/>
  <c r="BU619" i="3"/>
  <c r="BT619" i="3"/>
  <c r="BT621" i="3"/>
  <c r="BU621" i="3"/>
  <c r="BT674" i="3"/>
  <c r="BU674" i="3"/>
  <c r="BT646" i="3"/>
  <c r="BU646" i="3"/>
  <c r="BU683" i="3"/>
  <c r="BT683" i="3"/>
  <c r="BU536" i="3"/>
  <c r="BT536" i="3"/>
  <c r="BT613" i="3"/>
  <c r="BU613" i="3"/>
  <c r="BU663" i="3"/>
  <c r="BT663" i="3"/>
  <c r="BU673" i="3"/>
  <c r="BT673" i="3"/>
  <c r="BU617" i="3"/>
  <c r="BT617" i="3"/>
  <c r="BT543" i="3"/>
  <c r="BU543" i="3"/>
  <c r="BU583" i="3"/>
  <c r="BT583" i="3"/>
  <c r="BU591" i="3"/>
  <c r="BT591" i="3"/>
  <c r="BU647" i="3"/>
  <c r="BT647" i="3"/>
  <c r="BU568" i="3"/>
  <c r="BT568" i="3"/>
  <c r="BU551" i="3"/>
  <c r="BT551" i="3"/>
  <c r="BT666" i="3"/>
  <c r="BU666" i="3"/>
  <c r="BU681" i="3"/>
  <c r="BT681" i="3"/>
  <c r="BT538" i="3"/>
  <c r="BU538" i="3"/>
  <c r="BU665" i="3"/>
  <c r="BT665" i="3"/>
  <c r="BU535" i="3"/>
  <c r="BT535" i="3"/>
  <c r="BT602" i="3"/>
  <c r="BU602" i="3"/>
  <c r="BU659" i="3"/>
  <c r="BT659" i="3"/>
  <c r="BU575" i="3"/>
  <c r="BT575" i="3"/>
  <c r="BU525" i="3"/>
  <c r="BT525" i="3"/>
  <c r="BT654" i="3"/>
  <c r="BU654" i="3"/>
  <c r="S541" i="3"/>
  <c r="BT640" i="3"/>
  <c r="BU640" i="3"/>
  <c r="BU549" i="3"/>
  <c r="BT549" i="3"/>
  <c r="BT598" i="3"/>
  <c r="BU598" i="3"/>
  <c r="BU609" i="3"/>
  <c r="BT609" i="3"/>
  <c r="BT660" i="3"/>
  <c r="BU660" i="3"/>
  <c r="BU671" i="3"/>
  <c r="BT671" i="3"/>
  <c r="BT546" i="3"/>
  <c r="BU546" i="3"/>
  <c r="BU603" i="3"/>
  <c r="BT603" i="3"/>
  <c r="BT584" i="3"/>
  <c r="BU584" i="3"/>
  <c r="BU567" i="3"/>
  <c r="BT567" i="3"/>
  <c r="S545" i="3"/>
  <c r="BU589" i="3"/>
  <c r="BT589" i="3"/>
  <c r="BU531" i="3"/>
  <c r="BT531" i="3"/>
  <c r="BU561" i="3"/>
  <c r="BT561" i="3"/>
  <c r="BT600" i="3"/>
  <c r="BU600" i="3"/>
  <c r="BU623" i="3"/>
  <c r="BT623" i="3"/>
  <c r="BU527" i="3"/>
  <c r="BT527" i="3"/>
  <c r="BU608" i="3"/>
  <c r="BT608" i="3"/>
  <c r="BT576" i="3"/>
  <c r="BU576" i="3"/>
  <c r="BT662" i="3"/>
  <c r="BU662" i="3"/>
  <c r="BU679" i="3"/>
  <c r="BT679" i="3"/>
  <c r="BU595" i="3"/>
  <c r="BT595" i="3"/>
  <c r="BU563" i="3"/>
  <c r="BT563" i="3"/>
  <c r="BU655" i="3"/>
  <c r="BT655" i="3"/>
  <c r="BU661" i="3"/>
  <c r="BT661" i="3"/>
  <c r="BT684" i="3"/>
  <c r="BU684" i="3"/>
  <c r="BU587" i="3"/>
  <c r="BT587" i="3"/>
  <c r="BU672" i="3"/>
  <c r="BT672" i="3"/>
  <c r="BT612" i="3"/>
  <c r="BU612" i="3"/>
  <c r="BU635" i="3"/>
  <c r="BT635" i="3"/>
  <c r="BT626" i="3"/>
  <c r="BU626" i="3"/>
  <c r="BT669" i="3"/>
  <c r="BU669" i="3"/>
  <c r="BU579" i="3"/>
  <c r="BT579" i="3"/>
  <c r="BT534" i="3"/>
  <c r="BU534" i="3"/>
  <c r="BU649" i="3"/>
  <c r="BT649" i="3"/>
  <c r="BU685" i="3"/>
  <c r="BT685" i="3"/>
  <c r="BT558" i="3"/>
  <c r="BU558" i="3"/>
  <c r="BU657" i="3"/>
  <c r="BT657" i="3"/>
  <c r="BU631" i="3"/>
  <c r="BT631" i="3"/>
  <c r="BT574" i="3"/>
  <c r="BU574" i="3"/>
  <c r="BT664" i="3"/>
  <c r="BU664" i="3"/>
  <c r="BU601" i="3"/>
  <c r="BT601" i="3"/>
  <c r="BT622" i="3"/>
  <c r="BU622" i="3"/>
  <c r="BT542" i="3"/>
  <c r="BU542" i="3"/>
  <c r="BT832" i="3"/>
  <c r="BU832" i="3"/>
  <c r="BT850" i="3"/>
  <c r="BU850" i="3"/>
  <c r="BU793" i="3"/>
  <c r="BT793" i="3"/>
  <c r="BT792" i="3"/>
  <c r="BU792" i="3"/>
  <c r="BT794" i="3"/>
  <c r="BU794" i="3"/>
  <c r="BT824" i="3"/>
  <c r="BU824" i="3"/>
  <c r="BT804" i="3"/>
  <c r="BU804" i="3"/>
  <c r="BU802" i="3"/>
  <c r="BT802" i="3"/>
  <c r="BU790" i="3"/>
  <c r="BT790" i="3"/>
  <c r="BU823" i="3"/>
  <c r="BT823" i="3"/>
  <c r="BT819" i="3"/>
  <c r="BU819" i="3"/>
  <c r="BU818" i="3"/>
  <c r="BT818" i="3"/>
  <c r="BT846" i="3"/>
  <c r="BU846" i="3"/>
  <c r="BT815" i="3"/>
  <c r="BU815" i="3"/>
  <c r="BT800" i="3"/>
  <c r="BU800" i="3"/>
  <c r="BU847" i="3"/>
  <c r="BT847" i="3"/>
  <c r="BU789" i="3"/>
  <c r="BT789" i="3"/>
  <c r="BU797" i="3"/>
  <c r="BT797" i="3"/>
  <c r="BU845" i="3"/>
  <c r="BT845" i="3"/>
  <c r="BT852" i="3"/>
  <c r="BU852" i="3"/>
  <c r="BT783" i="3"/>
  <c r="BU783" i="3"/>
  <c r="BU825" i="3"/>
  <c r="BT825" i="3"/>
  <c r="BT842" i="3"/>
  <c r="BU842" i="3"/>
  <c r="BU809" i="3"/>
  <c r="BT809" i="3"/>
  <c r="BU795" i="3"/>
  <c r="BT795" i="3"/>
  <c r="BU849" i="3"/>
  <c r="BT849" i="3"/>
  <c r="BT803" i="3"/>
  <c r="BU803" i="3"/>
  <c r="BU798" i="3"/>
  <c r="BT798" i="3"/>
  <c r="BT851" i="3"/>
  <c r="BU851" i="3"/>
  <c r="BU811" i="3"/>
  <c r="BT811" i="3"/>
  <c r="BU814" i="3"/>
  <c r="BT814" i="3"/>
  <c r="BU786" i="3"/>
  <c r="BT786" i="3"/>
  <c r="BU785" i="3"/>
  <c r="BT785" i="3"/>
  <c r="BT810" i="3"/>
  <c r="BU810" i="3"/>
  <c r="BT788" i="3"/>
  <c r="BU788" i="3"/>
  <c r="BT828" i="3"/>
  <c r="BU828" i="3"/>
  <c r="BU807" i="3"/>
  <c r="BT807" i="3"/>
  <c r="BU839" i="3"/>
  <c r="BT839" i="3"/>
  <c r="BU791" i="3"/>
  <c r="BT791" i="3"/>
  <c r="BT784" i="3"/>
  <c r="BU784" i="3"/>
  <c r="BT808" i="3"/>
  <c r="BU808" i="3"/>
  <c r="BT830" i="3"/>
  <c r="BU830" i="3"/>
  <c r="BT843" i="3"/>
  <c r="BU843" i="3"/>
  <c r="BU801" i="3"/>
  <c r="BT801" i="3"/>
  <c r="BT844" i="3"/>
  <c r="BU844" i="3"/>
  <c r="BU806" i="3"/>
  <c r="BT806" i="3"/>
  <c r="BT826" i="3"/>
  <c r="BU826" i="3"/>
  <c r="BT787" i="3"/>
  <c r="BU787" i="3"/>
  <c r="BT816" i="3"/>
  <c r="BU816" i="3"/>
  <c r="BU782" i="3"/>
  <c r="BT782" i="3"/>
  <c r="BT799" i="3"/>
  <c r="BU799" i="3"/>
  <c r="BU813" i="3"/>
  <c r="BT813" i="3"/>
  <c r="BT840" i="3"/>
  <c r="BU840" i="3"/>
  <c r="BU817" i="3"/>
  <c r="BT817" i="3"/>
  <c r="BU821" i="3"/>
  <c r="BT821" i="3"/>
  <c r="BU841" i="3"/>
  <c r="BT841" i="3"/>
  <c r="BT834" i="3"/>
  <c r="BU834" i="3"/>
  <c r="BT827" i="3"/>
  <c r="BU827" i="3"/>
  <c r="BU805" i="3"/>
  <c r="BT805" i="3"/>
  <c r="BU493" i="3"/>
  <c r="BT493" i="3"/>
  <c r="BU483" i="3"/>
  <c r="BT483" i="3"/>
  <c r="BT494" i="3"/>
  <c r="BU494" i="3"/>
  <c r="BT474" i="3"/>
  <c r="BU474" i="3"/>
  <c r="BT509" i="3"/>
  <c r="BU509" i="3"/>
  <c r="BU477" i="3"/>
  <c r="BT477" i="3"/>
  <c r="BT470" i="3"/>
  <c r="BU470" i="3"/>
  <c r="BU441" i="3"/>
  <c r="BT441" i="3"/>
  <c r="BT482" i="3"/>
  <c r="BU482" i="3"/>
  <c r="BT458" i="3"/>
  <c r="BU458" i="3"/>
  <c r="BT497" i="3"/>
  <c r="BU497" i="3"/>
  <c r="BU507" i="3"/>
  <c r="BT507" i="3"/>
  <c r="BU481" i="3"/>
  <c r="BT481" i="3"/>
  <c r="BU491" i="3"/>
  <c r="BT491" i="3"/>
  <c r="BU455" i="3"/>
  <c r="BT455" i="3"/>
  <c r="BT454" i="3"/>
  <c r="BU454" i="3"/>
  <c r="BT453" i="3"/>
  <c r="BU453" i="3"/>
  <c r="BU511" i="3"/>
  <c r="BT511" i="3"/>
  <c r="BU492" i="3"/>
  <c r="BT492" i="3"/>
  <c r="BT447" i="3"/>
  <c r="BU447" i="3"/>
  <c r="BU465" i="3"/>
  <c r="BT465" i="3"/>
  <c r="BT479" i="3"/>
  <c r="BU479" i="3"/>
  <c r="BT457" i="3"/>
  <c r="BU457" i="3"/>
  <c r="BU484" i="3"/>
  <c r="BT484" i="3"/>
  <c r="BT445" i="3"/>
  <c r="BU445" i="3"/>
  <c r="BT462" i="3"/>
  <c r="BU462" i="3"/>
  <c r="BT498" i="3"/>
  <c r="BU498" i="3"/>
  <c r="BT478" i="3"/>
  <c r="BU478" i="3"/>
  <c r="BU473" i="3"/>
  <c r="BT473" i="3"/>
  <c r="BU464" i="3"/>
  <c r="BT464" i="3"/>
  <c r="BU505" i="3"/>
  <c r="BT505" i="3"/>
  <c r="BU475" i="3"/>
  <c r="BT475" i="3"/>
  <c r="BU460" i="3"/>
  <c r="BT460" i="3"/>
  <c r="BU456" i="3"/>
  <c r="BT456" i="3"/>
  <c r="BU500" i="3"/>
  <c r="BT500" i="3"/>
  <c r="BT504" i="3"/>
  <c r="BU504" i="3"/>
  <c r="BU449" i="3"/>
  <c r="BT449" i="3"/>
  <c r="BT466" i="3"/>
  <c r="BU466" i="3"/>
  <c r="BU499" i="3"/>
  <c r="BT499" i="3"/>
  <c r="BT461" i="3"/>
  <c r="BU461" i="3"/>
  <c r="BU496" i="3"/>
  <c r="BT496" i="3"/>
  <c r="BT446" i="3"/>
  <c r="BU446" i="3"/>
  <c r="BT488" i="3"/>
  <c r="BU488" i="3"/>
  <c r="BT490" i="3"/>
  <c r="BU490" i="3"/>
  <c r="BT480" i="3"/>
  <c r="BU480" i="3"/>
  <c r="BU485" i="3"/>
  <c r="BT485" i="3"/>
  <c r="BU487" i="3"/>
  <c r="BT487" i="3"/>
  <c r="BU459" i="3"/>
  <c r="BT459" i="3"/>
  <c r="BU467" i="3"/>
  <c r="BT467" i="3"/>
  <c r="BU472" i="3"/>
  <c r="BT472" i="3"/>
  <c r="BU468" i="3"/>
  <c r="BT468" i="3"/>
  <c r="BT486" i="3"/>
  <c r="BU486" i="3"/>
  <c r="BU508" i="3"/>
  <c r="BT508" i="3"/>
  <c r="BU476" i="3"/>
  <c r="BT476" i="3"/>
  <c r="BU444" i="3"/>
  <c r="BT444" i="3"/>
  <c r="BU501" i="3"/>
  <c r="BT501" i="3"/>
  <c r="BU448" i="3"/>
  <c r="BT448" i="3"/>
  <c r="BU451" i="3"/>
  <c r="BT451" i="3"/>
  <c r="BU463" i="3"/>
  <c r="BT463" i="3"/>
  <c r="BT442" i="3"/>
  <c r="BU442" i="3"/>
  <c r="BU489" i="3"/>
  <c r="BT489" i="3"/>
  <c r="BU443" i="3"/>
  <c r="BT443" i="3"/>
  <c r="BT502" i="3"/>
  <c r="BU502" i="3"/>
  <c r="BT510" i="3"/>
  <c r="BU510" i="3"/>
  <c r="BU469" i="3"/>
  <c r="BT469" i="3"/>
  <c r="BT452" i="3"/>
  <c r="BU452" i="3"/>
  <c r="BT506" i="3"/>
  <c r="BU506" i="3"/>
  <c r="BU495" i="3"/>
  <c r="BT495" i="3"/>
  <c r="BU471" i="3"/>
  <c r="BT471" i="3"/>
  <c r="BT450" i="3"/>
  <c r="BU450" i="3"/>
  <c r="C13" i="7"/>
  <c r="BF181" i="9"/>
  <c r="BF177" i="9"/>
  <c r="BF173" i="9"/>
  <c r="BF169" i="9"/>
  <c r="BF165" i="9"/>
  <c r="BF161" i="9"/>
  <c r="BF157" i="9"/>
  <c r="BF153" i="9"/>
  <c r="BF178" i="9"/>
  <c r="BF174" i="9"/>
  <c r="BF170" i="9"/>
  <c r="BF166" i="9"/>
  <c r="BF162" i="9"/>
  <c r="BF158" i="9"/>
  <c r="BF154" i="9"/>
  <c r="BF150" i="9"/>
  <c r="BF179" i="9"/>
  <c r="BF175" i="9"/>
  <c r="BF171" i="9"/>
  <c r="BF167" i="9"/>
  <c r="BF163" i="9"/>
  <c r="BF159" i="9"/>
  <c r="BF155" i="9"/>
  <c r="BF149" i="9"/>
  <c r="BF148" i="9"/>
  <c r="BF144" i="9"/>
  <c r="BF140" i="9"/>
  <c r="BF136" i="9"/>
  <c r="BF132" i="9"/>
  <c r="BF128" i="9"/>
  <c r="BF124" i="9"/>
  <c r="BF180" i="9"/>
  <c r="BF172" i="9"/>
  <c r="BF164" i="9"/>
  <c r="BF156" i="9"/>
  <c r="BF145" i="9"/>
  <c r="BF141" i="9"/>
  <c r="BF137" i="9"/>
  <c r="BF133" i="9"/>
  <c r="BF129" i="9"/>
  <c r="BF125" i="9"/>
  <c r="BF121" i="9"/>
  <c r="BF117" i="9"/>
  <c r="BF113" i="9"/>
  <c r="BF109" i="9"/>
  <c r="BF105" i="9"/>
  <c r="BF101" i="9"/>
  <c r="BF97" i="9"/>
  <c r="BF176" i="9"/>
  <c r="BF168" i="9"/>
  <c r="BF160" i="9"/>
  <c r="BF139" i="9"/>
  <c r="BF134" i="9"/>
  <c r="BF123" i="9"/>
  <c r="BF116" i="9"/>
  <c r="BF115" i="9"/>
  <c r="BF114" i="9"/>
  <c r="BF100" i="9"/>
  <c r="BF99" i="9"/>
  <c r="BF98" i="9"/>
  <c r="BF93" i="9"/>
  <c r="BF147" i="9"/>
  <c r="BF142" i="9"/>
  <c r="BF131" i="9"/>
  <c r="BF126" i="9"/>
  <c r="BF108" i="9"/>
  <c r="BF107" i="9"/>
  <c r="BF106" i="9"/>
  <c r="BF152" i="9"/>
  <c r="BF151" i="9"/>
  <c r="BF146" i="9"/>
  <c r="BF135" i="9"/>
  <c r="BF130" i="9"/>
  <c r="BF120" i="9"/>
  <c r="BF119" i="9"/>
  <c r="BF118" i="9"/>
  <c r="BF104" i="9"/>
  <c r="BF103" i="9"/>
  <c r="BF102" i="9"/>
  <c r="BF122" i="9"/>
  <c r="BF110" i="9"/>
  <c r="BF92" i="9"/>
  <c r="BF91" i="9"/>
  <c r="BF90" i="9"/>
  <c r="BF88" i="9"/>
  <c r="BF84" i="9"/>
  <c r="BF80" i="9"/>
  <c r="BF76" i="9"/>
  <c r="BF72" i="9"/>
  <c r="BF68" i="9"/>
  <c r="BF64" i="9"/>
  <c r="BF60" i="9"/>
  <c r="BF112" i="9"/>
  <c r="BF86" i="9"/>
  <c r="BF82" i="9"/>
  <c r="BF78" i="9"/>
  <c r="BF74" i="9"/>
  <c r="BF70" i="9"/>
  <c r="BF66" i="9"/>
  <c r="BF143" i="9"/>
  <c r="BF95" i="9"/>
  <c r="BF94" i="9"/>
  <c r="BF87" i="9"/>
  <c r="BF83" i="9"/>
  <c r="BF79" i="9"/>
  <c r="BF75" i="9"/>
  <c r="BF71" i="9"/>
  <c r="BF67" i="9"/>
  <c r="BF127" i="9"/>
  <c r="BF96" i="9"/>
  <c r="BF59" i="9"/>
  <c r="BF58" i="9"/>
  <c r="BF55" i="9"/>
  <c r="BF51" i="9"/>
  <c r="BF47" i="9"/>
  <c r="BF43" i="9"/>
  <c r="BF39" i="9"/>
  <c r="BF35" i="9"/>
  <c r="BF31" i="9"/>
  <c r="BF27" i="9"/>
  <c r="BF23" i="9"/>
  <c r="BF19" i="9"/>
  <c r="BF15" i="9"/>
  <c r="BF10" i="9"/>
  <c r="BF111" i="9"/>
  <c r="BF89" i="9"/>
  <c r="BF57" i="9"/>
  <c r="BF53" i="9"/>
  <c r="BF49" i="9"/>
  <c r="BF45" i="9"/>
  <c r="BF41" i="9"/>
  <c r="BF37" i="9"/>
  <c r="BF33" i="9"/>
  <c r="BF29" i="9"/>
  <c r="BF25" i="9"/>
  <c r="BF21" i="9"/>
  <c r="BF17" i="9"/>
  <c r="BF13" i="9"/>
  <c r="BF138" i="9"/>
  <c r="BF85" i="9"/>
  <c r="BF77" i="9"/>
  <c r="BF69" i="9"/>
  <c r="BF63" i="9"/>
  <c r="BF62" i="9"/>
  <c r="BF61" i="9"/>
  <c r="BF54" i="9"/>
  <c r="BF50" i="9"/>
  <c r="BF46" i="9"/>
  <c r="BF42" i="9"/>
  <c r="BF38" i="9"/>
  <c r="BF34" i="9"/>
  <c r="BF30" i="9"/>
  <c r="BF26" i="9"/>
  <c r="BF22" i="9"/>
  <c r="BF18" i="9"/>
  <c r="BF14" i="9"/>
  <c r="BF56" i="9"/>
  <c r="BF48" i="9"/>
  <c r="BF40" i="9"/>
  <c r="BF32" i="9"/>
  <c r="BF24" i="9"/>
  <c r="BF16" i="9"/>
  <c r="BF81" i="9"/>
  <c r="BF73" i="9"/>
  <c r="BF52" i="9"/>
  <c r="BF44" i="9"/>
  <c r="BF36" i="9"/>
  <c r="BF28" i="9"/>
  <c r="BF20" i="9"/>
  <c r="BF12" i="9"/>
  <c r="BG9" i="9"/>
  <c r="BF65" i="9"/>
  <c r="BF181" i="8"/>
  <c r="AJ685" i="3" s="1"/>
  <c r="BF177" i="8"/>
  <c r="AJ681" i="3" s="1"/>
  <c r="BF173" i="8"/>
  <c r="AJ677" i="3" s="1"/>
  <c r="BF169" i="8"/>
  <c r="AJ673" i="3" s="1"/>
  <c r="BF165" i="8"/>
  <c r="AJ669" i="3" s="1"/>
  <c r="BF178" i="8"/>
  <c r="AJ682" i="3" s="1"/>
  <c r="BF174" i="8"/>
  <c r="AJ678" i="3" s="1"/>
  <c r="BF170" i="8"/>
  <c r="AJ674" i="3" s="1"/>
  <c r="BF166" i="8"/>
  <c r="AJ670" i="3" s="1"/>
  <c r="BF179" i="8"/>
  <c r="AJ683" i="3" s="1"/>
  <c r="BF175" i="8"/>
  <c r="AJ679" i="3" s="1"/>
  <c r="BF171" i="8"/>
  <c r="AJ675" i="3" s="1"/>
  <c r="BF167" i="8"/>
  <c r="AJ671" i="3" s="1"/>
  <c r="BF163" i="8"/>
  <c r="AJ667" i="3" s="1"/>
  <c r="BF159" i="8"/>
  <c r="AJ663" i="3" s="1"/>
  <c r="BF155" i="8"/>
  <c r="AJ659" i="3" s="1"/>
  <c r="BF151" i="8"/>
  <c r="AJ655" i="3" s="1"/>
  <c r="BF148" i="8"/>
  <c r="AJ652" i="3" s="1"/>
  <c r="BF144" i="8"/>
  <c r="AJ648" i="3" s="1"/>
  <c r="BF180" i="8"/>
  <c r="AJ684" i="3" s="1"/>
  <c r="BF172" i="8"/>
  <c r="AJ676" i="3" s="1"/>
  <c r="BF162" i="8"/>
  <c r="AJ666" i="3" s="1"/>
  <c r="BF161" i="8"/>
  <c r="AJ665" i="3" s="1"/>
  <c r="BF160" i="8"/>
  <c r="AJ664" i="3" s="1"/>
  <c r="BF149" i="8"/>
  <c r="AJ653" i="3" s="1"/>
  <c r="BF145" i="8"/>
  <c r="AJ649" i="3" s="1"/>
  <c r="BF141" i="8"/>
  <c r="AJ645" i="3" s="1"/>
  <c r="BF137" i="8"/>
  <c r="AJ641" i="3" s="1"/>
  <c r="BF158" i="8"/>
  <c r="AJ662" i="3" s="1"/>
  <c r="BF157" i="8"/>
  <c r="AJ661" i="3" s="1"/>
  <c r="BF156" i="8"/>
  <c r="AJ660" i="3" s="1"/>
  <c r="BF150" i="8"/>
  <c r="AJ654" i="3" s="1"/>
  <c r="BF146" i="8"/>
  <c r="AJ650" i="3" s="1"/>
  <c r="BF142" i="8"/>
  <c r="AJ646" i="3" s="1"/>
  <c r="BF130" i="8"/>
  <c r="AJ634" i="3" s="1"/>
  <c r="BF126" i="8"/>
  <c r="AJ630" i="3" s="1"/>
  <c r="BF122" i="8"/>
  <c r="AJ626" i="3" s="1"/>
  <c r="BF118" i="8"/>
  <c r="AJ622" i="3" s="1"/>
  <c r="BF114" i="8"/>
  <c r="AJ618" i="3" s="1"/>
  <c r="BF110" i="8"/>
  <c r="AJ614" i="3" s="1"/>
  <c r="BF154" i="8"/>
  <c r="AJ658" i="3" s="1"/>
  <c r="BF152" i="8"/>
  <c r="AJ656" i="3" s="1"/>
  <c r="BF143" i="8"/>
  <c r="AJ647" i="3" s="1"/>
  <c r="BF138" i="8"/>
  <c r="AJ642" i="3" s="1"/>
  <c r="BF131" i="8"/>
  <c r="AJ635" i="3" s="1"/>
  <c r="BF127" i="8"/>
  <c r="AJ631" i="3" s="1"/>
  <c r="BF123" i="8"/>
  <c r="AJ627" i="3" s="1"/>
  <c r="BF119" i="8"/>
  <c r="AJ623" i="3" s="1"/>
  <c r="BF115" i="8"/>
  <c r="AJ619" i="3" s="1"/>
  <c r="BF111" i="8"/>
  <c r="AJ615" i="3" s="1"/>
  <c r="BF176" i="8"/>
  <c r="AJ680" i="3" s="1"/>
  <c r="BF140" i="8"/>
  <c r="AJ644" i="3" s="1"/>
  <c r="BF136" i="8"/>
  <c r="AJ640" i="3" s="1"/>
  <c r="BF135" i="8"/>
  <c r="AJ639" i="3" s="1"/>
  <c r="BF134" i="8"/>
  <c r="AJ638" i="3" s="1"/>
  <c r="BF132" i="8"/>
  <c r="AJ636" i="3" s="1"/>
  <c r="BF128" i="8"/>
  <c r="AJ632" i="3" s="1"/>
  <c r="BF124" i="8"/>
  <c r="AJ628" i="3" s="1"/>
  <c r="BF120" i="8"/>
  <c r="AJ624" i="3" s="1"/>
  <c r="BF116" i="8"/>
  <c r="AJ620" i="3" s="1"/>
  <c r="BF112" i="8"/>
  <c r="AJ616" i="3" s="1"/>
  <c r="BF108" i="8"/>
  <c r="AJ612" i="3" s="1"/>
  <c r="BF133" i="8"/>
  <c r="AJ637" i="3" s="1"/>
  <c r="BF125" i="8"/>
  <c r="AJ629" i="3" s="1"/>
  <c r="BF117" i="8"/>
  <c r="AJ621" i="3" s="1"/>
  <c r="BF109" i="8"/>
  <c r="AJ613" i="3" s="1"/>
  <c r="BF107" i="8"/>
  <c r="AJ611" i="3" s="1"/>
  <c r="BF103" i="8"/>
  <c r="AJ607" i="3" s="1"/>
  <c r="BF99" i="8"/>
  <c r="AJ603" i="3" s="1"/>
  <c r="BF95" i="8"/>
  <c r="AJ599" i="3" s="1"/>
  <c r="BF91" i="8"/>
  <c r="AJ595" i="3" s="1"/>
  <c r="BF87" i="8"/>
  <c r="AJ591" i="3" s="1"/>
  <c r="BF83" i="8"/>
  <c r="AJ587" i="3" s="1"/>
  <c r="BF79" i="8"/>
  <c r="AJ583" i="3" s="1"/>
  <c r="BF75" i="8"/>
  <c r="AJ579" i="3" s="1"/>
  <c r="BF71" i="8"/>
  <c r="AJ575" i="3" s="1"/>
  <c r="BF67" i="8"/>
  <c r="AJ571" i="3" s="1"/>
  <c r="BF63" i="8"/>
  <c r="AJ567" i="3" s="1"/>
  <c r="BF59" i="8"/>
  <c r="AJ563" i="3" s="1"/>
  <c r="BF55" i="8"/>
  <c r="AJ559" i="3" s="1"/>
  <c r="BF51" i="8"/>
  <c r="AJ555" i="3" s="1"/>
  <c r="BF47" i="8"/>
  <c r="AJ551" i="3" s="1"/>
  <c r="BF164" i="8"/>
  <c r="AJ668" i="3" s="1"/>
  <c r="BF147" i="8"/>
  <c r="AJ651" i="3" s="1"/>
  <c r="BF104" i="8"/>
  <c r="AJ608" i="3" s="1"/>
  <c r="BF100" i="8"/>
  <c r="AJ604" i="3" s="1"/>
  <c r="BF96" i="8"/>
  <c r="AJ600" i="3" s="1"/>
  <c r="BF92" i="8"/>
  <c r="AJ596" i="3" s="1"/>
  <c r="BF88" i="8"/>
  <c r="AJ592" i="3" s="1"/>
  <c r="BF84" i="8"/>
  <c r="AJ588" i="3" s="1"/>
  <c r="BF80" i="8"/>
  <c r="AJ584" i="3" s="1"/>
  <c r="BF76" i="8"/>
  <c r="AJ580" i="3" s="1"/>
  <c r="BF72" i="8"/>
  <c r="AJ576" i="3" s="1"/>
  <c r="BF68" i="8"/>
  <c r="AJ572" i="3" s="1"/>
  <c r="BF64" i="8"/>
  <c r="AJ568" i="3" s="1"/>
  <c r="BF60" i="8"/>
  <c r="AJ564" i="3" s="1"/>
  <c r="BF153" i="8"/>
  <c r="AJ657" i="3" s="1"/>
  <c r="BF129" i="8"/>
  <c r="AJ633" i="3" s="1"/>
  <c r="BF121" i="8"/>
  <c r="AJ625" i="3" s="1"/>
  <c r="BF113" i="8"/>
  <c r="AJ617" i="3" s="1"/>
  <c r="BF105" i="8"/>
  <c r="AJ609" i="3" s="1"/>
  <c r="BF101" i="8"/>
  <c r="AJ605" i="3" s="1"/>
  <c r="BF97" i="8"/>
  <c r="AJ601" i="3" s="1"/>
  <c r="BF93" i="8"/>
  <c r="AJ597" i="3" s="1"/>
  <c r="BF89" i="8"/>
  <c r="AJ593" i="3" s="1"/>
  <c r="BF85" i="8"/>
  <c r="AJ589" i="3" s="1"/>
  <c r="BF81" i="8"/>
  <c r="AJ585" i="3" s="1"/>
  <c r="BF77" i="8"/>
  <c r="AJ581" i="3" s="1"/>
  <c r="BF73" i="8"/>
  <c r="AJ577" i="3" s="1"/>
  <c r="BF69" i="8"/>
  <c r="AJ573" i="3" s="1"/>
  <c r="BF65" i="8"/>
  <c r="AJ569" i="3" s="1"/>
  <c r="BF61" i="8"/>
  <c r="AJ565" i="3" s="1"/>
  <c r="BF57" i="8"/>
  <c r="AJ561" i="3" s="1"/>
  <c r="BF102" i="8"/>
  <c r="AJ606" i="3" s="1"/>
  <c r="BF94" i="8"/>
  <c r="AJ598" i="3" s="1"/>
  <c r="BF86" i="8"/>
  <c r="AJ590" i="3" s="1"/>
  <c r="BF78" i="8"/>
  <c r="AJ582" i="3" s="1"/>
  <c r="BF70" i="8"/>
  <c r="AJ574" i="3" s="1"/>
  <c r="BF62" i="8"/>
  <c r="AJ566" i="3" s="1"/>
  <c r="BF54" i="8"/>
  <c r="AJ558" i="3" s="1"/>
  <c r="BF53" i="8"/>
  <c r="AJ557" i="3" s="1"/>
  <c r="BF52" i="8"/>
  <c r="AJ556" i="3" s="1"/>
  <c r="BF46" i="8"/>
  <c r="AJ550" i="3" s="1"/>
  <c r="BF42" i="8"/>
  <c r="AJ546" i="3" s="1"/>
  <c r="BF38" i="8"/>
  <c r="AJ542" i="3" s="1"/>
  <c r="BF34" i="8"/>
  <c r="AJ538" i="3" s="1"/>
  <c r="BF30" i="8"/>
  <c r="AJ534" i="3" s="1"/>
  <c r="BF26" i="8"/>
  <c r="AJ530" i="3" s="1"/>
  <c r="BF22" i="8"/>
  <c r="AJ526" i="3" s="1"/>
  <c r="BF18" i="8"/>
  <c r="AJ522" i="3" s="1"/>
  <c r="BF14" i="8"/>
  <c r="AJ518" i="3" s="1"/>
  <c r="BF56" i="8"/>
  <c r="AJ560" i="3" s="1"/>
  <c r="BF50" i="8"/>
  <c r="AJ554" i="3" s="1"/>
  <c r="BF49" i="8"/>
  <c r="AJ553" i="3" s="1"/>
  <c r="BF48" i="8"/>
  <c r="AJ552" i="3" s="1"/>
  <c r="BF43" i="8"/>
  <c r="AJ547" i="3" s="1"/>
  <c r="BF39" i="8"/>
  <c r="AJ543" i="3" s="1"/>
  <c r="BF35" i="8"/>
  <c r="AJ539" i="3" s="1"/>
  <c r="BF31" i="8"/>
  <c r="AJ535" i="3" s="1"/>
  <c r="BF27" i="8"/>
  <c r="AJ531" i="3" s="1"/>
  <c r="BF23" i="8"/>
  <c r="AJ527" i="3" s="1"/>
  <c r="BF19" i="8"/>
  <c r="AJ523" i="3" s="1"/>
  <c r="BF15" i="8"/>
  <c r="AJ519" i="3" s="1"/>
  <c r="BF10" i="8"/>
  <c r="BF168" i="8"/>
  <c r="AJ672" i="3" s="1"/>
  <c r="BF139" i="8"/>
  <c r="AJ643" i="3" s="1"/>
  <c r="BF106" i="8"/>
  <c r="AJ610" i="3" s="1"/>
  <c r="BF98" i="8"/>
  <c r="AJ602" i="3" s="1"/>
  <c r="BF90" i="8"/>
  <c r="AJ594" i="3" s="1"/>
  <c r="BF82" i="8"/>
  <c r="AJ586" i="3" s="1"/>
  <c r="BF74" i="8"/>
  <c r="AJ578" i="3" s="1"/>
  <c r="BF66" i="8"/>
  <c r="AJ570" i="3" s="1"/>
  <c r="BF58" i="8"/>
  <c r="AJ562" i="3" s="1"/>
  <c r="BF44" i="8"/>
  <c r="AJ548" i="3" s="1"/>
  <c r="BF40" i="8"/>
  <c r="AJ544" i="3" s="1"/>
  <c r="BF36" i="8"/>
  <c r="AJ540" i="3" s="1"/>
  <c r="BF32" i="8"/>
  <c r="AJ536" i="3" s="1"/>
  <c r="BF28" i="8"/>
  <c r="AJ532" i="3" s="1"/>
  <c r="BF24" i="8"/>
  <c r="AJ528" i="3" s="1"/>
  <c r="BF20" i="8"/>
  <c r="AJ524" i="3" s="1"/>
  <c r="BF16" i="8"/>
  <c r="AJ520" i="3" s="1"/>
  <c r="BF12" i="8"/>
  <c r="AJ516" i="3" s="1"/>
  <c r="CS516" i="3" s="1"/>
  <c r="BG9" i="8"/>
  <c r="BF29" i="8"/>
  <c r="AJ533" i="3" s="1"/>
  <c r="BF21" i="8"/>
  <c r="AJ525" i="3" s="1"/>
  <c r="BF13" i="8"/>
  <c r="AJ517" i="3" s="1"/>
  <c r="BF37" i="8"/>
  <c r="AJ541" i="3" s="1"/>
  <c r="BF41" i="8"/>
  <c r="AJ545" i="3" s="1"/>
  <c r="BF33" i="8"/>
  <c r="AJ537" i="3" s="1"/>
  <c r="BF25" i="8"/>
  <c r="AJ529" i="3" s="1"/>
  <c r="BF17" i="8"/>
  <c r="AJ521" i="3" s="1"/>
  <c r="BF45" i="8"/>
  <c r="AJ549" i="3" s="1"/>
  <c r="AA177" i="3" l="1"/>
  <c r="T503" i="3"/>
  <c r="T848" i="3"/>
  <c r="T796" i="3"/>
  <c r="T652" i="3"/>
  <c r="T580" i="3"/>
  <c r="T607" i="3"/>
  <c r="T628" i="3"/>
  <c r="T829" i="3"/>
  <c r="T820" i="3"/>
  <c r="T566" i="3"/>
  <c r="T541" i="3"/>
  <c r="T581" i="3"/>
  <c r="T585" i="3"/>
  <c r="T636" i="3"/>
  <c r="T624" i="3"/>
  <c r="T822" i="3"/>
  <c r="T835" i="3"/>
  <c r="T836" i="3"/>
  <c r="T833" i="3"/>
  <c r="T614" i="3"/>
  <c r="T562" i="3"/>
  <c r="T545" i="3"/>
  <c r="T648" i="3"/>
  <c r="T604" i="3"/>
  <c r="T552" i="3"/>
  <c r="T838" i="3"/>
  <c r="T831" i="3"/>
  <c r="T837" i="3"/>
  <c r="T812" i="3"/>
  <c r="T632" i="3"/>
  <c r="BG90" i="10"/>
  <c r="BG137" i="10"/>
  <c r="BG117" i="10"/>
  <c r="BG106" i="10"/>
  <c r="BG47" i="10"/>
  <c r="BG70" i="10"/>
  <c r="BG19" i="10"/>
  <c r="BG56" i="10"/>
  <c r="BG115" i="10"/>
  <c r="BG177" i="10"/>
  <c r="BG68" i="10"/>
  <c r="BG38" i="10"/>
  <c r="BG57" i="10"/>
  <c r="BG110" i="10"/>
  <c r="BG155" i="10"/>
  <c r="BG21" i="10"/>
  <c r="BG167" i="10"/>
  <c r="BG32" i="10"/>
  <c r="BG160" i="10"/>
  <c r="BG97" i="10"/>
  <c r="BG124" i="10"/>
  <c r="BG20" i="10"/>
  <c r="BG51" i="10"/>
  <c r="BG94" i="10"/>
  <c r="BG84" i="10"/>
  <c r="BG104" i="10"/>
  <c r="BG166" i="10"/>
  <c r="BG67" i="10"/>
  <c r="BG33" i="10"/>
  <c r="BG102" i="10"/>
  <c r="BG130" i="10"/>
  <c r="BG176" i="10"/>
  <c r="BG157" i="10"/>
  <c r="BG23" i="10"/>
  <c r="BG37" i="10"/>
  <c r="BG85" i="10"/>
  <c r="BG108" i="10"/>
  <c r="BG161" i="10"/>
  <c r="BG28" i="10"/>
  <c r="BG40" i="10"/>
  <c r="BG12" i="10"/>
  <c r="BG18" i="10"/>
  <c r="BG143" i="10"/>
  <c r="BG69" i="10"/>
  <c r="BG83" i="10"/>
  <c r="BG122" i="10"/>
  <c r="BG136" i="10"/>
  <c r="BG142" i="10"/>
  <c r="BG39" i="10"/>
  <c r="BG59" i="10"/>
  <c r="BG31" i="10"/>
  <c r="BG72" i="10"/>
  <c r="BG22" i="10"/>
  <c r="BG52" i="10"/>
  <c r="BG145" i="10"/>
  <c r="BG103" i="10"/>
  <c r="BG73" i="10"/>
  <c r="BG119" i="10"/>
  <c r="BG87" i="10"/>
  <c r="BG139" i="10"/>
  <c r="BG123" i="10"/>
  <c r="BG147" i="10"/>
  <c r="BG180" i="10"/>
  <c r="BG146" i="10"/>
  <c r="BG170" i="10"/>
  <c r="BG126" i="10"/>
  <c r="BG64" i="10"/>
  <c r="BG46" i="10"/>
  <c r="BG27" i="10"/>
  <c r="BG92" i="10"/>
  <c r="BG34" i="10"/>
  <c r="BG114" i="10"/>
  <c r="BG17" i="10"/>
  <c r="BG55" i="10"/>
  <c r="BG53" i="10"/>
  <c r="BG89" i="10"/>
  <c r="BG66" i="10"/>
  <c r="BG101" i="10"/>
  <c r="BG109" i="10"/>
  <c r="BG105" i="10"/>
  <c r="BG152" i="10"/>
  <c r="BG120" i="10"/>
  <c r="BG151" i="10"/>
  <c r="BG135" i="10"/>
  <c r="BG159" i="10"/>
  <c r="BG173" i="10"/>
  <c r="BG44" i="10"/>
  <c r="BG24" i="10"/>
  <c r="BG62" i="10"/>
  <c r="BH9" i="10"/>
  <c r="BH171" i="10" s="1"/>
  <c r="BG36" i="10"/>
  <c r="BG48" i="10"/>
  <c r="BG10" i="10"/>
  <c r="BG58" i="10"/>
  <c r="BG79" i="10"/>
  <c r="BG144" i="10"/>
  <c r="BG26" i="10"/>
  <c r="BG42" i="10"/>
  <c r="BG75" i="10"/>
  <c r="BG133" i="10"/>
  <c r="BG168" i="10"/>
  <c r="BG25" i="10"/>
  <c r="BG41" i="10"/>
  <c r="BG71" i="10"/>
  <c r="BG45" i="10"/>
  <c r="BG61" i="10"/>
  <c r="BG77" i="10"/>
  <c r="BG93" i="10"/>
  <c r="BG164" i="10"/>
  <c r="BG74" i="10"/>
  <c r="BG86" i="10"/>
  <c r="BG118" i="10"/>
  <c r="BG91" i="10"/>
  <c r="BG111" i="10"/>
  <c r="BG141" i="10"/>
  <c r="BG107" i="10"/>
  <c r="BG129" i="10"/>
  <c r="BG96" i="10"/>
  <c r="BG112" i="10"/>
  <c r="BG128" i="10"/>
  <c r="BG148" i="10"/>
  <c r="BG163" i="10"/>
  <c r="BG127" i="10"/>
  <c r="BG156" i="10"/>
  <c r="BG150" i="10"/>
  <c r="BG172" i="10"/>
  <c r="BG165" i="10"/>
  <c r="BG181" i="10"/>
  <c r="BG174" i="10"/>
  <c r="BG82" i="10"/>
  <c r="BG35" i="10"/>
  <c r="BG63" i="10"/>
  <c r="BG15" i="10"/>
  <c r="BG43" i="10"/>
  <c r="BG140" i="10"/>
  <c r="BG16" i="10"/>
  <c r="BG60" i="10"/>
  <c r="BG81" i="10"/>
  <c r="BG14" i="10"/>
  <c r="BG30" i="10"/>
  <c r="BG50" i="10"/>
  <c r="BG80" i="10"/>
  <c r="BG113" i="10"/>
  <c r="BG13" i="10"/>
  <c r="BG29" i="10"/>
  <c r="BG54" i="10"/>
  <c r="BG76" i="10"/>
  <c r="BG49" i="10"/>
  <c r="BG65" i="10"/>
  <c r="BG88" i="10"/>
  <c r="BG99" i="10"/>
  <c r="BG171" i="10"/>
  <c r="BG78" i="10"/>
  <c r="BG98" i="10"/>
  <c r="BG154" i="10"/>
  <c r="BG95" i="10"/>
  <c r="BG125" i="10"/>
  <c r="BG179" i="10"/>
  <c r="BG121" i="10"/>
  <c r="BG134" i="10"/>
  <c r="BG100" i="10"/>
  <c r="BG116" i="10"/>
  <c r="BG132" i="10"/>
  <c r="BG149" i="10"/>
  <c r="BG175" i="10"/>
  <c r="BG131" i="10"/>
  <c r="BG138" i="10"/>
  <c r="BG158" i="10"/>
  <c r="BG153" i="10"/>
  <c r="BG169" i="10"/>
  <c r="BG162" i="10"/>
  <c r="CF689" i="3"/>
  <c r="CO689" i="3"/>
  <c r="CJ537" i="3"/>
  <c r="CS537" i="3"/>
  <c r="CJ562" i="3"/>
  <c r="CS562" i="3"/>
  <c r="CJ672" i="3"/>
  <c r="CS672" i="3"/>
  <c r="CJ526" i="3"/>
  <c r="CS526" i="3"/>
  <c r="CJ577" i="3"/>
  <c r="CS577" i="3"/>
  <c r="CJ609" i="3"/>
  <c r="CS609" i="3"/>
  <c r="CJ592" i="3"/>
  <c r="CS592" i="3"/>
  <c r="CJ603" i="3"/>
  <c r="CS603" i="3"/>
  <c r="CJ616" i="3"/>
  <c r="CS616" i="3"/>
  <c r="CJ635" i="3"/>
  <c r="CS635" i="3"/>
  <c r="CJ662" i="3"/>
  <c r="CS662" i="3"/>
  <c r="CJ655" i="3"/>
  <c r="CS655" i="3"/>
  <c r="CJ685" i="3"/>
  <c r="CS685" i="3"/>
  <c r="CJ525" i="3"/>
  <c r="CS525" i="3"/>
  <c r="CJ536" i="3"/>
  <c r="CS536" i="3"/>
  <c r="CJ527" i="3"/>
  <c r="CS527" i="3"/>
  <c r="CJ542" i="3"/>
  <c r="CS542" i="3"/>
  <c r="CJ561" i="3"/>
  <c r="CS561" i="3"/>
  <c r="CJ657" i="3"/>
  <c r="CS657" i="3"/>
  <c r="CJ608" i="3"/>
  <c r="CS608" i="3"/>
  <c r="CJ571" i="3"/>
  <c r="CS571" i="3"/>
  <c r="CJ632" i="3"/>
  <c r="CS632" i="3"/>
  <c r="CJ658" i="3"/>
  <c r="CS658" i="3"/>
  <c r="CJ650" i="3"/>
  <c r="CS650" i="3"/>
  <c r="CJ676" i="3"/>
  <c r="CS676" i="3"/>
  <c r="CJ670" i="3"/>
  <c r="CS670" i="3"/>
  <c r="CJ549" i="3"/>
  <c r="CS549" i="3"/>
  <c r="CJ533" i="3"/>
  <c r="CS533" i="3"/>
  <c r="CJ540" i="3"/>
  <c r="CS540" i="3"/>
  <c r="CJ602" i="3"/>
  <c r="CS602" i="3"/>
  <c r="CJ547" i="3"/>
  <c r="CS547" i="3"/>
  <c r="CJ530" i="3"/>
  <c r="CS530" i="3"/>
  <c r="CJ558" i="3"/>
  <c r="CS558" i="3"/>
  <c r="CJ565" i="3"/>
  <c r="CS565" i="3"/>
  <c r="CJ597" i="3"/>
  <c r="CS597" i="3"/>
  <c r="CJ564" i="3"/>
  <c r="CS564" i="3"/>
  <c r="CJ596" i="3"/>
  <c r="CS596" i="3"/>
  <c r="CJ559" i="3"/>
  <c r="CS559" i="3"/>
  <c r="CJ591" i="3"/>
  <c r="CS591" i="3"/>
  <c r="CJ629" i="3"/>
  <c r="CS629" i="3"/>
  <c r="CJ636" i="3"/>
  <c r="CS636" i="3"/>
  <c r="CJ623" i="3"/>
  <c r="CS623" i="3"/>
  <c r="CJ614" i="3"/>
  <c r="CS614" i="3"/>
  <c r="CJ654" i="3"/>
  <c r="CS654" i="3"/>
  <c r="CJ664" i="3"/>
  <c r="CS664" i="3"/>
  <c r="CJ659" i="3"/>
  <c r="CS659" i="3"/>
  <c r="CJ674" i="3"/>
  <c r="CS674" i="3"/>
  <c r="CJ521" i="3"/>
  <c r="CS521" i="3"/>
  <c r="CJ528" i="3"/>
  <c r="CS528" i="3"/>
  <c r="CJ578" i="3"/>
  <c r="CS578" i="3"/>
  <c r="CJ610" i="3"/>
  <c r="CS610" i="3"/>
  <c r="CJ518" i="3"/>
  <c r="CS518" i="3"/>
  <c r="CJ550" i="3"/>
  <c r="CS550" i="3"/>
  <c r="CJ598" i="3"/>
  <c r="CS598" i="3"/>
  <c r="CJ585" i="3"/>
  <c r="CS585" i="3"/>
  <c r="CJ625" i="3"/>
  <c r="CS625" i="3"/>
  <c r="CJ568" i="3"/>
  <c r="CS568" i="3"/>
  <c r="CJ600" i="3"/>
  <c r="CS600" i="3"/>
  <c r="CJ579" i="3"/>
  <c r="CS579" i="3"/>
  <c r="CJ595" i="3"/>
  <c r="CS595" i="3"/>
  <c r="CJ637" i="3"/>
  <c r="CS637" i="3"/>
  <c r="CJ680" i="3"/>
  <c r="CS680" i="3"/>
  <c r="CJ647" i="3"/>
  <c r="CS647" i="3"/>
  <c r="CJ634" i="3"/>
  <c r="CS634" i="3"/>
  <c r="CJ645" i="3"/>
  <c r="CS645" i="3"/>
  <c r="CJ665" i="3"/>
  <c r="CS665" i="3"/>
  <c r="CJ663" i="3"/>
  <c r="CS663" i="3"/>
  <c r="CJ677" i="3"/>
  <c r="CS677" i="3"/>
  <c r="CJ520" i="3"/>
  <c r="CS520" i="3"/>
  <c r="CJ594" i="3"/>
  <c r="CS594" i="3"/>
  <c r="CJ543" i="3"/>
  <c r="CS543" i="3"/>
  <c r="CJ554" i="3"/>
  <c r="CS554" i="3"/>
  <c r="CJ557" i="3"/>
  <c r="CS557" i="3"/>
  <c r="CJ582" i="3"/>
  <c r="CS582" i="3"/>
  <c r="CJ593" i="3"/>
  <c r="CS593" i="3"/>
  <c r="CJ576" i="3"/>
  <c r="CS576" i="3"/>
  <c r="CJ555" i="3"/>
  <c r="CS555" i="3"/>
  <c r="CJ587" i="3"/>
  <c r="CS587" i="3"/>
  <c r="CJ621" i="3"/>
  <c r="CS621" i="3"/>
  <c r="CJ640" i="3"/>
  <c r="CS640" i="3"/>
  <c r="CJ619" i="3"/>
  <c r="CS619" i="3"/>
  <c r="CJ626" i="3"/>
  <c r="CS626" i="3"/>
  <c r="CJ653" i="3"/>
  <c r="CS653" i="3"/>
  <c r="CJ671" i="3"/>
  <c r="CS671" i="3"/>
  <c r="CJ669" i="3"/>
  <c r="CS669" i="3"/>
  <c r="CJ545" i="3"/>
  <c r="CS545" i="3"/>
  <c r="CJ524" i="3"/>
  <c r="CS524" i="3"/>
  <c r="CJ570" i="3"/>
  <c r="CS570" i="3"/>
  <c r="CJ531" i="3"/>
  <c r="CS531" i="3"/>
  <c r="CJ560" i="3"/>
  <c r="CS560" i="3"/>
  <c r="CJ546" i="3"/>
  <c r="CS546" i="3"/>
  <c r="CJ590" i="3"/>
  <c r="CS590" i="3"/>
  <c r="CJ581" i="3"/>
  <c r="CS581" i="3"/>
  <c r="CJ617" i="3"/>
  <c r="CS617" i="3"/>
  <c r="CJ580" i="3"/>
  <c r="CS580" i="3"/>
  <c r="CJ651" i="3"/>
  <c r="CS651" i="3"/>
  <c r="CJ575" i="3"/>
  <c r="CS575" i="3"/>
  <c r="CJ607" i="3"/>
  <c r="CS607" i="3"/>
  <c r="CJ620" i="3"/>
  <c r="CS620" i="3"/>
  <c r="CJ644" i="3"/>
  <c r="CS644" i="3"/>
  <c r="CJ642" i="3"/>
  <c r="CS642" i="3"/>
  <c r="CJ630" i="3"/>
  <c r="CS630" i="3"/>
  <c r="CJ641" i="3"/>
  <c r="CS641" i="3"/>
  <c r="CJ684" i="3"/>
  <c r="CS684" i="3"/>
  <c r="CJ675" i="3"/>
  <c r="CS675" i="3"/>
  <c r="CJ673" i="3"/>
  <c r="CS673" i="3"/>
  <c r="CJ541" i="3"/>
  <c r="CS541" i="3"/>
  <c r="CJ544" i="3"/>
  <c r="CS544" i="3"/>
  <c r="CJ519" i="3"/>
  <c r="CS519" i="3"/>
  <c r="CJ535" i="3"/>
  <c r="CS535" i="3"/>
  <c r="CJ552" i="3"/>
  <c r="CS552" i="3"/>
  <c r="CJ534" i="3"/>
  <c r="CS534" i="3"/>
  <c r="CJ566" i="3"/>
  <c r="CS566" i="3"/>
  <c r="CJ569" i="3"/>
  <c r="CS569" i="3"/>
  <c r="CJ601" i="3"/>
  <c r="CS601" i="3"/>
  <c r="CJ584" i="3"/>
  <c r="CS584" i="3"/>
  <c r="CJ668" i="3"/>
  <c r="CS668" i="3"/>
  <c r="CJ563" i="3"/>
  <c r="CS563" i="3"/>
  <c r="CJ611" i="3"/>
  <c r="CS611" i="3"/>
  <c r="CJ624" i="3"/>
  <c r="CS624" i="3"/>
  <c r="CJ638" i="3"/>
  <c r="CS638" i="3"/>
  <c r="CJ627" i="3"/>
  <c r="CS627" i="3"/>
  <c r="CJ618" i="3"/>
  <c r="CS618" i="3"/>
  <c r="CJ660" i="3"/>
  <c r="CS660" i="3"/>
  <c r="CJ648" i="3"/>
  <c r="CS648" i="3"/>
  <c r="CJ679" i="3"/>
  <c r="CS679" i="3"/>
  <c r="CJ678" i="3"/>
  <c r="CS678" i="3"/>
  <c r="CJ529" i="3"/>
  <c r="CS529" i="3"/>
  <c r="CJ517" i="3"/>
  <c r="CS517" i="3"/>
  <c r="CJ532" i="3"/>
  <c r="CS532" i="3"/>
  <c r="CJ548" i="3"/>
  <c r="CS548" i="3"/>
  <c r="CJ586" i="3"/>
  <c r="CS586" i="3"/>
  <c r="CJ643" i="3"/>
  <c r="CS643" i="3"/>
  <c r="CJ523" i="3"/>
  <c r="CS523" i="3"/>
  <c r="CJ539" i="3"/>
  <c r="CS539" i="3"/>
  <c r="CJ553" i="3"/>
  <c r="CS553" i="3"/>
  <c r="CJ522" i="3"/>
  <c r="CS522" i="3"/>
  <c r="CJ538" i="3"/>
  <c r="CS538" i="3"/>
  <c r="CJ556" i="3"/>
  <c r="CS556" i="3"/>
  <c r="CJ574" i="3"/>
  <c r="CS574" i="3"/>
  <c r="CJ606" i="3"/>
  <c r="CS606" i="3"/>
  <c r="CJ573" i="3"/>
  <c r="CS573" i="3"/>
  <c r="CJ589" i="3"/>
  <c r="CS589" i="3"/>
  <c r="CJ605" i="3"/>
  <c r="CS605" i="3"/>
  <c r="CJ633" i="3"/>
  <c r="CS633" i="3"/>
  <c r="CJ572" i="3"/>
  <c r="CS572" i="3"/>
  <c r="CJ588" i="3"/>
  <c r="CS588" i="3"/>
  <c r="CJ604" i="3"/>
  <c r="CS604" i="3"/>
  <c r="CJ551" i="3"/>
  <c r="CS551" i="3"/>
  <c r="CJ567" i="3"/>
  <c r="CS567" i="3"/>
  <c r="CJ583" i="3"/>
  <c r="CS583" i="3"/>
  <c r="CJ599" i="3"/>
  <c r="CS599" i="3"/>
  <c r="CJ613" i="3"/>
  <c r="CS613" i="3"/>
  <c r="CJ612" i="3"/>
  <c r="CS612" i="3"/>
  <c r="CJ628" i="3"/>
  <c r="CS628" i="3"/>
  <c r="CJ639" i="3"/>
  <c r="CS639" i="3"/>
  <c r="CJ615" i="3"/>
  <c r="CS615" i="3"/>
  <c r="CJ631" i="3"/>
  <c r="CS631" i="3"/>
  <c r="CJ656" i="3"/>
  <c r="CS656" i="3"/>
  <c r="CJ622" i="3"/>
  <c r="CS622" i="3"/>
  <c r="CJ646" i="3"/>
  <c r="CS646" i="3"/>
  <c r="CJ661" i="3"/>
  <c r="CS661" i="3"/>
  <c r="CJ649" i="3"/>
  <c r="CS649" i="3"/>
  <c r="CJ666" i="3"/>
  <c r="CS666" i="3"/>
  <c r="CJ652" i="3"/>
  <c r="CS652" i="3"/>
  <c r="CJ667" i="3"/>
  <c r="CS667" i="3"/>
  <c r="CJ683" i="3"/>
  <c r="CS683" i="3"/>
  <c r="CJ682" i="3"/>
  <c r="CS682" i="3"/>
  <c r="CJ681" i="3"/>
  <c r="CS681" i="3"/>
  <c r="X177" i="3"/>
  <c r="CJ516" i="3"/>
  <c r="D13" i="7"/>
  <c r="D14" i="7" s="1"/>
  <c r="D15" i="7" s="1"/>
  <c r="D16" i="7" s="1"/>
  <c r="D17" i="7" s="1"/>
  <c r="D18" i="7" s="1"/>
  <c r="D19" i="7" s="1"/>
  <c r="D20" i="7" s="1"/>
  <c r="D21" i="7" s="1"/>
  <c r="D22" i="7" s="1"/>
  <c r="D23" i="7" s="1"/>
  <c r="D24" i="7" s="1"/>
  <c r="D25" i="7" s="1"/>
  <c r="D26" i="7" s="1"/>
  <c r="D27" i="7" s="1"/>
  <c r="D28" i="7" s="1"/>
  <c r="D29" i="7" s="1"/>
  <c r="D30" i="7" s="1"/>
  <c r="D31" i="7" s="1"/>
  <c r="D32" i="7" s="1"/>
  <c r="D33" i="7" s="1"/>
  <c r="D34" i="7" s="1"/>
  <c r="D35" i="7" s="1"/>
  <c r="D36" i="7" s="1"/>
  <c r="D37" i="7" s="1"/>
  <c r="D38" i="7" s="1"/>
  <c r="D39" i="7" s="1"/>
  <c r="D40" i="7" s="1"/>
  <c r="D41" i="7" s="1"/>
  <c r="D42" i="7" s="1"/>
  <c r="D43" i="7" s="1"/>
  <c r="D44" i="7" s="1"/>
  <c r="D45" i="7" s="1"/>
  <c r="D46" i="7" s="1"/>
  <c r="D47" i="7" s="1"/>
  <c r="D48" i="7" s="1"/>
  <c r="D49" i="7" s="1"/>
  <c r="D50" i="7" s="1"/>
  <c r="D51" i="7" s="1"/>
  <c r="D52" i="7" s="1"/>
  <c r="D53" i="7" s="1"/>
  <c r="D54" i="7" s="1"/>
  <c r="D55" i="7" s="1"/>
  <c r="D56" i="7" s="1"/>
  <c r="D57" i="7" s="1"/>
  <c r="D58" i="7" s="1"/>
  <c r="D59" i="7" s="1"/>
  <c r="D60" i="7" s="1"/>
  <c r="D61" i="7" s="1"/>
  <c r="D62" i="7" s="1"/>
  <c r="D63" i="7" s="1"/>
  <c r="D64" i="7" s="1"/>
  <c r="D65" i="7" s="1"/>
  <c r="D66" i="7" s="1"/>
  <c r="D67" i="7" s="1"/>
  <c r="D68" i="7" s="1"/>
  <c r="D69" i="7" s="1"/>
  <c r="D70" i="7" s="1"/>
  <c r="D71" i="7" s="1"/>
  <c r="D72" i="7" s="1"/>
  <c r="D73" i="7" s="1"/>
  <c r="D74" i="7" s="1"/>
  <c r="D75" i="7" s="1"/>
  <c r="D76" i="7" s="1"/>
  <c r="K12" i="7"/>
  <c r="L12" i="7" s="1"/>
  <c r="H12" i="7"/>
  <c r="I12" i="7" s="1"/>
  <c r="Q12" i="7"/>
  <c r="R12" i="7" s="1"/>
  <c r="E12" i="7"/>
  <c r="F12" i="7" s="1"/>
  <c r="B77" i="7"/>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R180" i="3"/>
  <c r="BS180" i="3"/>
  <c r="BS179" i="3"/>
  <c r="R179" i="3"/>
  <c r="R178" i="3"/>
  <c r="BS178" i="3"/>
  <c r="R177" i="3"/>
  <c r="BS177" i="3"/>
  <c r="BS176" i="3"/>
  <c r="R176" i="3"/>
  <c r="CA525" i="3"/>
  <c r="CA520" i="3"/>
  <c r="CA536" i="3"/>
  <c r="CA562" i="3"/>
  <c r="CA594" i="3"/>
  <c r="CA672" i="3"/>
  <c r="CA527" i="3"/>
  <c r="CA543" i="3"/>
  <c r="CA554" i="3"/>
  <c r="CA526" i="3"/>
  <c r="CA542" i="3"/>
  <c r="CA557" i="3"/>
  <c r="CA582" i="3"/>
  <c r="CA561" i="3"/>
  <c r="CA577" i="3"/>
  <c r="CA593" i="3"/>
  <c r="CA609" i="3"/>
  <c r="CA657" i="3"/>
  <c r="CA576" i="3"/>
  <c r="CA592" i="3"/>
  <c r="CA608" i="3"/>
  <c r="CA555" i="3"/>
  <c r="CA571" i="3"/>
  <c r="CA587" i="3"/>
  <c r="CA603" i="3"/>
  <c r="CA621" i="3"/>
  <c r="CA616" i="3"/>
  <c r="CA632" i="3"/>
  <c r="CA640" i="3"/>
  <c r="CA619" i="3"/>
  <c r="CA635" i="3"/>
  <c r="CA658" i="3"/>
  <c r="CA626" i="3"/>
  <c r="CA650" i="3"/>
  <c r="CA662" i="3"/>
  <c r="CA653" i="3"/>
  <c r="CA676" i="3"/>
  <c r="CA655" i="3"/>
  <c r="CA671" i="3"/>
  <c r="CA670" i="3"/>
  <c r="CA669" i="3"/>
  <c r="CA685" i="3"/>
  <c r="CA549" i="3"/>
  <c r="CA545" i="3"/>
  <c r="CA533" i="3"/>
  <c r="CA524" i="3"/>
  <c r="CA540" i="3"/>
  <c r="CA570" i="3"/>
  <c r="CA602" i="3"/>
  <c r="CA531" i="3"/>
  <c r="CA547" i="3"/>
  <c r="CA560" i="3"/>
  <c r="CA530" i="3"/>
  <c r="CA546" i="3"/>
  <c r="CA558" i="3"/>
  <c r="CA590" i="3"/>
  <c r="CA565" i="3"/>
  <c r="CA581" i="3"/>
  <c r="CA597" i="3"/>
  <c r="CA617" i="3"/>
  <c r="CA564" i="3"/>
  <c r="CA580" i="3"/>
  <c r="CA596" i="3"/>
  <c r="CA651" i="3"/>
  <c r="CA559" i="3"/>
  <c r="CA575" i="3"/>
  <c r="CA591" i="3"/>
  <c r="CA607" i="3"/>
  <c r="CA629" i="3"/>
  <c r="CA620" i="3"/>
  <c r="CA636" i="3"/>
  <c r="CA644" i="3"/>
  <c r="CA623" i="3"/>
  <c r="CA642" i="3"/>
  <c r="CA614" i="3"/>
  <c r="CA630" i="3"/>
  <c r="CA654" i="3"/>
  <c r="CA641" i="3"/>
  <c r="CA664" i="3"/>
  <c r="CA684" i="3"/>
  <c r="CA659" i="3"/>
  <c r="CA675" i="3"/>
  <c r="CA674" i="3"/>
  <c r="CA673" i="3"/>
  <c r="CA537" i="3"/>
  <c r="CA541" i="3"/>
  <c r="CA528" i="3"/>
  <c r="CA544" i="3"/>
  <c r="CA578" i="3"/>
  <c r="CA610" i="3"/>
  <c r="CA519" i="3"/>
  <c r="CA535" i="3"/>
  <c r="CA552" i="3"/>
  <c r="CA518" i="3"/>
  <c r="CA534" i="3"/>
  <c r="CA550" i="3"/>
  <c r="CA566" i="3"/>
  <c r="CA598" i="3"/>
  <c r="CA569" i="3"/>
  <c r="CA585" i="3"/>
  <c r="CA601" i="3"/>
  <c r="CA625" i="3"/>
  <c r="CA568" i="3"/>
  <c r="CA584" i="3"/>
  <c r="CA600" i="3"/>
  <c r="CA668" i="3"/>
  <c r="CA563" i="3"/>
  <c r="CA579" i="3"/>
  <c r="CA595" i="3"/>
  <c r="CA611" i="3"/>
  <c r="CA637" i="3"/>
  <c r="CA624" i="3"/>
  <c r="CA638" i="3"/>
  <c r="CA680" i="3"/>
  <c r="CA627" i="3"/>
  <c r="CA647" i="3"/>
  <c r="CA618" i="3"/>
  <c r="CA634" i="3"/>
  <c r="CA660" i="3"/>
  <c r="CA645" i="3"/>
  <c r="CA665" i="3"/>
  <c r="CA648" i="3"/>
  <c r="CA663" i="3"/>
  <c r="CA679" i="3"/>
  <c r="CA678" i="3"/>
  <c r="CA677" i="3"/>
  <c r="CA521" i="3"/>
  <c r="CA529" i="3"/>
  <c r="CA517" i="3"/>
  <c r="CA516" i="3"/>
  <c r="CA532" i="3"/>
  <c r="CA548" i="3"/>
  <c r="CA586" i="3"/>
  <c r="CA643" i="3"/>
  <c r="CA523" i="3"/>
  <c r="CA539" i="3"/>
  <c r="CA553" i="3"/>
  <c r="CA522" i="3"/>
  <c r="CA538" i="3"/>
  <c r="CA556" i="3"/>
  <c r="CA574" i="3"/>
  <c r="CA606" i="3"/>
  <c r="CA573" i="3"/>
  <c r="CA589" i="3"/>
  <c r="CA605" i="3"/>
  <c r="CA633" i="3"/>
  <c r="CA572" i="3"/>
  <c r="CA588" i="3"/>
  <c r="CA604" i="3"/>
  <c r="CA551" i="3"/>
  <c r="CA567" i="3"/>
  <c r="CA583" i="3"/>
  <c r="CA599" i="3"/>
  <c r="CA613" i="3"/>
  <c r="CA612" i="3"/>
  <c r="CA628" i="3"/>
  <c r="CA639" i="3"/>
  <c r="CA615" i="3"/>
  <c r="CA631" i="3"/>
  <c r="CA656" i="3"/>
  <c r="CA622" i="3"/>
  <c r="CA646" i="3"/>
  <c r="CA661" i="3"/>
  <c r="CA649" i="3"/>
  <c r="CA666" i="3"/>
  <c r="CA652" i="3"/>
  <c r="CA667" i="3"/>
  <c r="CA683" i="3"/>
  <c r="CA682" i="3"/>
  <c r="CA681" i="3"/>
  <c r="BJ689" i="3"/>
  <c r="BW689" i="3"/>
  <c r="S841" i="3"/>
  <c r="S817" i="3"/>
  <c r="S813" i="3"/>
  <c r="S782" i="3"/>
  <c r="S806" i="3"/>
  <c r="S801" i="3"/>
  <c r="S839" i="3"/>
  <c r="S786" i="3"/>
  <c r="S811" i="3"/>
  <c r="S798" i="3"/>
  <c r="S849" i="3"/>
  <c r="S809" i="3"/>
  <c r="S825" i="3"/>
  <c r="S797" i="3"/>
  <c r="S847" i="3"/>
  <c r="S818" i="3"/>
  <c r="S823" i="3"/>
  <c r="S802" i="3"/>
  <c r="S845" i="3"/>
  <c r="S790" i="3"/>
  <c r="S793" i="3"/>
  <c r="BA689" i="3"/>
  <c r="S834" i="3"/>
  <c r="S840" i="3"/>
  <c r="S799" i="3"/>
  <c r="S816" i="3"/>
  <c r="S826" i="3"/>
  <c r="S844" i="3"/>
  <c r="S843" i="3"/>
  <c r="S788" i="3"/>
  <c r="S851" i="3"/>
  <c r="S803" i="3"/>
  <c r="S842" i="3"/>
  <c r="S800" i="3"/>
  <c r="S791" i="3"/>
  <c r="S827" i="3"/>
  <c r="S830" i="3"/>
  <c r="S810" i="3"/>
  <c r="S824" i="3"/>
  <c r="S850" i="3"/>
  <c r="S805" i="3"/>
  <c r="S821" i="3"/>
  <c r="S807" i="3"/>
  <c r="S785" i="3"/>
  <c r="S814" i="3"/>
  <c r="S795" i="3"/>
  <c r="S789" i="3"/>
  <c r="S787" i="3"/>
  <c r="S784" i="3"/>
  <c r="S828" i="3"/>
  <c r="S852" i="3"/>
  <c r="S815" i="3"/>
  <c r="S792" i="3"/>
  <c r="S808" i="3"/>
  <c r="S783" i="3"/>
  <c r="S846" i="3"/>
  <c r="S819" i="3"/>
  <c r="S804" i="3"/>
  <c r="S794" i="3"/>
  <c r="S832" i="3"/>
  <c r="BE521" i="3"/>
  <c r="BN521" i="3"/>
  <c r="BE528" i="3"/>
  <c r="BN528" i="3"/>
  <c r="BE578" i="3"/>
  <c r="BN578" i="3"/>
  <c r="BE519" i="3"/>
  <c r="BN519" i="3"/>
  <c r="BE518" i="3"/>
  <c r="BN518" i="3"/>
  <c r="BE550" i="3"/>
  <c r="BN550" i="3"/>
  <c r="BE569" i="3"/>
  <c r="BN569" i="3"/>
  <c r="BE584" i="3"/>
  <c r="BN584" i="3"/>
  <c r="BE680" i="3"/>
  <c r="BN680" i="3"/>
  <c r="BE529" i="3"/>
  <c r="BN529" i="3"/>
  <c r="BE517" i="3"/>
  <c r="BN517" i="3"/>
  <c r="BE516" i="3"/>
  <c r="BN516" i="3"/>
  <c r="BE532" i="3"/>
  <c r="BN532" i="3"/>
  <c r="BE548" i="3"/>
  <c r="BN548" i="3"/>
  <c r="BE586" i="3"/>
  <c r="BN586" i="3"/>
  <c r="BE643" i="3"/>
  <c r="BN643" i="3"/>
  <c r="BE523" i="3"/>
  <c r="BN523" i="3"/>
  <c r="BE539" i="3"/>
  <c r="BN539" i="3"/>
  <c r="BE553" i="3"/>
  <c r="BN553" i="3"/>
  <c r="BE522" i="3"/>
  <c r="BN522" i="3"/>
  <c r="BE538" i="3"/>
  <c r="BN538" i="3"/>
  <c r="BE556" i="3"/>
  <c r="BN556" i="3"/>
  <c r="BE574" i="3"/>
  <c r="BN574" i="3"/>
  <c r="BE606" i="3"/>
  <c r="BN606" i="3"/>
  <c r="BE573" i="3"/>
  <c r="BN573" i="3"/>
  <c r="BE589" i="3"/>
  <c r="BN589" i="3"/>
  <c r="BE605" i="3"/>
  <c r="BN605" i="3"/>
  <c r="BE633" i="3"/>
  <c r="BN633" i="3"/>
  <c r="BE572" i="3"/>
  <c r="BN572" i="3"/>
  <c r="BE588" i="3"/>
  <c r="BN588" i="3"/>
  <c r="BE604" i="3"/>
  <c r="BN604" i="3"/>
  <c r="BE551" i="3"/>
  <c r="BN551" i="3"/>
  <c r="BE567" i="3"/>
  <c r="BN567" i="3"/>
  <c r="BE583" i="3"/>
  <c r="BN583" i="3"/>
  <c r="BE599" i="3"/>
  <c r="BN599" i="3"/>
  <c r="BE613" i="3"/>
  <c r="BN613" i="3"/>
  <c r="BE612" i="3"/>
  <c r="BN612" i="3"/>
  <c r="BE628" i="3"/>
  <c r="BN628" i="3"/>
  <c r="BE639" i="3"/>
  <c r="BN639" i="3"/>
  <c r="BE615" i="3"/>
  <c r="BN615" i="3"/>
  <c r="BE631" i="3"/>
  <c r="BN631" i="3"/>
  <c r="BE656" i="3"/>
  <c r="BN656" i="3"/>
  <c r="BE622" i="3"/>
  <c r="BN622" i="3"/>
  <c r="BE646" i="3"/>
  <c r="BN646" i="3"/>
  <c r="BE661" i="3"/>
  <c r="BN661" i="3"/>
  <c r="BE649" i="3"/>
  <c r="BN649" i="3"/>
  <c r="BE666" i="3"/>
  <c r="BN666" i="3"/>
  <c r="BE652" i="3"/>
  <c r="BN652" i="3"/>
  <c r="BE667" i="3"/>
  <c r="BN667" i="3"/>
  <c r="BE683" i="3"/>
  <c r="BN683" i="3"/>
  <c r="BE682" i="3"/>
  <c r="BN682" i="3"/>
  <c r="BE681" i="3"/>
  <c r="BN681" i="3"/>
  <c r="S622" i="3"/>
  <c r="S664" i="3"/>
  <c r="S558" i="3"/>
  <c r="S626" i="3"/>
  <c r="S612" i="3"/>
  <c r="S679" i="3"/>
  <c r="S576" i="3"/>
  <c r="S600" i="3"/>
  <c r="S538" i="3"/>
  <c r="S647" i="3"/>
  <c r="S621" i="3"/>
  <c r="S680" i="3"/>
  <c r="S658" i="3"/>
  <c r="S668" i="3"/>
  <c r="S656" i="3"/>
  <c r="S554" i="3"/>
  <c r="S529" i="3"/>
  <c r="S530" i="3"/>
  <c r="BE541" i="3"/>
  <c r="BN541" i="3"/>
  <c r="BE544" i="3"/>
  <c r="BN544" i="3"/>
  <c r="BE610" i="3"/>
  <c r="BN610" i="3"/>
  <c r="BE535" i="3"/>
  <c r="BN535" i="3"/>
  <c r="BE552" i="3"/>
  <c r="BN552" i="3"/>
  <c r="BE534" i="3"/>
  <c r="BN534" i="3"/>
  <c r="BE566" i="3"/>
  <c r="BN566" i="3"/>
  <c r="BE598" i="3"/>
  <c r="BN598" i="3"/>
  <c r="BE585" i="3"/>
  <c r="BN585" i="3"/>
  <c r="BE601" i="3"/>
  <c r="BN601" i="3"/>
  <c r="BE625" i="3"/>
  <c r="BN625" i="3"/>
  <c r="BE568" i="3"/>
  <c r="BN568" i="3"/>
  <c r="BE600" i="3"/>
  <c r="BN600" i="3"/>
  <c r="BE668" i="3"/>
  <c r="BN668" i="3"/>
  <c r="BE563" i="3"/>
  <c r="BN563" i="3"/>
  <c r="BE579" i="3"/>
  <c r="BN579" i="3"/>
  <c r="BE595" i="3"/>
  <c r="BN595" i="3"/>
  <c r="BE611" i="3"/>
  <c r="BN611" i="3"/>
  <c r="BE637" i="3"/>
  <c r="BN637" i="3"/>
  <c r="BE624" i="3"/>
  <c r="BN624" i="3"/>
  <c r="BE638" i="3"/>
  <c r="BN638" i="3"/>
  <c r="BE627" i="3"/>
  <c r="BN627" i="3"/>
  <c r="BE647" i="3"/>
  <c r="BN647" i="3"/>
  <c r="BE618" i="3"/>
  <c r="BN618" i="3"/>
  <c r="BE634" i="3"/>
  <c r="BN634" i="3"/>
  <c r="BE660" i="3"/>
  <c r="BN660" i="3"/>
  <c r="BE645" i="3"/>
  <c r="BN645" i="3"/>
  <c r="BE665" i="3"/>
  <c r="BN665" i="3"/>
  <c r="BE648" i="3"/>
  <c r="BN648" i="3"/>
  <c r="BE663" i="3"/>
  <c r="BN663" i="3"/>
  <c r="BE679" i="3"/>
  <c r="BN679" i="3"/>
  <c r="BE678" i="3"/>
  <c r="BN678" i="3"/>
  <c r="BE677" i="3"/>
  <c r="BN677" i="3"/>
  <c r="BE537" i="3"/>
  <c r="BN537" i="3"/>
  <c r="BE525" i="3"/>
  <c r="BN525" i="3"/>
  <c r="BE520" i="3"/>
  <c r="BN520" i="3"/>
  <c r="BE536" i="3"/>
  <c r="BN536" i="3"/>
  <c r="BE562" i="3"/>
  <c r="BN562" i="3"/>
  <c r="BE594" i="3"/>
  <c r="BN594" i="3"/>
  <c r="BE672" i="3"/>
  <c r="BN672" i="3"/>
  <c r="BE527" i="3"/>
  <c r="BN527" i="3"/>
  <c r="BE543" i="3"/>
  <c r="BN543" i="3"/>
  <c r="BE554" i="3"/>
  <c r="BN554" i="3"/>
  <c r="BE526" i="3"/>
  <c r="BN526" i="3"/>
  <c r="BE542" i="3"/>
  <c r="BN542" i="3"/>
  <c r="BE557" i="3"/>
  <c r="BN557" i="3"/>
  <c r="BE582" i="3"/>
  <c r="BN582" i="3"/>
  <c r="BE561" i="3"/>
  <c r="BN561" i="3"/>
  <c r="BE577" i="3"/>
  <c r="BN577" i="3"/>
  <c r="BE593" i="3"/>
  <c r="BN593" i="3"/>
  <c r="BE609" i="3"/>
  <c r="BN609" i="3"/>
  <c r="BE657" i="3"/>
  <c r="BN657" i="3"/>
  <c r="BE576" i="3"/>
  <c r="BN576" i="3"/>
  <c r="BE592" i="3"/>
  <c r="BN592" i="3"/>
  <c r="BE608" i="3"/>
  <c r="BN608" i="3"/>
  <c r="BE555" i="3"/>
  <c r="BN555" i="3"/>
  <c r="BE571" i="3"/>
  <c r="BN571" i="3"/>
  <c r="BE587" i="3"/>
  <c r="BN587" i="3"/>
  <c r="BE603" i="3"/>
  <c r="BN603" i="3"/>
  <c r="BE621" i="3"/>
  <c r="BN621" i="3"/>
  <c r="BE616" i="3"/>
  <c r="BN616" i="3"/>
  <c r="BE632" i="3"/>
  <c r="BN632" i="3"/>
  <c r="BE640" i="3"/>
  <c r="BN640" i="3"/>
  <c r="BE619" i="3"/>
  <c r="BN619" i="3"/>
  <c r="BE635" i="3"/>
  <c r="BN635" i="3"/>
  <c r="BE658" i="3"/>
  <c r="BN658" i="3"/>
  <c r="BE626" i="3"/>
  <c r="BN626" i="3"/>
  <c r="BE650" i="3"/>
  <c r="BN650" i="3"/>
  <c r="BE662" i="3"/>
  <c r="BN662" i="3"/>
  <c r="BE653" i="3"/>
  <c r="BN653" i="3"/>
  <c r="BE676" i="3"/>
  <c r="BN676" i="3"/>
  <c r="BE655" i="3"/>
  <c r="BN655" i="3"/>
  <c r="BE671" i="3"/>
  <c r="BN671" i="3"/>
  <c r="BE670" i="3"/>
  <c r="BN670" i="3"/>
  <c r="BE669" i="3"/>
  <c r="BN669" i="3"/>
  <c r="BE685" i="3"/>
  <c r="BN685" i="3"/>
  <c r="BE549" i="3"/>
  <c r="BN549" i="3"/>
  <c r="BE545" i="3"/>
  <c r="BN545" i="3"/>
  <c r="BE533" i="3"/>
  <c r="BN533" i="3"/>
  <c r="BE524" i="3"/>
  <c r="BN524" i="3"/>
  <c r="BE540" i="3"/>
  <c r="BN540" i="3"/>
  <c r="BE570" i="3"/>
  <c r="BN570" i="3"/>
  <c r="BE602" i="3"/>
  <c r="BN602" i="3"/>
  <c r="BE531" i="3"/>
  <c r="BN531" i="3"/>
  <c r="BE547" i="3"/>
  <c r="BN547" i="3"/>
  <c r="BE560" i="3"/>
  <c r="BN560" i="3"/>
  <c r="BE530" i="3"/>
  <c r="BN530" i="3"/>
  <c r="BE546" i="3"/>
  <c r="BN546" i="3"/>
  <c r="BE558" i="3"/>
  <c r="BN558" i="3"/>
  <c r="BE590" i="3"/>
  <c r="BN590" i="3"/>
  <c r="BE565" i="3"/>
  <c r="BN565" i="3"/>
  <c r="BE581" i="3"/>
  <c r="BN581" i="3"/>
  <c r="BE597" i="3"/>
  <c r="BN597" i="3"/>
  <c r="BE617" i="3"/>
  <c r="BN617" i="3"/>
  <c r="BE564" i="3"/>
  <c r="BN564" i="3"/>
  <c r="BE580" i="3"/>
  <c r="BN580" i="3"/>
  <c r="BE596" i="3"/>
  <c r="BN596" i="3"/>
  <c r="BE651" i="3"/>
  <c r="BN651" i="3"/>
  <c r="BE559" i="3"/>
  <c r="BN559" i="3"/>
  <c r="BE575" i="3"/>
  <c r="BN575" i="3"/>
  <c r="BE591" i="3"/>
  <c r="BN591" i="3"/>
  <c r="BE607" i="3"/>
  <c r="BN607" i="3"/>
  <c r="BE629" i="3"/>
  <c r="BN629" i="3"/>
  <c r="BE620" i="3"/>
  <c r="BN620" i="3"/>
  <c r="BE636" i="3"/>
  <c r="BN636" i="3"/>
  <c r="BE644" i="3"/>
  <c r="BN644" i="3"/>
  <c r="BE623" i="3"/>
  <c r="BN623" i="3"/>
  <c r="BE642" i="3"/>
  <c r="BN642" i="3"/>
  <c r="BE614" i="3"/>
  <c r="BN614" i="3"/>
  <c r="BE630" i="3"/>
  <c r="BN630" i="3"/>
  <c r="BE654" i="3"/>
  <c r="BN654" i="3"/>
  <c r="BE641" i="3"/>
  <c r="BN641" i="3"/>
  <c r="BE664" i="3"/>
  <c r="BN664" i="3"/>
  <c r="BE684" i="3"/>
  <c r="BN684" i="3"/>
  <c r="BE659" i="3"/>
  <c r="BN659" i="3"/>
  <c r="BE675" i="3"/>
  <c r="BN675" i="3"/>
  <c r="BE674" i="3"/>
  <c r="BN674" i="3"/>
  <c r="BE673" i="3"/>
  <c r="BN673" i="3"/>
  <c r="S584" i="3"/>
  <c r="S675" i="3"/>
  <c r="S633" i="3"/>
  <c r="S547" i="3"/>
  <c r="S643" i="3"/>
  <c r="S586" i="3"/>
  <c r="S523" i="3"/>
  <c r="S528" i="3"/>
  <c r="S533" i="3"/>
  <c r="S571" i="3"/>
  <c r="S639" i="3"/>
  <c r="S601" i="3"/>
  <c r="S657" i="3"/>
  <c r="S685" i="3"/>
  <c r="S635" i="3"/>
  <c r="S672" i="3"/>
  <c r="S655" i="3"/>
  <c r="S595" i="3"/>
  <c r="S608" i="3"/>
  <c r="S623" i="3"/>
  <c r="S561" i="3"/>
  <c r="S589" i="3"/>
  <c r="S549" i="3"/>
  <c r="S575" i="3"/>
  <c r="S665" i="3"/>
  <c r="S681" i="3"/>
  <c r="S568" i="3"/>
  <c r="S591" i="3"/>
  <c r="S673" i="3"/>
  <c r="S683" i="3"/>
  <c r="S619" i="3"/>
  <c r="S577" i="3"/>
  <c r="S548" i="3"/>
  <c r="S522" i="3"/>
  <c r="S644" i="3"/>
  <c r="S605" i="3"/>
  <c r="S650" i="3"/>
  <c r="S578" i="3"/>
  <c r="S593" i="3"/>
  <c r="S630" i="3"/>
  <c r="S537" i="3"/>
  <c r="S651" i="3"/>
  <c r="S540" i="3"/>
  <c r="S560" i="3"/>
  <c r="S682" i="3"/>
  <c r="S618" i="3"/>
  <c r="S592" i="3"/>
  <c r="S521" i="3"/>
  <c r="S594" i="3"/>
  <c r="S565" i="3"/>
  <c r="S625" i="3"/>
  <c r="S564" i="3"/>
  <c r="S544" i="3"/>
  <c r="S611" i="3"/>
  <c r="S570" i="3"/>
  <c r="S627" i="3"/>
  <c r="S616" i="3"/>
  <c r="S542" i="3"/>
  <c r="S574" i="3"/>
  <c r="S534" i="3"/>
  <c r="S669" i="3"/>
  <c r="S684" i="3"/>
  <c r="S662" i="3"/>
  <c r="S654" i="3"/>
  <c r="S602" i="3"/>
  <c r="S666" i="3"/>
  <c r="S543" i="3"/>
  <c r="S613" i="3"/>
  <c r="S674" i="3"/>
  <c r="S526" i="3"/>
  <c r="S615" i="3"/>
  <c r="S606" i="3"/>
  <c r="S642" i="3"/>
  <c r="S670" i="3"/>
  <c r="S590" i="3"/>
  <c r="S631" i="3"/>
  <c r="S649" i="3"/>
  <c r="S579" i="3"/>
  <c r="S587" i="3"/>
  <c r="S661" i="3"/>
  <c r="S563" i="3"/>
  <c r="S527" i="3"/>
  <c r="S531" i="3"/>
  <c r="S546" i="3"/>
  <c r="S660" i="3"/>
  <c r="S598" i="3"/>
  <c r="S640" i="3"/>
  <c r="S525" i="3"/>
  <c r="S659" i="3"/>
  <c r="S535" i="3"/>
  <c r="S551" i="3"/>
  <c r="S583" i="3"/>
  <c r="S617" i="3"/>
  <c r="S663" i="3"/>
  <c r="S536" i="3"/>
  <c r="S646" i="3"/>
  <c r="S588" i="3"/>
  <c r="S641" i="3"/>
  <c r="S539" i="3"/>
  <c r="S569" i="3"/>
  <c r="S676" i="3"/>
  <c r="S610" i="3"/>
  <c r="S550" i="3"/>
  <c r="S629" i="3"/>
  <c r="S620" i="3"/>
  <c r="S634" i="3"/>
  <c r="S557" i="3"/>
  <c r="S582" i="3"/>
  <c r="S667" i="3"/>
  <c r="S532" i="3"/>
  <c r="S678" i="3"/>
  <c r="S556" i="3"/>
  <c r="S637" i="3"/>
  <c r="S645" i="3"/>
  <c r="S567" i="3"/>
  <c r="S603" i="3"/>
  <c r="S671" i="3"/>
  <c r="S609" i="3"/>
  <c r="S653" i="3"/>
  <c r="S596" i="3"/>
  <c r="S573" i="3"/>
  <c r="S597" i="3"/>
  <c r="S524" i="3"/>
  <c r="S599" i="3"/>
  <c r="S555" i="3"/>
  <c r="S572" i="3"/>
  <c r="S638" i="3"/>
  <c r="S559" i="3"/>
  <c r="S553" i="3"/>
  <c r="S677" i="3"/>
  <c r="S471" i="3"/>
  <c r="S469" i="3"/>
  <c r="S489" i="3"/>
  <c r="S463" i="3"/>
  <c r="S448" i="3"/>
  <c r="S444" i="3"/>
  <c r="S508" i="3"/>
  <c r="S468" i="3"/>
  <c r="S467" i="3"/>
  <c r="S487" i="3"/>
  <c r="S488" i="3"/>
  <c r="S496" i="3"/>
  <c r="S499" i="3"/>
  <c r="S449" i="3"/>
  <c r="S445" i="3"/>
  <c r="S457" i="3"/>
  <c r="S453" i="3"/>
  <c r="S497" i="3"/>
  <c r="S482" i="3"/>
  <c r="S470" i="3"/>
  <c r="S509" i="3"/>
  <c r="S494" i="3"/>
  <c r="S493" i="3"/>
  <c r="S495" i="3"/>
  <c r="S443" i="3"/>
  <c r="S451" i="3"/>
  <c r="S501" i="3"/>
  <c r="S476" i="3"/>
  <c r="S472" i="3"/>
  <c r="S459" i="3"/>
  <c r="S485" i="3"/>
  <c r="S490" i="3"/>
  <c r="S461" i="3"/>
  <c r="S466" i="3"/>
  <c r="S475" i="3"/>
  <c r="S464" i="3"/>
  <c r="S484" i="3"/>
  <c r="S511" i="3"/>
  <c r="S491" i="3"/>
  <c r="S507" i="3"/>
  <c r="S441" i="3"/>
  <c r="S477" i="3"/>
  <c r="S483" i="3"/>
  <c r="S450" i="3"/>
  <c r="S452" i="3"/>
  <c r="S442" i="3"/>
  <c r="S486" i="3"/>
  <c r="S456" i="3"/>
  <c r="S462" i="3"/>
  <c r="S479" i="3"/>
  <c r="S454" i="3"/>
  <c r="S458" i="3"/>
  <c r="S474" i="3"/>
  <c r="S500" i="3"/>
  <c r="S460" i="3"/>
  <c r="S505" i="3"/>
  <c r="S473" i="3"/>
  <c r="S498" i="3"/>
  <c r="S465" i="3"/>
  <c r="S492" i="3"/>
  <c r="S455" i="3"/>
  <c r="S481" i="3"/>
  <c r="S510" i="3"/>
  <c r="S446" i="3"/>
  <c r="S504" i="3"/>
  <c r="S478" i="3"/>
  <c r="S447" i="3"/>
  <c r="S506" i="3"/>
  <c r="S502" i="3"/>
  <c r="S480" i="3"/>
  <c r="C14" i="7"/>
  <c r="BH146" i="10"/>
  <c r="BH21" i="10"/>
  <c r="BG178" i="9"/>
  <c r="BG174" i="9"/>
  <c r="BG170" i="9"/>
  <c r="BG166" i="9"/>
  <c r="BG162" i="9"/>
  <c r="BG158" i="9"/>
  <c r="BG154" i="9"/>
  <c r="BG179" i="9"/>
  <c r="BG175" i="9"/>
  <c r="BG171" i="9"/>
  <c r="BG167" i="9"/>
  <c r="BG163" i="9"/>
  <c r="BG159" i="9"/>
  <c r="BG155" i="9"/>
  <c r="BG151" i="9"/>
  <c r="BG180" i="9"/>
  <c r="BG176" i="9"/>
  <c r="BG172" i="9"/>
  <c r="BG168" i="9"/>
  <c r="BG164" i="9"/>
  <c r="BG160" i="9"/>
  <c r="BG156" i="9"/>
  <c r="BG177" i="9"/>
  <c r="BG169" i="9"/>
  <c r="BG161" i="9"/>
  <c r="BG153" i="9"/>
  <c r="BG145" i="9"/>
  <c r="BG141" i="9"/>
  <c r="BG137" i="9"/>
  <c r="BG133" i="9"/>
  <c r="BG129" i="9"/>
  <c r="BG125" i="9"/>
  <c r="BG121" i="9"/>
  <c r="BG146" i="9"/>
  <c r="BG142" i="9"/>
  <c r="BG138" i="9"/>
  <c r="BG134" i="9"/>
  <c r="BG130" i="9"/>
  <c r="BG126" i="9"/>
  <c r="BG122" i="9"/>
  <c r="BG118" i="9"/>
  <c r="BG114" i="9"/>
  <c r="BG110" i="9"/>
  <c r="BG106" i="9"/>
  <c r="BG102" i="9"/>
  <c r="BG98" i="9"/>
  <c r="BG150" i="9"/>
  <c r="BG148" i="9"/>
  <c r="BG143" i="9"/>
  <c r="BG132" i="9"/>
  <c r="BG127" i="9"/>
  <c r="BG113" i="9"/>
  <c r="BG112" i="9"/>
  <c r="BG111" i="9"/>
  <c r="BG97" i="9"/>
  <c r="BG94" i="9"/>
  <c r="BG90" i="9"/>
  <c r="BG181" i="9"/>
  <c r="BG173" i="9"/>
  <c r="BG157" i="9"/>
  <c r="BG152" i="9"/>
  <c r="BG149" i="9"/>
  <c r="BG140" i="9"/>
  <c r="BG135" i="9"/>
  <c r="BG124" i="9"/>
  <c r="BG120" i="9"/>
  <c r="BG119" i="9"/>
  <c r="BG105" i="9"/>
  <c r="BG104" i="9"/>
  <c r="BG103" i="9"/>
  <c r="BG96" i="9"/>
  <c r="BG144" i="9"/>
  <c r="BG139" i="9"/>
  <c r="BG128" i="9"/>
  <c r="BG123" i="9"/>
  <c r="BG117" i="9"/>
  <c r="BG116" i="9"/>
  <c r="BG115" i="9"/>
  <c r="BG101" i="9"/>
  <c r="BG100" i="9"/>
  <c r="BG99" i="9"/>
  <c r="BG165" i="9"/>
  <c r="BG136" i="9"/>
  <c r="BG109" i="9"/>
  <c r="BG89" i="9"/>
  <c r="BG85" i="9"/>
  <c r="BG81" i="9"/>
  <c r="BG77" i="9"/>
  <c r="BG73" i="9"/>
  <c r="BG69" i="9"/>
  <c r="BG65" i="9"/>
  <c r="BG61" i="9"/>
  <c r="BG95" i="9"/>
  <c r="BG87" i="9"/>
  <c r="BG83" i="9"/>
  <c r="BG79" i="9"/>
  <c r="BG75" i="9"/>
  <c r="BG71" i="9"/>
  <c r="BG67" i="9"/>
  <c r="BG131" i="9"/>
  <c r="BG108" i="9"/>
  <c r="BG93" i="9"/>
  <c r="BG92" i="9"/>
  <c r="BG91" i="9"/>
  <c r="BG88" i="9"/>
  <c r="BG84" i="9"/>
  <c r="BG80" i="9"/>
  <c r="BG76" i="9"/>
  <c r="BG72" i="9"/>
  <c r="BG68" i="9"/>
  <c r="BG86" i="9"/>
  <c r="BG78" i="9"/>
  <c r="BG70" i="9"/>
  <c r="BG56" i="9"/>
  <c r="BG52" i="9"/>
  <c r="BG48" i="9"/>
  <c r="BG44" i="9"/>
  <c r="BG40" i="9"/>
  <c r="BG36" i="9"/>
  <c r="BG32" i="9"/>
  <c r="BG28" i="9"/>
  <c r="BG24" i="9"/>
  <c r="BG20" i="9"/>
  <c r="BG16" i="9"/>
  <c r="BG12" i="9"/>
  <c r="BH9" i="9"/>
  <c r="BG147" i="9"/>
  <c r="BG107" i="9"/>
  <c r="BG82" i="9"/>
  <c r="BG74" i="9"/>
  <c r="BG66" i="9"/>
  <c r="BG64" i="9"/>
  <c r="BG63" i="9"/>
  <c r="BG62" i="9"/>
  <c r="BG54" i="9"/>
  <c r="BG50" i="9"/>
  <c r="BG46" i="9"/>
  <c r="BG42" i="9"/>
  <c r="BG38" i="9"/>
  <c r="BG34" i="9"/>
  <c r="BG30" i="9"/>
  <c r="BG26" i="9"/>
  <c r="BG22" i="9"/>
  <c r="BG18" i="9"/>
  <c r="BG14" i="9"/>
  <c r="BG60" i="9"/>
  <c r="BG59" i="9"/>
  <c r="BG58" i="9"/>
  <c r="BG55" i="9"/>
  <c r="BG51" i="9"/>
  <c r="BG47" i="9"/>
  <c r="BG43" i="9"/>
  <c r="BG39" i="9"/>
  <c r="BG35" i="9"/>
  <c r="BG31" i="9"/>
  <c r="BG27" i="9"/>
  <c r="BG23" i="9"/>
  <c r="BG19" i="9"/>
  <c r="BG15" i="9"/>
  <c r="BG10" i="9"/>
  <c r="BG57" i="9"/>
  <c r="BG49" i="9"/>
  <c r="BG41" i="9"/>
  <c r="BG33" i="9"/>
  <c r="BG25" i="9"/>
  <c r="BG17" i="9"/>
  <c r="BG53" i="9"/>
  <c r="BG45" i="9"/>
  <c r="BG37" i="9"/>
  <c r="BG29" i="9"/>
  <c r="BG21" i="9"/>
  <c r="BG13" i="9"/>
  <c r="BG178" i="8"/>
  <c r="AK682" i="3" s="1"/>
  <c r="BG174" i="8"/>
  <c r="AK678" i="3" s="1"/>
  <c r="BG170" i="8"/>
  <c r="AK674" i="3" s="1"/>
  <c r="BG166" i="8"/>
  <c r="AK670" i="3" s="1"/>
  <c r="BG179" i="8"/>
  <c r="AK683" i="3" s="1"/>
  <c r="BG175" i="8"/>
  <c r="AK679" i="3" s="1"/>
  <c r="BG171" i="8"/>
  <c r="AK675" i="3" s="1"/>
  <c r="BG167" i="8"/>
  <c r="AK671" i="3" s="1"/>
  <c r="BG180" i="8"/>
  <c r="AK684" i="3" s="1"/>
  <c r="BG176" i="8"/>
  <c r="AK680" i="3" s="1"/>
  <c r="BG172" i="8"/>
  <c r="AK676" i="3" s="1"/>
  <c r="BG168" i="8"/>
  <c r="AK672" i="3" s="1"/>
  <c r="BG164" i="8"/>
  <c r="AK668" i="3" s="1"/>
  <c r="BG160" i="8"/>
  <c r="AK664" i="3" s="1"/>
  <c r="BG156" i="8"/>
  <c r="AK660" i="3" s="1"/>
  <c r="BG152" i="8"/>
  <c r="AK656" i="3" s="1"/>
  <c r="BG177" i="8"/>
  <c r="AK681" i="3" s="1"/>
  <c r="BG169" i="8"/>
  <c r="AK673" i="3" s="1"/>
  <c r="BG162" i="8"/>
  <c r="AK666" i="3" s="1"/>
  <c r="BG161" i="8"/>
  <c r="AK665" i="3" s="1"/>
  <c r="BG149" i="8"/>
  <c r="AK653" i="3" s="1"/>
  <c r="BG145" i="8"/>
  <c r="AK649" i="3" s="1"/>
  <c r="BG163" i="8"/>
  <c r="AK667" i="3" s="1"/>
  <c r="BG159" i="8"/>
  <c r="AK663" i="3" s="1"/>
  <c r="BG158" i="8"/>
  <c r="AK662" i="3" s="1"/>
  <c r="BG157" i="8"/>
  <c r="AK661" i="3" s="1"/>
  <c r="BG150" i="8"/>
  <c r="AK654" i="3" s="1"/>
  <c r="BG146" i="8"/>
  <c r="AK650" i="3" s="1"/>
  <c r="BG142" i="8"/>
  <c r="AK646" i="3" s="1"/>
  <c r="BG138" i="8"/>
  <c r="AK642" i="3" s="1"/>
  <c r="BG134" i="8"/>
  <c r="AK638" i="3" s="1"/>
  <c r="BG181" i="8"/>
  <c r="AK685" i="3" s="1"/>
  <c r="BG173" i="8"/>
  <c r="AK677" i="3" s="1"/>
  <c r="BG165" i="8"/>
  <c r="AK669" i="3" s="1"/>
  <c r="BG155" i="8"/>
  <c r="AK659" i="3" s="1"/>
  <c r="BG154" i="8"/>
  <c r="AK658" i="3" s="1"/>
  <c r="BG153" i="8"/>
  <c r="AK657" i="3" s="1"/>
  <c r="BG147" i="8"/>
  <c r="AK651" i="3" s="1"/>
  <c r="BG143" i="8"/>
  <c r="AK647" i="3" s="1"/>
  <c r="BG139" i="8"/>
  <c r="AK643" i="3" s="1"/>
  <c r="BG148" i="8"/>
  <c r="AK652" i="3" s="1"/>
  <c r="BG141" i="8"/>
  <c r="AK645" i="3" s="1"/>
  <c r="BG131" i="8"/>
  <c r="AK635" i="3" s="1"/>
  <c r="BG127" i="8"/>
  <c r="AK631" i="3" s="1"/>
  <c r="BG123" i="8"/>
  <c r="AK627" i="3" s="1"/>
  <c r="BG119" i="8"/>
  <c r="AK623" i="3" s="1"/>
  <c r="BG115" i="8"/>
  <c r="AK619" i="3" s="1"/>
  <c r="BG111" i="8"/>
  <c r="AK615" i="3" s="1"/>
  <c r="BG107" i="8"/>
  <c r="AK611" i="3" s="1"/>
  <c r="BG151" i="8"/>
  <c r="AK655" i="3" s="1"/>
  <c r="BG140" i="8"/>
  <c r="AK644" i="3" s="1"/>
  <c r="BG137" i="8"/>
  <c r="AK641" i="3" s="1"/>
  <c r="BG136" i="8"/>
  <c r="AK640" i="3" s="1"/>
  <c r="BG135" i="8"/>
  <c r="AK639" i="3" s="1"/>
  <c r="BG132" i="8"/>
  <c r="AK636" i="3" s="1"/>
  <c r="BG128" i="8"/>
  <c r="AK632" i="3" s="1"/>
  <c r="BG124" i="8"/>
  <c r="AK628" i="3" s="1"/>
  <c r="BG120" i="8"/>
  <c r="AK624" i="3" s="1"/>
  <c r="BG116" i="8"/>
  <c r="AK620" i="3" s="1"/>
  <c r="BG112" i="8"/>
  <c r="AK616" i="3" s="1"/>
  <c r="BG144" i="8"/>
  <c r="AK648" i="3" s="1"/>
  <c r="BG133" i="8"/>
  <c r="AK637" i="3" s="1"/>
  <c r="BG129" i="8"/>
  <c r="AK633" i="3" s="1"/>
  <c r="BG125" i="8"/>
  <c r="AK629" i="3" s="1"/>
  <c r="BG121" i="8"/>
  <c r="AK625" i="3" s="1"/>
  <c r="BG117" i="8"/>
  <c r="AK621" i="3" s="1"/>
  <c r="BG113" i="8"/>
  <c r="AK617" i="3" s="1"/>
  <c r="BG109" i="8"/>
  <c r="AK613" i="3" s="1"/>
  <c r="BG108" i="8"/>
  <c r="AK612" i="3" s="1"/>
  <c r="BG104" i="8"/>
  <c r="AK608" i="3" s="1"/>
  <c r="BG100" i="8"/>
  <c r="AK604" i="3" s="1"/>
  <c r="BG96" i="8"/>
  <c r="AK600" i="3" s="1"/>
  <c r="BG92" i="8"/>
  <c r="AK596" i="3" s="1"/>
  <c r="BG88" i="8"/>
  <c r="AK592" i="3" s="1"/>
  <c r="BG84" i="8"/>
  <c r="AK588" i="3" s="1"/>
  <c r="BG80" i="8"/>
  <c r="AK584" i="3" s="1"/>
  <c r="BG76" i="8"/>
  <c r="AK580" i="3" s="1"/>
  <c r="BG72" i="8"/>
  <c r="AK576" i="3" s="1"/>
  <c r="BG68" i="8"/>
  <c r="AK572" i="3" s="1"/>
  <c r="BG64" i="8"/>
  <c r="AK568" i="3" s="1"/>
  <c r="BG60" i="8"/>
  <c r="AK564" i="3" s="1"/>
  <c r="BG56" i="8"/>
  <c r="AK560" i="3" s="1"/>
  <c r="BG52" i="8"/>
  <c r="AK556" i="3" s="1"/>
  <c r="BG48" i="8"/>
  <c r="AK552" i="3" s="1"/>
  <c r="BG126" i="8"/>
  <c r="AK630" i="3" s="1"/>
  <c r="BG118" i="8"/>
  <c r="AK622" i="3" s="1"/>
  <c r="BG110" i="8"/>
  <c r="AK614" i="3" s="1"/>
  <c r="BG105" i="8"/>
  <c r="AK609" i="3" s="1"/>
  <c r="BG101" i="8"/>
  <c r="AK605" i="3" s="1"/>
  <c r="BG97" i="8"/>
  <c r="AK601" i="3" s="1"/>
  <c r="BG93" i="8"/>
  <c r="AK597" i="3" s="1"/>
  <c r="BG89" i="8"/>
  <c r="AK593" i="3" s="1"/>
  <c r="BG85" i="8"/>
  <c r="AK589" i="3" s="1"/>
  <c r="BG81" i="8"/>
  <c r="AK585" i="3" s="1"/>
  <c r="BG77" i="8"/>
  <c r="AK581" i="3" s="1"/>
  <c r="BG73" i="8"/>
  <c r="AK577" i="3" s="1"/>
  <c r="BG69" i="8"/>
  <c r="AK573" i="3" s="1"/>
  <c r="BG65" i="8"/>
  <c r="AK569" i="3" s="1"/>
  <c r="BG61" i="8"/>
  <c r="AK565" i="3" s="1"/>
  <c r="BG106" i="8"/>
  <c r="AK610" i="3" s="1"/>
  <c r="BG102" i="8"/>
  <c r="AK606" i="3" s="1"/>
  <c r="BG98" i="8"/>
  <c r="AK602" i="3" s="1"/>
  <c r="BG94" i="8"/>
  <c r="AK598" i="3" s="1"/>
  <c r="BG90" i="8"/>
  <c r="AK594" i="3" s="1"/>
  <c r="BG86" i="8"/>
  <c r="AK590" i="3" s="1"/>
  <c r="BG82" i="8"/>
  <c r="AK586" i="3" s="1"/>
  <c r="BG78" i="8"/>
  <c r="AK582" i="3" s="1"/>
  <c r="BG74" i="8"/>
  <c r="AK578" i="3" s="1"/>
  <c r="BG70" i="8"/>
  <c r="AK574" i="3" s="1"/>
  <c r="BG66" i="8"/>
  <c r="AK570" i="3" s="1"/>
  <c r="BG62" i="8"/>
  <c r="AK566" i="3" s="1"/>
  <c r="BG58" i="8"/>
  <c r="AK562" i="3" s="1"/>
  <c r="BG51" i="8"/>
  <c r="AK555" i="3" s="1"/>
  <c r="BG50" i="8"/>
  <c r="AK554" i="3" s="1"/>
  <c r="BG49" i="8"/>
  <c r="AK553" i="3" s="1"/>
  <c r="BG43" i="8"/>
  <c r="AK547" i="3" s="1"/>
  <c r="BG39" i="8"/>
  <c r="AK543" i="3" s="1"/>
  <c r="BG35" i="8"/>
  <c r="AK539" i="3" s="1"/>
  <c r="BG31" i="8"/>
  <c r="AK535" i="3" s="1"/>
  <c r="BG27" i="8"/>
  <c r="AK531" i="3" s="1"/>
  <c r="BG23" i="8"/>
  <c r="AK527" i="3" s="1"/>
  <c r="BG19" i="8"/>
  <c r="AK523" i="3" s="1"/>
  <c r="BG15" i="8"/>
  <c r="AK519" i="3" s="1"/>
  <c r="BG10" i="8"/>
  <c r="BG91" i="8"/>
  <c r="AK595" i="3" s="1"/>
  <c r="BG67" i="8"/>
  <c r="AK571" i="3" s="1"/>
  <c r="BG54" i="8"/>
  <c r="AK558" i="3" s="1"/>
  <c r="BG130" i="8"/>
  <c r="AK634" i="3" s="1"/>
  <c r="BG122" i="8"/>
  <c r="AK626" i="3" s="1"/>
  <c r="BG114" i="8"/>
  <c r="AK618" i="3" s="1"/>
  <c r="BG103" i="8"/>
  <c r="AK607" i="3" s="1"/>
  <c r="BG95" i="8"/>
  <c r="AK599" i="3" s="1"/>
  <c r="BG87" i="8"/>
  <c r="AK591" i="3" s="1"/>
  <c r="BG79" i="8"/>
  <c r="AK583" i="3" s="1"/>
  <c r="BG71" i="8"/>
  <c r="AK575" i="3" s="1"/>
  <c r="BG63" i="8"/>
  <c r="AK567" i="3" s="1"/>
  <c r="BG47" i="8"/>
  <c r="AK551" i="3" s="1"/>
  <c r="BG44" i="8"/>
  <c r="AK548" i="3" s="1"/>
  <c r="BG40" i="8"/>
  <c r="AK544" i="3" s="1"/>
  <c r="BG36" i="8"/>
  <c r="AK540" i="3" s="1"/>
  <c r="BG32" i="8"/>
  <c r="AK536" i="3" s="1"/>
  <c r="BG28" i="8"/>
  <c r="AK532" i="3" s="1"/>
  <c r="BG24" i="8"/>
  <c r="AK528" i="3" s="1"/>
  <c r="BG20" i="8"/>
  <c r="AK524" i="3" s="1"/>
  <c r="BG16" i="8"/>
  <c r="AK520" i="3" s="1"/>
  <c r="BG12" i="8"/>
  <c r="AK516" i="3" s="1"/>
  <c r="CT516" i="3" s="1"/>
  <c r="BH9" i="8"/>
  <c r="BG75" i="8"/>
  <c r="AK579" i="3" s="1"/>
  <c r="BG55" i="8"/>
  <c r="AK559" i="3" s="1"/>
  <c r="BG53" i="8"/>
  <c r="AK557" i="3" s="1"/>
  <c r="BG45" i="8"/>
  <c r="AK549" i="3" s="1"/>
  <c r="BG41" i="8"/>
  <c r="AK545" i="3" s="1"/>
  <c r="BG37" i="8"/>
  <c r="AK541" i="3" s="1"/>
  <c r="BG33" i="8"/>
  <c r="AK537" i="3" s="1"/>
  <c r="BG29" i="8"/>
  <c r="AK533" i="3" s="1"/>
  <c r="BG25" i="8"/>
  <c r="AK529" i="3" s="1"/>
  <c r="BG21" i="8"/>
  <c r="AK525" i="3" s="1"/>
  <c r="BG17" i="8"/>
  <c r="AK521" i="3" s="1"/>
  <c r="BG13" i="8"/>
  <c r="AK517" i="3" s="1"/>
  <c r="BG99" i="8"/>
  <c r="AK603" i="3" s="1"/>
  <c r="BG83" i="8"/>
  <c r="AK587" i="3" s="1"/>
  <c r="BG59" i="8"/>
  <c r="AK563" i="3" s="1"/>
  <c r="BG57" i="8"/>
  <c r="AK561" i="3" s="1"/>
  <c r="BG46" i="8"/>
  <c r="AK550" i="3" s="1"/>
  <c r="BG38" i="8"/>
  <c r="AK542" i="3" s="1"/>
  <c r="BG26" i="8"/>
  <c r="AK530" i="3" s="1"/>
  <c r="BG30" i="8"/>
  <c r="AK534" i="3" s="1"/>
  <c r="BG22" i="8"/>
  <c r="AK526" i="3" s="1"/>
  <c r="BG14" i="8"/>
  <c r="AK518" i="3" s="1"/>
  <c r="BG18" i="8"/>
  <c r="AK522" i="3" s="1"/>
  <c r="BG42" i="8"/>
  <c r="AK546" i="3" s="1"/>
  <c r="BG34" i="8"/>
  <c r="AK538" i="3" s="1"/>
  <c r="J346" i="3"/>
  <c r="G346" i="3"/>
  <c r="E346" i="3"/>
  <c r="C346" i="3"/>
  <c r="D346" i="3" s="1"/>
  <c r="BK178" i="6"/>
  <c r="BA179" i="1"/>
  <c r="AE853" i="3" s="1"/>
  <c r="BK179" i="1"/>
  <c r="BN178" i="6" l="1"/>
  <c r="V512" i="3" s="1"/>
  <c r="AP512" i="3"/>
  <c r="AO512" i="3"/>
  <c r="BM179" i="1"/>
  <c r="O853" i="3" s="1"/>
  <c r="AP853" i="3"/>
  <c r="AO853" i="3"/>
  <c r="BH178" i="10"/>
  <c r="BH122" i="10"/>
  <c r="BH47" i="10"/>
  <c r="BH78" i="10"/>
  <c r="BH28" i="10"/>
  <c r="BH38" i="10"/>
  <c r="BH97" i="10"/>
  <c r="BH24" i="10"/>
  <c r="BH27" i="10"/>
  <c r="BH46" i="10"/>
  <c r="BH92" i="10"/>
  <c r="BH113" i="10"/>
  <c r="BH156" i="10"/>
  <c r="BH20" i="10"/>
  <c r="BH22" i="10"/>
  <c r="BH138" i="10"/>
  <c r="BH137" i="10"/>
  <c r="BH149" i="10"/>
  <c r="BH175" i="10"/>
  <c r="BH10" i="10"/>
  <c r="BH79" i="10"/>
  <c r="BH139" i="10"/>
  <c r="BH61" i="10"/>
  <c r="BH43" i="10"/>
  <c r="BH90" i="10"/>
  <c r="BH62" i="10"/>
  <c r="BH114" i="10"/>
  <c r="BH120" i="10"/>
  <c r="BH128" i="10"/>
  <c r="BH176" i="10"/>
  <c r="BH91" i="10"/>
  <c r="BH59" i="10"/>
  <c r="BH100" i="10"/>
  <c r="BH64" i="10"/>
  <c r="BH53" i="10"/>
  <c r="BH95" i="10"/>
  <c r="BH135" i="10"/>
  <c r="BH103" i="10"/>
  <c r="BH129" i="10"/>
  <c r="BH165" i="10"/>
  <c r="BH162" i="10"/>
  <c r="T480" i="3"/>
  <c r="T500" i="3"/>
  <c r="T442" i="3"/>
  <c r="T466" i="3"/>
  <c r="T451" i="3"/>
  <c r="T449" i="3"/>
  <c r="T559" i="3"/>
  <c r="T603" i="3"/>
  <c r="T629" i="3"/>
  <c r="T569" i="3"/>
  <c r="T525" i="3"/>
  <c r="T606" i="3"/>
  <c r="T534" i="3"/>
  <c r="T521" i="3"/>
  <c r="T591" i="3"/>
  <c r="T623" i="3"/>
  <c r="T647" i="3"/>
  <c r="T679" i="3"/>
  <c r="T828" i="3"/>
  <c r="T821" i="3"/>
  <c r="T800" i="3"/>
  <c r="T816" i="3"/>
  <c r="T502" i="3"/>
  <c r="T473" i="3"/>
  <c r="T452" i="3"/>
  <c r="T461" i="3"/>
  <c r="T443" i="3"/>
  <c r="T467" i="3"/>
  <c r="T638" i="3"/>
  <c r="T567" i="3"/>
  <c r="T557" i="3"/>
  <c r="T536" i="3"/>
  <c r="T531" i="3"/>
  <c r="T590" i="3"/>
  <c r="T662" i="3"/>
  <c r="T592" i="3"/>
  <c r="T540" i="3"/>
  <c r="T619" i="3"/>
  <c r="T549" i="3"/>
  <c r="T635" i="3"/>
  <c r="T639" i="3"/>
  <c r="T523" i="3"/>
  <c r="T633" i="3"/>
  <c r="T447" i="3"/>
  <c r="T510" i="3"/>
  <c r="T465" i="3"/>
  <c r="T460" i="3"/>
  <c r="T454" i="3"/>
  <c r="T486" i="3"/>
  <c r="T483" i="3"/>
  <c r="T491" i="3"/>
  <c r="T475" i="3"/>
  <c r="T485" i="3"/>
  <c r="T501" i="3"/>
  <c r="T493" i="3"/>
  <c r="T482" i="3"/>
  <c r="T445" i="3"/>
  <c r="T488" i="3"/>
  <c r="T508" i="3"/>
  <c r="T489" i="3"/>
  <c r="T553" i="3"/>
  <c r="T555" i="3"/>
  <c r="T573" i="3"/>
  <c r="T671" i="3"/>
  <c r="T637" i="3"/>
  <c r="T667" i="3"/>
  <c r="T620" i="3"/>
  <c r="T676" i="3"/>
  <c r="T588" i="3"/>
  <c r="T617" i="3"/>
  <c r="T659" i="3"/>
  <c r="T660" i="3"/>
  <c r="T563" i="3"/>
  <c r="T649" i="3"/>
  <c r="T642" i="3"/>
  <c r="T674" i="3"/>
  <c r="T602" i="3"/>
  <c r="T669" i="3"/>
  <c r="T616" i="3"/>
  <c r="T544" i="3"/>
  <c r="T594" i="3"/>
  <c r="T682" i="3"/>
  <c r="T537" i="3"/>
  <c r="T650" i="3"/>
  <c r="T548" i="3"/>
  <c r="T673" i="3"/>
  <c r="T665" i="3"/>
  <c r="T561" i="3"/>
  <c r="T655" i="3"/>
  <c r="T657" i="3"/>
  <c r="T533" i="3"/>
  <c r="T643" i="3"/>
  <c r="T584" i="3"/>
  <c r="T656" i="3"/>
  <c r="T621" i="3"/>
  <c r="T576" i="3"/>
  <c r="T558" i="3"/>
  <c r="T794" i="3"/>
  <c r="T783" i="3"/>
  <c r="T852" i="3"/>
  <c r="T789" i="3"/>
  <c r="T807" i="3"/>
  <c r="T824" i="3"/>
  <c r="T791" i="3"/>
  <c r="T851" i="3"/>
  <c r="T826" i="3"/>
  <c r="T834" i="3"/>
  <c r="T845" i="3"/>
  <c r="T847" i="3"/>
  <c r="T849" i="3"/>
  <c r="T839" i="3"/>
  <c r="T813" i="3"/>
  <c r="T546" i="3"/>
  <c r="T478" i="3"/>
  <c r="T498" i="3"/>
  <c r="T477" i="3"/>
  <c r="T459" i="3"/>
  <c r="T497" i="3"/>
  <c r="T487" i="3"/>
  <c r="T469" i="3"/>
  <c r="T596" i="3"/>
  <c r="T582" i="3"/>
  <c r="T646" i="3"/>
  <c r="T631" i="3"/>
  <c r="T613" i="3"/>
  <c r="T627" i="3"/>
  <c r="T560" i="3"/>
  <c r="T577" i="3"/>
  <c r="T672" i="3"/>
  <c r="T668" i="3"/>
  <c r="T664" i="3"/>
  <c r="T455" i="3"/>
  <c r="T462" i="3"/>
  <c r="T484" i="3"/>
  <c r="T509" i="3"/>
  <c r="T499" i="3"/>
  <c r="T471" i="3"/>
  <c r="T653" i="3"/>
  <c r="T550" i="3"/>
  <c r="T551" i="3"/>
  <c r="T587" i="3"/>
  <c r="T543" i="3"/>
  <c r="T574" i="3"/>
  <c r="T625" i="3"/>
  <c r="T593" i="3"/>
  <c r="T568" i="3"/>
  <c r="T608" i="3"/>
  <c r="T529" i="3"/>
  <c r="T658" i="3"/>
  <c r="T538" i="3"/>
  <c r="T612" i="3"/>
  <c r="T622" i="3"/>
  <c r="T819" i="3"/>
  <c r="T792" i="3"/>
  <c r="T784" i="3"/>
  <c r="T814" i="3"/>
  <c r="T805" i="3"/>
  <c r="T830" i="3"/>
  <c r="T842" i="3"/>
  <c r="T843" i="3"/>
  <c r="T799" i="3"/>
  <c r="T793" i="3"/>
  <c r="T823" i="3"/>
  <c r="T825" i="3"/>
  <c r="T811" i="3"/>
  <c r="T806" i="3"/>
  <c r="T841" i="3"/>
  <c r="T481" i="3"/>
  <c r="T479" i="3"/>
  <c r="T511" i="3"/>
  <c r="T494" i="3"/>
  <c r="T444" i="3"/>
  <c r="T599" i="3"/>
  <c r="T556" i="3"/>
  <c r="T583" i="3"/>
  <c r="T661" i="3"/>
  <c r="T654" i="3"/>
  <c r="T564" i="3"/>
  <c r="T630" i="3"/>
  <c r="T605" i="3"/>
  <c r="T575" i="3"/>
  <c r="T601" i="3"/>
  <c r="T528" i="3"/>
  <c r="T547" i="3"/>
  <c r="T530" i="3"/>
  <c r="T804" i="3"/>
  <c r="T808" i="3"/>
  <c r="T795" i="3"/>
  <c r="T810" i="3"/>
  <c r="T788" i="3"/>
  <c r="T802" i="3"/>
  <c r="T797" i="3"/>
  <c r="T798" i="3"/>
  <c r="T801" i="3"/>
  <c r="T817" i="3"/>
  <c r="T504" i="3"/>
  <c r="T474" i="3"/>
  <c r="T441" i="3"/>
  <c r="T472" i="3"/>
  <c r="T453" i="3"/>
  <c r="T448" i="3"/>
  <c r="T524" i="3"/>
  <c r="T678" i="3"/>
  <c r="T539" i="3"/>
  <c r="T640" i="3"/>
  <c r="T615" i="3"/>
  <c r="T570" i="3"/>
  <c r="T644" i="3"/>
  <c r="T506" i="3"/>
  <c r="T446" i="3"/>
  <c r="T492" i="3"/>
  <c r="T505" i="3"/>
  <c r="T458" i="3"/>
  <c r="T456" i="3"/>
  <c r="T450" i="3"/>
  <c r="T507" i="3"/>
  <c r="T464" i="3"/>
  <c r="T490" i="3"/>
  <c r="T476" i="3"/>
  <c r="T495" i="3"/>
  <c r="T470" i="3"/>
  <c r="T457" i="3"/>
  <c r="T496" i="3"/>
  <c r="T468" i="3"/>
  <c r="T463" i="3"/>
  <c r="T677" i="3"/>
  <c r="T572" i="3"/>
  <c r="T597" i="3"/>
  <c r="T609" i="3"/>
  <c r="T645" i="3"/>
  <c r="T532" i="3"/>
  <c r="T634" i="3"/>
  <c r="T610" i="3"/>
  <c r="T641" i="3"/>
  <c r="T663" i="3"/>
  <c r="T535" i="3"/>
  <c r="T598" i="3"/>
  <c r="T527" i="3"/>
  <c r="T579" i="3"/>
  <c r="T670" i="3"/>
  <c r="T526" i="3"/>
  <c r="T666" i="3"/>
  <c r="T684" i="3"/>
  <c r="T542" i="3"/>
  <c r="T611" i="3"/>
  <c r="T565" i="3"/>
  <c r="T618" i="3"/>
  <c r="T651" i="3"/>
  <c r="T578" i="3"/>
  <c r="T522" i="3"/>
  <c r="T683" i="3"/>
  <c r="T681" i="3"/>
  <c r="T589" i="3"/>
  <c r="T595" i="3"/>
  <c r="T685" i="3"/>
  <c r="T571" i="3"/>
  <c r="T586" i="3"/>
  <c r="T675" i="3"/>
  <c r="T554" i="3"/>
  <c r="T680" i="3"/>
  <c r="T600" i="3"/>
  <c r="T626" i="3"/>
  <c r="T832" i="3"/>
  <c r="T846" i="3"/>
  <c r="T815" i="3"/>
  <c r="T787" i="3"/>
  <c r="T785" i="3"/>
  <c r="T850" i="3"/>
  <c r="T827" i="3"/>
  <c r="T803" i="3"/>
  <c r="T844" i="3"/>
  <c r="T840" i="3"/>
  <c r="T790" i="3"/>
  <c r="T818" i="3"/>
  <c r="T809" i="3"/>
  <c r="T786" i="3"/>
  <c r="T782" i="3"/>
  <c r="BH94" i="10"/>
  <c r="BH33" i="10"/>
  <c r="BH29" i="10"/>
  <c r="BH65" i="10"/>
  <c r="BH25" i="10"/>
  <c r="BH110" i="10"/>
  <c r="BH31" i="10"/>
  <c r="BH68" i="10"/>
  <c r="BH26" i="10"/>
  <c r="BH73" i="10"/>
  <c r="BH66" i="10"/>
  <c r="BH98" i="10"/>
  <c r="BH81" i="10"/>
  <c r="BH126" i="10"/>
  <c r="BH106" i="10"/>
  <c r="BH161" i="10"/>
  <c r="BH104" i="10"/>
  <c r="BH101" i="10"/>
  <c r="BH117" i="10"/>
  <c r="BH152" i="10"/>
  <c r="BH132" i="10"/>
  <c r="BH173" i="10"/>
  <c r="BH143" i="10"/>
  <c r="BH157" i="10"/>
  <c r="BH181" i="10"/>
  <c r="BH163" i="10"/>
  <c r="BH179" i="10"/>
  <c r="BH37" i="10"/>
  <c r="BH12" i="10"/>
  <c r="BH44" i="10"/>
  <c r="BH76" i="10"/>
  <c r="BH40" i="10"/>
  <c r="BH141" i="10"/>
  <c r="BH72" i="10"/>
  <c r="BH36" i="10"/>
  <c r="BH56" i="10"/>
  <c r="BH116" i="10"/>
  <c r="BH19" i="10"/>
  <c r="BH35" i="10"/>
  <c r="BH49" i="10"/>
  <c r="BH77" i="10"/>
  <c r="BH14" i="10"/>
  <c r="BH30" i="10"/>
  <c r="BH51" i="10"/>
  <c r="BH80" i="10"/>
  <c r="BH54" i="10"/>
  <c r="BH70" i="10"/>
  <c r="BH86" i="10"/>
  <c r="BH112" i="10"/>
  <c r="BH71" i="10"/>
  <c r="BH82" i="10"/>
  <c r="BH130" i="10"/>
  <c r="BH84" i="10"/>
  <c r="BH107" i="10"/>
  <c r="BH124" i="10"/>
  <c r="BH93" i="10"/>
  <c r="BH118" i="10"/>
  <c r="BH140" i="10"/>
  <c r="BH105" i="10"/>
  <c r="BH121" i="10"/>
  <c r="BH144" i="10"/>
  <c r="BH164" i="10"/>
  <c r="BH136" i="10"/>
  <c r="BH151" i="10"/>
  <c r="BH177" i="10"/>
  <c r="BH147" i="10"/>
  <c r="BH160" i="10"/>
  <c r="BH154" i="10"/>
  <c r="BH170" i="10"/>
  <c r="BH167" i="10"/>
  <c r="BH69" i="10"/>
  <c r="BH32" i="10"/>
  <c r="BH55" i="10"/>
  <c r="BH15" i="10"/>
  <c r="BH48" i="10"/>
  <c r="BH111" i="10"/>
  <c r="BH42" i="10"/>
  <c r="BH50" i="10"/>
  <c r="BH85" i="10"/>
  <c r="BH67" i="10"/>
  <c r="BH172" i="10"/>
  <c r="BH123" i="10"/>
  <c r="BH127" i="10"/>
  <c r="BH133" i="10"/>
  <c r="BH150" i="10"/>
  <c r="BH166" i="10"/>
  <c r="BH60" i="10"/>
  <c r="BH17" i="10"/>
  <c r="BH57" i="10"/>
  <c r="BH13" i="10"/>
  <c r="BH45" i="10"/>
  <c r="BH16" i="10"/>
  <c r="BI9" i="10"/>
  <c r="BI176" i="10" s="1"/>
  <c r="BH41" i="10"/>
  <c r="BH96" i="10"/>
  <c r="BH142" i="10"/>
  <c r="BH23" i="10"/>
  <c r="BH39" i="10"/>
  <c r="BH63" i="10"/>
  <c r="BH89" i="10"/>
  <c r="BH18" i="10"/>
  <c r="BH34" i="10"/>
  <c r="BH52" i="10"/>
  <c r="BH99" i="10"/>
  <c r="BH58" i="10"/>
  <c r="BH74" i="10"/>
  <c r="BH87" i="10"/>
  <c r="BH115" i="10"/>
  <c r="BH75" i="10"/>
  <c r="BH83" i="10"/>
  <c r="BH131" i="10"/>
  <c r="BH88" i="10"/>
  <c r="BH108" i="10"/>
  <c r="BH134" i="10"/>
  <c r="BH102" i="10"/>
  <c r="BH119" i="10"/>
  <c r="BH153" i="10"/>
  <c r="BH109" i="10"/>
  <c r="BH125" i="10"/>
  <c r="BH145" i="10"/>
  <c r="BH168" i="10"/>
  <c r="BH148" i="10"/>
  <c r="BH159" i="10"/>
  <c r="BH180" i="10"/>
  <c r="BH155" i="10"/>
  <c r="BH169" i="10"/>
  <c r="BH158" i="10"/>
  <c r="BH174" i="10"/>
  <c r="CK526" i="3"/>
  <c r="CT526" i="3"/>
  <c r="CK529" i="3"/>
  <c r="CT529" i="3"/>
  <c r="CK524" i="3"/>
  <c r="CT524" i="3"/>
  <c r="CK567" i="3"/>
  <c r="CT567" i="3"/>
  <c r="CK634" i="3"/>
  <c r="CT634" i="3"/>
  <c r="CK547" i="3"/>
  <c r="CT547" i="3"/>
  <c r="CK594" i="3"/>
  <c r="CT594" i="3"/>
  <c r="CK593" i="3"/>
  <c r="CT593" i="3"/>
  <c r="CK568" i="3"/>
  <c r="CT568" i="3"/>
  <c r="CK584" i="3"/>
  <c r="CT584" i="3"/>
  <c r="CK629" i="3"/>
  <c r="CT629" i="3"/>
  <c r="CK641" i="3"/>
  <c r="CT641" i="3"/>
  <c r="CK643" i="3"/>
  <c r="CT643" i="3"/>
  <c r="CK650" i="3"/>
  <c r="CT650" i="3"/>
  <c r="CK656" i="3"/>
  <c r="CT656" i="3"/>
  <c r="CK671" i="3"/>
  <c r="CT671" i="3"/>
  <c r="CK538" i="3"/>
  <c r="CT538" i="3"/>
  <c r="CK603" i="3"/>
  <c r="CT603" i="3"/>
  <c r="CK579" i="3"/>
  <c r="CT579" i="3"/>
  <c r="CK599" i="3"/>
  <c r="CT599" i="3"/>
  <c r="CK562" i="3"/>
  <c r="CT562" i="3"/>
  <c r="CK577" i="3"/>
  <c r="CT577" i="3"/>
  <c r="CK552" i="3"/>
  <c r="CT552" i="3"/>
  <c r="CK613" i="3"/>
  <c r="CT613" i="3"/>
  <c r="CK632" i="3"/>
  <c r="CT632" i="3"/>
  <c r="CK615" i="3"/>
  <c r="CT615" i="3"/>
  <c r="CK685" i="3"/>
  <c r="CT685" i="3"/>
  <c r="CK665" i="3"/>
  <c r="CT665" i="3"/>
  <c r="CK670" i="3"/>
  <c r="CT670" i="3"/>
  <c r="CK548" i="3"/>
  <c r="CT548" i="3"/>
  <c r="CK618" i="3"/>
  <c r="CT618" i="3"/>
  <c r="CK523" i="3"/>
  <c r="CT523" i="3"/>
  <c r="CK554" i="3"/>
  <c r="CT554" i="3"/>
  <c r="CK586" i="3"/>
  <c r="CT586" i="3"/>
  <c r="CK569" i="3"/>
  <c r="CT569" i="3"/>
  <c r="CK601" i="3"/>
  <c r="CT601" i="3"/>
  <c r="CK560" i="3"/>
  <c r="CT560" i="3"/>
  <c r="CK592" i="3"/>
  <c r="CT592" i="3"/>
  <c r="CK621" i="3"/>
  <c r="CT621" i="3"/>
  <c r="CK624" i="3"/>
  <c r="CT624" i="3"/>
  <c r="CK655" i="3"/>
  <c r="CT655" i="3"/>
  <c r="CK645" i="3"/>
  <c r="CT645" i="3"/>
  <c r="CK669" i="3"/>
  <c r="CT669" i="3"/>
  <c r="CK661" i="3"/>
  <c r="CT661" i="3"/>
  <c r="CK673" i="3"/>
  <c r="CT673" i="3"/>
  <c r="CK664" i="3"/>
  <c r="CT664" i="3"/>
  <c r="CK678" i="3"/>
  <c r="CT678" i="3"/>
  <c r="CK550" i="3"/>
  <c r="CT550" i="3"/>
  <c r="CK545" i="3"/>
  <c r="CT545" i="3"/>
  <c r="CK540" i="3"/>
  <c r="CT540" i="3"/>
  <c r="CK531" i="3"/>
  <c r="CT531" i="3"/>
  <c r="CK578" i="3"/>
  <c r="CT578" i="3"/>
  <c r="CK610" i="3"/>
  <c r="CT610" i="3"/>
  <c r="CK609" i="3"/>
  <c r="CT609" i="3"/>
  <c r="CK600" i="3"/>
  <c r="CT600" i="3"/>
  <c r="CK616" i="3"/>
  <c r="CT616" i="3"/>
  <c r="CK631" i="3"/>
  <c r="CT631" i="3"/>
  <c r="CK658" i="3"/>
  <c r="CT658" i="3"/>
  <c r="CK663" i="3"/>
  <c r="CT663" i="3"/>
  <c r="CK672" i="3"/>
  <c r="CT672" i="3"/>
  <c r="CK546" i="3"/>
  <c r="CT546" i="3"/>
  <c r="CK534" i="3"/>
  <c r="CT534" i="3"/>
  <c r="CK561" i="3"/>
  <c r="CT561" i="3"/>
  <c r="CK517" i="3"/>
  <c r="CT517" i="3"/>
  <c r="CK533" i="3"/>
  <c r="CT533" i="3"/>
  <c r="CK549" i="3"/>
  <c r="CT549" i="3"/>
  <c r="CK528" i="3"/>
  <c r="CT528" i="3"/>
  <c r="CK544" i="3"/>
  <c r="CT544" i="3"/>
  <c r="CK575" i="3"/>
  <c r="CT575" i="3"/>
  <c r="CK607" i="3"/>
  <c r="CT607" i="3"/>
  <c r="CK558" i="3"/>
  <c r="CT558" i="3"/>
  <c r="CK519" i="3"/>
  <c r="CT519" i="3"/>
  <c r="CK535" i="3"/>
  <c r="CT535" i="3"/>
  <c r="CK553" i="3"/>
  <c r="CT553" i="3"/>
  <c r="CK566" i="3"/>
  <c r="CT566" i="3"/>
  <c r="CK582" i="3"/>
  <c r="CT582" i="3"/>
  <c r="CK598" i="3"/>
  <c r="CT598" i="3"/>
  <c r="CK565" i="3"/>
  <c r="CT565" i="3"/>
  <c r="CK581" i="3"/>
  <c r="CT581" i="3"/>
  <c r="CK597" i="3"/>
  <c r="CT597" i="3"/>
  <c r="CK614" i="3"/>
  <c r="CT614" i="3"/>
  <c r="CK556" i="3"/>
  <c r="CT556" i="3"/>
  <c r="CK572" i="3"/>
  <c r="CT572" i="3"/>
  <c r="CK588" i="3"/>
  <c r="CT588" i="3"/>
  <c r="CK604" i="3"/>
  <c r="CT604" i="3"/>
  <c r="CK617" i="3"/>
  <c r="CT617" i="3"/>
  <c r="CK633" i="3"/>
  <c r="CT633" i="3"/>
  <c r="CK620" i="3"/>
  <c r="CT620" i="3"/>
  <c r="CK636" i="3"/>
  <c r="CT636" i="3"/>
  <c r="CK644" i="3"/>
  <c r="CT644" i="3"/>
  <c r="CK619" i="3"/>
  <c r="CT619" i="3"/>
  <c r="CK635" i="3"/>
  <c r="CT635" i="3"/>
  <c r="CK647" i="3"/>
  <c r="CT647" i="3"/>
  <c r="CK659" i="3"/>
  <c r="CT659" i="3"/>
  <c r="CK638" i="3"/>
  <c r="CT638" i="3"/>
  <c r="CK654" i="3"/>
  <c r="CT654" i="3"/>
  <c r="CK667" i="3"/>
  <c r="CT667" i="3"/>
  <c r="CK666" i="3"/>
  <c r="CT666" i="3"/>
  <c r="CK660" i="3"/>
  <c r="CT660" i="3"/>
  <c r="CK676" i="3"/>
  <c r="CT676" i="3"/>
  <c r="CK675" i="3"/>
  <c r="CT675" i="3"/>
  <c r="CK674" i="3"/>
  <c r="CT674" i="3"/>
  <c r="CK522" i="3"/>
  <c r="CT522" i="3"/>
  <c r="CK530" i="3"/>
  <c r="CT530" i="3"/>
  <c r="CK563" i="3"/>
  <c r="CT563" i="3"/>
  <c r="CK521" i="3"/>
  <c r="CT521" i="3"/>
  <c r="CK537" i="3"/>
  <c r="CT537" i="3"/>
  <c r="CK557" i="3"/>
  <c r="CT557" i="3"/>
  <c r="CK532" i="3"/>
  <c r="CT532" i="3"/>
  <c r="CK583" i="3"/>
  <c r="CT583" i="3"/>
  <c r="CK571" i="3"/>
  <c r="CT571" i="3"/>
  <c r="CK539" i="3"/>
  <c r="CT539" i="3"/>
  <c r="CK570" i="3"/>
  <c r="CT570" i="3"/>
  <c r="CK602" i="3"/>
  <c r="CT602" i="3"/>
  <c r="CK585" i="3"/>
  <c r="CT585" i="3"/>
  <c r="CK622" i="3"/>
  <c r="CT622" i="3"/>
  <c r="CK576" i="3"/>
  <c r="CT576" i="3"/>
  <c r="CK608" i="3"/>
  <c r="CT608" i="3"/>
  <c r="CK637" i="3"/>
  <c r="CT637" i="3"/>
  <c r="CK639" i="3"/>
  <c r="CT639" i="3"/>
  <c r="CK623" i="3"/>
  <c r="CT623" i="3"/>
  <c r="CK651" i="3"/>
  <c r="CT651" i="3"/>
  <c r="CK642" i="3"/>
  <c r="CT642" i="3"/>
  <c r="CK649" i="3"/>
  <c r="CT649" i="3"/>
  <c r="CK680" i="3"/>
  <c r="CT680" i="3"/>
  <c r="CK679" i="3"/>
  <c r="CT679" i="3"/>
  <c r="CK518" i="3"/>
  <c r="CT518" i="3"/>
  <c r="CK542" i="3"/>
  <c r="CT542" i="3"/>
  <c r="CK587" i="3"/>
  <c r="CT587" i="3"/>
  <c r="CK525" i="3"/>
  <c r="CT525" i="3"/>
  <c r="CK541" i="3"/>
  <c r="CT541" i="3"/>
  <c r="CK559" i="3"/>
  <c r="CT559" i="3"/>
  <c r="CK520" i="3"/>
  <c r="CT520" i="3"/>
  <c r="CK536" i="3"/>
  <c r="CT536" i="3"/>
  <c r="CK551" i="3"/>
  <c r="CT551" i="3"/>
  <c r="CK591" i="3"/>
  <c r="CT591" i="3"/>
  <c r="CK626" i="3"/>
  <c r="CT626" i="3"/>
  <c r="CK595" i="3"/>
  <c r="CT595" i="3"/>
  <c r="CK527" i="3"/>
  <c r="CT527" i="3"/>
  <c r="CK543" i="3"/>
  <c r="CT543" i="3"/>
  <c r="CK555" i="3"/>
  <c r="CT555" i="3"/>
  <c r="CK574" i="3"/>
  <c r="CT574" i="3"/>
  <c r="CK590" i="3"/>
  <c r="CT590" i="3"/>
  <c r="CK606" i="3"/>
  <c r="CT606" i="3"/>
  <c r="CK573" i="3"/>
  <c r="CT573" i="3"/>
  <c r="CK589" i="3"/>
  <c r="CT589" i="3"/>
  <c r="CK605" i="3"/>
  <c r="CT605" i="3"/>
  <c r="CK630" i="3"/>
  <c r="CT630" i="3"/>
  <c r="CK564" i="3"/>
  <c r="CT564" i="3"/>
  <c r="CK580" i="3"/>
  <c r="CT580" i="3"/>
  <c r="CK596" i="3"/>
  <c r="CT596" i="3"/>
  <c r="CK612" i="3"/>
  <c r="CT612" i="3"/>
  <c r="CK625" i="3"/>
  <c r="CT625" i="3"/>
  <c r="CK648" i="3"/>
  <c r="CT648" i="3"/>
  <c r="CK628" i="3"/>
  <c r="CT628" i="3"/>
  <c r="CK640" i="3"/>
  <c r="CT640" i="3"/>
  <c r="CK611" i="3"/>
  <c r="CT611" i="3"/>
  <c r="CK627" i="3"/>
  <c r="CT627" i="3"/>
  <c r="CK652" i="3"/>
  <c r="CT652" i="3"/>
  <c r="CK657" i="3"/>
  <c r="CT657" i="3"/>
  <c r="CK677" i="3"/>
  <c r="CT677" i="3"/>
  <c r="CK646" i="3"/>
  <c r="CT646" i="3"/>
  <c r="CK662" i="3"/>
  <c r="CT662" i="3"/>
  <c r="CK653" i="3"/>
  <c r="CT653" i="3"/>
  <c r="CK681" i="3"/>
  <c r="CT681" i="3"/>
  <c r="CK668" i="3"/>
  <c r="CT668" i="3"/>
  <c r="CK684" i="3"/>
  <c r="CT684" i="3"/>
  <c r="CK683" i="3"/>
  <c r="CT683" i="3"/>
  <c r="CK682" i="3"/>
  <c r="CT682" i="3"/>
  <c r="CK516" i="3"/>
  <c r="D77" i="7"/>
  <c r="D78" i="7" s="1"/>
  <c r="D79" i="7" s="1"/>
  <c r="D80" i="7" s="1"/>
  <c r="D81" i="7" s="1"/>
  <c r="D82" i="7" s="1"/>
  <c r="D83" i="7" s="1"/>
  <c r="D84" i="7" s="1"/>
  <c r="D85" i="7" s="1"/>
  <c r="D86" i="7" s="1"/>
  <c r="D87" i="7" s="1"/>
  <c r="D88" i="7" s="1"/>
  <c r="D89" i="7" s="1"/>
  <c r="D90" i="7" s="1"/>
  <c r="D91" i="7" s="1"/>
  <c r="D92" i="7" s="1"/>
  <c r="D93" i="7" s="1"/>
  <c r="D94" i="7" s="1"/>
  <c r="D95" i="7" s="1"/>
  <c r="D96" i="7" s="1"/>
  <c r="D97" i="7" s="1"/>
  <c r="D98" i="7" s="1"/>
  <c r="D99" i="7" s="1"/>
  <c r="D100" i="7" s="1"/>
  <c r="D101" i="7" s="1"/>
  <c r="D102" i="7" s="1"/>
  <c r="D103" i="7" s="1"/>
  <c r="D104" i="7" s="1"/>
  <c r="D105" i="7" s="1"/>
  <c r="D106" i="7" s="1"/>
  <c r="D107" i="7" s="1"/>
  <c r="D108" i="7" s="1"/>
  <c r="D109" i="7" s="1"/>
  <c r="D110" i="7" s="1"/>
  <c r="D111" i="7" s="1"/>
  <c r="D112" i="7" s="1"/>
  <c r="D113" i="7" s="1"/>
  <c r="D114" i="7" s="1"/>
  <c r="D115" i="7" s="1"/>
  <c r="D116" i="7" s="1"/>
  <c r="D117" i="7" s="1"/>
  <c r="D118" i="7" s="1"/>
  <c r="D119" i="7" s="1"/>
  <c r="D120" i="7" s="1"/>
  <c r="D121" i="7" s="1"/>
  <c r="D122" i="7" s="1"/>
  <c r="D123" i="7" s="1"/>
  <c r="D124" i="7" s="1"/>
  <c r="D125" i="7" s="1"/>
  <c r="D126" i="7" s="1"/>
  <c r="D127" i="7" s="1"/>
  <c r="D128" i="7" s="1"/>
  <c r="D129" i="7" s="1"/>
  <c r="D130" i="7" s="1"/>
  <c r="D131" i="7" s="1"/>
  <c r="D132" i="7" s="1"/>
  <c r="D133" i="7" s="1"/>
  <c r="D134" i="7" s="1"/>
  <c r="D135" i="7" s="1"/>
  <c r="D136" i="7" s="1"/>
  <c r="D137" i="7" s="1"/>
  <c r="D138" i="7" s="1"/>
  <c r="D139" i="7" s="1"/>
  <c r="D140" i="7" s="1"/>
  <c r="D141" i="7" s="1"/>
  <c r="D142" i="7" s="1"/>
  <c r="D143" i="7" s="1"/>
  <c r="D144" i="7" s="1"/>
  <c r="D145" i="7" s="1"/>
  <c r="D146" i="7" s="1"/>
  <c r="D147" i="7" s="1"/>
  <c r="D148" i="7" s="1"/>
  <c r="D149" i="7" s="1"/>
  <c r="D150" i="7" s="1"/>
  <c r="D151" i="7" s="1"/>
  <c r="D152" i="7" s="1"/>
  <c r="D153" i="7" s="1"/>
  <c r="D154" i="7" s="1"/>
  <c r="D155" i="7" s="1"/>
  <c r="D156" i="7" s="1"/>
  <c r="D157" i="7" s="1"/>
  <c r="D158" i="7" s="1"/>
  <c r="D159" i="7" s="1"/>
  <c r="D160" i="7" s="1"/>
  <c r="D161" i="7" s="1"/>
  <c r="D162" i="7" s="1"/>
  <c r="D163" i="7" s="1"/>
  <c r="D164" i="7" s="1"/>
  <c r="D165" i="7" s="1"/>
  <c r="D166" i="7" s="1"/>
  <c r="D167" i="7" s="1"/>
  <c r="D168" i="7" s="1"/>
  <c r="D169" i="7" s="1"/>
  <c r="D170" i="7" s="1"/>
  <c r="D171" i="7" s="1"/>
  <c r="D172" i="7" s="1"/>
  <c r="D173" i="7" s="1"/>
  <c r="D174" i="7" s="1"/>
  <c r="D175" i="7" s="1"/>
  <c r="D176" i="7" s="1"/>
  <c r="D177" i="7" s="1"/>
  <c r="N13" i="7"/>
  <c r="O13" i="7" s="1"/>
  <c r="Q13" i="7"/>
  <c r="R13" i="7" s="1"/>
  <c r="E13" i="7"/>
  <c r="F13" i="7" s="1"/>
  <c r="E14" i="7"/>
  <c r="F14" i="7" s="1"/>
  <c r="H14" i="7"/>
  <c r="I14" i="7" s="1"/>
  <c r="N14" i="7"/>
  <c r="O14" i="7" s="1"/>
  <c r="K14" i="7"/>
  <c r="L14" i="7" s="1"/>
  <c r="Q14" i="7"/>
  <c r="R14" i="7" s="1"/>
  <c r="K13" i="7"/>
  <c r="L13" i="7" s="1"/>
  <c r="H13" i="7"/>
  <c r="I13" i="7" s="1"/>
  <c r="BU180" i="3"/>
  <c r="BT180" i="3"/>
  <c r="BT179" i="3"/>
  <c r="BU179" i="3"/>
  <c r="BT178" i="3"/>
  <c r="BU178" i="3"/>
  <c r="BT177" i="3"/>
  <c r="BU177" i="3"/>
  <c r="BT176" i="3"/>
  <c r="BU176" i="3"/>
  <c r="CB550" i="3"/>
  <c r="CB579" i="3"/>
  <c r="CB634" i="3"/>
  <c r="CB578" i="3"/>
  <c r="CB577" i="3"/>
  <c r="CB584" i="3"/>
  <c r="CB632" i="3"/>
  <c r="CB631" i="3"/>
  <c r="CB650" i="3"/>
  <c r="CB671" i="3"/>
  <c r="CB538" i="3"/>
  <c r="CB529" i="3"/>
  <c r="CB540" i="3"/>
  <c r="CB562" i="3"/>
  <c r="CB593" i="3"/>
  <c r="CB568" i="3"/>
  <c r="CB629" i="3"/>
  <c r="CB643" i="3"/>
  <c r="CB663" i="3"/>
  <c r="CB672" i="3"/>
  <c r="CB561" i="3"/>
  <c r="CB549" i="3"/>
  <c r="CB544" i="3"/>
  <c r="CB575" i="3"/>
  <c r="CB607" i="3"/>
  <c r="CB558" i="3"/>
  <c r="CB519" i="3"/>
  <c r="CB535" i="3"/>
  <c r="CB553" i="3"/>
  <c r="CB566" i="3"/>
  <c r="CB582" i="3"/>
  <c r="CB598" i="3"/>
  <c r="CB565" i="3"/>
  <c r="CB581" i="3"/>
  <c r="CB597" i="3"/>
  <c r="CB614" i="3"/>
  <c r="CB556" i="3"/>
  <c r="CB572" i="3"/>
  <c r="CB588" i="3"/>
  <c r="CB604" i="3"/>
  <c r="CB617" i="3"/>
  <c r="CB633" i="3"/>
  <c r="CB620" i="3"/>
  <c r="CB636" i="3"/>
  <c r="CB644" i="3"/>
  <c r="CB619" i="3"/>
  <c r="CB635" i="3"/>
  <c r="CB647" i="3"/>
  <c r="CB659" i="3"/>
  <c r="CB638" i="3"/>
  <c r="CB654" i="3"/>
  <c r="CB667" i="3"/>
  <c r="CB666" i="3"/>
  <c r="CB660" i="3"/>
  <c r="CB676" i="3"/>
  <c r="CB675" i="3"/>
  <c r="CB674" i="3"/>
  <c r="CB526" i="3"/>
  <c r="CB545" i="3"/>
  <c r="CB567" i="3"/>
  <c r="CB531" i="3"/>
  <c r="CB594" i="3"/>
  <c r="CB609" i="3"/>
  <c r="CB600" i="3"/>
  <c r="CB616" i="3"/>
  <c r="CB615" i="3"/>
  <c r="CB685" i="3"/>
  <c r="CB656" i="3"/>
  <c r="CB546" i="3"/>
  <c r="CB517" i="3"/>
  <c r="CB528" i="3"/>
  <c r="CB563" i="3"/>
  <c r="CB521" i="3"/>
  <c r="CB516" i="3"/>
  <c r="CB548" i="3"/>
  <c r="CB618" i="3"/>
  <c r="CB523" i="3"/>
  <c r="CB554" i="3"/>
  <c r="CB586" i="3"/>
  <c r="CB569" i="3"/>
  <c r="CB585" i="3"/>
  <c r="CB601" i="3"/>
  <c r="CB622" i="3"/>
  <c r="CB560" i="3"/>
  <c r="CB576" i="3"/>
  <c r="CB592" i="3"/>
  <c r="CB608" i="3"/>
  <c r="CB621" i="3"/>
  <c r="CB637" i="3"/>
  <c r="CB624" i="3"/>
  <c r="CB639" i="3"/>
  <c r="CB655" i="3"/>
  <c r="CB623" i="3"/>
  <c r="CB645" i="3"/>
  <c r="CB651" i="3"/>
  <c r="CB669" i="3"/>
  <c r="CB642" i="3"/>
  <c r="CB661" i="3"/>
  <c r="CB649" i="3"/>
  <c r="CB673" i="3"/>
  <c r="CB664" i="3"/>
  <c r="CB680" i="3"/>
  <c r="CB679" i="3"/>
  <c r="CB678" i="3"/>
  <c r="CB603" i="3"/>
  <c r="CB524" i="3"/>
  <c r="CB599" i="3"/>
  <c r="CB547" i="3"/>
  <c r="CB610" i="3"/>
  <c r="CB552" i="3"/>
  <c r="CB613" i="3"/>
  <c r="CB641" i="3"/>
  <c r="CB658" i="3"/>
  <c r="CB665" i="3"/>
  <c r="CB670" i="3"/>
  <c r="CB534" i="3"/>
  <c r="CB533" i="3"/>
  <c r="CB522" i="3"/>
  <c r="CB530" i="3"/>
  <c r="CB537" i="3"/>
  <c r="CB557" i="3"/>
  <c r="CB532" i="3"/>
  <c r="CB583" i="3"/>
  <c r="CB571" i="3"/>
  <c r="CB539" i="3"/>
  <c r="CB570" i="3"/>
  <c r="CB602" i="3"/>
  <c r="CB518" i="3"/>
  <c r="CB542" i="3"/>
  <c r="CB587" i="3"/>
  <c r="CB525" i="3"/>
  <c r="CB541" i="3"/>
  <c r="CB559" i="3"/>
  <c r="CB520" i="3"/>
  <c r="CB536" i="3"/>
  <c r="CB551" i="3"/>
  <c r="CB591" i="3"/>
  <c r="CB626" i="3"/>
  <c r="CB595" i="3"/>
  <c r="CB527" i="3"/>
  <c r="CB543" i="3"/>
  <c r="CB555" i="3"/>
  <c r="CB574" i="3"/>
  <c r="CB590" i="3"/>
  <c r="CB606" i="3"/>
  <c r="CB573" i="3"/>
  <c r="CB589" i="3"/>
  <c r="CB605" i="3"/>
  <c r="CB630" i="3"/>
  <c r="CB564" i="3"/>
  <c r="CB580" i="3"/>
  <c r="CB596" i="3"/>
  <c r="CB612" i="3"/>
  <c r="CB625" i="3"/>
  <c r="CB648" i="3"/>
  <c r="CB628" i="3"/>
  <c r="CB640" i="3"/>
  <c r="CB611" i="3"/>
  <c r="CB627" i="3"/>
  <c r="CB652" i="3"/>
  <c r="CB657" i="3"/>
  <c r="CB677" i="3"/>
  <c r="CB646" i="3"/>
  <c r="CB662" i="3"/>
  <c r="CB653" i="3"/>
  <c r="CB681" i="3"/>
  <c r="CB668" i="3"/>
  <c r="CB684" i="3"/>
  <c r="CB683" i="3"/>
  <c r="CB682" i="3"/>
  <c r="X512" i="3"/>
  <c r="BF526" i="3"/>
  <c r="BO526" i="3"/>
  <c r="BF529" i="3"/>
  <c r="BO529" i="3"/>
  <c r="BF524" i="3"/>
  <c r="BO524" i="3"/>
  <c r="BF567" i="3"/>
  <c r="BO567" i="3"/>
  <c r="BF634" i="3"/>
  <c r="BO634" i="3"/>
  <c r="BF531" i="3"/>
  <c r="BO531" i="3"/>
  <c r="BF562" i="3"/>
  <c r="BO562" i="3"/>
  <c r="BF610" i="3"/>
  <c r="BO610" i="3"/>
  <c r="BF593" i="3"/>
  <c r="BO593" i="3"/>
  <c r="BF568" i="3"/>
  <c r="BO568" i="3"/>
  <c r="BF629" i="3"/>
  <c r="BO629" i="3"/>
  <c r="BF685" i="3"/>
  <c r="BO685" i="3"/>
  <c r="BF546" i="3"/>
  <c r="BO546" i="3"/>
  <c r="BF534" i="3"/>
  <c r="BO534" i="3"/>
  <c r="BF561" i="3"/>
  <c r="BO561" i="3"/>
  <c r="BF517" i="3"/>
  <c r="BO517" i="3"/>
  <c r="BF533" i="3"/>
  <c r="BO533" i="3"/>
  <c r="BF549" i="3"/>
  <c r="BO549" i="3"/>
  <c r="BF528" i="3"/>
  <c r="BO528" i="3"/>
  <c r="BF544" i="3"/>
  <c r="BO544" i="3"/>
  <c r="BF575" i="3"/>
  <c r="BO575" i="3"/>
  <c r="BF607" i="3"/>
  <c r="BO607" i="3"/>
  <c r="BF558" i="3"/>
  <c r="BO558" i="3"/>
  <c r="BF519" i="3"/>
  <c r="BO519" i="3"/>
  <c r="BF535" i="3"/>
  <c r="BO535" i="3"/>
  <c r="BF553" i="3"/>
  <c r="BO553" i="3"/>
  <c r="BF566" i="3"/>
  <c r="BO566" i="3"/>
  <c r="BF582" i="3"/>
  <c r="BO582" i="3"/>
  <c r="BF598" i="3"/>
  <c r="BO598" i="3"/>
  <c r="BF565" i="3"/>
  <c r="BO565" i="3"/>
  <c r="BF581" i="3"/>
  <c r="BO581" i="3"/>
  <c r="BF597" i="3"/>
  <c r="BO597" i="3"/>
  <c r="BF614" i="3"/>
  <c r="BO614" i="3"/>
  <c r="BF556" i="3"/>
  <c r="BO556" i="3"/>
  <c r="BF572" i="3"/>
  <c r="BO572" i="3"/>
  <c r="BF588" i="3"/>
  <c r="BO588" i="3"/>
  <c r="BF604" i="3"/>
  <c r="BO604" i="3"/>
  <c r="BF617" i="3"/>
  <c r="BO617" i="3"/>
  <c r="BF633" i="3"/>
  <c r="BO633" i="3"/>
  <c r="BF620" i="3"/>
  <c r="BO620" i="3"/>
  <c r="BF636" i="3"/>
  <c r="BO636" i="3"/>
  <c r="BF644" i="3"/>
  <c r="BO644" i="3"/>
  <c r="BF619" i="3"/>
  <c r="BO619" i="3"/>
  <c r="BF635" i="3"/>
  <c r="BO635" i="3"/>
  <c r="BF647" i="3"/>
  <c r="BO647" i="3"/>
  <c r="BF659" i="3"/>
  <c r="BO659" i="3"/>
  <c r="BF638" i="3"/>
  <c r="BO638" i="3"/>
  <c r="BF654" i="3"/>
  <c r="BO654" i="3"/>
  <c r="BF667" i="3"/>
  <c r="BO667" i="3"/>
  <c r="BF666" i="3"/>
  <c r="BO666" i="3"/>
  <c r="BF660" i="3"/>
  <c r="BO660" i="3"/>
  <c r="BF676" i="3"/>
  <c r="BO676" i="3"/>
  <c r="BF675" i="3"/>
  <c r="BO675" i="3"/>
  <c r="BF674" i="3"/>
  <c r="BO674" i="3"/>
  <c r="BF624" i="3"/>
  <c r="BO624" i="3"/>
  <c r="BF538" i="3"/>
  <c r="BO538" i="3"/>
  <c r="BF550" i="3"/>
  <c r="BO550" i="3"/>
  <c r="BF603" i="3"/>
  <c r="BO603" i="3"/>
  <c r="BF545" i="3"/>
  <c r="BO545" i="3"/>
  <c r="BF579" i="3"/>
  <c r="BO579" i="3"/>
  <c r="BF540" i="3"/>
  <c r="BO540" i="3"/>
  <c r="BF599" i="3"/>
  <c r="BO599" i="3"/>
  <c r="BF547" i="3"/>
  <c r="BO547" i="3"/>
  <c r="BF578" i="3"/>
  <c r="BO578" i="3"/>
  <c r="BF594" i="3"/>
  <c r="BO594" i="3"/>
  <c r="BF577" i="3"/>
  <c r="BO577" i="3"/>
  <c r="BF609" i="3"/>
  <c r="BO609" i="3"/>
  <c r="BF552" i="3"/>
  <c r="BO552" i="3"/>
  <c r="BF584" i="3"/>
  <c r="BO584" i="3"/>
  <c r="BF600" i="3"/>
  <c r="BO600" i="3"/>
  <c r="BF613" i="3"/>
  <c r="BO613" i="3"/>
  <c r="BF616" i="3"/>
  <c r="BO616" i="3"/>
  <c r="BF632" i="3"/>
  <c r="BO632" i="3"/>
  <c r="BF641" i="3"/>
  <c r="BO641" i="3"/>
  <c r="BF615" i="3"/>
  <c r="BO615" i="3"/>
  <c r="BF631" i="3"/>
  <c r="BO631" i="3"/>
  <c r="BF643" i="3"/>
  <c r="BO643" i="3"/>
  <c r="BF658" i="3"/>
  <c r="BO658" i="3"/>
  <c r="BF650" i="3"/>
  <c r="BO650" i="3"/>
  <c r="BF663" i="3"/>
  <c r="BO663" i="3"/>
  <c r="BF665" i="3"/>
  <c r="BO665" i="3"/>
  <c r="BF656" i="3"/>
  <c r="BO656" i="3"/>
  <c r="BF672" i="3"/>
  <c r="BO672" i="3"/>
  <c r="BF671" i="3"/>
  <c r="BO671" i="3"/>
  <c r="BF670" i="3"/>
  <c r="BO670" i="3"/>
  <c r="BF522" i="3"/>
  <c r="BO522" i="3"/>
  <c r="BF530" i="3"/>
  <c r="BO530" i="3"/>
  <c r="BF563" i="3"/>
  <c r="BO563" i="3"/>
  <c r="BF521" i="3"/>
  <c r="BO521" i="3"/>
  <c r="BF537" i="3"/>
  <c r="BO537" i="3"/>
  <c r="BF557" i="3"/>
  <c r="BO557" i="3"/>
  <c r="BF516" i="3"/>
  <c r="BO516" i="3"/>
  <c r="BF532" i="3"/>
  <c r="BO532" i="3"/>
  <c r="BF548" i="3"/>
  <c r="BO548" i="3"/>
  <c r="BF583" i="3"/>
  <c r="BO583" i="3"/>
  <c r="BF618" i="3"/>
  <c r="BO618" i="3"/>
  <c r="BF571" i="3"/>
  <c r="BO571" i="3"/>
  <c r="BF523" i="3"/>
  <c r="BO523" i="3"/>
  <c r="BF539" i="3"/>
  <c r="BO539" i="3"/>
  <c r="BF554" i="3"/>
  <c r="BO554" i="3"/>
  <c r="BF570" i="3"/>
  <c r="BO570" i="3"/>
  <c r="BF586" i="3"/>
  <c r="BO586" i="3"/>
  <c r="BF602" i="3"/>
  <c r="BO602" i="3"/>
  <c r="BF569" i="3"/>
  <c r="BO569" i="3"/>
  <c r="BF585" i="3"/>
  <c r="BO585" i="3"/>
  <c r="BF601" i="3"/>
  <c r="BO601" i="3"/>
  <c r="BF622" i="3"/>
  <c r="BO622" i="3"/>
  <c r="BF560" i="3"/>
  <c r="BO560" i="3"/>
  <c r="BF576" i="3"/>
  <c r="BO576" i="3"/>
  <c r="BF592" i="3"/>
  <c r="BO592" i="3"/>
  <c r="BF608" i="3"/>
  <c r="BO608" i="3"/>
  <c r="BF621" i="3"/>
  <c r="BO621" i="3"/>
  <c r="BF637" i="3"/>
  <c r="BO637" i="3"/>
  <c r="BF639" i="3"/>
  <c r="BO639" i="3"/>
  <c r="BF655" i="3"/>
  <c r="BO655" i="3"/>
  <c r="BF623" i="3"/>
  <c r="BO623" i="3"/>
  <c r="BF645" i="3"/>
  <c r="BO645" i="3"/>
  <c r="BF651" i="3"/>
  <c r="BO651" i="3"/>
  <c r="BF669" i="3"/>
  <c r="BO669" i="3"/>
  <c r="BF642" i="3"/>
  <c r="BO642" i="3"/>
  <c r="BF661" i="3"/>
  <c r="BO661" i="3"/>
  <c r="BF649" i="3"/>
  <c r="BO649" i="3"/>
  <c r="BF673" i="3"/>
  <c r="BO673" i="3"/>
  <c r="BF664" i="3"/>
  <c r="BO664" i="3"/>
  <c r="BF680" i="3"/>
  <c r="BO680" i="3"/>
  <c r="BF679" i="3"/>
  <c r="BO679" i="3"/>
  <c r="BF678" i="3"/>
  <c r="BO678" i="3"/>
  <c r="BF518" i="3"/>
  <c r="BO518" i="3"/>
  <c r="BF542" i="3"/>
  <c r="BO542" i="3"/>
  <c r="BF587" i="3"/>
  <c r="BO587" i="3"/>
  <c r="BF525" i="3"/>
  <c r="BO525" i="3"/>
  <c r="BF541" i="3"/>
  <c r="BO541" i="3"/>
  <c r="BF559" i="3"/>
  <c r="BO559" i="3"/>
  <c r="BF520" i="3"/>
  <c r="BO520" i="3"/>
  <c r="BF536" i="3"/>
  <c r="BO536" i="3"/>
  <c r="BF551" i="3"/>
  <c r="BO551" i="3"/>
  <c r="BF591" i="3"/>
  <c r="BO591" i="3"/>
  <c r="BF626" i="3"/>
  <c r="BO626" i="3"/>
  <c r="BF595" i="3"/>
  <c r="BO595" i="3"/>
  <c r="BF527" i="3"/>
  <c r="BO527" i="3"/>
  <c r="BF543" i="3"/>
  <c r="BO543" i="3"/>
  <c r="BF555" i="3"/>
  <c r="BO555" i="3"/>
  <c r="BF574" i="3"/>
  <c r="BO574" i="3"/>
  <c r="BF590" i="3"/>
  <c r="BO590" i="3"/>
  <c r="BF606" i="3"/>
  <c r="BO606" i="3"/>
  <c r="BF573" i="3"/>
  <c r="BO573" i="3"/>
  <c r="BF589" i="3"/>
  <c r="BO589" i="3"/>
  <c r="BF605" i="3"/>
  <c r="BO605" i="3"/>
  <c r="BF630" i="3"/>
  <c r="BO630" i="3"/>
  <c r="BF564" i="3"/>
  <c r="BO564" i="3"/>
  <c r="BF580" i="3"/>
  <c r="BO580" i="3"/>
  <c r="BF596" i="3"/>
  <c r="BO596" i="3"/>
  <c r="BF612" i="3"/>
  <c r="BO612" i="3"/>
  <c r="BF625" i="3"/>
  <c r="BO625" i="3"/>
  <c r="BF648" i="3"/>
  <c r="BO648" i="3"/>
  <c r="BF628" i="3"/>
  <c r="BO628" i="3"/>
  <c r="BF640" i="3"/>
  <c r="BO640" i="3"/>
  <c r="BF611" i="3"/>
  <c r="BO611" i="3"/>
  <c r="BF627" i="3"/>
  <c r="BO627" i="3"/>
  <c r="BF652" i="3"/>
  <c r="BO652" i="3"/>
  <c r="BF657" i="3"/>
  <c r="BO657" i="3"/>
  <c r="BF677" i="3"/>
  <c r="BO677" i="3"/>
  <c r="BF646" i="3"/>
  <c r="BO646" i="3"/>
  <c r="BF662" i="3"/>
  <c r="BO662" i="3"/>
  <c r="BF653" i="3"/>
  <c r="BO653" i="3"/>
  <c r="BF681" i="3"/>
  <c r="BO681" i="3"/>
  <c r="BF668" i="3"/>
  <c r="BO668" i="3"/>
  <c r="BF684" i="3"/>
  <c r="BO684" i="3"/>
  <c r="BF683" i="3"/>
  <c r="BO683" i="3"/>
  <c r="BF682" i="3"/>
  <c r="BO682" i="3"/>
  <c r="BL179" i="1"/>
  <c r="K853" i="3" s="1"/>
  <c r="U853" i="3" s="1"/>
  <c r="C15" i="7"/>
  <c r="BH179" i="9"/>
  <c r="BH175" i="9"/>
  <c r="BH171" i="9"/>
  <c r="BH167" i="9"/>
  <c r="BH163" i="9"/>
  <c r="BH159" i="9"/>
  <c r="BH155" i="9"/>
  <c r="BH180" i="9"/>
  <c r="BH176" i="9"/>
  <c r="BH172" i="9"/>
  <c r="BH168" i="9"/>
  <c r="BH164" i="9"/>
  <c r="BH160" i="9"/>
  <c r="BH156" i="9"/>
  <c r="BH152" i="9"/>
  <c r="BH148" i="9"/>
  <c r="BH181" i="9"/>
  <c r="BH177" i="9"/>
  <c r="BH173" i="9"/>
  <c r="BH169" i="9"/>
  <c r="BH165" i="9"/>
  <c r="BH161" i="9"/>
  <c r="BH157" i="9"/>
  <c r="BH153" i="9"/>
  <c r="BH178" i="9"/>
  <c r="BH170" i="9"/>
  <c r="BH146" i="9"/>
  <c r="BH142" i="9"/>
  <c r="BH138" i="9"/>
  <c r="BH134" i="9"/>
  <c r="BH130" i="9"/>
  <c r="BH126" i="9"/>
  <c r="BH122" i="9"/>
  <c r="BH162" i="9"/>
  <c r="BH154" i="9"/>
  <c r="BH147" i="9"/>
  <c r="BH143" i="9"/>
  <c r="BH139" i="9"/>
  <c r="BH135" i="9"/>
  <c r="BH131" i="9"/>
  <c r="BH127" i="9"/>
  <c r="BH123" i="9"/>
  <c r="BH119" i="9"/>
  <c r="BH115" i="9"/>
  <c r="BH111" i="9"/>
  <c r="BH107" i="9"/>
  <c r="BH103" i="9"/>
  <c r="BH99" i="9"/>
  <c r="BH158" i="9"/>
  <c r="BH141" i="9"/>
  <c r="BH136" i="9"/>
  <c r="BH125" i="9"/>
  <c r="BH110" i="9"/>
  <c r="BH109" i="9"/>
  <c r="BH108" i="9"/>
  <c r="BH95" i="9"/>
  <c r="BH91" i="9"/>
  <c r="BH174" i="9"/>
  <c r="BH151" i="9"/>
  <c r="BH144" i="9"/>
  <c r="BH133" i="9"/>
  <c r="BH128" i="9"/>
  <c r="BH118" i="9"/>
  <c r="BH117" i="9"/>
  <c r="BH116" i="9"/>
  <c r="BH102" i="9"/>
  <c r="BH101" i="9"/>
  <c r="BH100" i="9"/>
  <c r="BH166" i="9"/>
  <c r="BH150" i="9"/>
  <c r="BH137" i="9"/>
  <c r="BH132" i="9"/>
  <c r="BH121" i="9"/>
  <c r="BH114" i="9"/>
  <c r="BH113" i="9"/>
  <c r="BH112" i="9"/>
  <c r="BH98" i="9"/>
  <c r="BH149" i="9"/>
  <c r="BH120" i="9"/>
  <c r="BH104" i="9"/>
  <c r="BH96" i="9"/>
  <c r="BH86" i="9"/>
  <c r="BH82" i="9"/>
  <c r="BH78" i="9"/>
  <c r="BH74" i="9"/>
  <c r="BH70" i="9"/>
  <c r="BH66" i="9"/>
  <c r="BH62" i="9"/>
  <c r="BH58" i="9"/>
  <c r="BH94" i="9"/>
  <c r="BH93" i="9"/>
  <c r="BH92" i="9"/>
  <c r="BH88" i="9"/>
  <c r="BH84" i="9"/>
  <c r="BH80" i="9"/>
  <c r="BH76" i="9"/>
  <c r="BH72" i="9"/>
  <c r="BH68" i="9"/>
  <c r="BH64" i="9"/>
  <c r="BH140" i="9"/>
  <c r="BH129" i="9"/>
  <c r="BH124" i="9"/>
  <c r="BH106" i="9"/>
  <c r="BH105" i="9"/>
  <c r="BH97" i="9"/>
  <c r="BH90" i="9"/>
  <c r="BH89" i="9"/>
  <c r="BH85" i="9"/>
  <c r="BH81" i="9"/>
  <c r="BH77" i="9"/>
  <c r="BH73" i="9"/>
  <c r="BH69" i="9"/>
  <c r="BH65" i="9"/>
  <c r="BH87" i="9"/>
  <c r="BH79" i="9"/>
  <c r="BH71" i="9"/>
  <c r="BH57" i="9"/>
  <c r="BH53" i="9"/>
  <c r="BH49" i="9"/>
  <c r="BH45" i="9"/>
  <c r="BH41" i="9"/>
  <c r="BH37" i="9"/>
  <c r="BH33" i="9"/>
  <c r="BH29" i="9"/>
  <c r="BH25" i="9"/>
  <c r="BH21" i="9"/>
  <c r="BH17" i="9"/>
  <c r="BH13" i="9"/>
  <c r="BH145" i="9"/>
  <c r="BH83" i="9"/>
  <c r="BH75" i="9"/>
  <c r="BH67" i="9"/>
  <c r="BH61" i="9"/>
  <c r="BH60" i="9"/>
  <c r="BH59" i="9"/>
  <c r="BH55" i="9"/>
  <c r="BH51" i="9"/>
  <c r="BH47" i="9"/>
  <c r="BH43" i="9"/>
  <c r="BH39" i="9"/>
  <c r="BH35" i="9"/>
  <c r="BH31" i="9"/>
  <c r="BH27" i="9"/>
  <c r="BH23" i="9"/>
  <c r="BH19" i="9"/>
  <c r="BH15" i="9"/>
  <c r="BH10" i="9"/>
  <c r="BH56" i="9"/>
  <c r="BH52" i="9"/>
  <c r="BH48" i="9"/>
  <c r="BH44" i="9"/>
  <c r="BH40" i="9"/>
  <c r="BH36" i="9"/>
  <c r="BH32" i="9"/>
  <c r="BH28" i="9"/>
  <c r="BH24" i="9"/>
  <c r="BH20" i="9"/>
  <c r="BH16" i="9"/>
  <c r="BH12" i="9"/>
  <c r="BI9" i="9"/>
  <c r="BH54" i="9"/>
  <c r="BH46" i="9"/>
  <c r="BH38" i="9"/>
  <c r="BH30" i="9"/>
  <c r="BH22" i="9"/>
  <c r="BH14" i="9"/>
  <c r="BH50" i="9"/>
  <c r="BH42" i="9"/>
  <c r="BH34" i="9"/>
  <c r="BH26" i="9"/>
  <c r="BH18" i="9"/>
  <c r="BH63" i="9"/>
  <c r="BH179" i="8"/>
  <c r="AL683" i="3" s="1"/>
  <c r="BH175" i="8"/>
  <c r="AL679" i="3" s="1"/>
  <c r="BH171" i="8"/>
  <c r="AL675" i="3" s="1"/>
  <c r="BH167" i="8"/>
  <c r="AL671" i="3" s="1"/>
  <c r="BH163" i="8"/>
  <c r="AL667" i="3" s="1"/>
  <c r="BH180" i="8"/>
  <c r="AL684" i="3" s="1"/>
  <c r="BH176" i="8"/>
  <c r="AL680" i="3" s="1"/>
  <c r="BH172" i="8"/>
  <c r="AL676" i="3" s="1"/>
  <c r="BH168" i="8"/>
  <c r="AL672" i="3" s="1"/>
  <c r="BH181" i="8"/>
  <c r="AL685" i="3" s="1"/>
  <c r="BH177" i="8"/>
  <c r="AL681" i="3" s="1"/>
  <c r="BH173" i="8"/>
  <c r="AL677" i="3" s="1"/>
  <c r="BH169" i="8"/>
  <c r="AL673" i="3" s="1"/>
  <c r="BH165" i="8"/>
  <c r="AL669" i="3" s="1"/>
  <c r="BH161" i="8"/>
  <c r="AL665" i="3" s="1"/>
  <c r="BH157" i="8"/>
  <c r="AL661" i="3" s="1"/>
  <c r="BH153" i="8"/>
  <c r="AL657" i="3" s="1"/>
  <c r="BH178" i="8"/>
  <c r="AL682" i="3" s="1"/>
  <c r="BH170" i="8"/>
  <c r="AL674" i="3" s="1"/>
  <c r="BH160" i="8"/>
  <c r="AL664" i="3" s="1"/>
  <c r="BH159" i="8"/>
  <c r="AL663" i="3" s="1"/>
  <c r="BH158" i="8"/>
  <c r="AL662" i="3" s="1"/>
  <c r="BH150" i="8"/>
  <c r="AL654" i="3" s="1"/>
  <c r="BH146" i="8"/>
  <c r="AL650" i="3" s="1"/>
  <c r="BH156" i="8"/>
  <c r="AL660" i="3" s="1"/>
  <c r="BH155" i="8"/>
  <c r="AL659" i="3" s="1"/>
  <c r="BH154" i="8"/>
  <c r="AL658" i="3" s="1"/>
  <c r="BH147" i="8"/>
  <c r="AL651" i="3" s="1"/>
  <c r="BH143" i="8"/>
  <c r="AL647" i="3" s="1"/>
  <c r="BH139" i="8"/>
  <c r="AL643" i="3" s="1"/>
  <c r="BH135" i="8"/>
  <c r="AL639" i="3" s="1"/>
  <c r="BH174" i="8"/>
  <c r="AL678" i="3" s="1"/>
  <c r="BH166" i="8"/>
  <c r="AL670" i="3" s="1"/>
  <c r="BH164" i="8"/>
  <c r="AL668" i="3" s="1"/>
  <c r="BH152" i="8"/>
  <c r="AL656" i="3" s="1"/>
  <c r="BH151" i="8"/>
  <c r="AL655" i="3" s="1"/>
  <c r="BH148" i="8"/>
  <c r="AL652" i="3" s="1"/>
  <c r="BH144" i="8"/>
  <c r="AL648" i="3" s="1"/>
  <c r="BH140" i="8"/>
  <c r="AL644" i="3" s="1"/>
  <c r="BH138" i="8"/>
  <c r="AL642" i="3" s="1"/>
  <c r="BH137" i="8"/>
  <c r="AL641" i="3" s="1"/>
  <c r="BH136" i="8"/>
  <c r="AL640" i="3" s="1"/>
  <c r="BH132" i="8"/>
  <c r="AL636" i="3" s="1"/>
  <c r="BH128" i="8"/>
  <c r="AL632" i="3" s="1"/>
  <c r="BH124" i="8"/>
  <c r="AL628" i="3" s="1"/>
  <c r="BH120" i="8"/>
  <c r="AL624" i="3" s="1"/>
  <c r="BH116" i="8"/>
  <c r="AL620" i="3" s="1"/>
  <c r="BH112" i="8"/>
  <c r="AL616" i="3" s="1"/>
  <c r="BH108" i="8"/>
  <c r="AL612" i="3" s="1"/>
  <c r="BH149" i="8"/>
  <c r="AL653" i="3" s="1"/>
  <c r="BH142" i="8"/>
  <c r="AL646" i="3" s="1"/>
  <c r="BH134" i="8"/>
  <c r="AL638" i="3" s="1"/>
  <c r="BH133" i="8"/>
  <c r="AL637" i="3" s="1"/>
  <c r="BH129" i="8"/>
  <c r="AL633" i="3" s="1"/>
  <c r="BH125" i="8"/>
  <c r="AL629" i="3" s="1"/>
  <c r="BH121" i="8"/>
  <c r="AL625" i="3" s="1"/>
  <c r="BH117" i="8"/>
  <c r="AL621" i="3" s="1"/>
  <c r="BH113" i="8"/>
  <c r="AL617" i="3" s="1"/>
  <c r="BH109" i="8"/>
  <c r="AL613" i="3" s="1"/>
  <c r="BH162" i="8"/>
  <c r="AL666" i="3" s="1"/>
  <c r="BH130" i="8"/>
  <c r="AL634" i="3" s="1"/>
  <c r="BH126" i="8"/>
  <c r="AL630" i="3" s="1"/>
  <c r="BH122" i="8"/>
  <c r="AL626" i="3" s="1"/>
  <c r="BH118" i="8"/>
  <c r="AL622" i="3" s="1"/>
  <c r="BH114" i="8"/>
  <c r="AL618" i="3" s="1"/>
  <c r="BH110" i="8"/>
  <c r="AL614" i="3" s="1"/>
  <c r="BH145" i="8"/>
  <c r="AL649" i="3" s="1"/>
  <c r="BH131" i="8"/>
  <c r="AL635" i="3" s="1"/>
  <c r="BH123" i="8"/>
  <c r="AL627" i="3" s="1"/>
  <c r="BH115" i="8"/>
  <c r="AL619" i="3" s="1"/>
  <c r="BH105" i="8"/>
  <c r="AL609" i="3" s="1"/>
  <c r="BH101" i="8"/>
  <c r="AL605" i="3" s="1"/>
  <c r="BH97" i="8"/>
  <c r="AL601" i="3" s="1"/>
  <c r="BH93" i="8"/>
  <c r="AL597" i="3" s="1"/>
  <c r="BH89" i="8"/>
  <c r="AL593" i="3" s="1"/>
  <c r="BH85" i="8"/>
  <c r="AL589" i="3" s="1"/>
  <c r="BH81" i="8"/>
  <c r="AL585" i="3" s="1"/>
  <c r="BH77" i="8"/>
  <c r="AL581" i="3" s="1"/>
  <c r="BH73" i="8"/>
  <c r="AL577" i="3" s="1"/>
  <c r="BH69" i="8"/>
  <c r="AL573" i="3" s="1"/>
  <c r="BH65" i="8"/>
  <c r="AL569" i="3" s="1"/>
  <c r="BH61" i="8"/>
  <c r="AL565" i="3" s="1"/>
  <c r="BH57" i="8"/>
  <c r="AL561" i="3" s="1"/>
  <c r="BH53" i="8"/>
  <c r="AL557" i="3" s="1"/>
  <c r="BH49" i="8"/>
  <c r="AL553" i="3" s="1"/>
  <c r="BH111" i="8"/>
  <c r="AL615" i="3" s="1"/>
  <c r="BH106" i="8"/>
  <c r="AL610" i="3" s="1"/>
  <c r="BH102" i="8"/>
  <c r="AL606" i="3" s="1"/>
  <c r="BH98" i="8"/>
  <c r="AL602" i="3" s="1"/>
  <c r="BH94" i="8"/>
  <c r="AL598" i="3" s="1"/>
  <c r="BH90" i="8"/>
  <c r="AL594" i="3" s="1"/>
  <c r="BH86" i="8"/>
  <c r="AL590" i="3" s="1"/>
  <c r="BH82" i="8"/>
  <c r="AL586" i="3" s="1"/>
  <c r="BH78" i="8"/>
  <c r="AL582" i="3" s="1"/>
  <c r="BH74" i="8"/>
  <c r="AL578" i="3" s="1"/>
  <c r="BH70" i="8"/>
  <c r="AL574" i="3" s="1"/>
  <c r="BH66" i="8"/>
  <c r="AL570" i="3" s="1"/>
  <c r="BH62" i="8"/>
  <c r="AL566" i="3" s="1"/>
  <c r="BH58" i="8"/>
  <c r="AL562" i="3" s="1"/>
  <c r="BH141" i="8"/>
  <c r="AL645" i="3" s="1"/>
  <c r="BH127" i="8"/>
  <c r="AL631" i="3" s="1"/>
  <c r="BH119" i="8"/>
  <c r="AL623" i="3" s="1"/>
  <c r="BH103" i="8"/>
  <c r="AL607" i="3" s="1"/>
  <c r="BH99" i="8"/>
  <c r="AL603" i="3" s="1"/>
  <c r="BH95" i="8"/>
  <c r="AL599" i="3" s="1"/>
  <c r="BH91" i="8"/>
  <c r="AL595" i="3" s="1"/>
  <c r="BH87" i="8"/>
  <c r="AL591" i="3" s="1"/>
  <c r="BH83" i="8"/>
  <c r="AL587" i="3" s="1"/>
  <c r="BH79" i="8"/>
  <c r="AL583" i="3" s="1"/>
  <c r="BH75" i="8"/>
  <c r="AL579" i="3" s="1"/>
  <c r="BH71" i="8"/>
  <c r="AL575" i="3" s="1"/>
  <c r="BH67" i="8"/>
  <c r="AL571" i="3" s="1"/>
  <c r="BH63" i="8"/>
  <c r="AL567" i="3" s="1"/>
  <c r="BH59" i="8"/>
  <c r="AL563" i="3" s="1"/>
  <c r="BH55" i="8"/>
  <c r="AL559" i="3" s="1"/>
  <c r="BH100" i="8"/>
  <c r="AL604" i="3" s="1"/>
  <c r="BH92" i="8"/>
  <c r="AL596" i="3" s="1"/>
  <c r="BH84" i="8"/>
  <c r="AL588" i="3" s="1"/>
  <c r="BH64" i="8"/>
  <c r="AL568" i="3" s="1"/>
  <c r="BH56" i="8"/>
  <c r="AL560" i="3" s="1"/>
  <c r="BH48" i="8"/>
  <c r="AL552" i="3" s="1"/>
  <c r="BH47" i="8"/>
  <c r="AL551" i="3" s="1"/>
  <c r="BH44" i="8"/>
  <c r="AL548" i="3" s="1"/>
  <c r="BH40" i="8"/>
  <c r="AL544" i="3" s="1"/>
  <c r="BH36" i="8"/>
  <c r="AL540" i="3" s="1"/>
  <c r="BH32" i="8"/>
  <c r="AL536" i="3" s="1"/>
  <c r="BH28" i="8"/>
  <c r="AL532" i="3" s="1"/>
  <c r="BH24" i="8"/>
  <c r="AL528" i="3" s="1"/>
  <c r="BH20" i="8"/>
  <c r="AL524" i="3" s="1"/>
  <c r="BH16" i="8"/>
  <c r="AL520" i="3" s="1"/>
  <c r="BH12" i="8"/>
  <c r="AL516" i="3" s="1"/>
  <c r="CU516" i="3" s="1"/>
  <c r="BI9" i="8"/>
  <c r="BH107" i="8"/>
  <c r="AL611" i="3" s="1"/>
  <c r="BH76" i="8"/>
  <c r="AL580" i="3" s="1"/>
  <c r="BH51" i="8"/>
  <c r="AL555" i="3" s="1"/>
  <c r="BH80" i="8"/>
  <c r="AL584" i="3" s="1"/>
  <c r="BH72" i="8"/>
  <c r="AL576" i="3" s="1"/>
  <c r="BH45" i="8"/>
  <c r="AL549" i="3" s="1"/>
  <c r="BH41" i="8"/>
  <c r="AL545" i="3" s="1"/>
  <c r="BH37" i="8"/>
  <c r="AL541" i="3" s="1"/>
  <c r="BH33" i="8"/>
  <c r="AL537" i="3" s="1"/>
  <c r="BH29" i="8"/>
  <c r="AL533" i="3" s="1"/>
  <c r="BH25" i="8"/>
  <c r="AL529" i="3" s="1"/>
  <c r="BH21" i="8"/>
  <c r="AL525" i="3" s="1"/>
  <c r="BH17" i="8"/>
  <c r="AL521" i="3" s="1"/>
  <c r="BH13" i="8"/>
  <c r="AL517" i="3" s="1"/>
  <c r="BH50" i="8"/>
  <c r="AL554" i="3" s="1"/>
  <c r="BH104" i="8"/>
  <c r="AL608" i="3" s="1"/>
  <c r="BH96" i="8"/>
  <c r="AL600" i="3" s="1"/>
  <c r="BH88" i="8"/>
  <c r="AL592" i="3" s="1"/>
  <c r="BH68" i="8"/>
  <c r="AL572" i="3" s="1"/>
  <c r="BH60" i="8"/>
  <c r="AL564" i="3" s="1"/>
  <c r="BH54" i="8"/>
  <c r="AL558" i="3" s="1"/>
  <c r="BH46" i="8"/>
  <c r="AL550" i="3" s="1"/>
  <c r="BH42" i="8"/>
  <c r="AL546" i="3" s="1"/>
  <c r="BH38" i="8"/>
  <c r="AL542" i="3" s="1"/>
  <c r="BH34" i="8"/>
  <c r="AL538" i="3" s="1"/>
  <c r="BH30" i="8"/>
  <c r="AL534" i="3" s="1"/>
  <c r="BH26" i="8"/>
  <c r="AL530" i="3" s="1"/>
  <c r="BH22" i="8"/>
  <c r="AL526" i="3" s="1"/>
  <c r="BH18" i="8"/>
  <c r="AL522" i="3" s="1"/>
  <c r="BH14" i="8"/>
  <c r="AL518" i="3" s="1"/>
  <c r="BH52" i="8"/>
  <c r="AL556" i="3" s="1"/>
  <c r="BH39" i="8"/>
  <c r="AL543" i="3" s="1"/>
  <c r="BH31" i="8"/>
  <c r="AL535" i="3" s="1"/>
  <c r="BH23" i="8"/>
  <c r="AL527" i="3" s="1"/>
  <c r="BH15" i="8"/>
  <c r="AL519" i="3" s="1"/>
  <c r="BH10" i="8"/>
  <c r="BH43" i="8"/>
  <c r="AL547" i="3" s="1"/>
  <c r="BH35" i="8"/>
  <c r="AL539" i="3" s="1"/>
  <c r="BH27" i="8"/>
  <c r="AL531" i="3" s="1"/>
  <c r="BH19" i="8"/>
  <c r="AL523" i="3" s="1"/>
  <c r="BO179" i="1"/>
  <c r="Z853" i="3" s="1"/>
  <c r="BN179" i="1"/>
  <c r="V853" i="3" s="1"/>
  <c r="BL178" i="6"/>
  <c r="K512" i="3" s="1"/>
  <c r="U512" i="3" s="1"/>
  <c r="BO178" i="6"/>
  <c r="Z512" i="3" s="1"/>
  <c r="BM178" i="6"/>
  <c r="O512" i="3" s="1"/>
  <c r="F15" i="4"/>
  <c r="F16" i="4" s="1"/>
  <c r="G16" i="4" s="1"/>
  <c r="G14" i="4"/>
  <c r="BC9" i="6"/>
  <c r="BI65" i="10" l="1"/>
  <c r="BI17" i="10"/>
  <c r="BI161" i="10"/>
  <c r="BI59" i="10"/>
  <c r="BI105" i="10"/>
  <c r="BI124" i="10"/>
  <c r="BI181" i="10"/>
  <c r="BI23" i="10"/>
  <c r="BI131" i="10"/>
  <c r="BI14" i="10"/>
  <c r="BI36" i="10"/>
  <c r="BI64" i="10"/>
  <c r="BI158" i="10"/>
  <c r="BI118" i="10"/>
  <c r="BI175" i="10"/>
  <c r="BI18" i="10"/>
  <c r="BI84" i="10"/>
  <c r="BI174" i="10"/>
  <c r="BI54" i="10"/>
  <c r="BI76" i="10"/>
  <c r="BI173" i="10"/>
  <c r="BI37" i="10"/>
  <c r="BI42" i="10"/>
  <c r="BI13" i="10"/>
  <c r="BI16" i="10"/>
  <c r="BI45" i="10"/>
  <c r="BI88" i="10"/>
  <c r="BI156" i="10"/>
  <c r="BI35" i="10"/>
  <c r="BI90" i="10"/>
  <c r="BI71" i="10"/>
  <c r="BI135" i="10"/>
  <c r="BI111" i="10"/>
  <c r="BI85" i="10"/>
  <c r="BI121" i="10"/>
  <c r="BI100" i="10"/>
  <c r="BI98" i="10"/>
  <c r="BI130" i="10"/>
  <c r="BI133" i="10"/>
  <c r="BI148" i="10"/>
  <c r="BI155" i="10"/>
  <c r="BI164" i="10"/>
  <c r="BI52" i="10"/>
  <c r="BI57" i="10"/>
  <c r="BI22" i="10"/>
  <c r="BI20" i="10"/>
  <c r="BI46" i="10"/>
  <c r="BI92" i="10"/>
  <c r="BI169" i="10"/>
  <c r="BI39" i="10"/>
  <c r="BI43" i="10"/>
  <c r="BI75" i="10"/>
  <c r="BI139" i="10"/>
  <c r="BI123" i="10"/>
  <c r="BI89" i="10"/>
  <c r="BI127" i="10"/>
  <c r="BI101" i="10"/>
  <c r="BI102" i="10"/>
  <c r="BI134" i="10"/>
  <c r="BI145" i="10"/>
  <c r="BI152" i="10"/>
  <c r="BI159" i="10"/>
  <c r="BI168" i="10"/>
  <c r="BI56" i="10"/>
  <c r="BI78" i="10"/>
  <c r="BI108" i="10"/>
  <c r="BI53" i="10"/>
  <c r="BI32" i="10"/>
  <c r="BI62" i="10"/>
  <c r="BI113" i="10"/>
  <c r="BI19" i="10"/>
  <c r="BI50" i="10"/>
  <c r="BI55" i="10"/>
  <c r="BI83" i="10"/>
  <c r="BI72" i="10"/>
  <c r="BI149" i="10"/>
  <c r="BI104" i="10"/>
  <c r="BI177" i="10"/>
  <c r="BI117" i="10"/>
  <c r="BI114" i="10"/>
  <c r="BI143" i="10"/>
  <c r="BI157" i="10"/>
  <c r="BI162" i="10"/>
  <c r="BI171" i="10"/>
  <c r="BI180" i="10"/>
  <c r="BI69" i="10"/>
  <c r="BI109" i="10"/>
  <c r="BI107" i="10"/>
  <c r="BI138" i="10"/>
  <c r="BI179" i="10"/>
  <c r="BI34" i="10"/>
  <c r="BI21" i="10"/>
  <c r="BI73" i="10"/>
  <c r="BI26" i="10"/>
  <c r="BI25" i="10"/>
  <c r="BI29" i="10"/>
  <c r="BI95" i="10"/>
  <c r="BI24" i="10"/>
  <c r="BI40" i="10"/>
  <c r="BI60" i="10"/>
  <c r="BI70" i="10"/>
  <c r="BI91" i="10"/>
  <c r="BI10" i="10"/>
  <c r="BI27" i="10"/>
  <c r="BI48" i="10"/>
  <c r="BI66" i="10"/>
  <c r="BI47" i="10"/>
  <c r="BI63" i="10"/>
  <c r="BI79" i="10"/>
  <c r="BI165" i="10"/>
  <c r="BI80" i="10"/>
  <c r="BI132" i="10"/>
  <c r="BI166" i="10"/>
  <c r="BI93" i="10"/>
  <c r="BI119" i="10"/>
  <c r="BI136" i="10"/>
  <c r="BI94" i="10"/>
  <c r="BI115" i="10"/>
  <c r="BI106" i="10"/>
  <c r="BI122" i="10"/>
  <c r="BI141" i="10"/>
  <c r="BI125" i="10"/>
  <c r="BI146" i="10"/>
  <c r="BI140" i="10"/>
  <c r="BI153" i="10"/>
  <c r="BI178" i="10"/>
  <c r="BI163" i="10"/>
  <c r="BI172" i="10"/>
  <c r="BI41" i="10"/>
  <c r="BI30" i="10"/>
  <c r="BI74" i="10"/>
  <c r="BI33" i="10"/>
  <c r="BI86" i="10"/>
  <c r="BI58" i="10"/>
  <c r="BI38" i="10"/>
  <c r="BI12" i="10"/>
  <c r="BI28" i="10"/>
  <c r="BI44" i="10"/>
  <c r="BI61" i="10"/>
  <c r="BI87" i="10"/>
  <c r="BI112" i="10"/>
  <c r="BI96" i="10"/>
  <c r="BI15" i="10"/>
  <c r="BI31" i="10"/>
  <c r="BI49" i="10"/>
  <c r="BI77" i="10"/>
  <c r="BI51" i="10"/>
  <c r="BI67" i="10"/>
  <c r="BI82" i="10"/>
  <c r="BI128" i="10"/>
  <c r="BI68" i="10"/>
  <c r="BI97" i="10"/>
  <c r="BI137" i="10"/>
  <c r="BI81" i="10"/>
  <c r="BI103" i="10"/>
  <c r="BI120" i="10"/>
  <c r="BI170" i="10"/>
  <c r="BI99" i="10"/>
  <c r="BI116" i="10"/>
  <c r="BI150" i="10"/>
  <c r="BI110" i="10"/>
  <c r="BI126" i="10"/>
  <c r="BI142" i="10"/>
  <c r="BI129" i="10"/>
  <c r="BI147" i="10"/>
  <c r="BI144" i="10"/>
  <c r="BI154" i="10"/>
  <c r="BI151" i="10"/>
  <c r="BI167" i="10"/>
  <c r="BI160" i="10"/>
  <c r="CL543" i="3"/>
  <c r="CU543" i="3"/>
  <c r="CL564" i="3"/>
  <c r="CU564" i="3"/>
  <c r="CL541" i="3"/>
  <c r="CU541" i="3"/>
  <c r="CL528" i="3"/>
  <c r="CU528" i="3"/>
  <c r="CL604" i="3"/>
  <c r="CU604" i="3"/>
  <c r="CL603" i="3"/>
  <c r="CU603" i="3"/>
  <c r="CL590" i="3"/>
  <c r="CU590" i="3"/>
  <c r="CL557" i="3"/>
  <c r="CU557" i="3"/>
  <c r="CL635" i="3"/>
  <c r="CU635" i="3"/>
  <c r="CL625" i="3"/>
  <c r="CU625" i="3"/>
  <c r="CL632" i="3"/>
  <c r="CU632" i="3"/>
  <c r="CL655" i="3"/>
  <c r="CU655" i="3"/>
  <c r="CL664" i="3"/>
  <c r="CU664" i="3"/>
  <c r="CL676" i="3"/>
  <c r="CU676" i="3"/>
  <c r="CL531" i="3"/>
  <c r="CU531" i="3"/>
  <c r="CL556" i="3"/>
  <c r="CU556" i="3"/>
  <c r="CL546" i="3"/>
  <c r="CU546" i="3"/>
  <c r="CL529" i="3"/>
  <c r="CU529" i="3"/>
  <c r="CL555" i="3"/>
  <c r="CU555" i="3"/>
  <c r="CL532" i="3"/>
  <c r="CU532" i="3"/>
  <c r="CL575" i="3"/>
  <c r="CU575" i="3"/>
  <c r="CL578" i="3"/>
  <c r="CU578" i="3"/>
  <c r="CL561" i="3"/>
  <c r="CU561" i="3"/>
  <c r="CL593" i="3"/>
  <c r="CU593" i="3"/>
  <c r="CL626" i="3"/>
  <c r="CU626" i="3"/>
  <c r="CL620" i="3"/>
  <c r="CU620" i="3"/>
  <c r="CL656" i="3"/>
  <c r="CU656" i="3"/>
  <c r="CL654" i="3"/>
  <c r="CU654" i="3"/>
  <c r="CL675" i="3"/>
  <c r="CU675" i="3"/>
  <c r="CL542" i="3"/>
  <c r="CU542" i="3"/>
  <c r="CL525" i="3"/>
  <c r="CU525" i="3"/>
  <c r="CL544" i="3"/>
  <c r="CU544" i="3"/>
  <c r="CL571" i="3"/>
  <c r="CU571" i="3"/>
  <c r="CL645" i="3"/>
  <c r="CU645" i="3"/>
  <c r="CL606" i="3"/>
  <c r="CU606" i="3"/>
  <c r="CL589" i="3"/>
  <c r="CU589" i="3"/>
  <c r="CL605" i="3"/>
  <c r="CU605" i="3"/>
  <c r="CL666" i="3"/>
  <c r="CU666" i="3"/>
  <c r="CL616" i="3"/>
  <c r="CU616" i="3"/>
  <c r="CL678" i="3"/>
  <c r="CU678" i="3"/>
  <c r="CL650" i="3"/>
  <c r="CU650" i="3"/>
  <c r="CL677" i="3"/>
  <c r="CU677" i="3"/>
  <c r="CL519" i="3"/>
  <c r="CU519" i="3"/>
  <c r="CL530" i="3"/>
  <c r="CU530" i="3"/>
  <c r="CL572" i="3"/>
  <c r="CU572" i="3"/>
  <c r="CL554" i="3"/>
  <c r="CU554" i="3"/>
  <c r="CL545" i="3"/>
  <c r="CU545" i="3"/>
  <c r="CL548" i="3"/>
  <c r="CU548" i="3"/>
  <c r="CL559" i="3"/>
  <c r="CU559" i="3"/>
  <c r="CL607" i="3"/>
  <c r="CU607" i="3"/>
  <c r="CL610" i="3"/>
  <c r="CU610" i="3"/>
  <c r="CL609" i="3"/>
  <c r="CU609" i="3"/>
  <c r="CL613" i="3"/>
  <c r="CU613" i="3"/>
  <c r="CL636" i="3"/>
  <c r="CU636" i="3"/>
  <c r="CL639" i="3"/>
  <c r="CU639" i="3"/>
  <c r="CL674" i="3"/>
  <c r="CU674" i="3"/>
  <c r="CL680" i="3"/>
  <c r="CU680" i="3"/>
  <c r="CL518" i="3"/>
  <c r="CU518" i="3"/>
  <c r="CL517" i="3"/>
  <c r="CU517" i="3"/>
  <c r="CL549" i="3"/>
  <c r="CU549" i="3"/>
  <c r="CL580" i="3"/>
  <c r="CU580" i="3"/>
  <c r="CL551" i="3"/>
  <c r="CU551" i="3"/>
  <c r="CL563" i="3"/>
  <c r="CU563" i="3"/>
  <c r="CL623" i="3"/>
  <c r="CU623" i="3"/>
  <c r="CL598" i="3"/>
  <c r="CU598" i="3"/>
  <c r="CL565" i="3"/>
  <c r="CU565" i="3"/>
  <c r="CL619" i="3"/>
  <c r="CU619" i="3"/>
  <c r="CL630" i="3"/>
  <c r="CU630" i="3"/>
  <c r="CL653" i="3"/>
  <c r="CU653" i="3"/>
  <c r="CL648" i="3"/>
  <c r="CU648" i="3"/>
  <c r="CL659" i="3"/>
  <c r="CU659" i="3"/>
  <c r="CL682" i="3"/>
  <c r="CU682" i="3"/>
  <c r="CL684" i="3"/>
  <c r="CU684" i="3"/>
  <c r="CL523" i="3"/>
  <c r="CU523" i="3"/>
  <c r="CL526" i="3"/>
  <c r="CU526" i="3"/>
  <c r="CL608" i="3"/>
  <c r="CU608" i="3"/>
  <c r="CL584" i="3"/>
  <c r="CU584" i="3"/>
  <c r="CL560" i="3"/>
  <c r="CU560" i="3"/>
  <c r="CL587" i="3"/>
  <c r="CU587" i="3"/>
  <c r="CL574" i="3"/>
  <c r="CU574" i="3"/>
  <c r="CL573" i="3"/>
  <c r="CU573" i="3"/>
  <c r="CL622" i="3"/>
  <c r="CU622" i="3"/>
  <c r="CL638" i="3"/>
  <c r="CU638" i="3"/>
  <c r="CL642" i="3"/>
  <c r="CU642" i="3"/>
  <c r="CL651" i="3"/>
  <c r="CU651" i="3"/>
  <c r="CL661" i="3"/>
  <c r="CU661" i="3"/>
  <c r="CL671" i="3"/>
  <c r="CU671" i="3"/>
  <c r="CL568" i="3"/>
  <c r="CU568" i="3"/>
  <c r="CL591" i="3"/>
  <c r="CU591" i="3"/>
  <c r="CL562" i="3"/>
  <c r="CU562" i="3"/>
  <c r="CL594" i="3"/>
  <c r="CU594" i="3"/>
  <c r="CL577" i="3"/>
  <c r="CU577" i="3"/>
  <c r="CL649" i="3"/>
  <c r="CU649" i="3"/>
  <c r="CL629" i="3"/>
  <c r="CU629" i="3"/>
  <c r="CL646" i="3"/>
  <c r="CU646" i="3"/>
  <c r="CL644" i="3"/>
  <c r="CU644" i="3"/>
  <c r="CL658" i="3"/>
  <c r="CU658" i="3"/>
  <c r="CL665" i="3"/>
  <c r="CU665" i="3"/>
  <c r="CL681" i="3"/>
  <c r="CU681" i="3"/>
  <c r="CL539" i="3"/>
  <c r="CU539" i="3"/>
  <c r="CL527" i="3"/>
  <c r="CU527" i="3"/>
  <c r="CL534" i="3"/>
  <c r="CU534" i="3"/>
  <c r="CL550" i="3"/>
  <c r="CU550" i="3"/>
  <c r="CL592" i="3"/>
  <c r="CU592" i="3"/>
  <c r="CL533" i="3"/>
  <c r="CU533" i="3"/>
  <c r="CL520" i="3"/>
  <c r="CU520" i="3"/>
  <c r="CL536" i="3"/>
  <c r="CU536" i="3"/>
  <c r="CL588" i="3"/>
  <c r="CU588" i="3"/>
  <c r="CL579" i="3"/>
  <c r="CU579" i="3"/>
  <c r="CL595" i="3"/>
  <c r="CU595" i="3"/>
  <c r="CL566" i="3"/>
  <c r="CU566" i="3"/>
  <c r="CL582" i="3"/>
  <c r="CU582" i="3"/>
  <c r="CL615" i="3"/>
  <c r="CU615" i="3"/>
  <c r="CL581" i="3"/>
  <c r="CU581" i="3"/>
  <c r="CL597" i="3"/>
  <c r="CU597" i="3"/>
  <c r="CL614" i="3"/>
  <c r="CU614" i="3"/>
  <c r="CL617" i="3"/>
  <c r="CU617" i="3"/>
  <c r="CL633" i="3"/>
  <c r="CU633" i="3"/>
  <c r="CL624" i="3"/>
  <c r="CU624" i="3"/>
  <c r="CL640" i="3"/>
  <c r="CU640" i="3"/>
  <c r="CL668" i="3"/>
  <c r="CU668" i="3"/>
  <c r="CL643" i="3"/>
  <c r="CU643" i="3"/>
  <c r="CL662" i="3"/>
  <c r="CU662" i="3"/>
  <c r="CL669" i="3"/>
  <c r="CU669" i="3"/>
  <c r="CL685" i="3"/>
  <c r="CU685" i="3"/>
  <c r="CL679" i="3"/>
  <c r="CU679" i="3"/>
  <c r="CL547" i="3"/>
  <c r="CU547" i="3"/>
  <c r="CL535" i="3"/>
  <c r="CU535" i="3"/>
  <c r="CL522" i="3"/>
  <c r="CU522" i="3"/>
  <c r="CL538" i="3"/>
  <c r="CU538" i="3"/>
  <c r="CL558" i="3"/>
  <c r="CU558" i="3"/>
  <c r="CL600" i="3"/>
  <c r="CU600" i="3"/>
  <c r="CL521" i="3"/>
  <c r="CU521" i="3"/>
  <c r="CL537" i="3"/>
  <c r="CU537" i="3"/>
  <c r="CL576" i="3"/>
  <c r="CU576" i="3"/>
  <c r="CL611" i="3"/>
  <c r="CU611" i="3"/>
  <c r="CL524" i="3"/>
  <c r="CU524" i="3"/>
  <c r="CL540" i="3"/>
  <c r="CU540" i="3"/>
  <c r="CL552" i="3"/>
  <c r="CU552" i="3"/>
  <c r="CL596" i="3"/>
  <c r="CU596" i="3"/>
  <c r="CL567" i="3"/>
  <c r="CU567" i="3"/>
  <c r="CL583" i="3"/>
  <c r="CU583" i="3"/>
  <c r="CL599" i="3"/>
  <c r="CU599" i="3"/>
  <c r="CL631" i="3"/>
  <c r="CU631" i="3"/>
  <c r="CL570" i="3"/>
  <c r="CU570" i="3"/>
  <c r="CL586" i="3"/>
  <c r="CU586" i="3"/>
  <c r="CL602" i="3"/>
  <c r="CU602" i="3"/>
  <c r="CL553" i="3"/>
  <c r="CU553" i="3"/>
  <c r="CL569" i="3"/>
  <c r="CU569" i="3"/>
  <c r="CL585" i="3"/>
  <c r="CU585" i="3"/>
  <c r="CL601" i="3"/>
  <c r="CU601" i="3"/>
  <c r="CL627" i="3"/>
  <c r="CU627" i="3"/>
  <c r="CL618" i="3"/>
  <c r="CU618" i="3"/>
  <c r="CL634" i="3"/>
  <c r="CU634" i="3"/>
  <c r="CL621" i="3"/>
  <c r="CU621" i="3"/>
  <c r="CL637" i="3"/>
  <c r="CU637" i="3"/>
  <c r="CL612" i="3"/>
  <c r="CU612" i="3"/>
  <c r="CL628" i="3"/>
  <c r="CU628" i="3"/>
  <c r="CL641" i="3"/>
  <c r="CU641" i="3"/>
  <c r="CL652" i="3"/>
  <c r="CU652" i="3"/>
  <c r="CL670" i="3"/>
  <c r="CU670" i="3"/>
  <c r="CL647" i="3"/>
  <c r="CU647" i="3"/>
  <c r="CL660" i="3"/>
  <c r="CU660" i="3"/>
  <c r="CL663" i="3"/>
  <c r="CU663" i="3"/>
  <c r="CL657" i="3"/>
  <c r="CU657" i="3"/>
  <c r="CL673" i="3"/>
  <c r="CU673" i="3"/>
  <c r="CL672" i="3"/>
  <c r="CU672" i="3"/>
  <c r="CL667" i="3"/>
  <c r="CU667" i="3"/>
  <c r="CL683" i="3"/>
  <c r="CU683" i="3"/>
  <c r="CL516" i="3"/>
  <c r="H15" i="7"/>
  <c r="I15" i="7" s="1"/>
  <c r="E15" i="7"/>
  <c r="F15" i="7" s="1"/>
  <c r="N15" i="7"/>
  <c r="O15" i="7" s="1"/>
  <c r="K15" i="7"/>
  <c r="L15" i="7" s="1"/>
  <c r="Q15" i="7"/>
  <c r="R15" i="7" s="1"/>
  <c r="S180" i="3"/>
  <c r="S177" i="3"/>
  <c r="CC531" i="3"/>
  <c r="CC547" i="3"/>
  <c r="CC522" i="3"/>
  <c r="CC538" i="3"/>
  <c r="CC600" i="3"/>
  <c r="CC537" i="3"/>
  <c r="CC611" i="3"/>
  <c r="CC524" i="3"/>
  <c r="CC552" i="3"/>
  <c r="CC583" i="3"/>
  <c r="CC631" i="3"/>
  <c r="CC523" i="3"/>
  <c r="CC543" i="3"/>
  <c r="CC526" i="3"/>
  <c r="CC542" i="3"/>
  <c r="CC564" i="3"/>
  <c r="CC608" i="3"/>
  <c r="CC525" i="3"/>
  <c r="CC541" i="3"/>
  <c r="CC584" i="3"/>
  <c r="CC528" i="3"/>
  <c r="CC544" i="3"/>
  <c r="CC560" i="3"/>
  <c r="CC604" i="3"/>
  <c r="CC571" i="3"/>
  <c r="CC587" i="3"/>
  <c r="CC603" i="3"/>
  <c r="CC645" i="3"/>
  <c r="CC574" i="3"/>
  <c r="CC590" i="3"/>
  <c r="CC606" i="3"/>
  <c r="CC557" i="3"/>
  <c r="CC573" i="3"/>
  <c r="CC589" i="3"/>
  <c r="CC605" i="3"/>
  <c r="CC635" i="3"/>
  <c r="CC622" i="3"/>
  <c r="CC666" i="3"/>
  <c r="CC625" i="3"/>
  <c r="CC638" i="3"/>
  <c r="CC616" i="3"/>
  <c r="CC632" i="3"/>
  <c r="CC642" i="3"/>
  <c r="CC655" i="3"/>
  <c r="CC678" i="3"/>
  <c r="CC651" i="3"/>
  <c r="CC650" i="3"/>
  <c r="CC664" i="3"/>
  <c r="CC661" i="3"/>
  <c r="CC677" i="3"/>
  <c r="CC676" i="3"/>
  <c r="CC671" i="3"/>
  <c r="CC556" i="3"/>
  <c r="CC546" i="3"/>
  <c r="CC554" i="3"/>
  <c r="CC545" i="3"/>
  <c r="CC516" i="3"/>
  <c r="CC548" i="3"/>
  <c r="CC559" i="3"/>
  <c r="CC591" i="3"/>
  <c r="CC562" i="3"/>
  <c r="CC594" i="3"/>
  <c r="CC561" i="3"/>
  <c r="CC593" i="3"/>
  <c r="CC649" i="3"/>
  <c r="CC613" i="3"/>
  <c r="CC646" i="3"/>
  <c r="CC636" i="3"/>
  <c r="CC656" i="3"/>
  <c r="CC658" i="3"/>
  <c r="CC674" i="3"/>
  <c r="CC680" i="3"/>
  <c r="CC519" i="3"/>
  <c r="CC530" i="3"/>
  <c r="CC572" i="3"/>
  <c r="CC529" i="3"/>
  <c r="CC555" i="3"/>
  <c r="CC532" i="3"/>
  <c r="CC568" i="3"/>
  <c r="CC575" i="3"/>
  <c r="CC607" i="3"/>
  <c r="CC578" i="3"/>
  <c r="CC610" i="3"/>
  <c r="CC577" i="3"/>
  <c r="CC609" i="3"/>
  <c r="CC626" i="3"/>
  <c r="CC629" i="3"/>
  <c r="CC620" i="3"/>
  <c r="CC644" i="3"/>
  <c r="CC639" i="3"/>
  <c r="CC654" i="3"/>
  <c r="CC665" i="3"/>
  <c r="CC681" i="3"/>
  <c r="CC675" i="3"/>
  <c r="CC539" i="3"/>
  <c r="CC527" i="3"/>
  <c r="CC518" i="3"/>
  <c r="CC534" i="3"/>
  <c r="CC550" i="3"/>
  <c r="CC592" i="3"/>
  <c r="CC517" i="3"/>
  <c r="CC533" i="3"/>
  <c r="CC549" i="3"/>
  <c r="CC580" i="3"/>
  <c r="CC520" i="3"/>
  <c r="CC536" i="3"/>
  <c r="CC551" i="3"/>
  <c r="CC588" i="3"/>
  <c r="CC563" i="3"/>
  <c r="CC579" i="3"/>
  <c r="CC595" i="3"/>
  <c r="CC623" i="3"/>
  <c r="CC566" i="3"/>
  <c r="CC582" i="3"/>
  <c r="CC598" i="3"/>
  <c r="CC615" i="3"/>
  <c r="CC565" i="3"/>
  <c r="CC581" i="3"/>
  <c r="CC597" i="3"/>
  <c r="CC619" i="3"/>
  <c r="CC614" i="3"/>
  <c r="CC630" i="3"/>
  <c r="CC617" i="3"/>
  <c r="CC633" i="3"/>
  <c r="CC653" i="3"/>
  <c r="CC624" i="3"/>
  <c r="CC640" i="3"/>
  <c r="CC648" i="3"/>
  <c r="CC668" i="3"/>
  <c r="CC643" i="3"/>
  <c r="CC659" i="3"/>
  <c r="CC662" i="3"/>
  <c r="CC682" i="3"/>
  <c r="CC669" i="3"/>
  <c r="CC685" i="3"/>
  <c r="CC684" i="3"/>
  <c r="CC679" i="3"/>
  <c r="CC535" i="3"/>
  <c r="CC558" i="3"/>
  <c r="CC521" i="3"/>
  <c r="CC576" i="3"/>
  <c r="CC540" i="3"/>
  <c r="CC596" i="3"/>
  <c r="CC567" i="3"/>
  <c r="CC599" i="3"/>
  <c r="CC570" i="3"/>
  <c r="CC586" i="3"/>
  <c r="CC602" i="3"/>
  <c r="CC553" i="3"/>
  <c r="CC569" i="3"/>
  <c r="CC585" i="3"/>
  <c r="CC601" i="3"/>
  <c r="CC627" i="3"/>
  <c r="CC618" i="3"/>
  <c r="CC634" i="3"/>
  <c r="CC621" i="3"/>
  <c r="CC637" i="3"/>
  <c r="CC612" i="3"/>
  <c r="CC628" i="3"/>
  <c r="CC641" i="3"/>
  <c r="CC652" i="3"/>
  <c r="CC670" i="3"/>
  <c r="CC647" i="3"/>
  <c r="CC660" i="3"/>
  <c r="CC663" i="3"/>
  <c r="CC657" i="3"/>
  <c r="CC673" i="3"/>
  <c r="CC672" i="3"/>
  <c r="CC667" i="3"/>
  <c r="CC683" i="3"/>
  <c r="S176" i="3"/>
  <c r="S179" i="3"/>
  <c r="S178" i="3"/>
  <c r="M853" i="3"/>
  <c r="R853" i="3" s="1"/>
  <c r="M512" i="3"/>
  <c r="BS512" i="3" s="1"/>
  <c r="X853" i="3"/>
  <c r="BG519" i="3"/>
  <c r="BP519" i="3"/>
  <c r="BG530" i="3"/>
  <c r="BP530" i="3"/>
  <c r="BG572" i="3"/>
  <c r="BP572" i="3"/>
  <c r="BG529" i="3"/>
  <c r="BP529" i="3"/>
  <c r="BG555" i="3"/>
  <c r="BP555" i="3"/>
  <c r="BG548" i="3"/>
  <c r="BP548" i="3"/>
  <c r="BG559" i="3"/>
  <c r="BP559" i="3"/>
  <c r="BG591" i="3"/>
  <c r="BP591" i="3"/>
  <c r="BG562" i="3"/>
  <c r="BP562" i="3"/>
  <c r="BG594" i="3"/>
  <c r="BP594" i="3"/>
  <c r="BG561" i="3"/>
  <c r="BP561" i="3"/>
  <c r="BG593" i="3"/>
  <c r="BP593" i="3"/>
  <c r="BG626" i="3"/>
  <c r="BP626" i="3"/>
  <c r="BG629" i="3"/>
  <c r="BP629" i="3"/>
  <c r="BG620" i="3"/>
  <c r="BP620" i="3"/>
  <c r="BG644" i="3"/>
  <c r="BP644" i="3"/>
  <c r="BG639" i="3"/>
  <c r="BP639" i="3"/>
  <c r="BG665" i="3"/>
  <c r="BP665" i="3"/>
  <c r="BG539" i="3"/>
  <c r="BP539" i="3"/>
  <c r="BG527" i="3"/>
  <c r="BP527" i="3"/>
  <c r="BG518" i="3"/>
  <c r="BP518" i="3"/>
  <c r="BG534" i="3"/>
  <c r="BP534" i="3"/>
  <c r="BG550" i="3"/>
  <c r="BP550" i="3"/>
  <c r="BG592" i="3"/>
  <c r="BP592" i="3"/>
  <c r="BG517" i="3"/>
  <c r="BP517" i="3"/>
  <c r="BG533" i="3"/>
  <c r="BP533" i="3"/>
  <c r="BG549" i="3"/>
  <c r="BP549" i="3"/>
  <c r="BG580" i="3"/>
  <c r="BP580" i="3"/>
  <c r="BG520" i="3"/>
  <c r="BP520" i="3"/>
  <c r="BG536" i="3"/>
  <c r="BP536" i="3"/>
  <c r="BG551" i="3"/>
  <c r="BP551" i="3"/>
  <c r="BG588" i="3"/>
  <c r="BP588" i="3"/>
  <c r="BG563" i="3"/>
  <c r="BP563" i="3"/>
  <c r="BG579" i="3"/>
  <c r="BP579" i="3"/>
  <c r="BG595" i="3"/>
  <c r="BP595" i="3"/>
  <c r="BG623" i="3"/>
  <c r="BP623" i="3"/>
  <c r="BG566" i="3"/>
  <c r="BP566" i="3"/>
  <c r="BG582" i="3"/>
  <c r="BP582" i="3"/>
  <c r="BG598" i="3"/>
  <c r="BP598" i="3"/>
  <c r="BG615" i="3"/>
  <c r="BP615" i="3"/>
  <c r="BG565" i="3"/>
  <c r="BP565" i="3"/>
  <c r="BG581" i="3"/>
  <c r="BP581" i="3"/>
  <c r="BG597" i="3"/>
  <c r="BP597" i="3"/>
  <c r="BG619" i="3"/>
  <c r="BP619" i="3"/>
  <c r="BG614" i="3"/>
  <c r="BP614" i="3"/>
  <c r="BG630" i="3"/>
  <c r="BP630" i="3"/>
  <c r="BG617" i="3"/>
  <c r="BP617" i="3"/>
  <c r="BG633" i="3"/>
  <c r="BP633" i="3"/>
  <c r="BG653" i="3"/>
  <c r="BP653" i="3"/>
  <c r="BG624" i="3"/>
  <c r="BP624" i="3"/>
  <c r="BG640" i="3"/>
  <c r="BP640" i="3"/>
  <c r="BG648" i="3"/>
  <c r="BP648" i="3"/>
  <c r="BG668" i="3"/>
  <c r="BP668" i="3"/>
  <c r="BG643" i="3"/>
  <c r="BP643" i="3"/>
  <c r="BG659" i="3"/>
  <c r="BP659" i="3"/>
  <c r="BG662" i="3"/>
  <c r="BP662" i="3"/>
  <c r="BG682" i="3"/>
  <c r="BP682" i="3"/>
  <c r="BG669" i="3"/>
  <c r="BP669" i="3"/>
  <c r="BG685" i="3"/>
  <c r="BP685" i="3"/>
  <c r="BG684" i="3"/>
  <c r="BP684" i="3"/>
  <c r="BG679" i="3"/>
  <c r="BP679" i="3"/>
  <c r="BG531" i="3"/>
  <c r="BP531" i="3"/>
  <c r="BG556" i="3"/>
  <c r="BP556" i="3"/>
  <c r="BG546" i="3"/>
  <c r="BP546" i="3"/>
  <c r="BG554" i="3"/>
  <c r="BP554" i="3"/>
  <c r="BG545" i="3"/>
  <c r="BP545" i="3"/>
  <c r="BG516" i="3"/>
  <c r="BP516" i="3"/>
  <c r="BG532" i="3"/>
  <c r="BP532" i="3"/>
  <c r="BG568" i="3"/>
  <c r="BP568" i="3"/>
  <c r="BG575" i="3"/>
  <c r="BP575" i="3"/>
  <c r="BG607" i="3"/>
  <c r="BP607" i="3"/>
  <c r="BG578" i="3"/>
  <c r="BP578" i="3"/>
  <c r="BG610" i="3"/>
  <c r="BP610" i="3"/>
  <c r="BG577" i="3"/>
  <c r="BP577" i="3"/>
  <c r="BG609" i="3"/>
  <c r="BP609" i="3"/>
  <c r="BG649" i="3"/>
  <c r="BP649" i="3"/>
  <c r="BG613" i="3"/>
  <c r="BP613" i="3"/>
  <c r="BG646" i="3"/>
  <c r="BP646" i="3"/>
  <c r="BG636" i="3"/>
  <c r="BP636" i="3"/>
  <c r="BG656" i="3"/>
  <c r="BP656" i="3"/>
  <c r="BG658" i="3"/>
  <c r="BP658" i="3"/>
  <c r="BG654" i="3"/>
  <c r="BP654" i="3"/>
  <c r="BG674" i="3"/>
  <c r="BP674" i="3"/>
  <c r="BG681" i="3"/>
  <c r="BP681" i="3"/>
  <c r="BG680" i="3"/>
  <c r="BP680" i="3"/>
  <c r="BG675" i="3"/>
  <c r="BP675" i="3"/>
  <c r="BG547" i="3"/>
  <c r="BP547" i="3"/>
  <c r="BG535" i="3"/>
  <c r="BP535" i="3"/>
  <c r="BG522" i="3"/>
  <c r="BP522" i="3"/>
  <c r="BG538" i="3"/>
  <c r="BP538" i="3"/>
  <c r="BG558" i="3"/>
  <c r="BP558" i="3"/>
  <c r="BG600" i="3"/>
  <c r="BP600" i="3"/>
  <c r="BG521" i="3"/>
  <c r="BP521" i="3"/>
  <c r="BG537" i="3"/>
  <c r="BP537" i="3"/>
  <c r="BG576" i="3"/>
  <c r="BP576" i="3"/>
  <c r="BG611" i="3"/>
  <c r="BP611" i="3"/>
  <c r="BG524" i="3"/>
  <c r="BP524" i="3"/>
  <c r="BG540" i="3"/>
  <c r="BP540" i="3"/>
  <c r="BG552" i="3"/>
  <c r="BP552" i="3"/>
  <c r="BG596" i="3"/>
  <c r="BP596" i="3"/>
  <c r="BG567" i="3"/>
  <c r="BP567" i="3"/>
  <c r="BG583" i="3"/>
  <c r="BP583" i="3"/>
  <c r="BG599" i="3"/>
  <c r="BP599" i="3"/>
  <c r="BG631" i="3"/>
  <c r="BP631" i="3"/>
  <c r="BG570" i="3"/>
  <c r="BP570" i="3"/>
  <c r="BG586" i="3"/>
  <c r="BP586" i="3"/>
  <c r="BG602" i="3"/>
  <c r="BP602" i="3"/>
  <c r="BG553" i="3"/>
  <c r="BP553" i="3"/>
  <c r="BG569" i="3"/>
  <c r="BP569" i="3"/>
  <c r="BG585" i="3"/>
  <c r="BP585" i="3"/>
  <c r="BG601" i="3"/>
  <c r="BP601" i="3"/>
  <c r="BG627" i="3"/>
  <c r="BP627" i="3"/>
  <c r="BG618" i="3"/>
  <c r="BP618" i="3"/>
  <c r="BG634" i="3"/>
  <c r="BP634" i="3"/>
  <c r="BG621" i="3"/>
  <c r="BP621" i="3"/>
  <c r="BG637" i="3"/>
  <c r="BP637" i="3"/>
  <c r="BG612" i="3"/>
  <c r="BP612" i="3"/>
  <c r="BG628" i="3"/>
  <c r="BP628" i="3"/>
  <c r="BG641" i="3"/>
  <c r="BP641" i="3"/>
  <c r="BG652" i="3"/>
  <c r="BP652" i="3"/>
  <c r="BG670" i="3"/>
  <c r="BP670" i="3"/>
  <c r="BG647" i="3"/>
  <c r="BP647" i="3"/>
  <c r="BG660" i="3"/>
  <c r="BP660" i="3"/>
  <c r="BG663" i="3"/>
  <c r="BP663" i="3"/>
  <c r="BG657" i="3"/>
  <c r="BP657" i="3"/>
  <c r="BG673" i="3"/>
  <c r="BP673" i="3"/>
  <c r="BG672" i="3"/>
  <c r="BP672" i="3"/>
  <c r="BG667" i="3"/>
  <c r="BP667" i="3"/>
  <c r="BG683" i="3"/>
  <c r="BP683" i="3"/>
  <c r="BG523" i="3"/>
  <c r="BP523" i="3"/>
  <c r="BG543" i="3"/>
  <c r="BP543" i="3"/>
  <c r="BG526" i="3"/>
  <c r="BP526" i="3"/>
  <c r="BG542" i="3"/>
  <c r="BP542" i="3"/>
  <c r="BG564" i="3"/>
  <c r="BP564" i="3"/>
  <c r="BG608" i="3"/>
  <c r="BP608" i="3"/>
  <c r="BG525" i="3"/>
  <c r="BP525" i="3"/>
  <c r="BG541" i="3"/>
  <c r="BP541" i="3"/>
  <c r="BG584" i="3"/>
  <c r="BP584" i="3"/>
  <c r="BG528" i="3"/>
  <c r="BP528" i="3"/>
  <c r="BG544" i="3"/>
  <c r="BP544" i="3"/>
  <c r="BG560" i="3"/>
  <c r="BP560" i="3"/>
  <c r="BG604" i="3"/>
  <c r="BP604" i="3"/>
  <c r="BG571" i="3"/>
  <c r="BP571" i="3"/>
  <c r="BG587" i="3"/>
  <c r="BP587" i="3"/>
  <c r="BG603" i="3"/>
  <c r="BP603" i="3"/>
  <c r="BG645" i="3"/>
  <c r="BP645" i="3"/>
  <c r="BG574" i="3"/>
  <c r="BP574" i="3"/>
  <c r="BG590" i="3"/>
  <c r="BP590" i="3"/>
  <c r="BG606" i="3"/>
  <c r="BP606" i="3"/>
  <c r="BG557" i="3"/>
  <c r="BP557" i="3"/>
  <c r="BG573" i="3"/>
  <c r="BP573" i="3"/>
  <c r="BG589" i="3"/>
  <c r="BP589" i="3"/>
  <c r="BG605" i="3"/>
  <c r="BP605" i="3"/>
  <c r="BG635" i="3"/>
  <c r="BP635" i="3"/>
  <c r="BG622" i="3"/>
  <c r="BP622" i="3"/>
  <c r="BG666" i="3"/>
  <c r="BP666" i="3"/>
  <c r="BG625" i="3"/>
  <c r="BP625" i="3"/>
  <c r="BG638" i="3"/>
  <c r="BP638" i="3"/>
  <c r="BG616" i="3"/>
  <c r="BP616" i="3"/>
  <c r="BG632" i="3"/>
  <c r="BP632" i="3"/>
  <c r="BG642" i="3"/>
  <c r="BP642" i="3"/>
  <c r="BG655" i="3"/>
  <c r="BP655" i="3"/>
  <c r="BG678" i="3"/>
  <c r="BP678" i="3"/>
  <c r="BG651" i="3"/>
  <c r="BP651" i="3"/>
  <c r="BG650" i="3"/>
  <c r="BP650" i="3"/>
  <c r="BG664" i="3"/>
  <c r="BP664" i="3"/>
  <c r="BG661" i="3"/>
  <c r="BP661" i="3"/>
  <c r="BG677" i="3"/>
  <c r="BP677" i="3"/>
  <c r="BG676" i="3"/>
  <c r="BP676" i="3"/>
  <c r="BG671" i="3"/>
  <c r="BP671" i="3"/>
  <c r="C16" i="7"/>
  <c r="BI180" i="9"/>
  <c r="BI176" i="9"/>
  <c r="BI172" i="9"/>
  <c r="BI168" i="9"/>
  <c r="BI164" i="9"/>
  <c r="BI160" i="9"/>
  <c r="BI156" i="9"/>
  <c r="BI181" i="9"/>
  <c r="BI177" i="9"/>
  <c r="BI173" i="9"/>
  <c r="BI169" i="9"/>
  <c r="BI165" i="9"/>
  <c r="BI161" i="9"/>
  <c r="BI157" i="9"/>
  <c r="BI153" i="9"/>
  <c r="BI149" i="9"/>
  <c r="BI178" i="9"/>
  <c r="BI174" i="9"/>
  <c r="BI170" i="9"/>
  <c r="BI166" i="9"/>
  <c r="BI162" i="9"/>
  <c r="BI158" i="9"/>
  <c r="BI154" i="9"/>
  <c r="BI155" i="9"/>
  <c r="BI147" i="9"/>
  <c r="BI143" i="9"/>
  <c r="BI139" i="9"/>
  <c r="BI135" i="9"/>
  <c r="BI131" i="9"/>
  <c r="BI127" i="9"/>
  <c r="BI123" i="9"/>
  <c r="BI179" i="9"/>
  <c r="BI171" i="9"/>
  <c r="BI163" i="9"/>
  <c r="BI152" i="9"/>
  <c r="BI151" i="9"/>
  <c r="BI150" i="9"/>
  <c r="BI144" i="9"/>
  <c r="BI140" i="9"/>
  <c r="BI136" i="9"/>
  <c r="BI132" i="9"/>
  <c r="BI128" i="9"/>
  <c r="BI124" i="9"/>
  <c r="BI120" i="9"/>
  <c r="BI116" i="9"/>
  <c r="BI112" i="9"/>
  <c r="BI108" i="9"/>
  <c r="BI104" i="9"/>
  <c r="BI100" i="9"/>
  <c r="BI175" i="9"/>
  <c r="BI167" i="9"/>
  <c r="BI145" i="9"/>
  <c r="BI138" i="9"/>
  <c r="BI129" i="9"/>
  <c r="BI122" i="9"/>
  <c r="BI107" i="9"/>
  <c r="BI106" i="9"/>
  <c r="BI105" i="9"/>
  <c r="BI96" i="9"/>
  <c r="BI92" i="9"/>
  <c r="BI146" i="9"/>
  <c r="BI137" i="9"/>
  <c r="BI130" i="9"/>
  <c r="BI121" i="9"/>
  <c r="BI115" i="9"/>
  <c r="BI114" i="9"/>
  <c r="BI113" i="9"/>
  <c r="BI99" i="9"/>
  <c r="BI98" i="9"/>
  <c r="BI97" i="9"/>
  <c r="BI159" i="9"/>
  <c r="BI148" i="9"/>
  <c r="BI141" i="9"/>
  <c r="BI134" i="9"/>
  <c r="BI125" i="9"/>
  <c r="BI111" i="9"/>
  <c r="BI110" i="9"/>
  <c r="BI109" i="9"/>
  <c r="BI142" i="9"/>
  <c r="BI126" i="9"/>
  <c r="BI87" i="9"/>
  <c r="BI83" i="9"/>
  <c r="BI79" i="9"/>
  <c r="BI75" i="9"/>
  <c r="BI71" i="9"/>
  <c r="BI67" i="9"/>
  <c r="BI63" i="9"/>
  <c r="BI59" i="9"/>
  <c r="BI118" i="9"/>
  <c r="BI102" i="9"/>
  <c r="BI91" i="9"/>
  <c r="BI90" i="9"/>
  <c r="BI89" i="9"/>
  <c r="BI85" i="9"/>
  <c r="BI81" i="9"/>
  <c r="BI77" i="9"/>
  <c r="BI73" i="9"/>
  <c r="BI69" i="9"/>
  <c r="BI65" i="9"/>
  <c r="BI133" i="9"/>
  <c r="BI117" i="9"/>
  <c r="BI101" i="9"/>
  <c r="BI86" i="9"/>
  <c r="BI82" i="9"/>
  <c r="BI78" i="9"/>
  <c r="BI74" i="9"/>
  <c r="BI70" i="9"/>
  <c r="BI66" i="9"/>
  <c r="BI54" i="9"/>
  <c r="BI50" i="9"/>
  <c r="BI46" i="9"/>
  <c r="BI42" i="9"/>
  <c r="BI38" i="9"/>
  <c r="BI34" i="9"/>
  <c r="BI30" i="9"/>
  <c r="BI26" i="9"/>
  <c r="BI22" i="9"/>
  <c r="BI18" i="9"/>
  <c r="BI14" i="9"/>
  <c r="BI95" i="9"/>
  <c r="BI94" i="9"/>
  <c r="BI88" i="9"/>
  <c r="BI119" i="9"/>
  <c r="BI103" i="9"/>
  <c r="BI93" i="9"/>
  <c r="BI58" i="9"/>
  <c r="BI56" i="9"/>
  <c r="BI52" i="9"/>
  <c r="BI48" i="9"/>
  <c r="BI44" i="9"/>
  <c r="BI40" i="9"/>
  <c r="BI36" i="9"/>
  <c r="BI32" i="9"/>
  <c r="BI28" i="9"/>
  <c r="BI24" i="9"/>
  <c r="BI20" i="9"/>
  <c r="BI16" i="9"/>
  <c r="BI12" i="9"/>
  <c r="BI84" i="9"/>
  <c r="BI76" i="9"/>
  <c r="BI68" i="9"/>
  <c r="BI57" i="9"/>
  <c r="BI53" i="9"/>
  <c r="BI49" i="9"/>
  <c r="BI45" i="9"/>
  <c r="BI41" i="9"/>
  <c r="BI37" i="9"/>
  <c r="BI33" i="9"/>
  <c r="BI29" i="9"/>
  <c r="BI25" i="9"/>
  <c r="BI21" i="9"/>
  <c r="BI17" i="9"/>
  <c r="BI13" i="9"/>
  <c r="BI60" i="9"/>
  <c r="BI31" i="9"/>
  <c r="BI23" i="9"/>
  <c r="BI15" i="9"/>
  <c r="BI80" i="9"/>
  <c r="BI51" i="9"/>
  <c r="BI43" i="9"/>
  <c r="BI72" i="9"/>
  <c r="BI35" i="9"/>
  <c r="BI27" i="9"/>
  <c r="BI19" i="9"/>
  <c r="BI64" i="9"/>
  <c r="BI62" i="9"/>
  <c r="BI61" i="9"/>
  <c r="BI55" i="9"/>
  <c r="BI47" i="9"/>
  <c r="BI39" i="9"/>
  <c r="BI10" i="9"/>
  <c r="BI180" i="8"/>
  <c r="AM684" i="3" s="1"/>
  <c r="BI176" i="8"/>
  <c r="AM680" i="3" s="1"/>
  <c r="BI172" i="8"/>
  <c r="AM676" i="3" s="1"/>
  <c r="BI168" i="8"/>
  <c r="AM672" i="3" s="1"/>
  <c r="BI164" i="8"/>
  <c r="AM668" i="3" s="1"/>
  <c r="BI181" i="8"/>
  <c r="AM685" i="3" s="1"/>
  <c r="BI177" i="8"/>
  <c r="AM681" i="3" s="1"/>
  <c r="BI173" i="8"/>
  <c r="AM677" i="3" s="1"/>
  <c r="BI169" i="8"/>
  <c r="AM673" i="3" s="1"/>
  <c r="BI165" i="8"/>
  <c r="AM669" i="3" s="1"/>
  <c r="BI178" i="8"/>
  <c r="AM682" i="3" s="1"/>
  <c r="BI174" i="8"/>
  <c r="AM678" i="3" s="1"/>
  <c r="BI170" i="8"/>
  <c r="AM674" i="3" s="1"/>
  <c r="BI166" i="8"/>
  <c r="AM670" i="3" s="1"/>
  <c r="BI162" i="8"/>
  <c r="AM666" i="3" s="1"/>
  <c r="BI158" i="8"/>
  <c r="AM662" i="3" s="1"/>
  <c r="BI154" i="8"/>
  <c r="AM658" i="3" s="1"/>
  <c r="BI163" i="8"/>
  <c r="AM667" i="3" s="1"/>
  <c r="BI157" i="8"/>
  <c r="AM661" i="3" s="1"/>
  <c r="BI156" i="8"/>
  <c r="AM660" i="3" s="1"/>
  <c r="BI155" i="8"/>
  <c r="AM659" i="3" s="1"/>
  <c r="BI147" i="8"/>
  <c r="AM651" i="3" s="1"/>
  <c r="BI143" i="8"/>
  <c r="AM647" i="3" s="1"/>
  <c r="BI179" i="8"/>
  <c r="AM683" i="3" s="1"/>
  <c r="BI171" i="8"/>
  <c r="AM675" i="3" s="1"/>
  <c r="BI153" i="8"/>
  <c r="AM657" i="3" s="1"/>
  <c r="BI152" i="8"/>
  <c r="AM656" i="3" s="1"/>
  <c r="BI151" i="8"/>
  <c r="AM655" i="3" s="1"/>
  <c r="BI148" i="8"/>
  <c r="AM652" i="3" s="1"/>
  <c r="BI144" i="8"/>
  <c r="AM648" i="3" s="1"/>
  <c r="BI140" i="8"/>
  <c r="AM644" i="3" s="1"/>
  <c r="BI136" i="8"/>
  <c r="AM640" i="3" s="1"/>
  <c r="BI149" i="8"/>
  <c r="AM653" i="3" s="1"/>
  <c r="BI145" i="8"/>
  <c r="AM649" i="3" s="1"/>
  <c r="BI141" i="8"/>
  <c r="AM645" i="3" s="1"/>
  <c r="BI150" i="8"/>
  <c r="AM654" i="3" s="1"/>
  <c r="BI142" i="8"/>
  <c r="AM646" i="3" s="1"/>
  <c r="BI135" i="8"/>
  <c r="AM639" i="3" s="1"/>
  <c r="BI134" i="8"/>
  <c r="AM638" i="3" s="1"/>
  <c r="BI133" i="8"/>
  <c r="AM637" i="3" s="1"/>
  <c r="BI129" i="8"/>
  <c r="AM633" i="3" s="1"/>
  <c r="BI125" i="8"/>
  <c r="AM629" i="3" s="1"/>
  <c r="BI121" i="8"/>
  <c r="AM625" i="3" s="1"/>
  <c r="BI117" i="8"/>
  <c r="AM621" i="3" s="1"/>
  <c r="BI113" i="8"/>
  <c r="AM617" i="3" s="1"/>
  <c r="BI109" i="8"/>
  <c r="AM613" i="3" s="1"/>
  <c r="BI130" i="8"/>
  <c r="AM634" i="3" s="1"/>
  <c r="BI126" i="8"/>
  <c r="AM630" i="3" s="1"/>
  <c r="BI122" i="8"/>
  <c r="AM626" i="3" s="1"/>
  <c r="BI118" i="8"/>
  <c r="AM622" i="3" s="1"/>
  <c r="BI114" i="8"/>
  <c r="AM618" i="3" s="1"/>
  <c r="BI110" i="8"/>
  <c r="AM614" i="3" s="1"/>
  <c r="BI175" i="8"/>
  <c r="AM679" i="3" s="1"/>
  <c r="BI161" i="8"/>
  <c r="AM665" i="3" s="1"/>
  <c r="BI160" i="8"/>
  <c r="AM664" i="3" s="1"/>
  <c r="BI146" i="8"/>
  <c r="AM650" i="3" s="1"/>
  <c r="BI139" i="8"/>
  <c r="AM643" i="3" s="1"/>
  <c r="BI131" i="8"/>
  <c r="AM635" i="3" s="1"/>
  <c r="BI127" i="8"/>
  <c r="AM631" i="3" s="1"/>
  <c r="BI123" i="8"/>
  <c r="AM627" i="3" s="1"/>
  <c r="BI119" i="8"/>
  <c r="AM623" i="3" s="1"/>
  <c r="BI115" i="8"/>
  <c r="AM619" i="3" s="1"/>
  <c r="BI111" i="8"/>
  <c r="AM615" i="3" s="1"/>
  <c r="BI132" i="8"/>
  <c r="AM636" i="3" s="1"/>
  <c r="BI124" i="8"/>
  <c r="AM628" i="3" s="1"/>
  <c r="BI116" i="8"/>
  <c r="AM620" i="3" s="1"/>
  <c r="BI106" i="8"/>
  <c r="AM610" i="3" s="1"/>
  <c r="BI102" i="8"/>
  <c r="AM606" i="3" s="1"/>
  <c r="BI98" i="8"/>
  <c r="AM602" i="3" s="1"/>
  <c r="BI94" i="8"/>
  <c r="AM598" i="3" s="1"/>
  <c r="BI90" i="8"/>
  <c r="AM594" i="3" s="1"/>
  <c r="BI86" i="8"/>
  <c r="AM590" i="3" s="1"/>
  <c r="BI82" i="8"/>
  <c r="AM586" i="3" s="1"/>
  <c r="BI78" i="8"/>
  <c r="AM582" i="3" s="1"/>
  <c r="BI74" i="8"/>
  <c r="AM578" i="3" s="1"/>
  <c r="BI70" i="8"/>
  <c r="AM574" i="3" s="1"/>
  <c r="BI66" i="8"/>
  <c r="AM570" i="3" s="1"/>
  <c r="BI62" i="8"/>
  <c r="AM566" i="3" s="1"/>
  <c r="BI58" i="8"/>
  <c r="AM562" i="3" s="1"/>
  <c r="BI54" i="8"/>
  <c r="AM558" i="3" s="1"/>
  <c r="BI50" i="8"/>
  <c r="AM554" i="3" s="1"/>
  <c r="BI103" i="8"/>
  <c r="AM607" i="3" s="1"/>
  <c r="BI99" i="8"/>
  <c r="AM603" i="3" s="1"/>
  <c r="BI95" i="8"/>
  <c r="AM599" i="3" s="1"/>
  <c r="BI91" i="8"/>
  <c r="AM595" i="3" s="1"/>
  <c r="BI87" i="8"/>
  <c r="AM591" i="3" s="1"/>
  <c r="BI83" i="8"/>
  <c r="AM587" i="3" s="1"/>
  <c r="BI79" i="8"/>
  <c r="AM583" i="3" s="1"/>
  <c r="BI75" i="8"/>
  <c r="AM579" i="3" s="1"/>
  <c r="BI71" i="8"/>
  <c r="AM575" i="3" s="1"/>
  <c r="BI67" i="8"/>
  <c r="AM571" i="3" s="1"/>
  <c r="BI63" i="8"/>
  <c r="AM567" i="3" s="1"/>
  <c r="BI59" i="8"/>
  <c r="AM563" i="3" s="1"/>
  <c r="BI159" i="8"/>
  <c r="AM663" i="3" s="1"/>
  <c r="BI138" i="8"/>
  <c r="AM642" i="3" s="1"/>
  <c r="BI128" i="8"/>
  <c r="AM632" i="3" s="1"/>
  <c r="BI120" i="8"/>
  <c r="AM624" i="3" s="1"/>
  <c r="BI112" i="8"/>
  <c r="AM616" i="3" s="1"/>
  <c r="BI107" i="8"/>
  <c r="AM611" i="3" s="1"/>
  <c r="BI104" i="8"/>
  <c r="AM608" i="3" s="1"/>
  <c r="BI100" i="8"/>
  <c r="AM604" i="3" s="1"/>
  <c r="BI96" i="8"/>
  <c r="AM600" i="3" s="1"/>
  <c r="BI92" i="8"/>
  <c r="AM596" i="3" s="1"/>
  <c r="BI88" i="8"/>
  <c r="AM592" i="3" s="1"/>
  <c r="BI84" i="8"/>
  <c r="AM588" i="3" s="1"/>
  <c r="BI80" i="8"/>
  <c r="AM584" i="3" s="1"/>
  <c r="BI76" i="8"/>
  <c r="AM580" i="3" s="1"/>
  <c r="BI72" i="8"/>
  <c r="AM576" i="3" s="1"/>
  <c r="BI68" i="8"/>
  <c r="AM572" i="3" s="1"/>
  <c r="BI64" i="8"/>
  <c r="AM568" i="3" s="1"/>
  <c r="BI60" i="8"/>
  <c r="AM564" i="3" s="1"/>
  <c r="BI56" i="8"/>
  <c r="AM560" i="3" s="1"/>
  <c r="BI108" i="8"/>
  <c r="AM612" i="3" s="1"/>
  <c r="BI101" i="8"/>
  <c r="AM605" i="3" s="1"/>
  <c r="BI93" i="8"/>
  <c r="AM597" i="3" s="1"/>
  <c r="BI85" i="8"/>
  <c r="AM589" i="3" s="1"/>
  <c r="BI77" i="8"/>
  <c r="AM581" i="3" s="1"/>
  <c r="BI45" i="8"/>
  <c r="AM549" i="3" s="1"/>
  <c r="BI41" i="8"/>
  <c r="AM545" i="3" s="1"/>
  <c r="BI37" i="8"/>
  <c r="AM541" i="3" s="1"/>
  <c r="BI33" i="8"/>
  <c r="AM537" i="3" s="1"/>
  <c r="BI29" i="8"/>
  <c r="AM533" i="3" s="1"/>
  <c r="BI25" i="8"/>
  <c r="AM529" i="3" s="1"/>
  <c r="BI21" i="8"/>
  <c r="AM525" i="3" s="1"/>
  <c r="BI17" i="8"/>
  <c r="AM521" i="3" s="1"/>
  <c r="BI13" i="8"/>
  <c r="AM517" i="3" s="1"/>
  <c r="CV517" i="3" s="1"/>
  <c r="BI167" i="8"/>
  <c r="AM671" i="3" s="1"/>
  <c r="BI137" i="8"/>
  <c r="AM641" i="3" s="1"/>
  <c r="BI65" i="8"/>
  <c r="AM569" i="3" s="1"/>
  <c r="BI46" i="8"/>
  <c r="AM550" i="3" s="1"/>
  <c r="BI42" i="8"/>
  <c r="AM546" i="3" s="1"/>
  <c r="BI38" i="8"/>
  <c r="AM542" i="3" s="1"/>
  <c r="BI34" i="8"/>
  <c r="AM538" i="3" s="1"/>
  <c r="BI30" i="8"/>
  <c r="AM534" i="3" s="1"/>
  <c r="BI26" i="8"/>
  <c r="AM530" i="3" s="1"/>
  <c r="BI22" i="8"/>
  <c r="AM526" i="3" s="1"/>
  <c r="BI18" i="8"/>
  <c r="AM522" i="3" s="1"/>
  <c r="BI14" i="8"/>
  <c r="AM518" i="3" s="1"/>
  <c r="CV518" i="3" s="1"/>
  <c r="BI61" i="8"/>
  <c r="AM565" i="3" s="1"/>
  <c r="BI49" i="8"/>
  <c r="AM553" i="3" s="1"/>
  <c r="BI105" i="8"/>
  <c r="AM609" i="3" s="1"/>
  <c r="BI97" i="8"/>
  <c r="AM601" i="3" s="1"/>
  <c r="BI89" i="8"/>
  <c r="AM593" i="3" s="1"/>
  <c r="BI81" i="8"/>
  <c r="AM585" i="3" s="1"/>
  <c r="BI73" i="8"/>
  <c r="AM577" i="3" s="1"/>
  <c r="BI57" i="8"/>
  <c r="AM561" i="3" s="1"/>
  <c r="BI55" i="8"/>
  <c r="AM559" i="3" s="1"/>
  <c r="BI53" i="8"/>
  <c r="AM557" i="3" s="1"/>
  <c r="BI52" i="8"/>
  <c r="AM556" i="3" s="1"/>
  <c r="BI51" i="8"/>
  <c r="AM555" i="3" s="1"/>
  <c r="BI43" i="8"/>
  <c r="AM547" i="3" s="1"/>
  <c r="BI39" i="8"/>
  <c r="AM543" i="3" s="1"/>
  <c r="BI35" i="8"/>
  <c r="AM539" i="3" s="1"/>
  <c r="BI31" i="8"/>
  <c r="AM535" i="3" s="1"/>
  <c r="BI27" i="8"/>
  <c r="AM531" i="3" s="1"/>
  <c r="BI23" i="8"/>
  <c r="AM527" i="3" s="1"/>
  <c r="BI19" i="8"/>
  <c r="AM523" i="3" s="1"/>
  <c r="BI15" i="8"/>
  <c r="AM519" i="3" s="1"/>
  <c r="CV519" i="3" s="1"/>
  <c r="BI10" i="8"/>
  <c r="BI69" i="8"/>
  <c r="AM573" i="3" s="1"/>
  <c r="BI48" i="8"/>
  <c r="AM552" i="3" s="1"/>
  <c r="BI28" i="8"/>
  <c r="AM532" i="3" s="1"/>
  <c r="BI20" i="8"/>
  <c r="AM524" i="3" s="1"/>
  <c r="BI47" i="8"/>
  <c r="AM551" i="3" s="1"/>
  <c r="BI40" i="8"/>
  <c r="AM544" i="3" s="1"/>
  <c r="BI32" i="8"/>
  <c r="AM536" i="3" s="1"/>
  <c r="BI24" i="8"/>
  <c r="AM528" i="3" s="1"/>
  <c r="BI16" i="8"/>
  <c r="AM520" i="3" s="1"/>
  <c r="CV520" i="3" s="1"/>
  <c r="BI12" i="8"/>
  <c r="AM516" i="3" s="1"/>
  <c r="CV516" i="3" s="1"/>
  <c r="BI44" i="8"/>
  <c r="AM548" i="3" s="1"/>
  <c r="BI36" i="8"/>
  <c r="AM540" i="3" s="1"/>
  <c r="BC57" i="6"/>
  <c r="AG391" i="3" s="1"/>
  <c r="BC58" i="6"/>
  <c r="AG392" i="3" s="1"/>
  <c r="BC63" i="6"/>
  <c r="AG397" i="3" s="1"/>
  <c r="BC77" i="6"/>
  <c r="AG411" i="3" s="1"/>
  <c r="BC79" i="6"/>
  <c r="AG413" i="3" s="1"/>
  <c r="BC82" i="6"/>
  <c r="AG416" i="3" s="1"/>
  <c r="BC83" i="6"/>
  <c r="AG417" i="3" s="1"/>
  <c r="BC98" i="6"/>
  <c r="AG432" i="3" s="1"/>
  <c r="BC99" i="6"/>
  <c r="AG433" i="3" s="1"/>
  <c r="BC114" i="6"/>
  <c r="AG448" i="3" s="1"/>
  <c r="BC115" i="6"/>
  <c r="AG449" i="3" s="1"/>
  <c r="BC130" i="6"/>
  <c r="AG464" i="3" s="1"/>
  <c r="BC131" i="6"/>
  <c r="AG465" i="3" s="1"/>
  <c r="BC146" i="6"/>
  <c r="AG480" i="3" s="1"/>
  <c r="BC147" i="6"/>
  <c r="AG481" i="3" s="1"/>
  <c r="BC13" i="6"/>
  <c r="AG347" i="3" s="1"/>
  <c r="BC14" i="6"/>
  <c r="AG348" i="3" s="1"/>
  <c r="BC17" i="6"/>
  <c r="AG351" i="3" s="1"/>
  <c r="BC18" i="6"/>
  <c r="AG352" i="3" s="1"/>
  <c r="BC29" i="6"/>
  <c r="AG363" i="3" s="1"/>
  <c r="BC30" i="6"/>
  <c r="AG364" i="3" s="1"/>
  <c r="BC33" i="6"/>
  <c r="AG367" i="3" s="1"/>
  <c r="BC34" i="6"/>
  <c r="AG368" i="3" s="1"/>
  <c r="BC45" i="6"/>
  <c r="AG379" i="3" s="1"/>
  <c r="BC46" i="6"/>
  <c r="AG380" i="3" s="1"/>
  <c r="BC49" i="6"/>
  <c r="AG383" i="3" s="1"/>
  <c r="BC50" i="6"/>
  <c r="AG384" i="3" s="1"/>
  <c r="BC70" i="6"/>
  <c r="AG404" i="3" s="1"/>
  <c r="BC86" i="6"/>
  <c r="AG420" i="3" s="1"/>
  <c r="BC87" i="6"/>
  <c r="AG421" i="3" s="1"/>
  <c r="BC102" i="6"/>
  <c r="AG436" i="3" s="1"/>
  <c r="BC103" i="6"/>
  <c r="AG437" i="3" s="1"/>
  <c r="BC118" i="6"/>
  <c r="AG452" i="3" s="1"/>
  <c r="BC119" i="6"/>
  <c r="AG453" i="3" s="1"/>
  <c r="BC134" i="6"/>
  <c r="AG468" i="3" s="1"/>
  <c r="BC135" i="6"/>
  <c r="AG469" i="3" s="1"/>
  <c r="BC150" i="6"/>
  <c r="AG484" i="3" s="1"/>
  <c r="BC151" i="6"/>
  <c r="AG485" i="3" s="1"/>
  <c r="BC21" i="6"/>
  <c r="AG355" i="3" s="1"/>
  <c r="BC26" i="6"/>
  <c r="AG360" i="3" s="1"/>
  <c r="BC53" i="6"/>
  <c r="AG387" i="3" s="1"/>
  <c r="BC107" i="6"/>
  <c r="AG441" i="3" s="1"/>
  <c r="BC122" i="6"/>
  <c r="AG456" i="3" s="1"/>
  <c r="BC139" i="6"/>
  <c r="AG473" i="3" s="1"/>
  <c r="BC154" i="6"/>
  <c r="AG488" i="3" s="1"/>
  <c r="BC54" i="6"/>
  <c r="AG388" i="3" s="1"/>
  <c r="BC62" i="6"/>
  <c r="AG396" i="3" s="1"/>
  <c r="BC67" i="6"/>
  <c r="AG401" i="3" s="1"/>
  <c r="BC73" i="6"/>
  <c r="AG407" i="3" s="1"/>
  <c r="BC94" i="6"/>
  <c r="AG428" i="3" s="1"/>
  <c r="BC126" i="6"/>
  <c r="AG460" i="3" s="1"/>
  <c r="BC167" i="6"/>
  <c r="AG501" i="3" s="1"/>
  <c r="BC168" i="6"/>
  <c r="AG502" i="3" s="1"/>
  <c r="BC37" i="6"/>
  <c r="AG371" i="3" s="1"/>
  <c r="BC42" i="6"/>
  <c r="AG376" i="3" s="1"/>
  <c r="BC25" i="6"/>
  <c r="AG359" i="3" s="1"/>
  <c r="BC38" i="6"/>
  <c r="AG372" i="3" s="1"/>
  <c r="BC66" i="6"/>
  <c r="AG400" i="3" s="1"/>
  <c r="BC74" i="6"/>
  <c r="AG408" i="3" s="1"/>
  <c r="BC78" i="6"/>
  <c r="AG412" i="3" s="1"/>
  <c r="BC110" i="6"/>
  <c r="AG444" i="3" s="1"/>
  <c r="BC142" i="6"/>
  <c r="AG476" i="3" s="1"/>
  <c r="BC155" i="6"/>
  <c r="AG489" i="3" s="1"/>
  <c r="BC166" i="6"/>
  <c r="AG500" i="3" s="1"/>
  <c r="BC178" i="6"/>
  <c r="AG512" i="3" s="1"/>
  <c r="BC179" i="6"/>
  <c r="AG513" i="3" s="1"/>
  <c r="BC61" i="6"/>
  <c r="AG395" i="3" s="1"/>
  <c r="BC90" i="6"/>
  <c r="AG424" i="3" s="1"/>
  <c r="BC111" i="6"/>
  <c r="AG445" i="3" s="1"/>
  <c r="BC143" i="6"/>
  <c r="AG477" i="3" s="1"/>
  <c r="BC163" i="6"/>
  <c r="AG497" i="3" s="1"/>
  <c r="BC175" i="6"/>
  <c r="AG509" i="3" s="1"/>
  <c r="BC22" i="6"/>
  <c r="AG356" i="3" s="1"/>
  <c r="BC41" i="6"/>
  <c r="AG375" i="3" s="1"/>
  <c r="BC159" i="6"/>
  <c r="AG493" i="3" s="1"/>
  <c r="BC106" i="6"/>
  <c r="AG440" i="3" s="1"/>
  <c r="BC171" i="6"/>
  <c r="AG505" i="3" s="1"/>
  <c r="BC172" i="6"/>
  <c r="AG506" i="3" s="1"/>
  <c r="BC91" i="6"/>
  <c r="AG425" i="3" s="1"/>
  <c r="BC162" i="6"/>
  <c r="AG496" i="3" s="1"/>
  <c r="BC123" i="6"/>
  <c r="AG457" i="3" s="1"/>
  <c r="BC158" i="6"/>
  <c r="AG492" i="3" s="1"/>
  <c r="BC95" i="6"/>
  <c r="AG429" i="3" s="1"/>
  <c r="BC138" i="6"/>
  <c r="AG472" i="3" s="1"/>
  <c r="BC127" i="6"/>
  <c r="AG461" i="3" s="1"/>
  <c r="BC180" i="6"/>
  <c r="AG514" i="3" s="1"/>
  <c r="BC141" i="6"/>
  <c r="AG475" i="3" s="1"/>
  <c r="BC125" i="6"/>
  <c r="AG459" i="3" s="1"/>
  <c r="BC109" i="6"/>
  <c r="AG443" i="3" s="1"/>
  <c r="BC101" i="6"/>
  <c r="AG435" i="3" s="1"/>
  <c r="BC93" i="6"/>
  <c r="AG427" i="3" s="1"/>
  <c r="BC16" i="6"/>
  <c r="AG350" i="3" s="1"/>
  <c r="BC140" i="6"/>
  <c r="AG474" i="3" s="1"/>
  <c r="BC108" i="6"/>
  <c r="AG442" i="3" s="1"/>
  <c r="BC104" i="6"/>
  <c r="AG438" i="3" s="1"/>
  <c r="BC145" i="6"/>
  <c r="AG479" i="3" s="1"/>
  <c r="BC129" i="6"/>
  <c r="AG463" i="3" s="1"/>
  <c r="BC113" i="6"/>
  <c r="AG447" i="3" s="1"/>
  <c r="BC105" i="6"/>
  <c r="AG439" i="3" s="1"/>
  <c r="BC97" i="6"/>
  <c r="AG431" i="3" s="1"/>
  <c r="BC89" i="6"/>
  <c r="AG423" i="3" s="1"/>
  <c r="BC32" i="6"/>
  <c r="AG366" i="3" s="1"/>
  <c r="BC160" i="6"/>
  <c r="AG494" i="3" s="1"/>
  <c r="BC92" i="6"/>
  <c r="AG426" i="3" s="1"/>
  <c r="BC84" i="6"/>
  <c r="AG418" i="3" s="1"/>
  <c r="BC173" i="6"/>
  <c r="AG507" i="3" s="1"/>
  <c r="BC81" i="6"/>
  <c r="AG415" i="3" s="1"/>
  <c r="BC60" i="6"/>
  <c r="AG394" i="3" s="1"/>
  <c r="BC69" i="6"/>
  <c r="AG403" i="3" s="1"/>
  <c r="BC153" i="6"/>
  <c r="AG487" i="3" s="1"/>
  <c r="BC24" i="6"/>
  <c r="AG358" i="3" s="1"/>
  <c r="BC170" i="6"/>
  <c r="AG504" i="3" s="1"/>
  <c r="BC148" i="6"/>
  <c r="AG482" i="3" s="1"/>
  <c r="BC120" i="6"/>
  <c r="AG454" i="3" s="1"/>
  <c r="BC112" i="6"/>
  <c r="AG446" i="3" s="1"/>
  <c r="BC177" i="6"/>
  <c r="AG511" i="3" s="1"/>
  <c r="BC176" i="6"/>
  <c r="AG510" i="3" s="1"/>
  <c r="BC136" i="6"/>
  <c r="AG470" i="3" s="1"/>
  <c r="BC132" i="6"/>
  <c r="AG466" i="3" s="1"/>
  <c r="BC128" i="6"/>
  <c r="AG462" i="3" s="1"/>
  <c r="BC100" i="6"/>
  <c r="AG434" i="3" s="1"/>
  <c r="BC96" i="6"/>
  <c r="AG430" i="3" s="1"/>
  <c r="BC56" i="6"/>
  <c r="AG390" i="3" s="1"/>
  <c r="BC157" i="6"/>
  <c r="AG491" i="3" s="1"/>
  <c r="BC149" i="6"/>
  <c r="AG483" i="3" s="1"/>
  <c r="BC133" i="6"/>
  <c r="AG467" i="3" s="1"/>
  <c r="BC117" i="6"/>
  <c r="AG451" i="3" s="1"/>
  <c r="BC174" i="6"/>
  <c r="AG508" i="3" s="1"/>
  <c r="BC164" i="6"/>
  <c r="AG498" i="3" s="1"/>
  <c r="BC65" i="6"/>
  <c r="AG399" i="3" s="1"/>
  <c r="BC52" i="6"/>
  <c r="AG386" i="3" s="1"/>
  <c r="BC36" i="6"/>
  <c r="AG370" i="3" s="1"/>
  <c r="BC20" i="6"/>
  <c r="AG354" i="3" s="1"/>
  <c r="BC76" i="6"/>
  <c r="AG410" i="3" s="1"/>
  <c r="BC59" i="6"/>
  <c r="AG393" i="3" s="1"/>
  <c r="BC55" i="6"/>
  <c r="AG389" i="3" s="1"/>
  <c r="BC51" i="6"/>
  <c r="AG385" i="3" s="1"/>
  <c r="BC47" i="6"/>
  <c r="AG381" i="3" s="1"/>
  <c r="BC43" i="6"/>
  <c r="AG377" i="3" s="1"/>
  <c r="BC39" i="6"/>
  <c r="AG373" i="3" s="1"/>
  <c r="BC35" i="6"/>
  <c r="AG369" i="3" s="1"/>
  <c r="BC31" i="6"/>
  <c r="AG365" i="3" s="1"/>
  <c r="BC27" i="6"/>
  <c r="AG361" i="3" s="1"/>
  <c r="BC23" i="6"/>
  <c r="AG357" i="3" s="1"/>
  <c r="BC19" i="6"/>
  <c r="AG353" i="3" s="1"/>
  <c r="BC15" i="6"/>
  <c r="AG349" i="3" s="1"/>
  <c r="BC80" i="6"/>
  <c r="AG414" i="3" s="1"/>
  <c r="BC64" i="6"/>
  <c r="AG398" i="3" s="1"/>
  <c r="BC40" i="6"/>
  <c r="AG374" i="3" s="1"/>
  <c r="BC156" i="6"/>
  <c r="AG490" i="3" s="1"/>
  <c r="BC124" i="6"/>
  <c r="AG458" i="3" s="1"/>
  <c r="BC88" i="6"/>
  <c r="AG422" i="3" s="1"/>
  <c r="BC72" i="6"/>
  <c r="AG406" i="3" s="1"/>
  <c r="BC71" i="6"/>
  <c r="AG405" i="3" s="1"/>
  <c r="BC75" i="6"/>
  <c r="AG409" i="3" s="1"/>
  <c r="BC169" i="6"/>
  <c r="AG503" i="3" s="1"/>
  <c r="BC68" i="6"/>
  <c r="AG402" i="3" s="1"/>
  <c r="BC161" i="6"/>
  <c r="AG495" i="3" s="1"/>
  <c r="BC137" i="6"/>
  <c r="AG471" i="3" s="1"/>
  <c r="BC121" i="6"/>
  <c r="AG455" i="3" s="1"/>
  <c r="BC165" i="6"/>
  <c r="AG499" i="3" s="1"/>
  <c r="BC152" i="6"/>
  <c r="AG486" i="3" s="1"/>
  <c r="BC144" i="6"/>
  <c r="AG478" i="3" s="1"/>
  <c r="BC116" i="6"/>
  <c r="AG450" i="3" s="1"/>
  <c r="BC85" i="6"/>
  <c r="AG419" i="3" s="1"/>
  <c r="BC48" i="6"/>
  <c r="AG382" i="3" s="1"/>
  <c r="BC44" i="6"/>
  <c r="AG378" i="3" s="1"/>
  <c r="BC28" i="6"/>
  <c r="AG362" i="3" s="1"/>
  <c r="BD9" i="6"/>
  <c r="BE9" i="6" s="1"/>
  <c r="BB10" i="6"/>
  <c r="G15" i="4"/>
  <c r="F17" i="4"/>
  <c r="F18" i="4" s="1"/>
  <c r="G18" i="4" s="1"/>
  <c r="B13" i="6"/>
  <c r="BK14" i="6"/>
  <c r="B16" i="6"/>
  <c r="B19" i="6"/>
  <c r="BK19" i="6"/>
  <c r="BK24" i="6"/>
  <c r="B25" i="6"/>
  <c r="B31" i="6"/>
  <c r="B34" i="6"/>
  <c r="BK48" i="6"/>
  <c r="BK55" i="6"/>
  <c r="BK65" i="6"/>
  <c r="BK20" i="6"/>
  <c r="B21" i="6"/>
  <c r="BK25" i="6"/>
  <c r="B26" i="6"/>
  <c r="BK12" i="6"/>
  <c r="BK16" i="6"/>
  <c r="B17" i="6"/>
  <c r="BK21" i="6"/>
  <c r="B22" i="6"/>
  <c r="B27" i="6"/>
  <c r="BK27" i="6"/>
  <c r="BK29" i="6"/>
  <c r="BK36" i="6"/>
  <c r="BK43" i="6"/>
  <c r="BA10" i="6"/>
  <c r="BK10" i="6"/>
  <c r="BK15" i="6"/>
  <c r="BK32" i="6"/>
  <c r="B38" i="6"/>
  <c r="B49" i="6"/>
  <c r="BA12" i="6"/>
  <c r="B14" i="6"/>
  <c r="B10" i="6"/>
  <c r="BK13" i="6"/>
  <c r="B15" i="6"/>
  <c r="BK17" i="6"/>
  <c r="B18" i="6"/>
  <c r="B23" i="6"/>
  <c r="BK23" i="6"/>
  <c r="BK28" i="6"/>
  <c r="B30" i="6"/>
  <c r="B44" i="6"/>
  <c r="B29" i="6"/>
  <c r="BK31" i="6"/>
  <c r="B33" i="6"/>
  <c r="BK35" i="6"/>
  <c r="B37" i="6"/>
  <c r="BK39" i="6"/>
  <c r="B42" i="6"/>
  <c r="BK42" i="6"/>
  <c r="BK47" i="6"/>
  <c r="B48" i="6"/>
  <c r="BK51" i="6"/>
  <c r="B57" i="6"/>
  <c r="BK57" i="6"/>
  <c r="BK66" i="6"/>
  <c r="BK33" i="6"/>
  <c r="B35" i="6"/>
  <c r="BK37" i="6"/>
  <c r="B39" i="6"/>
  <c r="BK44" i="6"/>
  <c r="B45" i="6"/>
  <c r="B50" i="6"/>
  <c r="BK62" i="6"/>
  <c r="BK18" i="6"/>
  <c r="B20" i="6"/>
  <c r="BK22" i="6"/>
  <c r="B24" i="6"/>
  <c r="BK26" i="6"/>
  <c r="B28" i="6"/>
  <c r="BK30" i="6"/>
  <c r="B32" i="6"/>
  <c r="BK34" i="6"/>
  <c r="B36" i="6"/>
  <c r="BK38" i="6"/>
  <c r="B40" i="6"/>
  <c r="BK40" i="6"/>
  <c r="B41" i="6"/>
  <c r="B46" i="6"/>
  <c r="BK46" i="6"/>
  <c r="B53" i="6"/>
  <c r="B63" i="6"/>
  <c r="BK70" i="6"/>
  <c r="BK50" i="6"/>
  <c r="B52" i="6"/>
  <c r="BK54" i="6"/>
  <c r="B56" i="6"/>
  <c r="B61" i="6"/>
  <c r="BK61" i="6"/>
  <c r="B67" i="6"/>
  <c r="B71" i="6"/>
  <c r="BK90" i="6"/>
  <c r="BK52" i="6"/>
  <c r="B54" i="6"/>
  <c r="BK56" i="6"/>
  <c r="BK58" i="6"/>
  <c r="B59" i="6"/>
  <c r="BK63" i="6"/>
  <c r="B64" i="6"/>
  <c r="BK78" i="6"/>
  <c r="BK81" i="6"/>
  <c r="BK41" i="6"/>
  <c r="B43" i="6"/>
  <c r="BK45" i="6"/>
  <c r="B47" i="6"/>
  <c r="BK49" i="6"/>
  <c r="B51" i="6"/>
  <c r="BK53" i="6"/>
  <c r="B55" i="6"/>
  <c r="BK59" i="6"/>
  <c r="B60" i="6"/>
  <c r="B65" i="6"/>
  <c r="B69" i="6"/>
  <c r="BK69" i="6"/>
  <c r="B76" i="6"/>
  <c r="B93" i="6"/>
  <c r="B73" i="6"/>
  <c r="BK75" i="6"/>
  <c r="BK82" i="6"/>
  <c r="BK98" i="6"/>
  <c r="BK71" i="6"/>
  <c r="B72" i="6"/>
  <c r="B77" i="6"/>
  <c r="BK79" i="6"/>
  <c r="B83" i="6"/>
  <c r="B88" i="6"/>
  <c r="BK96" i="6"/>
  <c r="BK67" i="6"/>
  <c r="B68" i="6"/>
  <c r="BK74" i="6"/>
  <c r="B82" i="6"/>
  <c r="BK73" i="6"/>
  <c r="B75" i="6"/>
  <c r="BK77" i="6"/>
  <c r="B79" i="6"/>
  <c r="B80" i="6"/>
  <c r="BK80" i="6"/>
  <c r="BK85" i="6"/>
  <c r="B87" i="6"/>
  <c r="BK89" i="6"/>
  <c r="B91" i="6"/>
  <c r="BK91" i="6"/>
  <c r="BK101" i="6"/>
  <c r="B58" i="6"/>
  <c r="BK60" i="6"/>
  <c r="B62" i="6"/>
  <c r="BK64" i="6"/>
  <c r="B66" i="6"/>
  <c r="BK68" i="6"/>
  <c r="B70" i="6"/>
  <c r="BK72" i="6"/>
  <c r="B74" i="6"/>
  <c r="BK76" i="6"/>
  <c r="B78" i="6"/>
  <c r="B84" i="6"/>
  <c r="BK84" i="6"/>
  <c r="BK86" i="6"/>
  <c r="BK92" i="6"/>
  <c r="B86" i="6"/>
  <c r="BK88" i="6"/>
  <c r="B90" i="6"/>
  <c r="B98" i="6"/>
  <c r="B99" i="6"/>
  <c r="BK179" i="6"/>
  <c r="B81" i="6"/>
  <c r="BK83" i="6"/>
  <c r="B85" i="6"/>
  <c r="BK87" i="6"/>
  <c r="B89" i="6"/>
  <c r="BK93" i="6"/>
  <c r="B94" i="6"/>
  <c r="B95" i="6"/>
  <c r="BK97" i="6"/>
  <c r="B100" i="6"/>
  <c r="BK100" i="6"/>
  <c r="B105" i="6"/>
  <c r="BK95" i="6"/>
  <c r="B97" i="6"/>
  <c r="BK104" i="6"/>
  <c r="BK106" i="6"/>
  <c r="B92" i="6"/>
  <c r="BK94" i="6"/>
  <c r="B96" i="6"/>
  <c r="B106" i="6"/>
  <c r="BK103" i="6"/>
  <c r="B104" i="6"/>
  <c r="BK99" i="6"/>
  <c r="B101" i="6"/>
  <c r="B102" i="6"/>
  <c r="BK102" i="6"/>
  <c r="BA181" i="6"/>
  <c r="AE515" i="3" s="1"/>
  <c r="BK181" i="6"/>
  <c r="B103" i="6"/>
  <c r="BK105" i="6"/>
  <c r="BK180" i="6"/>
  <c r="AP411" i="3" l="1"/>
  <c r="AO411" i="3"/>
  <c r="BN74" i="6"/>
  <c r="V408" i="3" s="1"/>
  <c r="AP408" i="3"/>
  <c r="AO408" i="3"/>
  <c r="BN69" i="6"/>
  <c r="V403" i="3" s="1"/>
  <c r="AP403" i="3"/>
  <c r="AO403" i="3"/>
  <c r="BN41" i="6"/>
  <c r="V375" i="3" s="1"/>
  <c r="AP375" i="3"/>
  <c r="AO375" i="3"/>
  <c r="AP397" i="3"/>
  <c r="AO397" i="3"/>
  <c r="AP355" i="3"/>
  <c r="AO355" i="3"/>
  <c r="BN97" i="6"/>
  <c r="V431" i="3" s="1"/>
  <c r="AP431" i="3"/>
  <c r="AO431" i="3"/>
  <c r="AP410" i="3"/>
  <c r="AO410" i="3"/>
  <c r="BN80" i="6"/>
  <c r="V414" i="3" s="1"/>
  <c r="AP414" i="3"/>
  <c r="AO414" i="3"/>
  <c r="BN81" i="6"/>
  <c r="V415" i="3" s="1"/>
  <c r="AP415" i="3"/>
  <c r="AO415" i="3"/>
  <c r="AP360" i="3"/>
  <c r="AO360" i="3"/>
  <c r="AP515" i="3"/>
  <c r="AO515" i="3"/>
  <c r="BN106" i="6"/>
  <c r="V440" i="3" s="1"/>
  <c r="AP440" i="3"/>
  <c r="AO440" i="3"/>
  <c r="BN87" i="6"/>
  <c r="V421" i="3" s="1"/>
  <c r="AP421" i="3"/>
  <c r="AO421" i="3"/>
  <c r="BN88" i="6"/>
  <c r="V422" i="3" s="1"/>
  <c r="AP422" i="3"/>
  <c r="AO422" i="3"/>
  <c r="BN67" i="6"/>
  <c r="V401" i="3" s="1"/>
  <c r="AP401" i="3"/>
  <c r="AO401" i="3"/>
  <c r="BN79" i="6"/>
  <c r="V413" i="3" s="1"/>
  <c r="AP413" i="3"/>
  <c r="AO413" i="3"/>
  <c r="AP387" i="3"/>
  <c r="AO387" i="3"/>
  <c r="AP412" i="3"/>
  <c r="AO412" i="3"/>
  <c r="AP392" i="3"/>
  <c r="AO392" i="3"/>
  <c r="BN50" i="6"/>
  <c r="V384" i="3" s="1"/>
  <c r="AP384" i="3"/>
  <c r="AO384" i="3"/>
  <c r="BN46" i="6"/>
  <c r="V380" i="3" s="1"/>
  <c r="AP380" i="3"/>
  <c r="AO380" i="3"/>
  <c r="BN31" i="6"/>
  <c r="V365" i="3" s="1"/>
  <c r="AP365" i="3"/>
  <c r="AO365" i="3"/>
  <c r="AP358" i="3"/>
  <c r="AO358" i="3"/>
  <c r="BN180" i="6"/>
  <c r="V514" i="3" s="1"/>
  <c r="AP514" i="3"/>
  <c r="AO514" i="3"/>
  <c r="BN99" i="6"/>
  <c r="V433" i="3" s="1"/>
  <c r="AP433" i="3"/>
  <c r="AO433" i="3"/>
  <c r="BN104" i="6"/>
  <c r="V438" i="3" s="1"/>
  <c r="AP438" i="3"/>
  <c r="AO438" i="3"/>
  <c r="BN100" i="6"/>
  <c r="V434" i="3" s="1"/>
  <c r="AP434" i="3"/>
  <c r="AO434" i="3"/>
  <c r="BN72" i="6"/>
  <c r="V406" i="3" s="1"/>
  <c r="AP406" i="3"/>
  <c r="AO406" i="3"/>
  <c r="AP398" i="3"/>
  <c r="AO398" i="3"/>
  <c r="AP435" i="3"/>
  <c r="AO435" i="3"/>
  <c r="AP430" i="3"/>
  <c r="AO430" i="3"/>
  <c r="BN82" i="6"/>
  <c r="V416" i="3" s="1"/>
  <c r="AP416" i="3"/>
  <c r="AO416" i="3"/>
  <c r="BN56" i="6"/>
  <c r="V390" i="3" s="1"/>
  <c r="AP390" i="3"/>
  <c r="AO390" i="3"/>
  <c r="BN70" i="6"/>
  <c r="V404" i="3" s="1"/>
  <c r="AP404" i="3"/>
  <c r="AO404" i="3"/>
  <c r="BN38" i="6"/>
  <c r="V372" i="3" s="1"/>
  <c r="AP372" i="3"/>
  <c r="AO372" i="3"/>
  <c r="BN30" i="6"/>
  <c r="V364" i="3" s="1"/>
  <c r="AP364" i="3"/>
  <c r="AO364" i="3"/>
  <c r="BN22" i="6"/>
  <c r="V356" i="3" s="1"/>
  <c r="AP356" i="3"/>
  <c r="AO356" i="3"/>
  <c r="AP371" i="3"/>
  <c r="AO371" i="3"/>
  <c r="BN57" i="6"/>
  <c r="V391" i="3" s="1"/>
  <c r="AP391" i="3"/>
  <c r="AO391" i="3"/>
  <c r="BN47" i="6"/>
  <c r="V381" i="3" s="1"/>
  <c r="AP381" i="3"/>
  <c r="AO381" i="3"/>
  <c r="BN23" i="6"/>
  <c r="V357" i="3" s="1"/>
  <c r="AP357" i="3"/>
  <c r="AO357" i="3"/>
  <c r="BN15" i="6"/>
  <c r="V349" i="3" s="1"/>
  <c r="AP349" i="3"/>
  <c r="AO349" i="3"/>
  <c r="BN36" i="6"/>
  <c r="V370" i="3" s="1"/>
  <c r="AP370" i="3"/>
  <c r="AO370" i="3"/>
  <c r="BL12" i="6"/>
  <c r="AP346" i="3"/>
  <c r="AO346" i="3"/>
  <c r="BN20" i="6"/>
  <c r="V354" i="3" s="1"/>
  <c r="AP354" i="3"/>
  <c r="AO354" i="3"/>
  <c r="BN19" i="6"/>
  <c r="V353" i="3" s="1"/>
  <c r="AP353" i="3"/>
  <c r="AO353" i="3"/>
  <c r="AP409" i="3"/>
  <c r="AO409" i="3"/>
  <c r="BN42" i="6"/>
  <c r="V376" i="3" s="1"/>
  <c r="AP376" i="3"/>
  <c r="AO376" i="3"/>
  <c r="AP347" i="3"/>
  <c r="AO347" i="3"/>
  <c r="BN65" i="6"/>
  <c r="V399" i="3" s="1"/>
  <c r="AP399" i="3"/>
  <c r="AO399" i="3"/>
  <c r="AP436" i="3"/>
  <c r="AO436" i="3"/>
  <c r="AP417" i="3"/>
  <c r="AO417" i="3"/>
  <c r="AP426" i="3"/>
  <c r="AO426" i="3"/>
  <c r="BN91" i="6"/>
  <c r="V425" i="3" s="1"/>
  <c r="AP425" i="3"/>
  <c r="AO425" i="3"/>
  <c r="BN59" i="6"/>
  <c r="V393" i="3" s="1"/>
  <c r="AP393" i="3"/>
  <c r="AO393" i="3"/>
  <c r="BN29" i="6"/>
  <c r="V363" i="3" s="1"/>
  <c r="AP363" i="3"/>
  <c r="AO363" i="3"/>
  <c r="BN27" i="6"/>
  <c r="V361" i="3" s="1"/>
  <c r="AP361" i="3"/>
  <c r="AO361" i="3"/>
  <c r="BN55" i="6"/>
  <c r="V389" i="3" s="1"/>
  <c r="AP389" i="3"/>
  <c r="AO389" i="3"/>
  <c r="BN105" i="6"/>
  <c r="V439" i="3" s="1"/>
  <c r="AP439" i="3"/>
  <c r="AO439" i="3"/>
  <c r="AP428" i="3"/>
  <c r="AO428" i="3"/>
  <c r="BN93" i="6"/>
  <c r="V427" i="3" s="1"/>
  <c r="AP427" i="3"/>
  <c r="AO427" i="3"/>
  <c r="AP419" i="3"/>
  <c r="AO419" i="3"/>
  <c r="AP383" i="3"/>
  <c r="AO383" i="3"/>
  <c r="BN54" i="6"/>
  <c r="V388" i="3" s="1"/>
  <c r="AP388" i="3"/>
  <c r="AO388" i="3"/>
  <c r="BN35" i="6"/>
  <c r="V369" i="3" s="1"/>
  <c r="AP369" i="3"/>
  <c r="AO369" i="3"/>
  <c r="BN103" i="6"/>
  <c r="V437" i="3" s="1"/>
  <c r="AP437" i="3"/>
  <c r="AO437" i="3"/>
  <c r="AP429" i="3"/>
  <c r="AO429" i="3"/>
  <c r="BN86" i="6"/>
  <c r="V420" i="3" s="1"/>
  <c r="AP420" i="3"/>
  <c r="AO420" i="3"/>
  <c r="AP402" i="3"/>
  <c r="AO402" i="3"/>
  <c r="AP394" i="3"/>
  <c r="AO394" i="3"/>
  <c r="BN71" i="6"/>
  <c r="V405" i="3" s="1"/>
  <c r="AP405" i="3"/>
  <c r="AO405" i="3"/>
  <c r="AP386" i="3"/>
  <c r="AO386" i="3"/>
  <c r="BN61" i="6"/>
  <c r="V395" i="3" s="1"/>
  <c r="AP395" i="3"/>
  <c r="AO395" i="3"/>
  <c r="AP374" i="3"/>
  <c r="AO374" i="3"/>
  <c r="BN34" i="6"/>
  <c r="V368" i="3" s="1"/>
  <c r="AP368" i="3"/>
  <c r="AO368" i="3"/>
  <c r="AP352" i="3"/>
  <c r="AO352" i="3"/>
  <c r="AP378" i="3"/>
  <c r="AO378" i="3"/>
  <c r="AP367" i="3"/>
  <c r="AO367" i="3"/>
  <c r="AP385" i="3"/>
  <c r="AO385" i="3"/>
  <c r="BN25" i="6"/>
  <c r="V359" i="3" s="1"/>
  <c r="AP359" i="3"/>
  <c r="AO359" i="3"/>
  <c r="AP513" i="3"/>
  <c r="AO513" i="3"/>
  <c r="AP418" i="3"/>
  <c r="AO418" i="3"/>
  <c r="AP423" i="3"/>
  <c r="AO423" i="3"/>
  <c r="BN73" i="6"/>
  <c r="V407" i="3" s="1"/>
  <c r="AP407" i="3"/>
  <c r="AO407" i="3"/>
  <c r="AP432" i="3"/>
  <c r="AO432" i="3"/>
  <c r="AP379" i="3"/>
  <c r="AO379" i="3"/>
  <c r="BN90" i="6"/>
  <c r="V424" i="3" s="1"/>
  <c r="AP424" i="3"/>
  <c r="AO424" i="3"/>
  <c r="BN62" i="6"/>
  <c r="V396" i="3" s="1"/>
  <c r="AP396" i="3"/>
  <c r="AO396" i="3"/>
  <c r="BN66" i="6"/>
  <c r="V400" i="3" s="1"/>
  <c r="AP400" i="3"/>
  <c r="AO400" i="3"/>
  <c r="BN39" i="6"/>
  <c r="V373" i="3" s="1"/>
  <c r="AP373" i="3"/>
  <c r="AO373" i="3"/>
  <c r="AP362" i="3"/>
  <c r="AO362" i="3"/>
  <c r="BN17" i="6"/>
  <c r="V351" i="3" s="1"/>
  <c r="AP351" i="3"/>
  <c r="AO351" i="3"/>
  <c r="BN32" i="6"/>
  <c r="V366" i="3" s="1"/>
  <c r="AP366" i="3"/>
  <c r="AO366" i="3"/>
  <c r="AP377" i="3"/>
  <c r="AO377" i="3"/>
  <c r="AP350" i="3"/>
  <c r="AO350" i="3"/>
  <c r="BN48" i="6"/>
  <c r="V382" i="3" s="1"/>
  <c r="AP382" i="3"/>
  <c r="AO382" i="3"/>
  <c r="BN14" i="6"/>
  <c r="V348" i="3" s="1"/>
  <c r="AP348" i="3"/>
  <c r="AO348" i="3"/>
  <c r="CO6" i="3"/>
  <c r="CF6" i="3"/>
  <c r="T178" i="3"/>
  <c r="T179" i="3"/>
  <c r="T180" i="3"/>
  <c r="T177" i="3"/>
  <c r="T176" i="3"/>
  <c r="CM573" i="3"/>
  <c r="CV573" i="3"/>
  <c r="CM543" i="3"/>
  <c r="CV543" i="3"/>
  <c r="CM553" i="3"/>
  <c r="CV553" i="3"/>
  <c r="CM641" i="3"/>
  <c r="CV641" i="3"/>
  <c r="CM589" i="3"/>
  <c r="CV589" i="3"/>
  <c r="CM576" i="3"/>
  <c r="CV576" i="3"/>
  <c r="CM608" i="3"/>
  <c r="CV608" i="3"/>
  <c r="CM583" i="3"/>
  <c r="CV583" i="3"/>
  <c r="CM558" i="3"/>
  <c r="CV558" i="3"/>
  <c r="CM590" i="3"/>
  <c r="CV590" i="3"/>
  <c r="CM606" i="3"/>
  <c r="CV606" i="3"/>
  <c r="CM627" i="3"/>
  <c r="CV627" i="3"/>
  <c r="CM621" i="3"/>
  <c r="CV621" i="3"/>
  <c r="CM640" i="3"/>
  <c r="CV640" i="3"/>
  <c r="CM660" i="3"/>
  <c r="CV660" i="3"/>
  <c r="CM677" i="3"/>
  <c r="CV677" i="3"/>
  <c r="CM544" i="3"/>
  <c r="CV544" i="3"/>
  <c r="CM552" i="3"/>
  <c r="CV552" i="3"/>
  <c r="CM523" i="3"/>
  <c r="CV523" i="3"/>
  <c r="CM539" i="3"/>
  <c r="CV539" i="3"/>
  <c r="CM556" i="3"/>
  <c r="CV556" i="3"/>
  <c r="CM577" i="3"/>
  <c r="CV577" i="3"/>
  <c r="CM609" i="3"/>
  <c r="CV609" i="3"/>
  <c r="CM522" i="3"/>
  <c r="CV522" i="3"/>
  <c r="CM538" i="3"/>
  <c r="CV538" i="3"/>
  <c r="CM569" i="3"/>
  <c r="CV569" i="3"/>
  <c r="CM521" i="3"/>
  <c r="CV521" i="3"/>
  <c r="CM537" i="3"/>
  <c r="CV537" i="3"/>
  <c r="CM581" i="3"/>
  <c r="CV581" i="3"/>
  <c r="CM612" i="3"/>
  <c r="CV612" i="3"/>
  <c r="CM572" i="3"/>
  <c r="CV572" i="3"/>
  <c r="CM588" i="3"/>
  <c r="CV588" i="3"/>
  <c r="CM604" i="3"/>
  <c r="CV604" i="3"/>
  <c r="CM624" i="3"/>
  <c r="CV624" i="3"/>
  <c r="CM563" i="3"/>
  <c r="CV563" i="3"/>
  <c r="CM579" i="3"/>
  <c r="CV579" i="3"/>
  <c r="CM595" i="3"/>
  <c r="CV595" i="3"/>
  <c r="CM554" i="3"/>
  <c r="CV554" i="3"/>
  <c r="CM570" i="3"/>
  <c r="CV570" i="3"/>
  <c r="CM586" i="3"/>
  <c r="CV586" i="3"/>
  <c r="CM602" i="3"/>
  <c r="CV602" i="3"/>
  <c r="CM628" i="3"/>
  <c r="CV628" i="3"/>
  <c r="CM623" i="3"/>
  <c r="CV623" i="3"/>
  <c r="CM643" i="3"/>
  <c r="CV643" i="3"/>
  <c r="CM679" i="3"/>
  <c r="CV679" i="3"/>
  <c r="CM626" i="3"/>
  <c r="CV626" i="3"/>
  <c r="CM617" i="3"/>
  <c r="CV617" i="3"/>
  <c r="CM633" i="3"/>
  <c r="CV633" i="3"/>
  <c r="CM646" i="3"/>
  <c r="CV646" i="3"/>
  <c r="CM653" i="3"/>
  <c r="CV653" i="3"/>
  <c r="CM652" i="3"/>
  <c r="CV652" i="3"/>
  <c r="CM675" i="3"/>
  <c r="CV675" i="3"/>
  <c r="CM659" i="3"/>
  <c r="CV659" i="3"/>
  <c r="CM658" i="3"/>
  <c r="CV658" i="3"/>
  <c r="CM674" i="3"/>
  <c r="CV674" i="3"/>
  <c r="CM673" i="3"/>
  <c r="CV673" i="3"/>
  <c r="CM668" i="3"/>
  <c r="CV668" i="3"/>
  <c r="CM684" i="3"/>
  <c r="CV684" i="3"/>
  <c r="CM551" i="3"/>
  <c r="CV551" i="3"/>
  <c r="CM557" i="3"/>
  <c r="CV557" i="3"/>
  <c r="CM526" i="3"/>
  <c r="CV526" i="3"/>
  <c r="CM541" i="3"/>
  <c r="CV541" i="3"/>
  <c r="CM592" i="3"/>
  <c r="CV592" i="3"/>
  <c r="CM567" i="3"/>
  <c r="CV567" i="3"/>
  <c r="CM630" i="3"/>
  <c r="CV630" i="3"/>
  <c r="CM637" i="3"/>
  <c r="CV637" i="3"/>
  <c r="CM655" i="3"/>
  <c r="CV655" i="3"/>
  <c r="CM662" i="3"/>
  <c r="CV662" i="3"/>
  <c r="CM672" i="3"/>
  <c r="CV672" i="3"/>
  <c r="CM528" i="3"/>
  <c r="CV528" i="3"/>
  <c r="CM547" i="3"/>
  <c r="CV547" i="3"/>
  <c r="CM593" i="3"/>
  <c r="CV593" i="3"/>
  <c r="CM530" i="3"/>
  <c r="CV530" i="3"/>
  <c r="CM671" i="3"/>
  <c r="CV671" i="3"/>
  <c r="CM545" i="3"/>
  <c r="CV545" i="3"/>
  <c r="CM580" i="3"/>
  <c r="CV580" i="3"/>
  <c r="CM611" i="3"/>
  <c r="CV611" i="3"/>
  <c r="CM571" i="3"/>
  <c r="CV571" i="3"/>
  <c r="CM603" i="3"/>
  <c r="CV603" i="3"/>
  <c r="CM578" i="3"/>
  <c r="CV578" i="3"/>
  <c r="CM594" i="3"/>
  <c r="CV594" i="3"/>
  <c r="CM615" i="3"/>
  <c r="CV615" i="3"/>
  <c r="CM618" i="3"/>
  <c r="CV618" i="3"/>
  <c r="CM634" i="3"/>
  <c r="CV634" i="3"/>
  <c r="CM645" i="3"/>
  <c r="CV645" i="3"/>
  <c r="CM656" i="3"/>
  <c r="CV656" i="3"/>
  <c r="CM661" i="3"/>
  <c r="CV661" i="3"/>
  <c r="CM682" i="3"/>
  <c r="CV682" i="3"/>
  <c r="CM676" i="3"/>
  <c r="CV676" i="3"/>
  <c r="CM527" i="3"/>
  <c r="CV527" i="3"/>
  <c r="CM585" i="3"/>
  <c r="CV585" i="3"/>
  <c r="CM542" i="3"/>
  <c r="CV542" i="3"/>
  <c r="CM525" i="3"/>
  <c r="CV525" i="3"/>
  <c r="CM560" i="3"/>
  <c r="CV560" i="3"/>
  <c r="CM632" i="3"/>
  <c r="CV632" i="3"/>
  <c r="CM599" i="3"/>
  <c r="CV599" i="3"/>
  <c r="CM574" i="3"/>
  <c r="CV574" i="3"/>
  <c r="CM636" i="3"/>
  <c r="CV636" i="3"/>
  <c r="CM650" i="3"/>
  <c r="CV650" i="3"/>
  <c r="CM614" i="3"/>
  <c r="CV614" i="3"/>
  <c r="CM654" i="3"/>
  <c r="CV654" i="3"/>
  <c r="CM683" i="3"/>
  <c r="CV683" i="3"/>
  <c r="CM678" i="3"/>
  <c r="CV678" i="3"/>
  <c r="CM540" i="3"/>
  <c r="CV540" i="3"/>
  <c r="CM524" i="3"/>
  <c r="CV524" i="3"/>
  <c r="CM531" i="3"/>
  <c r="CV531" i="3"/>
  <c r="CM559" i="3"/>
  <c r="CV559" i="3"/>
  <c r="CM565" i="3"/>
  <c r="CV565" i="3"/>
  <c r="CM546" i="3"/>
  <c r="CV546" i="3"/>
  <c r="CM529" i="3"/>
  <c r="CV529" i="3"/>
  <c r="CM597" i="3"/>
  <c r="CV597" i="3"/>
  <c r="CM564" i="3"/>
  <c r="CV564" i="3"/>
  <c r="CM596" i="3"/>
  <c r="CV596" i="3"/>
  <c r="CM642" i="3"/>
  <c r="CV642" i="3"/>
  <c r="CM587" i="3"/>
  <c r="CV587" i="3"/>
  <c r="CM562" i="3"/>
  <c r="CV562" i="3"/>
  <c r="CM610" i="3"/>
  <c r="CV610" i="3"/>
  <c r="CM631" i="3"/>
  <c r="CV631" i="3"/>
  <c r="CM664" i="3"/>
  <c r="CV664" i="3"/>
  <c r="CM625" i="3"/>
  <c r="CV625" i="3"/>
  <c r="CM638" i="3"/>
  <c r="CV638" i="3"/>
  <c r="CM644" i="3"/>
  <c r="CV644" i="3"/>
  <c r="CM647" i="3"/>
  <c r="CV647" i="3"/>
  <c r="CM666" i="3"/>
  <c r="CV666" i="3"/>
  <c r="CM681" i="3"/>
  <c r="CV681" i="3"/>
  <c r="CM548" i="3"/>
  <c r="CV548" i="3"/>
  <c r="CM536" i="3"/>
  <c r="CV536" i="3"/>
  <c r="CM532" i="3"/>
  <c r="CV532" i="3"/>
  <c r="CM535" i="3"/>
  <c r="CV535" i="3"/>
  <c r="CM555" i="3"/>
  <c r="CV555" i="3"/>
  <c r="CM561" i="3"/>
  <c r="CV561" i="3"/>
  <c r="CM601" i="3"/>
  <c r="CV601" i="3"/>
  <c r="CM534" i="3"/>
  <c r="CV534" i="3"/>
  <c r="CM550" i="3"/>
  <c r="CV550" i="3"/>
  <c r="CM533" i="3"/>
  <c r="CV533" i="3"/>
  <c r="CM549" i="3"/>
  <c r="CV549" i="3"/>
  <c r="CM605" i="3"/>
  <c r="CV605" i="3"/>
  <c r="CM568" i="3"/>
  <c r="CV568" i="3"/>
  <c r="CM584" i="3"/>
  <c r="CV584" i="3"/>
  <c r="CM600" i="3"/>
  <c r="CV600" i="3"/>
  <c r="CM616" i="3"/>
  <c r="CV616" i="3"/>
  <c r="CM663" i="3"/>
  <c r="CV663" i="3"/>
  <c r="CM575" i="3"/>
  <c r="CV575" i="3"/>
  <c r="CM591" i="3"/>
  <c r="CV591" i="3"/>
  <c r="CM607" i="3"/>
  <c r="CV607" i="3"/>
  <c r="CM566" i="3"/>
  <c r="CV566" i="3"/>
  <c r="CM582" i="3"/>
  <c r="CV582" i="3"/>
  <c r="CM598" i="3"/>
  <c r="CV598" i="3"/>
  <c r="CM620" i="3"/>
  <c r="CV620" i="3"/>
  <c r="CM619" i="3"/>
  <c r="CV619" i="3"/>
  <c r="CM635" i="3"/>
  <c r="CV635" i="3"/>
  <c r="CM665" i="3"/>
  <c r="CV665" i="3"/>
  <c r="CM622" i="3"/>
  <c r="CV622" i="3"/>
  <c r="CM613" i="3"/>
  <c r="CV613" i="3"/>
  <c r="CM629" i="3"/>
  <c r="CV629" i="3"/>
  <c r="CM639" i="3"/>
  <c r="CV639" i="3"/>
  <c r="CM649" i="3"/>
  <c r="CV649" i="3"/>
  <c r="CM648" i="3"/>
  <c r="CV648" i="3"/>
  <c r="CM657" i="3"/>
  <c r="CV657" i="3"/>
  <c r="CM651" i="3"/>
  <c r="CV651" i="3"/>
  <c r="CM667" i="3"/>
  <c r="CV667" i="3"/>
  <c r="CM670" i="3"/>
  <c r="CV670" i="3"/>
  <c r="CM669" i="3"/>
  <c r="CV669" i="3"/>
  <c r="CM685" i="3"/>
  <c r="CV685" i="3"/>
  <c r="CM680" i="3"/>
  <c r="CV680" i="3"/>
  <c r="CM516" i="3"/>
  <c r="CT59" i="3"/>
  <c r="CT165" i="3"/>
  <c r="CT70" i="3"/>
  <c r="CT112" i="3"/>
  <c r="CT145" i="3"/>
  <c r="CT9" i="3"/>
  <c r="CT6" i="3"/>
  <c r="CT125" i="3"/>
  <c r="CS157" i="3"/>
  <c r="CS149" i="3"/>
  <c r="CS105" i="3"/>
  <c r="CT157" i="3"/>
  <c r="CS50" i="3"/>
  <c r="CS72" i="3"/>
  <c r="CT118" i="3"/>
  <c r="CS73" i="3"/>
  <c r="CS97" i="3"/>
  <c r="CS132" i="3"/>
  <c r="CT37" i="3"/>
  <c r="CS154" i="3"/>
  <c r="CS140" i="3"/>
  <c r="CT158" i="3"/>
  <c r="CU13" i="3"/>
  <c r="CU38" i="3"/>
  <c r="CU145" i="3"/>
  <c r="CU115" i="3"/>
  <c r="CU130" i="3"/>
  <c r="CU44" i="3"/>
  <c r="CU136" i="3"/>
  <c r="CU167" i="3"/>
  <c r="CT149" i="3"/>
  <c r="CT117" i="3"/>
  <c r="CT75" i="3"/>
  <c r="CT128" i="3"/>
  <c r="CT95" i="3"/>
  <c r="CT170" i="3"/>
  <c r="CT57" i="3"/>
  <c r="CS9" i="3"/>
  <c r="CS7" i="3"/>
  <c r="CS143" i="3"/>
  <c r="CT32" i="3"/>
  <c r="CS67" i="3"/>
  <c r="CS43" i="3"/>
  <c r="CT143" i="3"/>
  <c r="CT168" i="3"/>
  <c r="CS163" i="3"/>
  <c r="CS86" i="3"/>
  <c r="CT85" i="3"/>
  <c r="CS34" i="3"/>
  <c r="CS8" i="3"/>
  <c r="CT144" i="3"/>
  <c r="CU29" i="3"/>
  <c r="CU55" i="3"/>
  <c r="CU124" i="3"/>
  <c r="CU131" i="3"/>
  <c r="CU86" i="3"/>
  <c r="CU14" i="3"/>
  <c r="CU81" i="3"/>
  <c r="CU169" i="3"/>
  <c r="CU48" i="3"/>
  <c r="CU32" i="3"/>
  <c r="CU31" i="3"/>
  <c r="CU120" i="3"/>
  <c r="CU94" i="3"/>
  <c r="CU113" i="3"/>
  <c r="CU69" i="3"/>
  <c r="CU125" i="3"/>
  <c r="CU123" i="3"/>
  <c r="CU168" i="3"/>
  <c r="CT76" i="3"/>
  <c r="CT111" i="3"/>
  <c r="CT136" i="3"/>
  <c r="CT82" i="3"/>
  <c r="CT160" i="3"/>
  <c r="CT137" i="3"/>
  <c r="CS104" i="3"/>
  <c r="CS102" i="3"/>
  <c r="CS47" i="3"/>
  <c r="CT96" i="3"/>
  <c r="CS53" i="3"/>
  <c r="CS41" i="3"/>
  <c r="CT175" i="3"/>
  <c r="CS91" i="3"/>
  <c r="CS20" i="3"/>
  <c r="CS42" i="3"/>
  <c r="CT100" i="3"/>
  <c r="CS69" i="3"/>
  <c r="CS156" i="3"/>
  <c r="CS172" i="3"/>
  <c r="CU21" i="3"/>
  <c r="CU26" i="3"/>
  <c r="CU90" i="3"/>
  <c r="CU37" i="3"/>
  <c r="CU27" i="3"/>
  <c r="CU112" i="3"/>
  <c r="CU119" i="3"/>
  <c r="CO37" i="3"/>
  <c r="CO55" i="3"/>
  <c r="CO71" i="3"/>
  <c r="CO87" i="3"/>
  <c r="CO103" i="3"/>
  <c r="CO119" i="3"/>
  <c r="CO135" i="3"/>
  <c r="CO151" i="3"/>
  <c r="CO167" i="3"/>
  <c r="CO21" i="3"/>
  <c r="CO49" i="3"/>
  <c r="CO77" i="3"/>
  <c r="CO113" i="3"/>
  <c r="CO145" i="3"/>
  <c r="CO25" i="3"/>
  <c r="CO31" i="3"/>
  <c r="CO52" i="3"/>
  <c r="CO68" i="3"/>
  <c r="CO84" i="3"/>
  <c r="CO100" i="3"/>
  <c r="CO116" i="3"/>
  <c r="CO132" i="3"/>
  <c r="CO148" i="3"/>
  <c r="CO164" i="3"/>
  <c r="CO15" i="3"/>
  <c r="CO26" i="3"/>
  <c r="CO73" i="3"/>
  <c r="CO105" i="3"/>
  <c r="CO133" i="3"/>
  <c r="CO169" i="3"/>
  <c r="CO12" i="3"/>
  <c r="CO41" i="3"/>
  <c r="CO58" i="3"/>
  <c r="CO74" i="3"/>
  <c r="CO90" i="3"/>
  <c r="CO106" i="3"/>
  <c r="CO122" i="3"/>
  <c r="CO138" i="3"/>
  <c r="CO154" i="3"/>
  <c r="CO170" i="3"/>
  <c r="CO28" i="3"/>
  <c r="CO9" i="3"/>
  <c r="CP167" i="3"/>
  <c r="CP52" i="3"/>
  <c r="CP172" i="3"/>
  <c r="CP87" i="3"/>
  <c r="CP37" i="3"/>
  <c r="CP110" i="3"/>
  <c r="CP53" i="3"/>
  <c r="CP106" i="3"/>
  <c r="CP62" i="3"/>
  <c r="CP173" i="3"/>
  <c r="CP38" i="3"/>
  <c r="CP7" i="3"/>
  <c r="CP163" i="3"/>
  <c r="CP32" i="3"/>
  <c r="CP9" i="3"/>
  <c r="CP21" i="3"/>
  <c r="CP126" i="3"/>
  <c r="CP55" i="3"/>
  <c r="CP132" i="3"/>
  <c r="CP78" i="3"/>
  <c r="CP140" i="3"/>
  <c r="CP25" i="3"/>
  <c r="CP13" i="3"/>
  <c r="CP145" i="3"/>
  <c r="CP67" i="3"/>
  <c r="CP122" i="3"/>
  <c r="CP142" i="3"/>
  <c r="CP162" i="3"/>
  <c r="CP24" i="3"/>
  <c r="CP34" i="3"/>
  <c r="CP64" i="3"/>
  <c r="CP107" i="3"/>
  <c r="CP159" i="3"/>
  <c r="CP155" i="3"/>
  <c r="CP170" i="3"/>
  <c r="CP61" i="3"/>
  <c r="CP91" i="3"/>
  <c r="CP131" i="3"/>
  <c r="CP51" i="3"/>
  <c r="CP70" i="3"/>
  <c r="CP71" i="3"/>
  <c r="CP124" i="3"/>
  <c r="CP77" i="3"/>
  <c r="CQ52" i="3"/>
  <c r="CQ141" i="3"/>
  <c r="CQ64" i="3"/>
  <c r="CQ27" i="3"/>
  <c r="CQ124" i="3"/>
  <c r="CQ30" i="3"/>
  <c r="CQ155" i="3"/>
  <c r="CQ92" i="3"/>
  <c r="CQ91" i="3"/>
  <c r="CQ31" i="3"/>
  <c r="CQ75" i="3"/>
  <c r="CQ25" i="3"/>
  <c r="CR174" i="3"/>
  <c r="CQ20" i="3"/>
  <c r="CQ129" i="3"/>
  <c r="CQ26" i="3"/>
  <c r="CQ143" i="3"/>
  <c r="CQ6" i="3"/>
  <c r="CQ56" i="3"/>
  <c r="CQ86" i="3"/>
  <c r="CQ134" i="3"/>
  <c r="CQ53" i="3"/>
  <c r="CQ140" i="3"/>
  <c r="CQ83" i="3"/>
  <c r="CQ69" i="3"/>
  <c r="CQ154" i="3"/>
  <c r="CQ105" i="3"/>
  <c r="CQ34" i="3"/>
  <c r="CQ115" i="3"/>
  <c r="CQ58" i="3"/>
  <c r="CQ95" i="3"/>
  <c r="CQ109" i="3"/>
  <c r="CQ9" i="3"/>
  <c r="CQ57" i="3"/>
  <c r="CQ100" i="3"/>
  <c r="CQ24" i="3"/>
  <c r="CQ45" i="3"/>
  <c r="CQ50" i="3"/>
  <c r="CQ144" i="3"/>
  <c r="CQ146" i="3"/>
  <c r="CT98" i="3"/>
  <c r="CT29" i="3"/>
  <c r="CT16" i="3"/>
  <c r="CT88" i="3"/>
  <c r="CT155" i="3"/>
  <c r="CT133" i="3"/>
  <c r="CT51" i="3"/>
  <c r="CS170" i="3"/>
  <c r="CS48" i="3"/>
  <c r="CT132" i="3"/>
  <c r="CS84" i="3"/>
  <c r="CS107" i="3"/>
  <c r="CS30" i="3"/>
  <c r="CT129" i="3"/>
  <c r="CS88" i="3"/>
  <c r="CS94" i="3"/>
  <c r="CS131" i="3"/>
  <c r="CT15" i="3"/>
  <c r="CS119" i="3"/>
  <c r="CS139" i="3"/>
  <c r="CT120" i="3"/>
  <c r="CU128" i="3"/>
  <c r="CU10" i="3"/>
  <c r="CU77" i="3"/>
  <c r="CU133" i="3"/>
  <c r="CU51" i="3"/>
  <c r="CU146" i="3"/>
  <c r="CU160" i="3"/>
  <c r="CT147" i="3"/>
  <c r="CT13" i="3"/>
  <c r="CT8" i="3"/>
  <c r="CT72" i="3"/>
  <c r="CT103" i="3"/>
  <c r="CT102" i="3"/>
  <c r="CT18" i="3"/>
  <c r="CS93" i="3"/>
  <c r="CS122" i="3"/>
  <c r="CT122" i="3"/>
  <c r="CS76" i="3"/>
  <c r="CS89" i="3"/>
  <c r="CS141" i="3"/>
  <c r="CT62" i="3"/>
  <c r="CS83" i="3"/>
  <c r="CS160" i="3"/>
  <c r="CS137" i="3"/>
  <c r="CT77" i="3"/>
  <c r="CS166" i="3"/>
  <c r="CS38" i="3"/>
  <c r="CT84" i="3"/>
  <c r="CU72" i="3"/>
  <c r="CU110" i="3"/>
  <c r="CU61" i="3"/>
  <c r="CU149" i="3"/>
  <c r="CU28" i="3"/>
  <c r="CU76" i="3"/>
  <c r="CU121" i="3"/>
  <c r="CU46" i="3"/>
  <c r="CU88" i="3"/>
  <c r="CU52" i="3"/>
  <c r="CU40" i="3"/>
  <c r="CU18" i="3"/>
  <c r="CU59" i="3"/>
  <c r="CU134" i="3"/>
  <c r="CU85" i="3"/>
  <c r="CU140" i="3"/>
  <c r="CU152" i="3"/>
  <c r="CU155" i="3"/>
  <c r="CT153" i="3"/>
  <c r="CT115" i="3"/>
  <c r="CT23" i="3"/>
  <c r="CT110" i="3"/>
  <c r="CT45" i="3"/>
  <c r="CT173" i="3"/>
  <c r="CT27" i="3"/>
  <c r="CS80" i="3"/>
  <c r="CS10" i="3"/>
  <c r="CT10" i="3"/>
  <c r="CS125" i="3"/>
  <c r="CS101" i="3"/>
  <c r="CT93" i="3"/>
  <c r="CS82" i="3"/>
  <c r="CS26" i="3"/>
  <c r="CS103" i="3"/>
  <c r="CT26" i="3"/>
  <c r="CS100" i="3"/>
  <c r="CS77" i="3"/>
  <c r="CT134" i="3"/>
  <c r="CU8" i="3"/>
  <c r="CU122" i="3"/>
  <c r="CU138" i="3"/>
  <c r="CU25" i="3"/>
  <c r="CU80" i="3"/>
  <c r="CU49" i="3"/>
  <c r="CU137" i="3"/>
  <c r="CO14" i="3"/>
  <c r="CO42" i="3"/>
  <c r="CO59" i="3"/>
  <c r="CO75" i="3"/>
  <c r="CO91" i="3"/>
  <c r="CO107" i="3"/>
  <c r="CO123" i="3"/>
  <c r="CO139" i="3"/>
  <c r="CO155" i="3"/>
  <c r="CO171" i="3"/>
  <c r="CO30" i="3"/>
  <c r="CO57" i="3"/>
  <c r="CO85" i="3"/>
  <c r="CO121" i="3"/>
  <c r="CO153" i="3"/>
  <c r="CO8" i="3"/>
  <c r="CO39" i="3"/>
  <c r="CO56" i="3"/>
  <c r="CO72" i="3"/>
  <c r="CO88" i="3"/>
  <c r="CO104" i="3"/>
  <c r="CO120" i="3"/>
  <c r="CO136" i="3"/>
  <c r="CO152" i="3"/>
  <c r="CO168" i="3"/>
  <c r="CO23" i="3"/>
  <c r="CO44" i="3"/>
  <c r="CO81" i="3"/>
  <c r="CO109" i="3"/>
  <c r="CO141" i="3"/>
  <c r="CO17" i="3"/>
  <c r="CO20" i="3"/>
  <c r="CO46" i="3"/>
  <c r="CO62" i="3"/>
  <c r="CO78" i="3"/>
  <c r="CO94" i="3"/>
  <c r="CO110" i="3"/>
  <c r="CO126" i="3"/>
  <c r="CO142" i="3"/>
  <c r="CO158" i="3"/>
  <c r="CO174" i="3"/>
  <c r="CO36" i="3"/>
  <c r="CO34" i="3"/>
  <c r="CP54" i="3"/>
  <c r="CP141" i="3"/>
  <c r="CP36" i="3"/>
  <c r="CP88" i="3"/>
  <c r="CP95" i="3"/>
  <c r="CP148" i="3"/>
  <c r="CP20" i="3"/>
  <c r="CP46" i="3"/>
  <c r="CP152" i="3"/>
  <c r="CP166" i="3"/>
  <c r="CP73" i="3"/>
  <c r="CP29" i="3"/>
  <c r="CP118" i="3"/>
  <c r="CP115" i="3"/>
  <c r="CP137" i="3"/>
  <c r="CP112" i="3"/>
  <c r="CP146" i="3"/>
  <c r="CQ15" i="3"/>
  <c r="CP125" i="3"/>
  <c r="CP48" i="3"/>
  <c r="CP168" i="3"/>
  <c r="CP90" i="3"/>
  <c r="CP121" i="3"/>
  <c r="CP154" i="3"/>
  <c r="CP26" i="3"/>
  <c r="CP103" i="3"/>
  <c r="CP63" i="3"/>
  <c r="CP41" i="3"/>
  <c r="CP89" i="3"/>
  <c r="CP160" i="3"/>
  <c r="CP108" i="3"/>
  <c r="CT166" i="3"/>
  <c r="CT44" i="3"/>
  <c r="CT55" i="3"/>
  <c r="CT135" i="3"/>
  <c r="CT113" i="3"/>
  <c r="CT61" i="3"/>
  <c r="CT81" i="3"/>
  <c r="CS56" i="3"/>
  <c r="CS31" i="3"/>
  <c r="CS28" i="3"/>
  <c r="CT17" i="3"/>
  <c r="CS109" i="3"/>
  <c r="CS167" i="3"/>
  <c r="CS164" i="3"/>
  <c r="CT24" i="3"/>
  <c r="CS11" i="3"/>
  <c r="CS13" i="3"/>
  <c r="CT92" i="3"/>
  <c r="CS18" i="3"/>
  <c r="CS108" i="3"/>
  <c r="CS95" i="3"/>
  <c r="CT53" i="3"/>
  <c r="CU68" i="3"/>
  <c r="CU67" i="3"/>
  <c r="CU156" i="3"/>
  <c r="CU15" i="3"/>
  <c r="CU116" i="3"/>
  <c r="CU65" i="3"/>
  <c r="CU166" i="3"/>
  <c r="CT150" i="3"/>
  <c r="CT138" i="3"/>
  <c r="CT38" i="3"/>
  <c r="CT126" i="3"/>
  <c r="CT65" i="3"/>
  <c r="CT49" i="3"/>
  <c r="CT33" i="3"/>
  <c r="CS150" i="3"/>
  <c r="CS152" i="3"/>
  <c r="CS65" i="3"/>
  <c r="CT43" i="3"/>
  <c r="CS175" i="3"/>
  <c r="CS15" i="3"/>
  <c r="CT172" i="3"/>
  <c r="CS35" i="3"/>
  <c r="CS106" i="3"/>
  <c r="CS68" i="3"/>
  <c r="CT52" i="3"/>
  <c r="CS74" i="3"/>
  <c r="CS133" i="3"/>
  <c r="CS168" i="3"/>
  <c r="CT11" i="3"/>
  <c r="CU101" i="3"/>
  <c r="CU83" i="3"/>
  <c r="CU99" i="3"/>
  <c r="CU7" i="3"/>
  <c r="CU56" i="3"/>
  <c r="CU161" i="3"/>
  <c r="CU150" i="3"/>
  <c r="CU17" i="3"/>
  <c r="CU16" i="3"/>
  <c r="CU135" i="3"/>
  <c r="CU93" i="3"/>
  <c r="CU58" i="3"/>
  <c r="CU96" i="3"/>
  <c r="CU53" i="3"/>
  <c r="CU142" i="3"/>
  <c r="CU107" i="3"/>
  <c r="CU141" i="3"/>
  <c r="CU173" i="3"/>
  <c r="CT141" i="3"/>
  <c r="CT119" i="3"/>
  <c r="CT164" i="3"/>
  <c r="CT56" i="3"/>
  <c r="CT73" i="3"/>
  <c r="CT116" i="3"/>
  <c r="CS148" i="3"/>
  <c r="CS110" i="3"/>
  <c r="CS116" i="3"/>
  <c r="CT78" i="3"/>
  <c r="CS32" i="3"/>
  <c r="CS59" i="3"/>
  <c r="CS151" i="3"/>
  <c r="CT97" i="3"/>
  <c r="CS96" i="3"/>
  <c r="CS75" i="3"/>
  <c r="CT106" i="3"/>
  <c r="CS130" i="3"/>
  <c r="CS129" i="3"/>
  <c r="CS115" i="3"/>
  <c r="CT83" i="3"/>
  <c r="CU78" i="3"/>
  <c r="CU45" i="3"/>
  <c r="CU147" i="3"/>
  <c r="CU82" i="3"/>
  <c r="CU71" i="3"/>
  <c r="CU139" i="3"/>
  <c r="CO29" i="3"/>
  <c r="CO51" i="3"/>
  <c r="CO67" i="3"/>
  <c r="CO83" i="3"/>
  <c r="CO99" i="3"/>
  <c r="CO115" i="3"/>
  <c r="CO131" i="3"/>
  <c r="CO147" i="3"/>
  <c r="CO163" i="3"/>
  <c r="CO13" i="3"/>
  <c r="CO33" i="3"/>
  <c r="CO69" i="3"/>
  <c r="CO101" i="3"/>
  <c r="CO137" i="3"/>
  <c r="CO173" i="3"/>
  <c r="CO24" i="3"/>
  <c r="CO48" i="3"/>
  <c r="CO64" i="3"/>
  <c r="CO80" i="3"/>
  <c r="CO96" i="3"/>
  <c r="CO112" i="3"/>
  <c r="CO128" i="3"/>
  <c r="CO144" i="3"/>
  <c r="CO160" i="3"/>
  <c r="CO7" i="3"/>
  <c r="CO45" i="3"/>
  <c r="CO65" i="3"/>
  <c r="CO97" i="3"/>
  <c r="CO125" i="3"/>
  <c r="CO161" i="3"/>
  <c r="CO18" i="3"/>
  <c r="CO35" i="3"/>
  <c r="CO54" i="3"/>
  <c r="CO70" i="3"/>
  <c r="CO86" i="3"/>
  <c r="CO102" i="3"/>
  <c r="CO118" i="3"/>
  <c r="CO134" i="3"/>
  <c r="CO150" i="3"/>
  <c r="CO166" i="3"/>
  <c r="CO19" i="3"/>
  <c r="CO157" i="3"/>
  <c r="CP40" i="3"/>
  <c r="CP82" i="3"/>
  <c r="CP144" i="3"/>
  <c r="CP93" i="3"/>
  <c r="CP16" i="3"/>
  <c r="CP157" i="3"/>
  <c r="CP49" i="3"/>
  <c r="CP123" i="3"/>
  <c r="CP57" i="3"/>
  <c r="CP139" i="3"/>
  <c r="CP14" i="3"/>
  <c r="CP65" i="3"/>
  <c r="CP68" i="3"/>
  <c r="CP50" i="3"/>
  <c r="CP18" i="3"/>
  <c r="CP30" i="3"/>
  <c r="CP120" i="3"/>
  <c r="CP19" i="3"/>
  <c r="CP72" i="3"/>
  <c r="CP43" i="3"/>
  <c r="CP98" i="3"/>
  <c r="CP23" i="3"/>
  <c r="CP156" i="3"/>
  <c r="CP128" i="3"/>
  <c r="CP28" i="3"/>
  <c r="CP111" i="3"/>
  <c r="CP58" i="3"/>
  <c r="CP169" i="3"/>
  <c r="CP22" i="3"/>
  <c r="CP158" i="3"/>
  <c r="CP96" i="3"/>
  <c r="CP149" i="3"/>
  <c r="CP86" i="3"/>
  <c r="CP66" i="3"/>
  <c r="CP175" i="3"/>
  <c r="CP47" i="3"/>
  <c r="CP147" i="3"/>
  <c r="CP44" i="3"/>
  <c r="CP164" i="3"/>
  <c r="CP133" i="3"/>
  <c r="CP45" i="3"/>
  <c r="CP80" i="3"/>
  <c r="CP100" i="3"/>
  <c r="CQ8" i="3"/>
  <c r="CQ79" i="3"/>
  <c r="CQ173" i="3"/>
  <c r="CQ123" i="3"/>
  <c r="CQ88" i="3"/>
  <c r="CQ39" i="3"/>
  <c r="CQ118" i="3"/>
  <c r="CQ37" i="3"/>
  <c r="CQ40" i="3"/>
  <c r="CQ171" i="3"/>
  <c r="CQ44" i="3"/>
  <c r="CQ164" i="3"/>
  <c r="CQ47" i="3"/>
  <c r="CQ172" i="3"/>
  <c r="CQ18" i="3"/>
  <c r="CQ99" i="3"/>
  <c r="CQ130" i="3"/>
  <c r="CQ17" i="3"/>
  <c r="CQ16" i="3"/>
  <c r="CQ174" i="3"/>
  <c r="CQ22" i="3"/>
  <c r="CQ103" i="3"/>
  <c r="CQ142" i="3"/>
  <c r="CQ66" i="3"/>
  <c r="CQ23" i="3"/>
  <c r="CQ127" i="3"/>
  <c r="CQ11" i="3"/>
  <c r="CQ151" i="3"/>
  <c r="CQ82" i="3"/>
  <c r="CQ19" i="3"/>
  <c r="CQ54" i="3"/>
  <c r="CQ131" i="3"/>
  <c r="CQ107" i="3"/>
  <c r="CQ90" i="3"/>
  <c r="CQ150" i="3"/>
  <c r="CQ125" i="3"/>
  <c r="CQ74" i="3"/>
  <c r="CQ157" i="3"/>
  <c r="CQ148" i="3"/>
  <c r="CQ145" i="3"/>
  <c r="CQ72" i="3"/>
  <c r="CQ168" i="3"/>
  <c r="CT146" i="3"/>
  <c r="CS22" i="3"/>
  <c r="CS27" i="3"/>
  <c r="CS45" i="3"/>
  <c r="CS70" i="3"/>
  <c r="CU43" i="3"/>
  <c r="CU126" i="3"/>
  <c r="CT91" i="3"/>
  <c r="CT19" i="3"/>
  <c r="CS14" i="3"/>
  <c r="CS63" i="3"/>
  <c r="CT161" i="3"/>
  <c r="CT21" i="3"/>
  <c r="CU165" i="3"/>
  <c r="CU9" i="3"/>
  <c r="CU34" i="3"/>
  <c r="CU91" i="3"/>
  <c r="CT130" i="3"/>
  <c r="CT67" i="3"/>
  <c r="CS127" i="3"/>
  <c r="CS98" i="3"/>
  <c r="CS153" i="3"/>
  <c r="CT169" i="3"/>
  <c r="CU12" i="3"/>
  <c r="CO79" i="3"/>
  <c r="CO143" i="3"/>
  <c r="CO61" i="3"/>
  <c r="CO16" i="3"/>
  <c r="CO92" i="3"/>
  <c r="CO156" i="3"/>
  <c r="CO89" i="3"/>
  <c r="CO27" i="3"/>
  <c r="CO98" i="3"/>
  <c r="CO162" i="3"/>
  <c r="CP42" i="3"/>
  <c r="CP60" i="3"/>
  <c r="CP104" i="3"/>
  <c r="CP165" i="3"/>
  <c r="CP79" i="3"/>
  <c r="CP15" i="3"/>
  <c r="CP135" i="3"/>
  <c r="CP129" i="3"/>
  <c r="CP8" i="3"/>
  <c r="CP69" i="3"/>
  <c r="CP92" i="3"/>
  <c r="CP6" i="3"/>
  <c r="CP17" i="3"/>
  <c r="CP27" i="3"/>
  <c r="CQ163" i="3"/>
  <c r="CQ73" i="3"/>
  <c r="CQ136" i="3"/>
  <c r="CQ126" i="3"/>
  <c r="CQ77" i="3"/>
  <c r="CQ49" i="3"/>
  <c r="CQ93" i="3"/>
  <c r="CQ76" i="3"/>
  <c r="CQ117" i="3"/>
  <c r="CQ116" i="3"/>
  <c r="CQ111" i="3"/>
  <c r="CQ38" i="3"/>
  <c r="CQ71" i="3"/>
  <c r="CQ149" i="3"/>
  <c r="CQ158" i="3"/>
  <c r="CQ84" i="3"/>
  <c r="CQ128" i="3"/>
  <c r="CQ94" i="3"/>
  <c r="CQ85" i="3"/>
  <c r="CQ133" i="3"/>
  <c r="CQ67" i="3"/>
  <c r="CQ32" i="3"/>
  <c r="CR165" i="3"/>
  <c r="CR37" i="3"/>
  <c r="CR104" i="3"/>
  <c r="CR136" i="3"/>
  <c r="CR106" i="3"/>
  <c r="CR158" i="3"/>
  <c r="CR38" i="3"/>
  <c r="CR71" i="3"/>
  <c r="CR17" i="3"/>
  <c r="CR114" i="3"/>
  <c r="CR6" i="3"/>
  <c r="CR87" i="3"/>
  <c r="CR92" i="3"/>
  <c r="CR63" i="3"/>
  <c r="CR52" i="3"/>
  <c r="CR82" i="3"/>
  <c r="CR81" i="3"/>
  <c r="CR85" i="3"/>
  <c r="CR105" i="3"/>
  <c r="CR133" i="3"/>
  <c r="CR69" i="3"/>
  <c r="CR51" i="3"/>
  <c r="CR75" i="3"/>
  <c r="CR47" i="3"/>
  <c r="CR139" i="3"/>
  <c r="CR48" i="3"/>
  <c r="CR98" i="3"/>
  <c r="CR79" i="3"/>
  <c r="CR97" i="3"/>
  <c r="CR126" i="3"/>
  <c r="CR143" i="3"/>
  <c r="CR171" i="3"/>
  <c r="CR18" i="3"/>
  <c r="CR27" i="3"/>
  <c r="CR138" i="3"/>
  <c r="CR131" i="3"/>
  <c r="CR120" i="3"/>
  <c r="CR22" i="3"/>
  <c r="CR28" i="3"/>
  <c r="CR24" i="3"/>
  <c r="CR110" i="3"/>
  <c r="CR100" i="3"/>
  <c r="CR73" i="3"/>
  <c r="CU11" i="3"/>
  <c r="CU20" i="3"/>
  <c r="CU144" i="3"/>
  <c r="CU102" i="3"/>
  <c r="CU60" i="3"/>
  <c r="CU97" i="3"/>
  <c r="CU57" i="3"/>
  <c r="CU154" i="3"/>
  <c r="CU111" i="3"/>
  <c r="CU148" i="3"/>
  <c r="CT140" i="3"/>
  <c r="CT86" i="3"/>
  <c r="CT7" i="3"/>
  <c r="CT94" i="3"/>
  <c r="CT25" i="3"/>
  <c r="CT14" i="3"/>
  <c r="CT42" i="3"/>
  <c r="CS144" i="3"/>
  <c r="CS158" i="3"/>
  <c r="CS112" i="3"/>
  <c r="CT39" i="3"/>
  <c r="CS142" i="3"/>
  <c r="CS58" i="3"/>
  <c r="CT163" i="3"/>
  <c r="CS33" i="3"/>
  <c r="CS39" i="3"/>
  <c r="CS25" i="3"/>
  <c r="CT58" i="3"/>
  <c r="CS128" i="3"/>
  <c r="CS92" i="3"/>
  <c r="CS169" i="3"/>
  <c r="CT12" i="3"/>
  <c r="CT131" i="3"/>
  <c r="CS46" i="3"/>
  <c r="CS66" i="3"/>
  <c r="CS124" i="3"/>
  <c r="CS44" i="3"/>
  <c r="CU118" i="3"/>
  <c r="CU132" i="3"/>
  <c r="CT22" i="3"/>
  <c r="CT48" i="3"/>
  <c r="CT156" i="3"/>
  <c r="CT31" i="3"/>
  <c r="CS87" i="3"/>
  <c r="CU50" i="3"/>
  <c r="CU109" i="3"/>
  <c r="CU158" i="3"/>
  <c r="CU75" i="3"/>
  <c r="CU172" i="3"/>
  <c r="CT79" i="3"/>
  <c r="CT142" i="3"/>
  <c r="CT159" i="3"/>
  <c r="CT47" i="3"/>
  <c r="CT20" i="3"/>
  <c r="CU23" i="3"/>
  <c r="CU30" i="3"/>
  <c r="CO22" i="3"/>
  <c r="CO95" i="3"/>
  <c r="CO159" i="3"/>
  <c r="CO93" i="3"/>
  <c r="CO43" i="3"/>
  <c r="CO108" i="3"/>
  <c r="CO172" i="3"/>
  <c r="CO117" i="3"/>
  <c r="CO50" i="3"/>
  <c r="CO114" i="3"/>
  <c r="CO11" i="3"/>
  <c r="CP102" i="3"/>
  <c r="CP119" i="3"/>
  <c r="CP75" i="3"/>
  <c r="CP117" i="3"/>
  <c r="CP99" i="3"/>
  <c r="CP116" i="3"/>
  <c r="CP127" i="3"/>
  <c r="CP33" i="3"/>
  <c r="CP101" i="3"/>
  <c r="CP59" i="3"/>
  <c r="CP74" i="3"/>
  <c r="CP10" i="3"/>
  <c r="CP113" i="3"/>
  <c r="CQ48" i="3"/>
  <c r="CQ137" i="3"/>
  <c r="CQ21" i="3"/>
  <c r="CQ46" i="3"/>
  <c r="CQ70" i="3"/>
  <c r="CQ29" i="3"/>
  <c r="CQ169" i="3"/>
  <c r="CQ160" i="3"/>
  <c r="CQ78" i="3"/>
  <c r="CQ81" i="3"/>
  <c r="CQ13" i="3"/>
  <c r="CQ152" i="3"/>
  <c r="CQ156" i="3"/>
  <c r="CQ170" i="3"/>
  <c r="CQ33" i="3"/>
  <c r="CQ167" i="3"/>
  <c r="CQ7" i="3"/>
  <c r="CQ139" i="3"/>
  <c r="CQ161" i="3"/>
  <c r="CQ80" i="3"/>
  <c r="CQ101" i="3"/>
  <c r="CQ28" i="3"/>
  <c r="CQ165" i="3"/>
  <c r="CR32" i="3"/>
  <c r="CR175" i="3"/>
  <c r="CR35" i="3"/>
  <c r="CR112" i="3"/>
  <c r="CR141" i="3"/>
  <c r="CR53" i="3"/>
  <c r="CR90" i="3"/>
  <c r="CR36" i="3"/>
  <c r="CR140" i="3"/>
  <c r="CR49" i="3"/>
  <c r="CR50" i="3"/>
  <c r="CR128" i="3"/>
  <c r="CR23" i="3"/>
  <c r="CR148" i="3"/>
  <c r="CR34" i="3"/>
  <c r="CR154" i="3"/>
  <c r="CR119" i="3"/>
  <c r="CR164" i="3"/>
  <c r="CR124" i="3"/>
  <c r="CR149" i="3"/>
  <c r="CR93" i="3"/>
  <c r="CR94" i="3"/>
  <c r="CR67" i="3"/>
  <c r="CR170" i="3"/>
  <c r="CR77" i="3"/>
  <c r="CR12" i="3"/>
  <c r="CR89" i="3"/>
  <c r="CR103" i="3"/>
  <c r="CR60" i="3"/>
  <c r="CR123" i="3"/>
  <c r="CR134" i="3"/>
  <c r="CR147" i="3"/>
  <c r="CR15" i="3"/>
  <c r="CR172" i="3"/>
  <c r="CR88" i="3"/>
  <c r="CS171" i="3"/>
  <c r="CR43" i="3"/>
  <c r="CR58" i="3"/>
  <c r="CR108" i="3"/>
  <c r="CR153" i="3"/>
  <c r="CR152" i="3"/>
  <c r="CR31" i="3"/>
  <c r="CR155" i="3"/>
  <c r="CU19" i="3"/>
  <c r="CU36" i="3"/>
  <c r="CU35" i="3"/>
  <c r="CU6" i="3"/>
  <c r="CU100" i="3"/>
  <c r="CU114" i="3"/>
  <c r="CU73" i="3"/>
  <c r="CU129" i="3"/>
  <c r="CU127" i="3"/>
  <c r="CU170" i="3"/>
  <c r="CT114" i="3"/>
  <c r="CT46" i="3"/>
  <c r="CT28" i="3"/>
  <c r="CT107" i="3"/>
  <c r="CT34" i="3"/>
  <c r="CT167" i="3"/>
  <c r="CT127" i="3"/>
  <c r="CS16" i="3"/>
  <c r="CS37" i="3"/>
  <c r="CT154" i="3"/>
  <c r="CS55" i="3"/>
  <c r="CS40" i="3"/>
  <c r="CS52" i="3"/>
  <c r="CT64" i="3"/>
  <c r="CS29" i="3"/>
  <c r="CS24" i="3"/>
  <c r="CS79" i="3"/>
  <c r="CT71" i="3"/>
  <c r="CS85" i="3"/>
  <c r="CS111" i="3"/>
  <c r="CT90" i="3"/>
  <c r="CT108" i="3"/>
  <c r="CT35" i="3"/>
  <c r="CS21" i="3"/>
  <c r="CS81" i="3"/>
  <c r="CT151" i="3"/>
  <c r="CT105" i="3"/>
  <c r="CU163" i="3"/>
  <c r="CT152" i="3"/>
  <c r="CS19" i="3"/>
  <c r="CS126" i="3"/>
  <c r="CS118" i="3"/>
  <c r="CS71" i="3"/>
  <c r="CU74" i="3"/>
  <c r="CU87" i="3"/>
  <c r="CU84" i="3"/>
  <c r="CU174" i="3"/>
  <c r="CU171" i="3"/>
  <c r="CT50" i="3"/>
  <c r="CS113" i="3"/>
  <c r="CS62" i="3"/>
  <c r="CS138" i="3"/>
  <c r="CS54" i="3"/>
  <c r="CU98" i="3"/>
  <c r="CU104" i="3"/>
  <c r="CO47" i="3"/>
  <c r="CO111" i="3"/>
  <c r="CO175" i="3"/>
  <c r="CO129" i="3"/>
  <c r="CO60" i="3"/>
  <c r="CO124" i="3"/>
  <c r="CO32" i="3"/>
  <c r="CO149" i="3"/>
  <c r="CO66" i="3"/>
  <c r="CO130" i="3"/>
  <c r="CO40" i="3"/>
  <c r="CP39" i="3"/>
  <c r="CP12" i="3"/>
  <c r="CP143" i="3"/>
  <c r="CP81" i="3"/>
  <c r="CP109" i="3"/>
  <c r="CP84" i="3"/>
  <c r="CP138" i="3"/>
  <c r="CP114" i="3"/>
  <c r="CP105" i="3"/>
  <c r="CP83" i="3"/>
  <c r="CP94" i="3"/>
  <c r="CP171" i="3"/>
  <c r="CP130" i="3"/>
  <c r="CQ159" i="3"/>
  <c r="CQ106" i="3"/>
  <c r="CQ135" i="3"/>
  <c r="CQ120" i="3"/>
  <c r="CQ60" i="3"/>
  <c r="CQ113" i="3"/>
  <c r="CQ98" i="3"/>
  <c r="CQ42" i="3"/>
  <c r="CQ51" i="3"/>
  <c r="CQ114" i="3"/>
  <c r="CQ147" i="3"/>
  <c r="CQ122" i="3"/>
  <c r="CQ43" i="3"/>
  <c r="CQ36" i="3"/>
  <c r="CQ35" i="3"/>
  <c r="CQ62" i="3"/>
  <c r="CQ153" i="3"/>
  <c r="CQ59" i="3"/>
  <c r="CQ175" i="3"/>
  <c r="CQ12" i="3"/>
  <c r="CQ102" i="3"/>
  <c r="CQ108" i="3"/>
  <c r="CR142" i="3"/>
  <c r="CR91" i="3"/>
  <c r="CR76" i="3"/>
  <c r="CR10" i="3"/>
  <c r="CR129" i="3"/>
  <c r="CR26" i="3"/>
  <c r="CR16" i="3"/>
  <c r="CR13" i="3"/>
  <c r="CR169" i="3"/>
  <c r="CR145" i="3"/>
  <c r="CR54" i="3"/>
  <c r="CR62" i="3"/>
  <c r="CR86" i="3"/>
  <c r="CR41" i="3"/>
  <c r="CR127" i="3"/>
  <c r="CR65" i="3"/>
  <c r="CR44" i="3"/>
  <c r="CR163" i="3"/>
  <c r="CR137" i="3"/>
  <c r="CR61" i="3"/>
  <c r="CR166" i="3"/>
  <c r="CR113" i="3"/>
  <c r="CR68" i="3"/>
  <c r="CR144" i="3"/>
  <c r="CR46" i="3"/>
  <c r="CR56" i="3"/>
  <c r="CR151" i="3"/>
  <c r="CR118" i="3"/>
  <c r="CR11" i="3"/>
  <c r="CR167" i="3"/>
  <c r="CR30" i="3"/>
  <c r="CR84" i="3"/>
  <c r="CR160" i="3"/>
  <c r="CR157" i="3"/>
  <c r="CR173" i="3"/>
  <c r="CR111" i="3"/>
  <c r="CR130" i="3"/>
  <c r="CR33" i="3"/>
  <c r="CR9" i="3"/>
  <c r="CR59" i="3"/>
  <c r="CR135" i="3"/>
  <c r="CR8" i="3"/>
  <c r="CU33" i="3"/>
  <c r="CU70" i="3"/>
  <c r="CU66" i="3"/>
  <c r="CU54" i="3"/>
  <c r="CU22" i="3"/>
  <c r="CU63" i="3"/>
  <c r="CU143" i="3"/>
  <c r="CU89" i="3"/>
  <c r="CU153" i="3"/>
  <c r="CU157" i="3"/>
  <c r="CU159" i="3"/>
  <c r="CT148" i="3"/>
  <c r="CT69" i="3"/>
  <c r="CT162" i="3"/>
  <c r="CT40" i="3"/>
  <c r="CT54" i="3"/>
  <c r="CT109" i="3"/>
  <c r="CS155" i="3"/>
  <c r="CS6" i="3"/>
  <c r="CS165" i="3"/>
  <c r="CT121" i="3"/>
  <c r="CS161" i="3"/>
  <c r="CS145" i="3"/>
  <c r="CS49" i="3"/>
  <c r="CT30" i="3"/>
  <c r="CS159" i="3"/>
  <c r="CS64" i="3"/>
  <c r="CT174" i="3"/>
  <c r="CS134" i="3"/>
  <c r="CS147" i="3"/>
  <c r="CS78" i="3"/>
  <c r="CT99" i="3"/>
  <c r="CT41" i="3"/>
  <c r="CT80" i="3"/>
  <c r="CT68" i="3"/>
  <c r="CT89" i="3"/>
  <c r="CS146" i="3"/>
  <c r="CU24" i="3"/>
  <c r="CU39" i="3"/>
  <c r="CT101" i="3"/>
  <c r="CS57" i="3"/>
  <c r="CS90" i="3"/>
  <c r="CS61" i="3"/>
  <c r="CS12" i="3"/>
  <c r="CU117" i="3"/>
  <c r="CU103" i="3"/>
  <c r="CU62" i="3"/>
  <c r="CU105" i="3"/>
  <c r="CT123" i="3"/>
  <c r="CS173" i="3"/>
  <c r="CS123" i="3"/>
  <c r="CS23" i="3"/>
  <c r="CS99" i="3"/>
  <c r="CU164" i="3"/>
  <c r="CU151" i="3"/>
  <c r="CO63" i="3"/>
  <c r="CO127" i="3"/>
  <c r="CO38" i="3"/>
  <c r="CO165" i="3"/>
  <c r="CO76" i="3"/>
  <c r="CO140" i="3"/>
  <c r="CO53" i="3"/>
  <c r="CO10" i="3"/>
  <c r="CO82" i="3"/>
  <c r="CO146" i="3"/>
  <c r="CP153" i="3"/>
  <c r="CP174" i="3"/>
  <c r="CP151" i="3"/>
  <c r="CP97" i="3"/>
  <c r="CP76" i="3"/>
  <c r="CP134" i="3"/>
  <c r="CP31" i="3"/>
  <c r="CP11" i="3"/>
  <c r="CP85" i="3"/>
  <c r="CP161" i="3"/>
  <c r="CP56" i="3"/>
  <c r="CP136" i="3"/>
  <c r="CP35" i="3"/>
  <c r="CP150" i="3"/>
  <c r="CQ10" i="3"/>
  <c r="CQ97" i="3"/>
  <c r="CQ166" i="3"/>
  <c r="CQ61" i="3"/>
  <c r="CQ41" i="3"/>
  <c r="CQ68" i="3"/>
  <c r="CQ96" i="3"/>
  <c r="CQ55" i="3"/>
  <c r="CQ89" i="3"/>
  <c r="CQ63" i="3"/>
  <c r="CQ119" i="3"/>
  <c r="CQ132" i="3"/>
  <c r="CQ104" i="3"/>
  <c r="CQ110" i="3"/>
  <c r="CQ112" i="3"/>
  <c r="CQ121" i="3"/>
  <c r="CQ14" i="3"/>
  <c r="CQ65" i="3"/>
  <c r="CQ87" i="3"/>
  <c r="CQ138" i="3"/>
  <c r="CQ162" i="3"/>
  <c r="CR159" i="3"/>
  <c r="CR80" i="3"/>
  <c r="CR101" i="3"/>
  <c r="CR74" i="3"/>
  <c r="CR117" i="3"/>
  <c r="CR19" i="3"/>
  <c r="CR121" i="3"/>
  <c r="CR150" i="3"/>
  <c r="CR107" i="3"/>
  <c r="CR57" i="3"/>
  <c r="CR21" i="3"/>
  <c r="CR146" i="3"/>
  <c r="CR39" i="3"/>
  <c r="CR115" i="3"/>
  <c r="CR25" i="3"/>
  <c r="CR102" i="3"/>
  <c r="CR116" i="3"/>
  <c r="CR162" i="3"/>
  <c r="CR168" i="3"/>
  <c r="CR20" i="3"/>
  <c r="CR42" i="3"/>
  <c r="CR96" i="3"/>
  <c r="CR40" i="3"/>
  <c r="CR99" i="3"/>
  <c r="CR83" i="3"/>
  <c r="CR14" i="3"/>
  <c r="CR7" i="3"/>
  <c r="CR95" i="3"/>
  <c r="CR122" i="3"/>
  <c r="CS36" i="3"/>
  <c r="CR78" i="3"/>
  <c r="CR109" i="3"/>
  <c r="CR161" i="3"/>
  <c r="CR55" i="3"/>
  <c r="CR45" i="3"/>
  <c r="CR132" i="3"/>
  <c r="CR64" i="3"/>
  <c r="CR72" i="3"/>
  <c r="CR70" i="3"/>
  <c r="CR156" i="3"/>
  <c r="CR66" i="3"/>
  <c r="CR29" i="3"/>
  <c r="CR125" i="3"/>
  <c r="CU47" i="3"/>
  <c r="CU108" i="3"/>
  <c r="CU92" i="3"/>
  <c r="CU64" i="3"/>
  <c r="CU42" i="3"/>
  <c r="CU79" i="3"/>
  <c r="CU41" i="3"/>
  <c r="CU106" i="3"/>
  <c r="CU95" i="3"/>
  <c r="CU162" i="3"/>
  <c r="CU175" i="3"/>
  <c r="CT60" i="3"/>
  <c r="CT87" i="3"/>
  <c r="CT171" i="3"/>
  <c r="CT66" i="3"/>
  <c r="CT104" i="3"/>
  <c r="CT74" i="3"/>
  <c r="CS17" i="3"/>
  <c r="CS135" i="3"/>
  <c r="CS60" i="3"/>
  <c r="CT63" i="3"/>
  <c r="CS51" i="3"/>
  <c r="CS117" i="3"/>
  <c r="CS121" i="3"/>
  <c r="CT36" i="3"/>
  <c r="CS174" i="3"/>
  <c r="CS136" i="3"/>
  <c r="CT124" i="3"/>
  <c r="CS120" i="3"/>
  <c r="CS114" i="3"/>
  <c r="CS162" i="3"/>
  <c r="CT139" i="3"/>
  <c r="CV18" i="3"/>
  <c r="CV35" i="3"/>
  <c r="CV112" i="3"/>
  <c r="CV43" i="3"/>
  <c r="CV9" i="3"/>
  <c r="CV99" i="3"/>
  <c r="CV121" i="3"/>
  <c r="CV69" i="3"/>
  <c r="CV84" i="3"/>
  <c r="CV50" i="3"/>
  <c r="CV140" i="3"/>
  <c r="CV108" i="3"/>
  <c r="CV142" i="3"/>
  <c r="CV174" i="3"/>
  <c r="CV91" i="3"/>
  <c r="CV167" i="3"/>
  <c r="CV155" i="3"/>
  <c r="CV36" i="3"/>
  <c r="CV70" i="3"/>
  <c r="CV45" i="3"/>
  <c r="CV17" i="3"/>
  <c r="CV24" i="3"/>
  <c r="CV7" i="3"/>
  <c r="CV85" i="3"/>
  <c r="CV93" i="3"/>
  <c r="CV58" i="3"/>
  <c r="CV159" i="3"/>
  <c r="CV116" i="3"/>
  <c r="CV146" i="3"/>
  <c r="CV165" i="3"/>
  <c r="CV54" i="3"/>
  <c r="CV160" i="3"/>
  <c r="CV14" i="3"/>
  <c r="CV113" i="3"/>
  <c r="CV97" i="3"/>
  <c r="CV114" i="3"/>
  <c r="CV67" i="3"/>
  <c r="CV80" i="3"/>
  <c r="CV46" i="3"/>
  <c r="CV132" i="3"/>
  <c r="CV104" i="3"/>
  <c r="CV138" i="3"/>
  <c r="CV170" i="3"/>
  <c r="CV153" i="3"/>
  <c r="CV72" i="3"/>
  <c r="CV171" i="3"/>
  <c r="CV34" i="3"/>
  <c r="CV25" i="3"/>
  <c r="CV32" i="3"/>
  <c r="CV15" i="3"/>
  <c r="CV98" i="3"/>
  <c r="CV95" i="3"/>
  <c r="CV66" i="3"/>
  <c r="CV122" i="3"/>
  <c r="CV124" i="3"/>
  <c r="CV161" i="3"/>
  <c r="CV48" i="3"/>
  <c r="CV119" i="3"/>
  <c r="CV162" i="3"/>
  <c r="CV133" i="3"/>
  <c r="CV126" i="3"/>
  <c r="CV26" i="3"/>
  <c r="CV65" i="3"/>
  <c r="CV33" i="3"/>
  <c r="CV51" i="3"/>
  <c r="CV23" i="3"/>
  <c r="CV123" i="3"/>
  <c r="CV110" i="3"/>
  <c r="CV74" i="3"/>
  <c r="CV130" i="3"/>
  <c r="CV143" i="3"/>
  <c r="CV148" i="3"/>
  <c r="CV19" i="3"/>
  <c r="CV149" i="3"/>
  <c r="CV30" i="3"/>
  <c r="CV21" i="3"/>
  <c r="CV28" i="3"/>
  <c r="CV11" i="3"/>
  <c r="CV90" i="3"/>
  <c r="CV94" i="3"/>
  <c r="CV62" i="3"/>
  <c r="CV118" i="3"/>
  <c r="CV120" i="3"/>
  <c r="CV147" i="3"/>
  <c r="CV75" i="3"/>
  <c r="CV38" i="3"/>
  <c r="CV163" i="3"/>
  <c r="CV8" i="3"/>
  <c r="CV81" i="3"/>
  <c r="CV47" i="3"/>
  <c r="CV53" i="3"/>
  <c r="CV31" i="3"/>
  <c r="CV131" i="3"/>
  <c r="CV117" i="3"/>
  <c r="CV82" i="3"/>
  <c r="CV136" i="3"/>
  <c r="CV150" i="3"/>
  <c r="CV156" i="3"/>
  <c r="CV57" i="3"/>
  <c r="CV86" i="3"/>
  <c r="CV44" i="3"/>
  <c r="CV107" i="3"/>
  <c r="CV128" i="3"/>
  <c r="CV12" i="3"/>
  <c r="CV105" i="3"/>
  <c r="CV49" i="3"/>
  <c r="CV71" i="3"/>
  <c r="CV39" i="3"/>
  <c r="CV60" i="3"/>
  <c r="CV139" i="3"/>
  <c r="CV101" i="3"/>
  <c r="CV151" i="3"/>
  <c r="CV158" i="3"/>
  <c r="CV164" i="3"/>
  <c r="CV63" i="3"/>
  <c r="CV83" i="3"/>
  <c r="CV137" i="3"/>
  <c r="CV22" i="3"/>
  <c r="CV37" i="3"/>
  <c r="CV52" i="3"/>
  <c r="CV27" i="3"/>
  <c r="CV129" i="3"/>
  <c r="CV111" i="3"/>
  <c r="CV78" i="3"/>
  <c r="CV135" i="3"/>
  <c r="CV144" i="3"/>
  <c r="CV152" i="3"/>
  <c r="CV89" i="3"/>
  <c r="CV125" i="3"/>
  <c r="CV16" i="3"/>
  <c r="CV115" i="3"/>
  <c r="CV61" i="3"/>
  <c r="CV87" i="3"/>
  <c r="CV41" i="3"/>
  <c r="CV68" i="3"/>
  <c r="CV157" i="3"/>
  <c r="CV103" i="3"/>
  <c r="CV92" i="3"/>
  <c r="CV169" i="3"/>
  <c r="CV172" i="3"/>
  <c r="CV10" i="3"/>
  <c r="CV55" i="3"/>
  <c r="CV96" i="3"/>
  <c r="CV29" i="3"/>
  <c r="CV109" i="3"/>
  <c r="CV20" i="3"/>
  <c r="CV175" i="3"/>
  <c r="CV77" i="3"/>
  <c r="CV106" i="3"/>
  <c r="CV56" i="3"/>
  <c r="CV76" i="3"/>
  <c r="CV42" i="3"/>
  <c r="CV127" i="3"/>
  <c r="CV100" i="3"/>
  <c r="CV134" i="3"/>
  <c r="CV166" i="3"/>
  <c r="CV13" i="3"/>
  <c r="CV88" i="3"/>
  <c r="CV145" i="3"/>
  <c r="CV6" i="3"/>
  <c r="CV79" i="3"/>
  <c r="CV59" i="3"/>
  <c r="CV73" i="3"/>
  <c r="CV40" i="3"/>
  <c r="CV64" i="3"/>
  <c r="CV141" i="3"/>
  <c r="CV102" i="3"/>
  <c r="CV154" i="3"/>
  <c r="CV173" i="3"/>
  <c r="CV168" i="3"/>
  <c r="CM519" i="3"/>
  <c r="W519" i="3" s="1"/>
  <c r="AB519" i="3" s="1"/>
  <c r="CM518" i="3"/>
  <c r="W518" i="3" s="1"/>
  <c r="AB518" i="3" s="1"/>
  <c r="CM520" i="3"/>
  <c r="W520" i="3" s="1"/>
  <c r="AB520" i="3" s="1"/>
  <c r="CM517" i="3"/>
  <c r="W517" i="3" s="1"/>
  <c r="AB517" i="3" s="1"/>
  <c r="CK14" i="3"/>
  <c r="CL19" i="3"/>
  <c r="CL36" i="3"/>
  <c r="CL35" i="3"/>
  <c r="CL6" i="3"/>
  <c r="CL100" i="3"/>
  <c r="CL114" i="3"/>
  <c r="CL73" i="3"/>
  <c r="CL129" i="3"/>
  <c r="CL127" i="3"/>
  <c r="CL170" i="3"/>
  <c r="CK122" i="3"/>
  <c r="CK63" i="3"/>
  <c r="CK20" i="3"/>
  <c r="CK109" i="3"/>
  <c r="CK42" i="3"/>
  <c r="CK150" i="3"/>
  <c r="CK138" i="3"/>
  <c r="CK38" i="3"/>
  <c r="CK135" i="3"/>
  <c r="CK113" i="3"/>
  <c r="CK61" i="3"/>
  <c r="CL82" i="3"/>
  <c r="CL76" i="3"/>
  <c r="CL121" i="3"/>
  <c r="CL29" i="3"/>
  <c r="CL128" i="3"/>
  <c r="CL68" i="3"/>
  <c r="CL55" i="3"/>
  <c r="CL26" i="3"/>
  <c r="CL67" i="3"/>
  <c r="CL145" i="3"/>
  <c r="CL90" i="3"/>
  <c r="CL156" i="3"/>
  <c r="CL164" i="3"/>
  <c r="CL163" i="3"/>
  <c r="CK132" i="3"/>
  <c r="CK78" i="3"/>
  <c r="CK97" i="3"/>
  <c r="CK159" i="3"/>
  <c r="CK17" i="3"/>
  <c r="CK10" i="3"/>
  <c r="CK76" i="3"/>
  <c r="CK111" i="3"/>
  <c r="CK152" i="3"/>
  <c r="CK101" i="3"/>
  <c r="CK19" i="3"/>
  <c r="CL28" i="3"/>
  <c r="CL146" i="3"/>
  <c r="CL139" i="3"/>
  <c r="CK158" i="3"/>
  <c r="CK169" i="3"/>
  <c r="CK31" i="3"/>
  <c r="CK133" i="3"/>
  <c r="CK81" i="3"/>
  <c r="CK51" i="3"/>
  <c r="CK148" i="3"/>
  <c r="CK69" i="3"/>
  <c r="CK164" i="3"/>
  <c r="CK56" i="3"/>
  <c r="CK73" i="3"/>
  <c r="CF15" i="3"/>
  <c r="CF51" i="3"/>
  <c r="CF71" i="3"/>
  <c r="CF87" i="3"/>
  <c r="CF103" i="3"/>
  <c r="CF119" i="3"/>
  <c r="CF135" i="3"/>
  <c r="CF151" i="3"/>
  <c r="CF167" i="3"/>
  <c r="CF20" i="3"/>
  <c r="CF48" i="3"/>
  <c r="CF26" i="3"/>
  <c r="CF59" i="3"/>
  <c r="CF76" i="3"/>
  <c r="CF92" i="3"/>
  <c r="CF108" i="3"/>
  <c r="CF124" i="3"/>
  <c r="CF140" i="3"/>
  <c r="CF156" i="3"/>
  <c r="CF172" i="3"/>
  <c r="CF29" i="3"/>
  <c r="CF61" i="3"/>
  <c r="CF38" i="3"/>
  <c r="CF65" i="3"/>
  <c r="CF81" i="3"/>
  <c r="CF97" i="3"/>
  <c r="CF113" i="3"/>
  <c r="CF129" i="3"/>
  <c r="CF145" i="3"/>
  <c r="CF161" i="3"/>
  <c r="CF9" i="3"/>
  <c r="CF37" i="3"/>
  <c r="CF21" i="3"/>
  <c r="CF57" i="3"/>
  <c r="CF74" i="3"/>
  <c r="CF90" i="3"/>
  <c r="CF106" i="3"/>
  <c r="CF122" i="3"/>
  <c r="CF138" i="3"/>
  <c r="CF154" i="3"/>
  <c r="CF170" i="3"/>
  <c r="CF25" i="3"/>
  <c r="CF54" i="3"/>
  <c r="CG84" i="3"/>
  <c r="CG31" i="3"/>
  <c r="CG83" i="3"/>
  <c r="CG129" i="3"/>
  <c r="CG21" i="3"/>
  <c r="CG126" i="3"/>
  <c r="CG55" i="3"/>
  <c r="CG78" i="3"/>
  <c r="CG140" i="3"/>
  <c r="CG101" i="3"/>
  <c r="CG161" i="3"/>
  <c r="CG59" i="3"/>
  <c r="CG41" i="3"/>
  <c r="CG106" i="3"/>
  <c r="CG8" i="3"/>
  <c r="CG142" i="3"/>
  <c r="CG162" i="3"/>
  <c r="CG24" i="3"/>
  <c r="CG64" i="3"/>
  <c r="CG107" i="3"/>
  <c r="CG82" i="3"/>
  <c r="CG144" i="3"/>
  <c r="CG117" i="3"/>
  <c r="CG111" i="3"/>
  <c r="CG167" i="3"/>
  <c r="CG7" i="3"/>
  <c r="CG131" i="3"/>
  <c r="CG51" i="3"/>
  <c r="CG71" i="3"/>
  <c r="CG124" i="3"/>
  <c r="CG14" i="3"/>
  <c r="CG68" i="3"/>
  <c r="CG50" i="3"/>
  <c r="CG135" i="3"/>
  <c r="CG88" i="3"/>
  <c r="CG35" i="3"/>
  <c r="CG37" i="3"/>
  <c r="CG110" i="3"/>
  <c r="CG53" i="3"/>
  <c r="CG62" i="3"/>
  <c r="CG173" i="3"/>
  <c r="CG23" i="3"/>
  <c r="CH80" i="3"/>
  <c r="CH87" i="3"/>
  <c r="CH70" i="3"/>
  <c r="CH41" i="3"/>
  <c r="CH29" i="3"/>
  <c r="CH90" i="3"/>
  <c r="CH111" i="3"/>
  <c r="CH128" i="3"/>
  <c r="CH125" i="3"/>
  <c r="CH74" i="3"/>
  <c r="CH39" i="3"/>
  <c r="CH118" i="3"/>
  <c r="CH37" i="3"/>
  <c r="CH63" i="3"/>
  <c r="CH13" i="3"/>
  <c r="CH119" i="3"/>
  <c r="CH139" i="3"/>
  <c r="CH47" i="3"/>
  <c r="CH172" i="3"/>
  <c r="CL33" i="3"/>
  <c r="CL70" i="3"/>
  <c r="CL66" i="3"/>
  <c r="CL54" i="3"/>
  <c r="CL22" i="3"/>
  <c r="CL63" i="3"/>
  <c r="CL143" i="3"/>
  <c r="CL89" i="3"/>
  <c r="CL153" i="3"/>
  <c r="CL157" i="3"/>
  <c r="CL159" i="3"/>
  <c r="CK124" i="3"/>
  <c r="CK43" i="3"/>
  <c r="CK170" i="3"/>
  <c r="CK48" i="3"/>
  <c r="CK57" i="3"/>
  <c r="CK149" i="3"/>
  <c r="CK117" i="3"/>
  <c r="CK75" i="3"/>
  <c r="CK145" i="3"/>
  <c r="CK9" i="3"/>
  <c r="CL37" i="3"/>
  <c r="CL39" i="3"/>
  <c r="CL87" i="3"/>
  <c r="CL103" i="3"/>
  <c r="CL13" i="3"/>
  <c r="CL8" i="3"/>
  <c r="CL101" i="3"/>
  <c r="CL78" i="3"/>
  <c r="CL43" i="3"/>
  <c r="CL83" i="3"/>
  <c r="CL45" i="3"/>
  <c r="CL118" i="3"/>
  <c r="CL99" i="3"/>
  <c r="CL133" i="3"/>
  <c r="CL165" i="3"/>
  <c r="CK106" i="3"/>
  <c r="CK37" i="3"/>
  <c r="CK12" i="3"/>
  <c r="CK92" i="3"/>
  <c r="CK26" i="3"/>
  <c r="CK153" i="3"/>
  <c r="CK115" i="3"/>
  <c r="CK23" i="3"/>
  <c r="CK126" i="3"/>
  <c r="CK65" i="3"/>
  <c r="CK49" i="3"/>
  <c r="CL109" i="3"/>
  <c r="CL126" i="3"/>
  <c r="CL119" i="3"/>
  <c r="CK163" i="3"/>
  <c r="CK62" i="3"/>
  <c r="CK59" i="3"/>
  <c r="CK142" i="3"/>
  <c r="CK137" i="3"/>
  <c r="CK168" i="3"/>
  <c r="CK60" i="3"/>
  <c r="CK87" i="3"/>
  <c r="CK136" i="3"/>
  <c r="CK82" i="3"/>
  <c r="CK160" i="3"/>
  <c r="CF24" i="3"/>
  <c r="CF58" i="3"/>
  <c r="CF75" i="3"/>
  <c r="CF91" i="3"/>
  <c r="CF107" i="3"/>
  <c r="CF123" i="3"/>
  <c r="CF139" i="3"/>
  <c r="CF155" i="3"/>
  <c r="CF171" i="3"/>
  <c r="CF27" i="3"/>
  <c r="CF56" i="3"/>
  <c r="CF35" i="3"/>
  <c r="CF64" i="3"/>
  <c r="CF80" i="3"/>
  <c r="CF96" i="3"/>
  <c r="CF112" i="3"/>
  <c r="CF128" i="3"/>
  <c r="CF144" i="3"/>
  <c r="CF160" i="3"/>
  <c r="CF7" i="3"/>
  <c r="CF36" i="3"/>
  <c r="CF10" i="3"/>
  <c r="CF46" i="3"/>
  <c r="CF69" i="3"/>
  <c r="CF85" i="3"/>
  <c r="CF101" i="3"/>
  <c r="CF117" i="3"/>
  <c r="CF133" i="3"/>
  <c r="CF149" i="3"/>
  <c r="CF165" i="3"/>
  <c r="CF16" i="3"/>
  <c r="CF45" i="3"/>
  <c r="CF31" i="3"/>
  <c r="CF62" i="3"/>
  <c r="CF78" i="3"/>
  <c r="CF94" i="3"/>
  <c r="CF110" i="3"/>
  <c r="CF126" i="3"/>
  <c r="CF142" i="3"/>
  <c r="CF158" i="3"/>
  <c r="CF174" i="3"/>
  <c r="CF32" i="3"/>
  <c r="CG156" i="3"/>
  <c r="CG128" i="3"/>
  <c r="CG28" i="3"/>
  <c r="CG73" i="3"/>
  <c r="CG90" i="3"/>
  <c r="CG16" i="3"/>
  <c r="CG112" i="3"/>
  <c r="CG146" i="3"/>
  <c r="CH15" i="3"/>
  <c r="CG48" i="3"/>
  <c r="CG168" i="3"/>
  <c r="CG66" i="3"/>
  <c r="CG175" i="3"/>
  <c r="CG39" i="3"/>
  <c r="CG86" i="3"/>
  <c r="CG147" i="3"/>
  <c r="CG30" i="3"/>
  <c r="CG103" i="3"/>
  <c r="CG63" i="3"/>
  <c r="CG89" i="3"/>
  <c r="CG160" i="3"/>
  <c r="CG77" i="3"/>
  <c r="CG52" i="3"/>
  <c r="CG172" i="3"/>
  <c r="CG18" i="3"/>
  <c r="CG72" i="3"/>
  <c r="CG65" i="3"/>
  <c r="CG92" i="3"/>
  <c r="CG94" i="3"/>
  <c r="CG6" i="3"/>
  <c r="CG17" i="3"/>
  <c r="CG130" i="3"/>
  <c r="CG38" i="3"/>
  <c r="CG163" i="3"/>
  <c r="CG32" i="3"/>
  <c r="CG87" i="3"/>
  <c r="CG137" i="3"/>
  <c r="CG46" i="3"/>
  <c r="CG95" i="3"/>
  <c r="CG148" i="3"/>
  <c r="CG20" i="3"/>
  <c r="CG152" i="3"/>
  <c r="CG166" i="3"/>
  <c r="CH157" i="3"/>
  <c r="CH148" i="3"/>
  <c r="CH145" i="3"/>
  <c r="CH40" i="3"/>
  <c r="CH171" i="3"/>
  <c r="CH44" i="3"/>
  <c r="CH53" i="3"/>
  <c r="CH96" i="3"/>
  <c r="CH49" i="3"/>
  <c r="CH24" i="3"/>
  <c r="CH45" i="3"/>
  <c r="CH30" i="3"/>
  <c r="CH155" i="3"/>
  <c r="CH92" i="3"/>
  <c r="CH174" i="3"/>
  <c r="CH22" i="3"/>
  <c r="CH103" i="3"/>
  <c r="CH8" i="3"/>
  <c r="CH132" i="3"/>
  <c r="CH106" i="3"/>
  <c r="CL47" i="3"/>
  <c r="CL108" i="3"/>
  <c r="CL92" i="3"/>
  <c r="CL64" i="3"/>
  <c r="CL42" i="3"/>
  <c r="CL79" i="3"/>
  <c r="CL41" i="3"/>
  <c r="CL106" i="3"/>
  <c r="CL95" i="3"/>
  <c r="CL162" i="3"/>
  <c r="CL175" i="3"/>
  <c r="CK68" i="3"/>
  <c r="CK71" i="3"/>
  <c r="CK167" i="3"/>
  <c r="CK74" i="3"/>
  <c r="CK127" i="3"/>
  <c r="CK147" i="3"/>
  <c r="CK13" i="3"/>
  <c r="CK8" i="3"/>
  <c r="CK88" i="3"/>
  <c r="CK155" i="3"/>
  <c r="CL25" i="3"/>
  <c r="CL80" i="3"/>
  <c r="CL161" i="3"/>
  <c r="CL166" i="3"/>
  <c r="CL21" i="3"/>
  <c r="CL24" i="3"/>
  <c r="CL23" i="3"/>
  <c r="CL110" i="3"/>
  <c r="CL74" i="3"/>
  <c r="CL98" i="3"/>
  <c r="CL61" i="3"/>
  <c r="CL117" i="3"/>
  <c r="CL115" i="3"/>
  <c r="CL149" i="3"/>
  <c r="CK121" i="3"/>
  <c r="CK30" i="3"/>
  <c r="CK154" i="3"/>
  <c r="CK156" i="3"/>
  <c r="CK39" i="3"/>
  <c r="CK130" i="3"/>
  <c r="CK79" i="3"/>
  <c r="CK50" i="3"/>
  <c r="CK128" i="3"/>
  <c r="CK95" i="3"/>
  <c r="CL7" i="3"/>
  <c r="CL56" i="3"/>
  <c r="CL65" i="3"/>
  <c r="CL137" i="3"/>
  <c r="CK90" i="3"/>
  <c r="CK21" i="3"/>
  <c r="CK24" i="3"/>
  <c r="CK80" i="3"/>
  <c r="CK125" i="3"/>
  <c r="CK140" i="3"/>
  <c r="CK86" i="3"/>
  <c r="CK7" i="3"/>
  <c r="CK110" i="3"/>
  <c r="CK45" i="3"/>
  <c r="CF33" i="3"/>
  <c r="CF63" i="3"/>
  <c r="CF79" i="3"/>
  <c r="CF95" i="3"/>
  <c r="CF111" i="3"/>
  <c r="CF127" i="3"/>
  <c r="CF143" i="3"/>
  <c r="CF159" i="3"/>
  <c r="CF175" i="3"/>
  <c r="CF34" i="3"/>
  <c r="CF8" i="3"/>
  <c r="CF44" i="3"/>
  <c r="CF68" i="3"/>
  <c r="CF84" i="3"/>
  <c r="CF100" i="3"/>
  <c r="CF116" i="3"/>
  <c r="CF132" i="3"/>
  <c r="CF148" i="3"/>
  <c r="CF164" i="3"/>
  <c r="CF14" i="3"/>
  <c r="CF43" i="3"/>
  <c r="CF19" i="3"/>
  <c r="CF55" i="3"/>
  <c r="CF73" i="3"/>
  <c r="CF89" i="3"/>
  <c r="CF105" i="3"/>
  <c r="CF121" i="3"/>
  <c r="CF137" i="3"/>
  <c r="CF153" i="3"/>
  <c r="CF169" i="3"/>
  <c r="CF23" i="3"/>
  <c r="CF52" i="3"/>
  <c r="CF40" i="3"/>
  <c r="CF66" i="3"/>
  <c r="CF82" i="3"/>
  <c r="CF98" i="3"/>
  <c r="CF114" i="3"/>
  <c r="CF130" i="3"/>
  <c r="CF146" i="3"/>
  <c r="CF162" i="3"/>
  <c r="CF11" i="3"/>
  <c r="CF39" i="3"/>
  <c r="CG13" i="3"/>
  <c r="CG145" i="3"/>
  <c r="CG47" i="3"/>
  <c r="CG70" i="3"/>
  <c r="CG132" i="3"/>
  <c r="CG34" i="3"/>
  <c r="CG76" i="3"/>
  <c r="CG79" i="3"/>
  <c r="CG109" i="3"/>
  <c r="CG134" i="3"/>
  <c r="CG108" i="3"/>
  <c r="CG155" i="3"/>
  <c r="CG170" i="3"/>
  <c r="CG93" i="3"/>
  <c r="CG56" i="3"/>
  <c r="CG81" i="3"/>
  <c r="CG127" i="3"/>
  <c r="CG138" i="3"/>
  <c r="CG11" i="3"/>
  <c r="CG33" i="3"/>
  <c r="CG114" i="3"/>
  <c r="CG27" i="3"/>
  <c r="CG141" i="3"/>
  <c r="CG36" i="3"/>
  <c r="CG99" i="3"/>
  <c r="CG171" i="3"/>
  <c r="CG91" i="3"/>
  <c r="CG74" i="3"/>
  <c r="CG136" i="3"/>
  <c r="CG10" i="3"/>
  <c r="CG113" i="3"/>
  <c r="CG150" i="3"/>
  <c r="CG29" i="3"/>
  <c r="CG118" i="3"/>
  <c r="CG67" i="3"/>
  <c r="CG9" i="3"/>
  <c r="CG159" i="3"/>
  <c r="CG54" i="3"/>
  <c r="CG60" i="3"/>
  <c r="CG119" i="3"/>
  <c r="CG12" i="3"/>
  <c r="CG104" i="3"/>
  <c r="CG75" i="3"/>
  <c r="CH50" i="3"/>
  <c r="CH144" i="3"/>
  <c r="CH146" i="3"/>
  <c r="CH91" i="3"/>
  <c r="CH31" i="3"/>
  <c r="CH75" i="3"/>
  <c r="CH169" i="3"/>
  <c r="CH164" i="3"/>
  <c r="CH59" i="3"/>
  <c r="CH94" i="3"/>
  <c r="CH175" i="3"/>
  <c r="CH136" i="3"/>
  <c r="CH120" i="3"/>
  <c r="CH126" i="3"/>
  <c r="CH86" i="3"/>
  <c r="CH134" i="3"/>
  <c r="CH140" i="3"/>
  <c r="CH83" i="3"/>
  <c r="CH159" i="3"/>
  <c r="CL11" i="3"/>
  <c r="CL20" i="3"/>
  <c r="CL144" i="3"/>
  <c r="CL102" i="3"/>
  <c r="CL60" i="3"/>
  <c r="CL97" i="3"/>
  <c r="CL57" i="3"/>
  <c r="CL154" i="3"/>
  <c r="CL111" i="3"/>
  <c r="CL148" i="3"/>
  <c r="CK151" i="3"/>
  <c r="CK100" i="3"/>
  <c r="CK157" i="3"/>
  <c r="CK102" i="3"/>
  <c r="CK33" i="3"/>
  <c r="CK18" i="3"/>
  <c r="CK91" i="3"/>
  <c r="CK22" i="3"/>
  <c r="CK146" i="3"/>
  <c r="CK131" i="3"/>
  <c r="CK35" i="3"/>
  <c r="CL12" i="3"/>
  <c r="CL14" i="3"/>
  <c r="CL81" i="3"/>
  <c r="CL169" i="3"/>
  <c r="CL72" i="3"/>
  <c r="CL50" i="3"/>
  <c r="CL38" i="3"/>
  <c r="CL10" i="3"/>
  <c r="CL122" i="3"/>
  <c r="CL124" i="3"/>
  <c r="CL77" i="3"/>
  <c r="CL138" i="3"/>
  <c r="CL131" i="3"/>
  <c r="CL147" i="3"/>
  <c r="CK174" i="3"/>
  <c r="CK52" i="3"/>
  <c r="CK53" i="3"/>
  <c r="CK161" i="3"/>
  <c r="CK58" i="3"/>
  <c r="CK77" i="3"/>
  <c r="CK141" i="3"/>
  <c r="CK119" i="3"/>
  <c r="CK72" i="3"/>
  <c r="CK103" i="3"/>
  <c r="CL130" i="3"/>
  <c r="CL30" i="3"/>
  <c r="CL104" i="3"/>
  <c r="CL151" i="3"/>
  <c r="CK93" i="3"/>
  <c r="CK139" i="3"/>
  <c r="CK173" i="3"/>
  <c r="CK116" i="3"/>
  <c r="CK27" i="3"/>
  <c r="CK114" i="3"/>
  <c r="CK46" i="3"/>
  <c r="CK28" i="3"/>
  <c r="CK123" i="3"/>
  <c r="CK67" i="3"/>
  <c r="CF42" i="3"/>
  <c r="CF67" i="3"/>
  <c r="CF83" i="3"/>
  <c r="CF99" i="3"/>
  <c r="CF115" i="3"/>
  <c r="CF131" i="3"/>
  <c r="CF147" i="3"/>
  <c r="CF163" i="3"/>
  <c r="CF12" i="3"/>
  <c r="CF41" i="3"/>
  <c r="CF17" i="3"/>
  <c r="CF53" i="3"/>
  <c r="CF72" i="3"/>
  <c r="CF88" i="3"/>
  <c r="CF104" i="3"/>
  <c r="CF120" i="3"/>
  <c r="CF136" i="3"/>
  <c r="CF152" i="3"/>
  <c r="CF168" i="3"/>
  <c r="CF22" i="3"/>
  <c r="CF50" i="3"/>
  <c r="CF28" i="3"/>
  <c r="CF60" i="3"/>
  <c r="CF77" i="3"/>
  <c r="CF93" i="3"/>
  <c r="CF109" i="3"/>
  <c r="CF125" i="3"/>
  <c r="CF141" i="3"/>
  <c r="CF157" i="3"/>
  <c r="CF173" i="3"/>
  <c r="CF30" i="3"/>
  <c r="CF13" i="3"/>
  <c r="CF49" i="3"/>
  <c r="CF70" i="3"/>
  <c r="CF86" i="3"/>
  <c r="CF102" i="3"/>
  <c r="CF118" i="3"/>
  <c r="CF134" i="3"/>
  <c r="CF150" i="3"/>
  <c r="CF166" i="3"/>
  <c r="CF18" i="3"/>
  <c r="CF47" i="3"/>
  <c r="CG121" i="3"/>
  <c r="CG154" i="3"/>
  <c r="CG61" i="3"/>
  <c r="CG40" i="3"/>
  <c r="CG174" i="3"/>
  <c r="CG151" i="3"/>
  <c r="CG120" i="3"/>
  <c r="CG19" i="3"/>
  <c r="CG43" i="3"/>
  <c r="CG98" i="3"/>
  <c r="CG85" i="3"/>
  <c r="CG105" i="3"/>
  <c r="CG69" i="3"/>
  <c r="CG153" i="3"/>
  <c r="CG143" i="3"/>
  <c r="CG116" i="3"/>
  <c r="CG58" i="3"/>
  <c r="CG169" i="3"/>
  <c r="CG22" i="3"/>
  <c r="CG96" i="3"/>
  <c r="CG149" i="3"/>
  <c r="CG42" i="3"/>
  <c r="CG102" i="3"/>
  <c r="CG115" i="3"/>
  <c r="CG25" i="3"/>
  <c r="CG122" i="3"/>
  <c r="CG125" i="3"/>
  <c r="CG44" i="3"/>
  <c r="CG164" i="3"/>
  <c r="CG133" i="3"/>
  <c r="CG80" i="3"/>
  <c r="CG100" i="3"/>
  <c r="CG97" i="3"/>
  <c r="CG165" i="3"/>
  <c r="CG26" i="3"/>
  <c r="CG123" i="3"/>
  <c r="CG158" i="3"/>
  <c r="CG45" i="3"/>
  <c r="CG157" i="3"/>
  <c r="CG49" i="3"/>
  <c r="CG57" i="3"/>
  <c r="CG139" i="3"/>
  <c r="CG15" i="3"/>
  <c r="CH85" i="3"/>
  <c r="CH12" i="3"/>
  <c r="CH133" i="3"/>
  <c r="CH60" i="3"/>
  <c r="CH77" i="3"/>
  <c r="CH163" i="3"/>
  <c r="CH68" i="3"/>
  <c r="CH153" i="3"/>
  <c r="CH14" i="3"/>
  <c r="CH161" i="3"/>
  <c r="CH65" i="3"/>
  <c r="CH46" i="3"/>
  <c r="CH61" i="3"/>
  <c r="CH114" i="3"/>
  <c r="CH116" i="3"/>
  <c r="CH147" i="3"/>
  <c r="CH113" i="3"/>
  <c r="CH141" i="3"/>
  <c r="CH64" i="3"/>
  <c r="CH123" i="3"/>
  <c r="CH88" i="3"/>
  <c r="CH78" i="3"/>
  <c r="CH89" i="3"/>
  <c r="CH81" i="3"/>
  <c r="CH21" i="3"/>
  <c r="CH130" i="3"/>
  <c r="CH6" i="3"/>
  <c r="CH58" i="3"/>
  <c r="CH95" i="3"/>
  <c r="CH109" i="3"/>
  <c r="CH66" i="3"/>
  <c r="CH173" i="3"/>
  <c r="CH121" i="3"/>
  <c r="CH160" i="3"/>
  <c r="CH55" i="3"/>
  <c r="CH36" i="3"/>
  <c r="CH149" i="3"/>
  <c r="CH35" i="3"/>
  <c r="CH102" i="3"/>
  <c r="CH28" i="3"/>
  <c r="CH165" i="3"/>
  <c r="CH137" i="3"/>
  <c r="CH38" i="3"/>
  <c r="CH156" i="3"/>
  <c r="CH104" i="3"/>
  <c r="CH170" i="3"/>
  <c r="CJ54" i="3"/>
  <c r="CJ91" i="3"/>
  <c r="CJ146" i="3"/>
  <c r="CI41" i="3"/>
  <c r="CI127" i="3"/>
  <c r="CJ23" i="3"/>
  <c r="CJ48" i="3"/>
  <c r="CJ117" i="3"/>
  <c r="CI33" i="3"/>
  <c r="CI118" i="3"/>
  <c r="CI162" i="3"/>
  <c r="CJ60" i="3"/>
  <c r="CJ112" i="3"/>
  <c r="CI126" i="3"/>
  <c r="CI143" i="3"/>
  <c r="CI171" i="3"/>
  <c r="CJ18" i="3"/>
  <c r="CJ69" i="3"/>
  <c r="CJ154" i="3"/>
  <c r="CI120" i="3"/>
  <c r="CI32" i="3"/>
  <c r="CJ19" i="3"/>
  <c r="CJ20" i="3"/>
  <c r="CJ97" i="3"/>
  <c r="CI47" i="3"/>
  <c r="CI139" i="3"/>
  <c r="CI64" i="3"/>
  <c r="CJ124" i="3"/>
  <c r="CJ127" i="3"/>
  <c r="CI60" i="3"/>
  <c r="CI22" i="3"/>
  <c r="CI103" i="3"/>
  <c r="CJ141" i="3"/>
  <c r="CJ63" i="3"/>
  <c r="CI135" i="3"/>
  <c r="CI8" i="3"/>
  <c r="CJ53" i="3"/>
  <c r="CJ50" i="3"/>
  <c r="CJ125" i="3"/>
  <c r="CI161" i="3"/>
  <c r="CI146" i="3"/>
  <c r="CI37" i="3"/>
  <c r="CJ46" i="3"/>
  <c r="CJ130" i="3"/>
  <c r="CI173" i="3"/>
  <c r="CI111" i="3"/>
  <c r="CI129" i="3"/>
  <c r="CJ37" i="3"/>
  <c r="CJ94" i="3"/>
  <c r="CI150" i="3"/>
  <c r="CI36" i="3"/>
  <c r="CI70" i="3"/>
  <c r="CJ42" i="3"/>
  <c r="CJ103" i="3"/>
  <c r="CJ153" i="3"/>
  <c r="CI140" i="3"/>
  <c r="CI49" i="3"/>
  <c r="CJ17" i="3"/>
  <c r="CJ150" i="3"/>
  <c r="CJ144" i="3"/>
  <c r="CI51" i="3"/>
  <c r="CI151" i="3"/>
  <c r="CI86" i="3"/>
  <c r="CJ134" i="3"/>
  <c r="CJ71" i="3"/>
  <c r="CI175" i="3"/>
  <c r="CI35" i="3"/>
  <c r="CI52" i="3"/>
  <c r="CJ114" i="3"/>
  <c r="CJ43" i="3"/>
  <c r="CJ167" i="3"/>
  <c r="CI153" i="3"/>
  <c r="CI16" i="3"/>
  <c r="CJ99" i="3"/>
  <c r="CJ115" i="3"/>
  <c r="CJ172" i="3"/>
  <c r="CI20" i="3"/>
  <c r="CI42" i="3"/>
  <c r="CI96" i="3"/>
  <c r="CJ45" i="3"/>
  <c r="CJ96" i="3"/>
  <c r="CI117" i="3"/>
  <c r="CI13" i="3"/>
  <c r="CI75" i="3"/>
  <c r="CL51" i="3"/>
  <c r="CL71" i="3"/>
  <c r="CL160" i="3"/>
  <c r="CL46" i="3"/>
  <c r="CL88" i="3"/>
  <c r="CL52" i="3"/>
  <c r="CL40" i="3"/>
  <c r="CL18" i="3"/>
  <c r="CL59" i="3"/>
  <c r="CL134" i="3"/>
  <c r="CL85" i="3"/>
  <c r="CL140" i="3"/>
  <c r="CL152" i="3"/>
  <c r="CL155" i="3"/>
  <c r="CK134" i="3"/>
  <c r="CK105" i="3"/>
  <c r="CK32" i="3"/>
  <c r="CK120" i="3"/>
  <c r="CK83" i="3"/>
  <c r="CK166" i="3"/>
  <c r="CK44" i="3"/>
  <c r="CK55" i="3"/>
  <c r="CK171" i="3"/>
  <c r="CK66" i="3"/>
  <c r="CK104" i="3"/>
  <c r="CH97" i="3"/>
  <c r="CH124" i="3"/>
  <c r="CH143" i="3"/>
  <c r="CH117" i="3"/>
  <c r="CH158" i="3"/>
  <c r="CH62" i="3"/>
  <c r="CH84" i="3"/>
  <c r="CH107" i="3"/>
  <c r="CH52" i="3"/>
  <c r="CH56" i="3"/>
  <c r="CH18" i="3"/>
  <c r="CH99" i="3"/>
  <c r="CH110" i="3"/>
  <c r="CH33" i="3"/>
  <c r="CH138" i="3"/>
  <c r="CH108" i="3"/>
  <c r="CI144" i="3"/>
  <c r="CH122" i="3"/>
  <c r="CH152" i="3"/>
  <c r="CH23" i="3"/>
  <c r="CH127" i="3"/>
  <c r="CH11" i="3"/>
  <c r="CJ40" i="3"/>
  <c r="CJ120" i="3"/>
  <c r="CJ161" i="3"/>
  <c r="CI115" i="3"/>
  <c r="CI25" i="3"/>
  <c r="CJ26" i="3"/>
  <c r="CJ77" i="3"/>
  <c r="CJ156" i="3"/>
  <c r="CI154" i="3"/>
  <c r="CI81" i="3"/>
  <c r="CJ21" i="3"/>
  <c r="CJ28" i="3"/>
  <c r="CJ105" i="3"/>
  <c r="CI123" i="3"/>
  <c r="CI134" i="3"/>
  <c r="CI147" i="3"/>
  <c r="CJ126" i="3"/>
  <c r="CJ51" i="3"/>
  <c r="CJ175" i="3"/>
  <c r="CI59" i="3"/>
  <c r="CI157" i="3"/>
  <c r="CJ84" i="3"/>
  <c r="CJ57" i="3"/>
  <c r="CJ135" i="3"/>
  <c r="CI170" i="3"/>
  <c r="CI77" i="3"/>
  <c r="CJ66" i="3"/>
  <c r="CJ72" i="3"/>
  <c r="CJ136" i="3"/>
  <c r="CI71" i="3"/>
  <c r="CI58" i="3"/>
  <c r="CI11" i="3"/>
  <c r="CJ98" i="3"/>
  <c r="CJ151" i="3"/>
  <c r="CI66" i="3"/>
  <c r="CI29" i="3"/>
  <c r="CI125" i="3"/>
  <c r="CJ34" i="3"/>
  <c r="CJ85" i="3"/>
  <c r="CJ166" i="3"/>
  <c r="CI122" i="3"/>
  <c r="CI43" i="3"/>
  <c r="CJ11" i="3"/>
  <c r="CJ36" i="3"/>
  <c r="CJ113" i="3"/>
  <c r="CI45" i="3"/>
  <c r="CI132" i="3"/>
  <c r="CJ31" i="3"/>
  <c r="CJ8" i="3"/>
  <c r="CJ158" i="3"/>
  <c r="CI7" i="3"/>
  <c r="CI158" i="3"/>
  <c r="CI28" i="3"/>
  <c r="CJ25" i="3"/>
  <c r="CJ79" i="3"/>
  <c r="CI169" i="3"/>
  <c r="CI145" i="3"/>
  <c r="CI54" i="3"/>
  <c r="CJ82" i="3"/>
  <c r="CJ88" i="3"/>
  <c r="CJ138" i="3"/>
  <c r="CI12" i="3"/>
  <c r="CI68" i="3"/>
  <c r="CI39" i="3"/>
  <c r="CJ76" i="3"/>
  <c r="CJ123" i="3"/>
  <c r="CI76" i="3"/>
  <c r="CI10" i="3"/>
  <c r="CI34" i="3"/>
  <c r="CJ58" i="3"/>
  <c r="CJ111" i="3"/>
  <c r="CI82" i="3"/>
  <c r="CI44" i="3"/>
  <c r="CI121" i="3"/>
  <c r="CJ78" i="3"/>
  <c r="CJ162" i="3"/>
  <c r="CJ169" i="3"/>
  <c r="CI133" i="3"/>
  <c r="CI69" i="3"/>
  <c r="CJ9" i="3"/>
  <c r="CJ16" i="3"/>
  <c r="CJ93" i="3"/>
  <c r="CI65" i="3"/>
  <c r="CI165" i="3"/>
  <c r="CI67" i="3"/>
  <c r="CL27" i="3"/>
  <c r="CL112" i="3"/>
  <c r="CL132" i="3"/>
  <c r="CL9" i="3"/>
  <c r="CL158" i="3"/>
  <c r="CL84" i="3"/>
  <c r="CL62" i="3"/>
  <c r="CL34" i="3"/>
  <c r="CL75" i="3"/>
  <c r="CL174" i="3"/>
  <c r="CL105" i="3"/>
  <c r="CL91" i="3"/>
  <c r="CL172" i="3"/>
  <c r="CL171" i="3"/>
  <c r="CK143" i="3"/>
  <c r="CK85" i="3"/>
  <c r="CK172" i="3"/>
  <c r="CK64" i="3"/>
  <c r="CK89" i="3"/>
  <c r="CK165" i="3"/>
  <c r="CK70" i="3"/>
  <c r="CK112" i="3"/>
  <c r="CK94" i="3"/>
  <c r="CK25" i="3"/>
  <c r="CK6" i="3"/>
  <c r="CH27" i="3"/>
  <c r="CH135" i="3"/>
  <c r="CH51" i="3"/>
  <c r="CH16" i="3"/>
  <c r="CH167" i="3"/>
  <c r="CH112" i="3"/>
  <c r="CH7" i="3"/>
  <c r="CH98" i="3"/>
  <c r="CH100" i="3"/>
  <c r="CH20" i="3"/>
  <c r="CH129" i="3"/>
  <c r="CH26" i="3"/>
  <c r="CH151" i="3"/>
  <c r="CH82" i="3"/>
  <c r="CH101" i="3"/>
  <c r="CH67" i="3"/>
  <c r="CH162" i="3"/>
  <c r="CI174" i="3"/>
  <c r="CH150" i="3"/>
  <c r="CH142" i="3"/>
  <c r="CH69" i="3"/>
  <c r="CH154" i="3"/>
  <c r="CH105" i="3"/>
  <c r="CJ147" i="3"/>
  <c r="CJ87" i="3"/>
  <c r="CI92" i="3"/>
  <c r="CI63" i="3"/>
  <c r="CI14" i="3"/>
  <c r="CJ140" i="3"/>
  <c r="CJ59" i="3"/>
  <c r="CI156" i="3"/>
  <c r="CI72" i="3"/>
  <c r="CI119" i="3"/>
  <c r="CJ14" i="3"/>
  <c r="CJ65" i="3"/>
  <c r="CJ143" i="3"/>
  <c r="CI30" i="3"/>
  <c r="CI84" i="3"/>
  <c r="CI160" i="3"/>
  <c r="CJ74" i="3"/>
  <c r="CJ128" i="3"/>
  <c r="CI50" i="3"/>
  <c r="CI18" i="3"/>
  <c r="CI55" i="3"/>
  <c r="CJ62" i="3"/>
  <c r="CJ39" i="3"/>
  <c r="CJ163" i="3"/>
  <c r="CI46" i="3"/>
  <c r="CI56" i="3"/>
  <c r="CJ41" i="3"/>
  <c r="CJ102" i="3"/>
  <c r="CJ149" i="3"/>
  <c r="CI167" i="3"/>
  <c r="CI95" i="3"/>
  <c r="CJ52" i="3"/>
  <c r="CJ49" i="3"/>
  <c r="CJ121" i="3"/>
  <c r="CI110" i="3"/>
  <c r="CI100" i="3"/>
  <c r="CI73" i="3"/>
  <c r="CJ142" i="3"/>
  <c r="CJ67" i="3"/>
  <c r="CI142" i="3"/>
  <c r="CI94" i="3"/>
  <c r="CI91" i="3"/>
  <c r="CJ6" i="3"/>
  <c r="CJ73" i="3"/>
  <c r="CJ155" i="3"/>
  <c r="CI138" i="3"/>
  <c r="CI131" i="3"/>
  <c r="CJ92" i="3"/>
  <c r="CJ108" i="3"/>
  <c r="CJ160" i="3"/>
  <c r="CI26" i="3"/>
  <c r="CI105" i="3"/>
  <c r="CJ13" i="3"/>
  <c r="CJ132" i="3"/>
  <c r="CJ131" i="3"/>
  <c r="CI107" i="3"/>
  <c r="CI57" i="3"/>
  <c r="CI21" i="3"/>
  <c r="CJ56" i="3"/>
  <c r="CJ104" i="3"/>
  <c r="CJ157" i="3"/>
  <c r="CI62" i="3"/>
  <c r="CI87" i="3"/>
  <c r="CJ35" i="3"/>
  <c r="CJ70" i="3"/>
  <c r="CJ129" i="3"/>
  <c r="CI101" i="3"/>
  <c r="CI74" i="3"/>
  <c r="CJ15" i="3"/>
  <c r="CJ24" i="3"/>
  <c r="CJ101" i="3"/>
  <c r="CI24" i="3"/>
  <c r="CI116" i="3"/>
  <c r="CI38" i="3"/>
  <c r="CJ44" i="3"/>
  <c r="CJ95" i="3"/>
  <c r="CI124" i="3"/>
  <c r="CI149" i="3"/>
  <c r="CI93" i="3"/>
  <c r="CJ159" i="3"/>
  <c r="CJ118" i="3"/>
  <c r="CJ174" i="3"/>
  <c r="CI159" i="3"/>
  <c r="CI15" i="3"/>
  <c r="CL15" i="3"/>
  <c r="CL116" i="3"/>
  <c r="CL49" i="3"/>
  <c r="CL150" i="3"/>
  <c r="CL17" i="3"/>
  <c r="CL16" i="3"/>
  <c r="CL135" i="3"/>
  <c r="CL93" i="3"/>
  <c r="CL58" i="3"/>
  <c r="CL96" i="3"/>
  <c r="CL53" i="3"/>
  <c r="CL142" i="3"/>
  <c r="CL107" i="3"/>
  <c r="CL141" i="3"/>
  <c r="CL173" i="3"/>
  <c r="CK84" i="3"/>
  <c r="CK96" i="3"/>
  <c r="CK144" i="3"/>
  <c r="CK99" i="3"/>
  <c r="CK11" i="3"/>
  <c r="CK98" i="3"/>
  <c r="CK29" i="3"/>
  <c r="CK16" i="3"/>
  <c r="CK107" i="3"/>
  <c r="CK34" i="3"/>
  <c r="CH73" i="3"/>
  <c r="CH166" i="3"/>
  <c r="CH17" i="3"/>
  <c r="CH19" i="3"/>
  <c r="CH54" i="3"/>
  <c r="CH131" i="3"/>
  <c r="CH48" i="3"/>
  <c r="CH57" i="3"/>
  <c r="CH25" i="3"/>
  <c r="CH93" i="3"/>
  <c r="CH42" i="3"/>
  <c r="CH76" i="3"/>
  <c r="CH34" i="3"/>
  <c r="CH115" i="3"/>
  <c r="CH72" i="3"/>
  <c r="CH168" i="3"/>
  <c r="CH32" i="3"/>
  <c r="CH79" i="3"/>
  <c r="CH9" i="3"/>
  <c r="CH10" i="3"/>
  <c r="CH43" i="3"/>
  <c r="CH71" i="3"/>
  <c r="CJ7" i="3"/>
  <c r="CJ107" i="3"/>
  <c r="CJ148" i="3"/>
  <c r="CI23" i="3"/>
  <c r="CI148" i="3"/>
  <c r="CI48" i="3"/>
  <c r="CJ90" i="3"/>
  <c r="CJ133" i="3"/>
  <c r="CI137" i="3"/>
  <c r="CI89" i="3"/>
  <c r="CI163" i="3"/>
  <c r="CJ116" i="3"/>
  <c r="CJ47" i="3"/>
  <c r="CJ171" i="3"/>
  <c r="CI78" i="3"/>
  <c r="CI109" i="3"/>
  <c r="CJ27" i="3"/>
  <c r="CJ32" i="3"/>
  <c r="CJ109" i="3"/>
  <c r="CI85" i="3"/>
  <c r="CI97" i="3"/>
  <c r="CI27" i="3"/>
  <c r="CJ33" i="3"/>
  <c r="CJ110" i="3"/>
  <c r="CI99" i="3"/>
  <c r="CI83" i="3"/>
  <c r="CI130" i="3"/>
  <c r="CJ152" i="3"/>
  <c r="CJ75" i="3"/>
  <c r="CI141" i="3"/>
  <c r="CI19" i="3"/>
  <c r="CI79" i="3"/>
  <c r="CJ30" i="3"/>
  <c r="CJ81" i="3"/>
  <c r="CJ164" i="3"/>
  <c r="CI152" i="3"/>
  <c r="CI31" i="3"/>
  <c r="CI155" i="3"/>
  <c r="CJ100" i="3"/>
  <c r="CJ119" i="3"/>
  <c r="CI90" i="3"/>
  <c r="CI164" i="3"/>
  <c r="CI80" i="3"/>
  <c r="CJ106" i="3"/>
  <c r="CJ55" i="3"/>
  <c r="CI172" i="3"/>
  <c r="CI88" i="3"/>
  <c r="CI112" i="3"/>
  <c r="CJ64" i="3"/>
  <c r="CJ122" i="3"/>
  <c r="CJ165" i="3"/>
  <c r="CI98" i="3"/>
  <c r="CI9" i="3"/>
  <c r="CJ68" i="3"/>
  <c r="CJ86" i="3"/>
  <c r="CJ137" i="3"/>
  <c r="CI17" i="3"/>
  <c r="CI114" i="3"/>
  <c r="CI6" i="3"/>
  <c r="CJ29" i="3"/>
  <c r="CJ83" i="3"/>
  <c r="CI108" i="3"/>
  <c r="CI102" i="3"/>
  <c r="CI128" i="3"/>
  <c r="CJ22" i="3"/>
  <c r="CJ89" i="3"/>
  <c r="CJ145" i="3"/>
  <c r="CI104" i="3"/>
  <c r="CI136" i="3"/>
  <c r="CJ10" i="3"/>
  <c r="CJ61" i="3"/>
  <c r="CJ139" i="3"/>
  <c r="CI168" i="3"/>
  <c r="CI53" i="3"/>
  <c r="CJ38" i="3"/>
  <c r="CJ12" i="3"/>
  <c r="CJ168" i="3"/>
  <c r="CI61" i="3"/>
  <c r="CI166" i="3"/>
  <c r="CI113" i="3"/>
  <c r="CJ80" i="3"/>
  <c r="CJ170" i="3"/>
  <c r="CJ173" i="3"/>
  <c r="CI106" i="3"/>
  <c r="CI40" i="3"/>
  <c r="CL86" i="3"/>
  <c r="CL44" i="3"/>
  <c r="CL136" i="3"/>
  <c r="CL167" i="3"/>
  <c r="CL48" i="3"/>
  <c r="CL32" i="3"/>
  <c r="CL31" i="3"/>
  <c r="CL120" i="3"/>
  <c r="CL94" i="3"/>
  <c r="CL113" i="3"/>
  <c r="CL69" i="3"/>
  <c r="CL125" i="3"/>
  <c r="CL123" i="3"/>
  <c r="CL168" i="3"/>
  <c r="CK175" i="3"/>
  <c r="CK129" i="3"/>
  <c r="CK15" i="3"/>
  <c r="CK118" i="3"/>
  <c r="CK47" i="3"/>
  <c r="CK36" i="3"/>
  <c r="CK108" i="3"/>
  <c r="CK41" i="3"/>
  <c r="CK162" i="3"/>
  <c r="CK40" i="3"/>
  <c r="CK54" i="3"/>
  <c r="CM26" i="3"/>
  <c r="CM65" i="3"/>
  <c r="CM33" i="3"/>
  <c r="CM51" i="3"/>
  <c r="CM23" i="3"/>
  <c r="CM123" i="3"/>
  <c r="CM110" i="3"/>
  <c r="CM74" i="3"/>
  <c r="CM130" i="3"/>
  <c r="CM143" i="3"/>
  <c r="CM148" i="3"/>
  <c r="CM14" i="3"/>
  <c r="CM113" i="3"/>
  <c r="CM97" i="3"/>
  <c r="CM114" i="3"/>
  <c r="CM67" i="3"/>
  <c r="CM80" i="3"/>
  <c r="CM46" i="3"/>
  <c r="CM132" i="3"/>
  <c r="CM104" i="3"/>
  <c r="CM138" i="3"/>
  <c r="CM170" i="3"/>
  <c r="CM43" i="3"/>
  <c r="CM18" i="3"/>
  <c r="CM153" i="3"/>
  <c r="CM75" i="3"/>
  <c r="CM89" i="3"/>
  <c r="CM55" i="3"/>
  <c r="CM72" i="3"/>
  <c r="CM38" i="3"/>
  <c r="CM125" i="3"/>
  <c r="CM96" i="3"/>
  <c r="CM171" i="3"/>
  <c r="CM162" i="3"/>
  <c r="CM47" i="3"/>
  <c r="CM53" i="3"/>
  <c r="CM31" i="3"/>
  <c r="CM131" i="3"/>
  <c r="CM117" i="3"/>
  <c r="CM82" i="3"/>
  <c r="CM136" i="3"/>
  <c r="CM150" i="3"/>
  <c r="CM156" i="3"/>
  <c r="CM12" i="3"/>
  <c r="CM105" i="3"/>
  <c r="CM49" i="3"/>
  <c r="CM71" i="3"/>
  <c r="CM39" i="3"/>
  <c r="CM60" i="3"/>
  <c r="CM139" i="3"/>
  <c r="CM101" i="3"/>
  <c r="CM151" i="3"/>
  <c r="CM158" i="3"/>
  <c r="CM164" i="3"/>
  <c r="CM30" i="3"/>
  <c r="CM21" i="3"/>
  <c r="CM28" i="3"/>
  <c r="CM11" i="3"/>
  <c r="CM90" i="3"/>
  <c r="CM94" i="3"/>
  <c r="CM62" i="3"/>
  <c r="CM118" i="3"/>
  <c r="CM120" i="3"/>
  <c r="CM147" i="3"/>
  <c r="CM34" i="3"/>
  <c r="CM44" i="3"/>
  <c r="CM13" i="3"/>
  <c r="CM165" i="3"/>
  <c r="CM133" i="3"/>
  <c r="CM83" i="3"/>
  <c r="CM88" i="3"/>
  <c r="CM54" i="3"/>
  <c r="CM149" i="3"/>
  <c r="CM112" i="3"/>
  <c r="CM145" i="3"/>
  <c r="CM115" i="3"/>
  <c r="CM61" i="3"/>
  <c r="CM87" i="3"/>
  <c r="CM41" i="3"/>
  <c r="CM68" i="3"/>
  <c r="CM157" i="3"/>
  <c r="CM103" i="3"/>
  <c r="CM92" i="3"/>
  <c r="CM169" i="3"/>
  <c r="CM172" i="3"/>
  <c r="CM20" i="3"/>
  <c r="CM175" i="3"/>
  <c r="CM77" i="3"/>
  <c r="CM106" i="3"/>
  <c r="CM56" i="3"/>
  <c r="CM76" i="3"/>
  <c r="CM42" i="3"/>
  <c r="CM127" i="3"/>
  <c r="CM100" i="3"/>
  <c r="CM134" i="3"/>
  <c r="CM166" i="3"/>
  <c r="CM22" i="3"/>
  <c r="CM37" i="3"/>
  <c r="CM52" i="3"/>
  <c r="CM27" i="3"/>
  <c r="CM129" i="3"/>
  <c r="CM111" i="3"/>
  <c r="CM78" i="3"/>
  <c r="CM135" i="3"/>
  <c r="CM144" i="3"/>
  <c r="CM152" i="3"/>
  <c r="CM8" i="3"/>
  <c r="CM81" i="3"/>
  <c r="CM63" i="3"/>
  <c r="CM29" i="3"/>
  <c r="CM36" i="3"/>
  <c r="CM19" i="3"/>
  <c r="CM107" i="3"/>
  <c r="CM109" i="3"/>
  <c r="CM70" i="3"/>
  <c r="CM126" i="3"/>
  <c r="CM128" i="3"/>
  <c r="CM163" i="3"/>
  <c r="CM9" i="3"/>
  <c r="CM99" i="3"/>
  <c r="CM121" i="3"/>
  <c r="CM69" i="3"/>
  <c r="CM84" i="3"/>
  <c r="CM50" i="3"/>
  <c r="CM140" i="3"/>
  <c r="CM108" i="3"/>
  <c r="CM142" i="3"/>
  <c r="CM174" i="3"/>
  <c r="CM45" i="3"/>
  <c r="CM17" i="3"/>
  <c r="CM24" i="3"/>
  <c r="CM7" i="3"/>
  <c r="CM85" i="3"/>
  <c r="CM93" i="3"/>
  <c r="CM58" i="3"/>
  <c r="CM159" i="3"/>
  <c r="CM116" i="3"/>
  <c r="CM146" i="3"/>
  <c r="CM6" i="3"/>
  <c r="CM79" i="3"/>
  <c r="CM59" i="3"/>
  <c r="CM73" i="3"/>
  <c r="CM40" i="3"/>
  <c r="CM64" i="3"/>
  <c r="CM141" i="3"/>
  <c r="CM102" i="3"/>
  <c r="CM154" i="3"/>
  <c r="CM173" i="3"/>
  <c r="CM168" i="3"/>
  <c r="CM16" i="3"/>
  <c r="CM10" i="3"/>
  <c r="CM91" i="3"/>
  <c r="CM48" i="3"/>
  <c r="CM57" i="3"/>
  <c r="CM35" i="3"/>
  <c r="CM167" i="3"/>
  <c r="CM119" i="3"/>
  <c r="CM86" i="3"/>
  <c r="CM137" i="3"/>
  <c r="CM155" i="3"/>
  <c r="CM160" i="3"/>
  <c r="CM25" i="3"/>
  <c r="CM32" i="3"/>
  <c r="CM15" i="3"/>
  <c r="CM98" i="3"/>
  <c r="CM95" i="3"/>
  <c r="CM66" i="3"/>
  <c r="CM122" i="3"/>
  <c r="CM124" i="3"/>
  <c r="CM161" i="3"/>
  <c r="H16" i="7"/>
  <c r="I16" i="7" s="1"/>
  <c r="E16" i="7"/>
  <c r="F16" i="7" s="1"/>
  <c r="K16" i="7"/>
  <c r="L16" i="7" s="1"/>
  <c r="Q16" i="7"/>
  <c r="R16" i="7" s="1"/>
  <c r="N16" i="7"/>
  <c r="O16" i="7" s="1"/>
  <c r="CD551" i="3"/>
  <c r="CD527" i="3"/>
  <c r="CD557" i="3"/>
  <c r="CD553" i="3"/>
  <c r="CD542" i="3"/>
  <c r="CD541" i="3"/>
  <c r="CD560" i="3"/>
  <c r="CD592" i="3"/>
  <c r="CD632" i="3"/>
  <c r="CD583" i="3"/>
  <c r="CD558" i="3"/>
  <c r="CD590" i="3"/>
  <c r="CD636" i="3"/>
  <c r="CD650" i="3"/>
  <c r="CD630" i="3"/>
  <c r="CD637" i="3"/>
  <c r="CD654" i="3"/>
  <c r="CD655" i="3"/>
  <c r="CD683" i="3"/>
  <c r="CD660" i="3"/>
  <c r="CD662" i="3"/>
  <c r="CD677" i="3"/>
  <c r="CD672" i="3"/>
  <c r="CD520" i="3"/>
  <c r="N520" i="3" s="1"/>
  <c r="Y520" i="3"/>
  <c r="CD573" i="3"/>
  <c r="CD543" i="3"/>
  <c r="CD585" i="3"/>
  <c r="CD526" i="3"/>
  <c r="CD641" i="3"/>
  <c r="CD525" i="3"/>
  <c r="CD589" i="3"/>
  <c r="CD576" i="3"/>
  <c r="CD608" i="3"/>
  <c r="CD567" i="3"/>
  <c r="CD599" i="3"/>
  <c r="CD574" i="3"/>
  <c r="CD606" i="3"/>
  <c r="CD627" i="3"/>
  <c r="CD614" i="3"/>
  <c r="CD621" i="3"/>
  <c r="CD640" i="3"/>
  <c r="CD678" i="3"/>
  <c r="CD540" i="3"/>
  <c r="CD528" i="3"/>
  <c r="CD524" i="3"/>
  <c r="CD531" i="3"/>
  <c r="CD547" i="3"/>
  <c r="CD559" i="3"/>
  <c r="CD593" i="3"/>
  <c r="CD565" i="3"/>
  <c r="CD530" i="3"/>
  <c r="CD546" i="3"/>
  <c r="CD671" i="3"/>
  <c r="CD529" i="3"/>
  <c r="CD545" i="3"/>
  <c r="CD597" i="3"/>
  <c r="CD564" i="3"/>
  <c r="CD580" i="3"/>
  <c r="CD596" i="3"/>
  <c r="CD611" i="3"/>
  <c r="CD642" i="3"/>
  <c r="CD571" i="3"/>
  <c r="CD587" i="3"/>
  <c r="CD603" i="3"/>
  <c r="CD562" i="3"/>
  <c r="CD578" i="3"/>
  <c r="CD594" i="3"/>
  <c r="CD610" i="3"/>
  <c r="CD615" i="3"/>
  <c r="CD631" i="3"/>
  <c r="CD664" i="3"/>
  <c r="CD618" i="3"/>
  <c r="CD634" i="3"/>
  <c r="CD625" i="3"/>
  <c r="CD638" i="3"/>
  <c r="CD645" i="3"/>
  <c r="CD644" i="3"/>
  <c r="CD656" i="3"/>
  <c r="CD647" i="3"/>
  <c r="CD661" i="3"/>
  <c r="CD666" i="3"/>
  <c r="CD682" i="3"/>
  <c r="CD681" i="3"/>
  <c r="CD676" i="3"/>
  <c r="CD548" i="3"/>
  <c r="CD536" i="3"/>
  <c r="CD532" i="3"/>
  <c r="CD519" i="3"/>
  <c r="N519" i="3" s="1"/>
  <c r="Y519" i="3"/>
  <c r="CD535" i="3"/>
  <c r="CD555" i="3"/>
  <c r="CD561" i="3"/>
  <c r="CD601" i="3"/>
  <c r="CD518" i="3"/>
  <c r="N518" i="3" s="1"/>
  <c r="Y518" i="3"/>
  <c r="CD534" i="3"/>
  <c r="CD550" i="3"/>
  <c r="CD517" i="3"/>
  <c r="N517" i="3" s="1"/>
  <c r="Y517" i="3"/>
  <c r="CD533" i="3"/>
  <c r="CD549" i="3"/>
  <c r="CD605" i="3"/>
  <c r="CD568" i="3"/>
  <c r="CD584" i="3"/>
  <c r="CD600" i="3"/>
  <c r="CD616" i="3"/>
  <c r="CD663" i="3"/>
  <c r="CD575" i="3"/>
  <c r="CD591" i="3"/>
  <c r="CD607" i="3"/>
  <c r="CD566" i="3"/>
  <c r="CD582" i="3"/>
  <c r="CD598" i="3"/>
  <c r="CD620" i="3"/>
  <c r="CD619" i="3"/>
  <c r="CD635" i="3"/>
  <c r="CD665" i="3"/>
  <c r="CD622" i="3"/>
  <c r="CD613" i="3"/>
  <c r="CD629" i="3"/>
  <c r="CD639" i="3"/>
  <c r="CD649" i="3"/>
  <c r="CD648" i="3"/>
  <c r="CD657" i="3"/>
  <c r="CD651" i="3"/>
  <c r="CD667" i="3"/>
  <c r="CD670" i="3"/>
  <c r="CD669" i="3"/>
  <c r="CD685" i="3"/>
  <c r="CD680" i="3"/>
  <c r="CD516" i="3"/>
  <c r="N516" i="3" s="1"/>
  <c r="CD544" i="3"/>
  <c r="CD552" i="3"/>
  <c r="CD523" i="3"/>
  <c r="CD539" i="3"/>
  <c r="CD556" i="3"/>
  <c r="CD577" i="3"/>
  <c r="CD609" i="3"/>
  <c r="CD522" i="3"/>
  <c r="CD538" i="3"/>
  <c r="CD569" i="3"/>
  <c r="CD521" i="3"/>
  <c r="CD537" i="3"/>
  <c r="CD581" i="3"/>
  <c r="CD612" i="3"/>
  <c r="CD572" i="3"/>
  <c r="CD588" i="3"/>
  <c r="CD604" i="3"/>
  <c r="CD624" i="3"/>
  <c r="CD563" i="3"/>
  <c r="CD579" i="3"/>
  <c r="CD595" i="3"/>
  <c r="CD554" i="3"/>
  <c r="CD570" i="3"/>
  <c r="CD586" i="3"/>
  <c r="CD602" i="3"/>
  <c r="CD628" i="3"/>
  <c r="CD623" i="3"/>
  <c r="CD643" i="3"/>
  <c r="CD679" i="3"/>
  <c r="CD626" i="3"/>
  <c r="CD617" i="3"/>
  <c r="CD633" i="3"/>
  <c r="CD646" i="3"/>
  <c r="CD653" i="3"/>
  <c r="CD652" i="3"/>
  <c r="CD675" i="3"/>
  <c r="CD659" i="3"/>
  <c r="CD658" i="3"/>
  <c r="CD674" i="3"/>
  <c r="CD673" i="3"/>
  <c r="CD668" i="3"/>
  <c r="CD684" i="3"/>
  <c r="BX14" i="3"/>
  <c r="CC15" i="3"/>
  <c r="CA29" i="3"/>
  <c r="CA45" i="3"/>
  <c r="CA61" i="3"/>
  <c r="CA77" i="3"/>
  <c r="CA93" i="3"/>
  <c r="BW109" i="3"/>
  <c r="CA125" i="3"/>
  <c r="BW141" i="3"/>
  <c r="CD156" i="3"/>
  <c r="BW165" i="3"/>
  <c r="BW173" i="3"/>
  <c r="BW16" i="3"/>
  <c r="CA32" i="3"/>
  <c r="BW48" i="3"/>
  <c r="BW64" i="3"/>
  <c r="BW80" i="3"/>
  <c r="CA96" i="3"/>
  <c r="CA112" i="3"/>
  <c r="CA128" i="3"/>
  <c r="CA144" i="3"/>
  <c r="BW160" i="3"/>
  <c r="BZ6" i="3"/>
  <c r="BZ14" i="3"/>
  <c r="BZ22" i="3"/>
  <c r="BZ30" i="3"/>
  <c r="BZ38" i="3"/>
  <c r="BZ46" i="3"/>
  <c r="BZ54" i="3"/>
  <c r="BZ62" i="3"/>
  <c r="BZ70" i="3"/>
  <c r="BZ78" i="3"/>
  <c r="BZ86" i="3"/>
  <c r="BZ94" i="3"/>
  <c r="BZ102" i="3"/>
  <c r="BZ110" i="3"/>
  <c r="BZ118" i="3"/>
  <c r="BZ126" i="3"/>
  <c r="BZ134" i="3"/>
  <c r="BZ142" i="3"/>
  <c r="BZ150" i="3"/>
  <c r="BZ158" i="3"/>
  <c r="BZ166" i="3"/>
  <c r="BZ174" i="3"/>
  <c r="CC35" i="3"/>
  <c r="CC51" i="3"/>
  <c r="BY67" i="3"/>
  <c r="BY83" i="3"/>
  <c r="BY99" i="3"/>
  <c r="CC115" i="3"/>
  <c r="CC131" i="3"/>
  <c r="BY147" i="3"/>
  <c r="BW12" i="3"/>
  <c r="CA28" i="3"/>
  <c r="CA44" i="3"/>
  <c r="BW60" i="3"/>
  <c r="CA76" i="3"/>
  <c r="BW92" i="3"/>
  <c r="BW108" i="3"/>
  <c r="BW124" i="3"/>
  <c r="CA140" i="3"/>
  <c r="CA156" i="3"/>
  <c r="CA172" i="3"/>
  <c r="BY12" i="3"/>
  <c r="BY20" i="3"/>
  <c r="BY28" i="3"/>
  <c r="BY36" i="3"/>
  <c r="BY44" i="3"/>
  <c r="BY52" i="3"/>
  <c r="BY60" i="3"/>
  <c r="BY68" i="3"/>
  <c r="BY76" i="3"/>
  <c r="BY84" i="3"/>
  <c r="BY92" i="3"/>
  <c r="BY100" i="3"/>
  <c r="BY108" i="3"/>
  <c r="BY116" i="3"/>
  <c r="BY124" i="3"/>
  <c r="BY132" i="3"/>
  <c r="BY140" i="3"/>
  <c r="BY148" i="3"/>
  <c r="BY156" i="3"/>
  <c r="BY164" i="3"/>
  <c r="BY172" i="3"/>
  <c r="BX22" i="3"/>
  <c r="CD20" i="3"/>
  <c r="BY35" i="3"/>
  <c r="BY59" i="3"/>
  <c r="CC91" i="3"/>
  <c r="CC123" i="3"/>
  <c r="BY151" i="3"/>
  <c r="BX170" i="3"/>
  <c r="BY26" i="3"/>
  <c r="CC58" i="3"/>
  <c r="CC90" i="3"/>
  <c r="CC122" i="3"/>
  <c r="BY154" i="3"/>
  <c r="BY9" i="3"/>
  <c r="BY25" i="3"/>
  <c r="BW39" i="3"/>
  <c r="BW55" i="3"/>
  <c r="BW71" i="3"/>
  <c r="BY89" i="3"/>
  <c r="BW103" i="3"/>
  <c r="BW119" i="3"/>
  <c r="BY137" i="3"/>
  <c r="BY153" i="3"/>
  <c r="BY169" i="3"/>
  <c r="BW41" i="3"/>
  <c r="BW69" i="3"/>
  <c r="BW101" i="3"/>
  <c r="CA133" i="3"/>
  <c r="BY14" i="3"/>
  <c r="BY46" i="3"/>
  <c r="CC82" i="3"/>
  <c r="BY114" i="3"/>
  <c r="BY142" i="3"/>
  <c r="BX7" i="3"/>
  <c r="BX23" i="3"/>
  <c r="BX39" i="3"/>
  <c r="BZ57" i="3"/>
  <c r="BX71" i="3"/>
  <c r="BX18" i="3"/>
  <c r="CC19" i="3"/>
  <c r="BW33" i="3"/>
  <c r="BW49" i="3"/>
  <c r="CA65" i="3"/>
  <c r="BW81" i="3"/>
  <c r="BW97" i="3"/>
  <c r="CA113" i="3"/>
  <c r="CA129" i="3"/>
  <c r="BW145" i="3"/>
  <c r="BY159" i="3"/>
  <c r="BY167" i="3"/>
  <c r="BY175" i="3"/>
  <c r="BW20" i="3"/>
  <c r="CA36" i="3"/>
  <c r="CA52" i="3"/>
  <c r="CA68" i="3"/>
  <c r="CA84" i="3"/>
  <c r="CA100" i="3"/>
  <c r="CA116" i="3"/>
  <c r="CA132" i="3"/>
  <c r="CA148" i="3"/>
  <c r="CA164" i="3"/>
  <c r="BX8" i="3"/>
  <c r="BX16" i="3"/>
  <c r="BX24" i="3"/>
  <c r="BX32" i="3"/>
  <c r="BX40" i="3"/>
  <c r="BX48" i="3"/>
  <c r="BX56" i="3"/>
  <c r="BX64" i="3"/>
  <c r="BX72" i="3"/>
  <c r="BX80" i="3"/>
  <c r="BX88" i="3"/>
  <c r="BX96" i="3"/>
  <c r="BX104" i="3"/>
  <c r="BX112" i="3"/>
  <c r="BX120" i="3"/>
  <c r="BX128" i="3"/>
  <c r="BX136" i="3"/>
  <c r="BX144" i="3"/>
  <c r="BX152" i="3"/>
  <c r="BX160" i="3"/>
  <c r="BX168" i="3"/>
  <c r="CC23" i="3"/>
  <c r="BY39" i="3"/>
  <c r="CC55" i="3"/>
  <c r="BY71" i="3"/>
  <c r="BY87" i="3"/>
  <c r="BY103" i="3"/>
  <c r="CC119" i="3"/>
  <c r="CC135" i="3"/>
  <c r="CC151" i="3"/>
  <c r="CA16" i="3"/>
  <c r="BW32" i="3"/>
  <c r="CA48" i="3"/>
  <c r="CA64" i="3"/>
  <c r="CA80" i="3"/>
  <c r="BW96" i="3"/>
  <c r="BW112" i="3"/>
  <c r="BW128" i="3"/>
  <c r="BW144" i="3"/>
  <c r="CA160" i="3"/>
  <c r="BW6" i="3"/>
  <c r="BW14" i="3"/>
  <c r="BW22" i="3"/>
  <c r="BW30" i="3"/>
  <c r="BW38" i="3"/>
  <c r="BW46" i="3"/>
  <c r="BW54" i="3"/>
  <c r="BW62" i="3"/>
  <c r="BW70" i="3"/>
  <c r="BW78" i="3"/>
  <c r="BW86" i="3"/>
  <c r="BW94" i="3"/>
  <c r="BW102" i="3"/>
  <c r="BW110" i="3"/>
  <c r="BW118" i="3"/>
  <c r="BW126" i="3"/>
  <c r="BW134" i="3"/>
  <c r="BW142" i="3"/>
  <c r="BW150" i="3"/>
  <c r="BW158" i="3"/>
  <c r="BW166" i="3"/>
  <c r="BW174" i="3"/>
  <c r="BW9" i="3"/>
  <c r="BY23" i="3"/>
  <c r="CC39" i="3"/>
  <c r="CC67" i="3"/>
  <c r="CC99" i="3"/>
  <c r="BY131" i="3"/>
  <c r="BX158" i="3"/>
  <c r="BX174" i="3"/>
  <c r="CC34" i="3"/>
  <c r="CC66" i="3"/>
  <c r="BY98" i="3"/>
  <c r="CC130" i="3"/>
  <c r="BY162" i="3"/>
  <c r="BY13" i="3"/>
  <c r="BY29" i="3"/>
  <c r="BW43" i="3"/>
  <c r="BW59" i="3"/>
  <c r="BY77" i="3"/>
  <c r="BY93" i="3"/>
  <c r="BW107" i="3"/>
  <c r="BW123" i="3"/>
  <c r="BY141" i="3"/>
  <c r="BW155" i="3"/>
  <c r="BY173" i="3"/>
  <c r="CA49" i="3"/>
  <c r="BW77" i="3"/>
  <c r="CA109" i="3"/>
  <c r="CA141" i="3"/>
  <c r="CC22" i="3"/>
  <c r="BY54" i="3"/>
  <c r="BY90" i="3"/>
  <c r="CC118" i="3"/>
  <c r="BY150" i="3"/>
  <c r="BX11" i="3"/>
  <c r="BX27" i="3"/>
  <c r="BX43" i="3"/>
  <c r="BZ61" i="3"/>
  <c r="BX75" i="3"/>
  <c r="BX6" i="3"/>
  <c r="CC7" i="3"/>
  <c r="CA21" i="3"/>
  <c r="BW37" i="3"/>
  <c r="BW53" i="3"/>
  <c r="CA69" i="3"/>
  <c r="CA85" i="3"/>
  <c r="CA101" i="3"/>
  <c r="CA117" i="3"/>
  <c r="BW133" i="3"/>
  <c r="BW149" i="3"/>
  <c r="BW161" i="3"/>
  <c r="BW169" i="3"/>
  <c r="BW8" i="3"/>
  <c r="CA24" i="3"/>
  <c r="BW40" i="3"/>
  <c r="CA56" i="3"/>
  <c r="BW72" i="3"/>
  <c r="BW88" i="3"/>
  <c r="CA104" i="3"/>
  <c r="BW120" i="3"/>
  <c r="BW136" i="3"/>
  <c r="CA152" i="3"/>
  <c r="BW168" i="3"/>
  <c r="BZ10" i="3"/>
  <c r="BZ18" i="3"/>
  <c r="BZ26" i="3"/>
  <c r="BZ34" i="3"/>
  <c r="BZ42" i="3"/>
  <c r="BZ50" i="3"/>
  <c r="BZ58" i="3"/>
  <c r="BZ66" i="3"/>
  <c r="BZ74" i="3"/>
  <c r="BZ82" i="3"/>
  <c r="BZ90" i="3"/>
  <c r="BZ98" i="3"/>
  <c r="BZ106" i="3"/>
  <c r="BZ114" i="3"/>
  <c r="BZ122" i="3"/>
  <c r="BZ130" i="3"/>
  <c r="BZ138" i="3"/>
  <c r="BZ146" i="3"/>
  <c r="BZ154" i="3"/>
  <c r="BZ162" i="3"/>
  <c r="BZ170" i="3"/>
  <c r="BY27" i="3"/>
  <c r="BY43" i="3"/>
  <c r="CC59" i="3"/>
  <c r="BY75" i="3"/>
  <c r="BY91" i="3"/>
  <c r="BY107" i="3"/>
  <c r="BY123" i="3"/>
  <c r="CC139" i="3"/>
  <c r="CC155" i="3"/>
  <c r="CA20" i="3"/>
  <c r="BW36" i="3"/>
  <c r="BW52" i="3"/>
  <c r="BW68" i="3"/>
  <c r="BW84" i="3"/>
  <c r="BW100" i="3"/>
  <c r="BW116" i="3"/>
  <c r="BW132" i="3"/>
  <c r="BW148" i="3"/>
  <c r="BW164" i="3"/>
  <c r="BY8" i="3"/>
  <c r="BY16" i="3"/>
  <c r="BY24" i="3"/>
  <c r="BY32" i="3"/>
  <c r="BY40" i="3"/>
  <c r="BY48" i="3"/>
  <c r="BY56" i="3"/>
  <c r="BY64" i="3"/>
  <c r="BY72" i="3"/>
  <c r="BY80" i="3"/>
  <c r="BY88" i="3"/>
  <c r="BY96" i="3"/>
  <c r="BY104" i="3"/>
  <c r="BY112" i="3"/>
  <c r="BY120" i="3"/>
  <c r="BY128" i="3"/>
  <c r="BY136" i="3"/>
  <c r="BY144" i="3"/>
  <c r="BY152" i="3"/>
  <c r="BY160" i="3"/>
  <c r="BY168" i="3"/>
  <c r="BZ8" i="3"/>
  <c r="CA13" i="3"/>
  <c r="CC27" i="3"/>
  <c r="CC47" i="3"/>
  <c r="CC79" i="3"/>
  <c r="CC107" i="3"/>
  <c r="BY139" i="3"/>
  <c r="BX162" i="3"/>
  <c r="BY10" i="3"/>
  <c r="BY42" i="3"/>
  <c r="CC74" i="3"/>
  <c r="CC106" i="3"/>
  <c r="BY138" i="3"/>
  <c r="CC166" i="3"/>
  <c r="BY17" i="3"/>
  <c r="BW31" i="3"/>
  <c r="BW47" i="3"/>
  <c r="BW63" i="3"/>
  <c r="BY81" i="3"/>
  <c r="BY97" i="3"/>
  <c r="BW111" i="3"/>
  <c r="BW127" i="3"/>
  <c r="BY145" i="3"/>
  <c r="BY161" i="3"/>
  <c r="BW25" i="3"/>
  <c r="CA53" i="3"/>
  <c r="BW85" i="3"/>
  <c r="BW117" i="3"/>
  <c r="CA149" i="3"/>
  <c r="CC30" i="3"/>
  <c r="BY62" i="3"/>
  <c r="CC98" i="3"/>
  <c r="BY126" i="3"/>
  <c r="CC158" i="3"/>
  <c r="BX15" i="3"/>
  <c r="BX31" i="3"/>
  <c r="BX47" i="3"/>
  <c r="BZ65" i="3"/>
  <c r="BZ81" i="3"/>
  <c r="BX95" i="3"/>
  <c r="BX111" i="3"/>
  <c r="BX127" i="3"/>
  <c r="BX143" i="3"/>
  <c r="BZ161" i="3"/>
  <c r="BX175" i="3"/>
  <c r="CD28" i="3"/>
  <c r="BZ56" i="3"/>
  <c r="CD88" i="3"/>
  <c r="BZ120" i="3"/>
  <c r="BZ152" i="3"/>
  <c r="CB170" i="3"/>
  <c r="BZ27" i="3"/>
  <c r="CD55" i="3"/>
  <c r="BZ87" i="3"/>
  <c r="BZ119" i="3"/>
  <c r="CD151" i="3"/>
  <c r="CC9" i="3"/>
  <c r="CA23" i="3"/>
  <c r="CA39" i="3"/>
  <c r="CC57" i="3"/>
  <c r="CA71" i="3"/>
  <c r="CA87" i="3"/>
  <c r="CA103" i="3"/>
  <c r="CA115" i="3"/>
  <c r="BZ31" i="3"/>
  <c r="BZ67" i="3"/>
  <c r="BZ95" i="3"/>
  <c r="BZ127" i="3"/>
  <c r="CD159" i="3"/>
  <c r="CD13" i="3"/>
  <c r="CD29" i="3"/>
  <c r="CD45" i="3"/>
  <c r="CD61" i="3"/>
  <c r="CD77" i="3"/>
  <c r="CD93" i="3"/>
  <c r="CB111" i="3"/>
  <c r="CB127" i="3"/>
  <c r="CB143" i="3"/>
  <c r="CD161" i="3"/>
  <c r="BY7" i="3"/>
  <c r="CD8" i="3"/>
  <c r="CB22" i="3"/>
  <c r="CB38" i="3"/>
  <c r="BX54" i="3"/>
  <c r="CB70" i="3"/>
  <c r="CB86" i="3"/>
  <c r="CB102" i="3"/>
  <c r="BX118" i="3"/>
  <c r="CB134" i="3"/>
  <c r="BX150" i="3"/>
  <c r="CA161" i="3"/>
  <c r="CA41" i="3"/>
  <c r="BW105" i="3"/>
  <c r="BY163" i="3"/>
  <c r="BW44" i="3"/>
  <c r="CA108" i="3"/>
  <c r="BW172" i="3"/>
  <c r="BX36" i="3"/>
  <c r="BX68" i="3"/>
  <c r="BX100" i="3"/>
  <c r="BX132" i="3"/>
  <c r="BX164" i="3"/>
  <c r="BY63" i="3"/>
  <c r="CC127" i="3"/>
  <c r="CA40" i="3"/>
  <c r="BW104" i="3"/>
  <c r="CA168" i="3"/>
  <c r="BW34" i="3"/>
  <c r="BW66" i="3"/>
  <c r="BW98" i="3"/>
  <c r="BW130" i="3"/>
  <c r="BW162" i="3"/>
  <c r="CC31" i="3"/>
  <c r="CC143" i="3"/>
  <c r="BY82" i="3"/>
  <c r="BY21" i="3"/>
  <c r="BY85" i="3"/>
  <c r="BY149" i="3"/>
  <c r="BW93" i="3"/>
  <c r="BY74" i="3"/>
  <c r="BX19" i="3"/>
  <c r="BZ85" i="3"/>
  <c r="BX103" i="3"/>
  <c r="BX123" i="3"/>
  <c r="BX147" i="3"/>
  <c r="BX167" i="3"/>
  <c r="BW21" i="3"/>
  <c r="CD64" i="3"/>
  <c r="BZ104" i="3"/>
  <c r="BZ144" i="3"/>
  <c r="CB174" i="3"/>
  <c r="CD39" i="3"/>
  <c r="CD79" i="3"/>
  <c r="CD127" i="3"/>
  <c r="CD167" i="3"/>
  <c r="CC21" i="3"/>
  <c r="CA43" i="3"/>
  <c r="CC65" i="3"/>
  <c r="CA83" i="3"/>
  <c r="CA107" i="3"/>
  <c r="BZ11" i="3"/>
  <c r="BZ55" i="3"/>
  <c r="CD103" i="3"/>
  <c r="CD143" i="3"/>
  <c r="CD9" i="3"/>
  <c r="CD33" i="3"/>
  <c r="CD53" i="3"/>
  <c r="CD73" i="3"/>
  <c r="CD97" i="3"/>
  <c r="CB119" i="3"/>
  <c r="CB139" i="3"/>
  <c r="CD165" i="3"/>
  <c r="BY15" i="3"/>
  <c r="BZ20" i="3"/>
  <c r="CB42" i="3"/>
  <c r="BX62" i="3"/>
  <c r="BX82" i="3"/>
  <c r="BX106" i="3"/>
  <c r="CB126" i="3"/>
  <c r="BX146" i="3"/>
  <c r="CC163" i="3"/>
  <c r="CC171" i="3"/>
  <c r="CB13" i="3"/>
  <c r="CB29" i="3"/>
  <c r="BX45" i="3"/>
  <c r="CB61" i="3"/>
  <c r="CB77" i="3"/>
  <c r="BX93" i="3"/>
  <c r="BX109" i="3"/>
  <c r="CB125" i="3"/>
  <c r="BX141" i="3"/>
  <c r="BX157" i="3"/>
  <c r="BX173" i="3"/>
  <c r="CB12" i="3"/>
  <c r="CB20" i="3"/>
  <c r="CB28" i="3"/>
  <c r="CB36" i="3"/>
  <c r="CB44" i="3"/>
  <c r="CB52" i="3"/>
  <c r="CB60" i="3"/>
  <c r="CB68" i="3"/>
  <c r="CB76" i="3"/>
  <c r="CB84" i="3"/>
  <c r="CB92" i="3"/>
  <c r="CB100" i="3"/>
  <c r="CB108" i="3"/>
  <c r="CB116" i="3"/>
  <c r="CB124" i="3"/>
  <c r="CB132" i="3"/>
  <c r="CB140" i="3"/>
  <c r="CB148" i="3"/>
  <c r="CB156" i="3"/>
  <c r="CB164" i="3"/>
  <c r="CB172" i="3"/>
  <c r="CD32" i="3"/>
  <c r="CD48" i="3"/>
  <c r="BZ64" i="3"/>
  <c r="BZ80" i="3"/>
  <c r="CD96" i="3"/>
  <c r="BZ112" i="3"/>
  <c r="CD128" i="3"/>
  <c r="CD144" i="3"/>
  <c r="CB9" i="3"/>
  <c r="CB25" i="3"/>
  <c r="CB41" i="3"/>
  <c r="BX57" i="3"/>
  <c r="CB73" i="3"/>
  <c r="CB89" i="3"/>
  <c r="BX105" i="3"/>
  <c r="BX121" i="3"/>
  <c r="CB137" i="3"/>
  <c r="BX153" i="3"/>
  <c r="BX169" i="3"/>
  <c r="CA10" i="3"/>
  <c r="CA18" i="3"/>
  <c r="CA26" i="3"/>
  <c r="CA34" i="3"/>
  <c r="CA42" i="3"/>
  <c r="CA50" i="3"/>
  <c r="CA58" i="3"/>
  <c r="CA66" i="3"/>
  <c r="CA74" i="3"/>
  <c r="CA82" i="3"/>
  <c r="CA90" i="3"/>
  <c r="CA98" i="3"/>
  <c r="CA106" i="3"/>
  <c r="CA114" i="3"/>
  <c r="CA122" i="3"/>
  <c r="CA130" i="3"/>
  <c r="CA138" i="3"/>
  <c r="CA146" i="3"/>
  <c r="CA154" i="3"/>
  <c r="CA162" i="3"/>
  <c r="CA170" i="3"/>
  <c r="CC43" i="3"/>
  <c r="CC75" i="3"/>
  <c r="CC111" i="3"/>
  <c r="CC147" i="3"/>
  <c r="BZ168" i="3"/>
  <c r="BY22" i="3"/>
  <c r="CC54" i="3"/>
  <c r="BY86" i="3"/>
  <c r="BY118" i="3"/>
  <c r="CC150" i="3"/>
  <c r="BX10" i="3"/>
  <c r="BW57" i="3"/>
  <c r="BW121" i="3"/>
  <c r="BY171" i="3"/>
  <c r="CA60" i="3"/>
  <c r="CA124" i="3"/>
  <c r="BX12" i="3"/>
  <c r="BX44" i="3"/>
  <c r="BX76" i="3"/>
  <c r="BX108" i="3"/>
  <c r="BX140" i="3"/>
  <c r="BX172" i="3"/>
  <c r="BY79" i="3"/>
  <c r="BY143" i="3"/>
  <c r="BW56" i="3"/>
  <c r="CA120" i="3"/>
  <c r="BW10" i="3"/>
  <c r="BW42" i="3"/>
  <c r="BW74" i="3"/>
  <c r="BW106" i="3"/>
  <c r="BW138" i="3"/>
  <c r="BW170" i="3"/>
  <c r="BY51" i="3"/>
  <c r="BX166" i="3"/>
  <c r="CC114" i="3"/>
  <c r="BW35" i="3"/>
  <c r="BW99" i="3"/>
  <c r="BY165" i="3"/>
  <c r="BW125" i="3"/>
  <c r="BY106" i="3"/>
  <c r="BX35" i="3"/>
  <c r="BX87" i="3"/>
  <c r="BX107" i="3"/>
  <c r="BX131" i="3"/>
  <c r="BX151" i="3"/>
  <c r="BX171" i="3"/>
  <c r="CD36" i="3"/>
  <c r="CD72" i="3"/>
  <c r="CD112" i="3"/>
  <c r="CB158" i="3"/>
  <c r="CD11" i="3"/>
  <c r="CD47" i="3"/>
  <c r="CD95" i="3"/>
  <c r="CD135" i="3"/>
  <c r="CA7" i="3"/>
  <c r="CC29" i="3"/>
  <c r="CA47" i="3"/>
  <c r="CA67" i="3"/>
  <c r="CA91" i="3"/>
  <c r="CA111" i="3"/>
  <c r="CD23" i="3"/>
  <c r="BZ71" i="3"/>
  <c r="CD111" i="3"/>
  <c r="BZ151" i="3"/>
  <c r="CD17" i="3"/>
  <c r="CD37" i="3"/>
  <c r="CD57" i="3"/>
  <c r="CD81" i="3"/>
  <c r="CB103" i="3"/>
  <c r="CB123" i="3"/>
  <c r="CB147" i="3"/>
  <c r="CD169" i="3"/>
  <c r="BY19" i="3"/>
  <c r="BX26" i="3"/>
  <c r="BX46" i="3"/>
  <c r="CB66" i="3"/>
  <c r="CB90" i="3"/>
  <c r="CB110" i="3"/>
  <c r="BX130" i="3"/>
  <c r="BX154" i="3"/>
  <c r="CA165" i="3"/>
  <c r="CA173" i="3"/>
  <c r="BX17" i="3"/>
  <c r="BX33" i="3"/>
  <c r="CB49" i="3"/>
  <c r="CB65" i="3"/>
  <c r="CB81" i="3"/>
  <c r="BX97" i="3"/>
  <c r="BX113" i="3"/>
  <c r="CB129" i="3"/>
  <c r="BX145" i="3"/>
  <c r="CB161" i="3"/>
  <c r="CD6" i="3"/>
  <c r="CD14" i="3"/>
  <c r="CD22" i="3"/>
  <c r="CD30" i="3"/>
  <c r="CD38" i="3"/>
  <c r="CD46" i="3"/>
  <c r="CD54" i="3"/>
  <c r="CD62" i="3"/>
  <c r="CD70" i="3"/>
  <c r="CD78" i="3"/>
  <c r="CD86" i="3"/>
  <c r="CD94" i="3"/>
  <c r="CD102" i="3"/>
  <c r="CD110" i="3"/>
  <c r="CD118" i="3"/>
  <c r="CD126" i="3"/>
  <c r="CD134" i="3"/>
  <c r="CD142" i="3"/>
  <c r="CD150" i="3"/>
  <c r="CD158" i="3"/>
  <c r="CD166" i="3"/>
  <c r="CD174" i="3"/>
  <c r="BZ36" i="3"/>
  <c r="CD52" i="3"/>
  <c r="BZ68" i="3"/>
  <c r="BZ84" i="3"/>
  <c r="BZ100" i="3"/>
  <c r="BZ116" i="3"/>
  <c r="BZ132" i="3"/>
  <c r="BZ148" i="3"/>
  <c r="BX13" i="3"/>
  <c r="BX29" i="3"/>
  <c r="CB45" i="3"/>
  <c r="BX61" i="3"/>
  <c r="BX77" i="3"/>
  <c r="CB93" i="3"/>
  <c r="CB109" i="3"/>
  <c r="BX125" i="3"/>
  <c r="CB141" i="3"/>
  <c r="CB157" i="3"/>
  <c r="CB173" i="3"/>
  <c r="CC12" i="3"/>
  <c r="CC20" i="3"/>
  <c r="CC28" i="3"/>
  <c r="CC36" i="3"/>
  <c r="CC44" i="3"/>
  <c r="CC52" i="3"/>
  <c r="CA25" i="3"/>
  <c r="CA89" i="3"/>
  <c r="BW153" i="3"/>
  <c r="BW28" i="3"/>
  <c r="CA92" i="3"/>
  <c r="BW156" i="3"/>
  <c r="BX28" i="3"/>
  <c r="BX60" i="3"/>
  <c r="BX92" i="3"/>
  <c r="BX124" i="3"/>
  <c r="BX156" i="3"/>
  <c r="BY47" i="3"/>
  <c r="BY111" i="3"/>
  <c r="BW24" i="3"/>
  <c r="CA88" i="3"/>
  <c r="BW152" i="3"/>
  <c r="BW26" i="3"/>
  <c r="BW58" i="3"/>
  <c r="BW90" i="3"/>
  <c r="BW122" i="3"/>
  <c r="BW154" i="3"/>
  <c r="CA17" i="3"/>
  <c r="BY115" i="3"/>
  <c r="BY50" i="3"/>
  <c r="CC174" i="3"/>
  <c r="BW67" i="3"/>
  <c r="BW131" i="3"/>
  <c r="BW61" i="3"/>
  <c r="CC38" i="3"/>
  <c r="BY166" i="3"/>
  <c r="BX67" i="3"/>
  <c r="BX99" i="3"/>
  <c r="BX119" i="3"/>
  <c r="BX139" i="3"/>
  <c r="BZ165" i="3"/>
  <c r="CB10" i="3"/>
  <c r="BZ48" i="3"/>
  <c r="BZ96" i="3"/>
  <c r="CD136" i="3"/>
  <c r="CB166" i="3"/>
  <c r="CD35" i="3"/>
  <c r="CD71" i="3"/>
  <c r="BZ111" i="3"/>
  <c r="BZ159" i="3"/>
  <c r="CC17" i="3"/>
  <c r="CC37" i="3"/>
  <c r="CC61" i="3"/>
  <c r="CC81" i="3"/>
  <c r="CA99" i="3"/>
  <c r="BX126" i="3"/>
  <c r="BZ47" i="3"/>
  <c r="CD87" i="3"/>
  <c r="BZ135" i="3"/>
  <c r="CD175" i="3"/>
  <c r="CD25" i="3"/>
  <c r="CD49" i="3"/>
  <c r="CD69" i="3"/>
  <c r="CD89" i="3"/>
  <c r="CB115" i="3"/>
  <c r="CB135" i="3"/>
  <c r="CD157" i="3"/>
  <c r="BY11" i="3"/>
  <c r="CD16" i="3"/>
  <c r="BX34" i="3"/>
  <c r="CB58" i="3"/>
  <c r="CB78" i="3"/>
  <c r="BX98" i="3"/>
  <c r="BX122" i="3"/>
  <c r="BX142" i="3"/>
  <c r="CC159" i="3"/>
  <c r="CA169" i="3"/>
  <c r="BX9" i="3"/>
  <c r="BX25" i="3"/>
  <c r="BX41" i="3"/>
  <c r="CB57" i="3"/>
  <c r="BX73" i="3"/>
  <c r="BX89" i="3"/>
  <c r="CB105" i="3"/>
  <c r="CB121" i="3"/>
  <c r="BX137" i="3"/>
  <c r="CB153" i="3"/>
  <c r="CB169" i="3"/>
  <c r="CD10" i="3"/>
  <c r="CD18" i="3"/>
  <c r="CD26" i="3"/>
  <c r="CD34" i="3"/>
  <c r="CD42" i="3"/>
  <c r="CD50" i="3"/>
  <c r="CD58" i="3"/>
  <c r="CD66" i="3"/>
  <c r="CD74" i="3"/>
  <c r="CD82" i="3"/>
  <c r="CD90" i="3"/>
  <c r="CD98" i="3"/>
  <c r="CD106" i="3"/>
  <c r="CD114" i="3"/>
  <c r="CD122" i="3"/>
  <c r="CD130" i="3"/>
  <c r="CD138" i="3"/>
  <c r="CD146" i="3"/>
  <c r="CD154" i="3"/>
  <c r="CD162" i="3"/>
  <c r="CD170" i="3"/>
  <c r="BZ28" i="3"/>
  <c r="BZ44" i="3"/>
  <c r="BZ60" i="3"/>
  <c r="CD76" i="3"/>
  <c r="BZ92" i="3"/>
  <c r="BZ108" i="3"/>
  <c r="CD124" i="3"/>
  <c r="CD140" i="3"/>
  <c r="BW157" i="3"/>
  <c r="CB21" i="3"/>
  <c r="BX37" i="3"/>
  <c r="CB53" i="3"/>
  <c r="BX69" i="3"/>
  <c r="CB85" i="3"/>
  <c r="BX101" i="3"/>
  <c r="BX117" i="3"/>
  <c r="CB133" i="3"/>
  <c r="CB149" i="3"/>
  <c r="BX165" i="3"/>
  <c r="CC8" i="3"/>
  <c r="CC16" i="3"/>
  <c r="CC24" i="3"/>
  <c r="CC32" i="3"/>
  <c r="CC40" i="3"/>
  <c r="CC48" i="3"/>
  <c r="CC56" i="3"/>
  <c r="CA12" i="3"/>
  <c r="BX52" i="3"/>
  <c r="BY31" i="3"/>
  <c r="CA136" i="3"/>
  <c r="BW114" i="3"/>
  <c r="CC18" i="3"/>
  <c r="CA33" i="3"/>
  <c r="BX91" i="3"/>
  <c r="BW13" i="3"/>
  <c r="CB162" i="3"/>
  <c r="BZ143" i="3"/>
  <c r="CA75" i="3"/>
  <c r="BZ79" i="3"/>
  <c r="CD41" i="3"/>
  <c r="CB131" i="3"/>
  <c r="CB30" i="3"/>
  <c r="CB114" i="3"/>
  <c r="CC175" i="3"/>
  <c r="CB69" i="3"/>
  <c r="BX133" i="3"/>
  <c r="CB16" i="3"/>
  <c r="CB48" i="3"/>
  <c r="CB80" i="3"/>
  <c r="CB112" i="3"/>
  <c r="CB144" i="3"/>
  <c r="BZ24" i="3"/>
  <c r="BZ88" i="3"/>
  <c r="CD152" i="3"/>
  <c r="BX65" i="3"/>
  <c r="BX129" i="3"/>
  <c r="CA14" i="3"/>
  <c r="CA46" i="3"/>
  <c r="CC64" i="3"/>
  <c r="CC76" i="3"/>
  <c r="CA86" i="3"/>
  <c r="CC96" i="3"/>
  <c r="CC108" i="3"/>
  <c r="CA118" i="3"/>
  <c r="CC128" i="3"/>
  <c r="CC140" i="3"/>
  <c r="CA150" i="3"/>
  <c r="CC160" i="3"/>
  <c r="CC172" i="3"/>
  <c r="CC63" i="3"/>
  <c r="CC103" i="3"/>
  <c r="BY155" i="3"/>
  <c r="BY6" i="3"/>
  <c r="CC46" i="3"/>
  <c r="CC94" i="3"/>
  <c r="BY134" i="3"/>
  <c r="BW7" i="3"/>
  <c r="BW23" i="3"/>
  <c r="BY41" i="3"/>
  <c r="BY57" i="3"/>
  <c r="BY73" i="3"/>
  <c r="BW87" i="3"/>
  <c r="BY105" i="3"/>
  <c r="BY121" i="3"/>
  <c r="BW135" i="3"/>
  <c r="BW151" i="3"/>
  <c r="BW167" i="3"/>
  <c r="CA37" i="3"/>
  <c r="BW73" i="3"/>
  <c r="CA105" i="3"/>
  <c r="BW137" i="3"/>
  <c r="BY18" i="3"/>
  <c r="CC50" i="3"/>
  <c r="CC78" i="3"/>
  <c r="BY110" i="3"/>
  <c r="BY146" i="3"/>
  <c r="BY174" i="3"/>
  <c r="BZ21" i="3"/>
  <c r="BZ37" i="3"/>
  <c r="BZ53" i="3"/>
  <c r="BZ69" i="3"/>
  <c r="BX83" i="3"/>
  <c r="BZ101" i="3"/>
  <c r="BZ117" i="3"/>
  <c r="BZ133" i="3"/>
  <c r="BZ149" i="3"/>
  <c r="BX163" i="3"/>
  <c r="BW17" i="3"/>
  <c r="CD24" i="3"/>
  <c r="CD60" i="3"/>
  <c r="CD92" i="3"/>
  <c r="BZ124" i="3"/>
  <c r="BZ156" i="3"/>
  <c r="CD172" i="3"/>
  <c r="CD31" i="3"/>
  <c r="CD67" i="3"/>
  <c r="BZ99" i="3"/>
  <c r="CD131" i="3"/>
  <c r="CD163" i="3"/>
  <c r="CA15" i="3"/>
  <c r="CA31" i="3"/>
  <c r="CC49" i="3"/>
  <c r="CA63" i="3"/>
  <c r="CA79" i="3"/>
  <c r="CC97" i="3"/>
  <c r="CC117" i="3"/>
  <c r="CC125" i="3"/>
  <c r="CC133" i="3"/>
  <c r="CC141" i="3"/>
  <c r="CC149" i="3"/>
  <c r="CC157" i="3"/>
  <c r="CC165" i="3"/>
  <c r="CC173" i="3"/>
  <c r="CB34" i="3"/>
  <c r="CB50" i="3"/>
  <c r="BX66" i="3"/>
  <c r="CB82" i="3"/>
  <c r="CB98" i="3"/>
  <c r="BX114" i="3"/>
  <c r="BX134" i="3"/>
  <c r="CB150" i="3"/>
  <c r="CD19" i="3"/>
  <c r="CD51" i="3"/>
  <c r="CD83" i="3"/>
  <c r="BZ115" i="3"/>
  <c r="CD147" i="3"/>
  <c r="CB7" i="3"/>
  <c r="CB23" i="3"/>
  <c r="CB39" i="3"/>
  <c r="CB55" i="3"/>
  <c r="CB71" i="3"/>
  <c r="CB87" i="3"/>
  <c r="CD101" i="3"/>
  <c r="CD117" i="3"/>
  <c r="CD133" i="3"/>
  <c r="CD149" i="3"/>
  <c r="CB163" i="3"/>
  <c r="BX20" i="3"/>
  <c r="CA72" i="3"/>
  <c r="CC87" i="3"/>
  <c r="BX155" i="3"/>
  <c r="BZ103" i="3"/>
  <c r="BZ39" i="3"/>
  <c r="CB107" i="3"/>
  <c r="CB94" i="3"/>
  <c r="BX53" i="3"/>
  <c r="CB8" i="3"/>
  <c r="CB104" i="3"/>
  <c r="CB168" i="3"/>
  <c r="BZ136" i="3"/>
  <c r="CB113" i="3"/>
  <c r="CA62" i="3"/>
  <c r="CC84" i="3"/>
  <c r="CC116" i="3"/>
  <c r="CC148" i="3"/>
  <c r="CA158" i="3"/>
  <c r="CC95" i="3"/>
  <c r="BZ172" i="3"/>
  <c r="BY78" i="3"/>
  <c r="BW19" i="3"/>
  <c r="BY53" i="3"/>
  <c r="BW83" i="3"/>
  <c r="BY117" i="3"/>
  <c r="BW147" i="3"/>
  <c r="BW65" i="3"/>
  <c r="BW129" i="3"/>
  <c r="CC42" i="3"/>
  <c r="CC70" i="3"/>
  <c r="CC170" i="3"/>
  <c r="BZ49" i="3"/>
  <c r="BX63" i="3"/>
  <c r="BZ113" i="3"/>
  <c r="BZ129" i="3"/>
  <c r="CA9" i="3"/>
  <c r="BZ52" i="3"/>
  <c r="CD116" i="3"/>
  <c r="CD168" i="3"/>
  <c r="CD59" i="3"/>
  <c r="CD155" i="3"/>
  <c r="CA11" i="3"/>
  <c r="CA59" i="3"/>
  <c r="CC77" i="3"/>
  <c r="CA123" i="3"/>
  <c r="CA147" i="3"/>
  <c r="CA155" i="3"/>
  <c r="CA163" i="3"/>
  <c r="CB46" i="3"/>
  <c r="CB62" i="3"/>
  <c r="BX110" i="3"/>
  <c r="CB146" i="3"/>
  <c r="CD43" i="3"/>
  <c r="BZ139" i="3"/>
  <c r="CB19" i="3"/>
  <c r="CB51" i="3"/>
  <c r="CB83" i="3"/>
  <c r="CD113" i="3"/>
  <c r="CD145" i="3"/>
  <c r="CB175" i="3"/>
  <c r="CC11" i="3"/>
  <c r="BW76" i="3"/>
  <c r="BX84" i="3"/>
  <c r="BY95" i="3"/>
  <c r="BW18" i="3"/>
  <c r="BW146" i="3"/>
  <c r="CC146" i="3"/>
  <c r="CC6" i="3"/>
  <c r="BX115" i="3"/>
  <c r="CD40" i="3"/>
  <c r="BZ19" i="3"/>
  <c r="CC13" i="3"/>
  <c r="CA95" i="3"/>
  <c r="CD119" i="3"/>
  <c r="CD65" i="3"/>
  <c r="CB151" i="3"/>
  <c r="BX50" i="3"/>
  <c r="CB138" i="3"/>
  <c r="BX21" i="3"/>
  <c r="BX85" i="3"/>
  <c r="BX149" i="3"/>
  <c r="CB24" i="3"/>
  <c r="CB56" i="3"/>
  <c r="CB88" i="3"/>
  <c r="CB120" i="3"/>
  <c r="CB152" i="3"/>
  <c r="BZ40" i="3"/>
  <c r="CD104" i="3"/>
  <c r="CB17" i="3"/>
  <c r="BX81" i="3"/>
  <c r="CB145" i="3"/>
  <c r="CA22" i="3"/>
  <c r="CA54" i="3"/>
  <c r="CC68" i="3"/>
  <c r="CA78" i="3"/>
  <c r="CC88" i="3"/>
  <c r="CC100" i="3"/>
  <c r="CA110" i="3"/>
  <c r="CC120" i="3"/>
  <c r="CC132" i="3"/>
  <c r="CA142" i="3"/>
  <c r="CC152" i="3"/>
  <c r="CC164" i="3"/>
  <c r="CA174" i="3"/>
  <c r="CC71" i="3"/>
  <c r="BY119" i="3"/>
  <c r="BZ160" i="3"/>
  <c r="CC14" i="3"/>
  <c r="CC62" i="3"/>
  <c r="CC102" i="3"/>
  <c r="CC142" i="3"/>
  <c r="BW11" i="3"/>
  <c r="BW27" i="3"/>
  <c r="BY45" i="3"/>
  <c r="BY61" i="3"/>
  <c r="BW75" i="3"/>
  <c r="BW91" i="3"/>
  <c r="BY109" i="3"/>
  <c r="BY125" i="3"/>
  <c r="BW139" i="3"/>
  <c r="BY157" i="3"/>
  <c r="BW171" i="3"/>
  <c r="BW45" i="3"/>
  <c r="CA81" i="3"/>
  <c r="BW113" i="3"/>
  <c r="CA145" i="3"/>
  <c r="CC26" i="3"/>
  <c r="BY58" i="3"/>
  <c r="CC86" i="3"/>
  <c r="BY122" i="3"/>
  <c r="CC154" i="3"/>
  <c r="BZ9" i="3"/>
  <c r="BZ25" i="3"/>
  <c r="BZ41" i="3"/>
  <c r="BX55" i="3"/>
  <c r="BZ73" i="3"/>
  <c r="BZ89" i="3"/>
  <c r="BZ105" i="3"/>
  <c r="BZ121" i="3"/>
  <c r="BZ137" i="3"/>
  <c r="BZ153" i="3"/>
  <c r="BZ169" i="3"/>
  <c r="CB6" i="3"/>
  <c r="BZ32" i="3"/>
  <c r="CD68" i="3"/>
  <c r="CD100" i="3"/>
  <c r="CD132" i="3"/>
  <c r="CD160" i="3"/>
  <c r="BZ7" i="3"/>
  <c r="BZ43" i="3"/>
  <c r="BZ75" i="3"/>
  <c r="CD107" i="3"/>
  <c r="CD139" i="3"/>
  <c r="BZ171" i="3"/>
  <c r="CA19" i="3"/>
  <c r="CA35" i="3"/>
  <c r="CC53" i="3"/>
  <c r="CC69" i="3"/>
  <c r="CC85" i="3"/>
  <c r="CC101" i="3"/>
  <c r="CA119" i="3"/>
  <c r="CA127" i="3"/>
  <c r="CA135" i="3"/>
  <c r="CA143" i="3"/>
  <c r="CA151" i="3"/>
  <c r="CA159" i="3"/>
  <c r="CA167" i="3"/>
  <c r="CA175" i="3"/>
  <c r="BX38" i="3"/>
  <c r="CB54" i="3"/>
  <c r="BX70" i="3"/>
  <c r="BX86" i="3"/>
  <c r="BX102" i="3"/>
  <c r="CB118" i="3"/>
  <c r="BX138" i="3"/>
  <c r="CB154" i="3"/>
  <c r="CD27" i="3"/>
  <c r="BZ59" i="3"/>
  <c r="BZ91" i="3"/>
  <c r="BZ123" i="3"/>
  <c r="BZ155" i="3"/>
  <c r="CB11" i="3"/>
  <c r="CB27" i="3"/>
  <c r="CB43" i="3"/>
  <c r="CB59" i="3"/>
  <c r="CB75" i="3"/>
  <c r="CB91" i="3"/>
  <c r="CD105" i="3"/>
  <c r="CD121" i="3"/>
  <c r="CD137" i="3"/>
  <c r="CD153" i="3"/>
  <c r="CB167" i="3"/>
  <c r="CA137" i="3"/>
  <c r="BW82" i="3"/>
  <c r="BX51" i="3"/>
  <c r="CA51" i="3"/>
  <c r="CD12" i="3"/>
  <c r="CB117" i="3"/>
  <c r="CB72" i="3"/>
  <c r="BZ72" i="3"/>
  <c r="CA6" i="3"/>
  <c r="CC72" i="3"/>
  <c r="CC104" i="3"/>
  <c r="CC136" i="3"/>
  <c r="BY55" i="3"/>
  <c r="BY135" i="3"/>
  <c r="BY170" i="3"/>
  <c r="BY69" i="3"/>
  <c r="BY133" i="3"/>
  <c r="BW29" i="3"/>
  <c r="CC10" i="3"/>
  <c r="BY102" i="3"/>
  <c r="BZ33" i="3"/>
  <c r="BZ97" i="3"/>
  <c r="BZ145" i="3"/>
  <c r="CB18" i="3"/>
  <c r="CD148" i="3"/>
  <c r="CD91" i="3"/>
  <c r="CA27" i="3"/>
  <c r="CC93" i="3"/>
  <c r="CA131" i="3"/>
  <c r="CA171" i="3"/>
  <c r="BX78" i="3"/>
  <c r="CB130" i="3"/>
  <c r="CD75" i="3"/>
  <c r="CD171" i="3"/>
  <c r="CB67" i="3"/>
  <c r="CD129" i="3"/>
  <c r="CA73" i="3"/>
  <c r="BW140" i="3"/>
  <c r="BX116" i="3"/>
  <c r="CA8" i="3"/>
  <c r="BW50" i="3"/>
  <c r="BZ16" i="3"/>
  <c r="BW51" i="3"/>
  <c r="CC134" i="3"/>
  <c r="BX135" i="3"/>
  <c r="CD80" i="3"/>
  <c r="CD63" i="3"/>
  <c r="CC33" i="3"/>
  <c r="CC113" i="3"/>
  <c r="BZ167" i="3"/>
  <c r="CD85" i="3"/>
  <c r="CD173" i="3"/>
  <c r="CB74" i="3"/>
  <c r="CA157" i="3"/>
  <c r="CB37" i="3"/>
  <c r="CB101" i="3"/>
  <c r="CB165" i="3"/>
  <c r="CB32" i="3"/>
  <c r="CB64" i="3"/>
  <c r="CB96" i="3"/>
  <c r="CB128" i="3"/>
  <c r="CB160" i="3"/>
  <c r="CD56" i="3"/>
  <c r="CD120" i="3"/>
  <c r="CB33" i="3"/>
  <c r="CB97" i="3"/>
  <c r="BX161" i="3"/>
  <c r="CA30" i="3"/>
  <c r="CC60" i="3"/>
  <c r="CA70" i="3"/>
  <c r="CC80" i="3"/>
  <c r="CC92" i="3"/>
  <c r="CA102" i="3"/>
  <c r="CC112" i="3"/>
  <c r="CC124" i="3"/>
  <c r="CA134" i="3"/>
  <c r="CC144" i="3"/>
  <c r="CC156" i="3"/>
  <c r="CA166" i="3"/>
  <c r="BZ12" i="3"/>
  <c r="CC83" i="3"/>
  <c r="BY127" i="3"/>
  <c r="BZ164" i="3"/>
  <c r="BY30" i="3"/>
  <c r="BY70" i="3"/>
  <c r="CC110" i="3"/>
  <c r="BY158" i="3"/>
  <c r="BW15" i="3"/>
  <c r="BY33" i="3"/>
  <c r="BY49" i="3"/>
  <c r="BY65" i="3"/>
  <c r="BW79" i="3"/>
  <c r="BW95" i="3"/>
  <c r="BY113" i="3"/>
  <c r="BY129" i="3"/>
  <c r="BW143" i="3"/>
  <c r="BW159" i="3"/>
  <c r="BW175" i="3"/>
  <c r="CA57" i="3"/>
  <c r="BW89" i="3"/>
  <c r="CA121" i="3"/>
  <c r="CA153" i="3"/>
  <c r="BY34" i="3"/>
  <c r="BY66" i="3"/>
  <c r="BY94" i="3"/>
  <c r="BY130" i="3"/>
  <c r="CC162" i="3"/>
  <c r="BZ13" i="3"/>
  <c r="BZ29" i="3"/>
  <c r="BZ45" i="3"/>
  <c r="BX59" i="3"/>
  <c r="BZ77" i="3"/>
  <c r="BZ93" i="3"/>
  <c r="BZ109" i="3"/>
  <c r="BZ125" i="3"/>
  <c r="BZ141" i="3"/>
  <c r="BZ157" i="3"/>
  <c r="BZ173" i="3"/>
  <c r="CB14" i="3"/>
  <c r="CD44" i="3"/>
  <c r="BZ76" i="3"/>
  <c r="CD108" i="3"/>
  <c r="BZ140" i="3"/>
  <c r="CD164" i="3"/>
  <c r="BZ15" i="3"/>
  <c r="BZ51" i="3"/>
  <c r="BZ83" i="3"/>
  <c r="CD115" i="3"/>
  <c r="BZ147" i="3"/>
  <c r="BZ175" i="3"/>
  <c r="CC25" i="3"/>
  <c r="CC41" i="3"/>
  <c r="CA55" i="3"/>
  <c r="CC73" i="3"/>
  <c r="CC89" i="3"/>
  <c r="CC105" i="3"/>
  <c r="CC121" i="3"/>
  <c r="CC129" i="3"/>
  <c r="CC137" i="3"/>
  <c r="CC145" i="3"/>
  <c r="CC153" i="3"/>
  <c r="CC161" i="3"/>
  <c r="CC169" i="3"/>
  <c r="CB26" i="3"/>
  <c r="BX42" i="3"/>
  <c r="BX58" i="3"/>
  <c r="BX74" i="3"/>
  <c r="BX90" i="3"/>
  <c r="CB106" i="3"/>
  <c r="CB122" i="3"/>
  <c r="CB142" i="3"/>
  <c r="CD7" i="3"/>
  <c r="BZ35" i="3"/>
  <c r="BZ63" i="3"/>
  <c r="CD99" i="3"/>
  <c r="BZ131" i="3"/>
  <c r="BZ163" i="3"/>
  <c r="CB15" i="3"/>
  <c r="CB31" i="3"/>
  <c r="CB47" i="3"/>
  <c r="CB63" i="3"/>
  <c r="CB79" i="3"/>
  <c r="CB95" i="3"/>
  <c r="CD109" i="3"/>
  <c r="CD125" i="3"/>
  <c r="CD141" i="3"/>
  <c r="CB155" i="3"/>
  <c r="CB171" i="3"/>
  <c r="BX148" i="3"/>
  <c r="BW115" i="3"/>
  <c r="BZ128" i="3"/>
  <c r="CD21" i="3"/>
  <c r="CC167" i="3"/>
  <c r="CB40" i="3"/>
  <c r="CB136" i="3"/>
  <c r="BX49" i="3"/>
  <c r="CA38" i="3"/>
  <c r="CA94" i="3"/>
  <c r="CA126" i="3"/>
  <c r="CC168" i="3"/>
  <c r="BY38" i="3"/>
  <c r="CC126" i="3"/>
  <c r="BY37" i="3"/>
  <c r="BY101" i="3"/>
  <c r="BW163" i="3"/>
  <c r="CA97" i="3"/>
  <c r="CC138" i="3"/>
  <c r="BZ17" i="3"/>
  <c r="BX79" i="3"/>
  <c r="BX159" i="3"/>
  <c r="CD84" i="3"/>
  <c r="BZ23" i="3"/>
  <c r="CD123" i="3"/>
  <c r="CC45" i="3"/>
  <c r="CC109" i="3"/>
  <c r="CA139" i="3"/>
  <c r="BX30" i="3"/>
  <c r="BX94" i="3"/>
  <c r="CD15" i="3"/>
  <c r="BZ107" i="3"/>
  <c r="CB35" i="3"/>
  <c r="CB99" i="3"/>
  <c r="CB159" i="3"/>
  <c r="BS853" i="3"/>
  <c r="BU853" i="3" s="1"/>
  <c r="R512" i="3"/>
  <c r="BM110" i="3"/>
  <c r="BE142" i="3"/>
  <c r="BB96" i="3"/>
  <c r="BE66" i="3"/>
  <c r="BG42" i="3"/>
  <c r="BM102" i="3"/>
  <c r="BH104" i="3"/>
  <c r="BE64" i="3"/>
  <c r="BC16" i="3"/>
  <c r="BE157" i="3"/>
  <c r="BE99" i="3"/>
  <c r="BA62" i="3"/>
  <c r="BG9" i="3"/>
  <c r="BB92" i="3"/>
  <c r="BC7" i="3"/>
  <c r="BB67" i="3"/>
  <c r="BH162" i="3"/>
  <c r="BH63" i="3"/>
  <c r="BH152" i="3"/>
  <c r="BG58" i="3"/>
  <c r="BK8" i="3"/>
  <c r="BL21" i="3"/>
  <c r="BP33" i="3"/>
  <c r="BP45" i="3"/>
  <c r="BP58" i="3"/>
  <c r="BA72" i="3"/>
  <c r="BG87" i="3"/>
  <c r="BP10" i="3"/>
  <c r="BP22" i="3"/>
  <c r="BN36" i="3"/>
  <c r="BP46" i="3"/>
  <c r="BQ72" i="3"/>
  <c r="BN100" i="3"/>
  <c r="BN122" i="3"/>
  <c r="BJ147" i="3"/>
  <c r="BO162" i="3"/>
  <c r="BJ6" i="3"/>
  <c r="BQ17" i="3"/>
  <c r="BN30" i="3"/>
  <c r="BP44" i="3"/>
  <c r="BP56" i="3"/>
  <c r="BN94" i="3"/>
  <c r="BK115" i="3"/>
  <c r="BN140" i="3"/>
  <c r="BJ153" i="3"/>
  <c r="BO172" i="3"/>
  <c r="BO108" i="3"/>
  <c r="BG119" i="3"/>
  <c r="BN133" i="3"/>
  <c r="BQ163" i="3"/>
  <c r="BK10" i="3"/>
  <c r="BK26" i="3"/>
  <c r="BL35" i="3"/>
  <c r="BJ49" i="3"/>
  <c r="BL60" i="3"/>
  <c r="BO71" i="3"/>
  <c r="BN87" i="3"/>
  <c r="BM100" i="3"/>
  <c r="BQ112" i="3"/>
  <c r="BL9" i="3"/>
  <c r="BM22" i="3"/>
  <c r="BQ34" i="3"/>
  <c r="BN47" i="3"/>
  <c r="BQ59" i="3"/>
  <c r="BO73" i="3"/>
  <c r="BM89" i="3"/>
  <c r="BQ11" i="3"/>
  <c r="BN24" i="3"/>
  <c r="BP38" i="3"/>
  <c r="BQ47" i="3"/>
  <c r="BK79" i="3"/>
  <c r="BQ103" i="3"/>
  <c r="BQ125" i="3"/>
  <c r="BO148" i="3"/>
  <c r="BJ169" i="3"/>
  <c r="BP8" i="3"/>
  <c r="BO19" i="3"/>
  <c r="BP32" i="3"/>
  <c r="BQ45" i="3"/>
  <c r="BN59" i="3"/>
  <c r="BQ97" i="3"/>
  <c r="BN120" i="3"/>
  <c r="BD143" i="3"/>
  <c r="BN154" i="3"/>
  <c r="BJ175" i="3"/>
  <c r="BD110" i="3"/>
  <c r="BQ120" i="3"/>
  <c r="BQ136" i="3"/>
  <c r="BO165" i="3"/>
  <c r="BL11" i="3"/>
  <c r="BL27" i="3"/>
  <c r="BM36" i="3"/>
  <c r="BL51" i="3"/>
  <c r="BQ61" i="3"/>
  <c r="BQ73" i="3"/>
  <c r="BO88" i="3"/>
  <c r="BN101" i="3"/>
  <c r="BN113" i="3"/>
  <c r="BQ130" i="3"/>
  <c r="BN158" i="3"/>
  <c r="BJ21" i="3"/>
  <c r="BN139" i="3"/>
  <c r="BP25" i="3"/>
  <c r="BJ51" i="3"/>
  <c r="BN76" i="3"/>
  <c r="BL14" i="3"/>
  <c r="BA40" i="3"/>
  <c r="BO83" i="3"/>
  <c r="BM129" i="3"/>
  <c r="BJ173" i="3"/>
  <c r="BN11" i="3"/>
  <c r="BJ39" i="3"/>
  <c r="BK63" i="3"/>
  <c r="BN91" i="3"/>
  <c r="BK29" i="3"/>
  <c r="BQ51" i="3"/>
  <c r="BK109" i="3"/>
  <c r="BO152" i="3"/>
  <c r="BL12" i="3"/>
  <c r="BK39" i="3"/>
  <c r="BO81" i="3"/>
  <c r="BM127" i="3"/>
  <c r="BK160" i="3"/>
  <c r="BG113" i="3"/>
  <c r="BK147" i="3"/>
  <c r="BP15" i="3"/>
  <c r="BQ40" i="3"/>
  <c r="BN64" i="3"/>
  <c r="BJ93" i="3"/>
  <c r="BN119" i="3"/>
  <c r="BK149" i="3"/>
  <c r="BO8" i="3"/>
  <c r="BM59" i="3"/>
  <c r="BJ24" i="3"/>
  <c r="BK101" i="3"/>
  <c r="BE6" i="3"/>
  <c r="BK43" i="3"/>
  <c r="BN106" i="3"/>
  <c r="BO155" i="3"/>
  <c r="BO117" i="3"/>
  <c r="BK6" i="3"/>
  <c r="BQ36" i="3"/>
  <c r="BM69" i="3"/>
  <c r="BO106" i="3"/>
  <c r="BQ147" i="3"/>
  <c r="BE33" i="3"/>
  <c r="BB154" i="3"/>
  <c r="BC6" i="3"/>
  <c r="BA44" i="3"/>
  <c r="BJ56" i="3"/>
  <c r="BK70" i="3"/>
  <c r="BQ85" i="3"/>
  <c r="BM133" i="3"/>
  <c r="BH172" i="3"/>
  <c r="BN21" i="3"/>
  <c r="BJ35" i="3"/>
  <c r="BQ154" i="3"/>
  <c r="BG29" i="3"/>
  <c r="BE38" i="3"/>
  <c r="BC56" i="3"/>
  <c r="BH70" i="3"/>
  <c r="BE84" i="3"/>
  <c r="BB133" i="3"/>
  <c r="BH174" i="3"/>
  <c r="BG60" i="3"/>
  <c r="BJ79" i="3"/>
  <c r="BH100" i="3"/>
  <c r="BH117" i="3"/>
  <c r="BB143" i="3"/>
  <c r="BB158" i="3"/>
  <c r="BB63" i="3"/>
  <c r="BE123" i="3"/>
  <c r="BK77" i="3"/>
  <c r="BN116" i="3"/>
  <c r="BK164" i="3"/>
  <c r="BH69" i="3"/>
  <c r="BE159" i="3"/>
  <c r="BF16" i="3"/>
  <c r="BH23" i="3"/>
  <c r="BF33" i="3"/>
  <c r="BH42" i="3"/>
  <c r="BH50" i="3"/>
  <c r="BG81" i="3"/>
  <c r="BF128" i="3"/>
  <c r="BF134" i="3"/>
  <c r="BG140" i="3"/>
  <c r="BG43" i="3"/>
  <c r="BH134" i="3"/>
  <c r="BF24" i="3"/>
  <c r="BH60" i="3"/>
  <c r="BP67" i="3"/>
  <c r="BL75" i="3"/>
  <c r="BJ86" i="3"/>
  <c r="BM91" i="3"/>
  <c r="BL98" i="3"/>
  <c r="BJ104" i="3"/>
  <c r="BP110" i="3"/>
  <c r="BJ117" i="3"/>
  <c r="BL124" i="3"/>
  <c r="BJ145" i="3"/>
  <c r="BL152" i="3"/>
  <c r="BP158" i="3"/>
  <c r="BJ165" i="3"/>
  <c r="BL172" i="3"/>
  <c r="BA13" i="3"/>
  <c r="BA51" i="3"/>
  <c r="BB99" i="3"/>
  <c r="BB123" i="3"/>
  <c r="BH169" i="3"/>
  <c r="BD16" i="3"/>
  <c r="BK23" i="3"/>
  <c r="BM33" i="3"/>
  <c r="BK42" i="3"/>
  <c r="BK50" i="3"/>
  <c r="BA81" i="3"/>
  <c r="BP127" i="3"/>
  <c r="BD134" i="3"/>
  <c r="BM54" i="3"/>
  <c r="BK17" i="3"/>
  <c r="BQ91" i="3"/>
  <c r="BK96" i="3"/>
  <c r="BL40" i="3"/>
  <c r="BN98" i="3"/>
  <c r="BO150" i="3"/>
  <c r="BJ115" i="3"/>
  <c r="BJ168" i="3"/>
  <c r="BQ32" i="3"/>
  <c r="BQ65" i="3"/>
  <c r="BK102" i="3"/>
  <c r="BK136" i="3"/>
  <c r="BA21" i="3"/>
  <c r="BH142" i="3"/>
  <c r="BB167" i="3"/>
  <c r="BE16" i="3"/>
  <c r="BA52" i="3"/>
  <c r="BK64" i="3"/>
  <c r="BA82" i="3"/>
  <c r="BB131" i="3"/>
  <c r="BB170" i="3"/>
  <c r="BC50" i="3"/>
  <c r="BN31" i="3"/>
  <c r="BN145" i="3"/>
  <c r="BN168" i="3"/>
  <c r="BA18" i="3"/>
  <c r="BA50" i="3"/>
  <c r="BH66" i="3"/>
  <c r="BB81" i="3"/>
  <c r="BB129" i="3"/>
  <c r="BH170" i="3"/>
  <c r="BG25" i="3"/>
  <c r="BJ70" i="3"/>
  <c r="BP91" i="3"/>
  <c r="BP107" i="3"/>
  <c r="BM122" i="3"/>
  <c r="BH150" i="3"/>
  <c r="BQ168" i="3"/>
  <c r="BH89" i="3"/>
  <c r="BM106" i="3"/>
  <c r="BK86" i="3"/>
  <c r="BN125" i="3"/>
  <c r="BQ166" i="3"/>
  <c r="BH98" i="3"/>
  <c r="BJ76" i="3"/>
  <c r="BD18" i="3"/>
  <c r="BB25" i="3"/>
  <c r="BD35" i="3"/>
  <c r="BB44" i="3"/>
  <c r="BB52" i="3"/>
  <c r="BD82" i="3"/>
  <c r="BC129" i="3"/>
  <c r="BC135" i="3"/>
  <c r="BG13" i="3"/>
  <c r="BG47" i="3"/>
  <c r="BE137" i="3"/>
  <c r="BB24" i="3"/>
  <c r="BD60" i="3"/>
  <c r="BL67" i="3"/>
  <c r="BO74" i="3"/>
  <c r="BP80" i="3"/>
  <c r="BP90" i="3"/>
  <c r="BO97" i="3"/>
  <c r="BM103" i="3"/>
  <c r="BL110" i="3"/>
  <c r="BM116" i="3"/>
  <c r="BO123" i="3"/>
  <c r="BM144" i="3"/>
  <c r="BO151" i="3"/>
  <c r="BL158" i="3"/>
  <c r="BM164" i="3"/>
  <c r="BO171" i="3"/>
  <c r="BA17" i="3"/>
  <c r="BA54" i="3"/>
  <c r="BH101" i="3"/>
  <c r="BH125" i="3"/>
  <c r="BE172" i="3"/>
  <c r="BH16" i="3"/>
  <c r="BO23" i="3"/>
  <c r="BQ33" i="3"/>
  <c r="BO42" i="3"/>
  <c r="BO50" i="3"/>
  <c r="BG83" i="3"/>
  <c r="BF130" i="3"/>
  <c r="BJ60" i="3"/>
  <c r="BN104" i="3"/>
  <c r="BM45" i="3"/>
  <c r="BJ159" i="3"/>
  <c r="BP7" i="3"/>
  <c r="BM73" i="3"/>
  <c r="BN148" i="3"/>
  <c r="BN143" i="3"/>
  <c r="BJ20" i="3"/>
  <c r="BB64" i="3"/>
  <c r="BQ133" i="3"/>
  <c r="BE21" i="3"/>
  <c r="BH154" i="3"/>
  <c r="BN42" i="3"/>
  <c r="BK72" i="3"/>
  <c r="BQ135" i="3"/>
  <c r="BA70" i="3"/>
  <c r="BG107" i="3"/>
  <c r="BQ145" i="3"/>
  <c r="BE57" i="3"/>
  <c r="BC62" i="3"/>
  <c r="BE144" i="3"/>
  <c r="BH124" i="3"/>
  <c r="BQ23" i="3"/>
  <c r="BQ42" i="3"/>
  <c r="BP81" i="3"/>
  <c r="BO134" i="3"/>
  <c r="BG41" i="3"/>
  <c r="BM55" i="3"/>
  <c r="BG71" i="3"/>
  <c r="BC89" i="3"/>
  <c r="BF101" i="3"/>
  <c r="BC114" i="3"/>
  <c r="BF142" i="3"/>
  <c r="BA155" i="3"/>
  <c r="BD168" i="3"/>
  <c r="BA32" i="3"/>
  <c r="BE108" i="3"/>
  <c r="BM12" i="3"/>
  <c r="BF31" i="3"/>
  <c r="BH48" i="3"/>
  <c r="BO130" i="3"/>
  <c r="BC138" i="3"/>
  <c r="BC32" i="3"/>
  <c r="BE127" i="3"/>
  <c r="BQ24" i="3"/>
  <c r="BO60" i="3"/>
  <c r="BJ67" i="3"/>
  <c r="BM74" i="3"/>
  <c r="BA80" i="3"/>
  <c r="BP92" i="3"/>
  <c r="BO99" i="3"/>
  <c r="BM105" i="3"/>
  <c r="BL112" i="3"/>
  <c r="BG118" i="3"/>
  <c r="BF125" i="3"/>
  <c r="BL146" i="3"/>
  <c r="BJ152" i="3"/>
  <c r="BO159" i="3"/>
  <c r="BC165" i="3"/>
  <c r="BM171" i="3"/>
  <c r="BE17" i="3"/>
  <c r="BE49" i="3"/>
  <c r="BE98" i="3"/>
  <c r="BB121" i="3"/>
  <c r="BE162" i="3"/>
  <c r="BG79" i="3"/>
  <c r="BL115" i="3"/>
  <c r="BG139" i="3"/>
  <c r="BC153" i="3"/>
  <c r="BG164" i="3"/>
  <c r="BH8" i="3"/>
  <c r="BH26" i="3"/>
  <c r="BH40" i="3"/>
  <c r="BH54" i="3"/>
  <c r="BF81" i="3"/>
  <c r="BD104" i="3"/>
  <c r="BF127" i="3"/>
  <c r="BD150" i="3"/>
  <c r="BA171" i="3"/>
  <c r="BL66" i="3"/>
  <c r="BL87" i="3"/>
  <c r="BQ22" i="3"/>
  <c r="BM39" i="3"/>
  <c r="BK19" i="3"/>
  <c r="BN124" i="3"/>
  <c r="BK126" i="3"/>
  <c r="BN49" i="3"/>
  <c r="BQ118" i="3"/>
  <c r="BK140" i="3"/>
  <c r="BA16" i="3"/>
  <c r="BG59" i="3"/>
  <c r="BN126" i="3"/>
  <c r="BG10" i="3"/>
  <c r="BB138" i="3"/>
  <c r="BC25" i="3"/>
  <c r="BL56" i="3"/>
  <c r="BN84" i="3"/>
  <c r="BQ174" i="3"/>
  <c r="BA74" i="3"/>
  <c r="BG111" i="3"/>
  <c r="BK158" i="3"/>
  <c r="BE149" i="3"/>
  <c r="BE125" i="3"/>
  <c r="BB75" i="3"/>
  <c r="BQ14" i="3"/>
  <c r="BQ31" i="3"/>
  <c r="BO48" i="3"/>
  <c r="BD126" i="3"/>
  <c r="BO139" i="3"/>
  <c r="BB128" i="3"/>
  <c r="BM60" i="3"/>
  <c r="BA73" i="3"/>
  <c r="BC90" i="3"/>
  <c r="BG102" i="3"/>
  <c r="BD115" i="3"/>
  <c r="BG143" i="3"/>
  <c r="BF157" i="3"/>
  <c r="BA170" i="3"/>
  <c r="BA59" i="3"/>
  <c r="BB139" i="3"/>
  <c r="BK18" i="3"/>
  <c r="BH33" i="3"/>
  <c r="BF50" i="3"/>
  <c r="BM128" i="3"/>
  <c r="BG137" i="3"/>
  <c r="BC28" i="3"/>
  <c r="BH84" i="3"/>
  <c r="BM24" i="3"/>
  <c r="BK60" i="3"/>
  <c r="BM66" i="3"/>
  <c r="BP73" i="3"/>
  <c r="BM79" i="3"/>
  <c r="BA90" i="3"/>
  <c r="BP96" i="3"/>
  <c r="BO103" i="3"/>
  <c r="BM109" i="3"/>
  <c r="BF115" i="3"/>
  <c r="BF121" i="3"/>
  <c r="BM142" i="3"/>
  <c r="BJ148" i="3"/>
  <c r="BL155" i="3"/>
  <c r="BD161" i="3"/>
  <c r="BF169" i="3"/>
  <c r="BD175" i="3"/>
  <c r="BE39" i="3"/>
  <c r="BE90" i="3"/>
  <c r="BH111" i="3"/>
  <c r="BH151" i="3"/>
  <c r="BP62" i="3"/>
  <c r="BC84" i="3"/>
  <c r="BL116" i="3"/>
  <c r="BC139" i="3"/>
  <c r="BG153" i="3"/>
  <c r="BC164" i="3"/>
  <c r="BH6" i="3"/>
  <c r="BH22" i="3"/>
  <c r="BH39" i="3"/>
  <c r="BH53" i="3"/>
  <c r="BD78" i="3"/>
  <c r="BA101" i="3"/>
  <c r="BD124" i="3"/>
  <c r="BD148" i="3"/>
  <c r="BA169" i="3"/>
  <c r="BP66" i="3"/>
  <c r="BL93" i="3"/>
  <c r="BL125" i="3"/>
  <c r="BP136" i="3"/>
  <c r="BQ115" i="3"/>
  <c r="BJ163" i="3"/>
  <c r="BM77" i="3"/>
  <c r="BK167" i="3"/>
  <c r="BE77" i="3"/>
  <c r="BJ23" i="3"/>
  <c r="BJ50" i="3"/>
  <c r="BQ170" i="3"/>
  <c r="BQ117" i="3"/>
  <c r="BH88" i="3"/>
  <c r="BB152" i="3"/>
  <c r="BK37" i="3"/>
  <c r="BM130" i="3"/>
  <c r="BO7" i="3"/>
  <c r="BG75" i="3"/>
  <c r="BF105" i="3"/>
  <c r="BA146" i="3"/>
  <c r="BG172" i="3"/>
  <c r="BB119" i="3"/>
  <c r="BB27" i="3"/>
  <c r="BL83" i="3"/>
  <c r="BC11" i="3"/>
  <c r="BH136" i="3"/>
  <c r="BB60" i="3"/>
  <c r="BG73" i="3"/>
  <c r="BJ90" i="3"/>
  <c r="BA102" i="3"/>
  <c r="BJ114" i="3"/>
  <c r="BC141" i="3"/>
  <c r="BF153" i="3"/>
  <c r="BP165" i="3"/>
  <c r="BE36" i="3"/>
  <c r="BE110" i="3"/>
  <c r="BL70" i="3"/>
  <c r="BG116" i="3"/>
  <c r="BP154" i="3"/>
  <c r="BD8" i="3"/>
  <c r="BD40" i="3"/>
  <c r="BD80" i="3"/>
  <c r="BA125" i="3"/>
  <c r="BD170" i="3"/>
  <c r="BC82" i="3"/>
  <c r="BC125" i="3"/>
  <c r="BP142" i="3"/>
  <c r="BP161" i="3"/>
  <c r="BF6" i="3"/>
  <c r="BF22" i="3"/>
  <c r="BF39" i="3"/>
  <c r="BF53" i="3"/>
  <c r="BF78" i="3"/>
  <c r="BF106" i="3"/>
  <c r="BD131" i="3"/>
  <c r="BF162" i="3"/>
  <c r="BN81" i="3"/>
  <c r="BJ59" i="3"/>
  <c r="BP19" i="3"/>
  <c r="BJ166" i="3"/>
  <c r="BN20" i="3"/>
  <c r="BD137" i="3"/>
  <c r="BE164" i="3"/>
  <c r="BA84" i="3"/>
  <c r="BA66" i="3"/>
  <c r="BQ141" i="3"/>
  <c r="BH160" i="3"/>
  <c r="BB89" i="3"/>
  <c r="BK38" i="3"/>
  <c r="BG131" i="3"/>
  <c r="BQ9" i="3"/>
  <c r="BG88" i="3"/>
  <c r="BF113" i="3"/>
  <c r="BD154" i="3"/>
  <c r="BA15" i="3"/>
  <c r="BB171" i="3"/>
  <c r="BD38" i="3"/>
  <c r="BJ131" i="3"/>
  <c r="BC34" i="3"/>
  <c r="BH24" i="3"/>
  <c r="BA67" i="3"/>
  <c r="BJ80" i="3"/>
  <c r="BC100" i="3"/>
  <c r="BG112" i="3"/>
  <c r="BJ124" i="3"/>
  <c r="BG150" i="3"/>
  <c r="BF164" i="3"/>
  <c r="BM175" i="3"/>
  <c r="BH91" i="3"/>
  <c r="BB153" i="3"/>
  <c r="BP79" i="3"/>
  <c r="BL134" i="3"/>
  <c r="BL168" i="3"/>
  <c r="BD28" i="3"/>
  <c r="BD59" i="3"/>
  <c r="BA105" i="3"/>
  <c r="BA151" i="3"/>
  <c r="BG64" i="3"/>
  <c r="BL109" i="3"/>
  <c r="BG132" i="3"/>
  <c r="BG157" i="3"/>
  <c r="BP175" i="3"/>
  <c r="BB19" i="3"/>
  <c r="BB36" i="3"/>
  <c r="BB51" i="3"/>
  <c r="BD73" i="3"/>
  <c r="BF100" i="3"/>
  <c r="BA128" i="3"/>
  <c r="BA156" i="3"/>
  <c r="BL41" i="3"/>
  <c r="BL32" i="3"/>
  <c r="BQ153" i="3"/>
  <c r="BK128" i="3"/>
  <c r="BN44" i="3"/>
  <c r="BN130" i="3"/>
  <c r="BB142" i="3"/>
  <c r="BL61" i="3"/>
  <c r="BN175" i="3"/>
  <c r="BQ108" i="3"/>
  <c r="BE93" i="3"/>
  <c r="BB155" i="3"/>
  <c r="BM23" i="3"/>
  <c r="BL81" i="3"/>
  <c r="BG39" i="3"/>
  <c r="BA65" i="3"/>
  <c r="BD95" i="3"/>
  <c r="BD121" i="3"/>
  <c r="BG162" i="3"/>
  <c r="BH105" i="3"/>
  <c r="BB23" i="3"/>
  <c r="BO126" i="3"/>
  <c r="BC19" i="3"/>
  <c r="BO9" i="3"/>
  <c r="BC65" i="3"/>
  <c r="BC78" i="3"/>
  <c r="BA94" i="3"/>
  <c r="BF107" i="3"/>
  <c r="BL122" i="3"/>
  <c r="BA148" i="3"/>
  <c r="BM161" i="3"/>
  <c r="BE11" i="3"/>
  <c r="BE94" i="3"/>
  <c r="BE158" i="3"/>
  <c r="BL84" i="3"/>
  <c r="BC144" i="3"/>
  <c r="BP168" i="3"/>
  <c r="BD29" i="3"/>
  <c r="BD61" i="3"/>
  <c r="BD108" i="3"/>
  <c r="BA153" i="3"/>
  <c r="BC76" i="3"/>
  <c r="BC126" i="3"/>
  <c r="BL151" i="3"/>
  <c r="BG166" i="3"/>
  <c r="BF11" i="3"/>
  <c r="BF29" i="3"/>
  <c r="BF43" i="3"/>
  <c r="BF61" i="3"/>
  <c r="BF88" i="3"/>
  <c r="BD117" i="3"/>
  <c r="BA142" i="3"/>
  <c r="BF174" i="3"/>
  <c r="BK93" i="3"/>
  <c r="BJ154" i="3"/>
  <c r="BK67" i="3"/>
  <c r="BQ165" i="3"/>
  <c r="BB74" i="3"/>
  <c r="BE31" i="3"/>
  <c r="BJ46" i="3"/>
  <c r="BN136" i="3"/>
  <c r="BK114" i="3"/>
  <c r="BE107" i="3"/>
  <c r="BA57" i="3"/>
  <c r="BM35" i="3"/>
  <c r="BL129" i="3"/>
  <c r="BB136" i="3"/>
  <c r="BC67" i="3"/>
  <c r="BF97" i="3"/>
  <c r="BF123" i="3"/>
  <c r="BD164" i="3"/>
  <c r="BB111" i="3"/>
  <c r="BB35" i="3"/>
  <c r="BG127" i="3"/>
  <c r="BC26" i="3"/>
  <c r="BF55" i="3"/>
  <c r="BG69" i="3"/>
  <c r="BG86" i="3"/>
  <c r="BD101" i="3"/>
  <c r="BM113" i="3"/>
  <c r="BA143" i="3"/>
  <c r="BG155" i="3"/>
  <c r="BO168" i="3"/>
  <c r="BE32" i="3"/>
  <c r="BH107" i="3"/>
  <c r="BH175" i="3"/>
  <c r="BL128" i="3"/>
  <c r="BL154" i="3"/>
  <c r="BD6" i="3"/>
  <c r="BD39" i="3"/>
  <c r="BF77" i="3"/>
  <c r="BA123" i="3"/>
  <c r="BF167" i="3"/>
  <c r="BL113" i="3"/>
  <c r="BC136" i="3"/>
  <c r="BC157" i="3"/>
  <c r="BL175" i="3"/>
  <c r="BB17" i="3"/>
  <c r="BB34" i="3"/>
  <c r="BB49" i="3"/>
  <c r="BD69" i="3"/>
  <c r="BF96" i="3"/>
  <c r="BA126" i="3"/>
  <c r="BF152" i="3"/>
  <c r="BJ58" i="3"/>
  <c r="BB160" i="3"/>
  <c r="BB110" i="3"/>
  <c r="BB78" i="3"/>
  <c r="BC57" i="3"/>
  <c r="BC12" i="3"/>
  <c r="BB124" i="3"/>
  <c r="BH81" i="3"/>
  <c r="BC55" i="3"/>
  <c r="BM155" i="3"/>
  <c r="BH120" i="3"/>
  <c r="BE76" i="3"/>
  <c r="BG46" i="3"/>
  <c r="BB146" i="3"/>
  <c r="BG57" i="3"/>
  <c r="BH106" i="3"/>
  <c r="BC18" i="3"/>
  <c r="BE101" i="3"/>
  <c r="BC14" i="3"/>
  <c r="BE97" i="3"/>
  <c r="BC9" i="3"/>
  <c r="BL13" i="3"/>
  <c r="BK28" i="3"/>
  <c r="BN39" i="3"/>
  <c r="BP53" i="3"/>
  <c r="BO63" i="3"/>
  <c r="BO78" i="3"/>
  <c r="BK92" i="3"/>
  <c r="BQ15" i="3"/>
  <c r="BO29" i="3"/>
  <c r="BO41" i="3"/>
  <c r="BK53" i="3"/>
  <c r="BK87" i="3"/>
  <c r="BQ111" i="3"/>
  <c r="BJ134" i="3"/>
  <c r="BD155" i="3"/>
  <c r="BJ95" i="3"/>
  <c r="BP12" i="3"/>
  <c r="BP24" i="3"/>
  <c r="BO39" i="3"/>
  <c r="BQ49" i="3"/>
  <c r="BM83" i="3"/>
  <c r="BQ105" i="3"/>
  <c r="BJ128" i="3"/>
  <c r="BO146" i="3"/>
  <c r="BO160" i="3"/>
  <c r="BK104" i="3"/>
  <c r="BQ114" i="3"/>
  <c r="BM124" i="3"/>
  <c r="BQ149" i="3"/>
  <c r="BQ175" i="3"/>
  <c r="BJ17" i="3"/>
  <c r="BK30" i="3"/>
  <c r="BJ41" i="3"/>
  <c r="BL55" i="3"/>
  <c r="BM65" i="3"/>
  <c r="BN79" i="3"/>
  <c r="BN93" i="3"/>
  <c r="BN105" i="3"/>
  <c r="BO120" i="3"/>
  <c r="BJ15" i="3"/>
  <c r="BP29" i="3"/>
  <c r="BO40" i="3"/>
  <c r="BQ54" i="3"/>
  <c r="BO65" i="3"/>
  <c r="BQ80" i="3"/>
  <c r="BG93" i="3"/>
  <c r="BO17" i="3"/>
  <c r="BP30" i="3"/>
  <c r="BP42" i="3"/>
  <c r="BP54" i="3"/>
  <c r="BN92" i="3"/>
  <c r="BK113" i="3"/>
  <c r="BN138" i="3"/>
  <c r="BJ157" i="3"/>
  <c r="BO96" i="3"/>
  <c r="BQ13" i="3"/>
  <c r="BN26" i="3"/>
  <c r="BP40" i="3"/>
  <c r="BO51" i="3"/>
  <c r="BO85" i="3"/>
  <c r="BK107" i="3"/>
  <c r="BM131" i="3"/>
  <c r="BQ148" i="3"/>
  <c r="BQ162" i="3"/>
  <c r="BG105" i="3"/>
  <c r="BN115" i="3"/>
  <c r="BJ125" i="3"/>
  <c r="BK151" i="3"/>
  <c r="BO6" i="3"/>
  <c r="BL19" i="3"/>
  <c r="BL31" i="3"/>
  <c r="BL43" i="3"/>
  <c r="BJ57" i="3"/>
  <c r="BN66" i="3"/>
  <c r="BO80" i="3"/>
  <c r="BO94" i="3"/>
  <c r="BM108" i="3"/>
  <c r="BJ123" i="3"/>
  <c r="BO140" i="3"/>
  <c r="BN170" i="3"/>
  <c r="BN33" i="3"/>
  <c r="BQ10" i="3"/>
  <c r="BL37" i="3"/>
  <c r="BK61" i="3"/>
  <c r="BQ90" i="3"/>
  <c r="BJ28" i="3"/>
  <c r="BL50" i="3"/>
  <c r="BQ107" i="3"/>
  <c r="BN151" i="3"/>
  <c r="BK11" i="3"/>
  <c r="BQ26" i="3"/>
  <c r="BL53" i="3"/>
  <c r="BK78" i="3"/>
  <c r="BM15" i="3"/>
  <c r="BK41" i="3"/>
  <c r="BN86" i="3"/>
  <c r="BO131" i="3"/>
  <c r="BQ94" i="3"/>
  <c r="BL24" i="3"/>
  <c r="BM49" i="3"/>
  <c r="BK103" i="3"/>
  <c r="BK146" i="3"/>
  <c r="BJ103" i="3"/>
  <c r="BG123" i="3"/>
  <c r="BK173" i="3"/>
  <c r="BN29" i="3"/>
  <c r="BO54" i="3"/>
  <c r="BM78" i="3"/>
  <c r="BJ105" i="3"/>
  <c r="BN131" i="3"/>
  <c r="BO167" i="3"/>
  <c r="BM34" i="3"/>
  <c r="BM88" i="3"/>
  <c r="BM47" i="3"/>
  <c r="BN147" i="3"/>
  <c r="BA26" i="3"/>
  <c r="BO68" i="3"/>
  <c r="BJ136" i="3"/>
  <c r="BO104" i="3"/>
  <c r="BN137" i="3"/>
  <c r="BO22" i="3"/>
  <c r="BP55" i="3"/>
  <c r="BK89" i="3"/>
  <c r="BK124" i="3"/>
  <c r="BQ169" i="3"/>
  <c r="BB140" i="3"/>
  <c r="BE166" i="3"/>
  <c r="BJ16" i="3"/>
  <c r="BG50" i="3"/>
  <c r="BN63" i="3"/>
  <c r="BN77" i="3"/>
  <c r="BB127" i="3"/>
  <c r="BM137" i="3"/>
  <c r="BG21" i="3"/>
  <c r="BN27" i="3"/>
  <c r="BN141" i="3"/>
  <c r="BK165" i="3"/>
  <c r="BE14" i="3"/>
  <c r="BE46" i="3"/>
  <c r="BH64" i="3"/>
  <c r="BB76" i="3"/>
  <c r="BE128" i="3"/>
  <c r="BB137" i="3"/>
  <c r="BC35" i="3"/>
  <c r="BE70" i="3"/>
  <c r="BH92" i="3"/>
  <c r="BH108" i="3"/>
  <c r="BH122" i="3"/>
  <c r="BB148" i="3"/>
  <c r="BN165" i="3"/>
  <c r="BH96" i="3"/>
  <c r="BK69" i="3"/>
  <c r="BD98" i="3"/>
  <c r="BK150" i="3"/>
  <c r="BE9" i="3"/>
  <c r="BE105" i="3"/>
  <c r="BF12" i="3"/>
  <c r="BF20" i="3"/>
  <c r="BH27" i="3"/>
  <c r="BF37" i="3"/>
  <c r="BH46" i="3"/>
  <c r="BH56" i="3"/>
  <c r="BC85" i="3"/>
  <c r="BC131" i="3"/>
  <c r="BA137" i="3"/>
  <c r="BG28" i="3"/>
  <c r="BB84" i="3"/>
  <c r="BF7" i="3"/>
  <c r="BF57" i="3"/>
  <c r="BF64" i="3"/>
  <c r="BP71" i="3"/>
  <c r="BA78" i="3"/>
  <c r="BL89" i="3"/>
  <c r="BP94" i="3"/>
  <c r="BO101" i="3"/>
  <c r="BM107" i="3"/>
  <c r="BL114" i="3"/>
  <c r="BP120" i="3"/>
  <c r="BO142" i="3"/>
  <c r="BP148" i="3"/>
  <c r="BJ155" i="3"/>
  <c r="BL162" i="3"/>
  <c r="BM168" i="3"/>
  <c r="BO175" i="3"/>
  <c r="BA34" i="3"/>
  <c r="BB87" i="3"/>
  <c r="BH109" i="3"/>
  <c r="BB151" i="3"/>
  <c r="BD12" i="3"/>
  <c r="BM20" i="3"/>
  <c r="BK27" i="3"/>
  <c r="BM37" i="3"/>
  <c r="BK46" i="3"/>
  <c r="BK56" i="3"/>
  <c r="BD84" i="3"/>
  <c r="BA131" i="3"/>
  <c r="BO28" i="3"/>
  <c r="BM80" i="3"/>
  <c r="BL42" i="3"/>
  <c r="BO135" i="3"/>
  <c r="BL20" i="3"/>
  <c r="BQ53" i="3"/>
  <c r="BO129" i="3"/>
  <c r="BO100" i="3"/>
  <c r="BN129" i="3"/>
  <c r="BN17" i="3"/>
  <c r="BP51" i="3"/>
  <c r="BK84" i="3"/>
  <c r="BG121" i="3"/>
  <c r="BN162" i="3"/>
  <c r="BA37" i="3"/>
  <c r="BH156" i="3"/>
  <c r="BC10" i="3"/>
  <c r="BE44" i="3"/>
  <c r="BN56" i="3"/>
  <c r="BN73" i="3"/>
  <c r="BE126" i="3"/>
  <c r="BB135" i="3"/>
  <c r="BG14" i="3"/>
  <c r="BJ27" i="3"/>
  <c r="BQ140" i="3"/>
  <c r="BN164" i="3"/>
  <c r="BG37" i="3"/>
  <c r="BA42" i="3"/>
  <c r="BC61" i="3"/>
  <c r="BE71" i="3"/>
  <c r="BE89" i="3"/>
  <c r="BM135" i="3"/>
  <c r="BE175" i="3"/>
  <c r="BB85" i="3"/>
  <c r="BH78" i="3"/>
  <c r="BP99" i="3"/>
  <c r="BP115" i="3"/>
  <c r="BM145" i="3"/>
  <c r="BE161" i="3"/>
  <c r="BE58" i="3"/>
  <c r="BB117" i="3"/>
  <c r="BQ71" i="3"/>
  <c r="BN103" i="3"/>
  <c r="BN153" i="3"/>
  <c r="BH65" i="3"/>
  <c r="BE147" i="3"/>
  <c r="BD14" i="3"/>
  <c r="BB21" i="3"/>
  <c r="BD31" i="3"/>
  <c r="BB38" i="3"/>
  <c r="BB48" i="3"/>
  <c r="BC68" i="3"/>
  <c r="BP85" i="3"/>
  <c r="BP131" i="3"/>
  <c r="BA138" i="3"/>
  <c r="BG32" i="3"/>
  <c r="BH126" i="3"/>
  <c r="BB7" i="3"/>
  <c r="BB57" i="3"/>
  <c r="BA63" i="3"/>
  <c r="BL71" i="3"/>
  <c r="BJ77" i="3"/>
  <c r="BP88" i="3"/>
  <c r="BL94" i="3"/>
  <c r="BJ100" i="3"/>
  <c r="BP106" i="3"/>
  <c r="BO113" i="3"/>
  <c r="BL120" i="3"/>
  <c r="BJ141" i="3"/>
  <c r="BL148" i="3"/>
  <c r="BM154" i="3"/>
  <c r="BO161" i="3"/>
  <c r="BP167" i="3"/>
  <c r="BJ174" i="3"/>
  <c r="BA39" i="3"/>
  <c r="BB91" i="3"/>
  <c r="BE112" i="3"/>
  <c r="BH153" i="3"/>
  <c r="BH12" i="3"/>
  <c r="BQ20" i="3"/>
  <c r="BO27" i="3"/>
  <c r="BQ37" i="3"/>
  <c r="BO46" i="3"/>
  <c r="BO56" i="3"/>
  <c r="BC127" i="3"/>
  <c r="BP9" i="3"/>
  <c r="BL26" i="3"/>
  <c r="BJ10" i="3"/>
  <c r="BQ109" i="3"/>
  <c r="BM120" i="3"/>
  <c r="BP39" i="3"/>
  <c r="BJ109" i="3"/>
  <c r="BA25" i="3"/>
  <c r="BC21" i="3"/>
  <c r="BN52" i="3"/>
  <c r="BJ82" i="3"/>
  <c r="BN173" i="3"/>
  <c r="BA35" i="3"/>
  <c r="BL8" i="3"/>
  <c r="BP61" i="3"/>
  <c r="BK116" i="3"/>
  <c r="BG23" i="3"/>
  <c r="BG91" i="3"/>
  <c r="BD122" i="3"/>
  <c r="BK162" i="3"/>
  <c r="BH114" i="3"/>
  <c r="BE95" i="3"/>
  <c r="BE62" i="3"/>
  <c r="BO16" i="3"/>
  <c r="BO33" i="3"/>
  <c r="BQ50" i="3"/>
  <c r="BO128" i="3"/>
  <c r="BP140" i="3"/>
  <c r="BE133" i="3"/>
  <c r="BK62" i="3"/>
  <c r="BJ78" i="3"/>
  <c r="BG94" i="3"/>
  <c r="BD107" i="3"/>
  <c r="BG120" i="3"/>
  <c r="BG148" i="3"/>
  <c r="BC162" i="3"/>
  <c r="BF175" i="3"/>
  <c r="BE80" i="3"/>
  <c r="BH149" i="3"/>
  <c r="BH21" i="3"/>
  <c r="BH38" i="3"/>
  <c r="BP83" i="3"/>
  <c r="BA135" i="3"/>
  <c r="BC13" i="3"/>
  <c r="BC47" i="3"/>
  <c r="BD7" i="3"/>
  <c r="BQ57" i="3"/>
  <c r="BM64" i="3"/>
  <c r="BJ71" i="3"/>
  <c r="BP77" i="3"/>
  <c r="BJ88" i="3"/>
  <c r="BL96" i="3"/>
  <c r="BJ102" i="3"/>
  <c r="BP108" i="3"/>
  <c r="BF116" i="3"/>
  <c r="BC122" i="3"/>
  <c r="BJ143" i="3"/>
  <c r="BO149" i="3"/>
  <c r="BP155" i="3"/>
  <c r="BJ162" i="3"/>
  <c r="BF168" i="3"/>
  <c r="BP174" i="3"/>
  <c r="BE34" i="3"/>
  <c r="BE86" i="3"/>
  <c r="BB109" i="3"/>
  <c r="BB149" i="3"/>
  <c r="BG70" i="3"/>
  <c r="BC97" i="3"/>
  <c r="BG128" i="3"/>
  <c r="BP147" i="3"/>
  <c r="BG159" i="3"/>
  <c r="BG169" i="3"/>
  <c r="BH15" i="3"/>
  <c r="BH32" i="3"/>
  <c r="BH47" i="3"/>
  <c r="BD68" i="3"/>
  <c r="BA93" i="3"/>
  <c r="BA115" i="3"/>
  <c r="BD140" i="3"/>
  <c r="BD160" i="3"/>
  <c r="BP113" i="3"/>
  <c r="BL76" i="3"/>
  <c r="BL101" i="3"/>
  <c r="BM75" i="3"/>
  <c r="BJ126" i="3"/>
  <c r="BL52" i="3"/>
  <c r="BM174" i="3"/>
  <c r="BN13" i="3"/>
  <c r="BQ82" i="3"/>
  <c r="BQ161" i="3"/>
  <c r="BN166" i="3"/>
  <c r="BP50" i="3"/>
  <c r="BH76" i="3"/>
  <c r="BK135" i="3"/>
  <c r="BE23" i="3"/>
  <c r="BB156" i="3"/>
  <c r="BN38" i="3"/>
  <c r="BQ70" i="3"/>
  <c r="BK133" i="3"/>
  <c r="BC38" i="3"/>
  <c r="BG95" i="3"/>
  <c r="BK143" i="3"/>
  <c r="BB65" i="3"/>
  <c r="BB86" i="3"/>
  <c r="BH166" i="3"/>
  <c r="BE163" i="3"/>
  <c r="BO21" i="3"/>
  <c r="BO38" i="3"/>
  <c r="BP68" i="3"/>
  <c r="BM132" i="3"/>
  <c r="BG34" i="3"/>
  <c r="BK24" i="3"/>
  <c r="BF66" i="3"/>
  <c r="BC80" i="3"/>
  <c r="BA96" i="3"/>
  <c r="BF109" i="3"/>
  <c r="BA122" i="3"/>
  <c r="BA150" i="3"/>
  <c r="BM163" i="3"/>
  <c r="BA19" i="3"/>
  <c r="BB103" i="3"/>
  <c r="BH173" i="3"/>
  <c r="BF23" i="3"/>
  <c r="BF42" i="3"/>
  <c r="BO82" i="3"/>
  <c r="BM134" i="3"/>
  <c r="BA140" i="3"/>
  <c r="BC43" i="3"/>
  <c r="BE135" i="3"/>
  <c r="BM57" i="3"/>
  <c r="BP63" i="3"/>
  <c r="BM70" i="3"/>
  <c r="BL77" i="3"/>
  <c r="BM87" i="3"/>
  <c r="BM93" i="3"/>
  <c r="BL100" i="3"/>
  <c r="BJ106" i="3"/>
  <c r="BP112" i="3"/>
  <c r="BC118" i="3"/>
  <c r="BA124" i="3"/>
  <c r="BP145" i="3"/>
  <c r="BD151" i="3"/>
  <c r="BJ158" i="3"/>
  <c r="BG165" i="3"/>
  <c r="BJ172" i="3"/>
  <c r="BE22" i="3"/>
  <c r="BE53" i="3"/>
  <c r="BB101" i="3"/>
  <c r="BH123" i="3"/>
  <c r="BB169" i="3"/>
  <c r="BC74" i="3"/>
  <c r="BC103" i="3"/>
  <c r="BC128" i="3"/>
  <c r="BL147" i="3"/>
  <c r="BC159" i="3"/>
  <c r="BC169" i="3"/>
  <c r="BH13" i="3"/>
  <c r="BH30" i="3"/>
  <c r="BH45" i="3"/>
  <c r="BF65" i="3"/>
  <c r="BA91" i="3"/>
  <c r="BD112" i="3"/>
  <c r="BD138" i="3"/>
  <c r="BD158" i="3"/>
  <c r="BP97" i="3"/>
  <c r="BP76" i="3"/>
  <c r="BC109" i="3"/>
  <c r="BP130" i="3"/>
  <c r="BM67" i="3"/>
  <c r="BL48" i="3"/>
  <c r="BO10" i="3"/>
  <c r="BK153" i="3"/>
  <c r="BJ52" i="3"/>
  <c r="BN134" i="3"/>
  <c r="BE155" i="3"/>
  <c r="BK81" i="3"/>
  <c r="BA79" i="3"/>
  <c r="BA60" i="3"/>
  <c r="BB168" i="3"/>
  <c r="BK20" i="3"/>
  <c r="BM56" i="3"/>
  <c r="BG19" i="3"/>
  <c r="BO64" i="3"/>
  <c r="BA92" i="3"/>
  <c r="BA118" i="3"/>
  <c r="BM159" i="3"/>
  <c r="BA45" i="3"/>
  <c r="BO14" i="3"/>
  <c r="BB46" i="3"/>
  <c r="BJ135" i="3"/>
  <c r="BC45" i="3"/>
  <c r="BD24" i="3"/>
  <c r="BD66" i="3"/>
  <c r="BD79" i="3"/>
  <c r="BC96" i="3"/>
  <c r="BG108" i="3"/>
  <c r="BJ120" i="3"/>
  <c r="BG146" i="3"/>
  <c r="BC160" i="3"/>
  <c r="BG174" i="3"/>
  <c r="BH87" i="3"/>
  <c r="BE150" i="3"/>
  <c r="BL91" i="3"/>
  <c r="BP139" i="3"/>
  <c r="BP164" i="3"/>
  <c r="BD26" i="3"/>
  <c r="BD54" i="3"/>
  <c r="BA103" i="3"/>
  <c r="BA149" i="3"/>
  <c r="BC64" i="3"/>
  <c r="BL105" i="3"/>
  <c r="BC132" i="3"/>
  <c r="BP156" i="3"/>
  <c r="BC171" i="3"/>
  <c r="BF13" i="3"/>
  <c r="BF30" i="3"/>
  <c r="BF45" i="3"/>
  <c r="BD65" i="3"/>
  <c r="BF90" i="3"/>
  <c r="BF120" i="3"/>
  <c r="BF146" i="3"/>
  <c r="BP101" i="3"/>
  <c r="BK139" i="3"/>
  <c r="BD102" i="3"/>
  <c r="BK88" i="3"/>
  <c r="BK144" i="3"/>
  <c r="BE82" i="3"/>
  <c r="BA27" i="3"/>
  <c r="BP52" i="3"/>
  <c r="BK172" i="3"/>
  <c r="BK106" i="3"/>
  <c r="BE165" i="3"/>
  <c r="BM98" i="3"/>
  <c r="BK21" i="3"/>
  <c r="BL68" i="3"/>
  <c r="BG30" i="3"/>
  <c r="BC71" i="3"/>
  <c r="BA100" i="3"/>
  <c r="BA141" i="3"/>
  <c r="BG167" i="3"/>
  <c r="BE100" i="3"/>
  <c r="BD21" i="3"/>
  <c r="BJ68" i="3"/>
  <c r="BP138" i="3"/>
  <c r="BH128" i="3"/>
  <c r="BF60" i="3"/>
  <c r="BD74" i="3"/>
  <c r="BD93" i="3"/>
  <c r="BA106" i="3"/>
  <c r="BL118" i="3"/>
  <c r="BC145" i="3"/>
  <c r="BM157" i="3"/>
  <c r="BL170" i="3"/>
  <c r="BE40" i="3"/>
  <c r="BB113" i="3"/>
  <c r="BQ7" i="3"/>
  <c r="BC111" i="3"/>
  <c r="BL153" i="3"/>
  <c r="BD10" i="3"/>
  <c r="BD41" i="3"/>
  <c r="BF83" i="3"/>
  <c r="BF129" i="3"/>
  <c r="BD172" i="3"/>
  <c r="BG82" i="3"/>
  <c r="BL126" i="3"/>
  <c r="BG151" i="3"/>
  <c r="BP166" i="3"/>
  <c r="BB11" i="3"/>
  <c r="BB29" i="3"/>
  <c r="BB43" i="3"/>
  <c r="BB61" i="3"/>
  <c r="BF86" i="3"/>
  <c r="BA116" i="3"/>
  <c r="BF140" i="3"/>
  <c r="BF172" i="3"/>
  <c r="BJ61" i="3"/>
  <c r="BK145" i="3"/>
  <c r="BM61" i="3"/>
  <c r="BQ156" i="3"/>
  <c r="BB70" i="3"/>
  <c r="BC37" i="3"/>
  <c r="BG33" i="3"/>
  <c r="BN89" i="3"/>
  <c r="BN70" i="3"/>
  <c r="BD145" i="3"/>
  <c r="BB73" i="3"/>
  <c r="BB102" i="3"/>
  <c r="BM42" i="3"/>
  <c r="BJ133" i="3"/>
  <c r="BO24" i="3"/>
  <c r="BF79" i="3"/>
  <c r="BA108" i="3"/>
  <c r="BM149" i="3"/>
  <c r="BA29" i="3"/>
  <c r="BN6" i="3"/>
  <c r="BB42" i="3"/>
  <c r="BL137" i="3"/>
  <c r="BC53" i="3"/>
  <c r="BD58" i="3"/>
  <c r="BF72" i="3"/>
  <c r="BA89" i="3"/>
  <c r="BG100" i="3"/>
  <c r="BO116" i="3"/>
  <c r="BD142" i="3"/>
  <c r="BC155" i="3"/>
  <c r="BP170" i="3"/>
  <c r="BE43" i="3"/>
  <c r="BH115" i="3"/>
  <c r="BG62" i="3"/>
  <c r="BC115" i="3"/>
  <c r="BP153" i="3"/>
  <c r="BD11" i="3"/>
  <c r="BD43" i="3"/>
  <c r="BA87" i="3"/>
  <c r="BF133" i="3"/>
  <c r="BD174" i="3"/>
  <c r="BC101" i="3"/>
  <c r="BL136" i="3"/>
  <c r="BL157" i="3"/>
  <c r="BG175" i="3"/>
  <c r="BF19" i="3"/>
  <c r="BF36" i="3"/>
  <c r="BF51" i="3"/>
  <c r="BD75" i="3"/>
  <c r="BF102" i="3"/>
  <c r="BD129" i="3"/>
  <c r="BF158" i="3"/>
  <c r="BJ55" i="3"/>
  <c r="BM41" i="3"/>
  <c r="BQ171" i="3"/>
  <c r="BJ139" i="3"/>
  <c r="BN48" i="3"/>
  <c r="BQ172" i="3"/>
  <c r="BE168" i="3"/>
  <c r="BN75" i="3"/>
  <c r="BN74" i="3"/>
  <c r="BQ164" i="3"/>
  <c r="BE116" i="3"/>
  <c r="BM18" i="3"/>
  <c r="BK52" i="3"/>
  <c r="BG11" i="3"/>
  <c r="BQ55" i="3"/>
  <c r="BG80" i="3"/>
  <c r="BC110" i="3"/>
  <c r="BF151" i="3"/>
  <c r="BA36" i="3"/>
  <c r="BQ12" i="3"/>
  <c r="BD52" i="3"/>
  <c r="BP137" i="3"/>
  <c r="BE83" i="3"/>
  <c r="BC63" i="3"/>
  <c r="BF76" i="3"/>
  <c r="BF95" i="3"/>
  <c r="BC108" i="3"/>
  <c r="BM119" i="3"/>
  <c r="BF149" i="3"/>
  <c r="BA162" i="3"/>
  <c r="BC174" i="3"/>
  <c r="BH79" i="3"/>
  <c r="BH147" i="3"/>
  <c r="BP84" i="3"/>
  <c r="BG144" i="3"/>
  <c r="BL164" i="3"/>
  <c r="BD22" i="3"/>
  <c r="BD53" i="3"/>
  <c r="BD100" i="3"/>
  <c r="BA147" i="3"/>
  <c r="BG76" i="3"/>
  <c r="BG126" i="3"/>
  <c r="BC151" i="3"/>
  <c r="BL166" i="3"/>
  <c r="BB10" i="3"/>
  <c r="BB28" i="3"/>
  <c r="BB41" i="3"/>
  <c r="BB59" i="3"/>
  <c r="BD83" i="3"/>
  <c r="BF112" i="3"/>
  <c r="BA136" i="3"/>
  <c r="BA168" i="3"/>
  <c r="BH148" i="3"/>
  <c r="BH102" i="3"/>
  <c r="BH118" i="3"/>
  <c r="BC52" i="3"/>
  <c r="BE113" i="3"/>
  <c r="BG38" i="3"/>
  <c r="BB108" i="3"/>
  <c r="BC24" i="3"/>
  <c r="BG24" i="3"/>
  <c r="BP119" i="3"/>
  <c r="BM90" i="3"/>
  <c r="BM6" i="3"/>
  <c r="BQ30" i="3"/>
  <c r="BN55" i="3"/>
  <c r="BK82" i="3"/>
  <c r="BP18" i="3"/>
  <c r="BQ43" i="3"/>
  <c r="BQ95" i="3"/>
  <c r="BJ142" i="3"/>
  <c r="BQ98" i="3"/>
  <c r="BP28" i="3"/>
  <c r="BM53" i="3"/>
  <c r="BN110" i="3"/>
  <c r="BN149" i="3"/>
  <c r="BQ106" i="3"/>
  <c r="BQ128" i="3"/>
  <c r="BM8" i="3"/>
  <c r="BM32" i="3"/>
  <c r="BA58" i="3"/>
  <c r="BN83" i="3"/>
  <c r="BN109" i="3"/>
  <c r="BJ19" i="3"/>
  <c r="BN43" i="3"/>
  <c r="BO69" i="3"/>
  <c r="BJ8" i="3"/>
  <c r="BP34" i="3"/>
  <c r="BM68" i="3"/>
  <c r="BK119" i="3"/>
  <c r="BQ160" i="3"/>
  <c r="BP16" i="3"/>
  <c r="BO43" i="3"/>
  <c r="BK91" i="3"/>
  <c r="BO137" i="3"/>
  <c r="BM170" i="3"/>
  <c r="BK118" i="3"/>
  <c r="BN160" i="3"/>
  <c r="BL23" i="3"/>
  <c r="BL47" i="3"/>
  <c r="BQ69" i="3"/>
  <c r="BN97" i="3"/>
  <c r="BG125" i="3"/>
  <c r="BK175" i="3"/>
  <c r="BP17" i="3"/>
  <c r="BN68" i="3"/>
  <c r="BL34" i="3"/>
  <c r="BN118" i="3"/>
  <c r="BN7" i="3"/>
  <c r="BL58" i="3"/>
  <c r="BL22" i="3"/>
  <c r="BQ99" i="3"/>
  <c r="BK100" i="3"/>
  <c r="BN54" i="3"/>
  <c r="BQ152" i="3"/>
  <c r="BQ132" i="3"/>
  <c r="BO34" i="3"/>
  <c r="BJ87" i="3"/>
  <c r="BM138" i="3"/>
  <c r="BJ47" i="3"/>
  <c r="BN78" i="3"/>
  <c r="BJ34" i="3"/>
  <c r="BM148" i="3"/>
  <c r="BQ159" i="3"/>
  <c r="BJ62" i="3"/>
  <c r="BK132" i="3"/>
  <c r="BE143" i="3"/>
  <c r="BA20" i="3"/>
  <c r="BK66" i="3"/>
  <c r="BE130" i="3"/>
  <c r="BC42" i="3"/>
  <c r="BQ144" i="3"/>
  <c r="BE18" i="3"/>
  <c r="BE67" i="3"/>
  <c r="BH131" i="3"/>
  <c r="BG54" i="3"/>
  <c r="BB98" i="3"/>
  <c r="BM141" i="3"/>
  <c r="BE55" i="3"/>
  <c r="BK73" i="3"/>
  <c r="BK155" i="3"/>
  <c r="BE121" i="3"/>
  <c r="BF21" i="3"/>
  <c r="BF38" i="3"/>
  <c r="BG68" i="3"/>
  <c r="BD132" i="3"/>
  <c r="BG36" i="3"/>
  <c r="BH9" i="3"/>
  <c r="BO66" i="3"/>
  <c r="BL80" i="3"/>
  <c r="BJ96" i="3"/>
  <c r="BO109" i="3"/>
  <c r="BJ122" i="3"/>
  <c r="BJ150" i="3"/>
  <c r="BD163" i="3"/>
  <c r="BA6" i="3"/>
  <c r="BH93" i="3"/>
  <c r="BB159" i="3"/>
  <c r="BM21" i="3"/>
  <c r="BB88" i="3"/>
  <c r="BC20" i="3"/>
  <c r="BB94" i="3"/>
  <c r="BG8" i="3"/>
  <c r="BH90" i="3"/>
  <c r="BL7" i="3"/>
  <c r="BH143" i="3"/>
  <c r="BB122" i="3"/>
  <c r="BE115" i="3"/>
  <c r="BM10" i="3"/>
  <c r="BO36" i="3"/>
  <c r="BN60" i="3"/>
  <c r="BD90" i="3"/>
  <c r="BP26" i="3"/>
  <c r="BO49" i="3"/>
  <c r="BK105" i="3"/>
  <c r="BJ151" i="3"/>
  <c r="BE10" i="3"/>
  <c r="BN34" i="3"/>
  <c r="BQ74" i="3"/>
  <c r="BQ123" i="3"/>
  <c r="BM158" i="3"/>
  <c r="BJ111" i="3"/>
  <c r="BO138" i="3"/>
  <c r="BJ13" i="3"/>
  <c r="BL39" i="3"/>
  <c r="BN62" i="3"/>
  <c r="BO89" i="3"/>
  <c r="BM117" i="3"/>
  <c r="BM26" i="3"/>
  <c r="BN51" i="3"/>
  <c r="BO77" i="3"/>
  <c r="BP14" i="3"/>
  <c r="BN40" i="3"/>
  <c r="BM85" i="3"/>
  <c r="BJ130" i="3"/>
  <c r="BO174" i="3"/>
  <c r="BN22" i="3"/>
  <c r="BP48" i="3"/>
  <c r="BN102" i="3"/>
  <c r="BO145" i="3"/>
  <c r="BQ102" i="3"/>
  <c r="BO122" i="3"/>
  <c r="BN172" i="3"/>
  <c r="BJ29" i="3"/>
  <c r="BK54" i="3"/>
  <c r="BQ77" i="3"/>
  <c r="BQ104" i="3"/>
  <c r="BN135" i="3"/>
  <c r="BN25" i="3"/>
  <c r="BK32" i="3"/>
  <c r="BQ84" i="3"/>
  <c r="BK45" i="3"/>
  <c r="BN142" i="3"/>
  <c r="BN19" i="3"/>
  <c r="BM71" i="3"/>
  <c r="BJ36" i="3"/>
  <c r="BQ121" i="3"/>
  <c r="BM17" i="3"/>
  <c r="BQ93" i="3"/>
  <c r="BJ171" i="3"/>
  <c r="BK161" i="3"/>
  <c r="BP47" i="3"/>
  <c r="BO98" i="3"/>
  <c r="BK159" i="3"/>
  <c r="BN72" i="3"/>
  <c r="BK123" i="3"/>
  <c r="BK51" i="3"/>
  <c r="BN167" i="3"/>
  <c r="BP11" i="3"/>
  <c r="BK80" i="3"/>
  <c r="BQ157" i="3"/>
  <c r="BM165" i="3"/>
  <c r="BA48" i="3"/>
  <c r="BK74" i="3"/>
  <c r="BE134" i="3"/>
  <c r="BN23" i="3"/>
  <c r="BK156" i="3"/>
  <c r="BE42" i="3"/>
  <c r="BB72" i="3"/>
  <c r="BH135" i="3"/>
  <c r="BJ66" i="3"/>
  <c r="BB106" i="3"/>
  <c r="BH145" i="3"/>
  <c r="BH80" i="3"/>
  <c r="BQ88" i="3"/>
  <c r="BK168" i="3"/>
  <c r="BM143" i="3"/>
  <c r="BF25" i="3"/>
  <c r="BF44" i="3"/>
  <c r="BA83" i="3"/>
  <c r="BG135" i="3"/>
  <c r="BG51" i="3"/>
  <c r="BH55" i="3"/>
  <c r="BO70" i="3"/>
  <c r="BL88" i="3"/>
  <c r="BM99" i="3"/>
  <c r="BJ112" i="3"/>
  <c r="BM125" i="3"/>
  <c r="BD153" i="3"/>
  <c r="BL167" i="3"/>
  <c r="BA28" i="3"/>
  <c r="BE104" i="3"/>
  <c r="BB175" i="3"/>
  <c r="BM25" i="3"/>
  <c r="BM44" i="3"/>
  <c r="BC83" i="3"/>
  <c r="BP13" i="3"/>
  <c r="BL30" i="3"/>
  <c r="BM13" i="3"/>
  <c r="BK111" i="3"/>
  <c r="BJ121" i="3"/>
  <c r="BN41" i="3"/>
  <c r="BK110" i="3"/>
  <c r="BJ33" i="3"/>
  <c r="BG35" i="3"/>
  <c r="BL54" i="3"/>
  <c r="BK83" i="3"/>
  <c r="BE173" i="3"/>
  <c r="BN35" i="3"/>
  <c r="BC23" i="3"/>
  <c r="BG52" i="3"/>
  <c r="BJ84" i="3"/>
  <c r="BB172" i="3"/>
  <c r="BJ74" i="3"/>
  <c r="BP111" i="3"/>
  <c r="BE156" i="3"/>
  <c r="BB104" i="3"/>
  <c r="BN95" i="3"/>
  <c r="BA55" i="3"/>
  <c r="BB12" i="3"/>
  <c r="BD27" i="3"/>
  <c r="BD46" i="3"/>
  <c r="BF84" i="3"/>
  <c r="BD136" i="3"/>
  <c r="BE81" i="3"/>
  <c r="BD55" i="3"/>
  <c r="BJ69" i="3"/>
  <c r="BO87" i="3"/>
  <c r="BP98" i="3"/>
  <c r="BM111" i="3"/>
  <c r="BP124" i="3"/>
  <c r="BP152" i="3"/>
  <c r="BO166" i="3"/>
  <c r="BA30" i="3"/>
  <c r="BB107" i="3"/>
  <c r="BN10" i="3"/>
  <c r="BQ25" i="3"/>
  <c r="BQ44" i="3"/>
  <c r="BA85" i="3"/>
  <c r="BQ89" i="3"/>
  <c r="BQ79" i="3"/>
  <c r="BO26" i="3"/>
  <c r="BK171" i="3"/>
  <c r="BJ48" i="3"/>
  <c r="BQ137" i="3"/>
  <c r="BB165" i="3"/>
  <c r="BQ83" i="3"/>
  <c r="BQ78" i="3"/>
  <c r="BQ155" i="3"/>
  <c r="BH75" i="3"/>
  <c r="BO12" i="3"/>
  <c r="BQ46" i="3"/>
  <c r="BJ137" i="3"/>
  <c r="BK58" i="3"/>
  <c r="BD91" i="3"/>
  <c r="BA117" i="3"/>
  <c r="BG158" i="3"/>
  <c r="BA49" i="3"/>
  <c r="BM16" i="3"/>
  <c r="BH72" i="3"/>
  <c r="BH73" i="3"/>
  <c r="BE69" i="3"/>
  <c r="BH86" i="3"/>
  <c r="BH74" i="3"/>
  <c r="BP41" i="3"/>
  <c r="BP6" i="3"/>
  <c r="BN61" i="3"/>
  <c r="BO158" i="3"/>
  <c r="BQ41" i="3"/>
  <c r="BO133" i="3"/>
  <c r="BK117" i="3"/>
  <c r="BK22" i="3"/>
  <c r="BO67" i="3"/>
  <c r="BJ7" i="3"/>
  <c r="BP57" i="3"/>
  <c r="BQ19" i="3"/>
  <c r="BK97" i="3"/>
  <c r="BN99" i="3"/>
  <c r="BJ54" i="3"/>
  <c r="BM152" i="3"/>
  <c r="BK130" i="3"/>
  <c r="BK34" i="3"/>
  <c r="BQ86" i="3"/>
  <c r="BQ151" i="3"/>
  <c r="BJ43" i="3"/>
  <c r="BN65" i="3"/>
  <c r="BL33" i="3"/>
  <c r="BL46" i="3"/>
  <c r="BJ30" i="3"/>
  <c r="BK108" i="3"/>
  <c r="BO59" i="3"/>
  <c r="BN174" i="3"/>
  <c r="BK166" i="3"/>
  <c r="BQ110" i="3"/>
  <c r="BJ97" i="3"/>
  <c r="BC27" i="3"/>
  <c r="BN82" i="3"/>
  <c r="BJ31" i="3"/>
  <c r="BE50" i="3"/>
  <c r="BE171" i="3"/>
  <c r="BB114" i="3"/>
  <c r="BH110" i="3"/>
  <c r="BE60" i="3"/>
  <c r="BH31" i="3"/>
  <c r="BM126" i="3"/>
  <c r="BE129" i="3"/>
  <c r="BJ73" i="3"/>
  <c r="BP102" i="3"/>
  <c r="BP143" i="3"/>
  <c r="BJ170" i="3"/>
  <c r="BB115" i="3"/>
  <c r="BK31" i="3"/>
  <c r="BM52" i="3"/>
  <c r="BC133" i="3"/>
  <c r="BO53" i="3"/>
  <c r="BK47" i="3"/>
  <c r="BJ107" i="3"/>
  <c r="BN58" i="3"/>
  <c r="BN152" i="3"/>
  <c r="BH165" i="3"/>
  <c r="BP59" i="3"/>
  <c r="BH133" i="3"/>
  <c r="BL29" i="3"/>
  <c r="BA14" i="3"/>
  <c r="BB68" i="3"/>
  <c r="BE136" i="3"/>
  <c r="BM86" i="3"/>
  <c r="BH141" i="3"/>
  <c r="BE72" i="3"/>
  <c r="BD114" i="3"/>
  <c r="BH112" i="3"/>
  <c r="BD23" i="3"/>
  <c r="BD50" i="3"/>
  <c r="BD130" i="3"/>
  <c r="BG40" i="3"/>
  <c r="BB58" i="3"/>
  <c r="BP75" i="3"/>
  <c r="BM95" i="3"/>
  <c r="BP114" i="3"/>
  <c r="BJ146" i="3"/>
  <c r="BP162" i="3"/>
  <c r="BA47" i="3"/>
  <c r="BE148" i="3"/>
  <c r="BQ21" i="3"/>
  <c r="BQ48" i="3"/>
  <c r="BF132" i="3"/>
  <c r="BL28" i="3"/>
  <c r="BN57" i="3"/>
  <c r="BD165" i="3"/>
  <c r="BQ129" i="3"/>
  <c r="BN18" i="3"/>
  <c r="BN171" i="3"/>
  <c r="BD141" i="3"/>
  <c r="BM114" i="3"/>
  <c r="BQ27" i="3"/>
  <c r="BL131" i="3"/>
  <c r="BG67" i="3"/>
  <c r="BA104" i="3"/>
  <c r="BC152" i="3"/>
  <c r="BH97" i="3"/>
  <c r="BF35" i="3"/>
  <c r="BP133" i="3"/>
  <c r="BC40" i="3"/>
  <c r="BO55" i="3"/>
  <c r="BP69" i="3"/>
  <c r="BP86" i="3"/>
  <c r="BP100" i="3"/>
  <c r="BA114" i="3"/>
  <c r="BP141" i="3"/>
  <c r="BO154" i="3"/>
  <c r="BD166" i="3"/>
  <c r="BE28" i="3"/>
  <c r="BH103" i="3"/>
  <c r="BH171" i="3"/>
  <c r="BP116" i="3"/>
  <c r="BC154" i="3"/>
  <c r="BH11" i="3"/>
  <c r="BH43" i="3"/>
  <c r="BD88" i="3"/>
  <c r="BF135" i="3"/>
  <c r="BA175" i="3"/>
  <c r="BL95" i="3"/>
  <c r="BM81" i="3"/>
  <c r="BJ149" i="3"/>
  <c r="BM63" i="3"/>
  <c r="BK154" i="3"/>
  <c r="BH68" i="3"/>
  <c r="BC46" i="3"/>
  <c r="BN14" i="3"/>
  <c r="BN128" i="3"/>
  <c r="BD86" i="3"/>
  <c r="BE7" i="3"/>
  <c r="BE153" i="3"/>
  <c r="BQ18" i="3"/>
  <c r="BO52" i="3"/>
  <c r="BG15" i="3"/>
  <c r="BJ63" i="3"/>
  <c r="BF93" i="3"/>
  <c r="BF119" i="3"/>
  <c r="BA160" i="3"/>
  <c r="BE92" i="3"/>
  <c r="BH20" i="3"/>
  <c r="BF56" i="3"/>
  <c r="BG138" i="3"/>
  <c r="BB130" i="3"/>
  <c r="BM62" i="3"/>
  <c r="BJ75" i="3"/>
  <c r="BL92" i="3"/>
  <c r="BP104" i="3"/>
  <c r="BC117" i="3"/>
  <c r="BO144" i="3"/>
  <c r="BM156" i="3"/>
  <c r="BG170" i="3"/>
  <c r="BE45" i="3"/>
  <c r="BE118" i="3"/>
  <c r="BC70" i="3"/>
  <c r="BL121" i="3"/>
  <c r="BG154" i="3"/>
  <c r="BH10" i="3"/>
  <c r="BH41" i="3"/>
  <c r="BF85" i="3"/>
  <c r="BF131" i="3"/>
  <c r="BA173" i="3"/>
  <c r="BL99" i="3"/>
  <c r="BN15" i="3"/>
  <c r="BK122" i="3"/>
  <c r="BN16" i="3"/>
  <c r="BE35" i="3"/>
  <c r="BP60" i="3"/>
  <c r="BB141" i="3"/>
  <c r="BM46" i="3"/>
  <c r="BO57" i="3"/>
  <c r="BD111" i="3"/>
  <c r="BA8" i="3"/>
  <c r="BD37" i="3"/>
  <c r="BC30" i="3"/>
  <c r="BG63" i="3"/>
  <c r="BG92" i="3"/>
  <c r="BG117" i="3"/>
  <c r="BD156" i="3"/>
  <c r="BE51" i="3"/>
  <c r="BL79" i="3"/>
  <c r="BP159" i="3"/>
  <c r="BD47" i="3"/>
  <c r="BA139" i="3"/>
  <c r="BC95" i="3"/>
  <c r="BP151" i="3"/>
  <c r="BF10" i="3"/>
  <c r="BF41" i="3"/>
  <c r="BD85" i="3"/>
  <c r="BF138" i="3"/>
  <c r="BM43" i="3"/>
  <c r="BN53" i="3"/>
  <c r="BB66" i="3"/>
  <c r="BA38" i="3"/>
  <c r="BK90" i="3"/>
  <c r="BB69" i="3"/>
  <c r="BK48" i="3"/>
  <c r="BO58" i="3"/>
  <c r="BC120" i="3"/>
  <c r="BA53" i="3"/>
  <c r="BD48" i="3"/>
  <c r="BC49" i="3"/>
  <c r="BA71" i="3"/>
  <c r="BF103" i="3"/>
  <c r="BG141" i="3"/>
  <c r="BM166" i="3"/>
  <c r="BE102" i="3"/>
  <c r="BL97" i="3"/>
  <c r="BL173" i="3"/>
  <c r="BF69" i="3"/>
  <c r="BA161" i="3"/>
  <c r="BC119" i="3"/>
  <c r="BG161" i="3"/>
  <c r="BB26" i="3"/>
  <c r="BB54" i="3"/>
  <c r="BF108" i="3"/>
  <c r="BA164" i="3"/>
  <c r="BQ87" i="3"/>
  <c r="BJ37" i="3"/>
  <c r="BN169" i="3"/>
  <c r="BN71" i="3"/>
  <c r="BQ122" i="3"/>
  <c r="BA7" i="3"/>
  <c r="BJ127" i="3"/>
  <c r="BD72" i="3"/>
  <c r="BC143" i="3"/>
  <c r="BB147" i="3"/>
  <c r="BL133" i="3"/>
  <c r="BB55" i="3"/>
  <c r="BC86" i="3"/>
  <c r="BA110" i="3"/>
  <c r="BM151" i="3"/>
  <c r="BE29" i="3"/>
  <c r="BB173" i="3"/>
  <c r="BC149" i="3"/>
  <c r="BD36" i="3"/>
  <c r="BD120" i="3"/>
  <c r="BC87" i="3"/>
  <c r="BL156" i="3"/>
  <c r="BF15" i="3"/>
  <c r="BF47" i="3"/>
  <c r="BF94" i="3"/>
  <c r="BF150" i="3"/>
  <c r="BG97" i="3"/>
  <c r="BM104" i="3"/>
  <c r="BD133" i="3"/>
  <c r="BQ62" i="3"/>
  <c r="BQ146" i="3"/>
  <c r="BB118" i="3"/>
  <c r="BL135" i="3"/>
  <c r="BF74" i="3"/>
  <c r="BD144" i="3"/>
  <c r="BE152" i="3"/>
  <c r="BG133" i="3"/>
  <c r="BH58" i="3"/>
  <c r="BC92" i="3"/>
  <c r="BL117" i="3"/>
  <c r="BF159" i="3"/>
  <c r="BE47" i="3"/>
  <c r="BP74" i="3"/>
  <c r="BL159" i="3"/>
  <c r="BD45" i="3"/>
  <c r="BF137" i="3"/>
  <c r="BC123" i="3"/>
  <c r="BC161" i="3"/>
  <c r="BB22" i="3"/>
  <c r="BB53" i="3"/>
  <c r="BF104" i="3"/>
  <c r="BF160" i="3"/>
  <c r="BG7" i="3"/>
  <c r="BB112" i="3"/>
  <c r="BB80" i="3"/>
  <c r="BL17" i="3"/>
  <c r="BQ67" i="3"/>
  <c r="BN32" i="3"/>
  <c r="BN117" i="3"/>
  <c r="BO15" i="3"/>
  <c r="BN88" i="3"/>
  <c r="BN163" i="3"/>
  <c r="BJ45" i="3"/>
  <c r="BO32" i="3"/>
  <c r="BO45" i="3"/>
  <c r="BO143" i="3"/>
  <c r="BQ113" i="3"/>
  <c r="BJ9" i="3"/>
  <c r="BO110" i="3"/>
  <c r="BH7" i="3"/>
  <c r="BO86" i="3"/>
  <c r="BN114" i="3"/>
  <c r="BM112" i="3"/>
  <c r="BM11" i="3"/>
  <c r="BO30" i="3"/>
  <c r="BE52" i="3"/>
  <c r="BQ167" i="3"/>
  <c r="BE74" i="3"/>
  <c r="BN111" i="3"/>
  <c r="BF48" i="3"/>
  <c r="BF58" i="3"/>
  <c r="BM115" i="3"/>
  <c r="BA43" i="3"/>
  <c r="BM38" i="3"/>
  <c r="BK65" i="3"/>
  <c r="BJ156" i="3"/>
  <c r="BK94" i="3"/>
  <c r="BE20" i="3"/>
  <c r="BC33" i="3"/>
  <c r="BA46" i="3"/>
  <c r="BC44" i="3"/>
  <c r="BH164" i="3"/>
  <c r="BQ158" i="3"/>
  <c r="BB37" i="3"/>
  <c r="BC140" i="3"/>
  <c r="BJ65" i="3"/>
  <c r="BO105" i="3"/>
  <c r="BO156" i="3"/>
  <c r="BE96" i="3"/>
  <c r="BO35" i="3"/>
  <c r="BK49" i="3"/>
  <c r="BQ126" i="3"/>
  <c r="BE27" i="3"/>
  <c r="BG99" i="3"/>
  <c r="BH94" i="3"/>
  <c r="BH82" i="3"/>
  <c r="BC124" i="3"/>
  <c r="BB163" i="3"/>
  <c r="BM139" i="3"/>
  <c r="BL63" i="3"/>
  <c r="BJ94" i="3"/>
  <c r="BA120" i="3"/>
  <c r="BP160" i="3"/>
  <c r="BE138" i="3"/>
  <c r="BP144" i="3"/>
  <c r="BH29" i="3"/>
  <c r="BH61" i="3"/>
  <c r="BF155" i="3"/>
  <c r="BL49" i="3"/>
  <c r="BJ164" i="3"/>
  <c r="BJ44" i="3"/>
  <c r="BH144" i="3"/>
  <c r="BG6" i="3"/>
  <c r="BH71" i="3"/>
  <c r="BQ35" i="3"/>
  <c r="BK7" i="3"/>
  <c r="BF147" i="3"/>
  <c r="BH157" i="3"/>
  <c r="BO132" i="3"/>
  <c r="BK55" i="3"/>
  <c r="BL86" i="3"/>
  <c r="BO111" i="3"/>
  <c r="BG122" i="3"/>
  <c r="BC60" i="3"/>
  <c r="BC58" i="3"/>
  <c r="BG56" i="3"/>
  <c r="BG55" i="3"/>
  <c r="BG44" i="3"/>
  <c r="BP49" i="3"/>
  <c r="BO13" i="3"/>
  <c r="BQ81" i="3"/>
  <c r="BM172" i="3"/>
  <c r="BO47" i="3"/>
  <c r="BJ144" i="3"/>
  <c r="BN121" i="3"/>
  <c r="BM28" i="3"/>
  <c r="BO75" i="3"/>
  <c r="BJ11" i="3"/>
  <c r="BO61" i="3"/>
  <c r="BN28" i="3"/>
  <c r="BN108" i="3"/>
  <c r="BO11" i="3"/>
  <c r="BN80" i="3"/>
  <c r="BN159" i="3"/>
  <c r="BN146" i="3"/>
  <c r="BM40" i="3"/>
  <c r="BM92" i="3"/>
  <c r="BK163" i="3"/>
  <c r="BL57" i="3"/>
  <c r="BN96" i="3"/>
  <c r="BL45" i="3"/>
  <c r="BN69" i="3"/>
  <c r="BL44" i="3"/>
  <c r="BO118" i="3"/>
  <c r="BK71" i="3"/>
  <c r="BP21" i="3"/>
  <c r="BL16" i="3"/>
  <c r="BQ124" i="3"/>
  <c r="BO114" i="3"/>
  <c r="BA12" i="3"/>
  <c r="BH116" i="3"/>
  <c r="BK138" i="3"/>
  <c r="BG61" i="3"/>
  <c r="BG20" i="3"/>
  <c r="BB120" i="3"/>
  <c r="BE167" i="3"/>
  <c r="BE91" i="3"/>
  <c r="BH35" i="3"/>
  <c r="BP129" i="3"/>
  <c r="BJ40" i="3"/>
  <c r="BM76" i="3"/>
  <c r="BL106" i="3"/>
  <c r="BO147" i="3"/>
  <c r="BD173" i="3"/>
  <c r="BE140" i="3"/>
  <c r="BK35" i="3"/>
  <c r="BA68" i="3"/>
  <c r="BK40" i="3"/>
  <c r="BN112" i="3"/>
  <c r="BK85" i="3"/>
  <c r="BN150" i="3"/>
  <c r="BK75" i="3"/>
  <c r="BQ173" i="3"/>
  <c r="BE12" i="3"/>
  <c r="BQ68" i="3"/>
  <c r="BH137" i="3"/>
  <c r="BK142" i="3"/>
  <c r="BJ38" i="3"/>
  <c r="BE75" i="3"/>
  <c r="BG12" i="3"/>
  <c r="BP95" i="3"/>
  <c r="BH146" i="3"/>
  <c r="BE154" i="3"/>
  <c r="BN144" i="3"/>
  <c r="BB166" i="3"/>
  <c r="BB33" i="3"/>
  <c r="BD56" i="3"/>
  <c r="BA133" i="3"/>
  <c r="BB132" i="3"/>
  <c r="BB62" i="3"/>
  <c r="BO79" i="3"/>
  <c r="BL102" i="3"/>
  <c r="BJ118" i="3"/>
  <c r="BD149" i="3"/>
  <c r="BD169" i="3"/>
  <c r="BB79" i="3"/>
  <c r="BH161" i="3"/>
  <c r="BO31" i="3"/>
  <c r="BQ52" i="3"/>
  <c r="BK36" i="3"/>
  <c r="BO141" i="3"/>
  <c r="BO90" i="3"/>
  <c r="BJ12" i="3"/>
  <c r="BG27" i="3"/>
  <c r="BN50" i="3"/>
  <c r="BE65" i="3"/>
  <c r="BH168" i="3"/>
  <c r="BH158" i="3"/>
  <c r="BO37" i="3"/>
  <c r="BG26" i="3"/>
  <c r="BC75" i="3"/>
  <c r="BG110" i="3"/>
  <c r="BA165" i="3"/>
  <c r="BH121" i="3"/>
  <c r="BH44" i="3"/>
  <c r="BC137" i="3"/>
  <c r="BB82" i="3"/>
  <c r="BQ58" i="3"/>
  <c r="BL73" i="3"/>
  <c r="BO91" i="3"/>
  <c r="BL104" i="3"/>
  <c r="BP117" i="3"/>
  <c r="BL145" i="3"/>
  <c r="BD157" i="3"/>
  <c r="BC170" i="3"/>
  <c r="BE41" i="3"/>
  <c r="BE114" i="3"/>
  <c r="BG74" i="3"/>
  <c r="BG134" i="3"/>
  <c r="BG163" i="3"/>
  <c r="BH19" i="3"/>
  <c r="BH51" i="3"/>
  <c r="BA99" i="3"/>
  <c r="BD146" i="3"/>
  <c r="BL64" i="3"/>
  <c r="BC105" i="3"/>
  <c r="BO170" i="3"/>
  <c r="BK112" i="3"/>
  <c r="BJ101" i="3"/>
  <c r="BL6" i="3"/>
  <c r="BB83" i="3"/>
  <c r="BA31" i="3"/>
  <c r="BN46" i="3"/>
  <c r="BK137" i="3"/>
  <c r="BG103" i="3"/>
  <c r="BB100" i="3"/>
  <c r="BA24" i="3"/>
  <c r="BO25" i="3"/>
  <c r="BJ83" i="3"/>
  <c r="BG49" i="3"/>
  <c r="BF70" i="3"/>
  <c r="BD99" i="3"/>
  <c r="BD125" i="3"/>
  <c r="BC167" i="3"/>
  <c r="BH113" i="3"/>
  <c r="BF27" i="3"/>
  <c r="BJ85" i="3"/>
  <c r="BC17" i="3"/>
  <c r="BB9" i="3"/>
  <c r="BL65" i="3"/>
  <c r="BL78" i="3"/>
  <c r="BO95" i="3"/>
  <c r="BL108" i="3"/>
  <c r="BD119" i="3"/>
  <c r="BP146" i="3"/>
  <c r="BL160" i="3"/>
  <c r="BL174" i="3"/>
  <c r="BE78" i="3"/>
  <c r="BE146" i="3"/>
  <c r="BC79" i="3"/>
  <c r="BC134" i="3"/>
  <c r="BC163" i="3"/>
  <c r="BH17" i="3"/>
  <c r="BH49" i="3"/>
  <c r="BD96" i="3"/>
  <c r="BF143" i="3"/>
  <c r="BP64" i="3"/>
  <c r="BL119" i="3"/>
  <c r="BJ32" i="3"/>
  <c r="BP43" i="3"/>
  <c r="BE63" i="3"/>
  <c r="BJ18" i="3"/>
  <c r="BQ100" i="3"/>
  <c r="BH67" i="3"/>
  <c r="BO84" i="3"/>
  <c r="BA69" i="3"/>
  <c r="BG124" i="3"/>
  <c r="BB95" i="3"/>
  <c r="BB56" i="3"/>
  <c r="BB126" i="3"/>
  <c r="BD70" i="3"/>
  <c r="BF99" i="3"/>
  <c r="BM123" i="3"/>
  <c r="BF163" i="3"/>
  <c r="BH99" i="3"/>
  <c r="BC107" i="3"/>
  <c r="BP169" i="3"/>
  <c r="BF67" i="3"/>
  <c r="BA159" i="3"/>
  <c r="BC113" i="3"/>
  <c r="BP157" i="3"/>
  <c r="BF17" i="3"/>
  <c r="BF49" i="3"/>
  <c r="BF98" i="3"/>
  <c r="BA154" i="3"/>
  <c r="BA22" i="3"/>
  <c r="BN123" i="3"/>
  <c r="BK127" i="3"/>
  <c r="BK68" i="3"/>
  <c r="BK120" i="3"/>
  <c r="BB150" i="3"/>
  <c r="BG85" i="3"/>
  <c r="BA77" i="3"/>
  <c r="BC148" i="3"/>
  <c r="BE124" i="3"/>
  <c r="BM84" i="3"/>
  <c r="BK9" i="3"/>
  <c r="BG77" i="3"/>
  <c r="BD109" i="3"/>
  <c r="BM147" i="3"/>
  <c r="BA172" i="3"/>
  <c r="BB125" i="3"/>
  <c r="BC121" i="3"/>
  <c r="BD17" i="3"/>
  <c r="BA95" i="3"/>
  <c r="BP121" i="3"/>
  <c r="BC130" i="3"/>
  <c r="BP171" i="3"/>
  <c r="BB32" i="3"/>
  <c r="BD67" i="3"/>
  <c r="BF122" i="3"/>
  <c r="BP109" i="3"/>
  <c r="BG109" i="3"/>
  <c r="BL10" i="3"/>
  <c r="BC29" i="3"/>
  <c r="BD135" i="3"/>
  <c r="BN161" i="3"/>
  <c r="BK16" i="3"/>
  <c r="BL140" i="3"/>
  <c r="BP89" i="3"/>
  <c r="BF156" i="3"/>
  <c r="BO18" i="3"/>
  <c r="BD139" i="3"/>
  <c r="BD62" i="3"/>
  <c r="BF91" i="3"/>
  <c r="BP118" i="3"/>
  <c r="BA158" i="3"/>
  <c r="BE61" i="3"/>
  <c r="BL74" i="3"/>
  <c r="BP163" i="3"/>
  <c r="BD51" i="3"/>
  <c r="BF145" i="3"/>
  <c r="BL123" i="3"/>
  <c r="BL161" i="3"/>
  <c r="BF26" i="3"/>
  <c r="BF54" i="3"/>
  <c r="BF110" i="3"/>
  <c r="BA166" i="3"/>
  <c r="BQ101" i="3"/>
  <c r="BH138" i="3"/>
  <c r="BE117" i="3"/>
  <c r="BQ127" i="3"/>
  <c r="BE24" i="3"/>
  <c r="BK25" i="3"/>
  <c r="BG45" i="3"/>
  <c r="BG90" i="3"/>
  <c r="BC158" i="3"/>
  <c r="BD25" i="3"/>
  <c r="BJ140" i="3"/>
  <c r="BG65" i="3"/>
  <c r="BA98" i="3"/>
  <c r="BP122" i="3"/>
  <c r="BL165" i="3"/>
  <c r="BB97" i="3"/>
  <c r="BC116" i="3"/>
  <c r="BL169" i="3"/>
  <c r="BF63" i="3"/>
  <c r="BA157" i="3"/>
  <c r="BL132" i="3"/>
  <c r="BL171" i="3"/>
  <c r="BB30" i="3"/>
  <c r="BD63" i="3"/>
  <c r="BF118" i="3"/>
  <c r="BP93" i="3"/>
  <c r="BJ72" i="3"/>
  <c r="BK157" i="3"/>
  <c r="BQ96" i="3"/>
  <c r="BN85" i="3"/>
  <c r="BQ29" i="3"/>
  <c r="BN107" i="3"/>
  <c r="BK59" i="3"/>
  <c r="BN37" i="3"/>
  <c r="BM160" i="3"/>
  <c r="BM146" i="3"/>
  <c r="BN9" i="3"/>
  <c r="BN90" i="3"/>
  <c r="BJ25" i="3"/>
  <c r="BE169" i="3"/>
  <c r="BH83" i="3"/>
  <c r="BH155" i="3"/>
  <c r="BH14" i="3"/>
  <c r="BF139" i="3"/>
  <c r="BL90" i="3"/>
  <c r="BO157" i="3"/>
  <c r="BB14" i="3"/>
  <c r="BF126" i="3"/>
  <c r="BQ143" i="3"/>
  <c r="BQ8" i="3"/>
  <c r="BE139" i="3"/>
  <c r="BQ76" i="3"/>
  <c r="BN155" i="3"/>
  <c r="BH127" i="3"/>
  <c r="BP103" i="3"/>
  <c r="BL62" i="3"/>
  <c r="BB16" i="3"/>
  <c r="BC81" i="3"/>
  <c r="BJ22" i="3"/>
  <c r="BG89" i="3"/>
  <c r="BM121" i="3"/>
  <c r="BP172" i="3"/>
  <c r="BF14" i="3"/>
  <c r="BF82" i="3"/>
  <c r="BD106" i="3"/>
  <c r="BE56" i="3"/>
  <c r="BN67" i="3"/>
  <c r="BE87" i="3"/>
  <c r="BQ56" i="3"/>
  <c r="BA86" i="3"/>
  <c r="BC172" i="3"/>
  <c r="BH52" i="3"/>
  <c r="BH132" i="3"/>
  <c r="BO76" i="3"/>
  <c r="BO107" i="3"/>
  <c r="BD147" i="3"/>
  <c r="BO173" i="3"/>
  <c r="BE59" i="3"/>
  <c r="BG84" i="3"/>
  <c r="BG168" i="3"/>
  <c r="BA109" i="3"/>
  <c r="BL72" i="3"/>
  <c r="BL36" i="3"/>
  <c r="BQ134" i="3"/>
  <c r="BK131" i="3"/>
  <c r="BQ64" i="3"/>
  <c r="BD118" i="3"/>
  <c r="BE109" i="3"/>
  <c r="BG129" i="3"/>
  <c r="BD76" i="3"/>
  <c r="BC106" i="3"/>
  <c r="BM173" i="3"/>
  <c r="BH37" i="3"/>
  <c r="BC36" i="3"/>
  <c r="BL69" i="3"/>
  <c r="BJ98" i="3"/>
  <c r="BE151" i="3"/>
  <c r="BL25" i="3"/>
  <c r="BP20" i="3"/>
  <c r="BJ53" i="3"/>
  <c r="BM51" i="3"/>
  <c r="BO112" i="3"/>
  <c r="BQ6" i="3"/>
  <c r="BJ161" i="3"/>
  <c r="BL38" i="3"/>
  <c r="BL59" i="3"/>
  <c r="BB90" i="3"/>
  <c r="BF52" i="3"/>
  <c r="BO119" i="3"/>
  <c r="BM48" i="3"/>
  <c r="BM162" i="3"/>
  <c r="BE48" i="3"/>
  <c r="BH62" i="3"/>
  <c r="BA9" i="3"/>
  <c r="BD42" i="3"/>
  <c r="BM72" i="3"/>
  <c r="BD159" i="3"/>
  <c r="BQ38" i="3"/>
  <c r="BE37" i="3"/>
  <c r="BG115" i="3"/>
  <c r="BM9" i="3"/>
  <c r="BH25" i="3"/>
  <c r="BP65" i="3"/>
  <c r="BD123" i="3"/>
  <c r="BB93" i="3"/>
  <c r="BG173" i="3"/>
  <c r="BF165" i="3"/>
  <c r="BP31" i="3"/>
  <c r="BH167" i="3"/>
  <c r="BE103" i="3"/>
  <c r="BK57" i="3"/>
  <c r="BA41" i="3"/>
  <c r="BC51" i="3"/>
  <c r="BM101" i="3"/>
  <c r="BO153" i="3"/>
  <c r="BE30" i="3"/>
  <c r="BE174" i="3"/>
  <c r="BL149" i="3"/>
  <c r="BH34" i="3"/>
  <c r="BA119" i="3"/>
  <c r="BP82" i="3"/>
  <c r="BQ119" i="3"/>
  <c r="BK174" i="3"/>
  <c r="BE119" i="3"/>
  <c r="BG53" i="3"/>
  <c r="BF166" i="3"/>
  <c r="BL138" i="3"/>
  <c r="BD87" i="3"/>
  <c r="BC150" i="3"/>
  <c r="BH163" i="3"/>
  <c r="BD32" i="3"/>
  <c r="BC72" i="3"/>
  <c r="BC175" i="3"/>
  <c r="BD71" i="3"/>
  <c r="BM30" i="3"/>
  <c r="BG31" i="3"/>
  <c r="BG16" i="3"/>
  <c r="BM31" i="3"/>
  <c r="BG106" i="3"/>
  <c r="BB31" i="3"/>
  <c r="BD64" i="3"/>
  <c r="BO121" i="3"/>
  <c r="BE54" i="3"/>
  <c r="BL163" i="3"/>
  <c r="BF141" i="3"/>
  <c r="BG156" i="3"/>
  <c r="BB47" i="3"/>
  <c r="BF148" i="3"/>
  <c r="BM96" i="3"/>
  <c r="BJ42" i="3"/>
  <c r="BE111" i="3"/>
  <c r="BQ60" i="3"/>
  <c r="BE68" i="3"/>
  <c r="BE131" i="3"/>
  <c r="BC104" i="3"/>
  <c r="BF173" i="3"/>
  <c r="BP134" i="3"/>
  <c r="BA97" i="3"/>
  <c r="BL142" i="3"/>
  <c r="BF40" i="3"/>
  <c r="BA134" i="3"/>
  <c r="BP35" i="3"/>
  <c r="BJ14" i="3"/>
  <c r="BB164" i="3"/>
  <c r="BO62" i="3"/>
  <c r="BE88" i="3"/>
  <c r="BB134" i="3"/>
  <c r="BF111" i="3"/>
  <c r="BE15" i="3"/>
  <c r="BG149" i="3"/>
  <c r="BA111" i="3"/>
  <c r="BC156" i="3"/>
  <c r="BB45" i="3"/>
  <c r="BA144" i="3"/>
  <c r="BE141" i="3"/>
  <c r="BF8" i="3"/>
  <c r="BK98" i="3"/>
  <c r="BJ81" i="3"/>
  <c r="BA152" i="3"/>
  <c r="BD30" i="3"/>
  <c r="BB13" i="3"/>
  <c r="BO127" i="3"/>
  <c r="BJ91" i="3"/>
  <c r="BJ119" i="3"/>
  <c r="BO124" i="3"/>
  <c r="BB116" i="3"/>
  <c r="BO93" i="3"/>
  <c r="BB18" i="3"/>
  <c r="BD167" i="3"/>
  <c r="BB20" i="3"/>
  <c r="BF18" i="3"/>
  <c r="BQ131" i="3"/>
  <c r="BA11" i="3"/>
  <c r="BJ110" i="3"/>
  <c r="BP149" i="3"/>
  <c r="BK95" i="3"/>
  <c r="BK148" i="3"/>
  <c r="BM153" i="3"/>
  <c r="BL150" i="3"/>
  <c r="BE13" i="3"/>
  <c r="BL144" i="3"/>
  <c r="BP72" i="3"/>
  <c r="BK15" i="3"/>
  <c r="BQ150" i="3"/>
  <c r="BG152" i="3"/>
  <c r="BF144" i="3"/>
  <c r="BD15" i="3"/>
  <c r="BC166" i="3"/>
  <c r="BF170" i="3"/>
  <c r="BE25" i="3"/>
  <c r="BM14" i="3"/>
  <c r="BQ16" i="3"/>
  <c r="BO115" i="3"/>
  <c r="BG147" i="3"/>
  <c r="BG142" i="3"/>
  <c r="BA132" i="3"/>
  <c r="BM167" i="3"/>
  <c r="BM169" i="3"/>
  <c r="BD97" i="3"/>
  <c r="BL103" i="3"/>
  <c r="BF73" i="3"/>
  <c r="BF32" i="3"/>
  <c r="BJ116" i="3"/>
  <c r="BJ26" i="3"/>
  <c r="BC41" i="3"/>
  <c r="BD171" i="3"/>
  <c r="BF89" i="3"/>
  <c r="BB39" i="3"/>
  <c r="BB145" i="3"/>
  <c r="BA76" i="3"/>
  <c r="BK99" i="3"/>
  <c r="BO102" i="3"/>
  <c r="BK152" i="3"/>
  <c r="BL15" i="3"/>
  <c r="BM19" i="3"/>
  <c r="BQ139" i="3"/>
  <c r="BK121" i="3"/>
  <c r="BB174" i="3"/>
  <c r="BB162" i="3"/>
  <c r="BG17" i="3"/>
  <c r="BJ160" i="3"/>
  <c r="BA129" i="3"/>
  <c r="BP27" i="3"/>
  <c r="BH129" i="3"/>
  <c r="BE132" i="3"/>
  <c r="BQ75" i="3"/>
  <c r="BA127" i="3"/>
  <c r="BJ92" i="3"/>
  <c r="BA10" i="3"/>
  <c r="BD128" i="3"/>
  <c r="BE73" i="3"/>
  <c r="BP87" i="3"/>
  <c r="BC98" i="3"/>
  <c r="BL127" i="3"/>
  <c r="BP78" i="3"/>
  <c r="BP150" i="3"/>
  <c r="BB157" i="3"/>
  <c r="BH36" i="3"/>
  <c r="BL82" i="3"/>
  <c r="BA33" i="3"/>
  <c r="BK76" i="3"/>
  <c r="BM94" i="3"/>
  <c r="BC88" i="3"/>
  <c r="BK14" i="3"/>
  <c r="BM58" i="3"/>
  <c r="BD113" i="3"/>
  <c r="BO163" i="3"/>
  <c r="BH95" i="3"/>
  <c r="BC91" i="3"/>
  <c r="BC168" i="3"/>
  <c r="BH59" i="3"/>
  <c r="BD152" i="3"/>
  <c r="BP126" i="3"/>
  <c r="BJ113" i="3"/>
  <c r="BQ66" i="3"/>
  <c r="BK12" i="3"/>
  <c r="BF87" i="3"/>
  <c r="BE160" i="3"/>
  <c r="BM7" i="3"/>
  <c r="BD105" i="3"/>
  <c r="BO169" i="3"/>
  <c r="BP128" i="3"/>
  <c r="BD92" i="3"/>
  <c r="BL130" i="3"/>
  <c r="BF28" i="3"/>
  <c r="BF114" i="3"/>
  <c r="BJ132" i="3"/>
  <c r="BG18" i="3"/>
  <c r="BN156" i="3"/>
  <c r="BJ138" i="3"/>
  <c r="BF161" i="3"/>
  <c r="BO136" i="3"/>
  <c r="BA88" i="3"/>
  <c r="BF154" i="3"/>
  <c r="BE170" i="3"/>
  <c r="BD34" i="3"/>
  <c r="BG72" i="3"/>
  <c r="BB8" i="3"/>
  <c r="BF80" i="3"/>
  <c r="BD94" i="3"/>
  <c r="BA56" i="3"/>
  <c r="BC31" i="3"/>
  <c r="BK33" i="3"/>
  <c r="BC102" i="3"/>
  <c r="BD33" i="3"/>
  <c r="BC69" i="3"/>
  <c r="BO125" i="3"/>
  <c r="BB105" i="3"/>
  <c r="BP173" i="3"/>
  <c r="BA163" i="3"/>
  <c r="BG171" i="3"/>
  <c r="BF68" i="3"/>
  <c r="BP125" i="3"/>
  <c r="BN12" i="3"/>
  <c r="BC48" i="3"/>
  <c r="BK44" i="3"/>
  <c r="BD103" i="3"/>
  <c r="BD44" i="3"/>
  <c r="BC73" i="3"/>
  <c r="BC146" i="3"/>
  <c r="BH119" i="3"/>
  <c r="BD13" i="3"/>
  <c r="BG66" i="3"/>
  <c r="BB6" i="3"/>
  <c r="BD77" i="3"/>
  <c r="BB71" i="3"/>
  <c r="BQ39" i="3"/>
  <c r="BG101" i="3"/>
  <c r="BP37" i="3"/>
  <c r="BP36" i="3"/>
  <c r="BQ63" i="3"/>
  <c r="BJ99" i="3"/>
  <c r="BP23" i="3"/>
  <c r="BN45" i="3"/>
  <c r="BC8" i="3"/>
  <c r="BK141" i="3"/>
  <c r="BF62" i="3"/>
  <c r="BA61" i="3"/>
  <c r="BO92" i="3"/>
  <c r="BN127" i="3"/>
  <c r="BA23" i="3"/>
  <c r="BJ64" i="3"/>
  <c r="BE79" i="3"/>
  <c r="BG22" i="3"/>
  <c r="BJ108" i="3"/>
  <c r="BE120" i="3"/>
  <c r="BM150" i="3"/>
  <c r="BO20" i="3"/>
  <c r="BA145" i="3"/>
  <c r="BC22" i="3"/>
  <c r="BM97" i="3"/>
  <c r="BO164" i="3"/>
  <c r="BL107" i="3"/>
  <c r="BF75" i="3"/>
  <c r="BK13" i="3"/>
  <c r="BC54" i="3"/>
  <c r="BA64" i="3"/>
  <c r="BO44" i="3"/>
  <c r="BA112" i="3"/>
  <c r="BF46" i="3"/>
  <c r="BO72" i="3"/>
  <c r="BL141" i="3"/>
  <c r="BA167" i="3"/>
  <c r="BE106" i="3"/>
  <c r="BL111" i="3"/>
  <c r="BC173" i="3"/>
  <c r="BF71" i="3"/>
  <c r="BD162" i="3"/>
  <c r="BP132" i="3"/>
  <c r="BQ142" i="3"/>
  <c r="BK129" i="3"/>
  <c r="BM27" i="3"/>
  <c r="BG98" i="3"/>
  <c r="BD20" i="3"/>
  <c r="BD57" i="3"/>
  <c r="BC112" i="3"/>
  <c r="BE19" i="3"/>
  <c r="BC147" i="3"/>
  <c r="BA113" i="3"/>
  <c r="BG136" i="3"/>
  <c r="BF34" i="3"/>
  <c r="BD127" i="3"/>
  <c r="BK134" i="3"/>
  <c r="BH140" i="3"/>
  <c r="BH77" i="3"/>
  <c r="BE85" i="3"/>
  <c r="BA174" i="3"/>
  <c r="BC15" i="3"/>
  <c r="BG96" i="3"/>
  <c r="BG160" i="3"/>
  <c r="BP70" i="3"/>
  <c r="BD49" i="3"/>
  <c r="BC99" i="3"/>
  <c r="BB15" i="3"/>
  <c r="BF92" i="3"/>
  <c r="BN157" i="3"/>
  <c r="BH85" i="3"/>
  <c r="BQ92" i="3"/>
  <c r="BM50" i="3"/>
  <c r="BG114" i="3"/>
  <c r="BB50" i="3"/>
  <c r="BA75" i="3"/>
  <c r="BG145" i="3"/>
  <c r="BH139" i="3"/>
  <c r="BD19" i="3"/>
  <c r="BC66" i="3"/>
  <c r="BD81" i="3"/>
  <c r="BL18" i="3"/>
  <c r="BC59" i="3"/>
  <c r="BM82" i="3"/>
  <c r="BD116" i="3"/>
  <c r="BG78" i="3"/>
  <c r="BB161" i="3"/>
  <c r="BC93" i="3"/>
  <c r="BD89" i="3"/>
  <c r="BG48" i="3"/>
  <c r="BK169" i="3"/>
  <c r="BK125" i="3"/>
  <c r="BN8" i="3"/>
  <c r="BQ138" i="3"/>
  <c r="BH18" i="3"/>
  <c r="BM29" i="3"/>
  <c r="BB144" i="3"/>
  <c r="BM118" i="3"/>
  <c r="BD9" i="3"/>
  <c r="BL143" i="3"/>
  <c r="BM140" i="3"/>
  <c r="BL85" i="3"/>
  <c r="BF9" i="3"/>
  <c r="BE8" i="3"/>
  <c r="BA121" i="3"/>
  <c r="BK170" i="3"/>
  <c r="BP135" i="3"/>
  <c r="BF136" i="3"/>
  <c r="BJ89" i="3"/>
  <c r="BH159" i="3"/>
  <c r="BH28" i="3"/>
  <c r="BA107" i="3"/>
  <c r="BQ116" i="3"/>
  <c r="BM136" i="3"/>
  <c r="BJ129" i="3"/>
  <c r="BC77" i="3"/>
  <c r="BE122" i="3"/>
  <c r="BP105" i="3"/>
  <c r="BF59" i="3"/>
  <c r="BN132" i="3"/>
  <c r="BC94" i="3"/>
  <c r="BH57" i="3"/>
  <c r="BE26" i="3"/>
  <c r="BF117" i="3"/>
  <c r="BB40" i="3"/>
  <c r="BQ28" i="3"/>
  <c r="BP123" i="3"/>
  <c r="BH130" i="3"/>
  <c r="BC39" i="3"/>
  <c r="BJ167" i="3"/>
  <c r="BG130" i="3"/>
  <c r="BF124" i="3"/>
  <c r="BE145" i="3"/>
  <c r="BB77" i="3"/>
  <c r="BF171" i="3"/>
  <c r="BG104" i="3"/>
  <c r="BL139" i="3"/>
  <c r="BC142" i="3"/>
  <c r="BA130" i="3"/>
  <c r="BC10" i="6"/>
  <c r="X440" i="3"/>
  <c r="X421" i="3"/>
  <c r="X401" i="3"/>
  <c r="X388" i="3"/>
  <c r="X415" i="3"/>
  <c r="X395" i="3"/>
  <c r="X368" i="3"/>
  <c r="X361" i="3"/>
  <c r="X359" i="3"/>
  <c r="X389" i="3"/>
  <c r="X514" i="3"/>
  <c r="X433" i="3"/>
  <c r="X438" i="3"/>
  <c r="X434" i="3"/>
  <c r="X406" i="3"/>
  <c r="X416" i="3"/>
  <c r="X424" i="3"/>
  <c r="X384" i="3"/>
  <c r="X380" i="3"/>
  <c r="X396" i="3"/>
  <c r="X400" i="3"/>
  <c r="X373" i="3"/>
  <c r="X365" i="3"/>
  <c r="X351" i="3"/>
  <c r="X366" i="3"/>
  <c r="X382" i="3"/>
  <c r="X422" i="3"/>
  <c r="X407" i="3"/>
  <c r="X413" i="3"/>
  <c r="X439" i="3"/>
  <c r="X427" i="3"/>
  <c r="X425" i="3"/>
  <c r="X408" i="3"/>
  <c r="X403" i="3"/>
  <c r="X393" i="3"/>
  <c r="X390" i="3"/>
  <c r="X404" i="3"/>
  <c r="X372" i="3"/>
  <c r="X364" i="3"/>
  <c r="X356" i="3"/>
  <c r="X391" i="3"/>
  <c r="X381" i="3"/>
  <c r="X357" i="3"/>
  <c r="X370" i="3"/>
  <c r="X354" i="3"/>
  <c r="X353" i="3"/>
  <c r="X437" i="3"/>
  <c r="X431" i="3"/>
  <c r="X420" i="3"/>
  <c r="X414" i="3"/>
  <c r="X405" i="3"/>
  <c r="X375" i="3"/>
  <c r="X376" i="3"/>
  <c r="X369" i="3"/>
  <c r="X363" i="3"/>
  <c r="X399" i="3"/>
  <c r="BH540" i="3"/>
  <c r="BQ540" i="3"/>
  <c r="BH528" i="3"/>
  <c r="BQ528" i="3"/>
  <c r="BH524" i="3"/>
  <c r="BQ524" i="3"/>
  <c r="BH531" i="3"/>
  <c r="BQ531" i="3"/>
  <c r="BH547" i="3"/>
  <c r="BQ547" i="3"/>
  <c r="BH559" i="3"/>
  <c r="BQ559" i="3"/>
  <c r="BH593" i="3"/>
  <c r="BQ593" i="3"/>
  <c r="BH565" i="3"/>
  <c r="BQ565" i="3"/>
  <c r="BH530" i="3"/>
  <c r="BQ530" i="3"/>
  <c r="BH546" i="3"/>
  <c r="BQ546" i="3"/>
  <c r="BH671" i="3"/>
  <c r="BQ671" i="3"/>
  <c r="BH529" i="3"/>
  <c r="BQ529" i="3"/>
  <c r="BH545" i="3"/>
  <c r="BQ545" i="3"/>
  <c r="BH597" i="3"/>
  <c r="BQ597" i="3"/>
  <c r="BH564" i="3"/>
  <c r="BQ564" i="3"/>
  <c r="BH580" i="3"/>
  <c r="BQ580" i="3"/>
  <c r="BH596" i="3"/>
  <c r="BQ596" i="3"/>
  <c r="BH611" i="3"/>
  <c r="BQ611" i="3"/>
  <c r="BH642" i="3"/>
  <c r="BQ642" i="3"/>
  <c r="BH571" i="3"/>
  <c r="BQ571" i="3"/>
  <c r="BH587" i="3"/>
  <c r="BQ587" i="3"/>
  <c r="BH603" i="3"/>
  <c r="BQ603" i="3"/>
  <c r="BH562" i="3"/>
  <c r="BQ562" i="3"/>
  <c r="BH578" i="3"/>
  <c r="BQ578" i="3"/>
  <c r="BH594" i="3"/>
  <c r="BQ594" i="3"/>
  <c r="BH610" i="3"/>
  <c r="BQ610" i="3"/>
  <c r="BH615" i="3"/>
  <c r="BQ615" i="3"/>
  <c r="BH631" i="3"/>
  <c r="BQ631" i="3"/>
  <c r="BH664" i="3"/>
  <c r="BQ664" i="3"/>
  <c r="BH618" i="3"/>
  <c r="BQ618" i="3"/>
  <c r="BH634" i="3"/>
  <c r="BQ634" i="3"/>
  <c r="BH625" i="3"/>
  <c r="BQ625" i="3"/>
  <c r="BH638" i="3"/>
  <c r="BQ638" i="3"/>
  <c r="BH645" i="3"/>
  <c r="BQ645" i="3"/>
  <c r="BH644" i="3"/>
  <c r="BQ644" i="3"/>
  <c r="BH656" i="3"/>
  <c r="BQ656" i="3"/>
  <c r="BH647" i="3"/>
  <c r="BQ647" i="3"/>
  <c r="BH661" i="3"/>
  <c r="BQ661" i="3"/>
  <c r="BH666" i="3"/>
  <c r="BQ666" i="3"/>
  <c r="BH682" i="3"/>
  <c r="BQ682" i="3"/>
  <c r="BH681" i="3"/>
  <c r="BQ681" i="3"/>
  <c r="BH676" i="3"/>
  <c r="BQ676" i="3"/>
  <c r="BH548" i="3"/>
  <c r="BQ548" i="3"/>
  <c r="BH536" i="3"/>
  <c r="BQ536" i="3"/>
  <c r="BH532" i="3"/>
  <c r="BQ532" i="3"/>
  <c r="BH519" i="3"/>
  <c r="BQ519" i="3"/>
  <c r="P519" i="3" s="1"/>
  <c r="Q519" i="3" s="1"/>
  <c r="BH535" i="3"/>
  <c r="BQ535" i="3"/>
  <c r="BH555" i="3"/>
  <c r="BQ555" i="3"/>
  <c r="BH561" i="3"/>
  <c r="BQ561" i="3"/>
  <c r="BH601" i="3"/>
  <c r="BQ601" i="3"/>
  <c r="BH518" i="3"/>
  <c r="BQ518" i="3"/>
  <c r="P518" i="3" s="1"/>
  <c r="Q518" i="3" s="1"/>
  <c r="BH534" i="3"/>
  <c r="BQ534" i="3"/>
  <c r="BH550" i="3"/>
  <c r="BQ550" i="3"/>
  <c r="BH517" i="3"/>
  <c r="BQ517" i="3"/>
  <c r="P517" i="3" s="1"/>
  <c r="Q517" i="3" s="1"/>
  <c r="BH533" i="3"/>
  <c r="BQ533" i="3"/>
  <c r="BH549" i="3"/>
  <c r="BQ549" i="3"/>
  <c r="BH605" i="3"/>
  <c r="BQ605" i="3"/>
  <c r="BH568" i="3"/>
  <c r="BQ568" i="3"/>
  <c r="BH584" i="3"/>
  <c r="BQ584" i="3"/>
  <c r="BH600" i="3"/>
  <c r="BQ600" i="3"/>
  <c r="BH616" i="3"/>
  <c r="BQ616" i="3"/>
  <c r="BH663" i="3"/>
  <c r="BQ663" i="3"/>
  <c r="BH575" i="3"/>
  <c r="BQ575" i="3"/>
  <c r="BH591" i="3"/>
  <c r="BQ591" i="3"/>
  <c r="BH607" i="3"/>
  <c r="BQ607" i="3"/>
  <c r="BH566" i="3"/>
  <c r="BQ566" i="3"/>
  <c r="BH582" i="3"/>
  <c r="BQ582" i="3"/>
  <c r="BH598" i="3"/>
  <c r="BQ598" i="3"/>
  <c r="BH620" i="3"/>
  <c r="BQ620" i="3"/>
  <c r="BH619" i="3"/>
  <c r="BQ619" i="3"/>
  <c r="BH635" i="3"/>
  <c r="BQ635" i="3"/>
  <c r="BH665" i="3"/>
  <c r="BQ665" i="3"/>
  <c r="BH622" i="3"/>
  <c r="BQ622" i="3"/>
  <c r="BH613" i="3"/>
  <c r="BQ613" i="3"/>
  <c r="BH629" i="3"/>
  <c r="BQ629" i="3"/>
  <c r="BH639" i="3"/>
  <c r="BQ639" i="3"/>
  <c r="BH649" i="3"/>
  <c r="BQ649" i="3"/>
  <c r="BH648" i="3"/>
  <c r="BQ648" i="3"/>
  <c r="BH657" i="3"/>
  <c r="BQ657" i="3"/>
  <c r="BH651" i="3"/>
  <c r="BQ651" i="3"/>
  <c r="BH667" i="3"/>
  <c r="BQ667" i="3"/>
  <c r="BH670" i="3"/>
  <c r="BQ670" i="3"/>
  <c r="BH669" i="3"/>
  <c r="BQ669" i="3"/>
  <c r="BH685" i="3"/>
  <c r="BQ685" i="3"/>
  <c r="BH680" i="3"/>
  <c r="BQ680" i="3"/>
  <c r="BH516" i="3"/>
  <c r="BQ516" i="3"/>
  <c r="P516" i="3" s="1"/>
  <c r="Q516" i="3" s="1"/>
  <c r="BH544" i="3"/>
  <c r="BQ544" i="3"/>
  <c r="BH552" i="3"/>
  <c r="BQ552" i="3"/>
  <c r="BH523" i="3"/>
  <c r="BQ523" i="3"/>
  <c r="BH539" i="3"/>
  <c r="BQ539" i="3"/>
  <c r="BH556" i="3"/>
  <c r="BQ556" i="3"/>
  <c r="BH577" i="3"/>
  <c r="BQ577" i="3"/>
  <c r="BH609" i="3"/>
  <c r="BQ609" i="3"/>
  <c r="BH522" i="3"/>
  <c r="BQ522" i="3"/>
  <c r="BH538" i="3"/>
  <c r="BQ538" i="3"/>
  <c r="BH569" i="3"/>
  <c r="BQ569" i="3"/>
  <c r="BH521" i="3"/>
  <c r="BQ521" i="3"/>
  <c r="BH537" i="3"/>
  <c r="BQ537" i="3"/>
  <c r="BH581" i="3"/>
  <c r="BQ581" i="3"/>
  <c r="BH612" i="3"/>
  <c r="BQ612" i="3"/>
  <c r="BH572" i="3"/>
  <c r="BQ572" i="3"/>
  <c r="BH588" i="3"/>
  <c r="BQ588" i="3"/>
  <c r="BH604" i="3"/>
  <c r="BQ604" i="3"/>
  <c r="BH624" i="3"/>
  <c r="BQ624" i="3"/>
  <c r="BH563" i="3"/>
  <c r="BQ563" i="3"/>
  <c r="BH579" i="3"/>
  <c r="BQ579" i="3"/>
  <c r="BH595" i="3"/>
  <c r="BQ595" i="3"/>
  <c r="BH554" i="3"/>
  <c r="BQ554" i="3"/>
  <c r="BH570" i="3"/>
  <c r="BQ570" i="3"/>
  <c r="BH586" i="3"/>
  <c r="BQ586" i="3"/>
  <c r="BH602" i="3"/>
  <c r="BQ602" i="3"/>
  <c r="BH628" i="3"/>
  <c r="BQ628" i="3"/>
  <c r="BH623" i="3"/>
  <c r="BQ623" i="3"/>
  <c r="BH643" i="3"/>
  <c r="BQ643" i="3"/>
  <c r="BH679" i="3"/>
  <c r="BQ679" i="3"/>
  <c r="BH626" i="3"/>
  <c r="BQ626" i="3"/>
  <c r="BH617" i="3"/>
  <c r="BQ617" i="3"/>
  <c r="BH633" i="3"/>
  <c r="BQ633" i="3"/>
  <c r="BH646" i="3"/>
  <c r="BQ646" i="3"/>
  <c r="BH653" i="3"/>
  <c r="BQ653" i="3"/>
  <c r="BH652" i="3"/>
  <c r="BQ652" i="3"/>
  <c r="BH675" i="3"/>
  <c r="BQ675" i="3"/>
  <c r="BH659" i="3"/>
  <c r="BQ659" i="3"/>
  <c r="BH658" i="3"/>
  <c r="BQ658" i="3"/>
  <c r="BH674" i="3"/>
  <c r="BQ674" i="3"/>
  <c r="BH673" i="3"/>
  <c r="BQ673" i="3"/>
  <c r="BH668" i="3"/>
  <c r="BQ668" i="3"/>
  <c r="BH684" i="3"/>
  <c r="BQ684" i="3"/>
  <c r="BH520" i="3"/>
  <c r="BQ520" i="3"/>
  <c r="P520" i="3" s="1"/>
  <c r="Q520" i="3" s="1"/>
  <c r="BH551" i="3"/>
  <c r="BQ551" i="3"/>
  <c r="BH573" i="3"/>
  <c r="BQ573" i="3"/>
  <c r="BH527" i="3"/>
  <c r="BQ527" i="3"/>
  <c r="BH543" i="3"/>
  <c r="BQ543" i="3"/>
  <c r="BH557" i="3"/>
  <c r="BQ557" i="3"/>
  <c r="BH585" i="3"/>
  <c r="BQ585" i="3"/>
  <c r="BH553" i="3"/>
  <c r="BQ553" i="3"/>
  <c r="BH526" i="3"/>
  <c r="BQ526" i="3"/>
  <c r="BH542" i="3"/>
  <c r="BQ542" i="3"/>
  <c r="BH641" i="3"/>
  <c r="BQ641" i="3"/>
  <c r="BH525" i="3"/>
  <c r="BQ525" i="3"/>
  <c r="BH541" i="3"/>
  <c r="BQ541" i="3"/>
  <c r="BH589" i="3"/>
  <c r="BQ589" i="3"/>
  <c r="BH560" i="3"/>
  <c r="BQ560" i="3"/>
  <c r="BH576" i="3"/>
  <c r="BQ576" i="3"/>
  <c r="BH592" i="3"/>
  <c r="BQ592" i="3"/>
  <c r="BH608" i="3"/>
  <c r="BQ608" i="3"/>
  <c r="BH632" i="3"/>
  <c r="BQ632" i="3"/>
  <c r="BH567" i="3"/>
  <c r="BQ567" i="3"/>
  <c r="BH583" i="3"/>
  <c r="BQ583" i="3"/>
  <c r="BH599" i="3"/>
  <c r="BQ599" i="3"/>
  <c r="BH558" i="3"/>
  <c r="BQ558" i="3"/>
  <c r="BH574" i="3"/>
  <c r="BQ574" i="3"/>
  <c r="BH590" i="3"/>
  <c r="BQ590" i="3"/>
  <c r="BH606" i="3"/>
  <c r="BQ606" i="3"/>
  <c r="BH636" i="3"/>
  <c r="BQ636" i="3"/>
  <c r="BH627" i="3"/>
  <c r="BQ627" i="3"/>
  <c r="BH650" i="3"/>
  <c r="BQ650" i="3"/>
  <c r="BH614" i="3"/>
  <c r="BQ614" i="3"/>
  <c r="BH630" i="3"/>
  <c r="BQ630" i="3"/>
  <c r="BH621" i="3"/>
  <c r="BQ621" i="3"/>
  <c r="BH637" i="3"/>
  <c r="BQ637" i="3"/>
  <c r="BH654" i="3"/>
  <c r="BQ654" i="3"/>
  <c r="BH640" i="3"/>
  <c r="BQ640" i="3"/>
  <c r="BH655" i="3"/>
  <c r="BQ655" i="3"/>
  <c r="BH683" i="3"/>
  <c r="BQ683" i="3"/>
  <c r="BH660" i="3"/>
  <c r="BQ660" i="3"/>
  <c r="BH662" i="3"/>
  <c r="BQ662" i="3"/>
  <c r="BH678" i="3"/>
  <c r="BQ678" i="3"/>
  <c r="BH677" i="3"/>
  <c r="BQ677" i="3"/>
  <c r="BH672" i="3"/>
  <c r="BQ672" i="3"/>
  <c r="BU512" i="3"/>
  <c r="BT512" i="3"/>
  <c r="C17" i="7"/>
  <c r="BE23" i="6"/>
  <c r="AI357" i="3" s="1"/>
  <c r="BE27" i="6"/>
  <c r="AI361" i="3" s="1"/>
  <c r="BE39" i="6"/>
  <c r="AI373" i="3" s="1"/>
  <c r="BE43" i="6"/>
  <c r="AI377" i="3" s="1"/>
  <c r="BE55" i="6"/>
  <c r="AI389" i="3" s="1"/>
  <c r="BE66" i="6"/>
  <c r="AI400" i="3" s="1"/>
  <c r="BE67" i="6"/>
  <c r="AI401" i="3" s="1"/>
  <c r="BE73" i="6"/>
  <c r="AI407" i="3" s="1"/>
  <c r="BE74" i="6"/>
  <c r="AI408" i="3" s="1"/>
  <c r="BE80" i="6"/>
  <c r="AI414" i="3" s="1"/>
  <c r="BE90" i="6"/>
  <c r="AI424" i="3" s="1"/>
  <c r="BE91" i="6"/>
  <c r="AI425" i="3" s="1"/>
  <c r="BE96" i="6"/>
  <c r="AI430" i="3" s="1"/>
  <c r="BE106" i="6"/>
  <c r="AI440" i="3" s="1"/>
  <c r="BE107" i="6"/>
  <c r="AI441" i="3" s="1"/>
  <c r="BE112" i="6"/>
  <c r="AI446" i="3" s="1"/>
  <c r="BE122" i="6"/>
  <c r="AI456" i="3" s="1"/>
  <c r="BE123" i="6"/>
  <c r="AI457" i="3" s="1"/>
  <c r="BE128" i="6"/>
  <c r="AI462" i="3" s="1"/>
  <c r="BE138" i="6"/>
  <c r="AI472" i="3" s="1"/>
  <c r="BE139" i="6"/>
  <c r="AI473" i="3" s="1"/>
  <c r="BE144" i="6"/>
  <c r="AI478" i="3" s="1"/>
  <c r="BE21" i="6"/>
  <c r="AI355" i="3" s="1"/>
  <c r="BE22" i="6"/>
  <c r="AI356" i="3" s="1"/>
  <c r="BE25" i="6"/>
  <c r="AI359" i="3" s="1"/>
  <c r="BE26" i="6"/>
  <c r="AI360" i="3" s="1"/>
  <c r="BE37" i="6"/>
  <c r="AI371" i="3" s="1"/>
  <c r="BE38" i="6"/>
  <c r="AI372" i="3" s="1"/>
  <c r="BE41" i="6"/>
  <c r="AI375" i="3" s="1"/>
  <c r="BE42" i="6"/>
  <c r="AI376" i="3" s="1"/>
  <c r="BE53" i="6"/>
  <c r="AI387" i="3" s="1"/>
  <c r="BE54" i="6"/>
  <c r="AI388" i="3" s="1"/>
  <c r="BE59" i="6"/>
  <c r="AI393" i="3" s="1"/>
  <c r="BE61" i="6"/>
  <c r="AI395" i="3" s="1"/>
  <c r="BE62" i="6"/>
  <c r="AI396" i="3" s="1"/>
  <c r="BE68" i="6"/>
  <c r="AI402" i="3" s="1"/>
  <c r="BE69" i="6"/>
  <c r="AI403" i="3" s="1"/>
  <c r="BE78" i="6"/>
  <c r="AI412" i="3" s="1"/>
  <c r="BE79" i="6"/>
  <c r="AI413" i="3" s="1"/>
  <c r="BE84" i="6"/>
  <c r="AI418" i="3" s="1"/>
  <c r="BE94" i="6"/>
  <c r="AI428" i="3" s="1"/>
  <c r="BE95" i="6"/>
  <c r="AI429" i="3" s="1"/>
  <c r="BE100" i="6"/>
  <c r="AI434" i="3" s="1"/>
  <c r="BE110" i="6"/>
  <c r="AI444" i="3" s="1"/>
  <c r="BE111" i="6"/>
  <c r="AI445" i="3" s="1"/>
  <c r="BE116" i="6"/>
  <c r="AI450" i="3" s="1"/>
  <c r="BE126" i="6"/>
  <c r="AI460" i="3" s="1"/>
  <c r="BE127" i="6"/>
  <c r="AI461" i="3" s="1"/>
  <c r="BE132" i="6"/>
  <c r="AI466" i="3" s="1"/>
  <c r="BE142" i="6"/>
  <c r="AI476" i="3" s="1"/>
  <c r="BE143" i="6"/>
  <c r="AI477" i="3" s="1"/>
  <c r="BE148" i="6"/>
  <c r="AI482" i="3" s="1"/>
  <c r="BE158" i="6"/>
  <c r="AI492" i="3" s="1"/>
  <c r="BE159" i="6"/>
  <c r="AI493" i="3" s="1"/>
  <c r="BE165" i="6"/>
  <c r="AI499" i="3" s="1"/>
  <c r="BE166" i="6"/>
  <c r="AI500" i="3" s="1"/>
  <c r="BE15" i="6"/>
  <c r="AI349" i="3" s="1"/>
  <c r="BE18" i="6"/>
  <c r="AI352" i="3" s="1"/>
  <c r="BE29" i="6"/>
  <c r="AI363" i="3" s="1"/>
  <c r="BE47" i="6"/>
  <c r="AI381" i="3" s="1"/>
  <c r="BE50" i="6"/>
  <c r="AI384" i="3" s="1"/>
  <c r="BE98" i="6"/>
  <c r="AI432" i="3" s="1"/>
  <c r="BE99" i="6"/>
  <c r="AI433" i="3" s="1"/>
  <c r="BE124" i="6"/>
  <c r="AI458" i="3" s="1"/>
  <c r="BE169" i="6"/>
  <c r="AI503" i="3" s="1"/>
  <c r="BE171" i="6"/>
  <c r="AI505" i="3" s="1"/>
  <c r="BE33" i="6"/>
  <c r="AI367" i="3" s="1"/>
  <c r="BE51" i="6"/>
  <c r="AI385" i="3" s="1"/>
  <c r="BE71" i="6"/>
  <c r="AI405" i="3" s="1"/>
  <c r="BE88" i="6"/>
  <c r="AI422" i="3" s="1"/>
  <c r="BE120" i="6"/>
  <c r="AI454" i="3" s="1"/>
  <c r="BE155" i="6"/>
  <c r="AI489" i="3" s="1"/>
  <c r="BE163" i="6"/>
  <c r="AI497" i="3" s="1"/>
  <c r="BE178" i="6"/>
  <c r="AI512" i="3" s="1"/>
  <c r="BE179" i="6"/>
  <c r="AI513" i="3" s="1"/>
  <c r="BE13" i="6"/>
  <c r="AI347" i="3" s="1"/>
  <c r="BE31" i="6"/>
  <c r="AI365" i="3" s="1"/>
  <c r="BE14" i="6"/>
  <c r="AI348" i="3" s="1"/>
  <c r="BE17" i="6"/>
  <c r="AI351" i="3" s="1"/>
  <c r="BE35" i="6"/>
  <c r="AI369" i="3" s="1"/>
  <c r="BE46" i="6"/>
  <c r="AI380" i="3" s="1"/>
  <c r="BE49" i="6"/>
  <c r="AI383" i="3" s="1"/>
  <c r="BE64" i="6"/>
  <c r="AI398" i="3" s="1"/>
  <c r="BE65" i="6"/>
  <c r="AI399" i="3" s="1"/>
  <c r="BE76" i="6"/>
  <c r="AI410" i="3" s="1"/>
  <c r="BE77" i="6"/>
  <c r="AI411" i="3" s="1"/>
  <c r="BE86" i="6"/>
  <c r="AI420" i="3" s="1"/>
  <c r="BE104" i="6"/>
  <c r="AI438" i="3" s="1"/>
  <c r="BE118" i="6"/>
  <c r="AI452" i="3" s="1"/>
  <c r="BE136" i="6"/>
  <c r="AI470" i="3" s="1"/>
  <c r="BE150" i="6"/>
  <c r="AI484" i="3" s="1"/>
  <c r="BE156" i="6"/>
  <c r="AI490" i="3" s="1"/>
  <c r="BE162" i="6"/>
  <c r="AI496" i="3" s="1"/>
  <c r="BE167" i="6"/>
  <c r="AI501" i="3" s="1"/>
  <c r="BE172" i="6"/>
  <c r="AI506" i="3" s="1"/>
  <c r="BE70" i="6"/>
  <c r="AI404" i="3" s="1"/>
  <c r="BE87" i="6"/>
  <c r="AI421" i="3" s="1"/>
  <c r="BE92" i="6"/>
  <c r="AI426" i="3" s="1"/>
  <c r="BE119" i="6"/>
  <c r="AI453" i="3" s="1"/>
  <c r="BE130" i="6"/>
  <c r="AI464" i="3" s="1"/>
  <c r="BE131" i="6"/>
  <c r="AI465" i="3" s="1"/>
  <c r="BE151" i="6"/>
  <c r="AI485" i="3" s="1"/>
  <c r="BE160" i="6"/>
  <c r="AI494" i="3" s="1"/>
  <c r="BE19" i="6"/>
  <c r="AI353" i="3" s="1"/>
  <c r="BE30" i="6"/>
  <c r="AI364" i="3" s="1"/>
  <c r="BE102" i="6"/>
  <c r="AI436" i="3" s="1"/>
  <c r="BE134" i="6"/>
  <c r="AI468" i="3" s="1"/>
  <c r="BE152" i="6"/>
  <c r="AI486" i="3" s="1"/>
  <c r="BE34" i="6"/>
  <c r="AI368" i="3" s="1"/>
  <c r="BE45" i="6"/>
  <c r="AI379" i="3" s="1"/>
  <c r="BE57" i="6"/>
  <c r="AI391" i="3" s="1"/>
  <c r="BE58" i="6"/>
  <c r="AI392" i="3" s="1"/>
  <c r="BE114" i="6"/>
  <c r="AI448" i="3" s="1"/>
  <c r="BE147" i="6"/>
  <c r="AI481" i="3" s="1"/>
  <c r="BE83" i="6"/>
  <c r="AI417" i="3" s="1"/>
  <c r="BE108" i="6"/>
  <c r="AI442" i="3" s="1"/>
  <c r="BE154" i="6"/>
  <c r="AI488" i="3" s="1"/>
  <c r="BE82" i="6"/>
  <c r="AI416" i="3" s="1"/>
  <c r="BE115" i="6"/>
  <c r="AI449" i="3" s="1"/>
  <c r="BE140" i="6"/>
  <c r="AI474" i="3" s="1"/>
  <c r="BE175" i="6"/>
  <c r="AI509" i="3" s="1"/>
  <c r="BE103" i="6"/>
  <c r="AI437" i="3" s="1"/>
  <c r="BE146" i="6"/>
  <c r="AI480" i="3" s="1"/>
  <c r="BE168" i="6"/>
  <c r="AI502" i="3" s="1"/>
  <c r="BE135" i="6"/>
  <c r="AI469" i="3" s="1"/>
  <c r="BE157" i="6"/>
  <c r="AI491" i="3" s="1"/>
  <c r="BE129" i="6"/>
  <c r="AI463" i="3" s="1"/>
  <c r="BE133" i="6"/>
  <c r="AI467" i="3" s="1"/>
  <c r="BE117" i="6"/>
  <c r="AI451" i="3" s="1"/>
  <c r="BE137" i="6"/>
  <c r="AI471" i="3" s="1"/>
  <c r="BE101" i="6"/>
  <c r="AI435" i="3" s="1"/>
  <c r="BE56" i="6"/>
  <c r="AI390" i="3" s="1"/>
  <c r="BE170" i="6"/>
  <c r="AI504" i="3" s="1"/>
  <c r="BE75" i="6"/>
  <c r="AI409" i="3" s="1"/>
  <c r="BE52" i="6"/>
  <c r="AI386" i="3" s="1"/>
  <c r="BE36" i="6"/>
  <c r="AI370" i="3" s="1"/>
  <c r="BE20" i="6"/>
  <c r="AI354" i="3" s="1"/>
  <c r="BE164" i="6"/>
  <c r="AI498" i="3" s="1"/>
  <c r="BE153" i="6"/>
  <c r="AI487" i="3" s="1"/>
  <c r="BE121" i="6"/>
  <c r="AI455" i="3" s="1"/>
  <c r="BE72" i="6"/>
  <c r="AI406" i="3" s="1"/>
  <c r="BE174" i="6"/>
  <c r="AI508" i="3" s="1"/>
  <c r="BE48" i="6"/>
  <c r="AI382" i="3" s="1"/>
  <c r="BE28" i="6"/>
  <c r="AI362" i="3" s="1"/>
  <c r="BE105" i="6"/>
  <c r="AI439" i="3" s="1"/>
  <c r="BE89" i="6"/>
  <c r="AI423" i="3" s="1"/>
  <c r="BE16" i="6"/>
  <c r="AI350" i="3" s="1"/>
  <c r="BE141" i="6"/>
  <c r="AI475" i="3" s="1"/>
  <c r="BE109" i="6"/>
  <c r="AI443" i="3" s="1"/>
  <c r="BE145" i="6"/>
  <c r="AI479" i="3" s="1"/>
  <c r="BE97" i="6"/>
  <c r="AI431" i="3" s="1"/>
  <c r="BE177" i="6"/>
  <c r="AI511" i="3" s="1"/>
  <c r="BE149" i="6"/>
  <c r="AI483" i="3" s="1"/>
  <c r="BE85" i="6"/>
  <c r="AI419" i="3" s="1"/>
  <c r="BE173" i="6"/>
  <c r="AI507" i="3" s="1"/>
  <c r="BE40" i="6"/>
  <c r="AI374" i="3" s="1"/>
  <c r="BE161" i="6"/>
  <c r="AI495" i="3" s="1"/>
  <c r="BE125" i="6"/>
  <c r="AI459" i="3" s="1"/>
  <c r="BE93" i="6"/>
  <c r="AI427" i="3" s="1"/>
  <c r="BE176" i="6"/>
  <c r="AI510" i="3" s="1"/>
  <c r="BE60" i="6"/>
  <c r="AI394" i="3" s="1"/>
  <c r="BE113" i="6"/>
  <c r="AI447" i="3" s="1"/>
  <c r="BE81" i="6"/>
  <c r="AI415" i="3" s="1"/>
  <c r="BE24" i="6"/>
  <c r="AI358" i="3" s="1"/>
  <c r="BE180" i="6"/>
  <c r="AI514" i="3" s="1"/>
  <c r="BE44" i="6"/>
  <c r="AI378" i="3" s="1"/>
  <c r="BE32" i="6"/>
  <c r="AI366" i="3" s="1"/>
  <c r="BE63" i="6"/>
  <c r="AI397" i="3" s="1"/>
  <c r="BD21" i="6"/>
  <c r="AH355" i="3" s="1"/>
  <c r="BD22" i="6"/>
  <c r="AH356" i="3" s="1"/>
  <c r="BD25" i="6"/>
  <c r="AH359" i="3" s="1"/>
  <c r="BD26" i="6"/>
  <c r="AH360" i="3" s="1"/>
  <c r="BD37" i="6"/>
  <c r="AH371" i="3" s="1"/>
  <c r="BD38" i="6"/>
  <c r="AH372" i="3" s="1"/>
  <c r="BD41" i="6"/>
  <c r="AH375" i="3" s="1"/>
  <c r="BD42" i="6"/>
  <c r="AH376" i="3" s="1"/>
  <c r="BD53" i="6"/>
  <c r="AH387" i="3" s="1"/>
  <c r="BD54" i="6"/>
  <c r="AH388" i="3" s="1"/>
  <c r="BD61" i="6"/>
  <c r="AH395" i="3" s="1"/>
  <c r="BD62" i="6"/>
  <c r="AH396" i="3" s="1"/>
  <c r="BD78" i="6"/>
  <c r="AH412" i="3" s="1"/>
  <c r="BD94" i="6"/>
  <c r="AH428" i="3" s="1"/>
  <c r="BD95" i="6"/>
  <c r="AH429" i="3" s="1"/>
  <c r="BD110" i="6"/>
  <c r="AH444" i="3" s="1"/>
  <c r="BD111" i="6"/>
  <c r="AH445" i="3" s="1"/>
  <c r="BD126" i="6"/>
  <c r="AH460" i="3" s="1"/>
  <c r="BD127" i="6"/>
  <c r="AH461" i="3" s="1"/>
  <c r="BD142" i="6"/>
  <c r="AH476" i="3" s="1"/>
  <c r="BD143" i="6"/>
  <c r="AH477" i="3" s="1"/>
  <c r="BD57" i="6"/>
  <c r="AH391" i="3" s="1"/>
  <c r="BD58" i="6"/>
  <c r="AH392" i="3" s="1"/>
  <c r="BD65" i="6"/>
  <c r="AH399" i="3" s="1"/>
  <c r="BD76" i="6"/>
  <c r="AH410" i="3" s="1"/>
  <c r="BD77" i="6"/>
  <c r="AH411" i="3" s="1"/>
  <c r="BD82" i="6"/>
  <c r="AH416" i="3" s="1"/>
  <c r="BD83" i="6"/>
  <c r="AH417" i="3" s="1"/>
  <c r="BD98" i="6"/>
  <c r="AH432" i="3" s="1"/>
  <c r="BD99" i="6"/>
  <c r="AH433" i="3" s="1"/>
  <c r="BD114" i="6"/>
  <c r="AH448" i="3" s="1"/>
  <c r="BD115" i="6"/>
  <c r="AH449" i="3" s="1"/>
  <c r="BD130" i="6"/>
  <c r="AH464" i="3" s="1"/>
  <c r="BD131" i="6"/>
  <c r="AH465" i="3" s="1"/>
  <c r="BD146" i="6"/>
  <c r="AH480" i="3" s="1"/>
  <c r="BD147" i="6"/>
  <c r="AH481" i="3" s="1"/>
  <c r="BD162" i="6"/>
  <c r="AH496" i="3" s="1"/>
  <c r="BD163" i="6"/>
  <c r="AH497" i="3" s="1"/>
  <c r="BD30" i="6"/>
  <c r="AH364" i="3" s="1"/>
  <c r="BD33" i="6"/>
  <c r="AH367" i="3" s="1"/>
  <c r="BD66" i="6"/>
  <c r="AH400" i="3" s="1"/>
  <c r="BD74" i="6"/>
  <c r="AH408" i="3" s="1"/>
  <c r="BD80" i="6"/>
  <c r="AH414" i="3" s="1"/>
  <c r="BD102" i="6"/>
  <c r="AH436" i="3" s="1"/>
  <c r="BD166" i="6"/>
  <c r="AH500" i="3" s="1"/>
  <c r="BD34" i="6"/>
  <c r="AH368" i="3" s="1"/>
  <c r="BD90" i="6"/>
  <c r="AH424" i="3" s="1"/>
  <c r="BD107" i="6"/>
  <c r="AH441" i="3" s="1"/>
  <c r="BD135" i="6"/>
  <c r="AH469" i="3" s="1"/>
  <c r="BD154" i="6"/>
  <c r="AH488" i="3" s="1"/>
  <c r="BD165" i="6"/>
  <c r="AH499" i="3" s="1"/>
  <c r="BD175" i="6"/>
  <c r="AH509" i="3" s="1"/>
  <c r="BD17" i="6"/>
  <c r="AH351" i="3" s="1"/>
  <c r="BD64" i="6"/>
  <c r="AH398" i="3" s="1"/>
  <c r="BD18" i="6"/>
  <c r="AH352" i="3" s="1"/>
  <c r="BD29" i="6"/>
  <c r="AH363" i="3" s="1"/>
  <c r="BD50" i="6"/>
  <c r="AH384" i="3" s="1"/>
  <c r="BD70" i="6"/>
  <c r="AH404" i="3" s="1"/>
  <c r="BD87" i="6"/>
  <c r="AH421" i="3" s="1"/>
  <c r="BD91" i="6"/>
  <c r="AH425" i="3" s="1"/>
  <c r="BD106" i="6"/>
  <c r="AH440" i="3" s="1"/>
  <c r="BD119" i="6"/>
  <c r="AH453" i="3" s="1"/>
  <c r="BD123" i="6"/>
  <c r="AH457" i="3" s="1"/>
  <c r="BD138" i="6"/>
  <c r="AH472" i="3" s="1"/>
  <c r="BD151" i="6"/>
  <c r="AH485" i="3" s="1"/>
  <c r="BD158" i="6"/>
  <c r="AH492" i="3" s="1"/>
  <c r="BD169" i="6"/>
  <c r="AH503" i="3" s="1"/>
  <c r="BD171" i="6"/>
  <c r="AH505" i="3" s="1"/>
  <c r="BD134" i="6"/>
  <c r="AH468" i="3" s="1"/>
  <c r="BD155" i="6"/>
  <c r="AH489" i="3" s="1"/>
  <c r="BD178" i="6"/>
  <c r="AH512" i="3" s="1"/>
  <c r="BD179" i="6"/>
  <c r="AH513" i="3" s="1"/>
  <c r="BD13" i="6"/>
  <c r="AH347" i="3" s="1"/>
  <c r="BD45" i="6"/>
  <c r="AH379" i="3" s="1"/>
  <c r="BD103" i="6"/>
  <c r="AH437" i="3" s="1"/>
  <c r="BD122" i="6"/>
  <c r="AH456" i="3" s="1"/>
  <c r="BD139" i="6"/>
  <c r="AH473" i="3" s="1"/>
  <c r="BD14" i="6"/>
  <c r="AH348" i="3" s="1"/>
  <c r="BD46" i="6"/>
  <c r="AH380" i="3" s="1"/>
  <c r="BD49" i="6"/>
  <c r="AH383" i="3" s="1"/>
  <c r="BD86" i="6"/>
  <c r="AH420" i="3" s="1"/>
  <c r="BD73" i="6"/>
  <c r="AH407" i="3" s="1"/>
  <c r="BD150" i="6"/>
  <c r="AH484" i="3" s="1"/>
  <c r="BD159" i="6"/>
  <c r="AH493" i="3" s="1"/>
  <c r="BD167" i="6"/>
  <c r="AH501" i="3" s="1"/>
  <c r="BD118" i="6"/>
  <c r="AH452" i="3" s="1"/>
  <c r="BD40" i="6"/>
  <c r="AH374" i="3" s="1"/>
  <c r="BD174" i="6"/>
  <c r="AH508" i="3" s="1"/>
  <c r="BD168" i="6"/>
  <c r="AH502" i="3" s="1"/>
  <c r="BD160" i="6"/>
  <c r="AH494" i="3" s="1"/>
  <c r="BD156" i="6"/>
  <c r="AH490" i="3" s="1"/>
  <c r="BD124" i="6"/>
  <c r="AH458" i="3" s="1"/>
  <c r="BD92" i="6"/>
  <c r="AH426" i="3" s="1"/>
  <c r="BD88" i="6"/>
  <c r="AH422" i="3" s="1"/>
  <c r="BD84" i="6"/>
  <c r="AH418" i="3" s="1"/>
  <c r="BD72" i="6"/>
  <c r="AH406" i="3" s="1"/>
  <c r="BD176" i="6"/>
  <c r="AH510" i="3" s="1"/>
  <c r="BD170" i="6"/>
  <c r="AH504" i="3" s="1"/>
  <c r="BD75" i="6"/>
  <c r="AH409" i="3" s="1"/>
  <c r="BD60" i="6"/>
  <c r="AH394" i="3" s="1"/>
  <c r="BD157" i="6"/>
  <c r="AH491" i="3" s="1"/>
  <c r="BD141" i="6"/>
  <c r="AH475" i="3" s="1"/>
  <c r="BD125" i="6"/>
  <c r="AH459" i="3" s="1"/>
  <c r="BD109" i="6"/>
  <c r="AH443" i="3" s="1"/>
  <c r="BD93" i="6"/>
  <c r="AH427" i="3" s="1"/>
  <c r="BD69" i="6"/>
  <c r="AH403" i="3" s="1"/>
  <c r="BD173" i="6"/>
  <c r="AH507" i="3" s="1"/>
  <c r="BD16" i="6"/>
  <c r="AH350" i="3" s="1"/>
  <c r="BD140" i="6"/>
  <c r="AH474" i="3" s="1"/>
  <c r="BD108" i="6"/>
  <c r="AH442" i="3" s="1"/>
  <c r="BD32" i="6"/>
  <c r="AH366" i="3" s="1"/>
  <c r="BD133" i="6"/>
  <c r="AH467" i="3" s="1"/>
  <c r="BD101" i="6"/>
  <c r="AH435" i="3" s="1"/>
  <c r="BD79" i="6"/>
  <c r="AH413" i="3" s="1"/>
  <c r="BD136" i="6"/>
  <c r="AH470" i="3" s="1"/>
  <c r="BD128" i="6"/>
  <c r="AH462" i="3" s="1"/>
  <c r="BD96" i="6"/>
  <c r="AH430" i="3" s="1"/>
  <c r="BD145" i="6"/>
  <c r="AH479" i="3" s="1"/>
  <c r="BD129" i="6"/>
  <c r="AH463" i="3" s="1"/>
  <c r="BD97" i="6"/>
  <c r="AH431" i="3" s="1"/>
  <c r="BD52" i="6"/>
  <c r="AH386" i="3" s="1"/>
  <c r="BD36" i="6"/>
  <c r="AH370" i="3" s="1"/>
  <c r="BD59" i="6"/>
  <c r="AH393" i="3" s="1"/>
  <c r="BD51" i="6"/>
  <c r="AH385" i="3" s="1"/>
  <c r="BD43" i="6"/>
  <c r="AH377" i="3" s="1"/>
  <c r="BD35" i="6"/>
  <c r="AH369" i="3" s="1"/>
  <c r="BD27" i="6"/>
  <c r="AH361" i="3" s="1"/>
  <c r="BD19" i="6"/>
  <c r="AH353" i="3" s="1"/>
  <c r="BD67" i="6"/>
  <c r="AH401" i="3" s="1"/>
  <c r="BD24" i="6"/>
  <c r="AH358" i="3" s="1"/>
  <c r="BD180" i="6"/>
  <c r="AH514" i="3" s="1"/>
  <c r="BD152" i="6"/>
  <c r="AH486" i="3" s="1"/>
  <c r="BD148" i="6"/>
  <c r="AH482" i="3" s="1"/>
  <c r="BD144" i="6"/>
  <c r="AH478" i="3" s="1"/>
  <c r="BD120" i="6"/>
  <c r="AH454" i="3" s="1"/>
  <c r="BD116" i="6"/>
  <c r="AH450" i="3" s="1"/>
  <c r="BD112" i="6"/>
  <c r="AH446" i="3" s="1"/>
  <c r="BD164" i="6"/>
  <c r="AH498" i="3" s="1"/>
  <c r="BD48" i="6"/>
  <c r="AH382" i="3" s="1"/>
  <c r="BD153" i="6"/>
  <c r="AH487" i="3" s="1"/>
  <c r="BD137" i="6"/>
  <c r="AH471" i="3" s="1"/>
  <c r="BD121" i="6"/>
  <c r="AH455" i="3" s="1"/>
  <c r="BD105" i="6"/>
  <c r="AH439" i="3" s="1"/>
  <c r="BD89" i="6"/>
  <c r="AH423" i="3" s="1"/>
  <c r="BD68" i="6"/>
  <c r="AH402" i="3" s="1"/>
  <c r="BD44" i="6"/>
  <c r="AH378" i="3" s="1"/>
  <c r="BD28" i="6"/>
  <c r="AH362" i="3" s="1"/>
  <c r="BD104" i="6"/>
  <c r="AH438" i="3" s="1"/>
  <c r="BD177" i="6"/>
  <c r="AH511" i="3" s="1"/>
  <c r="BD149" i="6"/>
  <c r="AH483" i="3" s="1"/>
  <c r="BD117" i="6"/>
  <c r="AH451" i="3" s="1"/>
  <c r="BD85" i="6"/>
  <c r="AH419" i="3" s="1"/>
  <c r="BD132" i="6"/>
  <c r="AH466" i="3" s="1"/>
  <c r="BD100" i="6"/>
  <c r="AH434" i="3" s="1"/>
  <c r="BD71" i="6"/>
  <c r="AH405" i="3" s="1"/>
  <c r="BD56" i="6"/>
  <c r="AH390" i="3" s="1"/>
  <c r="BD172" i="6"/>
  <c r="AH506" i="3" s="1"/>
  <c r="BD161" i="6"/>
  <c r="AH495" i="3" s="1"/>
  <c r="BD113" i="6"/>
  <c r="AH447" i="3" s="1"/>
  <c r="BD81" i="6"/>
  <c r="AH415" i="3" s="1"/>
  <c r="BD20" i="6"/>
  <c r="AH354" i="3" s="1"/>
  <c r="BD63" i="6"/>
  <c r="AH397" i="3" s="1"/>
  <c r="BD55" i="6"/>
  <c r="AH389" i="3" s="1"/>
  <c r="BD47" i="6"/>
  <c r="AH381" i="3" s="1"/>
  <c r="BD39" i="6"/>
  <c r="AH373" i="3" s="1"/>
  <c r="BD31" i="6"/>
  <c r="AH365" i="3" s="1"/>
  <c r="BD23" i="6"/>
  <c r="AH357" i="3" s="1"/>
  <c r="BD15" i="6"/>
  <c r="AH349" i="3" s="1"/>
  <c r="BF9" i="6"/>
  <c r="BF10" i="6" s="1"/>
  <c r="BD181" i="6"/>
  <c r="AH515" i="3" s="1"/>
  <c r="BE12" i="6"/>
  <c r="AI346" i="3" s="1"/>
  <c r="AE346" i="3"/>
  <c r="BB10" i="1"/>
  <c r="BE181" i="6"/>
  <c r="AI515" i="3" s="1"/>
  <c r="G17" i="4"/>
  <c r="BD10" i="6"/>
  <c r="BE10" i="6"/>
  <c r="BM95" i="6"/>
  <c r="O429" i="3" s="1"/>
  <c r="BO95" i="6"/>
  <c r="Z429" i="3" s="1"/>
  <c r="BL95" i="6"/>
  <c r="K429" i="3" s="1"/>
  <c r="U429" i="3" s="1"/>
  <c r="BL83" i="6"/>
  <c r="K417" i="3" s="1"/>
  <c r="U417" i="3" s="1"/>
  <c r="BM83" i="6"/>
  <c r="O417" i="3" s="1"/>
  <c r="BO83" i="6"/>
  <c r="Z417" i="3" s="1"/>
  <c r="BM84" i="6"/>
  <c r="O418" i="3" s="1"/>
  <c r="BL84" i="6"/>
  <c r="K418" i="3" s="1"/>
  <c r="U418" i="3" s="1"/>
  <c r="BO84" i="6"/>
  <c r="Z418" i="3" s="1"/>
  <c r="BO76" i="6"/>
  <c r="Z410" i="3" s="1"/>
  <c r="BL76" i="6"/>
  <c r="K410" i="3" s="1"/>
  <c r="U410" i="3" s="1"/>
  <c r="BM76" i="6"/>
  <c r="O410" i="3" s="1"/>
  <c r="BO60" i="6"/>
  <c r="Z394" i="3" s="1"/>
  <c r="BL60" i="6"/>
  <c r="K394" i="3" s="1"/>
  <c r="U394" i="3" s="1"/>
  <c r="BM60" i="6"/>
  <c r="O394" i="3" s="1"/>
  <c r="BL101" i="6"/>
  <c r="K435" i="3" s="1"/>
  <c r="U435" i="3" s="1"/>
  <c r="BM101" i="6"/>
  <c r="O435" i="3" s="1"/>
  <c r="BO101" i="6"/>
  <c r="Z435" i="3" s="1"/>
  <c r="BO75" i="6"/>
  <c r="Z409" i="3" s="1"/>
  <c r="BL75" i="6"/>
  <c r="K409" i="3" s="1"/>
  <c r="U409" i="3" s="1"/>
  <c r="BM75" i="6"/>
  <c r="O409" i="3" s="1"/>
  <c r="BM50" i="6"/>
  <c r="O384" i="3" s="1"/>
  <c r="BL50" i="6"/>
  <c r="K384" i="3" s="1"/>
  <c r="U384" i="3" s="1"/>
  <c r="BO50" i="6"/>
  <c r="Z384" i="3" s="1"/>
  <c r="BM26" i="6"/>
  <c r="O360" i="3" s="1"/>
  <c r="BL26" i="6"/>
  <c r="K360" i="3" s="1"/>
  <c r="U360" i="3" s="1"/>
  <c r="BO26" i="6"/>
  <c r="Z360" i="3" s="1"/>
  <c r="BM39" i="6"/>
  <c r="O373" i="3" s="1"/>
  <c r="BL39" i="6"/>
  <c r="K373" i="3" s="1"/>
  <c r="U373" i="3" s="1"/>
  <c r="BO39" i="6"/>
  <c r="Z373" i="3" s="1"/>
  <c r="BM23" i="6"/>
  <c r="O357" i="3" s="1"/>
  <c r="BO23" i="6"/>
  <c r="Z357" i="3" s="1"/>
  <c r="BL23" i="6"/>
  <c r="K357" i="3" s="1"/>
  <c r="U357" i="3" s="1"/>
  <c r="BL43" i="6"/>
  <c r="K377" i="3" s="1"/>
  <c r="U377" i="3" s="1"/>
  <c r="BM43" i="6"/>
  <c r="O377" i="3" s="1"/>
  <c r="BO43" i="6"/>
  <c r="Z377" i="3" s="1"/>
  <c r="BL24" i="6"/>
  <c r="K358" i="3" s="1"/>
  <c r="U358" i="3" s="1"/>
  <c r="BO24" i="6"/>
  <c r="Z358" i="3" s="1"/>
  <c r="BM24" i="6"/>
  <c r="O358" i="3" s="1"/>
  <c r="BM100" i="6"/>
  <c r="O434" i="3" s="1"/>
  <c r="BL100" i="6"/>
  <c r="K434" i="3" s="1"/>
  <c r="U434" i="3" s="1"/>
  <c r="BO100" i="6"/>
  <c r="Z434" i="3" s="1"/>
  <c r="BL89" i="6"/>
  <c r="K423" i="3" s="1"/>
  <c r="U423" i="3" s="1"/>
  <c r="BM89" i="6"/>
  <c r="O423" i="3" s="1"/>
  <c r="BO89" i="6"/>
  <c r="Z423" i="3" s="1"/>
  <c r="BN83" i="6"/>
  <c r="V417" i="3" s="1"/>
  <c r="BM49" i="6"/>
  <c r="O383" i="3" s="1"/>
  <c r="BL49" i="6"/>
  <c r="K383" i="3" s="1"/>
  <c r="U383" i="3" s="1"/>
  <c r="BO49" i="6"/>
  <c r="Z383" i="3" s="1"/>
  <c r="BL58" i="6"/>
  <c r="K392" i="3" s="1"/>
  <c r="U392" i="3" s="1"/>
  <c r="BM58" i="6"/>
  <c r="O392" i="3" s="1"/>
  <c r="BO58" i="6"/>
  <c r="Z392" i="3" s="1"/>
  <c r="BO40" i="6"/>
  <c r="Z374" i="3" s="1"/>
  <c r="BL40" i="6"/>
  <c r="K374" i="3" s="1"/>
  <c r="U374" i="3" s="1"/>
  <c r="BM40" i="6"/>
  <c r="O374" i="3" s="1"/>
  <c r="BM38" i="6"/>
  <c r="O372" i="3" s="1"/>
  <c r="BO38" i="6"/>
  <c r="Z372" i="3" s="1"/>
  <c r="BL38" i="6"/>
  <c r="K372" i="3" s="1"/>
  <c r="U372" i="3" s="1"/>
  <c r="BL22" i="6"/>
  <c r="K356" i="3" s="1"/>
  <c r="U356" i="3" s="1"/>
  <c r="BO22" i="6"/>
  <c r="Z356" i="3" s="1"/>
  <c r="BM22" i="6"/>
  <c r="O356" i="3" s="1"/>
  <c r="BO37" i="6"/>
  <c r="Z371" i="3" s="1"/>
  <c r="BL37" i="6"/>
  <c r="K371" i="3" s="1"/>
  <c r="U371" i="3" s="1"/>
  <c r="BM37" i="6"/>
  <c r="O371" i="3" s="1"/>
  <c r="BM57" i="6"/>
  <c r="O391" i="3" s="1"/>
  <c r="BL57" i="6"/>
  <c r="K391" i="3" s="1"/>
  <c r="U391" i="3" s="1"/>
  <c r="BO57" i="6"/>
  <c r="Z391" i="3" s="1"/>
  <c r="BL47" i="6"/>
  <c r="K381" i="3" s="1"/>
  <c r="U381" i="3" s="1"/>
  <c r="BO47" i="6"/>
  <c r="Z381" i="3" s="1"/>
  <c r="BM47" i="6"/>
  <c r="O381" i="3" s="1"/>
  <c r="BM35" i="6"/>
  <c r="O369" i="3" s="1"/>
  <c r="BL35" i="6"/>
  <c r="K369" i="3" s="1"/>
  <c r="U369" i="3" s="1"/>
  <c r="BO35" i="6"/>
  <c r="Z369" i="3" s="1"/>
  <c r="BN37" i="6"/>
  <c r="V371" i="3" s="1"/>
  <c r="BL28" i="6"/>
  <c r="K362" i="3" s="1"/>
  <c r="U362" i="3" s="1"/>
  <c r="BO28" i="6"/>
  <c r="Z362" i="3" s="1"/>
  <c r="BM28" i="6"/>
  <c r="O362" i="3" s="1"/>
  <c r="BL10" i="6"/>
  <c r="BO10" i="6"/>
  <c r="BM10" i="6"/>
  <c r="BL36" i="6"/>
  <c r="K370" i="3" s="1"/>
  <c r="U370" i="3" s="1"/>
  <c r="BO36" i="6"/>
  <c r="Z370" i="3" s="1"/>
  <c r="BM36" i="6"/>
  <c r="O370" i="3" s="1"/>
  <c r="BO21" i="6"/>
  <c r="Z355" i="3" s="1"/>
  <c r="BM21" i="6"/>
  <c r="O355" i="3" s="1"/>
  <c r="BL21" i="6"/>
  <c r="K355" i="3" s="1"/>
  <c r="U355" i="3" s="1"/>
  <c r="BM65" i="6"/>
  <c r="O399" i="3" s="1"/>
  <c r="BO65" i="6"/>
  <c r="Z399" i="3" s="1"/>
  <c r="BL65" i="6"/>
  <c r="K399" i="3" s="1"/>
  <c r="U399" i="3" s="1"/>
  <c r="BN26" i="6"/>
  <c r="V360" i="3" s="1"/>
  <c r="BO181" i="6"/>
  <c r="Z515" i="3" s="1"/>
  <c r="BM181" i="6"/>
  <c r="O515" i="3" s="1"/>
  <c r="BL181" i="6"/>
  <c r="K515" i="3" s="1"/>
  <c r="U515" i="3" s="1"/>
  <c r="BL103" i="6"/>
  <c r="K437" i="3" s="1"/>
  <c r="U437" i="3" s="1"/>
  <c r="BO103" i="6"/>
  <c r="Z437" i="3" s="1"/>
  <c r="BM103" i="6"/>
  <c r="O437" i="3" s="1"/>
  <c r="BM53" i="6"/>
  <c r="O387" i="3" s="1"/>
  <c r="BO53" i="6"/>
  <c r="Z387" i="3" s="1"/>
  <c r="BL53" i="6"/>
  <c r="K387" i="3" s="1"/>
  <c r="U387" i="3" s="1"/>
  <c r="BO63" i="6"/>
  <c r="Z397" i="3" s="1"/>
  <c r="BM63" i="6"/>
  <c r="O397" i="3" s="1"/>
  <c r="BL63" i="6"/>
  <c r="K397" i="3" s="1"/>
  <c r="U397" i="3" s="1"/>
  <c r="BO52" i="6"/>
  <c r="Z386" i="3" s="1"/>
  <c r="BL52" i="6"/>
  <c r="K386" i="3" s="1"/>
  <c r="U386" i="3" s="1"/>
  <c r="BM52" i="6"/>
  <c r="O386" i="3" s="1"/>
  <c r="BN75" i="6"/>
  <c r="V409" i="3" s="1"/>
  <c r="BL66" i="6"/>
  <c r="K400" i="3" s="1"/>
  <c r="U400" i="3" s="1"/>
  <c r="BM66" i="6"/>
  <c r="O400" i="3" s="1"/>
  <c r="BO66" i="6"/>
  <c r="Z400" i="3" s="1"/>
  <c r="BM13" i="6"/>
  <c r="O347" i="3" s="1"/>
  <c r="BL13" i="6"/>
  <c r="K347" i="3" s="1"/>
  <c r="U347" i="3" s="1"/>
  <c r="BO13" i="6"/>
  <c r="Z347" i="3" s="1"/>
  <c r="BM99" i="6"/>
  <c r="O433" i="3" s="1"/>
  <c r="BO99" i="6"/>
  <c r="Z433" i="3" s="1"/>
  <c r="BL99" i="6"/>
  <c r="K433" i="3" s="1"/>
  <c r="U433" i="3" s="1"/>
  <c r="BM179" i="6"/>
  <c r="O513" i="3" s="1"/>
  <c r="BO179" i="6"/>
  <c r="Z513" i="3" s="1"/>
  <c r="BL179" i="6"/>
  <c r="K513" i="3" s="1"/>
  <c r="U513" i="3" s="1"/>
  <c r="BO72" i="6"/>
  <c r="Z406" i="3" s="1"/>
  <c r="BM72" i="6"/>
  <c r="O406" i="3" s="1"/>
  <c r="BL72" i="6"/>
  <c r="K406" i="3" s="1"/>
  <c r="U406" i="3" s="1"/>
  <c r="BM80" i="6"/>
  <c r="O414" i="3" s="1"/>
  <c r="BO80" i="6"/>
  <c r="Z414" i="3" s="1"/>
  <c r="BL80" i="6"/>
  <c r="K414" i="3" s="1"/>
  <c r="U414" i="3" s="1"/>
  <c r="BM73" i="6"/>
  <c r="O407" i="3" s="1"/>
  <c r="BO73" i="6"/>
  <c r="Z407" i="3" s="1"/>
  <c r="BL73" i="6"/>
  <c r="K407" i="3" s="1"/>
  <c r="U407" i="3" s="1"/>
  <c r="BN179" i="6"/>
  <c r="V513" i="3" s="1"/>
  <c r="BL180" i="6"/>
  <c r="K514" i="3" s="1"/>
  <c r="U514" i="3" s="1"/>
  <c r="BO180" i="6"/>
  <c r="Z514" i="3" s="1"/>
  <c r="BM180" i="6"/>
  <c r="O514" i="3" s="1"/>
  <c r="BM102" i="6"/>
  <c r="O436" i="3" s="1"/>
  <c r="BL102" i="6"/>
  <c r="K436" i="3" s="1"/>
  <c r="U436" i="3" s="1"/>
  <c r="BO102" i="6"/>
  <c r="Z436" i="3" s="1"/>
  <c r="BN101" i="6"/>
  <c r="V435" i="3" s="1"/>
  <c r="BO93" i="6"/>
  <c r="Z427" i="3" s="1"/>
  <c r="BL93" i="6"/>
  <c r="K427" i="3" s="1"/>
  <c r="U427" i="3" s="1"/>
  <c r="BM93" i="6"/>
  <c r="O427" i="3" s="1"/>
  <c r="BN89" i="6"/>
  <c r="V423" i="3" s="1"/>
  <c r="BO86" i="6"/>
  <c r="Z420" i="3" s="1"/>
  <c r="BL86" i="6"/>
  <c r="K420" i="3" s="1"/>
  <c r="U420" i="3" s="1"/>
  <c r="BM86" i="6"/>
  <c r="O420" i="3" s="1"/>
  <c r="BO68" i="6"/>
  <c r="Z402" i="3" s="1"/>
  <c r="BL68" i="6"/>
  <c r="K402" i="3" s="1"/>
  <c r="U402" i="3" s="1"/>
  <c r="BM68" i="6"/>
  <c r="O402" i="3" s="1"/>
  <c r="BM91" i="6"/>
  <c r="O425" i="3" s="1"/>
  <c r="BO91" i="6"/>
  <c r="Z425" i="3" s="1"/>
  <c r="BL91" i="6"/>
  <c r="K425" i="3" s="1"/>
  <c r="U425" i="3" s="1"/>
  <c r="BL85" i="6"/>
  <c r="K419" i="3" s="1"/>
  <c r="U419" i="3" s="1"/>
  <c r="BO85" i="6"/>
  <c r="Z419" i="3" s="1"/>
  <c r="BM85" i="6"/>
  <c r="O419" i="3" s="1"/>
  <c r="BL74" i="6"/>
  <c r="K408" i="3" s="1"/>
  <c r="U408" i="3" s="1"/>
  <c r="BM74" i="6"/>
  <c r="O408" i="3" s="1"/>
  <c r="BO74" i="6"/>
  <c r="Z408" i="3" s="1"/>
  <c r="BO71" i="6"/>
  <c r="Z405" i="3" s="1"/>
  <c r="BM71" i="6"/>
  <c r="O405" i="3" s="1"/>
  <c r="BL71" i="6"/>
  <c r="K405" i="3" s="1"/>
  <c r="U405" i="3" s="1"/>
  <c r="BN85" i="6"/>
  <c r="V419" i="3" s="1"/>
  <c r="BM69" i="6"/>
  <c r="O403" i="3" s="1"/>
  <c r="BO69" i="6"/>
  <c r="Z403" i="3" s="1"/>
  <c r="BL69" i="6"/>
  <c r="K403" i="3" s="1"/>
  <c r="U403" i="3" s="1"/>
  <c r="BL45" i="6"/>
  <c r="K379" i="3" s="1"/>
  <c r="U379" i="3" s="1"/>
  <c r="BM45" i="6"/>
  <c r="O379" i="3" s="1"/>
  <c r="BO45" i="6"/>
  <c r="Z379" i="3" s="1"/>
  <c r="BN60" i="6"/>
  <c r="V394" i="3" s="1"/>
  <c r="BO90" i="6"/>
  <c r="Z424" i="3" s="1"/>
  <c r="BM90" i="6"/>
  <c r="O424" i="3" s="1"/>
  <c r="BL90" i="6"/>
  <c r="K424" i="3" s="1"/>
  <c r="U424" i="3" s="1"/>
  <c r="BN63" i="6"/>
  <c r="V397" i="3" s="1"/>
  <c r="BL70" i="6"/>
  <c r="K404" i="3" s="1"/>
  <c r="U404" i="3" s="1"/>
  <c r="BM70" i="6"/>
  <c r="O404" i="3" s="1"/>
  <c r="BO70" i="6"/>
  <c r="Z404" i="3" s="1"/>
  <c r="BM46" i="6"/>
  <c r="O380" i="3" s="1"/>
  <c r="BO46" i="6"/>
  <c r="Z380" i="3" s="1"/>
  <c r="BL46" i="6"/>
  <c r="K380" i="3" s="1"/>
  <c r="U380" i="3" s="1"/>
  <c r="BN43" i="6"/>
  <c r="V377" i="3" s="1"/>
  <c r="BM34" i="6"/>
  <c r="O368" i="3" s="1"/>
  <c r="BO34" i="6"/>
  <c r="Z368" i="3" s="1"/>
  <c r="BL34" i="6"/>
  <c r="K368" i="3" s="1"/>
  <c r="U368" i="3" s="1"/>
  <c r="BM18" i="6"/>
  <c r="O352" i="3" s="1"/>
  <c r="BO18" i="6"/>
  <c r="Z352" i="3" s="1"/>
  <c r="BL18" i="6"/>
  <c r="K352" i="3" s="1"/>
  <c r="U352" i="3" s="1"/>
  <c r="BO33" i="6"/>
  <c r="Z367" i="3" s="1"/>
  <c r="BL33" i="6"/>
  <c r="K367" i="3" s="1"/>
  <c r="U367" i="3" s="1"/>
  <c r="BM33" i="6"/>
  <c r="O367" i="3" s="1"/>
  <c r="BN49" i="6"/>
  <c r="V383" i="3" s="1"/>
  <c r="BM31" i="6"/>
  <c r="O365" i="3" s="1"/>
  <c r="BL31" i="6"/>
  <c r="K365" i="3" s="1"/>
  <c r="U365" i="3" s="1"/>
  <c r="BO31" i="6"/>
  <c r="Z365" i="3" s="1"/>
  <c r="BN13" i="6"/>
  <c r="V347" i="3" s="1"/>
  <c r="BL32" i="6"/>
  <c r="K366" i="3" s="1"/>
  <c r="U366" i="3" s="1"/>
  <c r="BO32" i="6"/>
  <c r="Z366" i="3" s="1"/>
  <c r="BM32" i="6"/>
  <c r="O366" i="3" s="1"/>
  <c r="BM27" i="6"/>
  <c r="O361" i="3" s="1"/>
  <c r="BL27" i="6"/>
  <c r="K361" i="3" s="1"/>
  <c r="U361" i="3" s="1"/>
  <c r="BO27" i="6"/>
  <c r="Z361" i="3" s="1"/>
  <c r="BN24" i="6"/>
  <c r="V358" i="3" s="1"/>
  <c r="BL16" i="6"/>
  <c r="K350" i="3" s="1"/>
  <c r="U350" i="3" s="1"/>
  <c r="BM16" i="6"/>
  <c r="O350" i="3" s="1"/>
  <c r="BO16" i="6"/>
  <c r="Z350" i="3" s="1"/>
  <c r="BO25" i="6"/>
  <c r="Z359" i="3" s="1"/>
  <c r="BL25" i="6"/>
  <c r="K359" i="3" s="1"/>
  <c r="U359" i="3" s="1"/>
  <c r="BM25" i="6"/>
  <c r="O359" i="3" s="1"/>
  <c r="BL55" i="6"/>
  <c r="K389" i="3" s="1"/>
  <c r="U389" i="3" s="1"/>
  <c r="BO55" i="6"/>
  <c r="Z389" i="3" s="1"/>
  <c r="BM55" i="6"/>
  <c r="O389" i="3" s="1"/>
  <c r="BN21" i="6"/>
  <c r="V355" i="3" s="1"/>
  <c r="BO94" i="6"/>
  <c r="Z428" i="3" s="1"/>
  <c r="BL94" i="6"/>
  <c r="K428" i="3" s="1"/>
  <c r="U428" i="3" s="1"/>
  <c r="BM94" i="6"/>
  <c r="O428" i="3" s="1"/>
  <c r="BO97" i="6"/>
  <c r="Z431" i="3" s="1"/>
  <c r="BL97" i="6"/>
  <c r="K431" i="3" s="1"/>
  <c r="U431" i="3" s="1"/>
  <c r="BM97" i="6"/>
  <c r="O431" i="3" s="1"/>
  <c r="BM77" i="6"/>
  <c r="O411" i="3" s="1"/>
  <c r="BL77" i="6"/>
  <c r="K411" i="3" s="1"/>
  <c r="U411" i="3" s="1"/>
  <c r="BO77" i="6"/>
  <c r="Z411" i="3" s="1"/>
  <c r="BO98" i="6"/>
  <c r="Z432" i="3" s="1"/>
  <c r="BM98" i="6"/>
  <c r="O432" i="3" s="1"/>
  <c r="BL98" i="6"/>
  <c r="K432" i="3" s="1"/>
  <c r="U432" i="3" s="1"/>
  <c r="BL78" i="6"/>
  <c r="K412" i="3" s="1"/>
  <c r="U412" i="3" s="1"/>
  <c r="BM78" i="6"/>
  <c r="O412" i="3" s="1"/>
  <c r="BO78" i="6"/>
  <c r="Z412" i="3" s="1"/>
  <c r="BL62" i="6"/>
  <c r="K396" i="3" s="1"/>
  <c r="U396" i="3" s="1"/>
  <c r="BM62" i="6"/>
  <c r="O396" i="3" s="1"/>
  <c r="BO62" i="6"/>
  <c r="Z396" i="3" s="1"/>
  <c r="BL51" i="6"/>
  <c r="K385" i="3" s="1"/>
  <c r="U385" i="3" s="1"/>
  <c r="BO51" i="6"/>
  <c r="Z385" i="3" s="1"/>
  <c r="BM51" i="6"/>
  <c r="O385" i="3" s="1"/>
  <c r="BM42" i="6"/>
  <c r="O376" i="3" s="1"/>
  <c r="BO42" i="6"/>
  <c r="Z376" i="3" s="1"/>
  <c r="BL42" i="6"/>
  <c r="K376" i="3" s="1"/>
  <c r="U376" i="3" s="1"/>
  <c r="BO29" i="6"/>
  <c r="Z363" i="3" s="1"/>
  <c r="BL29" i="6"/>
  <c r="K363" i="3" s="1"/>
  <c r="U363" i="3" s="1"/>
  <c r="BM29" i="6"/>
  <c r="O363" i="3" s="1"/>
  <c r="BO12" i="6"/>
  <c r="Z346" i="3" s="1"/>
  <c r="BM12" i="6"/>
  <c r="O346" i="3" s="1"/>
  <c r="K346" i="3"/>
  <c r="U346" i="3" s="1"/>
  <c r="BN181" i="6"/>
  <c r="V515" i="3" s="1"/>
  <c r="BO106" i="6"/>
  <c r="Z440" i="3" s="1"/>
  <c r="BM106" i="6"/>
  <c r="O440" i="3" s="1"/>
  <c r="BL106" i="6"/>
  <c r="K440" i="3" s="1"/>
  <c r="U440" i="3" s="1"/>
  <c r="BL92" i="6"/>
  <c r="K426" i="3" s="1"/>
  <c r="U426" i="3" s="1"/>
  <c r="BM92" i="6"/>
  <c r="O426" i="3" s="1"/>
  <c r="BO92" i="6"/>
  <c r="Z426" i="3" s="1"/>
  <c r="BL96" i="6"/>
  <c r="K430" i="3" s="1"/>
  <c r="U430" i="3" s="1"/>
  <c r="BM96" i="6"/>
  <c r="O430" i="3" s="1"/>
  <c r="BO96" i="6"/>
  <c r="Z430" i="3" s="1"/>
  <c r="BN94" i="6"/>
  <c r="V428" i="3" s="1"/>
  <c r="BC181" i="6"/>
  <c r="AG515" i="3" s="1"/>
  <c r="BL105" i="6"/>
  <c r="K439" i="3" s="1"/>
  <c r="U439" i="3" s="1"/>
  <c r="BM105" i="6"/>
  <c r="O439" i="3" s="1"/>
  <c r="BO105" i="6"/>
  <c r="Z439" i="3" s="1"/>
  <c r="BN102" i="6"/>
  <c r="V436" i="3" s="1"/>
  <c r="BN98" i="6"/>
  <c r="V432" i="3" s="1"/>
  <c r="BN95" i="6"/>
  <c r="V429" i="3" s="1"/>
  <c r="BO104" i="6"/>
  <c r="Z438" i="3" s="1"/>
  <c r="BL104" i="6"/>
  <c r="K438" i="3" s="1"/>
  <c r="U438" i="3" s="1"/>
  <c r="BM104" i="6"/>
  <c r="O438" i="3" s="1"/>
  <c r="BN96" i="6"/>
  <c r="V430" i="3" s="1"/>
  <c r="BO87" i="6"/>
  <c r="Z421" i="3" s="1"/>
  <c r="BM87" i="6"/>
  <c r="O421" i="3" s="1"/>
  <c r="BL87" i="6"/>
  <c r="K421" i="3" s="1"/>
  <c r="U421" i="3" s="1"/>
  <c r="BN84" i="6"/>
  <c r="V418" i="3" s="1"/>
  <c r="BN92" i="6"/>
  <c r="V426" i="3" s="1"/>
  <c r="BM88" i="6"/>
  <c r="O422" i="3" s="1"/>
  <c r="BL88" i="6"/>
  <c r="K422" i="3" s="1"/>
  <c r="U422" i="3" s="1"/>
  <c r="BO88" i="6"/>
  <c r="Z422" i="3" s="1"/>
  <c r="BN77" i="6"/>
  <c r="V411" i="3" s="1"/>
  <c r="BL64" i="6"/>
  <c r="K398" i="3" s="1"/>
  <c r="U398" i="3" s="1"/>
  <c r="BM64" i="6"/>
  <c r="O398" i="3" s="1"/>
  <c r="BO64" i="6"/>
  <c r="Z398" i="3" s="1"/>
  <c r="BN78" i="6"/>
  <c r="V412" i="3" s="1"/>
  <c r="BO67" i="6"/>
  <c r="Z401" i="3" s="1"/>
  <c r="BL67" i="6"/>
  <c r="K401" i="3" s="1"/>
  <c r="U401" i="3" s="1"/>
  <c r="BM67" i="6"/>
  <c r="O401" i="3" s="1"/>
  <c r="BL79" i="6"/>
  <c r="K413" i="3" s="1"/>
  <c r="U413" i="3" s="1"/>
  <c r="BO79" i="6"/>
  <c r="Z413" i="3" s="1"/>
  <c r="BM79" i="6"/>
  <c r="O413" i="3" s="1"/>
  <c r="BN76" i="6"/>
  <c r="V410" i="3" s="1"/>
  <c r="BO82" i="6"/>
  <c r="Z416" i="3" s="1"/>
  <c r="BM82" i="6"/>
  <c r="O416" i="3" s="1"/>
  <c r="BL82" i="6"/>
  <c r="K416" i="3" s="1"/>
  <c r="U416" i="3" s="1"/>
  <c r="BO59" i="6"/>
  <c r="Z393" i="3" s="1"/>
  <c r="BL59" i="6"/>
  <c r="K393" i="3" s="1"/>
  <c r="U393" i="3" s="1"/>
  <c r="BM59" i="6"/>
  <c r="O393" i="3" s="1"/>
  <c r="BO41" i="6"/>
  <c r="Z375" i="3" s="1"/>
  <c r="BL41" i="6"/>
  <c r="K375" i="3" s="1"/>
  <c r="U375" i="3" s="1"/>
  <c r="BM41" i="6"/>
  <c r="O375" i="3" s="1"/>
  <c r="BL81" i="6"/>
  <c r="K415" i="3" s="1"/>
  <c r="U415" i="3" s="1"/>
  <c r="BO81" i="6"/>
  <c r="Z415" i="3" s="1"/>
  <c r="BM81" i="6"/>
  <c r="O415" i="3" s="1"/>
  <c r="BN68" i="6"/>
  <c r="V402" i="3" s="1"/>
  <c r="BO56" i="6"/>
  <c r="Z390" i="3" s="1"/>
  <c r="BL56" i="6"/>
  <c r="K390" i="3" s="1"/>
  <c r="U390" i="3" s="1"/>
  <c r="BM56" i="6"/>
  <c r="O390" i="3" s="1"/>
  <c r="BN53" i="6"/>
  <c r="V387" i="3" s="1"/>
  <c r="BM61" i="6"/>
  <c r="O395" i="3" s="1"/>
  <c r="BO61" i="6"/>
  <c r="Z395" i="3" s="1"/>
  <c r="BL61" i="6"/>
  <c r="K395" i="3" s="1"/>
  <c r="U395" i="3" s="1"/>
  <c r="BN58" i="6"/>
  <c r="V392" i="3" s="1"/>
  <c r="BM54" i="6"/>
  <c r="O388" i="3" s="1"/>
  <c r="BL54" i="6"/>
  <c r="K388" i="3" s="1"/>
  <c r="U388" i="3" s="1"/>
  <c r="BO54" i="6"/>
  <c r="Z388" i="3" s="1"/>
  <c r="BN51" i="6"/>
  <c r="V385" i="3" s="1"/>
  <c r="BO30" i="6"/>
  <c r="Z364" i="3" s="1"/>
  <c r="BL30" i="6"/>
  <c r="K364" i="3" s="1"/>
  <c r="U364" i="3" s="1"/>
  <c r="BM30" i="6"/>
  <c r="O364" i="3" s="1"/>
  <c r="BO44" i="6"/>
  <c r="Z378" i="3" s="1"/>
  <c r="BM44" i="6"/>
  <c r="O378" i="3" s="1"/>
  <c r="BL44" i="6"/>
  <c r="K378" i="3" s="1"/>
  <c r="U378" i="3" s="1"/>
  <c r="BN44" i="6"/>
  <c r="V378" i="3" s="1"/>
  <c r="BN52" i="6"/>
  <c r="V386" i="3" s="1"/>
  <c r="BN40" i="6"/>
  <c r="V374" i="3" s="1"/>
  <c r="BO17" i="6"/>
  <c r="Z351" i="3" s="1"/>
  <c r="BL17" i="6"/>
  <c r="K351" i="3" s="1"/>
  <c r="U351" i="3" s="1"/>
  <c r="BM17" i="6"/>
  <c r="O351" i="3" s="1"/>
  <c r="BD12" i="6"/>
  <c r="AH346" i="3" s="1"/>
  <c r="BC12" i="6"/>
  <c r="AG346" i="3" s="1"/>
  <c r="BN45" i="6"/>
  <c r="V379" i="3" s="1"/>
  <c r="BL15" i="6"/>
  <c r="K349" i="3" s="1"/>
  <c r="U349" i="3" s="1"/>
  <c r="BO15" i="6"/>
  <c r="Z349" i="3" s="1"/>
  <c r="BM15" i="6"/>
  <c r="O349" i="3" s="1"/>
  <c r="BN64" i="6"/>
  <c r="V398" i="3" s="1"/>
  <c r="BN33" i="6"/>
  <c r="V367" i="3" s="1"/>
  <c r="BN18" i="6"/>
  <c r="V352" i="3" s="1"/>
  <c r="BN28" i="6"/>
  <c r="V362" i="3" s="1"/>
  <c r="BL20" i="6"/>
  <c r="K354" i="3" s="1"/>
  <c r="U354" i="3" s="1"/>
  <c r="BM20" i="6"/>
  <c r="O354" i="3" s="1"/>
  <c r="BO20" i="6"/>
  <c r="Z354" i="3" s="1"/>
  <c r="BO48" i="6"/>
  <c r="Z382" i="3" s="1"/>
  <c r="BM48" i="6"/>
  <c r="O382" i="3" s="1"/>
  <c r="BL48" i="6"/>
  <c r="K382" i="3" s="1"/>
  <c r="U382" i="3" s="1"/>
  <c r="BM19" i="6"/>
  <c r="O353" i="3" s="1"/>
  <c r="BO19" i="6"/>
  <c r="Z353" i="3" s="1"/>
  <c r="BL19" i="6"/>
  <c r="K353" i="3" s="1"/>
  <c r="U353" i="3" s="1"/>
  <c r="BN16" i="6"/>
  <c r="V350" i="3" s="1"/>
  <c r="BM14" i="6"/>
  <c r="O348" i="3" s="1"/>
  <c r="BL14" i="6"/>
  <c r="K348" i="3" s="1"/>
  <c r="U348" i="3" s="1"/>
  <c r="BO14" i="6"/>
  <c r="Z348" i="3" s="1"/>
  <c r="BN10" i="6"/>
  <c r="BN12" i="6"/>
  <c r="V346" i="3" s="1"/>
  <c r="AA518" i="3" l="1"/>
  <c r="AA520" i="3"/>
  <c r="AA519" i="3"/>
  <c r="AA517" i="3"/>
  <c r="Y176" i="3"/>
  <c r="W176" i="3"/>
  <c r="AB176" i="3" s="1"/>
  <c r="E17" i="7"/>
  <c r="F17" i="7" s="1"/>
  <c r="H17" i="7"/>
  <c r="I17" i="7" s="1"/>
  <c r="K17" i="7"/>
  <c r="L17" i="7" s="1"/>
  <c r="N17" i="7"/>
  <c r="O17" i="7" s="1"/>
  <c r="Q17" i="7"/>
  <c r="R17" i="7" s="1"/>
  <c r="Y8" i="3"/>
  <c r="W7" i="3"/>
  <c r="AB7" i="3" s="1"/>
  <c r="Y6" i="3"/>
  <c r="W10" i="3"/>
  <c r="AB10" i="3" s="1"/>
  <c r="Y7" i="3"/>
  <c r="W9" i="3"/>
  <c r="AB9" i="3" s="1"/>
  <c r="BF12" i="6"/>
  <c r="AJ346" i="3" s="1"/>
  <c r="W8" i="3"/>
  <c r="AB8" i="3" s="1"/>
  <c r="W6" i="3"/>
  <c r="AB6" i="3" s="1"/>
  <c r="BT853" i="3"/>
  <c r="L520" i="3"/>
  <c r="M520" i="3" s="1"/>
  <c r="L516" i="3"/>
  <c r="L517" i="3"/>
  <c r="M517" i="3" s="1"/>
  <c r="L519" i="3"/>
  <c r="M519" i="3" s="1"/>
  <c r="L518" i="3"/>
  <c r="M518" i="3" s="1"/>
  <c r="L9" i="3"/>
  <c r="P9" i="3"/>
  <c r="Q9" i="3" s="1"/>
  <c r="L6" i="3"/>
  <c r="P8" i="3"/>
  <c r="Q8" i="3" s="1"/>
  <c r="L10" i="3"/>
  <c r="N10" i="3"/>
  <c r="Y10" i="3"/>
  <c r="P10" i="3"/>
  <c r="Q10" i="3" s="1"/>
  <c r="N9" i="3"/>
  <c r="Y9" i="3"/>
  <c r="L8" i="3"/>
  <c r="N8" i="3"/>
  <c r="P7" i="3"/>
  <c r="Q7" i="3" s="1"/>
  <c r="N7" i="3"/>
  <c r="L7" i="3"/>
  <c r="P6" i="3"/>
  <c r="Q6" i="3" s="1"/>
  <c r="N6" i="3"/>
  <c r="X520" i="3"/>
  <c r="X519" i="3"/>
  <c r="X518" i="3"/>
  <c r="M413" i="3"/>
  <c r="BS413" i="3" s="1"/>
  <c r="M440" i="3"/>
  <c r="BS440" i="3" s="1"/>
  <c r="M363" i="3"/>
  <c r="BS363" i="3" s="1"/>
  <c r="M405" i="3"/>
  <c r="BS405" i="3" s="1"/>
  <c r="M420" i="3"/>
  <c r="R420" i="3" s="1"/>
  <c r="M436" i="3"/>
  <c r="R436" i="3" s="1"/>
  <c r="M515" i="3"/>
  <c r="BS515" i="3" s="1"/>
  <c r="M370" i="3"/>
  <c r="BS370" i="3" s="1"/>
  <c r="M357" i="3"/>
  <c r="BS357" i="3" s="1"/>
  <c r="M395" i="3"/>
  <c r="BS395" i="3" s="1"/>
  <c r="M431" i="3"/>
  <c r="BS431" i="3" s="1"/>
  <c r="M367" i="3"/>
  <c r="BS367" i="3" s="1"/>
  <c r="M382" i="3"/>
  <c r="BS382" i="3" s="1"/>
  <c r="M393" i="3"/>
  <c r="BS393" i="3" s="1"/>
  <c r="M430" i="3"/>
  <c r="R430" i="3" s="1"/>
  <c r="M403" i="3"/>
  <c r="BS403" i="3" s="1"/>
  <c r="M419" i="3"/>
  <c r="BS419" i="3" s="1"/>
  <c r="M427" i="3"/>
  <c r="BS427" i="3" s="1"/>
  <c r="M406" i="3"/>
  <c r="BS406" i="3" s="1"/>
  <c r="M434" i="3"/>
  <c r="BS434" i="3" s="1"/>
  <c r="M373" i="3"/>
  <c r="R373" i="3" s="1"/>
  <c r="M353" i="3"/>
  <c r="BS353" i="3" s="1"/>
  <c r="M351" i="3"/>
  <c r="R351" i="3" s="1"/>
  <c r="M365" i="3"/>
  <c r="BS365" i="3" s="1"/>
  <c r="M378" i="3"/>
  <c r="BS378" i="3" s="1"/>
  <c r="M364" i="3"/>
  <c r="BS364" i="3" s="1"/>
  <c r="M388" i="3"/>
  <c r="R388" i="3" s="1"/>
  <c r="M390" i="3"/>
  <c r="BS390" i="3" s="1"/>
  <c r="M416" i="3"/>
  <c r="BS416" i="3" s="1"/>
  <c r="M401" i="3"/>
  <c r="BS401" i="3" s="1"/>
  <c r="M422" i="3"/>
  <c r="R422" i="3" s="1"/>
  <c r="M421" i="3"/>
  <c r="BS421" i="3" s="1"/>
  <c r="M439" i="3"/>
  <c r="R439" i="3" s="1"/>
  <c r="M376" i="3"/>
  <c r="BS376" i="3" s="1"/>
  <c r="M396" i="3"/>
  <c r="R396" i="3" s="1"/>
  <c r="M432" i="3"/>
  <c r="BS432" i="3" s="1"/>
  <c r="M411" i="3"/>
  <c r="R411" i="3" s="1"/>
  <c r="M361" i="3"/>
  <c r="BS361" i="3" s="1"/>
  <c r="M366" i="3"/>
  <c r="R366" i="3" s="1"/>
  <c r="M368" i="3"/>
  <c r="BS368" i="3" s="1"/>
  <c r="M380" i="3"/>
  <c r="R380" i="3" s="1"/>
  <c r="M407" i="3"/>
  <c r="BS407" i="3" s="1"/>
  <c r="M433" i="3"/>
  <c r="BS433" i="3" s="1"/>
  <c r="M400" i="3"/>
  <c r="BS400" i="3" s="1"/>
  <c r="M387" i="3"/>
  <c r="R387" i="3" s="1"/>
  <c r="M362" i="3"/>
  <c r="BS362" i="3" s="1"/>
  <c r="M371" i="3"/>
  <c r="BS371" i="3" s="1"/>
  <c r="M356" i="3"/>
  <c r="BS356" i="3" s="1"/>
  <c r="M423" i="3"/>
  <c r="R423" i="3" s="1"/>
  <c r="M384" i="3"/>
  <c r="BS384" i="3" s="1"/>
  <c r="M410" i="3"/>
  <c r="R410" i="3" s="1"/>
  <c r="M429" i="3"/>
  <c r="BS429" i="3" s="1"/>
  <c r="M428" i="3"/>
  <c r="BS428" i="3" s="1"/>
  <c r="M514" i="3"/>
  <c r="BS514" i="3" s="1"/>
  <c r="M399" i="3"/>
  <c r="R399" i="3" s="1"/>
  <c r="M358" i="3"/>
  <c r="BS358" i="3" s="1"/>
  <c r="M354" i="3"/>
  <c r="R354" i="3" s="1"/>
  <c r="M375" i="3"/>
  <c r="R375" i="3" s="1"/>
  <c r="M412" i="3"/>
  <c r="R412" i="3" s="1"/>
  <c r="M389" i="3"/>
  <c r="BS389" i="3" s="1"/>
  <c r="M424" i="3"/>
  <c r="R424" i="3" s="1"/>
  <c r="M408" i="3"/>
  <c r="BS408" i="3" s="1"/>
  <c r="M425" i="3"/>
  <c r="R425" i="3" s="1"/>
  <c r="M402" i="3"/>
  <c r="BS402" i="3" s="1"/>
  <c r="M414" i="3"/>
  <c r="R414" i="3" s="1"/>
  <c r="M386" i="3"/>
  <c r="BS386" i="3" s="1"/>
  <c r="M369" i="3"/>
  <c r="R369" i="3" s="1"/>
  <c r="M381" i="3"/>
  <c r="BS381" i="3" s="1"/>
  <c r="M383" i="3"/>
  <c r="BS383" i="3" s="1"/>
  <c r="M409" i="3"/>
  <c r="BS409" i="3" s="1"/>
  <c r="M435" i="3"/>
  <c r="R435" i="3" s="1"/>
  <c r="M418" i="3"/>
  <c r="BS418" i="3" s="1"/>
  <c r="M417" i="3"/>
  <c r="BS417" i="3" s="1"/>
  <c r="M415" i="3"/>
  <c r="BS415" i="3" s="1"/>
  <c r="M398" i="3"/>
  <c r="BS398" i="3" s="1"/>
  <c r="M438" i="3"/>
  <c r="BS438" i="3" s="1"/>
  <c r="M426" i="3"/>
  <c r="BS426" i="3" s="1"/>
  <c r="M385" i="3"/>
  <c r="BS385" i="3" s="1"/>
  <c r="M359" i="3"/>
  <c r="R359" i="3" s="1"/>
  <c r="M352" i="3"/>
  <c r="R352" i="3" s="1"/>
  <c r="M404" i="3"/>
  <c r="BS404" i="3" s="1"/>
  <c r="M379" i="3"/>
  <c r="BS379" i="3" s="1"/>
  <c r="M513" i="3"/>
  <c r="BS513" i="3" s="1"/>
  <c r="M397" i="3"/>
  <c r="BS397" i="3" s="1"/>
  <c r="M437" i="3"/>
  <c r="BS437" i="3" s="1"/>
  <c r="M355" i="3"/>
  <c r="BS355" i="3" s="1"/>
  <c r="M391" i="3"/>
  <c r="BS391" i="3" s="1"/>
  <c r="M372" i="3"/>
  <c r="BS372" i="3" s="1"/>
  <c r="M374" i="3"/>
  <c r="R374" i="3" s="1"/>
  <c r="M392" i="3"/>
  <c r="BS392" i="3" s="1"/>
  <c r="M377" i="3"/>
  <c r="BS377" i="3" s="1"/>
  <c r="M360" i="3"/>
  <c r="BS360" i="3" s="1"/>
  <c r="M394" i="3"/>
  <c r="BS394" i="3" s="1"/>
  <c r="X360" i="3"/>
  <c r="X371" i="3"/>
  <c r="X392" i="3"/>
  <c r="X402" i="3"/>
  <c r="X412" i="3"/>
  <c r="X426" i="3"/>
  <c r="X394" i="3"/>
  <c r="X398" i="3"/>
  <c r="X379" i="3"/>
  <c r="X378" i="3"/>
  <c r="X410" i="3"/>
  <c r="X418" i="3"/>
  <c r="X430" i="3"/>
  <c r="X429" i="3"/>
  <c r="X428" i="3"/>
  <c r="X377" i="3"/>
  <c r="X513" i="3"/>
  <c r="X352" i="3"/>
  <c r="X374" i="3"/>
  <c r="X436" i="3"/>
  <c r="X515" i="3"/>
  <c r="X383" i="3"/>
  <c r="X419" i="3"/>
  <c r="X409" i="3"/>
  <c r="X417" i="3"/>
  <c r="X367" i="3"/>
  <c r="X386" i="3"/>
  <c r="X385" i="3"/>
  <c r="X387" i="3"/>
  <c r="X411" i="3"/>
  <c r="X358" i="3"/>
  <c r="X397" i="3"/>
  <c r="X362" i="3"/>
  <c r="X432" i="3"/>
  <c r="X355" i="3"/>
  <c r="X423" i="3"/>
  <c r="X435" i="3"/>
  <c r="S853" i="3"/>
  <c r="X517" i="3"/>
  <c r="S512" i="3"/>
  <c r="C18" i="7"/>
  <c r="BF181" i="6"/>
  <c r="AJ515" i="3" s="1"/>
  <c r="BF14" i="6"/>
  <c r="AJ348" i="3" s="1"/>
  <c r="BF18" i="6"/>
  <c r="AJ352" i="3" s="1"/>
  <c r="BF30" i="6"/>
  <c r="AJ364" i="3" s="1"/>
  <c r="BF34" i="6"/>
  <c r="AJ368" i="3" s="1"/>
  <c r="BF46" i="6"/>
  <c r="AJ380" i="3" s="1"/>
  <c r="BF50" i="6"/>
  <c r="AJ384" i="3" s="1"/>
  <c r="BF64" i="6"/>
  <c r="AJ398" i="3" s="1"/>
  <c r="BF70" i="6"/>
  <c r="AJ404" i="3" s="1"/>
  <c r="BF87" i="6"/>
  <c r="AJ421" i="3" s="1"/>
  <c r="BF92" i="6"/>
  <c r="AJ426" i="3" s="1"/>
  <c r="BF103" i="6"/>
  <c r="AJ437" i="3" s="1"/>
  <c r="BF108" i="6"/>
  <c r="AJ442" i="3" s="1"/>
  <c r="BF119" i="6"/>
  <c r="AJ453" i="3" s="1"/>
  <c r="BF124" i="6"/>
  <c r="AJ458" i="3" s="1"/>
  <c r="BF135" i="6"/>
  <c r="AJ469" i="3" s="1"/>
  <c r="BF140" i="6"/>
  <c r="AJ474" i="3" s="1"/>
  <c r="BF151" i="6"/>
  <c r="AJ485" i="3" s="1"/>
  <c r="BF23" i="6"/>
  <c r="AJ357" i="3" s="1"/>
  <c r="BF27" i="6"/>
  <c r="AJ361" i="3" s="1"/>
  <c r="BF39" i="6"/>
  <c r="AJ373" i="3" s="1"/>
  <c r="BF43" i="6"/>
  <c r="AJ377" i="3" s="1"/>
  <c r="BF63" i="6"/>
  <c r="AJ397" i="3" s="1"/>
  <c r="BF66" i="6"/>
  <c r="AJ400" i="3" s="1"/>
  <c r="BF67" i="6"/>
  <c r="AJ401" i="3" s="1"/>
  <c r="BF74" i="6"/>
  <c r="AJ408" i="3" s="1"/>
  <c r="BF80" i="6"/>
  <c r="AJ414" i="3" s="1"/>
  <c r="BF91" i="6"/>
  <c r="AJ425" i="3" s="1"/>
  <c r="BF96" i="6"/>
  <c r="AJ430" i="3" s="1"/>
  <c r="BF107" i="6"/>
  <c r="AJ441" i="3" s="1"/>
  <c r="BF112" i="6"/>
  <c r="AJ446" i="3" s="1"/>
  <c r="BF123" i="6"/>
  <c r="AJ457" i="3" s="1"/>
  <c r="BF128" i="6"/>
  <c r="AJ462" i="3" s="1"/>
  <c r="BF139" i="6"/>
  <c r="AJ473" i="3" s="1"/>
  <c r="BF144" i="6"/>
  <c r="AJ478" i="3" s="1"/>
  <c r="BF155" i="6"/>
  <c r="AJ489" i="3" s="1"/>
  <c r="BF160" i="6"/>
  <c r="AJ494" i="3" s="1"/>
  <c r="BF167" i="6"/>
  <c r="AJ501" i="3" s="1"/>
  <c r="BF168" i="6"/>
  <c r="AJ502" i="3" s="1"/>
  <c r="BF171" i="6"/>
  <c r="AJ505" i="3" s="1"/>
  <c r="BF172" i="6"/>
  <c r="AJ506" i="3" s="1"/>
  <c r="BF35" i="6"/>
  <c r="AJ369" i="3" s="1"/>
  <c r="BF38" i="6"/>
  <c r="AJ372" i="3" s="1"/>
  <c r="BF76" i="6"/>
  <c r="AJ410" i="3" s="1"/>
  <c r="BF78" i="6"/>
  <c r="AJ412" i="3" s="1"/>
  <c r="BF79" i="6"/>
  <c r="AJ413" i="3" s="1"/>
  <c r="BF26" i="6"/>
  <c r="AJ360" i="3" s="1"/>
  <c r="BF68" i="6"/>
  <c r="AJ402" i="3" s="1"/>
  <c r="BF72" i="6"/>
  <c r="AJ406" i="3" s="1"/>
  <c r="BF111" i="6"/>
  <c r="AJ445" i="3" s="1"/>
  <c r="BF19" i="6"/>
  <c r="AJ353" i="3" s="1"/>
  <c r="BF22" i="6"/>
  <c r="AJ356" i="3" s="1"/>
  <c r="BF31" i="6"/>
  <c r="AJ365" i="3" s="1"/>
  <c r="BF42" i="6"/>
  <c r="AJ376" i="3" s="1"/>
  <c r="BF58" i="6"/>
  <c r="AJ392" i="3" s="1"/>
  <c r="BF83" i="6"/>
  <c r="AJ417" i="3" s="1"/>
  <c r="BF84" i="6"/>
  <c r="AJ418" i="3" s="1"/>
  <c r="BF95" i="6"/>
  <c r="AJ429" i="3" s="1"/>
  <c r="BF115" i="6"/>
  <c r="AJ449" i="3" s="1"/>
  <c r="BF116" i="6"/>
  <c r="AJ450" i="3" s="1"/>
  <c r="BF127" i="6"/>
  <c r="AJ461" i="3" s="1"/>
  <c r="BF147" i="6"/>
  <c r="AJ481" i="3" s="1"/>
  <c r="BF148" i="6"/>
  <c r="AJ482" i="3" s="1"/>
  <c r="BF159" i="6"/>
  <c r="AJ493" i="3" s="1"/>
  <c r="BF175" i="6"/>
  <c r="AJ509" i="3" s="1"/>
  <c r="BF177" i="6"/>
  <c r="AJ511" i="3" s="1"/>
  <c r="BF104" i="6"/>
  <c r="AJ438" i="3" s="1"/>
  <c r="BF136" i="6"/>
  <c r="AJ470" i="3" s="1"/>
  <c r="BF156" i="6"/>
  <c r="AJ490" i="3" s="1"/>
  <c r="BF180" i="6"/>
  <c r="AJ514" i="3" s="1"/>
  <c r="BF15" i="6"/>
  <c r="AJ349" i="3" s="1"/>
  <c r="BF47" i="6"/>
  <c r="AJ381" i="3" s="1"/>
  <c r="BF99" i="6"/>
  <c r="AJ433" i="3" s="1"/>
  <c r="BF100" i="6"/>
  <c r="AJ434" i="3" s="1"/>
  <c r="BF131" i="6"/>
  <c r="AJ465" i="3" s="1"/>
  <c r="BF132" i="6"/>
  <c r="AJ466" i="3" s="1"/>
  <c r="BF143" i="6"/>
  <c r="AJ477" i="3" s="1"/>
  <c r="BF169" i="6"/>
  <c r="AJ503" i="3" s="1"/>
  <c r="BF51" i="6"/>
  <c r="AJ385" i="3" s="1"/>
  <c r="BF54" i="6"/>
  <c r="AJ388" i="3" s="1"/>
  <c r="BF62" i="6"/>
  <c r="AJ396" i="3" s="1"/>
  <c r="BF71" i="6"/>
  <c r="AJ405" i="3" s="1"/>
  <c r="BF120" i="6"/>
  <c r="AJ454" i="3" s="1"/>
  <c r="BF88" i="6"/>
  <c r="AJ422" i="3" s="1"/>
  <c r="BF165" i="6"/>
  <c r="AJ499" i="3" s="1"/>
  <c r="BF152" i="6"/>
  <c r="AJ486" i="3" s="1"/>
  <c r="BF163" i="6"/>
  <c r="AJ497" i="3" s="1"/>
  <c r="BF179" i="6"/>
  <c r="AJ513" i="3" s="1"/>
  <c r="BF98" i="6"/>
  <c r="AJ432" i="3" s="1"/>
  <c r="BF102" i="6"/>
  <c r="AJ436" i="3" s="1"/>
  <c r="BF178" i="6"/>
  <c r="AJ512" i="3" s="1"/>
  <c r="BF77" i="6"/>
  <c r="AJ411" i="3" s="1"/>
  <c r="BF162" i="6"/>
  <c r="AJ496" i="3" s="1"/>
  <c r="BF13" i="6"/>
  <c r="AJ347" i="3" s="1"/>
  <c r="BF33" i="6"/>
  <c r="AJ367" i="3" s="1"/>
  <c r="BF158" i="6"/>
  <c r="AJ492" i="3" s="1"/>
  <c r="BF53" i="6"/>
  <c r="AJ387" i="3" s="1"/>
  <c r="BF37" i="6"/>
  <c r="AJ371" i="3" s="1"/>
  <c r="BF25" i="6"/>
  <c r="AJ359" i="3" s="1"/>
  <c r="BF173" i="6"/>
  <c r="AJ507" i="3" s="1"/>
  <c r="BF56" i="6"/>
  <c r="AJ390" i="3" s="1"/>
  <c r="BF157" i="6"/>
  <c r="AJ491" i="3" s="1"/>
  <c r="BF149" i="6"/>
  <c r="AJ483" i="3" s="1"/>
  <c r="BF133" i="6"/>
  <c r="AJ467" i="3" s="1"/>
  <c r="BF117" i="6"/>
  <c r="AJ451" i="3" s="1"/>
  <c r="BF75" i="6"/>
  <c r="AJ409" i="3" s="1"/>
  <c r="BF52" i="6"/>
  <c r="AJ386" i="3" s="1"/>
  <c r="BF36" i="6"/>
  <c r="AJ370" i="3" s="1"/>
  <c r="BF20" i="6"/>
  <c r="AJ354" i="3" s="1"/>
  <c r="BF59" i="6"/>
  <c r="AJ393" i="3" s="1"/>
  <c r="BF130" i="6"/>
  <c r="AJ464" i="3" s="1"/>
  <c r="BF118" i="6"/>
  <c r="AJ452" i="3" s="1"/>
  <c r="BF126" i="6"/>
  <c r="AJ460" i="3" s="1"/>
  <c r="BF61" i="6"/>
  <c r="AJ395" i="3" s="1"/>
  <c r="BF138" i="6"/>
  <c r="AJ472" i="3" s="1"/>
  <c r="BF122" i="6"/>
  <c r="AJ456" i="3" s="1"/>
  <c r="BF106" i="6"/>
  <c r="AJ440" i="3" s="1"/>
  <c r="BF164" i="6"/>
  <c r="AJ498" i="3" s="1"/>
  <c r="BF137" i="6"/>
  <c r="AJ471" i="3" s="1"/>
  <c r="BF24" i="6"/>
  <c r="AJ358" i="3" s="1"/>
  <c r="BF170" i="6"/>
  <c r="AJ504" i="3" s="1"/>
  <c r="BF150" i="6"/>
  <c r="AJ484" i="3" s="1"/>
  <c r="BF49" i="6"/>
  <c r="AJ383" i="3" s="1"/>
  <c r="BF166" i="6"/>
  <c r="AJ500" i="3" s="1"/>
  <c r="BF110" i="6"/>
  <c r="AJ444" i="3" s="1"/>
  <c r="BF94" i="6"/>
  <c r="AJ428" i="3" s="1"/>
  <c r="BF176" i="6"/>
  <c r="AJ510" i="3" s="1"/>
  <c r="BF141" i="6"/>
  <c r="AJ475" i="3" s="1"/>
  <c r="BF125" i="6"/>
  <c r="AJ459" i="3" s="1"/>
  <c r="BF109" i="6"/>
  <c r="AJ443" i="3" s="1"/>
  <c r="BF93" i="6"/>
  <c r="AJ427" i="3" s="1"/>
  <c r="BF161" i="6"/>
  <c r="AJ495" i="3" s="1"/>
  <c r="BF145" i="6"/>
  <c r="AJ479" i="3" s="1"/>
  <c r="BF129" i="6"/>
  <c r="AJ463" i="3" s="1"/>
  <c r="BF105" i="6"/>
  <c r="AJ439" i="3" s="1"/>
  <c r="BF89" i="6"/>
  <c r="AJ423" i="3" s="1"/>
  <c r="BF32" i="6"/>
  <c r="AJ366" i="3" s="1"/>
  <c r="BF65" i="6"/>
  <c r="AJ399" i="3" s="1"/>
  <c r="BF154" i="6"/>
  <c r="AJ488" i="3" s="1"/>
  <c r="BF174" i="6"/>
  <c r="AJ508" i="3" s="1"/>
  <c r="BF29" i="6"/>
  <c r="AJ363" i="3" s="1"/>
  <c r="BF146" i="6"/>
  <c r="AJ480" i="3" s="1"/>
  <c r="BF86" i="6"/>
  <c r="AJ420" i="3" s="1"/>
  <c r="BF57" i="6"/>
  <c r="AJ391" i="3" s="1"/>
  <c r="BF142" i="6"/>
  <c r="AJ476" i="3" s="1"/>
  <c r="BF90" i="6"/>
  <c r="AJ424" i="3" s="1"/>
  <c r="BF40" i="6"/>
  <c r="AJ374" i="3" s="1"/>
  <c r="BF81" i="6"/>
  <c r="AJ415" i="3" s="1"/>
  <c r="BF60" i="6"/>
  <c r="AJ394" i="3" s="1"/>
  <c r="BF69" i="6"/>
  <c r="AJ403" i="3" s="1"/>
  <c r="BF55" i="6"/>
  <c r="AJ389" i="3" s="1"/>
  <c r="BF134" i="6"/>
  <c r="AJ468" i="3" s="1"/>
  <c r="BF45" i="6"/>
  <c r="AJ379" i="3" s="1"/>
  <c r="BF41" i="6"/>
  <c r="AJ375" i="3" s="1"/>
  <c r="BF21" i="6"/>
  <c r="AJ355" i="3" s="1"/>
  <c r="BF153" i="6"/>
  <c r="AJ487" i="3" s="1"/>
  <c r="BF121" i="6"/>
  <c r="AJ455" i="3" s="1"/>
  <c r="BF85" i="6"/>
  <c r="AJ419" i="3" s="1"/>
  <c r="BF48" i="6"/>
  <c r="AJ382" i="3" s="1"/>
  <c r="BF44" i="6"/>
  <c r="AJ378" i="3" s="1"/>
  <c r="BF28" i="6"/>
  <c r="AJ362" i="3" s="1"/>
  <c r="BF82" i="6"/>
  <c r="AJ416" i="3" s="1"/>
  <c r="BF114" i="6"/>
  <c r="AJ448" i="3" s="1"/>
  <c r="BF17" i="6"/>
  <c r="AJ351" i="3" s="1"/>
  <c r="BF73" i="6"/>
  <c r="AJ407" i="3" s="1"/>
  <c r="BF101" i="6"/>
  <c r="AJ435" i="3" s="1"/>
  <c r="BF16" i="6"/>
  <c r="AJ350" i="3" s="1"/>
  <c r="BF113" i="6"/>
  <c r="AJ447" i="3" s="1"/>
  <c r="BF97" i="6"/>
  <c r="AJ431" i="3" s="1"/>
  <c r="BG9" i="6"/>
  <c r="BG181" i="6" s="1"/>
  <c r="AK515" i="3" s="1"/>
  <c r="AA7" i="3" l="1"/>
  <c r="AA6" i="3"/>
  <c r="AA9" i="3"/>
  <c r="AA8" i="3"/>
  <c r="AA10" i="3"/>
  <c r="T853" i="3"/>
  <c r="T512" i="3"/>
  <c r="AA176" i="3"/>
  <c r="X176" i="3"/>
  <c r="X9" i="3"/>
  <c r="E18" i="7"/>
  <c r="F18" i="7" s="1"/>
  <c r="H18" i="7"/>
  <c r="I18" i="7" s="1"/>
  <c r="N18" i="7"/>
  <c r="O18" i="7" s="1"/>
  <c r="K18" i="7"/>
  <c r="L18" i="7" s="1"/>
  <c r="Q18" i="7"/>
  <c r="R18" i="7" s="1"/>
  <c r="X6" i="3"/>
  <c r="M516" i="3"/>
  <c r="BS516" i="3" s="1"/>
  <c r="BH9" i="6"/>
  <c r="BH26" i="6" s="1"/>
  <c r="AL360" i="3" s="1"/>
  <c r="BG12" i="6"/>
  <c r="AK346" i="3" s="1"/>
  <c r="BG10" i="6"/>
  <c r="R404" i="3"/>
  <c r="M9" i="3"/>
  <c r="BS9" i="3" s="1"/>
  <c r="BS435" i="3"/>
  <c r="BU435" i="3" s="1"/>
  <c r="BS410" i="3"/>
  <c r="BT410" i="3" s="1"/>
  <c r="BS399" i="3"/>
  <c r="BT399" i="3" s="1"/>
  <c r="R431" i="3"/>
  <c r="BS420" i="3"/>
  <c r="BU420" i="3" s="1"/>
  <c r="R382" i="3"/>
  <c r="R357" i="3"/>
  <c r="BS374" i="3"/>
  <c r="BU374" i="3" s="1"/>
  <c r="M6" i="3"/>
  <c r="X10" i="3"/>
  <c r="M10" i="3"/>
  <c r="X8" i="3"/>
  <c r="M8" i="3"/>
  <c r="X7" i="3"/>
  <c r="M7" i="3"/>
  <c r="BS351" i="3"/>
  <c r="BT351" i="3" s="1"/>
  <c r="R433" i="3"/>
  <c r="R520" i="3"/>
  <c r="BS520" i="3"/>
  <c r="R519" i="3"/>
  <c r="BS519" i="3"/>
  <c r="R518" i="3"/>
  <c r="BS518" i="3"/>
  <c r="BS414" i="3"/>
  <c r="BT414" i="3" s="1"/>
  <c r="BS396" i="3"/>
  <c r="BU396" i="3" s="1"/>
  <c r="R363" i="3"/>
  <c r="R398" i="3"/>
  <c r="R383" i="3"/>
  <c r="BS366" i="3"/>
  <c r="BT366" i="3" s="1"/>
  <c r="R428" i="3"/>
  <c r="R394" i="3"/>
  <c r="BS380" i="3"/>
  <c r="BT380" i="3" s="1"/>
  <c r="BS424" i="3"/>
  <c r="BU424" i="3" s="1"/>
  <c r="R353" i="3"/>
  <c r="R416" i="3"/>
  <c r="BS436" i="3"/>
  <c r="BU436" i="3" s="1"/>
  <c r="R413" i="3"/>
  <c r="R372" i="3"/>
  <c r="R371" i="3"/>
  <c r="R417" i="3"/>
  <c r="R406" i="3"/>
  <c r="R376" i="3"/>
  <c r="R513" i="3"/>
  <c r="BS439" i="3"/>
  <c r="BU439" i="3" s="1"/>
  <c r="BS425" i="3"/>
  <c r="BU425" i="3" s="1"/>
  <c r="BS412" i="3"/>
  <c r="BU412" i="3" s="1"/>
  <c r="BS411" i="3"/>
  <c r="BU411" i="3" s="1"/>
  <c r="BS373" i="3"/>
  <c r="BU373" i="3" s="1"/>
  <c r="R515" i="3"/>
  <c r="R419" i="3"/>
  <c r="BS430" i="3"/>
  <c r="BT430" i="3" s="1"/>
  <c r="BS388" i="3"/>
  <c r="BU388" i="3" s="1"/>
  <c r="R437" i="3"/>
  <c r="R426" i="3"/>
  <c r="BS422" i="3"/>
  <c r="BT422" i="3" s="1"/>
  <c r="BS369" i="3"/>
  <c r="BU369" i="3" s="1"/>
  <c r="BS354" i="3"/>
  <c r="BU354" i="3" s="1"/>
  <c r="R400" i="3"/>
  <c r="R364" i="3"/>
  <c r="R377" i="3"/>
  <c r="BS359" i="3"/>
  <c r="BT359" i="3" s="1"/>
  <c r="BS423" i="3"/>
  <c r="BU423" i="3" s="1"/>
  <c r="BS375" i="3"/>
  <c r="BU375" i="3" s="1"/>
  <c r="R356" i="3"/>
  <c r="R421" i="3"/>
  <c r="R434" i="3"/>
  <c r="R405" i="3"/>
  <c r="R391" i="3"/>
  <c r="R379" i="3"/>
  <c r="R415" i="3"/>
  <c r="BS387" i="3"/>
  <c r="BU387" i="3" s="1"/>
  <c r="R361" i="3"/>
  <c r="R378" i="3"/>
  <c r="R392" i="3"/>
  <c r="BS352" i="3"/>
  <c r="BU352" i="3" s="1"/>
  <c r="R368" i="3"/>
  <c r="R440" i="3"/>
  <c r="R360" i="3"/>
  <c r="R397" i="3"/>
  <c r="R438" i="3"/>
  <c r="R365" i="3"/>
  <c r="R355" i="3"/>
  <c r="R385" i="3"/>
  <c r="R418" i="3"/>
  <c r="R409" i="3"/>
  <c r="R381" i="3"/>
  <c r="R386" i="3"/>
  <c r="R402" i="3"/>
  <c r="R408" i="3"/>
  <c r="R367" i="3"/>
  <c r="R389" i="3"/>
  <c r="R395" i="3"/>
  <c r="R429" i="3"/>
  <c r="R384" i="3"/>
  <c r="R362" i="3"/>
  <c r="R407" i="3"/>
  <c r="R358" i="3"/>
  <c r="R370" i="3"/>
  <c r="R514" i="3"/>
  <c r="R427" i="3"/>
  <c r="R403" i="3"/>
  <c r="R393" i="3"/>
  <c r="R432" i="3"/>
  <c r="R401" i="3"/>
  <c r="R390" i="3"/>
  <c r="R517" i="3"/>
  <c r="BS517" i="3"/>
  <c r="BU408" i="3"/>
  <c r="BT408" i="3"/>
  <c r="BT400" i="3"/>
  <c r="BU400" i="3"/>
  <c r="BT406" i="3"/>
  <c r="BU406" i="3"/>
  <c r="BU403" i="3"/>
  <c r="BT403" i="3"/>
  <c r="BU392" i="3"/>
  <c r="BT392" i="3"/>
  <c r="BU391" i="3"/>
  <c r="BT391" i="3"/>
  <c r="BU397" i="3"/>
  <c r="BT397" i="3"/>
  <c r="BU404" i="3"/>
  <c r="BT404" i="3"/>
  <c r="BT426" i="3"/>
  <c r="BU426" i="3"/>
  <c r="BT390" i="3"/>
  <c r="BU390" i="3"/>
  <c r="BU409" i="3"/>
  <c r="BT409" i="3"/>
  <c r="BU381" i="3"/>
  <c r="BT381" i="3"/>
  <c r="BT365" i="3"/>
  <c r="BU365" i="3"/>
  <c r="BU429" i="3"/>
  <c r="BT429" i="3"/>
  <c r="BU362" i="3"/>
  <c r="BT362" i="3"/>
  <c r="BT368" i="3"/>
  <c r="BU368" i="3"/>
  <c r="BU364" i="3"/>
  <c r="BT364" i="3"/>
  <c r="BU357" i="3"/>
  <c r="BT357" i="3"/>
  <c r="BU515" i="3"/>
  <c r="BT515" i="3"/>
  <c r="BT405" i="3"/>
  <c r="BU405" i="3"/>
  <c r="BT440" i="3"/>
  <c r="BU440" i="3"/>
  <c r="BT393" i="3"/>
  <c r="BU393" i="3"/>
  <c r="BU401" i="3"/>
  <c r="BT401" i="3"/>
  <c r="BT394" i="3"/>
  <c r="BU394" i="3"/>
  <c r="BU372" i="3"/>
  <c r="BT372" i="3"/>
  <c r="BU385" i="3"/>
  <c r="BT385" i="3"/>
  <c r="BU415" i="3"/>
  <c r="BT415" i="3"/>
  <c r="BU371" i="3"/>
  <c r="BT371" i="3"/>
  <c r="BT417" i="3"/>
  <c r="BU417" i="3"/>
  <c r="BU358" i="3"/>
  <c r="BT358" i="3"/>
  <c r="BU427" i="3"/>
  <c r="BT427" i="3"/>
  <c r="BU382" i="3"/>
  <c r="BT382" i="3"/>
  <c r="BT360" i="3"/>
  <c r="BU360" i="3"/>
  <c r="BU383" i="3"/>
  <c r="BT383" i="3"/>
  <c r="BT386" i="3"/>
  <c r="BU386" i="3"/>
  <c r="BT367" i="3"/>
  <c r="BU367" i="3"/>
  <c r="BU431" i="3"/>
  <c r="BT431" i="3"/>
  <c r="BT356" i="3"/>
  <c r="BU356" i="3"/>
  <c r="BU416" i="3"/>
  <c r="BT416" i="3"/>
  <c r="BT434" i="3"/>
  <c r="BU434" i="3"/>
  <c r="BU419" i="3"/>
  <c r="BT419" i="3"/>
  <c r="BT363" i="3"/>
  <c r="BU363" i="3"/>
  <c r="BU413" i="3"/>
  <c r="BT413" i="3"/>
  <c r="BT376" i="3"/>
  <c r="BU376" i="3"/>
  <c r="BU377" i="3"/>
  <c r="BT377" i="3"/>
  <c r="BU437" i="3"/>
  <c r="BT437" i="3"/>
  <c r="BU379" i="3"/>
  <c r="BT379" i="3"/>
  <c r="BT398" i="3"/>
  <c r="BU398" i="3"/>
  <c r="BU389" i="3"/>
  <c r="BT389" i="3"/>
  <c r="BU370" i="3"/>
  <c r="BT370" i="3"/>
  <c r="BU418" i="3"/>
  <c r="BT418" i="3"/>
  <c r="BT402" i="3"/>
  <c r="BU402" i="3"/>
  <c r="BU395" i="3"/>
  <c r="BT395" i="3"/>
  <c r="BU353" i="3"/>
  <c r="BT353" i="3"/>
  <c r="BU384" i="3"/>
  <c r="BT384" i="3"/>
  <c r="BU407" i="3"/>
  <c r="BT407" i="3"/>
  <c r="BU421" i="3"/>
  <c r="BT421" i="3"/>
  <c r="BT514" i="3"/>
  <c r="BU514" i="3"/>
  <c r="BU428" i="3"/>
  <c r="BT428" i="3"/>
  <c r="BU432" i="3"/>
  <c r="BT432" i="3"/>
  <c r="BT355" i="3"/>
  <c r="BU355" i="3"/>
  <c r="BU513" i="3"/>
  <c r="BT513" i="3"/>
  <c r="BT438" i="3"/>
  <c r="BU438" i="3"/>
  <c r="BT433" i="3"/>
  <c r="BU433" i="3"/>
  <c r="BU361" i="3"/>
  <c r="BT361" i="3"/>
  <c r="BU378" i="3"/>
  <c r="BT378" i="3"/>
  <c r="C19" i="7"/>
  <c r="BG13" i="6"/>
  <c r="AK347" i="3" s="1"/>
  <c r="BG17" i="6"/>
  <c r="AK351" i="3" s="1"/>
  <c r="BG29" i="6"/>
  <c r="AK363" i="3" s="1"/>
  <c r="BG33" i="6"/>
  <c r="AK367" i="3" s="1"/>
  <c r="BG45" i="6"/>
  <c r="AK379" i="3" s="1"/>
  <c r="BG49" i="6"/>
  <c r="AK383" i="3" s="1"/>
  <c r="BG58" i="6"/>
  <c r="AK392" i="3" s="1"/>
  <c r="BG83" i="6"/>
  <c r="AK417" i="3" s="1"/>
  <c r="BG86" i="6"/>
  <c r="AK420" i="3" s="1"/>
  <c r="BG99" i="6"/>
  <c r="AK433" i="3" s="1"/>
  <c r="BG102" i="6"/>
  <c r="AK436" i="3" s="1"/>
  <c r="BG115" i="6"/>
  <c r="AK449" i="3" s="1"/>
  <c r="BG118" i="6"/>
  <c r="AK452" i="3" s="1"/>
  <c r="BG131" i="6"/>
  <c r="AK465" i="3" s="1"/>
  <c r="BG134" i="6"/>
  <c r="AK468" i="3" s="1"/>
  <c r="BG147" i="6"/>
  <c r="AK481" i="3" s="1"/>
  <c r="BG150" i="6"/>
  <c r="AK484" i="3" s="1"/>
  <c r="BG14" i="6"/>
  <c r="AK348" i="3" s="1"/>
  <c r="BG18" i="6"/>
  <c r="AK352" i="3" s="1"/>
  <c r="BG30" i="6"/>
  <c r="AK364" i="3" s="1"/>
  <c r="BG34" i="6"/>
  <c r="AK368" i="3" s="1"/>
  <c r="BG46" i="6"/>
  <c r="AK380" i="3" s="1"/>
  <c r="BG50" i="6"/>
  <c r="AK384" i="3" s="1"/>
  <c r="BG70" i="6"/>
  <c r="AK404" i="3" s="1"/>
  <c r="BG73" i="6"/>
  <c r="AK407" i="3" s="1"/>
  <c r="BG87" i="6"/>
  <c r="AK421" i="3" s="1"/>
  <c r="BG90" i="6"/>
  <c r="AK424" i="3" s="1"/>
  <c r="BG103" i="6"/>
  <c r="AK437" i="3" s="1"/>
  <c r="BG106" i="6"/>
  <c r="AK440" i="3" s="1"/>
  <c r="BG119" i="6"/>
  <c r="AK453" i="3" s="1"/>
  <c r="BG122" i="6"/>
  <c r="AK456" i="3" s="1"/>
  <c r="BG135" i="6"/>
  <c r="AK469" i="3" s="1"/>
  <c r="BG138" i="6"/>
  <c r="AK472" i="3" s="1"/>
  <c r="BG151" i="6"/>
  <c r="AK485" i="3" s="1"/>
  <c r="BG154" i="6"/>
  <c r="AK488" i="3" s="1"/>
  <c r="BG164" i="6"/>
  <c r="AK498" i="3" s="1"/>
  <c r="BG25" i="6"/>
  <c r="AK359" i="3" s="1"/>
  <c r="BG42" i="6"/>
  <c r="AK376" i="3" s="1"/>
  <c r="BG95" i="6"/>
  <c r="AK429" i="3" s="1"/>
  <c r="BG127" i="6"/>
  <c r="AK461" i="3" s="1"/>
  <c r="BG162" i="6"/>
  <c r="AK496" i="3" s="1"/>
  <c r="BG175" i="6"/>
  <c r="AK509" i="3" s="1"/>
  <c r="BG38" i="6"/>
  <c r="AK372" i="3" s="1"/>
  <c r="BG53" i="6"/>
  <c r="AK387" i="3" s="1"/>
  <c r="BG61" i="6"/>
  <c r="AK395" i="3" s="1"/>
  <c r="BG74" i="6"/>
  <c r="AK408" i="3" s="1"/>
  <c r="BG78" i="6"/>
  <c r="AK412" i="3" s="1"/>
  <c r="BG171" i="6"/>
  <c r="AK505" i="3" s="1"/>
  <c r="BG174" i="6"/>
  <c r="AK508" i="3" s="1"/>
  <c r="BG26" i="6"/>
  <c r="AK360" i="3" s="1"/>
  <c r="BG41" i="6"/>
  <c r="AK375" i="3" s="1"/>
  <c r="BG22" i="6"/>
  <c r="AK356" i="3" s="1"/>
  <c r="BG37" i="6"/>
  <c r="AK371" i="3" s="1"/>
  <c r="BG54" i="6"/>
  <c r="AK388" i="3" s="1"/>
  <c r="BG57" i="6"/>
  <c r="AK391" i="3" s="1"/>
  <c r="BG62" i="6"/>
  <c r="AK396" i="3" s="1"/>
  <c r="BG82" i="6"/>
  <c r="AK416" i="3" s="1"/>
  <c r="BG114" i="6"/>
  <c r="AK448" i="3" s="1"/>
  <c r="BG146" i="6"/>
  <c r="AK480" i="3" s="1"/>
  <c r="BG163" i="6"/>
  <c r="AK497" i="3" s="1"/>
  <c r="BG168" i="6"/>
  <c r="AK502" i="3" s="1"/>
  <c r="BG179" i="6"/>
  <c r="AK513" i="3" s="1"/>
  <c r="BG69" i="6"/>
  <c r="AK403" i="3" s="1"/>
  <c r="BG91" i="6"/>
  <c r="AK425" i="3" s="1"/>
  <c r="BG110" i="6"/>
  <c r="AK444" i="3" s="1"/>
  <c r="BG123" i="6"/>
  <c r="AK457" i="3" s="1"/>
  <c r="BG142" i="6"/>
  <c r="AK476" i="3" s="1"/>
  <c r="BG158" i="6"/>
  <c r="AK492" i="3" s="1"/>
  <c r="BG159" i="6"/>
  <c r="AK493" i="3" s="1"/>
  <c r="BG167" i="6"/>
  <c r="AK501" i="3" s="1"/>
  <c r="BG21" i="6"/>
  <c r="AK355" i="3" s="1"/>
  <c r="BG66" i="6"/>
  <c r="AK400" i="3" s="1"/>
  <c r="BG79" i="6"/>
  <c r="AK413" i="3" s="1"/>
  <c r="BG98" i="6"/>
  <c r="AK432" i="3" s="1"/>
  <c r="BG130" i="6"/>
  <c r="AK464" i="3" s="1"/>
  <c r="BG63" i="6"/>
  <c r="AK397" i="3" s="1"/>
  <c r="BG94" i="6"/>
  <c r="AK428" i="3" s="1"/>
  <c r="BG107" i="6"/>
  <c r="AK441" i="3" s="1"/>
  <c r="BG126" i="6"/>
  <c r="AK460" i="3" s="1"/>
  <c r="BG178" i="6"/>
  <c r="AK512" i="3" s="1"/>
  <c r="BG139" i="6"/>
  <c r="AK473" i="3" s="1"/>
  <c r="BG111" i="6"/>
  <c r="AK445" i="3" s="1"/>
  <c r="BG155" i="6"/>
  <c r="AK489" i="3" s="1"/>
  <c r="BG143" i="6"/>
  <c r="AK477" i="3" s="1"/>
  <c r="BG67" i="6"/>
  <c r="AK401" i="3" s="1"/>
  <c r="BG161" i="6"/>
  <c r="AK495" i="3" s="1"/>
  <c r="BG153" i="6"/>
  <c r="AK487" i="3" s="1"/>
  <c r="BG137" i="6"/>
  <c r="AK471" i="3" s="1"/>
  <c r="BG121" i="6"/>
  <c r="AK455" i="3" s="1"/>
  <c r="BG24" i="6"/>
  <c r="AK358" i="3" s="1"/>
  <c r="BG165" i="6"/>
  <c r="AK499" i="3" s="1"/>
  <c r="BG152" i="6"/>
  <c r="AK486" i="3" s="1"/>
  <c r="BG148" i="6"/>
  <c r="AK482" i="3" s="1"/>
  <c r="BG144" i="6"/>
  <c r="AK478" i="3" s="1"/>
  <c r="BG120" i="6"/>
  <c r="AK454" i="3" s="1"/>
  <c r="BG116" i="6"/>
  <c r="AK450" i="3" s="1"/>
  <c r="BG112" i="6"/>
  <c r="AK446" i="3" s="1"/>
  <c r="BG177" i="6"/>
  <c r="AK511" i="3" s="1"/>
  <c r="BG85" i="6"/>
  <c r="AK419" i="3" s="1"/>
  <c r="BG48" i="6"/>
  <c r="AK382" i="3" s="1"/>
  <c r="BG180" i="6"/>
  <c r="AK514" i="3" s="1"/>
  <c r="BG65" i="6"/>
  <c r="AK399" i="3" s="1"/>
  <c r="BG44" i="6"/>
  <c r="AK378" i="3" s="1"/>
  <c r="BG28" i="6"/>
  <c r="AK362" i="3" s="1"/>
  <c r="BG77" i="6"/>
  <c r="AK411" i="3" s="1"/>
  <c r="BG75" i="6"/>
  <c r="AK409" i="3" s="1"/>
  <c r="BG132" i="6"/>
  <c r="AK466" i="3" s="1"/>
  <c r="BG100" i="6"/>
  <c r="AK434" i="3" s="1"/>
  <c r="BG56" i="6"/>
  <c r="AK390" i="3" s="1"/>
  <c r="BG157" i="6"/>
  <c r="AK491" i="3" s="1"/>
  <c r="BG52" i="6"/>
  <c r="AK386" i="3" s="1"/>
  <c r="BG36" i="6"/>
  <c r="AK370" i="3" s="1"/>
  <c r="BG59" i="6"/>
  <c r="AK393" i="3" s="1"/>
  <c r="BG51" i="6"/>
  <c r="AK385" i="3" s="1"/>
  <c r="BG43" i="6"/>
  <c r="AK377" i="3" s="1"/>
  <c r="BG35" i="6"/>
  <c r="AK369" i="3" s="1"/>
  <c r="BG27" i="6"/>
  <c r="AK361" i="3" s="1"/>
  <c r="BG19" i="6"/>
  <c r="AK353" i="3" s="1"/>
  <c r="BG80" i="6"/>
  <c r="AK414" i="3" s="1"/>
  <c r="BG40" i="6"/>
  <c r="AK374" i="3" s="1"/>
  <c r="BG160" i="6"/>
  <c r="AK494" i="3" s="1"/>
  <c r="BG88" i="6"/>
  <c r="AK422" i="3" s="1"/>
  <c r="BG72" i="6"/>
  <c r="AK406" i="3" s="1"/>
  <c r="BG81" i="6"/>
  <c r="AK415" i="3" s="1"/>
  <c r="BG60" i="6"/>
  <c r="AK394" i="3" s="1"/>
  <c r="BG176" i="6"/>
  <c r="AK510" i="3" s="1"/>
  <c r="BG169" i="6"/>
  <c r="AK503" i="3" s="1"/>
  <c r="BG141" i="6"/>
  <c r="AK475" i="3" s="1"/>
  <c r="BG125" i="6"/>
  <c r="AK459" i="3" s="1"/>
  <c r="BG109" i="6"/>
  <c r="AK443" i="3" s="1"/>
  <c r="BG101" i="6"/>
  <c r="AK435" i="3" s="1"/>
  <c r="BG93" i="6"/>
  <c r="AK427" i="3" s="1"/>
  <c r="BG16" i="6"/>
  <c r="AK350" i="3" s="1"/>
  <c r="BG140" i="6"/>
  <c r="AK474" i="3" s="1"/>
  <c r="BG108" i="6"/>
  <c r="AK442" i="3" s="1"/>
  <c r="BG104" i="6"/>
  <c r="AK438" i="3" s="1"/>
  <c r="BG71" i="6"/>
  <c r="AK405" i="3" s="1"/>
  <c r="BG145" i="6"/>
  <c r="AK479" i="3" s="1"/>
  <c r="BG129" i="6"/>
  <c r="AK463" i="3" s="1"/>
  <c r="BG113" i="6"/>
  <c r="AK447" i="3" s="1"/>
  <c r="BG105" i="6"/>
  <c r="AK439" i="3" s="1"/>
  <c r="BG97" i="6"/>
  <c r="AK431" i="3" s="1"/>
  <c r="BG89" i="6"/>
  <c r="AK423" i="3" s="1"/>
  <c r="BG32" i="6"/>
  <c r="AK366" i="3" s="1"/>
  <c r="BG170" i="6"/>
  <c r="AK504" i="3" s="1"/>
  <c r="BG172" i="6"/>
  <c r="AK506" i="3" s="1"/>
  <c r="BG166" i="6"/>
  <c r="AK500" i="3" s="1"/>
  <c r="BG136" i="6"/>
  <c r="AK470" i="3" s="1"/>
  <c r="BG128" i="6"/>
  <c r="AK462" i="3" s="1"/>
  <c r="BG96" i="6"/>
  <c r="AK430" i="3" s="1"/>
  <c r="BG149" i="6"/>
  <c r="AK483" i="3" s="1"/>
  <c r="BG133" i="6"/>
  <c r="AK467" i="3" s="1"/>
  <c r="BG117" i="6"/>
  <c r="AK451" i="3" s="1"/>
  <c r="BG20" i="6"/>
  <c r="AK354" i="3" s="1"/>
  <c r="BG76" i="6"/>
  <c r="AK410" i="3" s="1"/>
  <c r="BG55" i="6"/>
  <c r="AK389" i="3" s="1"/>
  <c r="BG47" i="6"/>
  <c r="AK381" i="3" s="1"/>
  <c r="BG39" i="6"/>
  <c r="AK373" i="3" s="1"/>
  <c r="BG31" i="6"/>
  <c r="AK365" i="3" s="1"/>
  <c r="BG23" i="6"/>
  <c r="AK357" i="3" s="1"/>
  <c r="BG15" i="6"/>
  <c r="AK349" i="3" s="1"/>
  <c r="BG64" i="6"/>
  <c r="AK398" i="3" s="1"/>
  <c r="BG156" i="6"/>
  <c r="AK490" i="3" s="1"/>
  <c r="BG124" i="6"/>
  <c r="AK458" i="3" s="1"/>
  <c r="BG92" i="6"/>
  <c r="AK426" i="3" s="1"/>
  <c r="BG84" i="6"/>
  <c r="AK418" i="3" s="1"/>
  <c r="BG173" i="6"/>
  <c r="AK507" i="3" s="1"/>
  <c r="BG68" i="6"/>
  <c r="AK402" i="3" s="1"/>
  <c r="BH101" i="6" l="1"/>
  <c r="AL435" i="3" s="1"/>
  <c r="BH173" i="6"/>
  <c r="AL507" i="3" s="1"/>
  <c r="BH159" i="6"/>
  <c r="AL493" i="3" s="1"/>
  <c r="BH37" i="6"/>
  <c r="AL371" i="3" s="1"/>
  <c r="BH152" i="6"/>
  <c r="AL486" i="3" s="1"/>
  <c r="BH97" i="6"/>
  <c r="AL431" i="3" s="1"/>
  <c r="BH138" i="6"/>
  <c r="AL472" i="3" s="1"/>
  <c r="BH118" i="6"/>
  <c r="AL452" i="3" s="1"/>
  <c r="BH88" i="6"/>
  <c r="AL422" i="3" s="1"/>
  <c r="BH55" i="6"/>
  <c r="AL389" i="3" s="1"/>
  <c r="BH73" i="6"/>
  <c r="AL407" i="3" s="1"/>
  <c r="BH13" i="6"/>
  <c r="AL347" i="3" s="1"/>
  <c r="BI9" i="6"/>
  <c r="BI20" i="6" s="1"/>
  <c r="AM354" i="3" s="1"/>
  <c r="BH168" i="6"/>
  <c r="AL502" i="3" s="1"/>
  <c r="BH100" i="6"/>
  <c r="AL434" i="3" s="1"/>
  <c r="BH166" i="6"/>
  <c r="AL500" i="3" s="1"/>
  <c r="BH95" i="6"/>
  <c r="AL429" i="3" s="1"/>
  <c r="BH60" i="6"/>
  <c r="AL394" i="3" s="1"/>
  <c r="BH129" i="6"/>
  <c r="AL463" i="3" s="1"/>
  <c r="BH149" i="6"/>
  <c r="AL483" i="3" s="1"/>
  <c r="BH19" i="6"/>
  <c r="AL353" i="3" s="1"/>
  <c r="BH136" i="6"/>
  <c r="AL470" i="3" s="1"/>
  <c r="BH106" i="6"/>
  <c r="AL440" i="3" s="1"/>
  <c r="BH110" i="6"/>
  <c r="AL444" i="3" s="1"/>
  <c r="BH99" i="6"/>
  <c r="AL433" i="3" s="1"/>
  <c r="BH82" i="6"/>
  <c r="AL416" i="3" s="1"/>
  <c r="BH85" i="6"/>
  <c r="AL419" i="3" s="1"/>
  <c r="BH75" i="6"/>
  <c r="AL409" i="3" s="1"/>
  <c r="BH69" i="6"/>
  <c r="AL403" i="3" s="1"/>
  <c r="BH51" i="6"/>
  <c r="AL385" i="3" s="1"/>
  <c r="BH72" i="6"/>
  <c r="AL406" i="3" s="1"/>
  <c r="BH107" i="6"/>
  <c r="AL441" i="3" s="1"/>
  <c r="BH46" i="6"/>
  <c r="AL380" i="3" s="1"/>
  <c r="BH33" i="6"/>
  <c r="AL367" i="3" s="1"/>
  <c r="BH38" i="6"/>
  <c r="AL372" i="3" s="1"/>
  <c r="BH137" i="6"/>
  <c r="AL471" i="3" s="1"/>
  <c r="BH164" i="6"/>
  <c r="AL498" i="3" s="1"/>
  <c r="BH145" i="6"/>
  <c r="AL479" i="3" s="1"/>
  <c r="BH92" i="6"/>
  <c r="AL426" i="3" s="1"/>
  <c r="BH157" i="6"/>
  <c r="AL491" i="3" s="1"/>
  <c r="BH141" i="6"/>
  <c r="AL475" i="3" s="1"/>
  <c r="BH23" i="6"/>
  <c r="AL357" i="3" s="1"/>
  <c r="BH68" i="6"/>
  <c r="AL402" i="3" s="1"/>
  <c r="BH74" i="6"/>
  <c r="AL408" i="3" s="1"/>
  <c r="BH158" i="6"/>
  <c r="AL492" i="3" s="1"/>
  <c r="BH155" i="6"/>
  <c r="AL489" i="3" s="1"/>
  <c r="BH66" i="6"/>
  <c r="AL400" i="3" s="1"/>
  <c r="BH91" i="6"/>
  <c r="AL425" i="3" s="1"/>
  <c r="BH161" i="6"/>
  <c r="AL495" i="3" s="1"/>
  <c r="BH58" i="6"/>
  <c r="AL392" i="3" s="1"/>
  <c r="BH146" i="6"/>
  <c r="AL480" i="3" s="1"/>
  <c r="BH62" i="6"/>
  <c r="AL396" i="3" s="1"/>
  <c r="BH10" i="6"/>
  <c r="BH140" i="6"/>
  <c r="AL474" i="3" s="1"/>
  <c r="BH144" i="6"/>
  <c r="AL478" i="3" s="1"/>
  <c r="BH48" i="6"/>
  <c r="AL382" i="3" s="1"/>
  <c r="BH160" i="6"/>
  <c r="AL494" i="3" s="1"/>
  <c r="BH40" i="6"/>
  <c r="AL374" i="3" s="1"/>
  <c r="BH116" i="6"/>
  <c r="AL450" i="3" s="1"/>
  <c r="BH35" i="6"/>
  <c r="AL369" i="3" s="1"/>
  <c r="BH96" i="6"/>
  <c r="AL430" i="3" s="1"/>
  <c r="BH171" i="6"/>
  <c r="AL505" i="3" s="1"/>
  <c r="BH20" i="6"/>
  <c r="AL354" i="3" s="1"/>
  <c r="BH126" i="6"/>
  <c r="AL460" i="3" s="1"/>
  <c r="BH61" i="6"/>
  <c r="AL395" i="3" s="1"/>
  <c r="BH52" i="6"/>
  <c r="AL386" i="3" s="1"/>
  <c r="BH131" i="6"/>
  <c r="AL465" i="3" s="1"/>
  <c r="BH49" i="6"/>
  <c r="AL383" i="3" s="1"/>
  <c r="BH127" i="6"/>
  <c r="AL461" i="3" s="1"/>
  <c r="BH42" i="6"/>
  <c r="AL376" i="3" s="1"/>
  <c r="BH93" i="6"/>
  <c r="AL427" i="3" s="1"/>
  <c r="BH113" i="6"/>
  <c r="AL447" i="3" s="1"/>
  <c r="BH39" i="6"/>
  <c r="AL373" i="3" s="1"/>
  <c r="BH172" i="6"/>
  <c r="AL506" i="3" s="1"/>
  <c r="BH180" i="6"/>
  <c r="AL514" i="3" s="1"/>
  <c r="BH53" i="6"/>
  <c r="AL387" i="3" s="1"/>
  <c r="BH18" i="6"/>
  <c r="AL352" i="3" s="1"/>
  <c r="BH154" i="6"/>
  <c r="AL488" i="3" s="1"/>
  <c r="BH41" i="6"/>
  <c r="AL375" i="3" s="1"/>
  <c r="BH162" i="6"/>
  <c r="AL496" i="3" s="1"/>
  <c r="BH50" i="6"/>
  <c r="AL384" i="3" s="1"/>
  <c r="BH150" i="6"/>
  <c r="AL484" i="3" s="1"/>
  <c r="BH86" i="6"/>
  <c r="AL420" i="3" s="1"/>
  <c r="BH29" i="6"/>
  <c r="AL363" i="3" s="1"/>
  <c r="BH114" i="6"/>
  <c r="AL448" i="3" s="1"/>
  <c r="BH57" i="6"/>
  <c r="AL391" i="3" s="1"/>
  <c r="BU399" i="3"/>
  <c r="S399" i="3" s="1"/>
  <c r="BH181" i="6"/>
  <c r="AL515" i="3" s="1"/>
  <c r="BH108" i="6"/>
  <c r="AL442" i="3" s="1"/>
  <c r="BH65" i="6"/>
  <c r="AL399" i="3" s="1"/>
  <c r="BH120" i="6"/>
  <c r="AL454" i="3" s="1"/>
  <c r="BH105" i="6"/>
  <c r="AL439" i="3" s="1"/>
  <c r="BH32" i="6"/>
  <c r="AL366" i="3" s="1"/>
  <c r="BH84" i="6"/>
  <c r="AL418" i="3" s="1"/>
  <c r="BH156" i="6"/>
  <c r="AL490" i="3" s="1"/>
  <c r="BH133" i="6"/>
  <c r="AL467" i="3" s="1"/>
  <c r="BH24" i="6"/>
  <c r="AL358" i="3" s="1"/>
  <c r="BH104" i="6"/>
  <c r="AL438" i="3" s="1"/>
  <c r="BH125" i="6"/>
  <c r="AL459" i="3" s="1"/>
  <c r="BH170" i="6"/>
  <c r="AL504" i="3" s="1"/>
  <c r="BH15" i="6"/>
  <c r="AL349" i="3" s="1"/>
  <c r="BH31" i="6"/>
  <c r="AL365" i="3" s="1"/>
  <c r="BH47" i="6"/>
  <c r="AL381" i="3" s="1"/>
  <c r="BH63" i="6"/>
  <c r="AL397" i="3" s="1"/>
  <c r="BH71" i="6"/>
  <c r="AL405" i="3" s="1"/>
  <c r="BH132" i="6"/>
  <c r="AL466" i="3" s="1"/>
  <c r="BH80" i="6"/>
  <c r="AL414" i="3" s="1"/>
  <c r="BH90" i="6"/>
  <c r="AL424" i="3" s="1"/>
  <c r="BH175" i="6"/>
  <c r="AL509" i="3" s="1"/>
  <c r="BH142" i="6"/>
  <c r="AL476" i="3" s="1"/>
  <c r="BH177" i="6"/>
  <c r="AL511" i="3" s="1"/>
  <c r="BH165" i="6"/>
  <c r="AL499" i="3" s="1"/>
  <c r="BH135" i="6"/>
  <c r="AL469" i="3" s="1"/>
  <c r="BH94" i="6"/>
  <c r="AL428" i="3" s="1"/>
  <c r="BH34" i="6"/>
  <c r="AL368" i="3" s="1"/>
  <c r="BH167" i="6"/>
  <c r="AL501" i="3" s="1"/>
  <c r="BH119" i="6"/>
  <c r="AL453" i="3" s="1"/>
  <c r="BH70" i="6"/>
  <c r="AL404" i="3" s="1"/>
  <c r="BH77" i="6"/>
  <c r="AL411" i="3" s="1"/>
  <c r="BH163" i="6"/>
  <c r="AL497" i="3" s="1"/>
  <c r="BH134" i="6"/>
  <c r="AL468" i="3" s="1"/>
  <c r="BH102" i="6"/>
  <c r="AL436" i="3" s="1"/>
  <c r="BH64" i="6"/>
  <c r="AL398" i="3" s="1"/>
  <c r="BH44" i="6"/>
  <c r="AL378" i="3" s="1"/>
  <c r="BH17" i="6"/>
  <c r="AL351" i="3" s="1"/>
  <c r="BH130" i="6"/>
  <c r="AL464" i="3" s="1"/>
  <c r="BH98" i="6"/>
  <c r="AL432" i="3" s="1"/>
  <c r="BH76" i="6"/>
  <c r="AL410" i="3" s="1"/>
  <c r="BH54" i="6"/>
  <c r="AL388" i="3" s="1"/>
  <c r="BH22" i="6"/>
  <c r="AL356" i="3" s="1"/>
  <c r="BH12" i="6"/>
  <c r="AL346" i="3" s="1"/>
  <c r="BH153" i="6"/>
  <c r="AL487" i="3" s="1"/>
  <c r="BH169" i="6"/>
  <c r="AL503" i="3" s="1"/>
  <c r="BH112" i="6"/>
  <c r="AL446" i="3" s="1"/>
  <c r="BH89" i="6"/>
  <c r="AL423" i="3" s="1"/>
  <c r="BH16" i="6"/>
  <c r="AL350" i="3" s="1"/>
  <c r="BH176" i="6"/>
  <c r="AL510" i="3" s="1"/>
  <c r="BH124" i="6"/>
  <c r="AL458" i="3" s="1"/>
  <c r="BH117" i="6"/>
  <c r="AL451" i="3" s="1"/>
  <c r="BH79" i="6"/>
  <c r="AL413" i="3" s="1"/>
  <c r="BH121" i="6"/>
  <c r="AL455" i="3" s="1"/>
  <c r="BH109" i="6"/>
  <c r="AL443" i="3" s="1"/>
  <c r="BH148" i="6"/>
  <c r="AL482" i="3" s="1"/>
  <c r="BH67" i="6"/>
  <c r="AL401" i="3" s="1"/>
  <c r="BH27" i="6"/>
  <c r="AL361" i="3" s="1"/>
  <c r="BH43" i="6"/>
  <c r="AL377" i="3" s="1"/>
  <c r="BH59" i="6"/>
  <c r="AL393" i="3" s="1"/>
  <c r="BH174" i="6"/>
  <c r="AL508" i="3" s="1"/>
  <c r="BH128" i="6"/>
  <c r="AL462" i="3" s="1"/>
  <c r="BH81" i="6"/>
  <c r="AL415" i="3" s="1"/>
  <c r="BH122" i="6"/>
  <c r="AL456" i="3" s="1"/>
  <c r="BH21" i="6"/>
  <c r="AL355" i="3" s="1"/>
  <c r="BH151" i="6"/>
  <c r="AL485" i="3" s="1"/>
  <c r="BH179" i="6"/>
  <c r="AL513" i="3" s="1"/>
  <c r="BH178" i="6"/>
  <c r="AL512" i="3" s="1"/>
  <c r="BH139" i="6"/>
  <c r="AL473" i="3" s="1"/>
  <c r="BH103" i="6"/>
  <c r="AL437" i="3" s="1"/>
  <c r="BH36" i="6"/>
  <c r="AL370" i="3" s="1"/>
  <c r="BH30" i="6"/>
  <c r="AL364" i="3" s="1"/>
  <c r="BH123" i="6"/>
  <c r="AL457" i="3" s="1"/>
  <c r="BH87" i="6"/>
  <c r="AL421" i="3" s="1"/>
  <c r="BH25" i="6"/>
  <c r="AL359" i="3" s="1"/>
  <c r="BH14" i="6"/>
  <c r="AL348" i="3" s="1"/>
  <c r="BH147" i="6"/>
  <c r="AL481" i="3" s="1"/>
  <c r="BH115" i="6"/>
  <c r="AL449" i="3" s="1"/>
  <c r="BH83" i="6"/>
  <c r="AL417" i="3" s="1"/>
  <c r="BH45" i="6"/>
  <c r="AL379" i="3" s="1"/>
  <c r="BH28" i="6"/>
  <c r="AL362" i="3" s="1"/>
  <c r="BH143" i="6"/>
  <c r="AL477" i="3" s="1"/>
  <c r="BH111" i="6"/>
  <c r="AL445" i="3" s="1"/>
  <c r="BH78" i="6"/>
  <c r="AL412" i="3" s="1"/>
  <c r="BH56" i="6"/>
  <c r="AL390" i="3" s="1"/>
  <c r="R516" i="3"/>
  <c r="H19" i="7"/>
  <c r="I19" i="7" s="1"/>
  <c r="E19" i="7"/>
  <c r="F19" i="7" s="1"/>
  <c r="N19" i="7"/>
  <c r="O19" i="7" s="1"/>
  <c r="K19" i="7"/>
  <c r="L19" i="7" s="1"/>
  <c r="Q19" i="7"/>
  <c r="R19" i="7" s="1"/>
  <c r="R9" i="3"/>
  <c r="BU380" i="3"/>
  <c r="S380" i="3" s="1"/>
  <c r="BT374" i="3"/>
  <c r="S374" i="3" s="1"/>
  <c r="BT435" i="3"/>
  <c r="S435" i="3" s="1"/>
  <c r="BU410" i="3"/>
  <c r="S410" i="3" s="1"/>
  <c r="BU351" i="3"/>
  <c r="S351" i="3" s="1"/>
  <c r="BT436" i="3"/>
  <c r="S436" i="3" s="1"/>
  <c r="BT420" i="3"/>
  <c r="S420" i="3" s="1"/>
  <c r="BU414" i="3"/>
  <c r="S414" i="3" s="1"/>
  <c r="BT369" i="3"/>
  <c r="S369" i="3" s="1"/>
  <c r="BT373" i="3"/>
  <c r="S373" i="3" s="1"/>
  <c r="BT439" i="3"/>
  <c r="S439" i="3" s="1"/>
  <c r="BS6" i="3"/>
  <c r="R6" i="3"/>
  <c r="BS10" i="3"/>
  <c r="R10" i="3"/>
  <c r="BT9" i="3"/>
  <c r="BU9" i="3"/>
  <c r="BS8" i="3"/>
  <c r="R8" i="3"/>
  <c r="R7" i="3"/>
  <c r="BS7" i="3"/>
  <c r="BT520" i="3"/>
  <c r="BU520" i="3"/>
  <c r="BU519" i="3"/>
  <c r="BT519" i="3"/>
  <c r="BT518" i="3"/>
  <c r="BU518" i="3"/>
  <c r="BT396" i="3"/>
  <c r="S396" i="3" s="1"/>
  <c r="BU366" i="3"/>
  <c r="S366" i="3" s="1"/>
  <c r="BT424" i="3"/>
  <c r="S424" i="3" s="1"/>
  <c r="BU359" i="3"/>
  <c r="S359" i="3" s="1"/>
  <c r="BT423" i="3"/>
  <c r="S423" i="3" s="1"/>
  <c r="BT412" i="3"/>
  <c r="S412" i="3" s="1"/>
  <c r="BT354" i="3"/>
  <c r="S354" i="3" s="1"/>
  <c r="BT425" i="3"/>
  <c r="S425" i="3" s="1"/>
  <c r="BT352" i="3"/>
  <c r="S352" i="3" s="1"/>
  <c r="BT411" i="3"/>
  <c r="S411" i="3" s="1"/>
  <c r="BU422" i="3"/>
  <c r="S422" i="3" s="1"/>
  <c r="BU430" i="3"/>
  <c r="S430" i="3" s="1"/>
  <c r="BT388" i="3"/>
  <c r="S388" i="3" s="1"/>
  <c r="BT387" i="3"/>
  <c r="S387" i="3" s="1"/>
  <c r="BT375" i="3"/>
  <c r="S375" i="3" s="1"/>
  <c r="BU516" i="3"/>
  <c r="BT516" i="3"/>
  <c r="BT517" i="3"/>
  <c r="BU517" i="3"/>
  <c r="S383" i="3"/>
  <c r="S360" i="3"/>
  <c r="S417" i="3"/>
  <c r="S371" i="3"/>
  <c r="S394" i="3"/>
  <c r="S393" i="3"/>
  <c r="S390" i="3"/>
  <c r="S426" i="3"/>
  <c r="S397" i="3"/>
  <c r="S363" i="3"/>
  <c r="S356" i="3"/>
  <c r="S367" i="3"/>
  <c r="S440" i="3"/>
  <c r="S429" i="3"/>
  <c r="S378" i="3"/>
  <c r="S428" i="3"/>
  <c r="S407" i="3"/>
  <c r="S353" i="3"/>
  <c r="S395" i="3"/>
  <c r="S402" i="3"/>
  <c r="S418" i="3"/>
  <c r="S389" i="3"/>
  <c r="S379" i="3"/>
  <c r="S377" i="3"/>
  <c r="S357" i="3"/>
  <c r="S403" i="3"/>
  <c r="S408" i="3"/>
  <c r="S376" i="3"/>
  <c r="S386" i="3"/>
  <c r="S368" i="3"/>
  <c r="S365" i="3"/>
  <c r="S406" i="3"/>
  <c r="S361" i="3"/>
  <c r="S513" i="3"/>
  <c r="S432" i="3"/>
  <c r="S384" i="3"/>
  <c r="S370" i="3"/>
  <c r="S437" i="3"/>
  <c r="S416" i="3"/>
  <c r="S382" i="3"/>
  <c r="S358" i="3"/>
  <c r="S415" i="3"/>
  <c r="S372" i="3"/>
  <c r="S401" i="3"/>
  <c r="S515" i="3"/>
  <c r="S364" i="3"/>
  <c r="S409" i="3"/>
  <c r="S404" i="3"/>
  <c r="S391" i="3"/>
  <c r="S413" i="3"/>
  <c r="S419" i="3"/>
  <c r="S434" i="3"/>
  <c r="S431" i="3"/>
  <c r="S427" i="3"/>
  <c r="S385" i="3"/>
  <c r="S362" i="3"/>
  <c r="S381" i="3"/>
  <c r="S433" i="3"/>
  <c r="S438" i="3"/>
  <c r="S355" i="3"/>
  <c r="S514" i="3"/>
  <c r="S421" i="3"/>
  <c r="S398" i="3"/>
  <c r="S405" i="3"/>
  <c r="S392" i="3"/>
  <c r="S400" i="3"/>
  <c r="C20" i="7"/>
  <c r="BI15" i="6"/>
  <c r="AM349" i="3" s="1"/>
  <c r="BI74" i="6"/>
  <c r="AM408" i="3" s="1"/>
  <c r="BI146" i="6"/>
  <c r="AM480" i="3" s="1"/>
  <c r="BI147" i="6"/>
  <c r="AM481" i="3" s="1"/>
  <c r="BI144" i="6"/>
  <c r="AM478" i="3" s="1"/>
  <c r="BI119" i="6"/>
  <c r="AM453" i="3" s="1"/>
  <c r="BI157" i="6" l="1"/>
  <c r="AM491" i="3" s="1"/>
  <c r="BI82" i="6"/>
  <c r="AM416" i="3" s="1"/>
  <c r="BI177" i="6"/>
  <c r="AM511" i="3" s="1"/>
  <c r="BI50" i="6"/>
  <c r="AM384" i="3" s="1"/>
  <c r="BI139" i="6"/>
  <c r="AM473" i="3" s="1"/>
  <c r="BI173" i="6"/>
  <c r="AM507" i="3" s="1"/>
  <c r="BI122" i="6"/>
  <c r="AM456" i="3" s="1"/>
  <c r="BI112" i="6"/>
  <c r="AM446" i="3" s="1"/>
  <c r="BI130" i="6"/>
  <c r="AM464" i="3" s="1"/>
  <c r="BI123" i="6"/>
  <c r="AM457" i="3" s="1"/>
  <c r="BI181" i="6"/>
  <c r="AM515" i="3" s="1"/>
  <c r="BI161" i="6"/>
  <c r="AM495" i="3" s="1"/>
  <c r="BI150" i="6"/>
  <c r="AM484" i="3" s="1"/>
  <c r="BI90" i="6"/>
  <c r="AM424" i="3" s="1"/>
  <c r="BI46" i="6"/>
  <c r="AM380" i="3" s="1"/>
  <c r="BI114" i="6"/>
  <c r="AM448" i="3" s="1"/>
  <c r="BI54" i="6"/>
  <c r="AM388" i="3" s="1"/>
  <c r="BI107" i="6"/>
  <c r="AM441" i="3" s="1"/>
  <c r="BI60" i="6"/>
  <c r="AM394" i="3" s="1"/>
  <c r="BI166" i="6"/>
  <c r="AM500" i="3" s="1"/>
  <c r="BI33" i="6"/>
  <c r="AM367" i="3" s="1"/>
  <c r="BI84" i="6"/>
  <c r="AM418" i="3" s="1"/>
  <c r="BI45" i="6"/>
  <c r="AM379" i="3" s="1"/>
  <c r="BI165" i="6"/>
  <c r="AM499" i="3" s="1"/>
  <c r="BI169" i="6"/>
  <c r="AM503" i="3" s="1"/>
  <c r="BI98" i="6"/>
  <c r="AM432" i="3" s="1"/>
  <c r="BI22" i="6"/>
  <c r="AM356" i="3" s="1"/>
  <c r="BI91" i="6"/>
  <c r="AM425" i="3" s="1"/>
  <c r="BI25" i="6"/>
  <c r="AM359" i="3" s="1"/>
  <c r="BI167" i="6"/>
  <c r="AM501" i="3" s="1"/>
  <c r="BI62" i="6"/>
  <c r="AM396" i="3" s="1"/>
  <c r="BI29" i="6"/>
  <c r="AM363" i="3" s="1"/>
  <c r="BI65" i="6"/>
  <c r="AM399" i="3" s="1"/>
  <c r="BI52" i="6"/>
  <c r="AM386" i="3" s="1"/>
  <c r="BI87" i="6"/>
  <c r="AM421" i="3" s="1"/>
  <c r="BI39" i="6"/>
  <c r="AM373" i="3" s="1"/>
  <c r="BI37" i="6"/>
  <c r="AM371" i="3" s="1"/>
  <c r="T433" i="3"/>
  <c r="T364" i="3"/>
  <c r="T513" i="3"/>
  <c r="T403" i="3"/>
  <c r="T363" i="3"/>
  <c r="T388" i="3"/>
  <c r="T423" i="3"/>
  <c r="T414" i="3"/>
  <c r="T398" i="3"/>
  <c r="T438" i="3"/>
  <c r="T385" i="3"/>
  <c r="T419" i="3"/>
  <c r="T409" i="3"/>
  <c r="T372" i="3"/>
  <c r="T416" i="3"/>
  <c r="T432" i="3"/>
  <c r="T365" i="3"/>
  <c r="T408" i="3"/>
  <c r="T379" i="3"/>
  <c r="T395" i="3"/>
  <c r="T378" i="3"/>
  <c r="T356" i="3"/>
  <c r="T390" i="3"/>
  <c r="T417" i="3"/>
  <c r="T387" i="3"/>
  <c r="T411" i="3"/>
  <c r="T412" i="3"/>
  <c r="T366" i="3"/>
  <c r="T369" i="3"/>
  <c r="T351" i="3"/>
  <c r="T380" i="3"/>
  <c r="T400" i="3"/>
  <c r="T427" i="3"/>
  <c r="T415" i="3"/>
  <c r="T368" i="3"/>
  <c r="T389" i="3"/>
  <c r="T429" i="3"/>
  <c r="T360" i="3"/>
  <c r="T352" i="3"/>
  <c r="T410" i="3"/>
  <c r="T399" i="3"/>
  <c r="T392" i="3"/>
  <c r="T514" i="3"/>
  <c r="T381" i="3"/>
  <c r="T431" i="3"/>
  <c r="T391" i="3"/>
  <c r="T515" i="3"/>
  <c r="T358" i="3"/>
  <c r="T370" i="3"/>
  <c r="T361" i="3"/>
  <c r="T386" i="3"/>
  <c r="T357" i="3"/>
  <c r="T418" i="3"/>
  <c r="T407" i="3"/>
  <c r="T440" i="3"/>
  <c r="T397" i="3"/>
  <c r="T394" i="3"/>
  <c r="T383" i="3"/>
  <c r="T430" i="3"/>
  <c r="T425" i="3"/>
  <c r="T359" i="3"/>
  <c r="T439" i="3"/>
  <c r="T420" i="3"/>
  <c r="T435" i="3"/>
  <c r="T421" i="3"/>
  <c r="T413" i="3"/>
  <c r="T437" i="3"/>
  <c r="T353" i="3"/>
  <c r="T393" i="3"/>
  <c r="T396" i="3"/>
  <c r="T405" i="3"/>
  <c r="T355" i="3"/>
  <c r="T362" i="3"/>
  <c r="T434" i="3"/>
  <c r="T404" i="3"/>
  <c r="T401" i="3"/>
  <c r="T382" i="3"/>
  <c r="T384" i="3"/>
  <c r="T406" i="3"/>
  <c r="T376" i="3"/>
  <c r="T377" i="3"/>
  <c r="T402" i="3"/>
  <c r="T428" i="3"/>
  <c r="T367" i="3"/>
  <c r="T426" i="3"/>
  <c r="T371" i="3"/>
  <c r="T375" i="3"/>
  <c r="T422" i="3"/>
  <c r="T354" i="3"/>
  <c r="T424" i="3"/>
  <c r="T373" i="3"/>
  <c r="T436" i="3"/>
  <c r="T374" i="3"/>
  <c r="BI12" i="6"/>
  <c r="AM346" i="3" s="1"/>
  <c r="BI174" i="6"/>
  <c r="AM508" i="3" s="1"/>
  <c r="BI69" i="6"/>
  <c r="AM403" i="3" s="1"/>
  <c r="BI72" i="6"/>
  <c r="AM406" i="3" s="1"/>
  <c r="BI68" i="6"/>
  <c r="AM402" i="3" s="1"/>
  <c r="BI48" i="6"/>
  <c r="AM382" i="3" s="1"/>
  <c r="BI158" i="6"/>
  <c r="AM492" i="3" s="1"/>
  <c r="BI131" i="6"/>
  <c r="AM465" i="3" s="1"/>
  <c r="BI100" i="6"/>
  <c r="AM434" i="3" s="1"/>
  <c r="BI44" i="6"/>
  <c r="AM378" i="3" s="1"/>
  <c r="BI153" i="6"/>
  <c r="AM487" i="3" s="1"/>
  <c r="BI101" i="6"/>
  <c r="AM435" i="3" s="1"/>
  <c r="BI154" i="6"/>
  <c r="AM488" i="3" s="1"/>
  <c r="BI86" i="6"/>
  <c r="AM420" i="3" s="1"/>
  <c r="BI171" i="6"/>
  <c r="AM505" i="3" s="1"/>
  <c r="BI128" i="6"/>
  <c r="AM462" i="3" s="1"/>
  <c r="BI96" i="6"/>
  <c r="AM430" i="3" s="1"/>
  <c r="BI59" i="6"/>
  <c r="AM393" i="3" s="1"/>
  <c r="BI13" i="6"/>
  <c r="AM347" i="3" s="1"/>
  <c r="BI121" i="6"/>
  <c r="AM455" i="3" s="1"/>
  <c r="BI80" i="6"/>
  <c r="AM414" i="3" s="1"/>
  <c r="BI168" i="6"/>
  <c r="AM502" i="3" s="1"/>
  <c r="BI148" i="6"/>
  <c r="AM482" i="3" s="1"/>
  <c r="BI103" i="6"/>
  <c r="AM437" i="3" s="1"/>
  <c r="BI49" i="6"/>
  <c r="AM383" i="3" s="1"/>
  <c r="BI17" i="6"/>
  <c r="AM351" i="3" s="1"/>
  <c r="BI156" i="6"/>
  <c r="AM490" i="3" s="1"/>
  <c r="BI140" i="6"/>
  <c r="AM474" i="3" s="1"/>
  <c r="BI124" i="6"/>
  <c r="AM458" i="3" s="1"/>
  <c r="BI108" i="6"/>
  <c r="AM442" i="3" s="1"/>
  <c r="BI92" i="6"/>
  <c r="AM426" i="3" s="1"/>
  <c r="BI76" i="6"/>
  <c r="AM410" i="3" s="1"/>
  <c r="BI55" i="6"/>
  <c r="AM389" i="3" s="1"/>
  <c r="BI26" i="6"/>
  <c r="AM360" i="3" s="1"/>
  <c r="BI141" i="6"/>
  <c r="AM475" i="3" s="1"/>
  <c r="BI125" i="6"/>
  <c r="AM459" i="3" s="1"/>
  <c r="BI109" i="6"/>
  <c r="AM443" i="3" s="1"/>
  <c r="BI93" i="6"/>
  <c r="AM427" i="3" s="1"/>
  <c r="BI77" i="6"/>
  <c r="AM411" i="3" s="1"/>
  <c r="BI53" i="6"/>
  <c r="AM387" i="3" s="1"/>
  <c r="BI41" i="6"/>
  <c r="AM375" i="3" s="1"/>
  <c r="BI31" i="6"/>
  <c r="AM365" i="3" s="1"/>
  <c r="BI19" i="6"/>
  <c r="AM353" i="3" s="1"/>
  <c r="BI75" i="6"/>
  <c r="AM409" i="3" s="1"/>
  <c r="BI24" i="6"/>
  <c r="AM358" i="3" s="1"/>
  <c r="BI180" i="6"/>
  <c r="AM514" i="3" s="1"/>
  <c r="BI16" i="6"/>
  <c r="AM350" i="3" s="1"/>
  <c r="BI164" i="6"/>
  <c r="AM498" i="3" s="1"/>
  <c r="BI151" i="6"/>
  <c r="AM485" i="3" s="1"/>
  <c r="BI175" i="6"/>
  <c r="AM509" i="3" s="1"/>
  <c r="BI102" i="6"/>
  <c r="AM436" i="3" s="1"/>
  <c r="BI70" i="6"/>
  <c r="AM404" i="3" s="1"/>
  <c r="BI18" i="6"/>
  <c r="AM352" i="3" s="1"/>
  <c r="BI138" i="6"/>
  <c r="AM472" i="3" s="1"/>
  <c r="BI27" i="6"/>
  <c r="AM361" i="3" s="1"/>
  <c r="BI135" i="6"/>
  <c r="AM469" i="3" s="1"/>
  <c r="BI83" i="6"/>
  <c r="AM417" i="3" s="1"/>
  <c r="BI149" i="6"/>
  <c r="AM483" i="3" s="1"/>
  <c r="BI117" i="6"/>
  <c r="AM451" i="3" s="1"/>
  <c r="BI85" i="6"/>
  <c r="AM419" i="3" s="1"/>
  <c r="BI43" i="6"/>
  <c r="AM377" i="3" s="1"/>
  <c r="BI23" i="6"/>
  <c r="AM357" i="3" s="1"/>
  <c r="BI106" i="6"/>
  <c r="AM440" i="3" s="1"/>
  <c r="BI14" i="6"/>
  <c r="AM348" i="3" s="1"/>
  <c r="BI163" i="6"/>
  <c r="AM497" i="3" s="1"/>
  <c r="BI116" i="6"/>
  <c r="AM450" i="3" s="1"/>
  <c r="BI64" i="6"/>
  <c r="AM398" i="3" s="1"/>
  <c r="BI34" i="6"/>
  <c r="AM368" i="3" s="1"/>
  <c r="BI162" i="6"/>
  <c r="AM496" i="3" s="1"/>
  <c r="BI145" i="6"/>
  <c r="AM479" i="3" s="1"/>
  <c r="BI129" i="6"/>
  <c r="AM463" i="3" s="1"/>
  <c r="BI113" i="6"/>
  <c r="AM447" i="3" s="1"/>
  <c r="BI97" i="6"/>
  <c r="AM431" i="3" s="1"/>
  <c r="BI81" i="6"/>
  <c r="AM415" i="3" s="1"/>
  <c r="BI57" i="6"/>
  <c r="AM391" i="3" s="1"/>
  <c r="BI42" i="6"/>
  <c r="AM376" i="3" s="1"/>
  <c r="BI152" i="6"/>
  <c r="AM486" i="3" s="1"/>
  <c r="BI136" i="6"/>
  <c r="AM470" i="3" s="1"/>
  <c r="BI120" i="6"/>
  <c r="AM454" i="3" s="1"/>
  <c r="BI104" i="6"/>
  <c r="AM438" i="3" s="1"/>
  <c r="BI88" i="6"/>
  <c r="AM422" i="3" s="1"/>
  <c r="BI66" i="6"/>
  <c r="AM400" i="3" s="1"/>
  <c r="BI51" i="6"/>
  <c r="AM385" i="3" s="1"/>
  <c r="BI36" i="6"/>
  <c r="AM370" i="3" s="1"/>
  <c r="BI21" i="6"/>
  <c r="AM355" i="3" s="1"/>
  <c r="BI10" i="6"/>
  <c r="BI170" i="6"/>
  <c r="AM504" i="3" s="1"/>
  <c r="BI176" i="6"/>
  <c r="AM510" i="3" s="1"/>
  <c r="BI40" i="6"/>
  <c r="AM374" i="3" s="1"/>
  <c r="BI71" i="6"/>
  <c r="AM405" i="3" s="1"/>
  <c r="BI32" i="6"/>
  <c r="AM366" i="3" s="1"/>
  <c r="BI132" i="6"/>
  <c r="AM466" i="3" s="1"/>
  <c r="BI134" i="6"/>
  <c r="AM468" i="3" s="1"/>
  <c r="BI99" i="6"/>
  <c r="AM433" i="3" s="1"/>
  <c r="BI67" i="6"/>
  <c r="AM401" i="3" s="1"/>
  <c r="BI160" i="6"/>
  <c r="AM494" i="3" s="1"/>
  <c r="BI133" i="6"/>
  <c r="AM467" i="3" s="1"/>
  <c r="BI178" i="6"/>
  <c r="AM512" i="3" s="1"/>
  <c r="BI118" i="6"/>
  <c r="AM452" i="3" s="1"/>
  <c r="BI73" i="6"/>
  <c r="AM407" i="3" s="1"/>
  <c r="BI137" i="6"/>
  <c r="AM471" i="3" s="1"/>
  <c r="BI105" i="6"/>
  <c r="AM439" i="3" s="1"/>
  <c r="BI63" i="6"/>
  <c r="AM397" i="3" s="1"/>
  <c r="BI30" i="6"/>
  <c r="AM364" i="3" s="1"/>
  <c r="BI179" i="6"/>
  <c r="AM513" i="3" s="1"/>
  <c r="BI89" i="6"/>
  <c r="AM423" i="3" s="1"/>
  <c r="BI172" i="6"/>
  <c r="AM506" i="3" s="1"/>
  <c r="BI155" i="6"/>
  <c r="AM489" i="3" s="1"/>
  <c r="BI115" i="6"/>
  <c r="AM449" i="3" s="1"/>
  <c r="BI58" i="6"/>
  <c r="AM392" i="3" s="1"/>
  <c r="BI28" i="6"/>
  <c r="AM362" i="3" s="1"/>
  <c r="BI159" i="6"/>
  <c r="AM493" i="3" s="1"/>
  <c r="BI143" i="6"/>
  <c r="AM477" i="3" s="1"/>
  <c r="BI127" i="6"/>
  <c r="AM461" i="3" s="1"/>
  <c r="BI111" i="6"/>
  <c r="AM445" i="3" s="1"/>
  <c r="BI95" i="6"/>
  <c r="AM429" i="3" s="1"/>
  <c r="BI78" i="6"/>
  <c r="AM412" i="3" s="1"/>
  <c r="BI56" i="6"/>
  <c r="AM390" i="3" s="1"/>
  <c r="BI38" i="6"/>
  <c r="AM372" i="3" s="1"/>
  <c r="BI142" i="6"/>
  <c r="AM476" i="3" s="1"/>
  <c r="BI126" i="6"/>
  <c r="AM460" i="3" s="1"/>
  <c r="BI110" i="6"/>
  <c r="AM444" i="3" s="1"/>
  <c r="BI94" i="6"/>
  <c r="AM428" i="3" s="1"/>
  <c r="BI79" i="6"/>
  <c r="AM413" i="3" s="1"/>
  <c r="BI61" i="6"/>
  <c r="AM395" i="3" s="1"/>
  <c r="BI47" i="6"/>
  <c r="AM381" i="3" s="1"/>
  <c r="BI35" i="6"/>
  <c r="AM369" i="3" s="1"/>
  <c r="E20" i="7"/>
  <c r="F20" i="7" s="1"/>
  <c r="H20" i="7"/>
  <c r="I20" i="7" s="1"/>
  <c r="K20" i="7"/>
  <c r="L20" i="7" s="1"/>
  <c r="Q20" i="7"/>
  <c r="R20" i="7" s="1"/>
  <c r="N20" i="7"/>
  <c r="O20" i="7" s="1"/>
  <c r="S519" i="3"/>
  <c r="BT6" i="3"/>
  <c r="BU6" i="3"/>
  <c r="BU10" i="3"/>
  <c r="BT10" i="3"/>
  <c r="S9" i="3"/>
  <c r="BU8" i="3"/>
  <c r="BT8" i="3"/>
  <c r="BU7" i="3"/>
  <c r="BT7" i="3"/>
  <c r="S520" i="3"/>
  <c r="S518" i="3"/>
  <c r="S517" i="3"/>
  <c r="S516" i="3"/>
  <c r="C21" i="7"/>
  <c r="BK12" i="1"/>
  <c r="BK13" i="1"/>
  <c r="BK14" i="1"/>
  <c r="BK15" i="1"/>
  <c r="BK16" i="1"/>
  <c r="BK17" i="1"/>
  <c r="BK18" i="1"/>
  <c r="BK19" i="1"/>
  <c r="BK20" i="1"/>
  <c r="BK21" i="1"/>
  <c r="BK22" i="1"/>
  <c r="BK23" i="1"/>
  <c r="BK24" i="1"/>
  <c r="BK25" i="1"/>
  <c r="BK26" i="1"/>
  <c r="BK27" i="1"/>
  <c r="BK28" i="1"/>
  <c r="BK29" i="1"/>
  <c r="BK30" i="1"/>
  <c r="BK31" i="1"/>
  <c r="BK32" i="1"/>
  <c r="BK33" i="1"/>
  <c r="BK34" i="1"/>
  <c r="BK35" i="1"/>
  <c r="BK36" i="1"/>
  <c r="BK37" i="1"/>
  <c r="BK38" i="1"/>
  <c r="BK39" i="1"/>
  <c r="BK40" i="1"/>
  <c r="BK41" i="1"/>
  <c r="BK42" i="1"/>
  <c r="BK43" i="1"/>
  <c r="BK44" i="1"/>
  <c r="BK45" i="1"/>
  <c r="BK46" i="1"/>
  <c r="BK47" i="1"/>
  <c r="BK48" i="1"/>
  <c r="BK49" i="1"/>
  <c r="BK50" i="1"/>
  <c r="BK51" i="1"/>
  <c r="BK52" i="1"/>
  <c r="BK53" i="1"/>
  <c r="BK54" i="1"/>
  <c r="BK55" i="1"/>
  <c r="BK56" i="1"/>
  <c r="BK57" i="1"/>
  <c r="BK58" i="1"/>
  <c r="BK59" i="1"/>
  <c r="BK60" i="1"/>
  <c r="BK61" i="1"/>
  <c r="BK62" i="1"/>
  <c r="BK63" i="1"/>
  <c r="BK64" i="1"/>
  <c r="BK65" i="1"/>
  <c r="BK66" i="1"/>
  <c r="BK67" i="1"/>
  <c r="BK68" i="1"/>
  <c r="BK69" i="1"/>
  <c r="BK70" i="1"/>
  <c r="BK71" i="1"/>
  <c r="BK72" i="1"/>
  <c r="BK73" i="1"/>
  <c r="BK74" i="1"/>
  <c r="BK75" i="1"/>
  <c r="BK76" i="1"/>
  <c r="BK77" i="1"/>
  <c r="BK78" i="1"/>
  <c r="BK79" i="1"/>
  <c r="BK80" i="1"/>
  <c r="BK81" i="1"/>
  <c r="BK82" i="1"/>
  <c r="BK83" i="1"/>
  <c r="BK84" i="1"/>
  <c r="BK85" i="1"/>
  <c r="BK86" i="1"/>
  <c r="BK87" i="1"/>
  <c r="BK88" i="1"/>
  <c r="BK89" i="1"/>
  <c r="BK90" i="1"/>
  <c r="BK91" i="1"/>
  <c r="BK92" i="1"/>
  <c r="BK93" i="1"/>
  <c r="BK94" i="1"/>
  <c r="BK95" i="1"/>
  <c r="BK96" i="1"/>
  <c r="BK97" i="1"/>
  <c r="BK98" i="1"/>
  <c r="BK99" i="1"/>
  <c r="BK100" i="1"/>
  <c r="BK101" i="1"/>
  <c r="BK102" i="1"/>
  <c r="BK103" i="1"/>
  <c r="BK104" i="1"/>
  <c r="BK105" i="1"/>
  <c r="BK106" i="1"/>
  <c r="BK107" i="1"/>
  <c r="BK180" i="1"/>
  <c r="BK181" i="1"/>
  <c r="BA12" i="1"/>
  <c r="AE686" i="3" s="1"/>
  <c r="BA13" i="1"/>
  <c r="AE687" i="3" s="1"/>
  <c r="BA14" i="1"/>
  <c r="AE688" i="3" s="1"/>
  <c r="BA15" i="1"/>
  <c r="AE689" i="3" s="1"/>
  <c r="BA16" i="1"/>
  <c r="AE690" i="3" s="1"/>
  <c r="BA17" i="1"/>
  <c r="AE691" i="3" s="1"/>
  <c r="BA18" i="1"/>
  <c r="AE692" i="3" s="1"/>
  <c r="BA19" i="1"/>
  <c r="AE693" i="3" s="1"/>
  <c r="BA20" i="1"/>
  <c r="AE694" i="3" s="1"/>
  <c r="BA21" i="1"/>
  <c r="AE695" i="3" s="1"/>
  <c r="BA22" i="1"/>
  <c r="AE696" i="3" s="1"/>
  <c r="BA23" i="1"/>
  <c r="AE697" i="3" s="1"/>
  <c r="BA24" i="1"/>
  <c r="AE698" i="3" s="1"/>
  <c r="BA25" i="1"/>
  <c r="AE699" i="3" s="1"/>
  <c r="BA26" i="1"/>
  <c r="AE700" i="3" s="1"/>
  <c r="BA27" i="1"/>
  <c r="AE701" i="3" s="1"/>
  <c r="BA28" i="1"/>
  <c r="AE702" i="3" s="1"/>
  <c r="BA29" i="1"/>
  <c r="AE703" i="3" s="1"/>
  <c r="BA30" i="1"/>
  <c r="AE704" i="3" s="1"/>
  <c r="BA31" i="1"/>
  <c r="AE705" i="3" s="1"/>
  <c r="BA32" i="1"/>
  <c r="AE706" i="3" s="1"/>
  <c r="BA33" i="1"/>
  <c r="AE707" i="3" s="1"/>
  <c r="BA34" i="1"/>
  <c r="AE708" i="3" s="1"/>
  <c r="BA35" i="1"/>
  <c r="AE709" i="3" s="1"/>
  <c r="BA36" i="1"/>
  <c r="AE710" i="3" s="1"/>
  <c r="BA37" i="1"/>
  <c r="AE711" i="3" s="1"/>
  <c r="BA38" i="1"/>
  <c r="AE712" i="3" s="1"/>
  <c r="BA39" i="1"/>
  <c r="AE713" i="3" s="1"/>
  <c r="BA40" i="1"/>
  <c r="AE714" i="3" s="1"/>
  <c r="BA41" i="1"/>
  <c r="AE715" i="3" s="1"/>
  <c r="BA42" i="1"/>
  <c r="AE716" i="3" s="1"/>
  <c r="BA43" i="1"/>
  <c r="AE717" i="3" s="1"/>
  <c r="BA44" i="1"/>
  <c r="AE718" i="3" s="1"/>
  <c r="BA45" i="1"/>
  <c r="AE719" i="3" s="1"/>
  <c r="BA46" i="1"/>
  <c r="AE720" i="3" s="1"/>
  <c r="BA47" i="1"/>
  <c r="AE721" i="3" s="1"/>
  <c r="BA48" i="1"/>
  <c r="AE722" i="3" s="1"/>
  <c r="BA49" i="1"/>
  <c r="AE723" i="3" s="1"/>
  <c r="BA50" i="1"/>
  <c r="AE724" i="3" s="1"/>
  <c r="BA51" i="1"/>
  <c r="AE725" i="3" s="1"/>
  <c r="BA52" i="1"/>
  <c r="AE726" i="3" s="1"/>
  <c r="BA53" i="1"/>
  <c r="AE727" i="3" s="1"/>
  <c r="BA54" i="1"/>
  <c r="AE728" i="3" s="1"/>
  <c r="BA55" i="1"/>
  <c r="AE729" i="3" s="1"/>
  <c r="BA56" i="1"/>
  <c r="AE730" i="3" s="1"/>
  <c r="BA57" i="1"/>
  <c r="AE731" i="3" s="1"/>
  <c r="BA58" i="1"/>
  <c r="AE732" i="3" s="1"/>
  <c r="BA59" i="1"/>
  <c r="AE733" i="3" s="1"/>
  <c r="BA60" i="1"/>
  <c r="AE734" i="3" s="1"/>
  <c r="BA61" i="1"/>
  <c r="AE735" i="3" s="1"/>
  <c r="BA62" i="1"/>
  <c r="AE736" i="3" s="1"/>
  <c r="BA63" i="1"/>
  <c r="AE737" i="3" s="1"/>
  <c r="BA64" i="1"/>
  <c r="AE738" i="3" s="1"/>
  <c r="BA65" i="1"/>
  <c r="AE739" i="3" s="1"/>
  <c r="BA66" i="1"/>
  <c r="AE740" i="3" s="1"/>
  <c r="BA67" i="1"/>
  <c r="AE741" i="3" s="1"/>
  <c r="BA68" i="1"/>
  <c r="AE742" i="3" s="1"/>
  <c r="BA69" i="1"/>
  <c r="AE743" i="3" s="1"/>
  <c r="BA70" i="1"/>
  <c r="AE744" i="3" s="1"/>
  <c r="BA71" i="1"/>
  <c r="AE745" i="3" s="1"/>
  <c r="BA72" i="1"/>
  <c r="AE746" i="3" s="1"/>
  <c r="BA73" i="1"/>
  <c r="AE747" i="3" s="1"/>
  <c r="BA74" i="1"/>
  <c r="AE748" i="3" s="1"/>
  <c r="BA75" i="1"/>
  <c r="AE749" i="3" s="1"/>
  <c r="BA76" i="1"/>
  <c r="AE750" i="3" s="1"/>
  <c r="BA77" i="1"/>
  <c r="AE751" i="3" s="1"/>
  <c r="BA78" i="1"/>
  <c r="AE752" i="3" s="1"/>
  <c r="BA79" i="1"/>
  <c r="AE753" i="3" s="1"/>
  <c r="BA80" i="1"/>
  <c r="AE754" i="3" s="1"/>
  <c r="BA81" i="1"/>
  <c r="AE755" i="3" s="1"/>
  <c r="BA82" i="1"/>
  <c r="AE756" i="3" s="1"/>
  <c r="BA83" i="1"/>
  <c r="AE757" i="3" s="1"/>
  <c r="BA84" i="1"/>
  <c r="AE758" i="3" s="1"/>
  <c r="BA85" i="1"/>
  <c r="AE759" i="3" s="1"/>
  <c r="BA86" i="1"/>
  <c r="AE760" i="3" s="1"/>
  <c r="BA87" i="1"/>
  <c r="AE761" i="3" s="1"/>
  <c r="BA88" i="1"/>
  <c r="AE762" i="3" s="1"/>
  <c r="BA89" i="1"/>
  <c r="AE763" i="3" s="1"/>
  <c r="BA90" i="1"/>
  <c r="AE764" i="3" s="1"/>
  <c r="BA91" i="1"/>
  <c r="AE765" i="3" s="1"/>
  <c r="BA92" i="1"/>
  <c r="AE766" i="3" s="1"/>
  <c r="BA93" i="1"/>
  <c r="AE767" i="3" s="1"/>
  <c r="BA94" i="1"/>
  <c r="AE768" i="3" s="1"/>
  <c r="BA95" i="1"/>
  <c r="AE769" i="3" s="1"/>
  <c r="BA96" i="1"/>
  <c r="AE770" i="3" s="1"/>
  <c r="BA97" i="1"/>
  <c r="AE771" i="3" s="1"/>
  <c r="BA98" i="1"/>
  <c r="AE772" i="3" s="1"/>
  <c r="BA99" i="1"/>
  <c r="AE773" i="3" s="1"/>
  <c r="BA100" i="1"/>
  <c r="AE774" i="3" s="1"/>
  <c r="BA101" i="1"/>
  <c r="AE775" i="3" s="1"/>
  <c r="BA102" i="1"/>
  <c r="AE776" i="3" s="1"/>
  <c r="BA103" i="1"/>
  <c r="AE777" i="3" s="1"/>
  <c r="BA104" i="1"/>
  <c r="AE778" i="3" s="1"/>
  <c r="BA105" i="1"/>
  <c r="AE779" i="3" s="1"/>
  <c r="BA106" i="1"/>
  <c r="AE780" i="3" s="1"/>
  <c r="BA107" i="1"/>
  <c r="AE781" i="3" s="1"/>
  <c r="BA180" i="1"/>
  <c r="AE854" i="3" s="1"/>
  <c r="BA181" i="1"/>
  <c r="AE855" i="3" s="1"/>
  <c r="B12" i="1"/>
  <c r="AP780" i="3" l="1"/>
  <c r="AO780" i="3"/>
  <c r="BO102" i="1"/>
  <c r="Z776" i="3" s="1"/>
  <c r="AP776" i="3"/>
  <c r="AO776" i="3"/>
  <c r="AP772" i="3"/>
  <c r="AO772" i="3"/>
  <c r="AP768" i="3"/>
  <c r="AO768" i="3"/>
  <c r="AP764" i="3"/>
  <c r="AO764" i="3"/>
  <c r="BO86" i="1"/>
  <c r="Z760" i="3" s="1"/>
  <c r="AP760" i="3"/>
  <c r="AO760" i="3"/>
  <c r="AP756" i="3"/>
  <c r="AO756" i="3"/>
  <c r="AP752" i="3"/>
  <c r="AO752" i="3"/>
  <c r="AP748" i="3"/>
  <c r="AO748" i="3"/>
  <c r="BO70" i="1"/>
  <c r="Z744" i="3" s="1"/>
  <c r="AP744" i="3"/>
  <c r="AO744" i="3"/>
  <c r="AP740" i="3"/>
  <c r="AO740" i="3"/>
  <c r="AP736" i="3"/>
  <c r="AO736" i="3"/>
  <c r="AP732" i="3"/>
  <c r="AO732" i="3"/>
  <c r="AP728" i="3"/>
  <c r="AO728" i="3"/>
  <c r="AP724" i="3"/>
  <c r="AO724" i="3"/>
  <c r="BO46" i="1"/>
  <c r="Z720" i="3" s="1"/>
  <c r="AP720" i="3"/>
  <c r="AO720" i="3"/>
  <c r="AP716" i="3"/>
  <c r="AO716" i="3"/>
  <c r="AP712" i="3"/>
  <c r="AO712" i="3"/>
  <c r="AP708" i="3"/>
  <c r="AO708" i="3"/>
  <c r="BO30" i="1"/>
  <c r="Z704" i="3" s="1"/>
  <c r="AP704" i="3"/>
  <c r="AO704" i="3"/>
  <c r="AP700" i="3"/>
  <c r="AO700" i="3"/>
  <c r="AP696" i="3"/>
  <c r="AO696" i="3"/>
  <c r="AP692" i="3"/>
  <c r="AO692" i="3"/>
  <c r="AP688" i="3"/>
  <c r="AO688" i="3"/>
  <c r="AP855" i="3"/>
  <c r="AO855" i="3"/>
  <c r="BO105" i="1"/>
  <c r="Z779" i="3" s="1"/>
  <c r="AP779" i="3"/>
  <c r="AO779" i="3"/>
  <c r="BO101" i="1"/>
  <c r="Z775" i="3" s="1"/>
  <c r="AP775" i="3"/>
  <c r="AO775" i="3"/>
  <c r="BO97" i="1"/>
  <c r="Z771" i="3" s="1"/>
  <c r="AP771" i="3"/>
  <c r="AO771" i="3"/>
  <c r="AP767" i="3"/>
  <c r="AO767" i="3"/>
  <c r="BO89" i="1"/>
  <c r="Z763" i="3" s="1"/>
  <c r="AP763" i="3"/>
  <c r="AO763" i="3"/>
  <c r="BO85" i="1"/>
  <c r="Z759" i="3" s="1"/>
  <c r="AP759" i="3"/>
  <c r="AO759" i="3"/>
  <c r="BO81" i="1"/>
  <c r="Z755" i="3" s="1"/>
  <c r="AP755" i="3"/>
  <c r="AO755" i="3"/>
  <c r="BO77" i="1"/>
  <c r="Z751" i="3" s="1"/>
  <c r="AP751" i="3"/>
  <c r="AO751" i="3"/>
  <c r="BO73" i="1"/>
  <c r="Z747" i="3" s="1"/>
  <c r="AP747" i="3"/>
  <c r="AO747" i="3"/>
  <c r="BO69" i="1"/>
  <c r="Z743" i="3" s="1"/>
  <c r="AP743" i="3"/>
  <c r="AO743" i="3"/>
  <c r="BO65" i="1"/>
  <c r="Z739" i="3" s="1"/>
  <c r="AP739" i="3"/>
  <c r="AO739" i="3"/>
  <c r="BO61" i="1"/>
  <c r="Z735" i="3" s="1"/>
  <c r="AP735" i="3"/>
  <c r="AO735" i="3"/>
  <c r="BO57" i="1"/>
  <c r="Z731" i="3" s="1"/>
  <c r="AP731" i="3"/>
  <c r="AO731" i="3"/>
  <c r="BO53" i="1"/>
  <c r="Z727" i="3" s="1"/>
  <c r="AP727" i="3"/>
  <c r="AO727" i="3"/>
  <c r="BO49" i="1"/>
  <c r="Z723" i="3" s="1"/>
  <c r="AP723" i="3"/>
  <c r="AO723" i="3"/>
  <c r="BO45" i="1"/>
  <c r="Z719" i="3" s="1"/>
  <c r="AP719" i="3"/>
  <c r="AO719" i="3"/>
  <c r="BO41" i="1"/>
  <c r="Z715" i="3" s="1"/>
  <c r="AP715" i="3"/>
  <c r="AO715" i="3"/>
  <c r="BO37" i="1"/>
  <c r="Z711" i="3" s="1"/>
  <c r="AP711" i="3"/>
  <c r="AO711" i="3"/>
  <c r="BO33" i="1"/>
  <c r="Z707" i="3" s="1"/>
  <c r="AP707" i="3"/>
  <c r="AO707" i="3"/>
  <c r="BO29" i="1"/>
  <c r="Z703" i="3" s="1"/>
  <c r="AP703" i="3"/>
  <c r="AO703" i="3"/>
  <c r="BO25" i="1"/>
  <c r="Z699" i="3" s="1"/>
  <c r="AP699" i="3"/>
  <c r="AO699" i="3"/>
  <c r="BO21" i="1"/>
  <c r="Z695" i="3" s="1"/>
  <c r="AP695" i="3"/>
  <c r="AO695" i="3"/>
  <c r="BO17" i="1"/>
  <c r="Z691" i="3" s="1"/>
  <c r="AP691" i="3"/>
  <c r="AO691" i="3"/>
  <c r="BO13" i="1"/>
  <c r="Z687" i="3" s="1"/>
  <c r="AP687" i="3"/>
  <c r="AO687" i="3"/>
  <c r="AP854" i="3"/>
  <c r="AO854" i="3"/>
  <c r="BO104" i="1"/>
  <c r="Z778" i="3" s="1"/>
  <c r="AP778" i="3"/>
  <c r="AO778" i="3"/>
  <c r="BO100" i="1"/>
  <c r="Z774" i="3" s="1"/>
  <c r="AP774" i="3"/>
  <c r="AO774" i="3"/>
  <c r="BO96" i="1"/>
  <c r="Z770" i="3" s="1"/>
  <c r="AP770" i="3"/>
  <c r="AO770" i="3"/>
  <c r="BO92" i="1"/>
  <c r="Z766" i="3" s="1"/>
  <c r="AP766" i="3"/>
  <c r="AO766" i="3"/>
  <c r="BO88" i="1"/>
  <c r="Z762" i="3" s="1"/>
  <c r="AP762" i="3"/>
  <c r="AO762" i="3"/>
  <c r="BO84" i="1"/>
  <c r="Z758" i="3" s="1"/>
  <c r="AP758" i="3"/>
  <c r="AO758" i="3"/>
  <c r="BO80" i="1"/>
  <c r="Z754" i="3" s="1"/>
  <c r="AP754" i="3"/>
  <c r="AO754" i="3"/>
  <c r="BO76" i="1"/>
  <c r="Z750" i="3" s="1"/>
  <c r="AP750" i="3"/>
  <c r="AO750" i="3"/>
  <c r="BO72" i="1"/>
  <c r="Z746" i="3" s="1"/>
  <c r="AP746" i="3"/>
  <c r="AO746" i="3"/>
  <c r="BO68" i="1"/>
  <c r="Z742" i="3" s="1"/>
  <c r="AP742" i="3"/>
  <c r="AO742" i="3"/>
  <c r="BO64" i="1"/>
  <c r="Z738" i="3" s="1"/>
  <c r="AP738" i="3"/>
  <c r="AO738" i="3"/>
  <c r="BO60" i="1"/>
  <c r="Z734" i="3" s="1"/>
  <c r="AP734" i="3"/>
  <c r="AO734" i="3"/>
  <c r="BO56" i="1"/>
  <c r="Z730" i="3" s="1"/>
  <c r="AP730" i="3"/>
  <c r="AO730" i="3"/>
  <c r="BO52" i="1"/>
  <c r="Z726" i="3" s="1"/>
  <c r="AP726" i="3"/>
  <c r="AO726" i="3"/>
  <c r="BO48" i="1"/>
  <c r="Z722" i="3" s="1"/>
  <c r="AP722" i="3"/>
  <c r="AO722" i="3"/>
  <c r="BO44" i="1"/>
  <c r="Z718" i="3" s="1"/>
  <c r="AP718" i="3"/>
  <c r="AO718" i="3"/>
  <c r="BO40" i="1"/>
  <c r="Z714" i="3" s="1"/>
  <c r="AP714" i="3"/>
  <c r="AO714" i="3"/>
  <c r="BO36" i="1"/>
  <c r="Z710" i="3" s="1"/>
  <c r="AP710" i="3"/>
  <c r="AO710" i="3"/>
  <c r="BO32" i="1"/>
  <c r="Z706" i="3" s="1"/>
  <c r="AP706" i="3"/>
  <c r="AO706" i="3"/>
  <c r="BO28" i="1"/>
  <c r="Z702" i="3" s="1"/>
  <c r="AP702" i="3"/>
  <c r="AO702" i="3"/>
  <c r="BO24" i="1"/>
  <c r="Z698" i="3" s="1"/>
  <c r="AP698" i="3"/>
  <c r="AO698" i="3"/>
  <c r="BO20" i="1"/>
  <c r="Z694" i="3" s="1"/>
  <c r="AP694" i="3"/>
  <c r="AO694" i="3"/>
  <c r="BO16" i="1"/>
  <c r="Z690" i="3" s="1"/>
  <c r="AP690" i="3"/>
  <c r="AO690" i="3"/>
  <c r="BO12" i="1"/>
  <c r="Z686" i="3" s="1"/>
  <c r="AP686" i="3"/>
  <c r="AO686" i="3"/>
  <c r="BO107" i="1"/>
  <c r="Z781" i="3" s="1"/>
  <c r="AP781" i="3"/>
  <c r="AO781" i="3"/>
  <c r="BO103" i="1"/>
  <c r="Z777" i="3" s="1"/>
  <c r="AP777" i="3"/>
  <c r="AO777" i="3"/>
  <c r="BO99" i="1"/>
  <c r="Z773" i="3" s="1"/>
  <c r="AP773" i="3"/>
  <c r="AO773" i="3"/>
  <c r="AP769" i="3"/>
  <c r="AO769" i="3"/>
  <c r="BO91" i="1"/>
  <c r="Z765" i="3" s="1"/>
  <c r="AP765" i="3"/>
  <c r="AO765" i="3"/>
  <c r="BO87" i="1"/>
  <c r="Z761" i="3" s="1"/>
  <c r="AP761" i="3"/>
  <c r="AO761" i="3"/>
  <c r="BO83" i="1"/>
  <c r="Z757" i="3" s="1"/>
  <c r="AP757" i="3"/>
  <c r="AO757" i="3"/>
  <c r="BO79" i="1"/>
  <c r="Z753" i="3" s="1"/>
  <c r="AP753" i="3"/>
  <c r="AO753" i="3"/>
  <c r="BO75" i="1"/>
  <c r="Z749" i="3" s="1"/>
  <c r="AP749" i="3"/>
  <c r="AO749" i="3"/>
  <c r="BO71" i="1"/>
  <c r="Z745" i="3" s="1"/>
  <c r="AP745" i="3"/>
  <c r="AO745" i="3"/>
  <c r="BO67" i="1"/>
  <c r="Z741" i="3" s="1"/>
  <c r="AP741" i="3"/>
  <c r="AO741" i="3"/>
  <c r="BO63" i="1"/>
  <c r="Z737" i="3" s="1"/>
  <c r="AP737" i="3"/>
  <c r="AO737" i="3"/>
  <c r="BO59" i="1"/>
  <c r="Z733" i="3" s="1"/>
  <c r="AP733" i="3"/>
  <c r="AO733" i="3"/>
  <c r="BO55" i="1"/>
  <c r="Z729" i="3" s="1"/>
  <c r="AP729" i="3"/>
  <c r="AO729" i="3"/>
  <c r="AP725" i="3"/>
  <c r="AO725" i="3"/>
  <c r="AP721" i="3"/>
  <c r="AO721" i="3"/>
  <c r="AP717" i="3"/>
  <c r="AO717" i="3"/>
  <c r="AP713" i="3"/>
  <c r="AO713" i="3"/>
  <c r="AP709" i="3"/>
  <c r="AO709" i="3"/>
  <c r="AP705" i="3"/>
  <c r="AO705" i="3"/>
  <c r="AP701" i="3"/>
  <c r="AO701" i="3"/>
  <c r="AP697" i="3"/>
  <c r="AO697" i="3"/>
  <c r="AP693" i="3"/>
  <c r="AO693" i="3"/>
  <c r="AP689" i="3"/>
  <c r="AO689" i="3"/>
  <c r="T9" i="3"/>
  <c r="T518" i="3"/>
  <c r="T520" i="3"/>
  <c r="T516" i="3"/>
  <c r="T517" i="3"/>
  <c r="T519" i="3"/>
  <c r="CV433" i="3"/>
  <c r="CU492" i="3"/>
  <c r="CU384" i="3"/>
  <c r="CU469" i="3"/>
  <c r="CU361" i="3"/>
  <c r="CV370" i="3"/>
  <c r="CV376" i="3"/>
  <c r="CV368" i="3"/>
  <c r="CV419" i="3"/>
  <c r="CV404" i="3"/>
  <c r="CV409" i="3"/>
  <c r="CV511" i="3"/>
  <c r="CU424" i="3"/>
  <c r="CU489" i="3"/>
  <c r="CU488" i="3"/>
  <c r="CU476" i="3"/>
  <c r="CU443" i="3"/>
  <c r="CV349" i="3"/>
  <c r="CV473" i="3"/>
  <c r="CV480" i="3"/>
  <c r="CV384" i="3"/>
  <c r="CV507" i="3"/>
  <c r="CU487" i="3"/>
  <c r="CU450" i="3"/>
  <c r="CU490" i="3"/>
  <c r="CU432" i="3"/>
  <c r="CU364" i="3"/>
  <c r="CV411" i="3"/>
  <c r="CV426" i="3"/>
  <c r="CV482" i="3"/>
  <c r="CV505" i="3"/>
  <c r="CV492" i="3"/>
  <c r="CU425" i="3"/>
  <c r="CU350" i="3"/>
  <c r="CV476" i="3"/>
  <c r="CV364" i="3"/>
  <c r="CV510" i="3"/>
  <c r="CV445" i="3"/>
  <c r="CV452" i="3"/>
  <c r="CU494" i="3"/>
  <c r="CU442" i="3"/>
  <c r="CU468" i="3"/>
  <c r="CU485" i="3"/>
  <c r="CV400" i="3"/>
  <c r="CV415" i="3"/>
  <c r="CV450" i="3"/>
  <c r="CV483" i="3"/>
  <c r="CV509" i="3"/>
  <c r="CV418" i="3"/>
  <c r="CU491" i="3"/>
  <c r="CU410" i="3"/>
  <c r="CU474" i="3"/>
  <c r="CU391" i="3"/>
  <c r="CU404" i="3"/>
  <c r="CU415" i="3"/>
  <c r="CV371" i="3"/>
  <c r="CV388" i="3"/>
  <c r="CV373" i="3"/>
  <c r="CV424" i="3"/>
  <c r="CU408" i="3"/>
  <c r="CU473" i="3"/>
  <c r="CU465" i="3"/>
  <c r="CU381" i="3"/>
  <c r="CU423" i="3"/>
  <c r="CU379" i="3"/>
  <c r="CV443" i="3"/>
  <c r="CV458" i="3"/>
  <c r="CV414" i="3"/>
  <c r="CV488" i="3"/>
  <c r="CV402" i="3"/>
  <c r="CU383" i="3"/>
  <c r="CU481" i="3"/>
  <c r="CV429" i="3"/>
  <c r="CV407" i="3"/>
  <c r="CV354" i="3"/>
  <c r="CV493" i="3"/>
  <c r="CV494" i="3"/>
  <c r="CU395" i="3"/>
  <c r="CU358" i="3"/>
  <c r="CU388" i="3"/>
  <c r="CU421" i="3"/>
  <c r="CV438" i="3"/>
  <c r="CV447" i="3"/>
  <c r="CV348" i="3"/>
  <c r="CV469" i="3"/>
  <c r="CV498" i="3"/>
  <c r="CV478" i="3"/>
  <c r="CU460" i="3"/>
  <c r="CU355" i="3"/>
  <c r="CU505" i="3"/>
  <c r="CU418" i="3"/>
  <c r="CU464" i="3"/>
  <c r="CU370" i="3"/>
  <c r="CV408" i="3"/>
  <c r="CV416" i="3"/>
  <c r="CV481" i="3"/>
  <c r="CV484" i="3"/>
  <c r="CU447" i="3"/>
  <c r="CU402" i="3"/>
  <c r="CU514" i="3"/>
  <c r="CU511" i="3"/>
  <c r="CU482" i="3"/>
  <c r="CV353" i="3"/>
  <c r="CV475" i="3"/>
  <c r="CV490" i="3"/>
  <c r="CV347" i="3"/>
  <c r="CV487" i="3"/>
  <c r="CV403" i="3"/>
  <c r="CU439" i="3"/>
  <c r="CV369" i="3"/>
  <c r="CV362" i="3"/>
  <c r="CV401" i="3"/>
  <c r="CV413" i="3"/>
  <c r="CV506" i="3"/>
  <c r="CV366" i="3"/>
  <c r="CU498" i="3"/>
  <c r="CU373" i="3"/>
  <c r="CU405" i="3"/>
  <c r="CU510" i="3"/>
  <c r="CU477" i="3"/>
  <c r="CV470" i="3"/>
  <c r="CV479" i="3"/>
  <c r="CV357" i="3"/>
  <c r="CV472" i="3"/>
  <c r="CV514" i="3"/>
  <c r="CV453" i="3"/>
  <c r="CU363" i="3"/>
  <c r="CU479" i="3"/>
  <c r="CU376" i="3"/>
  <c r="CU365" i="3"/>
  <c r="CU446" i="3"/>
  <c r="CU417" i="3"/>
  <c r="CV441" i="3"/>
  <c r="CV448" i="3"/>
  <c r="CV380" i="3"/>
  <c r="CV501" i="3"/>
  <c r="CU504" i="3"/>
  <c r="CU480" i="3"/>
  <c r="CU420" i="3"/>
  <c r="CU411" i="3"/>
  <c r="CU456" i="3"/>
  <c r="CV375" i="3"/>
  <c r="CV389" i="3"/>
  <c r="CV383" i="3"/>
  <c r="CV430" i="3"/>
  <c r="CV434" i="3"/>
  <c r="CV346" i="3"/>
  <c r="CU501" i="3"/>
  <c r="CV428" i="3"/>
  <c r="CV489" i="3"/>
  <c r="CV466" i="3"/>
  <c r="CV372" i="3"/>
  <c r="CV397" i="3"/>
  <c r="CV504" i="3"/>
  <c r="CU475" i="3"/>
  <c r="CU430" i="3"/>
  <c r="CU352" i="3"/>
  <c r="CU366" i="3"/>
  <c r="CU509" i="3"/>
  <c r="CU351" i="3"/>
  <c r="CU455" i="3"/>
  <c r="CU437" i="3"/>
  <c r="CV355" i="3"/>
  <c r="CV422" i="3"/>
  <c r="CV486" i="3"/>
  <c r="CV431" i="3"/>
  <c r="CV496" i="3"/>
  <c r="CV497" i="3"/>
  <c r="CV377" i="3"/>
  <c r="CV417" i="3"/>
  <c r="CV352" i="3"/>
  <c r="CV485" i="3"/>
  <c r="CV358" i="3"/>
  <c r="CV363" i="3"/>
  <c r="CV495" i="3"/>
  <c r="CU396" i="3"/>
  <c r="CU467" i="3"/>
  <c r="CU413" i="3"/>
  <c r="CU357" i="3"/>
  <c r="CU374" i="3"/>
  <c r="CU506" i="3"/>
  <c r="CU399" i="3"/>
  <c r="CU466" i="3"/>
  <c r="CU436" i="3"/>
  <c r="CU458" i="3"/>
  <c r="CU513" i="3"/>
  <c r="CU445" i="3"/>
  <c r="CV386" i="3"/>
  <c r="CV457" i="3"/>
  <c r="CV396" i="3"/>
  <c r="CV464" i="3"/>
  <c r="CV399" i="3"/>
  <c r="CV446" i="3"/>
  <c r="CV491" i="3"/>
  <c r="CV500" i="3"/>
  <c r="CU369" i="3"/>
  <c r="CU499" i="3"/>
  <c r="CU426" i="3"/>
  <c r="CU478" i="3"/>
  <c r="CU427" i="3"/>
  <c r="CU454" i="3"/>
  <c r="CU414" i="3"/>
  <c r="CU398" i="3"/>
  <c r="CU451" i="3"/>
  <c r="CU512" i="3"/>
  <c r="CU412" i="3"/>
  <c r="CV387" i="3"/>
  <c r="CV459" i="3"/>
  <c r="CV410" i="3"/>
  <c r="CV474" i="3"/>
  <c r="CV437" i="3"/>
  <c r="CV455" i="3"/>
  <c r="CV462" i="3"/>
  <c r="CV435" i="3"/>
  <c r="CV465" i="3"/>
  <c r="CV406" i="3"/>
  <c r="CU471" i="3"/>
  <c r="CU496" i="3"/>
  <c r="CU378" i="3"/>
  <c r="CU390" i="3"/>
  <c r="CV444" i="3"/>
  <c r="CV461" i="3"/>
  <c r="CV423" i="3"/>
  <c r="CV467" i="3"/>
  <c r="CV374" i="3"/>
  <c r="CV381" i="3"/>
  <c r="CV412" i="3"/>
  <c r="CV392" i="3"/>
  <c r="CV471" i="3"/>
  <c r="CO513" i="3"/>
  <c r="CO491" i="3"/>
  <c r="CO469" i="3"/>
  <c r="CO447" i="3"/>
  <c r="CO423" i="3"/>
  <c r="CO401" i="3"/>
  <c r="CO379" i="3"/>
  <c r="CO353" i="3"/>
  <c r="CO505" i="3"/>
  <c r="CO481" i="3"/>
  <c r="CO453" i="3"/>
  <c r="CO425" i="3"/>
  <c r="CO397" i="3"/>
  <c r="CO369" i="3"/>
  <c r="CO514" i="3"/>
  <c r="CO498" i="3"/>
  <c r="CO482" i="3"/>
  <c r="CO468" i="3"/>
  <c r="CO452" i="3"/>
  <c r="CO434" i="3"/>
  <c r="CO418" i="3"/>
  <c r="CO406" i="3"/>
  <c r="CO398" i="3"/>
  <c r="CO390" i="3"/>
  <c r="CO382" i="3"/>
  <c r="CO374" i="3"/>
  <c r="CO366" i="3"/>
  <c r="CO358" i="3"/>
  <c r="CO350" i="3"/>
  <c r="CO501" i="3"/>
  <c r="CO477" i="3"/>
  <c r="CO455" i="3"/>
  <c r="CO433" i="3"/>
  <c r="CO411" i="3"/>
  <c r="CO387" i="3"/>
  <c r="CO365" i="3"/>
  <c r="CO504" i="3"/>
  <c r="CO488" i="3"/>
  <c r="CO470" i="3"/>
  <c r="CO454" i="3"/>
  <c r="CO438" i="3"/>
  <c r="CO424" i="3"/>
  <c r="CO509" i="3"/>
  <c r="CO485" i="3"/>
  <c r="CO461" i="3"/>
  <c r="CO441" i="3"/>
  <c r="CO419" i="3"/>
  <c r="CO395" i="3"/>
  <c r="CO373" i="3"/>
  <c r="CO349" i="3"/>
  <c r="CO499" i="3"/>
  <c r="CO471" i="3"/>
  <c r="CO445" i="3"/>
  <c r="CO415" i="3"/>
  <c r="CO391" i="3"/>
  <c r="CO363" i="3"/>
  <c r="CO510" i="3"/>
  <c r="CO494" i="3"/>
  <c r="CO478" i="3"/>
  <c r="CO464" i="3"/>
  <c r="CO448" i="3"/>
  <c r="CO430" i="3"/>
  <c r="CO416" i="3"/>
  <c r="CO404" i="3"/>
  <c r="CO396" i="3"/>
  <c r="CO388" i="3"/>
  <c r="CO380" i="3"/>
  <c r="CO372" i="3"/>
  <c r="CO364" i="3"/>
  <c r="CO356" i="3"/>
  <c r="CO348" i="3"/>
  <c r="CO495" i="3"/>
  <c r="CO473" i="3"/>
  <c r="CO449" i="3"/>
  <c r="CO427" i="3"/>
  <c r="CO405" i="3"/>
  <c r="CO381" i="3"/>
  <c r="CO361" i="3"/>
  <c r="CO500" i="3"/>
  <c r="CO484" i="3"/>
  <c r="CO466" i="3"/>
  <c r="CO450" i="3"/>
  <c r="CO436" i="3"/>
  <c r="CO420" i="3"/>
  <c r="CO503" i="3"/>
  <c r="CO479" i="3"/>
  <c r="CO457" i="3"/>
  <c r="CO435" i="3"/>
  <c r="CO413" i="3"/>
  <c r="CO389" i="3"/>
  <c r="CO367" i="3"/>
  <c r="CO493" i="3"/>
  <c r="CO465" i="3"/>
  <c r="CO437" i="3"/>
  <c r="CO409" i="3"/>
  <c r="CO383" i="3"/>
  <c r="CO357" i="3"/>
  <c r="CO506" i="3"/>
  <c r="CO490" i="3"/>
  <c r="CO476" i="3"/>
  <c r="CO460" i="3"/>
  <c r="CO444" i="3"/>
  <c r="CO426" i="3"/>
  <c r="CO412" i="3"/>
  <c r="CO402" i="3"/>
  <c r="CO394" i="3"/>
  <c r="CO386" i="3"/>
  <c r="CO378" i="3"/>
  <c r="CO370" i="3"/>
  <c r="CO362" i="3"/>
  <c r="CO354" i="3"/>
  <c r="CO489" i="3"/>
  <c r="CO467" i="3"/>
  <c r="CO443" i="3"/>
  <c r="CO421" i="3"/>
  <c r="CO399" i="3"/>
  <c r="CO377" i="3"/>
  <c r="CO355" i="3"/>
  <c r="CO512" i="3"/>
  <c r="CO496" i="3"/>
  <c r="CO480" i="3"/>
  <c r="CO462" i="3"/>
  <c r="CO446" i="3"/>
  <c r="CO432" i="3"/>
  <c r="CO414" i="3"/>
  <c r="CO497" i="3"/>
  <c r="CO475" i="3"/>
  <c r="CO451" i="3"/>
  <c r="CO429" i="3"/>
  <c r="CO407" i="3"/>
  <c r="CO385" i="3"/>
  <c r="CO359" i="3"/>
  <c r="CO511" i="3"/>
  <c r="CO487" i="3"/>
  <c r="CO459" i="3"/>
  <c r="CO431" i="3"/>
  <c r="CO403" i="3"/>
  <c r="CO375" i="3"/>
  <c r="CO347" i="3"/>
  <c r="CO502" i="3"/>
  <c r="CO486" i="3"/>
  <c r="CO472" i="3"/>
  <c r="CO456" i="3"/>
  <c r="CO440" i="3"/>
  <c r="CO422" i="3"/>
  <c r="CO410" i="3"/>
  <c r="CO400" i="3"/>
  <c r="CO392" i="3"/>
  <c r="CO384" i="3"/>
  <c r="CO376" i="3"/>
  <c r="CO368" i="3"/>
  <c r="CO360" i="3"/>
  <c r="CO352" i="3"/>
  <c r="CO507" i="3"/>
  <c r="CO483" i="3"/>
  <c r="CO463" i="3"/>
  <c r="CO439" i="3"/>
  <c r="CO417" i="3"/>
  <c r="CO393" i="3"/>
  <c r="CO371" i="3"/>
  <c r="CO351" i="3"/>
  <c r="CO508" i="3"/>
  <c r="CO492" i="3"/>
  <c r="CO474" i="3"/>
  <c r="CO458" i="3"/>
  <c r="CO442" i="3"/>
  <c r="CO428" i="3"/>
  <c r="CO408" i="3"/>
  <c r="CO515" i="3"/>
  <c r="CP486" i="3"/>
  <c r="CP487" i="3"/>
  <c r="CP428" i="3"/>
  <c r="CP354" i="3"/>
  <c r="CP461" i="3"/>
  <c r="CP445" i="3"/>
  <c r="CP502" i="3"/>
  <c r="CP484" i="3"/>
  <c r="CP364" i="3"/>
  <c r="CP413" i="3"/>
  <c r="CP410" i="3"/>
  <c r="CP514" i="3"/>
  <c r="CP441" i="3"/>
  <c r="CP419" i="3"/>
  <c r="CP482" i="3"/>
  <c r="CP455" i="3"/>
  <c r="CP491" i="3"/>
  <c r="CP479" i="3"/>
  <c r="CP412" i="3"/>
  <c r="CP469" i="3"/>
  <c r="CP363" i="3"/>
  <c r="CP411" i="3"/>
  <c r="CP399" i="3"/>
  <c r="CP435" i="3"/>
  <c r="CP388" i="3"/>
  <c r="CP448" i="3"/>
  <c r="CP498" i="3"/>
  <c r="CP362" i="3"/>
  <c r="CP370" i="3"/>
  <c r="CP431" i="3"/>
  <c r="CP509" i="3"/>
  <c r="CP378" i="3"/>
  <c r="CP458" i="3"/>
  <c r="CP393" i="3"/>
  <c r="CP466" i="3"/>
  <c r="CP494" i="3"/>
  <c r="CP475" i="3"/>
  <c r="CP497" i="3"/>
  <c r="CP376" i="3"/>
  <c r="CP355" i="3"/>
  <c r="CP368" i="3"/>
  <c r="CP417" i="3"/>
  <c r="CP490" i="3"/>
  <c r="CP442" i="3"/>
  <c r="CP421" i="3"/>
  <c r="CP434" i="3"/>
  <c r="CP457" i="3"/>
  <c r="CP512" i="3"/>
  <c r="CP407" i="3"/>
  <c r="CP452" i="3"/>
  <c r="CP348" i="3"/>
  <c r="CP391" i="3"/>
  <c r="CP470" i="3"/>
  <c r="CP375" i="3"/>
  <c r="CP453" i="3"/>
  <c r="CP374" i="3"/>
  <c r="CP418" i="3"/>
  <c r="CP422" i="3"/>
  <c r="CP511" i="3"/>
  <c r="CP472" i="3"/>
  <c r="CP501" i="3"/>
  <c r="CP437" i="3"/>
  <c r="CP347" i="3"/>
  <c r="CP382" i="3"/>
  <c r="CP467" i="3"/>
  <c r="CP506" i="3"/>
  <c r="CP485" i="3"/>
  <c r="CP416" i="3"/>
  <c r="CP499" i="3"/>
  <c r="CP510" i="3"/>
  <c r="CP503" i="3"/>
  <c r="CP508" i="3"/>
  <c r="CP350" i="3"/>
  <c r="CP500" i="3"/>
  <c r="CP478" i="3"/>
  <c r="CP414" i="3"/>
  <c r="CP386" i="3"/>
  <c r="CP446" i="3"/>
  <c r="CP439" i="3"/>
  <c r="CP429" i="3"/>
  <c r="CP395" i="3"/>
  <c r="CP460" i="3"/>
  <c r="CP468" i="3"/>
  <c r="CP352" i="3"/>
  <c r="CP397" i="3"/>
  <c r="CP381" i="3"/>
  <c r="CP492" i="3"/>
  <c r="CP402" i="3"/>
  <c r="CP403" i="3"/>
  <c r="CP505" i="3"/>
  <c r="CP444" i="3"/>
  <c r="CP488" i="3"/>
  <c r="CP420" i="3"/>
  <c r="CP465" i="3"/>
  <c r="CP495" i="3"/>
  <c r="CP507" i="3"/>
  <c r="CP476" i="3"/>
  <c r="CP367" i="3"/>
  <c r="CP369" i="3"/>
  <c r="CP443" i="3"/>
  <c r="CP373" i="3"/>
  <c r="CP504" i="3"/>
  <c r="CP440" i="3"/>
  <c r="CP401" i="3"/>
  <c r="CP404" i="3"/>
  <c r="CP464" i="3"/>
  <c r="CP405" i="3"/>
  <c r="CP454" i="3"/>
  <c r="CP477" i="3"/>
  <c r="CP383" i="3"/>
  <c r="CP392" i="3"/>
  <c r="CP406" i="3"/>
  <c r="CP423" i="3"/>
  <c r="CP398" i="3"/>
  <c r="CP462" i="3"/>
  <c r="CP459" i="3"/>
  <c r="CP359" i="3"/>
  <c r="CP471" i="3"/>
  <c r="CP361" i="3"/>
  <c r="CP451" i="3"/>
  <c r="CP358" i="3"/>
  <c r="CP438" i="3"/>
  <c r="CP425" i="3"/>
  <c r="CP489" i="3"/>
  <c r="CP396" i="3"/>
  <c r="CP436" i="3"/>
  <c r="CP481" i="3"/>
  <c r="CP430" i="3"/>
  <c r="CP513" i="3"/>
  <c r="CP353" i="3"/>
  <c r="CP463" i="3"/>
  <c r="CP356" i="3"/>
  <c r="CP372" i="3"/>
  <c r="CP387" i="3"/>
  <c r="CP380" i="3"/>
  <c r="CP433" i="3"/>
  <c r="CP349" i="3"/>
  <c r="CP447" i="3"/>
  <c r="CP371" i="3"/>
  <c r="CP480" i="3"/>
  <c r="CP483" i="3"/>
  <c r="CP450" i="3"/>
  <c r="CP389" i="3"/>
  <c r="CP426" i="3"/>
  <c r="CP424" i="3"/>
  <c r="CP360" i="3"/>
  <c r="CP379" i="3"/>
  <c r="CP432" i="3"/>
  <c r="CP365" i="3"/>
  <c r="CP366" i="3"/>
  <c r="CP400" i="3"/>
  <c r="CP351" i="3"/>
  <c r="CP385" i="3"/>
  <c r="CP474" i="3"/>
  <c r="CP357" i="3"/>
  <c r="CP394" i="3"/>
  <c r="CP496" i="3"/>
  <c r="CP473" i="3"/>
  <c r="CP409" i="3"/>
  <c r="CP377" i="3"/>
  <c r="CP390" i="3"/>
  <c r="CP415" i="3"/>
  <c r="CP427" i="3"/>
  <c r="CP493" i="3"/>
  <c r="CP408" i="3"/>
  <c r="CP456" i="3"/>
  <c r="CP384" i="3"/>
  <c r="CP449" i="3"/>
  <c r="CQ511" i="3"/>
  <c r="CQ427" i="3"/>
  <c r="CQ485" i="3"/>
  <c r="CQ477" i="3"/>
  <c r="CR406" i="3"/>
  <c r="CR496" i="3"/>
  <c r="CR428" i="3"/>
  <c r="CQ506" i="3"/>
  <c r="CQ491" i="3"/>
  <c r="CQ496" i="3"/>
  <c r="CR495" i="3"/>
  <c r="CR368" i="3"/>
  <c r="CR384" i="3"/>
  <c r="CR430" i="3"/>
  <c r="CQ486" i="3"/>
  <c r="CQ493" i="3"/>
  <c r="CQ367" i="3"/>
  <c r="CR510" i="3"/>
  <c r="CR442" i="3"/>
  <c r="CR489" i="3"/>
  <c r="CR356" i="3"/>
  <c r="CQ471" i="3"/>
  <c r="CQ510" i="3"/>
  <c r="CQ351" i="3"/>
  <c r="CQ371" i="3"/>
  <c r="CR451" i="3"/>
  <c r="CR365" i="3"/>
  <c r="CR375" i="3"/>
  <c r="CQ419" i="3"/>
  <c r="CQ443" i="3"/>
  <c r="CQ509" i="3"/>
  <c r="CR358" i="3"/>
  <c r="CR486" i="3"/>
  <c r="CR482" i="3"/>
  <c r="CR377" i="3"/>
  <c r="CQ439" i="3"/>
  <c r="CQ366" i="3"/>
  <c r="CQ380" i="3"/>
  <c r="CQ424" i="3"/>
  <c r="CQ429" i="3"/>
  <c r="CR350" i="3"/>
  <c r="CR480" i="3"/>
  <c r="CR468" i="3"/>
  <c r="CR484" i="3"/>
  <c r="CR513" i="3"/>
  <c r="CR363" i="3"/>
  <c r="CR434" i="3"/>
  <c r="CR371" i="3"/>
  <c r="CR424" i="3"/>
  <c r="CQ390" i="3"/>
  <c r="CQ467" i="3"/>
  <c r="CQ505" i="3"/>
  <c r="CQ399" i="3"/>
  <c r="CR362" i="3"/>
  <c r="CR464" i="3"/>
  <c r="CR381" i="3"/>
  <c r="CR407" i="3"/>
  <c r="CQ405" i="3"/>
  <c r="CQ393" i="3"/>
  <c r="CQ490" i="3"/>
  <c r="CQ421" i="3"/>
  <c r="CQ416" i="3"/>
  <c r="CR366" i="3"/>
  <c r="CR463" i="3"/>
  <c r="CQ515" i="3"/>
  <c r="CQ434" i="3"/>
  <c r="CQ498" i="3"/>
  <c r="CQ370" i="3"/>
  <c r="CQ403" i="3"/>
  <c r="CQ494" i="3"/>
  <c r="CQ379" i="3"/>
  <c r="CQ404" i="3"/>
  <c r="CQ408" i="3"/>
  <c r="CQ411" i="3"/>
  <c r="CQ388" i="3"/>
  <c r="CR447" i="3"/>
  <c r="CR423" i="3"/>
  <c r="CR471" i="3"/>
  <c r="CR481" i="3"/>
  <c r="CR426" i="3"/>
  <c r="CR383" i="3"/>
  <c r="CR505" i="3"/>
  <c r="CR476" i="3"/>
  <c r="CR395" i="3"/>
  <c r="CR457" i="3"/>
  <c r="CR361" i="3"/>
  <c r="CQ446" i="3"/>
  <c r="CQ426" i="3"/>
  <c r="CQ384" i="3"/>
  <c r="CQ387" i="3"/>
  <c r="CR469" i="3"/>
  <c r="CR380" i="3"/>
  <c r="CR393" i="3"/>
  <c r="CQ402" i="3"/>
  <c r="CQ347" i="3"/>
  <c r="CQ410" i="3"/>
  <c r="CR439" i="3"/>
  <c r="CR421" i="3"/>
  <c r="CR466" i="3"/>
  <c r="CR357" i="3"/>
  <c r="CQ431" i="3"/>
  <c r="CQ513" i="3"/>
  <c r="CQ417" i="3"/>
  <c r="CR475" i="3"/>
  <c r="CR353" i="3"/>
  <c r="CR500" i="3"/>
  <c r="CR425" i="3"/>
  <c r="CQ482" i="3"/>
  <c r="CQ501" i="3"/>
  <c r="CQ500" i="3"/>
  <c r="CR514" i="3"/>
  <c r="CR448" i="3"/>
  <c r="CR405" i="3"/>
  <c r="CR456" i="3"/>
  <c r="CQ487" i="3"/>
  <c r="CQ508" i="3"/>
  <c r="CQ449" i="3"/>
  <c r="CR511" i="3"/>
  <c r="CR404" i="3"/>
  <c r="CR418" i="3"/>
  <c r="CQ357" i="3"/>
  <c r="CQ454" i="3"/>
  <c r="CQ459" i="3"/>
  <c r="CQ512" i="3"/>
  <c r="CQ364" i="3"/>
  <c r="CQ375" i="3"/>
  <c r="CR487" i="3"/>
  <c r="CR449" i="3"/>
  <c r="CR494" i="3"/>
  <c r="CR420" i="3"/>
  <c r="CR454" i="3"/>
  <c r="CR499" i="3"/>
  <c r="CR413" i="3"/>
  <c r="CR355" i="3"/>
  <c r="CR401" i="3"/>
  <c r="CQ438" i="3"/>
  <c r="CQ394" i="3"/>
  <c r="CQ363" i="3"/>
  <c r="CQ396" i="3"/>
  <c r="CR390" i="3"/>
  <c r="CR438" i="3"/>
  <c r="CR444" i="3"/>
  <c r="CP346" i="3"/>
  <c r="CQ362" i="3"/>
  <c r="CQ470" i="3"/>
  <c r="CQ484" i="3"/>
  <c r="CQ499" i="3"/>
  <c r="CQ461" i="3"/>
  <c r="CR427" i="3"/>
  <c r="CQ346" i="3"/>
  <c r="CQ365" i="3"/>
  <c r="CQ483" i="3"/>
  <c r="CQ478" i="3"/>
  <c r="CQ479" i="3"/>
  <c r="CQ475" i="3"/>
  <c r="CQ452" i="3"/>
  <c r="CQ489" i="3"/>
  <c r="CQ398" i="3"/>
  <c r="CQ497" i="3"/>
  <c r="CQ391" i="3"/>
  <c r="CQ372" i="3"/>
  <c r="CR459" i="3"/>
  <c r="CR508" i="3"/>
  <c r="CR491" i="3"/>
  <c r="CQ377" i="3"/>
  <c r="CQ502" i="3"/>
  <c r="CQ400" i="3"/>
  <c r="CR394" i="3"/>
  <c r="CR488" i="3"/>
  <c r="CR503" i="3"/>
  <c r="CR473" i="3"/>
  <c r="CQ401" i="3"/>
  <c r="CQ440" i="3"/>
  <c r="CQ412" i="3"/>
  <c r="CR504" i="3"/>
  <c r="CR410" i="3"/>
  <c r="CR403" i="3"/>
  <c r="CQ415" i="3"/>
  <c r="CQ350" i="3"/>
  <c r="CQ425" i="3"/>
  <c r="CQ444" i="3"/>
  <c r="CR370" i="3"/>
  <c r="CR490" i="3"/>
  <c r="CR461" i="3"/>
  <c r="CQ373" i="3"/>
  <c r="CQ386" i="3"/>
  <c r="CQ473" i="3"/>
  <c r="CQ432" i="3"/>
  <c r="CR483" i="3"/>
  <c r="CR465" i="3"/>
  <c r="CR349" i="3"/>
  <c r="CR389" i="3"/>
  <c r="CQ353" i="3"/>
  <c r="CQ456" i="3"/>
  <c r="CQ476" i="3"/>
  <c r="CR455" i="3"/>
  <c r="CR347" i="3"/>
  <c r="CR372" i="3"/>
  <c r="CQ447" i="3"/>
  <c r="CQ361" i="3"/>
  <c r="CQ418" i="3"/>
  <c r="CQ457" i="3"/>
  <c r="CQ448" i="3"/>
  <c r="CR415" i="3"/>
  <c r="CR386" i="3"/>
  <c r="CR417" i="3"/>
  <c r="CR453" i="3"/>
  <c r="CR398" i="3"/>
  <c r="CR367" i="3"/>
  <c r="CR477" i="3"/>
  <c r="CR396" i="3"/>
  <c r="CR462" i="3"/>
  <c r="CR373" i="3"/>
  <c r="CQ450" i="3"/>
  <c r="CQ458" i="3"/>
  <c r="CQ436" i="3"/>
  <c r="CR397" i="3"/>
  <c r="CR474" i="3"/>
  <c r="CR369" i="3"/>
  <c r="CR388" i="3"/>
  <c r="CR346" i="3"/>
  <c r="CQ382" i="3"/>
  <c r="CQ507" i="3"/>
  <c r="CQ437" i="3"/>
  <c r="CQ414" i="3"/>
  <c r="CQ395" i="3"/>
  <c r="CR431" i="3"/>
  <c r="CP515" i="3"/>
  <c r="CQ397" i="3"/>
  <c r="CQ378" i="3"/>
  <c r="CQ358" i="3"/>
  <c r="CQ413" i="3"/>
  <c r="CQ504" i="3"/>
  <c r="CQ407" i="3"/>
  <c r="CQ492" i="3"/>
  <c r="CQ488" i="3"/>
  <c r="CQ465" i="3"/>
  <c r="CQ460" i="3"/>
  <c r="CQ356" i="3"/>
  <c r="CR419" i="3"/>
  <c r="CR498" i="3"/>
  <c r="CR437" i="3"/>
  <c r="CR436" i="3"/>
  <c r="CR470" i="3"/>
  <c r="CR512" i="3"/>
  <c r="CR352" i="3"/>
  <c r="CR429" i="3"/>
  <c r="CR360" i="3"/>
  <c r="CR414" i="3"/>
  <c r="CQ430" i="3"/>
  <c r="CR364" i="3"/>
  <c r="CQ469" i="3"/>
  <c r="CR359" i="3"/>
  <c r="CQ360" i="3"/>
  <c r="CQ466" i="3"/>
  <c r="CR354" i="3"/>
  <c r="CQ462" i="3"/>
  <c r="CR458" i="3"/>
  <c r="CQ374" i="3"/>
  <c r="CR435" i="3"/>
  <c r="CR433" i="3"/>
  <c r="CQ381" i="3"/>
  <c r="CR374" i="3"/>
  <c r="CQ389" i="3"/>
  <c r="CQ480" i="3"/>
  <c r="CQ495" i="3"/>
  <c r="CQ422" i="3"/>
  <c r="CQ433" i="3"/>
  <c r="CR409" i="3"/>
  <c r="CR501" i="3"/>
  <c r="CR432" i="3"/>
  <c r="CR376" i="3"/>
  <c r="CR443" i="3"/>
  <c r="CR497" i="3"/>
  <c r="CR402" i="3"/>
  <c r="CQ349" i="3"/>
  <c r="CR507" i="3"/>
  <c r="CR441" i="3"/>
  <c r="CR472" i="3"/>
  <c r="CR515" i="3"/>
  <c r="CQ368" i="3"/>
  <c r="CR485" i="3"/>
  <c r="CR400" i="3"/>
  <c r="CQ420" i="3"/>
  <c r="CR492" i="3"/>
  <c r="CQ355" i="3"/>
  <c r="CQ423" i="3"/>
  <c r="CR502" i="3"/>
  <c r="CQ474" i="3"/>
  <c r="CR452" i="3"/>
  <c r="CQ472" i="3"/>
  <c r="CR446" i="3"/>
  <c r="CQ352" i="3"/>
  <c r="CR391" i="3"/>
  <c r="CR460" i="3"/>
  <c r="CQ385" i="3"/>
  <c r="CR392" i="3"/>
  <c r="CQ514" i="3"/>
  <c r="CQ359" i="3"/>
  <c r="CQ455" i="3"/>
  <c r="CQ348" i="3"/>
  <c r="CQ428" i="3"/>
  <c r="CR416" i="3"/>
  <c r="CR411" i="3"/>
  <c r="CR493" i="3"/>
  <c r="CR478" i="3"/>
  <c r="CQ435" i="3"/>
  <c r="CR412" i="3"/>
  <c r="CQ464" i="3"/>
  <c r="CR408" i="3"/>
  <c r="CR509" i="3"/>
  <c r="CQ406" i="3"/>
  <c r="CR399" i="3"/>
  <c r="CQ468" i="3"/>
  <c r="CR445" i="3"/>
  <c r="CQ376" i="3"/>
  <c r="CQ451" i="3"/>
  <c r="CQ392" i="3"/>
  <c r="CR506" i="3"/>
  <c r="CR387" i="3"/>
  <c r="CQ383" i="3"/>
  <c r="CR385" i="3"/>
  <c r="CQ409" i="3"/>
  <c r="CR382" i="3"/>
  <c r="CQ369" i="3"/>
  <c r="CQ453" i="3"/>
  <c r="CR378" i="3"/>
  <c r="CR379" i="3"/>
  <c r="CR348" i="3"/>
  <c r="CR450" i="3"/>
  <c r="CR440" i="3"/>
  <c r="CQ354" i="3"/>
  <c r="CQ441" i="3"/>
  <c r="CQ445" i="3"/>
  <c r="CR467" i="3"/>
  <c r="CQ463" i="3"/>
  <c r="CR351" i="3"/>
  <c r="CQ481" i="3"/>
  <c r="CQ503" i="3"/>
  <c r="CQ442" i="3"/>
  <c r="CR479" i="3"/>
  <c r="CR422" i="3"/>
  <c r="CS355" i="3"/>
  <c r="CS383" i="3"/>
  <c r="CS497" i="3"/>
  <c r="CS392" i="3"/>
  <c r="CS397" i="3"/>
  <c r="CS435" i="3"/>
  <c r="CS403" i="3"/>
  <c r="CS463" i="3"/>
  <c r="CS498" i="3"/>
  <c r="CS491" i="3"/>
  <c r="CS486" i="3"/>
  <c r="CS514" i="3"/>
  <c r="CS376" i="3"/>
  <c r="CS501" i="3"/>
  <c r="CS377" i="3"/>
  <c r="CS380" i="3"/>
  <c r="CS362" i="3"/>
  <c r="CS366" i="3"/>
  <c r="CS504" i="3"/>
  <c r="CS451" i="3"/>
  <c r="CS432" i="3"/>
  <c r="CS433" i="3"/>
  <c r="CS418" i="3"/>
  <c r="CS506" i="3"/>
  <c r="CS401" i="3"/>
  <c r="CS404" i="3"/>
  <c r="CS350" i="3"/>
  <c r="CS439" i="3"/>
  <c r="CS386" i="3"/>
  <c r="CS349" i="3"/>
  <c r="CS372" i="3"/>
  <c r="CS352" i="3"/>
  <c r="CS447" i="3"/>
  <c r="CS468" i="3"/>
  <c r="CS423" i="3"/>
  <c r="CS358" i="3"/>
  <c r="CS467" i="3"/>
  <c r="CS513" i="3"/>
  <c r="CS381" i="3"/>
  <c r="CS417" i="3"/>
  <c r="CS505" i="3"/>
  <c r="CS400" i="3"/>
  <c r="CS398" i="3"/>
  <c r="CS414" i="3"/>
  <c r="CS427" i="3"/>
  <c r="CS375" i="3"/>
  <c r="CS484" i="3"/>
  <c r="CS436" i="3"/>
  <c r="CS429" i="3"/>
  <c r="CS408" i="3"/>
  <c r="CS431" i="3"/>
  <c r="CS444" i="3"/>
  <c r="CS496" i="3"/>
  <c r="CS461" i="3"/>
  <c r="CS430" i="3"/>
  <c r="CS346" i="3"/>
  <c r="CS454" i="3"/>
  <c r="CS458" i="3"/>
  <c r="CS487" i="3"/>
  <c r="CS500" i="3"/>
  <c r="CS411" i="3"/>
  <c r="CS450" i="3"/>
  <c r="CS425" i="3"/>
  <c r="CS374" i="3"/>
  <c r="CS464" i="3"/>
  <c r="CS385" i="3"/>
  <c r="CS360" i="3"/>
  <c r="CS357" i="3"/>
  <c r="CS416" i="3"/>
  <c r="CS424" i="3"/>
  <c r="CS443" i="3"/>
  <c r="CS395" i="3"/>
  <c r="CS371" i="3"/>
  <c r="CS405" i="3"/>
  <c r="CS511" i="3"/>
  <c r="CS445" i="3"/>
  <c r="CS473" i="3"/>
  <c r="CS485" i="3"/>
  <c r="CS348" i="3"/>
  <c r="CS379" i="3"/>
  <c r="CS479" i="3"/>
  <c r="CS440" i="3"/>
  <c r="CS390" i="3"/>
  <c r="CS499" i="3"/>
  <c r="CS490" i="3"/>
  <c r="CS365" i="3"/>
  <c r="CS494" i="3"/>
  <c r="CS373" i="3"/>
  <c r="CS368" i="3"/>
  <c r="CS382" i="3"/>
  <c r="CS510" i="3"/>
  <c r="CS359" i="3"/>
  <c r="CS482" i="3"/>
  <c r="CS478" i="3"/>
  <c r="CS407" i="3"/>
  <c r="CS351" i="3"/>
  <c r="CS415" i="3"/>
  <c r="CS495" i="3"/>
  <c r="CS456" i="3"/>
  <c r="CS507" i="3"/>
  <c r="CS422" i="3"/>
  <c r="CS470" i="3"/>
  <c r="CS356" i="3"/>
  <c r="CS489" i="3"/>
  <c r="CS361" i="3"/>
  <c r="CS364" i="3"/>
  <c r="CS389" i="3"/>
  <c r="CS471" i="3"/>
  <c r="CS512" i="3"/>
  <c r="CS449" i="3"/>
  <c r="CS455" i="3"/>
  <c r="CS378" i="3"/>
  <c r="CS391" i="3"/>
  <c r="CS475" i="3"/>
  <c r="CS452" i="3"/>
  <c r="CS492" i="3"/>
  <c r="CS388" i="3"/>
  <c r="CS493" i="3"/>
  <c r="CS402" i="3"/>
  <c r="CS457" i="3"/>
  <c r="CS469" i="3"/>
  <c r="CS448" i="3"/>
  <c r="CS367" i="3"/>
  <c r="CS438" i="3"/>
  <c r="CS446" i="3"/>
  <c r="CT515" i="3"/>
  <c r="CS399" i="3"/>
  <c r="CS409" i="3"/>
  <c r="CS434" i="3"/>
  <c r="CS369" i="3"/>
  <c r="CS421" i="3"/>
  <c r="CS363" i="3"/>
  <c r="CS354" i="3"/>
  <c r="CS477" i="3"/>
  <c r="CS412" i="3"/>
  <c r="CS442" i="3"/>
  <c r="CS420" i="3"/>
  <c r="CS472" i="3"/>
  <c r="CS353" i="3"/>
  <c r="CS394" i="3"/>
  <c r="CS508" i="3"/>
  <c r="CS370" i="3"/>
  <c r="CS466" i="3"/>
  <c r="CS410" i="3"/>
  <c r="CS437" i="3"/>
  <c r="CS488" i="3"/>
  <c r="CS483" i="3"/>
  <c r="CS465" i="3"/>
  <c r="CS502" i="3"/>
  <c r="CS426" i="3"/>
  <c r="CS419" i="3"/>
  <c r="CS480" i="3"/>
  <c r="CS428" i="3"/>
  <c r="CS393" i="3"/>
  <c r="CS347" i="3"/>
  <c r="CS503" i="3"/>
  <c r="CS481" i="3"/>
  <c r="CS413" i="3"/>
  <c r="CS441" i="3"/>
  <c r="CS453" i="3"/>
  <c r="CS384" i="3"/>
  <c r="CS476" i="3"/>
  <c r="CS459" i="3"/>
  <c r="CS460" i="3"/>
  <c r="CS387" i="3"/>
  <c r="CS396" i="3"/>
  <c r="CS509" i="3"/>
  <c r="CS406" i="3"/>
  <c r="CS462" i="3"/>
  <c r="CS474" i="3"/>
  <c r="CS515" i="3"/>
  <c r="CT462" i="3"/>
  <c r="CT514" i="3"/>
  <c r="CT502" i="3"/>
  <c r="CT368" i="3"/>
  <c r="CU486" i="3"/>
  <c r="CT426" i="3"/>
  <c r="CT390" i="3"/>
  <c r="CT371" i="3"/>
  <c r="CT484" i="3"/>
  <c r="CU500" i="3"/>
  <c r="CT394" i="3"/>
  <c r="CT428" i="3"/>
  <c r="CU419" i="3"/>
  <c r="CU406" i="3"/>
  <c r="CU372" i="3"/>
  <c r="CT447" i="3"/>
  <c r="CT434" i="3"/>
  <c r="CT400" i="3"/>
  <c r="CT387" i="3"/>
  <c r="CT417" i="3"/>
  <c r="CU470" i="3"/>
  <c r="CU416" i="3"/>
  <c r="CT410" i="3"/>
  <c r="CT463" i="3"/>
  <c r="CT406" i="3"/>
  <c r="CT466" i="3"/>
  <c r="CT499" i="3"/>
  <c r="CT464" i="3"/>
  <c r="CT480" i="3"/>
  <c r="CT372" i="3"/>
  <c r="CT424" i="3"/>
  <c r="CT436" i="3"/>
  <c r="CU429" i="3"/>
  <c r="CT467" i="3"/>
  <c r="CT374" i="3"/>
  <c r="CT471" i="3"/>
  <c r="CT497" i="3"/>
  <c r="CT404" i="3"/>
  <c r="CU394" i="3"/>
  <c r="CU389" i="3"/>
  <c r="CU347" i="3"/>
  <c r="CT398" i="3"/>
  <c r="CT506" i="3"/>
  <c r="CT443" i="3"/>
  <c r="CT385" i="3"/>
  <c r="CT511" i="3"/>
  <c r="CT445" i="3"/>
  <c r="CT457" i="3"/>
  <c r="CT360" i="3"/>
  <c r="CT485" i="3"/>
  <c r="CT348" i="3"/>
  <c r="CT351" i="3"/>
  <c r="CT505" i="3"/>
  <c r="CT386" i="3"/>
  <c r="CT460" i="3"/>
  <c r="CT412" i="3"/>
  <c r="CT468" i="3"/>
  <c r="CT475" i="3"/>
  <c r="CT469" i="3"/>
  <c r="CU371" i="3"/>
  <c r="CT474" i="3"/>
  <c r="CT399" i="3"/>
  <c r="CT388" i="3"/>
  <c r="CT383" i="3"/>
  <c r="CT439" i="3"/>
  <c r="CT482" i="3"/>
  <c r="CT508" i="3"/>
  <c r="CT452" i="3"/>
  <c r="CU431" i="3"/>
  <c r="CT504" i="3"/>
  <c r="CT446" i="3"/>
  <c r="CT395" i="3"/>
  <c r="CT347" i="3"/>
  <c r="CT381" i="3"/>
  <c r="CT393" i="3"/>
  <c r="CT493" i="3"/>
  <c r="CU409" i="3"/>
  <c r="CU441" i="3"/>
  <c r="CT458" i="3"/>
  <c r="CT427" i="3"/>
  <c r="CT382" i="3"/>
  <c r="CT425" i="3"/>
  <c r="CT498" i="3"/>
  <c r="CU463" i="3"/>
  <c r="CU440" i="3"/>
  <c r="CT507" i="3"/>
  <c r="CT483" i="3"/>
  <c r="CT442" i="3"/>
  <c r="CT414" i="3"/>
  <c r="CT378" i="3"/>
  <c r="CT487" i="3"/>
  <c r="CT355" i="3"/>
  <c r="CT391" i="3"/>
  <c r="CT429" i="3"/>
  <c r="CT384" i="3"/>
  <c r="CT392" i="3"/>
  <c r="CT346" i="3"/>
  <c r="CT366" i="3"/>
  <c r="CT370" i="3"/>
  <c r="CT512" i="3"/>
  <c r="CT356" i="3"/>
  <c r="CT481" i="3"/>
  <c r="CU435" i="3"/>
  <c r="CU493" i="3"/>
  <c r="CU360" i="3"/>
  <c r="CT373" i="3"/>
  <c r="CT431" i="3"/>
  <c r="CT510" i="3"/>
  <c r="CT491" i="3"/>
  <c r="CT478" i="3"/>
  <c r="CT441" i="3"/>
  <c r="CT513" i="3"/>
  <c r="CT408" i="3"/>
  <c r="CT453" i="3"/>
  <c r="CT465" i="3"/>
  <c r="CT369" i="3"/>
  <c r="CT357" i="3"/>
  <c r="CT492" i="3"/>
  <c r="CU507" i="3"/>
  <c r="CT430" i="3"/>
  <c r="CT495" i="3"/>
  <c r="CT380" i="3"/>
  <c r="CT459" i="3"/>
  <c r="CT473" i="3"/>
  <c r="CT359" i="3"/>
  <c r="CT420" i="3"/>
  <c r="CU472" i="3"/>
  <c r="CT350" i="3"/>
  <c r="CT401" i="3"/>
  <c r="CT472" i="3"/>
  <c r="CU502" i="3"/>
  <c r="CT451" i="3"/>
  <c r="CT411" i="3"/>
  <c r="CT416" i="3"/>
  <c r="CU403" i="3"/>
  <c r="CU380" i="3"/>
  <c r="CT389" i="3"/>
  <c r="CT415" i="3"/>
  <c r="CT486" i="3"/>
  <c r="CT396" i="3"/>
  <c r="CT437" i="3"/>
  <c r="CU483" i="3"/>
  <c r="CU444" i="3"/>
  <c r="CT490" i="3"/>
  <c r="CT500" i="3"/>
  <c r="CT435" i="3"/>
  <c r="CT377" i="3"/>
  <c r="CT419" i="3"/>
  <c r="CT489" i="3"/>
  <c r="CT476" i="3"/>
  <c r="CT375" i="3"/>
  <c r="CT488" i="3"/>
  <c r="CT352" i="3"/>
  <c r="CT363" i="3"/>
  <c r="CT402" i="3"/>
  <c r="CT438" i="3"/>
  <c r="CT362" i="3"/>
  <c r="CT397" i="3"/>
  <c r="CT461" i="3"/>
  <c r="CT449" i="3"/>
  <c r="CU422" i="3"/>
  <c r="CU407" i="3"/>
  <c r="CT354" i="3"/>
  <c r="CT479" i="3"/>
  <c r="CT422" i="3"/>
  <c r="CT409" i="3"/>
  <c r="CT358" i="3"/>
  <c r="CT432" i="3"/>
  <c r="CT448" i="3"/>
  <c r="CT509" i="3"/>
  <c r="CT421" i="3"/>
  <c r="CT433" i="3"/>
  <c r="CT349" i="3"/>
  <c r="CT361" i="3"/>
  <c r="CT444" i="3"/>
  <c r="CT440" i="3"/>
  <c r="CT379" i="3"/>
  <c r="CU452" i="3"/>
  <c r="CT494" i="3"/>
  <c r="CT413" i="3"/>
  <c r="CT407" i="3"/>
  <c r="CU434" i="3"/>
  <c r="CT405" i="3"/>
  <c r="CT455" i="3"/>
  <c r="CT496" i="3"/>
  <c r="CU385" i="3"/>
  <c r="CU367" i="3"/>
  <c r="CT470" i="3"/>
  <c r="CT477" i="3"/>
  <c r="CT364" i="3"/>
  <c r="CU353" i="3"/>
  <c r="CU433" i="3"/>
  <c r="CT365" i="3"/>
  <c r="CT423" i="3"/>
  <c r="CT503" i="3"/>
  <c r="CT454" i="3"/>
  <c r="CT403" i="3"/>
  <c r="CT456" i="3"/>
  <c r="CT450" i="3"/>
  <c r="CT367" i="3"/>
  <c r="CT418" i="3"/>
  <c r="CT353" i="3"/>
  <c r="CT501" i="3"/>
  <c r="CT376" i="3"/>
  <c r="CU495" i="3"/>
  <c r="CU461" i="3"/>
  <c r="CU448" i="3"/>
  <c r="CU349" i="3"/>
  <c r="CU453" i="3"/>
  <c r="CU503" i="3"/>
  <c r="CU462" i="3"/>
  <c r="CU449" i="3"/>
  <c r="CV385" i="3"/>
  <c r="CV454" i="3"/>
  <c r="CV391" i="3"/>
  <c r="CV463" i="3"/>
  <c r="CV398" i="3"/>
  <c r="CV440" i="3"/>
  <c r="CV451" i="3"/>
  <c r="CV361" i="3"/>
  <c r="CV436" i="3"/>
  <c r="CV350" i="3"/>
  <c r="CV456" i="3"/>
  <c r="CV421" i="3"/>
  <c r="CV515" i="3"/>
  <c r="CU387" i="3"/>
  <c r="CU497" i="3"/>
  <c r="CU457" i="3"/>
  <c r="CU392" i="3"/>
  <c r="CU386" i="3"/>
  <c r="CU484" i="3"/>
  <c r="CU438" i="3"/>
  <c r="CU428" i="3"/>
  <c r="CU356" i="3"/>
  <c r="CU377" i="3"/>
  <c r="CU359" i="3"/>
  <c r="CV359" i="3"/>
  <c r="CV425" i="3"/>
  <c r="CV356" i="3"/>
  <c r="CV432" i="3"/>
  <c r="CV503" i="3"/>
  <c r="CV499" i="3"/>
  <c r="CV379" i="3"/>
  <c r="CV367" i="3"/>
  <c r="CV394" i="3"/>
  <c r="CU515" i="3"/>
  <c r="CU401" i="3"/>
  <c r="CU400" i="3"/>
  <c r="CU354" i="3"/>
  <c r="CU375" i="3"/>
  <c r="CU459" i="3"/>
  <c r="CU368" i="3"/>
  <c r="CU346" i="3"/>
  <c r="CU393" i="3"/>
  <c r="CU348" i="3"/>
  <c r="CV365" i="3"/>
  <c r="CV427" i="3"/>
  <c r="CV360" i="3"/>
  <c r="CV442" i="3"/>
  <c r="CV351" i="3"/>
  <c r="CV502" i="3"/>
  <c r="CV393" i="3"/>
  <c r="CV420" i="3"/>
  <c r="CV378" i="3"/>
  <c r="CV382" i="3"/>
  <c r="CV508" i="3"/>
  <c r="CU382" i="3"/>
  <c r="CU397" i="3"/>
  <c r="CU508" i="3"/>
  <c r="CV395" i="3"/>
  <c r="CV390" i="3"/>
  <c r="CV449" i="3"/>
  <c r="CV439" i="3"/>
  <c r="CV468" i="3"/>
  <c r="CU362" i="3"/>
  <c r="CV460" i="3"/>
  <c r="CV477" i="3"/>
  <c r="CV513" i="3"/>
  <c r="CV512" i="3"/>
  <c r="CV405" i="3"/>
  <c r="CM504" i="3"/>
  <c r="CO346" i="3"/>
  <c r="CL349" i="3"/>
  <c r="CL453" i="3"/>
  <c r="CL503" i="3"/>
  <c r="CL462" i="3"/>
  <c r="CL449" i="3"/>
  <c r="CM385" i="3"/>
  <c r="CM454" i="3"/>
  <c r="CM391" i="3"/>
  <c r="CM463" i="3"/>
  <c r="CM398" i="3"/>
  <c r="CM440" i="3"/>
  <c r="CM451" i="3"/>
  <c r="CM361" i="3"/>
  <c r="CM436" i="3"/>
  <c r="CM350" i="3"/>
  <c r="CM515" i="3"/>
  <c r="CL365" i="3"/>
  <c r="CL404" i="3"/>
  <c r="CL446" i="3"/>
  <c r="CL415" i="3"/>
  <c r="CL417" i="3"/>
  <c r="CM371" i="3"/>
  <c r="CM441" i="3"/>
  <c r="CM388" i="3"/>
  <c r="CM448" i="3"/>
  <c r="CM373" i="3"/>
  <c r="CM380" i="3"/>
  <c r="CM424" i="3"/>
  <c r="CM484" i="3"/>
  <c r="CM421" i="3"/>
  <c r="CM495" i="3"/>
  <c r="CL454" i="3"/>
  <c r="CL414" i="3"/>
  <c r="CL398" i="3"/>
  <c r="CL451" i="3"/>
  <c r="CL512" i="3"/>
  <c r="CL412" i="3"/>
  <c r="CM387" i="3"/>
  <c r="CM459" i="3"/>
  <c r="CM410" i="3"/>
  <c r="CM474" i="3"/>
  <c r="CM437" i="3"/>
  <c r="CM455" i="3"/>
  <c r="CM462" i="3"/>
  <c r="CM435" i="3"/>
  <c r="CM465" i="3"/>
  <c r="CM406" i="3"/>
  <c r="CL439" i="3"/>
  <c r="CL424" i="3"/>
  <c r="CL378" i="3"/>
  <c r="CL413" i="3"/>
  <c r="CL473" i="3"/>
  <c r="CL390" i="3"/>
  <c r="CM395" i="3"/>
  <c r="CM460" i="3"/>
  <c r="CM412" i="3"/>
  <c r="CM477" i="3"/>
  <c r="CM449" i="3"/>
  <c r="CM513" i="3"/>
  <c r="CM471" i="3"/>
  <c r="CM467" i="3"/>
  <c r="CM468" i="3"/>
  <c r="CM374" i="3"/>
  <c r="CL442" i="3"/>
  <c r="CL405" i="3"/>
  <c r="CL468" i="3"/>
  <c r="CL510" i="3"/>
  <c r="CL485" i="3"/>
  <c r="CL477" i="3"/>
  <c r="CM400" i="3"/>
  <c r="CM470" i="3"/>
  <c r="CM415" i="3"/>
  <c r="CM479" i="3"/>
  <c r="CM450" i="3"/>
  <c r="CM357" i="3"/>
  <c r="CM483" i="3"/>
  <c r="CM472" i="3"/>
  <c r="CM509" i="3"/>
  <c r="CM514" i="3"/>
  <c r="CL399" i="3"/>
  <c r="CL466" i="3"/>
  <c r="CL436" i="3"/>
  <c r="CL458" i="3"/>
  <c r="CL513" i="3"/>
  <c r="CL445" i="3"/>
  <c r="CM386" i="3"/>
  <c r="CM457" i="3"/>
  <c r="CM396" i="3"/>
  <c r="CM464" i="3"/>
  <c r="CM399" i="3"/>
  <c r="CM446" i="3"/>
  <c r="CM456" i="3"/>
  <c r="CM363" i="3"/>
  <c r="CM501" i="3"/>
  <c r="CM507" i="3"/>
  <c r="CL490" i="3"/>
  <c r="CL511" i="3"/>
  <c r="CL432" i="3"/>
  <c r="CL482" i="3"/>
  <c r="CL364" i="3"/>
  <c r="CM353" i="3"/>
  <c r="CM411" i="3"/>
  <c r="CM475" i="3"/>
  <c r="CM426" i="3"/>
  <c r="CM490" i="3"/>
  <c r="CM482" i="3"/>
  <c r="CM347" i="3"/>
  <c r="CM505" i="3"/>
  <c r="CM487" i="3"/>
  <c r="CM492" i="3"/>
  <c r="CM403" i="3"/>
  <c r="CL467" i="3"/>
  <c r="CL499" i="3"/>
  <c r="CL410" i="3"/>
  <c r="CL401" i="3"/>
  <c r="CL457" i="3"/>
  <c r="CM354" i="3"/>
  <c r="CM413" i="3"/>
  <c r="CM476" i="3"/>
  <c r="CM429" i="3"/>
  <c r="CM493" i="3"/>
  <c r="CM489" i="3"/>
  <c r="CM364" i="3"/>
  <c r="CM407" i="3"/>
  <c r="CM494" i="3"/>
  <c r="CM466" i="3"/>
  <c r="CM510" i="3"/>
  <c r="CL366" i="3"/>
  <c r="CL509" i="3"/>
  <c r="CL351" i="3"/>
  <c r="CL455" i="3"/>
  <c r="CL437" i="3"/>
  <c r="CM355" i="3"/>
  <c r="CM422" i="3"/>
  <c r="CM486" i="3"/>
  <c r="CM431" i="3"/>
  <c r="CM496" i="3"/>
  <c r="CM497" i="3"/>
  <c r="CM377" i="3"/>
  <c r="CM417" i="3"/>
  <c r="CM352" i="3"/>
  <c r="CM485" i="3"/>
  <c r="CM358" i="3"/>
  <c r="CL418" i="3"/>
  <c r="CL476" i="3"/>
  <c r="CL464" i="3"/>
  <c r="CL443" i="3"/>
  <c r="CL370" i="3"/>
  <c r="CM349" i="3"/>
  <c r="CM408" i="3"/>
  <c r="CM473" i="3"/>
  <c r="CM416" i="3"/>
  <c r="CM480" i="3"/>
  <c r="CM481" i="3"/>
  <c r="CM384" i="3"/>
  <c r="CM491" i="3"/>
  <c r="CM478" i="3"/>
  <c r="CM453" i="3"/>
  <c r="CM511" i="3"/>
  <c r="CL459" i="3"/>
  <c r="CL368" i="3"/>
  <c r="CL346" i="3"/>
  <c r="CL393" i="3"/>
  <c r="CL348" i="3"/>
  <c r="CM365" i="3"/>
  <c r="CM427" i="3"/>
  <c r="CM360" i="3"/>
  <c r="CM442" i="3"/>
  <c r="CM351" i="3"/>
  <c r="CM502" i="3"/>
  <c r="CM393" i="3"/>
  <c r="CM420" i="3"/>
  <c r="CM378" i="3"/>
  <c r="CM382" i="3"/>
  <c r="CM508" i="3"/>
  <c r="CL504" i="3"/>
  <c r="CL501" i="3"/>
  <c r="CL487" i="3"/>
  <c r="CL508" i="3"/>
  <c r="CL481" i="3"/>
  <c r="CM369" i="3"/>
  <c r="CM428" i="3"/>
  <c r="CM372" i="3"/>
  <c r="CM445" i="3"/>
  <c r="CM362" i="3"/>
  <c r="CM506" i="3"/>
  <c r="CM397" i="3"/>
  <c r="CM452" i="3"/>
  <c r="CM401" i="3"/>
  <c r="CM366" i="3"/>
  <c r="CF511" i="3"/>
  <c r="CF503" i="3"/>
  <c r="CF495" i="3"/>
  <c r="CF487" i="3"/>
  <c r="CF479" i="3"/>
  <c r="CF471" i="3"/>
  <c r="CF463" i="3"/>
  <c r="CF455" i="3"/>
  <c r="CF447" i="3"/>
  <c r="CF439" i="3"/>
  <c r="CF431" i="3"/>
  <c r="CF423" i="3"/>
  <c r="CF415" i="3"/>
  <c r="CF407" i="3"/>
  <c r="CF399" i="3"/>
  <c r="CF391" i="3"/>
  <c r="CF383" i="3"/>
  <c r="CF375" i="3"/>
  <c r="CF367" i="3"/>
  <c r="CF359" i="3"/>
  <c r="CF349" i="3"/>
  <c r="CF512" i="3"/>
  <c r="CF504" i="3"/>
  <c r="CF496" i="3"/>
  <c r="CF488" i="3"/>
  <c r="CF480" i="3"/>
  <c r="CF472" i="3"/>
  <c r="CF464" i="3"/>
  <c r="CF456" i="3"/>
  <c r="CF448" i="3"/>
  <c r="CF440" i="3"/>
  <c r="CF432" i="3"/>
  <c r="CF424" i="3"/>
  <c r="CF416" i="3"/>
  <c r="CF408" i="3"/>
  <c r="CF400" i="3"/>
  <c r="CF392" i="3"/>
  <c r="CF384" i="3"/>
  <c r="CF376" i="3"/>
  <c r="CF368" i="3"/>
  <c r="CF360" i="3"/>
  <c r="CF352" i="3"/>
  <c r="CF475" i="3"/>
  <c r="CF467" i="3"/>
  <c r="CF459" i="3"/>
  <c r="CF451" i="3"/>
  <c r="CF443" i="3"/>
  <c r="CF435" i="3"/>
  <c r="CF427" i="3"/>
  <c r="CF419" i="3"/>
  <c r="CF411" i="3"/>
  <c r="CF403" i="3"/>
  <c r="CF395" i="3"/>
  <c r="CF387" i="3"/>
  <c r="CF379" i="3"/>
  <c r="CF371" i="3"/>
  <c r="CF363" i="3"/>
  <c r="CF353" i="3"/>
  <c r="CF347" i="3"/>
  <c r="CF508" i="3"/>
  <c r="CF500" i="3"/>
  <c r="CF492" i="3"/>
  <c r="CF484" i="3"/>
  <c r="CF476" i="3"/>
  <c r="CF468" i="3"/>
  <c r="CF460" i="3"/>
  <c r="CF452" i="3"/>
  <c r="CF444" i="3"/>
  <c r="CF436" i="3"/>
  <c r="CF428" i="3"/>
  <c r="CF420" i="3"/>
  <c r="CF412" i="3"/>
  <c r="CF404" i="3"/>
  <c r="CF396" i="3"/>
  <c r="CF388" i="3"/>
  <c r="CF380" i="3"/>
  <c r="CF372" i="3"/>
  <c r="CF364" i="3"/>
  <c r="CF356" i="3"/>
  <c r="CF348" i="3"/>
  <c r="CF509" i="3"/>
  <c r="CF501" i="3"/>
  <c r="CF493" i="3"/>
  <c r="CF485" i="3"/>
  <c r="CF477" i="3"/>
  <c r="CF469" i="3"/>
  <c r="CF461" i="3"/>
  <c r="CF453" i="3"/>
  <c r="CF445" i="3"/>
  <c r="CF437" i="3"/>
  <c r="CF429" i="3"/>
  <c r="CF421" i="3"/>
  <c r="CF413" i="3"/>
  <c r="CF405" i="3"/>
  <c r="CF397" i="3"/>
  <c r="CF389" i="3"/>
  <c r="CF381" i="3"/>
  <c r="CF373" i="3"/>
  <c r="CF365" i="3"/>
  <c r="CF357" i="3"/>
  <c r="CF355" i="3"/>
  <c r="CF510" i="3"/>
  <c r="CF502" i="3"/>
  <c r="CF494" i="3"/>
  <c r="CF486" i="3"/>
  <c r="CF478" i="3"/>
  <c r="CF470" i="3"/>
  <c r="CF462" i="3"/>
  <c r="CF454" i="3"/>
  <c r="CF446" i="3"/>
  <c r="CF438" i="3"/>
  <c r="CF430" i="3"/>
  <c r="CF422" i="3"/>
  <c r="CF414" i="3"/>
  <c r="CF406" i="3"/>
  <c r="CF398" i="3"/>
  <c r="CF390" i="3"/>
  <c r="CF382" i="3"/>
  <c r="CF374" i="3"/>
  <c r="CF366" i="3"/>
  <c r="CF358" i="3"/>
  <c r="CF350" i="3"/>
  <c r="CF507" i="3"/>
  <c r="CF499" i="3"/>
  <c r="CF491" i="3"/>
  <c r="CF483" i="3"/>
  <c r="CF513" i="3"/>
  <c r="CF505" i="3"/>
  <c r="CF497" i="3"/>
  <c r="CF489" i="3"/>
  <c r="CF481" i="3"/>
  <c r="CF473" i="3"/>
  <c r="CF465" i="3"/>
  <c r="CF457" i="3"/>
  <c r="CF449" i="3"/>
  <c r="CF441" i="3"/>
  <c r="CF433" i="3"/>
  <c r="CF425" i="3"/>
  <c r="CF417" i="3"/>
  <c r="CF409" i="3"/>
  <c r="CF401" i="3"/>
  <c r="CF393" i="3"/>
  <c r="CF385" i="3"/>
  <c r="CF377" i="3"/>
  <c r="CF369" i="3"/>
  <c r="CF361" i="3"/>
  <c r="CF351" i="3"/>
  <c r="CF514" i="3"/>
  <c r="CF506" i="3"/>
  <c r="CF498" i="3"/>
  <c r="CF490" i="3"/>
  <c r="CF482" i="3"/>
  <c r="CF474" i="3"/>
  <c r="CF466" i="3"/>
  <c r="CF458" i="3"/>
  <c r="CF450" i="3"/>
  <c r="CF442" i="3"/>
  <c r="CF434" i="3"/>
  <c r="CF426" i="3"/>
  <c r="CF418" i="3"/>
  <c r="CF410" i="3"/>
  <c r="CF402" i="3"/>
  <c r="CF394" i="3"/>
  <c r="CF386" i="3"/>
  <c r="CF378" i="3"/>
  <c r="CF370" i="3"/>
  <c r="CF362" i="3"/>
  <c r="CF354" i="3"/>
  <c r="CF515" i="3"/>
  <c r="CG499" i="3"/>
  <c r="CG498" i="3"/>
  <c r="CG443" i="3"/>
  <c r="CG502" i="3"/>
  <c r="CG380" i="3"/>
  <c r="CG433" i="3"/>
  <c r="CG455" i="3"/>
  <c r="CG462" i="3"/>
  <c r="CG496" i="3"/>
  <c r="CG360" i="3"/>
  <c r="CG464" i="3"/>
  <c r="CG495" i="3"/>
  <c r="CG365" i="3"/>
  <c r="CG467" i="3"/>
  <c r="CG487" i="3"/>
  <c r="CG442" i="3"/>
  <c r="CG506" i="3"/>
  <c r="CG476" i="3"/>
  <c r="CG388" i="3"/>
  <c r="CG421" i="3"/>
  <c r="CG480" i="3"/>
  <c r="CG385" i="3"/>
  <c r="CG461" i="3"/>
  <c r="CG420" i="3"/>
  <c r="CG504" i="3"/>
  <c r="CG412" i="3"/>
  <c r="CG432" i="3"/>
  <c r="CG403" i="3"/>
  <c r="CG407" i="3"/>
  <c r="CG491" i="3"/>
  <c r="CG509" i="3"/>
  <c r="CG378" i="3"/>
  <c r="CG458" i="3"/>
  <c r="CG393" i="3"/>
  <c r="CG466" i="3"/>
  <c r="CG494" i="3"/>
  <c r="CG475" i="3"/>
  <c r="CG497" i="3"/>
  <c r="CG376" i="3"/>
  <c r="CG355" i="3"/>
  <c r="CG368" i="3"/>
  <c r="CG417" i="3"/>
  <c r="CG402" i="3"/>
  <c r="CG510" i="3"/>
  <c r="CG505" i="3"/>
  <c r="CG488" i="3"/>
  <c r="CG364" i="3"/>
  <c r="CG413" i="3"/>
  <c r="CG398" i="3"/>
  <c r="CG394" i="3"/>
  <c r="CG424" i="3"/>
  <c r="CG469" i="3"/>
  <c r="CG411" i="3"/>
  <c r="CG405" i="3"/>
  <c r="CG381" i="3"/>
  <c r="CG430" i="3"/>
  <c r="CG507" i="3"/>
  <c r="CG435" i="3"/>
  <c r="CG375" i="3"/>
  <c r="CG400" i="3"/>
  <c r="CG441" i="3"/>
  <c r="CG383" i="3"/>
  <c r="CG448" i="3"/>
  <c r="CG483" i="3"/>
  <c r="CG445" i="3"/>
  <c r="CG503" i="3"/>
  <c r="CG431" i="3"/>
  <c r="CG473" i="3"/>
  <c r="CG374" i="3"/>
  <c r="CG463" i="3"/>
  <c r="CG362" i="3"/>
  <c r="CG511" i="3"/>
  <c r="CG359" i="3"/>
  <c r="CG478" i="3"/>
  <c r="CG414" i="3"/>
  <c r="CG386" i="3"/>
  <c r="CG446" i="3"/>
  <c r="CG439" i="3"/>
  <c r="CG429" i="3"/>
  <c r="CG395" i="3"/>
  <c r="CG460" i="3"/>
  <c r="CG468" i="3"/>
  <c r="CG352" i="3"/>
  <c r="CG397" i="3"/>
  <c r="CG353" i="3"/>
  <c r="CG418" i="3"/>
  <c r="CG356" i="3"/>
  <c r="CG484" i="3"/>
  <c r="CG348" i="3"/>
  <c r="CG391" i="3"/>
  <c r="CG389" i="3"/>
  <c r="CG426" i="3"/>
  <c r="CG500" i="3"/>
  <c r="CG379" i="3"/>
  <c r="CG382" i="3"/>
  <c r="CG490" i="3"/>
  <c r="CG410" i="3"/>
  <c r="CG470" i="3"/>
  <c r="CG366" i="3"/>
  <c r="CG514" i="3"/>
  <c r="CG477" i="3"/>
  <c r="CG371" i="3"/>
  <c r="CG485" i="3"/>
  <c r="CG367" i="3"/>
  <c r="CG416" i="3"/>
  <c r="CG419" i="3"/>
  <c r="CG482" i="3"/>
  <c r="CG372" i="3"/>
  <c r="CG357" i="3"/>
  <c r="CG459" i="3"/>
  <c r="CG437" i="3"/>
  <c r="CG369" i="3"/>
  <c r="CG457" i="3"/>
  <c r="CG422" i="3"/>
  <c r="CG479" i="3"/>
  <c r="CG401" i="3"/>
  <c r="CG471" i="3"/>
  <c r="CG361" i="3"/>
  <c r="CG451" i="3"/>
  <c r="CG358" i="3"/>
  <c r="CG438" i="3"/>
  <c r="CG425" i="3"/>
  <c r="CG489" i="3"/>
  <c r="CG396" i="3"/>
  <c r="CG436" i="3"/>
  <c r="CG481" i="3"/>
  <c r="CG354" i="3"/>
  <c r="CG423" i="3"/>
  <c r="CG444" i="3"/>
  <c r="CG452" i="3"/>
  <c r="CG465" i="3"/>
  <c r="CG450" i="3"/>
  <c r="CG508" i="3"/>
  <c r="CG350" i="3"/>
  <c r="CG501" i="3"/>
  <c r="CG347" i="3"/>
  <c r="CG486" i="3"/>
  <c r="CG349" i="3"/>
  <c r="CG399" i="3"/>
  <c r="CG454" i="3"/>
  <c r="CG447" i="3"/>
  <c r="CG492" i="3"/>
  <c r="CG513" i="3"/>
  <c r="CG428" i="3"/>
  <c r="CG453" i="3"/>
  <c r="CG351" i="3"/>
  <c r="CG392" i="3"/>
  <c r="CG406" i="3"/>
  <c r="CG474" i="3"/>
  <c r="CG387" i="3"/>
  <c r="CG370" i="3"/>
  <c r="CG440" i="3"/>
  <c r="CG363" i="3"/>
  <c r="CG434" i="3"/>
  <c r="CG512" i="3"/>
  <c r="CG373" i="3"/>
  <c r="CG472" i="3"/>
  <c r="CG404" i="3"/>
  <c r="CG409" i="3"/>
  <c r="CG377" i="3"/>
  <c r="CG390" i="3"/>
  <c r="CG415" i="3"/>
  <c r="CG427" i="3"/>
  <c r="CG493" i="3"/>
  <c r="CG408" i="3"/>
  <c r="CG456" i="3"/>
  <c r="CG384" i="3"/>
  <c r="CG449" i="3"/>
  <c r="CI346" i="3"/>
  <c r="CH366" i="3"/>
  <c r="CH414" i="3"/>
  <c r="CI350" i="3"/>
  <c r="CI398" i="3"/>
  <c r="CI371" i="3"/>
  <c r="CG515" i="3"/>
  <c r="CH378" i="3"/>
  <c r="CH413" i="3"/>
  <c r="CH407" i="3"/>
  <c r="CH488" i="3"/>
  <c r="CH391" i="3"/>
  <c r="CI459" i="3"/>
  <c r="CI491" i="3"/>
  <c r="CI470" i="3"/>
  <c r="CH402" i="3"/>
  <c r="CH491" i="3"/>
  <c r="CH485" i="3"/>
  <c r="CH477" i="3"/>
  <c r="CI439" i="3"/>
  <c r="CI364" i="3"/>
  <c r="CI503" i="3"/>
  <c r="CI473" i="3"/>
  <c r="CH381" i="3"/>
  <c r="CH438" i="3"/>
  <c r="CH486" i="3"/>
  <c r="CH462" i="3"/>
  <c r="CH394" i="3"/>
  <c r="CH493" i="3"/>
  <c r="CH505" i="3"/>
  <c r="CH509" i="3"/>
  <c r="CH481" i="3"/>
  <c r="CH476" i="3"/>
  <c r="CH360" i="3"/>
  <c r="CI374" i="3"/>
  <c r="CI455" i="3"/>
  <c r="CI502" i="3"/>
  <c r="CI486" i="3"/>
  <c r="CI490" i="3"/>
  <c r="CI347" i="3"/>
  <c r="CI381" i="3"/>
  <c r="CI444" i="3"/>
  <c r="CI372" i="3"/>
  <c r="CI425" i="3"/>
  <c r="CH439" i="3"/>
  <c r="CH380" i="3"/>
  <c r="CH429" i="3"/>
  <c r="CI449" i="3"/>
  <c r="CI499" i="3"/>
  <c r="CI373" i="3"/>
  <c r="CH463" i="3"/>
  <c r="CH499" i="3"/>
  <c r="CI507" i="3"/>
  <c r="CI506" i="3"/>
  <c r="CI462" i="3"/>
  <c r="CH483" i="3"/>
  <c r="CH479" i="3"/>
  <c r="CH452" i="3"/>
  <c r="CH398" i="3"/>
  <c r="CH460" i="3"/>
  <c r="CI419" i="3"/>
  <c r="CI437" i="3"/>
  <c r="CI501" i="3"/>
  <c r="CI512" i="3"/>
  <c r="CI352" i="3"/>
  <c r="CI429" i="3"/>
  <c r="CI360" i="3"/>
  <c r="CH389" i="3"/>
  <c r="CH409" i="3"/>
  <c r="CH480" i="3"/>
  <c r="CI487" i="3"/>
  <c r="CI513" i="3"/>
  <c r="CI457" i="3"/>
  <c r="CH466" i="3"/>
  <c r="CH401" i="3"/>
  <c r="CH427" i="3"/>
  <c r="CH347" i="3"/>
  <c r="CH469" i="3"/>
  <c r="CH410" i="3"/>
  <c r="CI514" i="3"/>
  <c r="CI406" i="3"/>
  <c r="CI448" i="3"/>
  <c r="CI452" i="3"/>
  <c r="CI384" i="3"/>
  <c r="CI403" i="3"/>
  <c r="CI430" i="3"/>
  <c r="CH405" i="3"/>
  <c r="CH490" i="3"/>
  <c r="CH416" i="3"/>
  <c r="CI386" i="3"/>
  <c r="CI367" i="3"/>
  <c r="CI424" i="3"/>
  <c r="CH515" i="3"/>
  <c r="CH498" i="3"/>
  <c r="CH403" i="3"/>
  <c r="CH379" i="3"/>
  <c r="CH408" i="3"/>
  <c r="CH388" i="3"/>
  <c r="CI423" i="3"/>
  <c r="CI416" i="3"/>
  <c r="CI440" i="3"/>
  <c r="CH482" i="3"/>
  <c r="CH502" i="3"/>
  <c r="CH384" i="3"/>
  <c r="CH412" i="3"/>
  <c r="CI354" i="3"/>
  <c r="CI496" i="3"/>
  <c r="CI492" i="3"/>
  <c r="CI408" i="3"/>
  <c r="CH415" i="3"/>
  <c r="CH423" i="3"/>
  <c r="CH353" i="3"/>
  <c r="CH467" i="3"/>
  <c r="CH406" i="3"/>
  <c r="CH383" i="3"/>
  <c r="CH472" i="3"/>
  <c r="CH441" i="3"/>
  <c r="CH449" i="3"/>
  <c r="CH444" i="3"/>
  <c r="CI397" i="3"/>
  <c r="CI511" i="3"/>
  <c r="CI370" i="3"/>
  <c r="CI474" i="3"/>
  <c r="CI353" i="3"/>
  <c r="CI438" i="3"/>
  <c r="CI489" i="3"/>
  <c r="CI500" i="3"/>
  <c r="CI418" i="3"/>
  <c r="CI356" i="3"/>
  <c r="CI407" i="3"/>
  <c r="CH361" i="3"/>
  <c r="CH421" i="3"/>
  <c r="CI415" i="3"/>
  <c r="CI494" i="3"/>
  <c r="CI396" i="3"/>
  <c r="CH357" i="3"/>
  <c r="CH459" i="3"/>
  <c r="CH364" i="3"/>
  <c r="CI382" i="3"/>
  <c r="CI351" i="3"/>
  <c r="CI515" i="3"/>
  <c r="CH455" i="3"/>
  <c r="CH442" i="3"/>
  <c r="CH348" i="3"/>
  <c r="CH368" i="3"/>
  <c r="CH428" i="3"/>
  <c r="CI479" i="3"/>
  <c r="CI481" i="3"/>
  <c r="CI411" i="3"/>
  <c r="CI422" i="3"/>
  <c r="CI493" i="3"/>
  <c r="CI412" i="3"/>
  <c r="CI478" i="3"/>
  <c r="CH362" i="3"/>
  <c r="CH484" i="3"/>
  <c r="CH461" i="3"/>
  <c r="CI480" i="3"/>
  <c r="CI433" i="3"/>
  <c r="CI400" i="3"/>
  <c r="CH511" i="3"/>
  <c r="CH377" i="3"/>
  <c r="CH510" i="3"/>
  <c r="CH468" i="3"/>
  <c r="CH400" i="3"/>
  <c r="CH445" i="3"/>
  <c r="CI394" i="3"/>
  <c r="CI504" i="3"/>
  <c r="CI368" i="3"/>
  <c r="CI380" i="3"/>
  <c r="CI349" i="3"/>
  <c r="CI393" i="3"/>
  <c r="CI389" i="3"/>
  <c r="CH382" i="3"/>
  <c r="CH437" i="3"/>
  <c r="CH395" i="3"/>
  <c r="CI417" i="3"/>
  <c r="CI477" i="3"/>
  <c r="CI401" i="3"/>
  <c r="CH397" i="3"/>
  <c r="CH478" i="3"/>
  <c r="CH504" i="3"/>
  <c r="CH492" i="3"/>
  <c r="CH465" i="3"/>
  <c r="CH372" i="3"/>
  <c r="CI508" i="3"/>
  <c r="CI379" i="3"/>
  <c r="CH373" i="3"/>
  <c r="CH386" i="3"/>
  <c r="CH420" i="3"/>
  <c r="CH500" i="3"/>
  <c r="CH355" i="3"/>
  <c r="CI469" i="3"/>
  <c r="CI410" i="3"/>
  <c r="CI428" i="3"/>
  <c r="CI357" i="3"/>
  <c r="CH390" i="3"/>
  <c r="CH487" i="3"/>
  <c r="CH385" i="3"/>
  <c r="CH350" i="3"/>
  <c r="CH458" i="3"/>
  <c r="CH456" i="3"/>
  <c r="CH425" i="3"/>
  <c r="CH436" i="3"/>
  <c r="CH417" i="3"/>
  <c r="CH396" i="3"/>
  <c r="CI358" i="3"/>
  <c r="CI475" i="3"/>
  <c r="CI390" i="3"/>
  <c r="CI442" i="3"/>
  <c r="CI464" i="3"/>
  <c r="CI399" i="3"/>
  <c r="CI385" i="3"/>
  <c r="CI482" i="3"/>
  <c r="CI402" i="3"/>
  <c r="CI472" i="3"/>
  <c r="CI377" i="3"/>
  <c r="CH507" i="3"/>
  <c r="CH424" i="3"/>
  <c r="CI431" i="3"/>
  <c r="CI420" i="3"/>
  <c r="CI387" i="3"/>
  <c r="CH451" i="3"/>
  <c r="CH374" i="3"/>
  <c r="CH392" i="3"/>
  <c r="CI463" i="3"/>
  <c r="CI363" i="3"/>
  <c r="CH365" i="3"/>
  <c r="CH358" i="3"/>
  <c r="CH475" i="3"/>
  <c r="CH489" i="3"/>
  <c r="CH497" i="3"/>
  <c r="CH356" i="3"/>
  <c r="CI498" i="3"/>
  <c r="CI436" i="3"/>
  <c r="CI383" i="3"/>
  <c r="CI505" i="3"/>
  <c r="CI476" i="3"/>
  <c r="CI395" i="3"/>
  <c r="CI414" i="3"/>
  <c r="CH514" i="3"/>
  <c r="CH503" i="3"/>
  <c r="CH359" i="3"/>
  <c r="CI391" i="3"/>
  <c r="CI460" i="3"/>
  <c r="CI361" i="3"/>
  <c r="CH471" i="3"/>
  <c r="CH430" i="3"/>
  <c r="CH426" i="3"/>
  <c r="CH440" i="3"/>
  <c r="CH496" i="3"/>
  <c r="CH387" i="3"/>
  <c r="CI483" i="3"/>
  <c r="CI451" i="3"/>
  <c r="CI465" i="3"/>
  <c r="CI497" i="3"/>
  <c r="CI466" i="3"/>
  <c r="CI359" i="3"/>
  <c r="CH393" i="3"/>
  <c r="CH457" i="3"/>
  <c r="CI366" i="3"/>
  <c r="CI453" i="3"/>
  <c r="CI413" i="3"/>
  <c r="CH346" i="3"/>
  <c r="CH434" i="3"/>
  <c r="CH370" i="3"/>
  <c r="CH422" i="3"/>
  <c r="CH404" i="3"/>
  <c r="CH433" i="3"/>
  <c r="CI378" i="3"/>
  <c r="CI409" i="3"/>
  <c r="CI426" i="3"/>
  <c r="CH506" i="3"/>
  <c r="CH435" i="3"/>
  <c r="CH473" i="3"/>
  <c r="CH464" i="3"/>
  <c r="CI495" i="3"/>
  <c r="CI488" i="3"/>
  <c r="CI365" i="3"/>
  <c r="CI375" i="3"/>
  <c r="CH349" i="3"/>
  <c r="CH419" i="3"/>
  <c r="CH450" i="3"/>
  <c r="CH431" i="3"/>
  <c r="CH443" i="3"/>
  <c r="CH508" i="3"/>
  <c r="CH513" i="3"/>
  <c r="CH363" i="3"/>
  <c r="CH367" i="3"/>
  <c r="CH399" i="3"/>
  <c r="CH376" i="3"/>
  <c r="CI510" i="3"/>
  <c r="CI362" i="3"/>
  <c r="CI467" i="3"/>
  <c r="CI392" i="3"/>
  <c r="CI404" i="3"/>
  <c r="CI369" i="3"/>
  <c r="CI458" i="3"/>
  <c r="CI461" i="3"/>
  <c r="CI388" i="3"/>
  <c r="CI446" i="3"/>
  <c r="CH447" i="3"/>
  <c r="CH418" i="3"/>
  <c r="CH448" i="3"/>
  <c r="CI435" i="3"/>
  <c r="CI454" i="3"/>
  <c r="CI441" i="3"/>
  <c r="CH454" i="3"/>
  <c r="CH512" i="3"/>
  <c r="CH375" i="3"/>
  <c r="CI468" i="3"/>
  <c r="CI434" i="3"/>
  <c r="CH495" i="3"/>
  <c r="CH369" i="3"/>
  <c r="CH494" i="3"/>
  <c r="CH453" i="3"/>
  <c r="CH411" i="3"/>
  <c r="CI447" i="3"/>
  <c r="CI471" i="3"/>
  <c r="CI485" i="3"/>
  <c r="CI348" i="3"/>
  <c r="CI432" i="3"/>
  <c r="CI450" i="3"/>
  <c r="CI376" i="3"/>
  <c r="CG346" i="3"/>
  <c r="CH470" i="3"/>
  <c r="CH352" i="3"/>
  <c r="CI427" i="3"/>
  <c r="CI484" i="3"/>
  <c r="CI355" i="3"/>
  <c r="CH354" i="3"/>
  <c r="CH446" i="3"/>
  <c r="CH474" i="3"/>
  <c r="CH501" i="3"/>
  <c r="CH351" i="3"/>
  <c r="CH432" i="3"/>
  <c r="CH371" i="3"/>
  <c r="CI443" i="3"/>
  <c r="CI509" i="3"/>
  <c r="CI421" i="3"/>
  <c r="CI405" i="3"/>
  <c r="CI445" i="3"/>
  <c r="CI456" i="3"/>
  <c r="CK515" i="3"/>
  <c r="CJ363" i="3"/>
  <c r="CJ487" i="3"/>
  <c r="CJ508" i="3"/>
  <c r="CJ500" i="3"/>
  <c r="CJ370" i="3"/>
  <c r="CJ411" i="3"/>
  <c r="CJ466" i="3"/>
  <c r="CJ450" i="3"/>
  <c r="CJ410" i="3"/>
  <c r="CJ425" i="3"/>
  <c r="CJ437" i="3"/>
  <c r="CJ431" i="3"/>
  <c r="CJ448" i="3"/>
  <c r="CJ374" i="3"/>
  <c r="CJ427" i="3"/>
  <c r="CJ472" i="3"/>
  <c r="CJ359" i="3"/>
  <c r="CJ454" i="3"/>
  <c r="CJ438" i="3"/>
  <c r="CJ353" i="3"/>
  <c r="CJ478" i="3"/>
  <c r="CJ357" i="3"/>
  <c r="CJ352" i="3"/>
  <c r="CJ399" i="3"/>
  <c r="CJ484" i="3"/>
  <c r="CJ409" i="3"/>
  <c r="CJ436" i="3"/>
  <c r="CJ434" i="3"/>
  <c r="CJ429" i="3"/>
  <c r="CJ369" i="3"/>
  <c r="CJ408" i="3"/>
  <c r="CJ421" i="3"/>
  <c r="CJ435" i="3"/>
  <c r="CJ366" i="3"/>
  <c r="CJ504" i="3"/>
  <c r="CJ451" i="3"/>
  <c r="CJ432" i="3"/>
  <c r="CJ433" i="3"/>
  <c r="CJ418" i="3"/>
  <c r="CJ506" i="3"/>
  <c r="CJ401" i="3"/>
  <c r="CJ404" i="3"/>
  <c r="CJ375" i="3"/>
  <c r="CJ447" i="3"/>
  <c r="CJ468" i="3"/>
  <c r="CJ423" i="3"/>
  <c r="CJ358" i="3"/>
  <c r="CJ467" i="3"/>
  <c r="CJ513" i="3"/>
  <c r="CJ381" i="3"/>
  <c r="CJ417" i="3"/>
  <c r="CJ505" i="3"/>
  <c r="CJ400" i="3"/>
  <c r="CJ398" i="3"/>
  <c r="CJ455" i="3"/>
  <c r="CJ382" i="3"/>
  <c r="CJ420" i="3"/>
  <c r="CJ510" i="3"/>
  <c r="CJ464" i="3"/>
  <c r="CJ367" i="3"/>
  <c r="CJ385" i="3"/>
  <c r="CJ482" i="3"/>
  <c r="CJ360" i="3"/>
  <c r="CJ446" i="3"/>
  <c r="CJ458" i="3"/>
  <c r="CJ416" i="3"/>
  <c r="CJ463" i="3"/>
  <c r="CJ498" i="3"/>
  <c r="CJ491" i="3"/>
  <c r="CJ486" i="3"/>
  <c r="CJ514" i="3"/>
  <c r="CJ376" i="3"/>
  <c r="CJ501" i="3"/>
  <c r="CJ377" i="3"/>
  <c r="CJ380" i="3"/>
  <c r="CJ403" i="3"/>
  <c r="CJ479" i="3"/>
  <c r="CJ440" i="3"/>
  <c r="CJ390" i="3"/>
  <c r="CJ499" i="3"/>
  <c r="CJ490" i="3"/>
  <c r="CJ365" i="3"/>
  <c r="CJ494" i="3"/>
  <c r="CJ373" i="3"/>
  <c r="CJ368" i="3"/>
  <c r="CJ407" i="3"/>
  <c r="CJ351" i="3"/>
  <c r="CJ415" i="3"/>
  <c r="CJ495" i="3"/>
  <c r="CJ456" i="3"/>
  <c r="CJ507" i="3"/>
  <c r="CJ422" i="3"/>
  <c r="CJ470" i="3"/>
  <c r="CJ356" i="3"/>
  <c r="CJ489" i="3"/>
  <c r="CJ361" i="3"/>
  <c r="CJ364" i="3"/>
  <c r="CJ476" i="3"/>
  <c r="CJ355" i="3"/>
  <c r="CJ488" i="3"/>
  <c r="CJ383" i="3"/>
  <c r="CJ386" i="3"/>
  <c r="CJ512" i="3"/>
  <c r="CJ465" i="3"/>
  <c r="CJ449" i="3"/>
  <c r="CJ372" i="3"/>
  <c r="CJ414" i="3"/>
  <c r="CJ426" i="3"/>
  <c r="CJ424" i="3"/>
  <c r="CJ443" i="3"/>
  <c r="CJ395" i="3"/>
  <c r="CJ371" i="3"/>
  <c r="CJ405" i="3"/>
  <c r="CJ511" i="3"/>
  <c r="CJ445" i="3"/>
  <c r="CJ473" i="3"/>
  <c r="CJ485" i="3"/>
  <c r="CJ348" i="3"/>
  <c r="CJ362" i="3"/>
  <c r="CJ459" i="3"/>
  <c r="CJ460" i="3"/>
  <c r="CJ387" i="3"/>
  <c r="CJ396" i="3"/>
  <c r="CJ509" i="3"/>
  <c r="CJ406" i="3"/>
  <c r="CJ462" i="3"/>
  <c r="CJ474" i="3"/>
  <c r="CJ515" i="3"/>
  <c r="CJ379" i="3"/>
  <c r="CJ378" i="3"/>
  <c r="CJ391" i="3"/>
  <c r="CJ475" i="3"/>
  <c r="CJ452" i="3"/>
  <c r="CJ492" i="3"/>
  <c r="CJ388" i="3"/>
  <c r="CJ493" i="3"/>
  <c r="CJ402" i="3"/>
  <c r="CJ457" i="3"/>
  <c r="CJ469" i="3"/>
  <c r="CJ419" i="3"/>
  <c r="CJ350" i="3"/>
  <c r="CJ389" i="3"/>
  <c r="CJ439" i="3"/>
  <c r="CJ471" i="3"/>
  <c r="CJ483" i="3"/>
  <c r="CJ497" i="3"/>
  <c r="CJ349" i="3"/>
  <c r="CJ392" i="3"/>
  <c r="CJ502" i="3"/>
  <c r="CJ397" i="3"/>
  <c r="CJ384" i="3"/>
  <c r="CJ480" i="3"/>
  <c r="CJ428" i="3"/>
  <c r="CJ393" i="3"/>
  <c r="CJ347" i="3"/>
  <c r="CJ503" i="3"/>
  <c r="CJ481" i="3"/>
  <c r="CJ413" i="3"/>
  <c r="CJ441" i="3"/>
  <c r="CJ453" i="3"/>
  <c r="CJ394" i="3"/>
  <c r="CJ444" i="3"/>
  <c r="CJ354" i="3"/>
  <c r="CJ496" i="3"/>
  <c r="CJ477" i="3"/>
  <c r="CJ461" i="3"/>
  <c r="CJ412" i="3"/>
  <c r="CJ430" i="3"/>
  <c r="CJ442" i="3"/>
  <c r="CJ346" i="3"/>
  <c r="CK426" i="3"/>
  <c r="CK365" i="3"/>
  <c r="CK423" i="3"/>
  <c r="CK503" i="3"/>
  <c r="CK386" i="3"/>
  <c r="CK454" i="3"/>
  <c r="CK460" i="3"/>
  <c r="CK403" i="3"/>
  <c r="CK412" i="3"/>
  <c r="CK456" i="3"/>
  <c r="CK468" i="3"/>
  <c r="CL471" i="3"/>
  <c r="CL491" i="3"/>
  <c r="CL506" i="3"/>
  <c r="CL488" i="3"/>
  <c r="CL484" i="3"/>
  <c r="CL391" i="3"/>
  <c r="CK373" i="3"/>
  <c r="CK431" i="3"/>
  <c r="CK510" i="3"/>
  <c r="CK491" i="3"/>
  <c r="CK478" i="3"/>
  <c r="CK441" i="3"/>
  <c r="CK513" i="3"/>
  <c r="CK408" i="3"/>
  <c r="CK453" i="3"/>
  <c r="CK465" i="3"/>
  <c r="CL474" i="3"/>
  <c r="CL374" i="3"/>
  <c r="CL430" i="3"/>
  <c r="CL460" i="3"/>
  <c r="CL465" i="3"/>
  <c r="CL376" i="3"/>
  <c r="CK405" i="3"/>
  <c r="CK494" i="3"/>
  <c r="CK411" i="3"/>
  <c r="CK455" i="3"/>
  <c r="CK413" i="3"/>
  <c r="CK416" i="3"/>
  <c r="CK496" i="3"/>
  <c r="CK407" i="3"/>
  <c r="CK420" i="3"/>
  <c r="CL486" i="3"/>
  <c r="CL450" i="3"/>
  <c r="CL505" i="3"/>
  <c r="CL395" i="3"/>
  <c r="CL383" i="3"/>
  <c r="CK346" i="3"/>
  <c r="CK357" i="3"/>
  <c r="CK366" i="3"/>
  <c r="CK475" i="3"/>
  <c r="CK370" i="3"/>
  <c r="CK450" i="3"/>
  <c r="CK512" i="3"/>
  <c r="CK425" i="3"/>
  <c r="CK505" i="3"/>
  <c r="CK469" i="3"/>
  <c r="CK481" i="3"/>
  <c r="CL394" i="3"/>
  <c r="CL483" i="3"/>
  <c r="CL402" i="3"/>
  <c r="CL489" i="3"/>
  <c r="CL495" i="3"/>
  <c r="CL396" i="3"/>
  <c r="CK504" i="3"/>
  <c r="CK410" i="3"/>
  <c r="CK463" i="3"/>
  <c r="CK406" i="3"/>
  <c r="CK466" i="3"/>
  <c r="CK499" i="3"/>
  <c r="CK464" i="3"/>
  <c r="CK480" i="3"/>
  <c r="CK372" i="3"/>
  <c r="CK424" i="3"/>
  <c r="CK436" i="3"/>
  <c r="CL498" i="3"/>
  <c r="CL427" i="3"/>
  <c r="CL514" i="3"/>
  <c r="CL375" i="3"/>
  <c r="CL420" i="3"/>
  <c r="CK381" i="3"/>
  <c r="CK354" i="3"/>
  <c r="CK479" i="3"/>
  <c r="CK422" i="3"/>
  <c r="CK409" i="3"/>
  <c r="CK358" i="3"/>
  <c r="CK432" i="3"/>
  <c r="CK448" i="3"/>
  <c r="CK509" i="3"/>
  <c r="CK421" i="3"/>
  <c r="CK433" i="3"/>
  <c r="CL478" i="3"/>
  <c r="CL475" i="3"/>
  <c r="CL408" i="3"/>
  <c r="CL400" i="3"/>
  <c r="CL392" i="3"/>
  <c r="CK349" i="3"/>
  <c r="CK350" i="3"/>
  <c r="CK361" i="3"/>
  <c r="CK514" i="3"/>
  <c r="CK401" i="3"/>
  <c r="CK493" i="3"/>
  <c r="CK371" i="3"/>
  <c r="CK359" i="3"/>
  <c r="CK368" i="3"/>
  <c r="CK379" i="3"/>
  <c r="CL409" i="3"/>
  <c r="CL357" i="3"/>
  <c r="CL492" i="3"/>
  <c r="CL425" i="3"/>
  <c r="CL480" i="3"/>
  <c r="CK451" i="3"/>
  <c r="CK389" i="3"/>
  <c r="CK447" i="3"/>
  <c r="CK415" i="3"/>
  <c r="CK434" i="3"/>
  <c r="CK486" i="3"/>
  <c r="CK397" i="3"/>
  <c r="CK497" i="3"/>
  <c r="CK387" i="3"/>
  <c r="CK437" i="3"/>
  <c r="CK449" i="3"/>
  <c r="CL435" i="3"/>
  <c r="CL507" i="3"/>
  <c r="CL470" i="3"/>
  <c r="CL407" i="3"/>
  <c r="CL433" i="3"/>
  <c r="CL360" i="3"/>
  <c r="CK507" i="3"/>
  <c r="CK483" i="3"/>
  <c r="CK442" i="3"/>
  <c r="CK414" i="3"/>
  <c r="CK378" i="3"/>
  <c r="CK487" i="3"/>
  <c r="CK355" i="3"/>
  <c r="CK391" i="3"/>
  <c r="CK429" i="3"/>
  <c r="CK384" i="3"/>
  <c r="CK392" i="3"/>
  <c r="CL479" i="3"/>
  <c r="CL447" i="3"/>
  <c r="CL387" i="3"/>
  <c r="CL496" i="3"/>
  <c r="CL363" i="3"/>
  <c r="CK418" i="3"/>
  <c r="CK430" i="3"/>
  <c r="CK474" i="3"/>
  <c r="CK353" i="3"/>
  <c r="CK399" i="3"/>
  <c r="CK495" i="3"/>
  <c r="CK501" i="3"/>
  <c r="CK388" i="3"/>
  <c r="CK376" i="3"/>
  <c r="CK380" i="3"/>
  <c r="CK383" i="3"/>
  <c r="CL382" i="3"/>
  <c r="CL353" i="3"/>
  <c r="CL493" i="3"/>
  <c r="CL444" i="3"/>
  <c r="CL347" i="3"/>
  <c r="CK462" i="3"/>
  <c r="CK459" i="3"/>
  <c r="CK393" i="3"/>
  <c r="CK446" i="3"/>
  <c r="CK473" i="3"/>
  <c r="CK444" i="3"/>
  <c r="CK508" i="3"/>
  <c r="CK472" i="3"/>
  <c r="CK484" i="3"/>
  <c r="CK347" i="3"/>
  <c r="CL502" i="3"/>
  <c r="CL389" i="3"/>
  <c r="CL440" i="3"/>
  <c r="CL371" i="3"/>
  <c r="CL416" i="3"/>
  <c r="CK402" i="3"/>
  <c r="CK467" i="3"/>
  <c r="CK438" i="3"/>
  <c r="CK374" i="3"/>
  <c r="CK362" i="3"/>
  <c r="CK471" i="3"/>
  <c r="CK400" i="3"/>
  <c r="CK396" i="3"/>
  <c r="CK461" i="3"/>
  <c r="CK404" i="3"/>
  <c r="CK417" i="3"/>
  <c r="CL463" i="3"/>
  <c r="CL431" i="3"/>
  <c r="CL406" i="3"/>
  <c r="CL500" i="3"/>
  <c r="CL367" i="3"/>
  <c r="CK490" i="3"/>
  <c r="CK500" i="3"/>
  <c r="CK435" i="3"/>
  <c r="CK377" i="3"/>
  <c r="CK419" i="3"/>
  <c r="CK489" i="3"/>
  <c r="CK476" i="3"/>
  <c r="CK375" i="3"/>
  <c r="CK488" i="3"/>
  <c r="CK352" i="3"/>
  <c r="CK363" i="3"/>
  <c r="CL426" i="3"/>
  <c r="CL373" i="3"/>
  <c r="CL352" i="3"/>
  <c r="CL384" i="3"/>
  <c r="CL448" i="3"/>
  <c r="CK398" i="3"/>
  <c r="CK506" i="3"/>
  <c r="CK443" i="3"/>
  <c r="CK385" i="3"/>
  <c r="CK511" i="3"/>
  <c r="CK445" i="3"/>
  <c r="CK457" i="3"/>
  <c r="CK360" i="3"/>
  <c r="CK485" i="3"/>
  <c r="CK348" i="3"/>
  <c r="CK351" i="3"/>
  <c r="CL494" i="3"/>
  <c r="CL385" i="3"/>
  <c r="CL472" i="3"/>
  <c r="CL380" i="3"/>
  <c r="CL429" i="3"/>
  <c r="CK439" i="3"/>
  <c r="CK394" i="3"/>
  <c r="CK390" i="3"/>
  <c r="CK482" i="3"/>
  <c r="CK428" i="3"/>
  <c r="CK502" i="3"/>
  <c r="CK395" i="3"/>
  <c r="CK440" i="3"/>
  <c r="CK452" i="3"/>
  <c r="CL419" i="3"/>
  <c r="CL403" i="3"/>
  <c r="CL434" i="3"/>
  <c r="CL441" i="3"/>
  <c r="CL452" i="3"/>
  <c r="CL372" i="3"/>
  <c r="CK458" i="3"/>
  <c r="CK470" i="3"/>
  <c r="CK427" i="3"/>
  <c r="CK369" i="3"/>
  <c r="CK382" i="3"/>
  <c r="CK477" i="3"/>
  <c r="CK492" i="3"/>
  <c r="CK356" i="3"/>
  <c r="CK498" i="3"/>
  <c r="CK364" i="3"/>
  <c r="CK367" i="3"/>
  <c r="CL422" i="3"/>
  <c r="CL369" i="3"/>
  <c r="CL354" i="3"/>
  <c r="CL386" i="3"/>
  <c r="CL461" i="3"/>
  <c r="CL358" i="3"/>
  <c r="CL469" i="3"/>
  <c r="CL388" i="3"/>
  <c r="CL361" i="3"/>
  <c r="CL421" i="3"/>
  <c r="CM370" i="3"/>
  <c r="CM438" i="3"/>
  <c r="CM376" i="3"/>
  <c r="CM447" i="3"/>
  <c r="CM368" i="3"/>
  <c r="CM348" i="3"/>
  <c r="CM419" i="3"/>
  <c r="CM469" i="3"/>
  <c r="CM404" i="3"/>
  <c r="CM498" i="3"/>
  <c r="CM409" i="3"/>
  <c r="CL438" i="3"/>
  <c r="CL428" i="3"/>
  <c r="CL356" i="3"/>
  <c r="CL377" i="3"/>
  <c r="CL359" i="3"/>
  <c r="CM359" i="3"/>
  <c r="CM425" i="3"/>
  <c r="CM356" i="3"/>
  <c r="CM432" i="3"/>
  <c r="CM503" i="3"/>
  <c r="CM499" i="3"/>
  <c r="CM379" i="3"/>
  <c r="CM418" i="3"/>
  <c r="CM367" i="3"/>
  <c r="CM500" i="3"/>
  <c r="CM394" i="3"/>
  <c r="CL381" i="3"/>
  <c r="CL411" i="3"/>
  <c r="CL423" i="3"/>
  <c r="CL456" i="3"/>
  <c r="CL379" i="3"/>
  <c r="CM375" i="3"/>
  <c r="CM443" i="3"/>
  <c r="CM389" i="3"/>
  <c r="CM458" i="3"/>
  <c r="CM383" i="3"/>
  <c r="CM414" i="3"/>
  <c r="CM430" i="3"/>
  <c r="CM488" i="3"/>
  <c r="CM434" i="3"/>
  <c r="CM402" i="3"/>
  <c r="CL515" i="3"/>
  <c r="CL397" i="3"/>
  <c r="CL497" i="3"/>
  <c r="CL350" i="3"/>
  <c r="CL355" i="3"/>
  <c r="CL362" i="3"/>
  <c r="CM381" i="3"/>
  <c r="CM444" i="3"/>
  <c r="CM390" i="3"/>
  <c r="CM461" i="3"/>
  <c r="CM392" i="3"/>
  <c r="CM423" i="3"/>
  <c r="CM439" i="3"/>
  <c r="CM512" i="3"/>
  <c r="CM433" i="3"/>
  <c r="CM405" i="3"/>
  <c r="CM346" i="3"/>
  <c r="CF346" i="3"/>
  <c r="E21" i="7"/>
  <c r="F21" i="7" s="1"/>
  <c r="H21" i="7"/>
  <c r="I21" i="7" s="1"/>
  <c r="K21" i="7"/>
  <c r="L21" i="7" s="1"/>
  <c r="N21" i="7"/>
  <c r="O21" i="7" s="1"/>
  <c r="Q21" i="7"/>
  <c r="R21" i="7" s="1"/>
  <c r="CD386" i="3"/>
  <c r="CD457" i="3"/>
  <c r="CD396" i="3"/>
  <c r="CD464" i="3"/>
  <c r="CD399" i="3"/>
  <c r="CD446" i="3"/>
  <c r="CD456" i="3"/>
  <c r="CD363" i="3"/>
  <c r="CD501" i="3"/>
  <c r="CD507" i="3"/>
  <c r="CD387" i="3"/>
  <c r="CD502" i="3"/>
  <c r="CD382" i="3"/>
  <c r="CD360" i="3"/>
  <c r="CD347" i="3"/>
  <c r="CD406" i="3"/>
  <c r="CD395" i="3"/>
  <c r="CD460" i="3"/>
  <c r="CD412" i="3"/>
  <c r="CD477" i="3"/>
  <c r="CD449" i="3"/>
  <c r="CD513" i="3"/>
  <c r="CD471" i="3"/>
  <c r="CD467" i="3"/>
  <c r="CD468" i="3"/>
  <c r="CD374" i="3"/>
  <c r="CD385" i="3"/>
  <c r="CD391" i="3"/>
  <c r="CD398" i="3"/>
  <c r="CD451" i="3"/>
  <c r="CD404" i="3"/>
  <c r="CD409" i="3"/>
  <c r="CD458" i="3"/>
  <c r="CD420" i="3"/>
  <c r="CD355" i="3"/>
  <c r="CD376" i="3"/>
  <c r="CD368" i="3"/>
  <c r="CD419" i="3"/>
  <c r="CD436" i="3"/>
  <c r="CD353" i="3"/>
  <c r="CD474" i="3"/>
  <c r="CD487" i="3"/>
  <c r="CD359" i="3"/>
  <c r="CD425" i="3"/>
  <c r="CD356" i="3"/>
  <c r="CD432" i="3"/>
  <c r="CD503" i="3"/>
  <c r="CD499" i="3"/>
  <c r="CD379" i="3"/>
  <c r="CD418" i="3"/>
  <c r="CD367" i="3"/>
  <c r="CD500" i="3"/>
  <c r="CD394" i="3"/>
  <c r="CD442" i="3"/>
  <c r="CD488" i="3"/>
  <c r="CD365" i="3"/>
  <c r="CD490" i="3"/>
  <c r="CD435" i="3"/>
  <c r="CD369" i="3"/>
  <c r="CD428" i="3"/>
  <c r="CD372" i="3"/>
  <c r="CD445" i="3"/>
  <c r="CD362" i="3"/>
  <c r="CD506" i="3"/>
  <c r="CD397" i="3"/>
  <c r="CD452" i="3"/>
  <c r="CD401" i="3"/>
  <c r="CD366" i="3"/>
  <c r="CD504" i="3"/>
  <c r="CD454" i="3"/>
  <c r="CD463" i="3"/>
  <c r="CD440" i="3"/>
  <c r="CD361" i="3"/>
  <c r="CD498" i="3"/>
  <c r="CD443" i="3"/>
  <c r="CD414" i="3"/>
  <c r="CD402" i="3"/>
  <c r="CD438" i="3"/>
  <c r="CD447" i="3"/>
  <c r="CD348" i="3"/>
  <c r="CD469" i="3"/>
  <c r="CD350" i="3"/>
  <c r="CD459" i="3"/>
  <c r="CD455" i="3"/>
  <c r="CD403" i="3"/>
  <c r="BW513" i="3"/>
  <c r="BW508" i="3"/>
  <c r="BW500" i="3"/>
  <c r="BW492" i="3"/>
  <c r="BW484" i="3"/>
  <c r="BW476" i="3"/>
  <c r="BW468" i="3"/>
  <c r="BW460" i="3"/>
  <c r="BW452" i="3"/>
  <c r="BW444" i="3"/>
  <c r="BW436" i="3"/>
  <c r="BW428" i="3"/>
  <c r="BW420" i="3"/>
  <c r="BW412" i="3"/>
  <c r="BW404" i="3"/>
  <c r="BW396" i="3"/>
  <c r="BW388" i="3"/>
  <c r="BW380" i="3"/>
  <c r="BW372" i="3"/>
  <c r="BW364" i="3"/>
  <c r="BW356" i="3"/>
  <c r="BW348" i="3"/>
  <c r="BW511" i="3"/>
  <c r="BW503" i="3"/>
  <c r="BW495" i="3"/>
  <c r="BW487" i="3"/>
  <c r="BW479" i="3"/>
  <c r="BW471" i="3"/>
  <c r="BW463" i="3"/>
  <c r="BW455" i="3"/>
  <c r="BW447" i="3"/>
  <c r="BW439" i="3"/>
  <c r="BW431" i="3"/>
  <c r="BW423" i="3"/>
  <c r="BW415" i="3"/>
  <c r="BW407" i="3"/>
  <c r="BW399" i="3"/>
  <c r="BW391" i="3"/>
  <c r="BW383" i="3"/>
  <c r="BW375" i="3"/>
  <c r="BW367" i="3"/>
  <c r="BW359" i="3"/>
  <c r="BW351" i="3"/>
  <c r="BW514" i="3"/>
  <c r="BW506" i="3"/>
  <c r="BW498" i="3"/>
  <c r="BW490" i="3"/>
  <c r="BW482" i="3"/>
  <c r="BW474" i="3"/>
  <c r="BW466" i="3"/>
  <c r="BW458" i="3"/>
  <c r="BW450" i="3"/>
  <c r="BW442" i="3"/>
  <c r="BW434" i="3"/>
  <c r="BW426" i="3"/>
  <c r="BW418" i="3"/>
  <c r="BW410" i="3"/>
  <c r="BW402" i="3"/>
  <c r="BW394" i="3"/>
  <c r="BW386" i="3"/>
  <c r="BW378" i="3"/>
  <c r="BW370" i="3"/>
  <c r="BW362" i="3"/>
  <c r="BW354" i="3"/>
  <c r="BW509" i="3"/>
  <c r="BW501" i="3"/>
  <c r="BW493" i="3"/>
  <c r="BW485" i="3"/>
  <c r="BW477" i="3"/>
  <c r="BW469" i="3"/>
  <c r="BW461" i="3"/>
  <c r="BW453" i="3"/>
  <c r="BW445" i="3"/>
  <c r="BW437" i="3"/>
  <c r="BW429" i="3"/>
  <c r="BW421" i="3"/>
  <c r="BW413" i="3"/>
  <c r="BW405" i="3"/>
  <c r="BW397" i="3"/>
  <c r="BW389" i="3"/>
  <c r="BW381" i="3"/>
  <c r="BW373" i="3"/>
  <c r="BW365" i="3"/>
  <c r="BW357" i="3"/>
  <c r="BW349" i="3"/>
  <c r="BW510" i="3"/>
  <c r="BW494" i="3"/>
  <c r="BW478" i="3"/>
  <c r="BW462" i="3"/>
  <c r="BW446" i="3"/>
  <c r="BW430" i="3"/>
  <c r="BW414" i="3"/>
  <c r="BW398" i="3"/>
  <c r="BW382" i="3"/>
  <c r="BW366" i="3"/>
  <c r="BW350" i="3"/>
  <c r="BW507" i="3"/>
  <c r="BW491" i="3"/>
  <c r="BW475" i="3"/>
  <c r="BW459" i="3"/>
  <c r="BW443" i="3"/>
  <c r="BW427" i="3"/>
  <c r="BW411" i="3"/>
  <c r="BW395" i="3"/>
  <c r="BW379" i="3"/>
  <c r="BW363" i="3"/>
  <c r="BW347" i="3"/>
  <c r="BW504" i="3"/>
  <c r="BW488" i="3"/>
  <c r="BW472" i="3"/>
  <c r="BW456" i="3"/>
  <c r="BW440" i="3"/>
  <c r="BW424" i="3"/>
  <c r="BW408" i="3"/>
  <c r="BW392" i="3"/>
  <c r="BW376" i="3"/>
  <c r="BW360" i="3"/>
  <c r="BW505" i="3"/>
  <c r="BW489" i="3"/>
  <c r="BW473" i="3"/>
  <c r="BW457" i="3"/>
  <c r="BW441" i="3"/>
  <c r="BW425" i="3"/>
  <c r="BW409" i="3"/>
  <c r="BW393" i="3"/>
  <c r="BW377" i="3"/>
  <c r="BW361" i="3"/>
  <c r="BW496" i="3"/>
  <c r="BW480" i="3"/>
  <c r="BW448" i="3"/>
  <c r="BW416" i="3"/>
  <c r="BW384" i="3"/>
  <c r="BW368" i="3"/>
  <c r="BW497" i="3"/>
  <c r="BW465" i="3"/>
  <c r="BW449" i="3"/>
  <c r="BW417" i="3"/>
  <c r="BW385" i="3"/>
  <c r="BW369" i="3"/>
  <c r="BW502" i="3"/>
  <c r="BW486" i="3"/>
  <c r="BW470" i="3"/>
  <c r="BW454" i="3"/>
  <c r="BW438" i="3"/>
  <c r="BW422" i="3"/>
  <c r="BW406" i="3"/>
  <c r="BW390" i="3"/>
  <c r="BW374" i="3"/>
  <c r="BW358" i="3"/>
  <c r="BW499" i="3"/>
  <c r="BW483" i="3"/>
  <c r="BW467" i="3"/>
  <c r="BW451" i="3"/>
  <c r="BW435" i="3"/>
  <c r="BW419" i="3"/>
  <c r="BW403" i="3"/>
  <c r="BW387" i="3"/>
  <c r="BW371" i="3"/>
  <c r="BW355" i="3"/>
  <c r="BW512" i="3"/>
  <c r="BW464" i="3"/>
  <c r="BW432" i="3"/>
  <c r="BW400" i="3"/>
  <c r="BW352" i="3"/>
  <c r="BW481" i="3"/>
  <c r="BW433" i="3"/>
  <c r="BW401" i="3"/>
  <c r="BW353" i="3"/>
  <c r="BW346" i="3"/>
  <c r="BW515" i="3"/>
  <c r="BX357" i="3"/>
  <c r="BX426" i="3"/>
  <c r="BX500" i="3"/>
  <c r="BX469" i="3"/>
  <c r="BX464" i="3"/>
  <c r="BX471" i="3"/>
  <c r="BX361" i="3"/>
  <c r="BX451" i="3"/>
  <c r="BX358" i="3"/>
  <c r="BX438" i="3"/>
  <c r="BX425" i="3"/>
  <c r="BX489" i="3"/>
  <c r="BX396" i="3"/>
  <c r="BX436" i="3"/>
  <c r="BX481" i="3"/>
  <c r="BX362" i="3"/>
  <c r="BX504" i="3"/>
  <c r="BX501" i="3"/>
  <c r="BX382" i="3"/>
  <c r="BX490" i="3"/>
  <c r="BX410" i="3"/>
  <c r="BX470" i="3"/>
  <c r="BX366" i="3"/>
  <c r="BX514" i="3"/>
  <c r="BX477" i="3"/>
  <c r="BX371" i="3"/>
  <c r="BX485" i="3"/>
  <c r="BX367" i="3"/>
  <c r="BX416" i="3"/>
  <c r="BX370" i="3"/>
  <c r="BX496" i="3"/>
  <c r="BX499" i="3"/>
  <c r="BX353" i="3"/>
  <c r="BX498" i="3"/>
  <c r="BX482" i="3"/>
  <c r="BX463" i="3"/>
  <c r="BX457" i="3"/>
  <c r="BX512" i="3"/>
  <c r="BX407" i="3"/>
  <c r="BX452" i="3"/>
  <c r="BX348" i="3"/>
  <c r="BX391" i="3"/>
  <c r="BX389" i="3"/>
  <c r="BX431" i="3"/>
  <c r="BX412" i="3"/>
  <c r="BX404" i="3"/>
  <c r="BX411" i="3"/>
  <c r="BX409" i="3"/>
  <c r="BX377" i="3"/>
  <c r="BX390" i="3"/>
  <c r="BX415" i="3"/>
  <c r="BX427" i="3"/>
  <c r="BX493" i="3"/>
  <c r="BX408" i="3"/>
  <c r="BX456" i="3"/>
  <c r="BX384" i="3"/>
  <c r="BX449" i="3"/>
  <c r="BX422" i="3"/>
  <c r="BX479" i="3"/>
  <c r="BX360" i="3"/>
  <c r="BX486" i="3"/>
  <c r="BX349" i="3"/>
  <c r="BX399" i="3"/>
  <c r="BX454" i="3"/>
  <c r="BX447" i="3"/>
  <c r="BX492" i="3"/>
  <c r="BX513" i="3"/>
  <c r="BX428" i="3"/>
  <c r="BX453" i="3"/>
  <c r="BX351" i="3"/>
  <c r="BX392" i="3"/>
  <c r="BX462" i="3"/>
  <c r="BX424" i="3"/>
  <c r="BX402" i="3"/>
  <c r="BX369" i="3"/>
  <c r="BX483" i="3"/>
  <c r="BX403" i="3"/>
  <c r="BX474" i="3"/>
  <c r="BX505" i="3"/>
  <c r="BX444" i="3"/>
  <c r="BX488" i="3"/>
  <c r="BX420" i="3"/>
  <c r="BX465" i="3"/>
  <c r="BX455" i="3"/>
  <c r="BX508" i="3"/>
  <c r="BX459" i="3"/>
  <c r="BX401" i="3"/>
  <c r="BX379" i="3"/>
  <c r="BX378" i="3"/>
  <c r="BX458" i="3"/>
  <c r="BX393" i="3"/>
  <c r="BX466" i="3"/>
  <c r="BX494" i="3"/>
  <c r="BX475" i="3"/>
  <c r="BX497" i="3"/>
  <c r="BX376" i="3"/>
  <c r="BX355" i="3"/>
  <c r="BX368" i="3"/>
  <c r="BX417" i="3"/>
  <c r="BX373" i="3"/>
  <c r="BX472" i="3"/>
  <c r="BX437" i="3"/>
  <c r="BX495" i="3"/>
  <c r="BX365" i="3"/>
  <c r="BX467" i="3"/>
  <c r="BX487" i="3"/>
  <c r="BX442" i="3"/>
  <c r="BX506" i="3"/>
  <c r="BX476" i="3"/>
  <c r="BX388" i="3"/>
  <c r="BX421" i="3"/>
  <c r="BX480" i="3"/>
  <c r="BX450" i="3"/>
  <c r="BX394" i="3"/>
  <c r="BX359" i="3"/>
  <c r="BX406" i="3"/>
  <c r="BX385" i="3"/>
  <c r="BX434" i="3"/>
  <c r="BX418" i="3"/>
  <c r="BX443" i="3"/>
  <c r="BX356" i="3"/>
  <c r="BX372" i="3"/>
  <c r="BX387" i="3"/>
  <c r="BX380" i="3"/>
  <c r="BX433" i="3"/>
  <c r="BX503" i="3"/>
  <c r="BX511" i="3"/>
  <c r="BX440" i="3"/>
  <c r="BX473" i="3"/>
  <c r="BX363" i="3"/>
  <c r="BX478" i="3"/>
  <c r="BX414" i="3"/>
  <c r="BX386" i="3"/>
  <c r="BX446" i="3"/>
  <c r="BX439" i="3"/>
  <c r="BX429" i="3"/>
  <c r="BX395" i="3"/>
  <c r="BX460" i="3"/>
  <c r="BX468" i="3"/>
  <c r="BX352" i="3"/>
  <c r="BX397" i="3"/>
  <c r="BX491" i="3"/>
  <c r="BX509" i="3"/>
  <c r="BX432" i="3"/>
  <c r="BX405" i="3"/>
  <c r="BX381" i="3"/>
  <c r="BX430" i="3"/>
  <c r="BX507" i="3"/>
  <c r="BX435" i="3"/>
  <c r="BX375" i="3"/>
  <c r="BX400" i="3"/>
  <c r="BX441" i="3"/>
  <c r="BX383" i="3"/>
  <c r="BX448" i="3"/>
  <c r="BX398" i="3"/>
  <c r="BX350" i="3"/>
  <c r="BX347" i="3"/>
  <c r="BX419" i="3"/>
  <c r="BX374" i="3"/>
  <c r="BX354" i="3"/>
  <c r="BX510" i="3"/>
  <c r="BX423" i="3"/>
  <c r="BX461" i="3"/>
  <c r="BX445" i="3"/>
  <c r="BX502" i="3"/>
  <c r="BX484" i="3"/>
  <c r="BX364" i="3"/>
  <c r="BX413" i="3"/>
  <c r="BY390" i="3"/>
  <c r="BY385" i="3"/>
  <c r="BY456" i="3"/>
  <c r="BY436" i="3"/>
  <c r="BY360" i="3"/>
  <c r="BZ390" i="3"/>
  <c r="BZ490" i="3"/>
  <c r="BZ482" i="3"/>
  <c r="BZ425" i="3"/>
  <c r="BY357" i="3"/>
  <c r="BY451" i="3"/>
  <c r="BY454" i="3"/>
  <c r="BY463" i="3"/>
  <c r="BY459" i="3"/>
  <c r="BY374" i="3"/>
  <c r="BY512" i="3"/>
  <c r="BY352" i="3"/>
  <c r="BY364" i="3"/>
  <c r="BY392" i="3"/>
  <c r="BY375" i="3"/>
  <c r="BZ427" i="3"/>
  <c r="BZ382" i="3"/>
  <c r="BZ463" i="3"/>
  <c r="BZ391" i="3"/>
  <c r="BZ506" i="3"/>
  <c r="BZ351" i="3"/>
  <c r="BZ433" i="3"/>
  <c r="BZ460" i="3"/>
  <c r="BZ387" i="3"/>
  <c r="BZ441" i="3"/>
  <c r="BX346" i="3"/>
  <c r="BY431" i="3"/>
  <c r="BY472" i="3"/>
  <c r="BY376" i="3"/>
  <c r="BZ467" i="3"/>
  <c r="BZ347" i="3"/>
  <c r="BZ446" i="3"/>
  <c r="BY515" i="3"/>
  <c r="BY434" i="3"/>
  <c r="BY498" i="3"/>
  <c r="BY370" i="3"/>
  <c r="BY403" i="3"/>
  <c r="BY494" i="3"/>
  <c r="BY379" i="3"/>
  <c r="BY404" i="3"/>
  <c r="BY408" i="3"/>
  <c r="BY411" i="3"/>
  <c r="BY388" i="3"/>
  <c r="BZ447" i="3"/>
  <c r="BZ423" i="3"/>
  <c r="BZ471" i="3"/>
  <c r="BZ481" i="3"/>
  <c r="BZ426" i="3"/>
  <c r="BZ383" i="3"/>
  <c r="BZ505" i="3"/>
  <c r="BZ476" i="3"/>
  <c r="BZ395" i="3"/>
  <c r="BZ457" i="3"/>
  <c r="BZ361" i="3"/>
  <c r="BY462" i="3"/>
  <c r="BY513" i="3"/>
  <c r="BY396" i="3"/>
  <c r="BZ502" i="3"/>
  <c r="BZ489" i="3"/>
  <c r="BZ472" i="3"/>
  <c r="BY506" i="3"/>
  <c r="BY471" i="3"/>
  <c r="BY377" i="3"/>
  <c r="BY474" i="3"/>
  <c r="BY426" i="3"/>
  <c r="BY473" i="3"/>
  <c r="BY440" i="3"/>
  <c r="BY500" i="3"/>
  <c r="BY432" i="3"/>
  <c r="BY412" i="3"/>
  <c r="BZ514" i="3"/>
  <c r="BZ443" i="3"/>
  <c r="BZ504" i="3"/>
  <c r="BZ488" i="3"/>
  <c r="BZ465" i="3"/>
  <c r="BZ410" i="3"/>
  <c r="BZ405" i="3"/>
  <c r="BZ492" i="3"/>
  <c r="BZ403" i="3"/>
  <c r="BZ473" i="3"/>
  <c r="BZ389" i="3"/>
  <c r="BY353" i="3"/>
  <c r="BY441" i="3"/>
  <c r="BZ362" i="3"/>
  <c r="BZ458" i="3"/>
  <c r="BZ346" i="3"/>
  <c r="BY393" i="3"/>
  <c r="BY507" i="3"/>
  <c r="BY421" i="3"/>
  <c r="BY416" i="3"/>
  <c r="BZ415" i="3"/>
  <c r="BZ435" i="3"/>
  <c r="BZ453" i="3"/>
  <c r="BZ477" i="3"/>
  <c r="BZ396" i="3"/>
  <c r="BY450" i="3"/>
  <c r="BY399" i="3"/>
  <c r="BZ438" i="3"/>
  <c r="BZ515" i="3"/>
  <c r="BY455" i="3"/>
  <c r="BY422" i="3"/>
  <c r="BY453" i="3"/>
  <c r="BY433" i="3"/>
  <c r="BZ378" i="3"/>
  <c r="BZ409" i="3"/>
  <c r="BZ411" i="3"/>
  <c r="BZ422" i="3"/>
  <c r="BZ478" i="3"/>
  <c r="BZ400" i="3"/>
  <c r="BY417" i="3"/>
  <c r="BZ370" i="3"/>
  <c r="BY354" i="3"/>
  <c r="BY402" i="3"/>
  <c r="BY510" i="3"/>
  <c r="BY469" i="3"/>
  <c r="BY464" i="3"/>
  <c r="BZ483" i="3"/>
  <c r="BZ354" i="3"/>
  <c r="BZ452" i="3"/>
  <c r="BZ349" i="3"/>
  <c r="BZ359" i="3"/>
  <c r="BY423" i="3"/>
  <c r="BY467" i="3"/>
  <c r="BY505" i="3"/>
  <c r="BY449" i="3"/>
  <c r="BZ510" i="3"/>
  <c r="BZ474" i="3"/>
  <c r="BZ369" i="3"/>
  <c r="BZ418" i="3"/>
  <c r="BY346" i="3"/>
  <c r="BY389" i="3"/>
  <c r="BY362" i="3"/>
  <c r="BY514" i="3"/>
  <c r="BY470" i="3"/>
  <c r="BY409" i="3"/>
  <c r="BY484" i="3"/>
  <c r="BY503" i="3"/>
  <c r="BY499" i="3"/>
  <c r="BY480" i="3"/>
  <c r="BY461" i="3"/>
  <c r="BY359" i="3"/>
  <c r="BZ507" i="3"/>
  <c r="BZ487" i="3"/>
  <c r="BZ480" i="3"/>
  <c r="BZ468" i="3"/>
  <c r="BZ484" i="3"/>
  <c r="BZ513" i="3"/>
  <c r="BZ363" i="3"/>
  <c r="BZ434" i="3"/>
  <c r="BZ371" i="3"/>
  <c r="BZ424" i="3"/>
  <c r="BY381" i="3"/>
  <c r="BY443" i="3"/>
  <c r="BY363" i="3"/>
  <c r="BZ397" i="3"/>
  <c r="BZ442" i="3"/>
  <c r="BZ381" i="3"/>
  <c r="BZ377" i="3"/>
  <c r="BY365" i="3"/>
  <c r="BY483" i="3"/>
  <c r="BY478" i="3"/>
  <c r="BY479" i="3"/>
  <c r="BY475" i="3"/>
  <c r="BY452" i="3"/>
  <c r="BY489" i="3"/>
  <c r="BY398" i="3"/>
  <c r="BY497" i="3"/>
  <c r="BY391" i="3"/>
  <c r="BY372" i="3"/>
  <c r="BZ459" i="3"/>
  <c r="BZ508" i="3"/>
  <c r="BZ491" i="3"/>
  <c r="BZ379" i="3"/>
  <c r="BZ501" i="3"/>
  <c r="BZ348" i="3"/>
  <c r="BZ432" i="3"/>
  <c r="BZ450" i="3"/>
  <c r="BZ376" i="3"/>
  <c r="BZ440" i="3"/>
  <c r="BY415" i="3"/>
  <c r="BY350" i="3"/>
  <c r="BY509" i="3"/>
  <c r="BZ358" i="3"/>
  <c r="BZ392" i="3"/>
  <c r="BZ500" i="3"/>
  <c r="BZ407" i="3"/>
  <c r="BY466" i="3"/>
  <c r="BY446" i="3"/>
  <c r="BY386" i="3"/>
  <c r="BY427" i="3"/>
  <c r="BY502" i="3"/>
  <c r="BY347" i="3"/>
  <c r="BY384" i="3"/>
  <c r="BY400" i="3"/>
  <c r="BY410" i="3"/>
  <c r="BY387" i="3"/>
  <c r="BZ394" i="3"/>
  <c r="BZ439" i="3"/>
  <c r="BZ451" i="3"/>
  <c r="BZ448" i="3"/>
  <c r="BZ421" i="3"/>
  <c r="BZ380" i="3"/>
  <c r="BZ503" i="3"/>
  <c r="BZ466" i="3"/>
  <c r="BZ393" i="3"/>
  <c r="BZ456" i="3"/>
  <c r="BZ357" i="3"/>
  <c r="BY444" i="3"/>
  <c r="BZ356" i="3"/>
  <c r="BY382" i="3"/>
  <c r="BY437" i="3"/>
  <c r="BY395" i="3"/>
  <c r="BZ417" i="3"/>
  <c r="BZ367" i="3"/>
  <c r="BZ373" i="3"/>
  <c r="BZ455" i="3"/>
  <c r="BY495" i="3"/>
  <c r="BY442" i="3"/>
  <c r="BY368" i="3"/>
  <c r="BZ479" i="3"/>
  <c r="BZ485" i="3"/>
  <c r="BZ412" i="3"/>
  <c r="BY493" i="3"/>
  <c r="BZ402" i="3"/>
  <c r="BY435" i="3"/>
  <c r="BY485" i="3"/>
  <c r="BY355" i="3"/>
  <c r="BZ364" i="3"/>
  <c r="BZ428" i="3"/>
  <c r="BY487" i="3"/>
  <c r="BY394" i="3"/>
  <c r="BY425" i="3"/>
  <c r="BY476" i="3"/>
  <c r="BZ475" i="3"/>
  <c r="BZ486" i="3"/>
  <c r="BZ385" i="3"/>
  <c r="BZ388" i="3"/>
  <c r="BY447" i="3"/>
  <c r="BY439" i="3"/>
  <c r="BY361" i="3"/>
  <c r="BY366" i="3"/>
  <c r="BY418" i="3"/>
  <c r="BY380" i="3"/>
  <c r="BY457" i="3"/>
  <c r="BY424" i="3"/>
  <c r="BY448" i="3"/>
  <c r="BY429" i="3"/>
  <c r="BZ366" i="3"/>
  <c r="BZ431" i="3"/>
  <c r="BZ386" i="3"/>
  <c r="BZ449" i="3"/>
  <c r="BZ494" i="3"/>
  <c r="BZ420" i="3"/>
  <c r="BZ454" i="3"/>
  <c r="BZ499" i="3"/>
  <c r="BZ413" i="3"/>
  <c r="BZ355" i="3"/>
  <c r="BZ401" i="3"/>
  <c r="BY438" i="3"/>
  <c r="BY458" i="3"/>
  <c r="BY367" i="3"/>
  <c r="BZ511" i="3"/>
  <c r="BZ353" i="3"/>
  <c r="BZ444" i="3"/>
  <c r="BX515" i="3"/>
  <c r="BY397" i="3"/>
  <c r="BY378" i="3"/>
  <c r="BY358" i="3"/>
  <c r="BY413" i="3"/>
  <c r="BY504" i="3"/>
  <c r="BY407" i="3"/>
  <c r="BY492" i="3"/>
  <c r="BY488" i="3"/>
  <c r="BY465" i="3"/>
  <c r="BY460" i="3"/>
  <c r="BY356" i="3"/>
  <c r="BZ419" i="3"/>
  <c r="BZ498" i="3"/>
  <c r="BZ437" i="3"/>
  <c r="BZ436" i="3"/>
  <c r="BZ470" i="3"/>
  <c r="BZ512" i="3"/>
  <c r="BZ352" i="3"/>
  <c r="BZ429" i="3"/>
  <c r="BZ360" i="3"/>
  <c r="BZ414" i="3"/>
  <c r="BY419" i="3"/>
  <c r="BY406" i="3"/>
  <c r="BY481" i="3"/>
  <c r="BZ374" i="3"/>
  <c r="BZ404" i="3"/>
  <c r="BZ461" i="3"/>
  <c r="BY373" i="3"/>
  <c r="BY511" i="3"/>
  <c r="BY482" i="3"/>
  <c r="BY430" i="3"/>
  <c r="BY491" i="3"/>
  <c r="BY501" i="3"/>
  <c r="BY468" i="3"/>
  <c r="BY351" i="3"/>
  <c r="BY496" i="3"/>
  <c r="BY477" i="3"/>
  <c r="BY371" i="3"/>
  <c r="BZ495" i="3"/>
  <c r="BZ406" i="3"/>
  <c r="BZ469" i="3"/>
  <c r="BZ368" i="3"/>
  <c r="BZ496" i="3"/>
  <c r="BZ365" i="3"/>
  <c r="BZ384" i="3"/>
  <c r="BZ445" i="3"/>
  <c r="BZ375" i="3"/>
  <c r="BZ430" i="3"/>
  <c r="BY349" i="3"/>
  <c r="BY508" i="3"/>
  <c r="BZ464" i="3"/>
  <c r="BY405" i="3"/>
  <c r="BY490" i="3"/>
  <c r="BY414" i="3"/>
  <c r="BZ350" i="3"/>
  <c r="BZ398" i="3"/>
  <c r="BZ462" i="3"/>
  <c r="BY383" i="3"/>
  <c r="BZ372" i="3"/>
  <c r="BY369" i="3"/>
  <c r="BY348" i="3"/>
  <c r="BY428" i="3"/>
  <c r="BZ416" i="3"/>
  <c r="BZ493" i="3"/>
  <c r="BY486" i="3"/>
  <c r="BZ399" i="3"/>
  <c r="BY401" i="3"/>
  <c r="BY420" i="3"/>
  <c r="BY445" i="3"/>
  <c r="BZ509" i="3"/>
  <c r="BZ497" i="3"/>
  <c r="BZ408" i="3"/>
  <c r="CA346" i="3"/>
  <c r="CA479" i="3"/>
  <c r="CA433" i="3"/>
  <c r="CA423" i="3"/>
  <c r="CA513" i="3"/>
  <c r="CA425" i="3"/>
  <c r="CA455" i="3"/>
  <c r="CA460" i="3"/>
  <c r="CA396" i="3"/>
  <c r="CA487" i="3"/>
  <c r="CA456" i="3"/>
  <c r="CA466" i="3"/>
  <c r="CA489" i="3"/>
  <c r="CA448" i="3"/>
  <c r="CA374" i="3"/>
  <c r="CA427" i="3"/>
  <c r="CA472" i="3"/>
  <c r="CA359" i="3"/>
  <c r="CA454" i="3"/>
  <c r="CA438" i="3"/>
  <c r="CA353" i="3"/>
  <c r="CA478" i="3"/>
  <c r="CA357" i="3"/>
  <c r="CA352" i="3"/>
  <c r="CA379" i="3"/>
  <c r="CA451" i="3"/>
  <c r="CA378" i="3"/>
  <c r="CA370" i="3"/>
  <c r="CA417" i="3"/>
  <c r="CA398" i="3"/>
  <c r="CA419" i="3"/>
  <c r="CA480" i="3"/>
  <c r="CA428" i="3"/>
  <c r="CA393" i="3"/>
  <c r="CA347" i="3"/>
  <c r="CA503" i="3"/>
  <c r="CA481" i="3"/>
  <c r="CA413" i="3"/>
  <c r="CA441" i="3"/>
  <c r="CA453" i="3"/>
  <c r="CA418" i="3"/>
  <c r="CA506" i="3"/>
  <c r="CA401" i="3"/>
  <c r="CA404" i="3"/>
  <c r="CA432" i="3"/>
  <c r="CA507" i="3"/>
  <c r="CA407" i="3"/>
  <c r="CA447" i="3"/>
  <c r="CA422" i="3"/>
  <c r="CA350" i="3"/>
  <c r="CA439" i="3"/>
  <c r="CA483" i="3"/>
  <c r="CA349" i="3"/>
  <c r="CA502" i="3"/>
  <c r="CA384" i="3"/>
  <c r="CB346" i="3"/>
  <c r="CA358" i="3"/>
  <c r="CA416" i="3"/>
  <c r="CA443" i="3"/>
  <c r="CA371" i="3"/>
  <c r="CA511" i="3"/>
  <c r="CA473" i="3"/>
  <c r="CA348" i="3"/>
  <c r="CA430" i="3"/>
  <c r="CA504" i="3"/>
  <c r="CA461" i="3"/>
  <c r="CA500" i="3"/>
  <c r="CA381" i="3"/>
  <c r="CA361" i="3"/>
  <c r="CA394" i="3"/>
  <c r="CA354" i="3"/>
  <c r="CA477" i="3"/>
  <c r="CA415" i="3"/>
  <c r="CA467" i="3"/>
  <c r="CA493" i="3"/>
  <c r="CA400" i="3"/>
  <c r="CA382" i="3"/>
  <c r="CA420" i="3"/>
  <c r="CA510" i="3"/>
  <c r="CA464" i="3"/>
  <c r="CA367" i="3"/>
  <c r="CA385" i="3"/>
  <c r="CA482" i="3"/>
  <c r="CA360" i="3"/>
  <c r="CA446" i="3"/>
  <c r="CA458" i="3"/>
  <c r="CA363" i="3"/>
  <c r="CA499" i="3"/>
  <c r="CA391" i="3"/>
  <c r="CA492" i="3"/>
  <c r="CA402" i="3"/>
  <c r="CB515" i="3"/>
  <c r="CA375" i="3"/>
  <c r="CA399" i="3"/>
  <c r="CA484" i="3"/>
  <c r="CA409" i="3"/>
  <c r="CA436" i="3"/>
  <c r="CA434" i="3"/>
  <c r="CA429" i="3"/>
  <c r="CA369" i="3"/>
  <c r="CA408" i="3"/>
  <c r="CA421" i="3"/>
  <c r="CA365" i="3"/>
  <c r="CA494" i="3"/>
  <c r="CA373" i="3"/>
  <c r="CA368" i="3"/>
  <c r="CA476" i="3"/>
  <c r="CA505" i="3"/>
  <c r="CA496" i="3"/>
  <c r="CA410" i="3"/>
  <c r="CA471" i="3"/>
  <c r="CA392" i="3"/>
  <c r="CA431" i="3"/>
  <c r="CA470" i="3"/>
  <c r="CA424" i="3"/>
  <c r="CA405" i="3"/>
  <c r="CA485" i="3"/>
  <c r="CA442" i="3"/>
  <c r="CA362" i="3"/>
  <c r="CA390" i="3"/>
  <c r="CA351" i="3"/>
  <c r="CA452" i="3"/>
  <c r="CA450" i="3"/>
  <c r="CA437" i="3"/>
  <c r="CA366" i="3"/>
  <c r="CA387" i="3"/>
  <c r="CA509" i="3"/>
  <c r="CA508" i="3"/>
  <c r="CA411" i="3"/>
  <c r="CA356" i="3"/>
  <c r="CA364" i="3"/>
  <c r="CA355" i="3"/>
  <c r="CA488" i="3"/>
  <c r="CA383" i="3"/>
  <c r="CA386" i="3"/>
  <c r="CA512" i="3"/>
  <c r="CA465" i="3"/>
  <c r="CA449" i="3"/>
  <c r="CA372" i="3"/>
  <c r="CA414" i="3"/>
  <c r="CA426" i="3"/>
  <c r="CA459" i="3"/>
  <c r="CA490" i="3"/>
  <c r="CA495" i="3"/>
  <c r="CA388" i="3"/>
  <c r="CA457" i="3"/>
  <c r="CA435" i="3"/>
  <c r="CA403" i="3"/>
  <c r="CA463" i="3"/>
  <c r="CA498" i="3"/>
  <c r="CA491" i="3"/>
  <c r="CA486" i="3"/>
  <c r="CA514" i="3"/>
  <c r="CA376" i="3"/>
  <c r="CA501" i="3"/>
  <c r="CA377" i="3"/>
  <c r="CA380" i="3"/>
  <c r="CA406" i="3"/>
  <c r="CA462" i="3"/>
  <c r="CA474" i="3"/>
  <c r="CA515" i="3"/>
  <c r="CA468" i="3"/>
  <c r="CA444" i="3"/>
  <c r="CA475" i="3"/>
  <c r="CA389" i="3"/>
  <c r="CA497" i="3"/>
  <c r="CA397" i="3"/>
  <c r="CA440" i="3"/>
  <c r="CA469" i="3"/>
  <c r="CA395" i="3"/>
  <c r="CA445" i="3"/>
  <c r="CA412" i="3"/>
  <c r="CC487" i="3"/>
  <c r="CC446" i="3"/>
  <c r="CC350" i="3"/>
  <c r="CC458" i="3"/>
  <c r="CC413" i="3"/>
  <c r="CC443" i="3"/>
  <c r="CC401" i="3"/>
  <c r="CC377" i="3"/>
  <c r="CC508" i="3"/>
  <c r="CC415" i="3"/>
  <c r="CC355" i="3"/>
  <c r="CC513" i="3"/>
  <c r="CC473" i="3"/>
  <c r="CC370" i="3"/>
  <c r="CC457" i="3"/>
  <c r="CC359" i="3"/>
  <c r="CC481" i="3"/>
  <c r="CC417" i="3"/>
  <c r="CC362" i="3"/>
  <c r="CC445" i="3"/>
  <c r="CC390" i="3"/>
  <c r="CC442" i="3"/>
  <c r="CC454" i="3"/>
  <c r="CC366" i="3"/>
  <c r="CC490" i="3"/>
  <c r="CC358" i="3"/>
  <c r="CC459" i="3"/>
  <c r="CC349" i="3"/>
  <c r="CC381" i="3"/>
  <c r="CC405" i="3"/>
  <c r="CC414" i="3"/>
  <c r="CC509" i="3"/>
  <c r="CC511" i="3"/>
  <c r="CC469" i="3"/>
  <c r="CC368" i="3"/>
  <c r="CC453" i="3"/>
  <c r="CC411" i="3"/>
  <c r="CC468" i="3"/>
  <c r="CC398" i="3"/>
  <c r="CC351" i="3"/>
  <c r="CC432" i="3"/>
  <c r="CC388" i="3"/>
  <c r="CC515" i="3"/>
  <c r="CC474" i="3"/>
  <c r="CC478" i="3"/>
  <c r="CC382" i="3"/>
  <c r="CC494" i="3"/>
  <c r="CC374" i="3"/>
  <c r="CC475" i="3"/>
  <c r="CC353" i="3"/>
  <c r="CC385" i="3"/>
  <c r="CC430" i="3"/>
  <c r="CC408" i="3"/>
  <c r="CC493" i="3"/>
  <c r="CC472" i="3"/>
  <c r="CC460" i="3"/>
  <c r="CC400" i="3"/>
  <c r="CC444" i="3"/>
  <c r="CC380" i="3"/>
  <c r="CC465" i="3"/>
  <c r="CC392" i="3"/>
  <c r="CC347" i="3"/>
  <c r="CC429" i="3"/>
  <c r="CC376" i="3"/>
  <c r="CC419" i="3"/>
  <c r="CC486" i="3"/>
  <c r="CC409" i="3"/>
  <c r="CC502" i="3"/>
  <c r="CC403" i="3"/>
  <c r="CC450" i="3"/>
  <c r="CC357" i="3"/>
  <c r="CC389" i="3"/>
  <c r="CC434" i="3"/>
  <c r="CC505" i="3"/>
  <c r="CC492" i="3"/>
  <c r="CC440" i="3"/>
  <c r="CC441" i="3"/>
  <c r="CC395" i="3"/>
  <c r="CC425" i="3"/>
  <c r="CC371" i="3"/>
  <c r="CC452" i="3"/>
  <c r="CC383" i="3"/>
  <c r="CC480" i="3"/>
  <c r="CC416" i="3"/>
  <c r="CC372" i="3"/>
  <c r="CB467" i="3"/>
  <c r="CB370" i="3"/>
  <c r="CB425" i="3"/>
  <c r="CB469" i="3"/>
  <c r="CB481" i="3"/>
  <c r="CB507" i="3"/>
  <c r="CB483" i="3"/>
  <c r="CB442" i="3"/>
  <c r="CB414" i="3"/>
  <c r="CB378" i="3"/>
  <c r="CB487" i="3"/>
  <c r="CB355" i="3"/>
  <c r="CB391" i="3"/>
  <c r="CB429" i="3"/>
  <c r="CB384" i="3"/>
  <c r="CB392" i="3"/>
  <c r="CB438" i="3"/>
  <c r="CB477" i="3"/>
  <c r="CB418" i="3"/>
  <c r="CB430" i="3"/>
  <c r="CB474" i="3"/>
  <c r="CB353" i="3"/>
  <c r="CB399" i="3"/>
  <c r="CB495" i="3"/>
  <c r="CB501" i="3"/>
  <c r="CB388" i="3"/>
  <c r="CB376" i="3"/>
  <c r="CB380" i="3"/>
  <c r="CB383" i="3"/>
  <c r="CB427" i="3"/>
  <c r="CB512" i="3"/>
  <c r="CB426" i="3"/>
  <c r="CB462" i="3"/>
  <c r="CB350" i="3"/>
  <c r="CB361" i="3"/>
  <c r="CB514" i="3"/>
  <c r="CB401" i="3"/>
  <c r="CB493" i="3"/>
  <c r="CB371" i="3"/>
  <c r="CB359" i="3"/>
  <c r="CB368" i="3"/>
  <c r="CB379" i="3"/>
  <c r="CB458" i="3"/>
  <c r="CB415" i="3"/>
  <c r="CB387" i="3"/>
  <c r="CB364" i="3"/>
  <c r="CB463" i="3"/>
  <c r="CB466" i="3"/>
  <c r="CB464" i="3"/>
  <c r="CB424" i="3"/>
  <c r="CB436" i="3"/>
  <c r="CB461" i="3"/>
  <c r="CB354" i="3"/>
  <c r="CB409" i="3"/>
  <c r="CB358" i="3"/>
  <c r="CB509" i="3"/>
  <c r="CB421" i="3"/>
  <c r="CB486" i="3"/>
  <c r="CB451" i="3"/>
  <c r="CB494" i="3"/>
  <c r="CB413" i="3"/>
  <c r="CB496" i="3"/>
  <c r="CB420" i="3"/>
  <c r="CB447" i="3"/>
  <c r="CB382" i="3"/>
  <c r="CB396" i="3"/>
  <c r="CB437" i="3"/>
  <c r="CB449" i="3"/>
  <c r="CB490" i="3"/>
  <c r="CB500" i="3"/>
  <c r="CB435" i="3"/>
  <c r="CB377" i="3"/>
  <c r="CB419" i="3"/>
  <c r="CB489" i="3"/>
  <c r="CB476" i="3"/>
  <c r="CB375" i="3"/>
  <c r="CB488" i="3"/>
  <c r="CB352" i="3"/>
  <c r="CB363" i="3"/>
  <c r="CB374" i="3"/>
  <c r="CB400" i="3"/>
  <c r="CB398" i="3"/>
  <c r="CB506" i="3"/>
  <c r="CB443" i="3"/>
  <c r="CB385" i="3"/>
  <c r="CB511" i="3"/>
  <c r="CB445" i="3"/>
  <c r="CB457" i="3"/>
  <c r="CB360" i="3"/>
  <c r="CB485" i="3"/>
  <c r="CB348" i="3"/>
  <c r="CB351" i="3"/>
  <c r="CB369" i="3"/>
  <c r="CB492" i="3"/>
  <c r="CB349" i="3"/>
  <c r="CB504" i="3"/>
  <c r="CB459" i="3"/>
  <c r="CB393" i="3"/>
  <c r="CB446" i="3"/>
  <c r="CB473" i="3"/>
  <c r="CB444" i="3"/>
  <c r="CB508" i="3"/>
  <c r="CB472" i="3"/>
  <c r="CB484" i="3"/>
  <c r="CB347" i="3"/>
  <c r="CB367" i="3"/>
  <c r="CB406" i="3"/>
  <c r="CB480" i="3"/>
  <c r="CB450" i="3"/>
  <c r="CB422" i="3"/>
  <c r="CB448" i="3"/>
  <c r="CB366" i="3"/>
  <c r="CB405" i="3"/>
  <c r="CB455" i="3"/>
  <c r="CB407" i="3"/>
  <c r="CC503" i="3"/>
  <c r="CC423" i="3"/>
  <c r="CC510" i="3"/>
  <c r="CC451" i="3"/>
  <c r="CC455" i="3"/>
  <c r="CC482" i="3"/>
  <c r="CC361" i="3"/>
  <c r="CC393" i="3"/>
  <c r="CC462" i="3"/>
  <c r="CC456" i="3"/>
  <c r="CC485" i="3"/>
  <c r="CC512" i="3"/>
  <c r="CC437" i="3"/>
  <c r="CC364" i="3"/>
  <c r="CC421" i="3"/>
  <c r="CC348" i="3"/>
  <c r="CC449" i="3"/>
  <c r="CC379" i="3"/>
  <c r="CC477" i="3"/>
  <c r="CC412" i="3"/>
  <c r="CC360" i="3"/>
  <c r="CC399" i="3"/>
  <c r="CC439" i="3"/>
  <c r="CC418" i="3"/>
  <c r="CC467" i="3"/>
  <c r="CC438" i="3"/>
  <c r="CC504" i="3"/>
  <c r="CC365" i="3"/>
  <c r="CC397" i="3"/>
  <c r="CC466" i="3"/>
  <c r="CC424" i="3"/>
  <c r="CC476" i="3"/>
  <c r="CC499" i="3"/>
  <c r="CC428" i="3"/>
  <c r="CC501" i="3"/>
  <c r="CC404" i="3"/>
  <c r="CC497" i="3"/>
  <c r="CC436" i="3"/>
  <c r="CC378" i="3"/>
  <c r="CC464" i="3"/>
  <c r="CC410" i="3"/>
  <c r="CC356" i="3"/>
  <c r="CC346" i="3"/>
  <c r="CC394" i="3"/>
  <c r="CC435" i="3"/>
  <c r="CC463" i="3"/>
  <c r="CC422" i="3"/>
  <c r="CC483" i="3"/>
  <c r="CC507" i="3"/>
  <c r="CC431" i="3"/>
  <c r="CC369" i="3"/>
  <c r="CC402" i="3"/>
  <c r="CC470" i="3"/>
  <c r="CC406" i="3"/>
  <c r="CC354" i="3"/>
  <c r="CC489" i="3"/>
  <c r="CC407" i="3"/>
  <c r="CC500" i="3"/>
  <c r="CC386" i="3"/>
  <c r="CC495" i="3"/>
  <c r="CC433" i="3"/>
  <c r="CC367" i="3"/>
  <c r="CC461" i="3"/>
  <c r="CC396" i="3"/>
  <c r="CC471" i="3"/>
  <c r="CC498" i="3"/>
  <c r="CC479" i="3"/>
  <c r="CC426" i="3"/>
  <c r="CC491" i="3"/>
  <c r="CC427" i="3"/>
  <c r="CC447" i="3"/>
  <c r="CC373" i="3"/>
  <c r="CC506" i="3"/>
  <c r="CC514" i="3"/>
  <c r="CC387" i="3"/>
  <c r="CC352" i="3"/>
  <c r="CC488" i="3"/>
  <c r="CC375" i="3"/>
  <c r="CC496" i="3"/>
  <c r="CC384" i="3"/>
  <c r="CC484" i="3"/>
  <c r="CC420" i="3"/>
  <c r="CC363" i="3"/>
  <c r="CC448" i="3"/>
  <c r="CC391" i="3"/>
  <c r="CB402" i="3"/>
  <c r="CB475" i="3"/>
  <c r="CB471" i="3"/>
  <c r="CB505" i="3"/>
  <c r="CB404" i="3"/>
  <c r="CB417" i="3"/>
  <c r="CB365" i="3"/>
  <c r="CB423" i="3"/>
  <c r="CB503" i="3"/>
  <c r="CB386" i="3"/>
  <c r="CB454" i="3"/>
  <c r="CB460" i="3"/>
  <c r="CB403" i="3"/>
  <c r="CB412" i="3"/>
  <c r="CB456" i="3"/>
  <c r="CB468" i="3"/>
  <c r="CB357" i="3"/>
  <c r="CB434" i="3"/>
  <c r="CB497" i="3"/>
  <c r="CB373" i="3"/>
  <c r="CB431" i="3"/>
  <c r="CB510" i="3"/>
  <c r="CB491" i="3"/>
  <c r="CB478" i="3"/>
  <c r="CB441" i="3"/>
  <c r="CB513" i="3"/>
  <c r="CB408" i="3"/>
  <c r="CB453" i="3"/>
  <c r="CB465" i="3"/>
  <c r="CB389" i="3"/>
  <c r="CB362" i="3"/>
  <c r="CB356" i="3"/>
  <c r="CB381" i="3"/>
  <c r="CB439" i="3"/>
  <c r="CB394" i="3"/>
  <c r="CB390" i="3"/>
  <c r="CB482" i="3"/>
  <c r="CB428" i="3"/>
  <c r="CB502" i="3"/>
  <c r="CB395" i="3"/>
  <c r="CB440" i="3"/>
  <c r="CB452" i="3"/>
  <c r="CB397" i="3"/>
  <c r="CB410" i="3"/>
  <c r="CB499" i="3"/>
  <c r="CB372" i="3"/>
  <c r="CB470" i="3"/>
  <c r="CB479" i="3"/>
  <c r="CB432" i="3"/>
  <c r="CB433" i="3"/>
  <c r="CB498" i="3"/>
  <c r="CB411" i="3"/>
  <c r="CB416" i="3"/>
  <c r="CD349" i="3"/>
  <c r="CD371" i="3"/>
  <c r="CD408" i="3"/>
  <c r="CD441" i="3"/>
  <c r="CD473" i="3"/>
  <c r="CD388" i="3"/>
  <c r="CD416" i="3"/>
  <c r="CD448" i="3"/>
  <c r="CD480" i="3"/>
  <c r="CD373" i="3"/>
  <c r="CD481" i="3"/>
  <c r="CD380" i="3"/>
  <c r="CD384" i="3"/>
  <c r="CD424" i="3"/>
  <c r="CD491" i="3"/>
  <c r="CD484" i="3"/>
  <c r="CD478" i="3"/>
  <c r="CD421" i="3"/>
  <c r="CD453" i="3"/>
  <c r="CD495" i="3"/>
  <c r="CD511" i="3"/>
  <c r="CD515" i="3"/>
  <c r="CD475" i="3"/>
  <c r="CD351" i="3"/>
  <c r="CD430" i="3"/>
  <c r="CD434" i="3"/>
  <c r="CD346" i="3"/>
  <c r="CD427" i="3"/>
  <c r="CD426" i="3"/>
  <c r="CD482" i="3"/>
  <c r="CD462" i="3"/>
  <c r="CD465" i="3"/>
  <c r="CD354" i="3"/>
  <c r="CD381" i="3"/>
  <c r="CD413" i="3"/>
  <c r="CD444" i="3"/>
  <c r="CD476" i="3"/>
  <c r="CD390" i="3"/>
  <c r="CD429" i="3"/>
  <c r="CD461" i="3"/>
  <c r="CD493" i="3"/>
  <c r="CD392" i="3"/>
  <c r="CD489" i="3"/>
  <c r="CD423" i="3"/>
  <c r="CD364" i="3"/>
  <c r="CD439" i="3"/>
  <c r="CD407" i="3"/>
  <c r="CD512" i="3"/>
  <c r="CD494" i="3"/>
  <c r="CD433" i="3"/>
  <c r="CD466" i="3"/>
  <c r="CD405" i="3"/>
  <c r="CD510" i="3"/>
  <c r="CD370" i="3"/>
  <c r="CD422" i="3"/>
  <c r="CD486" i="3"/>
  <c r="CD431" i="3"/>
  <c r="CD496" i="3"/>
  <c r="CD497" i="3"/>
  <c r="CD377" i="3"/>
  <c r="CD417" i="3"/>
  <c r="CD472" i="3"/>
  <c r="CD509" i="3"/>
  <c r="CD514" i="3"/>
  <c r="CD375" i="3"/>
  <c r="CD389" i="3"/>
  <c r="CD383" i="3"/>
  <c r="CD393" i="3"/>
  <c r="CD378" i="3"/>
  <c r="CD508" i="3"/>
  <c r="CD400" i="3"/>
  <c r="CD470" i="3"/>
  <c r="CD415" i="3"/>
  <c r="CD479" i="3"/>
  <c r="CD450" i="3"/>
  <c r="CD357" i="3"/>
  <c r="CD483" i="3"/>
  <c r="CD352" i="3"/>
  <c r="CD485" i="3"/>
  <c r="CD358" i="3"/>
  <c r="CD411" i="3"/>
  <c r="CD410" i="3"/>
  <c r="CD437" i="3"/>
  <c r="CD505" i="3"/>
  <c r="CD492" i="3"/>
  <c r="S6" i="3"/>
  <c r="S8" i="3"/>
  <c r="S10" i="3"/>
  <c r="S7" i="3"/>
  <c r="C22" i="7"/>
  <c r="BA380" i="3"/>
  <c r="BA414" i="3"/>
  <c r="BJ436" i="3"/>
  <c r="BJ456" i="3"/>
  <c r="BA483" i="3"/>
  <c r="BJ485" i="3"/>
  <c r="BJ489" i="3"/>
  <c r="BJ499" i="3"/>
  <c r="BJ429" i="3"/>
  <c r="BA437" i="3"/>
  <c r="BJ482" i="3"/>
  <c r="BJ483" i="3"/>
  <c r="BA503" i="3"/>
  <c r="BJ424" i="3"/>
  <c r="BJ435" i="3"/>
  <c r="BA485" i="3"/>
  <c r="BJ387" i="3"/>
  <c r="BA410" i="3"/>
  <c r="BA489" i="3"/>
  <c r="BJ503" i="3"/>
  <c r="BJ479" i="3"/>
  <c r="BJ437" i="3"/>
  <c r="BA387" i="3"/>
  <c r="BJ440" i="3"/>
  <c r="BA408" i="3"/>
  <c r="BA494" i="3"/>
  <c r="BJ412" i="3"/>
  <c r="BA511" i="3"/>
  <c r="BJ480" i="3"/>
  <c r="BA506" i="3"/>
  <c r="BA490" i="3"/>
  <c r="BJ430" i="3"/>
  <c r="BA512" i="3"/>
  <c r="BJ471" i="3"/>
  <c r="BA419" i="3"/>
  <c r="BA513" i="3"/>
  <c r="BA491" i="3"/>
  <c r="BA439" i="3"/>
  <c r="BJ498" i="3"/>
  <c r="BJ393" i="3"/>
  <c r="BJ359" i="3"/>
  <c r="BA484" i="3"/>
  <c r="BA474" i="3"/>
  <c r="BA391" i="3"/>
  <c r="BA371" i="3"/>
  <c r="BA357" i="3"/>
  <c r="BJ487" i="3"/>
  <c r="BJ466" i="3"/>
  <c r="BJ455" i="3"/>
  <c r="BA428" i="3"/>
  <c r="BJ514" i="3"/>
  <c r="BA504" i="3"/>
  <c r="BA495" i="3"/>
  <c r="BA465" i="3"/>
  <c r="BA458" i="3"/>
  <c r="BJ432" i="3"/>
  <c r="BJ413" i="3"/>
  <c r="BA390" i="3"/>
  <c r="BA360" i="3"/>
  <c r="BJ350" i="3"/>
  <c r="BA463" i="3"/>
  <c r="BA377" i="3"/>
  <c r="BJ448" i="3"/>
  <c r="BA416" i="3"/>
  <c r="BJ389" i="3"/>
  <c r="BJ501" i="3"/>
  <c r="BJ486" i="3"/>
  <c r="BJ423" i="3"/>
  <c r="BJ401" i="3"/>
  <c r="BA386" i="3"/>
  <c r="BJ356" i="3"/>
  <c r="BA445" i="3"/>
  <c r="BJ420" i="3"/>
  <c r="BA470" i="3"/>
  <c r="BA454" i="3"/>
  <c r="BJ441" i="3"/>
  <c r="BJ405" i="3"/>
  <c r="BA398" i="3"/>
  <c r="BA385" i="3"/>
  <c r="BA365" i="3"/>
  <c r="BA353" i="3"/>
  <c r="BA469" i="3"/>
  <c r="BA453" i="3"/>
  <c r="BJ447" i="3"/>
  <c r="BJ421" i="3"/>
  <c r="BJ418" i="3"/>
  <c r="BJ404" i="3"/>
  <c r="BJ402" i="3"/>
  <c r="BJ394" i="3"/>
  <c r="BA383" i="3"/>
  <c r="BJ378" i="3"/>
  <c r="BJ368" i="3"/>
  <c r="BJ364" i="3"/>
  <c r="BJ362" i="3"/>
  <c r="BJ352" i="3"/>
  <c r="BA348" i="3"/>
  <c r="BJ477" i="3"/>
  <c r="BA435" i="3"/>
  <c r="BJ381" i="3"/>
  <c r="BA436" i="3"/>
  <c r="BJ380" i="3"/>
  <c r="BA488" i="3"/>
  <c r="BA482" i="3"/>
  <c r="BJ494" i="3"/>
  <c r="BJ511" i="3"/>
  <c r="BA462" i="3"/>
  <c r="BJ411" i="3"/>
  <c r="BJ506" i="3"/>
  <c r="BJ490" i="3"/>
  <c r="BJ451" i="3"/>
  <c r="BJ427" i="3"/>
  <c r="BJ512" i="3"/>
  <c r="BA471" i="3"/>
  <c r="BJ419" i="3"/>
  <c r="BJ513" i="3"/>
  <c r="BJ491" i="3"/>
  <c r="BA508" i="3"/>
  <c r="BJ459" i="3"/>
  <c r="BJ370" i="3"/>
  <c r="BA505" i="3"/>
  <c r="BJ484" i="3"/>
  <c r="BJ474" i="3"/>
  <c r="BJ397" i="3"/>
  <c r="BA376" i="3"/>
  <c r="BA366" i="3"/>
  <c r="BA461" i="3"/>
  <c r="BA502" i="3"/>
  <c r="BA478" i="3"/>
  <c r="BA460" i="3"/>
  <c r="BA446" i="3"/>
  <c r="BJ428" i="3"/>
  <c r="BA409" i="3"/>
  <c r="BJ504" i="3"/>
  <c r="BJ495" i="3"/>
  <c r="BJ465" i="3"/>
  <c r="BJ458" i="3"/>
  <c r="BA432" i="3"/>
  <c r="BA413" i="3"/>
  <c r="BJ390" i="3"/>
  <c r="BJ373" i="3"/>
  <c r="BA355" i="3"/>
  <c r="BA479" i="3"/>
  <c r="BJ463" i="3"/>
  <c r="BJ377" i="3"/>
  <c r="BA449" i="3"/>
  <c r="BA442" i="3"/>
  <c r="BA392" i="3"/>
  <c r="BA510" i="3"/>
  <c r="BA493" i="3"/>
  <c r="BA423" i="3"/>
  <c r="BA396" i="3"/>
  <c r="BA388" i="3"/>
  <c r="BA356" i="3"/>
  <c r="BA477" i="3"/>
  <c r="BA440" i="3"/>
  <c r="BJ417" i="3"/>
  <c r="BJ470" i="3"/>
  <c r="BJ454" i="3"/>
  <c r="BA425" i="3"/>
  <c r="BJ407" i="3"/>
  <c r="BJ398" i="3"/>
  <c r="BJ385" i="3"/>
  <c r="BA369" i="3"/>
  <c r="BJ365" i="3"/>
  <c r="BJ353" i="3"/>
  <c r="BJ453" i="3"/>
  <c r="BA450" i="3"/>
  <c r="BJ434" i="3"/>
  <c r="BA421" i="3"/>
  <c r="BJ415" i="3"/>
  <c r="BJ403" i="3"/>
  <c r="BA399" i="3"/>
  <c r="BA384" i="3"/>
  <c r="BA379" i="3"/>
  <c r="BA374" i="3"/>
  <c r="BA367" i="3"/>
  <c r="BJ363" i="3"/>
  <c r="BJ358" i="3"/>
  <c r="BA351" i="3"/>
  <c r="BA347" i="3"/>
  <c r="BJ408" i="3"/>
  <c r="BA381" i="3"/>
  <c r="BJ469" i="3"/>
  <c r="BA429" i="3"/>
  <c r="BJ414" i="3"/>
  <c r="BA456" i="3"/>
  <c r="BA424" i="3"/>
  <c r="BJ461" i="3"/>
  <c r="BA507" i="3"/>
  <c r="BA475" i="3"/>
  <c r="BJ445" i="3"/>
  <c r="BJ410" i="3"/>
  <c r="BJ507" i="3"/>
  <c r="BJ475" i="3"/>
  <c r="BA492" i="3"/>
  <c r="BJ444" i="3"/>
  <c r="BJ500" i="3"/>
  <c r="BA498" i="3"/>
  <c r="BA359" i="3"/>
  <c r="BJ481" i="3"/>
  <c r="BA397" i="3"/>
  <c r="BJ366" i="3"/>
  <c r="BA466" i="3"/>
  <c r="BJ409" i="3"/>
  <c r="BJ509" i="3"/>
  <c r="BJ468" i="3"/>
  <c r="BJ433" i="3"/>
  <c r="BA395" i="3"/>
  <c r="BA373" i="3"/>
  <c r="BJ372" i="3"/>
  <c r="BA448" i="3"/>
  <c r="BA389" i="3"/>
  <c r="BA486" i="3"/>
  <c r="BA375" i="3"/>
  <c r="BA420" i="3"/>
  <c r="BJ457" i="3"/>
  <c r="BA438" i="3"/>
  <c r="BJ369" i="3"/>
  <c r="BA349" i="3"/>
  <c r="BJ450" i="3"/>
  <c r="BA403" i="3"/>
  <c r="BJ384" i="3"/>
  <c r="BJ374" i="3"/>
  <c r="BA363" i="3"/>
  <c r="BJ351" i="3"/>
  <c r="BA467" i="3"/>
  <c r="BA434" i="3"/>
  <c r="BA415" i="3"/>
  <c r="BJ379" i="3"/>
  <c r="BA358" i="3"/>
  <c r="BJ472" i="3"/>
  <c r="BJ462" i="3"/>
  <c r="BA427" i="3"/>
  <c r="BA500" i="3"/>
  <c r="BA370" i="3"/>
  <c r="BA481" i="3"/>
  <c r="BJ446" i="3"/>
  <c r="BA468" i="3"/>
  <c r="BJ395" i="3"/>
  <c r="BJ467" i="3"/>
  <c r="BJ354" i="3"/>
  <c r="BA457" i="3"/>
  <c r="BA405" i="3"/>
  <c r="BA404" i="3"/>
  <c r="BA378" i="3"/>
  <c r="BA352" i="3"/>
  <c r="BA417" i="3"/>
  <c r="BJ492" i="3"/>
  <c r="BA451" i="3"/>
  <c r="BA496" i="3"/>
  <c r="BA361" i="3"/>
  <c r="BA459" i="3"/>
  <c r="BJ505" i="3"/>
  <c r="BA431" i="3"/>
  <c r="BJ391" i="3"/>
  <c r="BJ357" i="3"/>
  <c r="BJ502" i="3"/>
  <c r="BJ460" i="3"/>
  <c r="BA422" i="3"/>
  <c r="BA514" i="3"/>
  <c r="BA497" i="3"/>
  <c r="BJ464" i="3"/>
  <c r="BA426" i="3"/>
  <c r="BJ382" i="3"/>
  <c r="BJ360" i="3"/>
  <c r="BA472" i="3"/>
  <c r="BA372" i="3"/>
  <c r="BJ442" i="3"/>
  <c r="BJ510" i="3"/>
  <c r="BA401" i="3"/>
  <c r="BJ388" i="3"/>
  <c r="BJ375" i="3"/>
  <c r="BA473" i="3"/>
  <c r="BJ438" i="3"/>
  <c r="BJ400" i="3"/>
  <c r="BJ349" i="3"/>
  <c r="BA452" i="3"/>
  <c r="BA447" i="3"/>
  <c r="BA418" i="3"/>
  <c r="BA402" i="3"/>
  <c r="BJ383" i="3"/>
  <c r="BA368" i="3"/>
  <c r="BA362" i="3"/>
  <c r="BJ348" i="3"/>
  <c r="BA412" i="3"/>
  <c r="BA480" i="3"/>
  <c r="BA411" i="3"/>
  <c r="BA476" i="3"/>
  <c r="BA430" i="3"/>
  <c r="BJ496" i="3"/>
  <c r="BJ361" i="3"/>
  <c r="BJ439" i="3"/>
  <c r="BA393" i="3"/>
  <c r="BJ431" i="3"/>
  <c r="BJ376" i="3"/>
  <c r="BA487" i="3"/>
  <c r="BA455" i="3"/>
  <c r="BJ422" i="3"/>
  <c r="BJ497" i="3"/>
  <c r="BA464" i="3"/>
  <c r="BJ426" i="3"/>
  <c r="BA382" i="3"/>
  <c r="BJ355" i="3"/>
  <c r="BJ416" i="3"/>
  <c r="BA501" i="3"/>
  <c r="BA443" i="3"/>
  <c r="BJ396" i="3"/>
  <c r="BJ386" i="3"/>
  <c r="BA354" i="3"/>
  <c r="BJ473" i="3"/>
  <c r="BA441" i="3"/>
  <c r="BA407" i="3"/>
  <c r="BA400" i="3"/>
  <c r="BJ452" i="3"/>
  <c r="BJ399" i="3"/>
  <c r="BJ367" i="3"/>
  <c r="BJ347" i="3"/>
  <c r="BJ406" i="3"/>
  <c r="BA406" i="3"/>
  <c r="BA499" i="3"/>
  <c r="BJ476" i="3"/>
  <c r="BA444" i="3"/>
  <c r="BJ508" i="3"/>
  <c r="BJ488" i="3"/>
  <c r="BJ371" i="3"/>
  <c r="BJ478" i="3"/>
  <c r="BA509" i="3"/>
  <c r="BA433" i="3"/>
  <c r="BA350" i="3"/>
  <c r="BJ449" i="3"/>
  <c r="BJ392" i="3"/>
  <c r="BJ493" i="3"/>
  <c r="BJ443" i="3"/>
  <c r="BJ425" i="3"/>
  <c r="BA394" i="3"/>
  <c r="BA364" i="3"/>
  <c r="BA515" i="3"/>
  <c r="BJ515" i="3"/>
  <c r="BB503" i="3"/>
  <c r="BB373" i="3"/>
  <c r="BB491" i="3"/>
  <c r="BB504" i="3"/>
  <c r="BB350" i="3"/>
  <c r="BB440" i="3"/>
  <c r="BB412" i="3"/>
  <c r="BK473" i="3"/>
  <c r="BK404" i="3"/>
  <c r="BB347" i="3"/>
  <c r="BB411" i="3"/>
  <c r="BK478" i="3"/>
  <c r="BB414" i="3"/>
  <c r="BB386" i="3"/>
  <c r="BB446" i="3"/>
  <c r="BB439" i="3"/>
  <c r="BB429" i="3"/>
  <c r="BB395" i="3"/>
  <c r="BB396" i="3"/>
  <c r="BK436" i="3"/>
  <c r="BK481" i="3"/>
  <c r="BB382" i="3"/>
  <c r="BB495" i="3"/>
  <c r="BB490" i="3"/>
  <c r="BK365" i="3"/>
  <c r="BK410" i="3"/>
  <c r="BB467" i="3"/>
  <c r="BB470" i="3"/>
  <c r="BK487" i="3"/>
  <c r="BB366" i="3"/>
  <c r="BB442" i="3"/>
  <c r="BB514" i="3"/>
  <c r="BB506" i="3"/>
  <c r="BK477" i="3"/>
  <c r="BB476" i="3"/>
  <c r="BK371" i="3"/>
  <c r="BB388" i="3"/>
  <c r="BB485" i="3"/>
  <c r="BB421" i="3"/>
  <c r="BB367" i="3"/>
  <c r="BB480" i="3"/>
  <c r="BB416" i="3"/>
  <c r="BB455" i="3"/>
  <c r="BB357" i="3"/>
  <c r="BB508" i="3"/>
  <c r="BB394" i="3"/>
  <c r="BB479" i="3"/>
  <c r="BB496" i="3"/>
  <c r="BB500" i="3"/>
  <c r="BB401" i="3"/>
  <c r="BB437" i="3"/>
  <c r="BB432" i="3"/>
  <c r="BB378" i="3"/>
  <c r="BK458" i="3"/>
  <c r="BB393" i="3"/>
  <c r="BB466" i="3"/>
  <c r="BK494" i="3"/>
  <c r="BB475" i="3"/>
  <c r="BK497" i="3"/>
  <c r="BK376" i="3"/>
  <c r="BK456" i="3"/>
  <c r="BK384" i="3"/>
  <c r="BK449" i="3"/>
  <c r="BK499" i="3"/>
  <c r="BB406" i="3"/>
  <c r="BB353" i="3"/>
  <c r="BK385" i="3"/>
  <c r="BK498" i="3"/>
  <c r="BB434" i="3"/>
  <c r="BK482" i="3"/>
  <c r="BK418" i="3"/>
  <c r="BK463" i="3"/>
  <c r="BK443" i="3"/>
  <c r="BK457" i="3"/>
  <c r="BK356" i="3"/>
  <c r="BK512" i="3"/>
  <c r="BK372" i="3"/>
  <c r="BB407" i="3"/>
  <c r="BK387" i="3"/>
  <c r="BK452" i="3"/>
  <c r="BB380" i="3"/>
  <c r="BK348" i="3"/>
  <c r="BK433" i="3"/>
  <c r="BK391" i="3"/>
  <c r="BK370" i="3"/>
  <c r="BB472" i="3"/>
  <c r="BB501" i="3"/>
  <c r="BB363" i="3"/>
  <c r="BB377" i="3"/>
  <c r="BB415" i="3"/>
  <c r="BB493" i="3"/>
  <c r="BB355" i="3"/>
  <c r="BK397" i="3"/>
  <c r="BK405" i="3"/>
  <c r="BB381" i="3"/>
  <c r="BB399" i="3"/>
  <c r="BK454" i="3"/>
  <c r="BB447" i="3"/>
  <c r="BB492" i="3"/>
  <c r="BB513" i="3"/>
  <c r="BK428" i="3"/>
  <c r="BB453" i="3"/>
  <c r="BK351" i="3"/>
  <c r="BB392" i="3"/>
  <c r="BB422" i="3"/>
  <c r="BB511" i="3"/>
  <c r="BB459" i="3"/>
  <c r="BB359" i="3"/>
  <c r="BB379" i="3"/>
  <c r="BK361" i="3"/>
  <c r="BK358" i="3"/>
  <c r="BK425" i="3"/>
  <c r="BB460" i="3"/>
  <c r="BK352" i="3"/>
  <c r="BB419" i="3"/>
  <c r="BB374" i="3"/>
  <c r="BK354" i="3"/>
  <c r="BK510" i="3"/>
  <c r="BB423" i="3"/>
  <c r="BK461" i="3"/>
  <c r="BK445" i="3"/>
  <c r="BK502" i="3"/>
  <c r="BB484" i="3"/>
  <c r="BK364" i="3"/>
  <c r="BK413" i="3"/>
  <c r="BK398" i="3"/>
  <c r="BK462" i="3"/>
  <c r="BK472" i="3"/>
  <c r="BK501" i="3"/>
  <c r="BK363" i="3"/>
  <c r="BK377" i="3"/>
  <c r="BK415" i="3"/>
  <c r="BK493" i="3"/>
  <c r="BK355" i="3"/>
  <c r="BB397" i="3"/>
  <c r="BK486" i="3"/>
  <c r="BK349" i="3"/>
  <c r="BK399" i="3"/>
  <c r="BB454" i="3"/>
  <c r="BK447" i="3"/>
  <c r="BK492" i="3"/>
  <c r="BK513" i="3"/>
  <c r="BB428" i="3"/>
  <c r="BK453" i="3"/>
  <c r="BB351" i="3"/>
  <c r="BK392" i="3"/>
  <c r="BK422" i="3"/>
  <c r="BK511" i="3"/>
  <c r="BB431" i="3"/>
  <c r="BK509" i="3"/>
  <c r="BK360" i="3"/>
  <c r="BB458" i="3"/>
  <c r="BK466" i="3"/>
  <c r="BK475" i="3"/>
  <c r="BB497" i="3"/>
  <c r="BB456" i="3"/>
  <c r="BB449" i="3"/>
  <c r="BK406" i="3"/>
  <c r="BK353" i="3"/>
  <c r="BB498" i="3"/>
  <c r="BB482" i="3"/>
  <c r="BB463" i="3"/>
  <c r="BB457" i="3"/>
  <c r="BB512" i="3"/>
  <c r="BK407" i="3"/>
  <c r="BB452" i="3"/>
  <c r="BB348" i="3"/>
  <c r="BB391" i="3"/>
  <c r="BK503" i="3"/>
  <c r="BK373" i="3"/>
  <c r="BK491" i="3"/>
  <c r="BK504" i="3"/>
  <c r="BK350" i="3"/>
  <c r="BK440" i="3"/>
  <c r="BK412" i="3"/>
  <c r="BB473" i="3"/>
  <c r="BB404" i="3"/>
  <c r="BK347" i="3"/>
  <c r="BK411" i="3"/>
  <c r="BB478" i="3"/>
  <c r="BK414" i="3"/>
  <c r="BK386" i="3"/>
  <c r="BK446" i="3"/>
  <c r="BK439" i="3"/>
  <c r="BK429" i="3"/>
  <c r="BK395" i="3"/>
  <c r="BK396" i="3"/>
  <c r="BB436" i="3"/>
  <c r="BB481" i="3"/>
  <c r="BK382" i="3"/>
  <c r="BK495" i="3"/>
  <c r="BK490" i="3"/>
  <c r="BB365" i="3"/>
  <c r="BB410" i="3"/>
  <c r="BK467" i="3"/>
  <c r="BK470" i="3"/>
  <c r="BB487" i="3"/>
  <c r="BK366" i="3"/>
  <c r="BK442" i="3"/>
  <c r="BK514" i="3"/>
  <c r="BK506" i="3"/>
  <c r="BB477" i="3"/>
  <c r="BK476" i="3"/>
  <c r="BB371" i="3"/>
  <c r="BK388" i="3"/>
  <c r="BK485" i="3"/>
  <c r="BK421" i="3"/>
  <c r="BK367" i="3"/>
  <c r="BK480" i="3"/>
  <c r="BK416" i="3"/>
  <c r="BK455" i="3"/>
  <c r="BK357" i="3"/>
  <c r="BK508" i="3"/>
  <c r="BK394" i="3"/>
  <c r="BK479" i="3"/>
  <c r="BK496" i="3"/>
  <c r="BK500" i="3"/>
  <c r="BK401" i="3"/>
  <c r="BK437" i="3"/>
  <c r="BK432" i="3"/>
  <c r="BB471" i="3"/>
  <c r="BB361" i="3"/>
  <c r="BB451" i="3"/>
  <c r="BB358" i="3"/>
  <c r="BK438" i="3"/>
  <c r="BB425" i="3"/>
  <c r="BB489" i="3"/>
  <c r="BK460" i="3"/>
  <c r="BB468" i="3"/>
  <c r="BB352" i="3"/>
  <c r="BK417" i="3"/>
  <c r="BK419" i="3"/>
  <c r="BB402" i="3"/>
  <c r="BK374" i="3"/>
  <c r="BB369" i="3"/>
  <c r="BB354" i="3"/>
  <c r="BB483" i="3"/>
  <c r="BB510" i="3"/>
  <c r="BB403" i="3"/>
  <c r="BK423" i="3"/>
  <c r="BB474" i="3"/>
  <c r="BB461" i="3"/>
  <c r="BB505" i="3"/>
  <c r="BB445" i="3"/>
  <c r="BB444" i="3"/>
  <c r="BB502" i="3"/>
  <c r="BB488" i="3"/>
  <c r="BK484" i="3"/>
  <c r="BK420" i="3"/>
  <c r="BB364" i="3"/>
  <c r="BB465" i="3"/>
  <c r="BB413" i="3"/>
  <c r="BB450" i="3"/>
  <c r="BB398" i="3"/>
  <c r="BB462" i="3"/>
  <c r="BK426" i="3"/>
  <c r="BB424" i="3"/>
  <c r="BK469" i="3"/>
  <c r="BB464" i="3"/>
  <c r="BB409" i="3"/>
  <c r="BK390" i="3"/>
  <c r="BB427" i="3"/>
  <c r="BB408" i="3"/>
  <c r="BB368" i="3"/>
  <c r="BB486" i="3"/>
  <c r="BB349" i="3"/>
  <c r="BB430" i="3"/>
  <c r="BB507" i="3"/>
  <c r="BB435" i="3"/>
  <c r="BK375" i="3"/>
  <c r="BB400" i="3"/>
  <c r="BB441" i="3"/>
  <c r="BB383" i="3"/>
  <c r="BB448" i="3"/>
  <c r="BB362" i="3"/>
  <c r="BB389" i="3"/>
  <c r="BK431" i="3"/>
  <c r="BB509" i="3"/>
  <c r="BB360" i="3"/>
  <c r="BK471" i="3"/>
  <c r="BK451" i="3"/>
  <c r="BB438" i="3"/>
  <c r="BK489" i="3"/>
  <c r="BK468" i="3"/>
  <c r="BB417" i="3"/>
  <c r="BK402" i="3"/>
  <c r="BK369" i="3"/>
  <c r="BK483" i="3"/>
  <c r="BK403" i="3"/>
  <c r="BK474" i="3"/>
  <c r="BK505" i="3"/>
  <c r="BK444" i="3"/>
  <c r="BK488" i="3"/>
  <c r="BB420" i="3"/>
  <c r="BK465" i="3"/>
  <c r="BK450" i="3"/>
  <c r="BB370" i="3"/>
  <c r="BB426" i="3"/>
  <c r="BK424" i="3"/>
  <c r="BB469" i="3"/>
  <c r="BK464" i="3"/>
  <c r="BK409" i="3"/>
  <c r="BB390" i="3"/>
  <c r="BK427" i="3"/>
  <c r="BK408" i="3"/>
  <c r="BK368" i="3"/>
  <c r="BB405" i="3"/>
  <c r="BK381" i="3"/>
  <c r="BK430" i="3"/>
  <c r="BK507" i="3"/>
  <c r="BK435" i="3"/>
  <c r="BB375" i="3"/>
  <c r="BK400" i="3"/>
  <c r="BK441" i="3"/>
  <c r="BK383" i="3"/>
  <c r="BK448" i="3"/>
  <c r="BK362" i="3"/>
  <c r="BK389" i="3"/>
  <c r="BK459" i="3"/>
  <c r="BK359" i="3"/>
  <c r="BK379" i="3"/>
  <c r="BK378" i="3"/>
  <c r="BK393" i="3"/>
  <c r="BB494" i="3"/>
  <c r="BB376" i="3"/>
  <c r="BB384" i="3"/>
  <c r="BB499" i="3"/>
  <c r="BB385" i="3"/>
  <c r="BK434" i="3"/>
  <c r="BB418" i="3"/>
  <c r="BB443" i="3"/>
  <c r="BB356" i="3"/>
  <c r="BB372" i="3"/>
  <c r="BB387" i="3"/>
  <c r="BK380" i="3"/>
  <c r="BB433" i="3"/>
  <c r="BL373" i="3"/>
  <c r="BL511" i="3"/>
  <c r="BL482" i="3"/>
  <c r="BL430" i="3"/>
  <c r="BL491" i="3"/>
  <c r="BL501" i="3"/>
  <c r="BC468" i="3"/>
  <c r="BL351" i="3"/>
  <c r="BL496" i="3"/>
  <c r="BL477" i="3"/>
  <c r="BL371" i="3"/>
  <c r="BM358" i="3"/>
  <c r="BM475" i="3"/>
  <c r="BD390" i="3"/>
  <c r="BM442" i="3"/>
  <c r="BM464" i="3"/>
  <c r="BM399" i="3"/>
  <c r="BD458" i="3"/>
  <c r="BM461" i="3"/>
  <c r="BM388" i="3"/>
  <c r="BM472" i="3"/>
  <c r="BD377" i="3"/>
  <c r="BC349" i="3"/>
  <c r="BC419" i="3"/>
  <c r="BC450" i="3"/>
  <c r="BL431" i="3"/>
  <c r="BL443" i="3"/>
  <c r="BC508" i="3"/>
  <c r="BC513" i="3"/>
  <c r="BC363" i="3"/>
  <c r="BL367" i="3"/>
  <c r="BC399" i="3"/>
  <c r="BM366" i="3"/>
  <c r="BD427" i="3"/>
  <c r="BD431" i="3"/>
  <c r="BD382" i="3"/>
  <c r="BD386" i="3"/>
  <c r="BD463" i="3"/>
  <c r="BD449" i="3"/>
  <c r="BD391" i="3"/>
  <c r="BD494" i="3"/>
  <c r="BD506" i="3"/>
  <c r="BM420" i="3"/>
  <c r="BD351" i="3"/>
  <c r="BD454" i="3"/>
  <c r="BM433" i="3"/>
  <c r="BD499" i="3"/>
  <c r="BC373" i="3"/>
  <c r="BC511" i="3"/>
  <c r="BC482" i="3"/>
  <c r="BC430" i="3"/>
  <c r="BC491" i="3"/>
  <c r="BC501" i="3"/>
  <c r="BL468" i="3"/>
  <c r="BC351" i="3"/>
  <c r="BC496" i="3"/>
  <c r="BC477" i="3"/>
  <c r="BC371" i="3"/>
  <c r="BD358" i="3"/>
  <c r="BD475" i="3"/>
  <c r="BM390" i="3"/>
  <c r="BD442" i="3"/>
  <c r="BD464" i="3"/>
  <c r="BD399" i="3"/>
  <c r="BM458" i="3"/>
  <c r="BD461" i="3"/>
  <c r="BD388" i="3"/>
  <c r="BD472" i="3"/>
  <c r="BM377" i="3"/>
  <c r="BL415" i="3"/>
  <c r="BL423" i="3"/>
  <c r="BL353" i="3"/>
  <c r="BL467" i="3"/>
  <c r="BL406" i="3"/>
  <c r="BC383" i="3"/>
  <c r="BC472" i="3"/>
  <c r="BL441" i="3"/>
  <c r="BC449" i="3"/>
  <c r="BL396" i="3"/>
  <c r="BM415" i="3"/>
  <c r="BM507" i="3"/>
  <c r="BM350" i="3"/>
  <c r="BM487" i="3"/>
  <c r="BD435" i="3"/>
  <c r="BD480" i="3"/>
  <c r="BD417" i="3"/>
  <c r="BM468" i="3"/>
  <c r="BM453" i="3"/>
  <c r="BM484" i="3"/>
  <c r="BD398" i="3"/>
  <c r="BM513" i="3"/>
  <c r="BD367" i="3"/>
  <c r="BM363" i="3"/>
  <c r="BM477" i="3"/>
  <c r="BM434" i="3"/>
  <c r="BM396" i="3"/>
  <c r="BM371" i="3"/>
  <c r="BM462" i="3"/>
  <c r="BD424" i="3"/>
  <c r="BD373" i="3"/>
  <c r="BL357" i="3"/>
  <c r="BL447" i="3"/>
  <c r="BL451" i="3"/>
  <c r="BL439" i="3"/>
  <c r="BC454" i="3"/>
  <c r="BL361" i="3"/>
  <c r="BC463" i="3"/>
  <c r="BL366" i="3"/>
  <c r="BL459" i="3"/>
  <c r="BC418" i="3"/>
  <c r="BL374" i="3"/>
  <c r="BL380" i="3"/>
  <c r="BL512" i="3"/>
  <c r="BL457" i="3"/>
  <c r="BL352" i="3"/>
  <c r="BL424" i="3"/>
  <c r="BL364" i="3"/>
  <c r="BL448" i="3"/>
  <c r="BL392" i="3"/>
  <c r="BC429" i="3"/>
  <c r="BL375" i="3"/>
  <c r="BD378" i="3"/>
  <c r="BM459" i="3"/>
  <c r="BM479" i="3"/>
  <c r="BM508" i="3"/>
  <c r="BD409" i="3"/>
  <c r="BD491" i="3"/>
  <c r="BM416" i="3"/>
  <c r="BD379" i="3"/>
  <c r="BM485" i="3"/>
  <c r="BM501" i="3"/>
  <c r="BM411" i="3"/>
  <c r="BL506" i="3"/>
  <c r="BL377" i="3"/>
  <c r="BC426" i="3"/>
  <c r="BL440" i="3"/>
  <c r="BL432" i="3"/>
  <c r="BC355" i="3"/>
  <c r="BM455" i="3"/>
  <c r="BM486" i="3"/>
  <c r="BM347" i="3"/>
  <c r="BD418" i="3"/>
  <c r="BD425" i="3"/>
  <c r="BL349" i="3"/>
  <c r="BL450" i="3"/>
  <c r="BC443" i="3"/>
  <c r="BL513" i="3"/>
  <c r="BC367" i="3"/>
  <c r="BD366" i="3"/>
  <c r="BM431" i="3"/>
  <c r="BM386" i="3"/>
  <c r="BM449" i="3"/>
  <c r="BM494" i="3"/>
  <c r="BD420" i="3"/>
  <c r="BM454" i="3"/>
  <c r="BM499" i="3"/>
  <c r="BD434" i="3"/>
  <c r="BD387" i="3"/>
  <c r="BM355" i="3"/>
  <c r="BM424" i="3"/>
  <c r="BD515" i="3"/>
  <c r="BL389" i="3"/>
  <c r="BC451" i="3"/>
  <c r="BL382" i="3"/>
  <c r="BL514" i="3"/>
  <c r="BL463" i="3"/>
  <c r="BC507" i="3"/>
  <c r="BC409" i="3"/>
  <c r="BC374" i="3"/>
  <c r="BC437" i="3"/>
  <c r="BL503" i="3"/>
  <c r="BC352" i="3"/>
  <c r="BC414" i="3"/>
  <c r="BC480" i="3"/>
  <c r="BC392" i="3"/>
  <c r="BC395" i="3"/>
  <c r="BL359" i="3"/>
  <c r="BD459" i="3"/>
  <c r="BD423" i="3"/>
  <c r="BM498" i="3"/>
  <c r="BM491" i="3"/>
  <c r="BD481" i="3"/>
  <c r="BM436" i="3"/>
  <c r="BD501" i="3"/>
  <c r="BD383" i="3"/>
  <c r="BD512" i="3"/>
  <c r="BD505" i="3"/>
  <c r="BM352" i="3"/>
  <c r="BM476" i="3"/>
  <c r="BD429" i="3"/>
  <c r="BM395" i="3"/>
  <c r="BD360" i="3"/>
  <c r="BD457" i="3"/>
  <c r="BD414" i="3"/>
  <c r="BD361" i="3"/>
  <c r="BC354" i="3"/>
  <c r="BL402" i="3"/>
  <c r="BL401" i="3"/>
  <c r="BL435" i="3"/>
  <c r="BL510" i="3"/>
  <c r="BL420" i="3"/>
  <c r="BL485" i="3"/>
  <c r="BL469" i="3"/>
  <c r="BL464" i="3"/>
  <c r="BL445" i="3"/>
  <c r="BM397" i="3"/>
  <c r="BM511" i="3"/>
  <c r="BM370" i="3"/>
  <c r="BD474" i="3"/>
  <c r="BM353" i="3"/>
  <c r="BM438" i="3"/>
  <c r="BM489" i="3"/>
  <c r="BD381" i="3"/>
  <c r="BM444" i="3"/>
  <c r="BM372" i="3"/>
  <c r="BM407" i="3"/>
  <c r="BC390" i="3"/>
  <c r="BC487" i="3"/>
  <c r="BC385" i="3"/>
  <c r="BC350" i="3"/>
  <c r="BL458" i="3"/>
  <c r="BC456" i="3"/>
  <c r="BL425" i="3"/>
  <c r="BL436" i="3"/>
  <c r="BC417" i="3"/>
  <c r="BC360" i="3"/>
  <c r="BC495" i="3"/>
  <c r="BC455" i="3"/>
  <c r="BL369" i="3"/>
  <c r="BC442" i="3"/>
  <c r="BL422" i="3"/>
  <c r="BC489" i="3"/>
  <c r="BC368" i="3"/>
  <c r="BC433" i="3"/>
  <c r="BC372" i="3"/>
  <c r="BM495" i="3"/>
  <c r="BD504" i="3"/>
  <c r="BD488" i="3"/>
  <c r="BD465" i="3"/>
  <c r="BD410" i="3"/>
  <c r="BD405" i="3"/>
  <c r="BD492" i="3"/>
  <c r="BD403" i="3"/>
  <c r="BD473" i="3"/>
  <c r="BD500" i="3"/>
  <c r="BC506" i="3"/>
  <c r="BC377" i="3"/>
  <c r="BL426" i="3"/>
  <c r="BC440" i="3"/>
  <c r="BC432" i="3"/>
  <c r="BL355" i="3"/>
  <c r="BD455" i="3"/>
  <c r="BD486" i="3"/>
  <c r="BD347" i="3"/>
  <c r="BM418" i="3"/>
  <c r="BM425" i="3"/>
  <c r="BC423" i="3"/>
  <c r="BC467" i="3"/>
  <c r="BL383" i="3"/>
  <c r="BC441" i="3"/>
  <c r="BC396" i="3"/>
  <c r="BD507" i="3"/>
  <c r="BD487" i="3"/>
  <c r="BM480" i="3"/>
  <c r="BD468" i="3"/>
  <c r="BD484" i="3"/>
  <c r="BD513" i="3"/>
  <c r="BD363" i="3"/>
  <c r="BM460" i="3"/>
  <c r="BD396" i="3"/>
  <c r="BD355" i="3"/>
  <c r="BD441" i="3"/>
  <c r="BM373" i="3"/>
  <c r="BC389" i="3"/>
  <c r="BL405" i="3"/>
  <c r="BC439" i="3"/>
  <c r="BC514" i="3"/>
  <c r="BL393" i="3"/>
  <c r="BC366" i="3"/>
  <c r="BL409" i="3"/>
  <c r="BL490" i="3"/>
  <c r="BC380" i="3"/>
  <c r="BC503" i="3"/>
  <c r="BL421" i="3"/>
  <c r="BC424" i="3"/>
  <c r="BL480" i="3"/>
  <c r="BL416" i="3"/>
  <c r="BL429" i="3"/>
  <c r="BC359" i="3"/>
  <c r="BM447" i="3"/>
  <c r="BD479" i="3"/>
  <c r="BD498" i="3"/>
  <c r="BM471" i="3"/>
  <c r="BD416" i="3"/>
  <c r="BD436" i="3"/>
  <c r="BM426" i="3"/>
  <c r="BD411" i="3"/>
  <c r="BM348" i="3"/>
  <c r="BM422" i="3"/>
  <c r="BM432" i="3"/>
  <c r="BD493" i="3"/>
  <c r="BM450" i="3"/>
  <c r="BD412" i="3"/>
  <c r="BD376" i="3"/>
  <c r="BM478" i="3"/>
  <c r="BM440" i="3"/>
  <c r="BM400" i="3"/>
  <c r="BL354" i="3"/>
  <c r="BC402" i="3"/>
  <c r="BC401" i="3"/>
  <c r="BC435" i="3"/>
  <c r="BC510" i="3"/>
  <c r="BC420" i="3"/>
  <c r="BC485" i="3"/>
  <c r="BC469" i="3"/>
  <c r="BC464" i="3"/>
  <c r="BC445" i="3"/>
  <c r="BD397" i="3"/>
  <c r="BD511" i="3"/>
  <c r="BD370" i="3"/>
  <c r="BM474" i="3"/>
  <c r="BD353" i="3"/>
  <c r="BD438" i="3"/>
  <c r="BD489" i="3"/>
  <c r="BM381" i="3"/>
  <c r="BD444" i="3"/>
  <c r="BD372" i="3"/>
  <c r="BD407" i="3"/>
  <c r="BL381" i="3"/>
  <c r="BC438" i="3"/>
  <c r="BL486" i="3"/>
  <c r="BL462" i="3"/>
  <c r="BC394" i="3"/>
  <c r="BL493" i="3"/>
  <c r="BL505" i="3"/>
  <c r="BC509" i="3"/>
  <c r="BC481" i="3"/>
  <c r="BC476" i="3"/>
  <c r="BL376" i="3"/>
  <c r="BL515" i="3"/>
  <c r="BL397" i="3"/>
  <c r="BL434" i="3"/>
  <c r="BL378" i="3"/>
  <c r="BL498" i="3"/>
  <c r="BL358" i="3"/>
  <c r="BL370" i="3"/>
  <c r="BC413" i="3"/>
  <c r="BL403" i="3"/>
  <c r="BL504" i="3"/>
  <c r="BL494" i="3"/>
  <c r="BL407" i="3"/>
  <c r="BC379" i="3"/>
  <c r="BL492" i="3"/>
  <c r="BC404" i="3"/>
  <c r="BL488" i="3"/>
  <c r="BL408" i="3"/>
  <c r="BL465" i="3"/>
  <c r="BL411" i="3"/>
  <c r="BL460" i="3"/>
  <c r="BL388" i="3"/>
  <c r="BL356" i="3"/>
  <c r="BM394" i="3"/>
  <c r="BM483" i="3"/>
  <c r="BM439" i="3"/>
  <c r="BD354" i="3"/>
  <c r="BM451" i="3"/>
  <c r="BM509" i="3"/>
  <c r="BM448" i="3"/>
  <c r="BD364" i="3"/>
  <c r="BM421" i="3"/>
  <c r="BM452" i="3"/>
  <c r="BM380" i="3"/>
  <c r="BD497" i="3"/>
  <c r="BM503" i="3"/>
  <c r="BM349" i="3"/>
  <c r="BM466" i="3"/>
  <c r="BM428" i="3"/>
  <c r="BD393" i="3"/>
  <c r="BD359" i="3"/>
  <c r="BM456" i="3"/>
  <c r="BD408" i="3"/>
  <c r="BM357" i="3"/>
  <c r="BL444" i="3"/>
  <c r="BC365" i="3"/>
  <c r="BC483" i="3"/>
  <c r="BL478" i="3"/>
  <c r="BC479" i="3"/>
  <c r="BL475" i="3"/>
  <c r="BL452" i="3"/>
  <c r="BC348" i="3"/>
  <c r="BC453" i="3"/>
  <c r="BL398" i="3"/>
  <c r="BL497" i="3"/>
  <c r="BC391" i="3"/>
  <c r="BC428" i="3"/>
  <c r="BD514" i="3"/>
  <c r="BD443" i="3"/>
  <c r="BM406" i="3"/>
  <c r="BD469" i="3"/>
  <c r="BM368" i="3"/>
  <c r="BD496" i="3"/>
  <c r="BM365" i="3"/>
  <c r="BD384" i="3"/>
  <c r="BD445" i="3"/>
  <c r="BM375" i="3"/>
  <c r="BM430" i="3"/>
  <c r="BD389" i="3"/>
  <c r="BC471" i="3"/>
  <c r="BC474" i="3"/>
  <c r="BC473" i="3"/>
  <c r="BC500" i="3"/>
  <c r="BL412" i="3"/>
  <c r="BD374" i="3"/>
  <c r="BD502" i="3"/>
  <c r="BD490" i="3"/>
  <c r="BL474" i="3"/>
  <c r="BM374" i="3"/>
  <c r="BD356" i="3"/>
  <c r="BC431" i="3"/>
  <c r="BL363" i="3"/>
  <c r="BM427" i="3"/>
  <c r="BM463" i="3"/>
  <c r="BM506" i="3"/>
  <c r="BD433" i="3"/>
  <c r="BM413" i="3"/>
  <c r="BM441" i="3"/>
  <c r="BB515" i="3"/>
  <c r="BC357" i="3"/>
  <c r="BL362" i="3"/>
  <c r="BC393" i="3"/>
  <c r="BC459" i="3"/>
  <c r="BL484" i="3"/>
  <c r="BC421" i="3"/>
  <c r="BC364" i="3"/>
  <c r="BL461" i="3"/>
  <c r="BD447" i="3"/>
  <c r="BD508" i="3"/>
  <c r="BM437" i="3"/>
  <c r="BD348" i="3"/>
  <c r="BD432" i="3"/>
  <c r="BD450" i="3"/>
  <c r="BM376" i="3"/>
  <c r="BL427" i="3"/>
  <c r="BD392" i="3"/>
  <c r="BL438" i="3"/>
  <c r="BL509" i="3"/>
  <c r="BC515" i="3"/>
  <c r="BC370" i="3"/>
  <c r="BL379" i="3"/>
  <c r="BC411" i="3"/>
  <c r="BD451" i="3"/>
  <c r="BD380" i="3"/>
  <c r="BM393" i="3"/>
  <c r="BD357" i="3"/>
  <c r="BL473" i="3"/>
  <c r="BM398" i="3"/>
  <c r="BD401" i="3"/>
  <c r="BC382" i="3"/>
  <c r="BL418" i="3"/>
  <c r="BC499" i="3"/>
  <c r="BL395" i="3"/>
  <c r="BM409" i="3"/>
  <c r="BD470" i="3"/>
  <c r="BD352" i="3"/>
  <c r="BM360" i="3"/>
  <c r="BC466" i="3"/>
  <c r="BC384" i="3"/>
  <c r="BD510" i="3"/>
  <c r="BD404" i="3"/>
  <c r="BD402" i="3"/>
  <c r="BL350" i="3"/>
  <c r="BC436" i="3"/>
  <c r="BL483" i="3"/>
  <c r="BL479" i="3"/>
  <c r="BC452" i="3"/>
  <c r="BC398" i="3"/>
  <c r="BL391" i="3"/>
  <c r="BD495" i="3"/>
  <c r="BD368" i="3"/>
  <c r="BD365" i="3"/>
  <c r="BM445" i="3"/>
  <c r="BD430" i="3"/>
  <c r="BL500" i="3"/>
  <c r="BM351" i="3"/>
  <c r="BD371" i="3"/>
  <c r="BC405" i="3"/>
  <c r="BC470" i="3"/>
  <c r="BC512" i="3"/>
  <c r="BC375" i="3"/>
  <c r="BD471" i="3"/>
  <c r="BM470" i="3"/>
  <c r="BM493" i="3"/>
  <c r="BD478" i="3"/>
  <c r="BC386" i="3"/>
  <c r="BL384" i="3"/>
  <c r="BM510" i="3"/>
  <c r="BM404" i="3"/>
  <c r="BM402" i="3"/>
  <c r="BL394" i="3"/>
  <c r="BL481" i="3"/>
  <c r="BC397" i="3"/>
  <c r="BC358" i="3"/>
  <c r="BC407" i="3"/>
  <c r="BC488" i="3"/>
  <c r="BC460" i="3"/>
  <c r="BD483" i="3"/>
  <c r="BD509" i="3"/>
  <c r="BM497" i="3"/>
  <c r="BD428" i="3"/>
  <c r="BM408" i="3"/>
  <c r="BL471" i="3"/>
  <c r="BC412" i="3"/>
  <c r="BM500" i="3"/>
  <c r="BC353" i="3"/>
  <c r="BL472" i="3"/>
  <c r="BD415" i="3"/>
  <c r="BM435" i="3"/>
  <c r="BD453" i="3"/>
  <c r="BM367" i="3"/>
  <c r="BD413" i="3"/>
  <c r="BD462" i="3"/>
  <c r="BM515" i="3"/>
  <c r="BC362" i="3"/>
  <c r="BC361" i="3"/>
  <c r="BL507" i="3"/>
  <c r="BC484" i="3"/>
  <c r="BC457" i="3"/>
  <c r="BL414" i="3"/>
  <c r="BC461" i="3"/>
  <c r="BM378" i="3"/>
  <c r="BM423" i="3"/>
  <c r="BD437" i="3"/>
  <c r="BD485" i="3"/>
  <c r="BM383" i="3"/>
  <c r="BM505" i="3"/>
  <c r="BD476" i="3"/>
  <c r="BD395" i="3"/>
  <c r="BM457" i="3"/>
  <c r="BM361" i="3"/>
  <c r="BC446" i="3"/>
  <c r="BC427" i="3"/>
  <c r="BC347" i="3"/>
  <c r="BC400" i="3"/>
  <c r="BL387" i="3"/>
  <c r="BD362" i="3"/>
  <c r="BM392" i="3"/>
  <c r="BM369" i="3"/>
  <c r="BM482" i="3"/>
  <c r="BD446" i="3"/>
  <c r="BL390" i="3"/>
  <c r="BL385" i="3"/>
  <c r="BC458" i="3"/>
  <c r="BC425" i="3"/>
  <c r="BL417" i="3"/>
  <c r="BL360" i="3"/>
  <c r="BL495" i="3"/>
  <c r="BL455" i="3"/>
  <c r="BC369" i="3"/>
  <c r="BL442" i="3"/>
  <c r="BC422" i="3"/>
  <c r="BL348" i="3"/>
  <c r="BL453" i="3"/>
  <c r="BL368" i="3"/>
  <c r="BL433" i="3"/>
  <c r="BL428" i="3"/>
  <c r="BM514" i="3"/>
  <c r="BM443" i="3"/>
  <c r="BM504" i="3"/>
  <c r="BM488" i="3"/>
  <c r="BM465" i="3"/>
  <c r="BM410" i="3"/>
  <c r="BM405" i="3"/>
  <c r="BM492" i="3"/>
  <c r="BM403" i="3"/>
  <c r="BM473" i="3"/>
  <c r="BM389" i="3"/>
  <c r="BD426" i="3"/>
  <c r="BD440" i="3"/>
  <c r="BL446" i="3"/>
  <c r="BL347" i="3"/>
  <c r="BL400" i="3"/>
  <c r="BC387" i="3"/>
  <c r="BM362" i="3"/>
  <c r="BD369" i="3"/>
  <c r="BD482" i="3"/>
  <c r="BM446" i="3"/>
  <c r="BC462" i="3"/>
  <c r="BC493" i="3"/>
  <c r="BL476" i="3"/>
  <c r="BC434" i="3"/>
  <c r="BC498" i="3"/>
  <c r="BC403" i="3"/>
  <c r="BC494" i="3"/>
  <c r="BL404" i="3"/>
  <c r="BC408" i="3"/>
  <c r="BC388" i="3"/>
  <c r="BD394" i="3"/>
  <c r="BD439" i="3"/>
  <c r="BD448" i="3"/>
  <c r="BD421" i="3"/>
  <c r="BD503" i="3"/>
  <c r="BD466" i="3"/>
  <c r="BD456" i="3"/>
  <c r="BM502" i="3"/>
  <c r="BM356" i="3"/>
  <c r="BC415" i="3"/>
  <c r="BC406" i="3"/>
  <c r="BL449" i="3"/>
  <c r="BD350" i="3"/>
  <c r="BM417" i="3"/>
  <c r="BD477" i="3"/>
  <c r="BM387" i="3"/>
  <c r="BK515" i="3"/>
  <c r="BC447" i="3"/>
  <c r="BL470" i="3"/>
  <c r="BL437" i="3"/>
  <c r="BC448" i="3"/>
  <c r="BD419" i="3"/>
  <c r="BM481" i="3"/>
  <c r="BM512" i="3"/>
  <c r="BM429" i="3"/>
  <c r="BM414" i="3"/>
  <c r="BL386" i="3"/>
  <c r="BC502" i="3"/>
  <c r="BC410" i="3"/>
  <c r="BD467" i="3"/>
  <c r="BD385" i="3"/>
  <c r="BL487" i="3"/>
  <c r="BL456" i="3"/>
  <c r="BC444" i="3"/>
  <c r="BL365" i="3"/>
  <c r="BC478" i="3"/>
  <c r="BC475" i="3"/>
  <c r="BL489" i="3"/>
  <c r="BC497" i="3"/>
  <c r="BL372" i="3"/>
  <c r="BD406" i="3"/>
  <c r="BM469" i="3"/>
  <c r="BM496" i="3"/>
  <c r="BM384" i="3"/>
  <c r="BD375" i="3"/>
  <c r="BM490" i="3"/>
  <c r="BL419" i="3"/>
  <c r="BL508" i="3"/>
  <c r="BL399" i="3"/>
  <c r="BM382" i="3"/>
  <c r="BM391" i="3"/>
  <c r="BD460" i="3"/>
  <c r="BM401" i="3"/>
  <c r="BL454" i="3"/>
  <c r="BC490" i="3"/>
  <c r="BL499" i="3"/>
  <c r="BC416" i="3"/>
  <c r="BM419" i="3"/>
  <c r="BM379" i="3"/>
  <c r="BD422" i="3"/>
  <c r="BM412" i="3"/>
  <c r="BD400" i="3"/>
  <c r="BL466" i="3"/>
  <c r="BL502" i="3"/>
  <c r="BL410" i="3"/>
  <c r="BM467" i="3"/>
  <c r="BM385" i="3"/>
  <c r="BC381" i="3"/>
  <c r="BC486" i="3"/>
  <c r="BC505" i="3"/>
  <c r="BC376" i="3"/>
  <c r="BC378" i="3"/>
  <c r="BL413" i="3"/>
  <c r="BC504" i="3"/>
  <c r="BC492" i="3"/>
  <c r="BC465" i="3"/>
  <c r="BC356" i="3"/>
  <c r="BM354" i="3"/>
  <c r="BM364" i="3"/>
  <c r="BD452" i="3"/>
  <c r="BD349" i="3"/>
  <c r="BM359" i="3"/>
  <c r="BE351" i="3"/>
  <c r="BN415" i="3"/>
  <c r="BE495" i="3"/>
  <c r="BE456" i="3"/>
  <c r="BN507" i="3"/>
  <c r="BN422" i="3"/>
  <c r="BE470" i="3"/>
  <c r="BN356" i="3"/>
  <c r="BE489" i="3"/>
  <c r="BN361" i="3"/>
  <c r="BE398" i="3"/>
  <c r="BE350" i="3"/>
  <c r="BN389" i="3"/>
  <c r="BN439" i="3"/>
  <c r="BN383" i="3"/>
  <c r="BN386" i="3"/>
  <c r="BE512" i="3"/>
  <c r="BE465" i="3"/>
  <c r="BE449" i="3"/>
  <c r="BN372" i="3"/>
  <c r="BN414" i="3"/>
  <c r="BE426" i="3"/>
  <c r="BE407" i="3"/>
  <c r="BN455" i="3"/>
  <c r="BN394" i="3"/>
  <c r="BN363" i="3"/>
  <c r="BN479" i="3"/>
  <c r="BE444" i="3"/>
  <c r="BE440" i="3"/>
  <c r="BE354" i="3"/>
  <c r="BN390" i="3"/>
  <c r="BN496" i="3"/>
  <c r="BE499" i="3"/>
  <c r="BE477" i="3"/>
  <c r="BE490" i="3"/>
  <c r="BN461" i="3"/>
  <c r="BE365" i="3"/>
  <c r="BE412" i="3"/>
  <c r="BN494" i="3"/>
  <c r="BE430" i="3"/>
  <c r="BN373" i="3"/>
  <c r="BE442" i="3"/>
  <c r="BN368" i="3"/>
  <c r="BE378" i="3"/>
  <c r="BN391" i="3"/>
  <c r="BE475" i="3"/>
  <c r="BE452" i="3"/>
  <c r="BN492" i="3"/>
  <c r="BN388" i="3"/>
  <c r="BE493" i="3"/>
  <c r="BE402" i="3"/>
  <c r="BE457" i="3"/>
  <c r="BN437" i="3"/>
  <c r="BF515" i="3"/>
  <c r="BE355" i="3"/>
  <c r="BE488" i="3"/>
  <c r="BE471" i="3"/>
  <c r="BN483" i="3"/>
  <c r="BE497" i="3"/>
  <c r="BN349" i="3"/>
  <c r="BN392" i="3"/>
  <c r="BE502" i="3"/>
  <c r="BE397" i="3"/>
  <c r="BN384" i="3"/>
  <c r="BN435" i="3"/>
  <c r="BN403" i="3"/>
  <c r="BN463" i="3"/>
  <c r="BE393" i="3"/>
  <c r="BE347" i="3"/>
  <c r="BE514" i="3"/>
  <c r="BN376" i="3"/>
  <c r="BE441" i="3"/>
  <c r="BE453" i="3"/>
  <c r="BE415" i="3"/>
  <c r="BN495" i="3"/>
  <c r="BE507" i="3"/>
  <c r="BN470" i="3"/>
  <c r="BN489" i="3"/>
  <c r="BN398" i="3"/>
  <c r="BE389" i="3"/>
  <c r="BE383" i="3"/>
  <c r="BN512" i="3"/>
  <c r="BN449" i="3"/>
  <c r="BE414" i="3"/>
  <c r="BN426" i="3"/>
  <c r="BE455" i="3"/>
  <c r="BE363" i="3"/>
  <c r="BN444" i="3"/>
  <c r="BN354" i="3"/>
  <c r="BE496" i="3"/>
  <c r="BN477" i="3"/>
  <c r="BE461" i="3"/>
  <c r="BN412" i="3"/>
  <c r="BN430" i="3"/>
  <c r="BN442" i="3"/>
  <c r="BN378" i="3"/>
  <c r="BN475" i="3"/>
  <c r="BE492" i="3"/>
  <c r="BN493" i="3"/>
  <c r="BN457" i="3"/>
  <c r="BO515" i="3"/>
  <c r="BN488" i="3"/>
  <c r="BE483" i="3"/>
  <c r="BE392" i="3"/>
  <c r="BN397" i="3"/>
  <c r="BE435" i="3"/>
  <c r="BN480" i="3"/>
  <c r="BN428" i="3"/>
  <c r="BN393" i="3"/>
  <c r="BN347" i="3"/>
  <c r="BN503" i="3"/>
  <c r="BN481" i="3"/>
  <c r="BN413" i="3"/>
  <c r="BE377" i="3"/>
  <c r="BE380" i="3"/>
  <c r="BE508" i="3"/>
  <c r="BE425" i="3"/>
  <c r="BN364" i="3"/>
  <c r="BE420" i="3"/>
  <c r="BE472" i="3"/>
  <c r="BE454" i="3"/>
  <c r="BE438" i="3"/>
  <c r="BE357" i="3"/>
  <c r="BN362" i="3"/>
  <c r="BE476" i="3"/>
  <c r="BN459" i="3"/>
  <c r="BE460" i="3"/>
  <c r="BN387" i="3"/>
  <c r="BN396" i="3"/>
  <c r="BE509" i="3"/>
  <c r="BE406" i="3"/>
  <c r="BE462" i="3"/>
  <c r="BE474" i="3"/>
  <c r="BE447" i="3"/>
  <c r="BE423" i="3"/>
  <c r="BE513" i="3"/>
  <c r="BE417" i="3"/>
  <c r="BE400" i="3"/>
  <c r="BE448" i="3"/>
  <c r="BE510" i="3"/>
  <c r="BE367" i="3"/>
  <c r="BE482" i="3"/>
  <c r="BE446" i="3"/>
  <c r="BE352" i="3"/>
  <c r="BN416" i="3"/>
  <c r="BE399" i="3"/>
  <c r="BE484" i="3"/>
  <c r="BE409" i="3"/>
  <c r="BE436" i="3"/>
  <c r="BE434" i="3"/>
  <c r="BN429" i="3"/>
  <c r="BE369" i="3"/>
  <c r="BN408" i="3"/>
  <c r="BN421" i="3"/>
  <c r="BN487" i="3"/>
  <c r="BN508" i="3"/>
  <c r="BN500" i="3"/>
  <c r="BN370" i="3"/>
  <c r="BE411" i="3"/>
  <c r="BN466" i="3"/>
  <c r="BE450" i="3"/>
  <c r="BN410" i="3"/>
  <c r="BN425" i="3"/>
  <c r="BE469" i="3"/>
  <c r="BE364" i="3"/>
  <c r="BN382" i="3"/>
  <c r="BN420" i="3"/>
  <c r="BE427" i="3"/>
  <c r="BN472" i="3"/>
  <c r="BE359" i="3"/>
  <c r="BN454" i="3"/>
  <c r="BN438" i="3"/>
  <c r="BN353" i="3"/>
  <c r="BN478" i="3"/>
  <c r="BN357" i="3"/>
  <c r="BN431" i="3"/>
  <c r="BE362" i="3"/>
  <c r="BN379" i="3"/>
  <c r="BN476" i="3"/>
  <c r="BN366" i="3"/>
  <c r="BE459" i="3"/>
  <c r="BN504" i="3"/>
  <c r="BN460" i="3"/>
  <c r="BN451" i="3"/>
  <c r="BE387" i="3"/>
  <c r="BE432" i="3"/>
  <c r="BE396" i="3"/>
  <c r="BN433" i="3"/>
  <c r="BN509" i="3"/>
  <c r="BN418" i="3"/>
  <c r="BN406" i="3"/>
  <c r="BN506" i="3"/>
  <c r="BN462" i="3"/>
  <c r="BN401" i="3"/>
  <c r="BN474" i="3"/>
  <c r="BN404" i="3"/>
  <c r="BN447" i="3"/>
  <c r="BN468" i="3"/>
  <c r="BN423" i="3"/>
  <c r="BE358" i="3"/>
  <c r="BE467" i="3"/>
  <c r="BN513" i="3"/>
  <c r="BE381" i="3"/>
  <c r="BN417" i="3"/>
  <c r="BN505" i="3"/>
  <c r="BN400" i="3"/>
  <c r="BN515" i="3"/>
  <c r="BN448" i="3"/>
  <c r="BN374" i="3"/>
  <c r="BN510" i="3"/>
  <c r="BE464" i="3"/>
  <c r="BN367" i="3"/>
  <c r="BE385" i="3"/>
  <c r="BN482" i="3"/>
  <c r="BN360" i="3"/>
  <c r="BN446" i="3"/>
  <c r="BN458" i="3"/>
  <c r="BN352" i="3"/>
  <c r="BE416" i="3"/>
  <c r="BN375" i="3"/>
  <c r="BE424" i="3"/>
  <c r="BN399" i="3"/>
  <c r="BN443" i="3"/>
  <c r="BN484" i="3"/>
  <c r="BN395" i="3"/>
  <c r="BN409" i="3"/>
  <c r="BN371" i="3"/>
  <c r="BN436" i="3"/>
  <c r="BN405" i="3"/>
  <c r="BN434" i="3"/>
  <c r="BN511" i="3"/>
  <c r="BE429" i="3"/>
  <c r="BN445" i="3"/>
  <c r="BN369" i="3"/>
  <c r="BN473" i="3"/>
  <c r="BE408" i="3"/>
  <c r="BE485" i="3"/>
  <c r="BE421" i="3"/>
  <c r="BN348" i="3"/>
  <c r="BE419" i="3"/>
  <c r="BE480" i="3"/>
  <c r="BE428" i="3"/>
  <c r="BE498" i="3"/>
  <c r="BE491" i="3"/>
  <c r="BE486" i="3"/>
  <c r="BE503" i="3"/>
  <c r="BE481" i="3"/>
  <c r="BE413" i="3"/>
  <c r="BE501" i="3"/>
  <c r="BN377" i="3"/>
  <c r="BN380" i="3"/>
  <c r="BN351" i="3"/>
  <c r="BN456" i="3"/>
  <c r="BE422" i="3"/>
  <c r="BE356" i="3"/>
  <c r="BE361" i="3"/>
  <c r="BN350" i="3"/>
  <c r="BE439" i="3"/>
  <c r="BE386" i="3"/>
  <c r="BN465" i="3"/>
  <c r="BE372" i="3"/>
  <c r="BN407" i="3"/>
  <c r="BE394" i="3"/>
  <c r="BE479" i="3"/>
  <c r="BN440" i="3"/>
  <c r="BE390" i="3"/>
  <c r="BN499" i="3"/>
  <c r="BN490" i="3"/>
  <c r="BN365" i="3"/>
  <c r="BE494" i="3"/>
  <c r="BE373" i="3"/>
  <c r="BE368" i="3"/>
  <c r="BE391" i="3"/>
  <c r="BN452" i="3"/>
  <c r="BE388" i="3"/>
  <c r="BN402" i="3"/>
  <c r="BE437" i="3"/>
  <c r="BN355" i="3"/>
  <c r="BN471" i="3"/>
  <c r="BN497" i="3"/>
  <c r="BE349" i="3"/>
  <c r="BN502" i="3"/>
  <c r="BE384" i="3"/>
  <c r="BN419" i="3"/>
  <c r="BE403" i="3"/>
  <c r="BE463" i="3"/>
  <c r="BN498" i="3"/>
  <c r="BN491" i="3"/>
  <c r="BN486" i="3"/>
  <c r="BN514" i="3"/>
  <c r="BE376" i="3"/>
  <c r="BN501" i="3"/>
  <c r="BN441" i="3"/>
  <c r="BN453" i="3"/>
  <c r="BE487" i="3"/>
  <c r="BE500" i="3"/>
  <c r="BE370" i="3"/>
  <c r="BN411" i="3"/>
  <c r="BE466" i="3"/>
  <c r="BN450" i="3"/>
  <c r="BE410" i="3"/>
  <c r="BN469" i="3"/>
  <c r="BE382" i="3"/>
  <c r="BN427" i="3"/>
  <c r="BN359" i="3"/>
  <c r="BE353" i="3"/>
  <c r="BE478" i="3"/>
  <c r="BE431" i="3"/>
  <c r="BE379" i="3"/>
  <c r="BE366" i="3"/>
  <c r="BE504" i="3"/>
  <c r="BE451" i="3"/>
  <c r="BN432" i="3"/>
  <c r="BE433" i="3"/>
  <c r="BE418" i="3"/>
  <c r="BE506" i="3"/>
  <c r="BE401" i="3"/>
  <c r="BE404" i="3"/>
  <c r="BE468" i="3"/>
  <c r="BN358" i="3"/>
  <c r="BN467" i="3"/>
  <c r="BN381" i="3"/>
  <c r="BE505" i="3"/>
  <c r="BE515" i="3"/>
  <c r="BE374" i="3"/>
  <c r="BN464" i="3"/>
  <c r="BN385" i="3"/>
  <c r="BE360" i="3"/>
  <c r="BE458" i="3"/>
  <c r="BE375" i="3"/>
  <c r="BN424" i="3"/>
  <c r="BE443" i="3"/>
  <c r="BE395" i="3"/>
  <c r="BE371" i="3"/>
  <c r="BE405" i="3"/>
  <c r="BE511" i="3"/>
  <c r="BE445" i="3"/>
  <c r="BE473" i="3"/>
  <c r="BN485" i="3"/>
  <c r="BE348" i="3"/>
  <c r="BF490" i="3"/>
  <c r="BF500" i="3"/>
  <c r="BF435" i="3"/>
  <c r="BF377" i="3"/>
  <c r="BF419" i="3"/>
  <c r="BF489" i="3"/>
  <c r="BF476" i="3"/>
  <c r="BO391" i="3"/>
  <c r="BF429" i="3"/>
  <c r="BF384" i="3"/>
  <c r="BF392" i="3"/>
  <c r="BG399" i="3"/>
  <c r="BG490" i="3"/>
  <c r="BG459" i="3"/>
  <c r="BG381" i="3"/>
  <c r="BG414" i="3"/>
  <c r="BG511" i="3"/>
  <c r="BG368" i="3"/>
  <c r="BP404" i="3"/>
  <c r="BP436" i="3"/>
  <c r="BP432" i="3"/>
  <c r="BF354" i="3"/>
  <c r="BO479" i="3"/>
  <c r="BF422" i="3"/>
  <c r="BF409" i="3"/>
  <c r="BF358" i="3"/>
  <c r="BF432" i="3"/>
  <c r="BF448" i="3"/>
  <c r="BF509" i="3"/>
  <c r="BO453" i="3"/>
  <c r="BF348" i="3"/>
  <c r="BO433" i="3"/>
  <c r="BO351" i="3"/>
  <c r="BP478" i="3"/>
  <c r="BG494" i="3"/>
  <c r="BP475" i="3"/>
  <c r="BG385" i="3"/>
  <c r="BG408" i="3"/>
  <c r="BP472" i="3"/>
  <c r="BG400" i="3"/>
  <c r="BG380" i="3"/>
  <c r="BG392" i="3"/>
  <c r="BG461" i="3"/>
  <c r="BG376" i="3"/>
  <c r="BF402" i="3"/>
  <c r="BO357" i="3"/>
  <c r="BF467" i="3"/>
  <c r="BO366" i="3"/>
  <c r="BF438" i="3"/>
  <c r="BF475" i="3"/>
  <c r="BO374" i="3"/>
  <c r="BO370" i="3"/>
  <c r="BO362" i="3"/>
  <c r="BF450" i="3"/>
  <c r="BO471" i="3"/>
  <c r="BF512" i="3"/>
  <c r="BF400" i="3"/>
  <c r="BF425" i="3"/>
  <c r="BF396" i="3"/>
  <c r="BF505" i="3"/>
  <c r="BO461" i="3"/>
  <c r="BO469" i="3"/>
  <c r="BF404" i="3"/>
  <c r="BF481" i="3"/>
  <c r="BF417" i="3"/>
  <c r="BG487" i="3"/>
  <c r="BP446" i="3"/>
  <c r="BG350" i="3"/>
  <c r="BG458" i="3"/>
  <c r="BP413" i="3"/>
  <c r="BG443" i="3"/>
  <c r="BG401" i="3"/>
  <c r="BG377" i="3"/>
  <c r="BG508" i="3"/>
  <c r="BG415" i="3"/>
  <c r="BG355" i="3"/>
  <c r="BG513" i="3"/>
  <c r="BP473" i="3"/>
  <c r="BP370" i="3"/>
  <c r="BG457" i="3"/>
  <c r="BG359" i="3"/>
  <c r="BP481" i="3"/>
  <c r="BG417" i="3"/>
  <c r="BG362" i="3"/>
  <c r="BG445" i="3"/>
  <c r="BG390" i="3"/>
  <c r="BF507" i="3"/>
  <c r="BF483" i="3"/>
  <c r="BF442" i="3"/>
  <c r="BO414" i="3"/>
  <c r="BO378" i="3"/>
  <c r="BF487" i="3"/>
  <c r="BF355" i="3"/>
  <c r="BO375" i="3"/>
  <c r="BF488" i="3"/>
  <c r="BF352" i="3"/>
  <c r="BG442" i="3"/>
  <c r="BG366" i="3"/>
  <c r="BG467" i="3"/>
  <c r="BG504" i="3"/>
  <c r="BG397" i="3"/>
  <c r="BG424" i="3"/>
  <c r="BG499" i="3"/>
  <c r="BG501" i="3"/>
  <c r="BG468" i="3"/>
  <c r="BP351" i="3"/>
  <c r="BP410" i="3"/>
  <c r="BG356" i="3"/>
  <c r="BF373" i="3"/>
  <c r="BF431" i="3"/>
  <c r="BO510" i="3"/>
  <c r="BF491" i="3"/>
  <c r="BF478" i="3"/>
  <c r="BF441" i="3"/>
  <c r="BF513" i="3"/>
  <c r="BF408" i="3"/>
  <c r="BF421" i="3"/>
  <c r="BG435" i="3"/>
  <c r="BG422" i="3"/>
  <c r="BG507" i="3"/>
  <c r="BG369" i="3"/>
  <c r="BG470" i="3"/>
  <c r="BG354" i="3"/>
  <c r="BG407" i="3"/>
  <c r="BG386" i="3"/>
  <c r="BG433" i="3"/>
  <c r="BG429" i="3"/>
  <c r="BF349" i="3"/>
  <c r="BF451" i="3"/>
  <c r="BF504" i="3"/>
  <c r="BO405" i="3"/>
  <c r="BO459" i="3"/>
  <c r="BF494" i="3"/>
  <c r="BF393" i="3"/>
  <c r="BO411" i="3"/>
  <c r="BF446" i="3"/>
  <c r="BO455" i="3"/>
  <c r="BO473" i="3"/>
  <c r="BF413" i="3"/>
  <c r="BF444" i="3"/>
  <c r="BO416" i="3"/>
  <c r="BF508" i="3"/>
  <c r="BF496" i="3"/>
  <c r="BF472" i="3"/>
  <c r="BO407" i="3"/>
  <c r="BF484" i="3"/>
  <c r="BF420" i="3"/>
  <c r="BO347" i="3"/>
  <c r="BP419" i="3"/>
  <c r="BG486" i="3"/>
  <c r="BG409" i="3"/>
  <c r="BG502" i="3"/>
  <c r="BG403" i="3"/>
  <c r="BG450" i="3"/>
  <c r="BG357" i="3"/>
  <c r="BG389" i="3"/>
  <c r="BG434" i="3"/>
  <c r="BG505" i="3"/>
  <c r="BG492" i="3"/>
  <c r="BG440" i="3"/>
  <c r="BP441" i="3"/>
  <c r="BG395" i="3"/>
  <c r="BG425" i="3"/>
  <c r="BP371" i="3"/>
  <c r="BG452" i="3"/>
  <c r="BP383" i="3"/>
  <c r="BG480" i="3"/>
  <c r="BG416" i="3"/>
  <c r="BG372" i="3"/>
  <c r="BG453" i="3"/>
  <c r="BO490" i="3"/>
  <c r="BO500" i="3"/>
  <c r="BO435" i="3"/>
  <c r="BO377" i="3"/>
  <c r="BO419" i="3"/>
  <c r="BO489" i="3"/>
  <c r="BO476" i="3"/>
  <c r="BF391" i="3"/>
  <c r="BO429" i="3"/>
  <c r="BO384" i="3"/>
  <c r="BO392" i="3"/>
  <c r="BP399" i="3"/>
  <c r="BP490" i="3"/>
  <c r="BP459" i="3"/>
  <c r="BP381" i="3"/>
  <c r="BP414" i="3"/>
  <c r="BP511" i="3"/>
  <c r="BP368" i="3"/>
  <c r="BG404" i="3"/>
  <c r="BG436" i="3"/>
  <c r="BG432" i="3"/>
  <c r="BO354" i="3"/>
  <c r="BF479" i="3"/>
  <c r="BO422" i="3"/>
  <c r="BO409" i="3"/>
  <c r="BO358" i="3"/>
  <c r="BO432" i="3"/>
  <c r="BO448" i="3"/>
  <c r="BO509" i="3"/>
  <c r="BF453" i="3"/>
  <c r="BO348" i="3"/>
  <c r="BF433" i="3"/>
  <c r="BF351" i="3"/>
  <c r="BG478" i="3"/>
  <c r="BP494" i="3"/>
  <c r="BG475" i="3"/>
  <c r="BP385" i="3"/>
  <c r="BP408" i="3"/>
  <c r="BG472" i="3"/>
  <c r="BP400" i="3"/>
  <c r="BP380" i="3"/>
  <c r="BP392" i="3"/>
  <c r="BP461" i="3"/>
  <c r="BP376" i="3"/>
  <c r="BO402" i="3"/>
  <c r="BF357" i="3"/>
  <c r="BO467" i="3"/>
  <c r="BF366" i="3"/>
  <c r="BO438" i="3"/>
  <c r="BO475" i="3"/>
  <c r="BF374" i="3"/>
  <c r="BF370" i="3"/>
  <c r="BF362" i="3"/>
  <c r="BO450" i="3"/>
  <c r="BF471" i="3"/>
  <c r="BO512" i="3"/>
  <c r="BO400" i="3"/>
  <c r="BO425" i="3"/>
  <c r="BO396" i="3"/>
  <c r="BO505" i="3"/>
  <c r="BF461" i="3"/>
  <c r="BF469" i="3"/>
  <c r="BO404" i="3"/>
  <c r="BO481" i="3"/>
  <c r="BO417" i="3"/>
  <c r="BP487" i="3"/>
  <c r="BG446" i="3"/>
  <c r="BP350" i="3"/>
  <c r="BP458" i="3"/>
  <c r="BG413" i="3"/>
  <c r="BP443" i="3"/>
  <c r="BP401" i="3"/>
  <c r="BP377" i="3"/>
  <c r="BP508" i="3"/>
  <c r="BP415" i="3"/>
  <c r="BP355" i="3"/>
  <c r="BP513" i="3"/>
  <c r="BG473" i="3"/>
  <c r="BG370" i="3"/>
  <c r="BP457" i="3"/>
  <c r="BP359" i="3"/>
  <c r="BG481" i="3"/>
  <c r="BP417" i="3"/>
  <c r="BP362" i="3"/>
  <c r="BP445" i="3"/>
  <c r="BP390" i="3"/>
  <c r="BO507" i="3"/>
  <c r="BO483" i="3"/>
  <c r="BO442" i="3"/>
  <c r="BF414" i="3"/>
  <c r="BF378" i="3"/>
  <c r="BO487" i="3"/>
  <c r="BO355" i="3"/>
  <c r="BF375" i="3"/>
  <c r="BO488" i="3"/>
  <c r="BO352" i="3"/>
  <c r="BP442" i="3"/>
  <c r="BP366" i="3"/>
  <c r="BP467" i="3"/>
  <c r="BP504" i="3"/>
  <c r="BP397" i="3"/>
  <c r="BP424" i="3"/>
  <c r="BP499" i="3"/>
  <c r="BP501" i="3"/>
  <c r="BP468" i="3"/>
  <c r="BG351" i="3"/>
  <c r="BG410" i="3"/>
  <c r="BP356" i="3"/>
  <c r="BO373" i="3"/>
  <c r="BO431" i="3"/>
  <c r="BF510" i="3"/>
  <c r="BO491" i="3"/>
  <c r="BO478" i="3"/>
  <c r="BO441" i="3"/>
  <c r="BO513" i="3"/>
  <c r="BO408" i="3"/>
  <c r="BO421" i="3"/>
  <c r="BP435" i="3"/>
  <c r="BP422" i="3"/>
  <c r="BP507" i="3"/>
  <c r="BP369" i="3"/>
  <c r="BP470" i="3"/>
  <c r="BP354" i="3"/>
  <c r="BP407" i="3"/>
  <c r="BP386" i="3"/>
  <c r="BP433" i="3"/>
  <c r="BP429" i="3"/>
  <c r="BO349" i="3"/>
  <c r="BO451" i="3"/>
  <c r="BO504" i="3"/>
  <c r="BF405" i="3"/>
  <c r="BF459" i="3"/>
  <c r="BO494" i="3"/>
  <c r="BO393" i="3"/>
  <c r="BF411" i="3"/>
  <c r="BO446" i="3"/>
  <c r="BF455" i="3"/>
  <c r="BF473" i="3"/>
  <c r="BO413" i="3"/>
  <c r="BO444" i="3"/>
  <c r="BF416" i="3"/>
  <c r="BO508" i="3"/>
  <c r="BO496" i="3"/>
  <c r="BO472" i="3"/>
  <c r="BF407" i="3"/>
  <c r="BO484" i="3"/>
  <c r="BO420" i="3"/>
  <c r="BF347" i="3"/>
  <c r="BG419" i="3"/>
  <c r="BP486" i="3"/>
  <c r="BP409" i="3"/>
  <c r="BP502" i="3"/>
  <c r="BP403" i="3"/>
  <c r="BP450" i="3"/>
  <c r="BP357" i="3"/>
  <c r="BP389" i="3"/>
  <c r="BP434" i="3"/>
  <c r="BP505" i="3"/>
  <c r="BP492" i="3"/>
  <c r="BP440" i="3"/>
  <c r="BG441" i="3"/>
  <c r="BP395" i="3"/>
  <c r="BP425" i="3"/>
  <c r="BG371" i="3"/>
  <c r="BP452" i="3"/>
  <c r="BG383" i="3"/>
  <c r="BP480" i="3"/>
  <c r="BP416" i="3"/>
  <c r="BP372" i="3"/>
  <c r="BO410" i="3"/>
  <c r="BF463" i="3"/>
  <c r="BF406" i="3"/>
  <c r="BO466" i="3"/>
  <c r="BF499" i="3"/>
  <c r="BF464" i="3"/>
  <c r="BO403" i="3"/>
  <c r="BF412" i="3"/>
  <c r="BF456" i="3"/>
  <c r="BF468" i="3"/>
  <c r="BO363" i="3"/>
  <c r="BG439" i="3"/>
  <c r="BP358" i="3"/>
  <c r="BG349" i="3"/>
  <c r="BP405" i="3"/>
  <c r="BG509" i="3"/>
  <c r="BG469" i="3"/>
  <c r="BG497" i="3"/>
  <c r="BG378" i="3"/>
  <c r="BF398" i="3"/>
  <c r="BO506" i="3"/>
  <c r="BF443" i="3"/>
  <c r="BF385" i="3"/>
  <c r="BF511" i="3"/>
  <c r="BO445" i="3"/>
  <c r="BF457" i="3"/>
  <c r="BO360" i="3"/>
  <c r="BF376" i="3"/>
  <c r="BO380" i="3"/>
  <c r="BO465" i="3"/>
  <c r="BF383" i="3"/>
  <c r="BG474" i="3"/>
  <c r="BG382" i="3"/>
  <c r="BG353" i="3"/>
  <c r="BF410" i="3"/>
  <c r="BO499" i="3"/>
  <c r="BO456" i="3"/>
  <c r="BG358" i="3"/>
  <c r="BP469" i="3"/>
  <c r="BO398" i="3"/>
  <c r="BO511" i="3"/>
  <c r="BO376" i="3"/>
  <c r="BP474" i="3"/>
  <c r="BP353" i="3"/>
  <c r="BP493" i="3"/>
  <c r="BP444" i="3"/>
  <c r="BP347" i="3"/>
  <c r="BG515" i="3"/>
  <c r="BO389" i="3"/>
  <c r="BO447" i="3"/>
  <c r="BF415" i="3"/>
  <c r="BF434" i="3"/>
  <c r="BO486" i="3"/>
  <c r="BO397" i="3"/>
  <c r="BO497" i="3"/>
  <c r="BO387" i="3"/>
  <c r="BF437" i="3"/>
  <c r="BO449" i="3"/>
  <c r="BP503" i="3"/>
  <c r="BP510" i="3"/>
  <c r="BP455" i="3"/>
  <c r="BP361" i="3"/>
  <c r="BP462" i="3"/>
  <c r="BP485" i="3"/>
  <c r="BP437" i="3"/>
  <c r="BG421" i="3"/>
  <c r="BP449" i="3"/>
  <c r="BG477" i="3"/>
  <c r="BP360" i="3"/>
  <c r="BF423" i="3"/>
  <c r="BF386" i="3"/>
  <c r="BO460" i="3"/>
  <c r="BF372" i="3"/>
  <c r="BO436" i="3"/>
  <c r="BP418" i="3"/>
  <c r="BP365" i="3"/>
  <c r="BP476" i="3"/>
  <c r="BP411" i="3"/>
  <c r="BG464" i="3"/>
  <c r="BO418" i="3"/>
  <c r="BF474" i="3"/>
  <c r="BO399" i="3"/>
  <c r="BO501" i="3"/>
  <c r="BO485" i="3"/>
  <c r="BG463" i="3"/>
  <c r="BG431" i="3"/>
  <c r="BP406" i="3"/>
  <c r="BP500" i="3"/>
  <c r="BP367" i="3"/>
  <c r="BO381" i="3"/>
  <c r="BF439" i="3"/>
  <c r="BO394" i="3"/>
  <c r="BO390" i="3"/>
  <c r="BO482" i="3"/>
  <c r="BF428" i="3"/>
  <c r="BO502" i="3"/>
  <c r="BO395" i="3"/>
  <c r="BO440" i="3"/>
  <c r="BO452" i="3"/>
  <c r="BP471" i="3"/>
  <c r="BP479" i="3"/>
  <c r="BP491" i="3"/>
  <c r="BP447" i="3"/>
  <c r="BP506" i="3"/>
  <c r="BP387" i="3"/>
  <c r="BP488" i="3"/>
  <c r="BP496" i="3"/>
  <c r="BP484" i="3"/>
  <c r="BP363" i="3"/>
  <c r="BP391" i="3"/>
  <c r="BO480" i="3"/>
  <c r="BG428" i="3"/>
  <c r="BP388" i="3"/>
  <c r="BO353" i="3"/>
  <c r="BO388" i="3"/>
  <c r="BP483" i="3"/>
  <c r="BP489" i="3"/>
  <c r="BO426" i="3"/>
  <c r="BO350" i="3"/>
  <c r="BO514" i="3"/>
  <c r="BO493" i="3"/>
  <c r="BF371" i="3"/>
  <c r="BO368" i="3"/>
  <c r="BP498" i="3"/>
  <c r="BP427" i="3"/>
  <c r="BP514" i="3"/>
  <c r="BP375" i="3"/>
  <c r="BP420" i="3"/>
  <c r="BF466" i="3"/>
  <c r="BP378" i="3"/>
  <c r="BF360" i="3"/>
  <c r="BG374" i="3"/>
  <c r="BG347" i="3"/>
  <c r="BF389" i="3"/>
  <c r="BO415" i="3"/>
  <c r="BF486" i="3"/>
  <c r="BF497" i="3"/>
  <c r="BO437" i="3"/>
  <c r="BG503" i="3"/>
  <c r="BG455" i="3"/>
  <c r="BG462" i="3"/>
  <c r="BG437" i="3"/>
  <c r="BG449" i="3"/>
  <c r="BG360" i="3"/>
  <c r="BO423" i="3"/>
  <c r="BO372" i="3"/>
  <c r="BG418" i="3"/>
  <c r="BG411" i="3"/>
  <c r="BF418" i="3"/>
  <c r="BF399" i="3"/>
  <c r="BF485" i="3"/>
  <c r="BP431" i="3"/>
  <c r="BG500" i="3"/>
  <c r="BF381" i="3"/>
  <c r="BF394" i="3"/>
  <c r="BF482" i="3"/>
  <c r="BF502" i="3"/>
  <c r="BF452" i="3"/>
  <c r="BG479" i="3"/>
  <c r="BG447" i="3"/>
  <c r="BG387" i="3"/>
  <c r="BG484" i="3"/>
  <c r="BG391" i="3"/>
  <c r="BO463" i="3"/>
  <c r="BO464" i="3"/>
  <c r="BO468" i="3"/>
  <c r="BP349" i="3"/>
  <c r="BP453" i="3"/>
  <c r="BF506" i="3"/>
  <c r="BF445" i="3"/>
  <c r="BF380" i="3"/>
  <c r="BP382" i="3"/>
  <c r="BG430" i="3"/>
  <c r="BP460" i="3"/>
  <c r="BP465" i="3"/>
  <c r="BG396" i="3"/>
  <c r="BF458" i="3"/>
  <c r="BF470" i="3"/>
  <c r="BO427" i="3"/>
  <c r="BF369" i="3"/>
  <c r="BF382" i="3"/>
  <c r="BO477" i="3"/>
  <c r="BF492" i="3"/>
  <c r="BO356" i="3"/>
  <c r="BO498" i="3"/>
  <c r="BF364" i="3"/>
  <c r="BF367" i="3"/>
  <c r="BG423" i="3"/>
  <c r="BG451" i="3"/>
  <c r="BG482" i="3"/>
  <c r="BG393" i="3"/>
  <c r="BG456" i="3"/>
  <c r="BG512" i="3"/>
  <c r="BG364" i="3"/>
  <c r="BG348" i="3"/>
  <c r="BG379" i="3"/>
  <c r="BG412" i="3"/>
  <c r="BF365" i="3"/>
  <c r="BF503" i="3"/>
  <c r="BF454" i="3"/>
  <c r="BF480" i="3"/>
  <c r="BF424" i="3"/>
  <c r="BG454" i="3"/>
  <c r="BP438" i="3"/>
  <c r="BG466" i="3"/>
  <c r="BP428" i="3"/>
  <c r="BG398" i="3"/>
  <c r="BG388" i="3"/>
  <c r="BO430" i="3"/>
  <c r="BF353" i="3"/>
  <c r="BF495" i="3"/>
  <c r="BF388" i="3"/>
  <c r="BG394" i="3"/>
  <c r="BG483" i="3"/>
  <c r="BG402" i="3"/>
  <c r="BG489" i="3"/>
  <c r="BG495" i="3"/>
  <c r="BF426" i="3"/>
  <c r="BO462" i="3"/>
  <c r="BF350" i="3"/>
  <c r="BO361" i="3"/>
  <c r="BF514" i="3"/>
  <c r="BO401" i="3"/>
  <c r="BF493" i="3"/>
  <c r="BO371" i="3"/>
  <c r="BF359" i="3"/>
  <c r="BF368" i="3"/>
  <c r="BF379" i="3"/>
  <c r="BG498" i="3"/>
  <c r="BP426" i="3"/>
  <c r="BG427" i="3"/>
  <c r="BG373" i="3"/>
  <c r="BG514" i="3"/>
  <c r="BG352" i="3"/>
  <c r="BG375" i="3"/>
  <c r="BG384" i="3"/>
  <c r="BG420" i="3"/>
  <c r="BP448" i="3"/>
  <c r="BO406" i="3"/>
  <c r="BF403" i="3"/>
  <c r="BF363" i="3"/>
  <c r="BG405" i="3"/>
  <c r="BP497" i="3"/>
  <c r="BO443" i="3"/>
  <c r="BO457" i="3"/>
  <c r="BF465" i="3"/>
  <c r="BP374" i="3"/>
  <c r="BP430" i="3"/>
  <c r="BG460" i="3"/>
  <c r="BG465" i="3"/>
  <c r="BP396" i="3"/>
  <c r="BO458" i="3"/>
  <c r="BO470" i="3"/>
  <c r="BF427" i="3"/>
  <c r="BO369" i="3"/>
  <c r="BO382" i="3"/>
  <c r="BF477" i="3"/>
  <c r="BO492" i="3"/>
  <c r="BF356" i="3"/>
  <c r="BF498" i="3"/>
  <c r="BO364" i="3"/>
  <c r="BO367" i="3"/>
  <c r="BP423" i="3"/>
  <c r="BP451" i="3"/>
  <c r="BP482" i="3"/>
  <c r="BP393" i="3"/>
  <c r="BP456" i="3"/>
  <c r="BP512" i="3"/>
  <c r="BP364" i="3"/>
  <c r="BP348" i="3"/>
  <c r="BP379" i="3"/>
  <c r="BP412" i="3"/>
  <c r="BO365" i="3"/>
  <c r="BO503" i="3"/>
  <c r="BO454" i="3"/>
  <c r="BO424" i="3"/>
  <c r="BP454" i="3"/>
  <c r="BG438" i="3"/>
  <c r="BP466" i="3"/>
  <c r="BP398" i="3"/>
  <c r="BF430" i="3"/>
  <c r="BO495" i="3"/>
  <c r="BP394" i="3"/>
  <c r="BP402" i="3"/>
  <c r="BP495" i="3"/>
  <c r="BF462" i="3"/>
  <c r="BF361" i="3"/>
  <c r="BF401" i="3"/>
  <c r="BO359" i="3"/>
  <c r="BO379" i="3"/>
  <c r="BG426" i="3"/>
  <c r="BP373" i="3"/>
  <c r="BP352" i="3"/>
  <c r="BP384" i="3"/>
  <c r="BG448" i="3"/>
  <c r="BO412" i="3"/>
  <c r="BP439" i="3"/>
  <c r="BP509" i="3"/>
  <c r="BO385" i="3"/>
  <c r="BO383" i="3"/>
  <c r="BG493" i="3"/>
  <c r="BG444" i="3"/>
  <c r="BP515" i="3"/>
  <c r="BF447" i="3"/>
  <c r="BO434" i="3"/>
  <c r="BF397" i="3"/>
  <c r="BF387" i="3"/>
  <c r="BF449" i="3"/>
  <c r="BG510" i="3"/>
  <c r="BG361" i="3"/>
  <c r="BG485" i="3"/>
  <c r="BP421" i="3"/>
  <c r="BP477" i="3"/>
  <c r="BO386" i="3"/>
  <c r="BF460" i="3"/>
  <c r="BF436" i="3"/>
  <c r="BG365" i="3"/>
  <c r="BG476" i="3"/>
  <c r="BP464" i="3"/>
  <c r="BO474" i="3"/>
  <c r="BF501" i="3"/>
  <c r="BP463" i="3"/>
  <c r="BG406" i="3"/>
  <c r="BG367" i="3"/>
  <c r="BO439" i="3"/>
  <c r="BF390" i="3"/>
  <c r="BO428" i="3"/>
  <c r="BF395" i="3"/>
  <c r="BF440" i="3"/>
  <c r="BG471" i="3"/>
  <c r="BG491" i="3"/>
  <c r="BG506" i="3"/>
  <c r="BG488" i="3"/>
  <c r="BG496" i="3"/>
  <c r="BG363" i="3"/>
  <c r="BQ386" i="3"/>
  <c r="BH457" i="3"/>
  <c r="BQ396" i="3"/>
  <c r="BQ464" i="3"/>
  <c r="BH399" i="3"/>
  <c r="BQ446" i="3"/>
  <c r="BQ456" i="3"/>
  <c r="BQ363" i="3"/>
  <c r="BQ501" i="3"/>
  <c r="BQ507" i="3"/>
  <c r="BH369" i="3"/>
  <c r="BQ372" i="3"/>
  <c r="BQ445" i="3"/>
  <c r="BQ506" i="3"/>
  <c r="BH452" i="3"/>
  <c r="BQ366" i="3"/>
  <c r="BQ400" i="3"/>
  <c r="BH470" i="3"/>
  <c r="BQ479" i="3"/>
  <c r="BQ357" i="3"/>
  <c r="BH472" i="3"/>
  <c r="BQ514" i="3"/>
  <c r="BQ375" i="3"/>
  <c r="BQ443" i="3"/>
  <c r="BQ389" i="3"/>
  <c r="BH458" i="3"/>
  <c r="BQ383" i="3"/>
  <c r="BQ414" i="3"/>
  <c r="BQ430" i="3"/>
  <c r="BQ488" i="3"/>
  <c r="BH434" i="3"/>
  <c r="BQ402" i="3"/>
  <c r="BQ381" i="3"/>
  <c r="BQ444" i="3"/>
  <c r="BQ461" i="3"/>
  <c r="BH423" i="3"/>
  <c r="BQ512" i="3"/>
  <c r="BQ405" i="3"/>
  <c r="BQ454" i="3"/>
  <c r="BQ463" i="3"/>
  <c r="BQ440" i="3"/>
  <c r="BQ451" i="3"/>
  <c r="BQ361" i="3"/>
  <c r="BQ350" i="3"/>
  <c r="BH359" i="3"/>
  <c r="BQ425" i="3"/>
  <c r="BH356" i="3"/>
  <c r="BH432" i="3"/>
  <c r="BH503" i="3"/>
  <c r="BH499" i="3"/>
  <c r="BH446" i="3"/>
  <c r="BH456" i="3"/>
  <c r="BH363" i="3"/>
  <c r="BH501" i="3"/>
  <c r="BH507" i="3"/>
  <c r="BQ369" i="3"/>
  <c r="BH372" i="3"/>
  <c r="BH362" i="3"/>
  <c r="BH397" i="3"/>
  <c r="BH401" i="3"/>
  <c r="BQ504" i="3"/>
  <c r="BH400" i="3"/>
  <c r="BH415" i="3"/>
  <c r="BH450" i="3"/>
  <c r="BH357" i="3"/>
  <c r="BQ472" i="3"/>
  <c r="BH514" i="3"/>
  <c r="BH375" i="3"/>
  <c r="BH411" i="3"/>
  <c r="BH443" i="3"/>
  <c r="BH475" i="3"/>
  <c r="BH389" i="3"/>
  <c r="BQ426" i="3"/>
  <c r="BQ458" i="3"/>
  <c r="BQ490" i="3"/>
  <c r="BH383" i="3"/>
  <c r="BH482" i="3"/>
  <c r="BH414" i="3"/>
  <c r="BH430" i="3"/>
  <c r="BH505" i="3"/>
  <c r="BH488" i="3"/>
  <c r="BH487" i="3"/>
  <c r="BQ434" i="3"/>
  <c r="BQ492" i="3"/>
  <c r="BH402" i="3"/>
  <c r="BH403" i="3"/>
  <c r="BH381" i="3"/>
  <c r="BH444" i="3"/>
  <c r="BQ390" i="3"/>
  <c r="BH461" i="3"/>
  <c r="BH392" i="3"/>
  <c r="BQ423" i="3"/>
  <c r="BH439" i="3"/>
  <c r="BH512" i="3"/>
  <c r="BH433" i="3"/>
  <c r="BH405" i="3"/>
  <c r="BH370" i="3"/>
  <c r="BH454" i="3"/>
  <c r="BH391" i="3"/>
  <c r="BH463" i="3"/>
  <c r="BH398" i="3"/>
  <c r="BH440" i="3"/>
  <c r="BH451" i="3"/>
  <c r="BH361" i="3"/>
  <c r="BH436" i="3"/>
  <c r="BH350" i="3"/>
  <c r="BH349" i="3"/>
  <c r="BQ371" i="3"/>
  <c r="BQ408" i="3"/>
  <c r="BQ441" i="3"/>
  <c r="BQ473" i="3"/>
  <c r="BQ388" i="3"/>
  <c r="BQ416" i="3"/>
  <c r="BQ448" i="3"/>
  <c r="BH480" i="3"/>
  <c r="BQ373" i="3"/>
  <c r="BH481" i="3"/>
  <c r="BQ380" i="3"/>
  <c r="BQ384" i="3"/>
  <c r="BQ424" i="3"/>
  <c r="BQ491" i="3"/>
  <c r="BQ484" i="3"/>
  <c r="BH478" i="3"/>
  <c r="BQ421" i="3"/>
  <c r="BQ453" i="3"/>
  <c r="BQ495" i="3"/>
  <c r="BQ511" i="3"/>
  <c r="BH354" i="3"/>
  <c r="BQ395" i="3"/>
  <c r="BQ460" i="3"/>
  <c r="BH412" i="3"/>
  <c r="BQ477" i="3"/>
  <c r="BQ449" i="3"/>
  <c r="BQ513" i="3"/>
  <c r="BQ471" i="3"/>
  <c r="BQ467" i="3"/>
  <c r="BQ468" i="3"/>
  <c r="BQ374" i="3"/>
  <c r="BQ515" i="3"/>
  <c r="BQ385" i="3"/>
  <c r="BH438" i="3"/>
  <c r="BQ376" i="3"/>
  <c r="BQ447" i="3"/>
  <c r="BQ368" i="3"/>
  <c r="BQ348" i="3"/>
  <c r="BQ419" i="3"/>
  <c r="BQ469" i="3"/>
  <c r="BH404" i="3"/>
  <c r="BQ498" i="3"/>
  <c r="BH409" i="3"/>
  <c r="BH365" i="3"/>
  <c r="BQ387" i="3"/>
  <c r="BQ427" i="3"/>
  <c r="BQ459" i="3"/>
  <c r="BQ360" i="3"/>
  <c r="BQ410" i="3"/>
  <c r="BQ442" i="3"/>
  <c r="BQ474" i="3"/>
  <c r="BQ351" i="3"/>
  <c r="BQ437" i="3"/>
  <c r="BQ502" i="3"/>
  <c r="BQ455" i="3"/>
  <c r="BH393" i="3"/>
  <c r="BQ462" i="3"/>
  <c r="BH420" i="3"/>
  <c r="BQ435" i="3"/>
  <c r="BQ378" i="3"/>
  <c r="BQ465" i="3"/>
  <c r="BH382" i="3"/>
  <c r="BH406" i="3"/>
  <c r="BH508" i="3"/>
  <c r="BH413" i="3"/>
  <c r="BH476" i="3"/>
  <c r="BQ429" i="3"/>
  <c r="BQ493" i="3"/>
  <c r="BQ489" i="3"/>
  <c r="BQ364" i="3"/>
  <c r="BH407" i="3"/>
  <c r="BQ494" i="3"/>
  <c r="BH466" i="3"/>
  <c r="BQ510" i="3"/>
  <c r="BQ422" i="3"/>
  <c r="BQ486" i="3"/>
  <c r="BQ431" i="3"/>
  <c r="BH496" i="3"/>
  <c r="BQ497" i="3"/>
  <c r="BH377" i="3"/>
  <c r="BH417" i="3"/>
  <c r="BQ352" i="3"/>
  <c r="BQ485" i="3"/>
  <c r="BQ358" i="3"/>
  <c r="BQ359" i="3"/>
  <c r="BH425" i="3"/>
  <c r="BQ356" i="3"/>
  <c r="BQ432" i="3"/>
  <c r="BQ503" i="3"/>
  <c r="BQ499" i="3"/>
  <c r="BQ379" i="3"/>
  <c r="BH418" i="3"/>
  <c r="BH367" i="3"/>
  <c r="BQ500" i="3"/>
  <c r="BQ394" i="3"/>
  <c r="BQ428" i="3"/>
  <c r="BQ362" i="3"/>
  <c r="BQ397" i="3"/>
  <c r="BQ401" i="3"/>
  <c r="BH504" i="3"/>
  <c r="BH355" i="3"/>
  <c r="BQ415" i="3"/>
  <c r="BQ450" i="3"/>
  <c r="BQ483" i="3"/>
  <c r="BQ509" i="3"/>
  <c r="BH353" i="3"/>
  <c r="BQ411" i="3"/>
  <c r="BQ475" i="3"/>
  <c r="BH426" i="3"/>
  <c r="BH490" i="3"/>
  <c r="BQ482" i="3"/>
  <c r="BQ347" i="3"/>
  <c r="BQ505" i="3"/>
  <c r="BQ487" i="3"/>
  <c r="BH492" i="3"/>
  <c r="BQ403" i="3"/>
  <c r="BH390" i="3"/>
  <c r="BQ392" i="3"/>
  <c r="BQ439" i="3"/>
  <c r="BQ433" i="3"/>
  <c r="BQ370" i="3"/>
  <c r="BQ391" i="3"/>
  <c r="BQ398" i="3"/>
  <c r="BQ436" i="3"/>
  <c r="BH386" i="3"/>
  <c r="BQ457" i="3"/>
  <c r="BH396" i="3"/>
  <c r="BH464" i="3"/>
  <c r="BQ399" i="3"/>
  <c r="BH379" i="3"/>
  <c r="BQ418" i="3"/>
  <c r="BQ367" i="3"/>
  <c r="BH500" i="3"/>
  <c r="BH394" i="3"/>
  <c r="BH428" i="3"/>
  <c r="BH445" i="3"/>
  <c r="BH506" i="3"/>
  <c r="BQ452" i="3"/>
  <c r="BH366" i="3"/>
  <c r="BQ355" i="3"/>
  <c r="BQ470" i="3"/>
  <c r="BH479" i="3"/>
  <c r="BH483" i="3"/>
  <c r="BH509" i="3"/>
  <c r="BQ353" i="3"/>
  <c r="BH347" i="3"/>
  <c r="BQ349" i="3"/>
  <c r="BH371" i="3"/>
  <c r="BH408" i="3"/>
  <c r="BH441" i="3"/>
  <c r="BH473" i="3"/>
  <c r="BH388" i="3"/>
  <c r="BH416" i="3"/>
  <c r="BH448" i="3"/>
  <c r="BQ480" i="3"/>
  <c r="BH373" i="3"/>
  <c r="BQ481" i="3"/>
  <c r="BH380" i="3"/>
  <c r="BH384" i="3"/>
  <c r="BH424" i="3"/>
  <c r="BH491" i="3"/>
  <c r="BH484" i="3"/>
  <c r="BQ478" i="3"/>
  <c r="BH421" i="3"/>
  <c r="BH453" i="3"/>
  <c r="BH495" i="3"/>
  <c r="BH511" i="3"/>
  <c r="BQ354" i="3"/>
  <c r="BH395" i="3"/>
  <c r="BH460" i="3"/>
  <c r="BQ412" i="3"/>
  <c r="BH477" i="3"/>
  <c r="BH449" i="3"/>
  <c r="BH513" i="3"/>
  <c r="BH471" i="3"/>
  <c r="BH467" i="3"/>
  <c r="BH468" i="3"/>
  <c r="BH374" i="3"/>
  <c r="BH515" i="3"/>
  <c r="BH385" i="3"/>
  <c r="BQ438" i="3"/>
  <c r="BH376" i="3"/>
  <c r="BH447" i="3"/>
  <c r="BH368" i="3"/>
  <c r="BH348" i="3"/>
  <c r="BH419" i="3"/>
  <c r="BH469" i="3"/>
  <c r="BQ404" i="3"/>
  <c r="BH498" i="3"/>
  <c r="BQ409" i="3"/>
  <c r="BQ365" i="3"/>
  <c r="BH387" i="3"/>
  <c r="BH427" i="3"/>
  <c r="BH459" i="3"/>
  <c r="BH360" i="3"/>
  <c r="BH410" i="3"/>
  <c r="BH442" i="3"/>
  <c r="BH474" i="3"/>
  <c r="BH351" i="3"/>
  <c r="BH437" i="3"/>
  <c r="BH502" i="3"/>
  <c r="BH455" i="3"/>
  <c r="BQ393" i="3"/>
  <c r="BH462" i="3"/>
  <c r="BQ420" i="3"/>
  <c r="BH435" i="3"/>
  <c r="BH378" i="3"/>
  <c r="BH465" i="3"/>
  <c r="BQ382" i="3"/>
  <c r="BQ406" i="3"/>
  <c r="BQ508" i="3"/>
  <c r="BQ413" i="3"/>
  <c r="BQ476" i="3"/>
  <c r="BH429" i="3"/>
  <c r="BH493" i="3"/>
  <c r="BH489" i="3"/>
  <c r="BH364" i="3"/>
  <c r="BQ407" i="3"/>
  <c r="BH494" i="3"/>
  <c r="BQ466" i="3"/>
  <c r="BH510" i="3"/>
  <c r="BH422" i="3"/>
  <c r="BH486" i="3"/>
  <c r="BH431" i="3"/>
  <c r="BQ496" i="3"/>
  <c r="BH497" i="3"/>
  <c r="BQ377" i="3"/>
  <c r="BQ417" i="3"/>
  <c r="BH352" i="3"/>
  <c r="BH485" i="3"/>
  <c r="BH358" i="3"/>
  <c r="BH346" i="3"/>
  <c r="BA346" i="3"/>
  <c r="BJ346" i="3"/>
  <c r="BL346" i="3"/>
  <c r="BK346" i="3"/>
  <c r="BC346" i="3"/>
  <c r="BD346" i="3"/>
  <c r="BN346" i="3"/>
  <c r="BB346" i="3"/>
  <c r="BE346" i="3"/>
  <c r="BM346" i="3"/>
  <c r="BO346" i="3"/>
  <c r="BF346" i="3"/>
  <c r="BG346" i="3"/>
  <c r="BP346" i="3"/>
  <c r="BQ346" i="3"/>
  <c r="BN95" i="1"/>
  <c r="V769" i="3" s="1"/>
  <c r="BO95" i="1"/>
  <c r="Z769" i="3" s="1"/>
  <c r="BN51" i="1"/>
  <c r="V725" i="3" s="1"/>
  <c r="BO51" i="1"/>
  <c r="Z725" i="3" s="1"/>
  <c r="BN47" i="1"/>
  <c r="V721" i="3" s="1"/>
  <c r="BO47" i="1"/>
  <c r="Z721" i="3" s="1"/>
  <c r="BN43" i="1"/>
  <c r="V717" i="3" s="1"/>
  <c r="BO43" i="1"/>
  <c r="Z717" i="3" s="1"/>
  <c r="BN39" i="1"/>
  <c r="V713" i="3" s="1"/>
  <c r="BO39" i="1"/>
  <c r="Z713" i="3" s="1"/>
  <c r="BN35" i="1"/>
  <c r="V709" i="3" s="1"/>
  <c r="BO35" i="1"/>
  <c r="Z709" i="3" s="1"/>
  <c r="BN31" i="1"/>
  <c r="V705" i="3" s="1"/>
  <c r="BO31" i="1"/>
  <c r="Z705" i="3" s="1"/>
  <c r="BN27" i="1"/>
  <c r="V701" i="3" s="1"/>
  <c r="BO27" i="1"/>
  <c r="Z701" i="3" s="1"/>
  <c r="BN23" i="1"/>
  <c r="V697" i="3" s="1"/>
  <c r="BO23" i="1"/>
  <c r="Z697" i="3" s="1"/>
  <c r="BN19" i="1"/>
  <c r="V693" i="3" s="1"/>
  <c r="BO19" i="1"/>
  <c r="Z693" i="3" s="1"/>
  <c r="BN15" i="1"/>
  <c r="V689" i="3" s="1"/>
  <c r="BO15" i="1"/>
  <c r="Z689" i="3" s="1"/>
  <c r="BN181" i="1"/>
  <c r="V855" i="3" s="1"/>
  <c r="BO181" i="1"/>
  <c r="Z855" i="3" s="1"/>
  <c r="BN106" i="1"/>
  <c r="V780" i="3" s="1"/>
  <c r="BO106" i="1"/>
  <c r="Z780" i="3" s="1"/>
  <c r="BN98" i="1"/>
  <c r="V772" i="3" s="1"/>
  <c r="BO98" i="1"/>
  <c r="Z772" i="3" s="1"/>
  <c r="BN94" i="1"/>
  <c r="V768" i="3" s="1"/>
  <c r="BO94" i="1"/>
  <c r="Z768" i="3" s="1"/>
  <c r="BN90" i="1"/>
  <c r="V764" i="3" s="1"/>
  <c r="BO90" i="1"/>
  <c r="Z764" i="3" s="1"/>
  <c r="BN82" i="1"/>
  <c r="V756" i="3" s="1"/>
  <c r="BO82" i="1"/>
  <c r="Z756" i="3" s="1"/>
  <c r="BN78" i="1"/>
  <c r="V752" i="3" s="1"/>
  <c r="BO78" i="1"/>
  <c r="Z752" i="3" s="1"/>
  <c r="BN74" i="1"/>
  <c r="V748" i="3" s="1"/>
  <c r="BO74" i="1"/>
  <c r="Z748" i="3" s="1"/>
  <c r="BN66" i="1"/>
  <c r="V740" i="3" s="1"/>
  <c r="BO66" i="1"/>
  <c r="Z740" i="3" s="1"/>
  <c r="BN62" i="1"/>
  <c r="V736" i="3" s="1"/>
  <c r="BO62" i="1"/>
  <c r="Z736" i="3" s="1"/>
  <c r="BN58" i="1"/>
  <c r="V732" i="3" s="1"/>
  <c r="BO58" i="1"/>
  <c r="Z732" i="3" s="1"/>
  <c r="BN54" i="1"/>
  <c r="V728" i="3" s="1"/>
  <c r="BO54" i="1"/>
  <c r="Z728" i="3" s="1"/>
  <c r="BN50" i="1"/>
  <c r="V724" i="3" s="1"/>
  <c r="BO50" i="1"/>
  <c r="Z724" i="3" s="1"/>
  <c r="BN42" i="1"/>
  <c r="V716" i="3" s="1"/>
  <c r="BO42" i="1"/>
  <c r="Z716" i="3" s="1"/>
  <c r="BN38" i="1"/>
  <c r="V712" i="3" s="1"/>
  <c r="BO38" i="1"/>
  <c r="Z712" i="3" s="1"/>
  <c r="BN34" i="1"/>
  <c r="V708" i="3" s="1"/>
  <c r="BO34" i="1"/>
  <c r="Z708" i="3" s="1"/>
  <c r="BN26" i="1"/>
  <c r="V700" i="3" s="1"/>
  <c r="BO26" i="1"/>
  <c r="Z700" i="3" s="1"/>
  <c r="BN22" i="1"/>
  <c r="V696" i="3" s="1"/>
  <c r="BO22" i="1"/>
  <c r="Z696" i="3" s="1"/>
  <c r="BN18" i="1"/>
  <c r="V692" i="3" s="1"/>
  <c r="BO18" i="1"/>
  <c r="Z692" i="3" s="1"/>
  <c r="BN14" i="1"/>
  <c r="V688" i="3" s="1"/>
  <c r="BO14" i="1"/>
  <c r="Z688" i="3" s="1"/>
  <c r="BN180" i="1"/>
  <c r="V854" i="3" s="1"/>
  <c r="BO180" i="1"/>
  <c r="Z854" i="3" s="1"/>
  <c r="BN93" i="1"/>
  <c r="V767" i="3" s="1"/>
  <c r="BO93" i="1"/>
  <c r="Z767" i="3" s="1"/>
  <c r="BM107" i="1"/>
  <c r="O781" i="3" s="1"/>
  <c r="BN107" i="1"/>
  <c r="V781" i="3" s="1"/>
  <c r="BM103" i="1"/>
  <c r="O777" i="3" s="1"/>
  <c r="BN103" i="1"/>
  <c r="V777" i="3" s="1"/>
  <c r="BM99" i="1"/>
  <c r="O773" i="3" s="1"/>
  <c r="BN99" i="1"/>
  <c r="V773" i="3" s="1"/>
  <c r="BM91" i="1"/>
  <c r="O765" i="3" s="1"/>
  <c r="BN91" i="1"/>
  <c r="V765" i="3" s="1"/>
  <c r="BM87" i="1"/>
  <c r="O761" i="3" s="1"/>
  <c r="BN87" i="1"/>
  <c r="V761" i="3" s="1"/>
  <c r="BM83" i="1"/>
  <c r="O757" i="3" s="1"/>
  <c r="BN83" i="1"/>
  <c r="V757" i="3" s="1"/>
  <c r="BM79" i="1"/>
  <c r="O753" i="3" s="1"/>
  <c r="BN79" i="1"/>
  <c r="V753" i="3" s="1"/>
  <c r="BM72" i="1"/>
  <c r="O746" i="3" s="1"/>
  <c r="BN72" i="1"/>
  <c r="V746" i="3" s="1"/>
  <c r="BM68" i="1"/>
  <c r="O742" i="3" s="1"/>
  <c r="BN68" i="1"/>
  <c r="V742" i="3" s="1"/>
  <c r="BM64" i="1"/>
  <c r="O738" i="3" s="1"/>
  <c r="BN64" i="1"/>
  <c r="V738" i="3" s="1"/>
  <c r="BM60" i="1"/>
  <c r="O734" i="3" s="1"/>
  <c r="BN60" i="1"/>
  <c r="V734" i="3" s="1"/>
  <c r="BM56" i="1"/>
  <c r="O730" i="3" s="1"/>
  <c r="BN56" i="1"/>
  <c r="V730" i="3" s="1"/>
  <c r="BM52" i="1"/>
  <c r="O726" i="3" s="1"/>
  <c r="BN52" i="1"/>
  <c r="V726" i="3" s="1"/>
  <c r="BM48" i="1"/>
  <c r="O722" i="3" s="1"/>
  <c r="BN48" i="1"/>
  <c r="V722" i="3" s="1"/>
  <c r="BM44" i="1"/>
  <c r="O718" i="3" s="1"/>
  <c r="BN44" i="1"/>
  <c r="V718" i="3" s="1"/>
  <c r="BM40" i="1"/>
  <c r="O714" i="3" s="1"/>
  <c r="BN40" i="1"/>
  <c r="V714" i="3" s="1"/>
  <c r="BM36" i="1"/>
  <c r="O710" i="3" s="1"/>
  <c r="BN36" i="1"/>
  <c r="V710" i="3" s="1"/>
  <c r="BM32" i="1"/>
  <c r="O706" i="3" s="1"/>
  <c r="BN32" i="1"/>
  <c r="V706" i="3" s="1"/>
  <c r="BM28" i="1"/>
  <c r="O702" i="3" s="1"/>
  <c r="BN28" i="1"/>
  <c r="V702" i="3" s="1"/>
  <c r="BM24" i="1"/>
  <c r="O698" i="3" s="1"/>
  <c r="BN24" i="1"/>
  <c r="V698" i="3" s="1"/>
  <c r="BM20" i="1"/>
  <c r="O694" i="3" s="1"/>
  <c r="BN20" i="1"/>
  <c r="V694" i="3" s="1"/>
  <c r="BM16" i="1"/>
  <c r="O690" i="3" s="1"/>
  <c r="BN16" i="1"/>
  <c r="V690" i="3" s="1"/>
  <c r="BM12" i="1"/>
  <c r="O686" i="3" s="1"/>
  <c r="BN12" i="1"/>
  <c r="V686" i="3" s="1"/>
  <c r="BM102" i="1"/>
  <c r="O776" i="3" s="1"/>
  <c r="BN102" i="1"/>
  <c r="V776" i="3" s="1"/>
  <c r="BM86" i="1"/>
  <c r="O760" i="3" s="1"/>
  <c r="BN86" i="1"/>
  <c r="V760" i="3" s="1"/>
  <c r="BM75" i="1"/>
  <c r="O749" i="3" s="1"/>
  <c r="BN75" i="1"/>
  <c r="V749" i="3" s="1"/>
  <c r="BM71" i="1"/>
  <c r="O745" i="3" s="1"/>
  <c r="BN71" i="1"/>
  <c r="V745" i="3" s="1"/>
  <c r="BM67" i="1"/>
  <c r="O741" i="3" s="1"/>
  <c r="BN67" i="1"/>
  <c r="V741" i="3" s="1"/>
  <c r="BM63" i="1"/>
  <c r="O737" i="3" s="1"/>
  <c r="BN63" i="1"/>
  <c r="V737" i="3" s="1"/>
  <c r="BM59" i="1"/>
  <c r="O733" i="3" s="1"/>
  <c r="BN59" i="1"/>
  <c r="V733" i="3" s="1"/>
  <c r="BM55" i="1"/>
  <c r="O729" i="3" s="1"/>
  <c r="BN55" i="1"/>
  <c r="V729" i="3" s="1"/>
  <c r="BM105" i="1"/>
  <c r="O779" i="3" s="1"/>
  <c r="BN105" i="1"/>
  <c r="V779" i="3" s="1"/>
  <c r="BM101" i="1"/>
  <c r="O775" i="3" s="1"/>
  <c r="BN101" i="1"/>
  <c r="V775" i="3" s="1"/>
  <c r="BM97" i="1"/>
  <c r="O771" i="3" s="1"/>
  <c r="BN97" i="1"/>
  <c r="V771" i="3" s="1"/>
  <c r="BM89" i="1"/>
  <c r="O763" i="3" s="1"/>
  <c r="BN89" i="1"/>
  <c r="V763" i="3" s="1"/>
  <c r="BM85" i="1"/>
  <c r="O759" i="3" s="1"/>
  <c r="BN85" i="1"/>
  <c r="V759" i="3" s="1"/>
  <c r="BM81" i="1"/>
  <c r="O755" i="3" s="1"/>
  <c r="BN81" i="1"/>
  <c r="V755" i="3" s="1"/>
  <c r="BM77" i="1"/>
  <c r="O751" i="3" s="1"/>
  <c r="BN77" i="1"/>
  <c r="V751" i="3" s="1"/>
  <c r="BM70" i="1"/>
  <c r="O744" i="3" s="1"/>
  <c r="BN70" i="1"/>
  <c r="V744" i="3" s="1"/>
  <c r="BM46" i="1"/>
  <c r="O720" i="3" s="1"/>
  <c r="BN46" i="1"/>
  <c r="V720" i="3" s="1"/>
  <c r="BM30" i="1"/>
  <c r="O704" i="3" s="1"/>
  <c r="BN30" i="1"/>
  <c r="V704" i="3" s="1"/>
  <c r="BM104" i="1"/>
  <c r="O778" i="3" s="1"/>
  <c r="BN104" i="1"/>
  <c r="V778" i="3" s="1"/>
  <c r="BM100" i="1"/>
  <c r="O774" i="3" s="1"/>
  <c r="BN100" i="1"/>
  <c r="V774" i="3" s="1"/>
  <c r="BM96" i="1"/>
  <c r="O770" i="3" s="1"/>
  <c r="BN96" i="1"/>
  <c r="V770" i="3" s="1"/>
  <c r="BM92" i="1"/>
  <c r="O766" i="3" s="1"/>
  <c r="BN92" i="1"/>
  <c r="V766" i="3" s="1"/>
  <c r="BM88" i="1"/>
  <c r="O762" i="3" s="1"/>
  <c r="BN88" i="1"/>
  <c r="V762" i="3" s="1"/>
  <c r="BM84" i="1"/>
  <c r="O758" i="3" s="1"/>
  <c r="BN84" i="1"/>
  <c r="V758" i="3" s="1"/>
  <c r="BM80" i="1"/>
  <c r="O754" i="3" s="1"/>
  <c r="BN80" i="1"/>
  <c r="V754" i="3" s="1"/>
  <c r="BM76" i="1"/>
  <c r="O750" i="3" s="1"/>
  <c r="BN76" i="1"/>
  <c r="V750" i="3" s="1"/>
  <c r="BM73" i="1"/>
  <c r="O747" i="3" s="1"/>
  <c r="BN73" i="1"/>
  <c r="V747" i="3" s="1"/>
  <c r="BM69" i="1"/>
  <c r="O743" i="3" s="1"/>
  <c r="BN69" i="1"/>
  <c r="V743" i="3" s="1"/>
  <c r="BM65" i="1"/>
  <c r="O739" i="3" s="1"/>
  <c r="BN65" i="1"/>
  <c r="V739" i="3" s="1"/>
  <c r="BM61" i="1"/>
  <c r="O735" i="3" s="1"/>
  <c r="BN61" i="1"/>
  <c r="V735" i="3" s="1"/>
  <c r="BM57" i="1"/>
  <c r="O731" i="3" s="1"/>
  <c r="BN57" i="1"/>
  <c r="V731" i="3" s="1"/>
  <c r="BM53" i="1"/>
  <c r="O727" i="3" s="1"/>
  <c r="BN53" i="1"/>
  <c r="V727" i="3" s="1"/>
  <c r="BM49" i="1"/>
  <c r="O723" i="3" s="1"/>
  <c r="BN49" i="1"/>
  <c r="V723" i="3" s="1"/>
  <c r="BM45" i="1"/>
  <c r="O719" i="3" s="1"/>
  <c r="BN45" i="1"/>
  <c r="V719" i="3" s="1"/>
  <c r="BM41" i="1"/>
  <c r="O715" i="3" s="1"/>
  <c r="BN41" i="1"/>
  <c r="V715" i="3" s="1"/>
  <c r="BM37" i="1"/>
  <c r="O711" i="3" s="1"/>
  <c r="BN37" i="1"/>
  <c r="V711" i="3" s="1"/>
  <c r="BM33" i="1"/>
  <c r="O707" i="3" s="1"/>
  <c r="BN33" i="1"/>
  <c r="V707" i="3" s="1"/>
  <c r="BM29" i="1"/>
  <c r="O703" i="3" s="1"/>
  <c r="BN29" i="1"/>
  <c r="V703" i="3" s="1"/>
  <c r="BM25" i="1"/>
  <c r="O699" i="3" s="1"/>
  <c r="BN25" i="1"/>
  <c r="V699" i="3" s="1"/>
  <c r="BM21" i="1"/>
  <c r="O695" i="3" s="1"/>
  <c r="BN21" i="1"/>
  <c r="V695" i="3" s="1"/>
  <c r="BM17" i="1"/>
  <c r="O691" i="3" s="1"/>
  <c r="BN17" i="1"/>
  <c r="V691" i="3" s="1"/>
  <c r="BM13" i="1"/>
  <c r="O687" i="3" s="1"/>
  <c r="BN13" i="1"/>
  <c r="V687" i="3" s="1"/>
  <c r="BL95" i="1"/>
  <c r="K769" i="3" s="1"/>
  <c r="U769" i="3" s="1"/>
  <c r="BM95" i="1"/>
  <c r="O769" i="3" s="1"/>
  <c r="BL181" i="1"/>
  <c r="K855" i="3" s="1"/>
  <c r="U855" i="3" s="1"/>
  <c r="BM181" i="1"/>
  <c r="O855" i="3" s="1"/>
  <c r="BL106" i="1"/>
  <c r="K780" i="3" s="1"/>
  <c r="U780" i="3" s="1"/>
  <c r="BM106" i="1"/>
  <c r="O780" i="3" s="1"/>
  <c r="BL98" i="1"/>
  <c r="K772" i="3" s="1"/>
  <c r="U772" i="3" s="1"/>
  <c r="BM98" i="1"/>
  <c r="O772" i="3" s="1"/>
  <c r="BL94" i="1"/>
  <c r="K768" i="3" s="1"/>
  <c r="U768" i="3" s="1"/>
  <c r="BM94" i="1"/>
  <c r="O768" i="3" s="1"/>
  <c r="BL90" i="1"/>
  <c r="K764" i="3" s="1"/>
  <c r="U764" i="3" s="1"/>
  <c r="BM90" i="1"/>
  <c r="O764" i="3" s="1"/>
  <c r="BL82" i="1"/>
  <c r="K756" i="3" s="1"/>
  <c r="U756" i="3" s="1"/>
  <c r="BM82" i="1"/>
  <c r="O756" i="3" s="1"/>
  <c r="BL78" i="1"/>
  <c r="K752" i="3" s="1"/>
  <c r="U752" i="3" s="1"/>
  <c r="BM78" i="1"/>
  <c r="O752" i="3" s="1"/>
  <c r="BL51" i="1"/>
  <c r="K725" i="3" s="1"/>
  <c r="U725" i="3" s="1"/>
  <c r="BM51" i="1"/>
  <c r="O725" i="3" s="1"/>
  <c r="BL47" i="1"/>
  <c r="K721" i="3" s="1"/>
  <c r="U721" i="3" s="1"/>
  <c r="BM47" i="1"/>
  <c r="O721" i="3" s="1"/>
  <c r="BL43" i="1"/>
  <c r="K717" i="3" s="1"/>
  <c r="U717" i="3" s="1"/>
  <c r="BM43" i="1"/>
  <c r="O717" i="3" s="1"/>
  <c r="BL39" i="1"/>
  <c r="K713" i="3" s="1"/>
  <c r="U713" i="3" s="1"/>
  <c r="BM39" i="1"/>
  <c r="O713" i="3" s="1"/>
  <c r="BL35" i="1"/>
  <c r="K709" i="3" s="1"/>
  <c r="U709" i="3" s="1"/>
  <c r="BM35" i="1"/>
  <c r="O709" i="3" s="1"/>
  <c r="BL31" i="1"/>
  <c r="K705" i="3" s="1"/>
  <c r="U705" i="3" s="1"/>
  <c r="BM31" i="1"/>
  <c r="O705" i="3" s="1"/>
  <c r="BL27" i="1"/>
  <c r="K701" i="3" s="1"/>
  <c r="U701" i="3" s="1"/>
  <c r="BM27" i="1"/>
  <c r="O701" i="3" s="1"/>
  <c r="BL23" i="1"/>
  <c r="K697" i="3" s="1"/>
  <c r="U697" i="3" s="1"/>
  <c r="BM23" i="1"/>
  <c r="O697" i="3" s="1"/>
  <c r="BL19" i="1"/>
  <c r="K693" i="3" s="1"/>
  <c r="U693" i="3" s="1"/>
  <c r="BM19" i="1"/>
  <c r="O693" i="3" s="1"/>
  <c r="BL15" i="1"/>
  <c r="K689" i="3" s="1"/>
  <c r="U689" i="3" s="1"/>
  <c r="BM15" i="1"/>
  <c r="O689" i="3" s="1"/>
  <c r="BL180" i="1"/>
  <c r="K854" i="3" s="1"/>
  <c r="U854" i="3" s="1"/>
  <c r="BM180" i="1"/>
  <c r="O854" i="3" s="1"/>
  <c r="BL93" i="1"/>
  <c r="K767" i="3" s="1"/>
  <c r="U767" i="3" s="1"/>
  <c r="BM93" i="1"/>
  <c r="O767" i="3" s="1"/>
  <c r="BL74" i="1"/>
  <c r="K748" i="3" s="1"/>
  <c r="U748" i="3" s="1"/>
  <c r="BM74" i="1"/>
  <c r="O748" i="3" s="1"/>
  <c r="BL66" i="1"/>
  <c r="K740" i="3" s="1"/>
  <c r="U740" i="3" s="1"/>
  <c r="BM66" i="1"/>
  <c r="O740" i="3" s="1"/>
  <c r="BL62" i="1"/>
  <c r="K736" i="3" s="1"/>
  <c r="U736" i="3" s="1"/>
  <c r="BM62" i="1"/>
  <c r="O736" i="3" s="1"/>
  <c r="BL58" i="1"/>
  <c r="K732" i="3" s="1"/>
  <c r="U732" i="3" s="1"/>
  <c r="BM58" i="1"/>
  <c r="O732" i="3" s="1"/>
  <c r="BL54" i="1"/>
  <c r="K728" i="3" s="1"/>
  <c r="U728" i="3" s="1"/>
  <c r="BM54" i="1"/>
  <c r="O728" i="3" s="1"/>
  <c r="BL50" i="1"/>
  <c r="K724" i="3" s="1"/>
  <c r="U724" i="3" s="1"/>
  <c r="BM50" i="1"/>
  <c r="O724" i="3" s="1"/>
  <c r="BL42" i="1"/>
  <c r="K716" i="3" s="1"/>
  <c r="U716" i="3" s="1"/>
  <c r="BM42" i="1"/>
  <c r="O716" i="3" s="1"/>
  <c r="BL38" i="1"/>
  <c r="K712" i="3" s="1"/>
  <c r="U712" i="3" s="1"/>
  <c r="BM38" i="1"/>
  <c r="O712" i="3" s="1"/>
  <c r="BL34" i="1"/>
  <c r="K708" i="3" s="1"/>
  <c r="U708" i="3" s="1"/>
  <c r="BM34" i="1"/>
  <c r="O708" i="3" s="1"/>
  <c r="BL26" i="1"/>
  <c r="K700" i="3" s="1"/>
  <c r="U700" i="3" s="1"/>
  <c r="BM26" i="1"/>
  <c r="O700" i="3" s="1"/>
  <c r="BL22" i="1"/>
  <c r="K696" i="3" s="1"/>
  <c r="U696" i="3" s="1"/>
  <c r="BM22" i="1"/>
  <c r="O696" i="3" s="1"/>
  <c r="BL18" i="1"/>
  <c r="K692" i="3" s="1"/>
  <c r="U692" i="3" s="1"/>
  <c r="BM18" i="1"/>
  <c r="O692" i="3" s="1"/>
  <c r="BL14" i="1"/>
  <c r="K688" i="3" s="1"/>
  <c r="U688" i="3" s="1"/>
  <c r="BM14" i="1"/>
  <c r="O688" i="3" s="1"/>
  <c r="BL102" i="1"/>
  <c r="K776" i="3" s="1"/>
  <c r="U776" i="3" s="1"/>
  <c r="BL86" i="1"/>
  <c r="K760" i="3" s="1"/>
  <c r="U760" i="3" s="1"/>
  <c r="BL72" i="1"/>
  <c r="K746" i="3" s="1"/>
  <c r="U746" i="3" s="1"/>
  <c r="BL68" i="1"/>
  <c r="K742" i="3" s="1"/>
  <c r="U742" i="3" s="1"/>
  <c r="BL64" i="1"/>
  <c r="K738" i="3" s="1"/>
  <c r="U738" i="3" s="1"/>
  <c r="BL60" i="1"/>
  <c r="K734" i="3" s="1"/>
  <c r="U734" i="3" s="1"/>
  <c r="BL56" i="1"/>
  <c r="K730" i="3" s="1"/>
  <c r="U730" i="3" s="1"/>
  <c r="BL52" i="1"/>
  <c r="K726" i="3" s="1"/>
  <c r="U726" i="3" s="1"/>
  <c r="BL48" i="1"/>
  <c r="K722" i="3" s="1"/>
  <c r="U722" i="3" s="1"/>
  <c r="BL44" i="1"/>
  <c r="K718" i="3" s="1"/>
  <c r="U718" i="3" s="1"/>
  <c r="BL40" i="1"/>
  <c r="K714" i="3" s="1"/>
  <c r="U714" i="3" s="1"/>
  <c r="BL36" i="1"/>
  <c r="K710" i="3" s="1"/>
  <c r="U710" i="3" s="1"/>
  <c r="BL32" i="1"/>
  <c r="K706" i="3" s="1"/>
  <c r="U706" i="3" s="1"/>
  <c r="BL28" i="1"/>
  <c r="K702" i="3" s="1"/>
  <c r="U702" i="3" s="1"/>
  <c r="BL24" i="1"/>
  <c r="K698" i="3" s="1"/>
  <c r="U698" i="3" s="1"/>
  <c r="BL20" i="1"/>
  <c r="K694" i="3" s="1"/>
  <c r="U694" i="3" s="1"/>
  <c r="BL16" i="1"/>
  <c r="K690" i="3" s="1"/>
  <c r="U690" i="3" s="1"/>
  <c r="BL12" i="1"/>
  <c r="K686" i="3" s="1"/>
  <c r="U686" i="3" s="1"/>
  <c r="BL105" i="1"/>
  <c r="K779" i="3" s="1"/>
  <c r="U779" i="3" s="1"/>
  <c r="BL101" i="1"/>
  <c r="K775" i="3" s="1"/>
  <c r="U775" i="3" s="1"/>
  <c r="BL97" i="1"/>
  <c r="K771" i="3" s="1"/>
  <c r="U771" i="3" s="1"/>
  <c r="BL89" i="1"/>
  <c r="K763" i="3" s="1"/>
  <c r="U763" i="3" s="1"/>
  <c r="BL85" i="1"/>
  <c r="K759" i="3" s="1"/>
  <c r="U759" i="3" s="1"/>
  <c r="BL81" i="1"/>
  <c r="K755" i="3" s="1"/>
  <c r="U755" i="3" s="1"/>
  <c r="BL75" i="1"/>
  <c r="K749" i="3" s="1"/>
  <c r="U749" i="3" s="1"/>
  <c r="BL71" i="1"/>
  <c r="K745" i="3" s="1"/>
  <c r="U745" i="3" s="1"/>
  <c r="BL67" i="1"/>
  <c r="K741" i="3" s="1"/>
  <c r="U741" i="3" s="1"/>
  <c r="BL63" i="1"/>
  <c r="K737" i="3" s="1"/>
  <c r="U737" i="3" s="1"/>
  <c r="BL59" i="1"/>
  <c r="K733" i="3" s="1"/>
  <c r="U733" i="3" s="1"/>
  <c r="BL55" i="1"/>
  <c r="K729" i="3" s="1"/>
  <c r="U729" i="3" s="1"/>
  <c r="BL104" i="1"/>
  <c r="K778" i="3" s="1"/>
  <c r="U778" i="3" s="1"/>
  <c r="BL100" i="1"/>
  <c r="K774" i="3" s="1"/>
  <c r="U774" i="3" s="1"/>
  <c r="BL96" i="1"/>
  <c r="K770" i="3" s="1"/>
  <c r="U770" i="3" s="1"/>
  <c r="BL92" i="1"/>
  <c r="K766" i="3" s="1"/>
  <c r="U766" i="3" s="1"/>
  <c r="BL88" i="1"/>
  <c r="K762" i="3" s="1"/>
  <c r="U762" i="3" s="1"/>
  <c r="BL84" i="1"/>
  <c r="K758" i="3" s="1"/>
  <c r="U758" i="3" s="1"/>
  <c r="BL80" i="1"/>
  <c r="K754" i="3" s="1"/>
  <c r="U754" i="3" s="1"/>
  <c r="BL77" i="1"/>
  <c r="K751" i="3" s="1"/>
  <c r="U751" i="3" s="1"/>
  <c r="BL70" i="1"/>
  <c r="K744" i="3" s="1"/>
  <c r="U744" i="3" s="1"/>
  <c r="BL46" i="1"/>
  <c r="K720" i="3" s="1"/>
  <c r="U720" i="3" s="1"/>
  <c r="BL30" i="1"/>
  <c r="K704" i="3" s="1"/>
  <c r="U704" i="3" s="1"/>
  <c r="BL107" i="1"/>
  <c r="K781" i="3" s="1"/>
  <c r="U781" i="3" s="1"/>
  <c r="BL103" i="1"/>
  <c r="K777" i="3" s="1"/>
  <c r="U777" i="3" s="1"/>
  <c r="BL99" i="1"/>
  <c r="K773" i="3" s="1"/>
  <c r="U773" i="3" s="1"/>
  <c r="BL91" i="1"/>
  <c r="K765" i="3" s="1"/>
  <c r="U765" i="3" s="1"/>
  <c r="BL87" i="1"/>
  <c r="K761" i="3" s="1"/>
  <c r="U761" i="3" s="1"/>
  <c r="BL83" i="1"/>
  <c r="K757" i="3" s="1"/>
  <c r="U757" i="3" s="1"/>
  <c r="BL79" i="1"/>
  <c r="K753" i="3" s="1"/>
  <c r="U753" i="3" s="1"/>
  <c r="BL76" i="1"/>
  <c r="K750" i="3" s="1"/>
  <c r="U750" i="3" s="1"/>
  <c r="BL73" i="1"/>
  <c r="K747" i="3" s="1"/>
  <c r="U747" i="3" s="1"/>
  <c r="BL69" i="1"/>
  <c r="K743" i="3" s="1"/>
  <c r="U743" i="3" s="1"/>
  <c r="BL65" i="1"/>
  <c r="K739" i="3" s="1"/>
  <c r="U739" i="3" s="1"/>
  <c r="BL61" i="1"/>
  <c r="K735" i="3" s="1"/>
  <c r="U735" i="3" s="1"/>
  <c r="BL57" i="1"/>
  <c r="K731" i="3" s="1"/>
  <c r="U731" i="3" s="1"/>
  <c r="BL53" i="1"/>
  <c r="K727" i="3" s="1"/>
  <c r="U727" i="3" s="1"/>
  <c r="BL49" i="1"/>
  <c r="K723" i="3" s="1"/>
  <c r="U723" i="3" s="1"/>
  <c r="BL45" i="1"/>
  <c r="K719" i="3" s="1"/>
  <c r="U719" i="3" s="1"/>
  <c r="BL41" i="1"/>
  <c r="K715" i="3" s="1"/>
  <c r="U715" i="3" s="1"/>
  <c r="BL37" i="1"/>
  <c r="K711" i="3" s="1"/>
  <c r="U711" i="3" s="1"/>
  <c r="BL33" i="1"/>
  <c r="K707" i="3" s="1"/>
  <c r="U707" i="3" s="1"/>
  <c r="BL29" i="1"/>
  <c r="K703" i="3" s="1"/>
  <c r="U703" i="3" s="1"/>
  <c r="BL25" i="1"/>
  <c r="K699" i="3" s="1"/>
  <c r="U699" i="3" s="1"/>
  <c r="BL21" i="1"/>
  <c r="K695" i="3" s="1"/>
  <c r="U695" i="3" s="1"/>
  <c r="BL17" i="1"/>
  <c r="K691" i="3" s="1"/>
  <c r="U691" i="3" s="1"/>
  <c r="BL13" i="1"/>
  <c r="K687" i="3" s="1"/>
  <c r="U687" i="3" s="1"/>
  <c r="T10" i="3" l="1"/>
  <c r="T8" i="3"/>
  <c r="T7" i="3"/>
  <c r="T6" i="3"/>
  <c r="Y516" i="3"/>
  <c r="W516" i="3"/>
  <c r="AB516" i="3" s="1"/>
  <c r="E22" i="7"/>
  <c r="F22" i="7" s="1"/>
  <c r="H22" i="7"/>
  <c r="I22" i="7" s="1"/>
  <c r="N22" i="7"/>
  <c r="O22" i="7" s="1"/>
  <c r="K22" i="7"/>
  <c r="L22" i="7" s="1"/>
  <c r="Q22" i="7"/>
  <c r="R22" i="7" s="1"/>
  <c r="Y348" i="3"/>
  <c r="N349" i="3"/>
  <c r="Y349" i="3"/>
  <c r="N347" i="3"/>
  <c r="W347" i="3"/>
  <c r="AB347" i="3" s="1"/>
  <c r="Y350" i="3"/>
  <c r="N348" i="3"/>
  <c r="Y347" i="3"/>
  <c r="W348" i="3"/>
  <c r="AB348" i="3" s="1"/>
  <c r="N346" i="3"/>
  <c r="W350" i="3"/>
  <c r="AB350" i="3" s="1"/>
  <c r="W346" i="3"/>
  <c r="AB346" i="3" s="1"/>
  <c r="W349" i="3"/>
  <c r="AB349" i="3" s="1"/>
  <c r="N350" i="3"/>
  <c r="M691" i="3"/>
  <c r="R691" i="3" s="1"/>
  <c r="M707" i="3"/>
  <c r="R707" i="3" s="1"/>
  <c r="M723" i="3"/>
  <c r="R723" i="3" s="1"/>
  <c r="M739" i="3"/>
  <c r="R739" i="3" s="1"/>
  <c r="M753" i="3"/>
  <c r="R753" i="3" s="1"/>
  <c r="M773" i="3"/>
  <c r="R773" i="3" s="1"/>
  <c r="M720" i="3"/>
  <c r="R720" i="3" s="1"/>
  <c r="M758" i="3"/>
  <c r="R758" i="3" s="1"/>
  <c r="M774" i="3"/>
  <c r="R774" i="3" s="1"/>
  <c r="M737" i="3"/>
  <c r="R737" i="3" s="1"/>
  <c r="M755" i="3"/>
  <c r="R755" i="3" s="1"/>
  <c r="M775" i="3"/>
  <c r="R775" i="3" s="1"/>
  <c r="M694" i="3"/>
  <c r="R694" i="3" s="1"/>
  <c r="M710" i="3"/>
  <c r="R710" i="3" s="1"/>
  <c r="M726" i="3"/>
  <c r="R726" i="3" s="1"/>
  <c r="M742" i="3"/>
  <c r="R742" i="3" s="1"/>
  <c r="M719" i="3"/>
  <c r="R719" i="3" s="1"/>
  <c r="M750" i="3"/>
  <c r="R750" i="3" s="1"/>
  <c r="M704" i="3"/>
  <c r="R704" i="3" s="1"/>
  <c r="M770" i="3"/>
  <c r="R770" i="3" s="1"/>
  <c r="M749" i="3"/>
  <c r="R749" i="3" s="1"/>
  <c r="M690" i="3"/>
  <c r="R690" i="3" s="1"/>
  <c r="M722" i="3"/>
  <c r="R722" i="3" s="1"/>
  <c r="M776" i="3"/>
  <c r="R776" i="3" s="1"/>
  <c r="M700" i="3"/>
  <c r="R700" i="3" s="1"/>
  <c r="M724" i="3"/>
  <c r="R724" i="3" s="1"/>
  <c r="M740" i="3"/>
  <c r="R740" i="3" s="1"/>
  <c r="M689" i="3"/>
  <c r="R689" i="3" s="1"/>
  <c r="M705" i="3"/>
  <c r="R705" i="3" s="1"/>
  <c r="M721" i="3"/>
  <c r="R721" i="3" s="1"/>
  <c r="M764" i="3"/>
  <c r="R764" i="3" s="1"/>
  <c r="M855" i="3"/>
  <c r="R855" i="3" s="1"/>
  <c r="M695" i="3"/>
  <c r="R695" i="3" s="1"/>
  <c r="M711" i="3"/>
  <c r="R711" i="3" s="1"/>
  <c r="M727" i="3"/>
  <c r="R727" i="3" s="1"/>
  <c r="M743" i="3"/>
  <c r="R743" i="3" s="1"/>
  <c r="M757" i="3"/>
  <c r="R757" i="3" s="1"/>
  <c r="M777" i="3"/>
  <c r="R777" i="3" s="1"/>
  <c r="M744" i="3"/>
  <c r="R744" i="3" s="1"/>
  <c r="M762" i="3"/>
  <c r="R762" i="3" s="1"/>
  <c r="M778" i="3"/>
  <c r="R778" i="3" s="1"/>
  <c r="M741" i="3"/>
  <c r="R741" i="3" s="1"/>
  <c r="M759" i="3"/>
  <c r="R759" i="3" s="1"/>
  <c r="M779" i="3"/>
  <c r="R779" i="3" s="1"/>
  <c r="M698" i="3"/>
  <c r="R698" i="3" s="1"/>
  <c r="M714" i="3"/>
  <c r="R714" i="3" s="1"/>
  <c r="M730" i="3"/>
  <c r="R730" i="3" s="1"/>
  <c r="M746" i="3"/>
  <c r="R746" i="3" s="1"/>
  <c r="M696" i="3"/>
  <c r="R696" i="3" s="1"/>
  <c r="M708" i="3"/>
  <c r="R708" i="3" s="1"/>
  <c r="M716" i="3"/>
  <c r="R716" i="3" s="1"/>
  <c r="M728" i="3"/>
  <c r="R728" i="3" s="1"/>
  <c r="M736" i="3"/>
  <c r="R736" i="3" s="1"/>
  <c r="M748" i="3"/>
  <c r="R748" i="3" s="1"/>
  <c r="M854" i="3"/>
  <c r="R854" i="3" s="1"/>
  <c r="M693" i="3"/>
  <c r="R693" i="3" s="1"/>
  <c r="M701" i="3"/>
  <c r="R701" i="3" s="1"/>
  <c r="M709" i="3"/>
  <c r="R709" i="3" s="1"/>
  <c r="M717" i="3"/>
  <c r="R717" i="3" s="1"/>
  <c r="M725" i="3"/>
  <c r="R725" i="3" s="1"/>
  <c r="M756" i="3"/>
  <c r="R756" i="3" s="1"/>
  <c r="M768" i="3"/>
  <c r="R768" i="3" s="1"/>
  <c r="M780" i="3"/>
  <c r="R780" i="3" s="1"/>
  <c r="M769" i="3"/>
  <c r="R769" i="3" s="1"/>
  <c r="M703" i="3"/>
  <c r="R703" i="3" s="1"/>
  <c r="M735" i="3"/>
  <c r="R735" i="3" s="1"/>
  <c r="M765" i="3"/>
  <c r="R765" i="3" s="1"/>
  <c r="M754" i="3"/>
  <c r="R754" i="3" s="1"/>
  <c r="M733" i="3"/>
  <c r="R733" i="3" s="1"/>
  <c r="M771" i="3"/>
  <c r="R771" i="3" s="1"/>
  <c r="M706" i="3"/>
  <c r="R706" i="3" s="1"/>
  <c r="M738" i="3"/>
  <c r="R738" i="3" s="1"/>
  <c r="M692" i="3"/>
  <c r="R692" i="3" s="1"/>
  <c r="M712" i="3"/>
  <c r="R712" i="3" s="1"/>
  <c r="M732" i="3"/>
  <c r="R732" i="3" s="1"/>
  <c r="M767" i="3"/>
  <c r="R767" i="3" s="1"/>
  <c r="M697" i="3"/>
  <c r="R697" i="3" s="1"/>
  <c r="M713" i="3"/>
  <c r="R713" i="3" s="1"/>
  <c r="M752" i="3"/>
  <c r="R752" i="3" s="1"/>
  <c r="M772" i="3"/>
  <c r="R772" i="3" s="1"/>
  <c r="M699" i="3"/>
  <c r="R699" i="3" s="1"/>
  <c r="M715" i="3"/>
  <c r="R715" i="3" s="1"/>
  <c r="M731" i="3"/>
  <c r="R731" i="3" s="1"/>
  <c r="M747" i="3"/>
  <c r="R747" i="3" s="1"/>
  <c r="M761" i="3"/>
  <c r="R761" i="3" s="1"/>
  <c r="M781" i="3"/>
  <c r="R781" i="3" s="1"/>
  <c r="M751" i="3"/>
  <c r="R751" i="3" s="1"/>
  <c r="M766" i="3"/>
  <c r="R766" i="3" s="1"/>
  <c r="M729" i="3"/>
  <c r="R729" i="3" s="1"/>
  <c r="M745" i="3"/>
  <c r="R745" i="3" s="1"/>
  <c r="M763" i="3"/>
  <c r="R763" i="3" s="1"/>
  <c r="M702" i="3"/>
  <c r="R702" i="3" s="1"/>
  <c r="M718" i="3"/>
  <c r="R718" i="3" s="1"/>
  <c r="M734" i="3"/>
  <c r="R734" i="3" s="1"/>
  <c r="M760" i="3"/>
  <c r="R760" i="3" s="1"/>
  <c r="X695" i="3"/>
  <c r="X719" i="3"/>
  <c r="X750" i="3"/>
  <c r="X774" i="3"/>
  <c r="X763" i="3"/>
  <c r="X745" i="3"/>
  <c r="X694" i="3"/>
  <c r="X718" i="3"/>
  <c r="X753" i="3"/>
  <c r="X854" i="3"/>
  <c r="X740" i="3"/>
  <c r="X703" i="3"/>
  <c r="X735" i="3"/>
  <c r="X758" i="3"/>
  <c r="X744" i="3"/>
  <c r="X729" i="3"/>
  <c r="X726" i="3"/>
  <c r="X761" i="3"/>
  <c r="X692" i="3"/>
  <c r="X732" i="3"/>
  <c r="X699" i="3"/>
  <c r="X723" i="3"/>
  <c r="X747" i="3"/>
  <c r="X770" i="3"/>
  <c r="X751" i="3"/>
  <c r="X779" i="3"/>
  <c r="X749" i="3"/>
  <c r="X698" i="3"/>
  <c r="X730" i="3"/>
  <c r="X757" i="3"/>
  <c r="X711" i="3"/>
  <c r="X727" i="3"/>
  <c r="X743" i="3"/>
  <c r="X766" i="3"/>
  <c r="X704" i="3"/>
  <c r="X755" i="3"/>
  <c r="X775" i="3"/>
  <c r="X737" i="3"/>
  <c r="X760" i="3"/>
  <c r="X702" i="3"/>
  <c r="X710" i="3"/>
  <c r="X734" i="3"/>
  <c r="X742" i="3"/>
  <c r="X773" i="3"/>
  <c r="X781" i="3"/>
  <c r="X700" i="3"/>
  <c r="X712" i="3"/>
  <c r="X724" i="3"/>
  <c r="X752" i="3"/>
  <c r="X764" i="3"/>
  <c r="X772" i="3"/>
  <c r="X855" i="3"/>
  <c r="X693" i="3"/>
  <c r="X701" i="3"/>
  <c r="X709" i="3"/>
  <c r="X717" i="3"/>
  <c r="X725" i="3"/>
  <c r="X691" i="3"/>
  <c r="X707" i="3"/>
  <c r="X715" i="3"/>
  <c r="X731" i="3"/>
  <c r="X739" i="3"/>
  <c r="X754" i="3"/>
  <c r="X762" i="3"/>
  <c r="X778" i="3"/>
  <c r="X720" i="3"/>
  <c r="X759" i="3"/>
  <c r="X771" i="3"/>
  <c r="X733" i="3"/>
  <c r="X741" i="3"/>
  <c r="X776" i="3"/>
  <c r="X690" i="3"/>
  <c r="X706" i="3"/>
  <c r="X714" i="3"/>
  <c r="X722" i="3"/>
  <c r="X738" i="3"/>
  <c r="X746" i="3"/>
  <c r="X765" i="3"/>
  <c r="X777" i="3"/>
  <c r="X767" i="3"/>
  <c r="X696" i="3"/>
  <c r="X708" i="3"/>
  <c r="X716" i="3"/>
  <c r="X728" i="3"/>
  <c r="X736" i="3"/>
  <c r="X748" i="3"/>
  <c r="X756" i="3"/>
  <c r="X768" i="3"/>
  <c r="X780" i="3"/>
  <c r="X689" i="3"/>
  <c r="X697" i="3"/>
  <c r="X705" i="3"/>
  <c r="X713" i="3"/>
  <c r="X721" i="3"/>
  <c r="X769" i="3"/>
  <c r="L346" i="3"/>
  <c r="M346" i="3" s="1"/>
  <c r="C23" i="7"/>
  <c r="L350" i="3"/>
  <c r="P350" i="3"/>
  <c r="P349" i="3"/>
  <c r="L349" i="3"/>
  <c r="P348" i="3"/>
  <c r="L348" i="3"/>
  <c r="P347" i="3"/>
  <c r="L347" i="3"/>
  <c r="P346" i="3"/>
  <c r="BC9" i="1"/>
  <c r="AA350" i="3" l="1"/>
  <c r="AA349" i="3"/>
  <c r="AA348" i="3"/>
  <c r="AA347" i="3"/>
  <c r="AA346" i="3"/>
  <c r="AA516" i="3"/>
  <c r="X516" i="3"/>
  <c r="BS733" i="3"/>
  <c r="BT733" i="3" s="1"/>
  <c r="BS761" i="3"/>
  <c r="BT761" i="3" s="1"/>
  <c r="H23" i="7"/>
  <c r="I23" i="7" s="1"/>
  <c r="E23" i="7"/>
  <c r="F23" i="7" s="1"/>
  <c r="N23" i="7"/>
  <c r="O23" i="7" s="1"/>
  <c r="K23" i="7"/>
  <c r="L23" i="7" s="1"/>
  <c r="Q23" i="7"/>
  <c r="R23" i="7" s="1"/>
  <c r="BS752" i="3"/>
  <c r="BT752" i="3" s="1"/>
  <c r="BS696" i="3"/>
  <c r="BU696" i="3" s="1"/>
  <c r="BS755" i="3"/>
  <c r="BU755" i="3" s="1"/>
  <c r="BS700" i="3"/>
  <c r="BT700" i="3" s="1"/>
  <c r="BS723" i="3"/>
  <c r="BT723" i="3" s="1"/>
  <c r="BS757" i="3"/>
  <c r="BU757" i="3" s="1"/>
  <c r="BS728" i="3"/>
  <c r="BU728" i="3" s="1"/>
  <c r="BS717" i="3"/>
  <c r="BU717" i="3" s="1"/>
  <c r="BS722" i="3"/>
  <c r="BU722" i="3" s="1"/>
  <c r="BS698" i="3"/>
  <c r="BU698" i="3" s="1"/>
  <c r="BS760" i="3"/>
  <c r="BT760" i="3" s="1"/>
  <c r="BS736" i="3"/>
  <c r="BT736" i="3" s="1"/>
  <c r="BS695" i="3"/>
  <c r="BU695" i="3" s="1"/>
  <c r="BS697" i="3"/>
  <c r="BT697" i="3" s="1"/>
  <c r="BS719" i="3"/>
  <c r="BT719" i="3" s="1"/>
  <c r="BS720" i="3"/>
  <c r="BU720" i="3" s="1"/>
  <c r="BS699" i="3"/>
  <c r="BU699" i="3" s="1"/>
  <c r="BS778" i="3"/>
  <c r="BU778" i="3" s="1"/>
  <c r="BS771" i="3"/>
  <c r="BT771" i="3" s="1"/>
  <c r="BS705" i="3"/>
  <c r="BU705" i="3" s="1"/>
  <c r="BS692" i="3"/>
  <c r="BT692" i="3" s="1"/>
  <c r="BS749" i="3"/>
  <c r="BU749" i="3" s="1"/>
  <c r="BS703" i="3"/>
  <c r="BT703" i="3" s="1"/>
  <c r="BS694" i="3"/>
  <c r="BU694" i="3" s="1"/>
  <c r="BS753" i="3"/>
  <c r="BT753" i="3" s="1"/>
  <c r="BS718" i="3"/>
  <c r="BT718" i="3" s="1"/>
  <c r="BS756" i="3"/>
  <c r="BU756" i="3" s="1"/>
  <c r="BS716" i="3"/>
  <c r="BT716" i="3" s="1"/>
  <c r="BS744" i="3"/>
  <c r="BU744" i="3" s="1"/>
  <c r="BS726" i="3"/>
  <c r="BU726" i="3" s="1"/>
  <c r="BS764" i="3"/>
  <c r="BT764" i="3" s="1"/>
  <c r="BS740" i="3"/>
  <c r="BT740" i="3" s="1"/>
  <c r="BS706" i="3"/>
  <c r="BU706" i="3" s="1"/>
  <c r="BS704" i="3"/>
  <c r="BT704" i="3" s="1"/>
  <c r="BS730" i="3"/>
  <c r="BU730" i="3" s="1"/>
  <c r="BS774" i="3"/>
  <c r="BU774" i="3" s="1"/>
  <c r="BS691" i="3"/>
  <c r="BT691" i="3" s="1"/>
  <c r="BS731" i="3"/>
  <c r="BT731" i="3" s="1"/>
  <c r="BS701" i="3"/>
  <c r="BU701" i="3" s="1"/>
  <c r="BS759" i="3"/>
  <c r="BU759" i="3" s="1"/>
  <c r="BS727" i="3"/>
  <c r="BU727" i="3" s="1"/>
  <c r="BS767" i="3"/>
  <c r="BT767" i="3" s="1"/>
  <c r="BS735" i="3"/>
  <c r="BU735" i="3" s="1"/>
  <c r="BS775" i="3"/>
  <c r="BU775" i="3" s="1"/>
  <c r="BS713" i="3"/>
  <c r="BU713" i="3" s="1"/>
  <c r="BS712" i="3"/>
  <c r="BT712" i="3" s="1"/>
  <c r="BS754" i="3"/>
  <c r="BT754" i="3" s="1"/>
  <c r="BS743" i="3"/>
  <c r="BU743" i="3" s="1"/>
  <c r="BS763" i="3"/>
  <c r="BU763" i="3" s="1"/>
  <c r="BS772" i="3"/>
  <c r="BT772" i="3" s="1"/>
  <c r="BS732" i="3"/>
  <c r="BT732" i="3" s="1"/>
  <c r="BS738" i="3"/>
  <c r="BU738" i="3" s="1"/>
  <c r="BS765" i="3"/>
  <c r="BT765" i="3" s="1"/>
  <c r="BS725" i="3"/>
  <c r="BU725" i="3" s="1"/>
  <c r="BS779" i="3"/>
  <c r="BU779" i="3" s="1"/>
  <c r="BS751" i="3"/>
  <c r="BT751" i="3" s="1"/>
  <c r="BS780" i="3"/>
  <c r="BT780" i="3" s="1"/>
  <c r="BS854" i="3"/>
  <c r="BT854" i="3" s="1"/>
  <c r="BS739" i="3"/>
  <c r="BT739" i="3" s="1"/>
  <c r="BS729" i="3"/>
  <c r="BT729" i="3" s="1"/>
  <c r="BS693" i="3"/>
  <c r="BT693" i="3" s="1"/>
  <c r="BS762" i="3"/>
  <c r="BT762" i="3" s="1"/>
  <c r="BS742" i="3"/>
  <c r="BU742" i="3" s="1"/>
  <c r="BS746" i="3"/>
  <c r="BT746" i="3" s="1"/>
  <c r="BS758" i="3"/>
  <c r="BU758" i="3" s="1"/>
  <c r="BS855" i="3"/>
  <c r="BT855" i="3" s="1"/>
  <c r="BS721" i="3"/>
  <c r="BU721" i="3" s="1"/>
  <c r="BS689" i="3"/>
  <c r="BU689" i="3" s="1"/>
  <c r="BS724" i="3"/>
  <c r="BU724" i="3" s="1"/>
  <c r="BS776" i="3"/>
  <c r="BT776" i="3" s="1"/>
  <c r="BS690" i="3"/>
  <c r="BT690" i="3" s="1"/>
  <c r="BS770" i="3"/>
  <c r="BT770" i="3" s="1"/>
  <c r="BS750" i="3"/>
  <c r="BT750" i="3" s="1"/>
  <c r="BS768" i="3"/>
  <c r="BT768" i="3" s="1"/>
  <c r="BS748" i="3"/>
  <c r="BT748" i="3" s="1"/>
  <c r="BS777" i="3"/>
  <c r="BT777" i="3" s="1"/>
  <c r="BS734" i="3"/>
  <c r="BT734" i="3" s="1"/>
  <c r="BS745" i="3"/>
  <c r="BU745" i="3" s="1"/>
  <c r="BS781" i="3"/>
  <c r="BT781" i="3" s="1"/>
  <c r="BS715" i="3"/>
  <c r="BT715" i="3" s="1"/>
  <c r="BS714" i="3"/>
  <c r="BU714" i="3" s="1"/>
  <c r="BS710" i="3"/>
  <c r="BU710" i="3" s="1"/>
  <c r="BS773" i="3"/>
  <c r="BU773" i="3" s="1"/>
  <c r="BS709" i="3"/>
  <c r="BT709" i="3" s="1"/>
  <c r="BS708" i="3"/>
  <c r="BT708" i="3" s="1"/>
  <c r="BS741" i="3"/>
  <c r="BT741" i="3" s="1"/>
  <c r="BS711" i="3"/>
  <c r="BT711" i="3" s="1"/>
  <c r="BS702" i="3"/>
  <c r="BU702" i="3" s="1"/>
  <c r="BS766" i="3"/>
  <c r="BU766" i="3" s="1"/>
  <c r="BS747" i="3"/>
  <c r="BT747" i="3" s="1"/>
  <c r="BS769" i="3"/>
  <c r="BT769" i="3" s="1"/>
  <c r="BS737" i="3"/>
  <c r="BT737" i="3" s="1"/>
  <c r="BS707" i="3"/>
  <c r="BU707" i="3" s="1"/>
  <c r="BT696" i="3"/>
  <c r="BU761" i="3"/>
  <c r="Q346" i="3"/>
  <c r="Q350" i="3"/>
  <c r="Q348" i="3"/>
  <c r="Q347" i="3"/>
  <c r="Q349" i="3"/>
  <c r="C24" i="7"/>
  <c r="X350" i="3"/>
  <c r="M350" i="3"/>
  <c r="X349" i="3"/>
  <c r="M349" i="3"/>
  <c r="X348" i="3"/>
  <c r="M348" i="3"/>
  <c r="X347" i="3"/>
  <c r="M347" i="3"/>
  <c r="BC124" i="1"/>
  <c r="AG798" i="3" s="1"/>
  <c r="BC125" i="1"/>
  <c r="AG799" i="3" s="1"/>
  <c r="BC140" i="1"/>
  <c r="AG814" i="3" s="1"/>
  <c r="BC141" i="1"/>
  <c r="AG815" i="3" s="1"/>
  <c r="BC112" i="1"/>
  <c r="AG786" i="3" s="1"/>
  <c r="BC113" i="1"/>
  <c r="AG787" i="3" s="1"/>
  <c r="BC128" i="1"/>
  <c r="AG802" i="3" s="1"/>
  <c r="BC129" i="1"/>
  <c r="AG803" i="3" s="1"/>
  <c r="BC117" i="1"/>
  <c r="AG791" i="3" s="1"/>
  <c r="BC132" i="1"/>
  <c r="AG806" i="3" s="1"/>
  <c r="BC136" i="1"/>
  <c r="AG810" i="3" s="1"/>
  <c r="BC144" i="1"/>
  <c r="AG818" i="3" s="1"/>
  <c r="BC145" i="1"/>
  <c r="AG819" i="3" s="1"/>
  <c r="BC156" i="1"/>
  <c r="AG830" i="3" s="1"/>
  <c r="BC157" i="1"/>
  <c r="AG831" i="3" s="1"/>
  <c r="BC164" i="1"/>
  <c r="AG838" i="3" s="1"/>
  <c r="BC165" i="1"/>
  <c r="AG839" i="3" s="1"/>
  <c r="BC169" i="1"/>
  <c r="AG843" i="3" s="1"/>
  <c r="BC176" i="1"/>
  <c r="AG850" i="3" s="1"/>
  <c r="BC166" i="1"/>
  <c r="AG840" i="3" s="1"/>
  <c r="BC170" i="1"/>
  <c r="AG844" i="3" s="1"/>
  <c r="BC109" i="1"/>
  <c r="AG783" i="3" s="1"/>
  <c r="BC120" i="1"/>
  <c r="AG794" i="3" s="1"/>
  <c r="BC133" i="1"/>
  <c r="AG807" i="3" s="1"/>
  <c r="BC160" i="1"/>
  <c r="AG834" i="3" s="1"/>
  <c r="BC152" i="1"/>
  <c r="AG826" i="3" s="1"/>
  <c r="BC153" i="1"/>
  <c r="AG827" i="3" s="1"/>
  <c r="BC108" i="1"/>
  <c r="AG782" i="3" s="1"/>
  <c r="BC148" i="1"/>
  <c r="AG822" i="3" s="1"/>
  <c r="BC149" i="1"/>
  <c r="AG823" i="3" s="1"/>
  <c r="BC173" i="1"/>
  <c r="AG847" i="3" s="1"/>
  <c r="BC116" i="1"/>
  <c r="AG790" i="3" s="1"/>
  <c r="BC137" i="1"/>
  <c r="AG811" i="3" s="1"/>
  <c r="BC161" i="1"/>
  <c r="AG835" i="3" s="1"/>
  <c r="BC121" i="1"/>
  <c r="AG795" i="3" s="1"/>
  <c r="BC147" i="1"/>
  <c r="AG821" i="3" s="1"/>
  <c r="BC178" i="1"/>
  <c r="AG852" i="3" s="1"/>
  <c r="BC114" i="1"/>
  <c r="AG788" i="3" s="1"/>
  <c r="BC143" i="1"/>
  <c r="AG817" i="3" s="1"/>
  <c r="BC135" i="1"/>
  <c r="AG809" i="3" s="1"/>
  <c r="BC127" i="1"/>
  <c r="AG801" i="3" s="1"/>
  <c r="BC111" i="1"/>
  <c r="AG785" i="3" s="1"/>
  <c r="BC175" i="1"/>
  <c r="AG849" i="3" s="1"/>
  <c r="BC162" i="1"/>
  <c r="AG836" i="3" s="1"/>
  <c r="BC171" i="1"/>
  <c r="AG845" i="3" s="1"/>
  <c r="BC159" i="1"/>
  <c r="AG833" i="3" s="1"/>
  <c r="BC131" i="1"/>
  <c r="AG805" i="3" s="1"/>
  <c r="BC177" i="1"/>
  <c r="AG851" i="3" s="1"/>
  <c r="BC174" i="1"/>
  <c r="AG848" i="3" s="1"/>
  <c r="BC123" i="1"/>
  <c r="AG797" i="3" s="1"/>
  <c r="BC172" i="1"/>
  <c r="AG846" i="3" s="1"/>
  <c r="BC155" i="1"/>
  <c r="AG829" i="3" s="1"/>
  <c r="BC151" i="1"/>
  <c r="AG825" i="3" s="1"/>
  <c r="BC167" i="1"/>
  <c r="AG841" i="3" s="1"/>
  <c r="BC158" i="1"/>
  <c r="AG832" i="3" s="1"/>
  <c r="BC142" i="1"/>
  <c r="AG816" i="3" s="1"/>
  <c r="BC126" i="1"/>
  <c r="AG800" i="3" s="1"/>
  <c r="BC168" i="1"/>
  <c r="AG842" i="3" s="1"/>
  <c r="BC110" i="1"/>
  <c r="AG784" i="3" s="1"/>
  <c r="BC115" i="1"/>
  <c r="AG789" i="3" s="1"/>
  <c r="BC154" i="1"/>
  <c r="AG828" i="3" s="1"/>
  <c r="BC146" i="1"/>
  <c r="AG820" i="3" s="1"/>
  <c r="BC138" i="1"/>
  <c r="AG812" i="3" s="1"/>
  <c r="BC130" i="1"/>
  <c r="AG804" i="3" s="1"/>
  <c r="BC122" i="1"/>
  <c r="AG796" i="3" s="1"/>
  <c r="BC163" i="1"/>
  <c r="AG837" i="3" s="1"/>
  <c r="BC139" i="1"/>
  <c r="AG813" i="3" s="1"/>
  <c r="BC118" i="1"/>
  <c r="AG792" i="3" s="1"/>
  <c r="BC119" i="1"/>
  <c r="AG793" i="3" s="1"/>
  <c r="BC150" i="1"/>
  <c r="AG824" i="3" s="1"/>
  <c r="BC134" i="1"/>
  <c r="AG808" i="3" s="1"/>
  <c r="BD9" i="1"/>
  <c r="BC179" i="1"/>
  <c r="AG853" i="3" s="1"/>
  <c r="BC78" i="1"/>
  <c r="AG752" i="3" s="1"/>
  <c r="BC74" i="1"/>
  <c r="AG748" i="3" s="1"/>
  <c r="BC82" i="1"/>
  <c r="AG756" i="3" s="1"/>
  <c r="BC72" i="1"/>
  <c r="AG746" i="3" s="1"/>
  <c r="BC97" i="1"/>
  <c r="AG771" i="3" s="1"/>
  <c r="BC81" i="1"/>
  <c r="AG755" i="3" s="1"/>
  <c r="BC17" i="1"/>
  <c r="AG691" i="3" s="1"/>
  <c r="BC91" i="1"/>
  <c r="AG765" i="3" s="1"/>
  <c r="BC40" i="1"/>
  <c r="AG714" i="3" s="1"/>
  <c r="BC90" i="1"/>
  <c r="AG764" i="3" s="1"/>
  <c r="BC49" i="1"/>
  <c r="AG723" i="3" s="1"/>
  <c r="BC106" i="1"/>
  <c r="AG780" i="3" s="1"/>
  <c r="BC70" i="1"/>
  <c r="AG744" i="3" s="1"/>
  <c r="BC103" i="1"/>
  <c r="AG777" i="3" s="1"/>
  <c r="BC87" i="1"/>
  <c r="AG761" i="3" s="1"/>
  <c r="BC180" i="1"/>
  <c r="AG854" i="3" s="1"/>
  <c r="BC93" i="1"/>
  <c r="AG767" i="3" s="1"/>
  <c r="BC61" i="1"/>
  <c r="AG735" i="3" s="1"/>
  <c r="BC56" i="1"/>
  <c r="AG730" i="3" s="1"/>
  <c r="BC33" i="1"/>
  <c r="AG707" i="3" s="1"/>
  <c r="BC13" i="1"/>
  <c r="AG687" i="3" s="1"/>
  <c r="BC84" i="1"/>
  <c r="AG758" i="3" s="1"/>
  <c r="BC92" i="1"/>
  <c r="AG766" i="3" s="1"/>
  <c r="BC77" i="1"/>
  <c r="AG751" i="3" s="1"/>
  <c r="BC24" i="1"/>
  <c r="AG698" i="3" s="1"/>
  <c r="BC16" i="1"/>
  <c r="AG690" i="3" s="1"/>
  <c r="BC67" i="1"/>
  <c r="AG741" i="3" s="1"/>
  <c r="BC59" i="1"/>
  <c r="AG733" i="3" s="1"/>
  <c r="BC43" i="1"/>
  <c r="AG717" i="3" s="1"/>
  <c r="BC27" i="1"/>
  <c r="AG701" i="3" s="1"/>
  <c r="BC71" i="1"/>
  <c r="AG745" i="3" s="1"/>
  <c r="BC86" i="1"/>
  <c r="AG760" i="3" s="1"/>
  <c r="BC94" i="1"/>
  <c r="AG768" i="3" s="1"/>
  <c r="BC95" i="1"/>
  <c r="AG769" i="3" s="1"/>
  <c r="BC101" i="1"/>
  <c r="AG775" i="3" s="1"/>
  <c r="BC85" i="1"/>
  <c r="AG759" i="3" s="1"/>
  <c r="BC48" i="1"/>
  <c r="AG722" i="3" s="1"/>
  <c r="BC99" i="1"/>
  <c r="AG773" i="3" s="1"/>
  <c r="BC107" i="1"/>
  <c r="AG781" i="3" s="1"/>
  <c r="BC25" i="1"/>
  <c r="AG699" i="3" s="1"/>
  <c r="BC32" i="1"/>
  <c r="AG706" i="3" s="1"/>
  <c r="BC98" i="1"/>
  <c r="AG772" i="3" s="1"/>
  <c r="BC100" i="1"/>
  <c r="AG774" i="3" s="1"/>
  <c r="BC12" i="1"/>
  <c r="AG686" i="3" s="1"/>
  <c r="CP686" i="3" s="1"/>
  <c r="BC41" i="1"/>
  <c r="AG715" i="3" s="1"/>
  <c r="BC96" i="1"/>
  <c r="AG770" i="3" s="1"/>
  <c r="BC69" i="1"/>
  <c r="AG743" i="3" s="1"/>
  <c r="BC44" i="1"/>
  <c r="AG718" i="3" s="1"/>
  <c r="BC36" i="1"/>
  <c r="AG710" i="3" s="1"/>
  <c r="BC21" i="1"/>
  <c r="AG695" i="3" s="1"/>
  <c r="BC79" i="1"/>
  <c r="AG753" i="3" s="1"/>
  <c r="BC51" i="1"/>
  <c r="AG725" i="3" s="1"/>
  <c r="BC23" i="1"/>
  <c r="AG697" i="3" s="1"/>
  <c r="BC15" i="1"/>
  <c r="AG689" i="3" s="1"/>
  <c r="BC54" i="1"/>
  <c r="AG728" i="3" s="1"/>
  <c r="BC38" i="1"/>
  <c r="AG712" i="3" s="1"/>
  <c r="BC22" i="1"/>
  <c r="AG696" i="3" s="1"/>
  <c r="BC68" i="1"/>
  <c r="AG742" i="3" s="1"/>
  <c r="BC28" i="1"/>
  <c r="AG702" i="3" s="1"/>
  <c r="BC35" i="1"/>
  <c r="AG709" i="3" s="1"/>
  <c r="BC42" i="1"/>
  <c r="AG716" i="3" s="1"/>
  <c r="BC26" i="1"/>
  <c r="AG700" i="3" s="1"/>
  <c r="BC76" i="1"/>
  <c r="AG750" i="3" s="1"/>
  <c r="BC60" i="1"/>
  <c r="AG734" i="3" s="1"/>
  <c r="BC89" i="1"/>
  <c r="AG763" i="3" s="1"/>
  <c r="BC37" i="1"/>
  <c r="AG711" i="3" s="1"/>
  <c r="BC63" i="1"/>
  <c r="AG737" i="3" s="1"/>
  <c r="BC31" i="1"/>
  <c r="AG705" i="3" s="1"/>
  <c r="BC50" i="1"/>
  <c r="AG724" i="3" s="1"/>
  <c r="BC181" i="1"/>
  <c r="AG855" i="3" s="1"/>
  <c r="BC104" i="1"/>
  <c r="AG778" i="3" s="1"/>
  <c r="BC20" i="1"/>
  <c r="AG694" i="3" s="1"/>
  <c r="BC57" i="1"/>
  <c r="AG731" i="3" s="1"/>
  <c r="BC75" i="1"/>
  <c r="AG749" i="3" s="1"/>
  <c r="BC18" i="1"/>
  <c r="AG692" i="3" s="1"/>
  <c r="BC102" i="1"/>
  <c r="AG776" i="3" s="1"/>
  <c r="BC62" i="1"/>
  <c r="AG736" i="3" s="1"/>
  <c r="BC83" i="1"/>
  <c r="AG757" i="3" s="1"/>
  <c r="BC105" i="1"/>
  <c r="AG779" i="3" s="1"/>
  <c r="BC80" i="1"/>
  <c r="AG754" i="3" s="1"/>
  <c r="BC73" i="1"/>
  <c r="AG747" i="3" s="1"/>
  <c r="BC53" i="1"/>
  <c r="AG727" i="3" s="1"/>
  <c r="BC45" i="1"/>
  <c r="AG719" i="3" s="1"/>
  <c r="BC55" i="1"/>
  <c r="AG729" i="3" s="1"/>
  <c r="BC47" i="1"/>
  <c r="AG721" i="3" s="1"/>
  <c r="BC19" i="1"/>
  <c r="AG693" i="3" s="1"/>
  <c r="BC58" i="1"/>
  <c r="AG732" i="3" s="1"/>
  <c r="BC46" i="1"/>
  <c r="AG720" i="3" s="1"/>
  <c r="BC30" i="1"/>
  <c r="AG704" i="3" s="1"/>
  <c r="BC14" i="1"/>
  <c r="AG688" i="3" s="1"/>
  <c r="BC66" i="1"/>
  <c r="AG740" i="3" s="1"/>
  <c r="BC88" i="1"/>
  <c r="AG762" i="3" s="1"/>
  <c r="BC52" i="1"/>
  <c r="AG726" i="3" s="1"/>
  <c r="BC39" i="1"/>
  <c r="AG713" i="3" s="1"/>
  <c r="BC34" i="1"/>
  <c r="AG708" i="3" s="1"/>
  <c r="BC64" i="1"/>
  <c r="AG738" i="3" s="1"/>
  <c r="BC65" i="1"/>
  <c r="AG739" i="3" s="1"/>
  <c r="BC29" i="1"/>
  <c r="AG703" i="3" s="1"/>
  <c r="BA10" i="1"/>
  <c r="BT722" i="3" l="1"/>
  <c r="BU733" i="3"/>
  <c r="CG738" i="3"/>
  <c r="CP738" i="3"/>
  <c r="CG729" i="3"/>
  <c r="CP729" i="3"/>
  <c r="CG694" i="3"/>
  <c r="CP694" i="3"/>
  <c r="CG734" i="3"/>
  <c r="CP734" i="3"/>
  <c r="CG712" i="3"/>
  <c r="CP712" i="3"/>
  <c r="CG725" i="3"/>
  <c r="CP725" i="3"/>
  <c r="CG708" i="3"/>
  <c r="CP708" i="3"/>
  <c r="CG719" i="3"/>
  <c r="CP719" i="3"/>
  <c r="CG778" i="3"/>
  <c r="CP778" i="3"/>
  <c r="CG702" i="3"/>
  <c r="CP702" i="3"/>
  <c r="CG728" i="3"/>
  <c r="CP728" i="3"/>
  <c r="CG753" i="3"/>
  <c r="CP753" i="3"/>
  <c r="CG743" i="3"/>
  <c r="CP743" i="3"/>
  <c r="CG774" i="3"/>
  <c r="CP774" i="3"/>
  <c r="CG781" i="3"/>
  <c r="CP781" i="3"/>
  <c r="CG775" i="3"/>
  <c r="CP775" i="3"/>
  <c r="CG745" i="3"/>
  <c r="CP745" i="3"/>
  <c r="CG741" i="3"/>
  <c r="CP741" i="3"/>
  <c r="CG766" i="3"/>
  <c r="CP766" i="3"/>
  <c r="CG730" i="3"/>
  <c r="CP730" i="3"/>
  <c r="CG761" i="3"/>
  <c r="CP761" i="3"/>
  <c r="CG723" i="3"/>
  <c r="CP723" i="3"/>
  <c r="CG691" i="3"/>
  <c r="CP691" i="3"/>
  <c r="CG756" i="3"/>
  <c r="CP756" i="3"/>
  <c r="CG792" i="3"/>
  <c r="CP792" i="3"/>
  <c r="CG804" i="3"/>
  <c r="CP804" i="3"/>
  <c r="CG789" i="3"/>
  <c r="CP789" i="3"/>
  <c r="CG816" i="3"/>
  <c r="CP816" i="3"/>
  <c r="CG829" i="3"/>
  <c r="CP829" i="3"/>
  <c r="CG851" i="3"/>
  <c r="CP851" i="3"/>
  <c r="CG836" i="3"/>
  <c r="CP836" i="3"/>
  <c r="CG809" i="3"/>
  <c r="CP809" i="3"/>
  <c r="CG821" i="3"/>
  <c r="CP821" i="3"/>
  <c r="CG790" i="3"/>
  <c r="CP790" i="3"/>
  <c r="CG782" i="3"/>
  <c r="CP782" i="3"/>
  <c r="CG807" i="3"/>
  <c r="CP807" i="3"/>
  <c r="CG840" i="3"/>
  <c r="CP840" i="3"/>
  <c r="CG838" i="3"/>
  <c r="CP838" i="3"/>
  <c r="CG818" i="3"/>
  <c r="CP818" i="3"/>
  <c r="CG803" i="3"/>
  <c r="CP803" i="3"/>
  <c r="CG815" i="3"/>
  <c r="CP815" i="3"/>
  <c r="CG762" i="3"/>
  <c r="CP762" i="3"/>
  <c r="CG754" i="3"/>
  <c r="CP754" i="3"/>
  <c r="CG732" i="3"/>
  <c r="CP732" i="3"/>
  <c r="CG692" i="3"/>
  <c r="CP692" i="3"/>
  <c r="CG750" i="3"/>
  <c r="CP750" i="3"/>
  <c r="CG713" i="3"/>
  <c r="CP713" i="3"/>
  <c r="CG688" i="3"/>
  <c r="CP688" i="3"/>
  <c r="CG693" i="3"/>
  <c r="CP693" i="3"/>
  <c r="CG727" i="3"/>
  <c r="CP727" i="3"/>
  <c r="CG757" i="3"/>
  <c r="CP757" i="3"/>
  <c r="CG749" i="3"/>
  <c r="CP749" i="3"/>
  <c r="CG855" i="3"/>
  <c r="CP855" i="3"/>
  <c r="CG711" i="3"/>
  <c r="CP711" i="3"/>
  <c r="CG700" i="3"/>
  <c r="CP700" i="3"/>
  <c r="CG742" i="3"/>
  <c r="CP742" i="3"/>
  <c r="CG689" i="3"/>
  <c r="CP689" i="3"/>
  <c r="CG695" i="3"/>
  <c r="CP695" i="3"/>
  <c r="CG770" i="3"/>
  <c r="CP770" i="3"/>
  <c r="CG772" i="3"/>
  <c r="CP772" i="3"/>
  <c r="CG773" i="3"/>
  <c r="CP773" i="3"/>
  <c r="CG769" i="3"/>
  <c r="CP769" i="3"/>
  <c r="CG701" i="3"/>
  <c r="CP701" i="3"/>
  <c r="CG690" i="3"/>
  <c r="CP690" i="3"/>
  <c r="CG758" i="3"/>
  <c r="CP758" i="3"/>
  <c r="CG735" i="3"/>
  <c r="CP735" i="3"/>
  <c r="CG777" i="3"/>
  <c r="CP777" i="3"/>
  <c r="CG764" i="3"/>
  <c r="CP764" i="3"/>
  <c r="CG755" i="3"/>
  <c r="CP755" i="3"/>
  <c r="CG748" i="3"/>
  <c r="CP748" i="3"/>
  <c r="CG808" i="3"/>
  <c r="CP808" i="3"/>
  <c r="CG813" i="3"/>
  <c r="CP813" i="3"/>
  <c r="CG812" i="3"/>
  <c r="CP812" i="3"/>
  <c r="CG784" i="3"/>
  <c r="CP784" i="3"/>
  <c r="CG832" i="3"/>
  <c r="CP832" i="3"/>
  <c r="CG846" i="3"/>
  <c r="CP846" i="3"/>
  <c r="CG805" i="3"/>
  <c r="CP805" i="3"/>
  <c r="CG849" i="3"/>
  <c r="CP849" i="3"/>
  <c r="CG817" i="3"/>
  <c r="CP817" i="3"/>
  <c r="CG795" i="3"/>
  <c r="CP795" i="3"/>
  <c r="CG847" i="3"/>
  <c r="CP847" i="3"/>
  <c r="CG827" i="3"/>
  <c r="CP827" i="3"/>
  <c r="CG794" i="3"/>
  <c r="CP794" i="3"/>
  <c r="CG850" i="3"/>
  <c r="CP850" i="3"/>
  <c r="CG831" i="3"/>
  <c r="CP831" i="3"/>
  <c r="CG810" i="3"/>
  <c r="CP810" i="3"/>
  <c r="CG802" i="3"/>
  <c r="CP802" i="3"/>
  <c r="CG814" i="3"/>
  <c r="CP814" i="3"/>
  <c r="CG720" i="3"/>
  <c r="CP720" i="3"/>
  <c r="CG776" i="3"/>
  <c r="CP776" i="3"/>
  <c r="CG705" i="3"/>
  <c r="CP705" i="3"/>
  <c r="CG709" i="3"/>
  <c r="CP709" i="3"/>
  <c r="CG718" i="3"/>
  <c r="CP718" i="3"/>
  <c r="CG740" i="3"/>
  <c r="CP740" i="3"/>
  <c r="CG779" i="3"/>
  <c r="CP779" i="3"/>
  <c r="CG737" i="3"/>
  <c r="CP737" i="3"/>
  <c r="CG703" i="3"/>
  <c r="CP703" i="3"/>
  <c r="CG739" i="3"/>
  <c r="CP739" i="3"/>
  <c r="CG726" i="3"/>
  <c r="CP726" i="3"/>
  <c r="CG704" i="3"/>
  <c r="CP704" i="3"/>
  <c r="CG721" i="3"/>
  <c r="CP721" i="3"/>
  <c r="CG747" i="3"/>
  <c r="CP747" i="3"/>
  <c r="CG736" i="3"/>
  <c r="CP736" i="3"/>
  <c r="CG731" i="3"/>
  <c r="CP731" i="3"/>
  <c r="CG724" i="3"/>
  <c r="CP724" i="3"/>
  <c r="CG763" i="3"/>
  <c r="CP763" i="3"/>
  <c r="CG716" i="3"/>
  <c r="CP716" i="3"/>
  <c r="CG696" i="3"/>
  <c r="CP696" i="3"/>
  <c r="CG697" i="3"/>
  <c r="CP697" i="3"/>
  <c r="CG710" i="3"/>
  <c r="CP710" i="3"/>
  <c r="CG715" i="3"/>
  <c r="CP715" i="3"/>
  <c r="CG706" i="3"/>
  <c r="CP706" i="3"/>
  <c r="CG722" i="3"/>
  <c r="CP722" i="3"/>
  <c r="CG768" i="3"/>
  <c r="CP768" i="3"/>
  <c r="CG717" i="3"/>
  <c r="CP717" i="3"/>
  <c r="CG698" i="3"/>
  <c r="CP698" i="3"/>
  <c r="CG687" i="3"/>
  <c r="CP687" i="3"/>
  <c r="CG767" i="3"/>
  <c r="CP767" i="3"/>
  <c r="CG744" i="3"/>
  <c r="CP744" i="3"/>
  <c r="CG714" i="3"/>
  <c r="CP714" i="3"/>
  <c r="CG771" i="3"/>
  <c r="CP771" i="3"/>
  <c r="CG752" i="3"/>
  <c r="CP752" i="3"/>
  <c r="CG824" i="3"/>
  <c r="CP824" i="3"/>
  <c r="CG837" i="3"/>
  <c r="CP837" i="3"/>
  <c r="CG820" i="3"/>
  <c r="CP820" i="3"/>
  <c r="CG842" i="3"/>
  <c r="CP842" i="3"/>
  <c r="CG841" i="3"/>
  <c r="CP841" i="3"/>
  <c r="CG797" i="3"/>
  <c r="CP797" i="3"/>
  <c r="CG833" i="3"/>
  <c r="CP833" i="3"/>
  <c r="CG785" i="3"/>
  <c r="CP785" i="3"/>
  <c r="CG788" i="3"/>
  <c r="CP788" i="3"/>
  <c r="CG835" i="3"/>
  <c r="CP835" i="3"/>
  <c r="CG823" i="3"/>
  <c r="CP823" i="3"/>
  <c r="CG826" i="3"/>
  <c r="CP826" i="3"/>
  <c r="CG783" i="3"/>
  <c r="CP783" i="3"/>
  <c r="CG843" i="3"/>
  <c r="CP843" i="3"/>
  <c r="CG830" i="3"/>
  <c r="CP830" i="3"/>
  <c r="CG806" i="3"/>
  <c r="CP806" i="3"/>
  <c r="CG787" i="3"/>
  <c r="CP787" i="3"/>
  <c r="CG799" i="3"/>
  <c r="CP799" i="3"/>
  <c r="CG699" i="3"/>
  <c r="CP699" i="3"/>
  <c r="CG759" i="3"/>
  <c r="CP759" i="3"/>
  <c r="CG760" i="3"/>
  <c r="CP760" i="3"/>
  <c r="CG733" i="3"/>
  <c r="CP733" i="3"/>
  <c r="CG751" i="3"/>
  <c r="CP751" i="3"/>
  <c r="CG707" i="3"/>
  <c r="CP707" i="3"/>
  <c r="CG854" i="3"/>
  <c r="CP854" i="3"/>
  <c r="CG780" i="3"/>
  <c r="CP780" i="3"/>
  <c r="CG765" i="3"/>
  <c r="CP765" i="3"/>
  <c r="CG746" i="3"/>
  <c r="CP746" i="3"/>
  <c r="CG853" i="3"/>
  <c r="CP853" i="3"/>
  <c r="CG793" i="3"/>
  <c r="CP793" i="3"/>
  <c r="CG796" i="3"/>
  <c r="CP796" i="3"/>
  <c r="CG828" i="3"/>
  <c r="CP828" i="3"/>
  <c r="CG800" i="3"/>
  <c r="CP800" i="3"/>
  <c r="CG825" i="3"/>
  <c r="CP825" i="3"/>
  <c r="CG848" i="3"/>
  <c r="CP848" i="3"/>
  <c r="CG845" i="3"/>
  <c r="CP845" i="3"/>
  <c r="CG801" i="3"/>
  <c r="CP801" i="3"/>
  <c r="CG852" i="3"/>
  <c r="CP852" i="3"/>
  <c r="CG811" i="3"/>
  <c r="CP811" i="3"/>
  <c r="CG822" i="3"/>
  <c r="CP822" i="3"/>
  <c r="CG834" i="3"/>
  <c r="CP834" i="3"/>
  <c r="CG844" i="3"/>
  <c r="CP844" i="3"/>
  <c r="CG839" i="3"/>
  <c r="CP839" i="3"/>
  <c r="CG819" i="3"/>
  <c r="CP819" i="3"/>
  <c r="CG791" i="3"/>
  <c r="CP791" i="3"/>
  <c r="CG786" i="3"/>
  <c r="CP786" i="3"/>
  <c r="CG798" i="3"/>
  <c r="CP798" i="3"/>
  <c r="CG686" i="3"/>
  <c r="H24" i="7"/>
  <c r="I24" i="7" s="1"/>
  <c r="E24" i="7"/>
  <c r="F24" i="7" s="1"/>
  <c r="K24" i="7"/>
  <c r="L24" i="7" s="1"/>
  <c r="N24" i="7"/>
  <c r="O24" i="7" s="1"/>
  <c r="Q24" i="7"/>
  <c r="R24" i="7" s="1"/>
  <c r="BX738" i="3"/>
  <c r="BX762" i="3"/>
  <c r="BX729" i="3"/>
  <c r="BX694" i="3"/>
  <c r="BX708" i="3"/>
  <c r="BX732" i="3"/>
  <c r="BX719" i="3"/>
  <c r="BX703" i="3"/>
  <c r="BX713" i="3"/>
  <c r="BX688" i="3"/>
  <c r="BX693" i="3"/>
  <c r="BX727" i="3"/>
  <c r="BX757" i="3"/>
  <c r="BX749" i="3"/>
  <c r="BX855" i="3"/>
  <c r="BX711" i="3"/>
  <c r="BX700" i="3"/>
  <c r="BX742" i="3"/>
  <c r="BX689" i="3"/>
  <c r="BX695" i="3"/>
  <c r="BX770" i="3"/>
  <c r="BX772" i="3"/>
  <c r="BX773" i="3"/>
  <c r="BX769" i="3"/>
  <c r="BX701" i="3"/>
  <c r="BX690" i="3"/>
  <c r="BX758" i="3"/>
  <c r="BX735" i="3"/>
  <c r="BX777" i="3"/>
  <c r="BX764" i="3"/>
  <c r="BX755" i="3"/>
  <c r="BX748" i="3"/>
  <c r="BX808" i="3"/>
  <c r="BX813" i="3"/>
  <c r="BX812" i="3"/>
  <c r="BX784" i="3"/>
  <c r="BX832" i="3"/>
  <c r="BX846" i="3"/>
  <c r="BX805" i="3"/>
  <c r="BX849" i="3"/>
  <c r="BX817" i="3"/>
  <c r="BX795" i="3"/>
  <c r="BX847" i="3"/>
  <c r="BX827" i="3"/>
  <c r="BX794" i="3"/>
  <c r="BX850" i="3"/>
  <c r="BX831" i="3"/>
  <c r="BX810" i="3"/>
  <c r="BX802" i="3"/>
  <c r="BX814" i="3"/>
  <c r="BX740" i="3"/>
  <c r="BX739" i="3"/>
  <c r="BX726" i="3"/>
  <c r="BX704" i="3"/>
  <c r="BX721" i="3"/>
  <c r="BX747" i="3"/>
  <c r="BX736" i="3"/>
  <c r="BX731" i="3"/>
  <c r="BX724" i="3"/>
  <c r="BX763" i="3"/>
  <c r="BX716" i="3"/>
  <c r="BX696" i="3"/>
  <c r="BX697" i="3"/>
  <c r="BX710" i="3"/>
  <c r="BX715" i="3"/>
  <c r="BX706" i="3"/>
  <c r="BX722" i="3"/>
  <c r="BX768" i="3"/>
  <c r="BX717" i="3"/>
  <c r="BX698" i="3"/>
  <c r="BX687" i="3"/>
  <c r="BX767" i="3"/>
  <c r="BX744" i="3"/>
  <c r="BX714" i="3"/>
  <c r="BX771" i="3"/>
  <c r="BX752" i="3"/>
  <c r="BX824" i="3"/>
  <c r="BX837" i="3"/>
  <c r="BX820" i="3"/>
  <c r="BX842" i="3"/>
  <c r="BX841" i="3"/>
  <c r="BX797" i="3"/>
  <c r="BX833" i="3"/>
  <c r="BX785" i="3"/>
  <c r="BX788" i="3"/>
  <c r="BX835" i="3"/>
  <c r="BX823" i="3"/>
  <c r="BX826" i="3"/>
  <c r="BX783" i="3"/>
  <c r="BX843" i="3"/>
  <c r="BX830" i="3"/>
  <c r="BX806" i="3"/>
  <c r="BX787" i="3"/>
  <c r="BX799" i="3"/>
  <c r="BX720" i="3"/>
  <c r="BX754" i="3"/>
  <c r="BX776" i="3"/>
  <c r="BX705" i="3"/>
  <c r="BX734" i="3"/>
  <c r="BX709" i="3"/>
  <c r="BX712" i="3"/>
  <c r="BX725" i="3"/>
  <c r="BX718" i="3"/>
  <c r="BX686" i="3"/>
  <c r="BX699" i="3"/>
  <c r="BX759" i="3"/>
  <c r="BX760" i="3"/>
  <c r="BX733" i="3"/>
  <c r="BX751" i="3"/>
  <c r="BX707" i="3"/>
  <c r="BX854" i="3"/>
  <c r="BX780" i="3"/>
  <c r="BX765" i="3"/>
  <c r="BX746" i="3"/>
  <c r="BX853" i="3"/>
  <c r="BX793" i="3"/>
  <c r="BX796" i="3"/>
  <c r="BX828" i="3"/>
  <c r="BX800" i="3"/>
  <c r="BX825" i="3"/>
  <c r="BX848" i="3"/>
  <c r="BX845" i="3"/>
  <c r="BX801" i="3"/>
  <c r="BX852" i="3"/>
  <c r="BX811" i="3"/>
  <c r="BX822" i="3"/>
  <c r="BX834" i="3"/>
  <c r="BX844" i="3"/>
  <c r="BX839" i="3"/>
  <c r="BX819" i="3"/>
  <c r="BX791" i="3"/>
  <c r="BX786" i="3"/>
  <c r="BX798" i="3"/>
  <c r="BX779" i="3"/>
  <c r="BX692" i="3"/>
  <c r="BX778" i="3"/>
  <c r="BX737" i="3"/>
  <c r="BX750" i="3"/>
  <c r="BX702" i="3"/>
  <c r="BX728" i="3"/>
  <c r="BX753" i="3"/>
  <c r="BX743" i="3"/>
  <c r="BX774" i="3"/>
  <c r="BX781" i="3"/>
  <c r="BX775" i="3"/>
  <c r="BX745" i="3"/>
  <c r="BX741" i="3"/>
  <c r="BX766" i="3"/>
  <c r="BX730" i="3"/>
  <c r="BX761" i="3"/>
  <c r="BX723" i="3"/>
  <c r="BX691" i="3"/>
  <c r="BX756" i="3"/>
  <c r="BX792" i="3"/>
  <c r="BX804" i="3"/>
  <c r="BX789" i="3"/>
  <c r="BX816" i="3"/>
  <c r="BX829" i="3"/>
  <c r="BX851" i="3"/>
  <c r="BX836" i="3"/>
  <c r="BX809" i="3"/>
  <c r="BX821" i="3"/>
  <c r="BX790" i="3"/>
  <c r="BX782" i="3"/>
  <c r="BX807" i="3"/>
  <c r="BX840" i="3"/>
  <c r="BX838" i="3"/>
  <c r="BX818" i="3"/>
  <c r="BX803" i="3"/>
  <c r="BX815" i="3"/>
  <c r="BT728" i="3"/>
  <c r="S728" i="3" s="1"/>
  <c r="BT755" i="3"/>
  <c r="S755" i="3" s="1"/>
  <c r="BT698" i="3"/>
  <c r="S698" i="3" s="1"/>
  <c r="BU692" i="3"/>
  <c r="S692" i="3" s="1"/>
  <c r="BT695" i="3"/>
  <c r="S695" i="3" s="1"/>
  <c r="BT749" i="3"/>
  <c r="S749" i="3" s="1"/>
  <c r="BU697" i="3"/>
  <c r="S697" i="3" s="1"/>
  <c r="BU704" i="3"/>
  <c r="S704" i="3" s="1"/>
  <c r="BT778" i="3"/>
  <c r="S778" i="3" s="1"/>
  <c r="BT757" i="3"/>
  <c r="S757" i="3" s="1"/>
  <c r="BT726" i="3"/>
  <c r="S726" i="3" s="1"/>
  <c r="BT699" i="3"/>
  <c r="S699" i="3" s="1"/>
  <c r="BT730" i="3"/>
  <c r="S730" i="3" s="1"/>
  <c r="BT738" i="3"/>
  <c r="S738" i="3" s="1"/>
  <c r="BU771" i="3"/>
  <c r="S771" i="3" s="1"/>
  <c r="BU752" i="3"/>
  <c r="S752" i="3" s="1"/>
  <c r="BU700" i="3"/>
  <c r="S700" i="3" s="1"/>
  <c r="BU729" i="3"/>
  <c r="S729" i="3" s="1"/>
  <c r="BT743" i="3"/>
  <c r="S743" i="3" s="1"/>
  <c r="BU736" i="3"/>
  <c r="S736" i="3" s="1"/>
  <c r="BT717" i="3"/>
  <c r="S717" i="3" s="1"/>
  <c r="BU753" i="3"/>
  <c r="S753" i="3" s="1"/>
  <c r="BT759" i="3"/>
  <c r="S759" i="3" s="1"/>
  <c r="BT720" i="3"/>
  <c r="S720" i="3" s="1"/>
  <c r="BU723" i="3"/>
  <c r="S723" i="3" s="1"/>
  <c r="BT744" i="3"/>
  <c r="S744" i="3" s="1"/>
  <c r="BU719" i="3"/>
  <c r="S719" i="3" s="1"/>
  <c r="BU760" i="3"/>
  <c r="S760" i="3" s="1"/>
  <c r="BT705" i="3"/>
  <c r="S705" i="3" s="1"/>
  <c r="BU770" i="3"/>
  <c r="S770" i="3" s="1"/>
  <c r="BT694" i="3"/>
  <c r="S694" i="3" s="1"/>
  <c r="BU716" i="3"/>
  <c r="S716" i="3" s="1"/>
  <c r="BT774" i="3"/>
  <c r="S774" i="3" s="1"/>
  <c r="BU740" i="3"/>
  <c r="S740" i="3" s="1"/>
  <c r="BU691" i="3"/>
  <c r="S691" i="3" s="1"/>
  <c r="BT775" i="3"/>
  <c r="BU737" i="3"/>
  <c r="S737" i="3" s="1"/>
  <c r="BU768" i="3"/>
  <c r="S768" i="3" s="1"/>
  <c r="BU731" i="3"/>
  <c r="S731" i="3" s="1"/>
  <c r="BU855" i="3"/>
  <c r="S855" i="3" s="1"/>
  <c r="BU712" i="3"/>
  <c r="S712" i="3" s="1"/>
  <c r="BU854" i="3"/>
  <c r="S854" i="3" s="1"/>
  <c r="BT745" i="3"/>
  <c r="S745" i="3" s="1"/>
  <c r="BT727" i="3"/>
  <c r="S727" i="3" s="1"/>
  <c r="BU718" i="3"/>
  <c r="S718" i="3" s="1"/>
  <c r="BU762" i="3"/>
  <c r="S762" i="3" s="1"/>
  <c r="BT725" i="3"/>
  <c r="S725" i="3" s="1"/>
  <c r="BU772" i="3"/>
  <c r="S772" i="3" s="1"/>
  <c r="BT706" i="3"/>
  <c r="S706" i="3" s="1"/>
  <c r="BU741" i="3"/>
  <c r="S741" i="3" s="1"/>
  <c r="BU767" i="3"/>
  <c r="S767" i="3" s="1"/>
  <c r="BU747" i="3"/>
  <c r="S747" i="3" s="1"/>
  <c r="BU703" i="3"/>
  <c r="S703" i="3" s="1"/>
  <c r="BU754" i="3"/>
  <c r="S754" i="3" s="1"/>
  <c r="BT735" i="3"/>
  <c r="S735" i="3" s="1"/>
  <c r="BT701" i="3"/>
  <c r="S701" i="3" s="1"/>
  <c r="BU739" i="3"/>
  <c r="S739" i="3" s="1"/>
  <c r="BU764" i="3"/>
  <c r="S764" i="3" s="1"/>
  <c r="BU748" i="3"/>
  <c r="S748" i="3" s="1"/>
  <c r="BT756" i="3"/>
  <c r="S756" i="3" s="1"/>
  <c r="BU732" i="3"/>
  <c r="S732" i="3" s="1"/>
  <c r="BT707" i="3"/>
  <c r="S707" i="3" s="1"/>
  <c r="BU781" i="3"/>
  <c r="S781" i="3" s="1"/>
  <c r="BT779" i="3"/>
  <c r="S779" i="3" s="1"/>
  <c r="BT742" i="3"/>
  <c r="S742" i="3" s="1"/>
  <c r="BT713" i="3"/>
  <c r="S713" i="3" s="1"/>
  <c r="BU734" i="3"/>
  <c r="S734" i="3" s="1"/>
  <c r="BU693" i="3"/>
  <c r="S693" i="3" s="1"/>
  <c r="BT724" i="3"/>
  <c r="S724" i="3" s="1"/>
  <c r="BT763" i="3"/>
  <c r="S763" i="3" s="1"/>
  <c r="BU751" i="3"/>
  <c r="S751" i="3" s="1"/>
  <c r="BU709" i="3"/>
  <c r="S709" i="3" s="1"/>
  <c r="BT714" i="3"/>
  <c r="S714" i="3" s="1"/>
  <c r="BU750" i="3"/>
  <c r="S750" i="3" s="1"/>
  <c r="BU776" i="3"/>
  <c r="S776" i="3" s="1"/>
  <c r="BT710" i="3"/>
  <c r="S710" i="3" s="1"/>
  <c r="BU780" i="3"/>
  <c r="S780" i="3" s="1"/>
  <c r="BT758" i="3"/>
  <c r="S758" i="3" s="1"/>
  <c r="BU765" i="3"/>
  <c r="S765" i="3" s="1"/>
  <c r="BU769" i="3"/>
  <c r="S769" i="3" s="1"/>
  <c r="BT773" i="3"/>
  <c r="S773" i="3" s="1"/>
  <c r="BU708" i="3"/>
  <c r="S708" i="3" s="1"/>
  <c r="BT766" i="3"/>
  <c r="S766" i="3" s="1"/>
  <c r="BU711" i="3"/>
  <c r="S711" i="3" s="1"/>
  <c r="BU690" i="3"/>
  <c r="S690" i="3" s="1"/>
  <c r="BU777" i="3"/>
  <c r="S777" i="3" s="1"/>
  <c r="BU715" i="3"/>
  <c r="S715" i="3" s="1"/>
  <c r="BT721" i="3"/>
  <c r="S721" i="3" s="1"/>
  <c r="BT689" i="3"/>
  <c r="S689" i="3" s="1"/>
  <c r="BT702" i="3"/>
  <c r="S702" i="3" s="1"/>
  <c r="BU746" i="3"/>
  <c r="S746" i="3" s="1"/>
  <c r="S775" i="3"/>
  <c r="S722" i="3"/>
  <c r="S733" i="3"/>
  <c r="S761" i="3"/>
  <c r="S696" i="3"/>
  <c r="BB739" i="3"/>
  <c r="BK739" i="3"/>
  <c r="BB726" i="3"/>
  <c r="BK726" i="3"/>
  <c r="BB704" i="3"/>
  <c r="BK704" i="3"/>
  <c r="BB721" i="3"/>
  <c r="BK721" i="3"/>
  <c r="BB747" i="3"/>
  <c r="BK747" i="3"/>
  <c r="BB736" i="3"/>
  <c r="BK736" i="3"/>
  <c r="BB731" i="3"/>
  <c r="BK731" i="3"/>
  <c r="BB724" i="3"/>
  <c r="BK724" i="3"/>
  <c r="BB763" i="3"/>
  <c r="BK763" i="3"/>
  <c r="BB716" i="3"/>
  <c r="BK716" i="3"/>
  <c r="BB696" i="3"/>
  <c r="BK696" i="3"/>
  <c r="BB697" i="3"/>
  <c r="BK697" i="3"/>
  <c r="BB710" i="3"/>
  <c r="BK710" i="3"/>
  <c r="BB715" i="3"/>
  <c r="BK715" i="3"/>
  <c r="BB706" i="3"/>
  <c r="BK706" i="3"/>
  <c r="BB722" i="3"/>
  <c r="BK722" i="3"/>
  <c r="BB768" i="3"/>
  <c r="BK768" i="3"/>
  <c r="BB717" i="3"/>
  <c r="BK717" i="3"/>
  <c r="BB698" i="3"/>
  <c r="BK698" i="3"/>
  <c r="BB687" i="3"/>
  <c r="BK687" i="3"/>
  <c r="BB767" i="3"/>
  <c r="BK767" i="3"/>
  <c r="BB744" i="3"/>
  <c r="BK744" i="3"/>
  <c r="BB714" i="3"/>
  <c r="BK714" i="3"/>
  <c r="BB771" i="3"/>
  <c r="BK771" i="3"/>
  <c r="BB752" i="3"/>
  <c r="BK752" i="3"/>
  <c r="BB824" i="3"/>
  <c r="BK824" i="3"/>
  <c r="BB837" i="3"/>
  <c r="BK837" i="3"/>
  <c r="BB820" i="3"/>
  <c r="BK820" i="3"/>
  <c r="BB842" i="3"/>
  <c r="BK842" i="3"/>
  <c r="BB841" i="3"/>
  <c r="BK841" i="3"/>
  <c r="BB797" i="3"/>
  <c r="BK797" i="3"/>
  <c r="BB833" i="3"/>
  <c r="BK833" i="3"/>
  <c r="BB785" i="3"/>
  <c r="BK785" i="3"/>
  <c r="BB788" i="3"/>
  <c r="BK788" i="3"/>
  <c r="BB835" i="3"/>
  <c r="BK835" i="3"/>
  <c r="BB823" i="3"/>
  <c r="BK823" i="3"/>
  <c r="BB826" i="3"/>
  <c r="BK826" i="3"/>
  <c r="BB783" i="3"/>
  <c r="BK783" i="3"/>
  <c r="BB843" i="3"/>
  <c r="BK843" i="3"/>
  <c r="BB830" i="3"/>
  <c r="BK830" i="3"/>
  <c r="BB806" i="3"/>
  <c r="BK806" i="3"/>
  <c r="BB787" i="3"/>
  <c r="BK787" i="3"/>
  <c r="BB799" i="3"/>
  <c r="BK799" i="3"/>
  <c r="BB738" i="3"/>
  <c r="BK738" i="3"/>
  <c r="BB762" i="3"/>
  <c r="BK762" i="3"/>
  <c r="BB720" i="3"/>
  <c r="BK720" i="3"/>
  <c r="BB729" i="3"/>
  <c r="BK729" i="3"/>
  <c r="BB754" i="3"/>
  <c r="BK754" i="3"/>
  <c r="BB776" i="3"/>
  <c r="BK776" i="3"/>
  <c r="BB694" i="3"/>
  <c r="BK694" i="3"/>
  <c r="BB705" i="3"/>
  <c r="BK705" i="3"/>
  <c r="BB734" i="3"/>
  <c r="BK734" i="3"/>
  <c r="BB709" i="3"/>
  <c r="BK709" i="3"/>
  <c r="BB712" i="3"/>
  <c r="BK712" i="3"/>
  <c r="BB725" i="3"/>
  <c r="BK725" i="3"/>
  <c r="BB718" i="3"/>
  <c r="BK718" i="3"/>
  <c r="BB686" i="3"/>
  <c r="BK686" i="3"/>
  <c r="BB699" i="3"/>
  <c r="BK699" i="3"/>
  <c r="BB759" i="3"/>
  <c r="BK759" i="3"/>
  <c r="BB760" i="3"/>
  <c r="BK760" i="3"/>
  <c r="BB733" i="3"/>
  <c r="BK733" i="3"/>
  <c r="BB751" i="3"/>
  <c r="BK751" i="3"/>
  <c r="BB707" i="3"/>
  <c r="BK707" i="3"/>
  <c r="BB854" i="3"/>
  <c r="BK854" i="3"/>
  <c r="BB780" i="3"/>
  <c r="BK780" i="3"/>
  <c r="BB765" i="3"/>
  <c r="BK765" i="3"/>
  <c r="BB746" i="3"/>
  <c r="BK746" i="3"/>
  <c r="BB853" i="3"/>
  <c r="BK853" i="3"/>
  <c r="BB793" i="3"/>
  <c r="BK793" i="3"/>
  <c r="BB796" i="3"/>
  <c r="BK796" i="3"/>
  <c r="BB828" i="3"/>
  <c r="BK828" i="3"/>
  <c r="BB800" i="3"/>
  <c r="BK800" i="3"/>
  <c r="BB825" i="3"/>
  <c r="BK825" i="3"/>
  <c r="BB848" i="3"/>
  <c r="BK848" i="3"/>
  <c r="BB845" i="3"/>
  <c r="BK845" i="3"/>
  <c r="BB801" i="3"/>
  <c r="BK801" i="3"/>
  <c r="BB852" i="3"/>
  <c r="BK852" i="3"/>
  <c r="BB811" i="3"/>
  <c r="BK811" i="3"/>
  <c r="BB822" i="3"/>
  <c r="BK822" i="3"/>
  <c r="BB834" i="3"/>
  <c r="BK834" i="3"/>
  <c r="BB844" i="3"/>
  <c r="BK844" i="3"/>
  <c r="BB839" i="3"/>
  <c r="BK839" i="3"/>
  <c r="BB819" i="3"/>
  <c r="BK819" i="3"/>
  <c r="BB791" i="3"/>
  <c r="BK791" i="3"/>
  <c r="BB786" i="3"/>
  <c r="BK786" i="3"/>
  <c r="BB798" i="3"/>
  <c r="BK798" i="3"/>
  <c r="BB708" i="3"/>
  <c r="BK708" i="3"/>
  <c r="BB740" i="3"/>
  <c r="BK740" i="3"/>
  <c r="BB732" i="3"/>
  <c r="BK732" i="3"/>
  <c r="BB719" i="3"/>
  <c r="BK719" i="3"/>
  <c r="BB779" i="3"/>
  <c r="BK779" i="3"/>
  <c r="BB692" i="3"/>
  <c r="BK692" i="3"/>
  <c r="BB778" i="3"/>
  <c r="BK778" i="3"/>
  <c r="BB737" i="3"/>
  <c r="BK737" i="3"/>
  <c r="BB750" i="3"/>
  <c r="BK750" i="3"/>
  <c r="BB702" i="3"/>
  <c r="BK702" i="3"/>
  <c r="BB728" i="3"/>
  <c r="BK728" i="3"/>
  <c r="BB753" i="3"/>
  <c r="BK753" i="3"/>
  <c r="BB743" i="3"/>
  <c r="BK743" i="3"/>
  <c r="BB774" i="3"/>
  <c r="BK774" i="3"/>
  <c r="BB781" i="3"/>
  <c r="BK781" i="3"/>
  <c r="BB775" i="3"/>
  <c r="BK775" i="3"/>
  <c r="BB745" i="3"/>
  <c r="BK745" i="3"/>
  <c r="BB741" i="3"/>
  <c r="BK741" i="3"/>
  <c r="BB766" i="3"/>
  <c r="BK766" i="3"/>
  <c r="BB730" i="3"/>
  <c r="BK730" i="3"/>
  <c r="BB761" i="3"/>
  <c r="BK761" i="3"/>
  <c r="BB723" i="3"/>
  <c r="BK723" i="3"/>
  <c r="BB691" i="3"/>
  <c r="BK691" i="3"/>
  <c r="BB756" i="3"/>
  <c r="BK756" i="3"/>
  <c r="BB792" i="3"/>
  <c r="BK792" i="3"/>
  <c r="BB804" i="3"/>
  <c r="BK804" i="3"/>
  <c r="BB789" i="3"/>
  <c r="BK789" i="3"/>
  <c r="BB816" i="3"/>
  <c r="BK816" i="3"/>
  <c r="BB829" i="3"/>
  <c r="BK829" i="3"/>
  <c r="BB851" i="3"/>
  <c r="BK851" i="3"/>
  <c r="BB836" i="3"/>
  <c r="BK836" i="3"/>
  <c r="BB809" i="3"/>
  <c r="BK809" i="3"/>
  <c r="BB821" i="3"/>
  <c r="BK821" i="3"/>
  <c r="BB790" i="3"/>
  <c r="BK790" i="3"/>
  <c r="BB782" i="3"/>
  <c r="BK782" i="3"/>
  <c r="BB807" i="3"/>
  <c r="BK807" i="3"/>
  <c r="BB840" i="3"/>
  <c r="BK840" i="3"/>
  <c r="BB838" i="3"/>
  <c r="BK838" i="3"/>
  <c r="BB818" i="3"/>
  <c r="BK818" i="3"/>
  <c r="BB803" i="3"/>
  <c r="BK803" i="3"/>
  <c r="BB815" i="3"/>
  <c r="BK815" i="3"/>
  <c r="BB703" i="3"/>
  <c r="BK703" i="3"/>
  <c r="BB713" i="3"/>
  <c r="BK713" i="3"/>
  <c r="BB688" i="3"/>
  <c r="BK688" i="3"/>
  <c r="BB693" i="3"/>
  <c r="BK693" i="3"/>
  <c r="BB727" i="3"/>
  <c r="BK727" i="3"/>
  <c r="BB757" i="3"/>
  <c r="BK757" i="3"/>
  <c r="BB749" i="3"/>
  <c r="BK749" i="3"/>
  <c r="BB855" i="3"/>
  <c r="BK855" i="3"/>
  <c r="BB711" i="3"/>
  <c r="BK711" i="3"/>
  <c r="BB700" i="3"/>
  <c r="BK700" i="3"/>
  <c r="BB742" i="3"/>
  <c r="BK742" i="3"/>
  <c r="BB689" i="3"/>
  <c r="BK689" i="3"/>
  <c r="BB695" i="3"/>
  <c r="BK695" i="3"/>
  <c r="BB770" i="3"/>
  <c r="BK770" i="3"/>
  <c r="BB772" i="3"/>
  <c r="BK772" i="3"/>
  <c r="BB773" i="3"/>
  <c r="BK773" i="3"/>
  <c r="BB769" i="3"/>
  <c r="BK769" i="3"/>
  <c r="BB701" i="3"/>
  <c r="BK701" i="3"/>
  <c r="BB690" i="3"/>
  <c r="BK690" i="3"/>
  <c r="BB758" i="3"/>
  <c r="BK758" i="3"/>
  <c r="BB735" i="3"/>
  <c r="BK735" i="3"/>
  <c r="BB777" i="3"/>
  <c r="BK777" i="3"/>
  <c r="BB764" i="3"/>
  <c r="BK764" i="3"/>
  <c r="BB755" i="3"/>
  <c r="BK755" i="3"/>
  <c r="BB748" i="3"/>
  <c r="BK748" i="3"/>
  <c r="BB808" i="3"/>
  <c r="BK808" i="3"/>
  <c r="BB813" i="3"/>
  <c r="BK813" i="3"/>
  <c r="BB812" i="3"/>
  <c r="BK812" i="3"/>
  <c r="BB784" i="3"/>
  <c r="BK784" i="3"/>
  <c r="BB832" i="3"/>
  <c r="BK832" i="3"/>
  <c r="BB846" i="3"/>
  <c r="BK846" i="3"/>
  <c r="BB805" i="3"/>
  <c r="BK805" i="3"/>
  <c r="BB849" i="3"/>
  <c r="BK849" i="3"/>
  <c r="BB817" i="3"/>
  <c r="BK817" i="3"/>
  <c r="BB795" i="3"/>
  <c r="BK795" i="3"/>
  <c r="BB847" i="3"/>
  <c r="BK847" i="3"/>
  <c r="BB827" i="3"/>
  <c r="BK827" i="3"/>
  <c r="BB794" i="3"/>
  <c r="BK794" i="3"/>
  <c r="BB850" i="3"/>
  <c r="BK850" i="3"/>
  <c r="BB831" i="3"/>
  <c r="BK831" i="3"/>
  <c r="BB810" i="3"/>
  <c r="BK810" i="3"/>
  <c r="BB802" i="3"/>
  <c r="BK802" i="3"/>
  <c r="BB814" i="3"/>
  <c r="BK814" i="3"/>
  <c r="BS347" i="3"/>
  <c r="R347" i="3"/>
  <c r="BS349" i="3"/>
  <c r="R349" i="3"/>
  <c r="R348" i="3"/>
  <c r="BS348" i="3"/>
  <c r="BS350" i="3"/>
  <c r="R350" i="3"/>
  <c r="C25" i="7"/>
  <c r="BD108" i="1"/>
  <c r="AH782" i="3" s="1"/>
  <c r="BD109" i="1"/>
  <c r="AH783" i="3" s="1"/>
  <c r="BD120" i="1"/>
  <c r="AH794" i="3" s="1"/>
  <c r="BD121" i="1"/>
  <c r="AH795" i="3" s="1"/>
  <c r="BD136" i="1"/>
  <c r="AH810" i="3" s="1"/>
  <c r="BD137" i="1"/>
  <c r="AH811" i="3" s="1"/>
  <c r="BD124" i="1"/>
  <c r="AH798" i="3" s="1"/>
  <c r="BD125" i="1"/>
  <c r="AH799" i="3" s="1"/>
  <c r="BD113" i="1"/>
  <c r="AH787" i="3" s="1"/>
  <c r="BD152" i="1"/>
  <c r="AH826" i="3" s="1"/>
  <c r="BD153" i="1"/>
  <c r="AH827" i="3" s="1"/>
  <c r="BD117" i="1"/>
  <c r="AH791" i="3" s="1"/>
  <c r="BD128" i="1"/>
  <c r="AH802" i="3" s="1"/>
  <c r="BD132" i="1"/>
  <c r="AH806" i="3" s="1"/>
  <c r="BD140" i="1"/>
  <c r="AH814" i="3" s="1"/>
  <c r="BD144" i="1"/>
  <c r="AH818" i="3" s="1"/>
  <c r="BD145" i="1"/>
  <c r="AH819" i="3" s="1"/>
  <c r="BD156" i="1"/>
  <c r="AH830" i="3" s="1"/>
  <c r="BD157" i="1"/>
  <c r="AH831" i="3" s="1"/>
  <c r="BD169" i="1"/>
  <c r="AH843" i="3" s="1"/>
  <c r="BD129" i="1"/>
  <c r="AH803" i="3" s="1"/>
  <c r="BD112" i="1"/>
  <c r="AH786" i="3" s="1"/>
  <c r="BD160" i="1"/>
  <c r="AH834" i="3" s="1"/>
  <c r="BD161" i="1"/>
  <c r="AH835" i="3" s="1"/>
  <c r="BD164" i="1"/>
  <c r="AH838" i="3" s="1"/>
  <c r="BD165" i="1"/>
  <c r="AH839" i="3" s="1"/>
  <c r="BD148" i="1"/>
  <c r="AH822" i="3" s="1"/>
  <c r="BD149" i="1"/>
  <c r="AH823" i="3" s="1"/>
  <c r="BD163" i="1"/>
  <c r="AH837" i="3" s="1"/>
  <c r="BD173" i="1"/>
  <c r="AH847" i="3" s="1"/>
  <c r="BD116" i="1"/>
  <c r="AH790" i="3" s="1"/>
  <c r="BD133" i="1"/>
  <c r="AH807" i="3" s="1"/>
  <c r="BD141" i="1"/>
  <c r="AH815" i="3" s="1"/>
  <c r="BD167" i="1"/>
  <c r="AH841" i="3" s="1"/>
  <c r="BD177" i="1"/>
  <c r="AH851" i="3" s="1"/>
  <c r="BD168" i="1"/>
  <c r="AH842" i="3" s="1"/>
  <c r="BD155" i="1"/>
  <c r="AH829" i="3" s="1"/>
  <c r="BD151" i="1"/>
  <c r="AH825" i="3" s="1"/>
  <c r="BD110" i="1"/>
  <c r="AH784" i="3" s="1"/>
  <c r="BD170" i="1"/>
  <c r="AH844" i="3" s="1"/>
  <c r="BD162" i="1"/>
  <c r="AH836" i="3" s="1"/>
  <c r="BD158" i="1"/>
  <c r="AH832" i="3" s="1"/>
  <c r="BD154" i="1"/>
  <c r="AH828" i="3" s="1"/>
  <c r="BD150" i="1"/>
  <c r="AH824" i="3" s="1"/>
  <c r="BD146" i="1"/>
  <c r="AH820" i="3" s="1"/>
  <c r="BD142" i="1"/>
  <c r="AH816" i="3" s="1"/>
  <c r="BD138" i="1"/>
  <c r="AH812" i="3" s="1"/>
  <c r="BD134" i="1"/>
  <c r="AH808" i="3" s="1"/>
  <c r="BD130" i="1"/>
  <c r="AH804" i="3" s="1"/>
  <c r="BD126" i="1"/>
  <c r="AH800" i="3" s="1"/>
  <c r="BD122" i="1"/>
  <c r="AH796" i="3" s="1"/>
  <c r="BD166" i="1"/>
  <c r="AH840" i="3" s="1"/>
  <c r="BD135" i="1"/>
  <c r="AH809" i="3" s="1"/>
  <c r="BD127" i="1"/>
  <c r="AH801" i="3" s="1"/>
  <c r="BD119" i="1"/>
  <c r="AH793" i="3" s="1"/>
  <c r="BD111" i="1"/>
  <c r="AH785" i="3" s="1"/>
  <c r="BD171" i="1"/>
  <c r="AH845" i="3" s="1"/>
  <c r="BD174" i="1"/>
  <c r="AH848" i="3" s="1"/>
  <c r="BD159" i="1"/>
  <c r="AH833" i="3" s="1"/>
  <c r="BD118" i="1"/>
  <c r="AH792" i="3" s="1"/>
  <c r="BD175" i="1"/>
  <c r="AH849" i="3" s="1"/>
  <c r="BD143" i="1"/>
  <c r="AH817" i="3" s="1"/>
  <c r="BD172" i="1"/>
  <c r="AH846" i="3" s="1"/>
  <c r="BD131" i="1"/>
  <c r="AH805" i="3" s="1"/>
  <c r="BD178" i="1"/>
  <c r="AH852" i="3" s="1"/>
  <c r="BD114" i="1"/>
  <c r="AH788" i="3" s="1"/>
  <c r="BD139" i="1"/>
  <c r="AH813" i="3" s="1"/>
  <c r="BD123" i="1"/>
  <c r="AH797" i="3" s="1"/>
  <c r="BD176" i="1"/>
  <c r="AH850" i="3" s="1"/>
  <c r="BD147" i="1"/>
  <c r="AH821" i="3" s="1"/>
  <c r="BD115" i="1"/>
  <c r="AH789" i="3" s="1"/>
  <c r="BE9" i="1"/>
  <c r="BD179" i="1"/>
  <c r="AH853" i="3" s="1"/>
  <c r="BD91" i="1"/>
  <c r="AH765" i="3" s="1"/>
  <c r="BD75" i="1"/>
  <c r="AH749" i="3" s="1"/>
  <c r="BD49" i="1"/>
  <c r="AH723" i="3" s="1"/>
  <c r="BD33" i="1"/>
  <c r="AH707" i="3" s="1"/>
  <c r="BD105" i="1"/>
  <c r="AH779" i="3" s="1"/>
  <c r="BD89" i="1"/>
  <c r="AH763" i="3" s="1"/>
  <c r="BD17" i="1"/>
  <c r="AH691" i="3" s="1"/>
  <c r="BD97" i="1"/>
  <c r="AH771" i="3" s="1"/>
  <c r="BD73" i="1"/>
  <c r="AH747" i="3" s="1"/>
  <c r="BD53" i="1"/>
  <c r="AH727" i="3" s="1"/>
  <c r="BD37" i="1"/>
  <c r="AH711" i="3" s="1"/>
  <c r="BD29" i="1"/>
  <c r="AH703" i="3" s="1"/>
  <c r="BD77" i="1"/>
  <c r="AH751" i="3" s="1"/>
  <c r="BD13" i="1"/>
  <c r="AH687" i="3" s="1"/>
  <c r="BD107" i="1"/>
  <c r="AH781" i="3" s="1"/>
  <c r="BD59" i="1"/>
  <c r="AH733" i="3" s="1"/>
  <c r="BD65" i="1"/>
  <c r="AH739" i="3" s="1"/>
  <c r="BD52" i="1"/>
  <c r="AH726" i="3" s="1"/>
  <c r="BD44" i="1"/>
  <c r="AH718" i="3" s="1"/>
  <c r="BD20" i="1"/>
  <c r="AH694" i="3" s="1"/>
  <c r="BD180" i="1"/>
  <c r="AH854" i="3" s="1"/>
  <c r="BD93" i="1"/>
  <c r="AH767" i="3" s="1"/>
  <c r="BD60" i="1"/>
  <c r="AH734" i="3" s="1"/>
  <c r="BD56" i="1"/>
  <c r="AH730" i="3" s="1"/>
  <c r="BD48" i="1"/>
  <c r="AH722" i="3" s="1"/>
  <c r="BD40" i="1"/>
  <c r="AH714" i="3" s="1"/>
  <c r="BD32" i="1"/>
  <c r="AH706" i="3" s="1"/>
  <c r="BD24" i="1"/>
  <c r="AH698" i="3" s="1"/>
  <c r="BD12" i="1"/>
  <c r="AH686" i="3" s="1"/>
  <c r="CQ686" i="3" s="1"/>
  <c r="BD98" i="1"/>
  <c r="AH772" i="3" s="1"/>
  <c r="BD82" i="1"/>
  <c r="AH756" i="3" s="1"/>
  <c r="BD72" i="1"/>
  <c r="AH746" i="3" s="1"/>
  <c r="BD62" i="1"/>
  <c r="AH736" i="3" s="1"/>
  <c r="BD58" i="1"/>
  <c r="AH732" i="3" s="1"/>
  <c r="BD54" i="1"/>
  <c r="AH728" i="3" s="1"/>
  <c r="BD50" i="1"/>
  <c r="AH724" i="3" s="1"/>
  <c r="BD46" i="1"/>
  <c r="AH720" i="3" s="1"/>
  <c r="BD42" i="1"/>
  <c r="AH716" i="3" s="1"/>
  <c r="BD38" i="1"/>
  <c r="AH712" i="3" s="1"/>
  <c r="BD34" i="1"/>
  <c r="AH708" i="3" s="1"/>
  <c r="BD30" i="1"/>
  <c r="AH704" i="3" s="1"/>
  <c r="BD26" i="1"/>
  <c r="AH700" i="3" s="1"/>
  <c r="BD22" i="1"/>
  <c r="AH696" i="3" s="1"/>
  <c r="BD18" i="1"/>
  <c r="AH692" i="3" s="1"/>
  <c r="BD14" i="1"/>
  <c r="AH688" i="3" s="1"/>
  <c r="BD51" i="1"/>
  <c r="AH725" i="3" s="1"/>
  <c r="BD43" i="1"/>
  <c r="AH717" i="3" s="1"/>
  <c r="BD15" i="1"/>
  <c r="AH689" i="3" s="1"/>
  <c r="BD99" i="1"/>
  <c r="AH773" i="3" s="1"/>
  <c r="BD83" i="1"/>
  <c r="AH757" i="3" s="1"/>
  <c r="BD71" i="1"/>
  <c r="AH745" i="3" s="1"/>
  <c r="BD61" i="1"/>
  <c r="AH735" i="3" s="1"/>
  <c r="BD68" i="1"/>
  <c r="AH742" i="3" s="1"/>
  <c r="BD45" i="1"/>
  <c r="AH719" i="3" s="1"/>
  <c r="BD101" i="1"/>
  <c r="AH775" i="3" s="1"/>
  <c r="BD85" i="1"/>
  <c r="AH759" i="3" s="1"/>
  <c r="BD36" i="1"/>
  <c r="AH710" i="3" s="1"/>
  <c r="BD87" i="1"/>
  <c r="AH761" i="3" s="1"/>
  <c r="BD76" i="1"/>
  <c r="AH750" i="3" s="1"/>
  <c r="BD181" i="1"/>
  <c r="AH855" i="3" s="1"/>
  <c r="BD102" i="1"/>
  <c r="AH776" i="3" s="1"/>
  <c r="BD70" i="1"/>
  <c r="AH744" i="3" s="1"/>
  <c r="BD92" i="1"/>
  <c r="AH766" i="3" s="1"/>
  <c r="BD78" i="1"/>
  <c r="AH752" i="3" s="1"/>
  <c r="BD79" i="1"/>
  <c r="AH753" i="3" s="1"/>
  <c r="BD19" i="1"/>
  <c r="AH693" i="3" s="1"/>
  <c r="BD28" i="1"/>
  <c r="AH702" i="3" s="1"/>
  <c r="BD95" i="1"/>
  <c r="AH769" i="3" s="1"/>
  <c r="BD94" i="1"/>
  <c r="AH768" i="3" s="1"/>
  <c r="BD86" i="1"/>
  <c r="AH760" i="3" s="1"/>
  <c r="BD80" i="1"/>
  <c r="AH754" i="3" s="1"/>
  <c r="BD64" i="1"/>
  <c r="AH738" i="3" s="1"/>
  <c r="BD31" i="1"/>
  <c r="AH705" i="3" s="1"/>
  <c r="BD81" i="1"/>
  <c r="AH755" i="3" s="1"/>
  <c r="BD90" i="1"/>
  <c r="AH764" i="3" s="1"/>
  <c r="BD88" i="1"/>
  <c r="AH762" i="3" s="1"/>
  <c r="BD63" i="1"/>
  <c r="AH737" i="3" s="1"/>
  <c r="BD35" i="1"/>
  <c r="AH709" i="3" s="1"/>
  <c r="BD57" i="1"/>
  <c r="AH731" i="3" s="1"/>
  <c r="BD69" i="1"/>
  <c r="AH743" i="3" s="1"/>
  <c r="BD96" i="1"/>
  <c r="AH770" i="3" s="1"/>
  <c r="BD66" i="1"/>
  <c r="AH740" i="3" s="1"/>
  <c r="BD39" i="1"/>
  <c r="AH713" i="3" s="1"/>
  <c r="BD23" i="1"/>
  <c r="AH697" i="3" s="1"/>
  <c r="BD41" i="1"/>
  <c r="AH715" i="3" s="1"/>
  <c r="BD21" i="1"/>
  <c r="AH695" i="3" s="1"/>
  <c r="BD103" i="1"/>
  <c r="AH777" i="3" s="1"/>
  <c r="BD106" i="1"/>
  <c r="AH780" i="3" s="1"/>
  <c r="BD100" i="1"/>
  <c r="AH774" i="3" s="1"/>
  <c r="BD84" i="1"/>
  <c r="AH758" i="3" s="1"/>
  <c r="BD74" i="1"/>
  <c r="AH748" i="3" s="1"/>
  <c r="BD47" i="1"/>
  <c r="AH721" i="3" s="1"/>
  <c r="BD25" i="1"/>
  <c r="AH699" i="3" s="1"/>
  <c r="BD16" i="1"/>
  <c r="AH690" i="3" s="1"/>
  <c r="BD55" i="1"/>
  <c r="AH729" i="3" s="1"/>
  <c r="BD67" i="1"/>
  <c r="AH741" i="3" s="1"/>
  <c r="BD104" i="1"/>
  <c r="AH778" i="3" s="1"/>
  <c r="BD27" i="1"/>
  <c r="AH701" i="3" s="1"/>
  <c r="BE10" i="1"/>
  <c r="BD10" i="1"/>
  <c r="AD346" i="3"/>
  <c r="Y346" i="3" s="1"/>
  <c r="T746" i="3" l="1"/>
  <c r="T765" i="3"/>
  <c r="T734" i="3"/>
  <c r="T767" i="3"/>
  <c r="T691" i="3"/>
  <c r="T759" i="3"/>
  <c r="T771" i="3"/>
  <c r="T696" i="3"/>
  <c r="T775" i="3"/>
  <c r="T721" i="3"/>
  <c r="T711" i="3"/>
  <c r="T769" i="3"/>
  <c r="T710" i="3"/>
  <c r="T709" i="3"/>
  <c r="T693" i="3"/>
  <c r="T779" i="3"/>
  <c r="T756" i="3"/>
  <c r="T701" i="3"/>
  <c r="T747" i="3"/>
  <c r="T772" i="3"/>
  <c r="T727" i="3"/>
  <c r="T855" i="3"/>
  <c r="T716" i="3"/>
  <c r="T760" i="3"/>
  <c r="T720" i="3"/>
  <c r="T736" i="3"/>
  <c r="T752" i="3"/>
  <c r="T699" i="3"/>
  <c r="T704" i="3"/>
  <c r="T692" i="3"/>
  <c r="T761" i="3"/>
  <c r="T766" i="3"/>
  <c r="T751" i="3"/>
  <c r="T748" i="3"/>
  <c r="T725" i="3"/>
  <c r="T745" i="3"/>
  <c r="T719" i="3"/>
  <c r="T726" i="3"/>
  <c r="T733" i="3"/>
  <c r="T702" i="3"/>
  <c r="T777" i="3"/>
  <c r="T708" i="3"/>
  <c r="T758" i="3"/>
  <c r="T750" i="3"/>
  <c r="T763" i="3"/>
  <c r="T713" i="3"/>
  <c r="T707" i="3"/>
  <c r="T764" i="3"/>
  <c r="T754" i="3"/>
  <c r="T741" i="3"/>
  <c r="T762" i="3"/>
  <c r="T854" i="3"/>
  <c r="T768" i="3"/>
  <c r="T740" i="3"/>
  <c r="T770" i="3"/>
  <c r="T744" i="3"/>
  <c r="T753" i="3"/>
  <c r="T729" i="3"/>
  <c r="T738" i="3"/>
  <c r="T757" i="3"/>
  <c r="T749" i="3"/>
  <c r="T755" i="3"/>
  <c r="T715" i="3"/>
  <c r="T776" i="3"/>
  <c r="T781" i="3"/>
  <c r="T735" i="3"/>
  <c r="T731" i="3"/>
  <c r="T694" i="3"/>
  <c r="T743" i="3"/>
  <c r="T697" i="3"/>
  <c r="T698" i="3"/>
  <c r="T722" i="3"/>
  <c r="T689" i="3"/>
  <c r="T690" i="3"/>
  <c r="T773" i="3"/>
  <c r="T780" i="3"/>
  <c r="T714" i="3"/>
  <c r="T724" i="3"/>
  <c r="T742" i="3"/>
  <c r="T732" i="3"/>
  <c r="T739" i="3"/>
  <c r="T703" i="3"/>
  <c r="T706" i="3"/>
  <c r="T718" i="3"/>
  <c r="T712" i="3"/>
  <c r="T737" i="3"/>
  <c r="T774" i="3"/>
  <c r="T705" i="3"/>
  <c r="T723" i="3"/>
  <c r="T717" i="3"/>
  <c r="T700" i="3"/>
  <c r="T730" i="3"/>
  <c r="T778" i="3"/>
  <c r="T695" i="3"/>
  <c r="T728" i="3"/>
  <c r="CH778" i="3"/>
  <c r="CQ778" i="3"/>
  <c r="CH715" i="3"/>
  <c r="CQ715" i="3"/>
  <c r="CH705" i="3"/>
  <c r="CQ705" i="3"/>
  <c r="CH710" i="3"/>
  <c r="CQ710" i="3"/>
  <c r="CH688" i="3"/>
  <c r="CQ688" i="3"/>
  <c r="CH736" i="3"/>
  <c r="CQ736" i="3"/>
  <c r="CH854" i="3"/>
  <c r="CQ854" i="3"/>
  <c r="CH765" i="3"/>
  <c r="CQ765" i="3"/>
  <c r="CH848" i="3"/>
  <c r="CQ848" i="3"/>
  <c r="CH832" i="3"/>
  <c r="CQ832" i="3"/>
  <c r="CH847" i="3"/>
  <c r="CQ847" i="3"/>
  <c r="CH830" i="3"/>
  <c r="CQ830" i="3"/>
  <c r="CH826" i="3"/>
  <c r="CQ826" i="3"/>
  <c r="CH729" i="3"/>
  <c r="CQ729" i="3"/>
  <c r="CH748" i="3"/>
  <c r="CQ748" i="3"/>
  <c r="CH777" i="3"/>
  <c r="CQ777" i="3"/>
  <c r="CH713" i="3"/>
  <c r="CQ713" i="3"/>
  <c r="CH731" i="3"/>
  <c r="CQ731" i="3"/>
  <c r="CH754" i="3"/>
  <c r="CQ754" i="3"/>
  <c r="CH766" i="3"/>
  <c r="CQ766" i="3"/>
  <c r="CH775" i="3"/>
  <c r="CQ775" i="3"/>
  <c r="CH717" i="3"/>
  <c r="CQ717" i="3"/>
  <c r="CH728" i="3"/>
  <c r="CQ728" i="3"/>
  <c r="CH706" i="3"/>
  <c r="CQ706" i="3"/>
  <c r="CH718" i="3"/>
  <c r="CQ718" i="3"/>
  <c r="CH711" i="3"/>
  <c r="CQ711" i="3"/>
  <c r="CH723" i="3"/>
  <c r="CQ723" i="3"/>
  <c r="CH805" i="3"/>
  <c r="CQ805" i="3"/>
  <c r="CH785" i="3"/>
  <c r="CQ785" i="3"/>
  <c r="CH824" i="3"/>
  <c r="CQ824" i="3"/>
  <c r="CH842" i="3"/>
  <c r="CQ842" i="3"/>
  <c r="CH823" i="3"/>
  <c r="CQ823" i="3"/>
  <c r="CH791" i="3"/>
  <c r="CQ791" i="3"/>
  <c r="CH751" i="3"/>
  <c r="CQ751" i="3"/>
  <c r="CH788" i="3"/>
  <c r="CQ788" i="3"/>
  <c r="CH801" i="3"/>
  <c r="CQ801" i="3"/>
  <c r="CH825" i="3"/>
  <c r="CQ825" i="3"/>
  <c r="CH839" i="3"/>
  <c r="CQ839" i="3"/>
  <c r="CH806" i="3"/>
  <c r="CQ806" i="3"/>
  <c r="CH783" i="3"/>
  <c r="CQ783" i="3"/>
  <c r="CH764" i="3"/>
  <c r="CQ764" i="3"/>
  <c r="CH702" i="3"/>
  <c r="CQ702" i="3"/>
  <c r="CH750" i="3"/>
  <c r="CQ750" i="3"/>
  <c r="CH745" i="3"/>
  <c r="CQ745" i="3"/>
  <c r="CH696" i="3"/>
  <c r="CQ696" i="3"/>
  <c r="CH712" i="3"/>
  <c r="CQ712" i="3"/>
  <c r="CH756" i="3"/>
  <c r="CQ756" i="3"/>
  <c r="CH734" i="3"/>
  <c r="CQ734" i="3"/>
  <c r="CH781" i="3"/>
  <c r="CQ781" i="3"/>
  <c r="CH691" i="3"/>
  <c r="CQ691" i="3"/>
  <c r="CH797" i="3"/>
  <c r="CQ797" i="3"/>
  <c r="CH792" i="3"/>
  <c r="CQ792" i="3"/>
  <c r="CH840" i="3"/>
  <c r="CQ840" i="3"/>
  <c r="CH808" i="3"/>
  <c r="CQ808" i="3"/>
  <c r="CH844" i="3"/>
  <c r="CQ844" i="3"/>
  <c r="CH807" i="3"/>
  <c r="CQ807" i="3"/>
  <c r="CH835" i="3"/>
  <c r="CQ835" i="3"/>
  <c r="CH843" i="3"/>
  <c r="CQ843" i="3"/>
  <c r="CH818" i="3"/>
  <c r="CQ818" i="3"/>
  <c r="CH799" i="3"/>
  <c r="CQ799" i="3"/>
  <c r="CH795" i="3"/>
  <c r="CQ795" i="3"/>
  <c r="CH701" i="3"/>
  <c r="CQ701" i="3"/>
  <c r="CH690" i="3"/>
  <c r="CQ690" i="3"/>
  <c r="CH758" i="3"/>
  <c r="CQ758" i="3"/>
  <c r="CH695" i="3"/>
  <c r="CQ695" i="3"/>
  <c r="CH740" i="3"/>
  <c r="CQ740" i="3"/>
  <c r="CH709" i="3"/>
  <c r="CQ709" i="3"/>
  <c r="CH755" i="3"/>
  <c r="CQ755" i="3"/>
  <c r="CH760" i="3"/>
  <c r="CQ760" i="3"/>
  <c r="CH693" i="3"/>
  <c r="CQ693" i="3"/>
  <c r="CH744" i="3"/>
  <c r="CQ744" i="3"/>
  <c r="CH761" i="3"/>
  <c r="CQ761" i="3"/>
  <c r="CH719" i="3"/>
  <c r="CQ719" i="3"/>
  <c r="CH757" i="3"/>
  <c r="CQ757" i="3"/>
  <c r="CH725" i="3"/>
  <c r="CQ725" i="3"/>
  <c r="CH700" i="3"/>
  <c r="CQ700" i="3"/>
  <c r="CH716" i="3"/>
  <c r="CQ716" i="3"/>
  <c r="CH732" i="3"/>
  <c r="CQ732" i="3"/>
  <c r="CH772" i="3"/>
  <c r="CQ772" i="3"/>
  <c r="CH714" i="3"/>
  <c r="CQ714" i="3"/>
  <c r="CH767" i="3"/>
  <c r="CQ767" i="3"/>
  <c r="CH726" i="3"/>
  <c r="CQ726" i="3"/>
  <c r="CH687" i="3"/>
  <c r="CQ687" i="3"/>
  <c r="CH727" i="3"/>
  <c r="CQ727" i="3"/>
  <c r="CH763" i="3"/>
  <c r="CQ763" i="3"/>
  <c r="CH749" i="3"/>
  <c r="CQ749" i="3"/>
  <c r="CH789" i="3"/>
  <c r="CQ789" i="3"/>
  <c r="CH813" i="3"/>
  <c r="CQ813" i="3"/>
  <c r="CH846" i="3"/>
  <c r="CQ846" i="3"/>
  <c r="CH833" i="3"/>
  <c r="CQ833" i="3"/>
  <c r="CH793" i="3"/>
  <c r="CQ793" i="3"/>
  <c r="CH796" i="3"/>
  <c r="CQ796" i="3"/>
  <c r="CH812" i="3"/>
  <c r="CQ812" i="3"/>
  <c r="CH828" i="3"/>
  <c r="CQ828" i="3"/>
  <c r="CH784" i="3"/>
  <c r="CQ784" i="3"/>
  <c r="CH851" i="3"/>
  <c r="CQ851" i="3"/>
  <c r="CH790" i="3"/>
  <c r="CQ790" i="3"/>
  <c r="CH822" i="3"/>
  <c r="CQ822" i="3"/>
  <c r="CH834" i="3"/>
  <c r="CQ834" i="3"/>
  <c r="CH831" i="3"/>
  <c r="CQ831" i="3"/>
  <c r="CH814" i="3"/>
  <c r="CQ814" i="3"/>
  <c r="CH827" i="3"/>
  <c r="CQ827" i="3"/>
  <c r="CH798" i="3"/>
  <c r="CQ798" i="3"/>
  <c r="CH794" i="3"/>
  <c r="CQ794" i="3"/>
  <c r="CH699" i="3"/>
  <c r="CQ699" i="3"/>
  <c r="CH770" i="3"/>
  <c r="CQ770" i="3"/>
  <c r="CH768" i="3"/>
  <c r="CQ768" i="3"/>
  <c r="CH776" i="3"/>
  <c r="CQ776" i="3"/>
  <c r="CH773" i="3"/>
  <c r="CQ773" i="3"/>
  <c r="CH720" i="3"/>
  <c r="CQ720" i="3"/>
  <c r="CH739" i="3"/>
  <c r="CQ739" i="3"/>
  <c r="CH779" i="3"/>
  <c r="CQ779" i="3"/>
  <c r="CH817" i="3"/>
  <c r="CQ817" i="3"/>
  <c r="CH816" i="3"/>
  <c r="CQ816" i="3"/>
  <c r="CH841" i="3"/>
  <c r="CQ841" i="3"/>
  <c r="CH786" i="3"/>
  <c r="CQ786" i="3"/>
  <c r="CH811" i="3"/>
  <c r="CQ811" i="3"/>
  <c r="CH774" i="3"/>
  <c r="CQ774" i="3"/>
  <c r="CH737" i="3"/>
  <c r="CQ737" i="3"/>
  <c r="CH753" i="3"/>
  <c r="CQ753" i="3"/>
  <c r="CH742" i="3"/>
  <c r="CQ742" i="3"/>
  <c r="CH704" i="3"/>
  <c r="CQ704" i="3"/>
  <c r="CH722" i="3"/>
  <c r="CQ722" i="3"/>
  <c r="CH747" i="3"/>
  <c r="CQ747" i="3"/>
  <c r="CH821" i="3"/>
  <c r="CQ821" i="3"/>
  <c r="CH800" i="3"/>
  <c r="CQ800" i="3"/>
  <c r="CH741" i="3"/>
  <c r="CQ741" i="3"/>
  <c r="CH721" i="3"/>
  <c r="CQ721" i="3"/>
  <c r="CH780" i="3"/>
  <c r="CQ780" i="3"/>
  <c r="CH697" i="3"/>
  <c r="CQ697" i="3"/>
  <c r="CH743" i="3"/>
  <c r="CQ743" i="3"/>
  <c r="CH762" i="3"/>
  <c r="CQ762" i="3"/>
  <c r="CH738" i="3"/>
  <c r="CQ738" i="3"/>
  <c r="CH769" i="3"/>
  <c r="CQ769" i="3"/>
  <c r="CH752" i="3"/>
  <c r="CQ752" i="3"/>
  <c r="CH855" i="3"/>
  <c r="CQ855" i="3"/>
  <c r="CH759" i="3"/>
  <c r="CQ759" i="3"/>
  <c r="CH735" i="3"/>
  <c r="CQ735" i="3"/>
  <c r="CH689" i="3"/>
  <c r="CQ689" i="3"/>
  <c r="CH692" i="3"/>
  <c r="CQ692" i="3"/>
  <c r="CH708" i="3"/>
  <c r="CQ708" i="3"/>
  <c r="CH724" i="3"/>
  <c r="CQ724" i="3"/>
  <c r="CH746" i="3"/>
  <c r="CQ746" i="3"/>
  <c r="CH698" i="3"/>
  <c r="CQ698" i="3"/>
  <c r="CH730" i="3"/>
  <c r="CQ730" i="3"/>
  <c r="CH694" i="3"/>
  <c r="CQ694" i="3"/>
  <c r="CH733" i="3"/>
  <c r="CQ733" i="3"/>
  <c r="CH703" i="3"/>
  <c r="CQ703" i="3"/>
  <c r="CH771" i="3"/>
  <c r="CQ771" i="3"/>
  <c r="CH707" i="3"/>
  <c r="CQ707" i="3"/>
  <c r="CH853" i="3"/>
  <c r="CQ853" i="3"/>
  <c r="CH850" i="3"/>
  <c r="CQ850" i="3"/>
  <c r="CH852" i="3"/>
  <c r="CQ852" i="3"/>
  <c r="CH849" i="3"/>
  <c r="CQ849" i="3"/>
  <c r="CH845" i="3"/>
  <c r="CQ845" i="3"/>
  <c r="CH809" i="3"/>
  <c r="CQ809" i="3"/>
  <c r="CH804" i="3"/>
  <c r="CQ804" i="3"/>
  <c r="CH820" i="3"/>
  <c r="CQ820" i="3"/>
  <c r="CH836" i="3"/>
  <c r="CQ836" i="3"/>
  <c r="CH829" i="3"/>
  <c r="CQ829" i="3"/>
  <c r="CH815" i="3"/>
  <c r="CQ815" i="3"/>
  <c r="CH837" i="3"/>
  <c r="CQ837" i="3"/>
  <c r="CH838" i="3"/>
  <c r="CQ838" i="3"/>
  <c r="CH803" i="3"/>
  <c r="CQ803" i="3"/>
  <c r="CH819" i="3"/>
  <c r="CQ819" i="3"/>
  <c r="CH802" i="3"/>
  <c r="CQ802" i="3"/>
  <c r="CH787" i="3"/>
  <c r="CQ787" i="3"/>
  <c r="CH810" i="3"/>
  <c r="CQ810" i="3"/>
  <c r="CH782" i="3"/>
  <c r="CQ782" i="3"/>
  <c r="CH686" i="3"/>
  <c r="E25" i="7"/>
  <c r="F25" i="7" s="1"/>
  <c r="H25" i="7"/>
  <c r="I25" i="7" s="1"/>
  <c r="K25" i="7"/>
  <c r="L25" i="7" s="1"/>
  <c r="N25" i="7"/>
  <c r="O25" i="7" s="1"/>
  <c r="Q25" i="7"/>
  <c r="R25" i="7" s="1"/>
  <c r="BY777" i="3"/>
  <c r="BY702" i="3"/>
  <c r="BY775" i="3"/>
  <c r="BY712" i="3"/>
  <c r="BY718" i="3"/>
  <c r="BY723" i="3"/>
  <c r="BY785" i="3"/>
  <c r="BY824" i="3"/>
  <c r="BY807" i="3"/>
  <c r="BY843" i="3"/>
  <c r="BY818" i="3"/>
  <c r="BY799" i="3"/>
  <c r="BY795" i="3"/>
  <c r="BY748" i="3"/>
  <c r="BY731" i="3"/>
  <c r="BY766" i="3"/>
  <c r="BY717" i="3"/>
  <c r="BY756" i="3"/>
  <c r="BY711" i="3"/>
  <c r="BY805" i="3"/>
  <c r="BY840" i="3"/>
  <c r="BY842" i="3"/>
  <c r="BY823" i="3"/>
  <c r="BY791" i="3"/>
  <c r="BY701" i="3"/>
  <c r="BY690" i="3"/>
  <c r="BY758" i="3"/>
  <c r="BY695" i="3"/>
  <c r="BY740" i="3"/>
  <c r="BY709" i="3"/>
  <c r="BY755" i="3"/>
  <c r="BY760" i="3"/>
  <c r="BY693" i="3"/>
  <c r="BY744" i="3"/>
  <c r="BY761" i="3"/>
  <c r="BY719" i="3"/>
  <c r="BY757" i="3"/>
  <c r="BY725" i="3"/>
  <c r="BY700" i="3"/>
  <c r="BY716" i="3"/>
  <c r="BY732" i="3"/>
  <c r="BY772" i="3"/>
  <c r="BY714" i="3"/>
  <c r="BY767" i="3"/>
  <c r="BY726" i="3"/>
  <c r="BY687" i="3"/>
  <c r="BY727" i="3"/>
  <c r="BY763" i="3"/>
  <c r="BY749" i="3"/>
  <c r="BY789" i="3"/>
  <c r="BY813" i="3"/>
  <c r="BY846" i="3"/>
  <c r="BY833" i="3"/>
  <c r="BY793" i="3"/>
  <c r="BY796" i="3"/>
  <c r="BY812" i="3"/>
  <c r="BY828" i="3"/>
  <c r="BY784" i="3"/>
  <c r="BY851" i="3"/>
  <c r="BY790" i="3"/>
  <c r="BY822" i="3"/>
  <c r="BY834" i="3"/>
  <c r="BY831" i="3"/>
  <c r="BY814" i="3"/>
  <c r="BY827" i="3"/>
  <c r="BY798" i="3"/>
  <c r="BY794" i="3"/>
  <c r="BY713" i="3"/>
  <c r="BY754" i="3"/>
  <c r="BY745" i="3"/>
  <c r="BY728" i="3"/>
  <c r="BY734" i="3"/>
  <c r="BY691" i="3"/>
  <c r="BY792" i="3"/>
  <c r="BY844" i="3"/>
  <c r="BY778" i="3"/>
  <c r="BY774" i="3"/>
  <c r="BY770" i="3"/>
  <c r="BY705" i="3"/>
  <c r="BY753" i="3"/>
  <c r="BY710" i="3"/>
  <c r="BY773" i="3"/>
  <c r="BY704" i="3"/>
  <c r="BY736" i="3"/>
  <c r="BY722" i="3"/>
  <c r="BY739" i="3"/>
  <c r="BY747" i="3"/>
  <c r="BY765" i="3"/>
  <c r="BY788" i="3"/>
  <c r="BY801" i="3"/>
  <c r="BY816" i="3"/>
  <c r="BY841" i="3"/>
  <c r="BY806" i="3"/>
  <c r="BY729" i="3"/>
  <c r="BY764" i="3"/>
  <c r="BY750" i="3"/>
  <c r="BY696" i="3"/>
  <c r="BY706" i="3"/>
  <c r="BY781" i="3"/>
  <c r="BY797" i="3"/>
  <c r="BY808" i="3"/>
  <c r="BY835" i="3"/>
  <c r="BY699" i="3"/>
  <c r="BY715" i="3"/>
  <c r="BY737" i="3"/>
  <c r="BY768" i="3"/>
  <c r="BY776" i="3"/>
  <c r="BY742" i="3"/>
  <c r="BY688" i="3"/>
  <c r="BY720" i="3"/>
  <c r="BY686" i="3"/>
  <c r="BY854" i="3"/>
  <c r="BY751" i="3"/>
  <c r="BY779" i="3"/>
  <c r="BY821" i="3"/>
  <c r="BY817" i="3"/>
  <c r="BY848" i="3"/>
  <c r="BY800" i="3"/>
  <c r="BY832" i="3"/>
  <c r="BY825" i="3"/>
  <c r="BY847" i="3"/>
  <c r="BY839" i="3"/>
  <c r="BY786" i="3"/>
  <c r="BY830" i="3"/>
  <c r="BY826" i="3"/>
  <c r="BY811" i="3"/>
  <c r="BY783" i="3"/>
  <c r="BY741" i="3"/>
  <c r="BY721" i="3"/>
  <c r="BY780" i="3"/>
  <c r="BY697" i="3"/>
  <c r="BY743" i="3"/>
  <c r="BY762" i="3"/>
  <c r="BY738" i="3"/>
  <c r="BY769" i="3"/>
  <c r="BY752" i="3"/>
  <c r="BY855" i="3"/>
  <c r="BY759" i="3"/>
  <c r="BY735" i="3"/>
  <c r="BY689" i="3"/>
  <c r="BY692" i="3"/>
  <c r="BY708" i="3"/>
  <c r="BY724" i="3"/>
  <c r="BY746" i="3"/>
  <c r="BY698" i="3"/>
  <c r="BY730" i="3"/>
  <c r="BY694" i="3"/>
  <c r="BY733" i="3"/>
  <c r="BY703" i="3"/>
  <c r="BY771" i="3"/>
  <c r="BY707" i="3"/>
  <c r="BY853" i="3"/>
  <c r="BY850" i="3"/>
  <c r="BY852" i="3"/>
  <c r="BY849" i="3"/>
  <c r="BY845" i="3"/>
  <c r="BY809" i="3"/>
  <c r="BY804" i="3"/>
  <c r="BY820" i="3"/>
  <c r="BY836" i="3"/>
  <c r="BY829" i="3"/>
  <c r="BY815" i="3"/>
  <c r="BY837" i="3"/>
  <c r="BY838" i="3"/>
  <c r="BY803" i="3"/>
  <c r="BY819" i="3"/>
  <c r="BY802" i="3"/>
  <c r="BY787" i="3"/>
  <c r="BY810" i="3"/>
  <c r="BY782" i="3"/>
  <c r="BC758" i="3"/>
  <c r="BL758" i="3"/>
  <c r="BC755" i="3"/>
  <c r="BL755" i="3"/>
  <c r="BC744" i="3"/>
  <c r="BL744" i="3"/>
  <c r="BC700" i="3"/>
  <c r="BL700" i="3"/>
  <c r="BC772" i="3"/>
  <c r="BL772" i="3"/>
  <c r="BC687" i="3"/>
  <c r="BL687" i="3"/>
  <c r="BC789" i="3"/>
  <c r="BL789" i="3"/>
  <c r="BC833" i="3"/>
  <c r="BL833" i="3"/>
  <c r="BC828" i="3"/>
  <c r="BL828" i="3"/>
  <c r="BC790" i="3"/>
  <c r="BL790" i="3"/>
  <c r="BC827" i="3"/>
  <c r="BL827" i="3"/>
  <c r="BC699" i="3"/>
  <c r="BL699" i="3"/>
  <c r="BC705" i="3"/>
  <c r="BL705" i="3"/>
  <c r="BC753" i="3"/>
  <c r="BL753" i="3"/>
  <c r="BC773" i="3"/>
  <c r="BL773" i="3"/>
  <c r="BC686" i="3"/>
  <c r="BL686" i="3"/>
  <c r="BC739" i="3"/>
  <c r="BL739" i="3"/>
  <c r="BC765" i="3"/>
  <c r="BL765" i="3"/>
  <c r="BC848" i="3"/>
  <c r="BL848" i="3"/>
  <c r="BC832" i="3"/>
  <c r="BL832" i="3"/>
  <c r="BC806" i="3"/>
  <c r="BL806" i="3"/>
  <c r="BC690" i="3"/>
  <c r="BL690" i="3"/>
  <c r="BC740" i="3"/>
  <c r="BL740" i="3"/>
  <c r="BC693" i="3"/>
  <c r="BL693" i="3"/>
  <c r="BC757" i="3"/>
  <c r="BL757" i="3"/>
  <c r="BC732" i="3"/>
  <c r="BL732" i="3"/>
  <c r="BC726" i="3"/>
  <c r="BL726" i="3"/>
  <c r="BC763" i="3"/>
  <c r="BL763" i="3"/>
  <c r="BC846" i="3"/>
  <c r="BL846" i="3"/>
  <c r="BC812" i="3"/>
  <c r="BL812" i="3"/>
  <c r="BC834" i="3"/>
  <c r="BL834" i="3"/>
  <c r="BC794" i="3"/>
  <c r="BL794" i="3"/>
  <c r="BC774" i="3"/>
  <c r="BL774" i="3"/>
  <c r="BC737" i="3"/>
  <c r="BL737" i="3"/>
  <c r="BC776" i="3"/>
  <c r="BL776" i="3"/>
  <c r="BC688" i="3"/>
  <c r="BL688" i="3"/>
  <c r="BC736" i="3"/>
  <c r="BL736" i="3"/>
  <c r="BC854" i="3"/>
  <c r="BL854" i="3"/>
  <c r="BC747" i="3"/>
  <c r="BL747" i="3"/>
  <c r="BC788" i="3"/>
  <c r="BL788" i="3"/>
  <c r="BC800" i="3"/>
  <c r="BL800" i="3"/>
  <c r="BC841" i="3"/>
  <c r="BL841" i="3"/>
  <c r="BC826" i="3"/>
  <c r="BL826" i="3"/>
  <c r="BC721" i="3"/>
  <c r="BL721" i="3"/>
  <c r="BC762" i="3"/>
  <c r="BL762" i="3"/>
  <c r="BC855" i="3"/>
  <c r="BL855" i="3"/>
  <c r="BC692" i="3"/>
  <c r="BL692" i="3"/>
  <c r="BC746" i="3"/>
  <c r="BL746" i="3"/>
  <c r="BC703" i="3"/>
  <c r="BL703" i="3"/>
  <c r="BC849" i="3"/>
  <c r="BL849" i="3"/>
  <c r="BC803" i="3"/>
  <c r="BL803" i="3"/>
  <c r="BC701" i="3"/>
  <c r="BL701" i="3"/>
  <c r="BC695" i="3"/>
  <c r="BL695" i="3"/>
  <c r="BC709" i="3"/>
  <c r="BL709" i="3"/>
  <c r="BC760" i="3"/>
  <c r="BL760" i="3"/>
  <c r="BC761" i="3"/>
  <c r="BL761" i="3"/>
  <c r="BC719" i="3"/>
  <c r="BL719" i="3"/>
  <c r="BC725" i="3"/>
  <c r="BL725" i="3"/>
  <c r="BC716" i="3"/>
  <c r="BL716" i="3"/>
  <c r="BC714" i="3"/>
  <c r="BL714" i="3"/>
  <c r="BC767" i="3"/>
  <c r="BL767" i="3"/>
  <c r="BC727" i="3"/>
  <c r="BL727" i="3"/>
  <c r="BC749" i="3"/>
  <c r="BL749" i="3"/>
  <c r="BC813" i="3"/>
  <c r="BL813" i="3"/>
  <c r="BC793" i="3"/>
  <c r="BL793" i="3"/>
  <c r="BC796" i="3"/>
  <c r="BL796" i="3"/>
  <c r="BC784" i="3"/>
  <c r="BL784" i="3"/>
  <c r="BC851" i="3"/>
  <c r="BL851" i="3"/>
  <c r="BC822" i="3"/>
  <c r="BL822" i="3"/>
  <c r="BC831" i="3"/>
  <c r="BL831" i="3"/>
  <c r="BC814" i="3"/>
  <c r="BL814" i="3"/>
  <c r="BC798" i="3"/>
  <c r="BL798" i="3"/>
  <c r="BC778" i="3"/>
  <c r="BL778" i="3"/>
  <c r="BC715" i="3"/>
  <c r="BL715" i="3"/>
  <c r="BC770" i="3"/>
  <c r="BL770" i="3"/>
  <c r="BC768" i="3"/>
  <c r="BL768" i="3"/>
  <c r="BC710" i="3"/>
  <c r="BL710" i="3"/>
  <c r="BC742" i="3"/>
  <c r="BL742" i="3"/>
  <c r="BC704" i="3"/>
  <c r="BL704" i="3"/>
  <c r="BC720" i="3"/>
  <c r="BL720" i="3"/>
  <c r="BC722" i="3"/>
  <c r="BL722" i="3"/>
  <c r="BC751" i="3"/>
  <c r="BL751" i="3"/>
  <c r="BC779" i="3"/>
  <c r="BL779" i="3"/>
  <c r="BC821" i="3"/>
  <c r="BL821" i="3"/>
  <c r="BC817" i="3"/>
  <c r="BL817" i="3"/>
  <c r="BC801" i="3"/>
  <c r="BL801" i="3"/>
  <c r="BC816" i="3"/>
  <c r="BL816" i="3"/>
  <c r="BC825" i="3"/>
  <c r="BL825" i="3"/>
  <c r="BC847" i="3"/>
  <c r="BL847" i="3"/>
  <c r="BC839" i="3"/>
  <c r="BL839" i="3"/>
  <c r="BC786" i="3"/>
  <c r="BL786" i="3"/>
  <c r="BC830" i="3"/>
  <c r="BL830" i="3"/>
  <c r="BC811" i="3"/>
  <c r="BL811" i="3"/>
  <c r="BC783" i="3"/>
  <c r="BL783" i="3"/>
  <c r="BC741" i="3"/>
  <c r="BL741" i="3"/>
  <c r="BC780" i="3"/>
  <c r="BL780" i="3"/>
  <c r="BC697" i="3"/>
  <c r="BL697" i="3"/>
  <c r="BC743" i="3"/>
  <c r="BL743" i="3"/>
  <c r="BC738" i="3"/>
  <c r="BL738" i="3"/>
  <c r="BC769" i="3"/>
  <c r="BL769" i="3"/>
  <c r="BC752" i="3"/>
  <c r="BL752" i="3"/>
  <c r="BC759" i="3"/>
  <c r="BL759" i="3"/>
  <c r="BC735" i="3"/>
  <c r="BL735" i="3"/>
  <c r="BC689" i="3"/>
  <c r="BL689" i="3"/>
  <c r="BC708" i="3"/>
  <c r="BL708" i="3"/>
  <c r="BC724" i="3"/>
  <c r="BL724" i="3"/>
  <c r="BC698" i="3"/>
  <c r="BL698" i="3"/>
  <c r="BC730" i="3"/>
  <c r="BL730" i="3"/>
  <c r="BC694" i="3"/>
  <c r="BL694" i="3"/>
  <c r="BC733" i="3"/>
  <c r="BL733" i="3"/>
  <c r="BC771" i="3"/>
  <c r="BL771" i="3"/>
  <c r="BC707" i="3"/>
  <c r="BL707" i="3"/>
  <c r="BC853" i="3"/>
  <c r="BL853" i="3"/>
  <c r="BC850" i="3"/>
  <c r="BL850" i="3"/>
  <c r="BC852" i="3"/>
  <c r="BL852" i="3"/>
  <c r="BC845" i="3"/>
  <c r="BL845" i="3"/>
  <c r="BC809" i="3"/>
  <c r="BL809" i="3"/>
  <c r="BC804" i="3"/>
  <c r="BL804" i="3"/>
  <c r="BC820" i="3"/>
  <c r="BL820" i="3"/>
  <c r="BC836" i="3"/>
  <c r="BL836" i="3"/>
  <c r="BC829" i="3"/>
  <c r="BL829" i="3"/>
  <c r="BC815" i="3"/>
  <c r="BL815" i="3"/>
  <c r="BC837" i="3"/>
  <c r="BL837" i="3"/>
  <c r="BC838" i="3"/>
  <c r="BL838" i="3"/>
  <c r="BC819" i="3"/>
  <c r="BL819" i="3"/>
  <c r="BC802" i="3"/>
  <c r="BL802" i="3"/>
  <c r="BC787" i="3"/>
  <c r="BL787" i="3"/>
  <c r="BC810" i="3"/>
  <c r="BL810" i="3"/>
  <c r="BC782" i="3"/>
  <c r="BL782" i="3"/>
  <c r="BC729" i="3"/>
  <c r="BL729" i="3"/>
  <c r="BC748" i="3"/>
  <c r="BL748" i="3"/>
  <c r="BC777" i="3"/>
  <c r="BL777" i="3"/>
  <c r="BC713" i="3"/>
  <c r="BL713" i="3"/>
  <c r="BC731" i="3"/>
  <c r="BL731" i="3"/>
  <c r="BC764" i="3"/>
  <c r="BL764" i="3"/>
  <c r="BC754" i="3"/>
  <c r="BL754" i="3"/>
  <c r="BC702" i="3"/>
  <c r="BL702" i="3"/>
  <c r="BC766" i="3"/>
  <c r="BL766" i="3"/>
  <c r="BC750" i="3"/>
  <c r="BL750" i="3"/>
  <c r="BC775" i="3"/>
  <c r="BL775" i="3"/>
  <c r="BC745" i="3"/>
  <c r="BL745" i="3"/>
  <c r="BC717" i="3"/>
  <c r="BL717" i="3"/>
  <c r="BC696" i="3"/>
  <c r="BL696" i="3"/>
  <c r="BC712" i="3"/>
  <c r="BL712" i="3"/>
  <c r="BC728" i="3"/>
  <c r="BL728" i="3"/>
  <c r="BC756" i="3"/>
  <c r="BL756" i="3"/>
  <c r="BC706" i="3"/>
  <c r="BL706" i="3"/>
  <c r="BC734" i="3"/>
  <c r="BL734" i="3"/>
  <c r="BC718" i="3"/>
  <c r="BL718" i="3"/>
  <c r="BC781" i="3"/>
  <c r="BL781" i="3"/>
  <c r="BC711" i="3"/>
  <c r="BL711" i="3"/>
  <c r="BC691" i="3"/>
  <c r="BL691" i="3"/>
  <c r="BC723" i="3"/>
  <c r="BL723" i="3"/>
  <c r="BC797" i="3"/>
  <c r="BL797" i="3"/>
  <c r="BC805" i="3"/>
  <c r="BL805" i="3"/>
  <c r="BC792" i="3"/>
  <c r="BL792" i="3"/>
  <c r="BC785" i="3"/>
  <c r="BL785" i="3"/>
  <c r="BC840" i="3"/>
  <c r="BL840" i="3"/>
  <c r="BC808" i="3"/>
  <c r="BL808" i="3"/>
  <c r="BC824" i="3"/>
  <c r="BL824" i="3"/>
  <c r="BC844" i="3"/>
  <c r="BL844" i="3"/>
  <c r="BC842" i="3"/>
  <c r="BL842" i="3"/>
  <c r="BC807" i="3"/>
  <c r="BL807" i="3"/>
  <c r="BC823" i="3"/>
  <c r="BL823" i="3"/>
  <c r="BC835" i="3"/>
  <c r="BL835" i="3"/>
  <c r="BC843" i="3"/>
  <c r="BL843" i="3"/>
  <c r="BC818" i="3"/>
  <c r="BL818" i="3"/>
  <c r="BC791" i="3"/>
  <c r="BL791" i="3"/>
  <c r="BC799" i="3"/>
  <c r="BL799" i="3"/>
  <c r="BC795" i="3"/>
  <c r="BL795" i="3"/>
  <c r="BU350" i="3"/>
  <c r="BT350" i="3"/>
  <c r="BU348" i="3"/>
  <c r="BT348" i="3"/>
  <c r="BU349" i="3"/>
  <c r="BT349" i="3"/>
  <c r="BT347" i="3"/>
  <c r="BU347" i="3"/>
  <c r="C26" i="7"/>
  <c r="BE116" i="1"/>
  <c r="AI790" i="3" s="1"/>
  <c r="BE117" i="1"/>
  <c r="AI791" i="3" s="1"/>
  <c r="BE132" i="1"/>
  <c r="AI806" i="3" s="1"/>
  <c r="BE133" i="1"/>
  <c r="AI807" i="3" s="1"/>
  <c r="BE108" i="1"/>
  <c r="AI782" i="3" s="1"/>
  <c r="BE109" i="1"/>
  <c r="AI783" i="3" s="1"/>
  <c r="BE120" i="1"/>
  <c r="AI794" i="3" s="1"/>
  <c r="BE121" i="1"/>
  <c r="AI795" i="3" s="1"/>
  <c r="BE112" i="1"/>
  <c r="AI786" i="3" s="1"/>
  <c r="BE124" i="1"/>
  <c r="AI798" i="3" s="1"/>
  <c r="BE125" i="1"/>
  <c r="AI799" i="3" s="1"/>
  <c r="BE141" i="1"/>
  <c r="AI815" i="3" s="1"/>
  <c r="BE160" i="1"/>
  <c r="AI834" i="3" s="1"/>
  <c r="BE161" i="1"/>
  <c r="AI835" i="3" s="1"/>
  <c r="BE167" i="1"/>
  <c r="AI841" i="3" s="1"/>
  <c r="BE113" i="1"/>
  <c r="AI787" i="3" s="1"/>
  <c r="BE136" i="1"/>
  <c r="AI810" i="3" s="1"/>
  <c r="BE153" i="1"/>
  <c r="AI827" i="3" s="1"/>
  <c r="BE176" i="1"/>
  <c r="AI850" i="3" s="1"/>
  <c r="BE140" i="1"/>
  <c r="AI814" i="3" s="1"/>
  <c r="BE145" i="1"/>
  <c r="AI819" i="3" s="1"/>
  <c r="BE164" i="1"/>
  <c r="AI838" i="3" s="1"/>
  <c r="BE169" i="1"/>
  <c r="AI843" i="3" s="1"/>
  <c r="BE170" i="1"/>
  <c r="AI844" i="3" s="1"/>
  <c r="BE178" i="1"/>
  <c r="AI852" i="3" s="1"/>
  <c r="BE137" i="1"/>
  <c r="AI811" i="3" s="1"/>
  <c r="BE148" i="1"/>
  <c r="AI822" i="3" s="1"/>
  <c r="BE152" i="1"/>
  <c r="AI826" i="3" s="1"/>
  <c r="BE128" i="1"/>
  <c r="AI802" i="3" s="1"/>
  <c r="BE144" i="1"/>
  <c r="AI818" i="3" s="1"/>
  <c r="BE156" i="1"/>
  <c r="AI830" i="3" s="1"/>
  <c r="BE157" i="1"/>
  <c r="AI831" i="3" s="1"/>
  <c r="BE165" i="1"/>
  <c r="AI839" i="3" s="1"/>
  <c r="BE129" i="1"/>
  <c r="AI803" i="3" s="1"/>
  <c r="BE149" i="1"/>
  <c r="AI823" i="3" s="1"/>
  <c r="BE173" i="1"/>
  <c r="AI847" i="3" s="1"/>
  <c r="BE146" i="1"/>
  <c r="AI820" i="3" s="1"/>
  <c r="BE142" i="1"/>
  <c r="AI816" i="3" s="1"/>
  <c r="BE150" i="1"/>
  <c r="AI824" i="3" s="1"/>
  <c r="BE134" i="1"/>
  <c r="AI808" i="3" s="1"/>
  <c r="BE130" i="1"/>
  <c r="AI804" i="3" s="1"/>
  <c r="BE171" i="1"/>
  <c r="AI845" i="3" s="1"/>
  <c r="BE147" i="1"/>
  <c r="AI821" i="3" s="1"/>
  <c r="BE177" i="1"/>
  <c r="AI851" i="3" s="1"/>
  <c r="BE162" i="1"/>
  <c r="AI836" i="3" s="1"/>
  <c r="BE138" i="1"/>
  <c r="AI812" i="3" s="1"/>
  <c r="BE154" i="1"/>
  <c r="AI828" i="3" s="1"/>
  <c r="BE174" i="1"/>
  <c r="AI848" i="3" s="1"/>
  <c r="BE143" i="1"/>
  <c r="AI817" i="3" s="1"/>
  <c r="BE139" i="1"/>
  <c r="AI813" i="3" s="1"/>
  <c r="BE131" i="1"/>
  <c r="AI805" i="3" s="1"/>
  <c r="BE123" i="1"/>
  <c r="AI797" i="3" s="1"/>
  <c r="BE111" i="1"/>
  <c r="AI785" i="3" s="1"/>
  <c r="BE118" i="1"/>
  <c r="AI792" i="3" s="1"/>
  <c r="BE175" i="1"/>
  <c r="AI849" i="3" s="1"/>
  <c r="BE126" i="1"/>
  <c r="AI800" i="3" s="1"/>
  <c r="BE163" i="1"/>
  <c r="AI837" i="3" s="1"/>
  <c r="BE114" i="1"/>
  <c r="AI788" i="3" s="1"/>
  <c r="BE122" i="1"/>
  <c r="AI796" i="3" s="1"/>
  <c r="BE168" i="1"/>
  <c r="AI842" i="3" s="1"/>
  <c r="BE127" i="1"/>
  <c r="AI801" i="3" s="1"/>
  <c r="BE115" i="1"/>
  <c r="AI789" i="3" s="1"/>
  <c r="BE159" i="1"/>
  <c r="AI833" i="3" s="1"/>
  <c r="BE135" i="1"/>
  <c r="AI809" i="3" s="1"/>
  <c r="BE172" i="1"/>
  <c r="AI846" i="3" s="1"/>
  <c r="BE155" i="1"/>
  <c r="AI829" i="3" s="1"/>
  <c r="BE151" i="1"/>
  <c r="AI825" i="3" s="1"/>
  <c r="BE158" i="1"/>
  <c r="AI832" i="3" s="1"/>
  <c r="BE166" i="1"/>
  <c r="AI840" i="3" s="1"/>
  <c r="BE110" i="1"/>
  <c r="AI784" i="3" s="1"/>
  <c r="BE119" i="1"/>
  <c r="AI793" i="3" s="1"/>
  <c r="BF9" i="1"/>
  <c r="BE179" i="1"/>
  <c r="AI853" i="3" s="1"/>
  <c r="BE46" i="1"/>
  <c r="AI720" i="3" s="1"/>
  <c r="BE42" i="1"/>
  <c r="AI716" i="3" s="1"/>
  <c r="BE34" i="1"/>
  <c r="AI708" i="3" s="1"/>
  <c r="BE43" i="1"/>
  <c r="AI717" i="3" s="1"/>
  <c r="BE27" i="1"/>
  <c r="AI701" i="3" s="1"/>
  <c r="BE91" i="1"/>
  <c r="AI765" i="3" s="1"/>
  <c r="BE16" i="1"/>
  <c r="AI690" i="3" s="1"/>
  <c r="BE32" i="1"/>
  <c r="AI706" i="3" s="1"/>
  <c r="BE33" i="1"/>
  <c r="AI707" i="3" s="1"/>
  <c r="BE71" i="1"/>
  <c r="AI745" i="3" s="1"/>
  <c r="BE21" i="1"/>
  <c r="AI695" i="3" s="1"/>
  <c r="BE25" i="1"/>
  <c r="AI699" i="3" s="1"/>
  <c r="BE53" i="1"/>
  <c r="AI727" i="3" s="1"/>
  <c r="BE41" i="1"/>
  <c r="AI715" i="3" s="1"/>
  <c r="BE24" i="1"/>
  <c r="AI698" i="3" s="1"/>
  <c r="BE29" i="1"/>
  <c r="AI703" i="3" s="1"/>
  <c r="BE73" i="1"/>
  <c r="AI747" i="3" s="1"/>
  <c r="BE28" i="1"/>
  <c r="AI702" i="3" s="1"/>
  <c r="BE85" i="1"/>
  <c r="AI759" i="3" s="1"/>
  <c r="BE52" i="1"/>
  <c r="AI726" i="3" s="1"/>
  <c r="BE103" i="1"/>
  <c r="AI777" i="3" s="1"/>
  <c r="BE88" i="1"/>
  <c r="AI762" i="3" s="1"/>
  <c r="BE30" i="1"/>
  <c r="AI704" i="3" s="1"/>
  <c r="BE100" i="1"/>
  <c r="AI774" i="3" s="1"/>
  <c r="BE84" i="1"/>
  <c r="AI758" i="3" s="1"/>
  <c r="BE22" i="1"/>
  <c r="AI696" i="3" s="1"/>
  <c r="BE55" i="1"/>
  <c r="AI729" i="3" s="1"/>
  <c r="BE39" i="1"/>
  <c r="AI713" i="3" s="1"/>
  <c r="BE23" i="1"/>
  <c r="AI697" i="3" s="1"/>
  <c r="BE83" i="1"/>
  <c r="AI757" i="3" s="1"/>
  <c r="BE107" i="1"/>
  <c r="AI781" i="3" s="1"/>
  <c r="BE61" i="1"/>
  <c r="AI735" i="3" s="1"/>
  <c r="BE48" i="1"/>
  <c r="AI722" i="3" s="1"/>
  <c r="BE12" i="1"/>
  <c r="AI686" i="3" s="1"/>
  <c r="CR686" i="3" s="1"/>
  <c r="BE74" i="1"/>
  <c r="AI748" i="3" s="1"/>
  <c r="BE49" i="1"/>
  <c r="AI723" i="3" s="1"/>
  <c r="BE20" i="1"/>
  <c r="AI694" i="3" s="1"/>
  <c r="BE80" i="1"/>
  <c r="AI754" i="3" s="1"/>
  <c r="BE36" i="1"/>
  <c r="AI710" i="3" s="1"/>
  <c r="BE101" i="1"/>
  <c r="AI775" i="3" s="1"/>
  <c r="BE76" i="1"/>
  <c r="AI750" i="3" s="1"/>
  <c r="BE64" i="1"/>
  <c r="AI738" i="3" s="1"/>
  <c r="BE97" i="1"/>
  <c r="AI771" i="3" s="1"/>
  <c r="BE70" i="1"/>
  <c r="AI744" i="3" s="1"/>
  <c r="BE50" i="1"/>
  <c r="AI724" i="3" s="1"/>
  <c r="BE92" i="1"/>
  <c r="AI766" i="3" s="1"/>
  <c r="BE79" i="1"/>
  <c r="AI753" i="3" s="1"/>
  <c r="BE47" i="1"/>
  <c r="AI721" i="3" s="1"/>
  <c r="BE31" i="1"/>
  <c r="AI705" i="3" s="1"/>
  <c r="BE26" i="1"/>
  <c r="AI700" i="3" s="1"/>
  <c r="BE87" i="1"/>
  <c r="AI761" i="3" s="1"/>
  <c r="BE65" i="1"/>
  <c r="AI739" i="3" s="1"/>
  <c r="BE99" i="1"/>
  <c r="AI773" i="3" s="1"/>
  <c r="BE66" i="1"/>
  <c r="AI740" i="3" s="1"/>
  <c r="BE40" i="1"/>
  <c r="AI714" i="3" s="1"/>
  <c r="BE77" i="1"/>
  <c r="AI751" i="3" s="1"/>
  <c r="BE45" i="1"/>
  <c r="AI719" i="3" s="1"/>
  <c r="BE13" i="1"/>
  <c r="AI687" i="3" s="1"/>
  <c r="BE63" i="1"/>
  <c r="AI737" i="3" s="1"/>
  <c r="BE44" i="1"/>
  <c r="AI718" i="3" s="1"/>
  <c r="BE104" i="1"/>
  <c r="AI778" i="3" s="1"/>
  <c r="BE93" i="1"/>
  <c r="AI767" i="3" s="1"/>
  <c r="BE14" i="1"/>
  <c r="AI688" i="3" s="1"/>
  <c r="BE51" i="1"/>
  <c r="AI725" i="3" s="1"/>
  <c r="BE37" i="1"/>
  <c r="AI711" i="3" s="1"/>
  <c r="BE96" i="1"/>
  <c r="AI770" i="3" s="1"/>
  <c r="BE60" i="1"/>
  <c r="AI734" i="3" s="1"/>
  <c r="BE105" i="1"/>
  <c r="AI779" i="3" s="1"/>
  <c r="BE98" i="1"/>
  <c r="AI772" i="3" s="1"/>
  <c r="BE82" i="1"/>
  <c r="AI756" i="3" s="1"/>
  <c r="BE59" i="1"/>
  <c r="AI733" i="3" s="1"/>
  <c r="BE17" i="1"/>
  <c r="AI691" i="3" s="1"/>
  <c r="BE95" i="1"/>
  <c r="AI769" i="3" s="1"/>
  <c r="BE89" i="1"/>
  <c r="AI763" i="3" s="1"/>
  <c r="BE102" i="1"/>
  <c r="AI776" i="3" s="1"/>
  <c r="BE62" i="1"/>
  <c r="AI736" i="3" s="1"/>
  <c r="BE56" i="1"/>
  <c r="AI730" i="3" s="1"/>
  <c r="BE181" i="1"/>
  <c r="AI855" i="3" s="1"/>
  <c r="BE35" i="1"/>
  <c r="AI709" i="3" s="1"/>
  <c r="BE38" i="1"/>
  <c r="AI712" i="3" s="1"/>
  <c r="BE69" i="1"/>
  <c r="AI743" i="3" s="1"/>
  <c r="BE86" i="1"/>
  <c r="AI760" i="3" s="1"/>
  <c r="BE67" i="1"/>
  <c r="AI741" i="3" s="1"/>
  <c r="BE75" i="1"/>
  <c r="AI749" i="3" s="1"/>
  <c r="BE72" i="1"/>
  <c r="AI746" i="3" s="1"/>
  <c r="BE19" i="1"/>
  <c r="AI693" i="3" s="1"/>
  <c r="BE57" i="1"/>
  <c r="AI731" i="3" s="1"/>
  <c r="BE18" i="1"/>
  <c r="AI692" i="3" s="1"/>
  <c r="BE180" i="1"/>
  <c r="AI854" i="3" s="1"/>
  <c r="BE15" i="1"/>
  <c r="AI689" i="3" s="1"/>
  <c r="BE106" i="1"/>
  <c r="AI780" i="3" s="1"/>
  <c r="BE90" i="1"/>
  <c r="AI764" i="3" s="1"/>
  <c r="BE78" i="1"/>
  <c r="AI752" i="3" s="1"/>
  <c r="BE94" i="1"/>
  <c r="AI768" i="3" s="1"/>
  <c r="BE58" i="1"/>
  <c r="AI732" i="3" s="1"/>
  <c r="BE54" i="1"/>
  <c r="AI728" i="3" s="1"/>
  <c r="BE68" i="1"/>
  <c r="AI742" i="3" s="1"/>
  <c r="BE81" i="1"/>
  <c r="AI755" i="3" s="1"/>
  <c r="BK10" i="1"/>
  <c r="CI764" i="3" l="1"/>
  <c r="CR764" i="3"/>
  <c r="CI712" i="3"/>
  <c r="CR712" i="3"/>
  <c r="CI779" i="3"/>
  <c r="CR779" i="3"/>
  <c r="CI718" i="3"/>
  <c r="CR718" i="3"/>
  <c r="CI721" i="3"/>
  <c r="CR721" i="3"/>
  <c r="CI735" i="3"/>
  <c r="CR735" i="3"/>
  <c r="CI774" i="3"/>
  <c r="CR774" i="3"/>
  <c r="CI706" i="3"/>
  <c r="CR706" i="3"/>
  <c r="CI853" i="3"/>
  <c r="CR853" i="3"/>
  <c r="CI801" i="3"/>
  <c r="CR801" i="3"/>
  <c r="CI817" i="3"/>
  <c r="CR817" i="3"/>
  <c r="CI804" i="3"/>
  <c r="CR804" i="3"/>
  <c r="CI802" i="3"/>
  <c r="CR802" i="3"/>
  <c r="CI810" i="3"/>
  <c r="CR810" i="3"/>
  <c r="CI786" i="3"/>
  <c r="CR786" i="3"/>
  <c r="CI782" i="3"/>
  <c r="CR782" i="3"/>
  <c r="CI780" i="3"/>
  <c r="CR780" i="3"/>
  <c r="CI709" i="3"/>
  <c r="CR709" i="3"/>
  <c r="CI734" i="3"/>
  <c r="CR734" i="3"/>
  <c r="CI737" i="3"/>
  <c r="CR737" i="3"/>
  <c r="CI753" i="3"/>
  <c r="CR753" i="3"/>
  <c r="CI729" i="3"/>
  <c r="CR729" i="3"/>
  <c r="CI698" i="3"/>
  <c r="CR698" i="3"/>
  <c r="CI695" i="3"/>
  <c r="CR695" i="3"/>
  <c r="CI842" i="3"/>
  <c r="CR842" i="3"/>
  <c r="CI800" i="3"/>
  <c r="CR800" i="3"/>
  <c r="CI851" i="3"/>
  <c r="CR851" i="3"/>
  <c r="CI831" i="3"/>
  <c r="CR831" i="3"/>
  <c r="CI814" i="3"/>
  <c r="CR814" i="3"/>
  <c r="CI795" i="3"/>
  <c r="CR795" i="3"/>
  <c r="CI749" i="3"/>
  <c r="CR749" i="3"/>
  <c r="CI691" i="3"/>
  <c r="CR691" i="3"/>
  <c r="CI751" i="3"/>
  <c r="CR751" i="3"/>
  <c r="CI744" i="3"/>
  <c r="CR744" i="3"/>
  <c r="CI723" i="3"/>
  <c r="CR723" i="3"/>
  <c r="CI703" i="3"/>
  <c r="CR703" i="3"/>
  <c r="CI717" i="3"/>
  <c r="CR717" i="3"/>
  <c r="CI846" i="3"/>
  <c r="CR846" i="3"/>
  <c r="CI785" i="3"/>
  <c r="CR785" i="3"/>
  <c r="CI839" i="3"/>
  <c r="CR839" i="3"/>
  <c r="CI732" i="3"/>
  <c r="CR732" i="3"/>
  <c r="CI741" i="3"/>
  <c r="CR741" i="3"/>
  <c r="CI733" i="3"/>
  <c r="CR733" i="3"/>
  <c r="CI714" i="3"/>
  <c r="CR714" i="3"/>
  <c r="CI771" i="3"/>
  <c r="CR771" i="3"/>
  <c r="CI748" i="3"/>
  <c r="CR748" i="3"/>
  <c r="CI704" i="3"/>
  <c r="CR704" i="3"/>
  <c r="CI690" i="3"/>
  <c r="CR690" i="3"/>
  <c r="CI832" i="3"/>
  <c r="CR832" i="3"/>
  <c r="CI848" i="3"/>
  <c r="CR848" i="3"/>
  <c r="CI847" i="3"/>
  <c r="CR847" i="3"/>
  <c r="CI826" i="3"/>
  <c r="CR826" i="3"/>
  <c r="CI787" i="3"/>
  <c r="CR787" i="3"/>
  <c r="CI815" i="3"/>
  <c r="CR815" i="3"/>
  <c r="CI807" i="3"/>
  <c r="CR807" i="3"/>
  <c r="CI755" i="3"/>
  <c r="CR755" i="3"/>
  <c r="CI768" i="3"/>
  <c r="CR768" i="3"/>
  <c r="CI693" i="3"/>
  <c r="CR693" i="3"/>
  <c r="CI760" i="3"/>
  <c r="CR760" i="3"/>
  <c r="CI855" i="3"/>
  <c r="CR855" i="3"/>
  <c r="CI763" i="3"/>
  <c r="CR763" i="3"/>
  <c r="CI756" i="3"/>
  <c r="CR756" i="3"/>
  <c r="CI770" i="3"/>
  <c r="CR770" i="3"/>
  <c r="CI767" i="3"/>
  <c r="CR767" i="3"/>
  <c r="CI687" i="3"/>
  <c r="CR687" i="3"/>
  <c r="CI740" i="3"/>
  <c r="CR740" i="3"/>
  <c r="CI700" i="3"/>
  <c r="CR700" i="3"/>
  <c r="CI766" i="3"/>
  <c r="CR766" i="3"/>
  <c r="CI738" i="3"/>
  <c r="CR738" i="3"/>
  <c r="CI754" i="3"/>
  <c r="CR754" i="3"/>
  <c r="CI757" i="3"/>
  <c r="CR757" i="3"/>
  <c r="CI762" i="3"/>
  <c r="CR762" i="3"/>
  <c r="CI715" i="3"/>
  <c r="CR715" i="3"/>
  <c r="CI765" i="3"/>
  <c r="CR765" i="3"/>
  <c r="CI793" i="3"/>
  <c r="CR793" i="3"/>
  <c r="CI825" i="3"/>
  <c r="CR825" i="3"/>
  <c r="CI833" i="3"/>
  <c r="CR833" i="3"/>
  <c r="CI796" i="3"/>
  <c r="CR796" i="3"/>
  <c r="CI849" i="3"/>
  <c r="CR849" i="3"/>
  <c r="CI805" i="3"/>
  <c r="CR805" i="3"/>
  <c r="CI828" i="3"/>
  <c r="CR828" i="3"/>
  <c r="CI821" i="3"/>
  <c r="CR821" i="3"/>
  <c r="CI824" i="3"/>
  <c r="CR824" i="3"/>
  <c r="CI823" i="3"/>
  <c r="CR823" i="3"/>
  <c r="CI830" i="3"/>
  <c r="CR830" i="3"/>
  <c r="CI822" i="3"/>
  <c r="CR822" i="3"/>
  <c r="CI843" i="3"/>
  <c r="CR843" i="3"/>
  <c r="CI850" i="3"/>
  <c r="CR850" i="3"/>
  <c r="CI841" i="3"/>
  <c r="CR841" i="3"/>
  <c r="CI799" i="3"/>
  <c r="CR799" i="3"/>
  <c r="CI794" i="3"/>
  <c r="CR794" i="3"/>
  <c r="CI806" i="3"/>
  <c r="CR806" i="3"/>
  <c r="CI728" i="3"/>
  <c r="CR728" i="3"/>
  <c r="CI692" i="3"/>
  <c r="CR692" i="3"/>
  <c r="CI736" i="3"/>
  <c r="CR736" i="3"/>
  <c r="CI725" i="3"/>
  <c r="CR725" i="3"/>
  <c r="CI739" i="3"/>
  <c r="CR739" i="3"/>
  <c r="CI775" i="3"/>
  <c r="CR775" i="3"/>
  <c r="CI713" i="3"/>
  <c r="CR713" i="3"/>
  <c r="CI726" i="3"/>
  <c r="CR726" i="3"/>
  <c r="CI699" i="3"/>
  <c r="CR699" i="3"/>
  <c r="CI840" i="3"/>
  <c r="CR840" i="3"/>
  <c r="CI837" i="3"/>
  <c r="CR837" i="3"/>
  <c r="CI836" i="3"/>
  <c r="CR836" i="3"/>
  <c r="CI820" i="3"/>
  <c r="CR820" i="3"/>
  <c r="CI852" i="3"/>
  <c r="CR852" i="3"/>
  <c r="CI819" i="3"/>
  <c r="CR819" i="3"/>
  <c r="CI834" i="3"/>
  <c r="CR834" i="3"/>
  <c r="CI790" i="3"/>
  <c r="CR790" i="3"/>
  <c r="CI731" i="3"/>
  <c r="CR731" i="3"/>
  <c r="CI776" i="3"/>
  <c r="CR776" i="3"/>
  <c r="CI688" i="3"/>
  <c r="CR688" i="3"/>
  <c r="CI761" i="3"/>
  <c r="CR761" i="3"/>
  <c r="CI710" i="3"/>
  <c r="CR710" i="3"/>
  <c r="CI781" i="3"/>
  <c r="CR781" i="3"/>
  <c r="CI759" i="3"/>
  <c r="CR759" i="3"/>
  <c r="CI708" i="3"/>
  <c r="CR708" i="3"/>
  <c r="CI809" i="3"/>
  <c r="CR809" i="3"/>
  <c r="CI797" i="3"/>
  <c r="CR797" i="3"/>
  <c r="CI808" i="3"/>
  <c r="CR808" i="3"/>
  <c r="CI844" i="3"/>
  <c r="CR844" i="3"/>
  <c r="CI689" i="3"/>
  <c r="CR689" i="3"/>
  <c r="CI696" i="3"/>
  <c r="CR696" i="3"/>
  <c r="CI702" i="3"/>
  <c r="CR702" i="3"/>
  <c r="CI745" i="3"/>
  <c r="CR745" i="3"/>
  <c r="CI716" i="3"/>
  <c r="CR716" i="3"/>
  <c r="CI742" i="3"/>
  <c r="CR742" i="3"/>
  <c r="CI752" i="3"/>
  <c r="CR752" i="3"/>
  <c r="CI854" i="3"/>
  <c r="CR854" i="3"/>
  <c r="CI746" i="3"/>
  <c r="CR746" i="3"/>
  <c r="CI743" i="3"/>
  <c r="CR743" i="3"/>
  <c r="CI730" i="3"/>
  <c r="CR730" i="3"/>
  <c r="CI769" i="3"/>
  <c r="CR769" i="3"/>
  <c r="CI772" i="3"/>
  <c r="CR772" i="3"/>
  <c r="CI711" i="3"/>
  <c r="CR711" i="3"/>
  <c r="CI778" i="3"/>
  <c r="CR778" i="3"/>
  <c r="CI719" i="3"/>
  <c r="CR719" i="3"/>
  <c r="CI773" i="3"/>
  <c r="CR773" i="3"/>
  <c r="CI705" i="3"/>
  <c r="CR705" i="3"/>
  <c r="CI724" i="3"/>
  <c r="CR724" i="3"/>
  <c r="CI750" i="3"/>
  <c r="CR750" i="3"/>
  <c r="CI694" i="3"/>
  <c r="CR694" i="3"/>
  <c r="CI722" i="3"/>
  <c r="CR722" i="3"/>
  <c r="CI697" i="3"/>
  <c r="CR697" i="3"/>
  <c r="CI758" i="3"/>
  <c r="CR758" i="3"/>
  <c r="CI777" i="3"/>
  <c r="CR777" i="3"/>
  <c r="CI747" i="3"/>
  <c r="CR747" i="3"/>
  <c r="CI727" i="3"/>
  <c r="CR727" i="3"/>
  <c r="CI707" i="3"/>
  <c r="CR707" i="3"/>
  <c r="CI701" i="3"/>
  <c r="CR701" i="3"/>
  <c r="CI720" i="3"/>
  <c r="CR720" i="3"/>
  <c r="CI784" i="3"/>
  <c r="CR784" i="3"/>
  <c r="CI829" i="3"/>
  <c r="CR829" i="3"/>
  <c r="CI789" i="3"/>
  <c r="CR789" i="3"/>
  <c r="CI788" i="3"/>
  <c r="CR788" i="3"/>
  <c r="CI792" i="3"/>
  <c r="CR792" i="3"/>
  <c r="CI813" i="3"/>
  <c r="CR813" i="3"/>
  <c r="CI812" i="3"/>
  <c r="CR812" i="3"/>
  <c r="CI845" i="3"/>
  <c r="CR845" i="3"/>
  <c r="CI816" i="3"/>
  <c r="CR816" i="3"/>
  <c r="CI803" i="3"/>
  <c r="CR803" i="3"/>
  <c r="CI818" i="3"/>
  <c r="CR818" i="3"/>
  <c r="CI811" i="3"/>
  <c r="CR811" i="3"/>
  <c r="CI838" i="3"/>
  <c r="CR838" i="3"/>
  <c r="CI827" i="3"/>
  <c r="CR827" i="3"/>
  <c r="CI835" i="3"/>
  <c r="CR835" i="3"/>
  <c r="CI798" i="3"/>
  <c r="CR798" i="3"/>
  <c r="CI783" i="3"/>
  <c r="CR783" i="3"/>
  <c r="CI791" i="3"/>
  <c r="CR791" i="3"/>
  <c r="CI686" i="3"/>
  <c r="E26" i="7"/>
  <c r="F26" i="7" s="1"/>
  <c r="H26" i="7"/>
  <c r="I26" i="7" s="1"/>
  <c r="N26" i="7"/>
  <c r="O26" i="7" s="1"/>
  <c r="K26" i="7"/>
  <c r="L26" i="7" s="1"/>
  <c r="Q26" i="7"/>
  <c r="R26" i="7" s="1"/>
  <c r="BZ755" i="3"/>
  <c r="BZ689" i="3"/>
  <c r="BZ760" i="3"/>
  <c r="BZ763" i="3"/>
  <c r="BZ770" i="3"/>
  <c r="BZ687" i="3"/>
  <c r="BZ700" i="3"/>
  <c r="BZ738" i="3"/>
  <c r="BZ686" i="3"/>
  <c r="BZ696" i="3"/>
  <c r="BZ702" i="3"/>
  <c r="BZ745" i="3"/>
  <c r="BZ716" i="3"/>
  <c r="BZ825" i="3"/>
  <c r="BZ849" i="3"/>
  <c r="BZ828" i="3"/>
  <c r="BZ824" i="3"/>
  <c r="BZ830" i="3"/>
  <c r="BZ843" i="3"/>
  <c r="BZ841" i="3"/>
  <c r="BZ799" i="3"/>
  <c r="BZ806" i="3"/>
  <c r="BZ768" i="3"/>
  <c r="BZ693" i="3"/>
  <c r="BZ855" i="3"/>
  <c r="BZ756" i="3"/>
  <c r="BZ767" i="3"/>
  <c r="BZ740" i="3"/>
  <c r="BZ766" i="3"/>
  <c r="BZ754" i="3"/>
  <c r="BZ757" i="3"/>
  <c r="BZ762" i="3"/>
  <c r="BZ715" i="3"/>
  <c r="BZ765" i="3"/>
  <c r="BZ793" i="3"/>
  <c r="BZ833" i="3"/>
  <c r="BZ796" i="3"/>
  <c r="BZ805" i="3"/>
  <c r="BZ821" i="3"/>
  <c r="BZ823" i="3"/>
  <c r="BZ822" i="3"/>
  <c r="BZ850" i="3"/>
  <c r="BZ794" i="3"/>
  <c r="BZ742" i="3"/>
  <c r="BZ752" i="3"/>
  <c r="BZ854" i="3"/>
  <c r="BZ746" i="3"/>
  <c r="BZ743" i="3"/>
  <c r="BZ730" i="3"/>
  <c r="BZ769" i="3"/>
  <c r="BZ772" i="3"/>
  <c r="BZ711" i="3"/>
  <c r="BZ778" i="3"/>
  <c r="BZ719" i="3"/>
  <c r="BZ773" i="3"/>
  <c r="BZ705" i="3"/>
  <c r="BZ724" i="3"/>
  <c r="BZ750" i="3"/>
  <c r="BZ694" i="3"/>
  <c r="BZ722" i="3"/>
  <c r="BZ697" i="3"/>
  <c r="BZ758" i="3"/>
  <c r="BZ777" i="3"/>
  <c r="BZ747" i="3"/>
  <c r="BZ727" i="3"/>
  <c r="BZ707" i="3"/>
  <c r="BZ701" i="3"/>
  <c r="BZ720" i="3"/>
  <c r="BZ784" i="3"/>
  <c r="BZ829" i="3"/>
  <c r="BZ789" i="3"/>
  <c r="BZ788" i="3"/>
  <c r="BZ792" i="3"/>
  <c r="BZ813" i="3"/>
  <c r="BZ812" i="3"/>
  <c r="BZ845" i="3"/>
  <c r="BZ816" i="3"/>
  <c r="BZ803" i="3"/>
  <c r="BZ818" i="3"/>
  <c r="BZ811" i="3"/>
  <c r="BZ838" i="3"/>
  <c r="BZ827" i="3"/>
  <c r="BZ835" i="3"/>
  <c r="BZ798" i="3"/>
  <c r="BZ783" i="3"/>
  <c r="BZ791" i="3"/>
  <c r="BZ728" i="3"/>
  <c r="BZ692" i="3"/>
  <c r="BZ712" i="3"/>
  <c r="BZ779" i="3"/>
  <c r="BZ718" i="3"/>
  <c r="BZ739" i="3"/>
  <c r="BZ744" i="3"/>
  <c r="BZ723" i="3"/>
  <c r="BZ713" i="3"/>
  <c r="BZ726" i="3"/>
  <c r="BZ699" i="3"/>
  <c r="BZ717" i="3"/>
  <c r="BZ840" i="3"/>
  <c r="BZ801" i="3"/>
  <c r="BZ785" i="3"/>
  <c r="BZ836" i="3"/>
  <c r="BZ820" i="3"/>
  <c r="BZ802" i="3"/>
  <c r="BZ819" i="3"/>
  <c r="BZ834" i="3"/>
  <c r="BZ786" i="3"/>
  <c r="BZ790" i="3"/>
  <c r="BZ764" i="3"/>
  <c r="BZ749" i="3"/>
  <c r="BZ736" i="3"/>
  <c r="BZ691" i="3"/>
  <c r="BZ725" i="3"/>
  <c r="BZ751" i="3"/>
  <c r="BZ721" i="3"/>
  <c r="BZ775" i="3"/>
  <c r="BZ735" i="3"/>
  <c r="BZ774" i="3"/>
  <c r="BZ703" i="3"/>
  <c r="BZ706" i="3"/>
  <c r="BZ853" i="3"/>
  <c r="BZ846" i="3"/>
  <c r="BZ837" i="3"/>
  <c r="BZ817" i="3"/>
  <c r="BZ804" i="3"/>
  <c r="BZ839" i="3"/>
  <c r="BZ852" i="3"/>
  <c r="BZ810" i="3"/>
  <c r="BZ782" i="3"/>
  <c r="BZ732" i="3"/>
  <c r="BZ780" i="3"/>
  <c r="BZ731" i="3"/>
  <c r="BZ741" i="3"/>
  <c r="BZ709" i="3"/>
  <c r="BZ776" i="3"/>
  <c r="BZ733" i="3"/>
  <c r="BZ734" i="3"/>
  <c r="BZ688" i="3"/>
  <c r="BZ737" i="3"/>
  <c r="BZ714" i="3"/>
  <c r="BZ761" i="3"/>
  <c r="BZ753" i="3"/>
  <c r="BZ771" i="3"/>
  <c r="BZ710" i="3"/>
  <c r="BZ748" i="3"/>
  <c r="BZ781" i="3"/>
  <c r="BZ729" i="3"/>
  <c r="BZ704" i="3"/>
  <c r="BZ759" i="3"/>
  <c r="BZ698" i="3"/>
  <c r="BZ695" i="3"/>
  <c r="BZ690" i="3"/>
  <c r="BZ708" i="3"/>
  <c r="BZ832" i="3"/>
  <c r="BZ809" i="3"/>
  <c r="BZ842" i="3"/>
  <c r="BZ800" i="3"/>
  <c r="BZ797" i="3"/>
  <c r="BZ848" i="3"/>
  <c r="BZ851" i="3"/>
  <c r="BZ808" i="3"/>
  <c r="BZ847" i="3"/>
  <c r="BZ831" i="3"/>
  <c r="BZ826" i="3"/>
  <c r="BZ844" i="3"/>
  <c r="BZ814" i="3"/>
  <c r="BZ787" i="3"/>
  <c r="BZ815" i="3"/>
  <c r="BZ795" i="3"/>
  <c r="BZ807" i="3"/>
  <c r="BD689" i="3"/>
  <c r="BM689" i="3"/>
  <c r="BD693" i="3"/>
  <c r="BM693" i="3"/>
  <c r="BD855" i="3"/>
  <c r="BM855" i="3"/>
  <c r="BD742" i="3"/>
  <c r="BM742" i="3"/>
  <c r="BD854" i="3"/>
  <c r="BM854" i="3"/>
  <c r="BD743" i="3"/>
  <c r="BM743" i="3"/>
  <c r="BD730" i="3"/>
  <c r="BM730" i="3"/>
  <c r="BD772" i="3"/>
  <c r="BM772" i="3"/>
  <c r="BD778" i="3"/>
  <c r="BM778" i="3"/>
  <c r="BD773" i="3"/>
  <c r="BM773" i="3"/>
  <c r="BD705" i="3"/>
  <c r="BM705" i="3"/>
  <c r="BD750" i="3"/>
  <c r="BM750" i="3"/>
  <c r="BD694" i="3"/>
  <c r="BM694" i="3"/>
  <c r="BD697" i="3"/>
  <c r="BM697" i="3"/>
  <c r="BD777" i="3"/>
  <c r="BM777" i="3"/>
  <c r="BD747" i="3"/>
  <c r="BM747" i="3"/>
  <c r="BD707" i="3"/>
  <c r="BM707" i="3"/>
  <c r="BD720" i="3"/>
  <c r="BM720" i="3"/>
  <c r="BD784" i="3"/>
  <c r="BM784" i="3"/>
  <c r="BD789" i="3"/>
  <c r="BM789" i="3"/>
  <c r="BD792" i="3"/>
  <c r="BM792" i="3"/>
  <c r="BD812" i="3"/>
  <c r="BM812" i="3"/>
  <c r="BD845" i="3"/>
  <c r="BM845" i="3"/>
  <c r="BD803" i="3"/>
  <c r="BM803" i="3"/>
  <c r="BD818" i="3"/>
  <c r="BM818" i="3"/>
  <c r="BD811" i="3"/>
  <c r="BM811" i="3"/>
  <c r="BD838" i="3"/>
  <c r="BM838" i="3"/>
  <c r="BD835" i="3"/>
  <c r="BM835" i="3"/>
  <c r="BD798" i="3"/>
  <c r="BM798" i="3"/>
  <c r="BD783" i="3"/>
  <c r="BM783" i="3"/>
  <c r="BD791" i="3"/>
  <c r="BM791" i="3"/>
  <c r="BD728" i="3"/>
  <c r="BM728" i="3"/>
  <c r="BD764" i="3"/>
  <c r="BM764" i="3"/>
  <c r="BD692" i="3"/>
  <c r="BM692" i="3"/>
  <c r="BD749" i="3"/>
  <c r="BM749" i="3"/>
  <c r="BD712" i="3"/>
  <c r="BM712" i="3"/>
  <c r="BD736" i="3"/>
  <c r="BM736" i="3"/>
  <c r="BD691" i="3"/>
  <c r="BM691" i="3"/>
  <c r="BD779" i="3"/>
  <c r="BM779" i="3"/>
  <c r="BD725" i="3"/>
  <c r="BM725" i="3"/>
  <c r="BD718" i="3"/>
  <c r="BM718" i="3"/>
  <c r="BD751" i="3"/>
  <c r="BM751" i="3"/>
  <c r="BD739" i="3"/>
  <c r="BM739" i="3"/>
  <c r="BD721" i="3"/>
  <c r="BM721" i="3"/>
  <c r="BD744" i="3"/>
  <c r="BM744" i="3"/>
  <c r="BD775" i="3"/>
  <c r="BM775" i="3"/>
  <c r="BD723" i="3"/>
  <c r="BM723" i="3"/>
  <c r="BD735" i="3"/>
  <c r="BM735" i="3"/>
  <c r="BD713" i="3"/>
  <c r="BM713" i="3"/>
  <c r="BD774" i="3"/>
  <c r="BM774" i="3"/>
  <c r="BD726" i="3"/>
  <c r="BM726" i="3"/>
  <c r="BD703" i="3"/>
  <c r="BM703" i="3"/>
  <c r="BD699" i="3"/>
  <c r="BM699" i="3"/>
  <c r="BD706" i="3"/>
  <c r="BM706" i="3"/>
  <c r="BD717" i="3"/>
  <c r="BM717" i="3"/>
  <c r="BD853" i="3"/>
  <c r="BM853" i="3"/>
  <c r="BD840" i="3"/>
  <c r="BM840" i="3"/>
  <c r="BD846" i="3"/>
  <c r="BM846" i="3"/>
  <c r="BD801" i="3"/>
  <c r="BM801" i="3"/>
  <c r="BD837" i="3"/>
  <c r="BM837" i="3"/>
  <c r="BD785" i="3"/>
  <c r="BM785" i="3"/>
  <c r="BD817" i="3"/>
  <c r="BM817" i="3"/>
  <c r="BD836" i="3"/>
  <c r="BM836" i="3"/>
  <c r="BD804" i="3"/>
  <c r="BM804" i="3"/>
  <c r="BD820" i="3"/>
  <c r="BM820" i="3"/>
  <c r="BD839" i="3"/>
  <c r="BM839" i="3"/>
  <c r="BD802" i="3"/>
  <c r="BM802" i="3"/>
  <c r="BD852" i="3"/>
  <c r="BM852" i="3"/>
  <c r="BD819" i="3"/>
  <c r="BM819" i="3"/>
  <c r="BD810" i="3"/>
  <c r="BM810" i="3"/>
  <c r="BD834" i="3"/>
  <c r="BM834" i="3"/>
  <c r="BD786" i="3"/>
  <c r="BM786" i="3"/>
  <c r="BD782" i="3"/>
  <c r="BM782" i="3"/>
  <c r="BD790" i="3"/>
  <c r="BM790" i="3"/>
  <c r="BD755" i="3"/>
  <c r="BM755" i="3"/>
  <c r="BD760" i="3"/>
  <c r="BM760" i="3"/>
  <c r="BD752" i="3"/>
  <c r="BM752" i="3"/>
  <c r="BD746" i="3"/>
  <c r="BM746" i="3"/>
  <c r="BD769" i="3"/>
  <c r="BM769" i="3"/>
  <c r="BD711" i="3"/>
  <c r="BM711" i="3"/>
  <c r="BD719" i="3"/>
  <c r="BM719" i="3"/>
  <c r="BD724" i="3"/>
  <c r="BM724" i="3"/>
  <c r="BD722" i="3"/>
  <c r="BM722" i="3"/>
  <c r="BD758" i="3"/>
  <c r="BM758" i="3"/>
  <c r="BD727" i="3"/>
  <c r="BM727" i="3"/>
  <c r="BD701" i="3"/>
  <c r="BM701" i="3"/>
  <c r="BD829" i="3"/>
  <c r="BM829" i="3"/>
  <c r="BD788" i="3"/>
  <c r="BM788" i="3"/>
  <c r="BD813" i="3"/>
  <c r="BM813" i="3"/>
  <c r="BD816" i="3"/>
  <c r="BM816" i="3"/>
  <c r="BD827" i="3"/>
  <c r="BM827" i="3"/>
  <c r="BD732" i="3"/>
  <c r="BM732" i="3"/>
  <c r="BD780" i="3"/>
  <c r="BM780" i="3"/>
  <c r="BD731" i="3"/>
  <c r="BM731" i="3"/>
  <c r="BD741" i="3"/>
  <c r="BM741" i="3"/>
  <c r="BD709" i="3"/>
  <c r="BM709" i="3"/>
  <c r="BD776" i="3"/>
  <c r="BM776" i="3"/>
  <c r="BD733" i="3"/>
  <c r="BM733" i="3"/>
  <c r="BD734" i="3"/>
  <c r="BM734" i="3"/>
  <c r="BD688" i="3"/>
  <c r="BM688" i="3"/>
  <c r="BD737" i="3"/>
  <c r="BM737" i="3"/>
  <c r="BD714" i="3"/>
  <c r="BM714" i="3"/>
  <c r="BD761" i="3"/>
  <c r="BM761" i="3"/>
  <c r="BD753" i="3"/>
  <c r="BM753" i="3"/>
  <c r="BD771" i="3"/>
  <c r="BM771" i="3"/>
  <c r="BD710" i="3"/>
  <c r="BM710" i="3"/>
  <c r="BD748" i="3"/>
  <c r="BM748" i="3"/>
  <c r="BD781" i="3"/>
  <c r="BM781" i="3"/>
  <c r="BD729" i="3"/>
  <c r="BM729" i="3"/>
  <c r="BD704" i="3"/>
  <c r="BM704" i="3"/>
  <c r="BD759" i="3"/>
  <c r="BM759" i="3"/>
  <c r="BD698" i="3"/>
  <c r="BM698" i="3"/>
  <c r="BD695" i="3"/>
  <c r="BM695" i="3"/>
  <c r="BD690" i="3"/>
  <c r="BM690" i="3"/>
  <c r="BD708" i="3"/>
  <c r="BM708" i="3"/>
  <c r="BD832" i="3"/>
  <c r="BM832" i="3"/>
  <c r="BD809" i="3"/>
  <c r="BM809" i="3"/>
  <c r="BD842" i="3"/>
  <c r="BM842" i="3"/>
  <c r="BD800" i="3"/>
  <c r="BM800" i="3"/>
  <c r="BD797" i="3"/>
  <c r="BM797" i="3"/>
  <c r="BD848" i="3"/>
  <c r="BM848" i="3"/>
  <c r="BD851" i="3"/>
  <c r="BM851" i="3"/>
  <c r="BD808" i="3"/>
  <c r="BM808" i="3"/>
  <c r="BD847" i="3"/>
  <c r="BM847" i="3"/>
  <c r="BD831" i="3"/>
  <c r="BM831" i="3"/>
  <c r="BD826" i="3"/>
  <c r="BM826" i="3"/>
  <c r="BD844" i="3"/>
  <c r="BM844" i="3"/>
  <c r="BD814" i="3"/>
  <c r="BM814" i="3"/>
  <c r="BD787" i="3"/>
  <c r="BM787" i="3"/>
  <c r="BD815" i="3"/>
  <c r="BM815" i="3"/>
  <c r="BD795" i="3"/>
  <c r="BM795" i="3"/>
  <c r="BD807" i="3"/>
  <c r="BM807" i="3"/>
  <c r="BD768" i="3"/>
  <c r="BM768" i="3"/>
  <c r="BD763" i="3"/>
  <c r="BM763" i="3"/>
  <c r="BD756" i="3"/>
  <c r="BM756" i="3"/>
  <c r="BD770" i="3"/>
  <c r="BM770" i="3"/>
  <c r="BD767" i="3"/>
  <c r="BM767" i="3"/>
  <c r="BD687" i="3"/>
  <c r="BM687" i="3"/>
  <c r="BD740" i="3"/>
  <c r="BM740" i="3"/>
  <c r="BD700" i="3"/>
  <c r="BM700" i="3"/>
  <c r="BD766" i="3"/>
  <c r="BM766" i="3"/>
  <c r="BD738" i="3"/>
  <c r="BM738" i="3"/>
  <c r="BD754" i="3"/>
  <c r="BM754" i="3"/>
  <c r="BD686" i="3"/>
  <c r="BM686" i="3"/>
  <c r="BD757" i="3"/>
  <c r="BM757" i="3"/>
  <c r="BD696" i="3"/>
  <c r="BM696" i="3"/>
  <c r="BD762" i="3"/>
  <c r="BM762" i="3"/>
  <c r="BD702" i="3"/>
  <c r="BM702" i="3"/>
  <c r="BD715" i="3"/>
  <c r="BM715" i="3"/>
  <c r="BD745" i="3"/>
  <c r="BM745" i="3"/>
  <c r="BD765" i="3"/>
  <c r="BM765" i="3"/>
  <c r="BD716" i="3"/>
  <c r="BM716" i="3"/>
  <c r="BD793" i="3"/>
  <c r="BM793" i="3"/>
  <c r="BD825" i="3"/>
  <c r="BM825" i="3"/>
  <c r="BD833" i="3"/>
  <c r="BM833" i="3"/>
  <c r="BD796" i="3"/>
  <c r="BM796" i="3"/>
  <c r="BD849" i="3"/>
  <c r="BM849" i="3"/>
  <c r="BD805" i="3"/>
  <c r="BM805" i="3"/>
  <c r="BD828" i="3"/>
  <c r="BM828" i="3"/>
  <c r="BD821" i="3"/>
  <c r="BM821" i="3"/>
  <c r="BD824" i="3"/>
  <c r="BM824" i="3"/>
  <c r="BD823" i="3"/>
  <c r="BM823" i="3"/>
  <c r="BD830" i="3"/>
  <c r="BM830" i="3"/>
  <c r="BD822" i="3"/>
  <c r="BM822" i="3"/>
  <c r="BD843" i="3"/>
  <c r="BM843" i="3"/>
  <c r="BD850" i="3"/>
  <c r="BM850" i="3"/>
  <c r="BD841" i="3"/>
  <c r="BM841" i="3"/>
  <c r="BD799" i="3"/>
  <c r="BM799" i="3"/>
  <c r="BD794" i="3"/>
  <c r="BM794" i="3"/>
  <c r="BD806" i="3"/>
  <c r="BM806" i="3"/>
  <c r="S348" i="3"/>
  <c r="S349" i="3"/>
  <c r="S350" i="3"/>
  <c r="S347" i="3"/>
  <c r="C27" i="7"/>
  <c r="BF113" i="1"/>
  <c r="AJ787" i="3" s="1"/>
  <c r="BF129" i="1"/>
  <c r="AJ803" i="3" s="1"/>
  <c r="BF117" i="1"/>
  <c r="AJ791" i="3" s="1"/>
  <c r="BF133" i="1"/>
  <c r="AJ807" i="3" s="1"/>
  <c r="BF121" i="1"/>
  <c r="AJ795" i="3" s="1"/>
  <c r="BF137" i="1"/>
  <c r="AJ811" i="3" s="1"/>
  <c r="BF149" i="1"/>
  <c r="AJ823" i="3" s="1"/>
  <c r="BF173" i="1"/>
  <c r="AJ847" i="3" s="1"/>
  <c r="BF141" i="1"/>
  <c r="AJ815" i="3" s="1"/>
  <c r="BF161" i="1"/>
  <c r="AJ835" i="3" s="1"/>
  <c r="BF167" i="1"/>
  <c r="AJ841" i="3" s="1"/>
  <c r="BF176" i="1"/>
  <c r="AJ850" i="3" s="1"/>
  <c r="BF109" i="1"/>
  <c r="AJ783" i="3" s="1"/>
  <c r="BF145" i="1"/>
  <c r="AJ819" i="3" s="1"/>
  <c r="BF163" i="1"/>
  <c r="AJ837" i="3" s="1"/>
  <c r="BF165" i="1"/>
  <c r="AJ839" i="3" s="1"/>
  <c r="BF169" i="1"/>
  <c r="AJ843" i="3" s="1"/>
  <c r="BF170" i="1"/>
  <c r="AJ844" i="3" s="1"/>
  <c r="BF177" i="1"/>
  <c r="AJ851" i="3" s="1"/>
  <c r="BF125" i="1"/>
  <c r="AJ799" i="3" s="1"/>
  <c r="BF153" i="1"/>
  <c r="AJ827" i="3" s="1"/>
  <c r="BF166" i="1"/>
  <c r="AJ840" i="3" s="1"/>
  <c r="BF174" i="1"/>
  <c r="AJ848" i="3" s="1"/>
  <c r="BF157" i="1"/>
  <c r="AJ831" i="3" s="1"/>
  <c r="BF148" i="1"/>
  <c r="AJ822" i="3" s="1"/>
  <c r="BF164" i="1"/>
  <c r="AJ838" i="3" s="1"/>
  <c r="BF124" i="1"/>
  <c r="AJ798" i="3" s="1"/>
  <c r="BF108" i="1"/>
  <c r="AJ782" i="3" s="1"/>
  <c r="BF143" i="1"/>
  <c r="AJ817" i="3" s="1"/>
  <c r="BF135" i="1"/>
  <c r="AJ809" i="3" s="1"/>
  <c r="BF127" i="1"/>
  <c r="AJ801" i="3" s="1"/>
  <c r="BF111" i="1"/>
  <c r="AJ785" i="3" s="1"/>
  <c r="BF146" i="1"/>
  <c r="AJ820" i="3" s="1"/>
  <c r="BF140" i="1"/>
  <c r="AJ814" i="3" s="1"/>
  <c r="BF112" i="1"/>
  <c r="AJ786" i="3" s="1"/>
  <c r="BF172" i="1"/>
  <c r="AJ846" i="3" s="1"/>
  <c r="BF116" i="1"/>
  <c r="AJ790" i="3" s="1"/>
  <c r="BF168" i="1"/>
  <c r="AJ842" i="3" s="1"/>
  <c r="BF155" i="1"/>
  <c r="AJ829" i="3" s="1"/>
  <c r="BF171" i="1"/>
  <c r="AJ845" i="3" s="1"/>
  <c r="BF151" i="1"/>
  <c r="AJ825" i="3" s="1"/>
  <c r="BF119" i="1"/>
  <c r="AJ793" i="3" s="1"/>
  <c r="BF115" i="1"/>
  <c r="AJ789" i="3" s="1"/>
  <c r="BF158" i="1"/>
  <c r="AJ832" i="3" s="1"/>
  <c r="BF142" i="1"/>
  <c r="AJ816" i="3" s="1"/>
  <c r="BF134" i="1"/>
  <c r="AJ808" i="3" s="1"/>
  <c r="BF126" i="1"/>
  <c r="AJ800" i="3" s="1"/>
  <c r="BF118" i="1"/>
  <c r="AJ792" i="3" s="1"/>
  <c r="BF110" i="1"/>
  <c r="AJ784" i="3" s="1"/>
  <c r="BF136" i="1"/>
  <c r="AJ810" i="3" s="1"/>
  <c r="BF128" i="1"/>
  <c r="AJ802" i="3" s="1"/>
  <c r="BF156" i="1"/>
  <c r="AJ830" i="3" s="1"/>
  <c r="BF120" i="1"/>
  <c r="AJ794" i="3" s="1"/>
  <c r="BF150" i="1"/>
  <c r="AJ824" i="3" s="1"/>
  <c r="BF130" i="1"/>
  <c r="AJ804" i="3" s="1"/>
  <c r="BF114" i="1"/>
  <c r="AJ788" i="3" s="1"/>
  <c r="BF138" i="1"/>
  <c r="AJ812" i="3" s="1"/>
  <c r="BF131" i="1"/>
  <c r="AJ805" i="3" s="1"/>
  <c r="BF152" i="1"/>
  <c r="AJ826" i="3" s="1"/>
  <c r="BF160" i="1"/>
  <c r="AJ834" i="3" s="1"/>
  <c r="BF132" i="1"/>
  <c r="AJ806" i="3" s="1"/>
  <c r="BF139" i="1"/>
  <c r="AJ813" i="3" s="1"/>
  <c r="BF123" i="1"/>
  <c r="AJ797" i="3" s="1"/>
  <c r="BF175" i="1"/>
  <c r="AJ849" i="3" s="1"/>
  <c r="BF144" i="1"/>
  <c r="AJ818" i="3" s="1"/>
  <c r="BF147" i="1"/>
  <c r="AJ821" i="3" s="1"/>
  <c r="BF178" i="1"/>
  <c r="AJ852" i="3" s="1"/>
  <c r="BF162" i="1"/>
  <c r="AJ836" i="3" s="1"/>
  <c r="BF122" i="1"/>
  <c r="AJ796" i="3" s="1"/>
  <c r="BF159" i="1"/>
  <c r="AJ833" i="3" s="1"/>
  <c r="BF154" i="1"/>
  <c r="AJ828" i="3" s="1"/>
  <c r="BG9" i="1"/>
  <c r="BF179" i="1"/>
  <c r="AJ853" i="3" s="1"/>
  <c r="BF56" i="1"/>
  <c r="AJ730" i="3" s="1"/>
  <c r="BF40" i="1"/>
  <c r="AJ714" i="3" s="1"/>
  <c r="BF24" i="1"/>
  <c r="AJ698" i="3" s="1"/>
  <c r="BF107" i="1"/>
  <c r="AJ781" i="3" s="1"/>
  <c r="BF59" i="1"/>
  <c r="AJ733" i="3" s="1"/>
  <c r="BF65" i="1"/>
  <c r="AJ739" i="3" s="1"/>
  <c r="BF49" i="1"/>
  <c r="AJ723" i="3" s="1"/>
  <c r="BF91" i="1"/>
  <c r="AJ765" i="3" s="1"/>
  <c r="BF105" i="1"/>
  <c r="AJ779" i="3" s="1"/>
  <c r="BF93" i="1"/>
  <c r="AJ767" i="3" s="1"/>
  <c r="BF101" i="1"/>
  <c r="AJ775" i="3" s="1"/>
  <c r="BF66" i="1"/>
  <c r="AJ740" i="3" s="1"/>
  <c r="BF68" i="1"/>
  <c r="AJ742" i="3" s="1"/>
  <c r="BF52" i="1"/>
  <c r="AJ726" i="3" s="1"/>
  <c r="BF36" i="1"/>
  <c r="AJ710" i="3" s="1"/>
  <c r="BF20" i="1"/>
  <c r="AJ694" i="3" s="1"/>
  <c r="BF45" i="1"/>
  <c r="AJ719" i="3" s="1"/>
  <c r="BF29" i="1"/>
  <c r="AJ703" i="3" s="1"/>
  <c r="BF87" i="1"/>
  <c r="AJ761" i="3" s="1"/>
  <c r="BF89" i="1"/>
  <c r="AJ763" i="3" s="1"/>
  <c r="BF57" i="1"/>
  <c r="AJ731" i="3" s="1"/>
  <c r="BF81" i="1"/>
  <c r="AJ755" i="3" s="1"/>
  <c r="BF25" i="1"/>
  <c r="AJ699" i="3" s="1"/>
  <c r="BF97" i="1"/>
  <c r="AJ771" i="3" s="1"/>
  <c r="BF62" i="1"/>
  <c r="AJ736" i="3" s="1"/>
  <c r="BF79" i="1"/>
  <c r="AJ753" i="3" s="1"/>
  <c r="BF102" i="1"/>
  <c r="AJ776" i="3" s="1"/>
  <c r="BF86" i="1"/>
  <c r="AJ760" i="3" s="1"/>
  <c r="BF64" i="1"/>
  <c r="AJ738" i="3" s="1"/>
  <c r="BF47" i="1"/>
  <c r="AJ721" i="3" s="1"/>
  <c r="BF31" i="1"/>
  <c r="AJ705" i="3" s="1"/>
  <c r="BF15" i="1"/>
  <c r="AJ689" i="3" s="1"/>
  <c r="BF76" i="1"/>
  <c r="AJ750" i="3" s="1"/>
  <c r="BF60" i="1"/>
  <c r="AJ734" i="3" s="1"/>
  <c r="BF44" i="1"/>
  <c r="AJ718" i="3" s="1"/>
  <c r="BF28" i="1"/>
  <c r="AJ702" i="3" s="1"/>
  <c r="BF12" i="1"/>
  <c r="AJ686" i="3" s="1"/>
  <c r="CS686" i="3" s="1"/>
  <c r="BF63" i="1"/>
  <c r="AJ737" i="3" s="1"/>
  <c r="BF69" i="1"/>
  <c r="AJ743" i="3" s="1"/>
  <c r="BF53" i="1"/>
  <c r="AJ727" i="3" s="1"/>
  <c r="BF37" i="1"/>
  <c r="AJ711" i="3" s="1"/>
  <c r="BF21" i="1"/>
  <c r="AJ695" i="3" s="1"/>
  <c r="BF41" i="1"/>
  <c r="AJ715" i="3" s="1"/>
  <c r="BF95" i="1"/>
  <c r="AJ769" i="3" s="1"/>
  <c r="BF13" i="1"/>
  <c r="AJ687" i="3" s="1"/>
  <c r="BF74" i="1"/>
  <c r="AJ748" i="3" s="1"/>
  <c r="BF83" i="1"/>
  <c r="AJ757" i="3" s="1"/>
  <c r="BF103" i="1"/>
  <c r="AJ777" i="3" s="1"/>
  <c r="BF180" i="1"/>
  <c r="AJ854" i="3" s="1"/>
  <c r="BF48" i="1"/>
  <c r="AJ722" i="3" s="1"/>
  <c r="BF73" i="1"/>
  <c r="AJ747" i="3" s="1"/>
  <c r="BF33" i="1"/>
  <c r="AJ707" i="3" s="1"/>
  <c r="BF85" i="1"/>
  <c r="AJ759" i="3" s="1"/>
  <c r="BF78" i="1"/>
  <c r="AJ752" i="3" s="1"/>
  <c r="BF94" i="1"/>
  <c r="AJ768" i="3" s="1"/>
  <c r="BF104" i="1"/>
  <c r="AJ778" i="3" s="1"/>
  <c r="BF88" i="1"/>
  <c r="AJ762" i="3" s="1"/>
  <c r="BF70" i="1"/>
  <c r="AJ744" i="3" s="1"/>
  <c r="BF43" i="1"/>
  <c r="AJ717" i="3" s="1"/>
  <c r="BF35" i="1"/>
  <c r="AJ709" i="3" s="1"/>
  <c r="BF54" i="1"/>
  <c r="AJ728" i="3" s="1"/>
  <c r="BF42" i="1"/>
  <c r="AJ716" i="3" s="1"/>
  <c r="BF34" i="1"/>
  <c r="AJ708" i="3" s="1"/>
  <c r="BF26" i="1"/>
  <c r="AJ700" i="3" s="1"/>
  <c r="BF14" i="1"/>
  <c r="AJ688" i="3" s="1"/>
  <c r="BF61" i="1"/>
  <c r="AJ735" i="3" s="1"/>
  <c r="BF106" i="1"/>
  <c r="AJ780" i="3" s="1"/>
  <c r="BF92" i="1"/>
  <c r="AJ766" i="3" s="1"/>
  <c r="BF55" i="1"/>
  <c r="AJ729" i="3" s="1"/>
  <c r="BF19" i="1"/>
  <c r="AJ693" i="3" s="1"/>
  <c r="BF32" i="1"/>
  <c r="AJ706" i="3" s="1"/>
  <c r="BF99" i="1"/>
  <c r="AJ773" i="3" s="1"/>
  <c r="BF75" i="1"/>
  <c r="AJ749" i="3" s="1"/>
  <c r="BF72" i="1"/>
  <c r="AJ746" i="3" s="1"/>
  <c r="BF27" i="1"/>
  <c r="AJ701" i="3" s="1"/>
  <c r="BF50" i="1"/>
  <c r="AJ724" i="3" s="1"/>
  <c r="BF77" i="1"/>
  <c r="AJ751" i="3" s="1"/>
  <c r="BF17" i="1"/>
  <c r="AJ691" i="3" s="1"/>
  <c r="BF181" i="1"/>
  <c r="AJ855" i="3" s="1"/>
  <c r="BF82" i="1"/>
  <c r="AJ756" i="3" s="1"/>
  <c r="BF100" i="1"/>
  <c r="AJ774" i="3" s="1"/>
  <c r="BF51" i="1"/>
  <c r="AJ725" i="3" s="1"/>
  <c r="BF23" i="1"/>
  <c r="AJ697" i="3" s="1"/>
  <c r="BF46" i="1"/>
  <c r="AJ720" i="3" s="1"/>
  <c r="BF16" i="1"/>
  <c r="AJ690" i="3" s="1"/>
  <c r="BF71" i="1"/>
  <c r="AJ745" i="3" s="1"/>
  <c r="BF98" i="1"/>
  <c r="AJ772" i="3" s="1"/>
  <c r="BF90" i="1"/>
  <c r="AJ764" i="3" s="1"/>
  <c r="BF96" i="1"/>
  <c r="AJ770" i="3" s="1"/>
  <c r="BF80" i="1"/>
  <c r="AJ754" i="3" s="1"/>
  <c r="BF67" i="1"/>
  <c r="AJ741" i="3" s="1"/>
  <c r="BF39" i="1"/>
  <c r="AJ713" i="3" s="1"/>
  <c r="BF58" i="1"/>
  <c r="AJ732" i="3" s="1"/>
  <c r="BF38" i="1"/>
  <c r="AJ712" i="3" s="1"/>
  <c r="BF30" i="1"/>
  <c r="AJ704" i="3" s="1"/>
  <c r="BF22" i="1"/>
  <c r="AJ696" i="3" s="1"/>
  <c r="BF18" i="1"/>
  <c r="AJ692" i="3" s="1"/>
  <c r="BF84" i="1"/>
  <c r="AJ758" i="3" s="1"/>
  <c r="BF10" i="1"/>
  <c r="BN10" i="1"/>
  <c r="BO10" i="1"/>
  <c r="BL10" i="1"/>
  <c r="BM10" i="1"/>
  <c r="B10" i="1"/>
  <c r="T348" i="3" l="1"/>
  <c r="T349" i="3"/>
  <c r="T350" i="3"/>
  <c r="T347" i="3"/>
  <c r="CJ720" i="3"/>
  <c r="CS720" i="3"/>
  <c r="CJ766" i="3"/>
  <c r="CS766" i="3"/>
  <c r="CJ707" i="3"/>
  <c r="CS707" i="3"/>
  <c r="CJ702" i="3"/>
  <c r="CS702" i="3"/>
  <c r="CJ763" i="3"/>
  <c r="CS763" i="3"/>
  <c r="CJ781" i="3"/>
  <c r="CS781" i="3"/>
  <c r="CJ806" i="3"/>
  <c r="CS806" i="3"/>
  <c r="CJ820" i="3"/>
  <c r="CS820" i="3"/>
  <c r="CJ764" i="3"/>
  <c r="CS764" i="3"/>
  <c r="CJ773" i="3"/>
  <c r="CS773" i="3"/>
  <c r="CJ778" i="3"/>
  <c r="CS778" i="3"/>
  <c r="CJ727" i="3"/>
  <c r="CS727" i="3"/>
  <c r="CJ771" i="3"/>
  <c r="CS771" i="3"/>
  <c r="CJ765" i="3"/>
  <c r="CS765" i="3"/>
  <c r="CJ818" i="3"/>
  <c r="CS818" i="3"/>
  <c r="CJ784" i="3"/>
  <c r="CS784" i="3"/>
  <c r="CJ790" i="3"/>
  <c r="CS790" i="3"/>
  <c r="CJ827" i="3"/>
  <c r="CS827" i="3"/>
  <c r="CJ815" i="3"/>
  <c r="CS815" i="3"/>
  <c r="CJ787" i="3"/>
  <c r="CS787" i="3"/>
  <c r="CJ704" i="3"/>
  <c r="CS704" i="3"/>
  <c r="CJ741" i="3"/>
  <c r="CS741" i="3"/>
  <c r="CJ772" i="3"/>
  <c r="CS772" i="3"/>
  <c r="CJ697" i="3"/>
  <c r="CS697" i="3"/>
  <c r="CJ855" i="3"/>
  <c r="CS855" i="3"/>
  <c r="CJ701" i="3"/>
  <c r="CS701" i="3"/>
  <c r="CJ706" i="3"/>
  <c r="CS706" i="3"/>
  <c r="CJ780" i="3"/>
  <c r="CS780" i="3"/>
  <c r="CJ708" i="3"/>
  <c r="CS708" i="3"/>
  <c r="CJ717" i="3"/>
  <c r="CS717" i="3"/>
  <c r="CJ768" i="3"/>
  <c r="CS768" i="3"/>
  <c r="CJ747" i="3"/>
  <c r="CS747" i="3"/>
  <c r="CJ757" i="3"/>
  <c r="CS757" i="3"/>
  <c r="CJ715" i="3"/>
  <c r="CS715" i="3"/>
  <c r="CJ743" i="3"/>
  <c r="CS743" i="3"/>
  <c r="CJ718" i="3"/>
  <c r="CS718" i="3"/>
  <c r="CJ705" i="3"/>
  <c r="CS705" i="3"/>
  <c r="CJ776" i="3"/>
  <c r="CS776" i="3"/>
  <c r="CJ699" i="3"/>
  <c r="CS699" i="3"/>
  <c r="CJ761" i="3"/>
  <c r="CS761" i="3"/>
  <c r="CJ710" i="3"/>
  <c r="CS710" i="3"/>
  <c r="CJ775" i="3"/>
  <c r="CS775" i="3"/>
  <c r="CJ723" i="3"/>
  <c r="CS723" i="3"/>
  <c r="CJ698" i="3"/>
  <c r="CS698" i="3"/>
  <c r="CJ836" i="3"/>
  <c r="CS836" i="3"/>
  <c r="CJ849" i="3"/>
  <c r="CS849" i="3"/>
  <c r="CJ834" i="3"/>
  <c r="CS834" i="3"/>
  <c r="CJ788" i="3"/>
  <c r="CS788" i="3"/>
  <c r="CJ830" i="3"/>
  <c r="CS830" i="3"/>
  <c r="CJ792" i="3"/>
  <c r="CS792" i="3"/>
  <c r="CJ832" i="3"/>
  <c r="CS832" i="3"/>
  <c r="CJ845" i="3"/>
  <c r="CS845" i="3"/>
  <c r="CJ846" i="3"/>
  <c r="CS846" i="3"/>
  <c r="CJ785" i="3"/>
  <c r="CS785" i="3"/>
  <c r="CJ782" i="3"/>
  <c r="CS782" i="3"/>
  <c r="CJ831" i="3"/>
  <c r="CS831" i="3"/>
  <c r="CJ799" i="3"/>
  <c r="CS799" i="3"/>
  <c r="CJ839" i="3"/>
  <c r="CS839" i="3"/>
  <c r="CJ850" i="3"/>
  <c r="CS850" i="3"/>
  <c r="CJ847" i="3"/>
  <c r="CS847" i="3"/>
  <c r="CJ807" i="3"/>
  <c r="CS807" i="3"/>
  <c r="CJ696" i="3"/>
  <c r="CS696" i="3"/>
  <c r="CJ756" i="3"/>
  <c r="CS756" i="3"/>
  <c r="CJ709" i="3"/>
  <c r="CS709" i="3"/>
  <c r="CJ769" i="3"/>
  <c r="CS769" i="3"/>
  <c r="CJ689" i="3"/>
  <c r="CS689" i="3"/>
  <c r="CJ694" i="3"/>
  <c r="CS694" i="3"/>
  <c r="CJ853" i="3"/>
  <c r="CS853" i="3"/>
  <c r="CJ812" i="3"/>
  <c r="CS812" i="3"/>
  <c r="CJ825" i="3"/>
  <c r="CS825" i="3"/>
  <c r="CJ822" i="3"/>
  <c r="CS822" i="3"/>
  <c r="CJ783" i="3"/>
  <c r="CS783" i="3"/>
  <c r="CJ795" i="3"/>
  <c r="CS795" i="3"/>
  <c r="CJ758" i="3"/>
  <c r="CS758" i="3"/>
  <c r="CJ712" i="3"/>
  <c r="CS712" i="3"/>
  <c r="CJ754" i="3"/>
  <c r="CS754" i="3"/>
  <c r="CJ745" i="3"/>
  <c r="CS745" i="3"/>
  <c r="CJ725" i="3"/>
  <c r="CS725" i="3"/>
  <c r="CJ691" i="3"/>
  <c r="CS691" i="3"/>
  <c r="CJ746" i="3"/>
  <c r="CS746" i="3"/>
  <c r="CJ693" i="3"/>
  <c r="CS693" i="3"/>
  <c r="CJ735" i="3"/>
  <c r="CS735" i="3"/>
  <c r="CJ716" i="3"/>
  <c r="CS716" i="3"/>
  <c r="CJ744" i="3"/>
  <c r="CS744" i="3"/>
  <c r="CJ752" i="3"/>
  <c r="CS752" i="3"/>
  <c r="CJ722" i="3"/>
  <c r="CS722" i="3"/>
  <c r="CJ748" i="3"/>
  <c r="CS748" i="3"/>
  <c r="CJ695" i="3"/>
  <c r="CS695" i="3"/>
  <c r="CJ737" i="3"/>
  <c r="CS737" i="3"/>
  <c r="CJ734" i="3"/>
  <c r="CS734" i="3"/>
  <c r="CJ721" i="3"/>
  <c r="CS721" i="3"/>
  <c r="CJ753" i="3"/>
  <c r="CS753" i="3"/>
  <c r="CJ755" i="3"/>
  <c r="CS755" i="3"/>
  <c r="CJ703" i="3"/>
  <c r="CS703" i="3"/>
  <c r="CJ726" i="3"/>
  <c r="CS726" i="3"/>
  <c r="CJ767" i="3"/>
  <c r="CS767" i="3"/>
  <c r="CJ739" i="3"/>
  <c r="CS739" i="3"/>
  <c r="CJ714" i="3"/>
  <c r="CS714" i="3"/>
  <c r="CJ828" i="3"/>
  <c r="CS828" i="3"/>
  <c r="CJ852" i="3"/>
  <c r="CS852" i="3"/>
  <c r="CJ797" i="3"/>
  <c r="CS797" i="3"/>
  <c r="CJ826" i="3"/>
  <c r="CS826" i="3"/>
  <c r="CJ804" i="3"/>
  <c r="CS804" i="3"/>
  <c r="CJ802" i="3"/>
  <c r="CS802" i="3"/>
  <c r="CJ800" i="3"/>
  <c r="CS800" i="3"/>
  <c r="CJ789" i="3"/>
  <c r="CS789" i="3"/>
  <c r="CJ829" i="3"/>
  <c r="CS829" i="3"/>
  <c r="CJ786" i="3"/>
  <c r="CS786" i="3"/>
  <c r="CJ801" i="3"/>
  <c r="CS801" i="3"/>
  <c r="CJ798" i="3"/>
  <c r="CS798" i="3"/>
  <c r="CJ848" i="3"/>
  <c r="CS848" i="3"/>
  <c r="CJ851" i="3"/>
  <c r="CS851" i="3"/>
  <c r="CJ837" i="3"/>
  <c r="CS837" i="3"/>
  <c r="CJ841" i="3"/>
  <c r="CS841" i="3"/>
  <c r="CJ823" i="3"/>
  <c r="CS823" i="3"/>
  <c r="CJ791" i="3"/>
  <c r="CS791" i="3"/>
  <c r="CJ713" i="3"/>
  <c r="CS713" i="3"/>
  <c r="CJ724" i="3"/>
  <c r="CS724" i="3"/>
  <c r="CJ700" i="3"/>
  <c r="CS700" i="3"/>
  <c r="CJ777" i="3"/>
  <c r="CS777" i="3"/>
  <c r="CJ760" i="3"/>
  <c r="CS760" i="3"/>
  <c r="CJ740" i="3"/>
  <c r="CS740" i="3"/>
  <c r="CJ796" i="3"/>
  <c r="CS796" i="3"/>
  <c r="CJ794" i="3"/>
  <c r="CS794" i="3"/>
  <c r="CJ816" i="3"/>
  <c r="CS816" i="3"/>
  <c r="CJ817" i="3"/>
  <c r="CS817" i="3"/>
  <c r="CJ843" i="3"/>
  <c r="CS843" i="3"/>
  <c r="CJ692" i="3"/>
  <c r="CS692" i="3"/>
  <c r="CJ732" i="3"/>
  <c r="CS732" i="3"/>
  <c r="CJ770" i="3"/>
  <c r="CS770" i="3"/>
  <c r="CJ690" i="3"/>
  <c r="CS690" i="3"/>
  <c r="CJ774" i="3"/>
  <c r="CS774" i="3"/>
  <c r="CJ751" i="3"/>
  <c r="CS751" i="3"/>
  <c r="CJ749" i="3"/>
  <c r="CS749" i="3"/>
  <c r="CJ729" i="3"/>
  <c r="CS729" i="3"/>
  <c r="CJ688" i="3"/>
  <c r="CS688" i="3"/>
  <c r="CJ728" i="3"/>
  <c r="CS728" i="3"/>
  <c r="CJ762" i="3"/>
  <c r="CS762" i="3"/>
  <c r="CJ759" i="3"/>
  <c r="CS759" i="3"/>
  <c r="CJ854" i="3"/>
  <c r="CS854" i="3"/>
  <c r="CJ687" i="3"/>
  <c r="CS687" i="3"/>
  <c r="CJ711" i="3"/>
  <c r="CS711" i="3"/>
  <c r="CJ750" i="3"/>
  <c r="CS750" i="3"/>
  <c r="CJ738" i="3"/>
  <c r="CS738" i="3"/>
  <c r="CJ736" i="3"/>
  <c r="CS736" i="3"/>
  <c r="CJ731" i="3"/>
  <c r="CS731" i="3"/>
  <c r="CJ719" i="3"/>
  <c r="CS719" i="3"/>
  <c r="CJ742" i="3"/>
  <c r="CS742" i="3"/>
  <c r="CJ779" i="3"/>
  <c r="CS779" i="3"/>
  <c r="CJ733" i="3"/>
  <c r="CS733" i="3"/>
  <c r="CJ730" i="3"/>
  <c r="CS730" i="3"/>
  <c r="CJ833" i="3"/>
  <c r="CS833" i="3"/>
  <c r="CJ821" i="3"/>
  <c r="CS821" i="3"/>
  <c r="CJ813" i="3"/>
  <c r="CS813" i="3"/>
  <c r="CJ805" i="3"/>
  <c r="CS805" i="3"/>
  <c r="CJ824" i="3"/>
  <c r="CS824" i="3"/>
  <c r="CJ810" i="3"/>
  <c r="CS810" i="3"/>
  <c r="CJ808" i="3"/>
  <c r="CS808" i="3"/>
  <c r="CJ793" i="3"/>
  <c r="CS793" i="3"/>
  <c r="CJ842" i="3"/>
  <c r="CS842" i="3"/>
  <c r="CJ814" i="3"/>
  <c r="CS814" i="3"/>
  <c r="CJ809" i="3"/>
  <c r="CS809" i="3"/>
  <c r="CJ838" i="3"/>
  <c r="CS838" i="3"/>
  <c r="CJ840" i="3"/>
  <c r="CS840" i="3"/>
  <c r="CJ844" i="3"/>
  <c r="CS844" i="3"/>
  <c r="CJ819" i="3"/>
  <c r="CS819" i="3"/>
  <c r="CJ835" i="3"/>
  <c r="CS835" i="3"/>
  <c r="CJ811" i="3"/>
  <c r="CS811" i="3"/>
  <c r="CJ803" i="3"/>
  <c r="CS803" i="3"/>
  <c r="CJ686" i="3"/>
  <c r="H27" i="7"/>
  <c r="I27" i="7" s="1"/>
  <c r="E27" i="7"/>
  <c r="F27" i="7" s="1"/>
  <c r="N27" i="7"/>
  <c r="O27" i="7" s="1"/>
  <c r="K27" i="7"/>
  <c r="L27" i="7" s="1"/>
  <c r="Q27" i="7"/>
  <c r="R27" i="7" s="1"/>
  <c r="CA712" i="3"/>
  <c r="CA746" i="3"/>
  <c r="CA744" i="3"/>
  <c r="CA695" i="3"/>
  <c r="CA753" i="3"/>
  <c r="CA767" i="3"/>
  <c r="CA852" i="3"/>
  <c r="CA802" i="3"/>
  <c r="CA786" i="3"/>
  <c r="CA837" i="3"/>
  <c r="CA791" i="3"/>
  <c r="CA745" i="3"/>
  <c r="CA693" i="3"/>
  <c r="CA752" i="3"/>
  <c r="CA737" i="3"/>
  <c r="CA755" i="3"/>
  <c r="CA739" i="3"/>
  <c r="CA797" i="3"/>
  <c r="CA800" i="3"/>
  <c r="CA801" i="3"/>
  <c r="CA848" i="3"/>
  <c r="CA841" i="3"/>
  <c r="CA692" i="3"/>
  <c r="CA732" i="3"/>
  <c r="CA770" i="3"/>
  <c r="CA690" i="3"/>
  <c r="CA774" i="3"/>
  <c r="CA751" i="3"/>
  <c r="CA749" i="3"/>
  <c r="CA729" i="3"/>
  <c r="CA688" i="3"/>
  <c r="CA728" i="3"/>
  <c r="CA762" i="3"/>
  <c r="CA759" i="3"/>
  <c r="CA854" i="3"/>
  <c r="CA687" i="3"/>
  <c r="CA711" i="3"/>
  <c r="CA686" i="3"/>
  <c r="CA750" i="3"/>
  <c r="CA738" i="3"/>
  <c r="CA736" i="3"/>
  <c r="CA731" i="3"/>
  <c r="CA719" i="3"/>
  <c r="CA742" i="3"/>
  <c r="CA779" i="3"/>
  <c r="CA733" i="3"/>
  <c r="CA730" i="3"/>
  <c r="CA833" i="3"/>
  <c r="CA821" i="3"/>
  <c r="CA813" i="3"/>
  <c r="CA805" i="3"/>
  <c r="CA824" i="3"/>
  <c r="CA810" i="3"/>
  <c r="CA808" i="3"/>
  <c r="CA793" i="3"/>
  <c r="CA842" i="3"/>
  <c r="CA814" i="3"/>
  <c r="CA809" i="3"/>
  <c r="CA838" i="3"/>
  <c r="CA840" i="3"/>
  <c r="CA844" i="3"/>
  <c r="CA819" i="3"/>
  <c r="CA835" i="3"/>
  <c r="CA811" i="3"/>
  <c r="CA803" i="3"/>
  <c r="CA758" i="3"/>
  <c r="CA725" i="3"/>
  <c r="CA735" i="3"/>
  <c r="CA722" i="3"/>
  <c r="CA734" i="3"/>
  <c r="CA703" i="3"/>
  <c r="CA714" i="3"/>
  <c r="CA826" i="3"/>
  <c r="CA829" i="3"/>
  <c r="CA713" i="3"/>
  <c r="CA720" i="3"/>
  <c r="CA724" i="3"/>
  <c r="CA766" i="3"/>
  <c r="CA709" i="3"/>
  <c r="CA707" i="3"/>
  <c r="CA769" i="3"/>
  <c r="CA702" i="3"/>
  <c r="CA760" i="3"/>
  <c r="CA763" i="3"/>
  <c r="CA740" i="3"/>
  <c r="CA853" i="3"/>
  <c r="CA818" i="3"/>
  <c r="CA812" i="3"/>
  <c r="CA784" i="3"/>
  <c r="CA825" i="3"/>
  <c r="CA843" i="3"/>
  <c r="CA754" i="3"/>
  <c r="CA691" i="3"/>
  <c r="CA716" i="3"/>
  <c r="CA748" i="3"/>
  <c r="CA721" i="3"/>
  <c r="CA726" i="3"/>
  <c r="CA828" i="3"/>
  <c r="CA804" i="3"/>
  <c r="CA789" i="3"/>
  <c r="CA798" i="3"/>
  <c r="CA851" i="3"/>
  <c r="CA823" i="3"/>
  <c r="CA696" i="3"/>
  <c r="CA764" i="3"/>
  <c r="CA756" i="3"/>
  <c r="CA773" i="3"/>
  <c r="CA700" i="3"/>
  <c r="CA778" i="3"/>
  <c r="CA777" i="3"/>
  <c r="CA727" i="3"/>
  <c r="CA689" i="3"/>
  <c r="CA771" i="3"/>
  <c r="CA694" i="3"/>
  <c r="CA765" i="3"/>
  <c r="CA781" i="3"/>
  <c r="CA796" i="3"/>
  <c r="CA806" i="3"/>
  <c r="CA794" i="3"/>
  <c r="CA816" i="3"/>
  <c r="CA790" i="3"/>
  <c r="CA820" i="3"/>
  <c r="CA817" i="3"/>
  <c r="CA822" i="3"/>
  <c r="CA827" i="3"/>
  <c r="CA783" i="3"/>
  <c r="CA815" i="3"/>
  <c r="CA795" i="3"/>
  <c r="CA787" i="3"/>
  <c r="CA704" i="3"/>
  <c r="CA741" i="3"/>
  <c r="CA772" i="3"/>
  <c r="CA697" i="3"/>
  <c r="CA855" i="3"/>
  <c r="CA701" i="3"/>
  <c r="CA706" i="3"/>
  <c r="CA780" i="3"/>
  <c r="CA708" i="3"/>
  <c r="CA717" i="3"/>
  <c r="CA768" i="3"/>
  <c r="CA747" i="3"/>
  <c r="CA757" i="3"/>
  <c r="CA715" i="3"/>
  <c r="CA743" i="3"/>
  <c r="CA718" i="3"/>
  <c r="CA705" i="3"/>
  <c r="CA776" i="3"/>
  <c r="CA699" i="3"/>
  <c r="CA761" i="3"/>
  <c r="CA710" i="3"/>
  <c r="CA775" i="3"/>
  <c r="CA723" i="3"/>
  <c r="CA698" i="3"/>
  <c r="CA836" i="3"/>
  <c r="CA849" i="3"/>
  <c r="CA834" i="3"/>
  <c r="CA788" i="3"/>
  <c r="CA830" i="3"/>
  <c r="CA792" i="3"/>
  <c r="CA832" i="3"/>
  <c r="CA845" i="3"/>
  <c r="CA846" i="3"/>
  <c r="CA785" i="3"/>
  <c r="CA782" i="3"/>
  <c r="CA831" i="3"/>
  <c r="CA799" i="3"/>
  <c r="CA839" i="3"/>
  <c r="CA850" i="3"/>
  <c r="CA847" i="3"/>
  <c r="CA807" i="3"/>
  <c r="BE754" i="3"/>
  <c r="BN754" i="3"/>
  <c r="BE725" i="3"/>
  <c r="BN725" i="3"/>
  <c r="BE693" i="3"/>
  <c r="BN693" i="3"/>
  <c r="BE744" i="3"/>
  <c r="BN744" i="3"/>
  <c r="BE722" i="3"/>
  <c r="BN722" i="3"/>
  <c r="BE695" i="3"/>
  <c r="BN695" i="3"/>
  <c r="BE734" i="3"/>
  <c r="BN734" i="3"/>
  <c r="BE755" i="3"/>
  <c r="BN755" i="3"/>
  <c r="BE767" i="3"/>
  <c r="BN767" i="3"/>
  <c r="BE714" i="3"/>
  <c r="BN714" i="3"/>
  <c r="BE852" i="3"/>
  <c r="BN852" i="3"/>
  <c r="BE826" i="3"/>
  <c r="BN826" i="3"/>
  <c r="BE802" i="3"/>
  <c r="BN802" i="3"/>
  <c r="BE800" i="3"/>
  <c r="BN800" i="3"/>
  <c r="BE789" i="3"/>
  <c r="BN789" i="3"/>
  <c r="BE829" i="3"/>
  <c r="BN829" i="3"/>
  <c r="BE798" i="3"/>
  <c r="BN798" i="3"/>
  <c r="BE848" i="3"/>
  <c r="BN848" i="3"/>
  <c r="BE851" i="3"/>
  <c r="BN851" i="3"/>
  <c r="BE837" i="3"/>
  <c r="BN837" i="3"/>
  <c r="BE841" i="3"/>
  <c r="BN841" i="3"/>
  <c r="BE823" i="3"/>
  <c r="BN823" i="3"/>
  <c r="BE791" i="3"/>
  <c r="BN791" i="3"/>
  <c r="BE692" i="3"/>
  <c r="BN692" i="3"/>
  <c r="BE732" i="3"/>
  <c r="BN732" i="3"/>
  <c r="BE770" i="3"/>
  <c r="BN770" i="3"/>
  <c r="BE690" i="3"/>
  <c r="BN690" i="3"/>
  <c r="BE774" i="3"/>
  <c r="BN774" i="3"/>
  <c r="BE751" i="3"/>
  <c r="BN751" i="3"/>
  <c r="BE749" i="3"/>
  <c r="BN749" i="3"/>
  <c r="BE729" i="3"/>
  <c r="BN729" i="3"/>
  <c r="BE688" i="3"/>
  <c r="BN688" i="3"/>
  <c r="BE728" i="3"/>
  <c r="BN728" i="3"/>
  <c r="BE762" i="3"/>
  <c r="BN762" i="3"/>
  <c r="BE759" i="3"/>
  <c r="BN759" i="3"/>
  <c r="BE854" i="3"/>
  <c r="BN854" i="3"/>
  <c r="BE687" i="3"/>
  <c r="BN687" i="3"/>
  <c r="BE711" i="3"/>
  <c r="BN711" i="3"/>
  <c r="BE686" i="3"/>
  <c r="BN686" i="3"/>
  <c r="BE750" i="3"/>
  <c r="BN750" i="3"/>
  <c r="BE738" i="3"/>
  <c r="BN738" i="3"/>
  <c r="BE736" i="3"/>
  <c r="BN736" i="3"/>
  <c r="BE731" i="3"/>
  <c r="BN731" i="3"/>
  <c r="BE719" i="3"/>
  <c r="BN719" i="3"/>
  <c r="BE742" i="3"/>
  <c r="BN742" i="3"/>
  <c r="BE779" i="3"/>
  <c r="BN779" i="3"/>
  <c r="BE733" i="3"/>
  <c r="BN733" i="3"/>
  <c r="BE730" i="3"/>
  <c r="BN730" i="3"/>
  <c r="BE833" i="3"/>
  <c r="BN833" i="3"/>
  <c r="BE821" i="3"/>
  <c r="BN821" i="3"/>
  <c r="BE813" i="3"/>
  <c r="BN813" i="3"/>
  <c r="BE805" i="3"/>
  <c r="BN805" i="3"/>
  <c r="BE824" i="3"/>
  <c r="BN824" i="3"/>
  <c r="BE810" i="3"/>
  <c r="BN810" i="3"/>
  <c r="BE808" i="3"/>
  <c r="BN808" i="3"/>
  <c r="BE793" i="3"/>
  <c r="BN793" i="3"/>
  <c r="BE842" i="3"/>
  <c r="BN842" i="3"/>
  <c r="BE814" i="3"/>
  <c r="BN814" i="3"/>
  <c r="BE809" i="3"/>
  <c r="BN809" i="3"/>
  <c r="BE838" i="3"/>
  <c r="BN838" i="3"/>
  <c r="BE840" i="3"/>
  <c r="BN840" i="3"/>
  <c r="BE844" i="3"/>
  <c r="BN844" i="3"/>
  <c r="BE819" i="3"/>
  <c r="BN819" i="3"/>
  <c r="BE835" i="3"/>
  <c r="BN835" i="3"/>
  <c r="BE811" i="3"/>
  <c r="BN811" i="3"/>
  <c r="BE803" i="3"/>
  <c r="BN803" i="3"/>
  <c r="BE712" i="3"/>
  <c r="BN712" i="3"/>
  <c r="BE691" i="3"/>
  <c r="BN691" i="3"/>
  <c r="BE735" i="3"/>
  <c r="BN735" i="3"/>
  <c r="BE752" i="3"/>
  <c r="BN752" i="3"/>
  <c r="BE737" i="3"/>
  <c r="BN737" i="3"/>
  <c r="BE753" i="3"/>
  <c r="BN753" i="3"/>
  <c r="BE726" i="3"/>
  <c r="BN726" i="3"/>
  <c r="BE828" i="3"/>
  <c r="BN828" i="3"/>
  <c r="BE804" i="3"/>
  <c r="BN804" i="3"/>
  <c r="BE786" i="3"/>
  <c r="BN786" i="3"/>
  <c r="BE696" i="3"/>
  <c r="BN696" i="3"/>
  <c r="BE713" i="3"/>
  <c r="BN713" i="3"/>
  <c r="BE764" i="3"/>
  <c r="BN764" i="3"/>
  <c r="BE720" i="3"/>
  <c r="BN720" i="3"/>
  <c r="BE756" i="3"/>
  <c r="BN756" i="3"/>
  <c r="BE724" i="3"/>
  <c r="BN724" i="3"/>
  <c r="BE773" i="3"/>
  <c r="BN773" i="3"/>
  <c r="BE766" i="3"/>
  <c r="BN766" i="3"/>
  <c r="BE700" i="3"/>
  <c r="BN700" i="3"/>
  <c r="BE709" i="3"/>
  <c r="BN709" i="3"/>
  <c r="BE778" i="3"/>
  <c r="BN778" i="3"/>
  <c r="BE707" i="3"/>
  <c r="BN707" i="3"/>
  <c r="BE777" i="3"/>
  <c r="BN777" i="3"/>
  <c r="BE769" i="3"/>
  <c r="BN769" i="3"/>
  <c r="BE727" i="3"/>
  <c r="BN727" i="3"/>
  <c r="BE702" i="3"/>
  <c r="BN702" i="3"/>
  <c r="BE689" i="3"/>
  <c r="BN689" i="3"/>
  <c r="BE760" i="3"/>
  <c r="BN760" i="3"/>
  <c r="BE771" i="3"/>
  <c r="BN771" i="3"/>
  <c r="BE763" i="3"/>
  <c r="BN763" i="3"/>
  <c r="BE694" i="3"/>
  <c r="BN694" i="3"/>
  <c r="BE740" i="3"/>
  <c r="BN740" i="3"/>
  <c r="BE765" i="3"/>
  <c r="BN765" i="3"/>
  <c r="BE781" i="3"/>
  <c r="BN781" i="3"/>
  <c r="BE853" i="3"/>
  <c r="BN853" i="3"/>
  <c r="BE796" i="3"/>
  <c r="BN796" i="3"/>
  <c r="BE818" i="3"/>
  <c r="BN818" i="3"/>
  <c r="BE806" i="3"/>
  <c r="BN806" i="3"/>
  <c r="BE812" i="3"/>
  <c r="BN812" i="3"/>
  <c r="BE794" i="3"/>
  <c r="BN794" i="3"/>
  <c r="BE784" i="3"/>
  <c r="BN784" i="3"/>
  <c r="BE816" i="3"/>
  <c r="BN816" i="3"/>
  <c r="BE825" i="3"/>
  <c r="BN825" i="3"/>
  <c r="BE790" i="3"/>
  <c r="BN790" i="3"/>
  <c r="BE820" i="3"/>
  <c r="BN820" i="3"/>
  <c r="BE817" i="3"/>
  <c r="BN817" i="3"/>
  <c r="BE822" i="3"/>
  <c r="BN822" i="3"/>
  <c r="BE827" i="3"/>
  <c r="BN827" i="3"/>
  <c r="BE843" i="3"/>
  <c r="BN843" i="3"/>
  <c r="BE783" i="3"/>
  <c r="BN783" i="3"/>
  <c r="BE815" i="3"/>
  <c r="BN815" i="3"/>
  <c r="BE795" i="3"/>
  <c r="BN795" i="3"/>
  <c r="BE787" i="3"/>
  <c r="BN787" i="3"/>
  <c r="BE758" i="3"/>
  <c r="BN758" i="3"/>
  <c r="BE745" i="3"/>
  <c r="BN745" i="3"/>
  <c r="BE746" i="3"/>
  <c r="BN746" i="3"/>
  <c r="BE716" i="3"/>
  <c r="BN716" i="3"/>
  <c r="BE748" i="3"/>
  <c r="BN748" i="3"/>
  <c r="BE721" i="3"/>
  <c r="BN721" i="3"/>
  <c r="BE703" i="3"/>
  <c r="BN703" i="3"/>
  <c r="BE739" i="3"/>
  <c r="BN739" i="3"/>
  <c r="BE797" i="3"/>
  <c r="BN797" i="3"/>
  <c r="BE801" i="3"/>
  <c r="BN801" i="3"/>
  <c r="BE704" i="3"/>
  <c r="BN704" i="3"/>
  <c r="BE741" i="3"/>
  <c r="BN741" i="3"/>
  <c r="BE772" i="3"/>
  <c r="BN772" i="3"/>
  <c r="BE697" i="3"/>
  <c r="BN697" i="3"/>
  <c r="BE855" i="3"/>
  <c r="BN855" i="3"/>
  <c r="BE701" i="3"/>
  <c r="BN701" i="3"/>
  <c r="BE706" i="3"/>
  <c r="BN706" i="3"/>
  <c r="BE780" i="3"/>
  <c r="BN780" i="3"/>
  <c r="BE708" i="3"/>
  <c r="BN708" i="3"/>
  <c r="BE717" i="3"/>
  <c r="BN717" i="3"/>
  <c r="BE768" i="3"/>
  <c r="BN768" i="3"/>
  <c r="BE747" i="3"/>
  <c r="BN747" i="3"/>
  <c r="BE757" i="3"/>
  <c r="BN757" i="3"/>
  <c r="BE715" i="3"/>
  <c r="BN715" i="3"/>
  <c r="BE743" i="3"/>
  <c r="BN743" i="3"/>
  <c r="BE718" i="3"/>
  <c r="BN718" i="3"/>
  <c r="BE705" i="3"/>
  <c r="BN705" i="3"/>
  <c r="BE776" i="3"/>
  <c r="BN776" i="3"/>
  <c r="BE699" i="3"/>
  <c r="BN699" i="3"/>
  <c r="BE761" i="3"/>
  <c r="BN761" i="3"/>
  <c r="BE710" i="3"/>
  <c r="BN710" i="3"/>
  <c r="BE775" i="3"/>
  <c r="BN775" i="3"/>
  <c r="BE723" i="3"/>
  <c r="BN723" i="3"/>
  <c r="BE698" i="3"/>
  <c r="BN698" i="3"/>
  <c r="BE836" i="3"/>
  <c r="BN836" i="3"/>
  <c r="BE849" i="3"/>
  <c r="BN849" i="3"/>
  <c r="BE834" i="3"/>
  <c r="BN834" i="3"/>
  <c r="BE788" i="3"/>
  <c r="BN788" i="3"/>
  <c r="BE830" i="3"/>
  <c r="BN830" i="3"/>
  <c r="BE792" i="3"/>
  <c r="BN792" i="3"/>
  <c r="BE832" i="3"/>
  <c r="BN832" i="3"/>
  <c r="BE845" i="3"/>
  <c r="BN845" i="3"/>
  <c r="BE846" i="3"/>
  <c r="BN846" i="3"/>
  <c r="BE785" i="3"/>
  <c r="BN785" i="3"/>
  <c r="BE782" i="3"/>
  <c r="BN782" i="3"/>
  <c r="BE831" i="3"/>
  <c r="BN831" i="3"/>
  <c r="BE799" i="3"/>
  <c r="BN799" i="3"/>
  <c r="BE839" i="3"/>
  <c r="BN839" i="3"/>
  <c r="BE850" i="3"/>
  <c r="BN850" i="3"/>
  <c r="BE847" i="3"/>
  <c r="BN847" i="3"/>
  <c r="BE807" i="3"/>
  <c r="BN807" i="3"/>
  <c r="C28" i="7"/>
  <c r="BG112" i="1"/>
  <c r="AK786" i="3" s="1"/>
  <c r="BG125" i="1"/>
  <c r="AK799" i="3" s="1"/>
  <c r="BG128" i="1"/>
  <c r="AK802" i="3" s="1"/>
  <c r="BG113" i="1"/>
  <c r="AK787" i="3" s="1"/>
  <c r="BG116" i="1"/>
  <c r="AK790" i="3" s="1"/>
  <c r="BG129" i="1"/>
  <c r="AK803" i="3" s="1"/>
  <c r="BG132" i="1"/>
  <c r="AK806" i="3" s="1"/>
  <c r="BG109" i="1"/>
  <c r="AK783" i="3" s="1"/>
  <c r="BG133" i="1"/>
  <c r="AK807" i="3" s="1"/>
  <c r="BG145" i="1"/>
  <c r="AK819" i="3" s="1"/>
  <c r="BG148" i="1"/>
  <c r="AK822" i="3" s="1"/>
  <c r="BG157" i="1"/>
  <c r="AK831" i="3" s="1"/>
  <c r="BG165" i="1"/>
  <c r="AK839" i="3" s="1"/>
  <c r="BG169" i="1"/>
  <c r="AK843" i="3" s="1"/>
  <c r="BG170" i="1"/>
  <c r="AK844" i="3" s="1"/>
  <c r="BG124" i="1"/>
  <c r="AK798" i="3" s="1"/>
  <c r="BG137" i="1"/>
  <c r="AK811" i="3" s="1"/>
  <c r="BG160" i="1"/>
  <c r="AK834" i="3" s="1"/>
  <c r="BG136" i="1"/>
  <c r="AK810" i="3" s="1"/>
  <c r="BG141" i="1"/>
  <c r="AK815" i="3" s="1"/>
  <c r="BG152" i="1"/>
  <c r="AK826" i="3" s="1"/>
  <c r="BG161" i="1"/>
  <c r="AK835" i="3" s="1"/>
  <c r="BG140" i="1"/>
  <c r="AK814" i="3" s="1"/>
  <c r="BG144" i="1"/>
  <c r="AK818" i="3" s="1"/>
  <c r="BG156" i="1"/>
  <c r="AK830" i="3" s="1"/>
  <c r="BG176" i="1"/>
  <c r="AK850" i="3" s="1"/>
  <c r="BG121" i="1"/>
  <c r="AK795" i="3" s="1"/>
  <c r="BG149" i="1"/>
  <c r="AK823" i="3" s="1"/>
  <c r="BG173" i="1"/>
  <c r="AK847" i="3" s="1"/>
  <c r="BG108" i="1"/>
  <c r="AK782" i="3" s="1"/>
  <c r="BG117" i="1"/>
  <c r="AK791" i="3" s="1"/>
  <c r="BG172" i="1"/>
  <c r="AK846" i="3" s="1"/>
  <c r="BG120" i="1"/>
  <c r="AK794" i="3" s="1"/>
  <c r="BG153" i="1"/>
  <c r="AK827" i="3" s="1"/>
  <c r="BG162" i="1"/>
  <c r="AK836" i="3" s="1"/>
  <c r="BG164" i="1"/>
  <c r="AK838" i="3" s="1"/>
  <c r="BG166" i="1"/>
  <c r="AK840" i="3" s="1"/>
  <c r="BG171" i="1"/>
  <c r="AK845" i="3" s="1"/>
  <c r="BG159" i="1"/>
  <c r="AK833" i="3" s="1"/>
  <c r="BG139" i="1"/>
  <c r="AK813" i="3" s="1"/>
  <c r="BG131" i="1"/>
  <c r="AK805" i="3" s="1"/>
  <c r="BG123" i="1"/>
  <c r="AK797" i="3" s="1"/>
  <c r="BG118" i="1"/>
  <c r="AK792" i="3" s="1"/>
  <c r="BG147" i="1"/>
  <c r="AK821" i="3" s="1"/>
  <c r="BG178" i="1"/>
  <c r="AK852" i="3" s="1"/>
  <c r="BG114" i="1"/>
  <c r="AK788" i="3" s="1"/>
  <c r="BG155" i="1"/>
  <c r="AK829" i="3" s="1"/>
  <c r="BG151" i="1"/>
  <c r="AK825" i="3" s="1"/>
  <c r="BG119" i="1"/>
  <c r="AK793" i="3" s="1"/>
  <c r="BG167" i="1"/>
  <c r="AK841" i="3" s="1"/>
  <c r="BG158" i="1"/>
  <c r="AK832" i="3" s="1"/>
  <c r="BG150" i="1"/>
  <c r="AK824" i="3" s="1"/>
  <c r="BG142" i="1"/>
  <c r="AK816" i="3" s="1"/>
  <c r="BG134" i="1"/>
  <c r="AK808" i="3" s="1"/>
  <c r="BG126" i="1"/>
  <c r="AK800" i="3" s="1"/>
  <c r="BG146" i="1"/>
  <c r="AK820" i="3" s="1"/>
  <c r="BG130" i="1"/>
  <c r="AK804" i="3" s="1"/>
  <c r="BG174" i="1"/>
  <c r="AK848" i="3" s="1"/>
  <c r="BG127" i="1"/>
  <c r="AK801" i="3" s="1"/>
  <c r="BG135" i="1"/>
  <c r="AK809" i="3" s="1"/>
  <c r="BG175" i="1"/>
  <c r="AK849" i="3" s="1"/>
  <c r="BG110" i="1"/>
  <c r="AK784" i="3" s="1"/>
  <c r="BG115" i="1"/>
  <c r="AK789" i="3" s="1"/>
  <c r="BG154" i="1"/>
  <c r="AK828" i="3" s="1"/>
  <c r="BG138" i="1"/>
  <c r="AK812" i="3" s="1"/>
  <c r="BG122" i="1"/>
  <c r="AK796" i="3" s="1"/>
  <c r="BG163" i="1"/>
  <c r="AK837" i="3" s="1"/>
  <c r="BG168" i="1"/>
  <c r="AK842" i="3" s="1"/>
  <c r="BG143" i="1"/>
  <c r="AK817" i="3" s="1"/>
  <c r="BG177" i="1"/>
  <c r="AK851" i="3" s="1"/>
  <c r="BG111" i="1"/>
  <c r="AK785" i="3" s="1"/>
  <c r="BH9" i="1"/>
  <c r="BG179" i="1"/>
  <c r="AK853" i="3" s="1"/>
  <c r="BG91" i="1"/>
  <c r="AK765" i="3" s="1"/>
  <c r="BG12" i="1"/>
  <c r="AK686" i="3" s="1"/>
  <c r="CT686" i="3" s="1"/>
  <c r="BG48" i="1"/>
  <c r="AK722" i="3" s="1"/>
  <c r="BG77" i="1"/>
  <c r="AK751" i="3" s="1"/>
  <c r="BG49" i="1"/>
  <c r="AK723" i="3" s="1"/>
  <c r="BG13" i="1"/>
  <c r="AK687" i="3" s="1"/>
  <c r="BG82" i="1"/>
  <c r="AK756" i="3" s="1"/>
  <c r="BG76" i="1"/>
  <c r="AK750" i="3" s="1"/>
  <c r="BG61" i="1"/>
  <c r="AK735" i="3" s="1"/>
  <c r="BG84" i="1"/>
  <c r="AK758" i="3" s="1"/>
  <c r="BG40" i="1"/>
  <c r="AK714" i="3" s="1"/>
  <c r="BG56" i="1"/>
  <c r="AK730" i="3" s="1"/>
  <c r="BG66" i="1"/>
  <c r="AK740" i="3" s="1"/>
  <c r="BG33" i="1"/>
  <c r="AK707" i="3" s="1"/>
  <c r="BG74" i="1"/>
  <c r="AK748" i="3" s="1"/>
  <c r="BG80" i="1"/>
  <c r="AK754" i="3" s="1"/>
  <c r="BG88" i="1"/>
  <c r="AK762" i="3" s="1"/>
  <c r="BG102" i="1"/>
  <c r="AK776" i="3" s="1"/>
  <c r="BG86" i="1"/>
  <c r="AK760" i="3" s="1"/>
  <c r="BG73" i="1"/>
  <c r="AK747" i="3" s="1"/>
  <c r="BG45" i="1"/>
  <c r="AK719" i="3" s="1"/>
  <c r="BG29" i="1"/>
  <c r="AK703" i="3" s="1"/>
  <c r="BG87" i="1"/>
  <c r="AK761" i="3" s="1"/>
  <c r="BG75" i="1"/>
  <c r="AK749" i="3" s="1"/>
  <c r="BG79" i="1"/>
  <c r="AK753" i="3" s="1"/>
  <c r="BG63" i="1"/>
  <c r="AK737" i="3" s="1"/>
  <c r="BG55" i="1"/>
  <c r="AK729" i="3" s="1"/>
  <c r="BG39" i="1"/>
  <c r="AK713" i="3" s="1"/>
  <c r="BG23" i="1"/>
  <c r="AK697" i="3" s="1"/>
  <c r="BG101" i="1"/>
  <c r="AK775" i="3" s="1"/>
  <c r="BG85" i="1"/>
  <c r="AK759" i="3" s="1"/>
  <c r="BG90" i="1"/>
  <c r="AK764" i="3" s="1"/>
  <c r="BG98" i="1"/>
  <c r="AK772" i="3" s="1"/>
  <c r="BG99" i="1"/>
  <c r="AK773" i="3" s="1"/>
  <c r="BG57" i="1"/>
  <c r="AK731" i="3" s="1"/>
  <c r="BG16" i="1"/>
  <c r="AK690" i="3" s="1"/>
  <c r="BG92" i="1"/>
  <c r="AK766" i="3" s="1"/>
  <c r="BG25" i="1"/>
  <c r="AK699" i="3" s="1"/>
  <c r="BG83" i="1"/>
  <c r="AK757" i="3" s="1"/>
  <c r="BG17" i="1"/>
  <c r="AK691" i="3" s="1"/>
  <c r="BG96" i="1"/>
  <c r="AK770" i="3" s="1"/>
  <c r="BG60" i="1"/>
  <c r="AK734" i="3" s="1"/>
  <c r="BG181" i="1"/>
  <c r="AK855" i="3" s="1"/>
  <c r="BG94" i="1"/>
  <c r="AK768" i="3" s="1"/>
  <c r="BG24" i="1"/>
  <c r="AK698" i="3" s="1"/>
  <c r="BG58" i="1"/>
  <c r="AK732" i="3" s="1"/>
  <c r="BG28" i="1"/>
  <c r="AK702" i="3" s="1"/>
  <c r="BG67" i="1"/>
  <c r="AK741" i="3" s="1"/>
  <c r="BG62" i="1"/>
  <c r="AK736" i="3" s="1"/>
  <c r="BG31" i="1"/>
  <c r="AK705" i="3" s="1"/>
  <c r="BG50" i="1"/>
  <c r="AK724" i="3" s="1"/>
  <c r="BG34" i="1"/>
  <c r="AK708" i="3" s="1"/>
  <c r="BG18" i="1"/>
  <c r="AK692" i="3" s="1"/>
  <c r="BG93" i="1"/>
  <c r="AK767" i="3" s="1"/>
  <c r="BG71" i="1"/>
  <c r="AK745" i="3" s="1"/>
  <c r="BG32" i="1"/>
  <c r="AK706" i="3" s="1"/>
  <c r="BG103" i="1"/>
  <c r="AK777" i="3" s="1"/>
  <c r="BG78" i="1"/>
  <c r="AK752" i="3" s="1"/>
  <c r="BG43" i="1"/>
  <c r="AK717" i="3" s="1"/>
  <c r="BG54" i="1"/>
  <c r="AK728" i="3" s="1"/>
  <c r="BG38" i="1"/>
  <c r="AK712" i="3" s="1"/>
  <c r="BG180" i="1"/>
  <c r="AK854" i="3" s="1"/>
  <c r="BG69" i="1"/>
  <c r="AK743" i="3" s="1"/>
  <c r="BG95" i="1"/>
  <c r="AK769" i="3" s="1"/>
  <c r="BG52" i="1"/>
  <c r="AK726" i="3" s="1"/>
  <c r="BG20" i="1"/>
  <c r="AK694" i="3" s="1"/>
  <c r="BG64" i="1"/>
  <c r="AK738" i="3" s="1"/>
  <c r="BG30" i="1"/>
  <c r="AK704" i="3" s="1"/>
  <c r="BG97" i="1"/>
  <c r="AK771" i="3" s="1"/>
  <c r="BG106" i="1"/>
  <c r="AK780" i="3" s="1"/>
  <c r="BG53" i="1"/>
  <c r="AK727" i="3" s="1"/>
  <c r="BG36" i="1"/>
  <c r="AK710" i="3" s="1"/>
  <c r="BG51" i="1"/>
  <c r="AK725" i="3" s="1"/>
  <c r="BG15" i="1"/>
  <c r="AK689" i="3" s="1"/>
  <c r="BG22" i="1"/>
  <c r="AK696" i="3" s="1"/>
  <c r="BG89" i="1"/>
  <c r="AK763" i="3" s="1"/>
  <c r="BG46" i="1"/>
  <c r="AK720" i="3" s="1"/>
  <c r="BG100" i="1"/>
  <c r="AK774" i="3" s="1"/>
  <c r="BG107" i="1"/>
  <c r="AK781" i="3" s="1"/>
  <c r="BG41" i="1"/>
  <c r="AK715" i="3" s="1"/>
  <c r="BG104" i="1"/>
  <c r="AK778" i="3" s="1"/>
  <c r="BG65" i="1"/>
  <c r="AK739" i="3" s="1"/>
  <c r="BG37" i="1"/>
  <c r="AK711" i="3" s="1"/>
  <c r="BG68" i="1"/>
  <c r="AK742" i="3" s="1"/>
  <c r="BG44" i="1"/>
  <c r="AK718" i="3" s="1"/>
  <c r="BG72" i="1"/>
  <c r="AK746" i="3" s="1"/>
  <c r="BG70" i="1"/>
  <c r="AK744" i="3" s="1"/>
  <c r="BG59" i="1"/>
  <c r="AK733" i="3" s="1"/>
  <c r="BG35" i="1"/>
  <c r="AK709" i="3" s="1"/>
  <c r="BG27" i="1"/>
  <c r="AK701" i="3" s="1"/>
  <c r="BG42" i="1"/>
  <c r="AK716" i="3" s="1"/>
  <c r="BG26" i="1"/>
  <c r="AK700" i="3" s="1"/>
  <c r="BG105" i="1"/>
  <c r="AK779" i="3" s="1"/>
  <c r="BG81" i="1"/>
  <c r="AK755" i="3" s="1"/>
  <c r="BG21" i="1"/>
  <c r="AK695" i="3" s="1"/>
  <c r="BG14" i="1"/>
  <c r="AK688" i="3" s="1"/>
  <c r="BG47" i="1"/>
  <c r="AK721" i="3" s="1"/>
  <c r="BG19" i="1"/>
  <c r="AK693" i="3" s="1"/>
  <c r="BG10" i="1"/>
  <c r="BC10" i="1"/>
  <c r="CK711" i="3" l="1"/>
  <c r="CT711" i="3"/>
  <c r="CK738" i="3"/>
  <c r="CT738" i="3"/>
  <c r="CK724" i="3"/>
  <c r="CT724" i="3"/>
  <c r="CK731" i="3"/>
  <c r="CT731" i="3"/>
  <c r="CK760" i="3"/>
  <c r="CT760" i="3"/>
  <c r="CK722" i="3"/>
  <c r="CT722" i="3"/>
  <c r="CK809" i="3"/>
  <c r="CT809" i="3"/>
  <c r="CK821" i="3"/>
  <c r="CT821" i="3"/>
  <c r="CK823" i="3"/>
  <c r="CT823" i="3"/>
  <c r="CK818" i="3"/>
  <c r="CT818" i="3"/>
  <c r="CK831" i="3"/>
  <c r="CT831" i="3"/>
  <c r="CK783" i="3"/>
  <c r="CT783" i="3"/>
  <c r="CK787" i="3"/>
  <c r="CT787" i="3"/>
  <c r="CK688" i="3"/>
  <c r="CT688" i="3"/>
  <c r="CK700" i="3"/>
  <c r="CT700" i="3"/>
  <c r="CK733" i="3"/>
  <c r="CT733" i="3"/>
  <c r="CK742" i="3"/>
  <c r="CT742" i="3"/>
  <c r="CK715" i="3"/>
  <c r="CT715" i="3"/>
  <c r="CK763" i="3"/>
  <c r="CT763" i="3"/>
  <c r="CK710" i="3"/>
  <c r="CT710" i="3"/>
  <c r="CK704" i="3"/>
  <c r="CT704" i="3"/>
  <c r="CK769" i="3"/>
  <c r="CT769" i="3"/>
  <c r="CK728" i="3"/>
  <c r="CT728" i="3"/>
  <c r="CK706" i="3"/>
  <c r="CT706" i="3"/>
  <c r="CK708" i="3"/>
  <c r="CT708" i="3"/>
  <c r="CK741" i="3"/>
  <c r="CT741" i="3"/>
  <c r="CK768" i="3"/>
  <c r="CT768" i="3"/>
  <c r="CK691" i="3"/>
  <c r="CT691" i="3"/>
  <c r="CK690" i="3"/>
  <c r="CT690" i="3"/>
  <c r="CK764" i="3"/>
  <c r="CT764" i="3"/>
  <c r="CK713" i="3"/>
  <c r="CT713" i="3"/>
  <c r="CK749" i="3"/>
  <c r="CT749" i="3"/>
  <c r="CK747" i="3"/>
  <c r="CT747" i="3"/>
  <c r="CK754" i="3"/>
  <c r="CT754" i="3"/>
  <c r="CK730" i="3"/>
  <c r="CT730" i="3"/>
  <c r="CK750" i="3"/>
  <c r="CT750" i="3"/>
  <c r="CK751" i="3"/>
  <c r="CT751" i="3"/>
  <c r="CK853" i="3"/>
  <c r="CT853" i="3"/>
  <c r="CK817" i="3"/>
  <c r="CT817" i="3"/>
  <c r="CK812" i="3"/>
  <c r="CT812" i="3"/>
  <c r="CK849" i="3"/>
  <c r="CT849" i="3"/>
  <c r="CK804" i="3"/>
  <c r="CT804" i="3"/>
  <c r="CK816" i="3"/>
  <c r="CT816" i="3"/>
  <c r="CK793" i="3"/>
  <c r="CT793" i="3"/>
  <c r="CK852" i="3"/>
  <c r="CT852" i="3"/>
  <c r="CK805" i="3"/>
  <c r="CT805" i="3"/>
  <c r="CK840" i="3"/>
  <c r="CT840" i="3"/>
  <c r="CK794" i="3"/>
  <c r="CT794" i="3"/>
  <c r="CK847" i="3"/>
  <c r="CT847" i="3"/>
  <c r="CK830" i="3"/>
  <c r="CT830" i="3"/>
  <c r="CK826" i="3"/>
  <c r="CT826" i="3"/>
  <c r="CK811" i="3"/>
  <c r="CT811" i="3"/>
  <c r="CK839" i="3"/>
  <c r="CT839" i="3"/>
  <c r="CK807" i="3"/>
  <c r="CT807" i="3"/>
  <c r="CK790" i="3"/>
  <c r="CT790" i="3"/>
  <c r="CK786" i="3"/>
  <c r="CT786" i="3"/>
  <c r="CK744" i="3"/>
  <c r="CT744" i="3"/>
  <c r="CK727" i="3"/>
  <c r="CT727" i="3"/>
  <c r="CK745" i="3"/>
  <c r="CT745" i="3"/>
  <c r="CK757" i="3"/>
  <c r="CT757" i="3"/>
  <c r="CK761" i="3"/>
  <c r="CT761" i="3"/>
  <c r="CK756" i="3"/>
  <c r="CT756" i="3"/>
  <c r="CK820" i="3"/>
  <c r="CT820" i="3"/>
  <c r="CK813" i="3"/>
  <c r="CT813" i="3"/>
  <c r="CK798" i="3"/>
  <c r="CT798" i="3"/>
  <c r="CK695" i="3"/>
  <c r="CT695" i="3"/>
  <c r="CK781" i="3"/>
  <c r="CT781" i="3"/>
  <c r="CK743" i="3"/>
  <c r="CT743" i="3"/>
  <c r="CK702" i="3"/>
  <c r="CT702" i="3"/>
  <c r="CK729" i="3"/>
  <c r="CT729" i="3"/>
  <c r="CK714" i="3"/>
  <c r="CT714" i="3"/>
  <c r="CK828" i="3"/>
  <c r="CT828" i="3"/>
  <c r="CK825" i="3"/>
  <c r="CT825" i="3"/>
  <c r="CK838" i="3"/>
  <c r="CT838" i="3"/>
  <c r="CK815" i="3"/>
  <c r="CT815" i="3"/>
  <c r="CK693" i="3"/>
  <c r="CT693" i="3"/>
  <c r="CK755" i="3"/>
  <c r="CT755" i="3"/>
  <c r="CK701" i="3"/>
  <c r="CT701" i="3"/>
  <c r="CK746" i="3"/>
  <c r="CT746" i="3"/>
  <c r="CK739" i="3"/>
  <c r="CT739" i="3"/>
  <c r="CK774" i="3"/>
  <c r="CT774" i="3"/>
  <c r="CK689" i="3"/>
  <c r="CT689" i="3"/>
  <c r="CK780" i="3"/>
  <c r="CT780" i="3"/>
  <c r="CK694" i="3"/>
  <c r="CT694" i="3"/>
  <c r="CK854" i="3"/>
  <c r="CT854" i="3"/>
  <c r="CK752" i="3"/>
  <c r="CT752" i="3"/>
  <c r="CK767" i="3"/>
  <c r="CT767" i="3"/>
  <c r="CK705" i="3"/>
  <c r="CT705" i="3"/>
  <c r="CK732" i="3"/>
  <c r="CT732" i="3"/>
  <c r="CK734" i="3"/>
  <c r="CT734" i="3"/>
  <c r="CK699" i="3"/>
  <c r="CT699" i="3"/>
  <c r="CK773" i="3"/>
  <c r="CT773" i="3"/>
  <c r="CK775" i="3"/>
  <c r="CT775" i="3"/>
  <c r="CK737" i="3"/>
  <c r="CT737" i="3"/>
  <c r="CK703" i="3"/>
  <c r="CT703" i="3"/>
  <c r="CK776" i="3"/>
  <c r="CT776" i="3"/>
  <c r="CK707" i="3"/>
  <c r="CT707" i="3"/>
  <c r="CK758" i="3"/>
  <c r="CT758" i="3"/>
  <c r="CK687" i="3"/>
  <c r="CT687" i="3"/>
  <c r="CK785" i="3"/>
  <c r="CT785" i="3"/>
  <c r="CK837" i="3"/>
  <c r="CT837" i="3"/>
  <c r="CK789" i="3"/>
  <c r="CT789" i="3"/>
  <c r="CK801" i="3"/>
  <c r="CT801" i="3"/>
  <c r="CK800" i="3"/>
  <c r="CT800" i="3"/>
  <c r="CK832" i="3"/>
  <c r="CT832" i="3"/>
  <c r="CK829" i="3"/>
  <c r="CT829" i="3"/>
  <c r="CK792" i="3"/>
  <c r="CT792" i="3"/>
  <c r="CK833" i="3"/>
  <c r="CT833" i="3"/>
  <c r="CK836" i="3"/>
  <c r="CT836" i="3"/>
  <c r="CK791" i="3"/>
  <c r="CT791" i="3"/>
  <c r="CK795" i="3"/>
  <c r="CT795" i="3"/>
  <c r="CK814" i="3"/>
  <c r="CT814" i="3"/>
  <c r="CK810" i="3"/>
  <c r="CT810" i="3"/>
  <c r="CK844" i="3"/>
  <c r="CT844" i="3"/>
  <c r="CK822" i="3"/>
  <c r="CT822" i="3"/>
  <c r="CK806" i="3"/>
  <c r="CT806" i="3"/>
  <c r="CK802" i="3"/>
  <c r="CT802" i="3"/>
  <c r="CK716" i="3"/>
  <c r="CT716" i="3"/>
  <c r="CK696" i="3"/>
  <c r="CT696" i="3"/>
  <c r="CK717" i="3"/>
  <c r="CT717" i="3"/>
  <c r="CK855" i="3"/>
  <c r="CT855" i="3"/>
  <c r="CK759" i="3"/>
  <c r="CT759" i="3"/>
  <c r="CK748" i="3"/>
  <c r="CT748" i="3"/>
  <c r="CK842" i="3"/>
  <c r="CT842" i="3"/>
  <c r="CK824" i="3"/>
  <c r="CT824" i="3"/>
  <c r="CK846" i="3"/>
  <c r="CT846" i="3"/>
  <c r="CK721" i="3"/>
  <c r="CT721" i="3"/>
  <c r="CK779" i="3"/>
  <c r="CT779" i="3"/>
  <c r="CK709" i="3"/>
  <c r="CT709" i="3"/>
  <c r="CK718" i="3"/>
  <c r="CT718" i="3"/>
  <c r="CK778" i="3"/>
  <c r="CT778" i="3"/>
  <c r="CK720" i="3"/>
  <c r="CT720" i="3"/>
  <c r="CK725" i="3"/>
  <c r="CT725" i="3"/>
  <c r="CK771" i="3"/>
  <c r="CT771" i="3"/>
  <c r="CK726" i="3"/>
  <c r="CT726" i="3"/>
  <c r="CK712" i="3"/>
  <c r="CT712" i="3"/>
  <c r="CK777" i="3"/>
  <c r="CT777" i="3"/>
  <c r="CK692" i="3"/>
  <c r="CT692" i="3"/>
  <c r="CK736" i="3"/>
  <c r="CT736" i="3"/>
  <c r="CK698" i="3"/>
  <c r="CT698" i="3"/>
  <c r="CK770" i="3"/>
  <c r="CT770" i="3"/>
  <c r="CK766" i="3"/>
  <c r="CT766" i="3"/>
  <c r="CK772" i="3"/>
  <c r="CT772" i="3"/>
  <c r="CK697" i="3"/>
  <c r="CT697" i="3"/>
  <c r="CK753" i="3"/>
  <c r="CT753" i="3"/>
  <c r="CK719" i="3"/>
  <c r="CT719" i="3"/>
  <c r="CK762" i="3"/>
  <c r="CT762" i="3"/>
  <c r="CK740" i="3"/>
  <c r="CT740" i="3"/>
  <c r="CK735" i="3"/>
  <c r="CT735" i="3"/>
  <c r="CK723" i="3"/>
  <c r="CT723" i="3"/>
  <c r="CK765" i="3"/>
  <c r="CT765" i="3"/>
  <c r="CK851" i="3"/>
  <c r="CT851" i="3"/>
  <c r="CK796" i="3"/>
  <c r="CT796" i="3"/>
  <c r="CK784" i="3"/>
  <c r="CT784" i="3"/>
  <c r="CK848" i="3"/>
  <c r="CT848" i="3"/>
  <c r="CK808" i="3"/>
  <c r="CT808" i="3"/>
  <c r="CK841" i="3"/>
  <c r="CT841" i="3"/>
  <c r="CK788" i="3"/>
  <c r="CT788" i="3"/>
  <c r="CK797" i="3"/>
  <c r="CT797" i="3"/>
  <c r="CK845" i="3"/>
  <c r="CT845" i="3"/>
  <c r="CK827" i="3"/>
  <c r="CT827" i="3"/>
  <c r="CK782" i="3"/>
  <c r="CT782" i="3"/>
  <c r="CK850" i="3"/>
  <c r="CT850" i="3"/>
  <c r="CK835" i="3"/>
  <c r="CT835" i="3"/>
  <c r="CK834" i="3"/>
  <c r="CT834" i="3"/>
  <c r="CK843" i="3"/>
  <c r="CT843" i="3"/>
  <c r="CK819" i="3"/>
  <c r="CT819" i="3"/>
  <c r="CK803" i="3"/>
  <c r="CT803" i="3"/>
  <c r="CK799" i="3"/>
  <c r="CT799" i="3"/>
  <c r="CK686" i="3"/>
  <c r="E28" i="7"/>
  <c r="F28" i="7" s="1"/>
  <c r="H28" i="7"/>
  <c r="I28" i="7" s="1"/>
  <c r="K28" i="7"/>
  <c r="L28" i="7" s="1"/>
  <c r="N28" i="7"/>
  <c r="O28" i="7" s="1"/>
  <c r="Q28" i="7"/>
  <c r="R28" i="7" s="1"/>
  <c r="CB746" i="3"/>
  <c r="CB780" i="3"/>
  <c r="CB767" i="3"/>
  <c r="CB773" i="3"/>
  <c r="CB776" i="3"/>
  <c r="CB686" i="3"/>
  <c r="CB800" i="3"/>
  <c r="CB792" i="3"/>
  <c r="CB836" i="3"/>
  <c r="CB814" i="3"/>
  <c r="CB810" i="3"/>
  <c r="CB844" i="3"/>
  <c r="CB822" i="3"/>
  <c r="CB806" i="3"/>
  <c r="CB802" i="3"/>
  <c r="CB701" i="3"/>
  <c r="CB689" i="3"/>
  <c r="CB854" i="3"/>
  <c r="CB734" i="3"/>
  <c r="CB775" i="3"/>
  <c r="CB707" i="3"/>
  <c r="CB837" i="3"/>
  <c r="CB829" i="3"/>
  <c r="CB791" i="3"/>
  <c r="CB721" i="3"/>
  <c r="CB779" i="3"/>
  <c r="CB709" i="3"/>
  <c r="CB718" i="3"/>
  <c r="CB778" i="3"/>
  <c r="CB720" i="3"/>
  <c r="CB725" i="3"/>
  <c r="CB771" i="3"/>
  <c r="CB726" i="3"/>
  <c r="CB712" i="3"/>
  <c r="CB777" i="3"/>
  <c r="CB692" i="3"/>
  <c r="CB736" i="3"/>
  <c r="CB698" i="3"/>
  <c r="CB770" i="3"/>
  <c r="CB766" i="3"/>
  <c r="CB772" i="3"/>
  <c r="CB697" i="3"/>
  <c r="CB753" i="3"/>
  <c r="CB719" i="3"/>
  <c r="CB762" i="3"/>
  <c r="CB740" i="3"/>
  <c r="CB735" i="3"/>
  <c r="CB723" i="3"/>
  <c r="CB765" i="3"/>
  <c r="CB851" i="3"/>
  <c r="CB796" i="3"/>
  <c r="CB784" i="3"/>
  <c r="CB848" i="3"/>
  <c r="CB808" i="3"/>
  <c r="CB841" i="3"/>
  <c r="CB788" i="3"/>
  <c r="CB797" i="3"/>
  <c r="CB845" i="3"/>
  <c r="CB827" i="3"/>
  <c r="CB782" i="3"/>
  <c r="CB850" i="3"/>
  <c r="CB835" i="3"/>
  <c r="CB834" i="3"/>
  <c r="CB843" i="3"/>
  <c r="CB819" i="3"/>
  <c r="CB803" i="3"/>
  <c r="CB799" i="3"/>
  <c r="CB693" i="3"/>
  <c r="CB739" i="3"/>
  <c r="CB694" i="3"/>
  <c r="CB705" i="3"/>
  <c r="CB699" i="3"/>
  <c r="CB703" i="3"/>
  <c r="CB687" i="3"/>
  <c r="CB789" i="3"/>
  <c r="CB832" i="3"/>
  <c r="CB833" i="3"/>
  <c r="CB688" i="3"/>
  <c r="CB733" i="3"/>
  <c r="CB715" i="3"/>
  <c r="CB710" i="3"/>
  <c r="CB728" i="3"/>
  <c r="CB708" i="3"/>
  <c r="CB768" i="3"/>
  <c r="CB690" i="3"/>
  <c r="CB713" i="3"/>
  <c r="CB754" i="3"/>
  <c r="CB750" i="3"/>
  <c r="CB853" i="3"/>
  <c r="CB812" i="3"/>
  <c r="CB816" i="3"/>
  <c r="CB847" i="3"/>
  <c r="CB755" i="3"/>
  <c r="CB774" i="3"/>
  <c r="CB752" i="3"/>
  <c r="CB732" i="3"/>
  <c r="CB737" i="3"/>
  <c r="CB758" i="3"/>
  <c r="CB785" i="3"/>
  <c r="CB801" i="3"/>
  <c r="CB795" i="3"/>
  <c r="CB700" i="3"/>
  <c r="CB742" i="3"/>
  <c r="CB763" i="3"/>
  <c r="CB704" i="3"/>
  <c r="CB769" i="3"/>
  <c r="CB706" i="3"/>
  <c r="CB741" i="3"/>
  <c r="CB691" i="3"/>
  <c r="CB764" i="3"/>
  <c r="CB749" i="3"/>
  <c r="CB747" i="3"/>
  <c r="CB730" i="3"/>
  <c r="CB751" i="3"/>
  <c r="CB817" i="3"/>
  <c r="CB849" i="3"/>
  <c r="CB804" i="3"/>
  <c r="CB793" i="3"/>
  <c r="CB852" i="3"/>
  <c r="CB805" i="3"/>
  <c r="CB840" i="3"/>
  <c r="CB794" i="3"/>
  <c r="CB830" i="3"/>
  <c r="CB826" i="3"/>
  <c r="CB811" i="3"/>
  <c r="CB839" i="3"/>
  <c r="CB807" i="3"/>
  <c r="CB790" i="3"/>
  <c r="CB786" i="3"/>
  <c r="CB695" i="3"/>
  <c r="CB716" i="3"/>
  <c r="CB744" i="3"/>
  <c r="CB711" i="3"/>
  <c r="CB781" i="3"/>
  <c r="CB696" i="3"/>
  <c r="CB727" i="3"/>
  <c r="CB738" i="3"/>
  <c r="CB743" i="3"/>
  <c r="CB717" i="3"/>
  <c r="CB745" i="3"/>
  <c r="CB724" i="3"/>
  <c r="CB702" i="3"/>
  <c r="CB855" i="3"/>
  <c r="CB757" i="3"/>
  <c r="CB731" i="3"/>
  <c r="CB759" i="3"/>
  <c r="CB729" i="3"/>
  <c r="CB761" i="3"/>
  <c r="CB760" i="3"/>
  <c r="CB748" i="3"/>
  <c r="CB714" i="3"/>
  <c r="CB756" i="3"/>
  <c r="CB722" i="3"/>
  <c r="CB842" i="3"/>
  <c r="CB828" i="3"/>
  <c r="CB809" i="3"/>
  <c r="CB820" i="3"/>
  <c r="CB824" i="3"/>
  <c r="CB825" i="3"/>
  <c r="CB821" i="3"/>
  <c r="CB813" i="3"/>
  <c r="CB838" i="3"/>
  <c r="CB846" i="3"/>
  <c r="CB823" i="3"/>
  <c r="CB818" i="3"/>
  <c r="CB815" i="3"/>
  <c r="CB798" i="3"/>
  <c r="CB831" i="3"/>
  <c r="CB783" i="3"/>
  <c r="CB787" i="3"/>
  <c r="BF700" i="3"/>
  <c r="BO700" i="3"/>
  <c r="BF742" i="3"/>
  <c r="BO742" i="3"/>
  <c r="BF763" i="3"/>
  <c r="BO763" i="3"/>
  <c r="BF769" i="3"/>
  <c r="BO769" i="3"/>
  <c r="BF708" i="3"/>
  <c r="BO708" i="3"/>
  <c r="BF741" i="3"/>
  <c r="BO741" i="3"/>
  <c r="BF690" i="3"/>
  <c r="BO690" i="3"/>
  <c r="BF713" i="3"/>
  <c r="BO713" i="3"/>
  <c r="BF747" i="3"/>
  <c r="BO747" i="3"/>
  <c r="BF754" i="3"/>
  <c r="BO754" i="3"/>
  <c r="BF730" i="3"/>
  <c r="BO730" i="3"/>
  <c r="BF751" i="3"/>
  <c r="BO751" i="3"/>
  <c r="BF817" i="3"/>
  <c r="BO817" i="3"/>
  <c r="BF812" i="3"/>
  <c r="BO812" i="3"/>
  <c r="BF849" i="3"/>
  <c r="BO849" i="3"/>
  <c r="BF804" i="3"/>
  <c r="BO804" i="3"/>
  <c r="BF816" i="3"/>
  <c r="BO816" i="3"/>
  <c r="BF793" i="3"/>
  <c r="BO793" i="3"/>
  <c r="BF852" i="3"/>
  <c r="BO852" i="3"/>
  <c r="BF805" i="3"/>
  <c r="BO805" i="3"/>
  <c r="BF840" i="3"/>
  <c r="BO840" i="3"/>
  <c r="BF794" i="3"/>
  <c r="BO794" i="3"/>
  <c r="BF847" i="3"/>
  <c r="BO847" i="3"/>
  <c r="BF830" i="3"/>
  <c r="BO830" i="3"/>
  <c r="BF826" i="3"/>
  <c r="BO826" i="3"/>
  <c r="BF811" i="3"/>
  <c r="BO811" i="3"/>
  <c r="BF839" i="3"/>
  <c r="BO839" i="3"/>
  <c r="BF807" i="3"/>
  <c r="BO807" i="3"/>
  <c r="BF790" i="3"/>
  <c r="BO790" i="3"/>
  <c r="BF786" i="3"/>
  <c r="BO786" i="3"/>
  <c r="BF695" i="3"/>
  <c r="BO695" i="3"/>
  <c r="BF716" i="3"/>
  <c r="BO716" i="3"/>
  <c r="BF744" i="3"/>
  <c r="BO744" i="3"/>
  <c r="BF711" i="3"/>
  <c r="BO711" i="3"/>
  <c r="BF781" i="3"/>
  <c r="BO781" i="3"/>
  <c r="BF696" i="3"/>
  <c r="BO696" i="3"/>
  <c r="BF727" i="3"/>
  <c r="BO727" i="3"/>
  <c r="BF738" i="3"/>
  <c r="BO738" i="3"/>
  <c r="BF743" i="3"/>
  <c r="BO743" i="3"/>
  <c r="BF717" i="3"/>
  <c r="BO717" i="3"/>
  <c r="BF745" i="3"/>
  <c r="BO745" i="3"/>
  <c r="BF724" i="3"/>
  <c r="BO724" i="3"/>
  <c r="BF702" i="3"/>
  <c r="BO702" i="3"/>
  <c r="BF855" i="3"/>
  <c r="BO855" i="3"/>
  <c r="BF757" i="3"/>
  <c r="BO757" i="3"/>
  <c r="BF731" i="3"/>
  <c r="BO731" i="3"/>
  <c r="BF759" i="3"/>
  <c r="BO759" i="3"/>
  <c r="BF729" i="3"/>
  <c r="BO729" i="3"/>
  <c r="BF761" i="3"/>
  <c r="BO761" i="3"/>
  <c r="BF760" i="3"/>
  <c r="BO760" i="3"/>
  <c r="BF748" i="3"/>
  <c r="BO748" i="3"/>
  <c r="BF714" i="3"/>
  <c r="BO714" i="3"/>
  <c r="BF756" i="3"/>
  <c r="BO756" i="3"/>
  <c r="BF722" i="3"/>
  <c r="BO722" i="3"/>
  <c r="BF842" i="3"/>
  <c r="BO842" i="3"/>
  <c r="BF828" i="3"/>
  <c r="BO828" i="3"/>
  <c r="BF809" i="3"/>
  <c r="BO809" i="3"/>
  <c r="BF820" i="3"/>
  <c r="BO820" i="3"/>
  <c r="BF824" i="3"/>
  <c r="BO824" i="3"/>
  <c r="BF825" i="3"/>
  <c r="BO825" i="3"/>
  <c r="BF821" i="3"/>
  <c r="BO821" i="3"/>
  <c r="BF813" i="3"/>
  <c r="BO813" i="3"/>
  <c r="BF838" i="3"/>
  <c r="BO838" i="3"/>
  <c r="BF846" i="3"/>
  <c r="BO846" i="3"/>
  <c r="BF823" i="3"/>
  <c r="BO823" i="3"/>
  <c r="BF818" i="3"/>
  <c r="BO818" i="3"/>
  <c r="BF815" i="3"/>
  <c r="BO815" i="3"/>
  <c r="BF798" i="3"/>
  <c r="BO798" i="3"/>
  <c r="BF831" i="3"/>
  <c r="BO831" i="3"/>
  <c r="BF783" i="3"/>
  <c r="BO783" i="3"/>
  <c r="BF787" i="3"/>
  <c r="BO787" i="3"/>
  <c r="BF688" i="3"/>
  <c r="BO688" i="3"/>
  <c r="BF715" i="3"/>
  <c r="BO715" i="3"/>
  <c r="BF704" i="3"/>
  <c r="BO704" i="3"/>
  <c r="BF706" i="3"/>
  <c r="BO706" i="3"/>
  <c r="BF768" i="3"/>
  <c r="BO768" i="3"/>
  <c r="BF764" i="3"/>
  <c r="BO764" i="3"/>
  <c r="BF853" i="3"/>
  <c r="BO853" i="3"/>
  <c r="BF755" i="3"/>
  <c r="BO755" i="3"/>
  <c r="BF746" i="3"/>
  <c r="BO746" i="3"/>
  <c r="BF774" i="3"/>
  <c r="BO774" i="3"/>
  <c r="BF689" i="3"/>
  <c r="BO689" i="3"/>
  <c r="BF780" i="3"/>
  <c r="BO780" i="3"/>
  <c r="BF694" i="3"/>
  <c r="BO694" i="3"/>
  <c r="BF854" i="3"/>
  <c r="BO854" i="3"/>
  <c r="BF752" i="3"/>
  <c r="BO752" i="3"/>
  <c r="BF767" i="3"/>
  <c r="BO767" i="3"/>
  <c r="BF705" i="3"/>
  <c r="BO705" i="3"/>
  <c r="BF732" i="3"/>
  <c r="BO732" i="3"/>
  <c r="BF734" i="3"/>
  <c r="BO734" i="3"/>
  <c r="BF699" i="3"/>
  <c r="BO699" i="3"/>
  <c r="BF773" i="3"/>
  <c r="BO773" i="3"/>
  <c r="BF775" i="3"/>
  <c r="BO775" i="3"/>
  <c r="BF737" i="3"/>
  <c r="BO737" i="3"/>
  <c r="BF703" i="3"/>
  <c r="BO703" i="3"/>
  <c r="BF776" i="3"/>
  <c r="BO776" i="3"/>
  <c r="BF707" i="3"/>
  <c r="BO707" i="3"/>
  <c r="BF758" i="3"/>
  <c r="BO758" i="3"/>
  <c r="BF687" i="3"/>
  <c r="BO687" i="3"/>
  <c r="BF686" i="3"/>
  <c r="BO686" i="3"/>
  <c r="BF785" i="3"/>
  <c r="BO785" i="3"/>
  <c r="BF837" i="3"/>
  <c r="BO837" i="3"/>
  <c r="BF789" i="3"/>
  <c r="BO789" i="3"/>
  <c r="BF801" i="3"/>
  <c r="BO801" i="3"/>
  <c r="BF800" i="3"/>
  <c r="BO800" i="3"/>
  <c r="BF832" i="3"/>
  <c r="BO832" i="3"/>
  <c r="BF829" i="3"/>
  <c r="BO829" i="3"/>
  <c r="BF792" i="3"/>
  <c r="BO792" i="3"/>
  <c r="BF833" i="3"/>
  <c r="BO833" i="3"/>
  <c r="BF836" i="3"/>
  <c r="BO836" i="3"/>
  <c r="BF791" i="3"/>
  <c r="BO791" i="3"/>
  <c r="BF795" i="3"/>
  <c r="BO795" i="3"/>
  <c r="BF814" i="3"/>
  <c r="BO814" i="3"/>
  <c r="BF810" i="3"/>
  <c r="BO810" i="3"/>
  <c r="BF844" i="3"/>
  <c r="BO844" i="3"/>
  <c r="BF822" i="3"/>
  <c r="BO822" i="3"/>
  <c r="BF806" i="3"/>
  <c r="BO806" i="3"/>
  <c r="BF802" i="3"/>
  <c r="BO802" i="3"/>
  <c r="BF733" i="3"/>
  <c r="BO733" i="3"/>
  <c r="BF710" i="3"/>
  <c r="BO710" i="3"/>
  <c r="BF728" i="3"/>
  <c r="BO728" i="3"/>
  <c r="BF691" i="3"/>
  <c r="BO691" i="3"/>
  <c r="BF749" i="3"/>
  <c r="BO749" i="3"/>
  <c r="BF750" i="3"/>
  <c r="BO750" i="3"/>
  <c r="BF693" i="3"/>
  <c r="BO693" i="3"/>
  <c r="BF701" i="3"/>
  <c r="BO701" i="3"/>
  <c r="BF739" i="3"/>
  <c r="BO739" i="3"/>
  <c r="BF721" i="3"/>
  <c r="BO721" i="3"/>
  <c r="BF779" i="3"/>
  <c r="BO779" i="3"/>
  <c r="BF709" i="3"/>
  <c r="BO709" i="3"/>
  <c r="BF718" i="3"/>
  <c r="BO718" i="3"/>
  <c r="BF778" i="3"/>
  <c r="BO778" i="3"/>
  <c r="BF720" i="3"/>
  <c r="BO720" i="3"/>
  <c r="BF725" i="3"/>
  <c r="BO725" i="3"/>
  <c r="BF771" i="3"/>
  <c r="BO771" i="3"/>
  <c r="BF726" i="3"/>
  <c r="BO726" i="3"/>
  <c r="BF712" i="3"/>
  <c r="BO712" i="3"/>
  <c r="BF777" i="3"/>
  <c r="BO777" i="3"/>
  <c r="BF692" i="3"/>
  <c r="BO692" i="3"/>
  <c r="BF736" i="3"/>
  <c r="BO736" i="3"/>
  <c r="BF698" i="3"/>
  <c r="BO698" i="3"/>
  <c r="BF770" i="3"/>
  <c r="BO770" i="3"/>
  <c r="BF766" i="3"/>
  <c r="BO766" i="3"/>
  <c r="BF772" i="3"/>
  <c r="BO772" i="3"/>
  <c r="BF697" i="3"/>
  <c r="BO697" i="3"/>
  <c r="BF753" i="3"/>
  <c r="BO753" i="3"/>
  <c r="BF719" i="3"/>
  <c r="BO719" i="3"/>
  <c r="BF762" i="3"/>
  <c r="BO762" i="3"/>
  <c r="BF740" i="3"/>
  <c r="BO740" i="3"/>
  <c r="BF735" i="3"/>
  <c r="BO735" i="3"/>
  <c r="BF723" i="3"/>
  <c r="BO723" i="3"/>
  <c r="BF765" i="3"/>
  <c r="BO765" i="3"/>
  <c r="BF851" i="3"/>
  <c r="BO851" i="3"/>
  <c r="BF796" i="3"/>
  <c r="BO796" i="3"/>
  <c r="BF784" i="3"/>
  <c r="BO784" i="3"/>
  <c r="BF848" i="3"/>
  <c r="BO848" i="3"/>
  <c r="BF808" i="3"/>
  <c r="BO808" i="3"/>
  <c r="BF841" i="3"/>
  <c r="BO841" i="3"/>
  <c r="BF788" i="3"/>
  <c r="BO788" i="3"/>
  <c r="BF797" i="3"/>
  <c r="BO797" i="3"/>
  <c r="BF845" i="3"/>
  <c r="BO845" i="3"/>
  <c r="BF827" i="3"/>
  <c r="BO827" i="3"/>
  <c r="BF782" i="3"/>
  <c r="BO782" i="3"/>
  <c r="BF850" i="3"/>
  <c r="BO850" i="3"/>
  <c r="BF835" i="3"/>
  <c r="BO835" i="3"/>
  <c r="BF834" i="3"/>
  <c r="BO834" i="3"/>
  <c r="BF843" i="3"/>
  <c r="BO843" i="3"/>
  <c r="BF819" i="3"/>
  <c r="BO819" i="3"/>
  <c r="BF803" i="3"/>
  <c r="BO803" i="3"/>
  <c r="BF799" i="3"/>
  <c r="BO799" i="3"/>
  <c r="C29" i="7"/>
  <c r="BH109" i="1"/>
  <c r="AL783" i="3" s="1"/>
  <c r="BH121" i="1"/>
  <c r="AL795" i="3" s="1"/>
  <c r="BH124" i="1"/>
  <c r="AL798" i="3" s="1"/>
  <c r="BH137" i="1"/>
  <c r="AL811" i="3" s="1"/>
  <c r="BH140" i="1"/>
  <c r="AL814" i="3" s="1"/>
  <c r="BH112" i="1"/>
  <c r="AL786" i="3" s="1"/>
  <c r="BH125" i="1"/>
  <c r="AL799" i="3" s="1"/>
  <c r="BH128" i="1"/>
  <c r="AL802" i="3" s="1"/>
  <c r="BH116" i="1"/>
  <c r="AL790" i="3" s="1"/>
  <c r="BH120" i="1"/>
  <c r="AL794" i="3" s="1"/>
  <c r="BH129" i="1"/>
  <c r="AL803" i="3" s="1"/>
  <c r="BH144" i="1"/>
  <c r="AL818" i="3" s="1"/>
  <c r="BH151" i="1"/>
  <c r="AL825" i="3" s="1"/>
  <c r="BH153" i="1"/>
  <c r="AL827" i="3" s="1"/>
  <c r="BH156" i="1"/>
  <c r="AL830" i="3" s="1"/>
  <c r="BH163" i="1"/>
  <c r="AL837" i="3" s="1"/>
  <c r="BH164" i="1"/>
  <c r="AL838" i="3" s="1"/>
  <c r="BH133" i="1"/>
  <c r="AL807" i="3" s="1"/>
  <c r="BH157" i="1"/>
  <c r="AL831" i="3" s="1"/>
  <c r="BH165" i="1"/>
  <c r="AL839" i="3" s="1"/>
  <c r="BH175" i="1"/>
  <c r="AL849" i="3" s="1"/>
  <c r="BH113" i="1"/>
  <c r="AL787" i="3" s="1"/>
  <c r="BH149" i="1"/>
  <c r="AL823" i="3" s="1"/>
  <c r="BH160" i="1"/>
  <c r="AL834" i="3" s="1"/>
  <c r="BH136" i="1"/>
  <c r="AL810" i="3" s="1"/>
  <c r="BH141" i="1"/>
  <c r="AL815" i="3" s="1"/>
  <c r="BH159" i="1"/>
  <c r="AL833" i="3" s="1"/>
  <c r="BH161" i="1"/>
  <c r="AL835" i="3" s="1"/>
  <c r="BH143" i="1"/>
  <c r="AL817" i="3" s="1"/>
  <c r="BH145" i="1"/>
  <c r="AL819" i="3" s="1"/>
  <c r="BH148" i="1"/>
  <c r="AL822" i="3" s="1"/>
  <c r="BH169" i="1"/>
  <c r="AL843" i="3" s="1"/>
  <c r="BH132" i="1"/>
  <c r="AL806" i="3" s="1"/>
  <c r="BH167" i="1"/>
  <c r="AL841" i="3" s="1"/>
  <c r="BH173" i="1"/>
  <c r="AL847" i="3" s="1"/>
  <c r="BH108" i="1"/>
  <c r="AL782" i="3" s="1"/>
  <c r="BH117" i="1"/>
  <c r="AL791" i="3" s="1"/>
  <c r="BH152" i="1"/>
  <c r="AL826" i="3" s="1"/>
  <c r="BH178" i="1"/>
  <c r="AL852" i="3" s="1"/>
  <c r="BH155" i="1"/>
  <c r="AL829" i="3" s="1"/>
  <c r="BH115" i="1"/>
  <c r="AL789" i="3" s="1"/>
  <c r="BH176" i="1"/>
  <c r="AL850" i="3" s="1"/>
  <c r="BH119" i="1"/>
  <c r="AL793" i="3" s="1"/>
  <c r="BH177" i="1"/>
  <c r="AL851" i="3" s="1"/>
  <c r="BH135" i="1"/>
  <c r="AL809" i="3" s="1"/>
  <c r="BH127" i="1"/>
  <c r="AL801" i="3" s="1"/>
  <c r="BH111" i="1"/>
  <c r="AL785" i="3" s="1"/>
  <c r="BH110" i="1"/>
  <c r="AL784" i="3" s="1"/>
  <c r="BH170" i="1"/>
  <c r="AL844" i="3" s="1"/>
  <c r="BH162" i="1"/>
  <c r="AL836" i="3" s="1"/>
  <c r="BH158" i="1"/>
  <c r="AL832" i="3" s="1"/>
  <c r="BH154" i="1"/>
  <c r="AL828" i="3" s="1"/>
  <c r="BH150" i="1"/>
  <c r="AL824" i="3" s="1"/>
  <c r="BH146" i="1"/>
  <c r="AL820" i="3" s="1"/>
  <c r="BH142" i="1"/>
  <c r="AL816" i="3" s="1"/>
  <c r="BH138" i="1"/>
  <c r="AL812" i="3" s="1"/>
  <c r="BH134" i="1"/>
  <c r="AL808" i="3" s="1"/>
  <c r="BH130" i="1"/>
  <c r="AL804" i="3" s="1"/>
  <c r="BH126" i="1"/>
  <c r="AL800" i="3" s="1"/>
  <c r="BH122" i="1"/>
  <c r="AL796" i="3" s="1"/>
  <c r="BH166" i="1"/>
  <c r="AL840" i="3" s="1"/>
  <c r="BH139" i="1"/>
  <c r="AL813" i="3" s="1"/>
  <c r="BH123" i="1"/>
  <c r="AL797" i="3" s="1"/>
  <c r="BH171" i="1"/>
  <c r="AL845" i="3" s="1"/>
  <c r="BH147" i="1"/>
  <c r="AL821" i="3" s="1"/>
  <c r="BH131" i="1"/>
  <c r="AL805" i="3" s="1"/>
  <c r="BH114" i="1"/>
  <c r="AL788" i="3" s="1"/>
  <c r="BH118" i="1"/>
  <c r="AL792" i="3" s="1"/>
  <c r="BH174" i="1"/>
  <c r="AL848" i="3" s="1"/>
  <c r="BH172" i="1"/>
  <c r="AL846" i="3" s="1"/>
  <c r="BH168" i="1"/>
  <c r="AL842" i="3" s="1"/>
  <c r="BI9" i="1"/>
  <c r="BH179" i="1"/>
  <c r="AL853" i="3" s="1"/>
  <c r="BH107" i="1"/>
  <c r="AL781" i="3" s="1"/>
  <c r="BH63" i="1"/>
  <c r="AL737" i="3" s="1"/>
  <c r="BH31" i="1"/>
  <c r="AL705" i="3" s="1"/>
  <c r="BH12" i="1"/>
  <c r="AL686" i="3" s="1"/>
  <c r="CU686" i="3" s="1"/>
  <c r="BH16" i="1"/>
  <c r="AL690" i="3" s="1"/>
  <c r="BH65" i="1"/>
  <c r="AL739" i="3" s="1"/>
  <c r="BH53" i="1"/>
  <c r="AL727" i="3" s="1"/>
  <c r="BH71" i="1"/>
  <c r="AL745" i="3" s="1"/>
  <c r="BH47" i="1"/>
  <c r="AL721" i="3" s="1"/>
  <c r="BH39" i="1"/>
  <c r="AL713" i="3" s="1"/>
  <c r="BH97" i="1"/>
  <c r="AL771" i="3" s="1"/>
  <c r="BH91" i="1"/>
  <c r="AL765" i="3" s="1"/>
  <c r="BH24" i="1"/>
  <c r="AL698" i="3" s="1"/>
  <c r="BH40" i="1"/>
  <c r="AL714" i="3" s="1"/>
  <c r="BH19" i="1"/>
  <c r="AL693" i="3" s="1"/>
  <c r="BH72" i="1"/>
  <c r="AL746" i="3" s="1"/>
  <c r="BH95" i="1"/>
  <c r="AL769" i="3" s="1"/>
  <c r="BH68" i="1"/>
  <c r="AL742" i="3" s="1"/>
  <c r="BH52" i="1"/>
  <c r="AL726" i="3" s="1"/>
  <c r="BH43" i="1"/>
  <c r="AL717" i="3" s="1"/>
  <c r="BH36" i="1"/>
  <c r="AL710" i="3" s="1"/>
  <c r="BH27" i="1"/>
  <c r="AL701" i="3" s="1"/>
  <c r="BH20" i="1"/>
  <c r="AL694" i="3" s="1"/>
  <c r="BH180" i="1"/>
  <c r="AL854" i="3" s="1"/>
  <c r="BH77" i="1"/>
  <c r="AL751" i="3" s="1"/>
  <c r="BH181" i="1"/>
  <c r="AL855" i="3" s="1"/>
  <c r="BH94" i="1"/>
  <c r="AL768" i="3" s="1"/>
  <c r="BH104" i="1"/>
  <c r="AL778" i="3" s="1"/>
  <c r="BH100" i="1"/>
  <c r="AL774" i="3" s="1"/>
  <c r="BH96" i="1"/>
  <c r="AL770" i="3" s="1"/>
  <c r="BH92" i="1"/>
  <c r="AL766" i="3" s="1"/>
  <c r="BH88" i="1"/>
  <c r="AL762" i="3" s="1"/>
  <c r="BH84" i="1"/>
  <c r="AL758" i="3" s="1"/>
  <c r="BH80" i="1"/>
  <c r="AL754" i="3" s="1"/>
  <c r="BH78" i="1"/>
  <c r="AL752" i="3" s="1"/>
  <c r="BH76" i="1"/>
  <c r="AL750" i="3" s="1"/>
  <c r="BH59" i="1"/>
  <c r="AL733" i="3" s="1"/>
  <c r="BH32" i="1"/>
  <c r="AL706" i="3" s="1"/>
  <c r="BH105" i="1"/>
  <c r="AL779" i="3" s="1"/>
  <c r="BH23" i="1"/>
  <c r="AL697" i="3" s="1"/>
  <c r="BH81" i="1"/>
  <c r="AL755" i="3" s="1"/>
  <c r="BH56" i="1"/>
  <c r="AL730" i="3" s="1"/>
  <c r="BH17" i="1"/>
  <c r="AL691" i="3" s="1"/>
  <c r="BH73" i="1"/>
  <c r="AL747" i="3" s="1"/>
  <c r="BH37" i="1"/>
  <c r="AL711" i="3" s="1"/>
  <c r="BH29" i="1"/>
  <c r="AL703" i="3" s="1"/>
  <c r="BH21" i="1"/>
  <c r="AL695" i="3" s="1"/>
  <c r="BH103" i="1"/>
  <c r="AL777" i="3" s="1"/>
  <c r="BH87" i="1"/>
  <c r="AL761" i="3" s="1"/>
  <c r="BH69" i="1"/>
  <c r="AL743" i="3" s="1"/>
  <c r="BH51" i="1"/>
  <c r="AL725" i="3" s="1"/>
  <c r="BH28" i="1"/>
  <c r="AL702" i="3" s="1"/>
  <c r="BH93" i="1"/>
  <c r="AL767" i="3" s="1"/>
  <c r="BH49" i="1"/>
  <c r="AL723" i="3" s="1"/>
  <c r="BH13" i="1"/>
  <c r="AL687" i="3" s="1"/>
  <c r="BH90" i="1"/>
  <c r="AL764" i="3" s="1"/>
  <c r="BH82" i="1"/>
  <c r="AL756" i="3" s="1"/>
  <c r="BH75" i="1"/>
  <c r="AL749" i="3" s="1"/>
  <c r="BH46" i="1"/>
  <c r="AL720" i="3" s="1"/>
  <c r="BH30" i="1"/>
  <c r="AL704" i="3" s="1"/>
  <c r="BH14" i="1"/>
  <c r="AL688" i="3" s="1"/>
  <c r="BH60" i="1"/>
  <c r="AL734" i="3" s="1"/>
  <c r="BH64" i="1"/>
  <c r="AL738" i="3" s="1"/>
  <c r="BH35" i="1"/>
  <c r="AL709" i="3" s="1"/>
  <c r="BH57" i="1"/>
  <c r="AL731" i="3" s="1"/>
  <c r="BH25" i="1"/>
  <c r="AL699" i="3" s="1"/>
  <c r="BH70" i="1"/>
  <c r="AL744" i="3" s="1"/>
  <c r="BH18" i="1"/>
  <c r="AL692" i="3" s="1"/>
  <c r="BH48" i="1"/>
  <c r="AL722" i="3" s="1"/>
  <c r="BH62" i="1"/>
  <c r="AL736" i="3" s="1"/>
  <c r="BH61" i="1"/>
  <c r="AL735" i="3" s="1"/>
  <c r="BH102" i="1"/>
  <c r="AL776" i="3" s="1"/>
  <c r="BH50" i="1"/>
  <c r="AL724" i="3" s="1"/>
  <c r="BH34" i="1"/>
  <c r="AL708" i="3" s="1"/>
  <c r="BH44" i="1"/>
  <c r="AL718" i="3" s="1"/>
  <c r="BH99" i="1"/>
  <c r="AL773" i="3" s="1"/>
  <c r="BH83" i="1"/>
  <c r="AL757" i="3" s="1"/>
  <c r="BH45" i="1"/>
  <c r="AL719" i="3" s="1"/>
  <c r="BH101" i="1"/>
  <c r="AL775" i="3" s="1"/>
  <c r="BH85" i="1"/>
  <c r="AL759" i="3" s="1"/>
  <c r="BH33" i="1"/>
  <c r="AL707" i="3" s="1"/>
  <c r="BH86" i="1"/>
  <c r="AL760" i="3" s="1"/>
  <c r="BH67" i="1"/>
  <c r="AL741" i="3" s="1"/>
  <c r="BH66" i="1"/>
  <c r="AL740" i="3" s="1"/>
  <c r="BH54" i="1"/>
  <c r="AL728" i="3" s="1"/>
  <c r="BH38" i="1"/>
  <c r="AL712" i="3" s="1"/>
  <c r="BH22" i="1"/>
  <c r="AL696" i="3" s="1"/>
  <c r="BH89" i="1"/>
  <c r="AL763" i="3" s="1"/>
  <c r="BH41" i="1"/>
  <c r="AL715" i="3" s="1"/>
  <c r="BH106" i="1"/>
  <c r="AL780" i="3" s="1"/>
  <c r="BH58" i="1"/>
  <c r="AL732" i="3" s="1"/>
  <c r="BH55" i="1"/>
  <c r="AL729" i="3" s="1"/>
  <c r="BH79" i="1"/>
  <c r="AL753" i="3" s="1"/>
  <c r="BH15" i="1"/>
  <c r="AL689" i="3" s="1"/>
  <c r="BH98" i="1"/>
  <c r="AL772" i="3" s="1"/>
  <c r="BH42" i="1"/>
  <c r="AL716" i="3" s="1"/>
  <c r="BH26" i="1"/>
  <c r="AL700" i="3" s="1"/>
  <c r="BH74" i="1"/>
  <c r="AL748" i="3" s="1"/>
  <c r="BH10" i="1"/>
  <c r="CL716" i="3" l="1"/>
  <c r="CU716" i="3"/>
  <c r="CL776" i="3"/>
  <c r="CU776" i="3"/>
  <c r="CL704" i="3"/>
  <c r="CU704" i="3"/>
  <c r="CL747" i="3"/>
  <c r="CU747" i="3"/>
  <c r="CL750" i="3"/>
  <c r="CU750" i="3"/>
  <c r="CL778" i="3"/>
  <c r="CU778" i="3"/>
  <c r="CL746" i="3"/>
  <c r="CU746" i="3"/>
  <c r="CL853" i="3"/>
  <c r="CU853" i="3"/>
  <c r="CL848" i="3"/>
  <c r="CU848" i="3"/>
  <c r="CL821" i="3"/>
  <c r="CU821" i="3"/>
  <c r="CL840" i="3"/>
  <c r="CU840" i="3"/>
  <c r="CL808" i="3"/>
  <c r="CU808" i="3"/>
  <c r="CL824" i="3"/>
  <c r="CU824" i="3"/>
  <c r="CL844" i="3"/>
  <c r="CU844" i="3"/>
  <c r="CL809" i="3"/>
  <c r="CU809" i="3"/>
  <c r="CL789" i="3"/>
  <c r="CU789" i="3"/>
  <c r="CL791" i="3"/>
  <c r="CU791" i="3"/>
  <c r="CL806" i="3"/>
  <c r="CU806" i="3"/>
  <c r="CL817" i="3"/>
  <c r="CU817" i="3"/>
  <c r="CL810" i="3"/>
  <c r="CU810" i="3"/>
  <c r="CL849" i="3"/>
  <c r="CU849" i="3"/>
  <c r="CL838" i="3"/>
  <c r="CU838" i="3"/>
  <c r="CL825" i="3"/>
  <c r="CU825" i="3"/>
  <c r="CL790" i="3"/>
  <c r="CU790" i="3"/>
  <c r="CL814" i="3"/>
  <c r="CU814" i="3"/>
  <c r="CL783" i="3"/>
  <c r="CU783" i="3"/>
  <c r="CL763" i="3"/>
  <c r="CU763" i="3"/>
  <c r="CL773" i="3"/>
  <c r="CU773" i="3"/>
  <c r="CL764" i="3"/>
  <c r="CU764" i="3"/>
  <c r="CL697" i="3"/>
  <c r="CU697" i="3"/>
  <c r="CL762" i="3"/>
  <c r="CU762" i="3"/>
  <c r="CL854" i="3"/>
  <c r="CU854" i="3"/>
  <c r="CL717" i="3"/>
  <c r="CU717" i="3"/>
  <c r="CL765" i="3"/>
  <c r="CU765" i="3"/>
  <c r="CL745" i="3"/>
  <c r="CU745" i="3"/>
  <c r="CL772" i="3"/>
  <c r="CU772" i="3"/>
  <c r="CL732" i="3"/>
  <c r="CU732" i="3"/>
  <c r="CL696" i="3"/>
  <c r="CU696" i="3"/>
  <c r="CL741" i="3"/>
  <c r="CU741" i="3"/>
  <c r="CL775" i="3"/>
  <c r="CU775" i="3"/>
  <c r="CL718" i="3"/>
  <c r="CU718" i="3"/>
  <c r="CL735" i="3"/>
  <c r="CU735" i="3"/>
  <c r="CL744" i="3"/>
  <c r="CU744" i="3"/>
  <c r="CL738" i="3"/>
  <c r="CU738" i="3"/>
  <c r="CL720" i="3"/>
  <c r="CU720" i="3"/>
  <c r="CL687" i="3"/>
  <c r="CU687" i="3"/>
  <c r="CL725" i="3"/>
  <c r="CU725" i="3"/>
  <c r="CL695" i="3"/>
  <c r="CU695" i="3"/>
  <c r="CL691" i="3"/>
  <c r="CU691" i="3"/>
  <c r="CL779" i="3"/>
  <c r="CU779" i="3"/>
  <c r="CL752" i="3"/>
  <c r="CU752" i="3"/>
  <c r="CL766" i="3"/>
  <c r="CU766" i="3"/>
  <c r="CL768" i="3"/>
  <c r="CU768" i="3"/>
  <c r="CL694" i="3"/>
  <c r="CU694" i="3"/>
  <c r="CL726" i="3"/>
  <c r="CU726" i="3"/>
  <c r="CL693" i="3"/>
  <c r="CU693" i="3"/>
  <c r="CL771" i="3"/>
  <c r="CU771" i="3"/>
  <c r="CL727" i="3"/>
  <c r="CU727" i="3"/>
  <c r="CL705" i="3"/>
  <c r="CU705" i="3"/>
  <c r="CL792" i="3"/>
  <c r="CU792" i="3"/>
  <c r="CL845" i="3"/>
  <c r="CU845" i="3"/>
  <c r="CL796" i="3"/>
  <c r="CU796" i="3"/>
  <c r="CL812" i="3"/>
  <c r="CU812" i="3"/>
  <c r="CL828" i="3"/>
  <c r="CU828" i="3"/>
  <c r="CL784" i="3"/>
  <c r="CU784" i="3"/>
  <c r="CL851" i="3"/>
  <c r="CU851" i="3"/>
  <c r="CL829" i="3"/>
  <c r="CU829" i="3"/>
  <c r="CL782" i="3"/>
  <c r="CU782" i="3"/>
  <c r="CL843" i="3"/>
  <c r="CU843" i="3"/>
  <c r="CL835" i="3"/>
  <c r="CU835" i="3"/>
  <c r="CL834" i="3"/>
  <c r="CU834" i="3"/>
  <c r="CL839" i="3"/>
  <c r="CU839" i="3"/>
  <c r="CL837" i="3"/>
  <c r="CU837" i="3"/>
  <c r="CL818" i="3"/>
  <c r="CU818" i="3"/>
  <c r="CL802" i="3"/>
  <c r="CU802" i="3"/>
  <c r="CL811" i="3"/>
  <c r="CU811" i="3"/>
  <c r="CL740" i="3"/>
  <c r="CU740" i="3"/>
  <c r="CL692" i="3"/>
  <c r="CU692" i="3"/>
  <c r="CL777" i="3"/>
  <c r="CU777" i="3"/>
  <c r="CL689" i="3"/>
  <c r="CU689" i="3"/>
  <c r="CL712" i="3"/>
  <c r="CU712" i="3"/>
  <c r="CL760" i="3"/>
  <c r="CU760" i="3"/>
  <c r="CL719" i="3"/>
  <c r="CU719" i="3"/>
  <c r="CL708" i="3"/>
  <c r="CU708" i="3"/>
  <c r="CL736" i="3"/>
  <c r="CU736" i="3"/>
  <c r="CL699" i="3"/>
  <c r="CU699" i="3"/>
  <c r="CL734" i="3"/>
  <c r="CU734" i="3"/>
  <c r="CL749" i="3"/>
  <c r="CU749" i="3"/>
  <c r="CL723" i="3"/>
  <c r="CU723" i="3"/>
  <c r="CL743" i="3"/>
  <c r="CU743" i="3"/>
  <c r="CL703" i="3"/>
  <c r="CU703" i="3"/>
  <c r="CL730" i="3"/>
  <c r="CU730" i="3"/>
  <c r="CL706" i="3"/>
  <c r="CU706" i="3"/>
  <c r="CL754" i="3"/>
  <c r="CU754" i="3"/>
  <c r="CL770" i="3"/>
  <c r="CU770" i="3"/>
  <c r="CL855" i="3"/>
  <c r="CU855" i="3"/>
  <c r="CL701" i="3"/>
  <c r="CU701" i="3"/>
  <c r="CL742" i="3"/>
  <c r="CU742" i="3"/>
  <c r="CL714" i="3"/>
  <c r="CU714" i="3"/>
  <c r="CL713" i="3"/>
  <c r="CU713" i="3"/>
  <c r="CL739" i="3"/>
  <c r="CU739" i="3"/>
  <c r="CL737" i="3"/>
  <c r="CU737" i="3"/>
  <c r="CL842" i="3"/>
  <c r="CU842" i="3"/>
  <c r="CL788" i="3"/>
  <c r="CU788" i="3"/>
  <c r="CL797" i="3"/>
  <c r="CU797" i="3"/>
  <c r="CL800" i="3"/>
  <c r="CU800" i="3"/>
  <c r="CL816" i="3"/>
  <c r="CU816" i="3"/>
  <c r="CL832" i="3"/>
  <c r="CU832" i="3"/>
  <c r="CL785" i="3"/>
  <c r="CU785" i="3"/>
  <c r="CL793" i="3"/>
  <c r="CU793" i="3"/>
  <c r="CL852" i="3"/>
  <c r="CU852" i="3"/>
  <c r="CL847" i="3"/>
  <c r="CU847" i="3"/>
  <c r="CL822" i="3"/>
  <c r="CU822" i="3"/>
  <c r="CL833" i="3"/>
  <c r="CU833" i="3"/>
  <c r="CL823" i="3"/>
  <c r="CU823" i="3"/>
  <c r="CL831" i="3"/>
  <c r="CU831" i="3"/>
  <c r="CL830" i="3"/>
  <c r="CU830" i="3"/>
  <c r="CL803" i="3"/>
  <c r="CU803" i="3"/>
  <c r="CL799" i="3"/>
  <c r="CU799" i="3"/>
  <c r="CL798" i="3"/>
  <c r="CU798" i="3"/>
  <c r="CL729" i="3"/>
  <c r="CU729" i="3"/>
  <c r="CL759" i="3"/>
  <c r="CU759" i="3"/>
  <c r="CL709" i="3"/>
  <c r="CU709" i="3"/>
  <c r="CL702" i="3"/>
  <c r="CU702" i="3"/>
  <c r="CL748" i="3"/>
  <c r="CU748" i="3"/>
  <c r="CL780" i="3"/>
  <c r="CU780" i="3"/>
  <c r="CL700" i="3"/>
  <c r="CU700" i="3"/>
  <c r="CL753" i="3"/>
  <c r="CU753" i="3"/>
  <c r="CL715" i="3"/>
  <c r="CU715" i="3"/>
  <c r="CL728" i="3"/>
  <c r="CU728" i="3"/>
  <c r="CL707" i="3"/>
  <c r="CU707" i="3"/>
  <c r="CL757" i="3"/>
  <c r="CU757" i="3"/>
  <c r="CL724" i="3"/>
  <c r="CU724" i="3"/>
  <c r="CL722" i="3"/>
  <c r="CU722" i="3"/>
  <c r="CL731" i="3"/>
  <c r="CU731" i="3"/>
  <c r="CL688" i="3"/>
  <c r="CU688" i="3"/>
  <c r="CL756" i="3"/>
  <c r="CU756" i="3"/>
  <c r="CL767" i="3"/>
  <c r="CU767" i="3"/>
  <c r="CL761" i="3"/>
  <c r="CU761" i="3"/>
  <c r="CL711" i="3"/>
  <c r="CU711" i="3"/>
  <c r="CL755" i="3"/>
  <c r="CU755" i="3"/>
  <c r="CL733" i="3"/>
  <c r="CU733" i="3"/>
  <c r="CL758" i="3"/>
  <c r="CU758" i="3"/>
  <c r="CL774" i="3"/>
  <c r="CU774" i="3"/>
  <c r="CL751" i="3"/>
  <c r="CU751" i="3"/>
  <c r="CL710" i="3"/>
  <c r="CU710" i="3"/>
  <c r="CL769" i="3"/>
  <c r="CU769" i="3"/>
  <c r="CL698" i="3"/>
  <c r="CU698" i="3"/>
  <c r="CL721" i="3"/>
  <c r="CU721" i="3"/>
  <c r="CL690" i="3"/>
  <c r="CU690" i="3"/>
  <c r="CL781" i="3"/>
  <c r="CU781" i="3"/>
  <c r="CL846" i="3"/>
  <c r="CU846" i="3"/>
  <c r="CL805" i="3"/>
  <c r="CU805" i="3"/>
  <c r="CL813" i="3"/>
  <c r="CU813" i="3"/>
  <c r="CL804" i="3"/>
  <c r="CU804" i="3"/>
  <c r="CL820" i="3"/>
  <c r="CU820" i="3"/>
  <c r="CL836" i="3"/>
  <c r="CU836" i="3"/>
  <c r="CL801" i="3"/>
  <c r="CU801" i="3"/>
  <c r="CL850" i="3"/>
  <c r="CU850" i="3"/>
  <c r="CL826" i="3"/>
  <c r="CU826" i="3"/>
  <c r="CL841" i="3"/>
  <c r="CU841" i="3"/>
  <c r="CL819" i="3"/>
  <c r="CU819" i="3"/>
  <c r="CL815" i="3"/>
  <c r="CU815" i="3"/>
  <c r="CL787" i="3"/>
  <c r="CU787" i="3"/>
  <c r="CL807" i="3"/>
  <c r="CU807" i="3"/>
  <c r="CL827" i="3"/>
  <c r="CU827" i="3"/>
  <c r="CL794" i="3"/>
  <c r="CU794" i="3"/>
  <c r="CL786" i="3"/>
  <c r="CU786" i="3"/>
  <c r="CL795" i="3"/>
  <c r="CU795" i="3"/>
  <c r="CL686" i="3"/>
  <c r="E29" i="7"/>
  <c r="F29" i="7" s="1"/>
  <c r="H29" i="7"/>
  <c r="I29" i="7" s="1"/>
  <c r="K29" i="7"/>
  <c r="L29" i="7" s="1"/>
  <c r="N29" i="7"/>
  <c r="O29" i="7" s="1"/>
  <c r="Q29" i="7"/>
  <c r="R29" i="7" s="1"/>
  <c r="CC689" i="3"/>
  <c r="CC712" i="3"/>
  <c r="CC719" i="3"/>
  <c r="CC736" i="3"/>
  <c r="CC734" i="3"/>
  <c r="CC723" i="3"/>
  <c r="CC703" i="3"/>
  <c r="CC706" i="3"/>
  <c r="CC770" i="3"/>
  <c r="CC701" i="3"/>
  <c r="CC714" i="3"/>
  <c r="CC739" i="3"/>
  <c r="CC842" i="3"/>
  <c r="CC797" i="3"/>
  <c r="CC816" i="3"/>
  <c r="CC785" i="3"/>
  <c r="CC852" i="3"/>
  <c r="CC822" i="3"/>
  <c r="CC830" i="3"/>
  <c r="CC748" i="3"/>
  <c r="CC780" i="3"/>
  <c r="CC760" i="3"/>
  <c r="CC708" i="3"/>
  <c r="CC699" i="3"/>
  <c r="CC749" i="3"/>
  <c r="CC743" i="3"/>
  <c r="CC730" i="3"/>
  <c r="CC754" i="3"/>
  <c r="CC855" i="3"/>
  <c r="CC742" i="3"/>
  <c r="CC713" i="3"/>
  <c r="CC737" i="3"/>
  <c r="CC788" i="3"/>
  <c r="CC800" i="3"/>
  <c r="CC832" i="3"/>
  <c r="CC793" i="3"/>
  <c r="CC847" i="3"/>
  <c r="CC833" i="3"/>
  <c r="CC823" i="3"/>
  <c r="CC831" i="3"/>
  <c r="CC803" i="3"/>
  <c r="CC799" i="3"/>
  <c r="CC798" i="3"/>
  <c r="CC700" i="3"/>
  <c r="CC753" i="3"/>
  <c r="CC715" i="3"/>
  <c r="CC728" i="3"/>
  <c r="CC707" i="3"/>
  <c r="CC757" i="3"/>
  <c r="CC724" i="3"/>
  <c r="CC722" i="3"/>
  <c r="CC731" i="3"/>
  <c r="CC688" i="3"/>
  <c r="CC756" i="3"/>
  <c r="CC767" i="3"/>
  <c r="CC761" i="3"/>
  <c r="CC711" i="3"/>
  <c r="CC755" i="3"/>
  <c r="CC733" i="3"/>
  <c r="CC758" i="3"/>
  <c r="CC774" i="3"/>
  <c r="CC751" i="3"/>
  <c r="CC710" i="3"/>
  <c r="CC769" i="3"/>
  <c r="CC698" i="3"/>
  <c r="CC721" i="3"/>
  <c r="CC690" i="3"/>
  <c r="CC781" i="3"/>
  <c r="CC846" i="3"/>
  <c r="CC805" i="3"/>
  <c r="CC813" i="3"/>
  <c r="CC804" i="3"/>
  <c r="CC820" i="3"/>
  <c r="CC836" i="3"/>
  <c r="CC801" i="3"/>
  <c r="CC850" i="3"/>
  <c r="CC826" i="3"/>
  <c r="CC841" i="3"/>
  <c r="CC819" i="3"/>
  <c r="CC815" i="3"/>
  <c r="CC787" i="3"/>
  <c r="CC807" i="3"/>
  <c r="CC827" i="3"/>
  <c r="CC794" i="3"/>
  <c r="CC786" i="3"/>
  <c r="CC795" i="3"/>
  <c r="CC716" i="3"/>
  <c r="CC763" i="3"/>
  <c r="CC759" i="3"/>
  <c r="CC692" i="3"/>
  <c r="CC704" i="3"/>
  <c r="CC702" i="3"/>
  <c r="CC747" i="3"/>
  <c r="CC750" i="3"/>
  <c r="CC778" i="3"/>
  <c r="CC717" i="3"/>
  <c r="CC765" i="3"/>
  <c r="CC686" i="3"/>
  <c r="CC848" i="3"/>
  <c r="CC840" i="3"/>
  <c r="CC824" i="3"/>
  <c r="CC809" i="3"/>
  <c r="CC791" i="3"/>
  <c r="CC817" i="3"/>
  <c r="CC825" i="3"/>
  <c r="CC729" i="3"/>
  <c r="CC740" i="3"/>
  <c r="CC773" i="3"/>
  <c r="CC776" i="3"/>
  <c r="CC709" i="3"/>
  <c r="CC764" i="3"/>
  <c r="CC777" i="3"/>
  <c r="CC697" i="3"/>
  <c r="CC762" i="3"/>
  <c r="CC854" i="3"/>
  <c r="CC746" i="3"/>
  <c r="CC745" i="3"/>
  <c r="CC853" i="3"/>
  <c r="CC821" i="3"/>
  <c r="CC808" i="3"/>
  <c r="CC844" i="3"/>
  <c r="CC789" i="3"/>
  <c r="CC806" i="3"/>
  <c r="CC810" i="3"/>
  <c r="CC849" i="3"/>
  <c r="CC838" i="3"/>
  <c r="CC790" i="3"/>
  <c r="CC814" i="3"/>
  <c r="CC783" i="3"/>
  <c r="CC772" i="3"/>
  <c r="CC732" i="3"/>
  <c r="CC696" i="3"/>
  <c r="CC741" i="3"/>
  <c r="CC775" i="3"/>
  <c r="CC718" i="3"/>
  <c r="CC735" i="3"/>
  <c r="CC744" i="3"/>
  <c r="CC738" i="3"/>
  <c r="CC720" i="3"/>
  <c r="CC687" i="3"/>
  <c r="CC725" i="3"/>
  <c r="CC695" i="3"/>
  <c r="CC691" i="3"/>
  <c r="CC779" i="3"/>
  <c r="CC752" i="3"/>
  <c r="CC766" i="3"/>
  <c r="CC768" i="3"/>
  <c r="CC694" i="3"/>
  <c r="CC726" i="3"/>
  <c r="CC693" i="3"/>
  <c r="CC771" i="3"/>
  <c r="CC727" i="3"/>
  <c r="CC705" i="3"/>
  <c r="CC792" i="3"/>
  <c r="CC845" i="3"/>
  <c r="CC796" i="3"/>
  <c r="CC812" i="3"/>
  <c r="CC828" i="3"/>
  <c r="CC784" i="3"/>
  <c r="CC851" i="3"/>
  <c r="CC829" i="3"/>
  <c r="CC782" i="3"/>
  <c r="CC843" i="3"/>
  <c r="CC835" i="3"/>
  <c r="CC834" i="3"/>
  <c r="CC839" i="3"/>
  <c r="CC837" i="3"/>
  <c r="CC818" i="3"/>
  <c r="CC802" i="3"/>
  <c r="CC811" i="3"/>
  <c r="BG748" i="3"/>
  <c r="BP748" i="3"/>
  <c r="BG712" i="3"/>
  <c r="BP712" i="3"/>
  <c r="BG719" i="3"/>
  <c r="BP719" i="3"/>
  <c r="BG736" i="3"/>
  <c r="BP736" i="3"/>
  <c r="BG734" i="3"/>
  <c r="BP734" i="3"/>
  <c r="BG723" i="3"/>
  <c r="BP723" i="3"/>
  <c r="BG730" i="3"/>
  <c r="BP730" i="3"/>
  <c r="BG706" i="3"/>
  <c r="BP706" i="3"/>
  <c r="BG855" i="3"/>
  <c r="BP855" i="3"/>
  <c r="BG742" i="3"/>
  <c r="BP742" i="3"/>
  <c r="BG713" i="3"/>
  <c r="BP713" i="3"/>
  <c r="BG842" i="3"/>
  <c r="BP842" i="3"/>
  <c r="BG800" i="3"/>
  <c r="BP800" i="3"/>
  <c r="BG816" i="3"/>
  <c r="BP816" i="3"/>
  <c r="BG793" i="3"/>
  <c r="BP793" i="3"/>
  <c r="BG822" i="3"/>
  <c r="BP822" i="3"/>
  <c r="BG831" i="3"/>
  <c r="BP831" i="3"/>
  <c r="BG700" i="3"/>
  <c r="BP700" i="3"/>
  <c r="BG753" i="3"/>
  <c r="BP753" i="3"/>
  <c r="BG715" i="3"/>
  <c r="BP715" i="3"/>
  <c r="BG728" i="3"/>
  <c r="BP728" i="3"/>
  <c r="BG707" i="3"/>
  <c r="BP707" i="3"/>
  <c r="BG757" i="3"/>
  <c r="BP757" i="3"/>
  <c r="BG724" i="3"/>
  <c r="BP724" i="3"/>
  <c r="BG722" i="3"/>
  <c r="BP722" i="3"/>
  <c r="BG731" i="3"/>
  <c r="BP731" i="3"/>
  <c r="BG688" i="3"/>
  <c r="BP688" i="3"/>
  <c r="BG756" i="3"/>
  <c r="BP756" i="3"/>
  <c r="BG767" i="3"/>
  <c r="BP767" i="3"/>
  <c r="BG761" i="3"/>
  <c r="BP761" i="3"/>
  <c r="BG711" i="3"/>
  <c r="BP711" i="3"/>
  <c r="BG755" i="3"/>
  <c r="BP755" i="3"/>
  <c r="BG733" i="3"/>
  <c r="BP733" i="3"/>
  <c r="BG758" i="3"/>
  <c r="BP758" i="3"/>
  <c r="BG774" i="3"/>
  <c r="BP774" i="3"/>
  <c r="BG751" i="3"/>
  <c r="BP751" i="3"/>
  <c r="BG710" i="3"/>
  <c r="BP710" i="3"/>
  <c r="BG769" i="3"/>
  <c r="BP769" i="3"/>
  <c r="BG698" i="3"/>
  <c r="BP698" i="3"/>
  <c r="BG721" i="3"/>
  <c r="BP721" i="3"/>
  <c r="BG690" i="3"/>
  <c r="BP690" i="3"/>
  <c r="BG781" i="3"/>
  <c r="BP781" i="3"/>
  <c r="BG846" i="3"/>
  <c r="BP846" i="3"/>
  <c r="BG805" i="3"/>
  <c r="BP805" i="3"/>
  <c r="BG813" i="3"/>
  <c r="BP813" i="3"/>
  <c r="BG804" i="3"/>
  <c r="BP804" i="3"/>
  <c r="BG820" i="3"/>
  <c r="BP820" i="3"/>
  <c r="BG836" i="3"/>
  <c r="BP836" i="3"/>
  <c r="BG801" i="3"/>
  <c r="BP801" i="3"/>
  <c r="BG850" i="3"/>
  <c r="BP850" i="3"/>
  <c r="BG826" i="3"/>
  <c r="BP826" i="3"/>
  <c r="BG841" i="3"/>
  <c r="BP841" i="3"/>
  <c r="BG819" i="3"/>
  <c r="BP819" i="3"/>
  <c r="BG815" i="3"/>
  <c r="BP815" i="3"/>
  <c r="BG787" i="3"/>
  <c r="BP787" i="3"/>
  <c r="BG807" i="3"/>
  <c r="BP807" i="3"/>
  <c r="BG827" i="3"/>
  <c r="BP827" i="3"/>
  <c r="BG794" i="3"/>
  <c r="BP794" i="3"/>
  <c r="BG786" i="3"/>
  <c r="BP786" i="3"/>
  <c r="BG795" i="3"/>
  <c r="BP795" i="3"/>
  <c r="BG689" i="3"/>
  <c r="BP689" i="3"/>
  <c r="BG760" i="3"/>
  <c r="BP760" i="3"/>
  <c r="BG699" i="3"/>
  <c r="BP699" i="3"/>
  <c r="BG743" i="3"/>
  <c r="BP743" i="3"/>
  <c r="BG754" i="3"/>
  <c r="BP754" i="3"/>
  <c r="BG701" i="3"/>
  <c r="BP701" i="3"/>
  <c r="BG737" i="3"/>
  <c r="BP737" i="3"/>
  <c r="BG797" i="3"/>
  <c r="BP797" i="3"/>
  <c r="BG832" i="3"/>
  <c r="BP832" i="3"/>
  <c r="BG852" i="3"/>
  <c r="BP852" i="3"/>
  <c r="BG823" i="3"/>
  <c r="BP823" i="3"/>
  <c r="BG830" i="3"/>
  <c r="BP830" i="3"/>
  <c r="BG799" i="3"/>
  <c r="BP799" i="3"/>
  <c r="BG716" i="3"/>
  <c r="BP716" i="3"/>
  <c r="BG763" i="3"/>
  <c r="BP763" i="3"/>
  <c r="BG759" i="3"/>
  <c r="BP759" i="3"/>
  <c r="BG776" i="3"/>
  <c r="BP776" i="3"/>
  <c r="BG692" i="3"/>
  <c r="BP692" i="3"/>
  <c r="BG704" i="3"/>
  <c r="BP704" i="3"/>
  <c r="BG764" i="3"/>
  <c r="BP764" i="3"/>
  <c r="BG702" i="3"/>
  <c r="BP702" i="3"/>
  <c r="BG777" i="3"/>
  <c r="BP777" i="3"/>
  <c r="BG747" i="3"/>
  <c r="BP747" i="3"/>
  <c r="BG697" i="3"/>
  <c r="BP697" i="3"/>
  <c r="BG750" i="3"/>
  <c r="BP750" i="3"/>
  <c r="BG762" i="3"/>
  <c r="BP762" i="3"/>
  <c r="BG778" i="3"/>
  <c r="BP778" i="3"/>
  <c r="BG854" i="3"/>
  <c r="BP854" i="3"/>
  <c r="BG717" i="3"/>
  <c r="BP717" i="3"/>
  <c r="BG746" i="3"/>
  <c r="BP746" i="3"/>
  <c r="BG765" i="3"/>
  <c r="BP765" i="3"/>
  <c r="BG745" i="3"/>
  <c r="BP745" i="3"/>
  <c r="BG686" i="3"/>
  <c r="BP686" i="3"/>
  <c r="BG853" i="3"/>
  <c r="BP853" i="3"/>
  <c r="BG848" i="3"/>
  <c r="BP848" i="3"/>
  <c r="BG821" i="3"/>
  <c r="BP821" i="3"/>
  <c r="BG840" i="3"/>
  <c r="BP840" i="3"/>
  <c r="BG808" i="3"/>
  <c r="BP808" i="3"/>
  <c r="BG824" i="3"/>
  <c r="BP824" i="3"/>
  <c r="BG844" i="3"/>
  <c r="BP844" i="3"/>
  <c r="BG809" i="3"/>
  <c r="BP809" i="3"/>
  <c r="BG789" i="3"/>
  <c r="BP789" i="3"/>
  <c r="BG791" i="3"/>
  <c r="BP791" i="3"/>
  <c r="BG806" i="3"/>
  <c r="BP806" i="3"/>
  <c r="BG817" i="3"/>
  <c r="BP817" i="3"/>
  <c r="BG810" i="3"/>
  <c r="BP810" i="3"/>
  <c r="BG849" i="3"/>
  <c r="BP849" i="3"/>
  <c r="BG838" i="3"/>
  <c r="BP838" i="3"/>
  <c r="BG825" i="3"/>
  <c r="BP825" i="3"/>
  <c r="BG790" i="3"/>
  <c r="BP790" i="3"/>
  <c r="BG814" i="3"/>
  <c r="BP814" i="3"/>
  <c r="BG783" i="3"/>
  <c r="BP783" i="3"/>
  <c r="BG780" i="3"/>
  <c r="BP780" i="3"/>
  <c r="BG708" i="3"/>
  <c r="BP708" i="3"/>
  <c r="BG749" i="3"/>
  <c r="BP749" i="3"/>
  <c r="BG703" i="3"/>
  <c r="BP703" i="3"/>
  <c r="BG770" i="3"/>
  <c r="BP770" i="3"/>
  <c r="BG714" i="3"/>
  <c r="BP714" i="3"/>
  <c r="BG739" i="3"/>
  <c r="BP739" i="3"/>
  <c r="BG788" i="3"/>
  <c r="BP788" i="3"/>
  <c r="BG785" i="3"/>
  <c r="BP785" i="3"/>
  <c r="BG847" i="3"/>
  <c r="BP847" i="3"/>
  <c r="BG833" i="3"/>
  <c r="BP833" i="3"/>
  <c r="BG803" i="3"/>
  <c r="BP803" i="3"/>
  <c r="BG798" i="3"/>
  <c r="BP798" i="3"/>
  <c r="BG729" i="3"/>
  <c r="BP729" i="3"/>
  <c r="BG740" i="3"/>
  <c r="BP740" i="3"/>
  <c r="BG773" i="3"/>
  <c r="BP773" i="3"/>
  <c r="BG709" i="3"/>
  <c r="BP709" i="3"/>
  <c r="BG772" i="3"/>
  <c r="BP772" i="3"/>
  <c r="BG732" i="3"/>
  <c r="BP732" i="3"/>
  <c r="BG696" i="3"/>
  <c r="BP696" i="3"/>
  <c r="BG741" i="3"/>
  <c r="BP741" i="3"/>
  <c r="BG775" i="3"/>
  <c r="BP775" i="3"/>
  <c r="BG718" i="3"/>
  <c r="BP718" i="3"/>
  <c r="BG735" i="3"/>
  <c r="BP735" i="3"/>
  <c r="BG744" i="3"/>
  <c r="BP744" i="3"/>
  <c r="BG738" i="3"/>
  <c r="BP738" i="3"/>
  <c r="BG720" i="3"/>
  <c r="BP720" i="3"/>
  <c r="BG687" i="3"/>
  <c r="BP687" i="3"/>
  <c r="BG725" i="3"/>
  <c r="BP725" i="3"/>
  <c r="BG695" i="3"/>
  <c r="BP695" i="3"/>
  <c r="BG691" i="3"/>
  <c r="BP691" i="3"/>
  <c r="BG779" i="3"/>
  <c r="BP779" i="3"/>
  <c r="BG752" i="3"/>
  <c r="BP752" i="3"/>
  <c r="BG766" i="3"/>
  <c r="BP766" i="3"/>
  <c r="BG768" i="3"/>
  <c r="BP768" i="3"/>
  <c r="BG694" i="3"/>
  <c r="BP694" i="3"/>
  <c r="BG726" i="3"/>
  <c r="BP726" i="3"/>
  <c r="BG693" i="3"/>
  <c r="BP693" i="3"/>
  <c r="BG771" i="3"/>
  <c r="BP771" i="3"/>
  <c r="BG727" i="3"/>
  <c r="BP727" i="3"/>
  <c r="BG705" i="3"/>
  <c r="BP705" i="3"/>
  <c r="BG792" i="3"/>
  <c r="BP792" i="3"/>
  <c r="BG845" i="3"/>
  <c r="BP845" i="3"/>
  <c r="BG796" i="3"/>
  <c r="BP796" i="3"/>
  <c r="BG812" i="3"/>
  <c r="BP812" i="3"/>
  <c r="BG828" i="3"/>
  <c r="BP828" i="3"/>
  <c r="BG784" i="3"/>
  <c r="BP784" i="3"/>
  <c r="BG851" i="3"/>
  <c r="BP851" i="3"/>
  <c r="BG829" i="3"/>
  <c r="BP829" i="3"/>
  <c r="BG782" i="3"/>
  <c r="BP782" i="3"/>
  <c r="BG843" i="3"/>
  <c r="BP843" i="3"/>
  <c r="BG835" i="3"/>
  <c r="BP835" i="3"/>
  <c r="BG834" i="3"/>
  <c r="BP834" i="3"/>
  <c r="BG839" i="3"/>
  <c r="BP839" i="3"/>
  <c r="BG837" i="3"/>
  <c r="BP837" i="3"/>
  <c r="BG818" i="3"/>
  <c r="BP818" i="3"/>
  <c r="BG802" i="3"/>
  <c r="BP802" i="3"/>
  <c r="BG811" i="3"/>
  <c r="BP811" i="3"/>
  <c r="X346" i="3"/>
  <c r="C30" i="7"/>
  <c r="BI108" i="1"/>
  <c r="AM782" i="3" s="1"/>
  <c r="BI110" i="1"/>
  <c r="AM784" i="3" s="1"/>
  <c r="BI117" i="1"/>
  <c r="AM791" i="3" s="1"/>
  <c r="BI120" i="1"/>
  <c r="AM794" i="3" s="1"/>
  <c r="BI133" i="1"/>
  <c r="AM807" i="3" s="1"/>
  <c r="BI136" i="1"/>
  <c r="AM810" i="3" s="1"/>
  <c r="BI109" i="1"/>
  <c r="AM783" i="3" s="1"/>
  <c r="BI121" i="1"/>
  <c r="AM795" i="3" s="1"/>
  <c r="BI124" i="1"/>
  <c r="AM798" i="3" s="1"/>
  <c r="BI140" i="1"/>
  <c r="AM814" i="3" s="1"/>
  <c r="BI141" i="1"/>
  <c r="AM815" i="3" s="1"/>
  <c r="BI152" i="1"/>
  <c r="AM826" i="3" s="1"/>
  <c r="BI161" i="1"/>
  <c r="AM835" i="3" s="1"/>
  <c r="BI166" i="1"/>
  <c r="AM840" i="3" s="1"/>
  <c r="BI176" i="1"/>
  <c r="AM850" i="3" s="1"/>
  <c r="BI112" i="1"/>
  <c r="AM786" i="3" s="1"/>
  <c r="BI116" i="1"/>
  <c r="AM790" i="3" s="1"/>
  <c r="BI129" i="1"/>
  <c r="AM803" i="3" s="1"/>
  <c r="BI153" i="1"/>
  <c r="AM827" i="3" s="1"/>
  <c r="BI163" i="1"/>
  <c r="AM837" i="3" s="1"/>
  <c r="BI164" i="1"/>
  <c r="AM838" i="3" s="1"/>
  <c r="BI125" i="1"/>
  <c r="AM799" i="3" s="1"/>
  <c r="BI137" i="1"/>
  <c r="AM811" i="3" s="1"/>
  <c r="BI145" i="1"/>
  <c r="AM819" i="3" s="1"/>
  <c r="BI148" i="1"/>
  <c r="AM822" i="3" s="1"/>
  <c r="BI169" i="1"/>
  <c r="AM843" i="3" s="1"/>
  <c r="BI128" i="1"/>
  <c r="AM802" i="3" s="1"/>
  <c r="BI132" i="1"/>
  <c r="AM806" i="3" s="1"/>
  <c r="BI160" i="1"/>
  <c r="AM834" i="3" s="1"/>
  <c r="BI144" i="1"/>
  <c r="AM818" i="3" s="1"/>
  <c r="BI156" i="1"/>
  <c r="AM830" i="3" s="1"/>
  <c r="BI170" i="1"/>
  <c r="AM844" i="3" s="1"/>
  <c r="BI157" i="1"/>
  <c r="AM831" i="3" s="1"/>
  <c r="BI165" i="1"/>
  <c r="AM839" i="3" s="1"/>
  <c r="BI113" i="1"/>
  <c r="AM787" i="3" s="1"/>
  <c r="BI149" i="1"/>
  <c r="AM823" i="3" s="1"/>
  <c r="BI167" i="1"/>
  <c r="AM841" i="3" s="1"/>
  <c r="BI173" i="1"/>
  <c r="AM847" i="3" s="1"/>
  <c r="BI178" i="1"/>
  <c r="AM852" i="3" s="1"/>
  <c r="BI174" i="1"/>
  <c r="AM848" i="3" s="1"/>
  <c r="BI143" i="1"/>
  <c r="AM817" i="3" s="1"/>
  <c r="BI158" i="1"/>
  <c r="AM832" i="3" s="1"/>
  <c r="BI142" i="1"/>
  <c r="AM816" i="3" s="1"/>
  <c r="BI134" i="1"/>
  <c r="AM808" i="3" s="1"/>
  <c r="BI126" i="1"/>
  <c r="AM800" i="3" s="1"/>
  <c r="BI114" i="1"/>
  <c r="AM788" i="3" s="1"/>
  <c r="BI162" i="1"/>
  <c r="AM836" i="3" s="1"/>
  <c r="BI119" i="1"/>
  <c r="AM793" i="3" s="1"/>
  <c r="BI115" i="1"/>
  <c r="AM789" i="3" s="1"/>
  <c r="BI135" i="1"/>
  <c r="AM809" i="3" s="1"/>
  <c r="BI127" i="1"/>
  <c r="AM801" i="3" s="1"/>
  <c r="BI168" i="1"/>
  <c r="AM842" i="3" s="1"/>
  <c r="BI155" i="1"/>
  <c r="AM829" i="3" s="1"/>
  <c r="BI151" i="1"/>
  <c r="AM825" i="3" s="1"/>
  <c r="BI154" i="1"/>
  <c r="AM828" i="3" s="1"/>
  <c r="BI175" i="1"/>
  <c r="AM849" i="3" s="1"/>
  <c r="BI139" i="1"/>
  <c r="AM813" i="3" s="1"/>
  <c r="BI111" i="1"/>
  <c r="AM785" i="3" s="1"/>
  <c r="BI147" i="1"/>
  <c r="AM821" i="3" s="1"/>
  <c r="BI146" i="1"/>
  <c r="AM820" i="3" s="1"/>
  <c r="BI177" i="1"/>
  <c r="AM851" i="3" s="1"/>
  <c r="BI118" i="1"/>
  <c r="AM792" i="3" s="1"/>
  <c r="BI150" i="1"/>
  <c r="AM824" i="3" s="1"/>
  <c r="BI172" i="1"/>
  <c r="AM846" i="3" s="1"/>
  <c r="BI171" i="1"/>
  <c r="AM845" i="3" s="1"/>
  <c r="BI159" i="1"/>
  <c r="AM833" i="3" s="1"/>
  <c r="BI138" i="1"/>
  <c r="AM812" i="3" s="1"/>
  <c r="BI122" i="1"/>
  <c r="AM796" i="3" s="1"/>
  <c r="BI131" i="1"/>
  <c r="AM805" i="3" s="1"/>
  <c r="BI123" i="1"/>
  <c r="AM797" i="3" s="1"/>
  <c r="BI130" i="1"/>
  <c r="AM804" i="3" s="1"/>
  <c r="BI179" i="1"/>
  <c r="AM853" i="3" s="1"/>
  <c r="BI104" i="1"/>
  <c r="AM778" i="3" s="1"/>
  <c r="BI88" i="1"/>
  <c r="AM762" i="3" s="1"/>
  <c r="BI18" i="1"/>
  <c r="AM692" i="3" s="1"/>
  <c r="BI87" i="1"/>
  <c r="AM761" i="3" s="1"/>
  <c r="BI84" i="1"/>
  <c r="AM758" i="3" s="1"/>
  <c r="BI47" i="1"/>
  <c r="AM721" i="3" s="1"/>
  <c r="BI54" i="1"/>
  <c r="AM728" i="3" s="1"/>
  <c r="BI92" i="1"/>
  <c r="AM766" i="3" s="1"/>
  <c r="BI59" i="1"/>
  <c r="AM733" i="3" s="1"/>
  <c r="BI17" i="1"/>
  <c r="AM691" i="3" s="1"/>
  <c r="BI61" i="1"/>
  <c r="AM735" i="3" s="1"/>
  <c r="BI22" i="1"/>
  <c r="AM696" i="3" s="1"/>
  <c r="BI33" i="1"/>
  <c r="AM707" i="3" s="1"/>
  <c r="BI95" i="1"/>
  <c r="AM769" i="3" s="1"/>
  <c r="BI60" i="1"/>
  <c r="AM734" i="3" s="1"/>
  <c r="BI77" i="1"/>
  <c r="AM751" i="3" s="1"/>
  <c r="BI44" i="1"/>
  <c r="AM718" i="3" s="1"/>
  <c r="BI58" i="1"/>
  <c r="AM732" i="3" s="1"/>
  <c r="BI23" i="1"/>
  <c r="AM697" i="3" s="1"/>
  <c r="BI13" i="1"/>
  <c r="AM687" i="3" s="1"/>
  <c r="BI100" i="1"/>
  <c r="AM774" i="3" s="1"/>
  <c r="BI25" i="1"/>
  <c r="AM699" i="3" s="1"/>
  <c r="BI21" i="1"/>
  <c r="AM695" i="3" s="1"/>
  <c r="BI81" i="1"/>
  <c r="AM755" i="3" s="1"/>
  <c r="BI30" i="1"/>
  <c r="AM704" i="3" s="1"/>
  <c r="BI16" i="1"/>
  <c r="AM690" i="3" s="1"/>
  <c r="BI57" i="1"/>
  <c r="AM731" i="3" s="1"/>
  <c r="BI41" i="1"/>
  <c r="AM715" i="3" s="1"/>
  <c r="BI69" i="1"/>
  <c r="AM743" i="3" s="1"/>
  <c r="BI52" i="1"/>
  <c r="AM726" i="3" s="1"/>
  <c r="BI36" i="1"/>
  <c r="AM710" i="3" s="1"/>
  <c r="BI28" i="1"/>
  <c r="AM702" i="3" s="1"/>
  <c r="BI106" i="1"/>
  <c r="AM780" i="3" s="1"/>
  <c r="BI90" i="1"/>
  <c r="AM764" i="3" s="1"/>
  <c r="BI63" i="1"/>
  <c r="AM737" i="3" s="1"/>
  <c r="BI19" i="1"/>
  <c r="AM693" i="3" s="1"/>
  <c r="BI27" i="1"/>
  <c r="AM701" i="3" s="1"/>
  <c r="BI46" i="1"/>
  <c r="AM720" i="3" s="1"/>
  <c r="BI70" i="1"/>
  <c r="AM744" i="3" s="1"/>
  <c r="BI37" i="1"/>
  <c r="AM711" i="3" s="1"/>
  <c r="BI38" i="1"/>
  <c r="AM712" i="3" s="1"/>
  <c r="BI65" i="1"/>
  <c r="AM739" i="3" s="1"/>
  <c r="BI49" i="1"/>
  <c r="AM723" i="3" s="1"/>
  <c r="BI35" i="1"/>
  <c r="AM709" i="3" s="1"/>
  <c r="BI73" i="1"/>
  <c r="AM747" i="3" s="1"/>
  <c r="BI68" i="1"/>
  <c r="AM742" i="3" s="1"/>
  <c r="BI20" i="1"/>
  <c r="AM694" i="3" s="1"/>
  <c r="BI103" i="1"/>
  <c r="AM777" i="3" s="1"/>
  <c r="BI15" i="1"/>
  <c r="AM689" i="3" s="1"/>
  <c r="BI55" i="1"/>
  <c r="AM729" i="3" s="1"/>
  <c r="BI45" i="1"/>
  <c r="AM719" i="3" s="1"/>
  <c r="BI97" i="1"/>
  <c r="AM771" i="3" s="1"/>
  <c r="BI71" i="1"/>
  <c r="AM745" i="3" s="1"/>
  <c r="BI105" i="1"/>
  <c r="AM779" i="3" s="1"/>
  <c r="BI180" i="1"/>
  <c r="AM854" i="3" s="1"/>
  <c r="BI40" i="1"/>
  <c r="AM714" i="3" s="1"/>
  <c r="BI98" i="1"/>
  <c r="AM772" i="3" s="1"/>
  <c r="BI99" i="1"/>
  <c r="AM773" i="3" s="1"/>
  <c r="BI29" i="1"/>
  <c r="AM703" i="3" s="1"/>
  <c r="BI85" i="1"/>
  <c r="AM759" i="3" s="1"/>
  <c r="BI50" i="1"/>
  <c r="AM724" i="3" s="1"/>
  <c r="BI48" i="1"/>
  <c r="AM722" i="3" s="1"/>
  <c r="BI94" i="1"/>
  <c r="AM768" i="3" s="1"/>
  <c r="BI75" i="1"/>
  <c r="AM749" i="3" s="1"/>
  <c r="BI101" i="1"/>
  <c r="AM775" i="3" s="1"/>
  <c r="BI96" i="1"/>
  <c r="AM770" i="3" s="1"/>
  <c r="BI53" i="1"/>
  <c r="AM727" i="3" s="1"/>
  <c r="BI31" i="1"/>
  <c r="AM705" i="3" s="1"/>
  <c r="BI89" i="1"/>
  <c r="AM763" i="3" s="1"/>
  <c r="BI42" i="1"/>
  <c r="AM716" i="3" s="1"/>
  <c r="BI76" i="1"/>
  <c r="AM750" i="3" s="1"/>
  <c r="BI12" i="1"/>
  <c r="AM686" i="3" s="1"/>
  <c r="CV686" i="3" s="1"/>
  <c r="BI66" i="1"/>
  <c r="AM740" i="3" s="1"/>
  <c r="BI43" i="1"/>
  <c r="AM717" i="3" s="1"/>
  <c r="BI78" i="1"/>
  <c r="AM752" i="3" s="1"/>
  <c r="BI14" i="1"/>
  <c r="AM688" i="3" s="1"/>
  <c r="BI62" i="1"/>
  <c r="AM736" i="3" s="1"/>
  <c r="BI79" i="1"/>
  <c r="AM753" i="3" s="1"/>
  <c r="BI80" i="1"/>
  <c r="AM754" i="3" s="1"/>
  <c r="BI39" i="1"/>
  <c r="AM713" i="3" s="1"/>
  <c r="BI107" i="1"/>
  <c r="AM781" i="3" s="1"/>
  <c r="BI74" i="1"/>
  <c r="AM748" i="3" s="1"/>
  <c r="BI51" i="1"/>
  <c r="AM725" i="3" s="1"/>
  <c r="BI93" i="1"/>
  <c r="AM767" i="3" s="1"/>
  <c r="BI34" i="1"/>
  <c r="AM708" i="3" s="1"/>
  <c r="BI26" i="1"/>
  <c r="AM700" i="3" s="1"/>
  <c r="BI56" i="1"/>
  <c r="AM730" i="3" s="1"/>
  <c r="BI24" i="1"/>
  <c r="AM698" i="3" s="1"/>
  <c r="BI67" i="1"/>
  <c r="AM741" i="3" s="1"/>
  <c r="BI64" i="1"/>
  <c r="AM738" i="3" s="1"/>
  <c r="BI86" i="1"/>
  <c r="AM760" i="3" s="1"/>
  <c r="BI83" i="1"/>
  <c r="AM757" i="3" s="1"/>
  <c r="BI181" i="1"/>
  <c r="AM855" i="3" s="1"/>
  <c r="BI72" i="1"/>
  <c r="AM746" i="3" s="1"/>
  <c r="BI102" i="1"/>
  <c r="AM776" i="3" s="1"/>
  <c r="BI91" i="1"/>
  <c r="AM765" i="3" s="1"/>
  <c r="BI32" i="1"/>
  <c r="AM706" i="3" s="1"/>
  <c r="BI82" i="1"/>
  <c r="AM756" i="3" s="1"/>
  <c r="BI10" i="1"/>
  <c r="CM765" i="3" l="1"/>
  <c r="CV765" i="3"/>
  <c r="CM767" i="3"/>
  <c r="CV767" i="3"/>
  <c r="CM705" i="3"/>
  <c r="CV705" i="3"/>
  <c r="CM714" i="3"/>
  <c r="CV714" i="3"/>
  <c r="CM693" i="3"/>
  <c r="CV693" i="3"/>
  <c r="CM687" i="3"/>
  <c r="CV687" i="3"/>
  <c r="CM761" i="3"/>
  <c r="CV761" i="3"/>
  <c r="CM820" i="3"/>
  <c r="CV820" i="3"/>
  <c r="CM793" i="3"/>
  <c r="CV793" i="3"/>
  <c r="CM819" i="3"/>
  <c r="CV819" i="3"/>
  <c r="CM757" i="3"/>
  <c r="CV757" i="3"/>
  <c r="CM713" i="3"/>
  <c r="CV713" i="3"/>
  <c r="CM749" i="3"/>
  <c r="CV749" i="3"/>
  <c r="CM777" i="3"/>
  <c r="CV777" i="3"/>
  <c r="CM702" i="3"/>
  <c r="CV702" i="3"/>
  <c r="CM751" i="3"/>
  <c r="CV751" i="3"/>
  <c r="CM853" i="3"/>
  <c r="CV853" i="3"/>
  <c r="CM849" i="3"/>
  <c r="CV849" i="3"/>
  <c r="CM848" i="3"/>
  <c r="CV848" i="3"/>
  <c r="CM844" i="3"/>
  <c r="CV844" i="3"/>
  <c r="CM826" i="3"/>
  <c r="CV826" i="3"/>
  <c r="CM794" i="3"/>
  <c r="CV794" i="3"/>
  <c r="CM776" i="3"/>
  <c r="CV776" i="3"/>
  <c r="CM725" i="3"/>
  <c r="CV725" i="3"/>
  <c r="CM750" i="3"/>
  <c r="CV750" i="3"/>
  <c r="CM703" i="3"/>
  <c r="CV703" i="3"/>
  <c r="CM694" i="3"/>
  <c r="CV694" i="3"/>
  <c r="CM737" i="3"/>
  <c r="CV737" i="3"/>
  <c r="CM695" i="3"/>
  <c r="CV695" i="3"/>
  <c r="CM735" i="3"/>
  <c r="CV735" i="3"/>
  <c r="CM804" i="3"/>
  <c r="CV804" i="3"/>
  <c r="CM812" i="3"/>
  <c r="CV812" i="3"/>
  <c r="CM828" i="3"/>
  <c r="CV828" i="3"/>
  <c r="CM801" i="3"/>
  <c r="CV801" i="3"/>
  <c r="CM836" i="3"/>
  <c r="CV836" i="3"/>
  <c r="CM816" i="3"/>
  <c r="CV816" i="3"/>
  <c r="CM852" i="3"/>
  <c r="CV852" i="3"/>
  <c r="CM787" i="3"/>
  <c r="CV787" i="3"/>
  <c r="CM830" i="3"/>
  <c r="CV830" i="3"/>
  <c r="CM802" i="3"/>
  <c r="CV802" i="3"/>
  <c r="CM811" i="3"/>
  <c r="CV811" i="3"/>
  <c r="CM827" i="3"/>
  <c r="CV827" i="3"/>
  <c r="CM850" i="3"/>
  <c r="CV850" i="3"/>
  <c r="CM815" i="3"/>
  <c r="CV815" i="3"/>
  <c r="CM783" i="3"/>
  <c r="CV783" i="3"/>
  <c r="CM791" i="3"/>
  <c r="CV791" i="3"/>
  <c r="CM698" i="3"/>
  <c r="CV698" i="3"/>
  <c r="CM688" i="3"/>
  <c r="CV688" i="3"/>
  <c r="CM771" i="3"/>
  <c r="CV771" i="3"/>
  <c r="CM711" i="3"/>
  <c r="CV711" i="3"/>
  <c r="CM755" i="3"/>
  <c r="CV755" i="3"/>
  <c r="CM766" i="3"/>
  <c r="CV766" i="3"/>
  <c r="CM846" i="3"/>
  <c r="CV846" i="3"/>
  <c r="CM808" i="3"/>
  <c r="CV808" i="3"/>
  <c r="CM837" i="3"/>
  <c r="CV837" i="3"/>
  <c r="CM730" i="3"/>
  <c r="CV730" i="3"/>
  <c r="CM752" i="3"/>
  <c r="CV752" i="3"/>
  <c r="CM768" i="3"/>
  <c r="CV768" i="3"/>
  <c r="CM723" i="3"/>
  <c r="CV723" i="3"/>
  <c r="CM710" i="3"/>
  <c r="CV710" i="3"/>
  <c r="CM697" i="3"/>
  <c r="CV697" i="3"/>
  <c r="CM728" i="3"/>
  <c r="CV728" i="3"/>
  <c r="CM821" i="3"/>
  <c r="CV821" i="3"/>
  <c r="CM746" i="3"/>
  <c r="CV746" i="3"/>
  <c r="CM700" i="3"/>
  <c r="CV700" i="3"/>
  <c r="CM717" i="3"/>
  <c r="CV717" i="3"/>
  <c r="CM770" i="3"/>
  <c r="CV770" i="3"/>
  <c r="CM773" i="3"/>
  <c r="CV773" i="3"/>
  <c r="CM742" i="3"/>
  <c r="CV742" i="3"/>
  <c r="CM720" i="3"/>
  <c r="CV720" i="3"/>
  <c r="CM726" i="3"/>
  <c r="CV726" i="3"/>
  <c r="CM699" i="3"/>
  <c r="CV699" i="3"/>
  <c r="CM769" i="3"/>
  <c r="CV769" i="3"/>
  <c r="CM762" i="3"/>
  <c r="CV762" i="3"/>
  <c r="CM833" i="3"/>
  <c r="CV833" i="3"/>
  <c r="CM785" i="3"/>
  <c r="CV785" i="3"/>
  <c r="CM809" i="3"/>
  <c r="CV809" i="3"/>
  <c r="CM832" i="3"/>
  <c r="CV832" i="3"/>
  <c r="CM818" i="3"/>
  <c r="CV818" i="3"/>
  <c r="CM803" i="3"/>
  <c r="CV803" i="3"/>
  <c r="CM759" i="3"/>
  <c r="CV759" i="3"/>
  <c r="CM709" i="3"/>
  <c r="CV709" i="3"/>
  <c r="CM715" i="3"/>
  <c r="CV715" i="3"/>
  <c r="CM696" i="3"/>
  <c r="CV696" i="3"/>
  <c r="CM796" i="3"/>
  <c r="CV796" i="3"/>
  <c r="CM842" i="3"/>
  <c r="CV842" i="3"/>
  <c r="CM823" i="3"/>
  <c r="CV823" i="3"/>
  <c r="CM806" i="3"/>
  <c r="CV806" i="3"/>
  <c r="CM786" i="3"/>
  <c r="CV786" i="3"/>
  <c r="CM795" i="3"/>
  <c r="CV795" i="3"/>
  <c r="CM760" i="3"/>
  <c r="CV760" i="3"/>
  <c r="CM754" i="3"/>
  <c r="CV754" i="3"/>
  <c r="CM727" i="3"/>
  <c r="CV727" i="3"/>
  <c r="CM854" i="3"/>
  <c r="CV854" i="3"/>
  <c r="CM719" i="3"/>
  <c r="CV719" i="3"/>
  <c r="CM744" i="3"/>
  <c r="CV744" i="3"/>
  <c r="CM731" i="3"/>
  <c r="CV731" i="3"/>
  <c r="CM734" i="3"/>
  <c r="CV734" i="3"/>
  <c r="CM692" i="3"/>
  <c r="CV692" i="3"/>
  <c r="CM824" i="3"/>
  <c r="CV824" i="3"/>
  <c r="CM756" i="3"/>
  <c r="CV756" i="3"/>
  <c r="CM738" i="3"/>
  <c r="CV738" i="3"/>
  <c r="CM748" i="3"/>
  <c r="CV748" i="3"/>
  <c r="CM753" i="3"/>
  <c r="CV753" i="3"/>
  <c r="CM716" i="3"/>
  <c r="CV716" i="3"/>
  <c r="CM722" i="3"/>
  <c r="CV722" i="3"/>
  <c r="CM779" i="3"/>
  <c r="CV779" i="3"/>
  <c r="CM729" i="3"/>
  <c r="CV729" i="3"/>
  <c r="CM739" i="3"/>
  <c r="CV739" i="3"/>
  <c r="CM764" i="3"/>
  <c r="CV764" i="3"/>
  <c r="CM690" i="3"/>
  <c r="CV690" i="3"/>
  <c r="CM732" i="3"/>
  <c r="CV732" i="3"/>
  <c r="CM691" i="3"/>
  <c r="CV691" i="3"/>
  <c r="CM721" i="3"/>
  <c r="CV721" i="3"/>
  <c r="CM797" i="3"/>
  <c r="CV797" i="3"/>
  <c r="CM792" i="3"/>
  <c r="CV792" i="3"/>
  <c r="CM825" i="3"/>
  <c r="CV825" i="3"/>
  <c r="CM788" i="3"/>
  <c r="CV788" i="3"/>
  <c r="CM847" i="3"/>
  <c r="CV847" i="3"/>
  <c r="CM839" i="3"/>
  <c r="CV839" i="3"/>
  <c r="CM843" i="3"/>
  <c r="CV843" i="3"/>
  <c r="CM799" i="3"/>
  <c r="CV799" i="3"/>
  <c r="CM840" i="3"/>
  <c r="CV840" i="3"/>
  <c r="CM814" i="3"/>
  <c r="CV814" i="3"/>
  <c r="CM810" i="3"/>
  <c r="CV810" i="3"/>
  <c r="CM784" i="3"/>
  <c r="CV784" i="3"/>
  <c r="CM706" i="3"/>
  <c r="CV706" i="3"/>
  <c r="CM855" i="3"/>
  <c r="CV855" i="3"/>
  <c r="CM741" i="3"/>
  <c r="CV741" i="3"/>
  <c r="CM708" i="3"/>
  <c r="CV708" i="3"/>
  <c r="CM781" i="3"/>
  <c r="CV781" i="3"/>
  <c r="CM736" i="3"/>
  <c r="CV736" i="3"/>
  <c r="CM740" i="3"/>
  <c r="CV740" i="3"/>
  <c r="CM763" i="3"/>
  <c r="CV763" i="3"/>
  <c r="CM775" i="3"/>
  <c r="CV775" i="3"/>
  <c r="CM724" i="3"/>
  <c r="CV724" i="3"/>
  <c r="CM772" i="3"/>
  <c r="CV772" i="3"/>
  <c r="CM745" i="3"/>
  <c r="CV745" i="3"/>
  <c r="CM689" i="3"/>
  <c r="CV689" i="3"/>
  <c r="CM747" i="3"/>
  <c r="CV747" i="3"/>
  <c r="CM712" i="3"/>
  <c r="CV712" i="3"/>
  <c r="CM701" i="3"/>
  <c r="CV701" i="3"/>
  <c r="CM780" i="3"/>
  <c r="CV780" i="3"/>
  <c r="CM743" i="3"/>
  <c r="CV743" i="3"/>
  <c r="CM704" i="3"/>
  <c r="CV704" i="3"/>
  <c r="CM774" i="3"/>
  <c r="CV774" i="3"/>
  <c r="CM718" i="3"/>
  <c r="CV718" i="3"/>
  <c r="CM707" i="3"/>
  <c r="CV707" i="3"/>
  <c r="CM733" i="3"/>
  <c r="CV733" i="3"/>
  <c r="CM758" i="3"/>
  <c r="CV758" i="3"/>
  <c r="CM778" i="3"/>
  <c r="CV778" i="3"/>
  <c r="CM805" i="3"/>
  <c r="CV805" i="3"/>
  <c r="CM845" i="3"/>
  <c r="CV845" i="3"/>
  <c r="CM851" i="3"/>
  <c r="CV851" i="3"/>
  <c r="CM813" i="3"/>
  <c r="CV813" i="3"/>
  <c r="CM829" i="3"/>
  <c r="CV829" i="3"/>
  <c r="CM789" i="3"/>
  <c r="CV789" i="3"/>
  <c r="CM800" i="3"/>
  <c r="CV800" i="3"/>
  <c r="CM817" i="3"/>
  <c r="CV817" i="3"/>
  <c r="CM841" i="3"/>
  <c r="CV841" i="3"/>
  <c r="CM831" i="3"/>
  <c r="CV831" i="3"/>
  <c r="CM834" i="3"/>
  <c r="CV834" i="3"/>
  <c r="CM822" i="3"/>
  <c r="CV822" i="3"/>
  <c r="CM838" i="3"/>
  <c r="CV838" i="3"/>
  <c r="CM790" i="3"/>
  <c r="CV790" i="3"/>
  <c r="CM835" i="3"/>
  <c r="CV835" i="3"/>
  <c r="CM798" i="3"/>
  <c r="CV798" i="3"/>
  <c r="CM807" i="3"/>
  <c r="CV807" i="3"/>
  <c r="CM782" i="3"/>
  <c r="CV782" i="3"/>
  <c r="CM686" i="3"/>
  <c r="E30" i="7"/>
  <c r="F30" i="7" s="1"/>
  <c r="H30" i="7"/>
  <c r="I30" i="7" s="1"/>
  <c r="N30" i="7"/>
  <c r="O30" i="7" s="1"/>
  <c r="K30" i="7"/>
  <c r="L30" i="7" s="1"/>
  <c r="Q30" i="7"/>
  <c r="R30" i="7" s="1"/>
  <c r="CD746" i="3"/>
  <c r="CD700" i="3"/>
  <c r="CD753" i="3"/>
  <c r="CD716" i="3"/>
  <c r="CD722" i="3"/>
  <c r="CD773" i="3"/>
  <c r="CD729" i="3"/>
  <c r="CD739" i="3"/>
  <c r="CD764" i="3"/>
  <c r="CD699" i="3"/>
  <c r="CD769" i="3"/>
  <c r="CD721" i="3"/>
  <c r="CD797" i="3"/>
  <c r="CD833" i="3"/>
  <c r="CD785" i="3"/>
  <c r="CD809" i="3"/>
  <c r="CD832" i="3"/>
  <c r="CD818" i="3"/>
  <c r="CD814" i="3"/>
  <c r="CD738" i="3"/>
  <c r="CD748" i="3"/>
  <c r="CD717" i="3"/>
  <c r="CD770" i="3"/>
  <c r="CD779" i="3"/>
  <c r="CD742" i="3"/>
  <c r="CD720" i="3"/>
  <c r="CD726" i="3"/>
  <c r="CD690" i="3"/>
  <c r="CD732" i="3"/>
  <c r="CD691" i="3"/>
  <c r="CD762" i="3"/>
  <c r="CD792" i="3"/>
  <c r="CD825" i="3"/>
  <c r="CD788" i="3"/>
  <c r="CD847" i="3"/>
  <c r="CD839" i="3"/>
  <c r="CD843" i="3"/>
  <c r="CD799" i="3"/>
  <c r="CD803" i="3"/>
  <c r="CD840" i="3"/>
  <c r="CD810" i="3"/>
  <c r="CD784" i="3"/>
  <c r="CD706" i="3"/>
  <c r="CD855" i="3"/>
  <c r="CD741" i="3"/>
  <c r="CD708" i="3"/>
  <c r="CD781" i="3"/>
  <c r="CD736" i="3"/>
  <c r="CD740" i="3"/>
  <c r="CD763" i="3"/>
  <c r="CD775" i="3"/>
  <c r="CD724" i="3"/>
  <c r="CD772" i="3"/>
  <c r="CD745" i="3"/>
  <c r="CD689" i="3"/>
  <c r="CD747" i="3"/>
  <c r="CD712" i="3"/>
  <c r="CD701" i="3"/>
  <c r="CD780" i="3"/>
  <c r="CD743" i="3"/>
  <c r="CD704" i="3"/>
  <c r="CD774" i="3"/>
  <c r="CD718" i="3"/>
  <c r="CD707" i="3"/>
  <c r="CD733" i="3"/>
  <c r="CD758" i="3"/>
  <c r="CD778" i="3"/>
  <c r="CD805" i="3"/>
  <c r="CD845" i="3"/>
  <c r="CD851" i="3"/>
  <c r="CD813" i="3"/>
  <c r="CD829" i="3"/>
  <c r="CD789" i="3"/>
  <c r="CD800" i="3"/>
  <c r="CD817" i="3"/>
  <c r="CD841" i="3"/>
  <c r="CD831" i="3"/>
  <c r="CD834" i="3"/>
  <c r="CD822" i="3"/>
  <c r="CD838" i="3"/>
  <c r="CD790" i="3"/>
  <c r="CD835" i="3"/>
  <c r="CD798" i="3"/>
  <c r="CD807" i="3"/>
  <c r="CD782" i="3"/>
  <c r="CD765" i="3"/>
  <c r="CD698" i="3"/>
  <c r="CD713" i="3"/>
  <c r="CD686" i="3"/>
  <c r="CD749" i="3"/>
  <c r="CD714" i="3"/>
  <c r="CD777" i="3"/>
  <c r="CD711" i="3"/>
  <c r="CD715" i="3"/>
  <c r="CD687" i="3"/>
  <c r="CD696" i="3"/>
  <c r="CD761" i="3"/>
  <c r="CD796" i="3"/>
  <c r="CD820" i="3"/>
  <c r="CD842" i="3"/>
  <c r="CD848" i="3"/>
  <c r="CD844" i="3"/>
  <c r="CD826" i="3"/>
  <c r="CD756" i="3"/>
  <c r="CD757" i="3"/>
  <c r="CD767" i="3"/>
  <c r="CD688" i="3"/>
  <c r="CD705" i="3"/>
  <c r="CD759" i="3"/>
  <c r="CD771" i="3"/>
  <c r="CD709" i="3"/>
  <c r="CD693" i="3"/>
  <c r="CD702" i="3"/>
  <c r="CD755" i="3"/>
  <c r="CD751" i="3"/>
  <c r="CD766" i="3"/>
  <c r="CD853" i="3"/>
  <c r="CD846" i="3"/>
  <c r="CD849" i="3"/>
  <c r="CD793" i="3"/>
  <c r="CD808" i="3"/>
  <c r="CD823" i="3"/>
  <c r="CD806" i="3"/>
  <c r="CD819" i="3"/>
  <c r="CD837" i="3"/>
  <c r="CD786" i="3"/>
  <c r="CD795" i="3"/>
  <c r="CD794" i="3"/>
  <c r="CD776" i="3"/>
  <c r="CD760" i="3"/>
  <c r="CD730" i="3"/>
  <c r="CD725" i="3"/>
  <c r="CD754" i="3"/>
  <c r="CD752" i="3"/>
  <c r="CD750" i="3"/>
  <c r="CD727" i="3"/>
  <c r="CD768" i="3"/>
  <c r="CD703" i="3"/>
  <c r="CD854" i="3"/>
  <c r="CD719" i="3"/>
  <c r="CD694" i="3"/>
  <c r="CD723" i="3"/>
  <c r="CD744" i="3"/>
  <c r="CD737" i="3"/>
  <c r="CD710" i="3"/>
  <c r="CD731" i="3"/>
  <c r="CD695" i="3"/>
  <c r="CD697" i="3"/>
  <c r="CD734" i="3"/>
  <c r="CD735" i="3"/>
  <c r="CD728" i="3"/>
  <c r="CD692" i="3"/>
  <c r="CD804" i="3"/>
  <c r="CD812" i="3"/>
  <c r="CD824" i="3"/>
  <c r="CD821" i="3"/>
  <c r="CD828" i="3"/>
  <c r="CD801" i="3"/>
  <c r="CD836" i="3"/>
  <c r="CD816" i="3"/>
  <c r="CD852" i="3"/>
  <c r="CD787" i="3"/>
  <c r="CD830" i="3"/>
  <c r="CD802" i="3"/>
  <c r="CD811" i="3"/>
  <c r="CD827" i="3"/>
  <c r="CD850" i="3"/>
  <c r="CD815" i="3"/>
  <c r="CD783" i="3"/>
  <c r="CD791" i="3"/>
  <c r="BH765" i="3"/>
  <c r="BQ765" i="3"/>
  <c r="BH713" i="3"/>
  <c r="BQ713" i="3"/>
  <c r="BH705" i="3"/>
  <c r="BQ705" i="3"/>
  <c r="BH771" i="3"/>
  <c r="BQ771" i="3"/>
  <c r="BH711" i="3"/>
  <c r="BQ711" i="3"/>
  <c r="BH715" i="3"/>
  <c r="BQ715" i="3"/>
  <c r="BH696" i="3"/>
  <c r="BQ696" i="3"/>
  <c r="BH853" i="3"/>
  <c r="BQ853" i="3"/>
  <c r="BH793" i="3"/>
  <c r="BQ793" i="3"/>
  <c r="BH776" i="3"/>
  <c r="BQ776" i="3"/>
  <c r="BH754" i="3"/>
  <c r="BQ754" i="3"/>
  <c r="BH727" i="3"/>
  <c r="BQ727" i="3"/>
  <c r="BH719" i="3"/>
  <c r="BQ719" i="3"/>
  <c r="BH737" i="3"/>
  <c r="BQ737" i="3"/>
  <c r="BH731" i="3"/>
  <c r="BQ731" i="3"/>
  <c r="BH735" i="3"/>
  <c r="BQ735" i="3"/>
  <c r="BH804" i="3"/>
  <c r="BQ804" i="3"/>
  <c r="BH821" i="3"/>
  <c r="BQ821" i="3"/>
  <c r="BH801" i="3"/>
  <c r="BQ801" i="3"/>
  <c r="BH852" i="3"/>
  <c r="BQ852" i="3"/>
  <c r="BH802" i="3"/>
  <c r="BQ802" i="3"/>
  <c r="BH783" i="3"/>
  <c r="BQ783" i="3"/>
  <c r="BH757" i="3"/>
  <c r="BQ757" i="3"/>
  <c r="BH688" i="3"/>
  <c r="BQ688" i="3"/>
  <c r="P688" i="3" s="1"/>
  <c r="Q688" i="3" s="1"/>
  <c r="BH759" i="3"/>
  <c r="BQ759" i="3"/>
  <c r="BH777" i="3"/>
  <c r="BQ777" i="3"/>
  <c r="BH693" i="3"/>
  <c r="BQ693" i="3"/>
  <c r="BH687" i="3"/>
  <c r="BQ687" i="3"/>
  <c r="P687" i="3" s="1"/>
  <c r="Q687" i="3" s="1"/>
  <c r="BH796" i="3"/>
  <c r="BQ796" i="3"/>
  <c r="BH808" i="3"/>
  <c r="BQ808" i="3"/>
  <c r="BH725" i="3"/>
  <c r="BQ725" i="3"/>
  <c r="BH750" i="3"/>
  <c r="BQ750" i="3"/>
  <c r="BH703" i="3"/>
  <c r="BQ703" i="3"/>
  <c r="BH723" i="3"/>
  <c r="BQ723" i="3"/>
  <c r="BH734" i="3"/>
  <c r="BQ734" i="3"/>
  <c r="BH746" i="3"/>
  <c r="BQ746" i="3"/>
  <c r="BH748" i="3"/>
  <c r="BQ748" i="3"/>
  <c r="BH716" i="3"/>
  <c r="BQ716" i="3"/>
  <c r="BH773" i="3"/>
  <c r="BQ773" i="3"/>
  <c r="BH720" i="3"/>
  <c r="BQ720" i="3"/>
  <c r="BH833" i="3"/>
  <c r="BQ833" i="3"/>
  <c r="BH698" i="3"/>
  <c r="BQ698" i="3"/>
  <c r="BH767" i="3"/>
  <c r="BQ767" i="3"/>
  <c r="BH686" i="3"/>
  <c r="BQ686" i="3"/>
  <c r="P686" i="3" s="1"/>
  <c r="Q686" i="3" s="1"/>
  <c r="BH749" i="3"/>
  <c r="BQ749" i="3"/>
  <c r="BH714" i="3"/>
  <c r="BQ714" i="3"/>
  <c r="BH709" i="3"/>
  <c r="BQ709" i="3"/>
  <c r="BH702" i="3"/>
  <c r="BQ702" i="3"/>
  <c r="BH755" i="3"/>
  <c r="BQ755" i="3"/>
  <c r="BH751" i="3"/>
  <c r="BQ751" i="3"/>
  <c r="BH766" i="3"/>
  <c r="BQ766" i="3"/>
  <c r="BH761" i="3"/>
  <c r="BQ761" i="3"/>
  <c r="BH846" i="3"/>
  <c r="BQ846" i="3"/>
  <c r="BH820" i="3"/>
  <c r="BQ820" i="3"/>
  <c r="BH849" i="3"/>
  <c r="BQ849" i="3"/>
  <c r="BH842" i="3"/>
  <c r="BQ842" i="3"/>
  <c r="BH848" i="3"/>
  <c r="BQ848" i="3"/>
  <c r="BH823" i="3"/>
  <c r="BQ823" i="3"/>
  <c r="BH844" i="3"/>
  <c r="BQ844" i="3"/>
  <c r="BH806" i="3"/>
  <c r="BQ806" i="3"/>
  <c r="BH819" i="3"/>
  <c r="BQ819" i="3"/>
  <c r="BH837" i="3"/>
  <c r="BQ837" i="3"/>
  <c r="BH786" i="3"/>
  <c r="BQ786" i="3"/>
  <c r="BH826" i="3"/>
  <c r="BQ826" i="3"/>
  <c r="BH795" i="3"/>
  <c r="BQ795" i="3"/>
  <c r="BH794" i="3"/>
  <c r="BQ794" i="3"/>
  <c r="BH760" i="3"/>
  <c r="BQ760" i="3"/>
  <c r="BH730" i="3"/>
  <c r="BQ730" i="3"/>
  <c r="BH752" i="3"/>
  <c r="BQ752" i="3"/>
  <c r="BH768" i="3"/>
  <c r="BQ768" i="3"/>
  <c r="BH854" i="3"/>
  <c r="BQ854" i="3"/>
  <c r="BH694" i="3"/>
  <c r="BQ694" i="3"/>
  <c r="BH744" i="3"/>
  <c r="BQ744" i="3"/>
  <c r="BH710" i="3"/>
  <c r="BQ710" i="3"/>
  <c r="BH695" i="3"/>
  <c r="BQ695" i="3"/>
  <c r="BH697" i="3"/>
  <c r="BQ697" i="3"/>
  <c r="BH728" i="3"/>
  <c r="BQ728" i="3"/>
  <c r="BH692" i="3"/>
  <c r="BQ692" i="3"/>
  <c r="BH812" i="3"/>
  <c r="BQ812" i="3"/>
  <c r="BH824" i="3"/>
  <c r="BQ824" i="3"/>
  <c r="BH828" i="3"/>
  <c r="BQ828" i="3"/>
  <c r="BH836" i="3"/>
  <c r="BQ836" i="3"/>
  <c r="BH816" i="3"/>
  <c r="BQ816" i="3"/>
  <c r="BH787" i="3"/>
  <c r="BQ787" i="3"/>
  <c r="BH830" i="3"/>
  <c r="BQ830" i="3"/>
  <c r="BH811" i="3"/>
  <c r="BQ811" i="3"/>
  <c r="BH827" i="3"/>
  <c r="BQ827" i="3"/>
  <c r="BH850" i="3"/>
  <c r="BQ850" i="3"/>
  <c r="BH815" i="3"/>
  <c r="BQ815" i="3"/>
  <c r="BH791" i="3"/>
  <c r="BQ791" i="3"/>
  <c r="BH756" i="3"/>
  <c r="BQ756" i="3"/>
  <c r="BH738" i="3"/>
  <c r="BQ738" i="3"/>
  <c r="BH700" i="3"/>
  <c r="BQ700" i="3"/>
  <c r="BH753" i="3"/>
  <c r="BQ753" i="3"/>
  <c r="BH717" i="3"/>
  <c r="BQ717" i="3"/>
  <c r="BH770" i="3"/>
  <c r="BQ770" i="3"/>
  <c r="BH722" i="3"/>
  <c r="BQ722" i="3"/>
  <c r="BH779" i="3"/>
  <c r="BQ779" i="3"/>
  <c r="BH729" i="3"/>
  <c r="BQ729" i="3"/>
  <c r="BH742" i="3"/>
  <c r="BQ742" i="3"/>
  <c r="BH739" i="3"/>
  <c r="BQ739" i="3"/>
  <c r="BH764" i="3"/>
  <c r="BQ764" i="3"/>
  <c r="BH726" i="3"/>
  <c r="BQ726" i="3"/>
  <c r="BH690" i="3"/>
  <c r="BQ690" i="3"/>
  <c r="BH699" i="3"/>
  <c r="BQ699" i="3"/>
  <c r="BH732" i="3"/>
  <c r="BQ732" i="3"/>
  <c r="BH769" i="3"/>
  <c r="BQ769" i="3"/>
  <c r="BH691" i="3"/>
  <c r="BQ691" i="3"/>
  <c r="BH721" i="3"/>
  <c r="BQ721" i="3"/>
  <c r="BH762" i="3"/>
  <c r="BQ762" i="3"/>
  <c r="BH797" i="3"/>
  <c r="BQ797" i="3"/>
  <c r="BH792" i="3"/>
  <c r="BQ792" i="3"/>
  <c r="BH785" i="3"/>
  <c r="BQ785" i="3"/>
  <c r="BH825" i="3"/>
  <c r="BQ825" i="3"/>
  <c r="BH809" i="3"/>
  <c r="BQ809" i="3"/>
  <c r="BH788" i="3"/>
  <c r="BQ788" i="3"/>
  <c r="BH832" i="3"/>
  <c r="BQ832" i="3"/>
  <c r="BH847" i="3"/>
  <c r="BQ847" i="3"/>
  <c r="BH839" i="3"/>
  <c r="BQ839" i="3"/>
  <c r="BH818" i="3"/>
  <c r="BQ818" i="3"/>
  <c r="BH843" i="3"/>
  <c r="BQ843" i="3"/>
  <c r="BH799" i="3"/>
  <c r="BQ799" i="3"/>
  <c r="BH803" i="3"/>
  <c r="BQ803" i="3"/>
  <c r="BH840" i="3"/>
  <c r="BQ840" i="3"/>
  <c r="BH814" i="3"/>
  <c r="BQ814" i="3"/>
  <c r="BH810" i="3"/>
  <c r="BQ810" i="3"/>
  <c r="BH784" i="3"/>
  <c r="BQ784" i="3"/>
  <c r="BH706" i="3"/>
  <c r="BQ706" i="3"/>
  <c r="BH855" i="3"/>
  <c r="BQ855" i="3"/>
  <c r="BH741" i="3"/>
  <c r="BQ741" i="3"/>
  <c r="BH708" i="3"/>
  <c r="BQ708" i="3"/>
  <c r="BH781" i="3"/>
  <c r="BQ781" i="3"/>
  <c r="BH736" i="3"/>
  <c r="BQ736" i="3"/>
  <c r="BH740" i="3"/>
  <c r="BQ740" i="3"/>
  <c r="BH763" i="3"/>
  <c r="BQ763" i="3"/>
  <c r="BH775" i="3"/>
  <c r="BQ775" i="3"/>
  <c r="BH724" i="3"/>
  <c r="BQ724" i="3"/>
  <c r="BH772" i="3"/>
  <c r="BQ772" i="3"/>
  <c r="BH745" i="3"/>
  <c r="BQ745" i="3"/>
  <c r="BH689" i="3"/>
  <c r="BQ689" i="3"/>
  <c r="BH747" i="3"/>
  <c r="BQ747" i="3"/>
  <c r="BH712" i="3"/>
  <c r="BQ712" i="3"/>
  <c r="BH701" i="3"/>
  <c r="BQ701" i="3"/>
  <c r="BH780" i="3"/>
  <c r="BQ780" i="3"/>
  <c r="BH743" i="3"/>
  <c r="BQ743" i="3"/>
  <c r="BH704" i="3"/>
  <c r="BQ704" i="3"/>
  <c r="BH774" i="3"/>
  <c r="BQ774" i="3"/>
  <c r="BH718" i="3"/>
  <c r="BQ718" i="3"/>
  <c r="BH707" i="3"/>
  <c r="BQ707" i="3"/>
  <c r="BH733" i="3"/>
  <c r="BQ733" i="3"/>
  <c r="BH758" i="3"/>
  <c r="BQ758" i="3"/>
  <c r="BH778" i="3"/>
  <c r="BQ778" i="3"/>
  <c r="BH805" i="3"/>
  <c r="BQ805" i="3"/>
  <c r="BH845" i="3"/>
  <c r="BQ845" i="3"/>
  <c r="BH851" i="3"/>
  <c r="BQ851" i="3"/>
  <c r="BH813" i="3"/>
  <c r="BQ813" i="3"/>
  <c r="BH829" i="3"/>
  <c r="BQ829" i="3"/>
  <c r="BH789" i="3"/>
  <c r="BQ789" i="3"/>
  <c r="BH800" i="3"/>
  <c r="BQ800" i="3"/>
  <c r="BH817" i="3"/>
  <c r="BQ817" i="3"/>
  <c r="BH841" i="3"/>
  <c r="BQ841" i="3"/>
  <c r="BH831" i="3"/>
  <c r="BQ831" i="3"/>
  <c r="BH834" i="3"/>
  <c r="BQ834" i="3"/>
  <c r="BH822" i="3"/>
  <c r="BQ822" i="3"/>
  <c r="BH838" i="3"/>
  <c r="BQ838" i="3"/>
  <c r="BH790" i="3"/>
  <c r="BQ790" i="3"/>
  <c r="BH835" i="3"/>
  <c r="BQ835" i="3"/>
  <c r="BH798" i="3"/>
  <c r="BQ798" i="3"/>
  <c r="BH807" i="3"/>
  <c r="BQ807" i="3"/>
  <c r="BH782" i="3"/>
  <c r="BQ782" i="3"/>
  <c r="BS346" i="3"/>
  <c r="R346" i="3"/>
  <c r="C31" i="7"/>
  <c r="H31" i="7" l="1"/>
  <c r="I31" i="7" s="1"/>
  <c r="E31" i="7"/>
  <c r="F31" i="7" s="1"/>
  <c r="N31" i="7"/>
  <c r="O31" i="7" s="1"/>
  <c r="K31" i="7"/>
  <c r="L31" i="7" s="1"/>
  <c r="Q31" i="7"/>
  <c r="R31" i="7" s="1"/>
  <c r="L686" i="3"/>
  <c r="M686" i="3" s="1"/>
  <c r="L687" i="3"/>
  <c r="X687" i="3" s="1"/>
  <c r="L688" i="3"/>
  <c r="M688" i="3" s="1"/>
  <c r="X686" i="3"/>
  <c r="X688" i="3"/>
  <c r="BU346" i="3"/>
  <c r="BT346" i="3"/>
  <c r="C32" i="7"/>
  <c r="H32" i="7" l="1"/>
  <c r="I32" i="7" s="1"/>
  <c r="E32" i="7"/>
  <c r="F32" i="7" s="1"/>
  <c r="K32" i="7"/>
  <c r="L32" i="7" s="1"/>
  <c r="N32" i="7"/>
  <c r="O32" i="7" s="1"/>
  <c r="Q32" i="7"/>
  <c r="R32" i="7" s="1"/>
  <c r="M687" i="3"/>
  <c r="R687" i="3" s="1"/>
  <c r="R686" i="3"/>
  <c r="BS686" i="3"/>
  <c r="R688" i="3"/>
  <c r="BS688" i="3"/>
  <c r="S346" i="3"/>
  <c r="C33" i="7"/>
  <c r="T346" i="3" l="1"/>
  <c r="BS687" i="3"/>
  <c r="BT687" i="3" s="1"/>
  <c r="E33" i="7"/>
  <c r="F33" i="7" s="1"/>
  <c r="H33" i="7"/>
  <c r="I33" i="7" s="1"/>
  <c r="K33" i="7"/>
  <c r="L33" i="7" s="1"/>
  <c r="N33" i="7"/>
  <c r="O33" i="7" s="1"/>
  <c r="Q33" i="7"/>
  <c r="R33" i="7" s="1"/>
  <c r="BU686" i="3"/>
  <c r="BT686" i="3"/>
  <c r="BU687" i="3"/>
  <c r="BT688" i="3"/>
  <c r="BU688" i="3"/>
  <c r="C34" i="7"/>
  <c r="E34" i="7" l="1"/>
  <c r="F34" i="7" s="1"/>
  <c r="H34" i="7"/>
  <c r="I34" i="7" s="1"/>
  <c r="N34" i="7"/>
  <c r="O34" i="7" s="1"/>
  <c r="K34" i="7"/>
  <c r="L34" i="7" s="1"/>
  <c r="Q34" i="7"/>
  <c r="R34" i="7" s="1"/>
  <c r="S687" i="3"/>
  <c r="S686" i="3"/>
  <c r="S688" i="3"/>
  <c r="C35" i="7"/>
  <c r="T686" i="3" l="1"/>
  <c r="T688" i="3"/>
  <c r="T687" i="3"/>
  <c r="H35" i="7"/>
  <c r="I35" i="7" s="1"/>
  <c r="E35" i="7"/>
  <c r="F35" i="7" s="1"/>
  <c r="N35" i="7"/>
  <c r="O35" i="7" s="1"/>
  <c r="K35" i="7"/>
  <c r="L35" i="7" s="1"/>
  <c r="Q35" i="7"/>
  <c r="R35" i="7" s="1"/>
  <c r="C36" i="7"/>
  <c r="E36" i="7" l="1"/>
  <c r="F36" i="7" s="1"/>
  <c r="H36" i="7"/>
  <c r="I36" i="7" s="1"/>
  <c r="K36" i="7"/>
  <c r="L36" i="7" s="1"/>
  <c r="Q36" i="7"/>
  <c r="R36" i="7" s="1"/>
  <c r="N36" i="7"/>
  <c r="O36" i="7" s="1"/>
  <c r="C37" i="7"/>
  <c r="E37" i="7" l="1"/>
  <c r="F37" i="7" s="1"/>
  <c r="H37" i="7"/>
  <c r="I37" i="7" s="1"/>
  <c r="K37" i="7"/>
  <c r="L37" i="7" s="1"/>
  <c r="N37" i="7"/>
  <c r="O37" i="7" s="1"/>
  <c r="Q37" i="7"/>
  <c r="R37" i="7" s="1"/>
  <c r="C38" i="7"/>
  <c r="E38" i="7" l="1"/>
  <c r="F38" i="7" s="1"/>
  <c r="H38" i="7"/>
  <c r="I38" i="7" s="1"/>
  <c r="N38" i="7"/>
  <c r="O38" i="7" s="1"/>
  <c r="K38" i="7"/>
  <c r="L38" i="7" s="1"/>
  <c r="Q38" i="7"/>
  <c r="R38" i="7" s="1"/>
  <c r="C39" i="7"/>
  <c r="H39" i="7" l="1"/>
  <c r="I39" i="7" s="1"/>
  <c r="E39" i="7"/>
  <c r="F39" i="7" s="1"/>
  <c r="N39" i="7"/>
  <c r="O39" i="7" s="1"/>
  <c r="K39" i="7"/>
  <c r="L39" i="7" s="1"/>
  <c r="Q39" i="7"/>
  <c r="R39" i="7" s="1"/>
  <c r="C40" i="7"/>
  <c r="H40" i="7" l="1"/>
  <c r="I40" i="7" s="1"/>
  <c r="E40" i="7"/>
  <c r="F40" i="7" s="1"/>
  <c r="K40" i="7"/>
  <c r="L40" i="7" s="1"/>
  <c r="N40" i="7"/>
  <c r="O40" i="7" s="1"/>
  <c r="Q40" i="7"/>
  <c r="R40" i="7" s="1"/>
  <c r="C41" i="7"/>
  <c r="E41" i="7" l="1"/>
  <c r="F41" i="7" s="1"/>
  <c r="H41" i="7"/>
  <c r="I41" i="7" s="1"/>
  <c r="K41" i="7"/>
  <c r="L41" i="7" s="1"/>
  <c r="N41" i="7"/>
  <c r="O41" i="7" s="1"/>
  <c r="Q41" i="7"/>
  <c r="R41" i="7" s="1"/>
  <c r="C42" i="7"/>
  <c r="E42" i="7" l="1"/>
  <c r="F42" i="7" s="1"/>
  <c r="H42" i="7"/>
  <c r="I42" i="7" s="1"/>
  <c r="N42" i="7"/>
  <c r="O42" i="7" s="1"/>
  <c r="K42" i="7"/>
  <c r="L42" i="7" s="1"/>
  <c r="Q42" i="7"/>
  <c r="R42" i="7" s="1"/>
  <c r="C43" i="7"/>
  <c r="H43" i="7" l="1"/>
  <c r="I43" i="7" s="1"/>
  <c r="E43" i="7"/>
  <c r="F43" i="7" s="1"/>
  <c r="N43" i="7"/>
  <c r="O43" i="7" s="1"/>
  <c r="K43" i="7"/>
  <c r="L43" i="7" s="1"/>
  <c r="Q43" i="7"/>
  <c r="R43" i="7" s="1"/>
  <c r="C44" i="7"/>
  <c r="E44" i="7" l="1"/>
  <c r="F44" i="7" s="1"/>
  <c r="H44" i="7"/>
  <c r="I44" i="7" s="1"/>
  <c r="K44" i="7"/>
  <c r="L44" i="7" s="1"/>
  <c r="N44" i="7"/>
  <c r="O44" i="7" s="1"/>
  <c r="Q44" i="7"/>
  <c r="R44" i="7" s="1"/>
  <c r="C45" i="7"/>
  <c r="E45" i="7" l="1"/>
  <c r="F45" i="7" s="1"/>
  <c r="H45" i="7"/>
  <c r="I45" i="7" s="1"/>
  <c r="K45" i="7"/>
  <c r="L45" i="7" s="1"/>
  <c r="N45" i="7"/>
  <c r="O45" i="7" s="1"/>
  <c r="Q45" i="7"/>
  <c r="R45" i="7" s="1"/>
  <c r="C46" i="7"/>
  <c r="E46" i="7" l="1"/>
  <c r="F46" i="7" s="1"/>
  <c r="H46" i="7"/>
  <c r="I46" i="7" s="1"/>
  <c r="N46" i="7"/>
  <c r="O46" i="7" s="1"/>
  <c r="K46" i="7"/>
  <c r="L46" i="7" s="1"/>
  <c r="Q46" i="7"/>
  <c r="R46" i="7" s="1"/>
  <c r="C47" i="7"/>
  <c r="H47" i="7" l="1"/>
  <c r="I47" i="7" s="1"/>
  <c r="E47" i="7"/>
  <c r="F47" i="7" s="1"/>
  <c r="N47" i="7"/>
  <c r="O47" i="7" s="1"/>
  <c r="K47" i="7"/>
  <c r="L47" i="7" s="1"/>
  <c r="Q47" i="7"/>
  <c r="R47" i="7" s="1"/>
  <c r="C48" i="7"/>
  <c r="H48" i="7" l="1"/>
  <c r="I48" i="7" s="1"/>
  <c r="E48" i="7"/>
  <c r="F48" i="7" s="1"/>
  <c r="K48" i="7"/>
  <c r="L48" i="7" s="1"/>
  <c r="Q48" i="7"/>
  <c r="R48" i="7" s="1"/>
  <c r="N48" i="7"/>
  <c r="O48" i="7" s="1"/>
  <c r="C49" i="7"/>
  <c r="E49" i="7" l="1"/>
  <c r="F49" i="7" s="1"/>
  <c r="H49" i="7"/>
  <c r="I49" i="7" s="1"/>
  <c r="K49" i="7"/>
  <c r="L49" i="7" s="1"/>
  <c r="N49" i="7"/>
  <c r="O49" i="7" s="1"/>
  <c r="Q49" i="7"/>
  <c r="R49" i="7" s="1"/>
  <c r="C50" i="7"/>
  <c r="E50" i="7" l="1"/>
  <c r="F50" i="7" s="1"/>
  <c r="H50" i="7"/>
  <c r="I50" i="7" s="1"/>
  <c r="N50" i="7"/>
  <c r="O50" i="7" s="1"/>
  <c r="K50" i="7"/>
  <c r="L50" i="7" s="1"/>
  <c r="Q50" i="7"/>
  <c r="R50" i="7" s="1"/>
  <c r="C51" i="7"/>
  <c r="H51" i="7" l="1"/>
  <c r="I51" i="7" s="1"/>
  <c r="E51" i="7"/>
  <c r="F51" i="7" s="1"/>
  <c r="N51" i="7"/>
  <c r="O51" i="7" s="1"/>
  <c r="K51" i="7"/>
  <c r="L51" i="7" s="1"/>
  <c r="Q51" i="7"/>
  <c r="R51" i="7" s="1"/>
  <c r="C52" i="7"/>
  <c r="E52" i="7" l="1"/>
  <c r="F52" i="7" s="1"/>
  <c r="H52" i="7"/>
  <c r="I52" i="7" s="1"/>
  <c r="K52" i="7"/>
  <c r="L52" i="7" s="1"/>
  <c r="Q52" i="7"/>
  <c r="R52" i="7" s="1"/>
  <c r="N52" i="7"/>
  <c r="O52" i="7" s="1"/>
  <c r="C53" i="7"/>
  <c r="E53" i="7" l="1"/>
  <c r="F53" i="7" s="1"/>
  <c r="H53" i="7"/>
  <c r="I53" i="7" s="1"/>
  <c r="K53" i="7"/>
  <c r="L53" i="7" s="1"/>
  <c r="N53" i="7"/>
  <c r="O53" i="7" s="1"/>
  <c r="Q53" i="7"/>
  <c r="R53" i="7" s="1"/>
  <c r="C54" i="7"/>
  <c r="E54" i="7" l="1"/>
  <c r="F54" i="7" s="1"/>
  <c r="H54" i="7"/>
  <c r="I54" i="7" s="1"/>
  <c r="N54" i="7"/>
  <c r="O54" i="7" s="1"/>
  <c r="K54" i="7"/>
  <c r="L54" i="7" s="1"/>
  <c r="Q54" i="7"/>
  <c r="R54" i="7" s="1"/>
  <c r="C55" i="7"/>
  <c r="H55" i="7" l="1"/>
  <c r="I55" i="7" s="1"/>
  <c r="E55" i="7"/>
  <c r="F55" i="7" s="1"/>
  <c r="N55" i="7"/>
  <c r="O55" i="7" s="1"/>
  <c r="K55" i="7"/>
  <c r="L55" i="7" s="1"/>
  <c r="Q55" i="7"/>
  <c r="R55" i="7" s="1"/>
  <c r="C56" i="7"/>
  <c r="H56" i="7" l="1"/>
  <c r="I56" i="7" s="1"/>
  <c r="E56" i="7"/>
  <c r="F56" i="7" s="1"/>
  <c r="K56" i="7"/>
  <c r="L56" i="7" s="1"/>
  <c r="N56" i="7"/>
  <c r="O56" i="7" s="1"/>
  <c r="Q56" i="7"/>
  <c r="R56" i="7" s="1"/>
  <c r="C57" i="7"/>
  <c r="E57" i="7" l="1"/>
  <c r="F57" i="7" s="1"/>
  <c r="H57" i="7"/>
  <c r="I57" i="7" s="1"/>
  <c r="K57" i="7"/>
  <c r="L57" i="7" s="1"/>
  <c r="N57" i="7"/>
  <c r="O57" i="7" s="1"/>
  <c r="Q57" i="7"/>
  <c r="R57" i="7" s="1"/>
  <c r="C58" i="7"/>
  <c r="E58" i="7" l="1"/>
  <c r="F58" i="7" s="1"/>
  <c r="H58" i="7"/>
  <c r="I58" i="7" s="1"/>
  <c r="N58" i="7"/>
  <c r="O58" i="7" s="1"/>
  <c r="K58" i="7"/>
  <c r="L58" i="7" s="1"/>
  <c r="Q58" i="7"/>
  <c r="R58" i="7" s="1"/>
  <c r="C59" i="7"/>
  <c r="H59" i="7" l="1"/>
  <c r="I59" i="7" s="1"/>
  <c r="E59" i="7"/>
  <c r="F59" i="7" s="1"/>
  <c r="N59" i="7"/>
  <c r="O59" i="7" s="1"/>
  <c r="K59" i="7"/>
  <c r="L59" i="7" s="1"/>
  <c r="Q59" i="7"/>
  <c r="R59" i="7" s="1"/>
  <c r="C60" i="7"/>
  <c r="H60" i="7" l="1"/>
  <c r="I60" i="7" s="1"/>
  <c r="E60" i="7"/>
  <c r="F60" i="7" s="1"/>
  <c r="K60" i="7"/>
  <c r="L60" i="7" s="1"/>
  <c r="N60" i="7"/>
  <c r="O60" i="7" s="1"/>
  <c r="Q60" i="7"/>
  <c r="R60" i="7" s="1"/>
  <c r="C61" i="7"/>
  <c r="E61" i="7" l="1"/>
  <c r="F61" i="7" s="1"/>
  <c r="H61" i="7"/>
  <c r="I61" i="7" s="1"/>
  <c r="K61" i="7"/>
  <c r="L61" i="7" s="1"/>
  <c r="N61" i="7"/>
  <c r="O61" i="7" s="1"/>
  <c r="Q61" i="7"/>
  <c r="R61" i="7" s="1"/>
  <c r="C62" i="7"/>
  <c r="E62" i="7" l="1"/>
  <c r="F62" i="7" s="1"/>
  <c r="H62" i="7"/>
  <c r="I62" i="7" s="1"/>
  <c r="N62" i="7"/>
  <c r="O62" i="7" s="1"/>
  <c r="K62" i="7"/>
  <c r="L62" i="7" s="1"/>
  <c r="Q62" i="7"/>
  <c r="R62" i="7" s="1"/>
  <c r="C63" i="7"/>
  <c r="H63" i="7" l="1"/>
  <c r="I63" i="7" s="1"/>
  <c r="E63" i="7"/>
  <c r="F63" i="7" s="1"/>
  <c r="N63" i="7"/>
  <c r="O63" i="7" s="1"/>
  <c r="K63" i="7"/>
  <c r="L63" i="7" s="1"/>
  <c r="Q63" i="7"/>
  <c r="R63" i="7" s="1"/>
  <c r="C64" i="7"/>
  <c r="H64" i="7" l="1"/>
  <c r="I64" i="7" s="1"/>
  <c r="E64" i="7"/>
  <c r="F64" i="7" s="1"/>
  <c r="K64" i="7"/>
  <c r="L64" i="7" s="1"/>
  <c r="N64" i="7"/>
  <c r="O64" i="7" s="1"/>
  <c r="Q64" i="7"/>
  <c r="R64" i="7" s="1"/>
  <c r="C65" i="7"/>
  <c r="E65" i="7" l="1"/>
  <c r="F65" i="7" s="1"/>
  <c r="H65" i="7"/>
  <c r="I65" i="7" s="1"/>
  <c r="K65" i="7"/>
  <c r="L65" i="7" s="1"/>
  <c r="N65" i="7"/>
  <c r="O65" i="7" s="1"/>
  <c r="Q65" i="7"/>
  <c r="R65" i="7" s="1"/>
  <c r="C66" i="7"/>
  <c r="E66" i="7" l="1"/>
  <c r="F66" i="7" s="1"/>
  <c r="H66" i="7"/>
  <c r="I66" i="7" s="1"/>
  <c r="N66" i="7"/>
  <c r="O66" i="7" s="1"/>
  <c r="K66" i="7"/>
  <c r="L66" i="7" s="1"/>
  <c r="Q66" i="7"/>
  <c r="R66" i="7" s="1"/>
  <c r="C67" i="7"/>
  <c r="H67" i="7" l="1"/>
  <c r="I67" i="7" s="1"/>
  <c r="E67" i="7"/>
  <c r="F67" i="7" s="1"/>
  <c r="N67" i="7"/>
  <c r="O67" i="7" s="1"/>
  <c r="K67" i="7"/>
  <c r="L67" i="7" s="1"/>
  <c r="Q67" i="7"/>
  <c r="R67" i="7" s="1"/>
  <c r="C68" i="7"/>
  <c r="H68" i="7" l="1"/>
  <c r="I68" i="7" s="1"/>
  <c r="E68" i="7"/>
  <c r="F68" i="7" s="1"/>
  <c r="K68" i="7"/>
  <c r="L68" i="7" s="1"/>
  <c r="Q68" i="7"/>
  <c r="R68" i="7" s="1"/>
  <c r="N68" i="7"/>
  <c r="O68" i="7" s="1"/>
  <c r="C69" i="7"/>
  <c r="E69" i="7" l="1"/>
  <c r="F69" i="7" s="1"/>
  <c r="H69" i="7"/>
  <c r="I69" i="7" s="1"/>
  <c r="K69" i="7"/>
  <c r="L69" i="7" s="1"/>
  <c r="N69" i="7"/>
  <c r="O69" i="7" s="1"/>
  <c r="Q69" i="7"/>
  <c r="R69" i="7" s="1"/>
  <c r="C70" i="7"/>
  <c r="E70" i="7" l="1"/>
  <c r="F70" i="7" s="1"/>
  <c r="H70" i="7"/>
  <c r="I70" i="7" s="1"/>
  <c r="N70" i="7"/>
  <c r="O70" i="7" s="1"/>
  <c r="K70" i="7"/>
  <c r="L70" i="7" s="1"/>
  <c r="Q70" i="7"/>
  <c r="R70" i="7" s="1"/>
  <c r="C71" i="7"/>
  <c r="H71" i="7" l="1"/>
  <c r="I71" i="7" s="1"/>
  <c r="E71" i="7"/>
  <c r="F71" i="7" s="1"/>
  <c r="N71" i="7"/>
  <c r="O71" i="7" s="1"/>
  <c r="K71" i="7"/>
  <c r="L71" i="7" s="1"/>
  <c r="Q71" i="7"/>
  <c r="R71" i="7" s="1"/>
  <c r="C72" i="7"/>
  <c r="H72" i="7" l="1"/>
  <c r="I72" i="7" s="1"/>
  <c r="E72" i="7"/>
  <c r="F72" i="7" s="1"/>
  <c r="K72" i="7"/>
  <c r="L72" i="7" s="1"/>
  <c r="N72" i="7"/>
  <c r="O72" i="7" s="1"/>
  <c r="Q72" i="7"/>
  <c r="R72" i="7" s="1"/>
  <c r="C73" i="7"/>
  <c r="E73" i="7" l="1"/>
  <c r="F73" i="7" s="1"/>
  <c r="H73" i="7"/>
  <c r="I73" i="7" s="1"/>
  <c r="K73" i="7"/>
  <c r="L73" i="7" s="1"/>
  <c r="N73" i="7"/>
  <c r="O73" i="7" s="1"/>
  <c r="Q73" i="7"/>
  <c r="R73" i="7" s="1"/>
  <c r="C74" i="7"/>
  <c r="E74" i="7" l="1"/>
  <c r="F74" i="7" s="1"/>
  <c r="H74" i="7"/>
  <c r="I74" i="7" s="1"/>
  <c r="N74" i="7"/>
  <c r="O74" i="7" s="1"/>
  <c r="K74" i="7"/>
  <c r="L74" i="7" s="1"/>
  <c r="Q74" i="7"/>
  <c r="R74" i="7" s="1"/>
  <c r="C75" i="7"/>
  <c r="H75" i="7" l="1"/>
  <c r="I75" i="7" s="1"/>
  <c r="E75" i="7"/>
  <c r="F75" i="7" s="1"/>
  <c r="N75" i="7"/>
  <c r="O75" i="7" s="1"/>
  <c r="K75" i="7"/>
  <c r="L75" i="7" s="1"/>
  <c r="Q75" i="7"/>
  <c r="R75" i="7" s="1"/>
  <c r="C76" i="7"/>
  <c r="H76" i="7" l="1"/>
  <c r="I76" i="7" s="1"/>
  <c r="E76" i="7"/>
  <c r="F76" i="7" s="1"/>
  <c r="K76" i="7"/>
  <c r="L76" i="7" s="1"/>
  <c r="N76" i="7"/>
  <c r="O76" i="7" s="1"/>
  <c r="Q76" i="7"/>
  <c r="R76" i="7" s="1"/>
  <c r="C77" i="7"/>
  <c r="E77" i="7" l="1"/>
  <c r="F77" i="7" s="1"/>
  <c r="H77" i="7"/>
  <c r="I77" i="7" s="1"/>
  <c r="K77" i="7"/>
  <c r="L77" i="7" s="1"/>
  <c r="N77" i="7"/>
  <c r="O77" i="7" s="1"/>
  <c r="Q77" i="7"/>
  <c r="R77" i="7" s="1"/>
  <c r="C78" i="7"/>
  <c r="E78" i="7" l="1"/>
  <c r="F78" i="7" s="1"/>
  <c r="H78" i="7"/>
  <c r="I78" i="7" s="1"/>
  <c r="N78" i="7"/>
  <c r="O78" i="7" s="1"/>
  <c r="K78" i="7"/>
  <c r="L78" i="7" s="1"/>
  <c r="Q78" i="7"/>
  <c r="R78" i="7" s="1"/>
  <c r="C79" i="7"/>
  <c r="H79" i="7" l="1"/>
  <c r="I79" i="7" s="1"/>
  <c r="E79" i="7"/>
  <c r="F79" i="7" s="1"/>
  <c r="N79" i="7"/>
  <c r="O79" i="7" s="1"/>
  <c r="K79" i="7"/>
  <c r="L79" i="7" s="1"/>
  <c r="Q79" i="7"/>
  <c r="R79" i="7" s="1"/>
  <c r="C80" i="7"/>
  <c r="H80" i="7" l="1"/>
  <c r="I80" i="7" s="1"/>
  <c r="E80" i="7"/>
  <c r="F80" i="7" s="1"/>
  <c r="K80" i="7"/>
  <c r="L80" i="7" s="1"/>
  <c r="Q80" i="7"/>
  <c r="R80" i="7" s="1"/>
  <c r="N80" i="7"/>
  <c r="O80" i="7" s="1"/>
  <c r="C81" i="7"/>
  <c r="E81" i="7" l="1"/>
  <c r="F81" i="7" s="1"/>
  <c r="H81" i="7"/>
  <c r="I81" i="7" s="1"/>
  <c r="K81" i="7"/>
  <c r="L81" i="7" s="1"/>
  <c r="N81" i="7"/>
  <c r="O81" i="7" s="1"/>
  <c r="Q81" i="7"/>
  <c r="R81" i="7" s="1"/>
  <c r="C82" i="7"/>
  <c r="E82" i="7" l="1"/>
  <c r="F82" i="7" s="1"/>
  <c r="H82" i="7"/>
  <c r="I82" i="7" s="1"/>
  <c r="N82" i="7"/>
  <c r="O82" i="7" s="1"/>
  <c r="K82" i="7"/>
  <c r="L82" i="7" s="1"/>
  <c r="Q82" i="7"/>
  <c r="R82" i="7" s="1"/>
  <c r="C83" i="7"/>
  <c r="H83" i="7" l="1"/>
  <c r="I83" i="7" s="1"/>
  <c r="E83" i="7"/>
  <c r="F83" i="7" s="1"/>
  <c r="N83" i="7"/>
  <c r="O83" i="7" s="1"/>
  <c r="K83" i="7"/>
  <c r="L83" i="7" s="1"/>
  <c r="Q83" i="7"/>
  <c r="R83" i="7" s="1"/>
  <c r="C84" i="7"/>
  <c r="H84" i="7" l="1"/>
  <c r="I84" i="7" s="1"/>
  <c r="E84" i="7"/>
  <c r="F84" i="7" s="1"/>
  <c r="K84" i="7"/>
  <c r="L84" i="7" s="1"/>
  <c r="Q84" i="7"/>
  <c r="R84" i="7" s="1"/>
  <c r="N84" i="7"/>
  <c r="O84" i="7" s="1"/>
  <c r="C85" i="7"/>
  <c r="E85" i="7" l="1"/>
  <c r="F85" i="7" s="1"/>
  <c r="H85" i="7"/>
  <c r="I85" i="7" s="1"/>
  <c r="K85" i="7"/>
  <c r="L85" i="7" s="1"/>
  <c r="N85" i="7"/>
  <c r="O85" i="7" s="1"/>
  <c r="Q85" i="7"/>
  <c r="R85" i="7" s="1"/>
  <c r="C86" i="7"/>
  <c r="E86" i="7" l="1"/>
  <c r="F86" i="7" s="1"/>
  <c r="H86" i="7"/>
  <c r="I86" i="7" s="1"/>
  <c r="N86" i="7"/>
  <c r="O86" i="7" s="1"/>
  <c r="K86" i="7"/>
  <c r="L86" i="7" s="1"/>
  <c r="Q86" i="7"/>
  <c r="R86" i="7" s="1"/>
  <c r="C87" i="7"/>
  <c r="H87" i="7" l="1"/>
  <c r="I87" i="7" s="1"/>
  <c r="E87" i="7"/>
  <c r="F87" i="7" s="1"/>
  <c r="N87" i="7"/>
  <c r="O87" i="7" s="1"/>
  <c r="K87" i="7"/>
  <c r="L87" i="7" s="1"/>
  <c r="Q87" i="7"/>
  <c r="R87" i="7" s="1"/>
  <c r="C88" i="7"/>
  <c r="H88" i="7" l="1"/>
  <c r="I88" i="7" s="1"/>
  <c r="E88" i="7"/>
  <c r="F88" i="7" s="1"/>
  <c r="K88" i="7"/>
  <c r="L88" i="7" s="1"/>
  <c r="N88" i="7"/>
  <c r="O88" i="7" s="1"/>
  <c r="Q88" i="7"/>
  <c r="R88" i="7" s="1"/>
  <c r="C89" i="7"/>
  <c r="E89" i="7" l="1"/>
  <c r="F89" i="7" s="1"/>
  <c r="H89" i="7"/>
  <c r="I89" i="7" s="1"/>
  <c r="K89" i="7"/>
  <c r="L89" i="7" s="1"/>
  <c r="N89" i="7"/>
  <c r="O89" i="7" s="1"/>
  <c r="Q89" i="7"/>
  <c r="R89" i="7" s="1"/>
  <c r="C90" i="7"/>
  <c r="E90" i="7" l="1"/>
  <c r="F90" i="7" s="1"/>
  <c r="H90" i="7"/>
  <c r="I90" i="7" s="1"/>
  <c r="N90" i="7"/>
  <c r="O90" i="7" s="1"/>
  <c r="K90" i="7"/>
  <c r="L90" i="7" s="1"/>
  <c r="Q90" i="7"/>
  <c r="R90" i="7" s="1"/>
  <c r="C91" i="7"/>
  <c r="H91" i="7" l="1"/>
  <c r="I91" i="7" s="1"/>
  <c r="E91" i="7"/>
  <c r="F91" i="7" s="1"/>
  <c r="N91" i="7"/>
  <c r="O91" i="7" s="1"/>
  <c r="K91" i="7"/>
  <c r="L91" i="7" s="1"/>
  <c r="Q91" i="7"/>
  <c r="R91" i="7" s="1"/>
  <c r="C92" i="7"/>
  <c r="H92" i="7" l="1"/>
  <c r="I92" i="7" s="1"/>
  <c r="E92" i="7"/>
  <c r="F92" i="7" s="1"/>
  <c r="K92" i="7"/>
  <c r="L92" i="7" s="1"/>
  <c r="N92" i="7"/>
  <c r="O92" i="7" s="1"/>
  <c r="Q92" i="7"/>
  <c r="R92" i="7" s="1"/>
  <c r="C93" i="7"/>
  <c r="E93" i="7" l="1"/>
  <c r="F93" i="7" s="1"/>
  <c r="H93" i="7"/>
  <c r="I93" i="7" s="1"/>
  <c r="K93" i="7"/>
  <c r="L93" i="7" s="1"/>
  <c r="N93" i="7"/>
  <c r="O93" i="7" s="1"/>
  <c r="Q93" i="7"/>
  <c r="R93" i="7" s="1"/>
  <c r="C94" i="7"/>
  <c r="E94" i="7" l="1"/>
  <c r="F94" i="7" s="1"/>
  <c r="H94" i="7"/>
  <c r="I94" i="7" s="1"/>
  <c r="N94" i="7"/>
  <c r="O94" i="7" s="1"/>
  <c r="K94" i="7"/>
  <c r="L94" i="7" s="1"/>
  <c r="Q94" i="7"/>
  <c r="R94" i="7" s="1"/>
  <c r="C95" i="7"/>
  <c r="H95" i="7" l="1"/>
  <c r="I95" i="7" s="1"/>
  <c r="E95" i="7"/>
  <c r="F95" i="7" s="1"/>
  <c r="N95" i="7"/>
  <c r="O95" i="7" s="1"/>
  <c r="K95" i="7"/>
  <c r="L95" i="7" s="1"/>
  <c r="Q95" i="7"/>
  <c r="R95" i="7" s="1"/>
  <c r="C96" i="7"/>
  <c r="H96" i="7" l="1"/>
  <c r="I96" i="7" s="1"/>
  <c r="E96" i="7"/>
  <c r="F96" i="7" s="1"/>
  <c r="K96" i="7"/>
  <c r="L96" i="7" s="1"/>
  <c r="Q96" i="7"/>
  <c r="R96" i="7" s="1"/>
  <c r="N96" i="7"/>
  <c r="O96" i="7" s="1"/>
  <c r="C97" i="7"/>
  <c r="E97" i="7" l="1"/>
  <c r="F97" i="7" s="1"/>
  <c r="H97" i="7"/>
  <c r="I97" i="7" s="1"/>
  <c r="K97" i="7"/>
  <c r="L97" i="7" s="1"/>
  <c r="N97" i="7"/>
  <c r="O97" i="7" s="1"/>
  <c r="Q97" i="7"/>
  <c r="R97" i="7" s="1"/>
  <c r="C98" i="7"/>
  <c r="E98" i="7" l="1"/>
  <c r="F98" i="7" s="1"/>
  <c r="H98" i="7"/>
  <c r="I98" i="7" s="1"/>
  <c r="N98" i="7"/>
  <c r="O98" i="7" s="1"/>
  <c r="K98" i="7"/>
  <c r="L98" i="7" s="1"/>
  <c r="Q98" i="7"/>
  <c r="R98" i="7" s="1"/>
  <c r="C99" i="7"/>
  <c r="H99" i="7" l="1"/>
  <c r="I99" i="7" s="1"/>
  <c r="E99" i="7"/>
  <c r="F99" i="7" s="1"/>
  <c r="N99" i="7"/>
  <c r="O99" i="7" s="1"/>
  <c r="K99" i="7"/>
  <c r="L99" i="7" s="1"/>
  <c r="Q99" i="7"/>
  <c r="R99" i="7" s="1"/>
  <c r="C100" i="7"/>
  <c r="H100" i="7" l="1"/>
  <c r="I100" i="7" s="1"/>
  <c r="E100" i="7"/>
  <c r="F100" i="7" s="1"/>
  <c r="K100" i="7"/>
  <c r="L100" i="7" s="1"/>
  <c r="Q100" i="7"/>
  <c r="R100" i="7" s="1"/>
  <c r="N100" i="7"/>
  <c r="O100" i="7" s="1"/>
  <c r="C101" i="7"/>
  <c r="E101" i="7" l="1"/>
  <c r="F101" i="7" s="1"/>
  <c r="H101" i="7"/>
  <c r="I101" i="7" s="1"/>
  <c r="K101" i="7"/>
  <c r="L101" i="7" s="1"/>
  <c r="N101" i="7"/>
  <c r="O101" i="7" s="1"/>
  <c r="Q101" i="7"/>
  <c r="R101" i="7" s="1"/>
  <c r="C102" i="7"/>
  <c r="E102" i="7" l="1"/>
  <c r="F102" i="7" s="1"/>
  <c r="H102" i="7"/>
  <c r="I102" i="7" s="1"/>
  <c r="N102" i="7"/>
  <c r="O102" i="7" s="1"/>
  <c r="K102" i="7"/>
  <c r="L102" i="7" s="1"/>
  <c r="Q102" i="7"/>
  <c r="R102" i="7" s="1"/>
  <c r="C103" i="7"/>
  <c r="H103" i="7" l="1"/>
  <c r="I103" i="7" s="1"/>
  <c r="E103" i="7"/>
  <c r="F103" i="7" s="1"/>
  <c r="N103" i="7"/>
  <c r="O103" i="7" s="1"/>
  <c r="K103" i="7"/>
  <c r="L103" i="7" s="1"/>
  <c r="Q103" i="7"/>
  <c r="R103" i="7" s="1"/>
  <c r="C104" i="7"/>
  <c r="H104" i="7" l="1"/>
  <c r="I104" i="7" s="1"/>
  <c r="E104" i="7"/>
  <c r="F104" i="7" s="1"/>
  <c r="K104" i="7"/>
  <c r="L104" i="7" s="1"/>
  <c r="N104" i="7"/>
  <c r="O104" i="7" s="1"/>
  <c r="Q104" i="7"/>
  <c r="R104" i="7" s="1"/>
  <c r="C105" i="7"/>
  <c r="E105" i="7" l="1"/>
  <c r="F105" i="7" s="1"/>
  <c r="H105" i="7"/>
  <c r="I105" i="7" s="1"/>
  <c r="K105" i="7"/>
  <c r="L105" i="7" s="1"/>
  <c r="N105" i="7"/>
  <c r="O105" i="7" s="1"/>
  <c r="Q105" i="7"/>
  <c r="R105" i="7" s="1"/>
  <c r="C106" i="7"/>
  <c r="E106" i="7" l="1"/>
  <c r="F106" i="7" s="1"/>
  <c r="H106" i="7"/>
  <c r="I106" i="7" s="1"/>
  <c r="N106" i="7"/>
  <c r="O106" i="7" s="1"/>
  <c r="K106" i="7"/>
  <c r="L106" i="7" s="1"/>
  <c r="Q106" i="7"/>
  <c r="R106" i="7" s="1"/>
  <c r="C107" i="7"/>
  <c r="H107" i="7" l="1"/>
  <c r="I107" i="7" s="1"/>
  <c r="E107" i="7"/>
  <c r="F107" i="7" s="1"/>
  <c r="N107" i="7"/>
  <c r="O107" i="7" s="1"/>
  <c r="K107" i="7"/>
  <c r="L107" i="7" s="1"/>
  <c r="Q107" i="7"/>
  <c r="R107" i="7" s="1"/>
  <c r="C108" i="7"/>
  <c r="H108" i="7" l="1"/>
  <c r="I108" i="7" s="1"/>
  <c r="E108" i="7"/>
  <c r="F108" i="7" s="1"/>
  <c r="K108" i="7"/>
  <c r="L108" i="7" s="1"/>
  <c r="N108" i="7"/>
  <c r="O108" i="7" s="1"/>
  <c r="Q108" i="7"/>
  <c r="R108" i="7" s="1"/>
  <c r="C109" i="7"/>
  <c r="E109" i="7" l="1"/>
  <c r="F109" i="7" s="1"/>
  <c r="H109" i="7"/>
  <c r="I109" i="7" s="1"/>
  <c r="K109" i="7"/>
  <c r="L109" i="7" s="1"/>
  <c r="N109" i="7"/>
  <c r="O109" i="7" s="1"/>
  <c r="Q109" i="7"/>
  <c r="R109" i="7" s="1"/>
  <c r="C110" i="7"/>
  <c r="E110" i="7" l="1"/>
  <c r="F110" i="7" s="1"/>
  <c r="H110" i="7"/>
  <c r="I110" i="7" s="1"/>
  <c r="N110" i="7"/>
  <c r="O110" i="7" s="1"/>
  <c r="K110" i="7"/>
  <c r="L110" i="7" s="1"/>
  <c r="Q110" i="7"/>
  <c r="R110" i="7" s="1"/>
  <c r="C111" i="7"/>
  <c r="H111" i="7" l="1"/>
  <c r="I111" i="7" s="1"/>
  <c r="E111" i="7"/>
  <c r="F111" i="7" s="1"/>
  <c r="N111" i="7"/>
  <c r="O111" i="7" s="1"/>
  <c r="K111" i="7"/>
  <c r="L111" i="7" s="1"/>
  <c r="Q111" i="7"/>
  <c r="R111" i="7" s="1"/>
  <c r="C112" i="7"/>
  <c r="H112" i="7" l="1"/>
  <c r="I112" i="7" s="1"/>
  <c r="E112" i="7"/>
  <c r="F112" i="7" s="1"/>
  <c r="K112" i="7"/>
  <c r="L112" i="7" s="1"/>
  <c r="N112" i="7"/>
  <c r="O112" i="7" s="1"/>
  <c r="Q112" i="7"/>
  <c r="R112" i="7" s="1"/>
  <c r="C113" i="7"/>
  <c r="E113" i="7" l="1"/>
  <c r="F113" i="7" s="1"/>
  <c r="H113" i="7"/>
  <c r="I113" i="7" s="1"/>
  <c r="K113" i="7"/>
  <c r="L113" i="7" s="1"/>
  <c r="N113" i="7"/>
  <c r="O113" i="7" s="1"/>
  <c r="Q113" i="7"/>
  <c r="R113" i="7" s="1"/>
  <c r="C114" i="7"/>
  <c r="E114" i="7" l="1"/>
  <c r="F114" i="7" s="1"/>
  <c r="H114" i="7"/>
  <c r="I114" i="7" s="1"/>
  <c r="N114" i="7"/>
  <c r="O114" i="7" s="1"/>
  <c r="K114" i="7"/>
  <c r="L114" i="7" s="1"/>
  <c r="Q114" i="7"/>
  <c r="R114" i="7" s="1"/>
  <c r="C115" i="7"/>
  <c r="H115" i="7" l="1"/>
  <c r="I115" i="7" s="1"/>
  <c r="E115" i="7"/>
  <c r="F115" i="7" s="1"/>
  <c r="N115" i="7"/>
  <c r="O115" i="7" s="1"/>
  <c r="K115" i="7"/>
  <c r="L115" i="7" s="1"/>
  <c r="Q115" i="7"/>
  <c r="R115" i="7" s="1"/>
  <c r="C116" i="7"/>
  <c r="H116" i="7" l="1"/>
  <c r="I116" i="7" s="1"/>
  <c r="E116" i="7"/>
  <c r="F116" i="7" s="1"/>
  <c r="K116" i="7"/>
  <c r="L116" i="7" s="1"/>
  <c r="Q116" i="7"/>
  <c r="R116" i="7" s="1"/>
  <c r="N116" i="7"/>
  <c r="O116" i="7" s="1"/>
  <c r="C117" i="7"/>
  <c r="E117" i="7" l="1"/>
  <c r="F117" i="7" s="1"/>
  <c r="H117" i="7"/>
  <c r="I117" i="7" s="1"/>
  <c r="K117" i="7"/>
  <c r="L117" i="7" s="1"/>
  <c r="N117" i="7"/>
  <c r="O117" i="7" s="1"/>
  <c r="Q117" i="7"/>
  <c r="R117" i="7" s="1"/>
  <c r="C118" i="7"/>
  <c r="E118" i="7" l="1"/>
  <c r="F118" i="7" s="1"/>
  <c r="H118" i="7"/>
  <c r="I118" i="7" s="1"/>
  <c r="N118" i="7"/>
  <c r="O118" i="7" s="1"/>
  <c r="K118" i="7"/>
  <c r="L118" i="7" s="1"/>
  <c r="Q118" i="7"/>
  <c r="R118" i="7" s="1"/>
  <c r="C119" i="7"/>
  <c r="H119" i="7" l="1"/>
  <c r="I119" i="7" s="1"/>
  <c r="E119" i="7"/>
  <c r="F119" i="7" s="1"/>
  <c r="N119" i="7"/>
  <c r="O119" i="7" s="1"/>
  <c r="K119" i="7"/>
  <c r="L119" i="7" s="1"/>
  <c r="Q119" i="7"/>
  <c r="R119" i="7" s="1"/>
  <c r="C120" i="7"/>
  <c r="H120" i="7" l="1"/>
  <c r="I120" i="7" s="1"/>
  <c r="E120" i="7"/>
  <c r="F120" i="7" s="1"/>
  <c r="K120" i="7"/>
  <c r="L120" i="7" s="1"/>
  <c r="N120" i="7"/>
  <c r="O120" i="7" s="1"/>
  <c r="Q120" i="7"/>
  <c r="R120" i="7" s="1"/>
  <c r="C121" i="7"/>
  <c r="E121" i="7" l="1"/>
  <c r="F121" i="7" s="1"/>
  <c r="H121" i="7"/>
  <c r="I121" i="7" s="1"/>
  <c r="K121" i="7"/>
  <c r="L121" i="7" s="1"/>
  <c r="N121" i="7"/>
  <c r="O121" i="7" s="1"/>
  <c r="Q121" i="7"/>
  <c r="R121" i="7" s="1"/>
  <c r="C122" i="7"/>
  <c r="E122" i="7" l="1"/>
  <c r="F122" i="7" s="1"/>
  <c r="H122" i="7"/>
  <c r="I122" i="7" s="1"/>
  <c r="N122" i="7"/>
  <c r="O122" i="7" s="1"/>
  <c r="K122" i="7"/>
  <c r="L122" i="7" s="1"/>
  <c r="Q122" i="7"/>
  <c r="R122" i="7" s="1"/>
  <c r="C123" i="7"/>
  <c r="H123" i="7" l="1"/>
  <c r="I123" i="7" s="1"/>
  <c r="E123" i="7"/>
  <c r="F123" i="7" s="1"/>
  <c r="N123" i="7"/>
  <c r="O123" i="7" s="1"/>
  <c r="K123" i="7"/>
  <c r="L123" i="7" s="1"/>
  <c r="Q123" i="7"/>
  <c r="R123" i="7" s="1"/>
  <c r="C124" i="7"/>
  <c r="H124" i="7" l="1"/>
  <c r="I124" i="7" s="1"/>
  <c r="E124" i="7"/>
  <c r="F124" i="7" s="1"/>
  <c r="K124" i="7"/>
  <c r="L124" i="7" s="1"/>
  <c r="N124" i="7"/>
  <c r="O124" i="7" s="1"/>
  <c r="Q124" i="7"/>
  <c r="R124" i="7" s="1"/>
  <c r="C125" i="7"/>
  <c r="E125" i="7" l="1"/>
  <c r="F125" i="7" s="1"/>
  <c r="H125" i="7"/>
  <c r="I125" i="7" s="1"/>
  <c r="K125" i="7"/>
  <c r="L125" i="7" s="1"/>
  <c r="N125" i="7"/>
  <c r="O125" i="7" s="1"/>
  <c r="Q125" i="7"/>
  <c r="R125" i="7" s="1"/>
  <c r="C126" i="7"/>
  <c r="E126" i="7" l="1"/>
  <c r="F126" i="7" s="1"/>
  <c r="H126" i="7"/>
  <c r="I126" i="7" s="1"/>
  <c r="N126" i="7"/>
  <c r="O126" i="7" s="1"/>
  <c r="K126" i="7"/>
  <c r="L126" i="7" s="1"/>
  <c r="Q126" i="7"/>
  <c r="R126" i="7" s="1"/>
  <c r="C127" i="7"/>
  <c r="H127" i="7" l="1"/>
  <c r="I127" i="7" s="1"/>
  <c r="E127" i="7"/>
  <c r="F127" i="7" s="1"/>
  <c r="N127" i="7"/>
  <c r="O127" i="7" s="1"/>
  <c r="K127" i="7"/>
  <c r="L127" i="7" s="1"/>
  <c r="Q127" i="7"/>
  <c r="R127" i="7" s="1"/>
  <c r="C128" i="7"/>
  <c r="H128" i="7" l="1"/>
  <c r="I128" i="7" s="1"/>
  <c r="E128" i="7"/>
  <c r="F128" i="7" s="1"/>
  <c r="K128" i="7"/>
  <c r="L128" i="7" s="1"/>
  <c r="Q128" i="7"/>
  <c r="R128" i="7" s="1"/>
  <c r="N128" i="7"/>
  <c r="O128" i="7" s="1"/>
  <c r="C129" i="7"/>
  <c r="E129" i="7" l="1"/>
  <c r="F129" i="7" s="1"/>
  <c r="H129" i="7"/>
  <c r="I129" i="7" s="1"/>
  <c r="K129" i="7"/>
  <c r="L129" i="7" s="1"/>
  <c r="N129" i="7"/>
  <c r="O129" i="7" s="1"/>
  <c r="Q129" i="7"/>
  <c r="R129" i="7" s="1"/>
  <c r="C130" i="7"/>
  <c r="E130" i="7" l="1"/>
  <c r="F130" i="7" s="1"/>
  <c r="H130" i="7"/>
  <c r="I130" i="7" s="1"/>
  <c r="N130" i="7"/>
  <c r="O130" i="7" s="1"/>
  <c r="K130" i="7"/>
  <c r="L130" i="7" s="1"/>
  <c r="Q130" i="7"/>
  <c r="R130" i="7" s="1"/>
  <c r="C131" i="7"/>
  <c r="H131" i="7" l="1"/>
  <c r="I131" i="7" s="1"/>
  <c r="E131" i="7"/>
  <c r="F131" i="7" s="1"/>
  <c r="N131" i="7"/>
  <c r="O131" i="7" s="1"/>
  <c r="K131" i="7"/>
  <c r="L131" i="7" s="1"/>
  <c r="Q131" i="7"/>
  <c r="R131" i="7" s="1"/>
  <c r="C132" i="7"/>
  <c r="H132" i="7" l="1"/>
  <c r="I132" i="7" s="1"/>
  <c r="E132" i="7"/>
  <c r="F132" i="7" s="1"/>
  <c r="K132" i="7"/>
  <c r="L132" i="7" s="1"/>
  <c r="Q132" i="7"/>
  <c r="R132" i="7" s="1"/>
  <c r="N132" i="7"/>
  <c r="O132" i="7" s="1"/>
  <c r="C133" i="7"/>
  <c r="E133" i="7" l="1"/>
  <c r="F133" i="7" s="1"/>
  <c r="H133" i="7"/>
  <c r="I133" i="7" s="1"/>
  <c r="K133" i="7"/>
  <c r="L133" i="7" s="1"/>
  <c r="N133" i="7"/>
  <c r="O133" i="7" s="1"/>
  <c r="Q133" i="7"/>
  <c r="R133" i="7" s="1"/>
  <c r="C134" i="7"/>
  <c r="E134" i="7" l="1"/>
  <c r="F134" i="7" s="1"/>
  <c r="H134" i="7"/>
  <c r="I134" i="7" s="1"/>
  <c r="N134" i="7"/>
  <c r="O134" i="7" s="1"/>
  <c r="K134" i="7"/>
  <c r="L134" i="7" s="1"/>
  <c r="Q134" i="7"/>
  <c r="R134" i="7" s="1"/>
  <c r="C135" i="7"/>
  <c r="H135" i="7" l="1"/>
  <c r="I135" i="7" s="1"/>
  <c r="E135" i="7"/>
  <c r="F135" i="7" s="1"/>
  <c r="N135" i="7"/>
  <c r="O135" i="7" s="1"/>
  <c r="K135" i="7"/>
  <c r="L135" i="7" s="1"/>
  <c r="Q135" i="7"/>
  <c r="R135" i="7" s="1"/>
  <c r="C136" i="7"/>
  <c r="H136" i="7" l="1"/>
  <c r="I136" i="7" s="1"/>
  <c r="E136" i="7"/>
  <c r="F136" i="7" s="1"/>
  <c r="K136" i="7"/>
  <c r="L136" i="7" s="1"/>
  <c r="N136" i="7"/>
  <c r="O136" i="7" s="1"/>
  <c r="Q136" i="7"/>
  <c r="R136" i="7" s="1"/>
  <c r="C137" i="7"/>
  <c r="E137" i="7" l="1"/>
  <c r="F137" i="7" s="1"/>
  <c r="H137" i="7"/>
  <c r="I137" i="7" s="1"/>
  <c r="K137" i="7"/>
  <c r="L137" i="7" s="1"/>
  <c r="N137" i="7"/>
  <c r="O137" i="7" s="1"/>
  <c r="Q137" i="7"/>
  <c r="R137" i="7" s="1"/>
  <c r="C138" i="7"/>
  <c r="E138" i="7" l="1"/>
  <c r="F138" i="7" s="1"/>
  <c r="H138" i="7"/>
  <c r="I138" i="7" s="1"/>
  <c r="N138" i="7"/>
  <c r="O138" i="7" s="1"/>
  <c r="K138" i="7"/>
  <c r="L138" i="7" s="1"/>
  <c r="Q138" i="7"/>
  <c r="R138" i="7" s="1"/>
  <c r="C139" i="7"/>
  <c r="H139" i="7" l="1"/>
  <c r="I139" i="7" s="1"/>
  <c r="E139" i="7"/>
  <c r="F139" i="7" s="1"/>
  <c r="N139" i="7"/>
  <c r="O139" i="7" s="1"/>
  <c r="K139" i="7"/>
  <c r="L139" i="7" s="1"/>
  <c r="Q139" i="7"/>
  <c r="R139" i="7" s="1"/>
  <c r="C140" i="7"/>
  <c r="H140" i="7" l="1"/>
  <c r="I140" i="7" s="1"/>
  <c r="E140" i="7"/>
  <c r="F140" i="7" s="1"/>
  <c r="K140" i="7"/>
  <c r="L140" i="7" s="1"/>
  <c r="N140" i="7"/>
  <c r="O140" i="7" s="1"/>
  <c r="Q140" i="7"/>
  <c r="R140" i="7" s="1"/>
  <c r="C141" i="7"/>
  <c r="E141" i="7" l="1"/>
  <c r="F141" i="7" s="1"/>
  <c r="H141" i="7"/>
  <c r="I141" i="7" s="1"/>
  <c r="K141" i="7"/>
  <c r="L141" i="7" s="1"/>
  <c r="N141" i="7"/>
  <c r="O141" i="7" s="1"/>
  <c r="Q141" i="7"/>
  <c r="R141" i="7" s="1"/>
  <c r="C142" i="7"/>
  <c r="E142" i="7" l="1"/>
  <c r="F142" i="7" s="1"/>
  <c r="H142" i="7"/>
  <c r="I142" i="7" s="1"/>
  <c r="N142" i="7"/>
  <c r="O142" i="7" s="1"/>
  <c r="K142" i="7"/>
  <c r="L142" i="7" s="1"/>
  <c r="Q142" i="7"/>
  <c r="R142" i="7" s="1"/>
  <c r="C143" i="7"/>
  <c r="H143" i="7" l="1"/>
  <c r="I143" i="7" s="1"/>
  <c r="E143" i="7"/>
  <c r="F143" i="7" s="1"/>
  <c r="N143" i="7"/>
  <c r="O143" i="7" s="1"/>
  <c r="K143" i="7"/>
  <c r="L143" i="7" s="1"/>
  <c r="Q143" i="7"/>
  <c r="R143" i="7" s="1"/>
  <c r="C144" i="7"/>
  <c r="H144" i="7" l="1"/>
  <c r="I144" i="7" s="1"/>
  <c r="E144" i="7"/>
  <c r="F144" i="7" s="1"/>
  <c r="K144" i="7"/>
  <c r="L144" i="7" s="1"/>
  <c r="N144" i="7"/>
  <c r="O144" i="7" s="1"/>
  <c r="Q144" i="7"/>
  <c r="R144" i="7" s="1"/>
  <c r="C145" i="7"/>
  <c r="E145" i="7" l="1"/>
  <c r="F145" i="7" s="1"/>
  <c r="H145" i="7"/>
  <c r="I145" i="7" s="1"/>
  <c r="K145" i="7"/>
  <c r="L145" i="7" s="1"/>
  <c r="N145" i="7"/>
  <c r="O145" i="7" s="1"/>
  <c r="Q145" i="7"/>
  <c r="R145" i="7" s="1"/>
  <c r="C146" i="7"/>
  <c r="E146" i="7" l="1"/>
  <c r="F146" i="7" s="1"/>
  <c r="H146" i="7"/>
  <c r="I146" i="7" s="1"/>
  <c r="K146" i="7"/>
  <c r="L146" i="7" s="1"/>
  <c r="N146" i="7"/>
  <c r="O146" i="7" s="1"/>
  <c r="Q146" i="7"/>
  <c r="R146" i="7" s="1"/>
  <c r="C147" i="7"/>
  <c r="H147" i="7" l="1"/>
  <c r="I147" i="7" s="1"/>
  <c r="E147" i="7"/>
  <c r="F147" i="7" s="1"/>
  <c r="N147" i="7"/>
  <c r="O147" i="7" s="1"/>
  <c r="K147" i="7"/>
  <c r="L147" i="7" s="1"/>
  <c r="Q147" i="7"/>
  <c r="R147" i="7" s="1"/>
  <c r="C148" i="7"/>
  <c r="H148" i="7" l="1"/>
  <c r="I148" i="7" s="1"/>
  <c r="E148" i="7"/>
  <c r="F148" i="7" s="1"/>
  <c r="K148" i="7"/>
  <c r="L148" i="7" s="1"/>
  <c r="N148" i="7"/>
  <c r="O148" i="7" s="1"/>
  <c r="Q148" i="7"/>
  <c r="R148" i="7" s="1"/>
  <c r="C149" i="7"/>
  <c r="E149" i="7" l="1"/>
  <c r="F149" i="7" s="1"/>
  <c r="H149" i="7"/>
  <c r="I149" i="7" s="1"/>
  <c r="K149" i="7"/>
  <c r="L149" i="7" s="1"/>
  <c r="N149" i="7"/>
  <c r="O149" i="7" s="1"/>
  <c r="Q149" i="7"/>
  <c r="R149" i="7" s="1"/>
  <c r="C150" i="7"/>
  <c r="E150" i="7" l="1"/>
  <c r="F150" i="7" s="1"/>
  <c r="H150" i="7"/>
  <c r="I150" i="7" s="1"/>
  <c r="K150" i="7"/>
  <c r="L150" i="7" s="1"/>
  <c r="N150" i="7"/>
  <c r="O150" i="7" s="1"/>
  <c r="Q150" i="7"/>
  <c r="R150" i="7" s="1"/>
  <c r="C151" i="7"/>
  <c r="H151" i="7" l="1"/>
  <c r="I151" i="7" s="1"/>
  <c r="E151" i="7"/>
  <c r="F151" i="7" s="1"/>
  <c r="N151" i="7"/>
  <c r="O151" i="7" s="1"/>
  <c r="K151" i="7"/>
  <c r="L151" i="7" s="1"/>
  <c r="Q151" i="7"/>
  <c r="R151" i="7" s="1"/>
  <c r="C152" i="7"/>
  <c r="H152" i="7" l="1"/>
  <c r="I152" i="7" s="1"/>
  <c r="E152" i="7"/>
  <c r="F152" i="7" s="1"/>
  <c r="K152" i="7"/>
  <c r="L152" i="7" s="1"/>
  <c r="Q152" i="7"/>
  <c r="R152" i="7" s="1"/>
  <c r="N152" i="7"/>
  <c r="O152" i="7" s="1"/>
  <c r="C153" i="7"/>
  <c r="E153" i="7" l="1"/>
  <c r="F153" i="7" s="1"/>
  <c r="H153" i="7"/>
  <c r="I153" i="7" s="1"/>
  <c r="K153" i="7"/>
  <c r="L153" i="7" s="1"/>
  <c r="N153" i="7"/>
  <c r="O153" i="7" s="1"/>
  <c r="Q153" i="7"/>
  <c r="R153" i="7" s="1"/>
  <c r="C154" i="7"/>
  <c r="E154" i="7" l="1"/>
  <c r="F154" i="7" s="1"/>
  <c r="H154" i="7"/>
  <c r="I154" i="7" s="1"/>
  <c r="K154" i="7"/>
  <c r="L154" i="7" s="1"/>
  <c r="N154" i="7"/>
  <c r="O154" i="7" s="1"/>
  <c r="Q154" i="7"/>
  <c r="R154" i="7" s="1"/>
  <c r="C155" i="7"/>
  <c r="H155" i="7" l="1"/>
  <c r="I155" i="7" s="1"/>
  <c r="E155" i="7"/>
  <c r="F155" i="7" s="1"/>
  <c r="N155" i="7"/>
  <c r="O155" i="7" s="1"/>
  <c r="K155" i="7"/>
  <c r="L155" i="7" s="1"/>
  <c r="Q155" i="7"/>
  <c r="R155" i="7" s="1"/>
  <c r="C156" i="7"/>
  <c r="H156" i="7" l="1"/>
  <c r="I156" i="7" s="1"/>
  <c r="E156" i="7"/>
  <c r="F156" i="7" s="1"/>
  <c r="K156" i="7"/>
  <c r="L156" i="7" s="1"/>
  <c r="N156" i="7"/>
  <c r="O156" i="7" s="1"/>
  <c r="Q156" i="7"/>
  <c r="R156" i="7" s="1"/>
  <c r="C157" i="7"/>
  <c r="E157" i="7" l="1"/>
  <c r="F157" i="7" s="1"/>
  <c r="H157" i="7"/>
  <c r="I157" i="7" s="1"/>
  <c r="K157" i="7"/>
  <c r="L157" i="7" s="1"/>
  <c r="N157" i="7"/>
  <c r="O157" i="7" s="1"/>
  <c r="Q157" i="7"/>
  <c r="R157" i="7" s="1"/>
  <c r="C158" i="7"/>
  <c r="E158" i="7" l="1"/>
  <c r="F158" i="7" s="1"/>
  <c r="H158" i="7"/>
  <c r="I158" i="7" s="1"/>
  <c r="N158" i="7"/>
  <c r="O158" i="7" s="1"/>
  <c r="K158" i="7"/>
  <c r="L158" i="7" s="1"/>
  <c r="Q158" i="7"/>
  <c r="R158" i="7" s="1"/>
  <c r="C159" i="7"/>
  <c r="H159" i="7" l="1"/>
  <c r="I159" i="7" s="1"/>
  <c r="E159" i="7"/>
  <c r="F159" i="7" s="1"/>
  <c r="N159" i="7"/>
  <c r="O159" i="7" s="1"/>
  <c r="K159" i="7"/>
  <c r="L159" i="7" s="1"/>
  <c r="Q159" i="7"/>
  <c r="R159" i="7" s="1"/>
  <c r="C160" i="7"/>
  <c r="H160" i="7" l="1"/>
  <c r="I160" i="7" s="1"/>
  <c r="E160" i="7"/>
  <c r="F160" i="7" s="1"/>
  <c r="K160" i="7"/>
  <c r="L160" i="7" s="1"/>
  <c r="N160" i="7"/>
  <c r="O160" i="7" s="1"/>
  <c r="Q160" i="7"/>
  <c r="R160" i="7" s="1"/>
  <c r="C161" i="7"/>
  <c r="E161" i="7" l="1"/>
  <c r="F161" i="7" s="1"/>
  <c r="H161" i="7"/>
  <c r="I161" i="7" s="1"/>
  <c r="K161" i="7"/>
  <c r="L161" i="7" s="1"/>
  <c r="N161" i="7"/>
  <c r="O161" i="7" s="1"/>
  <c r="Q161" i="7"/>
  <c r="R161" i="7" s="1"/>
  <c r="C162" i="7"/>
  <c r="E162" i="7" l="1"/>
  <c r="F162" i="7" s="1"/>
  <c r="H162" i="7"/>
  <c r="I162" i="7" s="1"/>
  <c r="K162" i="7"/>
  <c r="L162" i="7" s="1"/>
  <c r="N162" i="7"/>
  <c r="O162" i="7" s="1"/>
  <c r="Q162" i="7"/>
  <c r="R162" i="7" s="1"/>
  <c r="C163" i="7"/>
  <c r="H163" i="7" l="1"/>
  <c r="I163" i="7" s="1"/>
  <c r="E163" i="7"/>
  <c r="F163" i="7" s="1"/>
  <c r="N163" i="7"/>
  <c r="O163" i="7" s="1"/>
  <c r="K163" i="7"/>
  <c r="L163" i="7" s="1"/>
  <c r="Q163" i="7"/>
  <c r="R163" i="7" s="1"/>
  <c r="C164" i="7"/>
  <c r="H164" i="7" l="1"/>
  <c r="I164" i="7" s="1"/>
  <c r="E164" i="7"/>
  <c r="F164" i="7" s="1"/>
  <c r="K164" i="7"/>
  <c r="L164" i="7" s="1"/>
  <c r="N164" i="7"/>
  <c r="O164" i="7" s="1"/>
  <c r="Q164" i="7"/>
  <c r="R164" i="7" s="1"/>
  <c r="C165" i="7"/>
  <c r="E165" i="7" l="1"/>
  <c r="F165" i="7" s="1"/>
  <c r="H165" i="7"/>
  <c r="I165" i="7" s="1"/>
  <c r="K165" i="7"/>
  <c r="L165" i="7" s="1"/>
  <c r="N165" i="7"/>
  <c r="O165" i="7" s="1"/>
  <c r="Q165" i="7"/>
  <c r="R165" i="7" s="1"/>
  <c r="C166" i="7"/>
  <c r="E166" i="7" l="1"/>
  <c r="F166" i="7" s="1"/>
  <c r="H166" i="7"/>
  <c r="I166" i="7" s="1"/>
  <c r="K166" i="7"/>
  <c r="L166" i="7" s="1"/>
  <c r="N166" i="7"/>
  <c r="O166" i="7" s="1"/>
  <c r="Q166" i="7"/>
  <c r="R166" i="7" s="1"/>
  <c r="C167" i="7"/>
  <c r="H167" i="7" l="1"/>
  <c r="I167" i="7" s="1"/>
  <c r="E167" i="7"/>
  <c r="F167" i="7" s="1"/>
  <c r="N167" i="7"/>
  <c r="O167" i="7" s="1"/>
  <c r="K167" i="7"/>
  <c r="L167" i="7" s="1"/>
  <c r="Q167" i="7"/>
  <c r="R167" i="7" s="1"/>
  <c r="C168" i="7"/>
  <c r="H168" i="7" l="1"/>
  <c r="I168" i="7" s="1"/>
  <c r="E168" i="7"/>
  <c r="F168" i="7" s="1"/>
  <c r="K168" i="7"/>
  <c r="L168" i="7" s="1"/>
  <c r="Q168" i="7"/>
  <c r="R168" i="7" s="1"/>
  <c r="N168" i="7"/>
  <c r="O168" i="7" s="1"/>
  <c r="C169" i="7"/>
  <c r="E169" i="7" l="1"/>
  <c r="F169" i="7" s="1"/>
  <c r="H169" i="7"/>
  <c r="I169" i="7" s="1"/>
  <c r="K169" i="7"/>
  <c r="L169" i="7" s="1"/>
  <c r="N169" i="7"/>
  <c r="O169" i="7" s="1"/>
  <c r="Q169" i="7"/>
  <c r="R169" i="7" s="1"/>
  <c r="C170" i="7"/>
  <c r="E170" i="7" l="1"/>
  <c r="F170" i="7" s="1"/>
  <c r="H170" i="7"/>
  <c r="I170" i="7" s="1"/>
  <c r="K170" i="7"/>
  <c r="L170" i="7" s="1"/>
  <c r="N170" i="7"/>
  <c r="O170" i="7" s="1"/>
  <c r="Q170" i="7"/>
  <c r="R170" i="7" s="1"/>
  <c r="C171" i="7"/>
  <c r="H171" i="7" l="1"/>
  <c r="I171" i="7" s="1"/>
  <c r="E171" i="7"/>
  <c r="F171" i="7" s="1"/>
  <c r="N171" i="7"/>
  <c r="O171" i="7" s="1"/>
  <c r="K171" i="7"/>
  <c r="L171" i="7" s="1"/>
  <c r="Q171" i="7"/>
  <c r="R171" i="7" s="1"/>
  <c r="C172" i="7"/>
  <c r="H172" i="7" l="1"/>
  <c r="I172" i="7" s="1"/>
  <c r="E172" i="7"/>
  <c r="F172" i="7" s="1"/>
  <c r="K172" i="7"/>
  <c r="L172" i="7" s="1"/>
  <c r="N172" i="7"/>
  <c r="O172" i="7" s="1"/>
  <c r="Q172" i="7"/>
  <c r="R172" i="7" s="1"/>
  <c r="C173" i="7"/>
  <c r="E173" i="7" l="1"/>
  <c r="F173" i="7" s="1"/>
  <c r="H173" i="7"/>
  <c r="I173" i="7" s="1"/>
  <c r="K173" i="7"/>
  <c r="L173" i="7" s="1"/>
  <c r="N173" i="7"/>
  <c r="O173" i="7" s="1"/>
  <c r="Q173" i="7"/>
  <c r="R173" i="7" s="1"/>
  <c r="C174" i="7"/>
  <c r="E174" i="7" l="1"/>
  <c r="F174" i="7" s="1"/>
  <c r="H174" i="7"/>
  <c r="I174" i="7" s="1"/>
  <c r="N174" i="7"/>
  <c r="O174" i="7" s="1"/>
  <c r="K174" i="7"/>
  <c r="L174" i="7" s="1"/>
  <c r="Q174" i="7"/>
  <c r="R174" i="7" s="1"/>
  <c r="C175" i="7"/>
  <c r="H175" i="7" l="1"/>
  <c r="I175" i="7" s="1"/>
  <c r="E175" i="7"/>
  <c r="F175" i="7" s="1"/>
  <c r="N175" i="7"/>
  <c r="O175" i="7" s="1"/>
  <c r="K175" i="7"/>
  <c r="L175" i="7" s="1"/>
  <c r="Q175" i="7"/>
  <c r="R175" i="7" s="1"/>
  <c r="C176" i="7"/>
  <c r="H176" i="7" l="1"/>
  <c r="I176" i="7" s="1"/>
  <c r="E176" i="7"/>
  <c r="F176" i="7" s="1"/>
  <c r="K176" i="7"/>
  <c r="L176" i="7" s="1"/>
  <c r="N176" i="7"/>
  <c r="O176" i="7" s="1"/>
  <c r="Q176" i="7"/>
  <c r="R176" i="7" s="1"/>
  <c r="C177" i="7"/>
  <c r="E177" i="7" l="1"/>
  <c r="F177" i="7" s="1"/>
  <c r="E2" i="7" s="1"/>
  <c r="H177" i="7"/>
  <c r="I177" i="7" s="1"/>
  <c r="H2" i="7" s="1"/>
  <c r="K177" i="7"/>
  <c r="L177" i="7" s="1"/>
  <c r="K2" i="7" s="1"/>
  <c r="N177" i="7"/>
  <c r="O177" i="7" s="1"/>
  <c r="N2" i="7" s="1"/>
  <c r="Q177" i="7"/>
  <c r="R177" i="7" s="1"/>
  <c r="Q2" i="7" s="1"/>
</calcChain>
</file>

<file path=xl/sharedStrings.xml><?xml version="1.0" encoding="utf-8"?>
<sst xmlns="http://schemas.openxmlformats.org/spreadsheetml/2006/main" count="2324" uniqueCount="310">
  <si>
    <t>Plan ID</t>
  </si>
  <si>
    <t>Bid Year</t>
  </si>
  <si>
    <t>Contract Number</t>
  </si>
  <si>
    <t>Org. Name</t>
  </si>
  <si>
    <t>PD Region</t>
  </si>
  <si>
    <t>PD Benefit Type</t>
  </si>
  <si>
    <t>Plan Crosswalk</t>
  </si>
  <si>
    <t>Plan #1</t>
  </si>
  <si>
    <t>Contract-Plan-ID</t>
  </si>
  <si>
    <t>Member Months</t>
  </si>
  <si>
    <t>Plan #2</t>
  </si>
  <si>
    <t>Plan #3</t>
  </si>
  <si>
    <t>Plan #4</t>
  </si>
  <si>
    <t>Base Period Financials</t>
  </si>
  <si>
    <t>Total Member Months</t>
  </si>
  <si>
    <t>CMS Part D Payment</t>
  </si>
  <si>
    <t>Basic Member Premium</t>
  </si>
  <si>
    <t>Supp Member Premium</t>
  </si>
  <si>
    <t>Basic Net Plan Liability</t>
  </si>
  <si>
    <t>Supp Cost Sharing Reduction</t>
  </si>
  <si>
    <t>Net Cost of Supp Drugs</t>
  </si>
  <si>
    <t>Target Amount Adjustment</t>
  </si>
  <si>
    <t>Induced Utilization Adjustment</t>
  </si>
  <si>
    <t>Projection Period</t>
  </si>
  <si>
    <t>Basic Benefit</t>
  </si>
  <si>
    <t>Revenue</t>
  </si>
  <si>
    <t>Basic Plan Liability</t>
  </si>
  <si>
    <t>Adjusted Basic Claims</t>
  </si>
  <si>
    <t>Basic A/E- Before Risk Sharing</t>
  </si>
  <si>
    <t>Supp Benefit</t>
  </si>
  <si>
    <t>Supp Plan Liability</t>
  </si>
  <si>
    <t>Supp A/E</t>
  </si>
  <si>
    <t>Type of Gap Coverage</t>
  </si>
  <si>
    <t>Base Period Plans</t>
  </si>
  <si>
    <t>Experience Year Plans</t>
  </si>
  <si>
    <t>Experience Year</t>
  </si>
  <si>
    <t>Plan 1</t>
  </si>
  <si>
    <t>Plan 2</t>
  </si>
  <si>
    <t>Plan 3</t>
  </si>
  <si>
    <t>Plan 4</t>
  </si>
  <si>
    <t>Mem Months</t>
  </si>
  <si>
    <t>Basic Revenue</t>
  </si>
  <si>
    <t>Basic Liability</t>
  </si>
  <si>
    <t>Supp Revenue</t>
  </si>
  <si>
    <t>Supp Liability</t>
  </si>
  <si>
    <t>Base Period</t>
  </si>
  <si>
    <t>Plan 1 Members</t>
  </si>
  <si>
    <t>Plan 2 Members</t>
  </si>
  <si>
    <t>Plan 3 Members</t>
  </si>
  <si>
    <t>Plan 4 Members</t>
  </si>
  <si>
    <t>Plan 1 Target Amount Adjustment</t>
  </si>
  <si>
    <t>Plan 2 Target Amount Adjustment</t>
  </si>
  <si>
    <t>Plan 3 Target Amount Adjustment</t>
  </si>
  <si>
    <t>Plan 4 Target Amount Adjustment</t>
  </si>
  <si>
    <t>Plan 1 Target Induced Utilization Adjustment</t>
  </si>
  <si>
    <t>Plan 2 Target Induced Utilization Adjustment</t>
  </si>
  <si>
    <t>Plan 3 Target Induced Utilization Adjustment</t>
  </si>
  <si>
    <t>Plan 4 Target Induced Utilization Adjustment</t>
  </si>
  <si>
    <t>Medicare Part D Data Request</t>
  </si>
  <si>
    <t>Society of Actuaries &amp; AAA Medicare Part D RBC Subgroup</t>
  </si>
  <si>
    <t>Supplemental amounts, items II.b &amp; II.c.ii, should only be populated if "Enhanced Alternative" is selected.</t>
  </si>
  <si>
    <t>A warning will appear in C2 if these cells are populated for non-Enhanced Alternative selections.</t>
  </si>
  <si>
    <t>Notes</t>
  </si>
  <si>
    <t>I.a</t>
  </si>
  <si>
    <t>2007 to 2011</t>
  </si>
  <si>
    <t>I.b</t>
  </si>
  <si>
    <t>Legal Entity</t>
  </si>
  <si>
    <t>As defined by the NAIC</t>
  </si>
  <si>
    <t>I.c</t>
  </si>
  <si>
    <t>Coverage Type</t>
  </si>
  <si>
    <t>Defined Standard / Actuarial Equivalent / Basic Alternative / Enhanced Alternative</t>
  </si>
  <si>
    <t>I.d</t>
  </si>
  <si>
    <t xml:space="preserve">With federal Reinsurance Coverage vs. without federal Reinsurance Coverage </t>
  </si>
  <si>
    <t>I.e</t>
  </si>
  <si>
    <t>Individual vs. Group</t>
  </si>
  <si>
    <t>II.a</t>
  </si>
  <si>
    <t>Total Revenue</t>
  </si>
  <si>
    <t>Total $ Amount</t>
  </si>
  <si>
    <t>II.a.i</t>
  </si>
  <si>
    <t>MMR - Part D Direct Subsidy Payment Amount</t>
  </si>
  <si>
    <t>II.a.ii</t>
  </si>
  <si>
    <t>MMR - Part D Basic Premium Amount</t>
  </si>
  <si>
    <t>II.a.iii</t>
  </si>
  <si>
    <t>MMR - “Reinsurance Subsidy Amount” for Demonstration Plans</t>
  </si>
  <si>
    <t>II.b</t>
  </si>
  <si>
    <t>Supplemental Premium PMPM</t>
  </si>
  <si>
    <t>$ PMPM - weighted average across bids</t>
  </si>
  <si>
    <t>II.c.i</t>
  </si>
  <si>
    <t>Target Amount PMPM</t>
  </si>
  <si>
    <t>II.c.ii</t>
  </si>
  <si>
    <t xml:space="preserve">Target Supplemental Premium Amount </t>
  </si>
  <si>
    <t>II.c.iii</t>
  </si>
  <si>
    <t>Adjusted Allowable Risk Corridor Costs</t>
  </si>
  <si>
    <t>II.c.iv</t>
  </si>
  <si>
    <t xml:space="preserve">Total actual claims paid by the PDP sponsor </t>
  </si>
  <si>
    <t>II.d</t>
  </si>
  <si>
    <t xml:space="preserve">Expenses (per the bid) </t>
  </si>
  <si>
    <t>II.e</t>
  </si>
  <si>
    <t xml:space="preserve">Number of member months </t>
  </si>
  <si>
    <t>Current Year Bid Lookup</t>
  </si>
  <si>
    <t>File flow</t>
  </si>
  <si>
    <t>Special steps</t>
  </si>
  <si>
    <t>Open questions</t>
  </si>
  <si>
    <t>Describe text color coding</t>
  </si>
  <si>
    <t>Note cells that check for errors to be evaluated.</t>
  </si>
  <si>
    <t>Drug Plan Base Financials</t>
  </si>
  <si>
    <t>Summary</t>
  </si>
  <si>
    <t>Alternative Coverage</t>
  </si>
  <si>
    <t>Cell</t>
  </si>
  <si>
    <t>F5</t>
  </si>
  <si>
    <t>D5</t>
  </si>
  <si>
    <t>D6</t>
  </si>
  <si>
    <t>F6</t>
  </si>
  <si>
    <t>N5</t>
  </si>
  <si>
    <t>N6</t>
  </si>
  <si>
    <t>K12</t>
  </si>
  <si>
    <t>L12</t>
  </si>
  <si>
    <t>K13</t>
  </si>
  <si>
    <t>L13</t>
  </si>
  <si>
    <t>K14</t>
  </si>
  <si>
    <t>L14</t>
  </si>
  <si>
    <t>K15</t>
  </si>
  <si>
    <t>L15</t>
  </si>
  <si>
    <t>I11</t>
  </si>
  <si>
    <t>E58</t>
  </si>
  <si>
    <t>E60</t>
  </si>
  <si>
    <t>F60</t>
  </si>
  <si>
    <t>N39</t>
  </si>
  <si>
    <t>K39</t>
  </si>
  <si>
    <t>I42</t>
  </si>
  <si>
    <t>F29</t>
  </si>
  <si>
    <t>F79</t>
  </si>
  <si>
    <t>M33</t>
  </si>
  <si>
    <t>Tab</t>
  </si>
  <si>
    <t>Plan #5</t>
  </si>
  <si>
    <t>Plan #6</t>
  </si>
  <si>
    <t>Plan #7</t>
  </si>
  <si>
    <t>Plan #8</t>
  </si>
  <si>
    <t>M12</t>
  </si>
  <si>
    <t>N12</t>
  </si>
  <si>
    <t>M13</t>
  </si>
  <si>
    <t>N13</t>
  </si>
  <si>
    <t>M14</t>
  </si>
  <si>
    <t>N14</t>
  </si>
  <si>
    <t>M15</t>
  </si>
  <si>
    <t>N15</t>
  </si>
  <si>
    <t>USER Input!</t>
  </si>
  <si>
    <t>Supplemental Management</t>
  </si>
  <si>
    <t>For Projection Period with EA benefit, premium managed at overall level</t>
  </si>
  <si>
    <t>For Projection Period with EA benefit, premium managed at supplemental, base level seperately</t>
  </si>
  <si>
    <t>Projection Period Not EA benefit</t>
  </si>
  <si>
    <t>Plan 5</t>
  </si>
  <si>
    <t>Plan 6</t>
  </si>
  <si>
    <t>Plan 7</t>
  </si>
  <si>
    <t>Plan 8</t>
  </si>
  <si>
    <t>Plan 5 Members</t>
  </si>
  <si>
    <t>Plan 6 Members</t>
  </si>
  <si>
    <t>Plan 7 Members</t>
  </si>
  <si>
    <t>Plan 8 Members</t>
  </si>
  <si>
    <t>Plan 5 Target Amount Adjustment</t>
  </si>
  <si>
    <t>Plan 6 Target Amount Adjustment</t>
  </si>
  <si>
    <t>Plan 7 Target Amount Adjustment</t>
  </si>
  <si>
    <t>Plan 8 Target Amount Adjustment</t>
  </si>
  <si>
    <t>Plan 5 Target Induced Utilization Adjustment</t>
  </si>
  <si>
    <t>Plan 6 Target Induced Utilization Adjustment</t>
  </si>
  <si>
    <t>Plan 7 Target Induced Utilization Adjustment</t>
  </si>
  <si>
    <t>Plan 8 Target Induced Utilization Adjustment</t>
  </si>
  <si>
    <t>Look up</t>
  </si>
  <si>
    <t>Bid Year/Projection Year</t>
  </si>
  <si>
    <t>Experience</t>
  </si>
  <si>
    <t>2013 BPT Directory</t>
  </si>
  <si>
    <t>2011 BPT File Name ("XZY.xls")</t>
  </si>
  <si>
    <t>Offset</t>
  </si>
  <si>
    <t>Row</t>
  </si>
  <si>
    <t>Column</t>
  </si>
  <si>
    <t>2011 BPT Directory</t>
  </si>
  <si>
    <t>2013 BPT File Name ("XZY.xls")</t>
  </si>
  <si>
    <t>2012 BPT Directory</t>
  </si>
  <si>
    <t>2012 BPT File Name ("XZY.xls")</t>
  </si>
  <si>
    <t>2010 BPT Directory</t>
  </si>
  <si>
    <t>2010 BPT File Name ("XZY.xls")</t>
  </si>
  <si>
    <t>2009 BPT Directory</t>
  </si>
  <si>
    <t>2009 BPT File Name ("XZY.xls")</t>
  </si>
  <si>
    <t>I12</t>
  </si>
  <si>
    <t>Bids</t>
  </si>
  <si>
    <t>Count</t>
  </si>
  <si>
    <t>Risk Sharing Calculations</t>
  </si>
  <si>
    <t>10% Threshold</t>
  </si>
  <si>
    <t>5% Threshold</t>
  </si>
  <si>
    <t>Basic A/E- After Risk Sharing</t>
  </si>
  <si>
    <t>D7</t>
  </si>
  <si>
    <t>Segment ID</t>
  </si>
  <si>
    <t>E59</t>
  </si>
  <si>
    <t>LI Premium Subsidy</t>
  </si>
  <si>
    <t>Medical Revenue After Risk Sharing</t>
  </si>
  <si>
    <t>% Difference: Target Claims vs Actual</t>
  </si>
  <si>
    <t>Target Claim % (Experience Year)</t>
  </si>
  <si>
    <t>Target Claim %</t>
  </si>
  <si>
    <t>Target Supp Claims</t>
  </si>
  <si>
    <t>Target Basic Claims</t>
  </si>
  <si>
    <t>Instructions for entering Prescription Drug Plan (PDP) experience</t>
  </si>
  <si>
    <t>Step</t>
  </si>
  <si>
    <t xml:space="preserve">In each BPT tab choose, beginning in cell D13, whether you manage the Enhanced Alternative Benefit separately or at the overall level.  If managed at the overall level, it is assumed that the Basic and Enhanced benefits will have the same loss ratio (equal to that in the BPT), but if they are managed separately it is assumed that each benefit would have a different loss ratio.  If there is no Enhanced benefit choose the appropriate entry. </t>
  </si>
  <si>
    <t>Click on the "Run Cases" macro on each BPT tab</t>
  </si>
  <si>
    <t>2009 BPT S0001 001 final.xlsx</t>
  </si>
  <si>
    <t>2009 BPT S0001 006.xlsx</t>
  </si>
  <si>
    <t>2010 BPT S0001 001 Final.xlsx</t>
  </si>
  <si>
    <t>2010 BPT S0001 004.xlsx</t>
  </si>
  <si>
    <t>2011 BPT S0001 001.xlsx</t>
  </si>
  <si>
    <t>2011 BPT S0001 003.xlsx</t>
  </si>
  <si>
    <t>C:\Users\bcollender\documents\RBC\AAA\Survey</t>
  </si>
  <si>
    <t>Instruction</t>
  </si>
  <si>
    <t>Auto or Manual Entry</t>
  </si>
  <si>
    <t>Auto</t>
  </si>
  <si>
    <t>Manual</t>
  </si>
  <si>
    <t>For each entity start with a fresh, blank "Part D RBC Study Template" excel file.</t>
  </si>
  <si>
    <t>Before starting to fill out the tabs shown, make sure that all BPTs from the same year are contained within the same directory.</t>
  </si>
  <si>
    <t>Purpose: Refinement of the Medicare Part D RBC Factors</t>
  </si>
  <si>
    <t>Medicare Prescription Drug Plan Data Request</t>
  </si>
  <si>
    <t>In each BPT tab enter the names of the BPTs for each PDP beginning in cell C12.  DO NOT overwrite any formulas or cells in row 10 of the BPT tabs.</t>
  </si>
  <si>
    <t>2014 BPT Directory</t>
  </si>
  <si>
    <t>2015 BPT Directory</t>
  </si>
  <si>
    <t>2014 BPT File Name ("XZY.xls")</t>
  </si>
  <si>
    <t>2015 BPT File Name ("XZY.xls")</t>
  </si>
  <si>
    <t>M53</t>
  </si>
  <si>
    <t>M56</t>
  </si>
  <si>
    <t>Non-Benefit Expense</t>
  </si>
  <si>
    <t>Gain/Loss Including Buy Down</t>
  </si>
  <si>
    <t>N11</t>
  </si>
  <si>
    <t>Standard Coverage</t>
  </si>
  <si>
    <t>I41</t>
  </si>
  <si>
    <t>DS Gain/(Loss)</t>
  </si>
  <si>
    <t>DS Total Basic Bid</t>
  </si>
  <si>
    <t>Stand Covg with Act Equiv C.S.</t>
  </si>
  <si>
    <t>K18</t>
  </si>
  <si>
    <t>K19</t>
  </si>
  <si>
    <t>AE Gain/(Loss)</t>
  </si>
  <si>
    <t>AE Total Basic Bid</t>
  </si>
  <si>
    <t>Alt Covered Gain/(Loss</t>
  </si>
  <si>
    <t>O18</t>
  </si>
  <si>
    <t>Alt Supplemental Gain/(Loss)</t>
  </si>
  <si>
    <t>O75</t>
  </si>
  <si>
    <t>O23</t>
  </si>
  <si>
    <t>O76</t>
  </si>
  <si>
    <t>Alt Total Basic Bid</t>
  </si>
  <si>
    <t>Alt Supplemental Premium</t>
  </si>
  <si>
    <t>Target Profit Margin</t>
  </si>
  <si>
    <t>Actual Profit Margin</t>
  </si>
  <si>
    <t>Basic Benefit Margin</t>
  </si>
  <si>
    <t>Net Plan Rebates</t>
  </si>
  <si>
    <t>N37</t>
  </si>
  <si>
    <t>Basic Profit Margin</t>
  </si>
  <si>
    <t>Supp Profit Margin</t>
  </si>
  <si>
    <t>Plan 1 Basic Target Profit Margin</t>
  </si>
  <si>
    <t>Plan 2 Basic Target Profit Margin</t>
  </si>
  <si>
    <t>Plan 3 Basic Target Profit Margin</t>
  </si>
  <si>
    <t>Plan 4 Basic Target Profit Margin</t>
  </si>
  <si>
    <t>Plan 5 Basic Target Profit Margin</t>
  </si>
  <si>
    <t>Plan 6 Basic Target Profit Margin</t>
  </si>
  <si>
    <t>Plan 7 Basic Target Profit Margin</t>
  </si>
  <si>
    <t>Plan 8 Basic Target Profit Margin</t>
  </si>
  <si>
    <t>Plan 1 Supp Target Profit Margin</t>
  </si>
  <si>
    <t>Plan 2 Supp Target Profit Margin</t>
  </si>
  <si>
    <t>Plan 3 Supp Target Profit Margin</t>
  </si>
  <si>
    <t>Plan 4 Supp Target Profit Margin</t>
  </si>
  <si>
    <t>Plan 5 Supp Target Profit Margin</t>
  </si>
  <si>
    <t>Plan 6 Supp Target Profit Margin</t>
  </si>
  <si>
    <t>Plan 7 Supp Target Profit Margin</t>
  </si>
  <si>
    <t>Plan 8 Supp Target Profit Margin</t>
  </si>
  <si>
    <t>In each BPT tab (2009 BPTs, 2010 BPTs, 2011 BPTs, 2012 BPTs, 2013 BPTs, 2014 BPTs, and 2015 BPTs) enter the directory of where the BPTs are stored for each respective year in cell D5.</t>
  </si>
  <si>
    <t>O72</t>
  </si>
  <si>
    <t>Alt Supplemental Cost Share</t>
  </si>
  <si>
    <t>C:\Users\bwardlow\Documents\IU Health\CY15</t>
  </si>
  <si>
    <t>C:\Users\bwardlow\Documents\IU Health\CY14</t>
  </si>
  <si>
    <t>2012 BPT S0001 003.xlsx</t>
  </si>
  <si>
    <t>2012 BPT S0001 001.xlsx</t>
  </si>
  <si>
    <t>2013 BPT S0001 003.xlsx</t>
  </si>
  <si>
    <t>2013 BPT S0001 001.xlsx</t>
  </si>
  <si>
    <t>2014 BPT S0001 003.xlsx</t>
  </si>
  <si>
    <t>2014 BPT S0001 001.xlsx</t>
  </si>
  <si>
    <t>2015 BPT S0001 003.xlsx</t>
  </si>
  <si>
    <t>2015 BPT S0001 001.xlsx</t>
  </si>
  <si>
    <t>a) Find the 1st row related to the experience year (column C) that coincides with the missing year of experience.  Then identify the first row of that experience year in which the experience year values are 0.</t>
  </si>
  <si>
    <t>b) Change column B (which is a drop down box) so that the choice is "Manual" instead of "Auto"</t>
  </si>
  <si>
    <t>In the "Calc Illustration" tab perform the following steps:</t>
  </si>
  <si>
    <t>a) Enter the bid year in column C (this should be 2 years following the experience year)</t>
  </si>
  <si>
    <t>b) Enter the contract number in column E (this would normally come from cell D5 of worksheet 1 in the bid)</t>
  </si>
  <si>
    <t>d) Enter the region in column H (this would normally come from cell N5 of worksheet 1 in the bid)</t>
  </si>
  <si>
    <t>e) Enter the plan type (DS, AE, BA, or EA) in column I (this would normally come from cell N6 of worksheet 1 of the bid)</t>
  </si>
  <si>
    <t>Rebates</t>
  </si>
  <si>
    <t>Basic Profit Margin Rebate Adj.</t>
  </si>
  <si>
    <t>Supp Profit Margin Rebate Adj</t>
  </si>
  <si>
    <t>Supp Profit Margin Rebate Adj.</t>
  </si>
  <si>
    <t>Repeat steps 6 through 8 for any other missing bid information.</t>
  </si>
  <si>
    <t>Once you have repeated steps 2 through 5 for each tab, look at the "Check For Missing Bids" tab.  This tab will note tabs that have missing experience (for example if the company filed a bid in 2011, but did not include the experience of that bid in any 2013 bids then you will need to enter the 2011 experience for that bid manually in the Calc Illustration tab using the steps 7 and 8.  All bids with missing experience will be highlighted in red.</t>
  </si>
  <si>
    <t>f) Enter the member months in column J (this would normally come from cell L12 of worksheet 1 of the bid)</t>
  </si>
  <si>
    <t>g) Enter the basic experience revenue in column K this would include the CMS Part D payment, the member premium, and the Low Income premium subsidy.  These amounts would come from Worksheet 1 cells E58+E59+E60</t>
  </si>
  <si>
    <t>h) Enter the basic incurred claims in column O.  This amount is equal to the member months (cell L12 of worksheet 1) multuplied by the Basic Net Plan Liability (cell N39 of worksheet 1)</t>
  </si>
  <si>
    <t>i) Enter the supplemental experience revenue in column V.  This amount is equal to the member months (cell L12 of worksheet 1) multiplied by the Supplemental Member Premium (cell F60 of worksheet 1)</t>
  </si>
  <si>
    <t>j) Enter the Supplemental Inccurred Claims in column Z.  This amount is equal to the member months (cell L12 of worksheet 1) multiplied by the sum of the Supplemental Cost Sharing Reduction (cell K39 of worksheet 1) plus the Net Cost of Supplemental Drugs (cell I42 of worksheet 1).</t>
  </si>
  <si>
    <t>m) Enter the member months for the bid related to the experience year in column AR (this would normally come from cell L12 of worksheet 1 of the bid)</t>
  </si>
  <si>
    <t>l) Enter the total non-benefit expense for the experience year in column AP.  This amount is equal to the member months (cell L12 of worksheet 1) multiplied by the Non Benefit Expense (cell M53 of worksheet 1)</t>
  </si>
  <si>
    <t>Fill in all the orange highlighted cells for the manually entered bid experience.  The references listed below are the cells the amounts would have come from (from worksheet 1) had the bid been resubmitted in a following year:</t>
  </si>
  <si>
    <t>k) Enter the total rebates for the experience year in column AO.  This amount is equal to the member months (cell L12 of worksheet 1) multiplied by the Net Plan Rebates retained by the plan (cell N37 of worksheet 1)</t>
  </si>
  <si>
    <t>Fill out the EGWP questionnaire beginning in cell G6 of this tab.</t>
  </si>
  <si>
    <t>EGWP Questionnaire</t>
  </si>
  <si>
    <t>Provide the amount of PDP EGWP premium earned for the years noted</t>
  </si>
  <si>
    <t>Provide the target loss ratio for the EGWP business sold for the years noted</t>
  </si>
  <si>
    <t>Provide the actual loss ratio for EGWP business sold for the years noted</t>
  </si>
  <si>
    <t>c) Enter the plan ID in column F (this would normally come from cell D6 of worksheet 1 in the bid).  Be sure to include any leading zeros.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</si>
</sst>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_);[Red]\(&quot;$&quot;#,##0\)"/>
    <numFmt numFmtId="8" formatCode="&quot;$&quot;#,##0.00_);[Red]\(&quot;$&quot;#,##0.00\)"/>
    <numFmt numFmtId="44" formatCode="_(&quot;$&quot;* #,##0.00_);_(&quot;$&quot;* \(#,##0.00\);_(&quot;$&quot;* &quot;-&quot;??_);_(@_)"/>
    <numFmt numFmtId="43" formatCode="_(* #,##0.00_);_(* \(#,##0.00\);_(* &quot;-&quot;??_);_(@_)"/>
    <numFmt numFmtId="164" formatCode="_(* #,##0.000_);_(* \(#,##0.000\);_(* &quot;-&quot;??_);_(@_)"/>
    <numFmt numFmtId="165" formatCode="_(* #,##0.0000_);_(* \(#,##0.0000\);_(* &quot;-&quot;??_);_(@_)"/>
    <numFmt numFmtId="166" formatCode="0.0000"/>
    <numFmt numFmtId="167" formatCode="&quot;$&quot;#,##0"/>
    <numFmt numFmtId="168" formatCode="0.0%"/>
    <numFmt numFmtId="169" formatCode="_(&quot;$&quot;* #,##0_);_(&quot;$&quot;* \(#,##0\);_(&quot;$&quot;* &quot;-&quot;??_);_(@_)"/>
  </numFmts>
  <fonts count="17" x14ac:knownFonts="1">
    <font>
      <sz val="11"/>
      <color theme="1"/>
      <name val="Times New Roman"/>
      <family val="2"/>
    </font>
    <font>
      <sz val="10"/>
      <color theme="1"/>
      <name val="Times New Roman"/>
      <family val="2"/>
    </font>
    <font>
      <sz val="11"/>
      <color theme="1"/>
      <name val="Calibri"/>
      <family val="2"/>
      <scheme val="minor"/>
    </font>
    <font>
      <sz val="11"/>
      <color theme="1"/>
      <name val="Times New Roman"/>
      <family val="2"/>
    </font>
    <font>
      <sz val="10"/>
      <color theme="1"/>
      <name val="Times New Roman"/>
      <family val="2"/>
    </font>
    <font>
      <b/>
      <sz val="10"/>
      <color theme="1"/>
      <name val="Times New Roman"/>
      <family val="1"/>
    </font>
    <font>
      <b/>
      <sz val="10"/>
      <color theme="1"/>
      <name val="Times New Roman"/>
      <family val="2"/>
    </font>
    <font>
      <sz val="10"/>
      <color rgb="FFFF0000"/>
      <name val="Times New Roman"/>
      <family val="2"/>
    </font>
    <font>
      <b/>
      <sz val="11"/>
      <color theme="1"/>
      <name val="Calibri"/>
      <family val="2"/>
      <scheme val="minor"/>
    </font>
    <font>
      <sz val="10"/>
      <name val="Arial"/>
      <family val="2"/>
    </font>
    <font>
      <b/>
      <sz val="10"/>
      <name val="Arial"/>
      <family val="2"/>
    </font>
    <font>
      <sz val="10"/>
      <name val="Times New Roman"/>
      <family val="2"/>
    </font>
    <font>
      <sz val="9"/>
      <color theme="1"/>
      <name val="Times New Roman"/>
      <family val="2"/>
    </font>
    <font>
      <sz val="10"/>
      <color theme="1"/>
      <name val="Times New Roman"/>
      <family val="1"/>
    </font>
    <font>
      <u/>
      <sz val="10"/>
      <name val="Arial"/>
      <family val="2"/>
    </font>
    <font>
      <b/>
      <u/>
      <sz val="10"/>
      <name val="Arial"/>
      <family val="2"/>
    </font>
    <font>
      <sz val="10"/>
      <color rgb="FFFF0000"/>
      <name val="Arial"/>
      <family val="2"/>
    </font>
  </fonts>
  <fills count="6">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rgb="FF00B0F0"/>
        <bgColor indexed="64"/>
      </patternFill>
    </fill>
  </fills>
  <borders count="2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6">
    <xf numFmtId="0" fontId="0" fillId="0" borderId="0"/>
    <xf numFmtId="43" fontId="3" fillId="0" borderId="0" applyFont="0" applyFill="0" applyBorder="0" applyAlignment="0" applyProtection="0"/>
    <xf numFmtId="44" fontId="3" fillId="0" borderId="0" applyFont="0" applyFill="0" applyBorder="0" applyAlignment="0" applyProtection="0"/>
    <xf numFmtId="0" fontId="2" fillId="0" borderId="0"/>
    <xf numFmtId="0" fontId="9" fillId="0" borderId="0"/>
    <xf numFmtId="9" fontId="3" fillId="0" borderId="0" applyFont="0" applyFill="0" applyBorder="0" applyAlignment="0" applyProtection="0"/>
  </cellStyleXfs>
  <cellXfs count="169">
    <xf numFmtId="0" fontId="0" fillId="0" borderId="0" xfId="0"/>
    <xf numFmtId="0" fontId="4" fillId="0" borderId="4" xfId="0" applyFont="1" applyBorder="1"/>
    <xf numFmtId="0" fontId="4" fillId="0" borderId="0" xfId="0" applyFont="1"/>
    <xf numFmtId="8" fontId="4" fillId="0" borderId="0" xfId="0" applyNumberFormat="1" applyFont="1"/>
    <xf numFmtId="0" fontId="4" fillId="0" borderId="0" xfId="0" applyFont="1" applyAlignment="1">
      <alignment horizontal="center"/>
    </xf>
    <xf numFmtId="3" fontId="4" fillId="0" borderId="0" xfId="0" applyNumberFormat="1" applyFont="1"/>
    <xf numFmtId="0" fontId="4" fillId="0" borderId="1" xfId="0" applyFont="1" applyBorder="1"/>
    <xf numFmtId="0" fontId="4" fillId="0" borderId="3" xfId="0" applyFont="1" applyBorder="1"/>
    <xf numFmtId="0" fontId="4" fillId="0" borderId="2" xfId="0" applyFont="1" applyBorder="1"/>
    <xf numFmtId="0" fontId="4" fillId="2" borderId="2" xfId="0" applyFont="1" applyFill="1" applyBorder="1"/>
    <xf numFmtId="0" fontId="4" fillId="2" borderId="3" xfId="0" applyFont="1" applyFill="1" applyBorder="1"/>
    <xf numFmtId="0" fontId="5" fillId="0" borderId="1" xfId="0" applyFont="1" applyBorder="1"/>
    <xf numFmtId="0" fontId="4" fillId="4" borderId="2" xfId="0" applyFont="1" applyFill="1" applyBorder="1"/>
    <xf numFmtId="0" fontId="4" fillId="0" borderId="7" xfId="0" applyFont="1" applyBorder="1"/>
    <xf numFmtId="0" fontId="4" fillId="5" borderId="2" xfId="0" applyFont="1" applyFill="1" applyBorder="1"/>
    <xf numFmtId="0" fontId="4" fillId="0" borderId="6" xfId="0" applyFont="1" applyBorder="1"/>
    <xf numFmtId="0" fontId="4" fillId="0" borderId="5" xfId="0" applyFont="1" applyBorder="1" applyAlignment="1">
      <alignment wrapText="1"/>
    </xf>
    <xf numFmtId="0" fontId="4" fillId="0" borderId="0" xfId="0" applyFont="1" applyAlignment="1">
      <alignment wrapText="1"/>
    </xf>
    <xf numFmtId="0" fontId="6" fillId="2" borderId="1" xfId="0" applyFont="1" applyFill="1" applyBorder="1"/>
    <xf numFmtId="0" fontId="6" fillId="4" borderId="1" xfId="0" applyFont="1" applyFill="1" applyBorder="1"/>
    <xf numFmtId="0" fontId="6" fillId="5" borderId="1" xfId="0" applyFont="1" applyFill="1" applyBorder="1"/>
    <xf numFmtId="0" fontId="4" fillId="0" borderId="8" xfId="0" applyFont="1" applyBorder="1" applyAlignment="1">
      <alignment wrapText="1"/>
    </xf>
    <xf numFmtId="0" fontId="7" fillId="0" borderId="0" xfId="0" applyFont="1"/>
    <xf numFmtId="0" fontId="4" fillId="5" borderId="3" xfId="0" applyFont="1" applyFill="1" applyBorder="1"/>
    <xf numFmtId="166" fontId="4" fillId="0" borderId="0" xfId="0" applyNumberFormat="1" applyFont="1"/>
    <xf numFmtId="0" fontId="8" fillId="0" borderId="0" xfId="3" applyFont="1"/>
    <xf numFmtId="0" fontId="9" fillId="0" borderId="0" xfId="4"/>
    <xf numFmtId="0" fontId="9" fillId="0" borderId="9" xfId="4" applyBorder="1"/>
    <xf numFmtId="0" fontId="9" fillId="0" borderId="10" xfId="4" applyBorder="1"/>
    <xf numFmtId="0" fontId="10" fillId="0" borderId="10" xfId="4" applyFont="1" applyBorder="1" applyAlignment="1">
      <alignment horizontal="left"/>
    </xf>
    <xf numFmtId="0" fontId="4" fillId="0" borderId="5" xfId="0" applyFont="1" applyBorder="1" applyAlignment="1">
      <alignment horizontal="right" wrapText="1"/>
    </xf>
    <xf numFmtId="0" fontId="5" fillId="0" borderId="0" xfId="0" applyFont="1"/>
    <xf numFmtId="0" fontId="5" fillId="2" borderId="5" xfId="0" applyFont="1" applyFill="1" applyBorder="1"/>
    <xf numFmtId="0" fontId="5" fillId="2" borderId="8" xfId="0" applyFont="1" applyFill="1" applyBorder="1"/>
    <xf numFmtId="0" fontId="4" fillId="0" borderId="8" xfId="0" applyFont="1" applyBorder="1" applyAlignment="1">
      <alignment horizontal="center"/>
    </xf>
    <xf numFmtId="0" fontId="4" fillId="0" borderId="5" xfId="0" applyFont="1" applyBorder="1" applyAlignment="1">
      <alignment horizontal="center"/>
    </xf>
    <xf numFmtId="0" fontId="4" fillId="0" borderId="0" xfId="0" applyFont="1" applyAlignment="1">
      <alignment horizontal="right" wrapText="1"/>
    </xf>
    <xf numFmtId="0" fontId="4" fillId="0" borderId="8" xfId="0" applyFont="1" applyBorder="1" applyAlignment="1">
      <alignment horizontal="right" wrapText="1"/>
    </xf>
    <xf numFmtId="0" fontId="4" fillId="3" borderId="8" xfId="0" applyFont="1" applyFill="1" applyBorder="1" applyAlignment="1">
      <alignment horizontal="right" wrapText="1"/>
    </xf>
    <xf numFmtId="0" fontId="11" fillId="0" borderId="0" xfId="0" applyFont="1"/>
    <xf numFmtId="0" fontId="11" fillId="0" borderId="0" xfId="0" applyFont="1" applyAlignment="1">
      <alignment horizontal="center"/>
    </xf>
    <xf numFmtId="49" fontId="11" fillId="0" borderId="0" xfId="0" applyNumberFormat="1" applyFont="1" applyAlignment="1">
      <alignment horizontal="center"/>
    </xf>
    <xf numFmtId="49" fontId="11" fillId="0" borderId="0" xfId="0" applyNumberFormat="1" applyFont="1"/>
    <xf numFmtId="3" fontId="11" fillId="0" borderId="0" xfId="0" applyNumberFormat="1" applyFont="1"/>
    <xf numFmtId="8" fontId="11" fillId="0" borderId="0" xfId="0" applyNumberFormat="1" applyFont="1"/>
    <xf numFmtId="165" fontId="11" fillId="0" borderId="0" xfId="1" applyNumberFormat="1" applyFont="1"/>
    <xf numFmtId="0" fontId="5" fillId="0" borderId="0" xfId="0" applyFont="1" applyAlignment="1">
      <alignment horizontal="center"/>
    </xf>
    <xf numFmtId="0" fontId="4" fillId="0" borderId="0" xfId="0" applyFont="1" applyAlignment="1">
      <alignment horizontal="right"/>
    </xf>
    <xf numFmtId="0" fontId="9" fillId="2" borderId="0" xfId="4" applyFill="1"/>
    <xf numFmtId="0" fontId="9" fillId="3" borderId="0" xfId="4" applyFill="1"/>
    <xf numFmtId="0" fontId="9" fillId="5" borderId="0" xfId="4" applyFill="1"/>
    <xf numFmtId="0" fontId="9" fillId="0" borderId="0" xfId="4" applyAlignment="1">
      <alignment horizontal="center"/>
    </xf>
    <xf numFmtId="0" fontId="9" fillId="0" borderId="9" xfId="4" applyBorder="1" applyAlignment="1">
      <alignment horizontal="center"/>
    </xf>
    <xf numFmtId="0" fontId="4" fillId="0" borderId="0" xfId="0" quotePrefix="1" applyNumberFormat="1" applyFont="1" applyAlignment="1"/>
    <xf numFmtId="0" fontId="9" fillId="0" borderId="9" xfId="4" applyBorder="1" applyAlignment="1">
      <alignment horizontal="right"/>
    </xf>
    <xf numFmtId="0" fontId="4" fillId="0" borderId="0" xfId="0" applyFont="1" applyAlignment="1">
      <alignment horizontal="left"/>
    </xf>
    <xf numFmtId="0" fontId="4" fillId="0" borderId="15" xfId="0" applyFont="1" applyBorder="1"/>
    <xf numFmtId="0" fontId="4" fillId="0" borderId="15" xfId="0" applyFont="1" applyBorder="1" applyAlignment="1">
      <alignment horizontal="center"/>
    </xf>
    <xf numFmtId="0" fontId="4" fillId="0" borderId="15" xfId="0" quotePrefix="1" applyNumberFormat="1" applyFont="1" applyBorder="1" applyAlignment="1"/>
    <xf numFmtId="3" fontId="4" fillId="0" borderId="15" xfId="0" applyNumberFormat="1" applyFont="1" applyBorder="1"/>
    <xf numFmtId="167" fontId="4" fillId="0" borderId="15" xfId="2" applyNumberFormat="1" applyFont="1" applyBorder="1"/>
    <xf numFmtId="10" fontId="4" fillId="0" borderId="15" xfId="5" applyNumberFormat="1" applyFont="1" applyBorder="1"/>
    <xf numFmtId="6" fontId="4" fillId="0" borderId="15" xfId="0" applyNumberFormat="1" applyFont="1" applyBorder="1"/>
    <xf numFmtId="164" fontId="4" fillId="3" borderId="15" xfId="1" applyNumberFormat="1" applyFont="1" applyFill="1" applyBorder="1"/>
    <xf numFmtId="166" fontId="4" fillId="0" borderId="15" xfId="0" applyNumberFormat="1" applyFont="1" applyBorder="1"/>
    <xf numFmtId="0" fontId="12" fillId="0" borderId="0" xfId="0" applyFont="1" applyAlignment="1">
      <alignment horizontal="right"/>
    </xf>
    <xf numFmtId="0" fontId="4" fillId="0" borderId="0" xfId="0" applyFont="1" applyFill="1" applyAlignment="1">
      <alignment horizontal="right"/>
    </xf>
    <xf numFmtId="0" fontId="4" fillId="0" borderId="2" xfId="0" applyFont="1" applyFill="1" applyBorder="1"/>
    <xf numFmtId="0" fontId="4" fillId="0" borderId="0" xfId="0" applyFont="1" applyFill="1"/>
    <xf numFmtId="0" fontId="1" fillId="0" borderId="8" xfId="0" applyFont="1" applyBorder="1" applyAlignment="1">
      <alignment horizontal="center"/>
    </xf>
    <xf numFmtId="0" fontId="1" fillId="0" borderId="5" xfId="0" applyFont="1" applyBorder="1" applyAlignment="1">
      <alignment horizontal="center"/>
    </xf>
    <xf numFmtId="0" fontId="1" fillId="0" borderId="5" xfId="0" applyFont="1" applyBorder="1" applyAlignment="1">
      <alignment wrapText="1"/>
    </xf>
    <xf numFmtId="0" fontId="1" fillId="0" borderId="5" xfId="0" applyFont="1" applyBorder="1" applyAlignment="1">
      <alignment horizontal="right" wrapText="1"/>
    </xf>
    <xf numFmtId="0" fontId="13" fillId="0" borderId="8" xfId="0" applyFont="1" applyFill="1" applyBorder="1" applyAlignment="1">
      <alignment horizontal="right" wrapText="1"/>
    </xf>
    <xf numFmtId="167" fontId="4" fillId="0" borderId="15" xfId="2" applyNumberFormat="1" applyFont="1" applyFill="1" applyBorder="1"/>
    <xf numFmtId="168" fontId="4" fillId="0" borderId="0" xfId="5" applyNumberFormat="1" applyFont="1" applyFill="1"/>
    <xf numFmtId="0" fontId="4" fillId="0" borderId="0" xfId="0" applyFont="1" applyFill="1" applyAlignment="1">
      <alignment wrapText="1"/>
    </xf>
    <xf numFmtId="10" fontId="4" fillId="0" borderId="0" xfId="5" applyNumberFormat="1" applyFont="1" applyFill="1"/>
    <xf numFmtId="10" fontId="4" fillId="0" borderId="0" xfId="0" applyNumberFormat="1" applyFont="1" applyFill="1"/>
    <xf numFmtId="10" fontId="4" fillId="0" borderId="15" xfId="0" applyNumberFormat="1" applyFont="1" applyFill="1" applyBorder="1"/>
    <xf numFmtId="0" fontId="4" fillId="0" borderId="15" xfId="0" applyFont="1" applyFill="1" applyBorder="1"/>
    <xf numFmtId="0" fontId="9" fillId="0" borderId="0" xfId="4" applyFill="1"/>
    <xf numFmtId="0" fontId="9" fillId="0" borderId="0" xfId="4" applyAlignment="1">
      <alignment vertical="top"/>
    </xf>
    <xf numFmtId="0" fontId="14" fillId="0" borderId="0" xfId="4" applyFont="1" applyAlignment="1">
      <alignment horizontal="right"/>
    </xf>
    <xf numFmtId="0" fontId="14" fillId="0" borderId="0" xfId="4" applyFont="1"/>
    <xf numFmtId="0" fontId="9" fillId="0" borderId="0" xfId="4" applyFont="1" applyAlignment="1">
      <alignment horizontal="right"/>
    </xf>
    <xf numFmtId="0" fontId="9" fillId="0" borderId="0" xfId="4" applyFont="1"/>
    <xf numFmtId="0" fontId="9" fillId="0" borderId="0" xfId="4" applyAlignment="1">
      <alignment horizontal="center"/>
    </xf>
    <xf numFmtId="49" fontId="4" fillId="0" borderId="0" xfId="0" applyNumberFormat="1" applyFont="1" applyAlignment="1">
      <alignment horizontal="center"/>
    </xf>
    <xf numFmtId="49" fontId="4" fillId="0" borderId="15" xfId="0" applyNumberFormat="1" applyFont="1" applyBorder="1" applyAlignment="1">
      <alignment horizontal="center"/>
    </xf>
    <xf numFmtId="10" fontId="4" fillId="0" borderId="15" xfId="5" applyNumberFormat="1" applyFont="1" applyFill="1" applyBorder="1"/>
    <xf numFmtId="0" fontId="6" fillId="5" borderId="2" xfId="0" applyFont="1" applyFill="1" applyBorder="1"/>
    <xf numFmtId="0" fontId="4" fillId="0" borderId="8" xfId="0" applyFont="1" applyFill="1" applyBorder="1" applyAlignment="1">
      <alignment horizontal="right" wrapText="1"/>
    </xf>
    <xf numFmtId="168" fontId="4" fillId="0" borderId="0" xfId="5" applyNumberFormat="1" applyFont="1"/>
    <xf numFmtId="168" fontId="4" fillId="0" borderId="15" xfId="5" applyNumberFormat="1" applyFont="1" applyBorder="1"/>
    <xf numFmtId="0" fontId="4" fillId="0" borderId="8" xfId="0" applyFont="1" applyBorder="1"/>
    <xf numFmtId="0" fontId="4" fillId="0" borderId="5" xfId="0" applyFont="1" applyFill="1" applyBorder="1" applyAlignment="1">
      <alignment horizontal="right" wrapText="1"/>
    </xf>
    <xf numFmtId="0" fontId="4" fillId="0" borderId="3" xfId="0" applyFont="1" applyFill="1" applyBorder="1"/>
    <xf numFmtId="0" fontId="4" fillId="0" borderId="13" xfId="0" applyFont="1" applyBorder="1" applyAlignment="1">
      <alignment horizontal="right" wrapText="1"/>
    </xf>
    <xf numFmtId="167" fontId="4" fillId="0" borderId="11" xfId="2" applyNumberFormat="1" applyFont="1" applyBorder="1"/>
    <xf numFmtId="10" fontId="4" fillId="0" borderId="0" xfId="5" applyNumberFormat="1" applyFont="1" applyBorder="1"/>
    <xf numFmtId="6" fontId="4" fillId="0" borderId="0" xfId="0" applyNumberFormat="1" applyFont="1" applyBorder="1"/>
    <xf numFmtId="168" fontId="4" fillId="0" borderId="0" xfId="5" applyNumberFormat="1" applyFont="1" applyBorder="1"/>
    <xf numFmtId="167" fontId="4" fillId="0" borderId="0" xfId="2" applyNumberFormat="1" applyFont="1" applyBorder="1"/>
    <xf numFmtId="164" fontId="4" fillId="3" borderId="0" xfId="1" applyNumberFormat="1" applyFont="1" applyFill="1" applyBorder="1"/>
    <xf numFmtId="167" fontId="4" fillId="0" borderId="0" xfId="2" applyNumberFormat="1" applyFont="1" applyFill="1" applyBorder="1"/>
    <xf numFmtId="168" fontId="4" fillId="0" borderId="12" xfId="5" applyNumberFormat="1" applyFont="1" applyFill="1" applyBorder="1"/>
    <xf numFmtId="167" fontId="4" fillId="0" borderId="16" xfId="2" applyNumberFormat="1" applyFont="1" applyBorder="1"/>
    <xf numFmtId="168" fontId="4" fillId="0" borderId="17" xfId="5" applyNumberFormat="1" applyFont="1" applyFill="1" applyBorder="1"/>
    <xf numFmtId="167" fontId="4" fillId="0" borderId="13" xfId="2" applyNumberFormat="1" applyFont="1" applyBorder="1"/>
    <xf numFmtId="10" fontId="4" fillId="0" borderId="9" xfId="5" applyNumberFormat="1" applyFont="1" applyBorder="1"/>
    <xf numFmtId="6" fontId="4" fillId="0" borderId="9" xfId="0" applyNumberFormat="1" applyFont="1" applyBorder="1"/>
    <xf numFmtId="168" fontId="4" fillId="0" borderId="9" xfId="5" applyNumberFormat="1" applyFont="1" applyBorder="1"/>
    <xf numFmtId="167" fontId="4" fillId="0" borderId="9" xfId="2" applyNumberFormat="1" applyFont="1" applyBorder="1"/>
    <xf numFmtId="164" fontId="4" fillId="3" borderId="9" xfId="1" applyNumberFormat="1" applyFont="1" applyFill="1" applyBorder="1"/>
    <xf numFmtId="167" fontId="4" fillId="0" borderId="9" xfId="2" applyNumberFormat="1" applyFont="1" applyFill="1" applyBorder="1"/>
    <xf numFmtId="168" fontId="4" fillId="0" borderId="14" xfId="5" applyNumberFormat="1" applyFont="1" applyFill="1" applyBorder="1"/>
    <xf numFmtId="0" fontId="4" fillId="0" borderId="8" xfId="0" applyFont="1" applyFill="1" applyBorder="1" applyAlignment="1">
      <alignment horizontal="center"/>
    </xf>
    <xf numFmtId="0" fontId="4" fillId="0" borderId="5" xfId="0" applyFont="1" applyFill="1" applyBorder="1" applyAlignment="1">
      <alignment horizontal="center"/>
    </xf>
    <xf numFmtId="0" fontId="4" fillId="0" borderId="4" xfId="0" applyFont="1" applyFill="1" applyBorder="1"/>
    <xf numFmtId="8" fontId="11" fillId="0" borderId="0" xfId="0" applyNumberFormat="1" applyFont="1" applyFill="1"/>
    <xf numFmtId="168" fontId="4" fillId="0" borderId="0" xfId="5" applyNumberFormat="1" applyFont="1" applyFill="1" applyBorder="1"/>
    <xf numFmtId="168" fontId="4" fillId="0" borderId="15" xfId="5" applyNumberFormat="1" applyFont="1" applyFill="1" applyBorder="1"/>
    <xf numFmtId="168" fontId="4" fillId="0" borderId="9" xfId="5" applyNumberFormat="1" applyFont="1" applyFill="1" applyBorder="1"/>
    <xf numFmtId="168" fontId="4" fillId="0" borderId="18" xfId="5" applyNumberFormat="1" applyFont="1" applyFill="1" applyBorder="1"/>
    <xf numFmtId="0" fontId="4" fillId="0" borderId="3" xfId="0" applyFont="1" applyBorder="1" applyAlignment="1">
      <alignment horizontal="center"/>
    </xf>
    <xf numFmtId="0" fontId="4" fillId="0" borderId="3" xfId="0" applyFont="1" applyBorder="1" applyAlignment="1">
      <alignment horizontal="left"/>
    </xf>
    <xf numFmtId="0" fontId="4" fillId="0" borderId="3" xfId="0" applyFont="1" applyBorder="1" applyAlignment="1"/>
    <xf numFmtId="169" fontId="4" fillId="0" borderId="0" xfId="2" applyNumberFormat="1" applyFont="1"/>
    <xf numFmtId="169" fontId="4" fillId="0" borderId="15" xfId="2" applyNumberFormat="1" applyFont="1" applyBorder="1"/>
    <xf numFmtId="168" fontId="4" fillId="0" borderId="6" xfId="5" applyNumberFormat="1" applyFont="1" applyFill="1" applyBorder="1"/>
    <xf numFmtId="169" fontId="16" fillId="3" borderId="8" xfId="2" applyNumberFormat="1" applyFont="1" applyFill="1" applyBorder="1"/>
    <xf numFmtId="0" fontId="9" fillId="0" borderId="19" xfId="4" applyFill="1" applyBorder="1"/>
    <xf numFmtId="0" fontId="9" fillId="0" borderId="20" xfId="4" applyFill="1" applyBorder="1"/>
    <xf numFmtId="0" fontId="9" fillId="0" borderId="20" xfId="4" applyBorder="1"/>
    <xf numFmtId="0" fontId="9" fillId="0" borderId="21" xfId="4" applyBorder="1"/>
    <xf numFmtId="0" fontId="9" fillId="0" borderId="22" xfId="4" applyBorder="1"/>
    <xf numFmtId="0" fontId="15" fillId="0" borderId="0" xfId="4" applyFont="1" applyBorder="1"/>
    <xf numFmtId="0" fontId="9" fillId="0" borderId="0" xfId="4" applyBorder="1"/>
    <xf numFmtId="0" fontId="9" fillId="0" borderId="23" xfId="4" applyBorder="1"/>
    <xf numFmtId="0" fontId="9" fillId="0" borderId="24" xfId="4" applyBorder="1"/>
    <xf numFmtId="0" fontId="9" fillId="0" borderId="25" xfId="4" applyBorder="1"/>
    <xf numFmtId="49" fontId="4" fillId="0" borderId="0" xfId="0" quotePrefix="1" applyNumberFormat="1" applyFont="1" applyAlignment="1">
      <alignment horizontal="center"/>
    </xf>
    <xf numFmtId="0" fontId="9" fillId="0" borderId="0" xfId="4" applyAlignment="1">
      <alignment horizontal="left" wrapText="1" indent="2"/>
    </xf>
    <xf numFmtId="0" fontId="9" fillId="0" borderId="0" xfId="4" applyAlignment="1">
      <alignment wrapText="1"/>
    </xf>
    <xf numFmtId="0" fontId="9" fillId="0" borderId="0" xfId="4" applyFill="1" applyAlignment="1">
      <alignment horizontal="left" wrapText="1" indent="2"/>
    </xf>
    <xf numFmtId="0" fontId="5" fillId="2" borderId="1" xfId="0" applyFont="1" applyFill="1" applyBorder="1" applyAlignment="1">
      <alignment horizontal="center"/>
    </xf>
    <xf numFmtId="0" fontId="5" fillId="2" borderId="3" xfId="0" applyFont="1" applyFill="1" applyBorder="1" applyAlignment="1">
      <alignment horizontal="center"/>
    </xf>
    <xf numFmtId="0" fontId="7" fillId="0" borderId="1" xfId="0" applyFont="1" applyBorder="1" applyAlignment="1">
      <alignment horizontal="left"/>
    </xf>
    <xf numFmtId="0" fontId="7" fillId="0" borderId="2" xfId="0" applyFont="1" applyBorder="1" applyAlignment="1">
      <alignment horizontal="left"/>
    </xf>
    <xf numFmtId="0" fontId="7" fillId="0" borderId="3" xfId="0" applyFont="1" applyBorder="1" applyAlignment="1">
      <alignment horizontal="left"/>
    </xf>
    <xf numFmtId="0" fontId="4" fillId="0" borderId="1" xfId="0" applyFont="1" applyBorder="1" applyAlignment="1">
      <alignment horizontal="center"/>
    </xf>
    <xf numFmtId="0" fontId="4" fillId="0" borderId="2" xfId="0" applyFont="1" applyBorder="1" applyAlignment="1">
      <alignment horizontal="center"/>
    </xf>
    <xf numFmtId="0" fontId="4" fillId="0" borderId="3" xfId="0" applyFont="1" applyBorder="1" applyAlignment="1">
      <alignment horizontal="center"/>
    </xf>
    <xf numFmtId="0" fontId="4" fillId="0" borderId="1" xfId="0" applyFont="1" applyBorder="1" applyAlignment="1">
      <alignment horizontal="left"/>
    </xf>
    <xf numFmtId="0" fontId="4" fillId="0" borderId="2" xfId="0" applyFont="1" applyBorder="1" applyAlignment="1">
      <alignment horizontal="left"/>
    </xf>
    <xf numFmtId="0" fontId="4" fillId="0" borderId="3" xfId="0" applyFont="1" applyBorder="1" applyAlignment="1">
      <alignment horizontal="left"/>
    </xf>
    <xf numFmtId="0" fontId="5" fillId="2" borderId="2" xfId="0" applyFont="1" applyFill="1" applyBorder="1" applyAlignment="1">
      <alignment horizontal="center"/>
    </xf>
    <xf numFmtId="0" fontId="7" fillId="0" borderId="0" xfId="0" applyFont="1" applyBorder="1" applyAlignment="1">
      <alignment horizontal="left"/>
    </xf>
    <xf numFmtId="0" fontId="4" fillId="0" borderId="1" xfId="0" applyFont="1" applyBorder="1" applyAlignment="1"/>
    <xf numFmtId="0" fontId="4" fillId="0" borderId="2" xfId="0" applyFont="1" applyBorder="1" applyAlignment="1"/>
    <xf numFmtId="0" fontId="4" fillId="0" borderId="3" xfId="0" applyFont="1" applyBorder="1" applyAlignment="1"/>
    <xf numFmtId="0" fontId="10" fillId="0" borderId="7" xfId="4" applyFont="1" applyBorder="1" applyAlignment="1">
      <alignment horizontal="center" vertical="top" wrapText="1"/>
    </xf>
    <xf numFmtId="0" fontId="10" fillId="0" borderId="6" xfId="4" applyFont="1" applyBorder="1" applyAlignment="1">
      <alignment horizontal="center" vertical="top" wrapText="1"/>
    </xf>
    <xf numFmtId="0" fontId="10" fillId="0" borderId="11" xfId="4" applyFont="1" applyBorder="1" applyAlignment="1">
      <alignment horizontal="center" vertical="top" wrapText="1"/>
    </xf>
    <xf numFmtId="0" fontId="10" fillId="0" borderId="12" xfId="4" applyFont="1" applyBorder="1" applyAlignment="1">
      <alignment horizontal="center" vertical="top" wrapText="1"/>
    </xf>
    <xf numFmtId="0" fontId="10" fillId="0" borderId="13" xfId="4" applyFont="1" applyBorder="1" applyAlignment="1">
      <alignment horizontal="center" vertical="top" wrapText="1"/>
    </xf>
    <xf numFmtId="0" fontId="10" fillId="0" borderId="14" xfId="4" applyFont="1" applyBorder="1" applyAlignment="1">
      <alignment horizontal="center" vertical="top" wrapText="1"/>
    </xf>
    <xf numFmtId="0" fontId="9" fillId="0" borderId="0" xfId="4" applyAlignment="1">
      <alignment horizontal="center"/>
    </xf>
  </cellXfs>
  <cellStyles count="6">
    <cellStyle name="Comma" xfId="1" builtinId="3"/>
    <cellStyle name="Currency" xfId="2" builtinId="4"/>
    <cellStyle name="Normal" xfId="0" builtinId="0"/>
    <cellStyle name="Normal 2" xfId="3" xr:uid="{00000000-0005-0000-0000-000003000000}"/>
    <cellStyle name="Normal 2 2" xfId="4" xr:uid="{00000000-0005-0000-0000-000004000000}"/>
    <cellStyle name="Percent" xfId="5" builtinId="5"/>
  </cellStyles>
  <dxfs count="29">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FFC000"/>
        </patternFill>
      </fill>
    </dxf>
    <dxf>
      <fill>
        <patternFill>
          <bgColor rgb="FFFFC000"/>
        </patternFill>
      </fill>
    </dxf>
    <dxf>
      <fill>
        <patternFill>
          <bgColor rgb="FFFFC000"/>
        </patternFill>
      </fill>
    </dxf>
    <dxf>
      <font>
        <color auto="1"/>
      </font>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xdr:col>
      <xdr:colOff>68035</xdr:colOff>
      <xdr:row>1</xdr:row>
      <xdr:rowOff>0</xdr:rowOff>
    </xdr:from>
    <xdr:to>
      <xdr:col>1</xdr:col>
      <xdr:colOff>984817</xdr:colOff>
      <xdr:row>2</xdr:row>
      <xdr:rowOff>130969</xdr:rowOff>
    </xdr:to>
    <xdr:sp macro="[0]!BPTMac2009" textlink="">
      <xdr:nvSpPr>
        <xdr:cNvPr id="2" name="TextBox 1">
          <a:extLst>
            <a:ext uri="{FF2B5EF4-FFF2-40B4-BE49-F238E27FC236}">
              <a16:creationId xmlns:a16="http://schemas.microsoft.com/office/drawing/2014/main" id="{00000000-0008-0000-0300-000002000000}"/>
            </a:ext>
          </a:extLst>
        </xdr:cNvPr>
        <xdr:cNvSpPr txBox="1"/>
      </xdr:nvSpPr>
      <xdr:spPr>
        <a:xfrm>
          <a:off x="163285" y="161925"/>
          <a:ext cx="916782" cy="292894"/>
        </a:xfrm>
        <a:prstGeom prst="rect">
          <a:avLst/>
        </a:prstGeom>
        <a:solidFill>
          <a:schemeClr val="bg1">
            <a:lumMod val="6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Run Cases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68035</xdr:colOff>
      <xdr:row>1</xdr:row>
      <xdr:rowOff>0</xdr:rowOff>
    </xdr:from>
    <xdr:to>
      <xdr:col>1</xdr:col>
      <xdr:colOff>984817</xdr:colOff>
      <xdr:row>2</xdr:row>
      <xdr:rowOff>130969</xdr:rowOff>
    </xdr:to>
    <xdr:sp macro="[0]!BPTMac2010" textlink="">
      <xdr:nvSpPr>
        <xdr:cNvPr id="2" name="TextBox 1">
          <a:extLst>
            <a:ext uri="{FF2B5EF4-FFF2-40B4-BE49-F238E27FC236}">
              <a16:creationId xmlns:a16="http://schemas.microsoft.com/office/drawing/2014/main" id="{00000000-0008-0000-0400-000002000000}"/>
            </a:ext>
          </a:extLst>
        </xdr:cNvPr>
        <xdr:cNvSpPr txBox="1"/>
      </xdr:nvSpPr>
      <xdr:spPr>
        <a:xfrm>
          <a:off x="163285" y="161925"/>
          <a:ext cx="916782" cy="292894"/>
        </a:xfrm>
        <a:prstGeom prst="rect">
          <a:avLst/>
        </a:prstGeom>
        <a:solidFill>
          <a:schemeClr val="bg1">
            <a:lumMod val="6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Run Cases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68035</xdr:colOff>
      <xdr:row>1</xdr:row>
      <xdr:rowOff>0</xdr:rowOff>
    </xdr:from>
    <xdr:to>
      <xdr:col>1</xdr:col>
      <xdr:colOff>984817</xdr:colOff>
      <xdr:row>2</xdr:row>
      <xdr:rowOff>130969</xdr:rowOff>
    </xdr:to>
    <xdr:sp macro="[0]!BPTMac2011" textlink="">
      <xdr:nvSpPr>
        <xdr:cNvPr id="2" name="TextBox 1">
          <a:extLst>
            <a:ext uri="{FF2B5EF4-FFF2-40B4-BE49-F238E27FC236}">
              <a16:creationId xmlns:a16="http://schemas.microsoft.com/office/drawing/2014/main" id="{00000000-0008-0000-0500-000002000000}"/>
            </a:ext>
          </a:extLst>
        </xdr:cNvPr>
        <xdr:cNvSpPr txBox="1"/>
      </xdr:nvSpPr>
      <xdr:spPr>
        <a:xfrm>
          <a:off x="163285" y="163286"/>
          <a:ext cx="916782" cy="294254"/>
        </a:xfrm>
        <a:prstGeom prst="rect">
          <a:avLst/>
        </a:prstGeom>
        <a:solidFill>
          <a:schemeClr val="bg1">
            <a:lumMod val="6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Run Cases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68035</xdr:colOff>
      <xdr:row>1</xdr:row>
      <xdr:rowOff>0</xdr:rowOff>
    </xdr:from>
    <xdr:to>
      <xdr:col>1</xdr:col>
      <xdr:colOff>984817</xdr:colOff>
      <xdr:row>2</xdr:row>
      <xdr:rowOff>130969</xdr:rowOff>
    </xdr:to>
    <xdr:sp macro="[0]!BPTMac2012" textlink="">
      <xdr:nvSpPr>
        <xdr:cNvPr id="2" name="TextBox 1">
          <a:extLst>
            <a:ext uri="{FF2B5EF4-FFF2-40B4-BE49-F238E27FC236}">
              <a16:creationId xmlns:a16="http://schemas.microsoft.com/office/drawing/2014/main" id="{00000000-0008-0000-0600-000002000000}"/>
            </a:ext>
          </a:extLst>
        </xdr:cNvPr>
        <xdr:cNvSpPr txBox="1"/>
      </xdr:nvSpPr>
      <xdr:spPr>
        <a:xfrm>
          <a:off x="163285" y="161925"/>
          <a:ext cx="916782" cy="292894"/>
        </a:xfrm>
        <a:prstGeom prst="rect">
          <a:avLst/>
        </a:prstGeom>
        <a:solidFill>
          <a:schemeClr val="bg1">
            <a:lumMod val="6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Run Cases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59531</xdr:colOff>
      <xdr:row>1</xdr:row>
      <xdr:rowOff>0</xdr:rowOff>
    </xdr:from>
    <xdr:to>
      <xdr:col>1</xdr:col>
      <xdr:colOff>976313</xdr:colOff>
      <xdr:row>2</xdr:row>
      <xdr:rowOff>130969</xdr:rowOff>
    </xdr:to>
    <xdr:sp macro="[0]!BPTMac2013" textlink="">
      <xdr:nvSpPr>
        <xdr:cNvPr id="2" name="TextBox 1">
          <a:extLst>
            <a:ext uri="{FF2B5EF4-FFF2-40B4-BE49-F238E27FC236}">
              <a16:creationId xmlns:a16="http://schemas.microsoft.com/office/drawing/2014/main" id="{00000000-0008-0000-0700-000002000000}"/>
            </a:ext>
          </a:extLst>
        </xdr:cNvPr>
        <xdr:cNvSpPr txBox="1"/>
      </xdr:nvSpPr>
      <xdr:spPr>
        <a:xfrm>
          <a:off x="154781" y="166688"/>
          <a:ext cx="916782" cy="297656"/>
        </a:xfrm>
        <a:prstGeom prst="rect">
          <a:avLst/>
        </a:prstGeom>
        <a:solidFill>
          <a:schemeClr val="bg1">
            <a:lumMod val="6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Run Cases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59531</xdr:colOff>
      <xdr:row>1</xdr:row>
      <xdr:rowOff>0</xdr:rowOff>
    </xdr:from>
    <xdr:to>
      <xdr:col>1</xdr:col>
      <xdr:colOff>976313</xdr:colOff>
      <xdr:row>2</xdr:row>
      <xdr:rowOff>130969</xdr:rowOff>
    </xdr:to>
    <xdr:sp macro="[0]!BPTMac2014" textlink="">
      <xdr:nvSpPr>
        <xdr:cNvPr id="2" name="TextBox 1">
          <a:extLst>
            <a:ext uri="{FF2B5EF4-FFF2-40B4-BE49-F238E27FC236}">
              <a16:creationId xmlns:a16="http://schemas.microsoft.com/office/drawing/2014/main" id="{00000000-0008-0000-0800-000002000000}"/>
            </a:ext>
          </a:extLst>
        </xdr:cNvPr>
        <xdr:cNvSpPr txBox="1"/>
      </xdr:nvSpPr>
      <xdr:spPr>
        <a:xfrm>
          <a:off x="154781" y="161925"/>
          <a:ext cx="916782" cy="292894"/>
        </a:xfrm>
        <a:prstGeom prst="rect">
          <a:avLst/>
        </a:prstGeom>
        <a:solidFill>
          <a:schemeClr val="bg1">
            <a:lumMod val="6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Run Cases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59531</xdr:colOff>
      <xdr:row>1</xdr:row>
      <xdr:rowOff>0</xdr:rowOff>
    </xdr:from>
    <xdr:to>
      <xdr:col>1</xdr:col>
      <xdr:colOff>976313</xdr:colOff>
      <xdr:row>2</xdr:row>
      <xdr:rowOff>130969</xdr:rowOff>
    </xdr:to>
    <xdr:sp macro="[0]!BPTMac2015" textlink="">
      <xdr:nvSpPr>
        <xdr:cNvPr id="2" name="TextBox 1">
          <a:extLst>
            <a:ext uri="{FF2B5EF4-FFF2-40B4-BE49-F238E27FC236}">
              <a16:creationId xmlns:a16="http://schemas.microsoft.com/office/drawing/2014/main" id="{00000000-0008-0000-0900-000002000000}"/>
            </a:ext>
          </a:extLst>
        </xdr:cNvPr>
        <xdr:cNvSpPr txBox="1"/>
      </xdr:nvSpPr>
      <xdr:spPr>
        <a:xfrm>
          <a:off x="154781" y="161925"/>
          <a:ext cx="916782" cy="292894"/>
        </a:xfrm>
        <a:prstGeom prst="rect">
          <a:avLst/>
        </a:prstGeom>
        <a:solidFill>
          <a:schemeClr val="bg1">
            <a:lumMod val="6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Run Cases</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9"/>
  <dimension ref="A1:X32"/>
  <sheetViews>
    <sheetView showGridLines="0" tabSelected="1" zoomScale="70" zoomScaleNormal="70" workbookViewId="0"/>
  </sheetViews>
  <sheetFormatPr defaultColWidth="9.140625" defaultRowHeight="12.75" x14ac:dyDescent="0.2"/>
  <cols>
    <col min="1" max="1" width="1.28515625" style="26" customWidth="1"/>
    <col min="2" max="2" width="5.7109375" style="26" customWidth="1"/>
    <col min="3" max="3" width="72" style="26" bestFit="1" customWidth="1"/>
    <col min="4" max="4" width="80.28515625" style="26" customWidth="1"/>
    <col min="5" max="5" width="9.140625" style="26"/>
    <col min="6" max="7" width="2.5703125" style="26" customWidth="1"/>
    <col min="8" max="8" width="9.140625" style="26"/>
    <col min="9" max="9" width="66.28515625" style="26" customWidth="1"/>
    <col min="10" max="12" width="11.85546875" style="26" customWidth="1"/>
    <col min="13" max="13" width="2.5703125" style="26" customWidth="1"/>
    <col min="14" max="16384" width="9.140625" style="26"/>
  </cols>
  <sheetData>
    <row r="1" spans="1:24" ht="15" x14ac:dyDescent="0.25">
      <c r="A1" s="25" t="s">
        <v>218</v>
      </c>
    </row>
    <row r="2" spans="1:24" ht="15" x14ac:dyDescent="0.25">
      <c r="A2" s="25" t="s">
        <v>217</v>
      </c>
    </row>
    <row r="3" spans="1:24" ht="15" x14ac:dyDescent="0.25">
      <c r="A3" s="25"/>
    </row>
    <row r="4" spans="1:24" ht="15.75" thickBot="1" x14ac:dyDescent="0.3">
      <c r="A4" s="25" t="s">
        <v>200</v>
      </c>
      <c r="F4" s="81"/>
      <c r="G4" s="81"/>
      <c r="H4" s="81"/>
    </row>
    <row r="5" spans="1:24" ht="15" x14ac:dyDescent="0.25">
      <c r="A5" s="25"/>
      <c r="F5" s="81"/>
      <c r="G5" s="132"/>
      <c r="H5" s="133"/>
      <c r="I5" s="134"/>
      <c r="J5" s="134"/>
      <c r="K5" s="134"/>
      <c r="L5" s="134"/>
      <c r="M5" s="135"/>
    </row>
    <row r="6" spans="1:24" x14ac:dyDescent="0.2">
      <c r="B6" s="83" t="s">
        <v>201</v>
      </c>
      <c r="C6" s="84" t="s">
        <v>211</v>
      </c>
      <c r="G6" s="136"/>
      <c r="H6" s="137" t="s">
        <v>305</v>
      </c>
      <c r="I6" s="138"/>
      <c r="J6" s="138"/>
      <c r="K6" s="138"/>
      <c r="L6" s="138"/>
      <c r="M6" s="139"/>
    </row>
    <row r="7" spans="1:24" x14ac:dyDescent="0.2">
      <c r="B7" s="85">
        <v>0</v>
      </c>
      <c r="C7" s="86" t="s">
        <v>216</v>
      </c>
      <c r="G7" s="136"/>
      <c r="H7" s="138"/>
      <c r="I7" s="138"/>
      <c r="J7" s="138">
        <v>2012</v>
      </c>
      <c r="K7" s="138">
        <v>2013</v>
      </c>
      <c r="L7" s="138">
        <v>2014</v>
      </c>
      <c r="M7" s="139"/>
    </row>
    <row r="8" spans="1:24" x14ac:dyDescent="0.2">
      <c r="B8" s="82">
        <v>1</v>
      </c>
      <c r="C8" s="26" t="s">
        <v>215</v>
      </c>
      <c r="G8" s="136"/>
      <c r="H8" s="138">
        <v>1</v>
      </c>
      <c r="I8" s="138" t="s">
        <v>306</v>
      </c>
      <c r="J8" s="131"/>
      <c r="K8" s="131"/>
      <c r="L8" s="131"/>
      <c r="M8" s="139"/>
      <c r="X8" s="26" t="s">
        <v>213</v>
      </c>
    </row>
    <row r="9" spans="1:24" x14ac:dyDescent="0.2">
      <c r="B9" s="82">
        <v>2</v>
      </c>
      <c r="C9" s="26" t="s">
        <v>269</v>
      </c>
      <c r="G9" s="136"/>
      <c r="H9" s="138">
        <v>2</v>
      </c>
      <c r="I9" s="138" t="s">
        <v>307</v>
      </c>
      <c r="J9" s="131"/>
      <c r="K9" s="131"/>
      <c r="L9" s="131"/>
      <c r="M9" s="139"/>
      <c r="X9" s="26" t="s">
        <v>213</v>
      </c>
    </row>
    <row r="10" spans="1:24" x14ac:dyDescent="0.2">
      <c r="B10" s="82">
        <v>3</v>
      </c>
      <c r="C10" s="26" t="s">
        <v>219</v>
      </c>
      <c r="G10" s="136"/>
      <c r="H10" s="138">
        <v>3</v>
      </c>
      <c r="I10" s="138" t="s">
        <v>308</v>
      </c>
      <c r="J10" s="131"/>
      <c r="K10" s="131"/>
      <c r="L10" s="131"/>
      <c r="M10" s="139"/>
      <c r="X10" s="26" t="s">
        <v>214</v>
      </c>
    </row>
    <row r="11" spans="1:24" ht="39.75" customHeight="1" thickBot="1" x14ac:dyDescent="0.25">
      <c r="B11" s="82">
        <v>4</v>
      </c>
      <c r="C11" s="144" t="s">
        <v>202</v>
      </c>
      <c r="D11" s="144"/>
      <c r="G11" s="140"/>
      <c r="H11" s="28"/>
      <c r="I11" s="28"/>
      <c r="J11" s="28"/>
      <c r="K11" s="28"/>
      <c r="L11" s="28"/>
      <c r="M11" s="141"/>
    </row>
    <row r="12" spans="1:24" x14ac:dyDescent="0.2">
      <c r="B12" s="82">
        <v>5</v>
      </c>
      <c r="C12" s="26" t="s">
        <v>203</v>
      </c>
    </row>
    <row r="13" spans="1:24" ht="39.75" customHeight="1" x14ac:dyDescent="0.2">
      <c r="B13" s="82">
        <v>6</v>
      </c>
      <c r="C13" s="144" t="s">
        <v>294</v>
      </c>
      <c r="D13" s="144"/>
    </row>
    <row r="14" spans="1:24" x14ac:dyDescent="0.2">
      <c r="B14" s="82">
        <v>7</v>
      </c>
      <c r="C14" s="144" t="s">
        <v>284</v>
      </c>
      <c r="D14" s="144"/>
    </row>
    <row r="15" spans="1:24" ht="28.5" customHeight="1" x14ac:dyDescent="0.2">
      <c r="B15" s="82"/>
      <c r="C15" s="143" t="s">
        <v>282</v>
      </c>
      <c r="D15" s="143"/>
    </row>
    <row r="16" spans="1:24" x14ac:dyDescent="0.2">
      <c r="B16" s="82"/>
      <c r="C16" s="143" t="s">
        <v>283</v>
      </c>
      <c r="D16" s="143"/>
    </row>
    <row r="17" spans="2:4" ht="27.75" customHeight="1" x14ac:dyDescent="0.2">
      <c r="B17" s="82">
        <v>8</v>
      </c>
      <c r="C17" s="144" t="s">
        <v>302</v>
      </c>
      <c r="D17" s="144"/>
    </row>
    <row r="18" spans="2:4" x14ac:dyDescent="0.2">
      <c r="B18" s="82"/>
      <c r="C18" s="143" t="s">
        <v>285</v>
      </c>
      <c r="D18" s="143"/>
    </row>
    <row r="19" spans="2:4" x14ac:dyDescent="0.2">
      <c r="B19" s="82"/>
      <c r="C19" s="143" t="s">
        <v>286</v>
      </c>
      <c r="D19" s="143"/>
    </row>
    <row r="20" spans="2:4" x14ac:dyDescent="0.2">
      <c r="B20" s="82"/>
      <c r="C20" s="143" t="s">
        <v>309</v>
      </c>
      <c r="D20" s="143"/>
    </row>
    <row r="21" spans="2:4" x14ac:dyDescent="0.2">
      <c r="B21" s="82"/>
      <c r="C21" s="143" t="s">
        <v>287</v>
      </c>
      <c r="D21" s="143"/>
    </row>
    <row r="22" spans="2:4" x14ac:dyDescent="0.2">
      <c r="B22" s="82"/>
      <c r="C22" s="143" t="s">
        <v>288</v>
      </c>
      <c r="D22" s="143"/>
    </row>
    <row r="23" spans="2:4" x14ac:dyDescent="0.2">
      <c r="B23" s="82"/>
      <c r="C23" s="143" t="s">
        <v>295</v>
      </c>
      <c r="D23" s="143"/>
    </row>
    <row r="24" spans="2:4" ht="27.75" customHeight="1" x14ac:dyDescent="0.2">
      <c r="B24" s="82"/>
      <c r="C24" s="143" t="s">
        <v>296</v>
      </c>
      <c r="D24" s="143"/>
    </row>
    <row r="25" spans="2:4" ht="27" customHeight="1" x14ac:dyDescent="0.2">
      <c r="B25" s="82"/>
      <c r="C25" s="143" t="s">
        <v>297</v>
      </c>
      <c r="D25" s="143"/>
    </row>
    <row r="26" spans="2:4" ht="26.25" customHeight="1" x14ac:dyDescent="0.2">
      <c r="B26" s="82"/>
      <c r="C26" s="143" t="s">
        <v>298</v>
      </c>
      <c r="D26" s="143"/>
    </row>
    <row r="27" spans="2:4" ht="27" customHeight="1" x14ac:dyDescent="0.2">
      <c r="B27" s="82"/>
      <c r="C27" s="143" t="s">
        <v>299</v>
      </c>
      <c r="D27" s="143"/>
    </row>
    <row r="28" spans="2:4" ht="25.5" customHeight="1" x14ac:dyDescent="0.2">
      <c r="B28" s="82"/>
      <c r="C28" s="145" t="s">
        <v>303</v>
      </c>
      <c r="D28" s="145"/>
    </row>
    <row r="29" spans="2:4" ht="25.5" customHeight="1" x14ac:dyDescent="0.2">
      <c r="B29" s="82"/>
      <c r="C29" s="145" t="s">
        <v>301</v>
      </c>
      <c r="D29" s="145"/>
    </row>
    <row r="30" spans="2:4" x14ac:dyDescent="0.2">
      <c r="B30" s="82"/>
      <c r="C30" s="143" t="s">
        <v>300</v>
      </c>
      <c r="D30" s="143"/>
    </row>
    <row r="31" spans="2:4" x14ac:dyDescent="0.2">
      <c r="B31" s="82">
        <v>9</v>
      </c>
      <c r="C31" s="26" t="s">
        <v>293</v>
      </c>
    </row>
    <row r="32" spans="2:4" x14ac:dyDescent="0.2">
      <c r="B32" s="82">
        <v>10</v>
      </c>
      <c r="C32" s="26" t="s">
        <v>304</v>
      </c>
    </row>
  </sheetData>
  <mergeCells count="19">
    <mergeCell ref="C28:D28"/>
    <mergeCell ref="C30:D30"/>
    <mergeCell ref="C29:D29"/>
    <mergeCell ref="C23:D23"/>
    <mergeCell ref="C24:D24"/>
    <mergeCell ref="C25:D25"/>
    <mergeCell ref="C26:D26"/>
    <mergeCell ref="C27:D27"/>
    <mergeCell ref="C11:D11"/>
    <mergeCell ref="C13:D13"/>
    <mergeCell ref="C17:D17"/>
    <mergeCell ref="C14:D14"/>
    <mergeCell ref="C15:D15"/>
    <mergeCell ref="C16:D16"/>
    <mergeCell ref="C18:D18"/>
    <mergeCell ref="C19:D19"/>
    <mergeCell ref="C20:D20"/>
    <mergeCell ref="C21:D21"/>
    <mergeCell ref="C22:D22"/>
  </mergeCells>
  <pageMargins left="0.75" right="0.75" top="1" bottom="1" header="0.5" footer="0.5"/>
  <pageSetup orientation="portrait" horizontalDpi="200" verticalDpi="2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fitToPage="1"/>
  </sheetPr>
  <dimension ref="B1:BV181"/>
  <sheetViews>
    <sheetView showGridLines="0" zoomScale="70" zoomScaleNormal="70" workbookViewId="0"/>
  </sheetViews>
  <sheetFormatPr defaultColWidth="8.7109375" defaultRowHeight="12.75" x14ac:dyDescent="0.2"/>
  <cols>
    <col min="1" max="1" width="1.42578125" style="2" customWidth="1"/>
    <col min="2" max="2" width="16.28515625" style="2" bestFit="1" customWidth="1"/>
    <col min="3" max="4" width="13.85546875" style="2" customWidth="1"/>
    <col min="5" max="5" width="6.42578125" style="2" customWidth="1"/>
    <col min="6" max="6" width="8.5703125" style="2" bestFit="1" customWidth="1"/>
    <col min="7" max="7" width="6.5703125" style="2" bestFit="1" customWidth="1"/>
    <col min="8" max="8" width="6.5703125" style="2" customWidth="1"/>
    <col min="9" max="9" width="15.7109375" style="2" customWidth="1"/>
    <col min="10" max="10" width="7.42578125" style="2" customWidth="1"/>
    <col min="11" max="11" width="10.5703125" style="2" bestFit="1" customWidth="1"/>
    <col min="12" max="35" width="12.42578125" style="2" customWidth="1"/>
    <col min="36" max="36" width="12.42578125" style="68" customWidth="1"/>
    <col min="37" max="50" width="12.42578125" style="2" customWidth="1"/>
    <col min="51" max="51" width="29.28515625" style="2" bestFit="1" customWidth="1"/>
    <col min="52" max="52" width="2.85546875" style="2" customWidth="1"/>
    <col min="53" max="53" width="8.7109375" style="2"/>
    <col min="54" max="61" width="20.7109375" style="2" customWidth="1"/>
    <col min="62" max="62" width="3.7109375" style="2" customWidth="1"/>
    <col min="63" max="63" width="8.7109375" style="2"/>
    <col min="64" max="67" width="15.7109375" style="2" customWidth="1"/>
    <col min="68" max="71" width="11.28515625" style="2" customWidth="1"/>
    <col min="72" max="72" width="17.140625" style="2" customWidth="1"/>
    <col min="73" max="73" width="8.7109375" style="2"/>
    <col min="74" max="74" width="13.85546875" style="2" customWidth="1"/>
    <col min="75" max="16384" width="8.7109375" style="2"/>
  </cols>
  <sheetData>
    <row r="1" spans="2:74" x14ac:dyDescent="0.2">
      <c r="B1" s="2">
        <v>4</v>
      </c>
    </row>
    <row r="2" spans="2:74" x14ac:dyDescent="0.2">
      <c r="C2" s="33" t="s">
        <v>108</v>
      </c>
      <c r="E2" s="34" t="s">
        <v>109</v>
      </c>
      <c r="F2" s="34" t="s">
        <v>110</v>
      </c>
      <c r="G2" s="34" t="s">
        <v>111</v>
      </c>
      <c r="H2" s="69" t="s">
        <v>190</v>
      </c>
      <c r="I2" s="34" t="s">
        <v>112</v>
      </c>
      <c r="J2" s="34" t="s">
        <v>113</v>
      </c>
      <c r="K2" s="34" t="s">
        <v>114</v>
      </c>
      <c r="L2" s="34" t="s">
        <v>115</v>
      </c>
      <c r="M2" s="34" t="s">
        <v>116</v>
      </c>
      <c r="N2" s="34" t="s">
        <v>117</v>
      </c>
      <c r="O2" s="34" t="s">
        <v>118</v>
      </c>
      <c r="P2" s="34" t="s">
        <v>119</v>
      </c>
      <c r="Q2" s="34" t="s">
        <v>120</v>
      </c>
      <c r="R2" s="34" t="s">
        <v>121</v>
      </c>
      <c r="S2" s="34" t="s">
        <v>122</v>
      </c>
      <c r="T2" s="34" t="s">
        <v>138</v>
      </c>
      <c r="U2" s="34" t="s">
        <v>139</v>
      </c>
      <c r="V2" s="34" t="s">
        <v>140</v>
      </c>
      <c r="W2" s="34" t="s">
        <v>141</v>
      </c>
      <c r="X2" s="34" t="s">
        <v>142</v>
      </c>
      <c r="Y2" s="34" t="s">
        <v>143</v>
      </c>
      <c r="Z2" s="34" t="s">
        <v>144</v>
      </c>
      <c r="AA2" s="34" t="s">
        <v>145</v>
      </c>
      <c r="AB2" s="34" t="s">
        <v>123</v>
      </c>
      <c r="AC2" s="34" t="s">
        <v>124</v>
      </c>
      <c r="AD2" s="34" t="s">
        <v>125</v>
      </c>
      <c r="AE2" s="69" t="s">
        <v>192</v>
      </c>
      <c r="AF2" s="34" t="s">
        <v>126</v>
      </c>
      <c r="AG2" s="34" t="s">
        <v>127</v>
      </c>
      <c r="AH2" s="34" t="s">
        <v>128</v>
      </c>
      <c r="AI2" s="34" t="s">
        <v>129</v>
      </c>
      <c r="AJ2" s="117" t="s">
        <v>250</v>
      </c>
      <c r="AK2" s="34" t="s">
        <v>224</v>
      </c>
      <c r="AL2" s="34" t="s">
        <v>225</v>
      </c>
      <c r="AM2" s="34" t="s">
        <v>228</v>
      </c>
      <c r="AN2" s="34" t="s">
        <v>230</v>
      </c>
      <c r="AO2" s="34" t="s">
        <v>129</v>
      </c>
      <c r="AP2" s="34" t="s">
        <v>234</v>
      </c>
      <c r="AQ2" s="34" t="s">
        <v>235</v>
      </c>
      <c r="AR2" s="34" t="s">
        <v>239</v>
      </c>
      <c r="AS2" s="34" t="s">
        <v>270</v>
      </c>
      <c r="AT2" s="34" t="s">
        <v>241</v>
      </c>
      <c r="AU2" s="34" t="s">
        <v>242</v>
      </c>
      <c r="AV2" s="34" t="s">
        <v>243</v>
      </c>
      <c r="AW2" s="34" t="s">
        <v>130</v>
      </c>
      <c r="AX2" s="34" t="s">
        <v>131</v>
      </c>
      <c r="AY2" s="34" t="s">
        <v>132</v>
      </c>
    </row>
    <row r="3" spans="2:74" x14ac:dyDescent="0.2">
      <c r="C3" s="32" t="s">
        <v>133</v>
      </c>
      <c r="E3" s="35" t="s">
        <v>105</v>
      </c>
      <c r="F3" s="35" t="s">
        <v>105</v>
      </c>
      <c r="G3" s="35" t="s">
        <v>105</v>
      </c>
      <c r="H3" s="70" t="s">
        <v>105</v>
      </c>
      <c r="I3" s="35" t="s">
        <v>105</v>
      </c>
      <c r="J3" s="35" t="s">
        <v>105</v>
      </c>
      <c r="K3" s="35" t="s">
        <v>105</v>
      </c>
      <c r="L3" s="35" t="s">
        <v>105</v>
      </c>
      <c r="M3" s="35" t="s">
        <v>105</v>
      </c>
      <c r="N3" s="35" t="s">
        <v>105</v>
      </c>
      <c r="O3" s="35" t="s">
        <v>105</v>
      </c>
      <c r="P3" s="35" t="s">
        <v>105</v>
      </c>
      <c r="Q3" s="35" t="s">
        <v>105</v>
      </c>
      <c r="R3" s="35" t="s">
        <v>105</v>
      </c>
      <c r="S3" s="35" t="s">
        <v>105</v>
      </c>
      <c r="T3" s="35" t="s">
        <v>105</v>
      </c>
      <c r="U3" s="35" t="s">
        <v>105</v>
      </c>
      <c r="V3" s="35" t="s">
        <v>105</v>
      </c>
      <c r="W3" s="35" t="s">
        <v>105</v>
      </c>
      <c r="X3" s="35" t="s">
        <v>105</v>
      </c>
      <c r="Y3" s="35" t="s">
        <v>105</v>
      </c>
      <c r="Z3" s="35" t="s">
        <v>105</v>
      </c>
      <c r="AA3" s="35" t="s">
        <v>105</v>
      </c>
      <c r="AB3" s="35" t="s">
        <v>105</v>
      </c>
      <c r="AC3" s="35" t="s">
        <v>105</v>
      </c>
      <c r="AD3" s="35" t="s">
        <v>105</v>
      </c>
      <c r="AE3" s="70" t="s">
        <v>105</v>
      </c>
      <c r="AF3" s="35" t="s">
        <v>105</v>
      </c>
      <c r="AG3" s="35" t="s">
        <v>105</v>
      </c>
      <c r="AH3" s="35" t="s">
        <v>105</v>
      </c>
      <c r="AI3" s="35" t="s">
        <v>105</v>
      </c>
      <c r="AJ3" s="118" t="s">
        <v>105</v>
      </c>
      <c r="AK3" s="35" t="s">
        <v>105</v>
      </c>
      <c r="AL3" s="35" t="s">
        <v>105</v>
      </c>
      <c r="AM3" s="35" t="s">
        <v>105</v>
      </c>
      <c r="AN3" s="35" t="s">
        <v>229</v>
      </c>
      <c r="AO3" s="35" t="s">
        <v>229</v>
      </c>
      <c r="AP3" s="35" t="s">
        <v>233</v>
      </c>
      <c r="AQ3" s="35" t="s">
        <v>233</v>
      </c>
      <c r="AR3" s="35" t="s">
        <v>107</v>
      </c>
      <c r="AS3" s="35" t="s">
        <v>107</v>
      </c>
      <c r="AT3" s="35" t="s">
        <v>107</v>
      </c>
      <c r="AU3" s="35" t="s">
        <v>107</v>
      </c>
      <c r="AV3" s="35" t="s">
        <v>107</v>
      </c>
      <c r="AW3" s="35" t="s">
        <v>106</v>
      </c>
      <c r="AX3" s="35" t="s">
        <v>107</v>
      </c>
      <c r="AY3" s="35" t="s">
        <v>107</v>
      </c>
    </row>
    <row r="5" spans="2:74" x14ac:dyDescent="0.2">
      <c r="B5" s="146" t="s">
        <v>221</v>
      </c>
      <c r="C5" s="147"/>
      <c r="D5" s="148" t="s">
        <v>272</v>
      </c>
      <c r="E5" s="149"/>
      <c r="F5" s="149"/>
      <c r="G5" s="149"/>
      <c r="H5" s="149"/>
      <c r="I5" s="149"/>
      <c r="J5" s="149"/>
      <c r="K5" s="150"/>
    </row>
    <row r="6" spans="2:74" x14ac:dyDescent="0.2">
      <c r="B6" s="55">
        <f>COUNTA($C$12:$C$181)</f>
        <v>1</v>
      </c>
    </row>
    <row r="7" spans="2:74" x14ac:dyDescent="0.2">
      <c r="C7" s="46" t="s">
        <v>146</v>
      </c>
      <c r="D7" s="46" t="s">
        <v>146</v>
      </c>
      <c r="L7" s="18" t="s">
        <v>6</v>
      </c>
      <c r="M7" s="9"/>
      <c r="N7" s="9"/>
      <c r="O7" s="9"/>
      <c r="P7" s="9"/>
      <c r="Q7" s="9"/>
      <c r="R7" s="9"/>
      <c r="S7" s="10"/>
      <c r="T7" s="9"/>
      <c r="U7" s="9"/>
      <c r="V7" s="9"/>
      <c r="W7" s="9"/>
      <c r="X7" s="9"/>
      <c r="Y7" s="9"/>
      <c r="Z7" s="9"/>
      <c r="AA7" s="9"/>
      <c r="AB7" s="19" t="s">
        <v>13</v>
      </c>
      <c r="AC7" s="19"/>
      <c r="AD7" s="12"/>
      <c r="AE7" s="12"/>
      <c r="AF7" s="12"/>
      <c r="AG7" s="12"/>
      <c r="AH7" s="12"/>
      <c r="AI7" s="12"/>
      <c r="AJ7" s="12"/>
      <c r="AK7" s="12"/>
      <c r="AL7" s="12"/>
      <c r="AM7" s="20" t="s">
        <v>23</v>
      </c>
      <c r="AN7" s="91"/>
      <c r="AO7" s="14"/>
      <c r="AP7" s="14"/>
      <c r="AQ7" s="14"/>
      <c r="AR7" s="14"/>
      <c r="AS7" s="14"/>
      <c r="AT7" s="14"/>
      <c r="AU7" s="14"/>
      <c r="AV7" s="14"/>
      <c r="AW7" s="14"/>
      <c r="AX7" s="14"/>
      <c r="AY7" s="23"/>
    </row>
    <row r="8" spans="2:74" x14ac:dyDescent="0.2">
      <c r="B8" s="1"/>
      <c r="C8" s="1"/>
      <c r="D8" s="1"/>
      <c r="E8" s="1"/>
      <c r="F8" s="1"/>
      <c r="G8" s="1"/>
      <c r="H8" s="1"/>
      <c r="I8" s="1"/>
      <c r="J8" s="1"/>
      <c r="K8" s="1"/>
      <c r="L8" s="6" t="s">
        <v>7</v>
      </c>
      <c r="M8" s="7"/>
      <c r="N8" s="6" t="s">
        <v>10</v>
      </c>
      <c r="O8" s="7"/>
      <c r="P8" s="6" t="s">
        <v>11</v>
      </c>
      <c r="Q8" s="7"/>
      <c r="R8" s="6" t="s">
        <v>12</v>
      </c>
      <c r="S8" s="7"/>
      <c r="T8" s="6" t="s">
        <v>134</v>
      </c>
      <c r="U8" s="7"/>
      <c r="V8" s="6" t="s">
        <v>135</v>
      </c>
      <c r="W8" s="7"/>
      <c r="X8" s="6" t="s">
        <v>136</v>
      </c>
      <c r="Y8" s="7"/>
      <c r="Z8" s="6" t="s">
        <v>137</v>
      </c>
      <c r="AA8" s="7"/>
      <c r="AB8" s="15"/>
      <c r="AC8" s="1"/>
      <c r="AD8" s="1"/>
      <c r="AE8" s="1"/>
      <c r="AF8" s="1"/>
      <c r="AG8" s="1"/>
      <c r="AH8" s="1"/>
      <c r="AI8" s="1"/>
      <c r="AJ8" s="119"/>
      <c r="AK8" s="1"/>
      <c r="AL8" s="1"/>
      <c r="AM8" s="1"/>
      <c r="AN8" s="1"/>
      <c r="AO8" s="1"/>
      <c r="AP8" s="1"/>
      <c r="AQ8" s="1"/>
      <c r="AR8" s="1"/>
      <c r="AS8" s="1"/>
      <c r="AT8" s="1"/>
      <c r="AU8" s="1"/>
      <c r="AV8" s="1"/>
      <c r="AW8" s="1"/>
      <c r="AX8" s="1"/>
      <c r="AY8" s="1"/>
      <c r="BB8" s="151" t="s">
        <v>34</v>
      </c>
      <c r="BC8" s="152"/>
      <c r="BD8" s="152"/>
      <c r="BE8" s="152"/>
      <c r="BF8" s="152"/>
      <c r="BG8" s="152"/>
      <c r="BH8" s="152"/>
      <c r="BI8" s="153"/>
      <c r="BK8" s="159" t="s">
        <v>45</v>
      </c>
      <c r="BL8" s="160"/>
      <c r="BM8" s="160"/>
      <c r="BN8" s="160"/>
      <c r="BO8" s="160"/>
      <c r="BP8" s="160"/>
      <c r="BQ8" s="161"/>
      <c r="BR8" s="127"/>
      <c r="BS8" s="127"/>
      <c r="BT8" s="95" t="s">
        <v>23</v>
      </c>
    </row>
    <row r="9" spans="2:74" s="17" customFormat="1" ht="38.25" x14ac:dyDescent="0.2">
      <c r="B9" s="16" t="s">
        <v>99</v>
      </c>
      <c r="C9" s="16" t="s">
        <v>223</v>
      </c>
      <c r="D9" s="16" t="s">
        <v>147</v>
      </c>
      <c r="E9" s="16" t="s">
        <v>1</v>
      </c>
      <c r="F9" s="16" t="s">
        <v>2</v>
      </c>
      <c r="G9" s="16" t="s">
        <v>0</v>
      </c>
      <c r="H9" s="71" t="s">
        <v>191</v>
      </c>
      <c r="I9" s="16" t="s">
        <v>3</v>
      </c>
      <c r="J9" s="16" t="s">
        <v>4</v>
      </c>
      <c r="K9" s="16" t="s">
        <v>5</v>
      </c>
      <c r="L9" s="16" t="s">
        <v>8</v>
      </c>
      <c r="M9" s="30" t="s">
        <v>9</v>
      </c>
      <c r="N9" s="16" t="s">
        <v>8</v>
      </c>
      <c r="O9" s="30" t="s">
        <v>9</v>
      </c>
      <c r="P9" s="16" t="s">
        <v>8</v>
      </c>
      <c r="Q9" s="30" t="s">
        <v>9</v>
      </c>
      <c r="R9" s="16" t="s">
        <v>8</v>
      </c>
      <c r="S9" s="30" t="s">
        <v>9</v>
      </c>
      <c r="T9" s="16" t="s">
        <v>8</v>
      </c>
      <c r="U9" s="30" t="s">
        <v>9</v>
      </c>
      <c r="V9" s="16" t="s">
        <v>8</v>
      </c>
      <c r="W9" s="30" t="s">
        <v>9</v>
      </c>
      <c r="X9" s="16" t="s">
        <v>8</v>
      </c>
      <c r="Y9" s="30" t="s">
        <v>9</v>
      </c>
      <c r="Z9" s="16" t="s">
        <v>8</v>
      </c>
      <c r="AA9" s="30" t="s">
        <v>9</v>
      </c>
      <c r="AB9" s="30" t="s">
        <v>14</v>
      </c>
      <c r="AC9" s="30" t="s">
        <v>15</v>
      </c>
      <c r="AD9" s="30" t="s">
        <v>16</v>
      </c>
      <c r="AE9" s="72" t="s">
        <v>193</v>
      </c>
      <c r="AF9" s="30" t="s">
        <v>17</v>
      </c>
      <c r="AG9" s="30" t="s">
        <v>18</v>
      </c>
      <c r="AH9" s="30" t="s">
        <v>19</v>
      </c>
      <c r="AI9" s="30" t="s">
        <v>20</v>
      </c>
      <c r="AJ9" s="96" t="s">
        <v>249</v>
      </c>
      <c r="AK9" s="96" t="s">
        <v>226</v>
      </c>
      <c r="AL9" s="30" t="s">
        <v>227</v>
      </c>
      <c r="AM9" s="30" t="s">
        <v>5</v>
      </c>
      <c r="AN9" s="30" t="s">
        <v>231</v>
      </c>
      <c r="AO9" s="30" t="s">
        <v>232</v>
      </c>
      <c r="AP9" s="30" t="s">
        <v>236</v>
      </c>
      <c r="AQ9" s="30" t="s">
        <v>237</v>
      </c>
      <c r="AR9" s="30" t="s">
        <v>238</v>
      </c>
      <c r="AS9" s="30" t="s">
        <v>271</v>
      </c>
      <c r="AT9" s="30" t="s">
        <v>240</v>
      </c>
      <c r="AU9" s="30" t="s">
        <v>244</v>
      </c>
      <c r="AV9" s="30" t="s">
        <v>245</v>
      </c>
      <c r="AW9" s="30" t="s">
        <v>21</v>
      </c>
      <c r="AX9" s="30" t="s">
        <v>22</v>
      </c>
      <c r="AY9" s="16" t="s">
        <v>32</v>
      </c>
      <c r="BA9" s="37" t="s">
        <v>33</v>
      </c>
      <c r="BB9" s="21">
        <v>1</v>
      </c>
      <c r="BC9" s="21">
        <f t="shared" ref="BC9:BI9" si="0">BB9+1</f>
        <v>2</v>
      </c>
      <c r="BD9" s="21">
        <f t="shared" si="0"/>
        <v>3</v>
      </c>
      <c r="BE9" s="21">
        <f t="shared" si="0"/>
        <v>4</v>
      </c>
      <c r="BF9" s="21">
        <f t="shared" si="0"/>
        <v>5</v>
      </c>
      <c r="BG9" s="21">
        <f t="shared" si="0"/>
        <v>6</v>
      </c>
      <c r="BH9" s="21">
        <f t="shared" si="0"/>
        <v>7</v>
      </c>
      <c r="BI9" s="21">
        <f t="shared" si="0"/>
        <v>8</v>
      </c>
      <c r="BK9" s="21" t="s">
        <v>40</v>
      </c>
      <c r="BL9" s="21" t="s">
        <v>41</v>
      </c>
      <c r="BM9" s="21" t="s">
        <v>42</v>
      </c>
      <c r="BN9" s="21" t="s">
        <v>43</v>
      </c>
      <c r="BO9" s="21" t="s">
        <v>44</v>
      </c>
      <c r="BP9" s="21" t="s">
        <v>251</v>
      </c>
      <c r="BQ9" s="21" t="s">
        <v>252</v>
      </c>
      <c r="BR9" s="21" t="s">
        <v>290</v>
      </c>
      <c r="BS9" s="21" t="s">
        <v>291</v>
      </c>
      <c r="BT9" s="21" t="s">
        <v>248</v>
      </c>
      <c r="BV9" s="21" t="s">
        <v>147</v>
      </c>
    </row>
    <row r="10" spans="2:74" x14ac:dyDescent="0.2">
      <c r="B10" s="2" t="str">
        <f t="shared" ref="B10:B74" ca="1" si="1">E10&amp;F10&amp;"-"&amp;G10</f>
        <v>-</v>
      </c>
      <c r="C10" s="22" t="s">
        <v>280</v>
      </c>
      <c r="D10" s="22" t="s">
        <v>148</v>
      </c>
      <c r="E10" s="39" t="str">
        <f ca="1">IFERROR(INDIRECT("'["&amp;$C10&amp;"]"&amp;E$3&amp;"'!"&amp;E$2),"")</f>
        <v/>
      </c>
      <c r="F10" s="40" t="str">
        <f t="shared" ref="F10:AY10" ca="1" si="2">IFERROR(INDIRECT("'["&amp;$C10&amp;"]"&amp;F$3&amp;"'!"&amp;F$2),"")</f>
        <v/>
      </c>
      <c r="G10" s="41" t="str">
        <f t="shared" ca="1" si="2"/>
        <v/>
      </c>
      <c r="H10" s="41" t="str">
        <f t="shared" ca="1" si="2"/>
        <v/>
      </c>
      <c r="I10" s="39" t="str">
        <f t="shared" ca="1" si="2"/>
        <v/>
      </c>
      <c r="J10" s="42" t="str">
        <f t="shared" ca="1" si="2"/>
        <v/>
      </c>
      <c r="K10" s="39" t="str">
        <f t="shared" ca="1" si="2"/>
        <v/>
      </c>
      <c r="L10" s="39" t="str">
        <f t="shared" ca="1" si="2"/>
        <v/>
      </c>
      <c r="M10" s="43" t="str">
        <f t="shared" ca="1" si="2"/>
        <v/>
      </c>
      <c r="N10" s="39" t="str">
        <f t="shared" ca="1" si="2"/>
        <v/>
      </c>
      <c r="O10" s="43" t="str">
        <f t="shared" ca="1" si="2"/>
        <v/>
      </c>
      <c r="P10" s="39" t="str">
        <f t="shared" ca="1" si="2"/>
        <v/>
      </c>
      <c r="Q10" s="43" t="str">
        <f t="shared" ca="1" si="2"/>
        <v/>
      </c>
      <c r="R10" s="39" t="str">
        <f t="shared" ca="1" si="2"/>
        <v/>
      </c>
      <c r="S10" s="43" t="str">
        <f t="shared" ca="1" si="2"/>
        <v/>
      </c>
      <c r="T10" s="39" t="str">
        <f t="shared" ca="1" si="2"/>
        <v/>
      </c>
      <c r="U10" s="43" t="str">
        <f t="shared" ca="1" si="2"/>
        <v/>
      </c>
      <c r="V10" s="39" t="str">
        <f t="shared" ca="1" si="2"/>
        <v/>
      </c>
      <c r="W10" s="43" t="str">
        <f t="shared" ca="1" si="2"/>
        <v/>
      </c>
      <c r="X10" s="39" t="str">
        <f t="shared" ca="1" si="2"/>
        <v/>
      </c>
      <c r="Y10" s="43" t="str">
        <f t="shared" ca="1" si="2"/>
        <v/>
      </c>
      <c r="Z10" s="39" t="str">
        <f t="shared" ca="1" si="2"/>
        <v/>
      </c>
      <c r="AA10" s="43" t="str">
        <f t="shared" ca="1" si="2"/>
        <v/>
      </c>
      <c r="AB10" s="43" t="str">
        <f t="shared" ca="1" si="2"/>
        <v/>
      </c>
      <c r="AC10" s="44" t="str">
        <f t="shared" ca="1" si="2"/>
        <v/>
      </c>
      <c r="AD10" s="44" t="str">
        <f t="shared" ca="1" si="2"/>
        <v/>
      </c>
      <c r="AE10" s="44" t="str">
        <f t="shared" ca="1" si="2"/>
        <v/>
      </c>
      <c r="AF10" s="44" t="str">
        <f t="shared" ca="1" si="2"/>
        <v/>
      </c>
      <c r="AG10" s="44" t="str">
        <f t="shared" ca="1" si="2"/>
        <v/>
      </c>
      <c r="AH10" s="44" t="str">
        <f t="shared" ca="1" si="2"/>
        <v/>
      </c>
      <c r="AI10" s="44" t="str">
        <f t="shared" ca="1" si="2"/>
        <v/>
      </c>
      <c r="AJ10" s="120" t="str">
        <f t="shared" ca="1" si="2"/>
        <v/>
      </c>
      <c r="AK10" s="44" t="str">
        <f t="shared" ca="1" si="2"/>
        <v/>
      </c>
      <c r="AL10" s="44" t="str">
        <f t="shared" ca="1" si="2"/>
        <v/>
      </c>
      <c r="AM10" s="44" t="str">
        <f t="shared" ca="1" si="2"/>
        <v/>
      </c>
      <c r="AN10" s="44" t="str">
        <f t="shared" ca="1" si="2"/>
        <v/>
      </c>
      <c r="AO10" s="44" t="str">
        <f t="shared" ca="1" si="2"/>
        <v/>
      </c>
      <c r="AP10" s="44" t="str">
        <f t="shared" ca="1" si="2"/>
        <v/>
      </c>
      <c r="AQ10" s="44" t="str">
        <f t="shared" ca="1" si="2"/>
        <v/>
      </c>
      <c r="AR10" s="44" t="str">
        <f t="shared" ca="1" si="2"/>
        <v/>
      </c>
      <c r="AS10" s="44" t="str">
        <f t="shared" ca="1" si="2"/>
        <v/>
      </c>
      <c r="AT10" s="44" t="str">
        <f t="shared" ca="1" si="2"/>
        <v/>
      </c>
      <c r="AU10" s="44" t="str">
        <f t="shared" ca="1" si="2"/>
        <v/>
      </c>
      <c r="AV10" s="44" t="str">
        <f t="shared" ca="1" si="2"/>
        <v/>
      </c>
      <c r="AW10" s="44" t="str">
        <f t="shared" ca="1" si="2"/>
        <v/>
      </c>
      <c r="AX10" s="44" t="str">
        <f t="shared" ca="1" si="2"/>
        <v/>
      </c>
      <c r="AY10" s="44" t="str">
        <f t="shared" ca="1" si="2"/>
        <v/>
      </c>
      <c r="BA10" s="2">
        <f t="shared" ref="BA10:BA74" ca="1" si="3">8-COUNTIF($L10:$AA10,"")/2</f>
        <v>0</v>
      </c>
      <c r="BB10" s="2" t="str">
        <f ca="1">IF(L10="","",$E10-2&amp;L10)</f>
        <v/>
      </c>
      <c r="BC10" s="2" t="str">
        <f ca="1">IF(BC$9&gt;$BA10,"",$E10-2&amp;N10)</f>
        <v/>
      </c>
      <c r="BD10" s="2" t="str">
        <f ca="1">IF(BD$9&gt;$BA10,"",$E10-2&amp;P10)</f>
        <v/>
      </c>
      <c r="BE10" s="2" t="str">
        <f ca="1">IF(BE$9&gt;$BA10,"",$E10-2&amp;R10)</f>
        <v/>
      </c>
      <c r="BF10" s="2" t="str">
        <f ca="1">IF(BF$9&gt;$BA10,"",$E10-2&amp;T10)</f>
        <v/>
      </c>
      <c r="BG10" s="2" t="str">
        <f ca="1">IF(BG$9&gt;$BA10,"",$E10-2&amp;V10)</f>
        <v/>
      </c>
      <c r="BH10" s="2" t="str">
        <f ca="1">IF(BH$9&gt;$BA10,"",$E10-2&amp;X10)</f>
        <v/>
      </c>
      <c r="BI10" s="31" t="str">
        <f ca="1">IF(BI$9&gt;$BA10,"",$E10-2&amp;Z10)</f>
        <v/>
      </c>
      <c r="BK10" s="5" t="str">
        <f ca="1">AB10</f>
        <v/>
      </c>
      <c r="BL10" s="3">
        <f ca="1">IFERROR(BK10*(AC10+AD10),0)</f>
        <v>0</v>
      </c>
      <c r="BM10" s="3">
        <f ca="1">IFERROR(BK10*AG10,0)</f>
        <v>0</v>
      </c>
      <c r="BN10" s="3">
        <f ca="1">IFERROR(AF10*BK10,0)</f>
        <v>0</v>
      </c>
      <c r="BO10" s="3">
        <f ca="1">IFERROR(BK10*(AH10+AI10),0)</f>
        <v>0</v>
      </c>
      <c r="BP10" s="93">
        <f ca="1">IFERROR((SUM($AC10:$AE10)-$AG10-$AK10*($AG10)/($AG10+$AH10+$AI10))/SUM($AC10:$AE10),0)</f>
        <v>0</v>
      </c>
      <c r="BQ10" s="93">
        <f ca="1">IFERROR((SUM($AF10)-$AH10+$AI10-$AK10*($AH10+$AI10)/($AG10+$AJ10+$AH10+$AI10))/SUM($AF10),0)</f>
        <v>0</v>
      </c>
      <c r="BR10" s="93">
        <f ca="1">IFERROR((SUM($AC10:$AE10)-(($AG10+$AJ10)-($AJ10*($AG10+$AJ10)/($AG10+$AJ10+$AH10+$AI10)))-$AK10*($AG10+$AJ10)/($AG10+$AJ10+$AH10+$AI10))/SUM($AC10:$AE10),0)</f>
        <v>0</v>
      </c>
      <c r="BS10" s="93">
        <f ca="1">IFERROR((SUM($AF10)-(($AH10+$AI10)-($AJ10*($AH10+$AI10)/($AG10+$AJ10+$AH10+$AI10)))-$AK10*($AH10+$AI10)/($AG10+$AJ10+$AH10+$AI10))/SUM($AF10),0)</f>
        <v>0</v>
      </c>
      <c r="BT10" s="93">
        <f ca="1">IFERROR(IF(AM10="DS",AN10/AO10,IF(AM10="AE",AP10/AQ10,AR10/AU10)),0)</f>
        <v>0</v>
      </c>
      <c r="BV10" s="2" t="s">
        <v>148</v>
      </c>
    </row>
    <row r="11" spans="2:74" x14ac:dyDescent="0.2">
      <c r="C11" s="22"/>
      <c r="D11" s="22"/>
      <c r="E11" s="39"/>
      <c r="F11" s="40"/>
      <c r="G11" s="41"/>
      <c r="H11" s="41"/>
      <c r="I11" s="39"/>
      <c r="J11" s="42"/>
      <c r="K11" s="39"/>
      <c r="L11" s="39"/>
      <c r="M11" s="43"/>
      <c r="N11" s="39"/>
      <c r="O11" s="43"/>
      <c r="P11" s="39"/>
      <c r="Q11" s="43"/>
      <c r="R11" s="39"/>
      <c r="S11" s="43"/>
      <c r="T11" s="39"/>
      <c r="U11" s="43"/>
      <c r="V11" s="39"/>
      <c r="W11" s="43"/>
      <c r="X11" s="39"/>
      <c r="Y11" s="43"/>
      <c r="Z11" s="39"/>
      <c r="AA11" s="43"/>
      <c r="AB11" s="43"/>
      <c r="AC11" s="44"/>
      <c r="AD11" s="44"/>
      <c r="AE11" s="44"/>
      <c r="AF11" s="44"/>
      <c r="AG11" s="44"/>
      <c r="AH11" s="44"/>
      <c r="AI11" s="44"/>
      <c r="AJ11" s="120"/>
      <c r="AK11" s="44"/>
      <c r="AL11" s="44"/>
      <c r="AM11" s="45"/>
      <c r="AN11" s="45"/>
      <c r="AO11" s="45"/>
      <c r="AP11" s="45"/>
      <c r="AQ11" s="45"/>
      <c r="AR11" s="45"/>
      <c r="AS11" s="45"/>
      <c r="AT11" s="45"/>
      <c r="AU11" s="45"/>
      <c r="AV11" s="45"/>
      <c r="AW11" s="45"/>
      <c r="AX11" s="45"/>
      <c r="AY11" s="45"/>
      <c r="BI11" s="31"/>
      <c r="BK11" s="5"/>
      <c r="BL11" s="3"/>
      <c r="BM11" s="3"/>
      <c r="BN11" s="3"/>
      <c r="BO11" s="3"/>
      <c r="BV11" s="2" t="s">
        <v>149</v>
      </c>
    </row>
    <row r="12" spans="2:74" x14ac:dyDescent="0.2">
      <c r="B12" s="2" t="str">
        <f t="shared" ref="B12" si="4">E12&amp;F12&amp;"-"&amp;G12</f>
        <v>-</v>
      </c>
      <c r="C12" s="22" t="s">
        <v>281</v>
      </c>
      <c r="D12" s="22"/>
      <c r="E12" s="39"/>
      <c r="F12" s="40"/>
      <c r="G12" s="41"/>
      <c r="H12" s="41"/>
      <c r="I12" s="39"/>
      <c r="J12" s="42"/>
      <c r="K12" s="39"/>
      <c r="L12" s="39"/>
      <c r="M12" s="43"/>
      <c r="N12" s="39"/>
      <c r="O12" s="43"/>
      <c r="P12" s="39"/>
      <c r="Q12" s="43"/>
      <c r="R12" s="39"/>
      <c r="S12" s="43"/>
      <c r="T12" s="43"/>
      <c r="U12" s="43"/>
      <c r="V12" s="43"/>
      <c r="W12" s="43"/>
      <c r="X12" s="43"/>
      <c r="Y12" s="43"/>
      <c r="Z12" s="43"/>
      <c r="AA12" s="43"/>
      <c r="AB12" s="43"/>
      <c r="AC12" s="44"/>
      <c r="AD12" s="44"/>
      <c r="AE12" s="44"/>
      <c r="AF12" s="44"/>
      <c r="AG12" s="44"/>
      <c r="AH12" s="44"/>
      <c r="AI12" s="44"/>
      <c r="AJ12" s="120"/>
      <c r="AK12" s="44"/>
      <c r="AL12" s="44"/>
      <c r="AM12" s="45"/>
      <c r="AN12" s="45"/>
      <c r="AO12" s="45"/>
      <c r="AP12" s="45"/>
      <c r="AQ12" s="45"/>
      <c r="AR12" s="45"/>
      <c r="AS12" s="45"/>
      <c r="AT12" s="45"/>
      <c r="AU12" s="45"/>
      <c r="AV12" s="45"/>
      <c r="AW12" s="45"/>
      <c r="AX12" s="45"/>
      <c r="AY12" s="45"/>
      <c r="BA12" s="2">
        <f t="shared" si="3"/>
        <v>0</v>
      </c>
      <c r="BB12" s="2" t="str">
        <f t="shared" ref="BB12:BB43" si="5">IF(L12="","",$E12-2&amp;L12)</f>
        <v/>
      </c>
      <c r="BC12" s="2" t="str">
        <f t="shared" ref="BC12:BC43" si="6">IF(BC$9&gt;$BA12,"",$E12-2&amp;N12)</f>
        <v/>
      </c>
      <c r="BD12" s="2" t="str">
        <f t="shared" ref="BD12:BD43" si="7">IF(BD$9&gt;$BA12,"",$E12-2&amp;P12)</f>
        <v/>
      </c>
      <c r="BE12" s="2" t="str">
        <f t="shared" ref="BE12:BE43" si="8">IF(BE$9&gt;$BA12,"",$E12-2&amp;R12)</f>
        <v/>
      </c>
      <c r="BF12" s="2" t="str">
        <f t="shared" ref="BF12:BF43" si="9">IF(BF$9&gt;$BA12,"",$E12-2&amp;T12)</f>
        <v/>
      </c>
      <c r="BG12" s="2" t="str">
        <f t="shared" ref="BG12:BG43" si="10">IF(BG$9&gt;$BA12,"",$E12-2&amp;V12)</f>
        <v/>
      </c>
      <c r="BH12" s="2" t="str">
        <f t="shared" ref="BH12:BH43" si="11">IF(BH$9&gt;$BA12,"",$E12-2&amp;X12)</f>
        <v/>
      </c>
      <c r="BI12" s="31" t="str">
        <f t="shared" ref="BI12:BI43" si="12">IF(BI$9&gt;$BA12,"",$E12-2&amp;Z12)</f>
        <v/>
      </c>
      <c r="BK12" s="5">
        <f t="shared" ref="BK12:BK43" si="13">AB12</f>
        <v>0</v>
      </c>
      <c r="BL12" s="3">
        <f t="shared" ref="BL12:BL43" si="14">IFERROR(BK12*(AC12+AD12),0)</f>
        <v>0</v>
      </c>
      <c r="BM12" s="3">
        <f t="shared" ref="BM12:BM43" si="15">IFERROR(BK12*AG12,0)</f>
        <v>0</v>
      </c>
      <c r="BN12" s="3">
        <f t="shared" ref="BN12:BN43" si="16">IFERROR(AF12*BK12,0)</f>
        <v>0</v>
      </c>
      <c r="BO12" s="3">
        <f t="shared" ref="BO12:BO43" si="17">IFERROR(BK12*(AH12+AI12),0)</f>
        <v>0</v>
      </c>
      <c r="BP12" s="93">
        <f t="shared" ref="BP12:BP75" si="18">IFERROR((SUM($AC12:$AE12)-$AG12-$AK12*($AG12)/($AG12+$AH12+$AI12))/SUM($AC12:$AE12),0)</f>
        <v>0</v>
      </c>
      <c r="BQ12" s="93">
        <f t="shared" ref="BQ12:BQ75" si="19">IFERROR((SUM($AF12)-$AH12+$AI12-$AK12*($AH12+$AI12)/($AG12+$AJ12+$AH12+$AI12))/SUM($AF12),0)</f>
        <v>0</v>
      </c>
      <c r="BR12" s="93">
        <f t="shared" ref="BR12:BR75" si="20">IFERROR((SUM($AC12:$AE12)-(($AG12+$AJ12)-($AJ12*($AG12+$AJ12)/($AG12+$AJ12+$AH12+$AI12)))-$AK12*($AG12+$AJ12)/($AG12+$AJ12+$AH12+$AI12))/SUM($AC12:$AE12),0)</f>
        <v>0</v>
      </c>
      <c r="BS12" s="93">
        <f t="shared" ref="BS12:BS75" si="21">IFERROR((SUM($AF12)-(($AH12+$AI12)-($AJ12*($AH12+$AI12)/($AG12+$AJ12+$AH12+$AI12)))-$AK12*($AH12+$AI12)/($AG12+$AJ12+$AH12+$AI12))/SUM($AF12),0)</f>
        <v>0</v>
      </c>
      <c r="BT12" s="93">
        <f t="shared" ref="BT12:BT43" si="22">IFERROR(IF(AM12="DS",AN12/AO12,IF(AM12="AE",AP12/AQ12,AR12/AU12)),0)</f>
        <v>0</v>
      </c>
      <c r="BV12" s="2" t="s">
        <v>150</v>
      </c>
    </row>
    <row r="13" spans="2:74" x14ac:dyDescent="0.2">
      <c r="B13" s="2" t="str">
        <f t="shared" si="1"/>
        <v>-</v>
      </c>
      <c r="C13" s="22"/>
      <c r="D13" s="22"/>
      <c r="E13" s="39"/>
      <c r="F13" s="40"/>
      <c r="G13" s="41"/>
      <c r="H13" s="41"/>
      <c r="I13" s="39"/>
      <c r="J13" s="42"/>
      <c r="K13" s="39"/>
      <c r="L13" s="39"/>
      <c r="M13" s="43"/>
      <c r="N13" s="39"/>
      <c r="O13" s="43"/>
      <c r="P13" s="39"/>
      <c r="Q13" s="43"/>
      <c r="R13" s="39"/>
      <c r="S13" s="43"/>
      <c r="T13" s="43"/>
      <c r="U13" s="43"/>
      <c r="V13" s="43"/>
      <c r="W13" s="43"/>
      <c r="X13" s="43"/>
      <c r="Y13" s="43"/>
      <c r="Z13" s="43"/>
      <c r="AA13" s="43"/>
      <c r="AB13" s="43"/>
      <c r="AC13" s="44"/>
      <c r="AD13" s="44"/>
      <c r="AE13" s="44"/>
      <c r="AF13" s="44"/>
      <c r="AG13" s="44"/>
      <c r="AH13" s="44"/>
      <c r="AI13" s="44"/>
      <c r="AJ13" s="120"/>
      <c r="AK13" s="44"/>
      <c r="AL13" s="44"/>
      <c r="AM13" s="45"/>
      <c r="AN13" s="45"/>
      <c r="AO13" s="45"/>
      <c r="AP13" s="45"/>
      <c r="AQ13" s="45"/>
      <c r="AR13" s="45"/>
      <c r="AS13" s="45"/>
      <c r="AT13" s="45"/>
      <c r="AU13" s="45"/>
      <c r="AV13" s="45"/>
      <c r="AW13" s="45"/>
      <c r="AX13" s="45"/>
      <c r="AY13" s="45"/>
      <c r="BA13" s="2">
        <f t="shared" si="3"/>
        <v>0</v>
      </c>
      <c r="BB13" s="2" t="str">
        <f t="shared" si="5"/>
        <v/>
      </c>
      <c r="BC13" s="2" t="str">
        <f t="shared" si="6"/>
        <v/>
      </c>
      <c r="BD13" s="2" t="str">
        <f t="shared" si="7"/>
        <v/>
      </c>
      <c r="BE13" s="2" t="str">
        <f t="shared" si="8"/>
        <v/>
      </c>
      <c r="BF13" s="2" t="str">
        <f t="shared" si="9"/>
        <v/>
      </c>
      <c r="BG13" s="2" t="str">
        <f t="shared" si="10"/>
        <v/>
      </c>
      <c r="BH13" s="2" t="str">
        <f t="shared" si="11"/>
        <v/>
      </c>
      <c r="BI13" s="31" t="str">
        <f t="shared" si="12"/>
        <v/>
      </c>
      <c r="BK13" s="5">
        <f t="shared" si="13"/>
        <v>0</v>
      </c>
      <c r="BL13" s="3">
        <f t="shared" si="14"/>
        <v>0</v>
      </c>
      <c r="BM13" s="3">
        <f t="shared" si="15"/>
        <v>0</v>
      </c>
      <c r="BN13" s="3">
        <f t="shared" si="16"/>
        <v>0</v>
      </c>
      <c r="BO13" s="3">
        <f t="shared" si="17"/>
        <v>0</v>
      </c>
      <c r="BP13" s="93">
        <f t="shared" si="18"/>
        <v>0</v>
      </c>
      <c r="BQ13" s="93">
        <f t="shared" si="19"/>
        <v>0</v>
      </c>
      <c r="BR13" s="93">
        <f t="shared" si="20"/>
        <v>0</v>
      </c>
      <c r="BS13" s="93">
        <f t="shared" si="21"/>
        <v>0</v>
      </c>
      <c r="BT13" s="93">
        <f t="shared" si="22"/>
        <v>0</v>
      </c>
    </row>
    <row r="14" spans="2:74" x14ac:dyDescent="0.2">
      <c r="B14" s="2" t="str">
        <f t="shared" si="1"/>
        <v>-</v>
      </c>
      <c r="C14" s="22"/>
      <c r="D14" s="22"/>
      <c r="E14" s="39"/>
      <c r="F14" s="40"/>
      <c r="G14" s="41"/>
      <c r="H14" s="41"/>
      <c r="I14" s="39"/>
      <c r="J14" s="42"/>
      <c r="K14" s="39"/>
      <c r="L14" s="39"/>
      <c r="M14" s="43"/>
      <c r="N14" s="39"/>
      <c r="O14" s="43"/>
      <c r="P14" s="39"/>
      <c r="Q14" s="43"/>
      <c r="R14" s="39"/>
      <c r="S14" s="43"/>
      <c r="T14" s="43"/>
      <c r="U14" s="43"/>
      <c r="V14" s="43"/>
      <c r="W14" s="43"/>
      <c r="X14" s="43"/>
      <c r="Y14" s="43"/>
      <c r="Z14" s="43"/>
      <c r="AA14" s="43"/>
      <c r="AB14" s="43"/>
      <c r="AC14" s="44"/>
      <c r="AD14" s="44"/>
      <c r="AE14" s="44"/>
      <c r="AF14" s="44"/>
      <c r="AG14" s="44"/>
      <c r="AH14" s="44"/>
      <c r="AI14" s="44"/>
      <c r="AJ14" s="120"/>
      <c r="AK14" s="44"/>
      <c r="AL14" s="44"/>
      <c r="AM14" s="45"/>
      <c r="AN14" s="45"/>
      <c r="AO14" s="45"/>
      <c r="AP14" s="45"/>
      <c r="AQ14" s="45"/>
      <c r="AR14" s="45"/>
      <c r="AS14" s="45"/>
      <c r="AT14" s="45"/>
      <c r="AU14" s="45"/>
      <c r="AV14" s="45"/>
      <c r="AW14" s="45"/>
      <c r="AX14" s="45"/>
      <c r="AY14" s="45"/>
      <c r="BA14" s="2">
        <f t="shared" si="3"/>
        <v>0</v>
      </c>
      <c r="BB14" s="2" t="str">
        <f t="shared" si="5"/>
        <v/>
      </c>
      <c r="BC14" s="2" t="str">
        <f t="shared" si="6"/>
        <v/>
      </c>
      <c r="BD14" s="2" t="str">
        <f t="shared" si="7"/>
        <v/>
      </c>
      <c r="BE14" s="2" t="str">
        <f t="shared" si="8"/>
        <v/>
      </c>
      <c r="BF14" s="2" t="str">
        <f t="shared" si="9"/>
        <v/>
      </c>
      <c r="BG14" s="2" t="str">
        <f t="shared" si="10"/>
        <v/>
      </c>
      <c r="BH14" s="2" t="str">
        <f t="shared" si="11"/>
        <v/>
      </c>
      <c r="BI14" s="31" t="str">
        <f t="shared" si="12"/>
        <v/>
      </c>
      <c r="BK14" s="5">
        <f t="shared" si="13"/>
        <v>0</v>
      </c>
      <c r="BL14" s="3">
        <f t="shared" si="14"/>
        <v>0</v>
      </c>
      <c r="BM14" s="3">
        <f t="shared" si="15"/>
        <v>0</v>
      </c>
      <c r="BN14" s="3">
        <f t="shared" si="16"/>
        <v>0</v>
      </c>
      <c r="BO14" s="3">
        <f t="shared" si="17"/>
        <v>0</v>
      </c>
      <c r="BP14" s="93">
        <f t="shared" si="18"/>
        <v>0</v>
      </c>
      <c r="BQ14" s="93">
        <f t="shared" si="19"/>
        <v>0</v>
      </c>
      <c r="BR14" s="93">
        <f t="shared" si="20"/>
        <v>0</v>
      </c>
      <c r="BS14" s="93">
        <f t="shared" si="21"/>
        <v>0</v>
      </c>
      <c r="BT14" s="93">
        <f t="shared" si="22"/>
        <v>0</v>
      </c>
    </row>
    <row r="15" spans="2:74" x14ac:dyDescent="0.2">
      <c r="B15" s="2" t="str">
        <f t="shared" si="1"/>
        <v>-</v>
      </c>
      <c r="C15" s="22"/>
      <c r="D15" s="22"/>
      <c r="E15" s="39"/>
      <c r="F15" s="40"/>
      <c r="G15" s="41"/>
      <c r="H15" s="41"/>
      <c r="I15" s="39"/>
      <c r="J15" s="42"/>
      <c r="K15" s="39"/>
      <c r="L15" s="39"/>
      <c r="M15" s="43"/>
      <c r="N15" s="39"/>
      <c r="O15" s="43"/>
      <c r="P15" s="39"/>
      <c r="Q15" s="43"/>
      <c r="R15" s="39"/>
      <c r="S15" s="43"/>
      <c r="T15" s="43"/>
      <c r="U15" s="43"/>
      <c r="V15" s="43"/>
      <c r="W15" s="43"/>
      <c r="X15" s="43"/>
      <c r="Y15" s="43"/>
      <c r="Z15" s="43"/>
      <c r="AA15" s="43"/>
      <c r="AB15" s="43"/>
      <c r="AC15" s="44"/>
      <c r="AD15" s="44"/>
      <c r="AE15" s="44"/>
      <c r="AF15" s="44"/>
      <c r="AG15" s="44"/>
      <c r="AH15" s="44"/>
      <c r="AI15" s="44"/>
      <c r="AJ15" s="120"/>
      <c r="AK15" s="44"/>
      <c r="AL15" s="44"/>
      <c r="AM15" s="45"/>
      <c r="AN15" s="45"/>
      <c r="AO15" s="45"/>
      <c r="AP15" s="45"/>
      <c r="AQ15" s="45"/>
      <c r="AR15" s="45"/>
      <c r="AS15" s="45"/>
      <c r="AT15" s="45"/>
      <c r="AU15" s="45"/>
      <c r="AV15" s="45"/>
      <c r="AW15" s="45"/>
      <c r="AX15" s="45"/>
      <c r="AY15" s="45"/>
      <c r="BA15" s="2">
        <f t="shared" si="3"/>
        <v>0</v>
      </c>
      <c r="BB15" s="2" t="str">
        <f t="shared" si="5"/>
        <v/>
      </c>
      <c r="BC15" s="2" t="str">
        <f t="shared" si="6"/>
        <v/>
      </c>
      <c r="BD15" s="2" t="str">
        <f t="shared" si="7"/>
        <v/>
      </c>
      <c r="BE15" s="2" t="str">
        <f t="shared" si="8"/>
        <v/>
      </c>
      <c r="BF15" s="2" t="str">
        <f t="shared" si="9"/>
        <v/>
      </c>
      <c r="BG15" s="2" t="str">
        <f t="shared" si="10"/>
        <v/>
      </c>
      <c r="BH15" s="2" t="str">
        <f t="shared" si="11"/>
        <v/>
      </c>
      <c r="BI15" s="31" t="str">
        <f t="shared" si="12"/>
        <v/>
      </c>
      <c r="BK15" s="5">
        <f t="shared" si="13"/>
        <v>0</v>
      </c>
      <c r="BL15" s="3">
        <f t="shared" si="14"/>
        <v>0</v>
      </c>
      <c r="BM15" s="3">
        <f t="shared" si="15"/>
        <v>0</v>
      </c>
      <c r="BN15" s="3">
        <f t="shared" si="16"/>
        <v>0</v>
      </c>
      <c r="BO15" s="3">
        <f t="shared" si="17"/>
        <v>0</v>
      </c>
      <c r="BP15" s="93">
        <f t="shared" si="18"/>
        <v>0</v>
      </c>
      <c r="BQ15" s="93">
        <f t="shared" si="19"/>
        <v>0</v>
      </c>
      <c r="BR15" s="93">
        <f t="shared" si="20"/>
        <v>0</v>
      </c>
      <c r="BS15" s="93">
        <f t="shared" si="21"/>
        <v>0</v>
      </c>
      <c r="BT15" s="93">
        <f t="shared" si="22"/>
        <v>0</v>
      </c>
    </row>
    <row r="16" spans="2:74" x14ac:dyDescent="0.2">
      <c r="B16" s="2" t="str">
        <f t="shared" si="1"/>
        <v>-</v>
      </c>
      <c r="C16" s="22"/>
      <c r="D16" s="22"/>
      <c r="E16" s="39"/>
      <c r="F16" s="40"/>
      <c r="G16" s="41"/>
      <c r="H16" s="41"/>
      <c r="I16" s="39"/>
      <c r="J16" s="42"/>
      <c r="K16" s="39"/>
      <c r="L16" s="39"/>
      <c r="M16" s="43"/>
      <c r="N16" s="39"/>
      <c r="O16" s="43"/>
      <c r="P16" s="39"/>
      <c r="Q16" s="43"/>
      <c r="R16" s="39"/>
      <c r="S16" s="43"/>
      <c r="T16" s="43"/>
      <c r="U16" s="43"/>
      <c r="V16" s="43"/>
      <c r="W16" s="43"/>
      <c r="X16" s="43"/>
      <c r="Y16" s="43"/>
      <c r="Z16" s="43"/>
      <c r="AA16" s="43"/>
      <c r="AB16" s="43"/>
      <c r="AC16" s="44"/>
      <c r="AD16" s="44"/>
      <c r="AE16" s="44"/>
      <c r="AF16" s="44"/>
      <c r="AG16" s="44"/>
      <c r="AH16" s="44"/>
      <c r="AI16" s="44"/>
      <c r="AJ16" s="120"/>
      <c r="AK16" s="44"/>
      <c r="AL16" s="44"/>
      <c r="AM16" s="45"/>
      <c r="AN16" s="45"/>
      <c r="AO16" s="45"/>
      <c r="AP16" s="45"/>
      <c r="AQ16" s="45"/>
      <c r="AR16" s="45"/>
      <c r="AS16" s="45"/>
      <c r="AT16" s="45"/>
      <c r="AU16" s="45"/>
      <c r="AV16" s="45"/>
      <c r="AW16" s="45"/>
      <c r="AX16" s="45"/>
      <c r="AY16" s="45"/>
      <c r="BA16" s="2">
        <f t="shared" si="3"/>
        <v>0</v>
      </c>
      <c r="BB16" s="2" t="str">
        <f t="shared" si="5"/>
        <v/>
      </c>
      <c r="BC16" s="2" t="str">
        <f t="shared" si="6"/>
        <v/>
      </c>
      <c r="BD16" s="2" t="str">
        <f t="shared" si="7"/>
        <v/>
      </c>
      <c r="BE16" s="2" t="str">
        <f t="shared" si="8"/>
        <v/>
      </c>
      <c r="BF16" s="2" t="str">
        <f t="shared" si="9"/>
        <v/>
      </c>
      <c r="BG16" s="2" t="str">
        <f t="shared" si="10"/>
        <v/>
      </c>
      <c r="BH16" s="2" t="str">
        <f t="shared" si="11"/>
        <v/>
      </c>
      <c r="BI16" s="31" t="str">
        <f t="shared" si="12"/>
        <v/>
      </c>
      <c r="BK16" s="5">
        <f t="shared" si="13"/>
        <v>0</v>
      </c>
      <c r="BL16" s="3">
        <f t="shared" si="14"/>
        <v>0</v>
      </c>
      <c r="BM16" s="3">
        <f t="shared" si="15"/>
        <v>0</v>
      </c>
      <c r="BN16" s="3">
        <f t="shared" si="16"/>
        <v>0</v>
      </c>
      <c r="BO16" s="3">
        <f t="shared" si="17"/>
        <v>0</v>
      </c>
      <c r="BP16" s="93">
        <f t="shared" si="18"/>
        <v>0</v>
      </c>
      <c r="BQ16" s="93">
        <f t="shared" si="19"/>
        <v>0</v>
      </c>
      <c r="BR16" s="93">
        <f t="shared" si="20"/>
        <v>0</v>
      </c>
      <c r="BS16" s="93">
        <f t="shared" si="21"/>
        <v>0</v>
      </c>
      <c r="BT16" s="93">
        <f t="shared" si="22"/>
        <v>0</v>
      </c>
    </row>
    <row r="17" spans="2:72" x14ac:dyDescent="0.2">
      <c r="B17" s="2" t="str">
        <f t="shared" si="1"/>
        <v>-</v>
      </c>
      <c r="C17" s="22"/>
      <c r="D17" s="22"/>
      <c r="E17" s="39"/>
      <c r="F17" s="40"/>
      <c r="G17" s="41"/>
      <c r="H17" s="41"/>
      <c r="I17" s="39"/>
      <c r="J17" s="42"/>
      <c r="K17" s="39"/>
      <c r="L17" s="39"/>
      <c r="M17" s="43"/>
      <c r="N17" s="39"/>
      <c r="O17" s="43"/>
      <c r="P17" s="39"/>
      <c r="Q17" s="43"/>
      <c r="R17" s="39"/>
      <c r="S17" s="43"/>
      <c r="T17" s="43"/>
      <c r="U17" s="43"/>
      <c r="V17" s="43"/>
      <c r="W17" s="43"/>
      <c r="X17" s="43"/>
      <c r="Y17" s="43"/>
      <c r="Z17" s="43"/>
      <c r="AA17" s="43"/>
      <c r="AB17" s="43"/>
      <c r="AC17" s="44"/>
      <c r="AD17" s="44"/>
      <c r="AE17" s="44"/>
      <c r="AF17" s="44"/>
      <c r="AG17" s="44"/>
      <c r="AH17" s="44"/>
      <c r="AI17" s="44"/>
      <c r="AJ17" s="120"/>
      <c r="AK17" s="44"/>
      <c r="AL17" s="44"/>
      <c r="AM17" s="45"/>
      <c r="AN17" s="45"/>
      <c r="AO17" s="45"/>
      <c r="AP17" s="45"/>
      <c r="AQ17" s="45"/>
      <c r="AR17" s="45"/>
      <c r="AS17" s="45"/>
      <c r="AT17" s="45"/>
      <c r="AU17" s="45"/>
      <c r="AV17" s="45"/>
      <c r="AW17" s="45"/>
      <c r="AX17" s="45"/>
      <c r="AY17" s="45"/>
      <c r="BA17" s="2">
        <f t="shared" si="3"/>
        <v>0</v>
      </c>
      <c r="BB17" s="2" t="str">
        <f t="shared" si="5"/>
        <v/>
      </c>
      <c r="BC17" s="2" t="str">
        <f t="shared" si="6"/>
        <v/>
      </c>
      <c r="BD17" s="2" t="str">
        <f t="shared" si="7"/>
        <v/>
      </c>
      <c r="BE17" s="2" t="str">
        <f t="shared" si="8"/>
        <v/>
      </c>
      <c r="BF17" s="2" t="str">
        <f t="shared" si="9"/>
        <v/>
      </c>
      <c r="BG17" s="2" t="str">
        <f t="shared" si="10"/>
        <v/>
      </c>
      <c r="BH17" s="2" t="str">
        <f t="shared" si="11"/>
        <v/>
      </c>
      <c r="BI17" s="31" t="str">
        <f t="shared" si="12"/>
        <v/>
      </c>
      <c r="BK17" s="5">
        <f t="shared" si="13"/>
        <v>0</v>
      </c>
      <c r="BL17" s="3">
        <f t="shared" si="14"/>
        <v>0</v>
      </c>
      <c r="BM17" s="3">
        <f t="shared" si="15"/>
        <v>0</v>
      </c>
      <c r="BN17" s="3">
        <f t="shared" si="16"/>
        <v>0</v>
      </c>
      <c r="BO17" s="3">
        <f t="shared" si="17"/>
        <v>0</v>
      </c>
      <c r="BP17" s="93">
        <f t="shared" si="18"/>
        <v>0</v>
      </c>
      <c r="BQ17" s="93">
        <f t="shared" si="19"/>
        <v>0</v>
      </c>
      <c r="BR17" s="93">
        <f t="shared" si="20"/>
        <v>0</v>
      </c>
      <c r="BS17" s="93">
        <f t="shared" si="21"/>
        <v>0</v>
      </c>
      <c r="BT17" s="93">
        <f t="shared" si="22"/>
        <v>0</v>
      </c>
    </row>
    <row r="18" spans="2:72" x14ac:dyDescent="0.2">
      <c r="B18" s="2" t="str">
        <f t="shared" si="1"/>
        <v>-</v>
      </c>
      <c r="C18" s="22"/>
      <c r="D18" s="22"/>
      <c r="E18" s="39"/>
      <c r="F18" s="40"/>
      <c r="G18" s="41"/>
      <c r="H18" s="41"/>
      <c r="I18" s="39"/>
      <c r="J18" s="42"/>
      <c r="K18" s="39"/>
      <c r="L18" s="39"/>
      <c r="M18" s="43"/>
      <c r="N18" s="39"/>
      <c r="O18" s="43"/>
      <c r="P18" s="39"/>
      <c r="Q18" s="43"/>
      <c r="R18" s="39"/>
      <c r="S18" s="43"/>
      <c r="T18" s="43"/>
      <c r="U18" s="43"/>
      <c r="V18" s="43"/>
      <c r="W18" s="43"/>
      <c r="X18" s="43"/>
      <c r="Y18" s="43"/>
      <c r="Z18" s="43"/>
      <c r="AA18" s="43"/>
      <c r="AB18" s="43"/>
      <c r="AC18" s="44"/>
      <c r="AD18" s="44"/>
      <c r="AE18" s="44"/>
      <c r="AF18" s="44"/>
      <c r="AG18" s="44"/>
      <c r="AH18" s="44"/>
      <c r="AI18" s="44"/>
      <c r="AJ18" s="120"/>
      <c r="AK18" s="44"/>
      <c r="AL18" s="44"/>
      <c r="AM18" s="45"/>
      <c r="AN18" s="45"/>
      <c r="AO18" s="45"/>
      <c r="AP18" s="45"/>
      <c r="AQ18" s="45"/>
      <c r="AR18" s="45"/>
      <c r="AS18" s="45"/>
      <c r="AT18" s="45"/>
      <c r="AU18" s="45"/>
      <c r="AV18" s="45"/>
      <c r="AW18" s="45"/>
      <c r="AX18" s="45"/>
      <c r="AY18" s="45"/>
      <c r="BA18" s="2">
        <f t="shared" si="3"/>
        <v>0</v>
      </c>
      <c r="BB18" s="2" t="str">
        <f t="shared" si="5"/>
        <v/>
      </c>
      <c r="BC18" s="2" t="str">
        <f t="shared" si="6"/>
        <v/>
      </c>
      <c r="BD18" s="2" t="str">
        <f t="shared" si="7"/>
        <v/>
      </c>
      <c r="BE18" s="2" t="str">
        <f t="shared" si="8"/>
        <v/>
      </c>
      <c r="BF18" s="2" t="str">
        <f t="shared" si="9"/>
        <v/>
      </c>
      <c r="BG18" s="2" t="str">
        <f t="shared" si="10"/>
        <v/>
      </c>
      <c r="BH18" s="2" t="str">
        <f t="shared" si="11"/>
        <v/>
      </c>
      <c r="BI18" s="31" t="str">
        <f t="shared" si="12"/>
        <v/>
      </c>
      <c r="BK18" s="5">
        <f t="shared" si="13"/>
        <v>0</v>
      </c>
      <c r="BL18" s="3">
        <f t="shared" si="14"/>
        <v>0</v>
      </c>
      <c r="BM18" s="3">
        <f t="shared" si="15"/>
        <v>0</v>
      </c>
      <c r="BN18" s="3">
        <f t="shared" si="16"/>
        <v>0</v>
      </c>
      <c r="BO18" s="3">
        <f t="shared" si="17"/>
        <v>0</v>
      </c>
      <c r="BP18" s="93">
        <f t="shared" si="18"/>
        <v>0</v>
      </c>
      <c r="BQ18" s="93">
        <f t="shared" si="19"/>
        <v>0</v>
      </c>
      <c r="BR18" s="93">
        <f t="shared" si="20"/>
        <v>0</v>
      </c>
      <c r="BS18" s="93">
        <f t="shared" si="21"/>
        <v>0</v>
      </c>
      <c r="BT18" s="93">
        <f t="shared" si="22"/>
        <v>0</v>
      </c>
    </row>
    <row r="19" spans="2:72" x14ac:dyDescent="0.2">
      <c r="B19" s="2" t="str">
        <f t="shared" si="1"/>
        <v>-</v>
      </c>
      <c r="C19" s="22"/>
      <c r="D19" s="22"/>
      <c r="E19" s="39"/>
      <c r="F19" s="40"/>
      <c r="G19" s="41"/>
      <c r="H19" s="41"/>
      <c r="I19" s="39"/>
      <c r="J19" s="42"/>
      <c r="K19" s="39"/>
      <c r="L19" s="39"/>
      <c r="M19" s="43"/>
      <c r="N19" s="39"/>
      <c r="O19" s="43"/>
      <c r="P19" s="39"/>
      <c r="Q19" s="43"/>
      <c r="R19" s="39"/>
      <c r="S19" s="43"/>
      <c r="T19" s="43"/>
      <c r="U19" s="43"/>
      <c r="V19" s="43"/>
      <c r="W19" s="43"/>
      <c r="X19" s="43"/>
      <c r="Y19" s="43"/>
      <c r="Z19" s="43"/>
      <c r="AA19" s="43"/>
      <c r="AB19" s="43"/>
      <c r="AC19" s="44"/>
      <c r="AD19" s="44"/>
      <c r="AE19" s="44"/>
      <c r="AF19" s="44"/>
      <c r="AG19" s="44"/>
      <c r="AH19" s="44"/>
      <c r="AI19" s="44"/>
      <c r="AJ19" s="120"/>
      <c r="AK19" s="44"/>
      <c r="AL19" s="44"/>
      <c r="AM19" s="45"/>
      <c r="AN19" s="45"/>
      <c r="AO19" s="45"/>
      <c r="AP19" s="45"/>
      <c r="AQ19" s="45"/>
      <c r="AR19" s="45"/>
      <c r="AS19" s="45"/>
      <c r="AT19" s="45"/>
      <c r="AU19" s="45"/>
      <c r="AV19" s="45"/>
      <c r="AW19" s="45"/>
      <c r="AX19" s="45"/>
      <c r="AY19" s="45"/>
      <c r="BA19" s="2">
        <f t="shared" si="3"/>
        <v>0</v>
      </c>
      <c r="BB19" s="2" t="str">
        <f t="shared" si="5"/>
        <v/>
      </c>
      <c r="BC19" s="2" t="str">
        <f t="shared" si="6"/>
        <v/>
      </c>
      <c r="BD19" s="2" t="str">
        <f t="shared" si="7"/>
        <v/>
      </c>
      <c r="BE19" s="2" t="str">
        <f t="shared" si="8"/>
        <v/>
      </c>
      <c r="BF19" s="2" t="str">
        <f t="shared" si="9"/>
        <v/>
      </c>
      <c r="BG19" s="2" t="str">
        <f t="shared" si="10"/>
        <v/>
      </c>
      <c r="BH19" s="2" t="str">
        <f t="shared" si="11"/>
        <v/>
      </c>
      <c r="BI19" s="31" t="str">
        <f t="shared" si="12"/>
        <v/>
      </c>
      <c r="BK19" s="5">
        <f t="shared" si="13"/>
        <v>0</v>
      </c>
      <c r="BL19" s="3">
        <f t="shared" si="14"/>
        <v>0</v>
      </c>
      <c r="BM19" s="3">
        <f t="shared" si="15"/>
        <v>0</v>
      </c>
      <c r="BN19" s="3">
        <f t="shared" si="16"/>
        <v>0</v>
      </c>
      <c r="BO19" s="3">
        <f t="shared" si="17"/>
        <v>0</v>
      </c>
      <c r="BP19" s="93">
        <f t="shared" si="18"/>
        <v>0</v>
      </c>
      <c r="BQ19" s="93">
        <f t="shared" si="19"/>
        <v>0</v>
      </c>
      <c r="BR19" s="93">
        <f t="shared" si="20"/>
        <v>0</v>
      </c>
      <c r="BS19" s="93">
        <f t="shared" si="21"/>
        <v>0</v>
      </c>
      <c r="BT19" s="93">
        <f t="shared" si="22"/>
        <v>0</v>
      </c>
    </row>
    <row r="20" spans="2:72" x14ac:dyDescent="0.2">
      <c r="B20" s="2" t="str">
        <f t="shared" si="1"/>
        <v>-</v>
      </c>
      <c r="C20" s="22"/>
      <c r="D20" s="22"/>
      <c r="E20" s="39"/>
      <c r="F20" s="40"/>
      <c r="G20" s="41"/>
      <c r="H20" s="41"/>
      <c r="I20" s="39"/>
      <c r="J20" s="42"/>
      <c r="K20" s="39"/>
      <c r="L20" s="39"/>
      <c r="M20" s="43"/>
      <c r="N20" s="39"/>
      <c r="O20" s="43"/>
      <c r="P20" s="39"/>
      <c r="Q20" s="43"/>
      <c r="R20" s="39"/>
      <c r="S20" s="43"/>
      <c r="T20" s="43"/>
      <c r="U20" s="43"/>
      <c r="V20" s="43"/>
      <c r="W20" s="43"/>
      <c r="X20" s="43"/>
      <c r="Y20" s="43"/>
      <c r="Z20" s="43"/>
      <c r="AA20" s="43"/>
      <c r="AB20" s="43"/>
      <c r="AC20" s="44"/>
      <c r="AD20" s="44"/>
      <c r="AE20" s="44"/>
      <c r="AF20" s="44"/>
      <c r="AG20" s="44"/>
      <c r="AH20" s="44"/>
      <c r="AI20" s="44"/>
      <c r="AJ20" s="120"/>
      <c r="AK20" s="44"/>
      <c r="AL20" s="44"/>
      <c r="AM20" s="45"/>
      <c r="AN20" s="45"/>
      <c r="AO20" s="45"/>
      <c r="AP20" s="45"/>
      <c r="AQ20" s="45"/>
      <c r="AR20" s="45"/>
      <c r="AS20" s="45"/>
      <c r="AT20" s="45"/>
      <c r="AU20" s="45"/>
      <c r="AV20" s="45"/>
      <c r="AW20" s="45"/>
      <c r="AX20" s="45"/>
      <c r="AY20" s="45"/>
      <c r="BA20" s="2">
        <f t="shared" si="3"/>
        <v>0</v>
      </c>
      <c r="BB20" s="2" t="str">
        <f t="shared" si="5"/>
        <v/>
      </c>
      <c r="BC20" s="2" t="str">
        <f t="shared" si="6"/>
        <v/>
      </c>
      <c r="BD20" s="2" t="str">
        <f t="shared" si="7"/>
        <v/>
      </c>
      <c r="BE20" s="2" t="str">
        <f t="shared" si="8"/>
        <v/>
      </c>
      <c r="BF20" s="2" t="str">
        <f t="shared" si="9"/>
        <v/>
      </c>
      <c r="BG20" s="2" t="str">
        <f t="shared" si="10"/>
        <v/>
      </c>
      <c r="BH20" s="2" t="str">
        <f t="shared" si="11"/>
        <v/>
      </c>
      <c r="BI20" s="31" t="str">
        <f t="shared" si="12"/>
        <v/>
      </c>
      <c r="BK20" s="5">
        <f t="shared" si="13"/>
        <v>0</v>
      </c>
      <c r="BL20" s="3">
        <f t="shared" si="14"/>
        <v>0</v>
      </c>
      <c r="BM20" s="3">
        <f t="shared" si="15"/>
        <v>0</v>
      </c>
      <c r="BN20" s="3">
        <f t="shared" si="16"/>
        <v>0</v>
      </c>
      <c r="BO20" s="3">
        <f t="shared" si="17"/>
        <v>0</v>
      </c>
      <c r="BP20" s="93">
        <f t="shared" si="18"/>
        <v>0</v>
      </c>
      <c r="BQ20" s="93">
        <f t="shared" si="19"/>
        <v>0</v>
      </c>
      <c r="BR20" s="93">
        <f t="shared" si="20"/>
        <v>0</v>
      </c>
      <c r="BS20" s="93">
        <f t="shared" si="21"/>
        <v>0</v>
      </c>
      <c r="BT20" s="93">
        <f t="shared" si="22"/>
        <v>0</v>
      </c>
    </row>
    <row r="21" spans="2:72" x14ac:dyDescent="0.2">
      <c r="B21" s="2" t="str">
        <f t="shared" si="1"/>
        <v>-</v>
      </c>
      <c r="C21" s="22"/>
      <c r="D21" s="22"/>
      <c r="E21" s="39"/>
      <c r="F21" s="40"/>
      <c r="G21" s="41"/>
      <c r="H21" s="41"/>
      <c r="I21" s="39"/>
      <c r="J21" s="42"/>
      <c r="K21" s="39"/>
      <c r="L21" s="39"/>
      <c r="M21" s="43"/>
      <c r="N21" s="39"/>
      <c r="O21" s="43"/>
      <c r="P21" s="39"/>
      <c r="Q21" s="43"/>
      <c r="R21" s="39"/>
      <c r="S21" s="43"/>
      <c r="T21" s="43"/>
      <c r="U21" s="43"/>
      <c r="V21" s="43"/>
      <c r="W21" s="43"/>
      <c r="X21" s="43"/>
      <c r="Y21" s="43"/>
      <c r="Z21" s="43"/>
      <c r="AA21" s="43"/>
      <c r="AB21" s="43"/>
      <c r="AC21" s="44"/>
      <c r="AD21" s="44"/>
      <c r="AE21" s="44"/>
      <c r="AF21" s="44"/>
      <c r="AG21" s="44"/>
      <c r="AH21" s="44"/>
      <c r="AI21" s="44"/>
      <c r="AJ21" s="120"/>
      <c r="AK21" s="44"/>
      <c r="AL21" s="44"/>
      <c r="AM21" s="45"/>
      <c r="AN21" s="45"/>
      <c r="AO21" s="45"/>
      <c r="AP21" s="45"/>
      <c r="AQ21" s="45"/>
      <c r="AR21" s="45"/>
      <c r="AS21" s="45"/>
      <c r="AT21" s="45"/>
      <c r="AU21" s="45"/>
      <c r="AV21" s="45"/>
      <c r="AW21" s="45"/>
      <c r="AX21" s="45"/>
      <c r="AY21" s="45"/>
      <c r="BA21" s="2">
        <f t="shared" si="3"/>
        <v>0</v>
      </c>
      <c r="BB21" s="2" t="str">
        <f t="shared" si="5"/>
        <v/>
      </c>
      <c r="BC21" s="2" t="str">
        <f t="shared" si="6"/>
        <v/>
      </c>
      <c r="BD21" s="2" t="str">
        <f t="shared" si="7"/>
        <v/>
      </c>
      <c r="BE21" s="2" t="str">
        <f t="shared" si="8"/>
        <v/>
      </c>
      <c r="BF21" s="2" t="str">
        <f t="shared" si="9"/>
        <v/>
      </c>
      <c r="BG21" s="2" t="str">
        <f t="shared" si="10"/>
        <v/>
      </c>
      <c r="BH21" s="2" t="str">
        <f t="shared" si="11"/>
        <v/>
      </c>
      <c r="BI21" s="31" t="str">
        <f t="shared" si="12"/>
        <v/>
      </c>
      <c r="BK21" s="5">
        <f t="shared" si="13"/>
        <v>0</v>
      </c>
      <c r="BL21" s="3">
        <f t="shared" si="14"/>
        <v>0</v>
      </c>
      <c r="BM21" s="3">
        <f t="shared" si="15"/>
        <v>0</v>
      </c>
      <c r="BN21" s="3">
        <f t="shared" si="16"/>
        <v>0</v>
      </c>
      <c r="BO21" s="3">
        <f t="shared" si="17"/>
        <v>0</v>
      </c>
      <c r="BP21" s="93">
        <f t="shared" si="18"/>
        <v>0</v>
      </c>
      <c r="BQ21" s="93">
        <f t="shared" si="19"/>
        <v>0</v>
      </c>
      <c r="BR21" s="93">
        <f t="shared" si="20"/>
        <v>0</v>
      </c>
      <c r="BS21" s="93">
        <f t="shared" si="21"/>
        <v>0</v>
      </c>
      <c r="BT21" s="93">
        <f t="shared" si="22"/>
        <v>0</v>
      </c>
    </row>
    <row r="22" spans="2:72" x14ac:dyDescent="0.2">
      <c r="B22" s="2" t="str">
        <f t="shared" si="1"/>
        <v>-</v>
      </c>
      <c r="C22" s="22"/>
      <c r="D22" s="22"/>
      <c r="E22" s="39"/>
      <c r="F22" s="40"/>
      <c r="G22" s="41"/>
      <c r="H22" s="41"/>
      <c r="I22" s="39"/>
      <c r="J22" s="42"/>
      <c r="K22" s="39"/>
      <c r="L22" s="39"/>
      <c r="M22" s="43"/>
      <c r="N22" s="39"/>
      <c r="O22" s="43"/>
      <c r="P22" s="39"/>
      <c r="Q22" s="43"/>
      <c r="R22" s="39"/>
      <c r="S22" s="43"/>
      <c r="T22" s="43"/>
      <c r="U22" s="43"/>
      <c r="V22" s="43"/>
      <c r="W22" s="43"/>
      <c r="X22" s="43"/>
      <c r="Y22" s="43"/>
      <c r="Z22" s="43"/>
      <c r="AA22" s="43"/>
      <c r="AB22" s="43"/>
      <c r="AC22" s="44"/>
      <c r="AD22" s="44"/>
      <c r="AE22" s="44"/>
      <c r="AF22" s="44"/>
      <c r="AG22" s="44"/>
      <c r="AH22" s="44"/>
      <c r="AI22" s="44"/>
      <c r="AJ22" s="120"/>
      <c r="AK22" s="44"/>
      <c r="AL22" s="44"/>
      <c r="AM22" s="45"/>
      <c r="AN22" s="45"/>
      <c r="AO22" s="45"/>
      <c r="AP22" s="45"/>
      <c r="AQ22" s="45"/>
      <c r="AR22" s="45"/>
      <c r="AS22" s="45"/>
      <c r="AT22" s="45"/>
      <c r="AU22" s="45"/>
      <c r="AV22" s="45"/>
      <c r="AW22" s="45"/>
      <c r="AX22" s="45"/>
      <c r="AY22" s="45"/>
      <c r="BA22" s="2">
        <f t="shared" si="3"/>
        <v>0</v>
      </c>
      <c r="BB22" s="2" t="str">
        <f t="shared" si="5"/>
        <v/>
      </c>
      <c r="BC22" s="2" t="str">
        <f t="shared" si="6"/>
        <v/>
      </c>
      <c r="BD22" s="2" t="str">
        <f t="shared" si="7"/>
        <v/>
      </c>
      <c r="BE22" s="2" t="str">
        <f t="shared" si="8"/>
        <v/>
      </c>
      <c r="BF22" s="2" t="str">
        <f t="shared" si="9"/>
        <v/>
      </c>
      <c r="BG22" s="2" t="str">
        <f t="shared" si="10"/>
        <v/>
      </c>
      <c r="BH22" s="2" t="str">
        <f t="shared" si="11"/>
        <v/>
      </c>
      <c r="BI22" s="31" t="str">
        <f t="shared" si="12"/>
        <v/>
      </c>
      <c r="BK22" s="5">
        <f t="shared" si="13"/>
        <v>0</v>
      </c>
      <c r="BL22" s="3">
        <f t="shared" si="14"/>
        <v>0</v>
      </c>
      <c r="BM22" s="3">
        <f t="shared" si="15"/>
        <v>0</v>
      </c>
      <c r="BN22" s="3">
        <f t="shared" si="16"/>
        <v>0</v>
      </c>
      <c r="BO22" s="3">
        <f t="shared" si="17"/>
        <v>0</v>
      </c>
      <c r="BP22" s="93">
        <f t="shared" si="18"/>
        <v>0</v>
      </c>
      <c r="BQ22" s="93">
        <f t="shared" si="19"/>
        <v>0</v>
      </c>
      <c r="BR22" s="93">
        <f t="shared" si="20"/>
        <v>0</v>
      </c>
      <c r="BS22" s="93">
        <f t="shared" si="21"/>
        <v>0</v>
      </c>
      <c r="BT22" s="93">
        <f t="shared" si="22"/>
        <v>0</v>
      </c>
    </row>
    <row r="23" spans="2:72" x14ac:dyDescent="0.2">
      <c r="B23" s="2" t="str">
        <f t="shared" si="1"/>
        <v>-</v>
      </c>
      <c r="C23" s="22"/>
      <c r="D23" s="22"/>
      <c r="E23" s="39"/>
      <c r="F23" s="40"/>
      <c r="G23" s="41"/>
      <c r="H23" s="41"/>
      <c r="I23" s="39"/>
      <c r="J23" s="42"/>
      <c r="K23" s="39"/>
      <c r="L23" s="39"/>
      <c r="M23" s="43"/>
      <c r="N23" s="39"/>
      <c r="O23" s="43"/>
      <c r="P23" s="39"/>
      <c r="Q23" s="43"/>
      <c r="R23" s="39"/>
      <c r="S23" s="43"/>
      <c r="T23" s="43"/>
      <c r="U23" s="43"/>
      <c r="V23" s="43"/>
      <c r="W23" s="43"/>
      <c r="X23" s="43"/>
      <c r="Y23" s="43"/>
      <c r="Z23" s="43"/>
      <c r="AA23" s="43"/>
      <c r="AB23" s="43"/>
      <c r="AC23" s="44"/>
      <c r="AD23" s="44"/>
      <c r="AE23" s="44"/>
      <c r="AF23" s="44"/>
      <c r="AG23" s="44"/>
      <c r="AH23" s="44"/>
      <c r="AI23" s="44"/>
      <c r="AJ23" s="120"/>
      <c r="AK23" s="44"/>
      <c r="AL23" s="44"/>
      <c r="AM23" s="45"/>
      <c r="AN23" s="45"/>
      <c r="AO23" s="45"/>
      <c r="AP23" s="45"/>
      <c r="AQ23" s="45"/>
      <c r="AR23" s="45"/>
      <c r="AS23" s="45"/>
      <c r="AT23" s="45"/>
      <c r="AU23" s="45"/>
      <c r="AV23" s="45"/>
      <c r="AW23" s="45"/>
      <c r="AX23" s="45"/>
      <c r="AY23" s="45"/>
      <c r="BA23" s="2">
        <f t="shared" si="3"/>
        <v>0</v>
      </c>
      <c r="BB23" s="2" t="str">
        <f t="shared" si="5"/>
        <v/>
      </c>
      <c r="BC23" s="2" t="str">
        <f t="shared" si="6"/>
        <v/>
      </c>
      <c r="BD23" s="2" t="str">
        <f t="shared" si="7"/>
        <v/>
      </c>
      <c r="BE23" s="2" t="str">
        <f t="shared" si="8"/>
        <v/>
      </c>
      <c r="BF23" s="2" t="str">
        <f t="shared" si="9"/>
        <v/>
      </c>
      <c r="BG23" s="2" t="str">
        <f t="shared" si="10"/>
        <v/>
      </c>
      <c r="BH23" s="2" t="str">
        <f t="shared" si="11"/>
        <v/>
      </c>
      <c r="BI23" s="31" t="str">
        <f t="shared" si="12"/>
        <v/>
      </c>
      <c r="BK23" s="5">
        <f t="shared" si="13"/>
        <v>0</v>
      </c>
      <c r="BL23" s="3">
        <f t="shared" si="14"/>
        <v>0</v>
      </c>
      <c r="BM23" s="3">
        <f t="shared" si="15"/>
        <v>0</v>
      </c>
      <c r="BN23" s="3">
        <f t="shared" si="16"/>
        <v>0</v>
      </c>
      <c r="BO23" s="3">
        <f t="shared" si="17"/>
        <v>0</v>
      </c>
      <c r="BP23" s="93">
        <f t="shared" si="18"/>
        <v>0</v>
      </c>
      <c r="BQ23" s="93">
        <f t="shared" si="19"/>
        <v>0</v>
      </c>
      <c r="BR23" s="93">
        <f t="shared" si="20"/>
        <v>0</v>
      </c>
      <c r="BS23" s="93">
        <f t="shared" si="21"/>
        <v>0</v>
      </c>
      <c r="BT23" s="93">
        <f t="shared" si="22"/>
        <v>0</v>
      </c>
    </row>
    <row r="24" spans="2:72" x14ac:dyDescent="0.2">
      <c r="B24" s="2" t="str">
        <f t="shared" si="1"/>
        <v>-</v>
      </c>
      <c r="C24" s="22"/>
      <c r="D24" s="22"/>
      <c r="E24" s="39"/>
      <c r="F24" s="40"/>
      <c r="G24" s="41"/>
      <c r="H24" s="41"/>
      <c r="I24" s="39"/>
      <c r="J24" s="42"/>
      <c r="K24" s="39"/>
      <c r="L24" s="39"/>
      <c r="M24" s="43"/>
      <c r="N24" s="39"/>
      <c r="O24" s="43"/>
      <c r="P24" s="39"/>
      <c r="Q24" s="43"/>
      <c r="R24" s="39"/>
      <c r="S24" s="43"/>
      <c r="T24" s="43"/>
      <c r="U24" s="43"/>
      <c r="V24" s="43"/>
      <c r="W24" s="43"/>
      <c r="X24" s="43"/>
      <c r="Y24" s="43"/>
      <c r="Z24" s="43"/>
      <c r="AA24" s="43"/>
      <c r="AB24" s="43"/>
      <c r="AC24" s="44"/>
      <c r="AD24" s="44"/>
      <c r="AE24" s="44"/>
      <c r="AF24" s="44"/>
      <c r="AG24" s="44"/>
      <c r="AH24" s="44"/>
      <c r="AI24" s="44"/>
      <c r="AJ24" s="120"/>
      <c r="AK24" s="44"/>
      <c r="AL24" s="44"/>
      <c r="AM24" s="45"/>
      <c r="AN24" s="45"/>
      <c r="AO24" s="45"/>
      <c r="AP24" s="45"/>
      <c r="AQ24" s="45"/>
      <c r="AR24" s="45"/>
      <c r="AS24" s="45"/>
      <c r="AT24" s="45"/>
      <c r="AU24" s="45"/>
      <c r="AV24" s="45"/>
      <c r="AW24" s="45"/>
      <c r="AX24" s="45"/>
      <c r="AY24" s="45"/>
      <c r="BA24" s="2">
        <f t="shared" si="3"/>
        <v>0</v>
      </c>
      <c r="BB24" s="2" t="str">
        <f t="shared" si="5"/>
        <v/>
      </c>
      <c r="BC24" s="2" t="str">
        <f t="shared" si="6"/>
        <v/>
      </c>
      <c r="BD24" s="2" t="str">
        <f t="shared" si="7"/>
        <v/>
      </c>
      <c r="BE24" s="2" t="str">
        <f t="shared" si="8"/>
        <v/>
      </c>
      <c r="BF24" s="2" t="str">
        <f t="shared" si="9"/>
        <v/>
      </c>
      <c r="BG24" s="2" t="str">
        <f t="shared" si="10"/>
        <v/>
      </c>
      <c r="BH24" s="2" t="str">
        <f t="shared" si="11"/>
        <v/>
      </c>
      <c r="BI24" s="31" t="str">
        <f t="shared" si="12"/>
        <v/>
      </c>
      <c r="BK24" s="5">
        <f t="shared" si="13"/>
        <v>0</v>
      </c>
      <c r="BL24" s="3">
        <f t="shared" si="14"/>
        <v>0</v>
      </c>
      <c r="BM24" s="3">
        <f t="shared" si="15"/>
        <v>0</v>
      </c>
      <c r="BN24" s="3">
        <f t="shared" si="16"/>
        <v>0</v>
      </c>
      <c r="BO24" s="3">
        <f t="shared" si="17"/>
        <v>0</v>
      </c>
      <c r="BP24" s="93">
        <f t="shared" si="18"/>
        <v>0</v>
      </c>
      <c r="BQ24" s="93">
        <f t="shared" si="19"/>
        <v>0</v>
      </c>
      <c r="BR24" s="93">
        <f t="shared" si="20"/>
        <v>0</v>
      </c>
      <c r="BS24" s="93">
        <f t="shared" si="21"/>
        <v>0</v>
      </c>
      <c r="BT24" s="93">
        <f t="shared" si="22"/>
        <v>0</v>
      </c>
    </row>
    <row r="25" spans="2:72" x14ac:dyDescent="0.2">
      <c r="B25" s="2" t="str">
        <f t="shared" si="1"/>
        <v>-</v>
      </c>
      <c r="C25" s="22"/>
      <c r="D25" s="22"/>
      <c r="E25" s="39"/>
      <c r="F25" s="40"/>
      <c r="G25" s="41"/>
      <c r="H25" s="41"/>
      <c r="I25" s="39"/>
      <c r="J25" s="42"/>
      <c r="K25" s="39"/>
      <c r="L25" s="39"/>
      <c r="M25" s="43"/>
      <c r="N25" s="39"/>
      <c r="O25" s="43"/>
      <c r="P25" s="39"/>
      <c r="Q25" s="43"/>
      <c r="R25" s="39"/>
      <c r="S25" s="43"/>
      <c r="T25" s="43"/>
      <c r="U25" s="43"/>
      <c r="V25" s="43"/>
      <c r="W25" s="43"/>
      <c r="X25" s="43"/>
      <c r="Y25" s="43"/>
      <c r="Z25" s="43"/>
      <c r="AA25" s="43"/>
      <c r="AB25" s="43"/>
      <c r="AC25" s="44"/>
      <c r="AD25" s="44"/>
      <c r="AE25" s="44"/>
      <c r="AF25" s="44"/>
      <c r="AG25" s="44"/>
      <c r="AH25" s="44"/>
      <c r="AI25" s="44"/>
      <c r="AJ25" s="120"/>
      <c r="AK25" s="44"/>
      <c r="AL25" s="44"/>
      <c r="AM25" s="45"/>
      <c r="AN25" s="45"/>
      <c r="AO25" s="45"/>
      <c r="AP25" s="45"/>
      <c r="AQ25" s="45"/>
      <c r="AR25" s="45"/>
      <c r="AS25" s="45"/>
      <c r="AT25" s="45"/>
      <c r="AU25" s="45"/>
      <c r="AV25" s="45"/>
      <c r="AW25" s="45"/>
      <c r="AX25" s="45"/>
      <c r="AY25" s="45"/>
      <c r="BA25" s="2">
        <f t="shared" si="3"/>
        <v>0</v>
      </c>
      <c r="BB25" s="2" t="str">
        <f t="shared" si="5"/>
        <v/>
      </c>
      <c r="BC25" s="2" t="str">
        <f t="shared" si="6"/>
        <v/>
      </c>
      <c r="BD25" s="2" t="str">
        <f t="shared" si="7"/>
        <v/>
      </c>
      <c r="BE25" s="2" t="str">
        <f t="shared" si="8"/>
        <v/>
      </c>
      <c r="BF25" s="2" t="str">
        <f t="shared" si="9"/>
        <v/>
      </c>
      <c r="BG25" s="2" t="str">
        <f t="shared" si="10"/>
        <v/>
      </c>
      <c r="BH25" s="2" t="str">
        <f t="shared" si="11"/>
        <v/>
      </c>
      <c r="BI25" s="31" t="str">
        <f t="shared" si="12"/>
        <v/>
      </c>
      <c r="BK25" s="5">
        <f t="shared" si="13"/>
        <v>0</v>
      </c>
      <c r="BL25" s="3">
        <f t="shared" si="14"/>
        <v>0</v>
      </c>
      <c r="BM25" s="3">
        <f t="shared" si="15"/>
        <v>0</v>
      </c>
      <c r="BN25" s="3">
        <f t="shared" si="16"/>
        <v>0</v>
      </c>
      <c r="BO25" s="3">
        <f t="shared" si="17"/>
        <v>0</v>
      </c>
      <c r="BP25" s="93">
        <f t="shared" si="18"/>
        <v>0</v>
      </c>
      <c r="BQ25" s="93">
        <f t="shared" si="19"/>
        <v>0</v>
      </c>
      <c r="BR25" s="93">
        <f t="shared" si="20"/>
        <v>0</v>
      </c>
      <c r="BS25" s="93">
        <f t="shared" si="21"/>
        <v>0</v>
      </c>
      <c r="BT25" s="93">
        <f t="shared" si="22"/>
        <v>0</v>
      </c>
    </row>
    <row r="26" spans="2:72" x14ac:dyDescent="0.2">
      <c r="B26" s="2" t="str">
        <f t="shared" si="1"/>
        <v>-</v>
      </c>
      <c r="C26" s="22"/>
      <c r="D26" s="22"/>
      <c r="E26" s="39"/>
      <c r="F26" s="40"/>
      <c r="G26" s="41"/>
      <c r="H26" s="41"/>
      <c r="I26" s="39"/>
      <c r="J26" s="42"/>
      <c r="K26" s="39"/>
      <c r="L26" s="39"/>
      <c r="M26" s="43"/>
      <c r="N26" s="39"/>
      <c r="O26" s="43"/>
      <c r="P26" s="39"/>
      <c r="Q26" s="43"/>
      <c r="R26" s="39"/>
      <c r="S26" s="43"/>
      <c r="T26" s="43"/>
      <c r="U26" s="43"/>
      <c r="V26" s="43"/>
      <c r="W26" s="43"/>
      <c r="X26" s="43"/>
      <c r="Y26" s="43"/>
      <c r="Z26" s="43"/>
      <c r="AA26" s="43"/>
      <c r="AB26" s="43"/>
      <c r="AC26" s="44"/>
      <c r="AD26" s="44"/>
      <c r="AE26" s="44"/>
      <c r="AF26" s="44"/>
      <c r="AG26" s="44"/>
      <c r="AH26" s="44"/>
      <c r="AI26" s="44"/>
      <c r="AJ26" s="120"/>
      <c r="AK26" s="44"/>
      <c r="AL26" s="44"/>
      <c r="AM26" s="45"/>
      <c r="AN26" s="45"/>
      <c r="AO26" s="45"/>
      <c r="AP26" s="45"/>
      <c r="AQ26" s="45"/>
      <c r="AR26" s="45"/>
      <c r="AS26" s="45"/>
      <c r="AT26" s="45"/>
      <c r="AU26" s="45"/>
      <c r="AV26" s="45"/>
      <c r="AW26" s="45"/>
      <c r="AX26" s="45"/>
      <c r="AY26" s="45"/>
      <c r="BA26" s="2">
        <f t="shared" si="3"/>
        <v>0</v>
      </c>
      <c r="BB26" s="2" t="str">
        <f t="shared" si="5"/>
        <v/>
      </c>
      <c r="BC26" s="2" t="str">
        <f t="shared" si="6"/>
        <v/>
      </c>
      <c r="BD26" s="2" t="str">
        <f t="shared" si="7"/>
        <v/>
      </c>
      <c r="BE26" s="2" t="str">
        <f t="shared" si="8"/>
        <v/>
      </c>
      <c r="BF26" s="2" t="str">
        <f t="shared" si="9"/>
        <v/>
      </c>
      <c r="BG26" s="2" t="str">
        <f t="shared" si="10"/>
        <v/>
      </c>
      <c r="BH26" s="2" t="str">
        <f t="shared" si="11"/>
        <v/>
      </c>
      <c r="BI26" s="31" t="str">
        <f t="shared" si="12"/>
        <v/>
      </c>
      <c r="BK26" s="5">
        <f t="shared" si="13"/>
        <v>0</v>
      </c>
      <c r="BL26" s="3">
        <f t="shared" si="14"/>
        <v>0</v>
      </c>
      <c r="BM26" s="3">
        <f t="shared" si="15"/>
        <v>0</v>
      </c>
      <c r="BN26" s="3">
        <f t="shared" si="16"/>
        <v>0</v>
      </c>
      <c r="BO26" s="3">
        <f t="shared" si="17"/>
        <v>0</v>
      </c>
      <c r="BP26" s="93">
        <f t="shared" si="18"/>
        <v>0</v>
      </c>
      <c r="BQ26" s="93">
        <f t="shared" si="19"/>
        <v>0</v>
      </c>
      <c r="BR26" s="93">
        <f t="shared" si="20"/>
        <v>0</v>
      </c>
      <c r="BS26" s="93">
        <f t="shared" si="21"/>
        <v>0</v>
      </c>
      <c r="BT26" s="93">
        <f t="shared" si="22"/>
        <v>0</v>
      </c>
    </row>
    <row r="27" spans="2:72" x14ac:dyDescent="0.2">
      <c r="B27" s="2" t="str">
        <f t="shared" si="1"/>
        <v>-</v>
      </c>
      <c r="C27" s="22"/>
      <c r="D27" s="22"/>
      <c r="E27" s="39"/>
      <c r="F27" s="40"/>
      <c r="G27" s="41"/>
      <c r="H27" s="41"/>
      <c r="I27" s="39"/>
      <c r="J27" s="42"/>
      <c r="K27" s="39"/>
      <c r="L27" s="39"/>
      <c r="M27" s="43"/>
      <c r="N27" s="39"/>
      <c r="O27" s="43"/>
      <c r="P27" s="39"/>
      <c r="Q27" s="43"/>
      <c r="R27" s="39"/>
      <c r="S27" s="43"/>
      <c r="T27" s="43"/>
      <c r="U27" s="43"/>
      <c r="V27" s="43"/>
      <c r="W27" s="43"/>
      <c r="X27" s="43"/>
      <c r="Y27" s="43"/>
      <c r="Z27" s="43"/>
      <c r="AA27" s="43"/>
      <c r="AB27" s="43"/>
      <c r="AC27" s="44"/>
      <c r="AD27" s="44"/>
      <c r="AE27" s="44"/>
      <c r="AF27" s="44"/>
      <c r="AG27" s="44"/>
      <c r="AH27" s="44"/>
      <c r="AI27" s="44"/>
      <c r="AJ27" s="120"/>
      <c r="AK27" s="44"/>
      <c r="AL27" s="44"/>
      <c r="AM27" s="45"/>
      <c r="AN27" s="45"/>
      <c r="AO27" s="45"/>
      <c r="AP27" s="45"/>
      <c r="AQ27" s="45"/>
      <c r="AR27" s="45"/>
      <c r="AS27" s="45"/>
      <c r="AT27" s="45"/>
      <c r="AU27" s="45"/>
      <c r="AV27" s="45"/>
      <c r="AW27" s="45"/>
      <c r="AX27" s="45"/>
      <c r="AY27" s="45"/>
      <c r="BA27" s="2">
        <f t="shared" si="3"/>
        <v>0</v>
      </c>
      <c r="BB27" s="2" t="str">
        <f t="shared" si="5"/>
        <v/>
      </c>
      <c r="BC27" s="2" t="str">
        <f t="shared" si="6"/>
        <v/>
      </c>
      <c r="BD27" s="2" t="str">
        <f t="shared" si="7"/>
        <v/>
      </c>
      <c r="BE27" s="2" t="str">
        <f t="shared" si="8"/>
        <v/>
      </c>
      <c r="BF27" s="2" t="str">
        <f t="shared" si="9"/>
        <v/>
      </c>
      <c r="BG27" s="2" t="str">
        <f t="shared" si="10"/>
        <v/>
      </c>
      <c r="BH27" s="2" t="str">
        <f t="shared" si="11"/>
        <v/>
      </c>
      <c r="BI27" s="31" t="str">
        <f t="shared" si="12"/>
        <v/>
      </c>
      <c r="BK27" s="5">
        <f t="shared" si="13"/>
        <v>0</v>
      </c>
      <c r="BL27" s="3">
        <f t="shared" si="14"/>
        <v>0</v>
      </c>
      <c r="BM27" s="3">
        <f t="shared" si="15"/>
        <v>0</v>
      </c>
      <c r="BN27" s="3">
        <f t="shared" si="16"/>
        <v>0</v>
      </c>
      <c r="BO27" s="3">
        <f t="shared" si="17"/>
        <v>0</v>
      </c>
      <c r="BP27" s="93">
        <f t="shared" si="18"/>
        <v>0</v>
      </c>
      <c r="BQ27" s="93">
        <f t="shared" si="19"/>
        <v>0</v>
      </c>
      <c r="BR27" s="93">
        <f t="shared" si="20"/>
        <v>0</v>
      </c>
      <c r="BS27" s="93">
        <f t="shared" si="21"/>
        <v>0</v>
      </c>
      <c r="BT27" s="93">
        <f t="shared" si="22"/>
        <v>0</v>
      </c>
    </row>
    <row r="28" spans="2:72" x14ac:dyDescent="0.2">
      <c r="B28" s="2" t="str">
        <f t="shared" si="1"/>
        <v>-</v>
      </c>
      <c r="C28" s="22"/>
      <c r="D28" s="22"/>
      <c r="E28" s="39"/>
      <c r="F28" s="40"/>
      <c r="G28" s="41"/>
      <c r="H28" s="41"/>
      <c r="I28" s="39"/>
      <c r="J28" s="42"/>
      <c r="K28" s="39"/>
      <c r="L28" s="39"/>
      <c r="M28" s="43"/>
      <c r="N28" s="39"/>
      <c r="O28" s="43"/>
      <c r="P28" s="39"/>
      <c r="Q28" s="43"/>
      <c r="R28" s="39"/>
      <c r="S28" s="43"/>
      <c r="T28" s="43"/>
      <c r="U28" s="43"/>
      <c r="V28" s="43"/>
      <c r="W28" s="43"/>
      <c r="X28" s="43"/>
      <c r="Y28" s="43"/>
      <c r="Z28" s="43"/>
      <c r="AA28" s="43"/>
      <c r="AB28" s="43"/>
      <c r="AC28" s="44"/>
      <c r="AD28" s="44"/>
      <c r="AE28" s="44"/>
      <c r="AF28" s="44"/>
      <c r="AG28" s="44"/>
      <c r="AH28" s="44"/>
      <c r="AI28" s="44"/>
      <c r="AJ28" s="120"/>
      <c r="AK28" s="44"/>
      <c r="AL28" s="44"/>
      <c r="AM28" s="45"/>
      <c r="AN28" s="45"/>
      <c r="AO28" s="45"/>
      <c r="AP28" s="45"/>
      <c r="AQ28" s="45"/>
      <c r="AR28" s="45"/>
      <c r="AS28" s="45"/>
      <c r="AT28" s="45"/>
      <c r="AU28" s="45"/>
      <c r="AV28" s="45"/>
      <c r="AW28" s="45"/>
      <c r="AX28" s="45"/>
      <c r="AY28" s="45"/>
      <c r="BA28" s="2">
        <f t="shared" si="3"/>
        <v>0</v>
      </c>
      <c r="BB28" s="2" t="str">
        <f t="shared" si="5"/>
        <v/>
      </c>
      <c r="BC28" s="2" t="str">
        <f t="shared" si="6"/>
        <v/>
      </c>
      <c r="BD28" s="2" t="str">
        <f t="shared" si="7"/>
        <v/>
      </c>
      <c r="BE28" s="2" t="str">
        <f t="shared" si="8"/>
        <v/>
      </c>
      <c r="BF28" s="2" t="str">
        <f t="shared" si="9"/>
        <v/>
      </c>
      <c r="BG28" s="2" t="str">
        <f t="shared" si="10"/>
        <v/>
      </c>
      <c r="BH28" s="2" t="str">
        <f t="shared" si="11"/>
        <v/>
      </c>
      <c r="BI28" s="31" t="str">
        <f t="shared" si="12"/>
        <v/>
      </c>
      <c r="BK28" s="5">
        <f t="shared" si="13"/>
        <v>0</v>
      </c>
      <c r="BL28" s="3">
        <f t="shared" si="14"/>
        <v>0</v>
      </c>
      <c r="BM28" s="3">
        <f t="shared" si="15"/>
        <v>0</v>
      </c>
      <c r="BN28" s="3">
        <f t="shared" si="16"/>
        <v>0</v>
      </c>
      <c r="BO28" s="3">
        <f t="shared" si="17"/>
        <v>0</v>
      </c>
      <c r="BP28" s="93">
        <f t="shared" si="18"/>
        <v>0</v>
      </c>
      <c r="BQ28" s="93">
        <f t="shared" si="19"/>
        <v>0</v>
      </c>
      <c r="BR28" s="93">
        <f t="shared" si="20"/>
        <v>0</v>
      </c>
      <c r="BS28" s="93">
        <f t="shared" si="21"/>
        <v>0</v>
      </c>
      <c r="BT28" s="93">
        <f t="shared" si="22"/>
        <v>0</v>
      </c>
    </row>
    <row r="29" spans="2:72" x14ac:dyDescent="0.2">
      <c r="B29" s="2" t="str">
        <f t="shared" si="1"/>
        <v>-</v>
      </c>
      <c r="C29" s="22"/>
      <c r="D29" s="22"/>
      <c r="E29" s="39"/>
      <c r="F29" s="40"/>
      <c r="G29" s="41"/>
      <c r="H29" s="41"/>
      <c r="I29" s="39"/>
      <c r="J29" s="42"/>
      <c r="K29" s="39"/>
      <c r="L29" s="39"/>
      <c r="M29" s="43"/>
      <c r="N29" s="39"/>
      <c r="O29" s="43"/>
      <c r="P29" s="39"/>
      <c r="Q29" s="43"/>
      <c r="R29" s="39"/>
      <c r="S29" s="43"/>
      <c r="T29" s="43"/>
      <c r="U29" s="43"/>
      <c r="V29" s="43"/>
      <c r="W29" s="43"/>
      <c r="X29" s="43"/>
      <c r="Y29" s="43"/>
      <c r="Z29" s="43"/>
      <c r="AA29" s="43"/>
      <c r="AB29" s="43"/>
      <c r="AC29" s="44"/>
      <c r="AD29" s="44"/>
      <c r="AE29" s="44"/>
      <c r="AF29" s="44"/>
      <c r="AG29" s="44"/>
      <c r="AH29" s="44"/>
      <c r="AI29" s="44"/>
      <c r="AJ29" s="120"/>
      <c r="AK29" s="44"/>
      <c r="AL29" s="44"/>
      <c r="AM29" s="45"/>
      <c r="AN29" s="45"/>
      <c r="AO29" s="45"/>
      <c r="AP29" s="45"/>
      <c r="AQ29" s="45"/>
      <c r="AR29" s="45"/>
      <c r="AS29" s="45"/>
      <c r="AT29" s="45"/>
      <c r="AU29" s="45"/>
      <c r="AV29" s="45"/>
      <c r="AW29" s="45"/>
      <c r="AX29" s="45"/>
      <c r="AY29" s="45"/>
      <c r="BA29" s="2">
        <f t="shared" si="3"/>
        <v>0</v>
      </c>
      <c r="BB29" s="2" t="str">
        <f t="shared" si="5"/>
        <v/>
      </c>
      <c r="BC29" s="2" t="str">
        <f t="shared" si="6"/>
        <v/>
      </c>
      <c r="BD29" s="2" t="str">
        <f t="shared" si="7"/>
        <v/>
      </c>
      <c r="BE29" s="2" t="str">
        <f t="shared" si="8"/>
        <v/>
      </c>
      <c r="BF29" s="2" t="str">
        <f t="shared" si="9"/>
        <v/>
      </c>
      <c r="BG29" s="2" t="str">
        <f t="shared" si="10"/>
        <v/>
      </c>
      <c r="BH29" s="2" t="str">
        <f t="shared" si="11"/>
        <v/>
      </c>
      <c r="BI29" s="31" t="str">
        <f t="shared" si="12"/>
        <v/>
      </c>
      <c r="BK29" s="5">
        <f t="shared" si="13"/>
        <v>0</v>
      </c>
      <c r="BL29" s="3">
        <f t="shared" si="14"/>
        <v>0</v>
      </c>
      <c r="BM29" s="3">
        <f t="shared" si="15"/>
        <v>0</v>
      </c>
      <c r="BN29" s="3">
        <f t="shared" si="16"/>
        <v>0</v>
      </c>
      <c r="BO29" s="3">
        <f t="shared" si="17"/>
        <v>0</v>
      </c>
      <c r="BP29" s="93">
        <f t="shared" si="18"/>
        <v>0</v>
      </c>
      <c r="BQ29" s="93">
        <f t="shared" si="19"/>
        <v>0</v>
      </c>
      <c r="BR29" s="93">
        <f t="shared" si="20"/>
        <v>0</v>
      </c>
      <c r="BS29" s="93">
        <f t="shared" si="21"/>
        <v>0</v>
      </c>
      <c r="BT29" s="93">
        <f t="shared" si="22"/>
        <v>0</v>
      </c>
    </row>
    <row r="30" spans="2:72" x14ac:dyDescent="0.2">
      <c r="B30" s="2" t="str">
        <f t="shared" si="1"/>
        <v>-</v>
      </c>
      <c r="C30" s="22"/>
      <c r="D30" s="22"/>
      <c r="E30" s="39"/>
      <c r="F30" s="40"/>
      <c r="G30" s="41"/>
      <c r="H30" s="41"/>
      <c r="I30" s="39"/>
      <c r="J30" s="42"/>
      <c r="K30" s="39"/>
      <c r="L30" s="39"/>
      <c r="M30" s="43"/>
      <c r="N30" s="39"/>
      <c r="O30" s="43"/>
      <c r="P30" s="39"/>
      <c r="Q30" s="43"/>
      <c r="R30" s="39"/>
      <c r="S30" s="43"/>
      <c r="T30" s="43"/>
      <c r="U30" s="43"/>
      <c r="V30" s="43"/>
      <c r="W30" s="43"/>
      <c r="X30" s="43"/>
      <c r="Y30" s="43"/>
      <c r="Z30" s="43"/>
      <c r="AA30" s="43"/>
      <c r="AB30" s="43"/>
      <c r="AC30" s="44"/>
      <c r="AD30" s="44"/>
      <c r="AE30" s="44"/>
      <c r="AF30" s="44"/>
      <c r="AG30" s="44"/>
      <c r="AH30" s="44"/>
      <c r="AI30" s="44"/>
      <c r="AJ30" s="120"/>
      <c r="AK30" s="44"/>
      <c r="AL30" s="44"/>
      <c r="AM30" s="45"/>
      <c r="AN30" s="45"/>
      <c r="AO30" s="45"/>
      <c r="AP30" s="45"/>
      <c r="AQ30" s="45"/>
      <c r="AR30" s="45"/>
      <c r="AS30" s="45"/>
      <c r="AT30" s="45"/>
      <c r="AU30" s="45"/>
      <c r="AV30" s="45"/>
      <c r="AW30" s="45"/>
      <c r="AX30" s="45"/>
      <c r="AY30" s="45"/>
      <c r="BA30" s="2">
        <f t="shared" si="3"/>
        <v>0</v>
      </c>
      <c r="BB30" s="2" t="str">
        <f t="shared" si="5"/>
        <v/>
      </c>
      <c r="BC30" s="2" t="str">
        <f t="shared" si="6"/>
        <v/>
      </c>
      <c r="BD30" s="2" t="str">
        <f t="shared" si="7"/>
        <v/>
      </c>
      <c r="BE30" s="2" t="str">
        <f t="shared" si="8"/>
        <v/>
      </c>
      <c r="BF30" s="2" t="str">
        <f t="shared" si="9"/>
        <v/>
      </c>
      <c r="BG30" s="2" t="str">
        <f t="shared" si="10"/>
        <v/>
      </c>
      <c r="BH30" s="2" t="str">
        <f t="shared" si="11"/>
        <v/>
      </c>
      <c r="BI30" s="31" t="str">
        <f t="shared" si="12"/>
        <v/>
      </c>
      <c r="BK30" s="5">
        <f t="shared" si="13"/>
        <v>0</v>
      </c>
      <c r="BL30" s="3">
        <f t="shared" si="14"/>
        <v>0</v>
      </c>
      <c r="BM30" s="3">
        <f t="shared" si="15"/>
        <v>0</v>
      </c>
      <c r="BN30" s="3">
        <f t="shared" si="16"/>
        <v>0</v>
      </c>
      <c r="BO30" s="3">
        <f t="shared" si="17"/>
        <v>0</v>
      </c>
      <c r="BP30" s="93">
        <f t="shared" si="18"/>
        <v>0</v>
      </c>
      <c r="BQ30" s="93">
        <f t="shared" si="19"/>
        <v>0</v>
      </c>
      <c r="BR30" s="93">
        <f t="shared" si="20"/>
        <v>0</v>
      </c>
      <c r="BS30" s="93">
        <f t="shared" si="21"/>
        <v>0</v>
      </c>
      <c r="BT30" s="93">
        <f t="shared" si="22"/>
        <v>0</v>
      </c>
    </row>
    <row r="31" spans="2:72" x14ac:dyDescent="0.2">
      <c r="B31" s="2" t="str">
        <f t="shared" si="1"/>
        <v>-</v>
      </c>
      <c r="C31" s="22"/>
      <c r="D31" s="22"/>
      <c r="E31" s="39"/>
      <c r="F31" s="40"/>
      <c r="G31" s="41"/>
      <c r="H31" s="41"/>
      <c r="I31" s="39"/>
      <c r="J31" s="42"/>
      <c r="K31" s="39"/>
      <c r="L31" s="39"/>
      <c r="M31" s="43"/>
      <c r="N31" s="39"/>
      <c r="O31" s="43"/>
      <c r="P31" s="39"/>
      <c r="Q31" s="43"/>
      <c r="R31" s="39"/>
      <c r="S31" s="43"/>
      <c r="T31" s="43"/>
      <c r="U31" s="43"/>
      <c r="V31" s="43"/>
      <c r="W31" s="43"/>
      <c r="X31" s="43"/>
      <c r="Y31" s="43"/>
      <c r="Z31" s="43"/>
      <c r="AA31" s="43"/>
      <c r="AB31" s="43"/>
      <c r="AC31" s="44"/>
      <c r="AD31" s="44"/>
      <c r="AE31" s="44"/>
      <c r="AF31" s="44"/>
      <c r="AG31" s="44"/>
      <c r="AH31" s="44"/>
      <c r="AI31" s="44"/>
      <c r="AJ31" s="120"/>
      <c r="AK31" s="44"/>
      <c r="AL31" s="44"/>
      <c r="AM31" s="45"/>
      <c r="AN31" s="45"/>
      <c r="AO31" s="45"/>
      <c r="AP31" s="45"/>
      <c r="AQ31" s="45"/>
      <c r="AR31" s="45"/>
      <c r="AS31" s="45"/>
      <c r="AT31" s="45"/>
      <c r="AU31" s="45"/>
      <c r="AV31" s="45"/>
      <c r="AW31" s="45"/>
      <c r="AX31" s="45"/>
      <c r="AY31" s="45"/>
      <c r="BA31" s="2">
        <f t="shared" si="3"/>
        <v>0</v>
      </c>
      <c r="BB31" s="2" t="str">
        <f t="shared" si="5"/>
        <v/>
      </c>
      <c r="BC31" s="2" t="str">
        <f t="shared" si="6"/>
        <v/>
      </c>
      <c r="BD31" s="2" t="str">
        <f t="shared" si="7"/>
        <v/>
      </c>
      <c r="BE31" s="2" t="str">
        <f t="shared" si="8"/>
        <v/>
      </c>
      <c r="BF31" s="2" t="str">
        <f t="shared" si="9"/>
        <v/>
      </c>
      <c r="BG31" s="2" t="str">
        <f t="shared" si="10"/>
        <v/>
      </c>
      <c r="BH31" s="2" t="str">
        <f t="shared" si="11"/>
        <v/>
      </c>
      <c r="BI31" s="31" t="str">
        <f t="shared" si="12"/>
        <v/>
      </c>
      <c r="BK31" s="5">
        <f t="shared" si="13"/>
        <v>0</v>
      </c>
      <c r="BL31" s="3">
        <f t="shared" si="14"/>
        <v>0</v>
      </c>
      <c r="BM31" s="3">
        <f t="shared" si="15"/>
        <v>0</v>
      </c>
      <c r="BN31" s="3">
        <f t="shared" si="16"/>
        <v>0</v>
      </c>
      <c r="BO31" s="3">
        <f t="shared" si="17"/>
        <v>0</v>
      </c>
      <c r="BP31" s="93">
        <f t="shared" si="18"/>
        <v>0</v>
      </c>
      <c r="BQ31" s="93">
        <f t="shared" si="19"/>
        <v>0</v>
      </c>
      <c r="BR31" s="93">
        <f t="shared" si="20"/>
        <v>0</v>
      </c>
      <c r="BS31" s="93">
        <f t="shared" si="21"/>
        <v>0</v>
      </c>
      <c r="BT31" s="93">
        <f t="shared" si="22"/>
        <v>0</v>
      </c>
    </row>
    <row r="32" spans="2:72" x14ac:dyDescent="0.2">
      <c r="B32" s="2" t="str">
        <f t="shared" si="1"/>
        <v>-</v>
      </c>
      <c r="C32" s="22"/>
      <c r="D32" s="22"/>
      <c r="E32" s="39"/>
      <c r="F32" s="40"/>
      <c r="G32" s="41"/>
      <c r="H32" s="41"/>
      <c r="I32" s="39"/>
      <c r="J32" s="42"/>
      <c r="K32" s="39"/>
      <c r="L32" s="39"/>
      <c r="M32" s="43"/>
      <c r="N32" s="39"/>
      <c r="O32" s="43"/>
      <c r="P32" s="39"/>
      <c r="Q32" s="43"/>
      <c r="R32" s="39"/>
      <c r="S32" s="43"/>
      <c r="T32" s="43"/>
      <c r="U32" s="43"/>
      <c r="V32" s="43"/>
      <c r="W32" s="43"/>
      <c r="X32" s="43"/>
      <c r="Y32" s="43"/>
      <c r="Z32" s="43"/>
      <c r="AA32" s="43"/>
      <c r="AB32" s="43"/>
      <c r="AC32" s="44"/>
      <c r="AD32" s="44"/>
      <c r="AE32" s="44"/>
      <c r="AF32" s="44"/>
      <c r="AG32" s="44"/>
      <c r="AH32" s="44"/>
      <c r="AI32" s="44"/>
      <c r="AJ32" s="120"/>
      <c r="AK32" s="44"/>
      <c r="AL32" s="44"/>
      <c r="AM32" s="45"/>
      <c r="AN32" s="45"/>
      <c r="AO32" s="45"/>
      <c r="AP32" s="45"/>
      <c r="AQ32" s="45"/>
      <c r="AR32" s="45"/>
      <c r="AS32" s="45"/>
      <c r="AT32" s="45"/>
      <c r="AU32" s="45"/>
      <c r="AV32" s="45"/>
      <c r="AW32" s="45"/>
      <c r="AX32" s="45"/>
      <c r="AY32" s="45"/>
      <c r="BA32" s="2">
        <f t="shared" si="3"/>
        <v>0</v>
      </c>
      <c r="BB32" s="2" t="str">
        <f t="shared" si="5"/>
        <v/>
      </c>
      <c r="BC32" s="2" t="str">
        <f t="shared" si="6"/>
        <v/>
      </c>
      <c r="BD32" s="2" t="str">
        <f t="shared" si="7"/>
        <v/>
      </c>
      <c r="BE32" s="2" t="str">
        <f t="shared" si="8"/>
        <v/>
      </c>
      <c r="BF32" s="2" t="str">
        <f t="shared" si="9"/>
        <v/>
      </c>
      <c r="BG32" s="2" t="str">
        <f t="shared" si="10"/>
        <v/>
      </c>
      <c r="BH32" s="2" t="str">
        <f t="shared" si="11"/>
        <v/>
      </c>
      <c r="BI32" s="31" t="str">
        <f t="shared" si="12"/>
        <v/>
      </c>
      <c r="BK32" s="5">
        <f t="shared" si="13"/>
        <v>0</v>
      </c>
      <c r="BL32" s="3">
        <f t="shared" si="14"/>
        <v>0</v>
      </c>
      <c r="BM32" s="3">
        <f t="shared" si="15"/>
        <v>0</v>
      </c>
      <c r="BN32" s="3">
        <f t="shared" si="16"/>
        <v>0</v>
      </c>
      <c r="BO32" s="3">
        <f t="shared" si="17"/>
        <v>0</v>
      </c>
      <c r="BP32" s="93">
        <f t="shared" si="18"/>
        <v>0</v>
      </c>
      <c r="BQ32" s="93">
        <f t="shared" si="19"/>
        <v>0</v>
      </c>
      <c r="BR32" s="93">
        <f t="shared" si="20"/>
        <v>0</v>
      </c>
      <c r="BS32" s="93">
        <f t="shared" si="21"/>
        <v>0</v>
      </c>
      <c r="BT32" s="93">
        <f t="shared" si="22"/>
        <v>0</v>
      </c>
    </row>
    <row r="33" spans="2:72" x14ac:dyDescent="0.2">
      <c r="B33" s="2" t="str">
        <f t="shared" si="1"/>
        <v>-</v>
      </c>
      <c r="C33" s="22"/>
      <c r="D33" s="22"/>
      <c r="E33" s="39"/>
      <c r="F33" s="40"/>
      <c r="G33" s="41"/>
      <c r="H33" s="41"/>
      <c r="I33" s="39"/>
      <c r="J33" s="42"/>
      <c r="K33" s="39"/>
      <c r="L33" s="39"/>
      <c r="M33" s="43"/>
      <c r="N33" s="39"/>
      <c r="O33" s="43"/>
      <c r="P33" s="39"/>
      <c r="Q33" s="43"/>
      <c r="R33" s="39"/>
      <c r="S33" s="43"/>
      <c r="T33" s="43"/>
      <c r="U33" s="43"/>
      <c r="V33" s="43"/>
      <c r="W33" s="43"/>
      <c r="X33" s="43"/>
      <c r="Y33" s="43"/>
      <c r="Z33" s="43"/>
      <c r="AA33" s="43"/>
      <c r="AB33" s="43"/>
      <c r="AC33" s="44"/>
      <c r="AD33" s="44"/>
      <c r="AE33" s="44"/>
      <c r="AF33" s="44"/>
      <c r="AG33" s="44"/>
      <c r="AH33" s="44"/>
      <c r="AI33" s="44"/>
      <c r="AJ33" s="120"/>
      <c r="AK33" s="44"/>
      <c r="AL33" s="44"/>
      <c r="AM33" s="45"/>
      <c r="AN33" s="45"/>
      <c r="AO33" s="45"/>
      <c r="AP33" s="45"/>
      <c r="AQ33" s="45"/>
      <c r="AR33" s="45"/>
      <c r="AS33" s="45"/>
      <c r="AT33" s="45"/>
      <c r="AU33" s="45"/>
      <c r="AV33" s="45"/>
      <c r="AW33" s="45"/>
      <c r="AX33" s="45"/>
      <c r="AY33" s="45"/>
      <c r="BA33" s="2">
        <f t="shared" si="3"/>
        <v>0</v>
      </c>
      <c r="BB33" s="2" t="str">
        <f t="shared" si="5"/>
        <v/>
      </c>
      <c r="BC33" s="2" t="str">
        <f t="shared" si="6"/>
        <v/>
      </c>
      <c r="BD33" s="2" t="str">
        <f t="shared" si="7"/>
        <v/>
      </c>
      <c r="BE33" s="2" t="str">
        <f t="shared" si="8"/>
        <v/>
      </c>
      <c r="BF33" s="2" t="str">
        <f t="shared" si="9"/>
        <v/>
      </c>
      <c r="BG33" s="2" t="str">
        <f t="shared" si="10"/>
        <v/>
      </c>
      <c r="BH33" s="2" t="str">
        <f t="shared" si="11"/>
        <v/>
      </c>
      <c r="BI33" s="31" t="str">
        <f t="shared" si="12"/>
        <v/>
      </c>
      <c r="BK33" s="5">
        <f t="shared" si="13"/>
        <v>0</v>
      </c>
      <c r="BL33" s="3">
        <f t="shared" si="14"/>
        <v>0</v>
      </c>
      <c r="BM33" s="3">
        <f t="shared" si="15"/>
        <v>0</v>
      </c>
      <c r="BN33" s="3">
        <f t="shared" si="16"/>
        <v>0</v>
      </c>
      <c r="BO33" s="3">
        <f t="shared" si="17"/>
        <v>0</v>
      </c>
      <c r="BP33" s="93">
        <f t="shared" si="18"/>
        <v>0</v>
      </c>
      <c r="BQ33" s="93">
        <f t="shared" si="19"/>
        <v>0</v>
      </c>
      <c r="BR33" s="93">
        <f t="shared" si="20"/>
        <v>0</v>
      </c>
      <c r="BS33" s="93">
        <f t="shared" si="21"/>
        <v>0</v>
      </c>
      <c r="BT33" s="93">
        <f t="shared" si="22"/>
        <v>0</v>
      </c>
    </row>
    <row r="34" spans="2:72" x14ac:dyDescent="0.2">
      <c r="B34" s="2" t="str">
        <f t="shared" si="1"/>
        <v>-</v>
      </c>
      <c r="C34" s="22"/>
      <c r="D34" s="22"/>
      <c r="E34" s="39"/>
      <c r="F34" s="40"/>
      <c r="G34" s="41"/>
      <c r="H34" s="41"/>
      <c r="I34" s="39"/>
      <c r="J34" s="42"/>
      <c r="K34" s="39"/>
      <c r="L34" s="39"/>
      <c r="M34" s="43"/>
      <c r="N34" s="39"/>
      <c r="O34" s="43"/>
      <c r="P34" s="39"/>
      <c r="Q34" s="43"/>
      <c r="R34" s="39"/>
      <c r="S34" s="43"/>
      <c r="T34" s="43"/>
      <c r="U34" s="43"/>
      <c r="V34" s="43"/>
      <c r="W34" s="43"/>
      <c r="X34" s="43"/>
      <c r="Y34" s="43"/>
      <c r="Z34" s="43"/>
      <c r="AA34" s="43"/>
      <c r="AB34" s="43"/>
      <c r="AC34" s="44"/>
      <c r="AD34" s="44"/>
      <c r="AE34" s="44"/>
      <c r="AF34" s="44"/>
      <c r="AG34" s="44"/>
      <c r="AH34" s="44"/>
      <c r="AI34" s="44"/>
      <c r="AJ34" s="120"/>
      <c r="AK34" s="44"/>
      <c r="AL34" s="44"/>
      <c r="AM34" s="45"/>
      <c r="AN34" s="45"/>
      <c r="AO34" s="45"/>
      <c r="AP34" s="45"/>
      <c r="AQ34" s="45"/>
      <c r="AR34" s="45"/>
      <c r="AS34" s="45"/>
      <c r="AT34" s="45"/>
      <c r="AU34" s="45"/>
      <c r="AV34" s="45"/>
      <c r="AW34" s="45"/>
      <c r="AX34" s="45"/>
      <c r="AY34" s="45"/>
      <c r="BA34" s="2">
        <f t="shared" si="3"/>
        <v>0</v>
      </c>
      <c r="BB34" s="2" t="str">
        <f t="shared" si="5"/>
        <v/>
      </c>
      <c r="BC34" s="2" t="str">
        <f t="shared" si="6"/>
        <v/>
      </c>
      <c r="BD34" s="2" t="str">
        <f t="shared" si="7"/>
        <v/>
      </c>
      <c r="BE34" s="2" t="str">
        <f t="shared" si="8"/>
        <v/>
      </c>
      <c r="BF34" s="2" t="str">
        <f t="shared" si="9"/>
        <v/>
      </c>
      <c r="BG34" s="2" t="str">
        <f t="shared" si="10"/>
        <v/>
      </c>
      <c r="BH34" s="2" t="str">
        <f t="shared" si="11"/>
        <v/>
      </c>
      <c r="BI34" s="31" t="str">
        <f t="shared" si="12"/>
        <v/>
      </c>
      <c r="BK34" s="5">
        <f t="shared" si="13"/>
        <v>0</v>
      </c>
      <c r="BL34" s="3">
        <f t="shared" si="14"/>
        <v>0</v>
      </c>
      <c r="BM34" s="3">
        <f t="shared" si="15"/>
        <v>0</v>
      </c>
      <c r="BN34" s="3">
        <f t="shared" si="16"/>
        <v>0</v>
      </c>
      <c r="BO34" s="3">
        <f t="shared" si="17"/>
        <v>0</v>
      </c>
      <c r="BP34" s="93">
        <f t="shared" si="18"/>
        <v>0</v>
      </c>
      <c r="BQ34" s="93">
        <f t="shared" si="19"/>
        <v>0</v>
      </c>
      <c r="BR34" s="93">
        <f t="shared" si="20"/>
        <v>0</v>
      </c>
      <c r="BS34" s="93">
        <f t="shared" si="21"/>
        <v>0</v>
      </c>
      <c r="BT34" s="93">
        <f t="shared" si="22"/>
        <v>0</v>
      </c>
    </row>
    <row r="35" spans="2:72" x14ac:dyDescent="0.2">
      <c r="B35" s="2" t="str">
        <f t="shared" si="1"/>
        <v>-</v>
      </c>
      <c r="C35" s="22"/>
      <c r="D35" s="22"/>
      <c r="E35" s="39"/>
      <c r="F35" s="40"/>
      <c r="G35" s="41"/>
      <c r="H35" s="41"/>
      <c r="I35" s="39"/>
      <c r="J35" s="42"/>
      <c r="K35" s="39"/>
      <c r="L35" s="39"/>
      <c r="M35" s="43"/>
      <c r="N35" s="39"/>
      <c r="O35" s="43"/>
      <c r="P35" s="39"/>
      <c r="Q35" s="43"/>
      <c r="R35" s="39"/>
      <c r="S35" s="43"/>
      <c r="T35" s="43"/>
      <c r="U35" s="43"/>
      <c r="V35" s="43"/>
      <c r="W35" s="43"/>
      <c r="X35" s="43"/>
      <c r="Y35" s="43"/>
      <c r="Z35" s="43"/>
      <c r="AA35" s="43"/>
      <c r="AB35" s="43"/>
      <c r="AC35" s="44"/>
      <c r="AD35" s="44"/>
      <c r="AE35" s="44"/>
      <c r="AF35" s="44"/>
      <c r="AG35" s="44"/>
      <c r="AH35" s="44"/>
      <c r="AI35" s="44"/>
      <c r="AJ35" s="120"/>
      <c r="AK35" s="44"/>
      <c r="AL35" s="44"/>
      <c r="AM35" s="45"/>
      <c r="AN35" s="45"/>
      <c r="AO35" s="45"/>
      <c r="AP35" s="45"/>
      <c r="AQ35" s="45"/>
      <c r="AR35" s="45"/>
      <c r="AS35" s="45"/>
      <c r="AT35" s="45"/>
      <c r="AU35" s="45"/>
      <c r="AV35" s="45"/>
      <c r="AW35" s="45"/>
      <c r="AX35" s="45"/>
      <c r="AY35" s="45"/>
      <c r="BA35" s="2">
        <f t="shared" si="3"/>
        <v>0</v>
      </c>
      <c r="BB35" s="2" t="str">
        <f t="shared" si="5"/>
        <v/>
      </c>
      <c r="BC35" s="2" t="str">
        <f t="shared" si="6"/>
        <v/>
      </c>
      <c r="BD35" s="2" t="str">
        <f t="shared" si="7"/>
        <v/>
      </c>
      <c r="BE35" s="2" t="str">
        <f t="shared" si="8"/>
        <v/>
      </c>
      <c r="BF35" s="2" t="str">
        <f t="shared" si="9"/>
        <v/>
      </c>
      <c r="BG35" s="2" t="str">
        <f t="shared" si="10"/>
        <v/>
      </c>
      <c r="BH35" s="2" t="str">
        <f t="shared" si="11"/>
        <v/>
      </c>
      <c r="BI35" s="31" t="str">
        <f t="shared" si="12"/>
        <v/>
      </c>
      <c r="BK35" s="5">
        <f t="shared" si="13"/>
        <v>0</v>
      </c>
      <c r="BL35" s="3">
        <f t="shared" si="14"/>
        <v>0</v>
      </c>
      <c r="BM35" s="3">
        <f t="shared" si="15"/>
        <v>0</v>
      </c>
      <c r="BN35" s="3">
        <f t="shared" si="16"/>
        <v>0</v>
      </c>
      <c r="BO35" s="3">
        <f t="shared" si="17"/>
        <v>0</v>
      </c>
      <c r="BP35" s="93">
        <f t="shared" si="18"/>
        <v>0</v>
      </c>
      <c r="BQ35" s="93">
        <f t="shared" si="19"/>
        <v>0</v>
      </c>
      <c r="BR35" s="93">
        <f t="shared" si="20"/>
        <v>0</v>
      </c>
      <c r="BS35" s="93">
        <f t="shared" si="21"/>
        <v>0</v>
      </c>
      <c r="BT35" s="93">
        <f t="shared" si="22"/>
        <v>0</v>
      </c>
    </row>
    <row r="36" spans="2:72" x14ac:dyDescent="0.2">
      <c r="B36" s="2" t="str">
        <f t="shared" si="1"/>
        <v>-</v>
      </c>
      <c r="C36" s="22"/>
      <c r="D36" s="22"/>
      <c r="E36" s="39"/>
      <c r="F36" s="40"/>
      <c r="G36" s="41"/>
      <c r="H36" s="41"/>
      <c r="I36" s="39"/>
      <c r="J36" s="42"/>
      <c r="K36" s="39"/>
      <c r="L36" s="39"/>
      <c r="M36" s="43"/>
      <c r="N36" s="39"/>
      <c r="O36" s="43"/>
      <c r="P36" s="39"/>
      <c r="Q36" s="43"/>
      <c r="R36" s="39"/>
      <c r="S36" s="43"/>
      <c r="T36" s="43"/>
      <c r="U36" s="43"/>
      <c r="V36" s="43"/>
      <c r="W36" s="43"/>
      <c r="X36" s="43"/>
      <c r="Y36" s="43"/>
      <c r="Z36" s="43"/>
      <c r="AA36" s="43"/>
      <c r="AB36" s="43"/>
      <c r="AC36" s="44"/>
      <c r="AD36" s="44"/>
      <c r="AE36" s="44"/>
      <c r="AF36" s="44"/>
      <c r="AG36" s="44"/>
      <c r="AH36" s="44"/>
      <c r="AI36" s="44"/>
      <c r="AJ36" s="120"/>
      <c r="AK36" s="44"/>
      <c r="AL36" s="44"/>
      <c r="AM36" s="45"/>
      <c r="AN36" s="45"/>
      <c r="AO36" s="45"/>
      <c r="AP36" s="45"/>
      <c r="AQ36" s="45"/>
      <c r="AR36" s="45"/>
      <c r="AS36" s="45"/>
      <c r="AT36" s="45"/>
      <c r="AU36" s="45"/>
      <c r="AV36" s="45"/>
      <c r="AW36" s="45"/>
      <c r="AX36" s="45"/>
      <c r="AY36" s="45"/>
      <c r="BA36" s="2">
        <f t="shared" si="3"/>
        <v>0</v>
      </c>
      <c r="BB36" s="2" t="str">
        <f t="shared" si="5"/>
        <v/>
      </c>
      <c r="BC36" s="2" t="str">
        <f t="shared" si="6"/>
        <v/>
      </c>
      <c r="BD36" s="2" t="str">
        <f t="shared" si="7"/>
        <v/>
      </c>
      <c r="BE36" s="2" t="str">
        <f t="shared" si="8"/>
        <v/>
      </c>
      <c r="BF36" s="2" t="str">
        <f t="shared" si="9"/>
        <v/>
      </c>
      <c r="BG36" s="2" t="str">
        <f t="shared" si="10"/>
        <v/>
      </c>
      <c r="BH36" s="2" t="str">
        <f t="shared" si="11"/>
        <v/>
      </c>
      <c r="BI36" s="31" t="str">
        <f t="shared" si="12"/>
        <v/>
      </c>
      <c r="BK36" s="5">
        <f t="shared" si="13"/>
        <v>0</v>
      </c>
      <c r="BL36" s="3">
        <f t="shared" si="14"/>
        <v>0</v>
      </c>
      <c r="BM36" s="3">
        <f t="shared" si="15"/>
        <v>0</v>
      </c>
      <c r="BN36" s="3">
        <f t="shared" si="16"/>
        <v>0</v>
      </c>
      <c r="BO36" s="3">
        <f t="shared" si="17"/>
        <v>0</v>
      </c>
      <c r="BP36" s="93">
        <f t="shared" si="18"/>
        <v>0</v>
      </c>
      <c r="BQ36" s="93">
        <f t="shared" si="19"/>
        <v>0</v>
      </c>
      <c r="BR36" s="93">
        <f t="shared" si="20"/>
        <v>0</v>
      </c>
      <c r="BS36" s="93">
        <f t="shared" si="21"/>
        <v>0</v>
      </c>
      <c r="BT36" s="93">
        <f t="shared" si="22"/>
        <v>0</v>
      </c>
    </row>
    <row r="37" spans="2:72" x14ac:dyDescent="0.2">
      <c r="B37" s="2" t="str">
        <f t="shared" si="1"/>
        <v>-</v>
      </c>
      <c r="C37" s="22"/>
      <c r="D37" s="22"/>
      <c r="E37" s="39"/>
      <c r="F37" s="40"/>
      <c r="G37" s="41"/>
      <c r="H37" s="41"/>
      <c r="I37" s="39"/>
      <c r="J37" s="42"/>
      <c r="K37" s="39"/>
      <c r="L37" s="39"/>
      <c r="M37" s="43"/>
      <c r="N37" s="39"/>
      <c r="O37" s="43"/>
      <c r="P37" s="39"/>
      <c r="Q37" s="43"/>
      <c r="R37" s="39"/>
      <c r="S37" s="43"/>
      <c r="T37" s="43"/>
      <c r="U37" s="43"/>
      <c r="V37" s="43"/>
      <c r="W37" s="43"/>
      <c r="X37" s="43"/>
      <c r="Y37" s="43"/>
      <c r="Z37" s="43"/>
      <c r="AA37" s="43"/>
      <c r="AB37" s="43"/>
      <c r="AC37" s="44"/>
      <c r="AD37" s="44"/>
      <c r="AE37" s="44"/>
      <c r="AF37" s="44"/>
      <c r="AG37" s="44"/>
      <c r="AH37" s="44"/>
      <c r="AI37" s="44"/>
      <c r="AJ37" s="120"/>
      <c r="AK37" s="44"/>
      <c r="AL37" s="44"/>
      <c r="AM37" s="45"/>
      <c r="AN37" s="45"/>
      <c r="AO37" s="45"/>
      <c r="AP37" s="45"/>
      <c r="AQ37" s="45"/>
      <c r="AR37" s="45"/>
      <c r="AS37" s="45"/>
      <c r="AT37" s="45"/>
      <c r="AU37" s="45"/>
      <c r="AV37" s="45"/>
      <c r="AW37" s="45"/>
      <c r="AX37" s="45"/>
      <c r="AY37" s="45"/>
      <c r="BA37" s="2">
        <f t="shared" si="3"/>
        <v>0</v>
      </c>
      <c r="BB37" s="2" t="str">
        <f t="shared" si="5"/>
        <v/>
      </c>
      <c r="BC37" s="2" t="str">
        <f t="shared" si="6"/>
        <v/>
      </c>
      <c r="BD37" s="2" t="str">
        <f t="shared" si="7"/>
        <v/>
      </c>
      <c r="BE37" s="2" t="str">
        <f t="shared" si="8"/>
        <v/>
      </c>
      <c r="BF37" s="2" t="str">
        <f t="shared" si="9"/>
        <v/>
      </c>
      <c r="BG37" s="2" t="str">
        <f t="shared" si="10"/>
        <v/>
      </c>
      <c r="BH37" s="2" t="str">
        <f t="shared" si="11"/>
        <v/>
      </c>
      <c r="BI37" s="31" t="str">
        <f t="shared" si="12"/>
        <v/>
      </c>
      <c r="BK37" s="5">
        <f t="shared" si="13"/>
        <v>0</v>
      </c>
      <c r="BL37" s="3">
        <f t="shared" si="14"/>
        <v>0</v>
      </c>
      <c r="BM37" s="3">
        <f t="shared" si="15"/>
        <v>0</v>
      </c>
      <c r="BN37" s="3">
        <f t="shared" si="16"/>
        <v>0</v>
      </c>
      <c r="BO37" s="3">
        <f t="shared" si="17"/>
        <v>0</v>
      </c>
      <c r="BP37" s="93">
        <f t="shared" si="18"/>
        <v>0</v>
      </c>
      <c r="BQ37" s="93">
        <f t="shared" si="19"/>
        <v>0</v>
      </c>
      <c r="BR37" s="93">
        <f t="shared" si="20"/>
        <v>0</v>
      </c>
      <c r="BS37" s="93">
        <f t="shared" si="21"/>
        <v>0</v>
      </c>
      <c r="BT37" s="93">
        <f t="shared" si="22"/>
        <v>0</v>
      </c>
    </row>
    <row r="38" spans="2:72" x14ac:dyDescent="0.2">
      <c r="B38" s="2" t="str">
        <f t="shared" si="1"/>
        <v>-</v>
      </c>
      <c r="C38" s="22"/>
      <c r="D38" s="22"/>
      <c r="E38" s="39"/>
      <c r="F38" s="40"/>
      <c r="G38" s="41"/>
      <c r="H38" s="41"/>
      <c r="I38" s="39"/>
      <c r="J38" s="42"/>
      <c r="K38" s="39"/>
      <c r="L38" s="39"/>
      <c r="M38" s="43"/>
      <c r="N38" s="39"/>
      <c r="O38" s="43"/>
      <c r="P38" s="39"/>
      <c r="Q38" s="43"/>
      <c r="R38" s="39"/>
      <c r="S38" s="43"/>
      <c r="T38" s="43"/>
      <c r="U38" s="43"/>
      <c r="V38" s="43"/>
      <c r="W38" s="43"/>
      <c r="X38" s="43"/>
      <c r="Y38" s="43"/>
      <c r="Z38" s="43"/>
      <c r="AA38" s="43"/>
      <c r="AB38" s="43"/>
      <c r="AC38" s="44"/>
      <c r="AD38" s="44"/>
      <c r="AE38" s="44"/>
      <c r="AF38" s="44"/>
      <c r="AG38" s="44"/>
      <c r="AH38" s="44"/>
      <c r="AI38" s="44"/>
      <c r="AJ38" s="120"/>
      <c r="AK38" s="44"/>
      <c r="AL38" s="44"/>
      <c r="AM38" s="45"/>
      <c r="AN38" s="45"/>
      <c r="AO38" s="45"/>
      <c r="AP38" s="45"/>
      <c r="AQ38" s="45"/>
      <c r="AR38" s="45"/>
      <c r="AS38" s="45"/>
      <c r="AT38" s="45"/>
      <c r="AU38" s="45"/>
      <c r="AV38" s="45"/>
      <c r="AW38" s="45"/>
      <c r="AX38" s="45"/>
      <c r="AY38" s="45"/>
      <c r="BA38" s="2">
        <f t="shared" si="3"/>
        <v>0</v>
      </c>
      <c r="BB38" s="2" t="str">
        <f t="shared" si="5"/>
        <v/>
      </c>
      <c r="BC38" s="2" t="str">
        <f t="shared" si="6"/>
        <v/>
      </c>
      <c r="BD38" s="2" t="str">
        <f t="shared" si="7"/>
        <v/>
      </c>
      <c r="BE38" s="2" t="str">
        <f t="shared" si="8"/>
        <v/>
      </c>
      <c r="BF38" s="2" t="str">
        <f t="shared" si="9"/>
        <v/>
      </c>
      <c r="BG38" s="2" t="str">
        <f t="shared" si="10"/>
        <v/>
      </c>
      <c r="BH38" s="2" t="str">
        <f t="shared" si="11"/>
        <v/>
      </c>
      <c r="BI38" s="31" t="str">
        <f t="shared" si="12"/>
        <v/>
      </c>
      <c r="BK38" s="5">
        <f t="shared" si="13"/>
        <v>0</v>
      </c>
      <c r="BL38" s="3">
        <f t="shared" si="14"/>
        <v>0</v>
      </c>
      <c r="BM38" s="3">
        <f t="shared" si="15"/>
        <v>0</v>
      </c>
      <c r="BN38" s="3">
        <f t="shared" si="16"/>
        <v>0</v>
      </c>
      <c r="BO38" s="3">
        <f t="shared" si="17"/>
        <v>0</v>
      </c>
      <c r="BP38" s="93">
        <f t="shared" si="18"/>
        <v>0</v>
      </c>
      <c r="BQ38" s="93">
        <f t="shared" si="19"/>
        <v>0</v>
      </c>
      <c r="BR38" s="93">
        <f t="shared" si="20"/>
        <v>0</v>
      </c>
      <c r="BS38" s="93">
        <f t="shared" si="21"/>
        <v>0</v>
      </c>
      <c r="BT38" s="93">
        <f t="shared" si="22"/>
        <v>0</v>
      </c>
    </row>
    <row r="39" spans="2:72" x14ac:dyDescent="0.2">
      <c r="B39" s="2" t="str">
        <f t="shared" si="1"/>
        <v>-</v>
      </c>
      <c r="C39" s="22"/>
      <c r="D39" s="22"/>
      <c r="E39" s="39"/>
      <c r="F39" s="40"/>
      <c r="G39" s="41"/>
      <c r="H39" s="41"/>
      <c r="I39" s="39"/>
      <c r="J39" s="42"/>
      <c r="K39" s="39"/>
      <c r="L39" s="39"/>
      <c r="M39" s="43"/>
      <c r="N39" s="39"/>
      <c r="O39" s="43"/>
      <c r="P39" s="39"/>
      <c r="Q39" s="43"/>
      <c r="R39" s="39"/>
      <c r="S39" s="43"/>
      <c r="T39" s="43"/>
      <c r="U39" s="43"/>
      <c r="V39" s="43"/>
      <c r="W39" s="43"/>
      <c r="X39" s="43"/>
      <c r="Y39" s="43"/>
      <c r="Z39" s="43"/>
      <c r="AA39" s="43"/>
      <c r="AB39" s="43"/>
      <c r="AC39" s="44"/>
      <c r="AD39" s="44"/>
      <c r="AE39" s="44"/>
      <c r="AF39" s="44"/>
      <c r="AG39" s="44"/>
      <c r="AH39" s="44"/>
      <c r="AI39" s="44"/>
      <c r="AJ39" s="120"/>
      <c r="AK39" s="44"/>
      <c r="AL39" s="44"/>
      <c r="AM39" s="45"/>
      <c r="AN39" s="45"/>
      <c r="AO39" s="45"/>
      <c r="AP39" s="45"/>
      <c r="AQ39" s="45"/>
      <c r="AR39" s="45"/>
      <c r="AS39" s="45"/>
      <c r="AT39" s="45"/>
      <c r="AU39" s="45"/>
      <c r="AV39" s="45"/>
      <c r="AW39" s="45"/>
      <c r="AX39" s="45"/>
      <c r="AY39" s="45"/>
      <c r="BA39" s="2">
        <f t="shared" si="3"/>
        <v>0</v>
      </c>
      <c r="BB39" s="2" t="str">
        <f t="shared" si="5"/>
        <v/>
      </c>
      <c r="BC39" s="2" t="str">
        <f t="shared" si="6"/>
        <v/>
      </c>
      <c r="BD39" s="2" t="str">
        <f t="shared" si="7"/>
        <v/>
      </c>
      <c r="BE39" s="2" t="str">
        <f t="shared" si="8"/>
        <v/>
      </c>
      <c r="BF39" s="2" t="str">
        <f t="shared" si="9"/>
        <v/>
      </c>
      <c r="BG39" s="2" t="str">
        <f t="shared" si="10"/>
        <v/>
      </c>
      <c r="BH39" s="2" t="str">
        <f t="shared" si="11"/>
        <v/>
      </c>
      <c r="BI39" s="31" t="str">
        <f t="shared" si="12"/>
        <v/>
      </c>
      <c r="BK39" s="5">
        <f t="shared" si="13"/>
        <v>0</v>
      </c>
      <c r="BL39" s="3">
        <f t="shared" si="14"/>
        <v>0</v>
      </c>
      <c r="BM39" s="3">
        <f t="shared" si="15"/>
        <v>0</v>
      </c>
      <c r="BN39" s="3">
        <f t="shared" si="16"/>
        <v>0</v>
      </c>
      <c r="BO39" s="3">
        <f t="shared" si="17"/>
        <v>0</v>
      </c>
      <c r="BP39" s="93">
        <f t="shared" si="18"/>
        <v>0</v>
      </c>
      <c r="BQ39" s="93">
        <f t="shared" si="19"/>
        <v>0</v>
      </c>
      <c r="BR39" s="93">
        <f t="shared" si="20"/>
        <v>0</v>
      </c>
      <c r="BS39" s="93">
        <f t="shared" si="21"/>
        <v>0</v>
      </c>
      <c r="BT39" s="93">
        <f t="shared" si="22"/>
        <v>0</v>
      </c>
    </row>
    <row r="40" spans="2:72" x14ac:dyDescent="0.2">
      <c r="B40" s="2" t="str">
        <f t="shared" si="1"/>
        <v>-</v>
      </c>
      <c r="C40" s="22"/>
      <c r="D40" s="22"/>
      <c r="E40" s="39"/>
      <c r="F40" s="40"/>
      <c r="G40" s="41"/>
      <c r="H40" s="41"/>
      <c r="I40" s="39"/>
      <c r="J40" s="42"/>
      <c r="K40" s="39"/>
      <c r="L40" s="39"/>
      <c r="M40" s="43"/>
      <c r="N40" s="39"/>
      <c r="O40" s="43"/>
      <c r="P40" s="39"/>
      <c r="Q40" s="43"/>
      <c r="R40" s="39"/>
      <c r="S40" s="43"/>
      <c r="T40" s="43"/>
      <c r="U40" s="43"/>
      <c r="V40" s="43"/>
      <c r="W40" s="43"/>
      <c r="X40" s="43"/>
      <c r="Y40" s="43"/>
      <c r="Z40" s="43"/>
      <c r="AA40" s="43"/>
      <c r="AB40" s="43"/>
      <c r="AC40" s="44"/>
      <c r="AD40" s="44"/>
      <c r="AE40" s="44"/>
      <c r="AF40" s="44"/>
      <c r="AG40" s="44"/>
      <c r="AH40" s="44"/>
      <c r="AI40" s="44"/>
      <c r="AJ40" s="120"/>
      <c r="AK40" s="44"/>
      <c r="AL40" s="44"/>
      <c r="AM40" s="45"/>
      <c r="AN40" s="45"/>
      <c r="AO40" s="45"/>
      <c r="AP40" s="45"/>
      <c r="AQ40" s="45"/>
      <c r="AR40" s="45"/>
      <c r="AS40" s="45"/>
      <c r="AT40" s="45"/>
      <c r="AU40" s="45"/>
      <c r="AV40" s="45"/>
      <c r="AW40" s="45"/>
      <c r="AX40" s="45"/>
      <c r="AY40" s="45"/>
      <c r="BA40" s="2">
        <f t="shared" si="3"/>
        <v>0</v>
      </c>
      <c r="BB40" s="2" t="str">
        <f t="shared" si="5"/>
        <v/>
      </c>
      <c r="BC40" s="2" t="str">
        <f t="shared" si="6"/>
        <v/>
      </c>
      <c r="BD40" s="2" t="str">
        <f t="shared" si="7"/>
        <v/>
      </c>
      <c r="BE40" s="2" t="str">
        <f t="shared" si="8"/>
        <v/>
      </c>
      <c r="BF40" s="2" t="str">
        <f t="shared" si="9"/>
        <v/>
      </c>
      <c r="BG40" s="2" t="str">
        <f t="shared" si="10"/>
        <v/>
      </c>
      <c r="BH40" s="2" t="str">
        <f t="shared" si="11"/>
        <v/>
      </c>
      <c r="BI40" s="31" t="str">
        <f t="shared" si="12"/>
        <v/>
      </c>
      <c r="BK40" s="5">
        <f t="shared" si="13"/>
        <v>0</v>
      </c>
      <c r="BL40" s="3">
        <f t="shared" si="14"/>
        <v>0</v>
      </c>
      <c r="BM40" s="3">
        <f t="shared" si="15"/>
        <v>0</v>
      </c>
      <c r="BN40" s="3">
        <f t="shared" si="16"/>
        <v>0</v>
      </c>
      <c r="BO40" s="3">
        <f t="shared" si="17"/>
        <v>0</v>
      </c>
      <c r="BP40" s="93">
        <f t="shared" si="18"/>
        <v>0</v>
      </c>
      <c r="BQ40" s="93">
        <f t="shared" si="19"/>
        <v>0</v>
      </c>
      <c r="BR40" s="93">
        <f t="shared" si="20"/>
        <v>0</v>
      </c>
      <c r="BS40" s="93">
        <f t="shared" si="21"/>
        <v>0</v>
      </c>
      <c r="BT40" s="93">
        <f t="shared" si="22"/>
        <v>0</v>
      </c>
    </row>
    <row r="41" spans="2:72" x14ac:dyDescent="0.2">
      <c r="B41" s="2" t="str">
        <f t="shared" si="1"/>
        <v>-</v>
      </c>
      <c r="C41" s="22"/>
      <c r="D41" s="22"/>
      <c r="E41" s="39"/>
      <c r="F41" s="40"/>
      <c r="G41" s="41"/>
      <c r="H41" s="41"/>
      <c r="I41" s="39"/>
      <c r="J41" s="42"/>
      <c r="K41" s="39"/>
      <c r="L41" s="39"/>
      <c r="M41" s="43"/>
      <c r="N41" s="39"/>
      <c r="O41" s="43"/>
      <c r="P41" s="39"/>
      <c r="Q41" s="43"/>
      <c r="R41" s="39"/>
      <c r="S41" s="43"/>
      <c r="T41" s="43"/>
      <c r="U41" s="43"/>
      <c r="V41" s="43"/>
      <c r="W41" s="43"/>
      <c r="X41" s="43"/>
      <c r="Y41" s="43"/>
      <c r="Z41" s="43"/>
      <c r="AA41" s="43"/>
      <c r="AB41" s="43"/>
      <c r="AC41" s="44"/>
      <c r="AD41" s="44"/>
      <c r="AE41" s="44"/>
      <c r="AF41" s="44"/>
      <c r="AG41" s="44"/>
      <c r="AH41" s="44"/>
      <c r="AI41" s="44"/>
      <c r="AJ41" s="120"/>
      <c r="AK41" s="44"/>
      <c r="AL41" s="44"/>
      <c r="AM41" s="45"/>
      <c r="AN41" s="45"/>
      <c r="AO41" s="45"/>
      <c r="AP41" s="45"/>
      <c r="AQ41" s="45"/>
      <c r="AR41" s="45"/>
      <c r="AS41" s="45"/>
      <c r="AT41" s="45"/>
      <c r="AU41" s="45"/>
      <c r="AV41" s="45"/>
      <c r="AW41" s="45"/>
      <c r="AX41" s="45"/>
      <c r="AY41" s="45"/>
      <c r="BA41" s="2">
        <f t="shared" si="3"/>
        <v>0</v>
      </c>
      <c r="BB41" s="2" t="str">
        <f t="shared" si="5"/>
        <v/>
      </c>
      <c r="BC41" s="2" t="str">
        <f t="shared" si="6"/>
        <v/>
      </c>
      <c r="BD41" s="2" t="str">
        <f t="shared" si="7"/>
        <v/>
      </c>
      <c r="BE41" s="2" t="str">
        <f t="shared" si="8"/>
        <v/>
      </c>
      <c r="BF41" s="2" t="str">
        <f t="shared" si="9"/>
        <v/>
      </c>
      <c r="BG41" s="2" t="str">
        <f t="shared" si="10"/>
        <v/>
      </c>
      <c r="BH41" s="2" t="str">
        <f t="shared" si="11"/>
        <v/>
      </c>
      <c r="BI41" s="31" t="str">
        <f t="shared" si="12"/>
        <v/>
      </c>
      <c r="BK41" s="5">
        <f t="shared" si="13"/>
        <v>0</v>
      </c>
      <c r="BL41" s="3">
        <f t="shared" si="14"/>
        <v>0</v>
      </c>
      <c r="BM41" s="3">
        <f t="shared" si="15"/>
        <v>0</v>
      </c>
      <c r="BN41" s="3">
        <f t="shared" si="16"/>
        <v>0</v>
      </c>
      <c r="BO41" s="3">
        <f t="shared" si="17"/>
        <v>0</v>
      </c>
      <c r="BP41" s="93">
        <f t="shared" si="18"/>
        <v>0</v>
      </c>
      <c r="BQ41" s="93">
        <f t="shared" si="19"/>
        <v>0</v>
      </c>
      <c r="BR41" s="93">
        <f t="shared" si="20"/>
        <v>0</v>
      </c>
      <c r="BS41" s="93">
        <f t="shared" si="21"/>
        <v>0</v>
      </c>
      <c r="BT41" s="93">
        <f t="shared" si="22"/>
        <v>0</v>
      </c>
    </row>
    <row r="42" spans="2:72" x14ac:dyDescent="0.2">
      <c r="B42" s="2" t="str">
        <f t="shared" si="1"/>
        <v>-</v>
      </c>
      <c r="C42" s="22"/>
      <c r="D42" s="22"/>
      <c r="E42" s="39"/>
      <c r="F42" s="40"/>
      <c r="G42" s="41"/>
      <c r="H42" s="41"/>
      <c r="I42" s="39"/>
      <c r="J42" s="42"/>
      <c r="K42" s="39"/>
      <c r="L42" s="39"/>
      <c r="M42" s="43"/>
      <c r="N42" s="39"/>
      <c r="O42" s="43"/>
      <c r="P42" s="39"/>
      <c r="Q42" s="43"/>
      <c r="R42" s="39"/>
      <c r="S42" s="43"/>
      <c r="T42" s="43"/>
      <c r="U42" s="43"/>
      <c r="V42" s="43"/>
      <c r="W42" s="43"/>
      <c r="X42" s="43"/>
      <c r="Y42" s="43"/>
      <c r="Z42" s="43"/>
      <c r="AA42" s="43"/>
      <c r="AB42" s="43"/>
      <c r="AC42" s="44"/>
      <c r="AD42" s="44"/>
      <c r="AE42" s="44"/>
      <c r="AF42" s="44"/>
      <c r="AG42" s="44"/>
      <c r="AH42" s="44"/>
      <c r="AI42" s="44"/>
      <c r="AJ42" s="120"/>
      <c r="AK42" s="44"/>
      <c r="AL42" s="44"/>
      <c r="AM42" s="45"/>
      <c r="AN42" s="45"/>
      <c r="AO42" s="45"/>
      <c r="AP42" s="45"/>
      <c r="AQ42" s="45"/>
      <c r="AR42" s="45"/>
      <c r="AS42" s="45"/>
      <c r="AT42" s="45"/>
      <c r="AU42" s="45"/>
      <c r="AV42" s="45"/>
      <c r="AW42" s="45"/>
      <c r="AX42" s="45"/>
      <c r="AY42" s="45"/>
      <c r="BA42" s="2">
        <f t="shared" si="3"/>
        <v>0</v>
      </c>
      <c r="BB42" s="2" t="str">
        <f t="shared" si="5"/>
        <v/>
      </c>
      <c r="BC42" s="2" t="str">
        <f t="shared" si="6"/>
        <v/>
      </c>
      <c r="BD42" s="2" t="str">
        <f t="shared" si="7"/>
        <v/>
      </c>
      <c r="BE42" s="2" t="str">
        <f t="shared" si="8"/>
        <v/>
      </c>
      <c r="BF42" s="2" t="str">
        <f t="shared" si="9"/>
        <v/>
      </c>
      <c r="BG42" s="2" t="str">
        <f t="shared" si="10"/>
        <v/>
      </c>
      <c r="BH42" s="2" t="str">
        <f t="shared" si="11"/>
        <v/>
      </c>
      <c r="BI42" s="31" t="str">
        <f t="shared" si="12"/>
        <v/>
      </c>
      <c r="BK42" s="5">
        <f t="shared" si="13"/>
        <v>0</v>
      </c>
      <c r="BL42" s="3">
        <f t="shared" si="14"/>
        <v>0</v>
      </c>
      <c r="BM42" s="3">
        <f t="shared" si="15"/>
        <v>0</v>
      </c>
      <c r="BN42" s="3">
        <f t="shared" si="16"/>
        <v>0</v>
      </c>
      <c r="BO42" s="3">
        <f t="shared" si="17"/>
        <v>0</v>
      </c>
      <c r="BP42" s="93">
        <f t="shared" si="18"/>
        <v>0</v>
      </c>
      <c r="BQ42" s="93">
        <f t="shared" si="19"/>
        <v>0</v>
      </c>
      <c r="BR42" s="93">
        <f t="shared" si="20"/>
        <v>0</v>
      </c>
      <c r="BS42" s="93">
        <f t="shared" si="21"/>
        <v>0</v>
      </c>
      <c r="BT42" s="93">
        <f t="shared" si="22"/>
        <v>0</v>
      </c>
    </row>
    <row r="43" spans="2:72" x14ac:dyDescent="0.2">
      <c r="B43" s="2" t="str">
        <f t="shared" si="1"/>
        <v>-</v>
      </c>
      <c r="C43" s="22"/>
      <c r="D43" s="22"/>
      <c r="E43" s="39"/>
      <c r="F43" s="40"/>
      <c r="G43" s="41"/>
      <c r="H43" s="41"/>
      <c r="I43" s="39"/>
      <c r="J43" s="42"/>
      <c r="K43" s="39"/>
      <c r="L43" s="39"/>
      <c r="M43" s="43"/>
      <c r="N43" s="39"/>
      <c r="O43" s="43"/>
      <c r="P43" s="39"/>
      <c r="Q43" s="43"/>
      <c r="R43" s="39"/>
      <c r="S43" s="43"/>
      <c r="T43" s="43"/>
      <c r="U43" s="43"/>
      <c r="V43" s="43"/>
      <c r="W43" s="43"/>
      <c r="X43" s="43"/>
      <c r="Y43" s="43"/>
      <c r="Z43" s="43"/>
      <c r="AA43" s="43"/>
      <c r="AB43" s="43"/>
      <c r="AC43" s="44"/>
      <c r="AD43" s="44"/>
      <c r="AE43" s="44"/>
      <c r="AF43" s="44"/>
      <c r="AG43" s="44"/>
      <c r="AH43" s="44"/>
      <c r="AI43" s="44"/>
      <c r="AJ43" s="120"/>
      <c r="AK43" s="44"/>
      <c r="AL43" s="44"/>
      <c r="AM43" s="45"/>
      <c r="AN43" s="45"/>
      <c r="AO43" s="45"/>
      <c r="AP43" s="45"/>
      <c r="AQ43" s="45"/>
      <c r="AR43" s="45"/>
      <c r="AS43" s="45"/>
      <c r="AT43" s="45"/>
      <c r="AU43" s="45"/>
      <c r="AV43" s="45"/>
      <c r="AW43" s="45"/>
      <c r="AX43" s="45"/>
      <c r="AY43" s="45"/>
      <c r="BA43" s="2">
        <f t="shared" si="3"/>
        <v>0</v>
      </c>
      <c r="BB43" s="2" t="str">
        <f t="shared" si="5"/>
        <v/>
      </c>
      <c r="BC43" s="2" t="str">
        <f t="shared" si="6"/>
        <v/>
      </c>
      <c r="BD43" s="2" t="str">
        <f t="shared" si="7"/>
        <v/>
      </c>
      <c r="BE43" s="2" t="str">
        <f t="shared" si="8"/>
        <v/>
      </c>
      <c r="BF43" s="2" t="str">
        <f t="shared" si="9"/>
        <v/>
      </c>
      <c r="BG43" s="2" t="str">
        <f t="shared" si="10"/>
        <v/>
      </c>
      <c r="BH43" s="2" t="str">
        <f t="shared" si="11"/>
        <v/>
      </c>
      <c r="BI43" s="31" t="str">
        <f t="shared" si="12"/>
        <v/>
      </c>
      <c r="BK43" s="5">
        <f t="shared" si="13"/>
        <v>0</v>
      </c>
      <c r="BL43" s="3">
        <f t="shared" si="14"/>
        <v>0</v>
      </c>
      <c r="BM43" s="3">
        <f t="shared" si="15"/>
        <v>0</v>
      </c>
      <c r="BN43" s="3">
        <f t="shared" si="16"/>
        <v>0</v>
      </c>
      <c r="BO43" s="3">
        <f t="shared" si="17"/>
        <v>0</v>
      </c>
      <c r="BP43" s="93">
        <f t="shared" si="18"/>
        <v>0</v>
      </c>
      <c r="BQ43" s="93">
        <f t="shared" si="19"/>
        <v>0</v>
      </c>
      <c r="BR43" s="93">
        <f t="shared" si="20"/>
        <v>0</v>
      </c>
      <c r="BS43" s="93">
        <f t="shared" si="21"/>
        <v>0</v>
      </c>
      <c r="BT43" s="93">
        <f t="shared" si="22"/>
        <v>0</v>
      </c>
    </row>
    <row r="44" spans="2:72" x14ac:dyDescent="0.2">
      <c r="B44" s="2" t="str">
        <f t="shared" si="1"/>
        <v>-</v>
      </c>
      <c r="C44" s="22"/>
      <c r="D44" s="22"/>
      <c r="E44" s="39"/>
      <c r="F44" s="40"/>
      <c r="G44" s="41"/>
      <c r="H44" s="41"/>
      <c r="I44" s="39"/>
      <c r="J44" s="42"/>
      <c r="K44" s="39"/>
      <c r="L44" s="39"/>
      <c r="M44" s="43"/>
      <c r="N44" s="39"/>
      <c r="O44" s="43"/>
      <c r="P44" s="39"/>
      <c r="Q44" s="43"/>
      <c r="R44" s="39"/>
      <c r="S44" s="43"/>
      <c r="T44" s="43"/>
      <c r="U44" s="43"/>
      <c r="V44" s="43"/>
      <c r="W44" s="43"/>
      <c r="X44" s="43"/>
      <c r="Y44" s="43"/>
      <c r="Z44" s="43"/>
      <c r="AA44" s="43"/>
      <c r="AB44" s="43"/>
      <c r="AC44" s="44"/>
      <c r="AD44" s="44"/>
      <c r="AE44" s="44"/>
      <c r="AF44" s="44"/>
      <c r="AG44" s="44"/>
      <c r="AH44" s="44"/>
      <c r="AI44" s="44"/>
      <c r="AJ44" s="120"/>
      <c r="AK44" s="44"/>
      <c r="AL44" s="44"/>
      <c r="AM44" s="45"/>
      <c r="AN44" s="45"/>
      <c r="AO44" s="45"/>
      <c r="AP44" s="45"/>
      <c r="AQ44" s="45"/>
      <c r="AR44" s="45"/>
      <c r="AS44" s="45"/>
      <c r="AT44" s="45"/>
      <c r="AU44" s="45"/>
      <c r="AV44" s="45"/>
      <c r="AW44" s="45"/>
      <c r="AX44" s="45"/>
      <c r="AY44" s="45"/>
      <c r="BA44" s="2">
        <f t="shared" si="3"/>
        <v>0</v>
      </c>
      <c r="BB44" s="2" t="str">
        <f t="shared" ref="BB44:BB75" si="23">IF(L44="","",$E44-2&amp;L44)</f>
        <v/>
      </c>
      <c r="BC44" s="2" t="str">
        <f t="shared" ref="BC44:BC75" si="24">IF(BC$9&gt;$BA44,"",$E44-2&amp;N44)</f>
        <v/>
      </c>
      <c r="BD44" s="2" t="str">
        <f t="shared" ref="BD44:BD75" si="25">IF(BD$9&gt;$BA44,"",$E44-2&amp;P44)</f>
        <v/>
      </c>
      <c r="BE44" s="2" t="str">
        <f t="shared" ref="BE44:BE75" si="26">IF(BE$9&gt;$BA44,"",$E44-2&amp;R44)</f>
        <v/>
      </c>
      <c r="BF44" s="2" t="str">
        <f t="shared" ref="BF44:BF75" si="27">IF(BF$9&gt;$BA44,"",$E44-2&amp;T44)</f>
        <v/>
      </c>
      <c r="BG44" s="2" t="str">
        <f t="shared" ref="BG44:BG75" si="28">IF(BG$9&gt;$BA44,"",$E44-2&amp;V44)</f>
        <v/>
      </c>
      <c r="BH44" s="2" t="str">
        <f t="shared" ref="BH44:BH75" si="29">IF(BH$9&gt;$BA44,"",$E44-2&amp;X44)</f>
        <v/>
      </c>
      <c r="BI44" s="31" t="str">
        <f t="shared" ref="BI44:BI75" si="30">IF(BI$9&gt;$BA44,"",$E44-2&amp;Z44)</f>
        <v/>
      </c>
      <c r="BK44" s="5">
        <f t="shared" ref="BK44:BK75" si="31">AB44</f>
        <v>0</v>
      </c>
      <c r="BL44" s="3">
        <f t="shared" ref="BL44:BL75" si="32">IFERROR(BK44*(AC44+AD44),0)</f>
        <v>0</v>
      </c>
      <c r="BM44" s="3">
        <f t="shared" ref="BM44:BM75" si="33">IFERROR(BK44*AG44,0)</f>
        <v>0</v>
      </c>
      <c r="BN44" s="3">
        <f t="shared" ref="BN44:BN75" si="34">IFERROR(AF44*BK44,0)</f>
        <v>0</v>
      </c>
      <c r="BO44" s="3">
        <f t="shared" ref="BO44:BO75" si="35">IFERROR(BK44*(AH44+AI44),0)</f>
        <v>0</v>
      </c>
      <c r="BP44" s="93">
        <f t="shared" si="18"/>
        <v>0</v>
      </c>
      <c r="BQ44" s="93">
        <f t="shared" si="19"/>
        <v>0</v>
      </c>
      <c r="BR44" s="93">
        <f t="shared" si="20"/>
        <v>0</v>
      </c>
      <c r="BS44" s="93">
        <f t="shared" si="21"/>
        <v>0</v>
      </c>
      <c r="BT44" s="93">
        <f t="shared" ref="BT44:BT75" si="36">IFERROR(IF(AM44="DS",AN44/AO44,IF(AM44="AE",AP44/AQ44,AR44/AU44)),0)</f>
        <v>0</v>
      </c>
    </row>
    <row r="45" spans="2:72" x14ac:dyDescent="0.2">
      <c r="B45" s="2" t="str">
        <f t="shared" si="1"/>
        <v>-</v>
      </c>
      <c r="C45" s="22"/>
      <c r="D45" s="22"/>
      <c r="E45" s="39"/>
      <c r="F45" s="40"/>
      <c r="G45" s="41"/>
      <c r="H45" s="41"/>
      <c r="I45" s="39"/>
      <c r="J45" s="42"/>
      <c r="K45" s="39"/>
      <c r="L45" s="39"/>
      <c r="M45" s="43"/>
      <c r="N45" s="39"/>
      <c r="O45" s="43"/>
      <c r="P45" s="39"/>
      <c r="Q45" s="43"/>
      <c r="R45" s="39"/>
      <c r="S45" s="43"/>
      <c r="T45" s="43"/>
      <c r="U45" s="43"/>
      <c r="V45" s="43"/>
      <c r="W45" s="43"/>
      <c r="X45" s="43"/>
      <c r="Y45" s="43"/>
      <c r="Z45" s="43"/>
      <c r="AA45" s="43"/>
      <c r="AB45" s="43"/>
      <c r="AC45" s="44"/>
      <c r="AD45" s="44"/>
      <c r="AE45" s="44"/>
      <c r="AF45" s="44"/>
      <c r="AG45" s="44"/>
      <c r="AH45" s="44"/>
      <c r="AI45" s="44"/>
      <c r="AJ45" s="120"/>
      <c r="AK45" s="44"/>
      <c r="AL45" s="44"/>
      <c r="AM45" s="45"/>
      <c r="AN45" s="45"/>
      <c r="AO45" s="45"/>
      <c r="AP45" s="45"/>
      <c r="AQ45" s="45"/>
      <c r="AR45" s="45"/>
      <c r="AS45" s="45"/>
      <c r="AT45" s="45"/>
      <c r="AU45" s="45"/>
      <c r="AV45" s="45"/>
      <c r="AW45" s="45"/>
      <c r="AX45" s="45"/>
      <c r="AY45" s="45"/>
      <c r="BA45" s="2">
        <f t="shared" si="3"/>
        <v>0</v>
      </c>
      <c r="BB45" s="2" t="str">
        <f t="shared" si="23"/>
        <v/>
      </c>
      <c r="BC45" s="2" t="str">
        <f t="shared" si="24"/>
        <v/>
      </c>
      <c r="BD45" s="2" t="str">
        <f t="shared" si="25"/>
        <v/>
      </c>
      <c r="BE45" s="2" t="str">
        <f t="shared" si="26"/>
        <v/>
      </c>
      <c r="BF45" s="2" t="str">
        <f t="shared" si="27"/>
        <v/>
      </c>
      <c r="BG45" s="2" t="str">
        <f t="shared" si="28"/>
        <v/>
      </c>
      <c r="BH45" s="2" t="str">
        <f t="shared" si="29"/>
        <v/>
      </c>
      <c r="BI45" s="31" t="str">
        <f t="shared" si="30"/>
        <v/>
      </c>
      <c r="BK45" s="5">
        <f t="shared" si="31"/>
        <v>0</v>
      </c>
      <c r="BL45" s="3">
        <f t="shared" si="32"/>
        <v>0</v>
      </c>
      <c r="BM45" s="3">
        <f t="shared" si="33"/>
        <v>0</v>
      </c>
      <c r="BN45" s="3">
        <f t="shared" si="34"/>
        <v>0</v>
      </c>
      <c r="BO45" s="3">
        <f t="shared" si="35"/>
        <v>0</v>
      </c>
      <c r="BP45" s="93">
        <f t="shared" si="18"/>
        <v>0</v>
      </c>
      <c r="BQ45" s="93">
        <f t="shared" si="19"/>
        <v>0</v>
      </c>
      <c r="BR45" s="93">
        <f t="shared" si="20"/>
        <v>0</v>
      </c>
      <c r="BS45" s="93">
        <f t="shared" si="21"/>
        <v>0</v>
      </c>
      <c r="BT45" s="93">
        <f t="shared" si="36"/>
        <v>0</v>
      </c>
    </row>
    <row r="46" spans="2:72" x14ac:dyDescent="0.2">
      <c r="B46" s="2" t="str">
        <f t="shared" si="1"/>
        <v>-</v>
      </c>
      <c r="C46" s="22"/>
      <c r="D46" s="22"/>
      <c r="E46" s="39"/>
      <c r="F46" s="40"/>
      <c r="G46" s="41"/>
      <c r="H46" s="41"/>
      <c r="I46" s="39"/>
      <c r="J46" s="42"/>
      <c r="K46" s="39"/>
      <c r="L46" s="39"/>
      <c r="M46" s="43"/>
      <c r="N46" s="39"/>
      <c r="O46" s="43"/>
      <c r="P46" s="39"/>
      <c r="Q46" s="43"/>
      <c r="R46" s="39"/>
      <c r="S46" s="43"/>
      <c r="T46" s="43"/>
      <c r="U46" s="43"/>
      <c r="V46" s="43"/>
      <c r="W46" s="43"/>
      <c r="X46" s="43"/>
      <c r="Y46" s="43"/>
      <c r="Z46" s="43"/>
      <c r="AA46" s="43"/>
      <c r="AB46" s="43"/>
      <c r="AC46" s="44"/>
      <c r="AD46" s="44"/>
      <c r="AE46" s="44"/>
      <c r="AF46" s="44"/>
      <c r="AG46" s="44"/>
      <c r="AH46" s="44"/>
      <c r="AI46" s="44"/>
      <c r="AJ46" s="120"/>
      <c r="AK46" s="44"/>
      <c r="AL46" s="44"/>
      <c r="AM46" s="45"/>
      <c r="AN46" s="45"/>
      <c r="AO46" s="45"/>
      <c r="AP46" s="45"/>
      <c r="AQ46" s="45"/>
      <c r="AR46" s="45"/>
      <c r="AS46" s="45"/>
      <c r="AT46" s="45"/>
      <c r="AU46" s="45"/>
      <c r="AV46" s="45"/>
      <c r="AW46" s="45"/>
      <c r="AX46" s="45"/>
      <c r="AY46" s="45"/>
      <c r="BA46" s="2">
        <f t="shared" si="3"/>
        <v>0</v>
      </c>
      <c r="BB46" s="2" t="str">
        <f t="shared" si="23"/>
        <v/>
      </c>
      <c r="BC46" s="2" t="str">
        <f t="shared" si="24"/>
        <v/>
      </c>
      <c r="BD46" s="2" t="str">
        <f t="shared" si="25"/>
        <v/>
      </c>
      <c r="BE46" s="2" t="str">
        <f t="shared" si="26"/>
        <v/>
      </c>
      <c r="BF46" s="2" t="str">
        <f t="shared" si="27"/>
        <v/>
      </c>
      <c r="BG46" s="2" t="str">
        <f t="shared" si="28"/>
        <v/>
      </c>
      <c r="BH46" s="2" t="str">
        <f t="shared" si="29"/>
        <v/>
      </c>
      <c r="BI46" s="31" t="str">
        <f t="shared" si="30"/>
        <v/>
      </c>
      <c r="BK46" s="5">
        <f t="shared" si="31"/>
        <v>0</v>
      </c>
      <c r="BL46" s="3">
        <f t="shared" si="32"/>
        <v>0</v>
      </c>
      <c r="BM46" s="3">
        <f t="shared" si="33"/>
        <v>0</v>
      </c>
      <c r="BN46" s="3">
        <f t="shared" si="34"/>
        <v>0</v>
      </c>
      <c r="BO46" s="3">
        <f t="shared" si="35"/>
        <v>0</v>
      </c>
      <c r="BP46" s="93">
        <f t="shared" si="18"/>
        <v>0</v>
      </c>
      <c r="BQ46" s="93">
        <f t="shared" si="19"/>
        <v>0</v>
      </c>
      <c r="BR46" s="93">
        <f t="shared" si="20"/>
        <v>0</v>
      </c>
      <c r="BS46" s="93">
        <f t="shared" si="21"/>
        <v>0</v>
      </c>
      <c r="BT46" s="93">
        <f t="shared" si="36"/>
        <v>0</v>
      </c>
    </row>
    <row r="47" spans="2:72" x14ac:dyDescent="0.2">
      <c r="B47" s="2" t="str">
        <f t="shared" si="1"/>
        <v>-</v>
      </c>
      <c r="C47" s="22"/>
      <c r="D47" s="22"/>
      <c r="E47" s="39"/>
      <c r="F47" s="40"/>
      <c r="G47" s="41"/>
      <c r="H47" s="41"/>
      <c r="I47" s="39"/>
      <c r="J47" s="42"/>
      <c r="K47" s="39"/>
      <c r="L47" s="39"/>
      <c r="M47" s="43"/>
      <c r="N47" s="39"/>
      <c r="O47" s="43"/>
      <c r="P47" s="39"/>
      <c r="Q47" s="43"/>
      <c r="R47" s="39"/>
      <c r="S47" s="43"/>
      <c r="T47" s="43"/>
      <c r="U47" s="43"/>
      <c r="V47" s="43"/>
      <c r="W47" s="43"/>
      <c r="X47" s="43"/>
      <c r="Y47" s="43"/>
      <c r="Z47" s="43"/>
      <c r="AA47" s="43"/>
      <c r="AB47" s="43"/>
      <c r="AC47" s="44"/>
      <c r="AD47" s="44"/>
      <c r="AE47" s="44"/>
      <c r="AF47" s="44"/>
      <c r="AG47" s="44"/>
      <c r="AH47" s="44"/>
      <c r="AI47" s="44"/>
      <c r="AJ47" s="120"/>
      <c r="AK47" s="44"/>
      <c r="AL47" s="44"/>
      <c r="AM47" s="45"/>
      <c r="AN47" s="45"/>
      <c r="AO47" s="45"/>
      <c r="AP47" s="45"/>
      <c r="AQ47" s="45"/>
      <c r="AR47" s="45"/>
      <c r="AS47" s="45"/>
      <c r="AT47" s="45"/>
      <c r="AU47" s="45"/>
      <c r="AV47" s="45"/>
      <c r="AW47" s="45"/>
      <c r="AX47" s="45"/>
      <c r="AY47" s="45"/>
      <c r="BA47" s="2">
        <f t="shared" si="3"/>
        <v>0</v>
      </c>
      <c r="BB47" s="2" t="str">
        <f t="shared" si="23"/>
        <v/>
      </c>
      <c r="BC47" s="2" t="str">
        <f t="shared" si="24"/>
        <v/>
      </c>
      <c r="BD47" s="2" t="str">
        <f t="shared" si="25"/>
        <v/>
      </c>
      <c r="BE47" s="2" t="str">
        <f t="shared" si="26"/>
        <v/>
      </c>
      <c r="BF47" s="2" t="str">
        <f t="shared" si="27"/>
        <v/>
      </c>
      <c r="BG47" s="2" t="str">
        <f t="shared" si="28"/>
        <v/>
      </c>
      <c r="BH47" s="2" t="str">
        <f t="shared" si="29"/>
        <v/>
      </c>
      <c r="BI47" s="31" t="str">
        <f t="shared" si="30"/>
        <v/>
      </c>
      <c r="BK47" s="5">
        <f t="shared" si="31"/>
        <v>0</v>
      </c>
      <c r="BL47" s="3">
        <f t="shared" si="32"/>
        <v>0</v>
      </c>
      <c r="BM47" s="3">
        <f t="shared" si="33"/>
        <v>0</v>
      </c>
      <c r="BN47" s="3">
        <f t="shared" si="34"/>
        <v>0</v>
      </c>
      <c r="BO47" s="3">
        <f t="shared" si="35"/>
        <v>0</v>
      </c>
      <c r="BP47" s="93">
        <f t="shared" si="18"/>
        <v>0</v>
      </c>
      <c r="BQ47" s="93">
        <f t="shared" si="19"/>
        <v>0</v>
      </c>
      <c r="BR47" s="93">
        <f t="shared" si="20"/>
        <v>0</v>
      </c>
      <c r="BS47" s="93">
        <f t="shared" si="21"/>
        <v>0</v>
      </c>
      <c r="BT47" s="93">
        <f t="shared" si="36"/>
        <v>0</v>
      </c>
    </row>
    <row r="48" spans="2:72" x14ac:dyDescent="0.2">
      <c r="B48" s="2" t="str">
        <f t="shared" si="1"/>
        <v>-</v>
      </c>
      <c r="C48" s="22"/>
      <c r="D48" s="22"/>
      <c r="E48" s="39"/>
      <c r="F48" s="40"/>
      <c r="G48" s="41"/>
      <c r="H48" s="41"/>
      <c r="I48" s="39"/>
      <c r="J48" s="42"/>
      <c r="K48" s="39"/>
      <c r="L48" s="39"/>
      <c r="M48" s="43"/>
      <c r="N48" s="39"/>
      <c r="O48" s="43"/>
      <c r="P48" s="39"/>
      <c r="Q48" s="43"/>
      <c r="R48" s="39"/>
      <c r="S48" s="43"/>
      <c r="T48" s="43"/>
      <c r="U48" s="43"/>
      <c r="V48" s="43"/>
      <c r="W48" s="43"/>
      <c r="X48" s="43"/>
      <c r="Y48" s="43"/>
      <c r="Z48" s="43"/>
      <c r="AA48" s="43"/>
      <c r="AB48" s="43"/>
      <c r="AC48" s="44"/>
      <c r="AD48" s="44"/>
      <c r="AE48" s="44"/>
      <c r="AF48" s="44"/>
      <c r="AG48" s="44"/>
      <c r="AH48" s="44"/>
      <c r="AI48" s="44"/>
      <c r="AJ48" s="120"/>
      <c r="AK48" s="44"/>
      <c r="AL48" s="44"/>
      <c r="AM48" s="45"/>
      <c r="AN48" s="45"/>
      <c r="AO48" s="45"/>
      <c r="AP48" s="45"/>
      <c r="AQ48" s="45"/>
      <c r="AR48" s="45"/>
      <c r="AS48" s="45"/>
      <c r="AT48" s="45"/>
      <c r="AU48" s="45"/>
      <c r="AV48" s="45"/>
      <c r="AW48" s="45"/>
      <c r="AX48" s="45"/>
      <c r="AY48" s="45"/>
      <c r="BA48" s="2">
        <f t="shared" si="3"/>
        <v>0</v>
      </c>
      <c r="BB48" s="2" t="str">
        <f t="shared" si="23"/>
        <v/>
      </c>
      <c r="BC48" s="2" t="str">
        <f t="shared" si="24"/>
        <v/>
      </c>
      <c r="BD48" s="2" t="str">
        <f t="shared" si="25"/>
        <v/>
      </c>
      <c r="BE48" s="2" t="str">
        <f t="shared" si="26"/>
        <v/>
      </c>
      <c r="BF48" s="2" t="str">
        <f t="shared" si="27"/>
        <v/>
      </c>
      <c r="BG48" s="2" t="str">
        <f t="shared" si="28"/>
        <v/>
      </c>
      <c r="BH48" s="2" t="str">
        <f t="shared" si="29"/>
        <v/>
      </c>
      <c r="BI48" s="31" t="str">
        <f t="shared" si="30"/>
        <v/>
      </c>
      <c r="BK48" s="5">
        <f t="shared" si="31"/>
        <v>0</v>
      </c>
      <c r="BL48" s="3">
        <f t="shared" si="32"/>
        <v>0</v>
      </c>
      <c r="BM48" s="3">
        <f t="shared" si="33"/>
        <v>0</v>
      </c>
      <c r="BN48" s="3">
        <f t="shared" si="34"/>
        <v>0</v>
      </c>
      <c r="BO48" s="3">
        <f t="shared" si="35"/>
        <v>0</v>
      </c>
      <c r="BP48" s="93">
        <f t="shared" si="18"/>
        <v>0</v>
      </c>
      <c r="BQ48" s="93">
        <f t="shared" si="19"/>
        <v>0</v>
      </c>
      <c r="BR48" s="93">
        <f t="shared" si="20"/>
        <v>0</v>
      </c>
      <c r="BS48" s="93">
        <f t="shared" si="21"/>
        <v>0</v>
      </c>
      <c r="BT48" s="93">
        <f t="shared" si="36"/>
        <v>0</v>
      </c>
    </row>
    <row r="49" spans="2:72" x14ac:dyDescent="0.2">
      <c r="B49" s="2" t="str">
        <f t="shared" si="1"/>
        <v>-</v>
      </c>
      <c r="C49" s="22"/>
      <c r="D49" s="22"/>
      <c r="E49" s="39"/>
      <c r="F49" s="40"/>
      <c r="G49" s="41"/>
      <c r="H49" s="41"/>
      <c r="I49" s="39"/>
      <c r="J49" s="42"/>
      <c r="K49" s="39"/>
      <c r="L49" s="39"/>
      <c r="M49" s="43"/>
      <c r="N49" s="39"/>
      <c r="O49" s="43"/>
      <c r="P49" s="39"/>
      <c r="Q49" s="43"/>
      <c r="R49" s="39"/>
      <c r="S49" s="43"/>
      <c r="T49" s="43"/>
      <c r="U49" s="43"/>
      <c r="V49" s="43"/>
      <c r="W49" s="43"/>
      <c r="X49" s="43"/>
      <c r="Y49" s="43"/>
      <c r="Z49" s="43"/>
      <c r="AA49" s="43"/>
      <c r="AB49" s="43"/>
      <c r="AC49" s="44"/>
      <c r="AD49" s="44"/>
      <c r="AE49" s="44"/>
      <c r="AF49" s="44"/>
      <c r="AG49" s="44"/>
      <c r="AH49" s="44"/>
      <c r="AI49" s="44"/>
      <c r="AJ49" s="120"/>
      <c r="AK49" s="44"/>
      <c r="AL49" s="44"/>
      <c r="AM49" s="45"/>
      <c r="AN49" s="45"/>
      <c r="AO49" s="45"/>
      <c r="AP49" s="45"/>
      <c r="AQ49" s="45"/>
      <c r="AR49" s="45"/>
      <c r="AS49" s="45"/>
      <c r="AT49" s="45"/>
      <c r="AU49" s="45"/>
      <c r="AV49" s="45"/>
      <c r="AW49" s="45"/>
      <c r="AX49" s="45"/>
      <c r="AY49" s="45"/>
      <c r="BA49" s="2">
        <f t="shared" si="3"/>
        <v>0</v>
      </c>
      <c r="BB49" s="2" t="str">
        <f t="shared" si="23"/>
        <v/>
      </c>
      <c r="BC49" s="2" t="str">
        <f t="shared" si="24"/>
        <v/>
      </c>
      <c r="BD49" s="2" t="str">
        <f t="shared" si="25"/>
        <v/>
      </c>
      <c r="BE49" s="2" t="str">
        <f t="shared" si="26"/>
        <v/>
      </c>
      <c r="BF49" s="2" t="str">
        <f t="shared" si="27"/>
        <v/>
      </c>
      <c r="BG49" s="2" t="str">
        <f t="shared" si="28"/>
        <v/>
      </c>
      <c r="BH49" s="2" t="str">
        <f t="shared" si="29"/>
        <v/>
      </c>
      <c r="BI49" s="31" t="str">
        <f t="shared" si="30"/>
        <v/>
      </c>
      <c r="BK49" s="5">
        <f t="shared" si="31"/>
        <v>0</v>
      </c>
      <c r="BL49" s="3">
        <f t="shared" si="32"/>
        <v>0</v>
      </c>
      <c r="BM49" s="3">
        <f t="shared" si="33"/>
        <v>0</v>
      </c>
      <c r="BN49" s="3">
        <f t="shared" si="34"/>
        <v>0</v>
      </c>
      <c r="BO49" s="3">
        <f t="shared" si="35"/>
        <v>0</v>
      </c>
      <c r="BP49" s="93">
        <f t="shared" si="18"/>
        <v>0</v>
      </c>
      <c r="BQ49" s="93">
        <f t="shared" si="19"/>
        <v>0</v>
      </c>
      <c r="BR49" s="93">
        <f t="shared" si="20"/>
        <v>0</v>
      </c>
      <c r="BS49" s="93">
        <f t="shared" si="21"/>
        <v>0</v>
      </c>
      <c r="BT49" s="93">
        <f t="shared" si="36"/>
        <v>0</v>
      </c>
    </row>
    <row r="50" spans="2:72" x14ac:dyDescent="0.2">
      <c r="B50" s="2" t="str">
        <f t="shared" si="1"/>
        <v>-</v>
      </c>
      <c r="C50" s="22"/>
      <c r="D50" s="22"/>
      <c r="E50" s="39"/>
      <c r="F50" s="40"/>
      <c r="G50" s="41"/>
      <c r="H50" s="41"/>
      <c r="I50" s="39"/>
      <c r="J50" s="42"/>
      <c r="K50" s="39"/>
      <c r="L50" s="39"/>
      <c r="M50" s="43"/>
      <c r="N50" s="39"/>
      <c r="O50" s="43"/>
      <c r="P50" s="39"/>
      <c r="Q50" s="43"/>
      <c r="R50" s="39"/>
      <c r="S50" s="43"/>
      <c r="T50" s="43"/>
      <c r="U50" s="43"/>
      <c r="V50" s="43"/>
      <c r="W50" s="43"/>
      <c r="X50" s="43"/>
      <c r="Y50" s="43"/>
      <c r="Z50" s="43"/>
      <c r="AA50" s="43"/>
      <c r="AB50" s="43"/>
      <c r="AC50" s="44"/>
      <c r="AD50" s="44"/>
      <c r="AE50" s="44"/>
      <c r="AF50" s="44"/>
      <c r="AG50" s="44"/>
      <c r="AH50" s="44"/>
      <c r="AI50" s="44"/>
      <c r="AJ50" s="120"/>
      <c r="AK50" s="44"/>
      <c r="AL50" s="44"/>
      <c r="AM50" s="45"/>
      <c r="AN50" s="45"/>
      <c r="AO50" s="45"/>
      <c r="AP50" s="45"/>
      <c r="AQ50" s="45"/>
      <c r="AR50" s="45"/>
      <c r="AS50" s="45"/>
      <c r="AT50" s="45"/>
      <c r="AU50" s="45"/>
      <c r="AV50" s="45"/>
      <c r="AW50" s="45"/>
      <c r="AX50" s="45"/>
      <c r="AY50" s="45"/>
      <c r="BA50" s="2">
        <f t="shared" si="3"/>
        <v>0</v>
      </c>
      <c r="BB50" s="2" t="str">
        <f t="shared" si="23"/>
        <v/>
      </c>
      <c r="BC50" s="2" t="str">
        <f t="shared" si="24"/>
        <v/>
      </c>
      <c r="BD50" s="2" t="str">
        <f t="shared" si="25"/>
        <v/>
      </c>
      <c r="BE50" s="2" t="str">
        <f t="shared" si="26"/>
        <v/>
      </c>
      <c r="BF50" s="2" t="str">
        <f t="shared" si="27"/>
        <v/>
      </c>
      <c r="BG50" s="2" t="str">
        <f t="shared" si="28"/>
        <v/>
      </c>
      <c r="BH50" s="2" t="str">
        <f t="shared" si="29"/>
        <v/>
      </c>
      <c r="BI50" s="31" t="str">
        <f t="shared" si="30"/>
        <v/>
      </c>
      <c r="BK50" s="5">
        <f t="shared" si="31"/>
        <v>0</v>
      </c>
      <c r="BL50" s="3">
        <f t="shared" si="32"/>
        <v>0</v>
      </c>
      <c r="BM50" s="3">
        <f t="shared" si="33"/>
        <v>0</v>
      </c>
      <c r="BN50" s="3">
        <f t="shared" si="34"/>
        <v>0</v>
      </c>
      <c r="BO50" s="3">
        <f t="shared" si="35"/>
        <v>0</v>
      </c>
      <c r="BP50" s="93">
        <f t="shared" si="18"/>
        <v>0</v>
      </c>
      <c r="BQ50" s="93">
        <f t="shared" si="19"/>
        <v>0</v>
      </c>
      <c r="BR50" s="93">
        <f t="shared" si="20"/>
        <v>0</v>
      </c>
      <c r="BS50" s="93">
        <f t="shared" si="21"/>
        <v>0</v>
      </c>
      <c r="BT50" s="93">
        <f t="shared" si="36"/>
        <v>0</v>
      </c>
    </row>
    <row r="51" spans="2:72" x14ac:dyDescent="0.2">
      <c r="B51" s="2" t="str">
        <f t="shared" si="1"/>
        <v>-</v>
      </c>
      <c r="C51" s="22"/>
      <c r="D51" s="22"/>
      <c r="E51" s="39"/>
      <c r="F51" s="40"/>
      <c r="G51" s="41"/>
      <c r="H51" s="41"/>
      <c r="I51" s="39"/>
      <c r="J51" s="42"/>
      <c r="K51" s="39"/>
      <c r="L51" s="39"/>
      <c r="M51" s="43"/>
      <c r="N51" s="39"/>
      <c r="O51" s="43"/>
      <c r="P51" s="39"/>
      <c r="Q51" s="43"/>
      <c r="R51" s="39"/>
      <c r="S51" s="43"/>
      <c r="T51" s="43"/>
      <c r="U51" s="43"/>
      <c r="V51" s="43"/>
      <c r="W51" s="43"/>
      <c r="X51" s="43"/>
      <c r="Y51" s="43"/>
      <c r="Z51" s="43"/>
      <c r="AA51" s="43"/>
      <c r="AB51" s="43"/>
      <c r="AC51" s="44"/>
      <c r="AD51" s="44"/>
      <c r="AE51" s="44"/>
      <c r="AF51" s="44"/>
      <c r="AG51" s="44"/>
      <c r="AH51" s="44"/>
      <c r="AI51" s="44"/>
      <c r="AJ51" s="120"/>
      <c r="AK51" s="44"/>
      <c r="AL51" s="44"/>
      <c r="AM51" s="45"/>
      <c r="AN51" s="45"/>
      <c r="AO51" s="45"/>
      <c r="AP51" s="45"/>
      <c r="AQ51" s="45"/>
      <c r="AR51" s="45"/>
      <c r="AS51" s="45"/>
      <c r="AT51" s="45"/>
      <c r="AU51" s="45"/>
      <c r="AV51" s="45"/>
      <c r="AW51" s="45"/>
      <c r="AX51" s="45"/>
      <c r="AY51" s="45"/>
      <c r="BA51" s="2">
        <f t="shared" si="3"/>
        <v>0</v>
      </c>
      <c r="BB51" s="2" t="str">
        <f t="shared" si="23"/>
        <v/>
      </c>
      <c r="BC51" s="2" t="str">
        <f t="shared" si="24"/>
        <v/>
      </c>
      <c r="BD51" s="2" t="str">
        <f t="shared" si="25"/>
        <v/>
      </c>
      <c r="BE51" s="2" t="str">
        <f t="shared" si="26"/>
        <v/>
      </c>
      <c r="BF51" s="2" t="str">
        <f t="shared" si="27"/>
        <v/>
      </c>
      <c r="BG51" s="2" t="str">
        <f t="shared" si="28"/>
        <v/>
      </c>
      <c r="BH51" s="2" t="str">
        <f t="shared" si="29"/>
        <v/>
      </c>
      <c r="BI51" s="31" t="str">
        <f t="shared" si="30"/>
        <v/>
      </c>
      <c r="BK51" s="5">
        <f t="shared" si="31"/>
        <v>0</v>
      </c>
      <c r="BL51" s="3">
        <f t="shared" si="32"/>
        <v>0</v>
      </c>
      <c r="BM51" s="3">
        <f t="shared" si="33"/>
        <v>0</v>
      </c>
      <c r="BN51" s="3">
        <f t="shared" si="34"/>
        <v>0</v>
      </c>
      <c r="BO51" s="3">
        <f t="shared" si="35"/>
        <v>0</v>
      </c>
      <c r="BP51" s="93">
        <f t="shared" si="18"/>
        <v>0</v>
      </c>
      <c r="BQ51" s="93">
        <f t="shared" si="19"/>
        <v>0</v>
      </c>
      <c r="BR51" s="93">
        <f t="shared" si="20"/>
        <v>0</v>
      </c>
      <c r="BS51" s="93">
        <f t="shared" si="21"/>
        <v>0</v>
      </c>
      <c r="BT51" s="93">
        <f t="shared" si="36"/>
        <v>0</v>
      </c>
    </row>
    <row r="52" spans="2:72" x14ac:dyDescent="0.2">
      <c r="B52" s="2" t="str">
        <f t="shared" si="1"/>
        <v>-</v>
      </c>
      <c r="C52" s="22"/>
      <c r="D52" s="22"/>
      <c r="E52" s="39"/>
      <c r="F52" s="40"/>
      <c r="G52" s="41"/>
      <c r="H52" s="41"/>
      <c r="I52" s="39"/>
      <c r="J52" s="42"/>
      <c r="K52" s="39"/>
      <c r="L52" s="39"/>
      <c r="M52" s="43"/>
      <c r="N52" s="39"/>
      <c r="O52" s="43"/>
      <c r="P52" s="39"/>
      <c r="Q52" s="43"/>
      <c r="R52" s="39"/>
      <c r="S52" s="43"/>
      <c r="T52" s="43"/>
      <c r="U52" s="43"/>
      <c r="V52" s="43"/>
      <c r="W52" s="43"/>
      <c r="X52" s="43"/>
      <c r="Y52" s="43"/>
      <c r="Z52" s="43"/>
      <c r="AA52" s="43"/>
      <c r="AB52" s="43"/>
      <c r="AC52" s="44"/>
      <c r="AD52" s="44"/>
      <c r="AE52" s="44"/>
      <c r="AF52" s="44"/>
      <c r="AG52" s="44"/>
      <c r="AH52" s="44"/>
      <c r="AI52" s="44"/>
      <c r="AJ52" s="120"/>
      <c r="AK52" s="44"/>
      <c r="AL52" s="44"/>
      <c r="AM52" s="45"/>
      <c r="AN52" s="45"/>
      <c r="AO52" s="45"/>
      <c r="AP52" s="45"/>
      <c r="AQ52" s="45"/>
      <c r="AR52" s="45"/>
      <c r="AS52" s="45"/>
      <c r="AT52" s="45"/>
      <c r="AU52" s="45"/>
      <c r="AV52" s="45"/>
      <c r="AW52" s="45"/>
      <c r="AX52" s="45"/>
      <c r="AY52" s="45"/>
      <c r="BA52" s="2">
        <f t="shared" si="3"/>
        <v>0</v>
      </c>
      <c r="BB52" s="2" t="str">
        <f t="shared" si="23"/>
        <v/>
      </c>
      <c r="BC52" s="2" t="str">
        <f t="shared" si="24"/>
        <v/>
      </c>
      <c r="BD52" s="2" t="str">
        <f t="shared" si="25"/>
        <v/>
      </c>
      <c r="BE52" s="2" t="str">
        <f t="shared" si="26"/>
        <v/>
      </c>
      <c r="BF52" s="2" t="str">
        <f t="shared" si="27"/>
        <v/>
      </c>
      <c r="BG52" s="2" t="str">
        <f t="shared" si="28"/>
        <v/>
      </c>
      <c r="BH52" s="2" t="str">
        <f t="shared" si="29"/>
        <v/>
      </c>
      <c r="BI52" s="31" t="str">
        <f t="shared" si="30"/>
        <v/>
      </c>
      <c r="BK52" s="5">
        <f t="shared" si="31"/>
        <v>0</v>
      </c>
      <c r="BL52" s="3">
        <f t="shared" si="32"/>
        <v>0</v>
      </c>
      <c r="BM52" s="3">
        <f t="shared" si="33"/>
        <v>0</v>
      </c>
      <c r="BN52" s="3">
        <f t="shared" si="34"/>
        <v>0</v>
      </c>
      <c r="BO52" s="3">
        <f t="shared" si="35"/>
        <v>0</v>
      </c>
      <c r="BP52" s="93">
        <f t="shared" si="18"/>
        <v>0</v>
      </c>
      <c r="BQ52" s="93">
        <f t="shared" si="19"/>
        <v>0</v>
      </c>
      <c r="BR52" s="93">
        <f t="shared" si="20"/>
        <v>0</v>
      </c>
      <c r="BS52" s="93">
        <f t="shared" si="21"/>
        <v>0</v>
      </c>
      <c r="BT52" s="93">
        <f t="shared" si="36"/>
        <v>0</v>
      </c>
    </row>
    <row r="53" spans="2:72" x14ac:dyDescent="0.2">
      <c r="B53" s="2" t="str">
        <f t="shared" si="1"/>
        <v>-</v>
      </c>
      <c r="C53" s="22"/>
      <c r="D53" s="22"/>
      <c r="E53" s="39"/>
      <c r="F53" s="40"/>
      <c r="G53" s="41"/>
      <c r="H53" s="41"/>
      <c r="I53" s="39"/>
      <c r="J53" s="42"/>
      <c r="K53" s="39"/>
      <c r="L53" s="39"/>
      <c r="M53" s="43"/>
      <c r="N53" s="39"/>
      <c r="O53" s="43"/>
      <c r="P53" s="39"/>
      <c r="Q53" s="43"/>
      <c r="R53" s="39"/>
      <c r="S53" s="43"/>
      <c r="T53" s="43"/>
      <c r="U53" s="43"/>
      <c r="V53" s="43"/>
      <c r="W53" s="43"/>
      <c r="X53" s="43"/>
      <c r="Y53" s="43"/>
      <c r="Z53" s="43"/>
      <c r="AA53" s="43"/>
      <c r="AB53" s="43"/>
      <c r="AC53" s="44"/>
      <c r="AD53" s="44"/>
      <c r="AE53" s="44"/>
      <c r="AF53" s="44"/>
      <c r="AG53" s="44"/>
      <c r="AH53" s="44"/>
      <c r="AI53" s="44"/>
      <c r="AJ53" s="120"/>
      <c r="AK53" s="44"/>
      <c r="AL53" s="44"/>
      <c r="AM53" s="45"/>
      <c r="AN53" s="45"/>
      <c r="AO53" s="45"/>
      <c r="AP53" s="45"/>
      <c r="AQ53" s="45"/>
      <c r="AR53" s="45"/>
      <c r="AS53" s="45"/>
      <c r="AT53" s="45"/>
      <c r="AU53" s="45"/>
      <c r="AV53" s="45"/>
      <c r="AW53" s="45"/>
      <c r="AX53" s="45"/>
      <c r="AY53" s="45"/>
      <c r="BA53" s="2">
        <f t="shared" si="3"/>
        <v>0</v>
      </c>
      <c r="BB53" s="2" t="str">
        <f t="shared" si="23"/>
        <v/>
      </c>
      <c r="BC53" s="2" t="str">
        <f t="shared" si="24"/>
        <v/>
      </c>
      <c r="BD53" s="2" t="str">
        <f t="shared" si="25"/>
        <v/>
      </c>
      <c r="BE53" s="2" t="str">
        <f t="shared" si="26"/>
        <v/>
      </c>
      <c r="BF53" s="2" t="str">
        <f t="shared" si="27"/>
        <v/>
      </c>
      <c r="BG53" s="2" t="str">
        <f t="shared" si="28"/>
        <v/>
      </c>
      <c r="BH53" s="2" t="str">
        <f t="shared" si="29"/>
        <v/>
      </c>
      <c r="BI53" s="31" t="str">
        <f t="shared" si="30"/>
        <v/>
      </c>
      <c r="BK53" s="5">
        <f t="shared" si="31"/>
        <v>0</v>
      </c>
      <c r="BL53" s="3">
        <f t="shared" si="32"/>
        <v>0</v>
      </c>
      <c r="BM53" s="3">
        <f t="shared" si="33"/>
        <v>0</v>
      </c>
      <c r="BN53" s="3">
        <f t="shared" si="34"/>
        <v>0</v>
      </c>
      <c r="BO53" s="3">
        <f t="shared" si="35"/>
        <v>0</v>
      </c>
      <c r="BP53" s="93">
        <f t="shared" si="18"/>
        <v>0</v>
      </c>
      <c r="BQ53" s="93">
        <f t="shared" si="19"/>
        <v>0</v>
      </c>
      <c r="BR53" s="93">
        <f t="shared" si="20"/>
        <v>0</v>
      </c>
      <c r="BS53" s="93">
        <f t="shared" si="21"/>
        <v>0</v>
      </c>
      <c r="BT53" s="93">
        <f t="shared" si="36"/>
        <v>0</v>
      </c>
    </row>
    <row r="54" spans="2:72" x14ac:dyDescent="0.2">
      <c r="B54" s="2" t="str">
        <f t="shared" si="1"/>
        <v>-</v>
      </c>
      <c r="C54" s="22"/>
      <c r="D54" s="22"/>
      <c r="E54" s="39"/>
      <c r="F54" s="40"/>
      <c r="G54" s="41"/>
      <c r="H54" s="41"/>
      <c r="I54" s="39"/>
      <c r="J54" s="42"/>
      <c r="K54" s="39"/>
      <c r="L54" s="39"/>
      <c r="M54" s="43"/>
      <c r="N54" s="39"/>
      <c r="O54" s="43"/>
      <c r="P54" s="39"/>
      <c r="Q54" s="43"/>
      <c r="R54" s="39"/>
      <c r="S54" s="43"/>
      <c r="T54" s="43"/>
      <c r="U54" s="43"/>
      <c r="V54" s="43"/>
      <c r="W54" s="43"/>
      <c r="X54" s="43"/>
      <c r="Y54" s="43"/>
      <c r="Z54" s="43"/>
      <c r="AA54" s="43"/>
      <c r="AB54" s="43"/>
      <c r="AC54" s="44"/>
      <c r="AD54" s="44"/>
      <c r="AE54" s="44"/>
      <c r="AF54" s="44"/>
      <c r="AG54" s="44"/>
      <c r="AH54" s="44"/>
      <c r="AI54" s="44"/>
      <c r="AJ54" s="120"/>
      <c r="AK54" s="44"/>
      <c r="AL54" s="44"/>
      <c r="AM54" s="45"/>
      <c r="AN54" s="45"/>
      <c r="AO54" s="45"/>
      <c r="AP54" s="45"/>
      <c r="AQ54" s="45"/>
      <c r="AR54" s="45"/>
      <c r="AS54" s="45"/>
      <c r="AT54" s="45"/>
      <c r="AU54" s="45"/>
      <c r="AV54" s="45"/>
      <c r="AW54" s="45"/>
      <c r="AX54" s="45"/>
      <c r="AY54" s="45"/>
      <c r="BA54" s="2">
        <f t="shared" si="3"/>
        <v>0</v>
      </c>
      <c r="BB54" s="2" t="str">
        <f t="shared" si="23"/>
        <v/>
      </c>
      <c r="BC54" s="2" t="str">
        <f t="shared" si="24"/>
        <v/>
      </c>
      <c r="BD54" s="2" t="str">
        <f t="shared" si="25"/>
        <v/>
      </c>
      <c r="BE54" s="2" t="str">
        <f t="shared" si="26"/>
        <v/>
      </c>
      <c r="BF54" s="2" t="str">
        <f t="shared" si="27"/>
        <v/>
      </c>
      <c r="BG54" s="2" t="str">
        <f t="shared" si="28"/>
        <v/>
      </c>
      <c r="BH54" s="2" t="str">
        <f t="shared" si="29"/>
        <v/>
      </c>
      <c r="BI54" s="31" t="str">
        <f t="shared" si="30"/>
        <v/>
      </c>
      <c r="BK54" s="5">
        <f t="shared" si="31"/>
        <v>0</v>
      </c>
      <c r="BL54" s="3">
        <f t="shared" si="32"/>
        <v>0</v>
      </c>
      <c r="BM54" s="3">
        <f t="shared" si="33"/>
        <v>0</v>
      </c>
      <c r="BN54" s="3">
        <f t="shared" si="34"/>
        <v>0</v>
      </c>
      <c r="BO54" s="3">
        <f t="shared" si="35"/>
        <v>0</v>
      </c>
      <c r="BP54" s="93">
        <f t="shared" si="18"/>
        <v>0</v>
      </c>
      <c r="BQ54" s="93">
        <f t="shared" si="19"/>
        <v>0</v>
      </c>
      <c r="BR54" s="93">
        <f t="shared" si="20"/>
        <v>0</v>
      </c>
      <c r="BS54" s="93">
        <f t="shared" si="21"/>
        <v>0</v>
      </c>
      <c r="BT54" s="93">
        <f t="shared" si="36"/>
        <v>0</v>
      </c>
    </row>
    <row r="55" spans="2:72" x14ac:dyDescent="0.2">
      <c r="B55" s="2" t="str">
        <f t="shared" si="1"/>
        <v>-</v>
      </c>
      <c r="C55" s="22"/>
      <c r="D55" s="22"/>
      <c r="E55" s="39"/>
      <c r="F55" s="40"/>
      <c r="G55" s="41"/>
      <c r="H55" s="41"/>
      <c r="I55" s="39"/>
      <c r="J55" s="42"/>
      <c r="K55" s="39"/>
      <c r="L55" s="39"/>
      <c r="M55" s="43"/>
      <c r="N55" s="39"/>
      <c r="O55" s="43"/>
      <c r="P55" s="39"/>
      <c r="Q55" s="43"/>
      <c r="R55" s="39"/>
      <c r="S55" s="43"/>
      <c r="T55" s="43"/>
      <c r="U55" s="43"/>
      <c r="V55" s="43"/>
      <c r="W55" s="43"/>
      <c r="X55" s="43"/>
      <c r="Y55" s="43"/>
      <c r="Z55" s="43"/>
      <c r="AA55" s="43"/>
      <c r="AB55" s="43"/>
      <c r="AC55" s="44"/>
      <c r="AD55" s="44"/>
      <c r="AE55" s="44"/>
      <c r="AF55" s="44"/>
      <c r="AG55" s="44"/>
      <c r="AH55" s="44"/>
      <c r="AI55" s="44"/>
      <c r="AJ55" s="120"/>
      <c r="AK55" s="44"/>
      <c r="AL55" s="44"/>
      <c r="AM55" s="45"/>
      <c r="AN55" s="45"/>
      <c r="AO55" s="45"/>
      <c r="AP55" s="45"/>
      <c r="AQ55" s="45"/>
      <c r="AR55" s="45"/>
      <c r="AS55" s="45"/>
      <c r="AT55" s="45"/>
      <c r="AU55" s="45"/>
      <c r="AV55" s="45"/>
      <c r="AW55" s="45"/>
      <c r="AX55" s="45"/>
      <c r="AY55" s="45"/>
      <c r="BA55" s="2">
        <f t="shared" si="3"/>
        <v>0</v>
      </c>
      <c r="BB55" s="2" t="str">
        <f t="shared" si="23"/>
        <v/>
      </c>
      <c r="BC55" s="2" t="str">
        <f t="shared" si="24"/>
        <v/>
      </c>
      <c r="BD55" s="2" t="str">
        <f t="shared" si="25"/>
        <v/>
      </c>
      <c r="BE55" s="2" t="str">
        <f t="shared" si="26"/>
        <v/>
      </c>
      <c r="BF55" s="2" t="str">
        <f t="shared" si="27"/>
        <v/>
      </c>
      <c r="BG55" s="2" t="str">
        <f t="shared" si="28"/>
        <v/>
      </c>
      <c r="BH55" s="2" t="str">
        <f t="shared" si="29"/>
        <v/>
      </c>
      <c r="BI55" s="31" t="str">
        <f t="shared" si="30"/>
        <v/>
      </c>
      <c r="BK55" s="5">
        <f t="shared" si="31"/>
        <v>0</v>
      </c>
      <c r="BL55" s="3">
        <f t="shared" si="32"/>
        <v>0</v>
      </c>
      <c r="BM55" s="3">
        <f t="shared" si="33"/>
        <v>0</v>
      </c>
      <c r="BN55" s="3">
        <f t="shared" si="34"/>
        <v>0</v>
      </c>
      <c r="BO55" s="3">
        <f t="shared" si="35"/>
        <v>0</v>
      </c>
      <c r="BP55" s="93">
        <f t="shared" si="18"/>
        <v>0</v>
      </c>
      <c r="BQ55" s="93">
        <f t="shared" si="19"/>
        <v>0</v>
      </c>
      <c r="BR55" s="93">
        <f t="shared" si="20"/>
        <v>0</v>
      </c>
      <c r="BS55" s="93">
        <f t="shared" si="21"/>
        <v>0</v>
      </c>
      <c r="BT55" s="93">
        <f t="shared" si="36"/>
        <v>0</v>
      </c>
    </row>
    <row r="56" spans="2:72" x14ac:dyDescent="0.2">
      <c r="B56" s="2" t="str">
        <f t="shared" si="1"/>
        <v>-</v>
      </c>
      <c r="C56" s="22"/>
      <c r="D56" s="22"/>
      <c r="E56" s="39"/>
      <c r="F56" s="40"/>
      <c r="G56" s="41"/>
      <c r="H56" s="41"/>
      <c r="I56" s="39"/>
      <c r="J56" s="42"/>
      <c r="K56" s="39"/>
      <c r="L56" s="39"/>
      <c r="M56" s="43"/>
      <c r="N56" s="39"/>
      <c r="O56" s="43"/>
      <c r="P56" s="39"/>
      <c r="Q56" s="43"/>
      <c r="R56" s="39"/>
      <c r="S56" s="43"/>
      <c r="T56" s="43"/>
      <c r="U56" s="43"/>
      <c r="V56" s="43"/>
      <c r="W56" s="43"/>
      <c r="X56" s="43"/>
      <c r="Y56" s="43"/>
      <c r="Z56" s="43"/>
      <c r="AA56" s="43"/>
      <c r="AB56" s="43"/>
      <c r="AC56" s="44"/>
      <c r="AD56" s="44"/>
      <c r="AE56" s="44"/>
      <c r="AF56" s="44"/>
      <c r="AG56" s="44"/>
      <c r="AH56" s="44"/>
      <c r="AI56" s="44"/>
      <c r="AJ56" s="120"/>
      <c r="AK56" s="44"/>
      <c r="AL56" s="44"/>
      <c r="AM56" s="45"/>
      <c r="AN56" s="45"/>
      <c r="AO56" s="45"/>
      <c r="AP56" s="45"/>
      <c r="AQ56" s="45"/>
      <c r="AR56" s="45"/>
      <c r="AS56" s="45"/>
      <c r="AT56" s="45"/>
      <c r="AU56" s="45"/>
      <c r="AV56" s="45"/>
      <c r="AW56" s="45"/>
      <c r="AX56" s="45"/>
      <c r="AY56" s="45"/>
      <c r="BA56" s="2">
        <f t="shared" si="3"/>
        <v>0</v>
      </c>
      <c r="BB56" s="2" t="str">
        <f t="shared" si="23"/>
        <v/>
      </c>
      <c r="BC56" s="2" t="str">
        <f t="shared" si="24"/>
        <v/>
      </c>
      <c r="BD56" s="2" t="str">
        <f t="shared" si="25"/>
        <v/>
      </c>
      <c r="BE56" s="2" t="str">
        <f t="shared" si="26"/>
        <v/>
      </c>
      <c r="BF56" s="2" t="str">
        <f t="shared" si="27"/>
        <v/>
      </c>
      <c r="BG56" s="2" t="str">
        <f t="shared" si="28"/>
        <v/>
      </c>
      <c r="BH56" s="2" t="str">
        <f t="shared" si="29"/>
        <v/>
      </c>
      <c r="BI56" s="31" t="str">
        <f t="shared" si="30"/>
        <v/>
      </c>
      <c r="BK56" s="5">
        <f t="shared" si="31"/>
        <v>0</v>
      </c>
      <c r="BL56" s="3">
        <f t="shared" si="32"/>
        <v>0</v>
      </c>
      <c r="BM56" s="3">
        <f t="shared" si="33"/>
        <v>0</v>
      </c>
      <c r="BN56" s="3">
        <f t="shared" si="34"/>
        <v>0</v>
      </c>
      <c r="BO56" s="3">
        <f t="shared" si="35"/>
        <v>0</v>
      </c>
      <c r="BP56" s="93">
        <f t="shared" si="18"/>
        <v>0</v>
      </c>
      <c r="BQ56" s="93">
        <f t="shared" si="19"/>
        <v>0</v>
      </c>
      <c r="BR56" s="93">
        <f t="shared" si="20"/>
        <v>0</v>
      </c>
      <c r="BS56" s="93">
        <f t="shared" si="21"/>
        <v>0</v>
      </c>
      <c r="BT56" s="93">
        <f t="shared" si="36"/>
        <v>0</v>
      </c>
    </row>
    <row r="57" spans="2:72" x14ac:dyDescent="0.2">
      <c r="B57" s="2" t="str">
        <f t="shared" si="1"/>
        <v>-</v>
      </c>
      <c r="C57" s="22"/>
      <c r="D57" s="22"/>
      <c r="E57" s="39"/>
      <c r="F57" s="40"/>
      <c r="G57" s="41"/>
      <c r="H57" s="41"/>
      <c r="I57" s="39"/>
      <c r="J57" s="42"/>
      <c r="K57" s="39"/>
      <c r="L57" s="39"/>
      <c r="M57" s="43"/>
      <c r="N57" s="39"/>
      <c r="O57" s="43"/>
      <c r="P57" s="39"/>
      <c r="Q57" s="43"/>
      <c r="R57" s="39"/>
      <c r="S57" s="43"/>
      <c r="T57" s="43"/>
      <c r="U57" s="43"/>
      <c r="V57" s="43"/>
      <c r="W57" s="43"/>
      <c r="X57" s="43"/>
      <c r="Y57" s="43"/>
      <c r="Z57" s="43"/>
      <c r="AA57" s="43"/>
      <c r="AB57" s="43"/>
      <c r="AC57" s="44"/>
      <c r="AD57" s="44"/>
      <c r="AE57" s="44"/>
      <c r="AF57" s="44"/>
      <c r="AG57" s="44"/>
      <c r="AH57" s="44"/>
      <c r="AI57" s="44"/>
      <c r="AJ57" s="120"/>
      <c r="AK57" s="44"/>
      <c r="AL57" s="44"/>
      <c r="AM57" s="45"/>
      <c r="AN57" s="45"/>
      <c r="AO57" s="45"/>
      <c r="AP57" s="45"/>
      <c r="AQ57" s="45"/>
      <c r="AR57" s="45"/>
      <c r="AS57" s="45"/>
      <c r="AT57" s="45"/>
      <c r="AU57" s="45"/>
      <c r="AV57" s="45"/>
      <c r="AW57" s="45"/>
      <c r="AX57" s="45"/>
      <c r="AY57" s="45"/>
      <c r="BA57" s="2">
        <f t="shared" si="3"/>
        <v>0</v>
      </c>
      <c r="BB57" s="2" t="str">
        <f t="shared" si="23"/>
        <v/>
      </c>
      <c r="BC57" s="2" t="str">
        <f t="shared" si="24"/>
        <v/>
      </c>
      <c r="BD57" s="2" t="str">
        <f t="shared" si="25"/>
        <v/>
      </c>
      <c r="BE57" s="2" t="str">
        <f t="shared" si="26"/>
        <v/>
      </c>
      <c r="BF57" s="2" t="str">
        <f t="shared" si="27"/>
        <v/>
      </c>
      <c r="BG57" s="2" t="str">
        <f t="shared" si="28"/>
        <v/>
      </c>
      <c r="BH57" s="2" t="str">
        <f t="shared" si="29"/>
        <v/>
      </c>
      <c r="BI57" s="31" t="str">
        <f t="shared" si="30"/>
        <v/>
      </c>
      <c r="BK57" s="5">
        <f t="shared" si="31"/>
        <v>0</v>
      </c>
      <c r="BL57" s="3">
        <f t="shared" si="32"/>
        <v>0</v>
      </c>
      <c r="BM57" s="3">
        <f t="shared" si="33"/>
        <v>0</v>
      </c>
      <c r="BN57" s="3">
        <f t="shared" si="34"/>
        <v>0</v>
      </c>
      <c r="BO57" s="3">
        <f t="shared" si="35"/>
        <v>0</v>
      </c>
      <c r="BP57" s="93">
        <f t="shared" si="18"/>
        <v>0</v>
      </c>
      <c r="BQ57" s="93">
        <f t="shared" si="19"/>
        <v>0</v>
      </c>
      <c r="BR57" s="93">
        <f t="shared" si="20"/>
        <v>0</v>
      </c>
      <c r="BS57" s="93">
        <f t="shared" si="21"/>
        <v>0</v>
      </c>
      <c r="BT57" s="93">
        <f t="shared" si="36"/>
        <v>0</v>
      </c>
    </row>
    <row r="58" spans="2:72" x14ac:dyDescent="0.2">
      <c r="B58" s="2" t="str">
        <f t="shared" si="1"/>
        <v>-</v>
      </c>
      <c r="C58" s="22"/>
      <c r="D58" s="22"/>
      <c r="E58" s="39"/>
      <c r="F58" s="40"/>
      <c r="G58" s="41"/>
      <c r="H58" s="41"/>
      <c r="I58" s="39"/>
      <c r="J58" s="42"/>
      <c r="K58" s="39"/>
      <c r="L58" s="39"/>
      <c r="M58" s="43"/>
      <c r="N58" s="39"/>
      <c r="O58" s="43"/>
      <c r="P58" s="39"/>
      <c r="Q58" s="43"/>
      <c r="R58" s="39"/>
      <c r="S58" s="43"/>
      <c r="T58" s="43"/>
      <c r="U58" s="43"/>
      <c r="V58" s="43"/>
      <c r="W58" s="43"/>
      <c r="X58" s="43"/>
      <c r="Y58" s="43"/>
      <c r="Z58" s="43"/>
      <c r="AA58" s="43"/>
      <c r="AB58" s="43"/>
      <c r="AC58" s="44"/>
      <c r="AD58" s="44"/>
      <c r="AE58" s="44"/>
      <c r="AF58" s="44"/>
      <c r="AG58" s="44"/>
      <c r="AH58" s="44"/>
      <c r="AI58" s="44"/>
      <c r="AJ58" s="120"/>
      <c r="AK58" s="44"/>
      <c r="AL58" s="44"/>
      <c r="AM58" s="45"/>
      <c r="AN58" s="45"/>
      <c r="AO58" s="45"/>
      <c r="AP58" s="45"/>
      <c r="AQ58" s="45"/>
      <c r="AR58" s="45"/>
      <c r="AS58" s="45"/>
      <c r="AT58" s="45"/>
      <c r="AU58" s="45"/>
      <c r="AV58" s="45"/>
      <c r="AW58" s="45"/>
      <c r="AX58" s="45"/>
      <c r="AY58" s="45"/>
      <c r="BA58" s="2">
        <f t="shared" si="3"/>
        <v>0</v>
      </c>
      <c r="BB58" s="2" t="str">
        <f t="shared" si="23"/>
        <v/>
      </c>
      <c r="BC58" s="2" t="str">
        <f t="shared" si="24"/>
        <v/>
      </c>
      <c r="BD58" s="2" t="str">
        <f t="shared" si="25"/>
        <v/>
      </c>
      <c r="BE58" s="2" t="str">
        <f t="shared" si="26"/>
        <v/>
      </c>
      <c r="BF58" s="2" t="str">
        <f t="shared" si="27"/>
        <v/>
      </c>
      <c r="BG58" s="2" t="str">
        <f t="shared" si="28"/>
        <v/>
      </c>
      <c r="BH58" s="2" t="str">
        <f t="shared" si="29"/>
        <v/>
      </c>
      <c r="BI58" s="31" t="str">
        <f t="shared" si="30"/>
        <v/>
      </c>
      <c r="BK58" s="5">
        <f t="shared" si="31"/>
        <v>0</v>
      </c>
      <c r="BL58" s="3">
        <f t="shared" si="32"/>
        <v>0</v>
      </c>
      <c r="BM58" s="3">
        <f t="shared" si="33"/>
        <v>0</v>
      </c>
      <c r="BN58" s="3">
        <f t="shared" si="34"/>
        <v>0</v>
      </c>
      <c r="BO58" s="3">
        <f t="shared" si="35"/>
        <v>0</v>
      </c>
      <c r="BP58" s="93">
        <f t="shared" si="18"/>
        <v>0</v>
      </c>
      <c r="BQ58" s="93">
        <f t="shared" si="19"/>
        <v>0</v>
      </c>
      <c r="BR58" s="93">
        <f t="shared" si="20"/>
        <v>0</v>
      </c>
      <c r="BS58" s="93">
        <f t="shared" si="21"/>
        <v>0</v>
      </c>
      <c r="BT58" s="93">
        <f t="shared" si="36"/>
        <v>0</v>
      </c>
    </row>
    <row r="59" spans="2:72" x14ac:dyDescent="0.2">
      <c r="B59" s="2" t="str">
        <f t="shared" si="1"/>
        <v>-</v>
      </c>
      <c r="C59" s="22"/>
      <c r="D59" s="22"/>
      <c r="E59" s="39"/>
      <c r="F59" s="40"/>
      <c r="G59" s="41"/>
      <c r="H59" s="41"/>
      <c r="I59" s="39"/>
      <c r="J59" s="42"/>
      <c r="K59" s="39"/>
      <c r="L59" s="39"/>
      <c r="M59" s="43"/>
      <c r="N59" s="39"/>
      <c r="O59" s="43"/>
      <c r="P59" s="39"/>
      <c r="Q59" s="43"/>
      <c r="R59" s="39"/>
      <c r="S59" s="43"/>
      <c r="T59" s="43"/>
      <c r="U59" s="43"/>
      <c r="V59" s="43"/>
      <c r="W59" s="43"/>
      <c r="X59" s="43"/>
      <c r="Y59" s="43"/>
      <c r="Z59" s="43"/>
      <c r="AA59" s="43"/>
      <c r="AB59" s="43"/>
      <c r="AC59" s="44"/>
      <c r="AD59" s="44"/>
      <c r="AE59" s="44"/>
      <c r="AF59" s="44"/>
      <c r="AG59" s="44"/>
      <c r="AH59" s="44"/>
      <c r="AI59" s="44"/>
      <c r="AJ59" s="120"/>
      <c r="AK59" s="44"/>
      <c r="AL59" s="44"/>
      <c r="AM59" s="45"/>
      <c r="AN59" s="45"/>
      <c r="AO59" s="45"/>
      <c r="AP59" s="45"/>
      <c r="AQ59" s="45"/>
      <c r="AR59" s="45"/>
      <c r="AS59" s="45"/>
      <c r="AT59" s="45"/>
      <c r="AU59" s="45"/>
      <c r="AV59" s="45"/>
      <c r="AW59" s="45"/>
      <c r="AX59" s="45"/>
      <c r="AY59" s="45"/>
      <c r="BA59" s="2">
        <f t="shared" si="3"/>
        <v>0</v>
      </c>
      <c r="BB59" s="2" t="str">
        <f t="shared" si="23"/>
        <v/>
      </c>
      <c r="BC59" s="2" t="str">
        <f t="shared" si="24"/>
        <v/>
      </c>
      <c r="BD59" s="2" t="str">
        <f t="shared" si="25"/>
        <v/>
      </c>
      <c r="BE59" s="2" t="str">
        <f t="shared" si="26"/>
        <v/>
      </c>
      <c r="BF59" s="2" t="str">
        <f t="shared" si="27"/>
        <v/>
      </c>
      <c r="BG59" s="2" t="str">
        <f t="shared" si="28"/>
        <v/>
      </c>
      <c r="BH59" s="2" t="str">
        <f t="shared" si="29"/>
        <v/>
      </c>
      <c r="BI59" s="31" t="str">
        <f t="shared" si="30"/>
        <v/>
      </c>
      <c r="BK59" s="5">
        <f t="shared" si="31"/>
        <v>0</v>
      </c>
      <c r="BL59" s="3">
        <f t="shared" si="32"/>
        <v>0</v>
      </c>
      <c r="BM59" s="3">
        <f t="shared" si="33"/>
        <v>0</v>
      </c>
      <c r="BN59" s="3">
        <f t="shared" si="34"/>
        <v>0</v>
      </c>
      <c r="BO59" s="3">
        <f t="shared" si="35"/>
        <v>0</v>
      </c>
      <c r="BP59" s="93">
        <f t="shared" si="18"/>
        <v>0</v>
      </c>
      <c r="BQ59" s="93">
        <f t="shared" si="19"/>
        <v>0</v>
      </c>
      <c r="BR59" s="93">
        <f t="shared" si="20"/>
        <v>0</v>
      </c>
      <c r="BS59" s="93">
        <f t="shared" si="21"/>
        <v>0</v>
      </c>
      <c r="BT59" s="93">
        <f t="shared" si="36"/>
        <v>0</v>
      </c>
    </row>
    <row r="60" spans="2:72" x14ac:dyDescent="0.2">
      <c r="B60" s="2" t="str">
        <f t="shared" si="1"/>
        <v>-</v>
      </c>
      <c r="C60" s="22"/>
      <c r="D60" s="22"/>
      <c r="E60" s="39"/>
      <c r="F60" s="40"/>
      <c r="G60" s="41"/>
      <c r="H60" s="41"/>
      <c r="I60" s="39"/>
      <c r="J60" s="42"/>
      <c r="K60" s="39"/>
      <c r="L60" s="39"/>
      <c r="M60" s="43"/>
      <c r="N60" s="39"/>
      <c r="O60" s="43"/>
      <c r="P60" s="39"/>
      <c r="Q60" s="43"/>
      <c r="R60" s="39"/>
      <c r="S60" s="43"/>
      <c r="T60" s="43"/>
      <c r="U60" s="43"/>
      <c r="V60" s="43"/>
      <c r="W60" s="43"/>
      <c r="X60" s="43"/>
      <c r="Y60" s="43"/>
      <c r="Z60" s="43"/>
      <c r="AA60" s="43"/>
      <c r="AB60" s="43"/>
      <c r="AC60" s="44"/>
      <c r="AD60" s="44"/>
      <c r="AE60" s="44"/>
      <c r="AF60" s="44"/>
      <c r="AG60" s="44"/>
      <c r="AH60" s="44"/>
      <c r="AI60" s="44"/>
      <c r="AJ60" s="120"/>
      <c r="AK60" s="44"/>
      <c r="AL60" s="44"/>
      <c r="AM60" s="45"/>
      <c r="AN60" s="45"/>
      <c r="AO60" s="45"/>
      <c r="AP60" s="45"/>
      <c r="AQ60" s="45"/>
      <c r="AR60" s="45"/>
      <c r="AS60" s="45"/>
      <c r="AT60" s="45"/>
      <c r="AU60" s="45"/>
      <c r="AV60" s="45"/>
      <c r="AW60" s="45"/>
      <c r="AX60" s="45"/>
      <c r="AY60" s="45"/>
      <c r="BA60" s="2">
        <f t="shared" si="3"/>
        <v>0</v>
      </c>
      <c r="BB60" s="2" t="str">
        <f t="shared" si="23"/>
        <v/>
      </c>
      <c r="BC60" s="2" t="str">
        <f t="shared" si="24"/>
        <v/>
      </c>
      <c r="BD60" s="2" t="str">
        <f t="shared" si="25"/>
        <v/>
      </c>
      <c r="BE60" s="2" t="str">
        <f t="shared" si="26"/>
        <v/>
      </c>
      <c r="BF60" s="2" t="str">
        <f t="shared" si="27"/>
        <v/>
      </c>
      <c r="BG60" s="2" t="str">
        <f t="shared" si="28"/>
        <v/>
      </c>
      <c r="BH60" s="2" t="str">
        <f t="shared" si="29"/>
        <v/>
      </c>
      <c r="BI60" s="31" t="str">
        <f t="shared" si="30"/>
        <v/>
      </c>
      <c r="BK60" s="5">
        <f t="shared" si="31"/>
        <v>0</v>
      </c>
      <c r="BL60" s="3">
        <f t="shared" si="32"/>
        <v>0</v>
      </c>
      <c r="BM60" s="3">
        <f t="shared" si="33"/>
        <v>0</v>
      </c>
      <c r="BN60" s="3">
        <f t="shared" si="34"/>
        <v>0</v>
      </c>
      <c r="BO60" s="3">
        <f t="shared" si="35"/>
        <v>0</v>
      </c>
      <c r="BP60" s="93">
        <f t="shared" si="18"/>
        <v>0</v>
      </c>
      <c r="BQ60" s="93">
        <f t="shared" si="19"/>
        <v>0</v>
      </c>
      <c r="BR60" s="93">
        <f t="shared" si="20"/>
        <v>0</v>
      </c>
      <c r="BS60" s="93">
        <f t="shared" si="21"/>
        <v>0</v>
      </c>
      <c r="BT60" s="93">
        <f t="shared" si="36"/>
        <v>0</v>
      </c>
    </row>
    <row r="61" spans="2:72" x14ac:dyDescent="0.2">
      <c r="B61" s="2" t="str">
        <f t="shared" si="1"/>
        <v>-</v>
      </c>
      <c r="C61" s="22"/>
      <c r="D61" s="22"/>
      <c r="E61" s="39"/>
      <c r="F61" s="40"/>
      <c r="G61" s="41"/>
      <c r="H61" s="41"/>
      <c r="I61" s="39"/>
      <c r="J61" s="42"/>
      <c r="K61" s="39"/>
      <c r="L61" s="39"/>
      <c r="M61" s="43"/>
      <c r="N61" s="39"/>
      <c r="O61" s="43"/>
      <c r="P61" s="39"/>
      <c r="Q61" s="43"/>
      <c r="R61" s="39"/>
      <c r="S61" s="43"/>
      <c r="T61" s="43"/>
      <c r="U61" s="43"/>
      <c r="V61" s="43"/>
      <c r="W61" s="43"/>
      <c r="X61" s="43"/>
      <c r="Y61" s="43"/>
      <c r="Z61" s="43"/>
      <c r="AA61" s="43"/>
      <c r="AB61" s="43"/>
      <c r="AC61" s="44"/>
      <c r="AD61" s="44"/>
      <c r="AE61" s="44"/>
      <c r="AF61" s="44"/>
      <c r="AG61" s="44"/>
      <c r="AH61" s="44"/>
      <c r="AI61" s="44"/>
      <c r="AJ61" s="120"/>
      <c r="AK61" s="44"/>
      <c r="AL61" s="44"/>
      <c r="AM61" s="45"/>
      <c r="AN61" s="45"/>
      <c r="AO61" s="45"/>
      <c r="AP61" s="45"/>
      <c r="AQ61" s="45"/>
      <c r="AR61" s="45"/>
      <c r="AS61" s="45"/>
      <c r="AT61" s="45"/>
      <c r="AU61" s="45"/>
      <c r="AV61" s="45"/>
      <c r="AW61" s="45"/>
      <c r="AX61" s="45"/>
      <c r="AY61" s="45"/>
      <c r="BA61" s="2">
        <f t="shared" si="3"/>
        <v>0</v>
      </c>
      <c r="BB61" s="2" t="str">
        <f t="shared" si="23"/>
        <v/>
      </c>
      <c r="BC61" s="2" t="str">
        <f t="shared" si="24"/>
        <v/>
      </c>
      <c r="BD61" s="2" t="str">
        <f t="shared" si="25"/>
        <v/>
      </c>
      <c r="BE61" s="2" t="str">
        <f t="shared" si="26"/>
        <v/>
      </c>
      <c r="BF61" s="2" t="str">
        <f t="shared" si="27"/>
        <v/>
      </c>
      <c r="BG61" s="2" t="str">
        <f t="shared" si="28"/>
        <v/>
      </c>
      <c r="BH61" s="2" t="str">
        <f t="shared" si="29"/>
        <v/>
      </c>
      <c r="BI61" s="31" t="str">
        <f t="shared" si="30"/>
        <v/>
      </c>
      <c r="BK61" s="5">
        <f t="shared" si="31"/>
        <v>0</v>
      </c>
      <c r="BL61" s="3">
        <f t="shared" si="32"/>
        <v>0</v>
      </c>
      <c r="BM61" s="3">
        <f t="shared" si="33"/>
        <v>0</v>
      </c>
      <c r="BN61" s="3">
        <f t="shared" si="34"/>
        <v>0</v>
      </c>
      <c r="BO61" s="3">
        <f t="shared" si="35"/>
        <v>0</v>
      </c>
      <c r="BP61" s="93">
        <f t="shared" si="18"/>
        <v>0</v>
      </c>
      <c r="BQ61" s="93">
        <f t="shared" si="19"/>
        <v>0</v>
      </c>
      <c r="BR61" s="93">
        <f t="shared" si="20"/>
        <v>0</v>
      </c>
      <c r="BS61" s="93">
        <f t="shared" si="21"/>
        <v>0</v>
      </c>
      <c r="BT61" s="93">
        <f t="shared" si="36"/>
        <v>0</v>
      </c>
    </row>
    <row r="62" spans="2:72" x14ac:dyDescent="0.2">
      <c r="B62" s="2" t="str">
        <f t="shared" si="1"/>
        <v>-</v>
      </c>
      <c r="C62" s="22"/>
      <c r="D62" s="22"/>
      <c r="E62" s="39"/>
      <c r="F62" s="40"/>
      <c r="G62" s="41"/>
      <c r="H62" s="41"/>
      <c r="I62" s="39"/>
      <c r="J62" s="42"/>
      <c r="K62" s="39"/>
      <c r="L62" s="39"/>
      <c r="M62" s="43"/>
      <c r="N62" s="39"/>
      <c r="O62" s="43"/>
      <c r="P62" s="39"/>
      <c r="Q62" s="43"/>
      <c r="R62" s="39"/>
      <c r="S62" s="43"/>
      <c r="T62" s="43"/>
      <c r="U62" s="43"/>
      <c r="V62" s="43"/>
      <c r="W62" s="43"/>
      <c r="X62" s="43"/>
      <c r="Y62" s="43"/>
      <c r="Z62" s="43"/>
      <c r="AA62" s="43"/>
      <c r="AB62" s="43"/>
      <c r="AC62" s="44"/>
      <c r="AD62" s="44"/>
      <c r="AE62" s="44"/>
      <c r="AF62" s="44"/>
      <c r="AG62" s="44"/>
      <c r="AH62" s="44"/>
      <c r="AI62" s="44"/>
      <c r="AJ62" s="120"/>
      <c r="AK62" s="44"/>
      <c r="AL62" s="44"/>
      <c r="AM62" s="45"/>
      <c r="AN62" s="45"/>
      <c r="AO62" s="45"/>
      <c r="AP62" s="45"/>
      <c r="AQ62" s="45"/>
      <c r="AR62" s="45"/>
      <c r="AS62" s="45"/>
      <c r="AT62" s="45"/>
      <c r="AU62" s="45"/>
      <c r="AV62" s="45"/>
      <c r="AW62" s="45"/>
      <c r="AX62" s="45"/>
      <c r="AY62" s="45"/>
      <c r="BA62" s="2">
        <f t="shared" si="3"/>
        <v>0</v>
      </c>
      <c r="BB62" s="2" t="str">
        <f t="shared" si="23"/>
        <v/>
      </c>
      <c r="BC62" s="2" t="str">
        <f t="shared" si="24"/>
        <v/>
      </c>
      <c r="BD62" s="2" t="str">
        <f t="shared" si="25"/>
        <v/>
      </c>
      <c r="BE62" s="2" t="str">
        <f t="shared" si="26"/>
        <v/>
      </c>
      <c r="BF62" s="2" t="str">
        <f t="shared" si="27"/>
        <v/>
      </c>
      <c r="BG62" s="2" t="str">
        <f t="shared" si="28"/>
        <v/>
      </c>
      <c r="BH62" s="2" t="str">
        <f t="shared" si="29"/>
        <v/>
      </c>
      <c r="BI62" s="31" t="str">
        <f t="shared" si="30"/>
        <v/>
      </c>
      <c r="BK62" s="5">
        <f t="shared" si="31"/>
        <v>0</v>
      </c>
      <c r="BL62" s="3">
        <f t="shared" si="32"/>
        <v>0</v>
      </c>
      <c r="BM62" s="3">
        <f t="shared" si="33"/>
        <v>0</v>
      </c>
      <c r="BN62" s="3">
        <f t="shared" si="34"/>
        <v>0</v>
      </c>
      <c r="BO62" s="3">
        <f t="shared" si="35"/>
        <v>0</v>
      </c>
      <c r="BP62" s="93">
        <f t="shared" si="18"/>
        <v>0</v>
      </c>
      <c r="BQ62" s="93">
        <f t="shared" si="19"/>
        <v>0</v>
      </c>
      <c r="BR62" s="93">
        <f t="shared" si="20"/>
        <v>0</v>
      </c>
      <c r="BS62" s="93">
        <f t="shared" si="21"/>
        <v>0</v>
      </c>
      <c r="BT62" s="93">
        <f t="shared" si="36"/>
        <v>0</v>
      </c>
    </row>
    <row r="63" spans="2:72" x14ac:dyDescent="0.2">
      <c r="B63" s="2" t="str">
        <f t="shared" si="1"/>
        <v>-</v>
      </c>
      <c r="C63" s="22"/>
      <c r="D63" s="22"/>
      <c r="E63" s="39"/>
      <c r="F63" s="40"/>
      <c r="G63" s="41"/>
      <c r="H63" s="41"/>
      <c r="I63" s="39"/>
      <c r="J63" s="42"/>
      <c r="K63" s="39"/>
      <c r="L63" s="39"/>
      <c r="M63" s="43"/>
      <c r="N63" s="39"/>
      <c r="O63" s="43"/>
      <c r="P63" s="39"/>
      <c r="Q63" s="43"/>
      <c r="R63" s="39"/>
      <c r="S63" s="43"/>
      <c r="T63" s="43"/>
      <c r="U63" s="43"/>
      <c r="V63" s="43"/>
      <c r="W63" s="43"/>
      <c r="X63" s="43"/>
      <c r="Y63" s="43"/>
      <c r="Z63" s="43"/>
      <c r="AA63" s="43"/>
      <c r="AB63" s="43"/>
      <c r="AC63" s="44"/>
      <c r="AD63" s="44"/>
      <c r="AE63" s="44"/>
      <c r="AF63" s="44"/>
      <c r="AG63" s="44"/>
      <c r="AH63" s="44"/>
      <c r="AI63" s="44"/>
      <c r="AJ63" s="120"/>
      <c r="AK63" s="44"/>
      <c r="AL63" s="44"/>
      <c r="AM63" s="45"/>
      <c r="AN63" s="45"/>
      <c r="AO63" s="45"/>
      <c r="AP63" s="45"/>
      <c r="AQ63" s="45"/>
      <c r="AR63" s="45"/>
      <c r="AS63" s="45"/>
      <c r="AT63" s="45"/>
      <c r="AU63" s="45"/>
      <c r="AV63" s="45"/>
      <c r="AW63" s="45"/>
      <c r="AX63" s="45"/>
      <c r="AY63" s="45"/>
      <c r="BA63" s="2">
        <f t="shared" si="3"/>
        <v>0</v>
      </c>
      <c r="BB63" s="2" t="str">
        <f t="shared" si="23"/>
        <v/>
      </c>
      <c r="BC63" s="2" t="str">
        <f t="shared" si="24"/>
        <v/>
      </c>
      <c r="BD63" s="2" t="str">
        <f t="shared" si="25"/>
        <v/>
      </c>
      <c r="BE63" s="2" t="str">
        <f t="shared" si="26"/>
        <v/>
      </c>
      <c r="BF63" s="2" t="str">
        <f t="shared" si="27"/>
        <v/>
      </c>
      <c r="BG63" s="2" t="str">
        <f t="shared" si="28"/>
        <v/>
      </c>
      <c r="BH63" s="2" t="str">
        <f t="shared" si="29"/>
        <v/>
      </c>
      <c r="BI63" s="31" t="str">
        <f t="shared" si="30"/>
        <v/>
      </c>
      <c r="BK63" s="5">
        <f t="shared" si="31"/>
        <v>0</v>
      </c>
      <c r="BL63" s="3">
        <f t="shared" si="32"/>
        <v>0</v>
      </c>
      <c r="BM63" s="3">
        <f t="shared" si="33"/>
        <v>0</v>
      </c>
      <c r="BN63" s="3">
        <f t="shared" si="34"/>
        <v>0</v>
      </c>
      <c r="BO63" s="3">
        <f t="shared" si="35"/>
        <v>0</v>
      </c>
      <c r="BP63" s="93">
        <f t="shared" si="18"/>
        <v>0</v>
      </c>
      <c r="BQ63" s="93">
        <f t="shared" si="19"/>
        <v>0</v>
      </c>
      <c r="BR63" s="93">
        <f t="shared" si="20"/>
        <v>0</v>
      </c>
      <c r="BS63" s="93">
        <f t="shared" si="21"/>
        <v>0</v>
      </c>
      <c r="BT63" s="93">
        <f t="shared" si="36"/>
        <v>0</v>
      </c>
    </row>
    <row r="64" spans="2:72" x14ac:dyDescent="0.2">
      <c r="B64" s="2" t="str">
        <f t="shared" si="1"/>
        <v>-</v>
      </c>
      <c r="C64" s="22"/>
      <c r="D64" s="22"/>
      <c r="E64" s="39"/>
      <c r="F64" s="40"/>
      <c r="G64" s="41"/>
      <c r="H64" s="41"/>
      <c r="I64" s="39"/>
      <c r="J64" s="42"/>
      <c r="K64" s="39"/>
      <c r="L64" s="39"/>
      <c r="M64" s="43"/>
      <c r="N64" s="39"/>
      <c r="O64" s="43"/>
      <c r="P64" s="39"/>
      <c r="Q64" s="43"/>
      <c r="R64" s="39"/>
      <c r="S64" s="43"/>
      <c r="T64" s="43"/>
      <c r="U64" s="43"/>
      <c r="V64" s="43"/>
      <c r="W64" s="43"/>
      <c r="X64" s="43"/>
      <c r="Y64" s="43"/>
      <c r="Z64" s="43"/>
      <c r="AA64" s="43"/>
      <c r="AB64" s="43"/>
      <c r="AC64" s="44"/>
      <c r="AD64" s="44"/>
      <c r="AE64" s="44"/>
      <c r="AF64" s="44"/>
      <c r="AG64" s="44"/>
      <c r="AH64" s="44"/>
      <c r="AI64" s="44"/>
      <c r="AJ64" s="120"/>
      <c r="AK64" s="44"/>
      <c r="AL64" s="44"/>
      <c r="AM64" s="45"/>
      <c r="AN64" s="45"/>
      <c r="AO64" s="45"/>
      <c r="AP64" s="45"/>
      <c r="AQ64" s="45"/>
      <c r="AR64" s="45"/>
      <c r="AS64" s="45"/>
      <c r="AT64" s="45"/>
      <c r="AU64" s="45"/>
      <c r="AV64" s="45"/>
      <c r="AW64" s="45"/>
      <c r="AX64" s="45"/>
      <c r="AY64" s="45"/>
      <c r="BA64" s="2">
        <f t="shared" si="3"/>
        <v>0</v>
      </c>
      <c r="BB64" s="2" t="str">
        <f t="shared" si="23"/>
        <v/>
      </c>
      <c r="BC64" s="2" t="str">
        <f t="shared" si="24"/>
        <v/>
      </c>
      <c r="BD64" s="2" t="str">
        <f t="shared" si="25"/>
        <v/>
      </c>
      <c r="BE64" s="2" t="str">
        <f t="shared" si="26"/>
        <v/>
      </c>
      <c r="BF64" s="2" t="str">
        <f t="shared" si="27"/>
        <v/>
      </c>
      <c r="BG64" s="2" t="str">
        <f t="shared" si="28"/>
        <v/>
      </c>
      <c r="BH64" s="2" t="str">
        <f t="shared" si="29"/>
        <v/>
      </c>
      <c r="BI64" s="31" t="str">
        <f t="shared" si="30"/>
        <v/>
      </c>
      <c r="BK64" s="5">
        <f t="shared" si="31"/>
        <v>0</v>
      </c>
      <c r="BL64" s="3">
        <f t="shared" si="32"/>
        <v>0</v>
      </c>
      <c r="BM64" s="3">
        <f t="shared" si="33"/>
        <v>0</v>
      </c>
      <c r="BN64" s="3">
        <f t="shared" si="34"/>
        <v>0</v>
      </c>
      <c r="BO64" s="3">
        <f t="shared" si="35"/>
        <v>0</v>
      </c>
      <c r="BP64" s="93">
        <f t="shared" si="18"/>
        <v>0</v>
      </c>
      <c r="BQ64" s="93">
        <f t="shared" si="19"/>
        <v>0</v>
      </c>
      <c r="BR64" s="93">
        <f t="shared" si="20"/>
        <v>0</v>
      </c>
      <c r="BS64" s="93">
        <f t="shared" si="21"/>
        <v>0</v>
      </c>
      <c r="BT64" s="93">
        <f t="shared" si="36"/>
        <v>0</v>
      </c>
    </row>
    <row r="65" spans="2:72" x14ac:dyDescent="0.2">
      <c r="B65" s="2" t="str">
        <f t="shared" si="1"/>
        <v>-</v>
      </c>
      <c r="C65" s="22"/>
      <c r="D65" s="22"/>
      <c r="E65" s="39"/>
      <c r="F65" s="40"/>
      <c r="G65" s="41"/>
      <c r="H65" s="41"/>
      <c r="I65" s="39"/>
      <c r="J65" s="42"/>
      <c r="K65" s="39"/>
      <c r="L65" s="39"/>
      <c r="M65" s="43"/>
      <c r="N65" s="39"/>
      <c r="O65" s="43"/>
      <c r="P65" s="39"/>
      <c r="Q65" s="43"/>
      <c r="R65" s="39"/>
      <c r="S65" s="43"/>
      <c r="T65" s="43"/>
      <c r="U65" s="43"/>
      <c r="V65" s="43"/>
      <c r="W65" s="43"/>
      <c r="X65" s="43"/>
      <c r="Y65" s="43"/>
      <c r="Z65" s="43"/>
      <c r="AA65" s="43"/>
      <c r="AB65" s="43"/>
      <c r="AC65" s="44"/>
      <c r="AD65" s="44"/>
      <c r="AE65" s="44"/>
      <c r="AF65" s="44"/>
      <c r="AG65" s="44"/>
      <c r="AH65" s="44"/>
      <c r="AI65" s="44"/>
      <c r="AJ65" s="120"/>
      <c r="AK65" s="44"/>
      <c r="AL65" s="44"/>
      <c r="AM65" s="45"/>
      <c r="AN65" s="45"/>
      <c r="AO65" s="45"/>
      <c r="AP65" s="45"/>
      <c r="AQ65" s="45"/>
      <c r="AR65" s="45"/>
      <c r="AS65" s="45"/>
      <c r="AT65" s="45"/>
      <c r="AU65" s="45"/>
      <c r="AV65" s="45"/>
      <c r="AW65" s="45"/>
      <c r="AX65" s="45"/>
      <c r="AY65" s="45"/>
      <c r="BA65" s="2">
        <f t="shared" si="3"/>
        <v>0</v>
      </c>
      <c r="BB65" s="2" t="str">
        <f t="shared" si="23"/>
        <v/>
      </c>
      <c r="BC65" s="2" t="str">
        <f t="shared" si="24"/>
        <v/>
      </c>
      <c r="BD65" s="2" t="str">
        <f t="shared" si="25"/>
        <v/>
      </c>
      <c r="BE65" s="2" t="str">
        <f t="shared" si="26"/>
        <v/>
      </c>
      <c r="BF65" s="2" t="str">
        <f t="shared" si="27"/>
        <v/>
      </c>
      <c r="BG65" s="2" t="str">
        <f t="shared" si="28"/>
        <v/>
      </c>
      <c r="BH65" s="2" t="str">
        <f t="shared" si="29"/>
        <v/>
      </c>
      <c r="BI65" s="31" t="str">
        <f t="shared" si="30"/>
        <v/>
      </c>
      <c r="BK65" s="5">
        <f t="shared" si="31"/>
        <v>0</v>
      </c>
      <c r="BL65" s="3">
        <f t="shared" si="32"/>
        <v>0</v>
      </c>
      <c r="BM65" s="3">
        <f t="shared" si="33"/>
        <v>0</v>
      </c>
      <c r="BN65" s="3">
        <f t="shared" si="34"/>
        <v>0</v>
      </c>
      <c r="BO65" s="3">
        <f t="shared" si="35"/>
        <v>0</v>
      </c>
      <c r="BP65" s="93">
        <f t="shared" si="18"/>
        <v>0</v>
      </c>
      <c r="BQ65" s="93">
        <f t="shared" si="19"/>
        <v>0</v>
      </c>
      <c r="BR65" s="93">
        <f t="shared" si="20"/>
        <v>0</v>
      </c>
      <c r="BS65" s="93">
        <f t="shared" si="21"/>
        <v>0</v>
      </c>
      <c r="BT65" s="93">
        <f t="shared" si="36"/>
        <v>0</v>
      </c>
    </row>
    <row r="66" spans="2:72" x14ac:dyDescent="0.2">
      <c r="B66" s="2" t="str">
        <f t="shared" si="1"/>
        <v>-</v>
      </c>
      <c r="C66" s="22"/>
      <c r="D66" s="22"/>
      <c r="E66" s="39"/>
      <c r="F66" s="40"/>
      <c r="G66" s="41"/>
      <c r="H66" s="41"/>
      <c r="I66" s="39"/>
      <c r="J66" s="42"/>
      <c r="K66" s="39"/>
      <c r="L66" s="39"/>
      <c r="M66" s="43"/>
      <c r="N66" s="39"/>
      <c r="O66" s="43"/>
      <c r="P66" s="39"/>
      <c r="Q66" s="43"/>
      <c r="R66" s="39"/>
      <c r="S66" s="43"/>
      <c r="T66" s="43"/>
      <c r="U66" s="43"/>
      <c r="V66" s="43"/>
      <c r="W66" s="43"/>
      <c r="X66" s="43"/>
      <c r="Y66" s="43"/>
      <c r="Z66" s="43"/>
      <c r="AA66" s="43"/>
      <c r="AB66" s="43"/>
      <c r="AC66" s="44"/>
      <c r="AD66" s="44"/>
      <c r="AE66" s="44"/>
      <c r="AF66" s="44"/>
      <c r="AG66" s="44"/>
      <c r="AH66" s="44"/>
      <c r="AI66" s="44"/>
      <c r="AJ66" s="120"/>
      <c r="AK66" s="44"/>
      <c r="AL66" s="44"/>
      <c r="AM66" s="45"/>
      <c r="AN66" s="45"/>
      <c r="AO66" s="45"/>
      <c r="AP66" s="45"/>
      <c r="AQ66" s="45"/>
      <c r="AR66" s="45"/>
      <c r="AS66" s="45"/>
      <c r="AT66" s="45"/>
      <c r="AU66" s="45"/>
      <c r="AV66" s="45"/>
      <c r="AW66" s="45"/>
      <c r="AX66" s="45"/>
      <c r="AY66" s="45"/>
      <c r="BA66" s="2">
        <f t="shared" si="3"/>
        <v>0</v>
      </c>
      <c r="BB66" s="2" t="str">
        <f t="shared" si="23"/>
        <v/>
      </c>
      <c r="BC66" s="2" t="str">
        <f t="shared" si="24"/>
        <v/>
      </c>
      <c r="BD66" s="2" t="str">
        <f t="shared" si="25"/>
        <v/>
      </c>
      <c r="BE66" s="2" t="str">
        <f t="shared" si="26"/>
        <v/>
      </c>
      <c r="BF66" s="2" t="str">
        <f t="shared" si="27"/>
        <v/>
      </c>
      <c r="BG66" s="2" t="str">
        <f t="shared" si="28"/>
        <v/>
      </c>
      <c r="BH66" s="2" t="str">
        <f t="shared" si="29"/>
        <v/>
      </c>
      <c r="BI66" s="31" t="str">
        <f t="shared" si="30"/>
        <v/>
      </c>
      <c r="BK66" s="5">
        <f t="shared" si="31"/>
        <v>0</v>
      </c>
      <c r="BL66" s="3">
        <f t="shared" si="32"/>
        <v>0</v>
      </c>
      <c r="BM66" s="3">
        <f t="shared" si="33"/>
        <v>0</v>
      </c>
      <c r="BN66" s="3">
        <f t="shared" si="34"/>
        <v>0</v>
      </c>
      <c r="BO66" s="3">
        <f t="shared" si="35"/>
        <v>0</v>
      </c>
      <c r="BP66" s="93">
        <f t="shared" si="18"/>
        <v>0</v>
      </c>
      <c r="BQ66" s="93">
        <f t="shared" si="19"/>
        <v>0</v>
      </c>
      <c r="BR66" s="93">
        <f t="shared" si="20"/>
        <v>0</v>
      </c>
      <c r="BS66" s="93">
        <f t="shared" si="21"/>
        <v>0</v>
      </c>
      <c r="BT66" s="93">
        <f t="shared" si="36"/>
        <v>0</v>
      </c>
    </row>
    <row r="67" spans="2:72" x14ac:dyDescent="0.2">
      <c r="B67" s="2" t="str">
        <f t="shared" si="1"/>
        <v>-</v>
      </c>
      <c r="C67" s="22"/>
      <c r="D67" s="22"/>
      <c r="E67" s="39"/>
      <c r="F67" s="40"/>
      <c r="G67" s="41"/>
      <c r="H67" s="41"/>
      <c r="I67" s="39"/>
      <c r="J67" s="42"/>
      <c r="K67" s="39"/>
      <c r="L67" s="39"/>
      <c r="M67" s="43"/>
      <c r="N67" s="39"/>
      <c r="O67" s="43"/>
      <c r="P67" s="39"/>
      <c r="Q67" s="43"/>
      <c r="R67" s="39"/>
      <c r="S67" s="43"/>
      <c r="T67" s="43"/>
      <c r="U67" s="43"/>
      <c r="V67" s="43"/>
      <c r="W67" s="43"/>
      <c r="X67" s="43"/>
      <c r="Y67" s="43"/>
      <c r="Z67" s="43"/>
      <c r="AA67" s="43"/>
      <c r="AB67" s="43"/>
      <c r="AC67" s="44"/>
      <c r="AD67" s="44"/>
      <c r="AE67" s="44"/>
      <c r="AF67" s="44"/>
      <c r="AG67" s="44"/>
      <c r="AH67" s="44"/>
      <c r="AI67" s="44"/>
      <c r="AJ67" s="120"/>
      <c r="AK67" s="44"/>
      <c r="AL67" s="44"/>
      <c r="AM67" s="45"/>
      <c r="AN67" s="45"/>
      <c r="AO67" s="45"/>
      <c r="AP67" s="45"/>
      <c r="AQ67" s="45"/>
      <c r="AR67" s="45"/>
      <c r="AS67" s="45"/>
      <c r="AT67" s="45"/>
      <c r="AU67" s="45"/>
      <c r="AV67" s="45"/>
      <c r="AW67" s="45"/>
      <c r="AX67" s="45"/>
      <c r="AY67" s="45"/>
      <c r="BA67" s="2">
        <f t="shared" si="3"/>
        <v>0</v>
      </c>
      <c r="BB67" s="2" t="str">
        <f t="shared" si="23"/>
        <v/>
      </c>
      <c r="BC67" s="2" t="str">
        <f t="shared" si="24"/>
        <v/>
      </c>
      <c r="BD67" s="2" t="str">
        <f t="shared" si="25"/>
        <v/>
      </c>
      <c r="BE67" s="2" t="str">
        <f t="shared" si="26"/>
        <v/>
      </c>
      <c r="BF67" s="2" t="str">
        <f t="shared" si="27"/>
        <v/>
      </c>
      <c r="BG67" s="2" t="str">
        <f t="shared" si="28"/>
        <v/>
      </c>
      <c r="BH67" s="2" t="str">
        <f t="shared" si="29"/>
        <v/>
      </c>
      <c r="BI67" s="31" t="str">
        <f t="shared" si="30"/>
        <v/>
      </c>
      <c r="BK67" s="5">
        <f t="shared" si="31"/>
        <v>0</v>
      </c>
      <c r="BL67" s="3">
        <f t="shared" si="32"/>
        <v>0</v>
      </c>
      <c r="BM67" s="3">
        <f t="shared" si="33"/>
        <v>0</v>
      </c>
      <c r="BN67" s="3">
        <f t="shared" si="34"/>
        <v>0</v>
      </c>
      <c r="BO67" s="3">
        <f t="shared" si="35"/>
        <v>0</v>
      </c>
      <c r="BP67" s="93">
        <f t="shared" si="18"/>
        <v>0</v>
      </c>
      <c r="BQ67" s="93">
        <f t="shared" si="19"/>
        <v>0</v>
      </c>
      <c r="BR67" s="93">
        <f t="shared" si="20"/>
        <v>0</v>
      </c>
      <c r="BS67" s="93">
        <f t="shared" si="21"/>
        <v>0</v>
      </c>
      <c r="BT67" s="93">
        <f t="shared" si="36"/>
        <v>0</v>
      </c>
    </row>
    <row r="68" spans="2:72" x14ac:dyDescent="0.2">
      <c r="B68" s="2" t="str">
        <f t="shared" si="1"/>
        <v>-</v>
      </c>
      <c r="C68" s="22"/>
      <c r="D68" s="22"/>
      <c r="E68" s="39"/>
      <c r="F68" s="40"/>
      <c r="G68" s="41"/>
      <c r="H68" s="41"/>
      <c r="I68" s="39"/>
      <c r="J68" s="42"/>
      <c r="K68" s="39"/>
      <c r="L68" s="39"/>
      <c r="M68" s="43"/>
      <c r="N68" s="39"/>
      <c r="O68" s="43"/>
      <c r="P68" s="39"/>
      <c r="Q68" s="43"/>
      <c r="R68" s="39"/>
      <c r="S68" s="43"/>
      <c r="T68" s="43"/>
      <c r="U68" s="43"/>
      <c r="V68" s="43"/>
      <c r="W68" s="43"/>
      <c r="X68" s="43"/>
      <c r="Y68" s="43"/>
      <c r="Z68" s="43"/>
      <c r="AA68" s="43"/>
      <c r="AB68" s="43"/>
      <c r="AC68" s="44"/>
      <c r="AD68" s="44"/>
      <c r="AE68" s="44"/>
      <c r="AF68" s="44"/>
      <c r="AG68" s="44"/>
      <c r="AH68" s="44"/>
      <c r="AI68" s="44"/>
      <c r="AJ68" s="120"/>
      <c r="AK68" s="44"/>
      <c r="AL68" s="44"/>
      <c r="AM68" s="45"/>
      <c r="AN68" s="45"/>
      <c r="AO68" s="45"/>
      <c r="AP68" s="45"/>
      <c r="AQ68" s="45"/>
      <c r="AR68" s="45"/>
      <c r="AS68" s="45"/>
      <c r="AT68" s="45"/>
      <c r="AU68" s="45"/>
      <c r="AV68" s="45"/>
      <c r="AW68" s="45"/>
      <c r="AX68" s="45"/>
      <c r="AY68" s="45"/>
      <c r="BA68" s="2">
        <f t="shared" si="3"/>
        <v>0</v>
      </c>
      <c r="BB68" s="2" t="str">
        <f t="shared" si="23"/>
        <v/>
      </c>
      <c r="BC68" s="2" t="str">
        <f t="shared" si="24"/>
        <v/>
      </c>
      <c r="BD68" s="2" t="str">
        <f t="shared" si="25"/>
        <v/>
      </c>
      <c r="BE68" s="2" t="str">
        <f t="shared" si="26"/>
        <v/>
      </c>
      <c r="BF68" s="2" t="str">
        <f t="shared" si="27"/>
        <v/>
      </c>
      <c r="BG68" s="2" t="str">
        <f t="shared" si="28"/>
        <v/>
      </c>
      <c r="BH68" s="2" t="str">
        <f t="shared" si="29"/>
        <v/>
      </c>
      <c r="BI68" s="31" t="str">
        <f t="shared" si="30"/>
        <v/>
      </c>
      <c r="BK68" s="5">
        <f t="shared" si="31"/>
        <v>0</v>
      </c>
      <c r="BL68" s="3">
        <f t="shared" si="32"/>
        <v>0</v>
      </c>
      <c r="BM68" s="3">
        <f t="shared" si="33"/>
        <v>0</v>
      </c>
      <c r="BN68" s="3">
        <f t="shared" si="34"/>
        <v>0</v>
      </c>
      <c r="BO68" s="3">
        <f t="shared" si="35"/>
        <v>0</v>
      </c>
      <c r="BP68" s="93">
        <f t="shared" si="18"/>
        <v>0</v>
      </c>
      <c r="BQ68" s="93">
        <f t="shared" si="19"/>
        <v>0</v>
      </c>
      <c r="BR68" s="93">
        <f t="shared" si="20"/>
        <v>0</v>
      </c>
      <c r="BS68" s="93">
        <f t="shared" si="21"/>
        <v>0</v>
      </c>
      <c r="BT68" s="93">
        <f t="shared" si="36"/>
        <v>0</v>
      </c>
    </row>
    <row r="69" spans="2:72" x14ac:dyDescent="0.2">
      <c r="B69" s="2" t="str">
        <f t="shared" si="1"/>
        <v>-</v>
      </c>
      <c r="C69" s="22"/>
      <c r="D69" s="22"/>
      <c r="E69" s="39"/>
      <c r="F69" s="40"/>
      <c r="G69" s="41"/>
      <c r="H69" s="41"/>
      <c r="I69" s="39"/>
      <c r="J69" s="42"/>
      <c r="K69" s="39"/>
      <c r="L69" s="39"/>
      <c r="M69" s="43"/>
      <c r="N69" s="39"/>
      <c r="O69" s="43"/>
      <c r="P69" s="39"/>
      <c r="Q69" s="43"/>
      <c r="R69" s="39"/>
      <c r="S69" s="43"/>
      <c r="T69" s="43"/>
      <c r="U69" s="43"/>
      <c r="V69" s="43"/>
      <c r="W69" s="43"/>
      <c r="X69" s="43"/>
      <c r="Y69" s="43"/>
      <c r="Z69" s="43"/>
      <c r="AA69" s="43"/>
      <c r="AB69" s="43"/>
      <c r="AC69" s="44"/>
      <c r="AD69" s="44"/>
      <c r="AE69" s="44"/>
      <c r="AF69" s="44"/>
      <c r="AG69" s="44"/>
      <c r="AH69" s="44"/>
      <c r="AI69" s="44"/>
      <c r="AJ69" s="120"/>
      <c r="AK69" s="44"/>
      <c r="AL69" s="44"/>
      <c r="AM69" s="45"/>
      <c r="AN69" s="45"/>
      <c r="AO69" s="45"/>
      <c r="AP69" s="45"/>
      <c r="AQ69" s="45"/>
      <c r="AR69" s="45"/>
      <c r="AS69" s="45"/>
      <c r="AT69" s="45"/>
      <c r="AU69" s="45"/>
      <c r="AV69" s="45"/>
      <c r="AW69" s="45"/>
      <c r="AX69" s="45"/>
      <c r="AY69" s="45"/>
      <c r="BA69" s="2">
        <f t="shared" si="3"/>
        <v>0</v>
      </c>
      <c r="BB69" s="2" t="str">
        <f t="shared" si="23"/>
        <v/>
      </c>
      <c r="BC69" s="2" t="str">
        <f t="shared" si="24"/>
        <v/>
      </c>
      <c r="BD69" s="2" t="str">
        <f t="shared" si="25"/>
        <v/>
      </c>
      <c r="BE69" s="2" t="str">
        <f t="shared" si="26"/>
        <v/>
      </c>
      <c r="BF69" s="2" t="str">
        <f t="shared" si="27"/>
        <v/>
      </c>
      <c r="BG69" s="2" t="str">
        <f t="shared" si="28"/>
        <v/>
      </c>
      <c r="BH69" s="2" t="str">
        <f t="shared" si="29"/>
        <v/>
      </c>
      <c r="BI69" s="31" t="str">
        <f t="shared" si="30"/>
        <v/>
      </c>
      <c r="BK69" s="5">
        <f t="shared" si="31"/>
        <v>0</v>
      </c>
      <c r="BL69" s="3">
        <f t="shared" si="32"/>
        <v>0</v>
      </c>
      <c r="BM69" s="3">
        <f t="shared" si="33"/>
        <v>0</v>
      </c>
      <c r="BN69" s="3">
        <f t="shared" si="34"/>
        <v>0</v>
      </c>
      <c r="BO69" s="3">
        <f t="shared" si="35"/>
        <v>0</v>
      </c>
      <c r="BP69" s="93">
        <f t="shared" si="18"/>
        <v>0</v>
      </c>
      <c r="BQ69" s="93">
        <f t="shared" si="19"/>
        <v>0</v>
      </c>
      <c r="BR69" s="93">
        <f t="shared" si="20"/>
        <v>0</v>
      </c>
      <c r="BS69" s="93">
        <f t="shared" si="21"/>
        <v>0</v>
      </c>
      <c r="BT69" s="93">
        <f t="shared" si="36"/>
        <v>0</v>
      </c>
    </row>
    <row r="70" spans="2:72" x14ac:dyDescent="0.2">
      <c r="B70" s="2" t="str">
        <f t="shared" si="1"/>
        <v>-</v>
      </c>
      <c r="C70" s="22"/>
      <c r="D70" s="22"/>
      <c r="E70" s="39"/>
      <c r="F70" s="40"/>
      <c r="G70" s="41"/>
      <c r="H70" s="41"/>
      <c r="I70" s="39"/>
      <c r="J70" s="42"/>
      <c r="K70" s="39"/>
      <c r="L70" s="39"/>
      <c r="M70" s="43"/>
      <c r="N70" s="39"/>
      <c r="O70" s="43"/>
      <c r="P70" s="39"/>
      <c r="Q70" s="43"/>
      <c r="R70" s="39"/>
      <c r="S70" s="43"/>
      <c r="T70" s="43"/>
      <c r="U70" s="43"/>
      <c r="V70" s="43"/>
      <c r="W70" s="43"/>
      <c r="X70" s="43"/>
      <c r="Y70" s="43"/>
      <c r="Z70" s="43"/>
      <c r="AA70" s="43"/>
      <c r="AB70" s="43"/>
      <c r="AC70" s="44"/>
      <c r="AD70" s="44"/>
      <c r="AE70" s="44"/>
      <c r="AF70" s="44"/>
      <c r="AG70" s="44"/>
      <c r="AH70" s="44"/>
      <c r="AI70" s="44"/>
      <c r="AJ70" s="120"/>
      <c r="AK70" s="44"/>
      <c r="AL70" s="44"/>
      <c r="AM70" s="45"/>
      <c r="AN70" s="45"/>
      <c r="AO70" s="45"/>
      <c r="AP70" s="45"/>
      <c r="AQ70" s="45"/>
      <c r="AR70" s="45"/>
      <c r="AS70" s="45"/>
      <c r="AT70" s="45"/>
      <c r="AU70" s="45"/>
      <c r="AV70" s="45"/>
      <c r="AW70" s="45"/>
      <c r="AX70" s="45"/>
      <c r="AY70" s="45"/>
      <c r="BA70" s="2">
        <f t="shared" si="3"/>
        <v>0</v>
      </c>
      <c r="BB70" s="2" t="str">
        <f t="shared" si="23"/>
        <v/>
      </c>
      <c r="BC70" s="2" t="str">
        <f t="shared" si="24"/>
        <v/>
      </c>
      <c r="BD70" s="2" t="str">
        <f t="shared" si="25"/>
        <v/>
      </c>
      <c r="BE70" s="2" t="str">
        <f t="shared" si="26"/>
        <v/>
      </c>
      <c r="BF70" s="2" t="str">
        <f t="shared" si="27"/>
        <v/>
      </c>
      <c r="BG70" s="2" t="str">
        <f t="shared" si="28"/>
        <v/>
      </c>
      <c r="BH70" s="2" t="str">
        <f t="shared" si="29"/>
        <v/>
      </c>
      <c r="BI70" s="31" t="str">
        <f t="shared" si="30"/>
        <v/>
      </c>
      <c r="BK70" s="5">
        <f t="shared" si="31"/>
        <v>0</v>
      </c>
      <c r="BL70" s="3">
        <f t="shared" si="32"/>
        <v>0</v>
      </c>
      <c r="BM70" s="3">
        <f t="shared" si="33"/>
        <v>0</v>
      </c>
      <c r="BN70" s="3">
        <f t="shared" si="34"/>
        <v>0</v>
      </c>
      <c r="BO70" s="3">
        <f t="shared" si="35"/>
        <v>0</v>
      </c>
      <c r="BP70" s="93">
        <f t="shared" si="18"/>
        <v>0</v>
      </c>
      <c r="BQ70" s="93">
        <f t="shared" si="19"/>
        <v>0</v>
      </c>
      <c r="BR70" s="93">
        <f t="shared" si="20"/>
        <v>0</v>
      </c>
      <c r="BS70" s="93">
        <f t="shared" si="21"/>
        <v>0</v>
      </c>
      <c r="BT70" s="93">
        <f t="shared" si="36"/>
        <v>0</v>
      </c>
    </row>
    <row r="71" spans="2:72" x14ac:dyDescent="0.2">
      <c r="B71" s="2" t="str">
        <f t="shared" si="1"/>
        <v>-</v>
      </c>
      <c r="C71" s="22"/>
      <c r="D71" s="22"/>
      <c r="E71" s="39"/>
      <c r="F71" s="40"/>
      <c r="G71" s="41"/>
      <c r="H71" s="41"/>
      <c r="I71" s="39"/>
      <c r="J71" s="42"/>
      <c r="K71" s="39"/>
      <c r="L71" s="39"/>
      <c r="M71" s="43"/>
      <c r="N71" s="39"/>
      <c r="O71" s="43"/>
      <c r="P71" s="39"/>
      <c r="Q71" s="43"/>
      <c r="R71" s="39"/>
      <c r="S71" s="43"/>
      <c r="T71" s="43"/>
      <c r="U71" s="43"/>
      <c r="V71" s="43"/>
      <c r="W71" s="43"/>
      <c r="X71" s="43"/>
      <c r="Y71" s="43"/>
      <c r="Z71" s="43"/>
      <c r="AA71" s="43"/>
      <c r="AB71" s="43"/>
      <c r="AC71" s="44"/>
      <c r="AD71" s="44"/>
      <c r="AE71" s="44"/>
      <c r="AF71" s="44"/>
      <c r="AG71" s="44"/>
      <c r="AH71" s="44"/>
      <c r="AI71" s="44"/>
      <c r="AJ71" s="120"/>
      <c r="AK71" s="44"/>
      <c r="AL71" s="44"/>
      <c r="AM71" s="45"/>
      <c r="AN71" s="45"/>
      <c r="AO71" s="45"/>
      <c r="AP71" s="45"/>
      <c r="AQ71" s="45"/>
      <c r="AR71" s="45"/>
      <c r="AS71" s="45"/>
      <c r="AT71" s="45"/>
      <c r="AU71" s="45"/>
      <c r="AV71" s="45"/>
      <c r="AW71" s="45"/>
      <c r="AX71" s="45"/>
      <c r="AY71" s="45"/>
      <c r="BA71" s="2">
        <f t="shared" si="3"/>
        <v>0</v>
      </c>
      <c r="BB71" s="2" t="str">
        <f t="shared" si="23"/>
        <v/>
      </c>
      <c r="BC71" s="2" t="str">
        <f t="shared" si="24"/>
        <v/>
      </c>
      <c r="BD71" s="2" t="str">
        <f t="shared" si="25"/>
        <v/>
      </c>
      <c r="BE71" s="2" t="str">
        <f t="shared" si="26"/>
        <v/>
      </c>
      <c r="BF71" s="2" t="str">
        <f t="shared" si="27"/>
        <v/>
      </c>
      <c r="BG71" s="2" t="str">
        <f t="shared" si="28"/>
        <v/>
      </c>
      <c r="BH71" s="2" t="str">
        <f t="shared" si="29"/>
        <v/>
      </c>
      <c r="BI71" s="31" t="str">
        <f t="shared" si="30"/>
        <v/>
      </c>
      <c r="BK71" s="5">
        <f t="shared" si="31"/>
        <v>0</v>
      </c>
      <c r="BL71" s="3">
        <f t="shared" si="32"/>
        <v>0</v>
      </c>
      <c r="BM71" s="3">
        <f t="shared" si="33"/>
        <v>0</v>
      </c>
      <c r="BN71" s="3">
        <f t="shared" si="34"/>
        <v>0</v>
      </c>
      <c r="BO71" s="3">
        <f t="shared" si="35"/>
        <v>0</v>
      </c>
      <c r="BP71" s="93">
        <f t="shared" si="18"/>
        <v>0</v>
      </c>
      <c r="BQ71" s="93">
        <f t="shared" si="19"/>
        <v>0</v>
      </c>
      <c r="BR71" s="93">
        <f t="shared" si="20"/>
        <v>0</v>
      </c>
      <c r="BS71" s="93">
        <f t="shared" si="21"/>
        <v>0</v>
      </c>
      <c r="BT71" s="93">
        <f t="shared" si="36"/>
        <v>0</v>
      </c>
    </row>
    <row r="72" spans="2:72" x14ac:dyDescent="0.2">
      <c r="B72" s="2" t="str">
        <f t="shared" si="1"/>
        <v>-</v>
      </c>
      <c r="C72" s="22"/>
      <c r="D72" s="22"/>
      <c r="E72" s="39"/>
      <c r="F72" s="40"/>
      <c r="G72" s="41"/>
      <c r="H72" s="41"/>
      <c r="I72" s="39"/>
      <c r="J72" s="42"/>
      <c r="K72" s="39"/>
      <c r="L72" s="39"/>
      <c r="M72" s="43"/>
      <c r="N72" s="39"/>
      <c r="O72" s="43"/>
      <c r="P72" s="39"/>
      <c r="Q72" s="43"/>
      <c r="R72" s="39"/>
      <c r="S72" s="43"/>
      <c r="T72" s="43"/>
      <c r="U72" s="43"/>
      <c r="V72" s="43"/>
      <c r="W72" s="43"/>
      <c r="X72" s="43"/>
      <c r="Y72" s="43"/>
      <c r="Z72" s="43"/>
      <c r="AA72" s="43"/>
      <c r="AB72" s="43"/>
      <c r="AC72" s="44"/>
      <c r="AD72" s="44"/>
      <c r="AE72" s="44"/>
      <c r="AF72" s="44"/>
      <c r="AG72" s="44"/>
      <c r="AH72" s="44"/>
      <c r="AI72" s="44"/>
      <c r="AJ72" s="120"/>
      <c r="AK72" s="44"/>
      <c r="AL72" s="44"/>
      <c r="AM72" s="45"/>
      <c r="AN72" s="45"/>
      <c r="AO72" s="45"/>
      <c r="AP72" s="45"/>
      <c r="AQ72" s="45"/>
      <c r="AR72" s="45"/>
      <c r="AS72" s="45"/>
      <c r="AT72" s="45"/>
      <c r="AU72" s="45"/>
      <c r="AV72" s="45"/>
      <c r="AW72" s="45"/>
      <c r="AX72" s="45"/>
      <c r="AY72" s="45"/>
      <c r="BA72" s="2">
        <f t="shared" si="3"/>
        <v>0</v>
      </c>
      <c r="BB72" s="2" t="str">
        <f t="shared" si="23"/>
        <v/>
      </c>
      <c r="BC72" s="2" t="str">
        <f t="shared" si="24"/>
        <v/>
      </c>
      <c r="BD72" s="2" t="str">
        <f t="shared" si="25"/>
        <v/>
      </c>
      <c r="BE72" s="2" t="str">
        <f t="shared" si="26"/>
        <v/>
      </c>
      <c r="BF72" s="2" t="str">
        <f t="shared" si="27"/>
        <v/>
      </c>
      <c r="BG72" s="2" t="str">
        <f t="shared" si="28"/>
        <v/>
      </c>
      <c r="BH72" s="2" t="str">
        <f t="shared" si="29"/>
        <v/>
      </c>
      <c r="BI72" s="31" t="str">
        <f t="shared" si="30"/>
        <v/>
      </c>
      <c r="BK72" s="5">
        <f t="shared" si="31"/>
        <v>0</v>
      </c>
      <c r="BL72" s="3">
        <f t="shared" si="32"/>
        <v>0</v>
      </c>
      <c r="BM72" s="3">
        <f t="shared" si="33"/>
        <v>0</v>
      </c>
      <c r="BN72" s="3">
        <f t="shared" si="34"/>
        <v>0</v>
      </c>
      <c r="BO72" s="3">
        <f t="shared" si="35"/>
        <v>0</v>
      </c>
      <c r="BP72" s="93">
        <f t="shared" si="18"/>
        <v>0</v>
      </c>
      <c r="BQ72" s="93">
        <f t="shared" si="19"/>
        <v>0</v>
      </c>
      <c r="BR72" s="93">
        <f t="shared" si="20"/>
        <v>0</v>
      </c>
      <c r="BS72" s="93">
        <f t="shared" si="21"/>
        <v>0</v>
      </c>
      <c r="BT72" s="93">
        <f t="shared" si="36"/>
        <v>0</v>
      </c>
    </row>
    <row r="73" spans="2:72" x14ac:dyDescent="0.2">
      <c r="B73" s="2" t="str">
        <f t="shared" si="1"/>
        <v>-</v>
      </c>
      <c r="C73" s="22"/>
      <c r="D73" s="22"/>
      <c r="E73" s="39"/>
      <c r="F73" s="40"/>
      <c r="G73" s="41"/>
      <c r="H73" s="41"/>
      <c r="I73" s="39"/>
      <c r="J73" s="42"/>
      <c r="K73" s="39"/>
      <c r="L73" s="39"/>
      <c r="M73" s="43"/>
      <c r="N73" s="39"/>
      <c r="O73" s="43"/>
      <c r="P73" s="39"/>
      <c r="Q73" s="43"/>
      <c r="R73" s="39"/>
      <c r="S73" s="43"/>
      <c r="T73" s="43"/>
      <c r="U73" s="43"/>
      <c r="V73" s="43"/>
      <c r="W73" s="43"/>
      <c r="X73" s="43"/>
      <c r="Y73" s="43"/>
      <c r="Z73" s="43"/>
      <c r="AA73" s="43"/>
      <c r="AB73" s="43"/>
      <c r="AC73" s="44"/>
      <c r="AD73" s="44"/>
      <c r="AE73" s="44"/>
      <c r="AF73" s="44"/>
      <c r="AG73" s="44"/>
      <c r="AH73" s="44"/>
      <c r="AI73" s="44"/>
      <c r="AJ73" s="120"/>
      <c r="AK73" s="44"/>
      <c r="AL73" s="44"/>
      <c r="AM73" s="45"/>
      <c r="AN73" s="45"/>
      <c r="AO73" s="45"/>
      <c r="AP73" s="45"/>
      <c r="AQ73" s="45"/>
      <c r="AR73" s="45"/>
      <c r="AS73" s="45"/>
      <c r="AT73" s="45"/>
      <c r="AU73" s="45"/>
      <c r="AV73" s="45"/>
      <c r="AW73" s="45"/>
      <c r="AX73" s="45"/>
      <c r="AY73" s="45"/>
      <c r="BA73" s="2">
        <f t="shared" si="3"/>
        <v>0</v>
      </c>
      <c r="BB73" s="2" t="str">
        <f t="shared" si="23"/>
        <v/>
      </c>
      <c r="BC73" s="2" t="str">
        <f t="shared" si="24"/>
        <v/>
      </c>
      <c r="BD73" s="2" t="str">
        <f t="shared" si="25"/>
        <v/>
      </c>
      <c r="BE73" s="2" t="str">
        <f t="shared" si="26"/>
        <v/>
      </c>
      <c r="BF73" s="2" t="str">
        <f t="shared" si="27"/>
        <v/>
      </c>
      <c r="BG73" s="2" t="str">
        <f t="shared" si="28"/>
        <v/>
      </c>
      <c r="BH73" s="2" t="str">
        <f t="shared" si="29"/>
        <v/>
      </c>
      <c r="BI73" s="31" t="str">
        <f t="shared" si="30"/>
        <v/>
      </c>
      <c r="BK73" s="5">
        <f t="shared" si="31"/>
        <v>0</v>
      </c>
      <c r="BL73" s="3">
        <f t="shared" si="32"/>
        <v>0</v>
      </c>
      <c r="BM73" s="3">
        <f t="shared" si="33"/>
        <v>0</v>
      </c>
      <c r="BN73" s="3">
        <f t="shared" si="34"/>
        <v>0</v>
      </c>
      <c r="BO73" s="3">
        <f t="shared" si="35"/>
        <v>0</v>
      </c>
      <c r="BP73" s="93">
        <f t="shared" si="18"/>
        <v>0</v>
      </c>
      <c r="BQ73" s="93">
        <f t="shared" si="19"/>
        <v>0</v>
      </c>
      <c r="BR73" s="93">
        <f t="shared" si="20"/>
        <v>0</v>
      </c>
      <c r="BS73" s="93">
        <f t="shared" si="21"/>
        <v>0</v>
      </c>
      <c r="BT73" s="93">
        <f t="shared" si="36"/>
        <v>0</v>
      </c>
    </row>
    <row r="74" spans="2:72" x14ac:dyDescent="0.2">
      <c r="B74" s="2" t="str">
        <f t="shared" si="1"/>
        <v>-</v>
      </c>
      <c r="C74" s="22"/>
      <c r="D74" s="22"/>
      <c r="E74" s="39"/>
      <c r="F74" s="40"/>
      <c r="G74" s="41"/>
      <c r="H74" s="41"/>
      <c r="I74" s="39"/>
      <c r="J74" s="42"/>
      <c r="K74" s="39"/>
      <c r="L74" s="39"/>
      <c r="M74" s="43"/>
      <c r="N74" s="39"/>
      <c r="O74" s="43"/>
      <c r="P74" s="39"/>
      <c r="Q74" s="43"/>
      <c r="R74" s="39"/>
      <c r="S74" s="43"/>
      <c r="T74" s="43"/>
      <c r="U74" s="43"/>
      <c r="V74" s="43"/>
      <c r="W74" s="43"/>
      <c r="X74" s="43"/>
      <c r="Y74" s="43"/>
      <c r="Z74" s="43"/>
      <c r="AA74" s="43"/>
      <c r="AB74" s="43"/>
      <c r="AC74" s="44"/>
      <c r="AD74" s="44"/>
      <c r="AE74" s="44"/>
      <c r="AF74" s="44"/>
      <c r="AG74" s="44"/>
      <c r="AH74" s="44"/>
      <c r="AI74" s="44"/>
      <c r="AJ74" s="120"/>
      <c r="AK74" s="44"/>
      <c r="AL74" s="44"/>
      <c r="AM74" s="45"/>
      <c r="AN74" s="45"/>
      <c r="AO74" s="45"/>
      <c r="AP74" s="45"/>
      <c r="AQ74" s="45"/>
      <c r="AR74" s="45"/>
      <c r="AS74" s="45"/>
      <c r="AT74" s="45"/>
      <c r="AU74" s="45"/>
      <c r="AV74" s="45"/>
      <c r="AW74" s="45"/>
      <c r="AX74" s="45"/>
      <c r="AY74" s="45"/>
      <c r="BA74" s="2">
        <f t="shared" si="3"/>
        <v>0</v>
      </c>
      <c r="BB74" s="2" t="str">
        <f t="shared" si="23"/>
        <v/>
      </c>
      <c r="BC74" s="2" t="str">
        <f t="shared" si="24"/>
        <v/>
      </c>
      <c r="BD74" s="2" t="str">
        <f t="shared" si="25"/>
        <v/>
      </c>
      <c r="BE74" s="2" t="str">
        <f t="shared" si="26"/>
        <v/>
      </c>
      <c r="BF74" s="2" t="str">
        <f t="shared" si="27"/>
        <v/>
      </c>
      <c r="BG74" s="2" t="str">
        <f t="shared" si="28"/>
        <v/>
      </c>
      <c r="BH74" s="2" t="str">
        <f t="shared" si="29"/>
        <v/>
      </c>
      <c r="BI74" s="31" t="str">
        <f t="shared" si="30"/>
        <v/>
      </c>
      <c r="BK74" s="5">
        <f t="shared" si="31"/>
        <v>0</v>
      </c>
      <c r="BL74" s="3">
        <f t="shared" si="32"/>
        <v>0</v>
      </c>
      <c r="BM74" s="3">
        <f t="shared" si="33"/>
        <v>0</v>
      </c>
      <c r="BN74" s="3">
        <f t="shared" si="34"/>
        <v>0</v>
      </c>
      <c r="BO74" s="3">
        <f t="shared" si="35"/>
        <v>0</v>
      </c>
      <c r="BP74" s="93">
        <f t="shared" si="18"/>
        <v>0</v>
      </c>
      <c r="BQ74" s="93">
        <f t="shared" si="19"/>
        <v>0</v>
      </c>
      <c r="BR74" s="93">
        <f t="shared" si="20"/>
        <v>0</v>
      </c>
      <c r="BS74" s="93">
        <f t="shared" si="21"/>
        <v>0</v>
      </c>
      <c r="BT74" s="93">
        <f t="shared" si="36"/>
        <v>0</v>
      </c>
    </row>
    <row r="75" spans="2:72" x14ac:dyDescent="0.2">
      <c r="B75" s="2" t="str">
        <f t="shared" ref="B75:B181" si="37">E75&amp;F75&amp;"-"&amp;G75</f>
        <v>-</v>
      </c>
      <c r="C75" s="22"/>
      <c r="D75" s="22"/>
      <c r="E75" s="39"/>
      <c r="F75" s="40"/>
      <c r="G75" s="41"/>
      <c r="H75" s="41"/>
      <c r="I75" s="39"/>
      <c r="J75" s="42"/>
      <c r="K75" s="39"/>
      <c r="L75" s="39"/>
      <c r="M75" s="43"/>
      <c r="N75" s="39"/>
      <c r="O75" s="43"/>
      <c r="P75" s="39"/>
      <c r="Q75" s="43"/>
      <c r="R75" s="39"/>
      <c r="S75" s="43"/>
      <c r="T75" s="43"/>
      <c r="U75" s="43"/>
      <c r="V75" s="43"/>
      <c r="W75" s="43"/>
      <c r="X75" s="43"/>
      <c r="Y75" s="43"/>
      <c r="Z75" s="43"/>
      <c r="AA75" s="43"/>
      <c r="AB75" s="43"/>
      <c r="AC75" s="44"/>
      <c r="AD75" s="44"/>
      <c r="AE75" s="44"/>
      <c r="AF75" s="44"/>
      <c r="AG75" s="44"/>
      <c r="AH75" s="44"/>
      <c r="AI75" s="44"/>
      <c r="AJ75" s="120"/>
      <c r="AK75" s="44"/>
      <c r="AL75" s="44"/>
      <c r="AM75" s="45"/>
      <c r="AN75" s="45"/>
      <c r="AO75" s="45"/>
      <c r="AP75" s="45"/>
      <c r="AQ75" s="45"/>
      <c r="AR75" s="45"/>
      <c r="AS75" s="45"/>
      <c r="AT75" s="45"/>
      <c r="AU75" s="45"/>
      <c r="AV75" s="45"/>
      <c r="AW75" s="45"/>
      <c r="AX75" s="45"/>
      <c r="AY75" s="45"/>
      <c r="BA75" s="2">
        <f t="shared" ref="BA75:BA138" si="38">8-COUNTIF($L75:$AA75,"")/2</f>
        <v>0</v>
      </c>
      <c r="BB75" s="2" t="str">
        <f t="shared" si="23"/>
        <v/>
      </c>
      <c r="BC75" s="2" t="str">
        <f t="shared" si="24"/>
        <v/>
      </c>
      <c r="BD75" s="2" t="str">
        <f t="shared" si="25"/>
        <v/>
      </c>
      <c r="BE75" s="2" t="str">
        <f t="shared" si="26"/>
        <v/>
      </c>
      <c r="BF75" s="2" t="str">
        <f t="shared" si="27"/>
        <v/>
      </c>
      <c r="BG75" s="2" t="str">
        <f t="shared" si="28"/>
        <v/>
      </c>
      <c r="BH75" s="2" t="str">
        <f t="shared" si="29"/>
        <v/>
      </c>
      <c r="BI75" s="31" t="str">
        <f t="shared" si="30"/>
        <v/>
      </c>
      <c r="BK75" s="5">
        <f t="shared" si="31"/>
        <v>0</v>
      </c>
      <c r="BL75" s="3">
        <f t="shared" si="32"/>
        <v>0</v>
      </c>
      <c r="BM75" s="3">
        <f t="shared" si="33"/>
        <v>0</v>
      </c>
      <c r="BN75" s="3">
        <f t="shared" si="34"/>
        <v>0</v>
      </c>
      <c r="BO75" s="3">
        <f t="shared" si="35"/>
        <v>0</v>
      </c>
      <c r="BP75" s="93">
        <f t="shared" si="18"/>
        <v>0</v>
      </c>
      <c r="BQ75" s="93">
        <f t="shared" si="19"/>
        <v>0</v>
      </c>
      <c r="BR75" s="93">
        <f t="shared" si="20"/>
        <v>0</v>
      </c>
      <c r="BS75" s="93">
        <f t="shared" si="21"/>
        <v>0</v>
      </c>
      <c r="BT75" s="93">
        <f t="shared" si="36"/>
        <v>0</v>
      </c>
    </row>
    <row r="76" spans="2:72" x14ac:dyDescent="0.2">
      <c r="B76" s="2" t="str">
        <f t="shared" si="37"/>
        <v>-</v>
      </c>
      <c r="C76" s="22"/>
      <c r="D76" s="22"/>
      <c r="E76" s="39"/>
      <c r="F76" s="40"/>
      <c r="G76" s="41"/>
      <c r="H76" s="41"/>
      <c r="I76" s="39"/>
      <c r="J76" s="42"/>
      <c r="K76" s="39"/>
      <c r="L76" s="39"/>
      <c r="M76" s="43"/>
      <c r="N76" s="39"/>
      <c r="O76" s="43"/>
      <c r="P76" s="39"/>
      <c r="Q76" s="43"/>
      <c r="R76" s="39"/>
      <c r="S76" s="43"/>
      <c r="T76" s="43"/>
      <c r="U76" s="43"/>
      <c r="V76" s="43"/>
      <c r="W76" s="43"/>
      <c r="X76" s="43"/>
      <c r="Y76" s="43"/>
      <c r="Z76" s="43"/>
      <c r="AA76" s="43"/>
      <c r="AB76" s="43"/>
      <c r="AC76" s="44"/>
      <c r="AD76" s="44"/>
      <c r="AE76" s="44"/>
      <c r="AF76" s="44"/>
      <c r="AG76" s="44"/>
      <c r="AH76" s="44"/>
      <c r="AI76" s="44"/>
      <c r="AJ76" s="120"/>
      <c r="AK76" s="44"/>
      <c r="AL76" s="44"/>
      <c r="AM76" s="45"/>
      <c r="AN76" s="45"/>
      <c r="AO76" s="45"/>
      <c r="AP76" s="45"/>
      <c r="AQ76" s="45"/>
      <c r="AR76" s="45"/>
      <c r="AS76" s="45"/>
      <c r="AT76" s="45"/>
      <c r="AU76" s="45"/>
      <c r="AV76" s="45"/>
      <c r="AW76" s="45"/>
      <c r="AX76" s="45"/>
      <c r="AY76" s="45"/>
      <c r="BA76" s="2">
        <f t="shared" si="38"/>
        <v>0</v>
      </c>
      <c r="BB76" s="2" t="str">
        <f t="shared" ref="BB76:BB107" si="39">IF(L76="","",$E76-2&amp;L76)</f>
        <v/>
      </c>
      <c r="BC76" s="2" t="str">
        <f t="shared" ref="BC76:BC107" si="40">IF(BC$9&gt;$BA76,"",$E76-2&amp;N76)</f>
        <v/>
      </c>
      <c r="BD76" s="2" t="str">
        <f t="shared" ref="BD76:BD107" si="41">IF(BD$9&gt;$BA76,"",$E76-2&amp;P76)</f>
        <v/>
      </c>
      <c r="BE76" s="2" t="str">
        <f t="shared" ref="BE76:BE107" si="42">IF(BE$9&gt;$BA76,"",$E76-2&amp;R76)</f>
        <v/>
      </c>
      <c r="BF76" s="2" t="str">
        <f t="shared" ref="BF76:BF107" si="43">IF(BF$9&gt;$BA76,"",$E76-2&amp;T76)</f>
        <v/>
      </c>
      <c r="BG76" s="2" t="str">
        <f t="shared" ref="BG76:BG107" si="44">IF(BG$9&gt;$BA76,"",$E76-2&amp;V76)</f>
        <v/>
      </c>
      <c r="BH76" s="2" t="str">
        <f t="shared" ref="BH76:BH107" si="45">IF(BH$9&gt;$BA76,"",$E76-2&amp;X76)</f>
        <v/>
      </c>
      <c r="BI76" s="31" t="str">
        <f t="shared" ref="BI76:BI107" si="46">IF(BI$9&gt;$BA76,"",$E76-2&amp;Z76)</f>
        <v/>
      </c>
      <c r="BK76" s="5">
        <f t="shared" ref="BK76:BK107" si="47">AB76</f>
        <v>0</v>
      </c>
      <c r="BL76" s="3">
        <f t="shared" ref="BL76:BL107" si="48">IFERROR(BK76*(AC76+AD76),0)</f>
        <v>0</v>
      </c>
      <c r="BM76" s="3">
        <f t="shared" ref="BM76:BM107" si="49">IFERROR(BK76*AG76,0)</f>
        <v>0</v>
      </c>
      <c r="BN76" s="3">
        <f t="shared" ref="BN76:BN107" si="50">IFERROR(AF76*BK76,0)</f>
        <v>0</v>
      </c>
      <c r="BO76" s="3">
        <f t="shared" ref="BO76:BO107" si="51">IFERROR(BK76*(AH76+AI76),0)</f>
        <v>0</v>
      </c>
      <c r="BP76" s="93">
        <f t="shared" ref="BP76:BP139" si="52">IFERROR((SUM($AC76:$AE76)-$AG76-$AK76*($AG76)/($AG76+$AH76+$AI76))/SUM($AC76:$AE76),0)</f>
        <v>0</v>
      </c>
      <c r="BQ76" s="93">
        <f t="shared" ref="BQ76:BQ139" si="53">IFERROR((SUM($AF76)-$AH76+$AI76-$AK76*($AH76+$AI76)/($AG76+$AJ76+$AH76+$AI76))/SUM($AF76),0)</f>
        <v>0</v>
      </c>
      <c r="BR76" s="93">
        <f t="shared" ref="BR76:BR139" si="54">IFERROR((SUM($AC76:$AE76)-(($AG76+$AJ76)-($AJ76*($AG76+$AJ76)/($AG76+$AJ76+$AH76+$AI76)))-$AK76*($AG76+$AJ76)/($AG76+$AJ76+$AH76+$AI76))/SUM($AC76:$AE76),0)</f>
        <v>0</v>
      </c>
      <c r="BS76" s="93">
        <f t="shared" ref="BS76:BS139" si="55">IFERROR((SUM($AF76)-(($AH76+$AI76)-($AJ76*($AH76+$AI76)/($AG76+$AJ76+$AH76+$AI76)))-$AK76*($AH76+$AI76)/($AG76+$AJ76+$AH76+$AI76))/SUM($AF76),0)</f>
        <v>0</v>
      </c>
      <c r="BT76" s="93">
        <f t="shared" ref="BT76:BT107" si="56">IFERROR(IF(AM76="DS",AN76/AO76,IF(AM76="AE",AP76/AQ76,AR76/AU76)),0)</f>
        <v>0</v>
      </c>
    </row>
    <row r="77" spans="2:72" x14ac:dyDescent="0.2">
      <c r="B77" s="2" t="str">
        <f t="shared" si="37"/>
        <v>-</v>
      </c>
      <c r="C77" s="22"/>
      <c r="D77" s="22"/>
      <c r="E77" s="39"/>
      <c r="F77" s="40"/>
      <c r="G77" s="41"/>
      <c r="H77" s="41"/>
      <c r="I77" s="39"/>
      <c r="J77" s="42"/>
      <c r="K77" s="39"/>
      <c r="L77" s="39"/>
      <c r="M77" s="43"/>
      <c r="N77" s="39"/>
      <c r="O77" s="43"/>
      <c r="P77" s="39"/>
      <c r="Q77" s="43"/>
      <c r="R77" s="39"/>
      <c r="S77" s="43"/>
      <c r="T77" s="43"/>
      <c r="U77" s="43"/>
      <c r="V77" s="43"/>
      <c r="W77" s="43"/>
      <c r="X77" s="43"/>
      <c r="Y77" s="43"/>
      <c r="Z77" s="43"/>
      <c r="AA77" s="43"/>
      <c r="AB77" s="43"/>
      <c r="AC77" s="44"/>
      <c r="AD77" s="44"/>
      <c r="AE77" s="44"/>
      <c r="AF77" s="44"/>
      <c r="AG77" s="44"/>
      <c r="AH77" s="44"/>
      <c r="AI77" s="44"/>
      <c r="AJ77" s="120"/>
      <c r="AK77" s="44"/>
      <c r="AL77" s="44"/>
      <c r="AM77" s="45"/>
      <c r="AN77" s="45"/>
      <c r="AO77" s="45"/>
      <c r="AP77" s="45"/>
      <c r="AQ77" s="45"/>
      <c r="AR77" s="45"/>
      <c r="AS77" s="45"/>
      <c r="AT77" s="45"/>
      <c r="AU77" s="45"/>
      <c r="AV77" s="45"/>
      <c r="AW77" s="45"/>
      <c r="AX77" s="45"/>
      <c r="AY77" s="45"/>
      <c r="BA77" s="2">
        <f t="shared" si="38"/>
        <v>0</v>
      </c>
      <c r="BB77" s="2" t="str">
        <f t="shared" si="39"/>
        <v/>
      </c>
      <c r="BC77" s="2" t="str">
        <f t="shared" si="40"/>
        <v/>
      </c>
      <c r="BD77" s="2" t="str">
        <f t="shared" si="41"/>
        <v/>
      </c>
      <c r="BE77" s="2" t="str">
        <f t="shared" si="42"/>
        <v/>
      </c>
      <c r="BF77" s="2" t="str">
        <f t="shared" si="43"/>
        <v/>
      </c>
      <c r="BG77" s="2" t="str">
        <f t="shared" si="44"/>
        <v/>
      </c>
      <c r="BH77" s="2" t="str">
        <f t="shared" si="45"/>
        <v/>
      </c>
      <c r="BI77" s="31" t="str">
        <f t="shared" si="46"/>
        <v/>
      </c>
      <c r="BK77" s="5">
        <f t="shared" si="47"/>
        <v>0</v>
      </c>
      <c r="BL77" s="3">
        <f t="shared" si="48"/>
        <v>0</v>
      </c>
      <c r="BM77" s="3">
        <f t="shared" si="49"/>
        <v>0</v>
      </c>
      <c r="BN77" s="3">
        <f t="shared" si="50"/>
        <v>0</v>
      </c>
      <c r="BO77" s="3">
        <f t="shared" si="51"/>
        <v>0</v>
      </c>
      <c r="BP77" s="93">
        <f t="shared" si="52"/>
        <v>0</v>
      </c>
      <c r="BQ77" s="93">
        <f t="shared" si="53"/>
        <v>0</v>
      </c>
      <c r="BR77" s="93">
        <f t="shared" si="54"/>
        <v>0</v>
      </c>
      <c r="BS77" s="93">
        <f t="shared" si="55"/>
        <v>0</v>
      </c>
      <c r="BT77" s="93">
        <f t="shared" si="56"/>
        <v>0</v>
      </c>
    </row>
    <row r="78" spans="2:72" x14ac:dyDescent="0.2">
      <c r="B78" s="2" t="str">
        <f t="shared" si="37"/>
        <v>-</v>
      </c>
      <c r="C78" s="22"/>
      <c r="D78" s="22"/>
      <c r="E78" s="39"/>
      <c r="F78" s="40"/>
      <c r="G78" s="41"/>
      <c r="H78" s="41"/>
      <c r="I78" s="39"/>
      <c r="J78" s="42"/>
      <c r="K78" s="39"/>
      <c r="L78" s="39"/>
      <c r="M78" s="43"/>
      <c r="N78" s="39"/>
      <c r="O78" s="43"/>
      <c r="P78" s="39"/>
      <c r="Q78" s="43"/>
      <c r="R78" s="39"/>
      <c r="S78" s="43"/>
      <c r="T78" s="43"/>
      <c r="U78" s="43"/>
      <c r="V78" s="43"/>
      <c r="W78" s="43"/>
      <c r="X78" s="43"/>
      <c r="Y78" s="43"/>
      <c r="Z78" s="43"/>
      <c r="AA78" s="43"/>
      <c r="AB78" s="43"/>
      <c r="AC78" s="44"/>
      <c r="AD78" s="44"/>
      <c r="AE78" s="44"/>
      <c r="AF78" s="44"/>
      <c r="AG78" s="44"/>
      <c r="AH78" s="44"/>
      <c r="AI78" s="44"/>
      <c r="AJ78" s="120"/>
      <c r="AK78" s="44"/>
      <c r="AL78" s="44"/>
      <c r="AM78" s="45"/>
      <c r="AN78" s="45"/>
      <c r="AO78" s="45"/>
      <c r="AP78" s="45"/>
      <c r="AQ78" s="45"/>
      <c r="AR78" s="45"/>
      <c r="AS78" s="45"/>
      <c r="AT78" s="45"/>
      <c r="AU78" s="45"/>
      <c r="AV78" s="45"/>
      <c r="AW78" s="45"/>
      <c r="AX78" s="45"/>
      <c r="AY78" s="45"/>
      <c r="BA78" s="2">
        <f t="shared" si="38"/>
        <v>0</v>
      </c>
      <c r="BB78" s="2" t="str">
        <f t="shared" si="39"/>
        <v/>
      </c>
      <c r="BC78" s="2" t="str">
        <f t="shared" si="40"/>
        <v/>
      </c>
      <c r="BD78" s="2" t="str">
        <f t="shared" si="41"/>
        <v/>
      </c>
      <c r="BE78" s="2" t="str">
        <f t="shared" si="42"/>
        <v/>
      </c>
      <c r="BF78" s="2" t="str">
        <f t="shared" si="43"/>
        <v/>
      </c>
      <c r="BG78" s="2" t="str">
        <f t="shared" si="44"/>
        <v/>
      </c>
      <c r="BH78" s="2" t="str">
        <f t="shared" si="45"/>
        <v/>
      </c>
      <c r="BI78" s="31" t="str">
        <f t="shared" si="46"/>
        <v/>
      </c>
      <c r="BK78" s="5">
        <f t="shared" si="47"/>
        <v>0</v>
      </c>
      <c r="BL78" s="3">
        <f t="shared" si="48"/>
        <v>0</v>
      </c>
      <c r="BM78" s="3">
        <f t="shared" si="49"/>
        <v>0</v>
      </c>
      <c r="BN78" s="3">
        <f t="shared" si="50"/>
        <v>0</v>
      </c>
      <c r="BO78" s="3">
        <f t="shared" si="51"/>
        <v>0</v>
      </c>
      <c r="BP78" s="93">
        <f t="shared" si="52"/>
        <v>0</v>
      </c>
      <c r="BQ78" s="93">
        <f t="shared" si="53"/>
        <v>0</v>
      </c>
      <c r="BR78" s="93">
        <f t="shared" si="54"/>
        <v>0</v>
      </c>
      <c r="BS78" s="93">
        <f t="shared" si="55"/>
        <v>0</v>
      </c>
      <c r="BT78" s="93">
        <f t="shared" si="56"/>
        <v>0</v>
      </c>
    </row>
    <row r="79" spans="2:72" x14ac:dyDescent="0.2">
      <c r="B79" s="2" t="str">
        <f t="shared" si="37"/>
        <v>-</v>
      </c>
      <c r="C79" s="22"/>
      <c r="D79" s="22"/>
      <c r="E79" s="39"/>
      <c r="F79" s="40"/>
      <c r="G79" s="41"/>
      <c r="H79" s="41"/>
      <c r="I79" s="39"/>
      <c r="J79" s="42"/>
      <c r="K79" s="39"/>
      <c r="L79" s="39"/>
      <c r="M79" s="43"/>
      <c r="N79" s="39"/>
      <c r="O79" s="43"/>
      <c r="P79" s="39"/>
      <c r="Q79" s="43"/>
      <c r="R79" s="39"/>
      <c r="S79" s="43"/>
      <c r="T79" s="43"/>
      <c r="U79" s="43"/>
      <c r="V79" s="43"/>
      <c r="W79" s="43"/>
      <c r="X79" s="43"/>
      <c r="Y79" s="43"/>
      <c r="Z79" s="43"/>
      <c r="AA79" s="43"/>
      <c r="AB79" s="43"/>
      <c r="AC79" s="44"/>
      <c r="AD79" s="44"/>
      <c r="AE79" s="44"/>
      <c r="AF79" s="44"/>
      <c r="AG79" s="44"/>
      <c r="AH79" s="44"/>
      <c r="AI79" s="44"/>
      <c r="AJ79" s="120"/>
      <c r="AK79" s="44"/>
      <c r="AL79" s="44"/>
      <c r="AM79" s="45"/>
      <c r="AN79" s="45"/>
      <c r="AO79" s="45"/>
      <c r="AP79" s="45"/>
      <c r="AQ79" s="45"/>
      <c r="AR79" s="45"/>
      <c r="AS79" s="45"/>
      <c r="AT79" s="45"/>
      <c r="AU79" s="45"/>
      <c r="AV79" s="45"/>
      <c r="AW79" s="45"/>
      <c r="AX79" s="45"/>
      <c r="AY79" s="45"/>
      <c r="BA79" s="2">
        <f t="shared" si="38"/>
        <v>0</v>
      </c>
      <c r="BB79" s="2" t="str">
        <f t="shared" si="39"/>
        <v/>
      </c>
      <c r="BC79" s="2" t="str">
        <f t="shared" si="40"/>
        <v/>
      </c>
      <c r="BD79" s="2" t="str">
        <f t="shared" si="41"/>
        <v/>
      </c>
      <c r="BE79" s="2" t="str">
        <f t="shared" si="42"/>
        <v/>
      </c>
      <c r="BF79" s="2" t="str">
        <f t="shared" si="43"/>
        <v/>
      </c>
      <c r="BG79" s="2" t="str">
        <f t="shared" si="44"/>
        <v/>
      </c>
      <c r="BH79" s="2" t="str">
        <f t="shared" si="45"/>
        <v/>
      </c>
      <c r="BI79" s="31" t="str">
        <f t="shared" si="46"/>
        <v/>
      </c>
      <c r="BK79" s="5">
        <f t="shared" si="47"/>
        <v>0</v>
      </c>
      <c r="BL79" s="3">
        <f t="shared" si="48"/>
        <v>0</v>
      </c>
      <c r="BM79" s="3">
        <f t="shared" si="49"/>
        <v>0</v>
      </c>
      <c r="BN79" s="3">
        <f t="shared" si="50"/>
        <v>0</v>
      </c>
      <c r="BO79" s="3">
        <f t="shared" si="51"/>
        <v>0</v>
      </c>
      <c r="BP79" s="93">
        <f t="shared" si="52"/>
        <v>0</v>
      </c>
      <c r="BQ79" s="93">
        <f t="shared" si="53"/>
        <v>0</v>
      </c>
      <c r="BR79" s="93">
        <f t="shared" si="54"/>
        <v>0</v>
      </c>
      <c r="BS79" s="93">
        <f t="shared" si="55"/>
        <v>0</v>
      </c>
      <c r="BT79" s="93">
        <f t="shared" si="56"/>
        <v>0</v>
      </c>
    </row>
    <row r="80" spans="2:72" x14ac:dyDescent="0.2">
      <c r="B80" s="2" t="str">
        <f t="shared" si="37"/>
        <v>-</v>
      </c>
      <c r="C80" s="22"/>
      <c r="D80" s="22"/>
      <c r="E80" s="39"/>
      <c r="F80" s="40"/>
      <c r="G80" s="41"/>
      <c r="H80" s="41"/>
      <c r="I80" s="39"/>
      <c r="J80" s="42"/>
      <c r="K80" s="39"/>
      <c r="L80" s="39"/>
      <c r="M80" s="43"/>
      <c r="N80" s="39"/>
      <c r="O80" s="43"/>
      <c r="P80" s="39"/>
      <c r="Q80" s="43"/>
      <c r="R80" s="39"/>
      <c r="S80" s="43"/>
      <c r="T80" s="43"/>
      <c r="U80" s="43"/>
      <c r="V80" s="43"/>
      <c r="W80" s="43"/>
      <c r="X80" s="43"/>
      <c r="Y80" s="43"/>
      <c r="Z80" s="43"/>
      <c r="AA80" s="43"/>
      <c r="AB80" s="43"/>
      <c r="AC80" s="44"/>
      <c r="AD80" s="44"/>
      <c r="AE80" s="44"/>
      <c r="AF80" s="44"/>
      <c r="AG80" s="44"/>
      <c r="AH80" s="44"/>
      <c r="AI80" s="44"/>
      <c r="AJ80" s="120"/>
      <c r="AK80" s="44"/>
      <c r="AL80" s="44"/>
      <c r="AM80" s="45"/>
      <c r="AN80" s="45"/>
      <c r="AO80" s="45"/>
      <c r="AP80" s="45"/>
      <c r="AQ80" s="45"/>
      <c r="AR80" s="45"/>
      <c r="AS80" s="45"/>
      <c r="AT80" s="45"/>
      <c r="AU80" s="45"/>
      <c r="AV80" s="45"/>
      <c r="AW80" s="45"/>
      <c r="AX80" s="45"/>
      <c r="AY80" s="45"/>
      <c r="BA80" s="2">
        <f t="shared" si="38"/>
        <v>0</v>
      </c>
      <c r="BB80" s="2" t="str">
        <f t="shared" si="39"/>
        <v/>
      </c>
      <c r="BC80" s="2" t="str">
        <f t="shared" si="40"/>
        <v/>
      </c>
      <c r="BD80" s="2" t="str">
        <f t="shared" si="41"/>
        <v/>
      </c>
      <c r="BE80" s="2" t="str">
        <f t="shared" si="42"/>
        <v/>
      </c>
      <c r="BF80" s="2" t="str">
        <f t="shared" si="43"/>
        <v/>
      </c>
      <c r="BG80" s="2" t="str">
        <f t="shared" si="44"/>
        <v/>
      </c>
      <c r="BH80" s="2" t="str">
        <f t="shared" si="45"/>
        <v/>
      </c>
      <c r="BI80" s="31" t="str">
        <f t="shared" si="46"/>
        <v/>
      </c>
      <c r="BK80" s="5">
        <f t="shared" si="47"/>
        <v>0</v>
      </c>
      <c r="BL80" s="3">
        <f t="shared" si="48"/>
        <v>0</v>
      </c>
      <c r="BM80" s="3">
        <f t="shared" si="49"/>
        <v>0</v>
      </c>
      <c r="BN80" s="3">
        <f t="shared" si="50"/>
        <v>0</v>
      </c>
      <c r="BO80" s="3">
        <f t="shared" si="51"/>
        <v>0</v>
      </c>
      <c r="BP80" s="93">
        <f t="shared" si="52"/>
        <v>0</v>
      </c>
      <c r="BQ80" s="93">
        <f t="shared" si="53"/>
        <v>0</v>
      </c>
      <c r="BR80" s="93">
        <f t="shared" si="54"/>
        <v>0</v>
      </c>
      <c r="BS80" s="93">
        <f t="shared" si="55"/>
        <v>0</v>
      </c>
      <c r="BT80" s="93">
        <f t="shared" si="56"/>
        <v>0</v>
      </c>
    </row>
    <row r="81" spans="2:72" x14ac:dyDescent="0.2">
      <c r="B81" s="2" t="str">
        <f t="shared" si="37"/>
        <v>-</v>
      </c>
      <c r="C81" s="22"/>
      <c r="D81" s="22"/>
      <c r="E81" s="39"/>
      <c r="F81" s="40"/>
      <c r="G81" s="41"/>
      <c r="H81" s="41"/>
      <c r="I81" s="39"/>
      <c r="J81" s="42"/>
      <c r="K81" s="39"/>
      <c r="L81" s="39"/>
      <c r="M81" s="43"/>
      <c r="N81" s="39"/>
      <c r="O81" s="43"/>
      <c r="P81" s="39"/>
      <c r="Q81" s="43"/>
      <c r="R81" s="39"/>
      <c r="S81" s="43"/>
      <c r="T81" s="43"/>
      <c r="U81" s="43"/>
      <c r="V81" s="43"/>
      <c r="W81" s="43"/>
      <c r="X81" s="43"/>
      <c r="Y81" s="43"/>
      <c r="Z81" s="43"/>
      <c r="AA81" s="43"/>
      <c r="AB81" s="43"/>
      <c r="AC81" s="44"/>
      <c r="AD81" s="44"/>
      <c r="AE81" s="44"/>
      <c r="AF81" s="44"/>
      <c r="AG81" s="44"/>
      <c r="AH81" s="44"/>
      <c r="AI81" s="44"/>
      <c r="AJ81" s="120"/>
      <c r="AK81" s="44"/>
      <c r="AL81" s="44"/>
      <c r="AM81" s="45"/>
      <c r="AN81" s="45"/>
      <c r="AO81" s="45"/>
      <c r="AP81" s="45"/>
      <c r="AQ81" s="45"/>
      <c r="AR81" s="45"/>
      <c r="AS81" s="45"/>
      <c r="AT81" s="45"/>
      <c r="AU81" s="45"/>
      <c r="AV81" s="45"/>
      <c r="AW81" s="45"/>
      <c r="AX81" s="45"/>
      <c r="AY81" s="45"/>
      <c r="BA81" s="2">
        <f t="shared" si="38"/>
        <v>0</v>
      </c>
      <c r="BB81" s="2" t="str">
        <f t="shared" si="39"/>
        <v/>
      </c>
      <c r="BC81" s="2" t="str">
        <f t="shared" si="40"/>
        <v/>
      </c>
      <c r="BD81" s="2" t="str">
        <f t="shared" si="41"/>
        <v/>
      </c>
      <c r="BE81" s="2" t="str">
        <f t="shared" si="42"/>
        <v/>
      </c>
      <c r="BF81" s="2" t="str">
        <f t="shared" si="43"/>
        <v/>
      </c>
      <c r="BG81" s="2" t="str">
        <f t="shared" si="44"/>
        <v/>
      </c>
      <c r="BH81" s="2" t="str">
        <f t="shared" si="45"/>
        <v/>
      </c>
      <c r="BI81" s="31" t="str">
        <f t="shared" si="46"/>
        <v/>
      </c>
      <c r="BK81" s="5">
        <f t="shared" si="47"/>
        <v>0</v>
      </c>
      <c r="BL81" s="3">
        <f t="shared" si="48"/>
        <v>0</v>
      </c>
      <c r="BM81" s="3">
        <f t="shared" si="49"/>
        <v>0</v>
      </c>
      <c r="BN81" s="3">
        <f t="shared" si="50"/>
        <v>0</v>
      </c>
      <c r="BO81" s="3">
        <f t="shared" si="51"/>
        <v>0</v>
      </c>
      <c r="BP81" s="93">
        <f t="shared" si="52"/>
        <v>0</v>
      </c>
      <c r="BQ81" s="93">
        <f t="shared" si="53"/>
        <v>0</v>
      </c>
      <c r="BR81" s="93">
        <f t="shared" si="54"/>
        <v>0</v>
      </c>
      <c r="BS81" s="93">
        <f t="shared" si="55"/>
        <v>0</v>
      </c>
      <c r="BT81" s="93">
        <f t="shared" si="56"/>
        <v>0</v>
      </c>
    </row>
    <row r="82" spans="2:72" x14ac:dyDescent="0.2">
      <c r="B82" s="2" t="str">
        <f t="shared" si="37"/>
        <v>-</v>
      </c>
      <c r="C82" s="22"/>
      <c r="D82" s="22"/>
      <c r="E82" s="39"/>
      <c r="F82" s="40"/>
      <c r="G82" s="41"/>
      <c r="H82" s="41"/>
      <c r="I82" s="39"/>
      <c r="J82" s="42"/>
      <c r="K82" s="39"/>
      <c r="L82" s="39"/>
      <c r="M82" s="43"/>
      <c r="N82" s="39"/>
      <c r="O82" s="43"/>
      <c r="P82" s="39"/>
      <c r="Q82" s="43"/>
      <c r="R82" s="39"/>
      <c r="S82" s="43"/>
      <c r="T82" s="43"/>
      <c r="U82" s="43"/>
      <c r="V82" s="43"/>
      <c r="W82" s="43"/>
      <c r="X82" s="43"/>
      <c r="Y82" s="43"/>
      <c r="Z82" s="43"/>
      <c r="AA82" s="43"/>
      <c r="AB82" s="43"/>
      <c r="AC82" s="44"/>
      <c r="AD82" s="44"/>
      <c r="AE82" s="44"/>
      <c r="AF82" s="44"/>
      <c r="AG82" s="44"/>
      <c r="AH82" s="44"/>
      <c r="AI82" s="44"/>
      <c r="AJ82" s="120"/>
      <c r="AK82" s="44"/>
      <c r="AL82" s="44"/>
      <c r="AM82" s="45"/>
      <c r="AN82" s="45"/>
      <c r="AO82" s="45"/>
      <c r="AP82" s="45"/>
      <c r="AQ82" s="45"/>
      <c r="AR82" s="45"/>
      <c r="AS82" s="45"/>
      <c r="AT82" s="45"/>
      <c r="AU82" s="45"/>
      <c r="AV82" s="45"/>
      <c r="AW82" s="45"/>
      <c r="AX82" s="45"/>
      <c r="AY82" s="45"/>
      <c r="BA82" s="2">
        <f t="shared" si="38"/>
        <v>0</v>
      </c>
      <c r="BB82" s="2" t="str">
        <f t="shared" si="39"/>
        <v/>
      </c>
      <c r="BC82" s="2" t="str">
        <f t="shared" si="40"/>
        <v/>
      </c>
      <c r="BD82" s="2" t="str">
        <f t="shared" si="41"/>
        <v/>
      </c>
      <c r="BE82" s="2" t="str">
        <f t="shared" si="42"/>
        <v/>
      </c>
      <c r="BF82" s="2" t="str">
        <f t="shared" si="43"/>
        <v/>
      </c>
      <c r="BG82" s="2" t="str">
        <f t="shared" si="44"/>
        <v/>
      </c>
      <c r="BH82" s="2" t="str">
        <f t="shared" si="45"/>
        <v/>
      </c>
      <c r="BI82" s="31" t="str">
        <f t="shared" si="46"/>
        <v/>
      </c>
      <c r="BK82" s="5">
        <f t="shared" si="47"/>
        <v>0</v>
      </c>
      <c r="BL82" s="3">
        <f t="shared" si="48"/>
        <v>0</v>
      </c>
      <c r="BM82" s="3">
        <f t="shared" si="49"/>
        <v>0</v>
      </c>
      <c r="BN82" s="3">
        <f t="shared" si="50"/>
        <v>0</v>
      </c>
      <c r="BO82" s="3">
        <f t="shared" si="51"/>
        <v>0</v>
      </c>
      <c r="BP82" s="93">
        <f t="shared" si="52"/>
        <v>0</v>
      </c>
      <c r="BQ82" s="93">
        <f t="shared" si="53"/>
        <v>0</v>
      </c>
      <c r="BR82" s="93">
        <f t="shared" si="54"/>
        <v>0</v>
      </c>
      <c r="BS82" s="93">
        <f t="shared" si="55"/>
        <v>0</v>
      </c>
      <c r="BT82" s="93">
        <f t="shared" si="56"/>
        <v>0</v>
      </c>
    </row>
    <row r="83" spans="2:72" x14ac:dyDescent="0.2">
      <c r="B83" s="2" t="str">
        <f t="shared" si="37"/>
        <v>-</v>
      </c>
      <c r="C83" s="22"/>
      <c r="D83" s="22"/>
      <c r="E83" s="39"/>
      <c r="F83" s="40"/>
      <c r="G83" s="41"/>
      <c r="H83" s="41"/>
      <c r="I83" s="39"/>
      <c r="J83" s="42"/>
      <c r="K83" s="39"/>
      <c r="L83" s="39"/>
      <c r="M83" s="43"/>
      <c r="N83" s="39"/>
      <c r="O83" s="43"/>
      <c r="P83" s="39"/>
      <c r="Q83" s="43"/>
      <c r="R83" s="39"/>
      <c r="S83" s="43"/>
      <c r="T83" s="43"/>
      <c r="U83" s="43"/>
      <c r="V83" s="43"/>
      <c r="W83" s="43"/>
      <c r="X83" s="43"/>
      <c r="Y83" s="43"/>
      <c r="Z83" s="43"/>
      <c r="AA83" s="43"/>
      <c r="AB83" s="43"/>
      <c r="AC83" s="44"/>
      <c r="AD83" s="44"/>
      <c r="AE83" s="44"/>
      <c r="AF83" s="44"/>
      <c r="AG83" s="44"/>
      <c r="AH83" s="44"/>
      <c r="AI83" s="44"/>
      <c r="AJ83" s="120"/>
      <c r="AK83" s="44"/>
      <c r="AL83" s="44"/>
      <c r="AM83" s="45"/>
      <c r="AN83" s="45"/>
      <c r="AO83" s="45"/>
      <c r="AP83" s="45"/>
      <c r="AQ83" s="45"/>
      <c r="AR83" s="45"/>
      <c r="AS83" s="45"/>
      <c r="AT83" s="45"/>
      <c r="AU83" s="45"/>
      <c r="AV83" s="45"/>
      <c r="AW83" s="45"/>
      <c r="AX83" s="45"/>
      <c r="AY83" s="45"/>
      <c r="BA83" s="2">
        <f t="shared" si="38"/>
        <v>0</v>
      </c>
      <c r="BB83" s="2" t="str">
        <f t="shared" si="39"/>
        <v/>
      </c>
      <c r="BC83" s="2" t="str">
        <f t="shared" si="40"/>
        <v/>
      </c>
      <c r="BD83" s="2" t="str">
        <f t="shared" si="41"/>
        <v/>
      </c>
      <c r="BE83" s="2" t="str">
        <f t="shared" si="42"/>
        <v/>
      </c>
      <c r="BF83" s="2" t="str">
        <f t="shared" si="43"/>
        <v/>
      </c>
      <c r="BG83" s="2" t="str">
        <f t="shared" si="44"/>
        <v/>
      </c>
      <c r="BH83" s="2" t="str">
        <f t="shared" si="45"/>
        <v/>
      </c>
      <c r="BI83" s="31" t="str">
        <f t="shared" si="46"/>
        <v/>
      </c>
      <c r="BK83" s="5">
        <f t="shared" si="47"/>
        <v>0</v>
      </c>
      <c r="BL83" s="3">
        <f t="shared" si="48"/>
        <v>0</v>
      </c>
      <c r="BM83" s="3">
        <f t="shared" si="49"/>
        <v>0</v>
      </c>
      <c r="BN83" s="3">
        <f t="shared" si="50"/>
        <v>0</v>
      </c>
      <c r="BO83" s="3">
        <f t="shared" si="51"/>
        <v>0</v>
      </c>
      <c r="BP83" s="93">
        <f t="shared" si="52"/>
        <v>0</v>
      </c>
      <c r="BQ83" s="93">
        <f t="shared" si="53"/>
        <v>0</v>
      </c>
      <c r="BR83" s="93">
        <f t="shared" si="54"/>
        <v>0</v>
      </c>
      <c r="BS83" s="93">
        <f t="shared" si="55"/>
        <v>0</v>
      </c>
      <c r="BT83" s="93">
        <f t="shared" si="56"/>
        <v>0</v>
      </c>
    </row>
    <row r="84" spans="2:72" x14ac:dyDescent="0.2">
      <c r="B84" s="2" t="str">
        <f t="shared" si="37"/>
        <v>-</v>
      </c>
      <c r="C84" s="22"/>
      <c r="D84" s="22"/>
      <c r="E84" s="39"/>
      <c r="F84" s="40"/>
      <c r="G84" s="41"/>
      <c r="H84" s="41"/>
      <c r="I84" s="39"/>
      <c r="J84" s="42"/>
      <c r="K84" s="39"/>
      <c r="L84" s="39"/>
      <c r="M84" s="43"/>
      <c r="N84" s="39"/>
      <c r="O84" s="43"/>
      <c r="P84" s="39"/>
      <c r="Q84" s="43"/>
      <c r="R84" s="39"/>
      <c r="S84" s="43"/>
      <c r="T84" s="43"/>
      <c r="U84" s="43"/>
      <c r="V84" s="43"/>
      <c r="W84" s="43"/>
      <c r="X84" s="43"/>
      <c r="Y84" s="43"/>
      <c r="Z84" s="43"/>
      <c r="AA84" s="43"/>
      <c r="AB84" s="43"/>
      <c r="AC84" s="44"/>
      <c r="AD84" s="44"/>
      <c r="AE84" s="44"/>
      <c r="AF84" s="44"/>
      <c r="AG84" s="44"/>
      <c r="AH84" s="44"/>
      <c r="AI84" s="44"/>
      <c r="AJ84" s="120"/>
      <c r="AK84" s="44"/>
      <c r="AL84" s="44"/>
      <c r="AM84" s="45"/>
      <c r="AN84" s="45"/>
      <c r="AO84" s="45"/>
      <c r="AP84" s="45"/>
      <c r="AQ84" s="45"/>
      <c r="AR84" s="45"/>
      <c r="AS84" s="45"/>
      <c r="AT84" s="45"/>
      <c r="AU84" s="45"/>
      <c r="AV84" s="45"/>
      <c r="AW84" s="45"/>
      <c r="AX84" s="45"/>
      <c r="AY84" s="45"/>
      <c r="BA84" s="2">
        <f t="shared" si="38"/>
        <v>0</v>
      </c>
      <c r="BB84" s="2" t="str">
        <f t="shared" si="39"/>
        <v/>
      </c>
      <c r="BC84" s="2" t="str">
        <f t="shared" si="40"/>
        <v/>
      </c>
      <c r="BD84" s="2" t="str">
        <f t="shared" si="41"/>
        <v/>
      </c>
      <c r="BE84" s="2" t="str">
        <f t="shared" si="42"/>
        <v/>
      </c>
      <c r="BF84" s="2" t="str">
        <f t="shared" si="43"/>
        <v/>
      </c>
      <c r="BG84" s="2" t="str">
        <f t="shared" si="44"/>
        <v/>
      </c>
      <c r="BH84" s="2" t="str">
        <f t="shared" si="45"/>
        <v/>
      </c>
      <c r="BI84" s="31" t="str">
        <f t="shared" si="46"/>
        <v/>
      </c>
      <c r="BK84" s="5">
        <f t="shared" si="47"/>
        <v>0</v>
      </c>
      <c r="BL84" s="3">
        <f t="shared" si="48"/>
        <v>0</v>
      </c>
      <c r="BM84" s="3">
        <f t="shared" si="49"/>
        <v>0</v>
      </c>
      <c r="BN84" s="3">
        <f t="shared" si="50"/>
        <v>0</v>
      </c>
      <c r="BO84" s="3">
        <f t="shared" si="51"/>
        <v>0</v>
      </c>
      <c r="BP84" s="93">
        <f t="shared" si="52"/>
        <v>0</v>
      </c>
      <c r="BQ84" s="93">
        <f t="shared" si="53"/>
        <v>0</v>
      </c>
      <c r="BR84" s="93">
        <f t="shared" si="54"/>
        <v>0</v>
      </c>
      <c r="BS84" s="93">
        <f t="shared" si="55"/>
        <v>0</v>
      </c>
      <c r="BT84" s="93">
        <f t="shared" si="56"/>
        <v>0</v>
      </c>
    </row>
    <row r="85" spans="2:72" x14ac:dyDescent="0.2">
      <c r="B85" s="2" t="str">
        <f t="shared" si="37"/>
        <v>-</v>
      </c>
      <c r="C85" s="22"/>
      <c r="D85" s="22"/>
      <c r="E85" s="39"/>
      <c r="F85" s="40"/>
      <c r="G85" s="41"/>
      <c r="H85" s="41"/>
      <c r="I85" s="39"/>
      <c r="J85" s="42"/>
      <c r="K85" s="39"/>
      <c r="L85" s="39"/>
      <c r="M85" s="43"/>
      <c r="N85" s="39"/>
      <c r="O85" s="43"/>
      <c r="P85" s="39"/>
      <c r="Q85" s="43"/>
      <c r="R85" s="39"/>
      <c r="S85" s="43"/>
      <c r="T85" s="43"/>
      <c r="U85" s="43"/>
      <c r="V85" s="43"/>
      <c r="W85" s="43"/>
      <c r="X85" s="43"/>
      <c r="Y85" s="43"/>
      <c r="Z85" s="43"/>
      <c r="AA85" s="43"/>
      <c r="AB85" s="43"/>
      <c r="AC85" s="44"/>
      <c r="AD85" s="44"/>
      <c r="AE85" s="44"/>
      <c r="AF85" s="44"/>
      <c r="AG85" s="44"/>
      <c r="AH85" s="44"/>
      <c r="AI85" s="44"/>
      <c r="AJ85" s="120"/>
      <c r="AK85" s="44"/>
      <c r="AL85" s="44"/>
      <c r="AM85" s="45"/>
      <c r="AN85" s="45"/>
      <c r="AO85" s="45"/>
      <c r="AP85" s="45"/>
      <c r="AQ85" s="45"/>
      <c r="AR85" s="45"/>
      <c r="AS85" s="45"/>
      <c r="AT85" s="45"/>
      <c r="AU85" s="45"/>
      <c r="AV85" s="45"/>
      <c r="AW85" s="45"/>
      <c r="AX85" s="45"/>
      <c r="AY85" s="45"/>
      <c r="BA85" s="2">
        <f t="shared" si="38"/>
        <v>0</v>
      </c>
      <c r="BB85" s="2" t="str">
        <f t="shared" si="39"/>
        <v/>
      </c>
      <c r="BC85" s="2" t="str">
        <f t="shared" si="40"/>
        <v/>
      </c>
      <c r="BD85" s="2" t="str">
        <f t="shared" si="41"/>
        <v/>
      </c>
      <c r="BE85" s="2" t="str">
        <f t="shared" si="42"/>
        <v/>
      </c>
      <c r="BF85" s="2" t="str">
        <f t="shared" si="43"/>
        <v/>
      </c>
      <c r="BG85" s="2" t="str">
        <f t="shared" si="44"/>
        <v/>
      </c>
      <c r="BH85" s="2" t="str">
        <f t="shared" si="45"/>
        <v/>
      </c>
      <c r="BI85" s="31" t="str">
        <f t="shared" si="46"/>
        <v/>
      </c>
      <c r="BK85" s="5">
        <f t="shared" si="47"/>
        <v>0</v>
      </c>
      <c r="BL85" s="3">
        <f t="shared" si="48"/>
        <v>0</v>
      </c>
      <c r="BM85" s="3">
        <f t="shared" si="49"/>
        <v>0</v>
      </c>
      <c r="BN85" s="3">
        <f t="shared" si="50"/>
        <v>0</v>
      </c>
      <c r="BO85" s="3">
        <f t="shared" si="51"/>
        <v>0</v>
      </c>
      <c r="BP85" s="93">
        <f t="shared" si="52"/>
        <v>0</v>
      </c>
      <c r="BQ85" s="93">
        <f t="shared" si="53"/>
        <v>0</v>
      </c>
      <c r="BR85" s="93">
        <f t="shared" si="54"/>
        <v>0</v>
      </c>
      <c r="BS85" s="93">
        <f t="shared" si="55"/>
        <v>0</v>
      </c>
      <c r="BT85" s="93">
        <f t="shared" si="56"/>
        <v>0</v>
      </c>
    </row>
    <row r="86" spans="2:72" x14ac:dyDescent="0.2">
      <c r="B86" s="2" t="str">
        <f t="shared" si="37"/>
        <v>-</v>
      </c>
      <c r="C86" s="22"/>
      <c r="D86" s="22"/>
      <c r="E86" s="39"/>
      <c r="F86" s="40"/>
      <c r="G86" s="41"/>
      <c r="H86" s="41"/>
      <c r="I86" s="39"/>
      <c r="J86" s="42"/>
      <c r="K86" s="39"/>
      <c r="L86" s="39"/>
      <c r="M86" s="43"/>
      <c r="N86" s="39"/>
      <c r="O86" s="43"/>
      <c r="P86" s="39"/>
      <c r="Q86" s="43"/>
      <c r="R86" s="39"/>
      <c r="S86" s="43"/>
      <c r="T86" s="43"/>
      <c r="U86" s="43"/>
      <c r="V86" s="43"/>
      <c r="W86" s="43"/>
      <c r="X86" s="43"/>
      <c r="Y86" s="43"/>
      <c r="Z86" s="43"/>
      <c r="AA86" s="43"/>
      <c r="AB86" s="43"/>
      <c r="AC86" s="44"/>
      <c r="AD86" s="44"/>
      <c r="AE86" s="44"/>
      <c r="AF86" s="44"/>
      <c r="AG86" s="44"/>
      <c r="AH86" s="44"/>
      <c r="AI86" s="44"/>
      <c r="AJ86" s="120"/>
      <c r="AK86" s="44"/>
      <c r="AL86" s="44"/>
      <c r="AM86" s="45"/>
      <c r="AN86" s="45"/>
      <c r="AO86" s="45"/>
      <c r="AP86" s="45"/>
      <c r="AQ86" s="45"/>
      <c r="AR86" s="45"/>
      <c r="AS86" s="45"/>
      <c r="AT86" s="45"/>
      <c r="AU86" s="45"/>
      <c r="AV86" s="45"/>
      <c r="AW86" s="45"/>
      <c r="AX86" s="45"/>
      <c r="AY86" s="45"/>
      <c r="BA86" s="2">
        <f t="shared" si="38"/>
        <v>0</v>
      </c>
      <c r="BB86" s="2" t="str">
        <f t="shared" si="39"/>
        <v/>
      </c>
      <c r="BC86" s="2" t="str">
        <f t="shared" si="40"/>
        <v/>
      </c>
      <c r="BD86" s="2" t="str">
        <f t="shared" si="41"/>
        <v/>
      </c>
      <c r="BE86" s="2" t="str">
        <f t="shared" si="42"/>
        <v/>
      </c>
      <c r="BF86" s="2" t="str">
        <f t="shared" si="43"/>
        <v/>
      </c>
      <c r="BG86" s="2" t="str">
        <f t="shared" si="44"/>
        <v/>
      </c>
      <c r="BH86" s="2" t="str">
        <f t="shared" si="45"/>
        <v/>
      </c>
      <c r="BI86" s="31" t="str">
        <f t="shared" si="46"/>
        <v/>
      </c>
      <c r="BK86" s="5">
        <f t="shared" si="47"/>
        <v>0</v>
      </c>
      <c r="BL86" s="3">
        <f t="shared" si="48"/>
        <v>0</v>
      </c>
      <c r="BM86" s="3">
        <f t="shared" si="49"/>
        <v>0</v>
      </c>
      <c r="BN86" s="3">
        <f t="shared" si="50"/>
        <v>0</v>
      </c>
      <c r="BO86" s="3">
        <f t="shared" si="51"/>
        <v>0</v>
      </c>
      <c r="BP86" s="93">
        <f t="shared" si="52"/>
        <v>0</v>
      </c>
      <c r="BQ86" s="93">
        <f t="shared" si="53"/>
        <v>0</v>
      </c>
      <c r="BR86" s="93">
        <f t="shared" si="54"/>
        <v>0</v>
      </c>
      <c r="BS86" s="93">
        <f t="shared" si="55"/>
        <v>0</v>
      </c>
      <c r="BT86" s="93">
        <f t="shared" si="56"/>
        <v>0</v>
      </c>
    </row>
    <row r="87" spans="2:72" x14ac:dyDescent="0.2">
      <c r="B87" s="2" t="str">
        <f t="shared" si="37"/>
        <v>-</v>
      </c>
      <c r="C87" s="22"/>
      <c r="D87" s="22"/>
      <c r="E87" s="39"/>
      <c r="F87" s="40"/>
      <c r="G87" s="41"/>
      <c r="H87" s="41"/>
      <c r="I87" s="39"/>
      <c r="J87" s="42"/>
      <c r="K87" s="39"/>
      <c r="L87" s="39"/>
      <c r="M87" s="43"/>
      <c r="N87" s="39"/>
      <c r="O87" s="43"/>
      <c r="P87" s="39"/>
      <c r="Q87" s="43"/>
      <c r="R87" s="39"/>
      <c r="S87" s="43"/>
      <c r="T87" s="43"/>
      <c r="U87" s="43"/>
      <c r="V87" s="43"/>
      <c r="W87" s="43"/>
      <c r="X87" s="43"/>
      <c r="Y87" s="43"/>
      <c r="Z87" s="43"/>
      <c r="AA87" s="43"/>
      <c r="AB87" s="43"/>
      <c r="AC87" s="44"/>
      <c r="AD87" s="44"/>
      <c r="AE87" s="44"/>
      <c r="AF87" s="44"/>
      <c r="AG87" s="44"/>
      <c r="AH87" s="44"/>
      <c r="AI87" s="44"/>
      <c r="AJ87" s="120"/>
      <c r="AK87" s="44"/>
      <c r="AL87" s="44"/>
      <c r="AM87" s="45"/>
      <c r="AN87" s="45"/>
      <c r="AO87" s="45"/>
      <c r="AP87" s="45"/>
      <c r="AQ87" s="45"/>
      <c r="AR87" s="45"/>
      <c r="AS87" s="45"/>
      <c r="AT87" s="45"/>
      <c r="AU87" s="45"/>
      <c r="AV87" s="45"/>
      <c r="AW87" s="45"/>
      <c r="AX87" s="45"/>
      <c r="AY87" s="45"/>
      <c r="BA87" s="2">
        <f t="shared" si="38"/>
        <v>0</v>
      </c>
      <c r="BB87" s="2" t="str">
        <f t="shared" si="39"/>
        <v/>
      </c>
      <c r="BC87" s="2" t="str">
        <f t="shared" si="40"/>
        <v/>
      </c>
      <c r="BD87" s="2" t="str">
        <f t="shared" si="41"/>
        <v/>
      </c>
      <c r="BE87" s="2" t="str">
        <f t="shared" si="42"/>
        <v/>
      </c>
      <c r="BF87" s="2" t="str">
        <f t="shared" si="43"/>
        <v/>
      </c>
      <c r="BG87" s="2" t="str">
        <f t="shared" si="44"/>
        <v/>
      </c>
      <c r="BH87" s="2" t="str">
        <f t="shared" si="45"/>
        <v/>
      </c>
      <c r="BI87" s="31" t="str">
        <f t="shared" si="46"/>
        <v/>
      </c>
      <c r="BK87" s="5">
        <f t="shared" si="47"/>
        <v>0</v>
      </c>
      <c r="BL87" s="3">
        <f t="shared" si="48"/>
        <v>0</v>
      </c>
      <c r="BM87" s="3">
        <f t="shared" si="49"/>
        <v>0</v>
      </c>
      <c r="BN87" s="3">
        <f t="shared" si="50"/>
        <v>0</v>
      </c>
      <c r="BO87" s="3">
        <f t="shared" si="51"/>
        <v>0</v>
      </c>
      <c r="BP87" s="93">
        <f t="shared" si="52"/>
        <v>0</v>
      </c>
      <c r="BQ87" s="93">
        <f t="shared" si="53"/>
        <v>0</v>
      </c>
      <c r="BR87" s="93">
        <f t="shared" si="54"/>
        <v>0</v>
      </c>
      <c r="BS87" s="93">
        <f t="shared" si="55"/>
        <v>0</v>
      </c>
      <c r="BT87" s="93">
        <f t="shared" si="56"/>
        <v>0</v>
      </c>
    </row>
    <row r="88" spans="2:72" x14ac:dyDescent="0.2">
      <c r="B88" s="2" t="str">
        <f t="shared" si="37"/>
        <v>-</v>
      </c>
      <c r="C88" s="22"/>
      <c r="D88" s="22"/>
      <c r="E88" s="39"/>
      <c r="F88" s="40"/>
      <c r="G88" s="41"/>
      <c r="H88" s="41"/>
      <c r="I88" s="39"/>
      <c r="J88" s="42"/>
      <c r="K88" s="39"/>
      <c r="L88" s="39"/>
      <c r="M88" s="43"/>
      <c r="N88" s="39"/>
      <c r="O88" s="43"/>
      <c r="P88" s="39"/>
      <c r="Q88" s="43"/>
      <c r="R88" s="39"/>
      <c r="S88" s="43"/>
      <c r="T88" s="43"/>
      <c r="U88" s="43"/>
      <c r="V88" s="43"/>
      <c r="W88" s="43"/>
      <c r="X88" s="43"/>
      <c r="Y88" s="43"/>
      <c r="Z88" s="43"/>
      <c r="AA88" s="43"/>
      <c r="AB88" s="43"/>
      <c r="AC88" s="44"/>
      <c r="AD88" s="44"/>
      <c r="AE88" s="44"/>
      <c r="AF88" s="44"/>
      <c r="AG88" s="44"/>
      <c r="AH88" s="44"/>
      <c r="AI88" s="44"/>
      <c r="AJ88" s="120"/>
      <c r="AK88" s="44"/>
      <c r="AL88" s="44"/>
      <c r="AM88" s="45"/>
      <c r="AN88" s="45"/>
      <c r="AO88" s="45"/>
      <c r="AP88" s="45"/>
      <c r="AQ88" s="45"/>
      <c r="AR88" s="45"/>
      <c r="AS88" s="45"/>
      <c r="AT88" s="45"/>
      <c r="AU88" s="45"/>
      <c r="AV88" s="45"/>
      <c r="AW88" s="45"/>
      <c r="AX88" s="45"/>
      <c r="AY88" s="45"/>
      <c r="BA88" s="2">
        <f t="shared" si="38"/>
        <v>0</v>
      </c>
      <c r="BB88" s="2" t="str">
        <f t="shared" si="39"/>
        <v/>
      </c>
      <c r="BC88" s="2" t="str">
        <f t="shared" si="40"/>
        <v/>
      </c>
      <c r="BD88" s="2" t="str">
        <f t="shared" si="41"/>
        <v/>
      </c>
      <c r="BE88" s="2" t="str">
        <f t="shared" si="42"/>
        <v/>
      </c>
      <c r="BF88" s="2" t="str">
        <f t="shared" si="43"/>
        <v/>
      </c>
      <c r="BG88" s="2" t="str">
        <f t="shared" si="44"/>
        <v/>
      </c>
      <c r="BH88" s="2" t="str">
        <f t="shared" si="45"/>
        <v/>
      </c>
      <c r="BI88" s="31" t="str">
        <f t="shared" si="46"/>
        <v/>
      </c>
      <c r="BK88" s="5">
        <f t="shared" si="47"/>
        <v>0</v>
      </c>
      <c r="BL88" s="3">
        <f t="shared" si="48"/>
        <v>0</v>
      </c>
      <c r="BM88" s="3">
        <f t="shared" si="49"/>
        <v>0</v>
      </c>
      <c r="BN88" s="3">
        <f t="shared" si="50"/>
        <v>0</v>
      </c>
      <c r="BO88" s="3">
        <f t="shared" si="51"/>
        <v>0</v>
      </c>
      <c r="BP88" s="93">
        <f t="shared" si="52"/>
        <v>0</v>
      </c>
      <c r="BQ88" s="93">
        <f t="shared" si="53"/>
        <v>0</v>
      </c>
      <c r="BR88" s="93">
        <f t="shared" si="54"/>
        <v>0</v>
      </c>
      <c r="BS88" s="93">
        <f t="shared" si="55"/>
        <v>0</v>
      </c>
      <c r="BT88" s="93">
        <f t="shared" si="56"/>
        <v>0</v>
      </c>
    </row>
    <row r="89" spans="2:72" x14ac:dyDescent="0.2">
      <c r="B89" s="2" t="str">
        <f t="shared" si="37"/>
        <v>-</v>
      </c>
      <c r="C89" s="22"/>
      <c r="D89" s="22"/>
      <c r="E89" s="39"/>
      <c r="F89" s="40"/>
      <c r="G89" s="41"/>
      <c r="H89" s="41"/>
      <c r="I89" s="39"/>
      <c r="J89" s="42"/>
      <c r="K89" s="39"/>
      <c r="L89" s="39"/>
      <c r="M89" s="43"/>
      <c r="N89" s="39"/>
      <c r="O89" s="43"/>
      <c r="P89" s="39"/>
      <c r="Q89" s="43"/>
      <c r="R89" s="39"/>
      <c r="S89" s="43"/>
      <c r="T89" s="43"/>
      <c r="U89" s="43"/>
      <c r="V89" s="43"/>
      <c r="W89" s="43"/>
      <c r="X89" s="43"/>
      <c r="Y89" s="43"/>
      <c r="Z89" s="43"/>
      <c r="AA89" s="43"/>
      <c r="AB89" s="43"/>
      <c r="AC89" s="44"/>
      <c r="AD89" s="44"/>
      <c r="AE89" s="44"/>
      <c r="AF89" s="44"/>
      <c r="AG89" s="44"/>
      <c r="AH89" s="44"/>
      <c r="AI89" s="44"/>
      <c r="AJ89" s="120"/>
      <c r="AK89" s="44"/>
      <c r="AL89" s="44"/>
      <c r="AM89" s="45"/>
      <c r="AN89" s="45"/>
      <c r="AO89" s="45"/>
      <c r="AP89" s="45"/>
      <c r="AQ89" s="45"/>
      <c r="AR89" s="45"/>
      <c r="AS89" s="45"/>
      <c r="AT89" s="45"/>
      <c r="AU89" s="45"/>
      <c r="AV89" s="45"/>
      <c r="AW89" s="45"/>
      <c r="AX89" s="45"/>
      <c r="AY89" s="45"/>
      <c r="BA89" s="2">
        <f t="shared" si="38"/>
        <v>0</v>
      </c>
      <c r="BB89" s="2" t="str">
        <f t="shared" si="39"/>
        <v/>
      </c>
      <c r="BC89" s="2" t="str">
        <f t="shared" si="40"/>
        <v/>
      </c>
      <c r="BD89" s="2" t="str">
        <f t="shared" si="41"/>
        <v/>
      </c>
      <c r="BE89" s="2" t="str">
        <f t="shared" si="42"/>
        <v/>
      </c>
      <c r="BF89" s="2" t="str">
        <f t="shared" si="43"/>
        <v/>
      </c>
      <c r="BG89" s="2" t="str">
        <f t="shared" si="44"/>
        <v/>
      </c>
      <c r="BH89" s="2" t="str">
        <f t="shared" si="45"/>
        <v/>
      </c>
      <c r="BI89" s="31" t="str">
        <f t="shared" si="46"/>
        <v/>
      </c>
      <c r="BK89" s="5">
        <f t="shared" si="47"/>
        <v>0</v>
      </c>
      <c r="BL89" s="3">
        <f t="shared" si="48"/>
        <v>0</v>
      </c>
      <c r="BM89" s="3">
        <f t="shared" si="49"/>
        <v>0</v>
      </c>
      <c r="BN89" s="3">
        <f t="shared" si="50"/>
        <v>0</v>
      </c>
      <c r="BO89" s="3">
        <f t="shared" si="51"/>
        <v>0</v>
      </c>
      <c r="BP89" s="93">
        <f t="shared" si="52"/>
        <v>0</v>
      </c>
      <c r="BQ89" s="93">
        <f t="shared" si="53"/>
        <v>0</v>
      </c>
      <c r="BR89" s="93">
        <f t="shared" si="54"/>
        <v>0</v>
      </c>
      <c r="BS89" s="93">
        <f t="shared" si="55"/>
        <v>0</v>
      </c>
      <c r="BT89" s="93">
        <f t="shared" si="56"/>
        <v>0</v>
      </c>
    </row>
    <row r="90" spans="2:72" x14ac:dyDescent="0.2">
      <c r="B90" s="2" t="str">
        <f t="shared" si="37"/>
        <v>-</v>
      </c>
      <c r="C90" s="22"/>
      <c r="D90" s="22"/>
      <c r="E90" s="39"/>
      <c r="F90" s="40"/>
      <c r="G90" s="41"/>
      <c r="H90" s="41"/>
      <c r="I90" s="39"/>
      <c r="J90" s="42"/>
      <c r="K90" s="39"/>
      <c r="L90" s="39"/>
      <c r="M90" s="43"/>
      <c r="N90" s="39"/>
      <c r="O90" s="43"/>
      <c r="P90" s="39"/>
      <c r="Q90" s="43"/>
      <c r="R90" s="39"/>
      <c r="S90" s="43"/>
      <c r="T90" s="43"/>
      <c r="U90" s="43"/>
      <c r="V90" s="43"/>
      <c r="W90" s="43"/>
      <c r="X90" s="43"/>
      <c r="Y90" s="43"/>
      <c r="Z90" s="43"/>
      <c r="AA90" s="43"/>
      <c r="AB90" s="43"/>
      <c r="AC90" s="44"/>
      <c r="AD90" s="44"/>
      <c r="AE90" s="44"/>
      <c r="AF90" s="44"/>
      <c r="AG90" s="44"/>
      <c r="AH90" s="44"/>
      <c r="AI90" s="44"/>
      <c r="AJ90" s="120"/>
      <c r="AK90" s="44"/>
      <c r="AL90" s="44"/>
      <c r="AM90" s="45"/>
      <c r="AN90" s="45"/>
      <c r="AO90" s="45"/>
      <c r="AP90" s="45"/>
      <c r="AQ90" s="45"/>
      <c r="AR90" s="45"/>
      <c r="AS90" s="45"/>
      <c r="AT90" s="45"/>
      <c r="AU90" s="45"/>
      <c r="AV90" s="45"/>
      <c r="AW90" s="45"/>
      <c r="AX90" s="45"/>
      <c r="AY90" s="45"/>
      <c r="BA90" s="2">
        <f t="shared" si="38"/>
        <v>0</v>
      </c>
      <c r="BB90" s="2" t="str">
        <f t="shared" si="39"/>
        <v/>
      </c>
      <c r="BC90" s="2" t="str">
        <f t="shared" si="40"/>
        <v/>
      </c>
      <c r="BD90" s="2" t="str">
        <f t="shared" si="41"/>
        <v/>
      </c>
      <c r="BE90" s="2" t="str">
        <f t="shared" si="42"/>
        <v/>
      </c>
      <c r="BF90" s="2" t="str">
        <f t="shared" si="43"/>
        <v/>
      </c>
      <c r="BG90" s="2" t="str">
        <f t="shared" si="44"/>
        <v/>
      </c>
      <c r="BH90" s="2" t="str">
        <f t="shared" si="45"/>
        <v/>
      </c>
      <c r="BI90" s="31" t="str">
        <f t="shared" si="46"/>
        <v/>
      </c>
      <c r="BK90" s="5">
        <f t="shared" si="47"/>
        <v>0</v>
      </c>
      <c r="BL90" s="3">
        <f t="shared" si="48"/>
        <v>0</v>
      </c>
      <c r="BM90" s="3">
        <f t="shared" si="49"/>
        <v>0</v>
      </c>
      <c r="BN90" s="3">
        <f t="shared" si="50"/>
        <v>0</v>
      </c>
      <c r="BO90" s="3">
        <f t="shared" si="51"/>
        <v>0</v>
      </c>
      <c r="BP90" s="93">
        <f t="shared" si="52"/>
        <v>0</v>
      </c>
      <c r="BQ90" s="93">
        <f t="shared" si="53"/>
        <v>0</v>
      </c>
      <c r="BR90" s="93">
        <f t="shared" si="54"/>
        <v>0</v>
      </c>
      <c r="BS90" s="93">
        <f t="shared" si="55"/>
        <v>0</v>
      </c>
      <c r="BT90" s="93">
        <f t="shared" si="56"/>
        <v>0</v>
      </c>
    </row>
    <row r="91" spans="2:72" x14ac:dyDescent="0.2">
      <c r="B91" s="2" t="str">
        <f t="shared" si="37"/>
        <v>-</v>
      </c>
      <c r="C91" s="22"/>
      <c r="D91" s="22"/>
      <c r="E91" s="39"/>
      <c r="F91" s="40"/>
      <c r="G91" s="41"/>
      <c r="H91" s="41"/>
      <c r="I91" s="39"/>
      <c r="J91" s="42"/>
      <c r="K91" s="39"/>
      <c r="L91" s="39"/>
      <c r="M91" s="43"/>
      <c r="N91" s="39"/>
      <c r="O91" s="43"/>
      <c r="P91" s="39"/>
      <c r="Q91" s="43"/>
      <c r="R91" s="39"/>
      <c r="S91" s="43"/>
      <c r="T91" s="43"/>
      <c r="U91" s="43"/>
      <c r="V91" s="43"/>
      <c r="W91" s="43"/>
      <c r="X91" s="43"/>
      <c r="Y91" s="43"/>
      <c r="Z91" s="43"/>
      <c r="AA91" s="43"/>
      <c r="AB91" s="43"/>
      <c r="AC91" s="44"/>
      <c r="AD91" s="44"/>
      <c r="AE91" s="44"/>
      <c r="AF91" s="44"/>
      <c r="AG91" s="44"/>
      <c r="AH91" s="44"/>
      <c r="AI91" s="44"/>
      <c r="AJ91" s="120"/>
      <c r="AK91" s="44"/>
      <c r="AL91" s="44"/>
      <c r="AM91" s="45"/>
      <c r="AN91" s="45"/>
      <c r="AO91" s="45"/>
      <c r="AP91" s="45"/>
      <c r="AQ91" s="45"/>
      <c r="AR91" s="45"/>
      <c r="AS91" s="45"/>
      <c r="AT91" s="45"/>
      <c r="AU91" s="45"/>
      <c r="AV91" s="45"/>
      <c r="AW91" s="45"/>
      <c r="AX91" s="45"/>
      <c r="AY91" s="45"/>
      <c r="BA91" s="2">
        <f t="shared" si="38"/>
        <v>0</v>
      </c>
      <c r="BB91" s="2" t="str">
        <f t="shared" si="39"/>
        <v/>
      </c>
      <c r="BC91" s="2" t="str">
        <f t="shared" si="40"/>
        <v/>
      </c>
      <c r="BD91" s="2" t="str">
        <f t="shared" si="41"/>
        <v/>
      </c>
      <c r="BE91" s="2" t="str">
        <f t="shared" si="42"/>
        <v/>
      </c>
      <c r="BF91" s="2" t="str">
        <f t="shared" si="43"/>
        <v/>
      </c>
      <c r="BG91" s="2" t="str">
        <f t="shared" si="44"/>
        <v/>
      </c>
      <c r="BH91" s="2" t="str">
        <f t="shared" si="45"/>
        <v/>
      </c>
      <c r="BI91" s="31" t="str">
        <f t="shared" si="46"/>
        <v/>
      </c>
      <c r="BK91" s="5">
        <f t="shared" si="47"/>
        <v>0</v>
      </c>
      <c r="BL91" s="3">
        <f t="shared" si="48"/>
        <v>0</v>
      </c>
      <c r="BM91" s="3">
        <f t="shared" si="49"/>
        <v>0</v>
      </c>
      <c r="BN91" s="3">
        <f t="shared" si="50"/>
        <v>0</v>
      </c>
      <c r="BO91" s="3">
        <f t="shared" si="51"/>
        <v>0</v>
      </c>
      <c r="BP91" s="93">
        <f t="shared" si="52"/>
        <v>0</v>
      </c>
      <c r="BQ91" s="93">
        <f t="shared" si="53"/>
        <v>0</v>
      </c>
      <c r="BR91" s="93">
        <f t="shared" si="54"/>
        <v>0</v>
      </c>
      <c r="BS91" s="93">
        <f t="shared" si="55"/>
        <v>0</v>
      </c>
      <c r="BT91" s="93">
        <f t="shared" si="56"/>
        <v>0</v>
      </c>
    </row>
    <row r="92" spans="2:72" x14ac:dyDescent="0.2">
      <c r="B92" s="2" t="str">
        <f t="shared" si="37"/>
        <v>-</v>
      </c>
      <c r="C92" s="22"/>
      <c r="D92" s="22"/>
      <c r="E92" s="39"/>
      <c r="F92" s="40"/>
      <c r="G92" s="41"/>
      <c r="H92" s="41"/>
      <c r="I92" s="39"/>
      <c r="J92" s="42"/>
      <c r="K92" s="39"/>
      <c r="L92" s="39"/>
      <c r="M92" s="43"/>
      <c r="N92" s="39"/>
      <c r="O92" s="43"/>
      <c r="P92" s="39"/>
      <c r="Q92" s="43"/>
      <c r="R92" s="39"/>
      <c r="S92" s="43"/>
      <c r="T92" s="43"/>
      <c r="U92" s="43"/>
      <c r="V92" s="43"/>
      <c r="W92" s="43"/>
      <c r="X92" s="43"/>
      <c r="Y92" s="43"/>
      <c r="Z92" s="43"/>
      <c r="AA92" s="43"/>
      <c r="AB92" s="43"/>
      <c r="AC92" s="44"/>
      <c r="AD92" s="44"/>
      <c r="AE92" s="44"/>
      <c r="AF92" s="44"/>
      <c r="AG92" s="44"/>
      <c r="AH92" s="44"/>
      <c r="AI92" s="44"/>
      <c r="AJ92" s="120"/>
      <c r="AK92" s="44"/>
      <c r="AL92" s="44"/>
      <c r="AM92" s="45"/>
      <c r="AN92" s="45"/>
      <c r="AO92" s="45"/>
      <c r="AP92" s="45"/>
      <c r="AQ92" s="45"/>
      <c r="AR92" s="45"/>
      <c r="AS92" s="45"/>
      <c r="AT92" s="45"/>
      <c r="AU92" s="45"/>
      <c r="AV92" s="45"/>
      <c r="AW92" s="45"/>
      <c r="AX92" s="45"/>
      <c r="AY92" s="45"/>
      <c r="BA92" s="2">
        <f t="shared" si="38"/>
        <v>0</v>
      </c>
      <c r="BB92" s="2" t="str">
        <f t="shared" si="39"/>
        <v/>
      </c>
      <c r="BC92" s="2" t="str">
        <f t="shared" si="40"/>
        <v/>
      </c>
      <c r="BD92" s="2" t="str">
        <f t="shared" si="41"/>
        <v/>
      </c>
      <c r="BE92" s="2" t="str">
        <f t="shared" si="42"/>
        <v/>
      </c>
      <c r="BF92" s="2" t="str">
        <f t="shared" si="43"/>
        <v/>
      </c>
      <c r="BG92" s="2" t="str">
        <f t="shared" si="44"/>
        <v/>
      </c>
      <c r="BH92" s="2" t="str">
        <f t="shared" si="45"/>
        <v/>
      </c>
      <c r="BI92" s="31" t="str">
        <f t="shared" si="46"/>
        <v/>
      </c>
      <c r="BK92" s="5">
        <f t="shared" si="47"/>
        <v>0</v>
      </c>
      <c r="BL92" s="3">
        <f t="shared" si="48"/>
        <v>0</v>
      </c>
      <c r="BM92" s="3">
        <f t="shared" si="49"/>
        <v>0</v>
      </c>
      <c r="BN92" s="3">
        <f t="shared" si="50"/>
        <v>0</v>
      </c>
      <c r="BO92" s="3">
        <f t="shared" si="51"/>
        <v>0</v>
      </c>
      <c r="BP92" s="93">
        <f t="shared" si="52"/>
        <v>0</v>
      </c>
      <c r="BQ92" s="93">
        <f t="shared" si="53"/>
        <v>0</v>
      </c>
      <c r="BR92" s="93">
        <f t="shared" si="54"/>
        <v>0</v>
      </c>
      <c r="BS92" s="93">
        <f t="shared" si="55"/>
        <v>0</v>
      </c>
      <c r="BT92" s="93">
        <f t="shared" si="56"/>
        <v>0</v>
      </c>
    </row>
    <row r="93" spans="2:72" x14ac:dyDescent="0.2">
      <c r="B93" s="2" t="str">
        <f t="shared" si="37"/>
        <v>-</v>
      </c>
      <c r="C93" s="22"/>
      <c r="D93" s="22"/>
      <c r="E93" s="39"/>
      <c r="F93" s="40"/>
      <c r="G93" s="41"/>
      <c r="H93" s="41"/>
      <c r="I93" s="39"/>
      <c r="J93" s="42"/>
      <c r="K93" s="39"/>
      <c r="L93" s="39"/>
      <c r="M93" s="43"/>
      <c r="N93" s="39"/>
      <c r="O93" s="43"/>
      <c r="P93" s="39"/>
      <c r="Q93" s="43"/>
      <c r="R93" s="39"/>
      <c r="S93" s="43"/>
      <c r="T93" s="43"/>
      <c r="U93" s="43"/>
      <c r="V93" s="43"/>
      <c r="W93" s="43"/>
      <c r="X93" s="43"/>
      <c r="Y93" s="43"/>
      <c r="Z93" s="43"/>
      <c r="AA93" s="43"/>
      <c r="AB93" s="43"/>
      <c r="AC93" s="44"/>
      <c r="AD93" s="44"/>
      <c r="AE93" s="44"/>
      <c r="AF93" s="44"/>
      <c r="AG93" s="44"/>
      <c r="AH93" s="44"/>
      <c r="AI93" s="44"/>
      <c r="AJ93" s="120"/>
      <c r="AK93" s="44"/>
      <c r="AL93" s="44"/>
      <c r="AM93" s="45"/>
      <c r="AN93" s="45"/>
      <c r="AO93" s="45"/>
      <c r="AP93" s="45"/>
      <c r="AQ93" s="45"/>
      <c r="AR93" s="45"/>
      <c r="AS93" s="45"/>
      <c r="AT93" s="45"/>
      <c r="AU93" s="45"/>
      <c r="AV93" s="45"/>
      <c r="AW93" s="45"/>
      <c r="AX93" s="45"/>
      <c r="AY93" s="45"/>
      <c r="BA93" s="2">
        <f t="shared" si="38"/>
        <v>0</v>
      </c>
      <c r="BB93" s="2" t="str">
        <f t="shared" si="39"/>
        <v/>
      </c>
      <c r="BC93" s="2" t="str">
        <f t="shared" si="40"/>
        <v/>
      </c>
      <c r="BD93" s="2" t="str">
        <f t="shared" si="41"/>
        <v/>
      </c>
      <c r="BE93" s="2" t="str">
        <f t="shared" si="42"/>
        <v/>
      </c>
      <c r="BF93" s="2" t="str">
        <f t="shared" si="43"/>
        <v/>
      </c>
      <c r="BG93" s="2" t="str">
        <f t="shared" si="44"/>
        <v/>
      </c>
      <c r="BH93" s="2" t="str">
        <f t="shared" si="45"/>
        <v/>
      </c>
      <c r="BI93" s="31" t="str">
        <f t="shared" si="46"/>
        <v/>
      </c>
      <c r="BK93" s="5">
        <f t="shared" si="47"/>
        <v>0</v>
      </c>
      <c r="BL93" s="3">
        <f t="shared" si="48"/>
        <v>0</v>
      </c>
      <c r="BM93" s="3">
        <f t="shared" si="49"/>
        <v>0</v>
      </c>
      <c r="BN93" s="3">
        <f t="shared" si="50"/>
        <v>0</v>
      </c>
      <c r="BO93" s="3">
        <f t="shared" si="51"/>
        <v>0</v>
      </c>
      <c r="BP93" s="93">
        <f t="shared" si="52"/>
        <v>0</v>
      </c>
      <c r="BQ93" s="93">
        <f t="shared" si="53"/>
        <v>0</v>
      </c>
      <c r="BR93" s="93">
        <f t="shared" si="54"/>
        <v>0</v>
      </c>
      <c r="BS93" s="93">
        <f t="shared" si="55"/>
        <v>0</v>
      </c>
      <c r="BT93" s="93">
        <f t="shared" si="56"/>
        <v>0</v>
      </c>
    </row>
    <row r="94" spans="2:72" x14ac:dyDescent="0.2">
      <c r="B94" s="2" t="str">
        <f t="shared" si="37"/>
        <v>-</v>
      </c>
      <c r="C94" s="22"/>
      <c r="D94" s="22"/>
      <c r="E94" s="39"/>
      <c r="F94" s="40"/>
      <c r="G94" s="41"/>
      <c r="H94" s="41"/>
      <c r="I94" s="39"/>
      <c r="J94" s="42"/>
      <c r="K94" s="39"/>
      <c r="L94" s="39"/>
      <c r="M94" s="43"/>
      <c r="N94" s="39"/>
      <c r="O94" s="43"/>
      <c r="P94" s="39"/>
      <c r="Q94" s="43"/>
      <c r="R94" s="39"/>
      <c r="S94" s="43"/>
      <c r="T94" s="43"/>
      <c r="U94" s="43"/>
      <c r="V94" s="43"/>
      <c r="W94" s="43"/>
      <c r="X94" s="43"/>
      <c r="Y94" s="43"/>
      <c r="Z94" s="43"/>
      <c r="AA94" s="43"/>
      <c r="AB94" s="43"/>
      <c r="AC94" s="44"/>
      <c r="AD94" s="44"/>
      <c r="AE94" s="44"/>
      <c r="AF94" s="44"/>
      <c r="AG94" s="44"/>
      <c r="AH94" s="44"/>
      <c r="AI94" s="44"/>
      <c r="AJ94" s="120"/>
      <c r="AK94" s="44"/>
      <c r="AL94" s="44"/>
      <c r="AM94" s="45"/>
      <c r="AN94" s="45"/>
      <c r="AO94" s="45"/>
      <c r="AP94" s="45"/>
      <c r="AQ94" s="45"/>
      <c r="AR94" s="45"/>
      <c r="AS94" s="45"/>
      <c r="AT94" s="45"/>
      <c r="AU94" s="45"/>
      <c r="AV94" s="45"/>
      <c r="AW94" s="45"/>
      <c r="AX94" s="45"/>
      <c r="AY94" s="45"/>
      <c r="BA94" s="2">
        <f t="shared" si="38"/>
        <v>0</v>
      </c>
      <c r="BB94" s="2" t="str">
        <f t="shared" si="39"/>
        <v/>
      </c>
      <c r="BC94" s="2" t="str">
        <f t="shared" si="40"/>
        <v/>
      </c>
      <c r="BD94" s="2" t="str">
        <f t="shared" si="41"/>
        <v/>
      </c>
      <c r="BE94" s="2" t="str">
        <f t="shared" si="42"/>
        <v/>
      </c>
      <c r="BF94" s="2" t="str">
        <f t="shared" si="43"/>
        <v/>
      </c>
      <c r="BG94" s="2" t="str">
        <f t="shared" si="44"/>
        <v/>
      </c>
      <c r="BH94" s="2" t="str">
        <f t="shared" si="45"/>
        <v/>
      </c>
      <c r="BI94" s="31" t="str">
        <f t="shared" si="46"/>
        <v/>
      </c>
      <c r="BK94" s="5">
        <f t="shared" si="47"/>
        <v>0</v>
      </c>
      <c r="BL94" s="3">
        <f t="shared" si="48"/>
        <v>0</v>
      </c>
      <c r="BM94" s="3">
        <f t="shared" si="49"/>
        <v>0</v>
      </c>
      <c r="BN94" s="3">
        <f t="shared" si="50"/>
        <v>0</v>
      </c>
      <c r="BO94" s="3">
        <f t="shared" si="51"/>
        <v>0</v>
      </c>
      <c r="BP94" s="93">
        <f t="shared" si="52"/>
        <v>0</v>
      </c>
      <c r="BQ94" s="93">
        <f t="shared" si="53"/>
        <v>0</v>
      </c>
      <c r="BR94" s="93">
        <f t="shared" si="54"/>
        <v>0</v>
      </c>
      <c r="BS94" s="93">
        <f t="shared" si="55"/>
        <v>0</v>
      </c>
      <c r="BT94" s="93">
        <f t="shared" si="56"/>
        <v>0</v>
      </c>
    </row>
    <row r="95" spans="2:72" x14ac:dyDescent="0.2">
      <c r="B95" s="2" t="str">
        <f t="shared" si="37"/>
        <v>-</v>
      </c>
      <c r="C95" s="22"/>
      <c r="D95" s="22"/>
      <c r="E95" s="39"/>
      <c r="F95" s="40"/>
      <c r="G95" s="41"/>
      <c r="H95" s="41"/>
      <c r="I95" s="39"/>
      <c r="J95" s="42"/>
      <c r="K95" s="39"/>
      <c r="L95" s="39"/>
      <c r="M95" s="43"/>
      <c r="N95" s="39"/>
      <c r="O95" s="43"/>
      <c r="P95" s="39"/>
      <c r="Q95" s="43"/>
      <c r="R95" s="39"/>
      <c r="S95" s="43"/>
      <c r="T95" s="43"/>
      <c r="U95" s="43"/>
      <c r="V95" s="43"/>
      <c r="W95" s="43"/>
      <c r="X95" s="43"/>
      <c r="Y95" s="43"/>
      <c r="Z95" s="43"/>
      <c r="AA95" s="43"/>
      <c r="AB95" s="43"/>
      <c r="AC95" s="44"/>
      <c r="AD95" s="44"/>
      <c r="AE95" s="44"/>
      <c r="AF95" s="44"/>
      <c r="AG95" s="44"/>
      <c r="AH95" s="44"/>
      <c r="AI95" s="44"/>
      <c r="AJ95" s="120"/>
      <c r="AK95" s="44"/>
      <c r="AL95" s="44"/>
      <c r="AM95" s="45"/>
      <c r="AN95" s="45"/>
      <c r="AO95" s="45"/>
      <c r="AP95" s="45"/>
      <c r="AQ95" s="45"/>
      <c r="AR95" s="45"/>
      <c r="AS95" s="45"/>
      <c r="AT95" s="45"/>
      <c r="AU95" s="45"/>
      <c r="AV95" s="45"/>
      <c r="AW95" s="45"/>
      <c r="AX95" s="45"/>
      <c r="AY95" s="45"/>
      <c r="BA95" s="2">
        <f t="shared" si="38"/>
        <v>0</v>
      </c>
      <c r="BB95" s="2" t="str">
        <f t="shared" si="39"/>
        <v/>
      </c>
      <c r="BC95" s="2" t="str">
        <f t="shared" si="40"/>
        <v/>
      </c>
      <c r="BD95" s="2" t="str">
        <f t="shared" si="41"/>
        <v/>
      </c>
      <c r="BE95" s="2" t="str">
        <f t="shared" si="42"/>
        <v/>
      </c>
      <c r="BF95" s="2" t="str">
        <f t="shared" si="43"/>
        <v/>
      </c>
      <c r="BG95" s="2" t="str">
        <f t="shared" si="44"/>
        <v/>
      </c>
      <c r="BH95" s="2" t="str">
        <f t="shared" si="45"/>
        <v/>
      </c>
      <c r="BI95" s="31" t="str">
        <f t="shared" si="46"/>
        <v/>
      </c>
      <c r="BK95" s="5">
        <f t="shared" si="47"/>
        <v>0</v>
      </c>
      <c r="BL95" s="3">
        <f t="shared" si="48"/>
        <v>0</v>
      </c>
      <c r="BM95" s="3">
        <f t="shared" si="49"/>
        <v>0</v>
      </c>
      <c r="BN95" s="3">
        <f t="shared" si="50"/>
        <v>0</v>
      </c>
      <c r="BO95" s="3">
        <f t="shared" si="51"/>
        <v>0</v>
      </c>
      <c r="BP95" s="93">
        <f t="shared" si="52"/>
        <v>0</v>
      </c>
      <c r="BQ95" s="93">
        <f t="shared" si="53"/>
        <v>0</v>
      </c>
      <c r="BR95" s="93">
        <f t="shared" si="54"/>
        <v>0</v>
      </c>
      <c r="BS95" s="93">
        <f t="shared" si="55"/>
        <v>0</v>
      </c>
      <c r="BT95" s="93">
        <f t="shared" si="56"/>
        <v>0</v>
      </c>
    </row>
    <row r="96" spans="2:72" x14ac:dyDescent="0.2">
      <c r="B96" s="2" t="str">
        <f t="shared" si="37"/>
        <v>-</v>
      </c>
      <c r="C96" s="22"/>
      <c r="D96" s="22"/>
      <c r="E96" s="39"/>
      <c r="F96" s="40"/>
      <c r="G96" s="41"/>
      <c r="H96" s="41"/>
      <c r="I96" s="39"/>
      <c r="J96" s="42"/>
      <c r="K96" s="39"/>
      <c r="L96" s="39"/>
      <c r="M96" s="43"/>
      <c r="N96" s="39"/>
      <c r="O96" s="43"/>
      <c r="P96" s="39"/>
      <c r="Q96" s="43"/>
      <c r="R96" s="39"/>
      <c r="S96" s="43"/>
      <c r="T96" s="43"/>
      <c r="U96" s="43"/>
      <c r="V96" s="43"/>
      <c r="W96" s="43"/>
      <c r="X96" s="43"/>
      <c r="Y96" s="43"/>
      <c r="Z96" s="43"/>
      <c r="AA96" s="43"/>
      <c r="AB96" s="43"/>
      <c r="AC96" s="44"/>
      <c r="AD96" s="44"/>
      <c r="AE96" s="44"/>
      <c r="AF96" s="44"/>
      <c r="AG96" s="44"/>
      <c r="AH96" s="44"/>
      <c r="AI96" s="44"/>
      <c r="AJ96" s="120"/>
      <c r="AK96" s="44"/>
      <c r="AL96" s="44"/>
      <c r="AM96" s="45"/>
      <c r="AN96" s="45"/>
      <c r="AO96" s="45"/>
      <c r="AP96" s="45"/>
      <c r="AQ96" s="45"/>
      <c r="AR96" s="45"/>
      <c r="AS96" s="45"/>
      <c r="AT96" s="45"/>
      <c r="AU96" s="45"/>
      <c r="AV96" s="45"/>
      <c r="AW96" s="45"/>
      <c r="AX96" s="45"/>
      <c r="AY96" s="45"/>
      <c r="BA96" s="2">
        <f t="shared" si="38"/>
        <v>0</v>
      </c>
      <c r="BB96" s="2" t="str">
        <f t="shared" si="39"/>
        <v/>
      </c>
      <c r="BC96" s="2" t="str">
        <f t="shared" si="40"/>
        <v/>
      </c>
      <c r="BD96" s="2" t="str">
        <f t="shared" si="41"/>
        <v/>
      </c>
      <c r="BE96" s="2" t="str">
        <f t="shared" si="42"/>
        <v/>
      </c>
      <c r="BF96" s="2" t="str">
        <f t="shared" si="43"/>
        <v/>
      </c>
      <c r="BG96" s="2" t="str">
        <f t="shared" si="44"/>
        <v/>
      </c>
      <c r="BH96" s="2" t="str">
        <f t="shared" si="45"/>
        <v/>
      </c>
      <c r="BI96" s="31" t="str">
        <f t="shared" si="46"/>
        <v/>
      </c>
      <c r="BK96" s="5">
        <f t="shared" si="47"/>
        <v>0</v>
      </c>
      <c r="BL96" s="3">
        <f t="shared" si="48"/>
        <v>0</v>
      </c>
      <c r="BM96" s="3">
        <f t="shared" si="49"/>
        <v>0</v>
      </c>
      <c r="BN96" s="3">
        <f t="shared" si="50"/>
        <v>0</v>
      </c>
      <c r="BO96" s="3">
        <f t="shared" si="51"/>
        <v>0</v>
      </c>
      <c r="BP96" s="93">
        <f t="shared" si="52"/>
        <v>0</v>
      </c>
      <c r="BQ96" s="93">
        <f t="shared" si="53"/>
        <v>0</v>
      </c>
      <c r="BR96" s="93">
        <f t="shared" si="54"/>
        <v>0</v>
      </c>
      <c r="BS96" s="93">
        <f t="shared" si="55"/>
        <v>0</v>
      </c>
      <c r="BT96" s="93">
        <f t="shared" si="56"/>
        <v>0</v>
      </c>
    </row>
    <row r="97" spans="2:72" x14ac:dyDescent="0.2">
      <c r="B97" s="2" t="str">
        <f t="shared" si="37"/>
        <v>-</v>
      </c>
      <c r="C97" s="22"/>
      <c r="D97" s="22"/>
      <c r="E97" s="39"/>
      <c r="F97" s="40"/>
      <c r="G97" s="41"/>
      <c r="H97" s="41"/>
      <c r="I97" s="39"/>
      <c r="J97" s="42"/>
      <c r="K97" s="39"/>
      <c r="L97" s="39"/>
      <c r="M97" s="43"/>
      <c r="N97" s="39"/>
      <c r="O97" s="43"/>
      <c r="P97" s="39"/>
      <c r="Q97" s="43"/>
      <c r="R97" s="39"/>
      <c r="S97" s="43"/>
      <c r="T97" s="43"/>
      <c r="U97" s="43"/>
      <c r="V97" s="43"/>
      <c r="W97" s="43"/>
      <c r="X97" s="43"/>
      <c r="Y97" s="43"/>
      <c r="Z97" s="43"/>
      <c r="AA97" s="43"/>
      <c r="AB97" s="43"/>
      <c r="AC97" s="44"/>
      <c r="AD97" s="44"/>
      <c r="AE97" s="44"/>
      <c r="AF97" s="44"/>
      <c r="AG97" s="44"/>
      <c r="AH97" s="44"/>
      <c r="AI97" s="44"/>
      <c r="AJ97" s="120"/>
      <c r="AK97" s="44"/>
      <c r="AL97" s="44"/>
      <c r="AM97" s="45"/>
      <c r="AN97" s="45"/>
      <c r="AO97" s="45"/>
      <c r="AP97" s="45"/>
      <c r="AQ97" s="45"/>
      <c r="AR97" s="45"/>
      <c r="AS97" s="45"/>
      <c r="AT97" s="45"/>
      <c r="AU97" s="45"/>
      <c r="AV97" s="45"/>
      <c r="AW97" s="45"/>
      <c r="AX97" s="45"/>
      <c r="AY97" s="45"/>
      <c r="BA97" s="2">
        <f t="shared" si="38"/>
        <v>0</v>
      </c>
      <c r="BB97" s="2" t="str">
        <f t="shared" si="39"/>
        <v/>
      </c>
      <c r="BC97" s="2" t="str">
        <f t="shared" si="40"/>
        <v/>
      </c>
      <c r="BD97" s="2" t="str">
        <f t="shared" si="41"/>
        <v/>
      </c>
      <c r="BE97" s="2" t="str">
        <f t="shared" si="42"/>
        <v/>
      </c>
      <c r="BF97" s="2" t="str">
        <f t="shared" si="43"/>
        <v/>
      </c>
      <c r="BG97" s="2" t="str">
        <f t="shared" si="44"/>
        <v/>
      </c>
      <c r="BH97" s="2" t="str">
        <f t="shared" si="45"/>
        <v/>
      </c>
      <c r="BI97" s="31" t="str">
        <f t="shared" si="46"/>
        <v/>
      </c>
      <c r="BK97" s="5">
        <f t="shared" si="47"/>
        <v>0</v>
      </c>
      <c r="BL97" s="3">
        <f t="shared" si="48"/>
        <v>0</v>
      </c>
      <c r="BM97" s="3">
        <f t="shared" si="49"/>
        <v>0</v>
      </c>
      <c r="BN97" s="3">
        <f t="shared" si="50"/>
        <v>0</v>
      </c>
      <c r="BO97" s="3">
        <f t="shared" si="51"/>
        <v>0</v>
      </c>
      <c r="BP97" s="93">
        <f t="shared" si="52"/>
        <v>0</v>
      </c>
      <c r="BQ97" s="93">
        <f t="shared" si="53"/>
        <v>0</v>
      </c>
      <c r="BR97" s="93">
        <f t="shared" si="54"/>
        <v>0</v>
      </c>
      <c r="BS97" s="93">
        <f t="shared" si="55"/>
        <v>0</v>
      </c>
      <c r="BT97" s="93">
        <f t="shared" si="56"/>
        <v>0</v>
      </c>
    </row>
    <row r="98" spans="2:72" x14ac:dyDescent="0.2">
      <c r="B98" s="2" t="str">
        <f t="shared" si="37"/>
        <v>-</v>
      </c>
      <c r="C98" s="22"/>
      <c r="D98" s="22"/>
      <c r="E98" s="39"/>
      <c r="F98" s="40"/>
      <c r="G98" s="41"/>
      <c r="H98" s="41"/>
      <c r="I98" s="39"/>
      <c r="J98" s="42"/>
      <c r="K98" s="39"/>
      <c r="L98" s="39"/>
      <c r="M98" s="43"/>
      <c r="N98" s="39"/>
      <c r="O98" s="43"/>
      <c r="P98" s="39"/>
      <c r="Q98" s="43"/>
      <c r="R98" s="39"/>
      <c r="S98" s="43"/>
      <c r="T98" s="43"/>
      <c r="U98" s="43"/>
      <c r="V98" s="43"/>
      <c r="W98" s="43"/>
      <c r="X98" s="43"/>
      <c r="Y98" s="43"/>
      <c r="Z98" s="43"/>
      <c r="AA98" s="43"/>
      <c r="AB98" s="43"/>
      <c r="AC98" s="44"/>
      <c r="AD98" s="44"/>
      <c r="AE98" s="44"/>
      <c r="AF98" s="44"/>
      <c r="AG98" s="44"/>
      <c r="AH98" s="44"/>
      <c r="AI98" s="44"/>
      <c r="AJ98" s="120"/>
      <c r="AK98" s="44"/>
      <c r="AL98" s="44"/>
      <c r="AM98" s="45"/>
      <c r="AN98" s="45"/>
      <c r="AO98" s="45"/>
      <c r="AP98" s="45"/>
      <c r="AQ98" s="45"/>
      <c r="AR98" s="45"/>
      <c r="AS98" s="45"/>
      <c r="AT98" s="45"/>
      <c r="AU98" s="45"/>
      <c r="AV98" s="45"/>
      <c r="AW98" s="45"/>
      <c r="AX98" s="45"/>
      <c r="AY98" s="45"/>
      <c r="BA98" s="2">
        <f t="shared" si="38"/>
        <v>0</v>
      </c>
      <c r="BB98" s="2" t="str">
        <f t="shared" si="39"/>
        <v/>
      </c>
      <c r="BC98" s="2" t="str">
        <f t="shared" si="40"/>
        <v/>
      </c>
      <c r="BD98" s="2" t="str">
        <f t="shared" si="41"/>
        <v/>
      </c>
      <c r="BE98" s="2" t="str">
        <f t="shared" si="42"/>
        <v/>
      </c>
      <c r="BF98" s="2" t="str">
        <f t="shared" si="43"/>
        <v/>
      </c>
      <c r="BG98" s="2" t="str">
        <f t="shared" si="44"/>
        <v/>
      </c>
      <c r="BH98" s="2" t="str">
        <f t="shared" si="45"/>
        <v/>
      </c>
      <c r="BI98" s="31" t="str">
        <f t="shared" si="46"/>
        <v/>
      </c>
      <c r="BK98" s="5">
        <f t="shared" si="47"/>
        <v>0</v>
      </c>
      <c r="BL98" s="3">
        <f t="shared" si="48"/>
        <v>0</v>
      </c>
      <c r="BM98" s="3">
        <f t="shared" si="49"/>
        <v>0</v>
      </c>
      <c r="BN98" s="3">
        <f t="shared" si="50"/>
        <v>0</v>
      </c>
      <c r="BO98" s="3">
        <f t="shared" si="51"/>
        <v>0</v>
      </c>
      <c r="BP98" s="93">
        <f t="shared" si="52"/>
        <v>0</v>
      </c>
      <c r="BQ98" s="93">
        <f t="shared" si="53"/>
        <v>0</v>
      </c>
      <c r="BR98" s="93">
        <f t="shared" si="54"/>
        <v>0</v>
      </c>
      <c r="BS98" s="93">
        <f t="shared" si="55"/>
        <v>0</v>
      </c>
      <c r="BT98" s="93">
        <f t="shared" si="56"/>
        <v>0</v>
      </c>
    </row>
    <row r="99" spans="2:72" x14ac:dyDescent="0.2">
      <c r="B99" s="2" t="str">
        <f t="shared" si="37"/>
        <v>-</v>
      </c>
      <c r="C99" s="22"/>
      <c r="D99" s="22"/>
      <c r="E99" s="39"/>
      <c r="F99" s="40"/>
      <c r="G99" s="41"/>
      <c r="H99" s="41"/>
      <c r="I99" s="39"/>
      <c r="J99" s="42"/>
      <c r="K99" s="39"/>
      <c r="L99" s="39"/>
      <c r="M99" s="43"/>
      <c r="N99" s="39"/>
      <c r="O99" s="43"/>
      <c r="P99" s="39"/>
      <c r="Q99" s="43"/>
      <c r="R99" s="39"/>
      <c r="S99" s="43"/>
      <c r="T99" s="43"/>
      <c r="U99" s="43"/>
      <c r="V99" s="43"/>
      <c r="W99" s="43"/>
      <c r="X99" s="43"/>
      <c r="Y99" s="43"/>
      <c r="Z99" s="43"/>
      <c r="AA99" s="43"/>
      <c r="AB99" s="43"/>
      <c r="AC99" s="44"/>
      <c r="AD99" s="44"/>
      <c r="AE99" s="44"/>
      <c r="AF99" s="44"/>
      <c r="AG99" s="44"/>
      <c r="AH99" s="44"/>
      <c r="AI99" s="44"/>
      <c r="AJ99" s="120"/>
      <c r="AK99" s="44"/>
      <c r="AL99" s="44"/>
      <c r="AM99" s="45"/>
      <c r="AN99" s="45"/>
      <c r="AO99" s="45"/>
      <c r="AP99" s="45"/>
      <c r="AQ99" s="45"/>
      <c r="AR99" s="45"/>
      <c r="AS99" s="45"/>
      <c r="AT99" s="45"/>
      <c r="AU99" s="45"/>
      <c r="AV99" s="45"/>
      <c r="AW99" s="45"/>
      <c r="AX99" s="45"/>
      <c r="AY99" s="45"/>
      <c r="BA99" s="2">
        <f t="shared" si="38"/>
        <v>0</v>
      </c>
      <c r="BB99" s="2" t="str">
        <f t="shared" si="39"/>
        <v/>
      </c>
      <c r="BC99" s="2" t="str">
        <f t="shared" si="40"/>
        <v/>
      </c>
      <c r="BD99" s="2" t="str">
        <f t="shared" si="41"/>
        <v/>
      </c>
      <c r="BE99" s="2" t="str">
        <f t="shared" si="42"/>
        <v/>
      </c>
      <c r="BF99" s="2" t="str">
        <f t="shared" si="43"/>
        <v/>
      </c>
      <c r="BG99" s="2" t="str">
        <f t="shared" si="44"/>
        <v/>
      </c>
      <c r="BH99" s="2" t="str">
        <f t="shared" si="45"/>
        <v/>
      </c>
      <c r="BI99" s="31" t="str">
        <f t="shared" si="46"/>
        <v/>
      </c>
      <c r="BK99" s="5">
        <f t="shared" si="47"/>
        <v>0</v>
      </c>
      <c r="BL99" s="3">
        <f t="shared" si="48"/>
        <v>0</v>
      </c>
      <c r="BM99" s="3">
        <f t="shared" si="49"/>
        <v>0</v>
      </c>
      <c r="BN99" s="3">
        <f t="shared" si="50"/>
        <v>0</v>
      </c>
      <c r="BO99" s="3">
        <f t="shared" si="51"/>
        <v>0</v>
      </c>
      <c r="BP99" s="93">
        <f t="shared" si="52"/>
        <v>0</v>
      </c>
      <c r="BQ99" s="93">
        <f t="shared" si="53"/>
        <v>0</v>
      </c>
      <c r="BR99" s="93">
        <f t="shared" si="54"/>
        <v>0</v>
      </c>
      <c r="BS99" s="93">
        <f t="shared" si="55"/>
        <v>0</v>
      </c>
      <c r="BT99" s="93">
        <f t="shared" si="56"/>
        <v>0</v>
      </c>
    </row>
    <row r="100" spans="2:72" x14ac:dyDescent="0.2">
      <c r="B100" s="2" t="str">
        <f t="shared" si="37"/>
        <v>-</v>
      </c>
      <c r="C100" s="22"/>
      <c r="D100" s="22"/>
      <c r="E100" s="39"/>
      <c r="F100" s="40"/>
      <c r="G100" s="41"/>
      <c r="H100" s="41"/>
      <c r="I100" s="39"/>
      <c r="J100" s="42"/>
      <c r="K100" s="39"/>
      <c r="L100" s="39"/>
      <c r="M100" s="43"/>
      <c r="N100" s="39"/>
      <c r="O100" s="43"/>
      <c r="P100" s="39"/>
      <c r="Q100" s="43"/>
      <c r="R100" s="39"/>
      <c r="S100" s="43"/>
      <c r="T100" s="43"/>
      <c r="U100" s="43"/>
      <c r="V100" s="43"/>
      <c r="W100" s="43"/>
      <c r="X100" s="43"/>
      <c r="Y100" s="43"/>
      <c r="Z100" s="43"/>
      <c r="AA100" s="43"/>
      <c r="AB100" s="43"/>
      <c r="AC100" s="44"/>
      <c r="AD100" s="44"/>
      <c r="AE100" s="44"/>
      <c r="AF100" s="44"/>
      <c r="AG100" s="44"/>
      <c r="AH100" s="44"/>
      <c r="AI100" s="44"/>
      <c r="AJ100" s="120"/>
      <c r="AK100" s="44"/>
      <c r="AL100" s="44"/>
      <c r="AM100" s="45"/>
      <c r="AN100" s="45"/>
      <c r="AO100" s="45"/>
      <c r="AP100" s="45"/>
      <c r="AQ100" s="45"/>
      <c r="AR100" s="45"/>
      <c r="AS100" s="45"/>
      <c r="AT100" s="45"/>
      <c r="AU100" s="45"/>
      <c r="AV100" s="45"/>
      <c r="AW100" s="45"/>
      <c r="AX100" s="45"/>
      <c r="AY100" s="45"/>
      <c r="BA100" s="2">
        <f t="shared" si="38"/>
        <v>0</v>
      </c>
      <c r="BB100" s="2" t="str">
        <f t="shared" si="39"/>
        <v/>
      </c>
      <c r="BC100" s="2" t="str">
        <f t="shared" si="40"/>
        <v/>
      </c>
      <c r="BD100" s="2" t="str">
        <f t="shared" si="41"/>
        <v/>
      </c>
      <c r="BE100" s="2" t="str">
        <f t="shared" si="42"/>
        <v/>
      </c>
      <c r="BF100" s="2" t="str">
        <f t="shared" si="43"/>
        <v/>
      </c>
      <c r="BG100" s="2" t="str">
        <f t="shared" si="44"/>
        <v/>
      </c>
      <c r="BH100" s="2" t="str">
        <f t="shared" si="45"/>
        <v/>
      </c>
      <c r="BI100" s="31" t="str">
        <f t="shared" si="46"/>
        <v/>
      </c>
      <c r="BK100" s="5">
        <f t="shared" si="47"/>
        <v>0</v>
      </c>
      <c r="BL100" s="3">
        <f t="shared" si="48"/>
        <v>0</v>
      </c>
      <c r="BM100" s="3">
        <f t="shared" si="49"/>
        <v>0</v>
      </c>
      <c r="BN100" s="3">
        <f t="shared" si="50"/>
        <v>0</v>
      </c>
      <c r="BO100" s="3">
        <f t="shared" si="51"/>
        <v>0</v>
      </c>
      <c r="BP100" s="93">
        <f t="shared" si="52"/>
        <v>0</v>
      </c>
      <c r="BQ100" s="93">
        <f t="shared" si="53"/>
        <v>0</v>
      </c>
      <c r="BR100" s="93">
        <f t="shared" si="54"/>
        <v>0</v>
      </c>
      <c r="BS100" s="93">
        <f t="shared" si="55"/>
        <v>0</v>
      </c>
      <c r="BT100" s="93">
        <f t="shared" si="56"/>
        <v>0</v>
      </c>
    </row>
    <row r="101" spans="2:72" x14ac:dyDescent="0.2">
      <c r="B101" s="2" t="str">
        <f t="shared" si="37"/>
        <v>-</v>
      </c>
      <c r="C101" s="22"/>
      <c r="D101" s="22"/>
      <c r="E101" s="39"/>
      <c r="F101" s="40"/>
      <c r="G101" s="41"/>
      <c r="H101" s="41"/>
      <c r="I101" s="39"/>
      <c r="J101" s="42"/>
      <c r="K101" s="39"/>
      <c r="L101" s="39"/>
      <c r="M101" s="43"/>
      <c r="N101" s="39"/>
      <c r="O101" s="43"/>
      <c r="P101" s="39"/>
      <c r="Q101" s="43"/>
      <c r="R101" s="39"/>
      <c r="S101" s="43"/>
      <c r="T101" s="43"/>
      <c r="U101" s="43"/>
      <c r="V101" s="43"/>
      <c r="W101" s="43"/>
      <c r="X101" s="43"/>
      <c r="Y101" s="43"/>
      <c r="Z101" s="43"/>
      <c r="AA101" s="43"/>
      <c r="AB101" s="43"/>
      <c r="AC101" s="44"/>
      <c r="AD101" s="44"/>
      <c r="AE101" s="44"/>
      <c r="AF101" s="44"/>
      <c r="AG101" s="44"/>
      <c r="AH101" s="44"/>
      <c r="AI101" s="44"/>
      <c r="AJ101" s="120"/>
      <c r="AK101" s="44"/>
      <c r="AL101" s="44"/>
      <c r="AM101" s="45"/>
      <c r="AN101" s="45"/>
      <c r="AO101" s="45"/>
      <c r="AP101" s="45"/>
      <c r="AQ101" s="45"/>
      <c r="AR101" s="45"/>
      <c r="AS101" s="45"/>
      <c r="AT101" s="45"/>
      <c r="AU101" s="45"/>
      <c r="AV101" s="45"/>
      <c r="AW101" s="45"/>
      <c r="AX101" s="45"/>
      <c r="AY101" s="45"/>
      <c r="BA101" s="2">
        <f t="shared" si="38"/>
        <v>0</v>
      </c>
      <c r="BB101" s="2" t="str">
        <f t="shared" si="39"/>
        <v/>
      </c>
      <c r="BC101" s="2" t="str">
        <f t="shared" si="40"/>
        <v/>
      </c>
      <c r="BD101" s="2" t="str">
        <f t="shared" si="41"/>
        <v/>
      </c>
      <c r="BE101" s="2" t="str">
        <f t="shared" si="42"/>
        <v/>
      </c>
      <c r="BF101" s="2" t="str">
        <f t="shared" si="43"/>
        <v/>
      </c>
      <c r="BG101" s="2" t="str">
        <f t="shared" si="44"/>
        <v/>
      </c>
      <c r="BH101" s="2" t="str">
        <f t="shared" si="45"/>
        <v/>
      </c>
      <c r="BI101" s="31" t="str">
        <f t="shared" si="46"/>
        <v/>
      </c>
      <c r="BK101" s="5">
        <f t="shared" si="47"/>
        <v>0</v>
      </c>
      <c r="BL101" s="3">
        <f t="shared" si="48"/>
        <v>0</v>
      </c>
      <c r="BM101" s="3">
        <f t="shared" si="49"/>
        <v>0</v>
      </c>
      <c r="BN101" s="3">
        <f t="shared" si="50"/>
        <v>0</v>
      </c>
      <c r="BO101" s="3">
        <f t="shared" si="51"/>
        <v>0</v>
      </c>
      <c r="BP101" s="93">
        <f t="shared" si="52"/>
        <v>0</v>
      </c>
      <c r="BQ101" s="93">
        <f t="shared" si="53"/>
        <v>0</v>
      </c>
      <c r="BR101" s="93">
        <f t="shared" si="54"/>
        <v>0</v>
      </c>
      <c r="BS101" s="93">
        <f t="shared" si="55"/>
        <v>0</v>
      </c>
      <c r="BT101" s="93">
        <f t="shared" si="56"/>
        <v>0</v>
      </c>
    </row>
    <row r="102" spans="2:72" x14ac:dyDescent="0.2">
      <c r="B102" s="2" t="str">
        <f t="shared" si="37"/>
        <v>-</v>
      </c>
      <c r="C102" s="22"/>
      <c r="D102" s="22"/>
      <c r="E102" s="39"/>
      <c r="F102" s="40"/>
      <c r="G102" s="41"/>
      <c r="H102" s="41"/>
      <c r="I102" s="39"/>
      <c r="J102" s="42"/>
      <c r="K102" s="39"/>
      <c r="L102" s="39"/>
      <c r="M102" s="43"/>
      <c r="N102" s="39"/>
      <c r="O102" s="43"/>
      <c r="P102" s="39"/>
      <c r="Q102" s="43"/>
      <c r="R102" s="39"/>
      <c r="S102" s="43"/>
      <c r="T102" s="43"/>
      <c r="U102" s="43"/>
      <c r="V102" s="43"/>
      <c r="W102" s="43"/>
      <c r="X102" s="43"/>
      <c r="Y102" s="43"/>
      <c r="Z102" s="43"/>
      <c r="AA102" s="43"/>
      <c r="AB102" s="43"/>
      <c r="AC102" s="44"/>
      <c r="AD102" s="44"/>
      <c r="AE102" s="44"/>
      <c r="AF102" s="44"/>
      <c r="AG102" s="44"/>
      <c r="AH102" s="44"/>
      <c r="AI102" s="44"/>
      <c r="AJ102" s="120"/>
      <c r="AK102" s="44"/>
      <c r="AL102" s="44"/>
      <c r="AM102" s="45"/>
      <c r="AN102" s="45"/>
      <c r="AO102" s="45"/>
      <c r="AP102" s="45"/>
      <c r="AQ102" s="45"/>
      <c r="AR102" s="45"/>
      <c r="AS102" s="45"/>
      <c r="AT102" s="45"/>
      <c r="AU102" s="45"/>
      <c r="AV102" s="45"/>
      <c r="AW102" s="45"/>
      <c r="AX102" s="45"/>
      <c r="AY102" s="45"/>
      <c r="BA102" s="2">
        <f t="shared" si="38"/>
        <v>0</v>
      </c>
      <c r="BB102" s="2" t="str">
        <f t="shared" si="39"/>
        <v/>
      </c>
      <c r="BC102" s="2" t="str">
        <f t="shared" si="40"/>
        <v/>
      </c>
      <c r="BD102" s="2" t="str">
        <f t="shared" si="41"/>
        <v/>
      </c>
      <c r="BE102" s="2" t="str">
        <f t="shared" si="42"/>
        <v/>
      </c>
      <c r="BF102" s="2" t="str">
        <f t="shared" si="43"/>
        <v/>
      </c>
      <c r="BG102" s="2" t="str">
        <f t="shared" si="44"/>
        <v/>
      </c>
      <c r="BH102" s="2" t="str">
        <f t="shared" si="45"/>
        <v/>
      </c>
      <c r="BI102" s="31" t="str">
        <f t="shared" si="46"/>
        <v/>
      </c>
      <c r="BK102" s="5">
        <f t="shared" si="47"/>
        <v>0</v>
      </c>
      <c r="BL102" s="3">
        <f t="shared" si="48"/>
        <v>0</v>
      </c>
      <c r="BM102" s="3">
        <f t="shared" si="49"/>
        <v>0</v>
      </c>
      <c r="BN102" s="3">
        <f t="shared" si="50"/>
        <v>0</v>
      </c>
      <c r="BO102" s="3">
        <f t="shared" si="51"/>
        <v>0</v>
      </c>
      <c r="BP102" s="93">
        <f t="shared" si="52"/>
        <v>0</v>
      </c>
      <c r="BQ102" s="93">
        <f t="shared" si="53"/>
        <v>0</v>
      </c>
      <c r="BR102" s="93">
        <f t="shared" si="54"/>
        <v>0</v>
      </c>
      <c r="BS102" s="93">
        <f t="shared" si="55"/>
        <v>0</v>
      </c>
      <c r="BT102" s="93">
        <f t="shared" si="56"/>
        <v>0</v>
      </c>
    </row>
    <row r="103" spans="2:72" x14ac:dyDescent="0.2">
      <c r="B103" s="2" t="str">
        <f t="shared" si="37"/>
        <v>-</v>
      </c>
      <c r="C103" s="22"/>
      <c r="D103" s="22"/>
      <c r="E103" s="39"/>
      <c r="F103" s="40"/>
      <c r="G103" s="41"/>
      <c r="H103" s="41"/>
      <c r="I103" s="39"/>
      <c r="J103" s="42"/>
      <c r="K103" s="39"/>
      <c r="L103" s="39"/>
      <c r="M103" s="43"/>
      <c r="N103" s="39"/>
      <c r="O103" s="43"/>
      <c r="P103" s="39"/>
      <c r="Q103" s="43"/>
      <c r="R103" s="39"/>
      <c r="S103" s="43"/>
      <c r="T103" s="43"/>
      <c r="U103" s="43"/>
      <c r="V103" s="43"/>
      <c r="W103" s="43"/>
      <c r="X103" s="43"/>
      <c r="Y103" s="43"/>
      <c r="Z103" s="43"/>
      <c r="AA103" s="43"/>
      <c r="AB103" s="43"/>
      <c r="AC103" s="44"/>
      <c r="AD103" s="44"/>
      <c r="AE103" s="44"/>
      <c r="AF103" s="44"/>
      <c r="AG103" s="44"/>
      <c r="AH103" s="44"/>
      <c r="AI103" s="44"/>
      <c r="AJ103" s="120"/>
      <c r="AK103" s="44"/>
      <c r="AL103" s="44"/>
      <c r="AM103" s="45"/>
      <c r="AN103" s="45"/>
      <c r="AO103" s="45"/>
      <c r="AP103" s="45"/>
      <c r="AQ103" s="45"/>
      <c r="AR103" s="45"/>
      <c r="AS103" s="45"/>
      <c r="AT103" s="45"/>
      <c r="AU103" s="45"/>
      <c r="AV103" s="45"/>
      <c r="AW103" s="45"/>
      <c r="AX103" s="45"/>
      <c r="AY103" s="45"/>
      <c r="BA103" s="2">
        <f t="shared" si="38"/>
        <v>0</v>
      </c>
      <c r="BB103" s="2" t="str">
        <f t="shared" si="39"/>
        <v/>
      </c>
      <c r="BC103" s="2" t="str">
        <f t="shared" si="40"/>
        <v/>
      </c>
      <c r="BD103" s="2" t="str">
        <f t="shared" si="41"/>
        <v/>
      </c>
      <c r="BE103" s="2" t="str">
        <f t="shared" si="42"/>
        <v/>
      </c>
      <c r="BF103" s="2" t="str">
        <f t="shared" si="43"/>
        <v/>
      </c>
      <c r="BG103" s="2" t="str">
        <f t="shared" si="44"/>
        <v/>
      </c>
      <c r="BH103" s="2" t="str">
        <f t="shared" si="45"/>
        <v/>
      </c>
      <c r="BI103" s="31" t="str">
        <f t="shared" si="46"/>
        <v/>
      </c>
      <c r="BK103" s="5">
        <f t="shared" si="47"/>
        <v>0</v>
      </c>
      <c r="BL103" s="3">
        <f t="shared" si="48"/>
        <v>0</v>
      </c>
      <c r="BM103" s="3">
        <f t="shared" si="49"/>
        <v>0</v>
      </c>
      <c r="BN103" s="3">
        <f t="shared" si="50"/>
        <v>0</v>
      </c>
      <c r="BO103" s="3">
        <f t="shared" si="51"/>
        <v>0</v>
      </c>
      <c r="BP103" s="93">
        <f t="shared" si="52"/>
        <v>0</v>
      </c>
      <c r="BQ103" s="93">
        <f t="shared" si="53"/>
        <v>0</v>
      </c>
      <c r="BR103" s="93">
        <f t="shared" si="54"/>
        <v>0</v>
      </c>
      <c r="BS103" s="93">
        <f t="shared" si="55"/>
        <v>0</v>
      </c>
      <c r="BT103" s="93">
        <f t="shared" si="56"/>
        <v>0</v>
      </c>
    </row>
    <row r="104" spans="2:72" x14ac:dyDescent="0.2">
      <c r="B104" s="2" t="str">
        <f t="shared" si="37"/>
        <v>-</v>
      </c>
      <c r="C104" s="22"/>
      <c r="D104" s="22"/>
      <c r="E104" s="39"/>
      <c r="F104" s="40"/>
      <c r="G104" s="41"/>
      <c r="H104" s="41"/>
      <c r="I104" s="39"/>
      <c r="J104" s="42"/>
      <c r="K104" s="39"/>
      <c r="L104" s="39"/>
      <c r="M104" s="43"/>
      <c r="N104" s="39"/>
      <c r="O104" s="43"/>
      <c r="P104" s="39"/>
      <c r="Q104" s="43"/>
      <c r="R104" s="39"/>
      <c r="S104" s="43"/>
      <c r="T104" s="43"/>
      <c r="U104" s="43"/>
      <c r="V104" s="43"/>
      <c r="W104" s="43"/>
      <c r="X104" s="43"/>
      <c r="Y104" s="43"/>
      <c r="Z104" s="43"/>
      <c r="AA104" s="43"/>
      <c r="AB104" s="43"/>
      <c r="AC104" s="44"/>
      <c r="AD104" s="44"/>
      <c r="AE104" s="44"/>
      <c r="AF104" s="44"/>
      <c r="AG104" s="44"/>
      <c r="AH104" s="44"/>
      <c r="AI104" s="44"/>
      <c r="AJ104" s="120"/>
      <c r="AK104" s="44"/>
      <c r="AL104" s="44"/>
      <c r="AM104" s="45"/>
      <c r="AN104" s="45"/>
      <c r="AO104" s="45"/>
      <c r="AP104" s="45"/>
      <c r="AQ104" s="45"/>
      <c r="AR104" s="45"/>
      <c r="AS104" s="45"/>
      <c r="AT104" s="45"/>
      <c r="AU104" s="45"/>
      <c r="AV104" s="45"/>
      <c r="AW104" s="45"/>
      <c r="AX104" s="45"/>
      <c r="AY104" s="45"/>
      <c r="BA104" s="2">
        <f t="shared" si="38"/>
        <v>0</v>
      </c>
      <c r="BB104" s="2" t="str">
        <f t="shared" si="39"/>
        <v/>
      </c>
      <c r="BC104" s="2" t="str">
        <f t="shared" si="40"/>
        <v/>
      </c>
      <c r="BD104" s="2" t="str">
        <f t="shared" si="41"/>
        <v/>
      </c>
      <c r="BE104" s="2" t="str">
        <f t="shared" si="42"/>
        <v/>
      </c>
      <c r="BF104" s="2" t="str">
        <f t="shared" si="43"/>
        <v/>
      </c>
      <c r="BG104" s="2" t="str">
        <f t="shared" si="44"/>
        <v/>
      </c>
      <c r="BH104" s="2" t="str">
        <f t="shared" si="45"/>
        <v/>
      </c>
      <c r="BI104" s="31" t="str">
        <f t="shared" si="46"/>
        <v/>
      </c>
      <c r="BK104" s="5">
        <f t="shared" si="47"/>
        <v>0</v>
      </c>
      <c r="BL104" s="3">
        <f t="shared" si="48"/>
        <v>0</v>
      </c>
      <c r="BM104" s="3">
        <f t="shared" si="49"/>
        <v>0</v>
      </c>
      <c r="BN104" s="3">
        <f t="shared" si="50"/>
        <v>0</v>
      </c>
      <c r="BO104" s="3">
        <f t="shared" si="51"/>
        <v>0</v>
      </c>
      <c r="BP104" s="93">
        <f t="shared" si="52"/>
        <v>0</v>
      </c>
      <c r="BQ104" s="93">
        <f t="shared" si="53"/>
        <v>0</v>
      </c>
      <c r="BR104" s="93">
        <f t="shared" si="54"/>
        <v>0</v>
      </c>
      <c r="BS104" s="93">
        <f t="shared" si="55"/>
        <v>0</v>
      </c>
      <c r="BT104" s="93">
        <f t="shared" si="56"/>
        <v>0</v>
      </c>
    </row>
    <row r="105" spans="2:72" x14ac:dyDescent="0.2">
      <c r="B105" s="2" t="str">
        <f t="shared" si="37"/>
        <v>-</v>
      </c>
      <c r="C105" s="22"/>
      <c r="D105" s="22"/>
      <c r="E105" s="39"/>
      <c r="F105" s="40"/>
      <c r="G105" s="41"/>
      <c r="H105" s="41"/>
      <c r="I105" s="39"/>
      <c r="J105" s="42"/>
      <c r="K105" s="39"/>
      <c r="L105" s="39"/>
      <c r="M105" s="43"/>
      <c r="N105" s="39"/>
      <c r="O105" s="43"/>
      <c r="P105" s="39"/>
      <c r="Q105" s="43"/>
      <c r="R105" s="39"/>
      <c r="S105" s="43"/>
      <c r="T105" s="43"/>
      <c r="U105" s="43"/>
      <c r="V105" s="43"/>
      <c r="W105" s="43"/>
      <c r="X105" s="43"/>
      <c r="Y105" s="43"/>
      <c r="Z105" s="43"/>
      <c r="AA105" s="43"/>
      <c r="AB105" s="43"/>
      <c r="AC105" s="44"/>
      <c r="AD105" s="44"/>
      <c r="AE105" s="44"/>
      <c r="AF105" s="44"/>
      <c r="AG105" s="44"/>
      <c r="AH105" s="44"/>
      <c r="AI105" s="44"/>
      <c r="AJ105" s="120"/>
      <c r="AK105" s="44"/>
      <c r="AL105" s="44"/>
      <c r="AM105" s="45"/>
      <c r="AN105" s="45"/>
      <c r="AO105" s="45"/>
      <c r="AP105" s="45"/>
      <c r="AQ105" s="45"/>
      <c r="AR105" s="45"/>
      <c r="AS105" s="45"/>
      <c r="AT105" s="45"/>
      <c r="AU105" s="45"/>
      <c r="AV105" s="45"/>
      <c r="AW105" s="45"/>
      <c r="AX105" s="45"/>
      <c r="AY105" s="45"/>
      <c r="BA105" s="2">
        <f t="shared" si="38"/>
        <v>0</v>
      </c>
      <c r="BB105" s="2" t="str">
        <f t="shared" si="39"/>
        <v/>
      </c>
      <c r="BC105" s="2" t="str">
        <f t="shared" si="40"/>
        <v/>
      </c>
      <c r="BD105" s="2" t="str">
        <f t="shared" si="41"/>
        <v/>
      </c>
      <c r="BE105" s="2" t="str">
        <f t="shared" si="42"/>
        <v/>
      </c>
      <c r="BF105" s="2" t="str">
        <f t="shared" si="43"/>
        <v/>
      </c>
      <c r="BG105" s="2" t="str">
        <f t="shared" si="44"/>
        <v/>
      </c>
      <c r="BH105" s="2" t="str">
        <f t="shared" si="45"/>
        <v/>
      </c>
      <c r="BI105" s="31" t="str">
        <f t="shared" si="46"/>
        <v/>
      </c>
      <c r="BK105" s="5">
        <f t="shared" si="47"/>
        <v>0</v>
      </c>
      <c r="BL105" s="3">
        <f t="shared" si="48"/>
        <v>0</v>
      </c>
      <c r="BM105" s="3">
        <f t="shared" si="49"/>
        <v>0</v>
      </c>
      <c r="BN105" s="3">
        <f t="shared" si="50"/>
        <v>0</v>
      </c>
      <c r="BO105" s="3">
        <f t="shared" si="51"/>
        <v>0</v>
      </c>
      <c r="BP105" s="93">
        <f t="shared" si="52"/>
        <v>0</v>
      </c>
      <c r="BQ105" s="93">
        <f t="shared" si="53"/>
        <v>0</v>
      </c>
      <c r="BR105" s="93">
        <f t="shared" si="54"/>
        <v>0</v>
      </c>
      <c r="BS105" s="93">
        <f t="shared" si="55"/>
        <v>0</v>
      </c>
      <c r="BT105" s="93">
        <f t="shared" si="56"/>
        <v>0</v>
      </c>
    </row>
    <row r="106" spans="2:72" x14ac:dyDescent="0.2">
      <c r="B106" s="2" t="str">
        <f t="shared" si="37"/>
        <v>-</v>
      </c>
      <c r="C106" s="22"/>
      <c r="D106" s="22"/>
      <c r="E106" s="39"/>
      <c r="F106" s="40"/>
      <c r="G106" s="41"/>
      <c r="H106" s="41"/>
      <c r="I106" s="39"/>
      <c r="J106" s="42"/>
      <c r="K106" s="39"/>
      <c r="L106" s="39"/>
      <c r="M106" s="43"/>
      <c r="N106" s="39"/>
      <c r="O106" s="43"/>
      <c r="P106" s="39"/>
      <c r="Q106" s="43"/>
      <c r="R106" s="39"/>
      <c r="S106" s="43"/>
      <c r="T106" s="43"/>
      <c r="U106" s="43"/>
      <c r="V106" s="43"/>
      <c r="W106" s="43"/>
      <c r="X106" s="43"/>
      <c r="Y106" s="43"/>
      <c r="Z106" s="43"/>
      <c r="AA106" s="43"/>
      <c r="AB106" s="43"/>
      <c r="AC106" s="44"/>
      <c r="AD106" s="44"/>
      <c r="AE106" s="44"/>
      <c r="AF106" s="44"/>
      <c r="AG106" s="44"/>
      <c r="AH106" s="44"/>
      <c r="AI106" s="44"/>
      <c r="AJ106" s="120"/>
      <c r="AK106" s="44"/>
      <c r="AL106" s="44"/>
      <c r="AM106" s="45"/>
      <c r="AN106" s="45"/>
      <c r="AO106" s="45"/>
      <c r="AP106" s="45"/>
      <c r="AQ106" s="45"/>
      <c r="AR106" s="45"/>
      <c r="AS106" s="45"/>
      <c r="AT106" s="45"/>
      <c r="AU106" s="45"/>
      <c r="AV106" s="45"/>
      <c r="AW106" s="45"/>
      <c r="AX106" s="45"/>
      <c r="AY106" s="45"/>
      <c r="BA106" s="2">
        <f t="shared" si="38"/>
        <v>0</v>
      </c>
      <c r="BB106" s="2" t="str">
        <f t="shared" si="39"/>
        <v/>
      </c>
      <c r="BC106" s="2" t="str">
        <f t="shared" si="40"/>
        <v/>
      </c>
      <c r="BD106" s="2" t="str">
        <f t="shared" si="41"/>
        <v/>
      </c>
      <c r="BE106" s="2" t="str">
        <f t="shared" si="42"/>
        <v/>
      </c>
      <c r="BF106" s="2" t="str">
        <f t="shared" si="43"/>
        <v/>
      </c>
      <c r="BG106" s="2" t="str">
        <f t="shared" si="44"/>
        <v/>
      </c>
      <c r="BH106" s="2" t="str">
        <f t="shared" si="45"/>
        <v/>
      </c>
      <c r="BI106" s="31" t="str">
        <f t="shared" si="46"/>
        <v/>
      </c>
      <c r="BK106" s="5">
        <f t="shared" si="47"/>
        <v>0</v>
      </c>
      <c r="BL106" s="3">
        <f t="shared" si="48"/>
        <v>0</v>
      </c>
      <c r="BM106" s="3">
        <f t="shared" si="49"/>
        <v>0</v>
      </c>
      <c r="BN106" s="3">
        <f t="shared" si="50"/>
        <v>0</v>
      </c>
      <c r="BO106" s="3">
        <f t="shared" si="51"/>
        <v>0</v>
      </c>
      <c r="BP106" s="93">
        <f t="shared" si="52"/>
        <v>0</v>
      </c>
      <c r="BQ106" s="93">
        <f t="shared" si="53"/>
        <v>0</v>
      </c>
      <c r="BR106" s="93">
        <f t="shared" si="54"/>
        <v>0</v>
      </c>
      <c r="BS106" s="93">
        <f t="shared" si="55"/>
        <v>0</v>
      </c>
      <c r="BT106" s="93">
        <f t="shared" si="56"/>
        <v>0</v>
      </c>
    </row>
    <row r="107" spans="2:72" x14ac:dyDescent="0.2">
      <c r="B107" s="2" t="str">
        <f t="shared" si="37"/>
        <v>-</v>
      </c>
      <c r="C107" s="22"/>
      <c r="D107" s="22"/>
      <c r="E107" s="39"/>
      <c r="F107" s="40"/>
      <c r="G107" s="41"/>
      <c r="H107" s="41"/>
      <c r="I107" s="39"/>
      <c r="J107" s="42"/>
      <c r="K107" s="39"/>
      <c r="L107" s="39"/>
      <c r="M107" s="43"/>
      <c r="N107" s="39"/>
      <c r="O107" s="43"/>
      <c r="P107" s="39"/>
      <c r="Q107" s="43"/>
      <c r="R107" s="39"/>
      <c r="S107" s="43"/>
      <c r="T107" s="43"/>
      <c r="U107" s="43"/>
      <c r="V107" s="43"/>
      <c r="W107" s="43"/>
      <c r="X107" s="43"/>
      <c r="Y107" s="43"/>
      <c r="Z107" s="43"/>
      <c r="AA107" s="43"/>
      <c r="AB107" s="43"/>
      <c r="AC107" s="44"/>
      <c r="AD107" s="44"/>
      <c r="AE107" s="44"/>
      <c r="AF107" s="44"/>
      <c r="AG107" s="44"/>
      <c r="AH107" s="44"/>
      <c r="AI107" s="44"/>
      <c r="AJ107" s="120"/>
      <c r="AK107" s="44"/>
      <c r="AL107" s="44"/>
      <c r="AM107" s="45"/>
      <c r="AN107" s="45"/>
      <c r="AO107" s="45"/>
      <c r="AP107" s="45"/>
      <c r="AQ107" s="45"/>
      <c r="AR107" s="45"/>
      <c r="AS107" s="45"/>
      <c r="AT107" s="45"/>
      <c r="AU107" s="45"/>
      <c r="AV107" s="45"/>
      <c r="AW107" s="45"/>
      <c r="AX107" s="45"/>
      <c r="AY107" s="45"/>
      <c r="BA107" s="2">
        <f t="shared" si="38"/>
        <v>0</v>
      </c>
      <c r="BB107" s="2" t="str">
        <f t="shared" si="39"/>
        <v/>
      </c>
      <c r="BC107" s="2" t="str">
        <f t="shared" si="40"/>
        <v/>
      </c>
      <c r="BD107" s="2" t="str">
        <f t="shared" si="41"/>
        <v/>
      </c>
      <c r="BE107" s="2" t="str">
        <f t="shared" si="42"/>
        <v/>
      </c>
      <c r="BF107" s="2" t="str">
        <f t="shared" si="43"/>
        <v/>
      </c>
      <c r="BG107" s="2" t="str">
        <f t="shared" si="44"/>
        <v/>
      </c>
      <c r="BH107" s="2" t="str">
        <f t="shared" si="45"/>
        <v/>
      </c>
      <c r="BI107" s="31" t="str">
        <f t="shared" si="46"/>
        <v/>
      </c>
      <c r="BK107" s="5">
        <f t="shared" si="47"/>
        <v>0</v>
      </c>
      <c r="BL107" s="3">
        <f t="shared" si="48"/>
        <v>0</v>
      </c>
      <c r="BM107" s="3">
        <f t="shared" si="49"/>
        <v>0</v>
      </c>
      <c r="BN107" s="3">
        <f t="shared" si="50"/>
        <v>0</v>
      </c>
      <c r="BO107" s="3">
        <f t="shared" si="51"/>
        <v>0</v>
      </c>
      <c r="BP107" s="93">
        <f t="shared" si="52"/>
        <v>0</v>
      </c>
      <c r="BQ107" s="93">
        <f t="shared" si="53"/>
        <v>0</v>
      </c>
      <c r="BR107" s="93">
        <f t="shared" si="54"/>
        <v>0</v>
      </c>
      <c r="BS107" s="93">
        <f t="shared" si="55"/>
        <v>0</v>
      </c>
      <c r="BT107" s="93">
        <f t="shared" si="56"/>
        <v>0</v>
      </c>
    </row>
    <row r="108" spans="2:72" x14ac:dyDescent="0.2">
      <c r="B108" s="2" t="str">
        <f t="shared" si="37"/>
        <v>-</v>
      </c>
      <c r="C108" s="22"/>
      <c r="D108" s="22"/>
      <c r="E108" s="39"/>
      <c r="F108" s="40"/>
      <c r="G108" s="41"/>
      <c r="H108" s="41"/>
      <c r="I108" s="39"/>
      <c r="J108" s="42"/>
      <c r="K108" s="39"/>
      <c r="L108" s="39"/>
      <c r="M108" s="43"/>
      <c r="N108" s="39"/>
      <c r="O108" s="43"/>
      <c r="P108" s="39"/>
      <c r="Q108" s="43"/>
      <c r="R108" s="39"/>
      <c r="S108" s="43"/>
      <c r="T108" s="43"/>
      <c r="U108" s="43"/>
      <c r="V108" s="43"/>
      <c r="W108" s="43"/>
      <c r="X108" s="43"/>
      <c r="Y108" s="43"/>
      <c r="Z108" s="43"/>
      <c r="AA108" s="43"/>
      <c r="AB108" s="43"/>
      <c r="AC108" s="44"/>
      <c r="AD108" s="44"/>
      <c r="AE108" s="44"/>
      <c r="AF108" s="44"/>
      <c r="AG108" s="44"/>
      <c r="AH108" s="44"/>
      <c r="AI108" s="44"/>
      <c r="AJ108" s="120"/>
      <c r="AK108" s="44"/>
      <c r="AL108" s="44"/>
      <c r="AM108" s="45"/>
      <c r="AN108" s="45"/>
      <c r="AO108" s="45"/>
      <c r="AP108" s="45"/>
      <c r="AQ108" s="45"/>
      <c r="AR108" s="45"/>
      <c r="AS108" s="45"/>
      <c r="AT108" s="45"/>
      <c r="AU108" s="45"/>
      <c r="AV108" s="45"/>
      <c r="AW108" s="45"/>
      <c r="AX108" s="45"/>
      <c r="AY108" s="45"/>
      <c r="BA108" s="2">
        <f t="shared" si="38"/>
        <v>0</v>
      </c>
      <c r="BB108" s="2" t="str">
        <f t="shared" ref="BB108:BB140" si="57">IF(L108="","",$E108-2&amp;L108)</f>
        <v/>
      </c>
      <c r="BC108" s="2" t="str">
        <f t="shared" ref="BC108:BC139" si="58">IF(BC$9&gt;$BA108,"",$E108-2&amp;N108)</f>
        <v/>
      </c>
      <c r="BD108" s="2" t="str">
        <f t="shared" ref="BD108:BD139" si="59">IF(BD$9&gt;$BA108,"",$E108-2&amp;P108)</f>
        <v/>
      </c>
      <c r="BE108" s="2" t="str">
        <f t="shared" ref="BE108:BE139" si="60">IF(BE$9&gt;$BA108,"",$E108-2&amp;R108)</f>
        <v/>
      </c>
      <c r="BF108" s="2" t="str">
        <f t="shared" ref="BF108:BF139" si="61">IF(BF$9&gt;$BA108,"",$E108-2&amp;T108)</f>
        <v/>
      </c>
      <c r="BG108" s="2" t="str">
        <f t="shared" ref="BG108:BG139" si="62">IF(BG$9&gt;$BA108,"",$E108-2&amp;V108)</f>
        <v/>
      </c>
      <c r="BH108" s="2" t="str">
        <f t="shared" ref="BH108:BH139" si="63">IF(BH$9&gt;$BA108,"",$E108-2&amp;X108)</f>
        <v/>
      </c>
      <c r="BI108" s="31" t="str">
        <f t="shared" ref="BI108:BI139" si="64">IF(BI$9&gt;$BA108,"",$E108-2&amp;Z108)</f>
        <v/>
      </c>
      <c r="BK108" s="5">
        <f t="shared" ref="BK108:BK139" si="65">AB108</f>
        <v>0</v>
      </c>
      <c r="BL108" s="3">
        <f t="shared" ref="BL108:BL139" si="66">IFERROR(BK108*(AC108+AD108),0)</f>
        <v>0</v>
      </c>
      <c r="BM108" s="3">
        <f t="shared" ref="BM108:BM139" si="67">IFERROR(BK108*AG108,0)</f>
        <v>0</v>
      </c>
      <c r="BN108" s="3">
        <f t="shared" ref="BN108:BN139" si="68">IFERROR(AF108*BK108,0)</f>
        <v>0</v>
      </c>
      <c r="BO108" s="3">
        <f t="shared" ref="BO108:BO139" si="69">IFERROR(BK108*(AH108+AI108),0)</f>
        <v>0</v>
      </c>
      <c r="BP108" s="93">
        <f t="shared" si="52"/>
        <v>0</v>
      </c>
      <c r="BQ108" s="93">
        <f t="shared" si="53"/>
        <v>0</v>
      </c>
      <c r="BR108" s="93">
        <f t="shared" si="54"/>
        <v>0</v>
      </c>
      <c r="BS108" s="93">
        <f t="shared" si="55"/>
        <v>0</v>
      </c>
      <c r="BT108" s="93">
        <f t="shared" ref="BT108:BT139" si="70">IFERROR(IF(AM108="DS",AN108/AO108,IF(AM108="AE",AP108/AQ108,AR108/AU108)),0)</f>
        <v>0</v>
      </c>
    </row>
    <row r="109" spans="2:72" x14ac:dyDescent="0.2">
      <c r="B109" s="2" t="str">
        <f t="shared" si="37"/>
        <v>-</v>
      </c>
      <c r="C109" s="22"/>
      <c r="D109" s="22"/>
      <c r="E109" s="39"/>
      <c r="F109" s="40"/>
      <c r="G109" s="41"/>
      <c r="H109" s="41"/>
      <c r="I109" s="39"/>
      <c r="J109" s="42"/>
      <c r="K109" s="39"/>
      <c r="L109" s="39"/>
      <c r="M109" s="43"/>
      <c r="N109" s="39"/>
      <c r="O109" s="43"/>
      <c r="P109" s="39"/>
      <c r="Q109" s="43"/>
      <c r="R109" s="39"/>
      <c r="S109" s="43"/>
      <c r="T109" s="43"/>
      <c r="U109" s="43"/>
      <c r="V109" s="43"/>
      <c r="W109" s="43"/>
      <c r="X109" s="43"/>
      <c r="Y109" s="43"/>
      <c r="Z109" s="43"/>
      <c r="AA109" s="43"/>
      <c r="AB109" s="43"/>
      <c r="AC109" s="44"/>
      <c r="AD109" s="44"/>
      <c r="AE109" s="44"/>
      <c r="AF109" s="44"/>
      <c r="AG109" s="44"/>
      <c r="AH109" s="44"/>
      <c r="AI109" s="44"/>
      <c r="AJ109" s="120"/>
      <c r="AK109" s="44"/>
      <c r="AL109" s="44"/>
      <c r="AM109" s="45"/>
      <c r="AN109" s="45"/>
      <c r="AO109" s="45"/>
      <c r="AP109" s="45"/>
      <c r="AQ109" s="45"/>
      <c r="AR109" s="45"/>
      <c r="AS109" s="45"/>
      <c r="AT109" s="45"/>
      <c r="AU109" s="45"/>
      <c r="AV109" s="45"/>
      <c r="AW109" s="45"/>
      <c r="AX109" s="45"/>
      <c r="AY109" s="45"/>
      <c r="BA109" s="2">
        <f t="shared" si="38"/>
        <v>0</v>
      </c>
      <c r="BB109" s="2" t="str">
        <f t="shared" si="57"/>
        <v/>
      </c>
      <c r="BC109" s="2" t="str">
        <f t="shared" si="58"/>
        <v/>
      </c>
      <c r="BD109" s="2" t="str">
        <f t="shared" si="59"/>
        <v/>
      </c>
      <c r="BE109" s="2" t="str">
        <f t="shared" si="60"/>
        <v/>
      </c>
      <c r="BF109" s="2" t="str">
        <f t="shared" si="61"/>
        <v/>
      </c>
      <c r="BG109" s="2" t="str">
        <f t="shared" si="62"/>
        <v/>
      </c>
      <c r="BH109" s="2" t="str">
        <f t="shared" si="63"/>
        <v/>
      </c>
      <c r="BI109" s="31" t="str">
        <f t="shared" si="64"/>
        <v/>
      </c>
      <c r="BK109" s="5">
        <f t="shared" si="65"/>
        <v>0</v>
      </c>
      <c r="BL109" s="3">
        <f t="shared" si="66"/>
        <v>0</v>
      </c>
      <c r="BM109" s="3">
        <f t="shared" si="67"/>
        <v>0</v>
      </c>
      <c r="BN109" s="3">
        <f t="shared" si="68"/>
        <v>0</v>
      </c>
      <c r="BO109" s="3">
        <f t="shared" si="69"/>
        <v>0</v>
      </c>
      <c r="BP109" s="93">
        <f t="shared" si="52"/>
        <v>0</v>
      </c>
      <c r="BQ109" s="93">
        <f t="shared" si="53"/>
        <v>0</v>
      </c>
      <c r="BR109" s="93">
        <f t="shared" si="54"/>
        <v>0</v>
      </c>
      <c r="BS109" s="93">
        <f t="shared" si="55"/>
        <v>0</v>
      </c>
      <c r="BT109" s="93">
        <f t="shared" si="70"/>
        <v>0</v>
      </c>
    </row>
    <row r="110" spans="2:72" x14ac:dyDescent="0.2">
      <c r="B110" s="2" t="str">
        <f t="shared" si="37"/>
        <v>-</v>
      </c>
      <c r="C110" s="22"/>
      <c r="D110" s="22"/>
      <c r="E110" s="39"/>
      <c r="F110" s="40"/>
      <c r="G110" s="41"/>
      <c r="H110" s="41"/>
      <c r="I110" s="39"/>
      <c r="J110" s="42"/>
      <c r="K110" s="39"/>
      <c r="L110" s="39"/>
      <c r="M110" s="43"/>
      <c r="N110" s="39"/>
      <c r="O110" s="43"/>
      <c r="P110" s="39"/>
      <c r="Q110" s="43"/>
      <c r="R110" s="39"/>
      <c r="S110" s="43"/>
      <c r="T110" s="43"/>
      <c r="U110" s="43"/>
      <c r="V110" s="43"/>
      <c r="W110" s="43"/>
      <c r="X110" s="43"/>
      <c r="Y110" s="43"/>
      <c r="Z110" s="43"/>
      <c r="AA110" s="43"/>
      <c r="AB110" s="43"/>
      <c r="AC110" s="44"/>
      <c r="AD110" s="44"/>
      <c r="AE110" s="44"/>
      <c r="AF110" s="44"/>
      <c r="AG110" s="44"/>
      <c r="AH110" s="44"/>
      <c r="AI110" s="44"/>
      <c r="AJ110" s="120"/>
      <c r="AK110" s="44"/>
      <c r="AL110" s="44"/>
      <c r="AM110" s="45"/>
      <c r="AN110" s="45"/>
      <c r="AO110" s="45"/>
      <c r="AP110" s="45"/>
      <c r="AQ110" s="45"/>
      <c r="AR110" s="45"/>
      <c r="AS110" s="45"/>
      <c r="AT110" s="45"/>
      <c r="AU110" s="45"/>
      <c r="AV110" s="45"/>
      <c r="AW110" s="45"/>
      <c r="AX110" s="45"/>
      <c r="AY110" s="45"/>
      <c r="BA110" s="2">
        <f t="shared" si="38"/>
        <v>0</v>
      </c>
      <c r="BB110" s="2" t="str">
        <f t="shared" si="57"/>
        <v/>
      </c>
      <c r="BC110" s="2" t="str">
        <f t="shared" si="58"/>
        <v/>
      </c>
      <c r="BD110" s="2" t="str">
        <f t="shared" si="59"/>
        <v/>
      </c>
      <c r="BE110" s="2" t="str">
        <f t="shared" si="60"/>
        <v/>
      </c>
      <c r="BF110" s="2" t="str">
        <f t="shared" si="61"/>
        <v/>
      </c>
      <c r="BG110" s="2" t="str">
        <f t="shared" si="62"/>
        <v/>
      </c>
      <c r="BH110" s="2" t="str">
        <f t="shared" si="63"/>
        <v/>
      </c>
      <c r="BI110" s="31" t="str">
        <f t="shared" si="64"/>
        <v/>
      </c>
      <c r="BK110" s="5">
        <f t="shared" si="65"/>
        <v>0</v>
      </c>
      <c r="BL110" s="3">
        <f t="shared" si="66"/>
        <v>0</v>
      </c>
      <c r="BM110" s="3">
        <f t="shared" si="67"/>
        <v>0</v>
      </c>
      <c r="BN110" s="3">
        <f t="shared" si="68"/>
        <v>0</v>
      </c>
      <c r="BO110" s="3">
        <f t="shared" si="69"/>
        <v>0</v>
      </c>
      <c r="BP110" s="93">
        <f t="shared" si="52"/>
        <v>0</v>
      </c>
      <c r="BQ110" s="93">
        <f t="shared" si="53"/>
        <v>0</v>
      </c>
      <c r="BR110" s="93">
        <f t="shared" si="54"/>
        <v>0</v>
      </c>
      <c r="BS110" s="93">
        <f t="shared" si="55"/>
        <v>0</v>
      </c>
      <c r="BT110" s="93">
        <f t="shared" si="70"/>
        <v>0</v>
      </c>
    </row>
    <row r="111" spans="2:72" x14ac:dyDescent="0.2">
      <c r="B111" s="2" t="str">
        <f t="shared" si="37"/>
        <v>-</v>
      </c>
      <c r="C111" s="22"/>
      <c r="D111" s="22"/>
      <c r="E111" s="39"/>
      <c r="F111" s="40"/>
      <c r="G111" s="41"/>
      <c r="H111" s="41"/>
      <c r="I111" s="39"/>
      <c r="J111" s="42"/>
      <c r="K111" s="39"/>
      <c r="L111" s="39"/>
      <c r="M111" s="43"/>
      <c r="N111" s="39"/>
      <c r="O111" s="43"/>
      <c r="P111" s="39"/>
      <c r="Q111" s="43"/>
      <c r="R111" s="39"/>
      <c r="S111" s="43"/>
      <c r="T111" s="43"/>
      <c r="U111" s="43"/>
      <c r="V111" s="43"/>
      <c r="W111" s="43"/>
      <c r="X111" s="43"/>
      <c r="Y111" s="43"/>
      <c r="Z111" s="43"/>
      <c r="AA111" s="43"/>
      <c r="AB111" s="43"/>
      <c r="AC111" s="44"/>
      <c r="AD111" s="44"/>
      <c r="AE111" s="44"/>
      <c r="AF111" s="44"/>
      <c r="AG111" s="44"/>
      <c r="AH111" s="44"/>
      <c r="AI111" s="44"/>
      <c r="AJ111" s="120"/>
      <c r="AK111" s="44"/>
      <c r="AL111" s="44"/>
      <c r="AM111" s="45"/>
      <c r="AN111" s="45"/>
      <c r="AO111" s="45"/>
      <c r="AP111" s="45"/>
      <c r="AQ111" s="45"/>
      <c r="AR111" s="45"/>
      <c r="AS111" s="45"/>
      <c r="AT111" s="45"/>
      <c r="AU111" s="45"/>
      <c r="AV111" s="45"/>
      <c r="AW111" s="45"/>
      <c r="AX111" s="45"/>
      <c r="AY111" s="45"/>
      <c r="BA111" s="2">
        <f t="shared" si="38"/>
        <v>0</v>
      </c>
      <c r="BB111" s="2" t="str">
        <f t="shared" si="57"/>
        <v/>
      </c>
      <c r="BC111" s="2" t="str">
        <f t="shared" si="58"/>
        <v/>
      </c>
      <c r="BD111" s="2" t="str">
        <f t="shared" si="59"/>
        <v/>
      </c>
      <c r="BE111" s="2" t="str">
        <f t="shared" si="60"/>
        <v/>
      </c>
      <c r="BF111" s="2" t="str">
        <f t="shared" si="61"/>
        <v/>
      </c>
      <c r="BG111" s="2" t="str">
        <f t="shared" si="62"/>
        <v/>
      </c>
      <c r="BH111" s="2" t="str">
        <f t="shared" si="63"/>
        <v/>
      </c>
      <c r="BI111" s="31" t="str">
        <f t="shared" si="64"/>
        <v/>
      </c>
      <c r="BK111" s="5">
        <f t="shared" si="65"/>
        <v>0</v>
      </c>
      <c r="BL111" s="3">
        <f t="shared" si="66"/>
        <v>0</v>
      </c>
      <c r="BM111" s="3">
        <f t="shared" si="67"/>
        <v>0</v>
      </c>
      <c r="BN111" s="3">
        <f t="shared" si="68"/>
        <v>0</v>
      </c>
      <c r="BO111" s="3">
        <f t="shared" si="69"/>
        <v>0</v>
      </c>
      <c r="BP111" s="93">
        <f t="shared" si="52"/>
        <v>0</v>
      </c>
      <c r="BQ111" s="93">
        <f t="shared" si="53"/>
        <v>0</v>
      </c>
      <c r="BR111" s="93">
        <f t="shared" si="54"/>
        <v>0</v>
      </c>
      <c r="BS111" s="93">
        <f t="shared" si="55"/>
        <v>0</v>
      </c>
      <c r="BT111" s="93">
        <f t="shared" si="70"/>
        <v>0</v>
      </c>
    </row>
    <row r="112" spans="2:72" x14ac:dyDescent="0.2">
      <c r="B112" s="2" t="str">
        <f t="shared" si="37"/>
        <v>-</v>
      </c>
      <c r="C112" s="22"/>
      <c r="D112" s="22"/>
      <c r="E112" s="39"/>
      <c r="F112" s="40"/>
      <c r="G112" s="41"/>
      <c r="H112" s="41"/>
      <c r="I112" s="39"/>
      <c r="J112" s="42"/>
      <c r="K112" s="39"/>
      <c r="L112" s="39"/>
      <c r="M112" s="43"/>
      <c r="N112" s="39"/>
      <c r="O112" s="43"/>
      <c r="P112" s="39"/>
      <c r="Q112" s="43"/>
      <c r="R112" s="39"/>
      <c r="S112" s="43"/>
      <c r="T112" s="43"/>
      <c r="U112" s="43"/>
      <c r="V112" s="43"/>
      <c r="W112" s="43"/>
      <c r="X112" s="43"/>
      <c r="Y112" s="43"/>
      <c r="Z112" s="43"/>
      <c r="AA112" s="43"/>
      <c r="AB112" s="43"/>
      <c r="AC112" s="44"/>
      <c r="AD112" s="44"/>
      <c r="AE112" s="44"/>
      <c r="AF112" s="44"/>
      <c r="AG112" s="44"/>
      <c r="AH112" s="44"/>
      <c r="AI112" s="44"/>
      <c r="AJ112" s="120"/>
      <c r="AK112" s="44"/>
      <c r="AL112" s="44"/>
      <c r="AM112" s="45"/>
      <c r="AN112" s="45"/>
      <c r="AO112" s="45"/>
      <c r="AP112" s="45"/>
      <c r="AQ112" s="45"/>
      <c r="AR112" s="45"/>
      <c r="AS112" s="45"/>
      <c r="AT112" s="45"/>
      <c r="AU112" s="45"/>
      <c r="AV112" s="45"/>
      <c r="AW112" s="45"/>
      <c r="AX112" s="45"/>
      <c r="AY112" s="45"/>
      <c r="BA112" s="2">
        <f t="shared" si="38"/>
        <v>0</v>
      </c>
      <c r="BB112" s="2" t="str">
        <f t="shared" si="57"/>
        <v/>
      </c>
      <c r="BC112" s="2" t="str">
        <f t="shared" si="58"/>
        <v/>
      </c>
      <c r="BD112" s="2" t="str">
        <f t="shared" si="59"/>
        <v/>
      </c>
      <c r="BE112" s="2" t="str">
        <f t="shared" si="60"/>
        <v/>
      </c>
      <c r="BF112" s="2" t="str">
        <f t="shared" si="61"/>
        <v/>
      </c>
      <c r="BG112" s="2" t="str">
        <f t="shared" si="62"/>
        <v/>
      </c>
      <c r="BH112" s="2" t="str">
        <f t="shared" si="63"/>
        <v/>
      </c>
      <c r="BI112" s="31" t="str">
        <f t="shared" si="64"/>
        <v/>
      </c>
      <c r="BK112" s="5">
        <f t="shared" si="65"/>
        <v>0</v>
      </c>
      <c r="BL112" s="3">
        <f t="shared" si="66"/>
        <v>0</v>
      </c>
      <c r="BM112" s="3">
        <f t="shared" si="67"/>
        <v>0</v>
      </c>
      <c r="BN112" s="3">
        <f t="shared" si="68"/>
        <v>0</v>
      </c>
      <c r="BO112" s="3">
        <f t="shared" si="69"/>
        <v>0</v>
      </c>
      <c r="BP112" s="93">
        <f t="shared" si="52"/>
        <v>0</v>
      </c>
      <c r="BQ112" s="93">
        <f t="shared" si="53"/>
        <v>0</v>
      </c>
      <c r="BR112" s="93">
        <f t="shared" si="54"/>
        <v>0</v>
      </c>
      <c r="BS112" s="93">
        <f t="shared" si="55"/>
        <v>0</v>
      </c>
      <c r="BT112" s="93">
        <f t="shared" si="70"/>
        <v>0</v>
      </c>
    </row>
    <row r="113" spans="2:72" x14ac:dyDescent="0.2">
      <c r="B113" s="2" t="str">
        <f t="shared" si="37"/>
        <v>-</v>
      </c>
      <c r="C113" s="22"/>
      <c r="D113" s="22"/>
      <c r="E113" s="39"/>
      <c r="F113" s="40"/>
      <c r="G113" s="41"/>
      <c r="H113" s="41"/>
      <c r="I113" s="39"/>
      <c r="J113" s="42"/>
      <c r="K113" s="39"/>
      <c r="L113" s="39"/>
      <c r="M113" s="43"/>
      <c r="N113" s="39"/>
      <c r="O113" s="43"/>
      <c r="P113" s="39"/>
      <c r="Q113" s="43"/>
      <c r="R113" s="39"/>
      <c r="S113" s="43"/>
      <c r="T113" s="43"/>
      <c r="U113" s="43"/>
      <c r="V113" s="43"/>
      <c r="W113" s="43"/>
      <c r="X113" s="43"/>
      <c r="Y113" s="43"/>
      <c r="Z113" s="43"/>
      <c r="AA113" s="43"/>
      <c r="AB113" s="43"/>
      <c r="AC113" s="44"/>
      <c r="AD113" s="44"/>
      <c r="AE113" s="44"/>
      <c r="AF113" s="44"/>
      <c r="AG113" s="44"/>
      <c r="AH113" s="44"/>
      <c r="AI113" s="44"/>
      <c r="AJ113" s="120"/>
      <c r="AK113" s="44"/>
      <c r="AL113" s="44"/>
      <c r="AM113" s="45"/>
      <c r="AN113" s="45"/>
      <c r="AO113" s="45"/>
      <c r="AP113" s="45"/>
      <c r="AQ113" s="45"/>
      <c r="AR113" s="45"/>
      <c r="AS113" s="45"/>
      <c r="AT113" s="45"/>
      <c r="AU113" s="45"/>
      <c r="AV113" s="45"/>
      <c r="AW113" s="45"/>
      <c r="AX113" s="45"/>
      <c r="AY113" s="45"/>
      <c r="BA113" s="2">
        <f t="shared" si="38"/>
        <v>0</v>
      </c>
      <c r="BB113" s="2" t="str">
        <f t="shared" si="57"/>
        <v/>
      </c>
      <c r="BC113" s="2" t="str">
        <f t="shared" si="58"/>
        <v/>
      </c>
      <c r="BD113" s="2" t="str">
        <f t="shared" si="59"/>
        <v/>
      </c>
      <c r="BE113" s="2" t="str">
        <f t="shared" si="60"/>
        <v/>
      </c>
      <c r="BF113" s="2" t="str">
        <f t="shared" si="61"/>
        <v/>
      </c>
      <c r="BG113" s="2" t="str">
        <f t="shared" si="62"/>
        <v/>
      </c>
      <c r="BH113" s="2" t="str">
        <f t="shared" si="63"/>
        <v/>
      </c>
      <c r="BI113" s="31" t="str">
        <f t="shared" si="64"/>
        <v/>
      </c>
      <c r="BK113" s="5">
        <f t="shared" si="65"/>
        <v>0</v>
      </c>
      <c r="BL113" s="3">
        <f t="shared" si="66"/>
        <v>0</v>
      </c>
      <c r="BM113" s="3">
        <f t="shared" si="67"/>
        <v>0</v>
      </c>
      <c r="BN113" s="3">
        <f t="shared" si="68"/>
        <v>0</v>
      </c>
      <c r="BO113" s="3">
        <f t="shared" si="69"/>
        <v>0</v>
      </c>
      <c r="BP113" s="93">
        <f t="shared" si="52"/>
        <v>0</v>
      </c>
      <c r="BQ113" s="93">
        <f t="shared" si="53"/>
        <v>0</v>
      </c>
      <c r="BR113" s="93">
        <f t="shared" si="54"/>
        <v>0</v>
      </c>
      <c r="BS113" s="93">
        <f t="shared" si="55"/>
        <v>0</v>
      </c>
      <c r="BT113" s="93">
        <f t="shared" si="70"/>
        <v>0</v>
      </c>
    </row>
    <row r="114" spans="2:72" x14ac:dyDescent="0.2">
      <c r="B114" s="2" t="str">
        <f t="shared" si="37"/>
        <v>-</v>
      </c>
      <c r="C114" s="22"/>
      <c r="D114" s="22"/>
      <c r="E114" s="39"/>
      <c r="F114" s="40"/>
      <c r="G114" s="41"/>
      <c r="H114" s="41"/>
      <c r="I114" s="39"/>
      <c r="J114" s="42"/>
      <c r="K114" s="39"/>
      <c r="L114" s="39"/>
      <c r="M114" s="43"/>
      <c r="N114" s="39"/>
      <c r="O114" s="43"/>
      <c r="P114" s="39"/>
      <c r="Q114" s="43"/>
      <c r="R114" s="39"/>
      <c r="S114" s="43"/>
      <c r="T114" s="43"/>
      <c r="U114" s="43"/>
      <c r="V114" s="43"/>
      <c r="W114" s="43"/>
      <c r="X114" s="43"/>
      <c r="Y114" s="43"/>
      <c r="Z114" s="43"/>
      <c r="AA114" s="43"/>
      <c r="AB114" s="43"/>
      <c r="AC114" s="44"/>
      <c r="AD114" s="44"/>
      <c r="AE114" s="44"/>
      <c r="AF114" s="44"/>
      <c r="AG114" s="44"/>
      <c r="AH114" s="44"/>
      <c r="AI114" s="44"/>
      <c r="AJ114" s="120"/>
      <c r="AK114" s="44"/>
      <c r="AL114" s="44"/>
      <c r="AM114" s="45"/>
      <c r="AN114" s="45"/>
      <c r="AO114" s="45"/>
      <c r="AP114" s="45"/>
      <c r="AQ114" s="45"/>
      <c r="AR114" s="45"/>
      <c r="AS114" s="45"/>
      <c r="AT114" s="45"/>
      <c r="AU114" s="45"/>
      <c r="AV114" s="45"/>
      <c r="AW114" s="45"/>
      <c r="AX114" s="45"/>
      <c r="AY114" s="45"/>
      <c r="BA114" s="2">
        <f t="shared" si="38"/>
        <v>0</v>
      </c>
      <c r="BB114" s="2" t="str">
        <f t="shared" si="57"/>
        <v/>
      </c>
      <c r="BC114" s="2" t="str">
        <f t="shared" si="58"/>
        <v/>
      </c>
      <c r="BD114" s="2" t="str">
        <f t="shared" si="59"/>
        <v/>
      </c>
      <c r="BE114" s="2" t="str">
        <f t="shared" si="60"/>
        <v/>
      </c>
      <c r="BF114" s="2" t="str">
        <f t="shared" si="61"/>
        <v/>
      </c>
      <c r="BG114" s="2" t="str">
        <f t="shared" si="62"/>
        <v/>
      </c>
      <c r="BH114" s="2" t="str">
        <f t="shared" si="63"/>
        <v/>
      </c>
      <c r="BI114" s="31" t="str">
        <f t="shared" si="64"/>
        <v/>
      </c>
      <c r="BK114" s="5">
        <f t="shared" si="65"/>
        <v>0</v>
      </c>
      <c r="BL114" s="3">
        <f t="shared" si="66"/>
        <v>0</v>
      </c>
      <c r="BM114" s="3">
        <f t="shared" si="67"/>
        <v>0</v>
      </c>
      <c r="BN114" s="3">
        <f t="shared" si="68"/>
        <v>0</v>
      </c>
      <c r="BO114" s="3">
        <f t="shared" si="69"/>
        <v>0</v>
      </c>
      <c r="BP114" s="93">
        <f t="shared" si="52"/>
        <v>0</v>
      </c>
      <c r="BQ114" s="93">
        <f t="shared" si="53"/>
        <v>0</v>
      </c>
      <c r="BR114" s="93">
        <f t="shared" si="54"/>
        <v>0</v>
      </c>
      <c r="BS114" s="93">
        <f t="shared" si="55"/>
        <v>0</v>
      </c>
      <c r="BT114" s="93">
        <f t="shared" si="70"/>
        <v>0</v>
      </c>
    </row>
    <row r="115" spans="2:72" x14ac:dyDescent="0.2">
      <c r="B115" s="2" t="str">
        <f t="shared" si="37"/>
        <v>-</v>
      </c>
      <c r="C115" s="22"/>
      <c r="D115" s="22"/>
      <c r="E115" s="39"/>
      <c r="F115" s="40"/>
      <c r="G115" s="41"/>
      <c r="H115" s="41"/>
      <c r="I115" s="39"/>
      <c r="J115" s="42"/>
      <c r="K115" s="39"/>
      <c r="L115" s="39"/>
      <c r="M115" s="43"/>
      <c r="N115" s="39"/>
      <c r="O115" s="43"/>
      <c r="P115" s="39"/>
      <c r="Q115" s="43"/>
      <c r="R115" s="39"/>
      <c r="S115" s="43"/>
      <c r="T115" s="43"/>
      <c r="U115" s="43"/>
      <c r="V115" s="43"/>
      <c r="W115" s="43"/>
      <c r="X115" s="43"/>
      <c r="Y115" s="43"/>
      <c r="Z115" s="43"/>
      <c r="AA115" s="43"/>
      <c r="AB115" s="43"/>
      <c r="AC115" s="44"/>
      <c r="AD115" s="44"/>
      <c r="AE115" s="44"/>
      <c r="AF115" s="44"/>
      <c r="AG115" s="44"/>
      <c r="AH115" s="44"/>
      <c r="AI115" s="44"/>
      <c r="AJ115" s="120"/>
      <c r="AK115" s="44"/>
      <c r="AL115" s="44"/>
      <c r="AM115" s="45"/>
      <c r="AN115" s="45"/>
      <c r="AO115" s="45"/>
      <c r="AP115" s="45"/>
      <c r="AQ115" s="45"/>
      <c r="AR115" s="45"/>
      <c r="AS115" s="45"/>
      <c r="AT115" s="45"/>
      <c r="AU115" s="45"/>
      <c r="AV115" s="45"/>
      <c r="AW115" s="45"/>
      <c r="AX115" s="45"/>
      <c r="AY115" s="45"/>
      <c r="BA115" s="2">
        <f t="shared" si="38"/>
        <v>0</v>
      </c>
      <c r="BB115" s="2" t="str">
        <f t="shared" si="57"/>
        <v/>
      </c>
      <c r="BC115" s="2" t="str">
        <f t="shared" si="58"/>
        <v/>
      </c>
      <c r="BD115" s="2" t="str">
        <f t="shared" si="59"/>
        <v/>
      </c>
      <c r="BE115" s="2" t="str">
        <f t="shared" si="60"/>
        <v/>
      </c>
      <c r="BF115" s="2" t="str">
        <f t="shared" si="61"/>
        <v/>
      </c>
      <c r="BG115" s="2" t="str">
        <f t="shared" si="62"/>
        <v/>
      </c>
      <c r="BH115" s="2" t="str">
        <f t="shared" si="63"/>
        <v/>
      </c>
      <c r="BI115" s="31" t="str">
        <f t="shared" si="64"/>
        <v/>
      </c>
      <c r="BK115" s="5">
        <f t="shared" si="65"/>
        <v>0</v>
      </c>
      <c r="BL115" s="3">
        <f t="shared" si="66"/>
        <v>0</v>
      </c>
      <c r="BM115" s="3">
        <f t="shared" si="67"/>
        <v>0</v>
      </c>
      <c r="BN115" s="3">
        <f t="shared" si="68"/>
        <v>0</v>
      </c>
      <c r="BO115" s="3">
        <f t="shared" si="69"/>
        <v>0</v>
      </c>
      <c r="BP115" s="93">
        <f t="shared" si="52"/>
        <v>0</v>
      </c>
      <c r="BQ115" s="93">
        <f t="shared" si="53"/>
        <v>0</v>
      </c>
      <c r="BR115" s="93">
        <f t="shared" si="54"/>
        <v>0</v>
      </c>
      <c r="BS115" s="93">
        <f t="shared" si="55"/>
        <v>0</v>
      </c>
      <c r="BT115" s="93">
        <f t="shared" si="70"/>
        <v>0</v>
      </c>
    </row>
    <row r="116" spans="2:72" x14ac:dyDescent="0.2">
      <c r="B116" s="2" t="str">
        <f t="shared" si="37"/>
        <v>-</v>
      </c>
      <c r="C116" s="22"/>
      <c r="D116" s="22"/>
      <c r="E116" s="39"/>
      <c r="F116" s="40"/>
      <c r="G116" s="41"/>
      <c r="H116" s="41"/>
      <c r="I116" s="39"/>
      <c r="J116" s="42"/>
      <c r="K116" s="39"/>
      <c r="L116" s="39"/>
      <c r="M116" s="43"/>
      <c r="N116" s="39"/>
      <c r="O116" s="43"/>
      <c r="P116" s="39"/>
      <c r="Q116" s="43"/>
      <c r="R116" s="39"/>
      <c r="S116" s="43"/>
      <c r="T116" s="43"/>
      <c r="U116" s="43"/>
      <c r="V116" s="43"/>
      <c r="W116" s="43"/>
      <c r="X116" s="43"/>
      <c r="Y116" s="43"/>
      <c r="Z116" s="43"/>
      <c r="AA116" s="43"/>
      <c r="AB116" s="43"/>
      <c r="AC116" s="44"/>
      <c r="AD116" s="44"/>
      <c r="AE116" s="44"/>
      <c r="AF116" s="44"/>
      <c r="AG116" s="44"/>
      <c r="AH116" s="44"/>
      <c r="AI116" s="44"/>
      <c r="AJ116" s="120"/>
      <c r="AK116" s="44"/>
      <c r="AL116" s="44"/>
      <c r="AM116" s="45"/>
      <c r="AN116" s="45"/>
      <c r="AO116" s="45"/>
      <c r="AP116" s="45"/>
      <c r="AQ116" s="45"/>
      <c r="AR116" s="45"/>
      <c r="AS116" s="45"/>
      <c r="AT116" s="45"/>
      <c r="AU116" s="45"/>
      <c r="AV116" s="45"/>
      <c r="AW116" s="45"/>
      <c r="AX116" s="45"/>
      <c r="AY116" s="45"/>
      <c r="BA116" s="2">
        <f t="shared" si="38"/>
        <v>0</v>
      </c>
      <c r="BB116" s="2" t="str">
        <f t="shared" si="57"/>
        <v/>
      </c>
      <c r="BC116" s="2" t="str">
        <f t="shared" si="58"/>
        <v/>
      </c>
      <c r="BD116" s="2" t="str">
        <f t="shared" si="59"/>
        <v/>
      </c>
      <c r="BE116" s="2" t="str">
        <f t="shared" si="60"/>
        <v/>
      </c>
      <c r="BF116" s="2" t="str">
        <f t="shared" si="61"/>
        <v/>
      </c>
      <c r="BG116" s="2" t="str">
        <f t="shared" si="62"/>
        <v/>
      </c>
      <c r="BH116" s="2" t="str">
        <f t="shared" si="63"/>
        <v/>
      </c>
      <c r="BI116" s="31" t="str">
        <f t="shared" si="64"/>
        <v/>
      </c>
      <c r="BK116" s="5">
        <f t="shared" si="65"/>
        <v>0</v>
      </c>
      <c r="BL116" s="3">
        <f t="shared" si="66"/>
        <v>0</v>
      </c>
      <c r="BM116" s="3">
        <f t="shared" si="67"/>
        <v>0</v>
      </c>
      <c r="BN116" s="3">
        <f t="shared" si="68"/>
        <v>0</v>
      </c>
      <c r="BO116" s="3">
        <f t="shared" si="69"/>
        <v>0</v>
      </c>
      <c r="BP116" s="93">
        <f t="shared" si="52"/>
        <v>0</v>
      </c>
      <c r="BQ116" s="93">
        <f t="shared" si="53"/>
        <v>0</v>
      </c>
      <c r="BR116" s="93">
        <f t="shared" si="54"/>
        <v>0</v>
      </c>
      <c r="BS116" s="93">
        <f t="shared" si="55"/>
        <v>0</v>
      </c>
      <c r="BT116" s="93">
        <f t="shared" si="70"/>
        <v>0</v>
      </c>
    </row>
    <row r="117" spans="2:72" x14ac:dyDescent="0.2">
      <c r="B117" s="2" t="str">
        <f t="shared" si="37"/>
        <v>-</v>
      </c>
      <c r="C117" s="22"/>
      <c r="D117" s="22"/>
      <c r="E117" s="39"/>
      <c r="F117" s="40"/>
      <c r="G117" s="41"/>
      <c r="H117" s="41"/>
      <c r="I117" s="39"/>
      <c r="J117" s="42"/>
      <c r="K117" s="39"/>
      <c r="L117" s="39"/>
      <c r="M117" s="43"/>
      <c r="N117" s="39"/>
      <c r="O117" s="43"/>
      <c r="P117" s="39"/>
      <c r="Q117" s="43"/>
      <c r="R117" s="39"/>
      <c r="S117" s="43"/>
      <c r="T117" s="43"/>
      <c r="U117" s="43"/>
      <c r="V117" s="43"/>
      <c r="W117" s="43"/>
      <c r="X117" s="43"/>
      <c r="Y117" s="43"/>
      <c r="Z117" s="43"/>
      <c r="AA117" s="43"/>
      <c r="AB117" s="43"/>
      <c r="AC117" s="44"/>
      <c r="AD117" s="44"/>
      <c r="AE117" s="44"/>
      <c r="AF117" s="44"/>
      <c r="AG117" s="44"/>
      <c r="AH117" s="44"/>
      <c r="AI117" s="44"/>
      <c r="AJ117" s="120"/>
      <c r="AK117" s="44"/>
      <c r="AL117" s="44"/>
      <c r="AM117" s="45"/>
      <c r="AN117" s="45"/>
      <c r="AO117" s="45"/>
      <c r="AP117" s="45"/>
      <c r="AQ117" s="45"/>
      <c r="AR117" s="45"/>
      <c r="AS117" s="45"/>
      <c r="AT117" s="45"/>
      <c r="AU117" s="45"/>
      <c r="AV117" s="45"/>
      <c r="AW117" s="45"/>
      <c r="AX117" s="45"/>
      <c r="AY117" s="45"/>
      <c r="BA117" s="2">
        <f t="shared" si="38"/>
        <v>0</v>
      </c>
      <c r="BB117" s="2" t="str">
        <f t="shared" si="57"/>
        <v/>
      </c>
      <c r="BC117" s="2" t="str">
        <f t="shared" si="58"/>
        <v/>
      </c>
      <c r="BD117" s="2" t="str">
        <f t="shared" si="59"/>
        <v/>
      </c>
      <c r="BE117" s="2" t="str">
        <f t="shared" si="60"/>
        <v/>
      </c>
      <c r="BF117" s="2" t="str">
        <f t="shared" si="61"/>
        <v/>
      </c>
      <c r="BG117" s="2" t="str">
        <f t="shared" si="62"/>
        <v/>
      </c>
      <c r="BH117" s="2" t="str">
        <f t="shared" si="63"/>
        <v/>
      </c>
      <c r="BI117" s="31" t="str">
        <f t="shared" si="64"/>
        <v/>
      </c>
      <c r="BK117" s="5">
        <f t="shared" si="65"/>
        <v>0</v>
      </c>
      <c r="BL117" s="3">
        <f t="shared" si="66"/>
        <v>0</v>
      </c>
      <c r="BM117" s="3">
        <f t="shared" si="67"/>
        <v>0</v>
      </c>
      <c r="BN117" s="3">
        <f t="shared" si="68"/>
        <v>0</v>
      </c>
      <c r="BO117" s="3">
        <f t="shared" si="69"/>
        <v>0</v>
      </c>
      <c r="BP117" s="93">
        <f t="shared" si="52"/>
        <v>0</v>
      </c>
      <c r="BQ117" s="93">
        <f t="shared" si="53"/>
        <v>0</v>
      </c>
      <c r="BR117" s="93">
        <f t="shared" si="54"/>
        <v>0</v>
      </c>
      <c r="BS117" s="93">
        <f t="shared" si="55"/>
        <v>0</v>
      </c>
      <c r="BT117" s="93">
        <f t="shared" si="70"/>
        <v>0</v>
      </c>
    </row>
    <row r="118" spans="2:72" x14ac:dyDescent="0.2">
      <c r="B118" s="2" t="str">
        <f t="shared" si="37"/>
        <v>-</v>
      </c>
      <c r="C118" s="22"/>
      <c r="D118" s="22"/>
      <c r="E118" s="39"/>
      <c r="F118" s="40"/>
      <c r="G118" s="41"/>
      <c r="H118" s="41"/>
      <c r="I118" s="39"/>
      <c r="J118" s="42"/>
      <c r="K118" s="39"/>
      <c r="L118" s="39"/>
      <c r="M118" s="43"/>
      <c r="N118" s="39"/>
      <c r="O118" s="43"/>
      <c r="P118" s="39"/>
      <c r="Q118" s="43"/>
      <c r="R118" s="39"/>
      <c r="S118" s="43"/>
      <c r="T118" s="43"/>
      <c r="U118" s="43"/>
      <c r="V118" s="43"/>
      <c r="W118" s="43"/>
      <c r="X118" s="43"/>
      <c r="Y118" s="43"/>
      <c r="Z118" s="43"/>
      <c r="AA118" s="43"/>
      <c r="AB118" s="43"/>
      <c r="AC118" s="44"/>
      <c r="AD118" s="44"/>
      <c r="AE118" s="44"/>
      <c r="AF118" s="44"/>
      <c r="AG118" s="44"/>
      <c r="AH118" s="44"/>
      <c r="AI118" s="44"/>
      <c r="AJ118" s="120"/>
      <c r="AK118" s="44"/>
      <c r="AL118" s="44"/>
      <c r="AM118" s="45"/>
      <c r="AN118" s="45"/>
      <c r="AO118" s="45"/>
      <c r="AP118" s="45"/>
      <c r="AQ118" s="45"/>
      <c r="AR118" s="45"/>
      <c r="AS118" s="45"/>
      <c r="AT118" s="45"/>
      <c r="AU118" s="45"/>
      <c r="AV118" s="45"/>
      <c r="AW118" s="45"/>
      <c r="AX118" s="45"/>
      <c r="AY118" s="45"/>
      <c r="BA118" s="2">
        <f t="shared" si="38"/>
        <v>0</v>
      </c>
      <c r="BB118" s="2" t="str">
        <f t="shared" si="57"/>
        <v/>
      </c>
      <c r="BC118" s="2" t="str">
        <f t="shared" si="58"/>
        <v/>
      </c>
      <c r="BD118" s="2" t="str">
        <f t="shared" si="59"/>
        <v/>
      </c>
      <c r="BE118" s="2" t="str">
        <f t="shared" si="60"/>
        <v/>
      </c>
      <c r="BF118" s="2" t="str">
        <f t="shared" si="61"/>
        <v/>
      </c>
      <c r="BG118" s="2" t="str">
        <f t="shared" si="62"/>
        <v/>
      </c>
      <c r="BH118" s="2" t="str">
        <f t="shared" si="63"/>
        <v/>
      </c>
      <c r="BI118" s="31" t="str">
        <f t="shared" si="64"/>
        <v/>
      </c>
      <c r="BK118" s="5">
        <f t="shared" si="65"/>
        <v>0</v>
      </c>
      <c r="BL118" s="3">
        <f t="shared" si="66"/>
        <v>0</v>
      </c>
      <c r="BM118" s="3">
        <f t="shared" si="67"/>
        <v>0</v>
      </c>
      <c r="BN118" s="3">
        <f t="shared" si="68"/>
        <v>0</v>
      </c>
      <c r="BO118" s="3">
        <f t="shared" si="69"/>
        <v>0</v>
      </c>
      <c r="BP118" s="93">
        <f t="shared" si="52"/>
        <v>0</v>
      </c>
      <c r="BQ118" s="93">
        <f t="shared" si="53"/>
        <v>0</v>
      </c>
      <c r="BR118" s="93">
        <f t="shared" si="54"/>
        <v>0</v>
      </c>
      <c r="BS118" s="93">
        <f t="shared" si="55"/>
        <v>0</v>
      </c>
      <c r="BT118" s="93">
        <f t="shared" si="70"/>
        <v>0</v>
      </c>
    </row>
    <row r="119" spans="2:72" x14ac:dyDescent="0.2">
      <c r="B119" s="2" t="str">
        <f t="shared" si="37"/>
        <v>-</v>
      </c>
      <c r="C119" s="22"/>
      <c r="D119" s="22"/>
      <c r="E119" s="39"/>
      <c r="F119" s="40"/>
      <c r="G119" s="41"/>
      <c r="H119" s="41"/>
      <c r="I119" s="39"/>
      <c r="J119" s="42"/>
      <c r="K119" s="39"/>
      <c r="L119" s="39"/>
      <c r="M119" s="43"/>
      <c r="N119" s="39"/>
      <c r="O119" s="43"/>
      <c r="P119" s="39"/>
      <c r="Q119" s="43"/>
      <c r="R119" s="39"/>
      <c r="S119" s="43"/>
      <c r="T119" s="43"/>
      <c r="U119" s="43"/>
      <c r="V119" s="43"/>
      <c r="W119" s="43"/>
      <c r="X119" s="43"/>
      <c r="Y119" s="43"/>
      <c r="Z119" s="43"/>
      <c r="AA119" s="43"/>
      <c r="AB119" s="43"/>
      <c r="AC119" s="44"/>
      <c r="AD119" s="44"/>
      <c r="AE119" s="44"/>
      <c r="AF119" s="44"/>
      <c r="AG119" s="44"/>
      <c r="AH119" s="44"/>
      <c r="AI119" s="44"/>
      <c r="AJ119" s="120"/>
      <c r="AK119" s="44"/>
      <c r="AL119" s="44"/>
      <c r="AM119" s="45"/>
      <c r="AN119" s="45"/>
      <c r="AO119" s="45"/>
      <c r="AP119" s="45"/>
      <c r="AQ119" s="45"/>
      <c r="AR119" s="45"/>
      <c r="AS119" s="45"/>
      <c r="AT119" s="45"/>
      <c r="AU119" s="45"/>
      <c r="AV119" s="45"/>
      <c r="AW119" s="45"/>
      <c r="AX119" s="45"/>
      <c r="AY119" s="45"/>
      <c r="BA119" s="2">
        <f t="shared" si="38"/>
        <v>0</v>
      </c>
      <c r="BB119" s="2" t="str">
        <f t="shared" si="57"/>
        <v/>
      </c>
      <c r="BC119" s="2" t="str">
        <f t="shared" si="58"/>
        <v/>
      </c>
      <c r="BD119" s="2" t="str">
        <f t="shared" si="59"/>
        <v/>
      </c>
      <c r="BE119" s="2" t="str">
        <f t="shared" si="60"/>
        <v/>
      </c>
      <c r="BF119" s="2" t="str">
        <f t="shared" si="61"/>
        <v/>
      </c>
      <c r="BG119" s="2" t="str">
        <f t="shared" si="62"/>
        <v/>
      </c>
      <c r="BH119" s="2" t="str">
        <f t="shared" si="63"/>
        <v/>
      </c>
      <c r="BI119" s="31" t="str">
        <f t="shared" si="64"/>
        <v/>
      </c>
      <c r="BK119" s="5">
        <f t="shared" si="65"/>
        <v>0</v>
      </c>
      <c r="BL119" s="3">
        <f t="shared" si="66"/>
        <v>0</v>
      </c>
      <c r="BM119" s="3">
        <f t="shared" si="67"/>
        <v>0</v>
      </c>
      <c r="BN119" s="3">
        <f t="shared" si="68"/>
        <v>0</v>
      </c>
      <c r="BO119" s="3">
        <f t="shared" si="69"/>
        <v>0</v>
      </c>
      <c r="BP119" s="93">
        <f t="shared" si="52"/>
        <v>0</v>
      </c>
      <c r="BQ119" s="93">
        <f t="shared" si="53"/>
        <v>0</v>
      </c>
      <c r="BR119" s="93">
        <f t="shared" si="54"/>
        <v>0</v>
      </c>
      <c r="BS119" s="93">
        <f t="shared" si="55"/>
        <v>0</v>
      </c>
      <c r="BT119" s="93">
        <f t="shared" si="70"/>
        <v>0</v>
      </c>
    </row>
    <row r="120" spans="2:72" x14ac:dyDescent="0.2">
      <c r="B120" s="2" t="str">
        <f t="shared" si="37"/>
        <v>-</v>
      </c>
      <c r="C120" s="22"/>
      <c r="D120" s="22"/>
      <c r="E120" s="39"/>
      <c r="F120" s="40"/>
      <c r="G120" s="41"/>
      <c r="H120" s="41"/>
      <c r="I120" s="39"/>
      <c r="J120" s="42"/>
      <c r="K120" s="39"/>
      <c r="L120" s="39"/>
      <c r="M120" s="43"/>
      <c r="N120" s="39"/>
      <c r="O120" s="43"/>
      <c r="P120" s="39"/>
      <c r="Q120" s="43"/>
      <c r="R120" s="39"/>
      <c r="S120" s="43"/>
      <c r="T120" s="43"/>
      <c r="U120" s="43"/>
      <c r="V120" s="43"/>
      <c r="W120" s="43"/>
      <c r="X120" s="43"/>
      <c r="Y120" s="43"/>
      <c r="Z120" s="43"/>
      <c r="AA120" s="43"/>
      <c r="AB120" s="43"/>
      <c r="AC120" s="44"/>
      <c r="AD120" s="44"/>
      <c r="AE120" s="44"/>
      <c r="AF120" s="44"/>
      <c r="AG120" s="44"/>
      <c r="AH120" s="44"/>
      <c r="AI120" s="44"/>
      <c r="AJ120" s="120"/>
      <c r="AK120" s="44"/>
      <c r="AL120" s="44"/>
      <c r="AM120" s="45"/>
      <c r="AN120" s="45"/>
      <c r="AO120" s="45"/>
      <c r="AP120" s="45"/>
      <c r="AQ120" s="45"/>
      <c r="AR120" s="45"/>
      <c r="AS120" s="45"/>
      <c r="AT120" s="45"/>
      <c r="AU120" s="45"/>
      <c r="AV120" s="45"/>
      <c r="AW120" s="45"/>
      <c r="AX120" s="45"/>
      <c r="AY120" s="45"/>
      <c r="BA120" s="2">
        <f t="shared" si="38"/>
        <v>0</v>
      </c>
      <c r="BB120" s="2" t="str">
        <f t="shared" si="57"/>
        <v/>
      </c>
      <c r="BC120" s="2" t="str">
        <f t="shared" si="58"/>
        <v/>
      </c>
      <c r="BD120" s="2" t="str">
        <f t="shared" si="59"/>
        <v/>
      </c>
      <c r="BE120" s="2" t="str">
        <f t="shared" si="60"/>
        <v/>
      </c>
      <c r="BF120" s="2" t="str">
        <f t="shared" si="61"/>
        <v/>
      </c>
      <c r="BG120" s="2" t="str">
        <f t="shared" si="62"/>
        <v/>
      </c>
      <c r="BH120" s="2" t="str">
        <f t="shared" si="63"/>
        <v/>
      </c>
      <c r="BI120" s="31" t="str">
        <f t="shared" si="64"/>
        <v/>
      </c>
      <c r="BK120" s="5">
        <f t="shared" si="65"/>
        <v>0</v>
      </c>
      <c r="BL120" s="3">
        <f t="shared" si="66"/>
        <v>0</v>
      </c>
      <c r="BM120" s="3">
        <f t="shared" si="67"/>
        <v>0</v>
      </c>
      <c r="BN120" s="3">
        <f t="shared" si="68"/>
        <v>0</v>
      </c>
      <c r="BO120" s="3">
        <f t="shared" si="69"/>
        <v>0</v>
      </c>
      <c r="BP120" s="93">
        <f t="shared" si="52"/>
        <v>0</v>
      </c>
      <c r="BQ120" s="93">
        <f t="shared" si="53"/>
        <v>0</v>
      </c>
      <c r="BR120" s="93">
        <f t="shared" si="54"/>
        <v>0</v>
      </c>
      <c r="BS120" s="93">
        <f t="shared" si="55"/>
        <v>0</v>
      </c>
      <c r="BT120" s="93">
        <f t="shared" si="70"/>
        <v>0</v>
      </c>
    </row>
    <row r="121" spans="2:72" x14ac:dyDescent="0.2">
      <c r="B121" s="2" t="str">
        <f t="shared" si="37"/>
        <v>-</v>
      </c>
      <c r="C121" s="22"/>
      <c r="D121" s="22"/>
      <c r="E121" s="39"/>
      <c r="F121" s="40"/>
      <c r="G121" s="41"/>
      <c r="H121" s="41"/>
      <c r="I121" s="39"/>
      <c r="J121" s="42"/>
      <c r="K121" s="39"/>
      <c r="L121" s="39"/>
      <c r="M121" s="43"/>
      <c r="N121" s="39"/>
      <c r="O121" s="43"/>
      <c r="P121" s="39"/>
      <c r="Q121" s="43"/>
      <c r="R121" s="39"/>
      <c r="S121" s="43"/>
      <c r="T121" s="43"/>
      <c r="U121" s="43"/>
      <c r="V121" s="43"/>
      <c r="W121" s="43"/>
      <c r="X121" s="43"/>
      <c r="Y121" s="43"/>
      <c r="Z121" s="43"/>
      <c r="AA121" s="43"/>
      <c r="AB121" s="43"/>
      <c r="AC121" s="44"/>
      <c r="AD121" s="44"/>
      <c r="AE121" s="44"/>
      <c r="AF121" s="44"/>
      <c r="AG121" s="44"/>
      <c r="AH121" s="44"/>
      <c r="AI121" s="44"/>
      <c r="AJ121" s="120"/>
      <c r="AK121" s="44"/>
      <c r="AL121" s="44"/>
      <c r="AM121" s="45"/>
      <c r="AN121" s="45"/>
      <c r="AO121" s="45"/>
      <c r="AP121" s="45"/>
      <c r="AQ121" s="45"/>
      <c r="AR121" s="45"/>
      <c r="AS121" s="45"/>
      <c r="AT121" s="45"/>
      <c r="AU121" s="45"/>
      <c r="AV121" s="45"/>
      <c r="AW121" s="45"/>
      <c r="AX121" s="45"/>
      <c r="AY121" s="45"/>
      <c r="BA121" s="2">
        <f t="shared" si="38"/>
        <v>0</v>
      </c>
      <c r="BB121" s="2" t="str">
        <f t="shared" si="57"/>
        <v/>
      </c>
      <c r="BC121" s="2" t="str">
        <f t="shared" si="58"/>
        <v/>
      </c>
      <c r="BD121" s="2" t="str">
        <f t="shared" si="59"/>
        <v/>
      </c>
      <c r="BE121" s="2" t="str">
        <f t="shared" si="60"/>
        <v/>
      </c>
      <c r="BF121" s="2" t="str">
        <f t="shared" si="61"/>
        <v/>
      </c>
      <c r="BG121" s="2" t="str">
        <f t="shared" si="62"/>
        <v/>
      </c>
      <c r="BH121" s="2" t="str">
        <f t="shared" si="63"/>
        <v/>
      </c>
      <c r="BI121" s="31" t="str">
        <f t="shared" si="64"/>
        <v/>
      </c>
      <c r="BK121" s="5">
        <f t="shared" si="65"/>
        <v>0</v>
      </c>
      <c r="BL121" s="3">
        <f t="shared" si="66"/>
        <v>0</v>
      </c>
      <c r="BM121" s="3">
        <f t="shared" si="67"/>
        <v>0</v>
      </c>
      <c r="BN121" s="3">
        <f t="shared" si="68"/>
        <v>0</v>
      </c>
      <c r="BO121" s="3">
        <f t="shared" si="69"/>
        <v>0</v>
      </c>
      <c r="BP121" s="93">
        <f t="shared" si="52"/>
        <v>0</v>
      </c>
      <c r="BQ121" s="93">
        <f t="shared" si="53"/>
        <v>0</v>
      </c>
      <c r="BR121" s="93">
        <f t="shared" si="54"/>
        <v>0</v>
      </c>
      <c r="BS121" s="93">
        <f t="shared" si="55"/>
        <v>0</v>
      </c>
      <c r="BT121" s="93">
        <f t="shared" si="70"/>
        <v>0</v>
      </c>
    </row>
    <row r="122" spans="2:72" x14ac:dyDescent="0.2">
      <c r="B122" s="2" t="str">
        <f t="shared" si="37"/>
        <v>-</v>
      </c>
      <c r="C122" s="22"/>
      <c r="D122" s="22"/>
      <c r="E122" s="39"/>
      <c r="F122" s="40"/>
      <c r="G122" s="41"/>
      <c r="H122" s="41"/>
      <c r="I122" s="39"/>
      <c r="J122" s="42"/>
      <c r="K122" s="39"/>
      <c r="L122" s="39"/>
      <c r="M122" s="43"/>
      <c r="N122" s="39"/>
      <c r="O122" s="43"/>
      <c r="P122" s="39"/>
      <c r="Q122" s="43"/>
      <c r="R122" s="39"/>
      <c r="S122" s="43"/>
      <c r="T122" s="43"/>
      <c r="U122" s="43"/>
      <c r="V122" s="43"/>
      <c r="W122" s="43"/>
      <c r="X122" s="43"/>
      <c r="Y122" s="43"/>
      <c r="Z122" s="43"/>
      <c r="AA122" s="43"/>
      <c r="AB122" s="43"/>
      <c r="AC122" s="44"/>
      <c r="AD122" s="44"/>
      <c r="AE122" s="44"/>
      <c r="AF122" s="44"/>
      <c r="AG122" s="44"/>
      <c r="AH122" s="44"/>
      <c r="AI122" s="44"/>
      <c r="AJ122" s="120"/>
      <c r="AK122" s="44"/>
      <c r="AL122" s="44"/>
      <c r="AM122" s="45"/>
      <c r="AN122" s="45"/>
      <c r="AO122" s="45"/>
      <c r="AP122" s="45"/>
      <c r="AQ122" s="45"/>
      <c r="AR122" s="45"/>
      <c r="AS122" s="45"/>
      <c r="AT122" s="45"/>
      <c r="AU122" s="45"/>
      <c r="AV122" s="45"/>
      <c r="AW122" s="45"/>
      <c r="AX122" s="45"/>
      <c r="AY122" s="45"/>
      <c r="BA122" s="2">
        <f t="shared" si="38"/>
        <v>0</v>
      </c>
      <c r="BB122" s="2" t="str">
        <f t="shared" si="57"/>
        <v/>
      </c>
      <c r="BC122" s="2" t="str">
        <f t="shared" si="58"/>
        <v/>
      </c>
      <c r="BD122" s="2" t="str">
        <f t="shared" si="59"/>
        <v/>
      </c>
      <c r="BE122" s="2" t="str">
        <f t="shared" si="60"/>
        <v/>
      </c>
      <c r="BF122" s="2" t="str">
        <f t="shared" si="61"/>
        <v/>
      </c>
      <c r="BG122" s="2" t="str">
        <f t="shared" si="62"/>
        <v/>
      </c>
      <c r="BH122" s="2" t="str">
        <f t="shared" si="63"/>
        <v/>
      </c>
      <c r="BI122" s="31" t="str">
        <f t="shared" si="64"/>
        <v/>
      </c>
      <c r="BK122" s="5">
        <f t="shared" si="65"/>
        <v>0</v>
      </c>
      <c r="BL122" s="3">
        <f t="shared" si="66"/>
        <v>0</v>
      </c>
      <c r="BM122" s="3">
        <f t="shared" si="67"/>
        <v>0</v>
      </c>
      <c r="BN122" s="3">
        <f t="shared" si="68"/>
        <v>0</v>
      </c>
      <c r="BO122" s="3">
        <f t="shared" si="69"/>
        <v>0</v>
      </c>
      <c r="BP122" s="93">
        <f t="shared" si="52"/>
        <v>0</v>
      </c>
      <c r="BQ122" s="93">
        <f t="shared" si="53"/>
        <v>0</v>
      </c>
      <c r="BR122" s="93">
        <f t="shared" si="54"/>
        <v>0</v>
      </c>
      <c r="BS122" s="93">
        <f t="shared" si="55"/>
        <v>0</v>
      </c>
      <c r="BT122" s="93">
        <f t="shared" si="70"/>
        <v>0</v>
      </c>
    </row>
    <row r="123" spans="2:72" x14ac:dyDescent="0.2">
      <c r="B123" s="2" t="str">
        <f t="shared" si="37"/>
        <v>-</v>
      </c>
      <c r="C123" s="22"/>
      <c r="D123" s="22"/>
      <c r="E123" s="39"/>
      <c r="F123" s="40"/>
      <c r="G123" s="41"/>
      <c r="H123" s="41"/>
      <c r="I123" s="39"/>
      <c r="J123" s="42"/>
      <c r="K123" s="39"/>
      <c r="L123" s="39"/>
      <c r="M123" s="43"/>
      <c r="N123" s="39"/>
      <c r="O123" s="43"/>
      <c r="P123" s="39"/>
      <c r="Q123" s="43"/>
      <c r="R123" s="39"/>
      <c r="S123" s="43"/>
      <c r="T123" s="43"/>
      <c r="U123" s="43"/>
      <c r="V123" s="43"/>
      <c r="W123" s="43"/>
      <c r="X123" s="43"/>
      <c r="Y123" s="43"/>
      <c r="Z123" s="43"/>
      <c r="AA123" s="43"/>
      <c r="AB123" s="43"/>
      <c r="AC123" s="44"/>
      <c r="AD123" s="44"/>
      <c r="AE123" s="44"/>
      <c r="AF123" s="44"/>
      <c r="AG123" s="44"/>
      <c r="AH123" s="44"/>
      <c r="AI123" s="44"/>
      <c r="AJ123" s="120"/>
      <c r="AK123" s="44"/>
      <c r="AL123" s="44"/>
      <c r="AM123" s="45"/>
      <c r="AN123" s="45"/>
      <c r="AO123" s="45"/>
      <c r="AP123" s="45"/>
      <c r="AQ123" s="45"/>
      <c r="AR123" s="45"/>
      <c r="AS123" s="45"/>
      <c r="AT123" s="45"/>
      <c r="AU123" s="45"/>
      <c r="AV123" s="45"/>
      <c r="AW123" s="45"/>
      <c r="AX123" s="45"/>
      <c r="AY123" s="45"/>
      <c r="BA123" s="2">
        <f t="shared" si="38"/>
        <v>0</v>
      </c>
      <c r="BB123" s="2" t="str">
        <f t="shared" si="57"/>
        <v/>
      </c>
      <c r="BC123" s="2" t="str">
        <f t="shared" si="58"/>
        <v/>
      </c>
      <c r="BD123" s="2" t="str">
        <f t="shared" si="59"/>
        <v/>
      </c>
      <c r="BE123" s="2" t="str">
        <f t="shared" si="60"/>
        <v/>
      </c>
      <c r="BF123" s="2" t="str">
        <f t="shared" si="61"/>
        <v/>
      </c>
      <c r="BG123" s="2" t="str">
        <f t="shared" si="62"/>
        <v/>
      </c>
      <c r="BH123" s="2" t="str">
        <f t="shared" si="63"/>
        <v/>
      </c>
      <c r="BI123" s="31" t="str">
        <f t="shared" si="64"/>
        <v/>
      </c>
      <c r="BK123" s="5">
        <f t="shared" si="65"/>
        <v>0</v>
      </c>
      <c r="BL123" s="3">
        <f t="shared" si="66"/>
        <v>0</v>
      </c>
      <c r="BM123" s="3">
        <f t="shared" si="67"/>
        <v>0</v>
      </c>
      <c r="BN123" s="3">
        <f t="shared" si="68"/>
        <v>0</v>
      </c>
      <c r="BO123" s="3">
        <f t="shared" si="69"/>
        <v>0</v>
      </c>
      <c r="BP123" s="93">
        <f t="shared" si="52"/>
        <v>0</v>
      </c>
      <c r="BQ123" s="93">
        <f t="shared" si="53"/>
        <v>0</v>
      </c>
      <c r="BR123" s="93">
        <f t="shared" si="54"/>
        <v>0</v>
      </c>
      <c r="BS123" s="93">
        <f t="shared" si="55"/>
        <v>0</v>
      </c>
      <c r="BT123" s="93">
        <f t="shared" si="70"/>
        <v>0</v>
      </c>
    </row>
    <row r="124" spans="2:72" x14ac:dyDescent="0.2">
      <c r="B124" s="2" t="str">
        <f t="shared" si="37"/>
        <v>-</v>
      </c>
      <c r="C124" s="22"/>
      <c r="D124" s="22"/>
      <c r="E124" s="39"/>
      <c r="F124" s="40"/>
      <c r="G124" s="41"/>
      <c r="H124" s="41"/>
      <c r="I124" s="39"/>
      <c r="J124" s="42"/>
      <c r="K124" s="39"/>
      <c r="L124" s="39"/>
      <c r="M124" s="43"/>
      <c r="N124" s="39"/>
      <c r="O124" s="43"/>
      <c r="P124" s="39"/>
      <c r="Q124" s="43"/>
      <c r="R124" s="39"/>
      <c r="S124" s="43"/>
      <c r="T124" s="43"/>
      <c r="U124" s="43"/>
      <c r="V124" s="43"/>
      <c r="W124" s="43"/>
      <c r="X124" s="43"/>
      <c r="Y124" s="43"/>
      <c r="Z124" s="43"/>
      <c r="AA124" s="43"/>
      <c r="AB124" s="43"/>
      <c r="AC124" s="44"/>
      <c r="AD124" s="44"/>
      <c r="AE124" s="44"/>
      <c r="AF124" s="44"/>
      <c r="AG124" s="44"/>
      <c r="AH124" s="44"/>
      <c r="AI124" s="44"/>
      <c r="AJ124" s="120"/>
      <c r="AK124" s="44"/>
      <c r="AL124" s="44"/>
      <c r="AM124" s="45"/>
      <c r="AN124" s="45"/>
      <c r="AO124" s="45"/>
      <c r="AP124" s="45"/>
      <c r="AQ124" s="45"/>
      <c r="AR124" s="45"/>
      <c r="AS124" s="45"/>
      <c r="AT124" s="45"/>
      <c r="AU124" s="45"/>
      <c r="AV124" s="45"/>
      <c r="AW124" s="45"/>
      <c r="AX124" s="45"/>
      <c r="AY124" s="45"/>
      <c r="BA124" s="2">
        <f t="shared" si="38"/>
        <v>0</v>
      </c>
      <c r="BB124" s="2" t="str">
        <f t="shared" si="57"/>
        <v/>
      </c>
      <c r="BC124" s="2" t="str">
        <f t="shared" si="58"/>
        <v/>
      </c>
      <c r="BD124" s="2" t="str">
        <f t="shared" si="59"/>
        <v/>
      </c>
      <c r="BE124" s="2" t="str">
        <f t="shared" si="60"/>
        <v/>
      </c>
      <c r="BF124" s="2" t="str">
        <f t="shared" si="61"/>
        <v/>
      </c>
      <c r="BG124" s="2" t="str">
        <f t="shared" si="62"/>
        <v/>
      </c>
      <c r="BH124" s="2" t="str">
        <f t="shared" si="63"/>
        <v/>
      </c>
      <c r="BI124" s="31" t="str">
        <f t="shared" si="64"/>
        <v/>
      </c>
      <c r="BK124" s="5">
        <f t="shared" si="65"/>
        <v>0</v>
      </c>
      <c r="BL124" s="3">
        <f t="shared" si="66"/>
        <v>0</v>
      </c>
      <c r="BM124" s="3">
        <f t="shared" si="67"/>
        <v>0</v>
      </c>
      <c r="BN124" s="3">
        <f t="shared" si="68"/>
        <v>0</v>
      </c>
      <c r="BO124" s="3">
        <f t="shared" si="69"/>
        <v>0</v>
      </c>
      <c r="BP124" s="93">
        <f t="shared" si="52"/>
        <v>0</v>
      </c>
      <c r="BQ124" s="93">
        <f t="shared" si="53"/>
        <v>0</v>
      </c>
      <c r="BR124" s="93">
        <f t="shared" si="54"/>
        <v>0</v>
      </c>
      <c r="BS124" s="93">
        <f t="shared" si="55"/>
        <v>0</v>
      </c>
      <c r="BT124" s="93">
        <f t="shared" si="70"/>
        <v>0</v>
      </c>
    </row>
    <row r="125" spans="2:72" x14ac:dyDescent="0.2">
      <c r="B125" s="2" t="str">
        <f t="shared" si="37"/>
        <v>-</v>
      </c>
      <c r="C125" s="22"/>
      <c r="D125" s="22"/>
      <c r="E125" s="39"/>
      <c r="F125" s="40"/>
      <c r="G125" s="41"/>
      <c r="H125" s="41"/>
      <c r="I125" s="39"/>
      <c r="J125" s="42"/>
      <c r="K125" s="39"/>
      <c r="L125" s="39"/>
      <c r="M125" s="43"/>
      <c r="N125" s="39"/>
      <c r="O125" s="43"/>
      <c r="P125" s="39"/>
      <c r="Q125" s="43"/>
      <c r="R125" s="39"/>
      <c r="S125" s="43"/>
      <c r="T125" s="43"/>
      <c r="U125" s="43"/>
      <c r="V125" s="43"/>
      <c r="W125" s="43"/>
      <c r="X125" s="43"/>
      <c r="Y125" s="43"/>
      <c r="Z125" s="43"/>
      <c r="AA125" s="43"/>
      <c r="AB125" s="43"/>
      <c r="AC125" s="44"/>
      <c r="AD125" s="44"/>
      <c r="AE125" s="44"/>
      <c r="AF125" s="44"/>
      <c r="AG125" s="44"/>
      <c r="AH125" s="44"/>
      <c r="AI125" s="44"/>
      <c r="AJ125" s="120"/>
      <c r="AK125" s="44"/>
      <c r="AL125" s="44"/>
      <c r="AM125" s="45"/>
      <c r="AN125" s="45"/>
      <c r="AO125" s="45"/>
      <c r="AP125" s="45"/>
      <c r="AQ125" s="45"/>
      <c r="AR125" s="45"/>
      <c r="AS125" s="45"/>
      <c r="AT125" s="45"/>
      <c r="AU125" s="45"/>
      <c r="AV125" s="45"/>
      <c r="AW125" s="45"/>
      <c r="AX125" s="45"/>
      <c r="AY125" s="45"/>
      <c r="BA125" s="2">
        <f t="shared" si="38"/>
        <v>0</v>
      </c>
      <c r="BB125" s="2" t="str">
        <f t="shared" si="57"/>
        <v/>
      </c>
      <c r="BC125" s="2" t="str">
        <f t="shared" si="58"/>
        <v/>
      </c>
      <c r="BD125" s="2" t="str">
        <f t="shared" si="59"/>
        <v/>
      </c>
      <c r="BE125" s="2" t="str">
        <f t="shared" si="60"/>
        <v/>
      </c>
      <c r="BF125" s="2" t="str">
        <f t="shared" si="61"/>
        <v/>
      </c>
      <c r="BG125" s="2" t="str">
        <f t="shared" si="62"/>
        <v/>
      </c>
      <c r="BH125" s="2" t="str">
        <f t="shared" si="63"/>
        <v/>
      </c>
      <c r="BI125" s="31" t="str">
        <f t="shared" si="64"/>
        <v/>
      </c>
      <c r="BK125" s="5">
        <f t="shared" si="65"/>
        <v>0</v>
      </c>
      <c r="BL125" s="3">
        <f t="shared" si="66"/>
        <v>0</v>
      </c>
      <c r="BM125" s="3">
        <f t="shared" si="67"/>
        <v>0</v>
      </c>
      <c r="BN125" s="3">
        <f t="shared" si="68"/>
        <v>0</v>
      </c>
      <c r="BO125" s="3">
        <f t="shared" si="69"/>
        <v>0</v>
      </c>
      <c r="BP125" s="93">
        <f t="shared" si="52"/>
        <v>0</v>
      </c>
      <c r="BQ125" s="93">
        <f t="shared" si="53"/>
        <v>0</v>
      </c>
      <c r="BR125" s="93">
        <f t="shared" si="54"/>
        <v>0</v>
      </c>
      <c r="BS125" s="93">
        <f t="shared" si="55"/>
        <v>0</v>
      </c>
      <c r="BT125" s="93">
        <f t="shared" si="70"/>
        <v>0</v>
      </c>
    </row>
    <row r="126" spans="2:72" x14ac:dyDescent="0.2">
      <c r="B126" s="2" t="str">
        <f t="shared" si="37"/>
        <v>-</v>
      </c>
      <c r="C126" s="22"/>
      <c r="D126" s="22"/>
      <c r="E126" s="39"/>
      <c r="F126" s="40"/>
      <c r="G126" s="41"/>
      <c r="H126" s="41"/>
      <c r="I126" s="39"/>
      <c r="J126" s="42"/>
      <c r="K126" s="39"/>
      <c r="L126" s="39"/>
      <c r="M126" s="43"/>
      <c r="N126" s="39"/>
      <c r="O126" s="43"/>
      <c r="P126" s="39"/>
      <c r="Q126" s="43"/>
      <c r="R126" s="39"/>
      <c r="S126" s="43"/>
      <c r="T126" s="43"/>
      <c r="U126" s="43"/>
      <c r="V126" s="43"/>
      <c r="W126" s="43"/>
      <c r="X126" s="43"/>
      <c r="Y126" s="43"/>
      <c r="Z126" s="43"/>
      <c r="AA126" s="43"/>
      <c r="AB126" s="43"/>
      <c r="AC126" s="44"/>
      <c r="AD126" s="44"/>
      <c r="AE126" s="44"/>
      <c r="AF126" s="44"/>
      <c r="AG126" s="44"/>
      <c r="AH126" s="44"/>
      <c r="AI126" s="44"/>
      <c r="AJ126" s="120"/>
      <c r="AK126" s="44"/>
      <c r="AL126" s="44"/>
      <c r="AM126" s="45"/>
      <c r="AN126" s="45"/>
      <c r="AO126" s="45"/>
      <c r="AP126" s="45"/>
      <c r="AQ126" s="45"/>
      <c r="AR126" s="45"/>
      <c r="AS126" s="45"/>
      <c r="AT126" s="45"/>
      <c r="AU126" s="45"/>
      <c r="AV126" s="45"/>
      <c r="AW126" s="45"/>
      <c r="AX126" s="45"/>
      <c r="AY126" s="45"/>
      <c r="BA126" s="2">
        <f t="shared" si="38"/>
        <v>0</v>
      </c>
      <c r="BB126" s="2" t="str">
        <f t="shared" si="57"/>
        <v/>
      </c>
      <c r="BC126" s="2" t="str">
        <f t="shared" si="58"/>
        <v/>
      </c>
      <c r="BD126" s="2" t="str">
        <f t="shared" si="59"/>
        <v/>
      </c>
      <c r="BE126" s="2" t="str">
        <f t="shared" si="60"/>
        <v/>
      </c>
      <c r="BF126" s="2" t="str">
        <f t="shared" si="61"/>
        <v/>
      </c>
      <c r="BG126" s="2" t="str">
        <f t="shared" si="62"/>
        <v/>
      </c>
      <c r="BH126" s="2" t="str">
        <f t="shared" si="63"/>
        <v/>
      </c>
      <c r="BI126" s="31" t="str">
        <f t="shared" si="64"/>
        <v/>
      </c>
      <c r="BK126" s="5">
        <f t="shared" si="65"/>
        <v>0</v>
      </c>
      <c r="BL126" s="3">
        <f t="shared" si="66"/>
        <v>0</v>
      </c>
      <c r="BM126" s="3">
        <f t="shared" si="67"/>
        <v>0</v>
      </c>
      <c r="BN126" s="3">
        <f t="shared" si="68"/>
        <v>0</v>
      </c>
      <c r="BO126" s="3">
        <f t="shared" si="69"/>
        <v>0</v>
      </c>
      <c r="BP126" s="93">
        <f t="shared" si="52"/>
        <v>0</v>
      </c>
      <c r="BQ126" s="93">
        <f t="shared" si="53"/>
        <v>0</v>
      </c>
      <c r="BR126" s="93">
        <f t="shared" si="54"/>
        <v>0</v>
      </c>
      <c r="BS126" s="93">
        <f t="shared" si="55"/>
        <v>0</v>
      </c>
      <c r="BT126" s="93">
        <f t="shared" si="70"/>
        <v>0</v>
      </c>
    </row>
    <row r="127" spans="2:72" x14ac:dyDescent="0.2">
      <c r="B127" s="2" t="str">
        <f t="shared" si="37"/>
        <v>-</v>
      </c>
      <c r="C127" s="22"/>
      <c r="D127" s="22"/>
      <c r="E127" s="39"/>
      <c r="F127" s="40"/>
      <c r="G127" s="41"/>
      <c r="H127" s="41"/>
      <c r="I127" s="39"/>
      <c r="J127" s="42"/>
      <c r="K127" s="39"/>
      <c r="L127" s="39"/>
      <c r="M127" s="43"/>
      <c r="N127" s="39"/>
      <c r="O127" s="43"/>
      <c r="P127" s="39"/>
      <c r="Q127" s="43"/>
      <c r="R127" s="39"/>
      <c r="S127" s="43"/>
      <c r="T127" s="43"/>
      <c r="U127" s="43"/>
      <c r="V127" s="43"/>
      <c r="W127" s="43"/>
      <c r="X127" s="43"/>
      <c r="Y127" s="43"/>
      <c r="Z127" s="43"/>
      <c r="AA127" s="43"/>
      <c r="AB127" s="43"/>
      <c r="AC127" s="44"/>
      <c r="AD127" s="44"/>
      <c r="AE127" s="44"/>
      <c r="AF127" s="44"/>
      <c r="AG127" s="44"/>
      <c r="AH127" s="44"/>
      <c r="AI127" s="44"/>
      <c r="AJ127" s="120"/>
      <c r="AK127" s="44"/>
      <c r="AL127" s="44"/>
      <c r="AM127" s="45"/>
      <c r="AN127" s="45"/>
      <c r="AO127" s="45"/>
      <c r="AP127" s="45"/>
      <c r="AQ127" s="45"/>
      <c r="AR127" s="45"/>
      <c r="AS127" s="45"/>
      <c r="AT127" s="45"/>
      <c r="AU127" s="45"/>
      <c r="AV127" s="45"/>
      <c r="AW127" s="45"/>
      <c r="AX127" s="45"/>
      <c r="AY127" s="45"/>
      <c r="BA127" s="2">
        <f t="shared" si="38"/>
        <v>0</v>
      </c>
      <c r="BB127" s="2" t="str">
        <f t="shared" si="57"/>
        <v/>
      </c>
      <c r="BC127" s="2" t="str">
        <f t="shared" si="58"/>
        <v/>
      </c>
      <c r="BD127" s="2" t="str">
        <f t="shared" si="59"/>
        <v/>
      </c>
      <c r="BE127" s="2" t="str">
        <f t="shared" si="60"/>
        <v/>
      </c>
      <c r="BF127" s="2" t="str">
        <f t="shared" si="61"/>
        <v/>
      </c>
      <c r="BG127" s="2" t="str">
        <f t="shared" si="62"/>
        <v/>
      </c>
      <c r="BH127" s="2" t="str">
        <f t="shared" si="63"/>
        <v/>
      </c>
      <c r="BI127" s="31" t="str">
        <f t="shared" si="64"/>
        <v/>
      </c>
      <c r="BK127" s="5">
        <f t="shared" si="65"/>
        <v>0</v>
      </c>
      <c r="BL127" s="3">
        <f t="shared" si="66"/>
        <v>0</v>
      </c>
      <c r="BM127" s="3">
        <f t="shared" si="67"/>
        <v>0</v>
      </c>
      <c r="BN127" s="3">
        <f t="shared" si="68"/>
        <v>0</v>
      </c>
      <c r="BO127" s="3">
        <f t="shared" si="69"/>
        <v>0</v>
      </c>
      <c r="BP127" s="93">
        <f t="shared" si="52"/>
        <v>0</v>
      </c>
      <c r="BQ127" s="93">
        <f t="shared" si="53"/>
        <v>0</v>
      </c>
      <c r="BR127" s="93">
        <f t="shared" si="54"/>
        <v>0</v>
      </c>
      <c r="BS127" s="93">
        <f t="shared" si="55"/>
        <v>0</v>
      </c>
      <c r="BT127" s="93">
        <f t="shared" si="70"/>
        <v>0</v>
      </c>
    </row>
    <row r="128" spans="2:72" x14ac:dyDescent="0.2">
      <c r="B128" s="2" t="str">
        <f t="shared" si="37"/>
        <v>-</v>
      </c>
      <c r="C128" s="22"/>
      <c r="D128" s="22"/>
      <c r="E128" s="39"/>
      <c r="F128" s="40"/>
      <c r="G128" s="41"/>
      <c r="H128" s="41"/>
      <c r="I128" s="39"/>
      <c r="J128" s="42"/>
      <c r="K128" s="39"/>
      <c r="L128" s="39"/>
      <c r="M128" s="43"/>
      <c r="N128" s="39"/>
      <c r="O128" s="43"/>
      <c r="P128" s="39"/>
      <c r="Q128" s="43"/>
      <c r="R128" s="39"/>
      <c r="S128" s="43"/>
      <c r="T128" s="43"/>
      <c r="U128" s="43"/>
      <c r="V128" s="43"/>
      <c r="W128" s="43"/>
      <c r="X128" s="43"/>
      <c r="Y128" s="43"/>
      <c r="Z128" s="43"/>
      <c r="AA128" s="43"/>
      <c r="AB128" s="43"/>
      <c r="AC128" s="44"/>
      <c r="AD128" s="44"/>
      <c r="AE128" s="44"/>
      <c r="AF128" s="44"/>
      <c r="AG128" s="44"/>
      <c r="AH128" s="44"/>
      <c r="AI128" s="44"/>
      <c r="AJ128" s="120"/>
      <c r="AK128" s="44"/>
      <c r="AL128" s="44"/>
      <c r="AM128" s="45"/>
      <c r="AN128" s="45"/>
      <c r="AO128" s="45"/>
      <c r="AP128" s="45"/>
      <c r="AQ128" s="45"/>
      <c r="AR128" s="45"/>
      <c r="AS128" s="45"/>
      <c r="AT128" s="45"/>
      <c r="AU128" s="45"/>
      <c r="AV128" s="45"/>
      <c r="AW128" s="45"/>
      <c r="AX128" s="45"/>
      <c r="AY128" s="45"/>
      <c r="BA128" s="2">
        <f t="shared" si="38"/>
        <v>0</v>
      </c>
      <c r="BB128" s="2" t="str">
        <f t="shared" si="57"/>
        <v/>
      </c>
      <c r="BC128" s="2" t="str">
        <f t="shared" si="58"/>
        <v/>
      </c>
      <c r="BD128" s="2" t="str">
        <f t="shared" si="59"/>
        <v/>
      </c>
      <c r="BE128" s="2" t="str">
        <f t="shared" si="60"/>
        <v/>
      </c>
      <c r="BF128" s="2" t="str">
        <f t="shared" si="61"/>
        <v/>
      </c>
      <c r="BG128" s="2" t="str">
        <f t="shared" si="62"/>
        <v/>
      </c>
      <c r="BH128" s="2" t="str">
        <f t="shared" si="63"/>
        <v/>
      </c>
      <c r="BI128" s="31" t="str">
        <f t="shared" si="64"/>
        <v/>
      </c>
      <c r="BK128" s="5">
        <f t="shared" si="65"/>
        <v>0</v>
      </c>
      <c r="BL128" s="3">
        <f t="shared" si="66"/>
        <v>0</v>
      </c>
      <c r="BM128" s="3">
        <f t="shared" si="67"/>
        <v>0</v>
      </c>
      <c r="BN128" s="3">
        <f t="shared" si="68"/>
        <v>0</v>
      </c>
      <c r="BO128" s="3">
        <f t="shared" si="69"/>
        <v>0</v>
      </c>
      <c r="BP128" s="93">
        <f t="shared" si="52"/>
        <v>0</v>
      </c>
      <c r="BQ128" s="93">
        <f t="shared" si="53"/>
        <v>0</v>
      </c>
      <c r="BR128" s="93">
        <f t="shared" si="54"/>
        <v>0</v>
      </c>
      <c r="BS128" s="93">
        <f t="shared" si="55"/>
        <v>0</v>
      </c>
      <c r="BT128" s="93">
        <f t="shared" si="70"/>
        <v>0</v>
      </c>
    </row>
    <row r="129" spans="2:72" x14ac:dyDescent="0.2">
      <c r="B129" s="2" t="str">
        <f t="shared" si="37"/>
        <v>-</v>
      </c>
      <c r="C129" s="22"/>
      <c r="D129" s="22"/>
      <c r="E129" s="39"/>
      <c r="F129" s="40"/>
      <c r="G129" s="41"/>
      <c r="H129" s="41"/>
      <c r="I129" s="39"/>
      <c r="J129" s="42"/>
      <c r="K129" s="39"/>
      <c r="L129" s="39"/>
      <c r="M129" s="43"/>
      <c r="N129" s="39"/>
      <c r="O129" s="43"/>
      <c r="P129" s="39"/>
      <c r="Q129" s="43"/>
      <c r="R129" s="39"/>
      <c r="S129" s="43"/>
      <c r="T129" s="43"/>
      <c r="U129" s="43"/>
      <c r="V129" s="43"/>
      <c r="W129" s="43"/>
      <c r="X129" s="43"/>
      <c r="Y129" s="43"/>
      <c r="Z129" s="43"/>
      <c r="AA129" s="43"/>
      <c r="AB129" s="43"/>
      <c r="AC129" s="44"/>
      <c r="AD129" s="44"/>
      <c r="AE129" s="44"/>
      <c r="AF129" s="44"/>
      <c r="AG129" s="44"/>
      <c r="AH129" s="44"/>
      <c r="AI129" s="44"/>
      <c r="AJ129" s="120"/>
      <c r="AK129" s="44"/>
      <c r="AL129" s="44"/>
      <c r="AM129" s="45"/>
      <c r="AN129" s="45"/>
      <c r="AO129" s="45"/>
      <c r="AP129" s="45"/>
      <c r="AQ129" s="45"/>
      <c r="AR129" s="45"/>
      <c r="AS129" s="45"/>
      <c r="AT129" s="45"/>
      <c r="AU129" s="45"/>
      <c r="AV129" s="45"/>
      <c r="AW129" s="45"/>
      <c r="AX129" s="45"/>
      <c r="AY129" s="45"/>
      <c r="BA129" s="2">
        <f t="shared" si="38"/>
        <v>0</v>
      </c>
      <c r="BB129" s="2" t="str">
        <f t="shared" si="57"/>
        <v/>
      </c>
      <c r="BC129" s="2" t="str">
        <f t="shared" si="58"/>
        <v/>
      </c>
      <c r="BD129" s="2" t="str">
        <f t="shared" si="59"/>
        <v/>
      </c>
      <c r="BE129" s="2" t="str">
        <f t="shared" si="60"/>
        <v/>
      </c>
      <c r="BF129" s="2" t="str">
        <f t="shared" si="61"/>
        <v/>
      </c>
      <c r="BG129" s="2" t="str">
        <f t="shared" si="62"/>
        <v/>
      </c>
      <c r="BH129" s="2" t="str">
        <f t="shared" si="63"/>
        <v/>
      </c>
      <c r="BI129" s="31" t="str">
        <f t="shared" si="64"/>
        <v/>
      </c>
      <c r="BK129" s="5">
        <f t="shared" si="65"/>
        <v>0</v>
      </c>
      <c r="BL129" s="3">
        <f t="shared" si="66"/>
        <v>0</v>
      </c>
      <c r="BM129" s="3">
        <f t="shared" si="67"/>
        <v>0</v>
      </c>
      <c r="BN129" s="3">
        <f t="shared" si="68"/>
        <v>0</v>
      </c>
      <c r="BO129" s="3">
        <f t="shared" si="69"/>
        <v>0</v>
      </c>
      <c r="BP129" s="93">
        <f t="shared" si="52"/>
        <v>0</v>
      </c>
      <c r="BQ129" s="93">
        <f t="shared" si="53"/>
        <v>0</v>
      </c>
      <c r="BR129" s="93">
        <f t="shared" si="54"/>
        <v>0</v>
      </c>
      <c r="BS129" s="93">
        <f t="shared" si="55"/>
        <v>0</v>
      </c>
      <c r="BT129" s="93">
        <f t="shared" si="70"/>
        <v>0</v>
      </c>
    </row>
    <row r="130" spans="2:72" x14ac:dyDescent="0.2">
      <c r="B130" s="2" t="str">
        <f t="shared" si="37"/>
        <v>-</v>
      </c>
      <c r="C130" s="22"/>
      <c r="D130" s="22"/>
      <c r="E130" s="39"/>
      <c r="F130" s="40"/>
      <c r="G130" s="41"/>
      <c r="H130" s="41"/>
      <c r="I130" s="39"/>
      <c r="J130" s="42"/>
      <c r="K130" s="39"/>
      <c r="L130" s="39"/>
      <c r="M130" s="43"/>
      <c r="N130" s="39"/>
      <c r="O130" s="43"/>
      <c r="P130" s="39"/>
      <c r="Q130" s="43"/>
      <c r="R130" s="39"/>
      <c r="S130" s="43"/>
      <c r="T130" s="43"/>
      <c r="U130" s="43"/>
      <c r="V130" s="43"/>
      <c r="W130" s="43"/>
      <c r="X130" s="43"/>
      <c r="Y130" s="43"/>
      <c r="Z130" s="43"/>
      <c r="AA130" s="43"/>
      <c r="AB130" s="43"/>
      <c r="AC130" s="44"/>
      <c r="AD130" s="44"/>
      <c r="AE130" s="44"/>
      <c r="AF130" s="44"/>
      <c r="AG130" s="44"/>
      <c r="AH130" s="44"/>
      <c r="AI130" s="44"/>
      <c r="AJ130" s="120"/>
      <c r="AK130" s="44"/>
      <c r="AL130" s="44"/>
      <c r="AM130" s="45"/>
      <c r="AN130" s="45"/>
      <c r="AO130" s="45"/>
      <c r="AP130" s="45"/>
      <c r="AQ130" s="45"/>
      <c r="AR130" s="45"/>
      <c r="AS130" s="45"/>
      <c r="AT130" s="45"/>
      <c r="AU130" s="45"/>
      <c r="AV130" s="45"/>
      <c r="AW130" s="45"/>
      <c r="AX130" s="45"/>
      <c r="AY130" s="45"/>
      <c r="BA130" s="2">
        <f t="shared" si="38"/>
        <v>0</v>
      </c>
      <c r="BB130" s="2" t="str">
        <f t="shared" si="57"/>
        <v/>
      </c>
      <c r="BC130" s="2" t="str">
        <f t="shared" si="58"/>
        <v/>
      </c>
      <c r="BD130" s="2" t="str">
        <f t="shared" si="59"/>
        <v/>
      </c>
      <c r="BE130" s="2" t="str">
        <f t="shared" si="60"/>
        <v/>
      </c>
      <c r="BF130" s="2" t="str">
        <f t="shared" si="61"/>
        <v/>
      </c>
      <c r="BG130" s="2" t="str">
        <f t="shared" si="62"/>
        <v/>
      </c>
      <c r="BH130" s="2" t="str">
        <f t="shared" si="63"/>
        <v/>
      </c>
      <c r="BI130" s="31" t="str">
        <f t="shared" si="64"/>
        <v/>
      </c>
      <c r="BK130" s="5">
        <f t="shared" si="65"/>
        <v>0</v>
      </c>
      <c r="BL130" s="3">
        <f t="shared" si="66"/>
        <v>0</v>
      </c>
      <c r="BM130" s="3">
        <f t="shared" si="67"/>
        <v>0</v>
      </c>
      <c r="BN130" s="3">
        <f t="shared" si="68"/>
        <v>0</v>
      </c>
      <c r="BO130" s="3">
        <f t="shared" si="69"/>
        <v>0</v>
      </c>
      <c r="BP130" s="93">
        <f t="shared" si="52"/>
        <v>0</v>
      </c>
      <c r="BQ130" s="93">
        <f t="shared" si="53"/>
        <v>0</v>
      </c>
      <c r="BR130" s="93">
        <f t="shared" si="54"/>
        <v>0</v>
      </c>
      <c r="BS130" s="93">
        <f t="shared" si="55"/>
        <v>0</v>
      </c>
      <c r="BT130" s="93">
        <f t="shared" si="70"/>
        <v>0</v>
      </c>
    </row>
    <row r="131" spans="2:72" x14ac:dyDescent="0.2">
      <c r="B131" s="2" t="str">
        <f t="shared" si="37"/>
        <v>-</v>
      </c>
      <c r="C131" s="22"/>
      <c r="D131" s="22"/>
      <c r="E131" s="39"/>
      <c r="F131" s="40"/>
      <c r="G131" s="41"/>
      <c r="H131" s="41"/>
      <c r="I131" s="39"/>
      <c r="J131" s="42"/>
      <c r="K131" s="39"/>
      <c r="L131" s="39"/>
      <c r="M131" s="43"/>
      <c r="N131" s="39"/>
      <c r="O131" s="43"/>
      <c r="P131" s="39"/>
      <c r="Q131" s="43"/>
      <c r="R131" s="39"/>
      <c r="S131" s="43"/>
      <c r="T131" s="43"/>
      <c r="U131" s="43"/>
      <c r="V131" s="43"/>
      <c r="W131" s="43"/>
      <c r="X131" s="43"/>
      <c r="Y131" s="43"/>
      <c r="Z131" s="43"/>
      <c r="AA131" s="43"/>
      <c r="AB131" s="43"/>
      <c r="AC131" s="44"/>
      <c r="AD131" s="44"/>
      <c r="AE131" s="44"/>
      <c r="AF131" s="44"/>
      <c r="AG131" s="44"/>
      <c r="AH131" s="44"/>
      <c r="AI131" s="44"/>
      <c r="AJ131" s="120"/>
      <c r="AK131" s="44"/>
      <c r="AL131" s="44"/>
      <c r="AM131" s="45"/>
      <c r="AN131" s="45"/>
      <c r="AO131" s="45"/>
      <c r="AP131" s="45"/>
      <c r="AQ131" s="45"/>
      <c r="AR131" s="45"/>
      <c r="AS131" s="45"/>
      <c r="AT131" s="45"/>
      <c r="AU131" s="45"/>
      <c r="AV131" s="45"/>
      <c r="AW131" s="45"/>
      <c r="AX131" s="45"/>
      <c r="AY131" s="45"/>
      <c r="BA131" s="2">
        <f t="shared" si="38"/>
        <v>0</v>
      </c>
      <c r="BB131" s="2" t="str">
        <f t="shared" si="57"/>
        <v/>
      </c>
      <c r="BC131" s="2" t="str">
        <f t="shared" si="58"/>
        <v/>
      </c>
      <c r="BD131" s="2" t="str">
        <f t="shared" si="59"/>
        <v/>
      </c>
      <c r="BE131" s="2" t="str">
        <f t="shared" si="60"/>
        <v/>
      </c>
      <c r="BF131" s="2" t="str">
        <f t="shared" si="61"/>
        <v/>
      </c>
      <c r="BG131" s="2" t="str">
        <f t="shared" si="62"/>
        <v/>
      </c>
      <c r="BH131" s="2" t="str">
        <f t="shared" si="63"/>
        <v/>
      </c>
      <c r="BI131" s="31" t="str">
        <f t="shared" si="64"/>
        <v/>
      </c>
      <c r="BK131" s="5">
        <f t="shared" si="65"/>
        <v>0</v>
      </c>
      <c r="BL131" s="3">
        <f t="shared" si="66"/>
        <v>0</v>
      </c>
      <c r="BM131" s="3">
        <f t="shared" si="67"/>
        <v>0</v>
      </c>
      <c r="BN131" s="3">
        <f t="shared" si="68"/>
        <v>0</v>
      </c>
      <c r="BO131" s="3">
        <f t="shared" si="69"/>
        <v>0</v>
      </c>
      <c r="BP131" s="93">
        <f t="shared" si="52"/>
        <v>0</v>
      </c>
      <c r="BQ131" s="93">
        <f t="shared" si="53"/>
        <v>0</v>
      </c>
      <c r="BR131" s="93">
        <f t="shared" si="54"/>
        <v>0</v>
      </c>
      <c r="BS131" s="93">
        <f t="shared" si="55"/>
        <v>0</v>
      </c>
      <c r="BT131" s="93">
        <f t="shared" si="70"/>
        <v>0</v>
      </c>
    </row>
    <row r="132" spans="2:72" x14ac:dyDescent="0.2">
      <c r="B132" s="2" t="str">
        <f t="shared" si="37"/>
        <v>-</v>
      </c>
      <c r="C132" s="22"/>
      <c r="D132" s="22"/>
      <c r="E132" s="39"/>
      <c r="F132" s="40"/>
      <c r="G132" s="41"/>
      <c r="H132" s="41"/>
      <c r="I132" s="39"/>
      <c r="J132" s="42"/>
      <c r="K132" s="39"/>
      <c r="L132" s="39"/>
      <c r="M132" s="43"/>
      <c r="N132" s="39"/>
      <c r="O132" s="43"/>
      <c r="P132" s="39"/>
      <c r="Q132" s="43"/>
      <c r="R132" s="39"/>
      <c r="S132" s="43"/>
      <c r="T132" s="43"/>
      <c r="U132" s="43"/>
      <c r="V132" s="43"/>
      <c r="W132" s="43"/>
      <c r="X132" s="43"/>
      <c r="Y132" s="43"/>
      <c r="Z132" s="43"/>
      <c r="AA132" s="43"/>
      <c r="AB132" s="43"/>
      <c r="AC132" s="44"/>
      <c r="AD132" s="44"/>
      <c r="AE132" s="44"/>
      <c r="AF132" s="44"/>
      <c r="AG132" s="44"/>
      <c r="AH132" s="44"/>
      <c r="AI132" s="44"/>
      <c r="AJ132" s="120"/>
      <c r="AK132" s="44"/>
      <c r="AL132" s="44"/>
      <c r="AM132" s="45"/>
      <c r="AN132" s="45"/>
      <c r="AO132" s="45"/>
      <c r="AP132" s="45"/>
      <c r="AQ132" s="45"/>
      <c r="AR132" s="45"/>
      <c r="AS132" s="45"/>
      <c r="AT132" s="45"/>
      <c r="AU132" s="45"/>
      <c r="AV132" s="45"/>
      <c r="AW132" s="45"/>
      <c r="AX132" s="45"/>
      <c r="AY132" s="45"/>
      <c r="BA132" s="2">
        <f t="shared" si="38"/>
        <v>0</v>
      </c>
      <c r="BB132" s="2" t="str">
        <f t="shared" si="57"/>
        <v/>
      </c>
      <c r="BC132" s="2" t="str">
        <f t="shared" si="58"/>
        <v/>
      </c>
      <c r="BD132" s="2" t="str">
        <f t="shared" si="59"/>
        <v/>
      </c>
      <c r="BE132" s="2" t="str">
        <f t="shared" si="60"/>
        <v/>
      </c>
      <c r="BF132" s="2" t="str">
        <f t="shared" si="61"/>
        <v/>
      </c>
      <c r="BG132" s="2" t="str">
        <f t="shared" si="62"/>
        <v/>
      </c>
      <c r="BH132" s="2" t="str">
        <f t="shared" si="63"/>
        <v/>
      </c>
      <c r="BI132" s="31" t="str">
        <f t="shared" si="64"/>
        <v/>
      </c>
      <c r="BK132" s="5">
        <f t="shared" si="65"/>
        <v>0</v>
      </c>
      <c r="BL132" s="3">
        <f t="shared" si="66"/>
        <v>0</v>
      </c>
      <c r="BM132" s="3">
        <f t="shared" si="67"/>
        <v>0</v>
      </c>
      <c r="BN132" s="3">
        <f t="shared" si="68"/>
        <v>0</v>
      </c>
      <c r="BO132" s="3">
        <f t="shared" si="69"/>
        <v>0</v>
      </c>
      <c r="BP132" s="93">
        <f t="shared" si="52"/>
        <v>0</v>
      </c>
      <c r="BQ132" s="93">
        <f t="shared" si="53"/>
        <v>0</v>
      </c>
      <c r="BR132" s="93">
        <f t="shared" si="54"/>
        <v>0</v>
      </c>
      <c r="BS132" s="93">
        <f t="shared" si="55"/>
        <v>0</v>
      </c>
      <c r="BT132" s="93">
        <f t="shared" si="70"/>
        <v>0</v>
      </c>
    </row>
    <row r="133" spans="2:72" x14ac:dyDescent="0.2">
      <c r="B133" s="2" t="str">
        <f t="shared" si="37"/>
        <v>-</v>
      </c>
      <c r="C133" s="22"/>
      <c r="D133" s="22"/>
      <c r="E133" s="39"/>
      <c r="F133" s="40"/>
      <c r="G133" s="41"/>
      <c r="H133" s="41"/>
      <c r="I133" s="39"/>
      <c r="J133" s="42"/>
      <c r="K133" s="39"/>
      <c r="L133" s="39"/>
      <c r="M133" s="43"/>
      <c r="N133" s="39"/>
      <c r="O133" s="43"/>
      <c r="P133" s="39"/>
      <c r="Q133" s="43"/>
      <c r="R133" s="39"/>
      <c r="S133" s="43"/>
      <c r="T133" s="43"/>
      <c r="U133" s="43"/>
      <c r="V133" s="43"/>
      <c r="W133" s="43"/>
      <c r="X133" s="43"/>
      <c r="Y133" s="43"/>
      <c r="Z133" s="43"/>
      <c r="AA133" s="43"/>
      <c r="AB133" s="43"/>
      <c r="AC133" s="44"/>
      <c r="AD133" s="44"/>
      <c r="AE133" s="44"/>
      <c r="AF133" s="44"/>
      <c r="AG133" s="44"/>
      <c r="AH133" s="44"/>
      <c r="AI133" s="44"/>
      <c r="AJ133" s="120"/>
      <c r="AK133" s="44"/>
      <c r="AL133" s="44"/>
      <c r="AM133" s="45"/>
      <c r="AN133" s="45"/>
      <c r="AO133" s="45"/>
      <c r="AP133" s="45"/>
      <c r="AQ133" s="45"/>
      <c r="AR133" s="45"/>
      <c r="AS133" s="45"/>
      <c r="AT133" s="45"/>
      <c r="AU133" s="45"/>
      <c r="AV133" s="45"/>
      <c r="AW133" s="45"/>
      <c r="AX133" s="45"/>
      <c r="AY133" s="45"/>
      <c r="BA133" s="2">
        <f t="shared" si="38"/>
        <v>0</v>
      </c>
      <c r="BB133" s="2" t="str">
        <f t="shared" si="57"/>
        <v/>
      </c>
      <c r="BC133" s="2" t="str">
        <f t="shared" si="58"/>
        <v/>
      </c>
      <c r="BD133" s="2" t="str">
        <f t="shared" si="59"/>
        <v/>
      </c>
      <c r="BE133" s="2" t="str">
        <f t="shared" si="60"/>
        <v/>
      </c>
      <c r="BF133" s="2" t="str">
        <f t="shared" si="61"/>
        <v/>
      </c>
      <c r="BG133" s="2" t="str">
        <f t="shared" si="62"/>
        <v/>
      </c>
      <c r="BH133" s="2" t="str">
        <f t="shared" si="63"/>
        <v/>
      </c>
      <c r="BI133" s="31" t="str">
        <f t="shared" si="64"/>
        <v/>
      </c>
      <c r="BK133" s="5">
        <f t="shared" si="65"/>
        <v>0</v>
      </c>
      <c r="BL133" s="3">
        <f t="shared" si="66"/>
        <v>0</v>
      </c>
      <c r="BM133" s="3">
        <f t="shared" si="67"/>
        <v>0</v>
      </c>
      <c r="BN133" s="3">
        <f t="shared" si="68"/>
        <v>0</v>
      </c>
      <c r="BO133" s="3">
        <f t="shared" si="69"/>
        <v>0</v>
      </c>
      <c r="BP133" s="93">
        <f t="shared" si="52"/>
        <v>0</v>
      </c>
      <c r="BQ133" s="93">
        <f t="shared" si="53"/>
        <v>0</v>
      </c>
      <c r="BR133" s="93">
        <f t="shared" si="54"/>
        <v>0</v>
      </c>
      <c r="BS133" s="93">
        <f t="shared" si="55"/>
        <v>0</v>
      </c>
      <c r="BT133" s="93">
        <f t="shared" si="70"/>
        <v>0</v>
      </c>
    </row>
    <row r="134" spans="2:72" x14ac:dyDescent="0.2">
      <c r="B134" s="2" t="str">
        <f t="shared" si="37"/>
        <v>-</v>
      </c>
      <c r="C134" s="22"/>
      <c r="D134" s="22"/>
      <c r="E134" s="39"/>
      <c r="F134" s="40"/>
      <c r="G134" s="41"/>
      <c r="H134" s="41"/>
      <c r="I134" s="39"/>
      <c r="J134" s="42"/>
      <c r="K134" s="39"/>
      <c r="L134" s="39"/>
      <c r="M134" s="43"/>
      <c r="N134" s="39"/>
      <c r="O134" s="43"/>
      <c r="P134" s="39"/>
      <c r="Q134" s="43"/>
      <c r="R134" s="39"/>
      <c r="S134" s="43"/>
      <c r="T134" s="43"/>
      <c r="U134" s="43"/>
      <c r="V134" s="43"/>
      <c r="W134" s="43"/>
      <c r="X134" s="43"/>
      <c r="Y134" s="43"/>
      <c r="Z134" s="43"/>
      <c r="AA134" s="43"/>
      <c r="AB134" s="43"/>
      <c r="AC134" s="44"/>
      <c r="AD134" s="44"/>
      <c r="AE134" s="44"/>
      <c r="AF134" s="44"/>
      <c r="AG134" s="44"/>
      <c r="AH134" s="44"/>
      <c r="AI134" s="44"/>
      <c r="AJ134" s="120"/>
      <c r="AK134" s="44"/>
      <c r="AL134" s="44"/>
      <c r="AM134" s="45"/>
      <c r="AN134" s="45"/>
      <c r="AO134" s="45"/>
      <c r="AP134" s="45"/>
      <c r="AQ134" s="45"/>
      <c r="AR134" s="45"/>
      <c r="AS134" s="45"/>
      <c r="AT134" s="45"/>
      <c r="AU134" s="45"/>
      <c r="AV134" s="45"/>
      <c r="AW134" s="45"/>
      <c r="AX134" s="45"/>
      <c r="AY134" s="45"/>
      <c r="BA134" s="2">
        <f t="shared" si="38"/>
        <v>0</v>
      </c>
      <c r="BB134" s="2" t="str">
        <f t="shared" si="57"/>
        <v/>
      </c>
      <c r="BC134" s="2" t="str">
        <f t="shared" si="58"/>
        <v/>
      </c>
      <c r="BD134" s="2" t="str">
        <f t="shared" si="59"/>
        <v/>
      </c>
      <c r="BE134" s="2" t="str">
        <f t="shared" si="60"/>
        <v/>
      </c>
      <c r="BF134" s="2" t="str">
        <f t="shared" si="61"/>
        <v/>
      </c>
      <c r="BG134" s="2" t="str">
        <f t="shared" si="62"/>
        <v/>
      </c>
      <c r="BH134" s="2" t="str">
        <f t="shared" si="63"/>
        <v/>
      </c>
      <c r="BI134" s="31" t="str">
        <f t="shared" si="64"/>
        <v/>
      </c>
      <c r="BK134" s="5">
        <f t="shared" si="65"/>
        <v>0</v>
      </c>
      <c r="BL134" s="3">
        <f t="shared" si="66"/>
        <v>0</v>
      </c>
      <c r="BM134" s="3">
        <f t="shared" si="67"/>
        <v>0</v>
      </c>
      <c r="BN134" s="3">
        <f t="shared" si="68"/>
        <v>0</v>
      </c>
      <c r="BO134" s="3">
        <f t="shared" si="69"/>
        <v>0</v>
      </c>
      <c r="BP134" s="93">
        <f t="shared" si="52"/>
        <v>0</v>
      </c>
      <c r="BQ134" s="93">
        <f t="shared" si="53"/>
        <v>0</v>
      </c>
      <c r="BR134" s="93">
        <f t="shared" si="54"/>
        <v>0</v>
      </c>
      <c r="BS134" s="93">
        <f t="shared" si="55"/>
        <v>0</v>
      </c>
      <c r="BT134" s="93">
        <f t="shared" si="70"/>
        <v>0</v>
      </c>
    </row>
    <row r="135" spans="2:72" x14ac:dyDescent="0.2">
      <c r="B135" s="2" t="str">
        <f t="shared" si="37"/>
        <v>-</v>
      </c>
      <c r="C135" s="22"/>
      <c r="D135" s="22"/>
      <c r="E135" s="39"/>
      <c r="F135" s="40"/>
      <c r="G135" s="41"/>
      <c r="H135" s="41"/>
      <c r="I135" s="39"/>
      <c r="J135" s="42"/>
      <c r="K135" s="39"/>
      <c r="L135" s="39"/>
      <c r="M135" s="43"/>
      <c r="N135" s="39"/>
      <c r="O135" s="43"/>
      <c r="P135" s="39"/>
      <c r="Q135" s="43"/>
      <c r="R135" s="39"/>
      <c r="S135" s="43"/>
      <c r="T135" s="43"/>
      <c r="U135" s="43"/>
      <c r="V135" s="43"/>
      <c r="W135" s="43"/>
      <c r="X135" s="43"/>
      <c r="Y135" s="43"/>
      <c r="Z135" s="43"/>
      <c r="AA135" s="43"/>
      <c r="AB135" s="43"/>
      <c r="AC135" s="44"/>
      <c r="AD135" s="44"/>
      <c r="AE135" s="44"/>
      <c r="AF135" s="44"/>
      <c r="AG135" s="44"/>
      <c r="AH135" s="44"/>
      <c r="AI135" s="44"/>
      <c r="AJ135" s="120"/>
      <c r="AK135" s="44"/>
      <c r="AL135" s="44"/>
      <c r="AM135" s="45"/>
      <c r="AN135" s="45"/>
      <c r="AO135" s="45"/>
      <c r="AP135" s="45"/>
      <c r="AQ135" s="45"/>
      <c r="AR135" s="45"/>
      <c r="AS135" s="45"/>
      <c r="AT135" s="45"/>
      <c r="AU135" s="45"/>
      <c r="AV135" s="45"/>
      <c r="AW135" s="45"/>
      <c r="AX135" s="45"/>
      <c r="AY135" s="45"/>
      <c r="BA135" s="2">
        <f t="shared" si="38"/>
        <v>0</v>
      </c>
      <c r="BB135" s="2" t="str">
        <f t="shared" si="57"/>
        <v/>
      </c>
      <c r="BC135" s="2" t="str">
        <f t="shared" si="58"/>
        <v/>
      </c>
      <c r="BD135" s="2" t="str">
        <f t="shared" si="59"/>
        <v/>
      </c>
      <c r="BE135" s="2" t="str">
        <f t="shared" si="60"/>
        <v/>
      </c>
      <c r="BF135" s="2" t="str">
        <f t="shared" si="61"/>
        <v/>
      </c>
      <c r="BG135" s="2" t="str">
        <f t="shared" si="62"/>
        <v/>
      </c>
      <c r="BH135" s="2" t="str">
        <f t="shared" si="63"/>
        <v/>
      </c>
      <c r="BI135" s="31" t="str">
        <f t="shared" si="64"/>
        <v/>
      </c>
      <c r="BK135" s="5">
        <f t="shared" si="65"/>
        <v>0</v>
      </c>
      <c r="BL135" s="3">
        <f t="shared" si="66"/>
        <v>0</v>
      </c>
      <c r="BM135" s="3">
        <f t="shared" si="67"/>
        <v>0</v>
      </c>
      <c r="BN135" s="3">
        <f t="shared" si="68"/>
        <v>0</v>
      </c>
      <c r="BO135" s="3">
        <f t="shared" si="69"/>
        <v>0</v>
      </c>
      <c r="BP135" s="93">
        <f t="shared" si="52"/>
        <v>0</v>
      </c>
      <c r="BQ135" s="93">
        <f t="shared" si="53"/>
        <v>0</v>
      </c>
      <c r="BR135" s="93">
        <f t="shared" si="54"/>
        <v>0</v>
      </c>
      <c r="BS135" s="93">
        <f t="shared" si="55"/>
        <v>0</v>
      </c>
      <c r="BT135" s="93">
        <f t="shared" si="70"/>
        <v>0</v>
      </c>
    </row>
    <row r="136" spans="2:72" x14ac:dyDescent="0.2">
      <c r="B136" s="2" t="str">
        <f t="shared" si="37"/>
        <v>-</v>
      </c>
      <c r="C136" s="22"/>
      <c r="D136" s="22"/>
      <c r="E136" s="39"/>
      <c r="F136" s="40"/>
      <c r="G136" s="41"/>
      <c r="H136" s="41"/>
      <c r="I136" s="39"/>
      <c r="J136" s="42"/>
      <c r="K136" s="39"/>
      <c r="L136" s="39"/>
      <c r="M136" s="43"/>
      <c r="N136" s="39"/>
      <c r="O136" s="43"/>
      <c r="P136" s="39"/>
      <c r="Q136" s="43"/>
      <c r="R136" s="39"/>
      <c r="S136" s="43"/>
      <c r="T136" s="43"/>
      <c r="U136" s="43"/>
      <c r="V136" s="43"/>
      <c r="W136" s="43"/>
      <c r="X136" s="43"/>
      <c r="Y136" s="43"/>
      <c r="Z136" s="43"/>
      <c r="AA136" s="43"/>
      <c r="AB136" s="43"/>
      <c r="AC136" s="44"/>
      <c r="AD136" s="44"/>
      <c r="AE136" s="44"/>
      <c r="AF136" s="44"/>
      <c r="AG136" s="44"/>
      <c r="AH136" s="44"/>
      <c r="AI136" s="44"/>
      <c r="AJ136" s="120"/>
      <c r="AK136" s="44"/>
      <c r="AL136" s="44"/>
      <c r="AM136" s="45"/>
      <c r="AN136" s="45"/>
      <c r="AO136" s="45"/>
      <c r="AP136" s="45"/>
      <c r="AQ136" s="45"/>
      <c r="AR136" s="45"/>
      <c r="AS136" s="45"/>
      <c r="AT136" s="45"/>
      <c r="AU136" s="45"/>
      <c r="AV136" s="45"/>
      <c r="AW136" s="45"/>
      <c r="AX136" s="45"/>
      <c r="AY136" s="45"/>
      <c r="BA136" s="2">
        <f t="shared" si="38"/>
        <v>0</v>
      </c>
      <c r="BB136" s="2" t="str">
        <f t="shared" si="57"/>
        <v/>
      </c>
      <c r="BC136" s="2" t="str">
        <f t="shared" si="58"/>
        <v/>
      </c>
      <c r="BD136" s="2" t="str">
        <f t="shared" si="59"/>
        <v/>
      </c>
      <c r="BE136" s="2" t="str">
        <f t="shared" si="60"/>
        <v/>
      </c>
      <c r="BF136" s="2" t="str">
        <f t="shared" si="61"/>
        <v/>
      </c>
      <c r="BG136" s="2" t="str">
        <f t="shared" si="62"/>
        <v/>
      </c>
      <c r="BH136" s="2" t="str">
        <f t="shared" si="63"/>
        <v/>
      </c>
      <c r="BI136" s="31" t="str">
        <f t="shared" si="64"/>
        <v/>
      </c>
      <c r="BK136" s="5">
        <f t="shared" si="65"/>
        <v>0</v>
      </c>
      <c r="BL136" s="3">
        <f t="shared" si="66"/>
        <v>0</v>
      </c>
      <c r="BM136" s="3">
        <f t="shared" si="67"/>
        <v>0</v>
      </c>
      <c r="BN136" s="3">
        <f t="shared" si="68"/>
        <v>0</v>
      </c>
      <c r="BO136" s="3">
        <f t="shared" si="69"/>
        <v>0</v>
      </c>
      <c r="BP136" s="93">
        <f t="shared" si="52"/>
        <v>0</v>
      </c>
      <c r="BQ136" s="93">
        <f t="shared" si="53"/>
        <v>0</v>
      </c>
      <c r="BR136" s="93">
        <f t="shared" si="54"/>
        <v>0</v>
      </c>
      <c r="BS136" s="93">
        <f t="shared" si="55"/>
        <v>0</v>
      </c>
      <c r="BT136" s="93">
        <f t="shared" si="70"/>
        <v>0</v>
      </c>
    </row>
    <row r="137" spans="2:72" x14ac:dyDescent="0.2">
      <c r="B137" s="2" t="str">
        <f t="shared" si="37"/>
        <v>-</v>
      </c>
      <c r="C137" s="22"/>
      <c r="D137" s="22"/>
      <c r="E137" s="39"/>
      <c r="F137" s="40"/>
      <c r="G137" s="41"/>
      <c r="H137" s="41"/>
      <c r="I137" s="39"/>
      <c r="J137" s="42"/>
      <c r="K137" s="39"/>
      <c r="L137" s="39"/>
      <c r="M137" s="43"/>
      <c r="N137" s="39"/>
      <c r="O137" s="43"/>
      <c r="P137" s="39"/>
      <c r="Q137" s="43"/>
      <c r="R137" s="39"/>
      <c r="S137" s="43"/>
      <c r="T137" s="43"/>
      <c r="U137" s="43"/>
      <c r="V137" s="43"/>
      <c r="W137" s="43"/>
      <c r="X137" s="43"/>
      <c r="Y137" s="43"/>
      <c r="Z137" s="43"/>
      <c r="AA137" s="43"/>
      <c r="AB137" s="43"/>
      <c r="AC137" s="44"/>
      <c r="AD137" s="44"/>
      <c r="AE137" s="44"/>
      <c r="AF137" s="44"/>
      <c r="AG137" s="44"/>
      <c r="AH137" s="44"/>
      <c r="AI137" s="44"/>
      <c r="AJ137" s="120"/>
      <c r="AK137" s="44"/>
      <c r="AL137" s="44"/>
      <c r="AM137" s="45"/>
      <c r="AN137" s="45"/>
      <c r="AO137" s="45"/>
      <c r="AP137" s="45"/>
      <c r="AQ137" s="45"/>
      <c r="AR137" s="45"/>
      <c r="AS137" s="45"/>
      <c r="AT137" s="45"/>
      <c r="AU137" s="45"/>
      <c r="AV137" s="45"/>
      <c r="AW137" s="45"/>
      <c r="AX137" s="45"/>
      <c r="AY137" s="45"/>
      <c r="BA137" s="2">
        <f t="shared" si="38"/>
        <v>0</v>
      </c>
      <c r="BB137" s="2" t="str">
        <f t="shared" si="57"/>
        <v/>
      </c>
      <c r="BC137" s="2" t="str">
        <f t="shared" si="58"/>
        <v/>
      </c>
      <c r="BD137" s="2" t="str">
        <f t="shared" si="59"/>
        <v/>
      </c>
      <c r="BE137" s="2" t="str">
        <f t="shared" si="60"/>
        <v/>
      </c>
      <c r="BF137" s="2" t="str">
        <f t="shared" si="61"/>
        <v/>
      </c>
      <c r="BG137" s="2" t="str">
        <f t="shared" si="62"/>
        <v/>
      </c>
      <c r="BH137" s="2" t="str">
        <f t="shared" si="63"/>
        <v/>
      </c>
      <c r="BI137" s="31" t="str">
        <f t="shared" si="64"/>
        <v/>
      </c>
      <c r="BK137" s="5">
        <f t="shared" si="65"/>
        <v>0</v>
      </c>
      <c r="BL137" s="3">
        <f t="shared" si="66"/>
        <v>0</v>
      </c>
      <c r="BM137" s="3">
        <f t="shared" si="67"/>
        <v>0</v>
      </c>
      <c r="BN137" s="3">
        <f t="shared" si="68"/>
        <v>0</v>
      </c>
      <c r="BO137" s="3">
        <f t="shared" si="69"/>
        <v>0</v>
      </c>
      <c r="BP137" s="93">
        <f t="shared" si="52"/>
        <v>0</v>
      </c>
      <c r="BQ137" s="93">
        <f t="shared" si="53"/>
        <v>0</v>
      </c>
      <c r="BR137" s="93">
        <f t="shared" si="54"/>
        <v>0</v>
      </c>
      <c r="BS137" s="93">
        <f t="shared" si="55"/>
        <v>0</v>
      </c>
      <c r="BT137" s="93">
        <f t="shared" si="70"/>
        <v>0</v>
      </c>
    </row>
    <row r="138" spans="2:72" x14ac:dyDescent="0.2">
      <c r="B138" s="2" t="str">
        <f t="shared" si="37"/>
        <v>-</v>
      </c>
      <c r="C138" s="22"/>
      <c r="D138" s="22"/>
      <c r="E138" s="39"/>
      <c r="F138" s="40"/>
      <c r="G138" s="41"/>
      <c r="H138" s="41"/>
      <c r="I138" s="39"/>
      <c r="J138" s="42"/>
      <c r="K138" s="39"/>
      <c r="L138" s="39"/>
      <c r="M138" s="43"/>
      <c r="N138" s="39"/>
      <c r="O138" s="43"/>
      <c r="P138" s="39"/>
      <c r="Q138" s="43"/>
      <c r="R138" s="39"/>
      <c r="S138" s="43"/>
      <c r="T138" s="43"/>
      <c r="U138" s="43"/>
      <c r="V138" s="43"/>
      <c r="W138" s="43"/>
      <c r="X138" s="43"/>
      <c r="Y138" s="43"/>
      <c r="Z138" s="43"/>
      <c r="AA138" s="43"/>
      <c r="AB138" s="43"/>
      <c r="AC138" s="44"/>
      <c r="AD138" s="44"/>
      <c r="AE138" s="44"/>
      <c r="AF138" s="44"/>
      <c r="AG138" s="44"/>
      <c r="AH138" s="44"/>
      <c r="AI138" s="44"/>
      <c r="AJ138" s="120"/>
      <c r="AK138" s="44"/>
      <c r="AL138" s="44"/>
      <c r="AM138" s="45"/>
      <c r="AN138" s="45"/>
      <c r="AO138" s="45"/>
      <c r="AP138" s="45"/>
      <c r="AQ138" s="45"/>
      <c r="AR138" s="45"/>
      <c r="AS138" s="45"/>
      <c r="AT138" s="45"/>
      <c r="AU138" s="45"/>
      <c r="AV138" s="45"/>
      <c r="AW138" s="45"/>
      <c r="AX138" s="45"/>
      <c r="AY138" s="45"/>
      <c r="BA138" s="2">
        <f t="shared" si="38"/>
        <v>0</v>
      </c>
      <c r="BB138" s="2" t="str">
        <f t="shared" si="57"/>
        <v/>
      </c>
      <c r="BC138" s="2" t="str">
        <f t="shared" si="58"/>
        <v/>
      </c>
      <c r="BD138" s="2" t="str">
        <f t="shared" si="59"/>
        <v/>
      </c>
      <c r="BE138" s="2" t="str">
        <f t="shared" si="60"/>
        <v/>
      </c>
      <c r="BF138" s="2" t="str">
        <f t="shared" si="61"/>
        <v/>
      </c>
      <c r="BG138" s="2" t="str">
        <f t="shared" si="62"/>
        <v/>
      </c>
      <c r="BH138" s="2" t="str">
        <f t="shared" si="63"/>
        <v/>
      </c>
      <c r="BI138" s="31" t="str">
        <f t="shared" si="64"/>
        <v/>
      </c>
      <c r="BK138" s="5">
        <f t="shared" si="65"/>
        <v>0</v>
      </c>
      <c r="BL138" s="3">
        <f t="shared" si="66"/>
        <v>0</v>
      </c>
      <c r="BM138" s="3">
        <f t="shared" si="67"/>
        <v>0</v>
      </c>
      <c r="BN138" s="3">
        <f t="shared" si="68"/>
        <v>0</v>
      </c>
      <c r="BO138" s="3">
        <f t="shared" si="69"/>
        <v>0</v>
      </c>
      <c r="BP138" s="93">
        <f t="shared" si="52"/>
        <v>0</v>
      </c>
      <c r="BQ138" s="93">
        <f t="shared" si="53"/>
        <v>0</v>
      </c>
      <c r="BR138" s="93">
        <f t="shared" si="54"/>
        <v>0</v>
      </c>
      <c r="BS138" s="93">
        <f t="shared" si="55"/>
        <v>0</v>
      </c>
      <c r="BT138" s="93">
        <f t="shared" si="70"/>
        <v>0</v>
      </c>
    </row>
    <row r="139" spans="2:72" x14ac:dyDescent="0.2">
      <c r="B139" s="2" t="str">
        <f t="shared" si="37"/>
        <v>-</v>
      </c>
      <c r="C139" s="22"/>
      <c r="D139" s="22"/>
      <c r="E139" s="39"/>
      <c r="F139" s="40"/>
      <c r="G139" s="41"/>
      <c r="H139" s="41"/>
      <c r="I139" s="39"/>
      <c r="J139" s="42"/>
      <c r="K139" s="39"/>
      <c r="L139" s="39"/>
      <c r="M139" s="43"/>
      <c r="N139" s="39"/>
      <c r="O139" s="43"/>
      <c r="P139" s="39"/>
      <c r="Q139" s="43"/>
      <c r="R139" s="39"/>
      <c r="S139" s="43"/>
      <c r="T139" s="43"/>
      <c r="U139" s="43"/>
      <c r="V139" s="43"/>
      <c r="W139" s="43"/>
      <c r="X139" s="43"/>
      <c r="Y139" s="43"/>
      <c r="Z139" s="43"/>
      <c r="AA139" s="43"/>
      <c r="AB139" s="43"/>
      <c r="AC139" s="44"/>
      <c r="AD139" s="44"/>
      <c r="AE139" s="44"/>
      <c r="AF139" s="44"/>
      <c r="AG139" s="44"/>
      <c r="AH139" s="44"/>
      <c r="AI139" s="44"/>
      <c r="AJ139" s="120"/>
      <c r="AK139" s="44"/>
      <c r="AL139" s="44"/>
      <c r="AM139" s="45"/>
      <c r="AN139" s="45"/>
      <c r="AO139" s="45"/>
      <c r="AP139" s="45"/>
      <c r="AQ139" s="45"/>
      <c r="AR139" s="45"/>
      <c r="AS139" s="45"/>
      <c r="AT139" s="45"/>
      <c r="AU139" s="45"/>
      <c r="AV139" s="45"/>
      <c r="AW139" s="45"/>
      <c r="AX139" s="45"/>
      <c r="AY139" s="45"/>
      <c r="BA139" s="2">
        <f t="shared" ref="BA139:BA181" si="71">8-COUNTIF($L139:$AA139,"")/2</f>
        <v>0</v>
      </c>
      <c r="BB139" s="2" t="str">
        <f t="shared" si="57"/>
        <v/>
      </c>
      <c r="BC139" s="2" t="str">
        <f t="shared" si="58"/>
        <v/>
      </c>
      <c r="BD139" s="2" t="str">
        <f t="shared" si="59"/>
        <v/>
      </c>
      <c r="BE139" s="2" t="str">
        <f t="shared" si="60"/>
        <v/>
      </c>
      <c r="BF139" s="2" t="str">
        <f t="shared" si="61"/>
        <v/>
      </c>
      <c r="BG139" s="2" t="str">
        <f t="shared" si="62"/>
        <v/>
      </c>
      <c r="BH139" s="2" t="str">
        <f t="shared" si="63"/>
        <v/>
      </c>
      <c r="BI139" s="31" t="str">
        <f t="shared" si="64"/>
        <v/>
      </c>
      <c r="BK139" s="5">
        <f t="shared" si="65"/>
        <v>0</v>
      </c>
      <c r="BL139" s="3">
        <f t="shared" si="66"/>
        <v>0</v>
      </c>
      <c r="BM139" s="3">
        <f t="shared" si="67"/>
        <v>0</v>
      </c>
      <c r="BN139" s="3">
        <f t="shared" si="68"/>
        <v>0</v>
      </c>
      <c r="BO139" s="3">
        <f t="shared" si="69"/>
        <v>0</v>
      </c>
      <c r="BP139" s="93">
        <f t="shared" si="52"/>
        <v>0</v>
      </c>
      <c r="BQ139" s="93">
        <f t="shared" si="53"/>
        <v>0</v>
      </c>
      <c r="BR139" s="93">
        <f t="shared" si="54"/>
        <v>0</v>
      </c>
      <c r="BS139" s="93">
        <f t="shared" si="55"/>
        <v>0</v>
      </c>
      <c r="BT139" s="93">
        <f t="shared" si="70"/>
        <v>0</v>
      </c>
    </row>
    <row r="140" spans="2:72" x14ac:dyDescent="0.2">
      <c r="B140" s="2" t="str">
        <f t="shared" si="37"/>
        <v>-</v>
      </c>
      <c r="C140" s="22"/>
      <c r="D140" s="22"/>
      <c r="E140" s="39"/>
      <c r="F140" s="40"/>
      <c r="G140" s="41"/>
      <c r="H140" s="41"/>
      <c r="I140" s="39"/>
      <c r="J140" s="42"/>
      <c r="K140" s="39"/>
      <c r="L140" s="39"/>
      <c r="M140" s="43"/>
      <c r="N140" s="39"/>
      <c r="O140" s="43"/>
      <c r="P140" s="39"/>
      <c r="Q140" s="43"/>
      <c r="R140" s="39"/>
      <c r="S140" s="43"/>
      <c r="T140" s="43"/>
      <c r="U140" s="43"/>
      <c r="V140" s="43"/>
      <c r="W140" s="43"/>
      <c r="X140" s="43"/>
      <c r="Y140" s="43"/>
      <c r="Z140" s="43"/>
      <c r="AA140" s="43"/>
      <c r="AB140" s="43"/>
      <c r="AC140" s="44"/>
      <c r="AD140" s="44"/>
      <c r="AE140" s="44"/>
      <c r="AF140" s="44"/>
      <c r="AG140" s="44"/>
      <c r="AH140" s="44"/>
      <c r="AI140" s="44"/>
      <c r="AJ140" s="120"/>
      <c r="AK140" s="44"/>
      <c r="AL140" s="44"/>
      <c r="AM140" s="45"/>
      <c r="AN140" s="45"/>
      <c r="AO140" s="45"/>
      <c r="AP140" s="45"/>
      <c r="AQ140" s="45"/>
      <c r="AR140" s="45"/>
      <c r="AS140" s="45"/>
      <c r="AT140" s="45"/>
      <c r="AU140" s="45"/>
      <c r="AV140" s="45"/>
      <c r="AW140" s="45"/>
      <c r="AX140" s="45"/>
      <c r="AY140" s="45"/>
      <c r="BA140" s="2">
        <f t="shared" si="71"/>
        <v>0</v>
      </c>
      <c r="BB140" s="2" t="str">
        <f t="shared" si="57"/>
        <v/>
      </c>
      <c r="BC140" s="2" t="str">
        <f t="shared" ref="BC140:BC171" si="72">IF(BC$9&gt;$BA140,"",$E140-2&amp;N140)</f>
        <v/>
      </c>
      <c r="BD140" s="2" t="str">
        <f t="shared" ref="BD140:BD171" si="73">IF(BD$9&gt;$BA140,"",$E140-2&amp;P140)</f>
        <v/>
      </c>
      <c r="BE140" s="2" t="str">
        <f t="shared" ref="BE140:BE171" si="74">IF(BE$9&gt;$BA140,"",$E140-2&amp;R140)</f>
        <v/>
      </c>
      <c r="BF140" s="2" t="str">
        <f t="shared" ref="BF140:BF171" si="75">IF(BF$9&gt;$BA140,"",$E140-2&amp;T140)</f>
        <v/>
      </c>
      <c r="BG140" s="2" t="str">
        <f t="shared" ref="BG140:BG171" si="76">IF(BG$9&gt;$BA140,"",$E140-2&amp;V140)</f>
        <v/>
      </c>
      <c r="BH140" s="2" t="str">
        <f t="shared" ref="BH140:BH171" si="77">IF(BH$9&gt;$BA140,"",$E140-2&amp;X140)</f>
        <v/>
      </c>
      <c r="BI140" s="31" t="str">
        <f t="shared" ref="BI140:BI171" si="78">IF(BI$9&gt;$BA140,"",$E140-2&amp;Z140)</f>
        <v/>
      </c>
      <c r="BK140" s="5">
        <f t="shared" ref="BK140:BK171" si="79">AB140</f>
        <v>0</v>
      </c>
      <c r="BL140" s="3">
        <f t="shared" ref="BL140:BL171" si="80">IFERROR(BK140*(AC140+AD140),0)</f>
        <v>0</v>
      </c>
      <c r="BM140" s="3">
        <f t="shared" ref="BM140:BM171" si="81">IFERROR(BK140*AG140,0)</f>
        <v>0</v>
      </c>
      <c r="BN140" s="3">
        <f t="shared" ref="BN140:BN171" si="82">IFERROR(AF140*BK140,0)</f>
        <v>0</v>
      </c>
      <c r="BO140" s="3">
        <f t="shared" ref="BO140:BO171" si="83">IFERROR(BK140*(AH140+AI140),0)</f>
        <v>0</v>
      </c>
      <c r="BP140" s="93">
        <f t="shared" ref="BP140:BP181" si="84">IFERROR((SUM($AC140:$AE140)-$AG140-$AK140*($AG140)/($AG140+$AH140+$AI140))/SUM($AC140:$AE140),0)</f>
        <v>0</v>
      </c>
      <c r="BQ140" s="93">
        <f t="shared" ref="BQ140:BQ181" si="85">IFERROR((SUM($AF140)-$AH140+$AI140-$AK140*($AH140+$AI140)/($AG140+$AJ140+$AH140+$AI140))/SUM($AF140),0)</f>
        <v>0</v>
      </c>
      <c r="BR140" s="93">
        <f t="shared" ref="BR140:BR181" si="86">IFERROR((SUM($AC140:$AE140)-(($AG140+$AJ140)-($AJ140*($AG140+$AJ140)/($AG140+$AJ140+$AH140+$AI140)))-$AK140*($AG140+$AJ140)/($AG140+$AJ140+$AH140+$AI140))/SUM($AC140:$AE140),0)</f>
        <v>0</v>
      </c>
      <c r="BS140" s="93">
        <f t="shared" ref="BS140:BS181" si="87">IFERROR((SUM($AF140)-(($AH140+$AI140)-($AJ140*($AH140+$AI140)/($AG140+$AJ140+$AH140+$AI140)))-$AK140*($AH140+$AI140)/($AG140+$AJ140+$AH140+$AI140))/SUM($AF140),0)</f>
        <v>0</v>
      </c>
      <c r="BT140" s="93">
        <f t="shared" ref="BT140:BT171" si="88">IFERROR(IF(AM140="DS",AN140/AO140,IF(AM140="AE",AP140/AQ140,AR140/AU140)),0)</f>
        <v>0</v>
      </c>
    </row>
    <row r="141" spans="2:72" x14ac:dyDescent="0.2">
      <c r="B141" s="2" t="str">
        <f t="shared" si="37"/>
        <v>-</v>
      </c>
      <c r="C141" s="22"/>
      <c r="D141" s="22"/>
      <c r="E141" s="39"/>
      <c r="F141" s="40"/>
      <c r="G141" s="41"/>
      <c r="H141" s="41"/>
      <c r="I141" s="39"/>
      <c r="J141" s="42"/>
      <c r="K141" s="39"/>
      <c r="L141" s="39"/>
      <c r="M141" s="43"/>
      <c r="N141" s="39"/>
      <c r="O141" s="43"/>
      <c r="P141" s="39"/>
      <c r="Q141" s="43"/>
      <c r="R141" s="39"/>
      <c r="S141" s="43"/>
      <c r="T141" s="43"/>
      <c r="U141" s="43"/>
      <c r="V141" s="43"/>
      <c r="W141" s="43"/>
      <c r="X141" s="43"/>
      <c r="Y141" s="43"/>
      <c r="Z141" s="43"/>
      <c r="AA141" s="43"/>
      <c r="AB141" s="43"/>
      <c r="AC141" s="44"/>
      <c r="AD141" s="44"/>
      <c r="AE141" s="44"/>
      <c r="AF141" s="44"/>
      <c r="AG141" s="44"/>
      <c r="AH141" s="44"/>
      <c r="AI141" s="44"/>
      <c r="AJ141" s="120"/>
      <c r="AK141" s="44"/>
      <c r="AL141" s="44"/>
      <c r="AM141" s="45"/>
      <c r="AN141" s="45"/>
      <c r="AO141" s="45"/>
      <c r="AP141" s="45"/>
      <c r="AQ141" s="45"/>
      <c r="AR141" s="45"/>
      <c r="AS141" s="45"/>
      <c r="AT141" s="45"/>
      <c r="AU141" s="45"/>
      <c r="AV141" s="45"/>
      <c r="AW141" s="45"/>
      <c r="AX141" s="45"/>
      <c r="AY141" s="45"/>
      <c r="BA141" s="2">
        <f t="shared" si="71"/>
        <v>0</v>
      </c>
      <c r="BB141" s="2" t="str">
        <f t="shared" ref="BB141:BB180" si="89">IF(L141="","",$E141-2&amp;L141)</f>
        <v/>
      </c>
      <c r="BC141" s="2" t="str">
        <f t="shared" si="72"/>
        <v/>
      </c>
      <c r="BD141" s="2" t="str">
        <f t="shared" si="73"/>
        <v/>
      </c>
      <c r="BE141" s="2" t="str">
        <f t="shared" si="74"/>
        <v/>
      </c>
      <c r="BF141" s="2" t="str">
        <f t="shared" si="75"/>
        <v/>
      </c>
      <c r="BG141" s="2" t="str">
        <f t="shared" si="76"/>
        <v/>
      </c>
      <c r="BH141" s="2" t="str">
        <f t="shared" si="77"/>
        <v/>
      </c>
      <c r="BI141" s="31" t="str">
        <f t="shared" si="78"/>
        <v/>
      </c>
      <c r="BK141" s="5">
        <f t="shared" si="79"/>
        <v>0</v>
      </c>
      <c r="BL141" s="3">
        <f t="shared" si="80"/>
        <v>0</v>
      </c>
      <c r="BM141" s="3">
        <f t="shared" si="81"/>
        <v>0</v>
      </c>
      <c r="BN141" s="3">
        <f t="shared" si="82"/>
        <v>0</v>
      </c>
      <c r="BO141" s="3">
        <f t="shared" si="83"/>
        <v>0</v>
      </c>
      <c r="BP141" s="93">
        <f t="shared" si="84"/>
        <v>0</v>
      </c>
      <c r="BQ141" s="93">
        <f t="shared" si="85"/>
        <v>0</v>
      </c>
      <c r="BR141" s="93">
        <f t="shared" si="86"/>
        <v>0</v>
      </c>
      <c r="BS141" s="93">
        <f t="shared" si="87"/>
        <v>0</v>
      </c>
      <c r="BT141" s="93">
        <f t="shared" si="88"/>
        <v>0</v>
      </c>
    </row>
    <row r="142" spans="2:72" x14ac:dyDescent="0.2">
      <c r="B142" s="2" t="str">
        <f t="shared" si="37"/>
        <v>-</v>
      </c>
      <c r="C142" s="22"/>
      <c r="D142" s="22"/>
      <c r="E142" s="39"/>
      <c r="F142" s="40"/>
      <c r="G142" s="41"/>
      <c r="H142" s="41"/>
      <c r="I142" s="39"/>
      <c r="J142" s="42"/>
      <c r="K142" s="39"/>
      <c r="L142" s="39"/>
      <c r="M142" s="43"/>
      <c r="N142" s="39"/>
      <c r="O142" s="43"/>
      <c r="P142" s="39"/>
      <c r="Q142" s="43"/>
      <c r="R142" s="39"/>
      <c r="S142" s="43"/>
      <c r="T142" s="43"/>
      <c r="U142" s="43"/>
      <c r="V142" s="43"/>
      <c r="W142" s="43"/>
      <c r="X142" s="43"/>
      <c r="Y142" s="43"/>
      <c r="Z142" s="43"/>
      <c r="AA142" s="43"/>
      <c r="AB142" s="43"/>
      <c r="AC142" s="44"/>
      <c r="AD142" s="44"/>
      <c r="AE142" s="44"/>
      <c r="AF142" s="44"/>
      <c r="AG142" s="44"/>
      <c r="AH142" s="44"/>
      <c r="AI142" s="44"/>
      <c r="AJ142" s="120"/>
      <c r="AK142" s="44"/>
      <c r="AL142" s="44"/>
      <c r="AM142" s="45"/>
      <c r="AN142" s="45"/>
      <c r="AO142" s="45"/>
      <c r="AP142" s="45"/>
      <c r="AQ142" s="45"/>
      <c r="AR142" s="45"/>
      <c r="AS142" s="45"/>
      <c r="AT142" s="45"/>
      <c r="AU142" s="45"/>
      <c r="AV142" s="45"/>
      <c r="AW142" s="45"/>
      <c r="AX142" s="45"/>
      <c r="AY142" s="45"/>
      <c r="BA142" s="2">
        <f t="shared" si="71"/>
        <v>0</v>
      </c>
      <c r="BB142" s="2" t="str">
        <f t="shared" si="89"/>
        <v/>
      </c>
      <c r="BC142" s="2" t="str">
        <f t="shared" si="72"/>
        <v/>
      </c>
      <c r="BD142" s="2" t="str">
        <f t="shared" si="73"/>
        <v/>
      </c>
      <c r="BE142" s="2" t="str">
        <f t="shared" si="74"/>
        <v/>
      </c>
      <c r="BF142" s="2" t="str">
        <f t="shared" si="75"/>
        <v/>
      </c>
      <c r="BG142" s="2" t="str">
        <f t="shared" si="76"/>
        <v/>
      </c>
      <c r="BH142" s="2" t="str">
        <f t="shared" si="77"/>
        <v/>
      </c>
      <c r="BI142" s="31" t="str">
        <f t="shared" si="78"/>
        <v/>
      </c>
      <c r="BK142" s="5">
        <f t="shared" si="79"/>
        <v>0</v>
      </c>
      <c r="BL142" s="3">
        <f t="shared" si="80"/>
        <v>0</v>
      </c>
      <c r="BM142" s="3">
        <f t="shared" si="81"/>
        <v>0</v>
      </c>
      <c r="BN142" s="3">
        <f t="shared" si="82"/>
        <v>0</v>
      </c>
      <c r="BO142" s="3">
        <f t="shared" si="83"/>
        <v>0</v>
      </c>
      <c r="BP142" s="93">
        <f t="shared" si="84"/>
        <v>0</v>
      </c>
      <c r="BQ142" s="93">
        <f t="shared" si="85"/>
        <v>0</v>
      </c>
      <c r="BR142" s="93">
        <f t="shared" si="86"/>
        <v>0</v>
      </c>
      <c r="BS142" s="93">
        <f t="shared" si="87"/>
        <v>0</v>
      </c>
      <c r="BT142" s="93">
        <f t="shared" si="88"/>
        <v>0</v>
      </c>
    </row>
    <row r="143" spans="2:72" x14ac:dyDescent="0.2">
      <c r="B143" s="2" t="str">
        <f t="shared" si="37"/>
        <v>-</v>
      </c>
      <c r="C143" s="22"/>
      <c r="D143" s="22"/>
      <c r="E143" s="39"/>
      <c r="F143" s="40"/>
      <c r="G143" s="41"/>
      <c r="H143" s="41"/>
      <c r="I143" s="39"/>
      <c r="J143" s="42"/>
      <c r="K143" s="39"/>
      <c r="L143" s="39"/>
      <c r="M143" s="43"/>
      <c r="N143" s="39"/>
      <c r="O143" s="43"/>
      <c r="P143" s="39"/>
      <c r="Q143" s="43"/>
      <c r="R143" s="39"/>
      <c r="S143" s="43"/>
      <c r="T143" s="43"/>
      <c r="U143" s="43"/>
      <c r="V143" s="43"/>
      <c r="W143" s="43"/>
      <c r="X143" s="43"/>
      <c r="Y143" s="43"/>
      <c r="Z143" s="43"/>
      <c r="AA143" s="43"/>
      <c r="AB143" s="43"/>
      <c r="AC143" s="44"/>
      <c r="AD143" s="44"/>
      <c r="AE143" s="44"/>
      <c r="AF143" s="44"/>
      <c r="AG143" s="44"/>
      <c r="AH143" s="44"/>
      <c r="AI143" s="44"/>
      <c r="AJ143" s="120"/>
      <c r="AK143" s="44"/>
      <c r="AL143" s="44"/>
      <c r="AM143" s="45"/>
      <c r="AN143" s="45"/>
      <c r="AO143" s="45"/>
      <c r="AP143" s="45"/>
      <c r="AQ143" s="45"/>
      <c r="AR143" s="45"/>
      <c r="AS143" s="45"/>
      <c r="AT143" s="45"/>
      <c r="AU143" s="45"/>
      <c r="AV143" s="45"/>
      <c r="AW143" s="45"/>
      <c r="AX143" s="45"/>
      <c r="AY143" s="45"/>
      <c r="BA143" s="2">
        <f t="shared" si="71"/>
        <v>0</v>
      </c>
      <c r="BB143" s="2" t="str">
        <f t="shared" si="89"/>
        <v/>
      </c>
      <c r="BC143" s="2" t="str">
        <f t="shared" si="72"/>
        <v/>
      </c>
      <c r="BD143" s="2" t="str">
        <f t="shared" si="73"/>
        <v/>
      </c>
      <c r="BE143" s="2" t="str">
        <f t="shared" si="74"/>
        <v/>
      </c>
      <c r="BF143" s="2" t="str">
        <f t="shared" si="75"/>
        <v/>
      </c>
      <c r="BG143" s="2" t="str">
        <f t="shared" si="76"/>
        <v/>
      </c>
      <c r="BH143" s="2" t="str">
        <f t="shared" si="77"/>
        <v/>
      </c>
      <c r="BI143" s="31" t="str">
        <f t="shared" si="78"/>
        <v/>
      </c>
      <c r="BK143" s="5">
        <f t="shared" si="79"/>
        <v>0</v>
      </c>
      <c r="BL143" s="3">
        <f t="shared" si="80"/>
        <v>0</v>
      </c>
      <c r="BM143" s="3">
        <f t="shared" si="81"/>
        <v>0</v>
      </c>
      <c r="BN143" s="3">
        <f t="shared" si="82"/>
        <v>0</v>
      </c>
      <c r="BO143" s="3">
        <f t="shared" si="83"/>
        <v>0</v>
      </c>
      <c r="BP143" s="93">
        <f t="shared" si="84"/>
        <v>0</v>
      </c>
      <c r="BQ143" s="93">
        <f t="shared" si="85"/>
        <v>0</v>
      </c>
      <c r="BR143" s="93">
        <f t="shared" si="86"/>
        <v>0</v>
      </c>
      <c r="BS143" s="93">
        <f t="shared" si="87"/>
        <v>0</v>
      </c>
      <c r="BT143" s="93">
        <f t="shared" si="88"/>
        <v>0</v>
      </c>
    </row>
    <row r="144" spans="2:72" x14ac:dyDescent="0.2">
      <c r="B144" s="2" t="str">
        <f t="shared" si="37"/>
        <v>-</v>
      </c>
      <c r="C144" s="22"/>
      <c r="D144" s="22"/>
      <c r="E144" s="39"/>
      <c r="F144" s="40"/>
      <c r="G144" s="41"/>
      <c r="H144" s="41"/>
      <c r="I144" s="39"/>
      <c r="J144" s="42"/>
      <c r="K144" s="39"/>
      <c r="L144" s="39"/>
      <c r="M144" s="43"/>
      <c r="N144" s="39"/>
      <c r="O144" s="43"/>
      <c r="P144" s="39"/>
      <c r="Q144" s="43"/>
      <c r="R144" s="39"/>
      <c r="S144" s="43"/>
      <c r="T144" s="43"/>
      <c r="U144" s="43"/>
      <c r="V144" s="43"/>
      <c r="W144" s="43"/>
      <c r="X144" s="43"/>
      <c r="Y144" s="43"/>
      <c r="Z144" s="43"/>
      <c r="AA144" s="43"/>
      <c r="AB144" s="43"/>
      <c r="AC144" s="44"/>
      <c r="AD144" s="44"/>
      <c r="AE144" s="44"/>
      <c r="AF144" s="44"/>
      <c r="AG144" s="44"/>
      <c r="AH144" s="44"/>
      <c r="AI144" s="44"/>
      <c r="AJ144" s="120"/>
      <c r="AK144" s="44"/>
      <c r="AL144" s="44"/>
      <c r="AM144" s="45"/>
      <c r="AN144" s="45"/>
      <c r="AO144" s="45"/>
      <c r="AP144" s="45"/>
      <c r="AQ144" s="45"/>
      <c r="AR144" s="45"/>
      <c r="AS144" s="45"/>
      <c r="AT144" s="45"/>
      <c r="AU144" s="45"/>
      <c r="AV144" s="45"/>
      <c r="AW144" s="45"/>
      <c r="AX144" s="45"/>
      <c r="AY144" s="45"/>
      <c r="BA144" s="2">
        <f t="shared" si="71"/>
        <v>0</v>
      </c>
      <c r="BB144" s="2" t="str">
        <f t="shared" si="89"/>
        <v/>
      </c>
      <c r="BC144" s="2" t="str">
        <f t="shared" si="72"/>
        <v/>
      </c>
      <c r="BD144" s="2" t="str">
        <f t="shared" si="73"/>
        <v/>
      </c>
      <c r="BE144" s="2" t="str">
        <f t="shared" si="74"/>
        <v/>
      </c>
      <c r="BF144" s="2" t="str">
        <f t="shared" si="75"/>
        <v/>
      </c>
      <c r="BG144" s="2" t="str">
        <f t="shared" si="76"/>
        <v/>
      </c>
      <c r="BH144" s="2" t="str">
        <f t="shared" si="77"/>
        <v/>
      </c>
      <c r="BI144" s="31" t="str">
        <f t="shared" si="78"/>
        <v/>
      </c>
      <c r="BK144" s="5">
        <f t="shared" si="79"/>
        <v>0</v>
      </c>
      <c r="BL144" s="3">
        <f t="shared" si="80"/>
        <v>0</v>
      </c>
      <c r="BM144" s="3">
        <f t="shared" si="81"/>
        <v>0</v>
      </c>
      <c r="BN144" s="3">
        <f t="shared" si="82"/>
        <v>0</v>
      </c>
      <c r="BO144" s="3">
        <f t="shared" si="83"/>
        <v>0</v>
      </c>
      <c r="BP144" s="93">
        <f t="shared" si="84"/>
        <v>0</v>
      </c>
      <c r="BQ144" s="93">
        <f t="shared" si="85"/>
        <v>0</v>
      </c>
      <c r="BR144" s="93">
        <f t="shared" si="86"/>
        <v>0</v>
      </c>
      <c r="BS144" s="93">
        <f t="shared" si="87"/>
        <v>0</v>
      </c>
      <c r="BT144" s="93">
        <f t="shared" si="88"/>
        <v>0</v>
      </c>
    </row>
    <row r="145" spans="2:72" x14ac:dyDescent="0.2">
      <c r="B145" s="2" t="str">
        <f t="shared" si="37"/>
        <v>-</v>
      </c>
      <c r="C145" s="22"/>
      <c r="D145" s="22"/>
      <c r="E145" s="39"/>
      <c r="F145" s="40"/>
      <c r="G145" s="41"/>
      <c r="H145" s="41"/>
      <c r="I145" s="39"/>
      <c r="J145" s="42"/>
      <c r="K145" s="39"/>
      <c r="L145" s="39"/>
      <c r="M145" s="43"/>
      <c r="N145" s="39"/>
      <c r="O145" s="43"/>
      <c r="P145" s="39"/>
      <c r="Q145" s="43"/>
      <c r="R145" s="39"/>
      <c r="S145" s="43"/>
      <c r="T145" s="43"/>
      <c r="U145" s="43"/>
      <c r="V145" s="43"/>
      <c r="W145" s="43"/>
      <c r="X145" s="43"/>
      <c r="Y145" s="43"/>
      <c r="Z145" s="43"/>
      <c r="AA145" s="43"/>
      <c r="AB145" s="43"/>
      <c r="AC145" s="44"/>
      <c r="AD145" s="44"/>
      <c r="AE145" s="44"/>
      <c r="AF145" s="44"/>
      <c r="AG145" s="44"/>
      <c r="AH145" s="44"/>
      <c r="AI145" s="44"/>
      <c r="AJ145" s="120"/>
      <c r="AK145" s="44"/>
      <c r="AL145" s="44"/>
      <c r="AM145" s="45"/>
      <c r="AN145" s="45"/>
      <c r="AO145" s="45"/>
      <c r="AP145" s="45"/>
      <c r="AQ145" s="45"/>
      <c r="AR145" s="45"/>
      <c r="AS145" s="45"/>
      <c r="AT145" s="45"/>
      <c r="AU145" s="45"/>
      <c r="AV145" s="45"/>
      <c r="AW145" s="45"/>
      <c r="AX145" s="45"/>
      <c r="AY145" s="45"/>
      <c r="BA145" s="2">
        <f t="shared" si="71"/>
        <v>0</v>
      </c>
      <c r="BB145" s="2" t="str">
        <f t="shared" si="89"/>
        <v/>
      </c>
      <c r="BC145" s="2" t="str">
        <f t="shared" si="72"/>
        <v/>
      </c>
      <c r="BD145" s="2" t="str">
        <f t="shared" si="73"/>
        <v/>
      </c>
      <c r="BE145" s="2" t="str">
        <f t="shared" si="74"/>
        <v/>
      </c>
      <c r="BF145" s="2" t="str">
        <f t="shared" si="75"/>
        <v/>
      </c>
      <c r="BG145" s="2" t="str">
        <f t="shared" si="76"/>
        <v/>
      </c>
      <c r="BH145" s="2" t="str">
        <f t="shared" si="77"/>
        <v/>
      </c>
      <c r="BI145" s="31" t="str">
        <f t="shared" si="78"/>
        <v/>
      </c>
      <c r="BK145" s="5">
        <f t="shared" si="79"/>
        <v>0</v>
      </c>
      <c r="BL145" s="3">
        <f t="shared" si="80"/>
        <v>0</v>
      </c>
      <c r="BM145" s="3">
        <f t="shared" si="81"/>
        <v>0</v>
      </c>
      <c r="BN145" s="3">
        <f t="shared" si="82"/>
        <v>0</v>
      </c>
      <c r="BO145" s="3">
        <f t="shared" si="83"/>
        <v>0</v>
      </c>
      <c r="BP145" s="93">
        <f t="shared" si="84"/>
        <v>0</v>
      </c>
      <c r="BQ145" s="93">
        <f t="shared" si="85"/>
        <v>0</v>
      </c>
      <c r="BR145" s="93">
        <f t="shared" si="86"/>
        <v>0</v>
      </c>
      <c r="BS145" s="93">
        <f t="shared" si="87"/>
        <v>0</v>
      </c>
      <c r="BT145" s="93">
        <f t="shared" si="88"/>
        <v>0</v>
      </c>
    </row>
    <row r="146" spans="2:72" x14ac:dyDescent="0.2">
      <c r="B146" s="2" t="str">
        <f t="shared" si="37"/>
        <v>-</v>
      </c>
      <c r="C146" s="22"/>
      <c r="D146" s="22"/>
      <c r="E146" s="39"/>
      <c r="F146" s="40"/>
      <c r="G146" s="41"/>
      <c r="H146" s="41"/>
      <c r="I146" s="39"/>
      <c r="J146" s="42"/>
      <c r="K146" s="39"/>
      <c r="L146" s="39"/>
      <c r="M146" s="43"/>
      <c r="N146" s="39"/>
      <c r="O146" s="43"/>
      <c r="P146" s="39"/>
      <c r="Q146" s="43"/>
      <c r="R146" s="39"/>
      <c r="S146" s="43"/>
      <c r="T146" s="43"/>
      <c r="U146" s="43"/>
      <c r="V146" s="43"/>
      <c r="W146" s="43"/>
      <c r="X146" s="43"/>
      <c r="Y146" s="43"/>
      <c r="Z146" s="43"/>
      <c r="AA146" s="43"/>
      <c r="AB146" s="43"/>
      <c r="AC146" s="44"/>
      <c r="AD146" s="44"/>
      <c r="AE146" s="44"/>
      <c r="AF146" s="44"/>
      <c r="AG146" s="44"/>
      <c r="AH146" s="44"/>
      <c r="AI146" s="44"/>
      <c r="AJ146" s="120"/>
      <c r="AK146" s="44"/>
      <c r="AL146" s="44"/>
      <c r="AM146" s="45"/>
      <c r="AN146" s="45"/>
      <c r="AO146" s="45"/>
      <c r="AP146" s="45"/>
      <c r="AQ146" s="45"/>
      <c r="AR146" s="45"/>
      <c r="AS146" s="45"/>
      <c r="AT146" s="45"/>
      <c r="AU146" s="45"/>
      <c r="AV146" s="45"/>
      <c r="AW146" s="45"/>
      <c r="AX146" s="45"/>
      <c r="AY146" s="45"/>
      <c r="BA146" s="2">
        <f t="shared" si="71"/>
        <v>0</v>
      </c>
      <c r="BB146" s="2" t="str">
        <f t="shared" si="89"/>
        <v/>
      </c>
      <c r="BC146" s="2" t="str">
        <f t="shared" si="72"/>
        <v/>
      </c>
      <c r="BD146" s="2" t="str">
        <f t="shared" si="73"/>
        <v/>
      </c>
      <c r="BE146" s="2" t="str">
        <f t="shared" si="74"/>
        <v/>
      </c>
      <c r="BF146" s="2" t="str">
        <f t="shared" si="75"/>
        <v/>
      </c>
      <c r="BG146" s="2" t="str">
        <f t="shared" si="76"/>
        <v/>
      </c>
      <c r="BH146" s="2" t="str">
        <f t="shared" si="77"/>
        <v/>
      </c>
      <c r="BI146" s="31" t="str">
        <f t="shared" si="78"/>
        <v/>
      </c>
      <c r="BK146" s="5">
        <f t="shared" si="79"/>
        <v>0</v>
      </c>
      <c r="BL146" s="3">
        <f t="shared" si="80"/>
        <v>0</v>
      </c>
      <c r="BM146" s="3">
        <f t="shared" si="81"/>
        <v>0</v>
      </c>
      <c r="BN146" s="3">
        <f t="shared" si="82"/>
        <v>0</v>
      </c>
      <c r="BO146" s="3">
        <f t="shared" si="83"/>
        <v>0</v>
      </c>
      <c r="BP146" s="93">
        <f t="shared" si="84"/>
        <v>0</v>
      </c>
      <c r="BQ146" s="93">
        <f t="shared" si="85"/>
        <v>0</v>
      </c>
      <c r="BR146" s="93">
        <f t="shared" si="86"/>
        <v>0</v>
      </c>
      <c r="BS146" s="93">
        <f t="shared" si="87"/>
        <v>0</v>
      </c>
      <c r="BT146" s="93">
        <f t="shared" si="88"/>
        <v>0</v>
      </c>
    </row>
    <row r="147" spans="2:72" x14ac:dyDescent="0.2">
      <c r="B147" s="2" t="str">
        <f t="shared" si="37"/>
        <v>-</v>
      </c>
      <c r="C147" s="22"/>
      <c r="D147" s="22"/>
      <c r="E147" s="39"/>
      <c r="F147" s="40"/>
      <c r="G147" s="41"/>
      <c r="H147" s="41"/>
      <c r="I147" s="39"/>
      <c r="J147" s="42"/>
      <c r="K147" s="39"/>
      <c r="L147" s="39"/>
      <c r="M147" s="43"/>
      <c r="N147" s="39"/>
      <c r="O147" s="43"/>
      <c r="P147" s="39"/>
      <c r="Q147" s="43"/>
      <c r="R147" s="39"/>
      <c r="S147" s="43"/>
      <c r="T147" s="43"/>
      <c r="U147" s="43"/>
      <c r="V147" s="43"/>
      <c r="W147" s="43"/>
      <c r="X147" s="43"/>
      <c r="Y147" s="43"/>
      <c r="Z147" s="43"/>
      <c r="AA147" s="43"/>
      <c r="AB147" s="43"/>
      <c r="AC147" s="44"/>
      <c r="AD147" s="44"/>
      <c r="AE147" s="44"/>
      <c r="AF147" s="44"/>
      <c r="AG147" s="44"/>
      <c r="AH147" s="44"/>
      <c r="AI147" s="44"/>
      <c r="AJ147" s="120"/>
      <c r="AK147" s="44"/>
      <c r="AL147" s="44"/>
      <c r="AM147" s="45"/>
      <c r="AN147" s="45"/>
      <c r="AO147" s="45"/>
      <c r="AP147" s="45"/>
      <c r="AQ147" s="45"/>
      <c r="AR147" s="45"/>
      <c r="AS147" s="45"/>
      <c r="AT147" s="45"/>
      <c r="AU147" s="45"/>
      <c r="AV147" s="45"/>
      <c r="AW147" s="45"/>
      <c r="AX147" s="45"/>
      <c r="AY147" s="45"/>
      <c r="BA147" s="2">
        <f t="shared" si="71"/>
        <v>0</v>
      </c>
      <c r="BB147" s="2" t="str">
        <f t="shared" si="89"/>
        <v/>
      </c>
      <c r="BC147" s="2" t="str">
        <f t="shared" si="72"/>
        <v/>
      </c>
      <c r="BD147" s="2" t="str">
        <f t="shared" si="73"/>
        <v/>
      </c>
      <c r="BE147" s="2" t="str">
        <f t="shared" si="74"/>
        <v/>
      </c>
      <c r="BF147" s="2" t="str">
        <f t="shared" si="75"/>
        <v/>
      </c>
      <c r="BG147" s="2" t="str">
        <f t="shared" si="76"/>
        <v/>
      </c>
      <c r="BH147" s="2" t="str">
        <f t="shared" si="77"/>
        <v/>
      </c>
      <c r="BI147" s="31" t="str">
        <f t="shared" si="78"/>
        <v/>
      </c>
      <c r="BK147" s="5">
        <f t="shared" si="79"/>
        <v>0</v>
      </c>
      <c r="BL147" s="3">
        <f t="shared" si="80"/>
        <v>0</v>
      </c>
      <c r="BM147" s="3">
        <f t="shared" si="81"/>
        <v>0</v>
      </c>
      <c r="BN147" s="3">
        <f t="shared" si="82"/>
        <v>0</v>
      </c>
      <c r="BO147" s="3">
        <f t="shared" si="83"/>
        <v>0</v>
      </c>
      <c r="BP147" s="93">
        <f t="shared" si="84"/>
        <v>0</v>
      </c>
      <c r="BQ147" s="93">
        <f t="shared" si="85"/>
        <v>0</v>
      </c>
      <c r="BR147" s="93">
        <f t="shared" si="86"/>
        <v>0</v>
      </c>
      <c r="BS147" s="93">
        <f t="shared" si="87"/>
        <v>0</v>
      </c>
      <c r="BT147" s="93">
        <f t="shared" si="88"/>
        <v>0</v>
      </c>
    </row>
    <row r="148" spans="2:72" x14ac:dyDescent="0.2">
      <c r="B148" s="2" t="str">
        <f t="shared" si="37"/>
        <v>-</v>
      </c>
      <c r="C148" s="22"/>
      <c r="D148" s="22"/>
      <c r="E148" s="39"/>
      <c r="F148" s="40"/>
      <c r="G148" s="41"/>
      <c r="H148" s="41"/>
      <c r="I148" s="39"/>
      <c r="J148" s="42"/>
      <c r="K148" s="39"/>
      <c r="L148" s="39"/>
      <c r="M148" s="43"/>
      <c r="N148" s="39"/>
      <c r="O148" s="43"/>
      <c r="P148" s="39"/>
      <c r="Q148" s="43"/>
      <c r="R148" s="39"/>
      <c r="S148" s="43"/>
      <c r="T148" s="43"/>
      <c r="U148" s="43"/>
      <c r="V148" s="43"/>
      <c r="W148" s="43"/>
      <c r="X148" s="43"/>
      <c r="Y148" s="43"/>
      <c r="Z148" s="43"/>
      <c r="AA148" s="43"/>
      <c r="AB148" s="43"/>
      <c r="AC148" s="44"/>
      <c r="AD148" s="44"/>
      <c r="AE148" s="44"/>
      <c r="AF148" s="44"/>
      <c r="AG148" s="44"/>
      <c r="AH148" s="44"/>
      <c r="AI148" s="44"/>
      <c r="AJ148" s="120"/>
      <c r="AK148" s="44"/>
      <c r="AL148" s="44"/>
      <c r="AM148" s="45"/>
      <c r="AN148" s="45"/>
      <c r="AO148" s="45"/>
      <c r="AP148" s="45"/>
      <c r="AQ148" s="45"/>
      <c r="AR148" s="45"/>
      <c r="AS148" s="45"/>
      <c r="AT148" s="45"/>
      <c r="AU148" s="45"/>
      <c r="AV148" s="45"/>
      <c r="AW148" s="45"/>
      <c r="AX148" s="45"/>
      <c r="AY148" s="45"/>
      <c r="BA148" s="2">
        <f t="shared" si="71"/>
        <v>0</v>
      </c>
      <c r="BB148" s="2" t="str">
        <f t="shared" si="89"/>
        <v/>
      </c>
      <c r="BC148" s="2" t="str">
        <f t="shared" si="72"/>
        <v/>
      </c>
      <c r="BD148" s="2" t="str">
        <f t="shared" si="73"/>
        <v/>
      </c>
      <c r="BE148" s="2" t="str">
        <f t="shared" si="74"/>
        <v/>
      </c>
      <c r="BF148" s="2" t="str">
        <f t="shared" si="75"/>
        <v/>
      </c>
      <c r="BG148" s="2" t="str">
        <f t="shared" si="76"/>
        <v/>
      </c>
      <c r="BH148" s="2" t="str">
        <f t="shared" si="77"/>
        <v/>
      </c>
      <c r="BI148" s="31" t="str">
        <f t="shared" si="78"/>
        <v/>
      </c>
      <c r="BK148" s="5">
        <f t="shared" si="79"/>
        <v>0</v>
      </c>
      <c r="BL148" s="3">
        <f t="shared" si="80"/>
        <v>0</v>
      </c>
      <c r="BM148" s="3">
        <f t="shared" si="81"/>
        <v>0</v>
      </c>
      <c r="BN148" s="3">
        <f t="shared" si="82"/>
        <v>0</v>
      </c>
      <c r="BO148" s="3">
        <f t="shared" si="83"/>
        <v>0</v>
      </c>
      <c r="BP148" s="93">
        <f t="shared" si="84"/>
        <v>0</v>
      </c>
      <c r="BQ148" s="93">
        <f t="shared" si="85"/>
        <v>0</v>
      </c>
      <c r="BR148" s="93">
        <f t="shared" si="86"/>
        <v>0</v>
      </c>
      <c r="BS148" s="93">
        <f t="shared" si="87"/>
        <v>0</v>
      </c>
      <c r="BT148" s="93">
        <f t="shared" si="88"/>
        <v>0</v>
      </c>
    </row>
    <row r="149" spans="2:72" x14ac:dyDescent="0.2">
      <c r="B149" s="2" t="str">
        <f t="shared" si="37"/>
        <v>-</v>
      </c>
      <c r="C149" s="22"/>
      <c r="D149" s="22"/>
      <c r="E149" s="39"/>
      <c r="F149" s="40"/>
      <c r="G149" s="41"/>
      <c r="H149" s="41"/>
      <c r="I149" s="39"/>
      <c r="J149" s="42"/>
      <c r="K149" s="39"/>
      <c r="L149" s="39"/>
      <c r="M149" s="43"/>
      <c r="N149" s="39"/>
      <c r="O149" s="43"/>
      <c r="P149" s="39"/>
      <c r="Q149" s="43"/>
      <c r="R149" s="39"/>
      <c r="S149" s="43"/>
      <c r="T149" s="43"/>
      <c r="U149" s="43"/>
      <c r="V149" s="43"/>
      <c r="W149" s="43"/>
      <c r="X149" s="43"/>
      <c r="Y149" s="43"/>
      <c r="Z149" s="43"/>
      <c r="AA149" s="43"/>
      <c r="AB149" s="43"/>
      <c r="AC149" s="44"/>
      <c r="AD149" s="44"/>
      <c r="AE149" s="44"/>
      <c r="AF149" s="44"/>
      <c r="AG149" s="44"/>
      <c r="AH149" s="44"/>
      <c r="AI149" s="44"/>
      <c r="AJ149" s="120"/>
      <c r="AK149" s="44"/>
      <c r="AL149" s="44"/>
      <c r="AM149" s="45"/>
      <c r="AN149" s="45"/>
      <c r="AO149" s="45"/>
      <c r="AP149" s="45"/>
      <c r="AQ149" s="45"/>
      <c r="AR149" s="45"/>
      <c r="AS149" s="45"/>
      <c r="AT149" s="45"/>
      <c r="AU149" s="45"/>
      <c r="AV149" s="45"/>
      <c r="AW149" s="45"/>
      <c r="AX149" s="45"/>
      <c r="AY149" s="45"/>
      <c r="BA149" s="2">
        <f t="shared" si="71"/>
        <v>0</v>
      </c>
      <c r="BB149" s="2" t="str">
        <f t="shared" si="89"/>
        <v/>
      </c>
      <c r="BC149" s="2" t="str">
        <f t="shared" si="72"/>
        <v/>
      </c>
      <c r="BD149" s="2" t="str">
        <f t="shared" si="73"/>
        <v/>
      </c>
      <c r="BE149" s="2" t="str">
        <f t="shared" si="74"/>
        <v/>
      </c>
      <c r="BF149" s="2" t="str">
        <f t="shared" si="75"/>
        <v/>
      </c>
      <c r="BG149" s="2" t="str">
        <f t="shared" si="76"/>
        <v/>
      </c>
      <c r="BH149" s="2" t="str">
        <f t="shared" si="77"/>
        <v/>
      </c>
      <c r="BI149" s="31" t="str">
        <f t="shared" si="78"/>
        <v/>
      </c>
      <c r="BK149" s="5">
        <f t="shared" si="79"/>
        <v>0</v>
      </c>
      <c r="BL149" s="3">
        <f t="shared" si="80"/>
        <v>0</v>
      </c>
      <c r="BM149" s="3">
        <f t="shared" si="81"/>
        <v>0</v>
      </c>
      <c r="BN149" s="3">
        <f t="shared" si="82"/>
        <v>0</v>
      </c>
      <c r="BO149" s="3">
        <f t="shared" si="83"/>
        <v>0</v>
      </c>
      <c r="BP149" s="93">
        <f t="shared" si="84"/>
        <v>0</v>
      </c>
      <c r="BQ149" s="93">
        <f t="shared" si="85"/>
        <v>0</v>
      </c>
      <c r="BR149" s="93">
        <f t="shared" si="86"/>
        <v>0</v>
      </c>
      <c r="BS149" s="93">
        <f t="shared" si="87"/>
        <v>0</v>
      </c>
      <c r="BT149" s="93">
        <f t="shared" si="88"/>
        <v>0</v>
      </c>
    </row>
    <row r="150" spans="2:72" x14ac:dyDescent="0.2">
      <c r="B150" s="2" t="str">
        <f t="shared" si="37"/>
        <v>-</v>
      </c>
      <c r="C150" s="22"/>
      <c r="D150" s="22"/>
      <c r="E150" s="39"/>
      <c r="F150" s="40"/>
      <c r="G150" s="41"/>
      <c r="H150" s="41"/>
      <c r="I150" s="39"/>
      <c r="J150" s="42"/>
      <c r="K150" s="39"/>
      <c r="L150" s="39"/>
      <c r="M150" s="43"/>
      <c r="N150" s="39"/>
      <c r="O150" s="43"/>
      <c r="P150" s="39"/>
      <c r="Q150" s="43"/>
      <c r="R150" s="39"/>
      <c r="S150" s="43"/>
      <c r="T150" s="43"/>
      <c r="U150" s="43"/>
      <c r="V150" s="43"/>
      <c r="W150" s="43"/>
      <c r="X150" s="43"/>
      <c r="Y150" s="43"/>
      <c r="Z150" s="43"/>
      <c r="AA150" s="43"/>
      <c r="AB150" s="43"/>
      <c r="AC150" s="44"/>
      <c r="AD150" s="44"/>
      <c r="AE150" s="44"/>
      <c r="AF150" s="44"/>
      <c r="AG150" s="44"/>
      <c r="AH150" s="44"/>
      <c r="AI150" s="44"/>
      <c r="AJ150" s="120"/>
      <c r="AK150" s="44"/>
      <c r="AL150" s="44"/>
      <c r="AM150" s="45"/>
      <c r="AN150" s="45"/>
      <c r="AO150" s="45"/>
      <c r="AP150" s="45"/>
      <c r="AQ150" s="45"/>
      <c r="AR150" s="45"/>
      <c r="AS150" s="45"/>
      <c r="AT150" s="45"/>
      <c r="AU150" s="45"/>
      <c r="AV150" s="45"/>
      <c r="AW150" s="45"/>
      <c r="AX150" s="45"/>
      <c r="AY150" s="45"/>
      <c r="BA150" s="2">
        <f t="shared" si="71"/>
        <v>0</v>
      </c>
      <c r="BB150" s="2" t="str">
        <f t="shared" si="89"/>
        <v/>
      </c>
      <c r="BC150" s="2" t="str">
        <f t="shared" si="72"/>
        <v/>
      </c>
      <c r="BD150" s="2" t="str">
        <f t="shared" si="73"/>
        <v/>
      </c>
      <c r="BE150" s="2" t="str">
        <f t="shared" si="74"/>
        <v/>
      </c>
      <c r="BF150" s="2" t="str">
        <f t="shared" si="75"/>
        <v/>
      </c>
      <c r="BG150" s="2" t="str">
        <f t="shared" si="76"/>
        <v/>
      </c>
      <c r="BH150" s="2" t="str">
        <f t="shared" si="77"/>
        <v/>
      </c>
      <c r="BI150" s="31" t="str">
        <f t="shared" si="78"/>
        <v/>
      </c>
      <c r="BK150" s="5">
        <f t="shared" si="79"/>
        <v>0</v>
      </c>
      <c r="BL150" s="3">
        <f t="shared" si="80"/>
        <v>0</v>
      </c>
      <c r="BM150" s="3">
        <f t="shared" si="81"/>
        <v>0</v>
      </c>
      <c r="BN150" s="3">
        <f t="shared" si="82"/>
        <v>0</v>
      </c>
      <c r="BO150" s="3">
        <f t="shared" si="83"/>
        <v>0</v>
      </c>
      <c r="BP150" s="93">
        <f t="shared" si="84"/>
        <v>0</v>
      </c>
      <c r="BQ150" s="93">
        <f t="shared" si="85"/>
        <v>0</v>
      </c>
      <c r="BR150" s="93">
        <f t="shared" si="86"/>
        <v>0</v>
      </c>
      <c r="BS150" s="93">
        <f t="shared" si="87"/>
        <v>0</v>
      </c>
      <c r="BT150" s="93">
        <f t="shared" si="88"/>
        <v>0</v>
      </c>
    </row>
    <row r="151" spans="2:72" x14ac:dyDescent="0.2">
      <c r="B151" s="2" t="str">
        <f t="shared" si="37"/>
        <v>-</v>
      </c>
      <c r="C151" s="22"/>
      <c r="D151" s="22"/>
      <c r="E151" s="39"/>
      <c r="F151" s="40"/>
      <c r="G151" s="41"/>
      <c r="H151" s="41"/>
      <c r="I151" s="39"/>
      <c r="J151" s="42"/>
      <c r="K151" s="39"/>
      <c r="L151" s="39"/>
      <c r="M151" s="43"/>
      <c r="N151" s="39"/>
      <c r="O151" s="43"/>
      <c r="P151" s="39"/>
      <c r="Q151" s="43"/>
      <c r="R151" s="39"/>
      <c r="S151" s="43"/>
      <c r="T151" s="43"/>
      <c r="U151" s="43"/>
      <c r="V151" s="43"/>
      <c r="W151" s="43"/>
      <c r="X151" s="43"/>
      <c r="Y151" s="43"/>
      <c r="Z151" s="43"/>
      <c r="AA151" s="43"/>
      <c r="AB151" s="43"/>
      <c r="AC151" s="44"/>
      <c r="AD151" s="44"/>
      <c r="AE151" s="44"/>
      <c r="AF151" s="44"/>
      <c r="AG151" s="44"/>
      <c r="AH151" s="44"/>
      <c r="AI151" s="44"/>
      <c r="AJ151" s="120"/>
      <c r="AK151" s="44"/>
      <c r="AL151" s="44"/>
      <c r="AM151" s="45"/>
      <c r="AN151" s="45"/>
      <c r="AO151" s="45"/>
      <c r="AP151" s="45"/>
      <c r="AQ151" s="45"/>
      <c r="AR151" s="45"/>
      <c r="AS151" s="45"/>
      <c r="AT151" s="45"/>
      <c r="AU151" s="45"/>
      <c r="AV151" s="45"/>
      <c r="AW151" s="45"/>
      <c r="AX151" s="45"/>
      <c r="AY151" s="45"/>
      <c r="BA151" s="2">
        <f t="shared" si="71"/>
        <v>0</v>
      </c>
      <c r="BB151" s="2" t="str">
        <f t="shared" si="89"/>
        <v/>
      </c>
      <c r="BC151" s="2" t="str">
        <f t="shared" si="72"/>
        <v/>
      </c>
      <c r="BD151" s="2" t="str">
        <f t="shared" si="73"/>
        <v/>
      </c>
      <c r="BE151" s="2" t="str">
        <f t="shared" si="74"/>
        <v/>
      </c>
      <c r="BF151" s="2" t="str">
        <f t="shared" si="75"/>
        <v/>
      </c>
      <c r="BG151" s="2" t="str">
        <f t="shared" si="76"/>
        <v/>
      </c>
      <c r="BH151" s="2" t="str">
        <f t="shared" si="77"/>
        <v/>
      </c>
      <c r="BI151" s="31" t="str">
        <f t="shared" si="78"/>
        <v/>
      </c>
      <c r="BK151" s="5">
        <f t="shared" si="79"/>
        <v>0</v>
      </c>
      <c r="BL151" s="3">
        <f t="shared" si="80"/>
        <v>0</v>
      </c>
      <c r="BM151" s="3">
        <f t="shared" si="81"/>
        <v>0</v>
      </c>
      <c r="BN151" s="3">
        <f t="shared" si="82"/>
        <v>0</v>
      </c>
      <c r="BO151" s="3">
        <f t="shared" si="83"/>
        <v>0</v>
      </c>
      <c r="BP151" s="93">
        <f t="shared" si="84"/>
        <v>0</v>
      </c>
      <c r="BQ151" s="93">
        <f t="shared" si="85"/>
        <v>0</v>
      </c>
      <c r="BR151" s="93">
        <f t="shared" si="86"/>
        <v>0</v>
      </c>
      <c r="BS151" s="93">
        <f t="shared" si="87"/>
        <v>0</v>
      </c>
      <c r="BT151" s="93">
        <f t="shared" si="88"/>
        <v>0</v>
      </c>
    </row>
    <row r="152" spans="2:72" x14ac:dyDescent="0.2">
      <c r="B152" s="2" t="str">
        <f t="shared" si="37"/>
        <v>-</v>
      </c>
      <c r="C152" s="22"/>
      <c r="D152" s="22"/>
      <c r="E152" s="39"/>
      <c r="F152" s="40"/>
      <c r="G152" s="41"/>
      <c r="H152" s="41"/>
      <c r="I152" s="39"/>
      <c r="J152" s="42"/>
      <c r="K152" s="39"/>
      <c r="L152" s="39"/>
      <c r="M152" s="43"/>
      <c r="N152" s="39"/>
      <c r="O152" s="43"/>
      <c r="P152" s="39"/>
      <c r="Q152" s="43"/>
      <c r="R152" s="39"/>
      <c r="S152" s="43"/>
      <c r="T152" s="43"/>
      <c r="U152" s="43"/>
      <c r="V152" s="43"/>
      <c r="W152" s="43"/>
      <c r="X152" s="43"/>
      <c r="Y152" s="43"/>
      <c r="Z152" s="43"/>
      <c r="AA152" s="43"/>
      <c r="AB152" s="43"/>
      <c r="AC152" s="44"/>
      <c r="AD152" s="44"/>
      <c r="AE152" s="44"/>
      <c r="AF152" s="44"/>
      <c r="AG152" s="44"/>
      <c r="AH152" s="44"/>
      <c r="AI152" s="44"/>
      <c r="AJ152" s="120"/>
      <c r="AK152" s="44"/>
      <c r="AL152" s="44"/>
      <c r="AM152" s="45"/>
      <c r="AN152" s="45"/>
      <c r="AO152" s="45"/>
      <c r="AP152" s="45"/>
      <c r="AQ152" s="45"/>
      <c r="AR152" s="45"/>
      <c r="AS152" s="45"/>
      <c r="AT152" s="45"/>
      <c r="AU152" s="45"/>
      <c r="AV152" s="45"/>
      <c r="AW152" s="45"/>
      <c r="AX152" s="45"/>
      <c r="AY152" s="45"/>
      <c r="BA152" s="2">
        <f t="shared" si="71"/>
        <v>0</v>
      </c>
      <c r="BB152" s="2" t="str">
        <f t="shared" si="89"/>
        <v/>
      </c>
      <c r="BC152" s="2" t="str">
        <f t="shared" si="72"/>
        <v/>
      </c>
      <c r="BD152" s="2" t="str">
        <f t="shared" si="73"/>
        <v/>
      </c>
      <c r="BE152" s="2" t="str">
        <f t="shared" si="74"/>
        <v/>
      </c>
      <c r="BF152" s="2" t="str">
        <f t="shared" si="75"/>
        <v/>
      </c>
      <c r="BG152" s="2" t="str">
        <f t="shared" si="76"/>
        <v/>
      </c>
      <c r="BH152" s="2" t="str">
        <f t="shared" si="77"/>
        <v/>
      </c>
      <c r="BI152" s="31" t="str">
        <f t="shared" si="78"/>
        <v/>
      </c>
      <c r="BK152" s="5">
        <f t="shared" si="79"/>
        <v>0</v>
      </c>
      <c r="BL152" s="3">
        <f t="shared" si="80"/>
        <v>0</v>
      </c>
      <c r="BM152" s="3">
        <f t="shared" si="81"/>
        <v>0</v>
      </c>
      <c r="BN152" s="3">
        <f t="shared" si="82"/>
        <v>0</v>
      </c>
      <c r="BO152" s="3">
        <f t="shared" si="83"/>
        <v>0</v>
      </c>
      <c r="BP152" s="93">
        <f t="shared" si="84"/>
        <v>0</v>
      </c>
      <c r="BQ152" s="93">
        <f t="shared" si="85"/>
        <v>0</v>
      </c>
      <c r="BR152" s="93">
        <f t="shared" si="86"/>
        <v>0</v>
      </c>
      <c r="BS152" s="93">
        <f t="shared" si="87"/>
        <v>0</v>
      </c>
      <c r="BT152" s="93">
        <f t="shared" si="88"/>
        <v>0</v>
      </c>
    </row>
    <row r="153" spans="2:72" x14ac:dyDescent="0.2">
      <c r="B153" s="2" t="str">
        <f t="shared" si="37"/>
        <v>-</v>
      </c>
      <c r="C153" s="22"/>
      <c r="D153" s="22"/>
      <c r="E153" s="39"/>
      <c r="F153" s="40"/>
      <c r="G153" s="41"/>
      <c r="H153" s="41"/>
      <c r="I153" s="39"/>
      <c r="J153" s="42"/>
      <c r="K153" s="39"/>
      <c r="L153" s="39"/>
      <c r="M153" s="43"/>
      <c r="N153" s="39"/>
      <c r="O153" s="43"/>
      <c r="P153" s="39"/>
      <c r="Q153" s="43"/>
      <c r="R153" s="39"/>
      <c r="S153" s="43"/>
      <c r="T153" s="43"/>
      <c r="U153" s="43"/>
      <c r="V153" s="43"/>
      <c r="W153" s="43"/>
      <c r="X153" s="43"/>
      <c r="Y153" s="43"/>
      <c r="Z153" s="43"/>
      <c r="AA153" s="43"/>
      <c r="AB153" s="43"/>
      <c r="AC153" s="44"/>
      <c r="AD153" s="44"/>
      <c r="AE153" s="44"/>
      <c r="AF153" s="44"/>
      <c r="AG153" s="44"/>
      <c r="AH153" s="44"/>
      <c r="AI153" s="44"/>
      <c r="AJ153" s="120"/>
      <c r="AK153" s="44"/>
      <c r="AL153" s="44"/>
      <c r="AM153" s="45"/>
      <c r="AN153" s="45"/>
      <c r="AO153" s="45"/>
      <c r="AP153" s="45"/>
      <c r="AQ153" s="45"/>
      <c r="AR153" s="45"/>
      <c r="AS153" s="45"/>
      <c r="AT153" s="45"/>
      <c r="AU153" s="45"/>
      <c r="AV153" s="45"/>
      <c r="AW153" s="45"/>
      <c r="AX153" s="45"/>
      <c r="AY153" s="45"/>
      <c r="BA153" s="2">
        <f t="shared" si="71"/>
        <v>0</v>
      </c>
      <c r="BB153" s="2" t="str">
        <f t="shared" si="89"/>
        <v/>
      </c>
      <c r="BC153" s="2" t="str">
        <f t="shared" si="72"/>
        <v/>
      </c>
      <c r="BD153" s="2" t="str">
        <f t="shared" si="73"/>
        <v/>
      </c>
      <c r="BE153" s="2" t="str">
        <f t="shared" si="74"/>
        <v/>
      </c>
      <c r="BF153" s="2" t="str">
        <f t="shared" si="75"/>
        <v/>
      </c>
      <c r="BG153" s="2" t="str">
        <f t="shared" si="76"/>
        <v/>
      </c>
      <c r="BH153" s="2" t="str">
        <f t="shared" si="77"/>
        <v/>
      </c>
      <c r="BI153" s="31" t="str">
        <f t="shared" si="78"/>
        <v/>
      </c>
      <c r="BK153" s="5">
        <f t="shared" si="79"/>
        <v>0</v>
      </c>
      <c r="BL153" s="3">
        <f t="shared" si="80"/>
        <v>0</v>
      </c>
      <c r="BM153" s="3">
        <f t="shared" si="81"/>
        <v>0</v>
      </c>
      <c r="BN153" s="3">
        <f t="shared" si="82"/>
        <v>0</v>
      </c>
      <c r="BO153" s="3">
        <f t="shared" si="83"/>
        <v>0</v>
      </c>
      <c r="BP153" s="93">
        <f t="shared" si="84"/>
        <v>0</v>
      </c>
      <c r="BQ153" s="93">
        <f t="shared" si="85"/>
        <v>0</v>
      </c>
      <c r="BR153" s="93">
        <f t="shared" si="86"/>
        <v>0</v>
      </c>
      <c r="BS153" s="93">
        <f t="shared" si="87"/>
        <v>0</v>
      </c>
      <c r="BT153" s="93">
        <f t="shared" si="88"/>
        <v>0</v>
      </c>
    </row>
    <row r="154" spans="2:72" x14ac:dyDescent="0.2">
      <c r="B154" s="2" t="str">
        <f t="shared" si="37"/>
        <v>-</v>
      </c>
      <c r="C154" s="22"/>
      <c r="D154" s="22"/>
      <c r="E154" s="39"/>
      <c r="F154" s="40"/>
      <c r="G154" s="41"/>
      <c r="H154" s="41"/>
      <c r="I154" s="39"/>
      <c r="J154" s="42"/>
      <c r="K154" s="39"/>
      <c r="L154" s="39"/>
      <c r="M154" s="43"/>
      <c r="N154" s="39"/>
      <c r="O154" s="43"/>
      <c r="P154" s="39"/>
      <c r="Q154" s="43"/>
      <c r="R154" s="39"/>
      <c r="S154" s="43"/>
      <c r="T154" s="43"/>
      <c r="U154" s="43"/>
      <c r="V154" s="43"/>
      <c r="W154" s="43"/>
      <c r="X154" s="43"/>
      <c r="Y154" s="43"/>
      <c r="Z154" s="43"/>
      <c r="AA154" s="43"/>
      <c r="AB154" s="43"/>
      <c r="AC154" s="44"/>
      <c r="AD154" s="44"/>
      <c r="AE154" s="44"/>
      <c r="AF154" s="44"/>
      <c r="AG154" s="44"/>
      <c r="AH154" s="44"/>
      <c r="AI154" s="44"/>
      <c r="AJ154" s="120"/>
      <c r="AK154" s="44"/>
      <c r="AL154" s="44"/>
      <c r="AM154" s="45"/>
      <c r="AN154" s="45"/>
      <c r="AO154" s="45"/>
      <c r="AP154" s="45"/>
      <c r="AQ154" s="45"/>
      <c r="AR154" s="45"/>
      <c r="AS154" s="45"/>
      <c r="AT154" s="45"/>
      <c r="AU154" s="45"/>
      <c r="AV154" s="45"/>
      <c r="AW154" s="45"/>
      <c r="AX154" s="45"/>
      <c r="AY154" s="45"/>
      <c r="BA154" s="2">
        <f t="shared" si="71"/>
        <v>0</v>
      </c>
      <c r="BB154" s="2" t="str">
        <f t="shared" si="89"/>
        <v/>
      </c>
      <c r="BC154" s="2" t="str">
        <f t="shared" si="72"/>
        <v/>
      </c>
      <c r="BD154" s="2" t="str">
        <f t="shared" si="73"/>
        <v/>
      </c>
      <c r="BE154" s="2" t="str">
        <f t="shared" si="74"/>
        <v/>
      </c>
      <c r="BF154" s="2" t="str">
        <f t="shared" si="75"/>
        <v/>
      </c>
      <c r="BG154" s="2" t="str">
        <f t="shared" si="76"/>
        <v/>
      </c>
      <c r="BH154" s="2" t="str">
        <f t="shared" si="77"/>
        <v/>
      </c>
      <c r="BI154" s="31" t="str">
        <f t="shared" si="78"/>
        <v/>
      </c>
      <c r="BK154" s="5">
        <f t="shared" si="79"/>
        <v>0</v>
      </c>
      <c r="BL154" s="3">
        <f t="shared" si="80"/>
        <v>0</v>
      </c>
      <c r="BM154" s="3">
        <f t="shared" si="81"/>
        <v>0</v>
      </c>
      <c r="BN154" s="3">
        <f t="shared" si="82"/>
        <v>0</v>
      </c>
      <c r="BO154" s="3">
        <f t="shared" si="83"/>
        <v>0</v>
      </c>
      <c r="BP154" s="93">
        <f t="shared" si="84"/>
        <v>0</v>
      </c>
      <c r="BQ154" s="93">
        <f t="shared" si="85"/>
        <v>0</v>
      </c>
      <c r="BR154" s="93">
        <f t="shared" si="86"/>
        <v>0</v>
      </c>
      <c r="BS154" s="93">
        <f t="shared" si="87"/>
        <v>0</v>
      </c>
      <c r="BT154" s="93">
        <f t="shared" si="88"/>
        <v>0</v>
      </c>
    </row>
    <row r="155" spans="2:72" x14ac:dyDescent="0.2">
      <c r="B155" s="2" t="str">
        <f t="shared" si="37"/>
        <v>-</v>
      </c>
      <c r="C155" s="22"/>
      <c r="D155" s="22"/>
      <c r="E155" s="39"/>
      <c r="F155" s="40"/>
      <c r="G155" s="41"/>
      <c r="H155" s="41"/>
      <c r="I155" s="39"/>
      <c r="J155" s="42"/>
      <c r="K155" s="39"/>
      <c r="L155" s="39"/>
      <c r="M155" s="43"/>
      <c r="N155" s="39"/>
      <c r="O155" s="43"/>
      <c r="P155" s="39"/>
      <c r="Q155" s="43"/>
      <c r="R155" s="39"/>
      <c r="S155" s="43"/>
      <c r="T155" s="43"/>
      <c r="U155" s="43"/>
      <c r="V155" s="43"/>
      <c r="W155" s="43"/>
      <c r="X155" s="43"/>
      <c r="Y155" s="43"/>
      <c r="Z155" s="43"/>
      <c r="AA155" s="43"/>
      <c r="AB155" s="43"/>
      <c r="AC155" s="44"/>
      <c r="AD155" s="44"/>
      <c r="AE155" s="44"/>
      <c r="AF155" s="44"/>
      <c r="AG155" s="44"/>
      <c r="AH155" s="44"/>
      <c r="AI155" s="44"/>
      <c r="AJ155" s="120"/>
      <c r="AK155" s="44"/>
      <c r="AL155" s="44"/>
      <c r="AM155" s="45"/>
      <c r="AN155" s="45"/>
      <c r="AO155" s="45"/>
      <c r="AP155" s="45"/>
      <c r="AQ155" s="45"/>
      <c r="AR155" s="45"/>
      <c r="AS155" s="45"/>
      <c r="AT155" s="45"/>
      <c r="AU155" s="45"/>
      <c r="AV155" s="45"/>
      <c r="AW155" s="45"/>
      <c r="AX155" s="45"/>
      <c r="AY155" s="45"/>
      <c r="BA155" s="2">
        <f t="shared" si="71"/>
        <v>0</v>
      </c>
      <c r="BB155" s="2" t="str">
        <f t="shared" si="89"/>
        <v/>
      </c>
      <c r="BC155" s="2" t="str">
        <f t="shared" si="72"/>
        <v/>
      </c>
      <c r="BD155" s="2" t="str">
        <f t="shared" si="73"/>
        <v/>
      </c>
      <c r="BE155" s="2" t="str">
        <f t="shared" si="74"/>
        <v/>
      </c>
      <c r="BF155" s="2" t="str">
        <f t="shared" si="75"/>
        <v/>
      </c>
      <c r="BG155" s="2" t="str">
        <f t="shared" si="76"/>
        <v/>
      </c>
      <c r="BH155" s="2" t="str">
        <f t="shared" si="77"/>
        <v/>
      </c>
      <c r="BI155" s="31" t="str">
        <f t="shared" si="78"/>
        <v/>
      </c>
      <c r="BK155" s="5">
        <f t="shared" si="79"/>
        <v>0</v>
      </c>
      <c r="BL155" s="3">
        <f t="shared" si="80"/>
        <v>0</v>
      </c>
      <c r="BM155" s="3">
        <f t="shared" si="81"/>
        <v>0</v>
      </c>
      <c r="BN155" s="3">
        <f t="shared" si="82"/>
        <v>0</v>
      </c>
      <c r="BO155" s="3">
        <f t="shared" si="83"/>
        <v>0</v>
      </c>
      <c r="BP155" s="93">
        <f t="shared" si="84"/>
        <v>0</v>
      </c>
      <c r="BQ155" s="93">
        <f t="shared" si="85"/>
        <v>0</v>
      </c>
      <c r="BR155" s="93">
        <f t="shared" si="86"/>
        <v>0</v>
      </c>
      <c r="BS155" s="93">
        <f t="shared" si="87"/>
        <v>0</v>
      </c>
      <c r="BT155" s="93">
        <f t="shared" si="88"/>
        <v>0</v>
      </c>
    </row>
    <row r="156" spans="2:72" x14ac:dyDescent="0.2">
      <c r="B156" s="2" t="str">
        <f t="shared" si="37"/>
        <v>-</v>
      </c>
      <c r="C156" s="22"/>
      <c r="D156" s="22"/>
      <c r="E156" s="39"/>
      <c r="F156" s="40"/>
      <c r="G156" s="41"/>
      <c r="H156" s="41"/>
      <c r="I156" s="39"/>
      <c r="J156" s="42"/>
      <c r="K156" s="39"/>
      <c r="L156" s="39"/>
      <c r="M156" s="43"/>
      <c r="N156" s="39"/>
      <c r="O156" s="43"/>
      <c r="P156" s="39"/>
      <c r="Q156" s="43"/>
      <c r="R156" s="39"/>
      <c r="S156" s="43"/>
      <c r="T156" s="43"/>
      <c r="U156" s="43"/>
      <c r="V156" s="43"/>
      <c r="W156" s="43"/>
      <c r="X156" s="43"/>
      <c r="Y156" s="43"/>
      <c r="Z156" s="43"/>
      <c r="AA156" s="43"/>
      <c r="AB156" s="43"/>
      <c r="AC156" s="44"/>
      <c r="AD156" s="44"/>
      <c r="AE156" s="44"/>
      <c r="AF156" s="44"/>
      <c r="AG156" s="44"/>
      <c r="AH156" s="44"/>
      <c r="AI156" s="44"/>
      <c r="AJ156" s="120"/>
      <c r="AK156" s="44"/>
      <c r="AL156" s="44"/>
      <c r="AM156" s="45"/>
      <c r="AN156" s="45"/>
      <c r="AO156" s="45"/>
      <c r="AP156" s="45"/>
      <c r="AQ156" s="45"/>
      <c r="AR156" s="45"/>
      <c r="AS156" s="45"/>
      <c r="AT156" s="45"/>
      <c r="AU156" s="45"/>
      <c r="AV156" s="45"/>
      <c r="AW156" s="45"/>
      <c r="AX156" s="45"/>
      <c r="AY156" s="45"/>
      <c r="BA156" s="2">
        <f t="shared" si="71"/>
        <v>0</v>
      </c>
      <c r="BB156" s="2" t="str">
        <f t="shared" si="89"/>
        <v/>
      </c>
      <c r="BC156" s="2" t="str">
        <f t="shared" si="72"/>
        <v/>
      </c>
      <c r="BD156" s="2" t="str">
        <f t="shared" si="73"/>
        <v/>
      </c>
      <c r="BE156" s="2" t="str">
        <f t="shared" si="74"/>
        <v/>
      </c>
      <c r="BF156" s="2" t="str">
        <f t="shared" si="75"/>
        <v/>
      </c>
      <c r="BG156" s="2" t="str">
        <f t="shared" si="76"/>
        <v/>
      </c>
      <c r="BH156" s="2" t="str">
        <f t="shared" si="77"/>
        <v/>
      </c>
      <c r="BI156" s="31" t="str">
        <f t="shared" si="78"/>
        <v/>
      </c>
      <c r="BK156" s="5">
        <f t="shared" si="79"/>
        <v>0</v>
      </c>
      <c r="BL156" s="3">
        <f t="shared" si="80"/>
        <v>0</v>
      </c>
      <c r="BM156" s="3">
        <f t="shared" si="81"/>
        <v>0</v>
      </c>
      <c r="BN156" s="3">
        <f t="shared" si="82"/>
        <v>0</v>
      </c>
      <c r="BO156" s="3">
        <f t="shared" si="83"/>
        <v>0</v>
      </c>
      <c r="BP156" s="93">
        <f t="shared" si="84"/>
        <v>0</v>
      </c>
      <c r="BQ156" s="93">
        <f t="shared" si="85"/>
        <v>0</v>
      </c>
      <c r="BR156" s="93">
        <f t="shared" si="86"/>
        <v>0</v>
      </c>
      <c r="BS156" s="93">
        <f t="shared" si="87"/>
        <v>0</v>
      </c>
      <c r="BT156" s="93">
        <f t="shared" si="88"/>
        <v>0</v>
      </c>
    </row>
    <row r="157" spans="2:72" x14ac:dyDescent="0.2">
      <c r="B157" s="2" t="str">
        <f t="shared" si="37"/>
        <v>-</v>
      </c>
      <c r="C157" s="22"/>
      <c r="D157" s="22"/>
      <c r="E157" s="39"/>
      <c r="F157" s="40"/>
      <c r="G157" s="41"/>
      <c r="H157" s="41"/>
      <c r="I157" s="39"/>
      <c r="J157" s="42"/>
      <c r="K157" s="39"/>
      <c r="L157" s="39"/>
      <c r="M157" s="43"/>
      <c r="N157" s="39"/>
      <c r="O157" s="43"/>
      <c r="P157" s="39"/>
      <c r="Q157" s="43"/>
      <c r="R157" s="39"/>
      <c r="S157" s="43"/>
      <c r="T157" s="43"/>
      <c r="U157" s="43"/>
      <c r="V157" s="43"/>
      <c r="W157" s="43"/>
      <c r="X157" s="43"/>
      <c r="Y157" s="43"/>
      <c r="Z157" s="43"/>
      <c r="AA157" s="43"/>
      <c r="AB157" s="43"/>
      <c r="AC157" s="44"/>
      <c r="AD157" s="44"/>
      <c r="AE157" s="44"/>
      <c r="AF157" s="44"/>
      <c r="AG157" s="44"/>
      <c r="AH157" s="44"/>
      <c r="AI157" s="44"/>
      <c r="AJ157" s="120"/>
      <c r="AK157" s="44"/>
      <c r="AL157" s="44"/>
      <c r="AM157" s="45"/>
      <c r="AN157" s="45"/>
      <c r="AO157" s="45"/>
      <c r="AP157" s="45"/>
      <c r="AQ157" s="45"/>
      <c r="AR157" s="45"/>
      <c r="AS157" s="45"/>
      <c r="AT157" s="45"/>
      <c r="AU157" s="45"/>
      <c r="AV157" s="45"/>
      <c r="AW157" s="45"/>
      <c r="AX157" s="45"/>
      <c r="AY157" s="45"/>
      <c r="BA157" s="2">
        <f t="shared" si="71"/>
        <v>0</v>
      </c>
      <c r="BB157" s="2" t="str">
        <f t="shared" si="89"/>
        <v/>
      </c>
      <c r="BC157" s="2" t="str">
        <f t="shared" si="72"/>
        <v/>
      </c>
      <c r="BD157" s="2" t="str">
        <f t="shared" si="73"/>
        <v/>
      </c>
      <c r="BE157" s="2" t="str">
        <f t="shared" si="74"/>
        <v/>
      </c>
      <c r="BF157" s="2" t="str">
        <f t="shared" si="75"/>
        <v/>
      </c>
      <c r="BG157" s="2" t="str">
        <f t="shared" si="76"/>
        <v/>
      </c>
      <c r="BH157" s="2" t="str">
        <f t="shared" si="77"/>
        <v/>
      </c>
      <c r="BI157" s="31" t="str">
        <f t="shared" si="78"/>
        <v/>
      </c>
      <c r="BK157" s="5">
        <f t="shared" si="79"/>
        <v>0</v>
      </c>
      <c r="BL157" s="3">
        <f t="shared" si="80"/>
        <v>0</v>
      </c>
      <c r="BM157" s="3">
        <f t="shared" si="81"/>
        <v>0</v>
      </c>
      <c r="BN157" s="3">
        <f t="shared" si="82"/>
        <v>0</v>
      </c>
      <c r="BO157" s="3">
        <f t="shared" si="83"/>
        <v>0</v>
      </c>
      <c r="BP157" s="93">
        <f t="shared" si="84"/>
        <v>0</v>
      </c>
      <c r="BQ157" s="93">
        <f t="shared" si="85"/>
        <v>0</v>
      </c>
      <c r="BR157" s="93">
        <f t="shared" si="86"/>
        <v>0</v>
      </c>
      <c r="BS157" s="93">
        <f t="shared" si="87"/>
        <v>0</v>
      </c>
      <c r="BT157" s="93">
        <f t="shared" si="88"/>
        <v>0</v>
      </c>
    </row>
    <row r="158" spans="2:72" x14ac:dyDescent="0.2">
      <c r="B158" s="2" t="str">
        <f t="shared" si="37"/>
        <v>-</v>
      </c>
      <c r="C158" s="22"/>
      <c r="D158" s="22"/>
      <c r="E158" s="39"/>
      <c r="F158" s="40"/>
      <c r="G158" s="41"/>
      <c r="H158" s="41"/>
      <c r="I158" s="39"/>
      <c r="J158" s="42"/>
      <c r="K158" s="39"/>
      <c r="L158" s="39"/>
      <c r="M158" s="43"/>
      <c r="N158" s="39"/>
      <c r="O158" s="43"/>
      <c r="P158" s="39"/>
      <c r="Q158" s="43"/>
      <c r="R158" s="39"/>
      <c r="S158" s="43"/>
      <c r="T158" s="43"/>
      <c r="U158" s="43"/>
      <c r="V158" s="43"/>
      <c r="W158" s="43"/>
      <c r="X158" s="43"/>
      <c r="Y158" s="43"/>
      <c r="Z158" s="43"/>
      <c r="AA158" s="43"/>
      <c r="AB158" s="43"/>
      <c r="AC158" s="44"/>
      <c r="AD158" s="44"/>
      <c r="AE158" s="44"/>
      <c r="AF158" s="44"/>
      <c r="AG158" s="44"/>
      <c r="AH158" s="44"/>
      <c r="AI158" s="44"/>
      <c r="AJ158" s="120"/>
      <c r="AK158" s="44"/>
      <c r="AL158" s="44"/>
      <c r="AM158" s="45"/>
      <c r="AN158" s="45"/>
      <c r="AO158" s="45"/>
      <c r="AP158" s="45"/>
      <c r="AQ158" s="45"/>
      <c r="AR158" s="45"/>
      <c r="AS158" s="45"/>
      <c r="AT158" s="45"/>
      <c r="AU158" s="45"/>
      <c r="AV158" s="45"/>
      <c r="AW158" s="45"/>
      <c r="AX158" s="45"/>
      <c r="AY158" s="45"/>
      <c r="BA158" s="2">
        <f t="shared" si="71"/>
        <v>0</v>
      </c>
      <c r="BB158" s="2" t="str">
        <f t="shared" si="89"/>
        <v/>
      </c>
      <c r="BC158" s="2" t="str">
        <f t="shared" si="72"/>
        <v/>
      </c>
      <c r="BD158" s="2" t="str">
        <f t="shared" si="73"/>
        <v/>
      </c>
      <c r="BE158" s="2" t="str">
        <f t="shared" si="74"/>
        <v/>
      </c>
      <c r="BF158" s="2" t="str">
        <f t="shared" si="75"/>
        <v/>
      </c>
      <c r="BG158" s="2" t="str">
        <f t="shared" si="76"/>
        <v/>
      </c>
      <c r="BH158" s="2" t="str">
        <f t="shared" si="77"/>
        <v/>
      </c>
      <c r="BI158" s="31" t="str">
        <f t="shared" si="78"/>
        <v/>
      </c>
      <c r="BK158" s="5">
        <f t="shared" si="79"/>
        <v>0</v>
      </c>
      <c r="BL158" s="3">
        <f t="shared" si="80"/>
        <v>0</v>
      </c>
      <c r="BM158" s="3">
        <f t="shared" si="81"/>
        <v>0</v>
      </c>
      <c r="BN158" s="3">
        <f t="shared" si="82"/>
        <v>0</v>
      </c>
      <c r="BO158" s="3">
        <f t="shared" si="83"/>
        <v>0</v>
      </c>
      <c r="BP158" s="93">
        <f t="shared" si="84"/>
        <v>0</v>
      </c>
      <c r="BQ158" s="93">
        <f t="shared" si="85"/>
        <v>0</v>
      </c>
      <c r="BR158" s="93">
        <f t="shared" si="86"/>
        <v>0</v>
      </c>
      <c r="BS158" s="93">
        <f t="shared" si="87"/>
        <v>0</v>
      </c>
      <c r="BT158" s="93">
        <f t="shared" si="88"/>
        <v>0</v>
      </c>
    </row>
    <row r="159" spans="2:72" x14ac:dyDescent="0.2">
      <c r="B159" s="2" t="str">
        <f t="shared" si="37"/>
        <v>-</v>
      </c>
      <c r="C159" s="22"/>
      <c r="D159" s="22"/>
      <c r="E159" s="39"/>
      <c r="F159" s="40"/>
      <c r="G159" s="41"/>
      <c r="H159" s="41"/>
      <c r="I159" s="39"/>
      <c r="J159" s="42"/>
      <c r="K159" s="39"/>
      <c r="L159" s="39"/>
      <c r="M159" s="43"/>
      <c r="N159" s="39"/>
      <c r="O159" s="43"/>
      <c r="P159" s="39"/>
      <c r="Q159" s="43"/>
      <c r="R159" s="39"/>
      <c r="S159" s="43"/>
      <c r="T159" s="43"/>
      <c r="U159" s="43"/>
      <c r="V159" s="43"/>
      <c r="W159" s="43"/>
      <c r="X159" s="43"/>
      <c r="Y159" s="43"/>
      <c r="Z159" s="43"/>
      <c r="AA159" s="43"/>
      <c r="AB159" s="43"/>
      <c r="AC159" s="44"/>
      <c r="AD159" s="44"/>
      <c r="AE159" s="44"/>
      <c r="AF159" s="44"/>
      <c r="AG159" s="44"/>
      <c r="AH159" s="44"/>
      <c r="AI159" s="44"/>
      <c r="AJ159" s="120"/>
      <c r="AK159" s="44"/>
      <c r="AL159" s="44"/>
      <c r="AM159" s="45"/>
      <c r="AN159" s="45"/>
      <c r="AO159" s="45"/>
      <c r="AP159" s="45"/>
      <c r="AQ159" s="45"/>
      <c r="AR159" s="45"/>
      <c r="AS159" s="45"/>
      <c r="AT159" s="45"/>
      <c r="AU159" s="45"/>
      <c r="AV159" s="45"/>
      <c r="AW159" s="45"/>
      <c r="AX159" s="45"/>
      <c r="AY159" s="45"/>
      <c r="BA159" s="2">
        <f t="shared" si="71"/>
        <v>0</v>
      </c>
      <c r="BB159" s="2" t="str">
        <f t="shared" si="89"/>
        <v/>
      </c>
      <c r="BC159" s="2" t="str">
        <f t="shared" si="72"/>
        <v/>
      </c>
      <c r="BD159" s="2" t="str">
        <f t="shared" si="73"/>
        <v/>
      </c>
      <c r="BE159" s="2" t="str">
        <f t="shared" si="74"/>
        <v/>
      </c>
      <c r="BF159" s="2" t="str">
        <f t="shared" si="75"/>
        <v/>
      </c>
      <c r="BG159" s="2" t="str">
        <f t="shared" si="76"/>
        <v/>
      </c>
      <c r="BH159" s="2" t="str">
        <f t="shared" si="77"/>
        <v/>
      </c>
      <c r="BI159" s="31" t="str">
        <f t="shared" si="78"/>
        <v/>
      </c>
      <c r="BK159" s="5">
        <f t="shared" si="79"/>
        <v>0</v>
      </c>
      <c r="BL159" s="3">
        <f t="shared" si="80"/>
        <v>0</v>
      </c>
      <c r="BM159" s="3">
        <f t="shared" si="81"/>
        <v>0</v>
      </c>
      <c r="BN159" s="3">
        <f t="shared" si="82"/>
        <v>0</v>
      </c>
      <c r="BO159" s="3">
        <f t="shared" si="83"/>
        <v>0</v>
      </c>
      <c r="BP159" s="93">
        <f t="shared" si="84"/>
        <v>0</v>
      </c>
      <c r="BQ159" s="93">
        <f t="shared" si="85"/>
        <v>0</v>
      </c>
      <c r="BR159" s="93">
        <f t="shared" si="86"/>
        <v>0</v>
      </c>
      <c r="BS159" s="93">
        <f t="shared" si="87"/>
        <v>0</v>
      </c>
      <c r="BT159" s="93">
        <f t="shared" si="88"/>
        <v>0</v>
      </c>
    </row>
    <row r="160" spans="2:72" x14ac:dyDescent="0.2">
      <c r="B160" s="2" t="str">
        <f t="shared" si="37"/>
        <v>-</v>
      </c>
      <c r="C160" s="22"/>
      <c r="D160" s="22"/>
      <c r="E160" s="39"/>
      <c r="F160" s="40"/>
      <c r="G160" s="41"/>
      <c r="H160" s="41"/>
      <c r="I160" s="39"/>
      <c r="J160" s="42"/>
      <c r="K160" s="39"/>
      <c r="L160" s="39"/>
      <c r="M160" s="43"/>
      <c r="N160" s="39"/>
      <c r="O160" s="43"/>
      <c r="P160" s="39"/>
      <c r="Q160" s="43"/>
      <c r="R160" s="39"/>
      <c r="S160" s="43"/>
      <c r="T160" s="43"/>
      <c r="U160" s="43"/>
      <c r="V160" s="43"/>
      <c r="W160" s="43"/>
      <c r="X160" s="43"/>
      <c r="Y160" s="43"/>
      <c r="Z160" s="43"/>
      <c r="AA160" s="43"/>
      <c r="AB160" s="43"/>
      <c r="AC160" s="44"/>
      <c r="AD160" s="44"/>
      <c r="AE160" s="44"/>
      <c r="AF160" s="44"/>
      <c r="AG160" s="44"/>
      <c r="AH160" s="44"/>
      <c r="AI160" s="44"/>
      <c r="AJ160" s="120"/>
      <c r="AK160" s="44"/>
      <c r="AL160" s="44"/>
      <c r="AM160" s="45"/>
      <c r="AN160" s="45"/>
      <c r="AO160" s="45"/>
      <c r="AP160" s="45"/>
      <c r="AQ160" s="45"/>
      <c r="AR160" s="45"/>
      <c r="AS160" s="45"/>
      <c r="AT160" s="45"/>
      <c r="AU160" s="45"/>
      <c r="AV160" s="45"/>
      <c r="AW160" s="45"/>
      <c r="AX160" s="45"/>
      <c r="AY160" s="45"/>
      <c r="BA160" s="2">
        <f t="shared" si="71"/>
        <v>0</v>
      </c>
      <c r="BB160" s="2" t="str">
        <f t="shared" si="89"/>
        <v/>
      </c>
      <c r="BC160" s="2" t="str">
        <f t="shared" si="72"/>
        <v/>
      </c>
      <c r="BD160" s="2" t="str">
        <f t="shared" si="73"/>
        <v/>
      </c>
      <c r="BE160" s="2" t="str">
        <f t="shared" si="74"/>
        <v/>
      </c>
      <c r="BF160" s="2" t="str">
        <f t="shared" si="75"/>
        <v/>
      </c>
      <c r="BG160" s="2" t="str">
        <f t="shared" si="76"/>
        <v/>
      </c>
      <c r="BH160" s="2" t="str">
        <f t="shared" si="77"/>
        <v/>
      </c>
      <c r="BI160" s="31" t="str">
        <f t="shared" si="78"/>
        <v/>
      </c>
      <c r="BK160" s="5">
        <f t="shared" si="79"/>
        <v>0</v>
      </c>
      <c r="BL160" s="3">
        <f t="shared" si="80"/>
        <v>0</v>
      </c>
      <c r="BM160" s="3">
        <f t="shared" si="81"/>
        <v>0</v>
      </c>
      <c r="BN160" s="3">
        <f t="shared" si="82"/>
        <v>0</v>
      </c>
      <c r="BO160" s="3">
        <f t="shared" si="83"/>
        <v>0</v>
      </c>
      <c r="BP160" s="93">
        <f t="shared" si="84"/>
        <v>0</v>
      </c>
      <c r="BQ160" s="93">
        <f t="shared" si="85"/>
        <v>0</v>
      </c>
      <c r="BR160" s="93">
        <f t="shared" si="86"/>
        <v>0</v>
      </c>
      <c r="BS160" s="93">
        <f t="shared" si="87"/>
        <v>0</v>
      </c>
      <c r="BT160" s="93">
        <f t="shared" si="88"/>
        <v>0</v>
      </c>
    </row>
    <row r="161" spans="2:72" x14ac:dyDescent="0.2">
      <c r="B161" s="2" t="str">
        <f t="shared" si="37"/>
        <v>-</v>
      </c>
      <c r="C161" s="22"/>
      <c r="D161" s="22"/>
      <c r="E161" s="39"/>
      <c r="F161" s="40"/>
      <c r="G161" s="41"/>
      <c r="H161" s="41"/>
      <c r="I161" s="39"/>
      <c r="J161" s="42"/>
      <c r="K161" s="39"/>
      <c r="L161" s="39"/>
      <c r="M161" s="43"/>
      <c r="N161" s="39"/>
      <c r="O161" s="43"/>
      <c r="P161" s="39"/>
      <c r="Q161" s="43"/>
      <c r="R161" s="39"/>
      <c r="S161" s="43"/>
      <c r="T161" s="43"/>
      <c r="U161" s="43"/>
      <c r="V161" s="43"/>
      <c r="W161" s="43"/>
      <c r="X161" s="43"/>
      <c r="Y161" s="43"/>
      <c r="Z161" s="43"/>
      <c r="AA161" s="43"/>
      <c r="AB161" s="43"/>
      <c r="AC161" s="44"/>
      <c r="AD161" s="44"/>
      <c r="AE161" s="44"/>
      <c r="AF161" s="44"/>
      <c r="AG161" s="44"/>
      <c r="AH161" s="44"/>
      <c r="AI161" s="44"/>
      <c r="AJ161" s="120"/>
      <c r="AK161" s="44"/>
      <c r="AL161" s="44"/>
      <c r="AM161" s="45"/>
      <c r="AN161" s="45"/>
      <c r="AO161" s="45"/>
      <c r="AP161" s="45"/>
      <c r="AQ161" s="45"/>
      <c r="AR161" s="45"/>
      <c r="AS161" s="45"/>
      <c r="AT161" s="45"/>
      <c r="AU161" s="45"/>
      <c r="AV161" s="45"/>
      <c r="AW161" s="45"/>
      <c r="AX161" s="45"/>
      <c r="AY161" s="45"/>
      <c r="BA161" s="2">
        <f t="shared" si="71"/>
        <v>0</v>
      </c>
      <c r="BB161" s="2" t="str">
        <f t="shared" si="89"/>
        <v/>
      </c>
      <c r="BC161" s="2" t="str">
        <f t="shared" si="72"/>
        <v/>
      </c>
      <c r="BD161" s="2" t="str">
        <f t="shared" si="73"/>
        <v/>
      </c>
      <c r="BE161" s="2" t="str">
        <f t="shared" si="74"/>
        <v/>
      </c>
      <c r="BF161" s="2" t="str">
        <f t="shared" si="75"/>
        <v/>
      </c>
      <c r="BG161" s="2" t="str">
        <f t="shared" si="76"/>
        <v/>
      </c>
      <c r="BH161" s="2" t="str">
        <f t="shared" si="77"/>
        <v/>
      </c>
      <c r="BI161" s="31" t="str">
        <f t="shared" si="78"/>
        <v/>
      </c>
      <c r="BK161" s="5">
        <f t="shared" si="79"/>
        <v>0</v>
      </c>
      <c r="BL161" s="3">
        <f t="shared" si="80"/>
        <v>0</v>
      </c>
      <c r="BM161" s="3">
        <f t="shared" si="81"/>
        <v>0</v>
      </c>
      <c r="BN161" s="3">
        <f t="shared" si="82"/>
        <v>0</v>
      </c>
      <c r="BO161" s="3">
        <f t="shared" si="83"/>
        <v>0</v>
      </c>
      <c r="BP161" s="93">
        <f t="shared" si="84"/>
        <v>0</v>
      </c>
      <c r="BQ161" s="93">
        <f t="shared" si="85"/>
        <v>0</v>
      </c>
      <c r="BR161" s="93">
        <f t="shared" si="86"/>
        <v>0</v>
      </c>
      <c r="BS161" s="93">
        <f t="shared" si="87"/>
        <v>0</v>
      </c>
      <c r="BT161" s="93">
        <f t="shared" si="88"/>
        <v>0</v>
      </c>
    </row>
    <row r="162" spans="2:72" x14ac:dyDescent="0.2">
      <c r="B162" s="2" t="str">
        <f t="shared" si="37"/>
        <v>-</v>
      </c>
      <c r="C162" s="22"/>
      <c r="D162" s="22"/>
      <c r="E162" s="39"/>
      <c r="F162" s="40"/>
      <c r="G162" s="41"/>
      <c r="H162" s="41"/>
      <c r="I162" s="39"/>
      <c r="J162" s="42"/>
      <c r="K162" s="39"/>
      <c r="L162" s="39"/>
      <c r="M162" s="43"/>
      <c r="N162" s="39"/>
      <c r="O162" s="43"/>
      <c r="P162" s="39"/>
      <c r="Q162" s="43"/>
      <c r="R162" s="39"/>
      <c r="S162" s="43"/>
      <c r="T162" s="43"/>
      <c r="U162" s="43"/>
      <c r="V162" s="43"/>
      <c r="W162" s="43"/>
      <c r="X162" s="43"/>
      <c r="Y162" s="43"/>
      <c r="Z162" s="43"/>
      <c r="AA162" s="43"/>
      <c r="AB162" s="43"/>
      <c r="AC162" s="44"/>
      <c r="AD162" s="44"/>
      <c r="AE162" s="44"/>
      <c r="AF162" s="44"/>
      <c r="AG162" s="44"/>
      <c r="AH162" s="44"/>
      <c r="AI162" s="44"/>
      <c r="AJ162" s="120"/>
      <c r="AK162" s="44"/>
      <c r="AL162" s="44"/>
      <c r="AM162" s="45"/>
      <c r="AN162" s="45"/>
      <c r="AO162" s="45"/>
      <c r="AP162" s="45"/>
      <c r="AQ162" s="45"/>
      <c r="AR162" s="45"/>
      <c r="AS162" s="45"/>
      <c r="AT162" s="45"/>
      <c r="AU162" s="45"/>
      <c r="AV162" s="45"/>
      <c r="AW162" s="45"/>
      <c r="AX162" s="45"/>
      <c r="AY162" s="45"/>
      <c r="BA162" s="2">
        <f t="shared" si="71"/>
        <v>0</v>
      </c>
      <c r="BB162" s="2" t="str">
        <f t="shared" si="89"/>
        <v/>
      </c>
      <c r="BC162" s="2" t="str">
        <f t="shared" si="72"/>
        <v/>
      </c>
      <c r="BD162" s="2" t="str">
        <f t="shared" si="73"/>
        <v/>
      </c>
      <c r="BE162" s="2" t="str">
        <f t="shared" si="74"/>
        <v/>
      </c>
      <c r="BF162" s="2" t="str">
        <f t="shared" si="75"/>
        <v/>
      </c>
      <c r="BG162" s="2" t="str">
        <f t="shared" si="76"/>
        <v/>
      </c>
      <c r="BH162" s="2" t="str">
        <f t="shared" si="77"/>
        <v/>
      </c>
      <c r="BI162" s="31" t="str">
        <f t="shared" si="78"/>
        <v/>
      </c>
      <c r="BK162" s="5">
        <f t="shared" si="79"/>
        <v>0</v>
      </c>
      <c r="BL162" s="3">
        <f t="shared" si="80"/>
        <v>0</v>
      </c>
      <c r="BM162" s="3">
        <f t="shared" si="81"/>
        <v>0</v>
      </c>
      <c r="BN162" s="3">
        <f t="shared" si="82"/>
        <v>0</v>
      </c>
      <c r="BO162" s="3">
        <f t="shared" si="83"/>
        <v>0</v>
      </c>
      <c r="BP162" s="93">
        <f t="shared" si="84"/>
        <v>0</v>
      </c>
      <c r="BQ162" s="93">
        <f t="shared" si="85"/>
        <v>0</v>
      </c>
      <c r="BR162" s="93">
        <f t="shared" si="86"/>
        <v>0</v>
      </c>
      <c r="BS162" s="93">
        <f t="shared" si="87"/>
        <v>0</v>
      </c>
      <c r="BT162" s="93">
        <f t="shared" si="88"/>
        <v>0</v>
      </c>
    </row>
    <row r="163" spans="2:72" x14ac:dyDescent="0.2">
      <c r="B163" s="2" t="str">
        <f t="shared" si="37"/>
        <v>-</v>
      </c>
      <c r="C163" s="22"/>
      <c r="D163" s="22"/>
      <c r="E163" s="39"/>
      <c r="F163" s="40"/>
      <c r="G163" s="41"/>
      <c r="H163" s="41"/>
      <c r="I163" s="39"/>
      <c r="J163" s="42"/>
      <c r="K163" s="39"/>
      <c r="L163" s="39"/>
      <c r="M163" s="43"/>
      <c r="N163" s="39"/>
      <c r="O163" s="43"/>
      <c r="P163" s="39"/>
      <c r="Q163" s="43"/>
      <c r="R163" s="39"/>
      <c r="S163" s="43"/>
      <c r="T163" s="43"/>
      <c r="U163" s="43"/>
      <c r="V163" s="43"/>
      <c r="W163" s="43"/>
      <c r="X163" s="43"/>
      <c r="Y163" s="43"/>
      <c r="Z163" s="43"/>
      <c r="AA163" s="43"/>
      <c r="AB163" s="43"/>
      <c r="AC163" s="44"/>
      <c r="AD163" s="44"/>
      <c r="AE163" s="44"/>
      <c r="AF163" s="44"/>
      <c r="AG163" s="44"/>
      <c r="AH163" s="44"/>
      <c r="AI163" s="44"/>
      <c r="AJ163" s="120"/>
      <c r="AK163" s="44"/>
      <c r="AL163" s="44"/>
      <c r="AM163" s="45"/>
      <c r="AN163" s="45"/>
      <c r="AO163" s="45"/>
      <c r="AP163" s="45"/>
      <c r="AQ163" s="45"/>
      <c r="AR163" s="45"/>
      <c r="AS163" s="45"/>
      <c r="AT163" s="45"/>
      <c r="AU163" s="45"/>
      <c r="AV163" s="45"/>
      <c r="AW163" s="45"/>
      <c r="AX163" s="45"/>
      <c r="AY163" s="45"/>
      <c r="BA163" s="2">
        <f t="shared" si="71"/>
        <v>0</v>
      </c>
      <c r="BB163" s="2" t="str">
        <f t="shared" si="89"/>
        <v/>
      </c>
      <c r="BC163" s="2" t="str">
        <f t="shared" si="72"/>
        <v/>
      </c>
      <c r="BD163" s="2" t="str">
        <f t="shared" si="73"/>
        <v/>
      </c>
      <c r="BE163" s="2" t="str">
        <f t="shared" si="74"/>
        <v/>
      </c>
      <c r="BF163" s="2" t="str">
        <f t="shared" si="75"/>
        <v/>
      </c>
      <c r="BG163" s="2" t="str">
        <f t="shared" si="76"/>
        <v/>
      </c>
      <c r="BH163" s="2" t="str">
        <f t="shared" si="77"/>
        <v/>
      </c>
      <c r="BI163" s="31" t="str">
        <f t="shared" si="78"/>
        <v/>
      </c>
      <c r="BK163" s="5">
        <f t="shared" si="79"/>
        <v>0</v>
      </c>
      <c r="BL163" s="3">
        <f t="shared" si="80"/>
        <v>0</v>
      </c>
      <c r="BM163" s="3">
        <f t="shared" si="81"/>
        <v>0</v>
      </c>
      <c r="BN163" s="3">
        <f t="shared" si="82"/>
        <v>0</v>
      </c>
      <c r="BO163" s="3">
        <f t="shared" si="83"/>
        <v>0</v>
      </c>
      <c r="BP163" s="93">
        <f t="shared" si="84"/>
        <v>0</v>
      </c>
      <c r="BQ163" s="93">
        <f t="shared" si="85"/>
        <v>0</v>
      </c>
      <c r="BR163" s="93">
        <f t="shared" si="86"/>
        <v>0</v>
      </c>
      <c r="BS163" s="93">
        <f t="shared" si="87"/>
        <v>0</v>
      </c>
      <c r="BT163" s="93">
        <f t="shared" si="88"/>
        <v>0</v>
      </c>
    </row>
    <row r="164" spans="2:72" x14ac:dyDescent="0.2">
      <c r="B164" s="2" t="str">
        <f t="shared" si="37"/>
        <v>-</v>
      </c>
      <c r="C164" s="22"/>
      <c r="D164" s="22"/>
      <c r="E164" s="39"/>
      <c r="F164" s="40"/>
      <c r="G164" s="41"/>
      <c r="H164" s="41"/>
      <c r="I164" s="39"/>
      <c r="J164" s="42"/>
      <c r="K164" s="39"/>
      <c r="L164" s="39"/>
      <c r="M164" s="43"/>
      <c r="N164" s="39"/>
      <c r="O164" s="43"/>
      <c r="P164" s="39"/>
      <c r="Q164" s="43"/>
      <c r="R164" s="39"/>
      <c r="S164" s="43"/>
      <c r="T164" s="43"/>
      <c r="U164" s="43"/>
      <c r="V164" s="43"/>
      <c r="W164" s="43"/>
      <c r="X164" s="43"/>
      <c r="Y164" s="43"/>
      <c r="Z164" s="43"/>
      <c r="AA164" s="43"/>
      <c r="AB164" s="43"/>
      <c r="AC164" s="44"/>
      <c r="AD164" s="44"/>
      <c r="AE164" s="44"/>
      <c r="AF164" s="44"/>
      <c r="AG164" s="44"/>
      <c r="AH164" s="44"/>
      <c r="AI164" s="44"/>
      <c r="AJ164" s="120"/>
      <c r="AK164" s="44"/>
      <c r="AL164" s="44"/>
      <c r="AM164" s="45"/>
      <c r="AN164" s="45"/>
      <c r="AO164" s="45"/>
      <c r="AP164" s="45"/>
      <c r="AQ164" s="45"/>
      <c r="AR164" s="45"/>
      <c r="AS164" s="45"/>
      <c r="AT164" s="45"/>
      <c r="AU164" s="45"/>
      <c r="AV164" s="45"/>
      <c r="AW164" s="45"/>
      <c r="AX164" s="45"/>
      <c r="AY164" s="45"/>
      <c r="BA164" s="2">
        <f t="shared" si="71"/>
        <v>0</v>
      </c>
      <c r="BB164" s="2" t="str">
        <f t="shared" si="89"/>
        <v/>
      </c>
      <c r="BC164" s="2" t="str">
        <f t="shared" si="72"/>
        <v/>
      </c>
      <c r="BD164" s="2" t="str">
        <f t="shared" si="73"/>
        <v/>
      </c>
      <c r="BE164" s="2" t="str">
        <f t="shared" si="74"/>
        <v/>
      </c>
      <c r="BF164" s="2" t="str">
        <f t="shared" si="75"/>
        <v/>
      </c>
      <c r="BG164" s="2" t="str">
        <f t="shared" si="76"/>
        <v/>
      </c>
      <c r="BH164" s="2" t="str">
        <f t="shared" si="77"/>
        <v/>
      </c>
      <c r="BI164" s="31" t="str">
        <f t="shared" si="78"/>
        <v/>
      </c>
      <c r="BK164" s="5">
        <f t="shared" si="79"/>
        <v>0</v>
      </c>
      <c r="BL164" s="3">
        <f t="shared" si="80"/>
        <v>0</v>
      </c>
      <c r="BM164" s="3">
        <f t="shared" si="81"/>
        <v>0</v>
      </c>
      <c r="BN164" s="3">
        <f t="shared" si="82"/>
        <v>0</v>
      </c>
      <c r="BO164" s="3">
        <f t="shared" si="83"/>
        <v>0</v>
      </c>
      <c r="BP164" s="93">
        <f t="shared" si="84"/>
        <v>0</v>
      </c>
      <c r="BQ164" s="93">
        <f t="shared" si="85"/>
        <v>0</v>
      </c>
      <c r="BR164" s="93">
        <f t="shared" si="86"/>
        <v>0</v>
      </c>
      <c r="BS164" s="93">
        <f t="shared" si="87"/>
        <v>0</v>
      </c>
      <c r="BT164" s="93">
        <f t="shared" si="88"/>
        <v>0</v>
      </c>
    </row>
    <row r="165" spans="2:72" x14ac:dyDescent="0.2">
      <c r="B165" s="2" t="str">
        <f t="shared" si="37"/>
        <v>-</v>
      </c>
      <c r="C165" s="22"/>
      <c r="D165" s="22"/>
      <c r="E165" s="39"/>
      <c r="F165" s="40"/>
      <c r="G165" s="41"/>
      <c r="H165" s="41"/>
      <c r="I165" s="39"/>
      <c r="J165" s="42"/>
      <c r="K165" s="39"/>
      <c r="L165" s="39"/>
      <c r="M165" s="43"/>
      <c r="N165" s="39"/>
      <c r="O165" s="43"/>
      <c r="P165" s="39"/>
      <c r="Q165" s="43"/>
      <c r="R165" s="39"/>
      <c r="S165" s="43"/>
      <c r="T165" s="43"/>
      <c r="U165" s="43"/>
      <c r="V165" s="43"/>
      <c r="W165" s="43"/>
      <c r="X165" s="43"/>
      <c r="Y165" s="43"/>
      <c r="Z165" s="43"/>
      <c r="AA165" s="43"/>
      <c r="AB165" s="43"/>
      <c r="AC165" s="44"/>
      <c r="AD165" s="44"/>
      <c r="AE165" s="44"/>
      <c r="AF165" s="44"/>
      <c r="AG165" s="44"/>
      <c r="AH165" s="44"/>
      <c r="AI165" s="44"/>
      <c r="AJ165" s="120"/>
      <c r="AK165" s="44"/>
      <c r="AL165" s="44"/>
      <c r="AM165" s="45"/>
      <c r="AN165" s="45"/>
      <c r="AO165" s="45"/>
      <c r="AP165" s="45"/>
      <c r="AQ165" s="45"/>
      <c r="AR165" s="45"/>
      <c r="AS165" s="45"/>
      <c r="AT165" s="45"/>
      <c r="AU165" s="45"/>
      <c r="AV165" s="45"/>
      <c r="AW165" s="45"/>
      <c r="AX165" s="45"/>
      <c r="AY165" s="45"/>
      <c r="BA165" s="2">
        <f t="shared" si="71"/>
        <v>0</v>
      </c>
      <c r="BB165" s="2" t="str">
        <f t="shared" si="89"/>
        <v/>
      </c>
      <c r="BC165" s="2" t="str">
        <f t="shared" si="72"/>
        <v/>
      </c>
      <c r="BD165" s="2" t="str">
        <f t="shared" si="73"/>
        <v/>
      </c>
      <c r="BE165" s="2" t="str">
        <f t="shared" si="74"/>
        <v/>
      </c>
      <c r="BF165" s="2" t="str">
        <f t="shared" si="75"/>
        <v/>
      </c>
      <c r="BG165" s="2" t="str">
        <f t="shared" si="76"/>
        <v/>
      </c>
      <c r="BH165" s="2" t="str">
        <f t="shared" si="77"/>
        <v/>
      </c>
      <c r="BI165" s="31" t="str">
        <f t="shared" si="78"/>
        <v/>
      </c>
      <c r="BK165" s="5">
        <f t="shared" si="79"/>
        <v>0</v>
      </c>
      <c r="BL165" s="3">
        <f t="shared" si="80"/>
        <v>0</v>
      </c>
      <c r="BM165" s="3">
        <f t="shared" si="81"/>
        <v>0</v>
      </c>
      <c r="BN165" s="3">
        <f t="shared" si="82"/>
        <v>0</v>
      </c>
      <c r="BO165" s="3">
        <f t="shared" si="83"/>
        <v>0</v>
      </c>
      <c r="BP165" s="93">
        <f t="shared" si="84"/>
        <v>0</v>
      </c>
      <c r="BQ165" s="93">
        <f t="shared" si="85"/>
        <v>0</v>
      </c>
      <c r="BR165" s="93">
        <f t="shared" si="86"/>
        <v>0</v>
      </c>
      <c r="BS165" s="93">
        <f t="shared" si="87"/>
        <v>0</v>
      </c>
      <c r="BT165" s="93">
        <f t="shared" si="88"/>
        <v>0</v>
      </c>
    </row>
    <row r="166" spans="2:72" x14ac:dyDescent="0.2">
      <c r="B166" s="2" t="str">
        <f t="shared" si="37"/>
        <v>-</v>
      </c>
      <c r="C166" s="22"/>
      <c r="D166" s="22"/>
      <c r="E166" s="39"/>
      <c r="F166" s="40"/>
      <c r="G166" s="41"/>
      <c r="H166" s="41"/>
      <c r="I166" s="39"/>
      <c r="J166" s="42"/>
      <c r="K166" s="39"/>
      <c r="L166" s="39"/>
      <c r="M166" s="43"/>
      <c r="N166" s="39"/>
      <c r="O166" s="43"/>
      <c r="P166" s="39"/>
      <c r="Q166" s="43"/>
      <c r="R166" s="39"/>
      <c r="S166" s="43"/>
      <c r="T166" s="43"/>
      <c r="U166" s="43"/>
      <c r="V166" s="43"/>
      <c r="W166" s="43"/>
      <c r="X166" s="43"/>
      <c r="Y166" s="43"/>
      <c r="Z166" s="43"/>
      <c r="AA166" s="43"/>
      <c r="AB166" s="43"/>
      <c r="AC166" s="44"/>
      <c r="AD166" s="44"/>
      <c r="AE166" s="44"/>
      <c r="AF166" s="44"/>
      <c r="AG166" s="44"/>
      <c r="AH166" s="44"/>
      <c r="AI166" s="44"/>
      <c r="AJ166" s="120"/>
      <c r="AK166" s="44"/>
      <c r="AL166" s="44"/>
      <c r="AM166" s="45"/>
      <c r="AN166" s="45"/>
      <c r="AO166" s="45"/>
      <c r="AP166" s="45"/>
      <c r="AQ166" s="45"/>
      <c r="AR166" s="45"/>
      <c r="AS166" s="45"/>
      <c r="AT166" s="45"/>
      <c r="AU166" s="45"/>
      <c r="AV166" s="45"/>
      <c r="AW166" s="45"/>
      <c r="AX166" s="45"/>
      <c r="AY166" s="45"/>
      <c r="BA166" s="2">
        <f t="shared" si="71"/>
        <v>0</v>
      </c>
      <c r="BB166" s="2" t="str">
        <f t="shared" si="89"/>
        <v/>
      </c>
      <c r="BC166" s="2" t="str">
        <f t="shared" si="72"/>
        <v/>
      </c>
      <c r="BD166" s="2" t="str">
        <f t="shared" si="73"/>
        <v/>
      </c>
      <c r="BE166" s="2" t="str">
        <f t="shared" si="74"/>
        <v/>
      </c>
      <c r="BF166" s="2" t="str">
        <f t="shared" si="75"/>
        <v/>
      </c>
      <c r="BG166" s="2" t="str">
        <f t="shared" si="76"/>
        <v/>
      </c>
      <c r="BH166" s="2" t="str">
        <f t="shared" si="77"/>
        <v/>
      </c>
      <c r="BI166" s="31" t="str">
        <f t="shared" si="78"/>
        <v/>
      </c>
      <c r="BK166" s="5">
        <f t="shared" si="79"/>
        <v>0</v>
      </c>
      <c r="BL166" s="3">
        <f t="shared" si="80"/>
        <v>0</v>
      </c>
      <c r="BM166" s="3">
        <f t="shared" si="81"/>
        <v>0</v>
      </c>
      <c r="BN166" s="3">
        <f t="shared" si="82"/>
        <v>0</v>
      </c>
      <c r="BO166" s="3">
        <f t="shared" si="83"/>
        <v>0</v>
      </c>
      <c r="BP166" s="93">
        <f t="shared" si="84"/>
        <v>0</v>
      </c>
      <c r="BQ166" s="93">
        <f t="shared" si="85"/>
        <v>0</v>
      </c>
      <c r="BR166" s="93">
        <f t="shared" si="86"/>
        <v>0</v>
      </c>
      <c r="BS166" s="93">
        <f t="shared" si="87"/>
        <v>0</v>
      </c>
      <c r="BT166" s="93">
        <f t="shared" si="88"/>
        <v>0</v>
      </c>
    </row>
    <row r="167" spans="2:72" x14ac:dyDescent="0.2">
      <c r="B167" s="2" t="str">
        <f t="shared" si="37"/>
        <v>-</v>
      </c>
      <c r="C167" s="22"/>
      <c r="D167" s="22"/>
      <c r="E167" s="39"/>
      <c r="F167" s="40"/>
      <c r="G167" s="41"/>
      <c r="H167" s="41"/>
      <c r="I167" s="39"/>
      <c r="J167" s="42"/>
      <c r="K167" s="39"/>
      <c r="L167" s="39"/>
      <c r="M167" s="43"/>
      <c r="N167" s="39"/>
      <c r="O167" s="43"/>
      <c r="P167" s="39"/>
      <c r="Q167" s="43"/>
      <c r="R167" s="39"/>
      <c r="S167" s="43"/>
      <c r="T167" s="43"/>
      <c r="U167" s="43"/>
      <c r="V167" s="43"/>
      <c r="W167" s="43"/>
      <c r="X167" s="43"/>
      <c r="Y167" s="43"/>
      <c r="Z167" s="43"/>
      <c r="AA167" s="43"/>
      <c r="AB167" s="43"/>
      <c r="AC167" s="44"/>
      <c r="AD167" s="44"/>
      <c r="AE167" s="44"/>
      <c r="AF167" s="44"/>
      <c r="AG167" s="44"/>
      <c r="AH167" s="44"/>
      <c r="AI167" s="44"/>
      <c r="AJ167" s="120"/>
      <c r="AK167" s="44"/>
      <c r="AL167" s="44"/>
      <c r="AM167" s="45"/>
      <c r="AN167" s="45"/>
      <c r="AO167" s="45"/>
      <c r="AP167" s="45"/>
      <c r="AQ167" s="45"/>
      <c r="AR167" s="45"/>
      <c r="AS167" s="45"/>
      <c r="AT167" s="45"/>
      <c r="AU167" s="45"/>
      <c r="AV167" s="45"/>
      <c r="AW167" s="45"/>
      <c r="AX167" s="45"/>
      <c r="AY167" s="45"/>
      <c r="BA167" s="2">
        <f t="shared" si="71"/>
        <v>0</v>
      </c>
      <c r="BB167" s="2" t="str">
        <f t="shared" si="89"/>
        <v/>
      </c>
      <c r="BC167" s="2" t="str">
        <f t="shared" si="72"/>
        <v/>
      </c>
      <c r="BD167" s="2" t="str">
        <f t="shared" si="73"/>
        <v/>
      </c>
      <c r="BE167" s="2" t="str">
        <f t="shared" si="74"/>
        <v/>
      </c>
      <c r="BF167" s="2" t="str">
        <f t="shared" si="75"/>
        <v/>
      </c>
      <c r="BG167" s="2" t="str">
        <f t="shared" si="76"/>
        <v/>
      </c>
      <c r="BH167" s="2" t="str">
        <f t="shared" si="77"/>
        <v/>
      </c>
      <c r="BI167" s="31" t="str">
        <f t="shared" si="78"/>
        <v/>
      </c>
      <c r="BK167" s="5">
        <f t="shared" si="79"/>
        <v>0</v>
      </c>
      <c r="BL167" s="3">
        <f t="shared" si="80"/>
        <v>0</v>
      </c>
      <c r="BM167" s="3">
        <f t="shared" si="81"/>
        <v>0</v>
      </c>
      <c r="BN167" s="3">
        <f t="shared" si="82"/>
        <v>0</v>
      </c>
      <c r="BO167" s="3">
        <f t="shared" si="83"/>
        <v>0</v>
      </c>
      <c r="BP167" s="93">
        <f t="shared" si="84"/>
        <v>0</v>
      </c>
      <c r="BQ167" s="93">
        <f t="shared" si="85"/>
        <v>0</v>
      </c>
      <c r="BR167" s="93">
        <f t="shared" si="86"/>
        <v>0</v>
      </c>
      <c r="BS167" s="93">
        <f t="shared" si="87"/>
        <v>0</v>
      </c>
      <c r="BT167" s="93">
        <f t="shared" si="88"/>
        <v>0</v>
      </c>
    </row>
    <row r="168" spans="2:72" x14ac:dyDescent="0.2">
      <c r="B168" s="2" t="str">
        <f t="shared" si="37"/>
        <v>-</v>
      </c>
      <c r="C168" s="22"/>
      <c r="D168" s="22"/>
      <c r="E168" s="39"/>
      <c r="F168" s="40"/>
      <c r="G168" s="41"/>
      <c r="H168" s="41"/>
      <c r="I168" s="39"/>
      <c r="J168" s="42"/>
      <c r="K168" s="39"/>
      <c r="L168" s="39"/>
      <c r="M168" s="43"/>
      <c r="N168" s="39"/>
      <c r="O168" s="43"/>
      <c r="P168" s="39"/>
      <c r="Q168" s="43"/>
      <c r="R168" s="39"/>
      <c r="S168" s="43"/>
      <c r="T168" s="43"/>
      <c r="U168" s="43"/>
      <c r="V168" s="43"/>
      <c r="W168" s="43"/>
      <c r="X168" s="43"/>
      <c r="Y168" s="43"/>
      <c r="Z168" s="43"/>
      <c r="AA168" s="43"/>
      <c r="AB168" s="43"/>
      <c r="AC168" s="44"/>
      <c r="AD168" s="44"/>
      <c r="AE168" s="44"/>
      <c r="AF168" s="44"/>
      <c r="AG168" s="44"/>
      <c r="AH168" s="44"/>
      <c r="AI168" s="44"/>
      <c r="AJ168" s="120"/>
      <c r="AK168" s="44"/>
      <c r="AL168" s="44"/>
      <c r="AM168" s="45"/>
      <c r="AN168" s="45"/>
      <c r="AO168" s="45"/>
      <c r="AP168" s="45"/>
      <c r="AQ168" s="45"/>
      <c r="AR168" s="45"/>
      <c r="AS168" s="45"/>
      <c r="AT168" s="45"/>
      <c r="AU168" s="45"/>
      <c r="AV168" s="45"/>
      <c r="AW168" s="45"/>
      <c r="AX168" s="45"/>
      <c r="AY168" s="45"/>
      <c r="BA168" s="2">
        <f t="shared" si="71"/>
        <v>0</v>
      </c>
      <c r="BB168" s="2" t="str">
        <f t="shared" si="89"/>
        <v/>
      </c>
      <c r="BC168" s="2" t="str">
        <f t="shared" si="72"/>
        <v/>
      </c>
      <c r="BD168" s="2" t="str">
        <f t="shared" si="73"/>
        <v/>
      </c>
      <c r="BE168" s="2" t="str">
        <f t="shared" si="74"/>
        <v/>
      </c>
      <c r="BF168" s="2" t="str">
        <f t="shared" si="75"/>
        <v/>
      </c>
      <c r="BG168" s="2" t="str">
        <f t="shared" si="76"/>
        <v/>
      </c>
      <c r="BH168" s="2" t="str">
        <f t="shared" si="77"/>
        <v/>
      </c>
      <c r="BI168" s="31" t="str">
        <f t="shared" si="78"/>
        <v/>
      </c>
      <c r="BK168" s="5">
        <f t="shared" si="79"/>
        <v>0</v>
      </c>
      <c r="BL168" s="3">
        <f t="shared" si="80"/>
        <v>0</v>
      </c>
      <c r="BM168" s="3">
        <f t="shared" si="81"/>
        <v>0</v>
      </c>
      <c r="BN168" s="3">
        <f t="shared" si="82"/>
        <v>0</v>
      </c>
      <c r="BO168" s="3">
        <f t="shared" si="83"/>
        <v>0</v>
      </c>
      <c r="BP168" s="93">
        <f t="shared" si="84"/>
        <v>0</v>
      </c>
      <c r="BQ168" s="93">
        <f t="shared" si="85"/>
        <v>0</v>
      </c>
      <c r="BR168" s="93">
        <f t="shared" si="86"/>
        <v>0</v>
      </c>
      <c r="BS168" s="93">
        <f t="shared" si="87"/>
        <v>0</v>
      </c>
      <c r="BT168" s="93">
        <f t="shared" si="88"/>
        <v>0</v>
      </c>
    </row>
    <row r="169" spans="2:72" x14ac:dyDescent="0.2">
      <c r="B169" s="2" t="str">
        <f t="shared" si="37"/>
        <v>-</v>
      </c>
      <c r="C169" s="22"/>
      <c r="D169" s="22"/>
      <c r="E169" s="39"/>
      <c r="F169" s="40"/>
      <c r="G169" s="41"/>
      <c r="H169" s="41"/>
      <c r="I169" s="39"/>
      <c r="J169" s="42"/>
      <c r="K169" s="39"/>
      <c r="L169" s="39"/>
      <c r="M169" s="43"/>
      <c r="N169" s="39"/>
      <c r="O169" s="43"/>
      <c r="P169" s="39"/>
      <c r="Q169" s="43"/>
      <c r="R169" s="39"/>
      <c r="S169" s="43"/>
      <c r="T169" s="43"/>
      <c r="U169" s="43"/>
      <c r="V169" s="43"/>
      <c r="W169" s="43"/>
      <c r="X169" s="43"/>
      <c r="Y169" s="43"/>
      <c r="Z169" s="43"/>
      <c r="AA169" s="43"/>
      <c r="AB169" s="43"/>
      <c r="AC169" s="44"/>
      <c r="AD169" s="44"/>
      <c r="AE169" s="44"/>
      <c r="AF169" s="44"/>
      <c r="AG169" s="44"/>
      <c r="AH169" s="44"/>
      <c r="AI169" s="44"/>
      <c r="AJ169" s="120"/>
      <c r="AK169" s="44"/>
      <c r="AL169" s="44"/>
      <c r="AM169" s="45"/>
      <c r="AN169" s="45"/>
      <c r="AO169" s="45"/>
      <c r="AP169" s="45"/>
      <c r="AQ169" s="45"/>
      <c r="AR169" s="45"/>
      <c r="AS169" s="45"/>
      <c r="AT169" s="45"/>
      <c r="AU169" s="45"/>
      <c r="AV169" s="45"/>
      <c r="AW169" s="45"/>
      <c r="AX169" s="45"/>
      <c r="AY169" s="45"/>
      <c r="BA169" s="2">
        <f t="shared" si="71"/>
        <v>0</v>
      </c>
      <c r="BB169" s="2" t="str">
        <f t="shared" si="89"/>
        <v/>
      </c>
      <c r="BC169" s="2" t="str">
        <f t="shared" si="72"/>
        <v/>
      </c>
      <c r="BD169" s="2" t="str">
        <f t="shared" si="73"/>
        <v/>
      </c>
      <c r="BE169" s="2" t="str">
        <f t="shared" si="74"/>
        <v/>
      </c>
      <c r="BF169" s="2" t="str">
        <f t="shared" si="75"/>
        <v/>
      </c>
      <c r="BG169" s="2" t="str">
        <f t="shared" si="76"/>
        <v/>
      </c>
      <c r="BH169" s="2" t="str">
        <f t="shared" si="77"/>
        <v/>
      </c>
      <c r="BI169" s="31" t="str">
        <f t="shared" si="78"/>
        <v/>
      </c>
      <c r="BK169" s="5">
        <f t="shared" si="79"/>
        <v>0</v>
      </c>
      <c r="BL169" s="3">
        <f t="shared" si="80"/>
        <v>0</v>
      </c>
      <c r="BM169" s="3">
        <f t="shared" si="81"/>
        <v>0</v>
      </c>
      <c r="BN169" s="3">
        <f t="shared" si="82"/>
        <v>0</v>
      </c>
      <c r="BO169" s="3">
        <f t="shared" si="83"/>
        <v>0</v>
      </c>
      <c r="BP169" s="93">
        <f t="shared" si="84"/>
        <v>0</v>
      </c>
      <c r="BQ169" s="93">
        <f t="shared" si="85"/>
        <v>0</v>
      </c>
      <c r="BR169" s="93">
        <f t="shared" si="86"/>
        <v>0</v>
      </c>
      <c r="BS169" s="93">
        <f t="shared" si="87"/>
        <v>0</v>
      </c>
      <c r="BT169" s="93">
        <f t="shared" si="88"/>
        <v>0</v>
      </c>
    </row>
    <row r="170" spans="2:72" x14ac:dyDescent="0.2">
      <c r="B170" s="2" t="str">
        <f t="shared" si="37"/>
        <v>-</v>
      </c>
      <c r="C170" s="22"/>
      <c r="D170" s="22"/>
      <c r="E170" s="39"/>
      <c r="F170" s="40"/>
      <c r="G170" s="41"/>
      <c r="H170" s="41"/>
      <c r="I170" s="39"/>
      <c r="J170" s="42"/>
      <c r="K170" s="39"/>
      <c r="L170" s="39"/>
      <c r="M170" s="43"/>
      <c r="N170" s="39"/>
      <c r="O170" s="43"/>
      <c r="P170" s="39"/>
      <c r="Q170" s="43"/>
      <c r="R170" s="39"/>
      <c r="S170" s="43"/>
      <c r="T170" s="43"/>
      <c r="U170" s="43"/>
      <c r="V170" s="43"/>
      <c r="W170" s="43"/>
      <c r="X170" s="43"/>
      <c r="Y170" s="43"/>
      <c r="Z170" s="43"/>
      <c r="AA170" s="43"/>
      <c r="AB170" s="43"/>
      <c r="AC170" s="44"/>
      <c r="AD170" s="44"/>
      <c r="AE170" s="44"/>
      <c r="AF170" s="44"/>
      <c r="AG170" s="44"/>
      <c r="AH170" s="44"/>
      <c r="AI170" s="44"/>
      <c r="AJ170" s="120"/>
      <c r="AK170" s="44"/>
      <c r="AL170" s="44"/>
      <c r="AM170" s="45"/>
      <c r="AN170" s="45"/>
      <c r="AO170" s="45"/>
      <c r="AP170" s="45"/>
      <c r="AQ170" s="45"/>
      <c r="AR170" s="45"/>
      <c r="AS170" s="45"/>
      <c r="AT170" s="45"/>
      <c r="AU170" s="45"/>
      <c r="AV170" s="45"/>
      <c r="AW170" s="45"/>
      <c r="AX170" s="45"/>
      <c r="AY170" s="45"/>
      <c r="BA170" s="2">
        <f t="shared" si="71"/>
        <v>0</v>
      </c>
      <c r="BB170" s="2" t="str">
        <f t="shared" si="89"/>
        <v/>
      </c>
      <c r="BC170" s="2" t="str">
        <f t="shared" si="72"/>
        <v/>
      </c>
      <c r="BD170" s="2" t="str">
        <f t="shared" si="73"/>
        <v/>
      </c>
      <c r="BE170" s="2" t="str">
        <f t="shared" si="74"/>
        <v/>
      </c>
      <c r="BF170" s="2" t="str">
        <f t="shared" si="75"/>
        <v/>
      </c>
      <c r="BG170" s="2" t="str">
        <f t="shared" si="76"/>
        <v/>
      </c>
      <c r="BH170" s="2" t="str">
        <f t="shared" si="77"/>
        <v/>
      </c>
      <c r="BI170" s="31" t="str">
        <f t="shared" si="78"/>
        <v/>
      </c>
      <c r="BK170" s="5">
        <f t="shared" si="79"/>
        <v>0</v>
      </c>
      <c r="BL170" s="3">
        <f t="shared" si="80"/>
        <v>0</v>
      </c>
      <c r="BM170" s="3">
        <f t="shared" si="81"/>
        <v>0</v>
      </c>
      <c r="BN170" s="3">
        <f t="shared" si="82"/>
        <v>0</v>
      </c>
      <c r="BO170" s="3">
        <f t="shared" si="83"/>
        <v>0</v>
      </c>
      <c r="BP170" s="93">
        <f t="shared" si="84"/>
        <v>0</v>
      </c>
      <c r="BQ170" s="93">
        <f t="shared" si="85"/>
        <v>0</v>
      </c>
      <c r="BR170" s="93">
        <f t="shared" si="86"/>
        <v>0</v>
      </c>
      <c r="BS170" s="93">
        <f t="shared" si="87"/>
        <v>0</v>
      </c>
      <c r="BT170" s="93">
        <f t="shared" si="88"/>
        <v>0</v>
      </c>
    </row>
    <row r="171" spans="2:72" x14ac:dyDescent="0.2">
      <c r="B171" s="2" t="str">
        <f t="shared" si="37"/>
        <v>-</v>
      </c>
      <c r="C171" s="22"/>
      <c r="D171" s="22"/>
      <c r="E171" s="39"/>
      <c r="F171" s="40"/>
      <c r="G171" s="41"/>
      <c r="H171" s="41"/>
      <c r="I171" s="39"/>
      <c r="J171" s="42"/>
      <c r="K171" s="39"/>
      <c r="L171" s="39"/>
      <c r="M171" s="43"/>
      <c r="N171" s="39"/>
      <c r="O171" s="43"/>
      <c r="P171" s="39"/>
      <c r="Q171" s="43"/>
      <c r="R171" s="39"/>
      <c r="S171" s="43"/>
      <c r="T171" s="43"/>
      <c r="U171" s="43"/>
      <c r="V171" s="43"/>
      <c r="W171" s="43"/>
      <c r="X171" s="43"/>
      <c r="Y171" s="43"/>
      <c r="Z171" s="43"/>
      <c r="AA171" s="43"/>
      <c r="AB171" s="43"/>
      <c r="AC171" s="44"/>
      <c r="AD171" s="44"/>
      <c r="AE171" s="44"/>
      <c r="AF171" s="44"/>
      <c r="AG171" s="44"/>
      <c r="AH171" s="44"/>
      <c r="AI171" s="44"/>
      <c r="AJ171" s="120"/>
      <c r="AK171" s="44"/>
      <c r="AL171" s="44"/>
      <c r="AM171" s="45"/>
      <c r="AN171" s="45"/>
      <c r="AO171" s="45"/>
      <c r="AP171" s="45"/>
      <c r="AQ171" s="45"/>
      <c r="AR171" s="45"/>
      <c r="AS171" s="45"/>
      <c r="AT171" s="45"/>
      <c r="AU171" s="45"/>
      <c r="AV171" s="45"/>
      <c r="AW171" s="45"/>
      <c r="AX171" s="45"/>
      <c r="AY171" s="45"/>
      <c r="BA171" s="2">
        <f t="shared" si="71"/>
        <v>0</v>
      </c>
      <c r="BB171" s="2" t="str">
        <f t="shared" si="89"/>
        <v/>
      </c>
      <c r="BC171" s="2" t="str">
        <f t="shared" si="72"/>
        <v/>
      </c>
      <c r="BD171" s="2" t="str">
        <f t="shared" si="73"/>
        <v/>
      </c>
      <c r="BE171" s="2" t="str">
        <f t="shared" si="74"/>
        <v/>
      </c>
      <c r="BF171" s="2" t="str">
        <f t="shared" si="75"/>
        <v/>
      </c>
      <c r="BG171" s="2" t="str">
        <f t="shared" si="76"/>
        <v/>
      </c>
      <c r="BH171" s="2" t="str">
        <f t="shared" si="77"/>
        <v/>
      </c>
      <c r="BI171" s="31" t="str">
        <f t="shared" si="78"/>
        <v/>
      </c>
      <c r="BK171" s="5">
        <f t="shared" si="79"/>
        <v>0</v>
      </c>
      <c r="BL171" s="3">
        <f t="shared" si="80"/>
        <v>0</v>
      </c>
      <c r="BM171" s="3">
        <f t="shared" si="81"/>
        <v>0</v>
      </c>
      <c r="BN171" s="3">
        <f t="shared" si="82"/>
        <v>0</v>
      </c>
      <c r="BO171" s="3">
        <f t="shared" si="83"/>
        <v>0</v>
      </c>
      <c r="BP171" s="93">
        <f t="shared" si="84"/>
        <v>0</v>
      </c>
      <c r="BQ171" s="93">
        <f t="shared" si="85"/>
        <v>0</v>
      </c>
      <c r="BR171" s="93">
        <f t="shared" si="86"/>
        <v>0</v>
      </c>
      <c r="BS171" s="93">
        <f t="shared" si="87"/>
        <v>0</v>
      </c>
      <c r="BT171" s="93">
        <f t="shared" si="88"/>
        <v>0</v>
      </c>
    </row>
    <row r="172" spans="2:72" x14ac:dyDescent="0.2">
      <c r="B172" s="2" t="str">
        <f t="shared" si="37"/>
        <v>-</v>
      </c>
      <c r="C172" s="22"/>
      <c r="D172" s="22"/>
      <c r="E172" s="39"/>
      <c r="F172" s="40"/>
      <c r="G172" s="41"/>
      <c r="H172" s="41"/>
      <c r="I172" s="39"/>
      <c r="J172" s="42"/>
      <c r="K172" s="39"/>
      <c r="L172" s="39"/>
      <c r="M172" s="43"/>
      <c r="N172" s="39"/>
      <c r="O172" s="43"/>
      <c r="P172" s="39"/>
      <c r="Q172" s="43"/>
      <c r="R172" s="39"/>
      <c r="S172" s="43"/>
      <c r="T172" s="43"/>
      <c r="U172" s="43"/>
      <c r="V172" s="43"/>
      <c r="W172" s="43"/>
      <c r="X172" s="43"/>
      <c r="Y172" s="43"/>
      <c r="Z172" s="43"/>
      <c r="AA172" s="43"/>
      <c r="AB172" s="43"/>
      <c r="AC172" s="44"/>
      <c r="AD172" s="44"/>
      <c r="AE172" s="44"/>
      <c r="AF172" s="44"/>
      <c r="AG172" s="44"/>
      <c r="AH172" s="44"/>
      <c r="AI172" s="44"/>
      <c r="AJ172" s="120"/>
      <c r="AK172" s="44"/>
      <c r="AL172" s="44"/>
      <c r="AM172" s="45"/>
      <c r="AN172" s="45"/>
      <c r="AO172" s="45"/>
      <c r="AP172" s="45"/>
      <c r="AQ172" s="45"/>
      <c r="AR172" s="45"/>
      <c r="AS172" s="45"/>
      <c r="AT172" s="45"/>
      <c r="AU172" s="45"/>
      <c r="AV172" s="45"/>
      <c r="AW172" s="45"/>
      <c r="AX172" s="45"/>
      <c r="AY172" s="45"/>
      <c r="BA172" s="2">
        <f t="shared" si="71"/>
        <v>0</v>
      </c>
      <c r="BB172" s="2" t="str">
        <f t="shared" si="89"/>
        <v/>
      </c>
      <c r="BC172" s="2" t="str">
        <f t="shared" ref="BC172:BC181" si="90">IF(BC$9&gt;$BA172,"",$E172-2&amp;N172)</f>
        <v/>
      </c>
      <c r="BD172" s="2" t="str">
        <f t="shared" ref="BD172:BD181" si="91">IF(BD$9&gt;$BA172,"",$E172-2&amp;P172)</f>
        <v/>
      </c>
      <c r="BE172" s="2" t="str">
        <f t="shared" ref="BE172:BE181" si="92">IF(BE$9&gt;$BA172,"",$E172-2&amp;R172)</f>
        <v/>
      </c>
      <c r="BF172" s="2" t="str">
        <f t="shared" ref="BF172:BF181" si="93">IF(BF$9&gt;$BA172,"",$E172-2&amp;T172)</f>
        <v/>
      </c>
      <c r="BG172" s="2" t="str">
        <f t="shared" ref="BG172:BG181" si="94">IF(BG$9&gt;$BA172,"",$E172-2&amp;V172)</f>
        <v/>
      </c>
      <c r="BH172" s="2" t="str">
        <f t="shared" ref="BH172:BH181" si="95">IF(BH$9&gt;$BA172,"",$E172-2&amp;X172)</f>
        <v/>
      </c>
      <c r="BI172" s="31" t="str">
        <f t="shared" ref="BI172:BI181" si="96">IF(BI$9&gt;$BA172,"",$E172-2&amp;Z172)</f>
        <v/>
      </c>
      <c r="BK172" s="5">
        <f t="shared" ref="BK172:BK181" si="97">AB172</f>
        <v>0</v>
      </c>
      <c r="BL172" s="3">
        <f t="shared" ref="BL172:BL181" si="98">IFERROR(BK172*(AC172+AD172),0)</f>
        <v>0</v>
      </c>
      <c r="BM172" s="3">
        <f t="shared" ref="BM172:BM181" si="99">IFERROR(BK172*AG172,0)</f>
        <v>0</v>
      </c>
      <c r="BN172" s="3">
        <f t="shared" ref="BN172:BN181" si="100">IFERROR(AF172*BK172,0)</f>
        <v>0</v>
      </c>
      <c r="BO172" s="3">
        <f t="shared" ref="BO172:BO181" si="101">IFERROR(BK172*(AH172+AI172),0)</f>
        <v>0</v>
      </c>
      <c r="BP172" s="93">
        <f t="shared" si="84"/>
        <v>0</v>
      </c>
      <c r="BQ172" s="93">
        <f t="shared" si="85"/>
        <v>0</v>
      </c>
      <c r="BR172" s="93">
        <f t="shared" si="86"/>
        <v>0</v>
      </c>
      <c r="BS172" s="93">
        <f t="shared" si="87"/>
        <v>0</v>
      </c>
      <c r="BT172" s="93">
        <f t="shared" ref="BT172:BT181" si="102">IFERROR(IF(AM172="DS",AN172/AO172,IF(AM172="AE",AP172/AQ172,AR172/AU172)),0)</f>
        <v>0</v>
      </c>
    </row>
    <row r="173" spans="2:72" x14ac:dyDescent="0.2">
      <c r="B173" s="2" t="str">
        <f t="shared" si="37"/>
        <v>-</v>
      </c>
      <c r="C173" s="22"/>
      <c r="D173" s="22"/>
      <c r="E173" s="39"/>
      <c r="F173" s="40"/>
      <c r="G173" s="41"/>
      <c r="H173" s="41"/>
      <c r="I173" s="39"/>
      <c r="J173" s="42"/>
      <c r="K173" s="39"/>
      <c r="L173" s="39"/>
      <c r="M173" s="43"/>
      <c r="N173" s="39"/>
      <c r="O173" s="43"/>
      <c r="P173" s="39"/>
      <c r="Q173" s="43"/>
      <c r="R173" s="39"/>
      <c r="S173" s="43"/>
      <c r="T173" s="43"/>
      <c r="U173" s="43"/>
      <c r="V173" s="43"/>
      <c r="W173" s="43"/>
      <c r="X173" s="43"/>
      <c r="Y173" s="43"/>
      <c r="Z173" s="43"/>
      <c r="AA173" s="43"/>
      <c r="AB173" s="43"/>
      <c r="AC173" s="44"/>
      <c r="AD173" s="44"/>
      <c r="AE173" s="44"/>
      <c r="AF173" s="44"/>
      <c r="AG173" s="44"/>
      <c r="AH173" s="44"/>
      <c r="AI173" s="44"/>
      <c r="AJ173" s="120"/>
      <c r="AK173" s="44"/>
      <c r="AL173" s="44"/>
      <c r="AM173" s="45"/>
      <c r="AN173" s="45"/>
      <c r="AO173" s="45"/>
      <c r="AP173" s="45"/>
      <c r="AQ173" s="45"/>
      <c r="AR173" s="45"/>
      <c r="AS173" s="45"/>
      <c r="AT173" s="45"/>
      <c r="AU173" s="45"/>
      <c r="AV173" s="45"/>
      <c r="AW173" s="45"/>
      <c r="AX173" s="45"/>
      <c r="AY173" s="45"/>
      <c r="BA173" s="2">
        <f t="shared" si="71"/>
        <v>0</v>
      </c>
      <c r="BB173" s="2" t="str">
        <f t="shared" si="89"/>
        <v/>
      </c>
      <c r="BC173" s="2" t="str">
        <f t="shared" si="90"/>
        <v/>
      </c>
      <c r="BD173" s="2" t="str">
        <f t="shared" si="91"/>
        <v/>
      </c>
      <c r="BE173" s="2" t="str">
        <f t="shared" si="92"/>
        <v/>
      </c>
      <c r="BF173" s="2" t="str">
        <f t="shared" si="93"/>
        <v/>
      </c>
      <c r="BG173" s="2" t="str">
        <f t="shared" si="94"/>
        <v/>
      </c>
      <c r="BH173" s="2" t="str">
        <f t="shared" si="95"/>
        <v/>
      </c>
      <c r="BI173" s="31" t="str">
        <f t="shared" si="96"/>
        <v/>
      </c>
      <c r="BK173" s="5">
        <f t="shared" si="97"/>
        <v>0</v>
      </c>
      <c r="BL173" s="3">
        <f t="shared" si="98"/>
        <v>0</v>
      </c>
      <c r="BM173" s="3">
        <f t="shared" si="99"/>
        <v>0</v>
      </c>
      <c r="BN173" s="3">
        <f t="shared" si="100"/>
        <v>0</v>
      </c>
      <c r="BO173" s="3">
        <f t="shared" si="101"/>
        <v>0</v>
      </c>
      <c r="BP173" s="93">
        <f t="shared" si="84"/>
        <v>0</v>
      </c>
      <c r="BQ173" s="93">
        <f t="shared" si="85"/>
        <v>0</v>
      </c>
      <c r="BR173" s="93">
        <f t="shared" si="86"/>
        <v>0</v>
      </c>
      <c r="BS173" s="93">
        <f t="shared" si="87"/>
        <v>0</v>
      </c>
      <c r="BT173" s="93">
        <f t="shared" si="102"/>
        <v>0</v>
      </c>
    </row>
    <row r="174" spans="2:72" x14ac:dyDescent="0.2">
      <c r="B174" s="2" t="str">
        <f t="shared" si="37"/>
        <v>-</v>
      </c>
      <c r="C174" s="22"/>
      <c r="D174" s="22"/>
      <c r="E174" s="39"/>
      <c r="F174" s="40"/>
      <c r="G174" s="41"/>
      <c r="H174" s="41"/>
      <c r="I174" s="39"/>
      <c r="J174" s="42"/>
      <c r="K174" s="39"/>
      <c r="L174" s="39"/>
      <c r="M174" s="43"/>
      <c r="N174" s="39"/>
      <c r="O174" s="43"/>
      <c r="P174" s="39"/>
      <c r="Q174" s="43"/>
      <c r="R174" s="39"/>
      <c r="S174" s="43"/>
      <c r="T174" s="43"/>
      <c r="U174" s="43"/>
      <c r="V174" s="43"/>
      <c r="W174" s="43"/>
      <c r="X174" s="43"/>
      <c r="Y174" s="43"/>
      <c r="Z174" s="43"/>
      <c r="AA174" s="43"/>
      <c r="AB174" s="43"/>
      <c r="AC174" s="44"/>
      <c r="AD174" s="44"/>
      <c r="AE174" s="44"/>
      <c r="AF174" s="44"/>
      <c r="AG174" s="44"/>
      <c r="AH174" s="44"/>
      <c r="AI174" s="44"/>
      <c r="AJ174" s="120"/>
      <c r="AK174" s="44"/>
      <c r="AL174" s="44"/>
      <c r="AM174" s="45"/>
      <c r="AN174" s="45"/>
      <c r="AO174" s="45"/>
      <c r="AP174" s="45"/>
      <c r="AQ174" s="45"/>
      <c r="AR174" s="45"/>
      <c r="AS174" s="45"/>
      <c r="AT174" s="45"/>
      <c r="AU174" s="45"/>
      <c r="AV174" s="45"/>
      <c r="AW174" s="45"/>
      <c r="AX174" s="45"/>
      <c r="AY174" s="45"/>
      <c r="BA174" s="2">
        <f t="shared" si="71"/>
        <v>0</v>
      </c>
      <c r="BB174" s="2" t="str">
        <f t="shared" si="89"/>
        <v/>
      </c>
      <c r="BC174" s="2" t="str">
        <f t="shared" si="90"/>
        <v/>
      </c>
      <c r="BD174" s="2" t="str">
        <f t="shared" si="91"/>
        <v/>
      </c>
      <c r="BE174" s="2" t="str">
        <f t="shared" si="92"/>
        <v/>
      </c>
      <c r="BF174" s="2" t="str">
        <f t="shared" si="93"/>
        <v/>
      </c>
      <c r="BG174" s="2" t="str">
        <f t="shared" si="94"/>
        <v/>
      </c>
      <c r="BH174" s="2" t="str">
        <f t="shared" si="95"/>
        <v/>
      </c>
      <c r="BI174" s="31" t="str">
        <f t="shared" si="96"/>
        <v/>
      </c>
      <c r="BK174" s="5">
        <f t="shared" si="97"/>
        <v>0</v>
      </c>
      <c r="BL174" s="3">
        <f t="shared" si="98"/>
        <v>0</v>
      </c>
      <c r="BM174" s="3">
        <f t="shared" si="99"/>
        <v>0</v>
      </c>
      <c r="BN174" s="3">
        <f t="shared" si="100"/>
        <v>0</v>
      </c>
      <c r="BO174" s="3">
        <f t="shared" si="101"/>
        <v>0</v>
      </c>
      <c r="BP174" s="93">
        <f t="shared" si="84"/>
        <v>0</v>
      </c>
      <c r="BQ174" s="93">
        <f t="shared" si="85"/>
        <v>0</v>
      </c>
      <c r="BR174" s="93">
        <f t="shared" si="86"/>
        <v>0</v>
      </c>
      <c r="BS174" s="93">
        <f t="shared" si="87"/>
        <v>0</v>
      </c>
      <c r="BT174" s="93">
        <f t="shared" si="102"/>
        <v>0</v>
      </c>
    </row>
    <row r="175" spans="2:72" x14ac:dyDescent="0.2">
      <c r="B175" s="2" t="str">
        <f t="shared" si="37"/>
        <v>-</v>
      </c>
      <c r="C175" s="22"/>
      <c r="D175" s="22"/>
      <c r="E175" s="39"/>
      <c r="F175" s="40"/>
      <c r="G175" s="41"/>
      <c r="H175" s="41"/>
      <c r="I175" s="39"/>
      <c r="J175" s="42"/>
      <c r="K175" s="39"/>
      <c r="L175" s="39"/>
      <c r="M175" s="43"/>
      <c r="N175" s="39"/>
      <c r="O175" s="43"/>
      <c r="P175" s="39"/>
      <c r="Q175" s="43"/>
      <c r="R175" s="39"/>
      <c r="S175" s="43"/>
      <c r="T175" s="43"/>
      <c r="U175" s="43"/>
      <c r="V175" s="43"/>
      <c r="W175" s="43"/>
      <c r="X175" s="43"/>
      <c r="Y175" s="43"/>
      <c r="Z175" s="43"/>
      <c r="AA175" s="43"/>
      <c r="AB175" s="43"/>
      <c r="AC175" s="44"/>
      <c r="AD175" s="44"/>
      <c r="AE175" s="44"/>
      <c r="AF175" s="44"/>
      <c r="AG175" s="44"/>
      <c r="AH175" s="44"/>
      <c r="AI175" s="44"/>
      <c r="AJ175" s="120"/>
      <c r="AK175" s="44"/>
      <c r="AL175" s="44"/>
      <c r="AM175" s="45"/>
      <c r="AN175" s="45"/>
      <c r="AO175" s="45"/>
      <c r="AP175" s="45"/>
      <c r="AQ175" s="45"/>
      <c r="AR175" s="45"/>
      <c r="AS175" s="45"/>
      <c r="AT175" s="45"/>
      <c r="AU175" s="45"/>
      <c r="AV175" s="45"/>
      <c r="AW175" s="45"/>
      <c r="AX175" s="45"/>
      <c r="AY175" s="45"/>
      <c r="BA175" s="2">
        <f t="shared" si="71"/>
        <v>0</v>
      </c>
      <c r="BB175" s="2" t="str">
        <f t="shared" si="89"/>
        <v/>
      </c>
      <c r="BC175" s="2" t="str">
        <f t="shared" si="90"/>
        <v/>
      </c>
      <c r="BD175" s="2" t="str">
        <f t="shared" si="91"/>
        <v/>
      </c>
      <c r="BE175" s="2" t="str">
        <f t="shared" si="92"/>
        <v/>
      </c>
      <c r="BF175" s="2" t="str">
        <f t="shared" si="93"/>
        <v/>
      </c>
      <c r="BG175" s="2" t="str">
        <f t="shared" si="94"/>
        <v/>
      </c>
      <c r="BH175" s="2" t="str">
        <f t="shared" si="95"/>
        <v/>
      </c>
      <c r="BI175" s="31" t="str">
        <f t="shared" si="96"/>
        <v/>
      </c>
      <c r="BK175" s="5">
        <f t="shared" si="97"/>
        <v>0</v>
      </c>
      <c r="BL175" s="3">
        <f t="shared" si="98"/>
        <v>0</v>
      </c>
      <c r="BM175" s="3">
        <f t="shared" si="99"/>
        <v>0</v>
      </c>
      <c r="BN175" s="3">
        <f t="shared" si="100"/>
        <v>0</v>
      </c>
      <c r="BO175" s="3">
        <f t="shared" si="101"/>
        <v>0</v>
      </c>
      <c r="BP175" s="93">
        <f t="shared" si="84"/>
        <v>0</v>
      </c>
      <c r="BQ175" s="93">
        <f t="shared" si="85"/>
        <v>0</v>
      </c>
      <c r="BR175" s="93">
        <f t="shared" si="86"/>
        <v>0</v>
      </c>
      <c r="BS175" s="93">
        <f t="shared" si="87"/>
        <v>0</v>
      </c>
      <c r="BT175" s="93">
        <f t="shared" si="102"/>
        <v>0</v>
      </c>
    </row>
    <row r="176" spans="2:72" x14ac:dyDescent="0.2">
      <c r="B176" s="2" t="str">
        <f t="shared" si="37"/>
        <v>-</v>
      </c>
      <c r="C176" s="22"/>
      <c r="D176" s="22"/>
      <c r="E176" s="39"/>
      <c r="F176" s="40"/>
      <c r="G176" s="41"/>
      <c r="H176" s="41"/>
      <c r="I176" s="39"/>
      <c r="J176" s="42"/>
      <c r="K176" s="39"/>
      <c r="L176" s="39"/>
      <c r="M176" s="43"/>
      <c r="N176" s="39"/>
      <c r="O176" s="43"/>
      <c r="P176" s="39"/>
      <c r="Q176" s="43"/>
      <c r="R176" s="39"/>
      <c r="S176" s="43"/>
      <c r="T176" s="43"/>
      <c r="U176" s="43"/>
      <c r="V176" s="43"/>
      <c r="W176" s="43"/>
      <c r="X176" s="43"/>
      <c r="Y176" s="43"/>
      <c r="Z176" s="43"/>
      <c r="AA176" s="43"/>
      <c r="AB176" s="43"/>
      <c r="AC176" s="44"/>
      <c r="AD176" s="44"/>
      <c r="AE176" s="44"/>
      <c r="AF176" s="44"/>
      <c r="AG176" s="44"/>
      <c r="AH176" s="44"/>
      <c r="AI176" s="44"/>
      <c r="AJ176" s="120"/>
      <c r="AK176" s="44"/>
      <c r="AL176" s="44"/>
      <c r="AM176" s="45"/>
      <c r="AN176" s="45"/>
      <c r="AO176" s="45"/>
      <c r="AP176" s="45"/>
      <c r="AQ176" s="45"/>
      <c r="AR176" s="45"/>
      <c r="AS176" s="45"/>
      <c r="AT176" s="45"/>
      <c r="AU176" s="45"/>
      <c r="AV176" s="45"/>
      <c r="AW176" s="45"/>
      <c r="AX176" s="45"/>
      <c r="AY176" s="45"/>
      <c r="BA176" s="2">
        <f t="shared" si="71"/>
        <v>0</v>
      </c>
      <c r="BB176" s="2" t="str">
        <f t="shared" si="89"/>
        <v/>
      </c>
      <c r="BC176" s="2" t="str">
        <f t="shared" si="90"/>
        <v/>
      </c>
      <c r="BD176" s="2" t="str">
        <f t="shared" si="91"/>
        <v/>
      </c>
      <c r="BE176" s="2" t="str">
        <f t="shared" si="92"/>
        <v/>
      </c>
      <c r="BF176" s="2" t="str">
        <f t="shared" si="93"/>
        <v/>
      </c>
      <c r="BG176" s="2" t="str">
        <f t="shared" si="94"/>
        <v/>
      </c>
      <c r="BH176" s="2" t="str">
        <f t="shared" si="95"/>
        <v/>
      </c>
      <c r="BI176" s="31" t="str">
        <f t="shared" si="96"/>
        <v/>
      </c>
      <c r="BK176" s="5">
        <f t="shared" si="97"/>
        <v>0</v>
      </c>
      <c r="BL176" s="3">
        <f t="shared" si="98"/>
        <v>0</v>
      </c>
      <c r="BM176" s="3">
        <f t="shared" si="99"/>
        <v>0</v>
      </c>
      <c r="BN176" s="3">
        <f t="shared" si="100"/>
        <v>0</v>
      </c>
      <c r="BO176" s="3">
        <f t="shared" si="101"/>
        <v>0</v>
      </c>
      <c r="BP176" s="93">
        <f t="shared" si="84"/>
        <v>0</v>
      </c>
      <c r="BQ176" s="93">
        <f t="shared" si="85"/>
        <v>0</v>
      </c>
      <c r="BR176" s="93">
        <f t="shared" si="86"/>
        <v>0</v>
      </c>
      <c r="BS176" s="93">
        <f t="shared" si="87"/>
        <v>0</v>
      </c>
      <c r="BT176" s="93">
        <f t="shared" si="102"/>
        <v>0</v>
      </c>
    </row>
    <row r="177" spans="2:72" x14ac:dyDescent="0.2">
      <c r="B177" s="2" t="str">
        <f t="shared" si="37"/>
        <v>-</v>
      </c>
      <c r="C177" s="22"/>
      <c r="D177" s="22"/>
      <c r="E177" s="39"/>
      <c r="F177" s="40"/>
      <c r="G177" s="41"/>
      <c r="H177" s="41"/>
      <c r="I177" s="39"/>
      <c r="J177" s="42"/>
      <c r="K177" s="39"/>
      <c r="L177" s="39"/>
      <c r="M177" s="43"/>
      <c r="N177" s="39"/>
      <c r="O177" s="43"/>
      <c r="P177" s="39"/>
      <c r="Q177" s="43"/>
      <c r="R177" s="39"/>
      <c r="S177" s="43"/>
      <c r="T177" s="43"/>
      <c r="U177" s="43"/>
      <c r="V177" s="43"/>
      <c r="W177" s="43"/>
      <c r="X177" s="43"/>
      <c r="Y177" s="43"/>
      <c r="Z177" s="43"/>
      <c r="AA177" s="43"/>
      <c r="AB177" s="43"/>
      <c r="AC177" s="44"/>
      <c r="AD177" s="44"/>
      <c r="AE177" s="44"/>
      <c r="AF177" s="44"/>
      <c r="AG177" s="44"/>
      <c r="AH177" s="44"/>
      <c r="AI177" s="44"/>
      <c r="AJ177" s="120"/>
      <c r="AK177" s="44"/>
      <c r="AL177" s="44"/>
      <c r="AM177" s="45"/>
      <c r="AN177" s="45"/>
      <c r="AO177" s="45"/>
      <c r="AP177" s="45"/>
      <c r="AQ177" s="45"/>
      <c r="AR177" s="45"/>
      <c r="AS177" s="45"/>
      <c r="AT177" s="45"/>
      <c r="AU177" s="45"/>
      <c r="AV177" s="45"/>
      <c r="AW177" s="45"/>
      <c r="AX177" s="45"/>
      <c r="AY177" s="45"/>
      <c r="BA177" s="2">
        <f t="shared" si="71"/>
        <v>0</v>
      </c>
      <c r="BB177" s="2" t="str">
        <f t="shared" si="89"/>
        <v/>
      </c>
      <c r="BC177" s="2" t="str">
        <f t="shared" si="90"/>
        <v/>
      </c>
      <c r="BD177" s="2" t="str">
        <f t="shared" si="91"/>
        <v/>
      </c>
      <c r="BE177" s="2" t="str">
        <f t="shared" si="92"/>
        <v/>
      </c>
      <c r="BF177" s="2" t="str">
        <f t="shared" si="93"/>
        <v/>
      </c>
      <c r="BG177" s="2" t="str">
        <f t="shared" si="94"/>
        <v/>
      </c>
      <c r="BH177" s="2" t="str">
        <f t="shared" si="95"/>
        <v/>
      </c>
      <c r="BI177" s="31" t="str">
        <f t="shared" si="96"/>
        <v/>
      </c>
      <c r="BK177" s="5">
        <f t="shared" si="97"/>
        <v>0</v>
      </c>
      <c r="BL177" s="3">
        <f t="shared" si="98"/>
        <v>0</v>
      </c>
      <c r="BM177" s="3">
        <f t="shared" si="99"/>
        <v>0</v>
      </c>
      <c r="BN177" s="3">
        <f t="shared" si="100"/>
        <v>0</v>
      </c>
      <c r="BO177" s="3">
        <f t="shared" si="101"/>
        <v>0</v>
      </c>
      <c r="BP177" s="93">
        <f t="shared" si="84"/>
        <v>0</v>
      </c>
      <c r="BQ177" s="93">
        <f t="shared" si="85"/>
        <v>0</v>
      </c>
      <c r="BR177" s="93">
        <f t="shared" si="86"/>
        <v>0</v>
      </c>
      <c r="BS177" s="93">
        <f t="shared" si="87"/>
        <v>0</v>
      </c>
      <c r="BT177" s="93">
        <f t="shared" si="102"/>
        <v>0</v>
      </c>
    </row>
    <row r="178" spans="2:72" x14ac:dyDescent="0.2">
      <c r="B178" s="2" t="str">
        <f t="shared" si="37"/>
        <v>-</v>
      </c>
      <c r="C178" s="22"/>
      <c r="D178" s="22"/>
      <c r="E178" s="39"/>
      <c r="F178" s="40"/>
      <c r="G178" s="41"/>
      <c r="H178" s="41"/>
      <c r="I178" s="39"/>
      <c r="J178" s="42"/>
      <c r="K178" s="39"/>
      <c r="L178" s="39"/>
      <c r="M178" s="43"/>
      <c r="N178" s="39"/>
      <c r="O178" s="43"/>
      <c r="P178" s="39"/>
      <c r="Q178" s="43"/>
      <c r="R178" s="39"/>
      <c r="S178" s="43"/>
      <c r="T178" s="43"/>
      <c r="U178" s="43"/>
      <c r="V178" s="43"/>
      <c r="W178" s="43"/>
      <c r="X178" s="43"/>
      <c r="Y178" s="43"/>
      <c r="Z178" s="43"/>
      <c r="AA178" s="43"/>
      <c r="AB178" s="43"/>
      <c r="AC178" s="44"/>
      <c r="AD178" s="44"/>
      <c r="AE178" s="44"/>
      <c r="AF178" s="44"/>
      <c r="AG178" s="44"/>
      <c r="AH178" s="44"/>
      <c r="AI178" s="44"/>
      <c r="AJ178" s="120"/>
      <c r="AK178" s="44"/>
      <c r="AL178" s="44"/>
      <c r="AM178" s="45"/>
      <c r="AN178" s="45"/>
      <c r="AO178" s="45"/>
      <c r="AP178" s="45"/>
      <c r="AQ178" s="45"/>
      <c r="AR178" s="45"/>
      <c r="AS178" s="45"/>
      <c r="AT178" s="45"/>
      <c r="AU178" s="45"/>
      <c r="AV178" s="45"/>
      <c r="AW178" s="45"/>
      <c r="AX178" s="45"/>
      <c r="AY178" s="45"/>
      <c r="BA178" s="2">
        <f t="shared" si="71"/>
        <v>0</v>
      </c>
      <c r="BB178" s="2" t="str">
        <f t="shared" si="89"/>
        <v/>
      </c>
      <c r="BC178" s="2" t="str">
        <f t="shared" si="90"/>
        <v/>
      </c>
      <c r="BD178" s="2" t="str">
        <f t="shared" si="91"/>
        <v/>
      </c>
      <c r="BE178" s="2" t="str">
        <f t="shared" si="92"/>
        <v/>
      </c>
      <c r="BF178" s="2" t="str">
        <f t="shared" si="93"/>
        <v/>
      </c>
      <c r="BG178" s="2" t="str">
        <f t="shared" si="94"/>
        <v/>
      </c>
      <c r="BH178" s="2" t="str">
        <f t="shared" si="95"/>
        <v/>
      </c>
      <c r="BI178" s="31" t="str">
        <f t="shared" si="96"/>
        <v/>
      </c>
      <c r="BK178" s="5">
        <f t="shared" si="97"/>
        <v>0</v>
      </c>
      <c r="BL178" s="3">
        <f t="shared" si="98"/>
        <v>0</v>
      </c>
      <c r="BM178" s="3">
        <f t="shared" si="99"/>
        <v>0</v>
      </c>
      <c r="BN178" s="3">
        <f t="shared" si="100"/>
        <v>0</v>
      </c>
      <c r="BO178" s="3">
        <f t="shared" si="101"/>
        <v>0</v>
      </c>
      <c r="BP178" s="93">
        <f t="shared" si="84"/>
        <v>0</v>
      </c>
      <c r="BQ178" s="93">
        <f t="shared" si="85"/>
        <v>0</v>
      </c>
      <c r="BR178" s="93">
        <f t="shared" si="86"/>
        <v>0</v>
      </c>
      <c r="BS178" s="93">
        <f t="shared" si="87"/>
        <v>0</v>
      </c>
      <c r="BT178" s="93">
        <f t="shared" si="102"/>
        <v>0</v>
      </c>
    </row>
    <row r="179" spans="2:72" x14ac:dyDescent="0.2">
      <c r="B179" s="2" t="str">
        <f t="shared" si="37"/>
        <v>-</v>
      </c>
      <c r="C179" s="22"/>
      <c r="D179" s="22"/>
      <c r="E179" s="39"/>
      <c r="F179" s="40"/>
      <c r="G179" s="41"/>
      <c r="H179" s="41"/>
      <c r="I179" s="39"/>
      <c r="J179" s="42"/>
      <c r="K179" s="39"/>
      <c r="L179" s="39"/>
      <c r="M179" s="43"/>
      <c r="N179" s="39"/>
      <c r="O179" s="43"/>
      <c r="P179" s="39"/>
      <c r="Q179" s="43"/>
      <c r="R179" s="39"/>
      <c r="S179" s="43"/>
      <c r="T179" s="43"/>
      <c r="U179" s="43"/>
      <c r="V179" s="43"/>
      <c r="W179" s="43"/>
      <c r="X179" s="43"/>
      <c r="Y179" s="43"/>
      <c r="Z179" s="43"/>
      <c r="AA179" s="43"/>
      <c r="AB179" s="43"/>
      <c r="AC179" s="44"/>
      <c r="AD179" s="44"/>
      <c r="AE179" s="44"/>
      <c r="AF179" s="44"/>
      <c r="AG179" s="44"/>
      <c r="AH179" s="44"/>
      <c r="AI179" s="44"/>
      <c r="AJ179" s="120"/>
      <c r="AK179" s="44"/>
      <c r="AL179" s="44"/>
      <c r="AM179" s="45"/>
      <c r="AN179" s="45"/>
      <c r="AO179" s="45"/>
      <c r="AP179" s="45"/>
      <c r="AQ179" s="45"/>
      <c r="AR179" s="45"/>
      <c r="AS179" s="45"/>
      <c r="AT179" s="45"/>
      <c r="AU179" s="45"/>
      <c r="AV179" s="45"/>
      <c r="AW179" s="45"/>
      <c r="AX179" s="45"/>
      <c r="AY179" s="45"/>
      <c r="BA179" s="2">
        <f t="shared" si="71"/>
        <v>0</v>
      </c>
      <c r="BB179" s="2" t="str">
        <f t="shared" si="89"/>
        <v/>
      </c>
      <c r="BC179" s="2" t="str">
        <f t="shared" si="90"/>
        <v/>
      </c>
      <c r="BD179" s="2" t="str">
        <f t="shared" si="91"/>
        <v/>
      </c>
      <c r="BE179" s="2" t="str">
        <f t="shared" si="92"/>
        <v/>
      </c>
      <c r="BF179" s="2" t="str">
        <f t="shared" si="93"/>
        <v/>
      </c>
      <c r="BG179" s="2" t="str">
        <f t="shared" si="94"/>
        <v/>
      </c>
      <c r="BH179" s="2" t="str">
        <f t="shared" si="95"/>
        <v/>
      </c>
      <c r="BI179" s="31" t="str">
        <f t="shared" si="96"/>
        <v/>
      </c>
      <c r="BK179" s="5">
        <f t="shared" si="97"/>
        <v>0</v>
      </c>
      <c r="BL179" s="3">
        <f t="shared" si="98"/>
        <v>0</v>
      </c>
      <c r="BM179" s="3">
        <f t="shared" si="99"/>
        <v>0</v>
      </c>
      <c r="BN179" s="3">
        <f t="shared" si="100"/>
        <v>0</v>
      </c>
      <c r="BO179" s="3">
        <f t="shared" si="101"/>
        <v>0</v>
      </c>
      <c r="BP179" s="93">
        <f t="shared" si="84"/>
        <v>0</v>
      </c>
      <c r="BQ179" s="93">
        <f t="shared" si="85"/>
        <v>0</v>
      </c>
      <c r="BR179" s="93">
        <f t="shared" si="86"/>
        <v>0</v>
      </c>
      <c r="BS179" s="93">
        <f t="shared" si="87"/>
        <v>0</v>
      </c>
      <c r="BT179" s="93">
        <f t="shared" si="102"/>
        <v>0</v>
      </c>
    </row>
    <row r="180" spans="2:72" x14ac:dyDescent="0.2">
      <c r="B180" s="2" t="str">
        <f t="shared" si="37"/>
        <v>-</v>
      </c>
      <c r="C180" s="22"/>
      <c r="D180" s="22"/>
      <c r="E180" s="39"/>
      <c r="F180" s="40"/>
      <c r="G180" s="41"/>
      <c r="H180" s="41"/>
      <c r="I180" s="39"/>
      <c r="J180" s="42"/>
      <c r="K180" s="39"/>
      <c r="L180" s="39"/>
      <c r="M180" s="43"/>
      <c r="N180" s="39"/>
      <c r="O180" s="43"/>
      <c r="P180" s="39"/>
      <c r="Q180" s="43"/>
      <c r="R180" s="39"/>
      <c r="S180" s="43"/>
      <c r="T180" s="43"/>
      <c r="U180" s="43"/>
      <c r="V180" s="43"/>
      <c r="W180" s="43"/>
      <c r="X180" s="43"/>
      <c r="Y180" s="43"/>
      <c r="Z180" s="43"/>
      <c r="AA180" s="43"/>
      <c r="AB180" s="43"/>
      <c r="AC180" s="44"/>
      <c r="AD180" s="44"/>
      <c r="AE180" s="44"/>
      <c r="AF180" s="44"/>
      <c r="AG180" s="44"/>
      <c r="AH180" s="44"/>
      <c r="AI180" s="44"/>
      <c r="AJ180" s="120"/>
      <c r="AK180" s="44"/>
      <c r="AL180" s="44"/>
      <c r="AM180" s="45"/>
      <c r="AN180" s="45"/>
      <c r="AO180" s="45"/>
      <c r="AP180" s="45"/>
      <c r="AQ180" s="45"/>
      <c r="AR180" s="45"/>
      <c r="AS180" s="45"/>
      <c r="AT180" s="45"/>
      <c r="AU180" s="45"/>
      <c r="AV180" s="45"/>
      <c r="AW180" s="45"/>
      <c r="AX180" s="45"/>
      <c r="AY180" s="45"/>
      <c r="BA180" s="2">
        <f t="shared" si="71"/>
        <v>0</v>
      </c>
      <c r="BB180" s="2" t="str">
        <f t="shared" si="89"/>
        <v/>
      </c>
      <c r="BC180" s="2" t="str">
        <f t="shared" si="90"/>
        <v/>
      </c>
      <c r="BD180" s="2" t="str">
        <f t="shared" si="91"/>
        <v/>
      </c>
      <c r="BE180" s="2" t="str">
        <f t="shared" si="92"/>
        <v/>
      </c>
      <c r="BF180" s="2" t="str">
        <f t="shared" si="93"/>
        <v/>
      </c>
      <c r="BG180" s="2" t="str">
        <f t="shared" si="94"/>
        <v/>
      </c>
      <c r="BH180" s="2" t="str">
        <f t="shared" si="95"/>
        <v/>
      </c>
      <c r="BI180" s="31" t="str">
        <f t="shared" si="96"/>
        <v/>
      </c>
      <c r="BK180" s="5">
        <f t="shared" si="97"/>
        <v>0</v>
      </c>
      <c r="BL180" s="3">
        <f t="shared" si="98"/>
        <v>0</v>
      </c>
      <c r="BM180" s="3">
        <f t="shared" si="99"/>
        <v>0</v>
      </c>
      <c r="BN180" s="3">
        <f t="shared" si="100"/>
        <v>0</v>
      </c>
      <c r="BO180" s="3">
        <f t="shared" si="101"/>
        <v>0</v>
      </c>
      <c r="BP180" s="93">
        <f t="shared" si="84"/>
        <v>0</v>
      </c>
      <c r="BQ180" s="93">
        <f t="shared" si="85"/>
        <v>0</v>
      </c>
      <c r="BR180" s="93">
        <f t="shared" si="86"/>
        <v>0</v>
      </c>
      <c r="BS180" s="93">
        <f t="shared" si="87"/>
        <v>0</v>
      </c>
      <c r="BT180" s="93">
        <f t="shared" si="102"/>
        <v>0</v>
      </c>
    </row>
    <row r="181" spans="2:72" x14ac:dyDescent="0.2">
      <c r="B181" s="2" t="str">
        <f t="shared" si="37"/>
        <v>-</v>
      </c>
      <c r="C181" s="22"/>
      <c r="D181" s="22"/>
      <c r="E181" s="39"/>
      <c r="F181" s="40"/>
      <c r="G181" s="41"/>
      <c r="H181" s="41"/>
      <c r="I181" s="39"/>
      <c r="J181" s="42"/>
      <c r="K181" s="39"/>
      <c r="L181" s="39"/>
      <c r="M181" s="43"/>
      <c r="N181" s="39"/>
      <c r="O181" s="43"/>
      <c r="P181" s="39"/>
      <c r="Q181" s="43"/>
      <c r="R181" s="39"/>
      <c r="S181" s="43"/>
      <c r="T181" s="43"/>
      <c r="U181" s="43"/>
      <c r="V181" s="43"/>
      <c r="W181" s="43"/>
      <c r="X181" s="43"/>
      <c r="Y181" s="43"/>
      <c r="Z181" s="43"/>
      <c r="AA181" s="43"/>
      <c r="AB181" s="43"/>
      <c r="AC181" s="44"/>
      <c r="AD181" s="44"/>
      <c r="AE181" s="44"/>
      <c r="AF181" s="44"/>
      <c r="AG181" s="44"/>
      <c r="AH181" s="44"/>
      <c r="AI181" s="44"/>
      <c r="AJ181" s="120"/>
      <c r="AK181" s="44"/>
      <c r="AL181" s="44"/>
      <c r="AM181" s="45"/>
      <c r="AN181" s="45"/>
      <c r="AO181" s="45"/>
      <c r="AP181" s="45"/>
      <c r="AQ181" s="45"/>
      <c r="AR181" s="45"/>
      <c r="AS181" s="45"/>
      <c r="AT181" s="45"/>
      <c r="AU181" s="45"/>
      <c r="AV181" s="45"/>
      <c r="AW181" s="45"/>
      <c r="AX181" s="45"/>
      <c r="AY181" s="45"/>
      <c r="BA181" s="2">
        <f t="shared" si="71"/>
        <v>0</v>
      </c>
      <c r="BB181" s="2" t="str">
        <f>IF(L181="","",$E181-2&amp;L181)</f>
        <v/>
      </c>
      <c r="BC181" s="2" t="str">
        <f t="shared" si="90"/>
        <v/>
      </c>
      <c r="BD181" s="2" t="str">
        <f t="shared" si="91"/>
        <v/>
      </c>
      <c r="BE181" s="2" t="str">
        <f t="shared" si="92"/>
        <v/>
      </c>
      <c r="BF181" s="2" t="str">
        <f t="shared" si="93"/>
        <v/>
      </c>
      <c r="BG181" s="2" t="str">
        <f t="shared" si="94"/>
        <v/>
      </c>
      <c r="BH181" s="2" t="str">
        <f t="shared" si="95"/>
        <v/>
      </c>
      <c r="BI181" s="31" t="str">
        <f t="shared" si="96"/>
        <v/>
      </c>
      <c r="BK181" s="5">
        <f t="shared" si="97"/>
        <v>0</v>
      </c>
      <c r="BL181" s="3">
        <f t="shared" si="98"/>
        <v>0</v>
      </c>
      <c r="BM181" s="3">
        <f t="shared" si="99"/>
        <v>0</v>
      </c>
      <c r="BN181" s="3">
        <f t="shared" si="100"/>
        <v>0</v>
      </c>
      <c r="BO181" s="3">
        <f t="shared" si="101"/>
        <v>0</v>
      </c>
      <c r="BP181" s="93">
        <f t="shared" si="84"/>
        <v>0</v>
      </c>
      <c r="BQ181" s="93">
        <f t="shared" si="85"/>
        <v>0</v>
      </c>
      <c r="BR181" s="93">
        <f t="shared" si="86"/>
        <v>0</v>
      </c>
      <c r="BS181" s="93">
        <f t="shared" si="87"/>
        <v>0</v>
      </c>
      <c r="BT181" s="93">
        <f t="shared" si="102"/>
        <v>0</v>
      </c>
    </row>
  </sheetData>
  <mergeCells count="4">
    <mergeCell ref="B5:C5"/>
    <mergeCell ref="D5:K5"/>
    <mergeCell ref="BB8:BI8"/>
    <mergeCell ref="BK8:BQ8"/>
  </mergeCells>
  <dataValidations count="1">
    <dataValidation type="list" allowBlank="1" showInputMessage="1" showErrorMessage="1" sqref="D11:D181" xr:uid="{00000000-0002-0000-0900-000000000000}">
      <formula1>$BV$10:$BV$12</formula1>
    </dataValidation>
  </dataValidations>
  <pageMargins left="0" right="0" top="0.75" bottom="0.75" header="0.3" footer="0.3"/>
  <pageSetup paperSize="5" scale="17"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B2:R177"/>
  <sheetViews>
    <sheetView showGridLines="0" zoomScale="70" zoomScaleNormal="70" workbookViewId="0"/>
  </sheetViews>
  <sheetFormatPr defaultColWidth="9.140625" defaultRowHeight="12.75" x14ac:dyDescent="0.2"/>
  <cols>
    <col min="1" max="1" width="2" style="26" customWidth="1"/>
    <col min="2" max="2" width="8.140625" style="26" customWidth="1"/>
    <col min="3" max="4" width="11.140625" style="26" customWidth="1"/>
    <col min="5" max="5" width="12" style="26" customWidth="1"/>
    <col min="6" max="6" width="10.85546875" style="26" bestFit="1" customWidth="1"/>
    <col min="7" max="7" width="11.140625" style="26" customWidth="1"/>
    <col min="8" max="8" width="12" style="26" customWidth="1"/>
    <col min="9" max="9" width="10.85546875" style="26" bestFit="1" customWidth="1"/>
    <col min="10" max="10" width="11.140625" style="26" customWidth="1"/>
    <col min="11" max="11" width="12" style="26" customWidth="1"/>
    <col min="12" max="12" width="10.85546875" style="26" bestFit="1" customWidth="1"/>
    <col min="13" max="13" width="9.140625" style="26"/>
    <col min="14" max="14" width="12" style="26" customWidth="1"/>
    <col min="15" max="15" width="10.85546875" style="26" bestFit="1" customWidth="1"/>
    <col min="16" max="16" width="9.140625" style="26"/>
    <col min="17" max="17" width="12" style="26" customWidth="1"/>
    <col min="18" max="18" width="10.85546875" style="26" bestFit="1" customWidth="1"/>
    <col min="19" max="16384" width="9.140625" style="26"/>
  </cols>
  <sheetData>
    <row r="2" spans="2:18" ht="15" customHeight="1" x14ac:dyDescent="0.2">
      <c r="E2" s="162" t="str">
        <f ca="1">IF(SUM(F8:F1367)&lt;&gt;0,"Error! - "&amp;F6&amp;" BPTs Missing "&amp;E6&amp;" Bid's Experience","Okay")</f>
        <v>Okay</v>
      </c>
      <c r="F2" s="163"/>
      <c r="H2" s="162" t="str">
        <f ca="1">IF(SUM(I8:I1367)&lt;&gt;0,"Error! - "&amp;I6&amp;" BPTs Missing "&amp;H6&amp;" Bid's Experience","Okay")</f>
        <v>Okay</v>
      </c>
      <c r="I2" s="163"/>
      <c r="K2" s="162" t="str">
        <f ca="1">IF(SUM(L8:L1367)&lt;&gt;0,"Error! - "&amp;L6&amp;" BPTs Missing "&amp;K6&amp;" Bid's Experience","Okay")</f>
        <v>Okay</v>
      </c>
      <c r="L2" s="163"/>
      <c r="N2" s="162" t="str">
        <f ca="1">IF(SUM(O8:O1367)&lt;&gt;0,"Error! - "&amp;O6&amp;" BPTs Missing "&amp;N6&amp;" Bid's Experience","Okay")</f>
        <v>Okay</v>
      </c>
      <c r="O2" s="163"/>
      <c r="Q2" s="162" t="str">
        <f ca="1">IF(SUM(R8:R1367)&lt;&gt;0,"Error! - "&amp;R6&amp;" BPTs Missing "&amp;Q6&amp;" Bid's Experience","Okay")</f>
        <v>Okay</v>
      </c>
      <c r="R2" s="163"/>
    </row>
    <row r="3" spans="2:18" x14ac:dyDescent="0.2">
      <c r="E3" s="164"/>
      <c r="F3" s="165"/>
      <c r="H3" s="164"/>
      <c r="I3" s="165"/>
      <c r="K3" s="164"/>
      <c r="L3" s="165"/>
      <c r="N3" s="164"/>
      <c r="O3" s="165"/>
      <c r="Q3" s="164"/>
      <c r="R3" s="165"/>
    </row>
    <row r="4" spans="2:18" x14ac:dyDescent="0.2">
      <c r="E4" s="166"/>
      <c r="F4" s="167"/>
      <c r="H4" s="166"/>
      <c r="I4" s="167"/>
      <c r="K4" s="166"/>
      <c r="L4" s="167"/>
      <c r="N4" s="166"/>
      <c r="O4" s="167"/>
      <c r="Q4" s="166"/>
      <c r="R4" s="167"/>
    </row>
    <row r="6" spans="2:18" x14ac:dyDescent="0.2">
      <c r="C6" s="168" t="s">
        <v>172</v>
      </c>
      <c r="D6" s="168"/>
      <c r="E6" s="87">
        <v>2013</v>
      </c>
      <c r="F6" s="87">
        <f>E6+2</f>
        <v>2015</v>
      </c>
      <c r="G6" s="87"/>
      <c r="H6" s="87">
        <v>2012</v>
      </c>
      <c r="I6" s="87">
        <f>H6+2</f>
        <v>2014</v>
      </c>
      <c r="J6" s="87"/>
      <c r="K6" s="51">
        <v>2011</v>
      </c>
      <c r="L6" s="51">
        <f>K6+2</f>
        <v>2013</v>
      </c>
      <c r="N6" s="51">
        <f>K6-1</f>
        <v>2010</v>
      </c>
      <c r="O6" s="51">
        <f>N6+2</f>
        <v>2012</v>
      </c>
      <c r="Q6" s="51">
        <f>N6-1</f>
        <v>2009</v>
      </c>
      <c r="R6" s="51">
        <f>Q6+2</f>
        <v>2011</v>
      </c>
    </row>
    <row r="7" spans="2:18" x14ac:dyDescent="0.2">
      <c r="B7" s="27" t="s">
        <v>185</v>
      </c>
      <c r="C7" s="54" t="s">
        <v>173</v>
      </c>
      <c r="D7" s="54" t="s">
        <v>174</v>
      </c>
      <c r="E7" s="52" t="s">
        <v>184</v>
      </c>
      <c r="F7" s="52" t="s">
        <v>169</v>
      </c>
      <c r="G7" s="54"/>
      <c r="H7" s="52" t="s">
        <v>184</v>
      </c>
      <c r="I7" s="52" t="s">
        <v>169</v>
      </c>
      <c r="J7" s="54"/>
      <c r="K7" s="52" t="s">
        <v>184</v>
      </c>
      <c r="L7" s="52" t="s">
        <v>169</v>
      </c>
      <c r="N7" s="52" t="s">
        <v>184</v>
      </c>
      <c r="O7" s="52" t="s">
        <v>169</v>
      </c>
      <c r="Q7" s="52" t="s">
        <v>184</v>
      </c>
      <c r="R7" s="52" t="s">
        <v>169</v>
      </c>
    </row>
    <row r="8" spans="2:18" x14ac:dyDescent="0.2">
      <c r="B8" s="26">
        <v>1</v>
      </c>
      <c r="C8" s="26">
        <v>1</v>
      </c>
      <c r="D8" s="26">
        <v>1</v>
      </c>
      <c r="E8" s="26" t="str">
        <f ca="1">OFFSET('2013 BPTs'!$E$11,'Check For Missing Bids'!$C8,'Check For Missing Bids'!$D8)&amp;"-"&amp;OFFSET('2013 BPTs'!$F$11,'Check For Missing Bids'!$C8,'Check For Missing Bids'!$D8)</f>
        <v>-</v>
      </c>
      <c r="F8" s="26">
        <f ca="1">IF(OR(E8=0,E8="-"),0,IFERROR(VLOOKUP(E8,'2015 BPTs'!$L$12:$L$181,1,FALSE),IFERROR(VLOOKUP(E8,'2015 BPTs'!$N$12:$N$181,1,FALSE),IFERROR(VLOOKUP(E8,'2015 BPTs'!$P$12:$P$181,1,FALSE),IFERROR(VLOOKUP(E8,'2015 BPTs'!$R$12:$R$181,1,FALSE),IFERROR(VLOOKUP(E8,'2015 BPTs'!$T$12:$T$181,1,FALSE),IFERROR(VLOOKUP(E8,'2015 BPTs'!$V$12:$V$181,1,FALSE),IFERROR(VLOOKUP(E8,'2015 BPTs'!$X$12:$X$181,1,FALSE),IFERROR(VLOOKUP(E8,'2015 BPTs'!$Z$12:$Z$181,1,FALSE),1)))))))))</f>
        <v>0</v>
      </c>
      <c r="H8" s="26" t="str">
        <f ca="1">OFFSET('2012 BPTs'!$E$11,'Check For Missing Bids'!$C8,'Check For Missing Bids'!$D8)&amp;"-"&amp;OFFSET('2012 BPTs'!$F$11,'Check For Missing Bids'!$C8,'Check For Missing Bids'!$D8)</f>
        <v>-</v>
      </c>
      <c r="I8" s="26">
        <f ca="1">IF(OR(H8=0,H8="-"),0,IFERROR(VLOOKUP(H8,'2014 BPTs'!$L$12:$L$181,1,FALSE),IFERROR(VLOOKUP(H8,'2014 BPTs'!$N$12:$N$181,1,FALSE),IFERROR(VLOOKUP(H8,'2014 BPTs'!$P$12:$P$181,1,FALSE),IFERROR(VLOOKUP(H8,'2014 BPTs'!$R$12:$R$181,1,FALSE),IFERROR(VLOOKUP(H8,'2014 BPTs'!$T$12:$T$181,1,FALSE),IFERROR(VLOOKUP(H8,'2014 BPTs'!$V$12:$V$181,1,FALSE),IFERROR(VLOOKUP(H8,'2014 BPTs'!$X$12:$X$181,1,FALSE),IFERROR(VLOOKUP(H8,'2014 BPTs'!$Z$12:$Z$181,1,FALSE),1)))))))))</f>
        <v>0</v>
      </c>
      <c r="K8" s="26" t="str">
        <f ca="1">OFFSET('2011 BPTs'!$E$11,'Check For Missing Bids'!$C8,'Check For Missing Bids'!$D8)&amp;"-"&amp;OFFSET('2011 BPTs'!$F$11,'Check For Missing Bids'!$C8,'Check For Missing Bids'!$D8)</f>
        <v>-</v>
      </c>
      <c r="L8" s="26">
        <f ca="1">IF(OR(K8=0,K8="-"),0,IFERROR(VLOOKUP(K8,'2013 BPTs'!$L$12:$L$181,1,FALSE),IFERROR(VLOOKUP(K8,'2013 BPTs'!$N$12:$N$181,1,FALSE),IFERROR(VLOOKUP(K8,'2013 BPTs'!$P$12:$P$181,1,FALSE),IFERROR(VLOOKUP(K8,'2013 BPTs'!$R$12:$R$181,1,FALSE),IFERROR(VLOOKUP(K8,'2013 BPTs'!$T$12:$T$181,1,FALSE),IFERROR(VLOOKUP(K8,'2013 BPTs'!$V$12:$V$181,1,FALSE),IFERROR(VLOOKUP(K8,'2013 BPTs'!$X$12:$X$181,1,FALSE),IFERROR(VLOOKUP(K8,'2013 BPTs'!$Z$12:$Z$181,1,FALSE),1)))))))))</f>
        <v>0</v>
      </c>
      <c r="N8" s="26" t="str">
        <f ca="1">OFFSET('2010 BPTs'!$E$11,'Check For Missing Bids'!$C8,'Check For Missing Bids'!$D8)&amp;"-"&amp;OFFSET('2010 BPTs'!$F$11,'Check For Missing Bids'!$C8,'Check For Missing Bids'!$D8)</f>
        <v>-</v>
      </c>
      <c r="O8" s="26">
        <f ca="1">IF(OR(N8=0,N8="-"),0,IFERROR(VLOOKUP(N8,'2012 BPTs'!$L$12:$L$181,1,FALSE),IFERROR(VLOOKUP(N8,'2012 BPTs'!$N$12:$N$181,1,FALSE),IFERROR(VLOOKUP(N8,'2012 BPTs'!$P$12:$P$181,1,FALSE),IFERROR(VLOOKUP(N8,'2012 BPTs'!$R$12:$R$181,1,FALSE),IFERROR(VLOOKUP(N8,'2012 BPTs'!$T$12:$T$181,1,FALSE),IFERROR(VLOOKUP(N8,'2012 BPTs'!$V$12:$V$181,1,FALSE),IFERROR(VLOOKUP(N8,'2012 BPTs'!$X$12:$X$181,1,FALSE),IFERROR(VLOOKUP(N8,'2012 BPTs'!$Z$12:$Z$181,1,FALSE),1)))))))))</f>
        <v>0</v>
      </c>
      <c r="Q8" s="26" t="str">
        <f ca="1">OFFSET('2009 BPTs'!$E$11,'Check For Missing Bids'!$C8,'Check For Missing Bids'!$D8)&amp;"-"&amp;OFFSET('2009 BPTs'!$F$11,'Check For Missing Bids'!$C8,'Check For Missing Bids'!$D8)</f>
        <v>-</v>
      </c>
      <c r="R8" s="26">
        <f ca="1">IF(OR(Q8=0,Q8="-"),0,IFERROR(VLOOKUP(Q8,'2011 BPTs'!$L$12:$L$181,1,FALSE),IFERROR(VLOOKUP(Q8,'2011 BPTs'!$N$12:$N$181,1,FALSE),IFERROR(VLOOKUP(Q8,'2011 BPTs'!$P$12:$P$181,1,FALSE),IFERROR(VLOOKUP(Q8,'2011 BPTs'!$R$12:$R$181,1,FALSE),IFERROR(VLOOKUP(Q8,'2011 BPTs'!$T$12:$T$181,1,FALSE),IFERROR(VLOOKUP(Q8,'2011 BPTs'!$V$12:$V$181,1,FALSE),IFERROR(VLOOKUP(Q8,'2011 BPTs'!$X$12:$X$181,1,FALSE),IFERROR(VLOOKUP(Q8,'2011 BPTs'!$Z$12:$Z$181,1,FALSE),1)))))))))</f>
        <v>0</v>
      </c>
    </row>
    <row r="9" spans="2:18" x14ac:dyDescent="0.2">
      <c r="B9" s="26">
        <f>B8+1</f>
        <v>2</v>
      </c>
      <c r="C9" s="26">
        <f>C8+1</f>
        <v>2</v>
      </c>
      <c r="D9" s="26">
        <f>IF(MOD(B9,170)=1,D8+2,D8)</f>
        <v>1</v>
      </c>
      <c r="E9" s="26" t="str">
        <f ca="1">OFFSET('2013 BPTs'!$E$11,'Check For Missing Bids'!$C9,'Check For Missing Bids'!$D9)&amp;"-"&amp;OFFSET('2013 BPTs'!$F$11,'Check For Missing Bids'!$C9,'Check For Missing Bids'!$D9)</f>
        <v>-</v>
      </c>
      <c r="F9" s="26">
        <f ca="1">IF(OR(E9=0,E9="-"),0,IFERROR(VLOOKUP(E9,'2015 BPTs'!$L$12:$L$181,1,FALSE),IFERROR(VLOOKUP(E9,'2015 BPTs'!$N$12:$N$181,1,FALSE),IFERROR(VLOOKUP(E9,'2015 BPTs'!$P$12:$P$181,1,FALSE),IFERROR(VLOOKUP(E9,'2015 BPTs'!$R$12:$R$181,1,FALSE),IFERROR(VLOOKUP(E9,'2015 BPTs'!$T$12:$T$181,1,FALSE),IFERROR(VLOOKUP(E9,'2015 BPTs'!$V$12:$V$181,1,FALSE),IFERROR(VLOOKUP(E9,'2015 BPTs'!$X$12:$X$181,1,FALSE),IFERROR(VLOOKUP(E9,'2015 BPTs'!$Z$12:$Z$181,1,FALSE),1)))))))))</f>
        <v>0</v>
      </c>
      <c r="H9" s="26" t="str">
        <f ca="1">OFFSET('2012 BPTs'!$E$11,'Check For Missing Bids'!$C9,'Check For Missing Bids'!$D9)&amp;"-"&amp;OFFSET('2012 BPTs'!$F$11,'Check For Missing Bids'!$C9,'Check For Missing Bids'!$D9)</f>
        <v>-</v>
      </c>
      <c r="I9" s="26">
        <f ca="1">IF(OR(H9=0,H9="-"),0,IFERROR(VLOOKUP(H9,'2014 BPTs'!$L$12:$L$181,1,FALSE),IFERROR(VLOOKUP(H9,'2014 BPTs'!$N$12:$N$181,1,FALSE),IFERROR(VLOOKUP(H9,'2014 BPTs'!$P$12:$P$181,1,FALSE),IFERROR(VLOOKUP(H9,'2014 BPTs'!$R$12:$R$181,1,FALSE),IFERROR(VLOOKUP(H9,'2014 BPTs'!$T$12:$T$181,1,FALSE),IFERROR(VLOOKUP(H9,'2014 BPTs'!$V$12:$V$181,1,FALSE),IFERROR(VLOOKUP(H9,'2014 BPTs'!$X$12:$X$181,1,FALSE),IFERROR(VLOOKUP(H9,'2014 BPTs'!$Z$12:$Z$181,1,FALSE),1)))))))))</f>
        <v>0</v>
      </c>
      <c r="K9" s="26" t="str">
        <f ca="1">OFFSET('2011 BPTs'!$E$11,'Check For Missing Bids'!$C9,'Check For Missing Bids'!$D9)&amp;"-"&amp;OFFSET('2011 BPTs'!$F$11,'Check For Missing Bids'!$C9,'Check For Missing Bids'!$D9)</f>
        <v>-</v>
      </c>
      <c r="L9" s="26">
        <f ca="1">IF(OR(K9=0,K9="-"),0,IFERROR(VLOOKUP(K9,'2013 BPTs'!$L$12:$L$181,1,FALSE),IFERROR(VLOOKUP(K9,'2013 BPTs'!$N$12:$N$181,1,FALSE),IFERROR(VLOOKUP(K9,'2013 BPTs'!$P$12:$P$181,1,FALSE),IFERROR(VLOOKUP(K9,'2013 BPTs'!$R$12:$R$181,1,FALSE),IFERROR(VLOOKUP(K9,'2013 BPTs'!$T$12:$T$181,1,FALSE),IFERROR(VLOOKUP(K9,'2013 BPTs'!$V$12:$V$181,1,FALSE),IFERROR(VLOOKUP(K9,'2013 BPTs'!$X$12:$X$181,1,FALSE),IFERROR(VLOOKUP(K9,'2013 BPTs'!$Z$12:$Z$181,1,FALSE),1)))))))))</f>
        <v>0</v>
      </c>
      <c r="N9" s="26" t="str">
        <f ca="1">OFFSET('2010 BPTs'!$E$11,'Check For Missing Bids'!$C9,'Check For Missing Bids'!$D9)&amp;"-"&amp;OFFSET('2010 BPTs'!$F$11,'Check For Missing Bids'!$C9,'Check For Missing Bids'!$D9)</f>
        <v>-</v>
      </c>
      <c r="O9" s="26">
        <f ca="1">IF(OR(N9=0,N9="-"),0,IFERROR(VLOOKUP(N9,'2012 BPTs'!$L$12:$L$181,1,FALSE),IFERROR(VLOOKUP(N9,'2012 BPTs'!$N$12:$N$181,1,FALSE),IFERROR(VLOOKUP(N9,'2012 BPTs'!$P$12:$P$181,1,FALSE),IFERROR(VLOOKUP(N9,'2012 BPTs'!$R$12:$R$181,1,FALSE),IFERROR(VLOOKUP(N9,'2012 BPTs'!$T$12:$T$181,1,FALSE),IFERROR(VLOOKUP(N9,'2012 BPTs'!$V$12:$V$181,1,FALSE),IFERROR(VLOOKUP(N9,'2012 BPTs'!$X$12:$X$181,1,FALSE),IFERROR(VLOOKUP(N9,'2012 BPTs'!$Z$12:$Z$181,1,FALSE),1)))))))))</f>
        <v>0</v>
      </c>
      <c r="Q9" s="26" t="str">
        <f ca="1">OFFSET('2009 BPTs'!$E$11,'Check For Missing Bids'!$C9,'Check For Missing Bids'!$D9)&amp;"-"&amp;OFFSET('2009 BPTs'!$F$11,'Check For Missing Bids'!$C9,'Check For Missing Bids'!$D9)</f>
        <v>-</v>
      </c>
      <c r="R9" s="26">
        <f ca="1">IF(OR(Q9=0,Q9="-"),0,IFERROR(VLOOKUP(Q9,'2011 BPTs'!$L$12:$L$181,1,FALSE),IFERROR(VLOOKUP(Q9,'2011 BPTs'!$N$12:$N$181,1,FALSE),IFERROR(VLOOKUP(Q9,'2011 BPTs'!$P$12:$P$181,1,FALSE),IFERROR(VLOOKUP(Q9,'2011 BPTs'!$R$12:$R$181,1,FALSE),IFERROR(VLOOKUP(Q9,'2011 BPTs'!$T$12:$T$181,1,FALSE),IFERROR(VLOOKUP(Q9,'2011 BPTs'!$V$12:$V$181,1,FALSE),IFERROR(VLOOKUP(Q9,'2011 BPTs'!$X$12:$X$181,1,FALSE),IFERROR(VLOOKUP(Q9,'2011 BPTs'!$Z$12:$Z$181,1,FALSE),1)))))))))</f>
        <v>0</v>
      </c>
    </row>
    <row r="10" spans="2:18" x14ac:dyDescent="0.2">
      <c r="B10" s="26">
        <f t="shared" ref="B10:B73" si="0">B9+1</f>
        <v>3</v>
      </c>
      <c r="C10" s="26">
        <f t="shared" ref="C10:C73" si="1">C9+1</f>
        <v>3</v>
      </c>
      <c r="D10" s="26">
        <f t="shared" ref="D10:D73" si="2">IF(MOD(B10,170)=1,D9+2,D9)</f>
        <v>1</v>
      </c>
      <c r="E10" s="26" t="str">
        <f ca="1">OFFSET('2013 BPTs'!$E$11,'Check For Missing Bids'!$C10,'Check For Missing Bids'!$D10)&amp;"-"&amp;OFFSET('2013 BPTs'!$F$11,'Check For Missing Bids'!$C10,'Check For Missing Bids'!$D10)</f>
        <v>-</v>
      </c>
      <c r="F10" s="26">
        <f ca="1">IF(OR(E10=0,E10="-"),0,IFERROR(VLOOKUP(E10,'2015 BPTs'!$L$12:$L$181,1,FALSE),IFERROR(VLOOKUP(E10,'2015 BPTs'!$N$12:$N$181,1,FALSE),IFERROR(VLOOKUP(E10,'2015 BPTs'!$P$12:$P$181,1,FALSE),IFERROR(VLOOKUP(E10,'2015 BPTs'!$R$12:$R$181,1,FALSE),IFERROR(VLOOKUP(E10,'2015 BPTs'!$T$12:$T$181,1,FALSE),IFERROR(VLOOKUP(E10,'2015 BPTs'!$V$12:$V$181,1,FALSE),IFERROR(VLOOKUP(E10,'2015 BPTs'!$X$12:$X$181,1,FALSE),IFERROR(VLOOKUP(E10,'2015 BPTs'!$Z$12:$Z$181,1,FALSE),1)))))))))</f>
        <v>0</v>
      </c>
      <c r="H10" s="26" t="str">
        <f ca="1">OFFSET('2012 BPTs'!$E$11,'Check For Missing Bids'!$C10,'Check For Missing Bids'!$D10)&amp;"-"&amp;OFFSET('2012 BPTs'!$F$11,'Check For Missing Bids'!$C10,'Check For Missing Bids'!$D10)</f>
        <v>-</v>
      </c>
      <c r="I10" s="26">
        <f ca="1">IF(OR(H10=0,H10="-"),0,IFERROR(VLOOKUP(H10,'2014 BPTs'!$L$12:$L$181,1,FALSE),IFERROR(VLOOKUP(H10,'2014 BPTs'!$N$12:$N$181,1,FALSE),IFERROR(VLOOKUP(H10,'2014 BPTs'!$P$12:$P$181,1,FALSE),IFERROR(VLOOKUP(H10,'2014 BPTs'!$R$12:$R$181,1,FALSE),IFERROR(VLOOKUP(H10,'2014 BPTs'!$T$12:$T$181,1,FALSE),IFERROR(VLOOKUP(H10,'2014 BPTs'!$V$12:$V$181,1,FALSE),IFERROR(VLOOKUP(H10,'2014 BPTs'!$X$12:$X$181,1,FALSE),IFERROR(VLOOKUP(H10,'2014 BPTs'!$Z$12:$Z$181,1,FALSE),1)))))))))</f>
        <v>0</v>
      </c>
      <c r="K10" s="26" t="str">
        <f ca="1">OFFSET('2011 BPTs'!$E$11,'Check For Missing Bids'!$C10,'Check For Missing Bids'!$D10)&amp;"-"&amp;OFFSET('2011 BPTs'!$F$11,'Check For Missing Bids'!$C10,'Check For Missing Bids'!$D10)</f>
        <v>-</v>
      </c>
      <c r="L10" s="26">
        <f ca="1">IF(OR(K10=0,K10="-"),0,IFERROR(VLOOKUP(K10,'2013 BPTs'!$L$12:$L$181,1,FALSE),IFERROR(VLOOKUP(K10,'2013 BPTs'!$N$12:$N$181,1,FALSE),IFERROR(VLOOKUP(K10,'2013 BPTs'!$P$12:$P$181,1,FALSE),IFERROR(VLOOKUP(K10,'2013 BPTs'!$R$12:$R$181,1,FALSE),IFERROR(VLOOKUP(K10,'2013 BPTs'!$T$12:$T$181,1,FALSE),IFERROR(VLOOKUP(K10,'2013 BPTs'!$V$12:$V$181,1,FALSE),IFERROR(VLOOKUP(K10,'2013 BPTs'!$X$12:$X$181,1,FALSE),IFERROR(VLOOKUP(K10,'2013 BPTs'!$Z$12:$Z$181,1,FALSE),1)))))))))</f>
        <v>0</v>
      </c>
      <c r="N10" s="26" t="str">
        <f ca="1">OFFSET('2010 BPTs'!$E$11,'Check For Missing Bids'!$C10,'Check For Missing Bids'!$D10)&amp;"-"&amp;OFFSET('2010 BPTs'!$F$11,'Check For Missing Bids'!$C10,'Check For Missing Bids'!$D10)</f>
        <v>-</v>
      </c>
      <c r="O10" s="26">
        <f ca="1">IF(OR(N10=0,N10="-"),0,IFERROR(VLOOKUP(N10,'2012 BPTs'!$L$12:$L$181,1,FALSE),IFERROR(VLOOKUP(N10,'2012 BPTs'!$N$12:$N$181,1,FALSE),IFERROR(VLOOKUP(N10,'2012 BPTs'!$P$12:$P$181,1,FALSE),IFERROR(VLOOKUP(N10,'2012 BPTs'!$R$12:$R$181,1,FALSE),IFERROR(VLOOKUP(N10,'2012 BPTs'!$T$12:$T$181,1,FALSE),IFERROR(VLOOKUP(N10,'2012 BPTs'!$V$12:$V$181,1,FALSE),IFERROR(VLOOKUP(N10,'2012 BPTs'!$X$12:$X$181,1,FALSE),IFERROR(VLOOKUP(N10,'2012 BPTs'!$Z$12:$Z$181,1,FALSE),1)))))))))</f>
        <v>0</v>
      </c>
      <c r="Q10" s="26" t="str">
        <f ca="1">OFFSET('2009 BPTs'!$E$11,'Check For Missing Bids'!$C10,'Check For Missing Bids'!$D10)&amp;"-"&amp;OFFSET('2009 BPTs'!$F$11,'Check For Missing Bids'!$C10,'Check For Missing Bids'!$D10)</f>
        <v>-</v>
      </c>
      <c r="R10" s="26">
        <f ca="1">IF(OR(Q10=0,Q10="-"),0,IFERROR(VLOOKUP(Q10,'2011 BPTs'!$L$12:$L$181,1,FALSE),IFERROR(VLOOKUP(Q10,'2011 BPTs'!$N$12:$N$181,1,FALSE),IFERROR(VLOOKUP(Q10,'2011 BPTs'!$P$12:$P$181,1,FALSE),IFERROR(VLOOKUP(Q10,'2011 BPTs'!$R$12:$R$181,1,FALSE),IFERROR(VLOOKUP(Q10,'2011 BPTs'!$T$12:$T$181,1,FALSE),IFERROR(VLOOKUP(Q10,'2011 BPTs'!$V$12:$V$181,1,FALSE),IFERROR(VLOOKUP(Q10,'2011 BPTs'!$X$12:$X$181,1,FALSE),IFERROR(VLOOKUP(Q10,'2011 BPTs'!$Z$12:$Z$181,1,FALSE),1)))))))))</f>
        <v>0</v>
      </c>
    </row>
    <row r="11" spans="2:18" x14ac:dyDescent="0.2">
      <c r="B11" s="26">
        <f t="shared" si="0"/>
        <v>4</v>
      </c>
      <c r="C11" s="26">
        <f t="shared" si="1"/>
        <v>4</v>
      </c>
      <c r="D11" s="26">
        <f t="shared" si="2"/>
        <v>1</v>
      </c>
      <c r="E11" s="26" t="str">
        <f ca="1">OFFSET('2013 BPTs'!$E$11,'Check For Missing Bids'!$C11,'Check For Missing Bids'!$D11)&amp;"-"&amp;OFFSET('2013 BPTs'!$F$11,'Check For Missing Bids'!$C11,'Check For Missing Bids'!$D11)</f>
        <v>-</v>
      </c>
      <c r="F11" s="26">
        <f ca="1">IF(OR(E11=0,E11="-"),0,IFERROR(VLOOKUP(E11,'2015 BPTs'!$L$12:$L$181,1,FALSE),IFERROR(VLOOKUP(E11,'2015 BPTs'!$N$12:$N$181,1,FALSE),IFERROR(VLOOKUP(E11,'2015 BPTs'!$P$12:$P$181,1,FALSE),IFERROR(VLOOKUP(E11,'2015 BPTs'!$R$12:$R$181,1,FALSE),IFERROR(VLOOKUP(E11,'2015 BPTs'!$T$12:$T$181,1,FALSE),IFERROR(VLOOKUP(E11,'2015 BPTs'!$V$12:$V$181,1,FALSE),IFERROR(VLOOKUP(E11,'2015 BPTs'!$X$12:$X$181,1,FALSE),IFERROR(VLOOKUP(E11,'2015 BPTs'!$Z$12:$Z$181,1,FALSE),1)))))))))</f>
        <v>0</v>
      </c>
      <c r="H11" s="26" t="str">
        <f ca="1">OFFSET('2012 BPTs'!$E$11,'Check For Missing Bids'!$C11,'Check For Missing Bids'!$D11)&amp;"-"&amp;OFFSET('2012 BPTs'!$F$11,'Check For Missing Bids'!$C11,'Check For Missing Bids'!$D11)</f>
        <v>-</v>
      </c>
      <c r="I11" s="26">
        <f ca="1">IF(OR(H11=0,H11="-"),0,IFERROR(VLOOKUP(H11,'2014 BPTs'!$L$12:$L$181,1,FALSE),IFERROR(VLOOKUP(H11,'2014 BPTs'!$N$12:$N$181,1,FALSE),IFERROR(VLOOKUP(H11,'2014 BPTs'!$P$12:$P$181,1,FALSE),IFERROR(VLOOKUP(H11,'2014 BPTs'!$R$12:$R$181,1,FALSE),IFERROR(VLOOKUP(H11,'2014 BPTs'!$T$12:$T$181,1,FALSE),IFERROR(VLOOKUP(H11,'2014 BPTs'!$V$12:$V$181,1,FALSE),IFERROR(VLOOKUP(H11,'2014 BPTs'!$X$12:$X$181,1,FALSE),IFERROR(VLOOKUP(H11,'2014 BPTs'!$Z$12:$Z$181,1,FALSE),1)))))))))</f>
        <v>0</v>
      </c>
      <c r="K11" s="26" t="str">
        <f ca="1">OFFSET('2011 BPTs'!$E$11,'Check For Missing Bids'!$C11,'Check For Missing Bids'!$D11)&amp;"-"&amp;OFFSET('2011 BPTs'!$F$11,'Check For Missing Bids'!$C11,'Check For Missing Bids'!$D11)</f>
        <v>-</v>
      </c>
      <c r="L11" s="26">
        <f ca="1">IF(OR(K11=0,K11="-"),0,IFERROR(VLOOKUP(K11,'2013 BPTs'!$L$12:$L$181,1,FALSE),IFERROR(VLOOKUP(K11,'2013 BPTs'!$N$12:$N$181,1,FALSE),IFERROR(VLOOKUP(K11,'2013 BPTs'!$P$12:$P$181,1,FALSE),IFERROR(VLOOKUP(K11,'2013 BPTs'!$R$12:$R$181,1,FALSE),IFERROR(VLOOKUP(K11,'2013 BPTs'!$T$12:$T$181,1,FALSE),IFERROR(VLOOKUP(K11,'2013 BPTs'!$V$12:$V$181,1,FALSE),IFERROR(VLOOKUP(K11,'2013 BPTs'!$X$12:$X$181,1,FALSE),IFERROR(VLOOKUP(K11,'2013 BPTs'!$Z$12:$Z$181,1,FALSE),1)))))))))</f>
        <v>0</v>
      </c>
      <c r="N11" s="26" t="str">
        <f ca="1">OFFSET('2010 BPTs'!$E$11,'Check For Missing Bids'!$C11,'Check For Missing Bids'!$D11)&amp;"-"&amp;OFFSET('2010 BPTs'!$F$11,'Check For Missing Bids'!$C11,'Check For Missing Bids'!$D11)</f>
        <v>-</v>
      </c>
      <c r="O11" s="26">
        <f ca="1">IF(OR(N11=0,N11="-"),0,IFERROR(VLOOKUP(N11,'2012 BPTs'!$L$12:$L$181,1,FALSE),IFERROR(VLOOKUP(N11,'2012 BPTs'!$N$12:$N$181,1,FALSE),IFERROR(VLOOKUP(N11,'2012 BPTs'!$P$12:$P$181,1,FALSE),IFERROR(VLOOKUP(N11,'2012 BPTs'!$R$12:$R$181,1,FALSE),IFERROR(VLOOKUP(N11,'2012 BPTs'!$T$12:$T$181,1,FALSE),IFERROR(VLOOKUP(N11,'2012 BPTs'!$V$12:$V$181,1,FALSE),IFERROR(VLOOKUP(N11,'2012 BPTs'!$X$12:$X$181,1,FALSE),IFERROR(VLOOKUP(N11,'2012 BPTs'!$Z$12:$Z$181,1,FALSE),1)))))))))</f>
        <v>0</v>
      </c>
      <c r="Q11" s="26" t="str">
        <f ca="1">OFFSET('2009 BPTs'!$E$11,'Check For Missing Bids'!$C11,'Check For Missing Bids'!$D11)&amp;"-"&amp;OFFSET('2009 BPTs'!$F$11,'Check For Missing Bids'!$C11,'Check For Missing Bids'!$D11)</f>
        <v>-</v>
      </c>
      <c r="R11" s="26">
        <f ca="1">IF(OR(Q11=0,Q11="-"),0,IFERROR(VLOOKUP(Q11,'2011 BPTs'!$L$12:$L$181,1,FALSE),IFERROR(VLOOKUP(Q11,'2011 BPTs'!$N$12:$N$181,1,FALSE),IFERROR(VLOOKUP(Q11,'2011 BPTs'!$P$12:$P$181,1,FALSE),IFERROR(VLOOKUP(Q11,'2011 BPTs'!$R$12:$R$181,1,FALSE),IFERROR(VLOOKUP(Q11,'2011 BPTs'!$T$12:$T$181,1,FALSE),IFERROR(VLOOKUP(Q11,'2011 BPTs'!$V$12:$V$181,1,FALSE),IFERROR(VLOOKUP(Q11,'2011 BPTs'!$X$12:$X$181,1,FALSE),IFERROR(VLOOKUP(Q11,'2011 BPTs'!$Z$12:$Z$181,1,FALSE),1)))))))))</f>
        <v>0</v>
      </c>
    </row>
    <row r="12" spans="2:18" x14ac:dyDescent="0.2">
      <c r="B12" s="26">
        <f t="shared" si="0"/>
        <v>5</v>
      </c>
      <c r="C12" s="26">
        <f t="shared" si="1"/>
        <v>5</v>
      </c>
      <c r="D12" s="26">
        <f t="shared" si="2"/>
        <v>1</v>
      </c>
      <c r="E12" s="26" t="str">
        <f ca="1">OFFSET('2013 BPTs'!$E$11,'Check For Missing Bids'!$C12,'Check For Missing Bids'!$D12)&amp;"-"&amp;OFFSET('2013 BPTs'!$F$11,'Check For Missing Bids'!$C12,'Check For Missing Bids'!$D12)</f>
        <v>-</v>
      </c>
      <c r="F12" s="26">
        <f ca="1">IF(OR(E12=0,E12="-"),0,IFERROR(VLOOKUP(E12,'2015 BPTs'!$L$12:$L$181,1,FALSE),IFERROR(VLOOKUP(E12,'2015 BPTs'!$N$12:$N$181,1,FALSE),IFERROR(VLOOKUP(E12,'2015 BPTs'!$P$12:$P$181,1,FALSE),IFERROR(VLOOKUP(E12,'2015 BPTs'!$R$12:$R$181,1,FALSE),IFERROR(VLOOKUP(E12,'2015 BPTs'!$T$12:$T$181,1,FALSE),IFERROR(VLOOKUP(E12,'2015 BPTs'!$V$12:$V$181,1,FALSE),IFERROR(VLOOKUP(E12,'2015 BPTs'!$X$12:$X$181,1,FALSE),IFERROR(VLOOKUP(E12,'2015 BPTs'!$Z$12:$Z$181,1,FALSE),1)))))))))</f>
        <v>0</v>
      </c>
      <c r="H12" s="26" t="str">
        <f ca="1">OFFSET('2012 BPTs'!$E$11,'Check For Missing Bids'!$C12,'Check For Missing Bids'!$D12)&amp;"-"&amp;OFFSET('2012 BPTs'!$F$11,'Check For Missing Bids'!$C12,'Check For Missing Bids'!$D12)</f>
        <v>-</v>
      </c>
      <c r="I12" s="26">
        <f ca="1">IF(OR(H12=0,H12="-"),0,IFERROR(VLOOKUP(H12,'2014 BPTs'!$L$12:$L$181,1,FALSE),IFERROR(VLOOKUP(H12,'2014 BPTs'!$N$12:$N$181,1,FALSE),IFERROR(VLOOKUP(H12,'2014 BPTs'!$P$12:$P$181,1,FALSE),IFERROR(VLOOKUP(H12,'2014 BPTs'!$R$12:$R$181,1,FALSE),IFERROR(VLOOKUP(H12,'2014 BPTs'!$T$12:$T$181,1,FALSE),IFERROR(VLOOKUP(H12,'2014 BPTs'!$V$12:$V$181,1,FALSE),IFERROR(VLOOKUP(H12,'2014 BPTs'!$X$12:$X$181,1,FALSE),IFERROR(VLOOKUP(H12,'2014 BPTs'!$Z$12:$Z$181,1,FALSE),1)))))))))</f>
        <v>0</v>
      </c>
      <c r="K12" s="26" t="str">
        <f ca="1">OFFSET('2011 BPTs'!$E$11,'Check For Missing Bids'!$C12,'Check For Missing Bids'!$D12)&amp;"-"&amp;OFFSET('2011 BPTs'!$F$11,'Check For Missing Bids'!$C12,'Check For Missing Bids'!$D12)</f>
        <v>-</v>
      </c>
      <c r="L12" s="26">
        <f ca="1">IF(OR(K12=0,K12="-"),0,IFERROR(VLOOKUP(K12,'2013 BPTs'!$L$12:$L$181,1,FALSE),IFERROR(VLOOKUP(K12,'2013 BPTs'!$N$12:$N$181,1,FALSE),IFERROR(VLOOKUP(K12,'2013 BPTs'!$P$12:$P$181,1,FALSE),IFERROR(VLOOKUP(K12,'2013 BPTs'!$R$12:$R$181,1,FALSE),IFERROR(VLOOKUP(K12,'2013 BPTs'!$T$12:$T$181,1,FALSE),IFERROR(VLOOKUP(K12,'2013 BPTs'!$V$12:$V$181,1,FALSE),IFERROR(VLOOKUP(K12,'2013 BPTs'!$X$12:$X$181,1,FALSE),IFERROR(VLOOKUP(K12,'2013 BPTs'!$Z$12:$Z$181,1,FALSE),1)))))))))</f>
        <v>0</v>
      </c>
      <c r="N12" s="26" t="str">
        <f ca="1">OFFSET('2010 BPTs'!$E$11,'Check For Missing Bids'!$C12,'Check For Missing Bids'!$D12)&amp;"-"&amp;OFFSET('2010 BPTs'!$F$11,'Check For Missing Bids'!$C12,'Check For Missing Bids'!$D12)</f>
        <v>-</v>
      </c>
      <c r="O12" s="26">
        <f ca="1">IF(OR(N12=0,N12="-"),0,IFERROR(VLOOKUP(N12,'2012 BPTs'!$L$12:$L$181,1,FALSE),IFERROR(VLOOKUP(N12,'2012 BPTs'!$N$12:$N$181,1,FALSE),IFERROR(VLOOKUP(N12,'2012 BPTs'!$P$12:$P$181,1,FALSE),IFERROR(VLOOKUP(N12,'2012 BPTs'!$R$12:$R$181,1,FALSE),IFERROR(VLOOKUP(N12,'2012 BPTs'!$T$12:$T$181,1,FALSE),IFERROR(VLOOKUP(N12,'2012 BPTs'!$V$12:$V$181,1,FALSE),IFERROR(VLOOKUP(N12,'2012 BPTs'!$X$12:$X$181,1,FALSE),IFERROR(VLOOKUP(N12,'2012 BPTs'!$Z$12:$Z$181,1,FALSE),1)))))))))</f>
        <v>0</v>
      </c>
      <c r="Q12" s="26" t="str">
        <f ca="1">OFFSET('2009 BPTs'!$E$11,'Check For Missing Bids'!$C12,'Check For Missing Bids'!$D12)&amp;"-"&amp;OFFSET('2009 BPTs'!$F$11,'Check For Missing Bids'!$C12,'Check For Missing Bids'!$D12)</f>
        <v>-</v>
      </c>
      <c r="R12" s="26">
        <f ca="1">IF(OR(Q12=0,Q12="-"),0,IFERROR(VLOOKUP(Q12,'2011 BPTs'!$L$12:$L$181,1,FALSE),IFERROR(VLOOKUP(Q12,'2011 BPTs'!$N$12:$N$181,1,FALSE),IFERROR(VLOOKUP(Q12,'2011 BPTs'!$P$12:$P$181,1,FALSE),IFERROR(VLOOKUP(Q12,'2011 BPTs'!$R$12:$R$181,1,FALSE),IFERROR(VLOOKUP(Q12,'2011 BPTs'!$T$12:$T$181,1,FALSE),IFERROR(VLOOKUP(Q12,'2011 BPTs'!$V$12:$V$181,1,FALSE),IFERROR(VLOOKUP(Q12,'2011 BPTs'!$X$12:$X$181,1,FALSE),IFERROR(VLOOKUP(Q12,'2011 BPTs'!$Z$12:$Z$181,1,FALSE),1)))))))))</f>
        <v>0</v>
      </c>
    </row>
    <row r="13" spans="2:18" x14ac:dyDescent="0.2">
      <c r="B13" s="26">
        <f t="shared" si="0"/>
        <v>6</v>
      </c>
      <c r="C13" s="26">
        <f t="shared" si="1"/>
        <v>6</v>
      </c>
      <c r="D13" s="26">
        <f t="shared" si="2"/>
        <v>1</v>
      </c>
      <c r="E13" s="26" t="str">
        <f ca="1">OFFSET('2013 BPTs'!$E$11,'Check For Missing Bids'!$C13,'Check For Missing Bids'!$D13)&amp;"-"&amp;OFFSET('2013 BPTs'!$F$11,'Check For Missing Bids'!$C13,'Check For Missing Bids'!$D13)</f>
        <v>-</v>
      </c>
      <c r="F13" s="26">
        <f ca="1">IF(OR(E13=0,E13="-"),0,IFERROR(VLOOKUP(E13,'2015 BPTs'!$L$12:$L$181,1,FALSE),IFERROR(VLOOKUP(E13,'2015 BPTs'!$N$12:$N$181,1,FALSE),IFERROR(VLOOKUP(E13,'2015 BPTs'!$P$12:$P$181,1,FALSE),IFERROR(VLOOKUP(E13,'2015 BPTs'!$R$12:$R$181,1,FALSE),IFERROR(VLOOKUP(E13,'2015 BPTs'!$T$12:$T$181,1,FALSE),IFERROR(VLOOKUP(E13,'2015 BPTs'!$V$12:$V$181,1,FALSE),IFERROR(VLOOKUP(E13,'2015 BPTs'!$X$12:$X$181,1,FALSE),IFERROR(VLOOKUP(E13,'2015 BPTs'!$Z$12:$Z$181,1,FALSE),1)))))))))</f>
        <v>0</v>
      </c>
      <c r="H13" s="26" t="str">
        <f ca="1">OFFSET('2012 BPTs'!$E$11,'Check For Missing Bids'!$C13,'Check For Missing Bids'!$D13)&amp;"-"&amp;OFFSET('2012 BPTs'!$F$11,'Check For Missing Bids'!$C13,'Check For Missing Bids'!$D13)</f>
        <v>-</v>
      </c>
      <c r="I13" s="26">
        <f ca="1">IF(OR(H13=0,H13="-"),0,IFERROR(VLOOKUP(H13,'2014 BPTs'!$L$12:$L$181,1,FALSE),IFERROR(VLOOKUP(H13,'2014 BPTs'!$N$12:$N$181,1,FALSE),IFERROR(VLOOKUP(H13,'2014 BPTs'!$P$12:$P$181,1,FALSE),IFERROR(VLOOKUP(H13,'2014 BPTs'!$R$12:$R$181,1,FALSE),IFERROR(VLOOKUP(H13,'2014 BPTs'!$T$12:$T$181,1,FALSE),IFERROR(VLOOKUP(H13,'2014 BPTs'!$V$12:$V$181,1,FALSE),IFERROR(VLOOKUP(H13,'2014 BPTs'!$X$12:$X$181,1,FALSE),IFERROR(VLOOKUP(H13,'2014 BPTs'!$Z$12:$Z$181,1,FALSE),1)))))))))</f>
        <v>0</v>
      </c>
      <c r="K13" s="26" t="str">
        <f ca="1">OFFSET('2011 BPTs'!$E$11,'Check For Missing Bids'!$C13,'Check For Missing Bids'!$D13)&amp;"-"&amp;OFFSET('2011 BPTs'!$F$11,'Check For Missing Bids'!$C13,'Check For Missing Bids'!$D13)</f>
        <v>-</v>
      </c>
      <c r="L13" s="26">
        <f ca="1">IF(OR(K13=0,K13="-"),0,IFERROR(VLOOKUP(K13,'2013 BPTs'!$L$12:$L$181,1,FALSE),IFERROR(VLOOKUP(K13,'2013 BPTs'!$N$12:$N$181,1,FALSE),IFERROR(VLOOKUP(K13,'2013 BPTs'!$P$12:$P$181,1,FALSE),IFERROR(VLOOKUP(K13,'2013 BPTs'!$R$12:$R$181,1,FALSE),IFERROR(VLOOKUP(K13,'2013 BPTs'!$T$12:$T$181,1,FALSE),IFERROR(VLOOKUP(K13,'2013 BPTs'!$V$12:$V$181,1,FALSE),IFERROR(VLOOKUP(K13,'2013 BPTs'!$X$12:$X$181,1,FALSE),IFERROR(VLOOKUP(K13,'2013 BPTs'!$Z$12:$Z$181,1,FALSE),1)))))))))</f>
        <v>0</v>
      </c>
      <c r="N13" s="26" t="str">
        <f ca="1">OFFSET('2010 BPTs'!$E$11,'Check For Missing Bids'!$C13,'Check For Missing Bids'!$D13)&amp;"-"&amp;OFFSET('2010 BPTs'!$F$11,'Check For Missing Bids'!$C13,'Check For Missing Bids'!$D13)</f>
        <v>-</v>
      </c>
      <c r="O13" s="26">
        <f ca="1">IF(OR(N13=0,N13="-"),0,IFERROR(VLOOKUP(N13,'2012 BPTs'!$L$12:$L$181,1,FALSE),IFERROR(VLOOKUP(N13,'2012 BPTs'!$N$12:$N$181,1,FALSE),IFERROR(VLOOKUP(N13,'2012 BPTs'!$P$12:$P$181,1,FALSE),IFERROR(VLOOKUP(N13,'2012 BPTs'!$R$12:$R$181,1,FALSE),IFERROR(VLOOKUP(N13,'2012 BPTs'!$T$12:$T$181,1,FALSE),IFERROR(VLOOKUP(N13,'2012 BPTs'!$V$12:$V$181,1,FALSE),IFERROR(VLOOKUP(N13,'2012 BPTs'!$X$12:$X$181,1,FALSE),IFERROR(VLOOKUP(N13,'2012 BPTs'!$Z$12:$Z$181,1,FALSE),1)))))))))</f>
        <v>0</v>
      </c>
      <c r="Q13" s="26" t="str">
        <f ca="1">OFFSET('2009 BPTs'!$E$11,'Check For Missing Bids'!$C13,'Check For Missing Bids'!$D13)&amp;"-"&amp;OFFSET('2009 BPTs'!$F$11,'Check For Missing Bids'!$C13,'Check For Missing Bids'!$D13)</f>
        <v>-</v>
      </c>
      <c r="R13" s="26">
        <f ca="1">IF(OR(Q13=0,Q13="-"),0,IFERROR(VLOOKUP(Q13,'2011 BPTs'!$L$12:$L$181,1,FALSE),IFERROR(VLOOKUP(Q13,'2011 BPTs'!$N$12:$N$181,1,FALSE),IFERROR(VLOOKUP(Q13,'2011 BPTs'!$P$12:$P$181,1,FALSE),IFERROR(VLOOKUP(Q13,'2011 BPTs'!$R$12:$R$181,1,FALSE),IFERROR(VLOOKUP(Q13,'2011 BPTs'!$T$12:$T$181,1,FALSE),IFERROR(VLOOKUP(Q13,'2011 BPTs'!$V$12:$V$181,1,FALSE),IFERROR(VLOOKUP(Q13,'2011 BPTs'!$X$12:$X$181,1,FALSE),IFERROR(VLOOKUP(Q13,'2011 BPTs'!$Z$12:$Z$181,1,FALSE),1)))))))))</f>
        <v>0</v>
      </c>
    </row>
    <row r="14" spans="2:18" x14ac:dyDescent="0.2">
      <c r="B14" s="26">
        <f t="shared" si="0"/>
        <v>7</v>
      </c>
      <c r="C14" s="26">
        <f t="shared" si="1"/>
        <v>7</v>
      </c>
      <c r="D14" s="26">
        <f t="shared" si="2"/>
        <v>1</v>
      </c>
      <c r="E14" s="26" t="str">
        <f ca="1">OFFSET('2013 BPTs'!$E$11,'Check For Missing Bids'!$C14,'Check For Missing Bids'!$D14)&amp;"-"&amp;OFFSET('2013 BPTs'!$F$11,'Check For Missing Bids'!$C14,'Check For Missing Bids'!$D14)</f>
        <v>-</v>
      </c>
      <c r="F14" s="26">
        <f ca="1">IF(OR(E14=0,E14="-"),0,IFERROR(VLOOKUP(E14,'2015 BPTs'!$L$12:$L$181,1,FALSE),IFERROR(VLOOKUP(E14,'2015 BPTs'!$N$12:$N$181,1,FALSE),IFERROR(VLOOKUP(E14,'2015 BPTs'!$P$12:$P$181,1,FALSE),IFERROR(VLOOKUP(E14,'2015 BPTs'!$R$12:$R$181,1,FALSE),IFERROR(VLOOKUP(E14,'2015 BPTs'!$T$12:$T$181,1,FALSE),IFERROR(VLOOKUP(E14,'2015 BPTs'!$V$12:$V$181,1,FALSE),IFERROR(VLOOKUP(E14,'2015 BPTs'!$X$12:$X$181,1,FALSE),IFERROR(VLOOKUP(E14,'2015 BPTs'!$Z$12:$Z$181,1,FALSE),1)))))))))</f>
        <v>0</v>
      </c>
      <c r="H14" s="26" t="str">
        <f ca="1">OFFSET('2012 BPTs'!$E$11,'Check For Missing Bids'!$C14,'Check For Missing Bids'!$D14)&amp;"-"&amp;OFFSET('2012 BPTs'!$F$11,'Check For Missing Bids'!$C14,'Check For Missing Bids'!$D14)</f>
        <v>-</v>
      </c>
      <c r="I14" s="26">
        <f ca="1">IF(OR(H14=0,H14="-"),0,IFERROR(VLOOKUP(H14,'2014 BPTs'!$L$12:$L$181,1,FALSE),IFERROR(VLOOKUP(H14,'2014 BPTs'!$N$12:$N$181,1,FALSE),IFERROR(VLOOKUP(H14,'2014 BPTs'!$P$12:$P$181,1,FALSE),IFERROR(VLOOKUP(H14,'2014 BPTs'!$R$12:$R$181,1,FALSE),IFERROR(VLOOKUP(H14,'2014 BPTs'!$T$12:$T$181,1,FALSE),IFERROR(VLOOKUP(H14,'2014 BPTs'!$V$12:$V$181,1,FALSE),IFERROR(VLOOKUP(H14,'2014 BPTs'!$X$12:$X$181,1,FALSE),IFERROR(VLOOKUP(H14,'2014 BPTs'!$Z$12:$Z$181,1,FALSE),1)))))))))</f>
        <v>0</v>
      </c>
      <c r="K14" s="26" t="str">
        <f ca="1">OFFSET('2011 BPTs'!$E$11,'Check For Missing Bids'!$C14,'Check For Missing Bids'!$D14)&amp;"-"&amp;OFFSET('2011 BPTs'!$F$11,'Check For Missing Bids'!$C14,'Check For Missing Bids'!$D14)</f>
        <v>-</v>
      </c>
      <c r="L14" s="26">
        <f ca="1">IF(OR(K14=0,K14="-"),0,IFERROR(VLOOKUP(K14,'2013 BPTs'!$L$12:$L$181,1,FALSE),IFERROR(VLOOKUP(K14,'2013 BPTs'!$N$12:$N$181,1,FALSE),IFERROR(VLOOKUP(K14,'2013 BPTs'!$P$12:$P$181,1,FALSE),IFERROR(VLOOKUP(K14,'2013 BPTs'!$R$12:$R$181,1,FALSE),IFERROR(VLOOKUP(K14,'2013 BPTs'!$T$12:$T$181,1,FALSE),IFERROR(VLOOKUP(K14,'2013 BPTs'!$V$12:$V$181,1,FALSE),IFERROR(VLOOKUP(K14,'2013 BPTs'!$X$12:$X$181,1,FALSE),IFERROR(VLOOKUP(K14,'2013 BPTs'!$Z$12:$Z$181,1,FALSE),1)))))))))</f>
        <v>0</v>
      </c>
      <c r="N14" s="26" t="str">
        <f ca="1">OFFSET('2010 BPTs'!$E$11,'Check For Missing Bids'!$C14,'Check For Missing Bids'!$D14)&amp;"-"&amp;OFFSET('2010 BPTs'!$F$11,'Check For Missing Bids'!$C14,'Check For Missing Bids'!$D14)</f>
        <v>-</v>
      </c>
      <c r="O14" s="26">
        <f ca="1">IF(OR(N14=0,N14="-"),0,IFERROR(VLOOKUP(N14,'2012 BPTs'!$L$12:$L$181,1,FALSE),IFERROR(VLOOKUP(N14,'2012 BPTs'!$N$12:$N$181,1,FALSE),IFERROR(VLOOKUP(N14,'2012 BPTs'!$P$12:$P$181,1,FALSE),IFERROR(VLOOKUP(N14,'2012 BPTs'!$R$12:$R$181,1,FALSE),IFERROR(VLOOKUP(N14,'2012 BPTs'!$T$12:$T$181,1,FALSE),IFERROR(VLOOKUP(N14,'2012 BPTs'!$V$12:$V$181,1,FALSE),IFERROR(VLOOKUP(N14,'2012 BPTs'!$X$12:$X$181,1,FALSE),IFERROR(VLOOKUP(N14,'2012 BPTs'!$Z$12:$Z$181,1,FALSE),1)))))))))</f>
        <v>0</v>
      </c>
      <c r="Q14" s="26" t="str">
        <f ca="1">OFFSET('2009 BPTs'!$E$11,'Check For Missing Bids'!$C14,'Check For Missing Bids'!$D14)&amp;"-"&amp;OFFSET('2009 BPTs'!$F$11,'Check For Missing Bids'!$C14,'Check For Missing Bids'!$D14)</f>
        <v>-</v>
      </c>
      <c r="R14" s="26">
        <f ca="1">IF(OR(Q14=0,Q14="-"),0,IFERROR(VLOOKUP(Q14,'2011 BPTs'!$L$12:$L$181,1,FALSE),IFERROR(VLOOKUP(Q14,'2011 BPTs'!$N$12:$N$181,1,FALSE),IFERROR(VLOOKUP(Q14,'2011 BPTs'!$P$12:$P$181,1,FALSE),IFERROR(VLOOKUP(Q14,'2011 BPTs'!$R$12:$R$181,1,FALSE),IFERROR(VLOOKUP(Q14,'2011 BPTs'!$T$12:$T$181,1,FALSE),IFERROR(VLOOKUP(Q14,'2011 BPTs'!$V$12:$V$181,1,FALSE),IFERROR(VLOOKUP(Q14,'2011 BPTs'!$X$12:$X$181,1,FALSE),IFERROR(VLOOKUP(Q14,'2011 BPTs'!$Z$12:$Z$181,1,FALSE),1)))))))))</f>
        <v>0</v>
      </c>
    </row>
    <row r="15" spans="2:18" x14ac:dyDescent="0.2">
      <c r="B15" s="26">
        <f t="shared" si="0"/>
        <v>8</v>
      </c>
      <c r="C15" s="26">
        <f t="shared" si="1"/>
        <v>8</v>
      </c>
      <c r="D15" s="26">
        <f t="shared" si="2"/>
        <v>1</v>
      </c>
      <c r="E15" s="26" t="str">
        <f ca="1">OFFSET('2013 BPTs'!$E$11,'Check For Missing Bids'!$C15,'Check For Missing Bids'!$D15)&amp;"-"&amp;OFFSET('2013 BPTs'!$F$11,'Check For Missing Bids'!$C15,'Check For Missing Bids'!$D15)</f>
        <v>-</v>
      </c>
      <c r="F15" s="26">
        <f ca="1">IF(OR(E15=0,E15="-"),0,IFERROR(VLOOKUP(E15,'2015 BPTs'!$L$12:$L$181,1,FALSE),IFERROR(VLOOKUP(E15,'2015 BPTs'!$N$12:$N$181,1,FALSE),IFERROR(VLOOKUP(E15,'2015 BPTs'!$P$12:$P$181,1,FALSE),IFERROR(VLOOKUP(E15,'2015 BPTs'!$R$12:$R$181,1,FALSE),IFERROR(VLOOKUP(E15,'2015 BPTs'!$T$12:$T$181,1,FALSE),IFERROR(VLOOKUP(E15,'2015 BPTs'!$V$12:$V$181,1,FALSE),IFERROR(VLOOKUP(E15,'2015 BPTs'!$X$12:$X$181,1,FALSE),IFERROR(VLOOKUP(E15,'2015 BPTs'!$Z$12:$Z$181,1,FALSE),1)))))))))</f>
        <v>0</v>
      </c>
      <c r="H15" s="26" t="str">
        <f ca="1">OFFSET('2012 BPTs'!$E$11,'Check For Missing Bids'!$C15,'Check For Missing Bids'!$D15)&amp;"-"&amp;OFFSET('2012 BPTs'!$F$11,'Check For Missing Bids'!$C15,'Check For Missing Bids'!$D15)</f>
        <v>-</v>
      </c>
      <c r="I15" s="26">
        <f ca="1">IF(OR(H15=0,H15="-"),0,IFERROR(VLOOKUP(H15,'2014 BPTs'!$L$12:$L$181,1,FALSE),IFERROR(VLOOKUP(H15,'2014 BPTs'!$N$12:$N$181,1,FALSE),IFERROR(VLOOKUP(H15,'2014 BPTs'!$P$12:$P$181,1,FALSE),IFERROR(VLOOKUP(H15,'2014 BPTs'!$R$12:$R$181,1,FALSE),IFERROR(VLOOKUP(H15,'2014 BPTs'!$T$12:$T$181,1,FALSE),IFERROR(VLOOKUP(H15,'2014 BPTs'!$V$12:$V$181,1,FALSE),IFERROR(VLOOKUP(H15,'2014 BPTs'!$X$12:$X$181,1,FALSE),IFERROR(VLOOKUP(H15,'2014 BPTs'!$Z$12:$Z$181,1,FALSE),1)))))))))</f>
        <v>0</v>
      </c>
      <c r="K15" s="26" t="str">
        <f ca="1">OFFSET('2011 BPTs'!$E$11,'Check For Missing Bids'!$C15,'Check For Missing Bids'!$D15)&amp;"-"&amp;OFFSET('2011 BPTs'!$F$11,'Check For Missing Bids'!$C15,'Check For Missing Bids'!$D15)</f>
        <v>-</v>
      </c>
      <c r="L15" s="26">
        <f ca="1">IF(OR(K15=0,K15="-"),0,IFERROR(VLOOKUP(K15,'2013 BPTs'!$L$12:$L$181,1,FALSE),IFERROR(VLOOKUP(K15,'2013 BPTs'!$N$12:$N$181,1,FALSE),IFERROR(VLOOKUP(K15,'2013 BPTs'!$P$12:$P$181,1,FALSE),IFERROR(VLOOKUP(K15,'2013 BPTs'!$R$12:$R$181,1,FALSE),IFERROR(VLOOKUP(K15,'2013 BPTs'!$T$12:$T$181,1,FALSE),IFERROR(VLOOKUP(K15,'2013 BPTs'!$V$12:$V$181,1,FALSE),IFERROR(VLOOKUP(K15,'2013 BPTs'!$X$12:$X$181,1,FALSE),IFERROR(VLOOKUP(K15,'2013 BPTs'!$Z$12:$Z$181,1,FALSE),1)))))))))</f>
        <v>0</v>
      </c>
      <c r="N15" s="26" t="str">
        <f ca="1">OFFSET('2010 BPTs'!$E$11,'Check For Missing Bids'!$C15,'Check For Missing Bids'!$D15)&amp;"-"&amp;OFFSET('2010 BPTs'!$F$11,'Check For Missing Bids'!$C15,'Check For Missing Bids'!$D15)</f>
        <v>-</v>
      </c>
      <c r="O15" s="26">
        <f ca="1">IF(OR(N15=0,N15="-"),0,IFERROR(VLOOKUP(N15,'2012 BPTs'!$L$12:$L$181,1,FALSE),IFERROR(VLOOKUP(N15,'2012 BPTs'!$N$12:$N$181,1,FALSE),IFERROR(VLOOKUP(N15,'2012 BPTs'!$P$12:$P$181,1,FALSE),IFERROR(VLOOKUP(N15,'2012 BPTs'!$R$12:$R$181,1,FALSE),IFERROR(VLOOKUP(N15,'2012 BPTs'!$T$12:$T$181,1,FALSE),IFERROR(VLOOKUP(N15,'2012 BPTs'!$V$12:$V$181,1,FALSE),IFERROR(VLOOKUP(N15,'2012 BPTs'!$X$12:$X$181,1,FALSE),IFERROR(VLOOKUP(N15,'2012 BPTs'!$Z$12:$Z$181,1,FALSE),1)))))))))</f>
        <v>0</v>
      </c>
      <c r="Q15" s="26" t="str">
        <f ca="1">OFFSET('2009 BPTs'!$E$11,'Check For Missing Bids'!$C15,'Check For Missing Bids'!$D15)&amp;"-"&amp;OFFSET('2009 BPTs'!$F$11,'Check For Missing Bids'!$C15,'Check For Missing Bids'!$D15)</f>
        <v>-</v>
      </c>
      <c r="R15" s="26">
        <f ca="1">IF(OR(Q15=0,Q15="-"),0,IFERROR(VLOOKUP(Q15,'2011 BPTs'!$L$12:$L$181,1,FALSE),IFERROR(VLOOKUP(Q15,'2011 BPTs'!$N$12:$N$181,1,FALSE),IFERROR(VLOOKUP(Q15,'2011 BPTs'!$P$12:$P$181,1,FALSE),IFERROR(VLOOKUP(Q15,'2011 BPTs'!$R$12:$R$181,1,FALSE),IFERROR(VLOOKUP(Q15,'2011 BPTs'!$T$12:$T$181,1,FALSE),IFERROR(VLOOKUP(Q15,'2011 BPTs'!$V$12:$V$181,1,FALSE),IFERROR(VLOOKUP(Q15,'2011 BPTs'!$X$12:$X$181,1,FALSE),IFERROR(VLOOKUP(Q15,'2011 BPTs'!$Z$12:$Z$181,1,FALSE),1)))))))))</f>
        <v>0</v>
      </c>
    </row>
    <row r="16" spans="2:18" x14ac:dyDescent="0.2">
      <c r="B16" s="26">
        <f t="shared" si="0"/>
        <v>9</v>
      </c>
      <c r="C16" s="26">
        <f t="shared" si="1"/>
        <v>9</v>
      </c>
      <c r="D16" s="26">
        <f t="shared" si="2"/>
        <v>1</v>
      </c>
      <c r="E16" s="26" t="str">
        <f ca="1">OFFSET('2013 BPTs'!$E$11,'Check For Missing Bids'!$C16,'Check For Missing Bids'!$D16)&amp;"-"&amp;OFFSET('2013 BPTs'!$F$11,'Check For Missing Bids'!$C16,'Check For Missing Bids'!$D16)</f>
        <v>-</v>
      </c>
      <c r="F16" s="26">
        <f ca="1">IF(OR(E16=0,E16="-"),0,IFERROR(VLOOKUP(E16,'2015 BPTs'!$L$12:$L$181,1,FALSE),IFERROR(VLOOKUP(E16,'2015 BPTs'!$N$12:$N$181,1,FALSE),IFERROR(VLOOKUP(E16,'2015 BPTs'!$P$12:$P$181,1,FALSE),IFERROR(VLOOKUP(E16,'2015 BPTs'!$R$12:$R$181,1,FALSE),IFERROR(VLOOKUP(E16,'2015 BPTs'!$T$12:$T$181,1,FALSE),IFERROR(VLOOKUP(E16,'2015 BPTs'!$V$12:$V$181,1,FALSE),IFERROR(VLOOKUP(E16,'2015 BPTs'!$X$12:$X$181,1,FALSE),IFERROR(VLOOKUP(E16,'2015 BPTs'!$Z$12:$Z$181,1,FALSE),1)))))))))</f>
        <v>0</v>
      </c>
      <c r="H16" s="26" t="str">
        <f ca="1">OFFSET('2012 BPTs'!$E$11,'Check For Missing Bids'!$C16,'Check For Missing Bids'!$D16)&amp;"-"&amp;OFFSET('2012 BPTs'!$F$11,'Check For Missing Bids'!$C16,'Check For Missing Bids'!$D16)</f>
        <v>-</v>
      </c>
      <c r="I16" s="26">
        <f ca="1">IF(OR(H16=0,H16="-"),0,IFERROR(VLOOKUP(H16,'2014 BPTs'!$L$12:$L$181,1,FALSE),IFERROR(VLOOKUP(H16,'2014 BPTs'!$N$12:$N$181,1,FALSE),IFERROR(VLOOKUP(H16,'2014 BPTs'!$P$12:$P$181,1,FALSE),IFERROR(VLOOKUP(H16,'2014 BPTs'!$R$12:$R$181,1,FALSE),IFERROR(VLOOKUP(H16,'2014 BPTs'!$T$12:$T$181,1,FALSE),IFERROR(VLOOKUP(H16,'2014 BPTs'!$V$12:$V$181,1,FALSE),IFERROR(VLOOKUP(H16,'2014 BPTs'!$X$12:$X$181,1,FALSE),IFERROR(VLOOKUP(H16,'2014 BPTs'!$Z$12:$Z$181,1,FALSE),1)))))))))</f>
        <v>0</v>
      </c>
      <c r="K16" s="26" t="str">
        <f ca="1">OFFSET('2011 BPTs'!$E$11,'Check For Missing Bids'!$C16,'Check For Missing Bids'!$D16)&amp;"-"&amp;OFFSET('2011 BPTs'!$F$11,'Check For Missing Bids'!$C16,'Check For Missing Bids'!$D16)</f>
        <v>-</v>
      </c>
      <c r="L16" s="26">
        <f ca="1">IF(OR(K16=0,K16="-"),0,IFERROR(VLOOKUP(K16,'2013 BPTs'!$L$12:$L$181,1,FALSE),IFERROR(VLOOKUP(K16,'2013 BPTs'!$N$12:$N$181,1,FALSE),IFERROR(VLOOKUP(K16,'2013 BPTs'!$P$12:$P$181,1,FALSE),IFERROR(VLOOKUP(K16,'2013 BPTs'!$R$12:$R$181,1,FALSE),IFERROR(VLOOKUP(K16,'2013 BPTs'!$T$12:$T$181,1,FALSE),IFERROR(VLOOKUP(K16,'2013 BPTs'!$V$12:$V$181,1,FALSE),IFERROR(VLOOKUP(K16,'2013 BPTs'!$X$12:$X$181,1,FALSE),IFERROR(VLOOKUP(K16,'2013 BPTs'!$Z$12:$Z$181,1,FALSE),1)))))))))</f>
        <v>0</v>
      </c>
      <c r="N16" s="26" t="str">
        <f ca="1">OFFSET('2010 BPTs'!$E$11,'Check For Missing Bids'!$C16,'Check For Missing Bids'!$D16)&amp;"-"&amp;OFFSET('2010 BPTs'!$F$11,'Check For Missing Bids'!$C16,'Check For Missing Bids'!$D16)</f>
        <v>-</v>
      </c>
      <c r="O16" s="26">
        <f ca="1">IF(OR(N16=0,N16="-"),0,IFERROR(VLOOKUP(N16,'2012 BPTs'!$L$12:$L$181,1,FALSE),IFERROR(VLOOKUP(N16,'2012 BPTs'!$N$12:$N$181,1,FALSE),IFERROR(VLOOKUP(N16,'2012 BPTs'!$P$12:$P$181,1,FALSE),IFERROR(VLOOKUP(N16,'2012 BPTs'!$R$12:$R$181,1,FALSE),IFERROR(VLOOKUP(N16,'2012 BPTs'!$T$12:$T$181,1,FALSE),IFERROR(VLOOKUP(N16,'2012 BPTs'!$V$12:$V$181,1,FALSE),IFERROR(VLOOKUP(N16,'2012 BPTs'!$X$12:$X$181,1,FALSE),IFERROR(VLOOKUP(N16,'2012 BPTs'!$Z$12:$Z$181,1,FALSE),1)))))))))</f>
        <v>0</v>
      </c>
      <c r="Q16" s="26" t="str">
        <f ca="1">OFFSET('2009 BPTs'!$E$11,'Check For Missing Bids'!$C16,'Check For Missing Bids'!$D16)&amp;"-"&amp;OFFSET('2009 BPTs'!$F$11,'Check For Missing Bids'!$C16,'Check For Missing Bids'!$D16)</f>
        <v>-</v>
      </c>
      <c r="R16" s="26">
        <f ca="1">IF(OR(Q16=0,Q16="-"),0,IFERROR(VLOOKUP(Q16,'2011 BPTs'!$L$12:$L$181,1,FALSE),IFERROR(VLOOKUP(Q16,'2011 BPTs'!$N$12:$N$181,1,FALSE),IFERROR(VLOOKUP(Q16,'2011 BPTs'!$P$12:$P$181,1,FALSE),IFERROR(VLOOKUP(Q16,'2011 BPTs'!$R$12:$R$181,1,FALSE),IFERROR(VLOOKUP(Q16,'2011 BPTs'!$T$12:$T$181,1,FALSE),IFERROR(VLOOKUP(Q16,'2011 BPTs'!$V$12:$V$181,1,FALSE),IFERROR(VLOOKUP(Q16,'2011 BPTs'!$X$12:$X$181,1,FALSE),IFERROR(VLOOKUP(Q16,'2011 BPTs'!$Z$12:$Z$181,1,FALSE),1)))))))))</f>
        <v>0</v>
      </c>
    </row>
    <row r="17" spans="2:18" x14ac:dyDescent="0.2">
      <c r="B17" s="26">
        <f t="shared" si="0"/>
        <v>10</v>
      </c>
      <c r="C17" s="26">
        <f t="shared" si="1"/>
        <v>10</v>
      </c>
      <c r="D17" s="26">
        <f t="shared" si="2"/>
        <v>1</v>
      </c>
      <c r="E17" s="26" t="str">
        <f ca="1">OFFSET('2013 BPTs'!$E$11,'Check For Missing Bids'!$C17,'Check For Missing Bids'!$D17)&amp;"-"&amp;OFFSET('2013 BPTs'!$F$11,'Check For Missing Bids'!$C17,'Check For Missing Bids'!$D17)</f>
        <v>-</v>
      </c>
      <c r="F17" s="26">
        <f ca="1">IF(OR(E17=0,E17="-"),0,IFERROR(VLOOKUP(E17,'2015 BPTs'!$L$12:$L$181,1,FALSE),IFERROR(VLOOKUP(E17,'2015 BPTs'!$N$12:$N$181,1,FALSE),IFERROR(VLOOKUP(E17,'2015 BPTs'!$P$12:$P$181,1,FALSE),IFERROR(VLOOKUP(E17,'2015 BPTs'!$R$12:$R$181,1,FALSE),IFERROR(VLOOKUP(E17,'2015 BPTs'!$T$12:$T$181,1,FALSE),IFERROR(VLOOKUP(E17,'2015 BPTs'!$V$12:$V$181,1,FALSE),IFERROR(VLOOKUP(E17,'2015 BPTs'!$X$12:$X$181,1,FALSE),IFERROR(VLOOKUP(E17,'2015 BPTs'!$Z$12:$Z$181,1,FALSE),1)))))))))</f>
        <v>0</v>
      </c>
      <c r="H17" s="26" t="str">
        <f ca="1">OFFSET('2012 BPTs'!$E$11,'Check For Missing Bids'!$C17,'Check For Missing Bids'!$D17)&amp;"-"&amp;OFFSET('2012 BPTs'!$F$11,'Check For Missing Bids'!$C17,'Check For Missing Bids'!$D17)</f>
        <v>-</v>
      </c>
      <c r="I17" s="26">
        <f ca="1">IF(OR(H17=0,H17="-"),0,IFERROR(VLOOKUP(H17,'2014 BPTs'!$L$12:$L$181,1,FALSE),IFERROR(VLOOKUP(H17,'2014 BPTs'!$N$12:$N$181,1,FALSE),IFERROR(VLOOKUP(H17,'2014 BPTs'!$P$12:$P$181,1,FALSE),IFERROR(VLOOKUP(H17,'2014 BPTs'!$R$12:$R$181,1,FALSE),IFERROR(VLOOKUP(H17,'2014 BPTs'!$T$12:$T$181,1,FALSE),IFERROR(VLOOKUP(H17,'2014 BPTs'!$V$12:$V$181,1,FALSE),IFERROR(VLOOKUP(H17,'2014 BPTs'!$X$12:$X$181,1,FALSE),IFERROR(VLOOKUP(H17,'2014 BPTs'!$Z$12:$Z$181,1,FALSE),1)))))))))</f>
        <v>0</v>
      </c>
      <c r="K17" s="26" t="str">
        <f ca="1">OFFSET('2011 BPTs'!$E$11,'Check For Missing Bids'!$C17,'Check For Missing Bids'!$D17)&amp;"-"&amp;OFFSET('2011 BPTs'!$F$11,'Check For Missing Bids'!$C17,'Check For Missing Bids'!$D17)</f>
        <v>-</v>
      </c>
      <c r="L17" s="26">
        <f ca="1">IF(OR(K17=0,K17="-"),0,IFERROR(VLOOKUP(K17,'2013 BPTs'!$L$12:$L$181,1,FALSE),IFERROR(VLOOKUP(K17,'2013 BPTs'!$N$12:$N$181,1,FALSE),IFERROR(VLOOKUP(K17,'2013 BPTs'!$P$12:$P$181,1,FALSE),IFERROR(VLOOKUP(K17,'2013 BPTs'!$R$12:$R$181,1,FALSE),IFERROR(VLOOKUP(K17,'2013 BPTs'!$T$12:$T$181,1,FALSE),IFERROR(VLOOKUP(K17,'2013 BPTs'!$V$12:$V$181,1,FALSE),IFERROR(VLOOKUP(K17,'2013 BPTs'!$X$12:$X$181,1,FALSE),IFERROR(VLOOKUP(K17,'2013 BPTs'!$Z$12:$Z$181,1,FALSE),1)))))))))</f>
        <v>0</v>
      </c>
      <c r="N17" s="26" t="str">
        <f ca="1">OFFSET('2010 BPTs'!$E$11,'Check For Missing Bids'!$C17,'Check For Missing Bids'!$D17)&amp;"-"&amp;OFFSET('2010 BPTs'!$F$11,'Check For Missing Bids'!$C17,'Check For Missing Bids'!$D17)</f>
        <v>-</v>
      </c>
      <c r="O17" s="26">
        <f ca="1">IF(OR(N17=0,N17="-"),0,IFERROR(VLOOKUP(N17,'2012 BPTs'!$L$12:$L$181,1,FALSE),IFERROR(VLOOKUP(N17,'2012 BPTs'!$N$12:$N$181,1,FALSE),IFERROR(VLOOKUP(N17,'2012 BPTs'!$P$12:$P$181,1,FALSE),IFERROR(VLOOKUP(N17,'2012 BPTs'!$R$12:$R$181,1,FALSE),IFERROR(VLOOKUP(N17,'2012 BPTs'!$T$12:$T$181,1,FALSE),IFERROR(VLOOKUP(N17,'2012 BPTs'!$V$12:$V$181,1,FALSE),IFERROR(VLOOKUP(N17,'2012 BPTs'!$X$12:$X$181,1,FALSE),IFERROR(VLOOKUP(N17,'2012 BPTs'!$Z$12:$Z$181,1,FALSE),1)))))))))</f>
        <v>0</v>
      </c>
      <c r="Q17" s="26" t="str">
        <f ca="1">OFFSET('2009 BPTs'!$E$11,'Check For Missing Bids'!$C17,'Check For Missing Bids'!$D17)&amp;"-"&amp;OFFSET('2009 BPTs'!$F$11,'Check For Missing Bids'!$C17,'Check For Missing Bids'!$D17)</f>
        <v>-</v>
      </c>
      <c r="R17" s="26">
        <f ca="1">IF(OR(Q17=0,Q17="-"),0,IFERROR(VLOOKUP(Q17,'2011 BPTs'!$L$12:$L$181,1,FALSE),IFERROR(VLOOKUP(Q17,'2011 BPTs'!$N$12:$N$181,1,FALSE),IFERROR(VLOOKUP(Q17,'2011 BPTs'!$P$12:$P$181,1,FALSE),IFERROR(VLOOKUP(Q17,'2011 BPTs'!$R$12:$R$181,1,FALSE),IFERROR(VLOOKUP(Q17,'2011 BPTs'!$T$12:$T$181,1,FALSE),IFERROR(VLOOKUP(Q17,'2011 BPTs'!$V$12:$V$181,1,FALSE),IFERROR(VLOOKUP(Q17,'2011 BPTs'!$X$12:$X$181,1,FALSE),IFERROR(VLOOKUP(Q17,'2011 BPTs'!$Z$12:$Z$181,1,FALSE),1)))))))))</f>
        <v>0</v>
      </c>
    </row>
    <row r="18" spans="2:18" x14ac:dyDescent="0.2">
      <c r="B18" s="26">
        <f t="shared" si="0"/>
        <v>11</v>
      </c>
      <c r="C18" s="26">
        <f t="shared" si="1"/>
        <v>11</v>
      </c>
      <c r="D18" s="26">
        <f t="shared" si="2"/>
        <v>1</v>
      </c>
      <c r="E18" s="26" t="str">
        <f ca="1">OFFSET('2013 BPTs'!$E$11,'Check For Missing Bids'!$C18,'Check For Missing Bids'!$D18)&amp;"-"&amp;OFFSET('2013 BPTs'!$F$11,'Check For Missing Bids'!$C18,'Check For Missing Bids'!$D18)</f>
        <v>-</v>
      </c>
      <c r="F18" s="26">
        <f ca="1">IF(OR(E18=0,E18="-"),0,IFERROR(VLOOKUP(E18,'2015 BPTs'!$L$12:$L$181,1,FALSE),IFERROR(VLOOKUP(E18,'2015 BPTs'!$N$12:$N$181,1,FALSE),IFERROR(VLOOKUP(E18,'2015 BPTs'!$P$12:$P$181,1,FALSE),IFERROR(VLOOKUP(E18,'2015 BPTs'!$R$12:$R$181,1,FALSE),IFERROR(VLOOKUP(E18,'2015 BPTs'!$T$12:$T$181,1,FALSE),IFERROR(VLOOKUP(E18,'2015 BPTs'!$V$12:$V$181,1,FALSE),IFERROR(VLOOKUP(E18,'2015 BPTs'!$X$12:$X$181,1,FALSE),IFERROR(VLOOKUP(E18,'2015 BPTs'!$Z$12:$Z$181,1,FALSE),1)))))))))</f>
        <v>0</v>
      </c>
      <c r="H18" s="26" t="str">
        <f ca="1">OFFSET('2012 BPTs'!$E$11,'Check For Missing Bids'!$C18,'Check For Missing Bids'!$D18)&amp;"-"&amp;OFFSET('2012 BPTs'!$F$11,'Check For Missing Bids'!$C18,'Check For Missing Bids'!$D18)</f>
        <v>-</v>
      </c>
      <c r="I18" s="26">
        <f ca="1">IF(OR(H18=0,H18="-"),0,IFERROR(VLOOKUP(H18,'2014 BPTs'!$L$12:$L$181,1,FALSE),IFERROR(VLOOKUP(H18,'2014 BPTs'!$N$12:$N$181,1,FALSE),IFERROR(VLOOKUP(H18,'2014 BPTs'!$P$12:$P$181,1,FALSE),IFERROR(VLOOKUP(H18,'2014 BPTs'!$R$12:$R$181,1,FALSE),IFERROR(VLOOKUP(H18,'2014 BPTs'!$T$12:$T$181,1,FALSE),IFERROR(VLOOKUP(H18,'2014 BPTs'!$V$12:$V$181,1,FALSE),IFERROR(VLOOKUP(H18,'2014 BPTs'!$X$12:$X$181,1,FALSE),IFERROR(VLOOKUP(H18,'2014 BPTs'!$Z$12:$Z$181,1,FALSE),1)))))))))</f>
        <v>0</v>
      </c>
      <c r="K18" s="26" t="str">
        <f ca="1">OFFSET('2011 BPTs'!$E$11,'Check For Missing Bids'!$C18,'Check For Missing Bids'!$D18)&amp;"-"&amp;OFFSET('2011 BPTs'!$F$11,'Check For Missing Bids'!$C18,'Check For Missing Bids'!$D18)</f>
        <v>-</v>
      </c>
      <c r="L18" s="26">
        <f ca="1">IF(OR(K18=0,K18="-"),0,IFERROR(VLOOKUP(K18,'2013 BPTs'!$L$12:$L$181,1,FALSE),IFERROR(VLOOKUP(K18,'2013 BPTs'!$N$12:$N$181,1,FALSE),IFERROR(VLOOKUP(K18,'2013 BPTs'!$P$12:$P$181,1,FALSE),IFERROR(VLOOKUP(K18,'2013 BPTs'!$R$12:$R$181,1,FALSE),IFERROR(VLOOKUP(K18,'2013 BPTs'!$T$12:$T$181,1,FALSE),IFERROR(VLOOKUP(K18,'2013 BPTs'!$V$12:$V$181,1,FALSE),IFERROR(VLOOKUP(K18,'2013 BPTs'!$X$12:$X$181,1,FALSE),IFERROR(VLOOKUP(K18,'2013 BPTs'!$Z$12:$Z$181,1,FALSE),1)))))))))</f>
        <v>0</v>
      </c>
      <c r="N18" s="26" t="str">
        <f ca="1">OFFSET('2010 BPTs'!$E$11,'Check For Missing Bids'!$C18,'Check For Missing Bids'!$D18)&amp;"-"&amp;OFFSET('2010 BPTs'!$F$11,'Check For Missing Bids'!$C18,'Check For Missing Bids'!$D18)</f>
        <v>-</v>
      </c>
      <c r="O18" s="26">
        <f ca="1">IF(OR(N18=0,N18="-"),0,IFERROR(VLOOKUP(N18,'2012 BPTs'!$L$12:$L$181,1,FALSE),IFERROR(VLOOKUP(N18,'2012 BPTs'!$N$12:$N$181,1,FALSE),IFERROR(VLOOKUP(N18,'2012 BPTs'!$P$12:$P$181,1,FALSE),IFERROR(VLOOKUP(N18,'2012 BPTs'!$R$12:$R$181,1,FALSE),IFERROR(VLOOKUP(N18,'2012 BPTs'!$T$12:$T$181,1,FALSE),IFERROR(VLOOKUP(N18,'2012 BPTs'!$V$12:$V$181,1,FALSE),IFERROR(VLOOKUP(N18,'2012 BPTs'!$X$12:$X$181,1,FALSE),IFERROR(VLOOKUP(N18,'2012 BPTs'!$Z$12:$Z$181,1,FALSE),1)))))))))</f>
        <v>0</v>
      </c>
      <c r="Q18" s="26" t="str">
        <f ca="1">OFFSET('2009 BPTs'!$E$11,'Check For Missing Bids'!$C18,'Check For Missing Bids'!$D18)&amp;"-"&amp;OFFSET('2009 BPTs'!$F$11,'Check For Missing Bids'!$C18,'Check For Missing Bids'!$D18)</f>
        <v>-</v>
      </c>
      <c r="R18" s="26">
        <f ca="1">IF(OR(Q18=0,Q18="-"),0,IFERROR(VLOOKUP(Q18,'2011 BPTs'!$L$12:$L$181,1,FALSE),IFERROR(VLOOKUP(Q18,'2011 BPTs'!$N$12:$N$181,1,FALSE),IFERROR(VLOOKUP(Q18,'2011 BPTs'!$P$12:$P$181,1,FALSE),IFERROR(VLOOKUP(Q18,'2011 BPTs'!$R$12:$R$181,1,FALSE),IFERROR(VLOOKUP(Q18,'2011 BPTs'!$T$12:$T$181,1,FALSE),IFERROR(VLOOKUP(Q18,'2011 BPTs'!$V$12:$V$181,1,FALSE),IFERROR(VLOOKUP(Q18,'2011 BPTs'!$X$12:$X$181,1,FALSE),IFERROR(VLOOKUP(Q18,'2011 BPTs'!$Z$12:$Z$181,1,FALSE),1)))))))))</f>
        <v>0</v>
      </c>
    </row>
    <row r="19" spans="2:18" x14ac:dyDescent="0.2">
      <c r="B19" s="26">
        <f t="shared" si="0"/>
        <v>12</v>
      </c>
      <c r="C19" s="26">
        <f t="shared" si="1"/>
        <v>12</v>
      </c>
      <c r="D19" s="26">
        <f t="shared" si="2"/>
        <v>1</v>
      </c>
      <c r="E19" s="26" t="str">
        <f ca="1">OFFSET('2013 BPTs'!$E$11,'Check For Missing Bids'!$C19,'Check For Missing Bids'!$D19)&amp;"-"&amp;OFFSET('2013 BPTs'!$F$11,'Check For Missing Bids'!$C19,'Check For Missing Bids'!$D19)</f>
        <v>-</v>
      </c>
      <c r="F19" s="26">
        <f ca="1">IF(OR(E19=0,E19="-"),0,IFERROR(VLOOKUP(E19,'2015 BPTs'!$L$12:$L$181,1,FALSE),IFERROR(VLOOKUP(E19,'2015 BPTs'!$N$12:$N$181,1,FALSE),IFERROR(VLOOKUP(E19,'2015 BPTs'!$P$12:$P$181,1,FALSE),IFERROR(VLOOKUP(E19,'2015 BPTs'!$R$12:$R$181,1,FALSE),IFERROR(VLOOKUP(E19,'2015 BPTs'!$T$12:$T$181,1,FALSE),IFERROR(VLOOKUP(E19,'2015 BPTs'!$V$12:$V$181,1,FALSE),IFERROR(VLOOKUP(E19,'2015 BPTs'!$X$12:$X$181,1,FALSE),IFERROR(VLOOKUP(E19,'2015 BPTs'!$Z$12:$Z$181,1,FALSE),1)))))))))</f>
        <v>0</v>
      </c>
      <c r="H19" s="26" t="str">
        <f ca="1">OFFSET('2012 BPTs'!$E$11,'Check For Missing Bids'!$C19,'Check For Missing Bids'!$D19)&amp;"-"&amp;OFFSET('2012 BPTs'!$F$11,'Check For Missing Bids'!$C19,'Check For Missing Bids'!$D19)</f>
        <v>-</v>
      </c>
      <c r="I19" s="26">
        <f ca="1">IF(OR(H19=0,H19="-"),0,IFERROR(VLOOKUP(H19,'2014 BPTs'!$L$12:$L$181,1,FALSE),IFERROR(VLOOKUP(H19,'2014 BPTs'!$N$12:$N$181,1,FALSE),IFERROR(VLOOKUP(H19,'2014 BPTs'!$P$12:$P$181,1,FALSE),IFERROR(VLOOKUP(H19,'2014 BPTs'!$R$12:$R$181,1,FALSE),IFERROR(VLOOKUP(H19,'2014 BPTs'!$T$12:$T$181,1,FALSE),IFERROR(VLOOKUP(H19,'2014 BPTs'!$V$12:$V$181,1,FALSE),IFERROR(VLOOKUP(H19,'2014 BPTs'!$X$12:$X$181,1,FALSE),IFERROR(VLOOKUP(H19,'2014 BPTs'!$Z$12:$Z$181,1,FALSE),1)))))))))</f>
        <v>0</v>
      </c>
      <c r="K19" s="26" t="str">
        <f ca="1">OFFSET('2011 BPTs'!$E$11,'Check For Missing Bids'!$C19,'Check For Missing Bids'!$D19)&amp;"-"&amp;OFFSET('2011 BPTs'!$F$11,'Check For Missing Bids'!$C19,'Check For Missing Bids'!$D19)</f>
        <v>-</v>
      </c>
      <c r="L19" s="26">
        <f ca="1">IF(OR(K19=0,K19="-"),0,IFERROR(VLOOKUP(K19,'2013 BPTs'!$L$12:$L$181,1,FALSE),IFERROR(VLOOKUP(K19,'2013 BPTs'!$N$12:$N$181,1,FALSE),IFERROR(VLOOKUP(K19,'2013 BPTs'!$P$12:$P$181,1,FALSE),IFERROR(VLOOKUP(K19,'2013 BPTs'!$R$12:$R$181,1,FALSE),IFERROR(VLOOKUP(K19,'2013 BPTs'!$T$12:$T$181,1,FALSE),IFERROR(VLOOKUP(K19,'2013 BPTs'!$V$12:$V$181,1,FALSE),IFERROR(VLOOKUP(K19,'2013 BPTs'!$X$12:$X$181,1,FALSE),IFERROR(VLOOKUP(K19,'2013 BPTs'!$Z$12:$Z$181,1,FALSE),1)))))))))</f>
        <v>0</v>
      </c>
      <c r="N19" s="26" t="str">
        <f ca="1">OFFSET('2010 BPTs'!$E$11,'Check For Missing Bids'!$C19,'Check For Missing Bids'!$D19)&amp;"-"&amp;OFFSET('2010 BPTs'!$F$11,'Check For Missing Bids'!$C19,'Check For Missing Bids'!$D19)</f>
        <v>-</v>
      </c>
      <c r="O19" s="26">
        <f ca="1">IF(OR(N19=0,N19="-"),0,IFERROR(VLOOKUP(N19,'2012 BPTs'!$L$12:$L$181,1,FALSE),IFERROR(VLOOKUP(N19,'2012 BPTs'!$N$12:$N$181,1,FALSE),IFERROR(VLOOKUP(N19,'2012 BPTs'!$P$12:$P$181,1,FALSE),IFERROR(VLOOKUP(N19,'2012 BPTs'!$R$12:$R$181,1,FALSE),IFERROR(VLOOKUP(N19,'2012 BPTs'!$T$12:$T$181,1,FALSE),IFERROR(VLOOKUP(N19,'2012 BPTs'!$V$12:$V$181,1,FALSE),IFERROR(VLOOKUP(N19,'2012 BPTs'!$X$12:$X$181,1,FALSE),IFERROR(VLOOKUP(N19,'2012 BPTs'!$Z$12:$Z$181,1,FALSE),1)))))))))</f>
        <v>0</v>
      </c>
      <c r="Q19" s="26" t="str">
        <f ca="1">OFFSET('2009 BPTs'!$E$11,'Check For Missing Bids'!$C19,'Check For Missing Bids'!$D19)&amp;"-"&amp;OFFSET('2009 BPTs'!$F$11,'Check For Missing Bids'!$C19,'Check For Missing Bids'!$D19)</f>
        <v>-</v>
      </c>
      <c r="R19" s="26">
        <f ca="1">IF(OR(Q19=0,Q19="-"),0,IFERROR(VLOOKUP(Q19,'2011 BPTs'!$L$12:$L$181,1,FALSE),IFERROR(VLOOKUP(Q19,'2011 BPTs'!$N$12:$N$181,1,FALSE),IFERROR(VLOOKUP(Q19,'2011 BPTs'!$P$12:$P$181,1,FALSE),IFERROR(VLOOKUP(Q19,'2011 BPTs'!$R$12:$R$181,1,FALSE),IFERROR(VLOOKUP(Q19,'2011 BPTs'!$T$12:$T$181,1,FALSE),IFERROR(VLOOKUP(Q19,'2011 BPTs'!$V$12:$V$181,1,FALSE),IFERROR(VLOOKUP(Q19,'2011 BPTs'!$X$12:$X$181,1,FALSE),IFERROR(VLOOKUP(Q19,'2011 BPTs'!$Z$12:$Z$181,1,FALSE),1)))))))))</f>
        <v>0</v>
      </c>
    </row>
    <row r="20" spans="2:18" x14ac:dyDescent="0.2">
      <c r="B20" s="26">
        <f t="shared" si="0"/>
        <v>13</v>
      </c>
      <c r="C20" s="26">
        <f t="shared" si="1"/>
        <v>13</v>
      </c>
      <c r="D20" s="26">
        <f t="shared" si="2"/>
        <v>1</v>
      </c>
      <c r="E20" s="26" t="str">
        <f ca="1">OFFSET('2013 BPTs'!$E$11,'Check For Missing Bids'!$C20,'Check For Missing Bids'!$D20)&amp;"-"&amp;OFFSET('2013 BPTs'!$F$11,'Check For Missing Bids'!$C20,'Check For Missing Bids'!$D20)</f>
        <v>-</v>
      </c>
      <c r="F20" s="26">
        <f ca="1">IF(OR(E20=0,E20="-"),0,IFERROR(VLOOKUP(E20,'2015 BPTs'!$L$12:$L$181,1,FALSE),IFERROR(VLOOKUP(E20,'2015 BPTs'!$N$12:$N$181,1,FALSE),IFERROR(VLOOKUP(E20,'2015 BPTs'!$P$12:$P$181,1,FALSE),IFERROR(VLOOKUP(E20,'2015 BPTs'!$R$12:$R$181,1,FALSE),IFERROR(VLOOKUP(E20,'2015 BPTs'!$T$12:$T$181,1,FALSE),IFERROR(VLOOKUP(E20,'2015 BPTs'!$V$12:$V$181,1,FALSE),IFERROR(VLOOKUP(E20,'2015 BPTs'!$X$12:$X$181,1,FALSE),IFERROR(VLOOKUP(E20,'2015 BPTs'!$Z$12:$Z$181,1,FALSE),1)))))))))</f>
        <v>0</v>
      </c>
      <c r="H20" s="26" t="str">
        <f ca="1">OFFSET('2012 BPTs'!$E$11,'Check For Missing Bids'!$C20,'Check For Missing Bids'!$D20)&amp;"-"&amp;OFFSET('2012 BPTs'!$F$11,'Check For Missing Bids'!$C20,'Check For Missing Bids'!$D20)</f>
        <v>-</v>
      </c>
      <c r="I20" s="26">
        <f ca="1">IF(OR(H20=0,H20="-"),0,IFERROR(VLOOKUP(H20,'2014 BPTs'!$L$12:$L$181,1,FALSE),IFERROR(VLOOKUP(H20,'2014 BPTs'!$N$12:$N$181,1,FALSE),IFERROR(VLOOKUP(H20,'2014 BPTs'!$P$12:$P$181,1,FALSE),IFERROR(VLOOKUP(H20,'2014 BPTs'!$R$12:$R$181,1,FALSE),IFERROR(VLOOKUP(H20,'2014 BPTs'!$T$12:$T$181,1,FALSE),IFERROR(VLOOKUP(H20,'2014 BPTs'!$V$12:$V$181,1,FALSE),IFERROR(VLOOKUP(H20,'2014 BPTs'!$X$12:$X$181,1,FALSE),IFERROR(VLOOKUP(H20,'2014 BPTs'!$Z$12:$Z$181,1,FALSE),1)))))))))</f>
        <v>0</v>
      </c>
      <c r="K20" s="26" t="str">
        <f ca="1">OFFSET('2011 BPTs'!$E$11,'Check For Missing Bids'!$C20,'Check For Missing Bids'!$D20)&amp;"-"&amp;OFFSET('2011 BPTs'!$F$11,'Check For Missing Bids'!$C20,'Check For Missing Bids'!$D20)</f>
        <v>-</v>
      </c>
      <c r="L20" s="26">
        <f ca="1">IF(OR(K20=0,K20="-"),0,IFERROR(VLOOKUP(K20,'2013 BPTs'!$L$12:$L$181,1,FALSE),IFERROR(VLOOKUP(K20,'2013 BPTs'!$N$12:$N$181,1,FALSE),IFERROR(VLOOKUP(K20,'2013 BPTs'!$P$12:$P$181,1,FALSE),IFERROR(VLOOKUP(K20,'2013 BPTs'!$R$12:$R$181,1,FALSE),IFERROR(VLOOKUP(K20,'2013 BPTs'!$T$12:$T$181,1,FALSE),IFERROR(VLOOKUP(K20,'2013 BPTs'!$V$12:$V$181,1,FALSE),IFERROR(VLOOKUP(K20,'2013 BPTs'!$X$12:$X$181,1,FALSE),IFERROR(VLOOKUP(K20,'2013 BPTs'!$Z$12:$Z$181,1,FALSE),1)))))))))</f>
        <v>0</v>
      </c>
      <c r="N20" s="26" t="str">
        <f ca="1">OFFSET('2010 BPTs'!$E$11,'Check For Missing Bids'!$C20,'Check For Missing Bids'!$D20)&amp;"-"&amp;OFFSET('2010 BPTs'!$F$11,'Check For Missing Bids'!$C20,'Check For Missing Bids'!$D20)</f>
        <v>-</v>
      </c>
      <c r="O20" s="26">
        <f ca="1">IF(OR(N20=0,N20="-"),0,IFERROR(VLOOKUP(N20,'2012 BPTs'!$L$12:$L$181,1,FALSE),IFERROR(VLOOKUP(N20,'2012 BPTs'!$N$12:$N$181,1,FALSE),IFERROR(VLOOKUP(N20,'2012 BPTs'!$P$12:$P$181,1,FALSE),IFERROR(VLOOKUP(N20,'2012 BPTs'!$R$12:$R$181,1,FALSE),IFERROR(VLOOKUP(N20,'2012 BPTs'!$T$12:$T$181,1,FALSE),IFERROR(VLOOKUP(N20,'2012 BPTs'!$V$12:$V$181,1,FALSE),IFERROR(VLOOKUP(N20,'2012 BPTs'!$X$12:$X$181,1,FALSE),IFERROR(VLOOKUP(N20,'2012 BPTs'!$Z$12:$Z$181,1,FALSE),1)))))))))</f>
        <v>0</v>
      </c>
      <c r="Q20" s="26" t="str">
        <f ca="1">OFFSET('2009 BPTs'!$E$11,'Check For Missing Bids'!$C20,'Check For Missing Bids'!$D20)&amp;"-"&amp;OFFSET('2009 BPTs'!$F$11,'Check For Missing Bids'!$C20,'Check For Missing Bids'!$D20)</f>
        <v>-</v>
      </c>
      <c r="R20" s="26">
        <f ca="1">IF(OR(Q20=0,Q20="-"),0,IFERROR(VLOOKUP(Q20,'2011 BPTs'!$L$12:$L$181,1,FALSE),IFERROR(VLOOKUP(Q20,'2011 BPTs'!$N$12:$N$181,1,FALSE),IFERROR(VLOOKUP(Q20,'2011 BPTs'!$P$12:$P$181,1,FALSE),IFERROR(VLOOKUP(Q20,'2011 BPTs'!$R$12:$R$181,1,FALSE),IFERROR(VLOOKUP(Q20,'2011 BPTs'!$T$12:$T$181,1,FALSE),IFERROR(VLOOKUP(Q20,'2011 BPTs'!$V$12:$V$181,1,FALSE),IFERROR(VLOOKUP(Q20,'2011 BPTs'!$X$12:$X$181,1,FALSE),IFERROR(VLOOKUP(Q20,'2011 BPTs'!$Z$12:$Z$181,1,FALSE),1)))))))))</f>
        <v>0</v>
      </c>
    </row>
    <row r="21" spans="2:18" x14ac:dyDescent="0.2">
      <c r="B21" s="26">
        <f t="shared" si="0"/>
        <v>14</v>
      </c>
      <c r="C21" s="26">
        <f t="shared" si="1"/>
        <v>14</v>
      </c>
      <c r="D21" s="26">
        <f t="shared" si="2"/>
        <v>1</v>
      </c>
      <c r="E21" s="26" t="str">
        <f ca="1">OFFSET('2013 BPTs'!$E$11,'Check For Missing Bids'!$C21,'Check For Missing Bids'!$D21)&amp;"-"&amp;OFFSET('2013 BPTs'!$F$11,'Check For Missing Bids'!$C21,'Check For Missing Bids'!$D21)</f>
        <v>-</v>
      </c>
      <c r="F21" s="26">
        <f ca="1">IF(OR(E21=0,E21="-"),0,IFERROR(VLOOKUP(E21,'2015 BPTs'!$L$12:$L$181,1,FALSE),IFERROR(VLOOKUP(E21,'2015 BPTs'!$N$12:$N$181,1,FALSE),IFERROR(VLOOKUP(E21,'2015 BPTs'!$P$12:$P$181,1,FALSE),IFERROR(VLOOKUP(E21,'2015 BPTs'!$R$12:$R$181,1,FALSE),IFERROR(VLOOKUP(E21,'2015 BPTs'!$T$12:$T$181,1,FALSE),IFERROR(VLOOKUP(E21,'2015 BPTs'!$V$12:$V$181,1,FALSE),IFERROR(VLOOKUP(E21,'2015 BPTs'!$X$12:$X$181,1,FALSE),IFERROR(VLOOKUP(E21,'2015 BPTs'!$Z$12:$Z$181,1,FALSE),1)))))))))</f>
        <v>0</v>
      </c>
      <c r="H21" s="26" t="str">
        <f ca="1">OFFSET('2012 BPTs'!$E$11,'Check For Missing Bids'!$C21,'Check For Missing Bids'!$D21)&amp;"-"&amp;OFFSET('2012 BPTs'!$F$11,'Check For Missing Bids'!$C21,'Check For Missing Bids'!$D21)</f>
        <v>-</v>
      </c>
      <c r="I21" s="26">
        <f ca="1">IF(OR(H21=0,H21="-"),0,IFERROR(VLOOKUP(H21,'2014 BPTs'!$L$12:$L$181,1,FALSE),IFERROR(VLOOKUP(H21,'2014 BPTs'!$N$12:$N$181,1,FALSE),IFERROR(VLOOKUP(H21,'2014 BPTs'!$P$12:$P$181,1,FALSE),IFERROR(VLOOKUP(H21,'2014 BPTs'!$R$12:$R$181,1,FALSE),IFERROR(VLOOKUP(H21,'2014 BPTs'!$T$12:$T$181,1,FALSE),IFERROR(VLOOKUP(H21,'2014 BPTs'!$V$12:$V$181,1,FALSE),IFERROR(VLOOKUP(H21,'2014 BPTs'!$X$12:$X$181,1,FALSE),IFERROR(VLOOKUP(H21,'2014 BPTs'!$Z$12:$Z$181,1,FALSE),1)))))))))</f>
        <v>0</v>
      </c>
      <c r="K21" s="26" t="str">
        <f ca="1">OFFSET('2011 BPTs'!$E$11,'Check For Missing Bids'!$C21,'Check For Missing Bids'!$D21)&amp;"-"&amp;OFFSET('2011 BPTs'!$F$11,'Check For Missing Bids'!$C21,'Check For Missing Bids'!$D21)</f>
        <v>-</v>
      </c>
      <c r="L21" s="26">
        <f ca="1">IF(OR(K21=0,K21="-"),0,IFERROR(VLOOKUP(K21,'2013 BPTs'!$L$12:$L$181,1,FALSE),IFERROR(VLOOKUP(K21,'2013 BPTs'!$N$12:$N$181,1,FALSE),IFERROR(VLOOKUP(K21,'2013 BPTs'!$P$12:$P$181,1,FALSE),IFERROR(VLOOKUP(K21,'2013 BPTs'!$R$12:$R$181,1,FALSE),IFERROR(VLOOKUP(K21,'2013 BPTs'!$T$12:$T$181,1,FALSE),IFERROR(VLOOKUP(K21,'2013 BPTs'!$V$12:$V$181,1,FALSE),IFERROR(VLOOKUP(K21,'2013 BPTs'!$X$12:$X$181,1,FALSE),IFERROR(VLOOKUP(K21,'2013 BPTs'!$Z$12:$Z$181,1,FALSE),1)))))))))</f>
        <v>0</v>
      </c>
      <c r="N21" s="26" t="str">
        <f ca="1">OFFSET('2010 BPTs'!$E$11,'Check For Missing Bids'!$C21,'Check For Missing Bids'!$D21)&amp;"-"&amp;OFFSET('2010 BPTs'!$F$11,'Check For Missing Bids'!$C21,'Check For Missing Bids'!$D21)</f>
        <v>-</v>
      </c>
      <c r="O21" s="26">
        <f ca="1">IF(OR(N21=0,N21="-"),0,IFERROR(VLOOKUP(N21,'2012 BPTs'!$L$12:$L$181,1,FALSE),IFERROR(VLOOKUP(N21,'2012 BPTs'!$N$12:$N$181,1,FALSE),IFERROR(VLOOKUP(N21,'2012 BPTs'!$P$12:$P$181,1,FALSE),IFERROR(VLOOKUP(N21,'2012 BPTs'!$R$12:$R$181,1,FALSE),IFERROR(VLOOKUP(N21,'2012 BPTs'!$T$12:$T$181,1,FALSE),IFERROR(VLOOKUP(N21,'2012 BPTs'!$V$12:$V$181,1,FALSE),IFERROR(VLOOKUP(N21,'2012 BPTs'!$X$12:$X$181,1,FALSE),IFERROR(VLOOKUP(N21,'2012 BPTs'!$Z$12:$Z$181,1,FALSE),1)))))))))</f>
        <v>0</v>
      </c>
      <c r="Q21" s="26" t="str">
        <f ca="1">OFFSET('2009 BPTs'!$E$11,'Check For Missing Bids'!$C21,'Check For Missing Bids'!$D21)&amp;"-"&amp;OFFSET('2009 BPTs'!$F$11,'Check For Missing Bids'!$C21,'Check For Missing Bids'!$D21)</f>
        <v>-</v>
      </c>
      <c r="R21" s="26">
        <f ca="1">IF(OR(Q21=0,Q21="-"),0,IFERROR(VLOOKUP(Q21,'2011 BPTs'!$L$12:$L$181,1,FALSE),IFERROR(VLOOKUP(Q21,'2011 BPTs'!$N$12:$N$181,1,FALSE),IFERROR(VLOOKUP(Q21,'2011 BPTs'!$P$12:$P$181,1,FALSE),IFERROR(VLOOKUP(Q21,'2011 BPTs'!$R$12:$R$181,1,FALSE),IFERROR(VLOOKUP(Q21,'2011 BPTs'!$T$12:$T$181,1,FALSE),IFERROR(VLOOKUP(Q21,'2011 BPTs'!$V$12:$V$181,1,FALSE),IFERROR(VLOOKUP(Q21,'2011 BPTs'!$X$12:$X$181,1,FALSE),IFERROR(VLOOKUP(Q21,'2011 BPTs'!$Z$12:$Z$181,1,FALSE),1)))))))))</f>
        <v>0</v>
      </c>
    </row>
    <row r="22" spans="2:18" x14ac:dyDescent="0.2">
      <c r="B22" s="26">
        <f t="shared" si="0"/>
        <v>15</v>
      </c>
      <c r="C22" s="26">
        <f t="shared" si="1"/>
        <v>15</v>
      </c>
      <c r="D22" s="26">
        <f t="shared" si="2"/>
        <v>1</v>
      </c>
      <c r="E22" s="26" t="str">
        <f ca="1">OFFSET('2013 BPTs'!$E$11,'Check For Missing Bids'!$C22,'Check For Missing Bids'!$D22)&amp;"-"&amp;OFFSET('2013 BPTs'!$F$11,'Check For Missing Bids'!$C22,'Check For Missing Bids'!$D22)</f>
        <v>-</v>
      </c>
      <c r="F22" s="26">
        <f ca="1">IF(OR(E22=0,E22="-"),0,IFERROR(VLOOKUP(E22,'2015 BPTs'!$L$12:$L$181,1,FALSE),IFERROR(VLOOKUP(E22,'2015 BPTs'!$N$12:$N$181,1,FALSE),IFERROR(VLOOKUP(E22,'2015 BPTs'!$P$12:$P$181,1,FALSE),IFERROR(VLOOKUP(E22,'2015 BPTs'!$R$12:$R$181,1,FALSE),IFERROR(VLOOKUP(E22,'2015 BPTs'!$T$12:$T$181,1,FALSE),IFERROR(VLOOKUP(E22,'2015 BPTs'!$V$12:$V$181,1,FALSE),IFERROR(VLOOKUP(E22,'2015 BPTs'!$X$12:$X$181,1,FALSE),IFERROR(VLOOKUP(E22,'2015 BPTs'!$Z$12:$Z$181,1,FALSE),1)))))))))</f>
        <v>0</v>
      </c>
      <c r="H22" s="26" t="str">
        <f ca="1">OFFSET('2012 BPTs'!$E$11,'Check For Missing Bids'!$C22,'Check For Missing Bids'!$D22)&amp;"-"&amp;OFFSET('2012 BPTs'!$F$11,'Check For Missing Bids'!$C22,'Check For Missing Bids'!$D22)</f>
        <v>-</v>
      </c>
      <c r="I22" s="26">
        <f ca="1">IF(OR(H22=0,H22="-"),0,IFERROR(VLOOKUP(H22,'2014 BPTs'!$L$12:$L$181,1,FALSE),IFERROR(VLOOKUP(H22,'2014 BPTs'!$N$12:$N$181,1,FALSE),IFERROR(VLOOKUP(H22,'2014 BPTs'!$P$12:$P$181,1,FALSE),IFERROR(VLOOKUP(H22,'2014 BPTs'!$R$12:$R$181,1,FALSE),IFERROR(VLOOKUP(H22,'2014 BPTs'!$T$12:$T$181,1,FALSE),IFERROR(VLOOKUP(H22,'2014 BPTs'!$V$12:$V$181,1,FALSE),IFERROR(VLOOKUP(H22,'2014 BPTs'!$X$12:$X$181,1,FALSE),IFERROR(VLOOKUP(H22,'2014 BPTs'!$Z$12:$Z$181,1,FALSE),1)))))))))</f>
        <v>0</v>
      </c>
      <c r="K22" s="26" t="str">
        <f ca="1">OFFSET('2011 BPTs'!$E$11,'Check For Missing Bids'!$C22,'Check For Missing Bids'!$D22)&amp;"-"&amp;OFFSET('2011 BPTs'!$F$11,'Check For Missing Bids'!$C22,'Check For Missing Bids'!$D22)</f>
        <v>-</v>
      </c>
      <c r="L22" s="26">
        <f ca="1">IF(OR(K22=0,K22="-"),0,IFERROR(VLOOKUP(K22,'2013 BPTs'!$L$12:$L$181,1,FALSE),IFERROR(VLOOKUP(K22,'2013 BPTs'!$N$12:$N$181,1,FALSE),IFERROR(VLOOKUP(K22,'2013 BPTs'!$P$12:$P$181,1,FALSE),IFERROR(VLOOKUP(K22,'2013 BPTs'!$R$12:$R$181,1,FALSE),IFERROR(VLOOKUP(K22,'2013 BPTs'!$T$12:$T$181,1,FALSE),IFERROR(VLOOKUP(K22,'2013 BPTs'!$V$12:$V$181,1,FALSE),IFERROR(VLOOKUP(K22,'2013 BPTs'!$X$12:$X$181,1,FALSE),IFERROR(VLOOKUP(K22,'2013 BPTs'!$Z$12:$Z$181,1,FALSE),1)))))))))</f>
        <v>0</v>
      </c>
      <c r="N22" s="26" t="str">
        <f ca="1">OFFSET('2010 BPTs'!$E$11,'Check For Missing Bids'!$C22,'Check For Missing Bids'!$D22)&amp;"-"&amp;OFFSET('2010 BPTs'!$F$11,'Check For Missing Bids'!$C22,'Check For Missing Bids'!$D22)</f>
        <v>-</v>
      </c>
      <c r="O22" s="26">
        <f ca="1">IF(OR(N22=0,N22="-"),0,IFERROR(VLOOKUP(N22,'2012 BPTs'!$L$12:$L$181,1,FALSE),IFERROR(VLOOKUP(N22,'2012 BPTs'!$N$12:$N$181,1,FALSE),IFERROR(VLOOKUP(N22,'2012 BPTs'!$P$12:$P$181,1,FALSE),IFERROR(VLOOKUP(N22,'2012 BPTs'!$R$12:$R$181,1,FALSE),IFERROR(VLOOKUP(N22,'2012 BPTs'!$T$12:$T$181,1,FALSE),IFERROR(VLOOKUP(N22,'2012 BPTs'!$V$12:$V$181,1,FALSE),IFERROR(VLOOKUP(N22,'2012 BPTs'!$X$12:$X$181,1,FALSE),IFERROR(VLOOKUP(N22,'2012 BPTs'!$Z$12:$Z$181,1,FALSE),1)))))))))</f>
        <v>0</v>
      </c>
      <c r="Q22" s="26" t="str">
        <f ca="1">OFFSET('2009 BPTs'!$E$11,'Check For Missing Bids'!$C22,'Check For Missing Bids'!$D22)&amp;"-"&amp;OFFSET('2009 BPTs'!$F$11,'Check For Missing Bids'!$C22,'Check For Missing Bids'!$D22)</f>
        <v>-</v>
      </c>
      <c r="R22" s="26">
        <f ca="1">IF(OR(Q22=0,Q22="-"),0,IFERROR(VLOOKUP(Q22,'2011 BPTs'!$L$12:$L$181,1,FALSE),IFERROR(VLOOKUP(Q22,'2011 BPTs'!$N$12:$N$181,1,FALSE),IFERROR(VLOOKUP(Q22,'2011 BPTs'!$P$12:$P$181,1,FALSE),IFERROR(VLOOKUP(Q22,'2011 BPTs'!$R$12:$R$181,1,FALSE),IFERROR(VLOOKUP(Q22,'2011 BPTs'!$T$12:$T$181,1,FALSE),IFERROR(VLOOKUP(Q22,'2011 BPTs'!$V$12:$V$181,1,FALSE),IFERROR(VLOOKUP(Q22,'2011 BPTs'!$X$12:$X$181,1,FALSE),IFERROR(VLOOKUP(Q22,'2011 BPTs'!$Z$12:$Z$181,1,FALSE),1)))))))))</f>
        <v>0</v>
      </c>
    </row>
    <row r="23" spans="2:18" x14ac:dyDescent="0.2">
      <c r="B23" s="26">
        <f t="shared" si="0"/>
        <v>16</v>
      </c>
      <c r="C23" s="26">
        <f t="shared" si="1"/>
        <v>16</v>
      </c>
      <c r="D23" s="26">
        <f t="shared" si="2"/>
        <v>1</v>
      </c>
      <c r="E23" s="26" t="str">
        <f ca="1">OFFSET('2013 BPTs'!$E$11,'Check For Missing Bids'!$C23,'Check For Missing Bids'!$D23)&amp;"-"&amp;OFFSET('2013 BPTs'!$F$11,'Check For Missing Bids'!$C23,'Check For Missing Bids'!$D23)</f>
        <v>-</v>
      </c>
      <c r="F23" s="26">
        <f ca="1">IF(OR(E23=0,E23="-"),0,IFERROR(VLOOKUP(E23,'2015 BPTs'!$L$12:$L$181,1,FALSE),IFERROR(VLOOKUP(E23,'2015 BPTs'!$N$12:$N$181,1,FALSE),IFERROR(VLOOKUP(E23,'2015 BPTs'!$P$12:$P$181,1,FALSE),IFERROR(VLOOKUP(E23,'2015 BPTs'!$R$12:$R$181,1,FALSE),IFERROR(VLOOKUP(E23,'2015 BPTs'!$T$12:$T$181,1,FALSE),IFERROR(VLOOKUP(E23,'2015 BPTs'!$V$12:$V$181,1,FALSE),IFERROR(VLOOKUP(E23,'2015 BPTs'!$X$12:$X$181,1,FALSE),IFERROR(VLOOKUP(E23,'2015 BPTs'!$Z$12:$Z$181,1,FALSE),1)))))))))</f>
        <v>0</v>
      </c>
      <c r="H23" s="26" t="str">
        <f ca="1">OFFSET('2012 BPTs'!$E$11,'Check For Missing Bids'!$C23,'Check For Missing Bids'!$D23)&amp;"-"&amp;OFFSET('2012 BPTs'!$F$11,'Check For Missing Bids'!$C23,'Check For Missing Bids'!$D23)</f>
        <v>-</v>
      </c>
      <c r="I23" s="26">
        <f ca="1">IF(OR(H23=0,H23="-"),0,IFERROR(VLOOKUP(H23,'2014 BPTs'!$L$12:$L$181,1,FALSE),IFERROR(VLOOKUP(H23,'2014 BPTs'!$N$12:$N$181,1,FALSE),IFERROR(VLOOKUP(H23,'2014 BPTs'!$P$12:$P$181,1,FALSE),IFERROR(VLOOKUP(H23,'2014 BPTs'!$R$12:$R$181,1,FALSE),IFERROR(VLOOKUP(H23,'2014 BPTs'!$T$12:$T$181,1,FALSE),IFERROR(VLOOKUP(H23,'2014 BPTs'!$V$12:$V$181,1,FALSE),IFERROR(VLOOKUP(H23,'2014 BPTs'!$X$12:$X$181,1,FALSE),IFERROR(VLOOKUP(H23,'2014 BPTs'!$Z$12:$Z$181,1,FALSE),1)))))))))</f>
        <v>0</v>
      </c>
      <c r="K23" s="26" t="str">
        <f ca="1">OFFSET('2011 BPTs'!$E$11,'Check For Missing Bids'!$C23,'Check For Missing Bids'!$D23)&amp;"-"&amp;OFFSET('2011 BPTs'!$F$11,'Check For Missing Bids'!$C23,'Check For Missing Bids'!$D23)</f>
        <v>-</v>
      </c>
      <c r="L23" s="26">
        <f ca="1">IF(OR(K23=0,K23="-"),0,IFERROR(VLOOKUP(K23,'2013 BPTs'!$L$12:$L$181,1,FALSE),IFERROR(VLOOKUP(K23,'2013 BPTs'!$N$12:$N$181,1,FALSE),IFERROR(VLOOKUP(K23,'2013 BPTs'!$P$12:$P$181,1,FALSE),IFERROR(VLOOKUP(K23,'2013 BPTs'!$R$12:$R$181,1,FALSE),IFERROR(VLOOKUP(K23,'2013 BPTs'!$T$12:$T$181,1,FALSE),IFERROR(VLOOKUP(K23,'2013 BPTs'!$V$12:$V$181,1,FALSE),IFERROR(VLOOKUP(K23,'2013 BPTs'!$X$12:$X$181,1,FALSE),IFERROR(VLOOKUP(K23,'2013 BPTs'!$Z$12:$Z$181,1,FALSE),1)))))))))</f>
        <v>0</v>
      </c>
      <c r="N23" s="26" t="str">
        <f ca="1">OFFSET('2010 BPTs'!$E$11,'Check For Missing Bids'!$C23,'Check For Missing Bids'!$D23)&amp;"-"&amp;OFFSET('2010 BPTs'!$F$11,'Check For Missing Bids'!$C23,'Check For Missing Bids'!$D23)</f>
        <v>-</v>
      </c>
      <c r="O23" s="26">
        <f ca="1">IF(OR(N23=0,N23="-"),0,IFERROR(VLOOKUP(N23,'2012 BPTs'!$L$12:$L$181,1,FALSE),IFERROR(VLOOKUP(N23,'2012 BPTs'!$N$12:$N$181,1,FALSE),IFERROR(VLOOKUP(N23,'2012 BPTs'!$P$12:$P$181,1,FALSE),IFERROR(VLOOKUP(N23,'2012 BPTs'!$R$12:$R$181,1,FALSE),IFERROR(VLOOKUP(N23,'2012 BPTs'!$T$12:$T$181,1,FALSE),IFERROR(VLOOKUP(N23,'2012 BPTs'!$V$12:$V$181,1,FALSE),IFERROR(VLOOKUP(N23,'2012 BPTs'!$X$12:$X$181,1,FALSE),IFERROR(VLOOKUP(N23,'2012 BPTs'!$Z$12:$Z$181,1,FALSE),1)))))))))</f>
        <v>0</v>
      </c>
      <c r="Q23" s="26" t="str">
        <f ca="1">OFFSET('2009 BPTs'!$E$11,'Check For Missing Bids'!$C23,'Check For Missing Bids'!$D23)&amp;"-"&amp;OFFSET('2009 BPTs'!$F$11,'Check For Missing Bids'!$C23,'Check For Missing Bids'!$D23)</f>
        <v>-</v>
      </c>
      <c r="R23" s="26">
        <f ca="1">IF(OR(Q23=0,Q23="-"),0,IFERROR(VLOOKUP(Q23,'2011 BPTs'!$L$12:$L$181,1,FALSE),IFERROR(VLOOKUP(Q23,'2011 BPTs'!$N$12:$N$181,1,FALSE),IFERROR(VLOOKUP(Q23,'2011 BPTs'!$P$12:$P$181,1,FALSE),IFERROR(VLOOKUP(Q23,'2011 BPTs'!$R$12:$R$181,1,FALSE),IFERROR(VLOOKUP(Q23,'2011 BPTs'!$T$12:$T$181,1,FALSE),IFERROR(VLOOKUP(Q23,'2011 BPTs'!$V$12:$V$181,1,FALSE),IFERROR(VLOOKUP(Q23,'2011 BPTs'!$X$12:$X$181,1,FALSE),IFERROR(VLOOKUP(Q23,'2011 BPTs'!$Z$12:$Z$181,1,FALSE),1)))))))))</f>
        <v>0</v>
      </c>
    </row>
    <row r="24" spans="2:18" x14ac:dyDescent="0.2">
      <c r="B24" s="26">
        <f t="shared" si="0"/>
        <v>17</v>
      </c>
      <c r="C24" s="26">
        <f t="shared" si="1"/>
        <v>17</v>
      </c>
      <c r="D24" s="26">
        <f t="shared" si="2"/>
        <v>1</v>
      </c>
      <c r="E24" s="26" t="str">
        <f ca="1">OFFSET('2013 BPTs'!$E$11,'Check For Missing Bids'!$C24,'Check For Missing Bids'!$D24)&amp;"-"&amp;OFFSET('2013 BPTs'!$F$11,'Check For Missing Bids'!$C24,'Check For Missing Bids'!$D24)</f>
        <v>-</v>
      </c>
      <c r="F24" s="26">
        <f ca="1">IF(OR(E24=0,E24="-"),0,IFERROR(VLOOKUP(E24,'2015 BPTs'!$L$12:$L$181,1,FALSE),IFERROR(VLOOKUP(E24,'2015 BPTs'!$N$12:$N$181,1,FALSE),IFERROR(VLOOKUP(E24,'2015 BPTs'!$P$12:$P$181,1,FALSE),IFERROR(VLOOKUP(E24,'2015 BPTs'!$R$12:$R$181,1,FALSE),IFERROR(VLOOKUP(E24,'2015 BPTs'!$T$12:$T$181,1,FALSE),IFERROR(VLOOKUP(E24,'2015 BPTs'!$V$12:$V$181,1,FALSE),IFERROR(VLOOKUP(E24,'2015 BPTs'!$X$12:$X$181,1,FALSE),IFERROR(VLOOKUP(E24,'2015 BPTs'!$Z$12:$Z$181,1,FALSE),1)))))))))</f>
        <v>0</v>
      </c>
      <c r="H24" s="26" t="str">
        <f ca="1">OFFSET('2012 BPTs'!$E$11,'Check For Missing Bids'!$C24,'Check For Missing Bids'!$D24)&amp;"-"&amp;OFFSET('2012 BPTs'!$F$11,'Check For Missing Bids'!$C24,'Check For Missing Bids'!$D24)</f>
        <v>-</v>
      </c>
      <c r="I24" s="26">
        <f ca="1">IF(OR(H24=0,H24="-"),0,IFERROR(VLOOKUP(H24,'2014 BPTs'!$L$12:$L$181,1,FALSE),IFERROR(VLOOKUP(H24,'2014 BPTs'!$N$12:$N$181,1,FALSE),IFERROR(VLOOKUP(H24,'2014 BPTs'!$P$12:$P$181,1,FALSE),IFERROR(VLOOKUP(H24,'2014 BPTs'!$R$12:$R$181,1,FALSE),IFERROR(VLOOKUP(H24,'2014 BPTs'!$T$12:$T$181,1,FALSE),IFERROR(VLOOKUP(H24,'2014 BPTs'!$V$12:$V$181,1,FALSE),IFERROR(VLOOKUP(H24,'2014 BPTs'!$X$12:$X$181,1,FALSE),IFERROR(VLOOKUP(H24,'2014 BPTs'!$Z$12:$Z$181,1,FALSE),1)))))))))</f>
        <v>0</v>
      </c>
      <c r="K24" s="26" t="str">
        <f ca="1">OFFSET('2011 BPTs'!$E$11,'Check For Missing Bids'!$C24,'Check For Missing Bids'!$D24)&amp;"-"&amp;OFFSET('2011 BPTs'!$F$11,'Check For Missing Bids'!$C24,'Check For Missing Bids'!$D24)</f>
        <v>-</v>
      </c>
      <c r="L24" s="26">
        <f ca="1">IF(OR(K24=0,K24="-"),0,IFERROR(VLOOKUP(K24,'2013 BPTs'!$L$12:$L$181,1,FALSE),IFERROR(VLOOKUP(K24,'2013 BPTs'!$N$12:$N$181,1,FALSE),IFERROR(VLOOKUP(K24,'2013 BPTs'!$P$12:$P$181,1,FALSE),IFERROR(VLOOKUP(K24,'2013 BPTs'!$R$12:$R$181,1,FALSE),IFERROR(VLOOKUP(K24,'2013 BPTs'!$T$12:$T$181,1,FALSE),IFERROR(VLOOKUP(K24,'2013 BPTs'!$V$12:$V$181,1,FALSE),IFERROR(VLOOKUP(K24,'2013 BPTs'!$X$12:$X$181,1,FALSE),IFERROR(VLOOKUP(K24,'2013 BPTs'!$Z$12:$Z$181,1,FALSE),1)))))))))</f>
        <v>0</v>
      </c>
      <c r="N24" s="26" t="str">
        <f ca="1">OFFSET('2010 BPTs'!$E$11,'Check For Missing Bids'!$C24,'Check For Missing Bids'!$D24)&amp;"-"&amp;OFFSET('2010 BPTs'!$F$11,'Check For Missing Bids'!$C24,'Check For Missing Bids'!$D24)</f>
        <v>-</v>
      </c>
      <c r="O24" s="26">
        <f ca="1">IF(OR(N24=0,N24="-"),0,IFERROR(VLOOKUP(N24,'2012 BPTs'!$L$12:$L$181,1,FALSE),IFERROR(VLOOKUP(N24,'2012 BPTs'!$N$12:$N$181,1,FALSE),IFERROR(VLOOKUP(N24,'2012 BPTs'!$P$12:$P$181,1,FALSE),IFERROR(VLOOKUP(N24,'2012 BPTs'!$R$12:$R$181,1,FALSE),IFERROR(VLOOKUP(N24,'2012 BPTs'!$T$12:$T$181,1,FALSE),IFERROR(VLOOKUP(N24,'2012 BPTs'!$V$12:$V$181,1,FALSE),IFERROR(VLOOKUP(N24,'2012 BPTs'!$X$12:$X$181,1,FALSE),IFERROR(VLOOKUP(N24,'2012 BPTs'!$Z$12:$Z$181,1,FALSE),1)))))))))</f>
        <v>0</v>
      </c>
      <c r="Q24" s="26" t="str">
        <f ca="1">OFFSET('2009 BPTs'!$E$11,'Check For Missing Bids'!$C24,'Check For Missing Bids'!$D24)&amp;"-"&amp;OFFSET('2009 BPTs'!$F$11,'Check For Missing Bids'!$C24,'Check For Missing Bids'!$D24)</f>
        <v>-</v>
      </c>
      <c r="R24" s="26">
        <f ca="1">IF(OR(Q24=0,Q24="-"),0,IFERROR(VLOOKUP(Q24,'2011 BPTs'!$L$12:$L$181,1,FALSE),IFERROR(VLOOKUP(Q24,'2011 BPTs'!$N$12:$N$181,1,FALSE),IFERROR(VLOOKUP(Q24,'2011 BPTs'!$P$12:$P$181,1,FALSE),IFERROR(VLOOKUP(Q24,'2011 BPTs'!$R$12:$R$181,1,FALSE),IFERROR(VLOOKUP(Q24,'2011 BPTs'!$T$12:$T$181,1,FALSE),IFERROR(VLOOKUP(Q24,'2011 BPTs'!$V$12:$V$181,1,FALSE),IFERROR(VLOOKUP(Q24,'2011 BPTs'!$X$12:$X$181,1,FALSE),IFERROR(VLOOKUP(Q24,'2011 BPTs'!$Z$12:$Z$181,1,FALSE),1)))))))))</f>
        <v>0</v>
      </c>
    </row>
    <row r="25" spans="2:18" x14ac:dyDescent="0.2">
      <c r="B25" s="26">
        <f t="shared" si="0"/>
        <v>18</v>
      </c>
      <c r="C25" s="26">
        <f t="shared" si="1"/>
        <v>18</v>
      </c>
      <c r="D25" s="26">
        <f t="shared" si="2"/>
        <v>1</v>
      </c>
      <c r="E25" s="26" t="str">
        <f ca="1">OFFSET('2013 BPTs'!$E$11,'Check For Missing Bids'!$C25,'Check For Missing Bids'!$D25)&amp;"-"&amp;OFFSET('2013 BPTs'!$F$11,'Check For Missing Bids'!$C25,'Check For Missing Bids'!$D25)</f>
        <v>-</v>
      </c>
      <c r="F25" s="26">
        <f ca="1">IF(OR(E25=0,E25="-"),0,IFERROR(VLOOKUP(E25,'2015 BPTs'!$L$12:$L$181,1,FALSE),IFERROR(VLOOKUP(E25,'2015 BPTs'!$N$12:$N$181,1,FALSE),IFERROR(VLOOKUP(E25,'2015 BPTs'!$P$12:$P$181,1,FALSE),IFERROR(VLOOKUP(E25,'2015 BPTs'!$R$12:$R$181,1,FALSE),IFERROR(VLOOKUP(E25,'2015 BPTs'!$T$12:$T$181,1,FALSE),IFERROR(VLOOKUP(E25,'2015 BPTs'!$V$12:$V$181,1,FALSE),IFERROR(VLOOKUP(E25,'2015 BPTs'!$X$12:$X$181,1,FALSE),IFERROR(VLOOKUP(E25,'2015 BPTs'!$Z$12:$Z$181,1,FALSE),1)))))))))</f>
        <v>0</v>
      </c>
      <c r="H25" s="26" t="str">
        <f ca="1">OFFSET('2012 BPTs'!$E$11,'Check For Missing Bids'!$C25,'Check For Missing Bids'!$D25)&amp;"-"&amp;OFFSET('2012 BPTs'!$F$11,'Check For Missing Bids'!$C25,'Check For Missing Bids'!$D25)</f>
        <v>-</v>
      </c>
      <c r="I25" s="26">
        <f ca="1">IF(OR(H25=0,H25="-"),0,IFERROR(VLOOKUP(H25,'2014 BPTs'!$L$12:$L$181,1,FALSE),IFERROR(VLOOKUP(H25,'2014 BPTs'!$N$12:$N$181,1,FALSE),IFERROR(VLOOKUP(H25,'2014 BPTs'!$P$12:$P$181,1,FALSE),IFERROR(VLOOKUP(H25,'2014 BPTs'!$R$12:$R$181,1,FALSE),IFERROR(VLOOKUP(H25,'2014 BPTs'!$T$12:$T$181,1,FALSE),IFERROR(VLOOKUP(H25,'2014 BPTs'!$V$12:$V$181,1,FALSE),IFERROR(VLOOKUP(H25,'2014 BPTs'!$X$12:$X$181,1,FALSE),IFERROR(VLOOKUP(H25,'2014 BPTs'!$Z$12:$Z$181,1,FALSE),1)))))))))</f>
        <v>0</v>
      </c>
      <c r="K25" s="26" t="str">
        <f ca="1">OFFSET('2011 BPTs'!$E$11,'Check For Missing Bids'!$C25,'Check For Missing Bids'!$D25)&amp;"-"&amp;OFFSET('2011 BPTs'!$F$11,'Check For Missing Bids'!$C25,'Check For Missing Bids'!$D25)</f>
        <v>-</v>
      </c>
      <c r="L25" s="26">
        <f ca="1">IF(OR(K25=0,K25="-"),0,IFERROR(VLOOKUP(K25,'2013 BPTs'!$L$12:$L$181,1,FALSE),IFERROR(VLOOKUP(K25,'2013 BPTs'!$N$12:$N$181,1,FALSE),IFERROR(VLOOKUP(K25,'2013 BPTs'!$P$12:$P$181,1,FALSE),IFERROR(VLOOKUP(K25,'2013 BPTs'!$R$12:$R$181,1,FALSE),IFERROR(VLOOKUP(K25,'2013 BPTs'!$T$12:$T$181,1,FALSE),IFERROR(VLOOKUP(K25,'2013 BPTs'!$V$12:$V$181,1,FALSE),IFERROR(VLOOKUP(K25,'2013 BPTs'!$X$12:$X$181,1,FALSE),IFERROR(VLOOKUP(K25,'2013 BPTs'!$Z$12:$Z$181,1,FALSE),1)))))))))</f>
        <v>0</v>
      </c>
      <c r="N25" s="26" t="str">
        <f ca="1">OFFSET('2010 BPTs'!$E$11,'Check For Missing Bids'!$C25,'Check For Missing Bids'!$D25)&amp;"-"&amp;OFFSET('2010 BPTs'!$F$11,'Check For Missing Bids'!$C25,'Check For Missing Bids'!$D25)</f>
        <v>-</v>
      </c>
      <c r="O25" s="26">
        <f ca="1">IF(OR(N25=0,N25="-"),0,IFERROR(VLOOKUP(N25,'2012 BPTs'!$L$12:$L$181,1,FALSE),IFERROR(VLOOKUP(N25,'2012 BPTs'!$N$12:$N$181,1,FALSE),IFERROR(VLOOKUP(N25,'2012 BPTs'!$P$12:$P$181,1,FALSE),IFERROR(VLOOKUP(N25,'2012 BPTs'!$R$12:$R$181,1,FALSE),IFERROR(VLOOKUP(N25,'2012 BPTs'!$T$12:$T$181,1,FALSE),IFERROR(VLOOKUP(N25,'2012 BPTs'!$V$12:$V$181,1,FALSE),IFERROR(VLOOKUP(N25,'2012 BPTs'!$X$12:$X$181,1,FALSE),IFERROR(VLOOKUP(N25,'2012 BPTs'!$Z$12:$Z$181,1,FALSE),1)))))))))</f>
        <v>0</v>
      </c>
      <c r="Q25" s="26" t="str">
        <f ca="1">OFFSET('2009 BPTs'!$E$11,'Check For Missing Bids'!$C25,'Check For Missing Bids'!$D25)&amp;"-"&amp;OFFSET('2009 BPTs'!$F$11,'Check For Missing Bids'!$C25,'Check For Missing Bids'!$D25)</f>
        <v>-</v>
      </c>
      <c r="R25" s="26">
        <f ca="1">IF(OR(Q25=0,Q25="-"),0,IFERROR(VLOOKUP(Q25,'2011 BPTs'!$L$12:$L$181,1,FALSE),IFERROR(VLOOKUP(Q25,'2011 BPTs'!$N$12:$N$181,1,FALSE),IFERROR(VLOOKUP(Q25,'2011 BPTs'!$P$12:$P$181,1,FALSE),IFERROR(VLOOKUP(Q25,'2011 BPTs'!$R$12:$R$181,1,FALSE),IFERROR(VLOOKUP(Q25,'2011 BPTs'!$T$12:$T$181,1,FALSE),IFERROR(VLOOKUP(Q25,'2011 BPTs'!$V$12:$V$181,1,FALSE),IFERROR(VLOOKUP(Q25,'2011 BPTs'!$X$12:$X$181,1,FALSE),IFERROR(VLOOKUP(Q25,'2011 BPTs'!$Z$12:$Z$181,1,FALSE),1)))))))))</f>
        <v>0</v>
      </c>
    </row>
    <row r="26" spans="2:18" x14ac:dyDescent="0.2">
      <c r="B26" s="26">
        <f t="shared" si="0"/>
        <v>19</v>
      </c>
      <c r="C26" s="26">
        <f t="shared" si="1"/>
        <v>19</v>
      </c>
      <c r="D26" s="26">
        <f t="shared" si="2"/>
        <v>1</v>
      </c>
      <c r="E26" s="26" t="str">
        <f ca="1">OFFSET('2013 BPTs'!$E$11,'Check For Missing Bids'!$C26,'Check For Missing Bids'!$D26)&amp;"-"&amp;OFFSET('2013 BPTs'!$F$11,'Check For Missing Bids'!$C26,'Check For Missing Bids'!$D26)</f>
        <v>-</v>
      </c>
      <c r="F26" s="26">
        <f ca="1">IF(OR(E26=0,E26="-"),0,IFERROR(VLOOKUP(E26,'2015 BPTs'!$L$12:$L$181,1,FALSE),IFERROR(VLOOKUP(E26,'2015 BPTs'!$N$12:$N$181,1,FALSE),IFERROR(VLOOKUP(E26,'2015 BPTs'!$P$12:$P$181,1,FALSE),IFERROR(VLOOKUP(E26,'2015 BPTs'!$R$12:$R$181,1,FALSE),IFERROR(VLOOKUP(E26,'2015 BPTs'!$T$12:$T$181,1,FALSE),IFERROR(VLOOKUP(E26,'2015 BPTs'!$V$12:$V$181,1,FALSE),IFERROR(VLOOKUP(E26,'2015 BPTs'!$X$12:$X$181,1,FALSE),IFERROR(VLOOKUP(E26,'2015 BPTs'!$Z$12:$Z$181,1,FALSE),1)))))))))</f>
        <v>0</v>
      </c>
      <c r="H26" s="26" t="str">
        <f ca="1">OFFSET('2012 BPTs'!$E$11,'Check For Missing Bids'!$C26,'Check For Missing Bids'!$D26)&amp;"-"&amp;OFFSET('2012 BPTs'!$F$11,'Check For Missing Bids'!$C26,'Check For Missing Bids'!$D26)</f>
        <v>-</v>
      </c>
      <c r="I26" s="26">
        <f ca="1">IF(OR(H26=0,H26="-"),0,IFERROR(VLOOKUP(H26,'2014 BPTs'!$L$12:$L$181,1,FALSE),IFERROR(VLOOKUP(H26,'2014 BPTs'!$N$12:$N$181,1,FALSE),IFERROR(VLOOKUP(H26,'2014 BPTs'!$P$12:$P$181,1,FALSE),IFERROR(VLOOKUP(H26,'2014 BPTs'!$R$12:$R$181,1,FALSE),IFERROR(VLOOKUP(H26,'2014 BPTs'!$T$12:$T$181,1,FALSE),IFERROR(VLOOKUP(H26,'2014 BPTs'!$V$12:$V$181,1,FALSE),IFERROR(VLOOKUP(H26,'2014 BPTs'!$X$12:$X$181,1,FALSE),IFERROR(VLOOKUP(H26,'2014 BPTs'!$Z$12:$Z$181,1,FALSE),1)))))))))</f>
        <v>0</v>
      </c>
      <c r="K26" s="26" t="str">
        <f ca="1">OFFSET('2011 BPTs'!$E$11,'Check For Missing Bids'!$C26,'Check For Missing Bids'!$D26)&amp;"-"&amp;OFFSET('2011 BPTs'!$F$11,'Check For Missing Bids'!$C26,'Check For Missing Bids'!$D26)</f>
        <v>-</v>
      </c>
      <c r="L26" s="26">
        <f ca="1">IF(OR(K26=0,K26="-"),0,IFERROR(VLOOKUP(K26,'2013 BPTs'!$L$12:$L$181,1,FALSE),IFERROR(VLOOKUP(K26,'2013 BPTs'!$N$12:$N$181,1,FALSE),IFERROR(VLOOKUP(K26,'2013 BPTs'!$P$12:$P$181,1,FALSE),IFERROR(VLOOKUP(K26,'2013 BPTs'!$R$12:$R$181,1,FALSE),IFERROR(VLOOKUP(K26,'2013 BPTs'!$T$12:$T$181,1,FALSE),IFERROR(VLOOKUP(K26,'2013 BPTs'!$V$12:$V$181,1,FALSE),IFERROR(VLOOKUP(K26,'2013 BPTs'!$X$12:$X$181,1,FALSE),IFERROR(VLOOKUP(K26,'2013 BPTs'!$Z$12:$Z$181,1,FALSE),1)))))))))</f>
        <v>0</v>
      </c>
      <c r="N26" s="26" t="str">
        <f ca="1">OFFSET('2010 BPTs'!$E$11,'Check For Missing Bids'!$C26,'Check For Missing Bids'!$D26)&amp;"-"&amp;OFFSET('2010 BPTs'!$F$11,'Check For Missing Bids'!$C26,'Check For Missing Bids'!$D26)</f>
        <v>-</v>
      </c>
      <c r="O26" s="26">
        <f ca="1">IF(OR(N26=0,N26="-"),0,IFERROR(VLOOKUP(N26,'2012 BPTs'!$L$12:$L$181,1,FALSE),IFERROR(VLOOKUP(N26,'2012 BPTs'!$N$12:$N$181,1,FALSE),IFERROR(VLOOKUP(N26,'2012 BPTs'!$P$12:$P$181,1,FALSE),IFERROR(VLOOKUP(N26,'2012 BPTs'!$R$12:$R$181,1,FALSE),IFERROR(VLOOKUP(N26,'2012 BPTs'!$T$12:$T$181,1,FALSE),IFERROR(VLOOKUP(N26,'2012 BPTs'!$V$12:$V$181,1,FALSE),IFERROR(VLOOKUP(N26,'2012 BPTs'!$X$12:$X$181,1,FALSE),IFERROR(VLOOKUP(N26,'2012 BPTs'!$Z$12:$Z$181,1,FALSE),1)))))))))</f>
        <v>0</v>
      </c>
      <c r="Q26" s="26" t="str">
        <f ca="1">OFFSET('2009 BPTs'!$E$11,'Check For Missing Bids'!$C26,'Check For Missing Bids'!$D26)&amp;"-"&amp;OFFSET('2009 BPTs'!$F$11,'Check For Missing Bids'!$C26,'Check For Missing Bids'!$D26)</f>
        <v>-</v>
      </c>
      <c r="R26" s="26">
        <f ca="1">IF(OR(Q26=0,Q26="-"),0,IFERROR(VLOOKUP(Q26,'2011 BPTs'!$L$12:$L$181,1,FALSE),IFERROR(VLOOKUP(Q26,'2011 BPTs'!$N$12:$N$181,1,FALSE),IFERROR(VLOOKUP(Q26,'2011 BPTs'!$P$12:$P$181,1,FALSE),IFERROR(VLOOKUP(Q26,'2011 BPTs'!$R$12:$R$181,1,FALSE),IFERROR(VLOOKUP(Q26,'2011 BPTs'!$T$12:$T$181,1,FALSE),IFERROR(VLOOKUP(Q26,'2011 BPTs'!$V$12:$V$181,1,FALSE),IFERROR(VLOOKUP(Q26,'2011 BPTs'!$X$12:$X$181,1,FALSE),IFERROR(VLOOKUP(Q26,'2011 BPTs'!$Z$12:$Z$181,1,FALSE),1)))))))))</f>
        <v>0</v>
      </c>
    </row>
    <row r="27" spans="2:18" x14ac:dyDescent="0.2">
      <c r="B27" s="26">
        <f t="shared" si="0"/>
        <v>20</v>
      </c>
      <c r="C27" s="26">
        <f t="shared" si="1"/>
        <v>20</v>
      </c>
      <c r="D27" s="26">
        <f t="shared" si="2"/>
        <v>1</v>
      </c>
      <c r="E27" s="26" t="str">
        <f ca="1">OFFSET('2013 BPTs'!$E$11,'Check For Missing Bids'!$C27,'Check For Missing Bids'!$D27)&amp;"-"&amp;OFFSET('2013 BPTs'!$F$11,'Check For Missing Bids'!$C27,'Check For Missing Bids'!$D27)</f>
        <v>-</v>
      </c>
      <c r="F27" s="26">
        <f ca="1">IF(OR(E27=0,E27="-"),0,IFERROR(VLOOKUP(E27,'2015 BPTs'!$L$12:$L$181,1,FALSE),IFERROR(VLOOKUP(E27,'2015 BPTs'!$N$12:$N$181,1,FALSE),IFERROR(VLOOKUP(E27,'2015 BPTs'!$P$12:$P$181,1,FALSE),IFERROR(VLOOKUP(E27,'2015 BPTs'!$R$12:$R$181,1,FALSE),IFERROR(VLOOKUP(E27,'2015 BPTs'!$T$12:$T$181,1,FALSE),IFERROR(VLOOKUP(E27,'2015 BPTs'!$V$12:$V$181,1,FALSE),IFERROR(VLOOKUP(E27,'2015 BPTs'!$X$12:$X$181,1,FALSE),IFERROR(VLOOKUP(E27,'2015 BPTs'!$Z$12:$Z$181,1,FALSE),1)))))))))</f>
        <v>0</v>
      </c>
      <c r="H27" s="26" t="str">
        <f ca="1">OFFSET('2012 BPTs'!$E$11,'Check For Missing Bids'!$C27,'Check For Missing Bids'!$D27)&amp;"-"&amp;OFFSET('2012 BPTs'!$F$11,'Check For Missing Bids'!$C27,'Check For Missing Bids'!$D27)</f>
        <v>-</v>
      </c>
      <c r="I27" s="26">
        <f ca="1">IF(OR(H27=0,H27="-"),0,IFERROR(VLOOKUP(H27,'2014 BPTs'!$L$12:$L$181,1,FALSE),IFERROR(VLOOKUP(H27,'2014 BPTs'!$N$12:$N$181,1,FALSE),IFERROR(VLOOKUP(H27,'2014 BPTs'!$P$12:$P$181,1,FALSE),IFERROR(VLOOKUP(H27,'2014 BPTs'!$R$12:$R$181,1,FALSE),IFERROR(VLOOKUP(H27,'2014 BPTs'!$T$12:$T$181,1,FALSE),IFERROR(VLOOKUP(H27,'2014 BPTs'!$V$12:$V$181,1,FALSE),IFERROR(VLOOKUP(H27,'2014 BPTs'!$X$12:$X$181,1,FALSE),IFERROR(VLOOKUP(H27,'2014 BPTs'!$Z$12:$Z$181,1,FALSE),1)))))))))</f>
        <v>0</v>
      </c>
      <c r="K27" s="26" t="str">
        <f ca="1">OFFSET('2011 BPTs'!$E$11,'Check For Missing Bids'!$C27,'Check For Missing Bids'!$D27)&amp;"-"&amp;OFFSET('2011 BPTs'!$F$11,'Check For Missing Bids'!$C27,'Check For Missing Bids'!$D27)</f>
        <v>-</v>
      </c>
      <c r="L27" s="26">
        <f ca="1">IF(OR(K27=0,K27="-"),0,IFERROR(VLOOKUP(K27,'2013 BPTs'!$L$12:$L$181,1,FALSE),IFERROR(VLOOKUP(K27,'2013 BPTs'!$N$12:$N$181,1,FALSE),IFERROR(VLOOKUP(K27,'2013 BPTs'!$P$12:$P$181,1,FALSE),IFERROR(VLOOKUP(K27,'2013 BPTs'!$R$12:$R$181,1,FALSE),IFERROR(VLOOKUP(K27,'2013 BPTs'!$T$12:$T$181,1,FALSE),IFERROR(VLOOKUP(K27,'2013 BPTs'!$V$12:$V$181,1,FALSE),IFERROR(VLOOKUP(K27,'2013 BPTs'!$X$12:$X$181,1,FALSE),IFERROR(VLOOKUP(K27,'2013 BPTs'!$Z$12:$Z$181,1,FALSE),1)))))))))</f>
        <v>0</v>
      </c>
      <c r="N27" s="26" t="str">
        <f ca="1">OFFSET('2010 BPTs'!$E$11,'Check For Missing Bids'!$C27,'Check For Missing Bids'!$D27)&amp;"-"&amp;OFFSET('2010 BPTs'!$F$11,'Check For Missing Bids'!$C27,'Check For Missing Bids'!$D27)</f>
        <v>-</v>
      </c>
      <c r="O27" s="26">
        <f ca="1">IF(OR(N27=0,N27="-"),0,IFERROR(VLOOKUP(N27,'2012 BPTs'!$L$12:$L$181,1,FALSE),IFERROR(VLOOKUP(N27,'2012 BPTs'!$N$12:$N$181,1,FALSE),IFERROR(VLOOKUP(N27,'2012 BPTs'!$P$12:$P$181,1,FALSE),IFERROR(VLOOKUP(N27,'2012 BPTs'!$R$12:$R$181,1,FALSE),IFERROR(VLOOKUP(N27,'2012 BPTs'!$T$12:$T$181,1,FALSE),IFERROR(VLOOKUP(N27,'2012 BPTs'!$V$12:$V$181,1,FALSE),IFERROR(VLOOKUP(N27,'2012 BPTs'!$X$12:$X$181,1,FALSE),IFERROR(VLOOKUP(N27,'2012 BPTs'!$Z$12:$Z$181,1,FALSE),1)))))))))</f>
        <v>0</v>
      </c>
      <c r="Q27" s="26" t="str">
        <f ca="1">OFFSET('2009 BPTs'!$E$11,'Check For Missing Bids'!$C27,'Check For Missing Bids'!$D27)&amp;"-"&amp;OFFSET('2009 BPTs'!$F$11,'Check For Missing Bids'!$C27,'Check For Missing Bids'!$D27)</f>
        <v>-</v>
      </c>
      <c r="R27" s="26">
        <f ca="1">IF(OR(Q27=0,Q27="-"),0,IFERROR(VLOOKUP(Q27,'2011 BPTs'!$L$12:$L$181,1,FALSE),IFERROR(VLOOKUP(Q27,'2011 BPTs'!$N$12:$N$181,1,FALSE),IFERROR(VLOOKUP(Q27,'2011 BPTs'!$P$12:$P$181,1,FALSE),IFERROR(VLOOKUP(Q27,'2011 BPTs'!$R$12:$R$181,1,FALSE),IFERROR(VLOOKUP(Q27,'2011 BPTs'!$T$12:$T$181,1,FALSE),IFERROR(VLOOKUP(Q27,'2011 BPTs'!$V$12:$V$181,1,FALSE),IFERROR(VLOOKUP(Q27,'2011 BPTs'!$X$12:$X$181,1,FALSE),IFERROR(VLOOKUP(Q27,'2011 BPTs'!$Z$12:$Z$181,1,FALSE),1)))))))))</f>
        <v>0</v>
      </c>
    </row>
    <row r="28" spans="2:18" x14ac:dyDescent="0.2">
      <c r="B28" s="26">
        <f t="shared" si="0"/>
        <v>21</v>
      </c>
      <c r="C28" s="26">
        <f t="shared" si="1"/>
        <v>21</v>
      </c>
      <c r="D28" s="26">
        <f t="shared" si="2"/>
        <v>1</v>
      </c>
      <c r="E28" s="26" t="str">
        <f ca="1">OFFSET('2013 BPTs'!$E$11,'Check For Missing Bids'!$C28,'Check For Missing Bids'!$D28)&amp;"-"&amp;OFFSET('2013 BPTs'!$F$11,'Check For Missing Bids'!$C28,'Check For Missing Bids'!$D28)</f>
        <v>-</v>
      </c>
      <c r="F28" s="26">
        <f ca="1">IF(OR(E28=0,E28="-"),0,IFERROR(VLOOKUP(E28,'2015 BPTs'!$L$12:$L$181,1,FALSE),IFERROR(VLOOKUP(E28,'2015 BPTs'!$N$12:$N$181,1,FALSE),IFERROR(VLOOKUP(E28,'2015 BPTs'!$P$12:$P$181,1,FALSE),IFERROR(VLOOKUP(E28,'2015 BPTs'!$R$12:$R$181,1,FALSE),IFERROR(VLOOKUP(E28,'2015 BPTs'!$T$12:$T$181,1,FALSE),IFERROR(VLOOKUP(E28,'2015 BPTs'!$V$12:$V$181,1,FALSE),IFERROR(VLOOKUP(E28,'2015 BPTs'!$X$12:$X$181,1,FALSE),IFERROR(VLOOKUP(E28,'2015 BPTs'!$Z$12:$Z$181,1,FALSE),1)))))))))</f>
        <v>0</v>
      </c>
      <c r="H28" s="26" t="str">
        <f ca="1">OFFSET('2012 BPTs'!$E$11,'Check For Missing Bids'!$C28,'Check For Missing Bids'!$D28)&amp;"-"&amp;OFFSET('2012 BPTs'!$F$11,'Check For Missing Bids'!$C28,'Check For Missing Bids'!$D28)</f>
        <v>-</v>
      </c>
      <c r="I28" s="26">
        <f ca="1">IF(OR(H28=0,H28="-"),0,IFERROR(VLOOKUP(H28,'2014 BPTs'!$L$12:$L$181,1,FALSE),IFERROR(VLOOKUP(H28,'2014 BPTs'!$N$12:$N$181,1,FALSE),IFERROR(VLOOKUP(H28,'2014 BPTs'!$P$12:$P$181,1,FALSE),IFERROR(VLOOKUP(H28,'2014 BPTs'!$R$12:$R$181,1,FALSE),IFERROR(VLOOKUP(H28,'2014 BPTs'!$T$12:$T$181,1,FALSE),IFERROR(VLOOKUP(H28,'2014 BPTs'!$V$12:$V$181,1,FALSE),IFERROR(VLOOKUP(H28,'2014 BPTs'!$X$12:$X$181,1,FALSE),IFERROR(VLOOKUP(H28,'2014 BPTs'!$Z$12:$Z$181,1,FALSE),1)))))))))</f>
        <v>0</v>
      </c>
      <c r="K28" s="26" t="str">
        <f ca="1">OFFSET('2011 BPTs'!$E$11,'Check For Missing Bids'!$C28,'Check For Missing Bids'!$D28)&amp;"-"&amp;OFFSET('2011 BPTs'!$F$11,'Check For Missing Bids'!$C28,'Check For Missing Bids'!$D28)</f>
        <v>-</v>
      </c>
      <c r="L28" s="26">
        <f ca="1">IF(OR(K28=0,K28="-"),0,IFERROR(VLOOKUP(K28,'2013 BPTs'!$L$12:$L$181,1,FALSE),IFERROR(VLOOKUP(K28,'2013 BPTs'!$N$12:$N$181,1,FALSE),IFERROR(VLOOKUP(K28,'2013 BPTs'!$P$12:$P$181,1,FALSE),IFERROR(VLOOKUP(K28,'2013 BPTs'!$R$12:$R$181,1,FALSE),IFERROR(VLOOKUP(K28,'2013 BPTs'!$T$12:$T$181,1,FALSE),IFERROR(VLOOKUP(K28,'2013 BPTs'!$V$12:$V$181,1,FALSE),IFERROR(VLOOKUP(K28,'2013 BPTs'!$X$12:$X$181,1,FALSE),IFERROR(VLOOKUP(K28,'2013 BPTs'!$Z$12:$Z$181,1,FALSE),1)))))))))</f>
        <v>0</v>
      </c>
      <c r="N28" s="26" t="str">
        <f ca="1">OFFSET('2010 BPTs'!$E$11,'Check For Missing Bids'!$C28,'Check For Missing Bids'!$D28)&amp;"-"&amp;OFFSET('2010 BPTs'!$F$11,'Check For Missing Bids'!$C28,'Check For Missing Bids'!$D28)</f>
        <v>-</v>
      </c>
      <c r="O28" s="26">
        <f ca="1">IF(OR(N28=0,N28="-"),0,IFERROR(VLOOKUP(N28,'2012 BPTs'!$L$12:$L$181,1,FALSE),IFERROR(VLOOKUP(N28,'2012 BPTs'!$N$12:$N$181,1,FALSE),IFERROR(VLOOKUP(N28,'2012 BPTs'!$P$12:$P$181,1,FALSE),IFERROR(VLOOKUP(N28,'2012 BPTs'!$R$12:$R$181,1,FALSE),IFERROR(VLOOKUP(N28,'2012 BPTs'!$T$12:$T$181,1,FALSE),IFERROR(VLOOKUP(N28,'2012 BPTs'!$V$12:$V$181,1,FALSE),IFERROR(VLOOKUP(N28,'2012 BPTs'!$X$12:$X$181,1,FALSE),IFERROR(VLOOKUP(N28,'2012 BPTs'!$Z$12:$Z$181,1,FALSE),1)))))))))</f>
        <v>0</v>
      </c>
      <c r="Q28" s="26" t="str">
        <f ca="1">OFFSET('2009 BPTs'!$E$11,'Check For Missing Bids'!$C28,'Check For Missing Bids'!$D28)&amp;"-"&amp;OFFSET('2009 BPTs'!$F$11,'Check For Missing Bids'!$C28,'Check For Missing Bids'!$D28)</f>
        <v>-</v>
      </c>
      <c r="R28" s="26">
        <f ca="1">IF(OR(Q28=0,Q28="-"),0,IFERROR(VLOOKUP(Q28,'2011 BPTs'!$L$12:$L$181,1,FALSE),IFERROR(VLOOKUP(Q28,'2011 BPTs'!$N$12:$N$181,1,FALSE),IFERROR(VLOOKUP(Q28,'2011 BPTs'!$P$12:$P$181,1,FALSE),IFERROR(VLOOKUP(Q28,'2011 BPTs'!$R$12:$R$181,1,FALSE),IFERROR(VLOOKUP(Q28,'2011 BPTs'!$T$12:$T$181,1,FALSE),IFERROR(VLOOKUP(Q28,'2011 BPTs'!$V$12:$V$181,1,FALSE),IFERROR(VLOOKUP(Q28,'2011 BPTs'!$X$12:$X$181,1,FALSE),IFERROR(VLOOKUP(Q28,'2011 BPTs'!$Z$12:$Z$181,1,FALSE),1)))))))))</f>
        <v>0</v>
      </c>
    </row>
    <row r="29" spans="2:18" x14ac:dyDescent="0.2">
      <c r="B29" s="26">
        <f t="shared" si="0"/>
        <v>22</v>
      </c>
      <c r="C29" s="26">
        <f t="shared" si="1"/>
        <v>22</v>
      </c>
      <c r="D29" s="26">
        <f t="shared" si="2"/>
        <v>1</v>
      </c>
      <c r="E29" s="26" t="str">
        <f ca="1">OFFSET('2013 BPTs'!$E$11,'Check For Missing Bids'!$C29,'Check For Missing Bids'!$D29)&amp;"-"&amp;OFFSET('2013 BPTs'!$F$11,'Check For Missing Bids'!$C29,'Check For Missing Bids'!$D29)</f>
        <v>-</v>
      </c>
      <c r="F29" s="26">
        <f ca="1">IF(OR(E29=0,E29="-"),0,IFERROR(VLOOKUP(E29,'2015 BPTs'!$L$12:$L$181,1,FALSE),IFERROR(VLOOKUP(E29,'2015 BPTs'!$N$12:$N$181,1,FALSE),IFERROR(VLOOKUP(E29,'2015 BPTs'!$P$12:$P$181,1,FALSE),IFERROR(VLOOKUP(E29,'2015 BPTs'!$R$12:$R$181,1,FALSE),IFERROR(VLOOKUP(E29,'2015 BPTs'!$T$12:$T$181,1,FALSE),IFERROR(VLOOKUP(E29,'2015 BPTs'!$V$12:$V$181,1,FALSE),IFERROR(VLOOKUP(E29,'2015 BPTs'!$X$12:$X$181,1,FALSE),IFERROR(VLOOKUP(E29,'2015 BPTs'!$Z$12:$Z$181,1,FALSE),1)))))))))</f>
        <v>0</v>
      </c>
      <c r="H29" s="26" t="str">
        <f ca="1">OFFSET('2012 BPTs'!$E$11,'Check For Missing Bids'!$C29,'Check For Missing Bids'!$D29)&amp;"-"&amp;OFFSET('2012 BPTs'!$F$11,'Check For Missing Bids'!$C29,'Check For Missing Bids'!$D29)</f>
        <v>-</v>
      </c>
      <c r="I29" s="26">
        <f ca="1">IF(OR(H29=0,H29="-"),0,IFERROR(VLOOKUP(H29,'2014 BPTs'!$L$12:$L$181,1,FALSE),IFERROR(VLOOKUP(H29,'2014 BPTs'!$N$12:$N$181,1,FALSE),IFERROR(VLOOKUP(H29,'2014 BPTs'!$P$12:$P$181,1,FALSE),IFERROR(VLOOKUP(H29,'2014 BPTs'!$R$12:$R$181,1,FALSE),IFERROR(VLOOKUP(H29,'2014 BPTs'!$T$12:$T$181,1,FALSE),IFERROR(VLOOKUP(H29,'2014 BPTs'!$V$12:$V$181,1,FALSE),IFERROR(VLOOKUP(H29,'2014 BPTs'!$X$12:$X$181,1,FALSE),IFERROR(VLOOKUP(H29,'2014 BPTs'!$Z$12:$Z$181,1,FALSE),1)))))))))</f>
        <v>0</v>
      </c>
      <c r="K29" s="26" t="str">
        <f ca="1">OFFSET('2011 BPTs'!$E$11,'Check For Missing Bids'!$C29,'Check For Missing Bids'!$D29)&amp;"-"&amp;OFFSET('2011 BPTs'!$F$11,'Check For Missing Bids'!$C29,'Check For Missing Bids'!$D29)</f>
        <v>-</v>
      </c>
      <c r="L29" s="26">
        <f ca="1">IF(OR(K29=0,K29="-"),0,IFERROR(VLOOKUP(K29,'2013 BPTs'!$L$12:$L$181,1,FALSE),IFERROR(VLOOKUP(K29,'2013 BPTs'!$N$12:$N$181,1,FALSE),IFERROR(VLOOKUP(K29,'2013 BPTs'!$P$12:$P$181,1,FALSE),IFERROR(VLOOKUP(K29,'2013 BPTs'!$R$12:$R$181,1,FALSE),IFERROR(VLOOKUP(K29,'2013 BPTs'!$T$12:$T$181,1,FALSE),IFERROR(VLOOKUP(K29,'2013 BPTs'!$V$12:$V$181,1,FALSE),IFERROR(VLOOKUP(K29,'2013 BPTs'!$X$12:$X$181,1,FALSE),IFERROR(VLOOKUP(K29,'2013 BPTs'!$Z$12:$Z$181,1,FALSE),1)))))))))</f>
        <v>0</v>
      </c>
      <c r="N29" s="26" t="str">
        <f ca="1">OFFSET('2010 BPTs'!$E$11,'Check For Missing Bids'!$C29,'Check For Missing Bids'!$D29)&amp;"-"&amp;OFFSET('2010 BPTs'!$F$11,'Check For Missing Bids'!$C29,'Check For Missing Bids'!$D29)</f>
        <v>-</v>
      </c>
      <c r="O29" s="26">
        <f ca="1">IF(OR(N29=0,N29="-"),0,IFERROR(VLOOKUP(N29,'2012 BPTs'!$L$12:$L$181,1,FALSE),IFERROR(VLOOKUP(N29,'2012 BPTs'!$N$12:$N$181,1,FALSE),IFERROR(VLOOKUP(N29,'2012 BPTs'!$P$12:$P$181,1,FALSE),IFERROR(VLOOKUP(N29,'2012 BPTs'!$R$12:$R$181,1,FALSE),IFERROR(VLOOKUP(N29,'2012 BPTs'!$T$12:$T$181,1,FALSE),IFERROR(VLOOKUP(N29,'2012 BPTs'!$V$12:$V$181,1,FALSE),IFERROR(VLOOKUP(N29,'2012 BPTs'!$X$12:$X$181,1,FALSE),IFERROR(VLOOKUP(N29,'2012 BPTs'!$Z$12:$Z$181,1,FALSE),1)))))))))</f>
        <v>0</v>
      </c>
      <c r="Q29" s="26" t="str">
        <f ca="1">OFFSET('2009 BPTs'!$E$11,'Check For Missing Bids'!$C29,'Check For Missing Bids'!$D29)&amp;"-"&amp;OFFSET('2009 BPTs'!$F$11,'Check For Missing Bids'!$C29,'Check For Missing Bids'!$D29)</f>
        <v>-</v>
      </c>
      <c r="R29" s="26">
        <f ca="1">IF(OR(Q29=0,Q29="-"),0,IFERROR(VLOOKUP(Q29,'2011 BPTs'!$L$12:$L$181,1,FALSE),IFERROR(VLOOKUP(Q29,'2011 BPTs'!$N$12:$N$181,1,FALSE),IFERROR(VLOOKUP(Q29,'2011 BPTs'!$P$12:$P$181,1,FALSE),IFERROR(VLOOKUP(Q29,'2011 BPTs'!$R$12:$R$181,1,FALSE),IFERROR(VLOOKUP(Q29,'2011 BPTs'!$T$12:$T$181,1,FALSE),IFERROR(VLOOKUP(Q29,'2011 BPTs'!$V$12:$V$181,1,FALSE),IFERROR(VLOOKUP(Q29,'2011 BPTs'!$X$12:$X$181,1,FALSE),IFERROR(VLOOKUP(Q29,'2011 BPTs'!$Z$12:$Z$181,1,FALSE),1)))))))))</f>
        <v>0</v>
      </c>
    </row>
    <row r="30" spans="2:18" x14ac:dyDescent="0.2">
      <c r="B30" s="26">
        <f t="shared" si="0"/>
        <v>23</v>
      </c>
      <c r="C30" s="26">
        <f t="shared" si="1"/>
        <v>23</v>
      </c>
      <c r="D30" s="26">
        <f t="shared" si="2"/>
        <v>1</v>
      </c>
      <c r="E30" s="26" t="str">
        <f ca="1">OFFSET('2013 BPTs'!$E$11,'Check For Missing Bids'!$C30,'Check For Missing Bids'!$D30)&amp;"-"&amp;OFFSET('2013 BPTs'!$F$11,'Check For Missing Bids'!$C30,'Check For Missing Bids'!$D30)</f>
        <v>-</v>
      </c>
      <c r="F30" s="26">
        <f ca="1">IF(OR(E30=0,E30="-"),0,IFERROR(VLOOKUP(E30,'2015 BPTs'!$L$12:$L$181,1,FALSE),IFERROR(VLOOKUP(E30,'2015 BPTs'!$N$12:$N$181,1,FALSE),IFERROR(VLOOKUP(E30,'2015 BPTs'!$P$12:$P$181,1,FALSE),IFERROR(VLOOKUP(E30,'2015 BPTs'!$R$12:$R$181,1,FALSE),IFERROR(VLOOKUP(E30,'2015 BPTs'!$T$12:$T$181,1,FALSE),IFERROR(VLOOKUP(E30,'2015 BPTs'!$V$12:$V$181,1,FALSE),IFERROR(VLOOKUP(E30,'2015 BPTs'!$X$12:$X$181,1,FALSE),IFERROR(VLOOKUP(E30,'2015 BPTs'!$Z$12:$Z$181,1,FALSE),1)))))))))</f>
        <v>0</v>
      </c>
      <c r="H30" s="26" t="str">
        <f ca="1">OFFSET('2012 BPTs'!$E$11,'Check For Missing Bids'!$C30,'Check For Missing Bids'!$D30)&amp;"-"&amp;OFFSET('2012 BPTs'!$F$11,'Check For Missing Bids'!$C30,'Check For Missing Bids'!$D30)</f>
        <v>-</v>
      </c>
      <c r="I30" s="26">
        <f ca="1">IF(OR(H30=0,H30="-"),0,IFERROR(VLOOKUP(H30,'2014 BPTs'!$L$12:$L$181,1,FALSE),IFERROR(VLOOKUP(H30,'2014 BPTs'!$N$12:$N$181,1,FALSE),IFERROR(VLOOKUP(H30,'2014 BPTs'!$P$12:$P$181,1,FALSE),IFERROR(VLOOKUP(H30,'2014 BPTs'!$R$12:$R$181,1,FALSE),IFERROR(VLOOKUP(H30,'2014 BPTs'!$T$12:$T$181,1,FALSE),IFERROR(VLOOKUP(H30,'2014 BPTs'!$V$12:$V$181,1,FALSE),IFERROR(VLOOKUP(H30,'2014 BPTs'!$X$12:$X$181,1,FALSE),IFERROR(VLOOKUP(H30,'2014 BPTs'!$Z$12:$Z$181,1,FALSE),1)))))))))</f>
        <v>0</v>
      </c>
      <c r="K30" s="26" t="str">
        <f ca="1">OFFSET('2011 BPTs'!$E$11,'Check For Missing Bids'!$C30,'Check For Missing Bids'!$D30)&amp;"-"&amp;OFFSET('2011 BPTs'!$F$11,'Check For Missing Bids'!$C30,'Check For Missing Bids'!$D30)</f>
        <v>-</v>
      </c>
      <c r="L30" s="26">
        <f ca="1">IF(OR(K30=0,K30="-"),0,IFERROR(VLOOKUP(K30,'2013 BPTs'!$L$12:$L$181,1,FALSE),IFERROR(VLOOKUP(K30,'2013 BPTs'!$N$12:$N$181,1,FALSE),IFERROR(VLOOKUP(K30,'2013 BPTs'!$P$12:$P$181,1,FALSE),IFERROR(VLOOKUP(K30,'2013 BPTs'!$R$12:$R$181,1,FALSE),IFERROR(VLOOKUP(K30,'2013 BPTs'!$T$12:$T$181,1,FALSE),IFERROR(VLOOKUP(K30,'2013 BPTs'!$V$12:$V$181,1,FALSE),IFERROR(VLOOKUP(K30,'2013 BPTs'!$X$12:$X$181,1,FALSE),IFERROR(VLOOKUP(K30,'2013 BPTs'!$Z$12:$Z$181,1,FALSE),1)))))))))</f>
        <v>0</v>
      </c>
      <c r="N30" s="26" t="str">
        <f ca="1">OFFSET('2010 BPTs'!$E$11,'Check For Missing Bids'!$C30,'Check For Missing Bids'!$D30)&amp;"-"&amp;OFFSET('2010 BPTs'!$F$11,'Check For Missing Bids'!$C30,'Check For Missing Bids'!$D30)</f>
        <v>-</v>
      </c>
      <c r="O30" s="26">
        <f ca="1">IF(OR(N30=0,N30="-"),0,IFERROR(VLOOKUP(N30,'2012 BPTs'!$L$12:$L$181,1,FALSE),IFERROR(VLOOKUP(N30,'2012 BPTs'!$N$12:$N$181,1,FALSE),IFERROR(VLOOKUP(N30,'2012 BPTs'!$P$12:$P$181,1,FALSE),IFERROR(VLOOKUP(N30,'2012 BPTs'!$R$12:$R$181,1,FALSE),IFERROR(VLOOKUP(N30,'2012 BPTs'!$T$12:$T$181,1,FALSE),IFERROR(VLOOKUP(N30,'2012 BPTs'!$V$12:$V$181,1,FALSE),IFERROR(VLOOKUP(N30,'2012 BPTs'!$X$12:$X$181,1,FALSE),IFERROR(VLOOKUP(N30,'2012 BPTs'!$Z$12:$Z$181,1,FALSE),1)))))))))</f>
        <v>0</v>
      </c>
      <c r="Q30" s="26" t="str">
        <f ca="1">OFFSET('2009 BPTs'!$E$11,'Check For Missing Bids'!$C30,'Check For Missing Bids'!$D30)&amp;"-"&amp;OFFSET('2009 BPTs'!$F$11,'Check For Missing Bids'!$C30,'Check For Missing Bids'!$D30)</f>
        <v>-</v>
      </c>
      <c r="R30" s="26">
        <f ca="1">IF(OR(Q30=0,Q30="-"),0,IFERROR(VLOOKUP(Q30,'2011 BPTs'!$L$12:$L$181,1,FALSE),IFERROR(VLOOKUP(Q30,'2011 BPTs'!$N$12:$N$181,1,FALSE),IFERROR(VLOOKUP(Q30,'2011 BPTs'!$P$12:$P$181,1,FALSE),IFERROR(VLOOKUP(Q30,'2011 BPTs'!$R$12:$R$181,1,FALSE),IFERROR(VLOOKUP(Q30,'2011 BPTs'!$T$12:$T$181,1,FALSE),IFERROR(VLOOKUP(Q30,'2011 BPTs'!$V$12:$V$181,1,FALSE),IFERROR(VLOOKUP(Q30,'2011 BPTs'!$X$12:$X$181,1,FALSE),IFERROR(VLOOKUP(Q30,'2011 BPTs'!$Z$12:$Z$181,1,FALSE),1)))))))))</f>
        <v>0</v>
      </c>
    </row>
    <row r="31" spans="2:18" x14ac:dyDescent="0.2">
      <c r="B31" s="26">
        <f t="shared" si="0"/>
        <v>24</v>
      </c>
      <c r="C31" s="26">
        <f t="shared" si="1"/>
        <v>24</v>
      </c>
      <c r="D31" s="26">
        <f t="shared" si="2"/>
        <v>1</v>
      </c>
      <c r="E31" s="26" t="str">
        <f ca="1">OFFSET('2013 BPTs'!$E$11,'Check For Missing Bids'!$C31,'Check For Missing Bids'!$D31)&amp;"-"&amp;OFFSET('2013 BPTs'!$F$11,'Check For Missing Bids'!$C31,'Check For Missing Bids'!$D31)</f>
        <v>-</v>
      </c>
      <c r="F31" s="26">
        <f ca="1">IF(OR(E31=0,E31="-"),0,IFERROR(VLOOKUP(E31,'2015 BPTs'!$L$12:$L$181,1,FALSE),IFERROR(VLOOKUP(E31,'2015 BPTs'!$N$12:$N$181,1,FALSE),IFERROR(VLOOKUP(E31,'2015 BPTs'!$P$12:$P$181,1,FALSE),IFERROR(VLOOKUP(E31,'2015 BPTs'!$R$12:$R$181,1,FALSE),IFERROR(VLOOKUP(E31,'2015 BPTs'!$T$12:$T$181,1,FALSE),IFERROR(VLOOKUP(E31,'2015 BPTs'!$V$12:$V$181,1,FALSE),IFERROR(VLOOKUP(E31,'2015 BPTs'!$X$12:$X$181,1,FALSE),IFERROR(VLOOKUP(E31,'2015 BPTs'!$Z$12:$Z$181,1,FALSE),1)))))))))</f>
        <v>0</v>
      </c>
      <c r="H31" s="26" t="str">
        <f ca="1">OFFSET('2012 BPTs'!$E$11,'Check For Missing Bids'!$C31,'Check For Missing Bids'!$D31)&amp;"-"&amp;OFFSET('2012 BPTs'!$F$11,'Check For Missing Bids'!$C31,'Check For Missing Bids'!$D31)</f>
        <v>-</v>
      </c>
      <c r="I31" s="26">
        <f ca="1">IF(OR(H31=0,H31="-"),0,IFERROR(VLOOKUP(H31,'2014 BPTs'!$L$12:$L$181,1,FALSE),IFERROR(VLOOKUP(H31,'2014 BPTs'!$N$12:$N$181,1,FALSE),IFERROR(VLOOKUP(H31,'2014 BPTs'!$P$12:$P$181,1,FALSE),IFERROR(VLOOKUP(H31,'2014 BPTs'!$R$12:$R$181,1,FALSE),IFERROR(VLOOKUP(H31,'2014 BPTs'!$T$12:$T$181,1,FALSE),IFERROR(VLOOKUP(H31,'2014 BPTs'!$V$12:$V$181,1,FALSE),IFERROR(VLOOKUP(H31,'2014 BPTs'!$X$12:$X$181,1,FALSE),IFERROR(VLOOKUP(H31,'2014 BPTs'!$Z$12:$Z$181,1,FALSE),1)))))))))</f>
        <v>0</v>
      </c>
      <c r="K31" s="26" t="str">
        <f ca="1">OFFSET('2011 BPTs'!$E$11,'Check For Missing Bids'!$C31,'Check For Missing Bids'!$D31)&amp;"-"&amp;OFFSET('2011 BPTs'!$F$11,'Check For Missing Bids'!$C31,'Check For Missing Bids'!$D31)</f>
        <v>-</v>
      </c>
      <c r="L31" s="26">
        <f ca="1">IF(OR(K31=0,K31="-"),0,IFERROR(VLOOKUP(K31,'2013 BPTs'!$L$12:$L$181,1,FALSE),IFERROR(VLOOKUP(K31,'2013 BPTs'!$N$12:$N$181,1,FALSE),IFERROR(VLOOKUP(K31,'2013 BPTs'!$P$12:$P$181,1,FALSE),IFERROR(VLOOKUP(K31,'2013 BPTs'!$R$12:$R$181,1,FALSE),IFERROR(VLOOKUP(K31,'2013 BPTs'!$T$12:$T$181,1,FALSE),IFERROR(VLOOKUP(K31,'2013 BPTs'!$V$12:$V$181,1,FALSE),IFERROR(VLOOKUP(K31,'2013 BPTs'!$X$12:$X$181,1,FALSE),IFERROR(VLOOKUP(K31,'2013 BPTs'!$Z$12:$Z$181,1,FALSE),1)))))))))</f>
        <v>0</v>
      </c>
      <c r="N31" s="26" t="str">
        <f ca="1">OFFSET('2010 BPTs'!$E$11,'Check For Missing Bids'!$C31,'Check For Missing Bids'!$D31)&amp;"-"&amp;OFFSET('2010 BPTs'!$F$11,'Check For Missing Bids'!$C31,'Check For Missing Bids'!$D31)</f>
        <v>-</v>
      </c>
      <c r="O31" s="26">
        <f ca="1">IF(OR(N31=0,N31="-"),0,IFERROR(VLOOKUP(N31,'2012 BPTs'!$L$12:$L$181,1,FALSE),IFERROR(VLOOKUP(N31,'2012 BPTs'!$N$12:$N$181,1,FALSE),IFERROR(VLOOKUP(N31,'2012 BPTs'!$P$12:$P$181,1,FALSE),IFERROR(VLOOKUP(N31,'2012 BPTs'!$R$12:$R$181,1,FALSE),IFERROR(VLOOKUP(N31,'2012 BPTs'!$T$12:$T$181,1,FALSE),IFERROR(VLOOKUP(N31,'2012 BPTs'!$V$12:$V$181,1,FALSE),IFERROR(VLOOKUP(N31,'2012 BPTs'!$X$12:$X$181,1,FALSE),IFERROR(VLOOKUP(N31,'2012 BPTs'!$Z$12:$Z$181,1,FALSE),1)))))))))</f>
        <v>0</v>
      </c>
      <c r="Q31" s="26" t="str">
        <f ca="1">OFFSET('2009 BPTs'!$E$11,'Check For Missing Bids'!$C31,'Check For Missing Bids'!$D31)&amp;"-"&amp;OFFSET('2009 BPTs'!$F$11,'Check For Missing Bids'!$C31,'Check For Missing Bids'!$D31)</f>
        <v>-</v>
      </c>
      <c r="R31" s="26">
        <f ca="1">IF(OR(Q31=0,Q31="-"),0,IFERROR(VLOOKUP(Q31,'2011 BPTs'!$L$12:$L$181,1,FALSE),IFERROR(VLOOKUP(Q31,'2011 BPTs'!$N$12:$N$181,1,FALSE),IFERROR(VLOOKUP(Q31,'2011 BPTs'!$P$12:$P$181,1,FALSE),IFERROR(VLOOKUP(Q31,'2011 BPTs'!$R$12:$R$181,1,FALSE),IFERROR(VLOOKUP(Q31,'2011 BPTs'!$T$12:$T$181,1,FALSE),IFERROR(VLOOKUP(Q31,'2011 BPTs'!$V$12:$V$181,1,FALSE),IFERROR(VLOOKUP(Q31,'2011 BPTs'!$X$12:$X$181,1,FALSE),IFERROR(VLOOKUP(Q31,'2011 BPTs'!$Z$12:$Z$181,1,FALSE),1)))))))))</f>
        <v>0</v>
      </c>
    </row>
    <row r="32" spans="2:18" x14ac:dyDescent="0.2">
      <c r="B32" s="26">
        <f t="shared" si="0"/>
        <v>25</v>
      </c>
      <c r="C32" s="26">
        <f t="shared" si="1"/>
        <v>25</v>
      </c>
      <c r="D32" s="26">
        <f t="shared" si="2"/>
        <v>1</v>
      </c>
      <c r="E32" s="26" t="str">
        <f ca="1">OFFSET('2013 BPTs'!$E$11,'Check For Missing Bids'!$C32,'Check For Missing Bids'!$D32)&amp;"-"&amp;OFFSET('2013 BPTs'!$F$11,'Check For Missing Bids'!$C32,'Check For Missing Bids'!$D32)</f>
        <v>-</v>
      </c>
      <c r="F32" s="26">
        <f ca="1">IF(OR(E32=0,E32="-"),0,IFERROR(VLOOKUP(E32,'2015 BPTs'!$L$12:$L$181,1,FALSE),IFERROR(VLOOKUP(E32,'2015 BPTs'!$N$12:$N$181,1,FALSE),IFERROR(VLOOKUP(E32,'2015 BPTs'!$P$12:$P$181,1,FALSE),IFERROR(VLOOKUP(E32,'2015 BPTs'!$R$12:$R$181,1,FALSE),IFERROR(VLOOKUP(E32,'2015 BPTs'!$T$12:$T$181,1,FALSE),IFERROR(VLOOKUP(E32,'2015 BPTs'!$V$12:$V$181,1,FALSE),IFERROR(VLOOKUP(E32,'2015 BPTs'!$X$12:$X$181,1,FALSE),IFERROR(VLOOKUP(E32,'2015 BPTs'!$Z$12:$Z$181,1,FALSE),1)))))))))</f>
        <v>0</v>
      </c>
      <c r="H32" s="26" t="str">
        <f ca="1">OFFSET('2012 BPTs'!$E$11,'Check For Missing Bids'!$C32,'Check For Missing Bids'!$D32)&amp;"-"&amp;OFFSET('2012 BPTs'!$F$11,'Check For Missing Bids'!$C32,'Check For Missing Bids'!$D32)</f>
        <v>-</v>
      </c>
      <c r="I32" s="26">
        <f ca="1">IF(OR(H32=0,H32="-"),0,IFERROR(VLOOKUP(H32,'2014 BPTs'!$L$12:$L$181,1,FALSE),IFERROR(VLOOKUP(H32,'2014 BPTs'!$N$12:$N$181,1,FALSE),IFERROR(VLOOKUP(H32,'2014 BPTs'!$P$12:$P$181,1,FALSE),IFERROR(VLOOKUP(H32,'2014 BPTs'!$R$12:$R$181,1,FALSE),IFERROR(VLOOKUP(H32,'2014 BPTs'!$T$12:$T$181,1,FALSE),IFERROR(VLOOKUP(H32,'2014 BPTs'!$V$12:$V$181,1,FALSE),IFERROR(VLOOKUP(H32,'2014 BPTs'!$X$12:$X$181,1,FALSE),IFERROR(VLOOKUP(H32,'2014 BPTs'!$Z$12:$Z$181,1,FALSE),1)))))))))</f>
        <v>0</v>
      </c>
      <c r="K32" s="26" t="str">
        <f ca="1">OFFSET('2011 BPTs'!$E$11,'Check For Missing Bids'!$C32,'Check For Missing Bids'!$D32)&amp;"-"&amp;OFFSET('2011 BPTs'!$F$11,'Check For Missing Bids'!$C32,'Check For Missing Bids'!$D32)</f>
        <v>-</v>
      </c>
      <c r="L32" s="26">
        <f ca="1">IF(OR(K32=0,K32="-"),0,IFERROR(VLOOKUP(K32,'2013 BPTs'!$L$12:$L$181,1,FALSE),IFERROR(VLOOKUP(K32,'2013 BPTs'!$N$12:$N$181,1,FALSE),IFERROR(VLOOKUP(K32,'2013 BPTs'!$P$12:$P$181,1,FALSE),IFERROR(VLOOKUP(K32,'2013 BPTs'!$R$12:$R$181,1,FALSE),IFERROR(VLOOKUP(K32,'2013 BPTs'!$T$12:$T$181,1,FALSE),IFERROR(VLOOKUP(K32,'2013 BPTs'!$V$12:$V$181,1,FALSE),IFERROR(VLOOKUP(K32,'2013 BPTs'!$X$12:$X$181,1,FALSE),IFERROR(VLOOKUP(K32,'2013 BPTs'!$Z$12:$Z$181,1,FALSE),1)))))))))</f>
        <v>0</v>
      </c>
      <c r="N32" s="26" t="str">
        <f ca="1">OFFSET('2010 BPTs'!$E$11,'Check For Missing Bids'!$C32,'Check For Missing Bids'!$D32)&amp;"-"&amp;OFFSET('2010 BPTs'!$F$11,'Check For Missing Bids'!$C32,'Check For Missing Bids'!$D32)</f>
        <v>-</v>
      </c>
      <c r="O32" s="26">
        <f ca="1">IF(OR(N32=0,N32="-"),0,IFERROR(VLOOKUP(N32,'2012 BPTs'!$L$12:$L$181,1,FALSE),IFERROR(VLOOKUP(N32,'2012 BPTs'!$N$12:$N$181,1,FALSE),IFERROR(VLOOKUP(N32,'2012 BPTs'!$P$12:$P$181,1,FALSE),IFERROR(VLOOKUP(N32,'2012 BPTs'!$R$12:$R$181,1,FALSE),IFERROR(VLOOKUP(N32,'2012 BPTs'!$T$12:$T$181,1,FALSE),IFERROR(VLOOKUP(N32,'2012 BPTs'!$V$12:$V$181,1,FALSE),IFERROR(VLOOKUP(N32,'2012 BPTs'!$X$12:$X$181,1,FALSE),IFERROR(VLOOKUP(N32,'2012 BPTs'!$Z$12:$Z$181,1,FALSE),1)))))))))</f>
        <v>0</v>
      </c>
      <c r="Q32" s="26" t="str">
        <f ca="1">OFFSET('2009 BPTs'!$E$11,'Check For Missing Bids'!$C32,'Check For Missing Bids'!$D32)&amp;"-"&amp;OFFSET('2009 BPTs'!$F$11,'Check For Missing Bids'!$C32,'Check For Missing Bids'!$D32)</f>
        <v>-</v>
      </c>
      <c r="R32" s="26">
        <f ca="1">IF(OR(Q32=0,Q32="-"),0,IFERROR(VLOOKUP(Q32,'2011 BPTs'!$L$12:$L$181,1,FALSE),IFERROR(VLOOKUP(Q32,'2011 BPTs'!$N$12:$N$181,1,FALSE),IFERROR(VLOOKUP(Q32,'2011 BPTs'!$P$12:$P$181,1,FALSE),IFERROR(VLOOKUP(Q32,'2011 BPTs'!$R$12:$R$181,1,FALSE),IFERROR(VLOOKUP(Q32,'2011 BPTs'!$T$12:$T$181,1,FALSE),IFERROR(VLOOKUP(Q32,'2011 BPTs'!$V$12:$V$181,1,FALSE),IFERROR(VLOOKUP(Q32,'2011 BPTs'!$X$12:$X$181,1,FALSE),IFERROR(VLOOKUP(Q32,'2011 BPTs'!$Z$12:$Z$181,1,FALSE),1)))))))))</f>
        <v>0</v>
      </c>
    </row>
    <row r="33" spans="2:18" x14ac:dyDescent="0.2">
      <c r="B33" s="26">
        <f t="shared" si="0"/>
        <v>26</v>
      </c>
      <c r="C33" s="26">
        <f t="shared" si="1"/>
        <v>26</v>
      </c>
      <c r="D33" s="26">
        <f t="shared" si="2"/>
        <v>1</v>
      </c>
      <c r="E33" s="26" t="str">
        <f ca="1">OFFSET('2013 BPTs'!$E$11,'Check For Missing Bids'!$C33,'Check For Missing Bids'!$D33)&amp;"-"&amp;OFFSET('2013 BPTs'!$F$11,'Check For Missing Bids'!$C33,'Check For Missing Bids'!$D33)</f>
        <v>-</v>
      </c>
      <c r="F33" s="26">
        <f ca="1">IF(OR(E33=0,E33="-"),0,IFERROR(VLOOKUP(E33,'2015 BPTs'!$L$12:$L$181,1,FALSE),IFERROR(VLOOKUP(E33,'2015 BPTs'!$N$12:$N$181,1,FALSE),IFERROR(VLOOKUP(E33,'2015 BPTs'!$P$12:$P$181,1,FALSE),IFERROR(VLOOKUP(E33,'2015 BPTs'!$R$12:$R$181,1,FALSE),IFERROR(VLOOKUP(E33,'2015 BPTs'!$T$12:$T$181,1,FALSE),IFERROR(VLOOKUP(E33,'2015 BPTs'!$V$12:$V$181,1,FALSE),IFERROR(VLOOKUP(E33,'2015 BPTs'!$X$12:$X$181,1,FALSE),IFERROR(VLOOKUP(E33,'2015 BPTs'!$Z$12:$Z$181,1,FALSE),1)))))))))</f>
        <v>0</v>
      </c>
      <c r="H33" s="26" t="str">
        <f ca="1">OFFSET('2012 BPTs'!$E$11,'Check For Missing Bids'!$C33,'Check For Missing Bids'!$D33)&amp;"-"&amp;OFFSET('2012 BPTs'!$F$11,'Check For Missing Bids'!$C33,'Check For Missing Bids'!$D33)</f>
        <v>-</v>
      </c>
      <c r="I33" s="26">
        <f ca="1">IF(OR(H33=0,H33="-"),0,IFERROR(VLOOKUP(H33,'2014 BPTs'!$L$12:$L$181,1,FALSE),IFERROR(VLOOKUP(H33,'2014 BPTs'!$N$12:$N$181,1,FALSE),IFERROR(VLOOKUP(H33,'2014 BPTs'!$P$12:$P$181,1,FALSE),IFERROR(VLOOKUP(H33,'2014 BPTs'!$R$12:$R$181,1,FALSE),IFERROR(VLOOKUP(H33,'2014 BPTs'!$T$12:$T$181,1,FALSE),IFERROR(VLOOKUP(H33,'2014 BPTs'!$V$12:$V$181,1,FALSE),IFERROR(VLOOKUP(H33,'2014 BPTs'!$X$12:$X$181,1,FALSE),IFERROR(VLOOKUP(H33,'2014 BPTs'!$Z$12:$Z$181,1,FALSE),1)))))))))</f>
        <v>0</v>
      </c>
      <c r="K33" s="26" t="str">
        <f ca="1">OFFSET('2011 BPTs'!$E$11,'Check For Missing Bids'!$C33,'Check For Missing Bids'!$D33)&amp;"-"&amp;OFFSET('2011 BPTs'!$F$11,'Check For Missing Bids'!$C33,'Check For Missing Bids'!$D33)</f>
        <v>-</v>
      </c>
      <c r="L33" s="26">
        <f ca="1">IF(OR(K33=0,K33="-"),0,IFERROR(VLOOKUP(K33,'2013 BPTs'!$L$12:$L$181,1,FALSE),IFERROR(VLOOKUP(K33,'2013 BPTs'!$N$12:$N$181,1,FALSE),IFERROR(VLOOKUP(K33,'2013 BPTs'!$P$12:$P$181,1,FALSE),IFERROR(VLOOKUP(K33,'2013 BPTs'!$R$12:$R$181,1,FALSE),IFERROR(VLOOKUP(K33,'2013 BPTs'!$T$12:$T$181,1,FALSE),IFERROR(VLOOKUP(K33,'2013 BPTs'!$V$12:$V$181,1,FALSE),IFERROR(VLOOKUP(K33,'2013 BPTs'!$X$12:$X$181,1,FALSE),IFERROR(VLOOKUP(K33,'2013 BPTs'!$Z$12:$Z$181,1,FALSE),1)))))))))</f>
        <v>0</v>
      </c>
      <c r="N33" s="26" t="str">
        <f ca="1">OFFSET('2010 BPTs'!$E$11,'Check For Missing Bids'!$C33,'Check For Missing Bids'!$D33)&amp;"-"&amp;OFFSET('2010 BPTs'!$F$11,'Check For Missing Bids'!$C33,'Check For Missing Bids'!$D33)</f>
        <v>-</v>
      </c>
      <c r="O33" s="26">
        <f ca="1">IF(OR(N33=0,N33="-"),0,IFERROR(VLOOKUP(N33,'2012 BPTs'!$L$12:$L$181,1,FALSE),IFERROR(VLOOKUP(N33,'2012 BPTs'!$N$12:$N$181,1,FALSE),IFERROR(VLOOKUP(N33,'2012 BPTs'!$P$12:$P$181,1,FALSE),IFERROR(VLOOKUP(N33,'2012 BPTs'!$R$12:$R$181,1,FALSE),IFERROR(VLOOKUP(N33,'2012 BPTs'!$T$12:$T$181,1,FALSE),IFERROR(VLOOKUP(N33,'2012 BPTs'!$V$12:$V$181,1,FALSE),IFERROR(VLOOKUP(N33,'2012 BPTs'!$X$12:$X$181,1,FALSE),IFERROR(VLOOKUP(N33,'2012 BPTs'!$Z$12:$Z$181,1,FALSE),1)))))))))</f>
        <v>0</v>
      </c>
      <c r="Q33" s="26" t="str">
        <f ca="1">OFFSET('2009 BPTs'!$E$11,'Check For Missing Bids'!$C33,'Check For Missing Bids'!$D33)&amp;"-"&amp;OFFSET('2009 BPTs'!$F$11,'Check For Missing Bids'!$C33,'Check For Missing Bids'!$D33)</f>
        <v>-</v>
      </c>
      <c r="R33" s="26">
        <f ca="1">IF(OR(Q33=0,Q33="-"),0,IFERROR(VLOOKUP(Q33,'2011 BPTs'!$L$12:$L$181,1,FALSE),IFERROR(VLOOKUP(Q33,'2011 BPTs'!$N$12:$N$181,1,FALSE),IFERROR(VLOOKUP(Q33,'2011 BPTs'!$P$12:$P$181,1,FALSE),IFERROR(VLOOKUP(Q33,'2011 BPTs'!$R$12:$R$181,1,FALSE),IFERROR(VLOOKUP(Q33,'2011 BPTs'!$T$12:$T$181,1,FALSE),IFERROR(VLOOKUP(Q33,'2011 BPTs'!$V$12:$V$181,1,FALSE),IFERROR(VLOOKUP(Q33,'2011 BPTs'!$X$12:$X$181,1,FALSE),IFERROR(VLOOKUP(Q33,'2011 BPTs'!$Z$12:$Z$181,1,FALSE),1)))))))))</f>
        <v>0</v>
      </c>
    </row>
    <row r="34" spans="2:18" x14ac:dyDescent="0.2">
      <c r="B34" s="26">
        <f t="shared" si="0"/>
        <v>27</v>
      </c>
      <c r="C34" s="26">
        <f t="shared" si="1"/>
        <v>27</v>
      </c>
      <c r="D34" s="26">
        <f t="shared" si="2"/>
        <v>1</v>
      </c>
      <c r="E34" s="26" t="str">
        <f ca="1">OFFSET('2013 BPTs'!$E$11,'Check For Missing Bids'!$C34,'Check For Missing Bids'!$D34)&amp;"-"&amp;OFFSET('2013 BPTs'!$F$11,'Check For Missing Bids'!$C34,'Check For Missing Bids'!$D34)</f>
        <v>-</v>
      </c>
      <c r="F34" s="26">
        <f ca="1">IF(OR(E34=0,E34="-"),0,IFERROR(VLOOKUP(E34,'2015 BPTs'!$L$12:$L$181,1,FALSE),IFERROR(VLOOKUP(E34,'2015 BPTs'!$N$12:$N$181,1,FALSE),IFERROR(VLOOKUP(E34,'2015 BPTs'!$P$12:$P$181,1,FALSE),IFERROR(VLOOKUP(E34,'2015 BPTs'!$R$12:$R$181,1,FALSE),IFERROR(VLOOKUP(E34,'2015 BPTs'!$T$12:$T$181,1,FALSE),IFERROR(VLOOKUP(E34,'2015 BPTs'!$V$12:$V$181,1,FALSE),IFERROR(VLOOKUP(E34,'2015 BPTs'!$X$12:$X$181,1,FALSE),IFERROR(VLOOKUP(E34,'2015 BPTs'!$Z$12:$Z$181,1,FALSE),1)))))))))</f>
        <v>0</v>
      </c>
      <c r="H34" s="26" t="str">
        <f ca="1">OFFSET('2012 BPTs'!$E$11,'Check For Missing Bids'!$C34,'Check For Missing Bids'!$D34)&amp;"-"&amp;OFFSET('2012 BPTs'!$F$11,'Check For Missing Bids'!$C34,'Check For Missing Bids'!$D34)</f>
        <v>-</v>
      </c>
      <c r="I34" s="26">
        <f ca="1">IF(OR(H34=0,H34="-"),0,IFERROR(VLOOKUP(H34,'2014 BPTs'!$L$12:$L$181,1,FALSE),IFERROR(VLOOKUP(H34,'2014 BPTs'!$N$12:$N$181,1,FALSE),IFERROR(VLOOKUP(H34,'2014 BPTs'!$P$12:$P$181,1,FALSE),IFERROR(VLOOKUP(H34,'2014 BPTs'!$R$12:$R$181,1,FALSE),IFERROR(VLOOKUP(H34,'2014 BPTs'!$T$12:$T$181,1,FALSE),IFERROR(VLOOKUP(H34,'2014 BPTs'!$V$12:$V$181,1,FALSE),IFERROR(VLOOKUP(H34,'2014 BPTs'!$X$12:$X$181,1,FALSE),IFERROR(VLOOKUP(H34,'2014 BPTs'!$Z$12:$Z$181,1,FALSE),1)))))))))</f>
        <v>0</v>
      </c>
      <c r="K34" s="26" t="str">
        <f ca="1">OFFSET('2011 BPTs'!$E$11,'Check For Missing Bids'!$C34,'Check For Missing Bids'!$D34)&amp;"-"&amp;OFFSET('2011 BPTs'!$F$11,'Check For Missing Bids'!$C34,'Check For Missing Bids'!$D34)</f>
        <v>-</v>
      </c>
      <c r="L34" s="26">
        <f ca="1">IF(OR(K34=0,K34="-"),0,IFERROR(VLOOKUP(K34,'2013 BPTs'!$L$12:$L$181,1,FALSE),IFERROR(VLOOKUP(K34,'2013 BPTs'!$N$12:$N$181,1,FALSE),IFERROR(VLOOKUP(K34,'2013 BPTs'!$P$12:$P$181,1,FALSE),IFERROR(VLOOKUP(K34,'2013 BPTs'!$R$12:$R$181,1,FALSE),IFERROR(VLOOKUP(K34,'2013 BPTs'!$T$12:$T$181,1,FALSE),IFERROR(VLOOKUP(K34,'2013 BPTs'!$V$12:$V$181,1,FALSE),IFERROR(VLOOKUP(K34,'2013 BPTs'!$X$12:$X$181,1,FALSE),IFERROR(VLOOKUP(K34,'2013 BPTs'!$Z$12:$Z$181,1,FALSE),1)))))))))</f>
        <v>0</v>
      </c>
      <c r="N34" s="26" t="str">
        <f ca="1">OFFSET('2010 BPTs'!$E$11,'Check For Missing Bids'!$C34,'Check For Missing Bids'!$D34)&amp;"-"&amp;OFFSET('2010 BPTs'!$F$11,'Check For Missing Bids'!$C34,'Check For Missing Bids'!$D34)</f>
        <v>-</v>
      </c>
      <c r="O34" s="26">
        <f ca="1">IF(OR(N34=0,N34="-"),0,IFERROR(VLOOKUP(N34,'2012 BPTs'!$L$12:$L$181,1,FALSE),IFERROR(VLOOKUP(N34,'2012 BPTs'!$N$12:$N$181,1,FALSE),IFERROR(VLOOKUP(N34,'2012 BPTs'!$P$12:$P$181,1,FALSE),IFERROR(VLOOKUP(N34,'2012 BPTs'!$R$12:$R$181,1,FALSE),IFERROR(VLOOKUP(N34,'2012 BPTs'!$T$12:$T$181,1,FALSE),IFERROR(VLOOKUP(N34,'2012 BPTs'!$V$12:$V$181,1,FALSE),IFERROR(VLOOKUP(N34,'2012 BPTs'!$X$12:$X$181,1,FALSE),IFERROR(VLOOKUP(N34,'2012 BPTs'!$Z$12:$Z$181,1,FALSE),1)))))))))</f>
        <v>0</v>
      </c>
      <c r="Q34" s="26" t="str">
        <f ca="1">OFFSET('2009 BPTs'!$E$11,'Check For Missing Bids'!$C34,'Check For Missing Bids'!$D34)&amp;"-"&amp;OFFSET('2009 BPTs'!$F$11,'Check For Missing Bids'!$C34,'Check For Missing Bids'!$D34)</f>
        <v>-</v>
      </c>
      <c r="R34" s="26">
        <f ca="1">IF(OR(Q34=0,Q34="-"),0,IFERROR(VLOOKUP(Q34,'2011 BPTs'!$L$12:$L$181,1,FALSE),IFERROR(VLOOKUP(Q34,'2011 BPTs'!$N$12:$N$181,1,FALSE),IFERROR(VLOOKUP(Q34,'2011 BPTs'!$P$12:$P$181,1,FALSE),IFERROR(VLOOKUP(Q34,'2011 BPTs'!$R$12:$R$181,1,FALSE),IFERROR(VLOOKUP(Q34,'2011 BPTs'!$T$12:$T$181,1,FALSE),IFERROR(VLOOKUP(Q34,'2011 BPTs'!$V$12:$V$181,1,FALSE),IFERROR(VLOOKUP(Q34,'2011 BPTs'!$X$12:$X$181,1,FALSE),IFERROR(VLOOKUP(Q34,'2011 BPTs'!$Z$12:$Z$181,1,FALSE),1)))))))))</f>
        <v>0</v>
      </c>
    </row>
    <row r="35" spans="2:18" x14ac:dyDescent="0.2">
      <c r="B35" s="26">
        <f t="shared" si="0"/>
        <v>28</v>
      </c>
      <c r="C35" s="26">
        <f t="shared" si="1"/>
        <v>28</v>
      </c>
      <c r="D35" s="26">
        <f t="shared" si="2"/>
        <v>1</v>
      </c>
      <c r="E35" s="26" t="str">
        <f ca="1">OFFSET('2013 BPTs'!$E$11,'Check For Missing Bids'!$C35,'Check For Missing Bids'!$D35)&amp;"-"&amp;OFFSET('2013 BPTs'!$F$11,'Check For Missing Bids'!$C35,'Check For Missing Bids'!$D35)</f>
        <v>-</v>
      </c>
      <c r="F35" s="26">
        <f ca="1">IF(OR(E35=0,E35="-"),0,IFERROR(VLOOKUP(E35,'2015 BPTs'!$L$12:$L$181,1,FALSE),IFERROR(VLOOKUP(E35,'2015 BPTs'!$N$12:$N$181,1,FALSE),IFERROR(VLOOKUP(E35,'2015 BPTs'!$P$12:$P$181,1,FALSE),IFERROR(VLOOKUP(E35,'2015 BPTs'!$R$12:$R$181,1,FALSE),IFERROR(VLOOKUP(E35,'2015 BPTs'!$T$12:$T$181,1,FALSE),IFERROR(VLOOKUP(E35,'2015 BPTs'!$V$12:$V$181,1,FALSE),IFERROR(VLOOKUP(E35,'2015 BPTs'!$X$12:$X$181,1,FALSE),IFERROR(VLOOKUP(E35,'2015 BPTs'!$Z$12:$Z$181,1,FALSE),1)))))))))</f>
        <v>0</v>
      </c>
      <c r="H35" s="26" t="str">
        <f ca="1">OFFSET('2012 BPTs'!$E$11,'Check For Missing Bids'!$C35,'Check For Missing Bids'!$D35)&amp;"-"&amp;OFFSET('2012 BPTs'!$F$11,'Check For Missing Bids'!$C35,'Check For Missing Bids'!$D35)</f>
        <v>-</v>
      </c>
      <c r="I35" s="26">
        <f ca="1">IF(OR(H35=0,H35="-"),0,IFERROR(VLOOKUP(H35,'2014 BPTs'!$L$12:$L$181,1,FALSE),IFERROR(VLOOKUP(H35,'2014 BPTs'!$N$12:$N$181,1,FALSE),IFERROR(VLOOKUP(H35,'2014 BPTs'!$P$12:$P$181,1,FALSE),IFERROR(VLOOKUP(H35,'2014 BPTs'!$R$12:$R$181,1,FALSE),IFERROR(VLOOKUP(H35,'2014 BPTs'!$T$12:$T$181,1,FALSE),IFERROR(VLOOKUP(H35,'2014 BPTs'!$V$12:$V$181,1,FALSE),IFERROR(VLOOKUP(H35,'2014 BPTs'!$X$12:$X$181,1,FALSE),IFERROR(VLOOKUP(H35,'2014 BPTs'!$Z$12:$Z$181,1,FALSE),1)))))))))</f>
        <v>0</v>
      </c>
      <c r="K35" s="26" t="str">
        <f ca="1">OFFSET('2011 BPTs'!$E$11,'Check For Missing Bids'!$C35,'Check For Missing Bids'!$D35)&amp;"-"&amp;OFFSET('2011 BPTs'!$F$11,'Check For Missing Bids'!$C35,'Check For Missing Bids'!$D35)</f>
        <v>-</v>
      </c>
      <c r="L35" s="26">
        <f ca="1">IF(OR(K35=0,K35="-"),0,IFERROR(VLOOKUP(K35,'2013 BPTs'!$L$12:$L$181,1,FALSE),IFERROR(VLOOKUP(K35,'2013 BPTs'!$N$12:$N$181,1,FALSE),IFERROR(VLOOKUP(K35,'2013 BPTs'!$P$12:$P$181,1,FALSE),IFERROR(VLOOKUP(K35,'2013 BPTs'!$R$12:$R$181,1,FALSE),IFERROR(VLOOKUP(K35,'2013 BPTs'!$T$12:$T$181,1,FALSE),IFERROR(VLOOKUP(K35,'2013 BPTs'!$V$12:$V$181,1,FALSE),IFERROR(VLOOKUP(K35,'2013 BPTs'!$X$12:$X$181,1,FALSE),IFERROR(VLOOKUP(K35,'2013 BPTs'!$Z$12:$Z$181,1,FALSE),1)))))))))</f>
        <v>0</v>
      </c>
      <c r="N35" s="26" t="str">
        <f ca="1">OFFSET('2010 BPTs'!$E$11,'Check For Missing Bids'!$C35,'Check For Missing Bids'!$D35)&amp;"-"&amp;OFFSET('2010 BPTs'!$F$11,'Check For Missing Bids'!$C35,'Check For Missing Bids'!$D35)</f>
        <v>-</v>
      </c>
      <c r="O35" s="26">
        <f ca="1">IF(OR(N35=0,N35="-"),0,IFERROR(VLOOKUP(N35,'2012 BPTs'!$L$12:$L$181,1,FALSE),IFERROR(VLOOKUP(N35,'2012 BPTs'!$N$12:$N$181,1,FALSE),IFERROR(VLOOKUP(N35,'2012 BPTs'!$P$12:$P$181,1,FALSE),IFERROR(VLOOKUP(N35,'2012 BPTs'!$R$12:$R$181,1,FALSE),IFERROR(VLOOKUP(N35,'2012 BPTs'!$T$12:$T$181,1,FALSE),IFERROR(VLOOKUP(N35,'2012 BPTs'!$V$12:$V$181,1,FALSE),IFERROR(VLOOKUP(N35,'2012 BPTs'!$X$12:$X$181,1,FALSE),IFERROR(VLOOKUP(N35,'2012 BPTs'!$Z$12:$Z$181,1,FALSE),1)))))))))</f>
        <v>0</v>
      </c>
      <c r="Q35" s="26" t="str">
        <f ca="1">OFFSET('2009 BPTs'!$E$11,'Check For Missing Bids'!$C35,'Check For Missing Bids'!$D35)&amp;"-"&amp;OFFSET('2009 BPTs'!$F$11,'Check For Missing Bids'!$C35,'Check For Missing Bids'!$D35)</f>
        <v>-</v>
      </c>
      <c r="R35" s="26">
        <f ca="1">IF(OR(Q35=0,Q35="-"),0,IFERROR(VLOOKUP(Q35,'2011 BPTs'!$L$12:$L$181,1,FALSE),IFERROR(VLOOKUP(Q35,'2011 BPTs'!$N$12:$N$181,1,FALSE),IFERROR(VLOOKUP(Q35,'2011 BPTs'!$P$12:$P$181,1,FALSE),IFERROR(VLOOKUP(Q35,'2011 BPTs'!$R$12:$R$181,1,FALSE),IFERROR(VLOOKUP(Q35,'2011 BPTs'!$T$12:$T$181,1,FALSE),IFERROR(VLOOKUP(Q35,'2011 BPTs'!$V$12:$V$181,1,FALSE),IFERROR(VLOOKUP(Q35,'2011 BPTs'!$X$12:$X$181,1,FALSE),IFERROR(VLOOKUP(Q35,'2011 BPTs'!$Z$12:$Z$181,1,FALSE),1)))))))))</f>
        <v>0</v>
      </c>
    </row>
    <row r="36" spans="2:18" x14ac:dyDescent="0.2">
      <c r="B36" s="26">
        <f t="shared" si="0"/>
        <v>29</v>
      </c>
      <c r="C36" s="26">
        <f t="shared" si="1"/>
        <v>29</v>
      </c>
      <c r="D36" s="26">
        <f t="shared" si="2"/>
        <v>1</v>
      </c>
      <c r="E36" s="26" t="str">
        <f ca="1">OFFSET('2013 BPTs'!$E$11,'Check For Missing Bids'!$C36,'Check For Missing Bids'!$D36)&amp;"-"&amp;OFFSET('2013 BPTs'!$F$11,'Check For Missing Bids'!$C36,'Check For Missing Bids'!$D36)</f>
        <v>-</v>
      </c>
      <c r="F36" s="26">
        <f ca="1">IF(OR(E36=0,E36="-"),0,IFERROR(VLOOKUP(E36,'2015 BPTs'!$L$12:$L$181,1,FALSE),IFERROR(VLOOKUP(E36,'2015 BPTs'!$N$12:$N$181,1,FALSE),IFERROR(VLOOKUP(E36,'2015 BPTs'!$P$12:$P$181,1,FALSE),IFERROR(VLOOKUP(E36,'2015 BPTs'!$R$12:$R$181,1,FALSE),IFERROR(VLOOKUP(E36,'2015 BPTs'!$T$12:$T$181,1,FALSE),IFERROR(VLOOKUP(E36,'2015 BPTs'!$V$12:$V$181,1,FALSE),IFERROR(VLOOKUP(E36,'2015 BPTs'!$X$12:$X$181,1,FALSE),IFERROR(VLOOKUP(E36,'2015 BPTs'!$Z$12:$Z$181,1,FALSE),1)))))))))</f>
        <v>0</v>
      </c>
      <c r="H36" s="26" t="str">
        <f ca="1">OFFSET('2012 BPTs'!$E$11,'Check For Missing Bids'!$C36,'Check For Missing Bids'!$D36)&amp;"-"&amp;OFFSET('2012 BPTs'!$F$11,'Check For Missing Bids'!$C36,'Check For Missing Bids'!$D36)</f>
        <v>-</v>
      </c>
      <c r="I36" s="26">
        <f ca="1">IF(OR(H36=0,H36="-"),0,IFERROR(VLOOKUP(H36,'2014 BPTs'!$L$12:$L$181,1,FALSE),IFERROR(VLOOKUP(H36,'2014 BPTs'!$N$12:$N$181,1,FALSE),IFERROR(VLOOKUP(H36,'2014 BPTs'!$P$12:$P$181,1,FALSE),IFERROR(VLOOKUP(H36,'2014 BPTs'!$R$12:$R$181,1,FALSE),IFERROR(VLOOKUP(H36,'2014 BPTs'!$T$12:$T$181,1,FALSE),IFERROR(VLOOKUP(H36,'2014 BPTs'!$V$12:$V$181,1,FALSE),IFERROR(VLOOKUP(H36,'2014 BPTs'!$X$12:$X$181,1,FALSE),IFERROR(VLOOKUP(H36,'2014 BPTs'!$Z$12:$Z$181,1,FALSE),1)))))))))</f>
        <v>0</v>
      </c>
      <c r="K36" s="26" t="str">
        <f ca="1">OFFSET('2011 BPTs'!$E$11,'Check For Missing Bids'!$C36,'Check For Missing Bids'!$D36)&amp;"-"&amp;OFFSET('2011 BPTs'!$F$11,'Check For Missing Bids'!$C36,'Check For Missing Bids'!$D36)</f>
        <v>-</v>
      </c>
      <c r="L36" s="26">
        <f ca="1">IF(OR(K36=0,K36="-"),0,IFERROR(VLOOKUP(K36,'2013 BPTs'!$L$12:$L$181,1,FALSE),IFERROR(VLOOKUP(K36,'2013 BPTs'!$N$12:$N$181,1,FALSE),IFERROR(VLOOKUP(K36,'2013 BPTs'!$P$12:$P$181,1,FALSE),IFERROR(VLOOKUP(K36,'2013 BPTs'!$R$12:$R$181,1,FALSE),IFERROR(VLOOKUP(K36,'2013 BPTs'!$T$12:$T$181,1,FALSE),IFERROR(VLOOKUP(K36,'2013 BPTs'!$V$12:$V$181,1,FALSE),IFERROR(VLOOKUP(K36,'2013 BPTs'!$X$12:$X$181,1,FALSE),IFERROR(VLOOKUP(K36,'2013 BPTs'!$Z$12:$Z$181,1,FALSE),1)))))))))</f>
        <v>0</v>
      </c>
      <c r="N36" s="26" t="str">
        <f ca="1">OFFSET('2010 BPTs'!$E$11,'Check For Missing Bids'!$C36,'Check For Missing Bids'!$D36)&amp;"-"&amp;OFFSET('2010 BPTs'!$F$11,'Check For Missing Bids'!$C36,'Check For Missing Bids'!$D36)</f>
        <v>-</v>
      </c>
      <c r="O36" s="26">
        <f ca="1">IF(OR(N36=0,N36="-"),0,IFERROR(VLOOKUP(N36,'2012 BPTs'!$L$12:$L$181,1,FALSE),IFERROR(VLOOKUP(N36,'2012 BPTs'!$N$12:$N$181,1,FALSE),IFERROR(VLOOKUP(N36,'2012 BPTs'!$P$12:$P$181,1,FALSE),IFERROR(VLOOKUP(N36,'2012 BPTs'!$R$12:$R$181,1,FALSE),IFERROR(VLOOKUP(N36,'2012 BPTs'!$T$12:$T$181,1,FALSE),IFERROR(VLOOKUP(N36,'2012 BPTs'!$V$12:$V$181,1,FALSE),IFERROR(VLOOKUP(N36,'2012 BPTs'!$X$12:$X$181,1,FALSE),IFERROR(VLOOKUP(N36,'2012 BPTs'!$Z$12:$Z$181,1,FALSE),1)))))))))</f>
        <v>0</v>
      </c>
      <c r="Q36" s="26" t="str">
        <f ca="1">OFFSET('2009 BPTs'!$E$11,'Check For Missing Bids'!$C36,'Check For Missing Bids'!$D36)&amp;"-"&amp;OFFSET('2009 BPTs'!$F$11,'Check For Missing Bids'!$C36,'Check For Missing Bids'!$D36)</f>
        <v>-</v>
      </c>
      <c r="R36" s="26">
        <f ca="1">IF(OR(Q36=0,Q36="-"),0,IFERROR(VLOOKUP(Q36,'2011 BPTs'!$L$12:$L$181,1,FALSE),IFERROR(VLOOKUP(Q36,'2011 BPTs'!$N$12:$N$181,1,FALSE),IFERROR(VLOOKUP(Q36,'2011 BPTs'!$P$12:$P$181,1,FALSE),IFERROR(VLOOKUP(Q36,'2011 BPTs'!$R$12:$R$181,1,FALSE),IFERROR(VLOOKUP(Q36,'2011 BPTs'!$T$12:$T$181,1,FALSE),IFERROR(VLOOKUP(Q36,'2011 BPTs'!$V$12:$V$181,1,FALSE),IFERROR(VLOOKUP(Q36,'2011 BPTs'!$X$12:$X$181,1,FALSE),IFERROR(VLOOKUP(Q36,'2011 BPTs'!$Z$12:$Z$181,1,FALSE),1)))))))))</f>
        <v>0</v>
      </c>
    </row>
    <row r="37" spans="2:18" x14ac:dyDescent="0.2">
      <c r="B37" s="26">
        <f t="shared" si="0"/>
        <v>30</v>
      </c>
      <c r="C37" s="26">
        <f t="shared" si="1"/>
        <v>30</v>
      </c>
      <c r="D37" s="26">
        <f t="shared" si="2"/>
        <v>1</v>
      </c>
      <c r="E37" s="26" t="str">
        <f ca="1">OFFSET('2013 BPTs'!$E$11,'Check For Missing Bids'!$C37,'Check For Missing Bids'!$D37)&amp;"-"&amp;OFFSET('2013 BPTs'!$F$11,'Check For Missing Bids'!$C37,'Check For Missing Bids'!$D37)</f>
        <v>-</v>
      </c>
      <c r="F37" s="26">
        <f ca="1">IF(OR(E37=0,E37="-"),0,IFERROR(VLOOKUP(E37,'2015 BPTs'!$L$12:$L$181,1,FALSE),IFERROR(VLOOKUP(E37,'2015 BPTs'!$N$12:$N$181,1,FALSE),IFERROR(VLOOKUP(E37,'2015 BPTs'!$P$12:$P$181,1,FALSE),IFERROR(VLOOKUP(E37,'2015 BPTs'!$R$12:$R$181,1,FALSE),IFERROR(VLOOKUP(E37,'2015 BPTs'!$T$12:$T$181,1,FALSE),IFERROR(VLOOKUP(E37,'2015 BPTs'!$V$12:$V$181,1,FALSE),IFERROR(VLOOKUP(E37,'2015 BPTs'!$X$12:$X$181,1,FALSE),IFERROR(VLOOKUP(E37,'2015 BPTs'!$Z$12:$Z$181,1,FALSE),1)))))))))</f>
        <v>0</v>
      </c>
      <c r="H37" s="26" t="str">
        <f ca="1">OFFSET('2012 BPTs'!$E$11,'Check For Missing Bids'!$C37,'Check For Missing Bids'!$D37)&amp;"-"&amp;OFFSET('2012 BPTs'!$F$11,'Check For Missing Bids'!$C37,'Check For Missing Bids'!$D37)</f>
        <v>-</v>
      </c>
      <c r="I37" s="26">
        <f ca="1">IF(OR(H37=0,H37="-"),0,IFERROR(VLOOKUP(H37,'2014 BPTs'!$L$12:$L$181,1,FALSE),IFERROR(VLOOKUP(H37,'2014 BPTs'!$N$12:$N$181,1,FALSE),IFERROR(VLOOKUP(H37,'2014 BPTs'!$P$12:$P$181,1,FALSE),IFERROR(VLOOKUP(H37,'2014 BPTs'!$R$12:$R$181,1,FALSE),IFERROR(VLOOKUP(H37,'2014 BPTs'!$T$12:$T$181,1,FALSE),IFERROR(VLOOKUP(H37,'2014 BPTs'!$V$12:$V$181,1,FALSE),IFERROR(VLOOKUP(H37,'2014 BPTs'!$X$12:$X$181,1,FALSE),IFERROR(VLOOKUP(H37,'2014 BPTs'!$Z$12:$Z$181,1,FALSE),1)))))))))</f>
        <v>0</v>
      </c>
      <c r="K37" s="26" t="str">
        <f ca="1">OFFSET('2011 BPTs'!$E$11,'Check For Missing Bids'!$C37,'Check For Missing Bids'!$D37)&amp;"-"&amp;OFFSET('2011 BPTs'!$F$11,'Check For Missing Bids'!$C37,'Check For Missing Bids'!$D37)</f>
        <v>-</v>
      </c>
      <c r="L37" s="26">
        <f ca="1">IF(OR(K37=0,K37="-"),0,IFERROR(VLOOKUP(K37,'2013 BPTs'!$L$12:$L$181,1,FALSE),IFERROR(VLOOKUP(K37,'2013 BPTs'!$N$12:$N$181,1,FALSE),IFERROR(VLOOKUP(K37,'2013 BPTs'!$P$12:$P$181,1,FALSE),IFERROR(VLOOKUP(K37,'2013 BPTs'!$R$12:$R$181,1,FALSE),IFERROR(VLOOKUP(K37,'2013 BPTs'!$T$12:$T$181,1,FALSE),IFERROR(VLOOKUP(K37,'2013 BPTs'!$V$12:$V$181,1,FALSE),IFERROR(VLOOKUP(K37,'2013 BPTs'!$X$12:$X$181,1,FALSE),IFERROR(VLOOKUP(K37,'2013 BPTs'!$Z$12:$Z$181,1,FALSE),1)))))))))</f>
        <v>0</v>
      </c>
      <c r="N37" s="26" t="str">
        <f ca="1">OFFSET('2010 BPTs'!$E$11,'Check For Missing Bids'!$C37,'Check For Missing Bids'!$D37)&amp;"-"&amp;OFFSET('2010 BPTs'!$F$11,'Check For Missing Bids'!$C37,'Check For Missing Bids'!$D37)</f>
        <v>-</v>
      </c>
      <c r="O37" s="26">
        <f ca="1">IF(OR(N37=0,N37="-"),0,IFERROR(VLOOKUP(N37,'2012 BPTs'!$L$12:$L$181,1,FALSE),IFERROR(VLOOKUP(N37,'2012 BPTs'!$N$12:$N$181,1,FALSE),IFERROR(VLOOKUP(N37,'2012 BPTs'!$P$12:$P$181,1,FALSE),IFERROR(VLOOKUP(N37,'2012 BPTs'!$R$12:$R$181,1,FALSE),IFERROR(VLOOKUP(N37,'2012 BPTs'!$T$12:$T$181,1,FALSE),IFERROR(VLOOKUP(N37,'2012 BPTs'!$V$12:$V$181,1,FALSE),IFERROR(VLOOKUP(N37,'2012 BPTs'!$X$12:$X$181,1,FALSE),IFERROR(VLOOKUP(N37,'2012 BPTs'!$Z$12:$Z$181,1,FALSE),1)))))))))</f>
        <v>0</v>
      </c>
      <c r="Q37" s="26" t="str">
        <f ca="1">OFFSET('2009 BPTs'!$E$11,'Check For Missing Bids'!$C37,'Check For Missing Bids'!$D37)&amp;"-"&amp;OFFSET('2009 BPTs'!$F$11,'Check For Missing Bids'!$C37,'Check For Missing Bids'!$D37)</f>
        <v>-</v>
      </c>
      <c r="R37" s="26">
        <f ca="1">IF(OR(Q37=0,Q37="-"),0,IFERROR(VLOOKUP(Q37,'2011 BPTs'!$L$12:$L$181,1,FALSE),IFERROR(VLOOKUP(Q37,'2011 BPTs'!$N$12:$N$181,1,FALSE),IFERROR(VLOOKUP(Q37,'2011 BPTs'!$P$12:$P$181,1,FALSE),IFERROR(VLOOKUP(Q37,'2011 BPTs'!$R$12:$R$181,1,FALSE),IFERROR(VLOOKUP(Q37,'2011 BPTs'!$T$12:$T$181,1,FALSE),IFERROR(VLOOKUP(Q37,'2011 BPTs'!$V$12:$V$181,1,FALSE),IFERROR(VLOOKUP(Q37,'2011 BPTs'!$X$12:$X$181,1,FALSE),IFERROR(VLOOKUP(Q37,'2011 BPTs'!$Z$12:$Z$181,1,FALSE),1)))))))))</f>
        <v>0</v>
      </c>
    </row>
    <row r="38" spans="2:18" x14ac:dyDescent="0.2">
      <c r="B38" s="26">
        <f t="shared" si="0"/>
        <v>31</v>
      </c>
      <c r="C38" s="26">
        <f t="shared" si="1"/>
        <v>31</v>
      </c>
      <c r="D38" s="26">
        <f t="shared" si="2"/>
        <v>1</v>
      </c>
      <c r="E38" s="26" t="str">
        <f ca="1">OFFSET('2013 BPTs'!$E$11,'Check For Missing Bids'!$C38,'Check For Missing Bids'!$D38)&amp;"-"&amp;OFFSET('2013 BPTs'!$F$11,'Check For Missing Bids'!$C38,'Check For Missing Bids'!$D38)</f>
        <v>-</v>
      </c>
      <c r="F38" s="26">
        <f ca="1">IF(OR(E38=0,E38="-"),0,IFERROR(VLOOKUP(E38,'2015 BPTs'!$L$12:$L$181,1,FALSE),IFERROR(VLOOKUP(E38,'2015 BPTs'!$N$12:$N$181,1,FALSE),IFERROR(VLOOKUP(E38,'2015 BPTs'!$P$12:$P$181,1,FALSE),IFERROR(VLOOKUP(E38,'2015 BPTs'!$R$12:$R$181,1,FALSE),IFERROR(VLOOKUP(E38,'2015 BPTs'!$T$12:$T$181,1,FALSE),IFERROR(VLOOKUP(E38,'2015 BPTs'!$V$12:$V$181,1,FALSE),IFERROR(VLOOKUP(E38,'2015 BPTs'!$X$12:$X$181,1,FALSE),IFERROR(VLOOKUP(E38,'2015 BPTs'!$Z$12:$Z$181,1,FALSE),1)))))))))</f>
        <v>0</v>
      </c>
      <c r="H38" s="26" t="str">
        <f ca="1">OFFSET('2012 BPTs'!$E$11,'Check For Missing Bids'!$C38,'Check For Missing Bids'!$D38)&amp;"-"&amp;OFFSET('2012 BPTs'!$F$11,'Check For Missing Bids'!$C38,'Check For Missing Bids'!$D38)</f>
        <v>-</v>
      </c>
      <c r="I38" s="26">
        <f ca="1">IF(OR(H38=0,H38="-"),0,IFERROR(VLOOKUP(H38,'2014 BPTs'!$L$12:$L$181,1,FALSE),IFERROR(VLOOKUP(H38,'2014 BPTs'!$N$12:$N$181,1,FALSE),IFERROR(VLOOKUP(H38,'2014 BPTs'!$P$12:$P$181,1,FALSE),IFERROR(VLOOKUP(H38,'2014 BPTs'!$R$12:$R$181,1,FALSE),IFERROR(VLOOKUP(H38,'2014 BPTs'!$T$12:$T$181,1,FALSE),IFERROR(VLOOKUP(H38,'2014 BPTs'!$V$12:$V$181,1,FALSE),IFERROR(VLOOKUP(H38,'2014 BPTs'!$X$12:$X$181,1,FALSE),IFERROR(VLOOKUP(H38,'2014 BPTs'!$Z$12:$Z$181,1,FALSE),1)))))))))</f>
        <v>0</v>
      </c>
      <c r="K38" s="26" t="str">
        <f ca="1">OFFSET('2011 BPTs'!$E$11,'Check For Missing Bids'!$C38,'Check For Missing Bids'!$D38)&amp;"-"&amp;OFFSET('2011 BPTs'!$F$11,'Check For Missing Bids'!$C38,'Check For Missing Bids'!$D38)</f>
        <v>-</v>
      </c>
      <c r="L38" s="26">
        <f ca="1">IF(OR(K38=0,K38="-"),0,IFERROR(VLOOKUP(K38,'2013 BPTs'!$L$12:$L$181,1,FALSE),IFERROR(VLOOKUP(K38,'2013 BPTs'!$N$12:$N$181,1,FALSE),IFERROR(VLOOKUP(K38,'2013 BPTs'!$P$12:$P$181,1,FALSE),IFERROR(VLOOKUP(K38,'2013 BPTs'!$R$12:$R$181,1,FALSE),IFERROR(VLOOKUP(K38,'2013 BPTs'!$T$12:$T$181,1,FALSE),IFERROR(VLOOKUP(K38,'2013 BPTs'!$V$12:$V$181,1,FALSE),IFERROR(VLOOKUP(K38,'2013 BPTs'!$X$12:$X$181,1,FALSE),IFERROR(VLOOKUP(K38,'2013 BPTs'!$Z$12:$Z$181,1,FALSE),1)))))))))</f>
        <v>0</v>
      </c>
      <c r="N38" s="26" t="str">
        <f ca="1">OFFSET('2010 BPTs'!$E$11,'Check For Missing Bids'!$C38,'Check For Missing Bids'!$D38)&amp;"-"&amp;OFFSET('2010 BPTs'!$F$11,'Check For Missing Bids'!$C38,'Check For Missing Bids'!$D38)</f>
        <v>-</v>
      </c>
      <c r="O38" s="26">
        <f ca="1">IF(OR(N38=0,N38="-"),0,IFERROR(VLOOKUP(N38,'2012 BPTs'!$L$12:$L$181,1,FALSE),IFERROR(VLOOKUP(N38,'2012 BPTs'!$N$12:$N$181,1,FALSE),IFERROR(VLOOKUP(N38,'2012 BPTs'!$P$12:$P$181,1,FALSE),IFERROR(VLOOKUP(N38,'2012 BPTs'!$R$12:$R$181,1,FALSE),IFERROR(VLOOKUP(N38,'2012 BPTs'!$T$12:$T$181,1,FALSE),IFERROR(VLOOKUP(N38,'2012 BPTs'!$V$12:$V$181,1,FALSE),IFERROR(VLOOKUP(N38,'2012 BPTs'!$X$12:$X$181,1,FALSE),IFERROR(VLOOKUP(N38,'2012 BPTs'!$Z$12:$Z$181,1,FALSE),1)))))))))</f>
        <v>0</v>
      </c>
      <c r="Q38" s="26" t="str">
        <f ca="1">OFFSET('2009 BPTs'!$E$11,'Check For Missing Bids'!$C38,'Check For Missing Bids'!$D38)&amp;"-"&amp;OFFSET('2009 BPTs'!$F$11,'Check For Missing Bids'!$C38,'Check For Missing Bids'!$D38)</f>
        <v>-</v>
      </c>
      <c r="R38" s="26">
        <f ca="1">IF(OR(Q38=0,Q38="-"),0,IFERROR(VLOOKUP(Q38,'2011 BPTs'!$L$12:$L$181,1,FALSE),IFERROR(VLOOKUP(Q38,'2011 BPTs'!$N$12:$N$181,1,FALSE),IFERROR(VLOOKUP(Q38,'2011 BPTs'!$P$12:$P$181,1,FALSE),IFERROR(VLOOKUP(Q38,'2011 BPTs'!$R$12:$R$181,1,FALSE),IFERROR(VLOOKUP(Q38,'2011 BPTs'!$T$12:$T$181,1,FALSE),IFERROR(VLOOKUP(Q38,'2011 BPTs'!$V$12:$V$181,1,FALSE),IFERROR(VLOOKUP(Q38,'2011 BPTs'!$X$12:$X$181,1,FALSE),IFERROR(VLOOKUP(Q38,'2011 BPTs'!$Z$12:$Z$181,1,FALSE),1)))))))))</f>
        <v>0</v>
      </c>
    </row>
    <row r="39" spans="2:18" x14ac:dyDescent="0.2">
      <c r="B39" s="26">
        <f t="shared" si="0"/>
        <v>32</v>
      </c>
      <c r="C39" s="26">
        <f t="shared" si="1"/>
        <v>32</v>
      </c>
      <c r="D39" s="26">
        <f t="shared" si="2"/>
        <v>1</v>
      </c>
      <c r="E39" s="26" t="str">
        <f ca="1">OFFSET('2013 BPTs'!$E$11,'Check For Missing Bids'!$C39,'Check For Missing Bids'!$D39)&amp;"-"&amp;OFFSET('2013 BPTs'!$F$11,'Check For Missing Bids'!$C39,'Check For Missing Bids'!$D39)</f>
        <v>-</v>
      </c>
      <c r="F39" s="26">
        <f ca="1">IF(OR(E39=0,E39="-"),0,IFERROR(VLOOKUP(E39,'2015 BPTs'!$L$12:$L$181,1,FALSE),IFERROR(VLOOKUP(E39,'2015 BPTs'!$N$12:$N$181,1,FALSE),IFERROR(VLOOKUP(E39,'2015 BPTs'!$P$12:$P$181,1,FALSE),IFERROR(VLOOKUP(E39,'2015 BPTs'!$R$12:$R$181,1,FALSE),IFERROR(VLOOKUP(E39,'2015 BPTs'!$T$12:$T$181,1,FALSE),IFERROR(VLOOKUP(E39,'2015 BPTs'!$V$12:$V$181,1,FALSE),IFERROR(VLOOKUP(E39,'2015 BPTs'!$X$12:$X$181,1,FALSE),IFERROR(VLOOKUP(E39,'2015 BPTs'!$Z$12:$Z$181,1,FALSE),1)))))))))</f>
        <v>0</v>
      </c>
      <c r="H39" s="26" t="str">
        <f ca="1">OFFSET('2012 BPTs'!$E$11,'Check For Missing Bids'!$C39,'Check For Missing Bids'!$D39)&amp;"-"&amp;OFFSET('2012 BPTs'!$F$11,'Check For Missing Bids'!$C39,'Check For Missing Bids'!$D39)</f>
        <v>-</v>
      </c>
      <c r="I39" s="26">
        <f ca="1">IF(OR(H39=0,H39="-"),0,IFERROR(VLOOKUP(H39,'2014 BPTs'!$L$12:$L$181,1,FALSE),IFERROR(VLOOKUP(H39,'2014 BPTs'!$N$12:$N$181,1,FALSE),IFERROR(VLOOKUP(H39,'2014 BPTs'!$P$12:$P$181,1,FALSE),IFERROR(VLOOKUP(H39,'2014 BPTs'!$R$12:$R$181,1,FALSE),IFERROR(VLOOKUP(H39,'2014 BPTs'!$T$12:$T$181,1,FALSE),IFERROR(VLOOKUP(H39,'2014 BPTs'!$V$12:$V$181,1,FALSE),IFERROR(VLOOKUP(H39,'2014 BPTs'!$X$12:$X$181,1,FALSE),IFERROR(VLOOKUP(H39,'2014 BPTs'!$Z$12:$Z$181,1,FALSE),1)))))))))</f>
        <v>0</v>
      </c>
      <c r="K39" s="26" t="str">
        <f ca="1">OFFSET('2011 BPTs'!$E$11,'Check For Missing Bids'!$C39,'Check For Missing Bids'!$D39)&amp;"-"&amp;OFFSET('2011 BPTs'!$F$11,'Check For Missing Bids'!$C39,'Check For Missing Bids'!$D39)</f>
        <v>-</v>
      </c>
      <c r="L39" s="26">
        <f ca="1">IF(OR(K39=0,K39="-"),0,IFERROR(VLOOKUP(K39,'2013 BPTs'!$L$12:$L$181,1,FALSE),IFERROR(VLOOKUP(K39,'2013 BPTs'!$N$12:$N$181,1,FALSE),IFERROR(VLOOKUP(K39,'2013 BPTs'!$P$12:$P$181,1,FALSE),IFERROR(VLOOKUP(K39,'2013 BPTs'!$R$12:$R$181,1,FALSE),IFERROR(VLOOKUP(K39,'2013 BPTs'!$T$12:$T$181,1,FALSE),IFERROR(VLOOKUP(K39,'2013 BPTs'!$V$12:$V$181,1,FALSE),IFERROR(VLOOKUP(K39,'2013 BPTs'!$X$12:$X$181,1,FALSE),IFERROR(VLOOKUP(K39,'2013 BPTs'!$Z$12:$Z$181,1,FALSE),1)))))))))</f>
        <v>0</v>
      </c>
      <c r="N39" s="26" t="str">
        <f ca="1">OFFSET('2010 BPTs'!$E$11,'Check For Missing Bids'!$C39,'Check For Missing Bids'!$D39)&amp;"-"&amp;OFFSET('2010 BPTs'!$F$11,'Check For Missing Bids'!$C39,'Check For Missing Bids'!$D39)</f>
        <v>-</v>
      </c>
      <c r="O39" s="26">
        <f ca="1">IF(OR(N39=0,N39="-"),0,IFERROR(VLOOKUP(N39,'2012 BPTs'!$L$12:$L$181,1,FALSE),IFERROR(VLOOKUP(N39,'2012 BPTs'!$N$12:$N$181,1,FALSE),IFERROR(VLOOKUP(N39,'2012 BPTs'!$P$12:$P$181,1,FALSE),IFERROR(VLOOKUP(N39,'2012 BPTs'!$R$12:$R$181,1,FALSE),IFERROR(VLOOKUP(N39,'2012 BPTs'!$T$12:$T$181,1,FALSE),IFERROR(VLOOKUP(N39,'2012 BPTs'!$V$12:$V$181,1,FALSE),IFERROR(VLOOKUP(N39,'2012 BPTs'!$X$12:$X$181,1,FALSE),IFERROR(VLOOKUP(N39,'2012 BPTs'!$Z$12:$Z$181,1,FALSE),1)))))))))</f>
        <v>0</v>
      </c>
      <c r="Q39" s="26" t="str">
        <f ca="1">OFFSET('2009 BPTs'!$E$11,'Check For Missing Bids'!$C39,'Check For Missing Bids'!$D39)&amp;"-"&amp;OFFSET('2009 BPTs'!$F$11,'Check For Missing Bids'!$C39,'Check For Missing Bids'!$D39)</f>
        <v>-</v>
      </c>
      <c r="R39" s="26">
        <f ca="1">IF(OR(Q39=0,Q39="-"),0,IFERROR(VLOOKUP(Q39,'2011 BPTs'!$L$12:$L$181,1,FALSE),IFERROR(VLOOKUP(Q39,'2011 BPTs'!$N$12:$N$181,1,FALSE),IFERROR(VLOOKUP(Q39,'2011 BPTs'!$P$12:$P$181,1,FALSE),IFERROR(VLOOKUP(Q39,'2011 BPTs'!$R$12:$R$181,1,FALSE),IFERROR(VLOOKUP(Q39,'2011 BPTs'!$T$12:$T$181,1,FALSE),IFERROR(VLOOKUP(Q39,'2011 BPTs'!$V$12:$V$181,1,FALSE),IFERROR(VLOOKUP(Q39,'2011 BPTs'!$X$12:$X$181,1,FALSE),IFERROR(VLOOKUP(Q39,'2011 BPTs'!$Z$12:$Z$181,1,FALSE),1)))))))))</f>
        <v>0</v>
      </c>
    </row>
    <row r="40" spans="2:18" x14ac:dyDescent="0.2">
      <c r="B40" s="26">
        <f t="shared" si="0"/>
        <v>33</v>
      </c>
      <c r="C40" s="26">
        <f t="shared" si="1"/>
        <v>33</v>
      </c>
      <c r="D40" s="26">
        <f t="shared" si="2"/>
        <v>1</v>
      </c>
      <c r="E40" s="26" t="str">
        <f ca="1">OFFSET('2013 BPTs'!$E$11,'Check For Missing Bids'!$C40,'Check For Missing Bids'!$D40)&amp;"-"&amp;OFFSET('2013 BPTs'!$F$11,'Check For Missing Bids'!$C40,'Check For Missing Bids'!$D40)</f>
        <v>-</v>
      </c>
      <c r="F40" s="26">
        <f ca="1">IF(OR(E40=0,E40="-"),0,IFERROR(VLOOKUP(E40,'2015 BPTs'!$L$12:$L$181,1,FALSE),IFERROR(VLOOKUP(E40,'2015 BPTs'!$N$12:$N$181,1,FALSE),IFERROR(VLOOKUP(E40,'2015 BPTs'!$P$12:$P$181,1,FALSE),IFERROR(VLOOKUP(E40,'2015 BPTs'!$R$12:$R$181,1,FALSE),IFERROR(VLOOKUP(E40,'2015 BPTs'!$T$12:$T$181,1,FALSE),IFERROR(VLOOKUP(E40,'2015 BPTs'!$V$12:$V$181,1,FALSE),IFERROR(VLOOKUP(E40,'2015 BPTs'!$X$12:$X$181,1,FALSE),IFERROR(VLOOKUP(E40,'2015 BPTs'!$Z$12:$Z$181,1,FALSE),1)))))))))</f>
        <v>0</v>
      </c>
      <c r="H40" s="26" t="str">
        <f ca="1">OFFSET('2012 BPTs'!$E$11,'Check For Missing Bids'!$C40,'Check For Missing Bids'!$D40)&amp;"-"&amp;OFFSET('2012 BPTs'!$F$11,'Check For Missing Bids'!$C40,'Check For Missing Bids'!$D40)</f>
        <v>-</v>
      </c>
      <c r="I40" s="26">
        <f ca="1">IF(OR(H40=0,H40="-"),0,IFERROR(VLOOKUP(H40,'2014 BPTs'!$L$12:$L$181,1,FALSE),IFERROR(VLOOKUP(H40,'2014 BPTs'!$N$12:$N$181,1,FALSE),IFERROR(VLOOKUP(H40,'2014 BPTs'!$P$12:$P$181,1,FALSE),IFERROR(VLOOKUP(H40,'2014 BPTs'!$R$12:$R$181,1,FALSE),IFERROR(VLOOKUP(H40,'2014 BPTs'!$T$12:$T$181,1,FALSE),IFERROR(VLOOKUP(H40,'2014 BPTs'!$V$12:$V$181,1,FALSE),IFERROR(VLOOKUP(H40,'2014 BPTs'!$X$12:$X$181,1,FALSE),IFERROR(VLOOKUP(H40,'2014 BPTs'!$Z$12:$Z$181,1,FALSE),1)))))))))</f>
        <v>0</v>
      </c>
      <c r="K40" s="26" t="str">
        <f ca="1">OFFSET('2011 BPTs'!$E$11,'Check For Missing Bids'!$C40,'Check For Missing Bids'!$D40)&amp;"-"&amp;OFFSET('2011 BPTs'!$F$11,'Check For Missing Bids'!$C40,'Check For Missing Bids'!$D40)</f>
        <v>-</v>
      </c>
      <c r="L40" s="26">
        <f ca="1">IF(OR(K40=0,K40="-"),0,IFERROR(VLOOKUP(K40,'2013 BPTs'!$L$12:$L$181,1,FALSE),IFERROR(VLOOKUP(K40,'2013 BPTs'!$N$12:$N$181,1,FALSE),IFERROR(VLOOKUP(K40,'2013 BPTs'!$P$12:$P$181,1,FALSE),IFERROR(VLOOKUP(K40,'2013 BPTs'!$R$12:$R$181,1,FALSE),IFERROR(VLOOKUP(K40,'2013 BPTs'!$T$12:$T$181,1,FALSE),IFERROR(VLOOKUP(K40,'2013 BPTs'!$V$12:$V$181,1,FALSE),IFERROR(VLOOKUP(K40,'2013 BPTs'!$X$12:$X$181,1,FALSE),IFERROR(VLOOKUP(K40,'2013 BPTs'!$Z$12:$Z$181,1,FALSE),1)))))))))</f>
        <v>0</v>
      </c>
      <c r="N40" s="26" t="str">
        <f ca="1">OFFSET('2010 BPTs'!$E$11,'Check For Missing Bids'!$C40,'Check For Missing Bids'!$D40)&amp;"-"&amp;OFFSET('2010 BPTs'!$F$11,'Check For Missing Bids'!$C40,'Check For Missing Bids'!$D40)</f>
        <v>-</v>
      </c>
      <c r="O40" s="26">
        <f ca="1">IF(OR(N40=0,N40="-"),0,IFERROR(VLOOKUP(N40,'2012 BPTs'!$L$12:$L$181,1,FALSE),IFERROR(VLOOKUP(N40,'2012 BPTs'!$N$12:$N$181,1,FALSE),IFERROR(VLOOKUP(N40,'2012 BPTs'!$P$12:$P$181,1,FALSE),IFERROR(VLOOKUP(N40,'2012 BPTs'!$R$12:$R$181,1,FALSE),IFERROR(VLOOKUP(N40,'2012 BPTs'!$T$12:$T$181,1,FALSE),IFERROR(VLOOKUP(N40,'2012 BPTs'!$V$12:$V$181,1,FALSE),IFERROR(VLOOKUP(N40,'2012 BPTs'!$X$12:$X$181,1,FALSE),IFERROR(VLOOKUP(N40,'2012 BPTs'!$Z$12:$Z$181,1,FALSE),1)))))))))</f>
        <v>0</v>
      </c>
      <c r="Q40" s="26" t="str">
        <f ca="1">OFFSET('2009 BPTs'!$E$11,'Check For Missing Bids'!$C40,'Check For Missing Bids'!$D40)&amp;"-"&amp;OFFSET('2009 BPTs'!$F$11,'Check For Missing Bids'!$C40,'Check For Missing Bids'!$D40)</f>
        <v>-</v>
      </c>
      <c r="R40" s="26">
        <f ca="1">IF(OR(Q40=0,Q40="-"),0,IFERROR(VLOOKUP(Q40,'2011 BPTs'!$L$12:$L$181,1,FALSE),IFERROR(VLOOKUP(Q40,'2011 BPTs'!$N$12:$N$181,1,FALSE),IFERROR(VLOOKUP(Q40,'2011 BPTs'!$P$12:$P$181,1,FALSE),IFERROR(VLOOKUP(Q40,'2011 BPTs'!$R$12:$R$181,1,FALSE),IFERROR(VLOOKUP(Q40,'2011 BPTs'!$T$12:$T$181,1,FALSE),IFERROR(VLOOKUP(Q40,'2011 BPTs'!$V$12:$V$181,1,FALSE),IFERROR(VLOOKUP(Q40,'2011 BPTs'!$X$12:$X$181,1,FALSE),IFERROR(VLOOKUP(Q40,'2011 BPTs'!$Z$12:$Z$181,1,FALSE),1)))))))))</f>
        <v>0</v>
      </c>
    </row>
    <row r="41" spans="2:18" x14ac:dyDescent="0.2">
      <c r="B41" s="26">
        <f t="shared" si="0"/>
        <v>34</v>
      </c>
      <c r="C41" s="26">
        <f t="shared" si="1"/>
        <v>34</v>
      </c>
      <c r="D41" s="26">
        <f t="shared" si="2"/>
        <v>1</v>
      </c>
      <c r="E41" s="26" t="str">
        <f ca="1">OFFSET('2013 BPTs'!$E$11,'Check For Missing Bids'!$C41,'Check For Missing Bids'!$D41)&amp;"-"&amp;OFFSET('2013 BPTs'!$F$11,'Check For Missing Bids'!$C41,'Check For Missing Bids'!$D41)</f>
        <v>-</v>
      </c>
      <c r="F41" s="26">
        <f ca="1">IF(OR(E41=0,E41="-"),0,IFERROR(VLOOKUP(E41,'2015 BPTs'!$L$12:$L$181,1,FALSE),IFERROR(VLOOKUP(E41,'2015 BPTs'!$N$12:$N$181,1,FALSE),IFERROR(VLOOKUP(E41,'2015 BPTs'!$P$12:$P$181,1,FALSE),IFERROR(VLOOKUP(E41,'2015 BPTs'!$R$12:$R$181,1,FALSE),IFERROR(VLOOKUP(E41,'2015 BPTs'!$T$12:$T$181,1,FALSE),IFERROR(VLOOKUP(E41,'2015 BPTs'!$V$12:$V$181,1,FALSE),IFERROR(VLOOKUP(E41,'2015 BPTs'!$X$12:$X$181,1,FALSE),IFERROR(VLOOKUP(E41,'2015 BPTs'!$Z$12:$Z$181,1,FALSE),1)))))))))</f>
        <v>0</v>
      </c>
      <c r="H41" s="26" t="str">
        <f ca="1">OFFSET('2012 BPTs'!$E$11,'Check For Missing Bids'!$C41,'Check For Missing Bids'!$D41)&amp;"-"&amp;OFFSET('2012 BPTs'!$F$11,'Check For Missing Bids'!$C41,'Check For Missing Bids'!$D41)</f>
        <v>-</v>
      </c>
      <c r="I41" s="26">
        <f ca="1">IF(OR(H41=0,H41="-"),0,IFERROR(VLOOKUP(H41,'2014 BPTs'!$L$12:$L$181,1,FALSE),IFERROR(VLOOKUP(H41,'2014 BPTs'!$N$12:$N$181,1,FALSE),IFERROR(VLOOKUP(H41,'2014 BPTs'!$P$12:$P$181,1,FALSE),IFERROR(VLOOKUP(H41,'2014 BPTs'!$R$12:$R$181,1,FALSE),IFERROR(VLOOKUP(H41,'2014 BPTs'!$T$12:$T$181,1,FALSE),IFERROR(VLOOKUP(H41,'2014 BPTs'!$V$12:$V$181,1,FALSE),IFERROR(VLOOKUP(H41,'2014 BPTs'!$X$12:$X$181,1,FALSE),IFERROR(VLOOKUP(H41,'2014 BPTs'!$Z$12:$Z$181,1,FALSE),1)))))))))</f>
        <v>0</v>
      </c>
      <c r="K41" s="26" t="str">
        <f ca="1">OFFSET('2011 BPTs'!$E$11,'Check For Missing Bids'!$C41,'Check For Missing Bids'!$D41)&amp;"-"&amp;OFFSET('2011 BPTs'!$F$11,'Check For Missing Bids'!$C41,'Check For Missing Bids'!$D41)</f>
        <v>-</v>
      </c>
      <c r="L41" s="26">
        <f ca="1">IF(OR(K41=0,K41="-"),0,IFERROR(VLOOKUP(K41,'2013 BPTs'!$L$12:$L$181,1,FALSE),IFERROR(VLOOKUP(K41,'2013 BPTs'!$N$12:$N$181,1,FALSE),IFERROR(VLOOKUP(K41,'2013 BPTs'!$P$12:$P$181,1,FALSE),IFERROR(VLOOKUP(K41,'2013 BPTs'!$R$12:$R$181,1,FALSE),IFERROR(VLOOKUP(K41,'2013 BPTs'!$T$12:$T$181,1,FALSE),IFERROR(VLOOKUP(K41,'2013 BPTs'!$V$12:$V$181,1,FALSE),IFERROR(VLOOKUP(K41,'2013 BPTs'!$X$12:$X$181,1,FALSE),IFERROR(VLOOKUP(K41,'2013 BPTs'!$Z$12:$Z$181,1,FALSE),1)))))))))</f>
        <v>0</v>
      </c>
      <c r="N41" s="26" t="str">
        <f ca="1">OFFSET('2010 BPTs'!$E$11,'Check For Missing Bids'!$C41,'Check For Missing Bids'!$D41)&amp;"-"&amp;OFFSET('2010 BPTs'!$F$11,'Check For Missing Bids'!$C41,'Check For Missing Bids'!$D41)</f>
        <v>-</v>
      </c>
      <c r="O41" s="26">
        <f ca="1">IF(OR(N41=0,N41="-"),0,IFERROR(VLOOKUP(N41,'2012 BPTs'!$L$12:$L$181,1,FALSE),IFERROR(VLOOKUP(N41,'2012 BPTs'!$N$12:$N$181,1,FALSE),IFERROR(VLOOKUP(N41,'2012 BPTs'!$P$12:$P$181,1,FALSE),IFERROR(VLOOKUP(N41,'2012 BPTs'!$R$12:$R$181,1,FALSE),IFERROR(VLOOKUP(N41,'2012 BPTs'!$T$12:$T$181,1,FALSE),IFERROR(VLOOKUP(N41,'2012 BPTs'!$V$12:$V$181,1,FALSE),IFERROR(VLOOKUP(N41,'2012 BPTs'!$X$12:$X$181,1,FALSE),IFERROR(VLOOKUP(N41,'2012 BPTs'!$Z$12:$Z$181,1,FALSE),1)))))))))</f>
        <v>0</v>
      </c>
      <c r="Q41" s="26" t="str">
        <f ca="1">OFFSET('2009 BPTs'!$E$11,'Check For Missing Bids'!$C41,'Check For Missing Bids'!$D41)&amp;"-"&amp;OFFSET('2009 BPTs'!$F$11,'Check For Missing Bids'!$C41,'Check For Missing Bids'!$D41)</f>
        <v>-</v>
      </c>
      <c r="R41" s="26">
        <f ca="1">IF(OR(Q41=0,Q41="-"),0,IFERROR(VLOOKUP(Q41,'2011 BPTs'!$L$12:$L$181,1,FALSE),IFERROR(VLOOKUP(Q41,'2011 BPTs'!$N$12:$N$181,1,FALSE),IFERROR(VLOOKUP(Q41,'2011 BPTs'!$P$12:$P$181,1,FALSE),IFERROR(VLOOKUP(Q41,'2011 BPTs'!$R$12:$R$181,1,FALSE),IFERROR(VLOOKUP(Q41,'2011 BPTs'!$T$12:$T$181,1,FALSE),IFERROR(VLOOKUP(Q41,'2011 BPTs'!$V$12:$V$181,1,FALSE),IFERROR(VLOOKUP(Q41,'2011 BPTs'!$X$12:$X$181,1,FALSE),IFERROR(VLOOKUP(Q41,'2011 BPTs'!$Z$12:$Z$181,1,FALSE),1)))))))))</f>
        <v>0</v>
      </c>
    </row>
    <row r="42" spans="2:18" x14ac:dyDescent="0.2">
      <c r="B42" s="26">
        <f t="shared" si="0"/>
        <v>35</v>
      </c>
      <c r="C42" s="26">
        <f t="shared" si="1"/>
        <v>35</v>
      </c>
      <c r="D42" s="26">
        <f t="shared" si="2"/>
        <v>1</v>
      </c>
      <c r="E42" s="26" t="str">
        <f ca="1">OFFSET('2013 BPTs'!$E$11,'Check For Missing Bids'!$C42,'Check For Missing Bids'!$D42)&amp;"-"&amp;OFFSET('2013 BPTs'!$F$11,'Check For Missing Bids'!$C42,'Check For Missing Bids'!$D42)</f>
        <v>-</v>
      </c>
      <c r="F42" s="26">
        <f ca="1">IF(OR(E42=0,E42="-"),0,IFERROR(VLOOKUP(E42,'2015 BPTs'!$L$12:$L$181,1,FALSE),IFERROR(VLOOKUP(E42,'2015 BPTs'!$N$12:$N$181,1,FALSE),IFERROR(VLOOKUP(E42,'2015 BPTs'!$P$12:$P$181,1,FALSE),IFERROR(VLOOKUP(E42,'2015 BPTs'!$R$12:$R$181,1,FALSE),IFERROR(VLOOKUP(E42,'2015 BPTs'!$T$12:$T$181,1,FALSE),IFERROR(VLOOKUP(E42,'2015 BPTs'!$V$12:$V$181,1,FALSE),IFERROR(VLOOKUP(E42,'2015 BPTs'!$X$12:$X$181,1,FALSE),IFERROR(VLOOKUP(E42,'2015 BPTs'!$Z$12:$Z$181,1,FALSE),1)))))))))</f>
        <v>0</v>
      </c>
      <c r="H42" s="26" t="str">
        <f ca="1">OFFSET('2012 BPTs'!$E$11,'Check For Missing Bids'!$C42,'Check For Missing Bids'!$D42)&amp;"-"&amp;OFFSET('2012 BPTs'!$F$11,'Check For Missing Bids'!$C42,'Check For Missing Bids'!$D42)</f>
        <v>-</v>
      </c>
      <c r="I42" s="26">
        <f ca="1">IF(OR(H42=0,H42="-"),0,IFERROR(VLOOKUP(H42,'2014 BPTs'!$L$12:$L$181,1,FALSE),IFERROR(VLOOKUP(H42,'2014 BPTs'!$N$12:$N$181,1,FALSE),IFERROR(VLOOKUP(H42,'2014 BPTs'!$P$12:$P$181,1,FALSE),IFERROR(VLOOKUP(H42,'2014 BPTs'!$R$12:$R$181,1,FALSE),IFERROR(VLOOKUP(H42,'2014 BPTs'!$T$12:$T$181,1,FALSE),IFERROR(VLOOKUP(H42,'2014 BPTs'!$V$12:$V$181,1,FALSE),IFERROR(VLOOKUP(H42,'2014 BPTs'!$X$12:$X$181,1,FALSE),IFERROR(VLOOKUP(H42,'2014 BPTs'!$Z$12:$Z$181,1,FALSE),1)))))))))</f>
        <v>0</v>
      </c>
      <c r="K42" s="26" t="str">
        <f ca="1">OFFSET('2011 BPTs'!$E$11,'Check For Missing Bids'!$C42,'Check For Missing Bids'!$D42)&amp;"-"&amp;OFFSET('2011 BPTs'!$F$11,'Check For Missing Bids'!$C42,'Check For Missing Bids'!$D42)</f>
        <v>-</v>
      </c>
      <c r="L42" s="26">
        <f ca="1">IF(OR(K42=0,K42="-"),0,IFERROR(VLOOKUP(K42,'2013 BPTs'!$L$12:$L$181,1,FALSE),IFERROR(VLOOKUP(K42,'2013 BPTs'!$N$12:$N$181,1,FALSE),IFERROR(VLOOKUP(K42,'2013 BPTs'!$P$12:$P$181,1,FALSE),IFERROR(VLOOKUP(K42,'2013 BPTs'!$R$12:$R$181,1,FALSE),IFERROR(VLOOKUP(K42,'2013 BPTs'!$T$12:$T$181,1,FALSE),IFERROR(VLOOKUP(K42,'2013 BPTs'!$V$12:$V$181,1,FALSE),IFERROR(VLOOKUP(K42,'2013 BPTs'!$X$12:$X$181,1,FALSE),IFERROR(VLOOKUP(K42,'2013 BPTs'!$Z$12:$Z$181,1,FALSE),1)))))))))</f>
        <v>0</v>
      </c>
      <c r="N42" s="26" t="str">
        <f ca="1">OFFSET('2010 BPTs'!$E$11,'Check For Missing Bids'!$C42,'Check For Missing Bids'!$D42)&amp;"-"&amp;OFFSET('2010 BPTs'!$F$11,'Check For Missing Bids'!$C42,'Check For Missing Bids'!$D42)</f>
        <v>-</v>
      </c>
      <c r="O42" s="26">
        <f ca="1">IF(OR(N42=0,N42="-"),0,IFERROR(VLOOKUP(N42,'2012 BPTs'!$L$12:$L$181,1,FALSE),IFERROR(VLOOKUP(N42,'2012 BPTs'!$N$12:$N$181,1,FALSE),IFERROR(VLOOKUP(N42,'2012 BPTs'!$P$12:$P$181,1,FALSE),IFERROR(VLOOKUP(N42,'2012 BPTs'!$R$12:$R$181,1,FALSE),IFERROR(VLOOKUP(N42,'2012 BPTs'!$T$12:$T$181,1,FALSE),IFERROR(VLOOKUP(N42,'2012 BPTs'!$V$12:$V$181,1,FALSE),IFERROR(VLOOKUP(N42,'2012 BPTs'!$X$12:$X$181,1,FALSE),IFERROR(VLOOKUP(N42,'2012 BPTs'!$Z$12:$Z$181,1,FALSE),1)))))))))</f>
        <v>0</v>
      </c>
      <c r="Q42" s="26" t="str">
        <f ca="1">OFFSET('2009 BPTs'!$E$11,'Check For Missing Bids'!$C42,'Check For Missing Bids'!$D42)&amp;"-"&amp;OFFSET('2009 BPTs'!$F$11,'Check For Missing Bids'!$C42,'Check For Missing Bids'!$D42)</f>
        <v>-</v>
      </c>
      <c r="R42" s="26">
        <f ca="1">IF(OR(Q42=0,Q42="-"),0,IFERROR(VLOOKUP(Q42,'2011 BPTs'!$L$12:$L$181,1,FALSE),IFERROR(VLOOKUP(Q42,'2011 BPTs'!$N$12:$N$181,1,FALSE),IFERROR(VLOOKUP(Q42,'2011 BPTs'!$P$12:$P$181,1,FALSE),IFERROR(VLOOKUP(Q42,'2011 BPTs'!$R$12:$R$181,1,FALSE),IFERROR(VLOOKUP(Q42,'2011 BPTs'!$T$12:$T$181,1,FALSE),IFERROR(VLOOKUP(Q42,'2011 BPTs'!$V$12:$V$181,1,FALSE),IFERROR(VLOOKUP(Q42,'2011 BPTs'!$X$12:$X$181,1,FALSE),IFERROR(VLOOKUP(Q42,'2011 BPTs'!$Z$12:$Z$181,1,FALSE),1)))))))))</f>
        <v>0</v>
      </c>
    </row>
    <row r="43" spans="2:18" x14ac:dyDescent="0.2">
      <c r="B43" s="26">
        <f t="shared" si="0"/>
        <v>36</v>
      </c>
      <c r="C43" s="26">
        <f t="shared" si="1"/>
        <v>36</v>
      </c>
      <c r="D43" s="26">
        <f t="shared" si="2"/>
        <v>1</v>
      </c>
      <c r="E43" s="26" t="str">
        <f ca="1">OFFSET('2013 BPTs'!$E$11,'Check For Missing Bids'!$C43,'Check For Missing Bids'!$D43)&amp;"-"&amp;OFFSET('2013 BPTs'!$F$11,'Check For Missing Bids'!$C43,'Check For Missing Bids'!$D43)</f>
        <v>-</v>
      </c>
      <c r="F43" s="26">
        <f ca="1">IF(OR(E43=0,E43="-"),0,IFERROR(VLOOKUP(E43,'2015 BPTs'!$L$12:$L$181,1,FALSE),IFERROR(VLOOKUP(E43,'2015 BPTs'!$N$12:$N$181,1,FALSE),IFERROR(VLOOKUP(E43,'2015 BPTs'!$P$12:$P$181,1,FALSE),IFERROR(VLOOKUP(E43,'2015 BPTs'!$R$12:$R$181,1,FALSE),IFERROR(VLOOKUP(E43,'2015 BPTs'!$T$12:$T$181,1,FALSE),IFERROR(VLOOKUP(E43,'2015 BPTs'!$V$12:$V$181,1,FALSE),IFERROR(VLOOKUP(E43,'2015 BPTs'!$X$12:$X$181,1,FALSE),IFERROR(VLOOKUP(E43,'2015 BPTs'!$Z$12:$Z$181,1,FALSE),1)))))))))</f>
        <v>0</v>
      </c>
      <c r="H43" s="26" t="str">
        <f ca="1">OFFSET('2012 BPTs'!$E$11,'Check For Missing Bids'!$C43,'Check For Missing Bids'!$D43)&amp;"-"&amp;OFFSET('2012 BPTs'!$F$11,'Check For Missing Bids'!$C43,'Check For Missing Bids'!$D43)</f>
        <v>-</v>
      </c>
      <c r="I43" s="26">
        <f ca="1">IF(OR(H43=0,H43="-"),0,IFERROR(VLOOKUP(H43,'2014 BPTs'!$L$12:$L$181,1,FALSE),IFERROR(VLOOKUP(H43,'2014 BPTs'!$N$12:$N$181,1,FALSE),IFERROR(VLOOKUP(H43,'2014 BPTs'!$P$12:$P$181,1,FALSE),IFERROR(VLOOKUP(H43,'2014 BPTs'!$R$12:$R$181,1,FALSE),IFERROR(VLOOKUP(H43,'2014 BPTs'!$T$12:$T$181,1,FALSE),IFERROR(VLOOKUP(H43,'2014 BPTs'!$V$12:$V$181,1,FALSE),IFERROR(VLOOKUP(H43,'2014 BPTs'!$X$12:$X$181,1,FALSE),IFERROR(VLOOKUP(H43,'2014 BPTs'!$Z$12:$Z$181,1,FALSE),1)))))))))</f>
        <v>0</v>
      </c>
      <c r="K43" s="26" t="str">
        <f ca="1">OFFSET('2011 BPTs'!$E$11,'Check For Missing Bids'!$C43,'Check For Missing Bids'!$D43)&amp;"-"&amp;OFFSET('2011 BPTs'!$F$11,'Check For Missing Bids'!$C43,'Check For Missing Bids'!$D43)</f>
        <v>-</v>
      </c>
      <c r="L43" s="26">
        <f ca="1">IF(OR(K43=0,K43="-"),0,IFERROR(VLOOKUP(K43,'2013 BPTs'!$L$12:$L$181,1,FALSE),IFERROR(VLOOKUP(K43,'2013 BPTs'!$N$12:$N$181,1,FALSE),IFERROR(VLOOKUP(K43,'2013 BPTs'!$P$12:$P$181,1,FALSE),IFERROR(VLOOKUP(K43,'2013 BPTs'!$R$12:$R$181,1,FALSE),IFERROR(VLOOKUP(K43,'2013 BPTs'!$T$12:$T$181,1,FALSE),IFERROR(VLOOKUP(K43,'2013 BPTs'!$V$12:$V$181,1,FALSE),IFERROR(VLOOKUP(K43,'2013 BPTs'!$X$12:$X$181,1,FALSE),IFERROR(VLOOKUP(K43,'2013 BPTs'!$Z$12:$Z$181,1,FALSE),1)))))))))</f>
        <v>0</v>
      </c>
      <c r="N43" s="26" t="str">
        <f ca="1">OFFSET('2010 BPTs'!$E$11,'Check For Missing Bids'!$C43,'Check For Missing Bids'!$D43)&amp;"-"&amp;OFFSET('2010 BPTs'!$F$11,'Check For Missing Bids'!$C43,'Check For Missing Bids'!$D43)</f>
        <v>-</v>
      </c>
      <c r="O43" s="26">
        <f ca="1">IF(OR(N43=0,N43="-"),0,IFERROR(VLOOKUP(N43,'2012 BPTs'!$L$12:$L$181,1,FALSE),IFERROR(VLOOKUP(N43,'2012 BPTs'!$N$12:$N$181,1,FALSE),IFERROR(VLOOKUP(N43,'2012 BPTs'!$P$12:$P$181,1,FALSE),IFERROR(VLOOKUP(N43,'2012 BPTs'!$R$12:$R$181,1,FALSE),IFERROR(VLOOKUP(N43,'2012 BPTs'!$T$12:$T$181,1,FALSE),IFERROR(VLOOKUP(N43,'2012 BPTs'!$V$12:$V$181,1,FALSE),IFERROR(VLOOKUP(N43,'2012 BPTs'!$X$12:$X$181,1,FALSE),IFERROR(VLOOKUP(N43,'2012 BPTs'!$Z$12:$Z$181,1,FALSE),1)))))))))</f>
        <v>0</v>
      </c>
      <c r="Q43" s="26" t="str">
        <f ca="1">OFFSET('2009 BPTs'!$E$11,'Check For Missing Bids'!$C43,'Check For Missing Bids'!$D43)&amp;"-"&amp;OFFSET('2009 BPTs'!$F$11,'Check For Missing Bids'!$C43,'Check For Missing Bids'!$D43)</f>
        <v>-</v>
      </c>
      <c r="R43" s="26">
        <f ca="1">IF(OR(Q43=0,Q43="-"),0,IFERROR(VLOOKUP(Q43,'2011 BPTs'!$L$12:$L$181,1,FALSE),IFERROR(VLOOKUP(Q43,'2011 BPTs'!$N$12:$N$181,1,FALSE),IFERROR(VLOOKUP(Q43,'2011 BPTs'!$P$12:$P$181,1,FALSE),IFERROR(VLOOKUP(Q43,'2011 BPTs'!$R$12:$R$181,1,FALSE),IFERROR(VLOOKUP(Q43,'2011 BPTs'!$T$12:$T$181,1,FALSE),IFERROR(VLOOKUP(Q43,'2011 BPTs'!$V$12:$V$181,1,FALSE),IFERROR(VLOOKUP(Q43,'2011 BPTs'!$X$12:$X$181,1,FALSE),IFERROR(VLOOKUP(Q43,'2011 BPTs'!$Z$12:$Z$181,1,FALSE),1)))))))))</f>
        <v>0</v>
      </c>
    </row>
    <row r="44" spans="2:18" x14ac:dyDescent="0.2">
      <c r="B44" s="26">
        <f t="shared" si="0"/>
        <v>37</v>
      </c>
      <c r="C44" s="26">
        <f t="shared" si="1"/>
        <v>37</v>
      </c>
      <c r="D44" s="26">
        <f t="shared" si="2"/>
        <v>1</v>
      </c>
      <c r="E44" s="26" t="str">
        <f ca="1">OFFSET('2013 BPTs'!$E$11,'Check For Missing Bids'!$C44,'Check For Missing Bids'!$D44)&amp;"-"&amp;OFFSET('2013 BPTs'!$F$11,'Check For Missing Bids'!$C44,'Check For Missing Bids'!$D44)</f>
        <v>-</v>
      </c>
      <c r="F44" s="26">
        <f ca="1">IF(OR(E44=0,E44="-"),0,IFERROR(VLOOKUP(E44,'2015 BPTs'!$L$12:$L$181,1,FALSE),IFERROR(VLOOKUP(E44,'2015 BPTs'!$N$12:$N$181,1,FALSE),IFERROR(VLOOKUP(E44,'2015 BPTs'!$P$12:$P$181,1,FALSE),IFERROR(VLOOKUP(E44,'2015 BPTs'!$R$12:$R$181,1,FALSE),IFERROR(VLOOKUP(E44,'2015 BPTs'!$T$12:$T$181,1,FALSE),IFERROR(VLOOKUP(E44,'2015 BPTs'!$V$12:$V$181,1,FALSE),IFERROR(VLOOKUP(E44,'2015 BPTs'!$X$12:$X$181,1,FALSE),IFERROR(VLOOKUP(E44,'2015 BPTs'!$Z$12:$Z$181,1,FALSE),1)))))))))</f>
        <v>0</v>
      </c>
      <c r="H44" s="26" t="str">
        <f ca="1">OFFSET('2012 BPTs'!$E$11,'Check For Missing Bids'!$C44,'Check For Missing Bids'!$D44)&amp;"-"&amp;OFFSET('2012 BPTs'!$F$11,'Check For Missing Bids'!$C44,'Check For Missing Bids'!$D44)</f>
        <v>-</v>
      </c>
      <c r="I44" s="26">
        <f ca="1">IF(OR(H44=0,H44="-"),0,IFERROR(VLOOKUP(H44,'2014 BPTs'!$L$12:$L$181,1,FALSE),IFERROR(VLOOKUP(H44,'2014 BPTs'!$N$12:$N$181,1,FALSE),IFERROR(VLOOKUP(H44,'2014 BPTs'!$P$12:$P$181,1,FALSE),IFERROR(VLOOKUP(H44,'2014 BPTs'!$R$12:$R$181,1,FALSE),IFERROR(VLOOKUP(H44,'2014 BPTs'!$T$12:$T$181,1,FALSE),IFERROR(VLOOKUP(H44,'2014 BPTs'!$V$12:$V$181,1,FALSE),IFERROR(VLOOKUP(H44,'2014 BPTs'!$X$12:$X$181,1,FALSE),IFERROR(VLOOKUP(H44,'2014 BPTs'!$Z$12:$Z$181,1,FALSE),1)))))))))</f>
        <v>0</v>
      </c>
      <c r="K44" s="26" t="str">
        <f ca="1">OFFSET('2011 BPTs'!$E$11,'Check For Missing Bids'!$C44,'Check For Missing Bids'!$D44)&amp;"-"&amp;OFFSET('2011 BPTs'!$F$11,'Check For Missing Bids'!$C44,'Check For Missing Bids'!$D44)</f>
        <v>-</v>
      </c>
      <c r="L44" s="26">
        <f ca="1">IF(OR(K44=0,K44="-"),0,IFERROR(VLOOKUP(K44,'2013 BPTs'!$L$12:$L$181,1,FALSE),IFERROR(VLOOKUP(K44,'2013 BPTs'!$N$12:$N$181,1,FALSE),IFERROR(VLOOKUP(K44,'2013 BPTs'!$P$12:$P$181,1,FALSE),IFERROR(VLOOKUP(K44,'2013 BPTs'!$R$12:$R$181,1,FALSE),IFERROR(VLOOKUP(K44,'2013 BPTs'!$T$12:$T$181,1,FALSE),IFERROR(VLOOKUP(K44,'2013 BPTs'!$V$12:$V$181,1,FALSE),IFERROR(VLOOKUP(K44,'2013 BPTs'!$X$12:$X$181,1,FALSE),IFERROR(VLOOKUP(K44,'2013 BPTs'!$Z$12:$Z$181,1,FALSE),1)))))))))</f>
        <v>0</v>
      </c>
      <c r="N44" s="26" t="str">
        <f ca="1">OFFSET('2010 BPTs'!$E$11,'Check For Missing Bids'!$C44,'Check For Missing Bids'!$D44)&amp;"-"&amp;OFFSET('2010 BPTs'!$F$11,'Check For Missing Bids'!$C44,'Check For Missing Bids'!$D44)</f>
        <v>-</v>
      </c>
      <c r="O44" s="26">
        <f ca="1">IF(OR(N44=0,N44="-"),0,IFERROR(VLOOKUP(N44,'2012 BPTs'!$L$12:$L$181,1,FALSE),IFERROR(VLOOKUP(N44,'2012 BPTs'!$N$12:$N$181,1,FALSE),IFERROR(VLOOKUP(N44,'2012 BPTs'!$P$12:$P$181,1,FALSE),IFERROR(VLOOKUP(N44,'2012 BPTs'!$R$12:$R$181,1,FALSE),IFERROR(VLOOKUP(N44,'2012 BPTs'!$T$12:$T$181,1,FALSE),IFERROR(VLOOKUP(N44,'2012 BPTs'!$V$12:$V$181,1,FALSE),IFERROR(VLOOKUP(N44,'2012 BPTs'!$X$12:$X$181,1,FALSE),IFERROR(VLOOKUP(N44,'2012 BPTs'!$Z$12:$Z$181,1,FALSE),1)))))))))</f>
        <v>0</v>
      </c>
      <c r="Q44" s="26" t="str">
        <f ca="1">OFFSET('2009 BPTs'!$E$11,'Check For Missing Bids'!$C44,'Check For Missing Bids'!$D44)&amp;"-"&amp;OFFSET('2009 BPTs'!$F$11,'Check For Missing Bids'!$C44,'Check For Missing Bids'!$D44)</f>
        <v>-</v>
      </c>
      <c r="R44" s="26">
        <f ca="1">IF(OR(Q44=0,Q44="-"),0,IFERROR(VLOOKUP(Q44,'2011 BPTs'!$L$12:$L$181,1,FALSE),IFERROR(VLOOKUP(Q44,'2011 BPTs'!$N$12:$N$181,1,FALSE),IFERROR(VLOOKUP(Q44,'2011 BPTs'!$P$12:$P$181,1,FALSE),IFERROR(VLOOKUP(Q44,'2011 BPTs'!$R$12:$R$181,1,FALSE),IFERROR(VLOOKUP(Q44,'2011 BPTs'!$T$12:$T$181,1,FALSE),IFERROR(VLOOKUP(Q44,'2011 BPTs'!$V$12:$V$181,1,FALSE),IFERROR(VLOOKUP(Q44,'2011 BPTs'!$X$12:$X$181,1,FALSE),IFERROR(VLOOKUP(Q44,'2011 BPTs'!$Z$12:$Z$181,1,FALSE),1)))))))))</f>
        <v>0</v>
      </c>
    </row>
    <row r="45" spans="2:18" x14ac:dyDescent="0.2">
      <c r="B45" s="26">
        <f t="shared" si="0"/>
        <v>38</v>
      </c>
      <c r="C45" s="26">
        <f t="shared" si="1"/>
        <v>38</v>
      </c>
      <c r="D45" s="26">
        <f t="shared" si="2"/>
        <v>1</v>
      </c>
      <c r="E45" s="26" t="str">
        <f ca="1">OFFSET('2013 BPTs'!$E$11,'Check For Missing Bids'!$C45,'Check For Missing Bids'!$D45)&amp;"-"&amp;OFFSET('2013 BPTs'!$F$11,'Check For Missing Bids'!$C45,'Check For Missing Bids'!$D45)</f>
        <v>-</v>
      </c>
      <c r="F45" s="26">
        <f ca="1">IF(OR(E45=0,E45="-"),0,IFERROR(VLOOKUP(E45,'2015 BPTs'!$L$12:$L$181,1,FALSE),IFERROR(VLOOKUP(E45,'2015 BPTs'!$N$12:$N$181,1,FALSE),IFERROR(VLOOKUP(E45,'2015 BPTs'!$P$12:$P$181,1,FALSE),IFERROR(VLOOKUP(E45,'2015 BPTs'!$R$12:$R$181,1,FALSE),IFERROR(VLOOKUP(E45,'2015 BPTs'!$T$12:$T$181,1,FALSE),IFERROR(VLOOKUP(E45,'2015 BPTs'!$V$12:$V$181,1,FALSE),IFERROR(VLOOKUP(E45,'2015 BPTs'!$X$12:$X$181,1,FALSE),IFERROR(VLOOKUP(E45,'2015 BPTs'!$Z$12:$Z$181,1,FALSE),1)))))))))</f>
        <v>0</v>
      </c>
      <c r="H45" s="26" t="str">
        <f ca="1">OFFSET('2012 BPTs'!$E$11,'Check For Missing Bids'!$C45,'Check For Missing Bids'!$D45)&amp;"-"&amp;OFFSET('2012 BPTs'!$F$11,'Check For Missing Bids'!$C45,'Check For Missing Bids'!$D45)</f>
        <v>-</v>
      </c>
      <c r="I45" s="26">
        <f ca="1">IF(OR(H45=0,H45="-"),0,IFERROR(VLOOKUP(H45,'2014 BPTs'!$L$12:$L$181,1,FALSE),IFERROR(VLOOKUP(H45,'2014 BPTs'!$N$12:$N$181,1,FALSE),IFERROR(VLOOKUP(H45,'2014 BPTs'!$P$12:$P$181,1,FALSE),IFERROR(VLOOKUP(H45,'2014 BPTs'!$R$12:$R$181,1,FALSE),IFERROR(VLOOKUP(H45,'2014 BPTs'!$T$12:$T$181,1,FALSE),IFERROR(VLOOKUP(H45,'2014 BPTs'!$V$12:$V$181,1,FALSE),IFERROR(VLOOKUP(H45,'2014 BPTs'!$X$12:$X$181,1,FALSE),IFERROR(VLOOKUP(H45,'2014 BPTs'!$Z$12:$Z$181,1,FALSE),1)))))))))</f>
        <v>0</v>
      </c>
      <c r="K45" s="26" t="str">
        <f ca="1">OFFSET('2011 BPTs'!$E$11,'Check For Missing Bids'!$C45,'Check For Missing Bids'!$D45)&amp;"-"&amp;OFFSET('2011 BPTs'!$F$11,'Check For Missing Bids'!$C45,'Check For Missing Bids'!$D45)</f>
        <v>-</v>
      </c>
      <c r="L45" s="26">
        <f ca="1">IF(OR(K45=0,K45="-"),0,IFERROR(VLOOKUP(K45,'2013 BPTs'!$L$12:$L$181,1,FALSE),IFERROR(VLOOKUP(K45,'2013 BPTs'!$N$12:$N$181,1,FALSE),IFERROR(VLOOKUP(K45,'2013 BPTs'!$P$12:$P$181,1,FALSE),IFERROR(VLOOKUP(K45,'2013 BPTs'!$R$12:$R$181,1,FALSE),IFERROR(VLOOKUP(K45,'2013 BPTs'!$T$12:$T$181,1,FALSE),IFERROR(VLOOKUP(K45,'2013 BPTs'!$V$12:$V$181,1,FALSE),IFERROR(VLOOKUP(K45,'2013 BPTs'!$X$12:$X$181,1,FALSE),IFERROR(VLOOKUP(K45,'2013 BPTs'!$Z$12:$Z$181,1,FALSE),1)))))))))</f>
        <v>0</v>
      </c>
      <c r="N45" s="26" t="str">
        <f ca="1">OFFSET('2010 BPTs'!$E$11,'Check For Missing Bids'!$C45,'Check For Missing Bids'!$D45)&amp;"-"&amp;OFFSET('2010 BPTs'!$F$11,'Check For Missing Bids'!$C45,'Check For Missing Bids'!$D45)</f>
        <v>-</v>
      </c>
      <c r="O45" s="26">
        <f ca="1">IF(OR(N45=0,N45="-"),0,IFERROR(VLOOKUP(N45,'2012 BPTs'!$L$12:$L$181,1,FALSE),IFERROR(VLOOKUP(N45,'2012 BPTs'!$N$12:$N$181,1,FALSE),IFERROR(VLOOKUP(N45,'2012 BPTs'!$P$12:$P$181,1,FALSE),IFERROR(VLOOKUP(N45,'2012 BPTs'!$R$12:$R$181,1,FALSE),IFERROR(VLOOKUP(N45,'2012 BPTs'!$T$12:$T$181,1,FALSE),IFERROR(VLOOKUP(N45,'2012 BPTs'!$V$12:$V$181,1,FALSE),IFERROR(VLOOKUP(N45,'2012 BPTs'!$X$12:$X$181,1,FALSE),IFERROR(VLOOKUP(N45,'2012 BPTs'!$Z$12:$Z$181,1,FALSE),1)))))))))</f>
        <v>0</v>
      </c>
      <c r="Q45" s="26" t="str">
        <f ca="1">OFFSET('2009 BPTs'!$E$11,'Check For Missing Bids'!$C45,'Check For Missing Bids'!$D45)&amp;"-"&amp;OFFSET('2009 BPTs'!$F$11,'Check For Missing Bids'!$C45,'Check For Missing Bids'!$D45)</f>
        <v>-</v>
      </c>
      <c r="R45" s="26">
        <f ca="1">IF(OR(Q45=0,Q45="-"),0,IFERROR(VLOOKUP(Q45,'2011 BPTs'!$L$12:$L$181,1,FALSE),IFERROR(VLOOKUP(Q45,'2011 BPTs'!$N$12:$N$181,1,FALSE),IFERROR(VLOOKUP(Q45,'2011 BPTs'!$P$12:$P$181,1,FALSE),IFERROR(VLOOKUP(Q45,'2011 BPTs'!$R$12:$R$181,1,FALSE),IFERROR(VLOOKUP(Q45,'2011 BPTs'!$T$12:$T$181,1,FALSE),IFERROR(VLOOKUP(Q45,'2011 BPTs'!$V$12:$V$181,1,FALSE),IFERROR(VLOOKUP(Q45,'2011 BPTs'!$X$12:$X$181,1,FALSE),IFERROR(VLOOKUP(Q45,'2011 BPTs'!$Z$12:$Z$181,1,FALSE),1)))))))))</f>
        <v>0</v>
      </c>
    </row>
    <row r="46" spans="2:18" x14ac:dyDescent="0.2">
      <c r="B46" s="26">
        <f t="shared" si="0"/>
        <v>39</v>
      </c>
      <c r="C46" s="26">
        <f t="shared" si="1"/>
        <v>39</v>
      </c>
      <c r="D46" s="26">
        <f t="shared" si="2"/>
        <v>1</v>
      </c>
      <c r="E46" s="26" t="str">
        <f ca="1">OFFSET('2013 BPTs'!$E$11,'Check For Missing Bids'!$C46,'Check For Missing Bids'!$D46)&amp;"-"&amp;OFFSET('2013 BPTs'!$F$11,'Check For Missing Bids'!$C46,'Check For Missing Bids'!$D46)</f>
        <v>-</v>
      </c>
      <c r="F46" s="26">
        <f ca="1">IF(OR(E46=0,E46="-"),0,IFERROR(VLOOKUP(E46,'2015 BPTs'!$L$12:$L$181,1,FALSE),IFERROR(VLOOKUP(E46,'2015 BPTs'!$N$12:$N$181,1,FALSE),IFERROR(VLOOKUP(E46,'2015 BPTs'!$P$12:$P$181,1,FALSE),IFERROR(VLOOKUP(E46,'2015 BPTs'!$R$12:$R$181,1,FALSE),IFERROR(VLOOKUP(E46,'2015 BPTs'!$T$12:$T$181,1,FALSE),IFERROR(VLOOKUP(E46,'2015 BPTs'!$V$12:$V$181,1,FALSE),IFERROR(VLOOKUP(E46,'2015 BPTs'!$X$12:$X$181,1,FALSE),IFERROR(VLOOKUP(E46,'2015 BPTs'!$Z$12:$Z$181,1,FALSE),1)))))))))</f>
        <v>0</v>
      </c>
      <c r="H46" s="26" t="str">
        <f ca="1">OFFSET('2012 BPTs'!$E$11,'Check For Missing Bids'!$C46,'Check For Missing Bids'!$D46)&amp;"-"&amp;OFFSET('2012 BPTs'!$F$11,'Check For Missing Bids'!$C46,'Check For Missing Bids'!$D46)</f>
        <v>-</v>
      </c>
      <c r="I46" s="26">
        <f ca="1">IF(OR(H46=0,H46="-"),0,IFERROR(VLOOKUP(H46,'2014 BPTs'!$L$12:$L$181,1,FALSE),IFERROR(VLOOKUP(H46,'2014 BPTs'!$N$12:$N$181,1,FALSE),IFERROR(VLOOKUP(H46,'2014 BPTs'!$P$12:$P$181,1,FALSE),IFERROR(VLOOKUP(H46,'2014 BPTs'!$R$12:$R$181,1,FALSE),IFERROR(VLOOKUP(H46,'2014 BPTs'!$T$12:$T$181,1,FALSE),IFERROR(VLOOKUP(H46,'2014 BPTs'!$V$12:$V$181,1,FALSE),IFERROR(VLOOKUP(H46,'2014 BPTs'!$X$12:$X$181,1,FALSE),IFERROR(VLOOKUP(H46,'2014 BPTs'!$Z$12:$Z$181,1,FALSE),1)))))))))</f>
        <v>0</v>
      </c>
      <c r="K46" s="26" t="str">
        <f ca="1">OFFSET('2011 BPTs'!$E$11,'Check For Missing Bids'!$C46,'Check For Missing Bids'!$D46)&amp;"-"&amp;OFFSET('2011 BPTs'!$F$11,'Check For Missing Bids'!$C46,'Check For Missing Bids'!$D46)</f>
        <v>-</v>
      </c>
      <c r="L46" s="26">
        <f ca="1">IF(OR(K46=0,K46="-"),0,IFERROR(VLOOKUP(K46,'2013 BPTs'!$L$12:$L$181,1,FALSE),IFERROR(VLOOKUP(K46,'2013 BPTs'!$N$12:$N$181,1,FALSE),IFERROR(VLOOKUP(K46,'2013 BPTs'!$P$12:$P$181,1,FALSE),IFERROR(VLOOKUP(K46,'2013 BPTs'!$R$12:$R$181,1,FALSE),IFERROR(VLOOKUP(K46,'2013 BPTs'!$T$12:$T$181,1,FALSE),IFERROR(VLOOKUP(K46,'2013 BPTs'!$V$12:$V$181,1,FALSE),IFERROR(VLOOKUP(K46,'2013 BPTs'!$X$12:$X$181,1,FALSE),IFERROR(VLOOKUP(K46,'2013 BPTs'!$Z$12:$Z$181,1,FALSE),1)))))))))</f>
        <v>0</v>
      </c>
      <c r="N46" s="26" t="str">
        <f ca="1">OFFSET('2010 BPTs'!$E$11,'Check For Missing Bids'!$C46,'Check For Missing Bids'!$D46)&amp;"-"&amp;OFFSET('2010 BPTs'!$F$11,'Check For Missing Bids'!$C46,'Check For Missing Bids'!$D46)</f>
        <v>-</v>
      </c>
      <c r="O46" s="26">
        <f ca="1">IF(OR(N46=0,N46="-"),0,IFERROR(VLOOKUP(N46,'2012 BPTs'!$L$12:$L$181,1,FALSE),IFERROR(VLOOKUP(N46,'2012 BPTs'!$N$12:$N$181,1,FALSE),IFERROR(VLOOKUP(N46,'2012 BPTs'!$P$12:$P$181,1,FALSE),IFERROR(VLOOKUP(N46,'2012 BPTs'!$R$12:$R$181,1,FALSE),IFERROR(VLOOKUP(N46,'2012 BPTs'!$T$12:$T$181,1,FALSE),IFERROR(VLOOKUP(N46,'2012 BPTs'!$V$12:$V$181,1,FALSE),IFERROR(VLOOKUP(N46,'2012 BPTs'!$X$12:$X$181,1,FALSE),IFERROR(VLOOKUP(N46,'2012 BPTs'!$Z$12:$Z$181,1,FALSE),1)))))))))</f>
        <v>0</v>
      </c>
      <c r="Q46" s="26" t="str">
        <f ca="1">OFFSET('2009 BPTs'!$E$11,'Check For Missing Bids'!$C46,'Check For Missing Bids'!$D46)&amp;"-"&amp;OFFSET('2009 BPTs'!$F$11,'Check For Missing Bids'!$C46,'Check For Missing Bids'!$D46)</f>
        <v>-</v>
      </c>
      <c r="R46" s="26">
        <f ca="1">IF(OR(Q46=0,Q46="-"),0,IFERROR(VLOOKUP(Q46,'2011 BPTs'!$L$12:$L$181,1,FALSE),IFERROR(VLOOKUP(Q46,'2011 BPTs'!$N$12:$N$181,1,FALSE),IFERROR(VLOOKUP(Q46,'2011 BPTs'!$P$12:$P$181,1,FALSE),IFERROR(VLOOKUP(Q46,'2011 BPTs'!$R$12:$R$181,1,FALSE),IFERROR(VLOOKUP(Q46,'2011 BPTs'!$T$12:$T$181,1,FALSE),IFERROR(VLOOKUP(Q46,'2011 BPTs'!$V$12:$V$181,1,FALSE),IFERROR(VLOOKUP(Q46,'2011 BPTs'!$X$12:$X$181,1,FALSE),IFERROR(VLOOKUP(Q46,'2011 BPTs'!$Z$12:$Z$181,1,FALSE),1)))))))))</f>
        <v>0</v>
      </c>
    </row>
    <row r="47" spans="2:18" x14ac:dyDescent="0.2">
      <c r="B47" s="26">
        <f t="shared" si="0"/>
        <v>40</v>
      </c>
      <c r="C47" s="26">
        <f t="shared" si="1"/>
        <v>40</v>
      </c>
      <c r="D47" s="26">
        <f t="shared" si="2"/>
        <v>1</v>
      </c>
      <c r="E47" s="26" t="str">
        <f ca="1">OFFSET('2013 BPTs'!$E$11,'Check For Missing Bids'!$C47,'Check For Missing Bids'!$D47)&amp;"-"&amp;OFFSET('2013 BPTs'!$F$11,'Check For Missing Bids'!$C47,'Check For Missing Bids'!$D47)</f>
        <v>-</v>
      </c>
      <c r="F47" s="26">
        <f ca="1">IF(OR(E47=0,E47="-"),0,IFERROR(VLOOKUP(E47,'2015 BPTs'!$L$12:$L$181,1,FALSE),IFERROR(VLOOKUP(E47,'2015 BPTs'!$N$12:$N$181,1,FALSE),IFERROR(VLOOKUP(E47,'2015 BPTs'!$P$12:$P$181,1,FALSE),IFERROR(VLOOKUP(E47,'2015 BPTs'!$R$12:$R$181,1,FALSE),IFERROR(VLOOKUP(E47,'2015 BPTs'!$T$12:$T$181,1,FALSE),IFERROR(VLOOKUP(E47,'2015 BPTs'!$V$12:$V$181,1,FALSE),IFERROR(VLOOKUP(E47,'2015 BPTs'!$X$12:$X$181,1,FALSE),IFERROR(VLOOKUP(E47,'2015 BPTs'!$Z$12:$Z$181,1,FALSE),1)))))))))</f>
        <v>0</v>
      </c>
      <c r="H47" s="26" t="str">
        <f ca="1">OFFSET('2012 BPTs'!$E$11,'Check For Missing Bids'!$C47,'Check For Missing Bids'!$D47)&amp;"-"&amp;OFFSET('2012 BPTs'!$F$11,'Check For Missing Bids'!$C47,'Check For Missing Bids'!$D47)</f>
        <v>-</v>
      </c>
      <c r="I47" s="26">
        <f ca="1">IF(OR(H47=0,H47="-"),0,IFERROR(VLOOKUP(H47,'2014 BPTs'!$L$12:$L$181,1,FALSE),IFERROR(VLOOKUP(H47,'2014 BPTs'!$N$12:$N$181,1,FALSE),IFERROR(VLOOKUP(H47,'2014 BPTs'!$P$12:$P$181,1,FALSE),IFERROR(VLOOKUP(H47,'2014 BPTs'!$R$12:$R$181,1,FALSE),IFERROR(VLOOKUP(H47,'2014 BPTs'!$T$12:$T$181,1,FALSE),IFERROR(VLOOKUP(H47,'2014 BPTs'!$V$12:$V$181,1,FALSE),IFERROR(VLOOKUP(H47,'2014 BPTs'!$X$12:$X$181,1,FALSE),IFERROR(VLOOKUP(H47,'2014 BPTs'!$Z$12:$Z$181,1,FALSE),1)))))))))</f>
        <v>0</v>
      </c>
      <c r="K47" s="26" t="str">
        <f ca="1">OFFSET('2011 BPTs'!$E$11,'Check For Missing Bids'!$C47,'Check For Missing Bids'!$D47)&amp;"-"&amp;OFFSET('2011 BPTs'!$F$11,'Check For Missing Bids'!$C47,'Check For Missing Bids'!$D47)</f>
        <v>-</v>
      </c>
      <c r="L47" s="26">
        <f ca="1">IF(OR(K47=0,K47="-"),0,IFERROR(VLOOKUP(K47,'2013 BPTs'!$L$12:$L$181,1,FALSE),IFERROR(VLOOKUP(K47,'2013 BPTs'!$N$12:$N$181,1,FALSE),IFERROR(VLOOKUP(K47,'2013 BPTs'!$P$12:$P$181,1,FALSE),IFERROR(VLOOKUP(K47,'2013 BPTs'!$R$12:$R$181,1,FALSE),IFERROR(VLOOKUP(K47,'2013 BPTs'!$T$12:$T$181,1,FALSE),IFERROR(VLOOKUP(K47,'2013 BPTs'!$V$12:$V$181,1,FALSE),IFERROR(VLOOKUP(K47,'2013 BPTs'!$X$12:$X$181,1,FALSE),IFERROR(VLOOKUP(K47,'2013 BPTs'!$Z$12:$Z$181,1,FALSE),1)))))))))</f>
        <v>0</v>
      </c>
      <c r="N47" s="26" t="str">
        <f ca="1">OFFSET('2010 BPTs'!$E$11,'Check For Missing Bids'!$C47,'Check For Missing Bids'!$D47)&amp;"-"&amp;OFFSET('2010 BPTs'!$F$11,'Check For Missing Bids'!$C47,'Check For Missing Bids'!$D47)</f>
        <v>-</v>
      </c>
      <c r="O47" s="26">
        <f ca="1">IF(OR(N47=0,N47="-"),0,IFERROR(VLOOKUP(N47,'2012 BPTs'!$L$12:$L$181,1,FALSE),IFERROR(VLOOKUP(N47,'2012 BPTs'!$N$12:$N$181,1,FALSE),IFERROR(VLOOKUP(N47,'2012 BPTs'!$P$12:$P$181,1,FALSE),IFERROR(VLOOKUP(N47,'2012 BPTs'!$R$12:$R$181,1,FALSE),IFERROR(VLOOKUP(N47,'2012 BPTs'!$T$12:$T$181,1,FALSE),IFERROR(VLOOKUP(N47,'2012 BPTs'!$V$12:$V$181,1,FALSE),IFERROR(VLOOKUP(N47,'2012 BPTs'!$X$12:$X$181,1,FALSE),IFERROR(VLOOKUP(N47,'2012 BPTs'!$Z$12:$Z$181,1,FALSE),1)))))))))</f>
        <v>0</v>
      </c>
      <c r="Q47" s="26" t="str">
        <f ca="1">OFFSET('2009 BPTs'!$E$11,'Check For Missing Bids'!$C47,'Check For Missing Bids'!$D47)&amp;"-"&amp;OFFSET('2009 BPTs'!$F$11,'Check For Missing Bids'!$C47,'Check For Missing Bids'!$D47)</f>
        <v>-</v>
      </c>
      <c r="R47" s="26">
        <f ca="1">IF(OR(Q47=0,Q47="-"),0,IFERROR(VLOOKUP(Q47,'2011 BPTs'!$L$12:$L$181,1,FALSE),IFERROR(VLOOKUP(Q47,'2011 BPTs'!$N$12:$N$181,1,FALSE),IFERROR(VLOOKUP(Q47,'2011 BPTs'!$P$12:$P$181,1,FALSE),IFERROR(VLOOKUP(Q47,'2011 BPTs'!$R$12:$R$181,1,FALSE),IFERROR(VLOOKUP(Q47,'2011 BPTs'!$T$12:$T$181,1,FALSE),IFERROR(VLOOKUP(Q47,'2011 BPTs'!$V$12:$V$181,1,FALSE),IFERROR(VLOOKUP(Q47,'2011 BPTs'!$X$12:$X$181,1,FALSE),IFERROR(VLOOKUP(Q47,'2011 BPTs'!$Z$12:$Z$181,1,FALSE),1)))))))))</f>
        <v>0</v>
      </c>
    </row>
    <row r="48" spans="2:18" x14ac:dyDescent="0.2">
      <c r="B48" s="26">
        <f t="shared" si="0"/>
        <v>41</v>
      </c>
      <c r="C48" s="26">
        <f t="shared" si="1"/>
        <v>41</v>
      </c>
      <c r="D48" s="26">
        <f t="shared" si="2"/>
        <v>1</v>
      </c>
      <c r="E48" s="26" t="str">
        <f ca="1">OFFSET('2013 BPTs'!$E$11,'Check For Missing Bids'!$C48,'Check For Missing Bids'!$D48)&amp;"-"&amp;OFFSET('2013 BPTs'!$F$11,'Check For Missing Bids'!$C48,'Check For Missing Bids'!$D48)</f>
        <v>-</v>
      </c>
      <c r="F48" s="26">
        <f ca="1">IF(OR(E48=0,E48="-"),0,IFERROR(VLOOKUP(E48,'2015 BPTs'!$L$12:$L$181,1,FALSE),IFERROR(VLOOKUP(E48,'2015 BPTs'!$N$12:$N$181,1,FALSE),IFERROR(VLOOKUP(E48,'2015 BPTs'!$P$12:$P$181,1,FALSE),IFERROR(VLOOKUP(E48,'2015 BPTs'!$R$12:$R$181,1,FALSE),IFERROR(VLOOKUP(E48,'2015 BPTs'!$T$12:$T$181,1,FALSE),IFERROR(VLOOKUP(E48,'2015 BPTs'!$V$12:$V$181,1,FALSE),IFERROR(VLOOKUP(E48,'2015 BPTs'!$X$12:$X$181,1,FALSE),IFERROR(VLOOKUP(E48,'2015 BPTs'!$Z$12:$Z$181,1,FALSE),1)))))))))</f>
        <v>0</v>
      </c>
      <c r="H48" s="26" t="str">
        <f ca="1">OFFSET('2012 BPTs'!$E$11,'Check For Missing Bids'!$C48,'Check For Missing Bids'!$D48)&amp;"-"&amp;OFFSET('2012 BPTs'!$F$11,'Check For Missing Bids'!$C48,'Check For Missing Bids'!$D48)</f>
        <v>-</v>
      </c>
      <c r="I48" s="26">
        <f ca="1">IF(OR(H48=0,H48="-"),0,IFERROR(VLOOKUP(H48,'2014 BPTs'!$L$12:$L$181,1,FALSE),IFERROR(VLOOKUP(H48,'2014 BPTs'!$N$12:$N$181,1,FALSE),IFERROR(VLOOKUP(H48,'2014 BPTs'!$P$12:$P$181,1,FALSE),IFERROR(VLOOKUP(H48,'2014 BPTs'!$R$12:$R$181,1,FALSE),IFERROR(VLOOKUP(H48,'2014 BPTs'!$T$12:$T$181,1,FALSE),IFERROR(VLOOKUP(H48,'2014 BPTs'!$V$12:$V$181,1,FALSE),IFERROR(VLOOKUP(H48,'2014 BPTs'!$X$12:$X$181,1,FALSE),IFERROR(VLOOKUP(H48,'2014 BPTs'!$Z$12:$Z$181,1,FALSE),1)))))))))</f>
        <v>0</v>
      </c>
      <c r="K48" s="26" t="str">
        <f ca="1">OFFSET('2011 BPTs'!$E$11,'Check For Missing Bids'!$C48,'Check For Missing Bids'!$D48)&amp;"-"&amp;OFFSET('2011 BPTs'!$F$11,'Check For Missing Bids'!$C48,'Check For Missing Bids'!$D48)</f>
        <v>-</v>
      </c>
      <c r="L48" s="26">
        <f ca="1">IF(OR(K48=0,K48="-"),0,IFERROR(VLOOKUP(K48,'2013 BPTs'!$L$12:$L$181,1,FALSE),IFERROR(VLOOKUP(K48,'2013 BPTs'!$N$12:$N$181,1,FALSE),IFERROR(VLOOKUP(K48,'2013 BPTs'!$P$12:$P$181,1,FALSE),IFERROR(VLOOKUP(K48,'2013 BPTs'!$R$12:$R$181,1,FALSE),IFERROR(VLOOKUP(K48,'2013 BPTs'!$T$12:$T$181,1,FALSE),IFERROR(VLOOKUP(K48,'2013 BPTs'!$V$12:$V$181,1,FALSE),IFERROR(VLOOKUP(K48,'2013 BPTs'!$X$12:$X$181,1,FALSE),IFERROR(VLOOKUP(K48,'2013 BPTs'!$Z$12:$Z$181,1,FALSE),1)))))))))</f>
        <v>0</v>
      </c>
      <c r="N48" s="26" t="str">
        <f ca="1">OFFSET('2010 BPTs'!$E$11,'Check For Missing Bids'!$C48,'Check For Missing Bids'!$D48)&amp;"-"&amp;OFFSET('2010 BPTs'!$F$11,'Check For Missing Bids'!$C48,'Check For Missing Bids'!$D48)</f>
        <v>-</v>
      </c>
      <c r="O48" s="26">
        <f ca="1">IF(OR(N48=0,N48="-"),0,IFERROR(VLOOKUP(N48,'2012 BPTs'!$L$12:$L$181,1,FALSE),IFERROR(VLOOKUP(N48,'2012 BPTs'!$N$12:$N$181,1,FALSE),IFERROR(VLOOKUP(N48,'2012 BPTs'!$P$12:$P$181,1,FALSE),IFERROR(VLOOKUP(N48,'2012 BPTs'!$R$12:$R$181,1,FALSE),IFERROR(VLOOKUP(N48,'2012 BPTs'!$T$12:$T$181,1,FALSE),IFERROR(VLOOKUP(N48,'2012 BPTs'!$V$12:$V$181,1,FALSE),IFERROR(VLOOKUP(N48,'2012 BPTs'!$X$12:$X$181,1,FALSE),IFERROR(VLOOKUP(N48,'2012 BPTs'!$Z$12:$Z$181,1,FALSE),1)))))))))</f>
        <v>0</v>
      </c>
      <c r="Q48" s="26" t="str">
        <f ca="1">OFFSET('2009 BPTs'!$E$11,'Check For Missing Bids'!$C48,'Check For Missing Bids'!$D48)&amp;"-"&amp;OFFSET('2009 BPTs'!$F$11,'Check For Missing Bids'!$C48,'Check For Missing Bids'!$D48)</f>
        <v>-</v>
      </c>
      <c r="R48" s="26">
        <f ca="1">IF(OR(Q48=0,Q48="-"),0,IFERROR(VLOOKUP(Q48,'2011 BPTs'!$L$12:$L$181,1,FALSE),IFERROR(VLOOKUP(Q48,'2011 BPTs'!$N$12:$N$181,1,FALSE),IFERROR(VLOOKUP(Q48,'2011 BPTs'!$P$12:$P$181,1,FALSE),IFERROR(VLOOKUP(Q48,'2011 BPTs'!$R$12:$R$181,1,FALSE),IFERROR(VLOOKUP(Q48,'2011 BPTs'!$T$12:$T$181,1,FALSE),IFERROR(VLOOKUP(Q48,'2011 BPTs'!$V$12:$V$181,1,FALSE),IFERROR(VLOOKUP(Q48,'2011 BPTs'!$X$12:$X$181,1,FALSE),IFERROR(VLOOKUP(Q48,'2011 BPTs'!$Z$12:$Z$181,1,FALSE),1)))))))))</f>
        <v>0</v>
      </c>
    </row>
    <row r="49" spans="2:18" x14ac:dyDescent="0.2">
      <c r="B49" s="26">
        <f t="shared" si="0"/>
        <v>42</v>
      </c>
      <c r="C49" s="26">
        <f t="shared" si="1"/>
        <v>42</v>
      </c>
      <c r="D49" s="26">
        <f t="shared" si="2"/>
        <v>1</v>
      </c>
      <c r="E49" s="26" t="str">
        <f ca="1">OFFSET('2013 BPTs'!$E$11,'Check For Missing Bids'!$C49,'Check For Missing Bids'!$D49)&amp;"-"&amp;OFFSET('2013 BPTs'!$F$11,'Check For Missing Bids'!$C49,'Check For Missing Bids'!$D49)</f>
        <v>-</v>
      </c>
      <c r="F49" s="26">
        <f ca="1">IF(OR(E49=0,E49="-"),0,IFERROR(VLOOKUP(E49,'2015 BPTs'!$L$12:$L$181,1,FALSE),IFERROR(VLOOKUP(E49,'2015 BPTs'!$N$12:$N$181,1,FALSE),IFERROR(VLOOKUP(E49,'2015 BPTs'!$P$12:$P$181,1,FALSE),IFERROR(VLOOKUP(E49,'2015 BPTs'!$R$12:$R$181,1,FALSE),IFERROR(VLOOKUP(E49,'2015 BPTs'!$T$12:$T$181,1,FALSE),IFERROR(VLOOKUP(E49,'2015 BPTs'!$V$12:$V$181,1,FALSE),IFERROR(VLOOKUP(E49,'2015 BPTs'!$X$12:$X$181,1,FALSE),IFERROR(VLOOKUP(E49,'2015 BPTs'!$Z$12:$Z$181,1,FALSE),1)))))))))</f>
        <v>0</v>
      </c>
      <c r="H49" s="26" t="str">
        <f ca="1">OFFSET('2012 BPTs'!$E$11,'Check For Missing Bids'!$C49,'Check For Missing Bids'!$D49)&amp;"-"&amp;OFFSET('2012 BPTs'!$F$11,'Check For Missing Bids'!$C49,'Check For Missing Bids'!$D49)</f>
        <v>-</v>
      </c>
      <c r="I49" s="26">
        <f ca="1">IF(OR(H49=0,H49="-"),0,IFERROR(VLOOKUP(H49,'2014 BPTs'!$L$12:$L$181,1,FALSE),IFERROR(VLOOKUP(H49,'2014 BPTs'!$N$12:$N$181,1,FALSE),IFERROR(VLOOKUP(H49,'2014 BPTs'!$P$12:$P$181,1,FALSE),IFERROR(VLOOKUP(H49,'2014 BPTs'!$R$12:$R$181,1,FALSE),IFERROR(VLOOKUP(H49,'2014 BPTs'!$T$12:$T$181,1,FALSE),IFERROR(VLOOKUP(H49,'2014 BPTs'!$V$12:$V$181,1,FALSE),IFERROR(VLOOKUP(H49,'2014 BPTs'!$X$12:$X$181,1,FALSE),IFERROR(VLOOKUP(H49,'2014 BPTs'!$Z$12:$Z$181,1,FALSE),1)))))))))</f>
        <v>0</v>
      </c>
      <c r="K49" s="26" t="str">
        <f ca="1">OFFSET('2011 BPTs'!$E$11,'Check For Missing Bids'!$C49,'Check For Missing Bids'!$D49)&amp;"-"&amp;OFFSET('2011 BPTs'!$F$11,'Check For Missing Bids'!$C49,'Check For Missing Bids'!$D49)</f>
        <v>-</v>
      </c>
      <c r="L49" s="26">
        <f ca="1">IF(OR(K49=0,K49="-"),0,IFERROR(VLOOKUP(K49,'2013 BPTs'!$L$12:$L$181,1,FALSE),IFERROR(VLOOKUP(K49,'2013 BPTs'!$N$12:$N$181,1,FALSE),IFERROR(VLOOKUP(K49,'2013 BPTs'!$P$12:$P$181,1,FALSE),IFERROR(VLOOKUP(K49,'2013 BPTs'!$R$12:$R$181,1,FALSE),IFERROR(VLOOKUP(K49,'2013 BPTs'!$T$12:$T$181,1,FALSE),IFERROR(VLOOKUP(K49,'2013 BPTs'!$V$12:$V$181,1,FALSE),IFERROR(VLOOKUP(K49,'2013 BPTs'!$X$12:$X$181,1,FALSE),IFERROR(VLOOKUP(K49,'2013 BPTs'!$Z$12:$Z$181,1,FALSE),1)))))))))</f>
        <v>0</v>
      </c>
      <c r="N49" s="26" t="str">
        <f ca="1">OFFSET('2010 BPTs'!$E$11,'Check For Missing Bids'!$C49,'Check For Missing Bids'!$D49)&amp;"-"&amp;OFFSET('2010 BPTs'!$F$11,'Check For Missing Bids'!$C49,'Check For Missing Bids'!$D49)</f>
        <v>-</v>
      </c>
      <c r="O49" s="26">
        <f ca="1">IF(OR(N49=0,N49="-"),0,IFERROR(VLOOKUP(N49,'2012 BPTs'!$L$12:$L$181,1,FALSE),IFERROR(VLOOKUP(N49,'2012 BPTs'!$N$12:$N$181,1,FALSE),IFERROR(VLOOKUP(N49,'2012 BPTs'!$P$12:$P$181,1,FALSE),IFERROR(VLOOKUP(N49,'2012 BPTs'!$R$12:$R$181,1,FALSE),IFERROR(VLOOKUP(N49,'2012 BPTs'!$T$12:$T$181,1,FALSE),IFERROR(VLOOKUP(N49,'2012 BPTs'!$V$12:$V$181,1,FALSE),IFERROR(VLOOKUP(N49,'2012 BPTs'!$X$12:$X$181,1,FALSE),IFERROR(VLOOKUP(N49,'2012 BPTs'!$Z$12:$Z$181,1,FALSE),1)))))))))</f>
        <v>0</v>
      </c>
      <c r="Q49" s="26" t="str">
        <f ca="1">OFFSET('2009 BPTs'!$E$11,'Check For Missing Bids'!$C49,'Check For Missing Bids'!$D49)&amp;"-"&amp;OFFSET('2009 BPTs'!$F$11,'Check For Missing Bids'!$C49,'Check For Missing Bids'!$D49)</f>
        <v>-</v>
      </c>
      <c r="R49" s="26">
        <f ca="1">IF(OR(Q49=0,Q49="-"),0,IFERROR(VLOOKUP(Q49,'2011 BPTs'!$L$12:$L$181,1,FALSE),IFERROR(VLOOKUP(Q49,'2011 BPTs'!$N$12:$N$181,1,FALSE),IFERROR(VLOOKUP(Q49,'2011 BPTs'!$P$12:$P$181,1,FALSE),IFERROR(VLOOKUP(Q49,'2011 BPTs'!$R$12:$R$181,1,FALSE),IFERROR(VLOOKUP(Q49,'2011 BPTs'!$T$12:$T$181,1,FALSE),IFERROR(VLOOKUP(Q49,'2011 BPTs'!$V$12:$V$181,1,FALSE),IFERROR(VLOOKUP(Q49,'2011 BPTs'!$X$12:$X$181,1,FALSE),IFERROR(VLOOKUP(Q49,'2011 BPTs'!$Z$12:$Z$181,1,FALSE),1)))))))))</f>
        <v>0</v>
      </c>
    </row>
    <row r="50" spans="2:18" x14ac:dyDescent="0.2">
      <c r="B50" s="26">
        <f t="shared" si="0"/>
        <v>43</v>
      </c>
      <c r="C50" s="26">
        <f t="shared" si="1"/>
        <v>43</v>
      </c>
      <c r="D50" s="26">
        <f t="shared" si="2"/>
        <v>1</v>
      </c>
      <c r="E50" s="26" t="str">
        <f ca="1">OFFSET('2013 BPTs'!$E$11,'Check For Missing Bids'!$C50,'Check For Missing Bids'!$D50)&amp;"-"&amp;OFFSET('2013 BPTs'!$F$11,'Check For Missing Bids'!$C50,'Check For Missing Bids'!$D50)</f>
        <v>-</v>
      </c>
      <c r="F50" s="26">
        <f ca="1">IF(OR(E50=0,E50="-"),0,IFERROR(VLOOKUP(E50,'2015 BPTs'!$L$12:$L$181,1,FALSE),IFERROR(VLOOKUP(E50,'2015 BPTs'!$N$12:$N$181,1,FALSE),IFERROR(VLOOKUP(E50,'2015 BPTs'!$P$12:$P$181,1,FALSE),IFERROR(VLOOKUP(E50,'2015 BPTs'!$R$12:$R$181,1,FALSE),IFERROR(VLOOKUP(E50,'2015 BPTs'!$T$12:$T$181,1,FALSE),IFERROR(VLOOKUP(E50,'2015 BPTs'!$V$12:$V$181,1,FALSE),IFERROR(VLOOKUP(E50,'2015 BPTs'!$X$12:$X$181,1,FALSE),IFERROR(VLOOKUP(E50,'2015 BPTs'!$Z$12:$Z$181,1,FALSE),1)))))))))</f>
        <v>0</v>
      </c>
      <c r="H50" s="26" t="str">
        <f ca="1">OFFSET('2012 BPTs'!$E$11,'Check For Missing Bids'!$C50,'Check For Missing Bids'!$D50)&amp;"-"&amp;OFFSET('2012 BPTs'!$F$11,'Check For Missing Bids'!$C50,'Check For Missing Bids'!$D50)</f>
        <v>-</v>
      </c>
      <c r="I50" s="26">
        <f ca="1">IF(OR(H50=0,H50="-"),0,IFERROR(VLOOKUP(H50,'2014 BPTs'!$L$12:$L$181,1,FALSE),IFERROR(VLOOKUP(H50,'2014 BPTs'!$N$12:$N$181,1,FALSE),IFERROR(VLOOKUP(H50,'2014 BPTs'!$P$12:$P$181,1,FALSE),IFERROR(VLOOKUP(H50,'2014 BPTs'!$R$12:$R$181,1,FALSE),IFERROR(VLOOKUP(H50,'2014 BPTs'!$T$12:$T$181,1,FALSE),IFERROR(VLOOKUP(H50,'2014 BPTs'!$V$12:$V$181,1,FALSE),IFERROR(VLOOKUP(H50,'2014 BPTs'!$X$12:$X$181,1,FALSE),IFERROR(VLOOKUP(H50,'2014 BPTs'!$Z$12:$Z$181,1,FALSE),1)))))))))</f>
        <v>0</v>
      </c>
      <c r="K50" s="26" t="str">
        <f ca="1">OFFSET('2011 BPTs'!$E$11,'Check For Missing Bids'!$C50,'Check For Missing Bids'!$D50)&amp;"-"&amp;OFFSET('2011 BPTs'!$F$11,'Check For Missing Bids'!$C50,'Check For Missing Bids'!$D50)</f>
        <v>-</v>
      </c>
      <c r="L50" s="26">
        <f ca="1">IF(OR(K50=0,K50="-"),0,IFERROR(VLOOKUP(K50,'2013 BPTs'!$L$12:$L$181,1,FALSE),IFERROR(VLOOKUP(K50,'2013 BPTs'!$N$12:$N$181,1,FALSE),IFERROR(VLOOKUP(K50,'2013 BPTs'!$P$12:$P$181,1,FALSE),IFERROR(VLOOKUP(K50,'2013 BPTs'!$R$12:$R$181,1,FALSE),IFERROR(VLOOKUP(K50,'2013 BPTs'!$T$12:$T$181,1,FALSE),IFERROR(VLOOKUP(K50,'2013 BPTs'!$V$12:$V$181,1,FALSE),IFERROR(VLOOKUP(K50,'2013 BPTs'!$X$12:$X$181,1,FALSE),IFERROR(VLOOKUP(K50,'2013 BPTs'!$Z$12:$Z$181,1,FALSE),1)))))))))</f>
        <v>0</v>
      </c>
      <c r="N50" s="26" t="str">
        <f ca="1">OFFSET('2010 BPTs'!$E$11,'Check For Missing Bids'!$C50,'Check For Missing Bids'!$D50)&amp;"-"&amp;OFFSET('2010 BPTs'!$F$11,'Check For Missing Bids'!$C50,'Check For Missing Bids'!$D50)</f>
        <v>-</v>
      </c>
      <c r="O50" s="26">
        <f ca="1">IF(OR(N50=0,N50="-"),0,IFERROR(VLOOKUP(N50,'2012 BPTs'!$L$12:$L$181,1,FALSE),IFERROR(VLOOKUP(N50,'2012 BPTs'!$N$12:$N$181,1,FALSE),IFERROR(VLOOKUP(N50,'2012 BPTs'!$P$12:$P$181,1,FALSE),IFERROR(VLOOKUP(N50,'2012 BPTs'!$R$12:$R$181,1,FALSE),IFERROR(VLOOKUP(N50,'2012 BPTs'!$T$12:$T$181,1,FALSE),IFERROR(VLOOKUP(N50,'2012 BPTs'!$V$12:$V$181,1,FALSE),IFERROR(VLOOKUP(N50,'2012 BPTs'!$X$12:$X$181,1,FALSE),IFERROR(VLOOKUP(N50,'2012 BPTs'!$Z$12:$Z$181,1,FALSE),1)))))))))</f>
        <v>0</v>
      </c>
      <c r="Q50" s="26" t="str">
        <f ca="1">OFFSET('2009 BPTs'!$E$11,'Check For Missing Bids'!$C50,'Check For Missing Bids'!$D50)&amp;"-"&amp;OFFSET('2009 BPTs'!$F$11,'Check For Missing Bids'!$C50,'Check For Missing Bids'!$D50)</f>
        <v>-</v>
      </c>
      <c r="R50" s="26">
        <f ca="1">IF(OR(Q50=0,Q50="-"),0,IFERROR(VLOOKUP(Q50,'2011 BPTs'!$L$12:$L$181,1,FALSE),IFERROR(VLOOKUP(Q50,'2011 BPTs'!$N$12:$N$181,1,FALSE),IFERROR(VLOOKUP(Q50,'2011 BPTs'!$P$12:$P$181,1,FALSE),IFERROR(VLOOKUP(Q50,'2011 BPTs'!$R$12:$R$181,1,FALSE),IFERROR(VLOOKUP(Q50,'2011 BPTs'!$T$12:$T$181,1,FALSE),IFERROR(VLOOKUP(Q50,'2011 BPTs'!$V$12:$V$181,1,FALSE),IFERROR(VLOOKUP(Q50,'2011 BPTs'!$X$12:$X$181,1,FALSE),IFERROR(VLOOKUP(Q50,'2011 BPTs'!$Z$12:$Z$181,1,FALSE),1)))))))))</f>
        <v>0</v>
      </c>
    </row>
    <row r="51" spans="2:18" x14ac:dyDescent="0.2">
      <c r="B51" s="26">
        <f t="shared" si="0"/>
        <v>44</v>
      </c>
      <c r="C51" s="26">
        <f t="shared" si="1"/>
        <v>44</v>
      </c>
      <c r="D51" s="26">
        <f t="shared" si="2"/>
        <v>1</v>
      </c>
      <c r="E51" s="26" t="str">
        <f ca="1">OFFSET('2013 BPTs'!$E$11,'Check For Missing Bids'!$C51,'Check For Missing Bids'!$D51)&amp;"-"&amp;OFFSET('2013 BPTs'!$F$11,'Check For Missing Bids'!$C51,'Check For Missing Bids'!$D51)</f>
        <v>-</v>
      </c>
      <c r="F51" s="26">
        <f ca="1">IF(OR(E51=0,E51="-"),0,IFERROR(VLOOKUP(E51,'2015 BPTs'!$L$12:$L$181,1,FALSE),IFERROR(VLOOKUP(E51,'2015 BPTs'!$N$12:$N$181,1,FALSE),IFERROR(VLOOKUP(E51,'2015 BPTs'!$P$12:$P$181,1,FALSE),IFERROR(VLOOKUP(E51,'2015 BPTs'!$R$12:$R$181,1,FALSE),IFERROR(VLOOKUP(E51,'2015 BPTs'!$T$12:$T$181,1,FALSE),IFERROR(VLOOKUP(E51,'2015 BPTs'!$V$12:$V$181,1,FALSE),IFERROR(VLOOKUP(E51,'2015 BPTs'!$X$12:$X$181,1,FALSE),IFERROR(VLOOKUP(E51,'2015 BPTs'!$Z$12:$Z$181,1,FALSE),1)))))))))</f>
        <v>0</v>
      </c>
      <c r="H51" s="26" t="str">
        <f ca="1">OFFSET('2012 BPTs'!$E$11,'Check For Missing Bids'!$C51,'Check For Missing Bids'!$D51)&amp;"-"&amp;OFFSET('2012 BPTs'!$F$11,'Check For Missing Bids'!$C51,'Check For Missing Bids'!$D51)</f>
        <v>-</v>
      </c>
      <c r="I51" s="26">
        <f ca="1">IF(OR(H51=0,H51="-"),0,IFERROR(VLOOKUP(H51,'2014 BPTs'!$L$12:$L$181,1,FALSE),IFERROR(VLOOKUP(H51,'2014 BPTs'!$N$12:$N$181,1,FALSE),IFERROR(VLOOKUP(H51,'2014 BPTs'!$P$12:$P$181,1,FALSE),IFERROR(VLOOKUP(H51,'2014 BPTs'!$R$12:$R$181,1,FALSE),IFERROR(VLOOKUP(H51,'2014 BPTs'!$T$12:$T$181,1,FALSE),IFERROR(VLOOKUP(H51,'2014 BPTs'!$V$12:$V$181,1,FALSE),IFERROR(VLOOKUP(H51,'2014 BPTs'!$X$12:$X$181,1,FALSE),IFERROR(VLOOKUP(H51,'2014 BPTs'!$Z$12:$Z$181,1,FALSE),1)))))))))</f>
        <v>0</v>
      </c>
      <c r="K51" s="26" t="str">
        <f ca="1">OFFSET('2011 BPTs'!$E$11,'Check For Missing Bids'!$C51,'Check For Missing Bids'!$D51)&amp;"-"&amp;OFFSET('2011 BPTs'!$F$11,'Check For Missing Bids'!$C51,'Check For Missing Bids'!$D51)</f>
        <v>-</v>
      </c>
      <c r="L51" s="26">
        <f ca="1">IF(OR(K51=0,K51="-"),0,IFERROR(VLOOKUP(K51,'2013 BPTs'!$L$12:$L$181,1,FALSE),IFERROR(VLOOKUP(K51,'2013 BPTs'!$N$12:$N$181,1,FALSE),IFERROR(VLOOKUP(K51,'2013 BPTs'!$P$12:$P$181,1,FALSE),IFERROR(VLOOKUP(K51,'2013 BPTs'!$R$12:$R$181,1,FALSE),IFERROR(VLOOKUP(K51,'2013 BPTs'!$T$12:$T$181,1,FALSE),IFERROR(VLOOKUP(K51,'2013 BPTs'!$V$12:$V$181,1,FALSE),IFERROR(VLOOKUP(K51,'2013 BPTs'!$X$12:$X$181,1,FALSE),IFERROR(VLOOKUP(K51,'2013 BPTs'!$Z$12:$Z$181,1,FALSE),1)))))))))</f>
        <v>0</v>
      </c>
      <c r="N51" s="26" t="str">
        <f ca="1">OFFSET('2010 BPTs'!$E$11,'Check For Missing Bids'!$C51,'Check For Missing Bids'!$D51)&amp;"-"&amp;OFFSET('2010 BPTs'!$F$11,'Check For Missing Bids'!$C51,'Check For Missing Bids'!$D51)</f>
        <v>-</v>
      </c>
      <c r="O51" s="26">
        <f ca="1">IF(OR(N51=0,N51="-"),0,IFERROR(VLOOKUP(N51,'2012 BPTs'!$L$12:$L$181,1,FALSE),IFERROR(VLOOKUP(N51,'2012 BPTs'!$N$12:$N$181,1,FALSE),IFERROR(VLOOKUP(N51,'2012 BPTs'!$P$12:$P$181,1,FALSE),IFERROR(VLOOKUP(N51,'2012 BPTs'!$R$12:$R$181,1,FALSE),IFERROR(VLOOKUP(N51,'2012 BPTs'!$T$12:$T$181,1,FALSE),IFERROR(VLOOKUP(N51,'2012 BPTs'!$V$12:$V$181,1,FALSE),IFERROR(VLOOKUP(N51,'2012 BPTs'!$X$12:$X$181,1,FALSE),IFERROR(VLOOKUP(N51,'2012 BPTs'!$Z$12:$Z$181,1,FALSE),1)))))))))</f>
        <v>0</v>
      </c>
      <c r="Q51" s="26" t="str">
        <f ca="1">OFFSET('2009 BPTs'!$E$11,'Check For Missing Bids'!$C51,'Check For Missing Bids'!$D51)&amp;"-"&amp;OFFSET('2009 BPTs'!$F$11,'Check For Missing Bids'!$C51,'Check For Missing Bids'!$D51)</f>
        <v>-</v>
      </c>
      <c r="R51" s="26">
        <f ca="1">IF(OR(Q51=0,Q51="-"),0,IFERROR(VLOOKUP(Q51,'2011 BPTs'!$L$12:$L$181,1,FALSE),IFERROR(VLOOKUP(Q51,'2011 BPTs'!$N$12:$N$181,1,FALSE),IFERROR(VLOOKUP(Q51,'2011 BPTs'!$P$12:$P$181,1,FALSE),IFERROR(VLOOKUP(Q51,'2011 BPTs'!$R$12:$R$181,1,FALSE),IFERROR(VLOOKUP(Q51,'2011 BPTs'!$T$12:$T$181,1,FALSE),IFERROR(VLOOKUP(Q51,'2011 BPTs'!$V$12:$V$181,1,FALSE),IFERROR(VLOOKUP(Q51,'2011 BPTs'!$X$12:$X$181,1,FALSE),IFERROR(VLOOKUP(Q51,'2011 BPTs'!$Z$12:$Z$181,1,FALSE),1)))))))))</f>
        <v>0</v>
      </c>
    </row>
    <row r="52" spans="2:18" x14ac:dyDescent="0.2">
      <c r="B52" s="26">
        <f t="shared" si="0"/>
        <v>45</v>
      </c>
      <c r="C52" s="26">
        <f t="shared" si="1"/>
        <v>45</v>
      </c>
      <c r="D52" s="26">
        <f t="shared" si="2"/>
        <v>1</v>
      </c>
      <c r="E52" s="26" t="str">
        <f ca="1">OFFSET('2013 BPTs'!$E$11,'Check For Missing Bids'!$C52,'Check For Missing Bids'!$D52)&amp;"-"&amp;OFFSET('2013 BPTs'!$F$11,'Check For Missing Bids'!$C52,'Check For Missing Bids'!$D52)</f>
        <v>-</v>
      </c>
      <c r="F52" s="26">
        <f ca="1">IF(OR(E52=0,E52="-"),0,IFERROR(VLOOKUP(E52,'2015 BPTs'!$L$12:$L$181,1,FALSE),IFERROR(VLOOKUP(E52,'2015 BPTs'!$N$12:$N$181,1,FALSE),IFERROR(VLOOKUP(E52,'2015 BPTs'!$P$12:$P$181,1,FALSE),IFERROR(VLOOKUP(E52,'2015 BPTs'!$R$12:$R$181,1,FALSE),IFERROR(VLOOKUP(E52,'2015 BPTs'!$T$12:$T$181,1,FALSE),IFERROR(VLOOKUP(E52,'2015 BPTs'!$V$12:$V$181,1,FALSE),IFERROR(VLOOKUP(E52,'2015 BPTs'!$X$12:$X$181,1,FALSE),IFERROR(VLOOKUP(E52,'2015 BPTs'!$Z$12:$Z$181,1,FALSE),1)))))))))</f>
        <v>0</v>
      </c>
      <c r="H52" s="26" t="str">
        <f ca="1">OFFSET('2012 BPTs'!$E$11,'Check For Missing Bids'!$C52,'Check For Missing Bids'!$D52)&amp;"-"&amp;OFFSET('2012 BPTs'!$F$11,'Check For Missing Bids'!$C52,'Check For Missing Bids'!$D52)</f>
        <v>-</v>
      </c>
      <c r="I52" s="26">
        <f ca="1">IF(OR(H52=0,H52="-"),0,IFERROR(VLOOKUP(H52,'2014 BPTs'!$L$12:$L$181,1,FALSE),IFERROR(VLOOKUP(H52,'2014 BPTs'!$N$12:$N$181,1,FALSE),IFERROR(VLOOKUP(H52,'2014 BPTs'!$P$12:$P$181,1,FALSE),IFERROR(VLOOKUP(H52,'2014 BPTs'!$R$12:$R$181,1,FALSE),IFERROR(VLOOKUP(H52,'2014 BPTs'!$T$12:$T$181,1,FALSE),IFERROR(VLOOKUP(H52,'2014 BPTs'!$V$12:$V$181,1,FALSE),IFERROR(VLOOKUP(H52,'2014 BPTs'!$X$12:$X$181,1,FALSE),IFERROR(VLOOKUP(H52,'2014 BPTs'!$Z$12:$Z$181,1,FALSE),1)))))))))</f>
        <v>0</v>
      </c>
      <c r="K52" s="26" t="str">
        <f ca="1">OFFSET('2011 BPTs'!$E$11,'Check For Missing Bids'!$C52,'Check For Missing Bids'!$D52)&amp;"-"&amp;OFFSET('2011 BPTs'!$F$11,'Check For Missing Bids'!$C52,'Check For Missing Bids'!$D52)</f>
        <v>-</v>
      </c>
      <c r="L52" s="26">
        <f ca="1">IF(OR(K52=0,K52="-"),0,IFERROR(VLOOKUP(K52,'2013 BPTs'!$L$12:$L$181,1,FALSE),IFERROR(VLOOKUP(K52,'2013 BPTs'!$N$12:$N$181,1,FALSE),IFERROR(VLOOKUP(K52,'2013 BPTs'!$P$12:$P$181,1,FALSE),IFERROR(VLOOKUP(K52,'2013 BPTs'!$R$12:$R$181,1,FALSE),IFERROR(VLOOKUP(K52,'2013 BPTs'!$T$12:$T$181,1,FALSE),IFERROR(VLOOKUP(K52,'2013 BPTs'!$V$12:$V$181,1,FALSE),IFERROR(VLOOKUP(K52,'2013 BPTs'!$X$12:$X$181,1,FALSE),IFERROR(VLOOKUP(K52,'2013 BPTs'!$Z$12:$Z$181,1,FALSE),1)))))))))</f>
        <v>0</v>
      </c>
      <c r="N52" s="26" t="str">
        <f ca="1">OFFSET('2010 BPTs'!$E$11,'Check For Missing Bids'!$C52,'Check For Missing Bids'!$D52)&amp;"-"&amp;OFFSET('2010 BPTs'!$F$11,'Check For Missing Bids'!$C52,'Check For Missing Bids'!$D52)</f>
        <v>-</v>
      </c>
      <c r="O52" s="26">
        <f ca="1">IF(OR(N52=0,N52="-"),0,IFERROR(VLOOKUP(N52,'2012 BPTs'!$L$12:$L$181,1,FALSE),IFERROR(VLOOKUP(N52,'2012 BPTs'!$N$12:$N$181,1,FALSE),IFERROR(VLOOKUP(N52,'2012 BPTs'!$P$12:$P$181,1,FALSE),IFERROR(VLOOKUP(N52,'2012 BPTs'!$R$12:$R$181,1,FALSE),IFERROR(VLOOKUP(N52,'2012 BPTs'!$T$12:$T$181,1,FALSE),IFERROR(VLOOKUP(N52,'2012 BPTs'!$V$12:$V$181,1,FALSE),IFERROR(VLOOKUP(N52,'2012 BPTs'!$X$12:$X$181,1,FALSE),IFERROR(VLOOKUP(N52,'2012 BPTs'!$Z$12:$Z$181,1,FALSE),1)))))))))</f>
        <v>0</v>
      </c>
      <c r="Q52" s="26" t="str">
        <f ca="1">OFFSET('2009 BPTs'!$E$11,'Check For Missing Bids'!$C52,'Check For Missing Bids'!$D52)&amp;"-"&amp;OFFSET('2009 BPTs'!$F$11,'Check For Missing Bids'!$C52,'Check For Missing Bids'!$D52)</f>
        <v>-</v>
      </c>
      <c r="R52" s="26">
        <f ca="1">IF(OR(Q52=0,Q52="-"),0,IFERROR(VLOOKUP(Q52,'2011 BPTs'!$L$12:$L$181,1,FALSE),IFERROR(VLOOKUP(Q52,'2011 BPTs'!$N$12:$N$181,1,FALSE),IFERROR(VLOOKUP(Q52,'2011 BPTs'!$P$12:$P$181,1,FALSE),IFERROR(VLOOKUP(Q52,'2011 BPTs'!$R$12:$R$181,1,FALSE),IFERROR(VLOOKUP(Q52,'2011 BPTs'!$T$12:$T$181,1,FALSE),IFERROR(VLOOKUP(Q52,'2011 BPTs'!$V$12:$V$181,1,FALSE),IFERROR(VLOOKUP(Q52,'2011 BPTs'!$X$12:$X$181,1,FALSE),IFERROR(VLOOKUP(Q52,'2011 BPTs'!$Z$12:$Z$181,1,FALSE),1)))))))))</f>
        <v>0</v>
      </c>
    </row>
    <row r="53" spans="2:18" x14ac:dyDescent="0.2">
      <c r="B53" s="26">
        <f t="shared" si="0"/>
        <v>46</v>
      </c>
      <c r="C53" s="26">
        <f t="shared" si="1"/>
        <v>46</v>
      </c>
      <c r="D53" s="26">
        <f t="shared" si="2"/>
        <v>1</v>
      </c>
      <c r="E53" s="26" t="str">
        <f ca="1">OFFSET('2013 BPTs'!$E$11,'Check For Missing Bids'!$C53,'Check For Missing Bids'!$D53)&amp;"-"&amp;OFFSET('2013 BPTs'!$F$11,'Check For Missing Bids'!$C53,'Check For Missing Bids'!$D53)</f>
        <v>-</v>
      </c>
      <c r="F53" s="26">
        <f ca="1">IF(OR(E53=0,E53="-"),0,IFERROR(VLOOKUP(E53,'2015 BPTs'!$L$12:$L$181,1,FALSE),IFERROR(VLOOKUP(E53,'2015 BPTs'!$N$12:$N$181,1,FALSE),IFERROR(VLOOKUP(E53,'2015 BPTs'!$P$12:$P$181,1,FALSE),IFERROR(VLOOKUP(E53,'2015 BPTs'!$R$12:$R$181,1,FALSE),IFERROR(VLOOKUP(E53,'2015 BPTs'!$T$12:$T$181,1,FALSE),IFERROR(VLOOKUP(E53,'2015 BPTs'!$V$12:$V$181,1,FALSE),IFERROR(VLOOKUP(E53,'2015 BPTs'!$X$12:$X$181,1,FALSE),IFERROR(VLOOKUP(E53,'2015 BPTs'!$Z$12:$Z$181,1,FALSE),1)))))))))</f>
        <v>0</v>
      </c>
      <c r="H53" s="26" t="str">
        <f ca="1">OFFSET('2012 BPTs'!$E$11,'Check For Missing Bids'!$C53,'Check For Missing Bids'!$D53)&amp;"-"&amp;OFFSET('2012 BPTs'!$F$11,'Check For Missing Bids'!$C53,'Check For Missing Bids'!$D53)</f>
        <v>-</v>
      </c>
      <c r="I53" s="26">
        <f ca="1">IF(OR(H53=0,H53="-"),0,IFERROR(VLOOKUP(H53,'2014 BPTs'!$L$12:$L$181,1,FALSE),IFERROR(VLOOKUP(H53,'2014 BPTs'!$N$12:$N$181,1,FALSE),IFERROR(VLOOKUP(H53,'2014 BPTs'!$P$12:$P$181,1,FALSE),IFERROR(VLOOKUP(H53,'2014 BPTs'!$R$12:$R$181,1,FALSE),IFERROR(VLOOKUP(H53,'2014 BPTs'!$T$12:$T$181,1,FALSE),IFERROR(VLOOKUP(H53,'2014 BPTs'!$V$12:$V$181,1,FALSE),IFERROR(VLOOKUP(H53,'2014 BPTs'!$X$12:$X$181,1,FALSE),IFERROR(VLOOKUP(H53,'2014 BPTs'!$Z$12:$Z$181,1,FALSE),1)))))))))</f>
        <v>0</v>
      </c>
      <c r="K53" s="26" t="str">
        <f ca="1">OFFSET('2011 BPTs'!$E$11,'Check For Missing Bids'!$C53,'Check For Missing Bids'!$D53)&amp;"-"&amp;OFFSET('2011 BPTs'!$F$11,'Check For Missing Bids'!$C53,'Check For Missing Bids'!$D53)</f>
        <v>-</v>
      </c>
      <c r="L53" s="26">
        <f ca="1">IF(OR(K53=0,K53="-"),0,IFERROR(VLOOKUP(K53,'2013 BPTs'!$L$12:$L$181,1,FALSE),IFERROR(VLOOKUP(K53,'2013 BPTs'!$N$12:$N$181,1,FALSE),IFERROR(VLOOKUP(K53,'2013 BPTs'!$P$12:$P$181,1,FALSE),IFERROR(VLOOKUP(K53,'2013 BPTs'!$R$12:$R$181,1,FALSE),IFERROR(VLOOKUP(K53,'2013 BPTs'!$T$12:$T$181,1,FALSE),IFERROR(VLOOKUP(K53,'2013 BPTs'!$V$12:$V$181,1,FALSE),IFERROR(VLOOKUP(K53,'2013 BPTs'!$X$12:$X$181,1,FALSE),IFERROR(VLOOKUP(K53,'2013 BPTs'!$Z$12:$Z$181,1,FALSE),1)))))))))</f>
        <v>0</v>
      </c>
      <c r="N53" s="26" t="str">
        <f ca="1">OFFSET('2010 BPTs'!$E$11,'Check For Missing Bids'!$C53,'Check For Missing Bids'!$D53)&amp;"-"&amp;OFFSET('2010 BPTs'!$F$11,'Check For Missing Bids'!$C53,'Check For Missing Bids'!$D53)</f>
        <v>-</v>
      </c>
      <c r="O53" s="26">
        <f ca="1">IF(OR(N53=0,N53="-"),0,IFERROR(VLOOKUP(N53,'2012 BPTs'!$L$12:$L$181,1,FALSE),IFERROR(VLOOKUP(N53,'2012 BPTs'!$N$12:$N$181,1,FALSE),IFERROR(VLOOKUP(N53,'2012 BPTs'!$P$12:$P$181,1,FALSE),IFERROR(VLOOKUP(N53,'2012 BPTs'!$R$12:$R$181,1,FALSE),IFERROR(VLOOKUP(N53,'2012 BPTs'!$T$12:$T$181,1,FALSE),IFERROR(VLOOKUP(N53,'2012 BPTs'!$V$12:$V$181,1,FALSE),IFERROR(VLOOKUP(N53,'2012 BPTs'!$X$12:$X$181,1,FALSE),IFERROR(VLOOKUP(N53,'2012 BPTs'!$Z$12:$Z$181,1,FALSE),1)))))))))</f>
        <v>0</v>
      </c>
      <c r="Q53" s="26" t="str">
        <f ca="1">OFFSET('2009 BPTs'!$E$11,'Check For Missing Bids'!$C53,'Check For Missing Bids'!$D53)&amp;"-"&amp;OFFSET('2009 BPTs'!$F$11,'Check For Missing Bids'!$C53,'Check For Missing Bids'!$D53)</f>
        <v>-</v>
      </c>
      <c r="R53" s="26">
        <f ca="1">IF(OR(Q53=0,Q53="-"),0,IFERROR(VLOOKUP(Q53,'2011 BPTs'!$L$12:$L$181,1,FALSE),IFERROR(VLOOKUP(Q53,'2011 BPTs'!$N$12:$N$181,1,FALSE),IFERROR(VLOOKUP(Q53,'2011 BPTs'!$P$12:$P$181,1,FALSE),IFERROR(VLOOKUP(Q53,'2011 BPTs'!$R$12:$R$181,1,FALSE),IFERROR(VLOOKUP(Q53,'2011 BPTs'!$T$12:$T$181,1,FALSE),IFERROR(VLOOKUP(Q53,'2011 BPTs'!$V$12:$V$181,1,FALSE),IFERROR(VLOOKUP(Q53,'2011 BPTs'!$X$12:$X$181,1,FALSE),IFERROR(VLOOKUP(Q53,'2011 BPTs'!$Z$12:$Z$181,1,FALSE),1)))))))))</f>
        <v>0</v>
      </c>
    </row>
    <row r="54" spans="2:18" x14ac:dyDescent="0.2">
      <c r="B54" s="26">
        <f t="shared" si="0"/>
        <v>47</v>
      </c>
      <c r="C54" s="26">
        <f t="shared" si="1"/>
        <v>47</v>
      </c>
      <c r="D54" s="26">
        <f t="shared" si="2"/>
        <v>1</v>
      </c>
      <c r="E54" s="26" t="str">
        <f ca="1">OFFSET('2013 BPTs'!$E$11,'Check For Missing Bids'!$C54,'Check For Missing Bids'!$D54)&amp;"-"&amp;OFFSET('2013 BPTs'!$F$11,'Check For Missing Bids'!$C54,'Check For Missing Bids'!$D54)</f>
        <v>-</v>
      </c>
      <c r="F54" s="26">
        <f ca="1">IF(OR(E54=0,E54="-"),0,IFERROR(VLOOKUP(E54,'2015 BPTs'!$L$12:$L$181,1,FALSE),IFERROR(VLOOKUP(E54,'2015 BPTs'!$N$12:$N$181,1,FALSE),IFERROR(VLOOKUP(E54,'2015 BPTs'!$P$12:$P$181,1,FALSE),IFERROR(VLOOKUP(E54,'2015 BPTs'!$R$12:$R$181,1,FALSE),IFERROR(VLOOKUP(E54,'2015 BPTs'!$T$12:$T$181,1,FALSE),IFERROR(VLOOKUP(E54,'2015 BPTs'!$V$12:$V$181,1,FALSE),IFERROR(VLOOKUP(E54,'2015 BPTs'!$X$12:$X$181,1,FALSE),IFERROR(VLOOKUP(E54,'2015 BPTs'!$Z$12:$Z$181,1,FALSE),1)))))))))</f>
        <v>0</v>
      </c>
      <c r="H54" s="26" t="str">
        <f ca="1">OFFSET('2012 BPTs'!$E$11,'Check For Missing Bids'!$C54,'Check For Missing Bids'!$D54)&amp;"-"&amp;OFFSET('2012 BPTs'!$F$11,'Check For Missing Bids'!$C54,'Check For Missing Bids'!$D54)</f>
        <v>-</v>
      </c>
      <c r="I54" s="26">
        <f ca="1">IF(OR(H54=0,H54="-"),0,IFERROR(VLOOKUP(H54,'2014 BPTs'!$L$12:$L$181,1,FALSE),IFERROR(VLOOKUP(H54,'2014 BPTs'!$N$12:$N$181,1,FALSE),IFERROR(VLOOKUP(H54,'2014 BPTs'!$P$12:$P$181,1,FALSE),IFERROR(VLOOKUP(H54,'2014 BPTs'!$R$12:$R$181,1,FALSE),IFERROR(VLOOKUP(H54,'2014 BPTs'!$T$12:$T$181,1,FALSE),IFERROR(VLOOKUP(H54,'2014 BPTs'!$V$12:$V$181,1,FALSE),IFERROR(VLOOKUP(H54,'2014 BPTs'!$X$12:$X$181,1,FALSE),IFERROR(VLOOKUP(H54,'2014 BPTs'!$Z$12:$Z$181,1,FALSE),1)))))))))</f>
        <v>0</v>
      </c>
      <c r="K54" s="26" t="str">
        <f ca="1">OFFSET('2011 BPTs'!$E$11,'Check For Missing Bids'!$C54,'Check For Missing Bids'!$D54)&amp;"-"&amp;OFFSET('2011 BPTs'!$F$11,'Check For Missing Bids'!$C54,'Check For Missing Bids'!$D54)</f>
        <v>-</v>
      </c>
      <c r="L54" s="26">
        <f ca="1">IF(OR(K54=0,K54="-"),0,IFERROR(VLOOKUP(K54,'2013 BPTs'!$L$12:$L$181,1,FALSE),IFERROR(VLOOKUP(K54,'2013 BPTs'!$N$12:$N$181,1,FALSE),IFERROR(VLOOKUP(K54,'2013 BPTs'!$P$12:$P$181,1,FALSE),IFERROR(VLOOKUP(K54,'2013 BPTs'!$R$12:$R$181,1,FALSE),IFERROR(VLOOKUP(K54,'2013 BPTs'!$T$12:$T$181,1,FALSE),IFERROR(VLOOKUP(K54,'2013 BPTs'!$V$12:$V$181,1,FALSE),IFERROR(VLOOKUP(K54,'2013 BPTs'!$X$12:$X$181,1,FALSE),IFERROR(VLOOKUP(K54,'2013 BPTs'!$Z$12:$Z$181,1,FALSE),1)))))))))</f>
        <v>0</v>
      </c>
      <c r="N54" s="26" t="str">
        <f ca="1">OFFSET('2010 BPTs'!$E$11,'Check For Missing Bids'!$C54,'Check For Missing Bids'!$D54)&amp;"-"&amp;OFFSET('2010 BPTs'!$F$11,'Check For Missing Bids'!$C54,'Check For Missing Bids'!$D54)</f>
        <v>-</v>
      </c>
      <c r="O54" s="26">
        <f ca="1">IF(OR(N54=0,N54="-"),0,IFERROR(VLOOKUP(N54,'2012 BPTs'!$L$12:$L$181,1,FALSE),IFERROR(VLOOKUP(N54,'2012 BPTs'!$N$12:$N$181,1,FALSE),IFERROR(VLOOKUP(N54,'2012 BPTs'!$P$12:$P$181,1,FALSE),IFERROR(VLOOKUP(N54,'2012 BPTs'!$R$12:$R$181,1,FALSE),IFERROR(VLOOKUP(N54,'2012 BPTs'!$T$12:$T$181,1,FALSE),IFERROR(VLOOKUP(N54,'2012 BPTs'!$V$12:$V$181,1,FALSE),IFERROR(VLOOKUP(N54,'2012 BPTs'!$X$12:$X$181,1,FALSE),IFERROR(VLOOKUP(N54,'2012 BPTs'!$Z$12:$Z$181,1,FALSE),1)))))))))</f>
        <v>0</v>
      </c>
      <c r="Q54" s="26" t="str">
        <f ca="1">OFFSET('2009 BPTs'!$E$11,'Check For Missing Bids'!$C54,'Check For Missing Bids'!$D54)&amp;"-"&amp;OFFSET('2009 BPTs'!$F$11,'Check For Missing Bids'!$C54,'Check For Missing Bids'!$D54)</f>
        <v>-</v>
      </c>
      <c r="R54" s="26">
        <f ca="1">IF(OR(Q54=0,Q54="-"),0,IFERROR(VLOOKUP(Q54,'2011 BPTs'!$L$12:$L$181,1,FALSE),IFERROR(VLOOKUP(Q54,'2011 BPTs'!$N$12:$N$181,1,FALSE),IFERROR(VLOOKUP(Q54,'2011 BPTs'!$P$12:$P$181,1,FALSE),IFERROR(VLOOKUP(Q54,'2011 BPTs'!$R$12:$R$181,1,FALSE),IFERROR(VLOOKUP(Q54,'2011 BPTs'!$T$12:$T$181,1,FALSE),IFERROR(VLOOKUP(Q54,'2011 BPTs'!$V$12:$V$181,1,FALSE),IFERROR(VLOOKUP(Q54,'2011 BPTs'!$X$12:$X$181,1,FALSE),IFERROR(VLOOKUP(Q54,'2011 BPTs'!$Z$12:$Z$181,1,FALSE),1)))))))))</f>
        <v>0</v>
      </c>
    </row>
    <row r="55" spans="2:18" x14ac:dyDescent="0.2">
      <c r="B55" s="26">
        <f t="shared" si="0"/>
        <v>48</v>
      </c>
      <c r="C55" s="26">
        <f t="shared" si="1"/>
        <v>48</v>
      </c>
      <c r="D55" s="26">
        <f t="shared" si="2"/>
        <v>1</v>
      </c>
      <c r="E55" s="26" t="str">
        <f ca="1">OFFSET('2013 BPTs'!$E$11,'Check For Missing Bids'!$C55,'Check For Missing Bids'!$D55)&amp;"-"&amp;OFFSET('2013 BPTs'!$F$11,'Check For Missing Bids'!$C55,'Check For Missing Bids'!$D55)</f>
        <v>-</v>
      </c>
      <c r="F55" s="26">
        <f ca="1">IF(OR(E55=0,E55="-"),0,IFERROR(VLOOKUP(E55,'2015 BPTs'!$L$12:$L$181,1,FALSE),IFERROR(VLOOKUP(E55,'2015 BPTs'!$N$12:$N$181,1,FALSE),IFERROR(VLOOKUP(E55,'2015 BPTs'!$P$12:$P$181,1,FALSE),IFERROR(VLOOKUP(E55,'2015 BPTs'!$R$12:$R$181,1,FALSE),IFERROR(VLOOKUP(E55,'2015 BPTs'!$T$12:$T$181,1,FALSE),IFERROR(VLOOKUP(E55,'2015 BPTs'!$V$12:$V$181,1,FALSE),IFERROR(VLOOKUP(E55,'2015 BPTs'!$X$12:$X$181,1,FALSE),IFERROR(VLOOKUP(E55,'2015 BPTs'!$Z$12:$Z$181,1,FALSE),1)))))))))</f>
        <v>0</v>
      </c>
      <c r="H55" s="26" t="str">
        <f ca="1">OFFSET('2012 BPTs'!$E$11,'Check For Missing Bids'!$C55,'Check For Missing Bids'!$D55)&amp;"-"&amp;OFFSET('2012 BPTs'!$F$11,'Check For Missing Bids'!$C55,'Check For Missing Bids'!$D55)</f>
        <v>-</v>
      </c>
      <c r="I55" s="26">
        <f ca="1">IF(OR(H55=0,H55="-"),0,IFERROR(VLOOKUP(H55,'2014 BPTs'!$L$12:$L$181,1,FALSE),IFERROR(VLOOKUP(H55,'2014 BPTs'!$N$12:$N$181,1,FALSE),IFERROR(VLOOKUP(H55,'2014 BPTs'!$P$12:$P$181,1,FALSE),IFERROR(VLOOKUP(H55,'2014 BPTs'!$R$12:$R$181,1,FALSE),IFERROR(VLOOKUP(H55,'2014 BPTs'!$T$12:$T$181,1,FALSE),IFERROR(VLOOKUP(H55,'2014 BPTs'!$V$12:$V$181,1,FALSE),IFERROR(VLOOKUP(H55,'2014 BPTs'!$X$12:$X$181,1,FALSE),IFERROR(VLOOKUP(H55,'2014 BPTs'!$Z$12:$Z$181,1,FALSE),1)))))))))</f>
        <v>0</v>
      </c>
      <c r="K55" s="26" t="str">
        <f ca="1">OFFSET('2011 BPTs'!$E$11,'Check For Missing Bids'!$C55,'Check For Missing Bids'!$D55)&amp;"-"&amp;OFFSET('2011 BPTs'!$F$11,'Check For Missing Bids'!$C55,'Check For Missing Bids'!$D55)</f>
        <v>-</v>
      </c>
      <c r="L55" s="26">
        <f ca="1">IF(OR(K55=0,K55="-"),0,IFERROR(VLOOKUP(K55,'2013 BPTs'!$L$12:$L$181,1,FALSE),IFERROR(VLOOKUP(K55,'2013 BPTs'!$N$12:$N$181,1,FALSE),IFERROR(VLOOKUP(K55,'2013 BPTs'!$P$12:$P$181,1,FALSE),IFERROR(VLOOKUP(K55,'2013 BPTs'!$R$12:$R$181,1,FALSE),IFERROR(VLOOKUP(K55,'2013 BPTs'!$T$12:$T$181,1,FALSE),IFERROR(VLOOKUP(K55,'2013 BPTs'!$V$12:$V$181,1,FALSE),IFERROR(VLOOKUP(K55,'2013 BPTs'!$X$12:$X$181,1,FALSE),IFERROR(VLOOKUP(K55,'2013 BPTs'!$Z$12:$Z$181,1,FALSE),1)))))))))</f>
        <v>0</v>
      </c>
      <c r="N55" s="26" t="str">
        <f ca="1">OFFSET('2010 BPTs'!$E$11,'Check For Missing Bids'!$C55,'Check For Missing Bids'!$D55)&amp;"-"&amp;OFFSET('2010 BPTs'!$F$11,'Check For Missing Bids'!$C55,'Check For Missing Bids'!$D55)</f>
        <v>-</v>
      </c>
      <c r="O55" s="26">
        <f ca="1">IF(OR(N55=0,N55="-"),0,IFERROR(VLOOKUP(N55,'2012 BPTs'!$L$12:$L$181,1,FALSE),IFERROR(VLOOKUP(N55,'2012 BPTs'!$N$12:$N$181,1,FALSE),IFERROR(VLOOKUP(N55,'2012 BPTs'!$P$12:$P$181,1,FALSE),IFERROR(VLOOKUP(N55,'2012 BPTs'!$R$12:$R$181,1,FALSE),IFERROR(VLOOKUP(N55,'2012 BPTs'!$T$12:$T$181,1,FALSE),IFERROR(VLOOKUP(N55,'2012 BPTs'!$V$12:$V$181,1,FALSE),IFERROR(VLOOKUP(N55,'2012 BPTs'!$X$12:$X$181,1,FALSE),IFERROR(VLOOKUP(N55,'2012 BPTs'!$Z$12:$Z$181,1,FALSE),1)))))))))</f>
        <v>0</v>
      </c>
      <c r="Q55" s="26" t="str">
        <f ca="1">OFFSET('2009 BPTs'!$E$11,'Check For Missing Bids'!$C55,'Check For Missing Bids'!$D55)&amp;"-"&amp;OFFSET('2009 BPTs'!$F$11,'Check For Missing Bids'!$C55,'Check For Missing Bids'!$D55)</f>
        <v>-</v>
      </c>
      <c r="R55" s="26">
        <f ca="1">IF(OR(Q55=0,Q55="-"),0,IFERROR(VLOOKUP(Q55,'2011 BPTs'!$L$12:$L$181,1,FALSE),IFERROR(VLOOKUP(Q55,'2011 BPTs'!$N$12:$N$181,1,FALSE),IFERROR(VLOOKUP(Q55,'2011 BPTs'!$P$12:$P$181,1,FALSE),IFERROR(VLOOKUP(Q55,'2011 BPTs'!$R$12:$R$181,1,FALSE),IFERROR(VLOOKUP(Q55,'2011 BPTs'!$T$12:$T$181,1,FALSE),IFERROR(VLOOKUP(Q55,'2011 BPTs'!$V$12:$V$181,1,FALSE),IFERROR(VLOOKUP(Q55,'2011 BPTs'!$X$12:$X$181,1,FALSE),IFERROR(VLOOKUP(Q55,'2011 BPTs'!$Z$12:$Z$181,1,FALSE),1)))))))))</f>
        <v>0</v>
      </c>
    </row>
    <row r="56" spans="2:18" x14ac:dyDescent="0.2">
      <c r="B56" s="26">
        <f t="shared" si="0"/>
        <v>49</v>
      </c>
      <c r="C56" s="26">
        <f t="shared" si="1"/>
        <v>49</v>
      </c>
      <c r="D56" s="26">
        <f t="shared" si="2"/>
        <v>1</v>
      </c>
      <c r="E56" s="26" t="str">
        <f ca="1">OFFSET('2013 BPTs'!$E$11,'Check For Missing Bids'!$C56,'Check For Missing Bids'!$D56)&amp;"-"&amp;OFFSET('2013 BPTs'!$F$11,'Check For Missing Bids'!$C56,'Check For Missing Bids'!$D56)</f>
        <v>-</v>
      </c>
      <c r="F56" s="26">
        <f ca="1">IF(OR(E56=0,E56="-"),0,IFERROR(VLOOKUP(E56,'2015 BPTs'!$L$12:$L$181,1,FALSE),IFERROR(VLOOKUP(E56,'2015 BPTs'!$N$12:$N$181,1,FALSE),IFERROR(VLOOKUP(E56,'2015 BPTs'!$P$12:$P$181,1,FALSE),IFERROR(VLOOKUP(E56,'2015 BPTs'!$R$12:$R$181,1,FALSE),IFERROR(VLOOKUP(E56,'2015 BPTs'!$T$12:$T$181,1,FALSE),IFERROR(VLOOKUP(E56,'2015 BPTs'!$V$12:$V$181,1,FALSE),IFERROR(VLOOKUP(E56,'2015 BPTs'!$X$12:$X$181,1,FALSE),IFERROR(VLOOKUP(E56,'2015 BPTs'!$Z$12:$Z$181,1,FALSE),1)))))))))</f>
        <v>0</v>
      </c>
      <c r="H56" s="26" t="str">
        <f ca="1">OFFSET('2012 BPTs'!$E$11,'Check For Missing Bids'!$C56,'Check For Missing Bids'!$D56)&amp;"-"&amp;OFFSET('2012 BPTs'!$F$11,'Check For Missing Bids'!$C56,'Check For Missing Bids'!$D56)</f>
        <v>-</v>
      </c>
      <c r="I56" s="26">
        <f ca="1">IF(OR(H56=0,H56="-"),0,IFERROR(VLOOKUP(H56,'2014 BPTs'!$L$12:$L$181,1,FALSE),IFERROR(VLOOKUP(H56,'2014 BPTs'!$N$12:$N$181,1,FALSE),IFERROR(VLOOKUP(H56,'2014 BPTs'!$P$12:$P$181,1,FALSE),IFERROR(VLOOKUP(H56,'2014 BPTs'!$R$12:$R$181,1,FALSE),IFERROR(VLOOKUP(H56,'2014 BPTs'!$T$12:$T$181,1,FALSE),IFERROR(VLOOKUP(H56,'2014 BPTs'!$V$12:$V$181,1,FALSE),IFERROR(VLOOKUP(H56,'2014 BPTs'!$X$12:$X$181,1,FALSE),IFERROR(VLOOKUP(H56,'2014 BPTs'!$Z$12:$Z$181,1,FALSE),1)))))))))</f>
        <v>0</v>
      </c>
      <c r="K56" s="26" t="str">
        <f ca="1">OFFSET('2011 BPTs'!$E$11,'Check For Missing Bids'!$C56,'Check For Missing Bids'!$D56)&amp;"-"&amp;OFFSET('2011 BPTs'!$F$11,'Check For Missing Bids'!$C56,'Check For Missing Bids'!$D56)</f>
        <v>-</v>
      </c>
      <c r="L56" s="26">
        <f ca="1">IF(OR(K56=0,K56="-"),0,IFERROR(VLOOKUP(K56,'2013 BPTs'!$L$12:$L$181,1,FALSE),IFERROR(VLOOKUP(K56,'2013 BPTs'!$N$12:$N$181,1,FALSE),IFERROR(VLOOKUP(K56,'2013 BPTs'!$P$12:$P$181,1,FALSE),IFERROR(VLOOKUP(K56,'2013 BPTs'!$R$12:$R$181,1,FALSE),IFERROR(VLOOKUP(K56,'2013 BPTs'!$T$12:$T$181,1,FALSE),IFERROR(VLOOKUP(K56,'2013 BPTs'!$V$12:$V$181,1,FALSE),IFERROR(VLOOKUP(K56,'2013 BPTs'!$X$12:$X$181,1,FALSE),IFERROR(VLOOKUP(K56,'2013 BPTs'!$Z$12:$Z$181,1,FALSE),1)))))))))</f>
        <v>0</v>
      </c>
      <c r="N56" s="26" t="str">
        <f ca="1">OFFSET('2010 BPTs'!$E$11,'Check For Missing Bids'!$C56,'Check For Missing Bids'!$D56)&amp;"-"&amp;OFFSET('2010 BPTs'!$F$11,'Check For Missing Bids'!$C56,'Check For Missing Bids'!$D56)</f>
        <v>-</v>
      </c>
      <c r="O56" s="26">
        <f ca="1">IF(OR(N56=0,N56="-"),0,IFERROR(VLOOKUP(N56,'2012 BPTs'!$L$12:$L$181,1,FALSE),IFERROR(VLOOKUP(N56,'2012 BPTs'!$N$12:$N$181,1,FALSE),IFERROR(VLOOKUP(N56,'2012 BPTs'!$P$12:$P$181,1,FALSE),IFERROR(VLOOKUP(N56,'2012 BPTs'!$R$12:$R$181,1,FALSE),IFERROR(VLOOKUP(N56,'2012 BPTs'!$T$12:$T$181,1,FALSE),IFERROR(VLOOKUP(N56,'2012 BPTs'!$V$12:$V$181,1,FALSE),IFERROR(VLOOKUP(N56,'2012 BPTs'!$X$12:$X$181,1,FALSE),IFERROR(VLOOKUP(N56,'2012 BPTs'!$Z$12:$Z$181,1,FALSE),1)))))))))</f>
        <v>0</v>
      </c>
      <c r="Q56" s="26" t="str">
        <f ca="1">OFFSET('2009 BPTs'!$E$11,'Check For Missing Bids'!$C56,'Check For Missing Bids'!$D56)&amp;"-"&amp;OFFSET('2009 BPTs'!$F$11,'Check For Missing Bids'!$C56,'Check For Missing Bids'!$D56)</f>
        <v>-</v>
      </c>
      <c r="R56" s="26">
        <f ca="1">IF(OR(Q56=0,Q56="-"),0,IFERROR(VLOOKUP(Q56,'2011 BPTs'!$L$12:$L$181,1,FALSE),IFERROR(VLOOKUP(Q56,'2011 BPTs'!$N$12:$N$181,1,FALSE),IFERROR(VLOOKUP(Q56,'2011 BPTs'!$P$12:$P$181,1,FALSE),IFERROR(VLOOKUP(Q56,'2011 BPTs'!$R$12:$R$181,1,FALSE),IFERROR(VLOOKUP(Q56,'2011 BPTs'!$T$12:$T$181,1,FALSE),IFERROR(VLOOKUP(Q56,'2011 BPTs'!$V$12:$V$181,1,FALSE),IFERROR(VLOOKUP(Q56,'2011 BPTs'!$X$12:$X$181,1,FALSE),IFERROR(VLOOKUP(Q56,'2011 BPTs'!$Z$12:$Z$181,1,FALSE),1)))))))))</f>
        <v>0</v>
      </c>
    </row>
    <row r="57" spans="2:18" x14ac:dyDescent="0.2">
      <c r="B57" s="26">
        <f t="shared" si="0"/>
        <v>50</v>
      </c>
      <c r="C57" s="26">
        <f t="shared" si="1"/>
        <v>50</v>
      </c>
      <c r="D57" s="26">
        <f t="shared" si="2"/>
        <v>1</v>
      </c>
      <c r="E57" s="26" t="str">
        <f ca="1">OFFSET('2013 BPTs'!$E$11,'Check For Missing Bids'!$C57,'Check For Missing Bids'!$D57)&amp;"-"&amp;OFFSET('2013 BPTs'!$F$11,'Check For Missing Bids'!$C57,'Check For Missing Bids'!$D57)</f>
        <v>-</v>
      </c>
      <c r="F57" s="26">
        <f ca="1">IF(OR(E57=0,E57="-"),0,IFERROR(VLOOKUP(E57,'2015 BPTs'!$L$12:$L$181,1,FALSE),IFERROR(VLOOKUP(E57,'2015 BPTs'!$N$12:$N$181,1,FALSE),IFERROR(VLOOKUP(E57,'2015 BPTs'!$P$12:$P$181,1,FALSE),IFERROR(VLOOKUP(E57,'2015 BPTs'!$R$12:$R$181,1,FALSE),IFERROR(VLOOKUP(E57,'2015 BPTs'!$T$12:$T$181,1,FALSE),IFERROR(VLOOKUP(E57,'2015 BPTs'!$V$12:$V$181,1,FALSE),IFERROR(VLOOKUP(E57,'2015 BPTs'!$X$12:$X$181,1,FALSE),IFERROR(VLOOKUP(E57,'2015 BPTs'!$Z$12:$Z$181,1,FALSE),1)))))))))</f>
        <v>0</v>
      </c>
      <c r="H57" s="26" t="str">
        <f ca="1">OFFSET('2012 BPTs'!$E$11,'Check For Missing Bids'!$C57,'Check For Missing Bids'!$D57)&amp;"-"&amp;OFFSET('2012 BPTs'!$F$11,'Check For Missing Bids'!$C57,'Check For Missing Bids'!$D57)</f>
        <v>-</v>
      </c>
      <c r="I57" s="26">
        <f ca="1">IF(OR(H57=0,H57="-"),0,IFERROR(VLOOKUP(H57,'2014 BPTs'!$L$12:$L$181,1,FALSE),IFERROR(VLOOKUP(H57,'2014 BPTs'!$N$12:$N$181,1,FALSE),IFERROR(VLOOKUP(H57,'2014 BPTs'!$P$12:$P$181,1,FALSE),IFERROR(VLOOKUP(H57,'2014 BPTs'!$R$12:$R$181,1,FALSE),IFERROR(VLOOKUP(H57,'2014 BPTs'!$T$12:$T$181,1,FALSE),IFERROR(VLOOKUP(H57,'2014 BPTs'!$V$12:$V$181,1,FALSE),IFERROR(VLOOKUP(H57,'2014 BPTs'!$X$12:$X$181,1,FALSE),IFERROR(VLOOKUP(H57,'2014 BPTs'!$Z$12:$Z$181,1,FALSE),1)))))))))</f>
        <v>0</v>
      </c>
      <c r="K57" s="26" t="str">
        <f ca="1">OFFSET('2011 BPTs'!$E$11,'Check For Missing Bids'!$C57,'Check For Missing Bids'!$D57)&amp;"-"&amp;OFFSET('2011 BPTs'!$F$11,'Check For Missing Bids'!$C57,'Check For Missing Bids'!$D57)</f>
        <v>-</v>
      </c>
      <c r="L57" s="26">
        <f ca="1">IF(OR(K57=0,K57="-"),0,IFERROR(VLOOKUP(K57,'2013 BPTs'!$L$12:$L$181,1,FALSE),IFERROR(VLOOKUP(K57,'2013 BPTs'!$N$12:$N$181,1,FALSE),IFERROR(VLOOKUP(K57,'2013 BPTs'!$P$12:$P$181,1,FALSE),IFERROR(VLOOKUP(K57,'2013 BPTs'!$R$12:$R$181,1,FALSE),IFERROR(VLOOKUP(K57,'2013 BPTs'!$T$12:$T$181,1,FALSE),IFERROR(VLOOKUP(K57,'2013 BPTs'!$V$12:$V$181,1,FALSE),IFERROR(VLOOKUP(K57,'2013 BPTs'!$X$12:$X$181,1,FALSE),IFERROR(VLOOKUP(K57,'2013 BPTs'!$Z$12:$Z$181,1,FALSE),1)))))))))</f>
        <v>0</v>
      </c>
      <c r="N57" s="26" t="str">
        <f ca="1">OFFSET('2010 BPTs'!$E$11,'Check For Missing Bids'!$C57,'Check For Missing Bids'!$D57)&amp;"-"&amp;OFFSET('2010 BPTs'!$F$11,'Check For Missing Bids'!$C57,'Check For Missing Bids'!$D57)</f>
        <v>-</v>
      </c>
      <c r="O57" s="26">
        <f ca="1">IF(OR(N57=0,N57="-"),0,IFERROR(VLOOKUP(N57,'2012 BPTs'!$L$12:$L$181,1,FALSE),IFERROR(VLOOKUP(N57,'2012 BPTs'!$N$12:$N$181,1,FALSE),IFERROR(VLOOKUP(N57,'2012 BPTs'!$P$12:$P$181,1,FALSE),IFERROR(VLOOKUP(N57,'2012 BPTs'!$R$12:$R$181,1,FALSE),IFERROR(VLOOKUP(N57,'2012 BPTs'!$T$12:$T$181,1,FALSE),IFERROR(VLOOKUP(N57,'2012 BPTs'!$V$12:$V$181,1,FALSE),IFERROR(VLOOKUP(N57,'2012 BPTs'!$X$12:$X$181,1,FALSE),IFERROR(VLOOKUP(N57,'2012 BPTs'!$Z$12:$Z$181,1,FALSE),1)))))))))</f>
        <v>0</v>
      </c>
      <c r="Q57" s="26" t="str">
        <f ca="1">OFFSET('2009 BPTs'!$E$11,'Check For Missing Bids'!$C57,'Check For Missing Bids'!$D57)&amp;"-"&amp;OFFSET('2009 BPTs'!$F$11,'Check For Missing Bids'!$C57,'Check For Missing Bids'!$D57)</f>
        <v>-</v>
      </c>
      <c r="R57" s="26">
        <f ca="1">IF(OR(Q57=0,Q57="-"),0,IFERROR(VLOOKUP(Q57,'2011 BPTs'!$L$12:$L$181,1,FALSE),IFERROR(VLOOKUP(Q57,'2011 BPTs'!$N$12:$N$181,1,FALSE),IFERROR(VLOOKUP(Q57,'2011 BPTs'!$P$12:$P$181,1,FALSE),IFERROR(VLOOKUP(Q57,'2011 BPTs'!$R$12:$R$181,1,FALSE),IFERROR(VLOOKUP(Q57,'2011 BPTs'!$T$12:$T$181,1,FALSE),IFERROR(VLOOKUP(Q57,'2011 BPTs'!$V$12:$V$181,1,FALSE),IFERROR(VLOOKUP(Q57,'2011 BPTs'!$X$12:$X$181,1,FALSE),IFERROR(VLOOKUP(Q57,'2011 BPTs'!$Z$12:$Z$181,1,FALSE),1)))))))))</f>
        <v>0</v>
      </c>
    </row>
    <row r="58" spans="2:18" x14ac:dyDescent="0.2">
      <c r="B58" s="26">
        <f t="shared" si="0"/>
        <v>51</v>
      </c>
      <c r="C58" s="26">
        <f t="shared" si="1"/>
        <v>51</v>
      </c>
      <c r="D58" s="26">
        <f t="shared" si="2"/>
        <v>1</v>
      </c>
      <c r="E58" s="26" t="str">
        <f ca="1">OFFSET('2013 BPTs'!$E$11,'Check For Missing Bids'!$C58,'Check For Missing Bids'!$D58)&amp;"-"&amp;OFFSET('2013 BPTs'!$F$11,'Check For Missing Bids'!$C58,'Check For Missing Bids'!$D58)</f>
        <v>-</v>
      </c>
      <c r="F58" s="26">
        <f ca="1">IF(OR(E58=0,E58="-"),0,IFERROR(VLOOKUP(E58,'2015 BPTs'!$L$12:$L$181,1,FALSE),IFERROR(VLOOKUP(E58,'2015 BPTs'!$N$12:$N$181,1,FALSE),IFERROR(VLOOKUP(E58,'2015 BPTs'!$P$12:$P$181,1,FALSE),IFERROR(VLOOKUP(E58,'2015 BPTs'!$R$12:$R$181,1,FALSE),IFERROR(VLOOKUP(E58,'2015 BPTs'!$T$12:$T$181,1,FALSE),IFERROR(VLOOKUP(E58,'2015 BPTs'!$V$12:$V$181,1,FALSE),IFERROR(VLOOKUP(E58,'2015 BPTs'!$X$12:$X$181,1,FALSE),IFERROR(VLOOKUP(E58,'2015 BPTs'!$Z$12:$Z$181,1,FALSE),1)))))))))</f>
        <v>0</v>
      </c>
      <c r="H58" s="26" t="str">
        <f ca="1">OFFSET('2012 BPTs'!$E$11,'Check For Missing Bids'!$C58,'Check For Missing Bids'!$D58)&amp;"-"&amp;OFFSET('2012 BPTs'!$F$11,'Check For Missing Bids'!$C58,'Check For Missing Bids'!$D58)</f>
        <v>-</v>
      </c>
      <c r="I58" s="26">
        <f ca="1">IF(OR(H58=0,H58="-"),0,IFERROR(VLOOKUP(H58,'2014 BPTs'!$L$12:$L$181,1,FALSE),IFERROR(VLOOKUP(H58,'2014 BPTs'!$N$12:$N$181,1,FALSE),IFERROR(VLOOKUP(H58,'2014 BPTs'!$P$12:$P$181,1,FALSE),IFERROR(VLOOKUP(H58,'2014 BPTs'!$R$12:$R$181,1,FALSE),IFERROR(VLOOKUP(H58,'2014 BPTs'!$T$12:$T$181,1,FALSE),IFERROR(VLOOKUP(H58,'2014 BPTs'!$V$12:$V$181,1,FALSE),IFERROR(VLOOKUP(H58,'2014 BPTs'!$X$12:$X$181,1,FALSE),IFERROR(VLOOKUP(H58,'2014 BPTs'!$Z$12:$Z$181,1,FALSE),1)))))))))</f>
        <v>0</v>
      </c>
      <c r="K58" s="26" t="str">
        <f ca="1">OFFSET('2011 BPTs'!$E$11,'Check For Missing Bids'!$C58,'Check For Missing Bids'!$D58)&amp;"-"&amp;OFFSET('2011 BPTs'!$F$11,'Check For Missing Bids'!$C58,'Check For Missing Bids'!$D58)</f>
        <v>-</v>
      </c>
      <c r="L58" s="26">
        <f ca="1">IF(OR(K58=0,K58="-"),0,IFERROR(VLOOKUP(K58,'2013 BPTs'!$L$12:$L$181,1,FALSE),IFERROR(VLOOKUP(K58,'2013 BPTs'!$N$12:$N$181,1,FALSE),IFERROR(VLOOKUP(K58,'2013 BPTs'!$P$12:$P$181,1,FALSE),IFERROR(VLOOKUP(K58,'2013 BPTs'!$R$12:$R$181,1,FALSE),IFERROR(VLOOKUP(K58,'2013 BPTs'!$T$12:$T$181,1,FALSE),IFERROR(VLOOKUP(K58,'2013 BPTs'!$V$12:$V$181,1,FALSE),IFERROR(VLOOKUP(K58,'2013 BPTs'!$X$12:$X$181,1,FALSE),IFERROR(VLOOKUP(K58,'2013 BPTs'!$Z$12:$Z$181,1,FALSE),1)))))))))</f>
        <v>0</v>
      </c>
      <c r="N58" s="26" t="str">
        <f ca="1">OFFSET('2010 BPTs'!$E$11,'Check For Missing Bids'!$C58,'Check For Missing Bids'!$D58)&amp;"-"&amp;OFFSET('2010 BPTs'!$F$11,'Check For Missing Bids'!$C58,'Check For Missing Bids'!$D58)</f>
        <v>-</v>
      </c>
      <c r="O58" s="26">
        <f ca="1">IF(OR(N58=0,N58="-"),0,IFERROR(VLOOKUP(N58,'2012 BPTs'!$L$12:$L$181,1,FALSE),IFERROR(VLOOKUP(N58,'2012 BPTs'!$N$12:$N$181,1,FALSE),IFERROR(VLOOKUP(N58,'2012 BPTs'!$P$12:$P$181,1,FALSE),IFERROR(VLOOKUP(N58,'2012 BPTs'!$R$12:$R$181,1,FALSE),IFERROR(VLOOKUP(N58,'2012 BPTs'!$T$12:$T$181,1,FALSE),IFERROR(VLOOKUP(N58,'2012 BPTs'!$V$12:$V$181,1,FALSE),IFERROR(VLOOKUP(N58,'2012 BPTs'!$X$12:$X$181,1,FALSE),IFERROR(VLOOKUP(N58,'2012 BPTs'!$Z$12:$Z$181,1,FALSE),1)))))))))</f>
        <v>0</v>
      </c>
      <c r="Q58" s="26" t="str">
        <f ca="1">OFFSET('2009 BPTs'!$E$11,'Check For Missing Bids'!$C58,'Check For Missing Bids'!$D58)&amp;"-"&amp;OFFSET('2009 BPTs'!$F$11,'Check For Missing Bids'!$C58,'Check For Missing Bids'!$D58)</f>
        <v>-</v>
      </c>
      <c r="R58" s="26">
        <f ca="1">IF(OR(Q58=0,Q58="-"),0,IFERROR(VLOOKUP(Q58,'2011 BPTs'!$L$12:$L$181,1,FALSE),IFERROR(VLOOKUP(Q58,'2011 BPTs'!$N$12:$N$181,1,FALSE),IFERROR(VLOOKUP(Q58,'2011 BPTs'!$P$12:$P$181,1,FALSE),IFERROR(VLOOKUP(Q58,'2011 BPTs'!$R$12:$R$181,1,FALSE),IFERROR(VLOOKUP(Q58,'2011 BPTs'!$T$12:$T$181,1,FALSE),IFERROR(VLOOKUP(Q58,'2011 BPTs'!$V$12:$V$181,1,FALSE),IFERROR(VLOOKUP(Q58,'2011 BPTs'!$X$12:$X$181,1,FALSE),IFERROR(VLOOKUP(Q58,'2011 BPTs'!$Z$12:$Z$181,1,FALSE),1)))))))))</f>
        <v>0</v>
      </c>
    </row>
    <row r="59" spans="2:18" x14ac:dyDescent="0.2">
      <c r="B59" s="26">
        <f t="shared" si="0"/>
        <v>52</v>
      </c>
      <c r="C59" s="26">
        <f t="shared" si="1"/>
        <v>52</v>
      </c>
      <c r="D59" s="26">
        <f t="shared" si="2"/>
        <v>1</v>
      </c>
      <c r="E59" s="26" t="str">
        <f ca="1">OFFSET('2013 BPTs'!$E$11,'Check For Missing Bids'!$C59,'Check For Missing Bids'!$D59)&amp;"-"&amp;OFFSET('2013 BPTs'!$F$11,'Check For Missing Bids'!$C59,'Check For Missing Bids'!$D59)</f>
        <v>-</v>
      </c>
      <c r="F59" s="26">
        <f ca="1">IF(OR(E59=0,E59="-"),0,IFERROR(VLOOKUP(E59,'2015 BPTs'!$L$12:$L$181,1,FALSE),IFERROR(VLOOKUP(E59,'2015 BPTs'!$N$12:$N$181,1,FALSE),IFERROR(VLOOKUP(E59,'2015 BPTs'!$P$12:$P$181,1,FALSE),IFERROR(VLOOKUP(E59,'2015 BPTs'!$R$12:$R$181,1,FALSE),IFERROR(VLOOKUP(E59,'2015 BPTs'!$T$12:$T$181,1,FALSE),IFERROR(VLOOKUP(E59,'2015 BPTs'!$V$12:$V$181,1,FALSE),IFERROR(VLOOKUP(E59,'2015 BPTs'!$X$12:$X$181,1,FALSE),IFERROR(VLOOKUP(E59,'2015 BPTs'!$Z$12:$Z$181,1,FALSE),1)))))))))</f>
        <v>0</v>
      </c>
      <c r="H59" s="26" t="str">
        <f ca="1">OFFSET('2012 BPTs'!$E$11,'Check For Missing Bids'!$C59,'Check For Missing Bids'!$D59)&amp;"-"&amp;OFFSET('2012 BPTs'!$F$11,'Check For Missing Bids'!$C59,'Check For Missing Bids'!$D59)</f>
        <v>-</v>
      </c>
      <c r="I59" s="26">
        <f ca="1">IF(OR(H59=0,H59="-"),0,IFERROR(VLOOKUP(H59,'2014 BPTs'!$L$12:$L$181,1,FALSE),IFERROR(VLOOKUP(H59,'2014 BPTs'!$N$12:$N$181,1,FALSE),IFERROR(VLOOKUP(H59,'2014 BPTs'!$P$12:$P$181,1,FALSE),IFERROR(VLOOKUP(H59,'2014 BPTs'!$R$12:$R$181,1,FALSE),IFERROR(VLOOKUP(H59,'2014 BPTs'!$T$12:$T$181,1,FALSE),IFERROR(VLOOKUP(H59,'2014 BPTs'!$V$12:$V$181,1,FALSE),IFERROR(VLOOKUP(H59,'2014 BPTs'!$X$12:$X$181,1,FALSE),IFERROR(VLOOKUP(H59,'2014 BPTs'!$Z$12:$Z$181,1,FALSE),1)))))))))</f>
        <v>0</v>
      </c>
      <c r="K59" s="26" t="str">
        <f ca="1">OFFSET('2011 BPTs'!$E$11,'Check For Missing Bids'!$C59,'Check For Missing Bids'!$D59)&amp;"-"&amp;OFFSET('2011 BPTs'!$F$11,'Check For Missing Bids'!$C59,'Check For Missing Bids'!$D59)</f>
        <v>-</v>
      </c>
      <c r="L59" s="26">
        <f ca="1">IF(OR(K59=0,K59="-"),0,IFERROR(VLOOKUP(K59,'2013 BPTs'!$L$12:$L$181,1,FALSE),IFERROR(VLOOKUP(K59,'2013 BPTs'!$N$12:$N$181,1,FALSE),IFERROR(VLOOKUP(K59,'2013 BPTs'!$P$12:$P$181,1,FALSE),IFERROR(VLOOKUP(K59,'2013 BPTs'!$R$12:$R$181,1,FALSE),IFERROR(VLOOKUP(K59,'2013 BPTs'!$T$12:$T$181,1,FALSE),IFERROR(VLOOKUP(K59,'2013 BPTs'!$V$12:$V$181,1,FALSE),IFERROR(VLOOKUP(K59,'2013 BPTs'!$X$12:$X$181,1,FALSE),IFERROR(VLOOKUP(K59,'2013 BPTs'!$Z$12:$Z$181,1,FALSE),1)))))))))</f>
        <v>0</v>
      </c>
      <c r="N59" s="26" t="str">
        <f ca="1">OFFSET('2010 BPTs'!$E$11,'Check For Missing Bids'!$C59,'Check For Missing Bids'!$D59)&amp;"-"&amp;OFFSET('2010 BPTs'!$F$11,'Check For Missing Bids'!$C59,'Check For Missing Bids'!$D59)</f>
        <v>-</v>
      </c>
      <c r="O59" s="26">
        <f ca="1">IF(OR(N59=0,N59="-"),0,IFERROR(VLOOKUP(N59,'2012 BPTs'!$L$12:$L$181,1,FALSE),IFERROR(VLOOKUP(N59,'2012 BPTs'!$N$12:$N$181,1,FALSE),IFERROR(VLOOKUP(N59,'2012 BPTs'!$P$12:$P$181,1,FALSE),IFERROR(VLOOKUP(N59,'2012 BPTs'!$R$12:$R$181,1,FALSE),IFERROR(VLOOKUP(N59,'2012 BPTs'!$T$12:$T$181,1,FALSE),IFERROR(VLOOKUP(N59,'2012 BPTs'!$V$12:$V$181,1,FALSE),IFERROR(VLOOKUP(N59,'2012 BPTs'!$X$12:$X$181,1,FALSE),IFERROR(VLOOKUP(N59,'2012 BPTs'!$Z$12:$Z$181,1,FALSE),1)))))))))</f>
        <v>0</v>
      </c>
      <c r="Q59" s="26" t="str">
        <f ca="1">OFFSET('2009 BPTs'!$E$11,'Check For Missing Bids'!$C59,'Check For Missing Bids'!$D59)&amp;"-"&amp;OFFSET('2009 BPTs'!$F$11,'Check For Missing Bids'!$C59,'Check For Missing Bids'!$D59)</f>
        <v>-</v>
      </c>
      <c r="R59" s="26">
        <f ca="1">IF(OR(Q59=0,Q59="-"),0,IFERROR(VLOOKUP(Q59,'2011 BPTs'!$L$12:$L$181,1,FALSE),IFERROR(VLOOKUP(Q59,'2011 BPTs'!$N$12:$N$181,1,FALSE),IFERROR(VLOOKUP(Q59,'2011 BPTs'!$P$12:$P$181,1,FALSE),IFERROR(VLOOKUP(Q59,'2011 BPTs'!$R$12:$R$181,1,FALSE),IFERROR(VLOOKUP(Q59,'2011 BPTs'!$T$12:$T$181,1,FALSE),IFERROR(VLOOKUP(Q59,'2011 BPTs'!$V$12:$V$181,1,FALSE),IFERROR(VLOOKUP(Q59,'2011 BPTs'!$X$12:$X$181,1,FALSE),IFERROR(VLOOKUP(Q59,'2011 BPTs'!$Z$12:$Z$181,1,FALSE),1)))))))))</f>
        <v>0</v>
      </c>
    </row>
    <row r="60" spans="2:18" x14ac:dyDescent="0.2">
      <c r="B60" s="26">
        <f t="shared" si="0"/>
        <v>53</v>
      </c>
      <c r="C60" s="26">
        <f t="shared" si="1"/>
        <v>53</v>
      </c>
      <c r="D60" s="26">
        <f t="shared" si="2"/>
        <v>1</v>
      </c>
      <c r="E60" s="26" t="str">
        <f ca="1">OFFSET('2013 BPTs'!$E$11,'Check For Missing Bids'!$C60,'Check For Missing Bids'!$D60)&amp;"-"&amp;OFFSET('2013 BPTs'!$F$11,'Check For Missing Bids'!$C60,'Check For Missing Bids'!$D60)</f>
        <v>-</v>
      </c>
      <c r="F60" s="26">
        <f ca="1">IF(OR(E60=0,E60="-"),0,IFERROR(VLOOKUP(E60,'2015 BPTs'!$L$12:$L$181,1,FALSE),IFERROR(VLOOKUP(E60,'2015 BPTs'!$N$12:$N$181,1,FALSE),IFERROR(VLOOKUP(E60,'2015 BPTs'!$P$12:$P$181,1,FALSE),IFERROR(VLOOKUP(E60,'2015 BPTs'!$R$12:$R$181,1,FALSE),IFERROR(VLOOKUP(E60,'2015 BPTs'!$T$12:$T$181,1,FALSE),IFERROR(VLOOKUP(E60,'2015 BPTs'!$V$12:$V$181,1,FALSE),IFERROR(VLOOKUP(E60,'2015 BPTs'!$X$12:$X$181,1,FALSE),IFERROR(VLOOKUP(E60,'2015 BPTs'!$Z$12:$Z$181,1,FALSE),1)))))))))</f>
        <v>0</v>
      </c>
      <c r="H60" s="26" t="str">
        <f ca="1">OFFSET('2012 BPTs'!$E$11,'Check For Missing Bids'!$C60,'Check For Missing Bids'!$D60)&amp;"-"&amp;OFFSET('2012 BPTs'!$F$11,'Check For Missing Bids'!$C60,'Check For Missing Bids'!$D60)</f>
        <v>-</v>
      </c>
      <c r="I60" s="26">
        <f ca="1">IF(OR(H60=0,H60="-"),0,IFERROR(VLOOKUP(H60,'2014 BPTs'!$L$12:$L$181,1,FALSE),IFERROR(VLOOKUP(H60,'2014 BPTs'!$N$12:$N$181,1,FALSE),IFERROR(VLOOKUP(H60,'2014 BPTs'!$P$12:$P$181,1,FALSE),IFERROR(VLOOKUP(H60,'2014 BPTs'!$R$12:$R$181,1,FALSE),IFERROR(VLOOKUP(H60,'2014 BPTs'!$T$12:$T$181,1,FALSE),IFERROR(VLOOKUP(H60,'2014 BPTs'!$V$12:$V$181,1,FALSE),IFERROR(VLOOKUP(H60,'2014 BPTs'!$X$12:$X$181,1,FALSE),IFERROR(VLOOKUP(H60,'2014 BPTs'!$Z$12:$Z$181,1,FALSE),1)))))))))</f>
        <v>0</v>
      </c>
      <c r="K60" s="26" t="str">
        <f ca="1">OFFSET('2011 BPTs'!$E$11,'Check For Missing Bids'!$C60,'Check For Missing Bids'!$D60)&amp;"-"&amp;OFFSET('2011 BPTs'!$F$11,'Check For Missing Bids'!$C60,'Check For Missing Bids'!$D60)</f>
        <v>-</v>
      </c>
      <c r="L60" s="26">
        <f ca="1">IF(OR(K60=0,K60="-"),0,IFERROR(VLOOKUP(K60,'2013 BPTs'!$L$12:$L$181,1,FALSE),IFERROR(VLOOKUP(K60,'2013 BPTs'!$N$12:$N$181,1,FALSE),IFERROR(VLOOKUP(K60,'2013 BPTs'!$P$12:$P$181,1,FALSE),IFERROR(VLOOKUP(K60,'2013 BPTs'!$R$12:$R$181,1,FALSE),IFERROR(VLOOKUP(K60,'2013 BPTs'!$T$12:$T$181,1,FALSE),IFERROR(VLOOKUP(K60,'2013 BPTs'!$V$12:$V$181,1,FALSE),IFERROR(VLOOKUP(K60,'2013 BPTs'!$X$12:$X$181,1,FALSE),IFERROR(VLOOKUP(K60,'2013 BPTs'!$Z$12:$Z$181,1,FALSE),1)))))))))</f>
        <v>0</v>
      </c>
      <c r="N60" s="26" t="str">
        <f ca="1">OFFSET('2010 BPTs'!$E$11,'Check For Missing Bids'!$C60,'Check For Missing Bids'!$D60)&amp;"-"&amp;OFFSET('2010 BPTs'!$F$11,'Check For Missing Bids'!$C60,'Check For Missing Bids'!$D60)</f>
        <v>-</v>
      </c>
      <c r="O60" s="26">
        <f ca="1">IF(OR(N60=0,N60="-"),0,IFERROR(VLOOKUP(N60,'2012 BPTs'!$L$12:$L$181,1,FALSE),IFERROR(VLOOKUP(N60,'2012 BPTs'!$N$12:$N$181,1,FALSE),IFERROR(VLOOKUP(N60,'2012 BPTs'!$P$12:$P$181,1,FALSE),IFERROR(VLOOKUP(N60,'2012 BPTs'!$R$12:$R$181,1,FALSE),IFERROR(VLOOKUP(N60,'2012 BPTs'!$T$12:$T$181,1,FALSE),IFERROR(VLOOKUP(N60,'2012 BPTs'!$V$12:$V$181,1,FALSE),IFERROR(VLOOKUP(N60,'2012 BPTs'!$X$12:$X$181,1,FALSE),IFERROR(VLOOKUP(N60,'2012 BPTs'!$Z$12:$Z$181,1,FALSE),1)))))))))</f>
        <v>0</v>
      </c>
      <c r="Q60" s="26" t="str">
        <f ca="1">OFFSET('2009 BPTs'!$E$11,'Check For Missing Bids'!$C60,'Check For Missing Bids'!$D60)&amp;"-"&amp;OFFSET('2009 BPTs'!$F$11,'Check For Missing Bids'!$C60,'Check For Missing Bids'!$D60)</f>
        <v>-</v>
      </c>
      <c r="R60" s="26">
        <f ca="1">IF(OR(Q60=0,Q60="-"),0,IFERROR(VLOOKUP(Q60,'2011 BPTs'!$L$12:$L$181,1,FALSE),IFERROR(VLOOKUP(Q60,'2011 BPTs'!$N$12:$N$181,1,FALSE),IFERROR(VLOOKUP(Q60,'2011 BPTs'!$P$12:$P$181,1,FALSE),IFERROR(VLOOKUP(Q60,'2011 BPTs'!$R$12:$R$181,1,FALSE),IFERROR(VLOOKUP(Q60,'2011 BPTs'!$T$12:$T$181,1,FALSE),IFERROR(VLOOKUP(Q60,'2011 BPTs'!$V$12:$V$181,1,FALSE),IFERROR(VLOOKUP(Q60,'2011 BPTs'!$X$12:$X$181,1,FALSE),IFERROR(VLOOKUP(Q60,'2011 BPTs'!$Z$12:$Z$181,1,FALSE),1)))))))))</f>
        <v>0</v>
      </c>
    </row>
    <row r="61" spans="2:18" x14ac:dyDescent="0.2">
      <c r="B61" s="26">
        <f t="shared" si="0"/>
        <v>54</v>
      </c>
      <c r="C61" s="26">
        <f t="shared" si="1"/>
        <v>54</v>
      </c>
      <c r="D61" s="26">
        <f t="shared" si="2"/>
        <v>1</v>
      </c>
      <c r="E61" s="26" t="str">
        <f ca="1">OFFSET('2013 BPTs'!$E$11,'Check For Missing Bids'!$C61,'Check For Missing Bids'!$D61)&amp;"-"&amp;OFFSET('2013 BPTs'!$F$11,'Check For Missing Bids'!$C61,'Check For Missing Bids'!$D61)</f>
        <v>-</v>
      </c>
      <c r="F61" s="26">
        <f ca="1">IF(OR(E61=0,E61="-"),0,IFERROR(VLOOKUP(E61,'2015 BPTs'!$L$12:$L$181,1,FALSE),IFERROR(VLOOKUP(E61,'2015 BPTs'!$N$12:$N$181,1,FALSE),IFERROR(VLOOKUP(E61,'2015 BPTs'!$P$12:$P$181,1,FALSE),IFERROR(VLOOKUP(E61,'2015 BPTs'!$R$12:$R$181,1,FALSE),IFERROR(VLOOKUP(E61,'2015 BPTs'!$T$12:$T$181,1,FALSE),IFERROR(VLOOKUP(E61,'2015 BPTs'!$V$12:$V$181,1,FALSE),IFERROR(VLOOKUP(E61,'2015 BPTs'!$X$12:$X$181,1,FALSE),IFERROR(VLOOKUP(E61,'2015 BPTs'!$Z$12:$Z$181,1,FALSE),1)))))))))</f>
        <v>0</v>
      </c>
      <c r="H61" s="26" t="str">
        <f ca="1">OFFSET('2012 BPTs'!$E$11,'Check For Missing Bids'!$C61,'Check For Missing Bids'!$D61)&amp;"-"&amp;OFFSET('2012 BPTs'!$F$11,'Check For Missing Bids'!$C61,'Check For Missing Bids'!$D61)</f>
        <v>-</v>
      </c>
      <c r="I61" s="26">
        <f ca="1">IF(OR(H61=0,H61="-"),0,IFERROR(VLOOKUP(H61,'2014 BPTs'!$L$12:$L$181,1,FALSE),IFERROR(VLOOKUP(H61,'2014 BPTs'!$N$12:$N$181,1,FALSE),IFERROR(VLOOKUP(H61,'2014 BPTs'!$P$12:$P$181,1,FALSE),IFERROR(VLOOKUP(H61,'2014 BPTs'!$R$12:$R$181,1,FALSE),IFERROR(VLOOKUP(H61,'2014 BPTs'!$T$12:$T$181,1,FALSE),IFERROR(VLOOKUP(H61,'2014 BPTs'!$V$12:$V$181,1,FALSE),IFERROR(VLOOKUP(H61,'2014 BPTs'!$X$12:$X$181,1,FALSE),IFERROR(VLOOKUP(H61,'2014 BPTs'!$Z$12:$Z$181,1,FALSE),1)))))))))</f>
        <v>0</v>
      </c>
      <c r="K61" s="26" t="str">
        <f ca="1">OFFSET('2011 BPTs'!$E$11,'Check For Missing Bids'!$C61,'Check For Missing Bids'!$D61)&amp;"-"&amp;OFFSET('2011 BPTs'!$F$11,'Check For Missing Bids'!$C61,'Check For Missing Bids'!$D61)</f>
        <v>-</v>
      </c>
      <c r="L61" s="26">
        <f ca="1">IF(OR(K61=0,K61="-"),0,IFERROR(VLOOKUP(K61,'2013 BPTs'!$L$12:$L$181,1,FALSE),IFERROR(VLOOKUP(K61,'2013 BPTs'!$N$12:$N$181,1,FALSE),IFERROR(VLOOKUP(K61,'2013 BPTs'!$P$12:$P$181,1,FALSE),IFERROR(VLOOKUP(K61,'2013 BPTs'!$R$12:$R$181,1,FALSE),IFERROR(VLOOKUP(K61,'2013 BPTs'!$T$12:$T$181,1,FALSE),IFERROR(VLOOKUP(K61,'2013 BPTs'!$V$12:$V$181,1,FALSE),IFERROR(VLOOKUP(K61,'2013 BPTs'!$X$12:$X$181,1,FALSE),IFERROR(VLOOKUP(K61,'2013 BPTs'!$Z$12:$Z$181,1,FALSE),1)))))))))</f>
        <v>0</v>
      </c>
      <c r="N61" s="26" t="str">
        <f ca="1">OFFSET('2010 BPTs'!$E$11,'Check For Missing Bids'!$C61,'Check For Missing Bids'!$D61)&amp;"-"&amp;OFFSET('2010 BPTs'!$F$11,'Check For Missing Bids'!$C61,'Check For Missing Bids'!$D61)</f>
        <v>-</v>
      </c>
      <c r="O61" s="26">
        <f ca="1">IF(OR(N61=0,N61="-"),0,IFERROR(VLOOKUP(N61,'2012 BPTs'!$L$12:$L$181,1,FALSE),IFERROR(VLOOKUP(N61,'2012 BPTs'!$N$12:$N$181,1,FALSE),IFERROR(VLOOKUP(N61,'2012 BPTs'!$P$12:$P$181,1,FALSE),IFERROR(VLOOKUP(N61,'2012 BPTs'!$R$12:$R$181,1,FALSE),IFERROR(VLOOKUP(N61,'2012 BPTs'!$T$12:$T$181,1,FALSE),IFERROR(VLOOKUP(N61,'2012 BPTs'!$V$12:$V$181,1,FALSE),IFERROR(VLOOKUP(N61,'2012 BPTs'!$X$12:$X$181,1,FALSE),IFERROR(VLOOKUP(N61,'2012 BPTs'!$Z$12:$Z$181,1,FALSE),1)))))))))</f>
        <v>0</v>
      </c>
      <c r="Q61" s="26" t="str">
        <f ca="1">OFFSET('2009 BPTs'!$E$11,'Check For Missing Bids'!$C61,'Check For Missing Bids'!$D61)&amp;"-"&amp;OFFSET('2009 BPTs'!$F$11,'Check For Missing Bids'!$C61,'Check For Missing Bids'!$D61)</f>
        <v>-</v>
      </c>
      <c r="R61" s="26">
        <f ca="1">IF(OR(Q61=0,Q61="-"),0,IFERROR(VLOOKUP(Q61,'2011 BPTs'!$L$12:$L$181,1,FALSE),IFERROR(VLOOKUP(Q61,'2011 BPTs'!$N$12:$N$181,1,FALSE),IFERROR(VLOOKUP(Q61,'2011 BPTs'!$P$12:$P$181,1,FALSE),IFERROR(VLOOKUP(Q61,'2011 BPTs'!$R$12:$R$181,1,FALSE),IFERROR(VLOOKUP(Q61,'2011 BPTs'!$T$12:$T$181,1,FALSE),IFERROR(VLOOKUP(Q61,'2011 BPTs'!$V$12:$V$181,1,FALSE),IFERROR(VLOOKUP(Q61,'2011 BPTs'!$X$12:$X$181,1,FALSE),IFERROR(VLOOKUP(Q61,'2011 BPTs'!$Z$12:$Z$181,1,FALSE),1)))))))))</f>
        <v>0</v>
      </c>
    </row>
    <row r="62" spans="2:18" x14ac:dyDescent="0.2">
      <c r="B62" s="26">
        <f t="shared" si="0"/>
        <v>55</v>
      </c>
      <c r="C62" s="26">
        <f t="shared" si="1"/>
        <v>55</v>
      </c>
      <c r="D62" s="26">
        <f t="shared" si="2"/>
        <v>1</v>
      </c>
      <c r="E62" s="26" t="str">
        <f ca="1">OFFSET('2013 BPTs'!$E$11,'Check For Missing Bids'!$C62,'Check For Missing Bids'!$D62)&amp;"-"&amp;OFFSET('2013 BPTs'!$F$11,'Check For Missing Bids'!$C62,'Check For Missing Bids'!$D62)</f>
        <v>-</v>
      </c>
      <c r="F62" s="26">
        <f ca="1">IF(OR(E62=0,E62="-"),0,IFERROR(VLOOKUP(E62,'2015 BPTs'!$L$12:$L$181,1,FALSE),IFERROR(VLOOKUP(E62,'2015 BPTs'!$N$12:$N$181,1,FALSE),IFERROR(VLOOKUP(E62,'2015 BPTs'!$P$12:$P$181,1,FALSE),IFERROR(VLOOKUP(E62,'2015 BPTs'!$R$12:$R$181,1,FALSE),IFERROR(VLOOKUP(E62,'2015 BPTs'!$T$12:$T$181,1,FALSE),IFERROR(VLOOKUP(E62,'2015 BPTs'!$V$12:$V$181,1,FALSE),IFERROR(VLOOKUP(E62,'2015 BPTs'!$X$12:$X$181,1,FALSE),IFERROR(VLOOKUP(E62,'2015 BPTs'!$Z$12:$Z$181,1,FALSE),1)))))))))</f>
        <v>0</v>
      </c>
      <c r="H62" s="26" t="str">
        <f ca="1">OFFSET('2012 BPTs'!$E$11,'Check For Missing Bids'!$C62,'Check For Missing Bids'!$D62)&amp;"-"&amp;OFFSET('2012 BPTs'!$F$11,'Check For Missing Bids'!$C62,'Check For Missing Bids'!$D62)</f>
        <v>-</v>
      </c>
      <c r="I62" s="26">
        <f ca="1">IF(OR(H62=0,H62="-"),0,IFERROR(VLOOKUP(H62,'2014 BPTs'!$L$12:$L$181,1,FALSE),IFERROR(VLOOKUP(H62,'2014 BPTs'!$N$12:$N$181,1,FALSE),IFERROR(VLOOKUP(H62,'2014 BPTs'!$P$12:$P$181,1,FALSE),IFERROR(VLOOKUP(H62,'2014 BPTs'!$R$12:$R$181,1,FALSE),IFERROR(VLOOKUP(H62,'2014 BPTs'!$T$12:$T$181,1,FALSE),IFERROR(VLOOKUP(H62,'2014 BPTs'!$V$12:$V$181,1,FALSE),IFERROR(VLOOKUP(H62,'2014 BPTs'!$X$12:$X$181,1,FALSE),IFERROR(VLOOKUP(H62,'2014 BPTs'!$Z$12:$Z$181,1,FALSE),1)))))))))</f>
        <v>0</v>
      </c>
      <c r="K62" s="26" t="str">
        <f ca="1">OFFSET('2011 BPTs'!$E$11,'Check For Missing Bids'!$C62,'Check For Missing Bids'!$D62)&amp;"-"&amp;OFFSET('2011 BPTs'!$F$11,'Check For Missing Bids'!$C62,'Check For Missing Bids'!$D62)</f>
        <v>-</v>
      </c>
      <c r="L62" s="26">
        <f ca="1">IF(OR(K62=0,K62="-"),0,IFERROR(VLOOKUP(K62,'2013 BPTs'!$L$12:$L$181,1,FALSE),IFERROR(VLOOKUP(K62,'2013 BPTs'!$N$12:$N$181,1,FALSE),IFERROR(VLOOKUP(K62,'2013 BPTs'!$P$12:$P$181,1,FALSE),IFERROR(VLOOKUP(K62,'2013 BPTs'!$R$12:$R$181,1,FALSE),IFERROR(VLOOKUP(K62,'2013 BPTs'!$T$12:$T$181,1,FALSE),IFERROR(VLOOKUP(K62,'2013 BPTs'!$V$12:$V$181,1,FALSE),IFERROR(VLOOKUP(K62,'2013 BPTs'!$X$12:$X$181,1,FALSE),IFERROR(VLOOKUP(K62,'2013 BPTs'!$Z$12:$Z$181,1,FALSE),1)))))))))</f>
        <v>0</v>
      </c>
      <c r="N62" s="26" t="str">
        <f ca="1">OFFSET('2010 BPTs'!$E$11,'Check For Missing Bids'!$C62,'Check For Missing Bids'!$D62)&amp;"-"&amp;OFFSET('2010 BPTs'!$F$11,'Check For Missing Bids'!$C62,'Check For Missing Bids'!$D62)</f>
        <v>-</v>
      </c>
      <c r="O62" s="26">
        <f ca="1">IF(OR(N62=0,N62="-"),0,IFERROR(VLOOKUP(N62,'2012 BPTs'!$L$12:$L$181,1,FALSE),IFERROR(VLOOKUP(N62,'2012 BPTs'!$N$12:$N$181,1,FALSE),IFERROR(VLOOKUP(N62,'2012 BPTs'!$P$12:$P$181,1,FALSE),IFERROR(VLOOKUP(N62,'2012 BPTs'!$R$12:$R$181,1,FALSE),IFERROR(VLOOKUP(N62,'2012 BPTs'!$T$12:$T$181,1,FALSE),IFERROR(VLOOKUP(N62,'2012 BPTs'!$V$12:$V$181,1,FALSE),IFERROR(VLOOKUP(N62,'2012 BPTs'!$X$12:$X$181,1,FALSE),IFERROR(VLOOKUP(N62,'2012 BPTs'!$Z$12:$Z$181,1,FALSE),1)))))))))</f>
        <v>0</v>
      </c>
      <c r="Q62" s="26" t="str">
        <f ca="1">OFFSET('2009 BPTs'!$E$11,'Check For Missing Bids'!$C62,'Check For Missing Bids'!$D62)&amp;"-"&amp;OFFSET('2009 BPTs'!$F$11,'Check For Missing Bids'!$C62,'Check For Missing Bids'!$D62)</f>
        <v>-</v>
      </c>
      <c r="R62" s="26">
        <f ca="1">IF(OR(Q62=0,Q62="-"),0,IFERROR(VLOOKUP(Q62,'2011 BPTs'!$L$12:$L$181,1,FALSE),IFERROR(VLOOKUP(Q62,'2011 BPTs'!$N$12:$N$181,1,FALSE),IFERROR(VLOOKUP(Q62,'2011 BPTs'!$P$12:$P$181,1,FALSE),IFERROR(VLOOKUP(Q62,'2011 BPTs'!$R$12:$R$181,1,FALSE),IFERROR(VLOOKUP(Q62,'2011 BPTs'!$T$12:$T$181,1,FALSE),IFERROR(VLOOKUP(Q62,'2011 BPTs'!$V$12:$V$181,1,FALSE),IFERROR(VLOOKUP(Q62,'2011 BPTs'!$X$12:$X$181,1,FALSE),IFERROR(VLOOKUP(Q62,'2011 BPTs'!$Z$12:$Z$181,1,FALSE),1)))))))))</f>
        <v>0</v>
      </c>
    </row>
    <row r="63" spans="2:18" x14ac:dyDescent="0.2">
      <c r="B63" s="26">
        <f t="shared" si="0"/>
        <v>56</v>
      </c>
      <c r="C63" s="26">
        <f t="shared" si="1"/>
        <v>56</v>
      </c>
      <c r="D63" s="26">
        <f t="shared" si="2"/>
        <v>1</v>
      </c>
      <c r="E63" s="26" t="str">
        <f ca="1">OFFSET('2013 BPTs'!$E$11,'Check For Missing Bids'!$C63,'Check For Missing Bids'!$D63)&amp;"-"&amp;OFFSET('2013 BPTs'!$F$11,'Check For Missing Bids'!$C63,'Check For Missing Bids'!$D63)</f>
        <v>-</v>
      </c>
      <c r="F63" s="26">
        <f ca="1">IF(OR(E63=0,E63="-"),0,IFERROR(VLOOKUP(E63,'2015 BPTs'!$L$12:$L$181,1,FALSE),IFERROR(VLOOKUP(E63,'2015 BPTs'!$N$12:$N$181,1,FALSE),IFERROR(VLOOKUP(E63,'2015 BPTs'!$P$12:$P$181,1,FALSE),IFERROR(VLOOKUP(E63,'2015 BPTs'!$R$12:$R$181,1,FALSE),IFERROR(VLOOKUP(E63,'2015 BPTs'!$T$12:$T$181,1,FALSE),IFERROR(VLOOKUP(E63,'2015 BPTs'!$V$12:$V$181,1,FALSE),IFERROR(VLOOKUP(E63,'2015 BPTs'!$X$12:$X$181,1,FALSE),IFERROR(VLOOKUP(E63,'2015 BPTs'!$Z$12:$Z$181,1,FALSE),1)))))))))</f>
        <v>0</v>
      </c>
      <c r="H63" s="26" t="str">
        <f ca="1">OFFSET('2012 BPTs'!$E$11,'Check For Missing Bids'!$C63,'Check For Missing Bids'!$D63)&amp;"-"&amp;OFFSET('2012 BPTs'!$F$11,'Check For Missing Bids'!$C63,'Check For Missing Bids'!$D63)</f>
        <v>-</v>
      </c>
      <c r="I63" s="26">
        <f ca="1">IF(OR(H63=0,H63="-"),0,IFERROR(VLOOKUP(H63,'2014 BPTs'!$L$12:$L$181,1,FALSE),IFERROR(VLOOKUP(H63,'2014 BPTs'!$N$12:$N$181,1,FALSE),IFERROR(VLOOKUP(H63,'2014 BPTs'!$P$12:$P$181,1,FALSE),IFERROR(VLOOKUP(H63,'2014 BPTs'!$R$12:$R$181,1,FALSE),IFERROR(VLOOKUP(H63,'2014 BPTs'!$T$12:$T$181,1,FALSE),IFERROR(VLOOKUP(H63,'2014 BPTs'!$V$12:$V$181,1,FALSE),IFERROR(VLOOKUP(H63,'2014 BPTs'!$X$12:$X$181,1,FALSE),IFERROR(VLOOKUP(H63,'2014 BPTs'!$Z$12:$Z$181,1,FALSE),1)))))))))</f>
        <v>0</v>
      </c>
      <c r="K63" s="26" t="str">
        <f ca="1">OFFSET('2011 BPTs'!$E$11,'Check For Missing Bids'!$C63,'Check For Missing Bids'!$D63)&amp;"-"&amp;OFFSET('2011 BPTs'!$F$11,'Check For Missing Bids'!$C63,'Check For Missing Bids'!$D63)</f>
        <v>-</v>
      </c>
      <c r="L63" s="26">
        <f ca="1">IF(OR(K63=0,K63="-"),0,IFERROR(VLOOKUP(K63,'2013 BPTs'!$L$12:$L$181,1,FALSE),IFERROR(VLOOKUP(K63,'2013 BPTs'!$N$12:$N$181,1,FALSE),IFERROR(VLOOKUP(K63,'2013 BPTs'!$P$12:$P$181,1,FALSE),IFERROR(VLOOKUP(K63,'2013 BPTs'!$R$12:$R$181,1,FALSE),IFERROR(VLOOKUP(K63,'2013 BPTs'!$T$12:$T$181,1,FALSE),IFERROR(VLOOKUP(K63,'2013 BPTs'!$V$12:$V$181,1,FALSE),IFERROR(VLOOKUP(K63,'2013 BPTs'!$X$12:$X$181,1,FALSE),IFERROR(VLOOKUP(K63,'2013 BPTs'!$Z$12:$Z$181,1,FALSE),1)))))))))</f>
        <v>0</v>
      </c>
      <c r="N63" s="26" t="str">
        <f ca="1">OFFSET('2010 BPTs'!$E$11,'Check For Missing Bids'!$C63,'Check For Missing Bids'!$D63)&amp;"-"&amp;OFFSET('2010 BPTs'!$F$11,'Check For Missing Bids'!$C63,'Check For Missing Bids'!$D63)</f>
        <v>-</v>
      </c>
      <c r="O63" s="26">
        <f ca="1">IF(OR(N63=0,N63="-"),0,IFERROR(VLOOKUP(N63,'2012 BPTs'!$L$12:$L$181,1,FALSE),IFERROR(VLOOKUP(N63,'2012 BPTs'!$N$12:$N$181,1,FALSE),IFERROR(VLOOKUP(N63,'2012 BPTs'!$P$12:$P$181,1,FALSE),IFERROR(VLOOKUP(N63,'2012 BPTs'!$R$12:$R$181,1,FALSE),IFERROR(VLOOKUP(N63,'2012 BPTs'!$T$12:$T$181,1,FALSE),IFERROR(VLOOKUP(N63,'2012 BPTs'!$V$12:$V$181,1,FALSE),IFERROR(VLOOKUP(N63,'2012 BPTs'!$X$12:$X$181,1,FALSE),IFERROR(VLOOKUP(N63,'2012 BPTs'!$Z$12:$Z$181,1,FALSE),1)))))))))</f>
        <v>0</v>
      </c>
      <c r="Q63" s="26" t="str">
        <f ca="1">OFFSET('2009 BPTs'!$E$11,'Check For Missing Bids'!$C63,'Check For Missing Bids'!$D63)&amp;"-"&amp;OFFSET('2009 BPTs'!$F$11,'Check For Missing Bids'!$C63,'Check For Missing Bids'!$D63)</f>
        <v>-</v>
      </c>
      <c r="R63" s="26">
        <f ca="1">IF(OR(Q63=0,Q63="-"),0,IFERROR(VLOOKUP(Q63,'2011 BPTs'!$L$12:$L$181,1,FALSE),IFERROR(VLOOKUP(Q63,'2011 BPTs'!$N$12:$N$181,1,FALSE),IFERROR(VLOOKUP(Q63,'2011 BPTs'!$P$12:$P$181,1,FALSE),IFERROR(VLOOKUP(Q63,'2011 BPTs'!$R$12:$R$181,1,FALSE),IFERROR(VLOOKUP(Q63,'2011 BPTs'!$T$12:$T$181,1,FALSE),IFERROR(VLOOKUP(Q63,'2011 BPTs'!$V$12:$V$181,1,FALSE),IFERROR(VLOOKUP(Q63,'2011 BPTs'!$X$12:$X$181,1,FALSE),IFERROR(VLOOKUP(Q63,'2011 BPTs'!$Z$12:$Z$181,1,FALSE),1)))))))))</f>
        <v>0</v>
      </c>
    </row>
    <row r="64" spans="2:18" x14ac:dyDescent="0.2">
      <c r="B64" s="26">
        <f t="shared" si="0"/>
        <v>57</v>
      </c>
      <c r="C64" s="26">
        <f t="shared" si="1"/>
        <v>57</v>
      </c>
      <c r="D64" s="26">
        <f t="shared" si="2"/>
        <v>1</v>
      </c>
      <c r="E64" s="26" t="str">
        <f ca="1">OFFSET('2013 BPTs'!$E$11,'Check For Missing Bids'!$C64,'Check For Missing Bids'!$D64)&amp;"-"&amp;OFFSET('2013 BPTs'!$F$11,'Check For Missing Bids'!$C64,'Check For Missing Bids'!$D64)</f>
        <v>-</v>
      </c>
      <c r="F64" s="26">
        <f ca="1">IF(OR(E64=0,E64="-"),0,IFERROR(VLOOKUP(E64,'2015 BPTs'!$L$12:$L$181,1,FALSE),IFERROR(VLOOKUP(E64,'2015 BPTs'!$N$12:$N$181,1,FALSE),IFERROR(VLOOKUP(E64,'2015 BPTs'!$P$12:$P$181,1,FALSE),IFERROR(VLOOKUP(E64,'2015 BPTs'!$R$12:$R$181,1,FALSE),IFERROR(VLOOKUP(E64,'2015 BPTs'!$T$12:$T$181,1,FALSE),IFERROR(VLOOKUP(E64,'2015 BPTs'!$V$12:$V$181,1,FALSE),IFERROR(VLOOKUP(E64,'2015 BPTs'!$X$12:$X$181,1,FALSE),IFERROR(VLOOKUP(E64,'2015 BPTs'!$Z$12:$Z$181,1,FALSE),1)))))))))</f>
        <v>0</v>
      </c>
      <c r="H64" s="26" t="str">
        <f ca="1">OFFSET('2012 BPTs'!$E$11,'Check For Missing Bids'!$C64,'Check For Missing Bids'!$D64)&amp;"-"&amp;OFFSET('2012 BPTs'!$F$11,'Check For Missing Bids'!$C64,'Check For Missing Bids'!$D64)</f>
        <v>-</v>
      </c>
      <c r="I64" s="26">
        <f ca="1">IF(OR(H64=0,H64="-"),0,IFERROR(VLOOKUP(H64,'2014 BPTs'!$L$12:$L$181,1,FALSE),IFERROR(VLOOKUP(H64,'2014 BPTs'!$N$12:$N$181,1,FALSE),IFERROR(VLOOKUP(H64,'2014 BPTs'!$P$12:$P$181,1,FALSE),IFERROR(VLOOKUP(H64,'2014 BPTs'!$R$12:$R$181,1,FALSE),IFERROR(VLOOKUP(H64,'2014 BPTs'!$T$12:$T$181,1,FALSE),IFERROR(VLOOKUP(H64,'2014 BPTs'!$V$12:$V$181,1,FALSE),IFERROR(VLOOKUP(H64,'2014 BPTs'!$X$12:$X$181,1,FALSE),IFERROR(VLOOKUP(H64,'2014 BPTs'!$Z$12:$Z$181,1,FALSE),1)))))))))</f>
        <v>0</v>
      </c>
      <c r="K64" s="26" t="str">
        <f ca="1">OFFSET('2011 BPTs'!$E$11,'Check For Missing Bids'!$C64,'Check For Missing Bids'!$D64)&amp;"-"&amp;OFFSET('2011 BPTs'!$F$11,'Check For Missing Bids'!$C64,'Check For Missing Bids'!$D64)</f>
        <v>-</v>
      </c>
      <c r="L64" s="26">
        <f ca="1">IF(OR(K64=0,K64="-"),0,IFERROR(VLOOKUP(K64,'2013 BPTs'!$L$12:$L$181,1,FALSE),IFERROR(VLOOKUP(K64,'2013 BPTs'!$N$12:$N$181,1,FALSE),IFERROR(VLOOKUP(K64,'2013 BPTs'!$P$12:$P$181,1,FALSE),IFERROR(VLOOKUP(K64,'2013 BPTs'!$R$12:$R$181,1,FALSE),IFERROR(VLOOKUP(K64,'2013 BPTs'!$T$12:$T$181,1,FALSE),IFERROR(VLOOKUP(K64,'2013 BPTs'!$V$12:$V$181,1,FALSE),IFERROR(VLOOKUP(K64,'2013 BPTs'!$X$12:$X$181,1,FALSE),IFERROR(VLOOKUP(K64,'2013 BPTs'!$Z$12:$Z$181,1,FALSE),1)))))))))</f>
        <v>0</v>
      </c>
      <c r="N64" s="26" t="str">
        <f ca="1">OFFSET('2010 BPTs'!$E$11,'Check For Missing Bids'!$C64,'Check For Missing Bids'!$D64)&amp;"-"&amp;OFFSET('2010 BPTs'!$F$11,'Check For Missing Bids'!$C64,'Check For Missing Bids'!$D64)</f>
        <v>-</v>
      </c>
      <c r="O64" s="26">
        <f ca="1">IF(OR(N64=0,N64="-"),0,IFERROR(VLOOKUP(N64,'2012 BPTs'!$L$12:$L$181,1,FALSE),IFERROR(VLOOKUP(N64,'2012 BPTs'!$N$12:$N$181,1,FALSE),IFERROR(VLOOKUP(N64,'2012 BPTs'!$P$12:$P$181,1,FALSE),IFERROR(VLOOKUP(N64,'2012 BPTs'!$R$12:$R$181,1,FALSE),IFERROR(VLOOKUP(N64,'2012 BPTs'!$T$12:$T$181,1,FALSE),IFERROR(VLOOKUP(N64,'2012 BPTs'!$V$12:$V$181,1,FALSE),IFERROR(VLOOKUP(N64,'2012 BPTs'!$X$12:$X$181,1,FALSE),IFERROR(VLOOKUP(N64,'2012 BPTs'!$Z$12:$Z$181,1,FALSE),1)))))))))</f>
        <v>0</v>
      </c>
      <c r="Q64" s="26" t="str">
        <f ca="1">OFFSET('2009 BPTs'!$E$11,'Check For Missing Bids'!$C64,'Check For Missing Bids'!$D64)&amp;"-"&amp;OFFSET('2009 BPTs'!$F$11,'Check For Missing Bids'!$C64,'Check For Missing Bids'!$D64)</f>
        <v>-</v>
      </c>
      <c r="R64" s="26">
        <f ca="1">IF(OR(Q64=0,Q64="-"),0,IFERROR(VLOOKUP(Q64,'2011 BPTs'!$L$12:$L$181,1,FALSE),IFERROR(VLOOKUP(Q64,'2011 BPTs'!$N$12:$N$181,1,FALSE),IFERROR(VLOOKUP(Q64,'2011 BPTs'!$P$12:$P$181,1,FALSE),IFERROR(VLOOKUP(Q64,'2011 BPTs'!$R$12:$R$181,1,FALSE),IFERROR(VLOOKUP(Q64,'2011 BPTs'!$T$12:$T$181,1,FALSE),IFERROR(VLOOKUP(Q64,'2011 BPTs'!$V$12:$V$181,1,FALSE),IFERROR(VLOOKUP(Q64,'2011 BPTs'!$X$12:$X$181,1,FALSE),IFERROR(VLOOKUP(Q64,'2011 BPTs'!$Z$12:$Z$181,1,FALSE),1)))))))))</f>
        <v>0</v>
      </c>
    </row>
    <row r="65" spans="2:18" x14ac:dyDescent="0.2">
      <c r="B65" s="26">
        <f t="shared" si="0"/>
        <v>58</v>
      </c>
      <c r="C65" s="26">
        <f t="shared" si="1"/>
        <v>58</v>
      </c>
      <c r="D65" s="26">
        <f t="shared" si="2"/>
        <v>1</v>
      </c>
      <c r="E65" s="26" t="str">
        <f ca="1">OFFSET('2013 BPTs'!$E$11,'Check For Missing Bids'!$C65,'Check For Missing Bids'!$D65)&amp;"-"&amp;OFFSET('2013 BPTs'!$F$11,'Check For Missing Bids'!$C65,'Check For Missing Bids'!$D65)</f>
        <v>-</v>
      </c>
      <c r="F65" s="26">
        <f ca="1">IF(OR(E65=0,E65="-"),0,IFERROR(VLOOKUP(E65,'2015 BPTs'!$L$12:$L$181,1,FALSE),IFERROR(VLOOKUP(E65,'2015 BPTs'!$N$12:$N$181,1,FALSE),IFERROR(VLOOKUP(E65,'2015 BPTs'!$P$12:$P$181,1,FALSE),IFERROR(VLOOKUP(E65,'2015 BPTs'!$R$12:$R$181,1,FALSE),IFERROR(VLOOKUP(E65,'2015 BPTs'!$T$12:$T$181,1,FALSE),IFERROR(VLOOKUP(E65,'2015 BPTs'!$V$12:$V$181,1,FALSE),IFERROR(VLOOKUP(E65,'2015 BPTs'!$X$12:$X$181,1,FALSE),IFERROR(VLOOKUP(E65,'2015 BPTs'!$Z$12:$Z$181,1,FALSE),1)))))))))</f>
        <v>0</v>
      </c>
      <c r="H65" s="26" t="str">
        <f ca="1">OFFSET('2012 BPTs'!$E$11,'Check For Missing Bids'!$C65,'Check For Missing Bids'!$D65)&amp;"-"&amp;OFFSET('2012 BPTs'!$F$11,'Check For Missing Bids'!$C65,'Check For Missing Bids'!$D65)</f>
        <v>-</v>
      </c>
      <c r="I65" s="26">
        <f ca="1">IF(OR(H65=0,H65="-"),0,IFERROR(VLOOKUP(H65,'2014 BPTs'!$L$12:$L$181,1,FALSE),IFERROR(VLOOKUP(H65,'2014 BPTs'!$N$12:$N$181,1,FALSE),IFERROR(VLOOKUP(H65,'2014 BPTs'!$P$12:$P$181,1,FALSE),IFERROR(VLOOKUP(H65,'2014 BPTs'!$R$12:$R$181,1,FALSE),IFERROR(VLOOKUP(H65,'2014 BPTs'!$T$12:$T$181,1,FALSE),IFERROR(VLOOKUP(H65,'2014 BPTs'!$V$12:$V$181,1,FALSE),IFERROR(VLOOKUP(H65,'2014 BPTs'!$X$12:$X$181,1,FALSE),IFERROR(VLOOKUP(H65,'2014 BPTs'!$Z$12:$Z$181,1,FALSE),1)))))))))</f>
        <v>0</v>
      </c>
      <c r="K65" s="26" t="str">
        <f ca="1">OFFSET('2011 BPTs'!$E$11,'Check For Missing Bids'!$C65,'Check For Missing Bids'!$D65)&amp;"-"&amp;OFFSET('2011 BPTs'!$F$11,'Check For Missing Bids'!$C65,'Check For Missing Bids'!$D65)</f>
        <v>-</v>
      </c>
      <c r="L65" s="26">
        <f ca="1">IF(OR(K65=0,K65="-"),0,IFERROR(VLOOKUP(K65,'2013 BPTs'!$L$12:$L$181,1,FALSE),IFERROR(VLOOKUP(K65,'2013 BPTs'!$N$12:$N$181,1,FALSE),IFERROR(VLOOKUP(K65,'2013 BPTs'!$P$12:$P$181,1,FALSE),IFERROR(VLOOKUP(K65,'2013 BPTs'!$R$12:$R$181,1,FALSE),IFERROR(VLOOKUP(K65,'2013 BPTs'!$T$12:$T$181,1,FALSE),IFERROR(VLOOKUP(K65,'2013 BPTs'!$V$12:$V$181,1,FALSE),IFERROR(VLOOKUP(K65,'2013 BPTs'!$X$12:$X$181,1,FALSE),IFERROR(VLOOKUP(K65,'2013 BPTs'!$Z$12:$Z$181,1,FALSE),1)))))))))</f>
        <v>0</v>
      </c>
      <c r="N65" s="26" t="str">
        <f ca="1">OFFSET('2010 BPTs'!$E$11,'Check For Missing Bids'!$C65,'Check For Missing Bids'!$D65)&amp;"-"&amp;OFFSET('2010 BPTs'!$F$11,'Check For Missing Bids'!$C65,'Check For Missing Bids'!$D65)</f>
        <v>-</v>
      </c>
      <c r="O65" s="26">
        <f ca="1">IF(OR(N65=0,N65="-"),0,IFERROR(VLOOKUP(N65,'2012 BPTs'!$L$12:$L$181,1,FALSE),IFERROR(VLOOKUP(N65,'2012 BPTs'!$N$12:$N$181,1,FALSE),IFERROR(VLOOKUP(N65,'2012 BPTs'!$P$12:$P$181,1,FALSE),IFERROR(VLOOKUP(N65,'2012 BPTs'!$R$12:$R$181,1,FALSE),IFERROR(VLOOKUP(N65,'2012 BPTs'!$T$12:$T$181,1,FALSE),IFERROR(VLOOKUP(N65,'2012 BPTs'!$V$12:$V$181,1,FALSE),IFERROR(VLOOKUP(N65,'2012 BPTs'!$X$12:$X$181,1,FALSE),IFERROR(VLOOKUP(N65,'2012 BPTs'!$Z$12:$Z$181,1,FALSE),1)))))))))</f>
        <v>0</v>
      </c>
      <c r="Q65" s="26" t="str">
        <f ca="1">OFFSET('2009 BPTs'!$E$11,'Check For Missing Bids'!$C65,'Check For Missing Bids'!$D65)&amp;"-"&amp;OFFSET('2009 BPTs'!$F$11,'Check For Missing Bids'!$C65,'Check For Missing Bids'!$D65)</f>
        <v>-</v>
      </c>
      <c r="R65" s="26">
        <f ca="1">IF(OR(Q65=0,Q65="-"),0,IFERROR(VLOOKUP(Q65,'2011 BPTs'!$L$12:$L$181,1,FALSE),IFERROR(VLOOKUP(Q65,'2011 BPTs'!$N$12:$N$181,1,FALSE),IFERROR(VLOOKUP(Q65,'2011 BPTs'!$P$12:$P$181,1,FALSE),IFERROR(VLOOKUP(Q65,'2011 BPTs'!$R$12:$R$181,1,FALSE),IFERROR(VLOOKUP(Q65,'2011 BPTs'!$T$12:$T$181,1,FALSE),IFERROR(VLOOKUP(Q65,'2011 BPTs'!$V$12:$V$181,1,FALSE),IFERROR(VLOOKUP(Q65,'2011 BPTs'!$X$12:$X$181,1,FALSE),IFERROR(VLOOKUP(Q65,'2011 BPTs'!$Z$12:$Z$181,1,FALSE),1)))))))))</f>
        <v>0</v>
      </c>
    </row>
    <row r="66" spans="2:18" x14ac:dyDescent="0.2">
      <c r="B66" s="26">
        <f t="shared" si="0"/>
        <v>59</v>
      </c>
      <c r="C66" s="26">
        <f t="shared" si="1"/>
        <v>59</v>
      </c>
      <c r="D66" s="26">
        <f t="shared" si="2"/>
        <v>1</v>
      </c>
      <c r="E66" s="26" t="str">
        <f ca="1">OFFSET('2013 BPTs'!$E$11,'Check For Missing Bids'!$C66,'Check For Missing Bids'!$D66)&amp;"-"&amp;OFFSET('2013 BPTs'!$F$11,'Check For Missing Bids'!$C66,'Check For Missing Bids'!$D66)</f>
        <v>-</v>
      </c>
      <c r="F66" s="26">
        <f ca="1">IF(OR(E66=0,E66="-"),0,IFERROR(VLOOKUP(E66,'2015 BPTs'!$L$12:$L$181,1,FALSE),IFERROR(VLOOKUP(E66,'2015 BPTs'!$N$12:$N$181,1,FALSE),IFERROR(VLOOKUP(E66,'2015 BPTs'!$P$12:$P$181,1,FALSE),IFERROR(VLOOKUP(E66,'2015 BPTs'!$R$12:$R$181,1,FALSE),IFERROR(VLOOKUP(E66,'2015 BPTs'!$T$12:$T$181,1,FALSE),IFERROR(VLOOKUP(E66,'2015 BPTs'!$V$12:$V$181,1,FALSE),IFERROR(VLOOKUP(E66,'2015 BPTs'!$X$12:$X$181,1,FALSE),IFERROR(VLOOKUP(E66,'2015 BPTs'!$Z$12:$Z$181,1,FALSE),1)))))))))</f>
        <v>0</v>
      </c>
      <c r="H66" s="26" t="str">
        <f ca="1">OFFSET('2012 BPTs'!$E$11,'Check For Missing Bids'!$C66,'Check For Missing Bids'!$D66)&amp;"-"&amp;OFFSET('2012 BPTs'!$F$11,'Check For Missing Bids'!$C66,'Check For Missing Bids'!$D66)</f>
        <v>-</v>
      </c>
      <c r="I66" s="26">
        <f ca="1">IF(OR(H66=0,H66="-"),0,IFERROR(VLOOKUP(H66,'2014 BPTs'!$L$12:$L$181,1,FALSE),IFERROR(VLOOKUP(H66,'2014 BPTs'!$N$12:$N$181,1,FALSE),IFERROR(VLOOKUP(H66,'2014 BPTs'!$P$12:$P$181,1,FALSE),IFERROR(VLOOKUP(H66,'2014 BPTs'!$R$12:$R$181,1,FALSE),IFERROR(VLOOKUP(H66,'2014 BPTs'!$T$12:$T$181,1,FALSE),IFERROR(VLOOKUP(H66,'2014 BPTs'!$V$12:$V$181,1,FALSE),IFERROR(VLOOKUP(H66,'2014 BPTs'!$X$12:$X$181,1,FALSE),IFERROR(VLOOKUP(H66,'2014 BPTs'!$Z$12:$Z$181,1,FALSE),1)))))))))</f>
        <v>0</v>
      </c>
      <c r="K66" s="26" t="str">
        <f ca="1">OFFSET('2011 BPTs'!$E$11,'Check For Missing Bids'!$C66,'Check For Missing Bids'!$D66)&amp;"-"&amp;OFFSET('2011 BPTs'!$F$11,'Check For Missing Bids'!$C66,'Check For Missing Bids'!$D66)</f>
        <v>-</v>
      </c>
      <c r="L66" s="26">
        <f ca="1">IF(OR(K66=0,K66="-"),0,IFERROR(VLOOKUP(K66,'2013 BPTs'!$L$12:$L$181,1,FALSE),IFERROR(VLOOKUP(K66,'2013 BPTs'!$N$12:$N$181,1,FALSE),IFERROR(VLOOKUP(K66,'2013 BPTs'!$P$12:$P$181,1,FALSE),IFERROR(VLOOKUP(K66,'2013 BPTs'!$R$12:$R$181,1,FALSE),IFERROR(VLOOKUP(K66,'2013 BPTs'!$T$12:$T$181,1,FALSE),IFERROR(VLOOKUP(K66,'2013 BPTs'!$V$12:$V$181,1,FALSE),IFERROR(VLOOKUP(K66,'2013 BPTs'!$X$12:$X$181,1,FALSE),IFERROR(VLOOKUP(K66,'2013 BPTs'!$Z$12:$Z$181,1,FALSE),1)))))))))</f>
        <v>0</v>
      </c>
      <c r="N66" s="26" t="str">
        <f ca="1">OFFSET('2010 BPTs'!$E$11,'Check For Missing Bids'!$C66,'Check For Missing Bids'!$D66)&amp;"-"&amp;OFFSET('2010 BPTs'!$F$11,'Check For Missing Bids'!$C66,'Check For Missing Bids'!$D66)</f>
        <v>-</v>
      </c>
      <c r="O66" s="26">
        <f ca="1">IF(OR(N66=0,N66="-"),0,IFERROR(VLOOKUP(N66,'2012 BPTs'!$L$12:$L$181,1,FALSE),IFERROR(VLOOKUP(N66,'2012 BPTs'!$N$12:$N$181,1,FALSE),IFERROR(VLOOKUP(N66,'2012 BPTs'!$P$12:$P$181,1,FALSE),IFERROR(VLOOKUP(N66,'2012 BPTs'!$R$12:$R$181,1,FALSE),IFERROR(VLOOKUP(N66,'2012 BPTs'!$T$12:$T$181,1,FALSE),IFERROR(VLOOKUP(N66,'2012 BPTs'!$V$12:$V$181,1,FALSE),IFERROR(VLOOKUP(N66,'2012 BPTs'!$X$12:$X$181,1,FALSE),IFERROR(VLOOKUP(N66,'2012 BPTs'!$Z$12:$Z$181,1,FALSE),1)))))))))</f>
        <v>0</v>
      </c>
      <c r="Q66" s="26" t="str">
        <f ca="1">OFFSET('2009 BPTs'!$E$11,'Check For Missing Bids'!$C66,'Check For Missing Bids'!$D66)&amp;"-"&amp;OFFSET('2009 BPTs'!$F$11,'Check For Missing Bids'!$C66,'Check For Missing Bids'!$D66)</f>
        <v>-</v>
      </c>
      <c r="R66" s="26">
        <f ca="1">IF(OR(Q66=0,Q66="-"),0,IFERROR(VLOOKUP(Q66,'2011 BPTs'!$L$12:$L$181,1,FALSE),IFERROR(VLOOKUP(Q66,'2011 BPTs'!$N$12:$N$181,1,FALSE),IFERROR(VLOOKUP(Q66,'2011 BPTs'!$P$12:$P$181,1,FALSE),IFERROR(VLOOKUP(Q66,'2011 BPTs'!$R$12:$R$181,1,FALSE),IFERROR(VLOOKUP(Q66,'2011 BPTs'!$T$12:$T$181,1,FALSE),IFERROR(VLOOKUP(Q66,'2011 BPTs'!$V$12:$V$181,1,FALSE),IFERROR(VLOOKUP(Q66,'2011 BPTs'!$X$12:$X$181,1,FALSE),IFERROR(VLOOKUP(Q66,'2011 BPTs'!$Z$12:$Z$181,1,FALSE),1)))))))))</f>
        <v>0</v>
      </c>
    </row>
    <row r="67" spans="2:18" x14ac:dyDescent="0.2">
      <c r="B67" s="26">
        <f t="shared" si="0"/>
        <v>60</v>
      </c>
      <c r="C67" s="26">
        <f t="shared" si="1"/>
        <v>60</v>
      </c>
      <c r="D67" s="26">
        <f t="shared" si="2"/>
        <v>1</v>
      </c>
      <c r="E67" s="26" t="str">
        <f ca="1">OFFSET('2013 BPTs'!$E$11,'Check For Missing Bids'!$C67,'Check For Missing Bids'!$D67)&amp;"-"&amp;OFFSET('2013 BPTs'!$F$11,'Check For Missing Bids'!$C67,'Check For Missing Bids'!$D67)</f>
        <v>-</v>
      </c>
      <c r="F67" s="26">
        <f ca="1">IF(OR(E67=0,E67="-"),0,IFERROR(VLOOKUP(E67,'2015 BPTs'!$L$12:$L$181,1,FALSE),IFERROR(VLOOKUP(E67,'2015 BPTs'!$N$12:$N$181,1,FALSE),IFERROR(VLOOKUP(E67,'2015 BPTs'!$P$12:$P$181,1,FALSE),IFERROR(VLOOKUP(E67,'2015 BPTs'!$R$12:$R$181,1,FALSE),IFERROR(VLOOKUP(E67,'2015 BPTs'!$T$12:$T$181,1,FALSE),IFERROR(VLOOKUP(E67,'2015 BPTs'!$V$12:$V$181,1,FALSE),IFERROR(VLOOKUP(E67,'2015 BPTs'!$X$12:$X$181,1,FALSE),IFERROR(VLOOKUP(E67,'2015 BPTs'!$Z$12:$Z$181,1,FALSE),1)))))))))</f>
        <v>0</v>
      </c>
      <c r="H67" s="26" t="str">
        <f ca="1">OFFSET('2012 BPTs'!$E$11,'Check For Missing Bids'!$C67,'Check For Missing Bids'!$D67)&amp;"-"&amp;OFFSET('2012 BPTs'!$F$11,'Check For Missing Bids'!$C67,'Check For Missing Bids'!$D67)</f>
        <v>-</v>
      </c>
      <c r="I67" s="26">
        <f ca="1">IF(OR(H67=0,H67="-"),0,IFERROR(VLOOKUP(H67,'2014 BPTs'!$L$12:$L$181,1,FALSE),IFERROR(VLOOKUP(H67,'2014 BPTs'!$N$12:$N$181,1,FALSE),IFERROR(VLOOKUP(H67,'2014 BPTs'!$P$12:$P$181,1,FALSE),IFERROR(VLOOKUP(H67,'2014 BPTs'!$R$12:$R$181,1,FALSE),IFERROR(VLOOKUP(H67,'2014 BPTs'!$T$12:$T$181,1,FALSE),IFERROR(VLOOKUP(H67,'2014 BPTs'!$V$12:$V$181,1,FALSE),IFERROR(VLOOKUP(H67,'2014 BPTs'!$X$12:$X$181,1,FALSE),IFERROR(VLOOKUP(H67,'2014 BPTs'!$Z$12:$Z$181,1,FALSE),1)))))))))</f>
        <v>0</v>
      </c>
      <c r="K67" s="26" t="str">
        <f ca="1">OFFSET('2011 BPTs'!$E$11,'Check For Missing Bids'!$C67,'Check For Missing Bids'!$D67)&amp;"-"&amp;OFFSET('2011 BPTs'!$F$11,'Check For Missing Bids'!$C67,'Check For Missing Bids'!$D67)</f>
        <v>-</v>
      </c>
      <c r="L67" s="26">
        <f ca="1">IF(OR(K67=0,K67="-"),0,IFERROR(VLOOKUP(K67,'2013 BPTs'!$L$12:$L$181,1,FALSE),IFERROR(VLOOKUP(K67,'2013 BPTs'!$N$12:$N$181,1,FALSE),IFERROR(VLOOKUP(K67,'2013 BPTs'!$P$12:$P$181,1,FALSE),IFERROR(VLOOKUP(K67,'2013 BPTs'!$R$12:$R$181,1,FALSE),IFERROR(VLOOKUP(K67,'2013 BPTs'!$T$12:$T$181,1,FALSE),IFERROR(VLOOKUP(K67,'2013 BPTs'!$V$12:$V$181,1,FALSE),IFERROR(VLOOKUP(K67,'2013 BPTs'!$X$12:$X$181,1,FALSE),IFERROR(VLOOKUP(K67,'2013 BPTs'!$Z$12:$Z$181,1,FALSE),1)))))))))</f>
        <v>0</v>
      </c>
      <c r="N67" s="26" t="str">
        <f ca="1">OFFSET('2010 BPTs'!$E$11,'Check For Missing Bids'!$C67,'Check For Missing Bids'!$D67)&amp;"-"&amp;OFFSET('2010 BPTs'!$F$11,'Check For Missing Bids'!$C67,'Check For Missing Bids'!$D67)</f>
        <v>-</v>
      </c>
      <c r="O67" s="26">
        <f ca="1">IF(OR(N67=0,N67="-"),0,IFERROR(VLOOKUP(N67,'2012 BPTs'!$L$12:$L$181,1,FALSE),IFERROR(VLOOKUP(N67,'2012 BPTs'!$N$12:$N$181,1,FALSE),IFERROR(VLOOKUP(N67,'2012 BPTs'!$P$12:$P$181,1,FALSE),IFERROR(VLOOKUP(N67,'2012 BPTs'!$R$12:$R$181,1,FALSE),IFERROR(VLOOKUP(N67,'2012 BPTs'!$T$12:$T$181,1,FALSE),IFERROR(VLOOKUP(N67,'2012 BPTs'!$V$12:$V$181,1,FALSE),IFERROR(VLOOKUP(N67,'2012 BPTs'!$X$12:$X$181,1,FALSE),IFERROR(VLOOKUP(N67,'2012 BPTs'!$Z$12:$Z$181,1,FALSE),1)))))))))</f>
        <v>0</v>
      </c>
      <c r="Q67" s="26" t="str">
        <f ca="1">OFFSET('2009 BPTs'!$E$11,'Check For Missing Bids'!$C67,'Check For Missing Bids'!$D67)&amp;"-"&amp;OFFSET('2009 BPTs'!$F$11,'Check For Missing Bids'!$C67,'Check For Missing Bids'!$D67)</f>
        <v>-</v>
      </c>
      <c r="R67" s="26">
        <f ca="1">IF(OR(Q67=0,Q67="-"),0,IFERROR(VLOOKUP(Q67,'2011 BPTs'!$L$12:$L$181,1,FALSE),IFERROR(VLOOKUP(Q67,'2011 BPTs'!$N$12:$N$181,1,FALSE),IFERROR(VLOOKUP(Q67,'2011 BPTs'!$P$12:$P$181,1,FALSE),IFERROR(VLOOKUP(Q67,'2011 BPTs'!$R$12:$R$181,1,FALSE),IFERROR(VLOOKUP(Q67,'2011 BPTs'!$T$12:$T$181,1,FALSE),IFERROR(VLOOKUP(Q67,'2011 BPTs'!$V$12:$V$181,1,FALSE),IFERROR(VLOOKUP(Q67,'2011 BPTs'!$X$12:$X$181,1,FALSE),IFERROR(VLOOKUP(Q67,'2011 BPTs'!$Z$12:$Z$181,1,FALSE),1)))))))))</f>
        <v>0</v>
      </c>
    </row>
    <row r="68" spans="2:18" x14ac:dyDescent="0.2">
      <c r="B68" s="26">
        <f t="shared" si="0"/>
        <v>61</v>
      </c>
      <c r="C68" s="26">
        <f t="shared" si="1"/>
        <v>61</v>
      </c>
      <c r="D68" s="26">
        <f t="shared" si="2"/>
        <v>1</v>
      </c>
      <c r="E68" s="26" t="str">
        <f ca="1">OFFSET('2013 BPTs'!$E$11,'Check For Missing Bids'!$C68,'Check For Missing Bids'!$D68)&amp;"-"&amp;OFFSET('2013 BPTs'!$F$11,'Check For Missing Bids'!$C68,'Check For Missing Bids'!$D68)</f>
        <v>-</v>
      </c>
      <c r="F68" s="26">
        <f ca="1">IF(OR(E68=0,E68="-"),0,IFERROR(VLOOKUP(E68,'2015 BPTs'!$L$12:$L$181,1,FALSE),IFERROR(VLOOKUP(E68,'2015 BPTs'!$N$12:$N$181,1,FALSE),IFERROR(VLOOKUP(E68,'2015 BPTs'!$P$12:$P$181,1,FALSE),IFERROR(VLOOKUP(E68,'2015 BPTs'!$R$12:$R$181,1,FALSE),IFERROR(VLOOKUP(E68,'2015 BPTs'!$T$12:$T$181,1,FALSE),IFERROR(VLOOKUP(E68,'2015 BPTs'!$V$12:$V$181,1,FALSE),IFERROR(VLOOKUP(E68,'2015 BPTs'!$X$12:$X$181,1,FALSE),IFERROR(VLOOKUP(E68,'2015 BPTs'!$Z$12:$Z$181,1,FALSE),1)))))))))</f>
        <v>0</v>
      </c>
      <c r="H68" s="26" t="str">
        <f ca="1">OFFSET('2012 BPTs'!$E$11,'Check For Missing Bids'!$C68,'Check For Missing Bids'!$D68)&amp;"-"&amp;OFFSET('2012 BPTs'!$F$11,'Check For Missing Bids'!$C68,'Check For Missing Bids'!$D68)</f>
        <v>-</v>
      </c>
      <c r="I68" s="26">
        <f ca="1">IF(OR(H68=0,H68="-"),0,IFERROR(VLOOKUP(H68,'2014 BPTs'!$L$12:$L$181,1,FALSE),IFERROR(VLOOKUP(H68,'2014 BPTs'!$N$12:$N$181,1,FALSE),IFERROR(VLOOKUP(H68,'2014 BPTs'!$P$12:$P$181,1,FALSE),IFERROR(VLOOKUP(H68,'2014 BPTs'!$R$12:$R$181,1,FALSE),IFERROR(VLOOKUP(H68,'2014 BPTs'!$T$12:$T$181,1,FALSE),IFERROR(VLOOKUP(H68,'2014 BPTs'!$V$12:$V$181,1,FALSE),IFERROR(VLOOKUP(H68,'2014 BPTs'!$X$12:$X$181,1,FALSE),IFERROR(VLOOKUP(H68,'2014 BPTs'!$Z$12:$Z$181,1,FALSE),1)))))))))</f>
        <v>0</v>
      </c>
      <c r="K68" s="26" t="str">
        <f ca="1">OFFSET('2011 BPTs'!$E$11,'Check For Missing Bids'!$C68,'Check For Missing Bids'!$D68)&amp;"-"&amp;OFFSET('2011 BPTs'!$F$11,'Check For Missing Bids'!$C68,'Check For Missing Bids'!$D68)</f>
        <v>-</v>
      </c>
      <c r="L68" s="26">
        <f ca="1">IF(OR(K68=0,K68="-"),0,IFERROR(VLOOKUP(K68,'2013 BPTs'!$L$12:$L$181,1,FALSE),IFERROR(VLOOKUP(K68,'2013 BPTs'!$N$12:$N$181,1,FALSE),IFERROR(VLOOKUP(K68,'2013 BPTs'!$P$12:$P$181,1,FALSE),IFERROR(VLOOKUP(K68,'2013 BPTs'!$R$12:$R$181,1,FALSE),IFERROR(VLOOKUP(K68,'2013 BPTs'!$T$12:$T$181,1,FALSE),IFERROR(VLOOKUP(K68,'2013 BPTs'!$V$12:$V$181,1,FALSE),IFERROR(VLOOKUP(K68,'2013 BPTs'!$X$12:$X$181,1,FALSE),IFERROR(VLOOKUP(K68,'2013 BPTs'!$Z$12:$Z$181,1,FALSE),1)))))))))</f>
        <v>0</v>
      </c>
      <c r="N68" s="26" t="str">
        <f ca="1">OFFSET('2010 BPTs'!$E$11,'Check For Missing Bids'!$C68,'Check For Missing Bids'!$D68)&amp;"-"&amp;OFFSET('2010 BPTs'!$F$11,'Check For Missing Bids'!$C68,'Check For Missing Bids'!$D68)</f>
        <v>-</v>
      </c>
      <c r="O68" s="26">
        <f ca="1">IF(OR(N68=0,N68="-"),0,IFERROR(VLOOKUP(N68,'2012 BPTs'!$L$12:$L$181,1,FALSE),IFERROR(VLOOKUP(N68,'2012 BPTs'!$N$12:$N$181,1,FALSE),IFERROR(VLOOKUP(N68,'2012 BPTs'!$P$12:$P$181,1,FALSE),IFERROR(VLOOKUP(N68,'2012 BPTs'!$R$12:$R$181,1,FALSE),IFERROR(VLOOKUP(N68,'2012 BPTs'!$T$12:$T$181,1,FALSE),IFERROR(VLOOKUP(N68,'2012 BPTs'!$V$12:$V$181,1,FALSE),IFERROR(VLOOKUP(N68,'2012 BPTs'!$X$12:$X$181,1,FALSE),IFERROR(VLOOKUP(N68,'2012 BPTs'!$Z$12:$Z$181,1,FALSE),1)))))))))</f>
        <v>0</v>
      </c>
      <c r="Q68" s="26" t="str">
        <f ca="1">OFFSET('2009 BPTs'!$E$11,'Check For Missing Bids'!$C68,'Check For Missing Bids'!$D68)&amp;"-"&amp;OFFSET('2009 BPTs'!$F$11,'Check For Missing Bids'!$C68,'Check For Missing Bids'!$D68)</f>
        <v>-</v>
      </c>
      <c r="R68" s="26">
        <f ca="1">IF(OR(Q68=0,Q68="-"),0,IFERROR(VLOOKUP(Q68,'2011 BPTs'!$L$12:$L$181,1,FALSE),IFERROR(VLOOKUP(Q68,'2011 BPTs'!$N$12:$N$181,1,FALSE),IFERROR(VLOOKUP(Q68,'2011 BPTs'!$P$12:$P$181,1,FALSE),IFERROR(VLOOKUP(Q68,'2011 BPTs'!$R$12:$R$181,1,FALSE),IFERROR(VLOOKUP(Q68,'2011 BPTs'!$T$12:$T$181,1,FALSE),IFERROR(VLOOKUP(Q68,'2011 BPTs'!$V$12:$V$181,1,FALSE),IFERROR(VLOOKUP(Q68,'2011 BPTs'!$X$12:$X$181,1,FALSE),IFERROR(VLOOKUP(Q68,'2011 BPTs'!$Z$12:$Z$181,1,FALSE),1)))))))))</f>
        <v>0</v>
      </c>
    </row>
    <row r="69" spans="2:18" x14ac:dyDescent="0.2">
      <c r="B69" s="26">
        <f t="shared" si="0"/>
        <v>62</v>
      </c>
      <c r="C69" s="26">
        <f t="shared" si="1"/>
        <v>62</v>
      </c>
      <c r="D69" s="26">
        <f t="shared" si="2"/>
        <v>1</v>
      </c>
      <c r="E69" s="26" t="str">
        <f ca="1">OFFSET('2013 BPTs'!$E$11,'Check For Missing Bids'!$C69,'Check For Missing Bids'!$D69)&amp;"-"&amp;OFFSET('2013 BPTs'!$F$11,'Check For Missing Bids'!$C69,'Check For Missing Bids'!$D69)</f>
        <v>-</v>
      </c>
      <c r="F69" s="26">
        <f ca="1">IF(OR(E69=0,E69="-"),0,IFERROR(VLOOKUP(E69,'2015 BPTs'!$L$12:$L$181,1,FALSE),IFERROR(VLOOKUP(E69,'2015 BPTs'!$N$12:$N$181,1,FALSE),IFERROR(VLOOKUP(E69,'2015 BPTs'!$P$12:$P$181,1,FALSE),IFERROR(VLOOKUP(E69,'2015 BPTs'!$R$12:$R$181,1,FALSE),IFERROR(VLOOKUP(E69,'2015 BPTs'!$T$12:$T$181,1,FALSE),IFERROR(VLOOKUP(E69,'2015 BPTs'!$V$12:$V$181,1,FALSE),IFERROR(VLOOKUP(E69,'2015 BPTs'!$X$12:$X$181,1,FALSE),IFERROR(VLOOKUP(E69,'2015 BPTs'!$Z$12:$Z$181,1,FALSE),1)))))))))</f>
        <v>0</v>
      </c>
      <c r="H69" s="26" t="str">
        <f ca="1">OFFSET('2012 BPTs'!$E$11,'Check For Missing Bids'!$C69,'Check For Missing Bids'!$D69)&amp;"-"&amp;OFFSET('2012 BPTs'!$F$11,'Check For Missing Bids'!$C69,'Check For Missing Bids'!$D69)</f>
        <v>-</v>
      </c>
      <c r="I69" s="26">
        <f ca="1">IF(OR(H69=0,H69="-"),0,IFERROR(VLOOKUP(H69,'2014 BPTs'!$L$12:$L$181,1,FALSE),IFERROR(VLOOKUP(H69,'2014 BPTs'!$N$12:$N$181,1,FALSE),IFERROR(VLOOKUP(H69,'2014 BPTs'!$P$12:$P$181,1,FALSE),IFERROR(VLOOKUP(H69,'2014 BPTs'!$R$12:$R$181,1,FALSE),IFERROR(VLOOKUP(H69,'2014 BPTs'!$T$12:$T$181,1,FALSE),IFERROR(VLOOKUP(H69,'2014 BPTs'!$V$12:$V$181,1,FALSE),IFERROR(VLOOKUP(H69,'2014 BPTs'!$X$12:$X$181,1,FALSE),IFERROR(VLOOKUP(H69,'2014 BPTs'!$Z$12:$Z$181,1,FALSE),1)))))))))</f>
        <v>0</v>
      </c>
      <c r="K69" s="26" t="str">
        <f ca="1">OFFSET('2011 BPTs'!$E$11,'Check For Missing Bids'!$C69,'Check For Missing Bids'!$D69)&amp;"-"&amp;OFFSET('2011 BPTs'!$F$11,'Check For Missing Bids'!$C69,'Check For Missing Bids'!$D69)</f>
        <v>-</v>
      </c>
      <c r="L69" s="26">
        <f ca="1">IF(OR(K69=0,K69="-"),0,IFERROR(VLOOKUP(K69,'2013 BPTs'!$L$12:$L$181,1,FALSE),IFERROR(VLOOKUP(K69,'2013 BPTs'!$N$12:$N$181,1,FALSE),IFERROR(VLOOKUP(K69,'2013 BPTs'!$P$12:$P$181,1,FALSE),IFERROR(VLOOKUP(K69,'2013 BPTs'!$R$12:$R$181,1,FALSE),IFERROR(VLOOKUP(K69,'2013 BPTs'!$T$12:$T$181,1,FALSE),IFERROR(VLOOKUP(K69,'2013 BPTs'!$V$12:$V$181,1,FALSE),IFERROR(VLOOKUP(K69,'2013 BPTs'!$X$12:$X$181,1,FALSE),IFERROR(VLOOKUP(K69,'2013 BPTs'!$Z$12:$Z$181,1,FALSE),1)))))))))</f>
        <v>0</v>
      </c>
      <c r="N69" s="26" t="str">
        <f ca="1">OFFSET('2010 BPTs'!$E$11,'Check For Missing Bids'!$C69,'Check For Missing Bids'!$D69)&amp;"-"&amp;OFFSET('2010 BPTs'!$F$11,'Check For Missing Bids'!$C69,'Check For Missing Bids'!$D69)</f>
        <v>-</v>
      </c>
      <c r="O69" s="26">
        <f ca="1">IF(OR(N69=0,N69="-"),0,IFERROR(VLOOKUP(N69,'2012 BPTs'!$L$12:$L$181,1,FALSE),IFERROR(VLOOKUP(N69,'2012 BPTs'!$N$12:$N$181,1,FALSE),IFERROR(VLOOKUP(N69,'2012 BPTs'!$P$12:$P$181,1,FALSE),IFERROR(VLOOKUP(N69,'2012 BPTs'!$R$12:$R$181,1,FALSE),IFERROR(VLOOKUP(N69,'2012 BPTs'!$T$12:$T$181,1,FALSE),IFERROR(VLOOKUP(N69,'2012 BPTs'!$V$12:$V$181,1,FALSE),IFERROR(VLOOKUP(N69,'2012 BPTs'!$X$12:$X$181,1,FALSE),IFERROR(VLOOKUP(N69,'2012 BPTs'!$Z$12:$Z$181,1,FALSE),1)))))))))</f>
        <v>0</v>
      </c>
      <c r="Q69" s="26" t="str">
        <f ca="1">OFFSET('2009 BPTs'!$E$11,'Check For Missing Bids'!$C69,'Check For Missing Bids'!$D69)&amp;"-"&amp;OFFSET('2009 BPTs'!$F$11,'Check For Missing Bids'!$C69,'Check For Missing Bids'!$D69)</f>
        <v>-</v>
      </c>
      <c r="R69" s="26">
        <f ca="1">IF(OR(Q69=0,Q69="-"),0,IFERROR(VLOOKUP(Q69,'2011 BPTs'!$L$12:$L$181,1,FALSE),IFERROR(VLOOKUP(Q69,'2011 BPTs'!$N$12:$N$181,1,FALSE),IFERROR(VLOOKUP(Q69,'2011 BPTs'!$P$12:$P$181,1,FALSE),IFERROR(VLOOKUP(Q69,'2011 BPTs'!$R$12:$R$181,1,FALSE),IFERROR(VLOOKUP(Q69,'2011 BPTs'!$T$12:$T$181,1,FALSE),IFERROR(VLOOKUP(Q69,'2011 BPTs'!$V$12:$V$181,1,FALSE),IFERROR(VLOOKUP(Q69,'2011 BPTs'!$X$12:$X$181,1,FALSE),IFERROR(VLOOKUP(Q69,'2011 BPTs'!$Z$12:$Z$181,1,FALSE),1)))))))))</f>
        <v>0</v>
      </c>
    </row>
    <row r="70" spans="2:18" x14ac:dyDescent="0.2">
      <c r="B70" s="26">
        <f t="shared" si="0"/>
        <v>63</v>
      </c>
      <c r="C70" s="26">
        <f t="shared" si="1"/>
        <v>63</v>
      </c>
      <c r="D70" s="26">
        <f t="shared" si="2"/>
        <v>1</v>
      </c>
      <c r="E70" s="26" t="str">
        <f ca="1">OFFSET('2013 BPTs'!$E$11,'Check For Missing Bids'!$C70,'Check For Missing Bids'!$D70)&amp;"-"&amp;OFFSET('2013 BPTs'!$F$11,'Check For Missing Bids'!$C70,'Check For Missing Bids'!$D70)</f>
        <v>-</v>
      </c>
      <c r="F70" s="26">
        <f ca="1">IF(OR(E70=0,E70="-"),0,IFERROR(VLOOKUP(E70,'2015 BPTs'!$L$12:$L$181,1,FALSE),IFERROR(VLOOKUP(E70,'2015 BPTs'!$N$12:$N$181,1,FALSE),IFERROR(VLOOKUP(E70,'2015 BPTs'!$P$12:$P$181,1,FALSE),IFERROR(VLOOKUP(E70,'2015 BPTs'!$R$12:$R$181,1,FALSE),IFERROR(VLOOKUP(E70,'2015 BPTs'!$T$12:$T$181,1,FALSE),IFERROR(VLOOKUP(E70,'2015 BPTs'!$V$12:$V$181,1,FALSE),IFERROR(VLOOKUP(E70,'2015 BPTs'!$X$12:$X$181,1,FALSE),IFERROR(VLOOKUP(E70,'2015 BPTs'!$Z$12:$Z$181,1,FALSE),1)))))))))</f>
        <v>0</v>
      </c>
      <c r="H70" s="26" t="str">
        <f ca="1">OFFSET('2012 BPTs'!$E$11,'Check For Missing Bids'!$C70,'Check For Missing Bids'!$D70)&amp;"-"&amp;OFFSET('2012 BPTs'!$F$11,'Check For Missing Bids'!$C70,'Check For Missing Bids'!$D70)</f>
        <v>-</v>
      </c>
      <c r="I70" s="26">
        <f ca="1">IF(OR(H70=0,H70="-"),0,IFERROR(VLOOKUP(H70,'2014 BPTs'!$L$12:$L$181,1,FALSE),IFERROR(VLOOKUP(H70,'2014 BPTs'!$N$12:$N$181,1,FALSE),IFERROR(VLOOKUP(H70,'2014 BPTs'!$P$12:$P$181,1,FALSE),IFERROR(VLOOKUP(H70,'2014 BPTs'!$R$12:$R$181,1,FALSE),IFERROR(VLOOKUP(H70,'2014 BPTs'!$T$12:$T$181,1,FALSE),IFERROR(VLOOKUP(H70,'2014 BPTs'!$V$12:$V$181,1,FALSE),IFERROR(VLOOKUP(H70,'2014 BPTs'!$X$12:$X$181,1,FALSE),IFERROR(VLOOKUP(H70,'2014 BPTs'!$Z$12:$Z$181,1,FALSE),1)))))))))</f>
        <v>0</v>
      </c>
      <c r="K70" s="26" t="str">
        <f ca="1">OFFSET('2011 BPTs'!$E$11,'Check For Missing Bids'!$C70,'Check For Missing Bids'!$D70)&amp;"-"&amp;OFFSET('2011 BPTs'!$F$11,'Check For Missing Bids'!$C70,'Check For Missing Bids'!$D70)</f>
        <v>-</v>
      </c>
      <c r="L70" s="26">
        <f ca="1">IF(OR(K70=0,K70="-"),0,IFERROR(VLOOKUP(K70,'2013 BPTs'!$L$12:$L$181,1,FALSE),IFERROR(VLOOKUP(K70,'2013 BPTs'!$N$12:$N$181,1,FALSE),IFERROR(VLOOKUP(K70,'2013 BPTs'!$P$12:$P$181,1,FALSE),IFERROR(VLOOKUP(K70,'2013 BPTs'!$R$12:$R$181,1,FALSE),IFERROR(VLOOKUP(K70,'2013 BPTs'!$T$12:$T$181,1,FALSE),IFERROR(VLOOKUP(K70,'2013 BPTs'!$V$12:$V$181,1,FALSE),IFERROR(VLOOKUP(K70,'2013 BPTs'!$X$12:$X$181,1,FALSE),IFERROR(VLOOKUP(K70,'2013 BPTs'!$Z$12:$Z$181,1,FALSE),1)))))))))</f>
        <v>0</v>
      </c>
      <c r="N70" s="26" t="str">
        <f ca="1">OFFSET('2010 BPTs'!$E$11,'Check For Missing Bids'!$C70,'Check For Missing Bids'!$D70)&amp;"-"&amp;OFFSET('2010 BPTs'!$F$11,'Check For Missing Bids'!$C70,'Check For Missing Bids'!$D70)</f>
        <v>-</v>
      </c>
      <c r="O70" s="26">
        <f ca="1">IF(OR(N70=0,N70="-"),0,IFERROR(VLOOKUP(N70,'2012 BPTs'!$L$12:$L$181,1,FALSE),IFERROR(VLOOKUP(N70,'2012 BPTs'!$N$12:$N$181,1,FALSE),IFERROR(VLOOKUP(N70,'2012 BPTs'!$P$12:$P$181,1,FALSE),IFERROR(VLOOKUP(N70,'2012 BPTs'!$R$12:$R$181,1,FALSE),IFERROR(VLOOKUP(N70,'2012 BPTs'!$T$12:$T$181,1,FALSE),IFERROR(VLOOKUP(N70,'2012 BPTs'!$V$12:$V$181,1,FALSE),IFERROR(VLOOKUP(N70,'2012 BPTs'!$X$12:$X$181,1,FALSE),IFERROR(VLOOKUP(N70,'2012 BPTs'!$Z$12:$Z$181,1,FALSE),1)))))))))</f>
        <v>0</v>
      </c>
      <c r="Q70" s="26" t="str">
        <f ca="1">OFFSET('2009 BPTs'!$E$11,'Check For Missing Bids'!$C70,'Check For Missing Bids'!$D70)&amp;"-"&amp;OFFSET('2009 BPTs'!$F$11,'Check For Missing Bids'!$C70,'Check For Missing Bids'!$D70)</f>
        <v>-</v>
      </c>
      <c r="R70" s="26">
        <f ca="1">IF(OR(Q70=0,Q70="-"),0,IFERROR(VLOOKUP(Q70,'2011 BPTs'!$L$12:$L$181,1,FALSE),IFERROR(VLOOKUP(Q70,'2011 BPTs'!$N$12:$N$181,1,FALSE),IFERROR(VLOOKUP(Q70,'2011 BPTs'!$P$12:$P$181,1,FALSE),IFERROR(VLOOKUP(Q70,'2011 BPTs'!$R$12:$R$181,1,FALSE),IFERROR(VLOOKUP(Q70,'2011 BPTs'!$T$12:$T$181,1,FALSE),IFERROR(VLOOKUP(Q70,'2011 BPTs'!$V$12:$V$181,1,FALSE),IFERROR(VLOOKUP(Q70,'2011 BPTs'!$X$12:$X$181,1,FALSE),IFERROR(VLOOKUP(Q70,'2011 BPTs'!$Z$12:$Z$181,1,FALSE),1)))))))))</f>
        <v>0</v>
      </c>
    </row>
    <row r="71" spans="2:18" x14ac:dyDescent="0.2">
      <c r="B71" s="26">
        <f t="shared" si="0"/>
        <v>64</v>
      </c>
      <c r="C71" s="26">
        <f t="shared" si="1"/>
        <v>64</v>
      </c>
      <c r="D71" s="26">
        <f t="shared" si="2"/>
        <v>1</v>
      </c>
      <c r="E71" s="26" t="str">
        <f ca="1">OFFSET('2013 BPTs'!$E$11,'Check For Missing Bids'!$C71,'Check For Missing Bids'!$D71)&amp;"-"&amp;OFFSET('2013 BPTs'!$F$11,'Check For Missing Bids'!$C71,'Check For Missing Bids'!$D71)</f>
        <v>-</v>
      </c>
      <c r="F71" s="26">
        <f ca="1">IF(OR(E71=0,E71="-"),0,IFERROR(VLOOKUP(E71,'2015 BPTs'!$L$12:$L$181,1,FALSE),IFERROR(VLOOKUP(E71,'2015 BPTs'!$N$12:$N$181,1,FALSE),IFERROR(VLOOKUP(E71,'2015 BPTs'!$P$12:$P$181,1,FALSE),IFERROR(VLOOKUP(E71,'2015 BPTs'!$R$12:$R$181,1,FALSE),IFERROR(VLOOKUP(E71,'2015 BPTs'!$T$12:$T$181,1,FALSE),IFERROR(VLOOKUP(E71,'2015 BPTs'!$V$12:$V$181,1,FALSE),IFERROR(VLOOKUP(E71,'2015 BPTs'!$X$12:$X$181,1,FALSE),IFERROR(VLOOKUP(E71,'2015 BPTs'!$Z$12:$Z$181,1,FALSE),1)))))))))</f>
        <v>0</v>
      </c>
      <c r="H71" s="26" t="str">
        <f ca="1">OFFSET('2012 BPTs'!$E$11,'Check For Missing Bids'!$C71,'Check For Missing Bids'!$D71)&amp;"-"&amp;OFFSET('2012 BPTs'!$F$11,'Check For Missing Bids'!$C71,'Check For Missing Bids'!$D71)</f>
        <v>-</v>
      </c>
      <c r="I71" s="26">
        <f ca="1">IF(OR(H71=0,H71="-"),0,IFERROR(VLOOKUP(H71,'2014 BPTs'!$L$12:$L$181,1,FALSE),IFERROR(VLOOKUP(H71,'2014 BPTs'!$N$12:$N$181,1,FALSE),IFERROR(VLOOKUP(H71,'2014 BPTs'!$P$12:$P$181,1,FALSE),IFERROR(VLOOKUP(H71,'2014 BPTs'!$R$12:$R$181,1,FALSE),IFERROR(VLOOKUP(H71,'2014 BPTs'!$T$12:$T$181,1,FALSE),IFERROR(VLOOKUP(H71,'2014 BPTs'!$V$12:$V$181,1,FALSE),IFERROR(VLOOKUP(H71,'2014 BPTs'!$X$12:$X$181,1,FALSE),IFERROR(VLOOKUP(H71,'2014 BPTs'!$Z$12:$Z$181,1,FALSE),1)))))))))</f>
        <v>0</v>
      </c>
      <c r="K71" s="26" t="str">
        <f ca="1">OFFSET('2011 BPTs'!$E$11,'Check For Missing Bids'!$C71,'Check For Missing Bids'!$D71)&amp;"-"&amp;OFFSET('2011 BPTs'!$F$11,'Check For Missing Bids'!$C71,'Check For Missing Bids'!$D71)</f>
        <v>-</v>
      </c>
      <c r="L71" s="26">
        <f ca="1">IF(OR(K71=0,K71="-"),0,IFERROR(VLOOKUP(K71,'2013 BPTs'!$L$12:$L$181,1,FALSE),IFERROR(VLOOKUP(K71,'2013 BPTs'!$N$12:$N$181,1,FALSE),IFERROR(VLOOKUP(K71,'2013 BPTs'!$P$12:$P$181,1,FALSE),IFERROR(VLOOKUP(K71,'2013 BPTs'!$R$12:$R$181,1,FALSE),IFERROR(VLOOKUP(K71,'2013 BPTs'!$T$12:$T$181,1,FALSE),IFERROR(VLOOKUP(K71,'2013 BPTs'!$V$12:$V$181,1,FALSE),IFERROR(VLOOKUP(K71,'2013 BPTs'!$X$12:$X$181,1,FALSE),IFERROR(VLOOKUP(K71,'2013 BPTs'!$Z$12:$Z$181,1,FALSE),1)))))))))</f>
        <v>0</v>
      </c>
      <c r="N71" s="26" t="str">
        <f ca="1">OFFSET('2010 BPTs'!$E$11,'Check For Missing Bids'!$C71,'Check For Missing Bids'!$D71)&amp;"-"&amp;OFFSET('2010 BPTs'!$F$11,'Check For Missing Bids'!$C71,'Check For Missing Bids'!$D71)</f>
        <v>-</v>
      </c>
      <c r="O71" s="26">
        <f ca="1">IF(OR(N71=0,N71="-"),0,IFERROR(VLOOKUP(N71,'2012 BPTs'!$L$12:$L$181,1,FALSE),IFERROR(VLOOKUP(N71,'2012 BPTs'!$N$12:$N$181,1,FALSE),IFERROR(VLOOKUP(N71,'2012 BPTs'!$P$12:$P$181,1,FALSE),IFERROR(VLOOKUP(N71,'2012 BPTs'!$R$12:$R$181,1,FALSE),IFERROR(VLOOKUP(N71,'2012 BPTs'!$T$12:$T$181,1,FALSE),IFERROR(VLOOKUP(N71,'2012 BPTs'!$V$12:$V$181,1,FALSE),IFERROR(VLOOKUP(N71,'2012 BPTs'!$X$12:$X$181,1,FALSE),IFERROR(VLOOKUP(N71,'2012 BPTs'!$Z$12:$Z$181,1,FALSE),1)))))))))</f>
        <v>0</v>
      </c>
      <c r="Q71" s="26" t="str">
        <f ca="1">OFFSET('2009 BPTs'!$E$11,'Check For Missing Bids'!$C71,'Check For Missing Bids'!$D71)&amp;"-"&amp;OFFSET('2009 BPTs'!$F$11,'Check For Missing Bids'!$C71,'Check For Missing Bids'!$D71)</f>
        <v>-</v>
      </c>
      <c r="R71" s="26">
        <f ca="1">IF(OR(Q71=0,Q71="-"),0,IFERROR(VLOOKUP(Q71,'2011 BPTs'!$L$12:$L$181,1,FALSE),IFERROR(VLOOKUP(Q71,'2011 BPTs'!$N$12:$N$181,1,FALSE),IFERROR(VLOOKUP(Q71,'2011 BPTs'!$P$12:$P$181,1,FALSE),IFERROR(VLOOKUP(Q71,'2011 BPTs'!$R$12:$R$181,1,FALSE),IFERROR(VLOOKUP(Q71,'2011 BPTs'!$T$12:$T$181,1,FALSE),IFERROR(VLOOKUP(Q71,'2011 BPTs'!$V$12:$V$181,1,FALSE),IFERROR(VLOOKUP(Q71,'2011 BPTs'!$X$12:$X$181,1,FALSE),IFERROR(VLOOKUP(Q71,'2011 BPTs'!$Z$12:$Z$181,1,FALSE),1)))))))))</f>
        <v>0</v>
      </c>
    </row>
    <row r="72" spans="2:18" x14ac:dyDescent="0.2">
      <c r="B72" s="26">
        <f t="shared" si="0"/>
        <v>65</v>
      </c>
      <c r="C72" s="26">
        <f t="shared" si="1"/>
        <v>65</v>
      </c>
      <c r="D72" s="26">
        <f t="shared" si="2"/>
        <v>1</v>
      </c>
      <c r="E72" s="26" t="str">
        <f ca="1">OFFSET('2013 BPTs'!$E$11,'Check For Missing Bids'!$C72,'Check For Missing Bids'!$D72)&amp;"-"&amp;OFFSET('2013 BPTs'!$F$11,'Check For Missing Bids'!$C72,'Check For Missing Bids'!$D72)</f>
        <v>-</v>
      </c>
      <c r="F72" s="26">
        <f ca="1">IF(OR(E72=0,E72="-"),0,IFERROR(VLOOKUP(E72,'2015 BPTs'!$L$12:$L$181,1,FALSE),IFERROR(VLOOKUP(E72,'2015 BPTs'!$N$12:$N$181,1,FALSE),IFERROR(VLOOKUP(E72,'2015 BPTs'!$P$12:$P$181,1,FALSE),IFERROR(VLOOKUP(E72,'2015 BPTs'!$R$12:$R$181,1,FALSE),IFERROR(VLOOKUP(E72,'2015 BPTs'!$T$12:$T$181,1,FALSE),IFERROR(VLOOKUP(E72,'2015 BPTs'!$V$12:$V$181,1,FALSE),IFERROR(VLOOKUP(E72,'2015 BPTs'!$X$12:$X$181,1,FALSE),IFERROR(VLOOKUP(E72,'2015 BPTs'!$Z$12:$Z$181,1,FALSE),1)))))))))</f>
        <v>0</v>
      </c>
      <c r="H72" s="26" t="str">
        <f ca="1">OFFSET('2012 BPTs'!$E$11,'Check For Missing Bids'!$C72,'Check For Missing Bids'!$D72)&amp;"-"&amp;OFFSET('2012 BPTs'!$F$11,'Check For Missing Bids'!$C72,'Check For Missing Bids'!$D72)</f>
        <v>-</v>
      </c>
      <c r="I72" s="26">
        <f ca="1">IF(OR(H72=0,H72="-"),0,IFERROR(VLOOKUP(H72,'2014 BPTs'!$L$12:$L$181,1,FALSE),IFERROR(VLOOKUP(H72,'2014 BPTs'!$N$12:$N$181,1,FALSE),IFERROR(VLOOKUP(H72,'2014 BPTs'!$P$12:$P$181,1,FALSE),IFERROR(VLOOKUP(H72,'2014 BPTs'!$R$12:$R$181,1,FALSE),IFERROR(VLOOKUP(H72,'2014 BPTs'!$T$12:$T$181,1,FALSE),IFERROR(VLOOKUP(H72,'2014 BPTs'!$V$12:$V$181,1,FALSE),IFERROR(VLOOKUP(H72,'2014 BPTs'!$X$12:$X$181,1,FALSE),IFERROR(VLOOKUP(H72,'2014 BPTs'!$Z$12:$Z$181,1,FALSE),1)))))))))</f>
        <v>0</v>
      </c>
      <c r="K72" s="26" t="str">
        <f ca="1">OFFSET('2011 BPTs'!$E$11,'Check For Missing Bids'!$C72,'Check For Missing Bids'!$D72)&amp;"-"&amp;OFFSET('2011 BPTs'!$F$11,'Check For Missing Bids'!$C72,'Check For Missing Bids'!$D72)</f>
        <v>-</v>
      </c>
      <c r="L72" s="26">
        <f ca="1">IF(OR(K72=0,K72="-"),0,IFERROR(VLOOKUP(K72,'2013 BPTs'!$L$12:$L$181,1,FALSE),IFERROR(VLOOKUP(K72,'2013 BPTs'!$N$12:$N$181,1,FALSE),IFERROR(VLOOKUP(K72,'2013 BPTs'!$P$12:$P$181,1,FALSE),IFERROR(VLOOKUP(K72,'2013 BPTs'!$R$12:$R$181,1,FALSE),IFERROR(VLOOKUP(K72,'2013 BPTs'!$T$12:$T$181,1,FALSE),IFERROR(VLOOKUP(K72,'2013 BPTs'!$V$12:$V$181,1,FALSE),IFERROR(VLOOKUP(K72,'2013 BPTs'!$X$12:$X$181,1,FALSE),IFERROR(VLOOKUP(K72,'2013 BPTs'!$Z$12:$Z$181,1,FALSE),1)))))))))</f>
        <v>0</v>
      </c>
      <c r="N72" s="26" t="str">
        <f ca="1">OFFSET('2010 BPTs'!$E$11,'Check For Missing Bids'!$C72,'Check For Missing Bids'!$D72)&amp;"-"&amp;OFFSET('2010 BPTs'!$F$11,'Check For Missing Bids'!$C72,'Check For Missing Bids'!$D72)</f>
        <v>-</v>
      </c>
      <c r="O72" s="26">
        <f ca="1">IF(OR(N72=0,N72="-"),0,IFERROR(VLOOKUP(N72,'2012 BPTs'!$L$12:$L$181,1,FALSE),IFERROR(VLOOKUP(N72,'2012 BPTs'!$N$12:$N$181,1,FALSE),IFERROR(VLOOKUP(N72,'2012 BPTs'!$P$12:$P$181,1,FALSE),IFERROR(VLOOKUP(N72,'2012 BPTs'!$R$12:$R$181,1,FALSE),IFERROR(VLOOKUP(N72,'2012 BPTs'!$T$12:$T$181,1,FALSE),IFERROR(VLOOKUP(N72,'2012 BPTs'!$V$12:$V$181,1,FALSE),IFERROR(VLOOKUP(N72,'2012 BPTs'!$X$12:$X$181,1,FALSE),IFERROR(VLOOKUP(N72,'2012 BPTs'!$Z$12:$Z$181,1,FALSE),1)))))))))</f>
        <v>0</v>
      </c>
      <c r="Q72" s="26" t="str">
        <f ca="1">OFFSET('2009 BPTs'!$E$11,'Check For Missing Bids'!$C72,'Check For Missing Bids'!$D72)&amp;"-"&amp;OFFSET('2009 BPTs'!$F$11,'Check For Missing Bids'!$C72,'Check For Missing Bids'!$D72)</f>
        <v>-</v>
      </c>
      <c r="R72" s="26">
        <f ca="1">IF(OR(Q72=0,Q72="-"),0,IFERROR(VLOOKUP(Q72,'2011 BPTs'!$L$12:$L$181,1,FALSE),IFERROR(VLOOKUP(Q72,'2011 BPTs'!$N$12:$N$181,1,FALSE),IFERROR(VLOOKUP(Q72,'2011 BPTs'!$P$12:$P$181,1,FALSE),IFERROR(VLOOKUP(Q72,'2011 BPTs'!$R$12:$R$181,1,FALSE),IFERROR(VLOOKUP(Q72,'2011 BPTs'!$T$12:$T$181,1,FALSE),IFERROR(VLOOKUP(Q72,'2011 BPTs'!$V$12:$V$181,1,FALSE),IFERROR(VLOOKUP(Q72,'2011 BPTs'!$X$12:$X$181,1,FALSE),IFERROR(VLOOKUP(Q72,'2011 BPTs'!$Z$12:$Z$181,1,FALSE),1)))))))))</f>
        <v>0</v>
      </c>
    </row>
    <row r="73" spans="2:18" x14ac:dyDescent="0.2">
      <c r="B73" s="26">
        <f t="shared" si="0"/>
        <v>66</v>
      </c>
      <c r="C73" s="26">
        <f t="shared" si="1"/>
        <v>66</v>
      </c>
      <c r="D73" s="26">
        <f t="shared" si="2"/>
        <v>1</v>
      </c>
      <c r="E73" s="26" t="str">
        <f ca="1">OFFSET('2013 BPTs'!$E$11,'Check For Missing Bids'!$C73,'Check For Missing Bids'!$D73)&amp;"-"&amp;OFFSET('2013 BPTs'!$F$11,'Check For Missing Bids'!$C73,'Check For Missing Bids'!$D73)</f>
        <v>-</v>
      </c>
      <c r="F73" s="26">
        <f ca="1">IF(OR(E73=0,E73="-"),0,IFERROR(VLOOKUP(E73,'2015 BPTs'!$L$12:$L$181,1,FALSE),IFERROR(VLOOKUP(E73,'2015 BPTs'!$N$12:$N$181,1,FALSE),IFERROR(VLOOKUP(E73,'2015 BPTs'!$P$12:$P$181,1,FALSE),IFERROR(VLOOKUP(E73,'2015 BPTs'!$R$12:$R$181,1,FALSE),IFERROR(VLOOKUP(E73,'2015 BPTs'!$T$12:$T$181,1,FALSE),IFERROR(VLOOKUP(E73,'2015 BPTs'!$V$12:$V$181,1,FALSE),IFERROR(VLOOKUP(E73,'2015 BPTs'!$X$12:$X$181,1,FALSE),IFERROR(VLOOKUP(E73,'2015 BPTs'!$Z$12:$Z$181,1,FALSE),1)))))))))</f>
        <v>0</v>
      </c>
      <c r="H73" s="26" t="str">
        <f ca="1">OFFSET('2012 BPTs'!$E$11,'Check For Missing Bids'!$C73,'Check For Missing Bids'!$D73)&amp;"-"&amp;OFFSET('2012 BPTs'!$F$11,'Check For Missing Bids'!$C73,'Check For Missing Bids'!$D73)</f>
        <v>-</v>
      </c>
      <c r="I73" s="26">
        <f ca="1">IF(OR(H73=0,H73="-"),0,IFERROR(VLOOKUP(H73,'2014 BPTs'!$L$12:$L$181,1,FALSE),IFERROR(VLOOKUP(H73,'2014 BPTs'!$N$12:$N$181,1,FALSE),IFERROR(VLOOKUP(H73,'2014 BPTs'!$P$12:$P$181,1,FALSE),IFERROR(VLOOKUP(H73,'2014 BPTs'!$R$12:$R$181,1,FALSE),IFERROR(VLOOKUP(H73,'2014 BPTs'!$T$12:$T$181,1,FALSE),IFERROR(VLOOKUP(H73,'2014 BPTs'!$V$12:$V$181,1,FALSE),IFERROR(VLOOKUP(H73,'2014 BPTs'!$X$12:$X$181,1,FALSE),IFERROR(VLOOKUP(H73,'2014 BPTs'!$Z$12:$Z$181,1,FALSE),1)))))))))</f>
        <v>0</v>
      </c>
      <c r="K73" s="26" t="str">
        <f ca="1">OFFSET('2011 BPTs'!$E$11,'Check For Missing Bids'!$C73,'Check For Missing Bids'!$D73)&amp;"-"&amp;OFFSET('2011 BPTs'!$F$11,'Check For Missing Bids'!$C73,'Check For Missing Bids'!$D73)</f>
        <v>-</v>
      </c>
      <c r="L73" s="26">
        <f ca="1">IF(OR(K73=0,K73="-"),0,IFERROR(VLOOKUP(K73,'2013 BPTs'!$L$12:$L$181,1,FALSE),IFERROR(VLOOKUP(K73,'2013 BPTs'!$N$12:$N$181,1,FALSE),IFERROR(VLOOKUP(K73,'2013 BPTs'!$P$12:$P$181,1,FALSE),IFERROR(VLOOKUP(K73,'2013 BPTs'!$R$12:$R$181,1,FALSE),IFERROR(VLOOKUP(K73,'2013 BPTs'!$T$12:$T$181,1,FALSE),IFERROR(VLOOKUP(K73,'2013 BPTs'!$V$12:$V$181,1,FALSE),IFERROR(VLOOKUP(K73,'2013 BPTs'!$X$12:$X$181,1,FALSE),IFERROR(VLOOKUP(K73,'2013 BPTs'!$Z$12:$Z$181,1,FALSE),1)))))))))</f>
        <v>0</v>
      </c>
      <c r="N73" s="26" t="str">
        <f ca="1">OFFSET('2010 BPTs'!$E$11,'Check For Missing Bids'!$C73,'Check For Missing Bids'!$D73)&amp;"-"&amp;OFFSET('2010 BPTs'!$F$11,'Check For Missing Bids'!$C73,'Check For Missing Bids'!$D73)</f>
        <v>-</v>
      </c>
      <c r="O73" s="26">
        <f ca="1">IF(OR(N73=0,N73="-"),0,IFERROR(VLOOKUP(N73,'2012 BPTs'!$L$12:$L$181,1,FALSE),IFERROR(VLOOKUP(N73,'2012 BPTs'!$N$12:$N$181,1,FALSE),IFERROR(VLOOKUP(N73,'2012 BPTs'!$P$12:$P$181,1,FALSE),IFERROR(VLOOKUP(N73,'2012 BPTs'!$R$12:$R$181,1,FALSE),IFERROR(VLOOKUP(N73,'2012 BPTs'!$T$12:$T$181,1,FALSE),IFERROR(VLOOKUP(N73,'2012 BPTs'!$V$12:$V$181,1,FALSE),IFERROR(VLOOKUP(N73,'2012 BPTs'!$X$12:$X$181,1,FALSE),IFERROR(VLOOKUP(N73,'2012 BPTs'!$Z$12:$Z$181,1,FALSE),1)))))))))</f>
        <v>0</v>
      </c>
      <c r="Q73" s="26" t="str">
        <f ca="1">OFFSET('2009 BPTs'!$E$11,'Check For Missing Bids'!$C73,'Check For Missing Bids'!$D73)&amp;"-"&amp;OFFSET('2009 BPTs'!$F$11,'Check For Missing Bids'!$C73,'Check For Missing Bids'!$D73)</f>
        <v>-</v>
      </c>
      <c r="R73" s="26">
        <f ca="1">IF(OR(Q73=0,Q73="-"),0,IFERROR(VLOOKUP(Q73,'2011 BPTs'!$L$12:$L$181,1,FALSE),IFERROR(VLOOKUP(Q73,'2011 BPTs'!$N$12:$N$181,1,FALSE),IFERROR(VLOOKUP(Q73,'2011 BPTs'!$P$12:$P$181,1,FALSE),IFERROR(VLOOKUP(Q73,'2011 BPTs'!$R$12:$R$181,1,FALSE),IFERROR(VLOOKUP(Q73,'2011 BPTs'!$T$12:$T$181,1,FALSE),IFERROR(VLOOKUP(Q73,'2011 BPTs'!$V$12:$V$181,1,FALSE),IFERROR(VLOOKUP(Q73,'2011 BPTs'!$X$12:$X$181,1,FALSE),IFERROR(VLOOKUP(Q73,'2011 BPTs'!$Z$12:$Z$181,1,FALSE),1)))))))))</f>
        <v>0</v>
      </c>
    </row>
    <row r="74" spans="2:18" x14ac:dyDescent="0.2">
      <c r="B74" s="26">
        <f t="shared" ref="B74:B137" si="3">B73+1</f>
        <v>67</v>
      </c>
      <c r="C74" s="26">
        <f t="shared" ref="C74:C137" si="4">C73+1</f>
        <v>67</v>
      </c>
      <c r="D74" s="26">
        <f t="shared" ref="D74:D137" si="5">IF(MOD(B74,170)=1,D73+2,D73)</f>
        <v>1</v>
      </c>
      <c r="E74" s="26" t="str">
        <f ca="1">OFFSET('2013 BPTs'!$E$11,'Check For Missing Bids'!$C74,'Check For Missing Bids'!$D74)&amp;"-"&amp;OFFSET('2013 BPTs'!$F$11,'Check For Missing Bids'!$C74,'Check For Missing Bids'!$D74)</f>
        <v>-</v>
      </c>
      <c r="F74" s="26">
        <f ca="1">IF(OR(E74=0,E74="-"),0,IFERROR(VLOOKUP(E74,'2015 BPTs'!$L$12:$L$181,1,FALSE),IFERROR(VLOOKUP(E74,'2015 BPTs'!$N$12:$N$181,1,FALSE),IFERROR(VLOOKUP(E74,'2015 BPTs'!$P$12:$P$181,1,FALSE),IFERROR(VLOOKUP(E74,'2015 BPTs'!$R$12:$R$181,1,FALSE),IFERROR(VLOOKUP(E74,'2015 BPTs'!$T$12:$T$181,1,FALSE),IFERROR(VLOOKUP(E74,'2015 BPTs'!$V$12:$V$181,1,FALSE),IFERROR(VLOOKUP(E74,'2015 BPTs'!$X$12:$X$181,1,FALSE),IFERROR(VLOOKUP(E74,'2015 BPTs'!$Z$12:$Z$181,1,FALSE),1)))))))))</f>
        <v>0</v>
      </c>
      <c r="H74" s="26" t="str">
        <f ca="1">OFFSET('2012 BPTs'!$E$11,'Check For Missing Bids'!$C74,'Check For Missing Bids'!$D74)&amp;"-"&amp;OFFSET('2012 BPTs'!$F$11,'Check For Missing Bids'!$C74,'Check For Missing Bids'!$D74)</f>
        <v>-</v>
      </c>
      <c r="I74" s="26">
        <f ca="1">IF(OR(H74=0,H74="-"),0,IFERROR(VLOOKUP(H74,'2014 BPTs'!$L$12:$L$181,1,FALSE),IFERROR(VLOOKUP(H74,'2014 BPTs'!$N$12:$N$181,1,FALSE),IFERROR(VLOOKUP(H74,'2014 BPTs'!$P$12:$P$181,1,FALSE),IFERROR(VLOOKUP(H74,'2014 BPTs'!$R$12:$R$181,1,FALSE),IFERROR(VLOOKUP(H74,'2014 BPTs'!$T$12:$T$181,1,FALSE),IFERROR(VLOOKUP(H74,'2014 BPTs'!$V$12:$V$181,1,FALSE),IFERROR(VLOOKUP(H74,'2014 BPTs'!$X$12:$X$181,1,FALSE),IFERROR(VLOOKUP(H74,'2014 BPTs'!$Z$12:$Z$181,1,FALSE),1)))))))))</f>
        <v>0</v>
      </c>
      <c r="K74" s="26" t="str">
        <f ca="1">OFFSET('2011 BPTs'!$E$11,'Check For Missing Bids'!$C74,'Check For Missing Bids'!$D74)&amp;"-"&amp;OFFSET('2011 BPTs'!$F$11,'Check For Missing Bids'!$C74,'Check For Missing Bids'!$D74)</f>
        <v>-</v>
      </c>
      <c r="L74" s="26">
        <f ca="1">IF(OR(K74=0,K74="-"),0,IFERROR(VLOOKUP(K74,'2013 BPTs'!$L$12:$L$181,1,FALSE),IFERROR(VLOOKUP(K74,'2013 BPTs'!$N$12:$N$181,1,FALSE),IFERROR(VLOOKUP(K74,'2013 BPTs'!$P$12:$P$181,1,FALSE),IFERROR(VLOOKUP(K74,'2013 BPTs'!$R$12:$R$181,1,FALSE),IFERROR(VLOOKUP(K74,'2013 BPTs'!$T$12:$T$181,1,FALSE),IFERROR(VLOOKUP(K74,'2013 BPTs'!$V$12:$V$181,1,FALSE),IFERROR(VLOOKUP(K74,'2013 BPTs'!$X$12:$X$181,1,FALSE),IFERROR(VLOOKUP(K74,'2013 BPTs'!$Z$12:$Z$181,1,FALSE),1)))))))))</f>
        <v>0</v>
      </c>
      <c r="N74" s="26" t="str">
        <f ca="1">OFFSET('2010 BPTs'!$E$11,'Check For Missing Bids'!$C74,'Check For Missing Bids'!$D74)&amp;"-"&amp;OFFSET('2010 BPTs'!$F$11,'Check For Missing Bids'!$C74,'Check For Missing Bids'!$D74)</f>
        <v>-</v>
      </c>
      <c r="O74" s="26">
        <f ca="1">IF(OR(N74=0,N74="-"),0,IFERROR(VLOOKUP(N74,'2012 BPTs'!$L$12:$L$181,1,FALSE),IFERROR(VLOOKUP(N74,'2012 BPTs'!$N$12:$N$181,1,FALSE),IFERROR(VLOOKUP(N74,'2012 BPTs'!$P$12:$P$181,1,FALSE),IFERROR(VLOOKUP(N74,'2012 BPTs'!$R$12:$R$181,1,FALSE),IFERROR(VLOOKUP(N74,'2012 BPTs'!$T$12:$T$181,1,FALSE),IFERROR(VLOOKUP(N74,'2012 BPTs'!$V$12:$V$181,1,FALSE),IFERROR(VLOOKUP(N74,'2012 BPTs'!$X$12:$X$181,1,FALSE),IFERROR(VLOOKUP(N74,'2012 BPTs'!$Z$12:$Z$181,1,FALSE),1)))))))))</f>
        <v>0</v>
      </c>
      <c r="Q74" s="26" t="str">
        <f ca="1">OFFSET('2009 BPTs'!$E$11,'Check For Missing Bids'!$C74,'Check For Missing Bids'!$D74)&amp;"-"&amp;OFFSET('2009 BPTs'!$F$11,'Check For Missing Bids'!$C74,'Check For Missing Bids'!$D74)</f>
        <v>-</v>
      </c>
      <c r="R74" s="26">
        <f ca="1">IF(OR(Q74=0,Q74="-"),0,IFERROR(VLOOKUP(Q74,'2011 BPTs'!$L$12:$L$181,1,FALSE),IFERROR(VLOOKUP(Q74,'2011 BPTs'!$N$12:$N$181,1,FALSE),IFERROR(VLOOKUP(Q74,'2011 BPTs'!$P$12:$P$181,1,FALSE),IFERROR(VLOOKUP(Q74,'2011 BPTs'!$R$12:$R$181,1,FALSE),IFERROR(VLOOKUP(Q74,'2011 BPTs'!$T$12:$T$181,1,FALSE),IFERROR(VLOOKUP(Q74,'2011 BPTs'!$V$12:$V$181,1,FALSE),IFERROR(VLOOKUP(Q74,'2011 BPTs'!$X$12:$X$181,1,FALSE),IFERROR(VLOOKUP(Q74,'2011 BPTs'!$Z$12:$Z$181,1,FALSE),1)))))))))</f>
        <v>0</v>
      </c>
    </row>
    <row r="75" spans="2:18" x14ac:dyDescent="0.2">
      <c r="B75" s="26">
        <f t="shared" si="3"/>
        <v>68</v>
      </c>
      <c r="C75" s="26">
        <f t="shared" si="4"/>
        <v>68</v>
      </c>
      <c r="D75" s="26">
        <f t="shared" si="5"/>
        <v>1</v>
      </c>
      <c r="E75" s="26" t="str">
        <f ca="1">OFFSET('2013 BPTs'!$E$11,'Check For Missing Bids'!$C75,'Check For Missing Bids'!$D75)&amp;"-"&amp;OFFSET('2013 BPTs'!$F$11,'Check For Missing Bids'!$C75,'Check For Missing Bids'!$D75)</f>
        <v>-</v>
      </c>
      <c r="F75" s="26">
        <f ca="1">IF(OR(E75=0,E75="-"),0,IFERROR(VLOOKUP(E75,'2015 BPTs'!$L$12:$L$181,1,FALSE),IFERROR(VLOOKUP(E75,'2015 BPTs'!$N$12:$N$181,1,FALSE),IFERROR(VLOOKUP(E75,'2015 BPTs'!$P$12:$P$181,1,FALSE),IFERROR(VLOOKUP(E75,'2015 BPTs'!$R$12:$R$181,1,FALSE),IFERROR(VLOOKUP(E75,'2015 BPTs'!$T$12:$T$181,1,FALSE),IFERROR(VLOOKUP(E75,'2015 BPTs'!$V$12:$V$181,1,FALSE),IFERROR(VLOOKUP(E75,'2015 BPTs'!$X$12:$X$181,1,FALSE),IFERROR(VLOOKUP(E75,'2015 BPTs'!$Z$12:$Z$181,1,FALSE),1)))))))))</f>
        <v>0</v>
      </c>
      <c r="H75" s="26" t="str">
        <f ca="1">OFFSET('2012 BPTs'!$E$11,'Check For Missing Bids'!$C75,'Check For Missing Bids'!$D75)&amp;"-"&amp;OFFSET('2012 BPTs'!$F$11,'Check For Missing Bids'!$C75,'Check For Missing Bids'!$D75)</f>
        <v>-</v>
      </c>
      <c r="I75" s="26">
        <f ca="1">IF(OR(H75=0,H75="-"),0,IFERROR(VLOOKUP(H75,'2014 BPTs'!$L$12:$L$181,1,FALSE),IFERROR(VLOOKUP(H75,'2014 BPTs'!$N$12:$N$181,1,FALSE),IFERROR(VLOOKUP(H75,'2014 BPTs'!$P$12:$P$181,1,FALSE),IFERROR(VLOOKUP(H75,'2014 BPTs'!$R$12:$R$181,1,FALSE),IFERROR(VLOOKUP(H75,'2014 BPTs'!$T$12:$T$181,1,FALSE),IFERROR(VLOOKUP(H75,'2014 BPTs'!$V$12:$V$181,1,FALSE),IFERROR(VLOOKUP(H75,'2014 BPTs'!$X$12:$X$181,1,FALSE),IFERROR(VLOOKUP(H75,'2014 BPTs'!$Z$12:$Z$181,1,FALSE),1)))))))))</f>
        <v>0</v>
      </c>
      <c r="K75" s="26" t="str">
        <f ca="1">OFFSET('2011 BPTs'!$E$11,'Check For Missing Bids'!$C75,'Check For Missing Bids'!$D75)&amp;"-"&amp;OFFSET('2011 BPTs'!$F$11,'Check For Missing Bids'!$C75,'Check For Missing Bids'!$D75)</f>
        <v>-</v>
      </c>
      <c r="L75" s="26">
        <f ca="1">IF(OR(K75=0,K75="-"),0,IFERROR(VLOOKUP(K75,'2013 BPTs'!$L$12:$L$181,1,FALSE),IFERROR(VLOOKUP(K75,'2013 BPTs'!$N$12:$N$181,1,FALSE),IFERROR(VLOOKUP(K75,'2013 BPTs'!$P$12:$P$181,1,FALSE),IFERROR(VLOOKUP(K75,'2013 BPTs'!$R$12:$R$181,1,FALSE),IFERROR(VLOOKUP(K75,'2013 BPTs'!$T$12:$T$181,1,FALSE),IFERROR(VLOOKUP(K75,'2013 BPTs'!$V$12:$V$181,1,FALSE),IFERROR(VLOOKUP(K75,'2013 BPTs'!$X$12:$X$181,1,FALSE),IFERROR(VLOOKUP(K75,'2013 BPTs'!$Z$12:$Z$181,1,FALSE),1)))))))))</f>
        <v>0</v>
      </c>
      <c r="N75" s="26" t="str">
        <f ca="1">OFFSET('2010 BPTs'!$E$11,'Check For Missing Bids'!$C75,'Check For Missing Bids'!$D75)&amp;"-"&amp;OFFSET('2010 BPTs'!$F$11,'Check For Missing Bids'!$C75,'Check For Missing Bids'!$D75)</f>
        <v>-</v>
      </c>
      <c r="O75" s="26">
        <f ca="1">IF(OR(N75=0,N75="-"),0,IFERROR(VLOOKUP(N75,'2012 BPTs'!$L$12:$L$181,1,FALSE),IFERROR(VLOOKUP(N75,'2012 BPTs'!$N$12:$N$181,1,FALSE),IFERROR(VLOOKUP(N75,'2012 BPTs'!$P$12:$P$181,1,FALSE),IFERROR(VLOOKUP(N75,'2012 BPTs'!$R$12:$R$181,1,FALSE),IFERROR(VLOOKUP(N75,'2012 BPTs'!$T$12:$T$181,1,FALSE),IFERROR(VLOOKUP(N75,'2012 BPTs'!$V$12:$V$181,1,FALSE),IFERROR(VLOOKUP(N75,'2012 BPTs'!$X$12:$X$181,1,FALSE),IFERROR(VLOOKUP(N75,'2012 BPTs'!$Z$12:$Z$181,1,FALSE),1)))))))))</f>
        <v>0</v>
      </c>
      <c r="Q75" s="26" t="str">
        <f ca="1">OFFSET('2009 BPTs'!$E$11,'Check For Missing Bids'!$C75,'Check For Missing Bids'!$D75)&amp;"-"&amp;OFFSET('2009 BPTs'!$F$11,'Check For Missing Bids'!$C75,'Check For Missing Bids'!$D75)</f>
        <v>-</v>
      </c>
      <c r="R75" s="26">
        <f ca="1">IF(OR(Q75=0,Q75="-"),0,IFERROR(VLOOKUP(Q75,'2011 BPTs'!$L$12:$L$181,1,FALSE),IFERROR(VLOOKUP(Q75,'2011 BPTs'!$N$12:$N$181,1,FALSE),IFERROR(VLOOKUP(Q75,'2011 BPTs'!$P$12:$P$181,1,FALSE),IFERROR(VLOOKUP(Q75,'2011 BPTs'!$R$12:$R$181,1,FALSE),IFERROR(VLOOKUP(Q75,'2011 BPTs'!$T$12:$T$181,1,FALSE),IFERROR(VLOOKUP(Q75,'2011 BPTs'!$V$12:$V$181,1,FALSE),IFERROR(VLOOKUP(Q75,'2011 BPTs'!$X$12:$X$181,1,FALSE),IFERROR(VLOOKUP(Q75,'2011 BPTs'!$Z$12:$Z$181,1,FALSE),1)))))))))</f>
        <v>0</v>
      </c>
    </row>
    <row r="76" spans="2:18" x14ac:dyDescent="0.2">
      <c r="B76" s="26">
        <f t="shared" si="3"/>
        <v>69</v>
      </c>
      <c r="C76" s="26">
        <f t="shared" si="4"/>
        <v>69</v>
      </c>
      <c r="D76" s="26">
        <f t="shared" si="5"/>
        <v>1</v>
      </c>
      <c r="E76" s="26" t="str">
        <f ca="1">OFFSET('2013 BPTs'!$E$11,'Check For Missing Bids'!$C76,'Check For Missing Bids'!$D76)&amp;"-"&amp;OFFSET('2013 BPTs'!$F$11,'Check For Missing Bids'!$C76,'Check For Missing Bids'!$D76)</f>
        <v>-</v>
      </c>
      <c r="F76" s="26">
        <f ca="1">IF(OR(E76=0,E76="-"),0,IFERROR(VLOOKUP(E76,'2015 BPTs'!$L$12:$L$181,1,FALSE),IFERROR(VLOOKUP(E76,'2015 BPTs'!$N$12:$N$181,1,FALSE),IFERROR(VLOOKUP(E76,'2015 BPTs'!$P$12:$P$181,1,FALSE),IFERROR(VLOOKUP(E76,'2015 BPTs'!$R$12:$R$181,1,FALSE),IFERROR(VLOOKUP(E76,'2015 BPTs'!$T$12:$T$181,1,FALSE),IFERROR(VLOOKUP(E76,'2015 BPTs'!$V$12:$V$181,1,FALSE),IFERROR(VLOOKUP(E76,'2015 BPTs'!$X$12:$X$181,1,FALSE),IFERROR(VLOOKUP(E76,'2015 BPTs'!$Z$12:$Z$181,1,FALSE),1)))))))))</f>
        <v>0</v>
      </c>
      <c r="H76" s="26" t="str">
        <f ca="1">OFFSET('2012 BPTs'!$E$11,'Check For Missing Bids'!$C76,'Check For Missing Bids'!$D76)&amp;"-"&amp;OFFSET('2012 BPTs'!$F$11,'Check For Missing Bids'!$C76,'Check For Missing Bids'!$D76)</f>
        <v>-</v>
      </c>
      <c r="I76" s="26">
        <f ca="1">IF(OR(H76=0,H76="-"),0,IFERROR(VLOOKUP(H76,'2014 BPTs'!$L$12:$L$181,1,FALSE),IFERROR(VLOOKUP(H76,'2014 BPTs'!$N$12:$N$181,1,FALSE),IFERROR(VLOOKUP(H76,'2014 BPTs'!$P$12:$P$181,1,FALSE),IFERROR(VLOOKUP(H76,'2014 BPTs'!$R$12:$R$181,1,FALSE),IFERROR(VLOOKUP(H76,'2014 BPTs'!$T$12:$T$181,1,FALSE),IFERROR(VLOOKUP(H76,'2014 BPTs'!$V$12:$V$181,1,FALSE),IFERROR(VLOOKUP(H76,'2014 BPTs'!$X$12:$X$181,1,FALSE),IFERROR(VLOOKUP(H76,'2014 BPTs'!$Z$12:$Z$181,1,FALSE),1)))))))))</f>
        <v>0</v>
      </c>
      <c r="K76" s="26" t="str">
        <f ca="1">OFFSET('2011 BPTs'!$E$11,'Check For Missing Bids'!$C76,'Check For Missing Bids'!$D76)&amp;"-"&amp;OFFSET('2011 BPTs'!$F$11,'Check For Missing Bids'!$C76,'Check For Missing Bids'!$D76)</f>
        <v>-</v>
      </c>
      <c r="L76" s="26">
        <f ca="1">IF(OR(K76=0,K76="-"),0,IFERROR(VLOOKUP(K76,'2013 BPTs'!$L$12:$L$181,1,FALSE),IFERROR(VLOOKUP(K76,'2013 BPTs'!$N$12:$N$181,1,FALSE),IFERROR(VLOOKUP(K76,'2013 BPTs'!$P$12:$P$181,1,FALSE),IFERROR(VLOOKUP(K76,'2013 BPTs'!$R$12:$R$181,1,FALSE),IFERROR(VLOOKUP(K76,'2013 BPTs'!$T$12:$T$181,1,FALSE),IFERROR(VLOOKUP(K76,'2013 BPTs'!$V$12:$V$181,1,FALSE),IFERROR(VLOOKUP(K76,'2013 BPTs'!$X$12:$X$181,1,FALSE),IFERROR(VLOOKUP(K76,'2013 BPTs'!$Z$12:$Z$181,1,FALSE),1)))))))))</f>
        <v>0</v>
      </c>
      <c r="N76" s="26" t="str">
        <f ca="1">OFFSET('2010 BPTs'!$E$11,'Check For Missing Bids'!$C76,'Check For Missing Bids'!$D76)&amp;"-"&amp;OFFSET('2010 BPTs'!$F$11,'Check For Missing Bids'!$C76,'Check For Missing Bids'!$D76)</f>
        <v>-</v>
      </c>
      <c r="O76" s="26">
        <f ca="1">IF(OR(N76=0,N76="-"),0,IFERROR(VLOOKUP(N76,'2012 BPTs'!$L$12:$L$181,1,FALSE),IFERROR(VLOOKUP(N76,'2012 BPTs'!$N$12:$N$181,1,FALSE),IFERROR(VLOOKUP(N76,'2012 BPTs'!$P$12:$P$181,1,FALSE),IFERROR(VLOOKUP(N76,'2012 BPTs'!$R$12:$R$181,1,FALSE),IFERROR(VLOOKUP(N76,'2012 BPTs'!$T$12:$T$181,1,FALSE),IFERROR(VLOOKUP(N76,'2012 BPTs'!$V$12:$V$181,1,FALSE),IFERROR(VLOOKUP(N76,'2012 BPTs'!$X$12:$X$181,1,FALSE),IFERROR(VLOOKUP(N76,'2012 BPTs'!$Z$12:$Z$181,1,FALSE),1)))))))))</f>
        <v>0</v>
      </c>
      <c r="Q76" s="26" t="str">
        <f ca="1">OFFSET('2009 BPTs'!$E$11,'Check For Missing Bids'!$C76,'Check For Missing Bids'!$D76)&amp;"-"&amp;OFFSET('2009 BPTs'!$F$11,'Check For Missing Bids'!$C76,'Check For Missing Bids'!$D76)</f>
        <v>-</v>
      </c>
      <c r="R76" s="26">
        <f ca="1">IF(OR(Q76=0,Q76="-"),0,IFERROR(VLOOKUP(Q76,'2011 BPTs'!$L$12:$L$181,1,FALSE),IFERROR(VLOOKUP(Q76,'2011 BPTs'!$N$12:$N$181,1,FALSE),IFERROR(VLOOKUP(Q76,'2011 BPTs'!$P$12:$P$181,1,FALSE),IFERROR(VLOOKUP(Q76,'2011 BPTs'!$R$12:$R$181,1,FALSE),IFERROR(VLOOKUP(Q76,'2011 BPTs'!$T$12:$T$181,1,FALSE),IFERROR(VLOOKUP(Q76,'2011 BPTs'!$V$12:$V$181,1,FALSE),IFERROR(VLOOKUP(Q76,'2011 BPTs'!$X$12:$X$181,1,FALSE),IFERROR(VLOOKUP(Q76,'2011 BPTs'!$Z$12:$Z$181,1,FALSE),1)))))))))</f>
        <v>0</v>
      </c>
    </row>
    <row r="77" spans="2:18" x14ac:dyDescent="0.2">
      <c r="B77" s="26">
        <f t="shared" si="3"/>
        <v>70</v>
      </c>
      <c r="C77" s="26">
        <f t="shared" si="4"/>
        <v>70</v>
      </c>
      <c r="D77" s="26">
        <f t="shared" si="5"/>
        <v>1</v>
      </c>
      <c r="E77" s="26" t="str">
        <f ca="1">OFFSET('2013 BPTs'!$E$11,'Check For Missing Bids'!$C77,'Check For Missing Bids'!$D77)&amp;"-"&amp;OFFSET('2013 BPTs'!$F$11,'Check For Missing Bids'!$C77,'Check For Missing Bids'!$D77)</f>
        <v>-</v>
      </c>
      <c r="F77" s="26">
        <f ca="1">IF(OR(E77=0,E77="-"),0,IFERROR(VLOOKUP(E77,'2015 BPTs'!$L$12:$L$181,1,FALSE),IFERROR(VLOOKUP(E77,'2015 BPTs'!$N$12:$N$181,1,FALSE),IFERROR(VLOOKUP(E77,'2015 BPTs'!$P$12:$P$181,1,FALSE),IFERROR(VLOOKUP(E77,'2015 BPTs'!$R$12:$R$181,1,FALSE),IFERROR(VLOOKUP(E77,'2015 BPTs'!$T$12:$T$181,1,FALSE),IFERROR(VLOOKUP(E77,'2015 BPTs'!$V$12:$V$181,1,FALSE),IFERROR(VLOOKUP(E77,'2015 BPTs'!$X$12:$X$181,1,FALSE),IFERROR(VLOOKUP(E77,'2015 BPTs'!$Z$12:$Z$181,1,FALSE),1)))))))))</f>
        <v>0</v>
      </c>
      <c r="H77" s="26" t="str">
        <f ca="1">OFFSET('2012 BPTs'!$E$11,'Check For Missing Bids'!$C77,'Check For Missing Bids'!$D77)&amp;"-"&amp;OFFSET('2012 BPTs'!$F$11,'Check For Missing Bids'!$C77,'Check For Missing Bids'!$D77)</f>
        <v>-</v>
      </c>
      <c r="I77" s="26">
        <f ca="1">IF(OR(H77=0,H77="-"),0,IFERROR(VLOOKUP(H77,'2014 BPTs'!$L$12:$L$181,1,FALSE),IFERROR(VLOOKUP(H77,'2014 BPTs'!$N$12:$N$181,1,FALSE),IFERROR(VLOOKUP(H77,'2014 BPTs'!$P$12:$P$181,1,FALSE),IFERROR(VLOOKUP(H77,'2014 BPTs'!$R$12:$R$181,1,FALSE),IFERROR(VLOOKUP(H77,'2014 BPTs'!$T$12:$T$181,1,FALSE),IFERROR(VLOOKUP(H77,'2014 BPTs'!$V$12:$V$181,1,FALSE),IFERROR(VLOOKUP(H77,'2014 BPTs'!$X$12:$X$181,1,FALSE),IFERROR(VLOOKUP(H77,'2014 BPTs'!$Z$12:$Z$181,1,FALSE),1)))))))))</f>
        <v>0</v>
      </c>
      <c r="K77" s="26" t="str">
        <f ca="1">OFFSET('2011 BPTs'!$E$11,'Check For Missing Bids'!$C77,'Check For Missing Bids'!$D77)&amp;"-"&amp;OFFSET('2011 BPTs'!$F$11,'Check For Missing Bids'!$C77,'Check For Missing Bids'!$D77)</f>
        <v>-</v>
      </c>
      <c r="L77" s="26">
        <f ca="1">IF(OR(K77=0,K77="-"),0,IFERROR(VLOOKUP(K77,'2013 BPTs'!$L$12:$L$181,1,FALSE),IFERROR(VLOOKUP(K77,'2013 BPTs'!$N$12:$N$181,1,FALSE),IFERROR(VLOOKUP(K77,'2013 BPTs'!$P$12:$P$181,1,FALSE),IFERROR(VLOOKUP(K77,'2013 BPTs'!$R$12:$R$181,1,FALSE),IFERROR(VLOOKUP(K77,'2013 BPTs'!$T$12:$T$181,1,FALSE),IFERROR(VLOOKUP(K77,'2013 BPTs'!$V$12:$V$181,1,FALSE),IFERROR(VLOOKUP(K77,'2013 BPTs'!$X$12:$X$181,1,FALSE),IFERROR(VLOOKUP(K77,'2013 BPTs'!$Z$12:$Z$181,1,FALSE),1)))))))))</f>
        <v>0</v>
      </c>
      <c r="N77" s="26" t="str">
        <f ca="1">OFFSET('2010 BPTs'!$E$11,'Check For Missing Bids'!$C77,'Check For Missing Bids'!$D77)&amp;"-"&amp;OFFSET('2010 BPTs'!$F$11,'Check For Missing Bids'!$C77,'Check For Missing Bids'!$D77)</f>
        <v>-</v>
      </c>
      <c r="O77" s="26">
        <f ca="1">IF(OR(N77=0,N77="-"),0,IFERROR(VLOOKUP(N77,'2012 BPTs'!$L$12:$L$181,1,FALSE),IFERROR(VLOOKUP(N77,'2012 BPTs'!$N$12:$N$181,1,FALSE),IFERROR(VLOOKUP(N77,'2012 BPTs'!$P$12:$P$181,1,FALSE),IFERROR(VLOOKUP(N77,'2012 BPTs'!$R$12:$R$181,1,FALSE),IFERROR(VLOOKUP(N77,'2012 BPTs'!$T$12:$T$181,1,FALSE),IFERROR(VLOOKUP(N77,'2012 BPTs'!$V$12:$V$181,1,FALSE),IFERROR(VLOOKUP(N77,'2012 BPTs'!$X$12:$X$181,1,FALSE),IFERROR(VLOOKUP(N77,'2012 BPTs'!$Z$12:$Z$181,1,FALSE),1)))))))))</f>
        <v>0</v>
      </c>
      <c r="Q77" s="26" t="str">
        <f ca="1">OFFSET('2009 BPTs'!$E$11,'Check For Missing Bids'!$C77,'Check For Missing Bids'!$D77)&amp;"-"&amp;OFFSET('2009 BPTs'!$F$11,'Check For Missing Bids'!$C77,'Check For Missing Bids'!$D77)</f>
        <v>-</v>
      </c>
      <c r="R77" s="26">
        <f ca="1">IF(OR(Q77=0,Q77="-"),0,IFERROR(VLOOKUP(Q77,'2011 BPTs'!$L$12:$L$181,1,FALSE),IFERROR(VLOOKUP(Q77,'2011 BPTs'!$N$12:$N$181,1,FALSE),IFERROR(VLOOKUP(Q77,'2011 BPTs'!$P$12:$P$181,1,FALSE),IFERROR(VLOOKUP(Q77,'2011 BPTs'!$R$12:$R$181,1,FALSE),IFERROR(VLOOKUP(Q77,'2011 BPTs'!$T$12:$T$181,1,FALSE),IFERROR(VLOOKUP(Q77,'2011 BPTs'!$V$12:$V$181,1,FALSE),IFERROR(VLOOKUP(Q77,'2011 BPTs'!$X$12:$X$181,1,FALSE),IFERROR(VLOOKUP(Q77,'2011 BPTs'!$Z$12:$Z$181,1,FALSE),1)))))))))</f>
        <v>0</v>
      </c>
    </row>
    <row r="78" spans="2:18" x14ac:dyDescent="0.2">
      <c r="B78" s="26">
        <f t="shared" si="3"/>
        <v>71</v>
      </c>
      <c r="C78" s="26">
        <f t="shared" si="4"/>
        <v>71</v>
      </c>
      <c r="D78" s="26">
        <f t="shared" si="5"/>
        <v>1</v>
      </c>
      <c r="E78" s="26" t="str">
        <f ca="1">OFFSET('2013 BPTs'!$E$11,'Check For Missing Bids'!$C78,'Check For Missing Bids'!$D78)&amp;"-"&amp;OFFSET('2013 BPTs'!$F$11,'Check For Missing Bids'!$C78,'Check For Missing Bids'!$D78)</f>
        <v>-</v>
      </c>
      <c r="F78" s="26">
        <f ca="1">IF(OR(E78=0,E78="-"),0,IFERROR(VLOOKUP(E78,'2015 BPTs'!$L$12:$L$181,1,FALSE),IFERROR(VLOOKUP(E78,'2015 BPTs'!$N$12:$N$181,1,FALSE),IFERROR(VLOOKUP(E78,'2015 BPTs'!$P$12:$P$181,1,FALSE),IFERROR(VLOOKUP(E78,'2015 BPTs'!$R$12:$R$181,1,FALSE),IFERROR(VLOOKUP(E78,'2015 BPTs'!$T$12:$T$181,1,FALSE),IFERROR(VLOOKUP(E78,'2015 BPTs'!$V$12:$V$181,1,FALSE),IFERROR(VLOOKUP(E78,'2015 BPTs'!$X$12:$X$181,1,FALSE),IFERROR(VLOOKUP(E78,'2015 BPTs'!$Z$12:$Z$181,1,FALSE),1)))))))))</f>
        <v>0</v>
      </c>
      <c r="H78" s="26" t="str">
        <f ca="1">OFFSET('2012 BPTs'!$E$11,'Check For Missing Bids'!$C78,'Check For Missing Bids'!$D78)&amp;"-"&amp;OFFSET('2012 BPTs'!$F$11,'Check For Missing Bids'!$C78,'Check For Missing Bids'!$D78)</f>
        <v>-</v>
      </c>
      <c r="I78" s="26">
        <f ca="1">IF(OR(H78=0,H78="-"),0,IFERROR(VLOOKUP(H78,'2014 BPTs'!$L$12:$L$181,1,FALSE),IFERROR(VLOOKUP(H78,'2014 BPTs'!$N$12:$N$181,1,FALSE),IFERROR(VLOOKUP(H78,'2014 BPTs'!$P$12:$P$181,1,FALSE),IFERROR(VLOOKUP(H78,'2014 BPTs'!$R$12:$R$181,1,FALSE),IFERROR(VLOOKUP(H78,'2014 BPTs'!$T$12:$T$181,1,FALSE),IFERROR(VLOOKUP(H78,'2014 BPTs'!$V$12:$V$181,1,FALSE),IFERROR(VLOOKUP(H78,'2014 BPTs'!$X$12:$X$181,1,FALSE),IFERROR(VLOOKUP(H78,'2014 BPTs'!$Z$12:$Z$181,1,FALSE),1)))))))))</f>
        <v>0</v>
      </c>
      <c r="K78" s="26" t="str">
        <f ca="1">OFFSET('2011 BPTs'!$E$11,'Check For Missing Bids'!$C78,'Check For Missing Bids'!$D78)&amp;"-"&amp;OFFSET('2011 BPTs'!$F$11,'Check For Missing Bids'!$C78,'Check For Missing Bids'!$D78)</f>
        <v>-</v>
      </c>
      <c r="L78" s="26">
        <f ca="1">IF(OR(K78=0,K78="-"),0,IFERROR(VLOOKUP(K78,'2013 BPTs'!$L$12:$L$181,1,FALSE),IFERROR(VLOOKUP(K78,'2013 BPTs'!$N$12:$N$181,1,FALSE),IFERROR(VLOOKUP(K78,'2013 BPTs'!$P$12:$P$181,1,FALSE),IFERROR(VLOOKUP(K78,'2013 BPTs'!$R$12:$R$181,1,FALSE),IFERROR(VLOOKUP(K78,'2013 BPTs'!$T$12:$T$181,1,FALSE),IFERROR(VLOOKUP(K78,'2013 BPTs'!$V$12:$V$181,1,FALSE),IFERROR(VLOOKUP(K78,'2013 BPTs'!$X$12:$X$181,1,FALSE),IFERROR(VLOOKUP(K78,'2013 BPTs'!$Z$12:$Z$181,1,FALSE),1)))))))))</f>
        <v>0</v>
      </c>
      <c r="N78" s="26" t="str">
        <f ca="1">OFFSET('2010 BPTs'!$E$11,'Check For Missing Bids'!$C78,'Check For Missing Bids'!$D78)&amp;"-"&amp;OFFSET('2010 BPTs'!$F$11,'Check For Missing Bids'!$C78,'Check For Missing Bids'!$D78)</f>
        <v>-</v>
      </c>
      <c r="O78" s="26">
        <f ca="1">IF(OR(N78=0,N78="-"),0,IFERROR(VLOOKUP(N78,'2012 BPTs'!$L$12:$L$181,1,FALSE),IFERROR(VLOOKUP(N78,'2012 BPTs'!$N$12:$N$181,1,FALSE),IFERROR(VLOOKUP(N78,'2012 BPTs'!$P$12:$P$181,1,FALSE),IFERROR(VLOOKUP(N78,'2012 BPTs'!$R$12:$R$181,1,FALSE),IFERROR(VLOOKUP(N78,'2012 BPTs'!$T$12:$T$181,1,FALSE),IFERROR(VLOOKUP(N78,'2012 BPTs'!$V$12:$V$181,1,FALSE),IFERROR(VLOOKUP(N78,'2012 BPTs'!$X$12:$X$181,1,FALSE),IFERROR(VLOOKUP(N78,'2012 BPTs'!$Z$12:$Z$181,1,FALSE),1)))))))))</f>
        <v>0</v>
      </c>
      <c r="Q78" s="26" t="str">
        <f ca="1">OFFSET('2009 BPTs'!$E$11,'Check For Missing Bids'!$C78,'Check For Missing Bids'!$D78)&amp;"-"&amp;OFFSET('2009 BPTs'!$F$11,'Check For Missing Bids'!$C78,'Check For Missing Bids'!$D78)</f>
        <v>-</v>
      </c>
      <c r="R78" s="26">
        <f ca="1">IF(OR(Q78=0,Q78="-"),0,IFERROR(VLOOKUP(Q78,'2011 BPTs'!$L$12:$L$181,1,FALSE),IFERROR(VLOOKUP(Q78,'2011 BPTs'!$N$12:$N$181,1,FALSE),IFERROR(VLOOKUP(Q78,'2011 BPTs'!$P$12:$P$181,1,FALSE),IFERROR(VLOOKUP(Q78,'2011 BPTs'!$R$12:$R$181,1,FALSE),IFERROR(VLOOKUP(Q78,'2011 BPTs'!$T$12:$T$181,1,FALSE),IFERROR(VLOOKUP(Q78,'2011 BPTs'!$V$12:$V$181,1,FALSE),IFERROR(VLOOKUP(Q78,'2011 BPTs'!$X$12:$X$181,1,FALSE),IFERROR(VLOOKUP(Q78,'2011 BPTs'!$Z$12:$Z$181,1,FALSE),1)))))))))</f>
        <v>0</v>
      </c>
    </row>
    <row r="79" spans="2:18" x14ac:dyDescent="0.2">
      <c r="B79" s="26">
        <f t="shared" si="3"/>
        <v>72</v>
      </c>
      <c r="C79" s="26">
        <f t="shared" si="4"/>
        <v>72</v>
      </c>
      <c r="D79" s="26">
        <f t="shared" si="5"/>
        <v>1</v>
      </c>
      <c r="E79" s="26" t="str">
        <f ca="1">OFFSET('2013 BPTs'!$E$11,'Check For Missing Bids'!$C79,'Check For Missing Bids'!$D79)&amp;"-"&amp;OFFSET('2013 BPTs'!$F$11,'Check For Missing Bids'!$C79,'Check For Missing Bids'!$D79)</f>
        <v>-</v>
      </c>
      <c r="F79" s="26">
        <f ca="1">IF(OR(E79=0,E79="-"),0,IFERROR(VLOOKUP(E79,'2015 BPTs'!$L$12:$L$181,1,FALSE),IFERROR(VLOOKUP(E79,'2015 BPTs'!$N$12:$N$181,1,FALSE),IFERROR(VLOOKUP(E79,'2015 BPTs'!$P$12:$P$181,1,FALSE),IFERROR(VLOOKUP(E79,'2015 BPTs'!$R$12:$R$181,1,FALSE),IFERROR(VLOOKUP(E79,'2015 BPTs'!$T$12:$T$181,1,FALSE),IFERROR(VLOOKUP(E79,'2015 BPTs'!$V$12:$V$181,1,FALSE),IFERROR(VLOOKUP(E79,'2015 BPTs'!$X$12:$X$181,1,FALSE),IFERROR(VLOOKUP(E79,'2015 BPTs'!$Z$12:$Z$181,1,FALSE),1)))))))))</f>
        <v>0</v>
      </c>
      <c r="H79" s="26" t="str">
        <f ca="1">OFFSET('2012 BPTs'!$E$11,'Check For Missing Bids'!$C79,'Check For Missing Bids'!$D79)&amp;"-"&amp;OFFSET('2012 BPTs'!$F$11,'Check For Missing Bids'!$C79,'Check For Missing Bids'!$D79)</f>
        <v>-</v>
      </c>
      <c r="I79" s="26">
        <f ca="1">IF(OR(H79=0,H79="-"),0,IFERROR(VLOOKUP(H79,'2014 BPTs'!$L$12:$L$181,1,FALSE),IFERROR(VLOOKUP(H79,'2014 BPTs'!$N$12:$N$181,1,FALSE),IFERROR(VLOOKUP(H79,'2014 BPTs'!$P$12:$P$181,1,FALSE),IFERROR(VLOOKUP(H79,'2014 BPTs'!$R$12:$R$181,1,FALSE),IFERROR(VLOOKUP(H79,'2014 BPTs'!$T$12:$T$181,1,FALSE),IFERROR(VLOOKUP(H79,'2014 BPTs'!$V$12:$V$181,1,FALSE),IFERROR(VLOOKUP(H79,'2014 BPTs'!$X$12:$X$181,1,FALSE),IFERROR(VLOOKUP(H79,'2014 BPTs'!$Z$12:$Z$181,1,FALSE),1)))))))))</f>
        <v>0</v>
      </c>
      <c r="K79" s="26" t="str">
        <f ca="1">OFFSET('2011 BPTs'!$E$11,'Check For Missing Bids'!$C79,'Check For Missing Bids'!$D79)&amp;"-"&amp;OFFSET('2011 BPTs'!$F$11,'Check For Missing Bids'!$C79,'Check For Missing Bids'!$D79)</f>
        <v>-</v>
      </c>
      <c r="L79" s="26">
        <f ca="1">IF(OR(K79=0,K79="-"),0,IFERROR(VLOOKUP(K79,'2013 BPTs'!$L$12:$L$181,1,FALSE),IFERROR(VLOOKUP(K79,'2013 BPTs'!$N$12:$N$181,1,FALSE),IFERROR(VLOOKUP(K79,'2013 BPTs'!$P$12:$P$181,1,FALSE),IFERROR(VLOOKUP(K79,'2013 BPTs'!$R$12:$R$181,1,FALSE),IFERROR(VLOOKUP(K79,'2013 BPTs'!$T$12:$T$181,1,FALSE),IFERROR(VLOOKUP(K79,'2013 BPTs'!$V$12:$V$181,1,FALSE),IFERROR(VLOOKUP(K79,'2013 BPTs'!$X$12:$X$181,1,FALSE),IFERROR(VLOOKUP(K79,'2013 BPTs'!$Z$12:$Z$181,1,FALSE),1)))))))))</f>
        <v>0</v>
      </c>
      <c r="N79" s="26" t="str">
        <f ca="1">OFFSET('2010 BPTs'!$E$11,'Check For Missing Bids'!$C79,'Check For Missing Bids'!$D79)&amp;"-"&amp;OFFSET('2010 BPTs'!$F$11,'Check For Missing Bids'!$C79,'Check For Missing Bids'!$D79)</f>
        <v>-</v>
      </c>
      <c r="O79" s="26">
        <f ca="1">IF(OR(N79=0,N79="-"),0,IFERROR(VLOOKUP(N79,'2012 BPTs'!$L$12:$L$181,1,FALSE),IFERROR(VLOOKUP(N79,'2012 BPTs'!$N$12:$N$181,1,FALSE),IFERROR(VLOOKUP(N79,'2012 BPTs'!$P$12:$P$181,1,FALSE),IFERROR(VLOOKUP(N79,'2012 BPTs'!$R$12:$R$181,1,FALSE),IFERROR(VLOOKUP(N79,'2012 BPTs'!$T$12:$T$181,1,FALSE),IFERROR(VLOOKUP(N79,'2012 BPTs'!$V$12:$V$181,1,FALSE),IFERROR(VLOOKUP(N79,'2012 BPTs'!$X$12:$X$181,1,FALSE),IFERROR(VLOOKUP(N79,'2012 BPTs'!$Z$12:$Z$181,1,FALSE),1)))))))))</f>
        <v>0</v>
      </c>
      <c r="Q79" s="26" t="str">
        <f ca="1">OFFSET('2009 BPTs'!$E$11,'Check For Missing Bids'!$C79,'Check For Missing Bids'!$D79)&amp;"-"&amp;OFFSET('2009 BPTs'!$F$11,'Check For Missing Bids'!$C79,'Check For Missing Bids'!$D79)</f>
        <v>-</v>
      </c>
      <c r="R79" s="26">
        <f ca="1">IF(OR(Q79=0,Q79="-"),0,IFERROR(VLOOKUP(Q79,'2011 BPTs'!$L$12:$L$181,1,FALSE),IFERROR(VLOOKUP(Q79,'2011 BPTs'!$N$12:$N$181,1,FALSE),IFERROR(VLOOKUP(Q79,'2011 BPTs'!$P$12:$P$181,1,FALSE),IFERROR(VLOOKUP(Q79,'2011 BPTs'!$R$12:$R$181,1,FALSE),IFERROR(VLOOKUP(Q79,'2011 BPTs'!$T$12:$T$181,1,FALSE),IFERROR(VLOOKUP(Q79,'2011 BPTs'!$V$12:$V$181,1,FALSE),IFERROR(VLOOKUP(Q79,'2011 BPTs'!$X$12:$X$181,1,FALSE),IFERROR(VLOOKUP(Q79,'2011 BPTs'!$Z$12:$Z$181,1,FALSE),1)))))))))</f>
        <v>0</v>
      </c>
    </row>
    <row r="80" spans="2:18" x14ac:dyDescent="0.2">
      <c r="B80" s="26">
        <f t="shared" si="3"/>
        <v>73</v>
      </c>
      <c r="C80" s="26">
        <f t="shared" si="4"/>
        <v>73</v>
      </c>
      <c r="D80" s="26">
        <f t="shared" si="5"/>
        <v>1</v>
      </c>
      <c r="E80" s="26" t="str">
        <f ca="1">OFFSET('2013 BPTs'!$E$11,'Check For Missing Bids'!$C80,'Check For Missing Bids'!$D80)&amp;"-"&amp;OFFSET('2013 BPTs'!$F$11,'Check For Missing Bids'!$C80,'Check For Missing Bids'!$D80)</f>
        <v>-</v>
      </c>
      <c r="F80" s="26">
        <f ca="1">IF(OR(E80=0,E80="-"),0,IFERROR(VLOOKUP(E80,'2015 BPTs'!$L$12:$L$181,1,FALSE),IFERROR(VLOOKUP(E80,'2015 BPTs'!$N$12:$N$181,1,FALSE),IFERROR(VLOOKUP(E80,'2015 BPTs'!$P$12:$P$181,1,FALSE),IFERROR(VLOOKUP(E80,'2015 BPTs'!$R$12:$R$181,1,FALSE),IFERROR(VLOOKUP(E80,'2015 BPTs'!$T$12:$T$181,1,FALSE),IFERROR(VLOOKUP(E80,'2015 BPTs'!$V$12:$V$181,1,FALSE),IFERROR(VLOOKUP(E80,'2015 BPTs'!$X$12:$X$181,1,FALSE),IFERROR(VLOOKUP(E80,'2015 BPTs'!$Z$12:$Z$181,1,FALSE),1)))))))))</f>
        <v>0</v>
      </c>
      <c r="H80" s="26" t="str">
        <f ca="1">OFFSET('2012 BPTs'!$E$11,'Check For Missing Bids'!$C80,'Check For Missing Bids'!$D80)&amp;"-"&amp;OFFSET('2012 BPTs'!$F$11,'Check For Missing Bids'!$C80,'Check For Missing Bids'!$D80)</f>
        <v>-</v>
      </c>
      <c r="I80" s="26">
        <f ca="1">IF(OR(H80=0,H80="-"),0,IFERROR(VLOOKUP(H80,'2014 BPTs'!$L$12:$L$181,1,FALSE),IFERROR(VLOOKUP(H80,'2014 BPTs'!$N$12:$N$181,1,FALSE),IFERROR(VLOOKUP(H80,'2014 BPTs'!$P$12:$P$181,1,FALSE),IFERROR(VLOOKUP(H80,'2014 BPTs'!$R$12:$R$181,1,FALSE),IFERROR(VLOOKUP(H80,'2014 BPTs'!$T$12:$T$181,1,FALSE),IFERROR(VLOOKUP(H80,'2014 BPTs'!$V$12:$V$181,1,FALSE),IFERROR(VLOOKUP(H80,'2014 BPTs'!$X$12:$X$181,1,FALSE),IFERROR(VLOOKUP(H80,'2014 BPTs'!$Z$12:$Z$181,1,FALSE),1)))))))))</f>
        <v>0</v>
      </c>
      <c r="K80" s="26" t="str">
        <f ca="1">OFFSET('2011 BPTs'!$E$11,'Check For Missing Bids'!$C80,'Check For Missing Bids'!$D80)&amp;"-"&amp;OFFSET('2011 BPTs'!$F$11,'Check For Missing Bids'!$C80,'Check For Missing Bids'!$D80)</f>
        <v>-</v>
      </c>
      <c r="L80" s="26">
        <f ca="1">IF(OR(K80=0,K80="-"),0,IFERROR(VLOOKUP(K80,'2013 BPTs'!$L$12:$L$181,1,FALSE),IFERROR(VLOOKUP(K80,'2013 BPTs'!$N$12:$N$181,1,FALSE),IFERROR(VLOOKUP(K80,'2013 BPTs'!$P$12:$P$181,1,FALSE),IFERROR(VLOOKUP(K80,'2013 BPTs'!$R$12:$R$181,1,FALSE),IFERROR(VLOOKUP(K80,'2013 BPTs'!$T$12:$T$181,1,FALSE),IFERROR(VLOOKUP(K80,'2013 BPTs'!$V$12:$V$181,1,FALSE),IFERROR(VLOOKUP(K80,'2013 BPTs'!$X$12:$X$181,1,FALSE),IFERROR(VLOOKUP(K80,'2013 BPTs'!$Z$12:$Z$181,1,FALSE),1)))))))))</f>
        <v>0</v>
      </c>
      <c r="N80" s="26" t="str">
        <f ca="1">OFFSET('2010 BPTs'!$E$11,'Check For Missing Bids'!$C80,'Check For Missing Bids'!$D80)&amp;"-"&amp;OFFSET('2010 BPTs'!$F$11,'Check For Missing Bids'!$C80,'Check For Missing Bids'!$D80)</f>
        <v>-</v>
      </c>
      <c r="O80" s="26">
        <f ca="1">IF(OR(N80=0,N80="-"),0,IFERROR(VLOOKUP(N80,'2012 BPTs'!$L$12:$L$181,1,FALSE),IFERROR(VLOOKUP(N80,'2012 BPTs'!$N$12:$N$181,1,FALSE),IFERROR(VLOOKUP(N80,'2012 BPTs'!$P$12:$P$181,1,FALSE),IFERROR(VLOOKUP(N80,'2012 BPTs'!$R$12:$R$181,1,FALSE),IFERROR(VLOOKUP(N80,'2012 BPTs'!$T$12:$T$181,1,FALSE),IFERROR(VLOOKUP(N80,'2012 BPTs'!$V$12:$V$181,1,FALSE),IFERROR(VLOOKUP(N80,'2012 BPTs'!$X$12:$X$181,1,FALSE),IFERROR(VLOOKUP(N80,'2012 BPTs'!$Z$12:$Z$181,1,FALSE),1)))))))))</f>
        <v>0</v>
      </c>
      <c r="Q80" s="26" t="str">
        <f ca="1">OFFSET('2009 BPTs'!$E$11,'Check For Missing Bids'!$C80,'Check For Missing Bids'!$D80)&amp;"-"&amp;OFFSET('2009 BPTs'!$F$11,'Check For Missing Bids'!$C80,'Check For Missing Bids'!$D80)</f>
        <v>-</v>
      </c>
      <c r="R80" s="26">
        <f ca="1">IF(OR(Q80=0,Q80="-"),0,IFERROR(VLOOKUP(Q80,'2011 BPTs'!$L$12:$L$181,1,FALSE),IFERROR(VLOOKUP(Q80,'2011 BPTs'!$N$12:$N$181,1,FALSE),IFERROR(VLOOKUP(Q80,'2011 BPTs'!$P$12:$P$181,1,FALSE),IFERROR(VLOOKUP(Q80,'2011 BPTs'!$R$12:$R$181,1,FALSE),IFERROR(VLOOKUP(Q80,'2011 BPTs'!$T$12:$T$181,1,FALSE),IFERROR(VLOOKUP(Q80,'2011 BPTs'!$V$12:$V$181,1,FALSE),IFERROR(VLOOKUP(Q80,'2011 BPTs'!$X$12:$X$181,1,FALSE),IFERROR(VLOOKUP(Q80,'2011 BPTs'!$Z$12:$Z$181,1,FALSE),1)))))))))</f>
        <v>0</v>
      </c>
    </row>
    <row r="81" spans="2:18" x14ac:dyDescent="0.2">
      <c r="B81" s="26">
        <f t="shared" si="3"/>
        <v>74</v>
      </c>
      <c r="C81" s="26">
        <f t="shared" si="4"/>
        <v>74</v>
      </c>
      <c r="D81" s="26">
        <f t="shared" si="5"/>
        <v>1</v>
      </c>
      <c r="E81" s="26" t="str">
        <f ca="1">OFFSET('2013 BPTs'!$E$11,'Check For Missing Bids'!$C81,'Check For Missing Bids'!$D81)&amp;"-"&amp;OFFSET('2013 BPTs'!$F$11,'Check For Missing Bids'!$C81,'Check For Missing Bids'!$D81)</f>
        <v>-</v>
      </c>
      <c r="F81" s="26">
        <f ca="1">IF(OR(E81=0,E81="-"),0,IFERROR(VLOOKUP(E81,'2015 BPTs'!$L$12:$L$181,1,FALSE),IFERROR(VLOOKUP(E81,'2015 BPTs'!$N$12:$N$181,1,FALSE),IFERROR(VLOOKUP(E81,'2015 BPTs'!$P$12:$P$181,1,FALSE),IFERROR(VLOOKUP(E81,'2015 BPTs'!$R$12:$R$181,1,FALSE),IFERROR(VLOOKUP(E81,'2015 BPTs'!$T$12:$T$181,1,FALSE),IFERROR(VLOOKUP(E81,'2015 BPTs'!$V$12:$V$181,1,FALSE),IFERROR(VLOOKUP(E81,'2015 BPTs'!$X$12:$X$181,1,FALSE),IFERROR(VLOOKUP(E81,'2015 BPTs'!$Z$12:$Z$181,1,FALSE),1)))))))))</f>
        <v>0</v>
      </c>
      <c r="H81" s="26" t="str">
        <f ca="1">OFFSET('2012 BPTs'!$E$11,'Check For Missing Bids'!$C81,'Check For Missing Bids'!$D81)&amp;"-"&amp;OFFSET('2012 BPTs'!$F$11,'Check For Missing Bids'!$C81,'Check For Missing Bids'!$D81)</f>
        <v>-</v>
      </c>
      <c r="I81" s="26">
        <f ca="1">IF(OR(H81=0,H81="-"),0,IFERROR(VLOOKUP(H81,'2014 BPTs'!$L$12:$L$181,1,FALSE),IFERROR(VLOOKUP(H81,'2014 BPTs'!$N$12:$N$181,1,FALSE),IFERROR(VLOOKUP(H81,'2014 BPTs'!$P$12:$P$181,1,FALSE),IFERROR(VLOOKUP(H81,'2014 BPTs'!$R$12:$R$181,1,FALSE),IFERROR(VLOOKUP(H81,'2014 BPTs'!$T$12:$T$181,1,FALSE),IFERROR(VLOOKUP(H81,'2014 BPTs'!$V$12:$V$181,1,FALSE),IFERROR(VLOOKUP(H81,'2014 BPTs'!$X$12:$X$181,1,FALSE),IFERROR(VLOOKUP(H81,'2014 BPTs'!$Z$12:$Z$181,1,FALSE),1)))))))))</f>
        <v>0</v>
      </c>
      <c r="K81" s="26" t="str">
        <f ca="1">OFFSET('2011 BPTs'!$E$11,'Check For Missing Bids'!$C81,'Check For Missing Bids'!$D81)&amp;"-"&amp;OFFSET('2011 BPTs'!$F$11,'Check For Missing Bids'!$C81,'Check For Missing Bids'!$D81)</f>
        <v>-</v>
      </c>
      <c r="L81" s="26">
        <f ca="1">IF(OR(K81=0,K81="-"),0,IFERROR(VLOOKUP(K81,'2013 BPTs'!$L$12:$L$181,1,FALSE),IFERROR(VLOOKUP(K81,'2013 BPTs'!$N$12:$N$181,1,FALSE),IFERROR(VLOOKUP(K81,'2013 BPTs'!$P$12:$P$181,1,FALSE),IFERROR(VLOOKUP(K81,'2013 BPTs'!$R$12:$R$181,1,FALSE),IFERROR(VLOOKUP(K81,'2013 BPTs'!$T$12:$T$181,1,FALSE),IFERROR(VLOOKUP(K81,'2013 BPTs'!$V$12:$V$181,1,FALSE),IFERROR(VLOOKUP(K81,'2013 BPTs'!$X$12:$X$181,1,FALSE),IFERROR(VLOOKUP(K81,'2013 BPTs'!$Z$12:$Z$181,1,FALSE),1)))))))))</f>
        <v>0</v>
      </c>
      <c r="N81" s="26" t="str">
        <f ca="1">OFFSET('2010 BPTs'!$E$11,'Check For Missing Bids'!$C81,'Check For Missing Bids'!$D81)&amp;"-"&amp;OFFSET('2010 BPTs'!$F$11,'Check For Missing Bids'!$C81,'Check For Missing Bids'!$D81)</f>
        <v>-</v>
      </c>
      <c r="O81" s="26">
        <f ca="1">IF(OR(N81=0,N81="-"),0,IFERROR(VLOOKUP(N81,'2012 BPTs'!$L$12:$L$181,1,FALSE),IFERROR(VLOOKUP(N81,'2012 BPTs'!$N$12:$N$181,1,FALSE),IFERROR(VLOOKUP(N81,'2012 BPTs'!$P$12:$P$181,1,FALSE),IFERROR(VLOOKUP(N81,'2012 BPTs'!$R$12:$R$181,1,FALSE),IFERROR(VLOOKUP(N81,'2012 BPTs'!$T$12:$T$181,1,FALSE),IFERROR(VLOOKUP(N81,'2012 BPTs'!$V$12:$V$181,1,FALSE),IFERROR(VLOOKUP(N81,'2012 BPTs'!$X$12:$X$181,1,FALSE),IFERROR(VLOOKUP(N81,'2012 BPTs'!$Z$12:$Z$181,1,FALSE),1)))))))))</f>
        <v>0</v>
      </c>
      <c r="Q81" s="26" t="str">
        <f ca="1">OFFSET('2009 BPTs'!$E$11,'Check For Missing Bids'!$C81,'Check For Missing Bids'!$D81)&amp;"-"&amp;OFFSET('2009 BPTs'!$F$11,'Check For Missing Bids'!$C81,'Check For Missing Bids'!$D81)</f>
        <v>-</v>
      </c>
      <c r="R81" s="26">
        <f ca="1">IF(OR(Q81=0,Q81="-"),0,IFERROR(VLOOKUP(Q81,'2011 BPTs'!$L$12:$L$181,1,FALSE),IFERROR(VLOOKUP(Q81,'2011 BPTs'!$N$12:$N$181,1,FALSE),IFERROR(VLOOKUP(Q81,'2011 BPTs'!$P$12:$P$181,1,FALSE),IFERROR(VLOOKUP(Q81,'2011 BPTs'!$R$12:$R$181,1,FALSE),IFERROR(VLOOKUP(Q81,'2011 BPTs'!$T$12:$T$181,1,FALSE),IFERROR(VLOOKUP(Q81,'2011 BPTs'!$V$12:$V$181,1,FALSE),IFERROR(VLOOKUP(Q81,'2011 BPTs'!$X$12:$X$181,1,FALSE),IFERROR(VLOOKUP(Q81,'2011 BPTs'!$Z$12:$Z$181,1,FALSE),1)))))))))</f>
        <v>0</v>
      </c>
    </row>
    <row r="82" spans="2:18" x14ac:dyDescent="0.2">
      <c r="B82" s="26">
        <f t="shared" si="3"/>
        <v>75</v>
      </c>
      <c r="C82" s="26">
        <f t="shared" si="4"/>
        <v>75</v>
      </c>
      <c r="D82" s="26">
        <f t="shared" si="5"/>
        <v>1</v>
      </c>
      <c r="E82" s="26" t="str">
        <f ca="1">OFFSET('2013 BPTs'!$E$11,'Check For Missing Bids'!$C82,'Check For Missing Bids'!$D82)&amp;"-"&amp;OFFSET('2013 BPTs'!$F$11,'Check For Missing Bids'!$C82,'Check For Missing Bids'!$D82)</f>
        <v>-</v>
      </c>
      <c r="F82" s="26">
        <f ca="1">IF(OR(E82=0,E82="-"),0,IFERROR(VLOOKUP(E82,'2015 BPTs'!$L$12:$L$181,1,FALSE),IFERROR(VLOOKUP(E82,'2015 BPTs'!$N$12:$N$181,1,FALSE),IFERROR(VLOOKUP(E82,'2015 BPTs'!$P$12:$P$181,1,FALSE),IFERROR(VLOOKUP(E82,'2015 BPTs'!$R$12:$R$181,1,FALSE),IFERROR(VLOOKUP(E82,'2015 BPTs'!$T$12:$T$181,1,FALSE),IFERROR(VLOOKUP(E82,'2015 BPTs'!$V$12:$V$181,1,FALSE),IFERROR(VLOOKUP(E82,'2015 BPTs'!$X$12:$X$181,1,FALSE),IFERROR(VLOOKUP(E82,'2015 BPTs'!$Z$12:$Z$181,1,FALSE),1)))))))))</f>
        <v>0</v>
      </c>
      <c r="H82" s="26" t="str">
        <f ca="1">OFFSET('2012 BPTs'!$E$11,'Check For Missing Bids'!$C82,'Check For Missing Bids'!$D82)&amp;"-"&amp;OFFSET('2012 BPTs'!$F$11,'Check For Missing Bids'!$C82,'Check For Missing Bids'!$D82)</f>
        <v>-</v>
      </c>
      <c r="I82" s="26">
        <f ca="1">IF(OR(H82=0,H82="-"),0,IFERROR(VLOOKUP(H82,'2014 BPTs'!$L$12:$L$181,1,FALSE),IFERROR(VLOOKUP(H82,'2014 BPTs'!$N$12:$N$181,1,FALSE),IFERROR(VLOOKUP(H82,'2014 BPTs'!$P$12:$P$181,1,FALSE),IFERROR(VLOOKUP(H82,'2014 BPTs'!$R$12:$R$181,1,FALSE),IFERROR(VLOOKUP(H82,'2014 BPTs'!$T$12:$T$181,1,FALSE),IFERROR(VLOOKUP(H82,'2014 BPTs'!$V$12:$V$181,1,FALSE),IFERROR(VLOOKUP(H82,'2014 BPTs'!$X$12:$X$181,1,FALSE),IFERROR(VLOOKUP(H82,'2014 BPTs'!$Z$12:$Z$181,1,FALSE),1)))))))))</f>
        <v>0</v>
      </c>
      <c r="K82" s="26" t="str">
        <f ca="1">OFFSET('2011 BPTs'!$E$11,'Check For Missing Bids'!$C82,'Check For Missing Bids'!$D82)&amp;"-"&amp;OFFSET('2011 BPTs'!$F$11,'Check For Missing Bids'!$C82,'Check For Missing Bids'!$D82)</f>
        <v>-</v>
      </c>
      <c r="L82" s="26">
        <f ca="1">IF(OR(K82=0,K82="-"),0,IFERROR(VLOOKUP(K82,'2013 BPTs'!$L$12:$L$181,1,FALSE),IFERROR(VLOOKUP(K82,'2013 BPTs'!$N$12:$N$181,1,FALSE),IFERROR(VLOOKUP(K82,'2013 BPTs'!$P$12:$P$181,1,FALSE),IFERROR(VLOOKUP(K82,'2013 BPTs'!$R$12:$R$181,1,FALSE),IFERROR(VLOOKUP(K82,'2013 BPTs'!$T$12:$T$181,1,FALSE),IFERROR(VLOOKUP(K82,'2013 BPTs'!$V$12:$V$181,1,FALSE),IFERROR(VLOOKUP(K82,'2013 BPTs'!$X$12:$X$181,1,FALSE),IFERROR(VLOOKUP(K82,'2013 BPTs'!$Z$12:$Z$181,1,FALSE),1)))))))))</f>
        <v>0</v>
      </c>
      <c r="N82" s="26" t="str">
        <f ca="1">OFFSET('2010 BPTs'!$E$11,'Check For Missing Bids'!$C82,'Check For Missing Bids'!$D82)&amp;"-"&amp;OFFSET('2010 BPTs'!$F$11,'Check For Missing Bids'!$C82,'Check For Missing Bids'!$D82)</f>
        <v>-</v>
      </c>
      <c r="O82" s="26">
        <f ca="1">IF(OR(N82=0,N82="-"),0,IFERROR(VLOOKUP(N82,'2012 BPTs'!$L$12:$L$181,1,FALSE),IFERROR(VLOOKUP(N82,'2012 BPTs'!$N$12:$N$181,1,FALSE),IFERROR(VLOOKUP(N82,'2012 BPTs'!$P$12:$P$181,1,FALSE),IFERROR(VLOOKUP(N82,'2012 BPTs'!$R$12:$R$181,1,FALSE),IFERROR(VLOOKUP(N82,'2012 BPTs'!$T$12:$T$181,1,FALSE),IFERROR(VLOOKUP(N82,'2012 BPTs'!$V$12:$V$181,1,FALSE),IFERROR(VLOOKUP(N82,'2012 BPTs'!$X$12:$X$181,1,FALSE),IFERROR(VLOOKUP(N82,'2012 BPTs'!$Z$12:$Z$181,1,FALSE),1)))))))))</f>
        <v>0</v>
      </c>
      <c r="Q82" s="26" t="str">
        <f ca="1">OFFSET('2009 BPTs'!$E$11,'Check For Missing Bids'!$C82,'Check For Missing Bids'!$D82)&amp;"-"&amp;OFFSET('2009 BPTs'!$F$11,'Check For Missing Bids'!$C82,'Check For Missing Bids'!$D82)</f>
        <v>-</v>
      </c>
      <c r="R82" s="26">
        <f ca="1">IF(OR(Q82=0,Q82="-"),0,IFERROR(VLOOKUP(Q82,'2011 BPTs'!$L$12:$L$181,1,FALSE),IFERROR(VLOOKUP(Q82,'2011 BPTs'!$N$12:$N$181,1,FALSE),IFERROR(VLOOKUP(Q82,'2011 BPTs'!$P$12:$P$181,1,FALSE),IFERROR(VLOOKUP(Q82,'2011 BPTs'!$R$12:$R$181,1,FALSE),IFERROR(VLOOKUP(Q82,'2011 BPTs'!$T$12:$T$181,1,FALSE),IFERROR(VLOOKUP(Q82,'2011 BPTs'!$V$12:$V$181,1,FALSE),IFERROR(VLOOKUP(Q82,'2011 BPTs'!$X$12:$X$181,1,FALSE),IFERROR(VLOOKUP(Q82,'2011 BPTs'!$Z$12:$Z$181,1,FALSE),1)))))))))</f>
        <v>0</v>
      </c>
    </row>
    <row r="83" spans="2:18" x14ac:dyDescent="0.2">
      <c r="B83" s="26">
        <f t="shared" si="3"/>
        <v>76</v>
      </c>
      <c r="C83" s="26">
        <f t="shared" si="4"/>
        <v>76</v>
      </c>
      <c r="D83" s="26">
        <f t="shared" si="5"/>
        <v>1</v>
      </c>
      <c r="E83" s="26" t="str">
        <f ca="1">OFFSET('2013 BPTs'!$E$11,'Check For Missing Bids'!$C83,'Check For Missing Bids'!$D83)&amp;"-"&amp;OFFSET('2013 BPTs'!$F$11,'Check For Missing Bids'!$C83,'Check For Missing Bids'!$D83)</f>
        <v>-</v>
      </c>
      <c r="F83" s="26">
        <f ca="1">IF(OR(E83=0,E83="-"),0,IFERROR(VLOOKUP(E83,'2015 BPTs'!$L$12:$L$181,1,FALSE),IFERROR(VLOOKUP(E83,'2015 BPTs'!$N$12:$N$181,1,FALSE),IFERROR(VLOOKUP(E83,'2015 BPTs'!$P$12:$P$181,1,FALSE),IFERROR(VLOOKUP(E83,'2015 BPTs'!$R$12:$R$181,1,FALSE),IFERROR(VLOOKUP(E83,'2015 BPTs'!$T$12:$T$181,1,FALSE),IFERROR(VLOOKUP(E83,'2015 BPTs'!$V$12:$V$181,1,FALSE),IFERROR(VLOOKUP(E83,'2015 BPTs'!$X$12:$X$181,1,FALSE),IFERROR(VLOOKUP(E83,'2015 BPTs'!$Z$12:$Z$181,1,FALSE),1)))))))))</f>
        <v>0</v>
      </c>
      <c r="H83" s="26" t="str">
        <f ca="1">OFFSET('2012 BPTs'!$E$11,'Check For Missing Bids'!$C83,'Check For Missing Bids'!$D83)&amp;"-"&amp;OFFSET('2012 BPTs'!$F$11,'Check For Missing Bids'!$C83,'Check For Missing Bids'!$D83)</f>
        <v>-</v>
      </c>
      <c r="I83" s="26">
        <f ca="1">IF(OR(H83=0,H83="-"),0,IFERROR(VLOOKUP(H83,'2014 BPTs'!$L$12:$L$181,1,FALSE),IFERROR(VLOOKUP(H83,'2014 BPTs'!$N$12:$N$181,1,FALSE),IFERROR(VLOOKUP(H83,'2014 BPTs'!$P$12:$P$181,1,FALSE),IFERROR(VLOOKUP(H83,'2014 BPTs'!$R$12:$R$181,1,FALSE),IFERROR(VLOOKUP(H83,'2014 BPTs'!$T$12:$T$181,1,FALSE),IFERROR(VLOOKUP(H83,'2014 BPTs'!$V$12:$V$181,1,FALSE),IFERROR(VLOOKUP(H83,'2014 BPTs'!$X$12:$X$181,1,FALSE),IFERROR(VLOOKUP(H83,'2014 BPTs'!$Z$12:$Z$181,1,FALSE),1)))))))))</f>
        <v>0</v>
      </c>
      <c r="K83" s="26" t="str">
        <f ca="1">OFFSET('2011 BPTs'!$E$11,'Check For Missing Bids'!$C83,'Check For Missing Bids'!$D83)&amp;"-"&amp;OFFSET('2011 BPTs'!$F$11,'Check For Missing Bids'!$C83,'Check For Missing Bids'!$D83)</f>
        <v>-</v>
      </c>
      <c r="L83" s="26">
        <f ca="1">IF(OR(K83=0,K83="-"),0,IFERROR(VLOOKUP(K83,'2013 BPTs'!$L$12:$L$181,1,FALSE),IFERROR(VLOOKUP(K83,'2013 BPTs'!$N$12:$N$181,1,FALSE),IFERROR(VLOOKUP(K83,'2013 BPTs'!$P$12:$P$181,1,FALSE),IFERROR(VLOOKUP(K83,'2013 BPTs'!$R$12:$R$181,1,FALSE),IFERROR(VLOOKUP(K83,'2013 BPTs'!$T$12:$T$181,1,FALSE),IFERROR(VLOOKUP(K83,'2013 BPTs'!$V$12:$V$181,1,FALSE),IFERROR(VLOOKUP(K83,'2013 BPTs'!$X$12:$X$181,1,FALSE),IFERROR(VLOOKUP(K83,'2013 BPTs'!$Z$12:$Z$181,1,FALSE),1)))))))))</f>
        <v>0</v>
      </c>
      <c r="N83" s="26" t="str">
        <f ca="1">OFFSET('2010 BPTs'!$E$11,'Check For Missing Bids'!$C83,'Check For Missing Bids'!$D83)&amp;"-"&amp;OFFSET('2010 BPTs'!$F$11,'Check For Missing Bids'!$C83,'Check For Missing Bids'!$D83)</f>
        <v>-</v>
      </c>
      <c r="O83" s="26">
        <f ca="1">IF(OR(N83=0,N83="-"),0,IFERROR(VLOOKUP(N83,'2012 BPTs'!$L$12:$L$181,1,FALSE),IFERROR(VLOOKUP(N83,'2012 BPTs'!$N$12:$N$181,1,FALSE),IFERROR(VLOOKUP(N83,'2012 BPTs'!$P$12:$P$181,1,FALSE),IFERROR(VLOOKUP(N83,'2012 BPTs'!$R$12:$R$181,1,FALSE),IFERROR(VLOOKUP(N83,'2012 BPTs'!$T$12:$T$181,1,FALSE),IFERROR(VLOOKUP(N83,'2012 BPTs'!$V$12:$V$181,1,FALSE),IFERROR(VLOOKUP(N83,'2012 BPTs'!$X$12:$X$181,1,FALSE),IFERROR(VLOOKUP(N83,'2012 BPTs'!$Z$12:$Z$181,1,FALSE),1)))))))))</f>
        <v>0</v>
      </c>
      <c r="Q83" s="26" t="str">
        <f ca="1">OFFSET('2009 BPTs'!$E$11,'Check For Missing Bids'!$C83,'Check For Missing Bids'!$D83)&amp;"-"&amp;OFFSET('2009 BPTs'!$F$11,'Check For Missing Bids'!$C83,'Check For Missing Bids'!$D83)</f>
        <v>-</v>
      </c>
      <c r="R83" s="26">
        <f ca="1">IF(OR(Q83=0,Q83="-"),0,IFERROR(VLOOKUP(Q83,'2011 BPTs'!$L$12:$L$181,1,FALSE),IFERROR(VLOOKUP(Q83,'2011 BPTs'!$N$12:$N$181,1,FALSE),IFERROR(VLOOKUP(Q83,'2011 BPTs'!$P$12:$P$181,1,FALSE),IFERROR(VLOOKUP(Q83,'2011 BPTs'!$R$12:$R$181,1,FALSE),IFERROR(VLOOKUP(Q83,'2011 BPTs'!$T$12:$T$181,1,FALSE),IFERROR(VLOOKUP(Q83,'2011 BPTs'!$V$12:$V$181,1,FALSE),IFERROR(VLOOKUP(Q83,'2011 BPTs'!$X$12:$X$181,1,FALSE),IFERROR(VLOOKUP(Q83,'2011 BPTs'!$Z$12:$Z$181,1,FALSE),1)))))))))</f>
        <v>0</v>
      </c>
    </row>
    <row r="84" spans="2:18" x14ac:dyDescent="0.2">
      <c r="B84" s="26">
        <f t="shared" si="3"/>
        <v>77</v>
      </c>
      <c r="C84" s="26">
        <f t="shared" si="4"/>
        <v>77</v>
      </c>
      <c r="D84" s="26">
        <f t="shared" si="5"/>
        <v>1</v>
      </c>
      <c r="E84" s="26" t="str">
        <f ca="1">OFFSET('2013 BPTs'!$E$11,'Check For Missing Bids'!$C84,'Check For Missing Bids'!$D84)&amp;"-"&amp;OFFSET('2013 BPTs'!$F$11,'Check For Missing Bids'!$C84,'Check For Missing Bids'!$D84)</f>
        <v>-</v>
      </c>
      <c r="F84" s="26">
        <f ca="1">IF(OR(E84=0,E84="-"),0,IFERROR(VLOOKUP(E84,'2015 BPTs'!$L$12:$L$181,1,FALSE),IFERROR(VLOOKUP(E84,'2015 BPTs'!$N$12:$N$181,1,FALSE),IFERROR(VLOOKUP(E84,'2015 BPTs'!$P$12:$P$181,1,FALSE),IFERROR(VLOOKUP(E84,'2015 BPTs'!$R$12:$R$181,1,FALSE),IFERROR(VLOOKUP(E84,'2015 BPTs'!$T$12:$T$181,1,FALSE),IFERROR(VLOOKUP(E84,'2015 BPTs'!$V$12:$V$181,1,FALSE),IFERROR(VLOOKUP(E84,'2015 BPTs'!$X$12:$X$181,1,FALSE),IFERROR(VLOOKUP(E84,'2015 BPTs'!$Z$12:$Z$181,1,FALSE),1)))))))))</f>
        <v>0</v>
      </c>
      <c r="H84" s="26" t="str">
        <f ca="1">OFFSET('2012 BPTs'!$E$11,'Check For Missing Bids'!$C84,'Check For Missing Bids'!$D84)&amp;"-"&amp;OFFSET('2012 BPTs'!$F$11,'Check For Missing Bids'!$C84,'Check For Missing Bids'!$D84)</f>
        <v>-</v>
      </c>
      <c r="I84" s="26">
        <f ca="1">IF(OR(H84=0,H84="-"),0,IFERROR(VLOOKUP(H84,'2014 BPTs'!$L$12:$L$181,1,FALSE),IFERROR(VLOOKUP(H84,'2014 BPTs'!$N$12:$N$181,1,FALSE),IFERROR(VLOOKUP(H84,'2014 BPTs'!$P$12:$P$181,1,FALSE),IFERROR(VLOOKUP(H84,'2014 BPTs'!$R$12:$R$181,1,FALSE),IFERROR(VLOOKUP(H84,'2014 BPTs'!$T$12:$T$181,1,FALSE),IFERROR(VLOOKUP(H84,'2014 BPTs'!$V$12:$V$181,1,FALSE),IFERROR(VLOOKUP(H84,'2014 BPTs'!$X$12:$X$181,1,FALSE),IFERROR(VLOOKUP(H84,'2014 BPTs'!$Z$12:$Z$181,1,FALSE),1)))))))))</f>
        <v>0</v>
      </c>
      <c r="K84" s="26" t="str">
        <f ca="1">OFFSET('2011 BPTs'!$E$11,'Check For Missing Bids'!$C84,'Check For Missing Bids'!$D84)&amp;"-"&amp;OFFSET('2011 BPTs'!$F$11,'Check For Missing Bids'!$C84,'Check For Missing Bids'!$D84)</f>
        <v>-</v>
      </c>
      <c r="L84" s="26">
        <f ca="1">IF(OR(K84=0,K84="-"),0,IFERROR(VLOOKUP(K84,'2013 BPTs'!$L$12:$L$181,1,FALSE),IFERROR(VLOOKUP(K84,'2013 BPTs'!$N$12:$N$181,1,FALSE),IFERROR(VLOOKUP(K84,'2013 BPTs'!$P$12:$P$181,1,FALSE),IFERROR(VLOOKUP(K84,'2013 BPTs'!$R$12:$R$181,1,FALSE),IFERROR(VLOOKUP(K84,'2013 BPTs'!$T$12:$T$181,1,FALSE),IFERROR(VLOOKUP(K84,'2013 BPTs'!$V$12:$V$181,1,FALSE),IFERROR(VLOOKUP(K84,'2013 BPTs'!$X$12:$X$181,1,FALSE),IFERROR(VLOOKUP(K84,'2013 BPTs'!$Z$12:$Z$181,1,FALSE),1)))))))))</f>
        <v>0</v>
      </c>
      <c r="N84" s="26" t="str">
        <f ca="1">OFFSET('2010 BPTs'!$E$11,'Check For Missing Bids'!$C84,'Check For Missing Bids'!$D84)&amp;"-"&amp;OFFSET('2010 BPTs'!$F$11,'Check For Missing Bids'!$C84,'Check For Missing Bids'!$D84)</f>
        <v>-</v>
      </c>
      <c r="O84" s="26">
        <f ca="1">IF(OR(N84=0,N84="-"),0,IFERROR(VLOOKUP(N84,'2012 BPTs'!$L$12:$L$181,1,FALSE),IFERROR(VLOOKUP(N84,'2012 BPTs'!$N$12:$N$181,1,FALSE),IFERROR(VLOOKUP(N84,'2012 BPTs'!$P$12:$P$181,1,FALSE),IFERROR(VLOOKUP(N84,'2012 BPTs'!$R$12:$R$181,1,FALSE),IFERROR(VLOOKUP(N84,'2012 BPTs'!$T$12:$T$181,1,FALSE),IFERROR(VLOOKUP(N84,'2012 BPTs'!$V$12:$V$181,1,FALSE),IFERROR(VLOOKUP(N84,'2012 BPTs'!$X$12:$X$181,1,FALSE),IFERROR(VLOOKUP(N84,'2012 BPTs'!$Z$12:$Z$181,1,FALSE),1)))))))))</f>
        <v>0</v>
      </c>
      <c r="Q84" s="26" t="str">
        <f ca="1">OFFSET('2009 BPTs'!$E$11,'Check For Missing Bids'!$C84,'Check For Missing Bids'!$D84)&amp;"-"&amp;OFFSET('2009 BPTs'!$F$11,'Check For Missing Bids'!$C84,'Check For Missing Bids'!$D84)</f>
        <v>-</v>
      </c>
      <c r="R84" s="26">
        <f ca="1">IF(OR(Q84=0,Q84="-"),0,IFERROR(VLOOKUP(Q84,'2011 BPTs'!$L$12:$L$181,1,FALSE),IFERROR(VLOOKUP(Q84,'2011 BPTs'!$N$12:$N$181,1,FALSE),IFERROR(VLOOKUP(Q84,'2011 BPTs'!$P$12:$P$181,1,FALSE),IFERROR(VLOOKUP(Q84,'2011 BPTs'!$R$12:$R$181,1,FALSE),IFERROR(VLOOKUP(Q84,'2011 BPTs'!$T$12:$T$181,1,FALSE),IFERROR(VLOOKUP(Q84,'2011 BPTs'!$V$12:$V$181,1,FALSE),IFERROR(VLOOKUP(Q84,'2011 BPTs'!$X$12:$X$181,1,FALSE),IFERROR(VLOOKUP(Q84,'2011 BPTs'!$Z$12:$Z$181,1,FALSE),1)))))))))</f>
        <v>0</v>
      </c>
    </row>
    <row r="85" spans="2:18" x14ac:dyDescent="0.2">
      <c r="B85" s="26">
        <f t="shared" si="3"/>
        <v>78</v>
      </c>
      <c r="C85" s="26">
        <f t="shared" si="4"/>
        <v>78</v>
      </c>
      <c r="D85" s="26">
        <f t="shared" si="5"/>
        <v>1</v>
      </c>
      <c r="E85" s="26" t="str">
        <f ca="1">OFFSET('2013 BPTs'!$E$11,'Check For Missing Bids'!$C85,'Check For Missing Bids'!$D85)&amp;"-"&amp;OFFSET('2013 BPTs'!$F$11,'Check For Missing Bids'!$C85,'Check For Missing Bids'!$D85)</f>
        <v>-</v>
      </c>
      <c r="F85" s="26">
        <f ca="1">IF(OR(E85=0,E85="-"),0,IFERROR(VLOOKUP(E85,'2015 BPTs'!$L$12:$L$181,1,FALSE),IFERROR(VLOOKUP(E85,'2015 BPTs'!$N$12:$N$181,1,FALSE),IFERROR(VLOOKUP(E85,'2015 BPTs'!$P$12:$P$181,1,FALSE),IFERROR(VLOOKUP(E85,'2015 BPTs'!$R$12:$R$181,1,FALSE),IFERROR(VLOOKUP(E85,'2015 BPTs'!$T$12:$T$181,1,FALSE),IFERROR(VLOOKUP(E85,'2015 BPTs'!$V$12:$V$181,1,FALSE),IFERROR(VLOOKUP(E85,'2015 BPTs'!$X$12:$X$181,1,FALSE),IFERROR(VLOOKUP(E85,'2015 BPTs'!$Z$12:$Z$181,1,FALSE),1)))))))))</f>
        <v>0</v>
      </c>
      <c r="H85" s="26" t="str">
        <f ca="1">OFFSET('2012 BPTs'!$E$11,'Check For Missing Bids'!$C85,'Check For Missing Bids'!$D85)&amp;"-"&amp;OFFSET('2012 BPTs'!$F$11,'Check For Missing Bids'!$C85,'Check For Missing Bids'!$D85)</f>
        <v>-</v>
      </c>
      <c r="I85" s="26">
        <f ca="1">IF(OR(H85=0,H85="-"),0,IFERROR(VLOOKUP(H85,'2014 BPTs'!$L$12:$L$181,1,FALSE),IFERROR(VLOOKUP(H85,'2014 BPTs'!$N$12:$N$181,1,FALSE),IFERROR(VLOOKUP(H85,'2014 BPTs'!$P$12:$P$181,1,FALSE),IFERROR(VLOOKUP(H85,'2014 BPTs'!$R$12:$R$181,1,FALSE),IFERROR(VLOOKUP(H85,'2014 BPTs'!$T$12:$T$181,1,FALSE),IFERROR(VLOOKUP(H85,'2014 BPTs'!$V$12:$V$181,1,FALSE),IFERROR(VLOOKUP(H85,'2014 BPTs'!$X$12:$X$181,1,FALSE),IFERROR(VLOOKUP(H85,'2014 BPTs'!$Z$12:$Z$181,1,FALSE),1)))))))))</f>
        <v>0</v>
      </c>
      <c r="K85" s="26" t="str">
        <f ca="1">OFFSET('2011 BPTs'!$E$11,'Check For Missing Bids'!$C85,'Check For Missing Bids'!$D85)&amp;"-"&amp;OFFSET('2011 BPTs'!$F$11,'Check For Missing Bids'!$C85,'Check For Missing Bids'!$D85)</f>
        <v>-</v>
      </c>
      <c r="L85" s="26">
        <f ca="1">IF(OR(K85=0,K85="-"),0,IFERROR(VLOOKUP(K85,'2013 BPTs'!$L$12:$L$181,1,FALSE),IFERROR(VLOOKUP(K85,'2013 BPTs'!$N$12:$N$181,1,FALSE),IFERROR(VLOOKUP(K85,'2013 BPTs'!$P$12:$P$181,1,FALSE),IFERROR(VLOOKUP(K85,'2013 BPTs'!$R$12:$R$181,1,FALSE),IFERROR(VLOOKUP(K85,'2013 BPTs'!$T$12:$T$181,1,FALSE),IFERROR(VLOOKUP(K85,'2013 BPTs'!$V$12:$V$181,1,FALSE),IFERROR(VLOOKUP(K85,'2013 BPTs'!$X$12:$X$181,1,FALSE),IFERROR(VLOOKUP(K85,'2013 BPTs'!$Z$12:$Z$181,1,FALSE),1)))))))))</f>
        <v>0</v>
      </c>
      <c r="N85" s="26" t="str">
        <f ca="1">OFFSET('2010 BPTs'!$E$11,'Check For Missing Bids'!$C85,'Check For Missing Bids'!$D85)&amp;"-"&amp;OFFSET('2010 BPTs'!$F$11,'Check For Missing Bids'!$C85,'Check For Missing Bids'!$D85)</f>
        <v>-</v>
      </c>
      <c r="O85" s="26">
        <f ca="1">IF(OR(N85=0,N85="-"),0,IFERROR(VLOOKUP(N85,'2012 BPTs'!$L$12:$L$181,1,FALSE),IFERROR(VLOOKUP(N85,'2012 BPTs'!$N$12:$N$181,1,FALSE),IFERROR(VLOOKUP(N85,'2012 BPTs'!$P$12:$P$181,1,FALSE),IFERROR(VLOOKUP(N85,'2012 BPTs'!$R$12:$R$181,1,FALSE),IFERROR(VLOOKUP(N85,'2012 BPTs'!$T$12:$T$181,1,FALSE),IFERROR(VLOOKUP(N85,'2012 BPTs'!$V$12:$V$181,1,FALSE),IFERROR(VLOOKUP(N85,'2012 BPTs'!$X$12:$X$181,1,FALSE),IFERROR(VLOOKUP(N85,'2012 BPTs'!$Z$12:$Z$181,1,FALSE),1)))))))))</f>
        <v>0</v>
      </c>
      <c r="Q85" s="26" t="str">
        <f ca="1">OFFSET('2009 BPTs'!$E$11,'Check For Missing Bids'!$C85,'Check For Missing Bids'!$D85)&amp;"-"&amp;OFFSET('2009 BPTs'!$F$11,'Check For Missing Bids'!$C85,'Check For Missing Bids'!$D85)</f>
        <v>-</v>
      </c>
      <c r="R85" s="26">
        <f ca="1">IF(OR(Q85=0,Q85="-"),0,IFERROR(VLOOKUP(Q85,'2011 BPTs'!$L$12:$L$181,1,FALSE),IFERROR(VLOOKUP(Q85,'2011 BPTs'!$N$12:$N$181,1,FALSE),IFERROR(VLOOKUP(Q85,'2011 BPTs'!$P$12:$P$181,1,FALSE),IFERROR(VLOOKUP(Q85,'2011 BPTs'!$R$12:$R$181,1,FALSE),IFERROR(VLOOKUP(Q85,'2011 BPTs'!$T$12:$T$181,1,FALSE),IFERROR(VLOOKUP(Q85,'2011 BPTs'!$V$12:$V$181,1,FALSE),IFERROR(VLOOKUP(Q85,'2011 BPTs'!$X$12:$X$181,1,FALSE),IFERROR(VLOOKUP(Q85,'2011 BPTs'!$Z$12:$Z$181,1,FALSE),1)))))))))</f>
        <v>0</v>
      </c>
    </row>
    <row r="86" spans="2:18" x14ac:dyDescent="0.2">
      <c r="B86" s="26">
        <f t="shared" si="3"/>
        <v>79</v>
      </c>
      <c r="C86" s="26">
        <f t="shared" si="4"/>
        <v>79</v>
      </c>
      <c r="D86" s="26">
        <f t="shared" si="5"/>
        <v>1</v>
      </c>
      <c r="E86" s="26" t="str">
        <f ca="1">OFFSET('2013 BPTs'!$E$11,'Check For Missing Bids'!$C86,'Check For Missing Bids'!$D86)&amp;"-"&amp;OFFSET('2013 BPTs'!$F$11,'Check For Missing Bids'!$C86,'Check For Missing Bids'!$D86)</f>
        <v>-</v>
      </c>
      <c r="F86" s="26">
        <f ca="1">IF(OR(E86=0,E86="-"),0,IFERROR(VLOOKUP(E86,'2015 BPTs'!$L$12:$L$181,1,FALSE),IFERROR(VLOOKUP(E86,'2015 BPTs'!$N$12:$N$181,1,FALSE),IFERROR(VLOOKUP(E86,'2015 BPTs'!$P$12:$P$181,1,FALSE),IFERROR(VLOOKUP(E86,'2015 BPTs'!$R$12:$R$181,1,FALSE),IFERROR(VLOOKUP(E86,'2015 BPTs'!$T$12:$T$181,1,FALSE),IFERROR(VLOOKUP(E86,'2015 BPTs'!$V$12:$V$181,1,FALSE),IFERROR(VLOOKUP(E86,'2015 BPTs'!$X$12:$X$181,1,FALSE),IFERROR(VLOOKUP(E86,'2015 BPTs'!$Z$12:$Z$181,1,FALSE),1)))))))))</f>
        <v>0</v>
      </c>
      <c r="H86" s="26" t="str">
        <f ca="1">OFFSET('2012 BPTs'!$E$11,'Check For Missing Bids'!$C86,'Check For Missing Bids'!$D86)&amp;"-"&amp;OFFSET('2012 BPTs'!$F$11,'Check For Missing Bids'!$C86,'Check For Missing Bids'!$D86)</f>
        <v>-</v>
      </c>
      <c r="I86" s="26">
        <f ca="1">IF(OR(H86=0,H86="-"),0,IFERROR(VLOOKUP(H86,'2014 BPTs'!$L$12:$L$181,1,FALSE),IFERROR(VLOOKUP(H86,'2014 BPTs'!$N$12:$N$181,1,FALSE),IFERROR(VLOOKUP(H86,'2014 BPTs'!$P$12:$P$181,1,FALSE),IFERROR(VLOOKUP(H86,'2014 BPTs'!$R$12:$R$181,1,FALSE),IFERROR(VLOOKUP(H86,'2014 BPTs'!$T$12:$T$181,1,FALSE),IFERROR(VLOOKUP(H86,'2014 BPTs'!$V$12:$V$181,1,FALSE),IFERROR(VLOOKUP(H86,'2014 BPTs'!$X$12:$X$181,1,FALSE),IFERROR(VLOOKUP(H86,'2014 BPTs'!$Z$12:$Z$181,1,FALSE),1)))))))))</f>
        <v>0</v>
      </c>
      <c r="K86" s="26" t="str">
        <f ca="1">OFFSET('2011 BPTs'!$E$11,'Check For Missing Bids'!$C86,'Check For Missing Bids'!$D86)&amp;"-"&amp;OFFSET('2011 BPTs'!$F$11,'Check For Missing Bids'!$C86,'Check For Missing Bids'!$D86)</f>
        <v>-</v>
      </c>
      <c r="L86" s="26">
        <f ca="1">IF(OR(K86=0,K86="-"),0,IFERROR(VLOOKUP(K86,'2013 BPTs'!$L$12:$L$181,1,FALSE),IFERROR(VLOOKUP(K86,'2013 BPTs'!$N$12:$N$181,1,FALSE),IFERROR(VLOOKUP(K86,'2013 BPTs'!$P$12:$P$181,1,FALSE),IFERROR(VLOOKUP(K86,'2013 BPTs'!$R$12:$R$181,1,FALSE),IFERROR(VLOOKUP(K86,'2013 BPTs'!$T$12:$T$181,1,FALSE),IFERROR(VLOOKUP(K86,'2013 BPTs'!$V$12:$V$181,1,FALSE),IFERROR(VLOOKUP(K86,'2013 BPTs'!$X$12:$X$181,1,FALSE),IFERROR(VLOOKUP(K86,'2013 BPTs'!$Z$12:$Z$181,1,FALSE),1)))))))))</f>
        <v>0</v>
      </c>
      <c r="N86" s="26" t="str">
        <f ca="1">OFFSET('2010 BPTs'!$E$11,'Check For Missing Bids'!$C86,'Check For Missing Bids'!$D86)&amp;"-"&amp;OFFSET('2010 BPTs'!$F$11,'Check For Missing Bids'!$C86,'Check For Missing Bids'!$D86)</f>
        <v>-</v>
      </c>
      <c r="O86" s="26">
        <f ca="1">IF(OR(N86=0,N86="-"),0,IFERROR(VLOOKUP(N86,'2012 BPTs'!$L$12:$L$181,1,FALSE),IFERROR(VLOOKUP(N86,'2012 BPTs'!$N$12:$N$181,1,FALSE),IFERROR(VLOOKUP(N86,'2012 BPTs'!$P$12:$P$181,1,FALSE),IFERROR(VLOOKUP(N86,'2012 BPTs'!$R$12:$R$181,1,FALSE),IFERROR(VLOOKUP(N86,'2012 BPTs'!$T$12:$T$181,1,FALSE),IFERROR(VLOOKUP(N86,'2012 BPTs'!$V$12:$V$181,1,FALSE),IFERROR(VLOOKUP(N86,'2012 BPTs'!$X$12:$X$181,1,FALSE),IFERROR(VLOOKUP(N86,'2012 BPTs'!$Z$12:$Z$181,1,FALSE),1)))))))))</f>
        <v>0</v>
      </c>
      <c r="Q86" s="26" t="str">
        <f ca="1">OFFSET('2009 BPTs'!$E$11,'Check For Missing Bids'!$C86,'Check For Missing Bids'!$D86)&amp;"-"&amp;OFFSET('2009 BPTs'!$F$11,'Check For Missing Bids'!$C86,'Check For Missing Bids'!$D86)</f>
        <v>-</v>
      </c>
      <c r="R86" s="26">
        <f ca="1">IF(OR(Q86=0,Q86="-"),0,IFERROR(VLOOKUP(Q86,'2011 BPTs'!$L$12:$L$181,1,FALSE),IFERROR(VLOOKUP(Q86,'2011 BPTs'!$N$12:$N$181,1,FALSE),IFERROR(VLOOKUP(Q86,'2011 BPTs'!$P$12:$P$181,1,FALSE),IFERROR(VLOOKUP(Q86,'2011 BPTs'!$R$12:$R$181,1,FALSE),IFERROR(VLOOKUP(Q86,'2011 BPTs'!$T$12:$T$181,1,FALSE),IFERROR(VLOOKUP(Q86,'2011 BPTs'!$V$12:$V$181,1,FALSE),IFERROR(VLOOKUP(Q86,'2011 BPTs'!$X$12:$X$181,1,FALSE),IFERROR(VLOOKUP(Q86,'2011 BPTs'!$Z$12:$Z$181,1,FALSE),1)))))))))</f>
        <v>0</v>
      </c>
    </row>
    <row r="87" spans="2:18" x14ac:dyDescent="0.2">
      <c r="B87" s="26">
        <f t="shared" si="3"/>
        <v>80</v>
      </c>
      <c r="C87" s="26">
        <f t="shared" si="4"/>
        <v>80</v>
      </c>
      <c r="D87" s="26">
        <f t="shared" si="5"/>
        <v>1</v>
      </c>
      <c r="E87" s="26" t="str">
        <f ca="1">OFFSET('2013 BPTs'!$E$11,'Check For Missing Bids'!$C87,'Check For Missing Bids'!$D87)&amp;"-"&amp;OFFSET('2013 BPTs'!$F$11,'Check For Missing Bids'!$C87,'Check For Missing Bids'!$D87)</f>
        <v>-</v>
      </c>
      <c r="F87" s="26">
        <f ca="1">IF(OR(E87=0,E87="-"),0,IFERROR(VLOOKUP(E87,'2015 BPTs'!$L$12:$L$181,1,FALSE),IFERROR(VLOOKUP(E87,'2015 BPTs'!$N$12:$N$181,1,FALSE),IFERROR(VLOOKUP(E87,'2015 BPTs'!$P$12:$P$181,1,FALSE),IFERROR(VLOOKUP(E87,'2015 BPTs'!$R$12:$R$181,1,FALSE),IFERROR(VLOOKUP(E87,'2015 BPTs'!$T$12:$T$181,1,FALSE),IFERROR(VLOOKUP(E87,'2015 BPTs'!$V$12:$V$181,1,FALSE),IFERROR(VLOOKUP(E87,'2015 BPTs'!$X$12:$X$181,1,FALSE),IFERROR(VLOOKUP(E87,'2015 BPTs'!$Z$12:$Z$181,1,FALSE),1)))))))))</f>
        <v>0</v>
      </c>
      <c r="H87" s="26" t="str">
        <f ca="1">OFFSET('2012 BPTs'!$E$11,'Check For Missing Bids'!$C87,'Check For Missing Bids'!$D87)&amp;"-"&amp;OFFSET('2012 BPTs'!$F$11,'Check For Missing Bids'!$C87,'Check For Missing Bids'!$D87)</f>
        <v>-</v>
      </c>
      <c r="I87" s="26">
        <f ca="1">IF(OR(H87=0,H87="-"),0,IFERROR(VLOOKUP(H87,'2014 BPTs'!$L$12:$L$181,1,FALSE),IFERROR(VLOOKUP(H87,'2014 BPTs'!$N$12:$N$181,1,FALSE),IFERROR(VLOOKUP(H87,'2014 BPTs'!$P$12:$P$181,1,FALSE),IFERROR(VLOOKUP(H87,'2014 BPTs'!$R$12:$R$181,1,FALSE),IFERROR(VLOOKUP(H87,'2014 BPTs'!$T$12:$T$181,1,FALSE),IFERROR(VLOOKUP(H87,'2014 BPTs'!$V$12:$V$181,1,FALSE),IFERROR(VLOOKUP(H87,'2014 BPTs'!$X$12:$X$181,1,FALSE),IFERROR(VLOOKUP(H87,'2014 BPTs'!$Z$12:$Z$181,1,FALSE),1)))))))))</f>
        <v>0</v>
      </c>
      <c r="K87" s="26" t="str">
        <f ca="1">OFFSET('2011 BPTs'!$E$11,'Check For Missing Bids'!$C87,'Check For Missing Bids'!$D87)&amp;"-"&amp;OFFSET('2011 BPTs'!$F$11,'Check For Missing Bids'!$C87,'Check For Missing Bids'!$D87)</f>
        <v>-</v>
      </c>
      <c r="L87" s="26">
        <f ca="1">IF(OR(K87=0,K87="-"),0,IFERROR(VLOOKUP(K87,'2013 BPTs'!$L$12:$L$181,1,FALSE),IFERROR(VLOOKUP(K87,'2013 BPTs'!$N$12:$N$181,1,FALSE),IFERROR(VLOOKUP(K87,'2013 BPTs'!$P$12:$P$181,1,FALSE),IFERROR(VLOOKUP(K87,'2013 BPTs'!$R$12:$R$181,1,FALSE),IFERROR(VLOOKUP(K87,'2013 BPTs'!$T$12:$T$181,1,FALSE),IFERROR(VLOOKUP(K87,'2013 BPTs'!$V$12:$V$181,1,FALSE),IFERROR(VLOOKUP(K87,'2013 BPTs'!$X$12:$X$181,1,FALSE),IFERROR(VLOOKUP(K87,'2013 BPTs'!$Z$12:$Z$181,1,FALSE),1)))))))))</f>
        <v>0</v>
      </c>
      <c r="N87" s="26" t="str">
        <f ca="1">OFFSET('2010 BPTs'!$E$11,'Check For Missing Bids'!$C87,'Check For Missing Bids'!$D87)&amp;"-"&amp;OFFSET('2010 BPTs'!$F$11,'Check For Missing Bids'!$C87,'Check For Missing Bids'!$D87)</f>
        <v>-</v>
      </c>
      <c r="O87" s="26">
        <f ca="1">IF(OR(N87=0,N87="-"),0,IFERROR(VLOOKUP(N87,'2012 BPTs'!$L$12:$L$181,1,FALSE),IFERROR(VLOOKUP(N87,'2012 BPTs'!$N$12:$N$181,1,FALSE),IFERROR(VLOOKUP(N87,'2012 BPTs'!$P$12:$P$181,1,FALSE),IFERROR(VLOOKUP(N87,'2012 BPTs'!$R$12:$R$181,1,FALSE),IFERROR(VLOOKUP(N87,'2012 BPTs'!$T$12:$T$181,1,FALSE),IFERROR(VLOOKUP(N87,'2012 BPTs'!$V$12:$V$181,1,FALSE),IFERROR(VLOOKUP(N87,'2012 BPTs'!$X$12:$X$181,1,FALSE),IFERROR(VLOOKUP(N87,'2012 BPTs'!$Z$12:$Z$181,1,FALSE),1)))))))))</f>
        <v>0</v>
      </c>
      <c r="Q87" s="26" t="str">
        <f ca="1">OFFSET('2009 BPTs'!$E$11,'Check For Missing Bids'!$C87,'Check For Missing Bids'!$D87)&amp;"-"&amp;OFFSET('2009 BPTs'!$F$11,'Check For Missing Bids'!$C87,'Check For Missing Bids'!$D87)</f>
        <v>-</v>
      </c>
      <c r="R87" s="26">
        <f ca="1">IF(OR(Q87=0,Q87="-"),0,IFERROR(VLOOKUP(Q87,'2011 BPTs'!$L$12:$L$181,1,FALSE),IFERROR(VLOOKUP(Q87,'2011 BPTs'!$N$12:$N$181,1,FALSE),IFERROR(VLOOKUP(Q87,'2011 BPTs'!$P$12:$P$181,1,FALSE),IFERROR(VLOOKUP(Q87,'2011 BPTs'!$R$12:$R$181,1,FALSE),IFERROR(VLOOKUP(Q87,'2011 BPTs'!$T$12:$T$181,1,FALSE),IFERROR(VLOOKUP(Q87,'2011 BPTs'!$V$12:$V$181,1,FALSE),IFERROR(VLOOKUP(Q87,'2011 BPTs'!$X$12:$X$181,1,FALSE),IFERROR(VLOOKUP(Q87,'2011 BPTs'!$Z$12:$Z$181,1,FALSE),1)))))))))</f>
        <v>0</v>
      </c>
    </row>
    <row r="88" spans="2:18" x14ac:dyDescent="0.2">
      <c r="B88" s="26">
        <f t="shared" si="3"/>
        <v>81</v>
      </c>
      <c r="C88" s="26">
        <f t="shared" si="4"/>
        <v>81</v>
      </c>
      <c r="D88" s="26">
        <f t="shared" si="5"/>
        <v>1</v>
      </c>
      <c r="E88" s="26" t="str">
        <f ca="1">OFFSET('2013 BPTs'!$E$11,'Check For Missing Bids'!$C88,'Check For Missing Bids'!$D88)&amp;"-"&amp;OFFSET('2013 BPTs'!$F$11,'Check For Missing Bids'!$C88,'Check For Missing Bids'!$D88)</f>
        <v>-</v>
      </c>
      <c r="F88" s="26">
        <f ca="1">IF(OR(E88=0,E88="-"),0,IFERROR(VLOOKUP(E88,'2015 BPTs'!$L$12:$L$181,1,FALSE),IFERROR(VLOOKUP(E88,'2015 BPTs'!$N$12:$N$181,1,FALSE),IFERROR(VLOOKUP(E88,'2015 BPTs'!$P$12:$P$181,1,FALSE),IFERROR(VLOOKUP(E88,'2015 BPTs'!$R$12:$R$181,1,FALSE),IFERROR(VLOOKUP(E88,'2015 BPTs'!$T$12:$T$181,1,FALSE),IFERROR(VLOOKUP(E88,'2015 BPTs'!$V$12:$V$181,1,FALSE),IFERROR(VLOOKUP(E88,'2015 BPTs'!$X$12:$X$181,1,FALSE),IFERROR(VLOOKUP(E88,'2015 BPTs'!$Z$12:$Z$181,1,FALSE),1)))))))))</f>
        <v>0</v>
      </c>
      <c r="H88" s="26" t="str">
        <f ca="1">OFFSET('2012 BPTs'!$E$11,'Check For Missing Bids'!$C88,'Check For Missing Bids'!$D88)&amp;"-"&amp;OFFSET('2012 BPTs'!$F$11,'Check For Missing Bids'!$C88,'Check For Missing Bids'!$D88)</f>
        <v>-</v>
      </c>
      <c r="I88" s="26">
        <f ca="1">IF(OR(H88=0,H88="-"),0,IFERROR(VLOOKUP(H88,'2014 BPTs'!$L$12:$L$181,1,FALSE),IFERROR(VLOOKUP(H88,'2014 BPTs'!$N$12:$N$181,1,FALSE),IFERROR(VLOOKUP(H88,'2014 BPTs'!$P$12:$P$181,1,FALSE),IFERROR(VLOOKUP(H88,'2014 BPTs'!$R$12:$R$181,1,FALSE),IFERROR(VLOOKUP(H88,'2014 BPTs'!$T$12:$T$181,1,FALSE),IFERROR(VLOOKUP(H88,'2014 BPTs'!$V$12:$V$181,1,FALSE),IFERROR(VLOOKUP(H88,'2014 BPTs'!$X$12:$X$181,1,FALSE),IFERROR(VLOOKUP(H88,'2014 BPTs'!$Z$12:$Z$181,1,FALSE),1)))))))))</f>
        <v>0</v>
      </c>
      <c r="K88" s="26" t="str">
        <f ca="1">OFFSET('2011 BPTs'!$E$11,'Check For Missing Bids'!$C88,'Check For Missing Bids'!$D88)&amp;"-"&amp;OFFSET('2011 BPTs'!$F$11,'Check For Missing Bids'!$C88,'Check For Missing Bids'!$D88)</f>
        <v>-</v>
      </c>
      <c r="L88" s="26">
        <f ca="1">IF(OR(K88=0,K88="-"),0,IFERROR(VLOOKUP(K88,'2013 BPTs'!$L$12:$L$181,1,FALSE),IFERROR(VLOOKUP(K88,'2013 BPTs'!$N$12:$N$181,1,FALSE),IFERROR(VLOOKUP(K88,'2013 BPTs'!$P$12:$P$181,1,FALSE),IFERROR(VLOOKUP(K88,'2013 BPTs'!$R$12:$R$181,1,FALSE),IFERROR(VLOOKUP(K88,'2013 BPTs'!$T$12:$T$181,1,FALSE),IFERROR(VLOOKUP(K88,'2013 BPTs'!$V$12:$V$181,1,FALSE),IFERROR(VLOOKUP(K88,'2013 BPTs'!$X$12:$X$181,1,FALSE),IFERROR(VLOOKUP(K88,'2013 BPTs'!$Z$12:$Z$181,1,FALSE),1)))))))))</f>
        <v>0</v>
      </c>
      <c r="N88" s="26" t="str">
        <f ca="1">OFFSET('2010 BPTs'!$E$11,'Check For Missing Bids'!$C88,'Check For Missing Bids'!$D88)&amp;"-"&amp;OFFSET('2010 BPTs'!$F$11,'Check For Missing Bids'!$C88,'Check For Missing Bids'!$D88)</f>
        <v>-</v>
      </c>
      <c r="O88" s="26">
        <f ca="1">IF(OR(N88=0,N88="-"),0,IFERROR(VLOOKUP(N88,'2012 BPTs'!$L$12:$L$181,1,FALSE),IFERROR(VLOOKUP(N88,'2012 BPTs'!$N$12:$N$181,1,FALSE),IFERROR(VLOOKUP(N88,'2012 BPTs'!$P$12:$P$181,1,FALSE),IFERROR(VLOOKUP(N88,'2012 BPTs'!$R$12:$R$181,1,FALSE),IFERROR(VLOOKUP(N88,'2012 BPTs'!$T$12:$T$181,1,FALSE),IFERROR(VLOOKUP(N88,'2012 BPTs'!$V$12:$V$181,1,FALSE),IFERROR(VLOOKUP(N88,'2012 BPTs'!$X$12:$X$181,1,FALSE),IFERROR(VLOOKUP(N88,'2012 BPTs'!$Z$12:$Z$181,1,FALSE),1)))))))))</f>
        <v>0</v>
      </c>
      <c r="Q88" s="26" t="str">
        <f ca="1">OFFSET('2009 BPTs'!$E$11,'Check For Missing Bids'!$C88,'Check For Missing Bids'!$D88)&amp;"-"&amp;OFFSET('2009 BPTs'!$F$11,'Check For Missing Bids'!$C88,'Check For Missing Bids'!$D88)</f>
        <v>-</v>
      </c>
      <c r="R88" s="26">
        <f ca="1">IF(OR(Q88=0,Q88="-"),0,IFERROR(VLOOKUP(Q88,'2011 BPTs'!$L$12:$L$181,1,FALSE),IFERROR(VLOOKUP(Q88,'2011 BPTs'!$N$12:$N$181,1,FALSE),IFERROR(VLOOKUP(Q88,'2011 BPTs'!$P$12:$P$181,1,FALSE),IFERROR(VLOOKUP(Q88,'2011 BPTs'!$R$12:$R$181,1,FALSE),IFERROR(VLOOKUP(Q88,'2011 BPTs'!$T$12:$T$181,1,FALSE),IFERROR(VLOOKUP(Q88,'2011 BPTs'!$V$12:$V$181,1,FALSE),IFERROR(VLOOKUP(Q88,'2011 BPTs'!$X$12:$X$181,1,FALSE),IFERROR(VLOOKUP(Q88,'2011 BPTs'!$Z$12:$Z$181,1,FALSE),1)))))))))</f>
        <v>0</v>
      </c>
    </row>
    <row r="89" spans="2:18" x14ac:dyDescent="0.2">
      <c r="B89" s="26">
        <f t="shared" si="3"/>
        <v>82</v>
      </c>
      <c r="C89" s="26">
        <f t="shared" si="4"/>
        <v>82</v>
      </c>
      <c r="D89" s="26">
        <f t="shared" si="5"/>
        <v>1</v>
      </c>
      <c r="E89" s="26" t="str">
        <f ca="1">OFFSET('2013 BPTs'!$E$11,'Check For Missing Bids'!$C89,'Check For Missing Bids'!$D89)&amp;"-"&amp;OFFSET('2013 BPTs'!$F$11,'Check For Missing Bids'!$C89,'Check For Missing Bids'!$D89)</f>
        <v>-</v>
      </c>
      <c r="F89" s="26">
        <f ca="1">IF(OR(E89=0,E89="-"),0,IFERROR(VLOOKUP(E89,'2015 BPTs'!$L$12:$L$181,1,FALSE),IFERROR(VLOOKUP(E89,'2015 BPTs'!$N$12:$N$181,1,FALSE),IFERROR(VLOOKUP(E89,'2015 BPTs'!$P$12:$P$181,1,FALSE),IFERROR(VLOOKUP(E89,'2015 BPTs'!$R$12:$R$181,1,FALSE),IFERROR(VLOOKUP(E89,'2015 BPTs'!$T$12:$T$181,1,FALSE),IFERROR(VLOOKUP(E89,'2015 BPTs'!$V$12:$V$181,1,FALSE),IFERROR(VLOOKUP(E89,'2015 BPTs'!$X$12:$X$181,1,FALSE),IFERROR(VLOOKUP(E89,'2015 BPTs'!$Z$12:$Z$181,1,FALSE),1)))))))))</f>
        <v>0</v>
      </c>
      <c r="H89" s="26" t="str">
        <f ca="1">OFFSET('2012 BPTs'!$E$11,'Check For Missing Bids'!$C89,'Check For Missing Bids'!$D89)&amp;"-"&amp;OFFSET('2012 BPTs'!$F$11,'Check For Missing Bids'!$C89,'Check For Missing Bids'!$D89)</f>
        <v>-</v>
      </c>
      <c r="I89" s="26">
        <f ca="1">IF(OR(H89=0,H89="-"),0,IFERROR(VLOOKUP(H89,'2014 BPTs'!$L$12:$L$181,1,FALSE),IFERROR(VLOOKUP(H89,'2014 BPTs'!$N$12:$N$181,1,FALSE),IFERROR(VLOOKUP(H89,'2014 BPTs'!$P$12:$P$181,1,FALSE),IFERROR(VLOOKUP(H89,'2014 BPTs'!$R$12:$R$181,1,FALSE),IFERROR(VLOOKUP(H89,'2014 BPTs'!$T$12:$T$181,1,FALSE),IFERROR(VLOOKUP(H89,'2014 BPTs'!$V$12:$V$181,1,FALSE),IFERROR(VLOOKUP(H89,'2014 BPTs'!$X$12:$X$181,1,FALSE),IFERROR(VLOOKUP(H89,'2014 BPTs'!$Z$12:$Z$181,1,FALSE),1)))))))))</f>
        <v>0</v>
      </c>
      <c r="K89" s="26" t="str">
        <f ca="1">OFFSET('2011 BPTs'!$E$11,'Check For Missing Bids'!$C89,'Check For Missing Bids'!$D89)&amp;"-"&amp;OFFSET('2011 BPTs'!$F$11,'Check For Missing Bids'!$C89,'Check For Missing Bids'!$D89)</f>
        <v>-</v>
      </c>
      <c r="L89" s="26">
        <f ca="1">IF(OR(K89=0,K89="-"),0,IFERROR(VLOOKUP(K89,'2013 BPTs'!$L$12:$L$181,1,FALSE),IFERROR(VLOOKUP(K89,'2013 BPTs'!$N$12:$N$181,1,FALSE),IFERROR(VLOOKUP(K89,'2013 BPTs'!$P$12:$P$181,1,FALSE),IFERROR(VLOOKUP(K89,'2013 BPTs'!$R$12:$R$181,1,FALSE),IFERROR(VLOOKUP(K89,'2013 BPTs'!$T$12:$T$181,1,FALSE),IFERROR(VLOOKUP(K89,'2013 BPTs'!$V$12:$V$181,1,FALSE),IFERROR(VLOOKUP(K89,'2013 BPTs'!$X$12:$X$181,1,FALSE),IFERROR(VLOOKUP(K89,'2013 BPTs'!$Z$12:$Z$181,1,FALSE),1)))))))))</f>
        <v>0</v>
      </c>
      <c r="N89" s="26" t="str">
        <f ca="1">OFFSET('2010 BPTs'!$E$11,'Check For Missing Bids'!$C89,'Check For Missing Bids'!$D89)&amp;"-"&amp;OFFSET('2010 BPTs'!$F$11,'Check For Missing Bids'!$C89,'Check For Missing Bids'!$D89)</f>
        <v>-</v>
      </c>
      <c r="O89" s="26">
        <f ca="1">IF(OR(N89=0,N89="-"),0,IFERROR(VLOOKUP(N89,'2012 BPTs'!$L$12:$L$181,1,FALSE),IFERROR(VLOOKUP(N89,'2012 BPTs'!$N$12:$N$181,1,FALSE),IFERROR(VLOOKUP(N89,'2012 BPTs'!$P$12:$P$181,1,FALSE),IFERROR(VLOOKUP(N89,'2012 BPTs'!$R$12:$R$181,1,FALSE),IFERROR(VLOOKUP(N89,'2012 BPTs'!$T$12:$T$181,1,FALSE),IFERROR(VLOOKUP(N89,'2012 BPTs'!$V$12:$V$181,1,FALSE),IFERROR(VLOOKUP(N89,'2012 BPTs'!$X$12:$X$181,1,FALSE),IFERROR(VLOOKUP(N89,'2012 BPTs'!$Z$12:$Z$181,1,FALSE),1)))))))))</f>
        <v>0</v>
      </c>
      <c r="Q89" s="26" t="str">
        <f ca="1">OFFSET('2009 BPTs'!$E$11,'Check For Missing Bids'!$C89,'Check For Missing Bids'!$D89)&amp;"-"&amp;OFFSET('2009 BPTs'!$F$11,'Check For Missing Bids'!$C89,'Check For Missing Bids'!$D89)</f>
        <v>-</v>
      </c>
      <c r="R89" s="26">
        <f ca="1">IF(OR(Q89=0,Q89="-"),0,IFERROR(VLOOKUP(Q89,'2011 BPTs'!$L$12:$L$181,1,FALSE),IFERROR(VLOOKUP(Q89,'2011 BPTs'!$N$12:$N$181,1,FALSE),IFERROR(VLOOKUP(Q89,'2011 BPTs'!$P$12:$P$181,1,FALSE),IFERROR(VLOOKUP(Q89,'2011 BPTs'!$R$12:$R$181,1,FALSE),IFERROR(VLOOKUP(Q89,'2011 BPTs'!$T$12:$T$181,1,FALSE),IFERROR(VLOOKUP(Q89,'2011 BPTs'!$V$12:$V$181,1,FALSE),IFERROR(VLOOKUP(Q89,'2011 BPTs'!$X$12:$X$181,1,FALSE),IFERROR(VLOOKUP(Q89,'2011 BPTs'!$Z$12:$Z$181,1,FALSE),1)))))))))</f>
        <v>0</v>
      </c>
    </row>
    <row r="90" spans="2:18" x14ac:dyDescent="0.2">
      <c r="B90" s="26">
        <f t="shared" si="3"/>
        <v>83</v>
      </c>
      <c r="C90" s="26">
        <f t="shared" si="4"/>
        <v>83</v>
      </c>
      <c r="D90" s="26">
        <f t="shared" si="5"/>
        <v>1</v>
      </c>
      <c r="E90" s="26" t="str">
        <f ca="1">OFFSET('2013 BPTs'!$E$11,'Check For Missing Bids'!$C90,'Check For Missing Bids'!$D90)&amp;"-"&amp;OFFSET('2013 BPTs'!$F$11,'Check For Missing Bids'!$C90,'Check For Missing Bids'!$D90)</f>
        <v>-</v>
      </c>
      <c r="F90" s="26">
        <f ca="1">IF(OR(E90=0,E90="-"),0,IFERROR(VLOOKUP(E90,'2015 BPTs'!$L$12:$L$181,1,FALSE),IFERROR(VLOOKUP(E90,'2015 BPTs'!$N$12:$N$181,1,FALSE),IFERROR(VLOOKUP(E90,'2015 BPTs'!$P$12:$P$181,1,FALSE),IFERROR(VLOOKUP(E90,'2015 BPTs'!$R$12:$R$181,1,FALSE),IFERROR(VLOOKUP(E90,'2015 BPTs'!$T$12:$T$181,1,FALSE),IFERROR(VLOOKUP(E90,'2015 BPTs'!$V$12:$V$181,1,FALSE),IFERROR(VLOOKUP(E90,'2015 BPTs'!$X$12:$X$181,1,FALSE),IFERROR(VLOOKUP(E90,'2015 BPTs'!$Z$12:$Z$181,1,FALSE),1)))))))))</f>
        <v>0</v>
      </c>
      <c r="H90" s="26" t="str">
        <f ca="1">OFFSET('2012 BPTs'!$E$11,'Check For Missing Bids'!$C90,'Check For Missing Bids'!$D90)&amp;"-"&amp;OFFSET('2012 BPTs'!$F$11,'Check For Missing Bids'!$C90,'Check For Missing Bids'!$D90)</f>
        <v>-</v>
      </c>
      <c r="I90" s="26">
        <f ca="1">IF(OR(H90=0,H90="-"),0,IFERROR(VLOOKUP(H90,'2014 BPTs'!$L$12:$L$181,1,FALSE),IFERROR(VLOOKUP(H90,'2014 BPTs'!$N$12:$N$181,1,FALSE),IFERROR(VLOOKUP(H90,'2014 BPTs'!$P$12:$P$181,1,FALSE),IFERROR(VLOOKUP(H90,'2014 BPTs'!$R$12:$R$181,1,FALSE),IFERROR(VLOOKUP(H90,'2014 BPTs'!$T$12:$T$181,1,FALSE),IFERROR(VLOOKUP(H90,'2014 BPTs'!$V$12:$V$181,1,FALSE),IFERROR(VLOOKUP(H90,'2014 BPTs'!$X$12:$X$181,1,FALSE),IFERROR(VLOOKUP(H90,'2014 BPTs'!$Z$12:$Z$181,1,FALSE),1)))))))))</f>
        <v>0</v>
      </c>
      <c r="K90" s="26" t="str">
        <f ca="1">OFFSET('2011 BPTs'!$E$11,'Check For Missing Bids'!$C90,'Check For Missing Bids'!$D90)&amp;"-"&amp;OFFSET('2011 BPTs'!$F$11,'Check For Missing Bids'!$C90,'Check For Missing Bids'!$D90)</f>
        <v>-</v>
      </c>
      <c r="L90" s="26">
        <f ca="1">IF(OR(K90=0,K90="-"),0,IFERROR(VLOOKUP(K90,'2013 BPTs'!$L$12:$L$181,1,FALSE),IFERROR(VLOOKUP(K90,'2013 BPTs'!$N$12:$N$181,1,FALSE),IFERROR(VLOOKUP(K90,'2013 BPTs'!$P$12:$P$181,1,FALSE),IFERROR(VLOOKUP(K90,'2013 BPTs'!$R$12:$R$181,1,FALSE),IFERROR(VLOOKUP(K90,'2013 BPTs'!$T$12:$T$181,1,FALSE),IFERROR(VLOOKUP(K90,'2013 BPTs'!$V$12:$V$181,1,FALSE),IFERROR(VLOOKUP(K90,'2013 BPTs'!$X$12:$X$181,1,FALSE),IFERROR(VLOOKUP(K90,'2013 BPTs'!$Z$12:$Z$181,1,FALSE),1)))))))))</f>
        <v>0</v>
      </c>
      <c r="N90" s="26" t="str">
        <f ca="1">OFFSET('2010 BPTs'!$E$11,'Check For Missing Bids'!$C90,'Check For Missing Bids'!$D90)&amp;"-"&amp;OFFSET('2010 BPTs'!$F$11,'Check For Missing Bids'!$C90,'Check For Missing Bids'!$D90)</f>
        <v>-</v>
      </c>
      <c r="O90" s="26">
        <f ca="1">IF(OR(N90=0,N90="-"),0,IFERROR(VLOOKUP(N90,'2012 BPTs'!$L$12:$L$181,1,FALSE),IFERROR(VLOOKUP(N90,'2012 BPTs'!$N$12:$N$181,1,FALSE),IFERROR(VLOOKUP(N90,'2012 BPTs'!$P$12:$P$181,1,FALSE),IFERROR(VLOOKUP(N90,'2012 BPTs'!$R$12:$R$181,1,FALSE),IFERROR(VLOOKUP(N90,'2012 BPTs'!$T$12:$T$181,1,FALSE),IFERROR(VLOOKUP(N90,'2012 BPTs'!$V$12:$V$181,1,FALSE),IFERROR(VLOOKUP(N90,'2012 BPTs'!$X$12:$X$181,1,FALSE),IFERROR(VLOOKUP(N90,'2012 BPTs'!$Z$12:$Z$181,1,FALSE),1)))))))))</f>
        <v>0</v>
      </c>
      <c r="Q90" s="26" t="str">
        <f ca="1">OFFSET('2009 BPTs'!$E$11,'Check For Missing Bids'!$C90,'Check For Missing Bids'!$D90)&amp;"-"&amp;OFFSET('2009 BPTs'!$F$11,'Check For Missing Bids'!$C90,'Check For Missing Bids'!$D90)</f>
        <v>-</v>
      </c>
      <c r="R90" s="26">
        <f ca="1">IF(OR(Q90=0,Q90="-"),0,IFERROR(VLOOKUP(Q90,'2011 BPTs'!$L$12:$L$181,1,FALSE),IFERROR(VLOOKUP(Q90,'2011 BPTs'!$N$12:$N$181,1,FALSE),IFERROR(VLOOKUP(Q90,'2011 BPTs'!$P$12:$P$181,1,FALSE),IFERROR(VLOOKUP(Q90,'2011 BPTs'!$R$12:$R$181,1,FALSE),IFERROR(VLOOKUP(Q90,'2011 BPTs'!$T$12:$T$181,1,FALSE),IFERROR(VLOOKUP(Q90,'2011 BPTs'!$V$12:$V$181,1,FALSE),IFERROR(VLOOKUP(Q90,'2011 BPTs'!$X$12:$X$181,1,FALSE),IFERROR(VLOOKUP(Q90,'2011 BPTs'!$Z$12:$Z$181,1,FALSE),1)))))))))</f>
        <v>0</v>
      </c>
    </row>
    <row r="91" spans="2:18" x14ac:dyDescent="0.2">
      <c r="B91" s="26">
        <f t="shared" si="3"/>
        <v>84</v>
      </c>
      <c r="C91" s="26">
        <f t="shared" si="4"/>
        <v>84</v>
      </c>
      <c r="D91" s="26">
        <f t="shared" si="5"/>
        <v>1</v>
      </c>
      <c r="E91" s="26" t="str">
        <f ca="1">OFFSET('2013 BPTs'!$E$11,'Check For Missing Bids'!$C91,'Check For Missing Bids'!$D91)&amp;"-"&amp;OFFSET('2013 BPTs'!$F$11,'Check For Missing Bids'!$C91,'Check For Missing Bids'!$D91)</f>
        <v>-</v>
      </c>
      <c r="F91" s="26">
        <f ca="1">IF(OR(E91=0,E91="-"),0,IFERROR(VLOOKUP(E91,'2015 BPTs'!$L$12:$L$181,1,FALSE),IFERROR(VLOOKUP(E91,'2015 BPTs'!$N$12:$N$181,1,FALSE),IFERROR(VLOOKUP(E91,'2015 BPTs'!$P$12:$P$181,1,FALSE),IFERROR(VLOOKUP(E91,'2015 BPTs'!$R$12:$R$181,1,FALSE),IFERROR(VLOOKUP(E91,'2015 BPTs'!$T$12:$T$181,1,FALSE),IFERROR(VLOOKUP(E91,'2015 BPTs'!$V$12:$V$181,1,FALSE),IFERROR(VLOOKUP(E91,'2015 BPTs'!$X$12:$X$181,1,FALSE),IFERROR(VLOOKUP(E91,'2015 BPTs'!$Z$12:$Z$181,1,FALSE),1)))))))))</f>
        <v>0</v>
      </c>
      <c r="H91" s="26" t="str">
        <f ca="1">OFFSET('2012 BPTs'!$E$11,'Check For Missing Bids'!$C91,'Check For Missing Bids'!$D91)&amp;"-"&amp;OFFSET('2012 BPTs'!$F$11,'Check For Missing Bids'!$C91,'Check For Missing Bids'!$D91)</f>
        <v>-</v>
      </c>
      <c r="I91" s="26">
        <f ca="1">IF(OR(H91=0,H91="-"),0,IFERROR(VLOOKUP(H91,'2014 BPTs'!$L$12:$L$181,1,FALSE),IFERROR(VLOOKUP(H91,'2014 BPTs'!$N$12:$N$181,1,FALSE),IFERROR(VLOOKUP(H91,'2014 BPTs'!$P$12:$P$181,1,FALSE),IFERROR(VLOOKUP(H91,'2014 BPTs'!$R$12:$R$181,1,FALSE),IFERROR(VLOOKUP(H91,'2014 BPTs'!$T$12:$T$181,1,FALSE),IFERROR(VLOOKUP(H91,'2014 BPTs'!$V$12:$V$181,1,FALSE),IFERROR(VLOOKUP(H91,'2014 BPTs'!$X$12:$X$181,1,FALSE),IFERROR(VLOOKUP(H91,'2014 BPTs'!$Z$12:$Z$181,1,FALSE),1)))))))))</f>
        <v>0</v>
      </c>
      <c r="K91" s="26" t="str">
        <f ca="1">OFFSET('2011 BPTs'!$E$11,'Check For Missing Bids'!$C91,'Check For Missing Bids'!$D91)&amp;"-"&amp;OFFSET('2011 BPTs'!$F$11,'Check For Missing Bids'!$C91,'Check For Missing Bids'!$D91)</f>
        <v>-</v>
      </c>
      <c r="L91" s="26">
        <f ca="1">IF(OR(K91=0,K91="-"),0,IFERROR(VLOOKUP(K91,'2013 BPTs'!$L$12:$L$181,1,FALSE),IFERROR(VLOOKUP(K91,'2013 BPTs'!$N$12:$N$181,1,FALSE),IFERROR(VLOOKUP(K91,'2013 BPTs'!$P$12:$P$181,1,FALSE),IFERROR(VLOOKUP(K91,'2013 BPTs'!$R$12:$R$181,1,FALSE),IFERROR(VLOOKUP(K91,'2013 BPTs'!$T$12:$T$181,1,FALSE),IFERROR(VLOOKUP(K91,'2013 BPTs'!$V$12:$V$181,1,FALSE),IFERROR(VLOOKUP(K91,'2013 BPTs'!$X$12:$X$181,1,FALSE),IFERROR(VLOOKUP(K91,'2013 BPTs'!$Z$12:$Z$181,1,FALSE),1)))))))))</f>
        <v>0</v>
      </c>
      <c r="N91" s="26" t="str">
        <f ca="1">OFFSET('2010 BPTs'!$E$11,'Check For Missing Bids'!$C91,'Check For Missing Bids'!$D91)&amp;"-"&amp;OFFSET('2010 BPTs'!$F$11,'Check For Missing Bids'!$C91,'Check For Missing Bids'!$D91)</f>
        <v>-</v>
      </c>
      <c r="O91" s="26">
        <f ca="1">IF(OR(N91=0,N91="-"),0,IFERROR(VLOOKUP(N91,'2012 BPTs'!$L$12:$L$181,1,FALSE),IFERROR(VLOOKUP(N91,'2012 BPTs'!$N$12:$N$181,1,FALSE),IFERROR(VLOOKUP(N91,'2012 BPTs'!$P$12:$P$181,1,FALSE),IFERROR(VLOOKUP(N91,'2012 BPTs'!$R$12:$R$181,1,FALSE),IFERROR(VLOOKUP(N91,'2012 BPTs'!$T$12:$T$181,1,FALSE),IFERROR(VLOOKUP(N91,'2012 BPTs'!$V$12:$V$181,1,FALSE),IFERROR(VLOOKUP(N91,'2012 BPTs'!$X$12:$X$181,1,FALSE),IFERROR(VLOOKUP(N91,'2012 BPTs'!$Z$12:$Z$181,1,FALSE),1)))))))))</f>
        <v>0</v>
      </c>
      <c r="Q91" s="26" t="str">
        <f ca="1">OFFSET('2009 BPTs'!$E$11,'Check For Missing Bids'!$C91,'Check For Missing Bids'!$D91)&amp;"-"&amp;OFFSET('2009 BPTs'!$F$11,'Check For Missing Bids'!$C91,'Check For Missing Bids'!$D91)</f>
        <v>-</v>
      </c>
      <c r="R91" s="26">
        <f ca="1">IF(OR(Q91=0,Q91="-"),0,IFERROR(VLOOKUP(Q91,'2011 BPTs'!$L$12:$L$181,1,FALSE),IFERROR(VLOOKUP(Q91,'2011 BPTs'!$N$12:$N$181,1,FALSE),IFERROR(VLOOKUP(Q91,'2011 BPTs'!$P$12:$P$181,1,FALSE),IFERROR(VLOOKUP(Q91,'2011 BPTs'!$R$12:$R$181,1,FALSE),IFERROR(VLOOKUP(Q91,'2011 BPTs'!$T$12:$T$181,1,FALSE),IFERROR(VLOOKUP(Q91,'2011 BPTs'!$V$12:$V$181,1,FALSE),IFERROR(VLOOKUP(Q91,'2011 BPTs'!$X$12:$X$181,1,FALSE),IFERROR(VLOOKUP(Q91,'2011 BPTs'!$Z$12:$Z$181,1,FALSE),1)))))))))</f>
        <v>0</v>
      </c>
    </row>
    <row r="92" spans="2:18" x14ac:dyDescent="0.2">
      <c r="B92" s="26">
        <f t="shared" si="3"/>
        <v>85</v>
      </c>
      <c r="C92" s="26">
        <f t="shared" si="4"/>
        <v>85</v>
      </c>
      <c r="D92" s="26">
        <f t="shared" si="5"/>
        <v>1</v>
      </c>
      <c r="E92" s="26" t="str">
        <f ca="1">OFFSET('2013 BPTs'!$E$11,'Check For Missing Bids'!$C92,'Check For Missing Bids'!$D92)&amp;"-"&amp;OFFSET('2013 BPTs'!$F$11,'Check For Missing Bids'!$C92,'Check For Missing Bids'!$D92)</f>
        <v>-</v>
      </c>
      <c r="F92" s="26">
        <f ca="1">IF(OR(E92=0,E92="-"),0,IFERROR(VLOOKUP(E92,'2015 BPTs'!$L$12:$L$181,1,FALSE),IFERROR(VLOOKUP(E92,'2015 BPTs'!$N$12:$N$181,1,FALSE),IFERROR(VLOOKUP(E92,'2015 BPTs'!$P$12:$P$181,1,FALSE),IFERROR(VLOOKUP(E92,'2015 BPTs'!$R$12:$R$181,1,FALSE),IFERROR(VLOOKUP(E92,'2015 BPTs'!$T$12:$T$181,1,FALSE),IFERROR(VLOOKUP(E92,'2015 BPTs'!$V$12:$V$181,1,FALSE),IFERROR(VLOOKUP(E92,'2015 BPTs'!$X$12:$X$181,1,FALSE),IFERROR(VLOOKUP(E92,'2015 BPTs'!$Z$12:$Z$181,1,FALSE),1)))))))))</f>
        <v>0</v>
      </c>
      <c r="H92" s="26" t="str">
        <f ca="1">OFFSET('2012 BPTs'!$E$11,'Check For Missing Bids'!$C92,'Check For Missing Bids'!$D92)&amp;"-"&amp;OFFSET('2012 BPTs'!$F$11,'Check For Missing Bids'!$C92,'Check For Missing Bids'!$D92)</f>
        <v>-</v>
      </c>
      <c r="I92" s="26">
        <f ca="1">IF(OR(H92=0,H92="-"),0,IFERROR(VLOOKUP(H92,'2014 BPTs'!$L$12:$L$181,1,FALSE),IFERROR(VLOOKUP(H92,'2014 BPTs'!$N$12:$N$181,1,FALSE),IFERROR(VLOOKUP(H92,'2014 BPTs'!$P$12:$P$181,1,FALSE),IFERROR(VLOOKUP(H92,'2014 BPTs'!$R$12:$R$181,1,FALSE),IFERROR(VLOOKUP(H92,'2014 BPTs'!$T$12:$T$181,1,FALSE),IFERROR(VLOOKUP(H92,'2014 BPTs'!$V$12:$V$181,1,FALSE),IFERROR(VLOOKUP(H92,'2014 BPTs'!$X$12:$X$181,1,FALSE),IFERROR(VLOOKUP(H92,'2014 BPTs'!$Z$12:$Z$181,1,FALSE),1)))))))))</f>
        <v>0</v>
      </c>
      <c r="K92" s="26" t="str">
        <f ca="1">OFFSET('2011 BPTs'!$E$11,'Check For Missing Bids'!$C92,'Check For Missing Bids'!$D92)&amp;"-"&amp;OFFSET('2011 BPTs'!$F$11,'Check For Missing Bids'!$C92,'Check For Missing Bids'!$D92)</f>
        <v>-</v>
      </c>
      <c r="L92" s="26">
        <f ca="1">IF(OR(K92=0,K92="-"),0,IFERROR(VLOOKUP(K92,'2013 BPTs'!$L$12:$L$181,1,FALSE),IFERROR(VLOOKUP(K92,'2013 BPTs'!$N$12:$N$181,1,FALSE),IFERROR(VLOOKUP(K92,'2013 BPTs'!$P$12:$P$181,1,FALSE),IFERROR(VLOOKUP(K92,'2013 BPTs'!$R$12:$R$181,1,FALSE),IFERROR(VLOOKUP(K92,'2013 BPTs'!$T$12:$T$181,1,FALSE),IFERROR(VLOOKUP(K92,'2013 BPTs'!$V$12:$V$181,1,FALSE),IFERROR(VLOOKUP(K92,'2013 BPTs'!$X$12:$X$181,1,FALSE),IFERROR(VLOOKUP(K92,'2013 BPTs'!$Z$12:$Z$181,1,FALSE),1)))))))))</f>
        <v>0</v>
      </c>
      <c r="N92" s="26" t="str">
        <f ca="1">OFFSET('2010 BPTs'!$E$11,'Check For Missing Bids'!$C92,'Check For Missing Bids'!$D92)&amp;"-"&amp;OFFSET('2010 BPTs'!$F$11,'Check For Missing Bids'!$C92,'Check For Missing Bids'!$D92)</f>
        <v>-</v>
      </c>
      <c r="O92" s="26">
        <f ca="1">IF(OR(N92=0,N92="-"),0,IFERROR(VLOOKUP(N92,'2012 BPTs'!$L$12:$L$181,1,FALSE),IFERROR(VLOOKUP(N92,'2012 BPTs'!$N$12:$N$181,1,FALSE),IFERROR(VLOOKUP(N92,'2012 BPTs'!$P$12:$P$181,1,FALSE),IFERROR(VLOOKUP(N92,'2012 BPTs'!$R$12:$R$181,1,FALSE),IFERROR(VLOOKUP(N92,'2012 BPTs'!$T$12:$T$181,1,FALSE),IFERROR(VLOOKUP(N92,'2012 BPTs'!$V$12:$V$181,1,FALSE),IFERROR(VLOOKUP(N92,'2012 BPTs'!$X$12:$X$181,1,FALSE),IFERROR(VLOOKUP(N92,'2012 BPTs'!$Z$12:$Z$181,1,FALSE),1)))))))))</f>
        <v>0</v>
      </c>
      <c r="Q92" s="26" t="str">
        <f ca="1">OFFSET('2009 BPTs'!$E$11,'Check For Missing Bids'!$C92,'Check For Missing Bids'!$D92)&amp;"-"&amp;OFFSET('2009 BPTs'!$F$11,'Check For Missing Bids'!$C92,'Check For Missing Bids'!$D92)</f>
        <v>-</v>
      </c>
      <c r="R92" s="26">
        <f ca="1">IF(OR(Q92=0,Q92="-"),0,IFERROR(VLOOKUP(Q92,'2011 BPTs'!$L$12:$L$181,1,FALSE),IFERROR(VLOOKUP(Q92,'2011 BPTs'!$N$12:$N$181,1,FALSE),IFERROR(VLOOKUP(Q92,'2011 BPTs'!$P$12:$P$181,1,FALSE),IFERROR(VLOOKUP(Q92,'2011 BPTs'!$R$12:$R$181,1,FALSE),IFERROR(VLOOKUP(Q92,'2011 BPTs'!$T$12:$T$181,1,FALSE),IFERROR(VLOOKUP(Q92,'2011 BPTs'!$V$12:$V$181,1,FALSE),IFERROR(VLOOKUP(Q92,'2011 BPTs'!$X$12:$X$181,1,FALSE),IFERROR(VLOOKUP(Q92,'2011 BPTs'!$Z$12:$Z$181,1,FALSE),1)))))))))</f>
        <v>0</v>
      </c>
    </row>
    <row r="93" spans="2:18" x14ac:dyDescent="0.2">
      <c r="B93" s="26">
        <f t="shared" si="3"/>
        <v>86</v>
      </c>
      <c r="C93" s="26">
        <f t="shared" si="4"/>
        <v>86</v>
      </c>
      <c r="D93" s="26">
        <f t="shared" si="5"/>
        <v>1</v>
      </c>
      <c r="E93" s="26" t="str">
        <f ca="1">OFFSET('2013 BPTs'!$E$11,'Check For Missing Bids'!$C93,'Check For Missing Bids'!$D93)&amp;"-"&amp;OFFSET('2013 BPTs'!$F$11,'Check For Missing Bids'!$C93,'Check For Missing Bids'!$D93)</f>
        <v>-</v>
      </c>
      <c r="F93" s="26">
        <f ca="1">IF(OR(E93=0,E93="-"),0,IFERROR(VLOOKUP(E93,'2015 BPTs'!$L$12:$L$181,1,FALSE),IFERROR(VLOOKUP(E93,'2015 BPTs'!$N$12:$N$181,1,FALSE),IFERROR(VLOOKUP(E93,'2015 BPTs'!$P$12:$P$181,1,FALSE),IFERROR(VLOOKUP(E93,'2015 BPTs'!$R$12:$R$181,1,FALSE),IFERROR(VLOOKUP(E93,'2015 BPTs'!$T$12:$T$181,1,FALSE),IFERROR(VLOOKUP(E93,'2015 BPTs'!$V$12:$V$181,1,FALSE),IFERROR(VLOOKUP(E93,'2015 BPTs'!$X$12:$X$181,1,FALSE),IFERROR(VLOOKUP(E93,'2015 BPTs'!$Z$12:$Z$181,1,FALSE),1)))))))))</f>
        <v>0</v>
      </c>
      <c r="H93" s="26" t="str">
        <f ca="1">OFFSET('2012 BPTs'!$E$11,'Check For Missing Bids'!$C93,'Check For Missing Bids'!$D93)&amp;"-"&amp;OFFSET('2012 BPTs'!$F$11,'Check For Missing Bids'!$C93,'Check For Missing Bids'!$D93)</f>
        <v>-</v>
      </c>
      <c r="I93" s="26">
        <f ca="1">IF(OR(H93=0,H93="-"),0,IFERROR(VLOOKUP(H93,'2014 BPTs'!$L$12:$L$181,1,FALSE),IFERROR(VLOOKUP(H93,'2014 BPTs'!$N$12:$N$181,1,FALSE),IFERROR(VLOOKUP(H93,'2014 BPTs'!$P$12:$P$181,1,FALSE),IFERROR(VLOOKUP(H93,'2014 BPTs'!$R$12:$R$181,1,FALSE),IFERROR(VLOOKUP(H93,'2014 BPTs'!$T$12:$T$181,1,FALSE),IFERROR(VLOOKUP(H93,'2014 BPTs'!$V$12:$V$181,1,FALSE),IFERROR(VLOOKUP(H93,'2014 BPTs'!$X$12:$X$181,1,FALSE),IFERROR(VLOOKUP(H93,'2014 BPTs'!$Z$12:$Z$181,1,FALSE),1)))))))))</f>
        <v>0</v>
      </c>
      <c r="K93" s="26" t="str">
        <f ca="1">OFFSET('2011 BPTs'!$E$11,'Check For Missing Bids'!$C93,'Check For Missing Bids'!$D93)&amp;"-"&amp;OFFSET('2011 BPTs'!$F$11,'Check For Missing Bids'!$C93,'Check For Missing Bids'!$D93)</f>
        <v>-</v>
      </c>
      <c r="L93" s="26">
        <f ca="1">IF(OR(K93=0,K93="-"),0,IFERROR(VLOOKUP(K93,'2013 BPTs'!$L$12:$L$181,1,FALSE),IFERROR(VLOOKUP(K93,'2013 BPTs'!$N$12:$N$181,1,FALSE),IFERROR(VLOOKUP(K93,'2013 BPTs'!$P$12:$P$181,1,FALSE),IFERROR(VLOOKUP(K93,'2013 BPTs'!$R$12:$R$181,1,FALSE),IFERROR(VLOOKUP(K93,'2013 BPTs'!$T$12:$T$181,1,FALSE),IFERROR(VLOOKUP(K93,'2013 BPTs'!$V$12:$V$181,1,FALSE),IFERROR(VLOOKUP(K93,'2013 BPTs'!$X$12:$X$181,1,FALSE),IFERROR(VLOOKUP(K93,'2013 BPTs'!$Z$12:$Z$181,1,FALSE),1)))))))))</f>
        <v>0</v>
      </c>
      <c r="N93" s="26" t="str">
        <f ca="1">OFFSET('2010 BPTs'!$E$11,'Check For Missing Bids'!$C93,'Check For Missing Bids'!$D93)&amp;"-"&amp;OFFSET('2010 BPTs'!$F$11,'Check For Missing Bids'!$C93,'Check For Missing Bids'!$D93)</f>
        <v>-</v>
      </c>
      <c r="O93" s="26">
        <f ca="1">IF(OR(N93=0,N93="-"),0,IFERROR(VLOOKUP(N93,'2012 BPTs'!$L$12:$L$181,1,FALSE),IFERROR(VLOOKUP(N93,'2012 BPTs'!$N$12:$N$181,1,FALSE),IFERROR(VLOOKUP(N93,'2012 BPTs'!$P$12:$P$181,1,FALSE),IFERROR(VLOOKUP(N93,'2012 BPTs'!$R$12:$R$181,1,FALSE),IFERROR(VLOOKUP(N93,'2012 BPTs'!$T$12:$T$181,1,FALSE),IFERROR(VLOOKUP(N93,'2012 BPTs'!$V$12:$V$181,1,FALSE),IFERROR(VLOOKUP(N93,'2012 BPTs'!$X$12:$X$181,1,FALSE),IFERROR(VLOOKUP(N93,'2012 BPTs'!$Z$12:$Z$181,1,FALSE),1)))))))))</f>
        <v>0</v>
      </c>
      <c r="Q93" s="26" t="str">
        <f ca="1">OFFSET('2009 BPTs'!$E$11,'Check For Missing Bids'!$C93,'Check For Missing Bids'!$D93)&amp;"-"&amp;OFFSET('2009 BPTs'!$F$11,'Check For Missing Bids'!$C93,'Check For Missing Bids'!$D93)</f>
        <v>-</v>
      </c>
      <c r="R93" s="26">
        <f ca="1">IF(OR(Q93=0,Q93="-"),0,IFERROR(VLOOKUP(Q93,'2011 BPTs'!$L$12:$L$181,1,FALSE),IFERROR(VLOOKUP(Q93,'2011 BPTs'!$N$12:$N$181,1,FALSE),IFERROR(VLOOKUP(Q93,'2011 BPTs'!$P$12:$P$181,1,FALSE),IFERROR(VLOOKUP(Q93,'2011 BPTs'!$R$12:$R$181,1,FALSE),IFERROR(VLOOKUP(Q93,'2011 BPTs'!$T$12:$T$181,1,FALSE),IFERROR(VLOOKUP(Q93,'2011 BPTs'!$V$12:$V$181,1,FALSE),IFERROR(VLOOKUP(Q93,'2011 BPTs'!$X$12:$X$181,1,FALSE),IFERROR(VLOOKUP(Q93,'2011 BPTs'!$Z$12:$Z$181,1,FALSE),1)))))))))</f>
        <v>0</v>
      </c>
    </row>
    <row r="94" spans="2:18" x14ac:dyDescent="0.2">
      <c r="B94" s="26">
        <f t="shared" si="3"/>
        <v>87</v>
      </c>
      <c r="C94" s="26">
        <f t="shared" si="4"/>
        <v>87</v>
      </c>
      <c r="D94" s="26">
        <f t="shared" si="5"/>
        <v>1</v>
      </c>
      <c r="E94" s="26" t="str">
        <f ca="1">OFFSET('2013 BPTs'!$E$11,'Check For Missing Bids'!$C94,'Check For Missing Bids'!$D94)&amp;"-"&amp;OFFSET('2013 BPTs'!$F$11,'Check For Missing Bids'!$C94,'Check For Missing Bids'!$D94)</f>
        <v>-</v>
      </c>
      <c r="F94" s="26">
        <f ca="1">IF(OR(E94=0,E94="-"),0,IFERROR(VLOOKUP(E94,'2015 BPTs'!$L$12:$L$181,1,FALSE),IFERROR(VLOOKUP(E94,'2015 BPTs'!$N$12:$N$181,1,FALSE),IFERROR(VLOOKUP(E94,'2015 BPTs'!$P$12:$P$181,1,FALSE),IFERROR(VLOOKUP(E94,'2015 BPTs'!$R$12:$R$181,1,FALSE),IFERROR(VLOOKUP(E94,'2015 BPTs'!$T$12:$T$181,1,FALSE),IFERROR(VLOOKUP(E94,'2015 BPTs'!$V$12:$V$181,1,FALSE),IFERROR(VLOOKUP(E94,'2015 BPTs'!$X$12:$X$181,1,FALSE),IFERROR(VLOOKUP(E94,'2015 BPTs'!$Z$12:$Z$181,1,FALSE),1)))))))))</f>
        <v>0</v>
      </c>
      <c r="H94" s="26" t="str">
        <f ca="1">OFFSET('2012 BPTs'!$E$11,'Check For Missing Bids'!$C94,'Check For Missing Bids'!$D94)&amp;"-"&amp;OFFSET('2012 BPTs'!$F$11,'Check For Missing Bids'!$C94,'Check For Missing Bids'!$D94)</f>
        <v>-</v>
      </c>
      <c r="I94" s="26">
        <f ca="1">IF(OR(H94=0,H94="-"),0,IFERROR(VLOOKUP(H94,'2014 BPTs'!$L$12:$L$181,1,FALSE),IFERROR(VLOOKUP(H94,'2014 BPTs'!$N$12:$N$181,1,FALSE),IFERROR(VLOOKUP(H94,'2014 BPTs'!$P$12:$P$181,1,FALSE),IFERROR(VLOOKUP(H94,'2014 BPTs'!$R$12:$R$181,1,FALSE),IFERROR(VLOOKUP(H94,'2014 BPTs'!$T$12:$T$181,1,FALSE),IFERROR(VLOOKUP(H94,'2014 BPTs'!$V$12:$V$181,1,FALSE),IFERROR(VLOOKUP(H94,'2014 BPTs'!$X$12:$X$181,1,FALSE),IFERROR(VLOOKUP(H94,'2014 BPTs'!$Z$12:$Z$181,1,FALSE),1)))))))))</f>
        <v>0</v>
      </c>
      <c r="K94" s="26" t="str">
        <f ca="1">OFFSET('2011 BPTs'!$E$11,'Check For Missing Bids'!$C94,'Check For Missing Bids'!$D94)&amp;"-"&amp;OFFSET('2011 BPTs'!$F$11,'Check For Missing Bids'!$C94,'Check For Missing Bids'!$D94)</f>
        <v>-</v>
      </c>
      <c r="L94" s="26">
        <f ca="1">IF(OR(K94=0,K94="-"),0,IFERROR(VLOOKUP(K94,'2013 BPTs'!$L$12:$L$181,1,FALSE),IFERROR(VLOOKUP(K94,'2013 BPTs'!$N$12:$N$181,1,FALSE),IFERROR(VLOOKUP(K94,'2013 BPTs'!$P$12:$P$181,1,FALSE),IFERROR(VLOOKUP(K94,'2013 BPTs'!$R$12:$R$181,1,FALSE),IFERROR(VLOOKUP(K94,'2013 BPTs'!$T$12:$T$181,1,FALSE),IFERROR(VLOOKUP(K94,'2013 BPTs'!$V$12:$V$181,1,FALSE),IFERROR(VLOOKUP(K94,'2013 BPTs'!$X$12:$X$181,1,FALSE),IFERROR(VLOOKUP(K94,'2013 BPTs'!$Z$12:$Z$181,1,FALSE),1)))))))))</f>
        <v>0</v>
      </c>
      <c r="N94" s="26" t="str">
        <f ca="1">OFFSET('2010 BPTs'!$E$11,'Check For Missing Bids'!$C94,'Check For Missing Bids'!$D94)&amp;"-"&amp;OFFSET('2010 BPTs'!$F$11,'Check For Missing Bids'!$C94,'Check For Missing Bids'!$D94)</f>
        <v>-</v>
      </c>
      <c r="O94" s="26">
        <f ca="1">IF(OR(N94=0,N94="-"),0,IFERROR(VLOOKUP(N94,'2012 BPTs'!$L$12:$L$181,1,FALSE),IFERROR(VLOOKUP(N94,'2012 BPTs'!$N$12:$N$181,1,FALSE),IFERROR(VLOOKUP(N94,'2012 BPTs'!$P$12:$P$181,1,FALSE),IFERROR(VLOOKUP(N94,'2012 BPTs'!$R$12:$R$181,1,FALSE),IFERROR(VLOOKUP(N94,'2012 BPTs'!$T$12:$T$181,1,FALSE),IFERROR(VLOOKUP(N94,'2012 BPTs'!$V$12:$V$181,1,FALSE),IFERROR(VLOOKUP(N94,'2012 BPTs'!$X$12:$X$181,1,FALSE),IFERROR(VLOOKUP(N94,'2012 BPTs'!$Z$12:$Z$181,1,FALSE),1)))))))))</f>
        <v>0</v>
      </c>
      <c r="Q94" s="26" t="str">
        <f ca="1">OFFSET('2009 BPTs'!$E$11,'Check For Missing Bids'!$C94,'Check For Missing Bids'!$D94)&amp;"-"&amp;OFFSET('2009 BPTs'!$F$11,'Check For Missing Bids'!$C94,'Check For Missing Bids'!$D94)</f>
        <v>-</v>
      </c>
      <c r="R94" s="26">
        <f ca="1">IF(OR(Q94=0,Q94="-"),0,IFERROR(VLOOKUP(Q94,'2011 BPTs'!$L$12:$L$181,1,FALSE),IFERROR(VLOOKUP(Q94,'2011 BPTs'!$N$12:$N$181,1,FALSE),IFERROR(VLOOKUP(Q94,'2011 BPTs'!$P$12:$P$181,1,FALSE),IFERROR(VLOOKUP(Q94,'2011 BPTs'!$R$12:$R$181,1,FALSE),IFERROR(VLOOKUP(Q94,'2011 BPTs'!$T$12:$T$181,1,FALSE),IFERROR(VLOOKUP(Q94,'2011 BPTs'!$V$12:$V$181,1,FALSE),IFERROR(VLOOKUP(Q94,'2011 BPTs'!$X$12:$X$181,1,FALSE),IFERROR(VLOOKUP(Q94,'2011 BPTs'!$Z$12:$Z$181,1,FALSE),1)))))))))</f>
        <v>0</v>
      </c>
    </row>
    <row r="95" spans="2:18" x14ac:dyDescent="0.2">
      <c r="B95" s="26">
        <f t="shared" si="3"/>
        <v>88</v>
      </c>
      <c r="C95" s="26">
        <f t="shared" si="4"/>
        <v>88</v>
      </c>
      <c r="D95" s="26">
        <f t="shared" si="5"/>
        <v>1</v>
      </c>
      <c r="E95" s="26" t="str">
        <f ca="1">OFFSET('2013 BPTs'!$E$11,'Check For Missing Bids'!$C95,'Check For Missing Bids'!$D95)&amp;"-"&amp;OFFSET('2013 BPTs'!$F$11,'Check For Missing Bids'!$C95,'Check For Missing Bids'!$D95)</f>
        <v>-</v>
      </c>
      <c r="F95" s="26">
        <f ca="1">IF(OR(E95=0,E95="-"),0,IFERROR(VLOOKUP(E95,'2015 BPTs'!$L$12:$L$181,1,FALSE),IFERROR(VLOOKUP(E95,'2015 BPTs'!$N$12:$N$181,1,FALSE),IFERROR(VLOOKUP(E95,'2015 BPTs'!$P$12:$P$181,1,FALSE),IFERROR(VLOOKUP(E95,'2015 BPTs'!$R$12:$R$181,1,FALSE),IFERROR(VLOOKUP(E95,'2015 BPTs'!$T$12:$T$181,1,FALSE),IFERROR(VLOOKUP(E95,'2015 BPTs'!$V$12:$V$181,1,FALSE),IFERROR(VLOOKUP(E95,'2015 BPTs'!$X$12:$X$181,1,FALSE),IFERROR(VLOOKUP(E95,'2015 BPTs'!$Z$12:$Z$181,1,FALSE),1)))))))))</f>
        <v>0</v>
      </c>
      <c r="H95" s="26" t="str">
        <f ca="1">OFFSET('2012 BPTs'!$E$11,'Check For Missing Bids'!$C95,'Check For Missing Bids'!$D95)&amp;"-"&amp;OFFSET('2012 BPTs'!$F$11,'Check For Missing Bids'!$C95,'Check For Missing Bids'!$D95)</f>
        <v>-</v>
      </c>
      <c r="I95" s="26">
        <f ca="1">IF(OR(H95=0,H95="-"),0,IFERROR(VLOOKUP(H95,'2014 BPTs'!$L$12:$L$181,1,FALSE),IFERROR(VLOOKUP(H95,'2014 BPTs'!$N$12:$N$181,1,FALSE),IFERROR(VLOOKUP(H95,'2014 BPTs'!$P$12:$P$181,1,FALSE),IFERROR(VLOOKUP(H95,'2014 BPTs'!$R$12:$R$181,1,FALSE),IFERROR(VLOOKUP(H95,'2014 BPTs'!$T$12:$T$181,1,FALSE),IFERROR(VLOOKUP(H95,'2014 BPTs'!$V$12:$V$181,1,FALSE),IFERROR(VLOOKUP(H95,'2014 BPTs'!$X$12:$X$181,1,FALSE),IFERROR(VLOOKUP(H95,'2014 BPTs'!$Z$12:$Z$181,1,FALSE),1)))))))))</f>
        <v>0</v>
      </c>
      <c r="K95" s="26" t="str">
        <f ca="1">OFFSET('2011 BPTs'!$E$11,'Check For Missing Bids'!$C95,'Check For Missing Bids'!$D95)&amp;"-"&amp;OFFSET('2011 BPTs'!$F$11,'Check For Missing Bids'!$C95,'Check For Missing Bids'!$D95)</f>
        <v>-</v>
      </c>
      <c r="L95" s="26">
        <f ca="1">IF(OR(K95=0,K95="-"),0,IFERROR(VLOOKUP(K95,'2013 BPTs'!$L$12:$L$181,1,FALSE),IFERROR(VLOOKUP(K95,'2013 BPTs'!$N$12:$N$181,1,FALSE),IFERROR(VLOOKUP(K95,'2013 BPTs'!$P$12:$P$181,1,FALSE),IFERROR(VLOOKUP(K95,'2013 BPTs'!$R$12:$R$181,1,FALSE),IFERROR(VLOOKUP(K95,'2013 BPTs'!$T$12:$T$181,1,FALSE),IFERROR(VLOOKUP(K95,'2013 BPTs'!$V$12:$V$181,1,FALSE),IFERROR(VLOOKUP(K95,'2013 BPTs'!$X$12:$X$181,1,FALSE),IFERROR(VLOOKUP(K95,'2013 BPTs'!$Z$12:$Z$181,1,FALSE),1)))))))))</f>
        <v>0</v>
      </c>
      <c r="N95" s="26" t="str">
        <f ca="1">OFFSET('2010 BPTs'!$E$11,'Check For Missing Bids'!$C95,'Check For Missing Bids'!$D95)&amp;"-"&amp;OFFSET('2010 BPTs'!$F$11,'Check For Missing Bids'!$C95,'Check For Missing Bids'!$D95)</f>
        <v>-</v>
      </c>
      <c r="O95" s="26">
        <f ca="1">IF(OR(N95=0,N95="-"),0,IFERROR(VLOOKUP(N95,'2012 BPTs'!$L$12:$L$181,1,FALSE),IFERROR(VLOOKUP(N95,'2012 BPTs'!$N$12:$N$181,1,FALSE),IFERROR(VLOOKUP(N95,'2012 BPTs'!$P$12:$P$181,1,FALSE),IFERROR(VLOOKUP(N95,'2012 BPTs'!$R$12:$R$181,1,FALSE),IFERROR(VLOOKUP(N95,'2012 BPTs'!$T$12:$T$181,1,FALSE),IFERROR(VLOOKUP(N95,'2012 BPTs'!$V$12:$V$181,1,FALSE),IFERROR(VLOOKUP(N95,'2012 BPTs'!$X$12:$X$181,1,FALSE),IFERROR(VLOOKUP(N95,'2012 BPTs'!$Z$12:$Z$181,1,FALSE),1)))))))))</f>
        <v>0</v>
      </c>
      <c r="Q95" s="26" t="str">
        <f ca="1">OFFSET('2009 BPTs'!$E$11,'Check For Missing Bids'!$C95,'Check For Missing Bids'!$D95)&amp;"-"&amp;OFFSET('2009 BPTs'!$F$11,'Check For Missing Bids'!$C95,'Check For Missing Bids'!$D95)</f>
        <v>-</v>
      </c>
      <c r="R95" s="26">
        <f ca="1">IF(OR(Q95=0,Q95="-"),0,IFERROR(VLOOKUP(Q95,'2011 BPTs'!$L$12:$L$181,1,FALSE),IFERROR(VLOOKUP(Q95,'2011 BPTs'!$N$12:$N$181,1,FALSE),IFERROR(VLOOKUP(Q95,'2011 BPTs'!$P$12:$P$181,1,FALSE),IFERROR(VLOOKUP(Q95,'2011 BPTs'!$R$12:$R$181,1,FALSE),IFERROR(VLOOKUP(Q95,'2011 BPTs'!$T$12:$T$181,1,FALSE),IFERROR(VLOOKUP(Q95,'2011 BPTs'!$V$12:$V$181,1,FALSE),IFERROR(VLOOKUP(Q95,'2011 BPTs'!$X$12:$X$181,1,FALSE),IFERROR(VLOOKUP(Q95,'2011 BPTs'!$Z$12:$Z$181,1,FALSE),1)))))))))</f>
        <v>0</v>
      </c>
    </row>
    <row r="96" spans="2:18" x14ac:dyDescent="0.2">
      <c r="B96" s="26">
        <f t="shared" si="3"/>
        <v>89</v>
      </c>
      <c r="C96" s="26">
        <f t="shared" si="4"/>
        <v>89</v>
      </c>
      <c r="D96" s="26">
        <f t="shared" si="5"/>
        <v>1</v>
      </c>
      <c r="E96" s="26" t="str">
        <f ca="1">OFFSET('2013 BPTs'!$E$11,'Check For Missing Bids'!$C96,'Check For Missing Bids'!$D96)&amp;"-"&amp;OFFSET('2013 BPTs'!$F$11,'Check For Missing Bids'!$C96,'Check For Missing Bids'!$D96)</f>
        <v>-</v>
      </c>
      <c r="F96" s="26">
        <f ca="1">IF(OR(E96=0,E96="-"),0,IFERROR(VLOOKUP(E96,'2015 BPTs'!$L$12:$L$181,1,FALSE),IFERROR(VLOOKUP(E96,'2015 BPTs'!$N$12:$N$181,1,FALSE),IFERROR(VLOOKUP(E96,'2015 BPTs'!$P$12:$P$181,1,FALSE),IFERROR(VLOOKUP(E96,'2015 BPTs'!$R$12:$R$181,1,FALSE),IFERROR(VLOOKUP(E96,'2015 BPTs'!$T$12:$T$181,1,FALSE),IFERROR(VLOOKUP(E96,'2015 BPTs'!$V$12:$V$181,1,FALSE),IFERROR(VLOOKUP(E96,'2015 BPTs'!$X$12:$X$181,1,FALSE),IFERROR(VLOOKUP(E96,'2015 BPTs'!$Z$12:$Z$181,1,FALSE),1)))))))))</f>
        <v>0</v>
      </c>
      <c r="H96" s="26" t="str">
        <f ca="1">OFFSET('2012 BPTs'!$E$11,'Check For Missing Bids'!$C96,'Check For Missing Bids'!$D96)&amp;"-"&amp;OFFSET('2012 BPTs'!$F$11,'Check For Missing Bids'!$C96,'Check For Missing Bids'!$D96)</f>
        <v>-</v>
      </c>
      <c r="I96" s="26">
        <f ca="1">IF(OR(H96=0,H96="-"),0,IFERROR(VLOOKUP(H96,'2014 BPTs'!$L$12:$L$181,1,FALSE),IFERROR(VLOOKUP(H96,'2014 BPTs'!$N$12:$N$181,1,FALSE),IFERROR(VLOOKUP(H96,'2014 BPTs'!$P$12:$P$181,1,FALSE),IFERROR(VLOOKUP(H96,'2014 BPTs'!$R$12:$R$181,1,FALSE),IFERROR(VLOOKUP(H96,'2014 BPTs'!$T$12:$T$181,1,FALSE),IFERROR(VLOOKUP(H96,'2014 BPTs'!$V$12:$V$181,1,FALSE),IFERROR(VLOOKUP(H96,'2014 BPTs'!$X$12:$X$181,1,FALSE),IFERROR(VLOOKUP(H96,'2014 BPTs'!$Z$12:$Z$181,1,FALSE),1)))))))))</f>
        <v>0</v>
      </c>
      <c r="K96" s="26" t="str">
        <f ca="1">OFFSET('2011 BPTs'!$E$11,'Check For Missing Bids'!$C96,'Check For Missing Bids'!$D96)&amp;"-"&amp;OFFSET('2011 BPTs'!$F$11,'Check For Missing Bids'!$C96,'Check For Missing Bids'!$D96)</f>
        <v>-</v>
      </c>
      <c r="L96" s="26">
        <f ca="1">IF(OR(K96=0,K96="-"),0,IFERROR(VLOOKUP(K96,'2013 BPTs'!$L$12:$L$181,1,FALSE),IFERROR(VLOOKUP(K96,'2013 BPTs'!$N$12:$N$181,1,FALSE),IFERROR(VLOOKUP(K96,'2013 BPTs'!$P$12:$P$181,1,FALSE),IFERROR(VLOOKUP(K96,'2013 BPTs'!$R$12:$R$181,1,FALSE),IFERROR(VLOOKUP(K96,'2013 BPTs'!$T$12:$T$181,1,FALSE),IFERROR(VLOOKUP(K96,'2013 BPTs'!$V$12:$V$181,1,FALSE),IFERROR(VLOOKUP(K96,'2013 BPTs'!$X$12:$X$181,1,FALSE),IFERROR(VLOOKUP(K96,'2013 BPTs'!$Z$12:$Z$181,1,FALSE),1)))))))))</f>
        <v>0</v>
      </c>
      <c r="N96" s="26" t="str">
        <f ca="1">OFFSET('2010 BPTs'!$E$11,'Check For Missing Bids'!$C96,'Check For Missing Bids'!$D96)&amp;"-"&amp;OFFSET('2010 BPTs'!$F$11,'Check For Missing Bids'!$C96,'Check For Missing Bids'!$D96)</f>
        <v>-</v>
      </c>
      <c r="O96" s="26">
        <f ca="1">IF(OR(N96=0,N96="-"),0,IFERROR(VLOOKUP(N96,'2012 BPTs'!$L$12:$L$181,1,FALSE),IFERROR(VLOOKUP(N96,'2012 BPTs'!$N$12:$N$181,1,FALSE),IFERROR(VLOOKUP(N96,'2012 BPTs'!$P$12:$P$181,1,FALSE),IFERROR(VLOOKUP(N96,'2012 BPTs'!$R$12:$R$181,1,FALSE),IFERROR(VLOOKUP(N96,'2012 BPTs'!$T$12:$T$181,1,FALSE),IFERROR(VLOOKUP(N96,'2012 BPTs'!$V$12:$V$181,1,FALSE),IFERROR(VLOOKUP(N96,'2012 BPTs'!$X$12:$X$181,1,FALSE),IFERROR(VLOOKUP(N96,'2012 BPTs'!$Z$12:$Z$181,1,FALSE),1)))))))))</f>
        <v>0</v>
      </c>
      <c r="Q96" s="26" t="str">
        <f ca="1">OFFSET('2009 BPTs'!$E$11,'Check For Missing Bids'!$C96,'Check For Missing Bids'!$D96)&amp;"-"&amp;OFFSET('2009 BPTs'!$F$11,'Check For Missing Bids'!$C96,'Check For Missing Bids'!$D96)</f>
        <v>-</v>
      </c>
      <c r="R96" s="26">
        <f ca="1">IF(OR(Q96=0,Q96="-"),0,IFERROR(VLOOKUP(Q96,'2011 BPTs'!$L$12:$L$181,1,FALSE),IFERROR(VLOOKUP(Q96,'2011 BPTs'!$N$12:$N$181,1,FALSE),IFERROR(VLOOKUP(Q96,'2011 BPTs'!$P$12:$P$181,1,FALSE),IFERROR(VLOOKUP(Q96,'2011 BPTs'!$R$12:$R$181,1,FALSE),IFERROR(VLOOKUP(Q96,'2011 BPTs'!$T$12:$T$181,1,FALSE),IFERROR(VLOOKUP(Q96,'2011 BPTs'!$V$12:$V$181,1,FALSE),IFERROR(VLOOKUP(Q96,'2011 BPTs'!$X$12:$X$181,1,FALSE),IFERROR(VLOOKUP(Q96,'2011 BPTs'!$Z$12:$Z$181,1,FALSE),1)))))))))</f>
        <v>0</v>
      </c>
    </row>
    <row r="97" spans="2:18" x14ac:dyDescent="0.2">
      <c r="B97" s="26">
        <f t="shared" si="3"/>
        <v>90</v>
      </c>
      <c r="C97" s="26">
        <f t="shared" si="4"/>
        <v>90</v>
      </c>
      <c r="D97" s="26">
        <f t="shared" si="5"/>
        <v>1</v>
      </c>
      <c r="E97" s="26" t="str">
        <f ca="1">OFFSET('2013 BPTs'!$E$11,'Check For Missing Bids'!$C97,'Check For Missing Bids'!$D97)&amp;"-"&amp;OFFSET('2013 BPTs'!$F$11,'Check For Missing Bids'!$C97,'Check For Missing Bids'!$D97)</f>
        <v>-</v>
      </c>
      <c r="F97" s="26">
        <f ca="1">IF(OR(E97=0,E97="-"),0,IFERROR(VLOOKUP(E97,'2015 BPTs'!$L$12:$L$181,1,FALSE),IFERROR(VLOOKUP(E97,'2015 BPTs'!$N$12:$N$181,1,FALSE),IFERROR(VLOOKUP(E97,'2015 BPTs'!$P$12:$P$181,1,FALSE),IFERROR(VLOOKUP(E97,'2015 BPTs'!$R$12:$R$181,1,FALSE),IFERROR(VLOOKUP(E97,'2015 BPTs'!$T$12:$T$181,1,FALSE),IFERROR(VLOOKUP(E97,'2015 BPTs'!$V$12:$V$181,1,FALSE),IFERROR(VLOOKUP(E97,'2015 BPTs'!$X$12:$X$181,1,FALSE),IFERROR(VLOOKUP(E97,'2015 BPTs'!$Z$12:$Z$181,1,FALSE),1)))))))))</f>
        <v>0</v>
      </c>
      <c r="H97" s="26" t="str">
        <f ca="1">OFFSET('2012 BPTs'!$E$11,'Check For Missing Bids'!$C97,'Check For Missing Bids'!$D97)&amp;"-"&amp;OFFSET('2012 BPTs'!$F$11,'Check For Missing Bids'!$C97,'Check For Missing Bids'!$D97)</f>
        <v>-</v>
      </c>
      <c r="I97" s="26">
        <f ca="1">IF(OR(H97=0,H97="-"),0,IFERROR(VLOOKUP(H97,'2014 BPTs'!$L$12:$L$181,1,FALSE),IFERROR(VLOOKUP(H97,'2014 BPTs'!$N$12:$N$181,1,FALSE),IFERROR(VLOOKUP(H97,'2014 BPTs'!$P$12:$P$181,1,FALSE),IFERROR(VLOOKUP(H97,'2014 BPTs'!$R$12:$R$181,1,FALSE),IFERROR(VLOOKUP(H97,'2014 BPTs'!$T$12:$T$181,1,FALSE),IFERROR(VLOOKUP(H97,'2014 BPTs'!$V$12:$V$181,1,FALSE),IFERROR(VLOOKUP(H97,'2014 BPTs'!$X$12:$X$181,1,FALSE),IFERROR(VLOOKUP(H97,'2014 BPTs'!$Z$12:$Z$181,1,FALSE),1)))))))))</f>
        <v>0</v>
      </c>
      <c r="K97" s="26" t="str">
        <f ca="1">OFFSET('2011 BPTs'!$E$11,'Check For Missing Bids'!$C97,'Check For Missing Bids'!$D97)&amp;"-"&amp;OFFSET('2011 BPTs'!$F$11,'Check For Missing Bids'!$C97,'Check For Missing Bids'!$D97)</f>
        <v>-</v>
      </c>
      <c r="L97" s="26">
        <f ca="1">IF(OR(K97=0,K97="-"),0,IFERROR(VLOOKUP(K97,'2013 BPTs'!$L$12:$L$181,1,FALSE),IFERROR(VLOOKUP(K97,'2013 BPTs'!$N$12:$N$181,1,FALSE),IFERROR(VLOOKUP(K97,'2013 BPTs'!$P$12:$P$181,1,FALSE),IFERROR(VLOOKUP(K97,'2013 BPTs'!$R$12:$R$181,1,FALSE),IFERROR(VLOOKUP(K97,'2013 BPTs'!$T$12:$T$181,1,FALSE),IFERROR(VLOOKUP(K97,'2013 BPTs'!$V$12:$V$181,1,FALSE),IFERROR(VLOOKUP(K97,'2013 BPTs'!$X$12:$X$181,1,FALSE),IFERROR(VLOOKUP(K97,'2013 BPTs'!$Z$12:$Z$181,1,FALSE),1)))))))))</f>
        <v>0</v>
      </c>
      <c r="N97" s="26" t="str">
        <f ca="1">OFFSET('2010 BPTs'!$E$11,'Check For Missing Bids'!$C97,'Check For Missing Bids'!$D97)&amp;"-"&amp;OFFSET('2010 BPTs'!$F$11,'Check For Missing Bids'!$C97,'Check For Missing Bids'!$D97)</f>
        <v>-</v>
      </c>
      <c r="O97" s="26">
        <f ca="1">IF(OR(N97=0,N97="-"),0,IFERROR(VLOOKUP(N97,'2012 BPTs'!$L$12:$L$181,1,FALSE),IFERROR(VLOOKUP(N97,'2012 BPTs'!$N$12:$N$181,1,FALSE),IFERROR(VLOOKUP(N97,'2012 BPTs'!$P$12:$P$181,1,FALSE),IFERROR(VLOOKUP(N97,'2012 BPTs'!$R$12:$R$181,1,FALSE),IFERROR(VLOOKUP(N97,'2012 BPTs'!$T$12:$T$181,1,FALSE),IFERROR(VLOOKUP(N97,'2012 BPTs'!$V$12:$V$181,1,FALSE),IFERROR(VLOOKUP(N97,'2012 BPTs'!$X$12:$X$181,1,FALSE),IFERROR(VLOOKUP(N97,'2012 BPTs'!$Z$12:$Z$181,1,FALSE),1)))))))))</f>
        <v>0</v>
      </c>
      <c r="Q97" s="26" t="str">
        <f ca="1">OFFSET('2009 BPTs'!$E$11,'Check For Missing Bids'!$C97,'Check For Missing Bids'!$D97)&amp;"-"&amp;OFFSET('2009 BPTs'!$F$11,'Check For Missing Bids'!$C97,'Check For Missing Bids'!$D97)</f>
        <v>-</v>
      </c>
      <c r="R97" s="26">
        <f ca="1">IF(OR(Q97=0,Q97="-"),0,IFERROR(VLOOKUP(Q97,'2011 BPTs'!$L$12:$L$181,1,FALSE),IFERROR(VLOOKUP(Q97,'2011 BPTs'!$N$12:$N$181,1,FALSE),IFERROR(VLOOKUP(Q97,'2011 BPTs'!$P$12:$P$181,1,FALSE),IFERROR(VLOOKUP(Q97,'2011 BPTs'!$R$12:$R$181,1,FALSE),IFERROR(VLOOKUP(Q97,'2011 BPTs'!$T$12:$T$181,1,FALSE),IFERROR(VLOOKUP(Q97,'2011 BPTs'!$V$12:$V$181,1,FALSE),IFERROR(VLOOKUP(Q97,'2011 BPTs'!$X$12:$X$181,1,FALSE),IFERROR(VLOOKUP(Q97,'2011 BPTs'!$Z$12:$Z$181,1,FALSE),1)))))))))</f>
        <v>0</v>
      </c>
    </row>
    <row r="98" spans="2:18" x14ac:dyDescent="0.2">
      <c r="B98" s="26">
        <f t="shared" si="3"/>
        <v>91</v>
      </c>
      <c r="C98" s="26">
        <f t="shared" si="4"/>
        <v>91</v>
      </c>
      <c r="D98" s="26">
        <f t="shared" si="5"/>
        <v>1</v>
      </c>
      <c r="E98" s="26" t="str">
        <f ca="1">OFFSET('2013 BPTs'!$E$11,'Check For Missing Bids'!$C98,'Check For Missing Bids'!$D98)&amp;"-"&amp;OFFSET('2013 BPTs'!$F$11,'Check For Missing Bids'!$C98,'Check For Missing Bids'!$D98)</f>
        <v>-</v>
      </c>
      <c r="F98" s="26">
        <f ca="1">IF(OR(E98=0,E98="-"),0,IFERROR(VLOOKUP(E98,'2015 BPTs'!$L$12:$L$181,1,FALSE),IFERROR(VLOOKUP(E98,'2015 BPTs'!$N$12:$N$181,1,FALSE),IFERROR(VLOOKUP(E98,'2015 BPTs'!$P$12:$P$181,1,FALSE),IFERROR(VLOOKUP(E98,'2015 BPTs'!$R$12:$R$181,1,FALSE),IFERROR(VLOOKUP(E98,'2015 BPTs'!$T$12:$T$181,1,FALSE),IFERROR(VLOOKUP(E98,'2015 BPTs'!$V$12:$V$181,1,FALSE),IFERROR(VLOOKUP(E98,'2015 BPTs'!$X$12:$X$181,1,FALSE),IFERROR(VLOOKUP(E98,'2015 BPTs'!$Z$12:$Z$181,1,FALSE),1)))))))))</f>
        <v>0</v>
      </c>
      <c r="H98" s="26" t="str">
        <f ca="1">OFFSET('2012 BPTs'!$E$11,'Check For Missing Bids'!$C98,'Check For Missing Bids'!$D98)&amp;"-"&amp;OFFSET('2012 BPTs'!$F$11,'Check For Missing Bids'!$C98,'Check For Missing Bids'!$D98)</f>
        <v>-</v>
      </c>
      <c r="I98" s="26">
        <f ca="1">IF(OR(H98=0,H98="-"),0,IFERROR(VLOOKUP(H98,'2014 BPTs'!$L$12:$L$181,1,FALSE),IFERROR(VLOOKUP(H98,'2014 BPTs'!$N$12:$N$181,1,FALSE),IFERROR(VLOOKUP(H98,'2014 BPTs'!$P$12:$P$181,1,FALSE),IFERROR(VLOOKUP(H98,'2014 BPTs'!$R$12:$R$181,1,FALSE),IFERROR(VLOOKUP(H98,'2014 BPTs'!$T$12:$T$181,1,FALSE),IFERROR(VLOOKUP(H98,'2014 BPTs'!$V$12:$V$181,1,FALSE),IFERROR(VLOOKUP(H98,'2014 BPTs'!$X$12:$X$181,1,FALSE),IFERROR(VLOOKUP(H98,'2014 BPTs'!$Z$12:$Z$181,1,FALSE),1)))))))))</f>
        <v>0</v>
      </c>
      <c r="K98" s="26" t="str">
        <f ca="1">OFFSET('2011 BPTs'!$E$11,'Check For Missing Bids'!$C98,'Check For Missing Bids'!$D98)&amp;"-"&amp;OFFSET('2011 BPTs'!$F$11,'Check For Missing Bids'!$C98,'Check For Missing Bids'!$D98)</f>
        <v>-</v>
      </c>
      <c r="L98" s="26">
        <f ca="1">IF(OR(K98=0,K98="-"),0,IFERROR(VLOOKUP(K98,'2013 BPTs'!$L$12:$L$181,1,FALSE),IFERROR(VLOOKUP(K98,'2013 BPTs'!$N$12:$N$181,1,FALSE),IFERROR(VLOOKUP(K98,'2013 BPTs'!$P$12:$P$181,1,FALSE),IFERROR(VLOOKUP(K98,'2013 BPTs'!$R$12:$R$181,1,FALSE),IFERROR(VLOOKUP(K98,'2013 BPTs'!$T$12:$T$181,1,FALSE),IFERROR(VLOOKUP(K98,'2013 BPTs'!$V$12:$V$181,1,FALSE),IFERROR(VLOOKUP(K98,'2013 BPTs'!$X$12:$X$181,1,FALSE),IFERROR(VLOOKUP(K98,'2013 BPTs'!$Z$12:$Z$181,1,FALSE),1)))))))))</f>
        <v>0</v>
      </c>
      <c r="N98" s="26" t="str">
        <f ca="1">OFFSET('2010 BPTs'!$E$11,'Check For Missing Bids'!$C98,'Check For Missing Bids'!$D98)&amp;"-"&amp;OFFSET('2010 BPTs'!$F$11,'Check For Missing Bids'!$C98,'Check For Missing Bids'!$D98)</f>
        <v>-</v>
      </c>
      <c r="O98" s="26">
        <f ca="1">IF(OR(N98=0,N98="-"),0,IFERROR(VLOOKUP(N98,'2012 BPTs'!$L$12:$L$181,1,FALSE),IFERROR(VLOOKUP(N98,'2012 BPTs'!$N$12:$N$181,1,FALSE),IFERROR(VLOOKUP(N98,'2012 BPTs'!$P$12:$P$181,1,FALSE),IFERROR(VLOOKUP(N98,'2012 BPTs'!$R$12:$R$181,1,FALSE),IFERROR(VLOOKUP(N98,'2012 BPTs'!$T$12:$T$181,1,FALSE),IFERROR(VLOOKUP(N98,'2012 BPTs'!$V$12:$V$181,1,FALSE),IFERROR(VLOOKUP(N98,'2012 BPTs'!$X$12:$X$181,1,FALSE),IFERROR(VLOOKUP(N98,'2012 BPTs'!$Z$12:$Z$181,1,FALSE),1)))))))))</f>
        <v>0</v>
      </c>
      <c r="Q98" s="26" t="str">
        <f ca="1">OFFSET('2009 BPTs'!$E$11,'Check For Missing Bids'!$C98,'Check For Missing Bids'!$D98)&amp;"-"&amp;OFFSET('2009 BPTs'!$F$11,'Check For Missing Bids'!$C98,'Check For Missing Bids'!$D98)</f>
        <v>-</v>
      </c>
      <c r="R98" s="26">
        <f ca="1">IF(OR(Q98=0,Q98="-"),0,IFERROR(VLOOKUP(Q98,'2011 BPTs'!$L$12:$L$181,1,FALSE),IFERROR(VLOOKUP(Q98,'2011 BPTs'!$N$12:$N$181,1,FALSE),IFERROR(VLOOKUP(Q98,'2011 BPTs'!$P$12:$P$181,1,FALSE),IFERROR(VLOOKUP(Q98,'2011 BPTs'!$R$12:$R$181,1,FALSE),IFERROR(VLOOKUP(Q98,'2011 BPTs'!$T$12:$T$181,1,FALSE),IFERROR(VLOOKUP(Q98,'2011 BPTs'!$V$12:$V$181,1,FALSE),IFERROR(VLOOKUP(Q98,'2011 BPTs'!$X$12:$X$181,1,FALSE),IFERROR(VLOOKUP(Q98,'2011 BPTs'!$Z$12:$Z$181,1,FALSE),1)))))))))</f>
        <v>0</v>
      </c>
    </row>
    <row r="99" spans="2:18" x14ac:dyDescent="0.2">
      <c r="B99" s="26">
        <f t="shared" si="3"/>
        <v>92</v>
      </c>
      <c r="C99" s="26">
        <f t="shared" si="4"/>
        <v>92</v>
      </c>
      <c r="D99" s="26">
        <f t="shared" si="5"/>
        <v>1</v>
      </c>
      <c r="E99" s="26" t="str">
        <f ca="1">OFFSET('2013 BPTs'!$E$11,'Check For Missing Bids'!$C99,'Check For Missing Bids'!$D99)&amp;"-"&amp;OFFSET('2013 BPTs'!$F$11,'Check For Missing Bids'!$C99,'Check For Missing Bids'!$D99)</f>
        <v>-</v>
      </c>
      <c r="F99" s="26">
        <f ca="1">IF(OR(E99=0,E99="-"),0,IFERROR(VLOOKUP(E99,'2015 BPTs'!$L$12:$L$181,1,FALSE),IFERROR(VLOOKUP(E99,'2015 BPTs'!$N$12:$N$181,1,FALSE),IFERROR(VLOOKUP(E99,'2015 BPTs'!$P$12:$P$181,1,FALSE),IFERROR(VLOOKUP(E99,'2015 BPTs'!$R$12:$R$181,1,FALSE),IFERROR(VLOOKUP(E99,'2015 BPTs'!$T$12:$T$181,1,FALSE),IFERROR(VLOOKUP(E99,'2015 BPTs'!$V$12:$V$181,1,FALSE),IFERROR(VLOOKUP(E99,'2015 BPTs'!$X$12:$X$181,1,FALSE),IFERROR(VLOOKUP(E99,'2015 BPTs'!$Z$12:$Z$181,1,FALSE),1)))))))))</f>
        <v>0</v>
      </c>
      <c r="H99" s="26" t="str">
        <f ca="1">OFFSET('2012 BPTs'!$E$11,'Check For Missing Bids'!$C99,'Check For Missing Bids'!$D99)&amp;"-"&amp;OFFSET('2012 BPTs'!$F$11,'Check For Missing Bids'!$C99,'Check For Missing Bids'!$D99)</f>
        <v>-</v>
      </c>
      <c r="I99" s="26">
        <f ca="1">IF(OR(H99=0,H99="-"),0,IFERROR(VLOOKUP(H99,'2014 BPTs'!$L$12:$L$181,1,FALSE),IFERROR(VLOOKUP(H99,'2014 BPTs'!$N$12:$N$181,1,FALSE),IFERROR(VLOOKUP(H99,'2014 BPTs'!$P$12:$P$181,1,FALSE),IFERROR(VLOOKUP(H99,'2014 BPTs'!$R$12:$R$181,1,FALSE),IFERROR(VLOOKUP(H99,'2014 BPTs'!$T$12:$T$181,1,FALSE),IFERROR(VLOOKUP(H99,'2014 BPTs'!$V$12:$V$181,1,FALSE),IFERROR(VLOOKUP(H99,'2014 BPTs'!$X$12:$X$181,1,FALSE),IFERROR(VLOOKUP(H99,'2014 BPTs'!$Z$12:$Z$181,1,FALSE),1)))))))))</f>
        <v>0</v>
      </c>
      <c r="K99" s="26" t="str">
        <f ca="1">OFFSET('2011 BPTs'!$E$11,'Check For Missing Bids'!$C99,'Check For Missing Bids'!$D99)&amp;"-"&amp;OFFSET('2011 BPTs'!$F$11,'Check For Missing Bids'!$C99,'Check For Missing Bids'!$D99)</f>
        <v>-</v>
      </c>
      <c r="L99" s="26">
        <f ca="1">IF(OR(K99=0,K99="-"),0,IFERROR(VLOOKUP(K99,'2013 BPTs'!$L$12:$L$181,1,FALSE),IFERROR(VLOOKUP(K99,'2013 BPTs'!$N$12:$N$181,1,FALSE),IFERROR(VLOOKUP(K99,'2013 BPTs'!$P$12:$P$181,1,FALSE),IFERROR(VLOOKUP(K99,'2013 BPTs'!$R$12:$R$181,1,FALSE),IFERROR(VLOOKUP(K99,'2013 BPTs'!$T$12:$T$181,1,FALSE),IFERROR(VLOOKUP(K99,'2013 BPTs'!$V$12:$V$181,1,FALSE),IFERROR(VLOOKUP(K99,'2013 BPTs'!$X$12:$X$181,1,FALSE),IFERROR(VLOOKUP(K99,'2013 BPTs'!$Z$12:$Z$181,1,FALSE),1)))))))))</f>
        <v>0</v>
      </c>
      <c r="N99" s="26" t="str">
        <f ca="1">OFFSET('2010 BPTs'!$E$11,'Check For Missing Bids'!$C99,'Check For Missing Bids'!$D99)&amp;"-"&amp;OFFSET('2010 BPTs'!$F$11,'Check For Missing Bids'!$C99,'Check For Missing Bids'!$D99)</f>
        <v>-</v>
      </c>
      <c r="O99" s="26">
        <f ca="1">IF(OR(N99=0,N99="-"),0,IFERROR(VLOOKUP(N99,'2012 BPTs'!$L$12:$L$181,1,FALSE),IFERROR(VLOOKUP(N99,'2012 BPTs'!$N$12:$N$181,1,FALSE),IFERROR(VLOOKUP(N99,'2012 BPTs'!$P$12:$P$181,1,FALSE),IFERROR(VLOOKUP(N99,'2012 BPTs'!$R$12:$R$181,1,FALSE),IFERROR(VLOOKUP(N99,'2012 BPTs'!$T$12:$T$181,1,FALSE),IFERROR(VLOOKUP(N99,'2012 BPTs'!$V$12:$V$181,1,FALSE),IFERROR(VLOOKUP(N99,'2012 BPTs'!$X$12:$X$181,1,FALSE),IFERROR(VLOOKUP(N99,'2012 BPTs'!$Z$12:$Z$181,1,FALSE),1)))))))))</f>
        <v>0</v>
      </c>
      <c r="Q99" s="26" t="str">
        <f ca="1">OFFSET('2009 BPTs'!$E$11,'Check For Missing Bids'!$C99,'Check For Missing Bids'!$D99)&amp;"-"&amp;OFFSET('2009 BPTs'!$F$11,'Check For Missing Bids'!$C99,'Check For Missing Bids'!$D99)</f>
        <v>-</v>
      </c>
      <c r="R99" s="26">
        <f ca="1">IF(OR(Q99=0,Q99="-"),0,IFERROR(VLOOKUP(Q99,'2011 BPTs'!$L$12:$L$181,1,FALSE),IFERROR(VLOOKUP(Q99,'2011 BPTs'!$N$12:$N$181,1,FALSE),IFERROR(VLOOKUP(Q99,'2011 BPTs'!$P$12:$P$181,1,FALSE),IFERROR(VLOOKUP(Q99,'2011 BPTs'!$R$12:$R$181,1,FALSE),IFERROR(VLOOKUP(Q99,'2011 BPTs'!$T$12:$T$181,1,FALSE),IFERROR(VLOOKUP(Q99,'2011 BPTs'!$V$12:$V$181,1,FALSE),IFERROR(VLOOKUP(Q99,'2011 BPTs'!$X$12:$X$181,1,FALSE),IFERROR(VLOOKUP(Q99,'2011 BPTs'!$Z$12:$Z$181,1,FALSE),1)))))))))</f>
        <v>0</v>
      </c>
    </row>
    <row r="100" spans="2:18" x14ac:dyDescent="0.2">
      <c r="B100" s="26">
        <f t="shared" si="3"/>
        <v>93</v>
      </c>
      <c r="C100" s="26">
        <f t="shared" si="4"/>
        <v>93</v>
      </c>
      <c r="D100" s="26">
        <f t="shared" si="5"/>
        <v>1</v>
      </c>
      <c r="E100" s="26" t="str">
        <f ca="1">OFFSET('2013 BPTs'!$E$11,'Check For Missing Bids'!$C100,'Check For Missing Bids'!$D100)&amp;"-"&amp;OFFSET('2013 BPTs'!$F$11,'Check For Missing Bids'!$C100,'Check For Missing Bids'!$D100)</f>
        <v>-</v>
      </c>
      <c r="F100" s="26">
        <f ca="1">IF(OR(E100=0,E100="-"),0,IFERROR(VLOOKUP(E100,'2015 BPTs'!$L$12:$L$181,1,FALSE),IFERROR(VLOOKUP(E100,'2015 BPTs'!$N$12:$N$181,1,FALSE),IFERROR(VLOOKUP(E100,'2015 BPTs'!$P$12:$P$181,1,FALSE),IFERROR(VLOOKUP(E100,'2015 BPTs'!$R$12:$R$181,1,FALSE),IFERROR(VLOOKUP(E100,'2015 BPTs'!$T$12:$T$181,1,FALSE),IFERROR(VLOOKUP(E100,'2015 BPTs'!$V$12:$V$181,1,FALSE),IFERROR(VLOOKUP(E100,'2015 BPTs'!$X$12:$X$181,1,FALSE),IFERROR(VLOOKUP(E100,'2015 BPTs'!$Z$12:$Z$181,1,FALSE),1)))))))))</f>
        <v>0</v>
      </c>
      <c r="H100" s="26" t="str">
        <f ca="1">OFFSET('2012 BPTs'!$E$11,'Check For Missing Bids'!$C100,'Check For Missing Bids'!$D100)&amp;"-"&amp;OFFSET('2012 BPTs'!$F$11,'Check For Missing Bids'!$C100,'Check For Missing Bids'!$D100)</f>
        <v>-</v>
      </c>
      <c r="I100" s="26">
        <f ca="1">IF(OR(H100=0,H100="-"),0,IFERROR(VLOOKUP(H100,'2014 BPTs'!$L$12:$L$181,1,FALSE),IFERROR(VLOOKUP(H100,'2014 BPTs'!$N$12:$N$181,1,FALSE),IFERROR(VLOOKUP(H100,'2014 BPTs'!$P$12:$P$181,1,FALSE),IFERROR(VLOOKUP(H100,'2014 BPTs'!$R$12:$R$181,1,FALSE),IFERROR(VLOOKUP(H100,'2014 BPTs'!$T$12:$T$181,1,FALSE),IFERROR(VLOOKUP(H100,'2014 BPTs'!$V$12:$V$181,1,FALSE),IFERROR(VLOOKUP(H100,'2014 BPTs'!$X$12:$X$181,1,FALSE),IFERROR(VLOOKUP(H100,'2014 BPTs'!$Z$12:$Z$181,1,FALSE),1)))))))))</f>
        <v>0</v>
      </c>
      <c r="K100" s="26" t="str">
        <f ca="1">OFFSET('2011 BPTs'!$E$11,'Check For Missing Bids'!$C100,'Check For Missing Bids'!$D100)&amp;"-"&amp;OFFSET('2011 BPTs'!$F$11,'Check For Missing Bids'!$C100,'Check For Missing Bids'!$D100)</f>
        <v>-</v>
      </c>
      <c r="L100" s="26">
        <f ca="1">IF(OR(K100=0,K100="-"),0,IFERROR(VLOOKUP(K100,'2013 BPTs'!$L$12:$L$181,1,FALSE),IFERROR(VLOOKUP(K100,'2013 BPTs'!$N$12:$N$181,1,FALSE),IFERROR(VLOOKUP(K100,'2013 BPTs'!$P$12:$P$181,1,FALSE),IFERROR(VLOOKUP(K100,'2013 BPTs'!$R$12:$R$181,1,FALSE),IFERROR(VLOOKUP(K100,'2013 BPTs'!$T$12:$T$181,1,FALSE),IFERROR(VLOOKUP(K100,'2013 BPTs'!$V$12:$V$181,1,FALSE),IFERROR(VLOOKUP(K100,'2013 BPTs'!$X$12:$X$181,1,FALSE),IFERROR(VLOOKUP(K100,'2013 BPTs'!$Z$12:$Z$181,1,FALSE),1)))))))))</f>
        <v>0</v>
      </c>
      <c r="N100" s="26" t="str">
        <f ca="1">OFFSET('2010 BPTs'!$E$11,'Check For Missing Bids'!$C100,'Check For Missing Bids'!$D100)&amp;"-"&amp;OFFSET('2010 BPTs'!$F$11,'Check For Missing Bids'!$C100,'Check For Missing Bids'!$D100)</f>
        <v>-</v>
      </c>
      <c r="O100" s="26">
        <f ca="1">IF(OR(N100=0,N100="-"),0,IFERROR(VLOOKUP(N100,'2012 BPTs'!$L$12:$L$181,1,FALSE),IFERROR(VLOOKUP(N100,'2012 BPTs'!$N$12:$N$181,1,FALSE),IFERROR(VLOOKUP(N100,'2012 BPTs'!$P$12:$P$181,1,FALSE),IFERROR(VLOOKUP(N100,'2012 BPTs'!$R$12:$R$181,1,FALSE),IFERROR(VLOOKUP(N100,'2012 BPTs'!$T$12:$T$181,1,FALSE),IFERROR(VLOOKUP(N100,'2012 BPTs'!$V$12:$V$181,1,FALSE),IFERROR(VLOOKUP(N100,'2012 BPTs'!$X$12:$X$181,1,FALSE),IFERROR(VLOOKUP(N100,'2012 BPTs'!$Z$12:$Z$181,1,FALSE),1)))))))))</f>
        <v>0</v>
      </c>
      <c r="Q100" s="26" t="str">
        <f ca="1">OFFSET('2009 BPTs'!$E$11,'Check For Missing Bids'!$C100,'Check For Missing Bids'!$D100)&amp;"-"&amp;OFFSET('2009 BPTs'!$F$11,'Check For Missing Bids'!$C100,'Check For Missing Bids'!$D100)</f>
        <v>-</v>
      </c>
      <c r="R100" s="26">
        <f ca="1">IF(OR(Q100=0,Q100="-"),0,IFERROR(VLOOKUP(Q100,'2011 BPTs'!$L$12:$L$181,1,FALSE),IFERROR(VLOOKUP(Q100,'2011 BPTs'!$N$12:$N$181,1,FALSE),IFERROR(VLOOKUP(Q100,'2011 BPTs'!$P$12:$P$181,1,FALSE),IFERROR(VLOOKUP(Q100,'2011 BPTs'!$R$12:$R$181,1,FALSE),IFERROR(VLOOKUP(Q100,'2011 BPTs'!$T$12:$T$181,1,FALSE),IFERROR(VLOOKUP(Q100,'2011 BPTs'!$V$12:$V$181,1,FALSE),IFERROR(VLOOKUP(Q100,'2011 BPTs'!$X$12:$X$181,1,FALSE),IFERROR(VLOOKUP(Q100,'2011 BPTs'!$Z$12:$Z$181,1,FALSE),1)))))))))</f>
        <v>0</v>
      </c>
    </row>
    <row r="101" spans="2:18" x14ac:dyDescent="0.2">
      <c r="B101" s="26">
        <f t="shared" si="3"/>
        <v>94</v>
      </c>
      <c r="C101" s="26">
        <f t="shared" si="4"/>
        <v>94</v>
      </c>
      <c r="D101" s="26">
        <f t="shared" si="5"/>
        <v>1</v>
      </c>
      <c r="E101" s="26" t="str">
        <f ca="1">OFFSET('2013 BPTs'!$E$11,'Check For Missing Bids'!$C101,'Check For Missing Bids'!$D101)&amp;"-"&amp;OFFSET('2013 BPTs'!$F$11,'Check For Missing Bids'!$C101,'Check For Missing Bids'!$D101)</f>
        <v>-</v>
      </c>
      <c r="F101" s="26">
        <f ca="1">IF(OR(E101=0,E101="-"),0,IFERROR(VLOOKUP(E101,'2015 BPTs'!$L$12:$L$181,1,FALSE),IFERROR(VLOOKUP(E101,'2015 BPTs'!$N$12:$N$181,1,FALSE),IFERROR(VLOOKUP(E101,'2015 BPTs'!$P$12:$P$181,1,FALSE),IFERROR(VLOOKUP(E101,'2015 BPTs'!$R$12:$R$181,1,FALSE),IFERROR(VLOOKUP(E101,'2015 BPTs'!$T$12:$T$181,1,FALSE),IFERROR(VLOOKUP(E101,'2015 BPTs'!$V$12:$V$181,1,FALSE),IFERROR(VLOOKUP(E101,'2015 BPTs'!$X$12:$X$181,1,FALSE),IFERROR(VLOOKUP(E101,'2015 BPTs'!$Z$12:$Z$181,1,FALSE),1)))))))))</f>
        <v>0</v>
      </c>
      <c r="H101" s="26" t="str">
        <f ca="1">OFFSET('2012 BPTs'!$E$11,'Check For Missing Bids'!$C101,'Check For Missing Bids'!$D101)&amp;"-"&amp;OFFSET('2012 BPTs'!$F$11,'Check For Missing Bids'!$C101,'Check For Missing Bids'!$D101)</f>
        <v>-</v>
      </c>
      <c r="I101" s="26">
        <f ca="1">IF(OR(H101=0,H101="-"),0,IFERROR(VLOOKUP(H101,'2014 BPTs'!$L$12:$L$181,1,FALSE),IFERROR(VLOOKUP(H101,'2014 BPTs'!$N$12:$N$181,1,FALSE),IFERROR(VLOOKUP(H101,'2014 BPTs'!$P$12:$P$181,1,FALSE),IFERROR(VLOOKUP(H101,'2014 BPTs'!$R$12:$R$181,1,FALSE),IFERROR(VLOOKUP(H101,'2014 BPTs'!$T$12:$T$181,1,FALSE),IFERROR(VLOOKUP(H101,'2014 BPTs'!$V$12:$V$181,1,FALSE),IFERROR(VLOOKUP(H101,'2014 BPTs'!$X$12:$X$181,1,FALSE),IFERROR(VLOOKUP(H101,'2014 BPTs'!$Z$12:$Z$181,1,FALSE),1)))))))))</f>
        <v>0</v>
      </c>
      <c r="K101" s="26" t="str">
        <f ca="1">OFFSET('2011 BPTs'!$E$11,'Check For Missing Bids'!$C101,'Check For Missing Bids'!$D101)&amp;"-"&amp;OFFSET('2011 BPTs'!$F$11,'Check For Missing Bids'!$C101,'Check For Missing Bids'!$D101)</f>
        <v>-</v>
      </c>
      <c r="L101" s="26">
        <f ca="1">IF(OR(K101=0,K101="-"),0,IFERROR(VLOOKUP(K101,'2013 BPTs'!$L$12:$L$181,1,FALSE),IFERROR(VLOOKUP(K101,'2013 BPTs'!$N$12:$N$181,1,FALSE),IFERROR(VLOOKUP(K101,'2013 BPTs'!$P$12:$P$181,1,FALSE),IFERROR(VLOOKUP(K101,'2013 BPTs'!$R$12:$R$181,1,FALSE),IFERROR(VLOOKUP(K101,'2013 BPTs'!$T$12:$T$181,1,FALSE),IFERROR(VLOOKUP(K101,'2013 BPTs'!$V$12:$V$181,1,FALSE),IFERROR(VLOOKUP(K101,'2013 BPTs'!$X$12:$X$181,1,FALSE),IFERROR(VLOOKUP(K101,'2013 BPTs'!$Z$12:$Z$181,1,FALSE),1)))))))))</f>
        <v>0</v>
      </c>
      <c r="N101" s="26" t="str">
        <f ca="1">OFFSET('2010 BPTs'!$E$11,'Check For Missing Bids'!$C101,'Check For Missing Bids'!$D101)&amp;"-"&amp;OFFSET('2010 BPTs'!$F$11,'Check For Missing Bids'!$C101,'Check For Missing Bids'!$D101)</f>
        <v>-</v>
      </c>
      <c r="O101" s="26">
        <f ca="1">IF(OR(N101=0,N101="-"),0,IFERROR(VLOOKUP(N101,'2012 BPTs'!$L$12:$L$181,1,FALSE),IFERROR(VLOOKUP(N101,'2012 BPTs'!$N$12:$N$181,1,FALSE),IFERROR(VLOOKUP(N101,'2012 BPTs'!$P$12:$P$181,1,FALSE),IFERROR(VLOOKUP(N101,'2012 BPTs'!$R$12:$R$181,1,FALSE),IFERROR(VLOOKUP(N101,'2012 BPTs'!$T$12:$T$181,1,FALSE),IFERROR(VLOOKUP(N101,'2012 BPTs'!$V$12:$V$181,1,FALSE),IFERROR(VLOOKUP(N101,'2012 BPTs'!$X$12:$X$181,1,FALSE),IFERROR(VLOOKUP(N101,'2012 BPTs'!$Z$12:$Z$181,1,FALSE),1)))))))))</f>
        <v>0</v>
      </c>
      <c r="Q101" s="26" t="str">
        <f ca="1">OFFSET('2009 BPTs'!$E$11,'Check For Missing Bids'!$C101,'Check For Missing Bids'!$D101)&amp;"-"&amp;OFFSET('2009 BPTs'!$F$11,'Check For Missing Bids'!$C101,'Check For Missing Bids'!$D101)</f>
        <v>-</v>
      </c>
      <c r="R101" s="26">
        <f ca="1">IF(OR(Q101=0,Q101="-"),0,IFERROR(VLOOKUP(Q101,'2011 BPTs'!$L$12:$L$181,1,FALSE),IFERROR(VLOOKUP(Q101,'2011 BPTs'!$N$12:$N$181,1,FALSE),IFERROR(VLOOKUP(Q101,'2011 BPTs'!$P$12:$P$181,1,FALSE),IFERROR(VLOOKUP(Q101,'2011 BPTs'!$R$12:$R$181,1,FALSE),IFERROR(VLOOKUP(Q101,'2011 BPTs'!$T$12:$T$181,1,FALSE),IFERROR(VLOOKUP(Q101,'2011 BPTs'!$V$12:$V$181,1,FALSE),IFERROR(VLOOKUP(Q101,'2011 BPTs'!$X$12:$X$181,1,FALSE),IFERROR(VLOOKUP(Q101,'2011 BPTs'!$Z$12:$Z$181,1,FALSE),1)))))))))</f>
        <v>0</v>
      </c>
    </row>
    <row r="102" spans="2:18" x14ac:dyDescent="0.2">
      <c r="B102" s="26">
        <f t="shared" si="3"/>
        <v>95</v>
      </c>
      <c r="C102" s="26">
        <f t="shared" si="4"/>
        <v>95</v>
      </c>
      <c r="D102" s="26">
        <f t="shared" si="5"/>
        <v>1</v>
      </c>
      <c r="E102" s="26" t="str">
        <f ca="1">OFFSET('2013 BPTs'!$E$11,'Check For Missing Bids'!$C102,'Check For Missing Bids'!$D102)&amp;"-"&amp;OFFSET('2013 BPTs'!$F$11,'Check For Missing Bids'!$C102,'Check For Missing Bids'!$D102)</f>
        <v>-</v>
      </c>
      <c r="F102" s="26">
        <f ca="1">IF(OR(E102=0,E102="-"),0,IFERROR(VLOOKUP(E102,'2015 BPTs'!$L$12:$L$181,1,FALSE),IFERROR(VLOOKUP(E102,'2015 BPTs'!$N$12:$N$181,1,FALSE),IFERROR(VLOOKUP(E102,'2015 BPTs'!$P$12:$P$181,1,FALSE),IFERROR(VLOOKUP(E102,'2015 BPTs'!$R$12:$R$181,1,FALSE),IFERROR(VLOOKUP(E102,'2015 BPTs'!$T$12:$T$181,1,FALSE),IFERROR(VLOOKUP(E102,'2015 BPTs'!$V$12:$V$181,1,FALSE),IFERROR(VLOOKUP(E102,'2015 BPTs'!$X$12:$X$181,1,FALSE),IFERROR(VLOOKUP(E102,'2015 BPTs'!$Z$12:$Z$181,1,FALSE),1)))))))))</f>
        <v>0</v>
      </c>
      <c r="H102" s="26" t="str">
        <f ca="1">OFFSET('2012 BPTs'!$E$11,'Check For Missing Bids'!$C102,'Check For Missing Bids'!$D102)&amp;"-"&amp;OFFSET('2012 BPTs'!$F$11,'Check For Missing Bids'!$C102,'Check For Missing Bids'!$D102)</f>
        <v>-</v>
      </c>
      <c r="I102" s="26">
        <f ca="1">IF(OR(H102=0,H102="-"),0,IFERROR(VLOOKUP(H102,'2014 BPTs'!$L$12:$L$181,1,FALSE),IFERROR(VLOOKUP(H102,'2014 BPTs'!$N$12:$N$181,1,FALSE),IFERROR(VLOOKUP(H102,'2014 BPTs'!$P$12:$P$181,1,FALSE),IFERROR(VLOOKUP(H102,'2014 BPTs'!$R$12:$R$181,1,FALSE),IFERROR(VLOOKUP(H102,'2014 BPTs'!$T$12:$T$181,1,FALSE),IFERROR(VLOOKUP(H102,'2014 BPTs'!$V$12:$V$181,1,FALSE),IFERROR(VLOOKUP(H102,'2014 BPTs'!$X$12:$X$181,1,FALSE),IFERROR(VLOOKUP(H102,'2014 BPTs'!$Z$12:$Z$181,1,FALSE),1)))))))))</f>
        <v>0</v>
      </c>
      <c r="K102" s="26" t="str">
        <f ca="1">OFFSET('2011 BPTs'!$E$11,'Check For Missing Bids'!$C102,'Check For Missing Bids'!$D102)&amp;"-"&amp;OFFSET('2011 BPTs'!$F$11,'Check For Missing Bids'!$C102,'Check For Missing Bids'!$D102)</f>
        <v>-</v>
      </c>
      <c r="L102" s="26">
        <f ca="1">IF(OR(K102=0,K102="-"),0,IFERROR(VLOOKUP(K102,'2013 BPTs'!$L$12:$L$181,1,FALSE),IFERROR(VLOOKUP(K102,'2013 BPTs'!$N$12:$N$181,1,FALSE),IFERROR(VLOOKUP(K102,'2013 BPTs'!$P$12:$P$181,1,FALSE),IFERROR(VLOOKUP(K102,'2013 BPTs'!$R$12:$R$181,1,FALSE),IFERROR(VLOOKUP(K102,'2013 BPTs'!$T$12:$T$181,1,FALSE),IFERROR(VLOOKUP(K102,'2013 BPTs'!$V$12:$V$181,1,FALSE),IFERROR(VLOOKUP(K102,'2013 BPTs'!$X$12:$X$181,1,FALSE),IFERROR(VLOOKUP(K102,'2013 BPTs'!$Z$12:$Z$181,1,FALSE),1)))))))))</f>
        <v>0</v>
      </c>
      <c r="N102" s="26" t="str">
        <f ca="1">OFFSET('2010 BPTs'!$E$11,'Check For Missing Bids'!$C102,'Check For Missing Bids'!$D102)&amp;"-"&amp;OFFSET('2010 BPTs'!$F$11,'Check For Missing Bids'!$C102,'Check For Missing Bids'!$D102)</f>
        <v>-</v>
      </c>
      <c r="O102" s="26">
        <f ca="1">IF(OR(N102=0,N102="-"),0,IFERROR(VLOOKUP(N102,'2012 BPTs'!$L$12:$L$181,1,FALSE),IFERROR(VLOOKUP(N102,'2012 BPTs'!$N$12:$N$181,1,FALSE),IFERROR(VLOOKUP(N102,'2012 BPTs'!$P$12:$P$181,1,FALSE),IFERROR(VLOOKUP(N102,'2012 BPTs'!$R$12:$R$181,1,FALSE),IFERROR(VLOOKUP(N102,'2012 BPTs'!$T$12:$T$181,1,FALSE),IFERROR(VLOOKUP(N102,'2012 BPTs'!$V$12:$V$181,1,FALSE),IFERROR(VLOOKUP(N102,'2012 BPTs'!$X$12:$X$181,1,FALSE),IFERROR(VLOOKUP(N102,'2012 BPTs'!$Z$12:$Z$181,1,FALSE),1)))))))))</f>
        <v>0</v>
      </c>
      <c r="Q102" s="26" t="str">
        <f ca="1">OFFSET('2009 BPTs'!$E$11,'Check For Missing Bids'!$C102,'Check For Missing Bids'!$D102)&amp;"-"&amp;OFFSET('2009 BPTs'!$F$11,'Check For Missing Bids'!$C102,'Check For Missing Bids'!$D102)</f>
        <v>-</v>
      </c>
      <c r="R102" s="26">
        <f ca="1">IF(OR(Q102=0,Q102="-"),0,IFERROR(VLOOKUP(Q102,'2011 BPTs'!$L$12:$L$181,1,FALSE),IFERROR(VLOOKUP(Q102,'2011 BPTs'!$N$12:$N$181,1,FALSE),IFERROR(VLOOKUP(Q102,'2011 BPTs'!$P$12:$P$181,1,FALSE),IFERROR(VLOOKUP(Q102,'2011 BPTs'!$R$12:$R$181,1,FALSE),IFERROR(VLOOKUP(Q102,'2011 BPTs'!$T$12:$T$181,1,FALSE),IFERROR(VLOOKUP(Q102,'2011 BPTs'!$V$12:$V$181,1,FALSE),IFERROR(VLOOKUP(Q102,'2011 BPTs'!$X$12:$X$181,1,FALSE),IFERROR(VLOOKUP(Q102,'2011 BPTs'!$Z$12:$Z$181,1,FALSE),1)))))))))</f>
        <v>0</v>
      </c>
    </row>
    <row r="103" spans="2:18" x14ac:dyDescent="0.2">
      <c r="B103" s="26">
        <f t="shared" si="3"/>
        <v>96</v>
      </c>
      <c r="C103" s="26">
        <f t="shared" si="4"/>
        <v>96</v>
      </c>
      <c r="D103" s="26">
        <f t="shared" si="5"/>
        <v>1</v>
      </c>
      <c r="E103" s="26" t="str">
        <f ca="1">OFFSET('2013 BPTs'!$E$11,'Check For Missing Bids'!$C103,'Check For Missing Bids'!$D103)&amp;"-"&amp;OFFSET('2013 BPTs'!$F$11,'Check For Missing Bids'!$C103,'Check For Missing Bids'!$D103)</f>
        <v>-</v>
      </c>
      <c r="F103" s="26">
        <f ca="1">IF(OR(E103=0,E103="-"),0,IFERROR(VLOOKUP(E103,'2015 BPTs'!$L$12:$L$181,1,FALSE),IFERROR(VLOOKUP(E103,'2015 BPTs'!$N$12:$N$181,1,FALSE),IFERROR(VLOOKUP(E103,'2015 BPTs'!$P$12:$P$181,1,FALSE),IFERROR(VLOOKUP(E103,'2015 BPTs'!$R$12:$R$181,1,FALSE),IFERROR(VLOOKUP(E103,'2015 BPTs'!$T$12:$T$181,1,FALSE),IFERROR(VLOOKUP(E103,'2015 BPTs'!$V$12:$V$181,1,FALSE),IFERROR(VLOOKUP(E103,'2015 BPTs'!$X$12:$X$181,1,FALSE),IFERROR(VLOOKUP(E103,'2015 BPTs'!$Z$12:$Z$181,1,FALSE),1)))))))))</f>
        <v>0</v>
      </c>
      <c r="H103" s="26" t="str">
        <f ca="1">OFFSET('2012 BPTs'!$E$11,'Check For Missing Bids'!$C103,'Check For Missing Bids'!$D103)&amp;"-"&amp;OFFSET('2012 BPTs'!$F$11,'Check For Missing Bids'!$C103,'Check For Missing Bids'!$D103)</f>
        <v>-</v>
      </c>
      <c r="I103" s="26">
        <f ca="1">IF(OR(H103=0,H103="-"),0,IFERROR(VLOOKUP(H103,'2014 BPTs'!$L$12:$L$181,1,FALSE),IFERROR(VLOOKUP(H103,'2014 BPTs'!$N$12:$N$181,1,FALSE),IFERROR(VLOOKUP(H103,'2014 BPTs'!$P$12:$P$181,1,FALSE),IFERROR(VLOOKUP(H103,'2014 BPTs'!$R$12:$R$181,1,FALSE),IFERROR(VLOOKUP(H103,'2014 BPTs'!$T$12:$T$181,1,FALSE),IFERROR(VLOOKUP(H103,'2014 BPTs'!$V$12:$V$181,1,FALSE),IFERROR(VLOOKUP(H103,'2014 BPTs'!$X$12:$X$181,1,FALSE),IFERROR(VLOOKUP(H103,'2014 BPTs'!$Z$12:$Z$181,1,FALSE),1)))))))))</f>
        <v>0</v>
      </c>
      <c r="K103" s="26" t="str">
        <f ca="1">OFFSET('2011 BPTs'!$E$11,'Check For Missing Bids'!$C103,'Check For Missing Bids'!$D103)&amp;"-"&amp;OFFSET('2011 BPTs'!$F$11,'Check For Missing Bids'!$C103,'Check For Missing Bids'!$D103)</f>
        <v>-</v>
      </c>
      <c r="L103" s="26">
        <f ca="1">IF(OR(K103=0,K103="-"),0,IFERROR(VLOOKUP(K103,'2013 BPTs'!$L$12:$L$181,1,FALSE),IFERROR(VLOOKUP(K103,'2013 BPTs'!$N$12:$N$181,1,FALSE),IFERROR(VLOOKUP(K103,'2013 BPTs'!$P$12:$P$181,1,FALSE),IFERROR(VLOOKUP(K103,'2013 BPTs'!$R$12:$R$181,1,FALSE),IFERROR(VLOOKUP(K103,'2013 BPTs'!$T$12:$T$181,1,FALSE),IFERROR(VLOOKUP(K103,'2013 BPTs'!$V$12:$V$181,1,FALSE),IFERROR(VLOOKUP(K103,'2013 BPTs'!$X$12:$X$181,1,FALSE),IFERROR(VLOOKUP(K103,'2013 BPTs'!$Z$12:$Z$181,1,FALSE),1)))))))))</f>
        <v>0</v>
      </c>
      <c r="N103" s="26" t="str">
        <f ca="1">OFFSET('2010 BPTs'!$E$11,'Check For Missing Bids'!$C103,'Check For Missing Bids'!$D103)&amp;"-"&amp;OFFSET('2010 BPTs'!$F$11,'Check For Missing Bids'!$C103,'Check For Missing Bids'!$D103)</f>
        <v>-</v>
      </c>
      <c r="O103" s="26">
        <f ca="1">IF(OR(N103=0,N103="-"),0,IFERROR(VLOOKUP(N103,'2012 BPTs'!$L$12:$L$181,1,FALSE),IFERROR(VLOOKUP(N103,'2012 BPTs'!$N$12:$N$181,1,FALSE),IFERROR(VLOOKUP(N103,'2012 BPTs'!$P$12:$P$181,1,FALSE),IFERROR(VLOOKUP(N103,'2012 BPTs'!$R$12:$R$181,1,FALSE),IFERROR(VLOOKUP(N103,'2012 BPTs'!$T$12:$T$181,1,FALSE),IFERROR(VLOOKUP(N103,'2012 BPTs'!$V$12:$V$181,1,FALSE),IFERROR(VLOOKUP(N103,'2012 BPTs'!$X$12:$X$181,1,FALSE),IFERROR(VLOOKUP(N103,'2012 BPTs'!$Z$12:$Z$181,1,FALSE),1)))))))))</f>
        <v>0</v>
      </c>
      <c r="Q103" s="26" t="str">
        <f ca="1">OFFSET('2009 BPTs'!$E$11,'Check For Missing Bids'!$C103,'Check For Missing Bids'!$D103)&amp;"-"&amp;OFFSET('2009 BPTs'!$F$11,'Check For Missing Bids'!$C103,'Check For Missing Bids'!$D103)</f>
        <v>-</v>
      </c>
      <c r="R103" s="26">
        <f ca="1">IF(OR(Q103=0,Q103="-"),0,IFERROR(VLOOKUP(Q103,'2011 BPTs'!$L$12:$L$181,1,FALSE),IFERROR(VLOOKUP(Q103,'2011 BPTs'!$N$12:$N$181,1,FALSE),IFERROR(VLOOKUP(Q103,'2011 BPTs'!$P$12:$P$181,1,FALSE),IFERROR(VLOOKUP(Q103,'2011 BPTs'!$R$12:$R$181,1,FALSE),IFERROR(VLOOKUP(Q103,'2011 BPTs'!$T$12:$T$181,1,FALSE),IFERROR(VLOOKUP(Q103,'2011 BPTs'!$V$12:$V$181,1,FALSE),IFERROR(VLOOKUP(Q103,'2011 BPTs'!$X$12:$X$181,1,FALSE),IFERROR(VLOOKUP(Q103,'2011 BPTs'!$Z$12:$Z$181,1,FALSE),1)))))))))</f>
        <v>0</v>
      </c>
    </row>
    <row r="104" spans="2:18" x14ac:dyDescent="0.2">
      <c r="B104" s="26">
        <f t="shared" si="3"/>
        <v>97</v>
      </c>
      <c r="C104" s="26">
        <f t="shared" si="4"/>
        <v>97</v>
      </c>
      <c r="D104" s="26">
        <f t="shared" si="5"/>
        <v>1</v>
      </c>
      <c r="E104" s="26" t="str">
        <f ca="1">OFFSET('2013 BPTs'!$E$11,'Check For Missing Bids'!$C104,'Check For Missing Bids'!$D104)&amp;"-"&amp;OFFSET('2013 BPTs'!$F$11,'Check For Missing Bids'!$C104,'Check For Missing Bids'!$D104)</f>
        <v>-</v>
      </c>
      <c r="F104" s="26">
        <f ca="1">IF(OR(E104=0,E104="-"),0,IFERROR(VLOOKUP(E104,'2015 BPTs'!$L$12:$L$181,1,FALSE),IFERROR(VLOOKUP(E104,'2015 BPTs'!$N$12:$N$181,1,FALSE),IFERROR(VLOOKUP(E104,'2015 BPTs'!$P$12:$P$181,1,FALSE),IFERROR(VLOOKUP(E104,'2015 BPTs'!$R$12:$R$181,1,FALSE),IFERROR(VLOOKUP(E104,'2015 BPTs'!$T$12:$T$181,1,FALSE),IFERROR(VLOOKUP(E104,'2015 BPTs'!$V$12:$V$181,1,FALSE),IFERROR(VLOOKUP(E104,'2015 BPTs'!$X$12:$X$181,1,FALSE),IFERROR(VLOOKUP(E104,'2015 BPTs'!$Z$12:$Z$181,1,FALSE),1)))))))))</f>
        <v>0</v>
      </c>
      <c r="H104" s="26" t="str">
        <f ca="1">OFFSET('2012 BPTs'!$E$11,'Check For Missing Bids'!$C104,'Check For Missing Bids'!$D104)&amp;"-"&amp;OFFSET('2012 BPTs'!$F$11,'Check For Missing Bids'!$C104,'Check For Missing Bids'!$D104)</f>
        <v>-</v>
      </c>
      <c r="I104" s="26">
        <f ca="1">IF(OR(H104=0,H104="-"),0,IFERROR(VLOOKUP(H104,'2014 BPTs'!$L$12:$L$181,1,FALSE),IFERROR(VLOOKUP(H104,'2014 BPTs'!$N$12:$N$181,1,FALSE),IFERROR(VLOOKUP(H104,'2014 BPTs'!$P$12:$P$181,1,FALSE),IFERROR(VLOOKUP(H104,'2014 BPTs'!$R$12:$R$181,1,FALSE),IFERROR(VLOOKUP(H104,'2014 BPTs'!$T$12:$T$181,1,FALSE),IFERROR(VLOOKUP(H104,'2014 BPTs'!$V$12:$V$181,1,FALSE),IFERROR(VLOOKUP(H104,'2014 BPTs'!$X$12:$X$181,1,FALSE),IFERROR(VLOOKUP(H104,'2014 BPTs'!$Z$12:$Z$181,1,FALSE),1)))))))))</f>
        <v>0</v>
      </c>
      <c r="K104" s="26" t="str">
        <f ca="1">OFFSET('2011 BPTs'!$E$11,'Check For Missing Bids'!$C104,'Check For Missing Bids'!$D104)&amp;"-"&amp;OFFSET('2011 BPTs'!$F$11,'Check For Missing Bids'!$C104,'Check For Missing Bids'!$D104)</f>
        <v>-</v>
      </c>
      <c r="L104" s="26">
        <f ca="1">IF(OR(K104=0,K104="-"),0,IFERROR(VLOOKUP(K104,'2013 BPTs'!$L$12:$L$181,1,FALSE),IFERROR(VLOOKUP(K104,'2013 BPTs'!$N$12:$N$181,1,FALSE),IFERROR(VLOOKUP(K104,'2013 BPTs'!$P$12:$P$181,1,FALSE),IFERROR(VLOOKUP(K104,'2013 BPTs'!$R$12:$R$181,1,FALSE),IFERROR(VLOOKUP(K104,'2013 BPTs'!$T$12:$T$181,1,FALSE),IFERROR(VLOOKUP(K104,'2013 BPTs'!$V$12:$V$181,1,FALSE),IFERROR(VLOOKUP(K104,'2013 BPTs'!$X$12:$X$181,1,FALSE),IFERROR(VLOOKUP(K104,'2013 BPTs'!$Z$12:$Z$181,1,FALSE),1)))))))))</f>
        <v>0</v>
      </c>
      <c r="N104" s="26" t="str">
        <f ca="1">OFFSET('2010 BPTs'!$E$11,'Check For Missing Bids'!$C104,'Check For Missing Bids'!$D104)&amp;"-"&amp;OFFSET('2010 BPTs'!$F$11,'Check For Missing Bids'!$C104,'Check For Missing Bids'!$D104)</f>
        <v>-</v>
      </c>
      <c r="O104" s="26">
        <f ca="1">IF(OR(N104=0,N104="-"),0,IFERROR(VLOOKUP(N104,'2012 BPTs'!$L$12:$L$181,1,FALSE),IFERROR(VLOOKUP(N104,'2012 BPTs'!$N$12:$N$181,1,FALSE),IFERROR(VLOOKUP(N104,'2012 BPTs'!$P$12:$P$181,1,FALSE),IFERROR(VLOOKUP(N104,'2012 BPTs'!$R$12:$R$181,1,FALSE),IFERROR(VLOOKUP(N104,'2012 BPTs'!$T$12:$T$181,1,FALSE),IFERROR(VLOOKUP(N104,'2012 BPTs'!$V$12:$V$181,1,FALSE),IFERROR(VLOOKUP(N104,'2012 BPTs'!$X$12:$X$181,1,FALSE),IFERROR(VLOOKUP(N104,'2012 BPTs'!$Z$12:$Z$181,1,FALSE),1)))))))))</f>
        <v>0</v>
      </c>
      <c r="Q104" s="26" t="str">
        <f ca="1">OFFSET('2009 BPTs'!$E$11,'Check For Missing Bids'!$C104,'Check For Missing Bids'!$D104)&amp;"-"&amp;OFFSET('2009 BPTs'!$F$11,'Check For Missing Bids'!$C104,'Check For Missing Bids'!$D104)</f>
        <v>-</v>
      </c>
      <c r="R104" s="26">
        <f ca="1">IF(OR(Q104=0,Q104="-"),0,IFERROR(VLOOKUP(Q104,'2011 BPTs'!$L$12:$L$181,1,FALSE),IFERROR(VLOOKUP(Q104,'2011 BPTs'!$N$12:$N$181,1,FALSE),IFERROR(VLOOKUP(Q104,'2011 BPTs'!$P$12:$P$181,1,FALSE),IFERROR(VLOOKUP(Q104,'2011 BPTs'!$R$12:$R$181,1,FALSE),IFERROR(VLOOKUP(Q104,'2011 BPTs'!$T$12:$T$181,1,FALSE),IFERROR(VLOOKUP(Q104,'2011 BPTs'!$V$12:$V$181,1,FALSE),IFERROR(VLOOKUP(Q104,'2011 BPTs'!$X$12:$X$181,1,FALSE),IFERROR(VLOOKUP(Q104,'2011 BPTs'!$Z$12:$Z$181,1,FALSE),1)))))))))</f>
        <v>0</v>
      </c>
    </row>
    <row r="105" spans="2:18" x14ac:dyDescent="0.2">
      <c r="B105" s="26">
        <f t="shared" si="3"/>
        <v>98</v>
      </c>
      <c r="C105" s="26">
        <f t="shared" si="4"/>
        <v>98</v>
      </c>
      <c r="D105" s="26">
        <f t="shared" si="5"/>
        <v>1</v>
      </c>
      <c r="E105" s="26" t="str">
        <f ca="1">OFFSET('2013 BPTs'!$E$11,'Check For Missing Bids'!$C105,'Check For Missing Bids'!$D105)&amp;"-"&amp;OFFSET('2013 BPTs'!$F$11,'Check For Missing Bids'!$C105,'Check For Missing Bids'!$D105)</f>
        <v>-</v>
      </c>
      <c r="F105" s="26">
        <f ca="1">IF(OR(E105=0,E105="-"),0,IFERROR(VLOOKUP(E105,'2015 BPTs'!$L$12:$L$181,1,FALSE),IFERROR(VLOOKUP(E105,'2015 BPTs'!$N$12:$N$181,1,FALSE),IFERROR(VLOOKUP(E105,'2015 BPTs'!$P$12:$P$181,1,FALSE),IFERROR(VLOOKUP(E105,'2015 BPTs'!$R$12:$R$181,1,FALSE),IFERROR(VLOOKUP(E105,'2015 BPTs'!$T$12:$T$181,1,FALSE),IFERROR(VLOOKUP(E105,'2015 BPTs'!$V$12:$V$181,1,FALSE),IFERROR(VLOOKUP(E105,'2015 BPTs'!$X$12:$X$181,1,FALSE),IFERROR(VLOOKUP(E105,'2015 BPTs'!$Z$12:$Z$181,1,FALSE),1)))))))))</f>
        <v>0</v>
      </c>
      <c r="H105" s="26" t="str">
        <f ca="1">OFFSET('2012 BPTs'!$E$11,'Check For Missing Bids'!$C105,'Check For Missing Bids'!$D105)&amp;"-"&amp;OFFSET('2012 BPTs'!$F$11,'Check For Missing Bids'!$C105,'Check For Missing Bids'!$D105)</f>
        <v>-</v>
      </c>
      <c r="I105" s="26">
        <f ca="1">IF(OR(H105=0,H105="-"),0,IFERROR(VLOOKUP(H105,'2014 BPTs'!$L$12:$L$181,1,FALSE),IFERROR(VLOOKUP(H105,'2014 BPTs'!$N$12:$N$181,1,FALSE),IFERROR(VLOOKUP(H105,'2014 BPTs'!$P$12:$P$181,1,FALSE),IFERROR(VLOOKUP(H105,'2014 BPTs'!$R$12:$R$181,1,FALSE),IFERROR(VLOOKUP(H105,'2014 BPTs'!$T$12:$T$181,1,FALSE),IFERROR(VLOOKUP(H105,'2014 BPTs'!$V$12:$V$181,1,FALSE),IFERROR(VLOOKUP(H105,'2014 BPTs'!$X$12:$X$181,1,FALSE),IFERROR(VLOOKUP(H105,'2014 BPTs'!$Z$12:$Z$181,1,FALSE),1)))))))))</f>
        <v>0</v>
      </c>
      <c r="K105" s="26" t="str">
        <f ca="1">OFFSET('2011 BPTs'!$E$11,'Check For Missing Bids'!$C105,'Check For Missing Bids'!$D105)&amp;"-"&amp;OFFSET('2011 BPTs'!$F$11,'Check For Missing Bids'!$C105,'Check For Missing Bids'!$D105)</f>
        <v>-</v>
      </c>
      <c r="L105" s="26">
        <f ca="1">IF(OR(K105=0,K105="-"),0,IFERROR(VLOOKUP(K105,'2013 BPTs'!$L$12:$L$181,1,FALSE),IFERROR(VLOOKUP(K105,'2013 BPTs'!$N$12:$N$181,1,FALSE),IFERROR(VLOOKUP(K105,'2013 BPTs'!$P$12:$P$181,1,FALSE),IFERROR(VLOOKUP(K105,'2013 BPTs'!$R$12:$R$181,1,FALSE),IFERROR(VLOOKUP(K105,'2013 BPTs'!$T$12:$T$181,1,FALSE),IFERROR(VLOOKUP(K105,'2013 BPTs'!$V$12:$V$181,1,FALSE),IFERROR(VLOOKUP(K105,'2013 BPTs'!$X$12:$X$181,1,FALSE),IFERROR(VLOOKUP(K105,'2013 BPTs'!$Z$12:$Z$181,1,FALSE),1)))))))))</f>
        <v>0</v>
      </c>
      <c r="N105" s="26" t="str">
        <f ca="1">OFFSET('2010 BPTs'!$E$11,'Check For Missing Bids'!$C105,'Check For Missing Bids'!$D105)&amp;"-"&amp;OFFSET('2010 BPTs'!$F$11,'Check For Missing Bids'!$C105,'Check For Missing Bids'!$D105)</f>
        <v>-</v>
      </c>
      <c r="O105" s="26">
        <f ca="1">IF(OR(N105=0,N105="-"),0,IFERROR(VLOOKUP(N105,'2012 BPTs'!$L$12:$L$181,1,FALSE),IFERROR(VLOOKUP(N105,'2012 BPTs'!$N$12:$N$181,1,FALSE),IFERROR(VLOOKUP(N105,'2012 BPTs'!$P$12:$P$181,1,FALSE),IFERROR(VLOOKUP(N105,'2012 BPTs'!$R$12:$R$181,1,FALSE),IFERROR(VLOOKUP(N105,'2012 BPTs'!$T$12:$T$181,1,FALSE),IFERROR(VLOOKUP(N105,'2012 BPTs'!$V$12:$V$181,1,FALSE),IFERROR(VLOOKUP(N105,'2012 BPTs'!$X$12:$X$181,1,FALSE),IFERROR(VLOOKUP(N105,'2012 BPTs'!$Z$12:$Z$181,1,FALSE),1)))))))))</f>
        <v>0</v>
      </c>
      <c r="Q105" s="26" t="str">
        <f ca="1">OFFSET('2009 BPTs'!$E$11,'Check For Missing Bids'!$C105,'Check For Missing Bids'!$D105)&amp;"-"&amp;OFFSET('2009 BPTs'!$F$11,'Check For Missing Bids'!$C105,'Check For Missing Bids'!$D105)</f>
        <v>-</v>
      </c>
      <c r="R105" s="26">
        <f ca="1">IF(OR(Q105=0,Q105="-"),0,IFERROR(VLOOKUP(Q105,'2011 BPTs'!$L$12:$L$181,1,FALSE),IFERROR(VLOOKUP(Q105,'2011 BPTs'!$N$12:$N$181,1,FALSE),IFERROR(VLOOKUP(Q105,'2011 BPTs'!$P$12:$P$181,1,FALSE),IFERROR(VLOOKUP(Q105,'2011 BPTs'!$R$12:$R$181,1,FALSE),IFERROR(VLOOKUP(Q105,'2011 BPTs'!$T$12:$T$181,1,FALSE),IFERROR(VLOOKUP(Q105,'2011 BPTs'!$V$12:$V$181,1,FALSE),IFERROR(VLOOKUP(Q105,'2011 BPTs'!$X$12:$X$181,1,FALSE),IFERROR(VLOOKUP(Q105,'2011 BPTs'!$Z$12:$Z$181,1,FALSE),1)))))))))</f>
        <v>0</v>
      </c>
    </row>
    <row r="106" spans="2:18" x14ac:dyDescent="0.2">
      <c r="B106" s="26">
        <f t="shared" si="3"/>
        <v>99</v>
      </c>
      <c r="C106" s="26">
        <f t="shared" si="4"/>
        <v>99</v>
      </c>
      <c r="D106" s="26">
        <f t="shared" si="5"/>
        <v>1</v>
      </c>
      <c r="E106" s="26" t="str">
        <f ca="1">OFFSET('2013 BPTs'!$E$11,'Check For Missing Bids'!$C106,'Check For Missing Bids'!$D106)&amp;"-"&amp;OFFSET('2013 BPTs'!$F$11,'Check For Missing Bids'!$C106,'Check For Missing Bids'!$D106)</f>
        <v>-</v>
      </c>
      <c r="F106" s="26">
        <f ca="1">IF(OR(E106=0,E106="-"),0,IFERROR(VLOOKUP(E106,'2015 BPTs'!$L$12:$L$181,1,FALSE),IFERROR(VLOOKUP(E106,'2015 BPTs'!$N$12:$N$181,1,FALSE),IFERROR(VLOOKUP(E106,'2015 BPTs'!$P$12:$P$181,1,FALSE),IFERROR(VLOOKUP(E106,'2015 BPTs'!$R$12:$R$181,1,FALSE),IFERROR(VLOOKUP(E106,'2015 BPTs'!$T$12:$T$181,1,FALSE),IFERROR(VLOOKUP(E106,'2015 BPTs'!$V$12:$V$181,1,FALSE),IFERROR(VLOOKUP(E106,'2015 BPTs'!$X$12:$X$181,1,FALSE),IFERROR(VLOOKUP(E106,'2015 BPTs'!$Z$12:$Z$181,1,FALSE),1)))))))))</f>
        <v>0</v>
      </c>
      <c r="H106" s="26" t="str">
        <f ca="1">OFFSET('2012 BPTs'!$E$11,'Check For Missing Bids'!$C106,'Check For Missing Bids'!$D106)&amp;"-"&amp;OFFSET('2012 BPTs'!$F$11,'Check For Missing Bids'!$C106,'Check For Missing Bids'!$D106)</f>
        <v>-</v>
      </c>
      <c r="I106" s="26">
        <f ca="1">IF(OR(H106=0,H106="-"),0,IFERROR(VLOOKUP(H106,'2014 BPTs'!$L$12:$L$181,1,FALSE),IFERROR(VLOOKUP(H106,'2014 BPTs'!$N$12:$N$181,1,FALSE),IFERROR(VLOOKUP(H106,'2014 BPTs'!$P$12:$P$181,1,FALSE),IFERROR(VLOOKUP(H106,'2014 BPTs'!$R$12:$R$181,1,FALSE),IFERROR(VLOOKUP(H106,'2014 BPTs'!$T$12:$T$181,1,FALSE),IFERROR(VLOOKUP(H106,'2014 BPTs'!$V$12:$V$181,1,FALSE),IFERROR(VLOOKUP(H106,'2014 BPTs'!$X$12:$X$181,1,FALSE),IFERROR(VLOOKUP(H106,'2014 BPTs'!$Z$12:$Z$181,1,FALSE),1)))))))))</f>
        <v>0</v>
      </c>
      <c r="K106" s="26" t="str">
        <f ca="1">OFFSET('2011 BPTs'!$E$11,'Check For Missing Bids'!$C106,'Check For Missing Bids'!$D106)&amp;"-"&amp;OFFSET('2011 BPTs'!$F$11,'Check For Missing Bids'!$C106,'Check For Missing Bids'!$D106)</f>
        <v>-</v>
      </c>
      <c r="L106" s="26">
        <f ca="1">IF(OR(K106=0,K106="-"),0,IFERROR(VLOOKUP(K106,'2013 BPTs'!$L$12:$L$181,1,FALSE),IFERROR(VLOOKUP(K106,'2013 BPTs'!$N$12:$N$181,1,FALSE),IFERROR(VLOOKUP(K106,'2013 BPTs'!$P$12:$P$181,1,FALSE),IFERROR(VLOOKUP(K106,'2013 BPTs'!$R$12:$R$181,1,FALSE),IFERROR(VLOOKUP(K106,'2013 BPTs'!$T$12:$T$181,1,FALSE),IFERROR(VLOOKUP(K106,'2013 BPTs'!$V$12:$V$181,1,FALSE),IFERROR(VLOOKUP(K106,'2013 BPTs'!$X$12:$X$181,1,FALSE),IFERROR(VLOOKUP(K106,'2013 BPTs'!$Z$12:$Z$181,1,FALSE),1)))))))))</f>
        <v>0</v>
      </c>
      <c r="N106" s="26" t="str">
        <f ca="1">OFFSET('2010 BPTs'!$E$11,'Check For Missing Bids'!$C106,'Check For Missing Bids'!$D106)&amp;"-"&amp;OFFSET('2010 BPTs'!$F$11,'Check For Missing Bids'!$C106,'Check For Missing Bids'!$D106)</f>
        <v>-</v>
      </c>
      <c r="O106" s="26">
        <f ca="1">IF(OR(N106=0,N106="-"),0,IFERROR(VLOOKUP(N106,'2012 BPTs'!$L$12:$L$181,1,FALSE),IFERROR(VLOOKUP(N106,'2012 BPTs'!$N$12:$N$181,1,FALSE),IFERROR(VLOOKUP(N106,'2012 BPTs'!$P$12:$P$181,1,FALSE),IFERROR(VLOOKUP(N106,'2012 BPTs'!$R$12:$R$181,1,FALSE),IFERROR(VLOOKUP(N106,'2012 BPTs'!$T$12:$T$181,1,FALSE),IFERROR(VLOOKUP(N106,'2012 BPTs'!$V$12:$V$181,1,FALSE),IFERROR(VLOOKUP(N106,'2012 BPTs'!$X$12:$X$181,1,FALSE),IFERROR(VLOOKUP(N106,'2012 BPTs'!$Z$12:$Z$181,1,FALSE),1)))))))))</f>
        <v>0</v>
      </c>
      <c r="Q106" s="26" t="str">
        <f ca="1">OFFSET('2009 BPTs'!$E$11,'Check For Missing Bids'!$C106,'Check For Missing Bids'!$D106)&amp;"-"&amp;OFFSET('2009 BPTs'!$F$11,'Check For Missing Bids'!$C106,'Check For Missing Bids'!$D106)</f>
        <v>-</v>
      </c>
      <c r="R106" s="26">
        <f ca="1">IF(OR(Q106=0,Q106="-"),0,IFERROR(VLOOKUP(Q106,'2011 BPTs'!$L$12:$L$181,1,FALSE),IFERROR(VLOOKUP(Q106,'2011 BPTs'!$N$12:$N$181,1,FALSE),IFERROR(VLOOKUP(Q106,'2011 BPTs'!$P$12:$P$181,1,FALSE),IFERROR(VLOOKUP(Q106,'2011 BPTs'!$R$12:$R$181,1,FALSE),IFERROR(VLOOKUP(Q106,'2011 BPTs'!$T$12:$T$181,1,FALSE),IFERROR(VLOOKUP(Q106,'2011 BPTs'!$V$12:$V$181,1,FALSE),IFERROR(VLOOKUP(Q106,'2011 BPTs'!$X$12:$X$181,1,FALSE),IFERROR(VLOOKUP(Q106,'2011 BPTs'!$Z$12:$Z$181,1,FALSE),1)))))))))</f>
        <v>0</v>
      </c>
    </row>
    <row r="107" spans="2:18" x14ac:dyDescent="0.2">
      <c r="B107" s="26">
        <f t="shared" si="3"/>
        <v>100</v>
      </c>
      <c r="C107" s="26">
        <f t="shared" si="4"/>
        <v>100</v>
      </c>
      <c r="D107" s="26">
        <f t="shared" si="5"/>
        <v>1</v>
      </c>
      <c r="E107" s="26" t="str">
        <f ca="1">OFFSET('2013 BPTs'!$E$11,'Check For Missing Bids'!$C107,'Check For Missing Bids'!$D107)&amp;"-"&amp;OFFSET('2013 BPTs'!$F$11,'Check For Missing Bids'!$C107,'Check For Missing Bids'!$D107)</f>
        <v>-</v>
      </c>
      <c r="F107" s="26">
        <f ca="1">IF(OR(E107=0,E107="-"),0,IFERROR(VLOOKUP(E107,'2015 BPTs'!$L$12:$L$181,1,FALSE),IFERROR(VLOOKUP(E107,'2015 BPTs'!$N$12:$N$181,1,FALSE),IFERROR(VLOOKUP(E107,'2015 BPTs'!$P$12:$P$181,1,FALSE),IFERROR(VLOOKUP(E107,'2015 BPTs'!$R$12:$R$181,1,FALSE),IFERROR(VLOOKUP(E107,'2015 BPTs'!$T$12:$T$181,1,FALSE),IFERROR(VLOOKUP(E107,'2015 BPTs'!$V$12:$V$181,1,FALSE),IFERROR(VLOOKUP(E107,'2015 BPTs'!$X$12:$X$181,1,FALSE),IFERROR(VLOOKUP(E107,'2015 BPTs'!$Z$12:$Z$181,1,FALSE),1)))))))))</f>
        <v>0</v>
      </c>
      <c r="H107" s="26" t="str">
        <f ca="1">OFFSET('2012 BPTs'!$E$11,'Check For Missing Bids'!$C107,'Check For Missing Bids'!$D107)&amp;"-"&amp;OFFSET('2012 BPTs'!$F$11,'Check For Missing Bids'!$C107,'Check For Missing Bids'!$D107)</f>
        <v>-</v>
      </c>
      <c r="I107" s="26">
        <f ca="1">IF(OR(H107=0,H107="-"),0,IFERROR(VLOOKUP(H107,'2014 BPTs'!$L$12:$L$181,1,FALSE),IFERROR(VLOOKUP(H107,'2014 BPTs'!$N$12:$N$181,1,FALSE),IFERROR(VLOOKUP(H107,'2014 BPTs'!$P$12:$P$181,1,FALSE),IFERROR(VLOOKUP(H107,'2014 BPTs'!$R$12:$R$181,1,FALSE),IFERROR(VLOOKUP(H107,'2014 BPTs'!$T$12:$T$181,1,FALSE),IFERROR(VLOOKUP(H107,'2014 BPTs'!$V$12:$V$181,1,FALSE),IFERROR(VLOOKUP(H107,'2014 BPTs'!$X$12:$X$181,1,FALSE),IFERROR(VLOOKUP(H107,'2014 BPTs'!$Z$12:$Z$181,1,FALSE),1)))))))))</f>
        <v>0</v>
      </c>
      <c r="K107" s="26" t="str">
        <f ca="1">OFFSET('2011 BPTs'!$E$11,'Check For Missing Bids'!$C107,'Check For Missing Bids'!$D107)&amp;"-"&amp;OFFSET('2011 BPTs'!$F$11,'Check For Missing Bids'!$C107,'Check For Missing Bids'!$D107)</f>
        <v>-</v>
      </c>
      <c r="L107" s="26">
        <f ca="1">IF(OR(K107=0,K107="-"),0,IFERROR(VLOOKUP(K107,'2013 BPTs'!$L$12:$L$181,1,FALSE),IFERROR(VLOOKUP(K107,'2013 BPTs'!$N$12:$N$181,1,FALSE),IFERROR(VLOOKUP(K107,'2013 BPTs'!$P$12:$P$181,1,FALSE),IFERROR(VLOOKUP(K107,'2013 BPTs'!$R$12:$R$181,1,FALSE),IFERROR(VLOOKUP(K107,'2013 BPTs'!$T$12:$T$181,1,FALSE),IFERROR(VLOOKUP(K107,'2013 BPTs'!$V$12:$V$181,1,FALSE),IFERROR(VLOOKUP(K107,'2013 BPTs'!$X$12:$X$181,1,FALSE),IFERROR(VLOOKUP(K107,'2013 BPTs'!$Z$12:$Z$181,1,FALSE),1)))))))))</f>
        <v>0</v>
      </c>
      <c r="N107" s="26" t="str">
        <f ca="1">OFFSET('2010 BPTs'!$E$11,'Check For Missing Bids'!$C107,'Check For Missing Bids'!$D107)&amp;"-"&amp;OFFSET('2010 BPTs'!$F$11,'Check For Missing Bids'!$C107,'Check For Missing Bids'!$D107)</f>
        <v>-</v>
      </c>
      <c r="O107" s="26">
        <f ca="1">IF(OR(N107=0,N107="-"),0,IFERROR(VLOOKUP(N107,'2012 BPTs'!$L$12:$L$181,1,FALSE),IFERROR(VLOOKUP(N107,'2012 BPTs'!$N$12:$N$181,1,FALSE),IFERROR(VLOOKUP(N107,'2012 BPTs'!$P$12:$P$181,1,FALSE),IFERROR(VLOOKUP(N107,'2012 BPTs'!$R$12:$R$181,1,FALSE),IFERROR(VLOOKUP(N107,'2012 BPTs'!$T$12:$T$181,1,FALSE),IFERROR(VLOOKUP(N107,'2012 BPTs'!$V$12:$V$181,1,FALSE),IFERROR(VLOOKUP(N107,'2012 BPTs'!$X$12:$X$181,1,FALSE),IFERROR(VLOOKUP(N107,'2012 BPTs'!$Z$12:$Z$181,1,FALSE),1)))))))))</f>
        <v>0</v>
      </c>
      <c r="Q107" s="26" t="str">
        <f ca="1">OFFSET('2009 BPTs'!$E$11,'Check For Missing Bids'!$C107,'Check For Missing Bids'!$D107)&amp;"-"&amp;OFFSET('2009 BPTs'!$F$11,'Check For Missing Bids'!$C107,'Check For Missing Bids'!$D107)</f>
        <v>-</v>
      </c>
      <c r="R107" s="26">
        <f ca="1">IF(OR(Q107=0,Q107="-"),0,IFERROR(VLOOKUP(Q107,'2011 BPTs'!$L$12:$L$181,1,FALSE),IFERROR(VLOOKUP(Q107,'2011 BPTs'!$N$12:$N$181,1,FALSE),IFERROR(VLOOKUP(Q107,'2011 BPTs'!$P$12:$P$181,1,FALSE),IFERROR(VLOOKUP(Q107,'2011 BPTs'!$R$12:$R$181,1,FALSE),IFERROR(VLOOKUP(Q107,'2011 BPTs'!$T$12:$T$181,1,FALSE),IFERROR(VLOOKUP(Q107,'2011 BPTs'!$V$12:$V$181,1,FALSE),IFERROR(VLOOKUP(Q107,'2011 BPTs'!$X$12:$X$181,1,FALSE),IFERROR(VLOOKUP(Q107,'2011 BPTs'!$Z$12:$Z$181,1,FALSE),1)))))))))</f>
        <v>0</v>
      </c>
    </row>
    <row r="108" spans="2:18" x14ac:dyDescent="0.2">
      <c r="B108" s="26">
        <f t="shared" si="3"/>
        <v>101</v>
      </c>
      <c r="C108" s="26">
        <f t="shared" si="4"/>
        <v>101</v>
      </c>
      <c r="D108" s="26">
        <f t="shared" si="5"/>
        <v>1</v>
      </c>
      <c r="E108" s="26" t="str">
        <f ca="1">OFFSET('2013 BPTs'!$E$11,'Check For Missing Bids'!$C108,'Check For Missing Bids'!$D108)&amp;"-"&amp;OFFSET('2013 BPTs'!$F$11,'Check For Missing Bids'!$C108,'Check For Missing Bids'!$D108)</f>
        <v>-</v>
      </c>
      <c r="F108" s="26">
        <f ca="1">IF(OR(E108=0,E108="-"),0,IFERROR(VLOOKUP(E108,'2015 BPTs'!$L$12:$L$181,1,FALSE),IFERROR(VLOOKUP(E108,'2015 BPTs'!$N$12:$N$181,1,FALSE),IFERROR(VLOOKUP(E108,'2015 BPTs'!$P$12:$P$181,1,FALSE),IFERROR(VLOOKUP(E108,'2015 BPTs'!$R$12:$R$181,1,FALSE),IFERROR(VLOOKUP(E108,'2015 BPTs'!$T$12:$T$181,1,FALSE),IFERROR(VLOOKUP(E108,'2015 BPTs'!$V$12:$V$181,1,FALSE),IFERROR(VLOOKUP(E108,'2015 BPTs'!$X$12:$X$181,1,FALSE),IFERROR(VLOOKUP(E108,'2015 BPTs'!$Z$12:$Z$181,1,FALSE),1)))))))))</f>
        <v>0</v>
      </c>
      <c r="H108" s="26" t="str">
        <f ca="1">OFFSET('2012 BPTs'!$E$11,'Check For Missing Bids'!$C108,'Check For Missing Bids'!$D108)&amp;"-"&amp;OFFSET('2012 BPTs'!$F$11,'Check For Missing Bids'!$C108,'Check For Missing Bids'!$D108)</f>
        <v>-</v>
      </c>
      <c r="I108" s="26">
        <f ca="1">IF(OR(H108=0,H108="-"),0,IFERROR(VLOOKUP(H108,'2014 BPTs'!$L$12:$L$181,1,FALSE),IFERROR(VLOOKUP(H108,'2014 BPTs'!$N$12:$N$181,1,FALSE),IFERROR(VLOOKUP(H108,'2014 BPTs'!$P$12:$P$181,1,FALSE),IFERROR(VLOOKUP(H108,'2014 BPTs'!$R$12:$R$181,1,FALSE),IFERROR(VLOOKUP(H108,'2014 BPTs'!$T$12:$T$181,1,FALSE),IFERROR(VLOOKUP(H108,'2014 BPTs'!$V$12:$V$181,1,FALSE),IFERROR(VLOOKUP(H108,'2014 BPTs'!$X$12:$X$181,1,FALSE),IFERROR(VLOOKUP(H108,'2014 BPTs'!$Z$12:$Z$181,1,FALSE),1)))))))))</f>
        <v>0</v>
      </c>
      <c r="K108" s="26" t="str">
        <f ca="1">OFFSET('2011 BPTs'!$E$11,'Check For Missing Bids'!$C108,'Check For Missing Bids'!$D108)&amp;"-"&amp;OFFSET('2011 BPTs'!$F$11,'Check For Missing Bids'!$C108,'Check For Missing Bids'!$D108)</f>
        <v>-</v>
      </c>
      <c r="L108" s="26">
        <f ca="1">IF(OR(K108=0,K108="-"),0,IFERROR(VLOOKUP(K108,'2013 BPTs'!$L$12:$L$181,1,FALSE),IFERROR(VLOOKUP(K108,'2013 BPTs'!$N$12:$N$181,1,FALSE),IFERROR(VLOOKUP(K108,'2013 BPTs'!$P$12:$P$181,1,FALSE),IFERROR(VLOOKUP(K108,'2013 BPTs'!$R$12:$R$181,1,FALSE),IFERROR(VLOOKUP(K108,'2013 BPTs'!$T$12:$T$181,1,FALSE),IFERROR(VLOOKUP(K108,'2013 BPTs'!$V$12:$V$181,1,FALSE),IFERROR(VLOOKUP(K108,'2013 BPTs'!$X$12:$X$181,1,FALSE),IFERROR(VLOOKUP(K108,'2013 BPTs'!$Z$12:$Z$181,1,FALSE),1)))))))))</f>
        <v>0</v>
      </c>
      <c r="N108" s="26" t="str">
        <f ca="1">OFFSET('2010 BPTs'!$E$11,'Check For Missing Bids'!$C108,'Check For Missing Bids'!$D108)&amp;"-"&amp;OFFSET('2010 BPTs'!$F$11,'Check For Missing Bids'!$C108,'Check For Missing Bids'!$D108)</f>
        <v>-</v>
      </c>
      <c r="O108" s="26">
        <f ca="1">IF(OR(N108=0,N108="-"),0,IFERROR(VLOOKUP(N108,'2012 BPTs'!$L$12:$L$181,1,FALSE),IFERROR(VLOOKUP(N108,'2012 BPTs'!$N$12:$N$181,1,FALSE),IFERROR(VLOOKUP(N108,'2012 BPTs'!$P$12:$P$181,1,FALSE),IFERROR(VLOOKUP(N108,'2012 BPTs'!$R$12:$R$181,1,FALSE),IFERROR(VLOOKUP(N108,'2012 BPTs'!$T$12:$T$181,1,FALSE),IFERROR(VLOOKUP(N108,'2012 BPTs'!$V$12:$V$181,1,FALSE),IFERROR(VLOOKUP(N108,'2012 BPTs'!$X$12:$X$181,1,FALSE),IFERROR(VLOOKUP(N108,'2012 BPTs'!$Z$12:$Z$181,1,FALSE),1)))))))))</f>
        <v>0</v>
      </c>
      <c r="Q108" s="26" t="str">
        <f ca="1">OFFSET('2009 BPTs'!$E$11,'Check For Missing Bids'!$C108,'Check For Missing Bids'!$D108)&amp;"-"&amp;OFFSET('2009 BPTs'!$F$11,'Check For Missing Bids'!$C108,'Check For Missing Bids'!$D108)</f>
        <v>-</v>
      </c>
      <c r="R108" s="26">
        <f ca="1">IF(OR(Q108=0,Q108="-"),0,IFERROR(VLOOKUP(Q108,'2011 BPTs'!$L$12:$L$181,1,FALSE),IFERROR(VLOOKUP(Q108,'2011 BPTs'!$N$12:$N$181,1,FALSE),IFERROR(VLOOKUP(Q108,'2011 BPTs'!$P$12:$P$181,1,FALSE),IFERROR(VLOOKUP(Q108,'2011 BPTs'!$R$12:$R$181,1,FALSE),IFERROR(VLOOKUP(Q108,'2011 BPTs'!$T$12:$T$181,1,FALSE),IFERROR(VLOOKUP(Q108,'2011 BPTs'!$V$12:$V$181,1,FALSE),IFERROR(VLOOKUP(Q108,'2011 BPTs'!$X$12:$X$181,1,FALSE),IFERROR(VLOOKUP(Q108,'2011 BPTs'!$Z$12:$Z$181,1,FALSE),1)))))))))</f>
        <v>0</v>
      </c>
    </row>
    <row r="109" spans="2:18" x14ac:dyDescent="0.2">
      <c r="B109" s="26">
        <f t="shared" si="3"/>
        <v>102</v>
      </c>
      <c r="C109" s="26">
        <f t="shared" si="4"/>
        <v>102</v>
      </c>
      <c r="D109" s="26">
        <f t="shared" si="5"/>
        <v>1</v>
      </c>
      <c r="E109" s="26" t="str">
        <f ca="1">OFFSET('2013 BPTs'!$E$11,'Check For Missing Bids'!$C109,'Check For Missing Bids'!$D109)&amp;"-"&amp;OFFSET('2013 BPTs'!$F$11,'Check For Missing Bids'!$C109,'Check For Missing Bids'!$D109)</f>
        <v>-</v>
      </c>
      <c r="F109" s="26">
        <f ca="1">IF(OR(E109=0,E109="-"),0,IFERROR(VLOOKUP(E109,'2015 BPTs'!$L$12:$L$181,1,FALSE),IFERROR(VLOOKUP(E109,'2015 BPTs'!$N$12:$N$181,1,FALSE),IFERROR(VLOOKUP(E109,'2015 BPTs'!$P$12:$P$181,1,FALSE),IFERROR(VLOOKUP(E109,'2015 BPTs'!$R$12:$R$181,1,FALSE),IFERROR(VLOOKUP(E109,'2015 BPTs'!$T$12:$T$181,1,FALSE),IFERROR(VLOOKUP(E109,'2015 BPTs'!$V$12:$V$181,1,FALSE),IFERROR(VLOOKUP(E109,'2015 BPTs'!$X$12:$X$181,1,FALSE),IFERROR(VLOOKUP(E109,'2015 BPTs'!$Z$12:$Z$181,1,FALSE),1)))))))))</f>
        <v>0</v>
      </c>
      <c r="H109" s="26" t="str">
        <f ca="1">OFFSET('2012 BPTs'!$E$11,'Check For Missing Bids'!$C109,'Check For Missing Bids'!$D109)&amp;"-"&amp;OFFSET('2012 BPTs'!$F$11,'Check For Missing Bids'!$C109,'Check For Missing Bids'!$D109)</f>
        <v>-</v>
      </c>
      <c r="I109" s="26">
        <f ca="1">IF(OR(H109=0,H109="-"),0,IFERROR(VLOOKUP(H109,'2014 BPTs'!$L$12:$L$181,1,FALSE),IFERROR(VLOOKUP(H109,'2014 BPTs'!$N$12:$N$181,1,FALSE),IFERROR(VLOOKUP(H109,'2014 BPTs'!$P$12:$P$181,1,FALSE),IFERROR(VLOOKUP(H109,'2014 BPTs'!$R$12:$R$181,1,FALSE),IFERROR(VLOOKUP(H109,'2014 BPTs'!$T$12:$T$181,1,FALSE),IFERROR(VLOOKUP(H109,'2014 BPTs'!$V$12:$V$181,1,FALSE),IFERROR(VLOOKUP(H109,'2014 BPTs'!$X$12:$X$181,1,FALSE),IFERROR(VLOOKUP(H109,'2014 BPTs'!$Z$12:$Z$181,1,FALSE),1)))))))))</f>
        <v>0</v>
      </c>
      <c r="K109" s="26" t="str">
        <f ca="1">OFFSET('2011 BPTs'!$E$11,'Check For Missing Bids'!$C109,'Check For Missing Bids'!$D109)&amp;"-"&amp;OFFSET('2011 BPTs'!$F$11,'Check For Missing Bids'!$C109,'Check For Missing Bids'!$D109)</f>
        <v>-</v>
      </c>
      <c r="L109" s="26">
        <f ca="1">IF(OR(K109=0,K109="-"),0,IFERROR(VLOOKUP(K109,'2013 BPTs'!$L$12:$L$181,1,FALSE),IFERROR(VLOOKUP(K109,'2013 BPTs'!$N$12:$N$181,1,FALSE),IFERROR(VLOOKUP(K109,'2013 BPTs'!$P$12:$P$181,1,FALSE),IFERROR(VLOOKUP(K109,'2013 BPTs'!$R$12:$R$181,1,FALSE),IFERROR(VLOOKUP(K109,'2013 BPTs'!$T$12:$T$181,1,FALSE),IFERROR(VLOOKUP(K109,'2013 BPTs'!$V$12:$V$181,1,FALSE),IFERROR(VLOOKUP(K109,'2013 BPTs'!$X$12:$X$181,1,FALSE),IFERROR(VLOOKUP(K109,'2013 BPTs'!$Z$12:$Z$181,1,FALSE),1)))))))))</f>
        <v>0</v>
      </c>
      <c r="N109" s="26" t="str">
        <f ca="1">OFFSET('2010 BPTs'!$E$11,'Check For Missing Bids'!$C109,'Check For Missing Bids'!$D109)&amp;"-"&amp;OFFSET('2010 BPTs'!$F$11,'Check For Missing Bids'!$C109,'Check For Missing Bids'!$D109)</f>
        <v>-</v>
      </c>
      <c r="O109" s="26">
        <f ca="1">IF(OR(N109=0,N109="-"),0,IFERROR(VLOOKUP(N109,'2012 BPTs'!$L$12:$L$181,1,FALSE),IFERROR(VLOOKUP(N109,'2012 BPTs'!$N$12:$N$181,1,FALSE),IFERROR(VLOOKUP(N109,'2012 BPTs'!$P$12:$P$181,1,FALSE),IFERROR(VLOOKUP(N109,'2012 BPTs'!$R$12:$R$181,1,FALSE),IFERROR(VLOOKUP(N109,'2012 BPTs'!$T$12:$T$181,1,FALSE),IFERROR(VLOOKUP(N109,'2012 BPTs'!$V$12:$V$181,1,FALSE),IFERROR(VLOOKUP(N109,'2012 BPTs'!$X$12:$X$181,1,FALSE),IFERROR(VLOOKUP(N109,'2012 BPTs'!$Z$12:$Z$181,1,FALSE),1)))))))))</f>
        <v>0</v>
      </c>
      <c r="Q109" s="26" t="str">
        <f ca="1">OFFSET('2009 BPTs'!$E$11,'Check For Missing Bids'!$C109,'Check For Missing Bids'!$D109)&amp;"-"&amp;OFFSET('2009 BPTs'!$F$11,'Check For Missing Bids'!$C109,'Check For Missing Bids'!$D109)</f>
        <v>-</v>
      </c>
      <c r="R109" s="26">
        <f ca="1">IF(OR(Q109=0,Q109="-"),0,IFERROR(VLOOKUP(Q109,'2011 BPTs'!$L$12:$L$181,1,FALSE),IFERROR(VLOOKUP(Q109,'2011 BPTs'!$N$12:$N$181,1,FALSE),IFERROR(VLOOKUP(Q109,'2011 BPTs'!$P$12:$P$181,1,FALSE),IFERROR(VLOOKUP(Q109,'2011 BPTs'!$R$12:$R$181,1,FALSE),IFERROR(VLOOKUP(Q109,'2011 BPTs'!$T$12:$T$181,1,FALSE),IFERROR(VLOOKUP(Q109,'2011 BPTs'!$V$12:$V$181,1,FALSE),IFERROR(VLOOKUP(Q109,'2011 BPTs'!$X$12:$X$181,1,FALSE),IFERROR(VLOOKUP(Q109,'2011 BPTs'!$Z$12:$Z$181,1,FALSE),1)))))))))</f>
        <v>0</v>
      </c>
    </row>
    <row r="110" spans="2:18" x14ac:dyDescent="0.2">
      <c r="B110" s="26">
        <f t="shared" si="3"/>
        <v>103</v>
      </c>
      <c r="C110" s="26">
        <f t="shared" si="4"/>
        <v>103</v>
      </c>
      <c r="D110" s="26">
        <f t="shared" si="5"/>
        <v>1</v>
      </c>
      <c r="E110" s="26" t="str">
        <f ca="1">OFFSET('2013 BPTs'!$E$11,'Check For Missing Bids'!$C110,'Check For Missing Bids'!$D110)&amp;"-"&amp;OFFSET('2013 BPTs'!$F$11,'Check For Missing Bids'!$C110,'Check For Missing Bids'!$D110)</f>
        <v>-</v>
      </c>
      <c r="F110" s="26">
        <f ca="1">IF(OR(E110=0,E110="-"),0,IFERROR(VLOOKUP(E110,'2015 BPTs'!$L$12:$L$181,1,FALSE),IFERROR(VLOOKUP(E110,'2015 BPTs'!$N$12:$N$181,1,FALSE),IFERROR(VLOOKUP(E110,'2015 BPTs'!$P$12:$P$181,1,FALSE),IFERROR(VLOOKUP(E110,'2015 BPTs'!$R$12:$R$181,1,FALSE),IFERROR(VLOOKUP(E110,'2015 BPTs'!$T$12:$T$181,1,FALSE),IFERROR(VLOOKUP(E110,'2015 BPTs'!$V$12:$V$181,1,FALSE),IFERROR(VLOOKUP(E110,'2015 BPTs'!$X$12:$X$181,1,FALSE),IFERROR(VLOOKUP(E110,'2015 BPTs'!$Z$12:$Z$181,1,FALSE),1)))))))))</f>
        <v>0</v>
      </c>
      <c r="H110" s="26" t="str">
        <f ca="1">OFFSET('2012 BPTs'!$E$11,'Check For Missing Bids'!$C110,'Check For Missing Bids'!$D110)&amp;"-"&amp;OFFSET('2012 BPTs'!$F$11,'Check For Missing Bids'!$C110,'Check For Missing Bids'!$D110)</f>
        <v>-</v>
      </c>
      <c r="I110" s="26">
        <f ca="1">IF(OR(H110=0,H110="-"),0,IFERROR(VLOOKUP(H110,'2014 BPTs'!$L$12:$L$181,1,FALSE),IFERROR(VLOOKUP(H110,'2014 BPTs'!$N$12:$N$181,1,FALSE),IFERROR(VLOOKUP(H110,'2014 BPTs'!$P$12:$P$181,1,FALSE),IFERROR(VLOOKUP(H110,'2014 BPTs'!$R$12:$R$181,1,FALSE),IFERROR(VLOOKUP(H110,'2014 BPTs'!$T$12:$T$181,1,FALSE),IFERROR(VLOOKUP(H110,'2014 BPTs'!$V$12:$V$181,1,FALSE),IFERROR(VLOOKUP(H110,'2014 BPTs'!$X$12:$X$181,1,FALSE),IFERROR(VLOOKUP(H110,'2014 BPTs'!$Z$12:$Z$181,1,FALSE),1)))))))))</f>
        <v>0</v>
      </c>
      <c r="K110" s="26" t="str">
        <f ca="1">OFFSET('2011 BPTs'!$E$11,'Check For Missing Bids'!$C110,'Check For Missing Bids'!$D110)&amp;"-"&amp;OFFSET('2011 BPTs'!$F$11,'Check For Missing Bids'!$C110,'Check For Missing Bids'!$D110)</f>
        <v>-</v>
      </c>
      <c r="L110" s="26">
        <f ca="1">IF(OR(K110=0,K110="-"),0,IFERROR(VLOOKUP(K110,'2013 BPTs'!$L$12:$L$181,1,FALSE),IFERROR(VLOOKUP(K110,'2013 BPTs'!$N$12:$N$181,1,FALSE),IFERROR(VLOOKUP(K110,'2013 BPTs'!$P$12:$P$181,1,FALSE),IFERROR(VLOOKUP(K110,'2013 BPTs'!$R$12:$R$181,1,FALSE),IFERROR(VLOOKUP(K110,'2013 BPTs'!$T$12:$T$181,1,FALSE),IFERROR(VLOOKUP(K110,'2013 BPTs'!$V$12:$V$181,1,FALSE),IFERROR(VLOOKUP(K110,'2013 BPTs'!$X$12:$X$181,1,FALSE),IFERROR(VLOOKUP(K110,'2013 BPTs'!$Z$12:$Z$181,1,FALSE),1)))))))))</f>
        <v>0</v>
      </c>
      <c r="N110" s="26" t="str">
        <f ca="1">OFFSET('2010 BPTs'!$E$11,'Check For Missing Bids'!$C110,'Check For Missing Bids'!$D110)&amp;"-"&amp;OFFSET('2010 BPTs'!$F$11,'Check For Missing Bids'!$C110,'Check For Missing Bids'!$D110)</f>
        <v>-</v>
      </c>
      <c r="O110" s="26">
        <f ca="1">IF(OR(N110=0,N110="-"),0,IFERROR(VLOOKUP(N110,'2012 BPTs'!$L$12:$L$181,1,FALSE),IFERROR(VLOOKUP(N110,'2012 BPTs'!$N$12:$N$181,1,FALSE),IFERROR(VLOOKUP(N110,'2012 BPTs'!$P$12:$P$181,1,FALSE),IFERROR(VLOOKUP(N110,'2012 BPTs'!$R$12:$R$181,1,FALSE),IFERROR(VLOOKUP(N110,'2012 BPTs'!$T$12:$T$181,1,FALSE),IFERROR(VLOOKUP(N110,'2012 BPTs'!$V$12:$V$181,1,FALSE),IFERROR(VLOOKUP(N110,'2012 BPTs'!$X$12:$X$181,1,FALSE),IFERROR(VLOOKUP(N110,'2012 BPTs'!$Z$12:$Z$181,1,FALSE),1)))))))))</f>
        <v>0</v>
      </c>
      <c r="Q110" s="26" t="str">
        <f ca="1">OFFSET('2009 BPTs'!$E$11,'Check For Missing Bids'!$C110,'Check For Missing Bids'!$D110)&amp;"-"&amp;OFFSET('2009 BPTs'!$F$11,'Check For Missing Bids'!$C110,'Check For Missing Bids'!$D110)</f>
        <v>-</v>
      </c>
      <c r="R110" s="26">
        <f ca="1">IF(OR(Q110=0,Q110="-"),0,IFERROR(VLOOKUP(Q110,'2011 BPTs'!$L$12:$L$181,1,FALSE),IFERROR(VLOOKUP(Q110,'2011 BPTs'!$N$12:$N$181,1,FALSE),IFERROR(VLOOKUP(Q110,'2011 BPTs'!$P$12:$P$181,1,FALSE),IFERROR(VLOOKUP(Q110,'2011 BPTs'!$R$12:$R$181,1,FALSE),IFERROR(VLOOKUP(Q110,'2011 BPTs'!$T$12:$T$181,1,FALSE),IFERROR(VLOOKUP(Q110,'2011 BPTs'!$V$12:$V$181,1,FALSE),IFERROR(VLOOKUP(Q110,'2011 BPTs'!$X$12:$X$181,1,FALSE),IFERROR(VLOOKUP(Q110,'2011 BPTs'!$Z$12:$Z$181,1,FALSE),1)))))))))</f>
        <v>0</v>
      </c>
    </row>
    <row r="111" spans="2:18" x14ac:dyDescent="0.2">
      <c r="B111" s="26">
        <f t="shared" si="3"/>
        <v>104</v>
      </c>
      <c r="C111" s="26">
        <f t="shared" si="4"/>
        <v>104</v>
      </c>
      <c r="D111" s="26">
        <f t="shared" si="5"/>
        <v>1</v>
      </c>
      <c r="E111" s="26" t="str">
        <f ca="1">OFFSET('2013 BPTs'!$E$11,'Check For Missing Bids'!$C111,'Check For Missing Bids'!$D111)&amp;"-"&amp;OFFSET('2013 BPTs'!$F$11,'Check For Missing Bids'!$C111,'Check For Missing Bids'!$D111)</f>
        <v>-</v>
      </c>
      <c r="F111" s="26">
        <f ca="1">IF(OR(E111=0,E111="-"),0,IFERROR(VLOOKUP(E111,'2015 BPTs'!$L$12:$L$181,1,FALSE),IFERROR(VLOOKUP(E111,'2015 BPTs'!$N$12:$N$181,1,FALSE),IFERROR(VLOOKUP(E111,'2015 BPTs'!$P$12:$P$181,1,FALSE),IFERROR(VLOOKUP(E111,'2015 BPTs'!$R$12:$R$181,1,FALSE),IFERROR(VLOOKUP(E111,'2015 BPTs'!$T$12:$T$181,1,FALSE),IFERROR(VLOOKUP(E111,'2015 BPTs'!$V$12:$V$181,1,FALSE),IFERROR(VLOOKUP(E111,'2015 BPTs'!$X$12:$X$181,1,FALSE),IFERROR(VLOOKUP(E111,'2015 BPTs'!$Z$12:$Z$181,1,FALSE),1)))))))))</f>
        <v>0</v>
      </c>
      <c r="H111" s="26" t="str">
        <f ca="1">OFFSET('2012 BPTs'!$E$11,'Check For Missing Bids'!$C111,'Check For Missing Bids'!$D111)&amp;"-"&amp;OFFSET('2012 BPTs'!$F$11,'Check For Missing Bids'!$C111,'Check For Missing Bids'!$D111)</f>
        <v>-</v>
      </c>
      <c r="I111" s="26">
        <f ca="1">IF(OR(H111=0,H111="-"),0,IFERROR(VLOOKUP(H111,'2014 BPTs'!$L$12:$L$181,1,FALSE),IFERROR(VLOOKUP(H111,'2014 BPTs'!$N$12:$N$181,1,FALSE),IFERROR(VLOOKUP(H111,'2014 BPTs'!$P$12:$P$181,1,FALSE),IFERROR(VLOOKUP(H111,'2014 BPTs'!$R$12:$R$181,1,FALSE),IFERROR(VLOOKUP(H111,'2014 BPTs'!$T$12:$T$181,1,FALSE),IFERROR(VLOOKUP(H111,'2014 BPTs'!$V$12:$V$181,1,FALSE),IFERROR(VLOOKUP(H111,'2014 BPTs'!$X$12:$X$181,1,FALSE),IFERROR(VLOOKUP(H111,'2014 BPTs'!$Z$12:$Z$181,1,FALSE),1)))))))))</f>
        <v>0</v>
      </c>
      <c r="K111" s="26" t="str">
        <f ca="1">OFFSET('2011 BPTs'!$E$11,'Check For Missing Bids'!$C111,'Check For Missing Bids'!$D111)&amp;"-"&amp;OFFSET('2011 BPTs'!$F$11,'Check For Missing Bids'!$C111,'Check For Missing Bids'!$D111)</f>
        <v>-</v>
      </c>
      <c r="L111" s="26">
        <f ca="1">IF(OR(K111=0,K111="-"),0,IFERROR(VLOOKUP(K111,'2013 BPTs'!$L$12:$L$181,1,FALSE),IFERROR(VLOOKUP(K111,'2013 BPTs'!$N$12:$N$181,1,FALSE),IFERROR(VLOOKUP(K111,'2013 BPTs'!$P$12:$P$181,1,FALSE),IFERROR(VLOOKUP(K111,'2013 BPTs'!$R$12:$R$181,1,FALSE),IFERROR(VLOOKUP(K111,'2013 BPTs'!$T$12:$T$181,1,FALSE),IFERROR(VLOOKUP(K111,'2013 BPTs'!$V$12:$V$181,1,FALSE),IFERROR(VLOOKUP(K111,'2013 BPTs'!$X$12:$X$181,1,FALSE),IFERROR(VLOOKUP(K111,'2013 BPTs'!$Z$12:$Z$181,1,FALSE),1)))))))))</f>
        <v>0</v>
      </c>
      <c r="N111" s="26" t="str">
        <f ca="1">OFFSET('2010 BPTs'!$E$11,'Check For Missing Bids'!$C111,'Check For Missing Bids'!$D111)&amp;"-"&amp;OFFSET('2010 BPTs'!$F$11,'Check For Missing Bids'!$C111,'Check For Missing Bids'!$D111)</f>
        <v>-</v>
      </c>
      <c r="O111" s="26">
        <f ca="1">IF(OR(N111=0,N111="-"),0,IFERROR(VLOOKUP(N111,'2012 BPTs'!$L$12:$L$181,1,FALSE),IFERROR(VLOOKUP(N111,'2012 BPTs'!$N$12:$N$181,1,FALSE),IFERROR(VLOOKUP(N111,'2012 BPTs'!$P$12:$P$181,1,FALSE),IFERROR(VLOOKUP(N111,'2012 BPTs'!$R$12:$R$181,1,FALSE),IFERROR(VLOOKUP(N111,'2012 BPTs'!$T$12:$T$181,1,FALSE),IFERROR(VLOOKUP(N111,'2012 BPTs'!$V$12:$V$181,1,FALSE),IFERROR(VLOOKUP(N111,'2012 BPTs'!$X$12:$X$181,1,FALSE),IFERROR(VLOOKUP(N111,'2012 BPTs'!$Z$12:$Z$181,1,FALSE),1)))))))))</f>
        <v>0</v>
      </c>
      <c r="Q111" s="26" t="str">
        <f ca="1">OFFSET('2009 BPTs'!$E$11,'Check For Missing Bids'!$C111,'Check For Missing Bids'!$D111)&amp;"-"&amp;OFFSET('2009 BPTs'!$F$11,'Check For Missing Bids'!$C111,'Check For Missing Bids'!$D111)</f>
        <v>-</v>
      </c>
      <c r="R111" s="26">
        <f ca="1">IF(OR(Q111=0,Q111="-"),0,IFERROR(VLOOKUP(Q111,'2011 BPTs'!$L$12:$L$181,1,FALSE),IFERROR(VLOOKUP(Q111,'2011 BPTs'!$N$12:$N$181,1,FALSE),IFERROR(VLOOKUP(Q111,'2011 BPTs'!$P$12:$P$181,1,FALSE),IFERROR(VLOOKUP(Q111,'2011 BPTs'!$R$12:$R$181,1,FALSE),IFERROR(VLOOKUP(Q111,'2011 BPTs'!$T$12:$T$181,1,FALSE),IFERROR(VLOOKUP(Q111,'2011 BPTs'!$V$12:$V$181,1,FALSE),IFERROR(VLOOKUP(Q111,'2011 BPTs'!$X$12:$X$181,1,FALSE),IFERROR(VLOOKUP(Q111,'2011 BPTs'!$Z$12:$Z$181,1,FALSE),1)))))))))</f>
        <v>0</v>
      </c>
    </row>
    <row r="112" spans="2:18" x14ac:dyDescent="0.2">
      <c r="B112" s="26">
        <f t="shared" si="3"/>
        <v>105</v>
      </c>
      <c r="C112" s="26">
        <f t="shared" si="4"/>
        <v>105</v>
      </c>
      <c r="D112" s="26">
        <f t="shared" si="5"/>
        <v>1</v>
      </c>
      <c r="E112" s="26" t="str">
        <f ca="1">OFFSET('2013 BPTs'!$E$11,'Check For Missing Bids'!$C112,'Check For Missing Bids'!$D112)&amp;"-"&amp;OFFSET('2013 BPTs'!$F$11,'Check For Missing Bids'!$C112,'Check For Missing Bids'!$D112)</f>
        <v>-</v>
      </c>
      <c r="F112" s="26">
        <f ca="1">IF(OR(E112=0,E112="-"),0,IFERROR(VLOOKUP(E112,'2015 BPTs'!$L$12:$L$181,1,FALSE),IFERROR(VLOOKUP(E112,'2015 BPTs'!$N$12:$N$181,1,FALSE),IFERROR(VLOOKUP(E112,'2015 BPTs'!$P$12:$P$181,1,FALSE),IFERROR(VLOOKUP(E112,'2015 BPTs'!$R$12:$R$181,1,FALSE),IFERROR(VLOOKUP(E112,'2015 BPTs'!$T$12:$T$181,1,FALSE),IFERROR(VLOOKUP(E112,'2015 BPTs'!$V$12:$V$181,1,FALSE),IFERROR(VLOOKUP(E112,'2015 BPTs'!$X$12:$X$181,1,FALSE),IFERROR(VLOOKUP(E112,'2015 BPTs'!$Z$12:$Z$181,1,FALSE),1)))))))))</f>
        <v>0</v>
      </c>
      <c r="H112" s="26" t="str">
        <f ca="1">OFFSET('2012 BPTs'!$E$11,'Check For Missing Bids'!$C112,'Check For Missing Bids'!$D112)&amp;"-"&amp;OFFSET('2012 BPTs'!$F$11,'Check For Missing Bids'!$C112,'Check For Missing Bids'!$D112)</f>
        <v>-</v>
      </c>
      <c r="I112" s="26">
        <f ca="1">IF(OR(H112=0,H112="-"),0,IFERROR(VLOOKUP(H112,'2014 BPTs'!$L$12:$L$181,1,FALSE),IFERROR(VLOOKUP(H112,'2014 BPTs'!$N$12:$N$181,1,FALSE),IFERROR(VLOOKUP(H112,'2014 BPTs'!$P$12:$P$181,1,FALSE),IFERROR(VLOOKUP(H112,'2014 BPTs'!$R$12:$R$181,1,FALSE),IFERROR(VLOOKUP(H112,'2014 BPTs'!$T$12:$T$181,1,FALSE),IFERROR(VLOOKUP(H112,'2014 BPTs'!$V$12:$V$181,1,FALSE),IFERROR(VLOOKUP(H112,'2014 BPTs'!$X$12:$X$181,1,FALSE),IFERROR(VLOOKUP(H112,'2014 BPTs'!$Z$12:$Z$181,1,FALSE),1)))))))))</f>
        <v>0</v>
      </c>
      <c r="K112" s="26" t="str">
        <f ca="1">OFFSET('2011 BPTs'!$E$11,'Check For Missing Bids'!$C112,'Check For Missing Bids'!$D112)&amp;"-"&amp;OFFSET('2011 BPTs'!$F$11,'Check For Missing Bids'!$C112,'Check For Missing Bids'!$D112)</f>
        <v>-</v>
      </c>
      <c r="L112" s="26">
        <f ca="1">IF(OR(K112=0,K112="-"),0,IFERROR(VLOOKUP(K112,'2013 BPTs'!$L$12:$L$181,1,FALSE),IFERROR(VLOOKUP(K112,'2013 BPTs'!$N$12:$N$181,1,FALSE),IFERROR(VLOOKUP(K112,'2013 BPTs'!$P$12:$P$181,1,FALSE),IFERROR(VLOOKUP(K112,'2013 BPTs'!$R$12:$R$181,1,FALSE),IFERROR(VLOOKUP(K112,'2013 BPTs'!$T$12:$T$181,1,FALSE),IFERROR(VLOOKUP(K112,'2013 BPTs'!$V$12:$V$181,1,FALSE),IFERROR(VLOOKUP(K112,'2013 BPTs'!$X$12:$X$181,1,FALSE),IFERROR(VLOOKUP(K112,'2013 BPTs'!$Z$12:$Z$181,1,FALSE),1)))))))))</f>
        <v>0</v>
      </c>
      <c r="N112" s="26" t="str">
        <f ca="1">OFFSET('2010 BPTs'!$E$11,'Check For Missing Bids'!$C112,'Check For Missing Bids'!$D112)&amp;"-"&amp;OFFSET('2010 BPTs'!$F$11,'Check For Missing Bids'!$C112,'Check For Missing Bids'!$D112)</f>
        <v>-</v>
      </c>
      <c r="O112" s="26">
        <f ca="1">IF(OR(N112=0,N112="-"),0,IFERROR(VLOOKUP(N112,'2012 BPTs'!$L$12:$L$181,1,FALSE),IFERROR(VLOOKUP(N112,'2012 BPTs'!$N$12:$N$181,1,FALSE),IFERROR(VLOOKUP(N112,'2012 BPTs'!$P$12:$P$181,1,FALSE),IFERROR(VLOOKUP(N112,'2012 BPTs'!$R$12:$R$181,1,FALSE),IFERROR(VLOOKUP(N112,'2012 BPTs'!$T$12:$T$181,1,FALSE),IFERROR(VLOOKUP(N112,'2012 BPTs'!$V$12:$V$181,1,FALSE),IFERROR(VLOOKUP(N112,'2012 BPTs'!$X$12:$X$181,1,FALSE),IFERROR(VLOOKUP(N112,'2012 BPTs'!$Z$12:$Z$181,1,FALSE),1)))))))))</f>
        <v>0</v>
      </c>
      <c r="Q112" s="26" t="str">
        <f ca="1">OFFSET('2009 BPTs'!$E$11,'Check For Missing Bids'!$C112,'Check For Missing Bids'!$D112)&amp;"-"&amp;OFFSET('2009 BPTs'!$F$11,'Check For Missing Bids'!$C112,'Check For Missing Bids'!$D112)</f>
        <v>-</v>
      </c>
      <c r="R112" s="26">
        <f ca="1">IF(OR(Q112=0,Q112="-"),0,IFERROR(VLOOKUP(Q112,'2011 BPTs'!$L$12:$L$181,1,FALSE),IFERROR(VLOOKUP(Q112,'2011 BPTs'!$N$12:$N$181,1,FALSE),IFERROR(VLOOKUP(Q112,'2011 BPTs'!$P$12:$P$181,1,FALSE),IFERROR(VLOOKUP(Q112,'2011 BPTs'!$R$12:$R$181,1,FALSE),IFERROR(VLOOKUP(Q112,'2011 BPTs'!$T$12:$T$181,1,FALSE),IFERROR(VLOOKUP(Q112,'2011 BPTs'!$V$12:$V$181,1,FALSE),IFERROR(VLOOKUP(Q112,'2011 BPTs'!$X$12:$X$181,1,FALSE),IFERROR(VLOOKUP(Q112,'2011 BPTs'!$Z$12:$Z$181,1,FALSE),1)))))))))</f>
        <v>0</v>
      </c>
    </row>
    <row r="113" spans="2:18" x14ac:dyDescent="0.2">
      <c r="B113" s="26">
        <f t="shared" si="3"/>
        <v>106</v>
      </c>
      <c r="C113" s="26">
        <f t="shared" si="4"/>
        <v>106</v>
      </c>
      <c r="D113" s="26">
        <f t="shared" si="5"/>
        <v>1</v>
      </c>
      <c r="E113" s="26" t="str">
        <f ca="1">OFFSET('2013 BPTs'!$E$11,'Check For Missing Bids'!$C113,'Check For Missing Bids'!$D113)&amp;"-"&amp;OFFSET('2013 BPTs'!$F$11,'Check For Missing Bids'!$C113,'Check For Missing Bids'!$D113)</f>
        <v>-</v>
      </c>
      <c r="F113" s="26">
        <f ca="1">IF(OR(E113=0,E113="-"),0,IFERROR(VLOOKUP(E113,'2015 BPTs'!$L$12:$L$181,1,FALSE),IFERROR(VLOOKUP(E113,'2015 BPTs'!$N$12:$N$181,1,FALSE),IFERROR(VLOOKUP(E113,'2015 BPTs'!$P$12:$P$181,1,FALSE),IFERROR(VLOOKUP(E113,'2015 BPTs'!$R$12:$R$181,1,FALSE),IFERROR(VLOOKUP(E113,'2015 BPTs'!$T$12:$T$181,1,FALSE),IFERROR(VLOOKUP(E113,'2015 BPTs'!$V$12:$V$181,1,FALSE),IFERROR(VLOOKUP(E113,'2015 BPTs'!$X$12:$X$181,1,FALSE),IFERROR(VLOOKUP(E113,'2015 BPTs'!$Z$12:$Z$181,1,FALSE),1)))))))))</f>
        <v>0</v>
      </c>
      <c r="H113" s="26" t="str">
        <f ca="1">OFFSET('2012 BPTs'!$E$11,'Check For Missing Bids'!$C113,'Check For Missing Bids'!$D113)&amp;"-"&amp;OFFSET('2012 BPTs'!$F$11,'Check For Missing Bids'!$C113,'Check For Missing Bids'!$D113)</f>
        <v>-</v>
      </c>
      <c r="I113" s="26">
        <f ca="1">IF(OR(H113=0,H113="-"),0,IFERROR(VLOOKUP(H113,'2014 BPTs'!$L$12:$L$181,1,FALSE),IFERROR(VLOOKUP(H113,'2014 BPTs'!$N$12:$N$181,1,FALSE),IFERROR(VLOOKUP(H113,'2014 BPTs'!$P$12:$P$181,1,FALSE),IFERROR(VLOOKUP(H113,'2014 BPTs'!$R$12:$R$181,1,FALSE),IFERROR(VLOOKUP(H113,'2014 BPTs'!$T$12:$T$181,1,FALSE),IFERROR(VLOOKUP(H113,'2014 BPTs'!$V$12:$V$181,1,FALSE),IFERROR(VLOOKUP(H113,'2014 BPTs'!$X$12:$X$181,1,FALSE),IFERROR(VLOOKUP(H113,'2014 BPTs'!$Z$12:$Z$181,1,FALSE),1)))))))))</f>
        <v>0</v>
      </c>
      <c r="K113" s="26" t="str">
        <f ca="1">OFFSET('2011 BPTs'!$E$11,'Check For Missing Bids'!$C113,'Check For Missing Bids'!$D113)&amp;"-"&amp;OFFSET('2011 BPTs'!$F$11,'Check For Missing Bids'!$C113,'Check For Missing Bids'!$D113)</f>
        <v>-</v>
      </c>
      <c r="L113" s="26">
        <f ca="1">IF(OR(K113=0,K113="-"),0,IFERROR(VLOOKUP(K113,'2013 BPTs'!$L$12:$L$181,1,FALSE),IFERROR(VLOOKUP(K113,'2013 BPTs'!$N$12:$N$181,1,FALSE),IFERROR(VLOOKUP(K113,'2013 BPTs'!$P$12:$P$181,1,FALSE),IFERROR(VLOOKUP(K113,'2013 BPTs'!$R$12:$R$181,1,FALSE),IFERROR(VLOOKUP(K113,'2013 BPTs'!$T$12:$T$181,1,FALSE),IFERROR(VLOOKUP(K113,'2013 BPTs'!$V$12:$V$181,1,FALSE),IFERROR(VLOOKUP(K113,'2013 BPTs'!$X$12:$X$181,1,FALSE),IFERROR(VLOOKUP(K113,'2013 BPTs'!$Z$12:$Z$181,1,FALSE),1)))))))))</f>
        <v>0</v>
      </c>
      <c r="N113" s="26" t="str">
        <f ca="1">OFFSET('2010 BPTs'!$E$11,'Check For Missing Bids'!$C113,'Check For Missing Bids'!$D113)&amp;"-"&amp;OFFSET('2010 BPTs'!$F$11,'Check For Missing Bids'!$C113,'Check For Missing Bids'!$D113)</f>
        <v>-</v>
      </c>
      <c r="O113" s="26">
        <f ca="1">IF(OR(N113=0,N113="-"),0,IFERROR(VLOOKUP(N113,'2012 BPTs'!$L$12:$L$181,1,FALSE),IFERROR(VLOOKUP(N113,'2012 BPTs'!$N$12:$N$181,1,FALSE),IFERROR(VLOOKUP(N113,'2012 BPTs'!$P$12:$P$181,1,FALSE),IFERROR(VLOOKUP(N113,'2012 BPTs'!$R$12:$R$181,1,FALSE),IFERROR(VLOOKUP(N113,'2012 BPTs'!$T$12:$T$181,1,FALSE),IFERROR(VLOOKUP(N113,'2012 BPTs'!$V$12:$V$181,1,FALSE),IFERROR(VLOOKUP(N113,'2012 BPTs'!$X$12:$X$181,1,FALSE),IFERROR(VLOOKUP(N113,'2012 BPTs'!$Z$12:$Z$181,1,FALSE),1)))))))))</f>
        <v>0</v>
      </c>
      <c r="Q113" s="26" t="str">
        <f ca="1">OFFSET('2009 BPTs'!$E$11,'Check For Missing Bids'!$C113,'Check For Missing Bids'!$D113)&amp;"-"&amp;OFFSET('2009 BPTs'!$F$11,'Check For Missing Bids'!$C113,'Check For Missing Bids'!$D113)</f>
        <v>-</v>
      </c>
      <c r="R113" s="26">
        <f ca="1">IF(OR(Q113=0,Q113="-"),0,IFERROR(VLOOKUP(Q113,'2011 BPTs'!$L$12:$L$181,1,FALSE),IFERROR(VLOOKUP(Q113,'2011 BPTs'!$N$12:$N$181,1,FALSE),IFERROR(VLOOKUP(Q113,'2011 BPTs'!$P$12:$P$181,1,FALSE),IFERROR(VLOOKUP(Q113,'2011 BPTs'!$R$12:$R$181,1,FALSE),IFERROR(VLOOKUP(Q113,'2011 BPTs'!$T$12:$T$181,1,FALSE),IFERROR(VLOOKUP(Q113,'2011 BPTs'!$V$12:$V$181,1,FALSE),IFERROR(VLOOKUP(Q113,'2011 BPTs'!$X$12:$X$181,1,FALSE),IFERROR(VLOOKUP(Q113,'2011 BPTs'!$Z$12:$Z$181,1,FALSE),1)))))))))</f>
        <v>0</v>
      </c>
    </row>
    <row r="114" spans="2:18" x14ac:dyDescent="0.2">
      <c r="B114" s="26">
        <f t="shared" si="3"/>
        <v>107</v>
      </c>
      <c r="C114" s="26">
        <f t="shared" si="4"/>
        <v>107</v>
      </c>
      <c r="D114" s="26">
        <f t="shared" si="5"/>
        <v>1</v>
      </c>
      <c r="E114" s="26" t="str">
        <f ca="1">OFFSET('2013 BPTs'!$E$11,'Check For Missing Bids'!$C114,'Check For Missing Bids'!$D114)&amp;"-"&amp;OFFSET('2013 BPTs'!$F$11,'Check For Missing Bids'!$C114,'Check For Missing Bids'!$D114)</f>
        <v>-</v>
      </c>
      <c r="F114" s="26">
        <f ca="1">IF(OR(E114=0,E114="-"),0,IFERROR(VLOOKUP(E114,'2015 BPTs'!$L$12:$L$181,1,FALSE),IFERROR(VLOOKUP(E114,'2015 BPTs'!$N$12:$N$181,1,FALSE),IFERROR(VLOOKUP(E114,'2015 BPTs'!$P$12:$P$181,1,FALSE),IFERROR(VLOOKUP(E114,'2015 BPTs'!$R$12:$R$181,1,FALSE),IFERROR(VLOOKUP(E114,'2015 BPTs'!$T$12:$T$181,1,FALSE),IFERROR(VLOOKUP(E114,'2015 BPTs'!$V$12:$V$181,1,FALSE),IFERROR(VLOOKUP(E114,'2015 BPTs'!$X$12:$X$181,1,FALSE),IFERROR(VLOOKUP(E114,'2015 BPTs'!$Z$12:$Z$181,1,FALSE),1)))))))))</f>
        <v>0</v>
      </c>
      <c r="H114" s="26" t="str">
        <f ca="1">OFFSET('2012 BPTs'!$E$11,'Check For Missing Bids'!$C114,'Check For Missing Bids'!$D114)&amp;"-"&amp;OFFSET('2012 BPTs'!$F$11,'Check For Missing Bids'!$C114,'Check For Missing Bids'!$D114)</f>
        <v>-</v>
      </c>
      <c r="I114" s="26">
        <f ca="1">IF(OR(H114=0,H114="-"),0,IFERROR(VLOOKUP(H114,'2014 BPTs'!$L$12:$L$181,1,FALSE),IFERROR(VLOOKUP(H114,'2014 BPTs'!$N$12:$N$181,1,FALSE),IFERROR(VLOOKUP(H114,'2014 BPTs'!$P$12:$P$181,1,FALSE),IFERROR(VLOOKUP(H114,'2014 BPTs'!$R$12:$R$181,1,FALSE),IFERROR(VLOOKUP(H114,'2014 BPTs'!$T$12:$T$181,1,FALSE),IFERROR(VLOOKUP(H114,'2014 BPTs'!$V$12:$V$181,1,FALSE),IFERROR(VLOOKUP(H114,'2014 BPTs'!$X$12:$X$181,1,FALSE),IFERROR(VLOOKUP(H114,'2014 BPTs'!$Z$12:$Z$181,1,FALSE),1)))))))))</f>
        <v>0</v>
      </c>
      <c r="K114" s="26" t="str">
        <f ca="1">OFFSET('2011 BPTs'!$E$11,'Check For Missing Bids'!$C114,'Check For Missing Bids'!$D114)&amp;"-"&amp;OFFSET('2011 BPTs'!$F$11,'Check For Missing Bids'!$C114,'Check For Missing Bids'!$D114)</f>
        <v>-</v>
      </c>
      <c r="L114" s="26">
        <f ca="1">IF(OR(K114=0,K114="-"),0,IFERROR(VLOOKUP(K114,'2013 BPTs'!$L$12:$L$181,1,FALSE),IFERROR(VLOOKUP(K114,'2013 BPTs'!$N$12:$N$181,1,FALSE),IFERROR(VLOOKUP(K114,'2013 BPTs'!$P$12:$P$181,1,FALSE),IFERROR(VLOOKUP(K114,'2013 BPTs'!$R$12:$R$181,1,FALSE),IFERROR(VLOOKUP(K114,'2013 BPTs'!$T$12:$T$181,1,FALSE),IFERROR(VLOOKUP(K114,'2013 BPTs'!$V$12:$V$181,1,FALSE),IFERROR(VLOOKUP(K114,'2013 BPTs'!$X$12:$X$181,1,FALSE),IFERROR(VLOOKUP(K114,'2013 BPTs'!$Z$12:$Z$181,1,FALSE),1)))))))))</f>
        <v>0</v>
      </c>
      <c r="N114" s="26" t="str">
        <f ca="1">OFFSET('2010 BPTs'!$E$11,'Check For Missing Bids'!$C114,'Check For Missing Bids'!$D114)&amp;"-"&amp;OFFSET('2010 BPTs'!$F$11,'Check For Missing Bids'!$C114,'Check For Missing Bids'!$D114)</f>
        <v>-</v>
      </c>
      <c r="O114" s="26">
        <f ca="1">IF(OR(N114=0,N114="-"),0,IFERROR(VLOOKUP(N114,'2012 BPTs'!$L$12:$L$181,1,FALSE),IFERROR(VLOOKUP(N114,'2012 BPTs'!$N$12:$N$181,1,FALSE),IFERROR(VLOOKUP(N114,'2012 BPTs'!$P$12:$P$181,1,FALSE),IFERROR(VLOOKUP(N114,'2012 BPTs'!$R$12:$R$181,1,FALSE),IFERROR(VLOOKUP(N114,'2012 BPTs'!$T$12:$T$181,1,FALSE),IFERROR(VLOOKUP(N114,'2012 BPTs'!$V$12:$V$181,1,FALSE),IFERROR(VLOOKUP(N114,'2012 BPTs'!$X$12:$X$181,1,FALSE),IFERROR(VLOOKUP(N114,'2012 BPTs'!$Z$12:$Z$181,1,FALSE),1)))))))))</f>
        <v>0</v>
      </c>
      <c r="Q114" s="26" t="str">
        <f ca="1">OFFSET('2009 BPTs'!$E$11,'Check For Missing Bids'!$C114,'Check For Missing Bids'!$D114)&amp;"-"&amp;OFFSET('2009 BPTs'!$F$11,'Check For Missing Bids'!$C114,'Check For Missing Bids'!$D114)</f>
        <v>-</v>
      </c>
      <c r="R114" s="26">
        <f ca="1">IF(OR(Q114=0,Q114="-"),0,IFERROR(VLOOKUP(Q114,'2011 BPTs'!$L$12:$L$181,1,FALSE),IFERROR(VLOOKUP(Q114,'2011 BPTs'!$N$12:$N$181,1,FALSE),IFERROR(VLOOKUP(Q114,'2011 BPTs'!$P$12:$P$181,1,FALSE),IFERROR(VLOOKUP(Q114,'2011 BPTs'!$R$12:$R$181,1,FALSE),IFERROR(VLOOKUP(Q114,'2011 BPTs'!$T$12:$T$181,1,FALSE),IFERROR(VLOOKUP(Q114,'2011 BPTs'!$V$12:$V$181,1,FALSE),IFERROR(VLOOKUP(Q114,'2011 BPTs'!$X$12:$X$181,1,FALSE),IFERROR(VLOOKUP(Q114,'2011 BPTs'!$Z$12:$Z$181,1,FALSE),1)))))))))</f>
        <v>0</v>
      </c>
    </row>
    <row r="115" spans="2:18" x14ac:dyDescent="0.2">
      <c r="B115" s="26">
        <f t="shared" si="3"/>
        <v>108</v>
      </c>
      <c r="C115" s="26">
        <f t="shared" si="4"/>
        <v>108</v>
      </c>
      <c r="D115" s="26">
        <f t="shared" si="5"/>
        <v>1</v>
      </c>
      <c r="E115" s="26" t="str">
        <f ca="1">OFFSET('2013 BPTs'!$E$11,'Check For Missing Bids'!$C115,'Check For Missing Bids'!$D115)&amp;"-"&amp;OFFSET('2013 BPTs'!$F$11,'Check For Missing Bids'!$C115,'Check For Missing Bids'!$D115)</f>
        <v>-</v>
      </c>
      <c r="F115" s="26">
        <f ca="1">IF(OR(E115=0,E115="-"),0,IFERROR(VLOOKUP(E115,'2015 BPTs'!$L$12:$L$181,1,FALSE),IFERROR(VLOOKUP(E115,'2015 BPTs'!$N$12:$N$181,1,FALSE),IFERROR(VLOOKUP(E115,'2015 BPTs'!$P$12:$P$181,1,FALSE),IFERROR(VLOOKUP(E115,'2015 BPTs'!$R$12:$R$181,1,FALSE),IFERROR(VLOOKUP(E115,'2015 BPTs'!$T$12:$T$181,1,FALSE),IFERROR(VLOOKUP(E115,'2015 BPTs'!$V$12:$V$181,1,FALSE),IFERROR(VLOOKUP(E115,'2015 BPTs'!$X$12:$X$181,1,FALSE),IFERROR(VLOOKUP(E115,'2015 BPTs'!$Z$12:$Z$181,1,FALSE),1)))))))))</f>
        <v>0</v>
      </c>
      <c r="H115" s="26" t="str">
        <f ca="1">OFFSET('2012 BPTs'!$E$11,'Check For Missing Bids'!$C115,'Check For Missing Bids'!$D115)&amp;"-"&amp;OFFSET('2012 BPTs'!$F$11,'Check For Missing Bids'!$C115,'Check For Missing Bids'!$D115)</f>
        <v>-</v>
      </c>
      <c r="I115" s="26">
        <f ca="1">IF(OR(H115=0,H115="-"),0,IFERROR(VLOOKUP(H115,'2014 BPTs'!$L$12:$L$181,1,FALSE),IFERROR(VLOOKUP(H115,'2014 BPTs'!$N$12:$N$181,1,FALSE),IFERROR(VLOOKUP(H115,'2014 BPTs'!$P$12:$P$181,1,FALSE),IFERROR(VLOOKUP(H115,'2014 BPTs'!$R$12:$R$181,1,FALSE),IFERROR(VLOOKUP(H115,'2014 BPTs'!$T$12:$T$181,1,FALSE),IFERROR(VLOOKUP(H115,'2014 BPTs'!$V$12:$V$181,1,FALSE),IFERROR(VLOOKUP(H115,'2014 BPTs'!$X$12:$X$181,1,FALSE),IFERROR(VLOOKUP(H115,'2014 BPTs'!$Z$12:$Z$181,1,FALSE),1)))))))))</f>
        <v>0</v>
      </c>
      <c r="K115" s="26" t="str">
        <f ca="1">OFFSET('2011 BPTs'!$E$11,'Check For Missing Bids'!$C115,'Check For Missing Bids'!$D115)&amp;"-"&amp;OFFSET('2011 BPTs'!$F$11,'Check For Missing Bids'!$C115,'Check For Missing Bids'!$D115)</f>
        <v>-</v>
      </c>
      <c r="L115" s="26">
        <f ca="1">IF(OR(K115=0,K115="-"),0,IFERROR(VLOOKUP(K115,'2013 BPTs'!$L$12:$L$181,1,FALSE),IFERROR(VLOOKUP(K115,'2013 BPTs'!$N$12:$N$181,1,FALSE),IFERROR(VLOOKUP(K115,'2013 BPTs'!$P$12:$P$181,1,FALSE),IFERROR(VLOOKUP(K115,'2013 BPTs'!$R$12:$R$181,1,FALSE),IFERROR(VLOOKUP(K115,'2013 BPTs'!$T$12:$T$181,1,FALSE),IFERROR(VLOOKUP(K115,'2013 BPTs'!$V$12:$V$181,1,FALSE),IFERROR(VLOOKUP(K115,'2013 BPTs'!$X$12:$X$181,1,FALSE),IFERROR(VLOOKUP(K115,'2013 BPTs'!$Z$12:$Z$181,1,FALSE),1)))))))))</f>
        <v>0</v>
      </c>
      <c r="N115" s="26" t="str">
        <f ca="1">OFFSET('2010 BPTs'!$E$11,'Check For Missing Bids'!$C115,'Check For Missing Bids'!$D115)&amp;"-"&amp;OFFSET('2010 BPTs'!$F$11,'Check For Missing Bids'!$C115,'Check For Missing Bids'!$D115)</f>
        <v>-</v>
      </c>
      <c r="O115" s="26">
        <f ca="1">IF(OR(N115=0,N115="-"),0,IFERROR(VLOOKUP(N115,'2012 BPTs'!$L$12:$L$181,1,FALSE),IFERROR(VLOOKUP(N115,'2012 BPTs'!$N$12:$N$181,1,FALSE),IFERROR(VLOOKUP(N115,'2012 BPTs'!$P$12:$P$181,1,FALSE),IFERROR(VLOOKUP(N115,'2012 BPTs'!$R$12:$R$181,1,FALSE),IFERROR(VLOOKUP(N115,'2012 BPTs'!$T$12:$T$181,1,FALSE),IFERROR(VLOOKUP(N115,'2012 BPTs'!$V$12:$V$181,1,FALSE),IFERROR(VLOOKUP(N115,'2012 BPTs'!$X$12:$X$181,1,FALSE),IFERROR(VLOOKUP(N115,'2012 BPTs'!$Z$12:$Z$181,1,FALSE),1)))))))))</f>
        <v>0</v>
      </c>
      <c r="Q115" s="26" t="str">
        <f ca="1">OFFSET('2009 BPTs'!$E$11,'Check For Missing Bids'!$C115,'Check For Missing Bids'!$D115)&amp;"-"&amp;OFFSET('2009 BPTs'!$F$11,'Check For Missing Bids'!$C115,'Check For Missing Bids'!$D115)</f>
        <v>-</v>
      </c>
      <c r="R115" s="26">
        <f ca="1">IF(OR(Q115=0,Q115="-"),0,IFERROR(VLOOKUP(Q115,'2011 BPTs'!$L$12:$L$181,1,FALSE),IFERROR(VLOOKUP(Q115,'2011 BPTs'!$N$12:$N$181,1,FALSE),IFERROR(VLOOKUP(Q115,'2011 BPTs'!$P$12:$P$181,1,FALSE),IFERROR(VLOOKUP(Q115,'2011 BPTs'!$R$12:$R$181,1,FALSE),IFERROR(VLOOKUP(Q115,'2011 BPTs'!$T$12:$T$181,1,FALSE),IFERROR(VLOOKUP(Q115,'2011 BPTs'!$V$12:$V$181,1,FALSE),IFERROR(VLOOKUP(Q115,'2011 BPTs'!$X$12:$X$181,1,FALSE),IFERROR(VLOOKUP(Q115,'2011 BPTs'!$Z$12:$Z$181,1,FALSE),1)))))))))</f>
        <v>0</v>
      </c>
    </row>
    <row r="116" spans="2:18" x14ac:dyDescent="0.2">
      <c r="B116" s="26">
        <f t="shared" si="3"/>
        <v>109</v>
      </c>
      <c r="C116" s="26">
        <f t="shared" si="4"/>
        <v>109</v>
      </c>
      <c r="D116" s="26">
        <f t="shared" si="5"/>
        <v>1</v>
      </c>
      <c r="E116" s="26" t="str">
        <f ca="1">OFFSET('2013 BPTs'!$E$11,'Check For Missing Bids'!$C116,'Check For Missing Bids'!$D116)&amp;"-"&amp;OFFSET('2013 BPTs'!$F$11,'Check For Missing Bids'!$C116,'Check For Missing Bids'!$D116)</f>
        <v>-</v>
      </c>
      <c r="F116" s="26">
        <f ca="1">IF(OR(E116=0,E116="-"),0,IFERROR(VLOOKUP(E116,'2015 BPTs'!$L$12:$L$181,1,FALSE),IFERROR(VLOOKUP(E116,'2015 BPTs'!$N$12:$N$181,1,FALSE),IFERROR(VLOOKUP(E116,'2015 BPTs'!$P$12:$P$181,1,FALSE),IFERROR(VLOOKUP(E116,'2015 BPTs'!$R$12:$R$181,1,FALSE),IFERROR(VLOOKUP(E116,'2015 BPTs'!$T$12:$T$181,1,FALSE),IFERROR(VLOOKUP(E116,'2015 BPTs'!$V$12:$V$181,1,FALSE),IFERROR(VLOOKUP(E116,'2015 BPTs'!$X$12:$X$181,1,FALSE),IFERROR(VLOOKUP(E116,'2015 BPTs'!$Z$12:$Z$181,1,FALSE),1)))))))))</f>
        <v>0</v>
      </c>
      <c r="H116" s="26" t="str">
        <f ca="1">OFFSET('2012 BPTs'!$E$11,'Check For Missing Bids'!$C116,'Check For Missing Bids'!$D116)&amp;"-"&amp;OFFSET('2012 BPTs'!$F$11,'Check For Missing Bids'!$C116,'Check For Missing Bids'!$D116)</f>
        <v>-</v>
      </c>
      <c r="I116" s="26">
        <f ca="1">IF(OR(H116=0,H116="-"),0,IFERROR(VLOOKUP(H116,'2014 BPTs'!$L$12:$L$181,1,FALSE),IFERROR(VLOOKUP(H116,'2014 BPTs'!$N$12:$N$181,1,FALSE),IFERROR(VLOOKUP(H116,'2014 BPTs'!$P$12:$P$181,1,FALSE),IFERROR(VLOOKUP(H116,'2014 BPTs'!$R$12:$R$181,1,FALSE),IFERROR(VLOOKUP(H116,'2014 BPTs'!$T$12:$T$181,1,FALSE),IFERROR(VLOOKUP(H116,'2014 BPTs'!$V$12:$V$181,1,FALSE),IFERROR(VLOOKUP(H116,'2014 BPTs'!$X$12:$X$181,1,FALSE),IFERROR(VLOOKUP(H116,'2014 BPTs'!$Z$12:$Z$181,1,FALSE),1)))))))))</f>
        <v>0</v>
      </c>
      <c r="K116" s="26" t="str">
        <f ca="1">OFFSET('2011 BPTs'!$E$11,'Check For Missing Bids'!$C116,'Check For Missing Bids'!$D116)&amp;"-"&amp;OFFSET('2011 BPTs'!$F$11,'Check For Missing Bids'!$C116,'Check For Missing Bids'!$D116)</f>
        <v>-</v>
      </c>
      <c r="L116" s="26">
        <f ca="1">IF(OR(K116=0,K116="-"),0,IFERROR(VLOOKUP(K116,'2013 BPTs'!$L$12:$L$181,1,FALSE),IFERROR(VLOOKUP(K116,'2013 BPTs'!$N$12:$N$181,1,FALSE),IFERROR(VLOOKUP(K116,'2013 BPTs'!$P$12:$P$181,1,FALSE),IFERROR(VLOOKUP(K116,'2013 BPTs'!$R$12:$R$181,1,FALSE),IFERROR(VLOOKUP(K116,'2013 BPTs'!$T$12:$T$181,1,FALSE),IFERROR(VLOOKUP(K116,'2013 BPTs'!$V$12:$V$181,1,FALSE),IFERROR(VLOOKUP(K116,'2013 BPTs'!$X$12:$X$181,1,FALSE),IFERROR(VLOOKUP(K116,'2013 BPTs'!$Z$12:$Z$181,1,FALSE),1)))))))))</f>
        <v>0</v>
      </c>
      <c r="N116" s="26" t="str">
        <f ca="1">OFFSET('2010 BPTs'!$E$11,'Check For Missing Bids'!$C116,'Check For Missing Bids'!$D116)&amp;"-"&amp;OFFSET('2010 BPTs'!$F$11,'Check For Missing Bids'!$C116,'Check For Missing Bids'!$D116)</f>
        <v>-</v>
      </c>
      <c r="O116" s="26">
        <f ca="1">IF(OR(N116=0,N116="-"),0,IFERROR(VLOOKUP(N116,'2012 BPTs'!$L$12:$L$181,1,FALSE),IFERROR(VLOOKUP(N116,'2012 BPTs'!$N$12:$N$181,1,FALSE),IFERROR(VLOOKUP(N116,'2012 BPTs'!$P$12:$P$181,1,FALSE),IFERROR(VLOOKUP(N116,'2012 BPTs'!$R$12:$R$181,1,FALSE),IFERROR(VLOOKUP(N116,'2012 BPTs'!$T$12:$T$181,1,FALSE),IFERROR(VLOOKUP(N116,'2012 BPTs'!$V$12:$V$181,1,FALSE),IFERROR(VLOOKUP(N116,'2012 BPTs'!$X$12:$X$181,1,FALSE),IFERROR(VLOOKUP(N116,'2012 BPTs'!$Z$12:$Z$181,1,FALSE),1)))))))))</f>
        <v>0</v>
      </c>
      <c r="Q116" s="26" t="str">
        <f ca="1">OFFSET('2009 BPTs'!$E$11,'Check For Missing Bids'!$C116,'Check For Missing Bids'!$D116)&amp;"-"&amp;OFFSET('2009 BPTs'!$F$11,'Check For Missing Bids'!$C116,'Check For Missing Bids'!$D116)</f>
        <v>-</v>
      </c>
      <c r="R116" s="26">
        <f ca="1">IF(OR(Q116=0,Q116="-"),0,IFERROR(VLOOKUP(Q116,'2011 BPTs'!$L$12:$L$181,1,FALSE),IFERROR(VLOOKUP(Q116,'2011 BPTs'!$N$12:$N$181,1,FALSE),IFERROR(VLOOKUP(Q116,'2011 BPTs'!$P$12:$P$181,1,FALSE),IFERROR(VLOOKUP(Q116,'2011 BPTs'!$R$12:$R$181,1,FALSE),IFERROR(VLOOKUP(Q116,'2011 BPTs'!$T$12:$T$181,1,FALSE),IFERROR(VLOOKUP(Q116,'2011 BPTs'!$V$12:$V$181,1,FALSE),IFERROR(VLOOKUP(Q116,'2011 BPTs'!$X$12:$X$181,1,FALSE),IFERROR(VLOOKUP(Q116,'2011 BPTs'!$Z$12:$Z$181,1,FALSE),1)))))))))</f>
        <v>0</v>
      </c>
    </row>
    <row r="117" spans="2:18" x14ac:dyDescent="0.2">
      <c r="B117" s="26">
        <f t="shared" si="3"/>
        <v>110</v>
      </c>
      <c r="C117" s="26">
        <f t="shared" si="4"/>
        <v>110</v>
      </c>
      <c r="D117" s="26">
        <f t="shared" si="5"/>
        <v>1</v>
      </c>
      <c r="E117" s="26" t="str">
        <f ca="1">OFFSET('2013 BPTs'!$E$11,'Check For Missing Bids'!$C117,'Check For Missing Bids'!$D117)&amp;"-"&amp;OFFSET('2013 BPTs'!$F$11,'Check For Missing Bids'!$C117,'Check For Missing Bids'!$D117)</f>
        <v>-</v>
      </c>
      <c r="F117" s="26">
        <f ca="1">IF(OR(E117=0,E117="-"),0,IFERROR(VLOOKUP(E117,'2015 BPTs'!$L$12:$L$181,1,FALSE),IFERROR(VLOOKUP(E117,'2015 BPTs'!$N$12:$N$181,1,FALSE),IFERROR(VLOOKUP(E117,'2015 BPTs'!$P$12:$P$181,1,FALSE),IFERROR(VLOOKUP(E117,'2015 BPTs'!$R$12:$R$181,1,FALSE),IFERROR(VLOOKUP(E117,'2015 BPTs'!$T$12:$T$181,1,FALSE),IFERROR(VLOOKUP(E117,'2015 BPTs'!$V$12:$V$181,1,FALSE),IFERROR(VLOOKUP(E117,'2015 BPTs'!$X$12:$X$181,1,FALSE),IFERROR(VLOOKUP(E117,'2015 BPTs'!$Z$12:$Z$181,1,FALSE),1)))))))))</f>
        <v>0</v>
      </c>
      <c r="H117" s="26" t="str">
        <f ca="1">OFFSET('2012 BPTs'!$E$11,'Check For Missing Bids'!$C117,'Check For Missing Bids'!$D117)&amp;"-"&amp;OFFSET('2012 BPTs'!$F$11,'Check For Missing Bids'!$C117,'Check For Missing Bids'!$D117)</f>
        <v>-</v>
      </c>
      <c r="I117" s="26">
        <f ca="1">IF(OR(H117=0,H117="-"),0,IFERROR(VLOOKUP(H117,'2014 BPTs'!$L$12:$L$181,1,FALSE),IFERROR(VLOOKUP(H117,'2014 BPTs'!$N$12:$N$181,1,FALSE),IFERROR(VLOOKUP(H117,'2014 BPTs'!$P$12:$P$181,1,FALSE),IFERROR(VLOOKUP(H117,'2014 BPTs'!$R$12:$R$181,1,FALSE),IFERROR(VLOOKUP(H117,'2014 BPTs'!$T$12:$T$181,1,FALSE),IFERROR(VLOOKUP(H117,'2014 BPTs'!$V$12:$V$181,1,FALSE),IFERROR(VLOOKUP(H117,'2014 BPTs'!$X$12:$X$181,1,FALSE),IFERROR(VLOOKUP(H117,'2014 BPTs'!$Z$12:$Z$181,1,FALSE),1)))))))))</f>
        <v>0</v>
      </c>
      <c r="K117" s="26" t="str">
        <f ca="1">OFFSET('2011 BPTs'!$E$11,'Check For Missing Bids'!$C117,'Check For Missing Bids'!$D117)&amp;"-"&amp;OFFSET('2011 BPTs'!$F$11,'Check For Missing Bids'!$C117,'Check For Missing Bids'!$D117)</f>
        <v>-</v>
      </c>
      <c r="L117" s="26">
        <f ca="1">IF(OR(K117=0,K117="-"),0,IFERROR(VLOOKUP(K117,'2013 BPTs'!$L$12:$L$181,1,FALSE),IFERROR(VLOOKUP(K117,'2013 BPTs'!$N$12:$N$181,1,FALSE),IFERROR(VLOOKUP(K117,'2013 BPTs'!$P$12:$P$181,1,FALSE),IFERROR(VLOOKUP(K117,'2013 BPTs'!$R$12:$R$181,1,FALSE),IFERROR(VLOOKUP(K117,'2013 BPTs'!$T$12:$T$181,1,FALSE),IFERROR(VLOOKUP(K117,'2013 BPTs'!$V$12:$V$181,1,FALSE),IFERROR(VLOOKUP(K117,'2013 BPTs'!$X$12:$X$181,1,FALSE),IFERROR(VLOOKUP(K117,'2013 BPTs'!$Z$12:$Z$181,1,FALSE),1)))))))))</f>
        <v>0</v>
      </c>
      <c r="N117" s="26" t="str">
        <f ca="1">OFFSET('2010 BPTs'!$E$11,'Check For Missing Bids'!$C117,'Check For Missing Bids'!$D117)&amp;"-"&amp;OFFSET('2010 BPTs'!$F$11,'Check For Missing Bids'!$C117,'Check For Missing Bids'!$D117)</f>
        <v>-</v>
      </c>
      <c r="O117" s="26">
        <f ca="1">IF(OR(N117=0,N117="-"),0,IFERROR(VLOOKUP(N117,'2012 BPTs'!$L$12:$L$181,1,FALSE),IFERROR(VLOOKUP(N117,'2012 BPTs'!$N$12:$N$181,1,FALSE),IFERROR(VLOOKUP(N117,'2012 BPTs'!$P$12:$P$181,1,FALSE),IFERROR(VLOOKUP(N117,'2012 BPTs'!$R$12:$R$181,1,FALSE),IFERROR(VLOOKUP(N117,'2012 BPTs'!$T$12:$T$181,1,FALSE),IFERROR(VLOOKUP(N117,'2012 BPTs'!$V$12:$V$181,1,FALSE),IFERROR(VLOOKUP(N117,'2012 BPTs'!$X$12:$X$181,1,FALSE),IFERROR(VLOOKUP(N117,'2012 BPTs'!$Z$12:$Z$181,1,FALSE),1)))))))))</f>
        <v>0</v>
      </c>
      <c r="Q117" s="26" t="str">
        <f ca="1">OFFSET('2009 BPTs'!$E$11,'Check For Missing Bids'!$C117,'Check For Missing Bids'!$D117)&amp;"-"&amp;OFFSET('2009 BPTs'!$F$11,'Check For Missing Bids'!$C117,'Check For Missing Bids'!$D117)</f>
        <v>-</v>
      </c>
      <c r="R117" s="26">
        <f ca="1">IF(OR(Q117=0,Q117="-"),0,IFERROR(VLOOKUP(Q117,'2011 BPTs'!$L$12:$L$181,1,FALSE),IFERROR(VLOOKUP(Q117,'2011 BPTs'!$N$12:$N$181,1,FALSE),IFERROR(VLOOKUP(Q117,'2011 BPTs'!$P$12:$P$181,1,FALSE),IFERROR(VLOOKUP(Q117,'2011 BPTs'!$R$12:$R$181,1,FALSE),IFERROR(VLOOKUP(Q117,'2011 BPTs'!$T$12:$T$181,1,FALSE),IFERROR(VLOOKUP(Q117,'2011 BPTs'!$V$12:$V$181,1,FALSE),IFERROR(VLOOKUP(Q117,'2011 BPTs'!$X$12:$X$181,1,FALSE),IFERROR(VLOOKUP(Q117,'2011 BPTs'!$Z$12:$Z$181,1,FALSE),1)))))))))</f>
        <v>0</v>
      </c>
    </row>
    <row r="118" spans="2:18" x14ac:dyDescent="0.2">
      <c r="B118" s="26">
        <f t="shared" si="3"/>
        <v>111</v>
      </c>
      <c r="C118" s="26">
        <f t="shared" si="4"/>
        <v>111</v>
      </c>
      <c r="D118" s="26">
        <f t="shared" si="5"/>
        <v>1</v>
      </c>
      <c r="E118" s="26" t="str">
        <f ca="1">OFFSET('2013 BPTs'!$E$11,'Check For Missing Bids'!$C118,'Check For Missing Bids'!$D118)&amp;"-"&amp;OFFSET('2013 BPTs'!$F$11,'Check For Missing Bids'!$C118,'Check For Missing Bids'!$D118)</f>
        <v>-</v>
      </c>
      <c r="F118" s="26">
        <f ca="1">IF(OR(E118=0,E118="-"),0,IFERROR(VLOOKUP(E118,'2015 BPTs'!$L$12:$L$181,1,FALSE),IFERROR(VLOOKUP(E118,'2015 BPTs'!$N$12:$N$181,1,FALSE),IFERROR(VLOOKUP(E118,'2015 BPTs'!$P$12:$P$181,1,FALSE),IFERROR(VLOOKUP(E118,'2015 BPTs'!$R$12:$R$181,1,FALSE),IFERROR(VLOOKUP(E118,'2015 BPTs'!$T$12:$T$181,1,FALSE),IFERROR(VLOOKUP(E118,'2015 BPTs'!$V$12:$V$181,1,FALSE),IFERROR(VLOOKUP(E118,'2015 BPTs'!$X$12:$X$181,1,FALSE),IFERROR(VLOOKUP(E118,'2015 BPTs'!$Z$12:$Z$181,1,FALSE),1)))))))))</f>
        <v>0</v>
      </c>
      <c r="H118" s="26" t="str">
        <f ca="1">OFFSET('2012 BPTs'!$E$11,'Check For Missing Bids'!$C118,'Check For Missing Bids'!$D118)&amp;"-"&amp;OFFSET('2012 BPTs'!$F$11,'Check For Missing Bids'!$C118,'Check For Missing Bids'!$D118)</f>
        <v>-</v>
      </c>
      <c r="I118" s="26">
        <f ca="1">IF(OR(H118=0,H118="-"),0,IFERROR(VLOOKUP(H118,'2014 BPTs'!$L$12:$L$181,1,FALSE),IFERROR(VLOOKUP(H118,'2014 BPTs'!$N$12:$N$181,1,FALSE),IFERROR(VLOOKUP(H118,'2014 BPTs'!$P$12:$P$181,1,FALSE),IFERROR(VLOOKUP(H118,'2014 BPTs'!$R$12:$R$181,1,FALSE),IFERROR(VLOOKUP(H118,'2014 BPTs'!$T$12:$T$181,1,FALSE),IFERROR(VLOOKUP(H118,'2014 BPTs'!$V$12:$V$181,1,FALSE),IFERROR(VLOOKUP(H118,'2014 BPTs'!$X$12:$X$181,1,FALSE),IFERROR(VLOOKUP(H118,'2014 BPTs'!$Z$12:$Z$181,1,FALSE),1)))))))))</f>
        <v>0</v>
      </c>
      <c r="K118" s="26" t="str">
        <f ca="1">OFFSET('2011 BPTs'!$E$11,'Check For Missing Bids'!$C118,'Check For Missing Bids'!$D118)&amp;"-"&amp;OFFSET('2011 BPTs'!$F$11,'Check For Missing Bids'!$C118,'Check For Missing Bids'!$D118)</f>
        <v>-</v>
      </c>
      <c r="L118" s="26">
        <f ca="1">IF(OR(K118=0,K118="-"),0,IFERROR(VLOOKUP(K118,'2013 BPTs'!$L$12:$L$181,1,FALSE),IFERROR(VLOOKUP(K118,'2013 BPTs'!$N$12:$N$181,1,FALSE),IFERROR(VLOOKUP(K118,'2013 BPTs'!$P$12:$P$181,1,FALSE),IFERROR(VLOOKUP(K118,'2013 BPTs'!$R$12:$R$181,1,FALSE),IFERROR(VLOOKUP(K118,'2013 BPTs'!$T$12:$T$181,1,FALSE),IFERROR(VLOOKUP(K118,'2013 BPTs'!$V$12:$V$181,1,FALSE),IFERROR(VLOOKUP(K118,'2013 BPTs'!$X$12:$X$181,1,FALSE),IFERROR(VLOOKUP(K118,'2013 BPTs'!$Z$12:$Z$181,1,FALSE),1)))))))))</f>
        <v>0</v>
      </c>
      <c r="N118" s="26" t="str">
        <f ca="1">OFFSET('2010 BPTs'!$E$11,'Check For Missing Bids'!$C118,'Check For Missing Bids'!$D118)&amp;"-"&amp;OFFSET('2010 BPTs'!$F$11,'Check For Missing Bids'!$C118,'Check For Missing Bids'!$D118)</f>
        <v>-</v>
      </c>
      <c r="O118" s="26">
        <f ca="1">IF(OR(N118=0,N118="-"),0,IFERROR(VLOOKUP(N118,'2012 BPTs'!$L$12:$L$181,1,FALSE),IFERROR(VLOOKUP(N118,'2012 BPTs'!$N$12:$N$181,1,FALSE),IFERROR(VLOOKUP(N118,'2012 BPTs'!$P$12:$P$181,1,FALSE),IFERROR(VLOOKUP(N118,'2012 BPTs'!$R$12:$R$181,1,FALSE),IFERROR(VLOOKUP(N118,'2012 BPTs'!$T$12:$T$181,1,FALSE),IFERROR(VLOOKUP(N118,'2012 BPTs'!$V$12:$V$181,1,FALSE),IFERROR(VLOOKUP(N118,'2012 BPTs'!$X$12:$X$181,1,FALSE),IFERROR(VLOOKUP(N118,'2012 BPTs'!$Z$12:$Z$181,1,FALSE),1)))))))))</f>
        <v>0</v>
      </c>
      <c r="Q118" s="26" t="str">
        <f ca="1">OFFSET('2009 BPTs'!$E$11,'Check For Missing Bids'!$C118,'Check For Missing Bids'!$D118)&amp;"-"&amp;OFFSET('2009 BPTs'!$F$11,'Check For Missing Bids'!$C118,'Check For Missing Bids'!$D118)</f>
        <v>-</v>
      </c>
      <c r="R118" s="26">
        <f ca="1">IF(OR(Q118=0,Q118="-"),0,IFERROR(VLOOKUP(Q118,'2011 BPTs'!$L$12:$L$181,1,FALSE),IFERROR(VLOOKUP(Q118,'2011 BPTs'!$N$12:$N$181,1,FALSE),IFERROR(VLOOKUP(Q118,'2011 BPTs'!$P$12:$P$181,1,FALSE),IFERROR(VLOOKUP(Q118,'2011 BPTs'!$R$12:$R$181,1,FALSE),IFERROR(VLOOKUP(Q118,'2011 BPTs'!$T$12:$T$181,1,FALSE),IFERROR(VLOOKUP(Q118,'2011 BPTs'!$V$12:$V$181,1,FALSE),IFERROR(VLOOKUP(Q118,'2011 BPTs'!$X$12:$X$181,1,FALSE),IFERROR(VLOOKUP(Q118,'2011 BPTs'!$Z$12:$Z$181,1,FALSE),1)))))))))</f>
        <v>0</v>
      </c>
    </row>
    <row r="119" spans="2:18" x14ac:dyDescent="0.2">
      <c r="B119" s="26">
        <f t="shared" si="3"/>
        <v>112</v>
      </c>
      <c r="C119" s="26">
        <f t="shared" si="4"/>
        <v>112</v>
      </c>
      <c r="D119" s="26">
        <f t="shared" si="5"/>
        <v>1</v>
      </c>
      <c r="E119" s="26" t="str">
        <f ca="1">OFFSET('2013 BPTs'!$E$11,'Check For Missing Bids'!$C119,'Check For Missing Bids'!$D119)&amp;"-"&amp;OFFSET('2013 BPTs'!$F$11,'Check For Missing Bids'!$C119,'Check For Missing Bids'!$D119)</f>
        <v>-</v>
      </c>
      <c r="F119" s="26">
        <f ca="1">IF(OR(E119=0,E119="-"),0,IFERROR(VLOOKUP(E119,'2015 BPTs'!$L$12:$L$181,1,FALSE),IFERROR(VLOOKUP(E119,'2015 BPTs'!$N$12:$N$181,1,FALSE),IFERROR(VLOOKUP(E119,'2015 BPTs'!$P$12:$P$181,1,FALSE),IFERROR(VLOOKUP(E119,'2015 BPTs'!$R$12:$R$181,1,FALSE),IFERROR(VLOOKUP(E119,'2015 BPTs'!$T$12:$T$181,1,FALSE),IFERROR(VLOOKUP(E119,'2015 BPTs'!$V$12:$V$181,1,FALSE),IFERROR(VLOOKUP(E119,'2015 BPTs'!$X$12:$X$181,1,FALSE),IFERROR(VLOOKUP(E119,'2015 BPTs'!$Z$12:$Z$181,1,FALSE),1)))))))))</f>
        <v>0</v>
      </c>
      <c r="H119" s="26" t="str">
        <f ca="1">OFFSET('2012 BPTs'!$E$11,'Check For Missing Bids'!$C119,'Check For Missing Bids'!$D119)&amp;"-"&amp;OFFSET('2012 BPTs'!$F$11,'Check For Missing Bids'!$C119,'Check For Missing Bids'!$D119)</f>
        <v>-</v>
      </c>
      <c r="I119" s="26">
        <f ca="1">IF(OR(H119=0,H119="-"),0,IFERROR(VLOOKUP(H119,'2014 BPTs'!$L$12:$L$181,1,FALSE),IFERROR(VLOOKUP(H119,'2014 BPTs'!$N$12:$N$181,1,FALSE),IFERROR(VLOOKUP(H119,'2014 BPTs'!$P$12:$P$181,1,FALSE),IFERROR(VLOOKUP(H119,'2014 BPTs'!$R$12:$R$181,1,FALSE),IFERROR(VLOOKUP(H119,'2014 BPTs'!$T$12:$T$181,1,FALSE),IFERROR(VLOOKUP(H119,'2014 BPTs'!$V$12:$V$181,1,FALSE),IFERROR(VLOOKUP(H119,'2014 BPTs'!$X$12:$X$181,1,FALSE),IFERROR(VLOOKUP(H119,'2014 BPTs'!$Z$12:$Z$181,1,FALSE),1)))))))))</f>
        <v>0</v>
      </c>
      <c r="K119" s="26" t="str">
        <f ca="1">OFFSET('2011 BPTs'!$E$11,'Check For Missing Bids'!$C119,'Check For Missing Bids'!$D119)&amp;"-"&amp;OFFSET('2011 BPTs'!$F$11,'Check For Missing Bids'!$C119,'Check For Missing Bids'!$D119)</f>
        <v>-</v>
      </c>
      <c r="L119" s="26">
        <f ca="1">IF(OR(K119=0,K119="-"),0,IFERROR(VLOOKUP(K119,'2013 BPTs'!$L$12:$L$181,1,FALSE),IFERROR(VLOOKUP(K119,'2013 BPTs'!$N$12:$N$181,1,FALSE),IFERROR(VLOOKUP(K119,'2013 BPTs'!$P$12:$P$181,1,FALSE),IFERROR(VLOOKUP(K119,'2013 BPTs'!$R$12:$R$181,1,FALSE),IFERROR(VLOOKUP(K119,'2013 BPTs'!$T$12:$T$181,1,FALSE),IFERROR(VLOOKUP(K119,'2013 BPTs'!$V$12:$V$181,1,FALSE),IFERROR(VLOOKUP(K119,'2013 BPTs'!$X$12:$X$181,1,FALSE),IFERROR(VLOOKUP(K119,'2013 BPTs'!$Z$12:$Z$181,1,FALSE),1)))))))))</f>
        <v>0</v>
      </c>
      <c r="N119" s="26" t="str">
        <f ca="1">OFFSET('2010 BPTs'!$E$11,'Check For Missing Bids'!$C119,'Check For Missing Bids'!$D119)&amp;"-"&amp;OFFSET('2010 BPTs'!$F$11,'Check For Missing Bids'!$C119,'Check For Missing Bids'!$D119)</f>
        <v>-</v>
      </c>
      <c r="O119" s="26">
        <f ca="1">IF(OR(N119=0,N119="-"),0,IFERROR(VLOOKUP(N119,'2012 BPTs'!$L$12:$L$181,1,FALSE),IFERROR(VLOOKUP(N119,'2012 BPTs'!$N$12:$N$181,1,FALSE),IFERROR(VLOOKUP(N119,'2012 BPTs'!$P$12:$P$181,1,FALSE),IFERROR(VLOOKUP(N119,'2012 BPTs'!$R$12:$R$181,1,FALSE),IFERROR(VLOOKUP(N119,'2012 BPTs'!$T$12:$T$181,1,FALSE),IFERROR(VLOOKUP(N119,'2012 BPTs'!$V$12:$V$181,1,FALSE),IFERROR(VLOOKUP(N119,'2012 BPTs'!$X$12:$X$181,1,FALSE),IFERROR(VLOOKUP(N119,'2012 BPTs'!$Z$12:$Z$181,1,FALSE),1)))))))))</f>
        <v>0</v>
      </c>
      <c r="Q119" s="26" t="str">
        <f ca="1">OFFSET('2009 BPTs'!$E$11,'Check For Missing Bids'!$C119,'Check For Missing Bids'!$D119)&amp;"-"&amp;OFFSET('2009 BPTs'!$F$11,'Check For Missing Bids'!$C119,'Check For Missing Bids'!$D119)</f>
        <v>-</v>
      </c>
      <c r="R119" s="26">
        <f ca="1">IF(OR(Q119=0,Q119="-"),0,IFERROR(VLOOKUP(Q119,'2011 BPTs'!$L$12:$L$181,1,FALSE),IFERROR(VLOOKUP(Q119,'2011 BPTs'!$N$12:$N$181,1,FALSE),IFERROR(VLOOKUP(Q119,'2011 BPTs'!$P$12:$P$181,1,FALSE),IFERROR(VLOOKUP(Q119,'2011 BPTs'!$R$12:$R$181,1,FALSE),IFERROR(VLOOKUP(Q119,'2011 BPTs'!$T$12:$T$181,1,FALSE),IFERROR(VLOOKUP(Q119,'2011 BPTs'!$V$12:$V$181,1,FALSE),IFERROR(VLOOKUP(Q119,'2011 BPTs'!$X$12:$X$181,1,FALSE),IFERROR(VLOOKUP(Q119,'2011 BPTs'!$Z$12:$Z$181,1,FALSE),1)))))))))</f>
        <v>0</v>
      </c>
    </row>
    <row r="120" spans="2:18" x14ac:dyDescent="0.2">
      <c r="B120" s="26">
        <f t="shared" si="3"/>
        <v>113</v>
      </c>
      <c r="C120" s="26">
        <f t="shared" si="4"/>
        <v>113</v>
      </c>
      <c r="D120" s="26">
        <f t="shared" si="5"/>
        <v>1</v>
      </c>
      <c r="E120" s="26" t="str">
        <f ca="1">OFFSET('2013 BPTs'!$E$11,'Check For Missing Bids'!$C120,'Check For Missing Bids'!$D120)&amp;"-"&amp;OFFSET('2013 BPTs'!$F$11,'Check For Missing Bids'!$C120,'Check For Missing Bids'!$D120)</f>
        <v>-</v>
      </c>
      <c r="F120" s="26">
        <f ca="1">IF(OR(E120=0,E120="-"),0,IFERROR(VLOOKUP(E120,'2015 BPTs'!$L$12:$L$181,1,FALSE),IFERROR(VLOOKUP(E120,'2015 BPTs'!$N$12:$N$181,1,FALSE),IFERROR(VLOOKUP(E120,'2015 BPTs'!$P$12:$P$181,1,FALSE),IFERROR(VLOOKUP(E120,'2015 BPTs'!$R$12:$R$181,1,FALSE),IFERROR(VLOOKUP(E120,'2015 BPTs'!$T$12:$T$181,1,FALSE),IFERROR(VLOOKUP(E120,'2015 BPTs'!$V$12:$V$181,1,FALSE),IFERROR(VLOOKUP(E120,'2015 BPTs'!$X$12:$X$181,1,FALSE),IFERROR(VLOOKUP(E120,'2015 BPTs'!$Z$12:$Z$181,1,FALSE),1)))))))))</f>
        <v>0</v>
      </c>
      <c r="H120" s="26" t="str">
        <f ca="1">OFFSET('2012 BPTs'!$E$11,'Check For Missing Bids'!$C120,'Check For Missing Bids'!$D120)&amp;"-"&amp;OFFSET('2012 BPTs'!$F$11,'Check For Missing Bids'!$C120,'Check For Missing Bids'!$D120)</f>
        <v>-</v>
      </c>
      <c r="I120" s="26">
        <f ca="1">IF(OR(H120=0,H120="-"),0,IFERROR(VLOOKUP(H120,'2014 BPTs'!$L$12:$L$181,1,FALSE),IFERROR(VLOOKUP(H120,'2014 BPTs'!$N$12:$N$181,1,FALSE),IFERROR(VLOOKUP(H120,'2014 BPTs'!$P$12:$P$181,1,FALSE),IFERROR(VLOOKUP(H120,'2014 BPTs'!$R$12:$R$181,1,FALSE),IFERROR(VLOOKUP(H120,'2014 BPTs'!$T$12:$T$181,1,FALSE),IFERROR(VLOOKUP(H120,'2014 BPTs'!$V$12:$V$181,1,FALSE),IFERROR(VLOOKUP(H120,'2014 BPTs'!$X$12:$X$181,1,FALSE),IFERROR(VLOOKUP(H120,'2014 BPTs'!$Z$12:$Z$181,1,FALSE),1)))))))))</f>
        <v>0</v>
      </c>
      <c r="K120" s="26" t="str">
        <f ca="1">OFFSET('2011 BPTs'!$E$11,'Check For Missing Bids'!$C120,'Check For Missing Bids'!$D120)&amp;"-"&amp;OFFSET('2011 BPTs'!$F$11,'Check For Missing Bids'!$C120,'Check For Missing Bids'!$D120)</f>
        <v>-</v>
      </c>
      <c r="L120" s="26">
        <f ca="1">IF(OR(K120=0,K120="-"),0,IFERROR(VLOOKUP(K120,'2013 BPTs'!$L$12:$L$181,1,FALSE),IFERROR(VLOOKUP(K120,'2013 BPTs'!$N$12:$N$181,1,FALSE),IFERROR(VLOOKUP(K120,'2013 BPTs'!$P$12:$P$181,1,FALSE),IFERROR(VLOOKUP(K120,'2013 BPTs'!$R$12:$R$181,1,FALSE),IFERROR(VLOOKUP(K120,'2013 BPTs'!$T$12:$T$181,1,FALSE),IFERROR(VLOOKUP(K120,'2013 BPTs'!$V$12:$V$181,1,FALSE),IFERROR(VLOOKUP(K120,'2013 BPTs'!$X$12:$X$181,1,FALSE),IFERROR(VLOOKUP(K120,'2013 BPTs'!$Z$12:$Z$181,1,FALSE),1)))))))))</f>
        <v>0</v>
      </c>
      <c r="N120" s="26" t="str">
        <f ca="1">OFFSET('2010 BPTs'!$E$11,'Check For Missing Bids'!$C120,'Check For Missing Bids'!$D120)&amp;"-"&amp;OFFSET('2010 BPTs'!$F$11,'Check For Missing Bids'!$C120,'Check For Missing Bids'!$D120)</f>
        <v>-</v>
      </c>
      <c r="O120" s="26">
        <f ca="1">IF(OR(N120=0,N120="-"),0,IFERROR(VLOOKUP(N120,'2012 BPTs'!$L$12:$L$181,1,FALSE),IFERROR(VLOOKUP(N120,'2012 BPTs'!$N$12:$N$181,1,FALSE),IFERROR(VLOOKUP(N120,'2012 BPTs'!$P$12:$P$181,1,FALSE),IFERROR(VLOOKUP(N120,'2012 BPTs'!$R$12:$R$181,1,FALSE),IFERROR(VLOOKUP(N120,'2012 BPTs'!$T$12:$T$181,1,FALSE),IFERROR(VLOOKUP(N120,'2012 BPTs'!$V$12:$V$181,1,FALSE),IFERROR(VLOOKUP(N120,'2012 BPTs'!$X$12:$X$181,1,FALSE),IFERROR(VLOOKUP(N120,'2012 BPTs'!$Z$12:$Z$181,1,FALSE),1)))))))))</f>
        <v>0</v>
      </c>
      <c r="Q120" s="26" t="str">
        <f ca="1">OFFSET('2009 BPTs'!$E$11,'Check For Missing Bids'!$C120,'Check For Missing Bids'!$D120)&amp;"-"&amp;OFFSET('2009 BPTs'!$F$11,'Check For Missing Bids'!$C120,'Check For Missing Bids'!$D120)</f>
        <v>-</v>
      </c>
      <c r="R120" s="26">
        <f ca="1">IF(OR(Q120=0,Q120="-"),0,IFERROR(VLOOKUP(Q120,'2011 BPTs'!$L$12:$L$181,1,FALSE),IFERROR(VLOOKUP(Q120,'2011 BPTs'!$N$12:$N$181,1,FALSE),IFERROR(VLOOKUP(Q120,'2011 BPTs'!$P$12:$P$181,1,FALSE),IFERROR(VLOOKUP(Q120,'2011 BPTs'!$R$12:$R$181,1,FALSE),IFERROR(VLOOKUP(Q120,'2011 BPTs'!$T$12:$T$181,1,FALSE),IFERROR(VLOOKUP(Q120,'2011 BPTs'!$V$12:$V$181,1,FALSE),IFERROR(VLOOKUP(Q120,'2011 BPTs'!$X$12:$X$181,1,FALSE),IFERROR(VLOOKUP(Q120,'2011 BPTs'!$Z$12:$Z$181,1,FALSE),1)))))))))</f>
        <v>0</v>
      </c>
    </row>
    <row r="121" spans="2:18" x14ac:dyDescent="0.2">
      <c r="B121" s="26">
        <f t="shared" si="3"/>
        <v>114</v>
      </c>
      <c r="C121" s="26">
        <f t="shared" si="4"/>
        <v>114</v>
      </c>
      <c r="D121" s="26">
        <f t="shared" si="5"/>
        <v>1</v>
      </c>
      <c r="E121" s="26" t="str">
        <f ca="1">OFFSET('2013 BPTs'!$E$11,'Check For Missing Bids'!$C121,'Check For Missing Bids'!$D121)&amp;"-"&amp;OFFSET('2013 BPTs'!$F$11,'Check For Missing Bids'!$C121,'Check For Missing Bids'!$D121)</f>
        <v>-</v>
      </c>
      <c r="F121" s="26">
        <f ca="1">IF(OR(E121=0,E121="-"),0,IFERROR(VLOOKUP(E121,'2015 BPTs'!$L$12:$L$181,1,FALSE),IFERROR(VLOOKUP(E121,'2015 BPTs'!$N$12:$N$181,1,FALSE),IFERROR(VLOOKUP(E121,'2015 BPTs'!$P$12:$P$181,1,FALSE),IFERROR(VLOOKUP(E121,'2015 BPTs'!$R$12:$R$181,1,FALSE),IFERROR(VLOOKUP(E121,'2015 BPTs'!$T$12:$T$181,1,FALSE),IFERROR(VLOOKUP(E121,'2015 BPTs'!$V$12:$V$181,1,FALSE),IFERROR(VLOOKUP(E121,'2015 BPTs'!$X$12:$X$181,1,FALSE),IFERROR(VLOOKUP(E121,'2015 BPTs'!$Z$12:$Z$181,1,FALSE),1)))))))))</f>
        <v>0</v>
      </c>
      <c r="H121" s="26" t="str">
        <f ca="1">OFFSET('2012 BPTs'!$E$11,'Check For Missing Bids'!$C121,'Check For Missing Bids'!$D121)&amp;"-"&amp;OFFSET('2012 BPTs'!$F$11,'Check For Missing Bids'!$C121,'Check For Missing Bids'!$D121)</f>
        <v>-</v>
      </c>
      <c r="I121" s="26">
        <f ca="1">IF(OR(H121=0,H121="-"),0,IFERROR(VLOOKUP(H121,'2014 BPTs'!$L$12:$L$181,1,FALSE),IFERROR(VLOOKUP(H121,'2014 BPTs'!$N$12:$N$181,1,FALSE),IFERROR(VLOOKUP(H121,'2014 BPTs'!$P$12:$P$181,1,FALSE),IFERROR(VLOOKUP(H121,'2014 BPTs'!$R$12:$R$181,1,FALSE),IFERROR(VLOOKUP(H121,'2014 BPTs'!$T$12:$T$181,1,FALSE),IFERROR(VLOOKUP(H121,'2014 BPTs'!$V$12:$V$181,1,FALSE),IFERROR(VLOOKUP(H121,'2014 BPTs'!$X$12:$X$181,1,FALSE),IFERROR(VLOOKUP(H121,'2014 BPTs'!$Z$12:$Z$181,1,FALSE),1)))))))))</f>
        <v>0</v>
      </c>
      <c r="K121" s="26" t="str">
        <f ca="1">OFFSET('2011 BPTs'!$E$11,'Check For Missing Bids'!$C121,'Check For Missing Bids'!$D121)&amp;"-"&amp;OFFSET('2011 BPTs'!$F$11,'Check For Missing Bids'!$C121,'Check For Missing Bids'!$D121)</f>
        <v>-</v>
      </c>
      <c r="L121" s="26">
        <f ca="1">IF(OR(K121=0,K121="-"),0,IFERROR(VLOOKUP(K121,'2013 BPTs'!$L$12:$L$181,1,FALSE),IFERROR(VLOOKUP(K121,'2013 BPTs'!$N$12:$N$181,1,FALSE),IFERROR(VLOOKUP(K121,'2013 BPTs'!$P$12:$P$181,1,FALSE),IFERROR(VLOOKUP(K121,'2013 BPTs'!$R$12:$R$181,1,FALSE),IFERROR(VLOOKUP(K121,'2013 BPTs'!$T$12:$T$181,1,FALSE),IFERROR(VLOOKUP(K121,'2013 BPTs'!$V$12:$V$181,1,FALSE),IFERROR(VLOOKUP(K121,'2013 BPTs'!$X$12:$X$181,1,FALSE),IFERROR(VLOOKUP(K121,'2013 BPTs'!$Z$12:$Z$181,1,FALSE),1)))))))))</f>
        <v>0</v>
      </c>
      <c r="N121" s="26" t="str">
        <f ca="1">OFFSET('2010 BPTs'!$E$11,'Check For Missing Bids'!$C121,'Check For Missing Bids'!$D121)&amp;"-"&amp;OFFSET('2010 BPTs'!$F$11,'Check For Missing Bids'!$C121,'Check For Missing Bids'!$D121)</f>
        <v>-</v>
      </c>
      <c r="O121" s="26">
        <f ca="1">IF(OR(N121=0,N121="-"),0,IFERROR(VLOOKUP(N121,'2012 BPTs'!$L$12:$L$181,1,FALSE),IFERROR(VLOOKUP(N121,'2012 BPTs'!$N$12:$N$181,1,FALSE),IFERROR(VLOOKUP(N121,'2012 BPTs'!$P$12:$P$181,1,FALSE),IFERROR(VLOOKUP(N121,'2012 BPTs'!$R$12:$R$181,1,FALSE),IFERROR(VLOOKUP(N121,'2012 BPTs'!$T$12:$T$181,1,FALSE),IFERROR(VLOOKUP(N121,'2012 BPTs'!$V$12:$V$181,1,FALSE),IFERROR(VLOOKUP(N121,'2012 BPTs'!$X$12:$X$181,1,FALSE),IFERROR(VLOOKUP(N121,'2012 BPTs'!$Z$12:$Z$181,1,FALSE),1)))))))))</f>
        <v>0</v>
      </c>
      <c r="Q121" s="26" t="str">
        <f ca="1">OFFSET('2009 BPTs'!$E$11,'Check For Missing Bids'!$C121,'Check For Missing Bids'!$D121)&amp;"-"&amp;OFFSET('2009 BPTs'!$F$11,'Check For Missing Bids'!$C121,'Check For Missing Bids'!$D121)</f>
        <v>-</v>
      </c>
      <c r="R121" s="26">
        <f ca="1">IF(OR(Q121=0,Q121="-"),0,IFERROR(VLOOKUP(Q121,'2011 BPTs'!$L$12:$L$181,1,FALSE),IFERROR(VLOOKUP(Q121,'2011 BPTs'!$N$12:$N$181,1,FALSE),IFERROR(VLOOKUP(Q121,'2011 BPTs'!$P$12:$P$181,1,FALSE),IFERROR(VLOOKUP(Q121,'2011 BPTs'!$R$12:$R$181,1,FALSE),IFERROR(VLOOKUP(Q121,'2011 BPTs'!$T$12:$T$181,1,FALSE),IFERROR(VLOOKUP(Q121,'2011 BPTs'!$V$12:$V$181,1,FALSE),IFERROR(VLOOKUP(Q121,'2011 BPTs'!$X$12:$X$181,1,FALSE),IFERROR(VLOOKUP(Q121,'2011 BPTs'!$Z$12:$Z$181,1,FALSE),1)))))))))</f>
        <v>0</v>
      </c>
    </row>
    <row r="122" spans="2:18" x14ac:dyDescent="0.2">
      <c r="B122" s="26">
        <f t="shared" si="3"/>
        <v>115</v>
      </c>
      <c r="C122" s="26">
        <f t="shared" si="4"/>
        <v>115</v>
      </c>
      <c r="D122" s="26">
        <f t="shared" si="5"/>
        <v>1</v>
      </c>
      <c r="E122" s="26" t="str">
        <f ca="1">OFFSET('2013 BPTs'!$E$11,'Check For Missing Bids'!$C122,'Check For Missing Bids'!$D122)&amp;"-"&amp;OFFSET('2013 BPTs'!$F$11,'Check For Missing Bids'!$C122,'Check For Missing Bids'!$D122)</f>
        <v>-</v>
      </c>
      <c r="F122" s="26">
        <f ca="1">IF(OR(E122=0,E122="-"),0,IFERROR(VLOOKUP(E122,'2015 BPTs'!$L$12:$L$181,1,FALSE),IFERROR(VLOOKUP(E122,'2015 BPTs'!$N$12:$N$181,1,FALSE),IFERROR(VLOOKUP(E122,'2015 BPTs'!$P$12:$P$181,1,FALSE),IFERROR(VLOOKUP(E122,'2015 BPTs'!$R$12:$R$181,1,FALSE),IFERROR(VLOOKUP(E122,'2015 BPTs'!$T$12:$T$181,1,FALSE),IFERROR(VLOOKUP(E122,'2015 BPTs'!$V$12:$V$181,1,FALSE),IFERROR(VLOOKUP(E122,'2015 BPTs'!$X$12:$X$181,1,FALSE),IFERROR(VLOOKUP(E122,'2015 BPTs'!$Z$12:$Z$181,1,FALSE),1)))))))))</f>
        <v>0</v>
      </c>
      <c r="H122" s="26" t="str">
        <f ca="1">OFFSET('2012 BPTs'!$E$11,'Check For Missing Bids'!$C122,'Check For Missing Bids'!$D122)&amp;"-"&amp;OFFSET('2012 BPTs'!$F$11,'Check For Missing Bids'!$C122,'Check For Missing Bids'!$D122)</f>
        <v>-</v>
      </c>
      <c r="I122" s="26">
        <f ca="1">IF(OR(H122=0,H122="-"),0,IFERROR(VLOOKUP(H122,'2014 BPTs'!$L$12:$L$181,1,FALSE),IFERROR(VLOOKUP(H122,'2014 BPTs'!$N$12:$N$181,1,FALSE),IFERROR(VLOOKUP(H122,'2014 BPTs'!$P$12:$P$181,1,FALSE),IFERROR(VLOOKUP(H122,'2014 BPTs'!$R$12:$R$181,1,FALSE),IFERROR(VLOOKUP(H122,'2014 BPTs'!$T$12:$T$181,1,FALSE),IFERROR(VLOOKUP(H122,'2014 BPTs'!$V$12:$V$181,1,FALSE),IFERROR(VLOOKUP(H122,'2014 BPTs'!$X$12:$X$181,1,FALSE),IFERROR(VLOOKUP(H122,'2014 BPTs'!$Z$12:$Z$181,1,FALSE),1)))))))))</f>
        <v>0</v>
      </c>
      <c r="K122" s="26" t="str">
        <f ca="1">OFFSET('2011 BPTs'!$E$11,'Check For Missing Bids'!$C122,'Check For Missing Bids'!$D122)&amp;"-"&amp;OFFSET('2011 BPTs'!$F$11,'Check For Missing Bids'!$C122,'Check For Missing Bids'!$D122)</f>
        <v>-</v>
      </c>
      <c r="L122" s="26">
        <f ca="1">IF(OR(K122=0,K122="-"),0,IFERROR(VLOOKUP(K122,'2013 BPTs'!$L$12:$L$181,1,FALSE),IFERROR(VLOOKUP(K122,'2013 BPTs'!$N$12:$N$181,1,FALSE),IFERROR(VLOOKUP(K122,'2013 BPTs'!$P$12:$P$181,1,FALSE),IFERROR(VLOOKUP(K122,'2013 BPTs'!$R$12:$R$181,1,FALSE),IFERROR(VLOOKUP(K122,'2013 BPTs'!$T$12:$T$181,1,FALSE),IFERROR(VLOOKUP(K122,'2013 BPTs'!$V$12:$V$181,1,FALSE),IFERROR(VLOOKUP(K122,'2013 BPTs'!$X$12:$X$181,1,FALSE),IFERROR(VLOOKUP(K122,'2013 BPTs'!$Z$12:$Z$181,1,FALSE),1)))))))))</f>
        <v>0</v>
      </c>
      <c r="N122" s="26" t="str">
        <f ca="1">OFFSET('2010 BPTs'!$E$11,'Check For Missing Bids'!$C122,'Check For Missing Bids'!$D122)&amp;"-"&amp;OFFSET('2010 BPTs'!$F$11,'Check For Missing Bids'!$C122,'Check For Missing Bids'!$D122)</f>
        <v>-</v>
      </c>
      <c r="O122" s="26">
        <f ca="1">IF(OR(N122=0,N122="-"),0,IFERROR(VLOOKUP(N122,'2012 BPTs'!$L$12:$L$181,1,FALSE),IFERROR(VLOOKUP(N122,'2012 BPTs'!$N$12:$N$181,1,FALSE),IFERROR(VLOOKUP(N122,'2012 BPTs'!$P$12:$P$181,1,FALSE),IFERROR(VLOOKUP(N122,'2012 BPTs'!$R$12:$R$181,1,FALSE),IFERROR(VLOOKUP(N122,'2012 BPTs'!$T$12:$T$181,1,FALSE),IFERROR(VLOOKUP(N122,'2012 BPTs'!$V$12:$V$181,1,FALSE),IFERROR(VLOOKUP(N122,'2012 BPTs'!$X$12:$X$181,1,FALSE),IFERROR(VLOOKUP(N122,'2012 BPTs'!$Z$12:$Z$181,1,FALSE),1)))))))))</f>
        <v>0</v>
      </c>
      <c r="Q122" s="26" t="str">
        <f ca="1">OFFSET('2009 BPTs'!$E$11,'Check For Missing Bids'!$C122,'Check For Missing Bids'!$D122)&amp;"-"&amp;OFFSET('2009 BPTs'!$F$11,'Check For Missing Bids'!$C122,'Check For Missing Bids'!$D122)</f>
        <v>-</v>
      </c>
      <c r="R122" s="26">
        <f ca="1">IF(OR(Q122=0,Q122="-"),0,IFERROR(VLOOKUP(Q122,'2011 BPTs'!$L$12:$L$181,1,FALSE),IFERROR(VLOOKUP(Q122,'2011 BPTs'!$N$12:$N$181,1,FALSE),IFERROR(VLOOKUP(Q122,'2011 BPTs'!$P$12:$P$181,1,FALSE),IFERROR(VLOOKUP(Q122,'2011 BPTs'!$R$12:$R$181,1,FALSE),IFERROR(VLOOKUP(Q122,'2011 BPTs'!$T$12:$T$181,1,FALSE),IFERROR(VLOOKUP(Q122,'2011 BPTs'!$V$12:$V$181,1,FALSE),IFERROR(VLOOKUP(Q122,'2011 BPTs'!$X$12:$X$181,1,FALSE),IFERROR(VLOOKUP(Q122,'2011 BPTs'!$Z$12:$Z$181,1,FALSE),1)))))))))</f>
        <v>0</v>
      </c>
    </row>
    <row r="123" spans="2:18" x14ac:dyDescent="0.2">
      <c r="B123" s="26">
        <f t="shared" si="3"/>
        <v>116</v>
      </c>
      <c r="C123" s="26">
        <f t="shared" si="4"/>
        <v>116</v>
      </c>
      <c r="D123" s="26">
        <f t="shared" si="5"/>
        <v>1</v>
      </c>
      <c r="E123" s="26" t="str">
        <f ca="1">OFFSET('2013 BPTs'!$E$11,'Check For Missing Bids'!$C123,'Check For Missing Bids'!$D123)&amp;"-"&amp;OFFSET('2013 BPTs'!$F$11,'Check For Missing Bids'!$C123,'Check For Missing Bids'!$D123)</f>
        <v>-</v>
      </c>
      <c r="F123" s="26">
        <f ca="1">IF(OR(E123=0,E123="-"),0,IFERROR(VLOOKUP(E123,'2015 BPTs'!$L$12:$L$181,1,FALSE),IFERROR(VLOOKUP(E123,'2015 BPTs'!$N$12:$N$181,1,FALSE),IFERROR(VLOOKUP(E123,'2015 BPTs'!$P$12:$P$181,1,FALSE),IFERROR(VLOOKUP(E123,'2015 BPTs'!$R$12:$R$181,1,FALSE),IFERROR(VLOOKUP(E123,'2015 BPTs'!$T$12:$T$181,1,FALSE),IFERROR(VLOOKUP(E123,'2015 BPTs'!$V$12:$V$181,1,FALSE),IFERROR(VLOOKUP(E123,'2015 BPTs'!$X$12:$X$181,1,FALSE),IFERROR(VLOOKUP(E123,'2015 BPTs'!$Z$12:$Z$181,1,FALSE),1)))))))))</f>
        <v>0</v>
      </c>
      <c r="H123" s="26" t="str">
        <f ca="1">OFFSET('2012 BPTs'!$E$11,'Check For Missing Bids'!$C123,'Check For Missing Bids'!$D123)&amp;"-"&amp;OFFSET('2012 BPTs'!$F$11,'Check For Missing Bids'!$C123,'Check For Missing Bids'!$D123)</f>
        <v>-</v>
      </c>
      <c r="I123" s="26">
        <f ca="1">IF(OR(H123=0,H123="-"),0,IFERROR(VLOOKUP(H123,'2014 BPTs'!$L$12:$L$181,1,FALSE),IFERROR(VLOOKUP(H123,'2014 BPTs'!$N$12:$N$181,1,FALSE),IFERROR(VLOOKUP(H123,'2014 BPTs'!$P$12:$P$181,1,FALSE),IFERROR(VLOOKUP(H123,'2014 BPTs'!$R$12:$R$181,1,FALSE),IFERROR(VLOOKUP(H123,'2014 BPTs'!$T$12:$T$181,1,FALSE),IFERROR(VLOOKUP(H123,'2014 BPTs'!$V$12:$V$181,1,FALSE),IFERROR(VLOOKUP(H123,'2014 BPTs'!$X$12:$X$181,1,FALSE),IFERROR(VLOOKUP(H123,'2014 BPTs'!$Z$12:$Z$181,1,FALSE),1)))))))))</f>
        <v>0</v>
      </c>
      <c r="K123" s="26" t="str">
        <f ca="1">OFFSET('2011 BPTs'!$E$11,'Check For Missing Bids'!$C123,'Check For Missing Bids'!$D123)&amp;"-"&amp;OFFSET('2011 BPTs'!$F$11,'Check For Missing Bids'!$C123,'Check For Missing Bids'!$D123)</f>
        <v>-</v>
      </c>
      <c r="L123" s="26">
        <f ca="1">IF(OR(K123=0,K123="-"),0,IFERROR(VLOOKUP(K123,'2013 BPTs'!$L$12:$L$181,1,FALSE),IFERROR(VLOOKUP(K123,'2013 BPTs'!$N$12:$N$181,1,FALSE),IFERROR(VLOOKUP(K123,'2013 BPTs'!$P$12:$P$181,1,FALSE),IFERROR(VLOOKUP(K123,'2013 BPTs'!$R$12:$R$181,1,FALSE),IFERROR(VLOOKUP(K123,'2013 BPTs'!$T$12:$T$181,1,FALSE),IFERROR(VLOOKUP(K123,'2013 BPTs'!$V$12:$V$181,1,FALSE),IFERROR(VLOOKUP(K123,'2013 BPTs'!$X$12:$X$181,1,FALSE),IFERROR(VLOOKUP(K123,'2013 BPTs'!$Z$12:$Z$181,1,FALSE),1)))))))))</f>
        <v>0</v>
      </c>
      <c r="N123" s="26" t="str">
        <f ca="1">OFFSET('2010 BPTs'!$E$11,'Check For Missing Bids'!$C123,'Check For Missing Bids'!$D123)&amp;"-"&amp;OFFSET('2010 BPTs'!$F$11,'Check For Missing Bids'!$C123,'Check For Missing Bids'!$D123)</f>
        <v>-</v>
      </c>
      <c r="O123" s="26">
        <f ca="1">IF(OR(N123=0,N123="-"),0,IFERROR(VLOOKUP(N123,'2012 BPTs'!$L$12:$L$181,1,FALSE),IFERROR(VLOOKUP(N123,'2012 BPTs'!$N$12:$N$181,1,FALSE),IFERROR(VLOOKUP(N123,'2012 BPTs'!$P$12:$P$181,1,FALSE),IFERROR(VLOOKUP(N123,'2012 BPTs'!$R$12:$R$181,1,FALSE),IFERROR(VLOOKUP(N123,'2012 BPTs'!$T$12:$T$181,1,FALSE),IFERROR(VLOOKUP(N123,'2012 BPTs'!$V$12:$V$181,1,FALSE),IFERROR(VLOOKUP(N123,'2012 BPTs'!$X$12:$X$181,1,FALSE),IFERROR(VLOOKUP(N123,'2012 BPTs'!$Z$12:$Z$181,1,FALSE),1)))))))))</f>
        <v>0</v>
      </c>
      <c r="Q123" s="26" t="str">
        <f ca="1">OFFSET('2009 BPTs'!$E$11,'Check For Missing Bids'!$C123,'Check For Missing Bids'!$D123)&amp;"-"&amp;OFFSET('2009 BPTs'!$F$11,'Check For Missing Bids'!$C123,'Check For Missing Bids'!$D123)</f>
        <v>-</v>
      </c>
      <c r="R123" s="26">
        <f ca="1">IF(OR(Q123=0,Q123="-"),0,IFERROR(VLOOKUP(Q123,'2011 BPTs'!$L$12:$L$181,1,FALSE),IFERROR(VLOOKUP(Q123,'2011 BPTs'!$N$12:$N$181,1,FALSE),IFERROR(VLOOKUP(Q123,'2011 BPTs'!$P$12:$P$181,1,FALSE),IFERROR(VLOOKUP(Q123,'2011 BPTs'!$R$12:$R$181,1,FALSE),IFERROR(VLOOKUP(Q123,'2011 BPTs'!$T$12:$T$181,1,FALSE),IFERROR(VLOOKUP(Q123,'2011 BPTs'!$V$12:$V$181,1,FALSE),IFERROR(VLOOKUP(Q123,'2011 BPTs'!$X$12:$X$181,1,FALSE),IFERROR(VLOOKUP(Q123,'2011 BPTs'!$Z$12:$Z$181,1,FALSE),1)))))))))</f>
        <v>0</v>
      </c>
    </row>
    <row r="124" spans="2:18" x14ac:dyDescent="0.2">
      <c r="B124" s="26">
        <f t="shared" si="3"/>
        <v>117</v>
      </c>
      <c r="C124" s="26">
        <f t="shared" si="4"/>
        <v>117</v>
      </c>
      <c r="D124" s="26">
        <f t="shared" si="5"/>
        <v>1</v>
      </c>
      <c r="E124" s="26" t="str">
        <f ca="1">OFFSET('2013 BPTs'!$E$11,'Check For Missing Bids'!$C124,'Check For Missing Bids'!$D124)&amp;"-"&amp;OFFSET('2013 BPTs'!$F$11,'Check For Missing Bids'!$C124,'Check For Missing Bids'!$D124)</f>
        <v>-</v>
      </c>
      <c r="F124" s="26">
        <f ca="1">IF(OR(E124=0,E124="-"),0,IFERROR(VLOOKUP(E124,'2015 BPTs'!$L$12:$L$181,1,FALSE),IFERROR(VLOOKUP(E124,'2015 BPTs'!$N$12:$N$181,1,FALSE),IFERROR(VLOOKUP(E124,'2015 BPTs'!$P$12:$P$181,1,FALSE),IFERROR(VLOOKUP(E124,'2015 BPTs'!$R$12:$R$181,1,FALSE),IFERROR(VLOOKUP(E124,'2015 BPTs'!$T$12:$T$181,1,FALSE),IFERROR(VLOOKUP(E124,'2015 BPTs'!$V$12:$V$181,1,FALSE),IFERROR(VLOOKUP(E124,'2015 BPTs'!$X$12:$X$181,1,FALSE),IFERROR(VLOOKUP(E124,'2015 BPTs'!$Z$12:$Z$181,1,FALSE),1)))))))))</f>
        <v>0</v>
      </c>
      <c r="H124" s="26" t="str">
        <f ca="1">OFFSET('2012 BPTs'!$E$11,'Check For Missing Bids'!$C124,'Check For Missing Bids'!$D124)&amp;"-"&amp;OFFSET('2012 BPTs'!$F$11,'Check For Missing Bids'!$C124,'Check For Missing Bids'!$D124)</f>
        <v>-</v>
      </c>
      <c r="I124" s="26">
        <f ca="1">IF(OR(H124=0,H124="-"),0,IFERROR(VLOOKUP(H124,'2014 BPTs'!$L$12:$L$181,1,FALSE),IFERROR(VLOOKUP(H124,'2014 BPTs'!$N$12:$N$181,1,FALSE),IFERROR(VLOOKUP(H124,'2014 BPTs'!$P$12:$P$181,1,FALSE),IFERROR(VLOOKUP(H124,'2014 BPTs'!$R$12:$R$181,1,FALSE),IFERROR(VLOOKUP(H124,'2014 BPTs'!$T$12:$T$181,1,FALSE),IFERROR(VLOOKUP(H124,'2014 BPTs'!$V$12:$V$181,1,FALSE),IFERROR(VLOOKUP(H124,'2014 BPTs'!$X$12:$X$181,1,FALSE),IFERROR(VLOOKUP(H124,'2014 BPTs'!$Z$12:$Z$181,1,FALSE),1)))))))))</f>
        <v>0</v>
      </c>
      <c r="K124" s="26" t="str">
        <f ca="1">OFFSET('2011 BPTs'!$E$11,'Check For Missing Bids'!$C124,'Check For Missing Bids'!$D124)&amp;"-"&amp;OFFSET('2011 BPTs'!$F$11,'Check For Missing Bids'!$C124,'Check For Missing Bids'!$D124)</f>
        <v>-</v>
      </c>
      <c r="L124" s="26">
        <f ca="1">IF(OR(K124=0,K124="-"),0,IFERROR(VLOOKUP(K124,'2013 BPTs'!$L$12:$L$181,1,FALSE),IFERROR(VLOOKUP(K124,'2013 BPTs'!$N$12:$N$181,1,FALSE),IFERROR(VLOOKUP(K124,'2013 BPTs'!$P$12:$P$181,1,FALSE),IFERROR(VLOOKUP(K124,'2013 BPTs'!$R$12:$R$181,1,FALSE),IFERROR(VLOOKUP(K124,'2013 BPTs'!$T$12:$T$181,1,FALSE),IFERROR(VLOOKUP(K124,'2013 BPTs'!$V$12:$V$181,1,FALSE),IFERROR(VLOOKUP(K124,'2013 BPTs'!$X$12:$X$181,1,FALSE),IFERROR(VLOOKUP(K124,'2013 BPTs'!$Z$12:$Z$181,1,FALSE),1)))))))))</f>
        <v>0</v>
      </c>
      <c r="N124" s="26" t="str">
        <f ca="1">OFFSET('2010 BPTs'!$E$11,'Check For Missing Bids'!$C124,'Check For Missing Bids'!$D124)&amp;"-"&amp;OFFSET('2010 BPTs'!$F$11,'Check For Missing Bids'!$C124,'Check For Missing Bids'!$D124)</f>
        <v>-</v>
      </c>
      <c r="O124" s="26">
        <f ca="1">IF(OR(N124=0,N124="-"),0,IFERROR(VLOOKUP(N124,'2012 BPTs'!$L$12:$L$181,1,FALSE),IFERROR(VLOOKUP(N124,'2012 BPTs'!$N$12:$N$181,1,FALSE),IFERROR(VLOOKUP(N124,'2012 BPTs'!$P$12:$P$181,1,FALSE),IFERROR(VLOOKUP(N124,'2012 BPTs'!$R$12:$R$181,1,FALSE),IFERROR(VLOOKUP(N124,'2012 BPTs'!$T$12:$T$181,1,FALSE),IFERROR(VLOOKUP(N124,'2012 BPTs'!$V$12:$V$181,1,FALSE),IFERROR(VLOOKUP(N124,'2012 BPTs'!$X$12:$X$181,1,FALSE),IFERROR(VLOOKUP(N124,'2012 BPTs'!$Z$12:$Z$181,1,FALSE),1)))))))))</f>
        <v>0</v>
      </c>
      <c r="Q124" s="26" t="str">
        <f ca="1">OFFSET('2009 BPTs'!$E$11,'Check For Missing Bids'!$C124,'Check For Missing Bids'!$D124)&amp;"-"&amp;OFFSET('2009 BPTs'!$F$11,'Check For Missing Bids'!$C124,'Check For Missing Bids'!$D124)</f>
        <v>-</v>
      </c>
      <c r="R124" s="26">
        <f ca="1">IF(OR(Q124=0,Q124="-"),0,IFERROR(VLOOKUP(Q124,'2011 BPTs'!$L$12:$L$181,1,FALSE),IFERROR(VLOOKUP(Q124,'2011 BPTs'!$N$12:$N$181,1,FALSE),IFERROR(VLOOKUP(Q124,'2011 BPTs'!$P$12:$P$181,1,FALSE),IFERROR(VLOOKUP(Q124,'2011 BPTs'!$R$12:$R$181,1,FALSE),IFERROR(VLOOKUP(Q124,'2011 BPTs'!$T$12:$T$181,1,FALSE),IFERROR(VLOOKUP(Q124,'2011 BPTs'!$V$12:$V$181,1,FALSE),IFERROR(VLOOKUP(Q124,'2011 BPTs'!$X$12:$X$181,1,FALSE),IFERROR(VLOOKUP(Q124,'2011 BPTs'!$Z$12:$Z$181,1,FALSE),1)))))))))</f>
        <v>0</v>
      </c>
    </row>
    <row r="125" spans="2:18" x14ac:dyDescent="0.2">
      <c r="B125" s="26">
        <f t="shared" si="3"/>
        <v>118</v>
      </c>
      <c r="C125" s="26">
        <f t="shared" si="4"/>
        <v>118</v>
      </c>
      <c r="D125" s="26">
        <f t="shared" si="5"/>
        <v>1</v>
      </c>
      <c r="E125" s="26" t="str">
        <f ca="1">OFFSET('2013 BPTs'!$E$11,'Check For Missing Bids'!$C125,'Check For Missing Bids'!$D125)&amp;"-"&amp;OFFSET('2013 BPTs'!$F$11,'Check For Missing Bids'!$C125,'Check For Missing Bids'!$D125)</f>
        <v>-</v>
      </c>
      <c r="F125" s="26">
        <f ca="1">IF(OR(E125=0,E125="-"),0,IFERROR(VLOOKUP(E125,'2015 BPTs'!$L$12:$L$181,1,FALSE),IFERROR(VLOOKUP(E125,'2015 BPTs'!$N$12:$N$181,1,FALSE),IFERROR(VLOOKUP(E125,'2015 BPTs'!$P$12:$P$181,1,FALSE),IFERROR(VLOOKUP(E125,'2015 BPTs'!$R$12:$R$181,1,FALSE),IFERROR(VLOOKUP(E125,'2015 BPTs'!$T$12:$T$181,1,FALSE),IFERROR(VLOOKUP(E125,'2015 BPTs'!$V$12:$V$181,1,FALSE),IFERROR(VLOOKUP(E125,'2015 BPTs'!$X$12:$X$181,1,FALSE),IFERROR(VLOOKUP(E125,'2015 BPTs'!$Z$12:$Z$181,1,FALSE),1)))))))))</f>
        <v>0</v>
      </c>
      <c r="H125" s="26" t="str">
        <f ca="1">OFFSET('2012 BPTs'!$E$11,'Check For Missing Bids'!$C125,'Check For Missing Bids'!$D125)&amp;"-"&amp;OFFSET('2012 BPTs'!$F$11,'Check For Missing Bids'!$C125,'Check For Missing Bids'!$D125)</f>
        <v>-</v>
      </c>
      <c r="I125" s="26">
        <f ca="1">IF(OR(H125=0,H125="-"),0,IFERROR(VLOOKUP(H125,'2014 BPTs'!$L$12:$L$181,1,FALSE),IFERROR(VLOOKUP(H125,'2014 BPTs'!$N$12:$N$181,1,FALSE),IFERROR(VLOOKUP(H125,'2014 BPTs'!$P$12:$P$181,1,FALSE),IFERROR(VLOOKUP(H125,'2014 BPTs'!$R$12:$R$181,1,FALSE),IFERROR(VLOOKUP(H125,'2014 BPTs'!$T$12:$T$181,1,FALSE),IFERROR(VLOOKUP(H125,'2014 BPTs'!$V$12:$V$181,1,FALSE),IFERROR(VLOOKUP(H125,'2014 BPTs'!$X$12:$X$181,1,FALSE),IFERROR(VLOOKUP(H125,'2014 BPTs'!$Z$12:$Z$181,1,FALSE),1)))))))))</f>
        <v>0</v>
      </c>
      <c r="K125" s="26" t="str">
        <f ca="1">OFFSET('2011 BPTs'!$E$11,'Check For Missing Bids'!$C125,'Check For Missing Bids'!$D125)&amp;"-"&amp;OFFSET('2011 BPTs'!$F$11,'Check For Missing Bids'!$C125,'Check For Missing Bids'!$D125)</f>
        <v>-</v>
      </c>
      <c r="L125" s="26">
        <f ca="1">IF(OR(K125=0,K125="-"),0,IFERROR(VLOOKUP(K125,'2013 BPTs'!$L$12:$L$181,1,FALSE),IFERROR(VLOOKUP(K125,'2013 BPTs'!$N$12:$N$181,1,FALSE),IFERROR(VLOOKUP(K125,'2013 BPTs'!$P$12:$P$181,1,FALSE),IFERROR(VLOOKUP(K125,'2013 BPTs'!$R$12:$R$181,1,FALSE),IFERROR(VLOOKUP(K125,'2013 BPTs'!$T$12:$T$181,1,FALSE),IFERROR(VLOOKUP(K125,'2013 BPTs'!$V$12:$V$181,1,FALSE),IFERROR(VLOOKUP(K125,'2013 BPTs'!$X$12:$X$181,1,FALSE),IFERROR(VLOOKUP(K125,'2013 BPTs'!$Z$12:$Z$181,1,FALSE),1)))))))))</f>
        <v>0</v>
      </c>
      <c r="N125" s="26" t="str">
        <f ca="1">OFFSET('2010 BPTs'!$E$11,'Check For Missing Bids'!$C125,'Check For Missing Bids'!$D125)&amp;"-"&amp;OFFSET('2010 BPTs'!$F$11,'Check For Missing Bids'!$C125,'Check For Missing Bids'!$D125)</f>
        <v>-</v>
      </c>
      <c r="O125" s="26">
        <f ca="1">IF(OR(N125=0,N125="-"),0,IFERROR(VLOOKUP(N125,'2012 BPTs'!$L$12:$L$181,1,FALSE),IFERROR(VLOOKUP(N125,'2012 BPTs'!$N$12:$N$181,1,FALSE),IFERROR(VLOOKUP(N125,'2012 BPTs'!$P$12:$P$181,1,FALSE),IFERROR(VLOOKUP(N125,'2012 BPTs'!$R$12:$R$181,1,FALSE),IFERROR(VLOOKUP(N125,'2012 BPTs'!$T$12:$T$181,1,FALSE),IFERROR(VLOOKUP(N125,'2012 BPTs'!$V$12:$V$181,1,FALSE),IFERROR(VLOOKUP(N125,'2012 BPTs'!$X$12:$X$181,1,FALSE),IFERROR(VLOOKUP(N125,'2012 BPTs'!$Z$12:$Z$181,1,FALSE),1)))))))))</f>
        <v>0</v>
      </c>
      <c r="Q125" s="26" t="str">
        <f ca="1">OFFSET('2009 BPTs'!$E$11,'Check For Missing Bids'!$C125,'Check For Missing Bids'!$D125)&amp;"-"&amp;OFFSET('2009 BPTs'!$F$11,'Check For Missing Bids'!$C125,'Check For Missing Bids'!$D125)</f>
        <v>-</v>
      </c>
      <c r="R125" s="26">
        <f ca="1">IF(OR(Q125=0,Q125="-"),0,IFERROR(VLOOKUP(Q125,'2011 BPTs'!$L$12:$L$181,1,FALSE),IFERROR(VLOOKUP(Q125,'2011 BPTs'!$N$12:$N$181,1,FALSE),IFERROR(VLOOKUP(Q125,'2011 BPTs'!$P$12:$P$181,1,FALSE),IFERROR(VLOOKUP(Q125,'2011 BPTs'!$R$12:$R$181,1,FALSE),IFERROR(VLOOKUP(Q125,'2011 BPTs'!$T$12:$T$181,1,FALSE),IFERROR(VLOOKUP(Q125,'2011 BPTs'!$V$12:$V$181,1,FALSE),IFERROR(VLOOKUP(Q125,'2011 BPTs'!$X$12:$X$181,1,FALSE),IFERROR(VLOOKUP(Q125,'2011 BPTs'!$Z$12:$Z$181,1,FALSE),1)))))))))</f>
        <v>0</v>
      </c>
    </row>
    <row r="126" spans="2:18" x14ac:dyDescent="0.2">
      <c r="B126" s="26">
        <f t="shared" si="3"/>
        <v>119</v>
      </c>
      <c r="C126" s="26">
        <f t="shared" si="4"/>
        <v>119</v>
      </c>
      <c r="D126" s="26">
        <f t="shared" si="5"/>
        <v>1</v>
      </c>
      <c r="E126" s="26" t="str">
        <f ca="1">OFFSET('2013 BPTs'!$E$11,'Check For Missing Bids'!$C126,'Check For Missing Bids'!$D126)&amp;"-"&amp;OFFSET('2013 BPTs'!$F$11,'Check For Missing Bids'!$C126,'Check For Missing Bids'!$D126)</f>
        <v>-</v>
      </c>
      <c r="F126" s="26">
        <f ca="1">IF(OR(E126=0,E126="-"),0,IFERROR(VLOOKUP(E126,'2015 BPTs'!$L$12:$L$181,1,FALSE),IFERROR(VLOOKUP(E126,'2015 BPTs'!$N$12:$N$181,1,FALSE),IFERROR(VLOOKUP(E126,'2015 BPTs'!$P$12:$P$181,1,FALSE),IFERROR(VLOOKUP(E126,'2015 BPTs'!$R$12:$R$181,1,FALSE),IFERROR(VLOOKUP(E126,'2015 BPTs'!$T$12:$T$181,1,FALSE),IFERROR(VLOOKUP(E126,'2015 BPTs'!$V$12:$V$181,1,FALSE),IFERROR(VLOOKUP(E126,'2015 BPTs'!$X$12:$X$181,1,FALSE),IFERROR(VLOOKUP(E126,'2015 BPTs'!$Z$12:$Z$181,1,FALSE),1)))))))))</f>
        <v>0</v>
      </c>
      <c r="H126" s="26" t="str">
        <f ca="1">OFFSET('2012 BPTs'!$E$11,'Check For Missing Bids'!$C126,'Check For Missing Bids'!$D126)&amp;"-"&amp;OFFSET('2012 BPTs'!$F$11,'Check For Missing Bids'!$C126,'Check For Missing Bids'!$D126)</f>
        <v>-</v>
      </c>
      <c r="I126" s="26">
        <f ca="1">IF(OR(H126=0,H126="-"),0,IFERROR(VLOOKUP(H126,'2014 BPTs'!$L$12:$L$181,1,FALSE),IFERROR(VLOOKUP(H126,'2014 BPTs'!$N$12:$N$181,1,FALSE),IFERROR(VLOOKUP(H126,'2014 BPTs'!$P$12:$P$181,1,FALSE),IFERROR(VLOOKUP(H126,'2014 BPTs'!$R$12:$R$181,1,FALSE),IFERROR(VLOOKUP(H126,'2014 BPTs'!$T$12:$T$181,1,FALSE),IFERROR(VLOOKUP(H126,'2014 BPTs'!$V$12:$V$181,1,FALSE),IFERROR(VLOOKUP(H126,'2014 BPTs'!$X$12:$X$181,1,FALSE),IFERROR(VLOOKUP(H126,'2014 BPTs'!$Z$12:$Z$181,1,FALSE),1)))))))))</f>
        <v>0</v>
      </c>
      <c r="K126" s="26" t="str">
        <f ca="1">OFFSET('2011 BPTs'!$E$11,'Check For Missing Bids'!$C126,'Check For Missing Bids'!$D126)&amp;"-"&amp;OFFSET('2011 BPTs'!$F$11,'Check For Missing Bids'!$C126,'Check For Missing Bids'!$D126)</f>
        <v>-</v>
      </c>
      <c r="L126" s="26">
        <f ca="1">IF(OR(K126=0,K126="-"),0,IFERROR(VLOOKUP(K126,'2013 BPTs'!$L$12:$L$181,1,FALSE),IFERROR(VLOOKUP(K126,'2013 BPTs'!$N$12:$N$181,1,FALSE),IFERROR(VLOOKUP(K126,'2013 BPTs'!$P$12:$P$181,1,FALSE),IFERROR(VLOOKUP(K126,'2013 BPTs'!$R$12:$R$181,1,FALSE),IFERROR(VLOOKUP(K126,'2013 BPTs'!$T$12:$T$181,1,FALSE),IFERROR(VLOOKUP(K126,'2013 BPTs'!$V$12:$V$181,1,FALSE),IFERROR(VLOOKUP(K126,'2013 BPTs'!$X$12:$X$181,1,FALSE),IFERROR(VLOOKUP(K126,'2013 BPTs'!$Z$12:$Z$181,1,FALSE),1)))))))))</f>
        <v>0</v>
      </c>
      <c r="N126" s="26" t="str">
        <f ca="1">OFFSET('2010 BPTs'!$E$11,'Check For Missing Bids'!$C126,'Check For Missing Bids'!$D126)&amp;"-"&amp;OFFSET('2010 BPTs'!$F$11,'Check For Missing Bids'!$C126,'Check For Missing Bids'!$D126)</f>
        <v>-</v>
      </c>
      <c r="O126" s="26">
        <f ca="1">IF(OR(N126=0,N126="-"),0,IFERROR(VLOOKUP(N126,'2012 BPTs'!$L$12:$L$181,1,FALSE),IFERROR(VLOOKUP(N126,'2012 BPTs'!$N$12:$N$181,1,FALSE),IFERROR(VLOOKUP(N126,'2012 BPTs'!$P$12:$P$181,1,FALSE),IFERROR(VLOOKUP(N126,'2012 BPTs'!$R$12:$R$181,1,FALSE),IFERROR(VLOOKUP(N126,'2012 BPTs'!$T$12:$T$181,1,FALSE),IFERROR(VLOOKUP(N126,'2012 BPTs'!$V$12:$V$181,1,FALSE),IFERROR(VLOOKUP(N126,'2012 BPTs'!$X$12:$X$181,1,FALSE),IFERROR(VLOOKUP(N126,'2012 BPTs'!$Z$12:$Z$181,1,FALSE),1)))))))))</f>
        <v>0</v>
      </c>
      <c r="Q126" s="26" t="str">
        <f ca="1">OFFSET('2009 BPTs'!$E$11,'Check For Missing Bids'!$C126,'Check For Missing Bids'!$D126)&amp;"-"&amp;OFFSET('2009 BPTs'!$F$11,'Check For Missing Bids'!$C126,'Check For Missing Bids'!$D126)</f>
        <v>-</v>
      </c>
      <c r="R126" s="26">
        <f ca="1">IF(OR(Q126=0,Q126="-"),0,IFERROR(VLOOKUP(Q126,'2011 BPTs'!$L$12:$L$181,1,FALSE),IFERROR(VLOOKUP(Q126,'2011 BPTs'!$N$12:$N$181,1,FALSE),IFERROR(VLOOKUP(Q126,'2011 BPTs'!$P$12:$P$181,1,FALSE),IFERROR(VLOOKUP(Q126,'2011 BPTs'!$R$12:$R$181,1,FALSE),IFERROR(VLOOKUP(Q126,'2011 BPTs'!$T$12:$T$181,1,FALSE),IFERROR(VLOOKUP(Q126,'2011 BPTs'!$V$12:$V$181,1,FALSE),IFERROR(VLOOKUP(Q126,'2011 BPTs'!$X$12:$X$181,1,FALSE),IFERROR(VLOOKUP(Q126,'2011 BPTs'!$Z$12:$Z$181,1,FALSE),1)))))))))</f>
        <v>0</v>
      </c>
    </row>
    <row r="127" spans="2:18" x14ac:dyDescent="0.2">
      <c r="B127" s="26">
        <f t="shared" si="3"/>
        <v>120</v>
      </c>
      <c r="C127" s="26">
        <f t="shared" si="4"/>
        <v>120</v>
      </c>
      <c r="D127" s="26">
        <f t="shared" si="5"/>
        <v>1</v>
      </c>
      <c r="E127" s="26" t="str">
        <f ca="1">OFFSET('2013 BPTs'!$E$11,'Check For Missing Bids'!$C127,'Check For Missing Bids'!$D127)&amp;"-"&amp;OFFSET('2013 BPTs'!$F$11,'Check For Missing Bids'!$C127,'Check For Missing Bids'!$D127)</f>
        <v>-</v>
      </c>
      <c r="F127" s="26">
        <f ca="1">IF(OR(E127=0,E127="-"),0,IFERROR(VLOOKUP(E127,'2015 BPTs'!$L$12:$L$181,1,FALSE),IFERROR(VLOOKUP(E127,'2015 BPTs'!$N$12:$N$181,1,FALSE),IFERROR(VLOOKUP(E127,'2015 BPTs'!$P$12:$P$181,1,FALSE),IFERROR(VLOOKUP(E127,'2015 BPTs'!$R$12:$R$181,1,FALSE),IFERROR(VLOOKUP(E127,'2015 BPTs'!$T$12:$T$181,1,FALSE),IFERROR(VLOOKUP(E127,'2015 BPTs'!$V$12:$V$181,1,FALSE),IFERROR(VLOOKUP(E127,'2015 BPTs'!$X$12:$X$181,1,FALSE),IFERROR(VLOOKUP(E127,'2015 BPTs'!$Z$12:$Z$181,1,FALSE),1)))))))))</f>
        <v>0</v>
      </c>
      <c r="H127" s="26" t="str">
        <f ca="1">OFFSET('2012 BPTs'!$E$11,'Check For Missing Bids'!$C127,'Check For Missing Bids'!$D127)&amp;"-"&amp;OFFSET('2012 BPTs'!$F$11,'Check For Missing Bids'!$C127,'Check For Missing Bids'!$D127)</f>
        <v>-</v>
      </c>
      <c r="I127" s="26">
        <f ca="1">IF(OR(H127=0,H127="-"),0,IFERROR(VLOOKUP(H127,'2014 BPTs'!$L$12:$L$181,1,FALSE),IFERROR(VLOOKUP(H127,'2014 BPTs'!$N$12:$N$181,1,FALSE),IFERROR(VLOOKUP(H127,'2014 BPTs'!$P$12:$P$181,1,FALSE),IFERROR(VLOOKUP(H127,'2014 BPTs'!$R$12:$R$181,1,FALSE),IFERROR(VLOOKUP(H127,'2014 BPTs'!$T$12:$T$181,1,FALSE),IFERROR(VLOOKUP(H127,'2014 BPTs'!$V$12:$V$181,1,FALSE),IFERROR(VLOOKUP(H127,'2014 BPTs'!$X$12:$X$181,1,FALSE),IFERROR(VLOOKUP(H127,'2014 BPTs'!$Z$12:$Z$181,1,FALSE),1)))))))))</f>
        <v>0</v>
      </c>
      <c r="K127" s="26" t="str">
        <f ca="1">OFFSET('2011 BPTs'!$E$11,'Check For Missing Bids'!$C127,'Check For Missing Bids'!$D127)&amp;"-"&amp;OFFSET('2011 BPTs'!$F$11,'Check For Missing Bids'!$C127,'Check For Missing Bids'!$D127)</f>
        <v>-</v>
      </c>
      <c r="L127" s="26">
        <f ca="1">IF(OR(K127=0,K127="-"),0,IFERROR(VLOOKUP(K127,'2013 BPTs'!$L$12:$L$181,1,FALSE),IFERROR(VLOOKUP(K127,'2013 BPTs'!$N$12:$N$181,1,FALSE),IFERROR(VLOOKUP(K127,'2013 BPTs'!$P$12:$P$181,1,FALSE),IFERROR(VLOOKUP(K127,'2013 BPTs'!$R$12:$R$181,1,FALSE),IFERROR(VLOOKUP(K127,'2013 BPTs'!$T$12:$T$181,1,FALSE),IFERROR(VLOOKUP(K127,'2013 BPTs'!$V$12:$V$181,1,FALSE),IFERROR(VLOOKUP(K127,'2013 BPTs'!$X$12:$X$181,1,FALSE),IFERROR(VLOOKUP(K127,'2013 BPTs'!$Z$12:$Z$181,1,FALSE),1)))))))))</f>
        <v>0</v>
      </c>
      <c r="N127" s="26" t="str">
        <f ca="1">OFFSET('2010 BPTs'!$E$11,'Check For Missing Bids'!$C127,'Check For Missing Bids'!$D127)&amp;"-"&amp;OFFSET('2010 BPTs'!$F$11,'Check For Missing Bids'!$C127,'Check For Missing Bids'!$D127)</f>
        <v>-</v>
      </c>
      <c r="O127" s="26">
        <f ca="1">IF(OR(N127=0,N127="-"),0,IFERROR(VLOOKUP(N127,'2012 BPTs'!$L$12:$L$181,1,FALSE),IFERROR(VLOOKUP(N127,'2012 BPTs'!$N$12:$N$181,1,FALSE),IFERROR(VLOOKUP(N127,'2012 BPTs'!$P$12:$P$181,1,FALSE),IFERROR(VLOOKUP(N127,'2012 BPTs'!$R$12:$R$181,1,FALSE),IFERROR(VLOOKUP(N127,'2012 BPTs'!$T$12:$T$181,1,FALSE),IFERROR(VLOOKUP(N127,'2012 BPTs'!$V$12:$V$181,1,FALSE),IFERROR(VLOOKUP(N127,'2012 BPTs'!$X$12:$X$181,1,FALSE),IFERROR(VLOOKUP(N127,'2012 BPTs'!$Z$12:$Z$181,1,FALSE),1)))))))))</f>
        <v>0</v>
      </c>
      <c r="Q127" s="26" t="str">
        <f ca="1">OFFSET('2009 BPTs'!$E$11,'Check For Missing Bids'!$C127,'Check For Missing Bids'!$D127)&amp;"-"&amp;OFFSET('2009 BPTs'!$F$11,'Check For Missing Bids'!$C127,'Check For Missing Bids'!$D127)</f>
        <v>-</v>
      </c>
      <c r="R127" s="26">
        <f ca="1">IF(OR(Q127=0,Q127="-"),0,IFERROR(VLOOKUP(Q127,'2011 BPTs'!$L$12:$L$181,1,FALSE),IFERROR(VLOOKUP(Q127,'2011 BPTs'!$N$12:$N$181,1,FALSE),IFERROR(VLOOKUP(Q127,'2011 BPTs'!$P$12:$P$181,1,FALSE),IFERROR(VLOOKUP(Q127,'2011 BPTs'!$R$12:$R$181,1,FALSE),IFERROR(VLOOKUP(Q127,'2011 BPTs'!$T$12:$T$181,1,FALSE),IFERROR(VLOOKUP(Q127,'2011 BPTs'!$V$12:$V$181,1,FALSE),IFERROR(VLOOKUP(Q127,'2011 BPTs'!$X$12:$X$181,1,FALSE),IFERROR(VLOOKUP(Q127,'2011 BPTs'!$Z$12:$Z$181,1,FALSE),1)))))))))</f>
        <v>0</v>
      </c>
    </row>
    <row r="128" spans="2:18" x14ac:dyDescent="0.2">
      <c r="B128" s="26">
        <f t="shared" si="3"/>
        <v>121</v>
      </c>
      <c r="C128" s="26">
        <f t="shared" si="4"/>
        <v>121</v>
      </c>
      <c r="D128" s="26">
        <f t="shared" si="5"/>
        <v>1</v>
      </c>
      <c r="E128" s="26" t="str">
        <f ca="1">OFFSET('2013 BPTs'!$E$11,'Check For Missing Bids'!$C128,'Check For Missing Bids'!$D128)&amp;"-"&amp;OFFSET('2013 BPTs'!$F$11,'Check For Missing Bids'!$C128,'Check For Missing Bids'!$D128)</f>
        <v>-</v>
      </c>
      <c r="F128" s="26">
        <f ca="1">IF(OR(E128=0,E128="-"),0,IFERROR(VLOOKUP(E128,'2015 BPTs'!$L$12:$L$181,1,FALSE),IFERROR(VLOOKUP(E128,'2015 BPTs'!$N$12:$N$181,1,FALSE),IFERROR(VLOOKUP(E128,'2015 BPTs'!$P$12:$P$181,1,FALSE),IFERROR(VLOOKUP(E128,'2015 BPTs'!$R$12:$R$181,1,FALSE),IFERROR(VLOOKUP(E128,'2015 BPTs'!$T$12:$T$181,1,FALSE),IFERROR(VLOOKUP(E128,'2015 BPTs'!$V$12:$V$181,1,FALSE),IFERROR(VLOOKUP(E128,'2015 BPTs'!$X$12:$X$181,1,FALSE),IFERROR(VLOOKUP(E128,'2015 BPTs'!$Z$12:$Z$181,1,FALSE),1)))))))))</f>
        <v>0</v>
      </c>
      <c r="H128" s="26" t="str">
        <f ca="1">OFFSET('2012 BPTs'!$E$11,'Check For Missing Bids'!$C128,'Check For Missing Bids'!$D128)&amp;"-"&amp;OFFSET('2012 BPTs'!$F$11,'Check For Missing Bids'!$C128,'Check For Missing Bids'!$D128)</f>
        <v>-</v>
      </c>
      <c r="I128" s="26">
        <f ca="1">IF(OR(H128=0,H128="-"),0,IFERROR(VLOOKUP(H128,'2014 BPTs'!$L$12:$L$181,1,FALSE),IFERROR(VLOOKUP(H128,'2014 BPTs'!$N$12:$N$181,1,FALSE),IFERROR(VLOOKUP(H128,'2014 BPTs'!$P$12:$P$181,1,FALSE),IFERROR(VLOOKUP(H128,'2014 BPTs'!$R$12:$R$181,1,FALSE),IFERROR(VLOOKUP(H128,'2014 BPTs'!$T$12:$T$181,1,FALSE),IFERROR(VLOOKUP(H128,'2014 BPTs'!$V$12:$V$181,1,FALSE),IFERROR(VLOOKUP(H128,'2014 BPTs'!$X$12:$X$181,1,FALSE),IFERROR(VLOOKUP(H128,'2014 BPTs'!$Z$12:$Z$181,1,FALSE),1)))))))))</f>
        <v>0</v>
      </c>
      <c r="K128" s="26" t="str">
        <f ca="1">OFFSET('2011 BPTs'!$E$11,'Check For Missing Bids'!$C128,'Check For Missing Bids'!$D128)&amp;"-"&amp;OFFSET('2011 BPTs'!$F$11,'Check For Missing Bids'!$C128,'Check For Missing Bids'!$D128)</f>
        <v>-</v>
      </c>
      <c r="L128" s="26">
        <f ca="1">IF(OR(K128=0,K128="-"),0,IFERROR(VLOOKUP(K128,'2013 BPTs'!$L$12:$L$181,1,FALSE),IFERROR(VLOOKUP(K128,'2013 BPTs'!$N$12:$N$181,1,FALSE),IFERROR(VLOOKUP(K128,'2013 BPTs'!$P$12:$P$181,1,FALSE),IFERROR(VLOOKUP(K128,'2013 BPTs'!$R$12:$R$181,1,FALSE),IFERROR(VLOOKUP(K128,'2013 BPTs'!$T$12:$T$181,1,FALSE),IFERROR(VLOOKUP(K128,'2013 BPTs'!$V$12:$V$181,1,FALSE),IFERROR(VLOOKUP(K128,'2013 BPTs'!$X$12:$X$181,1,FALSE),IFERROR(VLOOKUP(K128,'2013 BPTs'!$Z$12:$Z$181,1,FALSE),1)))))))))</f>
        <v>0</v>
      </c>
      <c r="N128" s="26" t="str">
        <f ca="1">OFFSET('2010 BPTs'!$E$11,'Check For Missing Bids'!$C128,'Check For Missing Bids'!$D128)&amp;"-"&amp;OFFSET('2010 BPTs'!$F$11,'Check For Missing Bids'!$C128,'Check For Missing Bids'!$D128)</f>
        <v>-</v>
      </c>
      <c r="O128" s="26">
        <f ca="1">IF(OR(N128=0,N128="-"),0,IFERROR(VLOOKUP(N128,'2012 BPTs'!$L$12:$L$181,1,FALSE),IFERROR(VLOOKUP(N128,'2012 BPTs'!$N$12:$N$181,1,FALSE),IFERROR(VLOOKUP(N128,'2012 BPTs'!$P$12:$P$181,1,FALSE),IFERROR(VLOOKUP(N128,'2012 BPTs'!$R$12:$R$181,1,FALSE),IFERROR(VLOOKUP(N128,'2012 BPTs'!$T$12:$T$181,1,FALSE),IFERROR(VLOOKUP(N128,'2012 BPTs'!$V$12:$V$181,1,FALSE),IFERROR(VLOOKUP(N128,'2012 BPTs'!$X$12:$X$181,1,FALSE),IFERROR(VLOOKUP(N128,'2012 BPTs'!$Z$12:$Z$181,1,FALSE),1)))))))))</f>
        <v>0</v>
      </c>
      <c r="Q128" s="26" t="str">
        <f ca="1">OFFSET('2009 BPTs'!$E$11,'Check For Missing Bids'!$C128,'Check For Missing Bids'!$D128)&amp;"-"&amp;OFFSET('2009 BPTs'!$F$11,'Check For Missing Bids'!$C128,'Check For Missing Bids'!$D128)</f>
        <v>-</v>
      </c>
      <c r="R128" s="26">
        <f ca="1">IF(OR(Q128=0,Q128="-"),0,IFERROR(VLOOKUP(Q128,'2011 BPTs'!$L$12:$L$181,1,FALSE),IFERROR(VLOOKUP(Q128,'2011 BPTs'!$N$12:$N$181,1,FALSE),IFERROR(VLOOKUP(Q128,'2011 BPTs'!$P$12:$P$181,1,FALSE),IFERROR(VLOOKUP(Q128,'2011 BPTs'!$R$12:$R$181,1,FALSE),IFERROR(VLOOKUP(Q128,'2011 BPTs'!$T$12:$T$181,1,FALSE),IFERROR(VLOOKUP(Q128,'2011 BPTs'!$V$12:$V$181,1,FALSE),IFERROR(VLOOKUP(Q128,'2011 BPTs'!$X$12:$X$181,1,FALSE),IFERROR(VLOOKUP(Q128,'2011 BPTs'!$Z$12:$Z$181,1,FALSE),1)))))))))</f>
        <v>0</v>
      </c>
    </row>
    <row r="129" spans="2:18" x14ac:dyDescent="0.2">
      <c r="B129" s="26">
        <f t="shared" si="3"/>
        <v>122</v>
      </c>
      <c r="C129" s="26">
        <f t="shared" si="4"/>
        <v>122</v>
      </c>
      <c r="D129" s="26">
        <f t="shared" si="5"/>
        <v>1</v>
      </c>
      <c r="E129" s="26" t="str">
        <f ca="1">OFFSET('2013 BPTs'!$E$11,'Check For Missing Bids'!$C129,'Check For Missing Bids'!$D129)&amp;"-"&amp;OFFSET('2013 BPTs'!$F$11,'Check For Missing Bids'!$C129,'Check For Missing Bids'!$D129)</f>
        <v>-</v>
      </c>
      <c r="F129" s="26">
        <f ca="1">IF(OR(E129=0,E129="-"),0,IFERROR(VLOOKUP(E129,'2015 BPTs'!$L$12:$L$181,1,FALSE),IFERROR(VLOOKUP(E129,'2015 BPTs'!$N$12:$N$181,1,FALSE),IFERROR(VLOOKUP(E129,'2015 BPTs'!$P$12:$P$181,1,FALSE),IFERROR(VLOOKUP(E129,'2015 BPTs'!$R$12:$R$181,1,FALSE),IFERROR(VLOOKUP(E129,'2015 BPTs'!$T$12:$T$181,1,FALSE),IFERROR(VLOOKUP(E129,'2015 BPTs'!$V$12:$V$181,1,FALSE),IFERROR(VLOOKUP(E129,'2015 BPTs'!$X$12:$X$181,1,FALSE),IFERROR(VLOOKUP(E129,'2015 BPTs'!$Z$12:$Z$181,1,FALSE),1)))))))))</f>
        <v>0</v>
      </c>
      <c r="H129" s="26" t="str">
        <f ca="1">OFFSET('2012 BPTs'!$E$11,'Check For Missing Bids'!$C129,'Check For Missing Bids'!$D129)&amp;"-"&amp;OFFSET('2012 BPTs'!$F$11,'Check For Missing Bids'!$C129,'Check For Missing Bids'!$D129)</f>
        <v>-</v>
      </c>
      <c r="I129" s="26">
        <f ca="1">IF(OR(H129=0,H129="-"),0,IFERROR(VLOOKUP(H129,'2014 BPTs'!$L$12:$L$181,1,FALSE),IFERROR(VLOOKUP(H129,'2014 BPTs'!$N$12:$N$181,1,FALSE),IFERROR(VLOOKUP(H129,'2014 BPTs'!$P$12:$P$181,1,FALSE),IFERROR(VLOOKUP(H129,'2014 BPTs'!$R$12:$R$181,1,FALSE),IFERROR(VLOOKUP(H129,'2014 BPTs'!$T$12:$T$181,1,FALSE),IFERROR(VLOOKUP(H129,'2014 BPTs'!$V$12:$V$181,1,FALSE),IFERROR(VLOOKUP(H129,'2014 BPTs'!$X$12:$X$181,1,FALSE),IFERROR(VLOOKUP(H129,'2014 BPTs'!$Z$12:$Z$181,1,FALSE),1)))))))))</f>
        <v>0</v>
      </c>
      <c r="K129" s="26" t="str">
        <f ca="1">OFFSET('2011 BPTs'!$E$11,'Check For Missing Bids'!$C129,'Check For Missing Bids'!$D129)&amp;"-"&amp;OFFSET('2011 BPTs'!$F$11,'Check For Missing Bids'!$C129,'Check For Missing Bids'!$D129)</f>
        <v>-</v>
      </c>
      <c r="L129" s="26">
        <f ca="1">IF(OR(K129=0,K129="-"),0,IFERROR(VLOOKUP(K129,'2013 BPTs'!$L$12:$L$181,1,FALSE),IFERROR(VLOOKUP(K129,'2013 BPTs'!$N$12:$N$181,1,FALSE),IFERROR(VLOOKUP(K129,'2013 BPTs'!$P$12:$P$181,1,FALSE),IFERROR(VLOOKUP(K129,'2013 BPTs'!$R$12:$R$181,1,FALSE),IFERROR(VLOOKUP(K129,'2013 BPTs'!$T$12:$T$181,1,FALSE),IFERROR(VLOOKUP(K129,'2013 BPTs'!$V$12:$V$181,1,FALSE),IFERROR(VLOOKUP(K129,'2013 BPTs'!$X$12:$X$181,1,FALSE),IFERROR(VLOOKUP(K129,'2013 BPTs'!$Z$12:$Z$181,1,FALSE),1)))))))))</f>
        <v>0</v>
      </c>
      <c r="N129" s="26" t="str">
        <f ca="1">OFFSET('2010 BPTs'!$E$11,'Check For Missing Bids'!$C129,'Check For Missing Bids'!$D129)&amp;"-"&amp;OFFSET('2010 BPTs'!$F$11,'Check For Missing Bids'!$C129,'Check For Missing Bids'!$D129)</f>
        <v>-</v>
      </c>
      <c r="O129" s="26">
        <f ca="1">IF(OR(N129=0,N129="-"),0,IFERROR(VLOOKUP(N129,'2012 BPTs'!$L$12:$L$181,1,FALSE),IFERROR(VLOOKUP(N129,'2012 BPTs'!$N$12:$N$181,1,FALSE),IFERROR(VLOOKUP(N129,'2012 BPTs'!$P$12:$P$181,1,FALSE),IFERROR(VLOOKUP(N129,'2012 BPTs'!$R$12:$R$181,1,FALSE),IFERROR(VLOOKUP(N129,'2012 BPTs'!$T$12:$T$181,1,FALSE),IFERROR(VLOOKUP(N129,'2012 BPTs'!$V$12:$V$181,1,FALSE),IFERROR(VLOOKUP(N129,'2012 BPTs'!$X$12:$X$181,1,FALSE),IFERROR(VLOOKUP(N129,'2012 BPTs'!$Z$12:$Z$181,1,FALSE),1)))))))))</f>
        <v>0</v>
      </c>
      <c r="Q129" s="26" t="str">
        <f ca="1">OFFSET('2009 BPTs'!$E$11,'Check For Missing Bids'!$C129,'Check For Missing Bids'!$D129)&amp;"-"&amp;OFFSET('2009 BPTs'!$F$11,'Check For Missing Bids'!$C129,'Check For Missing Bids'!$D129)</f>
        <v>-</v>
      </c>
      <c r="R129" s="26">
        <f ca="1">IF(OR(Q129=0,Q129="-"),0,IFERROR(VLOOKUP(Q129,'2011 BPTs'!$L$12:$L$181,1,FALSE),IFERROR(VLOOKUP(Q129,'2011 BPTs'!$N$12:$N$181,1,FALSE),IFERROR(VLOOKUP(Q129,'2011 BPTs'!$P$12:$P$181,1,FALSE),IFERROR(VLOOKUP(Q129,'2011 BPTs'!$R$12:$R$181,1,FALSE),IFERROR(VLOOKUP(Q129,'2011 BPTs'!$T$12:$T$181,1,FALSE),IFERROR(VLOOKUP(Q129,'2011 BPTs'!$V$12:$V$181,1,FALSE),IFERROR(VLOOKUP(Q129,'2011 BPTs'!$X$12:$X$181,1,FALSE),IFERROR(VLOOKUP(Q129,'2011 BPTs'!$Z$12:$Z$181,1,FALSE),1)))))))))</f>
        <v>0</v>
      </c>
    </row>
    <row r="130" spans="2:18" x14ac:dyDescent="0.2">
      <c r="B130" s="26">
        <f t="shared" si="3"/>
        <v>123</v>
      </c>
      <c r="C130" s="26">
        <f t="shared" si="4"/>
        <v>123</v>
      </c>
      <c r="D130" s="26">
        <f t="shared" si="5"/>
        <v>1</v>
      </c>
      <c r="E130" s="26" t="str">
        <f ca="1">OFFSET('2013 BPTs'!$E$11,'Check For Missing Bids'!$C130,'Check For Missing Bids'!$D130)&amp;"-"&amp;OFFSET('2013 BPTs'!$F$11,'Check For Missing Bids'!$C130,'Check For Missing Bids'!$D130)</f>
        <v>-</v>
      </c>
      <c r="F130" s="26">
        <f ca="1">IF(OR(E130=0,E130="-"),0,IFERROR(VLOOKUP(E130,'2015 BPTs'!$L$12:$L$181,1,FALSE),IFERROR(VLOOKUP(E130,'2015 BPTs'!$N$12:$N$181,1,FALSE),IFERROR(VLOOKUP(E130,'2015 BPTs'!$P$12:$P$181,1,FALSE),IFERROR(VLOOKUP(E130,'2015 BPTs'!$R$12:$R$181,1,FALSE),IFERROR(VLOOKUP(E130,'2015 BPTs'!$T$12:$T$181,1,FALSE),IFERROR(VLOOKUP(E130,'2015 BPTs'!$V$12:$V$181,1,FALSE),IFERROR(VLOOKUP(E130,'2015 BPTs'!$X$12:$X$181,1,FALSE),IFERROR(VLOOKUP(E130,'2015 BPTs'!$Z$12:$Z$181,1,FALSE),1)))))))))</f>
        <v>0</v>
      </c>
      <c r="H130" s="26" t="str">
        <f ca="1">OFFSET('2012 BPTs'!$E$11,'Check For Missing Bids'!$C130,'Check For Missing Bids'!$D130)&amp;"-"&amp;OFFSET('2012 BPTs'!$F$11,'Check For Missing Bids'!$C130,'Check For Missing Bids'!$D130)</f>
        <v>-</v>
      </c>
      <c r="I130" s="26">
        <f ca="1">IF(OR(H130=0,H130="-"),0,IFERROR(VLOOKUP(H130,'2014 BPTs'!$L$12:$L$181,1,FALSE),IFERROR(VLOOKUP(H130,'2014 BPTs'!$N$12:$N$181,1,FALSE),IFERROR(VLOOKUP(H130,'2014 BPTs'!$P$12:$P$181,1,FALSE),IFERROR(VLOOKUP(H130,'2014 BPTs'!$R$12:$R$181,1,FALSE),IFERROR(VLOOKUP(H130,'2014 BPTs'!$T$12:$T$181,1,FALSE),IFERROR(VLOOKUP(H130,'2014 BPTs'!$V$12:$V$181,1,FALSE),IFERROR(VLOOKUP(H130,'2014 BPTs'!$X$12:$X$181,1,FALSE),IFERROR(VLOOKUP(H130,'2014 BPTs'!$Z$12:$Z$181,1,FALSE),1)))))))))</f>
        <v>0</v>
      </c>
      <c r="K130" s="26" t="str">
        <f ca="1">OFFSET('2011 BPTs'!$E$11,'Check For Missing Bids'!$C130,'Check For Missing Bids'!$D130)&amp;"-"&amp;OFFSET('2011 BPTs'!$F$11,'Check For Missing Bids'!$C130,'Check For Missing Bids'!$D130)</f>
        <v>-</v>
      </c>
      <c r="L130" s="26">
        <f ca="1">IF(OR(K130=0,K130="-"),0,IFERROR(VLOOKUP(K130,'2013 BPTs'!$L$12:$L$181,1,FALSE),IFERROR(VLOOKUP(K130,'2013 BPTs'!$N$12:$N$181,1,FALSE),IFERROR(VLOOKUP(K130,'2013 BPTs'!$P$12:$P$181,1,FALSE),IFERROR(VLOOKUP(K130,'2013 BPTs'!$R$12:$R$181,1,FALSE),IFERROR(VLOOKUP(K130,'2013 BPTs'!$T$12:$T$181,1,FALSE),IFERROR(VLOOKUP(K130,'2013 BPTs'!$V$12:$V$181,1,FALSE),IFERROR(VLOOKUP(K130,'2013 BPTs'!$X$12:$X$181,1,FALSE),IFERROR(VLOOKUP(K130,'2013 BPTs'!$Z$12:$Z$181,1,FALSE),1)))))))))</f>
        <v>0</v>
      </c>
      <c r="N130" s="26" t="str">
        <f ca="1">OFFSET('2010 BPTs'!$E$11,'Check For Missing Bids'!$C130,'Check For Missing Bids'!$D130)&amp;"-"&amp;OFFSET('2010 BPTs'!$F$11,'Check For Missing Bids'!$C130,'Check For Missing Bids'!$D130)</f>
        <v>-</v>
      </c>
      <c r="O130" s="26">
        <f ca="1">IF(OR(N130=0,N130="-"),0,IFERROR(VLOOKUP(N130,'2012 BPTs'!$L$12:$L$181,1,FALSE),IFERROR(VLOOKUP(N130,'2012 BPTs'!$N$12:$N$181,1,FALSE),IFERROR(VLOOKUP(N130,'2012 BPTs'!$P$12:$P$181,1,FALSE),IFERROR(VLOOKUP(N130,'2012 BPTs'!$R$12:$R$181,1,FALSE),IFERROR(VLOOKUP(N130,'2012 BPTs'!$T$12:$T$181,1,FALSE),IFERROR(VLOOKUP(N130,'2012 BPTs'!$V$12:$V$181,1,FALSE),IFERROR(VLOOKUP(N130,'2012 BPTs'!$X$12:$X$181,1,FALSE),IFERROR(VLOOKUP(N130,'2012 BPTs'!$Z$12:$Z$181,1,FALSE),1)))))))))</f>
        <v>0</v>
      </c>
      <c r="Q130" s="26" t="str">
        <f ca="1">OFFSET('2009 BPTs'!$E$11,'Check For Missing Bids'!$C130,'Check For Missing Bids'!$D130)&amp;"-"&amp;OFFSET('2009 BPTs'!$F$11,'Check For Missing Bids'!$C130,'Check For Missing Bids'!$D130)</f>
        <v>-</v>
      </c>
      <c r="R130" s="26">
        <f ca="1">IF(OR(Q130=0,Q130="-"),0,IFERROR(VLOOKUP(Q130,'2011 BPTs'!$L$12:$L$181,1,FALSE),IFERROR(VLOOKUP(Q130,'2011 BPTs'!$N$12:$N$181,1,FALSE),IFERROR(VLOOKUP(Q130,'2011 BPTs'!$P$12:$P$181,1,FALSE),IFERROR(VLOOKUP(Q130,'2011 BPTs'!$R$12:$R$181,1,FALSE),IFERROR(VLOOKUP(Q130,'2011 BPTs'!$T$12:$T$181,1,FALSE),IFERROR(VLOOKUP(Q130,'2011 BPTs'!$V$12:$V$181,1,FALSE),IFERROR(VLOOKUP(Q130,'2011 BPTs'!$X$12:$X$181,1,FALSE),IFERROR(VLOOKUP(Q130,'2011 BPTs'!$Z$12:$Z$181,1,FALSE),1)))))))))</f>
        <v>0</v>
      </c>
    </row>
    <row r="131" spans="2:18" x14ac:dyDescent="0.2">
      <c r="B131" s="26">
        <f t="shared" si="3"/>
        <v>124</v>
      </c>
      <c r="C131" s="26">
        <f t="shared" si="4"/>
        <v>124</v>
      </c>
      <c r="D131" s="26">
        <f t="shared" si="5"/>
        <v>1</v>
      </c>
      <c r="E131" s="26" t="str">
        <f ca="1">OFFSET('2013 BPTs'!$E$11,'Check For Missing Bids'!$C131,'Check For Missing Bids'!$D131)&amp;"-"&amp;OFFSET('2013 BPTs'!$F$11,'Check For Missing Bids'!$C131,'Check For Missing Bids'!$D131)</f>
        <v>-</v>
      </c>
      <c r="F131" s="26">
        <f ca="1">IF(OR(E131=0,E131="-"),0,IFERROR(VLOOKUP(E131,'2015 BPTs'!$L$12:$L$181,1,FALSE),IFERROR(VLOOKUP(E131,'2015 BPTs'!$N$12:$N$181,1,FALSE),IFERROR(VLOOKUP(E131,'2015 BPTs'!$P$12:$P$181,1,FALSE),IFERROR(VLOOKUP(E131,'2015 BPTs'!$R$12:$R$181,1,FALSE),IFERROR(VLOOKUP(E131,'2015 BPTs'!$T$12:$T$181,1,FALSE),IFERROR(VLOOKUP(E131,'2015 BPTs'!$V$12:$V$181,1,FALSE),IFERROR(VLOOKUP(E131,'2015 BPTs'!$X$12:$X$181,1,FALSE),IFERROR(VLOOKUP(E131,'2015 BPTs'!$Z$12:$Z$181,1,FALSE),1)))))))))</f>
        <v>0</v>
      </c>
      <c r="H131" s="26" t="str">
        <f ca="1">OFFSET('2012 BPTs'!$E$11,'Check For Missing Bids'!$C131,'Check For Missing Bids'!$D131)&amp;"-"&amp;OFFSET('2012 BPTs'!$F$11,'Check For Missing Bids'!$C131,'Check For Missing Bids'!$D131)</f>
        <v>-</v>
      </c>
      <c r="I131" s="26">
        <f ca="1">IF(OR(H131=0,H131="-"),0,IFERROR(VLOOKUP(H131,'2014 BPTs'!$L$12:$L$181,1,FALSE),IFERROR(VLOOKUP(H131,'2014 BPTs'!$N$12:$N$181,1,FALSE),IFERROR(VLOOKUP(H131,'2014 BPTs'!$P$12:$P$181,1,FALSE),IFERROR(VLOOKUP(H131,'2014 BPTs'!$R$12:$R$181,1,FALSE),IFERROR(VLOOKUP(H131,'2014 BPTs'!$T$12:$T$181,1,FALSE),IFERROR(VLOOKUP(H131,'2014 BPTs'!$V$12:$V$181,1,FALSE),IFERROR(VLOOKUP(H131,'2014 BPTs'!$X$12:$X$181,1,FALSE),IFERROR(VLOOKUP(H131,'2014 BPTs'!$Z$12:$Z$181,1,FALSE),1)))))))))</f>
        <v>0</v>
      </c>
      <c r="K131" s="26" t="str">
        <f ca="1">OFFSET('2011 BPTs'!$E$11,'Check For Missing Bids'!$C131,'Check For Missing Bids'!$D131)&amp;"-"&amp;OFFSET('2011 BPTs'!$F$11,'Check For Missing Bids'!$C131,'Check For Missing Bids'!$D131)</f>
        <v>-</v>
      </c>
      <c r="L131" s="26">
        <f ca="1">IF(OR(K131=0,K131="-"),0,IFERROR(VLOOKUP(K131,'2013 BPTs'!$L$12:$L$181,1,FALSE),IFERROR(VLOOKUP(K131,'2013 BPTs'!$N$12:$N$181,1,FALSE),IFERROR(VLOOKUP(K131,'2013 BPTs'!$P$12:$P$181,1,FALSE),IFERROR(VLOOKUP(K131,'2013 BPTs'!$R$12:$R$181,1,FALSE),IFERROR(VLOOKUP(K131,'2013 BPTs'!$T$12:$T$181,1,FALSE),IFERROR(VLOOKUP(K131,'2013 BPTs'!$V$12:$V$181,1,FALSE),IFERROR(VLOOKUP(K131,'2013 BPTs'!$X$12:$X$181,1,FALSE),IFERROR(VLOOKUP(K131,'2013 BPTs'!$Z$12:$Z$181,1,FALSE),1)))))))))</f>
        <v>0</v>
      </c>
      <c r="N131" s="26" t="str">
        <f ca="1">OFFSET('2010 BPTs'!$E$11,'Check For Missing Bids'!$C131,'Check For Missing Bids'!$D131)&amp;"-"&amp;OFFSET('2010 BPTs'!$F$11,'Check For Missing Bids'!$C131,'Check For Missing Bids'!$D131)</f>
        <v>-</v>
      </c>
      <c r="O131" s="26">
        <f ca="1">IF(OR(N131=0,N131="-"),0,IFERROR(VLOOKUP(N131,'2012 BPTs'!$L$12:$L$181,1,FALSE),IFERROR(VLOOKUP(N131,'2012 BPTs'!$N$12:$N$181,1,FALSE),IFERROR(VLOOKUP(N131,'2012 BPTs'!$P$12:$P$181,1,FALSE),IFERROR(VLOOKUP(N131,'2012 BPTs'!$R$12:$R$181,1,FALSE),IFERROR(VLOOKUP(N131,'2012 BPTs'!$T$12:$T$181,1,FALSE),IFERROR(VLOOKUP(N131,'2012 BPTs'!$V$12:$V$181,1,FALSE),IFERROR(VLOOKUP(N131,'2012 BPTs'!$X$12:$X$181,1,FALSE),IFERROR(VLOOKUP(N131,'2012 BPTs'!$Z$12:$Z$181,1,FALSE),1)))))))))</f>
        <v>0</v>
      </c>
      <c r="Q131" s="26" t="str">
        <f ca="1">OFFSET('2009 BPTs'!$E$11,'Check For Missing Bids'!$C131,'Check For Missing Bids'!$D131)&amp;"-"&amp;OFFSET('2009 BPTs'!$F$11,'Check For Missing Bids'!$C131,'Check For Missing Bids'!$D131)</f>
        <v>-</v>
      </c>
      <c r="R131" s="26">
        <f ca="1">IF(OR(Q131=0,Q131="-"),0,IFERROR(VLOOKUP(Q131,'2011 BPTs'!$L$12:$L$181,1,FALSE),IFERROR(VLOOKUP(Q131,'2011 BPTs'!$N$12:$N$181,1,FALSE),IFERROR(VLOOKUP(Q131,'2011 BPTs'!$P$12:$P$181,1,FALSE),IFERROR(VLOOKUP(Q131,'2011 BPTs'!$R$12:$R$181,1,FALSE),IFERROR(VLOOKUP(Q131,'2011 BPTs'!$T$12:$T$181,1,FALSE),IFERROR(VLOOKUP(Q131,'2011 BPTs'!$V$12:$V$181,1,FALSE),IFERROR(VLOOKUP(Q131,'2011 BPTs'!$X$12:$X$181,1,FALSE),IFERROR(VLOOKUP(Q131,'2011 BPTs'!$Z$12:$Z$181,1,FALSE),1)))))))))</f>
        <v>0</v>
      </c>
    </row>
    <row r="132" spans="2:18" x14ac:dyDescent="0.2">
      <c r="B132" s="26">
        <f t="shared" si="3"/>
        <v>125</v>
      </c>
      <c r="C132" s="26">
        <f t="shared" si="4"/>
        <v>125</v>
      </c>
      <c r="D132" s="26">
        <f t="shared" si="5"/>
        <v>1</v>
      </c>
      <c r="E132" s="26" t="str">
        <f ca="1">OFFSET('2013 BPTs'!$E$11,'Check For Missing Bids'!$C132,'Check For Missing Bids'!$D132)&amp;"-"&amp;OFFSET('2013 BPTs'!$F$11,'Check For Missing Bids'!$C132,'Check For Missing Bids'!$D132)</f>
        <v>-</v>
      </c>
      <c r="F132" s="26">
        <f ca="1">IF(OR(E132=0,E132="-"),0,IFERROR(VLOOKUP(E132,'2015 BPTs'!$L$12:$L$181,1,FALSE),IFERROR(VLOOKUP(E132,'2015 BPTs'!$N$12:$N$181,1,FALSE),IFERROR(VLOOKUP(E132,'2015 BPTs'!$P$12:$P$181,1,FALSE),IFERROR(VLOOKUP(E132,'2015 BPTs'!$R$12:$R$181,1,FALSE),IFERROR(VLOOKUP(E132,'2015 BPTs'!$T$12:$T$181,1,FALSE),IFERROR(VLOOKUP(E132,'2015 BPTs'!$V$12:$V$181,1,FALSE),IFERROR(VLOOKUP(E132,'2015 BPTs'!$X$12:$X$181,1,FALSE),IFERROR(VLOOKUP(E132,'2015 BPTs'!$Z$12:$Z$181,1,FALSE),1)))))))))</f>
        <v>0</v>
      </c>
      <c r="H132" s="26" t="str">
        <f ca="1">OFFSET('2012 BPTs'!$E$11,'Check For Missing Bids'!$C132,'Check For Missing Bids'!$D132)&amp;"-"&amp;OFFSET('2012 BPTs'!$F$11,'Check For Missing Bids'!$C132,'Check For Missing Bids'!$D132)</f>
        <v>-</v>
      </c>
      <c r="I132" s="26">
        <f ca="1">IF(OR(H132=0,H132="-"),0,IFERROR(VLOOKUP(H132,'2014 BPTs'!$L$12:$L$181,1,FALSE),IFERROR(VLOOKUP(H132,'2014 BPTs'!$N$12:$N$181,1,FALSE),IFERROR(VLOOKUP(H132,'2014 BPTs'!$P$12:$P$181,1,FALSE),IFERROR(VLOOKUP(H132,'2014 BPTs'!$R$12:$R$181,1,FALSE),IFERROR(VLOOKUP(H132,'2014 BPTs'!$T$12:$T$181,1,FALSE),IFERROR(VLOOKUP(H132,'2014 BPTs'!$V$12:$V$181,1,FALSE),IFERROR(VLOOKUP(H132,'2014 BPTs'!$X$12:$X$181,1,FALSE),IFERROR(VLOOKUP(H132,'2014 BPTs'!$Z$12:$Z$181,1,FALSE),1)))))))))</f>
        <v>0</v>
      </c>
      <c r="K132" s="26" t="str">
        <f ca="1">OFFSET('2011 BPTs'!$E$11,'Check For Missing Bids'!$C132,'Check For Missing Bids'!$D132)&amp;"-"&amp;OFFSET('2011 BPTs'!$F$11,'Check For Missing Bids'!$C132,'Check For Missing Bids'!$D132)</f>
        <v>-</v>
      </c>
      <c r="L132" s="26">
        <f ca="1">IF(OR(K132=0,K132="-"),0,IFERROR(VLOOKUP(K132,'2013 BPTs'!$L$12:$L$181,1,FALSE),IFERROR(VLOOKUP(K132,'2013 BPTs'!$N$12:$N$181,1,FALSE),IFERROR(VLOOKUP(K132,'2013 BPTs'!$P$12:$P$181,1,FALSE),IFERROR(VLOOKUP(K132,'2013 BPTs'!$R$12:$R$181,1,FALSE),IFERROR(VLOOKUP(K132,'2013 BPTs'!$T$12:$T$181,1,FALSE),IFERROR(VLOOKUP(K132,'2013 BPTs'!$V$12:$V$181,1,FALSE),IFERROR(VLOOKUP(K132,'2013 BPTs'!$X$12:$X$181,1,FALSE),IFERROR(VLOOKUP(K132,'2013 BPTs'!$Z$12:$Z$181,1,FALSE),1)))))))))</f>
        <v>0</v>
      </c>
      <c r="N132" s="26" t="str">
        <f ca="1">OFFSET('2010 BPTs'!$E$11,'Check For Missing Bids'!$C132,'Check For Missing Bids'!$D132)&amp;"-"&amp;OFFSET('2010 BPTs'!$F$11,'Check For Missing Bids'!$C132,'Check For Missing Bids'!$D132)</f>
        <v>-</v>
      </c>
      <c r="O132" s="26">
        <f ca="1">IF(OR(N132=0,N132="-"),0,IFERROR(VLOOKUP(N132,'2012 BPTs'!$L$12:$L$181,1,FALSE),IFERROR(VLOOKUP(N132,'2012 BPTs'!$N$12:$N$181,1,FALSE),IFERROR(VLOOKUP(N132,'2012 BPTs'!$P$12:$P$181,1,FALSE),IFERROR(VLOOKUP(N132,'2012 BPTs'!$R$12:$R$181,1,FALSE),IFERROR(VLOOKUP(N132,'2012 BPTs'!$T$12:$T$181,1,FALSE),IFERROR(VLOOKUP(N132,'2012 BPTs'!$V$12:$V$181,1,FALSE),IFERROR(VLOOKUP(N132,'2012 BPTs'!$X$12:$X$181,1,FALSE),IFERROR(VLOOKUP(N132,'2012 BPTs'!$Z$12:$Z$181,1,FALSE),1)))))))))</f>
        <v>0</v>
      </c>
      <c r="Q132" s="26" t="str">
        <f ca="1">OFFSET('2009 BPTs'!$E$11,'Check For Missing Bids'!$C132,'Check For Missing Bids'!$D132)&amp;"-"&amp;OFFSET('2009 BPTs'!$F$11,'Check For Missing Bids'!$C132,'Check For Missing Bids'!$D132)</f>
        <v>-</v>
      </c>
      <c r="R132" s="26">
        <f ca="1">IF(OR(Q132=0,Q132="-"),0,IFERROR(VLOOKUP(Q132,'2011 BPTs'!$L$12:$L$181,1,FALSE),IFERROR(VLOOKUP(Q132,'2011 BPTs'!$N$12:$N$181,1,FALSE),IFERROR(VLOOKUP(Q132,'2011 BPTs'!$P$12:$P$181,1,FALSE),IFERROR(VLOOKUP(Q132,'2011 BPTs'!$R$12:$R$181,1,FALSE),IFERROR(VLOOKUP(Q132,'2011 BPTs'!$T$12:$T$181,1,FALSE),IFERROR(VLOOKUP(Q132,'2011 BPTs'!$V$12:$V$181,1,FALSE),IFERROR(VLOOKUP(Q132,'2011 BPTs'!$X$12:$X$181,1,FALSE),IFERROR(VLOOKUP(Q132,'2011 BPTs'!$Z$12:$Z$181,1,FALSE),1)))))))))</f>
        <v>0</v>
      </c>
    </row>
    <row r="133" spans="2:18" x14ac:dyDescent="0.2">
      <c r="B133" s="26">
        <f t="shared" si="3"/>
        <v>126</v>
      </c>
      <c r="C133" s="26">
        <f t="shared" si="4"/>
        <v>126</v>
      </c>
      <c r="D133" s="26">
        <f t="shared" si="5"/>
        <v>1</v>
      </c>
      <c r="E133" s="26" t="str">
        <f ca="1">OFFSET('2013 BPTs'!$E$11,'Check For Missing Bids'!$C133,'Check For Missing Bids'!$D133)&amp;"-"&amp;OFFSET('2013 BPTs'!$F$11,'Check For Missing Bids'!$C133,'Check For Missing Bids'!$D133)</f>
        <v>-</v>
      </c>
      <c r="F133" s="26">
        <f ca="1">IF(OR(E133=0,E133="-"),0,IFERROR(VLOOKUP(E133,'2015 BPTs'!$L$12:$L$181,1,FALSE),IFERROR(VLOOKUP(E133,'2015 BPTs'!$N$12:$N$181,1,FALSE),IFERROR(VLOOKUP(E133,'2015 BPTs'!$P$12:$P$181,1,FALSE),IFERROR(VLOOKUP(E133,'2015 BPTs'!$R$12:$R$181,1,FALSE),IFERROR(VLOOKUP(E133,'2015 BPTs'!$T$12:$T$181,1,FALSE),IFERROR(VLOOKUP(E133,'2015 BPTs'!$V$12:$V$181,1,FALSE),IFERROR(VLOOKUP(E133,'2015 BPTs'!$X$12:$X$181,1,FALSE),IFERROR(VLOOKUP(E133,'2015 BPTs'!$Z$12:$Z$181,1,FALSE),1)))))))))</f>
        <v>0</v>
      </c>
      <c r="H133" s="26" t="str">
        <f ca="1">OFFSET('2012 BPTs'!$E$11,'Check For Missing Bids'!$C133,'Check For Missing Bids'!$D133)&amp;"-"&amp;OFFSET('2012 BPTs'!$F$11,'Check For Missing Bids'!$C133,'Check For Missing Bids'!$D133)</f>
        <v>-</v>
      </c>
      <c r="I133" s="26">
        <f ca="1">IF(OR(H133=0,H133="-"),0,IFERROR(VLOOKUP(H133,'2014 BPTs'!$L$12:$L$181,1,FALSE),IFERROR(VLOOKUP(H133,'2014 BPTs'!$N$12:$N$181,1,FALSE),IFERROR(VLOOKUP(H133,'2014 BPTs'!$P$12:$P$181,1,FALSE),IFERROR(VLOOKUP(H133,'2014 BPTs'!$R$12:$R$181,1,FALSE),IFERROR(VLOOKUP(H133,'2014 BPTs'!$T$12:$T$181,1,FALSE),IFERROR(VLOOKUP(H133,'2014 BPTs'!$V$12:$V$181,1,FALSE),IFERROR(VLOOKUP(H133,'2014 BPTs'!$X$12:$X$181,1,FALSE),IFERROR(VLOOKUP(H133,'2014 BPTs'!$Z$12:$Z$181,1,FALSE),1)))))))))</f>
        <v>0</v>
      </c>
      <c r="K133" s="26" t="str">
        <f ca="1">OFFSET('2011 BPTs'!$E$11,'Check For Missing Bids'!$C133,'Check For Missing Bids'!$D133)&amp;"-"&amp;OFFSET('2011 BPTs'!$F$11,'Check For Missing Bids'!$C133,'Check For Missing Bids'!$D133)</f>
        <v>-</v>
      </c>
      <c r="L133" s="26">
        <f ca="1">IF(OR(K133=0,K133="-"),0,IFERROR(VLOOKUP(K133,'2013 BPTs'!$L$12:$L$181,1,FALSE),IFERROR(VLOOKUP(K133,'2013 BPTs'!$N$12:$N$181,1,FALSE),IFERROR(VLOOKUP(K133,'2013 BPTs'!$P$12:$P$181,1,FALSE),IFERROR(VLOOKUP(K133,'2013 BPTs'!$R$12:$R$181,1,FALSE),IFERROR(VLOOKUP(K133,'2013 BPTs'!$T$12:$T$181,1,FALSE),IFERROR(VLOOKUP(K133,'2013 BPTs'!$V$12:$V$181,1,FALSE),IFERROR(VLOOKUP(K133,'2013 BPTs'!$X$12:$X$181,1,FALSE),IFERROR(VLOOKUP(K133,'2013 BPTs'!$Z$12:$Z$181,1,FALSE),1)))))))))</f>
        <v>0</v>
      </c>
      <c r="N133" s="26" t="str">
        <f ca="1">OFFSET('2010 BPTs'!$E$11,'Check For Missing Bids'!$C133,'Check For Missing Bids'!$D133)&amp;"-"&amp;OFFSET('2010 BPTs'!$F$11,'Check For Missing Bids'!$C133,'Check For Missing Bids'!$D133)</f>
        <v>-</v>
      </c>
      <c r="O133" s="26">
        <f ca="1">IF(OR(N133=0,N133="-"),0,IFERROR(VLOOKUP(N133,'2012 BPTs'!$L$12:$L$181,1,FALSE),IFERROR(VLOOKUP(N133,'2012 BPTs'!$N$12:$N$181,1,FALSE),IFERROR(VLOOKUP(N133,'2012 BPTs'!$P$12:$P$181,1,FALSE),IFERROR(VLOOKUP(N133,'2012 BPTs'!$R$12:$R$181,1,FALSE),IFERROR(VLOOKUP(N133,'2012 BPTs'!$T$12:$T$181,1,FALSE),IFERROR(VLOOKUP(N133,'2012 BPTs'!$V$12:$V$181,1,FALSE),IFERROR(VLOOKUP(N133,'2012 BPTs'!$X$12:$X$181,1,FALSE),IFERROR(VLOOKUP(N133,'2012 BPTs'!$Z$12:$Z$181,1,FALSE),1)))))))))</f>
        <v>0</v>
      </c>
      <c r="Q133" s="26" t="str">
        <f ca="1">OFFSET('2009 BPTs'!$E$11,'Check For Missing Bids'!$C133,'Check For Missing Bids'!$D133)&amp;"-"&amp;OFFSET('2009 BPTs'!$F$11,'Check For Missing Bids'!$C133,'Check For Missing Bids'!$D133)</f>
        <v>-</v>
      </c>
      <c r="R133" s="26">
        <f ca="1">IF(OR(Q133=0,Q133="-"),0,IFERROR(VLOOKUP(Q133,'2011 BPTs'!$L$12:$L$181,1,FALSE),IFERROR(VLOOKUP(Q133,'2011 BPTs'!$N$12:$N$181,1,FALSE),IFERROR(VLOOKUP(Q133,'2011 BPTs'!$P$12:$P$181,1,FALSE),IFERROR(VLOOKUP(Q133,'2011 BPTs'!$R$12:$R$181,1,FALSE),IFERROR(VLOOKUP(Q133,'2011 BPTs'!$T$12:$T$181,1,FALSE),IFERROR(VLOOKUP(Q133,'2011 BPTs'!$V$12:$V$181,1,FALSE),IFERROR(VLOOKUP(Q133,'2011 BPTs'!$X$12:$X$181,1,FALSE),IFERROR(VLOOKUP(Q133,'2011 BPTs'!$Z$12:$Z$181,1,FALSE),1)))))))))</f>
        <v>0</v>
      </c>
    </row>
    <row r="134" spans="2:18" x14ac:dyDescent="0.2">
      <c r="B134" s="26">
        <f t="shared" si="3"/>
        <v>127</v>
      </c>
      <c r="C134" s="26">
        <f t="shared" si="4"/>
        <v>127</v>
      </c>
      <c r="D134" s="26">
        <f t="shared" si="5"/>
        <v>1</v>
      </c>
      <c r="E134" s="26" t="str">
        <f ca="1">OFFSET('2013 BPTs'!$E$11,'Check For Missing Bids'!$C134,'Check For Missing Bids'!$D134)&amp;"-"&amp;OFFSET('2013 BPTs'!$F$11,'Check For Missing Bids'!$C134,'Check For Missing Bids'!$D134)</f>
        <v>-</v>
      </c>
      <c r="F134" s="26">
        <f ca="1">IF(OR(E134=0,E134="-"),0,IFERROR(VLOOKUP(E134,'2015 BPTs'!$L$12:$L$181,1,FALSE),IFERROR(VLOOKUP(E134,'2015 BPTs'!$N$12:$N$181,1,FALSE),IFERROR(VLOOKUP(E134,'2015 BPTs'!$P$12:$P$181,1,FALSE),IFERROR(VLOOKUP(E134,'2015 BPTs'!$R$12:$R$181,1,FALSE),IFERROR(VLOOKUP(E134,'2015 BPTs'!$T$12:$T$181,1,FALSE),IFERROR(VLOOKUP(E134,'2015 BPTs'!$V$12:$V$181,1,FALSE),IFERROR(VLOOKUP(E134,'2015 BPTs'!$X$12:$X$181,1,FALSE),IFERROR(VLOOKUP(E134,'2015 BPTs'!$Z$12:$Z$181,1,FALSE),1)))))))))</f>
        <v>0</v>
      </c>
      <c r="H134" s="26" t="str">
        <f ca="1">OFFSET('2012 BPTs'!$E$11,'Check For Missing Bids'!$C134,'Check For Missing Bids'!$D134)&amp;"-"&amp;OFFSET('2012 BPTs'!$F$11,'Check For Missing Bids'!$C134,'Check For Missing Bids'!$D134)</f>
        <v>-</v>
      </c>
      <c r="I134" s="26">
        <f ca="1">IF(OR(H134=0,H134="-"),0,IFERROR(VLOOKUP(H134,'2014 BPTs'!$L$12:$L$181,1,FALSE),IFERROR(VLOOKUP(H134,'2014 BPTs'!$N$12:$N$181,1,FALSE),IFERROR(VLOOKUP(H134,'2014 BPTs'!$P$12:$P$181,1,FALSE),IFERROR(VLOOKUP(H134,'2014 BPTs'!$R$12:$R$181,1,FALSE),IFERROR(VLOOKUP(H134,'2014 BPTs'!$T$12:$T$181,1,FALSE),IFERROR(VLOOKUP(H134,'2014 BPTs'!$V$12:$V$181,1,FALSE),IFERROR(VLOOKUP(H134,'2014 BPTs'!$X$12:$X$181,1,FALSE),IFERROR(VLOOKUP(H134,'2014 BPTs'!$Z$12:$Z$181,1,FALSE),1)))))))))</f>
        <v>0</v>
      </c>
      <c r="K134" s="26" t="str">
        <f ca="1">OFFSET('2011 BPTs'!$E$11,'Check For Missing Bids'!$C134,'Check For Missing Bids'!$D134)&amp;"-"&amp;OFFSET('2011 BPTs'!$F$11,'Check For Missing Bids'!$C134,'Check For Missing Bids'!$D134)</f>
        <v>-</v>
      </c>
      <c r="L134" s="26">
        <f ca="1">IF(OR(K134=0,K134="-"),0,IFERROR(VLOOKUP(K134,'2013 BPTs'!$L$12:$L$181,1,FALSE),IFERROR(VLOOKUP(K134,'2013 BPTs'!$N$12:$N$181,1,FALSE),IFERROR(VLOOKUP(K134,'2013 BPTs'!$P$12:$P$181,1,FALSE),IFERROR(VLOOKUP(K134,'2013 BPTs'!$R$12:$R$181,1,FALSE),IFERROR(VLOOKUP(K134,'2013 BPTs'!$T$12:$T$181,1,FALSE),IFERROR(VLOOKUP(K134,'2013 BPTs'!$V$12:$V$181,1,FALSE),IFERROR(VLOOKUP(K134,'2013 BPTs'!$X$12:$X$181,1,FALSE),IFERROR(VLOOKUP(K134,'2013 BPTs'!$Z$12:$Z$181,1,FALSE),1)))))))))</f>
        <v>0</v>
      </c>
      <c r="N134" s="26" t="str">
        <f ca="1">OFFSET('2010 BPTs'!$E$11,'Check For Missing Bids'!$C134,'Check For Missing Bids'!$D134)&amp;"-"&amp;OFFSET('2010 BPTs'!$F$11,'Check For Missing Bids'!$C134,'Check For Missing Bids'!$D134)</f>
        <v>-</v>
      </c>
      <c r="O134" s="26">
        <f ca="1">IF(OR(N134=0,N134="-"),0,IFERROR(VLOOKUP(N134,'2012 BPTs'!$L$12:$L$181,1,FALSE),IFERROR(VLOOKUP(N134,'2012 BPTs'!$N$12:$N$181,1,FALSE),IFERROR(VLOOKUP(N134,'2012 BPTs'!$P$12:$P$181,1,FALSE),IFERROR(VLOOKUP(N134,'2012 BPTs'!$R$12:$R$181,1,FALSE),IFERROR(VLOOKUP(N134,'2012 BPTs'!$T$12:$T$181,1,FALSE),IFERROR(VLOOKUP(N134,'2012 BPTs'!$V$12:$V$181,1,FALSE),IFERROR(VLOOKUP(N134,'2012 BPTs'!$X$12:$X$181,1,FALSE),IFERROR(VLOOKUP(N134,'2012 BPTs'!$Z$12:$Z$181,1,FALSE),1)))))))))</f>
        <v>0</v>
      </c>
      <c r="Q134" s="26" t="str">
        <f ca="1">OFFSET('2009 BPTs'!$E$11,'Check For Missing Bids'!$C134,'Check For Missing Bids'!$D134)&amp;"-"&amp;OFFSET('2009 BPTs'!$F$11,'Check For Missing Bids'!$C134,'Check For Missing Bids'!$D134)</f>
        <v>-</v>
      </c>
      <c r="R134" s="26">
        <f ca="1">IF(OR(Q134=0,Q134="-"),0,IFERROR(VLOOKUP(Q134,'2011 BPTs'!$L$12:$L$181,1,FALSE),IFERROR(VLOOKUP(Q134,'2011 BPTs'!$N$12:$N$181,1,FALSE),IFERROR(VLOOKUP(Q134,'2011 BPTs'!$P$12:$P$181,1,FALSE),IFERROR(VLOOKUP(Q134,'2011 BPTs'!$R$12:$R$181,1,FALSE),IFERROR(VLOOKUP(Q134,'2011 BPTs'!$T$12:$T$181,1,FALSE),IFERROR(VLOOKUP(Q134,'2011 BPTs'!$V$12:$V$181,1,FALSE),IFERROR(VLOOKUP(Q134,'2011 BPTs'!$X$12:$X$181,1,FALSE),IFERROR(VLOOKUP(Q134,'2011 BPTs'!$Z$12:$Z$181,1,FALSE),1)))))))))</f>
        <v>0</v>
      </c>
    </row>
    <row r="135" spans="2:18" x14ac:dyDescent="0.2">
      <c r="B135" s="26">
        <f t="shared" si="3"/>
        <v>128</v>
      </c>
      <c r="C135" s="26">
        <f t="shared" si="4"/>
        <v>128</v>
      </c>
      <c r="D135" s="26">
        <f t="shared" si="5"/>
        <v>1</v>
      </c>
      <c r="E135" s="26" t="str">
        <f ca="1">OFFSET('2013 BPTs'!$E$11,'Check For Missing Bids'!$C135,'Check For Missing Bids'!$D135)&amp;"-"&amp;OFFSET('2013 BPTs'!$F$11,'Check For Missing Bids'!$C135,'Check For Missing Bids'!$D135)</f>
        <v>-</v>
      </c>
      <c r="F135" s="26">
        <f ca="1">IF(OR(E135=0,E135="-"),0,IFERROR(VLOOKUP(E135,'2015 BPTs'!$L$12:$L$181,1,FALSE),IFERROR(VLOOKUP(E135,'2015 BPTs'!$N$12:$N$181,1,FALSE),IFERROR(VLOOKUP(E135,'2015 BPTs'!$P$12:$P$181,1,FALSE),IFERROR(VLOOKUP(E135,'2015 BPTs'!$R$12:$R$181,1,FALSE),IFERROR(VLOOKUP(E135,'2015 BPTs'!$T$12:$T$181,1,FALSE),IFERROR(VLOOKUP(E135,'2015 BPTs'!$V$12:$V$181,1,FALSE),IFERROR(VLOOKUP(E135,'2015 BPTs'!$X$12:$X$181,1,FALSE),IFERROR(VLOOKUP(E135,'2015 BPTs'!$Z$12:$Z$181,1,FALSE),1)))))))))</f>
        <v>0</v>
      </c>
      <c r="H135" s="26" t="str">
        <f ca="1">OFFSET('2012 BPTs'!$E$11,'Check For Missing Bids'!$C135,'Check For Missing Bids'!$D135)&amp;"-"&amp;OFFSET('2012 BPTs'!$F$11,'Check For Missing Bids'!$C135,'Check For Missing Bids'!$D135)</f>
        <v>-</v>
      </c>
      <c r="I135" s="26">
        <f ca="1">IF(OR(H135=0,H135="-"),0,IFERROR(VLOOKUP(H135,'2014 BPTs'!$L$12:$L$181,1,FALSE),IFERROR(VLOOKUP(H135,'2014 BPTs'!$N$12:$N$181,1,FALSE),IFERROR(VLOOKUP(H135,'2014 BPTs'!$P$12:$P$181,1,FALSE),IFERROR(VLOOKUP(H135,'2014 BPTs'!$R$12:$R$181,1,FALSE),IFERROR(VLOOKUP(H135,'2014 BPTs'!$T$12:$T$181,1,FALSE),IFERROR(VLOOKUP(H135,'2014 BPTs'!$V$12:$V$181,1,FALSE),IFERROR(VLOOKUP(H135,'2014 BPTs'!$X$12:$X$181,1,FALSE),IFERROR(VLOOKUP(H135,'2014 BPTs'!$Z$12:$Z$181,1,FALSE),1)))))))))</f>
        <v>0</v>
      </c>
      <c r="K135" s="26" t="str">
        <f ca="1">OFFSET('2011 BPTs'!$E$11,'Check For Missing Bids'!$C135,'Check For Missing Bids'!$D135)&amp;"-"&amp;OFFSET('2011 BPTs'!$F$11,'Check For Missing Bids'!$C135,'Check For Missing Bids'!$D135)</f>
        <v>-</v>
      </c>
      <c r="L135" s="26">
        <f ca="1">IF(OR(K135=0,K135="-"),0,IFERROR(VLOOKUP(K135,'2013 BPTs'!$L$12:$L$181,1,FALSE),IFERROR(VLOOKUP(K135,'2013 BPTs'!$N$12:$N$181,1,FALSE),IFERROR(VLOOKUP(K135,'2013 BPTs'!$P$12:$P$181,1,FALSE),IFERROR(VLOOKUP(K135,'2013 BPTs'!$R$12:$R$181,1,FALSE),IFERROR(VLOOKUP(K135,'2013 BPTs'!$T$12:$T$181,1,FALSE),IFERROR(VLOOKUP(K135,'2013 BPTs'!$V$12:$V$181,1,FALSE),IFERROR(VLOOKUP(K135,'2013 BPTs'!$X$12:$X$181,1,FALSE),IFERROR(VLOOKUP(K135,'2013 BPTs'!$Z$12:$Z$181,1,FALSE),1)))))))))</f>
        <v>0</v>
      </c>
      <c r="N135" s="26" t="str">
        <f ca="1">OFFSET('2010 BPTs'!$E$11,'Check For Missing Bids'!$C135,'Check For Missing Bids'!$D135)&amp;"-"&amp;OFFSET('2010 BPTs'!$F$11,'Check For Missing Bids'!$C135,'Check For Missing Bids'!$D135)</f>
        <v>-</v>
      </c>
      <c r="O135" s="26">
        <f ca="1">IF(OR(N135=0,N135="-"),0,IFERROR(VLOOKUP(N135,'2012 BPTs'!$L$12:$L$181,1,FALSE),IFERROR(VLOOKUP(N135,'2012 BPTs'!$N$12:$N$181,1,FALSE),IFERROR(VLOOKUP(N135,'2012 BPTs'!$P$12:$P$181,1,FALSE),IFERROR(VLOOKUP(N135,'2012 BPTs'!$R$12:$R$181,1,FALSE),IFERROR(VLOOKUP(N135,'2012 BPTs'!$T$12:$T$181,1,FALSE),IFERROR(VLOOKUP(N135,'2012 BPTs'!$V$12:$V$181,1,FALSE),IFERROR(VLOOKUP(N135,'2012 BPTs'!$X$12:$X$181,1,FALSE),IFERROR(VLOOKUP(N135,'2012 BPTs'!$Z$12:$Z$181,1,FALSE),1)))))))))</f>
        <v>0</v>
      </c>
      <c r="Q135" s="26" t="str">
        <f ca="1">OFFSET('2009 BPTs'!$E$11,'Check For Missing Bids'!$C135,'Check For Missing Bids'!$D135)&amp;"-"&amp;OFFSET('2009 BPTs'!$F$11,'Check For Missing Bids'!$C135,'Check For Missing Bids'!$D135)</f>
        <v>-</v>
      </c>
      <c r="R135" s="26">
        <f ca="1">IF(OR(Q135=0,Q135="-"),0,IFERROR(VLOOKUP(Q135,'2011 BPTs'!$L$12:$L$181,1,FALSE),IFERROR(VLOOKUP(Q135,'2011 BPTs'!$N$12:$N$181,1,FALSE),IFERROR(VLOOKUP(Q135,'2011 BPTs'!$P$12:$P$181,1,FALSE),IFERROR(VLOOKUP(Q135,'2011 BPTs'!$R$12:$R$181,1,FALSE),IFERROR(VLOOKUP(Q135,'2011 BPTs'!$T$12:$T$181,1,FALSE),IFERROR(VLOOKUP(Q135,'2011 BPTs'!$V$12:$V$181,1,FALSE),IFERROR(VLOOKUP(Q135,'2011 BPTs'!$X$12:$X$181,1,FALSE),IFERROR(VLOOKUP(Q135,'2011 BPTs'!$Z$12:$Z$181,1,FALSE),1)))))))))</f>
        <v>0</v>
      </c>
    </row>
    <row r="136" spans="2:18" x14ac:dyDescent="0.2">
      <c r="B136" s="26">
        <f t="shared" si="3"/>
        <v>129</v>
      </c>
      <c r="C136" s="26">
        <f t="shared" si="4"/>
        <v>129</v>
      </c>
      <c r="D136" s="26">
        <f t="shared" si="5"/>
        <v>1</v>
      </c>
      <c r="E136" s="26" t="str">
        <f ca="1">OFFSET('2013 BPTs'!$E$11,'Check For Missing Bids'!$C136,'Check For Missing Bids'!$D136)&amp;"-"&amp;OFFSET('2013 BPTs'!$F$11,'Check For Missing Bids'!$C136,'Check For Missing Bids'!$D136)</f>
        <v>-</v>
      </c>
      <c r="F136" s="26">
        <f ca="1">IF(OR(E136=0,E136="-"),0,IFERROR(VLOOKUP(E136,'2015 BPTs'!$L$12:$L$181,1,FALSE),IFERROR(VLOOKUP(E136,'2015 BPTs'!$N$12:$N$181,1,FALSE),IFERROR(VLOOKUP(E136,'2015 BPTs'!$P$12:$P$181,1,FALSE),IFERROR(VLOOKUP(E136,'2015 BPTs'!$R$12:$R$181,1,FALSE),IFERROR(VLOOKUP(E136,'2015 BPTs'!$T$12:$T$181,1,FALSE),IFERROR(VLOOKUP(E136,'2015 BPTs'!$V$12:$V$181,1,FALSE),IFERROR(VLOOKUP(E136,'2015 BPTs'!$X$12:$X$181,1,FALSE),IFERROR(VLOOKUP(E136,'2015 BPTs'!$Z$12:$Z$181,1,FALSE),1)))))))))</f>
        <v>0</v>
      </c>
      <c r="H136" s="26" t="str">
        <f ca="1">OFFSET('2012 BPTs'!$E$11,'Check For Missing Bids'!$C136,'Check For Missing Bids'!$D136)&amp;"-"&amp;OFFSET('2012 BPTs'!$F$11,'Check For Missing Bids'!$C136,'Check For Missing Bids'!$D136)</f>
        <v>-</v>
      </c>
      <c r="I136" s="26">
        <f ca="1">IF(OR(H136=0,H136="-"),0,IFERROR(VLOOKUP(H136,'2014 BPTs'!$L$12:$L$181,1,FALSE),IFERROR(VLOOKUP(H136,'2014 BPTs'!$N$12:$N$181,1,FALSE),IFERROR(VLOOKUP(H136,'2014 BPTs'!$P$12:$P$181,1,FALSE),IFERROR(VLOOKUP(H136,'2014 BPTs'!$R$12:$R$181,1,FALSE),IFERROR(VLOOKUP(H136,'2014 BPTs'!$T$12:$T$181,1,FALSE),IFERROR(VLOOKUP(H136,'2014 BPTs'!$V$12:$V$181,1,FALSE),IFERROR(VLOOKUP(H136,'2014 BPTs'!$X$12:$X$181,1,FALSE),IFERROR(VLOOKUP(H136,'2014 BPTs'!$Z$12:$Z$181,1,FALSE),1)))))))))</f>
        <v>0</v>
      </c>
      <c r="K136" s="26" t="str">
        <f ca="1">OFFSET('2011 BPTs'!$E$11,'Check For Missing Bids'!$C136,'Check For Missing Bids'!$D136)&amp;"-"&amp;OFFSET('2011 BPTs'!$F$11,'Check For Missing Bids'!$C136,'Check For Missing Bids'!$D136)</f>
        <v>-</v>
      </c>
      <c r="L136" s="26">
        <f ca="1">IF(OR(K136=0,K136="-"),0,IFERROR(VLOOKUP(K136,'2013 BPTs'!$L$12:$L$181,1,FALSE),IFERROR(VLOOKUP(K136,'2013 BPTs'!$N$12:$N$181,1,FALSE),IFERROR(VLOOKUP(K136,'2013 BPTs'!$P$12:$P$181,1,FALSE),IFERROR(VLOOKUP(K136,'2013 BPTs'!$R$12:$R$181,1,FALSE),IFERROR(VLOOKUP(K136,'2013 BPTs'!$T$12:$T$181,1,FALSE),IFERROR(VLOOKUP(K136,'2013 BPTs'!$V$12:$V$181,1,FALSE),IFERROR(VLOOKUP(K136,'2013 BPTs'!$X$12:$X$181,1,FALSE),IFERROR(VLOOKUP(K136,'2013 BPTs'!$Z$12:$Z$181,1,FALSE),1)))))))))</f>
        <v>0</v>
      </c>
      <c r="N136" s="26" t="str">
        <f ca="1">OFFSET('2010 BPTs'!$E$11,'Check For Missing Bids'!$C136,'Check For Missing Bids'!$D136)&amp;"-"&amp;OFFSET('2010 BPTs'!$F$11,'Check For Missing Bids'!$C136,'Check For Missing Bids'!$D136)</f>
        <v>-</v>
      </c>
      <c r="O136" s="26">
        <f ca="1">IF(OR(N136=0,N136="-"),0,IFERROR(VLOOKUP(N136,'2012 BPTs'!$L$12:$L$181,1,FALSE),IFERROR(VLOOKUP(N136,'2012 BPTs'!$N$12:$N$181,1,FALSE),IFERROR(VLOOKUP(N136,'2012 BPTs'!$P$12:$P$181,1,FALSE),IFERROR(VLOOKUP(N136,'2012 BPTs'!$R$12:$R$181,1,FALSE),IFERROR(VLOOKUP(N136,'2012 BPTs'!$T$12:$T$181,1,FALSE),IFERROR(VLOOKUP(N136,'2012 BPTs'!$V$12:$V$181,1,FALSE),IFERROR(VLOOKUP(N136,'2012 BPTs'!$X$12:$X$181,1,FALSE),IFERROR(VLOOKUP(N136,'2012 BPTs'!$Z$12:$Z$181,1,FALSE),1)))))))))</f>
        <v>0</v>
      </c>
      <c r="Q136" s="26" t="str">
        <f ca="1">OFFSET('2009 BPTs'!$E$11,'Check For Missing Bids'!$C136,'Check For Missing Bids'!$D136)&amp;"-"&amp;OFFSET('2009 BPTs'!$F$11,'Check For Missing Bids'!$C136,'Check For Missing Bids'!$D136)</f>
        <v>-</v>
      </c>
      <c r="R136" s="26">
        <f ca="1">IF(OR(Q136=0,Q136="-"),0,IFERROR(VLOOKUP(Q136,'2011 BPTs'!$L$12:$L$181,1,FALSE),IFERROR(VLOOKUP(Q136,'2011 BPTs'!$N$12:$N$181,1,FALSE),IFERROR(VLOOKUP(Q136,'2011 BPTs'!$P$12:$P$181,1,FALSE),IFERROR(VLOOKUP(Q136,'2011 BPTs'!$R$12:$R$181,1,FALSE),IFERROR(VLOOKUP(Q136,'2011 BPTs'!$T$12:$T$181,1,FALSE),IFERROR(VLOOKUP(Q136,'2011 BPTs'!$V$12:$V$181,1,FALSE),IFERROR(VLOOKUP(Q136,'2011 BPTs'!$X$12:$X$181,1,FALSE),IFERROR(VLOOKUP(Q136,'2011 BPTs'!$Z$12:$Z$181,1,FALSE),1)))))))))</f>
        <v>0</v>
      </c>
    </row>
    <row r="137" spans="2:18" x14ac:dyDescent="0.2">
      <c r="B137" s="26">
        <f t="shared" si="3"/>
        <v>130</v>
      </c>
      <c r="C137" s="26">
        <f t="shared" si="4"/>
        <v>130</v>
      </c>
      <c r="D137" s="26">
        <f t="shared" si="5"/>
        <v>1</v>
      </c>
      <c r="E137" s="26" t="str">
        <f ca="1">OFFSET('2013 BPTs'!$E$11,'Check For Missing Bids'!$C137,'Check For Missing Bids'!$D137)&amp;"-"&amp;OFFSET('2013 BPTs'!$F$11,'Check For Missing Bids'!$C137,'Check For Missing Bids'!$D137)</f>
        <v>-</v>
      </c>
      <c r="F137" s="26">
        <f ca="1">IF(OR(E137=0,E137="-"),0,IFERROR(VLOOKUP(E137,'2015 BPTs'!$L$12:$L$181,1,FALSE),IFERROR(VLOOKUP(E137,'2015 BPTs'!$N$12:$N$181,1,FALSE),IFERROR(VLOOKUP(E137,'2015 BPTs'!$P$12:$P$181,1,FALSE),IFERROR(VLOOKUP(E137,'2015 BPTs'!$R$12:$R$181,1,FALSE),IFERROR(VLOOKUP(E137,'2015 BPTs'!$T$12:$T$181,1,FALSE),IFERROR(VLOOKUP(E137,'2015 BPTs'!$V$12:$V$181,1,FALSE),IFERROR(VLOOKUP(E137,'2015 BPTs'!$X$12:$X$181,1,FALSE),IFERROR(VLOOKUP(E137,'2015 BPTs'!$Z$12:$Z$181,1,FALSE),1)))))))))</f>
        <v>0</v>
      </c>
      <c r="H137" s="26" t="str">
        <f ca="1">OFFSET('2012 BPTs'!$E$11,'Check For Missing Bids'!$C137,'Check For Missing Bids'!$D137)&amp;"-"&amp;OFFSET('2012 BPTs'!$F$11,'Check For Missing Bids'!$C137,'Check For Missing Bids'!$D137)</f>
        <v>-</v>
      </c>
      <c r="I137" s="26">
        <f ca="1">IF(OR(H137=0,H137="-"),0,IFERROR(VLOOKUP(H137,'2014 BPTs'!$L$12:$L$181,1,FALSE),IFERROR(VLOOKUP(H137,'2014 BPTs'!$N$12:$N$181,1,FALSE),IFERROR(VLOOKUP(H137,'2014 BPTs'!$P$12:$P$181,1,FALSE),IFERROR(VLOOKUP(H137,'2014 BPTs'!$R$12:$R$181,1,FALSE),IFERROR(VLOOKUP(H137,'2014 BPTs'!$T$12:$T$181,1,FALSE),IFERROR(VLOOKUP(H137,'2014 BPTs'!$V$12:$V$181,1,FALSE),IFERROR(VLOOKUP(H137,'2014 BPTs'!$X$12:$X$181,1,FALSE),IFERROR(VLOOKUP(H137,'2014 BPTs'!$Z$12:$Z$181,1,FALSE),1)))))))))</f>
        <v>0</v>
      </c>
      <c r="K137" s="26" t="str">
        <f ca="1">OFFSET('2011 BPTs'!$E$11,'Check For Missing Bids'!$C137,'Check For Missing Bids'!$D137)&amp;"-"&amp;OFFSET('2011 BPTs'!$F$11,'Check For Missing Bids'!$C137,'Check For Missing Bids'!$D137)</f>
        <v>-</v>
      </c>
      <c r="L137" s="26">
        <f ca="1">IF(OR(K137=0,K137="-"),0,IFERROR(VLOOKUP(K137,'2013 BPTs'!$L$12:$L$181,1,FALSE),IFERROR(VLOOKUP(K137,'2013 BPTs'!$N$12:$N$181,1,FALSE),IFERROR(VLOOKUP(K137,'2013 BPTs'!$P$12:$P$181,1,FALSE),IFERROR(VLOOKUP(K137,'2013 BPTs'!$R$12:$R$181,1,FALSE),IFERROR(VLOOKUP(K137,'2013 BPTs'!$T$12:$T$181,1,FALSE),IFERROR(VLOOKUP(K137,'2013 BPTs'!$V$12:$V$181,1,FALSE),IFERROR(VLOOKUP(K137,'2013 BPTs'!$X$12:$X$181,1,FALSE),IFERROR(VLOOKUP(K137,'2013 BPTs'!$Z$12:$Z$181,1,FALSE),1)))))))))</f>
        <v>0</v>
      </c>
      <c r="N137" s="26" t="str">
        <f ca="1">OFFSET('2010 BPTs'!$E$11,'Check For Missing Bids'!$C137,'Check For Missing Bids'!$D137)&amp;"-"&amp;OFFSET('2010 BPTs'!$F$11,'Check For Missing Bids'!$C137,'Check For Missing Bids'!$D137)</f>
        <v>-</v>
      </c>
      <c r="O137" s="26">
        <f ca="1">IF(OR(N137=0,N137="-"),0,IFERROR(VLOOKUP(N137,'2012 BPTs'!$L$12:$L$181,1,FALSE),IFERROR(VLOOKUP(N137,'2012 BPTs'!$N$12:$N$181,1,FALSE),IFERROR(VLOOKUP(N137,'2012 BPTs'!$P$12:$P$181,1,FALSE),IFERROR(VLOOKUP(N137,'2012 BPTs'!$R$12:$R$181,1,FALSE),IFERROR(VLOOKUP(N137,'2012 BPTs'!$T$12:$T$181,1,FALSE),IFERROR(VLOOKUP(N137,'2012 BPTs'!$V$12:$V$181,1,FALSE),IFERROR(VLOOKUP(N137,'2012 BPTs'!$X$12:$X$181,1,FALSE),IFERROR(VLOOKUP(N137,'2012 BPTs'!$Z$12:$Z$181,1,FALSE),1)))))))))</f>
        <v>0</v>
      </c>
      <c r="Q137" s="26" t="str">
        <f ca="1">OFFSET('2009 BPTs'!$E$11,'Check For Missing Bids'!$C137,'Check For Missing Bids'!$D137)&amp;"-"&amp;OFFSET('2009 BPTs'!$F$11,'Check For Missing Bids'!$C137,'Check For Missing Bids'!$D137)</f>
        <v>-</v>
      </c>
      <c r="R137" s="26">
        <f ca="1">IF(OR(Q137=0,Q137="-"),0,IFERROR(VLOOKUP(Q137,'2011 BPTs'!$L$12:$L$181,1,FALSE),IFERROR(VLOOKUP(Q137,'2011 BPTs'!$N$12:$N$181,1,FALSE),IFERROR(VLOOKUP(Q137,'2011 BPTs'!$P$12:$P$181,1,FALSE),IFERROR(VLOOKUP(Q137,'2011 BPTs'!$R$12:$R$181,1,FALSE),IFERROR(VLOOKUP(Q137,'2011 BPTs'!$T$12:$T$181,1,FALSE),IFERROR(VLOOKUP(Q137,'2011 BPTs'!$V$12:$V$181,1,FALSE),IFERROR(VLOOKUP(Q137,'2011 BPTs'!$X$12:$X$181,1,FALSE),IFERROR(VLOOKUP(Q137,'2011 BPTs'!$Z$12:$Z$181,1,FALSE),1)))))))))</f>
        <v>0</v>
      </c>
    </row>
    <row r="138" spans="2:18" x14ac:dyDescent="0.2">
      <c r="B138" s="26">
        <f t="shared" ref="B138:B177" si="6">B137+1</f>
        <v>131</v>
      </c>
      <c r="C138" s="26">
        <f t="shared" ref="C138:C177" si="7">C137+1</f>
        <v>131</v>
      </c>
      <c r="D138" s="26">
        <f t="shared" ref="D138:D177" si="8">IF(MOD(B138,170)=1,D137+2,D137)</f>
        <v>1</v>
      </c>
      <c r="E138" s="26" t="str">
        <f ca="1">OFFSET('2013 BPTs'!$E$11,'Check For Missing Bids'!$C138,'Check For Missing Bids'!$D138)&amp;"-"&amp;OFFSET('2013 BPTs'!$F$11,'Check For Missing Bids'!$C138,'Check For Missing Bids'!$D138)</f>
        <v>-</v>
      </c>
      <c r="F138" s="26">
        <f ca="1">IF(OR(E138=0,E138="-"),0,IFERROR(VLOOKUP(E138,'2015 BPTs'!$L$12:$L$181,1,FALSE),IFERROR(VLOOKUP(E138,'2015 BPTs'!$N$12:$N$181,1,FALSE),IFERROR(VLOOKUP(E138,'2015 BPTs'!$P$12:$P$181,1,FALSE),IFERROR(VLOOKUP(E138,'2015 BPTs'!$R$12:$R$181,1,FALSE),IFERROR(VLOOKUP(E138,'2015 BPTs'!$T$12:$T$181,1,FALSE),IFERROR(VLOOKUP(E138,'2015 BPTs'!$V$12:$V$181,1,FALSE),IFERROR(VLOOKUP(E138,'2015 BPTs'!$X$12:$X$181,1,FALSE),IFERROR(VLOOKUP(E138,'2015 BPTs'!$Z$12:$Z$181,1,FALSE),1)))))))))</f>
        <v>0</v>
      </c>
      <c r="H138" s="26" t="str">
        <f ca="1">OFFSET('2012 BPTs'!$E$11,'Check For Missing Bids'!$C138,'Check For Missing Bids'!$D138)&amp;"-"&amp;OFFSET('2012 BPTs'!$F$11,'Check For Missing Bids'!$C138,'Check For Missing Bids'!$D138)</f>
        <v>-</v>
      </c>
      <c r="I138" s="26">
        <f ca="1">IF(OR(H138=0,H138="-"),0,IFERROR(VLOOKUP(H138,'2014 BPTs'!$L$12:$L$181,1,FALSE),IFERROR(VLOOKUP(H138,'2014 BPTs'!$N$12:$N$181,1,FALSE),IFERROR(VLOOKUP(H138,'2014 BPTs'!$P$12:$P$181,1,FALSE),IFERROR(VLOOKUP(H138,'2014 BPTs'!$R$12:$R$181,1,FALSE),IFERROR(VLOOKUP(H138,'2014 BPTs'!$T$12:$T$181,1,FALSE),IFERROR(VLOOKUP(H138,'2014 BPTs'!$V$12:$V$181,1,FALSE),IFERROR(VLOOKUP(H138,'2014 BPTs'!$X$12:$X$181,1,FALSE),IFERROR(VLOOKUP(H138,'2014 BPTs'!$Z$12:$Z$181,1,FALSE),1)))))))))</f>
        <v>0</v>
      </c>
      <c r="K138" s="26" t="str">
        <f ca="1">OFFSET('2011 BPTs'!$E$11,'Check For Missing Bids'!$C138,'Check For Missing Bids'!$D138)&amp;"-"&amp;OFFSET('2011 BPTs'!$F$11,'Check For Missing Bids'!$C138,'Check For Missing Bids'!$D138)</f>
        <v>-</v>
      </c>
      <c r="L138" s="26">
        <f ca="1">IF(OR(K138=0,K138="-"),0,IFERROR(VLOOKUP(K138,'2013 BPTs'!$L$12:$L$181,1,FALSE),IFERROR(VLOOKUP(K138,'2013 BPTs'!$N$12:$N$181,1,FALSE),IFERROR(VLOOKUP(K138,'2013 BPTs'!$P$12:$P$181,1,FALSE),IFERROR(VLOOKUP(K138,'2013 BPTs'!$R$12:$R$181,1,FALSE),IFERROR(VLOOKUP(K138,'2013 BPTs'!$T$12:$T$181,1,FALSE),IFERROR(VLOOKUP(K138,'2013 BPTs'!$V$12:$V$181,1,FALSE),IFERROR(VLOOKUP(K138,'2013 BPTs'!$X$12:$X$181,1,FALSE),IFERROR(VLOOKUP(K138,'2013 BPTs'!$Z$12:$Z$181,1,FALSE),1)))))))))</f>
        <v>0</v>
      </c>
      <c r="N138" s="26" t="str">
        <f ca="1">OFFSET('2010 BPTs'!$E$11,'Check For Missing Bids'!$C138,'Check For Missing Bids'!$D138)&amp;"-"&amp;OFFSET('2010 BPTs'!$F$11,'Check For Missing Bids'!$C138,'Check For Missing Bids'!$D138)</f>
        <v>-</v>
      </c>
      <c r="O138" s="26">
        <f ca="1">IF(OR(N138=0,N138="-"),0,IFERROR(VLOOKUP(N138,'2012 BPTs'!$L$12:$L$181,1,FALSE),IFERROR(VLOOKUP(N138,'2012 BPTs'!$N$12:$N$181,1,FALSE),IFERROR(VLOOKUP(N138,'2012 BPTs'!$P$12:$P$181,1,FALSE),IFERROR(VLOOKUP(N138,'2012 BPTs'!$R$12:$R$181,1,FALSE),IFERROR(VLOOKUP(N138,'2012 BPTs'!$T$12:$T$181,1,FALSE),IFERROR(VLOOKUP(N138,'2012 BPTs'!$V$12:$V$181,1,FALSE),IFERROR(VLOOKUP(N138,'2012 BPTs'!$X$12:$X$181,1,FALSE),IFERROR(VLOOKUP(N138,'2012 BPTs'!$Z$12:$Z$181,1,FALSE),1)))))))))</f>
        <v>0</v>
      </c>
      <c r="Q138" s="26" t="str">
        <f ca="1">OFFSET('2009 BPTs'!$E$11,'Check For Missing Bids'!$C138,'Check For Missing Bids'!$D138)&amp;"-"&amp;OFFSET('2009 BPTs'!$F$11,'Check For Missing Bids'!$C138,'Check For Missing Bids'!$D138)</f>
        <v>-</v>
      </c>
      <c r="R138" s="26">
        <f ca="1">IF(OR(Q138=0,Q138="-"),0,IFERROR(VLOOKUP(Q138,'2011 BPTs'!$L$12:$L$181,1,FALSE),IFERROR(VLOOKUP(Q138,'2011 BPTs'!$N$12:$N$181,1,FALSE),IFERROR(VLOOKUP(Q138,'2011 BPTs'!$P$12:$P$181,1,FALSE),IFERROR(VLOOKUP(Q138,'2011 BPTs'!$R$12:$R$181,1,FALSE),IFERROR(VLOOKUP(Q138,'2011 BPTs'!$T$12:$T$181,1,FALSE),IFERROR(VLOOKUP(Q138,'2011 BPTs'!$V$12:$V$181,1,FALSE),IFERROR(VLOOKUP(Q138,'2011 BPTs'!$X$12:$X$181,1,FALSE),IFERROR(VLOOKUP(Q138,'2011 BPTs'!$Z$12:$Z$181,1,FALSE),1)))))))))</f>
        <v>0</v>
      </c>
    </row>
    <row r="139" spans="2:18" x14ac:dyDescent="0.2">
      <c r="B139" s="26">
        <f t="shared" si="6"/>
        <v>132</v>
      </c>
      <c r="C139" s="26">
        <f t="shared" si="7"/>
        <v>132</v>
      </c>
      <c r="D139" s="26">
        <f t="shared" si="8"/>
        <v>1</v>
      </c>
      <c r="E139" s="26" t="str">
        <f ca="1">OFFSET('2013 BPTs'!$E$11,'Check For Missing Bids'!$C139,'Check For Missing Bids'!$D139)&amp;"-"&amp;OFFSET('2013 BPTs'!$F$11,'Check For Missing Bids'!$C139,'Check For Missing Bids'!$D139)</f>
        <v>-</v>
      </c>
      <c r="F139" s="26">
        <f ca="1">IF(OR(E139=0,E139="-"),0,IFERROR(VLOOKUP(E139,'2015 BPTs'!$L$12:$L$181,1,FALSE),IFERROR(VLOOKUP(E139,'2015 BPTs'!$N$12:$N$181,1,FALSE),IFERROR(VLOOKUP(E139,'2015 BPTs'!$P$12:$P$181,1,FALSE),IFERROR(VLOOKUP(E139,'2015 BPTs'!$R$12:$R$181,1,FALSE),IFERROR(VLOOKUP(E139,'2015 BPTs'!$T$12:$T$181,1,FALSE),IFERROR(VLOOKUP(E139,'2015 BPTs'!$V$12:$V$181,1,FALSE),IFERROR(VLOOKUP(E139,'2015 BPTs'!$X$12:$X$181,1,FALSE),IFERROR(VLOOKUP(E139,'2015 BPTs'!$Z$12:$Z$181,1,FALSE),1)))))))))</f>
        <v>0</v>
      </c>
      <c r="H139" s="26" t="str">
        <f ca="1">OFFSET('2012 BPTs'!$E$11,'Check For Missing Bids'!$C139,'Check For Missing Bids'!$D139)&amp;"-"&amp;OFFSET('2012 BPTs'!$F$11,'Check For Missing Bids'!$C139,'Check For Missing Bids'!$D139)</f>
        <v>-</v>
      </c>
      <c r="I139" s="26">
        <f ca="1">IF(OR(H139=0,H139="-"),0,IFERROR(VLOOKUP(H139,'2014 BPTs'!$L$12:$L$181,1,FALSE),IFERROR(VLOOKUP(H139,'2014 BPTs'!$N$12:$N$181,1,FALSE),IFERROR(VLOOKUP(H139,'2014 BPTs'!$P$12:$P$181,1,FALSE),IFERROR(VLOOKUP(H139,'2014 BPTs'!$R$12:$R$181,1,FALSE),IFERROR(VLOOKUP(H139,'2014 BPTs'!$T$12:$T$181,1,FALSE),IFERROR(VLOOKUP(H139,'2014 BPTs'!$V$12:$V$181,1,FALSE),IFERROR(VLOOKUP(H139,'2014 BPTs'!$X$12:$X$181,1,FALSE),IFERROR(VLOOKUP(H139,'2014 BPTs'!$Z$12:$Z$181,1,FALSE),1)))))))))</f>
        <v>0</v>
      </c>
      <c r="K139" s="26" t="str">
        <f ca="1">OFFSET('2011 BPTs'!$E$11,'Check For Missing Bids'!$C139,'Check For Missing Bids'!$D139)&amp;"-"&amp;OFFSET('2011 BPTs'!$F$11,'Check For Missing Bids'!$C139,'Check For Missing Bids'!$D139)</f>
        <v>-</v>
      </c>
      <c r="L139" s="26">
        <f ca="1">IF(OR(K139=0,K139="-"),0,IFERROR(VLOOKUP(K139,'2013 BPTs'!$L$12:$L$181,1,FALSE),IFERROR(VLOOKUP(K139,'2013 BPTs'!$N$12:$N$181,1,FALSE),IFERROR(VLOOKUP(K139,'2013 BPTs'!$P$12:$P$181,1,FALSE),IFERROR(VLOOKUP(K139,'2013 BPTs'!$R$12:$R$181,1,FALSE),IFERROR(VLOOKUP(K139,'2013 BPTs'!$T$12:$T$181,1,FALSE),IFERROR(VLOOKUP(K139,'2013 BPTs'!$V$12:$V$181,1,FALSE),IFERROR(VLOOKUP(K139,'2013 BPTs'!$X$12:$X$181,1,FALSE),IFERROR(VLOOKUP(K139,'2013 BPTs'!$Z$12:$Z$181,1,FALSE),1)))))))))</f>
        <v>0</v>
      </c>
      <c r="N139" s="26" t="str">
        <f ca="1">OFFSET('2010 BPTs'!$E$11,'Check For Missing Bids'!$C139,'Check For Missing Bids'!$D139)&amp;"-"&amp;OFFSET('2010 BPTs'!$F$11,'Check For Missing Bids'!$C139,'Check For Missing Bids'!$D139)</f>
        <v>-</v>
      </c>
      <c r="O139" s="26">
        <f ca="1">IF(OR(N139=0,N139="-"),0,IFERROR(VLOOKUP(N139,'2012 BPTs'!$L$12:$L$181,1,FALSE),IFERROR(VLOOKUP(N139,'2012 BPTs'!$N$12:$N$181,1,FALSE),IFERROR(VLOOKUP(N139,'2012 BPTs'!$P$12:$P$181,1,FALSE),IFERROR(VLOOKUP(N139,'2012 BPTs'!$R$12:$R$181,1,FALSE),IFERROR(VLOOKUP(N139,'2012 BPTs'!$T$12:$T$181,1,FALSE),IFERROR(VLOOKUP(N139,'2012 BPTs'!$V$12:$V$181,1,FALSE),IFERROR(VLOOKUP(N139,'2012 BPTs'!$X$12:$X$181,1,FALSE),IFERROR(VLOOKUP(N139,'2012 BPTs'!$Z$12:$Z$181,1,FALSE),1)))))))))</f>
        <v>0</v>
      </c>
      <c r="Q139" s="26" t="str">
        <f ca="1">OFFSET('2009 BPTs'!$E$11,'Check For Missing Bids'!$C139,'Check For Missing Bids'!$D139)&amp;"-"&amp;OFFSET('2009 BPTs'!$F$11,'Check For Missing Bids'!$C139,'Check For Missing Bids'!$D139)</f>
        <v>-</v>
      </c>
      <c r="R139" s="26">
        <f ca="1">IF(OR(Q139=0,Q139="-"),0,IFERROR(VLOOKUP(Q139,'2011 BPTs'!$L$12:$L$181,1,FALSE),IFERROR(VLOOKUP(Q139,'2011 BPTs'!$N$12:$N$181,1,FALSE),IFERROR(VLOOKUP(Q139,'2011 BPTs'!$P$12:$P$181,1,FALSE),IFERROR(VLOOKUP(Q139,'2011 BPTs'!$R$12:$R$181,1,FALSE),IFERROR(VLOOKUP(Q139,'2011 BPTs'!$T$12:$T$181,1,FALSE),IFERROR(VLOOKUP(Q139,'2011 BPTs'!$V$12:$V$181,1,FALSE),IFERROR(VLOOKUP(Q139,'2011 BPTs'!$X$12:$X$181,1,FALSE),IFERROR(VLOOKUP(Q139,'2011 BPTs'!$Z$12:$Z$181,1,FALSE),1)))))))))</f>
        <v>0</v>
      </c>
    </row>
    <row r="140" spans="2:18" x14ac:dyDescent="0.2">
      <c r="B140" s="26">
        <f t="shared" si="6"/>
        <v>133</v>
      </c>
      <c r="C140" s="26">
        <f t="shared" si="7"/>
        <v>133</v>
      </c>
      <c r="D140" s="26">
        <f t="shared" si="8"/>
        <v>1</v>
      </c>
      <c r="E140" s="26" t="str">
        <f ca="1">OFFSET('2013 BPTs'!$E$11,'Check For Missing Bids'!$C140,'Check For Missing Bids'!$D140)&amp;"-"&amp;OFFSET('2013 BPTs'!$F$11,'Check For Missing Bids'!$C140,'Check For Missing Bids'!$D140)</f>
        <v>-</v>
      </c>
      <c r="F140" s="26">
        <f ca="1">IF(OR(E140=0,E140="-"),0,IFERROR(VLOOKUP(E140,'2015 BPTs'!$L$12:$L$181,1,FALSE),IFERROR(VLOOKUP(E140,'2015 BPTs'!$N$12:$N$181,1,FALSE),IFERROR(VLOOKUP(E140,'2015 BPTs'!$P$12:$P$181,1,FALSE),IFERROR(VLOOKUP(E140,'2015 BPTs'!$R$12:$R$181,1,FALSE),IFERROR(VLOOKUP(E140,'2015 BPTs'!$T$12:$T$181,1,FALSE),IFERROR(VLOOKUP(E140,'2015 BPTs'!$V$12:$V$181,1,FALSE),IFERROR(VLOOKUP(E140,'2015 BPTs'!$X$12:$X$181,1,FALSE),IFERROR(VLOOKUP(E140,'2015 BPTs'!$Z$12:$Z$181,1,FALSE),1)))))))))</f>
        <v>0</v>
      </c>
      <c r="H140" s="26" t="str">
        <f ca="1">OFFSET('2012 BPTs'!$E$11,'Check For Missing Bids'!$C140,'Check For Missing Bids'!$D140)&amp;"-"&amp;OFFSET('2012 BPTs'!$F$11,'Check For Missing Bids'!$C140,'Check For Missing Bids'!$D140)</f>
        <v>-</v>
      </c>
      <c r="I140" s="26">
        <f ca="1">IF(OR(H140=0,H140="-"),0,IFERROR(VLOOKUP(H140,'2014 BPTs'!$L$12:$L$181,1,FALSE),IFERROR(VLOOKUP(H140,'2014 BPTs'!$N$12:$N$181,1,FALSE),IFERROR(VLOOKUP(H140,'2014 BPTs'!$P$12:$P$181,1,FALSE),IFERROR(VLOOKUP(H140,'2014 BPTs'!$R$12:$R$181,1,FALSE),IFERROR(VLOOKUP(H140,'2014 BPTs'!$T$12:$T$181,1,FALSE),IFERROR(VLOOKUP(H140,'2014 BPTs'!$V$12:$V$181,1,FALSE),IFERROR(VLOOKUP(H140,'2014 BPTs'!$X$12:$X$181,1,FALSE),IFERROR(VLOOKUP(H140,'2014 BPTs'!$Z$12:$Z$181,1,FALSE),1)))))))))</f>
        <v>0</v>
      </c>
      <c r="K140" s="26" t="str">
        <f ca="1">OFFSET('2011 BPTs'!$E$11,'Check For Missing Bids'!$C140,'Check For Missing Bids'!$D140)&amp;"-"&amp;OFFSET('2011 BPTs'!$F$11,'Check For Missing Bids'!$C140,'Check For Missing Bids'!$D140)</f>
        <v>-</v>
      </c>
      <c r="L140" s="26">
        <f ca="1">IF(OR(K140=0,K140="-"),0,IFERROR(VLOOKUP(K140,'2013 BPTs'!$L$12:$L$181,1,FALSE),IFERROR(VLOOKUP(K140,'2013 BPTs'!$N$12:$N$181,1,FALSE),IFERROR(VLOOKUP(K140,'2013 BPTs'!$P$12:$P$181,1,FALSE),IFERROR(VLOOKUP(K140,'2013 BPTs'!$R$12:$R$181,1,FALSE),IFERROR(VLOOKUP(K140,'2013 BPTs'!$T$12:$T$181,1,FALSE),IFERROR(VLOOKUP(K140,'2013 BPTs'!$V$12:$V$181,1,FALSE),IFERROR(VLOOKUP(K140,'2013 BPTs'!$X$12:$X$181,1,FALSE),IFERROR(VLOOKUP(K140,'2013 BPTs'!$Z$12:$Z$181,1,FALSE),1)))))))))</f>
        <v>0</v>
      </c>
      <c r="N140" s="26" t="str">
        <f ca="1">OFFSET('2010 BPTs'!$E$11,'Check For Missing Bids'!$C140,'Check For Missing Bids'!$D140)&amp;"-"&amp;OFFSET('2010 BPTs'!$F$11,'Check For Missing Bids'!$C140,'Check For Missing Bids'!$D140)</f>
        <v>-</v>
      </c>
      <c r="O140" s="26">
        <f ca="1">IF(OR(N140=0,N140="-"),0,IFERROR(VLOOKUP(N140,'2012 BPTs'!$L$12:$L$181,1,FALSE),IFERROR(VLOOKUP(N140,'2012 BPTs'!$N$12:$N$181,1,FALSE),IFERROR(VLOOKUP(N140,'2012 BPTs'!$P$12:$P$181,1,FALSE),IFERROR(VLOOKUP(N140,'2012 BPTs'!$R$12:$R$181,1,FALSE),IFERROR(VLOOKUP(N140,'2012 BPTs'!$T$12:$T$181,1,FALSE),IFERROR(VLOOKUP(N140,'2012 BPTs'!$V$12:$V$181,1,FALSE),IFERROR(VLOOKUP(N140,'2012 BPTs'!$X$12:$X$181,1,FALSE),IFERROR(VLOOKUP(N140,'2012 BPTs'!$Z$12:$Z$181,1,FALSE),1)))))))))</f>
        <v>0</v>
      </c>
      <c r="Q140" s="26" t="str">
        <f ca="1">OFFSET('2009 BPTs'!$E$11,'Check For Missing Bids'!$C140,'Check For Missing Bids'!$D140)&amp;"-"&amp;OFFSET('2009 BPTs'!$F$11,'Check For Missing Bids'!$C140,'Check For Missing Bids'!$D140)</f>
        <v>-</v>
      </c>
      <c r="R140" s="26">
        <f ca="1">IF(OR(Q140=0,Q140="-"),0,IFERROR(VLOOKUP(Q140,'2011 BPTs'!$L$12:$L$181,1,FALSE),IFERROR(VLOOKUP(Q140,'2011 BPTs'!$N$12:$N$181,1,FALSE),IFERROR(VLOOKUP(Q140,'2011 BPTs'!$P$12:$P$181,1,FALSE),IFERROR(VLOOKUP(Q140,'2011 BPTs'!$R$12:$R$181,1,FALSE),IFERROR(VLOOKUP(Q140,'2011 BPTs'!$T$12:$T$181,1,FALSE),IFERROR(VLOOKUP(Q140,'2011 BPTs'!$V$12:$V$181,1,FALSE),IFERROR(VLOOKUP(Q140,'2011 BPTs'!$X$12:$X$181,1,FALSE),IFERROR(VLOOKUP(Q140,'2011 BPTs'!$Z$12:$Z$181,1,FALSE),1)))))))))</f>
        <v>0</v>
      </c>
    </row>
    <row r="141" spans="2:18" x14ac:dyDescent="0.2">
      <c r="B141" s="26">
        <f t="shared" si="6"/>
        <v>134</v>
      </c>
      <c r="C141" s="26">
        <f t="shared" si="7"/>
        <v>134</v>
      </c>
      <c r="D141" s="26">
        <f t="shared" si="8"/>
        <v>1</v>
      </c>
      <c r="E141" s="26" t="str">
        <f ca="1">OFFSET('2013 BPTs'!$E$11,'Check For Missing Bids'!$C141,'Check For Missing Bids'!$D141)&amp;"-"&amp;OFFSET('2013 BPTs'!$F$11,'Check For Missing Bids'!$C141,'Check For Missing Bids'!$D141)</f>
        <v>-</v>
      </c>
      <c r="F141" s="26">
        <f ca="1">IF(OR(E141=0,E141="-"),0,IFERROR(VLOOKUP(E141,'2015 BPTs'!$L$12:$L$181,1,FALSE),IFERROR(VLOOKUP(E141,'2015 BPTs'!$N$12:$N$181,1,FALSE),IFERROR(VLOOKUP(E141,'2015 BPTs'!$P$12:$P$181,1,FALSE),IFERROR(VLOOKUP(E141,'2015 BPTs'!$R$12:$R$181,1,FALSE),IFERROR(VLOOKUP(E141,'2015 BPTs'!$T$12:$T$181,1,FALSE),IFERROR(VLOOKUP(E141,'2015 BPTs'!$V$12:$V$181,1,FALSE),IFERROR(VLOOKUP(E141,'2015 BPTs'!$X$12:$X$181,1,FALSE),IFERROR(VLOOKUP(E141,'2015 BPTs'!$Z$12:$Z$181,1,FALSE),1)))))))))</f>
        <v>0</v>
      </c>
      <c r="H141" s="26" t="str">
        <f ca="1">OFFSET('2012 BPTs'!$E$11,'Check For Missing Bids'!$C141,'Check For Missing Bids'!$D141)&amp;"-"&amp;OFFSET('2012 BPTs'!$F$11,'Check For Missing Bids'!$C141,'Check For Missing Bids'!$D141)</f>
        <v>-</v>
      </c>
      <c r="I141" s="26">
        <f ca="1">IF(OR(H141=0,H141="-"),0,IFERROR(VLOOKUP(H141,'2014 BPTs'!$L$12:$L$181,1,FALSE),IFERROR(VLOOKUP(H141,'2014 BPTs'!$N$12:$N$181,1,FALSE),IFERROR(VLOOKUP(H141,'2014 BPTs'!$P$12:$P$181,1,FALSE),IFERROR(VLOOKUP(H141,'2014 BPTs'!$R$12:$R$181,1,FALSE),IFERROR(VLOOKUP(H141,'2014 BPTs'!$T$12:$T$181,1,FALSE),IFERROR(VLOOKUP(H141,'2014 BPTs'!$V$12:$V$181,1,FALSE),IFERROR(VLOOKUP(H141,'2014 BPTs'!$X$12:$X$181,1,FALSE),IFERROR(VLOOKUP(H141,'2014 BPTs'!$Z$12:$Z$181,1,FALSE),1)))))))))</f>
        <v>0</v>
      </c>
      <c r="K141" s="26" t="str">
        <f ca="1">OFFSET('2011 BPTs'!$E$11,'Check For Missing Bids'!$C141,'Check For Missing Bids'!$D141)&amp;"-"&amp;OFFSET('2011 BPTs'!$F$11,'Check For Missing Bids'!$C141,'Check For Missing Bids'!$D141)</f>
        <v>-</v>
      </c>
      <c r="L141" s="26">
        <f ca="1">IF(OR(K141=0,K141="-"),0,IFERROR(VLOOKUP(K141,'2013 BPTs'!$L$12:$L$181,1,FALSE),IFERROR(VLOOKUP(K141,'2013 BPTs'!$N$12:$N$181,1,FALSE),IFERROR(VLOOKUP(K141,'2013 BPTs'!$P$12:$P$181,1,FALSE),IFERROR(VLOOKUP(K141,'2013 BPTs'!$R$12:$R$181,1,FALSE),IFERROR(VLOOKUP(K141,'2013 BPTs'!$T$12:$T$181,1,FALSE),IFERROR(VLOOKUP(K141,'2013 BPTs'!$V$12:$V$181,1,FALSE),IFERROR(VLOOKUP(K141,'2013 BPTs'!$X$12:$X$181,1,FALSE),IFERROR(VLOOKUP(K141,'2013 BPTs'!$Z$12:$Z$181,1,FALSE),1)))))))))</f>
        <v>0</v>
      </c>
      <c r="N141" s="26" t="str">
        <f ca="1">OFFSET('2010 BPTs'!$E$11,'Check For Missing Bids'!$C141,'Check For Missing Bids'!$D141)&amp;"-"&amp;OFFSET('2010 BPTs'!$F$11,'Check For Missing Bids'!$C141,'Check For Missing Bids'!$D141)</f>
        <v>-</v>
      </c>
      <c r="O141" s="26">
        <f ca="1">IF(OR(N141=0,N141="-"),0,IFERROR(VLOOKUP(N141,'2012 BPTs'!$L$12:$L$181,1,FALSE),IFERROR(VLOOKUP(N141,'2012 BPTs'!$N$12:$N$181,1,FALSE),IFERROR(VLOOKUP(N141,'2012 BPTs'!$P$12:$P$181,1,FALSE),IFERROR(VLOOKUP(N141,'2012 BPTs'!$R$12:$R$181,1,FALSE),IFERROR(VLOOKUP(N141,'2012 BPTs'!$T$12:$T$181,1,FALSE),IFERROR(VLOOKUP(N141,'2012 BPTs'!$V$12:$V$181,1,FALSE),IFERROR(VLOOKUP(N141,'2012 BPTs'!$X$12:$X$181,1,FALSE),IFERROR(VLOOKUP(N141,'2012 BPTs'!$Z$12:$Z$181,1,FALSE),1)))))))))</f>
        <v>0</v>
      </c>
      <c r="Q141" s="26" t="str">
        <f ca="1">OFFSET('2009 BPTs'!$E$11,'Check For Missing Bids'!$C141,'Check For Missing Bids'!$D141)&amp;"-"&amp;OFFSET('2009 BPTs'!$F$11,'Check For Missing Bids'!$C141,'Check For Missing Bids'!$D141)</f>
        <v>-</v>
      </c>
      <c r="R141" s="26">
        <f ca="1">IF(OR(Q141=0,Q141="-"),0,IFERROR(VLOOKUP(Q141,'2011 BPTs'!$L$12:$L$181,1,FALSE),IFERROR(VLOOKUP(Q141,'2011 BPTs'!$N$12:$N$181,1,FALSE),IFERROR(VLOOKUP(Q141,'2011 BPTs'!$P$12:$P$181,1,FALSE),IFERROR(VLOOKUP(Q141,'2011 BPTs'!$R$12:$R$181,1,FALSE),IFERROR(VLOOKUP(Q141,'2011 BPTs'!$T$12:$T$181,1,FALSE),IFERROR(VLOOKUP(Q141,'2011 BPTs'!$V$12:$V$181,1,FALSE),IFERROR(VLOOKUP(Q141,'2011 BPTs'!$X$12:$X$181,1,FALSE),IFERROR(VLOOKUP(Q141,'2011 BPTs'!$Z$12:$Z$181,1,FALSE),1)))))))))</f>
        <v>0</v>
      </c>
    </row>
    <row r="142" spans="2:18" x14ac:dyDescent="0.2">
      <c r="B142" s="26">
        <f t="shared" si="6"/>
        <v>135</v>
      </c>
      <c r="C142" s="26">
        <f t="shared" si="7"/>
        <v>135</v>
      </c>
      <c r="D142" s="26">
        <f t="shared" si="8"/>
        <v>1</v>
      </c>
      <c r="E142" s="26" t="str">
        <f ca="1">OFFSET('2013 BPTs'!$E$11,'Check For Missing Bids'!$C142,'Check For Missing Bids'!$D142)&amp;"-"&amp;OFFSET('2013 BPTs'!$F$11,'Check For Missing Bids'!$C142,'Check For Missing Bids'!$D142)</f>
        <v>-</v>
      </c>
      <c r="F142" s="26">
        <f ca="1">IF(OR(E142=0,E142="-"),0,IFERROR(VLOOKUP(E142,'2015 BPTs'!$L$12:$L$181,1,FALSE),IFERROR(VLOOKUP(E142,'2015 BPTs'!$N$12:$N$181,1,FALSE),IFERROR(VLOOKUP(E142,'2015 BPTs'!$P$12:$P$181,1,FALSE),IFERROR(VLOOKUP(E142,'2015 BPTs'!$R$12:$R$181,1,FALSE),IFERROR(VLOOKUP(E142,'2015 BPTs'!$T$12:$T$181,1,FALSE),IFERROR(VLOOKUP(E142,'2015 BPTs'!$V$12:$V$181,1,FALSE),IFERROR(VLOOKUP(E142,'2015 BPTs'!$X$12:$X$181,1,FALSE),IFERROR(VLOOKUP(E142,'2015 BPTs'!$Z$12:$Z$181,1,FALSE),1)))))))))</f>
        <v>0</v>
      </c>
      <c r="H142" s="26" t="str">
        <f ca="1">OFFSET('2012 BPTs'!$E$11,'Check For Missing Bids'!$C142,'Check For Missing Bids'!$D142)&amp;"-"&amp;OFFSET('2012 BPTs'!$F$11,'Check For Missing Bids'!$C142,'Check For Missing Bids'!$D142)</f>
        <v>-</v>
      </c>
      <c r="I142" s="26">
        <f ca="1">IF(OR(H142=0,H142="-"),0,IFERROR(VLOOKUP(H142,'2014 BPTs'!$L$12:$L$181,1,FALSE),IFERROR(VLOOKUP(H142,'2014 BPTs'!$N$12:$N$181,1,FALSE),IFERROR(VLOOKUP(H142,'2014 BPTs'!$P$12:$P$181,1,FALSE),IFERROR(VLOOKUP(H142,'2014 BPTs'!$R$12:$R$181,1,FALSE),IFERROR(VLOOKUP(H142,'2014 BPTs'!$T$12:$T$181,1,FALSE),IFERROR(VLOOKUP(H142,'2014 BPTs'!$V$12:$V$181,1,FALSE),IFERROR(VLOOKUP(H142,'2014 BPTs'!$X$12:$X$181,1,FALSE),IFERROR(VLOOKUP(H142,'2014 BPTs'!$Z$12:$Z$181,1,FALSE),1)))))))))</f>
        <v>0</v>
      </c>
      <c r="K142" s="26" t="str">
        <f ca="1">OFFSET('2011 BPTs'!$E$11,'Check For Missing Bids'!$C142,'Check For Missing Bids'!$D142)&amp;"-"&amp;OFFSET('2011 BPTs'!$F$11,'Check For Missing Bids'!$C142,'Check For Missing Bids'!$D142)</f>
        <v>-</v>
      </c>
      <c r="L142" s="26">
        <f ca="1">IF(OR(K142=0,K142="-"),0,IFERROR(VLOOKUP(K142,'2013 BPTs'!$L$12:$L$181,1,FALSE),IFERROR(VLOOKUP(K142,'2013 BPTs'!$N$12:$N$181,1,FALSE),IFERROR(VLOOKUP(K142,'2013 BPTs'!$P$12:$P$181,1,FALSE),IFERROR(VLOOKUP(K142,'2013 BPTs'!$R$12:$R$181,1,FALSE),IFERROR(VLOOKUP(K142,'2013 BPTs'!$T$12:$T$181,1,FALSE),IFERROR(VLOOKUP(K142,'2013 BPTs'!$V$12:$V$181,1,FALSE),IFERROR(VLOOKUP(K142,'2013 BPTs'!$X$12:$X$181,1,FALSE),IFERROR(VLOOKUP(K142,'2013 BPTs'!$Z$12:$Z$181,1,FALSE),1)))))))))</f>
        <v>0</v>
      </c>
      <c r="N142" s="26" t="str">
        <f ca="1">OFFSET('2010 BPTs'!$E$11,'Check For Missing Bids'!$C142,'Check For Missing Bids'!$D142)&amp;"-"&amp;OFFSET('2010 BPTs'!$F$11,'Check For Missing Bids'!$C142,'Check For Missing Bids'!$D142)</f>
        <v>-</v>
      </c>
      <c r="O142" s="26">
        <f ca="1">IF(OR(N142=0,N142="-"),0,IFERROR(VLOOKUP(N142,'2012 BPTs'!$L$12:$L$181,1,FALSE),IFERROR(VLOOKUP(N142,'2012 BPTs'!$N$12:$N$181,1,FALSE),IFERROR(VLOOKUP(N142,'2012 BPTs'!$P$12:$P$181,1,FALSE),IFERROR(VLOOKUP(N142,'2012 BPTs'!$R$12:$R$181,1,FALSE),IFERROR(VLOOKUP(N142,'2012 BPTs'!$T$12:$T$181,1,FALSE),IFERROR(VLOOKUP(N142,'2012 BPTs'!$V$12:$V$181,1,FALSE),IFERROR(VLOOKUP(N142,'2012 BPTs'!$X$12:$X$181,1,FALSE),IFERROR(VLOOKUP(N142,'2012 BPTs'!$Z$12:$Z$181,1,FALSE),1)))))))))</f>
        <v>0</v>
      </c>
      <c r="Q142" s="26" t="str">
        <f ca="1">OFFSET('2009 BPTs'!$E$11,'Check For Missing Bids'!$C142,'Check For Missing Bids'!$D142)&amp;"-"&amp;OFFSET('2009 BPTs'!$F$11,'Check For Missing Bids'!$C142,'Check For Missing Bids'!$D142)</f>
        <v>-</v>
      </c>
      <c r="R142" s="26">
        <f ca="1">IF(OR(Q142=0,Q142="-"),0,IFERROR(VLOOKUP(Q142,'2011 BPTs'!$L$12:$L$181,1,FALSE),IFERROR(VLOOKUP(Q142,'2011 BPTs'!$N$12:$N$181,1,FALSE),IFERROR(VLOOKUP(Q142,'2011 BPTs'!$P$12:$P$181,1,FALSE),IFERROR(VLOOKUP(Q142,'2011 BPTs'!$R$12:$R$181,1,FALSE),IFERROR(VLOOKUP(Q142,'2011 BPTs'!$T$12:$T$181,1,FALSE),IFERROR(VLOOKUP(Q142,'2011 BPTs'!$V$12:$V$181,1,FALSE),IFERROR(VLOOKUP(Q142,'2011 BPTs'!$X$12:$X$181,1,FALSE),IFERROR(VLOOKUP(Q142,'2011 BPTs'!$Z$12:$Z$181,1,FALSE),1)))))))))</f>
        <v>0</v>
      </c>
    </row>
    <row r="143" spans="2:18" x14ac:dyDescent="0.2">
      <c r="B143" s="26">
        <f t="shared" si="6"/>
        <v>136</v>
      </c>
      <c r="C143" s="26">
        <f t="shared" si="7"/>
        <v>136</v>
      </c>
      <c r="D143" s="26">
        <f t="shared" si="8"/>
        <v>1</v>
      </c>
      <c r="E143" s="26" t="str">
        <f ca="1">OFFSET('2013 BPTs'!$E$11,'Check For Missing Bids'!$C143,'Check For Missing Bids'!$D143)&amp;"-"&amp;OFFSET('2013 BPTs'!$F$11,'Check For Missing Bids'!$C143,'Check For Missing Bids'!$D143)</f>
        <v>-</v>
      </c>
      <c r="F143" s="26">
        <f ca="1">IF(OR(E143=0,E143="-"),0,IFERROR(VLOOKUP(E143,'2015 BPTs'!$L$12:$L$181,1,FALSE),IFERROR(VLOOKUP(E143,'2015 BPTs'!$N$12:$N$181,1,FALSE),IFERROR(VLOOKUP(E143,'2015 BPTs'!$P$12:$P$181,1,FALSE),IFERROR(VLOOKUP(E143,'2015 BPTs'!$R$12:$R$181,1,FALSE),IFERROR(VLOOKUP(E143,'2015 BPTs'!$T$12:$T$181,1,FALSE),IFERROR(VLOOKUP(E143,'2015 BPTs'!$V$12:$V$181,1,FALSE),IFERROR(VLOOKUP(E143,'2015 BPTs'!$X$12:$X$181,1,FALSE),IFERROR(VLOOKUP(E143,'2015 BPTs'!$Z$12:$Z$181,1,FALSE),1)))))))))</f>
        <v>0</v>
      </c>
      <c r="H143" s="26" t="str">
        <f ca="1">OFFSET('2012 BPTs'!$E$11,'Check For Missing Bids'!$C143,'Check For Missing Bids'!$D143)&amp;"-"&amp;OFFSET('2012 BPTs'!$F$11,'Check For Missing Bids'!$C143,'Check For Missing Bids'!$D143)</f>
        <v>-</v>
      </c>
      <c r="I143" s="26">
        <f ca="1">IF(OR(H143=0,H143="-"),0,IFERROR(VLOOKUP(H143,'2014 BPTs'!$L$12:$L$181,1,FALSE),IFERROR(VLOOKUP(H143,'2014 BPTs'!$N$12:$N$181,1,FALSE),IFERROR(VLOOKUP(H143,'2014 BPTs'!$P$12:$P$181,1,FALSE),IFERROR(VLOOKUP(H143,'2014 BPTs'!$R$12:$R$181,1,FALSE),IFERROR(VLOOKUP(H143,'2014 BPTs'!$T$12:$T$181,1,FALSE),IFERROR(VLOOKUP(H143,'2014 BPTs'!$V$12:$V$181,1,FALSE),IFERROR(VLOOKUP(H143,'2014 BPTs'!$X$12:$X$181,1,FALSE),IFERROR(VLOOKUP(H143,'2014 BPTs'!$Z$12:$Z$181,1,FALSE),1)))))))))</f>
        <v>0</v>
      </c>
      <c r="K143" s="26" t="str">
        <f ca="1">OFFSET('2011 BPTs'!$E$11,'Check For Missing Bids'!$C143,'Check For Missing Bids'!$D143)&amp;"-"&amp;OFFSET('2011 BPTs'!$F$11,'Check For Missing Bids'!$C143,'Check For Missing Bids'!$D143)</f>
        <v>-</v>
      </c>
      <c r="L143" s="26">
        <f ca="1">IF(OR(K143=0,K143="-"),0,IFERROR(VLOOKUP(K143,'2013 BPTs'!$L$12:$L$181,1,FALSE),IFERROR(VLOOKUP(K143,'2013 BPTs'!$N$12:$N$181,1,FALSE),IFERROR(VLOOKUP(K143,'2013 BPTs'!$P$12:$P$181,1,FALSE),IFERROR(VLOOKUP(K143,'2013 BPTs'!$R$12:$R$181,1,FALSE),IFERROR(VLOOKUP(K143,'2013 BPTs'!$T$12:$T$181,1,FALSE),IFERROR(VLOOKUP(K143,'2013 BPTs'!$V$12:$V$181,1,FALSE),IFERROR(VLOOKUP(K143,'2013 BPTs'!$X$12:$X$181,1,FALSE),IFERROR(VLOOKUP(K143,'2013 BPTs'!$Z$12:$Z$181,1,FALSE),1)))))))))</f>
        <v>0</v>
      </c>
      <c r="N143" s="26" t="str">
        <f ca="1">OFFSET('2010 BPTs'!$E$11,'Check For Missing Bids'!$C143,'Check For Missing Bids'!$D143)&amp;"-"&amp;OFFSET('2010 BPTs'!$F$11,'Check For Missing Bids'!$C143,'Check For Missing Bids'!$D143)</f>
        <v>-</v>
      </c>
      <c r="O143" s="26">
        <f ca="1">IF(OR(N143=0,N143="-"),0,IFERROR(VLOOKUP(N143,'2012 BPTs'!$L$12:$L$181,1,FALSE),IFERROR(VLOOKUP(N143,'2012 BPTs'!$N$12:$N$181,1,FALSE),IFERROR(VLOOKUP(N143,'2012 BPTs'!$P$12:$P$181,1,FALSE),IFERROR(VLOOKUP(N143,'2012 BPTs'!$R$12:$R$181,1,FALSE),IFERROR(VLOOKUP(N143,'2012 BPTs'!$T$12:$T$181,1,FALSE),IFERROR(VLOOKUP(N143,'2012 BPTs'!$V$12:$V$181,1,FALSE),IFERROR(VLOOKUP(N143,'2012 BPTs'!$X$12:$X$181,1,FALSE),IFERROR(VLOOKUP(N143,'2012 BPTs'!$Z$12:$Z$181,1,FALSE),1)))))))))</f>
        <v>0</v>
      </c>
      <c r="Q143" s="26" t="str">
        <f ca="1">OFFSET('2009 BPTs'!$E$11,'Check For Missing Bids'!$C143,'Check For Missing Bids'!$D143)&amp;"-"&amp;OFFSET('2009 BPTs'!$F$11,'Check For Missing Bids'!$C143,'Check For Missing Bids'!$D143)</f>
        <v>-</v>
      </c>
      <c r="R143" s="26">
        <f ca="1">IF(OR(Q143=0,Q143="-"),0,IFERROR(VLOOKUP(Q143,'2011 BPTs'!$L$12:$L$181,1,FALSE),IFERROR(VLOOKUP(Q143,'2011 BPTs'!$N$12:$N$181,1,FALSE),IFERROR(VLOOKUP(Q143,'2011 BPTs'!$P$12:$P$181,1,FALSE),IFERROR(VLOOKUP(Q143,'2011 BPTs'!$R$12:$R$181,1,FALSE),IFERROR(VLOOKUP(Q143,'2011 BPTs'!$T$12:$T$181,1,FALSE),IFERROR(VLOOKUP(Q143,'2011 BPTs'!$V$12:$V$181,1,FALSE),IFERROR(VLOOKUP(Q143,'2011 BPTs'!$X$12:$X$181,1,FALSE),IFERROR(VLOOKUP(Q143,'2011 BPTs'!$Z$12:$Z$181,1,FALSE),1)))))))))</f>
        <v>0</v>
      </c>
    </row>
    <row r="144" spans="2:18" x14ac:dyDescent="0.2">
      <c r="B144" s="26">
        <f t="shared" si="6"/>
        <v>137</v>
      </c>
      <c r="C144" s="26">
        <f t="shared" si="7"/>
        <v>137</v>
      </c>
      <c r="D144" s="26">
        <f t="shared" si="8"/>
        <v>1</v>
      </c>
      <c r="E144" s="26" t="str">
        <f ca="1">OFFSET('2013 BPTs'!$E$11,'Check For Missing Bids'!$C144,'Check For Missing Bids'!$D144)&amp;"-"&amp;OFFSET('2013 BPTs'!$F$11,'Check For Missing Bids'!$C144,'Check For Missing Bids'!$D144)</f>
        <v>-</v>
      </c>
      <c r="F144" s="26">
        <f ca="1">IF(OR(E144=0,E144="-"),0,IFERROR(VLOOKUP(E144,'2015 BPTs'!$L$12:$L$181,1,FALSE),IFERROR(VLOOKUP(E144,'2015 BPTs'!$N$12:$N$181,1,FALSE),IFERROR(VLOOKUP(E144,'2015 BPTs'!$P$12:$P$181,1,FALSE),IFERROR(VLOOKUP(E144,'2015 BPTs'!$R$12:$R$181,1,FALSE),IFERROR(VLOOKUP(E144,'2015 BPTs'!$T$12:$T$181,1,FALSE),IFERROR(VLOOKUP(E144,'2015 BPTs'!$V$12:$V$181,1,FALSE),IFERROR(VLOOKUP(E144,'2015 BPTs'!$X$12:$X$181,1,FALSE),IFERROR(VLOOKUP(E144,'2015 BPTs'!$Z$12:$Z$181,1,FALSE),1)))))))))</f>
        <v>0</v>
      </c>
      <c r="H144" s="26" t="str">
        <f ca="1">OFFSET('2012 BPTs'!$E$11,'Check For Missing Bids'!$C144,'Check For Missing Bids'!$D144)&amp;"-"&amp;OFFSET('2012 BPTs'!$F$11,'Check For Missing Bids'!$C144,'Check For Missing Bids'!$D144)</f>
        <v>-</v>
      </c>
      <c r="I144" s="26">
        <f ca="1">IF(OR(H144=0,H144="-"),0,IFERROR(VLOOKUP(H144,'2014 BPTs'!$L$12:$L$181,1,FALSE),IFERROR(VLOOKUP(H144,'2014 BPTs'!$N$12:$N$181,1,FALSE),IFERROR(VLOOKUP(H144,'2014 BPTs'!$P$12:$P$181,1,FALSE),IFERROR(VLOOKUP(H144,'2014 BPTs'!$R$12:$R$181,1,FALSE),IFERROR(VLOOKUP(H144,'2014 BPTs'!$T$12:$T$181,1,FALSE),IFERROR(VLOOKUP(H144,'2014 BPTs'!$V$12:$V$181,1,FALSE),IFERROR(VLOOKUP(H144,'2014 BPTs'!$X$12:$X$181,1,FALSE),IFERROR(VLOOKUP(H144,'2014 BPTs'!$Z$12:$Z$181,1,FALSE),1)))))))))</f>
        <v>0</v>
      </c>
      <c r="K144" s="26" t="str">
        <f ca="1">OFFSET('2011 BPTs'!$E$11,'Check For Missing Bids'!$C144,'Check For Missing Bids'!$D144)&amp;"-"&amp;OFFSET('2011 BPTs'!$F$11,'Check For Missing Bids'!$C144,'Check For Missing Bids'!$D144)</f>
        <v>-</v>
      </c>
      <c r="L144" s="26">
        <f ca="1">IF(OR(K144=0,K144="-"),0,IFERROR(VLOOKUP(K144,'2013 BPTs'!$L$12:$L$181,1,FALSE),IFERROR(VLOOKUP(K144,'2013 BPTs'!$N$12:$N$181,1,FALSE),IFERROR(VLOOKUP(K144,'2013 BPTs'!$P$12:$P$181,1,FALSE),IFERROR(VLOOKUP(K144,'2013 BPTs'!$R$12:$R$181,1,FALSE),IFERROR(VLOOKUP(K144,'2013 BPTs'!$T$12:$T$181,1,FALSE),IFERROR(VLOOKUP(K144,'2013 BPTs'!$V$12:$V$181,1,FALSE),IFERROR(VLOOKUP(K144,'2013 BPTs'!$X$12:$X$181,1,FALSE),IFERROR(VLOOKUP(K144,'2013 BPTs'!$Z$12:$Z$181,1,FALSE),1)))))))))</f>
        <v>0</v>
      </c>
      <c r="N144" s="26" t="str">
        <f ca="1">OFFSET('2010 BPTs'!$E$11,'Check For Missing Bids'!$C144,'Check For Missing Bids'!$D144)&amp;"-"&amp;OFFSET('2010 BPTs'!$F$11,'Check For Missing Bids'!$C144,'Check For Missing Bids'!$D144)</f>
        <v>-</v>
      </c>
      <c r="O144" s="26">
        <f ca="1">IF(OR(N144=0,N144="-"),0,IFERROR(VLOOKUP(N144,'2012 BPTs'!$L$12:$L$181,1,FALSE),IFERROR(VLOOKUP(N144,'2012 BPTs'!$N$12:$N$181,1,FALSE),IFERROR(VLOOKUP(N144,'2012 BPTs'!$P$12:$P$181,1,FALSE),IFERROR(VLOOKUP(N144,'2012 BPTs'!$R$12:$R$181,1,FALSE),IFERROR(VLOOKUP(N144,'2012 BPTs'!$T$12:$T$181,1,FALSE),IFERROR(VLOOKUP(N144,'2012 BPTs'!$V$12:$V$181,1,FALSE),IFERROR(VLOOKUP(N144,'2012 BPTs'!$X$12:$X$181,1,FALSE),IFERROR(VLOOKUP(N144,'2012 BPTs'!$Z$12:$Z$181,1,FALSE),1)))))))))</f>
        <v>0</v>
      </c>
      <c r="Q144" s="26" t="str">
        <f ca="1">OFFSET('2009 BPTs'!$E$11,'Check For Missing Bids'!$C144,'Check For Missing Bids'!$D144)&amp;"-"&amp;OFFSET('2009 BPTs'!$F$11,'Check For Missing Bids'!$C144,'Check For Missing Bids'!$D144)</f>
        <v>-</v>
      </c>
      <c r="R144" s="26">
        <f ca="1">IF(OR(Q144=0,Q144="-"),0,IFERROR(VLOOKUP(Q144,'2011 BPTs'!$L$12:$L$181,1,FALSE),IFERROR(VLOOKUP(Q144,'2011 BPTs'!$N$12:$N$181,1,FALSE),IFERROR(VLOOKUP(Q144,'2011 BPTs'!$P$12:$P$181,1,FALSE),IFERROR(VLOOKUP(Q144,'2011 BPTs'!$R$12:$R$181,1,FALSE),IFERROR(VLOOKUP(Q144,'2011 BPTs'!$T$12:$T$181,1,FALSE),IFERROR(VLOOKUP(Q144,'2011 BPTs'!$V$12:$V$181,1,FALSE),IFERROR(VLOOKUP(Q144,'2011 BPTs'!$X$12:$X$181,1,FALSE),IFERROR(VLOOKUP(Q144,'2011 BPTs'!$Z$12:$Z$181,1,FALSE),1)))))))))</f>
        <v>0</v>
      </c>
    </row>
    <row r="145" spans="2:18" x14ac:dyDescent="0.2">
      <c r="B145" s="26">
        <f t="shared" si="6"/>
        <v>138</v>
      </c>
      <c r="C145" s="26">
        <f t="shared" si="7"/>
        <v>138</v>
      </c>
      <c r="D145" s="26">
        <f t="shared" si="8"/>
        <v>1</v>
      </c>
      <c r="E145" s="26" t="str">
        <f ca="1">OFFSET('2013 BPTs'!$E$11,'Check For Missing Bids'!$C145,'Check For Missing Bids'!$D145)&amp;"-"&amp;OFFSET('2013 BPTs'!$F$11,'Check For Missing Bids'!$C145,'Check For Missing Bids'!$D145)</f>
        <v>-</v>
      </c>
      <c r="F145" s="26">
        <f ca="1">IF(OR(E145=0,E145="-"),0,IFERROR(VLOOKUP(E145,'2015 BPTs'!$L$12:$L$181,1,FALSE),IFERROR(VLOOKUP(E145,'2015 BPTs'!$N$12:$N$181,1,FALSE),IFERROR(VLOOKUP(E145,'2015 BPTs'!$P$12:$P$181,1,FALSE),IFERROR(VLOOKUP(E145,'2015 BPTs'!$R$12:$R$181,1,FALSE),IFERROR(VLOOKUP(E145,'2015 BPTs'!$T$12:$T$181,1,FALSE),IFERROR(VLOOKUP(E145,'2015 BPTs'!$V$12:$V$181,1,FALSE),IFERROR(VLOOKUP(E145,'2015 BPTs'!$X$12:$X$181,1,FALSE),IFERROR(VLOOKUP(E145,'2015 BPTs'!$Z$12:$Z$181,1,FALSE),1)))))))))</f>
        <v>0</v>
      </c>
      <c r="H145" s="26" t="str">
        <f ca="1">OFFSET('2012 BPTs'!$E$11,'Check For Missing Bids'!$C145,'Check For Missing Bids'!$D145)&amp;"-"&amp;OFFSET('2012 BPTs'!$F$11,'Check For Missing Bids'!$C145,'Check For Missing Bids'!$D145)</f>
        <v>-</v>
      </c>
      <c r="I145" s="26">
        <f ca="1">IF(OR(H145=0,H145="-"),0,IFERROR(VLOOKUP(H145,'2014 BPTs'!$L$12:$L$181,1,FALSE),IFERROR(VLOOKUP(H145,'2014 BPTs'!$N$12:$N$181,1,FALSE),IFERROR(VLOOKUP(H145,'2014 BPTs'!$P$12:$P$181,1,FALSE),IFERROR(VLOOKUP(H145,'2014 BPTs'!$R$12:$R$181,1,FALSE),IFERROR(VLOOKUP(H145,'2014 BPTs'!$T$12:$T$181,1,FALSE),IFERROR(VLOOKUP(H145,'2014 BPTs'!$V$12:$V$181,1,FALSE),IFERROR(VLOOKUP(H145,'2014 BPTs'!$X$12:$X$181,1,FALSE),IFERROR(VLOOKUP(H145,'2014 BPTs'!$Z$12:$Z$181,1,FALSE),1)))))))))</f>
        <v>0</v>
      </c>
      <c r="K145" s="26" t="str">
        <f ca="1">OFFSET('2011 BPTs'!$E$11,'Check For Missing Bids'!$C145,'Check For Missing Bids'!$D145)&amp;"-"&amp;OFFSET('2011 BPTs'!$F$11,'Check For Missing Bids'!$C145,'Check For Missing Bids'!$D145)</f>
        <v>-</v>
      </c>
      <c r="L145" s="26">
        <f ca="1">IF(OR(K145=0,K145="-"),0,IFERROR(VLOOKUP(K145,'2013 BPTs'!$L$12:$L$181,1,FALSE),IFERROR(VLOOKUP(K145,'2013 BPTs'!$N$12:$N$181,1,FALSE),IFERROR(VLOOKUP(K145,'2013 BPTs'!$P$12:$P$181,1,FALSE),IFERROR(VLOOKUP(K145,'2013 BPTs'!$R$12:$R$181,1,FALSE),IFERROR(VLOOKUP(K145,'2013 BPTs'!$T$12:$T$181,1,FALSE),IFERROR(VLOOKUP(K145,'2013 BPTs'!$V$12:$V$181,1,FALSE),IFERROR(VLOOKUP(K145,'2013 BPTs'!$X$12:$X$181,1,FALSE),IFERROR(VLOOKUP(K145,'2013 BPTs'!$Z$12:$Z$181,1,FALSE),1)))))))))</f>
        <v>0</v>
      </c>
      <c r="N145" s="26" t="str">
        <f ca="1">OFFSET('2010 BPTs'!$E$11,'Check For Missing Bids'!$C145,'Check For Missing Bids'!$D145)&amp;"-"&amp;OFFSET('2010 BPTs'!$F$11,'Check For Missing Bids'!$C145,'Check For Missing Bids'!$D145)</f>
        <v>-</v>
      </c>
      <c r="O145" s="26">
        <f ca="1">IF(OR(N145=0,N145="-"),0,IFERROR(VLOOKUP(N145,'2012 BPTs'!$L$12:$L$181,1,FALSE),IFERROR(VLOOKUP(N145,'2012 BPTs'!$N$12:$N$181,1,FALSE),IFERROR(VLOOKUP(N145,'2012 BPTs'!$P$12:$P$181,1,FALSE),IFERROR(VLOOKUP(N145,'2012 BPTs'!$R$12:$R$181,1,FALSE),IFERROR(VLOOKUP(N145,'2012 BPTs'!$T$12:$T$181,1,FALSE),IFERROR(VLOOKUP(N145,'2012 BPTs'!$V$12:$V$181,1,FALSE),IFERROR(VLOOKUP(N145,'2012 BPTs'!$X$12:$X$181,1,FALSE),IFERROR(VLOOKUP(N145,'2012 BPTs'!$Z$12:$Z$181,1,FALSE),1)))))))))</f>
        <v>0</v>
      </c>
      <c r="Q145" s="26" t="str">
        <f ca="1">OFFSET('2009 BPTs'!$E$11,'Check For Missing Bids'!$C145,'Check For Missing Bids'!$D145)&amp;"-"&amp;OFFSET('2009 BPTs'!$F$11,'Check For Missing Bids'!$C145,'Check For Missing Bids'!$D145)</f>
        <v>-</v>
      </c>
      <c r="R145" s="26">
        <f ca="1">IF(OR(Q145=0,Q145="-"),0,IFERROR(VLOOKUP(Q145,'2011 BPTs'!$L$12:$L$181,1,FALSE),IFERROR(VLOOKUP(Q145,'2011 BPTs'!$N$12:$N$181,1,FALSE),IFERROR(VLOOKUP(Q145,'2011 BPTs'!$P$12:$P$181,1,FALSE),IFERROR(VLOOKUP(Q145,'2011 BPTs'!$R$12:$R$181,1,FALSE),IFERROR(VLOOKUP(Q145,'2011 BPTs'!$T$12:$T$181,1,FALSE),IFERROR(VLOOKUP(Q145,'2011 BPTs'!$V$12:$V$181,1,FALSE),IFERROR(VLOOKUP(Q145,'2011 BPTs'!$X$12:$X$181,1,FALSE),IFERROR(VLOOKUP(Q145,'2011 BPTs'!$Z$12:$Z$181,1,FALSE),1)))))))))</f>
        <v>0</v>
      </c>
    </row>
    <row r="146" spans="2:18" x14ac:dyDescent="0.2">
      <c r="B146" s="26">
        <f t="shared" si="6"/>
        <v>139</v>
      </c>
      <c r="C146" s="26">
        <f t="shared" si="7"/>
        <v>139</v>
      </c>
      <c r="D146" s="26">
        <f t="shared" si="8"/>
        <v>1</v>
      </c>
      <c r="E146" s="26" t="str">
        <f ca="1">OFFSET('2013 BPTs'!$E$11,'Check For Missing Bids'!$C146,'Check For Missing Bids'!$D146)&amp;"-"&amp;OFFSET('2013 BPTs'!$F$11,'Check For Missing Bids'!$C146,'Check For Missing Bids'!$D146)</f>
        <v>-</v>
      </c>
      <c r="F146" s="26">
        <f ca="1">IF(OR(E146=0,E146="-"),0,IFERROR(VLOOKUP(E146,'2015 BPTs'!$L$12:$L$181,1,FALSE),IFERROR(VLOOKUP(E146,'2015 BPTs'!$N$12:$N$181,1,FALSE),IFERROR(VLOOKUP(E146,'2015 BPTs'!$P$12:$P$181,1,FALSE),IFERROR(VLOOKUP(E146,'2015 BPTs'!$R$12:$R$181,1,FALSE),IFERROR(VLOOKUP(E146,'2015 BPTs'!$T$12:$T$181,1,FALSE),IFERROR(VLOOKUP(E146,'2015 BPTs'!$V$12:$V$181,1,FALSE),IFERROR(VLOOKUP(E146,'2015 BPTs'!$X$12:$X$181,1,FALSE),IFERROR(VLOOKUP(E146,'2015 BPTs'!$Z$12:$Z$181,1,FALSE),1)))))))))</f>
        <v>0</v>
      </c>
      <c r="H146" s="26" t="str">
        <f ca="1">OFFSET('2012 BPTs'!$E$11,'Check For Missing Bids'!$C146,'Check For Missing Bids'!$D146)&amp;"-"&amp;OFFSET('2012 BPTs'!$F$11,'Check For Missing Bids'!$C146,'Check For Missing Bids'!$D146)</f>
        <v>-</v>
      </c>
      <c r="I146" s="26">
        <f ca="1">IF(OR(H146=0,H146="-"),0,IFERROR(VLOOKUP(H146,'2014 BPTs'!$L$12:$L$181,1,FALSE),IFERROR(VLOOKUP(H146,'2014 BPTs'!$N$12:$N$181,1,FALSE),IFERROR(VLOOKUP(H146,'2014 BPTs'!$P$12:$P$181,1,FALSE),IFERROR(VLOOKUP(H146,'2014 BPTs'!$R$12:$R$181,1,FALSE),IFERROR(VLOOKUP(H146,'2014 BPTs'!$T$12:$T$181,1,FALSE),IFERROR(VLOOKUP(H146,'2014 BPTs'!$V$12:$V$181,1,FALSE),IFERROR(VLOOKUP(H146,'2014 BPTs'!$X$12:$X$181,1,FALSE),IFERROR(VLOOKUP(H146,'2014 BPTs'!$Z$12:$Z$181,1,FALSE),1)))))))))</f>
        <v>0</v>
      </c>
      <c r="K146" s="26" t="str">
        <f ca="1">OFFSET('2011 BPTs'!$E$11,'Check For Missing Bids'!$C146,'Check For Missing Bids'!$D146)&amp;"-"&amp;OFFSET('2011 BPTs'!$F$11,'Check For Missing Bids'!$C146,'Check For Missing Bids'!$D146)</f>
        <v>-</v>
      </c>
      <c r="L146" s="26">
        <f ca="1">IF(OR(K146=0,K146="-"),0,IFERROR(VLOOKUP(K146,'2013 BPTs'!$L$12:$L$181,1,FALSE),IFERROR(VLOOKUP(K146,'2013 BPTs'!$N$12:$N$181,1,FALSE),IFERROR(VLOOKUP(K146,'2013 BPTs'!$P$12:$P$181,1,FALSE),IFERROR(VLOOKUP(K146,'2013 BPTs'!$R$12:$R$181,1,FALSE),IFERROR(VLOOKUP(K146,'2013 BPTs'!$T$12:$T$181,1,FALSE),IFERROR(VLOOKUP(K146,'2013 BPTs'!$V$12:$V$181,1,FALSE),IFERROR(VLOOKUP(K146,'2013 BPTs'!$X$12:$X$181,1,FALSE),IFERROR(VLOOKUP(K146,'2013 BPTs'!$Z$12:$Z$181,1,FALSE),1)))))))))</f>
        <v>0</v>
      </c>
      <c r="N146" s="26" t="str">
        <f ca="1">OFFSET('2010 BPTs'!$E$11,'Check For Missing Bids'!$C146,'Check For Missing Bids'!$D146)&amp;"-"&amp;OFFSET('2010 BPTs'!$F$11,'Check For Missing Bids'!$C146,'Check For Missing Bids'!$D146)</f>
        <v>-</v>
      </c>
      <c r="O146" s="26">
        <f ca="1">IF(OR(N146=0,N146="-"),0,IFERROR(VLOOKUP(N146,'2012 BPTs'!$L$12:$L$181,1,FALSE),IFERROR(VLOOKUP(N146,'2012 BPTs'!$N$12:$N$181,1,FALSE),IFERROR(VLOOKUP(N146,'2012 BPTs'!$P$12:$P$181,1,FALSE),IFERROR(VLOOKUP(N146,'2012 BPTs'!$R$12:$R$181,1,FALSE),IFERROR(VLOOKUP(N146,'2012 BPTs'!$T$12:$T$181,1,FALSE),IFERROR(VLOOKUP(N146,'2012 BPTs'!$V$12:$V$181,1,FALSE),IFERROR(VLOOKUP(N146,'2012 BPTs'!$X$12:$X$181,1,FALSE),IFERROR(VLOOKUP(N146,'2012 BPTs'!$Z$12:$Z$181,1,FALSE),1)))))))))</f>
        <v>0</v>
      </c>
      <c r="Q146" s="26" t="str">
        <f ca="1">OFFSET('2009 BPTs'!$E$11,'Check For Missing Bids'!$C146,'Check For Missing Bids'!$D146)&amp;"-"&amp;OFFSET('2009 BPTs'!$F$11,'Check For Missing Bids'!$C146,'Check For Missing Bids'!$D146)</f>
        <v>-</v>
      </c>
      <c r="R146" s="26">
        <f ca="1">IF(OR(Q146=0,Q146="-"),0,IFERROR(VLOOKUP(Q146,'2011 BPTs'!$L$12:$L$181,1,FALSE),IFERROR(VLOOKUP(Q146,'2011 BPTs'!$N$12:$N$181,1,FALSE),IFERROR(VLOOKUP(Q146,'2011 BPTs'!$P$12:$P$181,1,FALSE),IFERROR(VLOOKUP(Q146,'2011 BPTs'!$R$12:$R$181,1,FALSE),IFERROR(VLOOKUP(Q146,'2011 BPTs'!$T$12:$T$181,1,FALSE),IFERROR(VLOOKUP(Q146,'2011 BPTs'!$V$12:$V$181,1,FALSE),IFERROR(VLOOKUP(Q146,'2011 BPTs'!$X$12:$X$181,1,FALSE),IFERROR(VLOOKUP(Q146,'2011 BPTs'!$Z$12:$Z$181,1,FALSE),1)))))))))</f>
        <v>0</v>
      </c>
    </row>
    <row r="147" spans="2:18" x14ac:dyDescent="0.2">
      <c r="B147" s="26">
        <f t="shared" si="6"/>
        <v>140</v>
      </c>
      <c r="C147" s="26">
        <f t="shared" si="7"/>
        <v>140</v>
      </c>
      <c r="D147" s="26">
        <f t="shared" si="8"/>
        <v>1</v>
      </c>
      <c r="E147" s="26" t="str">
        <f ca="1">OFFSET('2013 BPTs'!$E$11,'Check For Missing Bids'!$C147,'Check For Missing Bids'!$D147)&amp;"-"&amp;OFFSET('2013 BPTs'!$F$11,'Check For Missing Bids'!$C147,'Check For Missing Bids'!$D147)</f>
        <v>-</v>
      </c>
      <c r="F147" s="26">
        <f ca="1">IF(OR(E147=0,E147="-"),0,IFERROR(VLOOKUP(E147,'2015 BPTs'!$L$12:$L$181,1,FALSE),IFERROR(VLOOKUP(E147,'2015 BPTs'!$N$12:$N$181,1,FALSE),IFERROR(VLOOKUP(E147,'2015 BPTs'!$P$12:$P$181,1,FALSE),IFERROR(VLOOKUP(E147,'2015 BPTs'!$R$12:$R$181,1,FALSE),IFERROR(VLOOKUP(E147,'2015 BPTs'!$T$12:$T$181,1,FALSE),IFERROR(VLOOKUP(E147,'2015 BPTs'!$V$12:$V$181,1,FALSE),IFERROR(VLOOKUP(E147,'2015 BPTs'!$X$12:$X$181,1,FALSE),IFERROR(VLOOKUP(E147,'2015 BPTs'!$Z$12:$Z$181,1,FALSE),1)))))))))</f>
        <v>0</v>
      </c>
      <c r="H147" s="26" t="str">
        <f ca="1">OFFSET('2012 BPTs'!$E$11,'Check For Missing Bids'!$C147,'Check For Missing Bids'!$D147)&amp;"-"&amp;OFFSET('2012 BPTs'!$F$11,'Check For Missing Bids'!$C147,'Check For Missing Bids'!$D147)</f>
        <v>-</v>
      </c>
      <c r="I147" s="26">
        <f ca="1">IF(OR(H147=0,H147="-"),0,IFERROR(VLOOKUP(H147,'2014 BPTs'!$L$12:$L$181,1,FALSE),IFERROR(VLOOKUP(H147,'2014 BPTs'!$N$12:$N$181,1,FALSE),IFERROR(VLOOKUP(H147,'2014 BPTs'!$P$12:$P$181,1,FALSE),IFERROR(VLOOKUP(H147,'2014 BPTs'!$R$12:$R$181,1,FALSE),IFERROR(VLOOKUP(H147,'2014 BPTs'!$T$12:$T$181,1,FALSE),IFERROR(VLOOKUP(H147,'2014 BPTs'!$V$12:$V$181,1,FALSE),IFERROR(VLOOKUP(H147,'2014 BPTs'!$X$12:$X$181,1,FALSE),IFERROR(VLOOKUP(H147,'2014 BPTs'!$Z$12:$Z$181,1,FALSE),1)))))))))</f>
        <v>0</v>
      </c>
      <c r="K147" s="26" t="str">
        <f ca="1">OFFSET('2011 BPTs'!$E$11,'Check For Missing Bids'!$C147,'Check For Missing Bids'!$D147)&amp;"-"&amp;OFFSET('2011 BPTs'!$F$11,'Check For Missing Bids'!$C147,'Check For Missing Bids'!$D147)</f>
        <v>-</v>
      </c>
      <c r="L147" s="26">
        <f ca="1">IF(OR(K147=0,K147="-"),0,IFERROR(VLOOKUP(K147,'2013 BPTs'!$L$12:$L$181,1,FALSE),IFERROR(VLOOKUP(K147,'2013 BPTs'!$N$12:$N$181,1,FALSE),IFERROR(VLOOKUP(K147,'2013 BPTs'!$P$12:$P$181,1,FALSE),IFERROR(VLOOKUP(K147,'2013 BPTs'!$R$12:$R$181,1,FALSE),IFERROR(VLOOKUP(K147,'2013 BPTs'!$T$12:$T$181,1,FALSE),IFERROR(VLOOKUP(K147,'2013 BPTs'!$V$12:$V$181,1,FALSE),IFERROR(VLOOKUP(K147,'2013 BPTs'!$X$12:$X$181,1,FALSE),IFERROR(VLOOKUP(K147,'2013 BPTs'!$Z$12:$Z$181,1,FALSE),1)))))))))</f>
        <v>0</v>
      </c>
      <c r="N147" s="26" t="str">
        <f ca="1">OFFSET('2010 BPTs'!$E$11,'Check For Missing Bids'!$C147,'Check For Missing Bids'!$D147)&amp;"-"&amp;OFFSET('2010 BPTs'!$F$11,'Check For Missing Bids'!$C147,'Check For Missing Bids'!$D147)</f>
        <v>-</v>
      </c>
      <c r="O147" s="26">
        <f ca="1">IF(OR(N147=0,N147="-"),0,IFERROR(VLOOKUP(N147,'2012 BPTs'!$L$12:$L$181,1,FALSE),IFERROR(VLOOKUP(N147,'2012 BPTs'!$N$12:$N$181,1,FALSE),IFERROR(VLOOKUP(N147,'2012 BPTs'!$P$12:$P$181,1,FALSE),IFERROR(VLOOKUP(N147,'2012 BPTs'!$R$12:$R$181,1,FALSE),IFERROR(VLOOKUP(N147,'2012 BPTs'!$T$12:$T$181,1,FALSE),IFERROR(VLOOKUP(N147,'2012 BPTs'!$V$12:$V$181,1,FALSE),IFERROR(VLOOKUP(N147,'2012 BPTs'!$X$12:$X$181,1,FALSE),IFERROR(VLOOKUP(N147,'2012 BPTs'!$Z$12:$Z$181,1,FALSE),1)))))))))</f>
        <v>0</v>
      </c>
      <c r="Q147" s="26" t="str">
        <f ca="1">OFFSET('2009 BPTs'!$E$11,'Check For Missing Bids'!$C147,'Check For Missing Bids'!$D147)&amp;"-"&amp;OFFSET('2009 BPTs'!$F$11,'Check For Missing Bids'!$C147,'Check For Missing Bids'!$D147)</f>
        <v>-</v>
      </c>
      <c r="R147" s="26">
        <f ca="1">IF(OR(Q147=0,Q147="-"),0,IFERROR(VLOOKUP(Q147,'2011 BPTs'!$L$12:$L$181,1,FALSE),IFERROR(VLOOKUP(Q147,'2011 BPTs'!$N$12:$N$181,1,FALSE),IFERROR(VLOOKUP(Q147,'2011 BPTs'!$P$12:$P$181,1,FALSE),IFERROR(VLOOKUP(Q147,'2011 BPTs'!$R$12:$R$181,1,FALSE),IFERROR(VLOOKUP(Q147,'2011 BPTs'!$T$12:$T$181,1,FALSE),IFERROR(VLOOKUP(Q147,'2011 BPTs'!$V$12:$V$181,1,FALSE),IFERROR(VLOOKUP(Q147,'2011 BPTs'!$X$12:$X$181,1,FALSE),IFERROR(VLOOKUP(Q147,'2011 BPTs'!$Z$12:$Z$181,1,FALSE),1)))))))))</f>
        <v>0</v>
      </c>
    </row>
    <row r="148" spans="2:18" x14ac:dyDescent="0.2">
      <c r="B148" s="26">
        <f t="shared" si="6"/>
        <v>141</v>
      </c>
      <c r="C148" s="26">
        <f t="shared" si="7"/>
        <v>141</v>
      </c>
      <c r="D148" s="26">
        <f t="shared" si="8"/>
        <v>1</v>
      </c>
      <c r="E148" s="26" t="str">
        <f ca="1">OFFSET('2013 BPTs'!$E$11,'Check For Missing Bids'!$C148,'Check For Missing Bids'!$D148)&amp;"-"&amp;OFFSET('2013 BPTs'!$F$11,'Check For Missing Bids'!$C148,'Check For Missing Bids'!$D148)</f>
        <v>-</v>
      </c>
      <c r="F148" s="26">
        <f ca="1">IF(OR(E148=0,E148="-"),0,IFERROR(VLOOKUP(E148,'2015 BPTs'!$L$12:$L$181,1,FALSE),IFERROR(VLOOKUP(E148,'2015 BPTs'!$N$12:$N$181,1,FALSE),IFERROR(VLOOKUP(E148,'2015 BPTs'!$P$12:$P$181,1,FALSE),IFERROR(VLOOKUP(E148,'2015 BPTs'!$R$12:$R$181,1,FALSE),IFERROR(VLOOKUP(E148,'2015 BPTs'!$T$12:$T$181,1,FALSE),IFERROR(VLOOKUP(E148,'2015 BPTs'!$V$12:$V$181,1,FALSE),IFERROR(VLOOKUP(E148,'2015 BPTs'!$X$12:$X$181,1,FALSE),IFERROR(VLOOKUP(E148,'2015 BPTs'!$Z$12:$Z$181,1,FALSE),1)))))))))</f>
        <v>0</v>
      </c>
      <c r="H148" s="26" t="str">
        <f ca="1">OFFSET('2012 BPTs'!$E$11,'Check For Missing Bids'!$C148,'Check For Missing Bids'!$D148)&amp;"-"&amp;OFFSET('2012 BPTs'!$F$11,'Check For Missing Bids'!$C148,'Check For Missing Bids'!$D148)</f>
        <v>-</v>
      </c>
      <c r="I148" s="26">
        <f ca="1">IF(OR(H148=0,H148="-"),0,IFERROR(VLOOKUP(H148,'2014 BPTs'!$L$12:$L$181,1,FALSE),IFERROR(VLOOKUP(H148,'2014 BPTs'!$N$12:$N$181,1,FALSE),IFERROR(VLOOKUP(H148,'2014 BPTs'!$P$12:$P$181,1,FALSE),IFERROR(VLOOKUP(H148,'2014 BPTs'!$R$12:$R$181,1,FALSE),IFERROR(VLOOKUP(H148,'2014 BPTs'!$T$12:$T$181,1,FALSE),IFERROR(VLOOKUP(H148,'2014 BPTs'!$V$12:$V$181,1,FALSE),IFERROR(VLOOKUP(H148,'2014 BPTs'!$X$12:$X$181,1,FALSE),IFERROR(VLOOKUP(H148,'2014 BPTs'!$Z$12:$Z$181,1,FALSE),1)))))))))</f>
        <v>0</v>
      </c>
      <c r="K148" s="26" t="str">
        <f ca="1">OFFSET('2011 BPTs'!$E$11,'Check For Missing Bids'!$C148,'Check For Missing Bids'!$D148)&amp;"-"&amp;OFFSET('2011 BPTs'!$F$11,'Check For Missing Bids'!$C148,'Check For Missing Bids'!$D148)</f>
        <v>-</v>
      </c>
      <c r="L148" s="26">
        <f ca="1">IF(OR(K148=0,K148="-"),0,IFERROR(VLOOKUP(K148,'2013 BPTs'!$L$12:$L$181,1,FALSE),IFERROR(VLOOKUP(K148,'2013 BPTs'!$N$12:$N$181,1,FALSE),IFERROR(VLOOKUP(K148,'2013 BPTs'!$P$12:$P$181,1,FALSE),IFERROR(VLOOKUP(K148,'2013 BPTs'!$R$12:$R$181,1,FALSE),IFERROR(VLOOKUP(K148,'2013 BPTs'!$T$12:$T$181,1,FALSE),IFERROR(VLOOKUP(K148,'2013 BPTs'!$V$12:$V$181,1,FALSE),IFERROR(VLOOKUP(K148,'2013 BPTs'!$X$12:$X$181,1,FALSE),IFERROR(VLOOKUP(K148,'2013 BPTs'!$Z$12:$Z$181,1,FALSE),1)))))))))</f>
        <v>0</v>
      </c>
      <c r="N148" s="26" t="str">
        <f ca="1">OFFSET('2010 BPTs'!$E$11,'Check For Missing Bids'!$C148,'Check For Missing Bids'!$D148)&amp;"-"&amp;OFFSET('2010 BPTs'!$F$11,'Check For Missing Bids'!$C148,'Check For Missing Bids'!$D148)</f>
        <v>-</v>
      </c>
      <c r="O148" s="26">
        <f ca="1">IF(OR(N148=0,N148="-"),0,IFERROR(VLOOKUP(N148,'2012 BPTs'!$L$12:$L$181,1,FALSE),IFERROR(VLOOKUP(N148,'2012 BPTs'!$N$12:$N$181,1,FALSE),IFERROR(VLOOKUP(N148,'2012 BPTs'!$P$12:$P$181,1,FALSE),IFERROR(VLOOKUP(N148,'2012 BPTs'!$R$12:$R$181,1,FALSE),IFERROR(VLOOKUP(N148,'2012 BPTs'!$T$12:$T$181,1,FALSE),IFERROR(VLOOKUP(N148,'2012 BPTs'!$V$12:$V$181,1,FALSE),IFERROR(VLOOKUP(N148,'2012 BPTs'!$X$12:$X$181,1,FALSE),IFERROR(VLOOKUP(N148,'2012 BPTs'!$Z$12:$Z$181,1,FALSE),1)))))))))</f>
        <v>0</v>
      </c>
      <c r="Q148" s="26" t="str">
        <f ca="1">OFFSET('2009 BPTs'!$E$11,'Check For Missing Bids'!$C148,'Check For Missing Bids'!$D148)&amp;"-"&amp;OFFSET('2009 BPTs'!$F$11,'Check For Missing Bids'!$C148,'Check For Missing Bids'!$D148)</f>
        <v>-</v>
      </c>
      <c r="R148" s="26">
        <f ca="1">IF(OR(Q148=0,Q148="-"),0,IFERROR(VLOOKUP(Q148,'2011 BPTs'!$L$12:$L$181,1,FALSE),IFERROR(VLOOKUP(Q148,'2011 BPTs'!$N$12:$N$181,1,FALSE),IFERROR(VLOOKUP(Q148,'2011 BPTs'!$P$12:$P$181,1,FALSE),IFERROR(VLOOKUP(Q148,'2011 BPTs'!$R$12:$R$181,1,FALSE),IFERROR(VLOOKUP(Q148,'2011 BPTs'!$T$12:$T$181,1,FALSE),IFERROR(VLOOKUP(Q148,'2011 BPTs'!$V$12:$V$181,1,FALSE),IFERROR(VLOOKUP(Q148,'2011 BPTs'!$X$12:$X$181,1,FALSE),IFERROR(VLOOKUP(Q148,'2011 BPTs'!$Z$12:$Z$181,1,FALSE),1)))))))))</f>
        <v>0</v>
      </c>
    </row>
    <row r="149" spans="2:18" x14ac:dyDescent="0.2">
      <c r="B149" s="26">
        <f t="shared" si="6"/>
        <v>142</v>
      </c>
      <c r="C149" s="26">
        <f t="shared" si="7"/>
        <v>142</v>
      </c>
      <c r="D149" s="26">
        <f t="shared" si="8"/>
        <v>1</v>
      </c>
      <c r="E149" s="26" t="str">
        <f ca="1">OFFSET('2013 BPTs'!$E$11,'Check For Missing Bids'!$C149,'Check For Missing Bids'!$D149)&amp;"-"&amp;OFFSET('2013 BPTs'!$F$11,'Check For Missing Bids'!$C149,'Check For Missing Bids'!$D149)</f>
        <v>-</v>
      </c>
      <c r="F149" s="26">
        <f ca="1">IF(OR(E149=0,E149="-"),0,IFERROR(VLOOKUP(E149,'2015 BPTs'!$L$12:$L$181,1,FALSE),IFERROR(VLOOKUP(E149,'2015 BPTs'!$N$12:$N$181,1,FALSE),IFERROR(VLOOKUP(E149,'2015 BPTs'!$P$12:$P$181,1,FALSE),IFERROR(VLOOKUP(E149,'2015 BPTs'!$R$12:$R$181,1,FALSE),IFERROR(VLOOKUP(E149,'2015 BPTs'!$T$12:$T$181,1,FALSE),IFERROR(VLOOKUP(E149,'2015 BPTs'!$V$12:$V$181,1,FALSE),IFERROR(VLOOKUP(E149,'2015 BPTs'!$X$12:$X$181,1,FALSE),IFERROR(VLOOKUP(E149,'2015 BPTs'!$Z$12:$Z$181,1,FALSE),1)))))))))</f>
        <v>0</v>
      </c>
      <c r="H149" s="26" t="str">
        <f ca="1">OFFSET('2012 BPTs'!$E$11,'Check For Missing Bids'!$C149,'Check For Missing Bids'!$D149)&amp;"-"&amp;OFFSET('2012 BPTs'!$F$11,'Check For Missing Bids'!$C149,'Check For Missing Bids'!$D149)</f>
        <v>-</v>
      </c>
      <c r="I149" s="26">
        <f ca="1">IF(OR(H149=0,H149="-"),0,IFERROR(VLOOKUP(H149,'2014 BPTs'!$L$12:$L$181,1,FALSE),IFERROR(VLOOKUP(H149,'2014 BPTs'!$N$12:$N$181,1,FALSE),IFERROR(VLOOKUP(H149,'2014 BPTs'!$P$12:$P$181,1,FALSE),IFERROR(VLOOKUP(H149,'2014 BPTs'!$R$12:$R$181,1,FALSE),IFERROR(VLOOKUP(H149,'2014 BPTs'!$T$12:$T$181,1,FALSE),IFERROR(VLOOKUP(H149,'2014 BPTs'!$V$12:$V$181,1,FALSE),IFERROR(VLOOKUP(H149,'2014 BPTs'!$X$12:$X$181,1,FALSE),IFERROR(VLOOKUP(H149,'2014 BPTs'!$Z$12:$Z$181,1,FALSE),1)))))))))</f>
        <v>0</v>
      </c>
      <c r="K149" s="26" t="str">
        <f ca="1">OFFSET('2011 BPTs'!$E$11,'Check For Missing Bids'!$C149,'Check For Missing Bids'!$D149)&amp;"-"&amp;OFFSET('2011 BPTs'!$F$11,'Check For Missing Bids'!$C149,'Check For Missing Bids'!$D149)</f>
        <v>-</v>
      </c>
      <c r="L149" s="26">
        <f ca="1">IF(OR(K149=0,K149="-"),0,IFERROR(VLOOKUP(K149,'2013 BPTs'!$L$12:$L$181,1,FALSE),IFERROR(VLOOKUP(K149,'2013 BPTs'!$N$12:$N$181,1,FALSE),IFERROR(VLOOKUP(K149,'2013 BPTs'!$P$12:$P$181,1,FALSE),IFERROR(VLOOKUP(K149,'2013 BPTs'!$R$12:$R$181,1,FALSE),IFERROR(VLOOKUP(K149,'2013 BPTs'!$T$12:$T$181,1,FALSE),IFERROR(VLOOKUP(K149,'2013 BPTs'!$V$12:$V$181,1,FALSE),IFERROR(VLOOKUP(K149,'2013 BPTs'!$X$12:$X$181,1,FALSE),IFERROR(VLOOKUP(K149,'2013 BPTs'!$Z$12:$Z$181,1,FALSE),1)))))))))</f>
        <v>0</v>
      </c>
      <c r="N149" s="26" t="str">
        <f ca="1">OFFSET('2010 BPTs'!$E$11,'Check For Missing Bids'!$C149,'Check For Missing Bids'!$D149)&amp;"-"&amp;OFFSET('2010 BPTs'!$F$11,'Check For Missing Bids'!$C149,'Check For Missing Bids'!$D149)</f>
        <v>-</v>
      </c>
      <c r="O149" s="26">
        <f ca="1">IF(OR(N149=0,N149="-"),0,IFERROR(VLOOKUP(N149,'2012 BPTs'!$L$12:$L$181,1,FALSE),IFERROR(VLOOKUP(N149,'2012 BPTs'!$N$12:$N$181,1,FALSE),IFERROR(VLOOKUP(N149,'2012 BPTs'!$P$12:$P$181,1,FALSE),IFERROR(VLOOKUP(N149,'2012 BPTs'!$R$12:$R$181,1,FALSE),IFERROR(VLOOKUP(N149,'2012 BPTs'!$T$12:$T$181,1,FALSE),IFERROR(VLOOKUP(N149,'2012 BPTs'!$V$12:$V$181,1,FALSE),IFERROR(VLOOKUP(N149,'2012 BPTs'!$X$12:$X$181,1,FALSE),IFERROR(VLOOKUP(N149,'2012 BPTs'!$Z$12:$Z$181,1,FALSE),1)))))))))</f>
        <v>0</v>
      </c>
      <c r="Q149" s="26" t="str">
        <f ca="1">OFFSET('2009 BPTs'!$E$11,'Check For Missing Bids'!$C149,'Check For Missing Bids'!$D149)&amp;"-"&amp;OFFSET('2009 BPTs'!$F$11,'Check For Missing Bids'!$C149,'Check For Missing Bids'!$D149)</f>
        <v>-</v>
      </c>
      <c r="R149" s="26">
        <f ca="1">IF(OR(Q149=0,Q149="-"),0,IFERROR(VLOOKUP(Q149,'2011 BPTs'!$L$12:$L$181,1,FALSE),IFERROR(VLOOKUP(Q149,'2011 BPTs'!$N$12:$N$181,1,FALSE),IFERROR(VLOOKUP(Q149,'2011 BPTs'!$P$12:$P$181,1,FALSE),IFERROR(VLOOKUP(Q149,'2011 BPTs'!$R$12:$R$181,1,FALSE),IFERROR(VLOOKUP(Q149,'2011 BPTs'!$T$12:$T$181,1,FALSE),IFERROR(VLOOKUP(Q149,'2011 BPTs'!$V$12:$V$181,1,FALSE),IFERROR(VLOOKUP(Q149,'2011 BPTs'!$X$12:$X$181,1,FALSE),IFERROR(VLOOKUP(Q149,'2011 BPTs'!$Z$12:$Z$181,1,FALSE),1)))))))))</f>
        <v>0</v>
      </c>
    </row>
    <row r="150" spans="2:18" x14ac:dyDescent="0.2">
      <c r="B150" s="26">
        <f t="shared" si="6"/>
        <v>143</v>
      </c>
      <c r="C150" s="26">
        <f t="shared" si="7"/>
        <v>143</v>
      </c>
      <c r="D150" s="26">
        <f t="shared" si="8"/>
        <v>1</v>
      </c>
      <c r="E150" s="26" t="str">
        <f ca="1">OFFSET('2013 BPTs'!$E$11,'Check For Missing Bids'!$C150,'Check For Missing Bids'!$D150)&amp;"-"&amp;OFFSET('2013 BPTs'!$F$11,'Check For Missing Bids'!$C150,'Check For Missing Bids'!$D150)</f>
        <v>-</v>
      </c>
      <c r="F150" s="26">
        <f ca="1">IF(OR(E150=0,E150="-"),0,IFERROR(VLOOKUP(E150,'2015 BPTs'!$L$12:$L$181,1,FALSE),IFERROR(VLOOKUP(E150,'2015 BPTs'!$N$12:$N$181,1,FALSE),IFERROR(VLOOKUP(E150,'2015 BPTs'!$P$12:$P$181,1,FALSE),IFERROR(VLOOKUP(E150,'2015 BPTs'!$R$12:$R$181,1,FALSE),IFERROR(VLOOKUP(E150,'2015 BPTs'!$T$12:$T$181,1,FALSE),IFERROR(VLOOKUP(E150,'2015 BPTs'!$V$12:$V$181,1,FALSE),IFERROR(VLOOKUP(E150,'2015 BPTs'!$X$12:$X$181,1,FALSE),IFERROR(VLOOKUP(E150,'2015 BPTs'!$Z$12:$Z$181,1,FALSE),1)))))))))</f>
        <v>0</v>
      </c>
      <c r="H150" s="26" t="str">
        <f ca="1">OFFSET('2012 BPTs'!$E$11,'Check For Missing Bids'!$C150,'Check For Missing Bids'!$D150)&amp;"-"&amp;OFFSET('2012 BPTs'!$F$11,'Check For Missing Bids'!$C150,'Check For Missing Bids'!$D150)</f>
        <v>-</v>
      </c>
      <c r="I150" s="26">
        <f ca="1">IF(OR(H150=0,H150="-"),0,IFERROR(VLOOKUP(H150,'2014 BPTs'!$L$12:$L$181,1,FALSE),IFERROR(VLOOKUP(H150,'2014 BPTs'!$N$12:$N$181,1,FALSE),IFERROR(VLOOKUP(H150,'2014 BPTs'!$P$12:$P$181,1,FALSE),IFERROR(VLOOKUP(H150,'2014 BPTs'!$R$12:$R$181,1,FALSE),IFERROR(VLOOKUP(H150,'2014 BPTs'!$T$12:$T$181,1,FALSE),IFERROR(VLOOKUP(H150,'2014 BPTs'!$V$12:$V$181,1,FALSE),IFERROR(VLOOKUP(H150,'2014 BPTs'!$X$12:$X$181,1,FALSE),IFERROR(VLOOKUP(H150,'2014 BPTs'!$Z$12:$Z$181,1,FALSE),1)))))))))</f>
        <v>0</v>
      </c>
      <c r="K150" s="26" t="str">
        <f ca="1">OFFSET('2011 BPTs'!$E$11,'Check For Missing Bids'!$C150,'Check For Missing Bids'!$D150)&amp;"-"&amp;OFFSET('2011 BPTs'!$F$11,'Check For Missing Bids'!$C150,'Check For Missing Bids'!$D150)</f>
        <v>-</v>
      </c>
      <c r="L150" s="26">
        <f ca="1">IF(OR(K150=0,K150="-"),0,IFERROR(VLOOKUP(K150,'2013 BPTs'!$L$12:$L$181,1,FALSE),IFERROR(VLOOKUP(K150,'2013 BPTs'!$N$12:$N$181,1,FALSE),IFERROR(VLOOKUP(K150,'2013 BPTs'!$P$12:$P$181,1,FALSE),IFERROR(VLOOKUP(K150,'2013 BPTs'!$R$12:$R$181,1,FALSE),IFERROR(VLOOKUP(K150,'2013 BPTs'!$T$12:$T$181,1,FALSE),IFERROR(VLOOKUP(K150,'2013 BPTs'!$V$12:$V$181,1,FALSE),IFERROR(VLOOKUP(K150,'2013 BPTs'!$X$12:$X$181,1,FALSE),IFERROR(VLOOKUP(K150,'2013 BPTs'!$Z$12:$Z$181,1,FALSE),1)))))))))</f>
        <v>0</v>
      </c>
      <c r="N150" s="26" t="str">
        <f ca="1">OFFSET('2010 BPTs'!$E$11,'Check For Missing Bids'!$C150,'Check For Missing Bids'!$D150)&amp;"-"&amp;OFFSET('2010 BPTs'!$F$11,'Check For Missing Bids'!$C150,'Check For Missing Bids'!$D150)</f>
        <v>-</v>
      </c>
      <c r="O150" s="26">
        <f ca="1">IF(OR(N150=0,N150="-"),0,IFERROR(VLOOKUP(N150,'2012 BPTs'!$L$12:$L$181,1,FALSE),IFERROR(VLOOKUP(N150,'2012 BPTs'!$N$12:$N$181,1,FALSE),IFERROR(VLOOKUP(N150,'2012 BPTs'!$P$12:$P$181,1,FALSE),IFERROR(VLOOKUP(N150,'2012 BPTs'!$R$12:$R$181,1,FALSE),IFERROR(VLOOKUP(N150,'2012 BPTs'!$T$12:$T$181,1,FALSE),IFERROR(VLOOKUP(N150,'2012 BPTs'!$V$12:$V$181,1,FALSE),IFERROR(VLOOKUP(N150,'2012 BPTs'!$X$12:$X$181,1,FALSE),IFERROR(VLOOKUP(N150,'2012 BPTs'!$Z$12:$Z$181,1,FALSE),1)))))))))</f>
        <v>0</v>
      </c>
      <c r="Q150" s="26" t="str">
        <f ca="1">OFFSET('2009 BPTs'!$E$11,'Check For Missing Bids'!$C150,'Check For Missing Bids'!$D150)&amp;"-"&amp;OFFSET('2009 BPTs'!$F$11,'Check For Missing Bids'!$C150,'Check For Missing Bids'!$D150)</f>
        <v>-</v>
      </c>
      <c r="R150" s="26">
        <f ca="1">IF(OR(Q150=0,Q150="-"),0,IFERROR(VLOOKUP(Q150,'2011 BPTs'!$L$12:$L$181,1,FALSE),IFERROR(VLOOKUP(Q150,'2011 BPTs'!$N$12:$N$181,1,FALSE),IFERROR(VLOOKUP(Q150,'2011 BPTs'!$P$12:$P$181,1,FALSE),IFERROR(VLOOKUP(Q150,'2011 BPTs'!$R$12:$R$181,1,FALSE),IFERROR(VLOOKUP(Q150,'2011 BPTs'!$T$12:$T$181,1,FALSE),IFERROR(VLOOKUP(Q150,'2011 BPTs'!$V$12:$V$181,1,FALSE),IFERROR(VLOOKUP(Q150,'2011 BPTs'!$X$12:$X$181,1,FALSE),IFERROR(VLOOKUP(Q150,'2011 BPTs'!$Z$12:$Z$181,1,FALSE),1)))))))))</f>
        <v>0</v>
      </c>
    </row>
    <row r="151" spans="2:18" x14ac:dyDescent="0.2">
      <c r="B151" s="26">
        <f t="shared" si="6"/>
        <v>144</v>
      </c>
      <c r="C151" s="26">
        <f t="shared" si="7"/>
        <v>144</v>
      </c>
      <c r="D151" s="26">
        <f t="shared" si="8"/>
        <v>1</v>
      </c>
      <c r="E151" s="26" t="str">
        <f ca="1">OFFSET('2013 BPTs'!$E$11,'Check For Missing Bids'!$C151,'Check For Missing Bids'!$D151)&amp;"-"&amp;OFFSET('2013 BPTs'!$F$11,'Check For Missing Bids'!$C151,'Check For Missing Bids'!$D151)</f>
        <v>-</v>
      </c>
      <c r="F151" s="26">
        <f ca="1">IF(OR(E151=0,E151="-"),0,IFERROR(VLOOKUP(E151,'2015 BPTs'!$L$12:$L$181,1,FALSE),IFERROR(VLOOKUP(E151,'2015 BPTs'!$N$12:$N$181,1,FALSE),IFERROR(VLOOKUP(E151,'2015 BPTs'!$P$12:$P$181,1,FALSE),IFERROR(VLOOKUP(E151,'2015 BPTs'!$R$12:$R$181,1,FALSE),IFERROR(VLOOKUP(E151,'2015 BPTs'!$T$12:$T$181,1,FALSE),IFERROR(VLOOKUP(E151,'2015 BPTs'!$V$12:$V$181,1,FALSE),IFERROR(VLOOKUP(E151,'2015 BPTs'!$X$12:$X$181,1,FALSE),IFERROR(VLOOKUP(E151,'2015 BPTs'!$Z$12:$Z$181,1,FALSE),1)))))))))</f>
        <v>0</v>
      </c>
      <c r="H151" s="26" t="str">
        <f ca="1">OFFSET('2012 BPTs'!$E$11,'Check For Missing Bids'!$C151,'Check For Missing Bids'!$D151)&amp;"-"&amp;OFFSET('2012 BPTs'!$F$11,'Check For Missing Bids'!$C151,'Check For Missing Bids'!$D151)</f>
        <v>-</v>
      </c>
      <c r="I151" s="26">
        <f ca="1">IF(OR(H151=0,H151="-"),0,IFERROR(VLOOKUP(H151,'2014 BPTs'!$L$12:$L$181,1,FALSE),IFERROR(VLOOKUP(H151,'2014 BPTs'!$N$12:$N$181,1,FALSE),IFERROR(VLOOKUP(H151,'2014 BPTs'!$P$12:$P$181,1,FALSE),IFERROR(VLOOKUP(H151,'2014 BPTs'!$R$12:$R$181,1,FALSE),IFERROR(VLOOKUP(H151,'2014 BPTs'!$T$12:$T$181,1,FALSE),IFERROR(VLOOKUP(H151,'2014 BPTs'!$V$12:$V$181,1,FALSE),IFERROR(VLOOKUP(H151,'2014 BPTs'!$X$12:$X$181,1,FALSE),IFERROR(VLOOKUP(H151,'2014 BPTs'!$Z$12:$Z$181,1,FALSE),1)))))))))</f>
        <v>0</v>
      </c>
      <c r="K151" s="26" t="str">
        <f ca="1">OFFSET('2011 BPTs'!$E$11,'Check For Missing Bids'!$C151,'Check For Missing Bids'!$D151)&amp;"-"&amp;OFFSET('2011 BPTs'!$F$11,'Check For Missing Bids'!$C151,'Check For Missing Bids'!$D151)</f>
        <v>-</v>
      </c>
      <c r="L151" s="26">
        <f ca="1">IF(OR(K151=0,K151="-"),0,IFERROR(VLOOKUP(K151,'2013 BPTs'!$L$12:$L$181,1,FALSE),IFERROR(VLOOKUP(K151,'2013 BPTs'!$N$12:$N$181,1,FALSE),IFERROR(VLOOKUP(K151,'2013 BPTs'!$P$12:$P$181,1,FALSE),IFERROR(VLOOKUP(K151,'2013 BPTs'!$R$12:$R$181,1,FALSE),IFERROR(VLOOKUP(K151,'2013 BPTs'!$T$12:$T$181,1,FALSE),IFERROR(VLOOKUP(K151,'2013 BPTs'!$V$12:$V$181,1,FALSE),IFERROR(VLOOKUP(K151,'2013 BPTs'!$X$12:$X$181,1,FALSE),IFERROR(VLOOKUP(K151,'2013 BPTs'!$Z$12:$Z$181,1,FALSE),1)))))))))</f>
        <v>0</v>
      </c>
      <c r="N151" s="26" t="str">
        <f ca="1">OFFSET('2010 BPTs'!$E$11,'Check For Missing Bids'!$C151,'Check For Missing Bids'!$D151)&amp;"-"&amp;OFFSET('2010 BPTs'!$F$11,'Check For Missing Bids'!$C151,'Check For Missing Bids'!$D151)</f>
        <v>-</v>
      </c>
      <c r="O151" s="26">
        <f ca="1">IF(OR(N151=0,N151="-"),0,IFERROR(VLOOKUP(N151,'2012 BPTs'!$L$12:$L$181,1,FALSE),IFERROR(VLOOKUP(N151,'2012 BPTs'!$N$12:$N$181,1,FALSE),IFERROR(VLOOKUP(N151,'2012 BPTs'!$P$12:$P$181,1,FALSE),IFERROR(VLOOKUP(N151,'2012 BPTs'!$R$12:$R$181,1,FALSE),IFERROR(VLOOKUP(N151,'2012 BPTs'!$T$12:$T$181,1,FALSE),IFERROR(VLOOKUP(N151,'2012 BPTs'!$V$12:$V$181,1,FALSE),IFERROR(VLOOKUP(N151,'2012 BPTs'!$X$12:$X$181,1,FALSE),IFERROR(VLOOKUP(N151,'2012 BPTs'!$Z$12:$Z$181,1,FALSE),1)))))))))</f>
        <v>0</v>
      </c>
      <c r="Q151" s="26" t="str">
        <f ca="1">OFFSET('2009 BPTs'!$E$11,'Check For Missing Bids'!$C151,'Check For Missing Bids'!$D151)&amp;"-"&amp;OFFSET('2009 BPTs'!$F$11,'Check For Missing Bids'!$C151,'Check For Missing Bids'!$D151)</f>
        <v>-</v>
      </c>
      <c r="R151" s="26">
        <f ca="1">IF(OR(Q151=0,Q151="-"),0,IFERROR(VLOOKUP(Q151,'2011 BPTs'!$L$12:$L$181,1,FALSE),IFERROR(VLOOKUP(Q151,'2011 BPTs'!$N$12:$N$181,1,FALSE),IFERROR(VLOOKUP(Q151,'2011 BPTs'!$P$12:$P$181,1,FALSE),IFERROR(VLOOKUP(Q151,'2011 BPTs'!$R$12:$R$181,1,FALSE),IFERROR(VLOOKUP(Q151,'2011 BPTs'!$T$12:$T$181,1,FALSE),IFERROR(VLOOKUP(Q151,'2011 BPTs'!$V$12:$V$181,1,FALSE),IFERROR(VLOOKUP(Q151,'2011 BPTs'!$X$12:$X$181,1,FALSE),IFERROR(VLOOKUP(Q151,'2011 BPTs'!$Z$12:$Z$181,1,FALSE),1)))))))))</f>
        <v>0</v>
      </c>
    </row>
    <row r="152" spans="2:18" x14ac:dyDescent="0.2">
      <c r="B152" s="26">
        <f t="shared" si="6"/>
        <v>145</v>
      </c>
      <c r="C152" s="26">
        <f t="shared" si="7"/>
        <v>145</v>
      </c>
      <c r="D152" s="26">
        <f t="shared" si="8"/>
        <v>1</v>
      </c>
      <c r="E152" s="26" t="str">
        <f ca="1">OFFSET('2013 BPTs'!$E$11,'Check For Missing Bids'!$C152,'Check For Missing Bids'!$D152)&amp;"-"&amp;OFFSET('2013 BPTs'!$F$11,'Check For Missing Bids'!$C152,'Check For Missing Bids'!$D152)</f>
        <v>-</v>
      </c>
      <c r="F152" s="26">
        <f ca="1">IF(OR(E152=0,E152="-"),0,IFERROR(VLOOKUP(E152,'2015 BPTs'!$L$12:$L$181,1,FALSE),IFERROR(VLOOKUP(E152,'2015 BPTs'!$N$12:$N$181,1,FALSE),IFERROR(VLOOKUP(E152,'2015 BPTs'!$P$12:$P$181,1,FALSE),IFERROR(VLOOKUP(E152,'2015 BPTs'!$R$12:$R$181,1,FALSE),IFERROR(VLOOKUP(E152,'2015 BPTs'!$T$12:$T$181,1,FALSE),IFERROR(VLOOKUP(E152,'2015 BPTs'!$V$12:$V$181,1,FALSE),IFERROR(VLOOKUP(E152,'2015 BPTs'!$X$12:$X$181,1,FALSE),IFERROR(VLOOKUP(E152,'2015 BPTs'!$Z$12:$Z$181,1,FALSE),1)))))))))</f>
        <v>0</v>
      </c>
      <c r="H152" s="26" t="str">
        <f ca="1">OFFSET('2012 BPTs'!$E$11,'Check For Missing Bids'!$C152,'Check For Missing Bids'!$D152)&amp;"-"&amp;OFFSET('2012 BPTs'!$F$11,'Check For Missing Bids'!$C152,'Check For Missing Bids'!$D152)</f>
        <v>-</v>
      </c>
      <c r="I152" s="26">
        <f ca="1">IF(OR(H152=0,H152="-"),0,IFERROR(VLOOKUP(H152,'2014 BPTs'!$L$12:$L$181,1,FALSE),IFERROR(VLOOKUP(H152,'2014 BPTs'!$N$12:$N$181,1,FALSE),IFERROR(VLOOKUP(H152,'2014 BPTs'!$P$12:$P$181,1,FALSE),IFERROR(VLOOKUP(H152,'2014 BPTs'!$R$12:$R$181,1,FALSE),IFERROR(VLOOKUP(H152,'2014 BPTs'!$T$12:$T$181,1,FALSE),IFERROR(VLOOKUP(H152,'2014 BPTs'!$V$12:$V$181,1,FALSE),IFERROR(VLOOKUP(H152,'2014 BPTs'!$X$12:$X$181,1,FALSE),IFERROR(VLOOKUP(H152,'2014 BPTs'!$Z$12:$Z$181,1,FALSE),1)))))))))</f>
        <v>0</v>
      </c>
      <c r="K152" s="26" t="str">
        <f ca="1">OFFSET('2011 BPTs'!$E$11,'Check For Missing Bids'!$C152,'Check For Missing Bids'!$D152)&amp;"-"&amp;OFFSET('2011 BPTs'!$F$11,'Check For Missing Bids'!$C152,'Check For Missing Bids'!$D152)</f>
        <v>-</v>
      </c>
      <c r="L152" s="26">
        <f ca="1">IF(OR(K152=0,K152="-"),0,IFERROR(VLOOKUP(K152,'2013 BPTs'!$L$12:$L$181,1,FALSE),IFERROR(VLOOKUP(K152,'2013 BPTs'!$N$12:$N$181,1,FALSE),IFERROR(VLOOKUP(K152,'2013 BPTs'!$P$12:$P$181,1,FALSE),IFERROR(VLOOKUP(K152,'2013 BPTs'!$R$12:$R$181,1,FALSE),IFERROR(VLOOKUP(K152,'2013 BPTs'!$T$12:$T$181,1,FALSE),IFERROR(VLOOKUP(K152,'2013 BPTs'!$V$12:$V$181,1,FALSE),IFERROR(VLOOKUP(K152,'2013 BPTs'!$X$12:$X$181,1,FALSE),IFERROR(VLOOKUP(K152,'2013 BPTs'!$Z$12:$Z$181,1,FALSE),1)))))))))</f>
        <v>0</v>
      </c>
      <c r="N152" s="26" t="str">
        <f ca="1">OFFSET('2010 BPTs'!$E$11,'Check For Missing Bids'!$C152,'Check For Missing Bids'!$D152)&amp;"-"&amp;OFFSET('2010 BPTs'!$F$11,'Check For Missing Bids'!$C152,'Check For Missing Bids'!$D152)</f>
        <v>-</v>
      </c>
      <c r="O152" s="26">
        <f ca="1">IF(OR(N152=0,N152="-"),0,IFERROR(VLOOKUP(N152,'2012 BPTs'!$L$12:$L$181,1,FALSE),IFERROR(VLOOKUP(N152,'2012 BPTs'!$N$12:$N$181,1,FALSE),IFERROR(VLOOKUP(N152,'2012 BPTs'!$P$12:$P$181,1,FALSE),IFERROR(VLOOKUP(N152,'2012 BPTs'!$R$12:$R$181,1,FALSE),IFERROR(VLOOKUP(N152,'2012 BPTs'!$T$12:$T$181,1,FALSE),IFERROR(VLOOKUP(N152,'2012 BPTs'!$V$12:$V$181,1,FALSE),IFERROR(VLOOKUP(N152,'2012 BPTs'!$X$12:$X$181,1,FALSE),IFERROR(VLOOKUP(N152,'2012 BPTs'!$Z$12:$Z$181,1,FALSE),1)))))))))</f>
        <v>0</v>
      </c>
      <c r="Q152" s="26" t="str">
        <f ca="1">OFFSET('2009 BPTs'!$E$11,'Check For Missing Bids'!$C152,'Check For Missing Bids'!$D152)&amp;"-"&amp;OFFSET('2009 BPTs'!$F$11,'Check For Missing Bids'!$C152,'Check For Missing Bids'!$D152)</f>
        <v>-</v>
      </c>
      <c r="R152" s="26">
        <f ca="1">IF(OR(Q152=0,Q152="-"),0,IFERROR(VLOOKUP(Q152,'2011 BPTs'!$L$12:$L$181,1,FALSE),IFERROR(VLOOKUP(Q152,'2011 BPTs'!$N$12:$N$181,1,FALSE),IFERROR(VLOOKUP(Q152,'2011 BPTs'!$P$12:$P$181,1,FALSE),IFERROR(VLOOKUP(Q152,'2011 BPTs'!$R$12:$R$181,1,FALSE),IFERROR(VLOOKUP(Q152,'2011 BPTs'!$T$12:$T$181,1,FALSE),IFERROR(VLOOKUP(Q152,'2011 BPTs'!$V$12:$V$181,1,FALSE),IFERROR(VLOOKUP(Q152,'2011 BPTs'!$X$12:$X$181,1,FALSE),IFERROR(VLOOKUP(Q152,'2011 BPTs'!$Z$12:$Z$181,1,FALSE),1)))))))))</f>
        <v>0</v>
      </c>
    </row>
    <row r="153" spans="2:18" x14ac:dyDescent="0.2">
      <c r="B153" s="26">
        <f t="shared" si="6"/>
        <v>146</v>
      </c>
      <c r="C153" s="26">
        <f t="shared" si="7"/>
        <v>146</v>
      </c>
      <c r="D153" s="26">
        <f t="shared" si="8"/>
        <v>1</v>
      </c>
      <c r="E153" s="26" t="str">
        <f ca="1">OFFSET('2013 BPTs'!$E$11,'Check For Missing Bids'!$C153,'Check For Missing Bids'!$D153)&amp;"-"&amp;OFFSET('2013 BPTs'!$F$11,'Check For Missing Bids'!$C153,'Check For Missing Bids'!$D153)</f>
        <v>-</v>
      </c>
      <c r="F153" s="26">
        <f ca="1">IF(OR(E153=0,E153="-"),0,IFERROR(VLOOKUP(E153,'2015 BPTs'!$L$12:$L$181,1,FALSE),IFERROR(VLOOKUP(E153,'2015 BPTs'!$N$12:$N$181,1,FALSE),IFERROR(VLOOKUP(E153,'2015 BPTs'!$P$12:$P$181,1,FALSE),IFERROR(VLOOKUP(E153,'2015 BPTs'!$R$12:$R$181,1,FALSE),IFERROR(VLOOKUP(E153,'2015 BPTs'!$T$12:$T$181,1,FALSE),IFERROR(VLOOKUP(E153,'2015 BPTs'!$V$12:$V$181,1,FALSE),IFERROR(VLOOKUP(E153,'2015 BPTs'!$X$12:$X$181,1,FALSE),IFERROR(VLOOKUP(E153,'2015 BPTs'!$Z$12:$Z$181,1,FALSE),1)))))))))</f>
        <v>0</v>
      </c>
      <c r="H153" s="26" t="str">
        <f ca="1">OFFSET('2012 BPTs'!$E$11,'Check For Missing Bids'!$C153,'Check For Missing Bids'!$D153)&amp;"-"&amp;OFFSET('2012 BPTs'!$F$11,'Check For Missing Bids'!$C153,'Check For Missing Bids'!$D153)</f>
        <v>-</v>
      </c>
      <c r="I153" s="26">
        <f ca="1">IF(OR(H153=0,H153="-"),0,IFERROR(VLOOKUP(H153,'2014 BPTs'!$L$12:$L$181,1,FALSE),IFERROR(VLOOKUP(H153,'2014 BPTs'!$N$12:$N$181,1,FALSE),IFERROR(VLOOKUP(H153,'2014 BPTs'!$P$12:$P$181,1,FALSE),IFERROR(VLOOKUP(H153,'2014 BPTs'!$R$12:$R$181,1,FALSE),IFERROR(VLOOKUP(H153,'2014 BPTs'!$T$12:$T$181,1,FALSE),IFERROR(VLOOKUP(H153,'2014 BPTs'!$V$12:$V$181,1,FALSE),IFERROR(VLOOKUP(H153,'2014 BPTs'!$X$12:$X$181,1,FALSE),IFERROR(VLOOKUP(H153,'2014 BPTs'!$Z$12:$Z$181,1,FALSE),1)))))))))</f>
        <v>0</v>
      </c>
      <c r="K153" s="26" t="str">
        <f ca="1">OFFSET('2011 BPTs'!$E$11,'Check For Missing Bids'!$C153,'Check For Missing Bids'!$D153)&amp;"-"&amp;OFFSET('2011 BPTs'!$F$11,'Check For Missing Bids'!$C153,'Check For Missing Bids'!$D153)</f>
        <v>-</v>
      </c>
      <c r="L153" s="26">
        <f ca="1">IF(OR(K153=0,K153="-"),0,IFERROR(VLOOKUP(K153,'2013 BPTs'!$L$12:$L$181,1,FALSE),IFERROR(VLOOKUP(K153,'2013 BPTs'!$N$12:$N$181,1,FALSE),IFERROR(VLOOKUP(K153,'2013 BPTs'!$P$12:$P$181,1,FALSE),IFERROR(VLOOKUP(K153,'2013 BPTs'!$R$12:$R$181,1,FALSE),IFERROR(VLOOKUP(K153,'2013 BPTs'!$T$12:$T$181,1,FALSE),IFERROR(VLOOKUP(K153,'2013 BPTs'!$V$12:$V$181,1,FALSE),IFERROR(VLOOKUP(K153,'2013 BPTs'!$X$12:$X$181,1,FALSE),IFERROR(VLOOKUP(K153,'2013 BPTs'!$Z$12:$Z$181,1,FALSE),1)))))))))</f>
        <v>0</v>
      </c>
      <c r="N153" s="26" t="str">
        <f ca="1">OFFSET('2010 BPTs'!$E$11,'Check For Missing Bids'!$C153,'Check For Missing Bids'!$D153)&amp;"-"&amp;OFFSET('2010 BPTs'!$F$11,'Check For Missing Bids'!$C153,'Check For Missing Bids'!$D153)</f>
        <v>-</v>
      </c>
      <c r="O153" s="26">
        <f ca="1">IF(OR(N153=0,N153="-"),0,IFERROR(VLOOKUP(N153,'2012 BPTs'!$L$12:$L$181,1,FALSE),IFERROR(VLOOKUP(N153,'2012 BPTs'!$N$12:$N$181,1,FALSE),IFERROR(VLOOKUP(N153,'2012 BPTs'!$P$12:$P$181,1,FALSE),IFERROR(VLOOKUP(N153,'2012 BPTs'!$R$12:$R$181,1,FALSE),IFERROR(VLOOKUP(N153,'2012 BPTs'!$T$12:$T$181,1,FALSE),IFERROR(VLOOKUP(N153,'2012 BPTs'!$V$12:$V$181,1,FALSE),IFERROR(VLOOKUP(N153,'2012 BPTs'!$X$12:$X$181,1,FALSE),IFERROR(VLOOKUP(N153,'2012 BPTs'!$Z$12:$Z$181,1,FALSE),1)))))))))</f>
        <v>0</v>
      </c>
      <c r="Q153" s="26" t="str">
        <f ca="1">OFFSET('2009 BPTs'!$E$11,'Check For Missing Bids'!$C153,'Check For Missing Bids'!$D153)&amp;"-"&amp;OFFSET('2009 BPTs'!$F$11,'Check For Missing Bids'!$C153,'Check For Missing Bids'!$D153)</f>
        <v>-</v>
      </c>
      <c r="R153" s="26">
        <f ca="1">IF(OR(Q153=0,Q153="-"),0,IFERROR(VLOOKUP(Q153,'2011 BPTs'!$L$12:$L$181,1,FALSE),IFERROR(VLOOKUP(Q153,'2011 BPTs'!$N$12:$N$181,1,FALSE),IFERROR(VLOOKUP(Q153,'2011 BPTs'!$P$12:$P$181,1,FALSE),IFERROR(VLOOKUP(Q153,'2011 BPTs'!$R$12:$R$181,1,FALSE),IFERROR(VLOOKUP(Q153,'2011 BPTs'!$T$12:$T$181,1,FALSE),IFERROR(VLOOKUP(Q153,'2011 BPTs'!$V$12:$V$181,1,FALSE),IFERROR(VLOOKUP(Q153,'2011 BPTs'!$X$12:$X$181,1,FALSE),IFERROR(VLOOKUP(Q153,'2011 BPTs'!$Z$12:$Z$181,1,FALSE),1)))))))))</f>
        <v>0</v>
      </c>
    </row>
    <row r="154" spans="2:18" x14ac:dyDescent="0.2">
      <c r="B154" s="26">
        <f t="shared" si="6"/>
        <v>147</v>
      </c>
      <c r="C154" s="26">
        <f t="shared" si="7"/>
        <v>147</v>
      </c>
      <c r="D154" s="26">
        <f t="shared" si="8"/>
        <v>1</v>
      </c>
      <c r="E154" s="26" t="str">
        <f ca="1">OFFSET('2013 BPTs'!$E$11,'Check For Missing Bids'!$C154,'Check For Missing Bids'!$D154)&amp;"-"&amp;OFFSET('2013 BPTs'!$F$11,'Check For Missing Bids'!$C154,'Check For Missing Bids'!$D154)</f>
        <v>-</v>
      </c>
      <c r="F154" s="26">
        <f ca="1">IF(OR(E154=0,E154="-"),0,IFERROR(VLOOKUP(E154,'2015 BPTs'!$L$12:$L$181,1,FALSE),IFERROR(VLOOKUP(E154,'2015 BPTs'!$N$12:$N$181,1,FALSE),IFERROR(VLOOKUP(E154,'2015 BPTs'!$P$12:$P$181,1,FALSE),IFERROR(VLOOKUP(E154,'2015 BPTs'!$R$12:$R$181,1,FALSE),IFERROR(VLOOKUP(E154,'2015 BPTs'!$T$12:$T$181,1,FALSE),IFERROR(VLOOKUP(E154,'2015 BPTs'!$V$12:$V$181,1,FALSE),IFERROR(VLOOKUP(E154,'2015 BPTs'!$X$12:$X$181,1,FALSE),IFERROR(VLOOKUP(E154,'2015 BPTs'!$Z$12:$Z$181,1,FALSE),1)))))))))</f>
        <v>0</v>
      </c>
      <c r="H154" s="26" t="str">
        <f ca="1">OFFSET('2012 BPTs'!$E$11,'Check For Missing Bids'!$C154,'Check For Missing Bids'!$D154)&amp;"-"&amp;OFFSET('2012 BPTs'!$F$11,'Check For Missing Bids'!$C154,'Check For Missing Bids'!$D154)</f>
        <v>-</v>
      </c>
      <c r="I154" s="26">
        <f ca="1">IF(OR(H154=0,H154="-"),0,IFERROR(VLOOKUP(H154,'2014 BPTs'!$L$12:$L$181,1,FALSE),IFERROR(VLOOKUP(H154,'2014 BPTs'!$N$12:$N$181,1,FALSE),IFERROR(VLOOKUP(H154,'2014 BPTs'!$P$12:$P$181,1,FALSE),IFERROR(VLOOKUP(H154,'2014 BPTs'!$R$12:$R$181,1,FALSE),IFERROR(VLOOKUP(H154,'2014 BPTs'!$T$12:$T$181,1,FALSE),IFERROR(VLOOKUP(H154,'2014 BPTs'!$V$12:$V$181,1,FALSE),IFERROR(VLOOKUP(H154,'2014 BPTs'!$X$12:$X$181,1,FALSE),IFERROR(VLOOKUP(H154,'2014 BPTs'!$Z$12:$Z$181,1,FALSE),1)))))))))</f>
        <v>0</v>
      </c>
      <c r="K154" s="26" t="str">
        <f ca="1">OFFSET('2011 BPTs'!$E$11,'Check For Missing Bids'!$C154,'Check For Missing Bids'!$D154)&amp;"-"&amp;OFFSET('2011 BPTs'!$F$11,'Check For Missing Bids'!$C154,'Check For Missing Bids'!$D154)</f>
        <v>-</v>
      </c>
      <c r="L154" s="26">
        <f ca="1">IF(OR(K154=0,K154="-"),0,IFERROR(VLOOKUP(K154,'2013 BPTs'!$L$12:$L$181,1,FALSE),IFERROR(VLOOKUP(K154,'2013 BPTs'!$N$12:$N$181,1,FALSE),IFERROR(VLOOKUP(K154,'2013 BPTs'!$P$12:$P$181,1,FALSE),IFERROR(VLOOKUP(K154,'2013 BPTs'!$R$12:$R$181,1,FALSE),IFERROR(VLOOKUP(K154,'2013 BPTs'!$T$12:$T$181,1,FALSE),IFERROR(VLOOKUP(K154,'2013 BPTs'!$V$12:$V$181,1,FALSE),IFERROR(VLOOKUP(K154,'2013 BPTs'!$X$12:$X$181,1,FALSE),IFERROR(VLOOKUP(K154,'2013 BPTs'!$Z$12:$Z$181,1,FALSE),1)))))))))</f>
        <v>0</v>
      </c>
      <c r="N154" s="26" t="str">
        <f ca="1">OFFSET('2010 BPTs'!$E$11,'Check For Missing Bids'!$C154,'Check For Missing Bids'!$D154)&amp;"-"&amp;OFFSET('2010 BPTs'!$F$11,'Check For Missing Bids'!$C154,'Check For Missing Bids'!$D154)</f>
        <v>-</v>
      </c>
      <c r="O154" s="26">
        <f ca="1">IF(OR(N154=0,N154="-"),0,IFERROR(VLOOKUP(N154,'2012 BPTs'!$L$12:$L$181,1,FALSE),IFERROR(VLOOKUP(N154,'2012 BPTs'!$N$12:$N$181,1,FALSE),IFERROR(VLOOKUP(N154,'2012 BPTs'!$P$12:$P$181,1,FALSE),IFERROR(VLOOKUP(N154,'2012 BPTs'!$R$12:$R$181,1,FALSE),IFERROR(VLOOKUP(N154,'2012 BPTs'!$T$12:$T$181,1,FALSE),IFERROR(VLOOKUP(N154,'2012 BPTs'!$V$12:$V$181,1,FALSE),IFERROR(VLOOKUP(N154,'2012 BPTs'!$X$12:$X$181,1,FALSE),IFERROR(VLOOKUP(N154,'2012 BPTs'!$Z$12:$Z$181,1,FALSE),1)))))))))</f>
        <v>0</v>
      </c>
      <c r="Q154" s="26" t="str">
        <f ca="1">OFFSET('2009 BPTs'!$E$11,'Check For Missing Bids'!$C154,'Check For Missing Bids'!$D154)&amp;"-"&amp;OFFSET('2009 BPTs'!$F$11,'Check For Missing Bids'!$C154,'Check For Missing Bids'!$D154)</f>
        <v>-</v>
      </c>
      <c r="R154" s="26">
        <f ca="1">IF(OR(Q154=0,Q154="-"),0,IFERROR(VLOOKUP(Q154,'2011 BPTs'!$L$12:$L$181,1,FALSE),IFERROR(VLOOKUP(Q154,'2011 BPTs'!$N$12:$N$181,1,FALSE),IFERROR(VLOOKUP(Q154,'2011 BPTs'!$P$12:$P$181,1,FALSE),IFERROR(VLOOKUP(Q154,'2011 BPTs'!$R$12:$R$181,1,FALSE),IFERROR(VLOOKUP(Q154,'2011 BPTs'!$T$12:$T$181,1,FALSE),IFERROR(VLOOKUP(Q154,'2011 BPTs'!$V$12:$V$181,1,FALSE),IFERROR(VLOOKUP(Q154,'2011 BPTs'!$X$12:$X$181,1,FALSE),IFERROR(VLOOKUP(Q154,'2011 BPTs'!$Z$12:$Z$181,1,FALSE),1)))))))))</f>
        <v>0</v>
      </c>
    </row>
    <row r="155" spans="2:18" x14ac:dyDescent="0.2">
      <c r="B155" s="26">
        <f t="shared" si="6"/>
        <v>148</v>
      </c>
      <c r="C155" s="26">
        <f t="shared" si="7"/>
        <v>148</v>
      </c>
      <c r="D155" s="26">
        <f t="shared" si="8"/>
        <v>1</v>
      </c>
      <c r="E155" s="26" t="str">
        <f ca="1">OFFSET('2013 BPTs'!$E$11,'Check For Missing Bids'!$C155,'Check For Missing Bids'!$D155)&amp;"-"&amp;OFFSET('2013 BPTs'!$F$11,'Check For Missing Bids'!$C155,'Check For Missing Bids'!$D155)</f>
        <v>-</v>
      </c>
      <c r="F155" s="26">
        <f ca="1">IF(OR(E155=0,E155="-"),0,IFERROR(VLOOKUP(E155,'2015 BPTs'!$L$12:$L$181,1,FALSE),IFERROR(VLOOKUP(E155,'2015 BPTs'!$N$12:$N$181,1,FALSE),IFERROR(VLOOKUP(E155,'2015 BPTs'!$P$12:$P$181,1,FALSE),IFERROR(VLOOKUP(E155,'2015 BPTs'!$R$12:$R$181,1,FALSE),IFERROR(VLOOKUP(E155,'2015 BPTs'!$T$12:$T$181,1,FALSE),IFERROR(VLOOKUP(E155,'2015 BPTs'!$V$12:$V$181,1,FALSE),IFERROR(VLOOKUP(E155,'2015 BPTs'!$X$12:$X$181,1,FALSE),IFERROR(VLOOKUP(E155,'2015 BPTs'!$Z$12:$Z$181,1,FALSE),1)))))))))</f>
        <v>0</v>
      </c>
      <c r="H155" s="26" t="str">
        <f ca="1">OFFSET('2012 BPTs'!$E$11,'Check For Missing Bids'!$C155,'Check For Missing Bids'!$D155)&amp;"-"&amp;OFFSET('2012 BPTs'!$F$11,'Check For Missing Bids'!$C155,'Check For Missing Bids'!$D155)</f>
        <v>-</v>
      </c>
      <c r="I155" s="26">
        <f ca="1">IF(OR(H155=0,H155="-"),0,IFERROR(VLOOKUP(H155,'2014 BPTs'!$L$12:$L$181,1,FALSE),IFERROR(VLOOKUP(H155,'2014 BPTs'!$N$12:$N$181,1,FALSE),IFERROR(VLOOKUP(H155,'2014 BPTs'!$P$12:$P$181,1,FALSE),IFERROR(VLOOKUP(H155,'2014 BPTs'!$R$12:$R$181,1,FALSE),IFERROR(VLOOKUP(H155,'2014 BPTs'!$T$12:$T$181,1,FALSE),IFERROR(VLOOKUP(H155,'2014 BPTs'!$V$12:$V$181,1,FALSE),IFERROR(VLOOKUP(H155,'2014 BPTs'!$X$12:$X$181,1,FALSE),IFERROR(VLOOKUP(H155,'2014 BPTs'!$Z$12:$Z$181,1,FALSE),1)))))))))</f>
        <v>0</v>
      </c>
      <c r="K155" s="26" t="str">
        <f ca="1">OFFSET('2011 BPTs'!$E$11,'Check For Missing Bids'!$C155,'Check For Missing Bids'!$D155)&amp;"-"&amp;OFFSET('2011 BPTs'!$F$11,'Check For Missing Bids'!$C155,'Check For Missing Bids'!$D155)</f>
        <v>-</v>
      </c>
      <c r="L155" s="26">
        <f ca="1">IF(OR(K155=0,K155="-"),0,IFERROR(VLOOKUP(K155,'2013 BPTs'!$L$12:$L$181,1,FALSE),IFERROR(VLOOKUP(K155,'2013 BPTs'!$N$12:$N$181,1,FALSE),IFERROR(VLOOKUP(K155,'2013 BPTs'!$P$12:$P$181,1,FALSE),IFERROR(VLOOKUP(K155,'2013 BPTs'!$R$12:$R$181,1,FALSE),IFERROR(VLOOKUP(K155,'2013 BPTs'!$T$12:$T$181,1,FALSE),IFERROR(VLOOKUP(K155,'2013 BPTs'!$V$12:$V$181,1,FALSE),IFERROR(VLOOKUP(K155,'2013 BPTs'!$X$12:$X$181,1,FALSE),IFERROR(VLOOKUP(K155,'2013 BPTs'!$Z$12:$Z$181,1,FALSE),1)))))))))</f>
        <v>0</v>
      </c>
      <c r="N155" s="26" t="str">
        <f ca="1">OFFSET('2010 BPTs'!$E$11,'Check For Missing Bids'!$C155,'Check For Missing Bids'!$D155)&amp;"-"&amp;OFFSET('2010 BPTs'!$F$11,'Check For Missing Bids'!$C155,'Check For Missing Bids'!$D155)</f>
        <v>-</v>
      </c>
      <c r="O155" s="26">
        <f ca="1">IF(OR(N155=0,N155="-"),0,IFERROR(VLOOKUP(N155,'2012 BPTs'!$L$12:$L$181,1,FALSE),IFERROR(VLOOKUP(N155,'2012 BPTs'!$N$12:$N$181,1,FALSE),IFERROR(VLOOKUP(N155,'2012 BPTs'!$P$12:$P$181,1,FALSE),IFERROR(VLOOKUP(N155,'2012 BPTs'!$R$12:$R$181,1,FALSE),IFERROR(VLOOKUP(N155,'2012 BPTs'!$T$12:$T$181,1,FALSE),IFERROR(VLOOKUP(N155,'2012 BPTs'!$V$12:$V$181,1,FALSE),IFERROR(VLOOKUP(N155,'2012 BPTs'!$X$12:$X$181,1,FALSE),IFERROR(VLOOKUP(N155,'2012 BPTs'!$Z$12:$Z$181,1,FALSE),1)))))))))</f>
        <v>0</v>
      </c>
      <c r="Q155" s="26" t="str">
        <f ca="1">OFFSET('2009 BPTs'!$E$11,'Check For Missing Bids'!$C155,'Check For Missing Bids'!$D155)&amp;"-"&amp;OFFSET('2009 BPTs'!$F$11,'Check For Missing Bids'!$C155,'Check For Missing Bids'!$D155)</f>
        <v>-</v>
      </c>
      <c r="R155" s="26">
        <f ca="1">IF(OR(Q155=0,Q155="-"),0,IFERROR(VLOOKUP(Q155,'2011 BPTs'!$L$12:$L$181,1,FALSE),IFERROR(VLOOKUP(Q155,'2011 BPTs'!$N$12:$N$181,1,FALSE),IFERROR(VLOOKUP(Q155,'2011 BPTs'!$P$12:$P$181,1,FALSE),IFERROR(VLOOKUP(Q155,'2011 BPTs'!$R$12:$R$181,1,FALSE),IFERROR(VLOOKUP(Q155,'2011 BPTs'!$T$12:$T$181,1,FALSE),IFERROR(VLOOKUP(Q155,'2011 BPTs'!$V$12:$V$181,1,FALSE),IFERROR(VLOOKUP(Q155,'2011 BPTs'!$X$12:$X$181,1,FALSE),IFERROR(VLOOKUP(Q155,'2011 BPTs'!$Z$12:$Z$181,1,FALSE),1)))))))))</f>
        <v>0</v>
      </c>
    </row>
    <row r="156" spans="2:18" x14ac:dyDescent="0.2">
      <c r="B156" s="26">
        <f t="shared" si="6"/>
        <v>149</v>
      </c>
      <c r="C156" s="26">
        <f t="shared" si="7"/>
        <v>149</v>
      </c>
      <c r="D156" s="26">
        <f t="shared" si="8"/>
        <v>1</v>
      </c>
      <c r="E156" s="26" t="str">
        <f ca="1">OFFSET('2013 BPTs'!$E$11,'Check For Missing Bids'!$C156,'Check For Missing Bids'!$D156)&amp;"-"&amp;OFFSET('2013 BPTs'!$F$11,'Check For Missing Bids'!$C156,'Check For Missing Bids'!$D156)</f>
        <v>-</v>
      </c>
      <c r="F156" s="26">
        <f ca="1">IF(OR(E156=0,E156="-"),0,IFERROR(VLOOKUP(E156,'2015 BPTs'!$L$12:$L$181,1,FALSE),IFERROR(VLOOKUP(E156,'2015 BPTs'!$N$12:$N$181,1,FALSE),IFERROR(VLOOKUP(E156,'2015 BPTs'!$P$12:$P$181,1,FALSE),IFERROR(VLOOKUP(E156,'2015 BPTs'!$R$12:$R$181,1,FALSE),IFERROR(VLOOKUP(E156,'2015 BPTs'!$T$12:$T$181,1,FALSE),IFERROR(VLOOKUP(E156,'2015 BPTs'!$V$12:$V$181,1,FALSE),IFERROR(VLOOKUP(E156,'2015 BPTs'!$X$12:$X$181,1,FALSE),IFERROR(VLOOKUP(E156,'2015 BPTs'!$Z$12:$Z$181,1,FALSE),1)))))))))</f>
        <v>0</v>
      </c>
      <c r="H156" s="26" t="str">
        <f ca="1">OFFSET('2012 BPTs'!$E$11,'Check For Missing Bids'!$C156,'Check For Missing Bids'!$D156)&amp;"-"&amp;OFFSET('2012 BPTs'!$F$11,'Check For Missing Bids'!$C156,'Check For Missing Bids'!$D156)</f>
        <v>-</v>
      </c>
      <c r="I156" s="26">
        <f ca="1">IF(OR(H156=0,H156="-"),0,IFERROR(VLOOKUP(H156,'2014 BPTs'!$L$12:$L$181,1,FALSE),IFERROR(VLOOKUP(H156,'2014 BPTs'!$N$12:$N$181,1,FALSE),IFERROR(VLOOKUP(H156,'2014 BPTs'!$P$12:$P$181,1,FALSE),IFERROR(VLOOKUP(H156,'2014 BPTs'!$R$12:$R$181,1,FALSE),IFERROR(VLOOKUP(H156,'2014 BPTs'!$T$12:$T$181,1,FALSE),IFERROR(VLOOKUP(H156,'2014 BPTs'!$V$12:$V$181,1,FALSE),IFERROR(VLOOKUP(H156,'2014 BPTs'!$X$12:$X$181,1,FALSE),IFERROR(VLOOKUP(H156,'2014 BPTs'!$Z$12:$Z$181,1,FALSE),1)))))))))</f>
        <v>0</v>
      </c>
      <c r="K156" s="26" t="str">
        <f ca="1">OFFSET('2011 BPTs'!$E$11,'Check For Missing Bids'!$C156,'Check For Missing Bids'!$D156)&amp;"-"&amp;OFFSET('2011 BPTs'!$F$11,'Check For Missing Bids'!$C156,'Check For Missing Bids'!$D156)</f>
        <v>-</v>
      </c>
      <c r="L156" s="26">
        <f ca="1">IF(OR(K156=0,K156="-"),0,IFERROR(VLOOKUP(K156,'2013 BPTs'!$L$12:$L$181,1,FALSE),IFERROR(VLOOKUP(K156,'2013 BPTs'!$N$12:$N$181,1,FALSE),IFERROR(VLOOKUP(K156,'2013 BPTs'!$P$12:$P$181,1,FALSE),IFERROR(VLOOKUP(K156,'2013 BPTs'!$R$12:$R$181,1,FALSE),IFERROR(VLOOKUP(K156,'2013 BPTs'!$T$12:$T$181,1,FALSE),IFERROR(VLOOKUP(K156,'2013 BPTs'!$V$12:$V$181,1,FALSE),IFERROR(VLOOKUP(K156,'2013 BPTs'!$X$12:$X$181,1,FALSE),IFERROR(VLOOKUP(K156,'2013 BPTs'!$Z$12:$Z$181,1,FALSE),1)))))))))</f>
        <v>0</v>
      </c>
      <c r="N156" s="26" t="str">
        <f ca="1">OFFSET('2010 BPTs'!$E$11,'Check For Missing Bids'!$C156,'Check For Missing Bids'!$D156)&amp;"-"&amp;OFFSET('2010 BPTs'!$F$11,'Check For Missing Bids'!$C156,'Check For Missing Bids'!$D156)</f>
        <v>-</v>
      </c>
      <c r="O156" s="26">
        <f ca="1">IF(OR(N156=0,N156="-"),0,IFERROR(VLOOKUP(N156,'2012 BPTs'!$L$12:$L$181,1,FALSE),IFERROR(VLOOKUP(N156,'2012 BPTs'!$N$12:$N$181,1,FALSE),IFERROR(VLOOKUP(N156,'2012 BPTs'!$P$12:$P$181,1,FALSE),IFERROR(VLOOKUP(N156,'2012 BPTs'!$R$12:$R$181,1,FALSE),IFERROR(VLOOKUP(N156,'2012 BPTs'!$T$12:$T$181,1,FALSE),IFERROR(VLOOKUP(N156,'2012 BPTs'!$V$12:$V$181,1,FALSE),IFERROR(VLOOKUP(N156,'2012 BPTs'!$X$12:$X$181,1,FALSE),IFERROR(VLOOKUP(N156,'2012 BPTs'!$Z$12:$Z$181,1,FALSE),1)))))))))</f>
        <v>0</v>
      </c>
      <c r="Q156" s="26" t="str">
        <f ca="1">OFFSET('2009 BPTs'!$E$11,'Check For Missing Bids'!$C156,'Check For Missing Bids'!$D156)&amp;"-"&amp;OFFSET('2009 BPTs'!$F$11,'Check For Missing Bids'!$C156,'Check For Missing Bids'!$D156)</f>
        <v>-</v>
      </c>
      <c r="R156" s="26">
        <f ca="1">IF(OR(Q156=0,Q156="-"),0,IFERROR(VLOOKUP(Q156,'2011 BPTs'!$L$12:$L$181,1,FALSE),IFERROR(VLOOKUP(Q156,'2011 BPTs'!$N$12:$N$181,1,FALSE),IFERROR(VLOOKUP(Q156,'2011 BPTs'!$P$12:$P$181,1,FALSE),IFERROR(VLOOKUP(Q156,'2011 BPTs'!$R$12:$R$181,1,FALSE),IFERROR(VLOOKUP(Q156,'2011 BPTs'!$T$12:$T$181,1,FALSE),IFERROR(VLOOKUP(Q156,'2011 BPTs'!$V$12:$V$181,1,FALSE),IFERROR(VLOOKUP(Q156,'2011 BPTs'!$X$12:$X$181,1,FALSE),IFERROR(VLOOKUP(Q156,'2011 BPTs'!$Z$12:$Z$181,1,FALSE),1)))))))))</f>
        <v>0</v>
      </c>
    </row>
    <row r="157" spans="2:18" x14ac:dyDescent="0.2">
      <c r="B157" s="26">
        <f t="shared" si="6"/>
        <v>150</v>
      </c>
      <c r="C157" s="26">
        <f t="shared" si="7"/>
        <v>150</v>
      </c>
      <c r="D157" s="26">
        <f t="shared" si="8"/>
        <v>1</v>
      </c>
      <c r="E157" s="26" t="str">
        <f ca="1">OFFSET('2013 BPTs'!$E$11,'Check For Missing Bids'!$C157,'Check For Missing Bids'!$D157)&amp;"-"&amp;OFFSET('2013 BPTs'!$F$11,'Check For Missing Bids'!$C157,'Check For Missing Bids'!$D157)</f>
        <v>-</v>
      </c>
      <c r="F157" s="26">
        <f ca="1">IF(OR(E157=0,E157="-"),0,IFERROR(VLOOKUP(E157,'2015 BPTs'!$L$12:$L$181,1,FALSE),IFERROR(VLOOKUP(E157,'2015 BPTs'!$N$12:$N$181,1,FALSE),IFERROR(VLOOKUP(E157,'2015 BPTs'!$P$12:$P$181,1,FALSE),IFERROR(VLOOKUP(E157,'2015 BPTs'!$R$12:$R$181,1,FALSE),IFERROR(VLOOKUP(E157,'2015 BPTs'!$T$12:$T$181,1,FALSE),IFERROR(VLOOKUP(E157,'2015 BPTs'!$V$12:$V$181,1,FALSE),IFERROR(VLOOKUP(E157,'2015 BPTs'!$X$12:$X$181,1,FALSE),IFERROR(VLOOKUP(E157,'2015 BPTs'!$Z$12:$Z$181,1,FALSE),1)))))))))</f>
        <v>0</v>
      </c>
      <c r="H157" s="26" t="str">
        <f ca="1">OFFSET('2012 BPTs'!$E$11,'Check For Missing Bids'!$C157,'Check For Missing Bids'!$D157)&amp;"-"&amp;OFFSET('2012 BPTs'!$F$11,'Check For Missing Bids'!$C157,'Check For Missing Bids'!$D157)</f>
        <v>-</v>
      </c>
      <c r="I157" s="26">
        <f ca="1">IF(OR(H157=0,H157="-"),0,IFERROR(VLOOKUP(H157,'2014 BPTs'!$L$12:$L$181,1,FALSE),IFERROR(VLOOKUP(H157,'2014 BPTs'!$N$12:$N$181,1,FALSE),IFERROR(VLOOKUP(H157,'2014 BPTs'!$P$12:$P$181,1,FALSE),IFERROR(VLOOKUP(H157,'2014 BPTs'!$R$12:$R$181,1,FALSE),IFERROR(VLOOKUP(H157,'2014 BPTs'!$T$12:$T$181,1,FALSE),IFERROR(VLOOKUP(H157,'2014 BPTs'!$V$12:$V$181,1,FALSE),IFERROR(VLOOKUP(H157,'2014 BPTs'!$X$12:$X$181,1,FALSE),IFERROR(VLOOKUP(H157,'2014 BPTs'!$Z$12:$Z$181,1,FALSE),1)))))))))</f>
        <v>0</v>
      </c>
      <c r="K157" s="26" t="str">
        <f ca="1">OFFSET('2011 BPTs'!$E$11,'Check For Missing Bids'!$C157,'Check For Missing Bids'!$D157)&amp;"-"&amp;OFFSET('2011 BPTs'!$F$11,'Check For Missing Bids'!$C157,'Check For Missing Bids'!$D157)</f>
        <v>-</v>
      </c>
      <c r="L157" s="26">
        <f ca="1">IF(OR(K157=0,K157="-"),0,IFERROR(VLOOKUP(K157,'2013 BPTs'!$L$12:$L$181,1,FALSE),IFERROR(VLOOKUP(K157,'2013 BPTs'!$N$12:$N$181,1,FALSE),IFERROR(VLOOKUP(K157,'2013 BPTs'!$P$12:$P$181,1,FALSE),IFERROR(VLOOKUP(K157,'2013 BPTs'!$R$12:$R$181,1,FALSE),IFERROR(VLOOKUP(K157,'2013 BPTs'!$T$12:$T$181,1,FALSE),IFERROR(VLOOKUP(K157,'2013 BPTs'!$V$12:$V$181,1,FALSE),IFERROR(VLOOKUP(K157,'2013 BPTs'!$X$12:$X$181,1,FALSE),IFERROR(VLOOKUP(K157,'2013 BPTs'!$Z$12:$Z$181,1,FALSE),1)))))))))</f>
        <v>0</v>
      </c>
      <c r="N157" s="26" t="str">
        <f ca="1">OFFSET('2010 BPTs'!$E$11,'Check For Missing Bids'!$C157,'Check For Missing Bids'!$D157)&amp;"-"&amp;OFFSET('2010 BPTs'!$F$11,'Check For Missing Bids'!$C157,'Check For Missing Bids'!$D157)</f>
        <v>-</v>
      </c>
      <c r="O157" s="26">
        <f ca="1">IF(OR(N157=0,N157="-"),0,IFERROR(VLOOKUP(N157,'2012 BPTs'!$L$12:$L$181,1,FALSE),IFERROR(VLOOKUP(N157,'2012 BPTs'!$N$12:$N$181,1,FALSE),IFERROR(VLOOKUP(N157,'2012 BPTs'!$P$12:$P$181,1,FALSE),IFERROR(VLOOKUP(N157,'2012 BPTs'!$R$12:$R$181,1,FALSE),IFERROR(VLOOKUP(N157,'2012 BPTs'!$T$12:$T$181,1,FALSE),IFERROR(VLOOKUP(N157,'2012 BPTs'!$V$12:$V$181,1,FALSE),IFERROR(VLOOKUP(N157,'2012 BPTs'!$X$12:$X$181,1,FALSE),IFERROR(VLOOKUP(N157,'2012 BPTs'!$Z$12:$Z$181,1,FALSE),1)))))))))</f>
        <v>0</v>
      </c>
      <c r="Q157" s="26" t="str">
        <f ca="1">OFFSET('2009 BPTs'!$E$11,'Check For Missing Bids'!$C157,'Check For Missing Bids'!$D157)&amp;"-"&amp;OFFSET('2009 BPTs'!$F$11,'Check For Missing Bids'!$C157,'Check For Missing Bids'!$D157)</f>
        <v>-</v>
      </c>
      <c r="R157" s="26">
        <f ca="1">IF(OR(Q157=0,Q157="-"),0,IFERROR(VLOOKUP(Q157,'2011 BPTs'!$L$12:$L$181,1,FALSE),IFERROR(VLOOKUP(Q157,'2011 BPTs'!$N$12:$N$181,1,FALSE),IFERROR(VLOOKUP(Q157,'2011 BPTs'!$P$12:$P$181,1,FALSE),IFERROR(VLOOKUP(Q157,'2011 BPTs'!$R$12:$R$181,1,FALSE),IFERROR(VLOOKUP(Q157,'2011 BPTs'!$T$12:$T$181,1,FALSE),IFERROR(VLOOKUP(Q157,'2011 BPTs'!$V$12:$V$181,1,FALSE),IFERROR(VLOOKUP(Q157,'2011 BPTs'!$X$12:$X$181,1,FALSE),IFERROR(VLOOKUP(Q157,'2011 BPTs'!$Z$12:$Z$181,1,FALSE),1)))))))))</f>
        <v>0</v>
      </c>
    </row>
    <row r="158" spans="2:18" x14ac:dyDescent="0.2">
      <c r="B158" s="26">
        <f t="shared" si="6"/>
        <v>151</v>
      </c>
      <c r="C158" s="26">
        <f t="shared" si="7"/>
        <v>151</v>
      </c>
      <c r="D158" s="26">
        <f t="shared" si="8"/>
        <v>1</v>
      </c>
      <c r="E158" s="26" t="str">
        <f ca="1">OFFSET('2013 BPTs'!$E$11,'Check For Missing Bids'!$C158,'Check For Missing Bids'!$D158)&amp;"-"&amp;OFFSET('2013 BPTs'!$F$11,'Check For Missing Bids'!$C158,'Check For Missing Bids'!$D158)</f>
        <v>-</v>
      </c>
      <c r="F158" s="26">
        <f ca="1">IF(OR(E158=0,E158="-"),0,IFERROR(VLOOKUP(E158,'2015 BPTs'!$L$12:$L$181,1,FALSE),IFERROR(VLOOKUP(E158,'2015 BPTs'!$N$12:$N$181,1,FALSE),IFERROR(VLOOKUP(E158,'2015 BPTs'!$P$12:$P$181,1,FALSE),IFERROR(VLOOKUP(E158,'2015 BPTs'!$R$12:$R$181,1,FALSE),IFERROR(VLOOKUP(E158,'2015 BPTs'!$T$12:$T$181,1,FALSE),IFERROR(VLOOKUP(E158,'2015 BPTs'!$V$12:$V$181,1,FALSE),IFERROR(VLOOKUP(E158,'2015 BPTs'!$X$12:$X$181,1,FALSE),IFERROR(VLOOKUP(E158,'2015 BPTs'!$Z$12:$Z$181,1,FALSE),1)))))))))</f>
        <v>0</v>
      </c>
      <c r="H158" s="26" t="str">
        <f ca="1">OFFSET('2012 BPTs'!$E$11,'Check For Missing Bids'!$C158,'Check For Missing Bids'!$D158)&amp;"-"&amp;OFFSET('2012 BPTs'!$F$11,'Check For Missing Bids'!$C158,'Check For Missing Bids'!$D158)</f>
        <v>-</v>
      </c>
      <c r="I158" s="26">
        <f ca="1">IF(OR(H158=0,H158="-"),0,IFERROR(VLOOKUP(H158,'2014 BPTs'!$L$12:$L$181,1,FALSE),IFERROR(VLOOKUP(H158,'2014 BPTs'!$N$12:$N$181,1,FALSE),IFERROR(VLOOKUP(H158,'2014 BPTs'!$P$12:$P$181,1,FALSE),IFERROR(VLOOKUP(H158,'2014 BPTs'!$R$12:$R$181,1,FALSE),IFERROR(VLOOKUP(H158,'2014 BPTs'!$T$12:$T$181,1,FALSE),IFERROR(VLOOKUP(H158,'2014 BPTs'!$V$12:$V$181,1,FALSE),IFERROR(VLOOKUP(H158,'2014 BPTs'!$X$12:$X$181,1,FALSE),IFERROR(VLOOKUP(H158,'2014 BPTs'!$Z$12:$Z$181,1,FALSE),1)))))))))</f>
        <v>0</v>
      </c>
      <c r="K158" s="26" t="str">
        <f ca="1">OFFSET('2011 BPTs'!$E$11,'Check For Missing Bids'!$C158,'Check For Missing Bids'!$D158)&amp;"-"&amp;OFFSET('2011 BPTs'!$F$11,'Check For Missing Bids'!$C158,'Check For Missing Bids'!$D158)</f>
        <v>-</v>
      </c>
      <c r="L158" s="26">
        <f ca="1">IF(OR(K158=0,K158="-"),0,IFERROR(VLOOKUP(K158,'2013 BPTs'!$L$12:$L$181,1,FALSE),IFERROR(VLOOKUP(K158,'2013 BPTs'!$N$12:$N$181,1,FALSE),IFERROR(VLOOKUP(K158,'2013 BPTs'!$P$12:$P$181,1,FALSE),IFERROR(VLOOKUP(K158,'2013 BPTs'!$R$12:$R$181,1,FALSE),IFERROR(VLOOKUP(K158,'2013 BPTs'!$T$12:$T$181,1,FALSE),IFERROR(VLOOKUP(K158,'2013 BPTs'!$V$12:$V$181,1,FALSE),IFERROR(VLOOKUP(K158,'2013 BPTs'!$X$12:$X$181,1,FALSE),IFERROR(VLOOKUP(K158,'2013 BPTs'!$Z$12:$Z$181,1,FALSE),1)))))))))</f>
        <v>0</v>
      </c>
      <c r="N158" s="26" t="str">
        <f ca="1">OFFSET('2010 BPTs'!$E$11,'Check For Missing Bids'!$C158,'Check For Missing Bids'!$D158)&amp;"-"&amp;OFFSET('2010 BPTs'!$F$11,'Check For Missing Bids'!$C158,'Check For Missing Bids'!$D158)</f>
        <v>-</v>
      </c>
      <c r="O158" s="26">
        <f ca="1">IF(OR(N158=0,N158="-"),0,IFERROR(VLOOKUP(N158,'2012 BPTs'!$L$12:$L$181,1,FALSE),IFERROR(VLOOKUP(N158,'2012 BPTs'!$N$12:$N$181,1,FALSE),IFERROR(VLOOKUP(N158,'2012 BPTs'!$P$12:$P$181,1,FALSE),IFERROR(VLOOKUP(N158,'2012 BPTs'!$R$12:$R$181,1,FALSE),IFERROR(VLOOKUP(N158,'2012 BPTs'!$T$12:$T$181,1,FALSE),IFERROR(VLOOKUP(N158,'2012 BPTs'!$V$12:$V$181,1,FALSE),IFERROR(VLOOKUP(N158,'2012 BPTs'!$X$12:$X$181,1,FALSE),IFERROR(VLOOKUP(N158,'2012 BPTs'!$Z$12:$Z$181,1,FALSE),1)))))))))</f>
        <v>0</v>
      </c>
      <c r="Q158" s="26" t="str">
        <f ca="1">OFFSET('2009 BPTs'!$E$11,'Check For Missing Bids'!$C158,'Check For Missing Bids'!$D158)&amp;"-"&amp;OFFSET('2009 BPTs'!$F$11,'Check For Missing Bids'!$C158,'Check For Missing Bids'!$D158)</f>
        <v>-</v>
      </c>
      <c r="R158" s="26">
        <f ca="1">IF(OR(Q158=0,Q158="-"),0,IFERROR(VLOOKUP(Q158,'2011 BPTs'!$L$12:$L$181,1,FALSE),IFERROR(VLOOKUP(Q158,'2011 BPTs'!$N$12:$N$181,1,FALSE),IFERROR(VLOOKUP(Q158,'2011 BPTs'!$P$12:$P$181,1,FALSE),IFERROR(VLOOKUP(Q158,'2011 BPTs'!$R$12:$R$181,1,FALSE),IFERROR(VLOOKUP(Q158,'2011 BPTs'!$T$12:$T$181,1,FALSE),IFERROR(VLOOKUP(Q158,'2011 BPTs'!$V$12:$V$181,1,FALSE),IFERROR(VLOOKUP(Q158,'2011 BPTs'!$X$12:$X$181,1,FALSE),IFERROR(VLOOKUP(Q158,'2011 BPTs'!$Z$12:$Z$181,1,FALSE),1)))))))))</f>
        <v>0</v>
      </c>
    </row>
    <row r="159" spans="2:18" x14ac:dyDescent="0.2">
      <c r="B159" s="26">
        <f t="shared" si="6"/>
        <v>152</v>
      </c>
      <c r="C159" s="26">
        <f t="shared" si="7"/>
        <v>152</v>
      </c>
      <c r="D159" s="26">
        <f t="shared" si="8"/>
        <v>1</v>
      </c>
      <c r="E159" s="26" t="str">
        <f ca="1">OFFSET('2013 BPTs'!$E$11,'Check For Missing Bids'!$C159,'Check For Missing Bids'!$D159)&amp;"-"&amp;OFFSET('2013 BPTs'!$F$11,'Check For Missing Bids'!$C159,'Check For Missing Bids'!$D159)</f>
        <v>-</v>
      </c>
      <c r="F159" s="26">
        <f ca="1">IF(OR(E159=0,E159="-"),0,IFERROR(VLOOKUP(E159,'2015 BPTs'!$L$12:$L$181,1,FALSE),IFERROR(VLOOKUP(E159,'2015 BPTs'!$N$12:$N$181,1,FALSE),IFERROR(VLOOKUP(E159,'2015 BPTs'!$P$12:$P$181,1,FALSE),IFERROR(VLOOKUP(E159,'2015 BPTs'!$R$12:$R$181,1,FALSE),IFERROR(VLOOKUP(E159,'2015 BPTs'!$T$12:$T$181,1,FALSE),IFERROR(VLOOKUP(E159,'2015 BPTs'!$V$12:$V$181,1,FALSE),IFERROR(VLOOKUP(E159,'2015 BPTs'!$X$12:$X$181,1,FALSE),IFERROR(VLOOKUP(E159,'2015 BPTs'!$Z$12:$Z$181,1,FALSE),1)))))))))</f>
        <v>0</v>
      </c>
      <c r="H159" s="26" t="str">
        <f ca="1">OFFSET('2012 BPTs'!$E$11,'Check For Missing Bids'!$C159,'Check For Missing Bids'!$D159)&amp;"-"&amp;OFFSET('2012 BPTs'!$F$11,'Check For Missing Bids'!$C159,'Check For Missing Bids'!$D159)</f>
        <v>-</v>
      </c>
      <c r="I159" s="26">
        <f ca="1">IF(OR(H159=0,H159="-"),0,IFERROR(VLOOKUP(H159,'2014 BPTs'!$L$12:$L$181,1,FALSE),IFERROR(VLOOKUP(H159,'2014 BPTs'!$N$12:$N$181,1,FALSE),IFERROR(VLOOKUP(H159,'2014 BPTs'!$P$12:$P$181,1,FALSE),IFERROR(VLOOKUP(H159,'2014 BPTs'!$R$12:$R$181,1,FALSE),IFERROR(VLOOKUP(H159,'2014 BPTs'!$T$12:$T$181,1,FALSE),IFERROR(VLOOKUP(H159,'2014 BPTs'!$V$12:$V$181,1,FALSE),IFERROR(VLOOKUP(H159,'2014 BPTs'!$X$12:$X$181,1,FALSE),IFERROR(VLOOKUP(H159,'2014 BPTs'!$Z$12:$Z$181,1,FALSE),1)))))))))</f>
        <v>0</v>
      </c>
      <c r="K159" s="26" t="str">
        <f ca="1">OFFSET('2011 BPTs'!$E$11,'Check For Missing Bids'!$C159,'Check For Missing Bids'!$D159)&amp;"-"&amp;OFFSET('2011 BPTs'!$F$11,'Check For Missing Bids'!$C159,'Check For Missing Bids'!$D159)</f>
        <v>-</v>
      </c>
      <c r="L159" s="26">
        <f ca="1">IF(OR(K159=0,K159="-"),0,IFERROR(VLOOKUP(K159,'2013 BPTs'!$L$12:$L$181,1,FALSE),IFERROR(VLOOKUP(K159,'2013 BPTs'!$N$12:$N$181,1,FALSE),IFERROR(VLOOKUP(K159,'2013 BPTs'!$P$12:$P$181,1,FALSE),IFERROR(VLOOKUP(K159,'2013 BPTs'!$R$12:$R$181,1,FALSE),IFERROR(VLOOKUP(K159,'2013 BPTs'!$T$12:$T$181,1,FALSE),IFERROR(VLOOKUP(K159,'2013 BPTs'!$V$12:$V$181,1,FALSE),IFERROR(VLOOKUP(K159,'2013 BPTs'!$X$12:$X$181,1,FALSE),IFERROR(VLOOKUP(K159,'2013 BPTs'!$Z$12:$Z$181,1,FALSE),1)))))))))</f>
        <v>0</v>
      </c>
      <c r="N159" s="26" t="str">
        <f ca="1">OFFSET('2010 BPTs'!$E$11,'Check For Missing Bids'!$C159,'Check For Missing Bids'!$D159)&amp;"-"&amp;OFFSET('2010 BPTs'!$F$11,'Check For Missing Bids'!$C159,'Check For Missing Bids'!$D159)</f>
        <v>-</v>
      </c>
      <c r="O159" s="26">
        <f ca="1">IF(OR(N159=0,N159="-"),0,IFERROR(VLOOKUP(N159,'2012 BPTs'!$L$12:$L$181,1,FALSE),IFERROR(VLOOKUP(N159,'2012 BPTs'!$N$12:$N$181,1,FALSE),IFERROR(VLOOKUP(N159,'2012 BPTs'!$P$12:$P$181,1,FALSE),IFERROR(VLOOKUP(N159,'2012 BPTs'!$R$12:$R$181,1,FALSE),IFERROR(VLOOKUP(N159,'2012 BPTs'!$T$12:$T$181,1,FALSE),IFERROR(VLOOKUP(N159,'2012 BPTs'!$V$12:$V$181,1,FALSE),IFERROR(VLOOKUP(N159,'2012 BPTs'!$X$12:$X$181,1,FALSE),IFERROR(VLOOKUP(N159,'2012 BPTs'!$Z$12:$Z$181,1,FALSE),1)))))))))</f>
        <v>0</v>
      </c>
      <c r="Q159" s="26" t="str">
        <f ca="1">OFFSET('2009 BPTs'!$E$11,'Check For Missing Bids'!$C159,'Check For Missing Bids'!$D159)&amp;"-"&amp;OFFSET('2009 BPTs'!$F$11,'Check For Missing Bids'!$C159,'Check For Missing Bids'!$D159)</f>
        <v>-</v>
      </c>
      <c r="R159" s="26">
        <f ca="1">IF(OR(Q159=0,Q159="-"),0,IFERROR(VLOOKUP(Q159,'2011 BPTs'!$L$12:$L$181,1,FALSE),IFERROR(VLOOKUP(Q159,'2011 BPTs'!$N$12:$N$181,1,FALSE),IFERROR(VLOOKUP(Q159,'2011 BPTs'!$P$12:$P$181,1,FALSE),IFERROR(VLOOKUP(Q159,'2011 BPTs'!$R$12:$R$181,1,FALSE),IFERROR(VLOOKUP(Q159,'2011 BPTs'!$T$12:$T$181,1,FALSE),IFERROR(VLOOKUP(Q159,'2011 BPTs'!$V$12:$V$181,1,FALSE),IFERROR(VLOOKUP(Q159,'2011 BPTs'!$X$12:$X$181,1,FALSE),IFERROR(VLOOKUP(Q159,'2011 BPTs'!$Z$12:$Z$181,1,FALSE),1)))))))))</f>
        <v>0</v>
      </c>
    </row>
    <row r="160" spans="2:18" x14ac:dyDescent="0.2">
      <c r="B160" s="26">
        <f t="shared" si="6"/>
        <v>153</v>
      </c>
      <c r="C160" s="26">
        <f t="shared" si="7"/>
        <v>153</v>
      </c>
      <c r="D160" s="26">
        <f t="shared" si="8"/>
        <v>1</v>
      </c>
      <c r="E160" s="26" t="str">
        <f ca="1">OFFSET('2013 BPTs'!$E$11,'Check For Missing Bids'!$C160,'Check For Missing Bids'!$D160)&amp;"-"&amp;OFFSET('2013 BPTs'!$F$11,'Check For Missing Bids'!$C160,'Check For Missing Bids'!$D160)</f>
        <v>-</v>
      </c>
      <c r="F160" s="26">
        <f ca="1">IF(OR(E160=0,E160="-"),0,IFERROR(VLOOKUP(E160,'2015 BPTs'!$L$12:$L$181,1,FALSE),IFERROR(VLOOKUP(E160,'2015 BPTs'!$N$12:$N$181,1,FALSE),IFERROR(VLOOKUP(E160,'2015 BPTs'!$P$12:$P$181,1,FALSE),IFERROR(VLOOKUP(E160,'2015 BPTs'!$R$12:$R$181,1,FALSE),IFERROR(VLOOKUP(E160,'2015 BPTs'!$T$12:$T$181,1,FALSE),IFERROR(VLOOKUP(E160,'2015 BPTs'!$V$12:$V$181,1,FALSE),IFERROR(VLOOKUP(E160,'2015 BPTs'!$X$12:$X$181,1,FALSE),IFERROR(VLOOKUP(E160,'2015 BPTs'!$Z$12:$Z$181,1,FALSE),1)))))))))</f>
        <v>0</v>
      </c>
      <c r="H160" s="26" t="str">
        <f ca="1">OFFSET('2012 BPTs'!$E$11,'Check For Missing Bids'!$C160,'Check For Missing Bids'!$D160)&amp;"-"&amp;OFFSET('2012 BPTs'!$F$11,'Check For Missing Bids'!$C160,'Check For Missing Bids'!$D160)</f>
        <v>-</v>
      </c>
      <c r="I160" s="26">
        <f ca="1">IF(OR(H160=0,H160="-"),0,IFERROR(VLOOKUP(H160,'2014 BPTs'!$L$12:$L$181,1,FALSE),IFERROR(VLOOKUP(H160,'2014 BPTs'!$N$12:$N$181,1,FALSE),IFERROR(VLOOKUP(H160,'2014 BPTs'!$P$12:$P$181,1,FALSE),IFERROR(VLOOKUP(H160,'2014 BPTs'!$R$12:$R$181,1,FALSE),IFERROR(VLOOKUP(H160,'2014 BPTs'!$T$12:$T$181,1,FALSE),IFERROR(VLOOKUP(H160,'2014 BPTs'!$V$12:$V$181,1,FALSE),IFERROR(VLOOKUP(H160,'2014 BPTs'!$X$12:$X$181,1,FALSE),IFERROR(VLOOKUP(H160,'2014 BPTs'!$Z$12:$Z$181,1,FALSE),1)))))))))</f>
        <v>0</v>
      </c>
      <c r="K160" s="26" t="str">
        <f ca="1">OFFSET('2011 BPTs'!$E$11,'Check For Missing Bids'!$C160,'Check For Missing Bids'!$D160)&amp;"-"&amp;OFFSET('2011 BPTs'!$F$11,'Check For Missing Bids'!$C160,'Check For Missing Bids'!$D160)</f>
        <v>-</v>
      </c>
      <c r="L160" s="26">
        <f ca="1">IF(OR(K160=0,K160="-"),0,IFERROR(VLOOKUP(K160,'2013 BPTs'!$L$12:$L$181,1,FALSE),IFERROR(VLOOKUP(K160,'2013 BPTs'!$N$12:$N$181,1,FALSE),IFERROR(VLOOKUP(K160,'2013 BPTs'!$P$12:$P$181,1,FALSE),IFERROR(VLOOKUP(K160,'2013 BPTs'!$R$12:$R$181,1,FALSE),IFERROR(VLOOKUP(K160,'2013 BPTs'!$T$12:$T$181,1,FALSE),IFERROR(VLOOKUP(K160,'2013 BPTs'!$V$12:$V$181,1,FALSE),IFERROR(VLOOKUP(K160,'2013 BPTs'!$X$12:$X$181,1,FALSE),IFERROR(VLOOKUP(K160,'2013 BPTs'!$Z$12:$Z$181,1,FALSE),1)))))))))</f>
        <v>0</v>
      </c>
      <c r="N160" s="26" t="str">
        <f ca="1">OFFSET('2010 BPTs'!$E$11,'Check For Missing Bids'!$C160,'Check For Missing Bids'!$D160)&amp;"-"&amp;OFFSET('2010 BPTs'!$F$11,'Check For Missing Bids'!$C160,'Check For Missing Bids'!$D160)</f>
        <v>-</v>
      </c>
      <c r="O160" s="26">
        <f ca="1">IF(OR(N160=0,N160="-"),0,IFERROR(VLOOKUP(N160,'2012 BPTs'!$L$12:$L$181,1,FALSE),IFERROR(VLOOKUP(N160,'2012 BPTs'!$N$12:$N$181,1,FALSE),IFERROR(VLOOKUP(N160,'2012 BPTs'!$P$12:$P$181,1,FALSE),IFERROR(VLOOKUP(N160,'2012 BPTs'!$R$12:$R$181,1,FALSE),IFERROR(VLOOKUP(N160,'2012 BPTs'!$T$12:$T$181,1,FALSE),IFERROR(VLOOKUP(N160,'2012 BPTs'!$V$12:$V$181,1,FALSE),IFERROR(VLOOKUP(N160,'2012 BPTs'!$X$12:$X$181,1,FALSE),IFERROR(VLOOKUP(N160,'2012 BPTs'!$Z$12:$Z$181,1,FALSE),1)))))))))</f>
        <v>0</v>
      </c>
      <c r="Q160" s="26" t="str">
        <f ca="1">OFFSET('2009 BPTs'!$E$11,'Check For Missing Bids'!$C160,'Check For Missing Bids'!$D160)&amp;"-"&amp;OFFSET('2009 BPTs'!$F$11,'Check For Missing Bids'!$C160,'Check For Missing Bids'!$D160)</f>
        <v>-</v>
      </c>
      <c r="R160" s="26">
        <f ca="1">IF(OR(Q160=0,Q160="-"),0,IFERROR(VLOOKUP(Q160,'2011 BPTs'!$L$12:$L$181,1,FALSE),IFERROR(VLOOKUP(Q160,'2011 BPTs'!$N$12:$N$181,1,FALSE),IFERROR(VLOOKUP(Q160,'2011 BPTs'!$P$12:$P$181,1,FALSE),IFERROR(VLOOKUP(Q160,'2011 BPTs'!$R$12:$R$181,1,FALSE),IFERROR(VLOOKUP(Q160,'2011 BPTs'!$T$12:$T$181,1,FALSE),IFERROR(VLOOKUP(Q160,'2011 BPTs'!$V$12:$V$181,1,FALSE),IFERROR(VLOOKUP(Q160,'2011 BPTs'!$X$12:$X$181,1,FALSE),IFERROR(VLOOKUP(Q160,'2011 BPTs'!$Z$12:$Z$181,1,FALSE),1)))))))))</f>
        <v>0</v>
      </c>
    </row>
    <row r="161" spans="2:18" x14ac:dyDescent="0.2">
      <c r="B161" s="26">
        <f t="shared" si="6"/>
        <v>154</v>
      </c>
      <c r="C161" s="26">
        <f t="shared" si="7"/>
        <v>154</v>
      </c>
      <c r="D161" s="26">
        <f t="shared" si="8"/>
        <v>1</v>
      </c>
      <c r="E161" s="26" t="str">
        <f ca="1">OFFSET('2013 BPTs'!$E$11,'Check For Missing Bids'!$C161,'Check For Missing Bids'!$D161)&amp;"-"&amp;OFFSET('2013 BPTs'!$F$11,'Check For Missing Bids'!$C161,'Check For Missing Bids'!$D161)</f>
        <v>-</v>
      </c>
      <c r="F161" s="26">
        <f ca="1">IF(OR(E161=0,E161="-"),0,IFERROR(VLOOKUP(E161,'2015 BPTs'!$L$12:$L$181,1,FALSE),IFERROR(VLOOKUP(E161,'2015 BPTs'!$N$12:$N$181,1,FALSE),IFERROR(VLOOKUP(E161,'2015 BPTs'!$P$12:$P$181,1,FALSE),IFERROR(VLOOKUP(E161,'2015 BPTs'!$R$12:$R$181,1,FALSE),IFERROR(VLOOKUP(E161,'2015 BPTs'!$T$12:$T$181,1,FALSE),IFERROR(VLOOKUP(E161,'2015 BPTs'!$V$12:$V$181,1,FALSE),IFERROR(VLOOKUP(E161,'2015 BPTs'!$X$12:$X$181,1,FALSE),IFERROR(VLOOKUP(E161,'2015 BPTs'!$Z$12:$Z$181,1,FALSE),1)))))))))</f>
        <v>0</v>
      </c>
      <c r="H161" s="26" t="str">
        <f ca="1">OFFSET('2012 BPTs'!$E$11,'Check For Missing Bids'!$C161,'Check For Missing Bids'!$D161)&amp;"-"&amp;OFFSET('2012 BPTs'!$F$11,'Check For Missing Bids'!$C161,'Check For Missing Bids'!$D161)</f>
        <v>-</v>
      </c>
      <c r="I161" s="26">
        <f ca="1">IF(OR(H161=0,H161="-"),0,IFERROR(VLOOKUP(H161,'2014 BPTs'!$L$12:$L$181,1,FALSE),IFERROR(VLOOKUP(H161,'2014 BPTs'!$N$12:$N$181,1,FALSE),IFERROR(VLOOKUP(H161,'2014 BPTs'!$P$12:$P$181,1,FALSE),IFERROR(VLOOKUP(H161,'2014 BPTs'!$R$12:$R$181,1,FALSE),IFERROR(VLOOKUP(H161,'2014 BPTs'!$T$12:$T$181,1,FALSE),IFERROR(VLOOKUP(H161,'2014 BPTs'!$V$12:$V$181,1,FALSE),IFERROR(VLOOKUP(H161,'2014 BPTs'!$X$12:$X$181,1,FALSE),IFERROR(VLOOKUP(H161,'2014 BPTs'!$Z$12:$Z$181,1,FALSE),1)))))))))</f>
        <v>0</v>
      </c>
      <c r="K161" s="26" t="str">
        <f ca="1">OFFSET('2011 BPTs'!$E$11,'Check For Missing Bids'!$C161,'Check For Missing Bids'!$D161)&amp;"-"&amp;OFFSET('2011 BPTs'!$F$11,'Check For Missing Bids'!$C161,'Check For Missing Bids'!$D161)</f>
        <v>-</v>
      </c>
      <c r="L161" s="26">
        <f ca="1">IF(OR(K161=0,K161="-"),0,IFERROR(VLOOKUP(K161,'2013 BPTs'!$L$12:$L$181,1,FALSE),IFERROR(VLOOKUP(K161,'2013 BPTs'!$N$12:$N$181,1,FALSE),IFERROR(VLOOKUP(K161,'2013 BPTs'!$P$12:$P$181,1,FALSE),IFERROR(VLOOKUP(K161,'2013 BPTs'!$R$12:$R$181,1,FALSE),IFERROR(VLOOKUP(K161,'2013 BPTs'!$T$12:$T$181,1,FALSE),IFERROR(VLOOKUP(K161,'2013 BPTs'!$V$12:$V$181,1,FALSE),IFERROR(VLOOKUP(K161,'2013 BPTs'!$X$12:$X$181,1,FALSE),IFERROR(VLOOKUP(K161,'2013 BPTs'!$Z$12:$Z$181,1,FALSE),1)))))))))</f>
        <v>0</v>
      </c>
      <c r="N161" s="26" t="str">
        <f ca="1">OFFSET('2010 BPTs'!$E$11,'Check For Missing Bids'!$C161,'Check For Missing Bids'!$D161)&amp;"-"&amp;OFFSET('2010 BPTs'!$F$11,'Check For Missing Bids'!$C161,'Check For Missing Bids'!$D161)</f>
        <v>-</v>
      </c>
      <c r="O161" s="26">
        <f ca="1">IF(OR(N161=0,N161="-"),0,IFERROR(VLOOKUP(N161,'2012 BPTs'!$L$12:$L$181,1,FALSE),IFERROR(VLOOKUP(N161,'2012 BPTs'!$N$12:$N$181,1,FALSE),IFERROR(VLOOKUP(N161,'2012 BPTs'!$P$12:$P$181,1,FALSE),IFERROR(VLOOKUP(N161,'2012 BPTs'!$R$12:$R$181,1,FALSE),IFERROR(VLOOKUP(N161,'2012 BPTs'!$T$12:$T$181,1,FALSE),IFERROR(VLOOKUP(N161,'2012 BPTs'!$V$12:$V$181,1,FALSE),IFERROR(VLOOKUP(N161,'2012 BPTs'!$X$12:$X$181,1,FALSE),IFERROR(VLOOKUP(N161,'2012 BPTs'!$Z$12:$Z$181,1,FALSE),1)))))))))</f>
        <v>0</v>
      </c>
      <c r="Q161" s="26" t="str">
        <f ca="1">OFFSET('2009 BPTs'!$E$11,'Check For Missing Bids'!$C161,'Check For Missing Bids'!$D161)&amp;"-"&amp;OFFSET('2009 BPTs'!$F$11,'Check For Missing Bids'!$C161,'Check For Missing Bids'!$D161)</f>
        <v>-</v>
      </c>
      <c r="R161" s="26">
        <f ca="1">IF(OR(Q161=0,Q161="-"),0,IFERROR(VLOOKUP(Q161,'2011 BPTs'!$L$12:$L$181,1,FALSE),IFERROR(VLOOKUP(Q161,'2011 BPTs'!$N$12:$N$181,1,FALSE),IFERROR(VLOOKUP(Q161,'2011 BPTs'!$P$12:$P$181,1,FALSE),IFERROR(VLOOKUP(Q161,'2011 BPTs'!$R$12:$R$181,1,FALSE),IFERROR(VLOOKUP(Q161,'2011 BPTs'!$T$12:$T$181,1,FALSE),IFERROR(VLOOKUP(Q161,'2011 BPTs'!$V$12:$V$181,1,FALSE),IFERROR(VLOOKUP(Q161,'2011 BPTs'!$X$12:$X$181,1,FALSE),IFERROR(VLOOKUP(Q161,'2011 BPTs'!$Z$12:$Z$181,1,FALSE),1)))))))))</f>
        <v>0</v>
      </c>
    </row>
    <row r="162" spans="2:18" x14ac:dyDescent="0.2">
      <c r="B162" s="26">
        <f t="shared" si="6"/>
        <v>155</v>
      </c>
      <c r="C162" s="26">
        <f t="shared" si="7"/>
        <v>155</v>
      </c>
      <c r="D162" s="26">
        <f t="shared" si="8"/>
        <v>1</v>
      </c>
      <c r="E162" s="26" t="str">
        <f ca="1">OFFSET('2013 BPTs'!$E$11,'Check For Missing Bids'!$C162,'Check For Missing Bids'!$D162)&amp;"-"&amp;OFFSET('2013 BPTs'!$F$11,'Check For Missing Bids'!$C162,'Check For Missing Bids'!$D162)</f>
        <v>-</v>
      </c>
      <c r="F162" s="26">
        <f ca="1">IF(OR(E162=0,E162="-"),0,IFERROR(VLOOKUP(E162,'2015 BPTs'!$L$12:$L$181,1,FALSE),IFERROR(VLOOKUP(E162,'2015 BPTs'!$N$12:$N$181,1,FALSE),IFERROR(VLOOKUP(E162,'2015 BPTs'!$P$12:$P$181,1,FALSE),IFERROR(VLOOKUP(E162,'2015 BPTs'!$R$12:$R$181,1,FALSE),IFERROR(VLOOKUP(E162,'2015 BPTs'!$T$12:$T$181,1,FALSE),IFERROR(VLOOKUP(E162,'2015 BPTs'!$V$12:$V$181,1,FALSE),IFERROR(VLOOKUP(E162,'2015 BPTs'!$X$12:$X$181,1,FALSE),IFERROR(VLOOKUP(E162,'2015 BPTs'!$Z$12:$Z$181,1,FALSE),1)))))))))</f>
        <v>0</v>
      </c>
      <c r="H162" s="26" t="str">
        <f ca="1">OFFSET('2012 BPTs'!$E$11,'Check For Missing Bids'!$C162,'Check For Missing Bids'!$D162)&amp;"-"&amp;OFFSET('2012 BPTs'!$F$11,'Check For Missing Bids'!$C162,'Check For Missing Bids'!$D162)</f>
        <v>-</v>
      </c>
      <c r="I162" s="26">
        <f ca="1">IF(OR(H162=0,H162="-"),0,IFERROR(VLOOKUP(H162,'2014 BPTs'!$L$12:$L$181,1,FALSE),IFERROR(VLOOKUP(H162,'2014 BPTs'!$N$12:$N$181,1,FALSE),IFERROR(VLOOKUP(H162,'2014 BPTs'!$P$12:$P$181,1,FALSE),IFERROR(VLOOKUP(H162,'2014 BPTs'!$R$12:$R$181,1,FALSE),IFERROR(VLOOKUP(H162,'2014 BPTs'!$T$12:$T$181,1,FALSE),IFERROR(VLOOKUP(H162,'2014 BPTs'!$V$12:$V$181,1,FALSE),IFERROR(VLOOKUP(H162,'2014 BPTs'!$X$12:$X$181,1,FALSE),IFERROR(VLOOKUP(H162,'2014 BPTs'!$Z$12:$Z$181,1,FALSE),1)))))))))</f>
        <v>0</v>
      </c>
      <c r="K162" s="26" t="str">
        <f ca="1">OFFSET('2011 BPTs'!$E$11,'Check For Missing Bids'!$C162,'Check For Missing Bids'!$D162)&amp;"-"&amp;OFFSET('2011 BPTs'!$F$11,'Check For Missing Bids'!$C162,'Check For Missing Bids'!$D162)</f>
        <v>-</v>
      </c>
      <c r="L162" s="26">
        <f ca="1">IF(OR(K162=0,K162="-"),0,IFERROR(VLOOKUP(K162,'2013 BPTs'!$L$12:$L$181,1,FALSE),IFERROR(VLOOKUP(K162,'2013 BPTs'!$N$12:$N$181,1,FALSE),IFERROR(VLOOKUP(K162,'2013 BPTs'!$P$12:$P$181,1,FALSE),IFERROR(VLOOKUP(K162,'2013 BPTs'!$R$12:$R$181,1,FALSE),IFERROR(VLOOKUP(K162,'2013 BPTs'!$T$12:$T$181,1,FALSE),IFERROR(VLOOKUP(K162,'2013 BPTs'!$V$12:$V$181,1,FALSE),IFERROR(VLOOKUP(K162,'2013 BPTs'!$X$12:$X$181,1,FALSE),IFERROR(VLOOKUP(K162,'2013 BPTs'!$Z$12:$Z$181,1,FALSE),1)))))))))</f>
        <v>0</v>
      </c>
      <c r="N162" s="26" t="str">
        <f ca="1">OFFSET('2010 BPTs'!$E$11,'Check For Missing Bids'!$C162,'Check For Missing Bids'!$D162)&amp;"-"&amp;OFFSET('2010 BPTs'!$F$11,'Check For Missing Bids'!$C162,'Check For Missing Bids'!$D162)</f>
        <v>-</v>
      </c>
      <c r="O162" s="26">
        <f ca="1">IF(OR(N162=0,N162="-"),0,IFERROR(VLOOKUP(N162,'2012 BPTs'!$L$12:$L$181,1,FALSE),IFERROR(VLOOKUP(N162,'2012 BPTs'!$N$12:$N$181,1,FALSE),IFERROR(VLOOKUP(N162,'2012 BPTs'!$P$12:$P$181,1,FALSE),IFERROR(VLOOKUP(N162,'2012 BPTs'!$R$12:$R$181,1,FALSE),IFERROR(VLOOKUP(N162,'2012 BPTs'!$T$12:$T$181,1,FALSE),IFERROR(VLOOKUP(N162,'2012 BPTs'!$V$12:$V$181,1,FALSE),IFERROR(VLOOKUP(N162,'2012 BPTs'!$X$12:$X$181,1,FALSE),IFERROR(VLOOKUP(N162,'2012 BPTs'!$Z$12:$Z$181,1,FALSE),1)))))))))</f>
        <v>0</v>
      </c>
      <c r="Q162" s="26" t="str">
        <f ca="1">OFFSET('2009 BPTs'!$E$11,'Check For Missing Bids'!$C162,'Check For Missing Bids'!$D162)&amp;"-"&amp;OFFSET('2009 BPTs'!$F$11,'Check For Missing Bids'!$C162,'Check For Missing Bids'!$D162)</f>
        <v>-</v>
      </c>
      <c r="R162" s="26">
        <f ca="1">IF(OR(Q162=0,Q162="-"),0,IFERROR(VLOOKUP(Q162,'2011 BPTs'!$L$12:$L$181,1,FALSE),IFERROR(VLOOKUP(Q162,'2011 BPTs'!$N$12:$N$181,1,FALSE),IFERROR(VLOOKUP(Q162,'2011 BPTs'!$P$12:$P$181,1,FALSE),IFERROR(VLOOKUP(Q162,'2011 BPTs'!$R$12:$R$181,1,FALSE),IFERROR(VLOOKUP(Q162,'2011 BPTs'!$T$12:$T$181,1,FALSE),IFERROR(VLOOKUP(Q162,'2011 BPTs'!$V$12:$V$181,1,FALSE),IFERROR(VLOOKUP(Q162,'2011 BPTs'!$X$12:$X$181,1,FALSE),IFERROR(VLOOKUP(Q162,'2011 BPTs'!$Z$12:$Z$181,1,FALSE),1)))))))))</f>
        <v>0</v>
      </c>
    </row>
    <row r="163" spans="2:18" x14ac:dyDescent="0.2">
      <c r="B163" s="26">
        <f t="shared" si="6"/>
        <v>156</v>
      </c>
      <c r="C163" s="26">
        <f t="shared" si="7"/>
        <v>156</v>
      </c>
      <c r="D163" s="26">
        <f t="shared" si="8"/>
        <v>1</v>
      </c>
      <c r="E163" s="26" t="str">
        <f ca="1">OFFSET('2013 BPTs'!$E$11,'Check For Missing Bids'!$C163,'Check For Missing Bids'!$D163)&amp;"-"&amp;OFFSET('2013 BPTs'!$F$11,'Check For Missing Bids'!$C163,'Check For Missing Bids'!$D163)</f>
        <v>-</v>
      </c>
      <c r="F163" s="26">
        <f ca="1">IF(OR(E163=0,E163="-"),0,IFERROR(VLOOKUP(E163,'2015 BPTs'!$L$12:$L$181,1,FALSE),IFERROR(VLOOKUP(E163,'2015 BPTs'!$N$12:$N$181,1,FALSE),IFERROR(VLOOKUP(E163,'2015 BPTs'!$P$12:$P$181,1,FALSE),IFERROR(VLOOKUP(E163,'2015 BPTs'!$R$12:$R$181,1,FALSE),IFERROR(VLOOKUP(E163,'2015 BPTs'!$T$12:$T$181,1,FALSE),IFERROR(VLOOKUP(E163,'2015 BPTs'!$V$12:$V$181,1,FALSE),IFERROR(VLOOKUP(E163,'2015 BPTs'!$X$12:$X$181,1,FALSE),IFERROR(VLOOKUP(E163,'2015 BPTs'!$Z$12:$Z$181,1,FALSE),1)))))))))</f>
        <v>0</v>
      </c>
      <c r="H163" s="26" t="str">
        <f ca="1">OFFSET('2012 BPTs'!$E$11,'Check For Missing Bids'!$C163,'Check For Missing Bids'!$D163)&amp;"-"&amp;OFFSET('2012 BPTs'!$F$11,'Check For Missing Bids'!$C163,'Check For Missing Bids'!$D163)</f>
        <v>-</v>
      </c>
      <c r="I163" s="26">
        <f ca="1">IF(OR(H163=0,H163="-"),0,IFERROR(VLOOKUP(H163,'2014 BPTs'!$L$12:$L$181,1,FALSE),IFERROR(VLOOKUP(H163,'2014 BPTs'!$N$12:$N$181,1,FALSE),IFERROR(VLOOKUP(H163,'2014 BPTs'!$P$12:$P$181,1,FALSE),IFERROR(VLOOKUP(H163,'2014 BPTs'!$R$12:$R$181,1,FALSE),IFERROR(VLOOKUP(H163,'2014 BPTs'!$T$12:$T$181,1,FALSE),IFERROR(VLOOKUP(H163,'2014 BPTs'!$V$12:$V$181,1,FALSE),IFERROR(VLOOKUP(H163,'2014 BPTs'!$X$12:$X$181,1,FALSE),IFERROR(VLOOKUP(H163,'2014 BPTs'!$Z$12:$Z$181,1,FALSE),1)))))))))</f>
        <v>0</v>
      </c>
      <c r="K163" s="26" t="str">
        <f ca="1">OFFSET('2011 BPTs'!$E$11,'Check For Missing Bids'!$C163,'Check For Missing Bids'!$D163)&amp;"-"&amp;OFFSET('2011 BPTs'!$F$11,'Check For Missing Bids'!$C163,'Check For Missing Bids'!$D163)</f>
        <v>-</v>
      </c>
      <c r="L163" s="26">
        <f ca="1">IF(OR(K163=0,K163="-"),0,IFERROR(VLOOKUP(K163,'2013 BPTs'!$L$12:$L$181,1,FALSE),IFERROR(VLOOKUP(K163,'2013 BPTs'!$N$12:$N$181,1,FALSE),IFERROR(VLOOKUP(K163,'2013 BPTs'!$P$12:$P$181,1,FALSE),IFERROR(VLOOKUP(K163,'2013 BPTs'!$R$12:$R$181,1,FALSE),IFERROR(VLOOKUP(K163,'2013 BPTs'!$T$12:$T$181,1,FALSE),IFERROR(VLOOKUP(K163,'2013 BPTs'!$V$12:$V$181,1,FALSE),IFERROR(VLOOKUP(K163,'2013 BPTs'!$X$12:$X$181,1,FALSE),IFERROR(VLOOKUP(K163,'2013 BPTs'!$Z$12:$Z$181,1,FALSE),1)))))))))</f>
        <v>0</v>
      </c>
      <c r="N163" s="26" t="str">
        <f ca="1">OFFSET('2010 BPTs'!$E$11,'Check For Missing Bids'!$C163,'Check For Missing Bids'!$D163)&amp;"-"&amp;OFFSET('2010 BPTs'!$F$11,'Check For Missing Bids'!$C163,'Check For Missing Bids'!$D163)</f>
        <v>-</v>
      </c>
      <c r="O163" s="26">
        <f ca="1">IF(OR(N163=0,N163="-"),0,IFERROR(VLOOKUP(N163,'2012 BPTs'!$L$12:$L$181,1,FALSE),IFERROR(VLOOKUP(N163,'2012 BPTs'!$N$12:$N$181,1,FALSE),IFERROR(VLOOKUP(N163,'2012 BPTs'!$P$12:$P$181,1,FALSE),IFERROR(VLOOKUP(N163,'2012 BPTs'!$R$12:$R$181,1,FALSE),IFERROR(VLOOKUP(N163,'2012 BPTs'!$T$12:$T$181,1,FALSE),IFERROR(VLOOKUP(N163,'2012 BPTs'!$V$12:$V$181,1,FALSE),IFERROR(VLOOKUP(N163,'2012 BPTs'!$X$12:$X$181,1,FALSE),IFERROR(VLOOKUP(N163,'2012 BPTs'!$Z$12:$Z$181,1,FALSE),1)))))))))</f>
        <v>0</v>
      </c>
      <c r="Q163" s="26" t="str">
        <f ca="1">OFFSET('2009 BPTs'!$E$11,'Check For Missing Bids'!$C163,'Check For Missing Bids'!$D163)&amp;"-"&amp;OFFSET('2009 BPTs'!$F$11,'Check For Missing Bids'!$C163,'Check For Missing Bids'!$D163)</f>
        <v>-</v>
      </c>
      <c r="R163" s="26">
        <f ca="1">IF(OR(Q163=0,Q163="-"),0,IFERROR(VLOOKUP(Q163,'2011 BPTs'!$L$12:$L$181,1,FALSE),IFERROR(VLOOKUP(Q163,'2011 BPTs'!$N$12:$N$181,1,FALSE),IFERROR(VLOOKUP(Q163,'2011 BPTs'!$P$12:$P$181,1,FALSE),IFERROR(VLOOKUP(Q163,'2011 BPTs'!$R$12:$R$181,1,FALSE),IFERROR(VLOOKUP(Q163,'2011 BPTs'!$T$12:$T$181,1,FALSE),IFERROR(VLOOKUP(Q163,'2011 BPTs'!$V$12:$V$181,1,FALSE),IFERROR(VLOOKUP(Q163,'2011 BPTs'!$X$12:$X$181,1,FALSE),IFERROR(VLOOKUP(Q163,'2011 BPTs'!$Z$12:$Z$181,1,FALSE),1)))))))))</f>
        <v>0</v>
      </c>
    </row>
    <row r="164" spans="2:18" x14ac:dyDescent="0.2">
      <c r="B164" s="26">
        <f t="shared" si="6"/>
        <v>157</v>
      </c>
      <c r="C164" s="26">
        <f t="shared" si="7"/>
        <v>157</v>
      </c>
      <c r="D164" s="26">
        <f t="shared" si="8"/>
        <v>1</v>
      </c>
      <c r="E164" s="26" t="str">
        <f ca="1">OFFSET('2013 BPTs'!$E$11,'Check For Missing Bids'!$C164,'Check For Missing Bids'!$D164)&amp;"-"&amp;OFFSET('2013 BPTs'!$F$11,'Check For Missing Bids'!$C164,'Check For Missing Bids'!$D164)</f>
        <v>-</v>
      </c>
      <c r="F164" s="26">
        <f ca="1">IF(OR(E164=0,E164="-"),0,IFERROR(VLOOKUP(E164,'2015 BPTs'!$L$12:$L$181,1,FALSE),IFERROR(VLOOKUP(E164,'2015 BPTs'!$N$12:$N$181,1,FALSE),IFERROR(VLOOKUP(E164,'2015 BPTs'!$P$12:$P$181,1,FALSE),IFERROR(VLOOKUP(E164,'2015 BPTs'!$R$12:$R$181,1,FALSE),IFERROR(VLOOKUP(E164,'2015 BPTs'!$T$12:$T$181,1,FALSE),IFERROR(VLOOKUP(E164,'2015 BPTs'!$V$12:$V$181,1,FALSE),IFERROR(VLOOKUP(E164,'2015 BPTs'!$X$12:$X$181,1,FALSE),IFERROR(VLOOKUP(E164,'2015 BPTs'!$Z$12:$Z$181,1,FALSE),1)))))))))</f>
        <v>0</v>
      </c>
      <c r="H164" s="26" t="str">
        <f ca="1">OFFSET('2012 BPTs'!$E$11,'Check For Missing Bids'!$C164,'Check For Missing Bids'!$D164)&amp;"-"&amp;OFFSET('2012 BPTs'!$F$11,'Check For Missing Bids'!$C164,'Check For Missing Bids'!$D164)</f>
        <v>-</v>
      </c>
      <c r="I164" s="26">
        <f ca="1">IF(OR(H164=0,H164="-"),0,IFERROR(VLOOKUP(H164,'2014 BPTs'!$L$12:$L$181,1,FALSE),IFERROR(VLOOKUP(H164,'2014 BPTs'!$N$12:$N$181,1,FALSE),IFERROR(VLOOKUP(H164,'2014 BPTs'!$P$12:$P$181,1,FALSE),IFERROR(VLOOKUP(H164,'2014 BPTs'!$R$12:$R$181,1,FALSE),IFERROR(VLOOKUP(H164,'2014 BPTs'!$T$12:$T$181,1,FALSE),IFERROR(VLOOKUP(H164,'2014 BPTs'!$V$12:$V$181,1,FALSE),IFERROR(VLOOKUP(H164,'2014 BPTs'!$X$12:$X$181,1,FALSE),IFERROR(VLOOKUP(H164,'2014 BPTs'!$Z$12:$Z$181,1,FALSE),1)))))))))</f>
        <v>0</v>
      </c>
      <c r="K164" s="26" t="str">
        <f ca="1">OFFSET('2011 BPTs'!$E$11,'Check For Missing Bids'!$C164,'Check For Missing Bids'!$D164)&amp;"-"&amp;OFFSET('2011 BPTs'!$F$11,'Check For Missing Bids'!$C164,'Check For Missing Bids'!$D164)</f>
        <v>-</v>
      </c>
      <c r="L164" s="26">
        <f ca="1">IF(OR(K164=0,K164="-"),0,IFERROR(VLOOKUP(K164,'2013 BPTs'!$L$12:$L$181,1,FALSE),IFERROR(VLOOKUP(K164,'2013 BPTs'!$N$12:$N$181,1,FALSE),IFERROR(VLOOKUP(K164,'2013 BPTs'!$P$12:$P$181,1,FALSE),IFERROR(VLOOKUP(K164,'2013 BPTs'!$R$12:$R$181,1,FALSE),IFERROR(VLOOKUP(K164,'2013 BPTs'!$T$12:$T$181,1,FALSE),IFERROR(VLOOKUP(K164,'2013 BPTs'!$V$12:$V$181,1,FALSE),IFERROR(VLOOKUP(K164,'2013 BPTs'!$X$12:$X$181,1,FALSE),IFERROR(VLOOKUP(K164,'2013 BPTs'!$Z$12:$Z$181,1,FALSE),1)))))))))</f>
        <v>0</v>
      </c>
      <c r="N164" s="26" t="str">
        <f ca="1">OFFSET('2010 BPTs'!$E$11,'Check For Missing Bids'!$C164,'Check For Missing Bids'!$D164)&amp;"-"&amp;OFFSET('2010 BPTs'!$F$11,'Check For Missing Bids'!$C164,'Check For Missing Bids'!$D164)</f>
        <v>-</v>
      </c>
      <c r="O164" s="26">
        <f ca="1">IF(OR(N164=0,N164="-"),0,IFERROR(VLOOKUP(N164,'2012 BPTs'!$L$12:$L$181,1,FALSE),IFERROR(VLOOKUP(N164,'2012 BPTs'!$N$12:$N$181,1,FALSE),IFERROR(VLOOKUP(N164,'2012 BPTs'!$P$12:$P$181,1,FALSE),IFERROR(VLOOKUP(N164,'2012 BPTs'!$R$12:$R$181,1,FALSE),IFERROR(VLOOKUP(N164,'2012 BPTs'!$T$12:$T$181,1,FALSE),IFERROR(VLOOKUP(N164,'2012 BPTs'!$V$12:$V$181,1,FALSE),IFERROR(VLOOKUP(N164,'2012 BPTs'!$X$12:$X$181,1,FALSE),IFERROR(VLOOKUP(N164,'2012 BPTs'!$Z$12:$Z$181,1,FALSE),1)))))))))</f>
        <v>0</v>
      </c>
      <c r="Q164" s="26" t="str">
        <f ca="1">OFFSET('2009 BPTs'!$E$11,'Check For Missing Bids'!$C164,'Check For Missing Bids'!$D164)&amp;"-"&amp;OFFSET('2009 BPTs'!$F$11,'Check For Missing Bids'!$C164,'Check For Missing Bids'!$D164)</f>
        <v>-</v>
      </c>
      <c r="R164" s="26">
        <f ca="1">IF(OR(Q164=0,Q164="-"),0,IFERROR(VLOOKUP(Q164,'2011 BPTs'!$L$12:$L$181,1,FALSE),IFERROR(VLOOKUP(Q164,'2011 BPTs'!$N$12:$N$181,1,FALSE),IFERROR(VLOOKUP(Q164,'2011 BPTs'!$P$12:$P$181,1,FALSE),IFERROR(VLOOKUP(Q164,'2011 BPTs'!$R$12:$R$181,1,FALSE),IFERROR(VLOOKUP(Q164,'2011 BPTs'!$T$12:$T$181,1,FALSE),IFERROR(VLOOKUP(Q164,'2011 BPTs'!$V$12:$V$181,1,FALSE),IFERROR(VLOOKUP(Q164,'2011 BPTs'!$X$12:$X$181,1,FALSE),IFERROR(VLOOKUP(Q164,'2011 BPTs'!$Z$12:$Z$181,1,FALSE),1)))))))))</f>
        <v>0</v>
      </c>
    </row>
    <row r="165" spans="2:18" x14ac:dyDescent="0.2">
      <c r="B165" s="26">
        <f t="shared" si="6"/>
        <v>158</v>
      </c>
      <c r="C165" s="26">
        <f t="shared" si="7"/>
        <v>158</v>
      </c>
      <c r="D165" s="26">
        <f t="shared" si="8"/>
        <v>1</v>
      </c>
      <c r="E165" s="26" t="str">
        <f ca="1">OFFSET('2013 BPTs'!$E$11,'Check For Missing Bids'!$C165,'Check For Missing Bids'!$D165)&amp;"-"&amp;OFFSET('2013 BPTs'!$F$11,'Check For Missing Bids'!$C165,'Check For Missing Bids'!$D165)</f>
        <v>-</v>
      </c>
      <c r="F165" s="26">
        <f ca="1">IF(OR(E165=0,E165="-"),0,IFERROR(VLOOKUP(E165,'2015 BPTs'!$L$12:$L$181,1,FALSE),IFERROR(VLOOKUP(E165,'2015 BPTs'!$N$12:$N$181,1,FALSE),IFERROR(VLOOKUP(E165,'2015 BPTs'!$P$12:$P$181,1,FALSE),IFERROR(VLOOKUP(E165,'2015 BPTs'!$R$12:$R$181,1,FALSE),IFERROR(VLOOKUP(E165,'2015 BPTs'!$T$12:$T$181,1,FALSE),IFERROR(VLOOKUP(E165,'2015 BPTs'!$V$12:$V$181,1,FALSE),IFERROR(VLOOKUP(E165,'2015 BPTs'!$X$12:$X$181,1,FALSE),IFERROR(VLOOKUP(E165,'2015 BPTs'!$Z$12:$Z$181,1,FALSE),1)))))))))</f>
        <v>0</v>
      </c>
      <c r="H165" s="26" t="str">
        <f ca="1">OFFSET('2012 BPTs'!$E$11,'Check For Missing Bids'!$C165,'Check For Missing Bids'!$D165)&amp;"-"&amp;OFFSET('2012 BPTs'!$F$11,'Check For Missing Bids'!$C165,'Check For Missing Bids'!$D165)</f>
        <v>-</v>
      </c>
      <c r="I165" s="26">
        <f ca="1">IF(OR(H165=0,H165="-"),0,IFERROR(VLOOKUP(H165,'2014 BPTs'!$L$12:$L$181,1,FALSE),IFERROR(VLOOKUP(H165,'2014 BPTs'!$N$12:$N$181,1,FALSE),IFERROR(VLOOKUP(H165,'2014 BPTs'!$P$12:$P$181,1,FALSE),IFERROR(VLOOKUP(H165,'2014 BPTs'!$R$12:$R$181,1,FALSE),IFERROR(VLOOKUP(H165,'2014 BPTs'!$T$12:$T$181,1,FALSE),IFERROR(VLOOKUP(H165,'2014 BPTs'!$V$12:$V$181,1,FALSE),IFERROR(VLOOKUP(H165,'2014 BPTs'!$X$12:$X$181,1,FALSE),IFERROR(VLOOKUP(H165,'2014 BPTs'!$Z$12:$Z$181,1,FALSE),1)))))))))</f>
        <v>0</v>
      </c>
      <c r="K165" s="26" t="str">
        <f ca="1">OFFSET('2011 BPTs'!$E$11,'Check For Missing Bids'!$C165,'Check For Missing Bids'!$D165)&amp;"-"&amp;OFFSET('2011 BPTs'!$F$11,'Check For Missing Bids'!$C165,'Check For Missing Bids'!$D165)</f>
        <v>-</v>
      </c>
      <c r="L165" s="26">
        <f ca="1">IF(OR(K165=0,K165="-"),0,IFERROR(VLOOKUP(K165,'2013 BPTs'!$L$12:$L$181,1,FALSE),IFERROR(VLOOKUP(K165,'2013 BPTs'!$N$12:$N$181,1,FALSE),IFERROR(VLOOKUP(K165,'2013 BPTs'!$P$12:$P$181,1,FALSE),IFERROR(VLOOKUP(K165,'2013 BPTs'!$R$12:$R$181,1,FALSE),IFERROR(VLOOKUP(K165,'2013 BPTs'!$T$12:$T$181,1,FALSE),IFERROR(VLOOKUP(K165,'2013 BPTs'!$V$12:$V$181,1,FALSE),IFERROR(VLOOKUP(K165,'2013 BPTs'!$X$12:$X$181,1,FALSE),IFERROR(VLOOKUP(K165,'2013 BPTs'!$Z$12:$Z$181,1,FALSE),1)))))))))</f>
        <v>0</v>
      </c>
      <c r="N165" s="26" t="str">
        <f ca="1">OFFSET('2010 BPTs'!$E$11,'Check For Missing Bids'!$C165,'Check For Missing Bids'!$D165)&amp;"-"&amp;OFFSET('2010 BPTs'!$F$11,'Check For Missing Bids'!$C165,'Check For Missing Bids'!$D165)</f>
        <v>-</v>
      </c>
      <c r="O165" s="26">
        <f ca="1">IF(OR(N165=0,N165="-"),0,IFERROR(VLOOKUP(N165,'2012 BPTs'!$L$12:$L$181,1,FALSE),IFERROR(VLOOKUP(N165,'2012 BPTs'!$N$12:$N$181,1,FALSE),IFERROR(VLOOKUP(N165,'2012 BPTs'!$P$12:$P$181,1,FALSE),IFERROR(VLOOKUP(N165,'2012 BPTs'!$R$12:$R$181,1,FALSE),IFERROR(VLOOKUP(N165,'2012 BPTs'!$T$12:$T$181,1,FALSE),IFERROR(VLOOKUP(N165,'2012 BPTs'!$V$12:$V$181,1,FALSE),IFERROR(VLOOKUP(N165,'2012 BPTs'!$X$12:$X$181,1,FALSE),IFERROR(VLOOKUP(N165,'2012 BPTs'!$Z$12:$Z$181,1,FALSE),1)))))))))</f>
        <v>0</v>
      </c>
      <c r="Q165" s="26" t="str">
        <f ca="1">OFFSET('2009 BPTs'!$E$11,'Check For Missing Bids'!$C165,'Check For Missing Bids'!$D165)&amp;"-"&amp;OFFSET('2009 BPTs'!$F$11,'Check For Missing Bids'!$C165,'Check For Missing Bids'!$D165)</f>
        <v>-</v>
      </c>
      <c r="R165" s="26">
        <f ca="1">IF(OR(Q165=0,Q165="-"),0,IFERROR(VLOOKUP(Q165,'2011 BPTs'!$L$12:$L$181,1,FALSE),IFERROR(VLOOKUP(Q165,'2011 BPTs'!$N$12:$N$181,1,FALSE),IFERROR(VLOOKUP(Q165,'2011 BPTs'!$P$12:$P$181,1,FALSE),IFERROR(VLOOKUP(Q165,'2011 BPTs'!$R$12:$R$181,1,FALSE),IFERROR(VLOOKUP(Q165,'2011 BPTs'!$T$12:$T$181,1,FALSE),IFERROR(VLOOKUP(Q165,'2011 BPTs'!$V$12:$V$181,1,FALSE),IFERROR(VLOOKUP(Q165,'2011 BPTs'!$X$12:$X$181,1,FALSE),IFERROR(VLOOKUP(Q165,'2011 BPTs'!$Z$12:$Z$181,1,FALSE),1)))))))))</f>
        <v>0</v>
      </c>
    </row>
    <row r="166" spans="2:18" x14ac:dyDescent="0.2">
      <c r="B166" s="26">
        <f t="shared" si="6"/>
        <v>159</v>
      </c>
      <c r="C166" s="26">
        <f t="shared" si="7"/>
        <v>159</v>
      </c>
      <c r="D166" s="26">
        <f t="shared" si="8"/>
        <v>1</v>
      </c>
      <c r="E166" s="26" t="str">
        <f ca="1">OFFSET('2013 BPTs'!$E$11,'Check For Missing Bids'!$C166,'Check For Missing Bids'!$D166)&amp;"-"&amp;OFFSET('2013 BPTs'!$F$11,'Check For Missing Bids'!$C166,'Check For Missing Bids'!$D166)</f>
        <v>-</v>
      </c>
      <c r="F166" s="26">
        <f ca="1">IF(OR(E166=0,E166="-"),0,IFERROR(VLOOKUP(E166,'2015 BPTs'!$L$12:$L$181,1,FALSE),IFERROR(VLOOKUP(E166,'2015 BPTs'!$N$12:$N$181,1,FALSE),IFERROR(VLOOKUP(E166,'2015 BPTs'!$P$12:$P$181,1,FALSE),IFERROR(VLOOKUP(E166,'2015 BPTs'!$R$12:$R$181,1,FALSE),IFERROR(VLOOKUP(E166,'2015 BPTs'!$T$12:$T$181,1,FALSE),IFERROR(VLOOKUP(E166,'2015 BPTs'!$V$12:$V$181,1,FALSE),IFERROR(VLOOKUP(E166,'2015 BPTs'!$X$12:$X$181,1,FALSE),IFERROR(VLOOKUP(E166,'2015 BPTs'!$Z$12:$Z$181,1,FALSE),1)))))))))</f>
        <v>0</v>
      </c>
      <c r="H166" s="26" t="str">
        <f ca="1">OFFSET('2012 BPTs'!$E$11,'Check For Missing Bids'!$C166,'Check For Missing Bids'!$D166)&amp;"-"&amp;OFFSET('2012 BPTs'!$F$11,'Check For Missing Bids'!$C166,'Check For Missing Bids'!$D166)</f>
        <v>-</v>
      </c>
      <c r="I166" s="26">
        <f ca="1">IF(OR(H166=0,H166="-"),0,IFERROR(VLOOKUP(H166,'2014 BPTs'!$L$12:$L$181,1,FALSE),IFERROR(VLOOKUP(H166,'2014 BPTs'!$N$12:$N$181,1,FALSE),IFERROR(VLOOKUP(H166,'2014 BPTs'!$P$12:$P$181,1,FALSE),IFERROR(VLOOKUP(H166,'2014 BPTs'!$R$12:$R$181,1,FALSE),IFERROR(VLOOKUP(H166,'2014 BPTs'!$T$12:$T$181,1,FALSE),IFERROR(VLOOKUP(H166,'2014 BPTs'!$V$12:$V$181,1,FALSE),IFERROR(VLOOKUP(H166,'2014 BPTs'!$X$12:$X$181,1,FALSE),IFERROR(VLOOKUP(H166,'2014 BPTs'!$Z$12:$Z$181,1,FALSE),1)))))))))</f>
        <v>0</v>
      </c>
      <c r="K166" s="26" t="str">
        <f ca="1">OFFSET('2011 BPTs'!$E$11,'Check For Missing Bids'!$C166,'Check For Missing Bids'!$D166)&amp;"-"&amp;OFFSET('2011 BPTs'!$F$11,'Check For Missing Bids'!$C166,'Check For Missing Bids'!$D166)</f>
        <v>-</v>
      </c>
      <c r="L166" s="26">
        <f ca="1">IF(OR(K166=0,K166="-"),0,IFERROR(VLOOKUP(K166,'2013 BPTs'!$L$12:$L$181,1,FALSE),IFERROR(VLOOKUP(K166,'2013 BPTs'!$N$12:$N$181,1,FALSE),IFERROR(VLOOKUP(K166,'2013 BPTs'!$P$12:$P$181,1,FALSE),IFERROR(VLOOKUP(K166,'2013 BPTs'!$R$12:$R$181,1,FALSE),IFERROR(VLOOKUP(K166,'2013 BPTs'!$T$12:$T$181,1,FALSE),IFERROR(VLOOKUP(K166,'2013 BPTs'!$V$12:$V$181,1,FALSE),IFERROR(VLOOKUP(K166,'2013 BPTs'!$X$12:$X$181,1,FALSE),IFERROR(VLOOKUP(K166,'2013 BPTs'!$Z$12:$Z$181,1,FALSE),1)))))))))</f>
        <v>0</v>
      </c>
      <c r="N166" s="26" t="str">
        <f ca="1">OFFSET('2010 BPTs'!$E$11,'Check For Missing Bids'!$C166,'Check For Missing Bids'!$D166)&amp;"-"&amp;OFFSET('2010 BPTs'!$F$11,'Check For Missing Bids'!$C166,'Check For Missing Bids'!$D166)</f>
        <v>-</v>
      </c>
      <c r="O166" s="26">
        <f ca="1">IF(OR(N166=0,N166="-"),0,IFERROR(VLOOKUP(N166,'2012 BPTs'!$L$12:$L$181,1,FALSE),IFERROR(VLOOKUP(N166,'2012 BPTs'!$N$12:$N$181,1,FALSE),IFERROR(VLOOKUP(N166,'2012 BPTs'!$P$12:$P$181,1,FALSE),IFERROR(VLOOKUP(N166,'2012 BPTs'!$R$12:$R$181,1,FALSE),IFERROR(VLOOKUP(N166,'2012 BPTs'!$T$12:$T$181,1,FALSE),IFERROR(VLOOKUP(N166,'2012 BPTs'!$V$12:$V$181,1,FALSE),IFERROR(VLOOKUP(N166,'2012 BPTs'!$X$12:$X$181,1,FALSE),IFERROR(VLOOKUP(N166,'2012 BPTs'!$Z$12:$Z$181,1,FALSE),1)))))))))</f>
        <v>0</v>
      </c>
      <c r="Q166" s="26" t="str">
        <f ca="1">OFFSET('2009 BPTs'!$E$11,'Check For Missing Bids'!$C166,'Check For Missing Bids'!$D166)&amp;"-"&amp;OFFSET('2009 BPTs'!$F$11,'Check For Missing Bids'!$C166,'Check For Missing Bids'!$D166)</f>
        <v>-</v>
      </c>
      <c r="R166" s="26">
        <f ca="1">IF(OR(Q166=0,Q166="-"),0,IFERROR(VLOOKUP(Q166,'2011 BPTs'!$L$12:$L$181,1,FALSE),IFERROR(VLOOKUP(Q166,'2011 BPTs'!$N$12:$N$181,1,FALSE),IFERROR(VLOOKUP(Q166,'2011 BPTs'!$P$12:$P$181,1,FALSE),IFERROR(VLOOKUP(Q166,'2011 BPTs'!$R$12:$R$181,1,FALSE),IFERROR(VLOOKUP(Q166,'2011 BPTs'!$T$12:$T$181,1,FALSE),IFERROR(VLOOKUP(Q166,'2011 BPTs'!$V$12:$V$181,1,FALSE),IFERROR(VLOOKUP(Q166,'2011 BPTs'!$X$12:$X$181,1,FALSE),IFERROR(VLOOKUP(Q166,'2011 BPTs'!$Z$12:$Z$181,1,FALSE),1)))))))))</f>
        <v>0</v>
      </c>
    </row>
    <row r="167" spans="2:18" x14ac:dyDescent="0.2">
      <c r="B167" s="26">
        <f t="shared" si="6"/>
        <v>160</v>
      </c>
      <c r="C167" s="26">
        <f t="shared" si="7"/>
        <v>160</v>
      </c>
      <c r="D167" s="26">
        <f t="shared" si="8"/>
        <v>1</v>
      </c>
      <c r="E167" s="26" t="str">
        <f ca="1">OFFSET('2013 BPTs'!$E$11,'Check For Missing Bids'!$C167,'Check For Missing Bids'!$D167)&amp;"-"&amp;OFFSET('2013 BPTs'!$F$11,'Check For Missing Bids'!$C167,'Check For Missing Bids'!$D167)</f>
        <v>-</v>
      </c>
      <c r="F167" s="26">
        <f ca="1">IF(OR(E167=0,E167="-"),0,IFERROR(VLOOKUP(E167,'2015 BPTs'!$L$12:$L$181,1,FALSE),IFERROR(VLOOKUP(E167,'2015 BPTs'!$N$12:$N$181,1,FALSE),IFERROR(VLOOKUP(E167,'2015 BPTs'!$P$12:$P$181,1,FALSE),IFERROR(VLOOKUP(E167,'2015 BPTs'!$R$12:$R$181,1,FALSE),IFERROR(VLOOKUP(E167,'2015 BPTs'!$T$12:$T$181,1,FALSE),IFERROR(VLOOKUP(E167,'2015 BPTs'!$V$12:$V$181,1,FALSE),IFERROR(VLOOKUP(E167,'2015 BPTs'!$X$12:$X$181,1,FALSE),IFERROR(VLOOKUP(E167,'2015 BPTs'!$Z$12:$Z$181,1,FALSE),1)))))))))</f>
        <v>0</v>
      </c>
      <c r="H167" s="26" t="str">
        <f ca="1">OFFSET('2012 BPTs'!$E$11,'Check For Missing Bids'!$C167,'Check For Missing Bids'!$D167)&amp;"-"&amp;OFFSET('2012 BPTs'!$F$11,'Check For Missing Bids'!$C167,'Check For Missing Bids'!$D167)</f>
        <v>-</v>
      </c>
      <c r="I167" s="26">
        <f ca="1">IF(OR(H167=0,H167="-"),0,IFERROR(VLOOKUP(H167,'2014 BPTs'!$L$12:$L$181,1,FALSE),IFERROR(VLOOKUP(H167,'2014 BPTs'!$N$12:$N$181,1,FALSE),IFERROR(VLOOKUP(H167,'2014 BPTs'!$P$12:$P$181,1,FALSE),IFERROR(VLOOKUP(H167,'2014 BPTs'!$R$12:$R$181,1,FALSE),IFERROR(VLOOKUP(H167,'2014 BPTs'!$T$12:$T$181,1,FALSE),IFERROR(VLOOKUP(H167,'2014 BPTs'!$V$12:$V$181,1,FALSE),IFERROR(VLOOKUP(H167,'2014 BPTs'!$X$12:$X$181,1,FALSE),IFERROR(VLOOKUP(H167,'2014 BPTs'!$Z$12:$Z$181,1,FALSE),1)))))))))</f>
        <v>0</v>
      </c>
      <c r="K167" s="26" t="str">
        <f ca="1">OFFSET('2011 BPTs'!$E$11,'Check For Missing Bids'!$C167,'Check For Missing Bids'!$D167)&amp;"-"&amp;OFFSET('2011 BPTs'!$F$11,'Check For Missing Bids'!$C167,'Check For Missing Bids'!$D167)</f>
        <v>-</v>
      </c>
      <c r="L167" s="26">
        <f ca="1">IF(OR(K167=0,K167="-"),0,IFERROR(VLOOKUP(K167,'2013 BPTs'!$L$12:$L$181,1,FALSE),IFERROR(VLOOKUP(K167,'2013 BPTs'!$N$12:$N$181,1,FALSE),IFERROR(VLOOKUP(K167,'2013 BPTs'!$P$12:$P$181,1,FALSE),IFERROR(VLOOKUP(K167,'2013 BPTs'!$R$12:$R$181,1,FALSE),IFERROR(VLOOKUP(K167,'2013 BPTs'!$T$12:$T$181,1,FALSE),IFERROR(VLOOKUP(K167,'2013 BPTs'!$V$12:$V$181,1,FALSE),IFERROR(VLOOKUP(K167,'2013 BPTs'!$X$12:$X$181,1,FALSE),IFERROR(VLOOKUP(K167,'2013 BPTs'!$Z$12:$Z$181,1,FALSE),1)))))))))</f>
        <v>0</v>
      </c>
      <c r="N167" s="26" t="str">
        <f ca="1">OFFSET('2010 BPTs'!$E$11,'Check For Missing Bids'!$C167,'Check For Missing Bids'!$D167)&amp;"-"&amp;OFFSET('2010 BPTs'!$F$11,'Check For Missing Bids'!$C167,'Check For Missing Bids'!$D167)</f>
        <v>-</v>
      </c>
      <c r="O167" s="26">
        <f ca="1">IF(OR(N167=0,N167="-"),0,IFERROR(VLOOKUP(N167,'2012 BPTs'!$L$12:$L$181,1,FALSE),IFERROR(VLOOKUP(N167,'2012 BPTs'!$N$12:$N$181,1,FALSE),IFERROR(VLOOKUP(N167,'2012 BPTs'!$P$12:$P$181,1,FALSE),IFERROR(VLOOKUP(N167,'2012 BPTs'!$R$12:$R$181,1,FALSE),IFERROR(VLOOKUP(N167,'2012 BPTs'!$T$12:$T$181,1,FALSE),IFERROR(VLOOKUP(N167,'2012 BPTs'!$V$12:$V$181,1,FALSE),IFERROR(VLOOKUP(N167,'2012 BPTs'!$X$12:$X$181,1,FALSE),IFERROR(VLOOKUP(N167,'2012 BPTs'!$Z$12:$Z$181,1,FALSE),1)))))))))</f>
        <v>0</v>
      </c>
      <c r="Q167" s="26" t="str">
        <f ca="1">OFFSET('2009 BPTs'!$E$11,'Check For Missing Bids'!$C167,'Check For Missing Bids'!$D167)&amp;"-"&amp;OFFSET('2009 BPTs'!$F$11,'Check For Missing Bids'!$C167,'Check For Missing Bids'!$D167)</f>
        <v>-</v>
      </c>
      <c r="R167" s="26">
        <f ca="1">IF(OR(Q167=0,Q167="-"),0,IFERROR(VLOOKUP(Q167,'2011 BPTs'!$L$12:$L$181,1,FALSE),IFERROR(VLOOKUP(Q167,'2011 BPTs'!$N$12:$N$181,1,FALSE),IFERROR(VLOOKUP(Q167,'2011 BPTs'!$P$12:$P$181,1,FALSE),IFERROR(VLOOKUP(Q167,'2011 BPTs'!$R$12:$R$181,1,FALSE),IFERROR(VLOOKUP(Q167,'2011 BPTs'!$T$12:$T$181,1,FALSE),IFERROR(VLOOKUP(Q167,'2011 BPTs'!$V$12:$V$181,1,FALSE),IFERROR(VLOOKUP(Q167,'2011 BPTs'!$X$12:$X$181,1,FALSE),IFERROR(VLOOKUP(Q167,'2011 BPTs'!$Z$12:$Z$181,1,FALSE),1)))))))))</f>
        <v>0</v>
      </c>
    </row>
    <row r="168" spans="2:18" x14ac:dyDescent="0.2">
      <c r="B168" s="26">
        <f t="shared" si="6"/>
        <v>161</v>
      </c>
      <c r="C168" s="26">
        <f t="shared" si="7"/>
        <v>161</v>
      </c>
      <c r="D168" s="26">
        <f t="shared" si="8"/>
        <v>1</v>
      </c>
      <c r="E168" s="26" t="str">
        <f ca="1">OFFSET('2013 BPTs'!$E$11,'Check For Missing Bids'!$C168,'Check For Missing Bids'!$D168)&amp;"-"&amp;OFFSET('2013 BPTs'!$F$11,'Check For Missing Bids'!$C168,'Check For Missing Bids'!$D168)</f>
        <v>-</v>
      </c>
      <c r="F168" s="26">
        <f ca="1">IF(OR(E168=0,E168="-"),0,IFERROR(VLOOKUP(E168,'2015 BPTs'!$L$12:$L$181,1,FALSE),IFERROR(VLOOKUP(E168,'2015 BPTs'!$N$12:$N$181,1,FALSE),IFERROR(VLOOKUP(E168,'2015 BPTs'!$P$12:$P$181,1,FALSE),IFERROR(VLOOKUP(E168,'2015 BPTs'!$R$12:$R$181,1,FALSE),IFERROR(VLOOKUP(E168,'2015 BPTs'!$T$12:$T$181,1,FALSE),IFERROR(VLOOKUP(E168,'2015 BPTs'!$V$12:$V$181,1,FALSE),IFERROR(VLOOKUP(E168,'2015 BPTs'!$X$12:$X$181,1,FALSE),IFERROR(VLOOKUP(E168,'2015 BPTs'!$Z$12:$Z$181,1,FALSE),1)))))))))</f>
        <v>0</v>
      </c>
      <c r="H168" s="26" t="str">
        <f ca="1">OFFSET('2012 BPTs'!$E$11,'Check For Missing Bids'!$C168,'Check For Missing Bids'!$D168)&amp;"-"&amp;OFFSET('2012 BPTs'!$F$11,'Check For Missing Bids'!$C168,'Check For Missing Bids'!$D168)</f>
        <v>-</v>
      </c>
      <c r="I168" s="26">
        <f ca="1">IF(OR(H168=0,H168="-"),0,IFERROR(VLOOKUP(H168,'2014 BPTs'!$L$12:$L$181,1,FALSE),IFERROR(VLOOKUP(H168,'2014 BPTs'!$N$12:$N$181,1,FALSE),IFERROR(VLOOKUP(H168,'2014 BPTs'!$P$12:$P$181,1,FALSE),IFERROR(VLOOKUP(H168,'2014 BPTs'!$R$12:$R$181,1,FALSE),IFERROR(VLOOKUP(H168,'2014 BPTs'!$T$12:$T$181,1,FALSE),IFERROR(VLOOKUP(H168,'2014 BPTs'!$V$12:$V$181,1,FALSE),IFERROR(VLOOKUP(H168,'2014 BPTs'!$X$12:$X$181,1,FALSE),IFERROR(VLOOKUP(H168,'2014 BPTs'!$Z$12:$Z$181,1,FALSE),1)))))))))</f>
        <v>0</v>
      </c>
      <c r="K168" s="26" t="str">
        <f ca="1">OFFSET('2011 BPTs'!$E$11,'Check For Missing Bids'!$C168,'Check For Missing Bids'!$D168)&amp;"-"&amp;OFFSET('2011 BPTs'!$F$11,'Check For Missing Bids'!$C168,'Check For Missing Bids'!$D168)</f>
        <v>-</v>
      </c>
      <c r="L168" s="26">
        <f ca="1">IF(OR(K168=0,K168="-"),0,IFERROR(VLOOKUP(K168,'2013 BPTs'!$L$12:$L$181,1,FALSE),IFERROR(VLOOKUP(K168,'2013 BPTs'!$N$12:$N$181,1,FALSE),IFERROR(VLOOKUP(K168,'2013 BPTs'!$P$12:$P$181,1,FALSE),IFERROR(VLOOKUP(K168,'2013 BPTs'!$R$12:$R$181,1,FALSE),IFERROR(VLOOKUP(K168,'2013 BPTs'!$T$12:$T$181,1,FALSE),IFERROR(VLOOKUP(K168,'2013 BPTs'!$V$12:$V$181,1,FALSE),IFERROR(VLOOKUP(K168,'2013 BPTs'!$X$12:$X$181,1,FALSE),IFERROR(VLOOKUP(K168,'2013 BPTs'!$Z$12:$Z$181,1,FALSE),1)))))))))</f>
        <v>0</v>
      </c>
      <c r="N168" s="26" t="str">
        <f ca="1">OFFSET('2010 BPTs'!$E$11,'Check For Missing Bids'!$C168,'Check For Missing Bids'!$D168)&amp;"-"&amp;OFFSET('2010 BPTs'!$F$11,'Check For Missing Bids'!$C168,'Check For Missing Bids'!$D168)</f>
        <v>-</v>
      </c>
      <c r="O168" s="26">
        <f ca="1">IF(OR(N168=0,N168="-"),0,IFERROR(VLOOKUP(N168,'2012 BPTs'!$L$12:$L$181,1,FALSE),IFERROR(VLOOKUP(N168,'2012 BPTs'!$N$12:$N$181,1,FALSE),IFERROR(VLOOKUP(N168,'2012 BPTs'!$P$12:$P$181,1,FALSE),IFERROR(VLOOKUP(N168,'2012 BPTs'!$R$12:$R$181,1,FALSE),IFERROR(VLOOKUP(N168,'2012 BPTs'!$T$12:$T$181,1,FALSE),IFERROR(VLOOKUP(N168,'2012 BPTs'!$V$12:$V$181,1,FALSE),IFERROR(VLOOKUP(N168,'2012 BPTs'!$X$12:$X$181,1,FALSE),IFERROR(VLOOKUP(N168,'2012 BPTs'!$Z$12:$Z$181,1,FALSE),1)))))))))</f>
        <v>0</v>
      </c>
      <c r="Q168" s="26" t="str">
        <f ca="1">OFFSET('2009 BPTs'!$E$11,'Check For Missing Bids'!$C168,'Check For Missing Bids'!$D168)&amp;"-"&amp;OFFSET('2009 BPTs'!$F$11,'Check For Missing Bids'!$C168,'Check For Missing Bids'!$D168)</f>
        <v>-</v>
      </c>
      <c r="R168" s="26">
        <f ca="1">IF(OR(Q168=0,Q168="-"),0,IFERROR(VLOOKUP(Q168,'2011 BPTs'!$L$12:$L$181,1,FALSE),IFERROR(VLOOKUP(Q168,'2011 BPTs'!$N$12:$N$181,1,FALSE),IFERROR(VLOOKUP(Q168,'2011 BPTs'!$P$12:$P$181,1,FALSE),IFERROR(VLOOKUP(Q168,'2011 BPTs'!$R$12:$R$181,1,FALSE),IFERROR(VLOOKUP(Q168,'2011 BPTs'!$T$12:$T$181,1,FALSE),IFERROR(VLOOKUP(Q168,'2011 BPTs'!$V$12:$V$181,1,FALSE),IFERROR(VLOOKUP(Q168,'2011 BPTs'!$X$12:$X$181,1,FALSE),IFERROR(VLOOKUP(Q168,'2011 BPTs'!$Z$12:$Z$181,1,FALSE),1)))))))))</f>
        <v>0</v>
      </c>
    </row>
    <row r="169" spans="2:18" x14ac:dyDescent="0.2">
      <c r="B169" s="26">
        <f t="shared" si="6"/>
        <v>162</v>
      </c>
      <c r="C169" s="26">
        <f t="shared" si="7"/>
        <v>162</v>
      </c>
      <c r="D169" s="26">
        <f t="shared" si="8"/>
        <v>1</v>
      </c>
      <c r="E169" s="26" t="str">
        <f ca="1">OFFSET('2013 BPTs'!$E$11,'Check For Missing Bids'!$C169,'Check For Missing Bids'!$D169)&amp;"-"&amp;OFFSET('2013 BPTs'!$F$11,'Check For Missing Bids'!$C169,'Check For Missing Bids'!$D169)</f>
        <v>-</v>
      </c>
      <c r="F169" s="26">
        <f ca="1">IF(OR(E169=0,E169="-"),0,IFERROR(VLOOKUP(E169,'2015 BPTs'!$L$12:$L$181,1,FALSE),IFERROR(VLOOKUP(E169,'2015 BPTs'!$N$12:$N$181,1,FALSE),IFERROR(VLOOKUP(E169,'2015 BPTs'!$P$12:$P$181,1,FALSE),IFERROR(VLOOKUP(E169,'2015 BPTs'!$R$12:$R$181,1,FALSE),IFERROR(VLOOKUP(E169,'2015 BPTs'!$T$12:$T$181,1,FALSE),IFERROR(VLOOKUP(E169,'2015 BPTs'!$V$12:$V$181,1,FALSE),IFERROR(VLOOKUP(E169,'2015 BPTs'!$X$12:$X$181,1,FALSE),IFERROR(VLOOKUP(E169,'2015 BPTs'!$Z$12:$Z$181,1,FALSE),1)))))))))</f>
        <v>0</v>
      </c>
      <c r="H169" s="26" t="str">
        <f ca="1">OFFSET('2012 BPTs'!$E$11,'Check For Missing Bids'!$C169,'Check For Missing Bids'!$D169)&amp;"-"&amp;OFFSET('2012 BPTs'!$F$11,'Check For Missing Bids'!$C169,'Check For Missing Bids'!$D169)</f>
        <v>-</v>
      </c>
      <c r="I169" s="26">
        <f ca="1">IF(OR(H169=0,H169="-"),0,IFERROR(VLOOKUP(H169,'2014 BPTs'!$L$12:$L$181,1,FALSE),IFERROR(VLOOKUP(H169,'2014 BPTs'!$N$12:$N$181,1,FALSE),IFERROR(VLOOKUP(H169,'2014 BPTs'!$P$12:$P$181,1,FALSE),IFERROR(VLOOKUP(H169,'2014 BPTs'!$R$12:$R$181,1,FALSE),IFERROR(VLOOKUP(H169,'2014 BPTs'!$T$12:$T$181,1,FALSE),IFERROR(VLOOKUP(H169,'2014 BPTs'!$V$12:$V$181,1,FALSE),IFERROR(VLOOKUP(H169,'2014 BPTs'!$X$12:$X$181,1,FALSE),IFERROR(VLOOKUP(H169,'2014 BPTs'!$Z$12:$Z$181,1,FALSE),1)))))))))</f>
        <v>0</v>
      </c>
      <c r="K169" s="26" t="str">
        <f ca="1">OFFSET('2011 BPTs'!$E$11,'Check For Missing Bids'!$C169,'Check For Missing Bids'!$D169)&amp;"-"&amp;OFFSET('2011 BPTs'!$F$11,'Check For Missing Bids'!$C169,'Check For Missing Bids'!$D169)</f>
        <v>-</v>
      </c>
      <c r="L169" s="26">
        <f ca="1">IF(OR(K169=0,K169="-"),0,IFERROR(VLOOKUP(K169,'2013 BPTs'!$L$12:$L$181,1,FALSE),IFERROR(VLOOKUP(K169,'2013 BPTs'!$N$12:$N$181,1,FALSE),IFERROR(VLOOKUP(K169,'2013 BPTs'!$P$12:$P$181,1,FALSE),IFERROR(VLOOKUP(K169,'2013 BPTs'!$R$12:$R$181,1,FALSE),IFERROR(VLOOKUP(K169,'2013 BPTs'!$T$12:$T$181,1,FALSE),IFERROR(VLOOKUP(K169,'2013 BPTs'!$V$12:$V$181,1,FALSE),IFERROR(VLOOKUP(K169,'2013 BPTs'!$X$12:$X$181,1,FALSE),IFERROR(VLOOKUP(K169,'2013 BPTs'!$Z$12:$Z$181,1,FALSE),1)))))))))</f>
        <v>0</v>
      </c>
      <c r="N169" s="26" t="str">
        <f ca="1">OFFSET('2010 BPTs'!$E$11,'Check For Missing Bids'!$C169,'Check For Missing Bids'!$D169)&amp;"-"&amp;OFFSET('2010 BPTs'!$F$11,'Check For Missing Bids'!$C169,'Check For Missing Bids'!$D169)</f>
        <v>-</v>
      </c>
      <c r="O169" s="26">
        <f ca="1">IF(OR(N169=0,N169="-"),0,IFERROR(VLOOKUP(N169,'2012 BPTs'!$L$12:$L$181,1,FALSE),IFERROR(VLOOKUP(N169,'2012 BPTs'!$N$12:$N$181,1,FALSE),IFERROR(VLOOKUP(N169,'2012 BPTs'!$P$12:$P$181,1,FALSE),IFERROR(VLOOKUP(N169,'2012 BPTs'!$R$12:$R$181,1,FALSE),IFERROR(VLOOKUP(N169,'2012 BPTs'!$T$12:$T$181,1,FALSE),IFERROR(VLOOKUP(N169,'2012 BPTs'!$V$12:$V$181,1,FALSE),IFERROR(VLOOKUP(N169,'2012 BPTs'!$X$12:$X$181,1,FALSE),IFERROR(VLOOKUP(N169,'2012 BPTs'!$Z$12:$Z$181,1,FALSE),1)))))))))</f>
        <v>0</v>
      </c>
      <c r="Q169" s="26" t="str">
        <f ca="1">OFFSET('2009 BPTs'!$E$11,'Check For Missing Bids'!$C169,'Check For Missing Bids'!$D169)&amp;"-"&amp;OFFSET('2009 BPTs'!$F$11,'Check For Missing Bids'!$C169,'Check For Missing Bids'!$D169)</f>
        <v>-</v>
      </c>
      <c r="R169" s="26">
        <f ca="1">IF(OR(Q169=0,Q169="-"),0,IFERROR(VLOOKUP(Q169,'2011 BPTs'!$L$12:$L$181,1,FALSE),IFERROR(VLOOKUP(Q169,'2011 BPTs'!$N$12:$N$181,1,FALSE),IFERROR(VLOOKUP(Q169,'2011 BPTs'!$P$12:$P$181,1,FALSE),IFERROR(VLOOKUP(Q169,'2011 BPTs'!$R$12:$R$181,1,FALSE),IFERROR(VLOOKUP(Q169,'2011 BPTs'!$T$12:$T$181,1,FALSE),IFERROR(VLOOKUP(Q169,'2011 BPTs'!$V$12:$V$181,1,FALSE),IFERROR(VLOOKUP(Q169,'2011 BPTs'!$X$12:$X$181,1,FALSE),IFERROR(VLOOKUP(Q169,'2011 BPTs'!$Z$12:$Z$181,1,FALSE),1)))))))))</f>
        <v>0</v>
      </c>
    </row>
    <row r="170" spans="2:18" x14ac:dyDescent="0.2">
      <c r="B170" s="26">
        <f t="shared" si="6"/>
        <v>163</v>
      </c>
      <c r="C170" s="26">
        <f t="shared" si="7"/>
        <v>163</v>
      </c>
      <c r="D170" s="26">
        <f t="shared" si="8"/>
        <v>1</v>
      </c>
      <c r="E170" s="26" t="str">
        <f ca="1">OFFSET('2013 BPTs'!$E$11,'Check For Missing Bids'!$C170,'Check For Missing Bids'!$D170)&amp;"-"&amp;OFFSET('2013 BPTs'!$F$11,'Check For Missing Bids'!$C170,'Check For Missing Bids'!$D170)</f>
        <v>-</v>
      </c>
      <c r="F170" s="26">
        <f ca="1">IF(OR(E170=0,E170="-"),0,IFERROR(VLOOKUP(E170,'2015 BPTs'!$L$12:$L$181,1,FALSE),IFERROR(VLOOKUP(E170,'2015 BPTs'!$N$12:$N$181,1,FALSE),IFERROR(VLOOKUP(E170,'2015 BPTs'!$P$12:$P$181,1,FALSE),IFERROR(VLOOKUP(E170,'2015 BPTs'!$R$12:$R$181,1,FALSE),IFERROR(VLOOKUP(E170,'2015 BPTs'!$T$12:$T$181,1,FALSE),IFERROR(VLOOKUP(E170,'2015 BPTs'!$V$12:$V$181,1,FALSE),IFERROR(VLOOKUP(E170,'2015 BPTs'!$X$12:$X$181,1,FALSE),IFERROR(VLOOKUP(E170,'2015 BPTs'!$Z$12:$Z$181,1,FALSE),1)))))))))</f>
        <v>0</v>
      </c>
      <c r="H170" s="26" t="str">
        <f ca="1">OFFSET('2012 BPTs'!$E$11,'Check For Missing Bids'!$C170,'Check For Missing Bids'!$D170)&amp;"-"&amp;OFFSET('2012 BPTs'!$F$11,'Check For Missing Bids'!$C170,'Check For Missing Bids'!$D170)</f>
        <v>-</v>
      </c>
      <c r="I170" s="26">
        <f ca="1">IF(OR(H170=0,H170="-"),0,IFERROR(VLOOKUP(H170,'2014 BPTs'!$L$12:$L$181,1,FALSE),IFERROR(VLOOKUP(H170,'2014 BPTs'!$N$12:$N$181,1,FALSE),IFERROR(VLOOKUP(H170,'2014 BPTs'!$P$12:$P$181,1,FALSE),IFERROR(VLOOKUP(H170,'2014 BPTs'!$R$12:$R$181,1,FALSE),IFERROR(VLOOKUP(H170,'2014 BPTs'!$T$12:$T$181,1,FALSE),IFERROR(VLOOKUP(H170,'2014 BPTs'!$V$12:$V$181,1,FALSE),IFERROR(VLOOKUP(H170,'2014 BPTs'!$X$12:$X$181,1,FALSE),IFERROR(VLOOKUP(H170,'2014 BPTs'!$Z$12:$Z$181,1,FALSE),1)))))))))</f>
        <v>0</v>
      </c>
      <c r="K170" s="26" t="str">
        <f ca="1">OFFSET('2011 BPTs'!$E$11,'Check For Missing Bids'!$C170,'Check For Missing Bids'!$D170)&amp;"-"&amp;OFFSET('2011 BPTs'!$F$11,'Check For Missing Bids'!$C170,'Check For Missing Bids'!$D170)</f>
        <v>-</v>
      </c>
      <c r="L170" s="26">
        <f ca="1">IF(OR(K170=0,K170="-"),0,IFERROR(VLOOKUP(K170,'2013 BPTs'!$L$12:$L$181,1,FALSE),IFERROR(VLOOKUP(K170,'2013 BPTs'!$N$12:$N$181,1,FALSE),IFERROR(VLOOKUP(K170,'2013 BPTs'!$P$12:$P$181,1,FALSE),IFERROR(VLOOKUP(K170,'2013 BPTs'!$R$12:$R$181,1,FALSE),IFERROR(VLOOKUP(K170,'2013 BPTs'!$T$12:$T$181,1,FALSE),IFERROR(VLOOKUP(K170,'2013 BPTs'!$V$12:$V$181,1,FALSE),IFERROR(VLOOKUP(K170,'2013 BPTs'!$X$12:$X$181,1,FALSE),IFERROR(VLOOKUP(K170,'2013 BPTs'!$Z$12:$Z$181,1,FALSE),1)))))))))</f>
        <v>0</v>
      </c>
      <c r="N170" s="26" t="str">
        <f ca="1">OFFSET('2010 BPTs'!$E$11,'Check For Missing Bids'!$C170,'Check For Missing Bids'!$D170)&amp;"-"&amp;OFFSET('2010 BPTs'!$F$11,'Check For Missing Bids'!$C170,'Check For Missing Bids'!$D170)</f>
        <v>-</v>
      </c>
      <c r="O170" s="26">
        <f ca="1">IF(OR(N170=0,N170="-"),0,IFERROR(VLOOKUP(N170,'2012 BPTs'!$L$12:$L$181,1,FALSE),IFERROR(VLOOKUP(N170,'2012 BPTs'!$N$12:$N$181,1,FALSE),IFERROR(VLOOKUP(N170,'2012 BPTs'!$P$12:$P$181,1,FALSE),IFERROR(VLOOKUP(N170,'2012 BPTs'!$R$12:$R$181,1,FALSE),IFERROR(VLOOKUP(N170,'2012 BPTs'!$T$12:$T$181,1,FALSE),IFERROR(VLOOKUP(N170,'2012 BPTs'!$V$12:$V$181,1,FALSE),IFERROR(VLOOKUP(N170,'2012 BPTs'!$X$12:$X$181,1,FALSE),IFERROR(VLOOKUP(N170,'2012 BPTs'!$Z$12:$Z$181,1,FALSE),1)))))))))</f>
        <v>0</v>
      </c>
      <c r="Q170" s="26" t="str">
        <f ca="1">OFFSET('2009 BPTs'!$E$11,'Check For Missing Bids'!$C170,'Check For Missing Bids'!$D170)&amp;"-"&amp;OFFSET('2009 BPTs'!$F$11,'Check For Missing Bids'!$C170,'Check For Missing Bids'!$D170)</f>
        <v>-</v>
      </c>
      <c r="R170" s="26">
        <f ca="1">IF(OR(Q170=0,Q170="-"),0,IFERROR(VLOOKUP(Q170,'2011 BPTs'!$L$12:$L$181,1,FALSE),IFERROR(VLOOKUP(Q170,'2011 BPTs'!$N$12:$N$181,1,FALSE),IFERROR(VLOOKUP(Q170,'2011 BPTs'!$P$12:$P$181,1,FALSE),IFERROR(VLOOKUP(Q170,'2011 BPTs'!$R$12:$R$181,1,FALSE),IFERROR(VLOOKUP(Q170,'2011 BPTs'!$T$12:$T$181,1,FALSE),IFERROR(VLOOKUP(Q170,'2011 BPTs'!$V$12:$V$181,1,FALSE),IFERROR(VLOOKUP(Q170,'2011 BPTs'!$X$12:$X$181,1,FALSE),IFERROR(VLOOKUP(Q170,'2011 BPTs'!$Z$12:$Z$181,1,FALSE),1)))))))))</f>
        <v>0</v>
      </c>
    </row>
    <row r="171" spans="2:18" x14ac:dyDescent="0.2">
      <c r="B171" s="26">
        <f t="shared" si="6"/>
        <v>164</v>
      </c>
      <c r="C171" s="26">
        <f t="shared" si="7"/>
        <v>164</v>
      </c>
      <c r="D171" s="26">
        <f t="shared" si="8"/>
        <v>1</v>
      </c>
      <c r="E171" s="26" t="str">
        <f ca="1">OFFSET('2013 BPTs'!$E$11,'Check For Missing Bids'!$C171,'Check For Missing Bids'!$D171)&amp;"-"&amp;OFFSET('2013 BPTs'!$F$11,'Check For Missing Bids'!$C171,'Check For Missing Bids'!$D171)</f>
        <v>-</v>
      </c>
      <c r="F171" s="26">
        <f ca="1">IF(OR(E171=0,E171="-"),0,IFERROR(VLOOKUP(E171,'2015 BPTs'!$L$12:$L$181,1,FALSE),IFERROR(VLOOKUP(E171,'2015 BPTs'!$N$12:$N$181,1,FALSE),IFERROR(VLOOKUP(E171,'2015 BPTs'!$P$12:$P$181,1,FALSE),IFERROR(VLOOKUP(E171,'2015 BPTs'!$R$12:$R$181,1,FALSE),IFERROR(VLOOKUP(E171,'2015 BPTs'!$T$12:$T$181,1,FALSE),IFERROR(VLOOKUP(E171,'2015 BPTs'!$V$12:$V$181,1,FALSE),IFERROR(VLOOKUP(E171,'2015 BPTs'!$X$12:$X$181,1,FALSE),IFERROR(VLOOKUP(E171,'2015 BPTs'!$Z$12:$Z$181,1,FALSE),1)))))))))</f>
        <v>0</v>
      </c>
      <c r="H171" s="26" t="str">
        <f ca="1">OFFSET('2012 BPTs'!$E$11,'Check For Missing Bids'!$C171,'Check For Missing Bids'!$D171)&amp;"-"&amp;OFFSET('2012 BPTs'!$F$11,'Check For Missing Bids'!$C171,'Check For Missing Bids'!$D171)</f>
        <v>-</v>
      </c>
      <c r="I171" s="26">
        <f ca="1">IF(OR(H171=0,H171="-"),0,IFERROR(VLOOKUP(H171,'2014 BPTs'!$L$12:$L$181,1,FALSE),IFERROR(VLOOKUP(H171,'2014 BPTs'!$N$12:$N$181,1,FALSE),IFERROR(VLOOKUP(H171,'2014 BPTs'!$P$12:$P$181,1,FALSE),IFERROR(VLOOKUP(H171,'2014 BPTs'!$R$12:$R$181,1,FALSE),IFERROR(VLOOKUP(H171,'2014 BPTs'!$T$12:$T$181,1,FALSE),IFERROR(VLOOKUP(H171,'2014 BPTs'!$V$12:$V$181,1,FALSE),IFERROR(VLOOKUP(H171,'2014 BPTs'!$X$12:$X$181,1,FALSE),IFERROR(VLOOKUP(H171,'2014 BPTs'!$Z$12:$Z$181,1,FALSE),1)))))))))</f>
        <v>0</v>
      </c>
      <c r="K171" s="26" t="str">
        <f ca="1">OFFSET('2011 BPTs'!$E$11,'Check For Missing Bids'!$C171,'Check For Missing Bids'!$D171)&amp;"-"&amp;OFFSET('2011 BPTs'!$F$11,'Check For Missing Bids'!$C171,'Check For Missing Bids'!$D171)</f>
        <v>-</v>
      </c>
      <c r="L171" s="26">
        <f ca="1">IF(OR(K171=0,K171="-"),0,IFERROR(VLOOKUP(K171,'2013 BPTs'!$L$12:$L$181,1,FALSE),IFERROR(VLOOKUP(K171,'2013 BPTs'!$N$12:$N$181,1,FALSE),IFERROR(VLOOKUP(K171,'2013 BPTs'!$P$12:$P$181,1,FALSE),IFERROR(VLOOKUP(K171,'2013 BPTs'!$R$12:$R$181,1,FALSE),IFERROR(VLOOKUP(K171,'2013 BPTs'!$T$12:$T$181,1,FALSE),IFERROR(VLOOKUP(K171,'2013 BPTs'!$V$12:$V$181,1,FALSE),IFERROR(VLOOKUP(K171,'2013 BPTs'!$X$12:$X$181,1,FALSE),IFERROR(VLOOKUP(K171,'2013 BPTs'!$Z$12:$Z$181,1,FALSE),1)))))))))</f>
        <v>0</v>
      </c>
      <c r="N171" s="26" t="str">
        <f ca="1">OFFSET('2010 BPTs'!$E$11,'Check For Missing Bids'!$C171,'Check For Missing Bids'!$D171)&amp;"-"&amp;OFFSET('2010 BPTs'!$F$11,'Check For Missing Bids'!$C171,'Check For Missing Bids'!$D171)</f>
        <v>-</v>
      </c>
      <c r="O171" s="26">
        <f ca="1">IF(OR(N171=0,N171="-"),0,IFERROR(VLOOKUP(N171,'2012 BPTs'!$L$12:$L$181,1,FALSE),IFERROR(VLOOKUP(N171,'2012 BPTs'!$N$12:$N$181,1,FALSE),IFERROR(VLOOKUP(N171,'2012 BPTs'!$P$12:$P$181,1,FALSE),IFERROR(VLOOKUP(N171,'2012 BPTs'!$R$12:$R$181,1,FALSE),IFERROR(VLOOKUP(N171,'2012 BPTs'!$T$12:$T$181,1,FALSE),IFERROR(VLOOKUP(N171,'2012 BPTs'!$V$12:$V$181,1,FALSE),IFERROR(VLOOKUP(N171,'2012 BPTs'!$X$12:$X$181,1,FALSE),IFERROR(VLOOKUP(N171,'2012 BPTs'!$Z$12:$Z$181,1,FALSE),1)))))))))</f>
        <v>0</v>
      </c>
      <c r="Q171" s="26" t="str">
        <f ca="1">OFFSET('2009 BPTs'!$E$11,'Check For Missing Bids'!$C171,'Check For Missing Bids'!$D171)&amp;"-"&amp;OFFSET('2009 BPTs'!$F$11,'Check For Missing Bids'!$C171,'Check For Missing Bids'!$D171)</f>
        <v>-</v>
      </c>
      <c r="R171" s="26">
        <f ca="1">IF(OR(Q171=0,Q171="-"),0,IFERROR(VLOOKUP(Q171,'2011 BPTs'!$L$12:$L$181,1,FALSE),IFERROR(VLOOKUP(Q171,'2011 BPTs'!$N$12:$N$181,1,FALSE),IFERROR(VLOOKUP(Q171,'2011 BPTs'!$P$12:$P$181,1,FALSE),IFERROR(VLOOKUP(Q171,'2011 BPTs'!$R$12:$R$181,1,FALSE),IFERROR(VLOOKUP(Q171,'2011 BPTs'!$T$12:$T$181,1,FALSE),IFERROR(VLOOKUP(Q171,'2011 BPTs'!$V$12:$V$181,1,FALSE),IFERROR(VLOOKUP(Q171,'2011 BPTs'!$X$12:$X$181,1,FALSE),IFERROR(VLOOKUP(Q171,'2011 BPTs'!$Z$12:$Z$181,1,FALSE),1)))))))))</f>
        <v>0</v>
      </c>
    </row>
    <row r="172" spans="2:18" x14ac:dyDescent="0.2">
      <c r="B172" s="26">
        <f t="shared" si="6"/>
        <v>165</v>
      </c>
      <c r="C172" s="26">
        <f t="shared" si="7"/>
        <v>165</v>
      </c>
      <c r="D172" s="26">
        <f t="shared" si="8"/>
        <v>1</v>
      </c>
      <c r="E172" s="26" t="str">
        <f ca="1">OFFSET('2013 BPTs'!$E$11,'Check For Missing Bids'!$C172,'Check For Missing Bids'!$D172)&amp;"-"&amp;OFFSET('2013 BPTs'!$F$11,'Check For Missing Bids'!$C172,'Check For Missing Bids'!$D172)</f>
        <v>-</v>
      </c>
      <c r="F172" s="26">
        <f ca="1">IF(OR(E172=0,E172="-"),0,IFERROR(VLOOKUP(E172,'2015 BPTs'!$L$12:$L$181,1,FALSE),IFERROR(VLOOKUP(E172,'2015 BPTs'!$N$12:$N$181,1,FALSE),IFERROR(VLOOKUP(E172,'2015 BPTs'!$P$12:$P$181,1,FALSE),IFERROR(VLOOKUP(E172,'2015 BPTs'!$R$12:$R$181,1,FALSE),IFERROR(VLOOKUP(E172,'2015 BPTs'!$T$12:$T$181,1,FALSE),IFERROR(VLOOKUP(E172,'2015 BPTs'!$V$12:$V$181,1,FALSE),IFERROR(VLOOKUP(E172,'2015 BPTs'!$X$12:$X$181,1,FALSE),IFERROR(VLOOKUP(E172,'2015 BPTs'!$Z$12:$Z$181,1,FALSE),1)))))))))</f>
        <v>0</v>
      </c>
      <c r="H172" s="26" t="str">
        <f ca="1">OFFSET('2012 BPTs'!$E$11,'Check For Missing Bids'!$C172,'Check For Missing Bids'!$D172)&amp;"-"&amp;OFFSET('2012 BPTs'!$F$11,'Check For Missing Bids'!$C172,'Check For Missing Bids'!$D172)</f>
        <v>-</v>
      </c>
      <c r="I172" s="26">
        <f ca="1">IF(OR(H172=0,H172="-"),0,IFERROR(VLOOKUP(H172,'2014 BPTs'!$L$12:$L$181,1,FALSE),IFERROR(VLOOKUP(H172,'2014 BPTs'!$N$12:$N$181,1,FALSE),IFERROR(VLOOKUP(H172,'2014 BPTs'!$P$12:$P$181,1,FALSE),IFERROR(VLOOKUP(H172,'2014 BPTs'!$R$12:$R$181,1,FALSE),IFERROR(VLOOKUP(H172,'2014 BPTs'!$T$12:$T$181,1,FALSE),IFERROR(VLOOKUP(H172,'2014 BPTs'!$V$12:$V$181,1,FALSE),IFERROR(VLOOKUP(H172,'2014 BPTs'!$X$12:$X$181,1,FALSE),IFERROR(VLOOKUP(H172,'2014 BPTs'!$Z$12:$Z$181,1,FALSE),1)))))))))</f>
        <v>0</v>
      </c>
      <c r="K172" s="26" t="str">
        <f ca="1">OFFSET('2011 BPTs'!$E$11,'Check For Missing Bids'!$C172,'Check For Missing Bids'!$D172)&amp;"-"&amp;OFFSET('2011 BPTs'!$F$11,'Check For Missing Bids'!$C172,'Check For Missing Bids'!$D172)</f>
        <v>-</v>
      </c>
      <c r="L172" s="26">
        <f ca="1">IF(OR(K172=0,K172="-"),0,IFERROR(VLOOKUP(K172,'2013 BPTs'!$L$12:$L$181,1,FALSE),IFERROR(VLOOKUP(K172,'2013 BPTs'!$N$12:$N$181,1,FALSE),IFERROR(VLOOKUP(K172,'2013 BPTs'!$P$12:$P$181,1,FALSE),IFERROR(VLOOKUP(K172,'2013 BPTs'!$R$12:$R$181,1,FALSE),IFERROR(VLOOKUP(K172,'2013 BPTs'!$T$12:$T$181,1,FALSE),IFERROR(VLOOKUP(K172,'2013 BPTs'!$V$12:$V$181,1,FALSE),IFERROR(VLOOKUP(K172,'2013 BPTs'!$X$12:$X$181,1,FALSE),IFERROR(VLOOKUP(K172,'2013 BPTs'!$Z$12:$Z$181,1,FALSE),1)))))))))</f>
        <v>0</v>
      </c>
      <c r="N172" s="26" t="str">
        <f ca="1">OFFSET('2010 BPTs'!$E$11,'Check For Missing Bids'!$C172,'Check For Missing Bids'!$D172)&amp;"-"&amp;OFFSET('2010 BPTs'!$F$11,'Check For Missing Bids'!$C172,'Check For Missing Bids'!$D172)</f>
        <v>-</v>
      </c>
      <c r="O172" s="26">
        <f ca="1">IF(OR(N172=0,N172="-"),0,IFERROR(VLOOKUP(N172,'2012 BPTs'!$L$12:$L$181,1,FALSE),IFERROR(VLOOKUP(N172,'2012 BPTs'!$N$12:$N$181,1,FALSE),IFERROR(VLOOKUP(N172,'2012 BPTs'!$P$12:$P$181,1,FALSE),IFERROR(VLOOKUP(N172,'2012 BPTs'!$R$12:$R$181,1,FALSE),IFERROR(VLOOKUP(N172,'2012 BPTs'!$T$12:$T$181,1,FALSE),IFERROR(VLOOKUP(N172,'2012 BPTs'!$V$12:$V$181,1,FALSE),IFERROR(VLOOKUP(N172,'2012 BPTs'!$X$12:$X$181,1,FALSE),IFERROR(VLOOKUP(N172,'2012 BPTs'!$Z$12:$Z$181,1,FALSE),1)))))))))</f>
        <v>0</v>
      </c>
      <c r="Q172" s="26" t="str">
        <f ca="1">OFFSET('2009 BPTs'!$E$11,'Check For Missing Bids'!$C172,'Check For Missing Bids'!$D172)&amp;"-"&amp;OFFSET('2009 BPTs'!$F$11,'Check For Missing Bids'!$C172,'Check For Missing Bids'!$D172)</f>
        <v>-</v>
      </c>
      <c r="R172" s="26">
        <f ca="1">IF(OR(Q172=0,Q172="-"),0,IFERROR(VLOOKUP(Q172,'2011 BPTs'!$L$12:$L$181,1,FALSE),IFERROR(VLOOKUP(Q172,'2011 BPTs'!$N$12:$N$181,1,FALSE),IFERROR(VLOOKUP(Q172,'2011 BPTs'!$P$12:$P$181,1,FALSE),IFERROR(VLOOKUP(Q172,'2011 BPTs'!$R$12:$R$181,1,FALSE),IFERROR(VLOOKUP(Q172,'2011 BPTs'!$T$12:$T$181,1,FALSE),IFERROR(VLOOKUP(Q172,'2011 BPTs'!$V$12:$V$181,1,FALSE),IFERROR(VLOOKUP(Q172,'2011 BPTs'!$X$12:$X$181,1,FALSE),IFERROR(VLOOKUP(Q172,'2011 BPTs'!$Z$12:$Z$181,1,FALSE),1)))))))))</f>
        <v>0</v>
      </c>
    </row>
    <row r="173" spans="2:18" x14ac:dyDescent="0.2">
      <c r="B173" s="26">
        <f t="shared" si="6"/>
        <v>166</v>
      </c>
      <c r="C173" s="26">
        <f t="shared" si="7"/>
        <v>166</v>
      </c>
      <c r="D173" s="26">
        <f t="shared" si="8"/>
        <v>1</v>
      </c>
      <c r="E173" s="26" t="str">
        <f ca="1">OFFSET('2013 BPTs'!$E$11,'Check For Missing Bids'!$C173,'Check For Missing Bids'!$D173)&amp;"-"&amp;OFFSET('2013 BPTs'!$F$11,'Check For Missing Bids'!$C173,'Check For Missing Bids'!$D173)</f>
        <v>-</v>
      </c>
      <c r="F173" s="26">
        <f ca="1">IF(OR(E173=0,E173="-"),0,IFERROR(VLOOKUP(E173,'2015 BPTs'!$L$12:$L$181,1,FALSE),IFERROR(VLOOKUP(E173,'2015 BPTs'!$N$12:$N$181,1,FALSE),IFERROR(VLOOKUP(E173,'2015 BPTs'!$P$12:$P$181,1,FALSE),IFERROR(VLOOKUP(E173,'2015 BPTs'!$R$12:$R$181,1,FALSE),IFERROR(VLOOKUP(E173,'2015 BPTs'!$T$12:$T$181,1,FALSE),IFERROR(VLOOKUP(E173,'2015 BPTs'!$V$12:$V$181,1,FALSE),IFERROR(VLOOKUP(E173,'2015 BPTs'!$X$12:$X$181,1,FALSE),IFERROR(VLOOKUP(E173,'2015 BPTs'!$Z$12:$Z$181,1,FALSE),1)))))))))</f>
        <v>0</v>
      </c>
      <c r="H173" s="26" t="str">
        <f ca="1">OFFSET('2012 BPTs'!$E$11,'Check For Missing Bids'!$C173,'Check For Missing Bids'!$D173)&amp;"-"&amp;OFFSET('2012 BPTs'!$F$11,'Check For Missing Bids'!$C173,'Check For Missing Bids'!$D173)</f>
        <v>-</v>
      </c>
      <c r="I173" s="26">
        <f ca="1">IF(OR(H173=0,H173="-"),0,IFERROR(VLOOKUP(H173,'2014 BPTs'!$L$12:$L$181,1,FALSE),IFERROR(VLOOKUP(H173,'2014 BPTs'!$N$12:$N$181,1,FALSE),IFERROR(VLOOKUP(H173,'2014 BPTs'!$P$12:$P$181,1,FALSE),IFERROR(VLOOKUP(H173,'2014 BPTs'!$R$12:$R$181,1,FALSE),IFERROR(VLOOKUP(H173,'2014 BPTs'!$T$12:$T$181,1,FALSE),IFERROR(VLOOKUP(H173,'2014 BPTs'!$V$12:$V$181,1,FALSE),IFERROR(VLOOKUP(H173,'2014 BPTs'!$X$12:$X$181,1,FALSE),IFERROR(VLOOKUP(H173,'2014 BPTs'!$Z$12:$Z$181,1,FALSE),1)))))))))</f>
        <v>0</v>
      </c>
      <c r="K173" s="26" t="str">
        <f ca="1">OFFSET('2011 BPTs'!$E$11,'Check For Missing Bids'!$C173,'Check For Missing Bids'!$D173)&amp;"-"&amp;OFFSET('2011 BPTs'!$F$11,'Check For Missing Bids'!$C173,'Check For Missing Bids'!$D173)</f>
        <v>-</v>
      </c>
      <c r="L173" s="26">
        <f ca="1">IF(OR(K173=0,K173="-"),0,IFERROR(VLOOKUP(K173,'2013 BPTs'!$L$12:$L$181,1,FALSE),IFERROR(VLOOKUP(K173,'2013 BPTs'!$N$12:$N$181,1,FALSE),IFERROR(VLOOKUP(K173,'2013 BPTs'!$P$12:$P$181,1,FALSE),IFERROR(VLOOKUP(K173,'2013 BPTs'!$R$12:$R$181,1,FALSE),IFERROR(VLOOKUP(K173,'2013 BPTs'!$T$12:$T$181,1,FALSE),IFERROR(VLOOKUP(K173,'2013 BPTs'!$V$12:$V$181,1,FALSE),IFERROR(VLOOKUP(K173,'2013 BPTs'!$X$12:$X$181,1,FALSE),IFERROR(VLOOKUP(K173,'2013 BPTs'!$Z$12:$Z$181,1,FALSE),1)))))))))</f>
        <v>0</v>
      </c>
      <c r="N173" s="26" t="str">
        <f ca="1">OFFSET('2010 BPTs'!$E$11,'Check For Missing Bids'!$C173,'Check For Missing Bids'!$D173)&amp;"-"&amp;OFFSET('2010 BPTs'!$F$11,'Check For Missing Bids'!$C173,'Check For Missing Bids'!$D173)</f>
        <v>-</v>
      </c>
      <c r="O173" s="26">
        <f ca="1">IF(OR(N173=0,N173="-"),0,IFERROR(VLOOKUP(N173,'2012 BPTs'!$L$12:$L$181,1,FALSE),IFERROR(VLOOKUP(N173,'2012 BPTs'!$N$12:$N$181,1,FALSE),IFERROR(VLOOKUP(N173,'2012 BPTs'!$P$12:$P$181,1,FALSE),IFERROR(VLOOKUP(N173,'2012 BPTs'!$R$12:$R$181,1,FALSE),IFERROR(VLOOKUP(N173,'2012 BPTs'!$T$12:$T$181,1,FALSE),IFERROR(VLOOKUP(N173,'2012 BPTs'!$V$12:$V$181,1,FALSE),IFERROR(VLOOKUP(N173,'2012 BPTs'!$X$12:$X$181,1,FALSE),IFERROR(VLOOKUP(N173,'2012 BPTs'!$Z$12:$Z$181,1,FALSE),1)))))))))</f>
        <v>0</v>
      </c>
      <c r="Q173" s="26" t="str">
        <f ca="1">OFFSET('2009 BPTs'!$E$11,'Check For Missing Bids'!$C173,'Check For Missing Bids'!$D173)&amp;"-"&amp;OFFSET('2009 BPTs'!$F$11,'Check For Missing Bids'!$C173,'Check For Missing Bids'!$D173)</f>
        <v>-</v>
      </c>
      <c r="R173" s="26">
        <f ca="1">IF(OR(Q173=0,Q173="-"),0,IFERROR(VLOOKUP(Q173,'2011 BPTs'!$L$12:$L$181,1,FALSE),IFERROR(VLOOKUP(Q173,'2011 BPTs'!$N$12:$N$181,1,FALSE),IFERROR(VLOOKUP(Q173,'2011 BPTs'!$P$12:$P$181,1,FALSE),IFERROR(VLOOKUP(Q173,'2011 BPTs'!$R$12:$R$181,1,FALSE),IFERROR(VLOOKUP(Q173,'2011 BPTs'!$T$12:$T$181,1,FALSE),IFERROR(VLOOKUP(Q173,'2011 BPTs'!$V$12:$V$181,1,FALSE),IFERROR(VLOOKUP(Q173,'2011 BPTs'!$X$12:$X$181,1,FALSE),IFERROR(VLOOKUP(Q173,'2011 BPTs'!$Z$12:$Z$181,1,FALSE),1)))))))))</f>
        <v>0</v>
      </c>
    </row>
    <row r="174" spans="2:18" x14ac:dyDescent="0.2">
      <c r="B174" s="26">
        <f t="shared" si="6"/>
        <v>167</v>
      </c>
      <c r="C174" s="26">
        <f t="shared" si="7"/>
        <v>167</v>
      </c>
      <c r="D174" s="26">
        <f t="shared" si="8"/>
        <v>1</v>
      </c>
      <c r="E174" s="26" t="str">
        <f ca="1">OFFSET('2013 BPTs'!$E$11,'Check For Missing Bids'!$C174,'Check For Missing Bids'!$D174)&amp;"-"&amp;OFFSET('2013 BPTs'!$F$11,'Check For Missing Bids'!$C174,'Check For Missing Bids'!$D174)</f>
        <v>-</v>
      </c>
      <c r="F174" s="26">
        <f ca="1">IF(OR(E174=0,E174="-"),0,IFERROR(VLOOKUP(E174,'2015 BPTs'!$L$12:$L$181,1,FALSE),IFERROR(VLOOKUP(E174,'2015 BPTs'!$N$12:$N$181,1,FALSE),IFERROR(VLOOKUP(E174,'2015 BPTs'!$P$12:$P$181,1,FALSE),IFERROR(VLOOKUP(E174,'2015 BPTs'!$R$12:$R$181,1,FALSE),IFERROR(VLOOKUP(E174,'2015 BPTs'!$T$12:$T$181,1,FALSE),IFERROR(VLOOKUP(E174,'2015 BPTs'!$V$12:$V$181,1,FALSE),IFERROR(VLOOKUP(E174,'2015 BPTs'!$X$12:$X$181,1,FALSE),IFERROR(VLOOKUP(E174,'2015 BPTs'!$Z$12:$Z$181,1,FALSE),1)))))))))</f>
        <v>0</v>
      </c>
      <c r="H174" s="26" t="str">
        <f ca="1">OFFSET('2012 BPTs'!$E$11,'Check For Missing Bids'!$C174,'Check For Missing Bids'!$D174)&amp;"-"&amp;OFFSET('2012 BPTs'!$F$11,'Check For Missing Bids'!$C174,'Check For Missing Bids'!$D174)</f>
        <v>-</v>
      </c>
      <c r="I174" s="26">
        <f ca="1">IF(OR(H174=0,H174="-"),0,IFERROR(VLOOKUP(H174,'2014 BPTs'!$L$12:$L$181,1,FALSE),IFERROR(VLOOKUP(H174,'2014 BPTs'!$N$12:$N$181,1,FALSE),IFERROR(VLOOKUP(H174,'2014 BPTs'!$P$12:$P$181,1,FALSE),IFERROR(VLOOKUP(H174,'2014 BPTs'!$R$12:$R$181,1,FALSE),IFERROR(VLOOKUP(H174,'2014 BPTs'!$T$12:$T$181,1,FALSE),IFERROR(VLOOKUP(H174,'2014 BPTs'!$V$12:$V$181,1,FALSE),IFERROR(VLOOKUP(H174,'2014 BPTs'!$X$12:$X$181,1,FALSE),IFERROR(VLOOKUP(H174,'2014 BPTs'!$Z$12:$Z$181,1,FALSE),1)))))))))</f>
        <v>0</v>
      </c>
      <c r="K174" s="26" t="str">
        <f ca="1">OFFSET('2011 BPTs'!$E$11,'Check For Missing Bids'!$C174,'Check For Missing Bids'!$D174)&amp;"-"&amp;OFFSET('2011 BPTs'!$F$11,'Check For Missing Bids'!$C174,'Check For Missing Bids'!$D174)</f>
        <v>-</v>
      </c>
      <c r="L174" s="26">
        <f ca="1">IF(OR(K174=0,K174="-"),0,IFERROR(VLOOKUP(K174,'2013 BPTs'!$L$12:$L$181,1,FALSE),IFERROR(VLOOKUP(K174,'2013 BPTs'!$N$12:$N$181,1,FALSE),IFERROR(VLOOKUP(K174,'2013 BPTs'!$P$12:$P$181,1,FALSE),IFERROR(VLOOKUP(K174,'2013 BPTs'!$R$12:$R$181,1,FALSE),IFERROR(VLOOKUP(K174,'2013 BPTs'!$T$12:$T$181,1,FALSE),IFERROR(VLOOKUP(K174,'2013 BPTs'!$V$12:$V$181,1,FALSE),IFERROR(VLOOKUP(K174,'2013 BPTs'!$X$12:$X$181,1,FALSE),IFERROR(VLOOKUP(K174,'2013 BPTs'!$Z$12:$Z$181,1,FALSE),1)))))))))</f>
        <v>0</v>
      </c>
      <c r="N174" s="26" t="str">
        <f ca="1">OFFSET('2010 BPTs'!$E$11,'Check For Missing Bids'!$C174,'Check For Missing Bids'!$D174)&amp;"-"&amp;OFFSET('2010 BPTs'!$F$11,'Check For Missing Bids'!$C174,'Check For Missing Bids'!$D174)</f>
        <v>-</v>
      </c>
      <c r="O174" s="26">
        <f ca="1">IF(OR(N174=0,N174="-"),0,IFERROR(VLOOKUP(N174,'2012 BPTs'!$L$12:$L$181,1,FALSE),IFERROR(VLOOKUP(N174,'2012 BPTs'!$N$12:$N$181,1,FALSE),IFERROR(VLOOKUP(N174,'2012 BPTs'!$P$12:$P$181,1,FALSE),IFERROR(VLOOKUP(N174,'2012 BPTs'!$R$12:$R$181,1,FALSE),IFERROR(VLOOKUP(N174,'2012 BPTs'!$T$12:$T$181,1,FALSE),IFERROR(VLOOKUP(N174,'2012 BPTs'!$V$12:$V$181,1,FALSE),IFERROR(VLOOKUP(N174,'2012 BPTs'!$X$12:$X$181,1,FALSE),IFERROR(VLOOKUP(N174,'2012 BPTs'!$Z$12:$Z$181,1,FALSE),1)))))))))</f>
        <v>0</v>
      </c>
      <c r="Q174" s="26" t="str">
        <f ca="1">OFFSET('2009 BPTs'!$E$11,'Check For Missing Bids'!$C174,'Check For Missing Bids'!$D174)&amp;"-"&amp;OFFSET('2009 BPTs'!$F$11,'Check For Missing Bids'!$C174,'Check For Missing Bids'!$D174)</f>
        <v>-</v>
      </c>
      <c r="R174" s="26">
        <f ca="1">IF(OR(Q174=0,Q174="-"),0,IFERROR(VLOOKUP(Q174,'2011 BPTs'!$L$12:$L$181,1,FALSE),IFERROR(VLOOKUP(Q174,'2011 BPTs'!$N$12:$N$181,1,FALSE),IFERROR(VLOOKUP(Q174,'2011 BPTs'!$P$12:$P$181,1,FALSE),IFERROR(VLOOKUP(Q174,'2011 BPTs'!$R$12:$R$181,1,FALSE),IFERROR(VLOOKUP(Q174,'2011 BPTs'!$T$12:$T$181,1,FALSE),IFERROR(VLOOKUP(Q174,'2011 BPTs'!$V$12:$V$181,1,FALSE),IFERROR(VLOOKUP(Q174,'2011 BPTs'!$X$12:$X$181,1,FALSE),IFERROR(VLOOKUP(Q174,'2011 BPTs'!$Z$12:$Z$181,1,FALSE),1)))))))))</f>
        <v>0</v>
      </c>
    </row>
    <row r="175" spans="2:18" x14ac:dyDescent="0.2">
      <c r="B175" s="26">
        <f t="shared" si="6"/>
        <v>168</v>
      </c>
      <c r="C175" s="26">
        <f t="shared" si="7"/>
        <v>168</v>
      </c>
      <c r="D175" s="26">
        <f t="shared" si="8"/>
        <v>1</v>
      </c>
      <c r="E175" s="26" t="str">
        <f ca="1">OFFSET('2013 BPTs'!$E$11,'Check For Missing Bids'!$C175,'Check For Missing Bids'!$D175)&amp;"-"&amp;OFFSET('2013 BPTs'!$F$11,'Check For Missing Bids'!$C175,'Check For Missing Bids'!$D175)</f>
        <v>-</v>
      </c>
      <c r="F175" s="26">
        <f ca="1">IF(OR(E175=0,E175="-"),0,IFERROR(VLOOKUP(E175,'2015 BPTs'!$L$12:$L$181,1,FALSE),IFERROR(VLOOKUP(E175,'2015 BPTs'!$N$12:$N$181,1,FALSE),IFERROR(VLOOKUP(E175,'2015 BPTs'!$P$12:$P$181,1,FALSE),IFERROR(VLOOKUP(E175,'2015 BPTs'!$R$12:$R$181,1,FALSE),IFERROR(VLOOKUP(E175,'2015 BPTs'!$T$12:$T$181,1,FALSE),IFERROR(VLOOKUP(E175,'2015 BPTs'!$V$12:$V$181,1,FALSE),IFERROR(VLOOKUP(E175,'2015 BPTs'!$X$12:$X$181,1,FALSE),IFERROR(VLOOKUP(E175,'2015 BPTs'!$Z$12:$Z$181,1,FALSE),1)))))))))</f>
        <v>0</v>
      </c>
      <c r="H175" s="26" t="str">
        <f ca="1">OFFSET('2012 BPTs'!$E$11,'Check For Missing Bids'!$C175,'Check For Missing Bids'!$D175)&amp;"-"&amp;OFFSET('2012 BPTs'!$F$11,'Check For Missing Bids'!$C175,'Check For Missing Bids'!$D175)</f>
        <v>-</v>
      </c>
      <c r="I175" s="26">
        <f ca="1">IF(OR(H175=0,H175="-"),0,IFERROR(VLOOKUP(H175,'2014 BPTs'!$L$12:$L$181,1,FALSE),IFERROR(VLOOKUP(H175,'2014 BPTs'!$N$12:$N$181,1,FALSE),IFERROR(VLOOKUP(H175,'2014 BPTs'!$P$12:$P$181,1,FALSE),IFERROR(VLOOKUP(H175,'2014 BPTs'!$R$12:$R$181,1,FALSE),IFERROR(VLOOKUP(H175,'2014 BPTs'!$T$12:$T$181,1,FALSE),IFERROR(VLOOKUP(H175,'2014 BPTs'!$V$12:$V$181,1,FALSE),IFERROR(VLOOKUP(H175,'2014 BPTs'!$X$12:$X$181,1,FALSE),IFERROR(VLOOKUP(H175,'2014 BPTs'!$Z$12:$Z$181,1,FALSE),1)))))))))</f>
        <v>0</v>
      </c>
      <c r="K175" s="26" t="str">
        <f ca="1">OFFSET('2011 BPTs'!$E$11,'Check For Missing Bids'!$C175,'Check For Missing Bids'!$D175)&amp;"-"&amp;OFFSET('2011 BPTs'!$F$11,'Check For Missing Bids'!$C175,'Check For Missing Bids'!$D175)</f>
        <v>-</v>
      </c>
      <c r="L175" s="26">
        <f ca="1">IF(OR(K175=0,K175="-"),0,IFERROR(VLOOKUP(K175,'2013 BPTs'!$L$12:$L$181,1,FALSE),IFERROR(VLOOKUP(K175,'2013 BPTs'!$N$12:$N$181,1,FALSE),IFERROR(VLOOKUP(K175,'2013 BPTs'!$P$12:$P$181,1,FALSE),IFERROR(VLOOKUP(K175,'2013 BPTs'!$R$12:$R$181,1,FALSE),IFERROR(VLOOKUP(K175,'2013 BPTs'!$T$12:$T$181,1,FALSE),IFERROR(VLOOKUP(K175,'2013 BPTs'!$V$12:$V$181,1,FALSE),IFERROR(VLOOKUP(K175,'2013 BPTs'!$X$12:$X$181,1,FALSE),IFERROR(VLOOKUP(K175,'2013 BPTs'!$Z$12:$Z$181,1,FALSE),1)))))))))</f>
        <v>0</v>
      </c>
      <c r="N175" s="26" t="str">
        <f ca="1">OFFSET('2010 BPTs'!$E$11,'Check For Missing Bids'!$C175,'Check For Missing Bids'!$D175)&amp;"-"&amp;OFFSET('2010 BPTs'!$F$11,'Check For Missing Bids'!$C175,'Check For Missing Bids'!$D175)</f>
        <v>-</v>
      </c>
      <c r="O175" s="26">
        <f ca="1">IF(OR(N175=0,N175="-"),0,IFERROR(VLOOKUP(N175,'2012 BPTs'!$L$12:$L$181,1,FALSE),IFERROR(VLOOKUP(N175,'2012 BPTs'!$N$12:$N$181,1,FALSE),IFERROR(VLOOKUP(N175,'2012 BPTs'!$P$12:$P$181,1,FALSE),IFERROR(VLOOKUP(N175,'2012 BPTs'!$R$12:$R$181,1,FALSE),IFERROR(VLOOKUP(N175,'2012 BPTs'!$T$12:$T$181,1,FALSE),IFERROR(VLOOKUP(N175,'2012 BPTs'!$V$12:$V$181,1,FALSE),IFERROR(VLOOKUP(N175,'2012 BPTs'!$X$12:$X$181,1,FALSE),IFERROR(VLOOKUP(N175,'2012 BPTs'!$Z$12:$Z$181,1,FALSE),1)))))))))</f>
        <v>0</v>
      </c>
      <c r="Q175" s="26" t="str">
        <f ca="1">OFFSET('2009 BPTs'!$E$11,'Check For Missing Bids'!$C175,'Check For Missing Bids'!$D175)&amp;"-"&amp;OFFSET('2009 BPTs'!$F$11,'Check For Missing Bids'!$C175,'Check For Missing Bids'!$D175)</f>
        <v>-</v>
      </c>
      <c r="R175" s="26">
        <f ca="1">IF(OR(Q175=0,Q175="-"),0,IFERROR(VLOOKUP(Q175,'2011 BPTs'!$L$12:$L$181,1,FALSE),IFERROR(VLOOKUP(Q175,'2011 BPTs'!$N$12:$N$181,1,FALSE),IFERROR(VLOOKUP(Q175,'2011 BPTs'!$P$12:$P$181,1,FALSE),IFERROR(VLOOKUP(Q175,'2011 BPTs'!$R$12:$R$181,1,FALSE),IFERROR(VLOOKUP(Q175,'2011 BPTs'!$T$12:$T$181,1,FALSE),IFERROR(VLOOKUP(Q175,'2011 BPTs'!$V$12:$V$181,1,FALSE),IFERROR(VLOOKUP(Q175,'2011 BPTs'!$X$12:$X$181,1,FALSE),IFERROR(VLOOKUP(Q175,'2011 BPTs'!$Z$12:$Z$181,1,FALSE),1)))))))))</f>
        <v>0</v>
      </c>
    </row>
    <row r="176" spans="2:18" x14ac:dyDescent="0.2">
      <c r="B176" s="26">
        <f t="shared" si="6"/>
        <v>169</v>
      </c>
      <c r="C176" s="26">
        <f t="shared" si="7"/>
        <v>169</v>
      </c>
      <c r="D176" s="26">
        <f t="shared" si="8"/>
        <v>1</v>
      </c>
      <c r="E176" s="26" t="str">
        <f ca="1">OFFSET('2013 BPTs'!$E$11,'Check For Missing Bids'!$C176,'Check For Missing Bids'!$D176)&amp;"-"&amp;OFFSET('2013 BPTs'!$F$11,'Check For Missing Bids'!$C176,'Check For Missing Bids'!$D176)</f>
        <v>-</v>
      </c>
      <c r="F176" s="26">
        <f ca="1">IF(OR(E176=0,E176="-"),0,IFERROR(VLOOKUP(E176,'2015 BPTs'!$L$12:$L$181,1,FALSE),IFERROR(VLOOKUP(E176,'2015 BPTs'!$N$12:$N$181,1,FALSE),IFERROR(VLOOKUP(E176,'2015 BPTs'!$P$12:$P$181,1,FALSE),IFERROR(VLOOKUP(E176,'2015 BPTs'!$R$12:$R$181,1,FALSE),IFERROR(VLOOKUP(E176,'2015 BPTs'!$T$12:$T$181,1,FALSE),IFERROR(VLOOKUP(E176,'2015 BPTs'!$V$12:$V$181,1,FALSE),IFERROR(VLOOKUP(E176,'2015 BPTs'!$X$12:$X$181,1,FALSE),IFERROR(VLOOKUP(E176,'2015 BPTs'!$Z$12:$Z$181,1,FALSE),1)))))))))</f>
        <v>0</v>
      </c>
      <c r="H176" s="26" t="str">
        <f ca="1">OFFSET('2012 BPTs'!$E$11,'Check For Missing Bids'!$C176,'Check For Missing Bids'!$D176)&amp;"-"&amp;OFFSET('2012 BPTs'!$F$11,'Check For Missing Bids'!$C176,'Check For Missing Bids'!$D176)</f>
        <v>-</v>
      </c>
      <c r="I176" s="26">
        <f ca="1">IF(OR(H176=0,H176="-"),0,IFERROR(VLOOKUP(H176,'2014 BPTs'!$L$12:$L$181,1,FALSE),IFERROR(VLOOKUP(H176,'2014 BPTs'!$N$12:$N$181,1,FALSE),IFERROR(VLOOKUP(H176,'2014 BPTs'!$P$12:$P$181,1,FALSE),IFERROR(VLOOKUP(H176,'2014 BPTs'!$R$12:$R$181,1,FALSE),IFERROR(VLOOKUP(H176,'2014 BPTs'!$T$12:$T$181,1,FALSE),IFERROR(VLOOKUP(H176,'2014 BPTs'!$V$12:$V$181,1,FALSE),IFERROR(VLOOKUP(H176,'2014 BPTs'!$X$12:$X$181,1,FALSE),IFERROR(VLOOKUP(H176,'2014 BPTs'!$Z$12:$Z$181,1,FALSE),1)))))))))</f>
        <v>0</v>
      </c>
      <c r="K176" s="26" t="str">
        <f ca="1">OFFSET('2011 BPTs'!$E$11,'Check For Missing Bids'!$C176,'Check For Missing Bids'!$D176)&amp;"-"&amp;OFFSET('2011 BPTs'!$F$11,'Check For Missing Bids'!$C176,'Check For Missing Bids'!$D176)</f>
        <v>-</v>
      </c>
      <c r="L176" s="26">
        <f ca="1">IF(OR(K176=0,K176="-"),0,IFERROR(VLOOKUP(K176,'2013 BPTs'!$L$12:$L$181,1,FALSE),IFERROR(VLOOKUP(K176,'2013 BPTs'!$N$12:$N$181,1,FALSE),IFERROR(VLOOKUP(K176,'2013 BPTs'!$P$12:$P$181,1,FALSE),IFERROR(VLOOKUP(K176,'2013 BPTs'!$R$12:$R$181,1,FALSE),IFERROR(VLOOKUP(K176,'2013 BPTs'!$T$12:$T$181,1,FALSE),IFERROR(VLOOKUP(K176,'2013 BPTs'!$V$12:$V$181,1,FALSE),IFERROR(VLOOKUP(K176,'2013 BPTs'!$X$12:$X$181,1,FALSE),IFERROR(VLOOKUP(K176,'2013 BPTs'!$Z$12:$Z$181,1,FALSE),1)))))))))</f>
        <v>0</v>
      </c>
      <c r="N176" s="26" t="str">
        <f ca="1">OFFSET('2010 BPTs'!$E$11,'Check For Missing Bids'!$C176,'Check For Missing Bids'!$D176)&amp;"-"&amp;OFFSET('2010 BPTs'!$F$11,'Check For Missing Bids'!$C176,'Check For Missing Bids'!$D176)</f>
        <v>-</v>
      </c>
      <c r="O176" s="26">
        <f ca="1">IF(OR(N176=0,N176="-"),0,IFERROR(VLOOKUP(N176,'2012 BPTs'!$L$12:$L$181,1,FALSE),IFERROR(VLOOKUP(N176,'2012 BPTs'!$N$12:$N$181,1,FALSE),IFERROR(VLOOKUP(N176,'2012 BPTs'!$P$12:$P$181,1,FALSE),IFERROR(VLOOKUP(N176,'2012 BPTs'!$R$12:$R$181,1,FALSE),IFERROR(VLOOKUP(N176,'2012 BPTs'!$T$12:$T$181,1,FALSE),IFERROR(VLOOKUP(N176,'2012 BPTs'!$V$12:$V$181,1,FALSE),IFERROR(VLOOKUP(N176,'2012 BPTs'!$X$12:$X$181,1,FALSE),IFERROR(VLOOKUP(N176,'2012 BPTs'!$Z$12:$Z$181,1,FALSE),1)))))))))</f>
        <v>0</v>
      </c>
      <c r="Q176" s="26" t="str">
        <f ca="1">OFFSET('2009 BPTs'!$E$11,'Check For Missing Bids'!$C176,'Check For Missing Bids'!$D176)&amp;"-"&amp;OFFSET('2009 BPTs'!$F$11,'Check For Missing Bids'!$C176,'Check For Missing Bids'!$D176)</f>
        <v>-</v>
      </c>
      <c r="R176" s="26">
        <f ca="1">IF(OR(Q176=0,Q176="-"),0,IFERROR(VLOOKUP(Q176,'2011 BPTs'!$L$12:$L$181,1,FALSE),IFERROR(VLOOKUP(Q176,'2011 BPTs'!$N$12:$N$181,1,FALSE),IFERROR(VLOOKUP(Q176,'2011 BPTs'!$P$12:$P$181,1,FALSE),IFERROR(VLOOKUP(Q176,'2011 BPTs'!$R$12:$R$181,1,FALSE),IFERROR(VLOOKUP(Q176,'2011 BPTs'!$T$12:$T$181,1,FALSE),IFERROR(VLOOKUP(Q176,'2011 BPTs'!$V$12:$V$181,1,FALSE),IFERROR(VLOOKUP(Q176,'2011 BPTs'!$X$12:$X$181,1,FALSE),IFERROR(VLOOKUP(Q176,'2011 BPTs'!$Z$12:$Z$181,1,FALSE),1)))))))))</f>
        <v>0</v>
      </c>
    </row>
    <row r="177" spans="2:18" x14ac:dyDescent="0.2">
      <c r="B177" s="26">
        <f t="shared" si="6"/>
        <v>170</v>
      </c>
      <c r="C177" s="26">
        <f t="shared" si="7"/>
        <v>170</v>
      </c>
      <c r="D177" s="26">
        <f t="shared" si="8"/>
        <v>1</v>
      </c>
      <c r="E177" s="26" t="str">
        <f ca="1">OFFSET('2013 BPTs'!$E$11,'Check For Missing Bids'!$C177,'Check For Missing Bids'!$D177)&amp;"-"&amp;OFFSET('2013 BPTs'!$F$11,'Check For Missing Bids'!$C177,'Check For Missing Bids'!$D177)</f>
        <v>-</v>
      </c>
      <c r="F177" s="26">
        <f ca="1">IF(OR(E177=0,E177="-"),0,IFERROR(VLOOKUP(E177,'2015 BPTs'!$L$12:$L$181,1,FALSE),IFERROR(VLOOKUP(E177,'2015 BPTs'!$N$12:$N$181,1,FALSE),IFERROR(VLOOKUP(E177,'2015 BPTs'!$P$12:$P$181,1,FALSE),IFERROR(VLOOKUP(E177,'2015 BPTs'!$R$12:$R$181,1,FALSE),IFERROR(VLOOKUP(E177,'2015 BPTs'!$T$12:$T$181,1,FALSE),IFERROR(VLOOKUP(E177,'2015 BPTs'!$V$12:$V$181,1,FALSE),IFERROR(VLOOKUP(E177,'2015 BPTs'!$X$12:$X$181,1,FALSE),IFERROR(VLOOKUP(E177,'2015 BPTs'!$Z$12:$Z$181,1,FALSE),1)))))))))</f>
        <v>0</v>
      </c>
      <c r="H177" s="26" t="str">
        <f ca="1">OFFSET('2012 BPTs'!$E$11,'Check For Missing Bids'!$C177,'Check For Missing Bids'!$D177)&amp;"-"&amp;OFFSET('2012 BPTs'!$F$11,'Check For Missing Bids'!$C177,'Check For Missing Bids'!$D177)</f>
        <v>-</v>
      </c>
      <c r="I177" s="26">
        <f ca="1">IF(OR(H177=0,H177="-"),0,IFERROR(VLOOKUP(H177,'2014 BPTs'!$L$12:$L$181,1,FALSE),IFERROR(VLOOKUP(H177,'2014 BPTs'!$N$12:$N$181,1,FALSE),IFERROR(VLOOKUP(H177,'2014 BPTs'!$P$12:$P$181,1,FALSE),IFERROR(VLOOKUP(H177,'2014 BPTs'!$R$12:$R$181,1,FALSE),IFERROR(VLOOKUP(H177,'2014 BPTs'!$T$12:$T$181,1,FALSE),IFERROR(VLOOKUP(H177,'2014 BPTs'!$V$12:$V$181,1,FALSE),IFERROR(VLOOKUP(H177,'2014 BPTs'!$X$12:$X$181,1,FALSE),IFERROR(VLOOKUP(H177,'2014 BPTs'!$Z$12:$Z$181,1,FALSE),1)))))))))</f>
        <v>0</v>
      </c>
      <c r="K177" s="26" t="str">
        <f ca="1">OFFSET('2011 BPTs'!$E$11,'Check For Missing Bids'!$C177,'Check For Missing Bids'!$D177)&amp;"-"&amp;OFFSET('2011 BPTs'!$F$11,'Check For Missing Bids'!$C177,'Check For Missing Bids'!$D177)</f>
        <v>-</v>
      </c>
      <c r="L177" s="26">
        <f ca="1">IF(OR(K177=0,K177="-"),0,IFERROR(VLOOKUP(K177,'2013 BPTs'!$L$12:$L$181,1,FALSE),IFERROR(VLOOKUP(K177,'2013 BPTs'!$N$12:$N$181,1,FALSE),IFERROR(VLOOKUP(K177,'2013 BPTs'!$P$12:$P$181,1,FALSE),IFERROR(VLOOKUP(K177,'2013 BPTs'!$R$12:$R$181,1,FALSE),IFERROR(VLOOKUP(K177,'2013 BPTs'!$T$12:$T$181,1,FALSE),IFERROR(VLOOKUP(K177,'2013 BPTs'!$V$12:$V$181,1,FALSE),IFERROR(VLOOKUP(K177,'2013 BPTs'!$X$12:$X$181,1,FALSE),IFERROR(VLOOKUP(K177,'2013 BPTs'!$Z$12:$Z$181,1,FALSE),1)))))))))</f>
        <v>0</v>
      </c>
      <c r="N177" s="26" t="str">
        <f ca="1">OFFSET('2010 BPTs'!$E$11,'Check For Missing Bids'!$C177,'Check For Missing Bids'!$D177)&amp;"-"&amp;OFFSET('2010 BPTs'!$F$11,'Check For Missing Bids'!$C177,'Check For Missing Bids'!$D177)</f>
        <v>-</v>
      </c>
      <c r="O177" s="26">
        <f ca="1">IF(OR(N177=0,N177="-"),0,IFERROR(VLOOKUP(N177,'2012 BPTs'!$L$12:$L$181,1,FALSE),IFERROR(VLOOKUP(N177,'2012 BPTs'!$N$12:$N$181,1,FALSE),IFERROR(VLOOKUP(N177,'2012 BPTs'!$P$12:$P$181,1,FALSE),IFERROR(VLOOKUP(N177,'2012 BPTs'!$R$12:$R$181,1,FALSE),IFERROR(VLOOKUP(N177,'2012 BPTs'!$T$12:$T$181,1,FALSE),IFERROR(VLOOKUP(N177,'2012 BPTs'!$V$12:$V$181,1,FALSE),IFERROR(VLOOKUP(N177,'2012 BPTs'!$X$12:$X$181,1,FALSE),IFERROR(VLOOKUP(N177,'2012 BPTs'!$Z$12:$Z$181,1,FALSE),1)))))))))</f>
        <v>0</v>
      </c>
      <c r="Q177" s="26" t="str">
        <f ca="1">OFFSET('2009 BPTs'!$E$11,'Check For Missing Bids'!$C177,'Check For Missing Bids'!$D177)&amp;"-"&amp;OFFSET('2009 BPTs'!$F$11,'Check For Missing Bids'!$C177,'Check For Missing Bids'!$D177)</f>
        <v>-</v>
      </c>
      <c r="R177" s="26">
        <f ca="1">IF(OR(Q177=0,Q177="-"),0,IFERROR(VLOOKUP(Q177,'2011 BPTs'!$L$12:$L$181,1,FALSE),IFERROR(VLOOKUP(Q177,'2011 BPTs'!$N$12:$N$181,1,FALSE),IFERROR(VLOOKUP(Q177,'2011 BPTs'!$P$12:$P$181,1,FALSE),IFERROR(VLOOKUP(Q177,'2011 BPTs'!$R$12:$R$181,1,FALSE),IFERROR(VLOOKUP(Q177,'2011 BPTs'!$T$12:$T$181,1,FALSE),IFERROR(VLOOKUP(Q177,'2011 BPTs'!$V$12:$V$181,1,FALSE),IFERROR(VLOOKUP(Q177,'2011 BPTs'!$X$12:$X$181,1,FALSE),IFERROR(VLOOKUP(Q177,'2011 BPTs'!$Z$12:$Z$181,1,FALSE),1)))))))))</f>
        <v>0</v>
      </c>
    </row>
  </sheetData>
  <mergeCells count="6">
    <mergeCell ref="K2:L4"/>
    <mergeCell ref="C6:D6"/>
    <mergeCell ref="N2:O4"/>
    <mergeCell ref="Q2:R4"/>
    <mergeCell ref="H2:I4"/>
    <mergeCell ref="E2:F4"/>
  </mergeCells>
  <conditionalFormatting sqref="N2:O4">
    <cfRule type="cellIs" dxfId="14" priority="17" operator="notEqual">
      <formula>"Okay"</formula>
    </cfRule>
  </conditionalFormatting>
  <conditionalFormatting sqref="K2:L4">
    <cfRule type="cellIs" dxfId="13" priority="14" operator="notEqual">
      <formula>"Okay"</formula>
    </cfRule>
  </conditionalFormatting>
  <conditionalFormatting sqref="Q2:R4">
    <cfRule type="cellIs" dxfId="12" priority="13" operator="notEqual">
      <formula>"Okay"</formula>
    </cfRule>
  </conditionalFormatting>
  <conditionalFormatting sqref="R8:R177">
    <cfRule type="cellIs" dxfId="11" priority="12" operator="equal">
      <formula>1</formula>
    </cfRule>
  </conditionalFormatting>
  <conditionalFormatting sqref="Q8:Q177">
    <cfRule type="expression" dxfId="10" priority="11">
      <formula>R8=1</formula>
    </cfRule>
  </conditionalFormatting>
  <conditionalFormatting sqref="O8:O177">
    <cfRule type="cellIs" dxfId="9" priority="10" operator="equal">
      <formula>1</formula>
    </cfRule>
  </conditionalFormatting>
  <conditionalFormatting sqref="N8:N177">
    <cfRule type="expression" dxfId="8" priority="9">
      <formula>O8=1</formula>
    </cfRule>
  </conditionalFormatting>
  <conditionalFormatting sqref="L8:L177">
    <cfRule type="cellIs" dxfId="7" priority="8" operator="equal">
      <formula>1</formula>
    </cfRule>
  </conditionalFormatting>
  <conditionalFormatting sqref="K8:K177">
    <cfRule type="expression" dxfId="6" priority="7">
      <formula>L8=1</formula>
    </cfRule>
  </conditionalFormatting>
  <conditionalFormatting sqref="H2:I4">
    <cfRule type="cellIs" dxfId="5" priority="6" operator="notEqual">
      <formula>"Okay"</formula>
    </cfRule>
  </conditionalFormatting>
  <conditionalFormatting sqref="I8:I177">
    <cfRule type="cellIs" dxfId="4" priority="5" operator="equal">
      <formula>1</formula>
    </cfRule>
  </conditionalFormatting>
  <conditionalFormatting sqref="H8:H177">
    <cfRule type="expression" dxfId="3" priority="4">
      <formula>I8=1</formula>
    </cfRule>
  </conditionalFormatting>
  <conditionalFormatting sqref="E2:F4">
    <cfRule type="cellIs" dxfId="2" priority="3" operator="notEqual">
      <formula>"Okay"</formula>
    </cfRule>
  </conditionalFormatting>
  <conditionalFormatting sqref="F8:F177">
    <cfRule type="cellIs" dxfId="1" priority="2" operator="equal">
      <formula>1</formula>
    </cfRule>
  </conditionalFormatting>
  <conditionalFormatting sqref="E8:E177">
    <cfRule type="expression" dxfId="0" priority="1">
      <formula>F8=1</formula>
    </cfRule>
  </conditionalFormatting>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G25"/>
  <sheetViews>
    <sheetView showGridLines="0" zoomScale="80" zoomScaleNormal="80" workbookViewId="0">
      <selection activeCell="B27" sqref="B27"/>
    </sheetView>
  </sheetViews>
  <sheetFormatPr defaultColWidth="9.140625" defaultRowHeight="12.75" x14ac:dyDescent="0.2"/>
  <cols>
    <col min="1" max="1" width="1.28515625" style="26" customWidth="1"/>
    <col min="2" max="2" width="5.7109375" style="26" customWidth="1"/>
    <col min="3" max="3" width="72" style="26" bestFit="1" customWidth="1"/>
    <col min="4" max="4" width="80.28515625" style="26" customWidth="1"/>
    <col min="5" max="5" width="9.140625" style="26"/>
    <col min="6" max="6" width="17.85546875" style="26" customWidth="1"/>
    <col min="7" max="16384" width="9.140625" style="26"/>
  </cols>
  <sheetData>
    <row r="1" spans="1:7" ht="15" x14ac:dyDescent="0.25">
      <c r="A1" s="25" t="s">
        <v>58</v>
      </c>
    </row>
    <row r="2" spans="1:7" ht="15" x14ac:dyDescent="0.25">
      <c r="A2" s="25" t="s">
        <v>59</v>
      </c>
    </row>
    <row r="3" spans="1:7" ht="15" x14ac:dyDescent="0.25">
      <c r="A3" s="25"/>
    </row>
    <row r="4" spans="1:7" ht="15" x14ac:dyDescent="0.25">
      <c r="A4" s="25"/>
      <c r="B4" s="26" t="s">
        <v>60</v>
      </c>
      <c r="F4" s="26" t="s">
        <v>100</v>
      </c>
    </row>
    <row r="5" spans="1:7" ht="15" x14ac:dyDescent="0.25">
      <c r="A5" s="25"/>
      <c r="B5" s="26" t="s">
        <v>61</v>
      </c>
      <c r="F5" s="26" t="s">
        <v>101</v>
      </c>
    </row>
    <row r="6" spans="1:7" ht="15" x14ac:dyDescent="0.25">
      <c r="A6" s="25"/>
      <c r="B6" s="27"/>
      <c r="C6" s="27"/>
      <c r="D6" s="27"/>
      <c r="F6" s="26" t="s">
        <v>102</v>
      </c>
    </row>
    <row r="7" spans="1:7" ht="15.75" thickBot="1" x14ac:dyDescent="0.3">
      <c r="A7" s="25"/>
      <c r="B7" s="28"/>
      <c r="C7" s="28"/>
      <c r="D7" s="29" t="s">
        <v>62</v>
      </c>
      <c r="F7" s="26" t="s">
        <v>103</v>
      </c>
    </row>
    <row r="8" spans="1:7" x14ac:dyDescent="0.2">
      <c r="B8" s="26" t="s">
        <v>63</v>
      </c>
      <c r="C8" s="26" t="s">
        <v>1</v>
      </c>
      <c r="D8" s="26" t="s">
        <v>64</v>
      </c>
      <c r="F8" s="26" t="s">
        <v>104</v>
      </c>
    </row>
    <row r="9" spans="1:7" x14ac:dyDescent="0.2">
      <c r="B9" s="26" t="s">
        <v>65</v>
      </c>
      <c r="C9" s="26" t="s">
        <v>66</v>
      </c>
      <c r="D9" s="26" t="s">
        <v>67</v>
      </c>
    </row>
    <row r="10" spans="1:7" x14ac:dyDescent="0.2">
      <c r="B10" s="26" t="s">
        <v>68</v>
      </c>
      <c r="C10" s="26" t="s">
        <v>69</v>
      </c>
      <c r="D10" s="26" t="s">
        <v>70</v>
      </c>
    </row>
    <row r="11" spans="1:7" x14ac:dyDescent="0.2">
      <c r="B11" s="26" t="s">
        <v>71</v>
      </c>
      <c r="C11" s="26" t="s">
        <v>72</v>
      </c>
    </row>
    <row r="12" spans="1:7" x14ac:dyDescent="0.2">
      <c r="B12" s="26" t="s">
        <v>73</v>
      </c>
      <c r="C12" s="26" t="s">
        <v>74</v>
      </c>
      <c r="F12" s="26" t="s">
        <v>167</v>
      </c>
    </row>
    <row r="13" spans="1:7" x14ac:dyDescent="0.2">
      <c r="F13" s="26" t="s">
        <v>168</v>
      </c>
      <c r="G13" s="26" t="s">
        <v>35</v>
      </c>
    </row>
    <row r="14" spans="1:7" x14ac:dyDescent="0.2">
      <c r="B14" s="26" t="s">
        <v>75</v>
      </c>
      <c r="C14" s="26" t="s">
        <v>76</v>
      </c>
      <c r="D14" s="26" t="s">
        <v>77</v>
      </c>
      <c r="F14" s="26">
        <v>2013</v>
      </c>
      <c r="G14" s="48">
        <f>F14-2</f>
        <v>2011</v>
      </c>
    </row>
    <row r="15" spans="1:7" x14ac:dyDescent="0.2">
      <c r="B15" s="26" t="s">
        <v>78</v>
      </c>
      <c r="C15" s="26" t="s">
        <v>79</v>
      </c>
      <c r="D15" s="26" t="s">
        <v>77</v>
      </c>
      <c r="F15" s="26">
        <f>F14-1</f>
        <v>2012</v>
      </c>
      <c r="G15" s="49">
        <f>F15-2</f>
        <v>2010</v>
      </c>
    </row>
    <row r="16" spans="1:7" x14ac:dyDescent="0.2">
      <c r="B16" s="26" t="s">
        <v>80</v>
      </c>
      <c r="C16" s="26" t="s">
        <v>81</v>
      </c>
      <c r="D16" s="26" t="s">
        <v>77</v>
      </c>
      <c r="F16" s="48">
        <f t="shared" ref="F16:F17" si="0">F15-1</f>
        <v>2011</v>
      </c>
      <c r="G16" s="50">
        <f t="shared" ref="G16:G18" si="1">F16-2</f>
        <v>2009</v>
      </c>
    </row>
    <row r="17" spans="2:7" x14ac:dyDescent="0.2">
      <c r="B17" s="26" t="s">
        <v>82</v>
      </c>
      <c r="C17" s="26" t="s">
        <v>83</v>
      </c>
      <c r="D17" s="26" t="s">
        <v>77</v>
      </c>
      <c r="F17" s="49">
        <f t="shared" si="0"/>
        <v>2010</v>
      </c>
      <c r="G17" s="26">
        <f t="shared" si="1"/>
        <v>2008</v>
      </c>
    </row>
    <row r="18" spans="2:7" x14ac:dyDescent="0.2">
      <c r="B18" s="26" t="s">
        <v>84</v>
      </c>
      <c r="C18" s="26" t="s">
        <v>85</v>
      </c>
      <c r="D18" s="26" t="s">
        <v>86</v>
      </c>
      <c r="F18" s="50">
        <f t="shared" ref="F18" si="2">F17-1</f>
        <v>2009</v>
      </c>
      <c r="G18" s="26">
        <f t="shared" si="1"/>
        <v>2007</v>
      </c>
    </row>
    <row r="20" spans="2:7" x14ac:dyDescent="0.2">
      <c r="B20" s="26" t="s">
        <v>87</v>
      </c>
      <c r="C20" s="26" t="s">
        <v>88</v>
      </c>
      <c r="D20" s="26" t="s">
        <v>86</v>
      </c>
    </row>
    <row r="21" spans="2:7" x14ac:dyDescent="0.2">
      <c r="B21" s="26" t="s">
        <v>89</v>
      </c>
      <c r="C21" s="26" t="s">
        <v>90</v>
      </c>
      <c r="D21" s="26" t="s">
        <v>86</v>
      </c>
    </row>
    <row r="22" spans="2:7" x14ac:dyDescent="0.2">
      <c r="B22" s="26" t="s">
        <v>91</v>
      </c>
      <c r="C22" s="26" t="s">
        <v>92</v>
      </c>
      <c r="D22" s="26" t="s">
        <v>77</v>
      </c>
    </row>
    <row r="23" spans="2:7" x14ac:dyDescent="0.2">
      <c r="B23" s="26" t="s">
        <v>93</v>
      </c>
      <c r="C23" s="26" t="s">
        <v>94</v>
      </c>
      <c r="D23" s="26" t="s">
        <v>77</v>
      </c>
    </row>
    <row r="24" spans="2:7" x14ac:dyDescent="0.2">
      <c r="B24" s="26" t="s">
        <v>95</v>
      </c>
      <c r="C24" s="26" t="s">
        <v>96</v>
      </c>
      <c r="D24" s="26" t="s">
        <v>77</v>
      </c>
    </row>
    <row r="25" spans="2:7" x14ac:dyDescent="0.2">
      <c r="B25" s="26" t="s">
        <v>97</v>
      </c>
      <c r="C25" s="26" t="s">
        <v>98</v>
      </c>
    </row>
  </sheetData>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B3:CY856"/>
  <sheetViews>
    <sheetView showGridLines="0" zoomScale="70" zoomScaleNormal="70" workbookViewId="0">
      <pane xSplit="1" ySplit="5" topLeftCell="B6" activePane="bottomRight" state="frozen"/>
      <selection pane="topRight" activeCell="B1" sqref="B1"/>
      <selection pane="bottomLeft" activeCell="A6" sqref="A6"/>
      <selection pane="bottomRight" activeCell="B6" sqref="B6"/>
    </sheetView>
  </sheetViews>
  <sheetFormatPr defaultColWidth="9.140625" defaultRowHeight="12.75" x14ac:dyDescent="0.2"/>
  <cols>
    <col min="1" max="1" width="1.140625" style="2" customWidth="1"/>
    <col min="2" max="2" width="17" style="2" customWidth="1"/>
    <col min="3" max="3" width="5.5703125" style="2" bestFit="1" customWidth="1"/>
    <col min="4" max="4" width="10.5703125" style="2" bestFit="1" customWidth="1"/>
    <col min="5" max="5" width="8.5703125" style="2" bestFit="1" customWidth="1"/>
    <col min="6" max="6" width="7.7109375" style="2" bestFit="1" customWidth="1"/>
    <col min="7" max="7" width="17.42578125" style="2" customWidth="1"/>
    <col min="8" max="8" width="8.85546875" style="2" customWidth="1"/>
    <col min="9" max="9" width="11.42578125" style="2" customWidth="1"/>
    <col min="10" max="10" width="11.28515625" style="2" customWidth="1"/>
    <col min="11" max="11" width="12.85546875" style="2" customWidth="1"/>
    <col min="12" max="12" width="11.140625" style="2" bestFit="1" customWidth="1"/>
    <col min="13" max="13" width="14.28515625" style="2" bestFit="1" customWidth="1"/>
    <col min="14" max="14" width="14.28515625" style="2" customWidth="1"/>
    <col min="15" max="15" width="16.28515625" style="2" bestFit="1" customWidth="1"/>
    <col min="16" max="16" width="11.140625" style="2" customWidth="1"/>
    <col min="17" max="17" width="15.5703125" style="2" bestFit="1" customWidth="1"/>
    <col min="18" max="18" width="9.5703125" style="2" customWidth="1"/>
    <col min="19" max="19" width="15.42578125" style="68" customWidth="1"/>
    <col min="20" max="20" width="9.5703125" style="2" customWidth="1"/>
    <col min="21" max="21" width="12.85546875" style="68" customWidth="1"/>
    <col min="22" max="22" width="15.140625" style="2" bestFit="1" customWidth="1"/>
    <col min="23" max="23" width="9.5703125" style="2" customWidth="1"/>
    <col min="24" max="24" width="11.28515625" style="2" bestFit="1" customWidth="1"/>
    <col min="25" max="25" width="11.28515625" style="2" customWidth="1"/>
    <col min="26" max="26" width="15.140625" style="2" bestFit="1" customWidth="1"/>
    <col min="27" max="27" width="9.5703125" style="2" customWidth="1"/>
    <col min="28" max="28" width="9.5703125" style="68" customWidth="1"/>
    <col min="29" max="29" width="9.140625" style="2"/>
    <col min="30" max="30" width="14.85546875" style="2" bestFit="1" customWidth="1"/>
    <col min="31" max="31" width="17.42578125" style="2" bestFit="1" customWidth="1"/>
    <col min="32" max="32" width="12" style="2" customWidth="1"/>
    <col min="33" max="35" width="12" style="2" bestFit="1" customWidth="1"/>
    <col min="36" max="39" width="12" style="2" customWidth="1"/>
    <col min="40" max="52" width="9.140625" style="2"/>
    <col min="53" max="60" width="10.7109375" style="2" customWidth="1"/>
    <col min="61" max="61" width="9.140625" style="2"/>
    <col min="62" max="65" width="10.7109375" style="2" customWidth="1"/>
    <col min="66" max="69" width="11.42578125" style="2" customWidth="1"/>
    <col min="70" max="70" width="9.140625" style="2"/>
    <col min="71" max="73" width="10.7109375" style="68" customWidth="1"/>
    <col min="74" max="74" width="9.140625" style="2"/>
    <col min="75" max="78" width="10.7109375" style="2" customWidth="1"/>
    <col min="79" max="82" width="11.42578125" style="2" customWidth="1"/>
    <col min="83" max="83" width="9.140625" style="2"/>
    <col min="84" max="91" width="10.7109375" style="2" customWidth="1"/>
    <col min="92" max="92" width="9.140625" style="2"/>
    <col min="93" max="96" width="10.7109375" style="2" customWidth="1"/>
    <col min="97" max="100" width="11.42578125" style="2" customWidth="1"/>
    <col min="101" max="16384" width="9.140625" style="2"/>
  </cols>
  <sheetData>
    <row r="3" spans="2:103" x14ac:dyDescent="0.2">
      <c r="C3" s="47"/>
      <c r="D3" s="65"/>
      <c r="E3" s="47"/>
      <c r="F3" s="47"/>
      <c r="G3" s="47"/>
      <c r="H3" s="47"/>
      <c r="I3" s="47"/>
      <c r="J3" s="47"/>
      <c r="K3" s="47"/>
      <c r="L3" s="47"/>
      <c r="M3" s="47"/>
      <c r="N3" s="47"/>
      <c r="O3" s="47"/>
      <c r="P3" s="47"/>
      <c r="Q3" s="47"/>
      <c r="R3" s="47"/>
      <c r="S3" s="66"/>
      <c r="T3" s="47"/>
      <c r="U3" s="66"/>
      <c r="V3" s="47"/>
      <c r="W3" s="47"/>
      <c r="X3" s="47"/>
      <c r="Y3" s="47"/>
      <c r="Z3" s="47"/>
      <c r="AA3" s="47"/>
      <c r="AB3" s="66"/>
      <c r="BA3" s="2">
        <f>'2009 BPTs'!AW1</f>
        <v>48</v>
      </c>
      <c r="BB3" s="2">
        <f>BA3</f>
        <v>48</v>
      </c>
      <c r="BC3" s="2">
        <f t="shared" ref="BC3:BH3" si="0">BB3</f>
        <v>48</v>
      </c>
      <c r="BD3" s="2">
        <f t="shared" si="0"/>
        <v>48</v>
      </c>
      <c r="BE3" s="2">
        <f t="shared" si="0"/>
        <v>48</v>
      </c>
      <c r="BF3" s="2">
        <f t="shared" si="0"/>
        <v>48</v>
      </c>
      <c r="BG3" s="2">
        <f t="shared" si="0"/>
        <v>48</v>
      </c>
      <c r="BH3" s="2">
        <f t="shared" si="0"/>
        <v>48</v>
      </c>
      <c r="BJ3" s="2">
        <f>'2009 BPTs'!AX1</f>
        <v>49</v>
      </c>
      <c r="BK3" s="2">
        <f>BJ3</f>
        <v>49</v>
      </c>
      <c r="BL3" s="2">
        <f t="shared" ref="BL3:BQ3" si="1">BK3</f>
        <v>49</v>
      </c>
      <c r="BM3" s="2">
        <f t="shared" si="1"/>
        <v>49</v>
      </c>
      <c r="BN3" s="2">
        <f t="shared" si="1"/>
        <v>49</v>
      </c>
      <c r="BO3" s="2">
        <f t="shared" si="1"/>
        <v>49</v>
      </c>
      <c r="BP3" s="2">
        <f t="shared" si="1"/>
        <v>49</v>
      </c>
      <c r="BQ3" s="2">
        <f t="shared" si="1"/>
        <v>49</v>
      </c>
      <c r="BT3" s="75">
        <v>0.8</v>
      </c>
      <c r="BU3" s="75">
        <v>0.5</v>
      </c>
      <c r="BW3" s="68">
        <f>'2009 BPTs'!BT1</f>
        <v>71</v>
      </c>
      <c r="BX3" s="68">
        <f>BW3</f>
        <v>71</v>
      </c>
      <c r="BY3" s="68">
        <f t="shared" ref="BY3:CD3" si="2">BX3</f>
        <v>71</v>
      </c>
      <c r="BZ3" s="68">
        <f t="shared" si="2"/>
        <v>71</v>
      </c>
      <c r="CA3" s="68">
        <f t="shared" si="2"/>
        <v>71</v>
      </c>
      <c r="CB3" s="68">
        <f t="shared" si="2"/>
        <v>71</v>
      </c>
      <c r="CC3" s="68">
        <f t="shared" si="2"/>
        <v>71</v>
      </c>
      <c r="CD3" s="68">
        <f t="shared" si="2"/>
        <v>71</v>
      </c>
      <c r="CF3" s="2">
        <f>'2009 BPTs'!AS1</f>
        <v>44</v>
      </c>
      <c r="CG3" s="2">
        <f>CF3</f>
        <v>44</v>
      </c>
      <c r="CH3" s="2">
        <f t="shared" ref="CH3" si="3">CG3</f>
        <v>44</v>
      </c>
      <c r="CI3" s="2">
        <f t="shared" ref="CI3" si="4">CH3</f>
        <v>44</v>
      </c>
      <c r="CJ3" s="2">
        <f t="shared" ref="CJ3" si="5">CI3</f>
        <v>44</v>
      </c>
      <c r="CK3" s="2">
        <f t="shared" ref="CK3" si="6">CJ3</f>
        <v>44</v>
      </c>
      <c r="CL3" s="2">
        <f t="shared" ref="CL3" si="7">CK3</f>
        <v>44</v>
      </c>
      <c r="CM3" s="2">
        <f t="shared" ref="CM3" si="8">CL3</f>
        <v>44</v>
      </c>
      <c r="CO3" s="68">
        <f>'2009 BPTs'!AT1</f>
        <v>45</v>
      </c>
      <c r="CP3" s="68">
        <f>CO3</f>
        <v>45</v>
      </c>
      <c r="CQ3" s="68">
        <f t="shared" ref="CQ3:CV3" si="9">CP3</f>
        <v>45</v>
      </c>
      <c r="CR3" s="68">
        <f t="shared" si="9"/>
        <v>45</v>
      </c>
      <c r="CS3" s="68">
        <f t="shared" si="9"/>
        <v>45</v>
      </c>
      <c r="CT3" s="68">
        <f t="shared" si="9"/>
        <v>45</v>
      </c>
      <c r="CU3" s="68">
        <f t="shared" si="9"/>
        <v>45</v>
      </c>
      <c r="CV3" s="68">
        <f t="shared" si="9"/>
        <v>45</v>
      </c>
    </row>
    <row r="4" spans="2:103" x14ac:dyDescent="0.2">
      <c r="B4" s="1"/>
      <c r="C4" s="1"/>
      <c r="D4" s="1"/>
      <c r="E4" s="1"/>
      <c r="F4" s="1"/>
      <c r="G4" s="1"/>
      <c r="H4" s="1"/>
      <c r="I4" s="1"/>
      <c r="J4" s="13"/>
      <c r="K4" s="11" t="s">
        <v>24</v>
      </c>
      <c r="L4" s="8"/>
      <c r="M4" s="8"/>
      <c r="N4" s="8"/>
      <c r="O4" s="8"/>
      <c r="P4" s="8"/>
      <c r="Q4" s="8"/>
      <c r="R4" s="8"/>
      <c r="S4" s="67"/>
      <c r="T4" s="8"/>
      <c r="U4" s="67"/>
      <c r="V4" s="11" t="s">
        <v>29</v>
      </c>
      <c r="W4" s="8"/>
      <c r="X4" s="8"/>
      <c r="Y4" s="8"/>
      <c r="Z4" s="8"/>
      <c r="AA4" s="8"/>
      <c r="AB4" s="97"/>
      <c r="BS4" s="68" t="s">
        <v>186</v>
      </c>
    </row>
    <row r="5" spans="2:103" ht="63.75" x14ac:dyDescent="0.2">
      <c r="B5" s="16" t="s">
        <v>212</v>
      </c>
      <c r="C5" s="30" t="s">
        <v>1</v>
      </c>
      <c r="D5" s="30" t="s">
        <v>35</v>
      </c>
      <c r="E5" s="16" t="s">
        <v>2</v>
      </c>
      <c r="F5" s="16" t="s">
        <v>0</v>
      </c>
      <c r="G5" s="16" t="s">
        <v>3</v>
      </c>
      <c r="H5" s="16" t="s">
        <v>4</v>
      </c>
      <c r="I5" s="16" t="s">
        <v>5</v>
      </c>
      <c r="J5" s="98" t="s">
        <v>14</v>
      </c>
      <c r="K5" s="37" t="s">
        <v>25</v>
      </c>
      <c r="L5" s="37" t="s">
        <v>196</v>
      </c>
      <c r="M5" s="37" t="s">
        <v>199</v>
      </c>
      <c r="N5" s="37" t="s">
        <v>246</v>
      </c>
      <c r="O5" s="37" t="s">
        <v>26</v>
      </c>
      <c r="P5" s="37" t="s">
        <v>22</v>
      </c>
      <c r="Q5" s="37" t="s">
        <v>27</v>
      </c>
      <c r="R5" s="38" t="s">
        <v>28</v>
      </c>
      <c r="S5" s="73" t="s">
        <v>194</v>
      </c>
      <c r="T5" s="38" t="s">
        <v>189</v>
      </c>
      <c r="U5" s="92" t="s">
        <v>247</v>
      </c>
      <c r="V5" s="37" t="s">
        <v>25</v>
      </c>
      <c r="W5" s="37" t="s">
        <v>197</v>
      </c>
      <c r="X5" s="37" t="s">
        <v>198</v>
      </c>
      <c r="Y5" s="37" t="s">
        <v>246</v>
      </c>
      <c r="Z5" s="37" t="s">
        <v>30</v>
      </c>
      <c r="AA5" s="38" t="s">
        <v>31</v>
      </c>
      <c r="AB5" s="92" t="s">
        <v>247</v>
      </c>
      <c r="AE5" s="47" t="s">
        <v>33</v>
      </c>
      <c r="AF5" s="47" t="s">
        <v>36</v>
      </c>
      <c r="AG5" s="47" t="s">
        <v>37</v>
      </c>
      <c r="AH5" s="47" t="s">
        <v>38</v>
      </c>
      <c r="AI5" s="47" t="s">
        <v>39</v>
      </c>
      <c r="AJ5" s="47" t="s">
        <v>151</v>
      </c>
      <c r="AK5" s="47" t="s">
        <v>152</v>
      </c>
      <c r="AL5" s="47" t="s">
        <v>153</v>
      </c>
      <c r="AM5" s="47" t="s">
        <v>154</v>
      </c>
      <c r="AO5" s="2" t="s">
        <v>289</v>
      </c>
      <c r="AP5" s="17" t="s">
        <v>226</v>
      </c>
      <c r="AR5" s="36" t="s">
        <v>46</v>
      </c>
      <c r="AS5" s="36" t="s">
        <v>47</v>
      </c>
      <c r="AT5" s="36" t="s">
        <v>48</v>
      </c>
      <c r="AU5" s="36" t="s">
        <v>49</v>
      </c>
      <c r="AV5" s="36" t="s">
        <v>155</v>
      </c>
      <c r="AW5" s="36" t="s">
        <v>156</v>
      </c>
      <c r="AX5" s="36" t="s">
        <v>157</v>
      </c>
      <c r="AY5" s="36" t="s">
        <v>158</v>
      </c>
      <c r="BA5" s="36" t="s">
        <v>50</v>
      </c>
      <c r="BB5" s="36" t="s">
        <v>51</v>
      </c>
      <c r="BC5" s="36" t="s">
        <v>52</v>
      </c>
      <c r="BD5" s="36" t="s">
        <v>53</v>
      </c>
      <c r="BE5" s="36" t="s">
        <v>159</v>
      </c>
      <c r="BF5" s="36" t="s">
        <v>160</v>
      </c>
      <c r="BG5" s="36" t="s">
        <v>161</v>
      </c>
      <c r="BH5" s="36" t="s">
        <v>162</v>
      </c>
      <c r="BJ5" s="36" t="s">
        <v>54</v>
      </c>
      <c r="BK5" s="36" t="s">
        <v>55</v>
      </c>
      <c r="BL5" s="36" t="s">
        <v>56</v>
      </c>
      <c r="BM5" s="36" t="s">
        <v>57</v>
      </c>
      <c r="BN5" s="36" t="s">
        <v>163</v>
      </c>
      <c r="BO5" s="36" t="s">
        <v>164</v>
      </c>
      <c r="BP5" s="36" t="s">
        <v>165</v>
      </c>
      <c r="BQ5" s="36" t="s">
        <v>166</v>
      </c>
      <c r="BS5" s="76" t="s">
        <v>195</v>
      </c>
      <c r="BT5" s="76" t="s">
        <v>187</v>
      </c>
      <c r="BU5" s="76" t="s">
        <v>188</v>
      </c>
      <c r="BW5" s="36" t="s">
        <v>253</v>
      </c>
      <c r="BX5" s="36" t="s">
        <v>254</v>
      </c>
      <c r="BY5" s="36" t="s">
        <v>255</v>
      </c>
      <c r="BZ5" s="36" t="s">
        <v>256</v>
      </c>
      <c r="CA5" s="36" t="s">
        <v>257</v>
      </c>
      <c r="CB5" s="36" t="s">
        <v>258</v>
      </c>
      <c r="CC5" s="36" t="s">
        <v>259</v>
      </c>
      <c r="CD5" s="36" t="s">
        <v>260</v>
      </c>
      <c r="CF5" s="36" t="s">
        <v>50</v>
      </c>
      <c r="CG5" s="36" t="s">
        <v>51</v>
      </c>
      <c r="CH5" s="36" t="s">
        <v>52</v>
      </c>
      <c r="CI5" s="36" t="s">
        <v>53</v>
      </c>
      <c r="CJ5" s="36" t="s">
        <v>159</v>
      </c>
      <c r="CK5" s="36" t="s">
        <v>160</v>
      </c>
      <c r="CL5" s="36" t="s">
        <v>161</v>
      </c>
      <c r="CM5" s="36" t="s">
        <v>162</v>
      </c>
      <c r="CO5" s="36" t="s">
        <v>261</v>
      </c>
      <c r="CP5" s="36" t="s">
        <v>262</v>
      </c>
      <c r="CQ5" s="36" t="s">
        <v>263</v>
      </c>
      <c r="CR5" s="36" t="s">
        <v>264</v>
      </c>
      <c r="CS5" s="36" t="s">
        <v>265</v>
      </c>
      <c r="CT5" s="36" t="s">
        <v>266</v>
      </c>
      <c r="CU5" s="36" t="s">
        <v>267</v>
      </c>
      <c r="CV5" s="36" t="s">
        <v>268</v>
      </c>
      <c r="CX5" s="17" t="s">
        <v>290</v>
      </c>
      <c r="CY5" s="17" t="s">
        <v>292</v>
      </c>
    </row>
    <row r="6" spans="2:103" x14ac:dyDescent="0.2">
      <c r="B6" s="2" t="s">
        <v>213</v>
      </c>
      <c r="C6" s="2">
        <f>'2015 BPTs'!E12</f>
        <v>0</v>
      </c>
      <c r="D6" s="2">
        <f>IFERROR(MAX(C6-2,0),"")</f>
        <v>0</v>
      </c>
      <c r="E6" s="4">
        <f>'2015 BPTs'!F12</f>
        <v>0</v>
      </c>
      <c r="F6" s="88">
        <f>'2015 BPTs'!G12</f>
        <v>0</v>
      </c>
      <c r="G6" s="53">
        <f>'2015 BPTs'!I12</f>
        <v>0</v>
      </c>
      <c r="H6" s="88">
        <f>'2015 BPTs'!J12</f>
        <v>0</v>
      </c>
      <c r="I6" s="4">
        <f>'2015 BPTs'!K12</f>
        <v>0</v>
      </c>
      <c r="J6" s="5">
        <f>'2015 BPTs'!M12</f>
        <v>0</v>
      </c>
      <c r="K6" s="99">
        <f>'2015 BPTs'!BL12</f>
        <v>0</v>
      </c>
      <c r="L6" s="100">
        <f>IF(SUM(AR6:AY6)=0,0,SUMPRODUCT(AR6:AY6,BA6:BH6)/SUM(AR6:AY6))</f>
        <v>0</v>
      </c>
      <c r="M6" s="101">
        <f>K6*L6</f>
        <v>0</v>
      </c>
      <c r="N6" s="102">
        <f t="shared" ref="N6:N69" si="10">IF(SUM(AR6:AY6)=0,0,SUMPRODUCT(AR6:AY6,BW6:CD6)/SUM(AR6:AY6))</f>
        <v>0</v>
      </c>
      <c r="O6" s="103">
        <f>'2015 BPTs'!BM12</f>
        <v>0</v>
      </c>
      <c r="P6" s="100">
        <f>IF(SUM(AR6:AY6)=0,0,SUMPRODUCT(AR6:AY6,BJ6:BQ6)/SUM(AR6:AY6))</f>
        <v>0</v>
      </c>
      <c r="Q6" s="101">
        <f>IF(P6=0,0,O6/P6)</f>
        <v>0</v>
      </c>
      <c r="R6" s="104">
        <f>IF(M6=0,0,Q6/M6)</f>
        <v>0</v>
      </c>
      <c r="S6" s="105">
        <f t="shared" ref="S6:S69" si="11">M6-SUMPRODUCT(BT6:BU6,BT$3:BU$3)</f>
        <v>0</v>
      </c>
      <c r="T6" s="104">
        <f>IF(S6=0,0,Q6/S6)</f>
        <v>0</v>
      </c>
      <c r="U6" s="124">
        <f>IF(K6=0,0,IF(B6="Manual",(S6-O6-AP6*(O6/(O6+Z6)))/S6,'2015 BPTs'!BP12))</f>
        <v>0</v>
      </c>
      <c r="V6" s="99">
        <f>'2015 BPTs'!BN12</f>
        <v>0</v>
      </c>
      <c r="W6" s="100">
        <f>IF(SUM(AR6:AY6)=0,0,SUMPRODUCT(AR6:AY6,CF6:CM6)/SUM(AR6:AY6))</f>
        <v>0</v>
      </c>
      <c r="X6" s="103">
        <f>V6*W6</f>
        <v>0</v>
      </c>
      <c r="Y6" s="102">
        <f t="shared" ref="Y6:Y69" si="12">IF(SUM(AR6:AY6)=0,0,SUMPRODUCT(AR6:AY6,CO6:CV6)/SUM(AR6:AY6))</f>
        <v>0</v>
      </c>
      <c r="Z6" s="105">
        <f>'2015 BPTs'!BO12</f>
        <v>0</v>
      </c>
      <c r="AA6" s="104">
        <f t="shared" ref="AA6:AA69" si="13">IF(W6=0,0,Z6/(V6*W6))</f>
        <v>0</v>
      </c>
      <c r="AB6" s="130">
        <f>IF(W6=0,0,IF(B6="Manual",(V6-Z6-AP6*(Z6/(Z6+O6)))/V6,'2015 BPTs'!BQ12))</f>
        <v>0</v>
      </c>
      <c r="AD6" s="2" t="str">
        <f t="shared" ref="AD6:AD69" si="14">C6&amp;E6&amp;"-"&amp;F6</f>
        <v>00-0</v>
      </c>
      <c r="AE6" s="2">
        <f>'2015 BPTs'!BA12</f>
        <v>0</v>
      </c>
      <c r="AF6" s="2" t="str">
        <f>IF(B6="Auto",'2015 BPTs'!BB12,D6&amp;E6&amp;"-"&amp;F6)</f>
        <v/>
      </c>
      <c r="AG6" s="2" t="str">
        <f>'2015 BPTs'!BC12</f>
        <v/>
      </c>
      <c r="AH6" s="2" t="str">
        <f>'2015 BPTs'!BD12</f>
        <v/>
      </c>
      <c r="AI6" s="2" t="str">
        <f>'2015 BPTs'!BE12</f>
        <v/>
      </c>
      <c r="AJ6" s="2" t="str">
        <f>'2015 BPTs'!BF12</f>
        <v/>
      </c>
      <c r="AK6" s="2" t="str">
        <f>'2015 BPTs'!BG12</f>
        <v/>
      </c>
      <c r="AL6" s="2" t="str">
        <f>'2015 BPTs'!BH12</f>
        <v/>
      </c>
      <c r="AM6" s="2" t="str">
        <f>'2015 BPTs'!BI12</f>
        <v/>
      </c>
      <c r="AO6" s="128">
        <f>'2015 BPTs'!AJ12*'2015 BPTs'!BK12</f>
        <v>0</v>
      </c>
      <c r="AP6" s="128">
        <f>'2015 BPTs'!AK12*'2015 BPTs'!BK12</f>
        <v>0</v>
      </c>
      <c r="AR6" s="5">
        <f>IF(B6="Auto",'2015 BPTs'!M12,J6)</f>
        <v>0</v>
      </c>
      <c r="AS6" s="5">
        <f>'2015 BPTs'!O12</f>
        <v>0</v>
      </c>
      <c r="AT6" s="5">
        <f>'2015 BPTs'!Q12</f>
        <v>0</v>
      </c>
      <c r="AU6" s="5">
        <f>'2015 BPTs'!S12</f>
        <v>0</v>
      </c>
      <c r="AV6" s="5">
        <f>'2015 BPTs'!U12</f>
        <v>0</v>
      </c>
      <c r="AW6" s="5">
        <f>'2015 BPTs'!W12</f>
        <v>0</v>
      </c>
      <c r="AX6" s="5">
        <f>'2015 BPTs'!Y12</f>
        <v>0</v>
      </c>
      <c r="AY6" s="5">
        <f>'2015 BPTs'!AA12</f>
        <v>0</v>
      </c>
      <c r="BA6" s="24">
        <f>IF(ISNA(VLOOKUP(AF6,'2013 BPTs'!$B$12:$BX$181,BA$3,FALSE)),0,VLOOKUP(AF6,'2013 BPTs'!$B$12:$BX$181,BA$3,FALSE))</f>
        <v>0</v>
      </c>
      <c r="BB6" s="24">
        <f>IF(ISNA(VLOOKUP(AG6,'2013 BPTs'!$B$12:$BX$181,BB$3,FALSE)),0,VLOOKUP(AG6,'2013 BPTs'!$B$12:$BX$181,BB$3,FALSE))</f>
        <v>0</v>
      </c>
      <c r="BC6" s="24">
        <f>IF(ISNA(VLOOKUP(AH6,'2013 BPTs'!$B$12:$BX$181,BC$3,FALSE)),0,VLOOKUP(AH6,'2013 BPTs'!$B$12:$BX$181,BC$3,FALSE))</f>
        <v>0</v>
      </c>
      <c r="BD6" s="24">
        <f>IF(ISNA(VLOOKUP(AI6,'2013 BPTs'!$B$12:$BX$181,BD$3,FALSE)),0,VLOOKUP(AI6,'2013 BPTs'!$B$12:$BX$181,BD$3,FALSE))</f>
        <v>0</v>
      </c>
      <c r="BE6" s="24">
        <f>IF(ISNA(VLOOKUP(AJ6,'2013 BPTs'!$B$12:$BX$181,BE$3,FALSE)),0,VLOOKUP(AJ6,'2013 BPTs'!$B$12:$BX$181,BE$3,FALSE))</f>
        <v>0</v>
      </c>
      <c r="BF6" s="24">
        <f>IF(ISNA(VLOOKUP(AK6,'2013 BPTs'!$B$12:$BX$181,BF$3,FALSE)),0,VLOOKUP(AK6,'2013 BPTs'!$B$12:$BX$181,BF$3,FALSE))</f>
        <v>0</v>
      </c>
      <c r="BG6" s="24">
        <f>IF(ISNA(VLOOKUP(AL6,'2013 BPTs'!$B$12:$BX$181,BG$3,FALSE)),0,VLOOKUP(AL6,'2013 BPTs'!$B$12:$BX$181,BG$3,FALSE))</f>
        <v>0</v>
      </c>
      <c r="BH6" s="24">
        <f>IF(ISNA(VLOOKUP(AM6,'2013 BPTs'!$B$12:$BX$181,BH$3,FALSE)),0,VLOOKUP(AM6,'2013 BPTs'!$B$12:$BX$181,BH$3,FALSE))</f>
        <v>0</v>
      </c>
      <c r="BJ6" s="24">
        <f>IF(ISNA(VLOOKUP(AF6,'2013 BPTs'!$B$12:$BX$181,BJ$3,FALSE)),0,VLOOKUP(AF6,'2013 BPTs'!$B$12:$BX$181,BJ$3,FALSE))</f>
        <v>0</v>
      </c>
      <c r="BK6" s="24">
        <f>IF(ISNA(VLOOKUP(AG6,'2013 BPTs'!$B$12:$BX$181,BK$3,FALSE)),0,VLOOKUP(AG6,'2013 BPTs'!$B$12:$BX$181,BK$3,FALSE))</f>
        <v>0</v>
      </c>
      <c r="BL6" s="24">
        <f>IF(ISNA(VLOOKUP(AH6,'2013 BPTs'!$B$12:$BX$181,BL$3,FALSE)),0,VLOOKUP(AH6,'2013 BPTs'!$B$12:$BX$181,BL$3,FALSE))</f>
        <v>0</v>
      </c>
      <c r="BM6" s="24">
        <f>IF(ISNA(VLOOKUP(AI6,'2013 BPTs'!$B$12:$BX$181,BM$3,FALSE)),0,VLOOKUP(AI6,'2013 BPTs'!$B$12:$BX$181,BM$3,FALSE))</f>
        <v>0</v>
      </c>
      <c r="BN6" s="24">
        <f>IF(ISNA(VLOOKUP(AJ6,'2013 BPTs'!$B$12:$BX$181,BN$3,FALSE)),0,VLOOKUP(AJ6,'2013 BPTs'!$B$12:$BX$181,BN$3,FALSE))</f>
        <v>0</v>
      </c>
      <c r="BO6" s="24">
        <f>IF(ISNA(VLOOKUP(AK6,'2013 BPTs'!$B$12:$BX$181,BO$3,FALSE)),0,VLOOKUP(AK6,'2013 BPTs'!$B$12:$BX$181,BO$3,FALSE))</f>
        <v>0</v>
      </c>
      <c r="BP6" s="24">
        <f>IF(ISNA(VLOOKUP(AL6,'2013 BPTs'!$B$12:$BX$181,BP$3,FALSE)),0,VLOOKUP(AL6,'2013 BPTs'!$B$12:$BX$181,BP$3,FALSE))</f>
        <v>0</v>
      </c>
      <c r="BQ6" s="24">
        <f>IF(ISNA(VLOOKUP(AM6,'2013 BPTs'!$B$12:$BX$181,BQ$3,FALSE)),0,VLOOKUP(AM6,'2013 BPTs'!$B$12:$BX$181,BQ$3,FALSE))</f>
        <v>0</v>
      </c>
      <c r="BS6" s="77">
        <f t="shared" ref="BS6:BS69" si="15">IF(M6=0,0,1-Q6/M6)</f>
        <v>0</v>
      </c>
      <c r="BT6" s="68">
        <f t="shared" ref="BT6:BT69" si="16">IF(ABS(BS6)&lt;0.1,0,IF(BS6&gt;0,M6-Q6-0.1*M6,M6-Q6+0.1*M6))</f>
        <v>0</v>
      </c>
      <c r="BU6" s="68">
        <f t="shared" ref="BU6:BU69" si="17">IF(ABS(BS6)&gt;0.1,0.05*M6,IF(ABS(BS6)&gt;0.05,ABS(M6-Q6)-0.05*M6,0))*IF(BS6&lt;0,-1,1)</f>
        <v>0</v>
      </c>
      <c r="BW6" s="24">
        <f>IF(ISNA(VLOOKUP(AF6,'2013 BPTs'!$B$12:$BX$181,BW$3,FALSE)),0,VLOOKUP(AF6,'2013 BPTs'!$B$12:$BX$181,BW$3,FALSE))</f>
        <v>0</v>
      </c>
      <c r="BX6" s="24">
        <f>IF(ISNA(VLOOKUP(AG6,'2013 BPTs'!$B$12:$BX$181,BX$3,FALSE)),0,VLOOKUP(AG6,'2013 BPTs'!$B$12:$BX$181,BX$3,FALSE))</f>
        <v>0</v>
      </c>
      <c r="BY6" s="24">
        <f>IF(ISNA(VLOOKUP(AH6,'2013 BPTs'!$B$12:$BX$181,BY$3,FALSE)),0,VLOOKUP(AH6,'2013 BPTs'!$B$12:$BX$181,BY$3,FALSE))</f>
        <v>0</v>
      </c>
      <c r="BZ6" s="24">
        <f>IF(ISNA(VLOOKUP(AI6,'2013 BPTs'!$B$12:$BX$181,BZ$3,FALSE)),0,VLOOKUP(AI6,'2013 BPTs'!$B$12:$BX$181,BZ$3,FALSE))</f>
        <v>0</v>
      </c>
      <c r="CA6" s="24">
        <f>IF(ISNA(VLOOKUP(AJ6,'2013 BPTs'!$B$12:$BX$181,CA$3,FALSE)),0,VLOOKUP(AJ6,'2013 BPTs'!$B$12:$BX$181,CA$3,FALSE))</f>
        <v>0</v>
      </c>
      <c r="CB6" s="24">
        <f>IF(ISNA(VLOOKUP(AK6,'2013 BPTs'!$B$12:$BX$181,CB$3,FALSE)),0,VLOOKUP(AK6,'2013 BPTs'!$B$12:$BX$181,CB$3,FALSE))</f>
        <v>0</v>
      </c>
      <c r="CC6" s="24">
        <f>IF(ISNA(VLOOKUP(AL6,'2013 BPTs'!$B$12:$BX$181,CC$3,FALSE)),0,VLOOKUP(AL6,'2013 BPTs'!$B$12:$BX$181,CC$3,FALSE))</f>
        <v>0</v>
      </c>
      <c r="CD6" s="24">
        <f>IF(ISNA(VLOOKUP(AM6,'2013 BPTs'!$B$12:$BX$181,CD$3,FALSE)),0,VLOOKUP(AM6,'2013 BPTs'!$B$12:$BX$181,CD$3,FALSE))</f>
        <v>0</v>
      </c>
      <c r="CF6" s="24">
        <f>IF(ISERROR(VLOOKUP(AF6,'2013 BPTs'!$B$12:$BX$181,CF$3,FALSE)/VLOOKUP(AF6,'2013 BPTs'!$B$12:$BX181,CF$3+3,FALSE)),0,VLOOKUP(AF6,'2013 BPTs'!$B$12:$BX$181,CF$3,FALSE)/VLOOKUP(AF6,'2013 BPTs'!$B$12:$BX181,CF$3+3,FALSE))</f>
        <v>0</v>
      </c>
      <c r="CG6" s="24">
        <f>IF(ISERROR(VLOOKUP(AG6,'2013 BPTs'!$B$12:$BX$181,CG$3,FALSE)/VLOOKUP(AG6,'2013 BPTs'!$B$12:$BX181,CG$3+3,FALSE)),0,VLOOKUP(AG6,'2013 BPTs'!$B$12:$BX$181,CG$3,FALSE)/VLOOKUP(AG6,'2013 BPTs'!$B$12:$BX181,CG$3+3,FALSE))</f>
        <v>0</v>
      </c>
      <c r="CH6" s="24">
        <f>IF(ISERROR(VLOOKUP(AH6,'2013 BPTs'!$B$12:$BX$181,CH$3,FALSE)/VLOOKUP(AH6,'2013 BPTs'!$B$12:$BX181,CH$3+3,FALSE)),0,VLOOKUP(AH6,'2013 BPTs'!$B$12:$BX$181,CH$3,FALSE)/VLOOKUP(AH6,'2013 BPTs'!$B$12:$BX181,CH$3+3,FALSE))</f>
        <v>0</v>
      </c>
      <c r="CI6" s="24">
        <f>IF(ISERROR(VLOOKUP(AI6,'2013 BPTs'!$B$12:$BX$181,CI$3,FALSE)/VLOOKUP(AI6,'2013 BPTs'!$B$12:$BX181,CI$3+3,FALSE)),0,VLOOKUP(AI6,'2013 BPTs'!$B$12:$BX$181,CI$3,FALSE)/VLOOKUP(AI6,'2013 BPTs'!$B$12:$BX181,CI$3+3,FALSE))</f>
        <v>0</v>
      </c>
      <c r="CJ6" s="24">
        <f>IF(ISERROR(VLOOKUP(AJ6,'2013 BPTs'!$B$12:$BX$181,CJ$3,FALSE)/VLOOKUP(AJ6,'2013 BPTs'!$B$12:$BX181,CJ$3+3,FALSE)),0,VLOOKUP(AJ6,'2013 BPTs'!$B$12:$BX$181,CJ$3,FALSE)/VLOOKUP(AJ6,'2013 BPTs'!$B$12:$BX181,CJ$3+3,FALSE))</f>
        <v>0</v>
      </c>
      <c r="CK6" s="24">
        <f>IF(ISERROR(VLOOKUP(AK6,'2013 BPTs'!$B$12:$BX$181,CK$3,FALSE)/VLOOKUP(AK6,'2013 BPTs'!$B$12:$BX181,CK$3+3,FALSE)),0,VLOOKUP(AK6,'2013 BPTs'!$B$12:$BX$181,CK$3,FALSE)/VLOOKUP(AK6,'2013 BPTs'!$B$12:$BX181,CK$3+3,FALSE))</f>
        <v>0</v>
      </c>
      <c r="CL6" s="24">
        <f>IF(ISERROR(VLOOKUP(AL6,'2013 BPTs'!$B$12:$BX$181,CL$3,FALSE)/VLOOKUP(AL6,'2013 BPTs'!$B$12:$BX181,CL$3+3,FALSE)),0,VLOOKUP(AL6,'2013 BPTs'!$B$12:$BX$181,CL$3,FALSE)/VLOOKUP(AL6,'2013 BPTs'!$B$12:$BX181,CL$3+3,FALSE))</f>
        <v>0</v>
      </c>
      <c r="CM6" s="24">
        <f>IF(ISERROR(VLOOKUP(AM6,'2013 BPTs'!$B$12:$BX$181,CM$3,FALSE)/VLOOKUP(AM6,'2013 BPTs'!$B$12:$BX181,CM$3+3,FALSE)),0,VLOOKUP(AM6,'2013 BPTs'!$B$12:$BX$181,CM$3,FALSE)/VLOOKUP(AM6,'2013 BPTs'!$B$12:$BX181,CM$3+3,FALSE))</f>
        <v>0</v>
      </c>
      <c r="CO6" s="24">
        <f>IF(ISERROR(VLOOKUP(AF6,'2013 BPTs'!$B$12:$BX$181,CO$3,FALSE)/VLOOKUP(AF6,'2013 BPTs'!$B$12:$BX181,CO$3+2,FALSE)),0,VLOOKUP(AF6,'2013 BPTs'!$B$12:$BX$181,CO$3,FALSE)/VLOOKUP(AF6,'2013 BPTs'!$B$12:$BX181,CO$3+2,FALSE))</f>
        <v>0</v>
      </c>
      <c r="CP6" s="24">
        <f>IF(ISERROR(VLOOKUP(AG6,'2013 BPTs'!$B$12:$BX$181,CP$3,FALSE)/VLOOKUP(AG6,'2013 BPTs'!$B$12:$BX181,CP$3+2,FALSE)),0,VLOOKUP(AG6,'2013 BPTs'!$B$12:$BX$181,CP$3,FALSE)/VLOOKUP(AG6,'2013 BPTs'!$B$12:$BX181,CP$3+2,FALSE))</f>
        <v>0</v>
      </c>
      <c r="CQ6" s="24">
        <f>IF(ISERROR(VLOOKUP(AH6,'2013 BPTs'!$B$12:$BX$181,CQ$3,FALSE)/VLOOKUP(AH6,'2013 BPTs'!$B$12:$BX181,CQ$3+2,FALSE)),0,VLOOKUP(AH6,'2013 BPTs'!$B$12:$BX$181,CQ$3,FALSE)/VLOOKUP(AH6,'2013 BPTs'!$B$12:$BX181,CQ$3+2,FALSE))</f>
        <v>0</v>
      </c>
      <c r="CR6" s="24">
        <f>IF(ISERROR(VLOOKUP(AI6,'2013 BPTs'!$B$12:$BX$181,CR$3,FALSE)/VLOOKUP(AI6,'2013 BPTs'!$B$12:$BX181,CR$3+2,FALSE)),0,VLOOKUP(AI6,'2013 BPTs'!$B$12:$BX$181,CR$3,FALSE)/VLOOKUP(AI6,'2013 BPTs'!$B$12:$BX181,CR$3+2,FALSE))</f>
        <v>0</v>
      </c>
      <c r="CS6" s="24">
        <f>IF(ISERROR(VLOOKUP(AJ6,'2013 BPTs'!$B$12:$BX$181,CS$3,FALSE)/VLOOKUP(AJ6,'2013 BPTs'!$B$12:$BX181,CS$3+2,FALSE)),0,VLOOKUP(AJ6,'2013 BPTs'!$B$12:$BX$181,CS$3,FALSE)/VLOOKUP(AJ6,'2013 BPTs'!$B$12:$BX181,CS$3+2,FALSE))</f>
        <v>0</v>
      </c>
      <c r="CT6" s="24">
        <f>IF(ISERROR(VLOOKUP(AK6,'2013 BPTs'!$B$12:$BX$181,CT$3,FALSE)/VLOOKUP(AK6,'2013 BPTs'!$B$12:$BX181,CT$3+2,FALSE)),0,VLOOKUP(AK6,'2013 BPTs'!$B$12:$BX$181,CT$3,FALSE)/VLOOKUP(AK6,'2013 BPTs'!$B$12:$BX181,CT$3+2,FALSE))</f>
        <v>0</v>
      </c>
      <c r="CU6" s="24">
        <f>IF(ISERROR(VLOOKUP(AL6,'2013 BPTs'!$B$12:$BX$181,CU$3,FALSE)/VLOOKUP(AL6,'2013 BPTs'!$B$12:$BX181,CU$3+2,FALSE)),0,VLOOKUP(AL6,'2013 BPTs'!$B$12:$BX$181,CU$3,FALSE)/VLOOKUP(AL6,'2013 BPTs'!$B$12:$BX181,CU$3+2,FALSE))</f>
        <v>0</v>
      </c>
      <c r="CV6" s="24">
        <f>IF(ISERROR(VLOOKUP(AM6,'2013 BPTs'!$B$12:$BX$181,CV$3,FALSE)/VLOOKUP(AM6,'2013 BPTs'!$B$12:$BX181,CV$3+2,FALSE)),0,VLOOKUP(AM6,'2013 BPTs'!$B$12:$BX$181,CV$3,FALSE)/VLOOKUP(AM6,'2013 BPTs'!$B$12:$BX181,CV$3+2,FALSE))</f>
        <v>0</v>
      </c>
      <c r="CX6" s="93">
        <f>'2015 BPTs'!BR12</f>
        <v>0</v>
      </c>
      <c r="CY6" s="93">
        <f>'2015 BPTs'!BS12</f>
        <v>0</v>
      </c>
    </row>
    <row r="7" spans="2:103" x14ac:dyDescent="0.2">
      <c r="B7" s="2" t="s">
        <v>213</v>
      </c>
      <c r="C7" s="2">
        <f>'2015 BPTs'!E13</f>
        <v>0</v>
      </c>
      <c r="D7" s="2">
        <f t="shared" ref="D7:D70" si="18">IFERROR(MAX(C7-2,0),"")</f>
        <v>0</v>
      </c>
      <c r="E7" s="4">
        <f>'2015 BPTs'!F13</f>
        <v>0</v>
      </c>
      <c r="F7" s="88">
        <f>'2015 BPTs'!G13</f>
        <v>0</v>
      </c>
      <c r="G7" s="53">
        <f>'2015 BPTs'!I13</f>
        <v>0</v>
      </c>
      <c r="H7" s="88">
        <f>'2015 BPTs'!J13</f>
        <v>0</v>
      </c>
      <c r="I7" s="4">
        <f>'2015 BPTs'!K13</f>
        <v>0</v>
      </c>
      <c r="J7" s="5">
        <f>'2015 BPTs'!M13</f>
        <v>0</v>
      </c>
      <c r="K7" s="99">
        <f>'2015 BPTs'!BL13</f>
        <v>0</v>
      </c>
      <c r="L7" s="100">
        <f t="shared" ref="L7:L70" si="19">IF(SUM(AR7:AY7)=0,0,SUMPRODUCT(AR7:AY7,BA7:BH7)/SUM(AR7:AY7))</f>
        <v>0</v>
      </c>
      <c r="M7" s="101">
        <f t="shared" ref="M7:M70" si="20">K7*L7</f>
        <v>0</v>
      </c>
      <c r="N7" s="102">
        <f t="shared" si="10"/>
        <v>0</v>
      </c>
      <c r="O7" s="103">
        <f>'2015 BPTs'!BM13</f>
        <v>0</v>
      </c>
      <c r="P7" s="100">
        <f t="shared" ref="P7:P70" si="21">IF(SUM(AR7:AY7)=0,0,SUMPRODUCT(AR7:AY7,BJ7:BQ7)/SUM(AR7:AY7))</f>
        <v>0</v>
      </c>
      <c r="Q7" s="101">
        <f t="shared" ref="Q7:Q70" si="22">IF(P7=0,0,O7/P7)</f>
        <v>0</v>
      </c>
      <c r="R7" s="104">
        <f t="shared" ref="R7:R70" si="23">IF(M7=0,0,Q7/M7)</f>
        <v>0</v>
      </c>
      <c r="S7" s="105">
        <f t="shared" si="11"/>
        <v>0</v>
      </c>
      <c r="T7" s="104">
        <f t="shared" ref="T7:T70" si="24">IF(S7=0,0,Q7/S7)</f>
        <v>0</v>
      </c>
      <c r="U7" s="121">
        <f>IF(K7=0,0,IF(B7="Manual",(S7-O7-AP7*(O7/(O7+Z7)))/S7,'2015 BPTs'!BP13))</f>
        <v>0</v>
      </c>
      <c r="V7" s="99">
        <f>'2015 BPTs'!BN13</f>
        <v>0</v>
      </c>
      <c r="W7" s="100">
        <f t="shared" ref="W7:W70" si="25">IF(SUM(AR7:AY7)=0,0,SUMPRODUCT(AR7:AY7,CF7:CM7)/SUM(AR7:AY7))</f>
        <v>0</v>
      </c>
      <c r="X7" s="103">
        <f t="shared" ref="X7:X70" si="26">V7*W7</f>
        <v>0</v>
      </c>
      <c r="Y7" s="102">
        <f t="shared" si="12"/>
        <v>0</v>
      </c>
      <c r="Z7" s="103">
        <f>'2015 BPTs'!BO13</f>
        <v>0</v>
      </c>
      <c r="AA7" s="104">
        <f t="shared" si="13"/>
        <v>0</v>
      </c>
      <c r="AB7" s="106">
        <f>IF(W7=0,0,IF(B7="Manual",(V7-Z7-AP7*(Z7/(Z7+O7)))/V7,'2015 BPTs'!BQ13))</f>
        <v>0</v>
      </c>
      <c r="AD7" s="2" t="str">
        <f t="shared" si="14"/>
        <v>00-0</v>
      </c>
      <c r="AE7" s="2">
        <f>'2015 BPTs'!BA13</f>
        <v>0</v>
      </c>
      <c r="AF7" s="2" t="str">
        <f>IF(B7="Auto",'2015 BPTs'!BB13,D7&amp;E7&amp;"-"&amp;F7)</f>
        <v/>
      </c>
      <c r="AG7" s="2" t="str">
        <f>'2015 BPTs'!BC13</f>
        <v/>
      </c>
      <c r="AH7" s="2" t="str">
        <f>'2015 BPTs'!BD13</f>
        <v/>
      </c>
      <c r="AI7" s="2" t="str">
        <f>'2015 BPTs'!BE13</f>
        <v/>
      </c>
      <c r="AJ7" s="2" t="str">
        <f>'2015 BPTs'!BF13</f>
        <v/>
      </c>
      <c r="AK7" s="2" t="str">
        <f>'2015 BPTs'!BG13</f>
        <v/>
      </c>
      <c r="AL7" s="2" t="str">
        <f>'2015 BPTs'!BH13</f>
        <v/>
      </c>
      <c r="AM7" s="2" t="str">
        <f>'2015 BPTs'!BI13</f>
        <v/>
      </c>
      <c r="AO7" s="128">
        <f>'2015 BPTs'!AJ13*'2015 BPTs'!BK13</f>
        <v>0</v>
      </c>
      <c r="AP7" s="128">
        <f>'2015 BPTs'!AK13*'2015 BPTs'!BK13</f>
        <v>0</v>
      </c>
      <c r="AR7" s="5">
        <f>IF(B7="Auto",'2015 BPTs'!M13,J7)</f>
        <v>0</v>
      </c>
      <c r="AS7" s="5">
        <f>'2015 BPTs'!O13</f>
        <v>0</v>
      </c>
      <c r="AT7" s="5">
        <f>'2015 BPTs'!Q13</f>
        <v>0</v>
      </c>
      <c r="AU7" s="5">
        <f>'2015 BPTs'!S13</f>
        <v>0</v>
      </c>
      <c r="AV7" s="5">
        <f>'2015 BPTs'!U13</f>
        <v>0</v>
      </c>
      <c r="AW7" s="5">
        <f>'2015 BPTs'!W13</f>
        <v>0</v>
      </c>
      <c r="AX7" s="5">
        <f>'2015 BPTs'!Y13</f>
        <v>0</v>
      </c>
      <c r="AY7" s="5">
        <f>'2015 BPTs'!AA13</f>
        <v>0</v>
      </c>
      <c r="BA7" s="24">
        <f>IF(ISNA(VLOOKUP(AF7,'2013 BPTs'!$B$12:$BX$181,BA$3,FALSE)),0,VLOOKUP(AF7,'2013 BPTs'!$B$12:$BX$181,BA$3,FALSE))</f>
        <v>0</v>
      </c>
      <c r="BB7" s="24">
        <f>IF(ISNA(VLOOKUP(AG7,'2013 BPTs'!$B$12:$BX$181,BB$3,FALSE)),0,VLOOKUP(AG7,'2013 BPTs'!$B$12:$BX$181,BB$3,FALSE))</f>
        <v>0</v>
      </c>
      <c r="BC7" s="24">
        <f>IF(ISNA(VLOOKUP(AH7,'2013 BPTs'!$B$12:$BX$181,BC$3,FALSE)),0,VLOOKUP(AH7,'2013 BPTs'!$B$12:$BX$181,BC$3,FALSE))</f>
        <v>0</v>
      </c>
      <c r="BD7" s="24">
        <f>IF(ISNA(VLOOKUP(AI7,'2013 BPTs'!$B$12:$BX$181,BD$3,FALSE)),0,VLOOKUP(AI7,'2013 BPTs'!$B$12:$BX$181,BD$3,FALSE))</f>
        <v>0</v>
      </c>
      <c r="BE7" s="24">
        <f>IF(ISNA(VLOOKUP(AJ7,'2013 BPTs'!$B$12:$BX$181,BE$3,FALSE)),0,VLOOKUP(AJ7,'2013 BPTs'!$B$12:$BX$181,BE$3,FALSE))</f>
        <v>0</v>
      </c>
      <c r="BF7" s="24">
        <f>IF(ISNA(VLOOKUP(AK7,'2013 BPTs'!$B$12:$BX$181,BF$3,FALSE)),0,VLOOKUP(AK7,'2013 BPTs'!$B$12:$BX$181,BF$3,FALSE))</f>
        <v>0</v>
      </c>
      <c r="BG7" s="24">
        <f>IF(ISNA(VLOOKUP(AL7,'2013 BPTs'!$B$12:$BX$181,BG$3,FALSE)),0,VLOOKUP(AL7,'2013 BPTs'!$B$12:$BX$181,BG$3,FALSE))</f>
        <v>0</v>
      </c>
      <c r="BH7" s="24">
        <f>IF(ISNA(VLOOKUP(AM7,'2013 BPTs'!$B$12:$BX$181,BH$3,FALSE)),0,VLOOKUP(AM7,'2013 BPTs'!$B$12:$BX$181,BH$3,FALSE))</f>
        <v>0</v>
      </c>
      <c r="BJ7" s="24">
        <f>IF(ISNA(VLOOKUP(AF7,'2013 BPTs'!$B$12:$BX$181,BJ$3,FALSE)),0,VLOOKUP(AF7,'2013 BPTs'!$B$12:$BX$181,BJ$3,FALSE))</f>
        <v>0</v>
      </c>
      <c r="BK7" s="24">
        <f>IF(ISNA(VLOOKUP(AG7,'2013 BPTs'!$B$12:$BX$181,BK$3,FALSE)),0,VLOOKUP(AG7,'2013 BPTs'!$B$12:$BX$181,BK$3,FALSE))</f>
        <v>0</v>
      </c>
      <c r="BL7" s="24">
        <f>IF(ISNA(VLOOKUP(AH7,'2013 BPTs'!$B$12:$BX$181,BL$3,FALSE)),0,VLOOKUP(AH7,'2013 BPTs'!$B$12:$BX$181,BL$3,FALSE))</f>
        <v>0</v>
      </c>
      <c r="BM7" s="24">
        <f>IF(ISNA(VLOOKUP(AI7,'2013 BPTs'!$B$12:$BX$181,BM$3,FALSE)),0,VLOOKUP(AI7,'2013 BPTs'!$B$12:$BX$181,BM$3,FALSE))</f>
        <v>0</v>
      </c>
      <c r="BN7" s="24">
        <f>IF(ISNA(VLOOKUP(AJ7,'2013 BPTs'!$B$12:$BX$181,BN$3,FALSE)),0,VLOOKUP(AJ7,'2013 BPTs'!$B$12:$BX$181,BN$3,FALSE))</f>
        <v>0</v>
      </c>
      <c r="BO7" s="24">
        <f>IF(ISNA(VLOOKUP(AK7,'2013 BPTs'!$B$12:$BX$181,BO$3,FALSE)),0,VLOOKUP(AK7,'2013 BPTs'!$B$12:$BX$181,BO$3,FALSE))</f>
        <v>0</v>
      </c>
      <c r="BP7" s="24">
        <f>IF(ISNA(VLOOKUP(AL7,'2013 BPTs'!$B$12:$BX$181,BP$3,FALSE)),0,VLOOKUP(AL7,'2013 BPTs'!$B$12:$BX$181,BP$3,FALSE))</f>
        <v>0</v>
      </c>
      <c r="BQ7" s="24">
        <f>IF(ISNA(VLOOKUP(AM7,'2013 BPTs'!$B$12:$BX$181,BQ$3,FALSE)),0,VLOOKUP(AM7,'2013 BPTs'!$B$12:$BX$181,BQ$3,FALSE))</f>
        <v>0</v>
      </c>
      <c r="BS7" s="77">
        <f t="shared" si="15"/>
        <v>0</v>
      </c>
      <c r="BT7" s="68">
        <f t="shared" si="16"/>
        <v>0</v>
      </c>
      <c r="BU7" s="68">
        <f t="shared" si="17"/>
        <v>0</v>
      </c>
      <c r="BW7" s="24">
        <f>IF(ISNA(VLOOKUP(AF7,'2013 BPTs'!$B$12:$BX$181,BW$3,FALSE)),0,VLOOKUP(AF7,'2013 BPTs'!$B$12:$BX$181,BW$3,FALSE))</f>
        <v>0</v>
      </c>
      <c r="BX7" s="24">
        <f>IF(ISNA(VLOOKUP(AG7,'2013 BPTs'!$B$12:$BX$181,BX$3,FALSE)),0,VLOOKUP(AG7,'2013 BPTs'!$B$12:$BX$181,BX$3,FALSE))</f>
        <v>0</v>
      </c>
      <c r="BY7" s="24">
        <f>IF(ISNA(VLOOKUP(AH7,'2013 BPTs'!$B$12:$BX$181,BY$3,FALSE)),0,VLOOKUP(AH7,'2013 BPTs'!$B$12:$BX$181,BY$3,FALSE))</f>
        <v>0</v>
      </c>
      <c r="BZ7" s="24">
        <f>IF(ISNA(VLOOKUP(AI7,'2013 BPTs'!$B$12:$BX$181,BZ$3,FALSE)),0,VLOOKUP(AI7,'2013 BPTs'!$B$12:$BX$181,BZ$3,FALSE))</f>
        <v>0</v>
      </c>
      <c r="CA7" s="24">
        <f>IF(ISNA(VLOOKUP(AJ7,'2013 BPTs'!$B$12:$BX$181,CA$3,FALSE)),0,VLOOKUP(AJ7,'2013 BPTs'!$B$12:$BX$181,CA$3,FALSE))</f>
        <v>0</v>
      </c>
      <c r="CB7" s="24">
        <f>IF(ISNA(VLOOKUP(AK7,'2013 BPTs'!$B$12:$BX$181,CB$3,FALSE)),0,VLOOKUP(AK7,'2013 BPTs'!$B$12:$BX$181,CB$3,FALSE))</f>
        <v>0</v>
      </c>
      <c r="CC7" s="24">
        <f>IF(ISNA(VLOOKUP(AL7,'2013 BPTs'!$B$12:$BX$181,CC$3,FALSE)),0,VLOOKUP(AL7,'2013 BPTs'!$B$12:$BX$181,CC$3,FALSE))</f>
        <v>0</v>
      </c>
      <c r="CD7" s="24">
        <f>IF(ISNA(VLOOKUP(AM7,'2013 BPTs'!$B$12:$BX$181,CD$3,FALSE)),0,VLOOKUP(AM7,'2013 BPTs'!$B$12:$BX$181,CD$3,FALSE))</f>
        <v>0</v>
      </c>
      <c r="CF7" s="24">
        <f>IF(ISERROR(VLOOKUP(AF7,'2013 BPTs'!$B$12:$BX$181,CF$3,FALSE)/VLOOKUP(AF7,'2013 BPTs'!$B$12:$BX182,CF$3+3,FALSE)),0,VLOOKUP(AF7,'2013 BPTs'!$B$12:$BX$181,CF$3,FALSE)/VLOOKUP(AF7,'2013 BPTs'!$B$12:$BX182,CF$3+3,FALSE))</f>
        <v>0</v>
      </c>
      <c r="CG7" s="24">
        <f>IF(ISERROR(VLOOKUP(AG7,'2013 BPTs'!$B$12:$BX$181,CG$3,FALSE)/VLOOKUP(AG7,'2013 BPTs'!$B$12:$BX182,CG$3+3,FALSE)),0,VLOOKUP(AG7,'2013 BPTs'!$B$12:$BX$181,CG$3,FALSE)/VLOOKUP(AG7,'2013 BPTs'!$B$12:$BX182,CG$3+3,FALSE))</f>
        <v>0</v>
      </c>
      <c r="CH7" s="24">
        <f>IF(ISERROR(VLOOKUP(AH7,'2013 BPTs'!$B$12:$BX$181,CH$3,FALSE)/VLOOKUP(AH7,'2013 BPTs'!$B$12:$BX182,CH$3+3,FALSE)),0,VLOOKUP(AH7,'2013 BPTs'!$B$12:$BX$181,CH$3,FALSE)/VLOOKUP(AH7,'2013 BPTs'!$B$12:$BX182,CH$3+3,FALSE))</f>
        <v>0</v>
      </c>
      <c r="CI7" s="24">
        <f>IF(ISERROR(VLOOKUP(AI7,'2013 BPTs'!$B$12:$BX$181,CI$3,FALSE)/VLOOKUP(AI7,'2013 BPTs'!$B$12:$BX182,CI$3+3,FALSE)),0,VLOOKUP(AI7,'2013 BPTs'!$B$12:$BX$181,CI$3,FALSE)/VLOOKUP(AI7,'2013 BPTs'!$B$12:$BX182,CI$3+3,FALSE))</f>
        <v>0</v>
      </c>
      <c r="CJ7" s="24">
        <f>IF(ISERROR(VLOOKUP(AJ7,'2013 BPTs'!$B$12:$BX$181,CJ$3,FALSE)/VLOOKUP(AJ7,'2013 BPTs'!$B$12:$BX182,CJ$3+3,FALSE)),0,VLOOKUP(AJ7,'2013 BPTs'!$B$12:$BX$181,CJ$3,FALSE)/VLOOKUP(AJ7,'2013 BPTs'!$B$12:$BX182,CJ$3+3,FALSE))</f>
        <v>0</v>
      </c>
      <c r="CK7" s="24">
        <f>IF(ISERROR(VLOOKUP(AK7,'2013 BPTs'!$B$12:$BX$181,CK$3,FALSE)/VLOOKUP(AK7,'2013 BPTs'!$B$12:$BX182,CK$3+3,FALSE)),0,VLOOKUP(AK7,'2013 BPTs'!$B$12:$BX$181,CK$3,FALSE)/VLOOKUP(AK7,'2013 BPTs'!$B$12:$BX182,CK$3+3,FALSE))</f>
        <v>0</v>
      </c>
      <c r="CL7" s="24">
        <f>IF(ISERROR(VLOOKUP(AL7,'2013 BPTs'!$B$12:$BX$181,CL$3,FALSE)/VLOOKUP(AL7,'2013 BPTs'!$B$12:$BX182,CL$3+3,FALSE)),0,VLOOKUP(AL7,'2013 BPTs'!$B$12:$BX$181,CL$3,FALSE)/VLOOKUP(AL7,'2013 BPTs'!$B$12:$BX182,CL$3+3,FALSE))</f>
        <v>0</v>
      </c>
      <c r="CM7" s="24">
        <f>IF(ISERROR(VLOOKUP(AM7,'2013 BPTs'!$B$12:$BX$181,CM$3,FALSE)/VLOOKUP(AM7,'2013 BPTs'!$B$12:$BX182,CM$3+3,FALSE)),0,VLOOKUP(AM7,'2013 BPTs'!$B$12:$BX$181,CM$3,FALSE)/VLOOKUP(AM7,'2013 BPTs'!$B$12:$BX182,CM$3+3,FALSE))</f>
        <v>0</v>
      </c>
      <c r="CO7" s="24">
        <f>IF(ISERROR(VLOOKUP(AF7,'2013 BPTs'!$B$12:$BX$181,CO$3,FALSE)/VLOOKUP(AF7,'2013 BPTs'!$B$12:$BX182,CO$3+2,FALSE)),0,VLOOKUP(AF7,'2013 BPTs'!$B$12:$BX$181,CO$3,FALSE)/VLOOKUP(AF7,'2013 BPTs'!$B$12:$BX182,CO$3+2,FALSE))</f>
        <v>0</v>
      </c>
      <c r="CP7" s="24">
        <f>IF(ISERROR(VLOOKUP(AG7,'2013 BPTs'!$B$12:$BX$181,CP$3,FALSE)/VLOOKUP(AG7,'2013 BPTs'!$B$12:$BX182,CP$3+2,FALSE)),0,VLOOKUP(AG7,'2013 BPTs'!$B$12:$BX$181,CP$3,FALSE)/VLOOKUP(AG7,'2013 BPTs'!$B$12:$BX182,CP$3+2,FALSE))</f>
        <v>0</v>
      </c>
      <c r="CQ7" s="24">
        <f>IF(ISERROR(VLOOKUP(AH7,'2013 BPTs'!$B$12:$BX$181,CQ$3,FALSE)/VLOOKUP(AH7,'2013 BPTs'!$B$12:$BX182,CQ$3+2,FALSE)),0,VLOOKUP(AH7,'2013 BPTs'!$B$12:$BX$181,CQ$3,FALSE)/VLOOKUP(AH7,'2013 BPTs'!$B$12:$BX182,CQ$3+2,FALSE))</f>
        <v>0</v>
      </c>
      <c r="CR7" s="24">
        <f>IF(ISERROR(VLOOKUP(AI7,'2013 BPTs'!$B$12:$BX$181,CR$3,FALSE)/VLOOKUP(AI7,'2013 BPTs'!$B$12:$BX182,CR$3+2,FALSE)),0,VLOOKUP(AI7,'2013 BPTs'!$B$12:$BX$181,CR$3,FALSE)/VLOOKUP(AI7,'2013 BPTs'!$B$12:$BX182,CR$3+2,FALSE))</f>
        <v>0</v>
      </c>
      <c r="CS7" s="24">
        <f>IF(ISERROR(VLOOKUP(AJ7,'2013 BPTs'!$B$12:$BX$181,CS$3,FALSE)/VLOOKUP(AJ7,'2013 BPTs'!$B$12:$BX182,CS$3+2,FALSE)),0,VLOOKUP(AJ7,'2013 BPTs'!$B$12:$BX$181,CS$3,FALSE)/VLOOKUP(AJ7,'2013 BPTs'!$B$12:$BX182,CS$3+2,FALSE))</f>
        <v>0</v>
      </c>
      <c r="CT7" s="24">
        <f>IF(ISERROR(VLOOKUP(AK7,'2013 BPTs'!$B$12:$BX$181,CT$3,FALSE)/VLOOKUP(AK7,'2013 BPTs'!$B$12:$BX182,CT$3+2,FALSE)),0,VLOOKUP(AK7,'2013 BPTs'!$B$12:$BX$181,CT$3,FALSE)/VLOOKUP(AK7,'2013 BPTs'!$B$12:$BX182,CT$3+2,FALSE))</f>
        <v>0</v>
      </c>
      <c r="CU7" s="24">
        <f>IF(ISERROR(VLOOKUP(AL7,'2013 BPTs'!$B$12:$BX$181,CU$3,FALSE)/VLOOKUP(AL7,'2013 BPTs'!$B$12:$BX182,CU$3+2,FALSE)),0,VLOOKUP(AL7,'2013 BPTs'!$B$12:$BX$181,CU$3,FALSE)/VLOOKUP(AL7,'2013 BPTs'!$B$12:$BX182,CU$3+2,FALSE))</f>
        <v>0</v>
      </c>
      <c r="CV7" s="24">
        <f>IF(ISERROR(VLOOKUP(AM7,'2013 BPTs'!$B$12:$BX$181,CV$3,FALSE)/VLOOKUP(AM7,'2013 BPTs'!$B$12:$BX182,CV$3+2,FALSE)),0,VLOOKUP(AM7,'2013 BPTs'!$B$12:$BX$181,CV$3,FALSE)/VLOOKUP(AM7,'2013 BPTs'!$B$12:$BX182,CV$3+2,FALSE))</f>
        <v>0</v>
      </c>
      <c r="CX7" s="93">
        <f>'2015 BPTs'!BR13</f>
        <v>0</v>
      </c>
      <c r="CY7" s="93">
        <f>'2015 BPTs'!BS13</f>
        <v>0</v>
      </c>
    </row>
    <row r="8" spans="2:103" x14ac:dyDescent="0.2">
      <c r="B8" s="2" t="s">
        <v>213</v>
      </c>
      <c r="C8" s="2">
        <f>'2015 BPTs'!E14</f>
        <v>0</v>
      </c>
      <c r="D8" s="2">
        <f t="shared" si="18"/>
        <v>0</v>
      </c>
      <c r="E8" s="4">
        <f>'2015 BPTs'!F14</f>
        <v>0</v>
      </c>
      <c r="F8" s="88">
        <f>'2015 BPTs'!G14</f>
        <v>0</v>
      </c>
      <c r="G8" s="53">
        <f>'2015 BPTs'!I14</f>
        <v>0</v>
      </c>
      <c r="H8" s="88">
        <f>'2015 BPTs'!J14</f>
        <v>0</v>
      </c>
      <c r="I8" s="4">
        <f>'2015 BPTs'!K14</f>
        <v>0</v>
      </c>
      <c r="J8" s="5">
        <f>'2015 BPTs'!M14</f>
        <v>0</v>
      </c>
      <c r="K8" s="99">
        <f>'2015 BPTs'!BL14</f>
        <v>0</v>
      </c>
      <c r="L8" s="100">
        <f t="shared" si="19"/>
        <v>0</v>
      </c>
      <c r="M8" s="101">
        <f t="shared" si="20"/>
        <v>0</v>
      </c>
      <c r="N8" s="102">
        <f t="shared" si="10"/>
        <v>0</v>
      </c>
      <c r="O8" s="103">
        <f>'2015 BPTs'!BM14</f>
        <v>0</v>
      </c>
      <c r="P8" s="100">
        <f t="shared" si="21"/>
        <v>0</v>
      </c>
      <c r="Q8" s="101">
        <f t="shared" si="22"/>
        <v>0</v>
      </c>
      <c r="R8" s="104">
        <f t="shared" si="23"/>
        <v>0</v>
      </c>
      <c r="S8" s="105">
        <f t="shared" si="11"/>
        <v>0</v>
      </c>
      <c r="T8" s="104">
        <f t="shared" si="24"/>
        <v>0</v>
      </c>
      <c r="U8" s="121">
        <f>IF(K8=0,0,IF(B8="Manual",(S8-O8-AP8*(O8/(O8+Z8)))/S8,'2015 BPTs'!BP14))</f>
        <v>0</v>
      </c>
      <c r="V8" s="99">
        <f>'2015 BPTs'!BN14</f>
        <v>0</v>
      </c>
      <c r="W8" s="100">
        <f t="shared" si="25"/>
        <v>0</v>
      </c>
      <c r="X8" s="103">
        <f t="shared" si="26"/>
        <v>0</v>
      </c>
      <c r="Y8" s="102">
        <f t="shared" si="12"/>
        <v>0</v>
      </c>
      <c r="Z8" s="103">
        <f>'2015 BPTs'!BO14</f>
        <v>0</v>
      </c>
      <c r="AA8" s="104">
        <f t="shared" si="13"/>
        <v>0</v>
      </c>
      <c r="AB8" s="106">
        <f>IF(W8=0,0,IF(B8="Manual",(V8-Z8-AP8*(Z8/(Z8+O8)))/V8,'2015 BPTs'!BQ14))</f>
        <v>0</v>
      </c>
      <c r="AD8" s="2" t="str">
        <f t="shared" si="14"/>
        <v>00-0</v>
      </c>
      <c r="AE8" s="2">
        <f>'2015 BPTs'!BA14</f>
        <v>0</v>
      </c>
      <c r="AF8" s="2" t="str">
        <f>IF(B8="Auto",'2015 BPTs'!BB14,D8&amp;E8&amp;"-"&amp;F8)</f>
        <v/>
      </c>
      <c r="AG8" s="2" t="str">
        <f>'2015 BPTs'!BC14</f>
        <v/>
      </c>
      <c r="AH8" s="2" t="str">
        <f>'2015 BPTs'!BD14</f>
        <v/>
      </c>
      <c r="AI8" s="2" t="str">
        <f>'2015 BPTs'!BE14</f>
        <v/>
      </c>
      <c r="AJ8" s="2" t="str">
        <f>'2015 BPTs'!BF14</f>
        <v/>
      </c>
      <c r="AK8" s="2" t="str">
        <f>'2015 BPTs'!BG14</f>
        <v/>
      </c>
      <c r="AL8" s="2" t="str">
        <f>'2015 BPTs'!BH14</f>
        <v/>
      </c>
      <c r="AM8" s="2" t="str">
        <f>'2015 BPTs'!BI14</f>
        <v/>
      </c>
      <c r="AO8" s="128">
        <f>'2015 BPTs'!AJ14*'2015 BPTs'!BK14</f>
        <v>0</v>
      </c>
      <c r="AP8" s="128">
        <f>'2015 BPTs'!AK14*'2015 BPTs'!BK14</f>
        <v>0</v>
      </c>
      <c r="AR8" s="5">
        <f>IF(B8="Auto",'2015 BPTs'!M14,J8)</f>
        <v>0</v>
      </c>
      <c r="AS8" s="5">
        <f>'2015 BPTs'!O14</f>
        <v>0</v>
      </c>
      <c r="AT8" s="5">
        <f>'2015 BPTs'!Q14</f>
        <v>0</v>
      </c>
      <c r="AU8" s="5">
        <f>'2015 BPTs'!S14</f>
        <v>0</v>
      </c>
      <c r="AV8" s="5">
        <f>'2015 BPTs'!U14</f>
        <v>0</v>
      </c>
      <c r="AW8" s="5">
        <f>'2015 BPTs'!W14</f>
        <v>0</v>
      </c>
      <c r="AX8" s="5">
        <f>'2015 BPTs'!Y14</f>
        <v>0</v>
      </c>
      <c r="AY8" s="5">
        <f>'2015 BPTs'!AA14</f>
        <v>0</v>
      </c>
      <c r="BA8" s="24">
        <f>IF(ISNA(VLOOKUP(AF8,'2013 BPTs'!$B$12:$BX$181,BA$3,FALSE)),0,VLOOKUP(AF8,'2013 BPTs'!$B$12:$BX$181,BA$3,FALSE))</f>
        <v>0</v>
      </c>
      <c r="BB8" s="24">
        <f>IF(ISNA(VLOOKUP(AG8,'2013 BPTs'!$B$12:$BX$181,BB$3,FALSE)),0,VLOOKUP(AG8,'2013 BPTs'!$B$12:$BX$181,BB$3,FALSE))</f>
        <v>0</v>
      </c>
      <c r="BC8" s="24">
        <f>IF(ISNA(VLOOKUP(AH8,'2013 BPTs'!$B$12:$BX$181,BC$3,FALSE)),0,VLOOKUP(AH8,'2013 BPTs'!$B$12:$BX$181,BC$3,FALSE))</f>
        <v>0</v>
      </c>
      <c r="BD8" s="24">
        <f>IF(ISNA(VLOOKUP(AI8,'2013 BPTs'!$B$12:$BX$181,BD$3,FALSE)),0,VLOOKUP(AI8,'2013 BPTs'!$B$12:$BX$181,BD$3,FALSE))</f>
        <v>0</v>
      </c>
      <c r="BE8" s="24">
        <f>IF(ISNA(VLOOKUP(AJ8,'2013 BPTs'!$B$12:$BX$181,BE$3,FALSE)),0,VLOOKUP(AJ8,'2013 BPTs'!$B$12:$BX$181,BE$3,FALSE))</f>
        <v>0</v>
      </c>
      <c r="BF8" s="24">
        <f>IF(ISNA(VLOOKUP(AK8,'2013 BPTs'!$B$12:$BX$181,BF$3,FALSE)),0,VLOOKUP(AK8,'2013 BPTs'!$B$12:$BX$181,BF$3,FALSE))</f>
        <v>0</v>
      </c>
      <c r="BG8" s="24">
        <f>IF(ISNA(VLOOKUP(AL8,'2013 BPTs'!$B$12:$BX$181,BG$3,FALSE)),0,VLOOKUP(AL8,'2013 BPTs'!$B$12:$BX$181,BG$3,FALSE))</f>
        <v>0</v>
      </c>
      <c r="BH8" s="24">
        <f>IF(ISNA(VLOOKUP(AM8,'2013 BPTs'!$B$12:$BX$181,BH$3,FALSE)),0,VLOOKUP(AM8,'2013 BPTs'!$B$12:$BX$181,BH$3,FALSE))</f>
        <v>0</v>
      </c>
      <c r="BJ8" s="24">
        <f>IF(ISNA(VLOOKUP(AF8,'2013 BPTs'!$B$12:$BX$181,BJ$3,FALSE)),0,VLOOKUP(AF8,'2013 BPTs'!$B$12:$BX$181,BJ$3,FALSE))</f>
        <v>0</v>
      </c>
      <c r="BK8" s="24">
        <f>IF(ISNA(VLOOKUP(AG8,'2013 BPTs'!$B$12:$BX$181,BK$3,FALSE)),0,VLOOKUP(AG8,'2013 BPTs'!$B$12:$BX$181,BK$3,FALSE))</f>
        <v>0</v>
      </c>
      <c r="BL8" s="24">
        <f>IF(ISNA(VLOOKUP(AH8,'2013 BPTs'!$B$12:$BX$181,BL$3,FALSE)),0,VLOOKUP(AH8,'2013 BPTs'!$B$12:$BX$181,BL$3,FALSE))</f>
        <v>0</v>
      </c>
      <c r="BM8" s="24">
        <f>IF(ISNA(VLOOKUP(AI8,'2013 BPTs'!$B$12:$BX$181,BM$3,FALSE)),0,VLOOKUP(AI8,'2013 BPTs'!$B$12:$BX$181,BM$3,FALSE))</f>
        <v>0</v>
      </c>
      <c r="BN8" s="24">
        <f>IF(ISNA(VLOOKUP(AJ8,'2013 BPTs'!$B$12:$BX$181,BN$3,FALSE)),0,VLOOKUP(AJ8,'2013 BPTs'!$B$12:$BX$181,BN$3,FALSE))</f>
        <v>0</v>
      </c>
      <c r="BO8" s="24">
        <f>IF(ISNA(VLOOKUP(AK8,'2013 BPTs'!$B$12:$BX$181,BO$3,FALSE)),0,VLOOKUP(AK8,'2013 BPTs'!$B$12:$BX$181,BO$3,FALSE))</f>
        <v>0</v>
      </c>
      <c r="BP8" s="24">
        <f>IF(ISNA(VLOOKUP(AL8,'2013 BPTs'!$B$12:$BX$181,BP$3,FALSE)),0,VLOOKUP(AL8,'2013 BPTs'!$B$12:$BX$181,BP$3,FALSE))</f>
        <v>0</v>
      </c>
      <c r="BQ8" s="24">
        <f>IF(ISNA(VLOOKUP(AM8,'2013 BPTs'!$B$12:$BX$181,BQ$3,FALSE)),0,VLOOKUP(AM8,'2013 BPTs'!$B$12:$BX$181,BQ$3,FALSE))</f>
        <v>0</v>
      </c>
      <c r="BS8" s="77">
        <f t="shared" si="15"/>
        <v>0</v>
      </c>
      <c r="BT8" s="68">
        <f t="shared" si="16"/>
        <v>0</v>
      </c>
      <c r="BU8" s="68">
        <f t="shared" si="17"/>
        <v>0</v>
      </c>
      <c r="BW8" s="24">
        <f>IF(ISNA(VLOOKUP(AF8,'2013 BPTs'!$B$12:$BX$181,BW$3,FALSE)),0,VLOOKUP(AF8,'2013 BPTs'!$B$12:$BX$181,BW$3,FALSE))</f>
        <v>0</v>
      </c>
      <c r="BX8" s="24">
        <f>IF(ISNA(VLOOKUP(AG8,'2013 BPTs'!$B$12:$BX$181,BX$3,FALSE)),0,VLOOKUP(AG8,'2013 BPTs'!$B$12:$BX$181,BX$3,FALSE))</f>
        <v>0</v>
      </c>
      <c r="BY8" s="24">
        <f>IF(ISNA(VLOOKUP(AH8,'2013 BPTs'!$B$12:$BX$181,BY$3,FALSE)),0,VLOOKUP(AH8,'2013 BPTs'!$B$12:$BX$181,BY$3,FALSE))</f>
        <v>0</v>
      </c>
      <c r="BZ8" s="24">
        <f>IF(ISNA(VLOOKUP(AI8,'2013 BPTs'!$B$12:$BX$181,BZ$3,FALSE)),0,VLOOKUP(AI8,'2013 BPTs'!$B$12:$BX$181,BZ$3,FALSE))</f>
        <v>0</v>
      </c>
      <c r="CA8" s="24">
        <f>IF(ISNA(VLOOKUP(AJ8,'2013 BPTs'!$B$12:$BX$181,CA$3,FALSE)),0,VLOOKUP(AJ8,'2013 BPTs'!$B$12:$BX$181,CA$3,FALSE))</f>
        <v>0</v>
      </c>
      <c r="CB8" s="24">
        <f>IF(ISNA(VLOOKUP(AK8,'2013 BPTs'!$B$12:$BX$181,CB$3,FALSE)),0,VLOOKUP(AK8,'2013 BPTs'!$B$12:$BX$181,CB$3,FALSE))</f>
        <v>0</v>
      </c>
      <c r="CC8" s="24">
        <f>IF(ISNA(VLOOKUP(AL8,'2013 BPTs'!$B$12:$BX$181,CC$3,FALSE)),0,VLOOKUP(AL8,'2013 BPTs'!$B$12:$BX$181,CC$3,FALSE))</f>
        <v>0</v>
      </c>
      <c r="CD8" s="24">
        <f>IF(ISNA(VLOOKUP(AM8,'2013 BPTs'!$B$12:$BX$181,CD$3,FALSE)),0,VLOOKUP(AM8,'2013 BPTs'!$B$12:$BX$181,CD$3,FALSE))</f>
        <v>0</v>
      </c>
      <c r="CF8" s="24">
        <f>IF(ISERROR(VLOOKUP(AF8,'2013 BPTs'!$B$12:$BX$181,CF$3,FALSE)/VLOOKUP(AF8,'2013 BPTs'!$B$12:$BX183,CF$3+3,FALSE)),0,VLOOKUP(AF8,'2013 BPTs'!$B$12:$BX$181,CF$3,FALSE)/VLOOKUP(AF8,'2013 BPTs'!$B$12:$BX183,CF$3+3,FALSE))</f>
        <v>0</v>
      </c>
      <c r="CG8" s="24">
        <f>IF(ISERROR(VLOOKUP(AG8,'2013 BPTs'!$B$12:$BX$181,CG$3,FALSE)/VLOOKUP(AG8,'2013 BPTs'!$B$12:$BX183,CG$3+3,FALSE)),0,VLOOKUP(AG8,'2013 BPTs'!$B$12:$BX$181,CG$3,FALSE)/VLOOKUP(AG8,'2013 BPTs'!$B$12:$BX183,CG$3+3,FALSE))</f>
        <v>0</v>
      </c>
      <c r="CH8" s="24">
        <f>IF(ISERROR(VLOOKUP(AH8,'2013 BPTs'!$B$12:$BX$181,CH$3,FALSE)/VLOOKUP(AH8,'2013 BPTs'!$B$12:$BX183,CH$3+3,FALSE)),0,VLOOKUP(AH8,'2013 BPTs'!$B$12:$BX$181,CH$3,FALSE)/VLOOKUP(AH8,'2013 BPTs'!$B$12:$BX183,CH$3+3,FALSE))</f>
        <v>0</v>
      </c>
      <c r="CI8" s="24">
        <f>IF(ISERROR(VLOOKUP(AI8,'2013 BPTs'!$B$12:$BX$181,CI$3,FALSE)/VLOOKUP(AI8,'2013 BPTs'!$B$12:$BX183,CI$3+3,FALSE)),0,VLOOKUP(AI8,'2013 BPTs'!$B$12:$BX$181,CI$3,FALSE)/VLOOKUP(AI8,'2013 BPTs'!$B$12:$BX183,CI$3+3,FALSE))</f>
        <v>0</v>
      </c>
      <c r="CJ8" s="24">
        <f>IF(ISERROR(VLOOKUP(AJ8,'2013 BPTs'!$B$12:$BX$181,CJ$3,FALSE)/VLOOKUP(AJ8,'2013 BPTs'!$B$12:$BX183,CJ$3+3,FALSE)),0,VLOOKUP(AJ8,'2013 BPTs'!$B$12:$BX$181,CJ$3,FALSE)/VLOOKUP(AJ8,'2013 BPTs'!$B$12:$BX183,CJ$3+3,FALSE))</f>
        <v>0</v>
      </c>
      <c r="CK8" s="24">
        <f>IF(ISERROR(VLOOKUP(AK8,'2013 BPTs'!$B$12:$BX$181,CK$3,FALSE)/VLOOKUP(AK8,'2013 BPTs'!$B$12:$BX183,CK$3+3,FALSE)),0,VLOOKUP(AK8,'2013 BPTs'!$B$12:$BX$181,CK$3,FALSE)/VLOOKUP(AK8,'2013 BPTs'!$B$12:$BX183,CK$3+3,FALSE))</f>
        <v>0</v>
      </c>
      <c r="CL8" s="24">
        <f>IF(ISERROR(VLOOKUP(AL8,'2013 BPTs'!$B$12:$BX$181,CL$3,FALSE)/VLOOKUP(AL8,'2013 BPTs'!$B$12:$BX183,CL$3+3,FALSE)),0,VLOOKUP(AL8,'2013 BPTs'!$B$12:$BX$181,CL$3,FALSE)/VLOOKUP(AL8,'2013 BPTs'!$B$12:$BX183,CL$3+3,FALSE))</f>
        <v>0</v>
      </c>
      <c r="CM8" s="24">
        <f>IF(ISERROR(VLOOKUP(AM8,'2013 BPTs'!$B$12:$BX$181,CM$3,FALSE)/VLOOKUP(AM8,'2013 BPTs'!$B$12:$BX183,CM$3+3,FALSE)),0,VLOOKUP(AM8,'2013 BPTs'!$B$12:$BX$181,CM$3,FALSE)/VLOOKUP(AM8,'2013 BPTs'!$B$12:$BX183,CM$3+3,FALSE))</f>
        <v>0</v>
      </c>
      <c r="CO8" s="24">
        <f>IF(ISERROR(VLOOKUP(AF8,'2013 BPTs'!$B$12:$BX$181,CO$3,FALSE)/VLOOKUP(AF8,'2013 BPTs'!$B$12:$BX183,CO$3+2,FALSE)),0,VLOOKUP(AF8,'2013 BPTs'!$B$12:$BX$181,CO$3,FALSE)/VLOOKUP(AF8,'2013 BPTs'!$B$12:$BX183,CO$3+2,FALSE))</f>
        <v>0</v>
      </c>
      <c r="CP8" s="24">
        <f>IF(ISERROR(VLOOKUP(AG8,'2013 BPTs'!$B$12:$BX$181,CP$3,FALSE)/VLOOKUP(AG8,'2013 BPTs'!$B$12:$BX183,CP$3+2,FALSE)),0,VLOOKUP(AG8,'2013 BPTs'!$B$12:$BX$181,CP$3,FALSE)/VLOOKUP(AG8,'2013 BPTs'!$B$12:$BX183,CP$3+2,FALSE))</f>
        <v>0</v>
      </c>
      <c r="CQ8" s="24">
        <f>IF(ISERROR(VLOOKUP(AH8,'2013 BPTs'!$B$12:$BX$181,CQ$3,FALSE)/VLOOKUP(AH8,'2013 BPTs'!$B$12:$BX183,CQ$3+2,FALSE)),0,VLOOKUP(AH8,'2013 BPTs'!$B$12:$BX$181,CQ$3,FALSE)/VLOOKUP(AH8,'2013 BPTs'!$B$12:$BX183,CQ$3+2,FALSE))</f>
        <v>0</v>
      </c>
      <c r="CR8" s="24">
        <f>IF(ISERROR(VLOOKUP(AI8,'2013 BPTs'!$B$12:$BX$181,CR$3,FALSE)/VLOOKUP(AI8,'2013 BPTs'!$B$12:$BX183,CR$3+2,FALSE)),0,VLOOKUP(AI8,'2013 BPTs'!$B$12:$BX$181,CR$3,FALSE)/VLOOKUP(AI8,'2013 BPTs'!$B$12:$BX183,CR$3+2,FALSE))</f>
        <v>0</v>
      </c>
      <c r="CS8" s="24">
        <f>IF(ISERROR(VLOOKUP(AJ8,'2013 BPTs'!$B$12:$BX$181,CS$3,FALSE)/VLOOKUP(AJ8,'2013 BPTs'!$B$12:$BX183,CS$3+2,FALSE)),0,VLOOKUP(AJ8,'2013 BPTs'!$B$12:$BX$181,CS$3,FALSE)/VLOOKUP(AJ8,'2013 BPTs'!$B$12:$BX183,CS$3+2,FALSE))</f>
        <v>0</v>
      </c>
      <c r="CT8" s="24">
        <f>IF(ISERROR(VLOOKUP(AK8,'2013 BPTs'!$B$12:$BX$181,CT$3,FALSE)/VLOOKUP(AK8,'2013 BPTs'!$B$12:$BX183,CT$3+2,FALSE)),0,VLOOKUP(AK8,'2013 BPTs'!$B$12:$BX$181,CT$3,FALSE)/VLOOKUP(AK8,'2013 BPTs'!$B$12:$BX183,CT$3+2,FALSE))</f>
        <v>0</v>
      </c>
      <c r="CU8" s="24">
        <f>IF(ISERROR(VLOOKUP(AL8,'2013 BPTs'!$B$12:$BX$181,CU$3,FALSE)/VLOOKUP(AL8,'2013 BPTs'!$B$12:$BX183,CU$3+2,FALSE)),0,VLOOKUP(AL8,'2013 BPTs'!$B$12:$BX$181,CU$3,FALSE)/VLOOKUP(AL8,'2013 BPTs'!$B$12:$BX183,CU$3+2,FALSE))</f>
        <v>0</v>
      </c>
      <c r="CV8" s="24">
        <f>IF(ISERROR(VLOOKUP(AM8,'2013 BPTs'!$B$12:$BX$181,CV$3,FALSE)/VLOOKUP(AM8,'2013 BPTs'!$B$12:$BX183,CV$3+2,FALSE)),0,VLOOKUP(AM8,'2013 BPTs'!$B$12:$BX$181,CV$3,FALSE)/VLOOKUP(AM8,'2013 BPTs'!$B$12:$BX183,CV$3+2,FALSE))</f>
        <v>0</v>
      </c>
      <c r="CX8" s="93">
        <f>'2015 BPTs'!BR14</f>
        <v>0</v>
      </c>
      <c r="CY8" s="93">
        <f>'2015 BPTs'!BS14</f>
        <v>0</v>
      </c>
    </row>
    <row r="9" spans="2:103" x14ac:dyDescent="0.2">
      <c r="B9" s="2" t="s">
        <v>213</v>
      </c>
      <c r="C9" s="2">
        <f>'2015 BPTs'!E15</f>
        <v>0</v>
      </c>
      <c r="D9" s="2">
        <f t="shared" si="18"/>
        <v>0</v>
      </c>
      <c r="E9" s="4">
        <f>'2015 BPTs'!F15</f>
        <v>0</v>
      </c>
      <c r="F9" s="88">
        <f>'2015 BPTs'!G15</f>
        <v>0</v>
      </c>
      <c r="G9" s="53">
        <f>'2015 BPTs'!I15</f>
        <v>0</v>
      </c>
      <c r="H9" s="88">
        <f>'2015 BPTs'!J15</f>
        <v>0</v>
      </c>
      <c r="I9" s="4">
        <f>'2015 BPTs'!K15</f>
        <v>0</v>
      </c>
      <c r="J9" s="5">
        <f>'2015 BPTs'!M15</f>
        <v>0</v>
      </c>
      <c r="K9" s="99">
        <f>'2015 BPTs'!BL15</f>
        <v>0</v>
      </c>
      <c r="L9" s="100">
        <f t="shared" si="19"/>
        <v>0</v>
      </c>
      <c r="M9" s="101">
        <f t="shared" si="20"/>
        <v>0</v>
      </c>
      <c r="N9" s="102">
        <f t="shared" si="10"/>
        <v>0</v>
      </c>
      <c r="O9" s="103">
        <f>'2015 BPTs'!BM15</f>
        <v>0</v>
      </c>
      <c r="P9" s="100">
        <f t="shared" si="21"/>
        <v>0</v>
      </c>
      <c r="Q9" s="101">
        <f t="shared" si="22"/>
        <v>0</v>
      </c>
      <c r="R9" s="104">
        <f t="shared" si="23"/>
        <v>0</v>
      </c>
      <c r="S9" s="105">
        <f t="shared" si="11"/>
        <v>0</v>
      </c>
      <c r="T9" s="104">
        <f t="shared" si="24"/>
        <v>0</v>
      </c>
      <c r="U9" s="121">
        <f>IF(K9=0,0,IF(B9="Manual",(S9-O9-AP9*(O9/(O9+Z9)))/S9,'2015 BPTs'!BP15))</f>
        <v>0</v>
      </c>
      <c r="V9" s="99">
        <f>'2015 BPTs'!BN15</f>
        <v>0</v>
      </c>
      <c r="W9" s="100">
        <f t="shared" si="25"/>
        <v>0</v>
      </c>
      <c r="X9" s="103">
        <f t="shared" si="26"/>
        <v>0</v>
      </c>
      <c r="Y9" s="102">
        <f t="shared" si="12"/>
        <v>0</v>
      </c>
      <c r="Z9" s="103">
        <f>'2015 BPTs'!BO15</f>
        <v>0</v>
      </c>
      <c r="AA9" s="104">
        <f t="shared" si="13"/>
        <v>0</v>
      </c>
      <c r="AB9" s="106">
        <f>IF(W9=0,0,IF(B9="Manual",(V9-Z9-AP9*(Z9/(Z9+O9)))/V9,'2015 BPTs'!BQ15))</f>
        <v>0</v>
      </c>
      <c r="AD9" s="2" t="str">
        <f t="shared" si="14"/>
        <v>00-0</v>
      </c>
      <c r="AE9" s="2">
        <f>'2015 BPTs'!BA15</f>
        <v>0</v>
      </c>
      <c r="AF9" s="2" t="str">
        <f>IF(B9="Auto",'2015 BPTs'!BB15,D9&amp;E9&amp;"-"&amp;F9)</f>
        <v/>
      </c>
      <c r="AG9" s="2" t="str">
        <f>'2015 BPTs'!BC15</f>
        <v/>
      </c>
      <c r="AH9" s="2" t="str">
        <f>'2015 BPTs'!BD15</f>
        <v/>
      </c>
      <c r="AI9" s="2" t="str">
        <f>'2015 BPTs'!BE15</f>
        <v/>
      </c>
      <c r="AJ9" s="2" t="str">
        <f>'2015 BPTs'!BF15</f>
        <v/>
      </c>
      <c r="AK9" s="2" t="str">
        <f>'2015 BPTs'!BG15</f>
        <v/>
      </c>
      <c r="AL9" s="2" t="str">
        <f>'2015 BPTs'!BH15</f>
        <v/>
      </c>
      <c r="AM9" s="2" t="str">
        <f>'2015 BPTs'!BI15</f>
        <v/>
      </c>
      <c r="AO9" s="128">
        <f>'2015 BPTs'!AJ15*'2015 BPTs'!BK15</f>
        <v>0</v>
      </c>
      <c r="AP9" s="128">
        <f>'2015 BPTs'!AK15*'2015 BPTs'!BK15</f>
        <v>0</v>
      </c>
      <c r="AR9" s="5">
        <f>IF(B9="Auto",'2015 BPTs'!M15,J9)</f>
        <v>0</v>
      </c>
      <c r="AS9" s="5">
        <f>'2015 BPTs'!O15</f>
        <v>0</v>
      </c>
      <c r="AT9" s="5">
        <f>'2015 BPTs'!Q15</f>
        <v>0</v>
      </c>
      <c r="AU9" s="5">
        <f>'2015 BPTs'!S15</f>
        <v>0</v>
      </c>
      <c r="AV9" s="5">
        <f>'2015 BPTs'!U15</f>
        <v>0</v>
      </c>
      <c r="AW9" s="5">
        <f>'2015 BPTs'!W15</f>
        <v>0</v>
      </c>
      <c r="AX9" s="5">
        <f>'2015 BPTs'!Y15</f>
        <v>0</v>
      </c>
      <c r="AY9" s="5">
        <f>'2015 BPTs'!AA15</f>
        <v>0</v>
      </c>
      <c r="BA9" s="24">
        <f>IF(ISNA(VLOOKUP(AF9,'2013 BPTs'!$B$12:$BX$181,BA$3,FALSE)),0,VLOOKUP(AF9,'2013 BPTs'!$B$12:$BX$181,BA$3,FALSE))</f>
        <v>0</v>
      </c>
      <c r="BB9" s="24">
        <f>IF(ISNA(VLOOKUP(AG9,'2013 BPTs'!$B$12:$BX$181,BB$3,FALSE)),0,VLOOKUP(AG9,'2013 BPTs'!$B$12:$BX$181,BB$3,FALSE))</f>
        <v>0</v>
      </c>
      <c r="BC9" s="24">
        <f>IF(ISNA(VLOOKUP(AH9,'2013 BPTs'!$B$12:$BX$181,BC$3,FALSE)),0,VLOOKUP(AH9,'2013 BPTs'!$B$12:$BX$181,BC$3,FALSE))</f>
        <v>0</v>
      </c>
      <c r="BD9" s="24">
        <f>IF(ISNA(VLOOKUP(AI9,'2013 BPTs'!$B$12:$BX$181,BD$3,FALSE)),0,VLOOKUP(AI9,'2013 BPTs'!$B$12:$BX$181,BD$3,FALSE))</f>
        <v>0</v>
      </c>
      <c r="BE9" s="24">
        <f>IF(ISNA(VLOOKUP(AJ9,'2013 BPTs'!$B$12:$BX$181,BE$3,FALSE)),0,VLOOKUP(AJ9,'2013 BPTs'!$B$12:$BX$181,BE$3,FALSE))</f>
        <v>0</v>
      </c>
      <c r="BF9" s="24">
        <f>IF(ISNA(VLOOKUP(AK9,'2013 BPTs'!$B$12:$BX$181,BF$3,FALSE)),0,VLOOKUP(AK9,'2013 BPTs'!$B$12:$BX$181,BF$3,FALSE))</f>
        <v>0</v>
      </c>
      <c r="BG9" s="24">
        <f>IF(ISNA(VLOOKUP(AL9,'2013 BPTs'!$B$12:$BX$181,BG$3,FALSE)),0,VLOOKUP(AL9,'2013 BPTs'!$B$12:$BX$181,BG$3,FALSE))</f>
        <v>0</v>
      </c>
      <c r="BH9" s="24">
        <f>IF(ISNA(VLOOKUP(AM9,'2013 BPTs'!$B$12:$BX$181,BH$3,FALSE)),0,VLOOKUP(AM9,'2013 BPTs'!$B$12:$BX$181,BH$3,FALSE))</f>
        <v>0</v>
      </c>
      <c r="BJ9" s="24">
        <f>IF(ISNA(VLOOKUP(AF9,'2013 BPTs'!$B$12:$BX$181,BJ$3,FALSE)),0,VLOOKUP(AF9,'2013 BPTs'!$B$12:$BX$181,BJ$3,FALSE))</f>
        <v>0</v>
      </c>
      <c r="BK9" s="24">
        <f>IF(ISNA(VLOOKUP(AG9,'2013 BPTs'!$B$12:$BX$181,BK$3,FALSE)),0,VLOOKUP(AG9,'2013 BPTs'!$B$12:$BX$181,BK$3,FALSE))</f>
        <v>0</v>
      </c>
      <c r="BL9" s="24">
        <f>IF(ISNA(VLOOKUP(AH9,'2013 BPTs'!$B$12:$BX$181,BL$3,FALSE)),0,VLOOKUP(AH9,'2013 BPTs'!$B$12:$BX$181,BL$3,FALSE))</f>
        <v>0</v>
      </c>
      <c r="BM9" s="24">
        <f>IF(ISNA(VLOOKUP(AI9,'2013 BPTs'!$B$12:$BX$181,BM$3,FALSE)),0,VLOOKUP(AI9,'2013 BPTs'!$B$12:$BX$181,BM$3,FALSE))</f>
        <v>0</v>
      </c>
      <c r="BN9" s="24">
        <f>IF(ISNA(VLOOKUP(AJ9,'2013 BPTs'!$B$12:$BX$181,BN$3,FALSE)),0,VLOOKUP(AJ9,'2013 BPTs'!$B$12:$BX$181,BN$3,FALSE))</f>
        <v>0</v>
      </c>
      <c r="BO9" s="24">
        <f>IF(ISNA(VLOOKUP(AK9,'2013 BPTs'!$B$12:$BX$181,BO$3,FALSE)),0,VLOOKUP(AK9,'2013 BPTs'!$B$12:$BX$181,BO$3,FALSE))</f>
        <v>0</v>
      </c>
      <c r="BP9" s="24">
        <f>IF(ISNA(VLOOKUP(AL9,'2013 BPTs'!$B$12:$BX$181,BP$3,FALSE)),0,VLOOKUP(AL9,'2013 BPTs'!$B$12:$BX$181,BP$3,FALSE))</f>
        <v>0</v>
      </c>
      <c r="BQ9" s="24">
        <f>IF(ISNA(VLOOKUP(AM9,'2013 BPTs'!$B$12:$BX$181,BQ$3,FALSE)),0,VLOOKUP(AM9,'2013 BPTs'!$B$12:$BX$181,BQ$3,FALSE))</f>
        <v>0</v>
      </c>
      <c r="BS9" s="77">
        <f t="shared" si="15"/>
        <v>0</v>
      </c>
      <c r="BT9" s="68">
        <f t="shared" si="16"/>
        <v>0</v>
      </c>
      <c r="BU9" s="68">
        <f t="shared" si="17"/>
        <v>0</v>
      </c>
      <c r="BW9" s="24">
        <f>IF(ISNA(VLOOKUP(AF9,'2013 BPTs'!$B$12:$BX$181,BW$3,FALSE)),0,VLOOKUP(AF9,'2013 BPTs'!$B$12:$BX$181,BW$3,FALSE))</f>
        <v>0</v>
      </c>
      <c r="BX9" s="24">
        <f>IF(ISNA(VLOOKUP(AG9,'2013 BPTs'!$B$12:$BX$181,BX$3,FALSE)),0,VLOOKUP(AG9,'2013 BPTs'!$B$12:$BX$181,BX$3,FALSE))</f>
        <v>0</v>
      </c>
      <c r="BY9" s="24">
        <f>IF(ISNA(VLOOKUP(AH9,'2013 BPTs'!$B$12:$BX$181,BY$3,FALSE)),0,VLOOKUP(AH9,'2013 BPTs'!$B$12:$BX$181,BY$3,FALSE))</f>
        <v>0</v>
      </c>
      <c r="BZ9" s="24">
        <f>IF(ISNA(VLOOKUP(AI9,'2013 BPTs'!$B$12:$BX$181,BZ$3,FALSE)),0,VLOOKUP(AI9,'2013 BPTs'!$B$12:$BX$181,BZ$3,FALSE))</f>
        <v>0</v>
      </c>
      <c r="CA9" s="24">
        <f>IF(ISNA(VLOOKUP(AJ9,'2013 BPTs'!$B$12:$BX$181,CA$3,FALSE)),0,VLOOKUP(AJ9,'2013 BPTs'!$B$12:$BX$181,CA$3,FALSE))</f>
        <v>0</v>
      </c>
      <c r="CB9" s="24">
        <f>IF(ISNA(VLOOKUP(AK9,'2013 BPTs'!$B$12:$BX$181,CB$3,FALSE)),0,VLOOKUP(AK9,'2013 BPTs'!$B$12:$BX$181,CB$3,FALSE))</f>
        <v>0</v>
      </c>
      <c r="CC9" s="24">
        <f>IF(ISNA(VLOOKUP(AL9,'2013 BPTs'!$B$12:$BX$181,CC$3,FALSE)),0,VLOOKUP(AL9,'2013 BPTs'!$B$12:$BX$181,CC$3,FALSE))</f>
        <v>0</v>
      </c>
      <c r="CD9" s="24">
        <f>IF(ISNA(VLOOKUP(AM9,'2013 BPTs'!$B$12:$BX$181,CD$3,FALSE)),0,VLOOKUP(AM9,'2013 BPTs'!$B$12:$BX$181,CD$3,FALSE))</f>
        <v>0</v>
      </c>
      <c r="CF9" s="24">
        <f>IF(ISERROR(VLOOKUP(AF9,'2013 BPTs'!$B$12:$BX$181,CF$3,FALSE)/VLOOKUP(AF9,'2013 BPTs'!$B$12:$BX184,CF$3+3,FALSE)),0,VLOOKUP(AF9,'2013 BPTs'!$B$12:$BX$181,CF$3,FALSE)/VLOOKUP(AF9,'2013 BPTs'!$B$12:$BX184,CF$3+3,FALSE))</f>
        <v>0</v>
      </c>
      <c r="CG9" s="24">
        <f>IF(ISERROR(VLOOKUP(AG9,'2013 BPTs'!$B$12:$BX$181,CG$3,FALSE)/VLOOKUP(AG9,'2013 BPTs'!$B$12:$BX184,CG$3+3,FALSE)),0,VLOOKUP(AG9,'2013 BPTs'!$B$12:$BX$181,CG$3,FALSE)/VLOOKUP(AG9,'2013 BPTs'!$B$12:$BX184,CG$3+3,FALSE))</f>
        <v>0</v>
      </c>
      <c r="CH9" s="24">
        <f>IF(ISERROR(VLOOKUP(AH9,'2013 BPTs'!$B$12:$BX$181,CH$3,FALSE)/VLOOKUP(AH9,'2013 BPTs'!$B$12:$BX184,CH$3+3,FALSE)),0,VLOOKUP(AH9,'2013 BPTs'!$B$12:$BX$181,CH$3,FALSE)/VLOOKUP(AH9,'2013 BPTs'!$B$12:$BX184,CH$3+3,FALSE))</f>
        <v>0</v>
      </c>
      <c r="CI9" s="24">
        <f>IF(ISERROR(VLOOKUP(AI9,'2013 BPTs'!$B$12:$BX$181,CI$3,FALSE)/VLOOKUP(AI9,'2013 BPTs'!$B$12:$BX184,CI$3+3,FALSE)),0,VLOOKUP(AI9,'2013 BPTs'!$B$12:$BX$181,CI$3,FALSE)/VLOOKUP(AI9,'2013 BPTs'!$B$12:$BX184,CI$3+3,FALSE))</f>
        <v>0</v>
      </c>
      <c r="CJ9" s="24">
        <f>IF(ISERROR(VLOOKUP(AJ9,'2013 BPTs'!$B$12:$BX$181,CJ$3,FALSE)/VLOOKUP(AJ9,'2013 BPTs'!$B$12:$BX184,CJ$3+3,FALSE)),0,VLOOKUP(AJ9,'2013 BPTs'!$B$12:$BX$181,CJ$3,FALSE)/VLOOKUP(AJ9,'2013 BPTs'!$B$12:$BX184,CJ$3+3,FALSE))</f>
        <v>0</v>
      </c>
      <c r="CK9" s="24">
        <f>IF(ISERROR(VLOOKUP(AK9,'2013 BPTs'!$B$12:$BX$181,CK$3,FALSE)/VLOOKUP(AK9,'2013 BPTs'!$B$12:$BX184,CK$3+3,FALSE)),0,VLOOKUP(AK9,'2013 BPTs'!$B$12:$BX$181,CK$3,FALSE)/VLOOKUP(AK9,'2013 BPTs'!$B$12:$BX184,CK$3+3,FALSE))</f>
        <v>0</v>
      </c>
      <c r="CL9" s="24">
        <f>IF(ISERROR(VLOOKUP(AL9,'2013 BPTs'!$B$12:$BX$181,CL$3,FALSE)/VLOOKUP(AL9,'2013 BPTs'!$B$12:$BX184,CL$3+3,FALSE)),0,VLOOKUP(AL9,'2013 BPTs'!$B$12:$BX$181,CL$3,FALSE)/VLOOKUP(AL9,'2013 BPTs'!$B$12:$BX184,CL$3+3,FALSE))</f>
        <v>0</v>
      </c>
      <c r="CM9" s="24">
        <f>IF(ISERROR(VLOOKUP(AM9,'2013 BPTs'!$B$12:$BX$181,CM$3,FALSE)/VLOOKUP(AM9,'2013 BPTs'!$B$12:$BX184,CM$3+3,FALSE)),0,VLOOKUP(AM9,'2013 BPTs'!$B$12:$BX$181,CM$3,FALSE)/VLOOKUP(AM9,'2013 BPTs'!$B$12:$BX184,CM$3+3,FALSE))</f>
        <v>0</v>
      </c>
      <c r="CO9" s="24">
        <f>IF(ISERROR(VLOOKUP(AF9,'2013 BPTs'!$B$12:$BX$181,CO$3,FALSE)/VLOOKUP(AF9,'2013 BPTs'!$B$12:$BX184,CO$3+2,FALSE)),0,VLOOKUP(AF9,'2013 BPTs'!$B$12:$BX$181,CO$3,FALSE)/VLOOKUP(AF9,'2013 BPTs'!$B$12:$BX184,CO$3+2,FALSE))</f>
        <v>0</v>
      </c>
      <c r="CP9" s="24">
        <f>IF(ISERROR(VLOOKUP(AG9,'2013 BPTs'!$B$12:$BX$181,CP$3,FALSE)/VLOOKUP(AG9,'2013 BPTs'!$B$12:$BX184,CP$3+2,FALSE)),0,VLOOKUP(AG9,'2013 BPTs'!$B$12:$BX$181,CP$3,FALSE)/VLOOKUP(AG9,'2013 BPTs'!$B$12:$BX184,CP$3+2,FALSE))</f>
        <v>0</v>
      </c>
      <c r="CQ9" s="24">
        <f>IF(ISERROR(VLOOKUP(AH9,'2013 BPTs'!$B$12:$BX$181,CQ$3,FALSE)/VLOOKUP(AH9,'2013 BPTs'!$B$12:$BX184,CQ$3+2,FALSE)),0,VLOOKUP(AH9,'2013 BPTs'!$B$12:$BX$181,CQ$3,FALSE)/VLOOKUP(AH9,'2013 BPTs'!$B$12:$BX184,CQ$3+2,FALSE))</f>
        <v>0</v>
      </c>
      <c r="CR9" s="24">
        <f>IF(ISERROR(VLOOKUP(AI9,'2013 BPTs'!$B$12:$BX$181,CR$3,FALSE)/VLOOKUP(AI9,'2013 BPTs'!$B$12:$BX184,CR$3+2,FALSE)),0,VLOOKUP(AI9,'2013 BPTs'!$B$12:$BX$181,CR$3,FALSE)/VLOOKUP(AI9,'2013 BPTs'!$B$12:$BX184,CR$3+2,FALSE))</f>
        <v>0</v>
      </c>
      <c r="CS9" s="24">
        <f>IF(ISERROR(VLOOKUP(AJ9,'2013 BPTs'!$B$12:$BX$181,CS$3,FALSE)/VLOOKUP(AJ9,'2013 BPTs'!$B$12:$BX184,CS$3+2,FALSE)),0,VLOOKUP(AJ9,'2013 BPTs'!$B$12:$BX$181,CS$3,FALSE)/VLOOKUP(AJ9,'2013 BPTs'!$B$12:$BX184,CS$3+2,FALSE))</f>
        <v>0</v>
      </c>
      <c r="CT9" s="24">
        <f>IF(ISERROR(VLOOKUP(AK9,'2013 BPTs'!$B$12:$BX$181,CT$3,FALSE)/VLOOKUP(AK9,'2013 BPTs'!$B$12:$BX184,CT$3+2,FALSE)),0,VLOOKUP(AK9,'2013 BPTs'!$B$12:$BX$181,CT$3,FALSE)/VLOOKUP(AK9,'2013 BPTs'!$B$12:$BX184,CT$3+2,FALSE))</f>
        <v>0</v>
      </c>
      <c r="CU9" s="24">
        <f>IF(ISERROR(VLOOKUP(AL9,'2013 BPTs'!$B$12:$BX$181,CU$3,FALSE)/VLOOKUP(AL9,'2013 BPTs'!$B$12:$BX184,CU$3+2,FALSE)),0,VLOOKUP(AL9,'2013 BPTs'!$B$12:$BX$181,CU$3,FALSE)/VLOOKUP(AL9,'2013 BPTs'!$B$12:$BX184,CU$3+2,FALSE))</f>
        <v>0</v>
      </c>
      <c r="CV9" s="24">
        <f>IF(ISERROR(VLOOKUP(AM9,'2013 BPTs'!$B$12:$BX$181,CV$3,FALSE)/VLOOKUP(AM9,'2013 BPTs'!$B$12:$BX184,CV$3+2,FALSE)),0,VLOOKUP(AM9,'2013 BPTs'!$B$12:$BX$181,CV$3,FALSE)/VLOOKUP(AM9,'2013 BPTs'!$B$12:$BX184,CV$3+2,FALSE))</f>
        <v>0</v>
      </c>
      <c r="CX9" s="93">
        <f>'2015 BPTs'!BR15</f>
        <v>0</v>
      </c>
      <c r="CY9" s="93">
        <f>'2015 BPTs'!BS15</f>
        <v>0</v>
      </c>
    </row>
    <row r="10" spans="2:103" x14ac:dyDescent="0.2">
      <c r="B10" s="2" t="s">
        <v>213</v>
      </c>
      <c r="C10" s="2">
        <f>'2015 BPTs'!E16</f>
        <v>0</v>
      </c>
      <c r="D10" s="2">
        <f t="shared" si="18"/>
        <v>0</v>
      </c>
      <c r="E10" s="4">
        <f>'2015 BPTs'!F16</f>
        <v>0</v>
      </c>
      <c r="F10" s="88">
        <f>'2015 BPTs'!G16</f>
        <v>0</v>
      </c>
      <c r="G10" s="53">
        <f>'2015 BPTs'!I16</f>
        <v>0</v>
      </c>
      <c r="H10" s="88">
        <f>'2015 BPTs'!J16</f>
        <v>0</v>
      </c>
      <c r="I10" s="4">
        <f>'2015 BPTs'!K16</f>
        <v>0</v>
      </c>
      <c r="J10" s="5">
        <f>'2015 BPTs'!M16</f>
        <v>0</v>
      </c>
      <c r="K10" s="99">
        <f>'2015 BPTs'!BL16</f>
        <v>0</v>
      </c>
      <c r="L10" s="100">
        <f t="shared" si="19"/>
        <v>0</v>
      </c>
      <c r="M10" s="101">
        <f t="shared" si="20"/>
        <v>0</v>
      </c>
      <c r="N10" s="102">
        <f t="shared" si="10"/>
        <v>0</v>
      </c>
      <c r="O10" s="103">
        <f>'2015 BPTs'!BM16</f>
        <v>0</v>
      </c>
      <c r="P10" s="100">
        <f t="shared" si="21"/>
        <v>0</v>
      </c>
      <c r="Q10" s="101">
        <f t="shared" si="22"/>
        <v>0</v>
      </c>
      <c r="R10" s="104">
        <f t="shared" si="23"/>
        <v>0</v>
      </c>
      <c r="S10" s="105">
        <f t="shared" si="11"/>
        <v>0</v>
      </c>
      <c r="T10" s="104">
        <f t="shared" si="24"/>
        <v>0</v>
      </c>
      <c r="U10" s="121">
        <f>IF(K10=0,0,IF(B10="Manual",(S10-O10-AP10*(O10/(O10+Z10)))/S10,'2015 BPTs'!BP16))</f>
        <v>0</v>
      </c>
      <c r="V10" s="99">
        <f>'2015 BPTs'!BN16</f>
        <v>0</v>
      </c>
      <c r="W10" s="100">
        <f t="shared" si="25"/>
        <v>0</v>
      </c>
      <c r="X10" s="103">
        <f t="shared" si="26"/>
        <v>0</v>
      </c>
      <c r="Y10" s="102">
        <f t="shared" si="12"/>
        <v>0</v>
      </c>
      <c r="Z10" s="103">
        <f>'2015 BPTs'!BO16</f>
        <v>0</v>
      </c>
      <c r="AA10" s="104">
        <f t="shared" si="13"/>
        <v>0</v>
      </c>
      <c r="AB10" s="106">
        <f>IF(W10=0,0,IF(B10="Manual",(V10-Z10-AP10*(Z10/(Z10+O10)))/V10,'2015 BPTs'!BQ16))</f>
        <v>0</v>
      </c>
      <c r="AD10" s="2" t="str">
        <f t="shared" si="14"/>
        <v>00-0</v>
      </c>
      <c r="AE10" s="2">
        <f>'2015 BPTs'!BA16</f>
        <v>0</v>
      </c>
      <c r="AF10" s="2" t="str">
        <f>IF(B10="Auto",'2015 BPTs'!BB16,D10&amp;E10&amp;"-"&amp;F10)</f>
        <v/>
      </c>
      <c r="AG10" s="2" t="str">
        <f>'2015 BPTs'!BC16</f>
        <v/>
      </c>
      <c r="AH10" s="2" t="str">
        <f>'2015 BPTs'!BD16</f>
        <v/>
      </c>
      <c r="AI10" s="2" t="str">
        <f>'2015 BPTs'!BE16</f>
        <v/>
      </c>
      <c r="AJ10" s="2" t="str">
        <f>'2015 BPTs'!BF16</f>
        <v/>
      </c>
      <c r="AK10" s="2" t="str">
        <f>'2015 BPTs'!BG16</f>
        <v/>
      </c>
      <c r="AL10" s="2" t="str">
        <f>'2015 BPTs'!BH16</f>
        <v/>
      </c>
      <c r="AM10" s="2" t="str">
        <f>'2015 BPTs'!BI16</f>
        <v/>
      </c>
      <c r="AO10" s="128">
        <f>'2015 BPTs'!AJ16*'2015 BPTs'!BK16</f>
        <v>0</v>
      </c>
      <c r="AP10" s="128">
        <f>'2015 BPTs'!AK16*'2015 BPTs'!BK16</f>
        <v>0</v>
      </c>
      <c r="AR10" s="5">
        <f>IF(B10="Auto",'2015 BPTs'!M16,J10)</f>
        <v>0</v>
      </c>
      <c r="AS10" s="5">
        <f>'2015 BPTs'!O16</f>
        <v>0</v>
      </c>
      <c r="AT10" s="5">
        <f>'2015 BPTs'!Q16</f>
        <v>0</v>
      </c>
      <c r="AU10" s="5">
        <f>'2015 BPTs'!S16</f>
        <v>0</v>
      </c>
      <c r="AV10" s="5">
        <f>'2015 BPTs'!U16</f>
        <v>0</v>
      </c>
      <c r="AW10" s="5">
        <f>'2015 BPTs'!W16</f>
        <v>0</v>
      </c>
      <c r="AX10" s="5">
        <f>'2015 BPTs'!Y16</f>
        <v>0</v>
      </c>
      <c r="AY10" s="5">
        <f>'2015 BPTs'!AA16</f>
        <v>0</v>
      </c>
      <c r="BA10" s="24">
        <f>IF(ISNA(VLOOKUP(AF10,'2013 BPTs'!$B$12:$BX$181,BA$3,FALSE)),0,VLOOKUP(AF10,'2013 BPTs'!$B$12:$BX$181,BA$3,FALSE))</f>
        <v>0</v>
      </c>
      <c r="BB10" s="24">
        <f>IF(ISNA(VLOOKUP(AG10,'2013 BPTs'!$B$12:$BX$181,BB$3,FALSE)),0,VLOOKUP(AG10,'2013 BPTs'!$B$12:$BX$181,BB$3,FALSE))</f>
        <v>0</v>
      </c>
      <c r="BC10" s="24">
        <f>IF(ISNA(VLOOKUP(AH10,'2013 BPTs'!$B$12:$BX$181,BC$3,FALSE)),0,VLOOKUP(AH10,'2013 BPTs'!$B$12:$BX$181,BC$3,FALSE))</f>
        <v>0</v>
      </c>
      <c r="BD10" s="24">
        <f>IF(ISNA(VLOOKUP(AI10,'2013 BPTs'!$B$12:$BX$181,BD$3,FALSE)),0,VLOOKUP(AI10,'2013 BPTs'!$B$12:$BX$181,BD$3,FALSE))</f>
        <v>0</v>
      </c>
      <c r="BE10" s="24">
        <f>IF(ISNA(VLOOKUP(AJ10,'2013 BPTs'!$B$12:$BX$181,BE$3,FALSE)),0,VLOOKUP(AJ10,'2013 BPTs'!$B$12:$BX$181,BE$3,FALSE))</f>
        <v>0</v>
      </c>
      <c r="BF10" s="24">
        <f>IF(ISNA(VLOOKUP(AK10,'2013 BPTs'!$B$12:$BX$181,BF$3,FALSE)),0,VLOOKUP(AK10,'2013 BPTs'!$B$12:$BX$181,BF$3,FALSE))</f>
        <v>0</v>
      </c>
      <c r="BG10" s="24">
        <f>IF(ISNA(VLOOKUP(AL10,'2013 BPTs'!$B$12:$BX$181,BG$3,FALSE)),0,VLOOKUP(AL10,'2013 BPTs'!$B$12:$BX$181,BG$3,FALSE))</f>
        <v>0</v>
      </c>
      <c r="BH10" s="24">
        <f>IF(ISNA(VLOOKUP(AM10,'2013 BPTs'!$B$12:$BX$181,BH$3,FALSE)),0,VLOOKUP(AM10,'2013 BPTs'!$B$12:$BX$181,BH$3,FALSE))</f>
        <v>0</v>
      </c>
      <c r="BJ10" s="24">
        <f>IF(ISNA(VLOOKUP(AF10,'2013 BPTs'!$B$12:$BX$181,BJ$3,FALSE)),0,VLOOKUP(AF10,'2013 BPTs'!$B$12:$BX$181,BJ$3,FALSE))</f>
        <v>0</v>
      </c>
      <c r="BK10" s="24">
        <f>IF(ISNA(VLOOKUP(AG10,'2013 BPTs'!$B$12:$BX$181,BK$3,FALSE)),0,VLOOKUP(AG10,'2013 BPTs'!$B$12:$BX$181,BK$3,FALSE))</f>
        <v>0</v>
      </c>
      <c r="BL10" s="24">
        <f>IF(ISNA(VLOOKUP(AH10,'2013 BPTs'!$B$12:$BX$181,BL$3,FALSE)),0,VLOOKUP(AH10,'2013 BPTs'!$B$12:$BX$181,BL$3,FALSE))</f>
        <v>0</v>
      </c>
      <c r="BM10" s="24">
        <f>IF(ISNA(VLOOKUP(AI10,'2013 BPTs'!$B$12:$BX$181,BM$3,FALSE)),0,VLOOKUP(AI10,'2013 BPTs'!$B$12:$BX$181,BM$3,FALSE))</f>
        <v>0</v>
      </c>
      <c r="BN10" s="24">
        <f>IF(ISNA(VLOOKUP(AJ10,'2013 BPTs'!$B$12:$BX$181,BN$3,FALSE)),0,VLOOKUP(AJ10,'2013 BPTs'!$B$12:$BX$181,BN$3,FALSE))</f>
        <v>0</v>
      </c>
      <c r="BO10" s="24">
        <f>IF(ISNA(VLOOKUP(AK10,'2013 BPTs'!$B$12:$BX$181,BO$3,FALSE)),0,VLOOKUP(AK10,'2013 BPTs'!$B$12:$BX$181,BO$3,FALSE))</f>
        <v>0</v>
      </c>
      <c r="BP10" s="24">
        <f>IF(ISNA(VLOOKUP(AL10,'2013 BPTs'!$B$12:$BX$181,BP$3,FALSE)),0,VLOOKUP(AL10,'2013 BPTs'!$B$12:$BX$181,BP$3,FALSE))</f>
        <v>0</v>
      </c>
      <c r="BQ10" s="24">
        <f>IF(ISNA(VLOOKUP(AM10,'2013 BPTs'!$B$12:$BX$181,BQ$3,FALSE)),0,VLOOKUP(AM10,'2013 BPTs'!$B$12:$BX$181,BQ$3,FALSE))</f>
        <v>0</v>
      </c>
      <c r="BS10" s="77">
        <f t="shared" si="15"/>
        <v>0</v>
      </c>
      <c r="BT10" s="68">
        <f t="shared" si="16"/>
        <v>0</v>
      </c>
      <c r="BU10" s="68">
        <f t="shared" si="17"/>
        <v>0</v>
      </c>
      <c r="BW10" s="24">
        <f>IF(ISNA(VLOOKUP(AF10,'2013 BPTs'!$B$12:$BX$181,BW$3,FALSE)),0,VLOOKUP(AF10,'2013 BPTs'!$B$12:$BX$181,BW$3,FALSE))</f>
        <v>0</v>
      </c>
      <c r="BX10" s="24">
        <f>IF(ISNA(VLOOKUP(AG10,'2013 BPTs'!$B$12:$BX$181,BX$3,FALSE)),0,VLOOKUP(AG10,'2013 BPTs'!$B$12:$BX$181,BX$3,FALSE))</f>
        <v>0</v>
      </c>
      <c r="BY10" s="24">
        <f>IF(ISNA(VLOOKUP(AH10,'2013 BPTs'!$B$12:$BX$181,BY$3,FALSE)),0,VLOOKUP(AH10,'2013 BPTs'!$B$12:$BX$181,BY$3,FALSE))</f>
        <v>0</v>
      </c>
      <c r="BZ10" s="24">
        <f>IF(ISNA(VLOOKUP(AI10,'2013 BPTs'!$B$12:$BX$181,BZ$3,FALSE)),0,VLOOKUP(AI10,'2013 BPTs'!$B$12:$BX$181,BZ$3,FALSE))</f>
        <v>0</v>
      </c>
      <c r="CA10" s="24">
        <f>IF(ISNA(VLOOKUP(AJ10,'2013 BPTs'!$B$12:$BX$181,CA$3,FALSE)),0,VLOOKUP(AJ10,'2013 BPTs'!$B$12:$BX$181,CA$3,FALSE))</f>
        <v>0</v>
      </c>
      <c r="CB10" s="24">
        <f>IF(ISNA(VLOOKUP(AK10,'2013 BPTs'!$B$12:$BX$181,CB$3,FALSE)),0,VLOOKUP(AK10,'2013 BPTs'!$B$12:$BX$181,CB$3,FALSE))</f>
        <v>0</v>
      </c>
      <c r="CC10" s="24">
        <f>IF(ISNA(VLOOKUP(AL10,'2013 BPTs'!$B$12:$BX$181,CC$3,FALSE)),0,VLOOKUP(AL10,'2013 BPTs'!$B$12:$BX$181,CC$3,FALSE))</f>
        <v>0</v>
      </c>
      <c r="CD10" s="24">
        <f>IF(ISNA(VLOOKUP(AM10,'2013 BPTs'!$B$12:$BX$181,CD$3,FALSE)),0,VLOOKUP(AM10,'2013 BPTs'!$B$12:$BX$181,CD$3,FALSE))</f>
        <v>0</v>
      </c>
      <c r="CF10" s="24">
        <f>IF(ISERROR(VLOOKUP(AF10,'2013 BPTs'!$B$12:$BX$181,CF$3,FALSE)/VLOOKUP(AF10,'2013 BPTs'!$B$12:$BX185,CF$3+3,FALSE)),0,VLOOKUP(AF10,'2013 BPTs'!$B$12:$BX$181,CF$3,FALSE)/VLOOKUP(AF10,'2013 BPTs'!$B$12:$BX185,CF$3+3,FALSE))</f>
        <v>0</v>
      </c>
      <c r="CG10" s="24">
        <f>IF(ISERROR(VLOOKUP(AG10,'2013 BPTs'!$B$12:$BX$181,CG$3,FALSE)/VLOOKUP(AG10,'2013 BPTs'!$B$12:$BX185,CG$3+3,FALSE)),0,VLOOKUP(AG10,'2013 BPTs'!$B$12:$BX$181,CG$3,FALSE)/VLOOKUP(AG10,'2013 BPTs'!$B$12:$BX185,CG$3+3,FALSE))</f>
        <v>0</v>
      </c>
      <c r="CH10" s="24">
        <f>IF(ISERROR(VLOOKUP(AH10,'2013 BPTs'!$B$12:$BX$181,CH$3,FALSE)/VLOOKUP(AH10,'2013 BPTs'!$B$12:$BX185,CH$3+3,FALSE)),0,VLOOKUP(AH10,'2013 BPTs'!$B$12:$BX$181,CH$3,FALSE)/VLOOKUP(AH10,'2013 BPTs'!$B$12:$BX185,CH$3+3,FALSE))</f>
        <v>0</v>
      </c>
      <c r="CI10" s="24">
        <f>IF(ISERROR(VLOOKUP(AI10,'2013 BPTs'!$B$12:$BX$181,CI$3,FALSE)/VLOOKUP(AI10,'2013 BPTs'!$B$12:$BX185,CI$3+3,FALSE)),0,VLOOKUP(AI10,'2013 BPTs'!$B$12:$BX$181,CI$3,FALSE)/VLOOKUP(AI10,'2013 BPTs'!$B$12:$BX185,CI$3+3,FALSE))</f>
        <v>0</v>
      </c>
      <c r="CJ10" s="24">
        <f>IF(ISERROR(VLOOKUP(AJ10,'2013 BPTs'!$B$12:$BX$181,CJ$3,FALSE)/VLOOKUP(AJ10,'2013 BPTs'!$B$12:$BX185,CJ$3+3,FALSE)),0,VLOOKUP(AJ10,'2013 BPTs'!$B$12:$BX$181,CJ$3,FALSE)/VLOOKUP(AJ10,'2013 BPTs'!$B$12:$BX185,CJ$3+3,FALSE))</f>
        <v>0</v>
      </c>
      <c r="CK10" s="24">
        <f>IF(ISERROR(VLOOKUP(AK10,'2013 BPTs'!$B$12:$BX$181,CK$3,FALSE)/VLOOKUP(AK10,'2013 BPTs'!$B$12:$BX185,CK$3+3,FALSE)),0,VLOOKUP(AK10,'2013 BPTs'!$B$12:$BX$181,CK$3,FALSE)/VLOOKUP(AK10,'2013 BPTs'!$B$12:$BX185,CK$3+3,FALSE))</f>
        <v>0</v>
      </c>
      <c r="CL10" s="24">
        <f>IF(ISERROR(VLOOKUP(AL10,'2013 BPTs'!$B$12:$BX$181,CL$3,FALSE)/VLOOKUP(AL10,'2013 BPTs'!$B$12:$BX185,CL$3+3,FALSE)),0,VLOOKUP(AL10,'2013 BPTs'!$B$12:$BX$181,CL$3,FALSE)/VLOOKUP(AL10,'2013 BPTs'!$B$12:$BX185,CL$3+3,FALSE))</f>
        <v>0</v>
      </c>
      <c r="CM10" s="24">
        <f>IF(ISERROR(VLOOKUP(AM10,'2013 BPTs'!$B$12:$BX$181,CM$3,FALSE)/VLOOKUP(AM10,'2013 BPTs'!$B$12:$BX185,CM$3+3,FALSE)),0,VLOOKUP(AM10,'2013 BPTs'!$B$12:$BX$181,CM$3,FALSE)/VLOOKUP(AM10,'2013 BPTs'!$B$12:$BX185,CM$3+3,FALSE))</f>
        <v>0</v>
      </c>
      <c r="CO10" s="24">
        <f>IF(ISERROR(VLOOKUP(AF10,'2013 BPTs'!$B$12:$BX$181,CO$3,FALSE)/VLOOKUP(AF10,'2013 BPTs'!$B$12:$BX185,CO$3+2,FALSE)),0,VLOOKUP(AF10,'2013 BPTs'!$B$12:$BX$181,CO$3,FALSE)/VLOOKUP(AF10,'2013 BPTs'!$B$12:$BX185,CO$3+2,FALSE))</f>
        <v>0</v>
      </c>
      <c r="CP10" s="24">
        <f>IF(ISERROR(VLOOKUP(AG10,'2013 BPTs'!$B$12:$BX$181,CP$3,FALSE)/VLOOKUP(AG10,'2013 BPTs'!$B$12:$BX185,CP$3+2,FALSE)),0,VLOOKUP(AG10,'2013 BPTs'!$B$12:$BX$181,CP$3,FALSE)/VLOOKUP(AG10,'2013 BPTs'!$B$12:$BX185,CP$3+2,FALSE))</f>
        <v>0</v>
      </c>
      <c r="CQ10" s="24">
        <f>IF(ISERROR(VLOOKUP(AH10,'2013 BPTs'!$B$12:$BX$181,CQ$3,FALSE)/VLOOKUP(AH10,'2013 BPTs'!$B$12:$BX185,CQ$3+2,FALSE)),0,VLOOKUP(AH10,'2013 BPTs'!$B$12:$BX$181,CQ$3,FALSE)/VLOOKUP(AH10,'2013 BPTs'!$B$12:$BX185,CQ$3+2,FALSE))</f>
        <v>0</v>
      </c>
      <c r="CR10" s="24">
        <f>IF(ISERROR(VLOOKUP(AI10,'2013 BPTs'!$B$12:$BX$181,CR$3,FALSE)/VLOOKUP(AI10,'2013 BPTs'!$B$12:$BX185,CR$3+2,FALSE)),0,VLOOKUP(AI10,'2013 BPTs'!$B$12:$BX$181,CR$3,FALSE)/VLOOKUP(AI10,'2013 BPTs'!$B$12:$BX185,CR$3+2,FALSE))</f>
        <v>0</v>
      </c>
      <c r="CS10" s="24">
        <f>IF(ISERROR(VLOOKUP(AJ10,'2013 BPTs'!$B$12:$BX$181,CS$3,FALSE)/VLOOKUP(AJ10,'2013 BPTs'!$B$12:$BX185,CS$3+2,FALSE)),0,VLOOKUP(AJ10,'2013 BPTs'!$B$12:$BX$181,CS$3,FALSE)/VLOOKUP(AJ10,'2013 BPTs'!$B$12:$BX185,CS$3+2,FALSE))</f>
        <v>0</v>
      </c>
      <c r="CT10" s="24">
        <f>IF(ISERROR(VLOOKUP(AK10,'2013 BPTs'!$B$12:$BX$181,CT$3,FALSE)/VLOOKUP(AK10,'2013 BPTs'!$B$12:$BX185,CT$3+2,FALSE)),0,VLOOKUP(AK10,'2013 BPTs'!$B$12:$BX$181,CT$3,FALSE)/VLOOKUP(AK10,'2013 BPTs'!$B$12:$BX185,CT$3+2,FALSE))</f>
        <v>0</v>
      </c>
      <c r="CU10" s="24">
        <f>IF(ISERROR(VLOOKUP(AL10,'2013 BPTs'!$B$12:$BX$181,CU$3,FALSE)/VLOOKUP(AL10,'2013 BPTs'!$B$12:$BX185,CU$3+2,FALSE)),0,VLOOKUP(AL10,'2013 BPTs'!$B$12:$BX$181,CU$3,FALSE)/VLOOKUP(AL10,'2013 BPTs'!$B$12:$BX185,CU$3+2,FALSE))</f>
        <v>0</v>
      </c>
      <c r="CV10" s="24">
        <f>IF(ISERROR(VLOOKUP(AM10,'2013 BPTs'!$B$12:$BX$181,CV$3,FALSE)/VLOOKUP(AM10,'2013 BPTs'!$B$12:$BX185,CV$3+2,FALSE)),0,VLOOKUP(AM10,'2013 BPTs'!$B$12:$BX$181,CV$3,FALSE)/VLOOKUP(AM10,'2013 BPTs'!$B$12:$BX185,CV$3+2,FALSE))</f>
        <v>0</v>
      </c>
      <c r="CX10" s="93">
        <f>'2015 BPTs'!BR16</f>
        <v>0</v>
      </c>
      <c r="CY10" s="93">
        <f>'2015 BPTs'!BS16</f>
        <v>0</v>
      </c>
    </row>
    <row r="11" spans="2:103" x14ac:dyDescent="0.2">
      <c r="B11" s="2" t="s">
        <v>213</v>
      </c>
      <c r="C11" s="2">
        <f>'2015 BPTs'!E17</f>
        <v>0</v>
      </c>
      <c r="D11" s="2">
        <f t="shared" si="18"/>
        <v>0</v>
      </c>
      <c r="E11" s="4">
        <f>'2015 BPTs'!F17</f>
        <v>0</v>
      </c>
      <c r="F11" s="88">
        <f>'2015 BPTs'!G17</f>
        <v>0</v>
      </c>
      <c r="G11" s="53">
        <f>'2015 BPTs'!I17</f>
        <v>0</v>
      </c>
      <c r="H11" s="88">
        <f>'2015 BPTs'!J17</f>
        <v>0</v>
      </c>
      <c r="I11" s="4">
        <f>'2015 BPTs'!K17</f>
        <v>0</v>
      </c>
      <c r="J11" s="5">
        <f>'2015 BPTs'!M17</f>
        <v>0</v>
      </c>
      <c r="K11" s="99">
        <f>'2015 BPTs'!BL17</f>
        <v>0</v>
      </c>
      <c r="L11" s="100">
        <f t="shared" si="19"/>
        <v>0</v>
      </c>
      <c r="M11" s="101">
        <f t="shared" si="20"/>
        <v>0</v>
      </c>
      <c r="N11" s="102">
        <f t="shared" si="10"/>
        <v>0</v>
      </c>
      <c r="O11" s="103">
        <f>'2015 BPTs'!BM17</f>
        <v>0</v>
      </c>
      <c r="P11" s="100">
        <f t="shared" si="21"/>
        <v>0</v>
      </c>
      <c r="Q11" s="101">
        <f t="shared" si="22"/>
        <v>0</v>
      </c>
      <c r="R11" s="104">
        <f t="shared" si="23"/>
        <v>0</v>
      </c>
      <c r="S11" s="105">
        <f t="shared" si="11"/>
        <v>0</v>
      </c>
      <c r="T11" s="104">
        <f t="shared" si="24"/>
        <v>0</v>
      </c>
      <c r="U11" s="121">
        <f>IF(K11=0,0,IF(B11="Manual",(S11-O11-AP11*(O11/(O11+Z11)))/S11,'2015 BPTs'!BP17))</f>
        <v>0</v>
      </c>
      <c r="V11" s="99">
        <f>'2015 BPTs'!BN17</f>
        <v>0</v>
      </c>
      <c r="W11" s="100">
        <f t="shared" si="25"/>
        <v>0</v>
      </c>
      <c r="X11" s="103">
        <f t="shared" si="26"/>
        <v>0</v>
      </c>
      <c r="Y11" s="102">
        <f t="shared" si="12"/>
        <v>0</v>
      </c>
      <c r="Z11" s="103">
        <f>'2015 BPTs'!BO17</f>
        <v>0</v>
      </c>
      <c r="AA11" s="104">
        <f t="shared" si="13"/>
        <v>0</v>
      </c>
      <c r="AB11" s="106">
        <f>IF(W11=0,0,IF(B11="Manual",(V11-Z11-AP11*(Z11/(Z11+O11)))/V11,'2015 BPTs'!BQ17))</f>
        <v>0</v>
      </c>
      <c r="AD11" s="2" t="str">
        <f t="shared" si="14"/>
        <v>00-0</v>
      </c>
      <c r="AE11" s="2">
        <f>'2015 BPTs'!BA17</f>
        <v>0</v>
      </c>
      <c r="AF11" s="2" t="str">
        <f>IF(B11="Auto",'2015 BPTs'!BB17,D11&amp;E11&amp;"-"&amp;F11)</f>
        <v/>
      </c>
      <c r="AG11" s="2" t="str">
        <f>'2015 BPTs'!BC17</f>
        <v/>
      </c>
      <c r="AH11" s="2" t="str">
        <f>'2015 BPTs'!BD17</f>
        <v/>
      </c>
      <c r="AI11" s="2" t="str">
        <f>'2015 BPTs'!BE17</f>
        <v/>
      </c>
      <c r="AJ11" s="2" t="str">
        <f>'2015 BPTs'!BF17</f>
        <v/>
      </c>
      <c r="AK11" s="2" t="str">
        <f>'2015 BPTs'!BG17</f>
        <v/>
      </c>
      <c r="AL11" s="2" t="str">
        <f>'2015 BPTs'!BH17</f>
        <v/>
      </c>
      <c r="AM11" s="2" t="str">
        <f>'2015 BPTs'!BI17</f>
        <v/>
      </c>
      <c r="AO11" s="128">
        <f>'2015 BPTs'!AJ17*'2015 BPTs'!BK17</f>
        <v>0</v>
      </c>
      <c r="AP11" s="128">
        <f>'2015 BPTs'!AK17*'2015 BPTs'!BK17</f>
        <v>0</v>
      </c>
      <c r="AR11" s="5">
        <f>IF(B11="Auto",'2015 BPTs'!M17,J11)</f>
        <v>0</v>
      </c>
      <c r="AS11" s="5">
        <f>'2015 BPTs'!O17</f>
        <v>0</v>
      </c>
      <c r="AT11" s="5">
        <f>'2015 BPTs'!Q17</f>
        <v>0</v>
      </c>
      <c r="AU11" s="5">
        <f>'2015 BPTs'!S17</f>
        <v>0</v>
      </c>
      <c r="AV11" s="5">
        <f>'2015 BPTs'!U17</f>
        <v>0</v>
      </c>
      <c r="AW11" s="5">
        <f>'2015 BPTs'!W17</f>
        <v>0</v>
      </c>
      <c r="AX11" s="5">
        <f>'2015 BPTs'!Y17</f>
        <v>0</v>
      </c>
      <c r="AY11" s="5">
        <f>'2015 BPTs'!AA17</f>
        <v>0</v>
      </c>
      <c r="BA11" s="24">
        <f>IF(ISNA(VLOOKUP(AF11,'2013 BPTs'!$B$12:$BX$181,BA$3,FALSE)),0,VLOOKUP(AF11,'2013 BPTs'!$B$12:$BX$181,BA$3,FALSE))</f>
        <v>0</v>
      </c>
      <c r="BB11" s="24">
        <f>IF(ISNA(VLOOKUP(AG11,'2013 BPTs'!$B$12:$BX$181,BB$3,FALSE)),0,VLOOKUP(AG11,'2013 BPTs'!$B$12:$BX$181,BB$3,FALSE))</f>
        <v>0</v>
      </c>
      <c r="BC11" s="24">
        <f>IF(ISNA(VLOOKUP(AH11,'2013 BPTs'!$B$12:$BX$181,BC$3,FALSE)),0,VLOOKUP(AH11,'2013 BPTs'!$B$12:$BX$181,BC$3,FALSE))</f>
        <v>0</v>
      </c>
      <c r="BD11" s="24">
        <f>IF(ISNA(VLOOKUP(AI11,'2013 BPTs'!$B$12:$BX$181,BD$3,FALSE)),0,VLOOKUP(AI11,'2013 BPTs'!$B$12:$BX$181,BD$3,FALSE))</f>
        <v>0</v>
      </c>
      <c r="BE11" s="24">
        <f>IF(ISNA(VLOOKUP(AJ11,'2013 BPTs'!$B$12:$BX$181,BE$3,FALSE)),0,VLOOKUP(AJ11,'2013 BPTs'!$B$12:$BX$181,BE$3,FALSE))</f>
        <v>0</v>
      </c>
      <c r="BF11" s="24">
        <f>IF(ISNA(VLOOKUP(AK11,'2013 BPTs'!$B$12:$BX$181,BF$3,FALSE)),0,VLOOKUP(AK11,'2013 BPTs'!$B$12:$BX$181,BF$3,FALSE))</f>
        <v>0</v>
      </c>
      <c r="BG11" s="24">
        <f>IF(ISNA(VLOOKUP(AL11,'2013 BPTs'!$B$12:$BX$181,BG$3,FALSE)),0,VLOOKUP(AL11,'2013 BPTs'!$B$12:$BX$181,BG$3,FALSE))</f>
        <v>0</v>
      </c>
      <c r="BH11" s="24">
        <f>IF(ISNA(VLOOKUP(AM11,'2013 BPTs'!$B$12:$BX$181,BH$3,FALSE)),0,VLOOKUP(AM11,'2013 BPTs'!$B$12:$BX$181,BH$3,FALSE))</f>
        <v>0</v>
      </c>
      <c r="BJ11" s="24">
        <f>IF(ISNA(VLOOKUP(AF11,'2013 BPTs'!$B$12:$BX$181,BJ$3,FALSE)),0,VLOOKUP(AF11,'2013 BPTs'!$B$12:$BX$181,BJ$3,FALSE))</f>
        <v>0</v>
      </c>
      <c r="BK11" s="24">
        <f>IF(ISNA(VLOOKUP(AG11,'2013 BPTs'!$B$12:$BX$181,BK$3,FALSE)),0,VLOOKUP(AG11,'2013 BPTs'!$B$12:$BX$181,BK$3,FALSE))</f>
        <v>0</v>
      </c>
      <c r="BL11" s="24">
        <f>IF(ISNA(VLOOKUP(AH11,'2013 BPTs'!$B$12:$BX$181,BL$3,FALSE)),0,VLOOKUP(AH11,'2013 BPTs'!$B$12:$BX$181,BL$3,FALSE))</f>
        <v>0</v>
      </c>
      <c r="BM11" s="24">
        <f>IF(ISNA(VLOOKUP(AI11,'2013 BPTs'!$B$12:$BX$181,BM$3,FALSE)),0,VLOOKUP(AI11,'2013 BPTs'!$B$12:$BX$181,BM$3,FALSE))</f>
        <v>0</v>
      </c>
      <c r="BN11" s="24">
        <f>IF(ISNA(VLOOKUP(AJ11,'2013 BPTs'!$B$12:$BX$181,BN$3,FALSE)),0,VLOOKUP(AJ11,'2013 BPTs'!$B$12:$BX$181,BN$3,FALSE))</f>
        <v>0</v>
      </c>
      <c r="BO11" s="24">
        <f>IF(ISNA(VLOOKUP(AK11,'2013 BPTs'!$B$12:$BX$181,BO$3,FALSE)),0,VLOOKUP(AK11,'2013 BPTs'!$B$12:$BX$181,BO$3,FALSE))</f>
        <v>0</v>
      </c>
      <c r="BP11" s="24">
        <f>IF(ISNA(VLOOKUP(AL11,'2013 BPTs'!$B$12:$BX$181,BP$3,FALSE)),0,VLOOKUP(AL11,'2013 BPTs'!$B$12:$BX$181,BP$3,FALSE))</f>
        <v>0</v>
      </c>
      <c r="BQ11" s="24">
        <f>IF(ISNA(VLOOKUP(AM11,'2013 BPTs'!$B$12:$BX$181,BQ$3,FALSE)),0,VLOOKUP(AM11,'2013 BPTs'!$B$12:$BX$181,BQ$3,FALSE))</f>
        <v>0</v>
      </c>
      <c r="BS11" s="77">
        <f t="shared" si="15"/>
        <v>0</v>
      </c>
      <c r="BT11" s="68">
        <f t="shared" si="16"/>
        <v>0</v>
      </c>
      <c r="BU11" s="68">
        <f t="shared" si="17"/>
        <v>0</v>
      </c>
      <c r="BW11" s="24">
        <f>IF(ISNA(VLOOKUP(AF11,'2013 BPTs'!$B$12:$BX$181,BW$3,FALSE)),0,VLOOKUP(AF11,'2013 BPTs'!$B$12:$BX$181,BW$3,FALSE))</f>
        <v>0</v>
      </c>
      <c r="BX11" s="24">
        <f>IF(ISNA(VLOOKUP(AG11,'2013 BPTs'!$B$12:$BX$181,BX$3,FALSE)),0,VLOOKUP(AG11,'2013 BPTs'!$B$12:$BX$181,BX$3,FALSE))</f>
        <v>0</v>
      </c>
      <c r="BY11" s="24">
        <f>IF(ISNA(VLOOKUP(AH11,'2013 BPTs'!$B$12:$BX$181,BY$3,FALSE)),0,VLOOKUP(AH11,'2013 BPTs'!$B$12:$BX$181,BY$3,FALSE))</f>
        <v>0</v>
      </c>
      <c r="BZ11" s="24">
        <f>IF(ISNA(VLOOKUP(AI11,'2013 BPTs'!$B$12:$BX$181,BZ$3,FALSE)),0,VLOOKUP(AI11,'2013 BPTs'!$B$12:$BX$181,BZ$3,FALSE))</f>
        <v>0</v>
      </c>
      <c r="CA11" s="24">
        <f>IF(ISNA(VLOOKUP(AJ11,'2013 BPTs'!$B$12:$BX$181,CA$3,FALSE)),0,VLOOKUP(AJ11,'2013 BPTs'!$B$12:$BX$181,CA$3,FALSE))</f>
        <v>0</v>
      </c>
      <c r="CB11" s="24">
        <f>IF(ISNA(VLOOKUP(AK11,'2013 BPTs'!$B$12:$BX$181,CB$3,FALSE)),0,VLOOKUP(AK11,'2013 BPTs'!$B$12:$BX$181,CB$3,FALSE))</f>
        <v>0</v>
      </c>
      <c r="CC11" s="24">
        <f>IF(ISNA(VLOOKUP(AL11,'2013 BPTs'!$B$12:$BX$181,CC$3,FALSE)),0,VLOOKUP(AL11,'2013 BPTs'!$B$12:$BX$181,CC$3,FALSE))</f>
        <v>0</v>
      </c>
      <c r="CD11" s="24">
        <f>IF(ISNA(VLOOKUP(AM11,'2013 BPTs'!$B$12:$BX$181,CD$3,FALSE)),0,VLOOKUP(AM11,'2013 BPTs'!$B$12:$BX$181,CD$3,FALSE))</f>
        <v>0</v>
      </c>
      <c r="CF11" s="24">
        <f>IF(ISERROR(VLOOKUP(AF11,'2013 BPTs'!$B$12:$BX$181,CF$3,FALSE)/VLOOKUP(AF11,'2013 BPTs'!$B$12:$BX186,CF$3+3,FALSE)),0,VLOOKUP(AF11,'2013 BPTs'!$B$12:$BX$181,CF$3,FALSE)/VLOOKUP(AF11,'2013 BPTs'!$B$12:$BX186,CF$3+3,FALSE))</f>
        <v>0</v>
      </c>
      <c r="CG11" s="24">
        <f>IF(ISERROR(VLOOKUP(AG11,'2013 BPTs'!$B$12:$BX$181,CG$3,FALSE)/VLOOKUP(AG11,'2013 BPTs'!$B$12:$BX186,CG$3+3,FALSE)),0,VLOOKUP(AG11,'2013 BPTs'!$B$12:$BX$181,CG$3,FALSE)/VLOOKUP(AG11,'2013 BPTs'!$B$12:$BX186,CG$3+3,FALSE))</f>
        <v>0</v>
      </c>
      <c r="CH11" s="24">
        <f>IF(ISERROR(VLOOKUP(AH11,'2013 BPTs'!$B$12:$BX$181,CH$3,FALSE)/VLOOKUP(AH11,'2013 BPTs'!$B$12:$BX186,CH$3+3,FALSE)),0,VLOOKUP(AH11,'2013 BPTs'!$B$12:$BX$181,CH$3,FALSE)/VLOOKUP(AH11,'2013 BPTs'!$B$12:$BX186,CH$3+3,FALSE))</f>
        <v>0</v>
      </c>
      <c r="CI11" s="24">
        <f>IF(ISERROR(VLOOKUP(AI11,'2013 BPTs'!$B$12:$BX$181,CI$3,FALSE)/VLOOKUP(AI11,'2013 BPTs'!$B$12:$BX186,CI$3+3,FALSE)),0,VLOOKUP(AI11,'2013 BPTs'!$B$12:$BX$181,CI$3,FALSE)/VLOOKUP(AI11,'2013 BPTs'!$B$12:$BX186,CI$3+3,FALSE))</f>
        <v>0</v>
      </c>
      <c r="CJ11" s="24">
        <f>IF(ISERROR(VLOOKUP(AJ11,'2013 BPTs'!$B$12:$BX$181,CJ$3,FALSE)/VLOOKUP(AJ11,'2013 BPTs'!$B$12:$BX186,CJ$3+3,FALSE)),0,VLOOKUP(AJ11,'2013 BPTs'!$B$12:$BX$181,CJ$3,FALSE)/VLOOKUP(AJ11,'2013 BPTs'!$B$12:$BX186,CJ$3+3,FALSE))</f>
        <v>0</v>
      </c>
      <c r="CK11" s="24">
        <f>IF(ISERROR(VLOOKUP(AK11,'2013 BPTs'!$B$12:$BX$181,CK$3,FALSE)/VLOOKUP(AK11,'2013 BPTs'!$B$12:$BX186,CK$3+3,FALSE)),0,VLOOKUP(AK11,'2013 BPTs'!$B$12:$BX$181,CK$3,FALSE)/VLOOKUP(AK11,'2013 BPTs'!$B$12:$BX186,CK$3+3,FALSE))</f>
        <v>0</v>
      </c>
      <c r="CL11" s="24">
        <f>IF(ISERROR(VLOOKUP(AL11,'2013 BPTs'!$B$12:$BX$181,CL$3,FALSE)/VLOOKUP(AL11,'2013 BPTs'!$B$12:$BX186,CL$3+3,FALSE)),0,VLOOKUP(AL11,'2013 BPTs'!$B$12:$BX$181,CL$3,FALSE)/VLOOKUP(AL11,'2013 BPTs'!$B$12:$BX186,CL$3+3,FALSE))</f>
        <v>0</v>
      </c>
      <c r="CM11" s="24">
        <f>IF(ISERROR(VLOOKUP(AM11,'2013 BPTs'!$B$12:$BX$181,CM$3,FALSE)/VLOOKUP(AM11,'2013 BPTs'!$B$12:$BX186,CM$3+3,FALSE)),0,VLOOKUP(AM11,'2013 BPTs'!$B$12:$BX$181,CM$3,FALSE)/VLOOKUP(AM11,'2013 BPTs'!$B$12:$BX186,CM$3+3,FALSE))</f>
        <v>0</v>
      </c>
      <c r="CO11" s="24">
        <f>IF(ISERROR(VLOOKUP(AF11,'2013 BPTs'!$B$12:$BX$181,CO$3,FALSE)/VLOOKUP(AF11,'2013 BPTs'!$B$12:$BX186,CO$3+2,FALSE)),0,VLOOKUP(AF11,'2013 BPTs'!$B$12:$BX$181,CO$3,FALSE)/VLOOKUP(AF11,'2013 BPTs'!$B$12:$BX186,CO$3+2,FALSE))</f>
        <v>0</v>
      </c>
      <c r="CP11" s="24">
        <f>IF(ISERROR(VLOOKUP(AG11,'2013 BPTs'!$B$12:$BX$181,CP$3,FALSE)/VLOOKUP(AG11,'2013 BPTs'!$B$12:$BX186,CP$3+2,FALSE)),0,VLOOKUP(AG11,'2013 BPTs'!$B$12:$BX$181,CP$3,FALSE)/VLOOKUP(AG11,'2013 BPTs'!$B$12:$BX186,CP$3+2,FALSE))</f>
        <v>0</v>
      </c>
      <c r="CQ11" s="24">
        <f>IF(ISERROR(VLOOKUP(AH11,'2013 BPTs'!$B$12:$BX$181,CQ$3,FALSE)/VLOOKUP(AH11,'2013 BPTs'!$B$12:$BX186,CQ$3+2,FALSE)),0,VLOOKUP(AH11,'2013 BPTs'!$B$12:$BX$181,CQ$3,FALSE)/VLOOKUP(AH11,'2013 BPTs'!$B$12:$BX186,CQ$3+2,FALSE))</f>
        <v>0</v>
      </c>
      <c r="CR11" s="24">
        <f>IF(ISERROR(VLOOKUP(AI11,'2013 BPTs'!$B$12:$BX$181,CR$3,FALSE)/VLOOKUP(AI11,'2013 BPTs'!$B$12:$BX186,CR$3+2,FALSE)),0,VLOOKUP(AI11,'2013 BPTs'!$B$12:$BX$181,CR$3,FALSE)/VLOOKUP(AI11,'2013 BPTs'!$B$12:$BX186,CR$3+2,FALSE))</f>
        <v>0</v>
      </c>
      <c r="CS11" s="24">
        <f>IF(ISERROR(VLOOKUP(AJ11,'2013 BPTs'!$B$12:$BX$181,CS$3,FALSE)/VLOOKUP(AJ11,'2013 BPTs'!$B$12:$BX186,CS$3+2,FALSE)),0,VLOOKUP(AJ11,'2013 BPTs'!$B$12:$BX$181,CS$3,FALSE)/VLOOKUP(AJ11,'2013 BPTs'!$B$12:$BX186,CS$3+2,FALSE))</f>
        <v>0</v>
      </c>
      <c r="CT11" s="24">
        <f>IF(ISERROR(VLOOKUP(AK11,'2013 BPTs'!$B$12:$BX$181,CT$3,FALSE)/VLOOKUP(AK11,'2013 BPTs'!$B$12:$BX186,CT$3+2,FALSE)),0,VLOOKUP(AK11,'2013 BPTs'!$B$12:$BX$181,CT$3,FALSE)/VLOOKUP(AK11,'2013 BPTs'!$B$12:$BX186,CT$3+2,FALSE))</f>
        <v>0</v>
      </c>
      <c r="CU11" s="24">
        <f>IF(ISERROR(VLOOKUP(AL11,'2013 BPTs'!$B$12:$BX$181,CU$3,FALSE)/VLOOKUP(AL11,'2013 BPTs'!$B$12:$BX186,CU$3+2,FALSE)),0,VLOOKUP(AL11,'2013 BPTs'!$B$12:$BX$181,CU$3,FALSE)/VLOOKUP(AL11,'2013 BPTs'!$B$12:$BX186,CU$3+2,FALSE))</f>
        <v>0</v>
      </c>
      <c r="CV11" s="24">
        <f>IF(ISERROR(VLOOKUP(AM11,'2013 BPTs'!$B$12:$BX$181,CV$3,FALSE)/VLOOKUP(AM11,'2013 BPTs'!$B$12:$BX186,CV$3+2,FALSE)),0,VLOOKUP(AM11,'2013 BPTs'!$B$12:$BX$181,CV$3,FALSE)/VLOOKUP(AM11,'2013 BPTs'!$B$12:$BX186,CV$3+2,FALSE))</f>
        <v>0</v>
      </c>
      <c r="CX11" s="93">
        <f>'2015 BPTs'!BR17</f>
        <v>0</v>
      </c>
      <c r="CY11" s="93">
        <f>'2015 BPTs'!BS17</f>
        <v>0</v>
      </c>
    </row>
    <row r="12" spans="2:103" x14ac:dyDescent="0.2">
      <c r="B12" s="2" t="s">
        <v>213</v>
      </c>
      <c r="C12" s="2">
        <f>'2015 BPTs'!E18</f>
        <v>0</v>
      </c>
      <c r="D12" s="2">
        <f t="shared" si="18"/>
        <v>0</v>
      </c>
      <c r="E12" s="4">
        <f>'2015 BPTs'!F18</f>
        <v>0</v>
      </c>
      <c r="F12" s="88">
        <f>'2015 BPTs'!G18</f>
        <v>0</v>
      </c>
      <c r="G12" s="53">
        <f>'2015 BPTs'!I18</f>
        <v>0</v>
      </c>
      <c r="H12" s="88">
        <f>'2015 BPTs'!J18</f>
        <v>0</v>
      </c>
      <c r="I12" s="4">
        <f>'2015 BPTs'!K18</f>
        <v>0</v>
      </c>
      <c r="J12" s="5">
        <f>'2015 BPTs'!M18</f>
        <v>0</v>
      </c>
      <c r="K12" s="99">
        <f>'2015 BPTs'!BL18</f>
        <v>0</v>
      </c>
      <c r="L12" s="100">
        <f t="shared" si="19"/>
        <v>0</v>
      </c>
      <c r="M12" s="101">
        <f t="shared" si="20"/>
        <v>0</v>
      </c>
      <c r="N12" s="102">
        <f t="shared" si="10"/>
        <v>0</v>
      </c>
      <c r="O12" s="103">
        <f>'2015 BPTs'!BM18</f>
        <v>0</v>
      </c>
      <c r="P12" s="100">
        <f t="shared" si="21"/>
        <v>0</v>
      </c>
      <c r="Q12" s="101">
        <f t="shared" si="22"/>
        <v>0</v>
      </c>
      <c r="R12" s="104">
        <f t="shared" si="23"/>
        <v>0</v>
      </c>
      <c r="S12" s="105">
        <f t="shared" si="11"/>
        <v>0</v>
      </c>
      <c r="T12" s="104">
        <f t="shared" si="24"/>
        <v>0</v>
      </c>
      <c r="U12" s="121">
        <f>IF(K12=0,0,IF(B12="Manual",(S12-O12-AP12*(O12/(O12+Z12)))/S12,'2015 BPTs'!BP18))</f>
        <v>0</v>
      </c>
      <c r="V12" s="99">
        <f>'2015 BPTs'!BN18</f>
        <v>0</v>
      </c>
      <c r="W12" s="100">
        <f t="shared" si="25"/>
        <v>0</v>
      </c>
      <c r="X12" s="103">
        <f t="shared" si="26"/>
        <v>0</v>
      </c>
      <c r="Y12" s="102">
        <f t="shared" si="12"/>
        <v>0</v>
      </c>
      <c r="Z12" s="103">
        <f>'2015 BPTs'!BO18</f>
        <v>0</v>
      </c>
      <c r="AA12" s="104">
        <f t="shared" si="13"/>
        <v>0</v>
      </c>
      <c r="AB12" s="106">
        <f>IF(W12=0,0,IF(B12="Manual",(V12-Z12-AP12*(Z12/(Z12+O12)))/V12,'2015 BPTs'!BQ18))</f>
        <v>0</v>
      </c>
      <c r="AD12" s="2" t="str">
        <f t="shared" si="14"/>
        <v>00-0</v>
      </c>
      <c r="AE12" s="2">
        <f>'2015 BPTs'!BA18</f>
        <v>0</v>
      </c>
      <c r="AF12" s="2" t="str">
        <f>IF(B12="Auto",'2015 BPTs'!BB18,D12&amp;E12&amp;"-"&amp;F12)</f>
        <v/>
      </c>
      <c r="AG12" s="2" t="str">
        <f>'2015 BPTs'!BC18</f>
        <v/>
      </c>
      <c r="AH12" s="2" t="str">
        <f>'2015 BPTs'!BD18</f>
        <v/>
      </c>
      <c r="AI12" s="2" t="str">
        <f>'2015 BPTs'!BE18</f>
        <v/>
      </c>
      <c r="AJ12" s="2" t="str">
        <f>'2015 BPTs'!BF18</f>
        <v/>
      </c>
      <c r="AK12" s="2" t="str">
        <f>'2015 BPTs'!BG18</f>
        <v/>
      </c>
      <c r="AL12" s="2" t="str">
        <f>'2015 BPTs'!BH18</f>
        <v/>
      </c>
      <c r="AM12" s="2" t="str">
        <f>'2015 BPTs'!BI18</f>
        <v/>
      </c>
      <c r="AO12" s="128">
        <f>'2015 BPTs'!AJ18*'2015 BPTs'!BK18</f>
        <v>0</v>
      </c>
      <c r="AP12" s="128">
        <f>'2015 BPTs'!AK18*'2015 BPTs'!BK18</f>
        <v>0</v>
      </c>
      <c r="AR12" s="5">
        <f>IF(B12="Auto",'2015 BPTs'!M18,J12)</f>
        <v>0</v>
      </c>
      <c r="AS12" s="5">
        <f>'2015 BPTs'!O18</f>
        <v>0</v>
      </c>
      <c r="AT12" s="5">
        <f>'2015 BPTs'!Q18</f>
        <v>0</v>
      </c>
      <c r="AU12" s="5">
        <f>'2015 BPTs'!S18</f>
        <v>0</v>
      </c>
      <c r="AV12" s="5">
        <f>'2015 BPTs'!U18</f>
        <v>0</v>
      </c>
      <c r="AW12" s="5">
        <f>'2015 BPTs'!W18</f>
        <v>0</v>
      </c>
      <c r="AX12" s="5">
        <f>'2015 BPTs'!Y18</f>
        <v>0</v>
      </c>
      <c r="AY12" s="5">
        <f>'2015 BPTs'!AA18</f>
        <v>0</v>
      </c>
      <c r="BA12" s="24">
        <f>IF(ISNA(VLOOKUP(AF12,'2013 BPTs'!$B$12:$BX$181,BA$3,FALSE)),0,VLOOKUP(AF12,'2013 BPTs'!$B$12:$BX$181,BA$3,FALSE))</f>
        <v>0</v>
      </c>
      <c r="BB12" s="24">
        <f>IF(ISNA(VLOOKUP(AG12,'2013 BPTs'!$B$12:$BX$181,BB$3,FALSE)),0,VLOOKUP(AG12,'2013 BPTs'!$B$12:$BX$181,BB$3,FALSE))</f>
        <v>0</v>
      </c>
      <c r="BC12" s="24">
        <f>IF(ISNA(VLOOKUP(AH12,'2013 BPTs'!$B$12:$BX$181,BC$3,FALSE)),0,VLOOKUP(AH12,'2013 BPTs'!$B$12:$BX$181,BC$3,FALSE))</f>
        <v>0</v>
      </c>
      <c r="BD12" s="24">
        <f>IF(ISNA(VLOOKUP(AI12,'2013 BPTs'!$B$12:$BX$181,BD$3,FALSE)),0,VLOOKUP(AI12,'2013 BPTs'!$B$12:$BX$181,BD$3,FALSE))</f>
        <v>0</v>
      </c>
      <c r="BE12" s="24">
        <f>IF(ISNA(VLOOKUP(AJ12,'2013 BPTs'!$B$12:$BX$181,BE$3,FALSE)),0,VLOOKUP(AJ12,'2013 BPTs'!$B$12:$BX$181,BE$3,FALSE))</f>
        <v>0</v>
      </c>
      <c r="BF12" s="24">
        <f>IF(ISNA(VLOOKUP(AK12,'2013 BPTs'!$B$12:$BX$181,BF$3,FALSE)),0,VLOOKUP(AK12,'2013 BPTs'!$B$12:$BX$181,BF$3,FALSE))</f>
        <v>0</v>
      </c>
      <c r="BG12" s="24">
        <f>IF(ISNA(VLOOKUP(AL12,'2013 BPTs'!$B$12:$BX$181,BG$3,FALSE)),0,VLOOKUP(AL12,'2013 BPTs'!$B$12:$BX$181,BG$3,FALSE))</f>
        <v>0</v>
      </c>
      <c r="BH12" s="24">
        <f>IF(ISNA(VLOOKUP(AM12,'2013 BPTs'!$B$12:$BX$181,BH$3,FALSE)),0,VLOOKUP(AM12,'2013 BPTs'!$B$12:$BX$181,BH$3,FALSE))</f>
        <v>0</v>
      </c>
      <c r="BJ12" s="24">
        <f>IF(ISNA(VLOOKUP(AF12,'2013 BPTs'!$B$12:$BX$181,BJ$3,FALSE)),0,VLOOKUP(AF12,'2013 BPTs'!$B$12:$BX$181,BJ$3,FALSE))</f>
        <v>0</v>
      </c>
      <c r="BK12" s="24">
        <f>IF(ISNA(VLOOKUP(AG12,'2013 BPTs'!$B$12:$BX$181,BK$3,FALSE)),0,VLOOKUP(AG12,'2013 BPTs'!$B$12:$BX$181,BK$3,FALSE))</f>
        <v>0</v>
      </c>
      <c r="BL12" s="24">
        <f>IF(ISNA(VLOOKUP(AH12,'2013 BPTs'!$B$12:$BX$181,BL$3,FALSE)),0,VLOOKUP(AH12,'2013 BPTs'!$B$12:$BX$181,BL$3,FALSE))</f>
        <v>0</v>
      </c>
      <c r="BM12" s="24">
        <f>IF(ISNA(VLOOKUP(AI12,'2013 BPTs'!$B$12:$BX$181,BM$3,FALSE)),0,VLOOKUP(AI12,'2013 BPTs'!$B$12:$BX$181,BM$3,FALSE))</f>
        <v>0</v>
      </c>
      <c r="BN12" s="24">
        <f>IF(ISNA(VLOOKUP(AJ12,'2013 BPTs'!$B$12:$BX$181,BN$3,FALSE)),0,VLOOKUP(AJ12,'2013 BPTs'!$B$12:$BX$181,BN$3,FALSE))</f>
        <v>0</v>
      </c>
      <c r="BO12" s="24">
        <f>IF(ISNA(VLOOKUP(AK12,'2013 BPTs'!$B$12:$BX$181,BO$3,FALSE)),0,VLOOKUP(AK12,'2013 BPTs'!$B$12:$BX$181,BO$3,FALSE))</f>
        <v>0</v>
      </c>
      <c r="BP12" s="24">
        <f>IF(ISNA(VLOOKUP(AL12,'2013 BPTs'!$B$12:$BX$181,BP$3,FALSE)),0,VLOOKUP(AL12,'2013 BPTs'!$B$12:$BX$181,BP$3,FALSE))</f>
        <v>0</v>
      </c>
      <c r="BQ12" s="24">
        <f>IF(ISNA(VLOOKUP(AM12,'2013 BPTs'!$B$12:$BX$181,BQ$3,FALSE)),0,VLOOKUP(AM12,'2013 BPTs'!$B$12:$BX$181,BQ$3,FALSE))</f>
        <v>0</v>
      </c>
      <c r="BS12" s="77">
        <f t="shared" si="15"/>
        <v>0</v>
      </c>
      <c r="BT12" s="68">
        <f t="shared" si="16"/>
        <v>0</v>
      </c>
      <c r="BU12" s="68">
        <f t="shared" si="17"/>
        <v>0</v>
      </c>
      <c r="BW12" s="24">
        <f>IF(ISNA(VLOOKUP(AF12,'2013 BPTs'!$B$12:$BX$181,BW$3,FALSE)),0,VLOOKUP(AF12,'2013 BPTs'!$B$12:$BX$181,BW$3,FALSE))</f>
        <v>0</v>
      </c>
      <c r="BX12" s="24">
        <f>IF(ISNA(VLOOKUP(AG12,'2013 BPTs'!$B$12:$BX$181,BX$3,FALSE)),0,VLOOKUP(AG12,'2013 BPTs'!$B$12:$BX$181,BX$3,FALSE))</f>
        <v>0</v>
      </c>
      <c r="BY12" s="24">
        <f>IF(ISNA(VLOOKUP(AH12,'2013 BPTs'!$B$12:$BX$181,BY$3,FALSE)),0,VLOOKUP(AH12,'2013 BPTs'!$B$12:$BX$181,BY$3,FALSE))</f>
        <v>0</v>
      </c>
      <c r="BZ12" s="24">
        <f>IF(ISNA(VLOOKUP(AI12,'2013 BPTs'!$B$12:$BX$181,BZ$3,FALSE)),0,VLOOKUP(AI12,'2013 BPTs'!$B$12:$BX$181,BZ$3,FALSE))</f>
        <v>0</v>
      </c>
      <c r="CA12" s="24">
        <f>IF(ISNA(VLOOKUP(AJ12,'2013 BPTs'!$B$12:$BX$181,CA$3,FALSE)),0,VLOOKUP(AJ12,'2013 BPTs'!$B$12:$BX$181,CA$3,FALSE))</f>
        <v>0</v>
      </c>
      <c r="CB12" s="24">
        <f>IF(ISNA(VLOOKUP(AK12,'2013 BPTs'!$B$12:$BX$181,CB$3,FALSE)),0,VLOOKUP(AK12,'2013 BPTs'!$B$12:$BX$181,CB$3,FALSE))</f>
        <v>0</v>
      </c>
      <c r="CC12" s="24">
        <f>IF(ISNA(VLOOKUP(AL12,'2013 BPTs'!$B$12:$BX$181,CC$3,FALSE)),0,VLOOKUP(AL12,'2013 BPTs'!$B$12:$BX$181,CC$3,FALSE))</f>
        <v>0</v>
      </c>
      <c r="CD12" s="24">
        <f>IF(ISNA(VLOOKUP(AM12,'2013 BPTs'!$B$12:$BX$181,CD$3,FALSE)),0,VLOOKUP(AM12,'2013 BPTs'!$B$12:$BX$181,CD$3,FALSE))</f>
        <v>0</v>
      </c>
      <c r="CF12" s="24">
        <f>IF(ISERROR(VLOOKUP(AF12,'2013 BPTs'!$B$12:$BX$181,CF$3,FALSE)/VLOOKUP(AF12,'2013 BPTs'!$B$12:$BX187,CF$3+3,FALSE)),0,VLOOKUP(AF12,'2013 BPTs'!$B$12:$BX$181,CF$3,FALSE)/VLOOKUP(AF12,'2013 BPTs'!$B$12:$BX187,CF$3+3,FALSE))</f>
        <v>0</v>
      </c>
      <c r="CG12" s="24">
        <f>IF(ISERROR(VLOOKUP(AG12,'2013 BPTs'!$B$12:$BX$181,CG$3,FALSE)/VLOOKUP(AG12,'2013 BPTs'!$B$12:$BX187,CG$3+3,FALSE)),0,VLOOKUP(AG12,'2013 BPTs'!$B$12:$BX$181,CG$3,FALSE)/VLOOKUP(AG12,'2013 BPTs'!$B$12:$BX187,CG$3+3,FALSE))</f>
        <v>0</v>
      </c>
      <c r="CH12" s="24">
        <f>IF(ISERROR(VLOOKUP(AH12,'2013 BPTs'!$B$12:$BX$181,CH$3,FALSE)/VLOOKUP(AH12,'2013 BPTs'!$B$12:$BX187,CH$3+3,FALSE)),0,VLOOKUP(AH12,'2013 BPTs'!$B$12:$BX$181,CH$3,FALSE)/VLOOKUP(AH12,'2013 BPTs'!$B$12:$BX187,CH$3+3,FALSE))</f>
        <v>0</v>
      </c>
      <c r="CI12" s="24">
        <f>IF(ISERROR(VLOOKUP(AI12,'2013 BPTs'!$B$12:$BX$181,CI$3,FALSE)/VLOOKUP(AI12,'2013 BPTs'!$B$12:$BX187,CI$3+3,FALSE)),0,VLOOKUP(AI12,'2013 BPTs'!$B$12:$BX$181,CI$3,FALSE)/VLOOKUP(AI12,'2013 BPTs'!$B$12:$BX187,CI$3+3,FALSE))</f>
        <v>0</v>
      </c>
      <c r="CJ12" s="24">
        <f>IF(ISERROR(VLOOKUP(AJ12,'2013 BPTs'!$B$12:$BX$181,CJ$3,FALSE)/VLOOKUP(AJ12,'2013 BPTs'!$B$12:$BX187,CJ$3+3,FALSE)),0,VLOOKUP(AJ12,'2013 BPTs'!$B$12:$BX$181,CJ$3,FALSE)/VLOOKUP(AJ12,'2013 BPTs'!$B$12:$BX187,CJ$3+3,FALSE))</f>
        <v>0</v>
      </c>
      <c r="CK12" s="24">
        <f>IF(ISERROR(VLOOKUP(AK12,'2013 BPTs'!$B$12:$BX$181,CK$3,FALSE)/VLOOKUP(AK12,'2013 BPTs'!$B$12:$BX187,CK$3+3,FALSE)),0,VLOOKUP(AK12,'2013 BPTs'!$B$12:$BX$181,CK$3,FALSE)/VLOOKUP(AK12,'2013 BPTs'!$B$12:$BX187,CK$3+3,FALSE))</f>
        <v>0</v>
      </c>
      <c r="CL12" s="24">
        <f>IF(ISERROR(VLOOKUP(AL12,'2013 BPTs'!$B$12:$BX$181,CL$3,FALSE)/VLOOKUP(AL12,'2013 BPTs'!$B$12:$BX187,CL$3+3,FALSE)),0,VLOOKUP(AL12,'2013 BPTs'!$B$12:$BX$181,CL$3,FALSE)/VLOOKUP(AL12,'2013 BPTs'!$B$12:$BX187,CL$3+3,FALSE))</f>
        <v>0</v>
      </c>
      <c r="CM12" s="24">
        <f>IF(ISERROR(VLOOKUP(AM12,'2013 BPTs'!$B$12:$BX$181,CM$3,FALSE)/VLOOKUP(AM12,'2013 BPTs'!$B$12:$BX187,CM$3+3,FALSE)),0,VLOOKUP(AM12,'2013 BPTs'!$B$12:$BX$181,CM$3,FALSE)/VLOOKUP(AM12,'2013 BPTs'!$B$12:$BX187,CM$3+3,FALSE))</f>
        <v>0</v>
      </c>
      <c r="CO12" s="24">
        <f>IF(ISERROR(VLOOKUP(AF12,'2013 BPTs'!$B$12:$BX$181,CO$3,FALSE)/VLOOKUP(AF12,'2013 BPTs'!$B$12:$BX187,CO$3+2,FALSE)),0,VLOOKUP(AF12,'2013 BPTs'!$B$12:$BX$181,CO$3,FALSE)/VLOOKUP(AF12,'2013 BPTs'!$B$12:$BX187,CO$3+2,FALSE))</f>
        <v>0</v>
      </c>
      <c r="CP12" s="24">
        <f>IF(ISERROR(VLOOKUP(AG12,'2013 BPTs'!$B$12:$BX$181,CP$3,FALSE)/VLOOKUP(AG12,'2013 BPTs'!$B$12:$BX187,CP$3+2,FALSE)),0,VLOOKUP(AG12,'2013 BPTs'!$B$12:$BX$181,CP$3,FALSE)/VLOOKUP(AG12,'2013 BPTs'!$B$12:$BX187,CP$3+2,FALSE))</f>
        <v>0</v>
      </c>
      <c r="CQ12" s="24">
        <f>IF(ISERROR(VLOOKUP(AH12,'2013 BPTs'!$B$12:$BX$181,CQ$3,FALSE)/VLOOKUP(AH12,'2013 BPTs'!$B$12:$BX187,CQ$3+2,FALSE)),0,VLOOKUP(AH12,'2013 BPTs'!$B$12:$BX$181,CQ$3,FALSE)/VLOOKUP(AH12,'2013 BPTs'!$B$12:$BX187,CQ$3+2,FALSE))</f>
        <v>0</v>
      </c>
      <c r="CR12" s="24">
        <f>IF(ISERROR(VLOOKUP(AI12,'2013 BPTs'!$B$12:$BX$181,CR$3,FALSE)/VLOOKUP(AI12,'2013 BPTs'!$B$12:$BX187,CR$3+2,FALSE)),0,VLOOKUP(AI12,'2013 BPTs'!$B$12:$BX$181,CR$3,FALSE)/VLOOKUP(AI12,'2013 BPTs'!$B$12:$BX187,CR$3+2,FALSE))</f>
        <v>0</v>
      </c>
      <c r="CS12" s="24">
        <f>IF(ISERROR(VLOOKUP(AJ12,'2013 BPTs'!$B$12:$BX$181,CS$3,FALSE)/VLOOKUP(AJ12,'2013 BPTs'!$B$12:$BX187,CS$3+2,FALSE)),0,VLOOKUP(AJ12,'2013 BPTs'!$B$12:$BX$181,CS$3,FALSE)/VLOOKUP(AJ12,'2013 BPTs'!$B$12:$BX187,CS$3+2,FALSE))</f>
        <v>0</v>
      </c>
      <c r="CT12" s="24">
        <f>IF(ISERROR(VLOOKUP(AK12,'2013 BPTs'!$B$12:$BX$181,CT$3,FALSE)/VLOOKUP(AK12,'2013 BPTs'!$B$12:$BX187,CT$3+2,FALSE)),0,VLOOKUP(AK12,'2013 BPTs'!$B$12:$BX$181,CT$3,FALSE)/VLOOKUP(AK12,'2013 BPTs'!$B$12:$BX187,CT$3+2,FALSE))</f>
        <v>0</v>
      </c>
      <c r="CU12" s="24">
        <f>IF(ISERROR(VLOOKUP(AL12,'2013 BPTs'!$B$12:$BX$181,CU$3,FALSE)/VLOOKUP(AL12,'2013 BPTs'!$B$12:$BX187,CU$3+2,FALSE)),0,VLOOKUP(AL12,'2013 BPTs'!$B$12:$BX$181,CU$3,FALSE)/VLOOKUP(AL12,'2013 BPTs'!$B$12:$BX187,CU$3+2,FALSE))</f>
        <v>0</v>
      </c>
      <c r="CV12" s="24">
        <f>IF(ISERROR(VLOOKUP(AM12,'2013 BPTs'!$B$12:$BX$181,CV$3,FALSE)/VLOOKUP(AM12,'2013 BPTs'!$B$12:$BX187,CV$3+2,FALSE)),0,VLOOKUP(AM12,'2013 BPTs'!$B$12:$BX$181,CV$3,FALSE)/VLOOKUP(AM12,'2013 BPTs'!$B$12:$BX187,CV$3+2,FALSE))</f>
        <v>0</v>
      </c>
      <c r="CX12" s="93">
        <f>'2015 BPTs'!BR18</f>
        <v>0</v>
      </c>
      <c r="CY12" s="93">
        <f>'2015 BPTs'!BS18</f>
        <v>0</v>
      </c>
    </row>
    <row r="13" spans="2:103" x14ac:dyDescent="0.2">
      <c r="B13" s="2" t="s">
        <v>213</v>
      </c>
      <c r="C13" s="2">
        <f>'2015 BPTs'!E19</f>
        <v>0</v>
      </c>
      <c r="D13" s="2">
        <f t="shared" si="18"/>
        <v>0</v>
      </c>
      <c r="E13" s="4">
        <f>'2015 BPTs'!F19</f>
        <v>0</v>
      </c>
      <c r="F13" s="88">
        <f>'2015 BPTs'!G19</f>
        <v>0</v>
      </c>
      <c r="G13" s="53">
        <f>'2015 BPTs'!I19</f>
        <v>0</v>
      </c>
      <c r="H13" s="88">
        <f>'2015 BPTs'!J19</f>
        <v>0</v>
      </c>
      <c r="I13" s="4">
        <f>'2015 BPTs'!K19</f>
        <v>0</v>
      </c>
      <c r="J13" s="5">
        <f>'2015 BPTs'!M19</f>
        <v>0</v>
      </c>
      <c r="K13" s="99">
        <f>'2015 BPTs'!BL19</f>
        <v>0</v>
      </c>
      <c r="L13" s="100">
        <f t="shared" si="19"/>
        <v>0</v>
      </c>
      <c r="M13" s="101">
        <f t="shared" si="20"/>
        <v>0</v>
      </c>
      <c r="N13" s="102">
        <f t="shared" si="10"/>
        <v>0</v>
      </c>
      <c r="O13" s="103">
        <f>'2015 BPTs'!BM19</f>
        <v>0</v>
      </c>
      <c r="P13" s="100">
        <f t="shared" si="21"/>
        <v>0</v>
      </c>
      <c r="Q13" s="101">
        <f t="shared" si="22"/>
        <v>0</v>
      </c>
      <c r="R13" s="104">
        <f t="shared" si="23"/>
        <v>0</v>
      </c>
      <c r="S13" s="105">
        <f t="shared" si="11"/>
        <v>0</v>
      </c>
      <c r="T13" s="104">
        <f t="shared" si="24"/>
        <v>0</v>
      </c>
      <c r="U13" s="121">
        <f>IF(K13=0,0,IF(B13="Manual",(S13-O13-AP13*(O13/(O13+Z13)))/S13,'2015 BPTs'!BP19))</f>
        <v>0</v>
      </c>
      <c r="V13" s="99">
        <f>'2015 BPTs'!BN19</f>
        <v>0</v>
      </c>
      <c r="W13" s="100">
        <f t="shared" si="25"/>
        <v>0</v>
      </c>
      <c r="X13" s="103">
        <f t="shared" si="26"/>
        <v>0</v>
      </c>
      <c r="Y13" s="102">
        <f t="shared" si="12"/>
        <v>0</v>
      </c>
      <c r="Z13" s="103">
        <f>'2015 BPTs'!BO19</f>
        <v>0</v>
      </c>
      <c r="AA13" s="104">
        <f t="shared" si="13"/>
        <v>0</v>
      </c>
      <c r="AB13" s="106">
        <f>IF(W13=0,0,IF(B13="Manual",(V13-Z13-AP13*(Z13/(Z13+O13)))/V13,'2015 BPTs'!BQ19))</f>
        <v>0</v>
      </c>
      <c r="AD13" s="2" t="str">
        <f t="shared" si="14"/>
        <v>00-0</v>
      </c>
      <c r="AE13" s="2">
        <f>'2015 BPTs'!BA19</f>
        <v>0</v>
      </c>
      <c r="AF13" s="2" t="str">
        <f>IF(B13="Auto",'2015 BPTs'!BB19,D13&amp;E13&amp;"-"&amp;F13)</f>
        <v/>
      </c>
      <c r="AG13" s="2" t="str">
        <f>'2015 BPTs'!BC19</f>
        <v/>
      </c>
      <c r="AH13" s="2" t="str">
        <f>'2015 BPTs'!BD19</f>
        <v/>
      </c>
      <c r="AI13" s="2" t="str">
        <f>'2015 BPTs'!BE19</f>
        <v/>
      </c>
      <c r="AJ13" s="2" t="str">
        <f>'2015 BPTs'!BF19</f>
        <v/>
      </c>
      <c r="AK13" s="2" t="str">
        <f>'2015 BPTs'!BG19</f>
        <v/>
      </c>
      <c r="AL13" s="2" t="str">
        <f>'2015 BPTs'!BH19</f>
        <v/>
      </c>
      <c r="AM13" s="2" t="str">
        <f>'2015 BPTs'!BI19</f>
        <v/>
      </c>
      <c r="AO13" s="128">
        <f>'2015 BPTs'!AJ19*'2015 BPTs'!BK19</f>
        <v>0</v>
      </c>
      <c r="AP13" s="128">
        <f>'2015 BPTs'!AK19*'2015 BPTs'!BK19</f>
        <v>0</v>
      </c>
      <c r="AR13" s="5">
        <f>IF(B13="Auto",'2015 BPTs'!M19,J13)</f>
        <v>0</v>
      </c>
      <c r="AS13" s="5">
        <f>'2015 BPTs'!O19</f>
        <v>0</v>
      </c>
      <c r="AT13" s="5">
        <f>'2015 BPTs'!Q19</f>
        <v>0</v>
      </c>
      <c r="AU13" s="5">
        <f>'2015 BPTs'!S19</f>
        <v>0</v>
      </c>
      <c r="AV13" s="5">
        <f>'2015 BPTs'!U19</f>
        <v>0</v>
      </c>
      <c r="AW13" s="5">
        <f>'2015 BPTs'!W19</f>
        <v>0</v>
      </c>
      <c r="AX13" s="5">
        <f>'2015 BPTs'!Y19</f>
        <v>0</v>
      </c>
      <c r="AY13" s="5">
        <f>'2015 BPTs'!AA19</f>
        <v>0</v>
      </c>
      <c r="BA13" s="24">
        <f>IF(ISNA(VLOOKUP(AF13,'2013 BPTs'!$B$12:$BX$181,BA$3,FALSE)),0,VLOOKUP(AF13,'2013 BPTs'!$B$12:$BX$181,BA$3,FALSE))</f>
        <v>0</v>
      </c>
      <c r="BB13" s="24">
        <f>IF(ISNA(VLOOKUP(AG13,'2013 BPTs'!$B$12:$BX$181,BB$3,FALSE)),0,VLOOKUP(AG13,'2013 BPTs'!$B$12:$BX$181,BB$3,FALSE))</f>
        <v>0</v>
      </c>
      <c r="BC13" s="24">
        <f>IF(ISNA(VLOOKUP(AH13,'2013 BPTs'!$B$12:$BX$181,BC$3,FALSE)),0,VLOOKUP(AH13,'2013 BPTs'!$B$12:$BX$181,BC$3,FALSE))</f>
        <v>0</v>
      </c>
      <c r="BD13" s="24">
        <f>IF(ISNA(VLOOKUP(AI13,'2013 BPTs'!$B$12:$BX$181,BD$3,FALSE)),0,VLOOKUP(AI13,'2013 BPTs'!$B$12:$BX$181,BD$3,FALSE))</f>
        <v>0</v>
      </c>
      <c r="BE13" s="24">
        <f>IF(ISNA(VLOOKUP(AJ13,'2013 BPTs'!$B$12:$BX$181,BE$3,FALSE)),0,VLOOKUP(AJ13,'2013 BPTs'!$B$12:$BX$181,BE$3,FALSE))</f>
        <v>0</v>
      </c>
      <c r="BF13" s="24">
        <f>IF(ISNA(VLOOKUP(AK13,'2013 BPTs'!$B$12:$BX$181,BF$3,FALSE)),0,VLOOKUP(AK13,'2013 BPTs'!$B$12:$BX$181,BF$3,FALSE))</f>
        <v>0</v>
      </c>
      <c r="BG13" s="24">
        <f>IF(ISNA(VLOOKUP(AL13,'2013 BPTs'!$B$12:$BX$181,BG$3,FALSE)),0,VLOOKUP(AL13,'2013 BPTs'!$B$12:$BX$181,BG$3,FALSE))</f>
        <v>0</v>
      </c>
      <c r="BH13" s="24">
        <f>IF(ISNA(VLOOKUP(AM13,'2013 BPTs'!$B$12:$BX$181,BH$3,FALSE)),0,VLOOKUP(AM13,'2013 BPTs'!$B$12:$BX$181,BH$3,FALSE))</f>
        <v>0</v>
      </c>
      <c r="BJ13" s="24">
        <f>IF(ISNA(VLOOKUP(AF13,'2013 BPTs'!$B$12:$BX$181,BJ$3,FALSE)),0,VLOOKUP(AF13,'2013 BPTs'!$B$12:$BX$181,BJ$3,FALSE))</f>
        <v>0</v>
      </c>
      <c r="BK13" s="24">
        <f>IF(ISNA(VLOOKUP(AG13,'2013 BPTs'!$B$12:$BX$181,BK$3,FALSE)),0,VLOOKUP(AG13,'2013 BPTs'!$B$12:$BX$181,BK$3,FALSE))</f>
        <v>0</v>
      </c>
      <c r="BL13" s="24">
        <f>IF(ISNA(VLOOKUP(AH13,'2013 BPTs'!$B$12:$BX$181,BL$3,FALSE)),0,VLOOKUP(AH13,'2013 BPTs'!$B$12:$BX$181,BL$3,FALSE))</f>
        <v>0</v>
      </c>
      <c r="BM13" s="24">
        <f>IF(ISNA(VLOOKUP(AI13,'2013 BPTs'!$B$12:$BX$181,BM$3,FALSE)),0,VLOOKUP(AI13,'2013 BPTs'!$B$12:$BX$181,BM$3,FALSE))</f>
        <v>0</v>
      </c>
      <c r="BN13" s="24">
        <f>IF(ISNA(VLOOKUP(AJ13,'2013 BPTs'!$B$12:$BX$181,BN$3,FALSE)),0,VLOOKUP(AJ13,'2013 BPTs'!$B$12:$BX$181,BN$3,FALSE))</f>
        <v>0</v>
      </c>
      <c r="BO13" s="24">
        <f>IF(ISNA(VLOOKUP(AK13,'2013 BPTs'!$B$12:$BX$181,BO$3,FALSE)),0,VLOOKUP(AK13,'2013 BPTs'!$B$12:$BX$181,BO$3,FALSE))</f>
        <v>0</v>
      </c>
      <c r="BP13" s="24">
        <f>IF(ISNA(VLOOKUP(AL13,'2013 BPTs'!$B$12:$BX$181,BP$3,FALSE)),0,VLOOKUP(AL13,'2013 BPTs'!$B$12:$BX$181,BP$3,FALSE))</f>
        <v>0</v>
      </c>
      <c r="BQ13" s="24">
        <f>IF(ISNA(VLOOKUP(AM13,'2013 BPTs'!$B$12:$BX$181,BQ$3,FALSE)),0,VLOOKUP(AM13,'2013 BPTs'!$B$12:$BX$181,BQ$3,FALSE))</f>
        <v>0</v>
      </c>
      <c r="BS13" s="77">
        <f t="shared" si="15"/>
        <v>0</v>
      </c>
      <c r="BT13" s="68">
        <f t="shared" si="16"/>
        <v>0</v>
      </c>
      <c r="BU13" s="68">
        <f t="shared" si="17"/>
        <v>0</v>
      </c>
      <c r="BW13" s="24">
        <f>IF(ISNA(VLOOKUP(AF13,'2013 BPTs'!$B$12:$BX$181,BW$3,FALSE)),0,VLOOKUP(AF13,'2013 BPTs'!$B$12:$BX$181,BW$3,FALSE))</f>
        <v>0</v>
      </c>
      <c r="BX13" s="24">
        <f>IF(ISNA(VLOOKUP(AG13,'2013 BPTs'!$B$12:$BX$181,BX$3,FALSE)),0,VLOOKUP(AG13,'2013 BPTs'!$B$12:$BX$181,BX$3,FALSE))</f>
        <v>0</v>
      </c>
      <c r="BY13" s="24">
        <f>IF(ISNA(VLOOKUP(AH13,'2013 BPTs'!$B$12:$BX$181,BY$3,FALSE)),0,VLOOKUP(AH13,'2013 BPTs'!$B$12:$BX$181,BY$3,FALSE))</f>
        <v>0</v>
      </c>
      <c r="BZ13" s="24">
        <f>IF(ISNA(VLOOKUP(AI13,'2013 BPTs'!$B$12:$BX$181,BZ$3,FALSE)),0,VLOOKUP(AI13,'2013 BPTs'!$B$12:$BX$181,BZ$3,FALSE))</f>
        <v>0</v>
      </c>
      <c r="CA13" s="24">
        <f>IF(ISNA(VLOOKUP(AJ13,'2013 BPTs'!$B$12:$BX$181,CA$3,FALSE)),0,VLOOKUP(AJ13,'2013 BPTs'!$B$12:$BX$181,CA$3,FALSE))</f>
        <v>0</v>
      </c>
      <c r="CB13" s="24">
        <f>IF(ISNA(VLOOKUP(AK13,'2013 BPTs'!$B$12:$BX$181,CB$3,FALSE)),0,VLOOKUP(AK13,'2013 BPTs'!$B$12:$BX$181,CB$3,FALSE))</f>
        <v>0</v>
      </c>
      <c r="CC13" s="24">
        <f>IF(ISNA(VLOOKUP(AL13,'2013 BPTs'!$B$12:$BX$181,CC$3,FALSE)),0,VLOOKUP(AL13,'2013 BPTs'!$B$12:$BX$181,CC$3,FALSE))</f>
        <v>0</v>
      </c>
      <c r="CD13" s="24">
        <f>IF(ISNA(VLOOKUP(AM13,'2013 BPTs'!$B$12:$BX$181,CD$3,FALSE)),0,VLOOKUP(AM13,'2013 BPTs'!$B$12:$BX$181,CD$3,FALSE))</f>
        <v>0</v>
      </c>
      <c r="CF13" s="24">
        <f>IF(ISERROR(VLOOKUP(AF13,'2013 BPTs'!$B$12:$BX$181,CF$3,FALSE)/VLOOKUP(AF13,'2013 BPTs'!$B$12:$BX188,CF$3+3,FALSE)),0,VLOOKUP(AF13,'2013 BPTs'!$B$12:$BX$181,CF$3,FALSE)/VLOOKUP(AF13,'2013 BPTs'!$B$12:$BX188,CF$3+3,FALSE))</f>
        <v>0</v>
      </c>
      <c r="CG13" s="24">
        <f>IF(ISERROR(VLOOKUP(AG13,'2013 BPTs'!$B$12:$BX$181,CG$3,FALSE)/VLOOKUP(AG13,'2013 BPTs'!$B$12:$BX188,CG$3+3,FALSE)),0,VLOOKUP(AG13,'2013 BPTs'!$B$12:$BX$181,CG$3,FALSE)/VLOOKUP(AG13,'2013 BPTs'!$B$12:$BX188,CG$3+3,FALSE))</f>
        <v>0</v>
      </c>
      <c r="CH13" s="24">
        <f>IF(ISERROR(VLOOKUP(AH13,'2013 BPTs'!$B$12:$BX$181,CH$3,FALSE)/VLOOKUP(AH13,'2013 BPTs'!$B$12:$BX188,CH$3+3,FALSE)),0,VLOOKUP(AH13,'2013 BPTs'!$B$12:$BX$181,CH$3,FALSE)/VLOOKUP(AH13,'2013 BPTs'!$B$12:$BX188,CH$3+3,FALSE))</f>
        <v>0</v>
      </c>
      <c r="CI13" s="24">
        <f>IF(ISERROR(VLOOKUP(AI13,'2013 BPTs'!$B$12:$BX$181,CI$3,FALSE)/VLOOKUP(AI13,'2013 BPTs'!$B$12:$BX188,CI$3+3,FALSE)),0,VLOOKUP(AI13,'2013 BPTs'!$B$12:$BX$181,CI$3,FALSE)/VLOOKUP(AI13,'2013 BPTs'!$B$12:$BX188,CI$3+3,FALSE))</f>
        <v>0</v>
      </c>
      <c r="CJ13" s="24">
        <f>IF(ISERROR(VLOOKUP(AJ13,'2013 BPTs'!$B$12:$BX$181,CJ$3,FALSE)/VLOOKUP(AJ13,'2013 BPTs'!$B$12:$BX188,CJ$3+3,FALSE)),0,VLOOKUP(AJ13,'2013 BPTs'!$B$12:$BX$181,CJ$3,FALSE)/VLOOKUP(AJ13,'2013 BPTs'!$B$12:$BX188,CJ$3+3,FALSE))</f>
        <v>0</v>
      </c>
      <c r="CK13" s="24">
        <f>IF(ISERROR(VLOOKUP(AK13,'2013 BPTs'!$B$12:$BX$181,CK$3,FALSE)/VLOOKUP(AK13,'2013 BPTs'!$B$12:$BX188,CK$3+3,FALSE)),0,VLOOKUP(AK13,'2013 BPTs'!$B$12:$BX$181,CK$3,FALSE)/VLOOKUP(AK13,'2013 BPTs'!$B$12:$BX188,CK$3+3,FALSE))</f>
        <v>0</v>
      </c>
      <c r="CL13" s="24">
        <f>IF(ISERROR(VLOOKUP(AL13,'2013 BPTs'!$B$12:$BX$181,CL$3,FALSE)/VLOOKUP(AL13,'2013 BPTs'!$B$12:$BX188,CL$3+3,FALSE)),0,VLOOKUP(AL13,'2013 BPTs'!$B$12:$BX$181,CL$3,FALSE)/VLOOKUP(AL13,'2013 BPTs'!$B$12:$BX188,CL$3+3,FALSE))</f>
        <v>0</v>
      </c>
      <c r="CM13" s="24">
        <f>IF(ISERROR(VLOOKUP(AM13,'2013 BPTs'!$B$12:$BX$181,CM$3,FALSE)/VLOOKUP(AM13,'2013 BPTs'!$B$12:$BX188,CM$3+3,FALSE)),0,VLOOKUP(AM13,'2013 BPTs'!$B$12:$BX$181,CM$3,FALSE)/VLOOKUP(AM13,'2013 BPTs'!$B$12:$BX188,CM$3+3,FALSE))</f>
        <v>0</v>
      </c>
      <c r="CO13" s="24">
        <f>IF(ISERROR(VLOOKUP(AF13,'2013 BPTs'!$B$12:$BX$181,CO$3,FALSE)/VLOOKUP(AF13,'2013 BPTs'!$B$12:$BX188,CO$3+2,FALSE)),0,VLOOKUP(AF13,'2013 BPTs'!$B$12:$BX$181,CO$3,FALSE)/VLOOKUP(AF13,'2013 BPTs'!$B$12:$BX188,CO$3+2,FALSE))</f>
        <v>0</v>
      </c>
      <c r="CP13" s="24">
        <f>IF(ISERROR(VLOOKUP(AG13,'2013 BPTs'!$B$12:$BX$181,CP$3,FALSE)/VLOOKUP(AG13,'2013 BPTs'!$B$12:$BX188,CP$3+2,FALSE)),0,VLOOKUP(AG13,'2013 BPTs'!$B$12:$BX$181,CP$3,FALSE)/VLOOKUP(AG13,'2013 BPTs'!$B$12:$BX188,CP$3+2,FALSE))</f>
        <v>0</v>
      </c>
      <c r="CQ13" s="24">
        <f>IF(ISERROR(VLOOKUP(AH13,'2013 BPTs'!$B$12:$BX$181,CQ$3,FALSE)/VLOOKUP(AH13,'2013 BPTs'!$B$12:$BX188,CQ$3+2,FALSE)),0,VLOOKUP(AH13,'2013 BPTs'!$B$12:$BX$181,CQ$3,FALSE)/VLOOKUP(AH13,'2013 BPTs'!$B$12:$BX188,CQ$3+2,FALSE))</f>
        <v>0</v>
      </c>
      <c r="CR13" s="24">
        <f>IF(ISERROR(VLOOKUP(AI13,'2013 BPTs'!$B$12:$BX$181,CR$3,FALSE)/VLOOKUP(AI13,'2013 BPTs'!$B$12:$BX188,CR$3+2,FALSE)),0,VLOOKUP(AI13,'2013 BPTs'!$B$12:$BX$181,CR$3,FALSE)/VLOOKUP(AI13,'2013 BPTs'!$B$12:$BX188,CR$3+2,FALSE))</f>
        <v>0</v>
      </c>
      <c r="CS13" s="24">
        <f>IF(ISERROR(VLOOKUP(AJ13,'2013 BPTs'!$B$12:$BX$181,CS$3,FALSE)/VLOOKUP(AJ13,'2013 BPTs'!$B$12:$BX188,CS$3+2,FALSE)),0,VLOOKUP(AJ13,'2013 BPTs'!$B$12:$BX$181,CS$3,FALSE)/VLOOKUP(AJ13,'2013 BPTs'!$B$12:$BX188,CS$3+2,FALSE))</f>
        <v>0</v>
      </c>
      <c r="CT13" s="24">
        <f>IF(ISERROR(VLOOKUP(AK13,'2013 BPTs'!$B$12:$BX$181,CT$3,FALSE)/VLOOKUP(AK13,'2013 BPTs'!$B$12:$BX188,CT$3+2,FALSE)),0,VLOOKUP(AK13,'2013 BPTs'!$B$12:$BX$181,CT$3,FALSE)/VLOOKUP(AK13,'2013 BPTs'!$B$12:$BX188,CT$3+2,FALSE))</f>
        <v>0</v>
      </c>
      <c r="CU13" s="24">
        <f>IF(ISERROR(VLOOKUP(AL13,'2013 BPTs'!$B$12:$BX$181,CU$3,FALSE)/VLOOKUP(AL13,'2013 BPTs'!$B$12:$BX188,CU$3+2,FALSE)),0,VLOOKUP(AL13,'2013 BPTs'!$B$12:$BX$181,CU$3,FALSE)/VLOOKUP(AL13,'2013 BPTs'!$B$12:$BX188,CU$3+2,FALSE))</f>
        <v>0</v>
      </c>
      <c r="CV13" s="24">
        <f>IF(ISERROR(VLOOKUP(AM13,'2013 BPTs'!$B$12:$BX$181,CV$3,FALSE)/VLOOKUP(AM13,'2013 BPTs'!$B$12:$BX188,CV$3+2,FALSE)),0,VLOOKUP(AM13,'2013 BPTs'!$B$12:$BX$181,CV$3,FALSE)/VLOOKUP(AM13,'2013 BPTs'!$B$12:$BX188,CV$3+2,FALSE))</f>
        <v>0</v>
      </c>
      <c r="CX13" s="93">
        <f>'2015 BPTs'!BR19</f>
        <v>0</v>
      </c>
      <c r="CY13" s="93">
        <f>'2015 BPTs'!BS19</f>
        <v>0</v>
      </c>
    </row>
    <row r="14" spans="2:103" x14ac:dyDescent="0.2">
      <c r="B14" s="2" t="s">
        <v>213</v>
      </c>
      <c r="C14" s="2">
        <f>'2015 BPTs'!E20</f>
        <v>0</v>
      </c>
      <c r="D14" s="2">
        <f t="shared" si="18"/>
        <v>0</v>
      </c>
      <c r="E14" s="4">
        <f>'2015 BPTs'!F20</f>
        <v>0</v>
      </c>
      <c r="F14" s="88">
        <f>'2015 BPTs'!G20</f>
        <v>0</v>
      </c>
      <c r="G14" s="53">
        <f>'2015 BPTs'!I20</f>
        <v>0</v>
      </c>
      <c r="H14" s="88">
        <f>'2015 BPTs'!J20</f>
        <v>0</v>
      </c>
      <c r="I14" s="4">
        <f>'2015 BPTs'!K20</f>
        <v>0</v>
      </c>
      <c r="J14" s="5">
        <f>'2015 BPTs'!M20</f>
        <v>0</v>
      </c>
      <c r="K14" s="99">
        <f>'2015 BPTs'!BL20</f>
        <v>0</v>
      </c>
      <c r="L14" s="100">
        <f t="shared" si="19"/>
        <v>0</v>
      </c>
      <c r="M14" s="101">
        <f t="shared" si="20"/>
        <v>0</v>
      </c>
      <c r="N14" s="102">
        <f t="shared" si="10"/>
        <v>0</v>
      </c>
      <c r="O14" s="103">
        <f>'2015 BPTs'!BM20</f>
        <v>0</v>
      </c>
      <c r="P14" s="100">
        <f t="shared" si="21"/>
        <v>0</v>
      </c>
      <c r="Q14" s="101">
        <f t="shared" si="22"/>
        <v>0</v>
      </c>
      <c r="R14" s="104">
        <f t="shared" si="23"/>
        <v>0</v>
      </c>
      <c r="S14" s="105">
        <f t="shared" si="11"/>
        <v>0</v>
      </c>
      <c r="T14" s="104">
        <f t="shared" si="24"/>
        <v>0</v>
      </c>
      <c r="U14" s="121">
        <f>IF(K14=0,0,IF(B14="Manual",(S14-O14-AP14*(O14/(O14+Z14)))/S14,'2015 BPTs'!BP20))</f>
        <v>0</v>
      </c>
      <c r="V14" s="99">
        <f>'2015 BPTs'!BN20</f>
        <v>0</v>
      </c>
      <c r="W14" s="100">
        <f t="shared" si="25"/>
        <v>0</v>
      </c>
      <c r="X14" s="103">
        <f t="shared" si="26"/>
        <v>0</v>
      </c>
      <c r="Y14" s="102">
        <f t="shared" si="12"/>
        <v>0</v>
      </c>
      <c r="Z14" s="103">
        <f>'2015 BPTs'!BO20</f>
        <v>0</v>
      </c>
      <c r="AA14" s="104">
        <f t="shared" si="13"/>
        <v>0</v>
      </c>
      <c r="AB14" s="106">
        <f>IF(W14=0,0,IF(B14="Manual",(V14-Z14-AP14*(Z14/(Z14+O14)))/V14,'2015 BPTs'!BQ20))</f>
        <v>0</v>
      </c>
      <c r="AD14" s="2" t="str">
        <f t="shared" si="14"/>
        <v>00-0</v>
      </c>
      <c r="AE14" s="2">
        <f>'2015 BPTs'!BA20</f>
        <v>0</v>
      </c>
      <c r="AF14" s="2" t="str">
        <f>IF(B14="Auto",'2015 BPTs'!BB20,D14&amp;E14&amp;"-"&amp;F14)</f>
        <v/>
      </c>
      <c r="AG14" s="2" t="str">
        <f>'2015 BPTs'!BC20</f>
        <v/>
      </c>
      <c r="AH14" s="2" t="str">
        <f>'2015 BPTs'!BD20</f>
        <v/>
      </c>
      <c r="AI14" s="2" t="str">
        <f>'2015 BPTs'!BE20</f>
        <v/>
      </c>
      <c r="AJ14" s="2" t="str">
        <f>'2015 BPTs'!BF20</f>
        <v/>
      </c>
      <c r="AK14" s="2" t="str">
        <f>'2015 BPTs'!BG20</f>
        <v/>
      </c>
      <c r="AL14" s="2" t="str">
        <f>'2015 BPTs'!BH20</f>
        <v/>
      </c>
      <c r="AM14" s="2" t="str">
        <f>'2015 BPTs'!BI20</f>
        <v/>
      </c>
      <c r="AO14" s="128">
        <f>'2015 BPTs'!AJ20*'2015 BPTs'!BK20</f>
        <v>0</v>
      </c>
      <c r="AP14" s="128">
        <f>'2015 BPTs'!AK20*'2015 BPTs'!BK20</f>
        <v>0</v>
      </c>
      <c r="AR14" s="5">
        <f>IF(B14="Auto",'2015 BPTs'!M20,J14)</f>
        <v>0</v>
      </c>
      <c r="AS14" s="5">
        <f>'2015 BPTs'!O20</f>
        <v>0</v>
      </c>
      <c r="AT14" s="5">
        <f>'2015 BPTs'!Q20</f>
        <v>0</v>
      </c>
      <c r="AU14" s="5">
        <f>'2015 BPTs'!S20</f>
        <v>0</v>
      </c>
      <c r="AV14" s="5">
        <f>'2015 BPTs'!U20</f>
        <v>0</v>
      </c>
      <c r="AW14" s="5">
        <f>'2015 BPTs'!W20</f>
        <v>0</v>
      </c>
      <c r="AX14" s="5">
        <f>'2015 BPTs'!Y20</f>
        <v>0</v>
      </c>
      <c r="AY14" s="5">
        <f>'2015 BPTs'!AA20</f>
        <v>0</v>
      </c>
      <c r="BA14" s="24">
        <f>IF(ISNA(VLOOKUP(AF14,'2013 BPTs'!$B$12:$BX$181,BA$3,FALSE)),0,VLOOKUP(AF14,'2013 BPTs'!$B$12:$BX$181,BA$3,FALSE))</f>
        <v>0</v>
      </c>
      <c r="BB14" s="24">
        <f>IF(ISNA(VLOOKUP(AG14,'2013 BPTs'!$B$12:$BX$181,BB$3,FALSE)),0,VLOOKUP(AG14,'2013 BPTs'!$B$12:$BX$181,BB$3,FALSE))</f>
        <v>0</v>
      </c>
      <c r="BC14" s="24">
        <f>IF(ISNA(VLOOKUP(AH14,'2013 BPTs'!$B$12:$BX$181,BC$3,FALSE)),0,VLOOKUP(AH14,'2013 BPTs'!$B$12:$BX$181,BC$3,FALSE))</f>
        <v>0</v>
      </c>
      <c r="BD14" s="24">
        <f>IF(ISNA(VLOOKUP(AI14,'2013 BPTs'!$B$12:$BX$181,BD$3,FALSE)),0,VLOOKUP(AI14,'2013 BPTs'!$B$12:$BX$181,BD$3,FALSE))</f>
        <v>0</v>
      </c>
      <c r="BE14" s="24">
        <f>IF(ISNA(VLOOKUP(AJ14,'2013 BPTs'!$B$12:$BX$181,BE$3,FALSE)),0,VLOOKUP(AJ14,'2013 BPTs'!$B$12:$BX$181,BE$3,FALSE))</f>
        <v>0</v>
      </c>
      <c r="BF14" s="24">
        <f>IF(ISNA(VLOOKUP(AK14,'2013 BPTs'!$B$12:$BX$181,BF$3,FALSE)),0,VLOOKUP(AK14,'2013 BPTs'!$B$12:$BX$181,BF$3,FALSE))</f>
        <v>0</v>
      </c>
      <c r="BG14" s="24">
        <f>IF(ISNA(VLOOKUP(AL14,'2013 BPTs'!$B$12:$BX$181,BG$3,FALSE)),0,VLOOKUP(AL14,'2013 BPTs'!$B$12:$BX$181,BG$3,FALSE))</f>
        <v>0</v>
      </c>
      <c r="BH14" s="24">
        <f>IF(ISNA(VLOOKUP(AM14,'2013 BPTs'!$B$12:$BX$181,BH$3,FALSE)),0,VLOOKUP(AM14,'2013 BPTs'!$B$12:$BX$181,BH$3,FALSE))</f>
        <v>0</v>
      </c>
      <c r="BJ14" s="24">
        <f>IF(ISNA(VLOOKUP(AF14,'2013 BPTs'!$B$12:$BX$181,BJ$3,FALSE)),0,VLOOKUP(AF14,'2013 BPTs'!$B$12:$BX$181,BJ$3,FALSE))</f>
        <v>0</v>
      </c>
      <c r="BK14" s="24">
        <f>IF(ISNA(VLOOKUP(AG14,'2013 BPTs'!$B$12:$BX$181,BK$3,FALSE)),0,VLOOKUP(AG14,'2013 BPTs'!$B$12:$BX$181,BK$3,FALSE))</f>
        <v>0</v>
      </c>
      <c r="BL14" s="24">
        <f>IF(ISNA(VLOOKUP(AH14,'2013 BPTs'!$B$12:$BX$181,BL$3,FALSE)),0,VLOOKUP(AH14,'2013 BPTs'!$B$12:$BX$181,BL$3,FALSE))</f>
        <v>0</v>
      </c>
      <c r="BM14" s="24">
        <f>IF(ISNA(VLOOKUP(AI14,'2013 BPTs'!$B$12:$BX$181,BM$3,FALSE)),0,VLOOKUP(AI14,'2013 BPTs'!$B$12:$BX$181,BM$3,FALSE))</f>
        <v>0</v>
      </c>
      <c r="BN14" s="24">
        <f>IF(ISNA(VLOOKUP(AJ14,'2013 BPTs'!$B$12:$BX$181,BN$3,FALSE)),0,VLOOKUP(AJ14,'2013 BPTs'!$B$12:$BX$181,BN$3,FALSE))</f>
        <v>0</v>
      </c>
      <c r="BO14" s="24">
        <f>IF(ISNA(VLOOKUP(AK14,'2013 BPTs'!$B$12:$BX$181,BO$3,FALSE)),0,VLOOKUP(AK14,'2013 BPTs'!$B$12:$BX$181,BO$3,FALSE))</f>
        <v>0</v>
      </c>
      <c r="BP14" s="24">
        <f>IF(ISNA(VLOOKUP(AL14,'2013 BPTs'!$B$12:$BX$181,BP$3,FALSE)),0,VLOOKUP(AL14,'2013 BPTs'!$B$12:$BX$181,BP$3,FALSE))</f>
        <v>0</v>
      </c>
      <c r="BQ14" s="24">
        <f>IF(ISNA(VLOOKUP(AM14,'2013 BPTs'!$B$12:$BX$181,BQ$3,FALSE)),0,VLOOKUP(AM14,'2013 BPTs'!$B$12:$BX$181,BQ$3,FALSE))</f>
        <v>0</v>
      </c>
      <c r="BS14" s="77">
        <f t="shared" si="15"/>
        <v>0</v>
      </c>
      <c r="BT14" s="68">
        <f t="shared" si="16"/>
        <v>0</v>
      </c>
      <c r="BU14" s="68">
        <f t="shared" si="17"/>
        <v>0</v>
      </c>
      <c r="BW14" s="24">
        <f>IF(ISNA(VLOOKUP(AF14,'2013 BPTs'!$B$12:$BX$181,BW$3,FALSE)),0,VLOOKUP(AF14,'2013 BPTs'!$B$12:$BX$181,BW$3,FALSE))</f>
        <v>0</v>
      </c>
      <c r="BX14" s="24">
        <f>IF(ISNA(VLOOKUP(AG14,'2013 BPTs'!$B$12:$BX$181,BX$3,FALSE)),0,VLOOKUP(AG14,'2013 BPTs'!$B$12:$BX$181,BX$3,FALSE))</f>
        <v>0</v>
      </c>
      <c r="BY14" s="24">
        <f>IF(ISNA(VLOOKUP(AH14,'2013 BPTs'!$B$12:$BX$181,BY$3,FALSE)),0,VLOOKUP(AH14,'2013 BPTs'!$B$12:$BX$181,BY$3,FALSE))</f>
        <v>0</v>
      </c>
      <c r="BZ14" s="24">
        <f>IF(ISNA(VLOOKUP(AI14,'2013 BPTs'!$B$12:$BX$181,BZ$3,FALSE)),0,VLOOKUP(AI14,'2013 BPTs'!$B$12:$BX$181,BZ$3,FALSE))</f>
        <v>0</v>
      </c>
      <c r="CA14" s="24">
        <f>IF(ISNA(VLOOKUP(AJ14,'2013 BPTs'!$B$12:$BX$181,CA$3,FALSE)),0,VLOOKUP(AJ14,'2013 BPTs'!$B$12:$BX$181,CA$3,FALSE))</f>
        <v>0</v>
      </c>
      <c r="CB14" s="24">
        <f>IF(ISNA(VLOOKUP(AK14,'2013 BPTs'!$B$12:$BX$181,CB$3,FALSE)),0,VLOOKUP(AK14,'2013 BPTs'!$B$12:$BX$181,CB$3,FALSE))</f>
        <v>0</v>
      </c>
      <c r="CC14" s="24">
        <f>IF(ISNA(VLOOKUP(AL14,'2013 BPTs'!$B$12:$BX$181,CC$3,FALSE)),0,VLOOKUP(AL14,'2013 BPTs'!$B$12:$BX$181,CC$3,FALSE))</f>
        <v>0</v>
      </c>
      <c r="CD14" s="24">
        <f>IF(ISNA(VLOOKUP(AM14,'2013 BPTs'!$B$12:$BX$181,CD$3,FALSE)),0,VLOOKUP(AM14,'2013 BPTs'!$B$12:$BX$181,CD$3,FALSE))</f>
        <v>0</v>
      </c>
      <c r="CF14" s="24">
        <f>IF(ISERROR(VLOOKUP(AF14,'2013 BPTs'!$B$12:$BX$181,CF$3,FALSE)/VLOOKUP(AF14,'2013 BPTs'!$B$12:$BX189,CF$3+3,FALSE)),0,VLOOKUP(AF14,'2013 BPTs'!$B$12:$BX$181,CF$3,FALSE)/VLOOKUP(AF14,'2013 BPTs'!$B$12:$BX189,CF$3+3,FALSE))</f>
        <v>0</v>
      </c>
      <c r="CG14" s="24">
        <f>IF(ISERROR(VLOOKUP(AG14,'2013 BPTs'!$B$12:$BX$181,CG$3,FALSE)/VLOOKUP(AG14,'2013 BPTs'!$B$12:$BX189,CG$3+3,FALSE)),0,VLOOKUP(AG14,'2013 BPTs'!$B$12:$BX$181,CG$3,FALSE)/VLOOKUP(AG14,'2013 BPTs'!$B$12:$BX189,CG$3+3,FALSE))</f>
        <v>0</v>
      </c>
      <c r="CH14" s="24">
        <f>IF(ISERROR(VLOOKUP(AH14,'2013 BPTs'!$B$12:$BX$181,CH$3,FALSE)/VLOOKUP(AH14,'2013 BPTs'!$B$12:$BX189,CH$3+3,FALSE)),0,VLOOKUP(AH14,'2013 BPTs'!$B$12:$BX$181,CH$3,FALSE)/VLOOKUP(AH14,'2013 BPTs'!$B$12:$BX189,CH$3+3,FALSE))</f>
        <v>0</v>
      </c>
      <c r="CI14" s="24">
        <f>IF(ISERROR(VLOOKUP(AI14,'2013 BPTs'!$B$12:$BX$181,CI$3,FALSE)/VLOOKUP(AI14,'2013 BPTs'!$B$12:$BX189,CI$3+3,FALSE)),0,VLOOKUP(AI14,'2013 BPTs'!$B$12:$BX$181,CI$3,FALSE)/VLOOKUP(AI14,'2013 BPTs'!$B$12:$BX189,CI$3+3,FALSE))</f>
        <v>0</v>
      </c>
      <c r="CJ14" s="24">
        <f>IF(ISERROR(VLOOKUP(AJ14,'2013 BPTs'!$B$12:$BX$181,CJ$3,FALSE)/VLOOKUP(AJ14,'2013 BPTs'!$B$12:$BX189,CJ$3+3,FALSE)),0,VLOOKUP(AJ14,'2013 BPTs'!$B$12:$BX$181,CJ$3,FALSE)/VLOOKUP(AJ14,'2013 BPTs'!$B$12:$BX189,CJ$3+3,FALSE))</f>
        <v>0</v>
      </c>
      <c r="CK14" s="24">
        <f>IF(ISERROR(VLOOKUP(AK14,'2013 BPTs'!$B$12:$BX$181,CK$3,FALSE)/VLOOKUP(AK14,'2013 BPTs'!$B$12:$BX189,CK$3+3,FALSE)),0,VLOOKUP(AK14,'2013 BPTs'!$B$12:$BX$181,CK$3,FALSE)/VLOOKUP(AK14,'2013 BPTs'!$B$12:$BX189,CK$3+3,FALSE))</f>
        <v>0</v>
      </c>
      <c r="CL14" s="24">
        <f>IF(ISERROR(VLOOKUP(AL14,'2013 BPTs'!$B$12:$BX$181,CL$3,FALSE)/VLOOKUP(AL14,'2013 BPTs'!$B$12:$BX189,CL$3+3,FALSE)),0,VLOOKUP(AL14,'2013 BPTs'!$B$12:$BX$181,CL$3,FALSE)/VLOOKUP(AL14,'2013 BPTs'!$B$12:$BX189,CL$3+3,FALSE))</f>
        <v>0</v>
      </c>
      <c r="CM14" s="24">
        <f>IF(ISERROR(VLOOKUP(AM14,'2013 BPTs'!$B$12:$BX$181,CM$3,FALSE)/VLOOKUP(AM14,'2013 BPTs'!$B$12:$BX189,CM$3+3,FALSE)),0,VLOOKUP(AM14,'2013 BPTs'!$B$12:$BX$181,CM$3,FALSE)/VLOOKUP(AM14,'2013 BPTs'!$B$12:$BX189,CM$3+3,FALSE))</f>
        <v>0</v>
      </c>
      <c r="CO14" s="24">
        <f>IF(ISERROR(VLOOKUP(AF14,'2013 BPTs'!$B$12:$BX$181,CO$3,FALSE)/VLOOKUP(AF14,'2013 BPTs'!$B$12:$BX189,CO$3+2,FALSE)),0,VLOOKUP(AF14,'2013 BPTs'!$B$12:$BX$181,CO$3,FALSE)/VLOOKUP(AF14,'2013 BPTs'!$B$12:$BX189,CO$3+2,FALSE))</f>
        <v>0</v>
      </c>
      <c r="CP14" s="24">
        <f>IF(ISERROR(VLOOKUP(AG14,'2013 BPTs'!$B$12:$BX$181,CP$3,FALSE)/VLOOKUP(AG14,'2013 BPTs'!$B$12:$BX189,CP$3+2,FALSE)),0,VLOOKUP(AG14,'2013 BPTs'!$B$12:$BX$181,CP$3,FALSE)/VLOOKUP(AG14,'2013 BPTs'!$B$12:$BX189,CP$3+2,FALSE))</f>
        <v>0</v>
      </c>
      <c r="CQ14" s="24">
        <f>IF(ISERROR(VLOOKUP(AH14,'2013 BPTs'!$B$12:$BX$181,CQ$3,FALSE)/VLOOKUP(AH14,'2013 BPTs'!$B$12:$BX189,CQ$3+2,FALSE)),0,VLOOKUP(AH14,'2013 BPTs'!$B$12:$BX$181,CQ$3,FALSE)/VLOOKUP(AH14,'2013 BPTs'!$B$12:$BX189,CQ$3+2,FALSE))</f>
        <v>0</v>
      </c>
      <c r="CR14" s="24">
        <f>IF(ISERROR(VLOOKUP(AI14,'2013 BPTs'!$B$12:$BX$181,CR$3,FALSE)/VLOOKUP(AI14,'2013 BPTs'!$B$12:$BX189,CR$3+2,FALSE)),0,VLOOKUP(AI14,'2013 BPTs'!$B$12:$BX$181,CR$3,FALSE)/VLOOKUP(AI14,'2013 BPTs'!$B$12:$BX189,CR$3+2,FALSE))</f>
        <v>0</v>
      </c>
      <c r="CS14" s="24">
        <f>IF(ISERROR(VLOOKUP(AJ14,'2013 BPTs'!$B$12:$BX$181,CS$3,FALSE)/VLOOKUP(AJ14,'2013 BPTs'!$B$12:$BX189,CS$3+2,FALSE)),0,VLOOKUP(AJ14,'2013 BPTs'!$B$12:$BX$181,CS$3,FALSE)/VLOOKUP(AJ14,'2013 BPTs'!$B$12:$BX189,CS$3+2,FALSE))</f>
        <v>0</v>
      </c>
      <c r="CT14" s="24">
        <f>IF(ISERROR(VLOOKUP(AK14,'2013 BPTs'!$B$12:$BX$181,CT$3,FALSE)/VLOOKUP(AK14,'2013 BPTs'!$B$12:$BX189,CT$3+2,FALSE)),0,VLOOKUP(AK14,'2013 BPTs'!$B$12:$BX$181,CT$3,FALSE)/VLOOKUP(AK14,'2013 BPTs'!$B$12:$BX189,CT$3+2,FALSE))</f>
        <v>0</v>
      </c>
      <c r="CU14" s="24">
        <f>IF(ISERROR(VLOOKUP(AL14,'2013 BPTs'!$B$12:$BX$181,CU$3,FALSE)/VLOOKUP(AL14,'2013 BPTs'!$B$12:$BX189,CU$3+2,FALSE)),0,VLOOKUP(AL14,'2013 BPTs'!$B$12:$BX$181,CU$3,FALSE)/VLOOKUP(AL14,'2013 BPTs'!$B$12:$BX189,CU$3+2,FALSE))</f>
        <v>0</v>
      </c>
      <c r="CV14" s="24">
        <f>IF(ISERROR(VLOOKUP(AM14,'2013 BPTs'!$B$12:$BX$181,CV$3,FALSE)/VLOOKUP(AM14,'2013 BPTs'!$B$12:$BX189,CV$3+2,FALSE)),0,VLOOKUP(AM14,'2013 BPTs'!$B$12:$BX$181,CV$3,FALSE)/VLOOKUP(AM14,'2013 BPTs'!$B$12:$BX189,CV$3+2,FALSE))</f>
        <v>0</v>
      </c>
      <c r="CX14" s="93">
        <f>'2015 BPTs'!BR20</f>
        <v>0</v>
      </c>
      <c r="CY14" s="93">
        <f>'2015 BPTs'!BS20</f>
        <v>0</v>
      </c>
    </row>
    <row r="15" spans="2:103" x14ac:dyDescent="0.2">
      <c r="B15" s="2" t="s">
        <v>213</v>
      </c>
      <c r="C15" s="2">
        <f>'2015 BPTs'!E21</f>
        <v>0</v>
      </c>
      <c r="D15" s="2">
        <f t="shared" si="18"/>
        <v>0</v>
      </c>
      <c r="E15" s="4">
        <f>'2015 BPTs'!F21</f>
        <v>0</v>
      </c>
      <c r="F15" s="88">
        <f>'2015 BPTs'!G21</f>
        <v>0</v>
      </c>
      <c r="G15" s="53">
        <f>'2015 BPTs'!I21</f>
        <v>0</v>
      </c>
      <c r="H15" s="88">
        <f>'2015 BPTs'!J21</f>
        <v>0</v>
      </c>
      <c r="I15" s="4">
        <f>'2015 BPTs'!K21</f>
        <v>0</v>
      </c>
      <c r="J15" s="5">
        <f>'2015 BPTs'!M21</f>
        <v>0</v>
      </c>
      <c r="K15" s="99">
        <f>'2015 BPTs'!BL21</f>
        <v>0</v>
      </c>
      <c r="L15" s="100">
        <f t="shared" si="19"/>
        <v>0</v>
      </c>
      <c r="M15" s="101">
        <f t="shared" si="20"/>
        <v>0</v>
      </c>
      <c r="N15" s="102">
        <f t="shared" si="10"/>
        <v>0</v>
      </c>
      <c r="O15" s="103">
        <f>'2015 BPTs'!BM21</f>
        <v>0</v>
      </c>
      <c r="P15" s="100">
        <f t="shared" si="21"/>
        <v>0</v>
      </c>
      <c r="Q15" s="101">
        <f t="shared" si="22"/>
        <v>0</v>
      </c>
      <c r="R15" s="104">
        <f t="shared" si="23"/>
        <v>0</v>
      </c>
      <c r="S15" s="105">
        <f t="shared" si="11"/>
        <v>0</v>
      </c>
      <c r="T15" s="104">
        <f t="shared" si="24"/>
        <v>0</v>
      </c>
      <c r="U15" s="121">
        <f>IF(K15=0,0,IF(B15="Manual",(S15-O15-AP15*(O15/(O15+Z15)))/S15,'2015 BPTs'!BP21))</f>
        <v>0</v>
      </c>
      <c r="V15" s="99">
        <f>'2015 BPTs'!BN21</f>
        <v>0</v>
      </c>
      <c r="W15" s="100">
        <f t="shared" si="25"/>
        <v>0</v>
      </c>
      <c r="X15" s="103">
        <f t="shared" si="26"/>
        <v>0</v>
      </c>
      <c r="Y15" s="102">
        <f t="shared" si="12"/>
        <v>0</v>
      </c>
      <c r="Z15" s="103">
        <f>'2015 BPTs'!BO21</f>
        <v>0</v>
      </c>
      <c r="AA15" s="104">
        <f t="shared" si="13"/>
        <v>0</v>
      </c>
      <c r="AB15" s="106">
        <f>IF(W15=0,0,IF(B15="Manual",(V15-Z15-AP15*(Z15/(Z15+O15)))/V15,'2015 BPTs'!BQ21))</f>
        <v>0</v>
      </c>
      <c r="AD15" s="2" t="str">
        <f t="shared" si="14"/>
        <v>00-0</v>
      </c>
      <c r="AE15" s="2">
        <f>'2015 BPTs'!BA21</f>
        <v>0</v>
      </c>
      <c r="AF15" s="2" t="str">
        <f>IF(B15="Auto",'2015 BPTs'!BB21,D15&amp;E15&amp;"-"&amp;F15)</f>
        <v/>
      </c>
      <c r="AG15" s="2" t="str">
        <f>'2015 BPTs'!BC21</f>
        <v/>
      </c>
      <c r="AH15" s="2" t="str">
        <f>'2015 BPTs'!BD21</f>
        <v/>
      </c>
      <c r="AI15" s="2" t="str">
        <f>'2015 BPTs'!BE21</f>
        <v/>
      </c>
      <c r="AJ15" s="2" t="str">
        <f>'2015 BPTs'!BF21</f>
        <v/>
      </c>
      <c r="AK15" s="2" t="str">
        <f>'2015 BPTs'!BG21</f>
        <v/>
      </c>
      <c r="AL15" s="2" t="str">
        <f>'2015 BPTs'!BH21</f>
        <v/>
      </c>
      <c r="AM15" s="2" t="str">
        <f>'2015 BPTs'!BI21</f>
        <v/>
      </c>
      <c r="AO15" s="128">
        <f>'2015 BPTs'!AJ21*'2015 BPTs'!BK21</f>
        <v>0</v>
      </c>
      <c r="AP15" s="128">
        <f>'2015 BPTs'!AK21*'2015 BPTs'!BK21</f>
        <v>0</v>
      </c>
      <c r="AR15" s="5">
        <f>IF(B15="Auto",'2015 BPTs'!M21,J15)</f>
        <v>0</v>
      </c>
      <c r="AS15" s="5">
        <f>'2015 BPTs'!O21</f>
        <v>0</v>
      </c>
      <c r="AT15" s="5">
        <f>'2015 BPTs'!Q21</f>
        <v>0</v>
      </c>
      <c r="AU15" s="5">
        <f>'2015 BPTs'!S21</f>
        <v>0</v>
      </c>
      <c r="AV15" s="5">
        <f>'2015 BPTs'!U21</f>
        <v>0</v>
      </c>
      <c r="AW15" s="5">
        <f>'2015 BPTs'!W21</f>
        <v>0</v>
      </c>
      <c r="AX15" s="5">
        <f>'2015 BPTs'!Y21</f>
        <v>0</v>
      </c>
      <c r="AY15" s="5">
        <f>'2015 BPTs'!AA21</f>
        <v>0</v>
      </c>
      <c r="BA15" s="24">
        <f>IF(ISNA(VLOOKUP(AF15,'2013 BPTs'!$B$12:$BX$181,BA$3,FALSE)),0,VLOOKUP(AF15,'2013 BPTs'!$B$12:$BX$181,BA$3,FALSE))</f>
        <v>0</v>
      </c>
      <c r="BB15" s="24">
        <f>IF(ISNA(VLOOKUP(AG15,'2013 BPTs'!$B$12:$BX$181,BB$3,FALSE)),0,VLOOKUP(AG15,'2013 BPTs'!$B$12:$BX$181,BB$3,FALSE))</f>
        <v>0</v>
      </c>
      <c r="BC15" s="24">
        <f>IF(ISNA(VLOOKUP(AH15,'2013 BPTs'!$B$12:$BX$181,BC$3,FALSE)),0,VLOOKUP(AH15,'2013 BPTs'!$B$12:$BX$181,BC$3,FALSE))</f>
        <v>0</v>
      </c>
      <c r="BD15" s="24">
        <f>IF(ISNA(VLOOKUP(AI15,'2013 BPTs'!$B$12:$BX$181,BD$3,FALSE)),0,VLOOKUP(AI15,'2013 BPTs'!$B$12:$BX$181,BD$3,FALSE))</f>
        <v>0</v>
      </c>
      <c r="BE15" s="24">
        <f>IF(ISNA(VLOOKUP(AJ15,'2013 BPTs'!$B$12:$BX$181,BE$3,FALSE)),0,VLOOKUP(AJ15,'2013 BPTs'!$B$12:$BX$181,BE$3,FALSE))</f>
        <v>0</v>
      </c>
      <c r="BF15" s="24">
        <f>IF(ISNA(VLOOKUP(AK15,'2013 BPTs'!$B$12:$BX$181,BF$3,FALSE)),0,VLOOKUP(AK15,'2013 BPTs'!$B$12:$BX$181,BF$3,FALSE))</f>
        <v>0</v>
      </c>
      <c r="BG15" s="24">
        <f>IF(ISNA(VLOOKUP(AL15,'2013 BPTs'!$B$12:$BX$181,BG$3,FALSE)),0,VLOOKUP(AL15,'2013 BPTs'!$B$12:$BX$181,BG$3,FALSE))</f>
        <v>0</v>
      </c>
      <c r="BH15" s="24">
        <f>IF(ISNA(VLOOKUP(AM15,'2013 BPTs'!$B$12:$BX$181,BH$3,FALSE)),0,VLOOKUP(AM15,'2013 BPTs'!$B$12:$BX$181,BH$3,FALSE))</f>
        <v>0</v>
      </c>
      <c r="BJ15" s="24">
        <f>IF(ISNA(VLOOKUP(AF15,'2013 BPTs'!$B$12:$BX$181,BJ$3,FALSE)),0,VLOOKUP(AF15,'2013 BPTs'!$B$12:$BX$181,BJ$3,FALSE))</f>
        <v>0</v>
      </c>
      <c r="BK15" s="24">
        <f>IF(ISNA(VLOOKUP(AG15,'2013 BPTs'!$B$12:$BX$181,BK$3,FALSE)),0,VLOOKUP(AG15,'2013 BPTs'!$B$12:$BX$181,BK$3,FALSE))</f>
        <v>0</v>
      </c>
      <c r="BL15" s="24">
        <f>IF(ISNA(VLOOKUP(AH15,'2013 BPTs'!$B$12:$BX$181,BL$3,FALSE)),0,VLOOKUP(AH15,'2013 BPTs'!$B$12:$BX$181,BL$3,FALSE))</f>
        <v>0</v>
      </c>
      <c r="BM15" s="24">
        <f>IF(ISNA(VLOOKUP(AI15,'2013 BPTs'!$B$12:$BX$181,BM$3,FALSE)),0,VLOOKUP(AI15,'2013 BPTs'!$B$12:$BX$181,BM$3,FALSE))</f>
        <v>0</v>
      </c>
      <c r="BN15" s="24">
        <f>IF(ISNA(VLOOKUP(AJ15,'2013 BPTs'!$B$12:$BX$181,BN$3,FALSE)),0,VLOOKUP(AJ15,'2013 BPTs'!$B$12:$BX$181,BN$3,FALSE))</f>
        <v>0</v>
      </c>
      <c r="BO15" s="24">
        <f>IF(ISNA(VLOOKUP(AK15,'2013 BPTs'!$B$12:$BX$181,BO$3,FALSE)),0,VLOOKUP(AK15,'2013 BPTs'!$B$12:$BX$181,BO$3,FALSE))</f>
        <v>0</v>
      </c>
      <c r="BP15" s="24">
        <f>IF(ISNA(VLOOKUP(AL15,'2013 BPTs'!$B$12:$BX$181,BP$3,FALSE)),0,VLOOKUP(AL15,'2013 BPTs'!$B$12:$BX$181,BP$3,FALSE))</f>
        <v>0</v>
      </c>
      <c r="BQ15" s="24">
        <f>IF(ISNA(VLOOKUP(AM15,'2013 BPTs'!$B$12:$BX$181,BQ$3,FALSE)),0,VLOOKUP(AM15,'2013 BPTs'!$B$12:$BX$181,BQ$3,FALSE))</f>
        <v>0</v>
      </c>
      <c r="BS15" s="77">
        <f t="shared" si="15"/>
        <v>0</v>
      </c>
      <c r="BT15" s="68">
        <f t="shared" si="16"/>
        <v>0</v>
      </c>
      <c r="BU15" s="68">
        <f t="shared" si="17"/>
        <v>0</v>
      </c>
      <c r="BW15" s="24">
        <f>IF(ISNA(VLOOKUP(AF15,'2013 BPTs'!$B$12:$BX$181,BW$3,FALSE)),0,VLOOKUP(AF15,'2013 BPTs'!$B$12:$BX$181,BW$3,FALSE))</f>
        <v>0</v>
      </c>
      <c r="BX15" s="24">
        <f>IF(ISNA(VLOOKUP(AG15,'2013 BPTs'!$B$12:$BX$181,BX$3,FALSE)),0,VLOOKUP(AG15,'2013 BPTs'!$B$12:$BX$181,BX$3,FALSE))</f>
        <v>0</v>
      </c>
      <c r="BY15" s="24">
        <f>IF(ISNA(VLOOKUP(AH15,'2013 BPTs'!$B$12:$BX$181,BY$3,FALSE)),0,VLOOKUP(AH15,'2013 BPTs'!$B$12:$BX$181,BY$3,FALSE))</f>
        <v>0</v>
      </c>
      <c r="BZ15" s="24">
        <f>IF(ISNA(VLOOKUP(AI15,'2013 BPTs'!$B$12:$BX$181,BZ$3,FALSE)),0,VLOOKUP(AI15,'2013 BPTs'!$B$12:$BX$181,BZ$3,FALSE))</f>
        <v>0</v>
      </c>
      <c r="CA15" s="24">
        <f>IF(ISNA(VLOOKUP(AJ15,'2013 BPTs'!$B$12:$BX$181,CA$3,FALSE)),0,VLOOKUP(AJ15,'2013 BPTs'!$B$12:$BX$181,CA$3,FALSE))</f>
        <v>0</v>
      </c>
      <c r="CB15" s="24">
        <f>IF(ISNA(VLOOKUP(AK15,'2013 BPTs'!$B$12:$BX$181,CB$3,FALSE)),0,VLOOKUP(AK15,'2013 BPTs'!$B$12:$BX$181,CB$3,FALSE))</f>
        <v>0</v>
      </c>
      <c r="CC15" s="24">
        <f>IF(ISNA(VLOOKUP(AL15,'2013 BPTs'!$B$12:$BX$181,CC$3,FALSE)),0,VLOOKUP(AL15,'2013 BPTs'!$B$12:$BX$181,CC$3,FALSE))</f>
        <v>0</v>
      </c>
      <c r="CD15" s="24">
        <f>IF(ISNA(VLOOKUP(AM15,'2013 BPTs'!$B$12:$BX$181,CD$3,FALSE)),0,VLOOKUP(AM15,'2013 BPTs'!$B$12:$BX$181,CD$3,FALSE))</f>
        <v>0</v>
      </c>
      <c r="CF15" s="24">
        <f>IF(ISERROR(VLOOKUP(AF15,'2013 BPTs'!$B$12:$BX$181,CF$3,FALSE)/VLOOKUP(AF15,'2013 BPTs'!$B$12:$BX190,CF$3+3,FALSE)),0,VLOOKUP(AF15,'2013 BPTs'!$B$12:$BX$181,CF$3,FALSE)/VLOOKUP(AF15,'2013 BPTs'!$B$12:$BX190,CF$3+3,FALSE))</f>
        <v>0</v>
      </c>
      <c r="CG15" s="24">
        <f>IF(ISERROR(VLOOKUP(AG15,'2013 BPTs'!$B$12:$BX$181,CG$3,FALSE)/VLOOKUP(AG15,'2013 BPTs'!$B$12:$BX190,CG$3+3,FALSE)),0,VLOOKUP(AG15,'2013 BPTs'!$B$12:$BX$181,CG$3,FALSE)/VLOOKUP(AG15,'2013 BPTs'!$B$12:$BX190,CG$3+3,FALSE))</f>
        <v>0</v>
      </c>
      <c r="CH15" s="24">
        <f>IF(ISERROR(VLOOKUP(AH15,'2013 BPTs'!$B$12:$BX$181,CH$3,FALSE)/VLOOKUP(AH15,'2013 BPTs'!$B$12:$BX190,CH$3+3,FALSE)),0,VLOOKUP(AH15,'2013 BPTs'!$B$12:$BX$181,CH$3,FALSE)/VLOOKUP(AH15,'2013 BPTs'!$B$12:$BX190,CH$3+3,FALSE))</f>
        <v>0</v>
      </c>
      <c r="CI15" s="24">
        <f>IF(ISERROR(VLOOKUP(AI15,'2013 BPTs'!$B$12:$BX$181,CI$3,FALSE)/VLOOKUP(AI15,'2013 BPTs'!$B$12:$BX190,CI$3+3,FALSE)),0,VLOOKUP(AI15,'2013 BPTs'!$B$12:$BX$181,CI$3,FALSE)/VLOOKUP(AI15,'2013 BPTs'!$B$12:$BX190,CI$3+3,FALSE))</f>
        <v>0</v>
      </c>
      <c r="CJ15" s="24">
        <f>IF(ISERROR(VLOOKUP(AJ15,'2013 BPTs'!$B$12:$BX$181,CJ$3,FALSE)/VLOOKUP(AJ15,'2013 BPTs'!$B$12:$BX190,CJ$3+3,FALSE)),0,VLOOKUP(AJ15,'2013 BPTs'!$B$12:$BX$181,CJ$3,FALSE)/VLOOKUP(AJ15,'2013 BPTs'!$B$12:$BX190,CJ$3+3,FALSE))</f>
        <v>0</v>
      </c>
      <c r="CK15" s="24">
        <f>IF(ISERROR(VLOOKUP(AK15,'2013 BPTs'!$B$12:$BX$181,CK$3,FALSE)/VLOOKUP(AK15,'2013 BPTs'!$B$12:$BX190,CK$3+3,FALSE)),0,VLOOKUP(AK15,'2013 BPTs'!$B$12:$BX$181,CK$3,FALSE)/VLOOKUP(AK15,'2013 BPTs'!$B$12:$BX190,CK$3+3,FALSE))</f>
        <v>0</v>
      </c>
      <c r="CL15" s="24">
        <f>IF(ISERROR(VLOOKUP(AL15,'2013 BPTs'!$B$12:$BX$181,CL$3,FALSE)/VLOOKUP(AL15,'2013 BPTs'!$B$12:$BX190,CL$3+3,FALSE)),0,VLOOKUP(AL15,'2013 BPTs'!$B$12:$BX$181,CL$3,FALSE)/VLOOKUP(AL15,'2013 BPTs'!$B$12:$BX190,CL$3+3,FALSE))</f>
        <v>0</v>
      </c>
      <c r="CM15" s="24">
        <f>IF(ISERROR(VLOOKUP(AM15,'2013 BPTs'!$B$12:$BX$181,CM$3,FALSE)/VLOOKUP(AM15,'2013 BPTs'!$B$12:$BX190,CM$3+3,FALSE)),0,VLOOKUP(AM15,'2013 BPTs'!$B$12:$BX$181,CM$3,FALSE)/VLOOKUP(AM15,'2013 BPTs'!$B$12:$BX190,CM$3+3,FALSE))</f>
        <v>0</v>
      </c>
      <c r="CO15" s="24">
        <f>IF(ISERROR(VLOOKUP(AF15,'2013 BPTs'!$B$12:$BX$181,CO$3,FALSE)/VLOOKUP(AF15,'2013 BPTs'!$B$12:$BX190,CO$3+2,FALSE)),0,VLOOKUP(AF15,'2013 BPTs'!$B$12:$BX$181,CO$3,FALSE)/VLOOKUP(AF15,'2013 BPTs'!$B$12:$BX190,CO$3+2,FALSE))</f>
        <v>0</v>
      </c>
      <c r="CP15" s="24">
        <f>IF(ISERROR(VLOOKUP(AG15,'2013 BPTs'!$B$12:$BX$181,CP$3,FALSE)/VLOOKUP(AG15,'2013 BPTs'!$B$12:$BX190,CP$3+2,FALSE)),0,VLOOKUP(AG15,'2013 BPTs'!$B$12:$BX$181,CP$3,FALSE)/VLOOKUP(AG15,'2013 BPTs'!$B$12:$BX190,CP$3+2,FALSE))</f>
        <v>0</v>
      </c>
      <c r="CQ15" s="24">
        <f>IF(ISERROR(VLOOKUP(AH15,'2013 BPTs'!$B$12:$BX$181,CQ$3,FALSE)/VLOOKUP(AH15,'2013 BPTs'!$B$12:$BX190,CQ$3+2,FALSE)),0,VLOOKUP(AH15,'2013 BPTs'!$B$12:$BX$181,CQ$3,FALSE)/VLOOKUP(AH15,'2013 BPTs'!$B$12:$BX190,CQ$3+2,FALSE))</f>
        <v>0</v>
      </c>
      <c r="CR15" s="24">
        <f>IF(ISERROR(VLOOKUP(AI15,'2013 BPTs'!$B$12:$BX$181,CR$3,FALSE)/VLOOKUP(AI15,'2013 BPTs'!$B$12:$BX190,CR$3+2,FALSE)),0,VLOOKUP(AI15,'2013 BPTs'!$B$12:$BX$181,CR$3,FALSE)/VLOOKUP(AI15,'2013 BPTs'!$B$12:$BX190,CR$3+2,FALSE))</f>
        <v>0</v>
      </c>
      <c r="CS15" s="24">
        <f>IF(ISERROR(VLOOKUP(AJ15,'2013 BPTs'!$B$12:$BX$181,CS$3,FALSE)/VLOOKUP(AJ15,'2013 BPTs'!$B$12:$BX190,CS$3+2,FALSE)),0,VLOOKUP(AJ15,'2013 BPTs'!$B$12:$BX$181,CS$3,FALSE)/VLOOKUP(AJ15,'2013 BPTs'!$B$12:$BX190,CS$3+2,FALSE))</f>
        <v>0</v>
      </c>
      <c r="CT15" s="24">
        <f>IF(ISERROR(VLOOKUP(AK15,'2013 BPTs'!$B$12:$BX$181,CT$3,FALSE)/VLOOKUP(AK15,'2013 BPTs'!$B$12:$BX190,CT$3+2,FALSE)),0,VLOOKUP(AK15,'2013 BPTs'!$B$12:$BX$181,CT$3,FALSE)/VLOOKUP(AK15,'2013 BPTs'!$B$12:$BX190,CT$3+2,FALSE))</f>
        <v>0</v>
      </c>
      <c r="CU15" s="24">
        <f>IF(ISERROR(VLOOKUP(AL15,'2013 BPTs'!$B$12:$BX$181,CU$3,FALSE)/VLOOKUP(AL15,'2013 BPTs'!$B$12:$BX190,CU$3+2,FALSE)),0,VLOOKUP(AL15,'2013 BPTs'!$B$12:$BX$181,CU$3,FALSE)/VLOOKUP(AL15,'2013 BPTs'!$B$12:$BX190,CU$3+2,FALSE))</f>
        <v>0</v>
      </c>
      <c r="CV15" s="24">
        <f>IF(ISERROR(VLOOKUP(AM15,'2013 BPTs'!$B$12:$BX$181,CV$3,FALSE)/VLOOKUP(AM15,'2013 BPTs'!$B$12:$BX190,CV$3+2,FALSE)),0,VLOOKUP(AM15,'2013 BPTs'!$B$12:$BX$181,CV$3,FALSE)/VLOOKUP(AM15,'2013 BPTs'!$B$12:$BX190,CV$3+2,FALSE))</f>
        <v>0</v>
      </c>
      <c r="CX15" s="93">
        <f>'2015 BPTs'!BR21</f>
        <v>0</v>
      </c>
      <c r="CY15" s="93">
        <f>'2015 BPTs'!BS21</f>
        <v>0</v>
      </c>
    </row>
    <row r="16" spans="2:103" x14ac:dyDescent="0.2">
      <c r="B16" s="2" t="s">
        <v>213</v>
      </c>
      <c r="C16" s="2">
        <f>'2015 BPTs'!E22</f>
        <v>0</v>
      </c>
      <c r="D16" s="2">
        <f t="shared" si="18"/>
        <v>0</v>
      </c>
      <c r="E16" s="4">
        <f>'2015 BPTs'!F22</f>
        <v>0</v>
      </c>
      <c r="F16" s="88">
        <f>'2015 BPTs'!G22</f>
        <v>0</v>
      </c>
      <c r="G16" s="53">
        <f>'2015 BPTs'!I22</f>
        <v>0</v>
      </c>
      <c r="H16" s="88">
        <f>'2015 BPTs'!J22</f>
        <v>0</v>
      </c>
      <c r="I16" s="4">
        <f>'2015 BPTs'!K22</f>
        <v>0</v>
      </c>
      <c r="J16" s="5">
        <f>'2015 BPTs'!M22</f>
        <v>0</v>
      </c>
      <c r="K16" s="99">
        <f>'2015 BPTs'!BL22</f>
        <v>0</v>
      </c>
      <c r="L16" s="100">
        <f t="shared" si="19"/>
        <v>0</v>
      </c>
      <c r="M16" s="101">
        <f t="shared" si="20"/>
        <v>0</v>
      </c>
      <c r="N16" s="102">
        <f t="shared" si="10"/>
        <v>0</v>
      </c>
      <c r="O16" s="103">
        <f>'2015 BPTs'!BM22</f>
        <v>0</v>
      </c>
      <c r="P16" s="100">
        <f t="shared" si="21"/>
        <v>0</v>
      </c>
      <c r="Q16" s="101">
        <f t="shared" si="22"/>
        <v>0</v>
      </c>
      <c r="R16" s="104">
        <f t="shared" si="23"/>
        <v>0</v>
      </c>
      <c r="S16" s="105">
        <f t="shared" si="11"/>
        <v>0</v>
      </c>
      <c r="T16" s="104">
        <f t="shared" si="24"/>
        <v>0</v>
      </c>
      <c r="U16" s="121">
        <f>IF(K16=0,0,IF(B16="Manual",(S16-O16-AP16*(O16/(O16+Z16)))/S16,'2015 BPTs'!BP22))</f>
        <v>0</v>
      </c>
      <c r="V16" s="99">
        <f>'2015 BPTs'!BN22</f>
        <v>0</v>
      </c>
      <c r="W16" s="100">
        <f t="shared" si="25"/>
        <v>0</v>
      </c>
      <c r="X16" s="103">
        <f t="shared" si="26"/>
        <v>0</v>
      </c>
      <c r="Y16" s="102">
        <f t="shared" si="12"/>
        <v>0</v>
      </c>
      <c r="Z16" s="103">
        <f>'2015 BPTs'!BO22</f>
        <v>0</v>
      </c>
      <c r="AA16" s="104">
        <f t="shared" si="13"/>
        <v>0</v>
      </c>
      <c r="AB16" s="106">
        <f>IF(W16=0,0,IF(B16="Manual",(V16-Z16-AP16*(Z16/(Z16+O16)))/V16,'2015 BPTs'!BQ22))</f>
        <v>0</v>
      </c>
      <c r="AD16" s="2" t="str">
        <f t="shared" si="14"/>
        <v>00-0</v>
      </c>
      <c r="AE16" s="2">
        <f>'2015 BPTs'!BA22</f>
        <v>0</v>
      </c>
      <c r="AF16" s="2" t="str">
        <f>IF(B16="Auto",'2015 BPTs'!BB22,D16&amp;E16&amp;"-"&amp;F16)</f>
        <v/>
      </c>
      <c r="AG16" s="2" t="str">
        <f>'2015 BPTs'!BC22</f>
        <v/>
      </c>
      <c r="AH16" s="2" t="str">
        <f>'2015 BPTs'!BD22</f>
        <v/>
      </c>
      <c r="AI16" s="2" t="str">
        <f>'2015 BPTs'!BE22</f>
        <v/>
      </c>
      <c r="AJ16" s="2" t="str">
        <f>'2015 BPTs'!BF22</f>
        <v/>
      </c>
      <c r="AK16" s="2" t="str">
        <f>'2015 BPTs'!BG22</f>
        <v/>
      </c>
      <c r="AL16" s="2" t="str">
        <f>'2015 BPTs'!BH22</f>
        <v/>
      </c>
      <c r="AM16" s="2" t="str">
        <f>'2015 BPTs'!BI22</f>
        <v/>
      </c>
      <c r="AO16" s="128">
        <f>'2015 BPTs'!AJ22*'2015 BPTs'!BK22</f>
        <v>0</v>
      </c>
      <c r="AP16" s="128">
        <f>'2015 BPTs'!AK22*'2015 BPTs'!BK22</f>
        <v>0</v>
      </c>
      <c r="AR16" s="5">
        <f>IF(B16="Auto",'2015 BPTs'!M22,J16)</f>
        <v>0</v>
      </c>
      <c r="AS16" s="5">
        <f>'2015 BPTs'!O22</f>
        <v>0</v>
      </c>
      <c r="AT16" s="5">
        <f>'2015 BPTs'!Q22</f>
        <v>0</v>
      </c>
      <c r="AU16" s="5">
        <f>'2015 BPTs'!S22</f>
        <v>0</v>
      </c>
      <c r="AV16" s="5">
        <f>'2015 BPTs'!U22</f>
        <v>0</v>
      </c>
      <c r="AW16" s="5">
        <f>'2015 BPTs'!W22</f>
        <v>0</v>
      </c>
      <c r="AX16" s="5">
        <f>'2015 BPTs'!Y22</f>
        <v>0</v>
      </c>
      <c r="AY16" s="5">
        <f>'2015 BPTs'!AA22</f>
        <v>0</v>
      </c>
      <c r="BA16" s="24">
        <f>IF(ISNA(VLOOKUP(AF16,'2013 BPTs'!$B$12:$BX$181,BA$3,FALSE)),0,VLOOKUP(AF16,'2013 BPTs'!$B$12:$BX$181,BA$3,FALSE))</f>
        <v>0</v>
      </c>
      <c r="BB16" s="24">
        <f>IF(ISNA(VLOOKUP(AG16,'2013 BPTs'!$B$12:$BX$181,BB$3,FALSE)),0,VLOOKUP(AG16,'2013 BPTs'!$B$12:$BX$181,BB$3,FALSE))</f>
        <v>0</v>
      </c>
      <c r="BC16" s="24">
        <f>IF(ISNA(VLOOKUP(AH16,'2013 BPTs'!$B$12:$BX$181,BC$3,FALSE)),0,VLOOKUP(AH16,'2013 BPTs'!$B$12:$BX$181,BC$3,FALSE))</f>
        <v>0</v>
      </c>
      <c r="BD16" s="24">
        <f>IF(ISNA(VLOOKUP(AI16,'2013 BPTs'!$B$12:$BX$181,BD$3,FALSE)),0,VLOOKUP(AI16,'2013 BPTs'!$B$12:$BX$181,BD$3,FALSE))</f>
        <v>0</v>
      </c>
      <c r="BE16" s="24">
        <f>IF(ISNA(VLOOKUP(AJ16,'2013 BPTs'!$B$12:$BX$181,BE$3,FALSE)),0,VLOOKUP(AJ16,'2013 BPTs'!$B$12:$BX$181,BE$3,FALSE))</f>
        <v>0</v>
      </c>
      <c r="BF16" s="24">
        <f>IF(ISNA(VLOOKUP(AK16,'2013 BPTs'!$B$12:$BX$181,BF$3,FALSE)),0,VLOOKUP(AK16,'2013 BPTs'!$B$12:$BX$181,BF$3,FALSE))</f>
        <v>0</v>
      </c>
      <c r="BG16" s="24">
        <f>IF(ISNA(VLOOKUP(AL16,'2013 BPTs'!$B$12:$BX$181,BG$3,FALSE)),0,VLOOKUP(AL16,'2013 BPTs'!$B$12:$BX$181,BG$3,FALSE))</f>
        <v>0</v>
      </c>
      <c r="BH16" s="24">
        <f>IF(ISNA(VLOOKUP(AM16,'2013 BPTs'!$B$12:$BX$181,BH$3,FALSE)),0,VLOOKUP(AM16,'2013 BPTs'!$B$12:$BX$181,BH$3,FALSE))</f>
        <v>0</v>
      </c>
      <c r="BJ16" s="24">
        <f>IF(ISNA(VLOOKUP(AF16,'2013 BPTs'!$B$12:$BX$181,BJ$3,FALSE)),0,VLOOKUP(AF16,'2013 BPTs'!$B$12:$BX$181,BJ$3,FALSE))</f>
        <v>0</v>
      </c>
      <c r="BK16" s="24">
        <f>IF(ISNA(VLOOKUP(AG16,'2013 BPTs'!$B$12:$BX$181,BK$3,FALSE)),0,VLOOKUP(AG16,'2013 BPTs'!$B$12:$BX$181,BK$3,FALSE))</f>
        <v>0</v>
      </c>
      <c r="BL16" s="24">
        <f>IF(ISNA(VLOOKUP(AH16,'2013 BPTs'!$B$12:$BX$181,BL$3,FALSE)),0,VLOOKUP(AH16,'2013 BPTs'!$B$12:$BX$181,BL$3,FALSE))</f>
        <v>0</v>
      </c>
      <c r="BM16" s="24">
        <f>IF(ISNA(VLOOKUP(AI16,'2013 BPTs'!$B$12:$BX$181,BM$3,FALSE)),0,VLOOKUP(AI16,'2013 BPTs'!$B$12:$BX$181,BM$3,FALSE))</f>
        <v>0</v>
      </c>
      <c r="BN16" s="24">
        <f>IF(ISNA(VLOOKUP(AJ16,'2013 BPTs'!$B$12:$BX$181,BN$3,FALSE)),0,VLOOKUP(AJ16,'2013 BPTs'!$B$12:$BX$181,BN$3,FALSE))</f>
        <v>0</v>
      </c>
      <c r="BO16" s="24">
        <f>IF(ISNA(VLOOKUP(AK16,'2013 BPTs'!$B$12:$BX$181,BO$3,FALSE)),0,VLOOKUP(AK16,'2013 BPTs'!$B$12:$BX$181,BO$3,FALSE))</f>
        <v>0</v>
      </c>
      <c r="BP16" s="24">
        <f>IF(ISNA(VLOOKUP(AL16,'2013 BPTs'!$B$12:$BX$181,BP$3,FALSE)),0,VLOOKUP(AL16,'2013 BPTs'!$B$12:$BX$181,BP$3,FALSE))</f>
        <v>0</v>
      </c>
      <c r="BQ16" s="24">
        <f>IF(ISNA(VLOOKUP(AM16,'2013 BPTs'!$B$12:$BX$181,BQ$3,FALSE)),0,VLOOKUP(AM16,'2013 BPTs'!$B$12:$BX$181,BQ$3,FALSE))</f>
        <v>0</v>
      </c>
      <c r="BS16" s="77">
        <f t="shared" si="15"/>
        <v>0</v>
      </c>
      <c r="BT16" s="68">
        <f t="shared" si="16"/>
        <v>0</v>
      </c>
      <c r="BU16" s="68">
        <f t="shared" si="17"/>
        <v>0</v>
      </c>
      <c r="BW16" s="24">
        <f>IF(ISNA(VLOOKUP(AF16,'2013 BPTs'!$B$12:$BX$181,BW$3,FALSE)),0,VLOOKUP(AF16,'2013 BPTs'!$B$12:$BX$181,BW$3,FALSE))</f>
        <v>0</v>
      </c>
      <c r="BX16" s="24">
        <f>IF(ISNA(VLOOKUP(AG16,'2013 BPTs'!$B$12:$BX$181,BX$3,FALSE)),0,VLOOKUP(AG16,'2013 BPTs'!$B$12:$BX$181,BX$3,FALSE))</f>
        <v>0</v>
      </c>
      <c r="BY16" s="24">
        <f>IF(ISNA(VLOOKUP(AH16,'2013 BPTs'!$B$12:$BX$181,BY$3,FALSE)),0,VLOOKUP(AH16,'2013 BPTs'!$B$12:$BX$181,BY$3,FALSE))</f>
        <v>0</v>
      </c>
      <c r="BZ16" s="24">
        <f>IF(ISNA(VLOOKUP(AI16,'2013 BPTs'!$B$12:$BX$181,BZ$3,FALSE)),0,VLOOKUP(AI16,'2013 BPTs'!$B$12:$BX$181,BZ$3,FALSE))</f>
        <v>0</v>
      </c>
      <c r="CA16" s="24">
        <f>IF(ISNA(VLOOKUP(AJ16,'2013 BPTs'!$B$12:$BX$181,CA$3,FALSE)),0,VLOOKUP(AJ16,'2013 BPTs'!$B$12:$BX$181,CA$3,FALSE))</f>
        <v>0</v>
      </c>
      <c r="CB16" s="24">
        <f>IF(ISNA(VLOOKUP(AK16,'2013 BPTs'!$B$12:$BX$181,CB$3,FALSE)),0,VLOOKUP(AK16,'2013 BPTs'!$B$12:$BX$181,CB$3,FALSE))</f>
        <v>0</v>
      </c>
      <c r="CC16" s="24">
        <f>IF(ISNA(VLOOKUP(AL16,'2013 BPTs'!$B$12:$BX$181,CC$3,FALSE)),0,VLOOKUP(AL16,'2013 BPTs'!$B$12:$BX$181,CC$3,FALSE))</f>
        <v>0</v>
      </c>
      <c r="CD16" s="24">
        <f>IF(ISNA(VLOOKUP(AM16,'2013 BPTs'!$B$12:$BX$181,CD$3,FALSE)),0,VLOOKUP(AM16,'2013 BPTs'!$B$12:$BX$181,CD$3,FALSE))</f>
        <v>0</v>
      </c>
      <c r="CF16" s="24">
        <f>IF(ISERROR(VLOOKUP(AF16,'2013 BPTs'!$B$12:$BX$181,CF$3,FALSE)/VLOOKUP(AF16,'2013 BPTs'!$B$12:$BX191,CF$3+3,FALSE)),0,VLOOKUP(AF16,'2013 BPTs'!$B$12:$BX$181,CF$3,FALSE)/VLOOKUP(AF16,'2013 BPTs'!$B$12:$BX191,CF$3+3,FALSE))</f>
        <v>0</v>
      </c>
      <c r="CG16" s="24">
        <f>IF(ISERROR(VLOOKUP(AG16,'2013 BPTs'!$B$12:$BX$181,CG$3,FALSE)/VLOOKUP(AG16,'2013 BPTs'!$B$12:$BX191,CG$3+3,FALSE)),0,VLOOKUP(AG16,'2013 BPTs'!$B$12:$BX$181,CG$3,FALSE)/VLOOKUP(AG16,'2013 BPTs'!$B$12:$BX191,CG$3+3,FALSE))</f>
        <v>0</v>
      </c>
      <c r="CH16" s="24">
        <f>IF(ISERROR(VLOOKUP(AH16,'2013 BPTs'!$B$12:$BX$181,CH$3,FALSE)/VLOOKUP(AH16,'2013 BPTs'!$B$12:$BX191,CH$3+3,FALSE)),0,VLOOKUP(AH16,'2013 BPTs'!$B$12:$BX$181,CH$3,FALSE)/VLOOKUP(AH16,'2013 BPTs'!$B$12:$BX191,CH$3+3,FALSE))</f>
        <v>0</v>
      </c>
      <c r="CI16" s="24">
        <f>IF(ISERROR(VLOOKUP(AI16,'2013 BPTs'!$B$12:$BX$181,CI$3,FALSE)/VLOOKUP(AI16,'2013 BPTs'!$B$12:$BX191,CI$3+3,FALSE)),0,VLOOKUP(AI16,'2013 BPTs'!$B$12:$BX$181,CI$3,FALSE)/VLOOKUP(AI16,'2013 BPTs'!$B$12:$BX191,CI$3+3,FALSE))</f>
        <v>0</v>
      </c>
      <c r="CJ16" s="24">
        <f>IF(ISERROR(VLOOKUP(AJ16,'2013 BPTs'!$B$12:$BX$181,CJ$3,FALSE)/VLOOKUP(AJ16,'2013 BPTs'!$B$12:$BX191,CJ$3+3,FALSE)),0,VLOOKUP(AJ16,'2013 BPTs'!$B$12:$BX$181,CJ$3,FALSE)/VLOOKUP(AJ16,'2013 BPTs'!$B$12:$BX191,CJ$3+3,FALSE))</f>
        <v>0</v>
      </c>
      <c r="CK16" s="24">
        <f>IF(ISERROR(VLOOKUP(AK16,'2013 BPTs'!$B$12:$BX$181,CK$3,FALSE)/VLOOKUP(AK16,'2013 BPTs'!$B$12:$BX191,CK$3+3,FALSE)),0,VLOOKUP(AK16,'2013 BPTs'!$B$12:$BX$181,CK$3,FALSE)/VLOOKUP(AK16,'2013 BPTs'!$B$12:$BX191,CK$3+3,FALSE))</f>
        <v>0</v>
      </c>
      <c r="CL16" s="24">
        <f>IF(ISERROR(VLOOKUP(AL16,'2013 BPTs'!$B$12:$BX$181,CL$3,FALSE)/VLOOKUP(AL16,'2013 BPTs'!$B$12:$BX191,CL$3+3,FALSE)),0,VLOOKUP(AL16,'2013 BPTs'!$B$12:$BX$181,CL$3,FALSE)/VLOOKUP(AL16,'2013 BPTs'!$B$12:$BX191,CL$3+3,FALSE))</f>
        <v>0</v>
      </c>
      <c r="CM16" s="24">
        <f>IF(ISERROR(VLOOKUP(AM16,'2013 BPTs'!$B$12:$BX$181,CM$3,FALSE)/VLOOKUP(AM16,'2013 BPTs'!$B$12:$BX191,CM$3+3,FALSE)),0,VLOOKUP(AM16,'2013 BPTs'!$B$12:$BX$181,CM$3,FALSE)/VLOOKUP(AM16,'2013 BPTs'!$B$12:$BX191,CM$3+3,FALSE))</f>
        <v>0</v>
      </c>
      <c r="CO16" s="24">
        <f>IF(ISERROR(VLOOKUP(AF16,'2013 BPTs'!$B$12:$BX$181,CO$3,FALSE)/VLOOKUP(AF16,'2013 BPTs'!$B$12:$BX191,CO$3+2,FALSE)),0,VLOOKUP(AF16,'2013 BPTs'!$B$12:$BX$181,CO$3,FALSE)/VLOOKUP(AF16,'2013 BPTs'!$B$12:$BX191,CO$3+2,FALSE))</f>
        <v>0</v>
      </c>
      <c r="CP16" s="24">
        <f>IF(ISERROR(VLOOKUP(AG16,'2013 BPTs'!$B$12:$BX$181,CP$3,FALSE)/VLOOKUP(AG16,'2013 BPTs'!$B$12:$BX191,CP$3+2,FALSE)),0,VLOOKUP(AG16,'2013 BPTs'!$B$12:$BX$181,CP$3,FALSE)/VLOOKUP(AG16,'2013 BPTs'!$B$12:$BX191,CP$3+2,FALSE))</f>
        <v>0</v>
      </c>
      <c r="CQ16" s="24">
        <f>IF(ISERROR(VLOOKUP(AH16,'2013 BPTs'!$B$12:$BX$181,CQ$3,FALSE)/VLOOKUP(AH16,'2013 BPTs'!$B$12:$BX191,CQ$3+2,FALSE)),0,VLOOKUP(AH16,'2013 BPTs'!$B$12:$BX$181,CQ$3,FALSE)/VLOOKUP(AH16,'2013 BPTs'!$B$12:$BX191,CQ$3+2,FALSE))</f>
        <v>0</v>
      </c>
      <c r="CR16" s="24">
        <f>IF(ISERROR(VLOOKUP(AI16,'2013 BPTs'!$B$12:$BX$181,CR$3,FALSE)/VLOOKUP(AI16,'2013 BPTs'!$B$12:$BX191,CR$3+2,FALSE)),0,VLOOKUP(AI16,'2013 BPTs'!$B$12:$BX$181,CR$3,FALSE)/VLOOKUP(AI16,'2013 BPTs'!$B$12:$BX191,CR$3+2,FALSE))</f>
        <v>0</v>
      </c>
      <c r="CS16" s="24">
        <f>IF(ISERROR(VLOOKUP(AJ16,'2013 BPTs'!$B$12:$BX$181,CS$3,FALSE)/VLOOKUP(AJ16,'2013 BPTs'!$B$12:$BX191,CS$3+2,FALSE)),0,VLOOKUP(AJ16,'2013 BPTs'!$B$12:$BX$181,CS$3,FALSE)/VLOOKUP(AJ16,'2013 BPTs'!$B$12:$BX191,CS$3+2,FALSE))</f>
        <v>0</v>
      </c>
      <c r="CT16" s="24">
        <f>IF(ISERROR(VLOOKUP(AK16,'2013 BPTs'!$B$12:$BX$181,CT$3,FALSE)/VLOOKUP(AK16,'2013 BPTs'!$B$12:$BX191,CT$3+2,FALSE)),0,VLOOKUP(AK16,'2013 BPTs'!$B$12:$BX$181,CT$3,FALSE)/VLOOKUP(AK16,'2013 BPTs'!$B$12:$BX191,CT$3+2,FALSE))</f>
        <v>0</v>
      </c>
      <c r="CU16" s="24">
        <f>IF(ISERROR(VLOOKUP(AL16,'2013 BPTs'!$B$12:$BX$181,CU$3,FALSE)/VLOOKUP(AL16,'2013 BPTs'!$B$12:$BX191,CU$3+2,FALSE)),0,VLOOKUP(AL16,'2013 BPTs'!$B$12:$BX$181,CU$3,FALSE)/VLOOKUP(AL16,'2013 BPTs'!$B$12:$BX191,CU$3+2,FALSE))</f>
        <v>0</v>
      </c>
      <c r="CV16" s="24">
        <f>IF(ISERROR(VLOOKUP(AM16,'2013 BPTs'!$B$12:$BX$181,CV$3,FALSE)/VLOOKUP(AM16,'2013 BPTs'!$B$12:$BX191,CV$3+2,FALSE)),0,VLOOKUP(AM16,'2013 BPTs'!$B$12:$BX$181,CV$3,FALSE)/VLOOKUP(AM16,'2013 BPTs'!$B$12:$BX191,CV$3+2,FALSE))</f>
        <v>0</v>
      </c>
      <c r="CX16" s="93">
        <f>'2015 BPTs'!BR22</f>
        <v>0</v>
      </c>
      <c r="CY16" s="93">
        <f>'2015 BPTs'!BS22</f>
        <v>0</v>
      </c>
    </row>
    <row r="17" spans="2:103" x14ac:dyDescent="0.2">
      <c r="B17" s="2" t="s">
        <v>213</v>
      </c>
      <c r="C17" s="2">
        <f>'2015 BPTs'!E23</f>
        <v>0</v>
      </c>
      <c r="D17" s="2">
        <f t="shared" si="18"/>
        <v>0</v>
      </c>
      <c r="E17" s="4">
        <f>'2015 BPTs'!F23</f>
        <v>0</v>
      </c>
      <c r="F17" s="88">
        <f>'2015 BPTs'!G23</f>
        <v>0</v>
      </c>
      <c r="G17" s="53">
        <f>'2015 BPTs'!I23</f>
        <v>0</v>
      </c>
      <c r="H17" s="88">
        <f>'2015 BPTs'!J23</f>
        <v>0</v>
      </c>
      <c r="I17" s="4">
        <f>'2015 BPTs'!K23</f>
        <v>0</v>
      </c>
      <c r="J17" s="5">
        <f>'2015 BPTs'!M23</f>
        <v>0</v>
      </c>
      <c r="K17" s="99">
        <f>'2015 BPTs'!BL23</f>
        <v>0</v>
      </c>
      <c r="L17" s="100">
        <f t="shared" si="19"/>
        <v>0</v>
      </c>
      <c r="M17" s="101">
        <f t="shared" si="20"/>
        <v>0</v>
      </c>
      <c r="N17" s="102">
        <f t="shared" si="10"/>
        <v>0</v>
      </c>
      <c r="O17" s="103">
        <f>'2015 BPTs'!BM23</f>
        <v>0</v>
      </c>
      <c r="P17" s="100">
        <f t="shared" si="21"/>
        <v>0</v>
      </c>
      <c r="Q17" s="101">
        <f t="shared" si="22"/>
        <v>0</v>
      </c>
      <c r="R17" s="104">
        <f t="shared" si="23"/>
        <v>0</v>
      </c>
      <c r="S17" s="105">
        <f t="shared" si="11"/>
        <v>0</v>
      </c>
      <c r="T17" s="104">
        <f t="shared" si="24"/>
        <v>0</v>
      </c>
      <c r="U17" s="121">
        <f>IF(K17=0,0,IF(B17="Manual",(S17-O17-AP17*(O17/(O17+Z17)))/S17,'2015 BPTs'!BP23))</f>
        <v>0</v>
      </c>
      <c r="V17" s="99">
        <f>'2015 BPTs'!BN23</f>
        <v>0</v>
      </c>
      <c r="W17" s="100">
        <f t="shared" si="25"/>
        <v>0</v>
      </c>
      <c r="X17" s="103">
        <f t="shared" si="26"/>
        <v>0</v>
      </c>
      <c r="Y17" s="102">
        <f t="shared" si="12"/>
        <v>0</v>
      </c>
      <c r="Z17" s="103">
        <f>'2015 BPTs'!BO23</f>
        <v>0</v>
      </c>
      <c r="AA17" s="104">
        <f t="shared" si="13"/>
        <v>0</v>
      </c>
      <c r="AB17" s="106">
        <f>IF(W17=0,0,IF(B17="Manual",(V17-Z17-AP17*(Z17/(Z17+O17)))/V17,'2015 BPTs'!BQ23))</f>
        <v>0</v>
      </c>
      <c r="AD17" s="2" t="str">
        <f t="shared" si="14"/>
        <v>00-0</v>
      </c>
      <c r="AE17" s="2">
        <f>'2015 BPTs'!BA23</f>
        <v>0</v>
      </c>
      <c r="AF17" s="2" t="str">
        <f>IF(B17="Auto",'2015 BPTs'!BB23,D17&amp;E17&amp;"-"&amp;F17)</f>
        <v/>
      </c>
      <c r="AG17" s="2" t="str">
        <f>'2015 BPTs'!BC23</f>
        <v/>
      </c>
      <c r="AH17" s="2" t="str">
        <f>'2015 BPTs'!BD23</f>
        <v/>
      </c>
      <c r="AI17" s="2" t="str">
        <f>'2015 BPTs'!BE23</f>
        <v/>
      </c>
      <c r="AJ17" s="2" t="str">
        <f>'2015 BPTs'!BF23</f>
        <v/>
      </c>
      <c r="AK17" s="2" t="str">
        <f>'2015 BPTs'!BG23</f>
        <v/>
      </c>
      <c r="AL17" s="2" t="str">
        <f>'2015 BPTs'!BH23</f>
        <v/>
      </c>
      <c r="AM17" s="2" t="str">
        <f>'2015 BPTs'!BI23</f>
        <v/>
      </c>
      <c r="AO17" s="128">
        <f>'2015 BPTs'!AJ23*'2015 BPTs'!BK23</f>
        <v>0</v>
      </c>
      <c r="AP17" s="128">
        <f>'2015 BPTs'!AK23*'2015 BPTs'!BK23</f>
        <v>0</v>
      </c>
      <c r="AR17" s="5">
        <f>IF(B17="Auto",'2015 BPTs'!M23,J17)</f>
        <v>0</v>
      </c>
      <c r="AS17" s="5">
        <f>'2015 BPTs'!O23</f>
        <v>0</v>
      </c>
      <c r="AT17" s="5">
        <f>'2015 BPTs'!Q23</f>
        <v>0</v>
      </c>
      <c r="AU17" s="5">
        <f>'2015 BPTs'!S23</f>
        <v>0</v>
      </c>
      <c r="AV17" s="5">
        <f>'2015 BPTs'!U23</f>
        <v>0</v>
      </c>
      <c r="AW17" s="5">
        <f>'2015 BPTs'!W23</f>
        <v>0</v>
      </c>
      <c r="AX17" s="5">
        <f>'2015 BPTs'!Y23</f>
        <v>0</v>
      </c>
      <c r="AY17" s="5">
        <f>'2015 BPTs'!AA23</f>
        <v>0</v>
      </c>
      <c r="BA17" s="24">
        <f>IF(ISNA(VLOOKUP(AF17,'2013 BPTs'!$B$12:$BX$181,BA$3,FALSE)),0,VLOOKUP(AF17,'2013 BPTs'!$B$12:$BX$181,BA$3,FALSE))</f>
        <v>0</v>
      </c>
      <c r="BB17" s="24">
        <f>IF(ISNA(VLOOKUP(AG17,'2013 BPTs'!$B$12:$BX$181,BB$3,FALSE)),0,VLOOKUP(AG17,'2013 BPTs'!$B$12:$BX$181,BB$3,FALSE))</f>
        <v>0</v>
      </c>
      <c r="BC17" s="24">
        <f>IF(ISNA(VLOOKUP(AH17,'2013 BPTs'!$B$12:$BX$181,BC$3,FALSE)),0,VLOOKUP(AH17,'2013 BPTs'!$B$12:$BX$181,BC$3,FALSE))</f>
        <v>0</v>
      </c>
      <c r="BD17" s="24">
        <f>IF(ISNA(VLOOKUP(AI17,'2013 BPTs'!$B$12:$BX$181,BD$3,FALSE)),0,VLOOKUP(AI17,'2013 BPTs'!$B$12:$BX$181,BD$3,FALSE))</f>
        <v>0</v>
      </c>
      <c r="BE17" s="24">
        <f>IF(ISNA(VLOOKUP(AJ17,'2013 BPTs'!$B$12:$BX$181,BE$3,FALSE)),0,VLOOKUP(AJ17,'2013 BPTs'!$B$12:$BX$181,BE$3,FALSE))</f>
        <v>0</v>
      </c>
      <c r="BF17" s="24">
        <f>IF(ISNA(VLOOKUP(AK17,'2013 BPTs'!$B$12:$BX$181,BF$3,FALSE)),0,VLOOKUP(AK17,'2013 BPTs'!$B$12:$BX$181,BF$3,FALSE))</f>
        <v>0</v>
      </c>
      <c r="BG17" s="24">
        <f>IF(ISNA(VLOOKUP(AL17,'2013 BPTs'!$B$12:$BX$181,BG$3,FALSE)),0,VLOOKUP(AL17,'2013 BPTs'!$B$12:$BX$181,BG$3,FALSE))</f>
        <v>0</v>
      </c>
      <c r="BH17" s="24">
        <f>IF(ISNA(VLOOKUP(AM17,'2013 BPTs'!$B$12:$BX$181,BH$3,FALSE)),0,VLOOKUP(AM17,'2013 BPTs'!$B$12:$BX$181,BH$3,FALSE))</f>
        <v>0</v>
      </c>
      <c r="BJ17" s="24">
        <f>IF(ISNA(VLOOKUP(AF17,'2013 BPTs'!$B$12:$BX$181,BJ$3,FALSE)),0,VLOOKUP(AF17,'2013 BPTs'!$B$12:$BX$181,BJ$3,FALSE))</f>
        <v>0</v>
      </c>
      <c r="BK17" s="24">
        <f>IF(ISNA(VLOOKUP(AG17,'2013 BPTs'!$B$12:$BX$181,BK$3,FALSE)),0,VLOOKUP(AG17,'2013 BPTs'!$B$12:$BX$181,BK$3,FALSE))</f>
        <v>0</v>
      </c>
      <c r="BL17" s="24">
        <f>IF(ISNA(VLOOKUP(AH17,'2013 BPTs'!$B$12:$BX$181,BL$3,FALSE)),0,VLOOKUP(AH17,'2013 BPTs'!$B$12:$BX$181,BL$3,FALSE))</f>
        <v>0</v>
      </c>
      <c r="BM17" s="24">
        <f>IF(ISNA(VLOOKUP(AI17,'2013 BPTs'!$B$12:$BX$181,BM$3,FALSE)),0,VLOOKUP(AI17,'2013 BPTs'!$B$12:$BX$181,BM$3,FALSE))</f>
        <v>0</v>
      </c>
      <c r="BN17" s="24">
        <f>IF(ISNA(VLOOKUP(AJ17,'2013 BPTs'!$B$12:$BX$181,BN$3,FALSE)),0,VLOOKUP(AJ17,'2013 BPTs'!$B$12:$BX$181,BN$3,FALSE))</f>
        <v>0</v>
      </c>
      <c r="BO17" s="24">
        <f>IF(ISNA(VLOOKUP(AK17,'2013 BPTs'!$B$12:$BX$181,BO$3,FALSE)),0,VLOOKUP(AK17,'2013 BPTs'!$B$12:$BX$181,BO$3,FALSE))</f>
        <v>0</v>
      </c>
      <c r="BP17" s="24">
        <f>IF(ISNA(VLOOKUP(AL17,'2013 BPTs'!$B$12:$BX$181,BP$3,FALSE)),0,VLOOKUP(AL17,'2013 BPTs'!$B$12:$BX$181,BP$3,FALSE))</f>
        <v>0</v>
      </c>
      <c r="BQ17" s="24">
        <f>IF(ISNA(VLOOKUP(AM17,'2013 BPTs'!$B$12:$BX$181,BQ$3,FALSE)),0,VLOOKUP(AM17,'2013 BPTs'!$B$12:$BX$181,BQ$3,FALSE))</f>
        <v>0</v>
      </c>
      <c r="BS17" s="77">
        <f t="shared" si="15"/>
        <v>0</v>
      </c>
      <c r="BT17" s="68">
        <f t="shared" si="16"/>
        <v>0</v>
      </c>
      <c r="BU17" s="68">
        <f t="shared" si="17"/>
        <v>0</v>
      </c>
      <c r="BW17" s="24">
        <f>IF(ISNA(VLOOKUP(AF17,'2013 BPTs'!$B$12:$BX$181,BW$3,FALSE)),0,VLOOKUP(AF17,'2013 BPTs'!$B$12:$BX$181,BW$3,FALSE))</f>
        <v>0</v>
      </c>
      <c r="BX17" s="24">
        <f>IF(ISNA(VLOOKUP(AG17,'2013 BPTs'!$B$12:$BX$181,BX$3,FALSE)),0,VLOOKUP(AG17,'2013 BPTs'!$B$12:$BX$181,BX$3,FALSE))</f>
        <v>0</v>
      </c>
      <c r="BY17" s="24">
        <f>IF(ISNA(VLOOKUP(AH17,'2013 BPTs'!$B$12:$BX$181,BY$3,FALSE)),0,VLOOKUP(AH17,'2013 BPTs'!$B$12:$BX$181,BY$3,FALSE))</f>
        <v>0</v>
      </c>
      <c r="BZ17" s="24">
        <f>IF(ISNA(VLOOKUP(AI17,'2013 BPTs'!$B$12:$BX$181,BZ$3,FALSE)),0,VLOOKUP(AI17,'2013 BPTs'!$B$12:$BX$181,BZ$3,FALSE))</f>
        <v>0</v>
      </c>
      <c r="CA17" s="24">
        <f>IF(ISNA(VLOOKUP(AJ17,'2013 BPTs'!$B$12:$BX$181,CA$3,FALSE)),0,VLOOKUP(AJ17,'2013 BPTs'!$B$12:$BX$181,CA$3,FALSE))</f>
        <v>0</v>
      </c>
      <c r="CB17" s="24">
        <f>IF(ISNA(VLOOKUP(AK17,'2013 BPTs'!$B$12:$BX$181,CB$3,FALSE)),0,VLOOKUP(AK17,'2013 BPTs'!$B$12:$BX$181,CB$3,FALSE))</f>
        <v>0</v>
      </c>
      <c r="CC17" s="24">
        <f>IF(ISNA(VLOOKUP(AL17,'2013 BPTs'!$B$12:$BX$181,CC$3,FALSE)),0,VLOOKUP(AL17,'2013 BPTs'!$B$12:$BX$181,CC$3,FALSE))</f>
        <v>0</v>
      </c>
      <c r="CD17" s="24">
        <f>IF(ISNA(VLOOKUP(AM17,'2013 BPTs'!$B$12:$BX$181,CD$3,FALSE)),0,VLOOKUP(AM17,'2013 BPTs'!$B$12:$BX$181,CD$3,FALSE))</f>
        <v>0</v>
      </c>
      <c r="CF17" s="24">
        <f>IF(ISERROR(VLOOKUP(AF17,'2013 BPTs'!$B$12:$BX$181,CF$3,FALSE)/VLOOKUP(AF17,'2013 BPTs'!$B$12:$BX192,CF$3+3,FALSE)),0,VLOOKUP(AF17,'2013 BPTs'!$B$12:$BX$181,CF$3,FALSE)/VLOOKUP(AF17,'2013 BPTs'!$B$12:$BX192,CF$3+3,FALSE))</f>
        <v>0</v>
      </c>
      <c r="CG17" s="24">
        <f>IF(ISERROR(VLOOKUP(AG17,'2013 BPTs'!$B$12:$BX$181,CG$3,FALSE)/VLOOKUP(AG17,'2013 BPTs'!$B$12:$BX192,CG$3+3,FALSE)),0,VLOOKUP(AG17,'2013 BPTs'!$B$12:$BX$181,CG$3,FALSE)/VLOOKUP(AG17,'2013 BPTs'!$B$12:$BX192,CG$3+3,FALSE))</f>
        <v>0</v>
      </c>
      <c r="CH17" s="24">
        <f>IF(ISERROR(VLOOKUP(AH17,'2013 BPTs'!$B$12:$BX$181,CH$3,FALSE)/VLOOKUP(AH17,'2013 BPTs'!$B$12:$BX192,CH$3+3,FALSE)),0,VLOOKUP(AH17,'2013 BPTs'!$B$12:$BX$181,CH$3,FALSE)/VLOOKUP(AH17,'2013 BPTs'!$B$12:$BX192,CH$3+3,FALSE))</f>
        <v>0</v>
      </c>
      <c r="CI17" s="24">
        <f>IF(ISERROR(VLOOKUP(AI17,'2013 BPTs'!$B$12:$BX$181,CI$3,FALSE)/VLOOKUP(AI17,'2013 BPTs'!$B$12:$BX192,CI$3+3,FALSE)),0,VLOOKUP(AI17,'2013 BPTs'!$B$12:$BX$181,CI$3,FALSE)/VLOOKUP(AI17,'2013 BPTs'!$B$12:$BX192,CI$3+3,FALSE))</f>
        <v>0</v>
      </c>
      <c r="CJ17" s="24">
        <f>IF(ISERROR(VLOOKUP(AJ17,'2013 BPTs'!$B$12:$BX$181,CJ$3,FALSE)/VLOOKUP(AJ17,'2013 BPTs'!$B$12:$BX192,CJ$3+3,FALSE)),0,VLOOKUP(AJ17,'2013 BPTs'!$B$12:$BX$181,CJ$3,FALSE)/VLOOKUP(AJ17,'2013 BPTs'!$B$12:$BX192,CJ$3+3,FALSE))</f>
        <v>0</v>
      </c>
      <c r="CK17" s="24">
        <f>IF(ISERROR(VLOOKUP(AK17,'2013 BPTs'!$B$12:$BX$181,CK$3,FALSE)/VLOOKUP(AK17,'2013 BPTs'!$B$12:$BX192,CK$3+3,FALSE)),0,VLOOKUP(AK17,'2013 BPTs'!$B$12:$BX$181,CK$3,FALSE)/VLOOKUP(AK17,'2013 BPTs'!$B$12:$BX192,CK$3+3,FALSE))</f>
        <v>0</v>
      </c>
      <c r="CL17" s="24">
        <f>IF(ISERROR(VLOOKUP(AL17,'2013 BPTs'!$B$12:$BX$181,CL$3,FALSE)/VLOOKUP(AL17,'2013 BPTs'!$B$12:$BX192,CL$3+3,FALSE)),0,VLOOKUP(AL17,'2013 BPTs'!$B$12:$BX$181,CL$3,FALSE)/VLOOKUP(AL17,'2013 BPTs'!$B$12:$BX192,CL$3+3,FALSE))</f>
        <v>0</v>
      </c>
      <c r="CM17" s="24">
        <f>IF(ISERROR(VLOOKUP(AM17,'2013 BPTs'!$B$12:$BX$181,CM$3,FALSE)/VLOOKUP(AM17,'2013 BPTs'!$B$12:$BX192,CM$3+3,FALSE)),0,VLOOKUP(AM17,'2013 BPTs'!$B$12:$BX$181,CM$3,FALSE)/VLOOKUP(AM17,'2013 BPTs'!$B$12:$BX192,CM$3+3,FALSE))</f>
        <v>0</v>
      </c>
      <c r="CO17" s="24">
        <f>IF(ISERROR(VLOOKUP(AF17,'2013 BPTs'!$B$12:$BX$181,CO$3,FALSE)/VLOOKUP(AF17,'2013 BPTs'!$B$12:$BX192,CO$3+2,FALSE)),0,VLOOKUP(AF17,'2013 BPTs'!$B$12:$BX$181,CO$3,FALSE)/VLOOKUP(AF17,'2013 BPTs'!$B$12:$BX192,CO$3+2,FALSE))</f>
        <v>0</v>
      </c>
      <c r="CP17" s="24">
        <f>IF(ISERROR(VLOOKUP(AG17,'2013 BPTs'!$B$12:$BX$181,CP$3,FALSE)/VLOOKUP(AG17,'2013 BPTs'!$B$12:$BX192,CP$3+2,FALSE)),0,VLOOKUP(AG17,'2013 BPTs'!$B$12:$BX$181,CP$3,FALSE)/VLOOKUP(AG17,'2013 BPTs'!$B$12:$BX192,CP$3+2,FALSE))</f>
        <v>0</v>
      </c>
      <c r="CQ17" s="24">
        <f>IF(ISERROR(VLOOKUP(AH17,'2013 BPTs'!$B$12:$BX$181,CQ$3,FALSE)/VLOOKUP(AH17,'2013 BPTs'!$B$12:$BX192,CQ$3+2,FALSE)),0,VLOOKUP(AH17,'2013 BPTs'!$B$12:$BX$181,CQ$3,FALSE)/VLOOKUP(AH17,'2013 BPTs'!$B$12:$BX192,CQ$3+2,FALSE))</f>
        <v>0</v>
      </c>
      <c r="CR17" s="24">
        <f>IF(ISERROR(VLOOKUP(AI17,'2013 BPTs'!$B$12:$BX$181,CR$3,FALSE)/VLOOKUP(AI17,'2013 BPTs'!$B$12:$BX192,CR$3+2,FALSE)),0,VLOOKUP(AI17,'2013 BPTs'!$B$12:$BX$181,CR$3,FALSE)/VLOOKUP(AI17,'2013 BPTs'!$B$12:$BX192,CR$3+2,FALSE))</f>
        <v>0</v>
      </c>
      <c r="CS17" s="24">
        <f>IF(ISERROR(VLOOKUP(AJ17,'2013 BPTs'!$B$12:$BX$181,CS$3,FALSE)/VLOOKUP(AJ17,'2013 BPTs'!$B$12:$BX192,CS$3+2,FALSE)),0,VLOOKUP(AJ17,'2013 BPTs'!$B$12:$BX$181,CS$3,FALSE)/VLOOKUP(AJ17,'2013 BPTs'!$B$12:$BX192,CS$3+2,FALSE))</f>
        <v>0</v>
      </c>
      <c r="CT17" s="24">
        <f>IF(ISERROR(VLOOKUP(AK17,'2013 BPTs'!$B$12:$BX$181,CT$3,FALSE)/VLOOKUP(AK17,'2013 BPTs'!$B$12:$BX192,CT$3+2,FALSE)),0,VLOOKUP(AK17,'2013 BPTs'!$B$12:$BX$181,CT$3,FALSE)/VLOOKUP(AK17,'2013 BPTs'!$B$12:$BX192,CT$3+2,FALSE))</f>
        <v>0</v>
      </c>
      <c r="CU17" s="24">
        <f>IF(ISERROR(VLOOKUP(AL17,'2013 BPTs'!$B$12:$BX$181,CU$3,FALSE)/VLOOKUP(AL17,'2013 BPTs'!$B$12:$BX192,CU$3+2,FALSE)),0,VLOOKUP(AL17,'2013 BPTs'!$B$12:$BX$181,CU$3,FALSE)/VLOOKUP(AL17,'2013 BPTs'!$B$12:$BX192,CU$3+2,FALSE))</f>
        <v>0</v>
      </c>
      <c r="CV17" s="24">
        <f>IF(ISERROR(VLOOKUP(AM17,'2013 BPTs'!$B$12:$BX$181,CV$3,FALSE)/VLOOKUP(AM17,'2013 BPTs'!$B$12:$BX192,CV$3+2,FALSE)),0,VLOOKUP(AM17,'2013 BPTs'!$B$12:$BX$181,CV$3,FALSE)/VLOOKUP(AM17,'2013 BPTs'!$B$12:$BX192,CV$3+2,FALSE))</f>
        <v>0</v>
      </c>
      <c r="CX17" s="93">
        <f>'2015 BPTs'!BR23</f>
        <v>0</v>
      </c>
      <c r="CY17" s="93">
        <f>'2015 BPTs'!BS23</f>
        <v>0</v>
      </c>
    </row>
    <row r="18" spans="2:103" x14ac:dyDescent="0.2">
      <c r="B18" s="2" t="s">
        <v>213</v>
      </c>
      <c r="C18" s="2">
        <f>'2015 BPTs'!E24</f>
        <v>0</v>
      </c>
      <c r="D18" s="2">
        <f t="shared" si="18"/>
        <v>0</v>
      </c>
      <c r="E18" s="4">
        <f>'2015 BPTs'!F24</f>
        <v>0</v>
      </c>
      <c r="F18" s="88">
        <f>'2015 BPTs'!G24</f>
        <v>0</v>
      </c>
      <c r="G18" s="53">
        <f>'2015 BPTs'!I24</f>
        <v>0</v>
      </c>
      <c r="H18" s="88">
        <f>'2015 BPTs'!J24</f>
        <v>0</v>
      </c>
      <c r="I18" s="4">
        <f>'2015 BPTs'!K24</f>
        <v>0</v>
      </c>
      <c r="J18" s="5">
        <f>'2015 BPTs'!M24</f>
        <v>0</v>
      </c>
      <c r="K18" s="99">
        <f>'2015 BPTs'!BL24</f>
        <v>0</v>
      </c>
      <c r="L18" s="100">
        <f t="shared" si="19"/>
        <v>0</v>
      </c>
      <c r="M18" s="101">
        <f t="shared" si="20"/>
        <v>0</v>
      </c>
      <c r="N18" s="102">
        <f t="shared" si="10"/>
        <v>0</v>
      </c>
      <c r="O18" s="103">
        <f>'2015 BPTs'!BM24</f>
        <v>0</v>
      </c>
      <c r="P18" s="100">
        <f t="shared" si="21"/>
        <v>0</v>
      </c>
      <c r="Q18" s="101">
        <f t="shared" si="22"/>
        <v>0</v>
      </c>
      <c r="R18" s="104">
        <f t="shared" si="23"/>
        <v>0</v>
      </c>
      <c r="S18" s="105">
        <f t="shared" si="11"/>
        <v>0</v>
      </c>
      <c r="T18" s="104">
        <f t="shared" si="24"/>
        <v>0</v>
      </c>
      <c r="U18" s="121">
        <f>IF(K18=0,0,IF(B18="Manual",(S18-O18-AP18*(O18/(O18+Z18)))/S18,'2015 BPTs'!BP24))</f>
        <v>0</v>
      </c>
      <c r="V18" s="99">
        <f>'2015 BPTs'!BN24</f>
        <v>0</v>
      </c>
      <c r="W18" s="100">
        <f t="shared" si="25"/>
        <v>0</v>
      </c>
      <c r="X18" s="103">
        <f t="shared" si="26"/>
        <v>0</v>
      </c>
      <c r="Y18" s="102">
        <f t="shared" si="12"/>
        <v>0</v>
      </c>
      <c r="Z18" s="103">
        <f>'2015 BPTs'!BO24</f>
        <v>0</v>
      </c>
      <c r="AA18" s="104">
        <f t="shared" si="13"/>
        <v>0</v>
      </c>
      <c r="AB18" s="106">
        <f>IF(W18=0,0,IF(B18="Manual",(V18-Z18-AP18*(Z18/(Z18+O18)))/V18,'2015 BPTs'!BQ24))</f>
        <v>0</v>
      </c>
      <c r="AD18" s="2" t="str">
        <f t="shared" si="14"/>
        <v>00-0</v>
      </c>
      <c r="AE18" s="2">
        <f>'2015 BPTs'!BA24</f>
        <v>0</v>
      </c>
      <c r="AF18" s="2" t="str">
        <f>IF(B18="Auto",'2015 BPTs'!BB24,D18&amp;E18&amp;"-"&amp;F18)</f>
        <v/>
      </c>
      <c r="AG18" s="2" t="str">
        <f>'2015 BPTs'!BC24</f>
        <v/>
      </c>
      <c r="AH18" s="2" t="str">
        <f>'2015 BPTs'!BD24</f>
        <v/>
      </c>
      <c r="AI18" s="2" t="str">
        <f>'2015 BPTs'!BE24</f>
        <v/>
      </c>
      <c r="AJ18" s="2" t="str">
        <f>'2015 BPTs'!BF24</f>
        <v/>
      </c>
      <c r="AK18" s="2" t="str">
        <f>'2015 BPTs'!BG24</f>
        <v/>
      </c>
      <c r="AL18" s="2" t="str">
        <f>'2015 BPTs'!BH24</f>
        <v/>
      </c>
      <c r="AM18" s="2" t="str">
        <f>'2015 BPTs'!BI24</f>
        <v/>
      </c>
      <c r="AO18" s="128">
        <f>'2015 BPTs'!AJ24*'2015 BPTs'!BK24</f>
        <v>0</v>
      </c>
      <c r="AP18" s="128">
        <f>'2015 BPTs'!AK24*'2015 BPTs'!BK24</f>
        <v>0</v>
      </c>
      <c r="AR18" s="5">
        <f>IF(B18="Auto",'2015 BPTs'!M24,J18)</f>
        <v>0</v>
      </c>
      <c r="AS18" s="5">
        <f>'2015 BPTs'!O24</f>
        <v>0</v>
      </c>
      <c r="AT18" s="5">
        <f>'2015 BPTs'!Q24</f>
        <v>0</v>
      </c>
      <c r="AU18" s="5">
        <f>'2015 BPTs'!S24</f>
        <v>0</v>
      </c>
      <c r="AV18" s="5">
        <f>'2015 BPTs'!U24</f>
        <v>0</v>
      </c>
      <c r="AW18" s="5">
        <f>'2015 BPTs'!W24</f>
        <v>0</v>
      </c>
      <c r="AX18" s="5">
        <f>'2015 BPTs'!Y24</f>
        <v>0</v>
      </c>
      <c r="AY18" s="5">
        <f>'2015 BPTs'!AA24</f>
        <v>0</v>
      </c>
      <c r="BA18" s="24">
        <f>IF(ISNA(VLOOKUP(AF18,'2013 BPTs'!$B$12:$BX$181,BA$3,FALSE)),0,VLOOKUP(AF18,'2013 BPTs'!$B$12:$BX$181,BA$3,FALSE))</f>
        <v>0</v>
      </c>
      <c r="BB18" s="24">
        <f>IF(ISNA(VLOOKUP(AG18,'2013 BPTs'!$B$12:$BX$181,BB$3,FALSE)),0,VLOOKUP(AG18,'2013 BPTs'!$B$12:$BX$181,BB$3,FALSE))</f>
        <v>0</v>
      </c>
      <c r="BC18" s="24">
        <f>IF(ISNA(VLOOKUP(AH18,'2013 BPTs'!$B$12:$BX$181,BC$3,FALSE)),0,VLOOKUP(AH18,'2013 BPTs'!$B$12:$BX$181,BC$3,FALSE))</f>
        <v>0</v>
      </c>
      <c r="BD18" s="24">
        <f>IF(ISNA(VLOOKUP(AI18,'2013 BPTs'!$B$12:$BX$181,BD$3,FALSE)),0,VLOOKUP(AI18,'2013 BPTs'!$B$12:$BX$181,BD$3,FALSE))</f>
        <v>0</v>
      </c>
      <c r="BE18" s="24">
        <f>IF(ISNA(VLOOKUP(AJ18,'2013 BPTs'!$B$12:$BX$181,BE$3,FALSE)),0,VLOOKUP(AJ18,'2013 BPTs'!$B$12:$BX$181,BE$3,FALSE))</f>
        <v>0</v>
      </c>
      <c r="BF18" s="24">
        <f>IF(ISNA(VLOOKUP(AK18,'2013 BPTs'!$B$12:$BX$181,BF$3,FALSE)),0,VLOOKUP(AK18,'2013 BPTs'!$B$12:$BX$181,BF$3,FALSE))</f>
        <v>0</v>
      </c>
      <c r="BG18" s="24">
        <f>IF(ISNA(VLOOKUP(AL18,'2013 BPTs'!$B$12:$BX$181,BG$3,FALSE)),0,VLOOKUP(AL18,'2013 BPTs'!$B$12:$BX$181,BG$3,FALSE))</f>
        <v>0</v>
      </c>
      <c r="BH18" s="24">
        <f>IF(ISNA(VLOOKUP(AM18,'2013 BPTs'!$B$12:$BX$181,BH$3,FALSE)),0,VLOOKUP(AM18,'2013 BPTs'!$B$12:$BX$181,BH$3,FALSE))</f>
        <v>0</v>
      </c>
      <c r="BJ18" s="24">
        <f>IF(ISNA(VLOOKUP(AF18,'2013 BPTs'!$B$12:$BX$181,BJ$3,FALSE)),0,VLOOKUP(AF18,'2013 BPTs'!$B$12:$BX$181,BJ$3,FALSE))</f>
        <v>0</v>
      </c>
      <c r="BK18" s="24">
        <f>IF(ISNA(VLOOKUP(AG18,'2013 BPTs'!$B$12:$BX$181,BK$3,FALSE)),0,VLOOKUP(AG18,'2013 BPTs'!$B$12:$BX$181,BK$3,FALSE))</f>
        <v>0</v>
      </c>
      <c r="BL18" s="24">
        <f>IF(ISNA(VLOOKUP(AH18,'2013 BPTs'!$B$12:$BX$181,BL$3,FALSE)),0,VLOOKUP(AH18,'2013 BPTs'!$B$12:$BX$181,BL$3,FALSE))</f>
        <v>0</v>
      </c>
      <c r="BM18" s="24">
        <f>IF(ISNA(VLOOKUP(AI18,'2013 BPTs'!$B$12:$BX$181,BM$3,FALSE)),0,VLOOKUP(AI18,'2013 BPTs'!$B$12:$BX$181,BM$3,FALSE))</f>
        <v>0</v>
      </c>
      <c r="BN18" s="24">
        <f>IF(ISNA(VLOOKUP(AJ18,'2013 BPTs'!$B$12:$BX$181,BN$3,FALSE)),0,VLOOKUP(AJ18,'2013 BPTs'!$B$12:$BX$181,BN$3,FALSE))</f>
        <v>0</v>
      </c>
      <c r="BO18" s="24">
        <f>IF(ISNA(VLOOKUP(AK18,'2013 BPTs'!$B$12:$BX$181,BO$3,FALSE)),0,VLOOKUP(AK18,'2013 BPTs'!$B$12:$BX$181,BO$3,FALSE))</f>
        <v>0</v>
      </c>
      <c r="BP18" s="24">
        <f>IF(ISNA(VLOOKUP(AL18,'2013 BPTs'!$B$12:$BX$181,BP$3,FALSE)),0,VLOOKUP(AL18,'2013 BPTs'!$B$12:$BX$181,BP$3,FALSE))</f>
        <v>0</v>
      </c>
      <c r="BQ18" s="24">
        <f>IF(ISNA(VLOOKUP(AM18,'2013 BPTs'!$B$12:$BX$181,BQ$3,FALSE)),0,VLOOKUP(AM18,'2013 BPTs'!$B$12:$BX$181,BQ$3,FALSE))</f>
        <v>0</v>
      </c>
      <c r="BS18" s="77">
        <f t="shared" si="15"/>
        <v>0</v>
      </c>
      <c r="BT18" s="68">
        <f t="shared" si="16"/>
        <v>0</v>
      </c>
      <c r="BU18" s="68">
        <f t="shared" si="17"/>
        <v>0</v>
      </c>
      <c r="BW18" s="24">
        <f>IF(ISNA(VLOOKUP(AF18,'2013 BPTs'!$B$12:$BX$181,BW$3,FALSE)),0,VLOOKUP(AF18,'2013 BPTs'!$B$12:$BX$181,BW$3,FALSE))</f>
        <v>0</v>
      </c>
      <c r="BX18" s="24">
        <f>IF(ISNA(VLOOKUP(AG18,'2013 BPTs'!$B$12:$BX$181,BX$3,FALSE)),0,VLOOKUP(AG18,'2013 BPTs'!$B$12:$BX$181,BX$3,FALSE))</f>
        <v>0</v>
      </c>
      <c r="BY18" s="24">
        <f>IF(ISNA(VLOOKUP(AH18,'2013 BPTs'!$B$12:$BX$181,BY$3,FALSE)),0,VLOOKUP(AH18,'2013 BPTs'!$B$12:$BX$181,BY$3,FALSE))</f>
        <v>0</v>
      </c>
      <c r="BZ18" s="24">
        <f>IF(ISNA(VLOOKUP(AI18,'2013 BPTs'!$B$12:$BX$181,BZ$3,FALSE)),0,VLOOKUP(AI18,'2013 BPTs'!$B$12:$BX$181,BZ$3,FALSE))</f>
        <v>0</v>
      </c>
      <c r="CA18" s="24">
        <f>IF(ISNA(VLOOKUP(AJ18,'2013 BPTs'!$B$12:$BX$181,CA$3,FALSE)),0,VLOOKUP(AJ18,'2013 BPTs'!$B$12:$BX$181,CA$3,FALSE))</f>
        <v>0</v>
      </c>
      <c r="CB18" s="24">
        <f>IF(ISNA(VLOOKUP(AK18,'2013 BPTs'!$B$12:$BX$181,CB$3,FALSE)),0,VLOOKUP(AK18,'2013 BPTs'!$B$12:$BX$181,CB$3,FALSE))</f>
        <v>0</v>
      </c>
      <c r="CC18" s="24">
        <f>IF(ISNA(VLOOKUP(AL18,'2013 BPTs'!$B$12:$BX$181,CC$3,FALSE)),0,VLOOKUP(AL18,'2013 BPTs'!$B$12:$BX$181,CC$3,FALSE))</f>
        <v>0</v>
      </c>
      <c r="CD18" s="24">
        <f>IF(ISNA(VLOOKUP(AM18,'2013 BPTs'!$B$12:$BX$181,CD$3,FALSE)),0,VLOOKUP(AM18,'2013 BPTs'!$B$12:$BX$181,CD$3,FALSE))</f>
        <v>0</v>
      </c>
      <c r="CF18" s="24">
        <f>IF(ISERROR(VLOOKUP(AF18,'2013 BPTs'!$B$12:$BX$181,CF$3,FALSE)/VLOOKUP(AF18,'2013 BPTs'!$B$12:$BX193,CF$3+3,FALSE)),0,VLOOKUP(AF18,'2013 BPTs'!$B$12:$BX$181,CF$3,FALSE)/VLOOKUP(AF18,'2013 BPTs'!$B$12:$BX193,CF$3+3,FALSE))</f>
        <v>0</v>
      </c>
      <c r="CG18" s="24">
        <f>IF(ISERROR(VLOOKUP(AG18,'2013 BPTs'!$B$12:$BX$181,CG$3,FALSE)/VLOOKUP(AG18,'2013 BPTs'!$B$12:$BX193,CG$3+3,FALSE)),0,VLOOKUP(AG18,'2013 BPTs'!$B$12:$BX$181,CG$3,FALSE)/VLOOKUP(AG18,'2013 BPTs'!$B$12:$BX193,CG$3+3,FALSE))</f>
        <v>0</v>
      </c>
      <c r="CH18" s="24">
        <f>IF(ISERROR(VLOOKUP(AH18,'2013 BPTs'!$B$12:$BX$181,CH$3,FALSE)/VLOOKUP(AH18,'2013 BPTs'!$B$12:$BX193,CH$3+3,FALSE)),0,VLOOKUP(AH18,'2013 BPTs'!$B$12:$BX$181,CH$3,FALSE)/VLOOKUP(AH18,'2013 BPTs'!$B$12:$BX193,CH$3+3,FALSE))</f>
        <v>0</v>
      </c>
      <c r="CI18" s="24">
        <f>IF(ISERROR(VLOOKUP(AI18,'2013 BPTs'!$B$12:$BX$181,CI$3,FALSE)/VLOOKUP(AI18,'2013 BPTs'!$B$12:$BX193,CI$3+3,FALSE)),0,VLOOKUP(AI18,'2013 BPTs'!$B$12:$BX$181,CI$3,FALSE)/VLOOKUP(AI18,'2013 BPTs'!$B$12:$BX193,CI$3+3,FALSE))</f>
        <v>0</v>
      </c>
      <c r="CJ18" s="24">
        <f>IF(ISERROR(VLOOKUP(AJ18,'2013 BPTs'!$B$12:$BX$181,CJ$3,FALSE)/VLOOKUP(AJ18,'2013 BPTs'!$B$12:$BX193,CJ$3+3,FALSE)),0,VLOOKUP(AJ18,'2013 BPTs'!$B$12:$BX$181,CJ$3,FALSE)/VLOOKUP(AJ18,'2013 BPTs'!$B$12:$BX193,CJ$3+3,FALSE))</f>
        <v>0</v>
      </c>
      <c r="CK18" s="24">
        <f>IF(ISERROR(VLOOKUP(AK18,'2013 BPTs'!$B$12:$BX$181,CK$3,FALSE)/VLOOKUP(AK18,'2013 BPTs'!$B$12:$BX193,CK$3+3,FALSE)),0,VLOOKUP(AK18,'2013 BPTs'!$B$12:$BX$181,CK$3,FALSE)/VLOOKUP(AK18,'2013 BPTs'!$B$12:$BX193,CK$3+3,FALSE))</f>
        <v>0</v>
      </c>
      <c r="CL18" s="24">
        <f>IF(ISERROR(VLOOKUP(AL18,'2013 BPTs'!$B$12:$BX$181,CL$3,FALSE)/VLOOKUP(AL18,'2013 BPTs'!$B$12:$BX193,CL$3+3,FALSE)),0,VLOOKUP(AL18,'2013 BPTs'!$B$12:$BX$181,CL$3,FALSE)/VLOOKUP(AL18,'2013 BPTs'!$B$12:$BX193,CL$3+3,FALSE))</f>
        <v>0</v>
      </c>
      <c r="CM18" s="24">
        <f>IF(ISERROR(VLOOKUP(AM18,'2013 BPTs'!$B$12:$BX$181,CM$3,FALSE)/VLOOKUP(AM18,'2013 BPTs'!$B$12:$BX193,CM$3+3,FALSE)),0,VLOOKUP(AM18,'2013 BPTs'!$B$12:$BX$181,CM$3,FALSE)/VLOOKUP(AM18,'2013 BPTs'!$B$12:$BX193,CM$3+3,FALSE))</f>
        <v>0</v>
      </c>
      <c r="CO18" s="24">
        <f>IF(ISERROR(VLOOKUP(AF18,'2013 BPTs'!$B$12:$BX$181,CO$3,FALSE)/VLOOKUP(AF18,'2013 BPTs'!$B$12:$BX193,CO$3+2,FALSE)),0,VLOOKUP(AF18,'2013 BPTs'!$B$12:$BX$181,CO$3,FALSE)/VLOOKUP(AF18,'2013 BPTs'!$B$12:$BX193,CO$3+2,FALSE))</f>
        <v>0</v>
      </c>
      <c r="CP18" s="24">
        <f>IF(ISERROR(VLOOKUP(AG18,'2013 BPTs'!$B$12:$BX$181,CP$3,FALSE)/VLOOKUP(AG18,'2013 BPTs'!$B$12:$BX193,CP$3+2,FALSE)),0,VLOOKUP(AG18,'2013 BPTs'!$B$12:$BX$181,CP$3,FALSE)/VLOOKUP(AG18,'2013 BPTs'!$B$12:$BX193,CP$3+2,FALSE))</f>
        <v>0</v>
      </c>
      <c r="CQ18" s="24">
        <f>IF(ISERROR(VLOOKUP(AH18,'2013 BPTs'!$B$12:$BX$181,CQ$3,FALSE)/VLOOKUP(AH18,'2013 BPTs'!$B$12:$BX193,CQ$3+2,FALSE)),0,VLOOKUP(AH18,'2013 BPTs'!$B$12:$BX$181,CQ$3,FALSE)/VLOOKUP(AH18,'2013 BPTs'!$B$12:$BX193,CQ$3+2,FALSE))</f>
        <v>0</v>
      </c>
      <c r="CR18" s="24">
        <f>IF(ISERROR(VLOOKUP(AI18,'2013 BPTs'!$B$12:$BX$181,CR$3,FALSE)/VLOOKUP(AI18,'2013 BPTs'!$B$12:$BX193,CR$3+2,FALSE)),0,VLOOKUP(AI18,'2013 BPTs'!$B$12:$BX$181,CR$3,FALSE)/VLOOKUP(AI18,'2013 BPTs'!$B$12:$BX193,CR$3+2,FALSE))</f>
        <v>0</v>
      </c>
      <c r="CS18" s="24">
        <f>IF(ISERROR(VLOOKUP(AJ18,'2013 BPTs'!$B$12:$BX$181,CS$3,FALSE)/VLOOKUP(AJ18,'2013 BPTs'!$B$12:$BX193,CS$3+2,FALSE)),0,VLOOKUP(AJ18,'2013 BPTs'!$B$12:$BX$181,CS$3,FALSE)/VLOOKUP(AJ18,'2013 BPTs'!$B$12:$BX193,CS$3+2,FALSE))</f>
        <v>0</v>
      </c>
      <c r="CT18" s="24">
        <f>IF(ISERROR(VLOOKUP(AK18,'2013 BPTs'!$B$12:$BX$181,CT$3,FALSE)/VLOOKUP(AK18,'2013 BPTs'!$B$12:$BX193,CT$3+2,FALSE)),0,VLOOKUP(AK18,'2013 BPTs'!$B$12:$BX$181,CT$3,FALSE)/VLOOKUP(AK18,'2013 BPTs'!$B$12:$BX193,CT$3+2,FALSE))</f>
        <v>0</v>
      </c>
      <c r="CU18" s="24">
        <f>IF(ISERROR(VLOOKUP(AL18,'2013 BPTs'!$B$12:$BX$181,CU$3,FALSE)/VLOOKUP(AL18,'2013 BPTs'!$B$12:$BX193,CU$3+2,FALSE)),0,VLOOKUP(AL18,'2013 BPTs'!$B$12:$BX$181,CU$3,FALSE)/VLOOKUP(AL18,'2013 BPTs'!$B$12:$BX193,CU$3+2,FALSE))</f>
        <v>0</v>
      </c>
      <c r="CV18" s="24">
        <f>IF(ISERROR(VLOOKUP(AM18,'2013 BPTs'!$B$12:$BX$181,CV$3,FALSE)/VLOOKUP(AM18,'2013 BPTs'!$B$12:$BX193,CV$3+2,FALSE)),0,VLOOKUP(AM18,'2013 BPTs'!$B$12:$BX$181,CV$3,FALSE)/VLOOKUP(AM18,'2013 BPTs'!$B$12:$BX193,CV$3+2,FALSE))</f>
        <v>0</v>
      </c>
      <c r="CX18" s="93">
        <f>'2015 BPTs'!BR24</f>
        <v>0</v>
      </c>
      <c r="CY18" s="93">
        <f>'2015 BPTs'!BS24</f>
        <v>0</v>
      </c>
    </row>
    <row r="19" spans="2:103" x14ac:dyDescent="0.2">
      <c r="B19" s="2" t="s">
        <v>213</v>
      </c>
      <c r="C19" s="2">
        <f>'2015 BPTs'!E25</f>
        <v>0</v>
      </c>
      <c r="D19" s="2">
        <f t="shared" si="18"/>
        <v>0</v>
      </c>
      <c r="E19" s="4">
        <f>'2015 BPTs'!F25</f>
        <v>0</v>
      </c>
      <c r="F19" s="88">
        <f>'2015 BPTs'!G25</f>
        <v>0</v>
      </c>
      <c r="G19" s="53">
        <f>'2015 BPTs'!I25</f>
        <v>0</v>
      </c>
      <c r="H19" s="88">
        <f>'2015 BPTs'!J25</f>
        <v>0</v>
      </c>
      <c r="I19" s="4">
        <f>'2015 BPTs'!K25</f>
        <v>0</v>
      </c>
      <c r="J19" s="5">
        <f>'2015 BPTs'!M25</f>
        <v>0</v>
      </c>
      <c r="K19" s="99">
        <f>'2015 BPTs'!BL25</f>
        <v>0</v>
      </c>
      <c r="L19" s="100">
        <f t="shared" si="19"/>
        <v>0</v>
      </c>
      <c r="M19" s="101">
        <f t="shared" si="20"/>
        <v>0</v>
      </c>
      <c r="N19" s="102">
        <f t="shared" si="10"/>
        <v>0</v>
      </c>
      <c r="O19" s="103">
        <f>'2015 BPTs'!BM25</f>
        <v>0</v>
      </c>
      <c r="P19" s="100">
        <f t="shared" si="21"/>
        <v>0</v>
      </c>
      <c r="Q19" s="101">
        <f t="shared" si="22"/>
        <v>0</v>
      </c>
      <c r="R19" s="104">
        <f t="shared" si="23"/>
        <v>0</v>
      </c>
      <c r="S19" s="105">
        <f t="shared" si="11"/>
        <v>0</v>
      </c>
      <c r="T19" s="104">
        <f t="shared" si="24"/>
        <v>0</v>
      </c>
      <c r="U19" s="121">
        <f>IF(K19=0,0,IF(B19="Manual",(S19-O19-AP19*(O19/(O19+Z19)))/S19,'2015 BPTs'!BP25))</f>
        <v>0</v>
      </c>
      <c r="V19" s="99">
        <f>'2015 BPTs'!BN25</f>
        <v>0</v>
      </c>
      <c r="W19" s="100">
        <f t="shared" si="25"/>
        <v>0</v>
      </c>
      <c r="X19" s="103">
        <f t="shared" si="26"/>
        <v>0</v>
      </c>
      <c r="Y19" s="102">
        <f t="shared" si="12"/>
        <v>0</v>
      </c>
      <c r="Z19" s="103">
        <f>'2015 BPTs'!BO25</f>
        <v>0</v>
      </c>
      <c r="AA19" s="104">
        <f t="shared" si="13"/>
        <v>0</v>
      </c>
      <c r="AB19" s="106">
        <f>IF(W19=0,0,IF(B19="Manual",(V19-Z19-AP19*(Z19/(Z19+O19)))/V19,'2015 BPTs'!BQ25))</f>
        <v>0</v>
      </c>
      <c r="AD19" s="2" t="str">
        <f t="shared" si="14"/>
        <v>00-0</v>
      </c>
      <c r="AE19" s="2">
        <f>'2015 BPTs'!BA25</f>
        <v>0</v>
      </c>
      <c r="AF19" s="2" t="str">
        <f>IF(B19="Auto",'2015 BPTs'!BB25,D19&amp;E19&amp;"-"&amp;F19)</f>
        <v/>
      </c>
      <c r="AG19" s="2" t="str">
        <f>'2015 BPTs'!BC25</f>
        <v/>
      </c>
      <c r="AH19" s="2" t="str">
        <f>'2015 BPTs'!BD25</f>
        <v/>
      </c>
      <c r="AI19" s="2" t="str">
        <f>'2015 BPTs'!BE25</f>
        <v/>
      </c>
      <c r="AJ19" s="2" t="str">
        <f>'2015 BPTs'!BF25</f>
        <v/>
      </c>
      <c r="AK19" s="2" t="str">
        <f>'2015 BPTs'!BG25</f>
        <v/>
      </c>
      <c r="AL19" s="2" t="str">
        <f>'2015 BPTs'!BH25</f>
        <v/>
      </c>
      <c r="AM19" s="2" t="str">
        <f>'2015 BPTs'!BI25</f>
        <v/>
      </c>
      <c r="AO19" s="128">
        <f>'2015 BPTs'!AJ25*'2015 BPTs'!BK25</f>
        <v>0</v>
      </c>
      <c r="AP19" s="128">
        <f>'2015 BPTs'!AK25*'2015 BPTs'!BK25</f>
        <v>0</v>
      </c>
      <c r="AR19" s="5">
        <f>IF(B19="Auto",'2015 BPTs'!M25,J19)</f>
        <v>0</v>
      </c>
      <c r="AS19" s="5">
        <f>'2015 BPTs'!O25</f>
        <v>0</v>
      </c>
      <c r="AT19" s="5">
        <f>'2015 BPTs'!Q25</f>
        <v>0</v>
      </c>
      <c r="AU19" s="5">
        <f>'2015 BPTs'!S25</f>
        <v>0</v>
      </c>
      <c r="AV19" s="5">
        <f>'2015 BPTs'!U25</f>
        <v>0</v>
      </c>
      <c r="AW19" s="5">
        <f>'2015 BPTs'!W25</f>
        <v>0</v>
      </c>
      <c r="AX19" s="5">
        <f>'2015 BPTs'!Y25</f>
        <v>0</v>
      </c>
      <c r="AY19" s="5">
        <f>'2015 BPTs'!AA25</f>
        <v>0</v>
      </c>
      <c r="BA19" s="24">
        <f>IF(ISNA(VLOOKUP(AF19,'2013 BPTs'!$B$12:$BX$181,BA$3,FALSE)),0,VLOOKUP(AF19,'2013 BPTs'!$B$12:$BX$181,BA$3,FALSE))</f>
        <v>0</v>
      </c>
      <c r="BB19" s="24">
        <f>IF(ISNA(VLOOKUP(AG19,'2013 BPTs'!$B$12:$BX$181,BB$3,FALSE)),0,VLOOKUP(AG19,'2013 BPTs'!$B$12:$BX$181,BB$3,FALSE))</f>
        <v>0</v>
      </c>
      <c r="BC19" s="24">
        <f>IF(ISNA(VLOOKUP(AH19,'2013 BPTs'!$B$12:$BX$181,BC$3,FALSE)),0,VLOOKUP(AH19,'2013 BPTs'!$B$12:$BX$181,BC$3,FALSE))</f>
        <v>0</v>
      </c>
      <c r="BD19" s="24">
        <f>IF(ISNA(VLOOKUP(AI19,'2013 BPTs'!$B$12:$BX$181,BD$3,FALSE)),0,VLOOKUP(AI19,'2013 BPTs'!$B$12:$BX$181,BD$3,FALSE))</f>
        <v>0</v>
      </c>
      <c r="BE19" s="24">
        <f>IF(ISNA(VLOOKUP(AJ19,'2013 BPTs'!$B$12:$BX$181,BE$3,FALSE)),0,VLOOKUP(AJ19,'2013 BPTs'!$B$12:$BX$181,BE$3,FALSE))</f>
        <v>0</v>
      </c>
      <c r="BF19" s="24">
        <f>IF(ISNA(VLOOKUP(AK19,'2013 BPTs'!$B$12:$BX$181,BF$3,FALSE)),0,VLOOKUP(AK19,'2013 BPTs'!$B$12:$BX$181,BF$3,FALSE))</f>
        <v>0</v>
      </c>
      <c r="BG19" s="24">
        <f>IF(ISNA(VLOOKUP(AL19,'2013 BPTs'!$B$12:$BX$181,BG$3,FALSE)),0,VLOOKUP(AL19,'2013 BPTs'!$B$12:$BX$181,BG$3,FALSE))</f>
        <v>0</v>
      </c>
      <c r="BH19" s="24">
        <f>IF(ISNA(VLOOKUP(AM19,'2013 BPTs'!$B$12:$BX$181,BH$3,FALSE)),0,VLOOKUP(AM19,'2013 BPTs'!$B$12:$BX$181,BH$3,FALSE))</f>
        <v>0</v>
      </c>
      <c r="BJ19" s="24">
        <f>IF(ISNA(VLOOKUP(AF19,'2013 BPTs'!$B$12:$BX$181,BJ$3,FALSE)),0,VLOOKUP(AF19,'2013 BPTs'!$B$12:$BX$181,BJ$3,FALSE))</f>
        <v>0</v>
      </c>
      <c r="BK19" s="24">
        <f>IF(ISNA(VLOOKUP(AG19,'2013 BPTs'!$B$12:$BX$181,BK$3,FALSE)),0,VLOOKUP(AG19,'2013 BPTs'!$B$12:$BX$181,BK$3,FALSE))</f>
        <v>0</v>
      </c>
      <c r="BL19" s="24">
        <f>IF(ISNA(VLOOKUP(AH19,'2013 BPTs'!$B$12:$BX$181,BL$3,FALSE)),0,VLOOKUP(AH19,'2013 BPTs'!$B$12:$BX$181,BL$3,FALSE))</f>
        <v>0</v>
      </c>
      <c r="BM19" s="24">
        <f>IF(ISNA(VLOOKUP(AI19,'2013 BPTs'!$B$12:$BX$181,BM$3,FALSE)),0,VLOOKUP(AI19,'2013 BPTs'!$B$12:$BX$181,BM$3,FALSE))</f>
        <v>0</v>
      </c>
      <c r="BN19" s="24">
        <f>IF(ISNA(VLOOKUP(AJ19,'2013 BPTs'!$B$12:$BX$181,BN$3,FALSE)),0,VLOOKUP(AJ19,'2013 BPTs'!$B$12:$BX$181,BN$3,FALSE))</f>
        <v>0</v>
      </c>
      <c r="BO19" s="24">
        <f>IF(ISNA(VLOOKUP(AK19,'2013 BPTs'!$B$12:$BX$181,BO$3,FALSE)),0,VLOOKUP(AK19,'2013 BPTs'!$B$12:$BX$181,BO$3,FALSE))</f>
        <v>0</v>
      </c>
      <c r="BP19" s="24">
        <f>IF(ISNA(VLOOKUP(AL19,'2013 BPTs'!$B$12:$BX$181,BP$3,FALSE)),0,VLOOKUP(AL19,'2013 BPTs'!$B$12:$BX$181,BP$3,FALSE))</f>
        <v>0</v>
      </c>
      <c r="BQ19" s="24">
        <f>IF(ISNA(VLOOKUP(AM19,'2013 BPTs'!$B$12:$BX$181,BQ$3,FALSE)),0,VLOOKUP(AM19,'2013 BPTs'!$B$12:$BX$181,BQ$3,FALSE))</f>
        <v>0</v>
      </c>
      <c r="BS19" s="77">
        <f t="shared" si="15"/>
        <v>0</v>
      </c>
      <c r="BT19" s="68">
        <f t="shared" si="16"/>
        <v>0</v>
      </c>
      <c r="BU19" s="68">
        <f t="shared" si="17"/>
        <v>0</v>
      </c>
      <c r="BW19" s="24">
        <f>IF(ISNA(VLOOKUP(AF19,'2013 BPTs'!$B$12:$BX$181,BW$3,FALSE)),0,VLOOKUP(AF19,'2013 BPTs'!$B$12:$BX$181,BW$3,FALSE))</f>
        <v>0</v>
      </c>
      <c r="BX19" s="24">
        <f>IF(ISNA(VLOOKUP(AG19,'2013 BPTs'!$B$12:$BX$181,BX$3,FALSE)),0,VLOOKUP(AG19,'2013 BPTs'!$B$12:$BX$181,BX$3,FALSE))</f>
        <v>0</v>
      </c>
      <c r="BY19" s="24">
        <f>IF(ISNA(VLOOKUP(AH19,'2013 BPTs'!$B$12:$BX$181,BY$3,FALSE)),0,VLOOKUP(AH19,'2013 BPTs'!$B$12:$BX$181,BY$3,FALSE))</f>
        <v>0</v>
      </c>
      <c r="BZ19" s="24">
        <f>IF(ISNA(VLOOKUP(AI19,'2013 BPTs'!$B$12:$BX$181,BZ$3,FALSE)),0,VLOOKUP(AI19,'2013 BPTs'!$B$12:$BX$181,BZ$3,FALSE))</f>
        <v>0</v>
      </c>
      <c r="CA19" s="24">
        <f>IF(ISNA(VLOOKUP(AJ19,'2013 BPTs'!$B$12:$BX$181,CA$3,FALSE)),0,VLOOKUP(AJ19,'2013 BPTs'!$B$12:$BX$181,CA$3,FALSE))</f>
        <v>0</v>
      </c>
      <c r="CB19" s="24">
        <f>IF(ISNA(VLOOKUP(AK19,'2013 BPTs'!$B$12:$BX$181,CB$3,FALSE)),0,VLOOKUP(AK19,'2013 BPTs'!$B$12:$BX$181,CB$3,FALSE))</f>
        <v>0</v>
      </c>
      <c r="CC19" s="24">
        <f>IF(ISNA(VLOOKUP(AL19,'2013 BPTs'!$B$12:$BX$181,CC$3,FALSE)),0,VLOOKUP(AL19,'2013 BPTs'!$B$12:$BX$181,CC$3,FALSE))</f>
        <v>0</v>
      </c>
      <c r="CD19" s="24">
        <f>IF(ISNA(VLOOKUP(AM19,'2013 BPTs'!$B$12:$BX$181,CD$3,FALSE)),0,VLOOKUP(AM19,'2013 BPTs'!$B$12:$BX$181,CD$3,FALSE))</f>
        <v>0</v>
      </c>
      <c r="CF19" s="24">
        <f>IF(ISERROR(VLOOKUP(AF19,'2013 BPTs'!$B$12:$BX$181,CF$3,FALSE)/VLOOKUP(AF19,'2013 BPTs'!$B$12:$BX194,CF$3+3,FALSE)),0,VLOOKUP(AF19,'2013 BPTs'!$B$12:$BX$181,CF$3,FALSE)/VLOOKUP(AF19,'2013 BPTs'!$B$12:$BX194,CF$3+3,FALSE))</f>
        <v>0</v>
      </c>
      <c r="CG19" s="24">
        <f>IF(ISERROR(VLOOKUP(AG19,'2013 BPTs'!$B$12:$BX$181,CG$3,FALSE)/VLOOKUP(AG19,'2013 BPTs'!$B$12:$BX194,CG$3+3,FALSE)),0,VLOOKUP(AG19,'2013 BPTs'!$B$12:$BX$181,CG$3,FALSE)/VLOOKUP(AG19,'2013 BPTs'!$B$12:$BX194,CG$3+3,FALSE))</f>
        <v>0</v>
      </c>
      <c r="CH19" s="24">
        <f>IF(ISERROR(VLOOKUP(AH19,'2013 BPTs'!$B$12:$BX$181,CH$3,FALSE)/VLOOKUP(AH19,'2013 BPTs'!$B$12:$BX194,CH$3+3,FALSE)),0,VLOOKUP(AH19,'2013 BPTs'!$B$12:$BX$181,CH$3,FALSE)/VLOOKUP(AH19,'2013 BPTs'!$B$12:$BX194,CH$3+3,FALSE))</f>
        <v>0</v>
      </c>
      <c r="CI19" s="24">
        <f>IF(ISERROR(VLOOKUP(AI19,'2013 BPTs'!$B$12:$BX$181,CI$3,FALSE)/VLOOKUP(AI19,'2013 BPTs'!$B$12:$BX194,CI$3+3,FALSE)),0,VLOOKUP(AI19,'2013 BPTs'!$B$12:$BX$181,CI$3,FALSE)/VLOOKUP(AI19,'2013 BPTs'!$B$12:$BX194,CI$3+3,FALSE))</f>
        <v>0</v>
      </c>
      <c r="CJ19" s="24">
        <f>IF(ISERROR(VLOOKUP(AJ19,'2013 BPTs'!$B$12:$BX$181,CJ$3,FALSE)/VLOOKUP(AJ19,'2013 BPTs'!$B$12:$BX194,CJ$3+3,FALSE)),0,VLOOKUP(AJ19,'2013 BPTs'!$B$12:$BX$181,CJ$3,FALSE)/VLOOKUP(AJ19,'2013 BPTs'!$B$12:$BX194,CJ$3+3,FALSE))</f>
        <v>0</v>
      </c>
      <c r="CK19" s="24">
        <f>IF(ISERROR(VLOOKUP(AK19,'2013 BPTs'!$B$12:$BX$181,CK$3,FALSE)/VLOOKUP(AK19,'2013 BPTs'!$B$12:$BX194,CK$3+3,FALSE)),0,VLOOKUP(AK19,'2013 BPTs'!$B$12:$BX$181,CK$3,FALSE)/VLOOKUP(AK19,'2013 BPTs'!$B$12:$BX194,CK$3+3,FALSE))</f>
        <v>0</v>
      </c>
      <c r="CL19" s="24">
        <f>IF(ISERROR(VLOOKUP(AL19,'2013 BPTs'!$B$12:$BX$181,CL$3,FALSE)/VLOOKUP(AL19,'2013 BPTs'!$B$12:$BX194,CL$3+3,FALSE)),0,VLOOKUP(AL19,'2013 BPTs'!$B$12:$BX$181,CL$3,FALSE)/VLOOKUP(AL19,'2013 BPTs'!$B$12:$BX194,CL$3+3,FALSE))</f>
        <v>0</v>
      </c>
      <c r="CM19" s="24">
        <f>IF(ISERROR(VLOOKUP(AM19,'2013 BPTs'!$B$12:$BX$181,CM$3,FALSE)/VLOOKUP(AM19,'2013 BPTs'!$B$12:$BX194,CM$3+3,FALSE)),0,VLOOKUP(AM19,'2013 BPTs'!$B$12:$BX$181,CM$3,FALSE)/VLOOKUP(AM19,'2013 BPTs'!$B$12:$BX194,CM$3+3,FALSE))</f>
        <v>0</v>
      </c>
      <c r="CO19" s="24">
        <f>IF(ISERROR(VLOOKUP(AF19,'2013 BPTs'!$B$12:$BX$181,CO$3,FALSE)/VLOOKUP(AF19,'2013 BPTs'!$B$12:$BX194,CO$3+2,FALSE)),0,VLOOKUP(AF19,'2013 BPTs'!$B$12:$BX$181,CO$3,FALSE)/VLOOKUP(AF19,'2013 BPTs'!$B$12:$BX194,CO$3+2,FALSE))</f>
        <v>0</v>
      </c>
      <c r="CP19" s="24">
        <f>IF(ISERROR(VLOOKUP(AG19,'2013 BPTs'!$B$12:$BX$181,CP$3,FALSE)/VLOOKUP(AG19,'2013 BPTs'!$B$12:$BX194,CP$3+2,FALSE)),0,VLOOKUP(AG19,'2013 BPTs'!$B$12:$BX$181,CP$3,FALSE)/VLOOKUP(AG19,'2013 BPTs'!$B$12:$BX194,CP$3+2,FALSE))</f>
        <v>0</v>
      </c>
      <c r="CQ19" s="24">
        <f>IF(ISERROR(VLOOKUP(AH19,'2013 BPTs'!$B$12:$BX$181,CQ$3,FALSE)/VLOOKUP(AH19,'2013 BPTs'!$B$12:$BX194,CQ$3+2,FALSE)),0,VLOOKUP(AH19,'2013 BPTs'!$B$12:$BX$181,CQ$3,FALSE)/VLOOKUP(AH19,'2013 BPTs'!$B$12:$BX194,CQ$3+2,FALSE))</f>
        <v>0</v>
      </c>
      <c r="CR19" s="24">
        <f>IF(ISERROR(VLOOKUP(AI19,'2013 BPTs'!$B$12:$BX$181,CR$3,FALSE)/VLOOKUP(AI19,'2013 BPTs'!$B$12:$BX194,CR$3+2,FALSE)),0,VLOOKUP(AI19,'2013 BPTs'!$B$12:$BX$181,CR$3,FALSE)/VLOOKUP(AI19,'2013 BPTs'!$B$12:$BX194,CR$3+2,FALSE))</f>
        <v>0</v>
      </c>
      <c r="CS19" s="24">
        <f>IF(ISERROR(VLOOKUP(AJ19,'2013 BPTs'!$B$12:$BX$181,CS$3,FALSE)/VLOOKUP(AJ19,'2013 BPTs'!$B$12:$BX194,CS$3+2,FALSE)),0,VLOOKUP(AJ19,'2013 BPTs'!$B$12:$BX$181,CS$3,FALSE)/VLOOKUP(AJ19,'2013 BPTs'!$B$12:$BX194,CS$3+2,FALSE))</f>
        <v>0</v>
      </c>
      <c r="CT19" s="24">
        <f>IF(ISERROR(VLOOKUP(AK19,'2013 BPTs'!$B$12:$BX$181,CT$3,FALSE)/VLOOKUP(AK19,'2013 BPTs'!$B$12:$BX194,CT$3+2,FALSE)),0,VLOOKUP(AK19,'2013 BPTs'!$B$12:$BX$181,CT$3,FALSE)/VLOOKUP(AK19,'2013 BPTs'!$B$12:$BX194,CT$3+2,FALSE))</f>
        <v>0</v>
      </c>
      <c r="CU19" s="24">
        <f>IF(ISERROR(VLOOKUP(AL19,'2013 BPTs'!$B$12:$BX$181,CU$3,FALSE)/VLOOKUP(AL19,'2013 BPTs'!$B$12:$BX194,CU$3+2,FALSE)),0,VLOOKUP(AL19,'2013 BPTs'!$B$12:$BX$181,CU$3,FALSE)/VLOOKUP(AL19,'2013 BPTs'!$B$12:$BX194,CU$3+2,FALSE))</f>
        <v>0</v>
      </c>
      <c r="CV19" s="24">
        <f>IF(ISERROR(VLOOKUP(AM19,'2013 BPTs'!$B$12:$BX$181,CV$3,FALSE)/VLOOKUP(AM19,'2013 BPTs'!$B$12:$BX194,CV$3+2,FALSE)),0,VLOOKUP(AM19,'2013 BPTs'!$B$12:$BX$181,CV$3,FALSE)/VLOOKUP(AM19,'2013 BPTs'!$B$12:$BX194,CV$3+2,FALSE))</f>
        <v>0</v>
      </c>
      <c r="CX19" s="93">
        <f>'2015 BPTs'!BR25</f>
        <v>0</v>
      </c>
      <c r="CY19" s="93">
        <f>'2015 BPTs'!BS25</f>
        <v>0</v>
      </c>
    </row>
    <row r="20" spans="2:103" x14ac:dyDescent="0.2">
      <c r="B20" s="2" t="s">
        <v>213</v>
      </c>
      <c r="C20" s="2">
        <f>'2015 BPTs'!E26</f>
        <v>0</v>
      </c>
      <c r="D20" s="2">
        <f t="shared" si="18"/>
        <v>0</v>
      </c>
      <c r="E20" s="4">
        <f>'2015 BPTs'!F26</f>
        <v>0</v>
      </c>
      <c r="F20" s="88">
        <f>'2015 BPTs'!G26</f>
        <v>0</v>
      </c>
      <c r="G20" s="53">
        <f>'2015 BPTs'!I26</f>
        <v>0</v>
      </c>
      <c r="H20" s="88">
        <f>'2015 BPTs'!J26</f>
        <v>0</v>
      </c>
      <c r="I20" s="4">
        <f>'2015 BPTs'!K26</f>
        <v>0</v>
      </c>
      <c r="J20" s="5">
        <f>'2015 BPTs'!M26</f>
        <v>0</v>
      </c>
      <c r="K20" s="99">
        <f>'2015 BPTs'!BL26</f>
        <v>0</v>
      </c>
      <c r="L20" s="100">
        <f t="shared" si="19"/>
        <v>0</v>
      </c>
      <c r="M20" s="101">
        <f t="shared" si="20"/>
        <v>0</v>
      </c>
      <c r="N20" s="102">
        <f t="shared" si="10"/>
        <v>0</v>
      </c>
      <c r="O20" s="103">
        <f>'2015 BPTs'!BM26</f>
        <v>0</v>
      </c>
      <c r="P20" s="100">
        <f t="shared" si="21"/>
        <v>0</v>
      </c>
      <c r="Q20" s="101">
        <f t="shared" si="22"/>
        <v>0</v>
      </c>
      <c r="R20" s="104">
        <f t="shared" si="23"/>
        <v>0</v>
      </c>
      <c r="S20" s="105">
        <f t="shared" si="11"/>
        <v>0</v>
      </c>
      <c r="T20" s="104">
        <f t="shared" si="24"/>
        <v>0</v>
      </c>
      <c r="U20" s="121">
        <f>IF(K20=0,0,IF(B20="Manual",(S20-O20-AP20*(O20/(O20+Z20)))/S20,'2015 BPTs'!BP26))</f>
        <v>0</v>
      </c>
      <c r="V20" s="99">
        <f>'2015 BPTs'!BN26</f>
        <v>0</v>
      </c>
      <c r="W20" s="100">
        <f t="shared" si="25"/>
        <v>0</v>
      </c>
      <c r="X20" s="103">
        <f t="shared" si="26"/>
        <v>0</v>
      </c>
      <c r="Y20" s="102">
        <f t="shared" si="12"/>
        <v>0</v>
      </c>
      <c r="Z20" s="103">
        <f>'2015 BPTs'!BO26</f>
        <v>0</v>
      </c>
      <c r="AA20" s="104">
        <f t="shared" si="13"/>
        <v>0</v>
      </c>
      <c r="AB20" s="106">
        <f>IF(W20=0,0,IF(B20="Manual",(V20-Z20-AP20*(Z20/(Z20+O20)))/V20,'2015 BPTs'!BQ26))</f>
        <v>0</v>
      </c>
      <c r="AD20" s="2" t="str">
        <f t="shared" si="14"/>
        <v>00-0</v>
      </c>
      <c r="AE20" s="2">
        <f>'2015 BPTs'!BA26</f>
        <v>0</v>
      </c>
      <c r="AF20" s="2" t="str">
        <f>IF(B20="Auto",'2015 BPTs'!BB26,D20&amp;E20&amp;"-"&amp;F20)</f>
        <v/>
      </c>
      <c r="AG20" s="2" t="str">
        <f>'2015 BPTs'!BC26</f>
        <v/>
      </c>
      <c r="AH20" s="2" t="str">
        <f>'2015 BPTs'!BD26</f>
        <v/>
      </c>
      <c r="AI20" s="2" t="str">
        <f>'2015 BPTs'!BE26</f>
        <v/>
      </c>
      <c r="AJ20" s="2" t="str">
        <f>'2015 BPTs'!BF26</f>
        <v/>
      </c>
      <c r="AK20" s="2" t="str">
        <f>'2015 BPTs'!BG26</f>
        <v/>
      </c>
      <c r="AL20" s="2" t="str">
        <f>'2015 BPTs'!BH26</f>
        <v/>
      </c>
      <c r="AM20" s="2" t="str">
        <f>'2015 BPTs'!BI26</f>
        <v/>
      </c>
      <c r="AO20" s="128">
        <f>'2015 BPTs'!AJ26*'2015 BPTs'!BK26</f>
        <v>0</v>
      </c>
      <c r="AP20" s="128">
        <f>'2015 BPTs'!AK26*'2015 BPTs'!BK26</f>
        <v>0</v>
      </c>
      <c r="AR20" s="5">
        <f>IF(B20="Auto",'2015 BPTs'!M26,J20)</f>
        <v>0</v>
      </c>
      <c r="AS20" s="5">
        <f>'2015 BPTs'!O26</f>
        <v>0</v>
      </c>
      <c r="AT20" s="5">
        <f>'2015 BPTs'!Q26</f>
        <v>0</v>
      </c>
      <c r="AU20" s="5">
        <f>'2015 BPTs'!S26</f>
        <v>0</v>
      </c>
      <c r="AV20" s="5">
        <f>'2015 BPTs'!U26</f>
        <v>0</v>
      </c>
      <c r="AW20" s="5">
        <f>'2015 BPTs'!W26</f>
        <v>0</v>
      </c>
      <c r="AX20" s="5">
        <f>'2015 BPTs'!Y26</f>
        <v>0</v>
      </c>
      <c r="AY20" s="5">
        <f>'2015 BPTs'!AA26</f>
        <v>0</v>
      </c>
      <c r="BA20" s="24">
        <f>IF(ISNA(VLOOKUP(AF20,'2013 BPTs'!$B$12:$BX$181,BA$3,FALSE)),0,VLOOKUP(AF20,'2013 BPTs'!$B$12:$BX$181,BA$3,FALSE))</f>
        <v>0</v>
      </c>
      <c r="BB20" s="24">
        <f>IF(ISNA(VLOOKUP(AG20,'2013 BPTs'!$B$12:$BX$181,BB$3,FALSE)),0,VLOOKUP(AG20,'2013 BPTs'!$B$12:$BX$181,BB$3,FALSE))</f>
        <v>0</v>
      </c>
      <c r="BC20" s="24">
        <f>IF(ISNA(VLOOKUP(AH20,'2013 BPTs'!$B$12:$BX$181,BC$3,FALSE)),0,VLOOKUP(AH20,'2013 BPTs'!$B$12:$BX$181,BC$3,FALSE))</f>
        <v>0</v>
      </c>
      <c r="BD20" s="24">
        <f>IF(ISNA(VLOOKUP(AI20,'2013 BPTs'!$B$12:$BX$181,BD$3,FALSE)),0,VLOOKUP(AI20,'2013 BPTs'!$B$12:$BX$181,BD$3,FALSE))</f>
        <v>0</v>
      </c>
      <c r="BE20" s="24">
        <f>IF(ISNA(VLOOKUP(AJ20,'2013 BPTs'!$B$12:$BX$181,BE$3,FALSE)),0,VLOOKUP(AJ20,'2013 BPTs'!$B$12:$BX$181,BE$3,FALSE))</f>
        <v>0</v>
      </c>
      <c r="BF20" s="24">
        <f>IF(ISNA(VLOOKUP(AK20,'2013 BPTs'!$B$12:$BX$181,BF$3,FALSE)),0,VLOOKUP(AK20,'2013 BPTs'!$B$12:$BX$181,BF$3,FALSE))</f>
        <v>0</v>
      </c>
      <c r="BG20" s="24">
        <f>IF(ISNA(VLOOKUP(AL20,'2013 BPTs'!$B$12:$BX$181,BG$3,FALSE)),0,VLOOKUP(AL20,'2013 BPTs'!$B$12:$BX$181,BG$3,FALSE))</f>
        <v>0</v>
      </c>
      <c r="BH20" s="24">
        <f>IF(ISNA(VLOOKUP(AM20,'2013 BPTs'!$B$12:$BX$181,BH$3,FALSE)),0,VLOOKUP(AM20,'2013 BPTs'!$B$12:$BX$181,BH$3,FALSE))</f>
        <v>0</v>
      </c>
      <c r="BJ20" s="24">
        <f>IF(ISNA(VLOOKUP(AF20,'2013 BPTs'!$B$12:$BX$181,BJ$3,FALSE)),0,VLOOKUP(AF20,'2013 BPTs'!$B$12:$BX$181,BJ$3,FALSE))</f>
        <v>0</v>
      </c>
      <c r="BK20" s="24">
        <f>IF(ISNA(VLOOKUP(AG20,'2013 BPTs'!$B$12:$BX$181,BK$3,FALSE)),0,VLOOKUP(AG20,'2013 BPTs'!$B$12:$BX$181,BK$3,FALSE))</f>
        <v>0</v>
      </c>
      <c r="BL20" s="24">
        <f>IF(ISNA(VLOOKUP(AH20,'2013 BPTs'!$B$12:$BX$181,BL$3,FALSE)),0,VLOOKUP(AH20,'2013 BPTs'!$B$12:$BX$181,BL$3,FALSE))</f>
        <v>0</v>
      </c>
      <c r="BM20" s="24">
        <f>IF(ISNA(VLOOKUP(AI20,'2013 BPTs'!$B$12:$BX$181,BM$3,FALSE)),0,VLOOKUP(AI20,'2013 BPTs'!$B$12:$BX$181,BM$3,FALSE))</f>
        <v>0</v>
      </c>
      <c r="BN20" s="24">
        <f>IF(ISNA(VLOOKUP(AJ20,'2013 BPTs'!$B$12:$BX$181,BN$3,FALSE)),0,VLOOKUP(AJ20,'2013 BPTs'!$B$12:$BX$181,BN$3,FALSE))</f>
        <v>0</v>
      </c>
      <c r="BO20" s="24">
        <f>IF(ISNA(VLOOKUP(AK20,'2013 BPTs'!$B$12:$BX$181,BO$3,FALSE)),0,VLOOKUP(AK20,'2013 BPTs'!$B$12:$BX$181,BO$3,FALSE))</f>
        <v>0</v>
      </c>
      <c r="BP20" s="24">
        <f>IF(ISNA(VLOOKUP(AL20,'2013 BPTs'!$B$12:$BX$181,BP$3,FALSE)),0,VLOOKUP(AL20,'2013 BPTs'!$B$12:$BX$181,BP$3,FALSE))</f>
        <v>0</v>
      </c>
      <c r="BQ20" s="24">
        <f>IF(ISNA(VLOOKUP(AM20,'2013 BPTs'!$B$12:$BX$181,BQ$3,FALSE)),0,VLOOKUP(AM20,'2013 BPTs'!$B$12:$BX$181,BQ$3,FALSE))</f>
        <v>0</v>
      </c>
      <c r="BS20" s="77">
        <f t="shared" si="15"/>
        <v>0</v>
      </c>
      <c r="BT20" s="68">
        <f t="shared" si="16"/>
        <v>0</v>
      </c>
      <c r="BU20" s="68">
        <f t="shared" si="17"/>
        <v>0</v>
      </c>
      <c r="BW20" s="24">
        <f>IF(ISNA(VLOOKUP(AF20,'2013 BPTs'!$B$12:$BX$181,BW$3,FALSE)),0,VLOOKUP(AF20,'2013 BPTs'!$B$12:$BX$181,BW$3,FALSE))</f>
        <v>0</v>
      </c>
      <c r="BX20" s="24">
        <f>IF(ISNA(VLOOKUP(AG20,'2013 BPTs'!$B$12:$BX$181,BX$3,FALSE)),0,VLOOKUP(AG20,'2013 BPTs'!$B$12:$BX$181,BX$3,FALSE))</f>
        <v>0</v>
      </c>
      <c r="BY20" s="24">
        <f>IF(ISNA(VLOOKUP(AH20,'2013 BPTs'!$B$12:$BX$181,BY$3,FALSE)),0,VLOOKUP(AH20,'2013 BPTs'!$B$12:$BX$181,BY$3,FALSE))</f>
        <v>0</v>
      </c>
      <c r="BZ20" s="24">
        <f>IF(ISNA(VLOOKUP(AI20,'2013 BPTs'!$B$12:$BX$181,BZ$3,FALSE)),0,VLOOKUP(AI20,'2013 BPTs'!$B$12:$BX$181,BZ$3,FALSE))</f>
        <v>0</v>
      </c>
      <c r="CA20" s="24">
        <f>IF(ISNA(VLOOKUP(AJ20,'2013 BPTs'!$B$12:$BX$181,CA$3,FALSE)),0,VLOOKUP(AJ20,'2013 BPTs'!$B$12:$BX$181,CA$3,FALSE))</f>
        <v>0</v>
      </c>
      <c r="CB20" s="24">
        <f>IF(ISNA(VLOOKUP(AK20,'2013 BPTs'!$B$12:$BX$181,CB$3,FALSE)),0,VLOOKUP(AK20,'2013 BPTs'!$B$12:$BX$181,CB$3,FALSE))</f>
        <v>0</v>
      </c>
      <c r="CC20" s="24">
        <f>IF(ISNA(VLOOKUP(AL20,'2013 BPTs'!$B$12:$BX$181,CC$3,FALSE)),0,VLOOKUP(AL20,'2013 BPTs'!$B$12:$BX$181,CC$3,FALSE))</f>
        <v>0</v>
      </c>
      <c r="CD20" s="24">
        <f>IF(ISNA(VLOOKUP(AM20,'2013 BPTs'!$B$12:$BX$181,CD$3,FALSE)),0,VLOOKUP(AM20,'2013 BPTs'!$B$12:$BX$181,CD$3,FALSE))</f>
        <v>0</v>
      </c>
      <c r="CF20" s="24">
        <f>IF(ISERROR(VLOOKUP(AF20,'2013 BPTs'!$B$12:$BX$181,CF$3,FALSE)/VLOOKUP(AF20,'2013 BPTs'!$B$12:$BX195,CF$3+3,FALSE)),0,VLOOKUP(AF20,'2013 BPTs'!$B$12:$BX$181,CF$3,FALSE)/VLOOKUP(AF20,'2013 BPTs'!$B$12:$BX195,CF$3+3,FALSE))</f>
        <v>0</v>
      </c>
      <c r="CG20" s="24">
        <f>IF(ISERROR(VLOOKUP(AG20,'2013 BPTs'!$B$12:$BX$181,CG$3,FALSE)/VLOOKUP(AG20,'2013 BPTs'!$B$12:$BX195,CG$3+3,FALSE)),0,VLOOKUP(AG20,'2013 BPTs'!$B$12:$BX$181,CG$3,FALSE)/VLOOKUP(AG20,'2013 BPTs'!$B$12:$BX195,CG$3+3,FALSE))</f>
        <v>0</v>
      </c>
      <c r="CH20" s="24">
        <f>IF(ISERROR(VLOOKUP(AH20,'2013 BPTs'!$B$12:$BX$181,CH$3,FALSE)/VLOOKUP(AH20,'2013 BPTs'!$B$12:$BX195,CH$3+3,FALSE)),0,VLOOKUP(AH20,'2013 BPTs'!$B$12:$BX$181,CH$3,FALSE)/VLOOKUP(AH20,'2013 BPTs'!$B$12:$BX195,CH$3+3,FALSE))</f>
        <v>0</v>
      </c>
      <c r="CI20" s="24">
        <f>IF(ISERROR(VLOOKUP(AI20,'2013 BPTs'!$B$12:$BX$181,CI$3,FALSE)/VLOOKUP(AI20,'2013 BPTs'!$B$12:$BX195,CI$3+3,FALSE)),0,VLOOKUP(AI20,'2013 BPTs'!$B$12:$BX$181,CI$3,FALSE)/VLOOKUP(AI20,'2013 BPTs'!$B$12:$BX195,CI$3+3,FALSE))</f>
        <v>0</v>
      </c>
      <c r="CJ20" s="24">
        <f>IF(ISERROR(VLOOKUP(AJ20,'2013 BPTs'!$B$12:$BX$181,CJ$3,FALSE)/VLOOKUP(AJ20,'2013 BPTs'!$B$12:$BX195,CJ$3+3,FALSE)),0,VLOOKUP(AJ20,'2013 BPTs'!$B$12:$BX$181,CJ$3,FALSE)/VLOOKUP(AJ20,'2013 BPTs'!$B$12:$BX195,CJ$3+3,FALSE))</f>
        <v>0</v>
      </c>
      <c r="CK20" s="24">
        <f>IF(ISERROR(VLOOKUP(AK20,'2013 BPTs'!$B$12:$BX$181,CK$3,FALSE)/VLOOKUP(AK20,'2013 BPTs'!$B$12:$BX195,CK$3+3,FALSE)),0,VLOOKUP(AK20,'2013 BPTs'!$B$12:$BX$181,CK$3,FALSE)/VLOOKUP(AK20,'2013 BPTs'!$B$12:$BX195,CK$3+3,FALSE))</f>
        <v>0</v>
      </c>
      <c r="CL20" s="24">
        <f>IF(ISERROR(VLOOKUP(AL20,'2013 BPTs'!$B$12:$BX$181,CL$3,FALSE)/VLOOKUP(AL20,'2013 BPTs'!$B$12:$BX195,CL$3+3,FALSE)),0,VLOOKUP(AL20,'2013 BPTs'!$B$12:$BX$181,CL$3,FALSE)/VLOOKUP(AL20,'2013 BPTs'!$B$12:$BX195,CL$3+3,FALSE))</f>
        <v>0</v>
      </c>
      <c r="CM20" s="24">
        <f>IF(ISERROR(VLOOKUP(AM20,'2013 BPTs'!$B$12:$BX$181,CM$3,FALSE)/VLOOKUP(AM20,'2013 BPTs'!$B$12:$BX195,CM$3+3,FALSE)),0,VLOOKUP(AM20,'2013 BPTs'!$B$12:$BX$181,CM$3,FALSE)/VLOOKUP(AM20,'2013 BPTs'!$B$12:$BX195,CM$3+3,FALSE))</f>
        <v>0</v>
      </c>
      <c r="CO20" s="24">
        <f>IF(ISERROR(VLOOKUP(AF20,'2013 BPTs'!$B$12:$BX$181,CO$3,FALSE)/VLOOKUP(AF20,'2013 BPTs'!$B$12:$BX195,CO$3+2,FALSE)),0,VLOOKUP(AF20,'2013 BPTs'!$B$12:$BX$181,CO$3,FALSE)/VLOOKUP(AF20,'2013 BPTs'!$B$12:$BX195,CO$3+2,FALSE))</f>
        <v>0</v>
      </c>
      <c r="CP20" s="24">
        <f>IF(ISERROR(VLOOKUP(AG20,'2013 BPTs'!$B$12:$BX$181,CP$3,FALSE)/VLOOKUP(AG20,'2013 BPTs'!$B$12:$BX195,CP$3+2,FALSE)),0,VLOOKUP(AG20,'2013 BPTs'!$B$12:$BX$181,CP$3,FALSE)/VLOOKUP(AG20,'2013 BPTs'!$B$12:$BX195,CP$3+2,FALSE))</f>
        <v>0</v>
      </c>
      <c r="CQ20" s="24">
        <f>IF(ISERROR(VLOOKUP(AH20,'2013 BPTs'!$B$12:$BX$181,CQ$3,FALSE)/VLOOKUP(AH20,'2013 BPTs'!$B$12:$BX195,CQ$3+2,FALSE)),0,VLOOKUP(AH20,'2013 BPTs'!$B$12:$BX$181,CQ$3,FALSE)/VLOOKUP(AH20,'2013 BPTs'!$B$12:$BX195,CQ$3+2,FALSE))</f>
        <v>0</v>
      </c>
      <c r="CR20" s="24">
        <f>IF(ISERROR(VLOOKUP(AI20,'2013 BPTs'!$B$12:$BX$181,CR$3,FALSE)/VLOOKUP(AI20,'2013 BPTs'!$B$12:$BX195,CR$3+2,FALSE)),0,VLOOKUP(AI20,'2013 BPTs'!$B$12:$BX$181,CR$3,FALSE)/VLOOKUP(AI20,'2013 BPTs'!$B$12:$BX195,CR$3+2,FALSE))</f>
        <v>0</v>
      </c>
      <c r="CS20" s="24">
        <f>IF(ISERROR(VLOOKUP(AJ20,'2013 BPTs'!$B$12:$BX$181,CS$3,FALSE)/VLOOKUP(AJ20,'2013 BPTs'!$B$12:$BX195,CS$3+2,FALSE)),0,VLOOKUP(AJ20,'2013 BPTs'!$B$12:$BX$181,CS$3,FALSE)/VLOOKUP(AJ20,'2013 BPTs'!$B$12:$BX195,CS$3+2,FALSE))</f>
        <v>0</v>
      </c>
      <c r="CT20" s="24">
        <f>IF(ISERROR(VLOOKUP(AK20,'2013 BPTs'!$B$12:$BX$181,CT$3,FALSE)/VLOOKUP(AK20,'2013 BPTs'!$B$12:$BX195,CT$3+2,FALSE)),0,VLOOKUP(AK20,'2013 BPTs'!$B$12:$BX$181,CT$3,FALSE)/VLOOKUP(AK20,'2013 BPTs'!$B$12:$BX195,CT$3+2,FALSE))</f>
        <v>0</v>
      </c>
      <c r="CU20" s="24">
        <f>IF(ISERROR(VLOOKUP(AL20,'2013 BPTs'!$B$12:$BX$181,CU$3,FALSE)/VLOOKUP(AL20,'2013 BPTs'!$B$12:$BX195,CU$3+2,FALSE)),0,VLOOKUP(AL20,'2013 BPTs'!$B$12:$BX$181,CU$3,FALSE)/VLOOKUP(AL20,'2013 BPTs'!$B$12:$BX195,CU$3+2,FALSE))</f>
        <v>0</v>
      </c>
      <c r="CV20" s="24">
        <f>IF(ISERROR(VLOOKUP(AM20,'2013 BPTs'!$B$12:$BX$181,CV$3,FALSE)/VLOOKUP(AM20,'2013 BPTs'!$B$12:$BX195,CV$3+2,FALSE)),0,VLOOKUP(AM20,'2013 BPTs'!$B$12:$BX$181,CV$3,FALSE)/VLOOKUP(AM20,'2013 BPTs'!$B$12:$BX195,CV$3+2,FALSE))</f>
        <v>0</v>
      </c>
      <c r="CX20" s="93">
        <f>'2015 BPTs'!BR26</f>
        <v>0</v>
      </c>
      <c r="CY20" s="93">
        <f>'2015 BPTs'!BS26</f>
        <v>0</v>
      </c>
    </row>
    <row r="21" spans="2:103" x14ac:dyDescent="0.2">
      <c r="B21" s="2" t="s">
        <v>213</v>
      </c>
      <c r="C21" s="2">
        <f>'2015 BPTs'!E27</f>
        <v>0</v>
      </c>
      <c r="D21" s="2">
        <f t="shared" si="18"/>
        <v>0</v>
      </c>
      <c r="E21" s="4">
        <f>'2015 BPTs'!F27</f>
        <v>0</v>
      </c>
      <c r="F21" s="88">
        <f>'2015 BPTs'!G27</f>
        <v>0</v>
      </c>
      <c r="G21" s="53">
        <f>'2015 BPTs'!I27</f>
        <v>0</v>
      </c>
      <c r="H21" s="88">
        <f>'2015 BPTs'!J27</f>
        <v>0</v>
      </c>
      <c r="I21" s="4">
        <f>'2015 BPTs'!K27</f>
        <v>0</v>
      </c>
      <c r="J21" s="5">
        <f>'2015 BPTs'!M27</f>
        <v>0</v>
      </c>
      <c r="K21" s="99">
        <f>'2015 BPTs'!BL27</f>
        <v>0</v>
      </c>
      <c r="L21" s="100">
        <f t="shared" si="19"/>
        <v>0</v>
      </c>
      <c r="M21" s="101">
        <f t="shared" si="20"/>
        <v>0</v>
      </c>
      <c r="N21" s="102">
        <f t="shared" si="10"/>
        <v>0</v>
      </c>
      <c r="O21" s="103">
        <f>'2015 BPTs'!BM27</f>
        <v>0</v>
      </c>
      <c r="P21" s="100">
        <f t="shared" si="21"/>
        <v>0</v>
      </c>
      <c r="Q21" s="101">
        <f t="shared" si="22"/>
        <v>0</v>
      </c>
      <c r="R21" s="104">
        <f t="shared" si="23"/>
        <v>0</v>
      </c>
      <c r="S21" s="105">
        <f t="shared" si="11"/>
        <v>0</v>
      </c>
      <c r="T21" s="104">
        <f t="shared" si="24"/>
        <v>0</v>
      </c>
      <c r="U21" s="121">
        <f>IF(K21=0,0,IF(B21="Manual",(S21-O21-AP21*(O21/(O21+Z21)))/S21,'2015 BPTs'!BP27))</f>
        <v>0</v>
      </c>
      <c r="V21" s="99">
        <f>'2015 BPTs'!BN27</f>
        <v>0</v>
      </c>
      <c r="W21" s="100">
        <f t="shared" si="25"/>
        <v>0</v>
      </c>
      <c r="X21" s="103">
        <f t="shared" si="26"/>
        <v>0</v>
      </c>
      <c r="Y21" s="102">
        <f t="shared" si="12"/>
        <v>0</v>
      </c>
      <c r="Z21" s="103">
        <f>'2015 BPTs'!BO27</f>
        <v>0</v>
      </c>
      <c r="AA21" s="104">
        <f t="shared" si="13"/>
        <v>0</v>
      </c>
      <c r="AB21" s="106">
        <f>IF(W21=0,0,IF(B21="Manual",(V21-Z21-AP21*(Z21/(Z21+O21)))/V21,'2015 BPTs'!BQ27))</f>
        <v>0</v>
      </c>
      <c r="AD21" s="2" t="str">
        <f t="shared" si="14"/>
        <v>00-0</v>
      </c>
      <c r="AE21" s="2">
        <f>'2015 BPTs'!BA27</f>
        <v>0</v>
      </c>
      <c r="AF21" s="2" t="str">
        <f>IF(B21="Auto",'2015 BPTs'!BB27,D21&amp;E21&amp;"-"&amp;F21)</f>
        <v/>
      </c>
      <c r="AG21" s="2" t="str">
        <f>'2015 BPTs'!BC27</f>
        <v/>
      </c>
      <c r="AH21" s="2" t="str">
        <f>'2015 BPTs'!BD27</f>
        <v/>
      </c>
      <c r="AI21" s="2" t="str">
        <f>'2015 BPTs'!BE27</f>
        <v/>
      </c>
      <c r="AJ21" s="2" t="str">
        <f>'2015 BPTs'!BF27</f>
        <v/>
      </c>
      <c r="AK21" s="2" t="str">
        <f>'2015 BPTs'!BG27</f>
        <v/>
      </c>
      <c r="AL21" s="2" t="str">
        <f>'2015 BPTs'!BH27</f>
        <v/>
      </c>
      <c r="AM21" s="2" t="str">
        <f>'2015 BPTs'!BI27</f>
        <v/>
      </c>
      <c r="AO21" s="128">
        <f>'2015 BPTs'!AJ27*'2015 BPTs'!BK27</f>
        <v>0</v>
      </c>
      <c r="AP21" s="128">
        <f>'2015 BPTs'!AK27*'2015 BPTs'!BK27</f>
        <v>0</v>
      </c>
      <c r="AR21" s="5">
        <f>IF(B21="Auto",'2015 BPTs'!M27,J21)</f>
        <v>0</v>
      </c>
      <c r="AS21" s="5">
        <f>'2015 BPTs'!O27</f>
        <v>0</v>
      </c>
      <c r="AT21" s="5">
        <f>'2015 BPTs'!Q27</f>
        <v>0</v>
      </c>
      <c r="AU21" s="5">
        <f>'2015 BPTs'!S27</f>
        <v>0</v>
      </c>
      <c r="AV21" s="5">
        <f>'2015 BPTs'!U27</f>
        <v>0</v>
      </c>
      <c r="AW21" s="5">
        <f>'2015 BPTs'!W27</f>
        <v>0</v>
      </c>
      <c r="AX21" s="5">
        <f>'2015 BPTs'!Y27</f>
        <v>0</v>
      </c>
      <c r="AY21" s="5">
        <f>'2015 BPTs'!AA27</f>
        <v>0</v>
      </c>
      <c r="BA21" s="24">
        <f>IF(ISNA(VLOOKUP(AF21,'2013 BPTs'!$B$12:$BX$181,BA$3,FALSE)),0,VLOOKUP(AF21,'2013 BPTs'!$B$12:$BX$181,BA$3,FALSE))</f>
        <v>0</v>
      </c>
      <c r="BB21" s="24">
        <f>IF(ISNA(VLOOKUP(AG21,'2013 BPTs'!$B$12:$BX$181,BB$3,FALSE)),0,VLOOKUP(AG21,'2013 BPTs'!$B$12:$BX$181,BB$3,FALSE))</f>
        <v>0</v>
      </c>
      <c r="BC21" s="24">
        <f>IF(ISNA(VLOOKUP(AH21,'2013 BPTs'!$B$12:$BX$181,BC$3,FALSE)),0,VLOOKUP(AH21,'2013 BPTs'!$B$12:$BX$181,BC$3,FALSE))</f>
        <v>0</v>
      </c>
      <c r="BD21" s="24">
        <f>IF(ISNA(VLOOKUP(AI21,'2013 BPTs'!$B$12:$BX$181,BD$3,FALSE)),0,VLOOKUP(AI21,'2013 BPTs'!$B$12:$BX$181,BD$3,FALSE))</f>
        <v>0</v>
      </c>
      <c r="BE21" s="24">
        <f>IF(ISNA(VLOOKUP(AJ21,'2013 BPTs'!$B$12:$BX$181,BE$3,FALSE)),0,VLOOKUP(AJ21,'2013 BPTs'!$B$12:$BX$181,BE$3,FALSE))</f>
        <v>0</v>
      </c>
      <c r="BF21" s="24">
        <f>IF(ISNA(VLOOKUP(AK21,'2013 BPTs'!$B$12:$BX$181,BF$3,FALSE)),0,VLOOKUP(AK21,'2013 BPTs'!$B$12:$BX$181,BF$3,FALSE))</f>
        <v>0</v>
      </c>
      <c r="BG21" s="24">
        <f>IF(ISNA(VLOOKUP(AL21,'2013 BPTs'!$B$12:$BX$181,BG$3,FALSE)),0,VLOOKUP(AL21,'2013 BPTs'!$B$12:$BX$181,BG$3,FALSE))</f>
        <v>0</v>
      </c>
      <c r="BH21" s="24">
        <f>IF(ISNA(VLOOKUP(AM21,'2013 BPTs'!$B$12:$BX$181,BH$3,FALSE)),0,VLOOKUP(AM21,'2013 BPTs'!$B$12:$BX$181,BH$3,FALSE))</f>
        <v>0</v>
      </c>
      <c r="BJ21" s="24">
        <f>IF(ISNA(VLOOKUP(AF21,'2013 BPTs'!$B$12:$BX$181,BJ$3,FALSE)),0,VLOOKUP(AF21,'2013 BPTs'!$B$12:$BX$181,BJ$3,FALSE))</f>
        <v>0</v>
      </c>
      <c r="BK21" s="24">
        <f>IF(ISNA(VLOOKUP(AG21,'2013 BPTs'!$B$12:$BX$181,BK$3,FALSE)),0,VLOOKUP(AG21,'2013 BPTs'!$B$12:$BX$181,BK$3,FALSE))</f>
        <v>0</v>
      </c>
      <c r="BL21" s="24">
        <f>IF(ISNA(VLOOKUP(AH21,'2013 BPTs'!$B$12:$BX$181,BL$3,FALSE)),0,VLOOKUP(AH21,'2013 BPTs'!$B$12:$BX$181,BL$3,FALSE))</f>
        <v>0</v>
      </c>
      <c r="BM21" s="24">
        <f>IF(ISNA(VLOOKUP(AI21,'2013 BPTs'!$B$12:$BX$181,BM$3,FALSE)),0,VLOOKUP(AI21,'2013 BPTs'!$B$12:$BX$181,BM$3,FALSE))</f>
        <v>0</v>
      </c>
      <c r="BN21" s="24">
        <f>IF(ISNA(VLOOKUP(AJ21,'2013 BPTs'!$B$12:$BX$181,BN$3,FALSE)),0,VLOOKUP(AJ21,'2013 BPTs'!$B$12:$BX$181,BN$3,FALSE))</f>
        <v>0</v>
      </c>
      <c r="BO21" s="24">
        <f>IF(ISNA(VLOOKUP(AK21,'2013 BPTs'!$B$12:$BX$181,BO$3,FALSE)),0,VLOOKUP(AK21,'2013 BPTs'!$B$12:$BX$181,BO$3,FALSE))</f>
        <v>0</v>
      </c>
      <c r="BP21" s="24">
        <f>IF(ISNA(VLOOKUP(AL21,'2013 BPTs'!$B$12:$BX$181,BP$3,FALSE)),0,VLOOKUP(AL21,'2013 BPTs'!$B$12:$BX$181,BP$3,FALSE))</f>
        <v>0</v>
      </c>
      <c r="BQ21" s="24">
        <f>IF(ISNA(VLOOKUP(AM21,'2013 BPTs'!$B$12:$BX$181,BQ$3,FALSE)),0,VLOOKUP(AM21,'2013 BPTs'!$B$12:$BX$181,BQ$3,FALSE))</f>
        <v>0</v>
      </c>
      <c r="BS21" s="77">
        <f t="shared" si="15"/>
        <v>0</v>
      </c>
      <c r="BT21" s="68">
        <f t="shared" si="16"/>
        <v>0</v>
      </c>
      <c r="BU21" s="68">
        <f t="shared" si="17"/>
        <v>0</v>
      </c>
      <c r="BW21" s="24">
        <f>IF(ISNA(VLOOKUP(AF21,'2013 BPTs'!$B$12:$BX$181,BW$3,FALSE)),0,VLOOKUP(AF21,'2013 BPTs'!$B$12:$BX$181,BW$3,FALSE))</f>
        <v>0</v>
      </c>
      <c r="BX21" s="24">
        <f>IF(ISNA(VLOOKUP(AG21,'2013 BPTs'!$B$12:$BX$181,BX$3,FALSE)),0,VLOOKUP(AG21,'2013 BPTs'!$B$12:$BX$181,BX$3,FALSE))</f>
        <v>0</v>
      </c>
      <c r="BY21" s="24">
        <f>IF(ISNA(VLOOKUP(AH21,'2013 BPTs'!$B$12:$BX$181,BY$3,FALSE)),0,VLOOKUP(AH21,'2013 BPTs'!$B$12:$BX$181,BY$3,FALSE))</f>
        <v>0</v>
      </c>
      <c r="BZ21" s="24">
        <f>IF(ISNA(VLOOKUP(AI21,'2013 BPTs'!$B$12:$BX$181,BZ$3,FALSE)),0,VLOOKUP(AI21,'2013 BPTs'!$B$12:$BX$181,BZ$3,FALSE))</f>
        <v>0</v>
      </c>
      <c r="CA21" s="24">
        <f>IF(ISNA(VLOOKUP(AJ21,'2013 BPTs'!$B$12:$BX$181,CA$3,FALSE)),0,VLOOKUP(AJ21,'2013 BPTs'!$B$12:$BX$181,CA$3,FALSE))</f>
        <v>0</v>
      </c>
      <c r="CB21" s="24">
        <f>IF(ISNA(VLOOKUP(AK21,'2013 BPTs'!$B$12:$BX$181,CB$3,FALSE)),0,VLOOKUP(AK21,'2013 BPTs'!$B$12:$BX$181,CB$3,FALSE))</f>
        <v>0</v>
      </c>
      <c r="CC21" s="24">
        <f>IF(ISNA(VLOOKUP(AL21,'2013 BPTs'!$B$12:$BX$181,CC$3,FALSE)),0,VLOOKUP(AL21,'2013 BPTs'!$B$12:$BX$181,CC$3,FALSE))</f>
        <v>0</v>
      </c>
      <c r="CD21" s="24">
        <f>IF(ISNA(VLOOKUP(AM21,'2013 BPTs'!$B$12:$BX$181,CD$3,FALSE)),0,VLOOKUP(AM21,'2013 BPTs'!$B$12:$BX$181,CD$3,FALSE))</f>
        <v>0</v>
      </c>
      <c r="CF21" s="24">
        <f>IF(ISERROR(VLOOKUP(AF21,'2013 BPTs'!$B$12:$BX$181,CF$3,FALSE)/VLOOKUP(AF21,'2013 BPTs'!$B$12:$BX196,CF$3+3,FALSE)),0,VLOOKUP(AF21,'2013 BPTs'!$B$12:$BX$181,CF$3,FALSE)/VLOOKUP(AF21,'2013 BPTs'!$B$12:$BX196,CF$3+3,FALSE))</f>
        <v>0</v>
      </c>
      <c r="CG21" s="24">
        <f>IF(ISERROR(VLOOKUP(AG21,'2013 BPTs'!$B$12:$BX$181,CG$3,FALSE)/VLOOKUP(AG21,'2013 BPTs'!$B$12:$BX196,CG$3+3,FALSE)),0,VLOOKUP(AG21,'2013 BPTs'!$B$12:$BX$181,CG$3,FALSE)/VLOOKUP(AG21,'2013 BPTs'!$B$12:$BX196,CG$3+3,FALSE))</f>
        <v>0</v>
      </c>
      <c r="CH21" s="24">
        <f>IF(ISERROR(VLOOKUP(AH21,'2013 BPTs'!$B$12:$BX$181,CH$3,FALSE)/VLOOKUP(AH21,'2013 BPTs'!$B$12:$BX196,CH$3+3,FALSE)),0,VLOOKUP(AH21,'2013 BPTs'!$B$12:$BX$181,CH$3,FALSE)/VLOOKUP(AH21,'2013 BPTs'!$B$12:$BX196,CH$3+3,FALSE))</f>
        <v>0</v>
      </c>
      <c r="CI21" s="24">
        <f>IF(ISERROR(VLOOKUP(AI21,'2013 BPTs'!$B$12:$BX$181,CI$3,FALSE)/VLOOKUP(AI21,'2013 BPTs'!$B$12:$BX196,CI$3+3,FALSE)),0,VLOOKUP(AI21,'2013 BPTs'!$B$12:$BX$181,CI$3,FALSE)/VLOOKUP(AI21,'2013 BPTs'!$B$12:$BX196,CI$3+3,FALSE))</f>
        <v>0</v>
      </c>
      <c r="CJ21" s="24">
        <f>IF(ISERROR(VLOOKUP(AJ21,'2013 BPTs'!$B$12:$BX$181,CJ$3,FALSE)/VLOOKUP(AJ21,'2013 BPTs'!$B$12:$BX196,CJ$3+3,FALSE)),0,VLOOKUP(AJ21,'2013 BPTs'!$B$12:$BX$181,CJ$3,FALSE)/VLOOKUP(AJ21,'2013 BPTs'!$B$12:$BX196,CJ$3+3,FALSE))</f>
        <v>0</v>
      </c>
      <c r="CK21" s="24">
        <f>IF(ISERROR(VLOOKUP(AK21,'2013 BPTs'!$B$12:$BX$181,CK$3,FALSE)/VLOOKUP(AK21,'2013 BPTs'!$B$12:$BX196,CK$3+3,FALSE)),0,VLOOKUP(AK21,'2013 BPTs'!$B$12:$BX$181,CK$3,FALSE)/VLOOKUP(AK21,'2013 BPTs'!$B$12:$BX196,CK$3+3,FALSE))</f>
        <v>0</v>
      </c>
      <c r="CL21" s="24">
        <f>IF(ISERROR(VLOOKUP(AL21,'2013 BPTs'!$B$12:$BX$181,CL$3,FALSE)/VLOOKUP(AL21,'2013 BPTs'!$B$12:$BX196,CL$3+3,FALSE)),0,VLOOKUP(AL21,'2013 BPTs'!$B$12:$BX$181,CL$3,FALSE)/VLOOKUP(AL21,'2013 BPTs'!$B$12:$BX196,CL$3+3,FALSE))</f>
        <v>0</v>
      </c>
      <c r="CM21" s="24">
        <f>IF(ISERROR(VLOOKUP(AM21,'2013 BPTs'!$B$12:$BX$181,CM$3,FALSE)/VLOOKUP(AM21,'2013 BPTs'!$B$12:$BX196,CM$3+3,FALSE)),0,VLOOKUP(AM21,'2013 BPTs'!$B$12:$BX$181,CM$3,FALSE)/VLOOKUP(AM21,'2013 BPTs'!$B$12:$BX196,CM$3+3,FALSE))</f>
        <v>0</v>
      </c>
      <c r="CO21" s="24">
        <f>IF(ISERROR(VLOOKUP(AF21,'2013 BPTs'!$B$12:$BX$181,CO$3,FALSE)/VLOOKUP(AF21,'2013 BPTs'!$B$12:$BX196,CO$3+2,FALSE)),0,VLOOKUP(AF21,'2013 BPTs'!$B$12:$BX$181,CO$3,FALSE)/VLOOKUP(AF21,'2013 BPTs'!$B$12:$BX196,CO$3+2,FALSE))</f>
        <v>0</v>
      </c>
      <c r="CP21" s="24">
        <f>IF(ISERROR(VLOOKUP(AG21,'2013 BPTs'!$B$12:$BX$181,CP$3,FALSE)/VLOOKUP(AG21,'2013 BPTs'!$B$12:$BX196,CP$3+2,FALSE)),0,VLOOKUP(AG21,'2013 BPTs'!$B$12:$BX$181,CP$3,FALSE)/VLOOKUP(AG21,'2013 BPTs'!$B$12:$BX196,CP$3+2,FALSE))</f>
        <v>0</v>
      </c>
      <c r="CQ21" s="24">
        <f>IF(ISERROR(VLOOKUP(AH21,'2013 BPTs'!$B$12:$BX$181,CQ$3,FALSE)/VLOOKUP(AH21,'2013 BPTs'!$B$12:$BX196,CQ$3+2,FALSE)),0,VLOOKUP(AH21,'2013 BPTs'!$B$12:$BX$181,CQ$3,FALSE)/VLOOKUP(AH21,'2013 BPTs'!$B$12:$BX196,CQ$3+2,FALSE))</f>
        <v>0</v>
      </c>
      <c r="CR21" s="24">
        <f>IF(ISERROR(VLOOKUP(AI21,'2013 BPTs'!$B$12:$BX$181,CR$3,FALSE)/VLOOKUP(AI21,'2013 BPTs'!$B$12:$BX196,CR$3+2,FALSE)),0,VLOOKUP(AI21,'2013 BPTs'!$B$12:$BX$181,CR$3,FALSE)/VLOOKUP(AI21,'2013 BPTs'!$B$12:$BX196,CR$3+2,FALSE))</f>
        <v>0</v>
      </c>
      <c r="CS21" s="24">
        <f>IF(ISERROR(VLOOKUP(AJ21,'2013 BPTs'!$B$12:$BX$181,CS$3,FALSE)/VLOOKUP(AJ21,'2013 BPTs'!$B$12:$BX196,CS$3+2,FALSE)),0,VLOOKUP(AJ21,'2013 BPTs'!$B$12:$BX$181,CS$3,FALSE)/VLOOKUP(AJ21,'2013 BPTs'!$B$12:$BX196,CS$3+2,FALSE))</f>
        <v>0</v>
      </c>
      <c r="CT21" s="24">
        <f>IF(ISERROR(VLOOKUP(AK21,'2013 BPTs'!$B$12:$BX$181,CT$3,FALSE)/VLOOKUP(AK21,'2013 BPTs'!$B$12:$BX196,CT$3+2,FALSE)),0,VLOOKUP(AK21,'2013 BPTs'!$B$12:$BX$181,CT$3,FALSE)/VLOOKUP(AK21,'2013 BPTs'!$B$12:$BX196,CT$3+2,FALSE))</f>
        <v>0</v>
      </c>
      <c r="CU21" s="24">
        <f>IF(ISERROR(VLOOKUP(AL21,'2013 BPTs'!$B$12:$BX$181,CU$3,FALSE)/VLOOKUP(AL21,'2013 BPTs'!$B$12:$BX196,CU$3+2,FALSE)),0,VLOOKUP(AL21,'2013 BPTs'!$B$12:$BX$181,CU$3,FALSE)/VLOOKUP(AL21,'2013 BPTs'!$B$12:$BX196,CU$3+2,FALSE))</f>
        <v>0</v>
      </c>
      <c r="CV21" s="24">
        <f>IF(ISERROR(VLOOKUP(AM21,'2013 BPTs'!$B$12:$BX$181,CV$3,FALSE)/VLOOKUP(AM21,'2013 BPTs'!$B$12:$BX196,CV$3+2,FALSE)),0,VLOOKUP(AM21,'2013 BPTs'!$B$12:$BX$181,CV$3,FALSE)/VLOOKUP(AM21,'2013 BPTs'!$B$12:$BX196,CV$3+2,FALSE))</f>
        <v>0</v>
      </c>
      <c r="CX21" s="93">
        <f>'2015 BPTs'!BR27</f>
        <v>0</v>
      </c>
      <c r="CY21" s="93">
        <f>'2015 BPTs'!BS27</f>
        <v>0</v>
      </c>
    </row>
    <row r="22" spans="2:103" x14ac:dyDescent="0.2">
      <c r="B22" s="2" t="s">
        <v>213</v>
      </c>
      <c r="C22" s="2">
        <f>'2015 BPTs'!E28</f>
        <v>0</v>
      </c>
      <c r="D22" s="2">
        <f t="shared" si="18"/>
        <v>0</v>
      </c>
      <c r="E22" s="4">
        <f>'2015 BPTs'!F28</f>
        <v>0</v>
      </c>
      <c r="F22" s="88">
        <f>'2015 BPTs'!G28</f>
        <v>0</v>
      </c>
      <c r="G22" s="53">
        <f>'2015 BPTs'!I28</f>
        <v>0</v>
      </c>
      <c r="H22" s="88">
        <f>'2015 BPTs'!J28</f>
        <v>0</v>
      </c>
      <c r="I22" s="4">
        <f>'2015 BPTs'!K28</f>
        <v>0</v>
      </c>
      <c r="J22" s="5">
        <f>'2015 BPTs'!M28</f>
        <v>0</v>
      </c>
      <c r="K22" s="99">
        <f>'2015 BPTs'!BL28</f>
        <v>0</v>
      </c>
      <c r="L22" s="100">
        <f t="shared" si="19"/>
        <v>0</v>
      </c>
      <c r="M22" s="101">
        <f t="shared" si="20"/>
        <v>0</v>
      </c>
      <c r="N22" s="102">
        <f t="shared" si="10"/>
        <v>0</v>
      </c>
      <c r="O22" s="103">
        <f>'2015 BPTs'!BM28</f>
        <v>0</v>
      </c>
      <c r="P22" s="100">
        <f t="shared" si="21"/>
        <v>0</v>
      </c>
      <c r="Q22" s="101">
        <f t="shared" si="22"/>
        <v>0</v>
      </c>
      <c r="R22" s="104">
        <f t="shared" si="23"/>
        <v>0</v>
      </c>
      <c r="S22" s="105">
        <f t="shared" si="11"/>
        <v>0</v>
      </c>
      <c r="T22" s="104">
        <f t="shared" si="24"/>
        <v>0</v>
      </c>
      <c r="U22" s="121">
        <f>IF(K22=0,0,IF(B22="Manual",(S22-O22-AP22*(O22/(O22+Z22)))/S22,'2015 BPTs'!BP28))</f>
        <v>0</v>
      </c>
      <c r="V22" s="99">
        <f>'2015 BPTs'!BN28</f>
        <v>0</v>
      </c>
      <c r="W22" s="100">
        <f t="shared" si="25"/>
        <v>0</v>
      </c>
      <c r="X22" s="103">
        <f t="shared" si="26"/>
        <v>0</v>
      </c>
      <c r="Y22" s="102">
        <f t="shared" si="12"/>
        <v>0</v>
      </c>
      <c r="Z22" s="103">
        <f>'2015 BPTs'!BO28</f>
        <v>0</v>
      </c>
      <c r="AA22" s="104">
        <f t="shared" si="13"/>
        <v>0</v>
      </c>
      <c r="AB22" s="106">
        <f>IF(W22=0,0,IF(B22="Manual",(V22-Z22-AP22*(Z22/(Z22+O22)))/V22,'2015 BPTs'!BQ28))</f>
        <v>0</v>
      </c>
      <c r="AD22" s="2" t="str">
        <f t="shared" si="14"/>
        <v>00-0</v>
      </c>
      <c r="AE22" s="2">
        <f>'2015 BPTs'!BA28</f>
        <v>0</v>
      </c>
      <c r="AF22" s="2" t="str">
        <f>IF(B22="Auto",'2015 BPTs'!BB28,D22&amp;E22&amp;"-"&amp;F22)</f>
        <v/>
      </c>
      <c r="AG22" s="2" t="str">
        <f>'2015 BPTs'!BC28</f>
        <v/>
      </c>
      <c r="AH22" s="2" t="str">
        <f>'2015 BPTs'!BD28</f>
        <v/>
      </c>
      <c r="AI22" s="2" t="str">
        <f>'2015 BPTs'!BE28</f>
        <v/>
      </c>
      <c r="AJ22" s="2" t="str">
        <f>'2015 BPTs'!BF28</f>
        <v/>
      </c>
      <c r="AK22" s="2" t="str">
        <f>'2015 BPTs'!BG28</f>
        <v/>
      </c>
      <c r="AL22" s="2" t="str">
        <f>'2015 BPTs'!BH28</f>
        <v/>
      </c>
      <c r="AM22" s="2" t="str">
        <f>'2015 BPTs'!BI28</f>
        <v/>
      </c>
      <c r="AO22" s="128">
        <f>'2015 BPTs'!AJ28*'2015 BPTs'!BK28</f>
        <v>0</v>
      </c>
      <c r="AP22" s="128">
        <f>'2015 BPTs'!AK28*'2015 BPTs'!BK28</f>
        <v>0</v>
      </c>
      <c r="AR22" s="5">
        <f>IF(B22="Auto",'2015 BPTs'!M28,J22)</f>
        <v>0</v>
      </c>
      <c r="AS22" s="5">
        <f>'2015 BPTs'!O28</f>
        <v>0</v>
      </c>
      <c r="AT22" s="5">
        <f>'2015 BPTs'!Q28</f>
        <v>0</v>
      </c>
      <c r="AU22" s="5">
        <f>'2015 BPTs'!S28</f>
        <v>0</v>
      </c>
      <c r="AV22" s="5">
        <f>'2015 BPTs'!U28</f>
        <v>0</v>
      </c>
      <c r="AW22" s="5">
        <f>'2015 BPTs'!W28</f>
        <v>0</v>
      </c>
      <c r="AX22" s="5">
        <f>'2015 BPTs'!Y28</f>
        <v>0</v>
      </c>
      <c r="AY22" s="5">
        <f>'2015 BPTs'!AA28</f>
        <v>0</v>
      </c>
      <c r="BA22" s="24">
        <f>IF(ISNA(VLOOKUP(AF22,'2013 BPTs'!$B$12:$BX$181,BA$3,FALSE)),0,VLOOKUP(AF22,'2013 BPTs'!$B$12:$BX$181,BA$3,FALSE))</f>
        <v>0</v>
      </c>
      <c r="BB22" s="24">
        <f>IF(ISNA(VLOOKUP(AG22,'2013 BPTs'!$B$12:$BX$181,BB$3,FALSE)),0,VLOOKUP(AG22,'2013 BPTs'!$B$12:$BX$181,BB$3,FALSE))</f>
        <v>0</v>
      </c>
      <c r="BC22" s="24">
        <f>IF(ISNA(VLOOKUP(AH22,'2013 BPTs'!$B$12:$BX$181,BC$3,FALSE)),0,VLOOKUP(AH22,'2013 BPTs'!$B$12:$BX$181,BC$3,FALSE))</f>
        <v>0</v>
      </c>
      <c r="BD22" s="24">
        <f>IF(ISNA(VLOOKUP(AI22,'2013 BPTs'!$B$12:$BX$181,BD$3,FALSE)),0,VLOOKUP(AI22,'2013 BPTs'!$B$12:$BX$181,BD$3,FALSE))</f>
        <v>0</v>
      </c>
      <c r="BE22" s="24">
        <f>IF(ISNA(VLOOKUP(AJ22,'2013 BPTs'!$B$12:$BX$181,BE$3,FALSE)),0,VLOOKUP(AJ22,'2013 BPTs'!$B$12:$BX$181,BE$3,FALSE))</f>
        <v>0</v>
      </c>
      <c r="BF22" s="24">
        <f>IF(ISNA(VLOOKUP(AK22,'2013 BPTs'!$B$12:$BX$181,BF$3,FALSE)),0,VLOOKUP(AK22,'2013 BPTs'!$B$12:$BX$181,BF$3,FALSE))</f>
        <v>0</v>
      </c>
      <c r="BG22" s="24">
        <f>IF(ISNA(VLOOKUP(AL22,'2013 BPTs'!$B$12:$BX$181,BG$3,FALSE)),0,VLOOKUP(AL22,'2013 BPTs'!$B$12:$BX$181,BG$3,FALSE))</f>
        <v>0</v>
      </c>
      <c r="BH22" s="24">
        <f>IF(ISNA(VLOOKUP(AM22,'2013 BPTs'!$B$12:$BX$181,BH$3,FALSE)),0,VLOOKUP(AM22,'2013 BPTs'!$B$12:$BX$181,BH$3,FALSE))</f>
        <v>0</v>
      </c>
      <c r="BJ22" s="24">
        <f>IF(ISNA(VLOOKUP(AF22,'2013 BPTs'!$B$12:$BX$181,BJ$3,FALSE)),0,VLOOKUP(AF22,'2013 BPTs'!$B$12:$BX$181,BJ$3,FALSE))</f>
        <v>0</v>
      </c>
      <c r="BK22" s="24">
        <f>IF(ISNA(VLOOKUP(AG22,'2013 BPTs'!$B$12:$BX$181,BK$3,FALSE)),0,VLOOKUP(AG22,'2013 BPTs'!$B$12:$BX$181,BK$3,FALSE))</f>
        <v>0</v>
      </c>
      <c r="BL22" s="24">
        <f>IF(ISNA(VLOOKUP(AH22,'2013 BPTs'!$B$12:$BX$181,BL$3,FALSE)),0,VLOOKUP(AH22,'2013 BPTs'!$B$12:$BX$181,BL$3,FALSE))</f>
        <v>0</v>
      </c>
      <c r="BM22" s="24">
        <f>IF(ISNA(VLOOKUP(AI22,'2013 BPTs'!$B$12:$BX$181,BM$3,FALSE)),0,VLOOKUP(AI22,'2013 BPTs'!$B$12:$BX$181,BM$3,FALSE))</f>
        <v>0</v>
      </c>
      <c r="BN22" s="24">
        <f>IF(ISNA(VLOOKUP(AJ22,'2013 BPTs'!$B$12:$BX$181,BN$3,FALSE)),0,VLOOKUP(AJ22,'2013 BPTs'!$B$12:$BX$181,BN$3,FALSE))</f>
        <v>0</v>
      </c>
      <c r="BO22" s="24">
        <f>IF(ISNA(VLOOKUP(AK22,'2013 BPTs'!$B$12:$BX$181,BO$3,FALSE)),0,VLOOKUP(AK22,'2013 BPTs'!$B$12:$BX$181,BO$3,FALSE))</f>
        <v>0</v>
      </c>
      <c r="BP22" s="24">
        <f>IF(ISNA(VLOOKUP(AL22,'2013 BPTs'!$B$12:$BX$181,BP$3,FALSE)),0,VLOOKUP(AL22,'2013 BPTs'!$B$12:$BX$181,BP$3,FALSE))</f>
        <v>0</v>
      </c>
      <c r="BQ22" s="24">
        <f>IF(ISNA(VLOOKUP(AM22,'2013 BPTs'!$B$12:$BX$181,BQ$3,FALSE)),0,VLOOKUP(AM22,'2013 BPTs'!$B$12:$BX$181,BQ$3,FALSE))</f>
        <v>0</v>
      </c>
      <c r="BS22" s="77">
        <f t="shared" si="15"/>
        <v>0</v>
      </c>
      <c r="BT22" s="68">
        <f t="shared" si="16"/>
        <v>0</v>
      </c>
      <c r="BU22" s="68">
        <f t="shared" si="17"/>
        <v>0</v>
      </c>
      <c r="BW22" s="24">
        <f>IF(ISNA(VLOOKUP(AF22,'2013 BPTs'!$B$12:$BX$181,BW$3,FALSE)),0,VLOOKUP(AF22,'2013 BPTs'!$B$12:$BX$181,BW$3,FALSE))</f>
        <v>0</v>
      </c>
      <c r="BX22" s="24">
        <f>IF(ISNA(VLOOKUP(AG22,'2013 BPTs'!$B$12:$BX$181,BX$3,FALSE)),0,VLOOKUP(AG22,'2013 BPTs'!$B$12:$BX$181,BX$3,FALSE))</f>
        <v>0</v>
      </c>
      <c r="BY22" s="24">
        <f>IF(ISNA(VLOOKUP(AH22,'2013 BPTs'!$B$12:$BX$181,BY$3,FALSE)),0,VLOOKUP(AH22,'2013 BPTs'!$B$12:$BX$181,BY$3,FALSE))</f>
        <v>0</v>
      </c>
      <c r="BZ22" s="24">
        <f>IF(ISNA(VLOOKUP(AI22,'2013 BPTs'!$B$12:$BX$181,BZ$3,FALSE)),0,VLOOKUP(AI22,'2013 BPTs'!$B$12:$BX$181,BZ$3,FALSE))</f>
        <v>0</v>
      </c>
      <c r="CA22" s="24">
        <f>IF(ISNA(VLOOKUP(AJ22,'2013 BPTs'!$B$12:$BX$181,CA$3,FALSE)),0,VLOOKUP(AJ22,'2013 BPTs'!$B$12:$BX$181,CA$3,FALSE))</f>
        <v>0</v>
      </c>
      <c r="CB22" s="24">
        <f>IF(ISNA(VLOOKUP(AK22,'2013 BPTs'!$B$12:$BX$181,CB$3,FALSE)),0,VLOOKUP(AK22,'2013 BPTs'!$B$12:$BX$181,CB$3,FALSE))</f>
        <v>0</v>
      </c>
      <c r="CC22" s="24">
        <f>IF(ISNA(VLOOKUP(AL22,'2013 BPTs'!$B$12:$BX$181,CC$3,FALSE)),0,VLOOKUP(AL22,'2013 BPTs'!$B$12:$BX$181,CC$3,FALSE))</f>
        <v>0</v>
      </c>
      <c r="CD22" s="24">
        <f>IF(ISNA(VLOOKUP(AM22,'2013 BPTs'!$B$12:$BX$181,CD$3,FALSE)),0,VLOOKUP(AM22,'2013 BPTs'!$B$12:$BX$181,CD$3,FALSE))</f>
        <v>0</v>
      </c>
      <c r="CF22" s="24">
        <f>IF(ISERROR(VLOOKUP(AF22,'2013 BPTs'!$B$12:$BX$181,CF$3,FALSE)/VLOOKUP(AF22,'2013 BPTs'!$B$12:$BX197,CF$3+3,FALSE)),0,VLOOKUP(AF22,'2013 BPTs'!$B$12:$BX$181,CF$3,FALSE)/VLOOKUP(AF22,'2013 BPTs'!$B$12:$BX197,CF$3+3,FALSE))</f>
        <v>0</v>
      </c>
      <c r="CG22" s="24">
        <f>IF(ISERROR(VLOOKUP(AG22,'2013 BPTs'!$B$12:$BX$181,CG$3,FALSE)/VLOOKUP(AG22,'2013 BPTs'!$B$12:$BX197,CG$3+3,FALSE)),0,VLOOKUP(AG22,'2013 BPTs'!$B$12:$BX$181,CG$3,FALSE)/VLOOKUP(AG22,'2013 BPTs'!$B$12:$BX197,CG$3+3,FALSE))</f>
        <v>0</v>
      </c>
      <c r="CH22" s="24">
        <f>IF(ISERROR(VLOOKUP(AH22,'2013 BPTs'!$B$12:$BX$181,CH$3,FALSE)/VLOOKUP(AH22,'2013 BPTs'!$B$12:$BX197,CH$3+3,FALSE)),0,VLOOKUP(AH22,'2013 BPTs'!$B$12:$BX$181,CH$3,FALSE)/VLOOKUP(AH22,'2013 BPTs'!$B$12:$BX197,CH$3+3,FALSE))</f>
        <v>0</v>
      </c>
      <c r="CI22" s="24">
        <f>IF(ISERROR(VLOOKUP(AI22,'2013 BPTs'!$B$12:$BX$181,CI$3,FALSE)/VLOOKUP(AI22,'2013 BPTs'!$B$12:$BX197,CI$3+3,FALSE)),0,VLOOKUP(AI22,'2013 BPTs'!$B$12:$BX$181,CI$3,FALSE)/VLOOKUP(AI22,'2013 BPTs'!$B$12:$BX197,CI$3+3,FALSE))</f>
        <v>0</v>
      </c>
      <c r="CJ22" s="24">
        <f>IF(ISERROR(VLOOKUP(AJ22,'2013 BPTs'!$B$12:$BX$181,CJ$3,FALSE)/VLOOKUP(AJ22,'2013 BPTs'!$B$12:$BX197,CJ$3+3,FALSE)),0,VLOOKUP(AJ22,'2013 BPTs'!$B$12:$BX$181,CJ$3,FALSE)/VLOOKUP(AJ22,'2013 BPTs'!$B$12:$BX197,CJ$3+3,FALSE))</f>
        <v>0</v>
      </c>
      <c r="CK22" s="24">
        <f>IF(ISERROR(VLOOKUP(AK22,'2013 BPTs'!$B$12:$BX$181,CK$3,FALSE)/VLOOKUP(AK22,'2013 BPTs'!$B$12:$BX197,CK$3+3,FALSE)),0,VLOOKUP(AK22,'2013 BPTs'!$B$12:$BX$181,CK$3,FALSE)/VLOOKUP(AK22,'2013 BPTs'!$B$12:$BX197,CK$3+3,FALSE))</f>
        <v>0</v>
      </c>
      <c r="CL22" s="24">
        <f>IF(ISERROR(VLOOKUP(AL22,'2013 BPTs'!$B$12:$BX$181,CL$3,FALSE)/VLOOKUP(AL22,'2013 BPTs'!$B$12:$BX197,CL$3+3,FALSE)),0,VLOOKUP(AL22,'2013 BPTs'!$B$12:$BX$181,CL$3,FALSE)/VLOOKUP(AL22,'2013 BPTs'!$B$12:$BX197,CL$3+3,FALSE))</f>
        <v>0</v>
      </c>
      <c r="CM22" s="24">
        <f>IF(ISERROR(VLOOKUP(AM22,'2013 BPTs'!$B$12:$BX$181,CM$3,FALSE)/VLOOKUP(AM22,'2013 BPTs'!$B$12:$BX197,CM$3+3,FALSE)),0,VLOOKUP(AM22,'2013 BPTs'!$B$12:$BX$181,CM$3,FALSE)/VLOOKUP(AM22,'2013 BPTs'!$B$12:$BX197,CM$3+3,FALSE))</f>
        <v>0</v>
      </c>
      <c r="CO22" s="24">
        <f>IF(ISERROR(VLOOKUP(AF22,'2013 BPTs'!$B$12:$BX$181,CO$3,FALSE)/VLOOKUP(AF22,'2013 BPTs'!$B$12:$BX197,CO$3+2,FALSE)),0,VLOOKUP(AF22,'2013 BPTs'!$B$12:$BX$181,CO$3,FALSE)/VLOOKUP(AF22,'2013 BPTs'!$B$12:$BX197,CO$3+2,FALSE))</f>
        <v>0</v>
      </c>
      <c r="CP22" s="24">
        <f>IF(ISERROR(VLOOKUP(AG22,'2013 BPTs'!$B$12:$BX$181,CP$3,FALSE)/VLOOKUP(AG22,'2013 BPTs'!$B$12:$BX197,CP$3+2,FALSE)),0,VLOOKUP(AG22,'2013 BPTs'!$B$12:$BX$181,CP$3,FALSE)/VLOOKUP(AG22,'2013 BPTs'!$B$12:$BX197,CP$3+2,FALSE))</f>
        <v>0</v>
      </c>
      <c r="CQ22" s="24">
        <f>IF(ISERROR(VLOOKUP(AH22,'2013 BPTs'!$B$12:$BX$181,CQ$3,FALSE)/VLOOKUP(AH22,'2013 BPTs'!$B$12:$BX197,CQ$3+2,FALSE)),0,VLOOKUP(AH22,'2013 BPTs'!$B$12:$BX$181,CQ$3,FALSE)/VLOOKUP(AH22,'2013 BPTs'!$B$12:$BX197,CQ$3+2,FALSE))</f>
        <v>0</v>
      </c>
      <c r="CR22" s="24">
        <f>IF(ISERROR(VLOOKUP(AI22,'2013 BPTs'!$B$12:$BX$181,CR$3,FALSE)/VLOOKUP(AI22,'2013 BPTs'!$B$12:$BX197,CR$3+2,FALSE)),0,VLOOKUP(AI22,'2013 BPTs'!$B$12:$BX$181,CR$3,FALSE)/VLOOKUP(AI22,'2013 BPTs'!$B$12:$BX197,CR$3+2,FALSE))</f>
        <v>0</v>
      </c>
      <c r="CS22" s="24">
        <f>IF(ISERROR(VLOOKUP(AJ22,'2013 BPTs'!$B$12:$BX$181,CS$3,FALSE)/VLOOKUP(AJ22,'2013 BPTs'!$B$12:$BX197,CS$3+2,FALSE)),0,VLOOKUP(AJ22,'2013 BPTs'!$B$12:$BX$181,CS$3,FALSE)/VLOOKUP(AJ22,'2013 BPTs'!$B$12:$BX197,CS$3+2,FALSE))</f>
        <v>0</v>
      </c>
      <c r="CT22" s="24">
        <f>IF(ISERROR(VLOOKUP(AK22,'2013 BPTs'!$B$12:$BX$181,CT$3,FALSE)/VLOOKUP(AK22,'2013 BPTs'!$B$12:$BX197,CT$3+2,FALSE)),0,VLOOKUP(AK22,'2013 BPTs'!$B$12:$BX$181,CT$3,FALSE)/VLOOKUP(AK22,'2013 BPTs'!$B$12:$BX197,CT$3+2,FALSE))</f>
        <v>0</v>
      </c>
      <c r="CU22" s="24">
        <f>IF(ISERROR(VLOOKUP(AL22,'2013 BPTs'!$B$12:$BX$181,CU$3,FALSE)/VLOOKUP(AL22,'2013 BPTs'!$B$12:$BX197,CU$3+2,FALSE)),0,VLOOKUP(AL22,'2013 BPTs'!$B$12:$BX$181,CU$3,FALSE)/VLOOKUP(AL22,'2013 BPTs'!$B$12:$BX197,CU$3+2,FALSE))</f>
        <v>0</v>
      </c>
      <c r="CV22" s="24">
        <f>IF(ISERROR(VLOOKUP(AM22,'2013 BPTs'!$B$12:$BX$181,CV$3,FALSE)/VLOOKUP(AM22,'2013 BPTs'!$B$12:$BX197,CV$3+2,FALSE)),0,VLOOKUP(AM22,'2013 BPTs'!$B$12:$BX$181,CV$3,FALSE)/VLOOKUP(AM22,'2013 BPTs'!$B$12:$BX197,CV$3+2,FALSE))</f>
        <v>0</v>
      </c>
      <c r="CX22" s="93">
        <f>'2015 BPTs'!BR28</f>
        <v>0</v>
      </c>
      <c r="CY22" s="93">
        <f>'2015 BPTs'!BS28</f>
        <v>0</v>
      </c>
    </row>
    <row r="23" spans="2:103" x14ac:dyDescent="0.2">
      <c r="B23" s="2" t="s">
        <v>213</v>
      </c>
      <c r="C23" s="2">
        <f>'2015 BPTs'!E29</f>
        <v>0</v>
      </c>
      <c r="D23" s="2">
        <f t="shared" si="18"/>
        <v>0</v>
      </c>
      <c r="E23" s="4">
        <f>'2015 BPTs'!F29</f>
        <v>0</v>
      </c>
      <c r="F23" s="88">
        <f>'2015 BPTs'!G29</f>
        <v>0</v>
      </c>
      <c r="G23" s="53">
        <f>'2015 BPTs'!I29</f>
        <v>0</v>
      </c>
      <c r="H23" s="88">
        <f>'2015 BPTs'!J29</f>
        <v>0</v>
      </c>
      <c r="I23" s="4">
        <f>'2015 BPTs'!K29</f>
        <v>0</v>
      </c>
      <c r="J23" s="5">
        <f>'2015 BPTs'!M29</f>
        <v>0</v>
      </c>
      <c r="K23" s="99">
        <f>'2015 BPTs'!BL29</f>
        <v>0</v>
      </c>
      <c r="L23" s="100">
        <f t="shared" si="19"/>
        <v>0</v>
      </c>
      <c r="M23" s="101">
        <f t="shared" si="20"/>
        <v>0</v>
      </c>
      <c r="N23" s="102">
        <f t="shared" si="10"/>
        <v>0</v>
      </c>
      <c r="O23" s="103">
        <f>'2015 BPTs'!BM29</f>
        <v>0</v>
      </c>
      <c r="P23" s="100">
        <f t="shared" si="21"/>
        <v>0</v>
      </c>
      <c r="Q23" s="101">
        <f t="shared" si="22"/>
        <v>0</v>
      </c>
      <c r="R23" s="104">
        <f t="shared" si="23"/>
        <v>0</v>
      </c>
      <c r="S23" s="105">
        <f t="shared" si="11"/>
        <v>0</v>
      </c>
      <c r="T23" s="104">
        <f t="shared" si="24"/>
        <v>0</v>
      </c>
      <c r="U23" s="121">
        <f>IF(K23=0,0,IF(B23="Manual",(S23-O23-AP23*(O23/(O23+Z23)))/S23,'2015 BPTs'!BP29))</f>
        <v>0</v>
      </c>
      <c r="V23" s="99">
        <f>'2015 BPTs'!BN29</f>
        <v>0</v>
      </c>
      <c r="W23" s="100">
        <f t="shared" si="25"/>
        <v>0</v>
      </c>
      <c r="X23" s="103">
        <f t="shared" si="26"/>
        <v>0</v>
      </c>
      <c r="Y23" s="102">
        <f t="shared" si="12"/>
        <v>0</v>
      </c>
      <c r="Z23" s="103">
        <f>'2015 BPTs'!BO29</f>
        <v>0</v>
      </c>
      <c r="AA23" s="104">
        <f t="shared" si="13"/>
        <v>0</v>
      </c>
      <c r="AB23" s="106">
        <f>IF(W23=0,0,IF(B23="Manual",(V23-Z23-AP23*(Z23/(Z23+O23)))/V23,'2015 BPTs'!BQ29))</f>
        <v>0</v>
      </c>
      <c r="AD23" s="2" t="str">
        <f t="shared" si="14"/>
        <v>00-0</v>
      </c>
      <c r="AE23" s="2">
        <f>'2015 BPTs'!BA29</f>
        <v>0</v>
      </c>
      <c r="AF23" s="2" t="str">
        <f>IF(B23="Auto",'2015 BPTs'!BB29,D23&amp;E23&amp;"-"&amp;F23)</f>
        <v/>
      </c>
      <c r="AG23" s="2" t="str">
        <f>'2015 BPTs'!BC29</f>
        <v/>
      </c>
      <c r="AH23" s="2" t="str">
        <f>'2015 BPTs'!BD29</f>
        <v/>
      </c>
      <c r="AI23" s="2" t="str">
        <f>'2015 BPTs'!BE29</f>
        <v/>
      </c>
      <c r="AJ23" s="2" t="str">
        <f>'2015 BPTs'!BF29</f>
        <v/>
      </c>
      <c r="AK23" s="2" t="str">
        <f>'2015 BPTs'!BG29</f>
        <v/>
      </c>
      <c r="AL23" s="2" t="str">
        <f>'2015 BPTs'!BH29</f>
        <v/>
      </c>
      <c r="AM23" s="2" t="str">
        <f>'2015 BPTs'!BI29</f>
        <v/>
      </c>
      <c r="AO23" s="128">
        <f>'2015 BPTs'!AJ29*'2015 BPTs'!BK29</f>
        <v>0</v>
      </c>
      <c r="AP23" s="128">
        <f>'2015 BPTs'!AK29*'2015 BPTs'!BK29</f>
        <v>0</v>
      </c>
      <c r="AR23" s="5">
        <f>IF(B23="Auto",'2015 BPTs'!M29,J23)</f>
        <v>0</v>
      </c>
      <c r="AS23" s="5">
        <f>'2015 BPTs'!O29</f>
        <v>0</v>
      </c>
      <c r="AT23" s="5">
        <f>'2015 BPTs'!Q29</f>
        <v>0</v>
      </c>
      <c r="AU23" s="5">
        <f>'2015 BPTs'!S29</f>
        <v>0</v>
      </c>
      <c r="AV23" s="5">
        <f>'2015 BPTs'!U29</f>
        <v>0</v>
      </c>
      <c r="AW23" s="5">
        <f>'2015 BPTs'!W29</f>
        <v>0</v>
      </c>
      <c r="AX23" s="5">
        <f>'2015 BPTs'!Y29</f>
        <v>0</v>
      </c>
      <c r="AY23" s="5">
        <f>'2015 BPTs'!AA29</f>
        <v>0</v>
      </c>
      <c r="BA23" s="24">
        <f>IF(ISNA(VLOOKUP(AF23,'2013 BPTs'!$B$12:$BX$181,BA$3,FALSE)),0,VLOOKUP(AF23,'2013 BPTs'!$B$12:$BX$181,BA$3,FALSE))</f>
        <v>0</v>
      </c>
      <c r="BB23" s="24">
        <f>IF(ISNA(VLOOKUP(AG23,'2013 BPTs'!$B$12:$BX$181,BB$3,FALSE)),0,VLOOKUP(AG23,'2013 BPTs'!$B$12:$BX$181,BB$3,FALSE))</f>
        <v>0</v>
      </c>
      <c r="BC23" s="24">
        <f>IF(ISNA(VLOOKUP(AH23,'2013 BPTs'!$B$12:$BX$181,BC$3,FALSE)),0,VLOOKUP(AH23,'2013 BPTs'!$B$12:$BX$181,BC$3,FALSE))</f>
        <v>0</v>
      </c>
      <c r="BD23" s="24">
        <f>IF(ISNA(VLOOKUP(AI23,'2013 BPTs'!$B$12:$BX$181,BD$3,FALSE)),0,VLOOKUP(AI23,'2013 BPTs'!$B$12:$BX$181,BD$3,FALSE))</f>
        <v>0</v>
      </c>
      <c r="BE23" s="24">
        <f>IF(ISNA(VLOOKUP(AJ23,'2013 BPTs'!$B$12:$BX$181,BE$3,FALSE)),0,VLOOKUP(AJ23,'2013 BPTs'!$B$12:$BX$181,BE$3,FALSE))</f>
        <v>0</v>
      </c>
      <c r="BF23" s="24">
        <f>IF(ISNA(VLOOKUP(AK23,'2013 BPTs'!$B$12:$BX$181,BF$3,FALSE)),0,VLOOKUP(AK23,'2013 BPTs'!$B$12:$BX$181,BF$3,FALSE))</f>
        <v>0</v>
      </c>
      <c r="BG23" s="24">
        <f>IF(ISNA(VLOOKUP(AL23,'2013 BPTs'!$B$12:$BX$181,BG$3,FALSE)),0,VLOOKUP(AL23,'2013 BPTs'!$B$12:$BX$181,BG$3,FALSE))</f>
        <v>0</v>
      </c>
      <c r="BH23" s="24">
        <f>IF(ISNA(VLOOKUP(AM23,'2013 BPTs'!$B$12:$BX$181,BH$3,FALSE)),0,VLOOKUP(AM23,'2013 BPTs'!$B$12:$BX$181,BH$3,FALSE))</f>
        <v>0</v>
      </c>
      <c r="BJ23" s="24">
        <f>IF(ISNA(VLOOKUP(AF23,'2013 BPTs'!$B$12:$BX$181,BJ$3,FALSE)),0,VLOOKUP(AF23,'2013 BPTs'!$B$12:$BX$181,BJ$3,FALSE))</f>
        <v>0</v>
      </c>
      <c r="BK23" s="24">
        <f>IF(ISNA(VLOOKUP(AG23,'2013 BPTs'!$B$12:$BX$181,BK$3,FALSE)),0,VLOOKUP(AG23,'2013 BPTs'!$B$12:$BX$181,BK$3,FALSE))</f>
        <v>0</v>
      </c>
      <c r="BL23" s="24">
        <f>IF(ISNA(VLOOKUP(AH23,'2013 BPTs'!$B$12:$BX$181,BL$3,FALSE)),0,VLOOKUP(AH23,'2013 BPTs'!$B$12:$BX$181,BL$3,FALSE))</f>
        <v>0</v>
      </c>
      <c r="BM23" s="24">
        <f>IF(ISNA(VLOOKUP(AI23,'2013 BPTs'!$B$12:$BX$181,BM$3,FALSE)),0,VLOOKUP(AI23,'2013 BPTs'!$B$12:$BX$181,BM$3,FALSE))</f>
        <v>0</v>
      </c>
      <c r="BN23" s="24">
        <f>IF(ISNA(VLOOKUP(AJ23,'2013 BPTs'!$B$12:$BX$181,BN$3,FALSE)),0,VLOOKUP(AJ23,'2013 BPTs'!$B$12:$BX$181,BN$3,FALSE))</f>
        <v>0</v>
      </c>
      <c r="BO23" s="24">
        <f>IF(ISNA(VLOOKUP(AK23,'2013 BPTs'!$B$12:$BX$181,BO$3,FALSE)),0,VLOOKUP(AK23,'2013 BPTs'!$B$12:$BX$181,BO$3,FALSE))</f>
        <v>0</v>
      </c>
      <c r="BP23" s="24">
        <f>IF(ISNA(VLOOKUP(AL23,'2013 BPTs'!$B$12:$BX$181,BP$3,FALSE)),0,VLOOKUP(AL23,'2013 BPTs'!$B$12:$BX$181,BP$3,FALSE))</f>
        <v>0</v>
      </c>
      <c r="BQ23" s="24">
        <f>IF(ISNA(VLOOKUP(AM23,'2013 BPTs'!$B$12:$BX$181,BQ$3,FALSE)),0,VLOOKUP(AM23,'2013 BPTs'!$B$12:$BX$181,BQ$3,FALSE))</f>
        <v>0</v>
      </c>
      <c r="BS23" s="77">
        <f t="shared" si="15"/>
        <v>0</v>
      </c>
      <c r="BT23" s="68">
        <f t="shared" si="16"/>
        <v>0</v>
      </c>
      <c r="BU23" s="68">
        <f t="shared" si="17"/>
        <v>0</v>
      </c>
      <c r="BW23" s="24">
        <f>IF(ISNA(VLOOKUP(AF23,'2013 BPTs'!$B$12:$BX$181,BW$3,FALSE)),0,VLOOKUP(AF23,'2013 BPTs'!$B$12:$BX$181,BW$3,FALSE))</f>
        <v>0</v>
      </c>
      <c r="BX23" s="24">
        <f>IF(ISNA(VLOOKUP(AG23,'2013 BPTs'!$B$12:$BX$181,BX$3,FALSE)),0,VLOOKUP(AG23,'2013 BPTs'!$B$12:$BX$181,BX$3,FALSE))</f>
        <v>0</v>
      </c>
      <c r="BY23" s="24">
        <f>IF(ISNA(VLOOKUP(AH23,'2013 BPTs'!$B$12:$BX$181,BY$3,FALSE)),0,VLOOKUP(AH23,'2013 BPTs'!$B$12:$BX$181,BY$3,FALSE))</f>
        <v>0</v>
      </c>
      <c r="BZ23" s="24">
        <f>IF(ISNA(VLOOKUP(AI23,'2013 BPTs'!$B$12:$BX$181,BZ$3,FALSE)),0,VLOOKUP(AI23,'2013 BPTs'!$B$12:$BX$181,BZ$3,FALSE))</f>
        <v>0</v>
      </c>
      <c r="CA23" s="24">
        <f>IF(ISNA(VLOOKUP(AJ23,'2013 BPTs'!$B$12:$BX$181,CA$3,FALSE)),0,VLOOKUP(AJ23,'2013 BPTs'!$B$12:$BX$181,CA$3,FALSE))</f>
        <v>0</v>
      </c>
      <c r="CB23" s="24">
        <f>IF(ISNA(VLOOKUP(AK23,'2013 BPTs'!$B$12:$BX$181,CB$3,FALSE)),0,VLOOKUP(AK23,'2013 BPTs'!$B$12:$BX$181,CB$3,FALSE))</f>
        <v>0</v>
      </c>
      <c r="CC23" s="24">
        <f>IF(ISNA(VLOOKUP(AL23,'2013 BPTs'!$B$12:$BX$181,CC$3,FALSE)),0,VLOOKUP(AL23,'2013 BPTs'!$B$12:$BX$181,CC$3,FALSE))</f>
        <v>0</v>
      </c>
      <c r="CD23" s="24">
        <f>IF(ISNA(VLOOKUP(AM23,'2013 BPTs'!$B$12:$BX$181,CD$3,FALSE)),0,VLOOKUP(AM23,'2013 BPTs'!$B$12:$BX$181,CD$3,FALSE))</f>
        <v>0</v>
      </c>
      <c r="CF23" s="24">
        <f>IF(ISERROR(VLOOKUP(AF23,'2013 BPTs'!$B$12:$BX$181,CF$3,FALSE)/VLOOKUP(AF23,'2013 BPTs'!$B$12:$BX198,CF$3+3,FALSE)),0,VLOOKUP(AF23,'2013 BPTs'!$B$12:$BX$181,CF$3,FALSE)/VLOOKUP(AF23,'2013 BPTs'!$B$12:$BX198,CF$3+3,FALSE))</f>
        <v>0</v>
      </c>
      <c r="CG23" s="24">
        <f>IF(ISERROR(VLOOKUP(AG23,'2013 BPTs'!$B$12:$BX$181,CG$3,FALSE)/VLOOKUP(AG23,'2013 BPTs'!$B$12:$BX198,CG$3+3,FALSE)),0,VLOOKUP(AG23,'2013 BPTs'!$B$12:$BX$181,CG$3,FALSE)/VLOOKUP(AG23,'2013 BPTs'!$B$12:$BX198,CG$3+3,FALSE))</f>
        <v>0</v>
      </c>
      <c r="CH23" s="24">
        <f>IF(ISERROR(VLOOKUP(AH23,'2013 BPTs'!$B$12:$BX$181,CH$3,FALSE)/VLOOKUP(AH23,'2013 BPTs'!$B$12:$BX198,CH$3+3,FALSE)),0,VLOOKUP(AH23,'2013 BPTs'!$B$12:$BX$181,CH$3,FALSE)/VLOOKUP(AH23,'2013 BPTs'!$B$12:$BX198,CH$3+3,FALSE))</f>
        <v>0</v>
      </c>
      <c r="CI23" s="24">
        <f>IF(ISERROR(VLOOKUP(AI23,'2013 BPTs'!$B$12:$BX$181,CI$3,FALSE)/VLOOKUP(AI23,'2013 BPTs'!$B$12:$BX198,CI$3+3,FALSE)),0,VLOOKUP(AI23,'2013 BPTs'!$B$12:$BX$181,CI$3,FALSE)/VLOOKUP(AI23,'2013 BPTs'!$B$12:$BX198,CI$3+3,FALSE))</f>
        <v>0</v>
      </c>
      <c r="CJ23" s="24">
        <f>IF(ISERROR(VLOOKUP(AJ23,'2013 BPTs'!$B$12:$BX$181,CJ$3,FALSE)/VLOOKUP(AJ23,'2013 BPTs'!$B$12:$BX198,CJ$3+3,FALSE)),0,VLOOKUP(AJ23,'2013 BPTs'!$B$12:$BX$181,CJ$3,FALSE)/VLOOKUP(AJ23,'2013 BPTs'!$B$12:$BX198,CJ$3+3,FALSE))</f>
        <v>0</v>
      </c>
      <c r="CK23" s="24">
        <f>IF(ISERROR(VLOOKUP(AK23,'2013 BPTs'!$B$12:$BX$181,CK$3,FALSE)/VLOOKUP(AK23,'2013 BPTs'!$B$12:$BX198,CK$3+3,FALSE)),0,VLOOKUP(AK23,'2013 BPTs'!$B$12:$BX$181,CK$3,FALSE)/VLOOKUP(AK23,'2013 BPTs'!$B$12:$BX198,CK$3+3,FALSE))</f>
        <v>0</v>
      </c>
      <c r="CL23" s="24">
        <f>IF(ISERROR(VLOOKUP(AL23,'2013 BPTs'!$B$12:$BX$181,CL$3,FALSE)/VLOOKUP(AL23,'2013 BPTs'!$B$12:$BX198,CL$3+3,FALSE)),0,VLOOKUP(AL23,'2013 BPTs'!$B$12:$BX$181,CL$3,FALSE)/VLOOKUP(AL23,'2013 BPTs'!$B$12:$BX198,CL$3+3,FALSE))</f>
        <v>0</v>
      </c>
      <c r="CM23" s="24">
        <f>IF(ISERROR(VLOOKUP(AM23,'2013 BPTs'!$B$12:$BX$181,CM$3,FALSE)/VLOOKUP(AM23,'2013 BPTs'!$B$12:$BX198,CM$3+3,FALSE)),0,VLOOKUP(AM23,'2013 BPTs'!$B$12:$BX$181,CM$3,FALSE)/VLOOKUP(AM23,'2013 BPTs'!$B$12:$BX198,CM$3+3,FALSE))</f>
        <v>0</v>
      </c>
      <c r="CO23" s="24">
        <f>IF(ISERROR(VLOOKUP(AF23,'2013 BPTs'!$B$12:$BX$181,CO$3,FALSE)/VLOOKUP(AF23,'2013 BPTs'!$B$12:$BX198,CO$3+2,FALSE)),0,VLOOKUP(AF23,'2013 BPTs'!$B$12:$BX$181,CO$3,FALSE)/VLOOKUP(AF23,'2013 BPTs'!$B$12:$BX198,CO$3+2,FALSE))</f>
        <v>0</v>
      </c>
      <c r="CP23" s="24">
        <f>IF(ISERROR(VLOOKUP(AG23,'2013 BPTs'!$B$12:$BX$181,CP$3,FALSE)/VLOOKUP(AG23,'2013 BPTs'!$B$12:$BX198,CP$3+2,FALSE)),0,VLOOKUP(AG23,'2013 BPTs'!$B$12:$BX$181,CP$3,FALSE)/VLOOKUP(AG23,'2013 BPTs'!$B$12:$BX198,CP$3+2,FALSE))</f>
        <v>0</v>
      </c>
      <c r="CQ23" s="24">
        <f>IF(ISERROR(VLOOKUP(AH23,'2013 BPTs'!$B$12:$BX$181,CQ$3,FALSE)/VLOOKUP(AH23,'2013 BPTs'!$B$12:$BX198,CQ$3+2,FALSE)),0,VLOOKUP(AH23,'2013 BPTs'!$B$12:$BX$181,CQ$3,FALSE)/VLOOKUP(AH23,'2013 BPTs'!$B$12:$BX198,CQ$3+2,FALSE))</f>
        <v>0</v>
      </c>
      <c r="CR23" s="24">
        <f>IF(ISERROR(VLOOKUP(AI23,'2013 BPTs'!$B$12:$BX$181,CR$3,FALSE)/VLOOKUP(AI23,'2013 BPTs'!$B$12:$BX198,CR$3+2,FALSE)),0,VLOOKUP(AI23,'2013 BPTs'!$B$12:$BX$181,CR$3,FALSE)/VLOOKUP(AI23,'2013 BPTs'!$B$12:$BX198,CR$3+2,FALSE))</f>
        <v>0</v>
      </c>
      <c r="CS23" s="24">
        <f>IF(ISERROR(VLOOKUP(AJ23,'2013 BPTs'!$B$12:$BX$181,CS$3,FALSE)/VLOOKUP(AJ23,'2013 BPTs'!$B$12:$BX198,CS$3+2,FALSE)),0,VLOOKUP(AJ23,'2013 BPTs'!$B$12:$BX$181,CS$3,FALSE)/VLOOKUP(AJ23,'2013 BPTs'!$B$12:$BX198,CS$3+2,FALSE))</f>
        <v>0</v>
      </c>
      <c r="CT23" s="24">
        <f>IF(ISERROR(VLOOKUP(AK23,'2013 BPTs'!$B$12:$BX$181,CT$3,FALSE)/VLOOKUP(AK23,'2013 BPTs'!$B$12:$BX198,CT$3+2,FALSE)),0,VLOOKUP(AK23,'2013 BPTs'!$B$12:$BX$181,CT$3,FALSE)/VLOOKUP(AK23,'2013 BPTs'!$B$12:$BX198,CT$3+2,FALSE))</f>
        <v>0</v>
      </c>
      <c r="CU23" s="24">
        <f>IF(ISERROR(VLOOKUP(AL23,'2013 BPTs'!$B$12:$BX$181,CU$3,FALSE)/VLOOKUP(AL23,'2013 BPTs'!$B$12:$BX198,CU$3+2,FALSE)),0,VLOOKUP(AL23,'2013 BPTs'!$B$12:$BX$181,CU$3,FALSE)/VLOOKUP(AL23,'2013 BPTs'!$B$12:$BX198,CU$3+2,FALSE))</f>
        <v>0</v>
      </c>
      <c r="CV23" s="24">
        <f>IF(ISERROR(VLOOKUP(AM23,'2013 BPTs'!$B$12:$BX$181,CV$3,FALSE)/VLOOKUP(AM23,'2013 BPTs'!$B$12:$BX198,CV$3+2,FALSE)),0,VLOOKUP(AM23,'2013 BPTs'!$B$12:$BX$181,CV$3,FALSE)/VLOOKUP(AM23,'2013 BPTs'!$B$12:$BX198,CV$3+2,FALSE))</f>
        <v>0</v>
      </c>
      <c r="CX23" s="93">
        <f>'2015 BPTs'!BR29</f>
        <v>0</v>
      </c>
      <c r="CY23" s="93">
        <f>'2015 BPTs'!BS29</f>
        <v>0</v>
      </c>
    </row>
    <row r="24" spans="2:103" x14ac:dyDescent="0.2">
      <c r="B24" s="2" t="s">
        <v>213</v>
      </c>
      <c r="C24" s="2">
        <f>'2015 BPTs'!E30</f>
        <v>0</v>
      </c>
      <c r="D24" s="2">
        <f t="shared" si="18"/>
        <v>0</v>
      </c>
      <c r="E24" s="4">
        <f>'2015 BPTs'!F30</f>
        <v>0</v>
      </c>
      <c r="F24" s="88">
        <f>'2015 BPTs'!G30</f>
        <v>0</v>
      </c>
      <c r="G24" s="53">
        <f>'2015 BPTs'!I30</f>
        <v>0</v>
      </c>
      <c r="H24" s="88">
        <f>'2015 BPTs'!J30</f>
        <v>0</v>
      </c>
      <c r="I24" s="4">
        <f>'2015 BPTs'!K30</f>
        <v>0</v>
      </c>
      <c r="J24" s="5">
        <f>'2015 BPTs'!M30</f>
        <v>0</v>
      </c>
      <c r="K24" s="99">
        <f>'2015 BPTs'!BL30</f>
        <v>0</v>
      </c>
      <c r="L24" s="100">
        <f t="shared" si="19"/>
        <v>0</v>
      </c>
      <c r="M24" s="101">
        <f t="shared" si="20"/>
        <v>0</v>
      </c>
      <c r="N24" s="102">
        <f t="shared" si="10"/>
        <v>0</v>
      </c>
      <c r="O24" s="103">
        <f>'2015 BPTs'!BM30</f>
        <v>0</v>
      </c>
      <c r="P24" s="100">
        <f t="shared" si="21"/>
        <v>0</v>
      </c>
      <c r="Q24" s="101">
        <f t="shared" si="22"/>
        <v>0</v>
      </c>
      <c r="R24" s="104">
        <f t="shared" si="23"/>
        <v>0</v>
      </c>
      <c r="S24" s="105">
        <f t="shared" si="11"/>
        <v>0</v>
      </c>
      <c r="T24" s="104">
        <f t="shared" si="24"/>
        <v>0</v>
      </c>
      <c r="U24" s="121">
        <f>IF(K24=0,0,IF(B24="Manual",(S24-O24-AP24*(O24/(O24+Z24)))/S24,'2015 BPTs'!BP30))</f>
        <v>0</v>
      </c>
      <c r="V24" s="99">
        <f>'2015 BPTs'!BN30</f>
        <v>0</v>
      </c>
      <c r="W24" s="100">
        <f t="shared" si="25"/>
        <v>0</v>
      </c>
      <c r="X24" s="103">
        <f t="shared" si="26"/>
        <v>0</v>
      </c>
      <c r="Y24" s="102">
        <f t="shared" si="12"/>
        <v>0</v>
      </c>
      <c r="Z24" s="103">
        <f>'2015 BPTs'!BO30</f>
        <v>0</v>
      </c>
      <c r="AA24" s="104">
        <f t="shared" si="13"/>
        <v>0</v>
      </c>
      <c r="AB24" s="106">
        <f>IF(W24=0,0,IF(B24="Manual",(V24-Z24-AP24*(Z24/(Z24+O24)))/V24,'2015 BPTs'!BQ30))</f>
        <v>0</v>
      </c>
      <c r="AD24" s="2" t="str">
        <f t="shared" si="14"/>
        <v>00-0</v>
      </c>
      <c r="AE24" s="2">
        <f>'2015 BPTs'!BA30</f>
        <v>0</v>
      </c>
      <c r="AF24" s="2" t="str">
        <f>IF(B24="Auto",'2015 BPTs'!BB30,D24&amp;E24&amp;"-"&amp;F24)</f>
        <v/>
      </c>
      <c r="AG24" s="2" t="str">
        <f>'2015 BPTs'!BC30</f>
        <v/>
      </c>
      <c r="AH24" s="2" t="str">
        <f>'2015 BPTs'!BD30</f>
        <v/>
      </c>
      <c r="AI24" s="2" t="str">
        <f>'2015 BPTs'!BE30</f>
        <v/>
      </c>
      <c r="AJ24" s="2" t="str">
        <f>'2015 BPTs'!BF30</f>
        <v/>
      </c>
      <c r="AK24" s="2" t="str">
        <f>'2015 BPTs'!BG30</f>
        <v/>
      </c>
      <c r="AL24" s="2" t="str">
        <f>'2015 BPTs'!BH30</f>
        <v/>
      </c>
      <c r="AM24" s="2" t="str">
        <f>'2015 BPTs'!BI30</f>
        <v/>
      </c>
      <c r="AO24" s="128">
        <f>'2015 BPTs'!AJ30*'2015 BPTs'!BK30</f>
        <v>0</v>
      </c>
      <c r="AP24" s="128">
        <f>'2015 BPTs'!AK30*'2015 BPTs'!BK30</f>
        <v>0</v>
      </c>
      <c r="AR24" s="5">
        <f>IF(B24="Auto",'2015 BPTs'!M30,J24)</f>
        <v>0</v>
      </c>
      <c r="AS24" s="5">
        <f>'2015 BPTs'!O30</f>
        <v>0</v>
      </c>
      <c r="AT24" s="5">
        <f>'2015 BPTs'!Q30</f>
        <v>0</v>
      </c>
      <c r="AU24" s="5">
        <f>'2015 BPTs'!S30</f>
        <v>0</v>
      </c>
      <c r="AV24" s="5">
        <f>'2015 BPTs'!U30</f>
        <v>0</v>
      </c>
      <c r="AW24" s="5">
        <f>'2015 BPTs'!W30</f>
        <v>0</v>
      </c>
      <c r="AX24" s="5">
        <f>'2015 BPTs'!Y30</f>
        <v>0</v>
      </c>
      <c r="AY24" s="5">
        <f>'2015 BPTs'!AA30</f>
        <v>0</v>
      </c>
      <c r="BA24" s="24">
        <f>IF(ISNA(VLOOKUP(AF24,'2013 BPTs'!$B$12:$BX$181,BA$3,FALSE)),0,VLOOKUP(AF24,'2013 BPTs'!$B$12:$BX$181,BA$3,FALSE))</f>
        <v>0</v>
      </c>
      <c r="BB24" s="24">
        <f>IF(ISNA(VLOOKUP(AG24,'2013 BPTs'!$B$12:$BX$181,BB$3,FALSE)),0,VLOOKUP(AG24,'2013 BPTs'!$B$12:$BX$181,BB$3,FALSE))</f>
        <v>0</v>
      </c>
      <c r="BC24" s="24">
        <f>IF(ISNA(VLOOKUP(AH24,'2013 BPTs'!$B$12:$BX$181,BC$3,FALSE)),0,VLOOKUP(AH24,'2013 BPTs'!$B$12:$BX$181,BC$3,FALSE))</f>
        <v>0</v>
      </c>
      <c r="BD24" s="24">
        <f>IF(ISNA(VLOOKUP(AI24,'2013 BPTs'!$B$12:$BX$181,BD$3,FALSE)),0,VLOOKUP(AI24,'2013 BPTs'!$B$12:$BX$181,BD$3,FALSE))</f>
        <v>0</v>
      </c>
      <c r="BE24" s="24">
        <f>IF(ISNA(VLOOKUP(AJ24,'2013 BPTs'!$B$12:$BX$181,BE$3,FALSE)),0,VLOOKUP(AJ24,'2013 BPTs'!$B$12:$BX$181,BE$3,FALSE))</f>
        <v>0</v>
      </c>
      <c r="BF24" s="24">
        <f>IF(ISNA(VLOOKUP(AK24,'2013 BPTs'!$B$12:$BX$181,BF$3,FALSE)),0,VLOOKUP(AK24,'2013 BPTs'!$B$12:$BX$181,BF$3,FALSE))</f>
        <v>0</v>
      </c>
      <c r="BG24" s="24">
        <f>IF(ISNA(VLOOKUP(AL24,'2013 BPTs'!$B$12:$BX$181,BG$3,FALSE)),0,VLOOKUP(AL24,'2013 BPTs'!$B$12:$BX$181,BG$3,FALSE))</f>
        <v>0</v>
      </c>
      <c r="BH24" s="24">
        <f>IF(ISNA(VLOOKUP(AM24,'2013 BPTs'!$B$12:$BX$181,BH$3,FALSE)),0,VLOOKUP(AM24,'2013 BPTs'!$B$12:$BX$181,BH$3,FALSE))</f>
        <v>0</v>
      </c>
      <c r="BJ24" s="24">
        <f>IF(ISNA(VLOOKUP(AF24,'2013 BPTs'!$B$12:$BX$181,BJ$3,FALSE)),0,VLOOKUP(AF24,'2013 BPTs'!$B$12:$BX$181,BJ$3,FALSE))</f>
        <v>0</v>
      </c>
      <c r="BK24" s="24">
        <f>IF(ISNA(VLOOKUP(AG24,'2013 BPTs'!$B$12:$BX$181,BK$3,FALSE)),0,VLOOKUP(AG24,'2013 BPTs'!$B$12:$BX$181,BK$3,FALSE))</f>
        <v>0</v>
      </c>
      <c r="BL24" s="24">
        <f>IF(ISNA(VLOOKUP(AH24,'2013 BPTs'!$B$12:$BX$181,BL$3,FALSE)),0,VLOOKUP(AH24,'2013 BPTs'!$B$12:$BX$181,BL$3,FALSE))</f>
        <v>0</v>
      </c>
      <c r="BM24" s="24">
        <f>IF(ISNA(VLOOKUP(AI24,'2013 BPTs'!$B$12:$BX$181,BM$3,FALSE)),0,VLOOKUP(AI24,'2013 BPTs'!$B$12:$BX$181,BM$3,FALSE))</f>
        <v>0</v>
      </c>
      <c r="BN24" s="24">
        <f>IF(ISNA(VLOOKUP(AJ24,'2013 BPTs'!$B$12:$BX$181,BN$3,FALSE)),0,VLOOKUP(AJ24,'2013 BPTs'!$B$12:$BX$181,BN$3,FALSE))</f>
        <v>0</v>
      </c>
      <c r="BO24" s="24">
        <f>IF(ISNA(VLOOKUP(AK24,'2013 BPTs'!$B$12:$BX$181,BO$3,FALSE)),0,VLOOKUP(AK24,'2013 BPTs'!$B$12:$BX$181,BO$3,FALSE))</f>
        <v>0</v>
      </c>
      <c r="BP24" s="24">
        <f>IF(ISNA(VLOOKUP(AL24,'2013 BPTs'!$B$12:$BX$181,BP$3,FALSE)),0,VLOOKUP(AL24,'2013 BPTs'!$B$12:$BX$181,BP$3,FALSE))</f>
        <v>0</v>
      </c>
      <c r="BQ24" s="24">
        <f>IF(ISNA(VLOOKUP(AM24,'2013 BPTs'!$B$12:$BX$181,BQ$3,FALSE)),0,VLOOKUP(AM24,'2013 BPTs'!$B$12:$BX$181,BQ$3,FALSE))</f>
        <v>0</v>
      </c>
      <c r="BS24" s="77">
        <f t="shared" si="15"/>
        <v>0</v>
      </c>
      <c r="BT24" s="68">
        <f t="shared" si="16"/>
        <v>0</v>
      </c>
      <c r="BU24" s="68">
        <f t="shared" si="17"/>
        <v>0</v>
      </c>
      <c r="BW24" s="24">
        <f>IF(ISNA(VLOOKUP(AF24,'2013 BPTs'!$B$12:$BX$181,BW$3,FALSE)),0,VLOOKUP(AF24,'2013 BPTs'!$B$12:$BX$181,BW$3,FALSE))</f>
        <v>0</v>
      </c>
      <c r="BX24" s="24">
        <f>IF(ISNA(VLOOKUP(AG24,'2013 BPTs'!$B$12:$BX$181,BX$3,FALSE)),0,VLOOKUP(AG24,'2013 BPTs'!$B$12:$BX$181,BX$3,FALSE))</f>
        <v>0</v>
      </c>
      <c r="BY24" s="24">
        <f>IF(ISNA(VLOOKUP(AH24,'2013 BPTs'!$B$12:$BX$181,BY$3,FALSE)),0,VLOOKUP(AH24,'2013 BPTs'!$B$12:$BX$181,BY$3,FALSE))</f>
        <v>0</v>
      </c>
      <c r="BZ24" s="24">
        <f>IF(ISNA(VLOOKUP(AI24,'2013 BPTs'!$B$12:$BX$181,BZ$3,FALSE)),0,VLOOKUP(AI24,'2013 BPTs'!$B$12:$BX$181,BZ$3,FALSE))</f>
        <v>0</v>
      </c>
      <c r="CA24" s="24">
        <f>IF(ISNA(VLOOKUP(AJ24,'2013 BPTs'!$B$12:$BX$181,CA$3,FALSE)),0,VLOOKUP(AJ24,'2013 BPTs'!$B$12:$BX$181,CA$3,FALSE))</f>
        <v>0</v>
      </c>
      <c r="CB24" s="24">
        <f>IF(ISNA(VLOOKUP(AK24,'2013 BPTs'!$B$12:$BX$181,CB$3,FALSE)),0,VLOOKUP(AK24,'2013 BPTs'!$B$12:$BX$181,CB$3,FALSE))</f>
        <v>0</v>
      </c>
      <c r="CC24" s="24">
        <f>IF(ISNA(VLOOKUP(AL24,'2013 BPTs'!$B$12:$BX$181,CC$3,FALSE)),0,VLOOKUP(AL24,'2013 BPTs'!$B$12:$BX$181,CC$3,FALSE))</f>
        <v>0</v>
      </c>
      <c r="CD24" s="24">
        <f>IF(ISNA(VLOOKUP(AM24,'2013 BPTs'!$B$12:$BX$181,CD$3,FALSE)),0,VLOOKUP(AM24,'2013 BPTs'!$B$12:$BX$181,CD$3,FALSE))</f>
        <v>0</v>
      </c>
      <c r="CF24" s="24">
        <f>IF(ISERROR(VLOOKUP(AF24,'2013 BPTs'!$B$12:$BX$181,CF$3,FALSE)/VLOOKUP(AF24,'2013 BPTs'!$B$12:$BX199,CF$3+3,FALSE)),0,VLOOKUP(AF24,'2013 BPTs'!$B$12:$BX$181,CF$3,FALSE)/VLOOKUP(AF24,'2013 BPTs'!$B$12:$BX199,CF$3+3,FALSE))</f>
        <v>0</v>
      </c>
      <c r="CG24" s="24">
        <f>IF(ISERROR(VLOOKUP(AG24,'2013 BPTs'!$B$12:$BX$181,CG$3,FALSE)/VLOOKUP(AG24,'2013 BPTs'!$B$12:$BX199,CG$3+3,FALSE)),0,VLOOKUP(AG24,'2013 BPTs'!$B$12:$BX$181,CG$3,FALSE)/VLOOKUP(AG24,'2013 BPTs'!$B$12:$BX199,CG$3+3,FALSE))</f>
        <v>0</v>
      </c>
      <c r="CH24" s="24">
        <f>IF(ISERROR(VLOOKUP(AH24,'2013 BPTs'!$B$12:$BX$181,CH$3,FALSE)/VLOOKUP(AH24,'2013 BPTs'!$B$12:$BX199,CH$3+3,FALSE)),0,VLOOKUP(AH24,'2013 BPTs'!$B$12:$BX$181,CH$3,FALSE)/VLOOKUP(AH24,'2013 BPTs'!$B$12:$BX199,CH$3+3,FALSE))</f>
        <v>0</v>
      </c>
      <c r="CI24" s="24">
        <f>IF(ISERROR(VLOOKUP(AI24,'2013 BPTs'!$B$12:$BX$181,CI$3,FALSE)/VLOOKUP(AI24,'2013 BPTs'!$B$12:$BX199,CI$3+3,FALSE)),0,VLOOKUP(AI24,'2013 BPTs'!$B$12:$BX$181,CI$3,FALSE)/VLOOKUP(AI24,'2013 BPTs'!$B$12:$BX199,CI$3+3,FALSE))</f>
        <v>0</v>
      </c>
      <c r="CJ24" s="24">
        <f>IF(ISERROR(VLOOKUP(AJ24,'2013 BPTs'!$B$12:$BX$181,CJ$3,FALSE)/VLOOKUP(AJ24,'2013 BPTs'!$B$12:$BX199,CJ$3+3,FALSE)),0,VLOOKUP(AJ24,'2013 BPTs'!$B$12:$BX$181,CJ$3,FALSE)/VLOOKUP(AJ24,'2013 BPTs'!$B$12:$BX199,CJ$3+3,FALSE))</f>
        <v>0</v>
      </c>
      <c r="CK24" s="24">
        <f>IF(ISERROR(VLOOKUP(AK24,'2013 BPTs'!$B$12:$BX$181,CK$3,FALSE)/VLOOKUP(AK24,'2013 BPTs'!$B$12:$BX199,CK$3+3,FALSE)),0,VLOOKUP(AK24,'2013 BPTs'!$B$12:$BX$181,CK$3,FALSE)/VLOOKUP(AK24,'2013 BPTs'!$B$12:$BX199,CK$3+3,FALSE))</f>
        <v>0</v>
      </c>
      <c r="CL24" s="24">
        <f>IF(ISERROR(VLOOKUP(AL24,'2013 BPTs'!$B$12:$BX$181,CL$3,FALSE)/VLOOKUP(AL24,'2013 BPTs'!$B$12:$BX199,CL$3+3,FALSE)),0,VLOOKUP(AL24,'2013 BPTs'!$B$12:$BX$181,CL$3,FALSE)/VLOOKUP(AL24,'2013 BPTs'!$B$12:$BX199,CL$3+3,FALSE))</f>
        <v>0</v>
      </c>
      <c r="CM24" s="24">
        <f>IF(ISERROR(VLOOKUP(AM24,'2013 BPTs'!$B$12:$BX$181,CM$3,FALSE)/VLOOKUP(AM24,'2013 BPTs'!$B$12:$BX199,CM$3+3,FALSE)),0,VLOOKUP(AM24,'2013 BPTs'!$B$12:$BX$181,CM$3,FALSE)/VLOOKUP(AM24,'2013 BPTs'!$B$12:$BX199,CM$3+3,FALSE))</f>
        <v>0</v>
      </c>
      <c r="CO24" s="24">
        <f>IF(ISERROR(VLOOKUP(AF24,'2013 BPTs'!$B$12:$BX$181,CO$3,FALSE)/VLOOKUP(AF24,'2013 BPTs'!$B$12:$BX199,CO$3+2,FALSE)),0,VLOOKUP(AF24,'2013 BPTs'!$B$12:$BX$181,CO$3,FALSE)/VLOOKUP(AF24,'2013 BPTs'!$B$12:$BX199,CO$3+2,FALSE))</f>
        <v>0</v>
      </c>
      <c r="CP24" s="24">
        <f>IF(ISERROR(VLOOKUP(AG24,'2013 BPTs'!$B$12:$BX$181,CP$3,FALSE)/VLOOKUP(AG24,'2013 BPTs'!$B$12:$BX199,CP$3+2,FALSE)),0,VLOOKUP(AG24,'2013 BPTs'!$B$12:$BX$181,CP$3,FALSE)/VLOOKUP(AG24,'2013 BPTs'!$B$12:$BX199,CP$3+2,FALSE))</f>
        <v>0</v>
      </c>
      <c r="CQ24" s="24">
        <f>IF(ISERROR(VLOOKUP(AH24,'2013 BPTs'!$B$12:$BX$181,CQ$3,FALSE)/VLOOKUP(AH24,'2013 BPTs'!$B$12:$BX199,CQ$3+2,FALSE)),0,VLOOKUP(AH24,'2013 BPTs'!$B$12:$BX$181,CQ$3,FALSE)/VLOOKUP(AH24,'2013 BPTs'!$B$12:$BX199,CQ$3+2,FALSE))</f>
        <v>0</v>
      </c>
      <c r="CR24" s="24">
        <f>IF(ISERROR(VLOOKUP(AI24,'2013 BPTs'!$B$12:$BX$181,CR$3,FALSE)/VLOOKUP(AI24,'2013 BPTs'!$B$12:$BX199,CR$3+2,FALSE)),0,VLOOKUP(AI24,'2013 BPTs'!$B$12:$BX$181,CR$3,FALSE)/VLOOKUP(AI24,'2013 BPTs'!$B$12:$BX199,CR$3+2,FALSE))</f>
        <v>0</v>
      </c>
      <c r="CS24" s="24">
        <f>IF(ISERROR(VLOOKUP(AJ24,'2013 BPTs'!$B$12:$BX$181,CS$3,FALSE)/VLOOKUP(AJ24,'2013 BPTs'!$B$12:$BX199,CS$3+2,FALSE)),0,VLOOKUP(AJ24,'2013 BPTs'!$B$12:$BX$181,CS$3,FALSE)/VLOOKUP(AJ24,'2013 BPTs'!$B$12:$BX199,CS$3+2,FALSE))</f>
        <v>0</v>
      </c>
      <c r="CT24" s="24">
        <f>IF(ISERROR(VLOOKUP(AK24,'2013 BPTs'!$B$12:$BX$181,CT$3,FALSE)/VLOOKUP(AK24,'2013 BPTs'!$B$12:$BX199,CT$3+2,FALSE)),0,VLOOKUP(AK24,'2013 BPTs'!$B$12:$BX$181,CT$3,FALSE)/VLOOKUP(AK24,'2013 BPTs'!$B$12:$BX199,CT$3+2,FALSE))</f>
        <v>0</v>
      </c>
      <c r="CU24" s="24">
        <f>IF(ISERROR(VLOOKUP(AL24,'2013 BPTs'!$B$12:$BX$181,CU$3,FALSE)/VLOOKUP(AL24,'2013 BPTs'!$B$12:$BX199,CU$3+2,FALSE)),0,VLOOKUP(AL24,'2013 BPTs'!$B$12:$BX$181,CU$3,FALSE)/VLOOKUP(AL24,'2013 BPTs'!$B$12:$BX199,CU$3+2,FALSE))</f>
        <v>0</v>
      </c>
      <c r="CV24" s="24">
        <f>IF(ISERROR(VLOOKUP(AM24,'2013 BPTs'!$B$12:$BX$181,CV$3,FALSE)/VLOOKUP(AM24,'2013 BPTs'!$B$12:$BX199,CV$3+2,FALSE)),0,VLOOKUP(AM24,'2013 BPTs'!$B$12:$BX$181,CV$3,FALSE)/VLOOKUP(AM24,'2013 BPTs'!$B$12:$BX199,CV$3+2,FALSE))</f>
        <v>0</v>
      </c>
      <c r="CX24" s="93">
        <f>'2015 BPTs'!BR30</f>
        <v>0</v>
      </c>
      <c r="CY24" s="93">
        <f>'2015 BPTs'!BS30</f>
        <v>0</v>
      </c>
    </row>
    <row r="25" spans="2:103" x14ac:dyDescent="0.2">
      <c r="B25" s="2" t="s">
        <v>213</v>
      </c>
      <c r="C25" s="2">
        <f>'2015 BPTs'!E31</f>
        <v>0</v>
      </c>
      <c r="D25" s="2">
        <f t="shared" si="18"/>
        <v>0</v>
      </c>
      <c r="E25" s="4">
        <f>'2015 BPTs'!F31</f>
        <v>0</v>
      </c>
      <c r="F25" s="88">
        <f>'2015 BPTs'!G31</f>
        <v>0</v>
      </c>
      <c r="G25" s="53">
        <f>'2015 BPTs'!I31</f>
        <v>0</v>
      </c>
      <c r="H25" s="88">
        <f>'2015 BPTs'!J31</f>
        <v>0</v>
      </c>
      <c r="I25" s="4">
        <f>'2015 BPTs'!K31</f>
        <v>0</v>
      </c>
      <c r="J25" s="5">
        <f>'2015 BPTs'!M31</f>
        <v>0</v>
      </c>
      <c r="K25" s="99">
        <f>'2015 BPTs'!BL31</f>
        <v>0</v>
      </c>
      <c r="L25" s="100">
        <f t="shared" si="19"/>
        <v>0</v>
      </c>
      <c r="M25" s="101">
        <f t="shared" si="20"/>
        <v>0</v>
      </c>
      <c r="N25" s="102">
        <f t="shared" si="10"/>
        <v>0</v>
      </c>
      <c r="O25" s="103">
        <f>'2015 BPTs'!BM31</f>
        <v>0</v>
      </c>
      <c r="P25" s="100">
        <f t="shared" si="21"/>
        <v>0</v>
      </c>
      <c r="Q25" s="101">
        <f t="shared" si="22"/>
        <v>0</v>
      </c>
      <c r="R25" s="104">
        <f t="shared" si="23"/>
        <v>0</v>
      </c>
      <c r="S25" s="105">
        <f t="shared" si="11"/>
        <v>0</v>
      </c>
      <c r="T25" s="104">
        <f t="shared" si="24"/>
        <v>0</v>
      </c>
      <c r="U25" s="121">
        <f>IF(K25=0,0,IF(B25="Manual",(S25-O25-AP25*(O25/(O25+Z25)))/S25,'2015 BPTs'!BP31))</f>
        <v>0</v>
      </c>
      <c r="V25" s="99">
        <f>'2015 BPTs'!BN31</f>
        <v>0</v>
      </c>
      <c r="W25" s="100">
        <f t="shared" si="25"/>
        <v>0</v>
      </c>
      <c r="X25" s="103">
        <f t="shared" si="26"/>
        <v>0</v>
      </c>
      <c r="Y25" s="102">
        <f t="shared" si="12"/>
        <v>0</v>
      </c>
      <c r="Z25" s="103">
        <f>'2015 BPTs'!BO31</f>
        <v>0</v>
      </c>
      <c r="AA25" s="104">
        <f t="shared" si="13"/>
        <v>0</v>
      </c>
      <c r="AB25" s="106">
        <f>IF(W25=0,0,IF(B25="Manual",(V25-Z25-AP25*(Z25/(Z25+O25)))/V25,'2015 BPTs'!BQ31))</f>
        <v>0</v>
      </c>
      <c r="AD25" s="2" t="str">
        <f t="shared" si="14"/>
        <v>00-0</v>
      </c>
      <c r="AE25" s="2">
        <f>'2015 BPTs'!BA31</f>
        <v>0</v>
      </c>
      <c r="AF25" s="2" t="str">
        <f>IF(B25="Auto",'2015 BPTs'!BB31,D25&amp;E25&amp;"-"&amp;F25)</f>
        <v/>
      </c>
      <c r="AG25" s="2" t="str">
        <f>'2015 BPTs'!BC31</f>
        <v/>
      </c>
      <c r="AH25" s="2" t="str">
        <f>'2015 BPTs'!BD31</f>
        <v/>
      </c>
      <c r="AI25" s="2" t="str">
        <f>'2015 BPTs'!BE31</f>
        <v/>
      </c>
      <c r="AJ25" s="2" t="str">
        <f>'2015 BPTs'!BF31</f>
        <v/>
      </c>
      <c r="AK25" s="2" t="str">
        <f>'2015 BPTs'!BG31</f>
        <v/>
      </c>
      <c r="AL25" s="2" t="str">
        <f>'2015 BPTs'!BH31</f>
        <v/>
      </c>
      <c r="AM25" s="2" t="str">
        <f>'2015 BPTs'!BI31</f>
        <v/>
      </c>
      <c r="AO25" s="128">
        <f>'2015 BPTs'!AJ31*'2015 BPTs'!BK31</f>
        <v>0</v>
      </c>
      <c r="AP25" s="128">
        <f>'2015 BPTs'!AK31*'2015 BPTs'!BK31</f>
        <v>0</v>
      </c>
      <c r="AR25" s="5">
        <f>IF(B25="Auto",'2015 BPTs'!M31,J25)</f>
        <v>0</v>
      </c>
      <c r="AS25" s="5">
        <f>'2015 BPTs'!O31</f>
        <v>0</v>
      </c>
      <c r="AT25" s="5">
        <f>'2015 BPTs'!Q31</f>
        <v>0</v>
      </c>
      <c r="AU25" s="5">
        <f>'2015 BPTs'!S31</f>
        <v>0</v>
      </c>
      <c r="AV25" s="5">
        <f>'2015 BPTs'!U31</f>
        <v>0</v>
      </c>
      <c r="AW25" s="5">
        <f>'2015 BPTs'!W31</f>
        <v>0</v>
      </c>
      <c r="AX25" s="5">
        <f>'2015 BPTs'!Y31</f>
        <v>0</v>
      </c>
      <c r="AY25" s="5">
        <f>'2015 BPTs'!AA31</f>
        <v>0</v>
      </c>
      <c r="BA25" s="24">
        <f>IF(ISNA(VLOOKUP(AF25,'2013 BPTs'!$B$12:$BX$181,BA$3,FALSE)),0,VLOOKUP(AF25,'2013 BPTs'!$B$12:$BX$181,BA$3,FALSE))</f>
        <v>0</v>
      </c>
      <c r="BB25" s="24">
        <f>IF(ISNA(VLOOKUP(AG25,'2013 BPTs'!$B$12:$BX$181,BB$3,FALSE)),0,VLOOKUP(AG25,'2013 BPTs'!$B$12:$BX$181,BB$3,FALSE))</f>
        <v>0</v>
      </c>
      <c r="BC25" s="24">
        <f>IF(ISNA(VLOOKUP(AH25,'2013 BPTs'!$B$12:$BX$181,BC$3,FALSE)),0,VLOOKUP(AH25,'2013 BPTs'!$B$12:$BX$181,BC$3,FALSE))</f>
        <v>0</v>
      </c>
      <c r="BD25" s="24">
        <f>IF(ISNA(VLOOKUP(AI25,'2013 BPTs'!$B$12:$BX$181,BD$3,FALSE)),0,VLOOKUP(AI25,'2013 BPTs'!$B$12:$BX$181,BD$3,FALSE))</f>
        <v>0</v>
      </c>
      <c r="BE25" s="24">
        <f>IF(ISNA(VLOOKUP(AJ25,'2013 BPTs'!$B$12:$BX$181,BE$3,FALSE)),0,VLOOKUP(AJ25,'2013 BPTs'!$B$12:$BX$181,BE$3,FALSE))</f>
        <v>0</v>
      </c>
      <c r="BF25" s="24">
        <f>IF(ISNA(VLOOKUP(AK25,'2013 BPTs'!$B$12:$BX$181,BF$3,FALSE)),0,VLOOKUP(AK25,'2013 BPTs'!$B$12:$BX$181,BF$3,FALSE))</f>
        <v>0</v>
      </c>
      <c r="BG25" s="24">
        <f>IF(ISNA(VLOOKUP(AL25,'2013 BPTs'!$B$12:$BX$181,BG$3,FALSE)),0,VLOOKUP(AL25,'2013 BPTs'!$B$12:$BX$181,BG$3,FALSE))</f>
        <v>0</v>
      </c>
      <c r="BH25" s="24">
        <f>IF(ISNA(VLOOKUP(AM25,'2013 BPTs'!$B$12:$BX$181,BH$3,FALSE)),0,VLOOKUP(AM25,'2013 BPTs'!$B$12:$BX$181,BH$3,FALSE))</f>
        <v>0</v>
      </c>
      <c r="BJ25" s="24">
        <f>IF(ISNA(VLOOKUP(AF25,'2013 BPTs'!$B$12:$BX$181,BJ$3,FALSE)),0,VLOOKUP(AF25,'2013 BPTs'!$B$12:$BX$181,BJ$3,FALSE))</f>
        <v>0</v>
      </c>
      <c r="BK25" s="24">
        <f>IF(ISNA(VLOOKUP(AG25,'2013 BPTs'!$B$12:$BX$181,BK$3,FALSE)),0,VLOOKUP(AG25,'2013 BPTs'!$B$12:$BX$181,BK$3,FALSE))</f>
        <v>0</v>
      </c>
      <c r="BL25" s="24">
        <f>IF(ISNA(VLOOKUP(AH25,'2013 BPTs'!$B$12:$BX$181,BL$3,FALSE)),0,VLOOKUP(AH25,'2013 BPTs'!$B$12:$BX$181,BL$3,FALSE))</f>
        <v>0</v>
      </c>
      <c r="BM25" s="24">
        <f>IF(ISNA(VLOOKUP(AI25,'2013 BPTs'!$B$12:$BX$181,BM$3,FALSE)),0,VLOOKUP(AI25,'2013 BPTs'!$B$12:$BX$181,BM$3,FALSE))</f>
        <v>0</v>
      </c>
      <c r="BN25" s="24">
        <f>IF(ISNA(VLOOKUP(AJ25,'2013 BPTs'!$B$12:$BX$181,BN$3,FALSE)),0,VLOOKUP(AJ25,'2013 BPTs'!$B$12:$BX$181,BN$3,FALSE))</f>
        <v>0</v>
      </c>
      <c r="BO25" s="24">
        <f>IF(ISNA(VLOOKUP(AK25,'2013 BPTs'!$B$12:$BX$181,BO$3,FALSE)),0,VLOOKUP(AK25,'2013 BPTs'!$B$12:$BX$181,BO$3,FALSE))</f>
        <v>0</v>
      </c>
      <c r="BP25" s="24">
        <f>IF(ISNA(VLOOKUP(AL25,'2013 BPTs'!$B$12:$BX$181,BP$3,FALSE)),0,VLOOKUP(AL25,'2013 BPTs'!$B$12:$BX$181,BP$3,FALSE))</f>
        <v>0</v>
      </c>
      <c r="BQ25" s="24">
        <f>IF(ISNA(VLOOKUP(AM25,'2013 BPTs'!$B$12:$BX$181,BQ$3,FALSE)),0,VLOOKUP(AM25,'2013 BPTs'!$B$12:$BX$181,BQ$3,FALSE))</f>
        <v>0</v>
      </c>
      <c r="BS25" s="77">
        <f t="shared" si="15"/>
        <v>0</v>
      </c>
      <c r="BT25" s="68">
        <f t="shared" si="16"/>
        <v>0</v>
      </c>
      <c r="BU25" s="68">
        <f t="shared" si="17"/>
        <v>0</v>
      </c>
      <c r="BW25" s="24">
        <f>IF(ISNA(VLOOKUP(AF25,'2013 BPTs'!$B$12:$BX$181,BW$3,FALSE)),0,VLOOKUP(AF25,'2013 BPTs'!$B$12:$BX$181,BW$3,FALSE))</f>
        <v>0</v>
      </c>
      <c r="BX25" s="24">
        <f>IF(ISNA(VLOOKUP(AG25,'2013 BPTs'!$B$12:$BX$181,BX$3,FALSE)),0,VLOOKUP(AG25,'2013 BPTs'!$B$12:$BX$181,BX$3,FALSE))</f>
        <v>0</v>
      </c>
      <c r="BY25" s="24">
        <f>IF(ISNA(VLOOKUP(AH25,'2013 BPTs'!$B$12:$BX$181,BY$3,FALSE)),0,VLOOKUP(AH25,'2013 BPTs'!$B$12:$BX$181,BY$3,FALSE))</f>
        <v>0</v>
      </c>
      <c r="BZ25" s="24">
        <f>IF(ISNA(VLOOKUP(AI25,'2013 BPTs'!$B$12:$BX$181,BZ$3,FALSE)),0,VLOOKUP(AI25,'2013 BPTs'!$B$12:$BX$181,BZ$3,FALSE))</f>
        <v>0</v>
      </c>
      <c r="CA25" s="24">
        <f>IF(ISNA(VLOOKUP(AJ25,'2013 BPTs'!$B$12:$BX$181,CA$3,FALSE)),0,VLOOKUP(AJ25,'2013 BPTs'!$B$12:$BX$181,CA$3,FALSE))</f>
        <v>0</v>
      </c>
      <c r="CB25" s="24">
        <f>IF(ISNA(VLOOKUP(AK25,'2013 BPTs'!$B$12:$BX$181,CB$3,FALSE)),0,VLOOKUP(AK25,'2013 BPTs'!$B$12:$BX$181,CB$3,FALSE))</f>
        <v>0</v>
      </c>
      <c r="CC25" s="24">
        <f>IF(ISNA(VLOOKUP(AL25,'2013 BPTs'!$B$12:$BX$181,CC$3,FALSE)),0,VLOOKUP(AL25,'2013 BPTs'!$B$12:$BX$181,CC$3,FALSE))</f>
        <v>0</v>
      </c>
      <c r="CD25" s="24">
        <f>IF(ISNA(VLOOKUP(AM25,'2013 BPTs'!$B$12:$BX$181,CD$3,FALSE)),0,VLOOKUP(AM25,'2013 BPTs'!$B$12:$BX$181,CD$3,FALSE))</f>
        <v>0</v>
      </c>
      <c r="CF25" s="24">
        <f>IF(ISERROR(VLOOKUP(AF25,'2013 BPTs'!$B$12:$BX$181,CF$3,FALSE)/VLOOKUP(AF25,'2013 BPTs'!$B$12:$BX200,CF$3+3,FALSE)),0,VLOOKUP(AF25,'2013 BPTs'!$B$12:$BX$181,CF$3,FALSE)/VLOOKUP(AF25,'2013 BPTs'!$B$12:$BX200,CF$3+3,FALSE))</f>
        <v>0</v>
      </c>
      <c r="CG25" s="24">
        <f>IF(ISERROR(VLOOKUP(AG25,'2013 BPTs'!$B$12:$BX$181,CG$3,FALSE)/VLOOKUP(AG25,'2013 BPTs'!$B$12:$BX200,CG$3+3,FALSE)),0,VLOOKUP(AG25,'2013 BPTs'!$B$12:$BX$181,CG$3,FALSE)/VLOOKUP(AG25,'2013 BPTs'!$B$12:$BX200,CG$3+3,FALSE))</f>
        <v>0</v>
      </c>
      <c r="CH25" s="24">
        <f>IF(ISERROR(VLOOKUP(AH25,'2013 BPTs'!$B$12:$BX$181,CH$3,FALSE)/VLOOKUP(AH25,'2013 BPTs'!$B$12:$BX200,CH$3+3,FALSE)),0,VLOOKUP(AH25,'2013 BPTs'!$B$12:$BX$181,CH$3,FALSE)/VLOOKUP(AH25,'2013 BPTs'!$B$12:$BX200,CH$3+3,FALSE))</f>
        <v>0</v>
      </c>
      <c r="CI25" s="24">
        <f>IF(ISERROR(VLOOKUP(AI25,'2013 BPTs'!$B$12:$BX$181,CI$3,FALSE)/VLOOKUP(AI25,'2013 BPTs'!$B$12:$BX200,CI$3+3,FALSE)),0,VLOOKUP(AI25,'2013 BPTs'!$B$12:$BX$181,CI$3,FALSE)/VLOOKUP(AI25,'2013 BPTs'!$B$12:$BX200,CI$3+3,FALSE))</f>
        <v>0</v>
      </c>
      <c r="CJ25" s="24">
        <f>IF(ISERROR(VLOOKUP(AJ25,'2013 BPTs'!$B$12:$BX$181,CJ$3,FALSE)/VLOOKUP(AJ25,'2013 BPTs'!$B$12:$BX200,CJ$3+3,FALSE)),0,VLOOKUP(AJ25,'2013 BPTs'!$B$12:$BX$181,CJ$3,FALSE)/VLOOKUP(AJ25,'2013 BPTs'!$B$12:$BX200,CJ$3+3,FALSE))</f>
        <v>0</v>
      </c>
      <c r="CK25" s="24">
        <f>IF(ISERROR(VLOOKUP(AK25,'2013 BPTs'!$B$12:$BX$181,CK$3,FALSE)/VLOOKUP(AK25,'2013 BPTs'!$B$12:$BX200,CK$3+3,FALSE)),0,VLOOKUP(AK25,'2013 BPTs'!$B$12:$BX$181,CK$3,FALSE)/VLOOKUP(AK25,'2013 BPTs'!$B$12:$BX200,CK$3+3,FALSE))</f>
        <v>0</v>
      </c>
      <c r="CL25" s="24">
        <f>IF(ISERROR(VLOOKUP(AL25,'2013 BPTs'!$B$12:$BX$181,CL$3,FALSE)/VLOOKUP(AL25,'2013 BPTs'!$B$12:$BX200,CL$3+3,FALSE)),0,VLOOKUP(AL25,'2013 BPTs'!$B$12:$BX$181,CL$3,FALSE)/VLOOKUP(AL25,'2013 BPTs'!$B$12:$BX200,CL$3+3,FALSE))</f>
        <v>0</v>
      </c>
      <c r="CM25" s="24">
        <f>IF(ISERROR(VLOOKUP(AM25,'2013 BPTs'!$B$12:$BX$181,CM$3,FALSE)/VLOOKUP(AM25,'2013 BPTs'!$B$12:$BX200,CM$3+3,FALSE)),0,VLOOKUP(AM25,'2013 BPTs'!$B$12:$BX$181,CM$3,FALSE)/VLOOKUP(AM25,'2013 BPTs'!$B$12:$BX200,CM$3+3,FALSE))</f>
        <v>0</v>
      </c>
      <c r="CO25" s="24">
        <f>IF(ISERROR(VLOOKUP(AF25,'2013 BPTs'!$B$12:$BX$181,CO$3,FALSE)/VLOOKUP(AF25,'2013 BPTs'!$B$12:$BX200,CO$3+2,FALSE)),0,VLOOKUP(AF25,'2013 BPTs'!$B$12:$BX$181,CO$3,FALSE)/VLOOKUP(AF25,'2013 BPTs'!$B$12:$BX200,CO$3+2,FALSE))</f>
        <v>0</v>
      </c>
      <c r="CP25" s="24">
        <f>IF(ISERROR(VLOOKUP(AG25,'2013 BPTs'!$B$12:$BX$181,CP$3,FALSE)/VLOOKUP(AG25,'2013 BPTs'!$B$12:$BX200,CP$3+2,FALSE)),0,VLOOKUP(AG25,'2013 BPTs'!$B$12:$BX$181,CP$3,FALSE)/VLOOKUP(AG25,'2013 BPTs'!$B$12:$BX200,CP$3+2,FALSE))</f>
        <v>0</v>
      </c>
      <c r="CQ25" s="24">
        <f>IF(ISERROR(VLOOKUP(AH25,'2013 BPTs'!$B$12:$BX$181,CQ$3,FALSE)/VLOOKUP(AH25,'2013 BPTs'!$B$12:$BX200,CQ$3+2,FALSE)),0,VLOOKUP(AH25,'2013 BPTs'!$B$12:$BX$181,CQ$3,FALSE)/VLOOKUP(AH25,'2013 BPTs'!$B$12:$BX200,CQ$3+2,FALSE))</f>
        <v>0</v>
      </c>
      <c r="CR25" s="24">
        <f>IF(ISERROR(VLOOKUP(AI25,'2013 BPTs'!$B$12:$BX$181,CR$3,FALSE)/VLOOKUP(AI25,'2013 BPTs'!$B$12:$BX200,CR$3+2,FALSE)),0,VLOOKUP(AI25,'2013 BPTs'!$B$12:$BX$181,CR$3,FALSE)/VLOOKUP(AI25,'2013 BPTs'!$B$12:$BX200,CR$3+2,FALSE))</f>
        <v>0</v>
      </c>
      <c r="CS25" s="24">
        <f>IF(ISERROR(VLOOKUP(AJ25,'2013 BPTs'!$B$12:$BX$181,CS$3,FALSE)/VLOOKUP(AJ25,'2013 BPTs'!$B$12:$BX200,CS$3+2,FALSE)),0,VLOOKUP(AJ25,'2013 BPTs'!$B$12:$BX$181,CS$3,FALSE)/VLOOKUP(AJ25,'2013 BPTs'!$B$12:$BX200,CS$3+2,FALSE))</f>
        <v>0</v>
      </c>
      <c r="CT25" s="24">
        <f>IF(ISERROR(VLOOKUP(AK25,'2013 BPTs'!$B$12:$BX$181,CT$3,FALSE)/VLOOKUP(AK25,'2013 BPTs'!$B$12:$BX200,CT$3+2,FALSE)),0,VLOOKUP(AK25,'2013 BPTs'!$B$12:$BX$181,CT$3,FALSE)/VLOOKUP(AK25,'2013 BPTs'!$B$12:$BX200,CT$3+2,FALSE))</f>
        <v>0</v>
      </c>
      <c r="CU25" s="24">
        <f>IF(ISERROR(VLOOKUP(AL25,'2013 BPTs'!$B$12:$BX$181,CU$3,FALSE)/VLOOKUP(AL25,'2013 BPTs'!$B$12:$BX200,CU$3+2,FALSE)),0,VLOOKUP(AL25,'2013 BPTs'!$B$12:$BX$181,CU$3,FALSE)/VLOOKUP(AL25,'2013 BPTs'!$B$12:$BX200,CU$3+2,FALSE))</f>
        <v>0</v>
      </c>
      <c r="CV25" s="24">
        <f>IF(ISERROR(VLOOKUP(AM25,'2013 BPTs'!$B$12:$BX$181,CV$3,FALSE)/VLOOKUP(AM25,'2013 BPTs'!$B$12:$BX200,CV$3+2,FALSE)),0,VLOOKUP(AM25,'2013 BPTs'!$B$12:$BX$181,CV$3,FALSE)/VLOOKUP(AM25,'2013 BPTs'!$B$12:$BX200,CV$3+2,FALSE))</f>
        <v>0</v>
      </c>
      <c r="CX25" s="93">
        <f>'2015 BPTs'!BR31</f>
        <v>0</v>
      </c>
      <c r="CY25" s="93">
        <f>'2015 BPTs'!BS31</f>
        <v>0</v>
      </c>
    </row>
    <row r="26" spans="2:103" x14ac:dyDescent="0.2">
      <c r="B26" s="2" t="s">
        <v>213</v>
      </c>
      <c r="C26" s="2">
        <f>'2015 BPTs'!E32</f>
        <v>0</v>
      </c>
      <c r="D26" s="2">
        <f t="shared" si="18"/>
        <v>0</v>
      </c>
      <c r="E26" s="4">
        <f>'2015 BPTs'!F32</f>
        <v>0</v>
      </c>
      <c r="F26" s="88">
        <f>'2015 BPTs'!G32</f>
        <v>0</v>
      </c>
      <c r="G26" s="53">
        <f>'2015 BPTs'!I32</f>
        <v>0</v>
      </c>
      <c r="H26" s="88">
        <f>'2015 BPTs'!J32</f>
        <v>0</v>
      </c>
      <c r="I26" s="4">
        <f>'2015 BPTs'!K32</f>
        <v>0</v>
      </c>
      <c r="J26" s="5">
        <f>'2015 BPTs'!M32</f>
        <v>0</v>
      </c>
      <c r="K26" s="99">
        <f>'2015 BPTs'!BL32</f>
        <v>0</v>
      </c>
      <c r="L26" s="100">
        <f t="shared" si="19"/>
        <v>0</v>
      </c>
      <c r="M26" s="101">
        <f t="shared" si="20"/>
        <v>0</v>
      </c>
      <c r="N26" s="102">
        <f t="shared" si="10"/>
        <v>0</v>
      </c>
      <c r="O26" s="103">
        <f>'2015 BPTs'!BM32</f>
        <v>0</v>
      </c>
      <c r="P26" s="100">
        <f t="shared" si="21"/>
        <v>0</v>
      </c>
      <c r="Q26" s="101">
        <f t="shared" si="22"/>
        <v>0</v>
      </c>
      <c r="R26" s="104">
        <f t="shared" si="23"/>
        <v>0</v>
      </c>
      <c r="S26" s="105">
        <f t="shared" si="11"/>
        <v>0</v>
      </c>
      <c r="T26" s="104">
        <f t="shared" si="24"/>
        <v>0</v>
      </c>
      <c r="U26" s="121">
        <f>IF(K26=0,0,IF(B26="Manual",(S26-O26-AP26*(O26/(O26+Z26)))/S26,'2015 BPTs'!BP32))</f>
        <v>0</v>
      </c>
      <c r="V26" s="99">
        <f>'2015 BPTs'!BN32</f>
        <v>0</v>
      </c>
      <c r="W26" s="100">
        <f t="shared" si="25"/>
        <v>0</v>
      </c>
      <c r="X26" s="103">
        <f t="shared" si="26"/>
        <v>0</v>
      </c>
      <c r="Y26" s="102">
        <f t="shared" si="12"/>
        <v>0</v>
      </c>
      <c r="Z26" s="103">
        <f>'2015 BPTs'!BO32</f>
        <v>0</v>
      </c>
      <c r="AA26" s="104">
        <f t="shared" si="13"/>
        <v>0</v>
      </c>
      <c r="AB26" s="106">
        <f>IF(W26=0,0,IF(B26="Manual",(V26-Z26-AP26*(Z26/(Z26+O26)))/V26,'2015 BPTs'!BQ32))</f>
        <v>0</v>
      </c>
      <c r="AD26" s="2" t="str">
        <f t="shared" si="14"/>
        <v>00-0</v>
      </c>
      <c r="AE26" s="2">
        <f>'2015 BPTs'!BA32</f>
        <v>0</v>
      </c>
      <c r="AF26" s="2" t="str">
        <f>IF(B26="Auto",'2015 BPTs'!BB32,D26&amp;E26&amp;"-"&amp;F26)</f>
        <v/>
      </c>
      <c r="AG26" s="2" t="str">
        <f>'2015 BPTs'!BC32</f>
        <v/>
      </c>
      <c r="AH26" s="2" t="str">
        <f>'2015 BPTs'!BD32</f>
        <v/>
      </c>
      <c r="AI26" s="2" t="str">
        <f>'2015 BPTs'!BE32</f>
        <v/>
      </c>
      <c r="AJ26" s="2" t="str">
        <f>'2015 BPTs'!BF32</f>
        <v/>
      </c>
      <c r="AK26" s="2" t="str">
        <f>'2015 BPTs'!BG32</f>
        <v/>
      </c>
      <c r="AL26" s="2" t="str">
        <f>'2015 BPTs'!BH32</f>
        <v/>
      </c>
      <c r="AM26" s="2" t="str">
        <f>'2015 BPTs'!BI32</f>
        <v/>
      </c>
      <c r="AO26" s="128">
        <f>'2015 BPTs'!AJ32*'2015 BPTs'!BK32</f>
        <v>0</v>
      </c>
      <c r="AP26" s="128">
        <f>'2015 BPTs'!AK32*'2015 BPTs'!BK32</f>
        <v>0</v>
      </c>
      <c r="AR26" s="5">
        <f>IF(B26="Auto",'2015 BPTs'!M32,J26)</f>
        <v>0</v>
      </c>
      <c r="AS26" s="5">
        <f>'2015 BPTs'!O32</f>
        <v>0</v>
      </c>
      <c r="AT26" s="5">
        <f>'2015 BPTs'!Q32</f>
        <v>0</v>
      </c>
      <c r="AU26" s="5">
        <f>'2015 BPTs'!S32</f>
        <v>0</v>
      </c>
      <c r="AV26" s="5">
        <f>'2015 BPTs'!U32</f>
        <v>0</v>
      </c>
      <c r="AW26" s="5">
        <f>'2015 BPTs'!W32</f>
        <v>0</v>
      </c>
      <c r="AX26" s="5">
        <f>'2015 BPTs'!Y32</f>
        <v>0</v>
      </c>
      <c r="AY26" s="5">
        <f>'2015 BPTs'!AA32</f>
        <v>0</v>
      </c>
      <c r="BA26" s="24">
        <f>IF(ISNA(VLOOKUP(AF26,'2013 BPTs'!$B$12:$BX$181,BA$3,FALSE)),0,VLOOKUP(AF26,'2013 BPTs'!$B$12:$BX$181,BA$3,FALSE))</f>
        <v>0</v>
      </c>
      <c r="BB26" s="24">
        <f>IF(ISNA(VLOOKUP(AG26,'2013 BPTs'!$B$12:$BX$181,BB$3,FALSE)),0,VLOOKUP(AG26,'2013 BPTs'!$B$12:$BX$181,BB$3,FALSE))</f>
        <v>0</v>
      </c>
      <c r="BC26" s="24">
        <f>IF(ISNA(VLOOKUP(AH26,'2013 BPTs'!$B$12:$BX$181,BC$3,FALSE)),0,VLOOKUP(AH26,'2013 BPTs'!$B$12:$BX$181,BC$3,FALSE))</f>
        <v>0</v>
      </c>
      <c r="BD26" s="24">
        <f>IF(ISNA(VLOOKUP(AI26,'2013 BPTs'!$B$12:$BX$181,BD$3,FALSE)),0,VLOOKUP(AI26,'2013 BPTs'!$B$12:$BX$181,BD$3,FALSE))</f>
        <v>0</v>
      </c>
      <c r="BE26" s="24">
        <f>IF(ISNA(VLOOKUP(AJ26,'2013 BPTs'!$B$12:$BX$181,BE$3,FALSE)),0,VLOOKUP(AJ26,'2013 BPTs'!$B$12:$BX$181,BE$3,FALSE))</f>
        <v>0</v>
      </c>
      <c r="BF26" s="24">
        <f>IF(ISNA(VLOOKUP(AK26,'2013 BPTs'!$B$12:$BX$181,BF$3,FALSE)),0,VLOOKUP(AK26,'2013 BPTs'!$B$12:$BX$181,BF$3,FALSE))</f>
        <v>0</v>
      </c>
      <c r="BG26" s="24">
        <f>IF(ISNA(VLOOKUP(AL26,'2013 BPTs'!$B$12:$BX$181,BG$3,FALSE)),0,VLOOKUP(AL26,'2013 BPTs'!$B$12:$BX$181,BG$3,FALSE))</f>
        <v>0</v>
      </c>
      <c r="BH26" s="24">
        <f>IF(ISNA(VLOOKUP(AM26,'2013 BPTs'!$B$12:$BX$181,BH$3,FALSE)),0,VLOOKUP(AM26,'2013 BPTs'!$B$12:$BX$181,BH$3,FALSE))</f>
        <v>0</v>
      </c>
      <c r="BJ26" s="24">
        <f>IF(ISNA(VLOOKUP(AF26,'2013 BPTs'!$B$12:$BX$181,BJ$3,FALSE)),0,VLOOKUP(AF26,'2013 BPTs'!$B$12:$BX$181,BJ$3,FALSE))</f>
        <v>0</v>
      </c>
      <c r="BK26" s="24">
        <f>IF(ISNA(VLOOKUP(AG26,'2013 BPTs'!$B$12:$BX$181,BK$3,FALSE)),0,VLOOKUP(AG26,'2013 BPTs'!$B$12:$BX$181,BK$3,FALSE))</f>
        <v>0</v>
      </c>
      <c r="BL26" s="24">
        <f>IF(ISNA(VLOOKUP(AH26,'2013 BPTs'!$B$12:$BX$181,BL$3,FALSE)),0,VLOOKUP(AH26,'2013 BPTs'!$B$12:$BX$181,BL$3,FALSE))</f>
        <v>0</v>
      </c>
      <c r="BM26" s="24">
        <f>IF(ISNA(VLOOKUP(AI26,'2013 BPTs'!$B$12:$BX$181,BM$3,FALSE)),0,VLOOKUP(AI26,'2013 BPTs'!$B$12:$BX$181,BM$3,FALSE))</f>
        <v>0</v>
      </c>
      <c r="BN26" s="24">
        <f>IF(ISNA(VLOOKUP(AJ26,'2013 BPTs'!$B$12:$BX$181,BN$3,FALSE)),0,VLOOKUP(AJ26,'2013 BPTs'!$B$12:$BX$181,BN$3,FALSE))</f>
        <v>0</v>
      </c>
      <c r="BO26" s="24">
        <f>IF(ISNA(VLOOKUP(AK26,'2013 BPTs'!$B$12:$BX$181,BO$3,FALSE)),0,VLOOKUP(AK26,'2013 BPTs'!$B$12:$BX$181,BO$3,FALSE))</f>
        <v>0</v>
      </c>
      <c r="BP26" s="24">
        <f>IF(ISNA(VLOOKUP(AL26,'2013 BPTs'!$B$12:$BX$181,BP$3,FALSE)),0,VLOOKUP(AL26,'2013 BPTs'!$B$12:$BX$181,BP$3,FALSE))</f>
        <v>0</v>
      </c>
      <c r="BQ26" s="24">
        <f>IF(ISNA(VLOOKUP(AM26,'2013 BPTs'!$B$12:$BX$181,BQ$3,FALSE)),0,VLOOKUP(AM26,'2013 BPTs'!$B$12:$BX$181,BQ$3,FALSE))</f>
        <v>0</v>
      </c>
      <c r="BS26" s="77">
        <f t="shared" si="15"/>
        <v>0</v>
      </c>
      <c r="BT26" s="68">
        <f t="shared" si="16"/>
        <v>0</v>
      </c>
      <c r="BU26" s="68">
        <f t="shared" si="17"/>
        <v>0</v>
      </c>
      <c r="BW26" s="24">
        <f>IF(ISNA(VLOOKUP(AF26,'2013 BPTs'!$B$12:$BX$181,BW$3,FALSE)),0,VLOOKUP(AF26,'2013 BPTs'!$B$12:$BX$181,BW$3,FALSE))</f>
        <v>0</v>
      </c>
      <c r="BX26" s="24">
        <f>IF(ISNA(VLOOKUP(AG26,'2013 BPTs'!$B$12:$BX$181,BX$3,FALSE)),0,VLOOKUP(AG26,'2013 BPTs'!$B$12:$BX$181,BX$3,FALSE))</f>
        <v>0</v>
      </c>
      <c r="BY26" s="24">
        <f>IF(ISNA(VLOOKUP(AH26,'2013 BPTs'!$B$12:$BX$181,BY$3,FALSE)),0,VLOOKUP(AH26,'2013 BPTs'!$B$12:$BX$181,BY$3,FALSE))</f>
        <v>0</v>
      </c>
      <c r="BZ26" s="24">
        <f>IF(ISNA(VLOOKUP(AI26,'2013 BPTs'!$B$12:$BX$181,BZ$3,FALSE)),0,VLOOKUP(AI26,'2013 BPTs'!$B$12:$BX$181,BZ$3,FALSE))</f>
        <v>0</v>
      </c>
      <c r="CA26" s="24">
        <f>IF(ISNA(VLOOKUP(AJ26,'2013 BPTs'!$B$12:$BX$181,CA$3,FALSE)),0,VLOOKUP(AJ26,'2013 BPTs'!$B$12:$BX$181,CA$3,FALSE))</f>
        <v>0</v>
      </c>
      <c r="CB26" s="24">
        <f>IF(ISNA(VLOOKUP(AK26,'2013 BPTs'!$B$12:$BX$181,CB$3,FALSE)),0,VLOOKUP(AK26,'2013 BPTs'!$B$12:$BX$181,CB$3,FALSE))</f>
        <v>0</v>
      </c>
      <c r="CC26" s="24">
        <f>IF(ISNA(VLOOKUP(AL26,'2013 BPTs'!$B$12:$BX$181,CC$3,FALSE)),0,VLOOKUP(AL26,'2013 BPTs'!$B$12:$BX$181,CC$3,FALSE))</f>
        <v>0</v>
      </c>
      <c r="CD26" s="24">
        <f>IF(ISNA(VLOOKUP(AM26,'2013 BPTs'!$B$12:$BX$181,CD$3,FALSE)),0,VLOOKUP(AM26,'2013 BPTs'!$B$12:$BX$181,CD$3,FALSE))</f>
        <v>0</v>
      </c>
      <c r="CF26" s="24">
        <f>IF(ISERROR(VLOOKUP(AF26,'2013 BPTs'!$B$12:$BX$181,CF$3,FALSE)/VLOOKUP(AF26,'2013 BPTs'!$B$12:$BX201,CF$3+3,FALSE)),0,VLOOKUP(AF26,'2013 BPTs'!$B$12:$BX$181,CF$3,FALSE)/VLOOKUP(AF26,'2013 BPTs'!$B$12:$BX201,CF$3+3,FALSE))</f>
        <v>0</v>
      </c>
      <c r="CG26" s="24">
        <f>IF(ISERROR(VLOOKUP(AG26,'2013 BPTs'!$B$12:$BX$181,CG$3,FALSE)/VLOOKUP(AG26,'2013 BPTs'!$B$12:$BX201,CG$3+3,FALSE)),0,VLOOKUP(AG26,'2013 BPTs'!$B$12:$BX$181,CG$3,FALSE)/VLOOKUP(AG26,'2013 BPTs'!$B$12:$BX201,CG$3+3,FALSE))</f>
        <v>0</v>
      </c>
      <c r="CH26" s="24">
        <f>IF(ISERROR(VLOOKUP(AH26,'2013 BPTs'!$B$12:$BX$181,CH$3,FALSE)/VLOOKUP(AH26,'2013 BPTs'!$B$12:$BX201,CH$3+3,FALSE)),0,VLOOKUP(AH26,'2013 BPTs'!$B$12:$BX$181,CH$3,FALSE)/VLOOKUP(AH26,'2013 BPTs'!$B$12:$BX201,CH$3+3,FALSE))</f>
        <v>0</v>
      </c>
      <c r="CI26" s="24">
        <f>IF(ISERROR(VLOOKUP(AI26,'2013 BPTs'!$B$12:$BX$181,CI$3,FALSE)/VLOOKUP(AI26,'2013 BPTs'!$B$12:$BX201,CI$3+3,FALSE)),0,VLOOKUP(AI26,'2013 BPTs'!$B$12:$BX$181,CI$3,FALSE)/VLOOKUP(AI26,'2013 BPTs'!$B$12:$BX201,CI$3+3,FALSE))</f>
        <v>0</v>
      </c>
      <c r="CJ26" s="24">
        <f>IF(ISERROR(VLOOKUP(AJ26,'2013 BPTs'!$B$12:$BX$181,CJ$3,FALSE)/VLOOKUP(AJ26,'2013 BPTs'!$B$12:$BX201,CJ$3+3,FALSE)),0,VLOOKUP(AJ26,'2013 BPTs'!$B$12:$BX$181,CJ$3,FALSE)/VLOOKUP(AJ26,'2013 BPTs'!$B$12:$BX201,CJ$3+3,FALSE))</f>
        <v>0</v>
      </c>
      <c r="CK26" s="24">
        <f>IF(ISERROR(VLOOKUP(AK26,'2013 BPTs'!$B$12:$BX$181,CK$3,FALSE)/VLOOKUP(AK26,'2013 BPTs'!$B$12:$BX201,CK$3+3,FALSE)),0,VLOOKUP(AK26,'2013 BPTs'!$B$12:$BX$181,CK$3,FALSE)/VLOOKUP(AK26,'2013 BPTs'!$B$12:$BX201,CK$3+3,FALSE))</f>
        <v>0</v>
      </c>
      <c r="CL26" s="24">
        <f>IF(ISERROR(VLOOKUP(AL26,'2013 BPTs'!$B$12:$BX$181,CL$3,FALSE)/VLOOKUP(AL26,'2013 BPTs'!$B$12:$BX201,CL$3+3,FALSE)),0,VLOOKUP(AL26,'2013 BPTs'!$B$12:$BX$181,CL$3,FALSE)/VLOOKUP(AL26,'2013 BPTs'!$B$12:$BX201,CL$3+3,FALSE))</f>
        <v>0</v>
      </c>
      <c r="CM26" s="24">
        <f>IF(ISERROR(VLOOKUP(AM26,'2013 BPTs'!$B$12:$BX$181,CM$3,FALSE)/VLOOKUP(AM26,'2013 BPTs'!$B$12:$BX201,CM$3+3,FALSE)),0,VLOOKUP(AM26,'2013 BPTs'!$B$12:$BX$181,CM$3,FALSE)/VLOOKUP(AM26,'2013 BPTs'!$B$12:$BX201,CM$3+3,FALSE))</f>
        <v>0</v>
      </c>
      <c r="CO26" s="24">
        <f>IF(ISERROR(VLOOKUP(AF26,'2013 BPTs'!$B$12:$BX$181,CO$3,FALSE)/VLOOKUP(AF26,'2013 BPTs'!$B$12:$BX201,CO$3+2,FALSE)),0,VLOOKUP(AF26,'2013 BPTs'!$B$12:$BX$181,CO$3,FALSE)/VLOOKUP(AF26,'2013 BPTs'!$B$12:$BX201,CO$3+2,FALSE))</f>
        <v>0</v>
      </c>
      <c r="CP26" s="24">
        <f>IF(ISERROR(VLOOKUP(AG26,'2013 BPTs'!$B$12:$BX$181,CP$3,FALSE)/VLOOKUP(AG26,'2013 BPTs'!$B$12:$BX201,CP$3+2,FALSE)),0,VLOOKUP(AG26,'2013 BPTs'!$B$12:$BX$181,CP$3,FALSE)/VLOOKUP(AG26,'2013 BPTs'!$B$12:$BX201,CP$3+2,FALSE))</f>
        <v>0</v>
      </c>
      <c r="CQ26" s="24">
        <f>IF(ISERROR(VLOOKUP(AH26,'2013 BPTs'!$B$12:$BX$181,CQ$3,FALSE)/VLOOKUP(AH26,'2013 BPTs'!$B$12:$BX201,CQ$3+2,FALSE)),0,VLOOKUP(AH26,'2013 BPTs'!$B$12:$BX$181,CQ$3,FALSE)/VLOOKUP(AH26,'2013 BPTs'!$B$12:$BX201,CQ$3+2,FALSE))</f>
        <v>0</v>
      </c>
      <c r="CR26" s="24">
        <f>IF(ISERROR(VLOOKUP(AI26,'2013 BPTs'!$B$12:$BX$181,CR$3,FALSE)/VLOOKUP(AI26,'2013 BPTs'!$B$12:$BX201,CR$3+2,FALSE)),0,VLOOKUP(AI26,'2013 BPTs'!$B$12:$BX$181,CR$3,FALSE)/VLOOKUP(AI26,'2013 BPTs'!$B$12:$BX201,CR$3+2,FALSE))</f>
        <v>0</v>
      </c>
      <c r="CS26" s="24">
        <f>IF(ISERROR(VLOOKUP(AJ26,'2013 BPTs'!$B$12:$BX$181,CS$3,FALSE)/VLOOKUP(AJ26,'2013 BPTs'!$B$12:$BX201,CS$3+2,FALSE)),0,VLOOKUP(AJ26,'2013 BPTs'!$B$12:$BX$181,CS$3,FALSE)/VLOOKUP(AJ26,'2013 BPTs'!$B$12:$BX201,CS$3+2,FALSE))</f>
        <v>0</v>
      </c>
      <c r="CT26" s="24">
        <f>IF(ISERROR(VLOOKUP(AK26,'2013 BPTs'!$B$12:$BX$181,CT$3,FALSE)/VLOOKUP(AK26,'2013 BPTs'!$B$12:$BX201,CT$3+2,FALSE)),0,VLOOKUP(AK26,'2013 BPTs'!$B$12:$BX$181,CT$3,FALSE)/VLOOKUP(AK26,'2013 BPTs'!$B$12:$BX201,CT$3+2,FALSE))</f>
        <v>0</v>
      </c>
      <c r="CU26" s="24">
        <f>IF(ISERROR(VLOOKUP(AL26,'2013 BPTs'!$B$12:$BX$181,CU$3,FALSE)/VLOOKUP(AL26,'2013 BPTs'!$B$12:$BX201,CU$3+2,FALSE)),0,VLOOKUP(AL26,'2013 BPTs'!$B$12:$BX$181,CU$3,FALSE)/VLOOKUP(AL26,'2013 BPTs'!$B$12:$BX201,CU$3+2,FALSE))</f>
        <v>0</v>
      </c>
      <c r="CV26" s="24">
        <f>IF(ISERROR(VLOOKUP(AM26,'2013 BPTs'!$B$12:$BX$181,CV$3,FALSE)/VLOOKUP(AM26,'2013 BPTs'!$B$12:$BX201,CV$3+2,FALSE)),0,VLOOKUP(AM26,'2013 BPTs'!$B$12:$BX$181,CV$3,FALSE)/VLOOKUP(AM26,'2013 BPTs'!$B$12:$BX201,CV$3+2,FALSE))</f>
        <v>0</v>
      </c>
      <c r="CX26" s="93">
        <f>'2015 BPTs'!BR32</f>
        <v>0</v>
      </c>
      <c r="CY26" s="93">
        <f>'2015 BPTs'!BS32</f>
        <v>0</v>
      </c>
    </row>
    <row r="27" spans="2:103" x14ac:dyDescent="0.2">
      <c r="B27" s="2" t="s">
        <v>213</v>
      </c>
      <c r="C27" s="2">
        <f>'2015 BPTs'!E33</f>
        <v>0</v>
      </c>
      <c r="D27" s="2">
        <f t="shared" si="18"/>
        <v>0</v>
      </c>
      <c r="E27" s="4">
        <f>'2015 BPTs'!F33</f>
        <v>0</v>
      </c>
      <c r="F27" s="88">
        <f>'2015 BPTs'!G33</f>
        <v>0</v>
      </c>
      <c r="G27" s="53">
        <f>'2015 BPTs'!I33</f>
        <v>0</v>
      </c>
      <c r="H27" s="88">
        <f>'2015 BPTs'!J33</f>
        <v>0</v>
      </c>
      <c r="I27" s="4">
        <f>'2015 BPTs'!K33</f>
        <v>0</v>
      </c>
      <c r="J27" s="5">
        <f>'2015 BPTs'!M33</f>
        <v>0</v>
      </c>
      <c r="K27" s="99">
        <f>'2015 BPTs'!BL33</f>
        <v>0</v>
      </c>
      <c r="L27" s="100">
        <f t="shared" si="19"/>
        <v>0</v>
      </c>
      <c r="M27" s="101">
        <f t="shared" si="20"/>
        <v>0</v>
      </c>
      <c r="N27" s="102">
        <f t="shared" si="10"/>
        <v>0</v>
      </c>
      <c r="O27" s="103">
        <f>'2015 BPTs'!BM33</f>
        <v>0</v>
      </c>
      <c r="P27" s="100">
        <f t="shared" si="21"/>
        <v>0</v>
      </c>
      <c r="Q27" s="101">
        <f t="shared" si="22"/>
        <v>0</v>
      </c>
      <c r="R27" s="104">
        <f t="shared" si="23"/>
        <v>0</v>
      </c>
      <c r="S27" s="105">
        <f t="shared" si="11"/>
        <v>0</v>
      </c>
      <c r="T27" s="104">
        <f t="shared" si="24"/>
        <v>0</v>
      </c>
      <c r="U27" s="121">
        <f>IF(K27=0,0,IF(B27="Manual",(S27-O27-AP27*(O27/(O27+Z27)))/S27,'2015 BPTs'!BP33))</f>
        <v>0</v>
      </c>
      <c r="V27" s="99">
        <f>'2015 BPTs'!BN33</f>
        <v>0</v>
      </c>
      <c r="W27" s="100">
        <f t="shared" si="25"/>
        <v>0</v>
      </c>
      <c r="X27" s="103">
        <f t="shared" si="26"/>
        <v>0</v>
      </c>
      <c r="Y27" s="102">
        <f t="shared" si="12"/>
        <v>0</v>
      </c>
      <c r="Z27" s="103">
        <f>'2015 BPTs'!BO33</f>
        <v>0</v>
      </c>
      <c r="AA27" s="104">
        <f t="shared" si="13"/>
        <v>0</v>
      </c>
      <c r="AB27" s="106">
        <f>IF(W27=0,0,IF(B27="Manual",(V27-Z27-AP27*(Z27/(Z27+O27)))/V27,'2015 BPTs'!BQ33))</f>
        <v>0</v>
      </c>
      <c r="AD27" s="2" t="str">
        <f t="shared" si="14"/>
        <v>00-0</v>
      </c>
      <c r="AE27" s="2">
        <f>'2015 BPTs'!BA33</f>
        <v>0</v>
      </c>
      <c r="AF27" s="2" t="str">
        <f>IF(B27="Auto",'2015 BPTs'!BB33,D27&amp;E27&amp;"-"&amp;F27)</f>
        <v/>
      </c>
      <c r="AG27" s="2" t="str">
        <f>'2015 BPTs'!BC33</f>
        <v/>
      </c>
      <c r="AH27" s="2" t="str">
        <f>'2015 BPTs'!BD33</f>
        <v/>
      </c>
      <c r="AI27" s="2" t="str">
        <f>'2015 BPTs'!BE33</f>
        <v/>
      </c>
      <c r="AJ27" s="2" t="str">
        <f>'2015 BPTs'!BF33</f>
        <v/>
      </c>
      <c r="AK27" s="2" t="str">
        <f>'2015 BPTs'!BG33</f>
        <v/>
      </c>
      <c r="AL27" s="2" t="str">
        <f>'2015 BPTs'!BH33</f>
        <v/>
      </c>
      <c r="AM27" s="2" t="str">
        <f>'2015 BPTs'!BI33</f>
        <v/>
      </c>
      <c r="AO27" s="128">
        <f>'2015 BPTs'!AJ33*'2015 BPTs'!BK33</f>
        <v>0</v>
      </c>
      <c r="AP27" s="128">
        <f>'2015 BPTs'!AK33*'2015 BPTs'!BK33</f>
        <v>0</v>
      </c>
      <c r="AR27" s="5">
        <f>IF(B27="Auto",'2015 BPTs'!M33,J27)</f>
        <v>0</v>
      </c>
      <c r="AS27" s="5">
        <f>'2015 BPTs'!O33</f>
        <v>0</v>
      </c>
      <c r="AT27" s="5">
        <f>'2015 BPTs'!Q33</f>
        <v>0</v>
      </c>
      <c r="AU27" s="5">
        <f>'2015 BPTs'!S33</f>
        <v>0</v>
      </c>
      <c r="AV27" s="5">
        <f>'2015 BPTs'!U33</f>
        <v>0</v>
      </c>
      <c r="AW27" s="5">
        <f>'2015 BPTs'!W33</f>
        <v>0</v>
      </c>
      <c r="AX27" s="5">
        <f>'2015 BPTs'!Y33</f>
        <v>0</v>
      </c>
      <c r="AY27" s="5">
        <f>'2015 BPTs'!AA33</f>
        <v>0</v>
      </c>
      <c r="BA27" s="24">
        <f>IF(ISNA(VLOOKUP(AF27,'2013 BPTs'!$B$12:$BX$181,BA$3,FALSE)),0,VLOOKUP(AF27,'2013 BPTs'!$B$12:$BX$181,BA$3,FALSE))</f>
        <v>0</v>
      </c>
      <c r="BB27" s="24">
        <f>IF(ISNA(VLOOKUP(AG27,'2013 BPTs'!$B$12:$BX$181,BB$3,FALSE)),0,VLOOKUP(AG27,'2013 BPTs'!$B$12:$BX$181,BB$3,FALSE))</f>
        <v>0</v>
      </c>
      <c r="BC27" s="24">
        <f>IF(ISNA(VLOOKUP(AH27,'2013 BPTs'!$B$12:$BX$181,BC$3,FALSE)),0,VLOOKUP(AH27,'2013 BPTs'!$B$12:$BX$181,BC$3,FALSE))</f>
        <v>0</v>
      </c>
      <c r="BD27" s="24">
        <f>IF(ISNA(VLOOKUP(AI27,'2013 BPTs'!$B$12:$BX$181,BD$3,FALSE)),0,VLOOKUP(AI27,'2013 BPTs'!$B$12:$BX$181,BD$3,FALSE))</f>
        <v>0</v>
      </c>
      <c r="BE27" s="24">
        <f>IF(ISNA(VLOOKUP(AJ27,'2013 BPTs'!$B$12:$BX$181,BE$3,FALSE)),0,VLOOKUP(AJ27,'2013 BPTs'!$B$12:$BX$181,BE$3,FALSE))</f>
        <v>0</v>
      </c>
      <c r="BF27" s="24">
        <f>IF(ISNA(VLOOKUP(AK27,'2013 BPTs'!$B$12:$BX$181,BF$3,FALSE)),0,VLOOKUP(AK27,'2013 BPTs'!$B$12:$BX$181,BF$3,FALSE))</f>
        <v>0</v>
      </c>
      <c r="BG27" s="24">
        <f>IF(ISNA(VLOOKUP(AL27,'2013 BPTs'!$B$12:$BX$181,BG$3,FALSE)),0,VLOOKUP(AL27,'2013 BPTs'!$B$12:$BX$181,BG$3,FALSE))</f>
        <v>0</v>
      </c>
      <c r="BH27" s="24">
        <f>IF(ISNA(VLOOKUP(AM27,'2013 BPTs'!$B$12:$BX$181,BH$3,FALSE)),0,VLOOKUP(AM27,'2013 BPTs'!$B$12:$BX$181,BH$3,FALSE))</f>
        <v>0</v>
      </c>
      <c r="BJ27" s="24">
        <f>IF(ISNA(VLOOKUP(AF27,'2013 BPTs'!$B$12:$BX$181,BJ$3,FALSE)),0,VLOOKUP(AF27,'2013 BPTs'!$B$12:$BX$181,BJ$3,FALSE))</f>
        <v>0</v>
      </c>
      <c r="BK27" s="24">
        <f>IF(ISNA(VLOOKUP(AG27,'2013 BPTs'!$B$12:$BX$181,BK$3,FALSE)),0,VLOOKUP(AG27,'2013 BPTs'!$B$12:$BX$181,BK$3,FALSE))</f>
        <v>0</v>
      </c>
      <c r="BL27" s="24">
        <f>IF(ISNA(VLOOKUP(AH27,'2013 BPTs'!$B$12:$BX$181,BL$3,FALSE)),0,VLOOKUP(AH27,'2013 BPTs'!$B$12:$BX$181,BL$3,FALSE))</f>
        <v>0</v>
      </c>
      <c r="BM27" s="24">
        <f>IF(ISNA(VLOOKUP(AI27,'2013 BPTs'!$B$12:$BX$181,BM$3,FALSE)),0,VLOOKUP(AI27,'2013 BPTs'!$B$12:$BX$181,BM$3,FALSE))</f>
        <v>0</v>
      </c>
      <c r="BN27" s="24">
        <f>IF(ISNA(VLOOKUP(AJ27,'2013 BPTs'!$B$12:$BX$181,BN$3,FALSE)),0,VLOOKUP(AJ27,'2013 BPTs'!$B$12:$BX$181,BN$3,FALSE))</f>
        <v>0</v>
      </c>
      <c r="BO27" s="24">
        <f>IF(ISNA(VLOOKUP(AK27,'2013 BPTs'!$B$12:$BX$181,BO$3,FALSE)),0,VLOOKUP(AK27,'2013 BPTs'!$B$12:$BX$181,BO$3,FALSE))</f>
        <v>0</v>
      </c>
      <c r="BP27" s="24">
        <f>IF(ISNA(VLOOKUP(AL27,'2013 BPTs'!$B$12:$BX$181,BP$3,FALSE)),0,VLOOKUP(AL27,'2013 BPTs'!$B$12:$BX$181,BP$3,FALSE))</f>
        <v>0</v>
      </c>
      <c r="BQ27" s="24">
        <f>IF(ISNA(VLOOKUP(AM27,'2013 BPTs'!$B$12:$BX$181,BQ$3,FALSE)),0,VLOOKUP(AM27,'2013 BPTs'!$B$12:$BX$181,BQ$3,FALSE))</f>
        <v>0</v>
      </c>
      <c r="BS27" s="77">
        <f t="shared" si="15"/>
        <v>0</v>
      </c>
      <c r="BT27" s="68">
        <f t="shared" si="16"/>
        <v>0</v>
      </c>
      <c r="BU27" s="68">
        <f t="shared" si="17"/>
        <v>0</v>
      </c>
      <c r="BW27" s="24">
        <f>IF(ISNA(VLOOKUP(AF27,'2013 BPTs'!$B$12:$BX$181,BW$3,FALSE)),0,VLOOKUP(AF27,'2013 BPTs'!$B$12:$BX$181,BW$3,FALSE))</f>
        <v>0</v>
      </c>
      <c r="BX27" s="24">
        <f>IF(ISNA(VLOOKUP(AG27,'2013 BPTs'!$B$12:$BX$181,BX$3,FALSE)),0,VLOOKUP(AG27,'2013 BPTs'!$B$12:$BX$181,BX$3,FALSE))</f>
        <v>0</v>
      </c>
      <c r="BY27" s="24">
        <f>IF(ISNA(VLOOKUP(AH27,'2013 BPTs'!$B$12:$BX$181,BY$3,FALSE)),0,VLOOKUP(AH27,'2013 BPTs'!$B$12:$BX$181,BY$3,FALSE))</f>
        <v>0</v>
      </c>
      <c r="BZ27" s="24">
        <f>IF(ISNA(VLOOKUP(AI27,'2013 BPTs'!$B$12:$BX$181,BZ$3,FALSE)),0,VLOOKUP(AI27,'2013 BPTs'!$B$12:$BX$181,BZ$3,FALSE))</f>
        <v>0</v>
      </c>
      <c r="CA27" s="24">
        <f>IF(ISNA(VLOOKUP(AJ27,'2013 BPTs'!$B$12:$BX$181,CA$3,FALSE)),0,VLOOKUP(AJ27,'2013 BPTs'!$B$12:$BX$181,CA$3,FALSE))</f>
        <v>0</v>
      </c>
      <c r="CB27" s="24">
        <f>IF(ISNA(VLOOKUP(AK27,'2013 BPTs'!$B$12:$BX$181,CB$3,FALSE)),0,VLOOKUP(AK27,'2013 BPTs'!$B$12:$BX$181,CB$3,FALSE))</f>
        <v>0</v>
      </c>
      <c r="CC27" s="24">
        <f>IF(ISNA(VLOOKUP(AL27,'2013 BPTs'!$B$12:$BX$181,CC$3,FALSE)),0,VLOOKUP(AL27,'2013 BPTs'!$B$12:$BX$181,CC$3,FALSE))</f>
        <v>0</v>
      </c>
      <c r="CD27" s="24">
        <f>IF(ISNA(VLOOKUP(AM27,'2013 BPTs'!$B$12:$BX$181,CD$3,FALSE)),0,VLOOKUP(AM27,'2013 BPTs'!$B$12:$BX$181,CD$3,FALSE))</f>
        <v>0</v>
      </c>
      <c r="CF27" s="24">
        <f>IF(ISERROR(VLOOKUP(AF27,'2013 BPTs'!$B$12:$BX$181,CF$3,FALSE)/VLOOKUP(AF27,'2013 BPTs'!$B$12:$BX202,CF$3+3,FALSE)),0,VLOOKUP(AF27,'2013 BPTs'!$B$12:$BX$181,CF$3,FALSE)/VLOOKUP(AF27,'2013 BPTs'!$B$12:$BX202,CF$3+3,FALSE))</f>
        <v>0</v>
      </c>
      <c r="CG27" s="24">
        <f>IF(ISERROR(VLOOKUP(AG27,'2013 BPTs'!$B$12:$BX$181,CG$3,FALSE)/VLOOKUP(AG27,'2013 BPTs'!$B$12:$BX202,CG$3+3,FALSE)),0,VLOOKUP(AG27,'2013 BPTs'!$B$12:$BX$181,CG$3,FALSE)/VLOOKUP(AG27,'2013 BPTs'!$B$12:$BX202,CG$3+3,FALSE))</f>
        <v>0</v>
      </c>
      <c r="CH27" s="24">
        <f>IF(ISERROR(VLOOKUP(AH27,'2013 BPTs'!$B$12:$BX$181,CH$3,FALSE)/VLOOKUP(AH27,'2013 BPTs'!$B$12:$BX202,CH$3+3,FALSE)),0,VLOOKUP(AH27,'2013 BPTs'!$B$12:$BX$181,CH$3,FALSE)/VLOOKUP(AH27,'2013 BPTs'!$B$12:$BX202,CH$3+3,FALSE))</f>
        <v>0</v>
      </c>
      <c r="CI27" s="24">
        <f>IF(ISERROR(VLOOKUP(AI27,'2013 BPTs'!$B$12:$BX$181,CI$3,FALSE)/VLOOKUP(AI27,'2013 BPTs'!$B$12:$BX202,CI$3+3,FALSE)),0,VLOOKUP(AI27,'2013 BPTs'!$B$12:$BX$181,CI$3,FALSE)/VLOOKUP(AI27,'2013 BPTs'!$B$12:$BX202,CI$3+3,FALSE))</f>
        <v>0</v>
      </c>
      <c r="CJ27" s="24">
        <f>IF(ISERROR(VLOOKUP(AJ27,'2013 BPTs'!$B$12:$BX$181,CJ$3,FALSE)/VLOOKUP(AJ27,'2013 BPTs'!$B$12:$BX202,CJ$3+3,FALSE)),0,VLOOKUP(AJ27,'2013 BPTs'!$B$12:$BX$181,CJ$3,FALSE)/VLOOKUP(AJ27,'2013 BPTs'!$B$12:$BX202,CJ$3+3,FALSE))</f>
        <v>0</v>
      </c>
      <c r="CK27" s="24">
        <f>IF(ISERROR(VLOOKUP(AK27,'2013 BPTs'!$B$12:$BX$181,CK$3,FALSE)/VLOOKUP(AK27,'2013 BPTs'!$B$12:$BX202,CK$3+3,FALSE)),0,VLOOKUP(AK27,'2013 BPTs'!$B$12:$BX$181,CK$3,FALSE)/VLOOKUP(AK27,'2013 BPTs'!$B$12:$BX202,CK$3+3,FALSE))</f>
        <v>0</v>
      </c>
      <c r="CL27" s="24">
        <f>IF(ISERROR(VLOOKUP(AL27,'2013 BPTs'!$B$12:$BX$181,CL$3,FALSE)/VLOOKUP(AL27,'2013 BPTs'!$B$12:$BX202,CL$3+3,FALSE)),0,VLOOKUP(AL27,'2013 BPTs'!$B$12:$BX$181,CL$3,FALSE)/VLOOKUP(AL27,'2013 BPTs'!$B$12:$BX202,CL$3+3,FALSE))</f>
        <v>0</v>
      </c>
      <c r="CM27" s="24">
        <f>IF(ISERROR(VLOOKUP(AM27,'2013 BPTs'!$B$12:$BX$181,CM$3,FALSE)/VLOOKUP(AM27,'2013 BPTs'!$B$12:$BX202,CM$3+3,FALSE)),0,VLOOKUP(AM27,'2013 BPTs'!$B$12:$BX$181,CM$3,FALSE)/VLOOKUP(AM27,'2013 BPTs'!$B$12:$BX202,CM$3+3,FALSE))</f>
        <v>0</v>
      </c>
      <c r="CO27" s="24">
        <f>IF(ISERROR(VLOOKUP(AF27,'2013 BPTs'!$B$12:$BX$181,CO$3,FALSE)/VLOOKUP(AF27,'2013 BPTs'!$B$12:$BX202,CO$3+2,FALSE)),0,VLOOKUP(AF27,'2013 BPTs'!$B$12:$BX$181,CO$3,FALSE)/VLOOKUP(AF27,'2013 BPTs'!$B$12:$BX202,CO$3+2,FALSE))</f>
        <v>0</v>
      </c>
      <c r="CP27" s="24">
        <f>IF(ISERROR(VLOOKUP(AG27,'2013 BPTs'!$B$12:$BX$181,CP$3,FALSE)/VLOOKUP(AG27,'2013 BPTs'!$B$12:$BX202,CP$3+2,FALSE)),0,VLOOKUP(AG27,'2013 BPTs'!$B$12:$BX$181,CP$3,FALSE)/VLOOKUP(AG27,'2013 BPTs'!$B$12:$BX202,CP$3+2,FALSE))</f>
        <v>0</v>
      </c>
      <c r="CQ27" s="24">
        <f>IF(ISERROR(VLOOKUP(AH27,'2013 BPTs'!$B$12:$BX$181,CQ$3,FALSE)/VLOOKUP(AH27,'2013 BPTs'!$B$12:$BX202,CQ$3+2,FALSE)),0,VLOOKUP(AH27,'2013 BPTs'!$B$12:$BX$181,CQ$3,FALSE)/VLOOKUP(AH27,'2013 BPTs'!$B$12:$BX202,CQ$3+2,FALSE))</f>
        <v>0</v>
      </c>
      <c r="CR27" s="24">
        <f>IF(ISERROR(VLOOKUP(AI27,'2013 BPTs'!$B$12:$BX$181,CR$3,FALSE)/VLOOKUP(AI27,'2013 BPTs'!$B$12:$BX202,CR$3+2,FALSE)),0,VLOOKUP(AI27,'2013 BPTs'!$B$12:$BX$181,CR$3,FALSE)/VLOOKUP(AI27,'2013 BPTs'!$B$12:$BX202,CR$3+2,FALSE))</f>
        <v>0</v>
      </c>
      <c r="CS27" s="24">
        <f>IF(ISERROR(VLOOKUP(AJ27,'2013 BPTs'!$B$12:$BX$181,CS$3,FALSE)/VLOOKUP(AJ27,'2013 BPTs'!$B$12:$BX202,CS$3+2,FALSE)),0,VLOOKUP(AJ27,'2013 BPTs'!$B$12:$BX$181,CS$3,FALSE)/VLOOKUP(AJ27,'2013 BPTs'!$B$12:$BX202,CS$3+2,FALSE))</f>
        <v>0</v>
      </c>
      <c r="CT27" s="24">
        <f>IF(ISERROR(VLOOKUP(AK27,'2013 BPTs'!$B$12:$BX$181,CT$3,FALSE)/VLOOKUP(AK27,'2013 BPTs'!$B$12:$BX202,CT$3+2,FALSE)),0,VLOOKUP(AK27,'2013 BPTs'!$B$12:$BX$181,CT$3,FALSE)/VLOOKUP(AK27,'2013 BPTs'!$B$12:$BX202,CT$3+2,FALSE))</f>
        <v>0</v>
      </c>
      <c r="CU27" s="24">
        <f>IF(ISERROR(VLOOKUP(AL27,'2013 BPTs'!$B$12:$BX$181,CU$3,FALSE)/VLOOKUP(AL27,'2013 BPTs'!$B$12:$BX202,CU$3+2,FALSE)),0,VLOOKUP(AL27,'2013 BPTs'!$B$12:$BX$181,CU$3,FALSE)/VLOOKUP(AL27,'2013 BPTs'!$B$12:$BX202,CU$3+2,FALSE))</f>
        <v>0</v>
      </c>
      <c r="CV27" s="24">
        <f>IF(ISERROR(VLOOKUP(AM27,'2013 BPTs'!$B$12:$BX$181,CV$3,FALSE)/VLOOKUP(AM27,'2013 BPTs'!$B$12:$BX202,CV$3+2,FALSE)),0,VLOOKUP(AM27,'2013 BPTs'!$B$12:$BX$181,CV$3,FALSE)/VLOOKUP(AM27,'2013 BPTs'!$B$12:$BX202,CV$3+2,FALSE))</f>
        <v>0</v>
      </c>
      <c r="CX27" s="93">
        <f>'2015 BPTs'!BR33</f>
        <v>0</v>
      </c>
      <c r="CY27" s="93">
        <f>'2015 BPTs'!BS33</f>
        <v>0</v>
      </c>
    </row>
    <row r="28" spans="2:103" x14ac:dyDescent="0.2">
      <c r="B28" s="2" t="s">
        <v>213</v>
      </c>
      <c r="C28" s="2">
        <f>'2015 BPTs'!E34</f>
        <v>0</v>
      </c>
      <c r="D28" s="2">
        <f t="shared" si="18"/>
        <v>0</v>
      </c>
      <c r="E28" s="4">
        <f>'2015 BPTs'!F34</f>
        <v>0</v>
      </c>
      <c r="F28" s="88">
        <f>'2015 BPTs'!G34</f>
        <v>0</v>
      </c>
      <c r="G28" s="53">
        <f>'2015 BPTs'!I34</f>
        <v>0</v>
      </c>
      <c r="H28" s="88">
        <f>'2015 BPTs'!J34</f>
        <v>0</v>
      </c>
      <c r="I28" s="4">
        <f>'2015 BPTs'!K34</f>
        <v>0</v>
      </c>
      <c r="J28" s="5">
        <f>'2015 BPTs'!M34</f>
        <v>0</v>
      </c>
      <c r="K28" s="99">
        <f>'2015 BPTs'!BL34</f>
        <v>0</v>
      </c>
      <c r="L28" s="100">
        <f t="shared" si="19"/>
        <v>0</v>
      </c>
      <c r="M28" s="101">
        <f t="shared" si="20"/>
        <v>0</v>
      </c>
      <c r="N28" s="102">
        <f t="shared" si="10"/>
        <v>0</v>
      </c>
      <c r="O28" s="103">
        <f>'2015 BPTs'!BM34</f>
        <v>0</v>
      </c>
      <c r="P28" s="100">
        <f t="shared" si="21"/>
        <v>0</v>
      </c>
      <c r="Q28" s="101">
        <f t="shared" si="22"/>
        <v>0</v>
      </c>
      <c r="R28" s="104">
        <f t="shared" si="23"/>
        <v>0</v>
      </c>
      <c r="S28" s="105">
        <f t="shared" si="11"/>
        <v>0</v>
      </c>
      <c r="T28" s="104">
        <f t="shared" si="24"/>
        <v>0</v>
      </c>
      <c r="U28" s="121">
        <f>IF(K28=0,0,IF(B28="Manual",(S28-O28-AP28*(O28/(O28+Z28)))/S28,'2015 BPTs'!BP34))</f>
        <v>0</v>
      </c>
      <c r="V28" s="99">
        <f>'2015 BPTs'!BN34</f>
        <v>0</v>
      </c>
      <c r="W28" s="100">
        <f t="shared" si="25"/>
        <v>0</v>
      </c>
      <c r="X28" s="103">
        <f t="shared" si="26"/>
        <v>0</v>
      </c>
      <c r="Y28" s="102">
        <f t="shared" si="12"/>
        <v>0</v>
      </c>
      <c r="Z28" s="103">
        <f>'2015 BPTs'!BO34</f>
        <v>0</v>
      </c>
      <c r="AA28" s="104">
        <f t="shared" si="13"/>
        <v>0</v>
      </c>
      <c r="AB28" s="106">
        <f>IF(W28=0,0,IF(B28="Manual",(V28-Z28-AP28*(Z28/(Z28+O28)))/V28,'2015 BPTs'!BQ34))</f>
        <v>0</v>
      </c>
      <c r="AD28" s="2" t="str">
        <f t="shared" si="14"/>
        <v>00-0</v>
      </c>
      <c r="AE28" s="2">
        <f>'2015 BPTs'!BA34</f>
        <v>0</v>
      </c>
      <c r="AF28" s="2" t="str">
        <f>IF(B28="Auto",'2015 BPTs'!BB34,D28&amp;E28&amp;"-"&amp;F28)</f>
        <v/>
      </c>
      <c r="AG28" s="2" t="str">
        <f>'2015 BPTs'!BC34</f>
        <v/>
      </c>
      <c r="AH28" s="2" t="str">
        <f>'2015 BPTs'!BD34</f>
        <v/>
      </c>
      <c r="AI28" s="2" t="str">
        <f>'2015 BPTs'!BE34</f>
        <v/>
      </c>
      <c r="AJ28" s="2" t="str">
        <f>'2015 BPTs'!BF34</f>
        <v/>
      </c>
      <c r="AK28" s="2" t="str">
        <f>'2015 BPTs'!BG34</f>
        <v/>
      </c>
      <c r="AL28" s="2" t="str">
        <f>'2015 BPTs'!BH34</f>
        <v/>
      </c>
      <c r="AM28" s="2" t="str">
        <f>'2015 BPTs'!BI34</f>
        <v/>
      </c>
      <c r="AO28" s="128">
        <f>'2015 BPTs'!AJ34*'2015 BPTs'!BK34</f>
        <v>0</v>
      </c>
      <c r="AP28" s="128">
        <f>'2015 BPTs'!AK34*'2015 BPTs'!BK34</f>
        <v>0</v>
      </c>
      <c r="AR28" s="5">
        <f>IF(B28="Auto",'2015 BPTs'!M34,J28)</f>
        <v>0</v>
      </c>
      <c r="AS28" s="5">
        <f>'2015 BPTs'!O34</f>
        <v>0</v>
      </c>
      <c r="AT28" s="5">
        <f>'2015 BPTs'!Q34</f>
        <v>0</v>
      </c>
      <c r="AU28" s="5">
        <f>'2015 BPTs'!S34</f>
        <v>0</v>
      </c>
      <c r="AV28" s="5">
        <f>'2015 BPTs'!U34</f>
        <v>0</v>
      </c>
      <c r="AW28" s="5">
        <f>'2015 BPTs'!W34</f>
        <v>0</v>
      </c>
      <c r="AX28" s="5">
        <f>'2015 BPTs'!Y34</f>
        <v>0</v>
      </c>
      <c r="AY28" s="5">
        <f>'2015 BPTs'!AA34</f>
        <v>0</v>
      </c>
      <c r="BA28" s="24">
        <f>IF(ISNA(VLOOKUP(AF28,'2013 BPTs'!$B$12:$BX$181,BA$3,FALSE)),0,VLOOKUP(AF28,'2013 BPTs'!$B$12:$BX$181,BA$3,FALSE))</f>
        <v>0</v>
      </c>
      <c r="BB28" s="24">
        <f>IF(ISNA(VLOOKUP(AG28,'2013 BPTs'!$B$12:$BX$181,BB$3,FALSE)),0,VLOOKUP(AG28,'2013 BPTs'!$B$12:$BX$181,BB$3,FALSE))</f>
        <v>0</v>
      </c>
      <c r="BC28" s="24">
        <f>IF(ISNA(VLOOKUP(AH28,'2013 BPTs'!$B$12:$BX$181,BC$3,FALSE)),0,VLOOKUP(AH28,'2013 BPTs'!$B$12:$BX$181,BC$3,FALSE))</f>
        <v>0</v>
      </c>
      <c r="BD28" s="24">
        <f>IF(ISNA(VLOOKUP(AI28,'2013 BPTs'!$B$12:$BX$181,BD$3,FALSE)),0,VLOOKUP(AI28,'2013 BPTs'!$B$12:$BX$181,BD$3,FALSE))</f>
        <v>0</v>
      </c>
      <c r="BE28" s="24">
        <f>IF(ISNA(VLOOKUP(AJ28,'2013 BPTs'!$B$12:$BX$181,BE$3,FALSE)),0,VLOOKUP(AJ28,'2013 BPTs'!$B$12:$BX$181,BE$3,FALSE))</f>
        <v>0</v>
      </c>
      <c r="BF28" s="24">
        <f>IF(ISNA(VLOOKUP(AK28,'2013 BPTs'!$B$12:$BX$181,BF$3,FALSE)),0,VLOOKUP(AK28,'2013 BPTs'!$B$12:$BX$181,BF$3,FALSE))</f>
        <v>0</v>
      </c>
      <c r="BG28" s="24">
        <f>IF(ISNA(VLOOKUP(AL28,'2013 BPTs'!$B$12:$BX$181,BG$3,FALSE)),0,VLOOKUP(AL28,'2013 BPTs'!$B$12:$BX$181,BG$3,FALSE))</f>
        <v>0</v>
      </c>
      <c r="BH28" s="24">
        <f>IF(ISNA(VLOOKUP(AM28,'2013 BPTs'!$B$12:$BX$181,BH$3,FALSE)),0,VLOOKUP(AM28,'2013 BPTs'!$B$12:$BX$181,BH$3,FALSE))</f>
        <v>0</v>
      </c>
      <c r="BJ28" s="24">
        <f>IF(ISNA(VLOOKUP(AF28,'2013 BPTs'!$B$12:$BX$181,BJ$3,FALSE)),0,VLOOKUP(AF28,'2013 BPTs'!$B$12:$BX$181,BJ$3,FALSE))</f>
        <v>0</v>
      </c>
      <c r="BK28" s="24">
        <f>IF(ISNA(VLOOKUP(AG28,'2013 BPTs'!$B$12:$BX$181,BK$3,FALSE)),0,VLOOKUP(AG28,'2013 BPTs'!$B$12:$BX$181,BK$3,FALSE))</f>
        <v>0</v>
      </c>
      <c r="BL28" s="24">
        <f>IF(ISNA(VLOOKUP(AH28,'2013 BPTs'!$B$12:$BX$181,BL$3,FALSE)),0,VLOOKUP(AH28,'2013 BPTs'!$B$12:$BX$181,BL$3,FALSE))</f>
        <v>0</v>
      </c>
      <c r="BM28" s="24">
        <f>IF(ISNA(VLOOKUP(AI28,'2013 BPTs'!$B$12:$BX$181,BM$3,FALSE)),0,VLOOKUP(AI28,'2013 BPTs'!$B$12:$BX$181,BM$3,FALSE))</f>
        <v>0</v>
      </c>
      <c r="BN28" s="24">
        <f>IF(ISNA(VLOOKUP(AJ28,'2013 BPTs'!$B$12:$BX$181,BN$3,FALSE)),0,VLOOKUP(AJ28,'2013 BPTs'!$B$12:$BX$181,BN$3,FALSE))</f>
        <v>0</v>
      </c>
      <c r="BO28" s="24">
        <f>IF(ISNA(VLOOKUP(AK28,'2013 BPTs'!$B$12:$BX$181,BO$3,FALSE)),0,VLOOKUP(AK28,'2013 BPTs'!$B$12:$BX$181,BO$3,FALSE))</f>
        <v>0</v>
      </c>
      <c r="BP28" s="24">
        <f>IF(ISNA(VLOOKUP(AL28,'2013 BPTs'!$B$12:$BX$181,BP$3,FALSE)),0,VLOOKUP(AL28,'2013 BPTs'!$B$12:$BX$181,BP$3,FALSE))</f>
        <v>0</v>
      </c>
      <c r="BQ28" s="24">
        <f>IF(ISNA(VLOOKUP(AM28,'2013 BPTs'!$B$12:$BX$181,BQ$3,FALSE)),0,VLOOKUP(AM28,'2013 BPTs'!$B$12:$BX$181,BQ$3,FALSE))</f>
        <v>0</v>
      </c>
      <c r="BS28" s="77">
        <f t="shared" si="15"/>
        <v>0</v>
      </c>
      <c r="BT28" s="68">
        <f t="shared" si="16"/>
        <v>0</v>
      </c>
      <c r="BU28" s="68">
        <f t="shared" si="17"/>
        <v>0</v>
      </c>
      <c r="BW28" s="24">
        <f>IF(ISNA(VLOOKUP(AF28,'2013 BPTs'!$B$12:$BX$181,BW$3,FALSE)),0,VLOOKUP(AF28,'2013 BPTs'!$B$12:$BX$181,BW$3,FALSE))</f>
        <v>0</v>
      </c>
      <c r="BX28" s="24">
        <f>IF(ISNA(VLOOKUP(AG28,'2013 BPTs'!$B$12:$BX$181,BX$3,FALSE)),0,VLOOKUP(AG28,'2013 BPTs'!$B$12:$BX$181,BX$3,FALSE))</f>
        <v>0</v>
      </c>
      <c r="BY28" s="24">
        <f>IF(ISNA(VLOOKUP(AH28,'2013 BPTs'!$B$12:$BX$181,BY$3,FALSE)),0,VLOOKUP(AH28,'2013 BPTs'!$B$12:$BX$181,BY$3,FALSE))</f>
        <v>0</v>
      </c>
      <c r="BZ28" s="24">
        <f>IF(ISNA(VLOOKUP(AI28,'2013 BPTs'!$B$12:$BX$181,BZ$3,FALSE)),0,VLOOKUP(AI28,'2013 BPTs'!$B$12:$BX$181,BZ$3,FALSE))</f>
        <v>0</v>
      </c>
      <c r="CA28" s="24">
        <f>IF(ISNA(VLOOKUP(AJ28,'2013 BPTs'!$B$12:$BX$181,CA$3,FALSE)),0,VLOOKUP(AJ28,'2013 BPTs'!$B$12:$BX$181,CA$3,FALSE))</f>
        <v>0</v>
      </c>
      <c r="CB28" s="24">
        <f>IF(ISNA(VLOOKUP(AK28,'2013 BPTs'!$B$12:$BX$181,CB$3,FALSE)),0,VLOOKUP(AK28,'2013 BPTs'!$B$12:$BX$181,CB$3,FALSE))</f>
        <v>0</v>
      </c>
      <c r="CC28" s="24">
        <f>IF(ISNA(VLOOKUP(AL28,'2013 BPTs'!$B$12:$BX$181,CC$3,FALSE)),0,VLOOKUP(AL28,'2013 BPTs'!$B$12:$BX$181,CC$3,FALSE))</f>
        <v>0</v>
      </c>
      <c r="CD28" s="24">
        <f>IF(ISNA(VLOOKUP(AM28,'2013 BPTs'!$B$12:$BX$181,CD$3,FALSE)),0,VLOOKUP(AM28,'2013 BPTs'!$B$12:$BX$181,CD$3,FALSE))</f>
        <v>0</v>
      </c>
      <c r="CF28" s="24">
        <f>IF(ISERROR(VLOOKUP(AF28,'2013 BPTs'!$B$12:$BX$181,CF$3,FALSE)/VLOOKUP(AF28,'2013 BPTs'!$B$12:$BX203,CF$3+3,FALSE)),0,VLOOKUP(AF28,'2013 BPTs'!$B$12:$BX$181,CF$3,FALSE)/VLOOKUP(AF28,'2013 BPTs'!$B$12:$BX203,CF$3+3,FALSE))</f>
        <v>0</v>
      </c>
      <c r="CG28" s="24">
        <f>IF(ISERROR(VLOOKUP(AG28,'2013 BPTs'!$B$12:$BX$181,CG$3,FALSE)/VLOOKUP(AG28,'2013 BPTs'!$B$12:$BX203,CG$3+3,FALSE)),0,VLOOKUP(AG28,'2013 BPTs'!$B$12:$BX$181,CG$3,FALSE)/VLOOKUP(AG28,'2013 BPTs'!$B$12:$BX203,CG$3+3,FALSE))</f>
        <v>0</v>
      </c>
      <c r="CH28" s="24">
        <f>IF(ISERROR(VLOOKUP(AH28,'2013 BPTs'!$B$12:$BX$181,CH$3,FALSE)/VLOOKUP(AH28,'2013 BPTs'!$B$12:$BX203,CH$3+3,FALSE)),0,VLOOKUP(AH28,'2013 BPTs'!$B$12:$BX$181,CH$3,FALSE)/VLOOKUP(AH28,'2013 BPTs'!$B$12:$BX203,CH$3+3,FALSE))</f>
        <v>0</v>
      </c>
      <c r="CI28" s="24">
        <f>IF(ISERROR(VLOOKUP(AI28,'2013 BPTs'!$B$12:$BX$181,CI$3,FALSE)/VLOOKUP(AI28,'2013 BPTs'!$B$12:$BX203,CI$3+3,FALSE)),0,VLOOKUP(AI28,'2013 BPTs'!$B$12:$BX$181,CI$3,FALSE)/VLOOKUP(AI28,'2013 BPTs'!$B$12:$BX203,CI$3+3,FALSE))</f>
        <v>0</v>
      </c>
      <c r="CJ28" s="24">
        <f>IF(ISERROR(VLOOKUP(AJ28,'2013 BPTs'!$B$12:$BX$181,CJ$3,FALSE)/VLOOKUP(AJ28,'2013 BPTs'!$B$12:$BX203,CJ$3+3,FALSE)),0,VLOOKUP(AJ28,'2013 BPTs'!$B$12:$BX$181,CJ$3,FALSE)/VLOOKUP(AJ28,'2013 BPTs'!$B$12:$BX203,CJ$3+3,FALSE))</f>
        <v>0</v>
      </c>
      <c r="CK28" s="24">
        <f>IF(ISERROR(VLOOKUP(AK28,'2013 BPTs'!$B$12:$BX$181,CK$3,FALSE)/VLOOKUP(AK28,'2013 BPTs'!$B$12:$BX203,CK$3+3,FALSE)),0,VLOOKUP(AK28,'2013 BPTs'!$B$12:$BX$181,CK$3,FALSE)/VLOOKUP(AK28,'2013 BPTs'!$B$12:$BX203,CK$3+3,FALSE))</f>
        <v>0</v>
      </c>
      <c r="CL28" s="24">
        <f>IF(ISERROR(VLOOKUP(AL28,'2013 BPTs'!$B$12:$BX$181,CL$3,FALSE)/VLOOKUP(AL28,'2013 BPTs'!$B$12:$BX203,CL$3+3,FALSE)),0,VLOOKUP(AL28,'2013 BPTs'!$B$12:$BX$181,CL$3,FALSE)/VLOOKUP(AL28,'2013 BPTs'!$B$12:$BX203,CL$3+3,FALSE))</f>
        <v>0</v>
      </c>
      <c r="CM28" s="24">
        <f>IF(ISERROR(VLOOKUP(AM28,'2013 BPTs'!$B$12:$BX$181,CM$3,FALSE)/VLOOKUP(AM28,'2013 BPTs'!$B$12:$BX203,CM$3+3,FALSE)),0,VLOOKUP(AM28,'2013 BPTs'!$B$12:$BX$181,CM$3,FALSE)/VLOOKUP(AM28,'2013 BPTs'!$B$12:$BX203,CM$3+3,FALSE))</f>
        <v>0</v>
      </c>
      <c r="CO28" s="24">
        <f>IF(ISERROR(VLOOKUP(AF28,'2013 BPTs'!$B$12:$BX$181,CO$3,FALSE)/VLOOKUP(AF28,'2013 BPTs'!$B$12:$BX203,CO$3+2,FALSE)),0,VLOOKUP(AF28,'2013 BPTs'!$B$12:$BX$181,CO$3,FALSE)/VLOOKUP(AF28,'2013 BPTs'!$B$12:$BX203,CO$3+2,FALSE))</f>
        <v>0</v>
      </c>
      <c r="CP28" s="24">
        <f>IF(ISERROR(VLOOKUP(AG28,'2013 BPTs'!$B$12:$BX$181,CP$3,FALSE)/VLOOKUP(AG28,'2013 BPTs'!$B$12:$BX203,CP$3+2,FALSE)),0,VLOOKUP(AG28,'2013 BPTs'!$B$12:$BX$181,CP$3,FALSE)/VLOOKUP(AG28,'2013 BPTs'!$B$12:$BX203,CP$3+2,FALSE))</f>
        <v>0</v>
      </c>
      <c r="CQ28" s="24">
        <f>IF(ISERROR(VLOOKUP(AH28,'2013 BPTs'!$B$12:$BX$181,CQ$3,FALSE)/VLOOKUP(AH28,'2013 BPTs'!$B$12:$BX203,CQ$3+2,FALSE)),0,VLOOKUP(AH28,'2013 BPTs'!$B$12:$BX$181,CQ$3,FALSE)/VLOOKUP(AH28,'2013 BPTs'!$B$12:$BX203,CQ$3+2,FALSE))</f>
        <v>0</v>
      </c>
      <c r="CR28" s="24">
        <f>IF(ISERROR(VLOOKUP(AI28,'2013 BPTs'!$B$12:$BX$181,CR$3,FALSE)/VLOOKUP(AI28,'2013 BPTs'!$B$12:$BX203,CR$3+2,FALSE)),0,VLOOKUP(AI28,'2013 BPTs'!$B$12:$BX$181,CR$3,FALSE)/VLOOKUP(AI28,'2013 BPTs'!$B$12:$BX203,CR$3+2,FALSE))</f>
        <v>0</v>
      </c>
      <c r="CS28" s="24">
        <f>IF(ISERROR(VLOOKUP(AJ28,'2013 BPTs'!$B$12:$BX$181,CS$3,FALSE)/VLOOKUP(AJ28,'2013 BPTs'!$B$12:$BX203,CS$3+2,FALSE)),0,VLOOKUP(AJ28,'2013 BPTs'!$B$12:$BX$181,CS$3,FALSE)/VLOOKUP(AJ28,'2013 BPTs'!$B$12:$BX203,CS$3+2,FALSE))</f>
        <v>0</v>
      </c>
      <c r="CT28" s="24">
        <f>IF(ISERROR(VLOOKUP(AK28,'2013 BPTs'!$B$12:$BX$181,CT$3,FALSE)/VLOOKUP(AK28,'2013 BPTs'!$B$12:$BX203,CT$3+2,FALSE)),0,VLOOKUP(AK28,'2013 BPTs'!$B$12:$BX$181,CT$3,FALSE)/VLOOKUP(AK28,'2013 BPTs'!$B$12:$BX203,CT$3+2,FALSE))</f>
        <v>0</v>
      </c>
      <c r="CU28" s="24">
        <f>IF(ISERROR(VLOOKUP(AL28,'2013 BPTs'!$B$12:$BX$181,CU$3,FALSE)/VLOOKUP(AL28,'2013 BPTs'!$B$12:$BX203,CU$3+2,FALSE)),0,VLOOKUP(AL28,'2013 BPTs'!$B$12:$BX$181,CU$3,FALSE)/VLOOKUP(AL28,'2013 BPTs'!$B$12:$BX203,CU$3+2,FALSE))</f>
        <v>0</v>
      </c>
      <c r="CV28" s="24">
        <f>IF(ISERROR(VLOOKUP(AM28,'2013 BPTs'!$B$12:$BX$181,CV$3,FALSE)/VLOOKUP(AM28,'2013 BPTs'!$B$12:$BX203,CV$3+2,FALSE)),0,VLOOKUP(AM28,'2013 BPTs'!$B$12:$BX$181,CV$3,FALSE)/VLOOKUP(AM28,'2013 BPTs'!$B$12:$BX203,CV$3+2,FALSE))</f>
        <v>0</v>
      </c>
      <c r="CX28" s="93">
        <f>'2015 BPTs'!BR34</f>
        <v>0</v>
      </c>
      <c r="CY28" s="93">
        <f>'2015 BPTs'!BS34</f>
        <v>0</v>
      </c>
    </row>
    <row r="29" spans="2:103" x14ac:dyDescent="0.2">
      <c r="B29" s="2" t="s">
        <v>213</v>
      </c>
      <c r="C29" s="2">
        <f>'2015 BPTs'!E35</f>
        <v>0</v>
      </c>
      <c r="D29" s="2">
        <f t="shared" si="18"/>
        <v>0</v>
      </c>
      <c r="E29" s="4">
        <f>'2015 BPTs'!F35</f>
        <v>0</v>
      </c>
      <c r="F29" s="88">
        <f>'2015 BPTs'!G35</f>
        <v>0</v>
      </c>
      <c r="G29" s="53">
        <f>'2015 BPTs'!I35</f>
        <v>0</v>
      </c>
      <c r="H29" s="88">
        <f>'2015 BPTs'!J35</f>
        <v>0</v>
      </c>
      <c r="I29" s="4">
        <f>'2015 BPTs'!K35</f>
        <v>0</v>
      </c>
      <c r="J29" s="5">
        <f>'2015 BPTs'!M35</f>
        <v>0</v>
      </c>
      <c r="K29" s="99">
        <f>'2015 BPTs'!BL35</f>
        <v>0</v>
      </c>
      <c r="L29" s="100">
        <f t="shared" si="19"/>
        <v>0</v>
      </c>
      <c r="M29" s="101">
        <f t="shared" si="20"/>
        <v>0</v>
      </c>
      <c r="N29" s="102">
        <f t="shared" si="10"/>
        <v>0</v>
      </c>
      <c r="O29" s="103">
        <f>'2015 BPTs'!BM35</f>
        <v>0</v>
      </c>
      <c r="P29" s="100">
        <f t="shared" si="21"/>
        <v>0</v>
      </c>
      <c r="Q29" s="101">
        <f t="shared" si="22"/>
        <v>0</v>
      </c>
      <c r="R29" s="104">
        <f t="shared" si="23"/>
        <v>0</v>
      </c>
      <c r="S29" s="105">
        <f t="shared" si="11"/>
        <v>0</v>
      </c>
      <c r="T29" s="104">
        <f t="shared" si="24"/>
        <v>0</v>
      </c>
      <c r="U29" s="121">
        <f>IF(K29=0,0,IF(B29="Manual",(S29-O29-AP29*(O29/(O29+Z29)))/S29,'2015 BPTs'!BP35))</f>
        <v>0</v>
      </c>
      <c r="V29" s="99">
        <f>'2015 BPTs'!BN35</f>
        <v>0</v>
      </c>
      <c r="W29" s="100">
        <f t="shared" si="25"/>
        <v>0</v>
      </c>
      <c r="X29" s="103">
        <f t="shared" si="26"/>
        <v>0</v>
      </c>
      <c r="Y29" s="102">
        <f t="shared" si="12"/>
        <v>0</v>
      </c>
      <c r="Z29" s="103">
        <f>'2015 BPTs'!BO35</f>
        <v>0</v>
      </c>
      <c r="AA29" s="104">
        <f t="shared" si="13"/>
        <v>0</v>
      </c>
      <c r="AB29" s="106">
        <f>IF(W29=0,0,IF(B29="Manual",(V29-Z29-AP29*(Z29/(Z29+O29)))/V29,'2015 BPTs'!BQ35))</f>
        <v>0</v>
      </c>
      <c r="AD29" s="2" t="str">
        <f t="shared" si="14"/>
        <v>00-0</v>
      </c>
      <c r="AE29" s="2">
        <f>'2015 BPTs'!BA35</f>
        <v>0</v>
      </c>
      <c r="AF29" s="2" t="str">
        <f>IF(B29="Auto",'2015 BPTs'!BB35,D29&amp;E29&amp;"-"&amp;F29)</f>
        <v/>
      </c>
      <c r="AG29" s="2" t="str">
        <f>'2015 BPTs'!BC35</f>
        <v/>
      </c>
      <c r="AH29" s="2" t="str">
        <f>'2015 BPTs'!BD35</f>
        <v/>
      </c>
      <c r="AI29" s="2" t="str">
        <f>'2015 BPTs'!BE35</f>
        <v/>
      </c>
      <c r="AJ29" s="2" t="str">
        <f>'2015 BPTs'!BF35</f>
        <v/>
      </c>
      <c r="AK29" s="2" t="str">
        <f>'2015 BPTs'!BG35</f>
        <v/>
      </c>
      <c r="AL29" s="2" t="str">
        <f>'2015 BPTs'!BH35</f>
        <v/>
      </c>
      <c r="AM29" s="2" t="str">
        <f>'2015 BPTs'!BI35</f>
        <v/>
      </c>
      <c r="AO29" s="128">
        <f>'2015 BPTs'!AJ35*'2015 BPTs'!BK35</f>
        <v>0</v>
      </c>
      <c r="AP29" s="128">
        <f>'2015 BPTs'!AK35*'2015 BPTs'!BK35</f>
        <v>0</v>
      </c>
      <c r="AR29" s="5">
        <f>IF(B29="Auto",'2015 BPTs'!M35,J29)</f>
        <v>0</v>
      </c>
      <c r="AS29" s="5">
        <f>'2015 BPTs'!O35</f>
        <v>0</v>
      </c>
      <c r="AT29" s="5">
        <f>'2015 BPTs'!Q35</f>
        <v>0</v>
      </c>
      <c r="AU29" s="5">
        <f>'2015 BPTs'!S35</f>
        <v>0</v>
      </c>
      <c r="AV29" s="5">
        <f>'2015 BPTs'!U35</f>
        <v>0</v>
      </c>
      <c r="AW29" s="5">
        <f>'2015 BPTs'!W35</f>
        <v>0</v>
      </c>
      <c r="AX29" s="5">
        <f>'2015 BPTs'!Y35</f>
        <v>0</v>
      </c>
      <c r="AY29" s="5">
        <f>'2015 BPTs'!AA35</f>
        <v>0</v>
      </c>
      <c r="BA29" s="24">
        <f>IF(ISNA(VLOOKUP(AF29,'2013 BPTs'!$B$12:$BX$181,BA$3,FALSE)),0,VLOOKUP(AF29,'2013 BPTs'!$B$12:$BX$181,BA$3,FALSE))</f>
        <v>0</v>
      </c>
      <c r="BB29" s="24">
        <f>IF(ISNA(VLOOKUP(AG29,'2013 BPTs'!$B$12:$BX$181,BB$3,FALSE)),0,VLOOKUP(AG29,'2013 BPTs'!$B$12:$BX$181,BB$3,FALSE))</f>
        <v>0</v>
      </c>
      <c r="BC29" s="24">
        <f>IF(ISNA(VLOOKUP(AH29,'2013 BPTs'!$B$12:$BX$181,BC$3,FALSE)),0,VLOOKUP(AH29,'2013 BPTs'!$B$12:$BX$181,BC$3,FALSE))</f>
        <v>0</v>
      </c>
      <c r="BD29" s="24">
        <f>IF(ISNA(VLOOKUP(AI29,'2013 BPTs'!$B$12:$BX$181,BD$3,FALSE)),0,VLOOKUP(AI29,'2013 BPTs'!$B$12:$BX$181,BD$3,FALSE))</f>
        <v>0</v>
      </c>
      <c r="BE29" s="24">
        <f>IF(ISNA(VLOOKUP(AJ29,'2013 BPTs'!$B$12:$BX$181,BE$3,FALSE)),0,VLOOKUP(AJ29,'2013 BPTs'!$B$12:$BX$181,BE$3,FALSE))</f>
        <v>0</v>
      </c>
      <c r="BF29" s="24">
        <f>IF(ISNA(VLOOKUP(AK29,'2013 BPTs'!$B$12:$BX$181,BF$3,FALSE)),0,VLOOKUP(AK29,'2013 BPTs'!$B$12:$BX$181,BF$3,FALSE))</f>
        <v>0</v>
      </c>
      <c r="BG29" s="24">
        <f>IF(ISNA(VLOOKUP(AL29,'2013 BPTs'!$B$12:$BX$181,BG$3,FALSE)),0,VLOOKUP(AL29,'2013 BPTs'!$B$12:$BX$181,BG$3,FALSE))</f>
        <v>0</v>
      </c>
      <c r="BH29" s="24">
        <f>IF(ISNA(VLOOKUP(AM29,'2013 BPTs'!$B$12:$BX$181,BH$3,FALSE)),0,VLOOKUP(AM29,'2013 BPTs'!$B$12:$BX$181,BH$3,FALSE))</f>
        <v>0</v>
      </c>
      <c r="BJ29" s="24">
        <f>IF(ISNA(VLOOKUP(AF29,'2013 BPTs'!$B$12:$BX$181,BJ$3,FALSE)),0,VLOOKUP(AF29,'2013 BPTs'!$B$12:$BX$181,BJ$3,FALSE))</f>
        <v>0</v>
      </c>
      <c r="BK29" s="24">
        <f>IF(ISNA(VLOOKUP(AG29,'2013 BPTs'!$B$12:$BX$181,BK$3,FALSE)),0,VLOOKUP(AG29,'2013 BPTs'!$B$12:$BX$181,BK$3,FALSE))</f>
        <v>0</v>
      </c>
      <c r="BL29" s="24">
        <f>IF(ISNA(VLOOKUP(AH29,'2013 BPTs'!$B$12:$BX$181,BL$3,FALSE)),0,VLOOKUP(AH29,'2013 BPTs'!$B$12:$BX$181,BL$3,FALSE))</f>
        <v>0</v>
      </c>
      <c r="BM29" s="24">
        <f>IF(ISNA(VLOOKUP(AI29,'2013 BPTs'!$B$12:$BX$181,BM$3,FALSE)),0,VLOOKUP(AI29,'2013 BPTs'!$B$12:$BX$181,BM$3,FALSE))</f>
        <v>0</v>
      </c>
      <c r="BN29" s="24">
        <f>IF(ISNA(VLOOKUP(AJ29,'2013 BPTs'!$B$12:$BX$181,BN$3,FALSE)),0,VLOOKUP(AJ29,'2013 BPTs'!$B$12:$BX$181,BN$3,FALSE))</f>
        <v>0</v>
      </c>
      <c r="BO29" s="24">
        <f>IF(ISNA(VLOOKUP(AK29,'2013 BPTs'!$B$12:$BX$181,BO$3,FALSE)),0,VLOOKUP(AK29,'2013 BPTs'!$B$12:$BX$181,BO$3,FALSE))</f>
        <v>0</v>
      </c>
      <c r="BP29" s="24">
        <f>IF(ISNA(VLOOKUP(AL29,'2013 BPTs'!$B$12:$BX$181,BP$3,FALSE)),0,VLOOKUP(AL29,'2013 BPTs'!$B$12:$BX$181,BP$3,FALSE))</f>
        <v>0</v>
      </c>
      <c r="BQ29" s="24">
        <f>IF(ISNA(VLOOKUP(AM29,'2013 BPTs'!$B$12:$BX$181,BQ$3,FALSE)),0,VLOOKUP(AM29,'2013 BPTs'!$B$12:$BX$181,BQ$3,FALSE))</f>
        <v>0</v>
      </c>
      <c r="BS29" s="77">
        <f t="shared" si="15"/>
        <v>0</v>
      </c>
      <c r="BT29" s="68">
        <f t="shared" si="16"/>
        <v>0</v>
      </c>
      <c r="BU29" s="68">
        <f t="shared" si="17"/>
        <v>0</v>
      </c>
      <c r="BW29" s="24">
        <f>IF(ISNA(VLOOKUP(AF29,'2013 BPTs'!$B$12:$BX$181,BW$3,FALSE)),0,VLOOKUP(AF29,'2013 BPTs'!$B$12:$BX$181,BW$3,FALSE))</f>
        <v>0</v>
      </c>
      <c r="BX29" s="24">
        <f>IF(ISNA(VLOOKUP(AG29,'2013 BPTs'!$B$12:$BX$181,BX$3,FALSE)),0,VLOOKUP(AG29,'2013 BPTs'!$B$12:$BX$181,BX$3,FALSE))</f>
        <v>0</v>
      </c>
      <c r="BY29" s="24">
        <f>IF(ISNA(VLOOKUP(AH29,'2013 BPTs'!$B$12:$BX$181,BY$3,FALSE)),0,VLOOKUP(AH29,'2013 BPTs'!$B$12:$BX$181,BY$3,FALSE))</f>
        <v>0</v>
      </c>
      <c r="BZ29" s="24">
        <f>IF(ISNA(VLOOKUP(AI29,'2013 BPTs'!$B$12:$BX$181,BZ$3,FALSE)),0,VLOOKUP(AI29,'2013 BPTs'!$B$12:$BX$181,BZ$3,FALSE))</f>
        <v>0</v>
      </c>
      <c r="CA29" s="24">
        <f>IF(ISNA(VLOOKUP(AJ29,'2013 BPTs'!$B$12:$BX$181,CA$3,FALSE)),0,VLOOKUP(AJ29,'2013 BPTs'!$B$12:$BX$181,CA$3,FALSE))</f>
        <v>0</v>
      </c>
      <c r="CB29" s="24">
        <f>IF(ISNA(VLOOKUP(AK29,'2013 BPTs'!$B$12:$BX$181,CB$3,FALSE)),0,VLOOKUP(AK29,'2013 BPTs'!$B$12:$BX$181,CB$3,FALSE))</f>
        <v>0</v>
      </c>
      <c r="CC29" s="24">
        <f>IF(ISNA(VLOOKUP(AL29,'2013 BPTs'!$B$12:$BX$181,CC$3,FALSE)),0,VLOOKUP(AL29,'2013 BPTs'!$B$12:$BX$181,CC$3,FALSE))</f>
        <v>0</v>
      </c>
      <c r="CD29" s="24">
        <f>IF(ISNA(VLOOKUP(AM29,'2013 BPTs'!$B$12:$BX$181,CD$3,FALSE)),0,VLOOKUP(AM29,'2013 BPTs'!$B$12:$BX$181,CD$3,FALSE))</f>
        <v>0</v>
      </c>
      <c r="CF29" s="24">
        <f>IF(ISERROR(VLOOKUP(AF29,'2013 BPTs'!$B$12:$BX$181,CF$3,FALSE)/VLOOKUP(AF29,'2013 BPTs'!$B$12:$BX204,CF$3+3,FALSE)),0,VLOOKUP(AF29,'2013 BPTs'!$B$12:$BX$181,CF$3,FALSE)/VLOOKUP(AF29,'2013 BPTs'!$B$12:$BX204,CF$3+3,FALSE))</f>
        <v>0</v>
      </c>
      <c r="CG29" s="24">
        <f>IF(ISERROR(VLOOKUP(AG29,'2013 BPTs'!$B$12:$BX$181,CG$3,FALSE)/VLOOKUP(AG29,'2013 BPTs'!$B$12:$BX204,CG$3+3,FALSE)),0,VLOOKUP(AG29,'2013 BPTs'!$B$12:$BX$181,CG$3,FALSE)/VLOOKUP(AG29,'2013 BPTs'!$B$12:$BX204,CG$3+3,FALSE))</f>
        <v>0</v>
      </c>
      <c r="CH29" s="24">
        <f>IF(ISERROR(VLOOKUP(AH29,'2013 BPTs'!$B$12:$BX$181,CH$3,FALSE)/VLOOKUP(AH29,'2013 BPTs'!$B$12:$BX204,CH$3+3,FALSE)),0,VLOOKUP(AH29,'2013 BPTs'!$B$12:$BX$181,CH$3,FALSE)/VLOOKUP(AH29,'2013 BPTs'!$B$12:$BX204,CH$3+3,FALSE))</f>
        <v>0</v>
      </c>
      <c r="CI29" s="24">
        <f>IF(ISERROR(VLOOKUP(AI29,'2013 BPTs'!$B$12:$BX$181,CI$3,FALSE)/VLOOKUP(AI29,'2013 BPTs'!$B$12:$BX204,CI$3+3,FALSE)),0,VLOOKUP(AI29,'2013 BPTs'!$B$12:$BX$181,CI$3,FALSE)/VLOOKUP(AI29,'2013 BPTs'!$B$12:$BX204,CI$3+3,FALSE))</f>
        <v>0</v>
      </c>
      <c r="CJ29" s="24">
        <f>IF(ISERROR(VLOOKUP(AJ29,'2013 BPTs'!$B$12:$BX$181,CJ$3,FALSE)/VLOOKUP(AJ29,'2013 BPTs'!$B$12:$BX204,CJ$3+3,FALSE)),0,VLOOKUP(AJ29,'2013 BPTs'!$B$12:$BX$181,CJ$3,FALSE)/VLOOKUP(AJ29,'2013 BPTs'!$B$12:$BX204,CJ$3+3,FALSE))</f>
        <v>0</v>
      </c>
      <c r="CK29" s="24">
        <f>IF(ISERROR(VLOOKUP(AK29,'2013 BPTs'!$B$12:$BX$181,CK$3,FALSE)/VLOOKUP(AK29,'2013 BPTs'!$B$12:$BX204,CK$3+3,FALSE)),0,VLOOKUP(AK29,'2013 BPTs'!$B$12:$BX$181,CK$3,FALSE)/VLOOKUP(AK29,'2013 BPTs'!$B$12:$BX204,CK$3+3,FALSE))</f>
        <v>0</v>
      </c>
      <c r="CL29" s="24">
        <f>IF(ISERROR(VLOOKUP(AL29,'2013 BPTs'!$B$12:$BX$181,CL$3,FALSE)/VLOOKUP(AL29,'2013 BPTs'!$B$12:$BX204,CL$3+3,FALSE)),0,VLOOKUP(AL29,'2013 BPTs'!$B$12:$BX$181,CL$3,FALSE)/VLOOKUP(AL29,'2013 BPTs'!$B$12:$BX204,CL$3+3,FALSE))</f>
        <v>0</v>
      </c>
      <c r="CM29" s="24">
        <f>IF(ISERROR(VLOOKUP(AM29,'2013 BPTs'!$B$12:$BX$181,CM$3,FALSE)/VLOOKUP(AM29,'2013 BPTs'!$B$12:$BX204,CM$3+3,FALSE)),0,VLOOKUP(AM29,'2013 BPTs'!$B$12:$BX$181,CM$3,FALSE)/VLOOKUP(AM29,'2013 BPTs'!$B$12:$BX204,CM$3+3,FALSE))</f>
        <v>0</v>
      </c>
      <c r="CO29" s="24">
        <f>IF(ISERROR(VLOOKUP(AF29,'2013 BPTs'!$B$12:$BX$181,CO$3,FALSE)/VLOOKUP(AF29,'2013 BPTs'!$B$12:$BX204,CO$3+2,FALSE)),0,VLOOKUP(AF29,'2013 BPTs'!$B$12:$BX$181,CO$3,FALSE)/VLOOKUP(AF29,'2013 BPTs'!$B$12:$BX204,CO$3+2,FALSE))</f>
        <v>0</v>
      </c>
      <c r="CP29" s="24">
        <f>IF(ISERROR(VLOOKUP(AG29,'2013 BPTs'!$B$12:$BX$181,CP$3,FALSE)/VLOOKUP(AG29,'2013 BPTs'!$B$12:$BX204,CP$3+2,FALSE)),0,VLOOKUP(AG29,'2013 BPTs'!$B$12:$BX$181,CP$3,FALSE)/VLOOKUP(AG29,'2013 BPTs'!$B$12:$BX204,CP$3+2,FALSE))</f>
        <v>0</v>
      </c>
      <c r="CQ29" s="24">
        <f>IF(ISERROR(VLOOKUP(AH29,'2013 BPTs'!$B$12:$BX$181,CQ$3,FALSE)/VLOOKUP(AH29,'2013 BPTs'!$B$12:$BX204,CQ$3+2,FALSE)),0,VLOOKUP(AH29,'2013 BPTs'!$B$12:$BX$181,CQ$3,FALSE)/VLOOKUP(AH29,'2013 BPTs'!$B$12:$BX204,CQ$3+2,FALSE))</f>
        <v>0</v>
      </c>
      <c r="CR29" s="24">
        <f>IF(ISERROR(VLOOKUP(AI29,'2013 BPTs'!$B$12:$BX$181,CR$3,FALSE)/VLOOKUP(AI29,'2013 BPTs'!$B$12:$BX204,CR$3+2,FALSE)),0,VLOOKUP(AI29,'2013 BPTs'!$B$12:$BX$181,CR$3,FALSE)/VLOOKUP(AI29,'2013 BPTs'!$B$12:$BX204,CR$3+2,FALSE))</f>
        <v>0</v>
      </c>
      <c r="CS29" s="24">
        <f>IF(ISERROR(VLOOKUP(AJ29,'2013 BPTs'!$B$12:$BX$181,CS$3,FALSE)/VLOOKUP(AJ29,'2013 BPTs'!$B$12:$BX204,CS$3+2,FALSE)),0,VLOOKUP(AJ29,'2013 BPTs'!$B$12:$BX$181,CS$3,FALSE)/VLOOKUP(AJ29,'2013 BPTs'!$B$12:$BX204,CS$3+2,FALSE))</f>
        <v>0</v>
      </c>
      <c r="CT29" s="24">
        <f>IF(ISERROR(VLOOKUP(AK29,'2013 BPTs'!$B$12:$BX$181,CT$3,FALSE)/VLOOKUP(AK29,'2013 BPTs'!$B$12:$BX204,CT$3+2,FALSE)),0,VLOOKUP(AK29,'2013 BPTs'!$B$12:$BX$181,CT$3,FALSE)/VLOOKUP(AK29,'2013 BPTs'!$B$12:$BX204,CT$3+2,FALSE))</f>
        <v>0</v>
      </c>
      <c r="CU29" s="24">
        <f>IF(ISERROR(VLOOKUP(AL29,'2013 BPTs'!$B$12:$BX$181,CU$3,FALSE)/VLOOKUP(AL29,'2013 BPTs'!$B$12:$BX204,CU$3+2,FALSE)),0,VLOOKUP(AL29,'2013 BPTs'!$B$12:$BX$181,CU$3,FALSE)/VLOOKUP(AL29,'2013 BPTs'!$B$12:$BX204,CU$3+2,FALSE))</f>
        <v>0</v>
      </c>
      <c r="CV29" s="24">
        <f>IF(ISERROR(VLOOKUP(AM29,'2013 BPTs'!$B$12:$BX$181,CV$3,FALSE)/VLOOKUP(AM29,'2013 BPTs'!$B$12:$BX204,CV$3+2,FALSE)),0,VLOOKUP(AM29,'2013 BPTs'!$B$12:$BX$181,CV$3,FALSE)/VLOOKUP(AM29,'2013 BPTs'!$B$12:$BX204,CV$3+2,FALSE))</f>
        <v>0</v>
      </c>
      <c r="CX29" s="93">
        <f>'2015 BPTs'!BR35</f>
        <v>0</v>
      </c>
      <c r="CY29" s="93">
        <f>'2015 BPTs'!BS35</f>
        <v>0</v>
      </c>
    </row>
    <row r="30" spans="2:103" x14ac:dyDescent="0.2">
      <c r="B30" s="2" t="s">
        <v>213</v>
      </c>
      <c r="C30" s="2">
        <f>'2015 BPTs'!E36</f>
        <v>0</v>
      </c>
      <c r="D30" s="2">
        <f t="shared" si="18"/>
        <v>0</v>
      </c>
      <c r="E30" s="4">
        <f>'2015 BPTs'!F36</f>
        <v>0</v>
      </c>
      <c r="F30" s="88">
        <f>'2015 BPTs'!G36</f>
        <v>0</v>
      </c>
      <c r="G30" s="53">
        <f>'2015 BPTs'!I36</f>
        <v>0</v>
      </c>
      <c r="H30" s="88">
        <f>'2015 BPTs'!J36</f>
        <v>0</v>
      </c>
      <c r="I30" s="4">
        <f>'2015 BPTs'!K36</f>
        <v>0</v>
      </c>
      <c r="J30" s="5">
        <f>'2015 BPTs'!M36</f>
        <v>0</v>
      </c>
      <c r="K30" s="99">
        <f>'2015 BPTs'!BL36</f>
        <v>0</v>
      </c>
      <c r="L30" s="100">
        <f t="shared" si="19"/>
        <v>0</v>
      </c>
      <c r="M30" s="101">
        <f t="shared" si="20"/>
        <v>0</v>
      </c>
      <c r="N30" s="102">
        <f t="shared" si="10"/>
        <v>0</v>
      </c>
      <c r="O30" s="103">
        <f>'2015 BPTs'!BM36</f>
        <v>0</v>
      </c>
      <c r="P30" s="100">
        <f t="shared" si="21"/>
        <v>0</v>
      </c>
      <c r="Q30" s="101">
        <f t="shared" si="22"/>
        <v>0</v>
      </c>
      <c r="R30" s="104">
        <f t="shared" si="23"/>
        <v>0</v>
      </c>
      <c r="S30" s="105">
        <f t="shared" si="11"/>
        <v>0</v>
      </c>
      <c r="T30" s="104">
        <f t="shared" si="24"/>
        <v>0</v>
      </c>
      <c r="U30" s="121">
        <f>IF(K30=0,0,IF(B30="Manual",(S30-O30-AP30*(O30/(O30+Z30)))/S30,'2015 BPTs'!BP36))</f>
        <v>0</v>
      </c>
      <c r="V30" s="99">
        <f>'2015 BPTs'!BN36</f>
        <v>0</v>
      </c>
      <c r="W30" s="100">
        <f t="shared" si="25"/>
        <v>0</v>
      </c>
      <c r="X30" s="103">
        <f t="shared" si="26"/>
        <v>0</v>
      </c>
      <c r="Y30" s="102">
        <f t="shared" si="12"/>
        <v>0</v>
      </c>
      <c r="Z30" s="103">
        <f>'2015 BPTs'!BO36</f>
        <v>0</v>
      </c>
      <c r="AA30" s="104">
        <f t="shared" si="13"/>
        <v>0</v>
      </c>
      <c r="AB30" s="106">
        <f>IF(W30=0,0,IF(B30="Manual",(V30-Z30-AP30*(Z30/(Z30+O30)))/V30,'2015 BPTs'!BQ36))</f>
        <v>0</v>
      </c>
      <c r="AD30" s="2" t="str">
        <f t="shared" si="14"/>
        <v>00-0</v>
      </c>
      <c r="AE30" s="2">
        <f>'2015 BPTs'!BA36</f>
        <v>0</v>
      </c>
      <c r="AF30" s="2" t="str">
        <f>IF(B30="Auto",'2015 BPTs'!BB36,D30&amp;E30&amp;"-"&amp;F30)</f>
        <v/>
      </c>
      <c r="AG30" s="2" t="str">
        <f>'2015 BPTs'!BC36</f>
        <v/>
      </c>
      <c r="AH30" s="2" t="str">
        <f>'2015 BPTs'!BD36</f>
        <v/>
      </c>
      <c r="AI30" s="2" t="str">
        <f>'2015 BPTs'!BE36</f>
        <v/>
      </c>
      <c r="AJ30" s="2" t="str">
        <f>'2015 BPTs'!BF36</f>
        <v/>
      </c>
      <c r="AK30" s="2" t="str">
        <f>'2015 BPTs'!BG36</f>
        <v/>
      </c>
      <c r="AL30" s="2" t="str">
        <f>'2015 BPTs'!BH36</f>
        <v/>
      </c>
      <c r="AM30" s="2" t="str">
        <f>'2015 BPTs'!BI36</f>
        <v/>
      </c>
      <c r="AO30" s="128">
        <f>'2015 BPTs'!AJ36*'2015 BPTs'!BK36</f>
        <v>0</v>
      </c>
      <c r="AP30" s="128">
        <f>'2015 BPTs'!AK36*'2015 BPTs'!BK36</f>
        <v>0</v>
      </c>
      <c r="AR30" s="5">
        <f>IF(B30="Auto",'2015 BPTs'!M36,J30)</f>
        <v>0</v>
      </c>
      <c r="AS30" s="5">
        <f>'2015 BPTs'!O36</f>
        <v>0</v>
      </c>
      <c r="AT30" s="5">
        <f>'2015 BPTs'!Q36</f>
        <v>0</v>
      </c>
      <c r="AU30" s="5">
        <f>'2015 BPTs'!S36</f>
        <v>0</v>
      </c>
      <c r="AV30" s="5">
        <f>'2015 BPTs'!U36</f>
        <v>0</v>
      </c>
      <c r="AW30" s="5">
        <f>'2015 BPTs'!W36</f>
        <v>0</v>
      </c>
      <c r="AX30" s="5">
        <f>'2015 BPTs'!Y36</f>
        <v>0</v>
      </c>
      <c r="AY30" s="5">
        <f>'2015 BPTs'!AA36</f>
        <v>0</v>
      </c>
      <c r="BA30" s="24">
        <f>IF(ISNA(VLOOKUP(AF30,'2013 BPTs'!$B$12:$BX$181,BA$3,FALSE)),0,VLOOKUP(AF30,'2013 BPTs'!$B$12:$BX$181,BA$3,FALSE))</f>
        <v>0</v>
      </c>
      <c r="BB30" s="24">
        <f>IF(ISNA(VLOOKUP(AG30,'2013 BPTs'!$B$12:$BX$181,BB$3,FALSE)),0,VLOOKUP(AG30,'2013 BPTs'!$B$12:$BX$181,BB$3,FALSE))</f>
        <v>0</v>
      </c>
      <c r="BC30" s="24">
        <f>IF(ISNA(VLOOKUP(AH30,'2013 BPTs'!$B$12:$BX$181,BC$3,FALSE)),0,VLOOKUP(AH30,'2013 BPTs'!$B$12:$BX$181,BC$3,FALSE))</f>
        <v>0</v>
      </c>
      <c r="BD30" s="24">
        <f>IF(ISNA(VLOOKUP(AI30,'2013 BPTs'!$B$12:$BX$181,BD$3,FALSE)),0,VLOOKUP(AI30,'2013 BPTs'!$B$12:$BX$181,BD$3,FALSE))</f>
        <v>0</v>
      </c>
      <c r="BE30" s="24">
        <f>IF(ISNA(VLOOKUP(AJ30,'2013 BPTs'!$B$12:$BX$181,BE$3,FALSE)),0,VLOOKUP(AJ30,'2013 BPTs'!$B$12:$BX$181,BE$3,FALSE))</f>
        <v>0</v>
      </c>
      <c r="BF30" s="24">
        <f>IF(ISNA(VLOOKUP(AK30,'2013 BPTs'!$B$12:$BX$181,BF$3,FALSE)),0,VLOOKUP(AK30,'2013 BPTs'!$B$12:$BX$181,BF$3,FALSE))</f>
        <v>0</v>
      </c>
      <c r="BG30" s="24">
        <f>IF(ISNA(VLOOKUP(AL30,'2013 BPTs'!$B$12:$BX$181,BG$3,FALSE)),0,VLOOKUP(AL30,'2013 BPTs'!$B$12:$BX$181,BG$3,FALSE))</f>
        <v>0</v>
      </c>
      <c r="BH30" s="24">
        <f>IF(ISNA(VLOOKUP(AM30,'2013 BPTs'!$B$12:$BX$181,BH$3,FALSE)),0,VLOOKUP(AM30,'2013 BPTs'!$B$12:$BX$181,BH$3,FALSE))</f>
        <v>0</v>
      </c>
      <c r="BJ30" s="24">
        <f>IF(ISNA(VLOOKUP(AF30,'2013 BPTs'!$B$12:$BX$181,BJ$3,FALSE)),0,VLOOKUP(AF30,'2013 BPTs'!$B$12:$BX$181,BJ$3,FALSE))</f>
        <v>0</v>
      </c>
      <c r="BK30" s="24">
        <f>IF(ISNA(VLOOKUP(AG30,'2013 BPTs'!$B$12:$BX$181,BK$3,FALSE)),0,VLOOKUP(AG30,'2013 BPTs'!$B$12:$BX$181,BK$3,FALSE))</f>
        <v>0</v>
      </c>
      <c r="BL30" s="24">
        <f>IF(ISNA(VLOOKUP(AH30,'2013 BPTs'!$B$12:$BX$181,BL$3,FALSE)),0,VLOOKUP(AH30,'2013 BPTs'!$B$12:$BX$181,BL$3,FALSE))</f>
        <v>0</v>
      </c>
      <c r="BM30" s="24">
        <f>IF(ISNA(VLOOKUP(AI30,'2013 BPTs'!$B$12:$BX$181,BM$3,FALSE)),0,VLOOKUP(AI30,'2013 BPTs'!$B$12:$BX$181,BM$3,FALSE))</f>
        <v>0</v>
      </c>
      <c r="BN30" s="24">
        <f>IF(ISNA(VLOOKUP(AJ30,'2013 BPTs'!$B$12:$BX$181,BN$3,FALSE)),0,VLOOKUP(AJ30,'2013 BPTs'!$B$12:$BX$181,BN$3,FALSE))</f>
        <v>0</v>
      </c>
      <c r="BO30" s="24">
        <f>IF(ISNA(VLOOKUP(AK30,'2013 BPTs'!$B$12:$BX$181,BO$3,FALSE)),0,VLOOKUP(AK30,'2013 BPTs'!$B$12:$BX$181,BO$3,FALSE))</f>
        <v>0</v>
      </c>
      <c r="BP30" s="24">
        <f>IF(ISNA(VLOOKUP(AL30,'2013 BPTs'!$B$12:$BX$181,BP$3,FALSE)),0,VLOOKUP(AL30,'2013 BPTs'!$B$12:$BX$181,BP$3,FALSE))</f>
        <v>0</v>
      </c>
      <c r="BQ30" s="24">
        <f>IF(ISNA(VLOOKUP(AM30,'2013 BPTs'!$B$12:$BX$181,BQ$3,FALSE)),0,VLOOKUP(AM30,'2013 BPTs'!$B$12:$BX$181,BQ$3,FALSE))</f>
        <v>0</v>
      </c>
      <c r="BS30" s="77">
        <f t="shared" si="15"/>
        <v>0</v>
      </c>
      <c r="BT30" s="68">
        <f t="shared" si="16"/>
        <v>0</v>
      </c>
      <c r="BU30" s="68">
        <f t="shared" si="17"/>
        <v>0</v>
      </c>
      <c r="BW30" s="24">
        <f>IF(ISNA(VLOOKUP(AF30,'2013 BPTs'!$B$12:$BX$181,BW$3,FALSE)),0,VLOOKUP(AF30,'2013 BPTs'!$B$12:$BX$181,BW$3,FALSE))</f>
        <v>0</v>
      </c>
      <c r="BX30" s="24">
        <f>IF(ISNA(VLOOKUP(AG30,'2013 BPTs'!$B$12:$BX$181,BX$3,FALSE)),0,VLOOKUP(AG30,'2013 BPTs'!$B$12:$BX$181,BX$3,FALSE))</f>
        <v>0</v>
      </c>
      <c r="BY30" s="24">
        <f>IF(ISNA(VLOOKUP(AH30,'2013 BPTs'!$B$12:$BX$181,BY$3,FALSE)),0,VLOOKUP(AH30,'2013 BPTs'!$B$12:$BX$181,BY$3,FALSE))</f>
        <v>0</v>
      </c>
      <c r="BZ30" s="24">
        <f>IF(ISNA(VLOOKUP(AI30,'2013 BPTs'!$B$12:$BX$181,BZ$3,FALSE)),0,VLOOKUP(AI30,'2013 BPTs'!$B$12:$BX$181,BZ$3,FALSE))</f>
        <v>0</v>
      </c>
      <c r="CA30" s="24">
        <f>IF(ISNA(VLOOKUP(AJ30,'2013 BPTs'!$B$12:$BX$181,CA$3,FALSE)),0,VLOOKUP(AJ30,'2013 BPTs'!$B$12:$BX$181,CA$3,FALSE))</f>
        <v>0</v>
      </c>
      <c r="CB30" s="24">
        <f>IF(ISNA(VLOOKUP(AK30,'2013 BPTs'!$B$12:$BX$181,CB$3,FALSE)),0,VLOOKUP(AK30,'2013 BPTs'!$B$12:$BX$181,CB$3,FALSE))</f>
        <v>0</v>
      </c>
      <c r="CC30" s="24">
        <f>IF(ISNA(VLOOKUP(AL30,'2013 BPTs'!$B$12:$BX$181,CC$3,FALSE)),0,VLOOKUP(AL30,'2013 BPTs'!$B$12:$BX$181,CC$3,FALSE))</f>
        <v>0</v>
      </c>
      <c r="CD30" s="24">
        <f>IF(ISNA(VLOOKUP(AM30,'2013 BPTs'!$B$12:$BX$181,CD$3,FALSE)),0,VLOOKUP(AM30,'2013 BPTs'!$B$12:$BX$181,CD$3,FALSE))</f>
        <v>0</v>
      </c>
      <c r="CF30" s="24">
        <f>IF(ISERROR(VLOOKUP(AF30,'2013 BPTs'!$B$12:$BX$181,CF$3,FALSE)/VLOOKUP(AF30,'2013 BPTs'!$B$12:$BX205,CF$3+3,FALSE)),0,VLOOKUP(AF30,'2013 BPTs'!$B$12:$BX$181,CF$3,FALSE)/VLOOKUP(AF30,'2013 BPTs'!$B$12:$BX205,CF$3+3,FALSE))</f>
        <v>0</v>
      </c>
      <c r="CG30" s="24">
        <f>IF(ISERROR(VLOOKUP(AG30,'2013 BPTs'!$B$12:$BX$181,CG$3,FALSE)/VLOOKUP(AG30,'2013 BPTs'!$B$12:$BX205,CG$3+3,FALSE)),0,VLOOKUP(AG30,'2013 BPTs'!$B$12:$BX$181,CG$3,FALSE)/VLOOKUP(AG30,'2013 BPTs'!$B$12:$BX205,CG$3+3,FALSE))</f>
        <v>0</v>
      </c>
      <c r="CH30" s="24">
        <f>IF(ISERROR(VLOOKUP(AH30,'2013 BPTs'!$B$12:$BX$181,CH$3,FALSE)/VLOOKUP(AH30,'2013 BPTs'!$B$12:$BX205,CH$3+3,FALSE)),0,VLOOKUP(AH30,'2013 BPTs'!$B$12:$BX$181,CH$3,FALSE)/VLOOKUP(AH30,'2013 BPTs'!$B$12:$BX205,CH$3+3,FALSE))</f>
        <v>0</v>
      </c>
      <c r="CI30" s="24">
        <f>IF(ISERROR(VLOOKUP(AI30,'2013 BPTs'!$B$12:$BX$181,CI$3,FALSE)/VLOOKUP(AI30,'2013 BPTs'!$B$12:$BX205,CI$3+3,FALSE)),0,VLOOKUP(AI30,'2013 BPTs'!$B$12:$BX$181,CI$3,FALSE)/VLOOKUP(AI30,'2013 BPTs'!$B$12:$BX205,CI$3+3,FALSE))</f>
        <v>0</v>
      </c>
      <c r="CJ30" s="24">
        <f>IF(ISERROR(VLOOKUP(AJ30,'2013 BPTs'!$B$12:$BX$181,CJ$3,FALSE)/VLOOKUP(AJ30,'2013 BPTs'!$B$12:$BX205,CJ$3+3,FALSE)),0,VLOOKUP(AJ30,'2013 BPTs'!$B$12:$BX$181,CJ$3,FALSE)/VLOOKUP(AJ30,'2013 BPTs'!$B$12:$BX205,CJ$3+3,FALSE))</f>
        <v>0</v>
      </c>
      <c r="CK30" s="24">
        <f>IF(ISERROR(VLOOKUP(AK30,'2013 BPTs'!$B$12:$BX$181,CK$3,FALSE)/VLOOKUP(AK30,'2013 BPTs'!$B$12:$BX205,CK$3+3,FALSE)),0,VLOOKUP(AK30,'2013 BPTs'!$B$12:$BX$181,CK$3,FALSE)/VLOOKUP(AK30,'2013 BPTs'!$B$12:$BX205,CK$3+3,FALSE))</f>
        <v>0</v>
      </c>
      <c r="CL30" s="24">
        <f>IF(ISERROR(VLOOKUP(AL30,'2013 BPTs'!$B$12:$BX$181,CL$3,FALSE)/VLOOKUP(AL30,'2013 BPTs'!$B$12:$BX205,CL$3+3,FALSE)),0,VLOOKUP(AL30,'2013 BPTs'!$B$12:$BX$181,CL$3,FALSE)/VLOOKUP(AL30,'2013 BPTs'!$B$12:$BX205,CL$3+3,FALSE))</f>
        <v>0</v>
      </c>
      <c r="CM30" s="24">
        <f>IF(ISERROR(VLOOKUP(AM30,'2013 BPTs'!$B$12:$BX$181,CM$3,FALSE)/VLOOKUP(AM30,'2013 BPTs'!$B$12:$BX205,CM$3+3,FALSE)),0,VLOOKUP(AM30,'2013 BPTs'!$B$12:$BX$181,CM$3,FALSE)/VLOOKUP(AM30,'2013 BPTs'!$B$12:$BX205,CM$3+3,FALSE))</f>
        <v>0</v>
      </c>
      <c r="CO30" s="24">
        <f>IF(ISERROR(VLOOKUP(AF30,'2013 BPTs'!$B$12:$BX$181,CO$3,FALSE)/VLOOKUP(AF30,'2013 BPTs'!$B$12:$BX205,CO$3+2,FALSE)),0,VLOOKUP(AF30,'2013 BPTs'!$B$12:$BX$181,CO$3,FALSE)/VLOOKUP(AF30,'2013 BPTs'!$B$12:$BX205,CO$3+2,FALSE))</f>
        <v>0</v>
      </c>
      <c r="CP30" s="24">
        <f>IF(ISERROR(VLOOKUP(AG30,'2013 BPTs'!$B$12:$BX$181,CP$3,FALSE)/VLOOKUP(AG30,'2013 BPTs'!$B$12:$BX205,CP$3+2,FALSE)),0,VLOOKUP(AG30,'2013 BPTs'!$B$12:$BX$181,CP$3,FALSE)/VLOOKUP(AG30,'2013 BPTs'!$B$12:$BX205,CP$3+2,FALSE))</f>
        <v>0</v>
      </c>
      <c r="CQ30" s="24">
        <f>IF(ISERROR(VLOOKUP(AH30,'2013 BPTs'!$B$12:$BX$181,CQ$3,FALSE)/VLOOKUP(AH30,'2013 BPTs'!$B$12:$BX205,CQ$3+2,FALSE)),0,VLOOKUP(AH30,'2013 BPTs'!$B$12:$BX$181,CQ$3,FALSE)/VLOOKUP(AH30,'2013 BPTs'!$B$12:$BX205,CQ$3+2,FALSE))</f>
        <v>0</v>
      </c>
      <c r="CR30" s="24">
        <f>IF(ISERROR(VLOOKUP(AI30,'2013 BPTs'!$B$12:$BX$181,CR$3,FALSE)/VLOOKUP(AI30,'2013 BPTs'!$B$12:$BX205,CR$3+2,FALSE)),0,VLOOKUP(AI30,'2013 BPTs'!$B$12:$BX$181,CR$3,FALSE)/VLOOKUP(AI30,'2013 BPTs'!$B$12:$BX205,CR$3+2,FALSE))</f>
        <v>0</v>
      </c>
      <c r="CS30" s="24">
        <f>IF(ISERROR(VLOOKUP(AJ30,'2013 BPTs'!$B$12:$BX$181,CS$3,FALSE)/VLOOKUP(AJ30,'2013 BPTs'!$B$12:$BX205,CS$3+2,FALSE)),0,VLOOKUP(AJ30,'2013 BPTs'!$B$12:$BX$181,CS$3,FALSE)/VLOOKUP(AJ30,'2013 BPTs'!$B$12:$BX205,CS$3+2,FALSE))</f>
        <v>0</v>
      </c>
      <c r="CT30" s="24">
        <f>IF(ISERROR(VLOOKUP(AK30,'2013 BPTs'!$B$12:$BX$181,CT$3,FALSE)/VLOOKUP(AK30,'2013 BPTs'!$B$12:$BX205,CT$3+2,FALSE)),0,VLOOKUP(AK30,'2013 BPTs'!$B$12:$BX$181,CT$3,FALSE)/VLOOKUP(AK30,'2013 BPTs'!$B$12:$BX205,CT$3+2,FALSE))</f>
        <v>0</v>
      </c>
      <c r="CU30" s="24">
        <f>IF(ISERROR(VLOOKUP(AL30,'2013 BPTs'!$B$12:$BX$181,CU$3,FALSE)/VLOOKUP(AL30,'2013 BPTs'!$B$12:$BX205,CU$3+2,FALSE)),0,VLOOKUP(AL30,'2013 BPTs'!$B$12:$BX$181,CU$3,FALSE)/VLOOKUP(AL30,'2013 BPTs'!$B$12:$BX205,CU$3+2,FALSE))</f>
        <v>0</v>
      </c>
      <c r="CV30" s="24">
        <f>IF(ISERROR(VLOOKUP(AM30,'2013 BPTs'!$B$12:$BX$181,CV$3,FALSE)/VLOOKUP(AM30,'2013 BPTs'!$B$12:$BX205,CV$3+2,FALSE)),0,VLOOKUP(AM30,'2013 BPTs'!$B$12:$BX$181,CV$3,FALSE)/VLOOKUP(AM30,'2013 BPTs'!$B$12:$BX205,CV$3+2,FALSE))</f>
        <v>0</v>
      </c>
      <c r="CX30" s="93">
        <f>'2015 BPTs'!BR36</f>
        <v>0</v>
      </c>
      <c r="CY30" s="93">
        <f>'2015 BPTs'!BS36</f>
        <v>0</v>
      </c>
    </row>
    <row r="31" spans="2:103" x14ac:dyDescent="0.2">
      <c r="B31" s="2" t="s">
        <v>213</v>
      </c>
      <c r="C31" s="2">
        <f>'2015 BPTs'!E37</f>
        <v>0</v>
      </c>
      <c r="D31" s="2">
        <f t="shared" si="18"/>
        <v>0</v>
      </c>
      <c r="E31" s="4">
        <f>'2015 BPTs'!F37</f>
        <v>0</v>
      </c>
      <c r="F31" s="88">
        <f>'2015 BPTs'!G37</f>
        <v>0</v>
      </c>
      <c r="G31" s="53">
        <f>'2015 BPTs'!I37</f>
        <v>0</v>
      </c>
      <c r="H31" s="88">
        <f>'2015 BPTs'!J37</f>
        <v>0</v>
      </c>
      <c r="I31" s="4">
        <f>'2015 BPTs'!K37</f>
        <v>0</v>
      </c>
      <c r="J31" s="5">
        <f>'2015 BPTs'!M37</f>
        <v>0</v>
      </c>
      <c r="K31" s="99">
        <f>'2015 BPTs'!BL37</f>
        <v>0</v>
      </c>
      <c r="L31" s="100">
        <f t="shared" si="19"/>
        <v>0</v>
      </c>
      <c r="M31" s="101">
        <f t="shared" si="20"/>
        <v>0</v>
      </c>
      <c r="N31" s="102">
        <f t="shared" si="10"/>
        <v>0</v>
      </c>
      <c r="O31" s="103">
        <f>'2015 BPTs'!BM37</f>
        <v>0</v>
      </c>
      <c r="P31" s="100">
        <f t="shared" si="21"/>
        <v>0</v>
      </c>
      <c r="Q31" s="101">
        <f t="shared" si="22"/>
        <v>0</v>
      </c>
      <c r="R31" s="104">
        <f t="shared" si="23"/>
        <v>0</v>
      </c>
      <c r="S31" s="105">
        <f t="shared" si="11"/>
        <v>0</v>
      </c>
      <c r="T31" s="104">
        <f t="shared" si="24"/>
        <v>0</v>
      </c>
      <c r="U31" s="121">
        <f>IF(K31=0,0,IF(B31="Manual",(S31-O31-AP31*(O31/(O31+Z31)))/S31,'2015 BPTs'!BP37))</f>
        <v>0</v>
      </c>
      <c r="V31" s="99">
        <f>'2015 BPTs'!BN37</f>
        <v>0</v>
      </c>
      <c r="W31" s="100">
        <f t="shared" si="25"/>
        <v>0</v>
      </c>
      <c r="X31" s="103">
        <f t="shared" si="26"/>
        <v>0</v>
      </c>
      <c r="Y31" s="102">
        <f t="shared" si="12"/>
        <v>0</v>
      </c>
      <c r="Z31" s="103">
        <f>'2015 BPTs'!BO37</f>
        <v>0</v>
      </c>
      <c r="AA31" s="104">
        <f t="shared" si="13"/>
        <v>0</v>
      </c>
      <c r="AB31" s="106">
        <f>IF(W31=0,0,IF(B31="Manual",(V31-Z31-AP31*(Z31/(Z31+O31)))/V31,'2015 BPTs'!BQ37))</f>
        <v>0</v>
      </c>
      <c r="AD31" s="2" t="str">
        <f t="shared" si="14"/>
        <v>00-0</v>
      </c>
      <c r="AE31" s="2">
        <f>'2015 BPTs'!BA37</f>
        <v>0</v>
      </c>
      <c r="AF31" s="2" t="str">
        <f>IF(B31="Auto",'2015 BPTs'!BB37,D31&amp;E31&amp;"-"&amp;F31)</f>
        <v/>
      </c>
      <c r="AG31" s="2" t="str">
        <f>'2015 BPTs'!BC37</f>
        <v/>
      </c>
      <c r="AH31" s="2" t="str">
        <f>'2015 BPTs'!BD37</f>
        <v/>
      </c>
      <c r="AI31" s="2" t="str">
        <f>'2015 BPTs'!BE37</f>
        <v/>
      </c>
      <c r="AJ31" s="2" t="str">
        <f>'2015 BPTs'!BF37</f>
        <v/>
      </c>
      <c r="AK31" s="2" t="str">
        <f>'2015 BPTs'!BG37</f>
        <v/>
      </c>
      <c r="AL31" s="2" t="str">
        <f>'2015 BPTs'!BH37</f>
        <v/>
      </c>
      <c r="AM31" s="2" t="str">
        <f>'2015 BPTs'!BI37</f>
        <v/>
      </c>
      <c r="AO31" s="128">
        <f>'2015 BPTs'!AJ37*'2015 BPTs'!BK37</f>
        <v>0</v>
      </c>
      <c r="AP31" s="128">
        <f>'2015 BPTs'!AK37*'2015 BPTs'!BK37</f>
        <v>0</v>
      </c>
      <c r="AR31" s="5">
        <f>IF(B31="Auto",'2015 BPTs'!M37,J31)</f>
        <v>0</v>
      </c>
      <c r="AS31" s="5">
        <f>'2015 BPTs'!O37</f>
        <v>0</v>
      </c>
      <c r="AT31" s="5">
        <f>'2015 BPTs'!Q37</f>
        <v>0</v>
      </c>
      <c r="AU31" s="5">
        <f>'2015 BPTs'!S37</f>
        <v>0</v>
      </c>
      <c r="AV31" s="5">
        <f>'2015 BPTs'!U37</f>
        <v>0</v>
      </c>
      <c r="AW31" s="5">
        <f>'2015 BPTs'!W37</f>
        <v>0</v>
      </c>
      <c r="AX31" s="5">
        <f>'2015 BPTs'!Y37</f>
        <v>0</v>
      </c>
      <c r="AY31" s="5">
        <f>'2015 BPTs'!AA37</f>
        <v>0</v>
      </c>
      <c r="BA31" s="24">
        <f>IF(ISNA(VLOOKUP(AF31,'2013 BPTs'!$B$12:$BX$181,BA$3,FALSE)),0,VLOOKUP(AF31,'2013 BPTs'!$B$12:$BX$181,BA$3,FALSE))</f>
        <v>0</v>
      </c>
      <c r="BB31" s="24">
        <f>IF(ISNA(VLOOKUP(AG31,'2013 BPTs'!$B$12:$BX$181,BB$3,FALSE)),0,VLOOKUP(AG31,'2013 BPTs'!$B$12:$BX$181,BB$3,FALSE))</f>
        <v>0</v>
      </c>
      <c r="BC31" s="24">
        <f>IF(ISNA(VLOOKUP(AH31,'2013 BPTs'!$B$12:$BX$181,BC$3,FALSE)),0,VLOOKUP(AH31,'2013 BPTs'!$B$12:$BX$181,BC$3,FALSE))</f>
        <v>0</v>
      </c>
      <c r="BD31" s="24">
        <f>IF(ISNA(VLOOKUP(AI31,'2013 BPTs'!$B$12:$BX$181,BD$3,FALSE)),0,VLOOKUP(AI31,'2013 BPTs'!$B$12:$BX$181,BD$3,FALSE))</f>
        <v>0</v>
      </c>
      <c r="BE31" s="24">
        <f>IF(ISNA(VLOOKUP(AJ31,'2013 BPTs'!$B$12:$BX$181,BE$3,FALSE)),0,VLOOKUP(AJ31,'2013 BPTs'!$B$12:$BX$181,BE$3,FALSE))</f>
        <v>0</v>
      </c>
      <c r="BF31" s="24">
        <f>IF(ISNA(VLOOKUP(AK31,'2013 BPTs'!$B$12:$BX$181,BF$3,FALSE)),0,VLOOKUP(AK31,'2013 BPTs'!$B$12:$BX$181,BF$3,FALSE))</f>
        <v>0</v>
      </c>
      <c r="BG31" s="24">
        <f>IF(ISNA(VLOOKUP(AL31,'2013 BPTs'!$B$12:$BX$181,BG$3,FALSE)),0,VLOOKUP(AL31,'2013 BPTs'!$B$12:$BX$181,BG$3,FALSE))</f>
        <v>0</v>
      </c>
      <c r="BH31" s="24">
        <f>IF(ISNA(VLOOKUP(AM31,'2013 BPTs'!$B$12:$BX$181,BH$3,FALSE)),0,VLOOKUP(AM31,'2013 BPTs'!$B$12:$BX$181,BH$3,FALSE))</f>
        <v>0</v>
      </c>
      <c r="BJ31" s="24">
        <f>IF(ISNA(VLOOKUP(AF31,'2013 BPTs'!$B$12:$BX$181,BJ$3,FALSE)),0,VLOOKUP(AF31,'2013 BPTs'!$B$12:$BX$181,BJ$3,FALSE))</f>
        <v>0</v>
      </c>
      <c r="BK31" s="24">
        <f>IF(ISNA(VLOOKUP(AG31,'2013 BPTs'!$B$12:$BX$181,BK$3,FALSE)),0,VLOOKUP(AG31,'2013 BPTs'!$B$12:$BX$181,BK$3,FALSE))</f>
        <v>0</v>
      </c>
      <c r="BL31" s="24">
        <f>IF(ISNA(VLOOKUP(AH31,'2013 BPTs'!$B$12:$BX$181,BL$3,FALSE)),0,VLOOKUP(AH31,'2013 BPTs'!$B$12:$BX$181,BL$3,FALSE))</f>
        <v>0</v>
      </c>
      <c r="BM31" s="24">
        <f>IF(ISNA(VLOOKUP(AI31,'2013 BPTs'!$B$12:$BX$181,BM$3,FALSE)),0,VLOOKUP(AI31,'2013 BPTs'!$B$12:$BX$181,BM$3,FALSE))</f>
        <v>0</v>
      </c>
      <c r="BN31" s="24">
        <f>IF(ISNA(VLOOKUP(AJ31,'2013 BPTs'!$B$12:$BX$181,BN$3,FALSE)),0,VLOOKUP(AJ31,'2013 BPTs'!$B$12:$BX$181,BN$3,FALSE))</f>
        <v>0</v>
      </c>
      <c r="BO31" s="24">
        <f>IF(ISNA(VLOOKUP(AK31,'2013 BPTs'!$B$12:$BX$181,BO$3,FALSE)),0,VLOOKUP(AK31,'2013 BPTs'!$B$12:$BX$181,BO$3,FALSE))</f>
        <v>0</v>
      </c>
      <c r="BP31" s="24">
        <f>IF(ISNA(VLOOKUP(AL31,'2013 BPTs'!$B$12:$BX$181,BP$3,FALSE)),0,VLOOKUP(AL31,'2013 BPTs'!$B$12:$BX$181,BP$3,FALSE))</f>
        <v>0</v>
      </c>
      <c r="BQ31" s="24">
        <f>IF(ISNA(VLOOKUP(AM31,'2013 BPTs'!$B$12:$BX$181,BQ$3,FALSE)),0,VLOOKUP(AM31,'2013 BPTs'!$B$12:$BX$181,BQ$3,FALSE))</f>
        <v>0</v>
      </c>
      <c r="BS31" s="77">
        <f t="shared" si="15"/>
        <v>0</v>
      </c>
      <c r="BT31" s="68">
        <f t="shared" si="16"/>
        <v>0</v>
      </c>
      <c r="BU31" s="68">
        <f t="shared" si="17"/>
        <v>0</v>
      </c>
      <c r="BW31" s="24">
        <f>IF(ISNA(VLOOKUP(AF31,'2013 BPTs'!$B$12:$BX$181,BW$3,FALSE)),0,VLOOKUP(AF31,'2013 BPTs'!$B$12:$BX$181,BW$3,FALSE))</f>
        <v>0</v>
      </c>
      <c r="BX31" s="24">
        <f>IF(ISNA(VLOOKUP(AG31,'2013 BPTs'!$B$12:$BX$181,BX$3,FALSE)),0,VLOOKUP(AG31,'2013 BPTs'!$B$12:$BX$181,BX$3,FALSE))</f>
        <v>0</v>
      </c>
      <c r="BY31" s="24">
        <f>IF(ISNA(VLOOKUP(AH31,'2013 BPTs'!$B$12:$BX$181,BY$3,FALSE)),0,VLOOKUP(AH31,'2013 BPTs'!$B$12:$BX$181,BY$3,FALSE))</f>
        <v>0</v>
      </c>
      <c r="BZ31" s="24">
        <f>IF(ISNA(VLOOKUP(AI31,'2013 BPTs'!$B$12:$BX$181,BZ$3,FALSE)),0,VLOOKUP(AI31,'2013 BPTs'!$B$12:$BX$181,BZ$3,FALSE))</f>
        <v>0</v>
      </c>
      <c r="CA31" s="24">
        <f>IF(ISNA(VLOOKUP(AJ31,'2013 BPTs'!$B$12:$BX$181,CA$3,FALSE)),0,VLOOKUP(AJ31,'2013 BPTs'!$B$12:$BX$181,CA$3,FALSE))</f>
        <v>0</v>
      </c>
      <c r="CB31" s="24">
        <f>IF(ISNA(VLOOKUP(AK31,'2013 BPTs'!$B$12:$BX$181,CB$3,FALSE)),0,VLOOKUP(AK31,'2013 BPTs'!$B$12:$BX$181,CB$3,FALSE))</f>
        <v>0</v>
      </c>
      <c r="CC31" s="24">
        <f>IF(ISNA(VLOOKUP(AL31,'2013 BPTs'!$B$12:$BX$181,CC$3,FALSE)),0,VLOOKUP(AL31,'2013 BPTs'!$B$12:$BX$181,CC$3,FALSE))</f>
        <v>0</v>
      </c>
      <c r="CD31" s="24">
        <f>IF(ISNA(VLOOKUP(AM31,'2013 BPTs'!$B$12:$BX$181,CD$3,FALSE)),0,VLOOKUP(AM31,'2013 BPTs'!$B$12:$BX$181,CD$3,FALSE))</f>
        <v>0</v>
      </c>
      <c r="CF31" s="24">
        <f>IF(ISERROR(VLOOKUP(AF31,'2013 BPTs'!$B$12:$BX$181,CF$3,FALSE)/VLOOKUP(AF31,'2013 BPTs'!$B$12:$BX206,CF$3+3,FALSE)),0,VLOOKUP(AF31,'2013 BPTs'!$B$12:$BX$181,CF$3,FALSE)/VLOOKUP(AF31,'2013 BPTs'!$B$12:$BX206,CF$3+3,FALSE))</f>
        <v>0</v>
      </c>
      <c r="CG31" s="24">
        <f>IF(ISERROR(VLOOKUP(AG31,'2013 BPTs'!$B$12:$BX$181,CG$3,FALSE)/VLOOKUP(AG31,'2013 BPTs'!$B$12:$BX206,CG$3+3,FALSE)),0,VLOOKUP(AG31,'2013 BPTs'!$B$12:$BX$181,CG$3,FALSE)/VLOOKUP(AG31,'2013 BPTs'!$B$12:$BX206,CG$3+3,FALSE))</f>
        <v>0</v>
      </c>
      <c r="CH31" s="24">
        <f>IF(ISERROR(VLOOKUP(AH31,'2013 BPTs'!$B$12:$BX$181,CH$3,FALSE)/VLOOKUP(AH31,'2013 BPTs'!$B$12:$BX206,CH$3+3,FALSE)),0,VLOOKUP(AH31,'2013 BPTs'!$B$12:$BX$181,CH$3,FALSE)/VLOOKUP(AH31,'2013 BPTs'!$B$12:$BX206,CH$3+3,FALSE))</f>
        <v>0</v>
      </c>
      <c r="CI31" s="24">
        <f>IF(ISERROR(VLOOKUP(AI31,'2013 BPTs'!$B$12:$BX$181,CI$3,FALSE)/VLOOKUP(AI31,'2013 BPTs'!$B$12:$BX206,CI$3+3,FALSE)),0,VLOOKUP(AI31,'2013 BPTs'!$B$12:$BX$181,CI$3,FALSE)/VLOOKUP(AI31,'2013 BPTs'!$B$12:$BX206,CI$3+3,FALSE))</f>
        <v>0</v>
      </c>
      <c r="CJ31" s="24">
        <f>IF(ISERROR(VLOOKUP(AJ31,'2013 BPTs'!$B$12:$BX$181,CJ$3,FALSE)/VLOOKUP(AJ31,'2013 BPTs'!$B$12:$BX206,CJ$3+3,FALSE)),0,VLOOKUP(AJ31,'2013 BPTs'!$B$12:$BX$181,CJ$3,FALSE)/VLOOKUP(AJ31,'2013 BPTs'!$B$12:$BX206,CJ$3+3,FALSE))</f>
        <v>0</v>
      </c>
      <c r="CK31" s="24">
        <f>IF(ISERROR(VLOOKUP(AK31,'2013 BPTs'!$B$12:$BX$181,CK$3,FALSE)/VLOOKUP(AK31,'2013 BPTs'!$B$12:$BX206,CK$3+3,FALSE)),0,VLOOKUP(AK31,'2013 BPTs'!$B$12:$BX$181,CK$3,FALSE)/VLOOKUP(AK31,'2013 BPTs'!$B$12:$BX206,CK$3+3,FALSE))</f>
        <v>0</v>
      </c>
      <c r="CL31" s="24">
        <f>IF(ISERROR(VLOOKUP(AL31,'2013 BPTs'!$B$12:$BX$181,CL$3,FALSE)/VLOOKUP(AL31,'2013 BPTs'!$B$12:$BX206,CL$3+3,FALSE)),0,VLOOKUP(AL31,'2013 BPTs'!$B$12:$BX$181,CL$3,FALSE)/VLOOKUP(AL31,'2013 BPTs'!$B$12:$BX206,CL$3+3,FALSE))</f>
        <v>0</v>
      </c>
      <c r="CM31" s="24">
        <f>IF(ISERROR(VLOOKUP(AM31,'2013 BPTs'!$B$12:$BX$181,CM$3,FALSE)/VLOOKUP(AM31,'2013 BPTs'!$B$12:$BX206,CM$3+3,FALSE)),0,VLOOKUP(AM31,'2013 BPTs'!$B$12:$BX$181,CM$3,FALSE)/VLOOKUP(AM31,'2013 BPTs'!$B$12:$BX206,CM$3+3,FALSE))</f>
        <v>0</v>
      </c>
      <c r="CO31" s="24">
        <f>IF(ISERROR(VLOOKUP(AF31,'2013 BPTs'!$B$12:$BX$181,CO$3,FALSE)/VLOOKUP(AF31,'2013 BPTs'!$B$12:$BX206,CO$3+2,FALSE)),0,VLOOKUP(AF31,'2013 BPTs'!$B$12:$BX$181,CO$3,FALSE)/VLOOKUP(AF31,'2013 BPTs'!$B$12:$BX206,CO$3+2,FALSE))</f>
        <v>0</v>
      </c>
      <c r="CP31" s="24">
        <f>IF(ISERROR(VLOOKUP(AG31,'2013 BPTs'!$B$12:$BX$181,CP$3,FALSE)/VLOOKUP(AG31,'2013 BPTs'!$B$12:$BX206,CP$3+2,FALSE)),0,VLOOKUP(AG31,'2013 BPTs'!$B$12:$BX$181,CP$3,FALSE)/VLOOKUP(AG31,'2013 BPTs'!$B$12:$BX206,CP$3+2,FALSE))</f>
        <v>0</v>
      </c>
      <c r="CQ31" s="24">
        <f>IF(ISERROR(VLOOKUP(AH31,'2013 BPTs'!$B$12:$BX$181,CQ$3,FALSE)/VLOOKUP(AH31,'2013 BPTs'!$B$12:$BX206,CQ$3+2,FALSE)),0,VLOOKUP(AH31,'2013 BPTs'!$B$12:$BX$181,CQ$3,FALSE)/VLOOKUP(AH31,'2013 BPTs'!$B$12:$BX206,CQ$3+2,FALSE))</f>
        <v>0</v>
      </c>
      <c r="CR31" s="24">
        <f>IF(ISERROR(VLOOKUP(AI31,'2013 BPTs'!$B$12:$BX$181,CR$3,FALSE)/VLOOKUP(AI31,'2013 BPTs'!$B$12:$BX206,CR$3+2,FALSE)),0,VLOOKUP(AI31,'2013 BPTs'!$B$12:$BX$181,CR$3,FALSE)/VLOOKUP(AI31,'2013 BPTs'!$B$12:$BX206,CR$3+2,FALSE))</f>
        <v>0</v>
      </c>
      <c r="CS31" s="24">
        <f>IF(ISERROR(VLOOKUP(AJ31,'2013 BPTs'!$B$12:$BX$181,CS$3,FALSE)/VLOOKUP(AJ31,'2013 BPTs'!$B$12:$BX206,CS$3+2,FALSE)),0,VLOOKUP(AJ31,'2013 BPTs'!$B$12:$BX$181,CS$3,FALSE)/VLOOKUP(AJ31,'2013 BPTs'!$B$12:$BX206,CS$3+2,FALSE))</f>
        <v>0</v>
      </c>
      <c r="CT31" s="24">
        <f>IF(ISERROR(VLOOKUP(AK31,'2013 BPTs'!$B$12:$BX$181,CT$3,FALSE)/VLOOKUP(AK31,'2013 BPTs'!$B$12:$BX206,CT$3+2,FALSE)),0,VLOOKUP(AK31,'2013 BPTs'!$B$12:$BX$181,CT$3,FALSE)/VLOOKUP(AK31,'2013 BPTs'!$B$12:$BX206,CT$3+2,FALSE))</f>
        <v>0</v>
      </c>
      <c r="CU31" s="24">
        <f>IF(ISERROR(VLOOKUP(AL31,'2013 BPTs'!$B$12:$BX$181,CU$3,FALSE)/VLOOKUP(AL31,'2013 BPTs'!$B$12:$BX206,CU$3+2,FALSE)),0,VLOOKUP(AL31,'2013 BPTs'!$B$12:$BX$181,CU$3,FALSE)/VLOOKUP(AL31,'2013 BPTs'!$B$12:$BX206,CU$3+2,FALSE))</f>
        <v>0</v>
      </c>
      <c r="CV31" s="24">
        <f>IF(ISERROR(VLOOKUP(AM31,'2013 BPTs'!$B$12:$BX$181,CV$3,FALSE)/VLOOKUP(AM31,'2013 BPTs'!$B$12:$BX206,CV$3+2,FALSE)),0,VLOOKUP(AM31,'2013 BPTs'!$B$12:$BX$181,CV$3,FALSE)/VLOOKUP(AM31,'2013 BPTs'!$B$12:$BX206,CV$3+2,FALSE))</f>
        <v>0</v>
      </c>
      <c r="CX31" s="93">
        <f>'2015 BPTs'!BR37</f>
        <v>0</v>
      </c>
      <c r="CY31" s="93">
        <f>'2015 BPTs'!BS37</f>
        <v>0</v>
      </c>
    </row>
    <row r="32" spans="2:103" x14ac:dyDescent="0.2">
      <c r="B32" s="2" t="s">
        <v>213</v>
      </c>
      <c r="C32" s="2">
        <f>'2015 BPTs'!E38</f>
        <v>0</v>
      </c>
      <c r="D32" s="2">
        <f t="shared" si="18"/>
        <v>0</v>
      </c>
      <c r="E32" s="4">
        <f>'2015 BPTs'!F38</f>
        <v>0</v>
      </c>
      <c r="F32" s="88">
        <f>'2015 BPTs'!G38</f>
        <v>0</v>
      </c>
      <c r="G32" s="53">
        <f>'2015 BPTs'!I38</f>
        <v>0</v>
      </c>
      <c r="H32" s="88">
        <f>'2015 BPTs'!J38</f>
        <v>0</v>
      </c>
      <c r="I32" s="4">
        <f>'2015 BPTs'!K38</f>
        <v>0</v>
      </c>
      <c r="J32" s="5">
        <f>'2015 BPTs'!M38</f>
        <v>0</v>
      </c>
      <c r="K32" s="99">
        <f>'2015 BPTs'!BL38</f>
        <v>0</v>
      </c>
      <c r="L32" s="100">
        <f t="shared" si="19"/>
        <v>0</v>
      </c>
      <c r="M32" s="101">
        <f t="shared" si="20"/>
        <v>0</v>
      </c>
      <c r="N32" s="102">
        <f t="shared" si="10"/>
        <v>0</v>
      </c>
      <c r="O32" s="103">
        <f>'2015 BPTs'!BM38</f>
        <v>0</v>
      </c>
      <c r="P32" s="100">
        <f t="shared" si="21"/>
        <v>0</v>
      </c>
      <c r="Q32" s="101">
        <f t="shared" si="22"/>
        <v>0</v>
      </c>
      <c r="R32" s="104">
        <f t="shared" si="23"/>
        <v>0</v>
      </c>
      <c r="S32" s="105">
        <f t="shared" si="11"/>
        <v>0</v>
      </c>
      <c r="T32" s="104">
        <f t="shared" si="24"/>
        <v>0</v>
      </c>
      <c r="U32" s="121">
        <f>IF(K32=0,0,IF(B32="Manual",(S32-O32-AP32*(O32/(O32+Z32)))/S32,'2015 BPTs'!BP38))</f>
        <v>0</v>
      </c>
      <c r="V32" s="99">
        <f>'2015 BPTs'!BN38</f>
        <v>0</v>
      </c>
      <c r="W32" s="100">
        <f t="shared" si="25"/>
        <v>0</v>
      </c>
      <c r="X32" s="103">
        <f t="shared" si="26"/>
        <v>0</v>
      </c>
      <c r="Y32" s="102">
        <f t="shared" si="12"/>
        <v>0</v>
      </c>
      <c r="Z32" s="103">
        <f>'2015 BPTs'!BO38</f>
        <v>0</v>
      </c>
      <c r="AA32" s="104">
        <f t="shared" si="13"/>
        <v>0</v>
      </c>
      <c r="AB32" s="106">
        <f>IF(W32=0,0,IF(B32="Manual",(V32-Z32-AP32*(Z32/(Z32+O32)))/V32,'2015 BPTs'!BQ38))</f>
        <v>0</v>
      </c>
      <c r="AD32" s="2" t="str">
        <f t="shared" si="14"/>
        <v>00-0</v>
      </c>
      <c r="AE32" s="2">
        <f>'2015 BPTs'!BA38</f>
        <v>0</v>
      </c>
      <c r="AF32" s="2" t="str">
        <f>IF(B32="Auto",'2015 BPTs'!BB38,D32&amp;E32&amp;"-"&amp;F32)</f>
        <v/>
      </c>
      <c r="AG32" s="2" t="str">
        <f>'2015 BPTs'!BC38</f>
        <v/>
      </c>
      <c r="AH32" s="2" t="str">
        <f>'2015 BPTs'!BD38</f>
        <v/>
      </c>
      <c r="AI32" s="2" t="str">
        <f>'2015 BPTs'!BE38</f>
        <v/>
      </c>
      <c r="AJ32" s="2" t="str">
        <f>'2015 BPTs'!BF38</f>
        <v/>
      </c>
      <c r="AK32" s="2" t="str">
        <f>'2015 BPTs'!BG38</f>
        <v/>
      </c>
      <c r="AL32" s="2" t="str">
        <f>'2015 BPTs'!BH38</f>
        <v/>
      </c>
      <c r="AM32" s="2" t="str">
        <f>'2015 BPTs'!BI38</f>
        <v/>
      </c>
      <c r="AO32" s="128">
        <f>'2015 BPTs'!AJ38*'2015 BPTs'!BK38</f>
        <v>0</v>
      </c>
      <c r="AP32" s="128">
        <f>'2015 BPTs'!AK38*'2015 BPTs'!BK38</f>
        <v>0</v>
      </c>
      <c r="AR32" s="5">
        <f>IF(B32="Auto",'2015 BPTs'!M38,J32)</f>
        <v>0</v>
      </c>
      <c r="AS32" s="5">
        <f>'2015 BPTs'!O38</f>
        <v>0</v>
      </c>
      <c r="AT32" s="5">
        <f>'2015 BPTs'!Q38</f>
        <v>0</v>
      </c>
      <c r="AU32" s="5">
        <f>'2015 BPTs'!S38</f>
        <v>0</v>
      </c>
      <c r="AV32" s="5">
        <f>'2015 BPTs'!U38</f>
        <v>0</v>
      </c>
      <c r="AW32" s="5">
        <f>'2015 BPTs'!W38</f>
        <v>0</v>
      </c>
      <c r="AX32" s="5">
        <f>'2015 BPTs'!Y38</f>
        <v>0</v>
      </c>
      <c r="AY32" s="5">
        <f>'2015 BPTs'!AA38</f>
        <v>0</v>
      </c>
      <c r="BA32" s="24">
        <f>IF(ISNA(VLOOKUP(AF32,'2013 BPTs'!$B$12:$BX$181,BA$3,FALSE)),0,VLOOKUP(AF32,'2013 BPTs'!$B$12:$BX$181,BA$3,FALSE))</f>
        <v>0</v>
      </c>
      <c r="BB32" s="24">
        <f>IF(ISNA(VLOOKUP(AG32,'2013 BPTs'!$B$12:$BX$181,BB$3,FALSE)),0,VLOOKUP(AG32,'2013 BPTs'!$B$12:$BX$181,BB$3,FALSE))</f>
        <v>0</v>
      </c>
      <c r="BC32" s="24">
        <f>IF(ISNA(VLOOKUP(AH32,'2013 BPTs'!$B$12:$BX$181,BC$3,FALSE)),0,VLOOKUP(AH32,'2013 BPTs'!$B$12:$BX$181,BC$3,FALSE))</f>
        <v>0</v>
      </c>
      <c r="BD32" s="24">
        <f>IF(ISNA(VLOOKUP(AI32,'2013 BPTs'!$B$12:$BX$181,BD$3,FALSE)),0,VLOOKUP(AI32,'2013 BPTs'!$B$12:$BX$181,BD$3,FALSE))</f>
        <v>0</v>
      </c>
      <c r="BE32" s="24">
        <f>IF(ISNA(VLOOKUP(AJ32,'2013 BPTs'!$B$12:$BX$181,BE$3,FALSE)),0,VLOOKUP(AJ32,'2013 BPTs'!$B$12:$BX$181,BE$3,FALSE))</f>
        <v>0</v>
      </c>
      <c r="BF32" s="24">
        <f>IF(ISNA(VLOOKUP(AK32,'2013 BPTs'!$B$12:$BX$181,BF$3,FALSE)),0,VLOOKUP(AK32,'2013 BPTs'!$B$12:$BX$181,BF$3,FALSE))</f>
        <v>0</v>
      </c>
      <c r="BG32" s="24">
        <f>IF(ISNA(VLOOKUP(AL32,'2013 BPTs'!$B$12:$BX$181,BG$3,FALSE)),0,VLOOKUP(AL32,'2013 BPTs'!$B$12:$BX$181,BG$3,FALSE))</f>
        <v>0</v>
      </c>
      <c r="BH32" s="24">
        <f>IF(ISNA(VLOOKUP(AM32,'2013 BPTs'!$B$12:$BX$181,BH$3,FALSE)),0,VLOOKUP(AM32,'2013 BPTs'!$B$12:$BX$181,BH$3,FALSE))</f>
        <v>0</v>
      </c>
      <c r="BJ32" s="24">
        <f>IF(ISNA(VLOOKUP(AF32,'2013 BPTs'!$B$12:$BX$181,BJ$3,FALSE)),0,VLOOKUP(AF32,'2013 BPTs'!$B$12:$BX$181,BJ$3,FALSE))</f>
        <v>0</v>
      </c>
      <c r="BK32" s="24">
        <f>IF(ISNA(VLOOKUP(AG32,'2013 BPTs'!$B$12:$BX$181,BK$3,FALSE)),0,VLOOKUP(AG32,'2013 BPTs'!$B$12:$BX$181,BK$3,FALSE))</f>
        <v>0</v>
      </c>
      <c r="BL32" s="24">
        <f>IF(ISNA(VLOOKUP(AH32,'2013 BPTs'!$B$12:$BX$181,BL$3,FALSE)),0,VLOOKUP(AH32,'2013 BPTs'!$B$12:$BX$181,BL$3,FALSE))</f>
        <v>0</v>
      </c>
      <c r="BM32" s="24">
        <f>IF(ISNA(VLOOKUP(AI32,'2013 BPTs'!$B$12:$BX$181,BM$3,FALSE)),0,VLOOKUP(AI32,'2013 BPTs'!$B$12:$BX$181,BM$3,FALSE))</f>
        <v>0</v>
      </c>
      <c r="BN32" s="24">
        <f>IF(ISNA(VLOOKUP(AJ32,'2013 BPTs'!$B$12:$BX$181,BN$3,FALSE)),0,VLOOKUP(AJ32,'2013 BPTs'!$B$12:$BX$181,BN$3,FALSE))</f>
        <v>0</v>
      </c>
      <c r="BO32" s="24">
        <f>IF(ISNA(VLOOKUP(AK32,'2013 BPTs'!$B$12:$BX$181,BO$3,FALSE)),0,VLOOKUP(AK32,'2013 BPTs'!$B$12:$BX$181,BO$3,FALSE))</f>
        <v>0</v>
      </c>
      <c r="BP32" s="24">
        <f>IF(ISNA(VLOOKUP(AL32,'2013 BPTs'!$B$12:$BX$181,BP$3,FALSE)),0,VLOOKUP(AL32,'2013 BPTs'!$B$12:$BX$181,BP$3,FALSE))</f>
        <v>0</v>
      </c>
      <c r="BQ32" s="24">
        <f>IF(ISNA(VLOOKUP(AM32,'2013 BPTs'!$B$12:$BX$181,BQ$3,FALSE)),0,VLOOKUP(AM32,'2013 BPTs'!$B$12:$BX$181,BQ$3,FALSE))</f>
        <v>0</v>
      </c>
      <c r="BS32" s="77">
        <f t="shared" si="15"/>
        <v>0</v>
      </c>
      <c r="BT32" s="68">
        <f t="shared" si="16"/>
        <v>0</v>
      </c>
      <c r="BU32" s="68">
        <f t="shared" si="17"/>
        <v>0</v>
      </c>
      <c r="BW32" s="24">
        <f>IF(ISNA(VLOOKUP(AF32,'2013 BPTs'!$B$12:$BX$181,BW$3,FALSE)),0,VLOOKUP(AF32,'2013 BPTs'!$B$12:$BX$181,BW$3,FALSE))</f>
        <v>0</v>
      </c>
      <c r="BX32" s="24">
        <f>IF(ISNA(VLOOKUP(AG32,'2013 BPTs'!$B$12:$BX$181,BX$3,FALSE)),0,VLOOKUP(AG32,'2013 BPTs'!$B$12:$BX$181,BX$3,FALSE))</f>
        <v>0</v>
      </c>
      <c r="BY32" s="24">
        <f>IF(ISNA(VLOOKUP(AH32,'2013 BPTs'!$B$12:$BX$181,BY$3,FALSE)),0,VLOOKUP(AH32,'2013 BPTs'!$B$12:$BX$181,BY$3,FALSE))</f>
        <v>0</v>
      </c>
      <c r="BZ32" s="24">
        <f>IF(ISNA(VLOOKUP(AI32,'2013 BPTs'!$B$12:$BX$181,BZ$3,FALSE)),0,VLOOKUP(AI32,'2013 BPTs'!$B$12:$BX$181,BZ$3,FALSE))</f>
        <v>0</v>
      </c>
      <c r="CA32" s="24">
        <f>IF(ISNA(VLOOKUP(AJ32,'2013 BPTs'!$B$12:$BX$181,CA$3,FALSE)),0,VLOOKUP(AJ32,'2013 BPTs'!$B$12:$BX$181,CA$3,FALSE))</f>
        <v>0</v>
      </c>
      <c r="CB32" s="24">
        <f>IF(ISNA(VLOOKUP(AK32,'2013 BPTs'!$B$12:$BX$181,CB$3,FALSE)),0,VLOOKUP(AK32,'2013 BPTs'!$B$12:$BX$181,CB$3,FALSE))</f>
        <v>0</v>
      </c>
      <c r="CC32" s="24">
        <f>IF(ISNA(VLOOKUP(AL32,'2013 BPTs'!$B$12:$BX$181,CC$3,FALSE)),0,VLOOKUP(AL32,'2013 BPTs'!$B$12:$BX$181,CC$3,FALSE))</f>
        <v>0</v>
      </c>
      <c r="CD32" s="24">
        <f>IF(ISNA(VLOOKUP(AM32,'2013 BPTs'!$B$12:$BX$181,CD$3,FALSE)),0,VLOOKUP(AM32,'2013 BPTs'!$B$12:$BX$181,CD$3,FALSE))</f>
        <v>0</v>
      </c>
      <c r="CF32" s="24">
        <f>IF(ISERROR(VLOOKUP(AF32,'2013 BPTs'!$B$12:$BX$181,CF$3,FALSE)/VLOOKUP(AF32,'2013 BPTs'!$B$12:$BX207,CF$3+3,FALSE)),0,VLOOKUP(AF32,'2013 BPTs'!$B$12:$BX$181,CF$3,FALSE)/VLOOKUP(AF32,'2013 BPTs'!$B$12:$BX207,CF$3+3,FALSE))</f>
        <v>0</v>
      </c>
      <c r="CG32" s="24">
        <f>IF(ISERROR(VLOOKUP(AG32,'2013 BPTs'!$B$12:$BX$181,CG$3,FALSE)/VLOOKUP(AG32,'2013 BPTs'!$B$12:$BX207,CG$3+3,FALSE)),0,VLOOKUP(AG32,'2013 BPTs'!$B$12:$BX$181,CG$3,FALSE)/VLOOKUP(AG32,'2013 BPTs'!$B$12:$BX207,CG$3+3,FALSE))</f>
        <v>0</v>
      </c>
      <c r="CH32" s="24">
        <f>IF(ISERROR(VLOOKUP(AH32,'2013 BPTs'!$B$12:$BX$181,CH$3,FALSE)/VLOOKUP(AH32,'2013 BPTs'!$B$12:$BX207,CH$3+3,FALSE)),0,VLOOKUP(AH32,'2013 BPTs'!$B$12:$BX$181,CH$3,FALSE)/VLOOKUP(AH32,'2013 BPTs'!$B$12:$BX207,CH$3+3,FALSE))</f>
        <v>0</v>
      </c>
      <c r="CI32" s="24">
        <f>IF(ISERROR(VLOOKUP(AI32,'2013 BPTs'!$B$12:$BX$181,CI$3,FALSE)/VLOOKUP(AI32,'2013 BPTs'!$B$12:$BX207,CI$3+3,FALSE)),0,VLOOKUP(AI32,'2013 BPTs'!$B$12:$BX$181,CI$3,FALSE)/VLOOKUP(AI32,'2013 BPTs'!$B$12:$BX207,CI$3+3,FALSE))</f>
        <v>0</v>
      </c>
      <c r="CJ32" s="24">
        <f>IF(ISERROR(VLOOKUP(AJ32,'2013 BPTs'!$B$12:$BX$181,CJ$3,FALSE)/VLOOKUP(AJ32,'2013 BPTs'!$B$12:$BX207,CJ$3+3,FALSE)),0,VLOOKUP(AJ32,'2013 BPTs'!$B$12:$BX$181,CJ$3,FALSE)/VLOOKUP(AJ32,'2013 BPTs'!$B$12:$BX207,CJ$3+3,FALSE))</f>
        <v>0</v>
      </c>
      <c r="CK32" s="24">
        <f>IF(ISERROR(VLOOKUP(AK32,'2013 BPTs'!$B$12:$BX$181,CK$3,FALSE)/VLOOKUP(AK32,'2013 BPTs'!$B$12:$BX207,CK$3+3,FALSE)),0,VLOOKUP(AK32,'2013 BPTs'!$B$12:$BX$181,CK$3,FALSE)/VLOOKUP(AK32,'2013 BPTs'!$B$12:$BX207,CK$3+3,FALSE))</f>
        <v>0</v>
      </c>
      <c r="CL32" s="24">
        <f>IF(ISERROR(VLOOKUP(AL32,'2013 BPTs'!$B$12:$BX$181,CL$3,FALSE)/VLOOKUP(AL32,'2013 BPTs'!$B$12:$BX207,CL$3+3,FALSE)),0,VLOOKUP(AL32,'2013 BPTs'!$B$12:$BX$181,CL$3,FALSE)/VLOOKUP(AL32,'2013 BPTs'!$B$12:$BX207,CL$3+3,FALSE))</f>
        <v>0</v>
      </c>
      <c r="CM32" s="24">
        <f>IF(ISERROR(VLOOKUP(AM32,'2013 BPTs'!$B$12:$BX$181,CM$3,FALSE)/VLOOKUP(AM32,'2013 BPTs'!$B$12:$BX207,CM$3+3,FALSE)),0,VLOOKUP(AM32,'2013 BPTs'!$B$12:$BX$181,CM$3,FALSE)/VLOOKUP(AM32,'2013 BPTs'!$B$12:$BX207,CM$3+3,FALSE))</f>
        <v>0</v>
      </c>
      <c r="CO32" s="24">
        <f>IF(ISERROR(VLOOKUP(AF32,'2013 BPTs'!$B$12:$BX$181,CO$3,FALSE)/VLOOKUP(AF32,'2013 BPTs'!$B$12:$BX207,CO$3+2,FALSE)),0,VLOOKUP(AF32,'2013 BPTs'!$B$12:$BX$181,CO$3,FALSE)/VLOOKUP(AF32,'2013 BPTs'!$B$12:$BX207,CO$3+2,FALSE))</f>
        <v>0</v>
      </c>
      <c r="CP32" s="24">
        <f>IF(ISERROR(VLOOKUP(AG32,'2013 BPTs'!$B$12:$BX$181,CP$3,FALSE)/VLOOKUP(AG32,'2013 BPTs'!$B$12:$BX207,CP$3+2,FALSE)),0,VLOOKUP(AG32,'2013 BPTs'!$B$12:$BX$181,CP$3,FALSE)/VLOOKUP(AG32,'2013 BPTs'!$B$12:$BX207,CP$3+2,FALSE))</f>
        <v>0</v>
      </c>
      <c r="CQ32" s="24">
        <f>IF(ISERROR(VLOOKUP(AH32,'2013 BPTs'!$B$12:$BX$181,CQ$3,FALSE)/VLOOKUP(AH32,'2013 BPTs'!$B$12:$BX207,CQ$3+2,FALSE)),0,VLOOKUP(AH32,'2013 BPTs'!$B$12:$BX$181,CQ$3,FALSE)/VLOOKUP(AH32,'2013 BPTs'!$B$12:$BX207,CQ$3+2,FALSE))</f>
        <v>0</v>
      </c>
      <c r="CR32" s="24">
        <f>IF(ISERROR(VLOOKUP(AI32,'2013 BPTs'!$B$12:$BX$181,CR$3,FALSE)/VLOOKUP(AI32,'2013 BPTs'!$B$12:$BX207,CR$3+2,FALSE)),0,VLOOKUP(AI32,'2013 BPTs'!$B$12:$BX$181,CR$3,FALSE)/VLOOKUP(AI32,'2013 BPTs'!$B$12:$BX207,CR$3+2,FALSE))</f>
        <v>0</v>
      </c>
      <c r="CS32" s="24">
        <f>IF(ISERROR(VLOOKUP(AJ32,'2013 BPTs'!$B$12:$BX$181,CS$3,FALSE)/VLOOKUP(AJ32,'2013 BPTs'!$B$12:$BX207,CS$3+2,FALSE)),0,VLOOKUP(AJ32,'2013 BPTs'!$B$12:$BX$181,CS$3,FALSE)/VLOOKUP(AJ32,'2013 BPTs'!$B$12:$BX207,CS$3+2,FALSE))</f>
        <v>0</v>
      </c>
      <c r="CT32" s="24">
        <f>IF(ISERROR(VLOOKUP(AK32,'2013 BPTs'!$B$12:$BX$181,CT$3,FALSE)/VLOOKUP(AK32,'2013 BPTs'!$B$12:$BX207,CT$3+2,FALSE)),0,VLOOKUP(AK32,'2013 BPTs'!$B$12:$BX$181,CT$3,FALSE)/VLOOKUP(AK32,'2013 BPTs'!$B$12:$BX207,CT$3+2,FALSE))</f>
        <v>0</v>
      </c>
      <c r="CU32" s="24">
        <f>IF(ISERROR(VLOOKUP(AL32,'2013 BPTs'!$B$12:$BX$181,CU$3,FALSE)/VLOOKUP(AL32,'2013 BPTs'!$B$12:$BX207,CU$3+2,FALSE)),0,VLOOKUP(AL32,'2013 BPTs'!$B$12:$BX$181,CU$3,FALSE)/VLOOKUP(AL32,'2013 BPTs'!$B$12:$BX207,CU$3+2,FALSE))</f>
        <v>0</v>
      </c>
      <c r="CV32" s="24">
        <f>IF(ISERROR(VLOOKUP(AM32,'2013 BPTs'!$B$12:$BX$181,CV$3,FALSE)/VLOOKUP(AM32,'2013 BPTs'!$B$12:$BX207,CV$3+2,FALSE)),0,VLOOKUP(AM32,'2013 BPTs'!$B$12:$BX$181,CV$3,FALSE)/VLOOKUP(AM32,'2013 BPTs'!$B$12:$BX207,CV$3+2,FALSE))</f>
        <v>0</v>
      </c>
      <c r="CX32" s="93">
        <f>'2015 BPTs'!BR38</f>
        <v>0</v>
      </c>
      <c r="CY32" s="93">
        <f>'2015 BPTs'!BS38</f>
        <v>0</v>
      </c>
    </row>
    <row r="33" spans="2:103" x14ac:dyDescent="0.2">
      <c r="B33" s="2" t="s">
        <v>213</v>
      </c>
      <c r="C33" s="2">
        <f>'2015 BPTs'!E39</f>
        <v>0</v>
      </c>
      <c r="D33" s="2">
        <f t="shared" si="18"/>
        <v>0</v>
      </c>
      <c r="E33" s="4">
        <f>'2015 BPTs'!F39</f>
        <v>0</v>
      </c>
      <c r="F33" s="88">
        <f>'2015 BPTs'!G39</f>
        <v>0</v>
      </c>
      <c r="G33" s="53">
        <f>'2015 BPTs'!I39</f>
        <v>0</v>
      </c>
      <c r="H33" s="88">
        <f>'2015 BPTs'!J39</f>
        <v>0</v>
      </c>
      <c r="I33" s="4">
        <f>'2015 BPTs'!K39</f>
        <v>0</v>
      </c>
      <c r="J33" s="5">
        <f>'2015 BPTs'!M39</f>
        <v>0</v>
      </c>
      <c r="K33" s="99">
        <f>'2015 BPTs'!BL39</f>
        <v>0</v>
      </c>
      <c r="L33" s="100">
        <f t="shared" si="19"/>
        <v>0</v>
      </c>
      <c r="M33" s="101">
        <f t="shared" si="20"/>
        <v>0</v>
      </c>
      <c r="N33" s="102">
        <f t="shared" si="10"/>
        <v>0</v>
      </c>
      <c r="O33" s="103">
        <f>'2015 BPTs'!BM39</f>
        <v>0</v>
      </c>
      <c r="P33" s="100">
        <f t="shared" si="21"/>
        <v>0</v>
      </c>
      <c r="Q33" s="101">
        <f t="shared" si="22"/>
        <v>0</v>
      </c>
      <c r="R33" s="104">
        <f t="shared" si="23"/>
        <v>0</v>
      </c>
      <c r="S33" s="105">
        <f t="shared" si="11"/>
        <v>0</v>
      </c>
      <c r="T33" s="104">
        <f t="shared" si="24"/>
        <v>0</v>
      </c>
      <c r="U33" s="121">
        <f>IF(K33=0,0,IF(B33="Manual",(S33-O33-AP33*(O33/(O33+Z33)))/S33,'2015 BPTs'!BP39))</f>
        <v>0</v>
      </c>
      <c r="V33" s="99">
        <f>'2015 BPTs'!BN39</f>
        <v>0</v>
      </c>
      <c r="W33" s="100">
        <f t="shared" si="25"/>
        <v>0</v>
      </c>
      <c r="X33" s="103">
        <f t="shared" si="26"/>
        <v>0</v>
      </c>
      <c r="Y33" s="102">
        <f t="shared" si="12"/>
        <v>0</v>
      </c>
      <c r="Z33" s="103">
        <f>'2015 BPTs'!BO39</f>
        <v>0</v>
      </c>
      <c r="AA33" s="104">
        <f t="shared" si="13"/>
        <v>0</v>
      </c>
      <c r="AB33" s="106">
        <f>IF(W33=0,0,IF(B33="Manual",(V33-Z33-AP33*(Z33/(Z33+O33)))/V33,'2015 BPTs'!BQ39))</f>
        <v>0</v>
      </c>
      <c r="AD33" s="2" t="str">
        <f t="shared" si="14"/>
        <v>00-0</v>
      </c>
      <c r="AE33" s="2">
        <f>'2015 BPTs'!BA39</f>
        <v>0</v>
      </c>
      <c r="AF33" s="2" t="str">
        <f>IF(B33="Auto",'2015 BPTs'!BB39,D33&amp;E33&amp;"-"&amp;F33)</f>
        <v/>
      </c>
      <c r="AG33" s="2" t="str">
        <f>'2015 BPTs'!BC39</f>
        <v/>
      </c>
      <c r="AH33" s="2" t="str">
        <f>'2015 BPTs'!BD39</f>
        <v/>
      </c>
      <c r="AI33" s="2" t="str">
        <f>'2015 BPTs'!BE39</f>
        <v/>
      </c>
      <c r="AJ33" s="2" t="str">
        <f>'2015 BPTs'!BF39</f>
        <v/>
      </c>
      <c r="AK33" s="2" t="str">
        <f>'2015 BPTs'!BG39</f>
        <v/>
      </c>
      <c r="AL33" s="2" t="str">
        <f>'2015 BPTs'!BH39</f>
        <v/>
      </c>
      <c r="AM33" s="2" t="str">
        <f>'2015 BPTs'!BI39</f>
        <v/>
      </c>
      <c r="AO33" s="128">
        <f>'2015 BPTs'!AJ39*'2015 BPTs'!BK39</f>
        <v>0</v>
      </c>
      <c r="AP33" s="128">
        <f>'2015 BPTs'!AK39*'2015 BPTs'!BK39</f>
        <v>0</v>
      </c>
      <c r="AR33" s="5">
        <f>IF(B33="Auto",'2015 BPTs'!M39,J33)</f>
        <v>0</v>
      </c>
      <c r="AS33" s="5">
        <f>'2015 BPTs'!O39</f>
        <v>0</v>
      </c>
      <c r="AT33" s="5">
        <f>'2015 BPTs'!Q39</f>
        <v>0</v>
      </c>
      <c r="AU33" s="5">
        <f>'2015 BPTs'!S39</f>
        <v>0</v>
      </c>
      <c r="AV33" s="5">
        <f>'2015 BPTs'!U39</f>
        <v>0</v>
      </c>
      <c r="AW33" s="5">
        <f>'2015 BPTs'!W39</f>
        <v>0</v>
      </c>
      <c r="AX33" s="5">
        <f>'2015 BPTs'!Y39</f>
        <v>0</v>
      </c>
      <c r="AY33" s="5">
        <f>'2015 BPTs'!AA39</f>
        <v>0</v>
      </c>
      <c r="BA33" s="24">
        <f>IF(ISNA(VLOOKUP(AF33,'2013 BPTs'!$B$12:$BX$181,BA$3,FALSE)),0,VLOOKUP(AF33,'2013 BPTs'!$B$12:$BX$181,BA$3,FALSE))</f>
        <v>0</v>
      </c>
      <c r="BB33" s="24">
        <f>IF(ISNA(VLOOKUP(AG33,'2013 BPTs'!$B$12:$BX$181,BB$3,FALSE)),0,VLOOKUP(AG33,'2013 BPTs'!$B$12:$BX$181,BB$3,FALSE))</f>
        <v>0</v>
      </c>
      <c r="BC33" s="24">
        <f>IF(ISNA(VLOOKUP(AH33,'2013 BPTs'!$B$12:$BX$181,BC$3,FALSE)),0,VLOOKUP(AH33,'2013 BPTs'!$B$12:$BX$181,BC$3,FALSE))</f>
        <v>0</v>
      </c>
      <c r="BD33" s="24">
        <f>IF(ISNA(VLOOKUP(AI33,'2013 BPTs'!$B$12:$BX$181,BD$3,FALSE)),0,VLOOKUP(AI33,'2013 BPTs'!$B$12:$BX$181,BD$3,FALSE))</f>
        <v>0</v>
      </c>
      <c r="BE33" s="24">
        <f>IF(ISNA(VLOOKUP(AJ33,'2013 BPTs'!$B$12:$BX$181,BE$3,FALSE)),0,VLOOKUP(AJ33,'2013 BPTs'!$B$12:$BX$181,BE$3,FALSE))</f>
        <v>0</v>
      </c>
      <c r="BF33" s="24">
        <f>IF(ISNA(VLOOKUP(AK33,'2013 BPTs'!$B$12:$BX$181,BF$3,FALSE)),0,VLOOKUP(AK33,'2013 BPTs'!$B$12:$BX$181,BF$3,FALSE))</f>
        <v>0</v>
      </c>
      <c r="BG33" s="24">
        <f>IF(ISNA(VLOOKUP(AL33,'2013 BPTs'!$B$12:$BX$181,BG$3,FALSE)),0,VLOOKUP(AL33,'2013 BPTs'!$B$12:$BX$181,BG$3,FALSE))</f>
        <v>0</v>
      </c>
      <c r="BH33" s="24">
        <f>IF(ISNA(VLOOKUP(AM33,'2013 BPTs'!$B$12:$BX$181,BH$3,FALSE)),0,VLOOKUP(AM33,'2013 BPTs'!$B$12:$BX$181,BH$3,FALSE))</f>
        <v>0</v>
      </c>
      <c r="BJ33" s="24">
        <f>IF(ISNA(VLOOKUP(AF33,'2013 BPTs'!$B$12:$BX$181,BJ$3,FALSE)),0,VLOOKUP(AF33,'2013 BPTs'!$B$12:$BX$181,BJ$3,FALSE))</f>
        <v>0</v>
      </c>
      <c r="BK33" s="24">
        <f>IF(ISNA(VLOOKUP(AG33,'2013 BPTs'!$B$12:$BX$181,BK$3,FALSE)),0,VLOOKUP(AG33,'2013 BPTs'!$B$12:$BX$181,BK$3,FALSE))</f>
        <v>0</v>
      </c>
      <c r="BL33" s="24">
        <f>IF(ISNA(VLOOKUP(AH33,'2013 BPTs'!$B$12:$BX$181,BL$3,FALSE)),0,VLOOKUP(AH33,'2013 BPTs'!$B$12:$BX$181,BL$3,FALSE))</f>
        <v>0</v>
      </c>
      <c r="BM33" s="24">
        <f>IF(ISNA(VLOOKUP(AI33,'2013 BPTs'!$B$12:$BX$181,BM$3,FALSE)),0,VLOOKUP(AI33,'2013 BPTs'!$B$12:$BX$181,BM$3,FALSE))</f>
        <v>0</v>
      </c>
      <c r="BN33" s="24">
        <f>IF(ISNA(VLOOKUP(AJ33,'2013 BPTs'!$B$12:$BX$181,BN$3,FALSE)),0,VLOOKUP(AJ33,'2013 BPTs'!$B$12:$BX$181,BN$3,FALSE))</f>
        <v>0</v>
      </c>
      <c r="BO33" s="24">
        <f>IF(ISNA(VLOOKUP(AK33,'2013 BPTs'!$B$12:$BX$181,BO$3,FALSE)),0,VLOOKUP(AK33,'2013 BPTs'!$B$12:$BX$181,BO$3,FALSE))</f>
        <v>0</v>
      </c>
      <c r="BP33" s="24">
        <f>IF(ISNA(VLOOKUP(AL33,'2013 BPTs'!$B$12:$BX$181,BP$3,FALSE)),0,VLOOKUP(AL33,'2013 BPTs'!$B$12:$BX$181,BP$3,FALSE))</f>
        <v>0</v>
      </c>
      <c r="BQ33" s="24">
        <f>IF(ISNA(VLOOKUP(AM33,'2013 BPTs'!$B$12:$BX$181,BQ$3,FALSE)),0,VLOOKUP(AM33,'2013 BPTs'!$B$12:$BX$181,BQ$3,FALSE))</f>
        <v>0</v>
      </c>
      <c r="BS33" s="77">
        <f t="shared" si="15"/>
        <v>0</v>
      </c>
      <c r="BT33" s="68">
        <f t="shared" si="16"/>
        <v>0</v>
      </c>
      <c r="BU33" s="68">
        <f t="shared" si="17"/>
        <v>0</v>
      </c>
      <c r="BW33" s="24">
        <f>IF(ISNA(VLOOKUP(AF33,'2013 BPTs'!$B$12:$BX$181,BW$3,FALSE)),0,VLOOKUP(AF33,'2013 BPTs'!$B$12:$BX$181,BW$3,FALSE))</f>
        <v>0</v>
      </c>
      <c r="BX33" s="24">
        <f>IF(ISNA(VLOOKUP(AG33,'2013 BPTs'!$B$12:$BX$181,BX$3,FALSE)),0,VLOOKUP(AG33,'2013 BPTs'!$B$12:$BX$181,BX$3,FALSE))</f>
        <v>0</v>
      </c>
      <c r="BY33" s="24">
        <f>IF(ISNA(VLOOKUP(AH33,'2013 BPTs'!$B$12:$BX$181,BY$3,FALSE)),0,VLOOKUP(AH33,'2013 BPTs'!$B$12:$BX$181,BY$3,FALSE))</f>
        <v>0</v>
      </c>
      <c r="BZ33" s="24">
        <f>IF(ISNA(VLOOKUP(AI33,'2013 BPTs'!$B$12:$BX$181,BZ$3,FALSE)),0,VLOOKUP(AI33,'2013 BPTs'!$B$12:$BX$181,BZ$3,FALSE))</f>
        <v>0</v>
      </c>
      <c r="CA33" s="24">
        <f>IF(ISNA(VLOOKUP(AJ33,'2013 BPTs'!$B$12:$BX$181,CA$3,FALSE)),0,VLOOKUP(AJ33,'2013 BPTs'!$B$12:$BX$181,CA$3,FALSE))</f>
        <v>0</v>
      </c>
      <c r="CB33" s="24">
        <f>IF(ISNA(VLOOKUP(AK33,'2013 BPTs'!$B$12:$BX$181,CB$3,FALSE)),0,VLOOKUP(AK33,'2013 BPTs'!$B$12:$BX$181,CB$3,FALSE))</f>
        <v>0</v>
      </c>
      <c r="CC33" s="24">
        <f>IF(ISNA(VLOOKUP(AL33,'2013 BPTs'!$B$12:$BX$181,CC$3,FALSE)),0,VLOOKUP(AL33,'2013 BPTs'!$B$12:$BX$181,CC$3,FALSE))</f>
        <v>0</v>
      </c>
      <c r="CD33" s="24">
        <f>IF(ISNA(VLOOKUP(AM33,'2013 BPTs'!$B$12:$BX$181,CD$3,FALSE)),0,VLOOKUP(AM33,'2013 BPTs'!$B$12:$BX$181,CD$3,FALSE))</f>
        <v>0</v>
      </c>
      <c r="CF33" s="24">
        <f>IF(ISERROR(VLOOKUP(AF33,'2013 BPTs'!$B$12:$BX$181,CF$3,FALSE)/VLOOKUP(AF33,'2013 BPTs'!$B$12:$BX208,CF$3+3,FALSE)),0,VLOOKUP(AF33,'2013 BPTs'!$B$12:$BX$181,CF$3,FALSE)/VLOOKUP(AF33,'2013 BPTs'!$B$12:$BX208,CF$3+3,FALSE))</f>
        <v>0</v>
      </c>
      <c r="CG33" s="24">
        <f>IF(ISERROR(VLOOKUP(AG33,'2013 BPTs'!$B$12:$BX$181,CG$3,FALSE)/VLOOKUP(AG33,'2013 BPTs'!$B$12:$BX208,CG$3+3,FALSE)),0,VLOOKUP(AG33,'2013 BPTs'!$B$12:$BX$181,CG$3,FALSE)/VLOOKUP(AG33,'2013 BPTs'!$B$12:$BX208,CG$3+3,FALSE))</f>
        <v>0</v>
      </c>
      <c r="CH33" s="24">
        <f>IF(ISERROR(VLOOKUP(AH33,'2013 BPTs'!$B$12:$BX$181,CH$3,FALSE)/VLOOKUP(AH33,'2013 BPTs'!$B$12:$BX208,CH$3+3,FALSE)),0,VLOOKUP(AH33,'2013 BPTs'!$B$12:$BX$181,CH$3,FALSE)/VLOOKUP(AH33,'2013 BPTs'!$B$12:$BX208,CH$3+3,FALSE))</f>
        <v>0</v>
      </c>
      <c r="CI33" s="24">
        <f>IF(ISERROR(VLOOKUP(AI33,'2013 BPTs'!$B$12:$BX$181,CI$3,FALSE)/VLOOKUP(AI33,'2013 BPTs'!$B$12:$BX208,CI$3+3,FALSE)),0,VLOOKUP(AI33,'2013 BPTs'!$B$12:$BX$181,CI$3,FALSE)/VLOOKUP(AI33,'2013 BPTs'!$B$12:$BX208,CI$3+3,FALSE))</f>
        <v>0</v>
      </c>
      <c r="CJ33" s="24">
        <f>IF(ISERROR(VLOOKUP(AJ33,'2013 BPTs'!$B$12:$BX$181,CJ$3,FALSE)/VLOOKUP(AJ33,'2013 BPTs'!$B$12:$BX208,CJ$3+3,FALSE)),0,VLOOKUP(AJ33,'2013 BPTs'!$B$12:$BX$181,CJ$3,FALSE)/VLOOKUP(AJ33,'2013 BPTs'!$B$12:$BX208,CJ$3+3,FALSE))</f>
        <v>0</v>
      </c>
      <c r="CK33" s="24">
        <f>IF(ISERROR(VLOOKUP(AK33,'2013 BPTs'!$B$12:$BX$181,CK$3,FALSE)/VLOOKUP(AK33,'2013 BPTs'!$B$12:$BX208,CK$3+3,FALSE)),0,VLOOKUP(AK33,'2013 BPTs'!$B$12:$BX$181,CK$3,FALSE)/VLOOKUP(AK33,'2013 BPTs'!$B$12:$BX208,CK$3+3,FALSE))</f>
        <v>0</v>
      </c>
      <c r="CL33" s="24">
        <f>IF(ISERROR(VLOOKUP(AL33,'2013 BPTs'!$B$12:$BX$181,CL$3,FALSE)/VLOOKUP(AL33,'2013 BPTs'!$B$12:$BX208,CL$3+3,FALSE)),0,VLOOKUP(AL33,'2013 BPTs'!$B$12:$BX$181,CL$3,FALSE)/VLOOKUP(AL33,'2013 BPTs'!$B$12:$BX208,CL$3+3,FALSE))</f>
        <v>0</v>
      </c>
      <c r="CM33" s="24">
        <f>IF(ISERROR(VLOOKUP(AM33,'2013 BPTs'!$B$12:$BX$181,CM$3,FALSE)/VLOOKUP(AM33,'2013 BPTs'!$B$12:$BX208,CM$3+3,FALSE)),0,VLOOKUP(AM33,'2013 BPTs'!$B$12:$BX$181,CM$3,FALSE)/VLOOKUP(AM33,'2013 BPTs'!$B$12:$BX208,CM$3+3,FALSE))</f>
        <v>0</v>
      </c>
      <c r="CO33" s="24">
        <f>IF(ISERROR(VLOOKUP(AF33,'2013 BPTs'!$B$12:$BX$181,CO$3,FALSE)/VLOOKUP(AF33,'2013 BPTs'!$B$12:$BX208,CO$3+2,FALSE)),0,VLOOKUP(AF33,'2013 BPTs'!$B$12:$BX$181,CO$3,FALSE)/VLOOKUP(AF33,'2013 BPTs'!$B$12:$BX208,CO$3+2,FALSE))</f>
        <v>0</v>
      </c>
      <c r="CP33" s="24">
        <f>IF(ISERROR(VLOOKUP(AG33,'2013 BPTs'!$B$12:$BX$181,CP$3,FALSE)/VLOOKUP(AG33,'2013 BPTs'!$B$12:$BX208,CP$3+2,FALSE)),0,VLOOKUP(AG33,'2013 BPTs'!$B$12:$BX$181,CP$3,FALSE)/VLOOKUP(AG33,'2013 BPTs'!$B$12:$BX208,CP$3+2,FALSE))</f>
        <v>0</v>
      </c>
      <c r="CQ33" s="24">
        <f>IF(ISERROR(VLOOKUP(AH33,'2013 BPTs'!$B$12:$BX$181,CQ$3,FALSE)/VLOOKUP(AH33,'2013 BPTs'!$B$12:$BX208,CQ$3+2,FALSE)),0,VLOOKUP(AH33,'2013 BPTs'!$B$12:$BX$181,CQ$3,FALSE)/VLOOKUP(AH33,'2013 BPTs'!$B$12:$BX208,CQ$3+2,FALSE))</f>
        <v>0</v>
      </c>
      <c r="CR33" s="24">
        <f>IF(ISERROR(VLOOKUP(AI33,'2013 BPTs'!$B$12:$BX$181,CR$3,FALSE)/VLOOKUP(AI33,'2013 BPTs'!$B$12:$BX208,CR$3+2,FALSE)),0,VLOOKUP(AI33,'2013 BPTs'!$B$12:$BX$181,CR$3,FALSE)/VLOOKUP(AI33,'2013 BPTs'!$B$12:$BX208,CR$3+2,FALSE))</f>
        <v>0</v>
      </c>
      <c r="CS33" s="24">
        <f>IF(ISERROR(VLOOKUP(AJ33,'2013 BPTs'!$B$12:$BX$181,CS$3,FALSE)/VLOOKUP(AJ33,'2013 BPTs'!$B$12:$BX208,CS$3+2,FALSE)),0,VLOOKUP(AJ33,'2013 BPTs'!$B$12:$BX$181,CS$3,FALSE)/VLOOKUP(AJ33,'2013 BPTs'!$B$12:$BX208,CS$3+2,FALSE))</f>
        <v>0</v>
      </c>
      <c r="CT33" s="24">
        <f>IF(ISERROR(VLOOKUP(AK33,'2013 BPTs'!$B$12:$BX$181,CT$3,FALSE)/VLOOKUP(AK33,'2013 BPTs'!$B$12:$BX208,CT$3+2,FALSE)),0,VLOOKUP(AK33,'2013 BPTs'!$B$12:$BX$181,CT$3,FALSE)/VLOOKUP(AK33,'2013 BPTs'!$B$12:$BX208,CT$3+2,FALSE))</f>
        <v>0</v>
      </c>
      <c r="CU33" s="24">
        <f>IF(ISERROR(VLOOKUP(AL33,'2013 BPTs'!$B$12:$BX$181,CU$3,FALSE)/VLOOKUP(AL33,'2013 BPTs'!$B$12:$BX208,CU$3+2,FALSE)),0,VLOOKUP(AL33,'2013 BPTs'!$B$12:$BX$181,CU$3,FALSE)/VLOOKUP(AL33,'2013 BPTs'!$B$12:$BX208,CU$3+2,FALSE))</f>
        <v>0</v>
      </c>
      <c r="CV33" s="24">
        <f>IF(ISERROR(VLOOKUP(AM33,'2013 BPTs'!$B$12:$BX$181,CV$3,FALSE)/VLOOKUP(AM33,'2013 BPTs'!$B$12:$BX208,CV$3+2,FALSE)),0,VLOOKUP(AM33,'2013 BPTs'!$B$12:$BX$181,CV$3,FALSE)/VLOOKUP(AM33,'2013 BPTs'!$B$12:$BX208,CV$3+2,FALSE))</f>
        <v>0</v>
      </c>
      <c r="CX33" s="93">
        <f>'2015 BPTs'!BR39</f>
        <v>0</v>
      </c>
      <c r="CY33" s="93">
        <f>'2015 BPTs'!BS39</f>
        <v>0</v>
      </c>
    </row>
    <row r="34" spans="2:103" x14ac:dyDescent="0.2">
      <c r="B34" s="2" t="s">
        <v>213</v>
      </c>
      <c r="C34" s="2">
        <f>'2015 BPTs'!E40</f>
        <v>0</v>
      </c>
      <c r="D34" s="2">
        <f t="shared" si="18"/>
        <v>0</v>
      </c>
      <c r="E34" s="4">
        <f>'2015 BPTs'!F40</f>
        <v>0</v>
      </c>
      <c r="F34" s="88">
        <f>'2015 BPTs'!G40</f>
        <v>0</v>
      </c>
      <c r="G34" s="53">
        <f>'2015 BPTs'!I40</f>
        <v>0</v>
      </c>
      <c r="H34" s="88">
        <f>'2015 BPTs'!J40</f>
        <v>0</v>
      </c>
      <c r="I34" s="4">
        <f>'2015 BPTs'!K40</f>
        <v>0</v>
      </c>
      <c r="J34" s="5">
        <f>'2015 BPTs'!M40</f>
        <v>0</v>
      </c>
      <c r="K34" s="99">
        <f>'2015 BPTs'!BL40</f>
        <v>0</v>
      </c>
      <c r="L34" s="100">
        <f t="shared" si="19"/>
        <v>0</v>
      </c>
      <c r="M34" s="101">
        <f t="shared" si="20"/>
        <v>0</v>
      </c>
      <c r="N34" s="102">
        <f t="shared" si="10"/>
        <v>0</v>
      </c>
      <c r="O34" s="103">
        <f>'2015 BPTs'!BM40</f>
        <v>0</v>
      </c>
      <c r="P34" s="100">
        <f t="shared" si="21"/>
        <v>0</v>
      </c>
      <c r="Q34" s="101">
        <f t="shared" si="22"/>
        <v>0</v>
      </c>
      <c r="R34" s="104">
        <f t="shared" si="23"/>
        <v>0</v>
      </c>
      <c r="S34" s="105">
        <f t="shared" si="11"/>
        <v>0</v>
      </c>
      <c r="T34" s="104">
        <f t="shared" si="24"/>
        <v>0</v>
      </c>
      <c r="U34" s="121">
        <f>IF(K34=0,0,IF(B34="Manual",(S34-O34-AP34*(O34/(O34+Z34)))/S34,'2015 BPTs'!BP40))</f>
        <v>0</v>
      </c>
      <c r="V34" s="99">
        <f>'2015 BPTs'!BN40</f>
        <v>0</v>
      </c>
      <c r="W34" s="100">
        <f t="shared" si="25"/>
        <v>0</v>
      </c>
      <c r="X34" s="103">
        <f t="shared" si="26"/>
        <v>0</v>
      </c>
      <c r="Y34" s="102">
        <f t="shared" si="12"/>
        <v>0</v>
      </c>
      <c r="Z34" s="103">
        <f>'2015 BPTs'!BO40</f>
        <v>0</v>
      </c>
      <c r="AA34" s="104">
        <f t="shared" si="13"/>
        <v>0</v>
      </c>
      <c r="AB34" s="106">
        <f>IF(W34=0,0,IF(B34="Manual",(V34-Z34-AP34*(Z34/(Z34+O34)))/V34,'2015 BPTs'!BQ40))</f>
        <v>0</v>
      </c>
      <c r="AD34" s="2" t="str">
        <f t="shared" si="14"/>
        <v>00-0</v>
      </c>
      <c r="AE34" s="2">
        <f>'2015 BPTs'!BA40</f>
        <v>0</v>
      </c>
      <c r="AF34" s="2" t="str">
        <f>IF(B34="Auto",'2015 BPTs'!BB40,D34&amp;E34&amp;"-"&amp;F34)</f>
        <v/>
      </c>
      <c r="AG34" s="2" t="str">
        <f>'2015 BPTs'!BC40</f>
        <v/>
      </c>
      <c r="AH34" s="2" t="str">
        <f>'2015 BPTs'!BD40</f>
        <v/>
      </c>
      <c r="AI34" s="2" t="str">
        <f>'2015 BPTs'!BE40</f>
        <v/>
      </c>
      <c r="AJ34" s="2" t="str">
        <f>'2015 BPTs'!BF40</f>
        <v/>
      </c>
      <c r="AK34" s="2" t="str">
        <f>'2015 BPTs'!BG40</f>
        <v/>
      </c>
      <c r="AL34" s="2" t="str">
        <f>'2015 BPTs'!BH40</f>
        <v/>
      </c>
      <c r="AM34" s="2" t="str">
        <f>'2015 BPTs'!BI40</f>
        <v/>
      </c>
      <c r="AO34" s="128">
        <f>'2015 BPTs'!AJ40*'2015 BPTs'!BK40</f>
        <v>0</v>
      </c>
      <c r="AP34" s="128">
        <f>'2015 BPTs'!AK40*'2015 BPTs'!BK40</f>
        <v>0</v>
      </c>
      <c r="AR34" s="5">
        <f>IF(B34="Auto",'2015 BPTs'!M40,J34)</f>
        <v>0</v>
      </c>
      <c r="AS34" s="5">
        <f>'2015 BPTs'!O40</f>
        <v>0</v>
      </c>
      <c r="AT34" s="5">
        <f>'2015 BPTs'!Q40</f>
        <v>0</v>
      </c>
      <c r="AU34" s="5">
        <f>'2015 BPTs'!S40</f>
        <v>0</v>
      </c>
      <c r="AV34" s="5">
        <f>'2015 BPTs'!U40</f>
        <v>0</v>
      </c>
      <c r="AW34" s="5">
        <f>'2015 BPTs'!W40</f>
        <v>0</v>
      </c>
      <c r="AX34" s="5">
        <f>'2015 BPTs'!Y40</f>
        <v>0</v>
      </c>
      <c r="AY34" s="5">
        <f>'2015 BPTs'!AA40</f>
        <v>0</v>
      </c>
      <c r="BA34" s="24">
        <f>IF(ISNA(VLOOKUP(AF34,'2013 BPTs'!$B$12:$BX$181,BA$3,FALSE)),0,VLOOKUP(AF34,'2013 BPTs'!$B$12:$BX$181,BA$3,FALSE))</f>
        <v>0</v>
      </c>
      <c r="BB34" s="24">
        <f>IF(ISNA(VLOOKUP(AG34,'2013 BPTs'!$B$12:$BX$181,BB$3,FALSE)),0,VLOOKUP(AG34,'2013 BPTs'!$B$12:$BX$181,BB$3,FALSE))</f>
        <v>0</v>
      </c>
      <c r="BC34" s="24">
        <f>IF(ISNA(VLOOKUP(AH34,'2013 BPTs'!$B$12:$BX$181,BC$3,FALSE)),0,VLOOKUP(AH34,'2013 BPTs'!$B$12:$BX$181,BC$3,FALSE))</f>
        <v>0</v>
      </c>
      <c r="BD34" s="24">
        <f>IF(ISNA(VLOOKUP(AI34,'2013 BPTs'!$B$12:$BX$181,BD$3,FALSE)),0,VLOOKUP(AI34,'2013 BPTs'!$B$12:$BX$181,BD$3,FALSE))</f>
        <v>0</v>
      </c>
      <c r="BE34" s="24">
        <f>IF(ISNA(VLOOKUP(AJ34,'2013 BPTs'!$B$12:$BX$181,BE$3,FALSE)),0,VLOOKUP(AJ34,'2013 BPTs'!$B$12:$BX$181,BE$3,FALSE))</f>
        <v>0</v>
      </c>
      <c r="BF34" s="24">
        <f>IF(ISNA(VLOOKUP(AK34,'2013 BPTs'!$B$12:$BX$181,BF$3,FALSE)),0,VLOOKUP(AK34,'2013 BPTs'!$B$12:$BX$181,BF$3,FALSE))</f>
        <v>0</v>
      </c>
      <c r="BG34" s="24">
        <f>IF(ISNA(VLOOKUP(AL34,'2013 BPTs'!$B$12:$BX$181,BG$3,FALSE)),0,VLOOKUP(AL34,'2013 BPTs'!$B$12:$BX$181,BG$3,FALSE))</f>
        <v>0</v>
      </c>
      <c r="BH34" s="24">
        <f>IF(ISNA(VLOOKUP(AM34,'2013 BPTs'!$B$12:$BX$181,BH$3,FALSE)),0,VLOOKUP(AM34,'2013 BPTs'!$B$12:$BX$181,BH$3,FALSE))</f>
        <v>0</v>
      </c>
      <c r="BJ34" s="24">
        <f>IF(ISNA(VLOOKUP(AF34,'2013 BPTs'!$B$12:$BX$181,BJ$3,FALSE)),0,VLOOKUP(AF34,'2013 BPTs'!$B$12:$BX$181,BJ$3,FALSE))</f>
        <v>0</v>
      </c>
      <c r="BK34" s="24">
        <f>IF(ISNA(VLOOKUP(AG34,'2013 BPTs'!$B$12:$BX$181,BK$3,FALSE)),0,VLOOKUP(AG34,'2013 BPTs'!$B$12:$BX$181,BK$3,FALSE))</f>
        <v>0</v>
      </c>
      <c r="BL34" s="24">
        <f>IF(ISNA(VLOOKUP(AH34,'2013 BPTs'!$B$12:$BX$181,BL$3,FALSE)),0,VLOOKUP(AH34,'2013 BPTs'!$B$12:$BX$181,BL$3,FALSE))</f>
        <v>0</v>
      </c>
      <c r="BM34" s="24">
        <f>IF(ISNA(VLOOKUP(AI34,'2013 BPTs'!$B$12:$BX$181,BM$3,FALSE)),0,VLOOKUP(AI34,'2013 BPTs'!$B$12:$BX$181,BM$3,FALSE))</f>
        <v>0</v>
      </c>
      <c r="BN34" s="24">
        <f>IF(ISNA(VLOOKUP(AJ34,'2013 BPTs'!$B$12:$BX$181,BN$3,FALSE)),0,VLOOKUP(AJ34,'2013 BPTs'!$B$12:$BX$181,BN$3,FALSE))</f>
        <v>0</v>
      </c>
      <c r="BO34" s="24">
        <f>IF(ISNA(VLOOKUP(AK34,'2013 BPTs'!$B$12:$BX$181,BO$3,FALSE)),0,VLOOKUP(AK34,'2013 BPTs'!$B$12:$BX$181,BO$3,FALSE))</f>
        <v>0</v>
      </c>
      <c r="BP34" s="24">
        <f>IF(ISNA(VLOOKUP(AL34,'2013 BPTs'!$B$12:$BX$181,BP$3,FALSE)),0,VLOOKUP(AL34,'2013 BPTs'!$B$12:$BX$181,BP$3,FALSE))</f>
        <v>0</v>
      </c>
      <c r="BQ34" s="24">
        <f>IF(ISNA(VLOOKUP(AM34,'2013 BPTs'!$B$12:$BX$181,BQ$3,FALSE)),0,VLOOKUP(AM34,'2013 BPTs'!$B$12:$BX$181,BQ$3,FALSE))</f>
        <v>0</v>
      </c>
      <c r="BS34" s="77">
        <f t="shared" si="15"/>
        <v>0</v>
      </c>
      <c r="BT34" s="68">
        <f t="shared" si="16"/>
        <v>0</v>
      </c>
      <c r="BU34" s="68">
        <f t="shared" si="17"/>
        <v>0</v>
      </c>
      <c r="BW34" s="24">
        <f>IF(ISNA(VLOOKUP(AF34,'2013 BPTs'!$B$12:$BX$181,BW$3,FALSE)),0,VLOOKUP(AF34,'2013 BPTs'!$B$12:$BX$181,BW$3,FALSE))</f>
        <v>0</v>
      </c>
      <c r="BX34" s="24">
        <f>IF(ISNA(VLOOKUP(AG34,'2013 BPTs'!$B$12:$BX$181,BX$3,FALSE)),0,VLOOKUP(AG34,'2013 BPTs'!$B$12:$BX$181,BX$3,FALSE))</f>
        <v>0</v>
      </c>
      <c r="BY34" s="24">
        <f>IF(ISNA(VLOOKUP(AH34,'2013 BPTs'!$B$12:$BX$181,BY$3,FALSE)),0,VLOOKUP(AH34,'2013 BPTs'!$B$12:$BX$181,BY$3,FALSE))</f>
        <v>0</v>
      </c>
      <c r="BZ34" s="24">
        <f>IF(ISNA(VLOOKUP(AI34,'2013 BPTs'!$B$12:$BX$181,BZ$3,FALSE)),0,VLOOKUP(AI34,'2013 BPTs'!$B$12:$BX$181,BZ$3,FALSE))</f>
        <v>0</v>
      </c>
      <c r="CA34" s="24">
        <f>IF(ISNA(VLOOKUP(AJ34,'2013 BPTs'!$B$12:$BX$181,CA$3,FALSE)),0,VLOOKUP(AJ34,'2013 BPTs'!$B$12:$BX$181,CA$3,FALSE))</f>
        <v>0</v>
      </c>
      <c r="CB34" s="24">
        <f>IF(ISNA(VLOOKUP(AK34,'2013 BPTs'!$B$12:$BX$181,CB$3,FALSE)),0,VLOOKUP(AK34,'2013 BPTs'!$B$12:$BX$181,CB$3,FALSE))</f>
        <v>0</v>
      </c>
      <c r="CC34" s="24">
        <f>IF(ISNA(VLOOKUP(AL34,'2013 BPTs'!$B$12:$BX$181,CC$3,FALSE)),0,VLOOKUP(AL34,'2013 BPTs'!$B$12:$BX$181,CC$3,FALSE))</f>
        <v>0</v>
      </c>
      <c r="CD34" s="24">
        <f>IF(ISNA(VLOOKUP(AM34,'2013 BPTs'!$B$12:$BX$181,CD$3,FALSE)),0,VLOOKUP(AM34,'2013 BPTs'!$B$12:$BX$181,CD$3,FALSE))</f>
        <v>0</v>
      </c>
      <c r="CF34" s="24">
        <f>IF(ISERROR(VLOOKUP(AF34,'2013 BPTs'!$B$12:$BX$181,CF$3,FALSE)/VLOOKUP(AF34,'2013 BPTs'!$B$12:$BX209,CF$3+3,FALSE)),0,VLOOKUP(AF34,'2013 BPTs'!$B$12:$BX$181,CF$3,FALSE)/VLOOKUP(AF34,'2013 BPTs'!$B$12:$BX209,CF$3+3,FALSE))</f>
        <v>0</v>
      </c>
      <c r="CG34" s="24">
        <f>IF(ISERROR(VLOOKUP(AG34,'2013 BPTs'!$B$12:$BX$181,CG$3,FALSE)/VLOOKUP(AG34,'2013 BPTs'!$B$12:$BX209,CG$3+3,FALSE)),0,VLOOKUP(AG34,'2013 BPTs'!$B$12:$BX$181,CG$3,FALSE)/VLOOKUP(AG34,'2013 BPTs'!$B$12:$BX209,CG$3+3,FALSE))</f>
        <v>0</v>
      </c>
      <c r="CH34" s="24">
        <f>IF(ISERROR(VLOOKUP(AH34,'2013 BPTs'!$B$12:$BX$181,CH$3,FALSE)/VLOOKUP(AH34,'2013 BPTs'!$B$12:$BX209,CH$3+3,FALSE)),0,VLOOKUP(AH34,'2013 BPTs'!$B$12:$BX$181,CH$3,FALSE)/VLOOKUP(AH34,'2013 BPTs'!$B$12:$BX209,CH$3+3,FALSE))</f>
        <v>0</v>
      </c>
      <c r="CI34" s="24">
        <f>IF(ISERROR(VLOOKUP(AI34,'2013 BPTs'!$B$12:$BX$181,CI$3,FALSE)/VLOOKUP(AI34,'2013 BPTs'!$B$12:$BX209,CI$3+3,FALSE)),0,VLOOKUP(AI34,'2013 BPTs'!$B$12:$BX$181,CI$3,FALSE)/VLOOKUP(AI34,'2013 BPTs'!$B$12:$BX209,CI$3+3,FALSE))</f>
        <v>0</v>
      </c>
      <c r="CJ34" s="24">
        <f>IF(ISERROR(VLOOKUP(AJ34,'2013 BPTs'!$B$12:$BX$181,CJ$3,FALSE)/VLOOKUP(AJ34,'2013 BPTs'!$B$12:$BX209,CJ$3+3,FALSE)),0,VLOOKUP(AJ34,'2013 BPTs'!$B$12:$BX$181,CJ$3,FALSE)/VLOOKUP(AJ34,'2013 BPTs'!$B$12:$BX209,CJ$3+3,FALSE))</f>
        <v>0</v>
      </c>
      <c r="CK34" s="24">
        <f>IF(ISERROR(VLOOKUP(AK34,'2013 BPTs'!$B$12:$BX$181,CK$3,FALSE)/VLOOKUP(AK34,'2013 BPTs'!$B$12:$BX209,CK$3+3,FALSE)),0,VLOOKUP(AK34,'2013 BPTs'!$B$12:$BX$181,CK$3,FALSE)/VLOOKUP(AK34,'2013 BPTs'!$B$12:$BX209,CK$3+3,FALSE))</f>
        <v>0</v>
      </c>
      <c r="CL34" s="24">
        <f>IF(ISERROR(VLOOKUP(AL34,'2013 BPTs'!$B$12:$BX$181,CL$3,FALSE)/VLOOKUP(AL34,'2013 BPTs'!$B$12:$BX209,CL$3+3,FALSE)),0,VLOOKUP(AL34,'2013 BPTs'!$B$12:$BX$181,CL$3,FALSE)/VLOOKUP(AL34,'2013 BPTs'!$B$12:$BX209,CL$3+3,FALSE))</f>
        <v>0</v>
      </c>
      <c r="CM34" s="24">
        <f>IF(ISERROR(VLOOKUP(AM34,'2013 BPTs'!$B$12:$BX$181,CM$3,FALSE)/VLOOKUP(AM34,'2013 BPTs'!$B$12:$BX209,CM$3+3,FALSE)),0,VLOOKUP(AM34,'2013 BPTs'!$B$12:$BX$181,CM$3,FALSE)/VLOOKUP(AM34,'2013 BPTs'!$B$12:$BX209,CM$3+3,FALSE))</f>
        <v>0</v>
      </c>
      <c r="CO34" s="24">
        <f>IF(ISERROR(VLOOKUP(AF34,'2013 BPTs'!$B$12:$BX$181,CO$3,FALSE)/VLOOKUP(AF34,'2013 BPTs'!$B$12:$BX209,CO$3+2,FALSE)),0,VLOOKUP(AF34,'2013 BPTs'!$B$12:$BX$181,CO$3,FALSE)/VLOOKUP(AF34,'2013 BPTs'!$B$12:$BX209,CO$3+2,FALSE))</f>
        <v>0</v>
      </c>
      <c r="CP34" s="24">
        <f>IF(ISERROR(VLOOKUP(AG34,'2013 BPTs'!$B$12:$BX$181,CP$3,FALSE)/VLOOKUP(AG34,'2013 BPTs'!$B$12:$BX209,CP$3+2,FALSE)),0,VLOOKUP(AG34,'2013 BPTs'!$B$12:$BX$181,CP$3,FALSE)/VLOOKUP(AG34,'2013 BPTs'!$B$12:$BX209,CP$3+2,FALSE))</f>
        <v>0</v>
      </c>
      <c r="CQ34" s="24">
        <f>IF(ISERROR(VLOOKUP(AH34,'2013 BPTs'!$B$12:$BX$181,CQ$3,FALSE)/VLOOKUP(AH34,'2013 BPTs'!$B$12:$BX209,CQ$3+2,FALSE)),0,VLOOKUP(AH34,'2013 BPTs'!$B$12:$BX$181,CQ$3,FALSE)/VLOOKUP(AH34,'2013 BPTs'!$B$12:$BX209,CQ$3+2,FALSE))</f>
        <v>0</v>
      </c>
      <c r="CR34" s="24">
        <f>IF(ISERROR(VLOOKUP(AI34,'2013 BPTs'!$B$12:$BX$181,CR$3,FALSE)/VLOOKUP(AI34,'2013 BPTs'!$B$12:$BX209,CR$3+2,FALSE)),0,VLOOKUP(AI34,'2013 BPTs'!$B$12:$BX$181,CR$3,FALSE)/VLOOKUP(AI34,'2013 BPTs'!$B$12:$BX209,CR$3+2,FALSE))</f>
        <v>0</v>
      </c>
      <c r="CS34" s="24">
        <f>IF(ISERROR(VLOOKUP(AJ34,'2013 BPTs'!$B$12:$BX$181,CS$3,FALSE)/VLOOKUP(AJ34,'2013 BPTs'!$B$12:$BX209,CS$3+2,FALSE)),0,VLOOKUP(AJ34,'2013 BPTs'!$B$12:$BX$181,CS$3,FALSE)/VLOOKUP(AJ34,'2013 BPTs'!$B$12:$BX209,CS$3+2,FALSE))</f>
        <v>0</v>
      </c>
      <c r="CT34" s="24">
        <f>IF(ISERROR(VLOOKUP(AK34,'2013 BPTs'!$B$12:$BX$181,CT$3,FALSE)/VLOOKUP(AK34,'2013 BPTs'!$B$12:$BX209,CT$3+2,FALSE)),0,VLOOKUP(AK34,'2013 BPTs'!$B$12:$BX$181,CT$3,FALSE)/VLOOKUP(AK34,'2013 BPTs'!$B$12:$BX209,CT$3+2,FALSE))</f>
        <v>0</v>
      </c>
      <c r="CU34" s="24">
        <f>IF(ISERROR(VLOOKUP(AL34,'2013 BPTs'!$B$12:$BX$181,CU$3,FALSE)/VLOOKUP(AL34,'2013 BPTs'!$B$12:$BX209,CU$3+2,FALSE)),0,VLOOKUP(AL34,'2013 BPTs'!$B$12:$BX$181,CU$3,FALSE)/VLOOKUP(AL34,'2013 BPTs'!$B$12:$BX209,CU$3+2,FALSE))</f>
        <v>0</v>
      </c>
      <c r="CV34" s="24">
        <f>IF(ISERROR(VLOOKUP(AM34,'2013 BPTs'!$B$12:$BX$181,CV$3,FALSE)/VLOOKUP(AM34,'2013 BPTs'!$B$12:$BX209,CV$3+2,FALSE)),0,VLOOKUP(AM34,'2013 BPTs'!$B$12:$BX$181,CV$3,FALSE)/VLOOKUP(AM34,'2013 BPTs'!$B$12:$BX209,CV$3+2,FALSE))</f>
        <v>0</v>
      </c>
      <c r="CX34" s="93">
        <f>'2015 BPTs'!BR40</f>
        <v>0</v>
      </c>
      <c r="CY34" s="93">
        <f>'2015 BPTs'!BS40</f>
        <v>0</v>
      </c>
    </row>
    <row r="35" spans="2:103" x14ac:dyDescent="0.2">
      <c r="B35" s="2" t="s">
        <v>213</v>
      </c>
      <c r="C35" s="2">
        <f>'2015 BPTs'!E41</f>
        <v>0</v>
      </c>
      <c r="D35" s="2">
        <f t="shared" si="18"/>
        <v>0</v>
      </c>
      <c r="E35" s="4">
        <f>'2015 BPTs'!F41</f>
        <v>0</v>
      </c>
      <c r="F35" s="88">
        <f>'2015 BPTs'!G41</f>
        <v>0</v>
      </c>
      <c r="G35" s="53">
        <f>'2015 BPTs'!I41</f>
        <v>0</v>
      </c>
      <c r="H35" s="88">
        <f>'2015 BPTs'!J41</f>
        <v>0</v>
      </c>
      <c r="I35" s="4">
        <f>'2015 BPTs'!K41</f>
        <v>0</v>
      </c>
      <c r="J35" s="5">
        <f>'2015 BPTs'!M41</f>
        <v>0</v>
      </c>
      <c r="K35" s="99">
        <f>'2015 BPTs'!BL41</f>
        <v>0</v>
      </c>
      <c r="L35" s="100">
        <f t="shared" si="19"/>
        <v>0</v>
      </c>
      <c r="M35" s="101">
        <f t="shared" si="20"/>
        <v>0</v>
      </c>
      <c r="N35" s="102">
        <f t="shared" si="10"/>
        <v>0</v>
      </c>
      <c r="O35" s="103">
        <f>'2015 BPTs'!BM41</f>
        <v>0</v>
      </c>
      <c r="P35" s="100">
        <f t="shared" si="21"/>
        <v>0</v>
      </c>
      <c r="Q35" s="101">
        <f t="shared" si="22"/>
        <v>0</v>
      </c>
      <c r="R35" s="104">
        <f t="shared" si="23"/>
        <v>0</v>
      </c>
      <c r="S35" s="105">
        <f t="shared" si="11"/>
        <v>0</v>
      </c>
      <c r="T35" s="104">
        <f t="shared" si="24"/>
        <v>0</v>
      </c>
      <c r="U35" s="121">
        <f>IF(K35=0,0,IF(B35="Manual",(S35-O35-AP35*(O35/(O35+Z35)))/S35,'2015 BPTs'!BP41))</f>
        <v>0</v>
      </c>
      <c r="V35" s="99">
        <f>'2015 BPTs'!BN41</f>
        <v>0</v>
      </c>
      <c r="W35" s="100">
        <f t="shared" si="25"/>
        <v>0</v>
      </c>
      <c r="X35" s="103">
        <f t="shared" si="26"/>
        <v>0</v>
      </c>
      <c r="Y35" s="102">
        <f t="shared" si="12"/>
        <v>0</v>
      </c>
      <c r="Z35" s="103">
        <f>'2015 BPTs'!BO41</f>
        <v>0</v>
      </c>
      <c r="AA35" s="104">
        <f t="shared" si="13"/>
        <v>0</v>
      </c>
      <c r="AB35" s="106">
        <f>IF(W35=0,0,IF(B35="Manual",(V35-Z35-AP35*(Z35/(Z35+O35)))/V35,'2015 BPTs'!BQ41))</f>
        <v>0</v>
      </c>
      <c r="AD35" s="2" t="str">
        <f t="shared" si="14"/>
        <v>00-0</v>
      </c>
      <c r="AE35" s="2">
        <f>'2015 BPTs'!BA41</f>
        <v>0</v>
      </c>
      <c r="AF35" s="2" t="str">
        <f>IF(B35="Auto",'2015 BPTs'!BB41,D35&amp;E35&amp;"-"&amp;F35)</f>
        <v/>
      </c>
      <c r="AG35" s="2" t="str">
        <f>'2015 BPTs'!BC41</f>
        <v/>
      </c>
      <c r="AH35" s="2" t="str">
        <f>'2015 BPTs'!BD41</f>
        <v/>
      </c>
      <c r="AI35" s="2" t="str">
        <f>'2015 BPTs'!BE41</f>
        <v/>
      </c>
      <c r="AJ35" s="2" t="str">
        <f>'2015 BPTs'!BF41</f>
        <v/>
      </c>
      <c r="AK35" s="2" t="str">
        <f>'2015 BPTs'!BG41</f>
        <v/>
      </c>
      <c r="AL35" s="2" t="str">
        <f>'2015 BPTs'!BH41</f>
        <v/>
      </c>
      <c r="AM35" s="2" t="str">
        <f>'2015 BPTs'!BI41</f>
        <v/>
      </c>
      <c r="AO35" s="128">
        <f>'2015 BPTs'!AJ41*'2015 BPTs'!BK41</f>
        <v>0</v>
      </c>
      <c r="AP35" s="128">
        <f>'2015 BPTs'!AK41*'2015 BPTs'!BK41</f>
        <v>0</v>
      </c>
      <c r="AR35" s="5">
        <f>IF(B35="Auto",'2015 BPTs'!M41,J35)</f>
        <v>0</v>
      </c>
      <c r="AS35" s="5">
        <f>'2015 BPTs'!O41</f>
        <v>0</v>
      </c>
      <c r="AT35" s="5">
        <f>'2015 BPTs'!Q41</f>
        <v>0</v>
      </c>
      <c r="AU35" s="5">
        <f>'2015 BPTs'!S41</f>
        <v>0</v>
      </c>
      <c r="AV35" s="5">
        <f>'2015 BPTs'!U41</f>
        <v>0</v>
      </c>
      <c r="AW35" s="5">
        <f>'2015 BPTs'!W41</f>
        <v>0</v>
      </c>
      <c r="AX35" s="5">
        <f>'2015 BPTs'!Y41</f>
        <v>0</v>
      </c>
      <c r="AY35" s="5">
        <f>'2015 BPTs'!AA41</f>
        <v>0</v>
      </c>
      <c r="BA35" s="24">
        <f>IF(ISNA(VLOOKUP(AF35,'2013 BPTs'!$B$12:$BX$181,BA$3,FALSE)),0,VLOOKUP(AF35,'2013 BPTs'!$B$12:$BX$181,BA$3,FALSE))</f>
        <v>0</v>
      </c>
      <c r="BB35" s="24">
        <f>IF(ISNA(VLOOKUP(AG35,'2013 BPTs'!$B$12:$BX$181,BB$3,FALSE)),0,VLOOKUP(AG35,'2013 BPTs'!$B$12:$BX$181,BB$3,FALSE))</f>
        <v>0</v>
      </c>
      <c r="BC35" s="24">
        <f>IF(ISNA(VLOOKUP(AH35,'2013 BPTs'!$B$12:$BX$181,BC$3,FALSE)),0,VLOOKUP(AH35,'2013 BPTs'!$B$12:$BX$181,BC$3,FALSE))</f>
        <v>0</v>
      </c>
      <c r="BD35" s="24">
        <f>IF(ISNA(VLOOKUP(AI35,'2013 BPTs'!$B$12:$BX$181,BD$3,FALSE)),0,VLOOKUP(AI35,'2013 BPTs'!$B$12:$BX$181,BD$3,FALSE))</f>
        <v>0</v>
      </c>
      <c r="BE35" s="24">
        <f>IF(ISNA(VLOOKUP(AJ35,'2013 BPTs'!$B$12:$BX$181,BE$3,FALSE)),0,VLOOKUP(AJ35,'2013 BPTs'!$B$12:$BX$181,BE$3,FALSE))</f>
        <v>0</v>
      </c>
      <c r="BF35" s="24">
        <f>IF(ISNA(VLOOKUP(AK35,'2013 BPTs'!$B$12:$BX$181,BF$3,FALSE)),0,VLOOKUP(AK35,'2013 BPTs'!$B$12:$BX$181,BF$3,FALSE))</f>
        <v>0</v>
      </c>
      <c r="BG35" s="24">
        <f>IF(ISNA(VLOOKUP(AL35,'2013 BPTs'!$B$12:$BX$181,BG$3,FALSE)),0,VLOOKUP(AL35,'2013 BPTs'!$B$12:$BX$181,BG$3,FALSE))</f>
        <v>0</v>
      </c>
      <c r="BH35" s="24">
        <f>IF(ISNA(VLOOKUP(AM35,'2013 BPTs'!$B$12:$BX$181,BH$3,FALSE)),0,VLOOKUP(AM35,'2013 BPTs'!$B$12:$BX$181,BH$3,FALSE))</f>
        <v>0</v>
      </c>
      <c r="BJ35" s="24">
        <f>IF(ISNA(VLOOKUP(AF35,'2013 BPTs'!$B$12:$BX$181,BJ$3,FALSE)),0,VLOOKUP(AF35,'2013 BPTs'!$B$12:$BX$181,BJ$3,FALSE))</f>
        <v>0</v>
      </c>
      <c r="BK35" s="24">
        <f>IF(ISNA(VLOOKUP(AG35,'2013 BPTs'!$B$12:$BX$181,BK$3,FALSE)),0,VLOOKUP(AG35,'2013 BPTs'!$B$12:$BX$181,BK$3,FALSE))</f>
        <v>0</v>
      </c>
      <c r="BL35" s="24">
        <f>IF(ISNA(VLOOKUP(AH35,'2013 BPTs'!$B$12:$BX$181,BL$3,FALSE)),0,VLOOKUP(AH35,'2013 BPTs'!$B$12:$BX$181,BL$3,FALSE))</f>
        <v>0</v>
      </c>
      <c r="BM35" s="24">
        <f>IF(ISNA(VLOOKUP(AI35,'2013 BPTs'!$B$12:$BX$181,BM$3,FALSE)),0,VLOOKUP(AI35,'2013 BPTs'!$B$12:$BX$181,BM$3,FALSE))</f>
        <v>0</v>
      </c>
      <c r="BN35" s="24">
        <f>IF(ISNA(VLOOKUP(AJ35,'2013 BPTs'!$B$12:$BX$181,BN$3,FALSE)),0,VLOOKUP(AJ35,'2013 BPTs'!$B$12:$BX$181,BN$3,FALSE))</f>
        <v>0</v>
      </c>
      <c r="BO35" s="24">
        <f>IF(ISNA(VLOOKUP(AK35,'2013 BPTs'!$B$12:$BX$181,BO$3,FALSE)),0,VLOOKUP(AK35,'2013 BPTs'!$B$12:$BX$181,BO$3,FALSE))</f>
        <v>0</v>
      </c>
      <c r="BP35" s="24">
        <f>IF(ISNA(VLOOKUP(AL35,'2013 BPTs'!$B$12:$BX$181,BP$3,FALSE)),0,VLOOKUP(AL35,'2013 BPTs'!$B$12:$BX$181,BP$3,FALSE))</f>
        <v>0</v>
      </c>
      <c r="BQ35" s="24">
        <f>IF(ISNA(VLOOKUP(AM35,'2013 BPTs'!$B$12:$BX$181,BQ$3,FALSE)),0,VLOOKUP(AM35,'2013 BPTs'!$B$12:$BX$181,BQ$3,FALSE))</f>
        <v>0</v>
      </c>
      <c r="BS35" s="77">
        <f t="shared" si="15"/>
        <v>0</v>
      </c>
      <c r="BT35" s="68">
        <f t="shared" si="16"/>
        <v>0</v>
      </c>
      <c r="BU35" s="68">
        <f t="shared" si="17"/>
        <v>0</v>
      </c>
      <c r="BW35" s="24">
        <f>IF(ISNA(VLOOKUP(AF35,'2013 BPTs'!$B$12:$BX$181,BW$3,FALSE)),0,VLOOKUP(AF35,'2013 BPTs'!$B$12:$BX$181,BW$3,FALSE))</f>
        <v>0</v>
      </c>
      <c r="BX35" s="24">
        <f>IF(ISNA(VLOOKUP(AG35,'2013 BPTs'!$B$12:$BX$181,BX$3,FALSE)),0,VLOOKUP(AG35,'2013 BPTs'!$B$12:$BX$181,BX$3,FALSE))</f>
        <v>0</v>
      </c>
      <c r="BY35" s="24">
        <f>IF(ISNA(VLOOKUP(AH35,'2013 BPTs'!$B$12:$BX$181,BY$3,FALSE)),0,VLOOKUP(AH35,'2013 BPTs'!$B$12:$BX$181,BY$3,FALSE))</f>
        <v>0</v>
      </c>
      <c r="BZ35" s="24">
        <f>IF(ISNA(VLOOKUP(AI35,'2013 BPTs'!$B$12:$BX$181,BZ$3,FALSE)),0,VLOOKUP(AI35,'2013 BPTs'!$B$12:$BX$181,BZ$3,FALSE))</f>
        <v>0</v>
      </c>
      <c r="CA35" s="24">
        <f>IF(ISNA(VLOOKUP(AJ35,'2013 BPTs'!$B$12:$BX$181,CA$3,FALSE)),0,VLOOKUP(AJ35,'2013 BPTs'!$B$12:$BX$181,CA$3,FALSE))</f>
        <v>0</v>
      </c>
      <c r="CB35" s="24">
        <f>IF(ISNA(VLOOKUP(AK35,'2013 BPTs'!$B$12:$BX$181,CB$3,FALSE)),0,VLOOKUP(AK35,'2013 BPTs'!$B$12:$BX$181,CB$3,FALSE))</f>
        <v>0</v>
      </c>
      <c r="CC35" s="24">
        <f>IF(ISNA(VLOOKUP(AL35,'2013 BPTs'!$B$12:$BX$181,CC$3,FALSE)),0,VLOOKUP(AL35,'2013 BPTs'!$B$12:$BX$181,CC$3,FALSE))</f>
        <v>0</v>
      </c>
      <c r="CD35" s="24">
        <f>IF(ISNA(VLOOKUP(AM35,'2013 BPTs'!$B$12:$BX$181,CD$3,FALSE)),0,VLOOKUP(AM35,'2013 BPTs'!$B$12:$BX$181,CD$3,FALSE))</f>
        <v>0</v>
      </c>
      <c r="CF35" s="24">
        <f>IF(ISERROR(VLOOKUP(AF35,'2013 BPTs'!$B$12:$BX$181,CF$3,FALSE)/VLOOKUP(AF35,'2013 BPTs'!$B$12:$BX210,CF$3+3,FALSE)),0,VLOOKUP(AF35,'2013 BPTs'!$B$12:$BX$181,CF$3,FALSE)/VLOOKUP(AF35,'2013 BPTs'!$B$12:$BX210,CF$3+3,FALSE))</f>
        <v>0</v>
      </c>
      <c r="CG35" s="24">
        <f>IF(ISERROR(VLOOKUP(AG35,'2013 BPTs'!$B$12:$BX$181,CG$3,FALSE)/VLOOKUP(AG35,'2013 BPTs'!$B$12:$BX210,CG$3+3,FALSE)),0,VLOOKUP(AG35,'2013 BPTs'!$B$12:$BX$181,CG$3,FALSE)/VLOOKUP(AG35,'2013 BPTs'!$B$12:$BX210,CG$3+3,FALSE))</f>
        <v>0</v>
      </c>
      <c r="CH35" s="24">
        <f>IF(ISERROR(VLOOKUP(AH35,'2013 BPTs'!$B$12:$BX$181,CH$3,FALSE)/VLOOKUP(AH35,'2013 BPTs'!$B$12:$BX210,CH$3+3,FALSE)),0,VLOOKUP(AH35,'2013 BPTs'!$B$12:$BX$181,CH$3,FALSE)/VLOOKUP(AH35,'2013 BPTs'!$B$12:$BX210,CH$3+3,FALSE))</f>
        <v>0</v>
      </c>
      <c r="CI35" s="24">
        <f>IF(ISERROR(VLOOKUP(AI35,'2013 BPTs'!$B$12:$BX$181,CI$3,FALSE)/VLOOKUP(AI35,'2013 BPTs'!$B$12:$BX210,CI$3+3,FALSE)),0,VLOOKUP(AI35,'2013 BPTs'!$B$12:$BX$181,CI$3,FALSE)/VLOOKUP(AI35,'2013 BPTs'!$B$12:$BX210,CI$3+3,FALSE))</f>
        <v>0</v>
      </c>
      <c r="CJ35" s="24">
        <f>IF(ISERROR(VLOOKUP(AJ35,'2013 BPTs'!$B$12:$BX$181,CJ$3,FALSE)/VLOOKUP(AJ35,'2013 BPTs'!$B$12:$BX210,CJ$3+3,FALSE)),0,VLOOKUP(AJ35,'2013 BPTs'!$B$12:$BX$181,CJ$3,FALSE)/VLOOKUP(AJ35,'2013 BPTs'!$B$12:$BX210,CJ$3+3,FALSE))</f>
        <v>0</v>
      </c>
      <c r="CK35" s="24">
        <f>IF(ISERROR(VLOOKUP(AK35,'2013 BPTs'!$B$12:$BX$181,CK$3,FALSE)/VLOOKUP(AK35,'2013 BPTs'!$B$12:$BX210,CK$3+3,FALSE)),0,VLOOKUP(AK35,'2013 BPTs'!$B$12:$BX$181,CK$3,FALSE)/VLOOKUP(AK35,'2013 BPTs'!$B$12:$BX210,CK$3+3,FALSE))</f>
        <v>0</v>
      </c>
      <c r="CL35" s="24">
        <f>IF(ISERROR(VLOOKUP(AL35,'2013 BPTs'!$B$12:$BX$181,CL$3,FALSE)/VLOOKUP(AL35,'2013 BPTs'!$B$12:$BX210,CL$3+3,FALSE)),0,VLOOKUP(AL35,'2013 BPTs'!$B$12:$BX$181,CL$3,FALSE)/VLOOKUP(AL35,'2013 BPTs'!$B$12:$BX210,CL$3+3,FALSE))</f>
        <v>0</v>
      </c>
      <c r="CM35" s="24">
        <f>IF(ISERROR(VLOOKUP(AM35,'2013 BPTs'!$B$12:$BX$181,CM$3,FALSE)/VLOOKUP(AM35,'2013 BPTs'!$B$12:$BX210,CM$3+3,FALSE)),0,VLOOKUP(AM35,'2013 BPTs'!$B$12:$BX$181,CM$3,FALSE)/VLOOKUP(AM35,'2013 BPTs'!$B$12:$BX210,CM$3+3,FALSE))</f>
        <v>0</v>
      </c>
      <c r="CO35" s="24">
        <f>IF(ISERROR(VLOOKUP(AF35,'2013 BPTs'!$B$12:$BX$181,CO$3,FALSE)/VLOOKUP(AF35,'2013 BPTs'!$B$12:$BX210,CO$3+2,FALSE)),0,VLOOKUP(AF35,'2013 BPTs'!$B$12:$BX$181,CO$3,FALSE)/VLOOKUP(AF35,'2013 BPTs'!$B$12:$BX210,CO$3+2,FALSE))</f>
        <v>0</v>
      </c>
      <c r="CP35" s="24">
        <f>IF(ISERROR(VLOOKUP(AG35,'2013 BPTs'!$B$12:$BX$181,CP$3,FALSE)/VLOOKUP(AG35,'2013 BPTs'!$B$12:$BX210,CP$3+2,FALSE)),0,VLOOKUP(AG35,'2013 BPTs'!$B$12:$BX$181,CP$3,FALSE)/VLOOKUP(AG35,'2013 BPTs'!$B$12:$BX210,CP$3+2,FALSE))</f>
        <v>0</v>
      </c>
      <c r="CQ35" s="24">
        <f>IF(ISERROR(VLOOKUP(AH35,'2013 BPTs'!$B$12:$BX$181,CQ$3,FALSE)/VLOOKUP(AH35,'2013 BPTs'!$B$12:$BX210,CQ$3+2,FALSE)),0,VLOOKUP(AH35,'2013 BPTs'!$B$12:$BX$181,CQ$3,FALSE)/VLOOKUP(AH35,'2013 BPTs'!$B$12:$BX210,CQ$3+2,FALSE))</f>
        <v>0</v>
      </c>
      <c r="CR35" s="24">
        <f>IF(ISERROR(VLOOKUP(AI35,'2013 BPTs'!$B$12:$BX$181,CR$3,FALSE)/VLOOKUP(AI35,'2013 BPTs'!$B$12:$BX210,CR$3+2,FALSE)),0,VLOOKUP(AI35,'2013 BPTs'!$B$12:$BX$181,CR$3,FALSE)/VLOOKUP(AI35,'2013 BPTs'!$B$12:$BX210,CR$3+2,FALSE))</f>
        <v>0</v>
      </c>
      <c r="CS35" s="24">
        <f>IF(ISERROR(VLOOKUP(AJ35,'2013 BPTs'!$B$12:$BX$181,CS$3,FALSE)/VLOOKUP(AJ35,'2013 BPTs'!$B$12:$BX210,CS$3+2,FALSE)),0,VLOOKUP(AJ35,'2013 BPTs'!$B$12:$BX$181,CS$3,FALSE)/VLOOKUP(AJ35,'2013 BPTs'!$B$12:$BX210,CS$3+2,FALSE))</f>
        <v>0</v>
      </c>
      <c r="CT35" s="24">
        <f>IF(ISERROR(VLOOKUP(AK35,'2013 BPTs'!$B$12:$BX$181,CT$3,FALSE)/VLOOKUP(AK35,'2013 BPTs'!$B$12:$BX210,CT$3+2,FALSE)),0,VLOOKUP(AK35,'2013 BPTs'!$B$12:$BX$181,CT$3,FALSE)/VLOOKUP(AK35,'2013 BPTs'!$B$12:$BX210,CT$3+2,FALSE))</f>
        <v>0</v>
      </c>
      <c r="CU35" s="24">
        <f>IF(ISERROR(VLOOKUP(AL35,'2013 BPTs'!$B$12:$BX$181,CU$3,FALSE)/VLOOKUP(AL35,'2013 BPTs'!$B$12:$BX210,CU$3+2,FALSE)),0,VLOOKUP(AL35,'2013 BPTs'!$B$12:$BX$181,CU$3,FALSE)/VLOOKUP(AL35,'2013 BPTs'!$B$12:$BX210,CU$3+2,FALSE))</f>
        <v>0</v>
      </c>
      <c r="CV35" s="24">
        <f>IF(ISERROR(VLOOKUP(AM35,'2013 BPTs'!$B$12:$BX$181,CV$3,FALSE)/VLOOKUP(AM35,'2013 BPTs'!$B$12:$BX210,CV$3+2,FALSE)),0,VLOOKUP(AM35,'2013 BPTs'!$B$12:$BX$181,CV$3,FALSE)/VLOOKUP(AM35,'2013 BPTs'!$B$12:$BX210,CV$3+2,FALSE))</f>
        <v>0</v>
      </c>
      <c r="CX35" s="93">
        <f>'2015 BPTs'!BR41</f>
        <v>0</v>
      </c>
      <c r="CY35" s="93">
        <f>'2015 BPTs'!BS41</f>
        <v>0</v>
      </c>
    </row>
    <row r="36" spans="2:103" x14ac:dyDescent="0.2">
      <c r="B36" s="2" t="s">
        <v>213</v>
      </c>
      <c r="C36" s="2">
        <f>'2015 BPTs'!E42</f>
        <v>0</v>
      </c>
      <c r="D36" s="2">
        <f t="shared" si="18"/>
        <v>0</v>
      </c>
      <c r="E36" s="4">
        <f>'2015 BPTs'!F42</f>
        <v>0</v>
      </c>
      <c r="F36" s="88">
        <f>'2015 BPTs'!G42</f>
        <v>0</v>
      </c>
      <c r="G36" s="53">
        <f>'2015 BPTs'!I42</f>
        <v>0</v>
      </c>
      <c r="H36" s="88">
        <f>'2015 BPTs'!J42</f>
        <v>0</v>
      </c>
      <c r="I36" s="4">
        <f>'2015 BPTs'!K42</f>
        <v>0</v>
      </c>
      <c r="J36" s="5">
        <f>'2015 BPTs'!M42</f>
        <v>0</v>
      </c>
      <c r="K36" s="99">
        <f>'2015 BPTs'!BL42</f>
        <v>0</v>
      </c>
      <c r="L36" s="100">
        <f t="shared" si="19"/>
        <v>0</v>
      </c>
      <c r="M36" s="101">
        <f t="shared" si="20"/>
        <v>0</v>
      </c>
      <c r="N36" s="102">
        <f t="shared" si="10"/>
        <v>0</v>
      </c>
      <c r="O36" s="103">
        <f>'2015 BPTs'!BM42</f>
        <v>0</v>
      </c>
      <c r="P36" s="100">
        <f t="shared" si="21"/>
        <v>0</v>
      </c>
      <c r="Q36" s="101">
        <f t="shared" si="22"/>
        <v>0</v>
      </c>
      <c r="R36" s="104">
        <f t="shared" si="23"/>
        <v>0</v>
      </c>
      <c r="S36" s="105">
        <f t="shared" si="11"/>
        <v>0</v>
      </c>
      <c r="T36" s="104">
        <f t="shared" si="24"/>
        <v>0</v>
      </c>
      <c r="U36" s="121">
        <f>IF(K36=0,0,IF(B36="Manual",(S36-O36-AP36*(O36/(O36+Z36)))/S36,'2015 BPTs'!BP42))</f>
        <v>0</v>
      </c>
      <c r="V36" s="99">
        <f>'2015 BPTs'!BN42</f>
        <v>0</v>
      </c>
      <c r="W36" s="100">
        <f t="shared" si="25"/>
        <v>0</v>
      </c>
      <c r="X36" s="103">
        <f t="shared" si="26"/>
        <v>0</v>
      </c>
      <c r="Y36" s="102">
        <f t="shared" si="12"/>
        <v>0</v>
      </c>
      <c r="Z36" s="103">
        <f>'2015 BPTs'!BO42</f>
        <v>0</v>
      </c>
      <c r="AA36" s="104">
        <f t="shared" si="13"/>
        <v>0</v>
      </c>
      <c r="AB36" s="106">
        <f>IF(W36=0,0,IF(B36="Manual",(V36-Z36-AP36*(Z36/(Z36+O36)))/V36,'2015 BPTs'!BQ42))</f>
        <v>0</v>
      </c>
      <c r="AD36" s="2" t="str">
        <f t="shared" si="14"/>
        <v>00-0</v>
      </c>
      <c r="AE36" s="2">
        <f>'2015 BPTs'!BA42</f>
        <v>0</v>
      </c>
      <c r="AF36" s="2" t="str">
        <f>IF(B36="Auto",'2015 BPTs'!BB42,D36&amp;E36&amp;"-"&amp;F36)</f>
        <v/>
      </c>
      <c r="AG36" s="2" t="str">
        <f>'2015 BPTs'!BC42</f>
        <v/>
      </c>
      <c r="AH36" s="2" t="str">
        <f>'2015 BPTs'!BD42</f>
        <v/>
      </c>
      <c r="AI36" s="2" t="str">
        <f>'2015 BPTs'!BE42</f>
        <v/>
      </c>
      <c r="AJ36" s="2" t="str">
        <f>'2015 BPTs'!BF42</f>
        <v/>
      </c>
      <c r="AK36" s="2" t="str">
        <f>'2015 BPTs'!BG42</f>
        <v/>
      </c>
      <c r="AL36" s="2" t="str">
        <f>'2015 BPTs'!BH42</f>
        <v/>
      </c>
      <c r="AM36" s="2" t="str">
        <f>'2015 BPTs'!BI42</f>
        <v/>
      </c>
      <c r="AO36" s="128">
        <f>'2015 BPTs'!AJ42*'2015 BPTs'!BK42</f>
        <v>0</v>
      </c>
      <c r="AP36" s="128">
        <f>'2015 BPTs'!AK42*'2015 BPTs'!BK42</f>
        <v>0</v>
      </c>
      <c r="AR36" s="5">
        <f>IF(B36="Auto",'2015 BPTs'!M42,J36)</f>
        <v>0</v>
      </c>
      <c r="AS36" s="5">
        <f>'2015 BPTs'!O42</f>
        <v>0</v>
      </c>
      <c r="AT36" s="5">
        <f>'2015 BPTs'!Q42</f>
        <v>0</v>
      </c>
      <c r="AU36" s="5">
        <f>'2015 BPTs'!S42</f>
        <v>0</v>
      </c>
      <c r="AV36" s="5">
        <f>'2015 BPTs'!U42</f>
        <v>0</v>
      </c>
      <c r="AW36" s="5">
        <f>'2015 BPTs'!W42</f>
        <v>0</v>
      </c>
      <c r="AX36" s="5">
        <f>'2015 BPTs'!Y42</f>
        <v>0</v>
      </c>
      <c r="AY36" s="5">
        <f>'2015 BPTs'!AA42</f>
        <v>0</v>
      </c>
      <c r="BA36" s="24">
        <f>IF(ISNA(VLOOKUP(AF36,'2013 BPTs'!$B$12:$BX$181,BA$3,FALSE)),0,VLOOKUP(AF36,'2013 BPTs'!$B$12:$BX$181,BA$3,FALSE))</f>
        <v>0</v>
      </c>
      <c r="BB36" s="24">
        <f>IF(ISNA(VLOOKUP(AG36,'2013 BPTs'!$B$12:$BX$181,BB$3,FALSE)),0,VLOOKUP(AG36,'2013 BPTs'!$B$12:$BX$181,BB$3,FALSE))</f>
        <v>0</v>
      </c>
      <c r="BC36" s="24">
        <f>IF(ISNA(VLOOKUP(AH36,'2013 BPTs'!$B$12:$BX$181,BC$3,FALSE)),0,VLOOKUP(AH36,'2013 BPTs'!$B$12:$BX$181,BC$3,FALSE))</f>
        <v>0</v>
      </c>
      <c r="BD36" s="24">
        <f>IF(ISNA(VLOOKUP(AI36,'2013 BPTs'!$B$12:$BX$181,BD$3,FALSE)),0,VLOOKUP(AI36,'2013 BPTs'!$B$12:$BX$181,BD$3,FALSE))</f>
        <v>0</v>
      </c>
      <c r="BE36" s="24">
        <f>IF(ISNA(VLOOKUP(AJ36,'2013 BPTs'!$B$12:$BX$181,BE$3,FALSE)),0,VLOOKUP(AJ36,'2013 BPTs'!$B$12:$BX$181,BE$3,FALSE))</f>
        <v>0</v>
      </c>
      <c r="BF36" s="24">
        <f>IF(ISNA(VLOOKUP(AK36,'2013 BPTs'!$B$12:$BX$181,BF$3,FALSE)),0,VLOOKUP(AK36,'2013 BPTs'!$B$12:$BX$181,BF$3,FALSE))</f>
        <v>0</v>
      </c>
      <c r="BG36" s="24">
        <f>IF(ISNA(VLOOKUP(AL36,'2013 BPTs'!$B$12:$BX$181,BG$3,FALSE)),0,VLOOKUP(AL36,'2013 BPTs'!$B$12:$BX$181,BG$3,FALSE))</f>
        <v>0</v>
      </c>
      <c r="BH36" s="24">
        <f>IF(ISNA(VLOOKUP(AM36,'2013 BPTs'!$B$12:$BX$181,BH$3,FALSE)),0,VLOOKUP(AM36,'2013 BPTs'!$B$12:$BX$181,BH$3,FALSE))</f>
        <v>0</v>
      </c>
      <c r="BJ36" s="24">
        <f>IF(ISNA(VLOOKUP(AF36,'2013 BPTs'!$B$12:$BX$181,BJ$3,FALSE)),0,VLOOKUP(AF36,'2013 BPTs'!$B$12:$BX$181,BJ$3,FALSE))</f>
        <v>0</v>
      </c>
      <c r="BK36" s="24">
        <f>IF(ISNA(VLOOKUP(AG36,'2013 BPTs'!$B$12:$BX$181,BK$3,FALSE)),0,VLOOKUP(AG36,'2013 BPTs'!$B$12:$BX$181,BK$3,FALSE))</f>
        <v>0</v>
      </c>
      <c r="BL36" s="24">
        <f>IF(ISNA(VLOOKUP(AH36,'2013 BPTs'!$B$12:$BX$181,BL$3,FALSE)),0,VLOOKUP(AH36,'2013 BPTs'!$B$12:$BX$181,BL$3,FALSE))</f>
        <v>0</v>
      </c>
      <c r="BM36" s="24">
        <f>IF(ISNA(VLOOKUP(AI36,'2013 BPTs'!$B$12:$BX$181,BM$3,FALSE)),0,VLOOKUP(AI36,'2013 BPTs'!$B$12:$BX$181,BM$3,FALSE))</f>
        <v>0</v>
      </c>
      <c r="BN36" s="24">
        <f>IF(ISNA(VLOOKUP(AJ36,'2013 BPTs'!$B$12:$BX$181,BN$3,FALSE)),0,VLOOKUP(AJ36,'2013 BPTs'!$B$12:$BX$181,BN$3,FALSE))</f>
        <v>0</v>
      </c>
      <c r="BO36" s="24">
        <f>IF(ISNA(VLOOKUP(AK36,'2013 BPTs'!$B$12:$BX$181,BO$3,FALSE)),0,VLOOKUP(AK36,'2013 BPTs'!$B$12:$BX$181,BO$3,FALSE))</f>
        <v>0</v>
      </c>
      <c r="BP36" s="24">
        <f>IF(ISNA(VLOOKUP(AL36,'2013 BPTs'!$B$12:$BX$181,BP$3,FALSE)),0,VLOOKUP(AL36,'2013 BPTs'!$B$12:$BX$181,BP$3,FALSE))</f>
        <v>0</v>
      </c>
      <c r="BQ36" s="24">
        <f>IF(ISNA(VLOOKUP(AM36,'2013 BPTs'!$B$12:$BX$181,BQ$3,FALSE)),0,VLOOKUP(AM36,'2013 BPTs'!$B$12:$BX$181,BQ$3,FALSE))</f>
        <v>0</v>
      </c>
      <c r="BS36" s="77">
        <f t="shared" si="15"/>
        <v>0</v>
      </c>
      <c r="BT36" s="68">
        <f t="shared" si="16"/>
        <v>0</v>
      </c>
      <c r="BU36" s="68">
        <f t="shared" si="17"/>
        <v>0</v>
      </c>
      <c r="BW36" s="24">
        <f>IF(ISNA(VLOOKUP(AF36,'2013 BPTs'!$B$12:$BX$181,BW$3,FALSE)),0,VLOOKUP(AF36,'2013 BPTs'!$B$12:$BX$181,BW$3,FALSE))</f>
        <v>0</v>
      </c>
      <c r="BX36" s="24">
        <f>IF(ISNA(VLOOKUP(AG36,'2013 BPTs'!$B$12:$BX$181,BX$3,FALSE)),0,VLOOKUP(AG36,'2013 BPTs'!$B$12:$BX$181,BX$3,FALSE))</f>
        <v>0</v>
      </c>
      <c r="BY36" s="24">
        <f>IF(ISNA(VLOOKUP(AH36,'2013 BPTs'!$B$12:$BX$181,BY$3,FALSE)),0,VLOOKUP(AH36,'2013 BPTs'!$B$12:$BX$181,BY$3,FALSE))</f>
        <v>0</v>
      </c>
      <c r="BZ36" s="24">
        <f>IF(ISNA(VLOOKUP(AI36,'2013 BPTs'!$B$12:$BX$181,BZ$3,FALSE)),0,VLOOKUP(AI36,'2013 BPTs'!$B$12:$BX$181,BZ$3,FALSE))</f>
        <v>0</v>
      </c>
      <c r="CA36" s="24">
        <f>IF(ISNA(VLOOKUP(AJ36,'2013 BPTs'!$B$12:$BX$181,CA$3,FALSE)),0,VLOOKUP(AJ36,'2013 BPTs'!$B$12:$BX$181,CA$3,FALSE))</f>
        <v>0</v>
      </c>
      <c r="CB36" s="24">
        <f>IF(ISNA(VLOOKUP(AK36,'2013 BPTs'!$B$12:$BX$181,CB$3,FALSE)),0,VLOOKUP(AK36,'2013 BPTs'!$B$12:$BX$181,CB$3,FALSE))</f>
        <v>0</v>
      </c>
      <c r="CC36" s="24">
        <f>IF(ISNA(VLOOKUP(AL36,'2013 BPTs'!$B$12:$BX$181,CC$3,FALSE)),0,VLOOKUP(AL36,'2013 BPTs'!$B$12:$BX$181,CC$3,FALSE))</f>
        <v>0</v>
      </c>
      <c r="CD36" s="24">
        <f>IF(ISNA(VLOOKUP(AM36,'2013 BPTs'!$B$12:$BX$181,CD$3,FALSE)),0,VLOOKUP(AM36,'2013 BPTs'!$B$12:$BX$181,CD$3,FALSE))</f>
        <v>0</v>
      </c>
      <c r="CF36" s="24">
        <f>IF(ISERROR(VLOOKUP(AF36,'2013 BPTs'!$B$12:$BX$181,CF$3,FALSE)/VLOOKUP(AF36,'2013 BPTs'!$B$12:$BX211,CF$3+3,FALSE)),0,VLOOKUP(AF36,'2013 BPTs'!$B$12:$BX$181,CF$3,FALSE)/VLOOKUP(AF36,'2013 BPTs'!$B$12:$BX211,CF$3+3,FALSE))</f>
        <v>0</v>
      </c>
      <c r="CG36" s="24">
        <f>IF(ISERROR(VLOOKUP(AG36,'2013 BPTs'!$B$12:$BX$181,CG$3,FALSE)/VLOOKUP(AG36,'2013 BPTs'!$B$12:$BX211,CG$3+3,FALSE)),0,VLOOKUP(AG36,'2013 BPTs'!$B$12:$BX$181,CG$3,FALSE)/VLOOKUP(AG36,'2013 BPTs'!$B$12:$BX211,CG$3+3,FALSE))</f>
        <v>0</v>
      </c>
      <c r="CH36" s="24">
        <f>IF(ISERROR(VLOOKUP(AH36,'2013 BPTs'!$B$12:$BX$181,CH$3,FALSE)/VLOOKUP(AH36,'2013 BPTs'!$B$12:$BX211,CH$3+3,FALSE)),0,VLOOKUP(AH36,'2013 BPTs'!$B$12:$BX$181,CH$3,FALSE)/VLOOKUP(AH36,'2013 BPTs'!$B$12:$BX211,CH$3+3,FALSE))</f>
        <v>0</v>
      </c>
      <c r="CI36" s="24">
        <f>IF(ISERROR(VLOOKUP(AI36,'2013 BPTs'!$B$12:$BX$181,CI$3,FALSE)/VLOOKUP(AI36,'2013 BPTs'!$B$12:$BX211,CI$3+3,FALSE)),0,VLOOKUP(AI36,'2013 BPTs'!$B$12:$BX$181,CI$3,FALSE)/VLOOKUP(AI36,'2013 BPTs'!$B$12:$BX211,CI$3+3,FALSE))</f>
        <v>0</v>
      </c>
      <c r="CJ36" s="24">
        <f>IF(ISERROR(VLOOKUP(AJ36,'2013 BPTs'!$B$12:$BX$181,CJ$3,FALSE)/VLOOKUP(AJ36,'2013 BPTs'!$B$12:$BX211,CJ$3+3,FALSE)),0,VLOOKUP(AJ36,'2013 BPTs'!$B$12:$BX$181,CJ$3,FALSE)/VLOOKUP(AJ36,'2013 BPTs'!$B$12:$BX211,CJ$3+3,FALSE))</f>
        <v>0</v>
      </c>
      <c r="CK36" s="24">
        <f>IF(ISERROR(VLOOKUP(AK36,'2013 BPTs'!$B$12:$BX$181,CK$3,FALSE)/VLOOKUP(AK36,'2013 BPTs'!$B$12:$BX211,CK$3+3,FALSE)),0,VLOOKUP(AK36,'2013 BPTs'!$B$12:$BX$181,CK$3,FALSE)/VLOOKUP(AK36,'2013 BPTs'!$B$12:$BX211,CK$3+3,FALSE))</f>
        <v>0</v>
      </c>
      <c r="CL36" s="24">
        <f>IF(ISERROR(VLOOKUP(AL36,'2013 BPTs'!$B$12:$BX$181,CL$3,FALSE)/VLOOKUP(AL36,'2013 BPTs'!$B$12:$BX211,CL$3+3,FALSE)),0,VLOOKUP(AL36,'2013 BPTs'!$B$12:$BX$181,CL$3,FALSE)/VLOOKUP(AL36,'2013 BPTs'!$B$12:$BX211,CL$3+3,FALSE))</f>
        <v>0</v>
      </c>
      <c r="CM36" s="24">
        <f>IF(ISERROR(VLOOKUP(AM36,'2013 BPTs'!$B$12:$BX$181,CM$3,FALSE)/VLOOKUP(AM36,'2013 BPTs'!$B$12:$BX211,CM$3+3,FALSE)),0,VLOOKUP(AM36,'2013 BPTs'!$B$12:$BX$181,CM$3,FALSE)/VLOOKUP(AM36,'2013 BPTs'!$B$12:$BX211,CM$3+3,FALSE))</f>
        <v>0</v>
      </c>
      <c r="CO36" s="24">
        <f>IF(ISERROR(VLOOKUP(AF36,'2013 BPTs'!$B$12:$BX$181,CO$3,FALSE)/VLOOKUP(AF36,'2013 BPTs'!$B$12:$BX211,CO$3+2,FALSE)),0,VLOOKUP(AF36,'2013 BPTs'!$B$12:$BX$181,CO$3,FALSE)/VLOOKUP(AF36,'2013 BPTs'!$B$12:$BX211,CO$3+2,FALSE))</f>
        <v>0</v>
      </c>
      <c r="CP36" s="24">
        <f>IF(ISERROR(VLOOKUP(AG36,'2013 BPTs'!$B$12:$BX$181,CP$3,FALSE)/VLOOKUP(AG36,'2013 BPTs'!$B$12:$BX211,CP$3+2,FALSE)),0,VLOOKUP(AG36,'2013 BPTs'!$B$12:$BX$181,CP$3,FALSE)/VLOOKUP(AG36,'2013 BPTs'!$B$12:$BX211,CP$3+2,FALSE))</f>
        <v>0</v>
      </c>
      <c r="CQ36" s="24">
        <f>IF(ISERROR(VLOOKUP(AH36,'2013 BPTs'!$B$12:$BX$181,CQ$3,FALSE)/VLOOKUP(AH36,'2013 BPTs'!$B$12:$BX211,CQ$3+2,FALSE)),0,VLOOKUP(AH36,'2013 BPTs'!$B$12:$BX$181,CQ$3,FALSE)/VLOOKUP(AH36,'2013 BPTs'!$B$12:$BX211,CQ$3+2,FALSE))</f>
        <v>0</v>
      </c>
      <c r="CR36" s="24">
        <f>IF(ISERROR(VLOOKUP(AI36,'2013 BPTs'!$B$12:$BX$181,CR$3,FALSE)/VLOOKUP(AI36,'2013 BPTs'!$B$12:$BX211,CR$3+2,FALSE)),0,VLOOKUP(AI36,'2013 BPTs'!$B$12:$BX$181,CR$3,FALSE)/VLOOKUP(AI36,'2013 BPTs'!$B$12:$BX211,CR$3+2,FALSE))</f>
        <v>0</v>
      </c>
      <c r="CS36" s="24">
        <f>IF(ISERROR(VLOOKUP(AJ36,'2013 BPTs'!$B$12:$BX$181,CS$3,FALSE)/VLOOKUP(AJ36,'2013 BPTs'!$B$12:$BX211,CS$3+2,FALSE)),0,VLOOKUP(AJ36,'2013 BPTs'!$B$12:$BX$181,CS$3,FALSE)/VLOOKUP(AJ36,'2013 BPTs'!$B$12:$BX211,CS$3+2,FALSE))</f>
        <v>0</v>
      </c>
      <c r="CT36" s="24">
        <f>IF(ISERROR(VLOOKUP(AK36,'2013 BPTs'!$B$12:$BX$181,CT$3,FALSE)/VLOOKUP(AK36,'2013 BPTs'!$B$12:$BX211,CT$3+2,FALSE)),0,VLOOKUP(AK36,'2013 BPTs'!$B$12:$BX$181,CT$3,FALSE)/VLOOKUP(AK36,'2013 BPTs'!$B$12:$BX211,CT$3+2,FALSE))</f>
        <v>0</v>
      </c>
      <c r="CU36" s="24">
        <f>IF(ISERROR(VLOOKUP(AL36,'2013 BPTs'!$B$12:$BX$181,CU$3,FALSE)/VLOOKUP(AL36,'2013 BPTs'!$B$12:$BX211,CU$3+2,FALSE)),0,VLOOKUP(AL36,'2013 BPTs'!$B$12:$BX$181,CU$3,FALSE)/VLOOKUP(AL36,'2013 BPTs'!$B$12:$BX211,CU$3+2,FALSE))</f>
        <v>0</v>
      </c>
      <c r="CV36" s="24">
        <f>IF(ISERROR(VLOOKUP(AM36,'2013 BPTs'!$B$12:$BX$181,CV$3,FALSE)/VLOOKUP(AM36,'2013 BPTs'!$B$12:$BX211,CV$3+2,FALSE)),0,VLOOKUP(AM36,'2013 BPTs'!$B$12:$BX$181,CV$3,FALSE)/VLOOKUP(AM36,'2013 BPTs'!$B$12:$BX211,CV$3+2,FALSE))</f>
        <v>0</v>
      </c>
      <c r="CX36" s="93">
        <f>'2015 BPTs'!BR42</f>
        <v>0</v>
      </c>
      <c r="CY36" s="93">
        <f>'2015 BPTs'!BS42</f>
        <v>0</v>
      </c>
    </row>
    <row r="37" spans="2:103" x14ac:dyDescent="0.2">
      <c r="B37" s="2" t="s">
        <v>213</v>
      </c>
      <c r="C37" s="2">
        <f>'2015 BPTs'!E43</f>
        <v>0</v>
      </c>
      <c r="D37" s="2">
        <f t="shared" si="18"/>
        <v>0</v>
      </c>
      <c r="E37" s="4">
        <f>'2015 BPTs'!F43</f>
        <v>0</v>
      </c>
      <c r="F37" s="88">
        <f>'2015 BPTs'!G43</f>
        <v>0</v>
      </c>
      <c r="G37" s="53">
        <f>'2015 BPTs'!I43</f>
        <v>0</v>
      </c>
      <c r="H37" s="88">
        <f>'2015 BPTs'!J43</f>
        <v>0</v>
      </c>
      <c r="I37" s="4">
        <f>'2015 BPTs'!K43</f>
        <v>0</v>
      </c>
      <c r="J37" s="5">
        <f>'2015 BPTs'!M43</f>
        <v>0</v>
      </c>
      <c r="K37" s="99">
        <f>'2015 BPTs'!BL43</f>
        <v>0</v>
      </c>
      <c r="L37" s="100">
        <f t="shared" si="19"/>
        <v>0</v>
      </c>
      <c r="M37" s="101">
        <f t="shared" si="20"/>
        <v>0</v>
      </c>
      <c r="N37" s="102">
        <f t="shared" si="10"/>
        <v>0</v>
      </c>
      <c r="O37" s="103">
        <f>'2015 BPTs'!BM43</f>
        <v>0</v>
      </c>
      <c r="P37" s="100">
        <f t="shared" si="21"/>
        <v>0</v>
      </c>
      <c r="Q37" s="101">
        <f t="shared" si="22"/>
        <v>0</v>
      </c>
      <c r="R37" s="104">
        <f t="shared" si="23"/>
        <v>0</v>
      </c>
      <c r="S37" s="105">
        <f t="shared" si="11"/>
        <v>0</v>
      </c>
      <c r="T37" s="104">
        <f t="shared" si="24"/>
        <v>0</v>
      </c>
      <c r="U37" s="121">
        <f>IF(K37=0,0,IF(B37="Manual",(S37-O37-AP37*(O37/(O37+Z37)))/S37,'2015 BPTs'!BP43))</f>
        <v>0</v>
      </c>
      <c r="V37" s="99">
        <f>'2015 BPTs'!BN43</f>
        <v>0</v>
      </c>
      <c r="W37" s="100">
        <f t="shared" si="25"/>
        <v>0</v>
      </c>
      <c r="X37" s="103">
        <f t="shared" si="26"/>
        <v>0</v>
      </c>
      <c r="Y37" s="102">
        <f t="shared" si="12"/>
        <v>0</v>
      </c>
      <c r="Z37" s="103">
        <f>'2015 BPTs'!BO43</f>
        <v>0</v>
      </c>
      <c r="AA37" s="104">
        <f t="shared" si="13"/>
        <v>0</v>
      </c>
      <c r="AB37" s="106">
        <f>IF(W37=0,0,IF(B37="Manual",(V37-Z37-AP37*(Z37/(Z37+O37)))/V37,'2015 BPTs'!BQ43))</f>
        <v>0</v>
      </c>
      <c r="AD37" s="2" t="str">
        <f t="shared" si="14"/>
        <v>00-0</v>
      </c>
      <c r="AE37" s="2">
        <f>'2015 BPTs'!BA43</f>
        <v>0</v>
      </c>
      <c r="AF37" s="2" t="str">
        <f>IF(B37="Auto",'2015 BPTs'!BB43,D37&amp;E37&amp;"-"&amp;F37)</f>
        <v/>
      </c>
      <c r="AG37" s="2" t="str">
        <f>'2015 BPTs'!BC43</f>
        <v/>
      </c>
      <c r="AH37" s="2" t="str">
        <f>'2015 BPTs'!BD43</f>
        <v/>
      </c>
      <c r="AI37" s="2" t="str">
        <f>'2015 BPTs'!BE43</f>
        <v/>
      </c>
      <c r="AJ37" s="2" t="str">
        <f>'2015 BPTs'!BF43</f>
        <v/>
      </c>
      <c r="AK37" s="2" t="str">
        <f>'2015 BPTs'!BG43</f>
        <v/>
      </c>
      <c r="AL37" s="2" t="str">
        <f>'2015 BPTs'!BH43</f>
        <v/>
      </c>
      <c r="AM37" s="2" t="str">
        <f>'2015 BPTs'!BI43</f>
        <v/>
      </c>
      <c r="AO37" s="128">
        <f>'2015 BPTs'!AJ43*'2015 BPTs'!BK43</f>
        <v>0</v>
      </c>
      <c r="AP37" s="128">
        <f>'2015 BPTs'!AK43*'2015 BPTs'!BK43</f>
        <v>0</v>
      </c>
      <c r="AR37" s="5">
        <f>IF(B37="Auto",'2015 BPTs'!M43,J37)</f>
        <v>0</v>
      </c>
      <c r="AS37" s="5">
        <f>'2015 BPTs'!O43</f>
        <v>0</v>
      </c>
      <c r="AT37" s="5">
        <f>'2015 BPTs'!Q43</f>
        <v>0</v>
      </c>
      <c r="AU37" s="5">
        <f>'2015 BPTs'!S43</f>
        <v>0</v>
      </c>
      <c r="AV37" s="5">
        <f>'2015 BPTs'!U43</f>
        <v>0</v>
      </c>
      <c r="AW37" s="5">
        <f>'2015 BPTs'!W43</f>
        <v>0</v>
      </c>
      <c r="AX37" s="5">
        <f>'2015 BPTs'!Y43</f>
        <v>0</v>
      </c>
      <c r="AY37" s="5">
        <f>'2015 BPTs'!AA43</f>
        <v>0</v>
      </c>
      <c r="BA37" s="24">
        <f>IF(ISNA(VLOOKUP(AF37,'2013 BPTs'!$B$12:$BX$181,BA$3,FALSE)),0,VLOOKUP(AF37,'2013 BPTs'!$B$12:$BX$181,BA$3,FALSE))</f>
        <v>0</v>
      </c>
      <c r="BB37" s="24">
        <f>IF(ISNA(VLOOKUP(AG37,'2013 BPTs'!$B$12:$BX$181,BB$3,FALSE)),0,VLOOKUP(AG37,'2013 BPTs'!$B$12:$BX$181,BB$3,FALSE))</f>
        <v>0</v>
      </c>
      <c r="BC37" s="24">
        <f>IF(ISNA(VLOOKUP(AH37,'2013 BPTs'!$B$12:$BX$181,BC$3,FALSE)),0,VLOOKUP(AH37,'2013 BPTs'!$B$12:$BX$181,BC$3,FALSE))</f>
        <v>0</v>
      </c>
      <c r="BD37" s="24">
        <f>IF(ISNA(VLOOKUP(AI37,'2013 BPTs'!$B$12:$BX$181,BD$3,FALSE)),0,VLOOKUP(AI37,'2013 BPTs'!$B$12:$BX$181,BD$3,FALSE))</f>
        <v>0</v>
      </c>
      <c r="BE37" s="24">
        <f>IF(ISNA(VLOOKUP(AJ37,'2013 BPTs'!$B$12:$BX$181,BE$3,FALSE)),0,VLOOKUP(AJ37,'2013 BPTs'!$B$12:$BX$181,BE$3,FALSE))</f>
        <v>0</v>
      </c>
      <c r="BF37" s="24">
        <f>IF(ISNA(VLOOKUP(AK37,'2013 BPTs'!$B$12:$BX$181,BF$3,FALSE)),0,VLOOKUP(AK37,'2013 BPTs'!$B$12:$BX$181,BF$3,FALSE))</f>
        <v>0</v>
      </c>
      <c r="BG37" s="24">
        <f>IF(ISNA(VLOOKUP(AL37,'2013 BPTs'!$B$12:$BX$181,BG$3,FALSE)),0,VLOOKUP(AL37,'2013 BPTs'!$B$12:$BX$181,BG$3,FALSE))</f>
        <v>0</v>
      </c>
      <c r="BH37" s="24">
        <f>IF(ISNA(VLOOKUP(AM37,'2013 BPTs'!$B$12:$BX$181,BH$3,FALSE)),0,VLOOKUP(AM37,'2013 BPTs'!$B$12:$BX$181,BH$3,FALSE))</f>
        <v>0</v>
      </c>
      <c r="BJ37" s="24">
        <f>IF(ISNA(VLOOKUP(AF37,'2013 BPTs'!$B$12:$BX$181,BJ$3,FALSE)),0,VLOOKUP(AF37,'2013 BPTs'!$B$12:$BX$181,BJ$3,FALSE))</f>
        <v>0</v>
      </c>
      <c r="BK37" s="24">
        <f>IF(ISNA(VLOOKUP(AG37,'2013 BPTs'!$B$12:$BX$181,BK$3,FALSE)),0,VLOOKUP(AG37,'2013 BPTs'!$B$12:$BX$181,BK$3,FALSE))</f>
        <v>0</v>
      </c>
      <c r="BL37" s="24">
        <f>IF(ISNA(VLOOKUP(AH37,'2013 BPTs'!$B$12:$BX$181,BL$3,FALSE)),0,VLOOKUP(AH37,'2013 BPTs'!$B$12:$BX$181,BL$3,FALSE))</f>
        <v>0</v>
      </c>
      <c r="BM37" s="24">
        <f>IF(ISNA(VLOOKUP(AI37,'2013 BPTs'!$B$12:$BX$181,BM$3,FALSE)),0,VLOOKUP(AI37,'2013 BPTs'!$B$12:$BX$181,BM$3,FALSE))</f>
        <v>0</v>
      </c>
      <c r="BN37" s="24">
        <f>IF(ISNA(VLOOKUP(AJ37,'2013 BPTs'!$B$12:$BX$181,BN$3,FALSE)),0,VLOOKUP(AJ37,'2013 BPTs'!$B$12:$BX$181,BN$3,FALSE))</f>
        <v>0</v>
      </c>
      <c r="BO37" s="24">
        <f>IF(ISNA(VLOOKUP(AK37,'2013 BPTs'!$B$12:$BX$181,BO$3,FALSE)),0,VLOOKUP(AK37,'2013 BPTs'!$B$12:$BX$181,BO$3,FALSE))</f>
        <v>0</v>
      </c>
      <c r="BP37" s="24">
        <f>IF(ISNA(VLOOKUP(AL37,'2013 BPTs'!$B$12:$BX$181,BP$3,FALSE)),0,VLOOKUP(AL37,'2013 BPTs'!$B$12:$BX$181,BP$3,FALSE))</f>
        <v>0</v>
      </c>
      <c r="BQ37" s="24">
        <f>IF(ISNA(VLOOKUP(AM37,'2013 BPTs'!$B$12:$BX$181,BQ$3,FALSE)),0,VLOOKUP(AM37,'2013 BPTs'!$B$12:$BX$181,BQ$3,FALSE))</f>
        <v>0</v>
      </c>
      <c r="BS37" s="77">
        <f t="shared" si="15"/>
        <v>0</v>
      </c>
      <c r="BT37" s="68">
        <f t="shared" si="16"/>
        <v>0</v>
      </c>
      <c r="BU37" s="68">
        <f t="shared" si="17"/>
        <v>0</v>
      </c>
      <c r="BW37" s="24">
        <f>IF(ISNA(VLOOKUP(AF37,'2013 BPTs'!$B$12:$BX$181,BW$3,FALSE)),0,VLOOKUP(AF37,'2013 BPTs'!$B$12:$BX$181,BW$3,FALSE))</f>
        <v>0</v>
      </c>
      <c r="BX37" s="24">
        <f>IF(ISNA(VLOOKUP(AG37,'2013 BPTs'!$B$12:$BX$181,BX$3,FALSE)),0,VLOOKUP(AG37,'2013 BPTs'!$B$12:$BX$181,BX$3,FALSE))</f>
        <v>0</v>
      </c>
      <c r="BY37" s="24">
        <f>IF(ISNA(VLOOKUP(AH37,'2013 BPTs'!$B$12:$BX$181,BY$3,FALSE)),0,VLOOKUP(AH37,'2013 BPTs'!$B$12:$BX$181,BY$3,FALSE))</f>
        <v>0</v>
      </c>
      <c r="BZ37" s="24">
        <f>IF(ISNA(VLOOKUP(AI37,'2013 BPTs'!$B$12:$BX$181,BZ$3,FALSE)),0,VLOOKUP(AI37,'2013 BPTs'!$B$12:$BX$181,BZ$3,FALSE))</f>
        <v>0</v>
      </c>
      <c r="CA37" s="24">
        <f>IF(ISNA(VLOOKUP(AJ37,'2013 BPTs'!$B$12:$BX$181,CA$3,FALSE)),0,VLOOKUP(AJ37,'2013 BPTs'!$B$12:$BX$181,CA$3,FALSE))</f>
        <v>0</v>
      </c>
      <c r="CB37" s="24">
        <f>IF(ISNA(VLOOKUP(AK37,'2013 BPTs'!$B$12:$BX$181,CB$3,FALSE)),0,VLOOKUP(AK37,'2013 BPTs'!$B$12:$BX$181,CB$3,FALSE))</f>
        <v>0</v>
      </c>
      <c r="CC37" s="24">
        <f>IF(ISNA(VLOOKUP(AL37,'2013 BPTs'!$B$12:$BX$181,CC$3,FALSE)),0,VLOOKUP(AL37,'2013 BPTs'!$B$12:$BX$181,CC$3,FALSE))</f>
        <v>0</v>
      </c>
      <c r="CD37" s="24">
        <f>IF(ISNA(VLOOKUP(AM37,'2013 BPTs'!$B$12:$BX$181,CD$3,FALSE)),0,VLOOKUP(AM37,'2013 BPTs'!$B$12:$BX$181,CD$3,FALSE))</f>
        <v>0</v>
      </c>
      <c r="CF37" s="24">
        <f>IF(ISERROR(VLOOKUP(AF37,'2013 BPTs'!$B$12:$BX$181,CF$3,FALSE)/VLOOKUP(AF37,'2013 BPTs'!$B$12:$BX212,CF$3+3,FALSE)),0,VLOOKUP(AF37,'2013 BPTs'!$B$12:$BX$181,CF$3,FALSE)/VLOOKUP(AF37,'2013 BPTs'!$B$12:$BX212,CF$3+3,FALSE))</f>
        <v>0</v>
      </c>
      <c r="CG37" s="24">
        <f>IF(ISERROR(VLOOKUP(AG37,'2013 BPTs'!$B$12:$BX$181,CG$3,FALSE)/VLOOKUP(AG37,'2013 BPTs'!$B$12:$BX212,CG$3+3,FALSE)),0,VLOOKUP(AG37,'2013 BPTs'!$B$12:$BX$181,CG$3,FALSE)/VLOOKUP(AG37,'2013 BPTs'!$B$12:$BX212,CG$3+3,FALSE))</f>
        <v>0</v>
      </c>
      <c r="CH37" s="24">
        <f>IF(ISERROR(VLOOKUP(AH37,'2013 BPTs'!$B$12:$BX$181,CH$3,FALSE)/VLOOKUP(AH37,'2013 BPTs'!$B$12:$BX212,CH$3+3,FALSE)),0,VLOOKUP(AH37,'2013 BPTs'!$B$12:$BX$181,CH$3,FALSE)/VLOOKUP(AH37,'2013 BPTs'!$B$12:$BX212,CH$3+3,FALSE))</f>
        <v>0</v>
      </c>
      <c r="CI37" s="24">
        <f>IF(ISERROR(VLOOKUP(AI37,'2013 BPTs'!$B$12:$BX$181,CI$3,FALSE)/VLOOKUP(AI37,'2013 BPTs'!$B$12:$BX212,CI$3+3,FALSE)),0,VLOOKUP(AI37,'2013 BPTs'!$B$12:$BX$181,CI$3,FALSE)/VLOOKUP(AI37,'2013 BPTs'!$B$12:$BX212,CI$3+3,FALSE))</f>
        <v>0</v>
      </c>
      <c r="CJ37" s="24">
        <f>IF(ISERROR(VLOOKUP(AJ37,'2013 BPTs'!$B$12:$BX$181,CJ$3,FALSE)/VLOOKUP(AJ37,'2013 BPTs'!$B$12:$BX212,CJ$3+3,FALSE)),0,VLOOKUP(AJ37,'2013 BPTs'!$B$12:$BX$181,CJ$3,FALSE)/VLOOKUP(AJ37,'2013 BPTs'!$B$12:$BX212,CJ$3+3,FALSE))</f>
        <v>0</v>
      </c>
      <c r="CK37" s="24">
        <f>IF(ISERROR(VLOOKUP(AK37,'2013 BPTs'!$B$12:$BX$181,CK$3,FALSE)/VLOOKUP(AK37,'2013 BPTs'!$B$12:$BX212,CK$3+3,FALSE)),0,VLOOKUP(AK37,'2013 BPTs'!$B$12:$BX$181,CK$3,FALSE)/VLOOKUP(AK37,'2013 BPTs'!$B$12:$BX212,CK$3+3,FALSE))</f>
        <v>0</v>
      </c>
      <c r="CL37" s="24">
        <f>IF(ISERROR(VLOOKUP(AL37,'2013 BPTs'!$B$12:$BX$181,CL$3,FALSE)/VLOOKUP(AL37,'2013 BPTs'!$B$12:$BX212,CL$3+3,FALSE)),0,VLOOKUP(AL37,'2013 BPTs'!$B$12:$BX$181,CL$3,FALSE)/VLOOKUP(AL37,'2013 BPTs'!$B$12:$BX212,CL$3+3,FALSE))</f>
        <v>0</v>
      </c>
      <c r="CM37" s="24">
        <f>IF(ISERROR(VLOOKUP(AM37,'2013 BPTs'!$B$12:$BX$181,CM$3,FALSE)/VLOOKUP(AM37,'2013 BPTs'!$B$12:$BX212,CM$3+3,FALSE)),0,VLOOKUP(AM37,'2013 BPTs'!$B$12:$BX$181,CM$3,FALSE)/VLOOKUP(AM37,'2013 BPTs'!$B$12:$BX212,CM$3+3,FALSE))</f>
        <v>0</v>
      </c>
      <c r="CO37" s="24">
        <f>IF(ISERROR(VLOOKUP(AF37,'2013 BPTs'!$B$12:$BX$181,CO$3,FALSE)/VLOOKUP(AF37,'2013 BPTs'!$B$12:$BX212,CO$3+2,FALSE)),0,VLOOKUP(AF37,'2013 BPTs'!$B$12:$BX$181,CO$3,FALSE)/VLOOKUP(AF37,'2013 BPTs'!$B$12:$BX212,CO$3+2,FALSE))</f>
        <v>0</v>
      </c>
      <c r="CP37" s="24">
        <f>IF(ISERROR(VLOOKUP(AG37,'2013 BPTs'!$B$12:$BX$181,CP$3,FALSE)/VLOOKUP(AG37,'2013 BPTs'!$B$12:$BX212,CP$3+2,FALSE)),0,VLOOKUP(AG37,'2013 BPTs'!$B$12:$BX$181,CP$3,FALSE)/VLOOKUP(AG37,'2013 BPTs'!$B$12:$BX212,CP$3+2,FALSE))</f>
        <v>0</v>
      </c>
      <c r="CQ37" s="24">
        <f>IF(ISERROR(VLOOKUP(AH37,'2013 BPTs'!$B$12:$BX$181,CQ$3,FALSE)/VLOOKUP(AH37,'2013 BPTs'!$B$12:$BX212,CQ$3+2,FALSE)),0,VLOOKUP(AH37,'2013 BPTs'!$B$12:$BX$181,CQ$3,FALSE)/VLOOKUP(AH37,'2013 BPTs'!$B$12:$BX212,CQ$3+2,FALSE))</f>
        <v>0</v>
      </c>
      <c r="CR37" s="24">
        <f>IF(ISERROR(VLOOKUP(AI37,'2013 BPTs'!$B$12:$BX$181,CR$3,FALSE)/VLOOKUP(AI37,'2013 BPTs'!$B$12:$BX212,CR$3+2,FALSE)),0,VLOOKUP(AI37,'2013 BPTs'!$B$12:$BX$181,CR$3,FALSE)/VLOOKUP(AI37,'2013 BPTs'!$B$12:$BX212,CR$3+2,FALSE))</f>
        <v>0</v>
      </c>
      <c r="CS37" s="24">
        <f>IF(ISERROR(VLOOKUP(AJ37,'2013 BPTs'!$B$12:$BX$181,CS$3,FALSE)/VLOOKUP(AJ37,'2013 BPTs'!$B$12:$BX212,CS$3+2,FALSE)),0,VLOOKUP(AJ37,'2013 BPTs'!$B$12:$BX$181,CS$3,FALSE)/VLOOKUP(AJ37,'2013 BPTs'!$B$12:$BX212,CS$3+2,FALSE))</f>
        <v>0</v>
      </c>
      <c r="CT37" s="24">
        <f>IF(ISERROR(VLOOKUP(AK37,'2013 BPTs'!$B$12:$BX$181,CT$3,FALSE)/VLOOKUP(AK37,'2013 BPTs'!$B$12:$BX212,CT$3+2,FALSE)),0,VLOOKUP(AK37,'2013 BPTs'!$B$12:$BX$181,CT$3,FALSE)/VLOOKUP(AK37,'2013 BPTs'!$B$12:$BX212,CT$3+2,FALSE))</f>
        <v>0</v>
      </c>
      <c r="CU37" s="24">
        <f>IF(ISERROR(VLOOKUP(AL37,'2013 BPTs'!$B$12:$BX$181,CU$3,FALSE)/VLOOKUP(AL37,'2013 BPTs'!$B$12:$BX212,CU$3+2,FALSE)),0,VLOOKUP(AL37,'2013 BPTs'!$B$12:$BX$181,CU$3,FALSE)/VLOOKUP(AL37,'2013 BPTs'!$B$12:$BX212,CU$3+2,FALSE))</f>
        <v>0</v>
      </c>
      <c r="CV37" s="24">
        <f>IF(ISERROR(VLOOKUP(AM37,'2013 BPTs'!$B$12:$BX$181,CV$3,FALSE)/VLOOKUP(AM37,'2013 BPTs'!$B$12:$BX212,CV$3+2,FALSE)),0,VLOOKUP(AM37,'2013 BPTs'!$B$12:$BX$181,CV$3,FALSE)/VLOOKUP(AM37,'2013 BPTs'!$B$12:$BX212,CV$3+2,FALSE))</f>
        <v>0</v>
      </c>
      <c r="CX37" s="93">
        <f>'2015 BPTs'!BR43</f>
        <v>0</v>
      </c>
      <c r="CY37" s="93">
        <f>'2015 BPTs'!BS43</f>
        <v>0</v>
      </c>
    </row>
    <row r="38" spans="2:103" x14ac:dyDescent="0.2">
      <c r="B38" s="2" t="s">
        <v>213</v>
      </c>
      <c r="C38" s="2">
        <f>'2015 BPTs'!E44</f>
        <v>0</v>
      </c>
      <c r="D38" s="2">
        <f t="shared" si="18"/>
        <v>0</v>
      </c>
      <c r="E38" s="4">
        <f>'2015 BPTs'!F44</f>
        <v>0</v>
      </c>
      <c r="F38" s="88">
        <f>'2015 BPTs'!G44</f>
        <v>0</v>
      </c>
      <c r="G38" s="53">
        <f>'2015 BPTs'!I44</f>
        <v>0</v>
      </c>
      <c r="H38" s="88">
        <f>'2015 BPTs'!J44</f>
        <v>0</v>
      </c>
      <c r="I38" s="4">
        <f>'2015 BPTs'!K44</f>
        <v>0</v>
      </c>
      <c r="J38" s="5">
        <f>'2015 BPTs'!M44</f>
        <v>0</v>
      </c>
      <c r="K38" s="99">
        <f>'2015 BPTs'!BL44</f>
        <v>0</v>
      </c>
      <c r="L38" s="100">
        <f t="shared" si="19"/>
        <v>0</v>
      </c>
      <c r="M38" s="101">
        <f t="shared" si="20"/>
        <v>0</v>
      </c>
      <c r="N38" s="102">
        <f t="shared" si="10"/>
        <v>0</v>
      </c>
      <c r="O38" s="103">
        <f>'2015 BPTs'!BM44</f>
        <v>0</v>
      </c>
      <c r="P38" s="100">
        <f t="shared" si="21"/>
        <v>0</v>
      </c>
      <c r="Q38" s="101">
        <f t="shared" si="22"/>
        <v>0</v>
      </c>
      <c r="R38" s="104">
        <f t="shared" si="23"/>
        <v>0</v>
      </c>
      <c r="S38" s="105">
        <f t="shared" si="11"/>
        <v>0</v>
      </c>
      <c r="T38" s="104">
        <f t="shared" si="24"/>
        <v>0</v>
      </c>
      <c r="U38" s="121">
        <f>IF(K38=0,0,IF(B38="Manual",(S38-O38-AP38*(O38/(O38+Z38)))/S38,'2015 BPTs'!BP44))</f>
        <v>0</v>
      </c>
      <c r="V38" s="99">
        <f>'2015 BPTs'!BN44</f>
        <v>0</v>
      </c>
      <c r="W38" s="100">
        <f t="shared" si="25"/>
        <v>0</v>
      </c>
      <c r="X38" s="103">
        <f t="shared" si="26"/>
        <v>0</v>
      </c>
      <c r="Y38" s="102">
        <f t="shared" si="12"/>
        <v>0</v>
      </c>
      <c r="Z38" s="103">
        <f>'2015 BPTs'!BO44</f>
        <v>0</v>
      </c>
      <c r="AA38" s="104">
        <f t="shared" si="13"/>
        <v>0</v>
      </c>
      <c r="AB38" s="106">
        <f>IF(W38=0,0,IF(B38="Manual",(V38-Z38-AP38*(Z38/(Z38+O38)))/V38,'2015 BPTs'!BQ44))</f>
        <v>0</v>
      </c>
      <c r="AD38" s="2" t="str">
        <f t="shared" si="14"/>
        <v>00-0</v>
      </c>
      <c r="AE38" s="2">
        <f>'2015 BPTs'!BA44</f>
        <v>0</v>
      </c>
      <c r="AF38" s="2" t="str">
        <f>IF(B38="Auto",'2015 BPTs'!BB44,D38&amp;E38&amp;"-"&amp;F38)</f>
        <v/>
      </c>
      <c r="AG38" s="2" t="str">
        <f>'2015 BPTs'!BC44</f>
        <v/>
      </c>
      <c r="AH38" s="2" t="str">
        <f>'2015 BPTs'!BD44</f>
        <v/>
      </c>
      <c r="AI38" s="2" t="str">
        <f>'2015 BPTs'!BE44</f>
        <v/>
      </c>
      <c r="AJ38" s="2" t="str">
        <f>'2015 BPTs'!BF44</f>
        <v/>
      </c>
      <c r="AK38" s="2" t="str">
        <f>'2015 BPTs'!BG44</f>
        <v/>
      </c>
      <c r="AL38" s="2" t="str">
        <f>'2015 BPTs'!BH44</f>
        <v/>
      </c>
      <c r="AM38" s="2" t="str">
        <f>'2015 BPTs'!BI44</f>
        <v/>
      </c>
      <c r="AO38" s="128">
        <f>'2015 BPTs'!AJ44*'2015 BPTs'!BK44</f>
        <v>0</v>
      </c>
      <c r="AP38" s="128">
        <f>'2015 BPTs'!AK44*'2015 BPTs'!BK44</f>
        <v>0</v>
      </c>
      <c r="AR38" s="5">
        <f>IF(B38="Auto",'2015 BPTs'!M44,J38)</f>
        <v>0</v>
      </c>
      <c r="AS38" s="5">
        <f>'2015 BPTs'!O44</f>
        <v>0</v>
      </c>
      <c r="AT38" s="5">
        <f>'2015 BPTs'!Q44</f>
        <v>0</v>
      </c>
      <c r="AU38" s="5">
        <f>'2015 BPTs'!S44</f>
        <v>0</v>
      </c>
      <c r="AV38" s="5">
        <f>'2015 BPTs'!U44</f>
        <v>0</v>
      </c>
      <c r="AW38" s="5">
        <f>'2015 BPTs'!W44</f>
        <v>0</v>
      </c>
      <c r="AX38" s="5">
        <f>'2015 BPTs'!Y44</f>
        <v>0</v>
      </c>
      <c r="AY38" s="5">
        <f>'2015 BPTs'!AA44</f>
        <v>0</v>
      </c>
      <c r="BA38" s="24">
        <f>IF(ISNA(VLOOKUP(AF38,'2013 BPTs'!$B$12:$BX$181,BA$3,FALSE)),0,VLOOKUP(AF38,'2013 BPTs'!$B$12:$BX$181,BA$3,FALSE))</f>
        <v>0</v>
      </c>
      <c r="BB38" s="24">
        <f>IF(ISNA(VLOOKUP(AG38,'2013 BPTs'!$B$12:$BX$181,BB$3,FALSE)),0,VLOOKUP(AG38,'2013 BPTs'!$B$12:$BX$181,BB$3,FALSE))</f>
        <v>0</v>
      </c>
      <c r="BC38" s="24">
        <f>IF(ISNA(VLOOKUP(AH38,'2013 BPTs'!$B$12:$BX$181,BC$3,FALSE)),0,VLOOKUP(AH38,'2013 BPTs'!$B$12:$BX$181,BC$3,FALSE))</f>
        <v>0</v>
      </c>
      <c r="BD38" s="24">
        <f>IF(ISNA(VLOOKUP(AI38,'2013 BPTs'!$B$12:$BX$181,BD$3,FALSE)),0,VLOOKUP(AI38,'2013 BPTs'!$B$12:$BX$181,BD$3,FALSE))</f>
        <v>0</v>
      </c>
      <c r="BE38" s="24">
        <f>IF(ISNA(VLOOKUP(AJ38,'2013 BPTs'!$B$12:$BX$181,BE$3,FALSE)),0,VLOOKUP(AJ38,'2013 BPTs'!$B$12:$BX$181,BE$3,FALSE))</f>
        <v>0</v>
      </c>
      <c r="BF38" s="24">
        <f>IF(ISNA(VLOOKUP(AK38,'2013 BPTs'!$B$12:$BX$181,BF$3,FALSE)),0,VLOOKUP(AK38,'2013 BPTs'!$B$12:$BX$181,BF$3,FALSE))</f>
        <v>0</v>
      </c>
      <c r="BG38" s="24">
        <f>IF(ISNA(VLOOKUP(AL38,'2013 BPTs'!$B$12:$BX$181,BG$3,FALSE)),0,VLOOKUP(AL38,'2013 BPTs'!$B$12:$BX$181,BG$3,FALSE))</f>
        <v>0</v>
      </c>
      <c r="BH38" s="24">
        <f>IF(ISNA(VLOOKUP(AM38,'2013 BPTs'!$B$12:$BX$181,BH$3,FALSE)),0,VLOOKUP(AM38,'2013 BPTs'!$B$12:$BX$181,BH$3,FALSE))</f>
        <v>0</v>
      </c>
      <c r="BJ38" s="24">
        <f>IF(ISNA(VLOOKUP(AF38,'2013 BPTs'!$B$12:$BX$181,BJ$3,FALSE)),0,VLOOKUP(AF38,'2013 BPTs'!$B$12:$BX$181,BJ$3,FALSE))</f>
        <v>0</v>
      </c>
      <c r="BK38" s="24">
        <f>IF(ISNA(VLOOKUP(AG38,'2013 BPTs'!$B$12:$BX$181,BK$3,FALSE)),0,VLOOKUP(AG38,'2013 BPTs'!$B$12:$BX$181,BK$3,FALSE))</f>
        <v>0</v>
      </c>
      <c r="BL38" s="24">
        <f>IF(ISNA(VLOOKUP(AH38,'2013 BPTs'!$B$12:$BX$181,BL$3,FALSE)),0,VLOOKUP(AH38,'2013 BPTs'!$B$12:$BX$181,BL$3,FALSE))</f>
        <v>0</v>
      </c>
      <c r="BM38" s="24">
        <f>IF(ISNA(VLOOKUP(AI38,'2013 BPTs'!$B$12:$BX$181,BM$3,FALSE)),0,VLOOKUP(AI38,'2013 BPTs'!$B$12:$BX$181,BM$3,FALSE))</f>
        <v>0</v>
      </c>
      <c r="BN38" s="24">
        <f>IF(ISNA(VLOOKUP(AJ38,'2013 BPTs'!$B$12:$BX$181,BN$3,FALSE)),0,VLOOKUP(AJ38,'2013 BPTs'!$B$12:$BX$181,BN$3,FALSE))</f>
        <v>0</v>
      </c>
      <c r="BO38" s="24">
        <f>IF(ISNA(VLOOKUP(AK38,'2013 BPTs'!$B$12:$BX$181,BO$3,FALSE)),0,VLOOKUP(AK38,'2013 BPTs'!$B$12:$BX$181,BO$3,FALSE))</f>
        <v>0</v>
      </c>
      <c r="BP38" s="24">
        <f>IF(ISNA(VLOOKUP(AL38,'2013 BPTs'!$B$12:$BX$181,BP$3,FALSE)),0,VLOOKUP(AL38,'2013 BPTs'!$B$12:$BX$181,BP$3,FALSE))</f>
        <v>0</v>
      </c>
      <c r="BQ38" s="24">
        <f>IF(ISNA(VLOOKUP(AM38,'2013 BPTs'!$B$12:$BX$181,BQ$3,FALSE)),0,VLOOKUP(AM38,'2013 BPTs'!$B$12:$BX$181,BQ$3,FALSE))</f>
        <v>0</v>
      </c>
      <c r="BS38" s="77">
        <f t="shared" si="15"/>
        <v>0</v>
      </c>
      <c r="BT38" s="68">
        <f t="shared" si="16"/>
        <v>0</v>
      </c>
      <c r="BU38" s="68">
        <f t="shared" si="17"/>
        <v>0</v>
      </c>
      <c r="BW38" s="24">
        <f>IF(ISNA(VLOOKUP(AF38,'2013 BPTs'!$B$12:$BX$181,BW$3,FALSE)),0,VLOOKUP(AF38,'2013 BPTs'!$B$12:$BX$181,BW$3,FALSE))</f>
        <v>0</v>
      </c>
      <c r="BX38" s="24">
        <f>IF(ISNA(VLOOKUP(AG38,'2013 BPTs'!$B$12:$BX$181,BX$3,FALSE)),0,VLOOKUP(AG38,'2013 BPTs'!$B$12:$BX$181,BX$3,FALSE))</f>
        <v>0</v>
      </c>
      <c r="BY38" s="24">
        <f>IF(ISNA(VLOOKUP(AH38,'2013 BPTs'!$B$12:$BX$181,BY$3,FALSE)),0,VLOOKUP(AH38,'2013 BPTs'!$B$12:$BX$181,BY$3,FALSE))</f>
        <v>0</v>
      </c>
      <c r="BZ38" s="24">
        <f>IF(ISNA(VLOOKUP(AI38,'2013 BPTs'!$B$12:$BX$181,BZ$3,FALSE)),0,VLOOKUP(AI38,'2013 BPTs'!$B$12:$BX$181,BZ$3,FALSE))</f>
        <v>0</v>
      </c>
      <c r="CA38" s="24">
        <f>IF(ISNA(VLOOKUP(AJ38,'2013 BPTs'!$B$12:$BX$181,CA$3,FALSE)),0,VLOOKUP(AJ38,'2013 BPTs'!$B$12:$BX$181,CA$3,FALSE))</f>
        <v>0</v>
      </c>
      <c r="CB38" s="24">
        <f>IF(ISNA(VLOOKUP(AK38,'2013 BPTs'!$B$12:$BX$181,CB$3,FALSE)),0,VLOOKUP(AK38,'2013 BPTs'!$B$12:$BX$181,CB$3,FALSE))</f>
        <v>0</v>
      </c>
      <c r="CC38" s="24">
        <f>IF(ISNA(VLOOKUP(AL38,'2013 BPTs'!$B$12:$BX$181,CC$3,FALSE)),0,VLOOKUP(AL38,'2013 BPTs'!$B$12:$BX$181,CC$3,FALSE))</f>
        <v>0</v>
      </c>
      <c r="CD38" s="24">
        <f>IF(ISNA(VLOOKUP(AM38,'2013 BPTs'!$B$12:$BX$181,CD$3,FALSE)),0,VLOOKUP(AM38,'2013 BPTs'!$B$12:$BX$181,CD$3,FALSE))</f>
        <v>0</v>
      </c>
      <c r="CF38" s="24">
        <f>IF(ISERROR(VLOOKUP(AF38,'2013 BPTs'!$B$12:$BX$181,CF$3,FALSE)/VLOOKUP(AF38,'2013 BPTs'!$B$12:$BX213,CF$3+3,FALSE)),0,VLOOKUP(AF38,'2013 BPTs'!$B$12:$BX$181,CF$3,FALSE)/VLOOKUP(AF38,'2013 BPTs'!$B$12:$BX213,CF$3+3,FALSE))</f>
        <v>0</v>
      </c>
      <c r="CG38" s="24">
        <f>IF(ISERROR(VLOOKUP(AG38,'2013 BPTs'!$B$12:$BX$181,CG$3,FALSE)/VLOOKUP(AG38,'2013 BPTs'!$B$12:$BX213,CG$3+3,FALSE)),0,VLOOKUP(AG38,'2013 BPTs'!$B$12:$BX$181,CG$3,FALSE)/VLOOKUP(AG38,'2013 BPTs'!$B$12:$BX213,CG$3+3,FALSE))</f>
        <v>0</v>
      </c>
      <c r="CH38" s="24">
        <f>IF(ISERROR(VLOOKUP(AH38,'2013 BPTs'!$B$12:$BX$181,CH$3,FALSE)/VLOOKUP(AH38,'2013 BPTs'!$B$12:$BX213,CH$3+3,FALSE)),0,VLOOKUP(AH38,'2013 BPTs'!$B$12:$BX$181,CH$3,FALSE)/VLOOKUP(AH38,'2013 BPTs'!$B$12:$BX213,CH$3+3,FALSE))</f>
        <v>0</v>
      </c>
      <c r="CI38" s="24">
        <f>IF(ISERROR(VLOOKUP(AI38,'2013 BPTs'!$B$12:$BX$181,CI$3,FALSE)/VLOOKUP(AI38,'2013 BPTs'!$B$12:$BX213,CI$3+3,FALSE)),0,VLOOKUP(AI38,'2013 BPTs'!$B$12:$BX$181,CI$3,FALSE)/VLOOKUP(AI38,'2013 BPTs'!$B$12:$BX213,CI$3+3,FALSE))</f>
        <v>0</v>
      </c>
      <c r="CJ38" s="24">
        <f>IF(ISERROR(VLOOKUP(AJ38,'2013 BPTs'!$B$12:$BX$181,CJ$3,FALSE)/VLOOKUP(AJ38,'2013 BPTs'!$B$12:$BX213,CJ$3+3,FALSE)),0,VLOOKUP(AJ38,'2013 BPTs'!$B$12:$BX$181,CJ$3,FALSE)/VLOOKUP(AJ38,'2013 BPTs'!$B$12:$BX213,CJ$3+3,FALSE))</f>
        <v>0</v>
      </c>
      <c r="CK38" s="24">
        <f>IF(ISERROR(VLOOKUP(AK38,'2013 BPTs'!$B$12:$BX$181,CK$3,FALSE)/VLOOKUP(AK38,'2013 BPTs'!$B$12:$BX213,CK$3+3,FALSE)),0,VLOOKUP(AK38,'2013 BPTs'!$B$12:$BX$181,CK$3,FALSE)/VLOOKUP(AK38,'2013 BPTs'!$B$12:$BX213,CK$3+3,FALSE))</f>
        <v>0</v>
      </c>
      <c r="CL38" s="24">
        <f>IF(ISERROR(VLOOKUP(AL38,'2013 BPTs'!$B$12:$BX$181,CL$3,FALSE)/VLOOKUP(AL38,'2013 BPTs'!$B$12:$BX213,CL$3+3,FALSE)),0,VLOOKUP(AL38,'2013 BPTs'!$B$12:$BX$181,CL$3,FALSE)/VLOOKUP(AL38,'2013 BPTs'!$B$12:$BX213,CL$3+3,FALSE))</f>
        <v>0</v>
      </c>
      <c r="CM38" s="24">
        <f>IF(ISERROR(VLOOKUP(AM38,'2013 BPTs'!$B$12:$BX$181,CM$3,FALSE)/VLOOKUP(AM38,'2013 BPTs'!$B$12:$BX213,CM$3+3,FALSE)),0,VLOOKUP(AM38,'2013 BPTs'!$B$12:$BX$181,CM$3,FALSE)/VLOOKUP(AM38,'2013 BPTs'!$B$12:$BX213,CM$3+3,FALSE))</f>
        <v>0</v>
      </c>
      <c r="CO38" s="24">
        <f>IF(ISERROR(VLOOKUP(AF38,'2013 BPTs'!$B$12:$BX$181,CO$3,FALSE)/VLOOKUP(AF38,'2013 BPTs'!$B$12:$BX213,CO$3+2,FALSE)),0,VLOOKUP(AF38,'2013 BPTs'!$B$12:$BX$181,CO$3,FALSE)/VLOOKUP(AF38,'2013 BPTs'!$B$12:$BX213,CO$3+2,FALSE))</f>
        <v>0</v>
      </c>
      <c r="CP38" s="24">
        <f>IF(ISERROR(VLOOKUP(AG38,'2013 BPTs'!$B$12:$BX$181,CP$3,FALSE)/VLOOKUP(AG38,'2013 BPTs'!$B$12:$BX213,CP$3+2,FALSE)),0,VLOOKUP(AG38,'2013 BPTs'!$B$12:$BX$181,CP$3,FALSE)/VLOOKUP(AG38,'2013 BPTs'!$B$12:$BX213,CP$3+2,FALSE))</f>
        <v>0</v>
      </c>
      <c r="CQ38" s="24">
        <f>IF(ISERROR(VLOOKUP(AH38,'2013 BPTs'!$B$12:$BX$181,CQ$3,FALSE)/VLOOKUP(AH38,'2013 BPTs'!$B$12:$BX213,CQ$3+2,FALSE)),0,VLOOKUP(AH38,'2013 BPTs'!$B$12:$BX$181,CQ$3,FALSE)/VLOOKUP(AH38,'2013 BPTs'!$B$12:$BX213,CQ$3+2,FALSE))</f>
        <v>0</v>
      </c>
      <c r="CR38" s="24">
        <f>IF(ISERROR(VLOOKUP(AI38,'2013 BPTs'!$B$12:$BX$181,CR$3,FALSE)/VLOOKUP(AI38,'2013 BPTs'!$B$12:$BX213,CR$3+2,FALSE)),0,VLOOKUP(AI38,'2013 BPTs'!$B$12:$BX$181,CR$3,FALSE)/VLOOKUP(AI38,'2013 BPTs'!$B$12:$BX213,CR$3+2,FALSE))</f>
        <v>0</v>
      </c>
      <c r="CS38" s="24">
        <f>IF(ISERROR(VLOOKUP(AJ38,'2013 BPTs'!$B$12:$BX$181,CS$3,FALSE)/VLOOKUP(AJ38,'2013 BPTs'!$B$12:$BX213,CS$3+2,FALSE)),0,VLOOKUP(AJ38,'2013 BPTs'!$B$12:$BX$181,CS$3,FALSE)/VLOOKUP(AJ38,'2013 BPTs'!$B$12:$BX213,CS$3+2,FALSE))</f>
        <v>0</v>
      </c>
      <c r="CT38" s="24">
        <f>IF(ISERROR(VLOOKUP(AK38,'2013 BPTs'!$B$12:$BX$181,CT$3,FALSE)/VLOOKUP(AK38,'2013 BPTs'!$B$12:$BX213,CT$3+2,FALSE)),0,VLOOKUP(AK38,'2013 BPTs'!$B$12:$BX$181,CT$3,FALSE)/VLOOKUP(AK38,'2013 BPTs'!$B$12:$BX213,CT$3+2,FALSE))</f>
        <v>0</v>
      </c>
      <c r="CU38" s="24">
        <f>IF(ISERROR(VLOOKUP(AL38,'2013 BPTs'!$B$12:$BX$181,CU$3,FALSE)/VLOOKUP(AL38,'2013 BPTs'!$B$12:$BX213,CU$3+2,FALSE)),0,VLOOKUP(AL38,'2013 BPTs'!$B$12:$BX$181,CU$3,FALSE)/VLOOKUP(AL38,'2013 BPTs'!$B$12:$BX213,CU$3+2,FALSE))</f>
        <v>0</v>
      </c>
      <c r="CV38" s="24">
        <f>IF(ISERROR(VLOOKUP(AM38,'2013 BPTs'!$B$12:$BX$181,CV$3,FALSE)/VLOOKUP(AM38,'2013 BPTs'!$B$12:$BX213,CV$3+2,FALSE)),0,VLOOKUP(AM38,'2013 BPTs'!$B$12:$BX$181,CV$3,FALSE)/VLOOKUP(AM38,'2013 BPTs'!$B$12:$BX213,CV$3+2,FALSE))</f>
        <v>0</v>
      </c>
      <c r="CX38" s="93">
        <f>'2015 BPTs'!BR44</f>
        <v>0</v>
      </c>
      <c r="CY38" s="93">
        <f>'2015 BPTs'!BS44</f>
        <v>0</v>
      </c>
    </row>
    <row r="39" spans="2:103" x14ac:dyDescent="0.2">
      <c r="B39" s="2" t="s">
        <v>213</v>
      </c>
      <c r="C39" s="2">
        <f>'2015 BPTs'!E45</f>
        <v>0</v>
      </c>
      <c r="D39" s="2">
        <f t="shared" si="18"/>
        <v>0</v>
      </c>
      <c r="E39" s="4">
        <f>'2015 BPTs'!F45</f>
        <v>0</v>
      </c>
      <c r="F39" s="88">
        <f>'2015 BPTs'!G45</f>
        <v>0</v>
      </c>
      <c r="G39" s="53">
        <f>'2015 BPTs'!I45</f>
        <v>0</v>
      </c>
      <c r="H39" s="88">
        <f>'2015 BPTs'!J45</f>
        <v>0</v>
      </c>
      <c r="I39" s="4">
        <f>'2015 BPTs'!K45</f>
        <v>0</v>
      </c>
      <c r="J39" s="5">
        <f>'2015 BPTs'!M45</f>
        <v>0</v>
      </c>
      <c r="K39" s="99">
        <f>'2015 BPTs'!BL45</f>
        <v>0</v>
      </c>
      <c r="L39" s="100">
        <f t="shared" si="19"/>
        <v>0</v>
      </c>
      <c r="M39" s="101">
        <f t="shared" si="20"/>
        <v>0</v>
      </c>
      <c r="N39" s="102">
        <f t="shared" si="10"/>
        <v>0</v>
      </c>
      <c r="O39" s="103">
        <f>'2015 BPTs'!BM45</f>
        <v>0</v>
      </c>
      <c r="P39" s="100">
        <f t="shared" si="21"/>
        <v>0</v>
      </c>
      <c r="Q39" s="101">
        <f t="shared" si="22"/>
        <v>0</v>
      </c>
      <c r="R39" s="104">
        <f t="shared" si="23"/>
        <v>0</v>
      </c>
      <c r="S39" s="105">
        <f t="shared" si="11"/>
        <v>0</v>
      </c>
      <c r="T39" s="104">
        <f t="shared" si="24"/>
        <v>0</v>
      </c>
      <c r="U39" s="121">
        <f>IF(K39=0,0,IF(B39="Manual",(S39-O39-AP39*(O39/(O39+Z39)))/S39,'2015 BPTs'!BP45))</f>
        <v>0</v>
      </c>
      <c r="V39" s="99">
        <f>'2015 BPTs'!BN45</f>
        <v>0</v>
      </c>
      <c r="W39" s="100">
        <f t="shared" si="25"/>
        <v>0</v>
      </c>
      <c r="X39" s="103">
        <f t="shared" si="26"/>
        <v>0</v>
      </c>
      <c r="Y39" s="102">
        <f t="shared" si="12"/>
        <v>0</v>
      </c>
      <c r="Z39" s="103">
        <f>'2015 BPTs'!BO45</f>
        <v>0</v>
      </c>
      <c r="AA39" s="104">
        <f t="shared" si="13"/>
        <v>0</v>
      </c>
      <c r="AB39" s="106">
        <f>IF(W39=0,0,IF(B39="Manual",(V39-Z39-AP39*(Z39/(Z39+O39)))/V39,'2015 BPTs'!BQ45))</f>
        <v>0</v>
      </c>
      <c r="AD39" s="2" t="str">
        <f t="shared" si="14"/>
        <v>00-0</v>
      </c>
      <c r="AE39" s="2">
        <f>'2015 BPTs'!BA45</f>
        <v>0</v>
      </c>
      <c r="AF39" s="2" t="str">
        <f>IF(B39="Auto",'2015 BPTs'!BB45,D39&amp;E39&amp;"-"&amp;F39)</f>
        <v/>
      </c>
      <c r="AG39" s="2" t="str">
        <f>'2015 BPTs'!BC45</f>
        <v/>
      </c>
      <c r="AH39" s="2" t="str">
        <f>'2015 BPTs'!BD45</f>
        <v/>
      </c>
      <c r="AI39" s="2" t="str">
        <f>'2015 BPTs'!BE45</f>
        <v/>
      </c>
      <c r="AJ39" s="2" t="str">
        <f>'2015 BPTs'!BF45</f>
        <v/>
      </c>
      <c r="AK39" s="2" t="str">
        <f>'2015 BPTs'!BG45</f>
        <v/>
      </c>
      <c r="AL39" s="2" t="str">
        <f>'2015 BPTs'!BH45</f>
        <v/>
      </c>
      <c r="AM39" s="2" t="str">
        <f>'2015 BPTs'!BI45</f>
        <v/>
      </c>
      <c r="AO39" s="128">
        <f>'2015 BPTs'!AJ45*'2015 BPTs'!BK45</f>
        <v>0</v>
      </c>
      <c r="AP39" s="128">
        <f>'2015 BPTs'!AK45*'2015 BPTs'!BK45</f>
        <v>0</v>
      </c>
      <c r="AR39" s="5">
        <f>IF(B39="Auto",'2015 BPTs'!M45,J39)</f>
        <v>0</v>
      </c>
      <c r="AS39" s="5">
        <f>'2015 BPTs'!O45</f>
        <v>0</v>
      </c>
      <c r="AT39" s="5">
        <f>'2015 BPTs'!Q45</f>
        <v>0</v>
      </c>
      <c r="AU39" s="5">
        <f>'2015 BPTs'!S45</f>
        <v>0</v>
      </c>
      <c r="AV39" s="5">
        <f>'2015 BPTs'!U45</f>
        <v>0</v>
      </c>
      <c r="AW39" s="5">
        <f>'2015 BPTs'!W45</f>
        <v>0</v>
      </c>
      <c r="AX39" s="5">
        <f>'2015 BPTs'!Y45</f>
        <v>0</v>
      </c>
      <c r="AY39" s="5">
        <f>'2015 BPTs'!AA45</f>
        <v>0</v>
      </c>
      <c r="BA39" s="24">
        <f>IF(ISNA(VLOOKUP(AF39,'2013 BPTs'!$B$12:$BX$181,BA$3,FALSE)),0,VLOOKUP(AF39,'2013 BPTs'!$B$12:$BX$181,BA$3,FALSE))</f>
        <v>0</v>
      </c>
      <c r="BB39" s="24">
        <f>IF(ISNA(VLOOKUP(AG39,'2013 BPTs'!$B$12:$BX$181,BB$3,FALSE)),0,VLOOKUP(AG39,'2013 BPTs'!$B$12:$BX$181,BB$3,FALSE))</f>
        <v>0</v>
      </c>
      <c r="BC39" s="24">
        <f>IF(ISNA(VLOOKUP(AH39,'2013 BPTs'!$B$12:$BX$181,BC$3,FALSE)),0,VLOOKUP(AH39,'2013 BPTs'!$B$12:$BX$181,BC$3,FALSE))</f>
        <v>0</v>
      </c>
      <c r="BD39" s="24">
        <f>IF(ISNA(VLOOKUP(AI39,'2013 BPTs'!$B$12:$BX$181,BD$3,FALSE)),0,VLOOKUP(AI39,'2013 BPTs'!$B$12:$BX$181,BD$3,FALSE))</f>
        <v>0</v>
      </c>
      <c r="BE39" s="24">
        <f>IF(ISNA(VLOOKUP(AJ39,'2013 BPTs'!$B$12:$BX$181,BE$3,FALSE)),0,VLOOKUP(AJ39,'2013 BPTs'!$B$12:$BX$181,BE$3,FALSE))</f>
        <v>0</v>
      </c>
      <c r="BF39" s="24">
        <f>IF(ISNA(VLOOKUP(AK39,'2013 BPTs'!$B$12:$BX$181,BF$3,FALSE)),0,VLOOKUP(AK39,'2013 BPTs'!$B$12:$BX$181,BF$3,FALSE))</f>
        <v>0</v>
      </c>
      <c r="BG39" s="24">
        <f>IF(ISNA(VLOOKUP(AL39,'2013 BPTs'!$B$12:$BX$181,BG$3,FALSE)),0,VLOOKUP(AL39,'2013 BPTs'!$B$12:$BX$181,BG$3,FALSE))</f>
        <v>0</v>
      </c>
      <c r="BH39" s="24">
        <f>IF(ISNA(VLOOKUP(AM39,'2013 BPTs'!$B$12:$BX$181,BH$3,FALSE)),0,VLOOKUP(AM39,'2013 BPTs'!$B$12:$BX$181,BH$3,FALSE))</f>
        <v>0</v>
      </c>
      <c r="BJ39" s="24">
        <f>IF(ISNA(VLOOKUP(AF39,'2013 BPTs'!$B$12:$BX$181,BJ$3,FALSE)),0,VLOOKUP(AF39,'2013 BPTs'!$B$12:$BX$181,BJ$3,FALSE))</f>
        <v>0</v>
      </c>
      <c r="BK39" s="24">
        <f>IF(ISNA(VLOOKUP(AG39,'2013 BPTs'!$B$12:$BX$181,BK$3,FALSE)),0,VLOOKUP(AG39,'2013 BPTs'!$B$12:$BX$181,BK$3,FALSE))</f>
        <v>0</v>
      </c>
      <c r="BL39" s="24">
        <f>IF(ISNA(VLOOKUP(AH39,'2013 BPTs'!$B$12:$BX$181,BL$3,FALSE)),0,VLOOKUP(AH39,'2013 BPTs'!$B$12:$BX$181,BL$3,FALSE))</f>
        <v>0</v>
      </c>
      <c r="BM39" s="24">
        <f>IF(ISNA(VLOOKUP(AI39,'2013 BPTs'!$B$12:$BX$181,BM$3,FALSE)),0,VLOOKUP(AI39,'2013 BPTs'!$B$12:$BX$181,BM$3,FALSE))</f>
        <v>0</v>
      </c>
      <c r="BN39" s="24">
        <f>IF(ISNA(VLOOKUP(AJ39,'2013 BPTs'!$B$12:$BX$181,BN$3,FALSE)),0,VLOOKUP(AJ39,'2013 BPTs'!$B$12:$BX$181,BN$3,FALSE))</f>
        <v>0</v>
      </c>
      <c r="BO39" s="24">
        <f>IF(ISNA(VLOOKUP(AK39,'2013 BPTs'!$B$12:$BX$181,BO$3,FALSE)),0,VLOOKUP(AK39,'2013 BPTs'!$B$12:$BX$181,BO$3,FALSE))</f>
        <v>0</v>
      </c>
      <c r="BP39" s="24">
        <f>IF(ISNA(VLOOKUP(AL39,'2013 BPTs'!$B$12:$BX$181,BP$3,FALSE)),0,VLOOKUP(AL39,'2013 BPTs'!$B$12:$BX$181,BP$3,FALSE))</f>
        <v>0</v>
      </c>
      <c r="BQ39" s="24">
        <f>IF(ISNA(VLOOKUP(AM39,'2013 BPTs'!$B$12:$BX$181,BQ$3,FALSE)),0,VLOOKUP(AM39,'2013 BPTs'!$B$12:$BX$181,BQ$3,FALSE))</f>
        <v>0</v>
      </c>
      <c r="BS39" s="77">
        <f t="shared" si="15"/>
        <v>0</v>
      </c>
      <c r="BT39" s="68">
        <f t="shared" si="16"/>
        <v>0</v>
      </c>
      <c r="BU39" s="68">
        <f t="shared" si="17"/>
        <v>0</v>
      </c>
      <c r="BW39" s="24">
        <f>IF(ISNA(VLOOKUP(AF39,'2013 BPTs'!$B$12:$BX$181,BW$3,FALSE)),0,VLOOKUP(AF39,'2013 BPTs'!$B$12:$BX$181,BW$3,FALSE))</f>
        <v>0</v>
      </c>
      <c r="BX39" s="24">
        <f>IF(ISNA(VLOOKUP(AG39,'2013 BPTs'!$B$12:$BX$181,BX$3,FALSE)),0,VLOOKUP(AG39,'2013 BPTs'!$B$12:$BX$181,BX$3,FALSE))</f>
        <v>0</v>
      </c>
      <c r="BY39" s="24">
        <f>IF(ISNA(VLOOKUP(AH39,'2013 BPTs'!$B$12:$BX$181,BY$3,FALSE)),0,VLOOKUP(AH39,'2013 BPTs'!$B$12:$BX$181,BY$3,FALSE))</f>
        <v>0</v>
      </c>
      <c r="BZ39" s="24">
        <f>IF(ISNA(VLOOKUP(AI39,'2013 BPTs'!$B$12:$BX$181,BZ$3,FALSE)),0,VLOOKUP(AI39,'2013 BPTs'!$B$12:$BX$181,BZ$3,FALSE))</f>
        <v>0</v>
      </c>
      <c r="CA39" s="24">
        <f>IF(ISNA(VLOOKUP(AJ39,'2013 BPTs'!$B$12:$BX$181,CA$3,FALSE)),0,VLOOKUP(AJ39,'2013 BPTs'!$B$12:$BX$181,CA$3,FALSE))</f>
        <v>0</v>
      </c>
      <c r="CB39" s="24">
        <f>IF(ISNA(VLOOKUP(AK39,'2013 BPTs'!$B$12:$BX$181,CB$3,FALSE)),0,VLOOKUP(AK39,'2013 BPTs'!$B$12:$BX$181,CB$3,FALSE))</f>
        <v>0</v>
      </c>
      <c r="CC39" s="24">
        <f>IF(ISNA(VLOOKUP(AL39,'2013 BPTs'!$B$12:$BX$181,CC$3,FALSE)),0,VLOOKUP(AL39,'2013 BPTs'!$B$12:$BX$181,CC$3,FALSE))</f>
        <v>0</v>
      </c>
      <c r="CD39" s="24">
        <f>IF(ISNA(VLOOKUP(AM39,'2013 BPTs'!$B$12:$BX$181,CD$3,FALSE)),0,VLOOKUP(AM39,'2013 BPTs'!$B$12:$BX$181,CD$3,FALSE))</f>
        <v>0</v>
      </c>
      <c r="CF39" s="24">
        <f>IF(ISERROR(VLOOKUP(AF39,'2013 BPTs'!$B$12:$BX$181,CF$3,FALSE)/VLOOKUP(AF39,'2013 BPTs'!$B$12:$BX214,CF$3+3,FALSE)),0,VLOOKUP(AF39,'2013 BPTs'!$B$12:$BX$181,CF$3,FALSE)/VLOOKUP(AF39,'2013 BPTs'!$B$12:$BX214,CF$3+3,FALSE))</f>
        <v>0</v>
      </c>
      <c r="CG39" s="24">
        <f>IF(ISERROR(VLOOKUP(AG39,'2013 BPTs'!$B$12:$BX$181,CG$3,FALSE)/VLOOKUP(AG39,'2013 BPTs'!$B$12:$BX214,CG$3+3,FALSE)),0,VLOOKUP(AG39,'2013 BPTs'!$B$12:$BX$181,CG$3,FALSE)/VLOOKUP(AG39,'2013 BPTs'!$B$12:$BX214,CG$3+3,FALSE))</f>
        <v>0</v>
      </c>
      <c r="CH39" s="24">
        <f>IF(ISERROR(VLOOKUP(AH39,'2013 BPTs'!$B$12:$BX$181,CH$3,FALSE)/VLOOKUP(AH39,'2013 BPTs'!$B$12:$BX214,CH$3+3,FALSE)),0,VLOOKUP(AH39,'2013 BPTs'!$B$12:$BX$181,CH$3,FALSE)/VLOOKUP(AH39,'2013 BPTs'!$B$12:$BX214,CH$3+3,FALSE))</f>
        <v>0</v>
      </c>
      <c r="CI39" s="24">
        <f>IF(ISERROR(VLOOKUP(AI39,'2013 BPTs'!$B$12:$BX$181,CI$3,FALSE)/VLOOKUP(AI39,'2013 BPTs'!$B$12:$BX214,CI$3+3,FALSE)),0,VLOOKUP(AI39,'2013 BPTs'!$B$12:$BX$181,CI$3,FALSE)/VLOOKUP(AI39,'2013 BPTs'!$B$12:$BX214,CI$3+3,FALSE))</f>
        <v>0</v>
      </c>
      <c r="CJ39" s="24">
        <f>IF(ISERROR(VLOOKUP(AJ39,'2013 BPTs'!$B$12:$BX$181,CJ$3,FALSE)/VLOOKUP(AJ39,'2013 BPTs'!$B$12:$BX214,CJ$3+3,FALSE)),0,VLOOKUP(AJ39,'2013 BPTs'!$B$12:$BX$181,CJ$3,FALSE)/VLOOKUP(AJ39,'2013 BPTs'!$B$12:$BX214,CJ$3+3,FALSE))</f>
        <v>0</v>
      </c>
      <c r="CK39" s="24">
        <f>IF(ISERROR(VLOOKUP(AK39,'2013 BPTs'!$B$12:$BX$181,CK$3,FALSE)/VLOOKUP(AK39,'2013 BPTs'!$B$12:$BX214,CK$3+3,FALSE)),0,VLOOKUP(AK39,'2013 BPTs'!$B$12:$BX$181,CK$3,FALSE)/VLOOKUP(AK39,'2013 BPTs'!$B$12:$BX214,CK$3+3,FALSE))</f>
        <v>0</v>
      </c>
      <c r="CL39" s="24">
        <f>IF(ISERROR(VLOOKUP(AL39,'2013 BPTs'!$B$12:$BX$181,CL$3,FALSE)/VLOOKUP(AL39,'2013 BPTs'!$B$12:$BX214,CL$3+3,FALSE)),0,VLOOKUP(AL39,'2013 BPTs'!$B$12:$BX$181,CL$3,FALSE)/VLOOKUP(AL39,'2013 BPTs'!$B$12:$BX214,CL$3+3,FALSE))</f>
        <v>0</v>
      </c>
      <c r="CM39" s="24">
        <f>IF(ISERROR(VLOOKUP(AM39,'2013 BPTs'!$B$12:$BX$181,CM$3,FALSE)/VLOOKUP(AM39,'2013 BPTs'!$B$12:$BX214,CM$3+3,FALSE)),0,VLOOKUP(AM39,'2013 BPTs'!$B$12:$BX$181,CM$3,FALSE)/VLOOKUP(AM39,'2013 BPTs'!$B$12:$BX214,CM$3+3,FALSE))</f>
        <v>0</v>
      </c>
      <c r="CO39" s="24">
        <f>IF(ISERROR(VLOOKUP(AF39,'2013 BPTs'!$B$12:$BX$181,CO$3,FALSE)/VLOOKUP(AF39,'2013 BPTs'!$B$12:$BX214,CO$3+2,FALSE)),0,VLOOKUP(AF39,'2013 BPTs'!$B$12:$BX$181,CO$3,FALSE)/VLOOKUP(AF39,'2013 BPTs'!$B$12:$BX214,CO$3+2,FALSE))</f>
        <v>0</v>
      </c>
      <c r="CP39" s="24">
        <f>IF(ISERROR(VLOOKUP(AG39,'2013 BPTs'!$B$12:$BX$181,CP$3,FALSE)/VLOOKUP(AG39,'2013 BPTs'!$B$12:$BX214,CP$3+2,FALSE)),0,VLOOKUP(AG39,'2013 BPTs'!$B$12:$BX$181,CP$3,FALSE)/VLOOKUP(AG39,'2013 BPTs'!$B$12:$BX214,CP$3+2,FALSE))</f>
        <v>0</v>
      </c>
      <c r="CQ39" s="24">
        <f>IF(ISERROR(VLOOKUP(AH39,'2013 BPTs'!$B$12:$BX$181,CQ$3,FALSE)/VLOOKUP(AH39,'2013 BPTs'!$B$12:$BX214,CQ$3+2,FALSE)),0,VLOOKUP(AH39,'2013 BPTs'!$B$12:$BX$181,CQ$3,FALSE)/VLOOKUP(AH39,'2013 BPTs'!$B$12:$BX214,CQ$3+2,FALSE))</f>
        <v>0</v>
      </c>
      <c r="CR39" s="24">
        <f>IF(ISERROR(VLOOKUP(AI39,'2013 BPTs'!$B$12:$BX$181,CR$3,FALSE)/VLOOKUP(AI39,'2013 BPTs'!$B$12:$BX214,CR$3+2,FALSE)),0,VLOOKUP(AI39,'2013 BPTs'!$B$12:$BX$181,CR$3,FALSE)/VLOOKUP(AI39,'2013 BPTs'!$B$12:$BX214,CR$3+2,FALSE))</f>
        <v>0</v>
      </c>
      <c r="CS39" s="24">
        <f>IF(ISERROR(VLOOKUP(AJ39,'2013 BPTs'!$B$12:$BX$181,CS$3,FALSE)/VLOOKUP(AJ39,'2013 BPTs'!$B$12:$BX214,CS$3+2,FALSE)),0,VLOOKUP(AJ39,'2013 BPTs'!$B$12:$BX$181,CS$3,FALSE)/VLOOKUP(AJ39,'2013 BPTs'!$B$12:$BX214,CS$3+2,FALSE))</f>
        <v>0</v>
      </c>
      <c r="CT39" s="24">
        <f>IF(ISERROR(VLOOKUP(AK39,'2013 BPTs'!$B$12:$BX$181,CT$3,FALSE)/VLOOKUP(AK39,'2013 BPTs'!$B$12:$BX214,CT$3+2,FALSE)),0,VLOOKUP(AK39,'2013 BPTs'!$B$12:$BX$181,CT$3,FALSE)/VLOOKUP(AK39,'2013 BPTs'!$B$12:$BX214,CT$3+2,FALSE))</f>
        <v>0</v>
      </c>
      <c r="CU39" s="24">
        <f>IF(ISERROR(VLOOKUP(AL39,'2013 BPTs'!$B$12:$BX$181,CU$3,FALSE)/VLOOKUP(AL39,'2013 BPTs'!$B$12:$BX214,CU$3+2,FALSE)),0,VLOOKUP(AL39,'2013 BPTs'!$B$12:$BX$181,CU$3,FALSE)/VLOOKUP(AL39,'2013 BPTs'!$B$12:$BX214,CU$3+2,FALSE))</f>
        <v>0</v>
      </c>
      <c r="CV39" s="24">
        <f>IF(ISERROR(VLOOKUP(AM39,'2013 BPTs'!$B$12:$BX$181,CV$3,FALSE)/VLOOKUP(AM39,'2013 BPTs'!$B$12:$BX214,CV$3+2,FALSE)),0,VLOOKUP(AM39,'2013 BPTs'!$B$12:$BX$181,CV$3,FALSE)/VLOOKUP(AM39,'2013 BPTs'!$B$12:$BX214,CV$3+2,FALSE))</f>
        <v>0</v>
      </c>
      <c r="CX39" s="93">
        <f>'2015 BPTs'!BR45</f>
        <v>0</v>
      </c>
      <c r="CY39" s="93">
        <f>'2015 BPTs'!BS45</f>
        <v>0</v>
      </c>
    </row>
    <row r="40" spans="2:103" x14ac:dyDescent="0.2">
      <c r="B40" s="2" t="s">
        <v>213</v>
      </c>
      <c r="C40" s="2">
        <f>'2015 BPTs'!E46</f>
        <v>0</v>
      </c>
      <c r="D40" s="2">
        <f t="shared" si="18"/>
        <v>0</v>
      </c>
      <c r="E40" s="4">
        <f>'2015 BPTs'!F46</f>
        <v>0</v>
      </c>
      <c r="F40" s="88">
        <f>'2015 BPTs'!G46</f>
        <v>0</v>
      </c>
      <c r="G40" s="53">
        <f>'2015 BPTs'!I46</f>
        <v>0</v>
      </c>
      <c r="H40" s="88">
        <f>'2015 BPTs'!J46</f>
        <v>0</v>
      </c>
      <c r="I40" s="4">
        <f>'2015 BPTs'!K46</f>
        <v>0</v>
      </c>
      <c r="J40" s="5">
        <f>'2015 BPTs'!M46</f>
        <v>0</v>
      </c>
      <c r="K40" s="99">
        <f>'2015 BPTs'!BL46</f>
        <v>0</v>
      </c>
      <c r="L40" s="100">
        <f t="shared" si="19"/>
        <v>0</v>
      </c>
      <c r="M40" s="101">
        <f t="shared" si="20"/>
        <v>0</v>
      </c>
      <c r="N40" s="102">
        <f t="shared" si="10"/>
        <v>0</v>
      </c>
      <c r="O40" s="103">
        <f>'2015 BPTs'!BM46</f>
        <v>0</v>
      </c>
      <c r="P40" s="100">
        <f t="shared" si="21"/>
        <v>0</v>
      </c>
      <c r="Q40" s="101">
        <f t="shared" si="22"/>
        <v>0</v>
      </c>
      <c r="R40" s="104">
        <f t="shared" si="23"/>
        <v>0</v>
      </c>
      <c r="S40" s="105">
        <f t="shared" si="11"/>
        <v>0</v>
      </c>
      <c r="T40" s="104">
        <f t="shared" si="24"/>
        <v>0</v>
      </c>
      <c r="U40" s="121">
        <f>IF(K40=0,0,IF(B40="Manual",(S40-O40-AP40*(O40/(O40+Z40)))/S40,'2015 BPTs'!BP46))</f>
        <v>0</v>
      </c>
      <c r="V40" s="99">
        <f>'2015 BPTs'!BN46</f>
        <v>0</v>
      </c>
      <c r="W40" s="100">
        <f t="shared" si="25"/>
        <v>0</v>
      </c>
      <c r="X40" s="103">
        <f t="shared" si="26"/>
        <v>0</v>
      </c>
      <c r="Y40" s="102">
        <f t="shared" si="12"/>
        <v>0</v>
      </c>
      <c r="Z40" s="103">
        <f>'2015 BPTs'!BO46</f>
        <v>0</v>
      </c>
      <c r="AA40" s="104">
        <f t="shared" si="13"/>
        <v>0</v>
      </c>
      <c r="AB40" s="106">
        <f>IF(W40=0,0,IF(B40="Manual",(V40-Z40-AP40*(Z40/(Z40+O40)))/V40,'2015 BPTs'!BQ46))</f>
        <v>0</v>
      </c>
      <c r="AD40" s="2" t="str">
        <f t="shared" si="14"/>
        <v>00-0</v>
      </c>
      <c r="AE40" s="2">
        <f>'2015 BPTs'!BA46</f>
        <v>0</v>
      </c>
      <c r="AF40" s="2" t="str">
        <f>IF(B40="Auto",'2015 BPTs'!BB46,D40&amp;E40&amp;"-"&amp;F40)</f>
        <v/>
      </c>
      <c r="AG40" s="2" t="str">
        <f>'2015 BPTs'!BC46</f>
        <v/>
      </c>
      <c r="AH40" s="2" t="str">
        <f>'2015 BPTs'!BD46</f>
        <v/>
      </c>
      <c r="AI40" s="2" t="str">
        <f>'2015 BPTs'!BE46</f>
        <v/>
      </c>
      <c r="AJ40" s="2" t="str">
        <f>'2015 BPTs'!BF46</f>
        <v/>
      </c>
      <c r="AK40" s="2" t="str">
        <f>'2015 BPTs'!BG46</f>
        <v/>
      </c>
      <c r="AL40" s="2" t="str">
        <f>'2015 BPTs'!BH46</f>
        <v/>
      </c>
      <c r="AM40" s="2" t="str">
        <f>'2015 BPTs'!BI46</f>
        <v/>
      </c>
      <c r="AO40" s="128">
        <f>'2015 BPTs'!AJ46*'2015 BPTs'!BK46</f>
        <v>0</v>
      </c>
      <c r="AP40" s="128">
        <f>'2015 BPTs'!AK46*'2015 BPTs'!BK46</f>
        <v>0</v>
      </c>
      <c r="AR40" s="5">
        <f>IF(B40="Auto",'2015 BPTs'!M46,J40)</f>
        <v>0</v>
      </c>
      <c r="AS40" s="5">
        <f>'2015 BPTs'!O46</f>
        <v>0</v>
      </c>
      <c r="AT40" s="5">
        <f>'2015 BPTs'!Q46</f>
        <v>0</v>
      </c>
      <c r="AU40" s="5">
        <f>'2015 BPTs'!S46</f>
        <v>0</v>
      </c>
      <c r="AV40" s="5">
        <f>'2015 BPTs'!U46</f>
        <v>0</v>
      </c>
      <c r="AW40" s="5">
        <f>'2015 BPTs'!W46</f>
        <v>0</v>
      </c>
      <c r="AX40" s="5">
        <f>'2015 BPTs'!Y46</f>
        <v>0</v>
      </c>
      <c r="AY40" s="5">
        <f>'2015 BPTs'!AA46</f>
        <v>0</v>
      </c>
      <c r="BA40" s="24">
        <f>IF(ISNA(VLOOKUP(AF40,'2013 BPTs'!$B$12:$BX$181,BA$3,FALSE)),0,VLOOKUP(AF40,'2013 BPTs'!$B$12:$BX$181,BA$3,FALSE))</f>
        <v>0</v>
      </c>
      <c r="BB40" s="24">
        <f>IF(ISNA(VLOOKUP(AG40,'2013 BPTs'!$B$12:$BX$181,BB$3,FALSE)),0,VLOOKUP(AG40,'2013 BPTs'!$B$12:$BX$181,BB$3,FALSE))</f>
        <v>0</v>
      </c>
      <c r="BC40" s="24">
        <f>IF(ISNA(VLOOKUP(AH40,'2013 BPTs'!$B$12:$BX$181,BC$3,FALSE)),0,VLOOKUP(AH40,'2013 BPTs'!$B$12:$BX$181,BC$3,FALSE))</f>
        <v>0</v>
      </c>
      <c r="BD40" s="24">
        <f>IF(ISNA(VLOOKUP(AI40,'2013 BPTs'!$B$12:$BX$181,BD$3,FALSE)),0,VLOOKUP(AI40,'2013 BPTs'!$B$12:$BX$181,BD$3,FALSE))</f>
        <v>0</v>
      </c>
      <c r="BE40" s="24">
        <f>IF(ISNA(VLOOKUP(AJ40,'2013 BPTs'!$B$12:$BX$181,BE$3,FALSE)),0,VLOOKUP(AJ40,'2013 BPTs'!$B$12:$BX$181,BE$3,FALSE))</f>
        <v>0</v>
      </c>
      <c r="BF40" s="24">
        <f>IF(ISNA(VLOOKUP(AK40,'2013 BPTs'!$B$12:$BX$181,BF$3,FALSE)),0,VLOOKUP(AK40,'2013 BPTs'!$B$12:$BX$181,BF$3,FALSE))</f>
        <v>0</v>
      </c>
      <c r="BG40" s="24">
        <f>IF(ISNA(VLOOKUP(AL40,'2013 BPTs'!$B$12:$BX$181,BG$3,FALSE)),0,VLOOKUP(AL40,'2013 BPTs'!$B$12:$BX$181,BG$3,FALSE))</f>
        <v>0</v>
      </c>
      <c r="BH40" s="24">
        <f>IF(ISNA(VLOOKUP(AM40,'2013 BPTs'!$B$12:$BX$181,BH$3,FALSE)),0,VLOOKUP(AM40,'2013 BPTs'!$B$12:$BX$181,BH$3,FALSE))</f>
        <v>0</v>
      </c>
      <c r="BJ40" s="24">
        <f>IF(ISNA(VLOOKUP(AF40,'2013 BPTs'!$B$12:$BX$181,BJ$3,FALSE)),0,VLOOKUP(AF40,'2013 BPTs'!$B$12:$BX$181,BJ$3,FALSE))</f>
        <v>0</v>
      </c>
      <c r="BK40" s="24">
        <f>IF(ISNA(VLOOKUP(AG40,'2013 BPTs'!$B$12:$BX$181,BK$3,FALSE)),0,VLOOKUP(AG40,'2013 BPTs'!$B$12:$BX$181,BK$3,FALSE))</f>
        <v>0</v>
      </c>
      <c r="BL40" s="24">
        <f>IF(ISNA(VLOOKUP(AH40,'2013 BPTs'!$B$12:$BX$181,BL$3,FALSE)),0,VLOOKUP(AH40,'2013 BPTs'!$B$12:$BX$181,BL$3,FALSE))</f>
        <v>0</v>
      </c>
      <c r="BM40" s="24">
        <f>IF(ISNA(VLOOKUP(AI40,'2013 BPTs'!$B$12:$BX$181,BM$3,FALSE)),0,VLOOKUP(AI40,'2013 BPTs'!$B$12:$BX$181,BM$3,FALSE))</f>
        <v>0</v>
      </c>
      <c r="BN40" s="24">
        <f>IF(ISNA(VLOOKUP(AJ40,'2013 BPTs'!$B$12:$BX$181,BN$3,FALSE)),0,VLOOKUP(AJ40,'2013 BPTs'!$B$12:$BX$181,BN$3,FALSE))</f>
        <v>0</v>
      </c>
      <c r="BO40" s="24">
        <f>IF(ISNA(VLOOKUP(AK40,'2013 BPTs'!$B$12:$BX$181,BO$3,FALSE)),0,VLOOKUP(AK40,'2013 BPTs'!$B$12:$BX$181,BO$3,FALSE))</f>
        <v>0</v>
      </c>
      <c r="BP40" s="24">
        <f>IF(ISNA(VLOOKUP(AL40,'2013 BPTs'!$B$12:$BX$181,BP$3,FALSE)),0,VLOOKUP(AL40,'2013 BPTs'!$B$12:$BX$181,BP$3,FALSE))</f>
        <v>0</v>
      </c>
      <c r="BQ40" s="24">
        <f>IF(ISNA(VLOOKUP(AM40,'2013 BPTs'!$B$12:$BX$181,BQ$3,FALSE)),0,VLOOKUP(AM40,'2013 BPTs'!$B$12:$BX$181,BQ$3,FALSE))</f>
        <v>0</v>
      </c>
      <c r="BS40" s="77">
        <f t="shared" si="15"/>
        <v>0</v>
      </c>
      <c r="BT40" s="68">
        <f t="shared" si="16"/>
        <v>0</v>
      </c>
      <c r="BU40" s="68">
        <f t="shared" si="17"/>
        <v>0</v>
      </c>
      <c r="BW40" s="24">
        <f>IF(ISNA(VLOOKUP(AF40,'2013 BPTs'!$B$12:$BX$181,BW$3,FALSE)),0,VLOOKUP(AF40,'2013 BPTs'!$B$12:$BX$181,BW$3,FALSE))</f>
        <v>0</v>
      </c>
      <c r="BX40" s="24">
        <f>IF(ISNA(VLOOKUP(AG40,'2013 BPTs'!$B$12:$BX$181,BX$3,FALSE)),0,VLOOKUP(AG40,'2013 BPTs'!$B$12:$BX$181,BX$3,FALSE))</f>
        <v>0</v>
      </c>
      <c r="BY40" s="24">
        <f>IF(ISNA(VLOOKUP(AH40,'2013 BPTs'!$B$12:$BX$181,BY$3,FALSE)),0,VLOOKUP(AH40,'2013 BPTs'!$B$12:$BX$181,BY$3,FALSE))</f>
        <v>0</v>
      </c>
      <c r="BZ40" s="24">
        <f>IF(ISNA(VLOOKUP(AI40,'2013 BPTs'!$B$12:$BX$181,BZ$3,FALSE)),0,VLOOKUP(AI40,'2013 BPTs'!$B$12:$BX$181,BZ$3,FALSE))</f>
        <v>0</v>
      </c>
      <c r="CA40" s="24">
        <f>IF(ISNA(VLOOKUP(AJ40,'2013 BPTs'!$B$12:$BX$181,CA$3,FALSE)),0,VLOOKUP(AJ40,'2013 BPTs'!$B$12:$BX$181,CA$3,FALSE))</f>
        <v>0</v>
      </c>
      <c r="CB40" s="24">
        <f>IF(ISNA(VLOOKUP(AK40,'2013 BPTs'!$B$12:$BX$181,CB$3,FALSE)),0,VLOOKUP(AK40,'2013 BPTs'!$B$12:$BX$181,CB$3,FALSE))</f>
        <v>0</v>
      </c>
      <c r="CC40" s="24">
        <f>IF(ISNA(VLOOKUP(AL40,'2013 BPTs'!$B$12:$BX$181,CC$3,FALSE)),0,VLOOKUP(AL40,'2013 BPTs'!$B$12:$BX$181,CC$3,FALSE))</f>
        <v>0</v>
      </c>
      <c r="CD40" s="24">
        <f>IF(ISNA(VLOOKUP(AM40,'2013 BPTs'!$B$12:$BX$181,CD$3,FALSE)),0,VLOOKUP(AM40,'2013 BPTs'!$B$12:$BX$181,CD$3,FALSE))</f>
        <v>0</v>
      </c>
      <c r="CF40" s="24">
        <f>IF(ISERROR(VLOOKUP(AF40,'2013 BPTs'!$B$12:$BX$181,CF$3,FALSE)/VLOOKUP(AF40,'2013 BPTs'!$B$12:$BX215,CF$3+3,FALSE)),0,VLOOKUP(AF40,'2013 BPTs'!$B$12:$BX$181,CF$3,FALSE)/VLOOKUP(AF40,'2013 BPTs'!$B$12:$BX215,CF$3+3,FALSE))</f>
        <v>0</v>
      </c>
      <c r="CG40" s="24">
        <f>IF(ISERROR(VLOOKUP(AG40,'2013 BPTs'!$B$12:$BX$181,CG$3,FALSE)/VLOOKUP(AG40,'2013 BPTs'!$B$12:$BX215,CG$3+3,FALSE)),0,VLOOKUP(AG40,'2013 BPTs'!$B$12:$BX$181,CG$3,FALSE)/VLOOKUP(AG40,'2013 BPTs'!$B$12:$BX215,CG$3+3,FALSE))</f>
        <v>0</v>
      </c>
      <c r="CH40" s="24">
        <f>IF(ISERROR(VLOOKUP(AH40,'2013 BPTs'!$B$12:$BX$181,CH$3,FALSE)/VLOOKUP(AH40,'2013 BPTs'!$B$12:$BX215,CH$3+3,FALSE)),0,VLOOKUP(AH40,'2013 BPTs'!$B$12:$BX$181,CH$3,FALSE)/VLOOKUP(AH40,'2013 BPTs'!$B$12:$BX215,CH$3+3,FALSE))</f>
        <v>0</v>
      </c>
      <c r="CI40" s="24">
        <f>IF(ISERROR(VLOOKUP(AI40,'2013 BPTs'!$B$12:$BX$181,CI$3,FALSE)/VLOOKUP(AI40,'2013 BPTs'!$B$12:$BX215,CI$3+3,FALSE)),0,VLOOKUP(AI40,'2013 BPTs'!$B$12:$BX$181,CI$3,FALSE)/VLOOKUP(AI40,'2013 BPTs'!$B$12:$BX215,CI$3+3,FALSE))</f>
        <v>0</v>
      </c>
      <c r="CJ40" s="24">
        <f>IF(ISERROR(VLOOKUP(AJ40,'2013 BPTs'!$B$12:$BX$181,CJ$3,FALSE)/VLOOKUP(AJ40,'2013 BPTs'!$B$12:$BX215,CJ$3+3,FALSE)),0,VLOOKUP(AJ40,'2013 BPTs'!$B$12:$BX$181,CJ$3,FALSE)/VLOOKUP(AJ40,'2013 BPTs'!$B$12:$BX215,CJ$3+3,FALSE))</f>
        <v>0</v>
      </c>
      <c r="CK40" s="24">
        <f>IF(ISERROR(VLOOKUP(AK40,'2013 BPTs'!$B$12:$BX$181,CK$3,FALSE)/VLOOKUP(AK40,'2013 BPTs'!$B$12:$BX215,CK$3+3,FALSE)),0,VLOOKUP(AK40,'2013 BPTs'!$B$12:$BX$181,CK$3,FALSE)/VLOOKUP(AK40,'2013 BPTs'!$B$12:$BX215,CK$3+3,FALSE))</f>
        <v>0</v>
      </c>
      <c r="CL40" s="24">
        <f>IF(ISERROR(VLOOKUP(AL40,'2013 BPTs'!$B$12:$BX$181,CL$3,FALSE)/VLOOKUP(AL40,'2013 BPTs'!$B$12:$BX215,CL$3+3,FALSE)),0,VLOOKUP(AL40,'2013 BPTs'!$B$12:$BX$181,CL$3,FALSE)/VLOOKUP(AL40,'2013 BPTs'!$B$12:$BX215,CL$3+3,FALSE))</f>
        <v>0</v>
      </c>
      <c r="CM40" s="24">
        <f>IF(ISERROR(VLOOKUP(AM40,'2013 BPTs'!$B$12:$BX$181,CM$3,FALSE)/VLOOKUP(AM40,'2013 BPTs'!$B$12:$BX215,CM$3+3,FALSE)),0,VLOOKUP(AM40,'2013 BPTs'!$B$12:$BX$181,CM$3,FALSE)/VLOOKUP(AM40,'2013 BPTs'!$B$12:$BX215,CM$3+3,FALSE))</f>
        <v>0</v>
      </c>
      <c r="CO40" s="24">
        <f>IF(ISERROR(VLOOKUP(AF40,'2013 BPTs'!$B$12:$BX$181,CO$3,FALSE)/VLOOKUP(AF40,'2013 BPTs'!$B$12:$BX215,CO$3+2,FALSE)),0,VLOOKUP(AF40,'2013 BPTs'!$B$12:$BX$181,CO$3,FALSE)/VLOOKUP(AF40,'2013 BPTs'!$B$12:$BX215,CO$3+2,FALSE))</f>
        <v>0</v>
      </c>
      <c r="CP40" s="24">
        <f>IF(ISERROR(VLOOKUP(AG40,'2013 BPTs'!$B$12:$BX$181,CP$3,FALSE)/VLOOKUP(AG40,'2013 BPTs'!$B$12:$BX215,CP$3+2,FALSE)),0,VLOOKUP(AG40,'2013 BPTs'!$B$12:$BX$181,CP$3,FALSE)/VLOOKUP(AG40,'2013 BPTs'!$B$12:$BX215,CP$3+2,FALSE))</f>
        <v>0</v>
      </c>
      <c r="CQ40" s="24">
        <f>IF(ISERROR(VLOOKUP(AH40,'2013 BPTs'!$B$12:$BX$181,CQ$3,FALSE)/VLOOKUP(AH40,'2013 BPTs'!$B$12:$BX215,CQ$3+2,FALSE)),0,VLOOKUP(AH40,'2013 BPTs'!$B$12:$BX$181,CQ$3,FALSE)/VLOOKUP(AH40,'2013 BPTs'!$B$12:$BX215,CQ$3+2,FALSE))</f>
        <v>0</v>
      </c>
      <c r="CR40" s="24">
        <f>IF(ISERROR(VLOOKUP(AI40,'2013 BPTs'!$B$12:$BX$181,CR$3,FALSE)/VLOOKUP(AI40,'2013 BPTs'!$B$12:$BX215,CR$3+2,FALSE)),0,VLOOKUP(AI40,'2013 BPTs'!$B$12:$BX$181,CR$3,FALSE)/VLOOKUP(AI40,'2013 BPTs'!$B$12:$BX215,CR$3+2,FALSE))</f>
        <v>0</v>
      </c>
      <c r="CS40" s="24">
        <f>IF(ISERROR(VLOOKUP(AJ40,'2013 BPTs'!$B$12:$BX$181,CS$3,FALSE)/VLOOKUP(AJ40,'2013 BPTs'!$B$12:$BX215,CS$3+2,FALSE)),0,VLOOKUP(AJ40,'2013 BPTs'!$B$12:$BX$181,CS$3,FALSE)/VLOOKUP(AJ40,'2013 BPTs'!$B$12:$BX215,CS$3+2,FALSE))</f>
        <v>0</v>
      </c>
      <c r="CT40" s="24">
        <f>IF(ISERROR(VLOOKUP(AK40,'2013 BPTs'!$B$12:$BX$181,CT$3,FALSE)/VLOOKUP(AK40,'2013 BPTs'!$B$12:$BX215,CT$3+2,FALSE)),0,VLOOKUP(AK40,'2013 BPTs'!$B$12:$BX$181,CT$3,FALSE)/VLOOKUP(AK40,'2013 BPTs'!$B$12:$BX215,CT$3+2,FALSE))</f>
        <v>0</v>
      </c>
      <c r="CU40" s="24">
        <f>IF(ISERROR(VLOOKUP(AL40,'2013 BPTs'!$B$12:$BX$181,CU$3,FALSE)/VLOOKUP(AL40,'2013 BPTs'!$B$12:$BX215,CU$3+2,FALSE)),0,VLOOKUP(AL40,'2013 BPTs'!$B$12:$BX$181,CU$3,FALSE)/VLOOKUP(AL40,'2013 BPTs'!$B$12:$BX215,CU$3+2,FALSE))</f>
        <v>0</v>
      </c>
      <c r="CV40" s="24">
        <f>IF(ISERROR(VLOOKUP(AM40,'2013 BPTs'!$B$12:$BX$181,CV$3,FALSE)/VLOOKUP(AM40,'2013 BPTs'!$B$12:$BX215,CV$3+2,FALSE)),0,VLOOKUP(AM40,'2013 BPTs'!$B$12:$BX$181,CV$3,FALSE)/VLOOKUP(AM40,'2013 BPTs'!$B$12:$BX215,CV$3+2,FALSE))</f>
        <v>0</v>
      </c>
      <c r="CX40" s="93">
        <f>'2015 BPTs'!BR46</f>
        <v>0</v>
      </c>
      <c r="CY40" s="93">
        <f>'2015 BPTs'!BS46</f>
        <v>0</v>
      </c>
    </row>
    <row r="41" spans="2:103" x14ac:dyDescent="0.2">
      <c r="B41" s="2" t="s">
        <v>213</v>
      </c>
      <c r="C41" s="2">
        <f>'2015 BPTs'!E47</f>
        <v>0</v>
      </c>
      <c r="D41" s="2">
        <f t="shared" si="18"/>
        <v>0</v>
      </c>
      <c r="E41" s="4">
        <f>'2015 BPTs'!F47</f>
        <v>0</v>
      </c>
      <c r="F41" s="88">
        <f>'2015 BPTs'!G47</f>
        <v>0</v>
      </c>
      <c r="G41" s="53">
        <f>'2015 BPTs'!I47</f>
        <v>0</v>
      </c>
      <c r="H41" s="88">
        <f>'2015 BPTs'!J47</f>
        <v>0</v>
      </c>
      <c r="I41" s="4">
        <f>'2015 BPTs'!K47</f>
        <v>0</v>
      </c>
      <c r="J41" s="5">
        <f>'2015 BPTs'!M47</f>
        <v>0</v>
      </c>
      <c r="K41" s="99">
        <f>'2015 BPTs'!BL47</f>
        <v>0</v>
      </c>
      <c r="L41" s="100">
        <f t="shared" si="19"/>
        <v>0</v>
      </c>
      <c r="M41" s="101">
        <f t="shared" si="20"/>
        <v>0</v>
      </c>
      <c r="N41" s="102">
        <f t="shared" si="10"/>
        <v>0</v>
      </c>
      <c r="O41" s="103">
        <f>'2015 BPTs'!BM47</f>
        <v>0</v>
      </c>
      <c r="P41" s="100">
        <f t="shared" si="21"/>
        <v>0</v>
      </c>
      <c r="Q41" s="101">
        <f t="shared" si="22"/>
        <v>0</v>
      </c>
      <c r="R41" s="104">
        <f t="shared" si="23"/>
        <v>0</v>
      </c>
      <c r="S41" s="105">
        <f t="shared" si="11"/>
        <v>0</v>
      </c>
      <c r="T41" s="104">
        <f t="shared" si="24"/>
        <v>0</v>
      </c>
      <c r="U41" s="121">
        <f>IF(K41=0,0,IF(B41="Manual",(S41-O41-AP41*(O41/(O41+Z41)))/S41,'2015 BPTs'!BP47))</f>
        <v>0</v>
      </c>
      <c r="V41" s="99">
        <f>'2015 BPTs'!BN47</f>
        <v>0</v>
      </c>
      <c r="W41" s="100">
        <f t="shared" si="25"/>
        <v>0</v>
      </c>
      <c r="X41" s="103">
        <f t="shared" si="26"/>
        <v>0</v>
      </c>
      <c r="Y41" s="102">
        <f t="shared" si="12"/>
        <v>0</v>
      </c>
      <c r="Z41" s="103">
        <f>'2015 BPTs'!BO47</f>
        <v>0</v>
      </c>
      <c r="AA41" s="104">
        <f t="shared" si="13"/>
        <v>0</v>
      </c>
      <c r="AB41" s="106">
        <f>IF(W41=0,0,IF(B41="Manual",(V41-Z41-AP41*(Z41/(Z41+O41)))/V41,'2015 BPTs'!BQ47))</f>
        <v>0</v>
      </c>
      <c r="AD41" s="2" t="str">
        <f t="shared" si="14"/>
        <v>00-0</v>
      </c>
      <c r="AE41" s="2">
        <f>'2015 BPTs'!BA47</f>
        <v>0</v>
      </c>
      <c r="AF41" s="2" t="str">
        <f>IF(B41="Auto",'2015 BPTs'!BB47,D41&amp;E41&amp;"-"&amp;F41)</f>
        <v/>
      </c>
      <c r="AG41" s="2" t="str">
        <f>'2015 BPTs'!BC47</f>
        <v/>
      </c>
      <c r="AH41" s="2" t="str">
        <f>'2015 BPTs'!BD47</f>
        <v/>
      </c>
      <c r="AI41" s="2" t="str">
        <f>'2015 BPTs'!BE47</f>
        <v/>
      </c>
      <c r="AJ41" s="2" t="str">
        <f>'2015 BPTs'!BF47</f>
        <v/>
      </c>
      <c r="AK41" s="2" t="str">
        <f>'2015 BPTs'!BG47</f>
        <v/>
      </c>
      <c r="AL41" s="2" t="str">
        <f>'2015 BPTs'!BH47</f>
        <v/>
      </c>
      <c r="AM41" s="2" t="str">
        <f>'2015 BPTs'!BI47</f>
        <v/>
      </c>
      <c r="AO41" s="128">
        <f>'2015 BPTs'!AJ47*'2015 BPTs'!BK47</f>
        <v>0</v>
      </c>
      <c r="AP41" s="128">
        <f>'2015 BPTs'!AK47*'2015 BPTs'!BK47</f>
        <v>0</v>
      </c>
      <c r="AR41" s="5">
        <f>IF(B41="Auto",'2015 BPTs'!M47,J41)</f>
        <v>0</v>
      </c>
      <c r="AS41" s="5">
        <f>'2015 BPTs'!O47</f>
        <v>0</v>
      </c>
      <c r="AT41" s="5">
        <f>'2015 BPTs'!Q47</f>
        <v>0</v>
      </c>
      <c r="AU41" s="5">
        <f>'2015 BPTs'!S47</f>
        <v>0</v>
      </c>
      <c r="AV41" s="5">
        <f>'2015 BPTs'!U47</f>
        <v>0</v>
      </c>
      <c r="AW41" s="5">
        <f>'2015 BPTs'!W47</f>
        <v>0</v>
      </c>
      <c r="AX41" s="5">
        <f>'2015 BPTs'!Y47</f>
        <v>0</v>
      </c>
      <c r="AY41" s="5">
        <f>'2015 BPTs'!AA47</f>
        <v>0</v>
      </c>
      <c r="BA41" s="24">
        <f>IF(ISNA(VLOOKUP(AF41,'2013 BPTs'!$B$12:$BX$181,BA$3,FALSE)),0,VLOOKUP(AF41,'2013 BPTs'!$B$12:$BX$181,BA$3,FALSE))</f>
        <v>0</v>
      </c>
      <c r="BB41" s="24">
        <f>IF(ISNA(VLOOKUP(AG41,'2013 BPTs'!$B$12:$BX$181,BB$3,FALSE)),0,VLOOKUP(AG41,'2013 BPTs'!$B$12:$BX$181,BB$3,FALSE))</f>
        <v>0</v>
      </c>
      <c r="BC41" s="24">
        <f>IF(ISNA(VLOOKUP(AH41,'2013 BPTs'!$B$12:$BX$181,BC$3,FALSE)),0,VLOOKUP(AH41,'2013 BPTs'!$B$12:$BX$181,BC$3,FALSE))</f>
        <v>0</v>
      </c>
      <c r="BD41" s="24">
        <f>IF(ISNA(VLOOKUP(AI41,'2013 BPTs'!$B$12:$BX$181,BD$3,FALSE)),0,VLOOKUP(AI41,'2013 BPTs'!$B$12:$BX$181,BD$3,FALSE))</f>
        <v>0</v>
      </c>
      <c r="BE41" s="24">
        <f>IF(ISNA(VLOOKUP(AJ41,'2013 BPTs'!$B$12:$BX$181,BE$3,FALSE)),0,VLOOKUP(AJ41,'2013 BPTs'!$B$12:$BX$181,BE$3,FALSE))</f>
        <v>0</v>
      </c>
      <c r="BF41" s="24">
        <f>IF(ISNA(VLOOKUP(AK41,'2013 BPTs'!$B$12:$BX$181,BF$3,FALSE)),0,VLOOKUP(AK41,'2013 BPTs'!$B$12:$BX$181,BF$3,FALSE))</f>
        <v>0</v>
      </c>
      <c r="BG41" s="24">
        <f>IF(ISNA(VLOOKUP(AL41,'2013 BPTs'!$B$12:$BX$181,BG$3,FALSE)),0,VLOOKUP(AL41,'2013 BPTs'!$B$12:$BX$181,BG$3,FALSE))</f>
        <v>0</v>
      </c>
      <c r="BH41" s="24">
        <f>IF(ISNA(VLOOKUP(AM41,'2013 BPTs'!$B$12:$BX$181,BH$3,FALSE)),0,VLOOKUP(AM41,'2013 BPTs'!$B$12:$BX$181,BH$3,FALSE))</f>
        <v>0</v>
      </c>
      <c r="BJ41" s="24">
        <f>IF(ISNA(VLOOKUP(AF41,'2013 BPTs'!$B$12:$BX$181,BJ$3,FALSE)),0,VLOOKUP(AF41,'2013 BPTs'!$B$12:$BX$181,BJ$3,FALSE))</f>
        <v>0</v>
      </c>
      <c r="BK41" s="24">
        <f>IF(ISNA(VLOOKUP(AG41,'2013 BPTs'!$B$12:$BX$181,BK$3,FALSE)),0,VLOOKUP(AG41,'2013 BPTs'!$B$12:$BX$181,BK$3,FALSE))</f>
        <v>0</v>
      </c>
      <c r="BL41" s="24">
        <f>IF(ISNA(VLOOKUP(AH41,'2013 BPTs'!$B$12:$BX$181,BL$3,FALSE)),0,VLOOKUP(AH41,'2013 BPTs'!$B$12:$BX$181,BL$3,FALSE))</f>
        <v>0</v>
      </c>
      <c r="BM41" s="24">
        <f>IF(ISNA(VLOOKUP(AI41,'2013 BPTs'!$B$12:$BX$181,BM$3,FALSE)),0,VLOOKUP(AI41,'2013 BPTs'!$B$12:$BX$181,BM$3,FALSE))</f>
        <v>0</v>
      </c>
      <c r="BN41" s="24">
        <f>IF(ISNA(VLOOKUP(AJ41,'2013 BPTs'!$B$12:$BX$181,BN$3,FALSE)),0,VLOOKUP(AJ41,'2013 BPTs'!$B$12:$BX$181,BN$3,FALSE))</f>
        <v>0</v>
      </c>
      <c r="BO41" s="24">
        <f>IF(ISNA(VLOOKUP(AK41,'2013 BPTs'!$B$12:$BX$181,BO$3,FALSE)),0,VLOOKUP(AK41,'2013 BPTs'!$B$12:$BX$181,BO$3,FALSE))</f>
        <v>0</v>
      </c>
      <c r="BP41" s="24">
        <f>IF(ISNA(VLOOKUP(AL41,'2013 BPTs'!$B$12:$BX$181,BP$3,FALSE)),0,VLOOKUP(AL41,'2013 BPTs'!$B$12:$BX$181,BP$3,FALSE))</f>
        <v>0</v>
      </c>
      <c r="BQ41" s="24">
        <f>IF(ISNA(VLOOKUP(AM41,'2013 BPTs'!$B$12:$BX$181,BQ$3,FALSE)),0,VLOOKUP(AM41,'2013 BPTs'!$B$12:$BX$181,BQ$3,FALSE))</f>
        <v>0</v>
      </c>
      <c r="BS41" s="77">
        <f t="shared" si="15"/>
        <v>0</v>
      </c>
      <c r="BT41" s="68">
        <f t="shared" si="16"/>
        <v>0</v>
      </c>
      <c r="BU41" s="68">
        <f t="shared" si="17"/>
        <v>0</v>
      </c>
      <c r="BW41" s="24">
        <f>IF(ISNA(VLOOKUP(AF41,'2013 BPTs'!$B$12:$BX$181,BW$3,FALSE)),0,VLOOKUP(AF41,'2013 BPTs'!$B$12:$BX$181,BW$3,FALSE))</f>
        <v>0</v>
      </c>
      <c r="BX41" s="24">
        <f>IF(ISNA(VLOOKUP(AG41,'2013 BPTs'!$B$12:$BX$181,BX$3,FALSE)),0,VLOOKUP(AG41,'2013 BPTs'!$B$12:$BX$181,BX$3,FALSE))</f>
        <v>0</v>
      </c>
      <c r="BY41" s="24">
        <f>IF(ISNA(VLOOKUP(AH41,'2013 BPTs'!$B$12:$BX$181,BY$3,FALSE)),0,VLOOKUP(AH41,'2013 BPTs'!$B$12:$BX$181,BY$3,FALSE))</f>
        <v>0</v>
      </c>
      <c r="BZ41" s="24">
        <f>IF(ISNA(VLOOKUP(AI41,'2013 BPTs'!$B$12:$BX$181,BZ$3,FALSE)),0,VLOOKUP(AI41,'2013 BPTs'!$B$12:$BX$181,BZ$3,FALSE))</f>
        <v>0</v>
      </c>
      <c r="CA41" s="24">
        <f>IF(ISNA(VLOOKUP(AJ41,'2013 BPTs'!$B$12:$BX$181,CA$3,FALSE)),0,VLOOKUP(AJ41,'2013 BPTs'!$B$12:$BX$181,CA$3,FALSE))</f>
        <v>0</v>
      </c>
      <c r="CB41" s="24">
        <f>IF(ISNA(VLOOKUP(AK41,'2013 BPTs'!$B$12:$BX$181,CB$3,FALSE)),0,VLOOKUP(AK41,'2013 BPTs'!$B$12:$BX$181,CB$3,FALSE))</f>
        <v>0</v>
      </c>
      <c r="CC41" s="24">
        <f>IF(ISNA(VLOOKUP(AL41,'2013 BPTs'!$B$12:$BX$181,CC$3,FALSE)),0,VLOOKUP(AL41,'2013 BPTs'!$B$12:$BX$181,CC$3,FALSE))</f>
        <v>0</v>
      </c>
      <c r="CD41" s="24">
        <f>IF(ISNA(VLOOKUP(AM41,'2013 BPTs'!$B$12:$BX$181,CD$3,FALSE)),0,VLOOKUP(AM41,'2013 BPTs'!$B$12:$BX$181,CD$3,FALSE))</f>
        <v>0</v>
      </c>
      <c r="CF41" s="24">
        <f>IF(ISERROR(VLOOKUP(AF41,'2013 BPTs'!$B$12:$BX$181,CF$3,FALSE)/VLOOKUP(AF41,'2013 BPTs'!$B$12:$BX216,CF$3+3,FALSE)),0,VLOOKUP(AF41,'2013 BPTs'!$B$12:$BX$181,CF$3,FALSE)/VLOOKUP(AF41,'2013 BPTs'!$B$12:$BX216,CF$3+3,FALSE))</f>
        <v>0</v>
      </c>
      <c r="CG41" s="24">
        <f>IF(ISERROR(VLOOKUP(AG41,'2013 BPTs'!$B$12:$BX$181,CG$3,FALSE)/VLOOKUP(AG41,'2013 BPTs'!$B$12:$BX216,CG$3+3,FALSE)),0,VLOOKUP(AG41,'2013 BPTs'!$B$12:$BX$181,CG$3,FALSE)/VLOOKUP(AG41,'2013 BPTs'!$B$12:$BX216,CG$3+3,FALSE))</f>
        <v>0</v>
      </c>
      <c r="CH41" s="24">
        <f>IF(ISERROR(VLOOKUP(AH41,'2013 BPTs'!$B$12:$BX$181,CH$3,FALSE)/VLOOKUP(AH41,'2013 BPTs'!$B$12:$BX216,CH$3+3,FALSE)),0,VLOOKUP(AH41,'2013 BPTs'!$B$12:$BX$181,CH$3,FALSE)/VLOOKUP(AH41,'2013 BPTs'!$B$12:$BX216,CH$3+3,FALSE))</f>
        <v>0</v>
      </c>
      <c r="CI41" s="24">
        <f>IF(ISERROR(VLOOKUP(AI41,'2013 BPTs'!$B$12:$BX$181,CI$3,FALSE)/VLOOKUP(AI41,'2013 BPTs'!$B$12:$BX216,CI$3+3,FALSE)),0,VLOOKUP(AI41,'2013 BPTs'!$B$12:$BX$181,CI$3,FALSE)/VLOOKUP(AI41,'2013 BPTs'!$B$12:$BX216,CI$3+3,FALSE))</f>
        <v>0</v>
      </c>
      <c r="CJ41" s="24">
        <f>IF(ISERROR(VLOOKUP(AJ41,'2013 BPTs'!$B$12:$BX$181,CJ$3,FALSE)/VLOOKUP(AJ41,'2013 BPTs'!$B$12:$BX216,CJ$3+3,FALSE)),0,VLOOKUP(AJ41,'2013 BPTs'!$B$12:$BX$181,CJ$3,FALSE)/VLOOKUP(AJ41,'2013 BPTs'!$B$12:$BX216,CJ$3+3,FALSE))</f>
        <v>0</v>
      </c>
      <c r="CK41" s="24">
        <f>IF(ISERROR(VLOOKUP(AK41,'2013 BPTs'!$B$12:$BX$181,CK$3,FALSE)/VLOOKUP(AK41,'2013 BPTs'!$B$12:$BX216,CK$3+3,FALSE)),0,VLOOKUP(AK41,'2013 BPTs'!$B$12:$BX$181,CK$3,FALSE)/VLOOKUP(AK41,'2013 BPTs'!$B$12:$BX216,CK$3+3,FALSE))</f>
        <v>0</v>
      </c>
      <c r="CL41" s="24">
        <f>IF(ISERROR(VLOOKUP(AL41,'2013 BPTs'!$B$12:$BX$181,CL$3,FALSE)/VLOOKUP(AL41,'2013 BPTs'!$B$12:$BX216,CL$3+3,FALSE)),0,VLOOKUP(AL41,'2013 BPTs'!$B$12:$BX$181,CL$3,FALSE)/VLOOKUP(AL41,'2013 BPTs'!$B$12:$BX216,CL$3+3,FALSE))</f>
        <v>0</v>
      </c>
      <c r="CM41" s="24">
        <f>IF(ISERROR(VLOOKUP(AM41,'2013 BPTs'!$B$12:$BX$181,CM$3,FALSE)/VLOOKUP(AM41,'2013 BPTs'!$B$12:$BX216,CM$3+3,FALSE)),0,VLOOKUP(AM41,'2013 BPTs'!$B$12:$BX$181,CM$3,FALSE)/VLOOKUP(AM41,'2013 BPTs'!$B$12:$BX216,CM$3+3,FALSE))</f>
        <v>0</v>
      </c>
      <c r="CO41" s="24">
        <f>IF(ISERROR(VLOOKUP(AF41,'2013 BPTs'!$B$12:$BX$181,CO$3,FALSE)/VLOOKUP(AF41,'2013 BPTs'!$B$12:$BX216,CO$3+2,FALSE)),0,VLOOKUP(AF41,'2013 BPTs'!$B$12:$BX$181,CO$3,FALSE)/VLOOKUP(AF41,'2013 BPTs'!$B$12:$BX216,CO$3+2,FALSE))</f>
        <v>0</v>
      </c>
      <c r="CP41" s="24">
        <f>IF(ISERROR(VLOOKUP(AG41,'2013 BPTs'!$B$12:$BX$181,CP$3,FALSE)/VLOOKUP(AG41,'2013 BPTs'!$B$12:$BX216,CP$3+2,FALSE)),0,VLOOKUP(AG41,'2013 BPTs'!$B$12:$BX$181,CP$3,FALSE)/VLOOKUP(AG41,'2013 BPTs'!$B$12:$BX216,CP$3+2,FALSE))</f>
        <v>0</v>
      </c>
      <c r="CQ41" s="24">
        <f>IF(ISERROR(VLOOKUP(AH41,'2013 BPTs'!$B$12:$BX$181,CQ$3,FALSE)/VLOOKUP(AH41,'2013 BPTs'!$B$12:$BX216,CQ$3+2,FALSE)),0,VLOOKUP(AH41,'2013 BPTs'!$B$12:$BX$181,CQ$3,FALSE)/VLOOKUP(AH41,'2013 BPTs'!$B$12:$BX216,CQ$3+2,FALSE))</f>
        <v>0</v>
      </c>
      <c r="CR41" s="24">
        <f>IF(ISERROR(VLOOKUP(AI41,'2013 BPTs'!$B$12:$BX$181,CR$3,FALSE)/VLOOKUP(AI41,'2013 BPTs'!$B$12:$BX216,CR$3+2,FALSE)),0,VLOOKUP(AI41,'2013 BPTs'!$B$12:$BX$181,CR$3,FALSE)/VLOOKUP(AI41,'2013 BPTs'!$B$12:$BX216,CR$3+2,FALSE))</f>
        <v>0</v>
      </c>
      <c r="CS41" s="24">
        <f>IF(ISERROR(VLOOKUP(AJ41,'2013 BPTs'!$B$12:$BX$181,CS$3,FALSE)/VLOOKUP(AJ41,'2013 BPTs'!$B$12:$BX216,CS$3+2,FALSE)),0,VLOOKUP(AJ41,'2013 BPTs'!$B$12:$BX$181,CS$3,FALSE)/VLOOKUP(AJ41,'2013 BPTs'!$B$12:$BX216,CS$3+2,FALSE))</f>
        <v>0</v>
      </c>
      <c r="CT41" s="24">
        <f>IF(ISERROR(VLOOKUP(AK41,'2013 BPTs'!$B$12:$BX$181,CT$3,FALSE)/VLOOKUP(AK41,'2013 BPTs'!$B$12:$BX216,CT$3+2,FALSE)),0,VLOOKUP(AK41,'2013 BPTs'!$B$12:$BX$181,CT$3,FALSE)/VLOOKUP(AK41,'2013 BPTs'!$B$12:$BX216,CT$3+2,FALSE))</f>
        <v>0</v>
      </c>
      <c r="CU41" s="24">
        <f>IF(ISERROR(VLOOKUP(AL41,'2013 BPTs'!$B$12:$BX$181,CU$3,FALSE)/VLOOKUP(AL41,'2013 BPTs'!$B$12:$BX216,CU$3+2,FALSE)),0,VLOOKUP(AL41,'2013 BPTs'!$B$12:$BX$181,CU$3,FALSE)/VLOOKUP(AL41,'2013 BPTs'!$B$12:$BX216,CU$3+2,FALSE))</f>
        <v>0</v>
      </c>
      <c r="CV41" s="24">
        <f>IF(ISERROR(VLOOKUP(AM41,'2013 BPTs'!$B$12:$BX$181,CV$3,FALSE)/VLOOKUP(AM41,'2013 BPTs'!$B$12:$BX216,CV$3+2,FALSE)),0,VLOOKUP(AM41,'2013 BPTs'!$B$12:$BX$181,CV$3,FALSE)/VLOOKUP(AM41,'2013 BPTs'!$B$12:$BX216,CV$3+2,FALSE))</f>
        <v>0</v>
      </c>
      <c r="CX41" s="93">
        <f>'2015 BPTs'!BR47</f>
        <v>0</v>
      </c>
      <c r="CY41" s="93">
        <f>'2015 BPTs'!BS47</f>
        <v>0</v>
      </c>
    </row>
    <row r="42" spans="2:103" x14ac:dyDescent="0.2">
      <c r="B42" s="2" t="s">
        <v>213</v>
      </c>
      <c r="C42" s="2">
        <f>'2015 BPTs'!E48</f>
        <v>0</v>
      </c>
      <c r="D42" s="2">
        <f t="shared" si="18"/>
        <v>0</v>
      </c>
      <c r="E42" s="4">
        <f>'2015 BPTs'!F48</f>
        <v>0</v>
      </c>
      <c r="F42" s="88">
        <f>'2015 BPTs'!G48</f>
        <v>0</v>
      </c>
      <c r="G42" s="53">
        <f>'2015 BPTs'!I48</f>
        <v>0</v>
      </c>
      <c r="H42" s="88">
        <f>'2015 BPTs'!J48</f>
        <v>0</v>
      </c>
      <c r="I42" s="4">
        <f>'2015 BPTs'!K48</f>
        <v>0</v>
      </c>
      <c r="J42" s="5">
        <f>'2015 BPTs'!M48</f>
        <v>0</v>
      </c>
      <c r="K42" s="99">
        <f>'2015 BPTs'!BL48</f>
        <v>0</v>
      </c>
      <c r="L42" s="100">
        <f t="shared" si="19"/>
        <v>0</v>
      </c>
      <c r="M42" s="101">
        <f t="shared" si="20"/>
        <v>0</v>
      </c>
      <c r="N42" s="102">
        <f t="shared" si="10"/>
        <v>0</v>
      </c>
      <c r="O42" s="103">
        <f>'2015 BPTs'!BM48</f>
        <v>0</v>
      </c>
      <c r="P42" s="100">
        <f t="shared" si="21"/>
        <v>0</v>
      </c>
      <c r="Q42" s="101">
        <f t="shared" si="22"/>
        <v>0</v>
      </c>
      <c r="R42" s="104">
        <f t="shared" si="23"/>
        <v>0</v>
      </c>
      <c r="S42" s="105">
        <f t="shared" si="11"/>
        <v>0</v>
      </c>
      <c r="T42" s="104">
        <f t="shared" si="24"/>
        <v>0</v>
      </c>
      <c r="U42" s="121">
        <f>IF(K42=0,0,IF(B42="Manual",(S42-O42-AP42*(O42/(O42+Z42)))/S42,'2015 BPTs'!BP48))</f>
        <v>0</v>
      </c>
      <c r="V42" s="99">
        <f>'2015 BPTs'!BN48</f>
        <v>0</v>
      </c>
      <c r="W42" s="100">
        <f t="shared" si="25"/>
        <v>0</v>
      </c>
      <c r="X42" s="103">
        <f t="shared" si="26"/>
        <v>0</v>
      </c>
      <c r="Y42" s="102">
        <f t="shared" si="12"/>
        <v>0</v>
      </c>
      <c r="Z42" s="103">
        <f>'2015 BPTs'!BO48</f>
        <v>0</v>
      </c>
      <c r="AA42" s="104">
        <f t="shared" si="13"/>
        <v>0</v>
      </c>
      <c r="AB42" s="106">
        <f>IF(W42=0,0,IF(B42="Manual",(V42-Z42-AP42*(Z42/(Z42+O42)))/V42,'2015 BPTs'!BQ48))</f>
        <v>0</v>
      </c>
      <c r="AD42" s="2" t="str">
        <f t="shared" si="14"/>
        <v>00-0</v>
      </c>
      <c r="AE42" s="2">
        <f>'2015 BPTs'!BA48</f>
        <v>0</v>
      </c>
      <c r="AF42" s="2" t="str">
        <f>IF(B42="Auto",'2015 BPTs'!BB48,D42&amp;E42&amp;"-"&amp;F42)</f>
        <v/>
      </c>
      <c r="AG42" s="2" t="str">
        <f>'2015 BPTs'!BC48</f>
        <v/>
      </c>
      <c r="AH42" s="2" t="str">
        <f>'2015 BPTs'!BD48</f>
        <v/>
      </c>
      <c r="AI42" s="2" t="str">
        <f>'2015 BPTs'!BE48</f>
        <v/>
      </c>
      <c r="AJ42" s="2" t="str">
        <f>'2015 BPTs'!BF48</f>
        <v/>
      </c>
      <c r="AK42" s="2" t="str">
        <f>'2015 BPTs'!BG48</f>
        <v/>
      </c>
      <c r="AL42" s="2" t="str">
        <f>'2015 BPTs'!BH48</f>
        <v/>
      </c>
      <c r="AM42" s="2" t="str">
        <f>'2015 BPTs'!BI48</f>
        <v/>
      </c>
      <c r="AO42" s="128">
        <f>'2015 BPTs'!AJ48*'2015 BPTs'!BK48</f>
        <v>0</v>
      </c>
      <c r="AP42" s="128">
        <f>'2015 BPTs'!AK48*'2015 BPTs'!BK48</f>
        <v>0</v>
      </c>
      <c r="AR42" s="5">
        <f>IF(B42="Auto",'2015 BPTs'!M48,J42)</f>
        <v>0</v>
      </c>
      <c r="AS42" s="5">
        <f>'2015 BPTs'!O48</f>
        <v>0</v>
      </c>
      <c r="AT42" s="5">
        <f>'2015 BPTs'!Q48</f>
        <v>0</v>
      </c>
      <c r="AU42" s="5">
        <f>'2015 BPTs'!S48</f>
        <v>0</v>
      </c>
      <c r="AV42" s="5">
        <f>'2015 BPTs'!U48</f>
        <v>0</v>
      </c>
      <c r="AW42" s="5">
        <f>'2015 BPTs'!W48</f>
        <v>0</v>
      </c>
      <c r="AX42" s="5">
        <f>'2015 BPTs'!Y48</f>
        <v>0</v>
      </c>
      <c r="AY42" s="5">
        <f>'2015 BPTs'!AA48</f>
        <v>0</v>
      </c>
      <c r="BA42" s="24">
        <f>IF(ISNA(VLOOKUP(AF42,'2013 BPTs'!$B$12:$BX$181,BA$3,FALSE)),0,VLOOKUP(AF42,'2013 BPTs'!$B$12:$BX$181,BA$3,FALSE))</f>
        <v>0</v>
      </c>
      <c r="BB42" s="24">
        <f>IF(ISNA(VLOOKUP(AG42,'2013 BPTs'!$B$12:$BX$181,BB$3,FALSE)),0,VLOOKUP(AG42,'2013 BPTs'!$B$12:$BX$181,BB$3,FALSE))</f>
        <v>0</v>
      </c>
      <c r="BC42" s="24">
        <f>IF(ISNA(VLOOKUP(AH42,'2013 BPTs'!$B$12:$BX$181,BC$3,FALSE)),0,VLOOKUP(AH42,'2013 BPTs'!$B$12:$BX$181,BC$3,FALSE))</f>
        <v>0</v>
      </c>
      <c r="BD42" s="24">
        <f>IF(ISNA(VLOOKUP(AI42,'2013 BPTs'!$B$12:$BX$181,BD$3,FALSE)),0,VLOOKUP(AI42,'2013 BPTs'!$B$12:$BX$181,BD$3,FALSE))</f>
        <v>0</v>
      </c>
      <c r="BE42" s="24">
        <f>IF(ISNA(VLOOKUP(AJ42,'2013 BPTs'!$B$12:$BX$181,BE$3,FALSE)),0,VLOOKUP(AJ42,'2013 BPTs'!$B$12:$BX$181,BE$3,FALSE))</f>
        <v>0</v>
      </c>
      <c r="BF42" s="24">
        <f>IF(ISNA(VLOOKUP(AK42,'2013 BPTs'!$B$12:$BX$181,BF$3,FALSE)),0,VLOOKUP(AK42,'2013 BPTs'!$B$12:$BX$181,BF$3,FALSE))</f>
        <v>0</v>
      </c>
      <c r="BG42" s="24">
        <f>IF(ISNA(VLOOKUP(AL42,'2013 BPTs'!$B$12:$BX$181,BG$3,FALSE)),0,VLOOKUP(AL42,'2013 BPTs'!$B$12:$BX$181,BG$3,FALSE))</f>
        <v>0</v>
      </c>
      <c r="BH42" s="24">
        <f>IF(ISNA(VLOOKUP(AM42,'2013 BPTs'!$B$12:$BX$181,BH$3,FALSE)),0,VLOOKUP(AM42,'2013 BPTs'!$B$12:$BX$181,BH$3,FALSE))</f>
        <v>0</v>
      </c>
      <c r="BJ42" s="24">
        <f>IF(ISNA(VLOOKUP(AF42,'2013 BPTs'!$B$12:$BX$181,BJ$3,FALSE)),0,VLOOKUP(AF42,'2013 BPTs'!$B$12:$BX$181,BJ$3,FALSE))</f>
        <v>0</v>
      </c>
      <c r="BK42" s="24">
        <f>IF(ISNA(VLOOKUP(AG42,'2013 BPTs'!$B$12:$BX$181,BK$3,FALSE)),0,VLOOKUP(AG42,'2013 BPTs'!$B$12:$BX$181,BK$3,FALSE))</f>
        <v>0</v>
      </c>
      <c r="BL42" s="24">
        <f>IF(ISNA(VLOOKUP(AH42,'2013 BPTs'!$B$12:$BX$181,BL$3,FALSE)),0,VLOOKUP(AH42,'2013 BPTs'!$B$12:$BX$181,BL$3,FALSE))</f>
        <v>0</v>
      </c>
      <c r="BM42" s="24">
        <f>IF(ISNA(VLOOKUP(AI42,'2013 BPTs'!$B$12:$BX$181,BM$3,FALSE)),0,VLOOKUP(AI42,'2013 BPTs'!$B$12:$BX$181,BM$3,FALSE))</f>
        <v>0</v>
      </c>
      <c r="BN42" s="24">
        <f>IF(ISNA(VLOOKUP(AJ42,'2013 BPTs'!$B$12:$BX$181,BN$3,FALSE)),0,VLOOKUP(AJ42,'2013 BPTs'!$B$12:$BX$181,BN$3,FALSE))</f>
        <v>0</v>
      </c>
      <c r="BO42" s="24">
        <f>IF(ISNA(VLOOKUP(AK42,'2013 BPTs'!$B$12:$BX$181,BO$3,FALSE)),0,VLOOKUP(AK42,'2013 BPTs'!$B$12:$BX$181,BO$3,FALSE))</f>
        <v>0</v>
      </c>
      <c r="BP42" s="24">
        <f>IF(ISNA(VLOOKUP(AL42,'2013 BPTs'!$B$12:$BX$181,BP$3,FALSE)),0,VLOOKUP(AL42,'2013 BPTs'!$B$12:$BX$181,BP$3,FALSE))</f>
        <v>0</v>
      </c>
      <c r="BQ42" s="24">
        <f>IF(ISNA(VLOOKUP(AM42,'2013 BPTs'!$B$12:$BX$181,BQ$3,FALSE)),0,VLOOKUP(AM42,'2013 BPTs'!$B$12:$BX$181,BQ$3,FALSE))</f>
        <v>0</v>
      </c>
      <c r="BS42" s="77">
        <f t="shared" si="15"/>
        <v>0</v>
      </c>
      <c r="BT42" s="68">
        <f t="shared" si="16"/>
        <v>0</v>
      </c>
      <c r="BU42" s="68">
        <f t="shared" si="17"/>
        <v>0</v>
      </c>
      <c r="BW42" s="24">
        <f>IF(ISNA(VLOOKUP(AF42,'2013 BPTs'!$B$12:$BX$181,BW$3,FALSE)),0,VLOOKUP(AF42,'2013 BPTs'!$B$12:$BX$181,BW$3,FALSE))</f>
        <v>0</v>
      </c>
      <c r="BX42" s="24">
        <f>IF(ISNA(VLOOKUP(AG42,'2013 BPTs'!$B$12:$BX$181,BX$3,FALSE)),0,VLOOKUP(AG42,'2013 BPTs'!$B$12:$BX$181,BX$3,FALSE))</f>
        <v>0</v>
      </c>
      <c r="BY42" s="24">
        <f>IF(ISNA(VLOOKUP(AH42,'2013 BPTs'!$B$12:$BX$181,BY$3,FALSE)),0,VLOOKUP(AH42,'2013 BPTs'!$B$12:$BX$181,BY$3,FALSE))</f>
        <v>0</v>
      </c>
      <c r="BZ42" s="24">
        <f>IF(ISNA(VLOOKUP(AI42,'2013 BPTs'!$B$12:$BX$181,BZ$3,FALSE)),0,VLOOKUP(AI42,'2013 BPTs'!$B$12:$BX$181,BZ$3,FALSE))</f>
        <v>0</v>
      </c>
      <c r="CA42" s="24">
        <f>IF(ISNA(VLOOKUP(AJ42,'2013 BPTs'!$B$12:$BX$181,CA$3,FALSE)),0,VLOOKUP(AJ42,'2013 BPTs'!$B$12:$BX$181,CA$3,FALSE))</f>
        <v>0</v>
      </c>
      <c r="CB42" s="24">
        <f>IF(ISNA(VLOOKUP(AK42,'2013 BPTs'!$B$12:$BX$181,CB$3,FALSE)),0,VLOOKUP(AK42,'2013 BPTs'!$B$12:$BX$181,CB$3,FALSE))</f>
        <v>0</v>
      </c>
      <c r="CC42" s="24">
        <f>IF(ISNA(VLOOKUP(AL42,'2013 BPTs'!$B$12:$BX$181,CC$3,FALSE)),0,VLOOKUP(AL42,'2013 BPTs'!$B$12:$BX$181,CC$3,FALSE))</f>
        <v>0</v>
      </c>
      <c r="CD42" s="24">
        <f>IF(ISNA(VLOOKUP(AM42,'2013 BPTs'!$B$12:$BX$181,CD$3,FALSE)),0,VLOOKUP(AM42,'2013 BPTs'!$B$12:$BX$181,CD$3,FALSE))</f>
        <v>0</v>
      </c>
      <c r="CF42" s="24">
        <f>IF(ISERROR(VLOOKUP(AF42,'2013 BPTs'!$B$12:$BX$181,CF$3,FALSE)/VLOOKUP(AF42,'2013 BPTs'!$B$12:$BX217,CF$3+3,FALSE)),0,VLOOKUP(AF42,'2013 BPTs'!$B$12:$BX$181,CF$3,FALSE)/VLOOKUP(AF42,'2013 BPTs'!$B$12:$BX217,CF$3+3,FALSE))</f>
        <v>0</v>
      </c>
      <c r="CG42" s="24">
        <f>IF(ISERROR(VLOOKUP(AG42,'2013 BPTs'!$B$12:$BX$181,CG$3,FALSE)/VLOOKUP(AG42,'2013 BPTs'!$B$12:$BX217,CG$3+3,FALSE)),0,VLOOKUP(AG42,'2013 BPTs'!$B$12:$BX$181,CG$3,FALSE)/VLOOKUP(AG42,'2013 BPTs'!$B$12:$BX217,CG$3+3,FALSE))</f>
        <v>0</v>
      </c>
      <c r="CH42" s="24">
        <f>IF(ISERROR(VLOOKUP(AH42,'2013 BPTs'!$B$12:$BX$181,CH$3,FALSE)/VLOOKUP(AH42,'2013 BPTs'!$B$12:$BX217,CH$3+3,FALSE)),0,VLOOKUP(AH42,'2013 BPTs'!$B$12:$BX$181,CH$3,FALSE)/VLOOKUP(AH42,'2013 BPTs'!$B$12:$BX217,CH$3+3,FALSE))</f>
        <v>0</v>
      </c>
      <c r="CI42" s="24">
        <f>IF(ISERROR(VLOOKUP(AI42,'2013 BPTs'!$B$12:$BX$181,CI$3,FALSE)/VLOOKUP(AI42,'2013 BPTs'!$B$12:$BX217,CI$3+3,FALSE)),0,VLOOKUP(AI42,'2013 BPTs'!$B$12:$BX$181,CI$3,FALSE)/VLOOKUP(AI42,'2013 BPTs'!$B$12:$BX217,CI$3+3,FALSE))</f>
        <v>0</v>
      </c>
      <c r="CJ42" s="24">
        <f>IF(ISERROR(VLOOKUP(AJ42,'2013 BPTs'!$B$12:$BX$181,CJ$3,FALSE)/VLOOKUP(AJ42,'2013 BPTs'!$B$12:$BX217,CJ$3+3,FALSE)),0,VLOOKUP(AJ42,'2013 BPTs'!$B$12:$BX$181,CJ$3,FALSE)/VLOOKUP(AJ42,'2013 BPTs'!$B$12:$BX217,CJ$3+3,FALSE))</f>
        <v>0</v>
      </c>
      <c r="CK42" s="24">
        <f>IF(ISERROR(VLOOKUP(AK42,'2013 BPTs'!$B$12:$BX$181,CK$3,FALSE)/VLOOKUP(AK42,'2013 BPTs'!$B$12:$BX217,CK$3+3,FALSE)),0,VLOOKUP(AK42,'2013 BPTs'!$B$12:$BX$181,CK$3,FALSE)/VLOOKUP(AK42,'2013 BPTs'!$B$12:$BX217,CK$3+3,FALSE))</f>
        <v>0</v>
      </c>
      <c r="CL42" s="24">
        <f>IF(ISERROR(VLOOKUP(AL42,'2013 BPTs'!$B$12:$BX$181,CL$3,FALSE)/VLOOKUP(AL42,'2013 BPTs'!$B$12:$BX217,CL$3+3,FALSE)),0,VLOOKUP(AL42,'2013 BPTs'!$B$12:$BX$181,CL$3,FALSE)/VLOOKUP(AL42,'2013 BPTs'!$B$12:$BX217,CL$3+3,FALSE))</f>
        <v>0</v>
      </c>
      <c r="CM42" s="24">
        <f>IF(ISERROR(VLOOKUP(AM42,'2013 BPTs'!$B$12:$BX$181,CM$3,FALSE)/VLOOKUP(AM42,'2013 BPTs'!$B$12:$BX217,CM$3+3,FALSE)),0,VLOOKUP(AM42,'2013 BPTs'!$B$12:$BX$181,CM$3,FALSE)/VLOOKUP(AM42,'2013 BPTs'!$B$12:$BX217,CM$3+3,FALSE))</f>
        <v>0</v>
      </c>
      <c r="CO42" s="24">
        <f>IF(ISERROR(VLOOKUP(AF42,'2013 BPTs'!$B$12:$BX$181,CO$3,FALSE)/VLOOKUP(AF42,'2013 BPTs'!$B$12:$BX217,CO$3+2,FALSE)),0,VLOOKUP(AF42,'2013 BPTs'!$B$12:$BX$181,CO$3,FALSE)/VLOOKUP(AF42,'2013 BPTs'!$B$12:$BX217,CO$3+2,FALSE))</f>
        <v>0</v>
      </c>
      <c r="CP42" s="24">
        <f>IF(ISERROR(VLOOKUP(AG42,'2013 BPTs'!$B$12:$BX$181,CP$3,FALSE)/VLOOKUP(AG42,'2013 BPTs'!$B$12:$BX217,CP$3+2,FALSE)),0,VLOOKUP(AG42,'2013 BPTs'!$B$12:$BX$181,CP$3,FALSE)/VLOOKUP(AG42,'2013 BPTs'!$B$12:$BX217,CP$3+2,FALSE))</f>
        <v>0</v>
      </c>
      <c r="CQ42" s="24">
        <f>IF(ISERROR(VLOOKUP(AH42,'2013 BPTs'!$B$12:$BX$181,CQ$3,FALSE)/VLOOKUP(AH42,'2013 BPTs'!$B$12:$BX217,CQ$3+2,FALSE)),0,VLOOKUP(AH42,'2013 BPTs'!$B$12:$BX$181,CQ$3,FALSE)/VLOOKUP(AH42,'2013 BPTs'!$B$12:$BX217,CQ$3+2,FALSE))</f>
        <v>0</v>
      </c>
      <c r="CR42" s="24">
        <f>IF(ISERROR(VLOOKUP(AI42,'2013 BPTs'!$B$12:$BX$181,CR$3,FALSE)/VLOOKUP(AI42,'2013 BPTs'!$B$12:$BX217,CR$3+2,FALSE)),0,VLOOKUP(AI42,'2013 BPTs'!$B$12:$BX$181,CR$3,FALSE)/VLOOKUP(AI42,'2013 BPTs'!$B$12:$BX217,CR$3+2,FALSE))</f>
        <v>0</v>
      </c>
      <c r="CS42" s="24">
        <f>IF(ISERROR(VLOOKUP(AJ42,'2013 BPTs'!$B$12:$BX$181,CS$3,FALSE)/VLOOKUP(AJ42,'2013 BPTs'!$B$12:$BX217,CS$3+2,FALSE)),0,VLOOKUP(AJ42,'2013 BPTs'!$B$12:$BX$181,CS$3,FALSE)/VLOOKUP(AJ42,'2013 BPTs'!$B$12:$BX217,CS$3+2,FALSE))</f>
        <v>0</v>
      </c>
      <c r="CT42" s="24">
        <f>IF(ISERROR(VLOOKUP(AK42,'2013 BPTs'!$B$12:$BX$181,CT$3,FALSE)/VLOOKUP(AK42,'2013 BPTs'!$B$12:$BX217,CT$3+2,FALSE)),0,VLOOKUP(AK42,'2013 BPTs'!$B$12:$BX$181,CT$3,FALSE)/VLOOKUP(AK42,'2013 BPTs'!$B$12:$BX217,CT$3+2,FALSE))</f>
        <v>0</v>
      </c>
      <c r="CU42" s="24">
        <f>IF(ISERROR(VLOOKUP(AL42,'2013 BPTs'!$B$12:$BX$181,CU$3,FALSE)/VLOOKUP(AL42,'2013 BPTs'!$B$12:$BX217,CU$3+2,FALSE)),0,VLOOKUP(AL42,'2013 BPTs'!$B$12:$BX$181,CU$3,FALSE)/VLOOKUP(AL42,'2013 BPTs'!$B$12:$BX217,CU$3+2,FALSE))</f>
        <v>0</v>
      </c>
      <c r="CV42" s="24">
        <f>IF(ISERROR(VLOOKUP(AM42,'2013 BPTs'!$B$12:$BX$181,CV$3,FALSE)/VLOOKUP(AM42,'2013 BPTs'!$B$12:$BX217,CV$3+2,FALSE)),0,VLOOKUP(AM42,'2013 BPTs'!$B$12:$BX$181,CV$3,FALSE)/VLOOKUP(AM42,'2013 BPTs'!$B$12:$BX217,CV$3+2,FALSE))</f>
        <v>0</v>
      </c>
      <c r="CX42" s="93">
        <f>'2015 BPTs'!BR48</f>
        <v>0</v>
      </c>
      <c r="CY42" s="93">
        <f>'2015 BPTs'!BS48</f>
        <v>0</v>
      </c>
    </row>
    <row r="43" spans="2:103" x14ac:dyDescent="0.2">
      <c r="B43" s="2" t="s">
        <v>213</v>
      </c>
      <c r="C43" s="2">
        <f>'2015 BPTs'!E49</f>
        <v>0</v>
      </c>
      <c r="D43" s="2">
        <f t="shared" si="18"/>
        <v>0</v>
      </c>
      <c r="E43" s="4">
        <f>'2015 BPTs'!F49</f>
        <v>0</v>
      </c>
      <c r="F43" s="88">
        <f>'2015 BPTs'!G49</f>
        <v>0</v>
      </c>
      <c r="G43" s="53">
        <f>'2015 BPTs'!I49</f>
        <v>0</v>
      </c>
      <c r="H43" s="88">
        <f>'2015 BPTs'!J49</f>
        <v>0</v>
      </c>
      <c r="I43" s="4">
        <f>'2015 BPTs'!K49</f>
        <v>0</v>
      </c>
      <c r="J43" s="5">
        <f>'2015 BPTs'!M49</f>
        <v>0</v>
      </c>
      <c r="K43" s="99">
        <f>'2015 BPTs'!BL49</f>
        <v>0</v>
      </c>
      <c r="L43" s="100">
        <f t="shared" si="19"/>
        <v>0</v>
      </c>
      <c r="M43" s="101">
        <f t="shared" si="20"/>
        <v>0</v>
      </c>
      <c r="N43" s="102">
        <f t="shared" si="10"/>
        <v>0</v>
      </c>
      <c r="O43" s="103">
        <f>'2015 BPTs'!BM49</f>
        <v>0</v>
      </c>
      <c r="P43" s="100">
        <f t="shared" si="21"/>
        <v>0</v>
      </c>
      <c r="Q43" s="101">
        <f t="shared" si="22"/>
        <v>0</v>
      </c>
      <c r="R43" s="104">
        <f t="shared" si="23"/>
        <v>0</v>
      </c>
      <c r="S43" s="105">
        <f t="shared" si="11"/>
        <v>0</v>
      </c>
      <c r="T43" s="104">
        <f t="shared" si="24"/>
        <v>0</v>
      </c>
      <c r="U43" s="121">
        <f>IF(K43=0,0,IF(B43="Manual",(S43-O43-AP43*(O43/(O43+Z43)))/S43,'2015 BPTs'!BP49))</f>
        <v>0</v>
      </c>
      <c r="V43" s="99">
        <f>'2015 BPTs'!BN49</f>
        <v>0</v>
      </c>
      <c r="W43" s="100">
        <f t="shared" si="25"/>
        <v>0</v>
      </c>
      <c r="X43" s="103">
        <f t="shared" si="26"/>
        <v>0</v>
      </c>
      <c r="Y43" s="102">
        <f t="shared" si="12"/>
        <v>0</v>
      </c>
      <c r="Z43" s="103">
        <f>'2015 BPTs'!BO49</f>
        <v>0</v>
      </c>
      <c r="AA43" s="104">
        <f t="shared" si="13"/>
        <v>0</v>
      </c>
      <c r="AB43" s="106">
        <f>IF(W43=0,0,IF(B43="Manual",(V43-Z43-AP43*(Z43/(Z43+O43)))/V43,'2015 BPTs'!BQ49))</f>
        <v>0</v>
      </c>
      <c r="AD43" s="2" t="str">
        <f t="shared" si="14"/>
        <v>00-0</v>
      </c>
      <c r="AE43" s="2">
        <f>'2015 BPTs'!BA49</f>
        <v>0</v>
      </c>
      <c r="AF43" s="2" t="str">
        <f>IF(B43="Auto",'2015 BPTs'!BB49,D43&amp;E43&amp;"-"&amp;F43)</f>
        <v/>
      </c>
      <c r="AG43" s="2" t="str">
        <f>'2015 BPTs'!BC49</f>
        <v/>
      </c>
      <c r="AH43" s="2" t="str">
        <f>'2015 BPTs'!BD49</f>
        <v/>
      </c>
      <c r="AI43" s="2" t="str">
        <f>'2015 BPTs'!BE49</f>
        <v/>
      </c>
      <c r="AJ43" s="2" t="str">
        <f>'2015 BPTs'!BF49</f>
        <v/>
      </c>
      <c r="AK43" s="2" t="str">
        <f>'2015 BPTs'!BG49</f>
        <v/>
      </c>
      <c r="AL43" s="2" t="str">
        <f>'2015 BPTs'!BH49</f>
        <v/>
      </c>
      <c r="AM43" s="2" t="str">
        <f>'2015 BPTs'!BI49</f>
        <v/>
      </c>
      <c r="AO43" s="128">
        <f>'2015 BPTs'!AJ49*'2015 BPTs'!BK49</f>
        <v>0</v>
      </c>
      <c r="AP43" s="128">
        <f>'2015 BPTs'!AK49*'2015 BPTs'!BK49</f>
        <v>0</v>
      </c>
      <c r="AR43" s="5">
        <f>IF(B43="Auto",'2015 BPTs'!M49,J43)</f>
        <v>0</v>
      </c>
      <c r="AS43" s="5">
        <f>'2015 BPTs'!O49</f>
        <v>0</v>
      </c>
      <c r="AT43" s="5">
        <f>'2015 BPTs'!Q49</f>
        <v>0</v>
      </c>
      <c r="AU43" s="5">
        <f>'2015 BPTs'!S49</f>
        <v>0</v>
      </c>
      <c r="AV43" s="5">
        <f>'2015 BPTs'!U49</f>
        <v>0</v>
      </c>
      <c r="AW43" s="5">
        <f>'2015 BPTs'!W49</f>
        <v>0</v>
      </c>
      <c r="AX43" s="5">
        <f>'2015 BPTs'!Y49</f>
        <v>0</v>
      </c>
      <c r="AY43" s="5">
        <f>'2015 BPTs'!AA49</f>
        <v>0</v>
      </c>
      <c r="BA43" s="24">
        <f>IF(ISNA(VLOOKUP(AF43,'2013 BPTs'!$B$12:$BX$181,BA$3,FALSE)),0,VLOOKUP(AF43,'2013 BPTs'!$B$12:$BX$181,BA$3,FALSE))</f>
        <v>0</v>
      </c>
      <c r="BB43" s="24">
        <f>IF(ISNA(VLOOKUP(AG43,'2013 BPTs'!$B$12:$BX$181,BB$3,FALSE)),0,VLOOKUP(AG43,'2013 BPTs'!$B$12:$BX$181,BB$3,FALSE))</f>
        <v>0</v>
      </c>
      <c r="BC43" s="24">
        <f>IF(ISNA(VLOOKUP(AH43,'2013 BPTs'!$B$12:$BX$181,BC$3,FALSE)),0,VLOOKUP(AH43,'2013 BPTs'!$B$12:$BX$181,BC$3,FALSE))</f>
        <v>0</v>
      </c>
      <c r="BD43" s="24">
        <f>IF(ISNA(VLOOKUP(AI43,'2013 BPTs'!$B$12:$BX$181,BD$3,FALSE)),0,VLOOKUP(AI43,'2013 BPTs'!$B$12:$BX$181,BD$3,FALSE))</f>
        <v>0</v>
      </c>
      <c r="BE43" s="24">
        <f>IF(ISNA(VLOOKUP(AJ43,'2013 BPTs'!$B$12:$BX$181,BE$3,FALSE)),0,VLOOKUP(AJ43,'2013 BPTs'!$B$12:$BX$181,BE$3,FALSE))</f>
        <v>0</v>
      </c>
      <c r="BF43" s="24">
        <f>IF(ISNA(VLOOKUP(AK43,'2013 BPTs'!$B$12:$BX$181,BF$3,FALSE)),0,VLOOKUP(AK43,'2013 BPTs'!$B$12:$BX$181,BF$3,FALSE))</f>
        <v>0</v>
      </c>
      <c r="BG43" s="24">
        <f>IF(ISNA(VLOOKUP(AL43,'2013 BPTs'!$B$12:$BX$181,BG$3,FALSE)),0,VLOOKUP(AL43,'2013 BPTs'!$B$12:$BX$181,BG$3,FALSE))</f>
        <v>0</v>
      </c>
      <c r="BH43" s="24">
        <f>IF(ISNA(VLOOKUP(AM43,'2013 BPTs'!$B$12:$BX$181,BH$3,FALSE)),0,VLOOKUP(AM43,'2013 BPTs'!$B$12:$BX$181,BH$3,FALSE))</f>
        <v>0</v>
      </c>
      <c r="BJ43" s="24">
        <f>IF(ISNA(VLOOKUP(AF43,'2013 BPTs'!$B$12:$BX$181,BJ$3,FALSE)),0,VLOOKUP(AF43,'2013 BPTs'!$B$12:$BX$181,BJ$3,FALSE))</f>
        <v>0</v>
      </c>
      <c r="BK43" s="24">
        <f>IF(ISNA(VLOOKUP(AG43,'2013 BPTs'!$B$12:$BX$181,BK$3,FALSE)),0,VLOOKUP(AG43,'2013 BPTs'!$B$12:$BX$181,BK$3,FALSE))</f>
        <v>0</v>
      </c>
      <c r="BL43" s="24">
        <f>IF(ISNA(VLOOKUP(AH43,'2013 BPTs'!$B$12:$BX$181,BL$3,FALSE)),0,VLOOKUP(AH43,'2013 BPTs'!$B$12:$BX$181,BL$3,FALSE))</f>
        <v>0</v>
      </c>
      <c r="BM43" s="24">
        <f>IF(ISNA(VLOOKUP(AI43,'2013 BPTs'!$B$12:$BX$181,BM$3,FALSE)),0,VLOOKUP(AI43,'2013 BPTs'!$B$12:$BX$181,BM$3,FALSE))</f>
        <v>0</v>
      </c>
      <c r="BN43" s="24">
        <f>IF(ISNA(VLOOKUP(AJ43,'2013 BPTs'!$B$12:$BX$181,BN$3,FALSE)),0,VLOOKUP(AJ43,'2013 BPTs'!$B$12:$BX$181,BN$3,FALSE))</f>
        <v>0</v>
      </c>
      <c r="BO43" s="24">
        <f>IF(ISNA(VLOOKUP(AK43,'2013 BPTs'!$B$12:$BX$181,BO$3,FALSE)),0,VLOOKUP(AK43,'2013 BPTs'!$B$12:$BX$181,BO$3,FALSE))</f>
        <v>0</v>
      </c>
      <c r="BP43" s="24">
        <f>IF(ISNA(VLOOKUP(AL43,'2013 BPTs'!$B$12:$BX$181,BP$3,FALSE)),0,VLOOKUP(AL43,'2013 BPTs'!$B$12:$BX$181,BP$3,FALSE))</f>
        <v>0</v>
      </c>
      <c r="BQ43" s="24">
        <f>IF(ISNA(VLOOKUP(AM43,'2013 BPTs'!$B$12:$BX$181,BQ$3,FALSE)),0,VLOOKUP(AM43,'2013 BPTs'!$B$12:$BX$181,BQ$3,FALSE))</f>
        <v>0</v>
      </c>
      <c r="BS43" s="77">
        <f t="shared" si="15"/>
        <v>0</v>
      </c>
      <c r="BT43" s="68">
        <f t="shared" si="16"/>
        <v>0</v>
      </c>
      <c r="BU43" s="68">
        <f t="shared" si="17"/>
        <v>0</v>
      </c>
      <c r="BW43" s="24">
        <f>IF(ISNA(VLOOKUP(AF43,'2013 BPTs'!$B$12:$BX$181,BW$3,FALSE)),0,VLOOKUP(AF43,'2013 BPTs'!$B$12:$BX$181,BW$3,FALSE))</f>
        <v>0</v>
      </c>
      <c r="BX43" s="24">
        <f>IF(ISNA(VLOOKUP(AG43,'2013 BPTs'!$B$12:$BX$181,BX$3,FALSE)),0,VLOOKUP(AG43,'2013 BPTs'!$B$12:$BX$181,BX$3,FALSE))</f>
        <v>0</v>
      </c>
      <c r="BY43" s="24">
        <f>IF(ISNA(VLOOKUP(AH43,'2013 BPTs'!$B$12:$BX$181,BY$3,FALSE)),0,VLOOKUP(AH43,'2013 BPTs'!$B$12:$BX$181,BY$3,FALSE))</f>
        <v>0</v>
      </c>
      <c r="BZ43" s="24">
        <f>IF(ISNA(VLOOKUP(AI43,'2013 BPTs'!$B$12:$BX$181,BZ$3,FALSE)),0,VLOOKUP(AI43,'2013 BPTs'!$B$12:$BX$181,BZ$3,FALSE))</f>
        <v>0</v>
      </c>
      <c r="CA43" s="24">
        <f>IF(ISNA(VLOOKUP(AJ43,'2013 BPTs'!$B$12:$BX$181,CA$3,FALSE)),0,VLOOKUP(AJ43,'2013 BPTs'!$B$12:$BX$181,CA$3,FALSE))</f>
        <v>0</v>
      </c>
      <c r="CB43" s="24">
        <f>IF(ISNA(VLOOKUP(AK43,'2013 BPTs'!$B$12:$BX$181,CB$3,FALSE)),0,VLOOKUP(AK43,'2013 BPTs'!$B$12:$BX$181,CB$3,FALSE))</f>
        <v>0</v>
      </c>
      <c r="CC43" s="24">
        <f>IF(ISNA(VLOOKUP(AL43,'2013 BPTs'!$B$12:$BX$181,CC$3,FALSE)),0,VLOOKUP(AL43,'2013 BPTs'!$B$12:$BX$181,CC$3,FALSE))</f>
        <v>0</v>
      </c>
      <c r="CD43" s="24">
        <f>IF(ISNA(VLOOKUP(AM43,'2013 BPTs'!$B$12:$BX$181,CD$3,FALSE)),0,VLOOKUP(AM43,'2013 BPTs'!$B$12:$BX$181,CD$3,FALSE))</f>
        <v>0</v>
      </c>
      <c r="CF43" s="24">
        <f>IF(ISERROR(VLOOKUP(AF43,'2013 BPTs'!$B$12:$BX$181,CF$3,FALSE)/VLOOKUP(AF43,'2013 BPTs'!$B$12:$BX218,CF$3+3,FALSE)),0,VLOOKUP(AF43,'2013 BPTs'!$B$12:$BX$181,CF$3,FALSE)/VLOOKUP(AF43,'2013 BPTs'!$B$12:$BX218,CF$3+3,FALSE))</f>
        <v>0</v>
      </c>
      <c r="CG43" s="24">
        <f>IF(ISERROR(VLOOKUP(AG43,'2013 BPTs'!$B$12:$BX$181,CG$3,FALSE)/VLOOKUP(AG43,'2013 BPTs'!$B$12:$BX218,CG$3+3,FALSE)),0,VLOOKUP(AG43,'2013 BPTs'!$B$12:$BX$181,CG$3,FALSE)/VLOOKUP(AG43,'2013 BPTs'!$B$12:$BX218,CG$3+3,FALSE))</f>
        <v>0</v>
      </c>
      <c r="CH43" s="24">
        <f>IF(ISERROR(VLOOKUP(AH43,'2013 BPTs'!$B$12:$BX$181,CH$3,FALSE)/VLOOKUP(AH43,'2013 BPTs'!$B$12:$BX218,CH$3+3,FALSE)),0,VLOOKUP(AH43,'2013 BPTs'!$B$12:$BX$181,CH$3,FALSE)/VLOOKUP(AH43,'2013 BPTs'!$B$12:$BX218,CH$3+3,FALSE))</f>
        <v>0</v>
      </c>
      <c r="CI43" s="24">
        <f>IF(ISERROR(VLOOKUP(AI43,'2013 BPTs'!$B$12:$BX$181,CI$3,FALSE)/VLOOKUP(AI43,'2013 BPTs'!$B$12:$BX218,CI$3+3,FALSE)),0,VLOOKUP(AI43,'2013 BPTs'!$B$12:$BX$181,CI$3,FALSE)/VLOOKUP(AI43,'2013 BPTs'!$B$12:$BX218,CI$3+3,FALSE))</f>
        <v>0</v>
      </c>
      <c r="CJ43" s="24">
        <f>IF(ISERROR(VLOOKUP(AJ43,'2013 BPTs'!$B$12:$BX$181,CJ$3,FALSE)/VLOOKUP(AJ43,'2013 BPTs'!$B$12:$BX218,CJ$3+3,FALSE)),0,VLOOKUP(AJ43,'2013 BPTs'!$B$12:$BX$181,CJ$3,FALSE)/VLOOKUP(AJ43,'2013 BPTs'!$B$12:$BX218,CJ$3+3,FALSE))</f>
        <v>0</v>
      </c>
      <c r="CK43" s="24">
        <f>IF(ISERROR(VLOOKUP(AK43,'2013 BPTs'!$B$12:$BX$181,CK$3,FALSE)/VLOOKUP(AK43,'2013 BPTs'!$B$12:$BX218,CK$3+3,FALSE)),0,VLOOKUP(AK43,'2013 BPTs'!$B$12:$BX$181,CK$3,FALSE)/VLOOKUP(AK43,'2013 BPTs'!$B$12:$BX218,CK$3+3,FALSE))</f>
        <v>0</v>
      </c>
      <c r="CL43" s="24">
        <f>IF(ISERROR(VLOOKUP(AL43,'2013 BPTs'!$B$12:$BX$181,CL$3,FALSE)/VLOOKUP(AL43,'2013 BPTs'!$B$12:$BX218,CL$3+3,FALSE)),0,VLOOKUP(AL43,'2013 BPTs'!$B$12:$BX$181,CL$3,FALSE)/VLOOKUP(AL43,'2013 BPTs'!$B$12:$BX218,CL$3+3,FALSE))</f>
        <v>0</v>
      </c>
      <c r="CM43" s="24">
        <f>IF(ISERROR(VLOOKUP(AM43,'2013 BPTs'!$B$12:$BX$181,CM$3,FALSE)/VLOOKUP(AM43,'2013 BPTs'!$B$12:$BX218,CM$3+3,FALSE)),0,VLOOKUP(AM43,'2013 BPTs'!$B$12:$BX$181,CM$3,FALSE)/VLOOKUP(AM43,'2013 BPTs'!$B$12:$BX218,CM$3+3,FALSE))</f>
        <v>0</v>
      </c>
      <c r="CO43" s="24">
        <f>IF(ISERROR(VLOOKUP(AF43,'2013 BPTs'!$B$12:$BX$181,CO$3,FALSE)/VLOOKUP(AF43,'2013 BPTs'!$B$12:$BX218,CO$3+2,FALSE)),0,VLOOKUP(AF43,'2013 BPTs'!$B$12:$BX$181,CO$3,FALSE)/VLOOKUP(AF43,'2013 BPTs'!$B$12:$BX218,CO$3+2,FALSE))</f>
        <v>0</v>
      </c>
      <c r="CP43" s="24">
        <f>IF(ISERROR(VLOOKUP(AG43,'2013 BPTs'!$B$12:$BX$181,CP$3,FALSE)/VLOOKUP(AG43,'2013 BPTs'!$B$12:$BX218,CP$3+2,FALSE)),0,VLOOKUP(AG43,'2013 BPTs'!$B$12:$BX$181,CP$3,FALSE)/VLOOKUP(AG43,'2013 BPTs'!$B$12:$BX218,CP$3+2,FALSE))</f>
        <v>0</v>
      </c>
      <c r="CQ43" s="24">
        <f>IF(ISERROR(VLOOKUP(AH43,'2013 BPTs'!$B$12:$BX$181,CQ$3,FALSE)/VLOOKUP(AH43,'2013 BPTs'!$B$12:$BX218,CQ$3+2,FALSE)),0,VLOOKUP(AH43,'2013 BPTs'!$B$12:$BX$181,CQ$3,FALSE)/VLOOKUP(AH43,'2013 BPTs'!$B$12:$BX218,CQ$3+2,FALSE))</f>
        <v>0</v>
      </c>
      <c r="CR43" s="24">
        <f>IF(ISERROR(VLOOKUP(AI43,'2013 BPTs'!$B$12:$BX$181,CR$3,FALSE)/VLOOKUP(AI43,'2013 BPTs'!$B$12:$BX218,CR$3+2,FALSE)),0,VLOOKUP(AI43,'2013 BPTs'!$B$12:$BX$181,CR$3,FALSE)/VLOOKUP(AI43,'2013 BPTs'!$B$12:$BX218,CR$3+2,FALSE))</f>
        <v>0</v>
      </c>
      <c r="CS43" s="24">
        <f>IF(ISERROR(VLOOKUP(AJ43,'2013 BPTs'!$B$12:$BX$181,CS$3,FALSE)/VLOOKUP(AJ43,'2013 BPTs'!$B$12:$BX218,CS$3+2,FALSE)),0,VLOOKUP(AJ43,'2013 BPTs'!$B$12:$BX$181,CS$3,FALSE)/VLOOKUP(AJ43,'2013 BPTs'!$B$12:$BX218,CS$3+2,FALSE))</f>
        <v>0</v>
      </c>
      <c r="CT43" s="24">
        <f>IF(ISERROR(VLOOKUP(AK43,'2013 BPTs'!$B$12:$BX$181,CT$3,FALSE)/VLOOKUP(AK43,'2013 BPTs'!$B$12:$BX218,CT$3+2,FALSE)),0,VLOOKUP(AK43,'2013 BPTs'!$B$12:$BX$181,CT$3,FALSE)/VLOOKUP(AK43,'2013 BPTs'!$B$12:$BX218,CT$3+2,FALSE))</f>
        <v>0</v>
      </c>
      <c r="CU43" s="24">
        <f>IF(ISERROR(VLOOKUP(AL43,'2013 BPTs'!$B$12:$BX$181,CU$3,FALSE)/VLOOKUP(AL43,'2013 BPTs'!$B$12:$BX218,CU$3+2,FALSE)),0,VLOOKUP(AL43,'2013 BPTs'!$B$12:$BX$181,CU$3,FALSE)/VLOOKUP(AL43,'2013 BPTs'!$B$12:$BX218,CU$3+2,FALSE))</f>
        <v>0</v>
      </c>
      <c r="CV43" s="24">
        <f>IF(ISERROR(VLOOKUP(AM43,'2013 BPTs'!$B$12:$BX$181,CV$3,FALSE)/VLOOKUP(AM43,'2013 BPTs'!$B$12:$BX218,CV$3+2,FALSE)),0,VLOOKUP(AM43,'2013 BPTs'!$B$12:$BX$181,CV$3,FALSE)/VLOOKUP(AM43,'2013 BPTs'!$B$12:$BX218,CV$3+2,FALSE))</f>
        <v>0</v>
      </c>
      <c r="CX43" s="93">
        <f>'2015 BPTs'!BR49</f>
        <v>0</v>
      </c>
      <c r="CY43" s="93">
        <f>'2015 BPTs'!BS49</f>
        <v>0</v>
      </c>
    </row>
    <row r="44" spans="2:103" x14ac:dyDescent="0.2">
      <c r="B44" s="2" t="s">
        <v>213</v>
      </c>
      <c r="C44" s="2">
        <f>'2015 BPTs'!E50</f>
        <v>0</v>
      </c>
      <c r="D44" s="2">
        <f t="shared" si="18"/>
        <v>0</v>
      </c>
      <c r="E44" s="4">
        <f>'2015 BPTs'!F50</f>
        <v>0</v>
      </c>
      <c r="F44" s="88">
        <f>'2015 BPTs'!G50</f>
        <v>0</v>
      </c>
      <c r="G44" s="53">
        <f>'2015 BPTs'!I50</f>
        <v>0</v>
      </c>
      <c r="H44" s="88">
        <f>'2015 BPTs'!J50</f>
        <v>0</v>
      </c>
      <c r="I44" s="4">
        <f>'2015 BPTs'!K50</f>
        <v>0</v>
      </c>
      <c r="J44" s="5">
        <f>'2015 BPTs'!M50</f>
        <v>0</v>
      </c>
      <c r="K44" s="99">
        <f>'2015 BPTs'!BL50</f>
        <v>0</v>
      </c>
      <c r="L44" s="100">
        <f t="shared" si="19"/>
        <v>0</v>
      </c>
      <c r="M44" s="101">
        <f t="shared" si="20"/>
        <v>0</v>
      </c>
      <c r="N44" s="102">
        <f t="shared" si="10"/>
        <v>0</v>
      </c>
      <c r="O44" s="103">
        <f>'2015 BPTs'!BM50</f>
        <v>0</v>
      </c>
      <c r="P44" s="100">
        <f t="shared" si="21"/>
        <v>0</v>
      </c>
      <c r="Q44" s="101">
        <f t="shared" si="22"/>
        <v>0</v>
      </c>
      <c r="R44" s="104">
        <f t="shared" si="23"/>
        <v>0</v>
      </c>
      <c r="S44" s="105">
        <f t="shared" si="11"/>
        <v>0</v>
      </c>
      <c r="T44" s="104">
        <f t="shared" si="24"/>
        <v>0</v>
      </c>
      <c r="U44" s="121">
        <f>IF(K44=0,0,IF(B44="Manual",(S44-O44-AP44*(O44/(O44+Z44)))/S44,'2015 BPTs'!BP50))</f>
        <v>0</v>
      </c>
      <c r="V44" s="99">
        <f>'2015 BPTs'!BN50</f>
        <v>0</v>
      </c>
      <c r="W44" s="100">
        <f t="shared" si="25"/>
        <v>0</v>
      </c>
      <c r="X44" s="103">
        <f t="shared" si="26"/>
        <v>0</v>
      </c>
      <c r="Y44" s="102">
        <f t="shared" si="12"/>
        <v>0</v>
      </c>
      <c r="Z44" s="103">
        <f>'2015 BPTs'!BO50</f>
        <v>0</v>
      </c>
      <c r="AA44" s="104">
        <f t="shared" si="13"/>
        <v>0</v>
      </c>
      <c r="AB44" s="106">
        <f>IF(W44=0,0,IF(B44="Manual",(V44-Z44-AP44*(Z44/(Z44+O44)))/V44,'2015 BPTs'!BQ50))</f>
        <v>0</v>
      </c>
      <c r="AD44" s="2" t="str">
        <f t="shared" si="14"/>
        <v>00-0</v>
      </c>
      <c r="AE44" s="2">
        <f>'2015 BPTs'!BA50</f>
        <v>0</v>
      </c>
      <c r="AF44" s="2" t="str">
        <f>IF(B44="Auto",'2015 BPTs'!BB50,D44&amp;E44&amp;"-"&amp;F44)</f>
        <v/>
      </c>
      <c r="AG44" s="2" t="str">
        <f>'2015 BPTs'!BC50</f>
        <v/>
      </c>
      <c r="AH44" s="2" t="str">
        <f>'2015 BPTs'!BD50</f>
        <v/>
      </c>
      <c r="AI44" s="2" t="str">
        <f>'2015 BPTs'!BE50</f>
        <v/>
      </c>
      <c r="AJ44" s="2" t="str">
        <f>'2015 BPTs'!BF50</f>
        <v/>
      </c>
      <c r="AK44" s="2" t="str">
        <f>'2015 BPTs'!BG50</f>
        <v/>
      </c>
      <c r="AL44" s="2" t="str">
        <f>'2015 BPTs'!BH50</f>
        <v/>
      </c>
      <c r="AM44" s="2" t="str">
        <f>'2015 BPTs'!BI50</f>
        <v/>
      </c>
      <c r="AO44" s="128">
        <f>'2015 BPTs'!AJ50*'2015 BPTs'!BK50</f>
        <v>0</v>
      </c>
      <c r="AP44" s="128">
        <f>'2015 BPTs'!AK50*'2015 BPTs'!BK50</f>
        <v>0</v>
      </c>
      <c r="AR44" s="5">
        <f>IF(B44="Auto",'2015 BPTs'!M50,J44)</f>
        <v>0</v>
      </c>
      <c r="AS44" s="5">
        <f>'2015 BPTs'!O50</f>
        <v>0</v>
      </c>
      <c r="AT44" s="5">
        <f>'2015 BPTs'!Q50</f>
        <v>0</v>
      </c>
      <c r="AU44" s="5">
        <f>'2015 BPTs'!S50</f>
        <v>0</v>
      </c>
      <c r="AV44" s="5">
        <f>'2015 BPTs'!U50</f>
        <v>0</v>
      </c>
      <c r="AW44" s="5">
        <f>'2015 BPTs'!W50</f>
        <v>0</v>
      </c>
      <c r="AX44" s="5">
        <f>'2015 BPTs'!Y50</f>
        <v>0</v>
      </c>
      <c r="AY44" s="5">
        <f>'2015 BPTs'!AA50</f>
        <v>0</v>
      </c>
      <c r="BA44" s="24">
        <f>IF(ISNA(VLOOKUP(AF44,'2013 BPTs'!$B$12:$BX$181,BA$3,FALSE)),0,VLOOKUP(AF44,'2013 BPTs'!$B$12:$BX$181,BA$3,FALSE))</f>
        <v>0</v>
      </c>
      <c r="BB44" s="24">
        <f>IF(ISNA(VLOOKUP(AG44,'2013 BPTs'!$B$12:$BX$181,BB$3,FALSE)),0,VLOOKUP(AG44,'2013 BPTs'!$B$12:$BX$181,BB$3,FALSE))</f>
        <v>0</v>
      </c>
      <c r="BC44" s="24">
        <f>IF(ISNA(VLOOKUP(AH44,'2013 BPTs'!$B$12:$BX$181,BC$3,FALSE)),0,VLOOKUP(AH44,'2013 BPTs'!$B$12:$BX$181,BC$3,FALSE))</f>
        <v>0</v>
      </c>
      <c r="BD44" s="24">
        <f>IF(ISNA(VLOOKUP(AI44,'2013 BPTs'!$B$12:$BX$181,BD$3,FALSE)),0,VLOOKUP(AI44,'2013 BPTs'!$B$12:$BX$181,BD$3,FALSE))</f>
        <v>0</v>
      </c>
      <c r="BE44" s="24">
        <f>IF(ISNA(VLOOKUP(AJ44,'2013 BPTs'!$B$12:$BX$181,BE$3,FALSE)),0,VLOOKUP(AJ44,'2013 BPTs'!$B$12:$BX$181,BE$3,FALSE))</f>
        <v>0</v>
      </c>
      <c r="BF44" s="24">
        <f>IF(ISNA(VLOOKUP(AK44,'2013 BPTs'!$B$12:$BX$181,BF$3,FALSE)),0,VLOOKUP(AK44,'2013 BPTs'!$B$12:$BX$181,BF$3,FALSE))</f>
        <v>0</v>
      </c>
      <c r="BG44" s="24">
        <f>IF(ISNA(VLOOKUP(AL44,'2013 BPTs'!$B$12:$BX$181,BG$3,FALSE)),0,VLOOKUP(AL44,'2013 BPTs'!$B$12:$BX$181,BG$3,FALSE))</f>
        <v>0</v>
      </c>
      <c r="BH44" s="24">
        <f>IF(ISNA(VLOOKUP(AM44,'2013 BPTs'!$B$12:$BX$181,BH$3,FALSE)),0,VLOOKUP(AM44,'2013 BPTs'!$B$12:$BX$181,BH$3,FALSE))</f>
        <v>0</v>
      </c>
      <c r="BJ44" s="24">
        <f>IF(ISNA(VLOOKUP(AF44,'2013 BPTs'!$B$12:$BX$181,BJ$3,FALSE)),0,VLOOKUP(AF44,'2013 BPTs'!$B$12:$BX$181,BJ$3,FALSE))</f>
        <v>0</v>
      </c>
      <c r="BK44" s="24">
        <f>IF(ISNA(VLOOKUP(AG44,'2013 BPTs'!$B$12:$BX$181,BK$3,FALSE)),0,VLOOKUP(AG44,'2013 BPTs'!$B$12:$BX$181,BK$3,FALSE))</f>
        <v>0</v>
      </c>
      <c r="BL44" s="24">
        <f>IF(ISNA(VLOOKUP(AH44,'2013 BPTs'!$B$12:$BX$181,BL$3,FALSE)),0,VLOOKUP(AH44,'2013 BPTs'!$B$12:$BX$181,BL$3,FALSE))</f>
        <v>0</v>
      </c>
      <c r="BM44" s="24">
        <f>IF(ISNA(VLOOKUP(AI44,'2013 BPTs'!$B$12:$BX$181,BM$3,FALSE)),0,VLOOKUP(AI44,'2013 BPTs'!$B$12:$BX$181,BM$3,FALSE))</f>
        <v>0</v>
      </c>
      <c r="BN44" s="24">
        <f>IF(ISNA(VLOOKUP(AJ44,'2013 BPTs'!$B$12:$BX$181,BN$3,FALSE)),0,VLOOKUP(AJ44,'2013 BPTs'!$B$12:$BX$181,BN$3,FALSE))</f>
        <v>0</v>
      </c>
      <c r="BO44" s="24">
        <f>IF(ISNA(VLOOKUP(AK44,'2013 BPTs'!$B$12:$BX$181,BO$3,FALSE)),0,VLOOKUP(AK44,'2013 BPTs'!$B$12:$BX$181,BO$3,FALSE))</f>
        <v>0</v>
      </c>
      <c r="BP44" s="24">
        <f>IF(ISNA(VLOOKUP(AL44,'2013 BPTs'!$B$12:$BX$181,BP$3,FALSE)),0,VLOOKUP(AL44,'2013 BPTs'!$B$12:$BX$181,BP$3,FALSE))</f>
        <v>0</v>
      </c>
      <c r="BQ44" s="24">
        <f>IF(ISNA(VLOOKUP(AM44,'2013 BPTs'!$B$12:$BX$181,BQ$3,FALSE)),0,VLOOKUP(AM44,'2013 BPTs'!$B$12:$BX$181,BQ$3,FALSE))</f>
        <v>0</v>
      </c>
      <c r="BS44" s="77">
        <f t="shared" si="15"/>
        <v>0</v>
      </c>
      <c r="BT44" s="68">
        <f t="shared" si="16"/>
        <v>0</v>
      </c>
      <c r="BU44" s="68">
        <f t="shared" si="17"/>
        <v>0</v>
      </c>
      <c r="BW44" s="24">
        <f>IF(ISNA(VLOOKUP(AF44,'2013 BPTs'!$B$12:$BX$181,BW$3,FALSE)),0,VLOOKUP(AF44,'2013 BPTs'!$B$12:$BX$181,BW$3,FALSE))</f>
        <v>0</v>
      </c>
      <c r="BX44" s="24">
        <f>IF(ISNA(VLOOKUP(AG44,'2013 BPTs'!$B$12:$BX$181,BX$3,FALSE)),0,VLOOKUP(AG44,'2013 BPTs'!$B$12:$BX$181,BX$3,FALSE))</f>
        <v>0</v>
      </c>
      <c r="BY44" s="24">
        <f>IF(ISNA(VLOOKUP(AH44,'2013 BPTs'!$B$12:$BX$181,BY$3,FALSE)),0,VLOOKUP(AH44,'2013 BPTs'!$B$12:$BX$181,BY$3,FALSE))</f>
        <v>0</v>
      </c>
      <c r="BZ44" s="24">
        <f>IF(ISNA(VLOOKUP(AI44,'2013 BPTs'!$B$12:$BX$181,BZ$3,FALSE)),0,VLOOKUP(AI44,'2013 BPTs'!$B$12:$BX$181,BZ$3,FALSE))</f>
        <v>0</v>
      </c>
      <c r="CA44" s="24">
        <f>IF(ISNA(VLOOKUP(AJ44,'2013 BPTs'!$B$12:$BX$181,CA$3,FALSE)),0,VLOOKUP(AJ44,'2013 BPTs'!$B$12:$BX$181,CA$3,FALSE))</f>
        <v>0</v>
      </c>
      <c r="CB44" s="24">
        <f>IF(ISNA(VLOOKUP(AK44,'2013 BPTs'!$B$12:$BX$181,CB$3,FALSE)),0,VLOOKUP(AK44,'2013 BPTs'!$B$12:$BX$181,CB$3,FALSE))</f>
        <v>0</v>
      </c>
      <c r="CC44" s="24">
        <f>IF(ISNA(VLOOKUP(AL44,'2013 BPTs'!$B$12:$BX$181,CC$3,FALSE)),0,VLOOKUP(AL44,'2013 BPTs'!$B$12:$BX$181,CC$3,FALSE))</f>
        <v>0</v>
      </c>
      <c r="CD44" s="24">
        <f>IF(ISNA(VLOOKUP(AM44,'2013 BPTs'!$B$12:$BX$181,CD$3,FALSE)),0,VLOOKUP(AM44,'2013 BPTs'!$B$12:$BX$181,CD$3,FALSE))</f>
        <v>0</v>
      </c>
      <c r="CF44" s="24">
        <f>IF(ISERROR(VLOOKUP(AF44,'2013 BPTs'!$B$12:$BX$181,CF$3,FALSE)/VLOOKUP(AF44,'2013 BPTs'!$B$12:$BX219,CF$3+3,FALSE)),0,VLOOKUP(AF44,'2013 BPTs'!$B$12:$BX$181,CF$3,FALSE)/VLOOKUP(AF44,'2013 BPTs'!$B$12:$BX219,CF$3+3,FALSE))</f>
        <v>0</v>
      </c>
      <c r="CG44" s="24">
        <f>IF(ISERROR(VLOOKUP(AG44,'2013 BPTs'!$B$12:$BX$181,CG$3,FALSE)/VLOOKUP(AG44,'2013 BPTs'!$B$12:$BX219,CG$3+3,FALSE)),0,VLOOKUP(AG44,'2013 BPTs'!$B$12:$BX$181,CG$3,FALSE)/VLOOKUP(AG44,'2013 BPTs'!$B$12:$BX219,CG$3+3,FALSE))</f>
        <v>0</v>
      </c>
      <c r="CH44" s="24">
        <f>IF(ISERROR(VLOOKUP(AH44,'2013 BPTs'!$B$12:$BX$181,CH$3,FALSE)/VLOOKUP(AH44,'2013 BPTs'!$B$12:$BX219,CH$3+3,FALSE)),0,VLOOKUP(AH44,'2013 BPTs'!$B$12:$BX$181,CH$3,FALSE)/VLOOKUP(AH44,'2013 BPTs'!$B$12:$BX219,CH$3+3,FALSE))</f>
        <v>0</v>
      </c>
      <c r="CI44" s="24">
        <f>IF(ISERROR(VLOOKUP(AI44,'2013 BPTs'!$B$12:$BX$181,CI$3,FALSE)/VLOOKUP(AI44,'2013 BPTs'!$B$12:$BX219,CI$3+3,FALSE)),0,VLOOKUP(AI44,'2013 BPTs'!$B$12:$BX$181,CI$3,FALSE)/VLOOKUP(AI44,'2013 BPTs'!$B$12:$BX219,CI$3+3,FALSE))</f>
        <v>0</v>
      </c>
      <c r="CJ44" s="24">
        <f>IF(ISERROR(VLOOKUP(AJ44,'2013 BPTs'!$B$12:$BX$181,CJ$3,FALSE)/VLOOKUP(AJ44,'2013 BPTs'!$B$12:$BX219,CJ$3+3,FALSE)),0,VLOOKUP(AJ44,'2013 BPTs'!$B$12:$BX$181,CJ$3,FALSE)/VLOOKUP(AJ44,'2013 BPTs'!$B$12:$BX219,CJ$3+3,FALSE))</f>
        <v>0</v>
      </c>
      <c r="CK44" s="24">
        <f>IF(ISERROR(VLOOKUP(AK44,'2013 BPTs'!$B$12:$BX$181,CK$3,FALSE)/VLOOKUP(AK44,'2013 BPTs'!$B$12:$BX219,CK$3+3,FALSE)),0,VLOOKUP(AK44,'2013 BPTs'!$B$12:$BX$181,CK$3,FALSE)/VLOOKUP(AK44,'2013 BPTs'!$B$12:$BX219,CK$3+3,FALSE))</f>
        <v>0</v>
      </c>
      <c r="CL44" s="24">
        <f>IF(ISERROR(VLOOKUP(AL44,'2013 BPTs'!$B$12:$BX$181,CL$3,FALSE)/VLOOKUP(AL44,'2013 BPTs'!$B$12:$BX219,CL$3+3,FALSE)),0,VLOOKUP(AL44,'2013 BPTs'!$B$12:$BX$181,CL$3,FALSE)/VLOOKUP(AL44,'2013 BPTs'!$B$12:$BX219,CL$3+3,FALSE))</f>
        <v>0</v>
      </c>
      <c r="CM44" s="24">
        <f>IF(ISERROR(VLOOKUP(AM44,'2013 BPTs'!$B$12:$BX$181,CM$3,FALSE)/VLOOKUP(AM44,'2013 BPTs'!$B$12:$BX219,CM$3+3,FALSE)),0,VLOOKUP(AM44,'2013 BPTs'!$B$12:$BX$181,CM$3,FALSE)/VLOOKUP(AM44,'2013 BPTs'!$B$12:$BX219,CM$3+3,FALSE))</f>
        <v>0</v>
      </c>
      <c r="CO44" s="24">
        <f>IF(ISERROR(VLOOKUP(AF44,'2013 BPTs'!$B$12:$BX$181,CO$3,FALSE)/VLOOKUP(AF44,'2013 BPTs'!$B$12:$BX219,CO$3+2,FALSE)),0,VLOOKUP(AF44,'2013 BPTs'!$B$12:$BX$181,CO$3,FALSE)/VLOOKUP(AF44,'2013 BPTs'!$B$12:$BX219,CO$3+2,FALSE))</f>
        <v>0</v>
      </c>
      <c r="CP44" s="24">
        <f>IF(ISERROR(VLOOKUP(AG44,'2013 BPTs'!$B$12:$BX$181,CP$3,FALSE)/VLOOKUP(AG44,'2013 BPTs'!$B$12:$BX219,CP$3+2,FALSE)),0,VLOOKUP(AG44,'2013 BPTs'!$B$12:$BX$181,CP$3,FALSE)/VLOOKUP(AG44,'2013 BPTs'!$B$12:$BX219,CP$3+2,FALSE))</f>
        <v>0</v>
      </c>
      <c r="CQ44" s="24">
        <f>IF(ISERROR(VLOOKUP(AH44,'2013 BPTs'!$B$12:$BX$181,CQ$3,FALSE)/VLOOKUP(AH44,'2013 BPTs'!$B$12:$BX219,CQ$3+2,FALSE)),0,VLOOKUP(AH44,'2013 BPTs'!$B$12:$BX$181,CQ$3,FALSE)/VLOOKUP(AH44,'2013 BPTs'!$B$12:$BX219,CQ$3+2,FALSE))</f>
        <v>0</v>
      </c>
      <c r="CR44" s="24">
        <f>IF(ISERROR(VLOOKUP(AI44,'2013 BPTs'!$B$12:$BX$181,CR$3,FALSE)/VLOOKUP(AI44,'2013 BPTs'!$B$12:$BX219,CR$3+2,FALSE)),0,VLOOKUP(AI44,'2013 BPTs'!$B$12:$BX$181,CR$3,FALSE)/VLOOKUP(AI44,'2013 BPTs'!$B$12:$BX219,CR$3+2,FALSE))</f>
        <v>0</v>
      </c>
      <c r="CS44" s="24">
        <f>IF(ISERROR(VLOOKUP(AJ44,'2013 BPTs'!$B$12:$BX$181,CS$3,FALSE)/VLOOKUP(AJ44,'2013 BPTs'!$B$12:$BX219,CS$3+2,FALSE)),0,VLOOKUP(AJ44,'2013 BPTs'!$B$12:$BX$181,CS$3,FALSE)/VLOOKUP(AJ44,'2013 BPTs'!$B$12:$BX219,CS$3+2,FALSE))</f>
        <v>0</v>
      </c>
      <c r="CT44" s="24">
        <f>IF(ISERROR(VLOOKUP(AK44,'2013 BPTs'!$B$12:$BX$181,CT$3,FALSE)/VLOOKUP(AK44,'2013 BPTs'!$B$12:$BX219,CT$3+2,FALSE)),0,VLOOKUP(AK44,'2013 BPTs'!$B$12:$BX$181,CT$3,FALSE)/VLOOKUP(AK44,'2013 BPTs'!$B$12:$BX219,CT$3+2,FALSE))</f>
        <v>0</v>
      </c>
      <c r="CU44" s="24">
        <f>IF(ISERROR(VLOOKUP(AL44,'2013 BPTs'!$B$12:$BX$181,CU$3,FALSE)/VLOOKUP(AL44,'2013 BPTs'!$B$12:$BX219,CU$3+2,FALSE)),0,VLOOKUP(AL44,'2013 BPTs'!$B$12:$BX$181,CU$3,FALSE)/VLOOKUP(AL44,'2013 BPTs'!$B$12:$BX219,CU$3+2,FALSE))</f>
        <v>0</v>
      </c>
      <c r="CV44" s="24">
        <f>IF(ISERROR(VLOOKUP(AM44,'2013 BPTs'!$B$12:$BX$181,CV$3,FALSE)/VLOOKUP(AM44,'2013 BPTs'!$B$12:$BX219,CV$3+2,FALSE)),0,VLOOKUP(AM44,'2013 BPTs'!$B$12:$BX$181,CV$3,FALSE)/VLOOKUP(AM44,'2013 BPTs'!$B$12:$BX219,CV$3+2,FALSE))</f>
        <v>0</v>
      </c>
      <c r="CX44" s="93">
        <f>'2015 BPTs'!BR50</f>
        <v>0</v>
      </c>
      <c r="CY44" s="93">
        <f>'2015 BPTs'!BS50</f>
        <v>0</v>
      </c>
    </row>
    <row r="45" spans="2:103" x14ac:dyDescent="0.2">
      <c r="B45" s="2" t="s">
        <v>213</v>
      </c>
      <c r="C45" s="2">
        <f>'2015 BPTs'!E51</f>
        <v>0</v>
      </c>
      <c r="D45" s="2">
        <f t="shared" si="18"/>
        <v>0</v>
      </c>
      <c r="E45" s="4">
        <f>'2015 BPTs'!F51</f>
        <v>0</v>
      </c>
      <c r="F45" s="88">
        <f>'2015 BPTs'!G51</f>
        <v>0</v>
      </c>
      <c r="G45" s="53">
        <f>'2015 BPTs'!I51</f>
        <v>0</v>
      </c>
      <c r="H45" s="88">
        <f>'2015 BPTs'!J51</f>
        <v>0</v>
      </c>
      <c r="I45" s="4">
        <f>'2015 BPTs'!K51</f>
        <v>0</v>
      </c>
      <c r="J45" s="5">
        <f>'2015 BPTs'!M51</f>
        <v>0</v>
      </c>
      <c r="K45" s="99">
        <f>'2015 BPTs'!BL51</f>
        <v>0</v>
      </c>
      <c r="L45" s="100">
        <f t="shared" si="19"/>
        <v>0</v>
      </c>
      <c r="M45" s="101">
        <f t="shared" si="20"/>
        <v>0</v>
      </c>
      <c r="N45" s="102">
        <f t="shared" si="10"/>
        <v>0</v>
      </c>
      <c r="O45" s="103">
        <f>'2015 BPTs'!BM51</f>
        <v>0</v>
      </c>
      <c r="P45" s="100">
        <f t="shared" si="21"/>
        <v>0</v>
      </c>
      <c r="Q45" s="101">
        <f t="shared" si="22"/>
        <v>0</v>
      </c>
      <c r="R45" s="104">
        <f t="shared" si="23"/>
        <v>0</v>
      </c>
      <c r="S45" s="105">
        <f t="shared" si="11"/>
        <v>0</v>
      </c>
      <c r="T45" s="104">
        <f t="shared" si="24"/>
        <v>0</v>
      </c>
      <c r="U45" s="121">
        <f>IF(K45=0,0,IF(B45="Manual",(S45-O45-AP45*(O45/(O45+Z45)))/S45,'2015 BPTs'!BP51))</f>
        <v>0</v>
      </c>
      <c r="V45" s="99">
        <f>'2015 BPTs'!BN51</f>
        <v>0</v>
      </c>
      <c r="W45" s="100">
        <f t="shared" si="25"/>
        <v>0</v>
      </c>
      <c r="X45" s="103">
        <f t="shared" si="26"/>
        <v>0</v>
      </c>
      <c r="Y45" s="102">
        <f t="shared" si="12"/>
        <v>0</v>
      </c>
      <c r="Z45" s="103">
        <f>'2015 BPTs'!BO51</f>
        <v>0</v>
      </c>
      <c r="AA45" s="104">
        <f t="shared" si="13"/>
        <v>0</v>
      </c>
      <c r="AB45" s="106">
        <f>IF(W45=0,0,IF(B45="Manual",(V45-Z45-AP45*(Z45/(Z45+O45)))/V45,'2015 BPTs'!BQ51))</f>
        <v>0</v>
      </c>
      <c r="AD45" s="2" t="str">
        <f t="shared" si="14"/>
        <v>00-0</v>
      </c>
      <c r="AE45" s="2">
        <f>'2015 BPTs'!BA51</f>
        <v>0</v>
      </c>
      <c r="AF45" s="2" t="str">
        <f>IF(B45="Auto",'2015 BPTs'!BB51,D45&amp;E45&amp;"-"&amp;F45)</f>
        <v/>
      </c>
      <c r="AG45" s="2" t="str">
        <f>'2015 BPTs'!BC51</f>
        <v/>
      </c>
      <c r="AH45" s="2" t="str">
        <f>'2015 BPTs'!BD51</f>
        <v/>
      </c>
      <c r="AI45" s="2" t="str">
        <f>'2015 BPTs'!BE51</f>
        <v/>
      </c>
      <c r="AJ45" s="2" t="str">
        <f>'2015 BPTs'!BF51</f>
        <v/>
      </c>
      <c r="AK45" s="2" t="str">
        <f>'2015 BPTs'!BG51</f>
        <v/>
      </c>
      <c r="AL45" s="2" t="str">
        <f>'2015 BPTs'!BH51</f>
        <v/>
      </c>
      <c r="AM45" s="2" t="str">
        <f>'2015 BPTs'!BI51</f>
        <v/>
      </c>
      <c r="AO45" s="128">
        <f>'2015 BPTs'!AJ51*'2015 BPTs'!BK51</f>
        <v>0</v>
      </c>
      <c r="AP45" s="128">
        <f>'2015 BPTs'!AK51*'2015 BPTs'!BK51</f>
        <v>0</v>
      </c>
      <c r="AR45" s="5">
        <f>IF(B45="Auto",'2015 BPTs'!M51,J45)</f>
        <v>0</v>
      </c>
      <c r="AS45" s="5">
        <f>'2015 BPTs'!O51</f>
        <v>0</v>
      </c>
      <c r="AT45" s="5">
        <f>'2015 BPTs'!Q51</f>
        <v>0</v>
      </c>
      <c r="AU45" s="5">
        <f>'2015 BPTs'!S51</f>
        <v>0</v>
      </c>
      <c r="AV45" s="5">
        <f>'2015 BPTs'!U51</f>
        <v>0</v>
      </c>
      <c r="AW45" s="5">
        <f>'2015 BPTs'!W51</f>
        <v>0</v>
      </c>
      <c r="AX45" s="5">
        <f>'2015 BPTs'!Y51</f>
        <v>0</v>
      </c>
      <c r="AY45" s="5">
        <f>'2015 BPTs'!AA51</f>
        <v>0</v>
      </c>
      <c r="BA45" s="24">
        <f>IF(ISNA(VLOOKUP(AF45,'2013 BPTs'!$B$12:$BX$181,BA$3,FALSE)),0,VLOOKUP(AF45,'2013 BPTs'!$B$12:$BX$181,BA$3,FALSE))</f>
        <v>0</v>
      </c>
      <c r="BB45" s="24">
        <f>IF(ISNA(VLOOKUP(AG45,'2013 BPTs'!$B$12:$BX$181,BB$3,FALSE)),0,VLOOKUP(AG45,'2013 BPTs'!$B$12:$BX$181,BB$3,FALSE))</f>
        <v>0</v>
      </c>
      <c r="BC45" s="24">
        <f>IF(ISNA(VLOOKUP(AH45,'2013 BPTs'!$B$12:$BX$181,BC$3,FALSE)),0,VLOOKUP(AH45,'2013 BPTs'!$B$12:$BX$181,BC$3,FALSE))</f>
        <v>0</v>
      </c>
      <c r="BD45" s="24">
        <f>IF(ISNA(VLOOKUP(AI45,'2013 BPTs'!$B$12:$BX$181,BD$3,FALSE)),0,VLOOKUP(AI45,'2013 BPTs'!$B$12:$BX$181,BD$3,FALSE))</f>
        <v>0</v>
      </c>
      <c r="BE45" s="24">
        <f>IF(ISNA(VLOOKUP(AJ45,'2013 BPTs'!$B$12:$BX$181,BE$3,FALSE)),0,VLOOKUP(AJ45,'2013 BPTs'!$B$12:$BX$181,BE$3,FALSE))</f>
        <v>0</v>
      </c>
      <c r="BF45" s="24">
        <f>IF(ISNA(VLOOKUP(AK45,'2013 BPTs'!$B$12:$BX$181,BF$3,FALSE)),0,VLOOKUP(AK45,'2013 BPTs'!$B$12:$BX$181,BF$3,FALSE))</f>
        <v>0</v>
      </c>
      <c r="BG45" s="24">
        <f>IF(ISNA(VLOOKUP(AL45,'2013 BPTs'!$B$12:$BX$181,BG$3,FALSE)),0,VLOOKUP(AL45,'2013 BPTs'!$B$12:$BX$181,BG$3,FALSE))</f>
        <v>0</v>
      </c>
      <c r="BH45" s="24">
        <f>IF(ISNA(VLOOKUP(AM45,'2013 BPTs'!$B$12:$BX$181,BH$3,FALSE)),0,VLOOKUP(AM45,'2013 BPTs'!$B$12:$BX$181,BH$3,FALSE))</f>
        <v>0</v>
      </c>
      <c r="BJ45" s="24">
        <f>IF(ISNA(VLOOKUP(AF45,'2013 BPTs'!$B$12:$BX$181,BJ$3,FALSE)),0,VLOOKUP(AF45,'2013 BPTs'!$B$12:$BX$181,BJ$3,FALSE))</f>
        <v>0</v>
      </c>
      <c r="BK45" s="24">
        <f>IF(ISNA(VLOOKUP(AG45,'2013 BPTs'!$B$12:$BX$181,BK$3,FALSE)),0,VLOOKUP(AG45,'2013 BPTs'!$B$12:$BX$181,BK$3,FALSE))</f>
        <v>0</v>
      </c>
      <c r="BL45" s="24">
        <f>IF(ISNA(VLOOKUP(AH45,'2013 BPTs'!$B$12:$BX$181,BL$3,FALSE)),0,VLOOKUP(AH45,'2013 BPTs'!$B$12:$BX$181,BL$3,FALSE))</f>
        <v>0</v>
      </c>
      <c r="BM45" s="24">
        <f>IF(ISNA(VLOOKUP(AI45,'2013 BPTs'!$B$12:$BX$181,BM$3,FALSE)),0,VLOOKUP(AI45,'2013 BPTs'!$B$12:$BX$181,BM$3,FALSE))</f>
        <v>0</v>
      </c>
      <c r="BN45" s="24">
        <f>IF(ISNA(VLOOKUP(AJ45,'2013 BPTs'!$B$12:$BX$181,BN$3,FALSE)),0,VLOOKUP(AJ45,'2013 BPTs'!$B$12:$BX$181,BN$3,FALSE))</f>
        <v>0</v>
      </c>
      <c r="BO45" s="24">
        <f>IF(ISNA(VLOOKUP(AK45,'2013 BPTs'!$B$12:$BX$181,BO$3,FALSE)),0,VLOOKUP(AK45,'2013 BPTs'!$B$12:$BX$181,BO$3,FALSE))</f>
        <v>0</v>
      </c>
      <c r="BP45" s="24">
        <f>IF(ISNA(VLOOKUP(AL45,'2013 BPTs'!$B$12:$BX$181,BP$3,FALSE)),0,VLOOKUP(AL45,'2013 BPTs'!$B$12:$BX$181,BP$3,FALSE))</f>
        <v>0</v>
      </c>
      <c r="BQ45" s="24">
        <f>IF(ISNA(VLOOKUP(AM45,'2013 BPTs'!$B$12:$BX$181,BQ$3,FALSE)),0,VLOOKUP(AM45,'2013 BPTs'!$B$12:$BX$181,BQ$3,FALSE))</f>
        <v>0</v>
      </c>
      <c r="BS45" s="77">
        <f t="shared" si="15"/>
        <v>0</v>
      </c>
      <c r="BT45" s="68">
        <f t="shared" si="16"/>
        <v>0</v>
      </c>
      <c r="BU45" s="68">
        <f t="shared" si="17"/>
        <v>0</v>
      </c>
      <c r="BW45" s="24">
        <f>IF(ISNA(VLOOKUP(AF45,'2013 BPTs'!$B$12:$BX$181,BW$3,FALSE)),0,VLOOKUP(AF45,'2013 BPTs'!$B$12:$BX$181,BW$3,FALSE))</f>
        <v>0</v>
      </c>
      <c r="BX45" s="24">
        <f>IF(ISNA(VLOOKUP(AG45,'2013 BPTs'!$B$12:$BX$181,BX$3,FALSE)),0,VLOOKUP(AG45,'2013 BPTs'!$B$12:$BX$181,BX$3,FALSE))</f>
        <v>0</v>
      </c>
      <c r="BY45" s="24">
        <f>IF(ISNA(VLOOKUP(AH45,'2013 BPTs'!$B$12:$BX$181,BY$3,FALSE)),0,VLOOKUP(AH45,'2013 BPTs'!$B$12:$BX$181,BY$3,FALSE))</f>
        <v>0</v>
      </c>
      <c r="BZ45" s="24">
        <f>IF(ISNA(VLOOKUP(AI45,'2013 BPTs'!$B$12:$BX$181,BZ$3,FALSE)),0,VLOOKUP(AI45,'2013 BPTs'!$B$12:$BX$181,BZ$3,FALSE))</f>
        <v>0</v>
      </c>
      <c r="CA45" s="24">
        <f>IF(ISNA(VLOOKUP(AJ45,'2013 BPTs'!$B$12:$BX$181,CA$3,FALSE)),0,VLOOKUP(AJ45,'2013 BPTs'!$B$12:$BX$181,CA$3,FALSE))</f>
        <v>0</v>
      </c>
      <c r="CB45" s="24">
        <f>IF(ISNA(VLOOKUP(AK45,'2013 BPTs'!$B$12:$BX$181,CB$3,FALSE)),0,VLOOKUP(AK45,'2013 BPTs'!$B$12:$BX$181,CB$3,FALSE))</f>
        <v>0</v>
      </c>
      <c r="CC45" s="24">
        <f>IF(ISNA(VLOOKUP(AL45,'2013 BPTs'!$B$12:$BX$181,CC$3,FALSE)),0,VLOOKUP(AL45,'2013 BPTs'!$B$12:$BX$181,CC$3,FALSE))</f>
        <v>0</v>
      </c>
      <c r="CD45" s="24">
        <f>IF(ISNA(VLOOKUP(AM45,'2013 BPTs'!$B$12:$BX$181,CD$3,FALSE)),0,VLOOKUP(AM45,'2013 BPTs'!$B$12:$BX$181,CD$3,FALSE))</f>
        <v>0</v>
      </c>
      <c r="CF45" s="24">
        <f>IF(ISERROR(VLOOKUP(AF45,'2013 BPTs'!$B$12:$BX$181,CF$3,FALSE)/VLOOKUP(AF45,'2013 BPTs'!$B$12:$BX220,CF$3+3,FALSE)),0,VLOOKUP(AF45,'2013 BPTs'!$B$12:$BX$181,CF$3,FALSE)/VLOOKUP(AF45,'2013 BPTs'!$B$12:$BX220,CF$3+3,FALSE))</f>
        <v>0</v>
      </c>
      <c r="CG45" s="24">
        <f>IF(ISERROR(VLOOKUP(AG45,'2013 BPTs'!$B$12:$BX$181,CG$3,FALSE)/VLOOKUP(AG45,'2013 BPTs'!$B$12:$BX220,CG$3+3,FALSE)),0,VLOOKUP(AG45,'2013 BPTs'!$B$12:$BX$181,CG$3,FALSE)/VLOOKUP(AG45,'2013 BPTs'!$B$12:$BX220,CG$3+3,FALSE))</f>
        <v>0</v>
      </c>
      <c r="CH45" s="24">
        <f>IF(ISERROR(VLOOKUP(AH45,'2013 BPTs'!$B$12:$BX$181,CH$3,FALSE)/VLOOKUP(AH45,'2013 BPTs'!$B$12:$BX220,CH$3+3,FALSE)),0,VLOOKUP(AH45,'2013 BPTs'!$B$12:$BX$181,CH$3,FALSE)/VLOOKUP(AH45,'2013 BPTs'!$B$12:$BX220,CH$3+3,FALSE))</f>
        <v>0</v>
      </c>
      <c r="CI45" s="24">
        <f>IF(ISERROR(VLOOKUP(AI45,'2013 BPTs'!$B$12:$BX$181,CI$3,FALSE)/VLOOKUP(AI45,'2013 BPTs'!$B$12:$BX220,CI$3+3,FALSE)),0,VLOOKUP(AI45,'2013 BPTs'!$B$12:$BX$181,CI$3,FALSE)/VLOOKUP(AI45,'2013 BPTs'!$B$12:$BX220,CI$3+3,FALSE))</f>
        <v>0</v>
      </c>
      <c r="CJ45" s="24">
        <f>IF(ISERROR(VLOOKUP(AJ45,'2013 BPTs'!$B$12:$BX$181,CJ$3,FALSE)/VLOOKUP(AJ45,'2013 BPTs'!$B$12:$BX220,CJ$3+3,FALSE)),0,VLOOKUP(AJ45,'2013 BPTs'!$B$12:$BX$181,CJ$3,FALSE)/VLOOKUP(AJ45,'2013 BPTs'!$B$12:$BX220,CJ$3+3,FALSE))</f>
        <v>0</v>
      </c>
      <c r="CK45" s="24">
        <f>IF(ISERROR(VLOOKUP(AK45,'2013 BPTs'!$B$12:$BX$181,CK$3,FALSE)/VLOOKUP(AK45,'2013 BPTs'!$B$12:$BX220,CK$3+3,FALSE)),0,VLOOKUP(AK45,'2013 BPTs'!$B$12:$BX$181,CK$3,FALSE)/VLOOKUP(AK45,'2013 BPTs'!$B$12:$BX220,CK$3+3,FALSE))</f>
        <v>0</v>
      </c>
      <c r="CL45" s="24">
        <f>IF(ISERROR(VLOOKUP(AL45,'2013 BPTs'!$B$12:$BX$181,CL$3,FALSE)/VLOOKUP(AL45,'2013 BPTs'!$B$12:$BX220,CL$3+3,FALSE)),0,VLOOKUP(AL45,'2013 BPTs'!$B$12:$BX$181,CL$3,FALSE)/VLOOKUP(AL45,'2013 BPTs'!$B$12:$BX220,CL$3+3,FALSE))</f>
        <v>0</v>
      </c>
      <c r="CM45" s="24">
        <f>IF(ISERROR(VLOOKUP(AM45,'2013 BPTs'!$B$12:$BX$181,CM$3,FALSE)/VLOOKUP(AM45,'2013 BPTs'!$B$12:$BX220,CM$3+3,FALSE)),0,VLOOKUP(AM45,'2013 BPTs'!$B$12:$BX$181,CM$3,FALSE)/VLOOKUP(AM45,'2013 BPTs'!$B$12:$BX220,CM$3+3,FALSE))</f>
        <v>0</v>
      </c>
      <c r="CO45" s="24">
        <f>IF(ISERROR(VLOOKUP(AF45,'2013 BPTs'!$B$12:$BX$181,CO$3,FALSE)/VLOOKUP(AF45,'2013 BPTs'!$B$12:$BX220,CO$3+2,FALSE)),0,VLOOKUP(AF45,'2013 BPTs'!$B$12:$BX$181,CO$3,FALSE)/VLOOKUP(AF45,'2013 BPTs'!$B$12:$BX220,CO$3+2,FALSE))</f>
        <v>0</v>
      </c>
      <c r="CP45" s="24">
        <f>IF(ISERROR(VLOOKUP(AG45,'2013 BPTs'!$B$12:$BX$181,CP$3,FALSE)/VLOOKUP(AG45,'2013 BPTs'!$B$12:$BX220,CP$3+2,FALSE)),0,VLOOKUP(AG45,'2013 BPTs'!$B$12:$BX$181,CP$3,FALSE)/VLOOKUP(AG45,'2013 BPTs'!$B$12:$BX220,CP$3+2,FALSE))</f>
        <v>0</v>
      </c>
      <c r="CQ45" s="24">
        <f>IF(ISERROR(VLOOKUP(AH45,'2013 BPTs'!$B$12:$BX$181,CQ$3,FALSE)/VLOOKUP(AH45,'2013 BPTs'!$B$12:$BX220,CQ$3+2,FALSE)),0,VLOOKUP(AH45,'2013 BPTs'!$B$12:$BX$181,CQ$3,FALSE)/VLOOKUP(AH45,'2013 BPTs'!$B$12:$BX220,CQ$3+2,FALSE))</f>
        <v>0</v>
      </c>
      <c r="CR45" s="24">
        <f>IF(ISERROR(VLOOKUP(AI45,'2013 BPTs'!$B$12:$BX$181,CR$3,FALSE)/VLOOKUP(AI45,'2013 BPTs'!$B$12:$BX220,CR$3+2,FALSE)),0,VLOOKUP(AI45,'2013 BPTs'!$B$12:$BX$181,CR$3,FALSE)/VLOOKUP(AI45,'2013 BPTs'!$B$12:$BX220,CR$3+2,FALSE))</f>
        <v>0</v>
      </c>
      <c r="CS45" s="24">
        <f>IF(ISERROR(VLOOKUP(AJ45,'2013 BPTs'!$B$12:$BX$181,CS$3,FALSE)/VLOOKUP(AJ45,'2013 BPTs'!$B$12:$BX220,CS$3+2,FALSE)),0,VLOOKUP(AJ45,'2013 BPTs'!$B$12:$BX$181,CS$3,FALSE)/VLOOKUP(AJ45,'2013 BPTs'!$B$12:$BX220,CS$3+2,FALSE))</f>
        <v>0</v>
      </c>
      <c r="CT45" s="24">
        <f>IF(ISERROR(VLOOKUP(AK45,'2013 BPTs'!$B$12:$BX$181,CT$3,FALSE)/VLOOKUP(AK45,'2013 BPTs'!$B$12:$BX220,CT$3+2,FALSE)),0,VLOOKUP(AK45,'2013 BPTs'!$B$12:$BX$181,CT$3,FALSE)/VLOOKUP(AK45,'2013 BPTs'!$B$12:$BX220,CT$3+2,FALSE))</f>
        <v>0</v>
      </c>
      <c r="CU45" s="24">
        <f>IF(ISERROR(VLOOKUP(AL45,'2013 BPTs'!$B$12:$BX$181,CU$3,FALSE)/VLOOKUP(AL45,'2013 BPTs'!$B$12:$BX220,CU$3+2,FALSE)),0,VLOOKUP(AL45,'2013 BPTs'!$B$12:$BX$181,CU$3,FALSE)/VLOOKUP(AL45,'2013 BPTs'!$B$12:$BX220,CU$3+2,FALSE))</f>
        <v>0</v>
      </c>
      <c r="CV45" s="24">
        <f>IF(ISERROR(VLOOKUP(AM45,'2013 BPTs'!$B$12:$BX$181,CV$3,FALSE)/VLOOKUP(AM45,'2013 BPTs'!$B$12:$BX220,CV$3+2,FALSE)),0,VLOOKUP(AM45,'2013 BPTs'!$B$12:$BX$181,CV$3,FALSE)/VLOOKUP(AM45,'2013 BPTs'!$B$12:$BX220,CV$3+2,FALSE))</f>
        <v>0</v>
      </c>
      <c r="CX45" s="93">
        <f>'2015 BPTs'!BR51</f>
        <v>0</v>
      </c>
      <c r="CY45" s="93">
        <f>'2015 BPTs'!BS51</f>
        <v>0</v>
      </c>
    </row>
    <row r="46" spans="2:103" x14ac:dyDescent="0.2">
      <c r="B46" s="2" t="s">
        <v>213</v>
      </c>
      <c r="C46" s="2">
        <f>'2015 BPTs'!E52</f>
        <v>0</v>
      </c>
      <c r="D46" s="2">
        <f t="shared" si="18"/>
        <v>0</v>
      </c>
      <c r="E46" s="4">
        <f>'2015 BPTs'!F52</f>
        <v>0</v>
      </c>
      <c r="F46" s="88">
        <f>'2015 BPTs'!G52</f>
        <v>0</v>
      </c>
      <c r="G46" s="53">
        <f>'2015 BPTs'!I52</f>
        <v>0</v>
      </c>
      <c r="H46" s="88">
        <f>'2015 BPTs'!J52</f>
        <v>0</v>
      </c>
      <c r="I46" s="4">
        <f>'2015 BPTs'!K52</f>
        <v>0</v>
      </c>
      <c r="J46" s="5">
        <f>'2015 BPTs'!M52</f>
        <v>0</v>
      </c>
      <c r="K46" s="99">
        <f>'2015 BPTs'!BL52</f>
        <v>0</v>
      </c>
      <c r="L46" s="100">
        <f t="shared" si="19"/>
        <v>0</v>
      </c>
      <c r="M46" s="101">
        <f t="shared" si="20"/>
        <v>0</v>
      </c>
      <c r="N46" s="102">
        <f t="shared" si="10"/>
        <v>0</v>
      </c>
      <c r="O46" s="103">
        <f>'2015 BPTs'!BM52</f>
        <v>0</v>
      </c>
      <c r="P46" s="100">
        <f t="shared" si="21"/>
        <v>0</v>
      </c>
      <c r="Q46" s="101">
        <f t="shared" si="22"/>
        <v>0</v>
      </c>
      <c r="R46" s="104">
        <f t="shared" si="23"/>
        <v>0</v>
      </c>
      <c r="S46" s="105">
        <f t="shared" si="11"/>
        <v>0</v>
      </c>
      <c r="T46" s="104">
        <f t="shared" si="24"/>
        <v>0</v>
      </c>
      <c r="U46" s="121">
        <f>IF(K46=0,0,IF(B46="Manual",(S46-O46-AP46*(O46/(O46+Z46)))/S46,'2015 BPTs'!BP52))</f>
        <v>0</v>
      </c>
      <c r="V46" s="99">
        <f>'2015 BPTs'!BN52</f>
        <v>0</v>
      </c>
      <c r="W46" s="100">
        <f t="shared" si="25"/>
        <v>0</v>
      </c>
      <c r="X46" s="103">
        <f t="shared" si="26"/>
        <v>0</v>
      </c>
      <c r="Y46" s="102">
        <f t="shared" si="12"/>
        <v>0</v>
      </c>
      <c r="Z46" s="103">
        <f>'2015 BPTs'!BO52</f>
        <v>0</v>
      </c>
      <c r="AA46" s="104">
        <f t="shared" si="13"/>
        <v>0</v>
      </c>
      <c r="AB46" s="106">
        <f>IF(W46=0,0,IF(B46="Manual",(V46-Z46-AP46*(Z46/(Z46+O46)))/V46,'2015 BPTs'!BQ52))</f>
        <v>0</v>
      </c>
      <c r="AD46" s="2" t="str">
        <f t="shared" si="14"/>
        <v>00-0</v>
      </c>
      <c r="AE46" s="2">
        <f>'2015 BPTs'!BA52</f>
        <v>0</v>
      </c>
      <c r="AF46" s="2" t="str">
        <f>IF(B46="Auto",'2015 BPTs'!BB52,D46&amp;E46&amp;"-"&amp;F46)</f>
        <v/>
      </c>
      <c r="AG46" s="2" t="str">
        <f>'2015 BPTs'!BC52</f>
        <v/>
      </c>
      <c r="AH46" s="2" t="str">
        <f>'2015 BPTs'!BD52</f>
        <v/>
      </c>
      <c r="AI46" s="2" t="str">
        <f>'2015 BPTs'!BE52</f>
        <v/>
      </c>
      <c r="AJ46" s="2" t="str">
        <f>'2015 BPTs'!BF52</f>
        <v/>
      </c>
      <c r="AK46" s="2" t="str">
        <f>'2015 BPTs'!BG52</f>
        <v/>
      </c>
      <c r="AL46" s="2" t="str">
        <f>'2015 BPTs'!BH52</f>
        <v/>
      </c>
      <c r="AM46" s="2" t="str">
        <f>'2015 BPTs'!BI52</f>
        <v/>
      </c>
      <c r="AO46" s="128">
        <f>'2015 BPTs'!AJ52*'2015 BPTs'!BK52</f>
        <v>0</v>
      </c>
      <c r="AP46" s="128">
        <f>'2015 BPTs'!AK52*'2015 BPTs'!BK52</f>
        <v>0</v>
      </c>
      <c r="AR46" s="5">
        <f>IF(B46="Auto",'2015 BPTs'!M52,J46)</f>
        <v>0</v>
      </c>
      <c r="AS46" s="5">
        <f>'2015 BPTs'!O52</f>
        <v>0</v>
      </c>
      <c r="AT46" s="5">
        <f>'2015 BPTs'!Q52</f>
        <v>0</v>
      </c>
      <c r="AU46" s="5">
        <f>'2015 BPTs'!S52</f>
        <v>0</v>
      </c>
      <c r="AV46" s="5">
        <f>'2015 BPTs'!U52</f>
        <v>0</v>
      </c>
      <c r="AW46" s="5">
        <f>'2015 BPTs'!W52</f>
        <v>0</v>
      </c>
      <c r="AX46" s="5">
        <f>'2015 BPTs'!Y52</f>
        <v>0</v>
      </c>
      <c r="AY46" s="5">
        <f>'2015 BPTs'!AA52</f>
        <v>0</v>
      </c>
      <c r="BA46" s="24">
        <f>IF(ISNA(VLOOKUP(AF46,'2013 BPTs'!$B$12:$BX$181,BA$3,FALSE)),0,VLOOKUP(AF46,'2013 BPTs'!$B$12:$BX$181,BA$3,FALSE))</f>
        <v>0</v>
      </c>
      <c r="BB46" s="24">
        <f>IF(ISNA(VLOOKUP(AG46,'2013 BPTs'!$B$12:$BX$181,BB$3,FALSE)),0,VLOOKUP(AG46,'2013 BPTs'!$B$12:$BX$181,BB$3,FALSE))</f>
        <v>0</v>
      </c>
      <c r="BC46" s="24">
        <f>IF(ISNA(VLOOKUP(AH46,'2013 BPTs'!$B$12:$BX$181,BC$3,FALSE)),0,VLOOKUP(AH46,'2013 BPTs'!$B$12:$BX$181,BC$3,FALSE))</f>
        <v>0</v>
      </c>
      <c r="BD46" s="24">
        <f>IF(ISNA(VLOOKUP(AI46,'2013 BPTs'!$B$12:$BX$181,BD$3,FALSE)),0,VLOOKUP(AI46,'2013 BPTs'!$B$12:$BX$181,BD$3,FALSE))</f>
        <v>0</v>
      </c>
      <c r="BE46" s="24">
        <f>IF(ISNA(VLOOKUP(AJ46,'2013 BPTs'!$B$12:$BX$181,BE$3,FALSE)),0,VLOOKUP(AJ46,'2013 BPTs'!$B$12:$BX$181,BE$3,FALSE))</f>
        <v>0</v>
      </c>
      <c r="BF46" s="24">
        <f>IF(ISNA(VLOOKUP(AK46,'2013 BPTs'!$B$12:$BX$181,BF$3,FALSE)),0,VLOOKUP(AK46,'2013 BPTs'!$B$12:$BX$181,BF$3,FALSE))</f>
        <v>0</v>
      </c>
      <c r="BG46" s="24">
        <f>IF(ISNA(VLOOKUP(AL46,'2013 BPTs'!$B$12:$BX$181,BG$3,FALSE)),0,VLOOKUP(AL46,'2013 BPTs'!$B$12:$BX$181,BG$3,FALSE))</f>
        <v>0</v>
      </c>
      <c r="BH46" s="24">
        <f>IF(ISNA(VLOOKUP(AM46,'2013 BPTs'!$B$12:$BX$181,BH$3,FALSE)),0,VLOOKUP(AM46,'2013 BPTs'!$B$12:$BX$181,BH$3,FALSE))</f>
        <v>0</v>
      </c>
      <c r="BJ46" s="24">
        <f>IF(ISNA(VLOOKUP(AF46,'2013 BPTs'!$B$12:$BX$181,BJ$3,FALSE)),0,VLOOKUP(AF46,'2013 BPTs'!$B$12:$BX$181,BJ$3,FALSE))</f>
        <v>0</v>
      </c>
      <c r="BK46" s="24">
        <f>IF(ISNA(VLOOKUP(AG46,'2013 BPTs'!$B$12:$BX$181,BK$3,FALSE)),0,VLOOKUP(AG46,'2013 BPTs'!$B$12:$BX$181,BK$3,FALSE))</f>
        <v>0</v>
      </c>
      <c r="BL46" s="24">
        <f>IF(ISNA(VLOOKUP(AH46,'2013 BPTs'!$B$12:$BX$181,BL$3,FALSE)),0,VLOOKUP(AH46,'2013 BPTs'!$B$12:$BX$181,BL$3,FALSE))</f>
        <v>0</v>
      </c>
      <c r="BM46" s="24">
        <f>IF(ISNA(VLOOKUP(AI46,'2013 BPTs'!$B$12:$BX$181,BM$3,FALSE)),0,VLOOKUP(AI46,'2013 BPTs'!$B$12:$BX$181,BM$3,FALSE))</f>
        <v>0</v>
      </c>
      <c r="BN46" s="24">
        <f>IF(ISNA(VLOOKUP(AJ46,'2013 BPTs'!$B$12:$BX$181,BN$3,FALSE)),0,VLOOKUP(AJ46,'2013 BPTs'!$B$12:$BX$181,BN$3,FALSE))</f>
        <v>0</v>
      </c>
      <c r="BO46" s="24">
        <f>IF(ISNA(VLOOKUP(AK46,'2013 BPTs'!$B$12:$BX$181,BO$3,FALSE)),0,VLOOKUP(AK46,'2013 BPTs'!$B$12:$BX$181,BO$3,FALSE))</f>
        <v>0</v>
      </c>
      <c r="BP46" s="24">
        <f>IF(ISNA(VLOOKUP(AL46,'2013 BPTs'!$B$12:$BX$181,BP$3,FALSE)),0,VLOOKUP(AL46,'2013 BPTs'!$B$12:$BX$181,BP$3,FALSE))</f>
        <v>0</v>
      </c>
      <c r="BQ46" s="24">
        <f>IF(ISNA(VLOOKUP(AM46,'2013 BPTs'!$B$12:$BX$181,BQ$3,FALSE)),0,VLOOKUP(AM46,'2013 BPTs'!$B$12:$BX$181,BQ$3,FALSE))</f>
        <v>0</v>
      </c>
      <c r="BS46" s="77">
        <f t="shared" si="15"/>
        <v>0</v>
      </c>
      <c r="BT46" s="68">
        <f t="shared" si="16"/>
        <v>0</v>
      </c>
      <c r="BU46" s="68">
        <f t="shared" si="17"/>
        <v>0</v>
      </c>
      <c r="BW46" s="24">
        <f>IF(ISNA(VLOOKUP(AF46,'2013 BPTs'!$B$12:$BX$181,BW$3,FALSE)),0,VLOOKUP(AF46,'2013 BPTs'!$B$12:$BX$181,BW$3,FALSE))</f>
        <v>0</v>
      </c>
      <c r="BX46" s="24">
        <f>IF(ISNA(VLOOKUP(AG46,'2013 BPTs'!$B$12:$BX$181,BX$3,FALSE)),0,VLOOKUP(AG46,'2013 BPTs'!$B$12:$BX$181,BX$3,FALSE))</f>
        <v>0</v>
      </c>
      <c r="BY46" s="24">
        <f>IF(ISNA(VLOOKUP(AH46,'2013 BPTs'!$B$12:$BX$181,BY$3,FALSE)),0,VLOOKUP(AH46,'2013 BPTs'!$B$12:$BX$181,BY$3,FALSE))</f>
        <v>0</v>
      </c>
      <c r="BZ46" s="24">
        <f>IF(ISNA(VLOOKUP(AI46,'2013 BPTs'!$B$12:$BX$181,BZ$3,FALSE)),0,VLOOKUP(AI46,'2013 BPTs'!$B$12:$BX$181,BZ$3,FALSE))</f>
        <v>0</v>
      </c>
      <c r="CA46" s="24">
        <f>IF(ISNA(VLOOKUP(AJ46,'2013 BPTs'!$B$12:$BX$181,CA$3,FALSE)),0,VLOOKUP(AJ46,'2013 BPTs'!$B$12:$BX$181,CA$3,FALSE))</f>
        <v>0</v>
      </c>
      <c r="CB46" s="24">
        <f>IF(ISNA(VLOOKUP(AK46,'2013 BPTs'!$B$12:$BX$181,CB$3,FALSE)),0,VLOOKUP(AK46,'2013 BPTs'!$B$12:$BX$181,CB$3,FALSE))</f>
        <v>0</v>
      </c>
      <c r="CC46" s="24">
        <f>IF(ISNA(VLOOKUP(AL46,'2013 BPTs'!$B$12:$BX$181,CC$3,FALSE)),0,VLOOKUP(AL46,'2013 BPTs'!$B$12:$BX$181,CC$3,FALSE))</f>
        <v>0</v>
      </c>
      <c r="CD46" s="24">
        <f>IF(ISNA(VLOOKUP(AM46,'2013 BPTs'!$B$12:$BX$181,CD$3,FALSE)),0,VLOOKUP(AM46,'2013 BPTs'!$B$12:$BX$181,CD$3,FALSE))</f>
        <v>0</v>
      </c>
      <c r="CF46" s="24">
        <f>IF(ISERROR(VLOOKUP(AF46,'2013 BPTs'!$B$12:$BX$181,CF$3,FALSE)/VLOOKUP(AF46,'2013 BPTs'!$B$12:$BX221,CF$3+3,FALSE)),0,VLOOKUP(AF46,'2013 BPTs'!$B$12:$BX$181,CF$3,FALSE)/VLOOKUP(AF46,'2013 BPTs'!$B$12:$BX221,CF$3+3,FALSE))</f>
        <v>0</v>
      </c>
      <c r="CG46" s="24">
        <f>IF(ISERROR(VLOOKUP(AG46,'2013 BPTs'!$B$12:$BX$181,CG$3,FALSE)/VLOOKUP(AG46,'2013 BPTs'!$B$12:$BX221,CG$3+3,FALSE)),0,VLOOKUP(AG46,'2013 BPTs'!$B$12:$BX$181,CG$3,FALSE)/VLOOKUP(AG46,'2013 BPTs'!$B$12:$BX221,CG$3+3,FALSE))</f>
        <v>0</v>
      </c>
      <c r="CH46" s="24">
        <f>IF(ISERROR(VLOOKUP(AH46,'2013 BPTs'!$B$12:$BX$181,CH$3,FALSE)/VLOOKUP(AH46,'2013 BPTs'!$B$12:$BX221,CH$3+3,FALSE)),0,VLOOKUP(AH46,'2013 BPTs'!$B$12:$BX$181,CH$3,FALSE)/VLOOKUP(AH46,'2013 BPTs'!$B$12:$BX221,CH$3+3,FALSE))</f>
        <v>0</v>
      </c>
      <c r="CI46" s="24">
        <f>IF(ISERROR(VLOOKUP(AI46,'2013 BPTs'!$B$12:$BX$181,CI$3,FALSE)/VLOOKUP(AI46,'2013 BPTs'!$B$12:$BX221,CI$3+3,FALSE)),0,VLOOKUP(AI46,'2013 BPTs'!$B$12:$BX$181,CI$3,FALSE)/VLOOKUP(AI46,'2013 BPTs'!$B$12:$BX221,CI$3+3,FALSE))</f>
        <v>0</v>
      </c>
      <c r="CJ46" s="24">
        <f>IF(ISERROR(VLOOKUP(AJ46,'2013 BPTs'!$B$12:$BX$181,CJ$3,FALSE)/VLOOKUP(AJ46,'2013 BPTs'!$B$12:$BX221,CJ$3+3,FALSE)),0,VLOOKUP(AJ46,'2013 BPTs'!$B$12:$BX$181,CJ$3,FALSE)/VLOOKUP(AJ46,'2013 BPTs'!$B$12:$BX221,CJ$3+3,FALSE))</f>
        <v>0</v>
      </c>
      <c r="CK46" s="24">
        <f>IF(ISERROR(VLOOKUP(AK46,'2013 BPTs'!$B$12:$BX$181,CK$3,FALSE)/VLOOKUP(AK46,'2013 BPTs'!$B$12:$BX221,CK$3+3,FALSE)),0,VLOOKUP(AK46,'2013 BPTs'!$B$12:$BX$181,CK$3,FALSE)/VLOOKUP(AK46,'2013 BPTs'!$B$12:$BX221,CK$3+3,FALSE))</f>
        <v>0</v>
      </c>
      <c r="CL46" s="24">
        <f>IF(ISERROR(VLOOKUP(AL46,'2013 BPTs'!$B$12:$BX$181,CL$3,FALSE)/VLOOKUP(AL46,'2013 BPTs'!$B$12:$BX221,CL$3+3,FALSE)),0,VLOOKUP(AL46,'2013 BPTs'!$B$12:$BX$181,CL$3,FALSE)/VLOOKUP(AL46,'2013 BPTs'!$B$12:$BX221,CL$3+3,FALSE))</f>
        <v>0</v>
      </c>
      <c r="CM46" s="24">
        <f>IF(ISERROR(VLOOKUP(AM46,'2013 BPTs'!$B$12:$BX$181,CM$3,FALSE)/VLOOKUP(AM46,'2013 BPTs'!$B$12:$BX221,CM$3+3,FALSE)),0,VLOOKUP(AM46,'2013 BPTs'!$B$12:$BX$181,CM$3,FALSE)/VLOOKUP(AM46,'2013 BPTs'!$B$12:$BX221,CM$3+3,FALSE))</f>
        <v>0</v>
      </c>
      <c r="CO46" s="24">
        <f>IF(ISERROR(VLOOKUP(AF46,'2013 BPTs'!$B$12:$BX$181,CO$3,FALSE)/VLOOKUP(AF46,'2013 BPTs'!$B$12:$BX221,CO$3+2,FALSE)),0,VLOOKUP(AF46,'2013 BPTs'!$B$12:$BX$181,CO$3,FALSE)/VLOOKUP(AF46,'2013 BPTs'!$B$12:$BX221,CO$3+2,FALSE))</f>
        <v>0</v>
      </c>
      <c r="CP46" s="24">
        <f>IF(ISERROR(VLOOKUP(AG46,'2013 BPTs'!$B$12:$BX$181,CP$3,FALSE)/VLOOKUP(AG46,'2013 BPTs'!$B$12:$BX221,CP$3+2,FALSE)),0,VLOOKUP(AG46,'2013 BPTs'!$B$12:$BX$181,CP$3,FALSE)/VLOOKUP(AG46,'2013 BPTs'!$B$12:$BX221,CP$3+2,FALSE))</f>
        <v>0</v>
      </c>
      <c r="CQ46" s="24">
        <f>IF(ISERROR(VLOOKUP(AH46,'2013 BPTs'!$B$12:$BX$181,CQ$3,FALSE)/VLOOKUP(AH46,'2013 BPTs'!$B$12:$BX221,CQ$3+2,FALSE)),0,VLOOKUP(AH46,'2013 BPTs'!$B$12:$BX$181,CQ$3,FALSE)/VLOOKUP(AH46,'2013 BPTs'!$B$12:$BX221,CQ$3+2,FALSE))</f>
        <v>0</v>
      </c>
      <c r="CR46" s="24">
        <f>IF(ISERROR(VLOOKUP(AI46,'2013 BPTs'!$B$12:$BX$181,CR$3,FALSE)/VLOOKUP(AI46,'2013 BPTs'!$B$12:$BX221,CR$3+2,FALSE)),0,VLOOKUP(AI46,'2013 BPTs'!$B$12:$BX$181,CR$3,FALSE)/VLOOKUP(AI46,'2013 BPTs'!$B$12:$BX221,CR$3+2,FALSE))</f>
        <v>0</v>
      </c>
      <c r="CS46" s="24">
        <f>IF(ISERROR(VLOOKUP(AJ46,'2013 BPTs'!$B$12:$BX$181,CS$3,FALSE)/VLOOKUP(AJ46,'2013 BPTs'!$B$12:$BX221,CS$3+2,FALSE)),0,VLOOKUP(AJ46,'2013 BPTs'!$B$12:$BX$181,CS$3,FALSE)/VLOOKUP(AJ46,'2013 BPTs'!$B$12:$BX221,CS$3+2,FALSE))</f>
        <v>0</v>
      </c>
      <c r="CT46" s="24">
        <f>IF(ISERROR(VLOOKUP(AK46,'2013 BPTs'!$B$12:$BX$181,CT$3,FALSE)/VLOOKUP(AK46,'2013 BPTs'!$B$12:$BX221,CT$3+2,FALSE)),0,VLOOKUP(AK46,'2013 BPTs'!$B$12:$BX$181,CT$3,FALSE)/VLOOKUP(AK46,'2013 BPTs'!$B$12:$BX221,CT$3+2,FALSE))</f>
        <v>0</v>
      </c>
      <c r="CU46" s="24">
        <f>IF(ISERROR(VLOOKUP(AL46,'2013 BPTs'!$B$12:$BX$181,CU$3,FALSE)/VLOOKUP(AL46,'2013 BPTs'!$B$12:$BX221,CU$3+2,FALSE)),0,VLOOKUP(AL46,'2013 BPTs'!$B$12:$BX$181,CU$3,FALSE)/VLOOKUP(AL46,'2013 BPTs'!$B$12:$BX221,CU$3+2,FALSE))</f>
        <v>0</v>
      </c>
      <c r="CV46" s="24">
        <f>IF(ISERROR(VLOOKUP(AM46,'2013 BPTs'!$B$12:$BX$181,CV$3,FALSE)/VLOOKUP(AM46,'2013 BPTs'!$B$12:$BX221,CV$3+2,FALSE)),0,VLOOKUP(AM46,'2013 BPTs'!$B$12:$BX$181,CV$3,FALSE)/VLOOKUP(AM46,'2013 BPTs'!$B$12:$BX221,CV$3+2,FALSE))</f>
        <v>0</v>
      </c>
      <c r="CX46" s="93">
        <f>'2015 BPTs'!BR52</f>
        <v>0</v>
      </c>
      <c r="CY46" s="93">
        <f>'2015 BPTs'!BS52</f>
        <v>0</v>
      </c>
    </row>
    <row r="47" spans="2:103" x14ac:dyDescent="0.2">
      <c r="B47" s="2" t="s">
        <v>213</v>
      </c>
      <c r="C47" s="2">
        <f>'2015 BPTs'!E53</f>
        <v>0</v>
      </c>
      <c r="D47" s="2">
        <f t="shared" si="18"/>
        <v>0</v>
      </c>
      <c r="E47" s="4">
        <f>'2015 BPTs'!F53</f>
        <v>0</v>
      </c>
      <c r="F47" s="88">
        <f>'2015 BPTs'!G53</f>
        <v>0</v>
      </c>
      <c r="G47" s="53">
        <f>'2015 BPTs'!I53</f>
        <v>0</v>
      </c>
      <c r="H47" s="88">
        <f>'2015 BPTs'!J53</f>
        <v>0</v>
      </c>
      <c r="I47" s="4">
        <f>'2015 BPTs'!K53</f>
        <v>0</v>
      </c>
      <c r="J47" s="5">
        <f>'2015 BPTs'!M53</f>
        <v>0</v>
      </c>
      <c r="K47" s="99">
        <f>'2015 BPTs'!BL53</f>
        <v>0</v>
      </c>
      <c r="L47" s="100">
        <f t="shared" si="19"/>
        <v>0</v>
      </c>
      <c r="M47" s="101">
        <f t="shared" si="20"/>
        <v>0</v>
      </c>
      <c r="N47" s="102">
        <f t="shared" si="10"/>
        <v>0</v>
      </c>
      <c r="O47" s="103">
        <f>'2015 BPTs'!BM53</f>
        <v>0</v>
      </c>
      <c r="P47" s="100">
        <f t="shared" si="21"/>
        <v>0</v>
      </c>
      <c r="Q47" s="101">
        <f t="shared" si="22"/>
        <v>0</v>
      </c>
      <c r="R47" s="104">
        <f t="shared" si="23"/>
        <v>0</v>
      </c>
      <c r="S47" s="105">
        <f t="shared" si="11"/>
        <v>0</v>
      </c>
      <c r="T47" s="104">
        <f t="shared" si="24"/>
        <v>0</v>
      </c>
      <c r="U47" s="121">
        <f>IF(K47=0,0,IF(B47="Manual",(S47-O47-AP47*(O47/(O47+Z47)))/S47,'2015 BPTs'!BP53))</f>
        <v>0</v>
      </c>
      <c r="V47" s="99">
        <f>'2015 BPTs'!BN53</f>
        <v>0</v>
      </c>
      <c r="W47" s="100">
        <f t="shared" si="25"/>
        <v>0</v>
      </c>
      <c r="X47" s="103">
        <f t="shared" si="26"/>
        <v>0</v>
      </c>
      <c r="Y47" s="102">
        <f t="shared" si="12"/>
        <v>0</v>
      </c>
      <c r="Z47" s="103">
        <f>'2015 BPTs'!BO53</f>
        <v>0</v>
      </c>
      <c r="AA47" s="104">
        <f t="shared" si="13"/>
        <v>0</v>
      </c>
      <c r="AB47" s="106">
        <f>IF(W47=0,0,IF(B47="Manual",(V47-Z47-AP47*(Z47/(Z47+O47)))/V47,'2015 BPTs'!BQ53))</f>
        <v>0</v>
      </c>
      <c r="AD47" s="2" t="str">
        <f t="shared" si="14"/>
        <v>00-0</v>
      </c>
      <c r="AE47" s="2">
        <f>'2015 BPTs'!BA53</f>
        <v>0</v>
      </c>
      <c r="AF47" s="2" t="str">
        <f>IF(B47="Auto",'2015 BPTs'!BB53,D47&amp;E47&amp;"-"&amp;F47)</f>
        <v/>
      </c>
      <c r="AG47" s="2" t="str">
        <f>'2015 BPTs'!BC53</f>
        <v/>
      </c>
      <c r="AH47" s="2" t="str">
        <f>'2015 BPTs'!BD53</f>
        <v/>
      </c>
      <c r="AI47" s="2" t="str">
        <f>'2015 BPTs'!BE53</f>
        <v/>
      </c>
      <c r="AJ47" s="2" t="str">
        <f>'2015 BPTs'!BF53</f>
        <v/>
      </c>
      <c r="AK47" s="2" t="str">
        <f>'2015 BPTs'!BG53</f>
        <v/>
      </c>
      <c r="AL47" s="2" t="str">
        <f>'2015 BPTs'!BH53</f>
        <v/>
      </c>
      <c r="AM47" s="2" t="str">
        <f>'2015 BPTs'!BI53</f>
        <v/>
      </c>
      <c r="AO47" s="128">
        <f>'2015 BPTs'!AJ53*'2015 BPTs'!BK53</f>
        <v>0</v>
      </c>
      <c r="AP47" s="128">
        <f>'2015 BPTs'!AK53*'2015 BPTs'!BK53</f>
        <v>0</v>
      </c>
      <c r="AR47" s="5">
        <f>IF(B47="Auto",'2015 BPTs'!M53,J47)</f>
        <v>0</v>
      </c>
      <c r="AS47" s="5">
        <f>'2015 BPTs'!O53</f>
        <v>0</v>
      </c>
      <c r="AT47" s="5">
        <f>'2015 BPTs'!Q53</f>
        <v>0</v>
      </c>
      <c r="AU47" s="5">
        <f>'2015 BPTs'!S53</f>
        <v>0</v>
      </c>
      <c r="AV47" s="5">
        <f>'2015 BPTs'!U53</f>
        <v>0</v>
      </c>
      <c r="AW47" s="5">
        <f>'2015 BPTs'!W53</f>
        <v>0</v>
      </c>
      <c r="AX47" s="5">
        <f>'2015 BPTs'!Y53</f>
        <v>0</v>
      </c>
      <c r="AY47" s="5">
        <f>'2015 BPTs'!AA53</f>
        <v>0</v>
      </c>
      <c r="BA47" s="24">
        <f>IF(ISNA(VLOOKUP(AF47,'2013 BPTs'!$B$12:$BX$181,BA$3,FALSE)),0,VLOOKUP(AF47,'2013 BPTs'!$B$12:$BX$181,BA$3,FALSE))</f>
        <v>0</v>
      </c>
      <c r="BB47" s="24">
        <f>IF(ISNA(VLOOKUP(AG47,'2013 BPTs'!$B$12:$BX$181,BB$3,FALSE)),0,VLOOKUP(AG47,'2013 BPTs'!$B$12:$BX$181,BB$3,FALSE))</f>
        <v>0</v>
      </c>
      <c r="BC47" s="24">
        <f>IF(ISNA(VLOOKUP(AH47,'2013 BPTs'!$B$12:$BX$181,BC$3,FALSE)),0,VLOOKUP(AH47,'2013 BPTs'!$B$12:$BX$181,BC$3,FALSE))</f>
        <v>0</v>
      </c>
      <c r="BD47" s="24">
        <f>IF(ISNA(VLOOKUP(AI47,'2013 BPTs'!$B$12:$BX$181,BD$3,FALSE)),0,VLOOKUP(AI47,'2013 BPTs'!$B$12:$BX$181,BD$3,FALSE))</f>
        <v>0</v>
      </c>
      <c r="BE47" s="24">
        <f>IF(ISNA(VLOOKUP(AJ47,'2013 BPTs'!$B$12:$BX$181,BE$3,FALSE)),0,VLOOKUP(AJ47,'2013 BPTs'!$B$12:$BX$181,BE$3,FALSE))</f>
        <v>0</v>
      </c>
      <c r="BF47" s="24">
        <f>IF(ISNA(VLOOKUP(AK47,'2013 BPTs'!$B$12:$BX$181,BF$3,FALSE)),0,VLOOKUP(AK47,'2013 BPTs'!$B$12:$BX$181,BF$3,FALSE))</f>
        <v>0</v>
      </c>
      <c r="BG47" s="24">
        <f>IF(ISNA(VLOOKUP(AL47,'2013 BPTs'!$B$12:$BX$181,BG$3,FALSE)),0,VLOOKUP(AL47,'2013 BPTs'!$B$12:$BX$181,BG$3,FALSE))</f>
        <v>0</v>
      </c>
      <c r="BH47" s="24">
        <f>IF(ISNA(VLOOKUP(AM47,'2013 BPTs'!$B$12:$BX$181,BH$3,FALSE)),0,VLOOKUP(AM47,'2013 BPTs'!$B$12:$BX$181,BH$3,FALSE))</f>
        <v>0</v>
      </c>
      <c r="BJ47" s="24">
        <f>IF(ISNA(VLOOKUP(AF47,'2013 BPTs'!$B$12:$BX$181,BJ$3,FALSE)),0,VLOOKUP(AF47,'2013 BPTs'!$B$12:$BX$181,BJ$3,FALSE))</f>
        <v>0</v>
      </c>
      <c r="BK47" s="24">
        <f>IF(ISNA(VLOOKUP(AG47,'2013 BPTs'!$B$12:$BX$181,BK$3,FALSE)),0,VLOOKUP(AG47,'2013 BPTs'!$B$12:$BX$181,BK$3,FALSE))</f>
        <v>0</v>
      </c>
      <c r="BL47" s="24">
        <f>IF(ISNA(VLOOKUP(AH47,'2013 BPTs'!$B$12:$BX$181,BL$3,FALSE)),0,VLOOKUP(AH47,'2013 BPTs'!$B$12:$BX$181,BL$3,FALSE))</f>
        <v>0</v>
      </c>
      <c r="BM47" s="24">
        <f>IF(ISNA(VLOOKUP(AI47,'2013 BPTs'!$B$12:$BX$181,BM$3,FALSE)),0,VLOOKUP(AI47,'2013 BPTs'!$B$12:$BX$181,BM$3,FALSE))</f>
        <v>0</v>
      </c>
      <c r="BN47" s="24">
        <f>IF(ISNA(VLOOKUP(AJ47,'2013 BPTs'!$B$12:$BX$181,BN$3,FALSE)),0,VLOOKUP(AJ47,'2013 BPTs'!$B$12:$BX$181,BN$3,FALSE))</f>
        <v>0</v>
      </c>
      <c r="BO47" s="24">
        <f>IF(ISNA(VLOOKUP(AK47,'2013 BPTs'!$B$12:$BX$181,BO$3,FALSE)),0,VLOOKUP(AK47,'2013 BPTs'!$B$12:$BX$181,BO$3,FALSE))</f>
        <v>0</v>
      </c>
      <c r="BP47" s="24">
        <f>IF(ISNA(VLOOKUP(AL47,'2013 BPTs'!$B$12:$BX$181,BP$3,FALSE)),0,VLOOKUP(AL47,'2013 BPTs'!$B$12:$BX$181,BP$3,FALSE))</f>
        <v>0</v>
      </c>
      <c r="BQ47" s="24">
        <f>IF(ISNA(VLOOKUP(AM47,'2013 BPTs'!$B$12:$BX$181,BQ$3,FALSE)),0,VLOOKUP(AM47,'2013 BPTs'!$B$12:$BX$181,BQ$3,FALSE))</f>
        <v>0</v>
      </c>
      <c r="BS47" s="77">
        <f t="shared" si="15"/>
        <v>0</v>
      </c>
      <c r="BT47" s="68">
        <f t="shared" si="16"/>
        <v>0</v>
      </c>
      <c r="BU47" s="68">
        <f t="shared" si="17"/>
        <v>0</v>
      </c>
      <c r="BW47" s="24">
        <f>IF(ISNA(VLOOKUP(AF47,'2013 BPTs'!$B$12:$BX$181,BW$3,FALSE)),0,VLOOKUP(AF47,'2013 BPTs'!$B$12:$BX$181,BW$3,FALSE))</f>
        <v>0</v>
      </c>
      <c r="BX47" s="24">
        <f>IF(ISNA(VLOOKUP(AG47,'2013 BPTs'!$B$12:$BX$181,BX$3,FALSE)),0,VLOOKUP(AG47,'2013 BPTs'!$B$12:$BX$181,BX$3,FALSE))</f>
        <v>0</v>
      </c>
      <c r="BY47" s="24">
        <f>IF(ISNA(VLOOKUP(AH47,'2013 BPTs'!$B$12:$BX$181,BY$3,FALSE)),0,VLOOKUP(AH47,'2013 BPTs'!$B$12:$BX$181,BY$3,FALSE))</f>
        <v>0</v>
      </c>
      <c r="BZ47" s="24">
        <f>IF(ISNA(VLOOKUP(AI47,'2013 BPTs'!$B$12:$BX$181,BZ$3,FALSE)),0,VLOOKUP(AI47,'2013 BPTs'!$B$12:$BX$181,BZ$3,FALSE))</f>
        <v>0</v>
      </c>
      <c r="CA47" s="24">
        <f>IF(ISNA(VLOOKUP(AJ47,'2013 BPTs'!$B$12:$BX$181,CA$3,FALSE)),0,VLOOKUP(AJ47,'2013 BPTs'!$B$12:$BX$181,CA$3,FALSE))</f>
        <v>0</v>
      </c>
      <c r="CB47" s="24">
        <f>IF(ISNA(VLOOKUP(AK47,'2013 BPTs'!$B$12:$BX$181,CB$3,FALSE)),0,VLOOKUP(AK47,'2013 BPTs'!$B$12:$BX$181,CB$3,FALSE))</f>
        <v>0</v>
      </c>
      <c r="CC47" s="24">
        <f>IF(ISNA(VLOOKUP(AL47,'2013 BPTs'!$B$12:$BX$181,CC$3,FALSE)),0,VLOOKUP(AL47,'2013 BPTs'!$B$12:$BX$181,CC$3,FALSE))</f>
        <v>0</v>
      </c>
      <c r="CD47" s="24">
        <f>IF(ISNA(VLOOKUP(AM47,'2013 BPTs'!$B$12:$BX$181,CD$3,FALSE)),0,VLOOKUP(AM47,'2013 BPTs'!$B$12:$BX$181,CD$3,FALSE))</f>
        <v>0</v>
      </c>
      <c r="CF47" s="24">
        <f>IF(ISERROR(VLOOKUP(AF47,'2013 BPTs'!$B$12:$BX$181,CF$3,FALSE)/VLOOKUP(AF47,'2013 BPTs'!$B$12:$BX222,CF$3+3,FALSE)),0,VLOOKUP(AF47,'2013 BPTs'!$B$12:$BX$181,CF$3,FALSE)/VLOOKUP(AF47,'2013 BPTs'!$B$12:$BX222,CF$3+3,FALSE))</f>
        <v>0</v>
      </c>
      <c r="CG47" s="24">
        <f>IF(ISERROR(VLOOKUP(AG47,'2013 BPTs'!$B$12:$BX$181,CG$3,FALSE)/VLOOKUP(AG47,'2013 BPTs'!$B$12:$BX222,CG$3+3,FALSE)),0,VLOOKUP(AG47,'2013 BPTs'!$B$12:$BX$181,CG$3,FALSE)/VLOOKUP(AG47,'2013 BPTs'!$B$12:$BX222,CG$3+3,FALSE))</f>
        <v>0</v>
      </c>
      <c r="CH47" s="24">
        <f>IF(ISERROR(VLOOKUP(AH47,'2013 BPTs'!$B$12:$BX$181,CH$3,FALSE)/VLOOKUP(AH47,'2013 BPTs'!$B$12:$BX222,CH$3+3,FALSE)),0,VLOOKUP(AH47,'2013 BPTs'!$B$12:$BX$181,CH$3,FALSE)/VLOOKUP(AH47,'2013 BPTs'!$B$12:$BX222,CH$3+3,FALSE))</f>
        <v>0</v>
      </c>
      <c r="CI47" s="24">
        <f>IF(ISERROR(VLOOKUP(AI47,'2013 BPTs'!$B$12:$BX$181,CI$3,FALSE)/VLOOKUP(AI47,'2013 BPTs'!$B$12:$BX222,CI$3+3,FALSE)),0,VLOOKUP(AI47,'2013 BPTs'!$B$12:$BX$181,CI$3,FALSE)/VLOOKUP(AI47,'2013 BPTs'!$B$12:$BX222,CI$3+3,FALSE))</f>
        <v>0</v>
      </c>
      <c r="CJ47" s="24">
        <f>IF(ISERROR(VLOOKUP(AJ47,'2013 BPTs'!$B$12:$BX$181,CJ$3,FALSE)/VLOOKUP(AJ47,'2013 BPTs'!$B$12:$BX222,CJ$3+3,FALSE)),0,VLOOKUP(AJ47,'2013 BPTs'!$B$12:$BX$181,CJ$3,FALSE)/VLOOKUP(AJ47,'2013 BPTs'!$B$12:$BX222,CJ$3+3,FALSE))</f>
        <v>0</v>
      </c>
      <c r="CK47" s="24">
        <f>IF(ISERROR(VLOOKUP(AK47,'2013 BPTs'!$B$12:$BX$181,CK$3,FALSE)/VLOOKUP(AK47,'2013 BPTs'!$B$12:$BX222,CK$3+3,FALSE)),0,VLOOKUP(AK47,'2013 BPTs'!$B$12:$BX$181,CK$3,FALSE)/VLOOKUP(AK47,'2013 BPTs'!$B$12:$BX222,CK$3+3,FALSE))</f>
        <v>0</v>
      </c>
      <c r="CL47" s="24">
        <f>IF(ISERROR(VLOOKUP(AL47,'2013 BPTs'!$B$12:$BX$181,CL$3,FALSE)/VLOOKUP(AL47,'2013 BPTs'!$B$12:$BX222,CL$3+3,FALSE)),0,VLOOKUP(AL47,'2013 BPTs'!$B$12:$BX$181,CL$3,FALSE)/VLOOKUP(AL47,'2013 BPTs'!$B$12:$BX222,CL$3+3,FALSE))</f>
        <v>0</v>
      </c>
      <c r="CM47" s="24">
        <f>IF(ISERROR(VLOOKUP(AM47,'2013 BPTs'!$B$12:$BX$181,CM$3,FALSE)/VLOOKUP(AM47,'2013 BPTs'!$B$12:$BX222,CM$3+3,FALSE)),0,VLOOKUP(AM47,'2013 BPTs'!$B$12:$BX$181,CM$3,FALSE)/VLOOKUP(AM47,'2013 BPTs'!$B$12:$BX222,CM$3+3,FALSE))</f>
        <v>0</v>
      </c>
      <c r="CO47" s="24">
        <f>IF(ISERROR(VLOOKUP(AF47,'2013 BPTs'!$B$12:$BX$181,CO$3,FALSE)/VLOOKUP(AF47,'2013 BPTs'!$B$12:$BX222,CO$3+2,FALSE)),0,VLOOKUP(AF47,'2013 BPTs'!$B$12:$BX$181,CO$3,FALSE)/VLOOKUP(AF47,'2013 BPTs'!$B$12:$BX222,CO$3+2,FALSE))</f>
        <v>0</v>
      </c>
      <c r="CP47" s="24">
        <f>IF(ISERROR(VLOOKUP(AG47,'2013 BPTs'!$B$12:$BX$181,CP$3,FALSE)/VLOOKUP(AG47,'2013 BPTs'!$B$12:$BX222,CP$3+2,FALSE)),0,VLOOKUP(AG47,'2013 BPTs'!$B$12:$BX$181,CP$3,FALSE)/VLOOKUP(AG47,'2013 BPTs'!$B$12:$BX222,CP$3+2,FALSE))</f>
        <v>0</v>
      </c>
      <c r="CQ47" s="24">
        <f>IF(ISERROR(VLOOKUP(AH47,'2013 BPTs'!$B$12:$BX$181,CQ$3,FALSE)/VLOOKUP(AH47,'2013 BPTs'!$B$12:$BX222,CQ$3+2,FALSE)),0,VLOOKUP(AH47,'2013 BPTs'!$B$12:$BX$181,CQ$3,FALSE)/VLOOKUP(AH47,'2013 BPTs'!$B$12:$BX222,CQ$3+2,FALSE))</f>
        <v>0</v>
      </c>
      <c r="CR47" s="24">
        <f>IF(ISERROR(VLOOKUP(AI47,'2013 BPTs'!$B$12:$BX$181,CR$3,FALSE)/VLOOKUP(AI47,'2013 BPTs'!$B$12:$BX222,CR$3+2,FALSE)),0,VLOOKUP(AI47,'2013 BPTs'!$B$12:$BX$181,CR$3,FALSE)/VLOOKUP(AI47,'2013 BPTs'!$B$12:$BX222,CR$3+2,FALSE))</f>
        <v>0</v>
      </c>
      <c r="CS47" s="24">
        <f>IF(ISERROR(VLOOKUP(AJ47,'2013 BPTs'!$B$12:$BX$181,CS$3,FALSE)/VLOOKUP(AJ47,'2013 BPTs'!$B$12:$BX222,CS$3+2,FALSE)),0,VLOOKUP(AJ47,'2013 BPTs'!$B$12:$BX$181,CS$3,FALSE)/VLOOKUP(AJ47,'2013 BPTs'!$B$12:$BX222,CS$3+2,FALSE))</f>
        <v>0</v>
      </c>
      <c r="CT47" s="24">
        <f>IF(ISERROR(VLOOKUP(AK47,'2013 BPTs'!$B$12:$BX$181,CT$3,FALSE)/VLOOKUP(AK47,'2013 BPTs'!$B$12:$BX222,CT$3+2,FALSE)),0,VLOOKUP(AK47,'2013 BPTs'!$B$12:$BX$181,CT$3,FALSE)/VLOOKUP(AK47,'2013 BPTs'!$B$12:$BX222,CT$3+2,FALSE))</f>
        <v>0</v>
      </c>
      <c r="CU47" s="24">
        <f>IF(ISERROR(VLOOKUP(AL47,'2013 BPTs'!$B$12:$BX$181,CU$3,FALSE)/VLOOKUP(AL47,'2013 BPTs'!$B$12:$BX222,CU$3+2,FALSE)),0,VLOOKUP(AL47,'2013 BPTs'!$B$12:$BX$181,CU$3,FALSE)/VLOOKUP(AL47,'2013 BPTs'!$B$12:$BX222,CU$3+2,FALSE))</f>
        <v>0</v>
      </c>
      <c r="CV47" s="24">
        <f>IF(ISERROR(VLOOKUP(AM47,'2013 BPTs'!$B$12:$BX$181,CV$3,FALSE)/VLOOKUP(AM47,'2013 BPTs'!$B$12:$BX222,CV$3+2,FALSE)),0,VLOOKUP(AM47,'2013 BPTs'!$B$12:$BX$181,CV$3,FALSE)/VLOOKUP(AM47,'2013 BPTs'!$B$12:$BX222,CV$3+2,FALSE))</f>
        <v>0</v>
      </c>
      <c r="CX47" s="93">
        <f>'2015 BPTs'!BR53</f>
        <v>0</v>
      </c>
      <c r="CY47" s="93">
        <f>'2015 BPTs'!BS53</f>
        <v>0</v>
      </c>
    </row>
    <row r="48" spans="2:103" x14ac:dyDescent="0.2">
      <c r="B48" s="2" t="s">
        <v>213</v>
      </c>
      <c r="C48" s="2">
        <f>'2015 BPTs'!E54</f>
        <v>0</v>
      </c>
      <c r="D48" s="2">
        <f t="shared" si="18"/>
        <v>0</v>
      </c>
      <c r="E48" s="4">
        <f>'2015 BPTs'!F54</f>
        <v>0</v>
      </c>
      <c r="F48" s="88">
        <f>'2015 BPTs'!G54</f>
        <v>0</v>
      </c>
      <c r="G48" s="53">
        <f>'2015 BPTs'!I54</f>
        <v>0</v>
      </c>
      <c r="H48" s="88">
        <f>'2015 BPTs'!J54</f>
        <v>0</v>
      </c>
      <c r="I48" s="4">
        <f>'2015 BPTs'!K54</f>
        <v>0</v>
      </c>
      <c r="J48" s="5">
        <f>'2015 BPTs'!M54</f>
        <v>0</v>
      </c>
      <c r="K48" s="99">
        <f>'2015 BPTs'!BL54</f>
        <v>0</v>
      </c>
      <c r="L48" s="100">
        <f t="shared" si="19"/>
        <v>0</v>
      </c>
      <c r="M48" s="101">
        <f t="shared" si="20"/>
        <v>0</v>
      </c>
      <c r="N48" s="102">
        <f t="shared" si="10"/>
        <v>0</v>
      </c>
      <c r="O48" s="103">
        <f>'2015 BPTs'!BM54</f>
        <v>0</v>
      </c>
      <c r="P48" s="100">
        <f t="shared" si="21"/>
        <v>0</v>
      </c>
      <c r="Q48" s="101">
        <f t="shared" si="22"/>
        <v>0</v>
      </c>
      <c r="R48" s="104">
        <f t="shared" si="23"/>
        <v>0</v>
      </c>
      <c r="S48" s="105">
        <f t="shared" si="11"/>
        <v>0</v>
      </c>
      <c r="T48" s="104">
        <f t="shared" si="24"/>
        <v>0</v>
      </c>
      <c r="U48" s="121">
        <f>IF(K48=0,0,IF(B48="Manual",(S48-O48-AP48*(O48/(O48+Z48)))/S48,'2015 BPTs'!BP54))</f>
        <v>0</v>
      </c>
      <c r="V48" s="99">
        <f>'2015 BPTs'!BN54</f>
        <v>0</v>
      </c>
      <c r="W48" s="100">
        <f t="shared" si="25"/>
        <v>0</v>
      </c>
      <c r="X48" s="103">
        <f t="shared" si="26"/>
        <v>0</v>
      </c>
      <c r="Y48" s="102">
        <f t="shared" si="12"/>
        <v>0</v>
      </c>
      <c r="Z48" s="103">
        <f>'2015 BPTs'!BO54</f>
        <v>0</v>
      </c>
      <c r="AA48" s="104">
        <f t="shared" si="13"/>
        <v>0</v>
      </c>
      <c r="AB48" s="106">
        <f>IF(W48=0,0,IF(B48="Manual",(V48-Z48-AP48*(Z48/(Z48+O48)))/V48,'2015 BPTs'!BQ54))</f>
        <v>0</v>
      </c>
      <c r="AD48" s="2" t="str">
        <f t="shared" si="14"/>
        <v>00-0</v>
      </c>
      <c r="AE48" s="2">
        <f>'2015 BPTs'!BA54</f>
        <v>0</v>
      </c>
      <c r="AF48" s="2" t="str">
        <f>IF(B48="Auto",'2015 BPTs'!BB54,D48&amp;E48&amp;"-"&amp;F48)</f>
        <v/>
      </c>
      <c r="AG48" s="2" t="str">
        <f>'2015 BPTs'!BC54</f>
        <v/>
      </c>
      <c r="AH48" s="2" t="str">
        <f>'2015 BPTs'!BD54</f>
        <v/>
      </c>
      <c r="AI48" s="2" t="str">
        <f>'2015 BPTs'!BE54</f>
        <v/>
      </c>
      <c r="AJ48" s="2" t="str">
        <f>'2015 BPTs'!BF54</f>
        <v/>
      </c>
      <c r="AK48" s="2" t="str">
        <f>'2015 BPTs'!BG54</f>
        <v/>
      </c>
      <c r="AL48" s="2" t="str">
        <f>'2015 BPTs'!BH54</f>
        <v/>
      </c>
      <c r="AM48" s="2" t="str">
        <f>'2015 BPTs'!BI54</f>
        <v/>
      </c>
      <c r="AO48" s="128">
        <f>'2015 BPTs'!AJ54*'2015 BPTs'!BK54</f>
        <v>0</v>
      </c>
      <c r="AP48" s="128">
        <f>'2015 BPTs'!AK54*'2015 BPTs'!BK54</f>
        <v>0</v>
      </c>
      <c r="AR48" s="5">
        <f>IF(B48="Auto",'2015 BPTs'!M54,J48)</f>
        <v>0</v>
      </c>
      <c r="AS48" s="5">
        <f>'2015 BPTs'!O54</f>
        <v>0</v>
      </c>
      <c r="AT48" s="5">
        <f>'2015 BPTs'!Q54</f>
        <v>0</v>
      </c>
      <c r="AU48" s="5">
        <f>'2015 BPTs'!S54</f>
        <v>0</v>
      </c>
      <c r="AV48" s="5">
        <f>'2015 BPTs'!U54</f>
        <v>0</v>
      </c>
      <c r="AW48" s="5">
        <f>'2015 BPTs'!W54</f>
        <v>0</v>
      </c>
      <c r="AX48" s="5">
        <f>'2015 BPTs'!Y54</f>
        <v>0</v>
      </c>
      <c r="AY48" s="5">
        <f>'2015 BPTs'!AA54</f>
        <v>0</v>
      </c>
      <c r="BA48" s="24">
        <f>IF(ISNA(VLOOKUP(AF48,'2013 BPTs'!$B$12:$BX$181,BA$3,FALSE)),0,VLOOKUP(AF48,'2013 BPTs'!$B$12:$BX$181,BA$3,FALSE))</f>
        <v>0</v>
      </c>
      <c r="BB48" s="24">
        <f>IF(ISNA(VLOOKUP(AG48,'2013 BPTs'!$B$12:$BX$181,BB$3,FALSE)),0,VLOOKUP(AG48,'2013 BPTs'!$B$12:$BX$181,BB$3,FALSE))</f>
        <v>0</v>
      </c>
      <c r="BC48" s="24">
        <f>IF(ISNA(VLOOKUP(AH48,'2013 BPTs'!$B$12:$BX$181,BC$3,FALSE)),0,VLOOKUP(AH48,'2013 BPTs'!$B$12:$BX$181,BC$3,FALSE))</f>
        <v>0</v>
      </c>
      <c r="BD48" s="24">
        <f>IF(ISNA(VLOOKUP(AI48,'2013 BPTs'!$B$12:$BX$181,BD$3,FALSE)),0,VLOOKUP(AI48,'2013 BPTs'!$B$12:$BX$181,BD$3,FALSE))</f>
        <v>0</v>
      </c>
      <c r="BE48" s="24">
        <f>IF(ISNA(VLOOKUP(AJ48,'2013 BPTs'!$B$12:$BX$181,BE$3,FALSE)),0,VLOOKUP(AJ48,'2013 BPTs'!$B$12:$BX$181,BE$3,FALSE))</f>
        <v>0</v>
      </c>
      <c r="BF48" s="24">
        <f>IF(ISNA(VLOOKUP(AK48,'2013 BPTs'!$B$12:$BX$181,BF$3,FALSE)),0,VLOOKUP(AK48,'2013 BPTs'!$B$12:$BX$181,BF$3,FALSE))</f>
        <v>0</v>
      </c>
      <c r="BG48" s="24">
        <f>IF(ISNA(VLOOKUP(AL48,'2013 BPTs'!$B$12:$BX$181,BG$3,FALSE)),0,VLOOKUP(AL48,'2013 BPTs'!$B$12:$BX$181,BG$3,FALSE))</f>
        <v>0</v>
      </c>
      <c r="BH48" s="24">
        <f>IF(ISNA(VLOOKUP(AM48,'2013 BPTs'!$B$12:$BX$181,BH$3,FALSE)),0,VLOOKUP(AM48,'2013 BPTs'!$B$12:$BX$181,BH$3,FALSE))</f>
        <v>0</v>
      </c>
      <c r="BJ48" s="24">
        <f>IF(ISNA(VLOOKUP(AF48,'2013 BPTs'!$B$12:$BX$181,BJ$3,FALSE)),0,VLOOKUP(AF48,'2013 BPTs'!$B$12:$BX$181,BJ$3,FALSE))</f>
        <v>0</v>
      </c>
      <c r="BK48" s="24">
        <f>IF(ISNA(VLOOKUP(AG48,'2013 BPTs'!$B$12:$BX$181,BK$3,FALSE)),0,VLOOKUP(AG48,'2013 BPTs'!$B$12:$BX$181,BK$3,FALSE))</f>
        <v>0</v>
      </c>
      <c r="BL48" s="24">
        <f>IF(ISNA(VLOOKUP(AH48,'2013 BPTs'!$B$12:$BX$181,BL$3,FALSE)),0,VLOOKUP(AH48,'2013 BPTs'!$B$12:$BX$181,BL$3,FALSE))</f>
        <v>0</v>
      </c>
      <c r="BM48" s="24">
        <f>IF(ISNA(VLOOKUP(AI48,'2013 BPTs'!$B$12:$BX$181,BM$3,FALSE)),0,VLOOKUP(AI48,'2013 BPTs'!$B$12:$BX$181,BM$3,FALSE))</f>
        <v>0</v>
      </c>
      <c r="BN48" s="24">
        <f>IF(ISNA(VLOOKUP(AJ48,'2013 BPTs'!$B$12:$BX$181,BN$3,FALSE)),0,VLOOKUP(AJ48,'2013 BPTs'!$B$12:$BX$181,BN$3,FALSE))</f>
        <v>0</v>
      </c>
      <c r="BO48" s="24">
        <f>IF(ISNA(VLOOKUP(AK48,'2013 BPTs'!$B$12:$BX$181,BO$3,FALSE)),0,VLOOKUP(AK48,'2013 BPTs'!$B$12:$BX$181,BO$3,FALSE))</f>
        <v>0</v>
      </c>
      <c r="BP48" s="24">
        <f>IF(ISNA(VLOOKUP(AL48,'2013 BPTs'!$B$12:$BX$181,BP$3,FALSE)),0,VLOOKUP(AL48,'2013 BPTs'!$B$12:$BX$181,BP$3,FALSE))</f>
        <v>0</v>
      </c>
      <c r="BQ48" s="24">
        <f>IF(ISNA(VLOOKUP(AM48,'2013 BPTs'!$B$12:$BX$181,BQ$3,FALSE)),0,VLOOKUP(AM48,'2013 BPTs'!$B$12:$BX$181,BQ$3,FALSE))</f>
        <v>0</v>
      </c>
      <c r="BS48" s="77">
        <f t="shared" si="15"/>
        <v>0</v>
      </c>
      <c r="BT48" s="68">
        <f t="shared" si="16"/>
        <v>0</v>
      </c>
      <c r="BU48" s="68">
        <f t="shared" si="17"/>
        <v>0</v>
      </c>
      <c r="BW48" s="24">
        <f>IF(ISNA(VLOOKUP(AF48,'2013 BPTs'!$B$12:$BX$181,BW$3,FALSE)),0,VLOOKUP(AF48,'2013 BPTs'!$B$12:$BX$181,BW$3,FALSE))</f>
        <v>0</v>
      </c>
      <c r="BX48" s="24">
        <f>IF(ISNA(VLOOKUP(AG48,'2013 BPTs'!$B$12:$BX$181,BX$3,FALSE)),0,VLOOKUP(AG48,'2013 BPTs'!$B$12:$BX$181,BX$3,FALSE))</f>
        <v>0</v>
      </c>
      <c r="BY48" s="24">
        <f>IF(ISNA(VLOOKUP(AH48,'2013 BPTs'!$B$12:$BX$181,BY$3,FALSE)),0,VLOOKUP(AH48,'2013 BPTs'!$B$12:$BX$181,BY$3,FALSE))</f>
        <v>0</v>
      </c>
      <c r="BZ48" s="24">
        <f>IF(ISNA(VLOOKUP(AI48,'2013 BPTs'!$B$12:$BX$181,BZ$3,FALSE)),0,VLOOKUP(AI48,'2013 BPTs'!$B$12:$BX$181,BZ$3,FALSE))</f>
        <v>0</v>
      </c>
      <c r="CA48" s="24">
        <f>IF(ISNA(VLOOKUP(AJ48,'2013 BPTs'!$B$12:$BX$181,CA$3,FALSE)),0,VLOOKUP(AJ48,'2013 BPTs'!$B$12:$BX$181,CA$3,FALSE))</f>
        <v>0</v>
      </c>
      <c r="CB48" s="24">
        <f>IF(ISNA(VLOOKUP(AK48,'2013 BPTs'!$B$12:$BX$181,CB$3,FALSE)),0,VLOOKUP(AK48,'2013 BPTs'!$B$12:$BX$181,CB$3,FALSE))</f>
        <v>0</v>
      </c>
      <c r="CC48" s="24">
        <f>IF(ISNA(VLOOKUP(AL48,'2013 BPTs'!$B$12:$BX$181,CC$3,FALSE)),0,VLOOKUP(AL48,'2013 BPTs'!$B$12:$BX$181,CC$3,FALSE))</f>
        <v>0</v>
      </c>
      <c r="CD48" s="24">
        <f>IF(ISNA(VLOOKUP(AM48,'2013 BPTs'!$B$12:$BX$181,CD$3,FALSE)),0,VLOOKUP(AM48,'2013 BPTs'!$B$12:$BX$181,CD$3,FALSE))</f>
        <v>0</v>
      </c>
      <c r="CF48" s="24">
        <f>IF(ISERROR(VLOOKUP(AF48,'2013 BPTs'!$B$12:$BX$181,CF$3,FALSE)/VLOOKUP(AF48,'2013 BPTs'!$B$12:$BX223,CF$3+3,FALSE)),0,VLOOKUP(AF48,'2013 BPTs'!$B$12:$BX$181,CF$3,FALSE)/VLOOKUP(AF48,'2013 BPTs'!$B$12:$BX223,CF$3+3,FALSE))</f>
        <v>0</v>
      </c>
      <c r="CG48" s="24">
        <f>IF(ISERROR(VLOOKUP(AG48,'2013 BPTs'!$B$12:$BX$181,CG$3,FALSE)/VLOOKUP(AG48,'2013 BPTs'!$B$12:$BX223,CG$3+3,FALSE)),0,VLOOKUP(AG48,'2013 BPTs'!$B$12:$BX$181,CG$3,FALSE)/VLOOKUP(AG48,'2013 BPTs'!$B$12:$BX223,CG$3+3,FALSE))</f>
        <v>0</v>
      </c>
      <c r="CH48" s="24">
        <f>IF(ISERROR(VLOOKUP(AH48,'2013 BPTs'!$B$12:$BX$181,CH$3,FALSE)/VLOOKUP(AH48,'2013 BPTs'!$B$12:$BX223,CH$3+3,FALSE)),0,VLOOKUP(AH48,'2013 BPTs'!$B$12:$BX$181,CH$3,FALSE)/VLOOKUP(AH48,'2013 BPTs'!$B$12:$BX223,CH$3+3,FALSE))</f>
        <v>0</v>
      </c>
      <c r="CI48" s="24">
        <f>IF(ISERROR(VLOOKUP(AI48,'2013 BPTs'!$B$12:$BX$181,CI$3,FALSE)/VLOOKUP(AI48,'2013 BPTs'!$B$12:$BX223,CI$3+3,FALSE)),0,VLOOKUP(AI48,'2013 BPTs'!$B$12:$BX$181,CI$3,FALSE)/VLOOKUP(AI48,'2013 BPTs'!$B$12:$BX223,CI$3+3,FALSE))</f>
        <v>0</v>
      </c>
      <c r="CJ48" s="24">
        <f>IF(ISERROR(VLOOKUP(AJ48,'2013 BPTs'!$B$12:$BX$181,CJ$3,FALSE)/VLOOKUP(AJ48,'2013 BPTs'!$B$12:$BX223,CJ$3+3,FALSE)),0,VLOOKUP(AJ48,'2013 BPTs'!$B$12:$BX$181,CJ$3,FALSE)/VLOOKUP(AJ48,'2013 BPTs'!$B$12:$BX223,CJ$3+3,FALSE))</f>
        <v>0</v>
      </c>
      <c r="CK48" s="24">
        <f>IF(ISERROR(VLOOKUP(AK48,'2013 BPTs'!$B$12:$BX$181,CK$3,FALSE)/VLOOKUP(AK48,'2013 BPTs'!$B$12:$BX223,CK$3+3,FALSE)),0,VLOOKUP(AK48,'2013 BPTs'!$B$12:$BX$181,CK$3,FALSE)/VLOOKUP(AK48,'2013 BPTs'!$B$12:$BX223,CK$3+3,FALSE))</f>
        <v>0</v>
      </c>
      <c r="CL48" s="24">
        <f>IF(ISERROR(VLOOKUP(AL48,'2013 BPTs'!$B$12:$BX$181,CL$3,FALSE)/VLOOKUP(AL48,'2013 BPTs'!$B$12:$BX223,CL$3+3,FALSE)),0,VLOOKUP(AL48,'2013 BPTs'!$B$12:$BX$181,CL$3,FALSE)/VLOOKUP(AL48,'2013 BPTs'!$B$12:$BX223,CL$3+3,FALSE))</f>
        <v>0</v>
      </c>
      <c r="CM48" s="24">
        <f>IF(ISERROR(VLOOKUP(AM48,'2013 BPTs'!$B$12:$BX$181,CM$3,FALSE)/VLOOKUP(AM48,'2013 BPTs'!$B$12:$BX223,CM$3+3,FALSE)),0,VLOOKUP(AM48,'2013 BPTs'!$B$12:$BX$181,CM$3,FALSE)/VLOOKUP(AM48,'2013 BPTs'!$B$12:$BX223,CM$3+3,FALSE))</f>
        <v>0</v>
      </c>
      <c r="CO48" s="24">
        <f>IF(ISERROR(VLOOKUP(AF48,'2013 BPTs'!$B$12:$BX$181,CO$3,FALSE)/VLOOKUP(AF48,'2013 BPTs'!$B$12:$BX223,CO$3+2,FALSE)),0,VLOOKUP(AF48,'2013 BPTs'!$B$12:$BX$181,CO$3,FALSE)/VLOOKUP(AF48,'2013 BPTs'!$B$12:$BX223,CO$3+2,FALSE))</f>
        <v>0</v>
      </c>
      <c r="CP48" s="24">
        <f>IF(ISERROR(VLOOKUP(AG48,'2013 BPTs'!$B$12:$BX$181,CP$3,FALSE)/VLOOKUP(AG48,'2013 BPTs'!$B$12:$BX223,CP$3+2,FALSE)),0,VLOOKUP(AG48,'2013 BPTs'!$B$12:$BX$181,CP$3,FALSE)/VLOOKUP(AG48,'2013 BPTs'!$B$12:$BX223,CP$3+2,FALSE))</f>
        <v>0</v>
      </c>
      <c r="CQ48" s="24">
        <f>IF(ISERROR(VLOOKUP(AH48,'2013 BPTs'!$B$12:$BX$181,CQ$3,FALSE)/VLOOKUP(AH48,'2013 BPTs'!$B$12:$BX223,CQ$3+2,FALSE)),0,VLOOKUP(AH48,'2013 BPTs'!$B$12:$BX$181,CQ$3,FALSE)/VLOOKUP(AH48,'2013 BPTs'!$B$12:$BX223,CQ$3+2,FALSE))</f>
        <v>0</v>
      </c>
      <c r="CR48" s="24">
        <f>IF(ISERROR(VLOOKUP(AI48,'2013 BPTs'!$B$12:$BX$181,CR$3,FALSE)/VLOOKUP(AI48,'2013 BPTs'!$B$12:$BX223,CR$3+2,FALSE)),0,VLOOKUP(AI48,'2013 BPTs'!$B$12:$BX$181,CR$3,FALSE)/VLOOKUP(AI48,'2013 BPTs'!$B$12:$BX223,CR$3+2,FALSE))</f>
        <v>0</v>
      </c>
      <c r="CS48" s="24">
        <f>IF(ISERROR(VLOOKUP(AJ48,'2013 BPTs'!$B$12:$BX$181,CS$3,FALSE)/VLOOKUP(AJ48,'2013 BPTs'!$B$12:$BX223,CS$3+2,FALSE)),0,VLOOKUP(AJ48,'2013 BPTs'!$B$12:$BX$181,CS$3,FALSE)/VLOOKUP(AJ48,'2013 BPTs'!$B$12:$BX223,CS$3+2,FALSE))</f>
        <v>0</v>
      </c>
      <c r="CT48" s="24">
        <f>IF(ISERROR(VLOOKUP(AK48,'2013 BPTs'!$B$12:$BX$181,CT$3,FALSE)/VLOOKUP(AK48,'2013 BPTs'!$B$12:$BX223,CT$3+2,FALSE)),0,VLOOKUP(AK48,'2013 BPTs'!$B$12:$BX$181,CT$3,FALSE)/VLOOKUP(AK48,'2013 BPTs'!$B$12:$BX223,CT$3+2,FALSE))</f>
        <v>0</v>
      </c>
      <c r="CU48" s="24">
        <f>IF(ISERROR(VLOOKUP(AL48,'2013 BPTs'!$B$12:$BX$181,CU$3,FALSE)/VLOOKUP(AL48,'2013 BPTs'!$B$12:$BX223,CU$3+2,FALSE)),0,VLOOKUP(AL48,'2013 BPTs'!$B$12:$BX$181,CU$3,FALSE)/VLOOKUP(AL48,'2013 BPTs'!$B$12:$BX223,CU$3+2,FALSE))</f>
        <v>0</v>
      </c>
      <c r="CV48" s="24">
        <f>IF(ISERROR(VLOOKUP(AM48,'2013 BPTs'!$B$12:$BX$181,CV$3,FALSE)/VLOOKUP(AM48,'2013 BPTs'!$B$12:$BX223,CV$3+2,FALSE)),0,VLOOKUP(AM48,'2013 BPTs'!$B$12:$BX$181,CV$3,FALSE)/VLOOKUP(AM48,'2013 BPTs'!$B$12:$BX223,CV$3+2,FALSE))</f>
        <v>0</v>
      </c>
      <c r="CX48" s="93">
        <f>'2015 BPTs'!BR54</f>
        <v>0</v>
      </c>
      <c r="CY48" s="93">
        <f>'2015 BPTs'!BS54</f>
        <v>0</v>
      </c>
    </row>
    <row r="49" spans="2:103" x14ac:dyDescent="0.2">
      <c r="B49" s="2" t="s">
        <v>213</v>
      </c>
      <c r="C49" s="2">
        <f>'2015 BPTs'!E55</f>
        <v>0</v>
      </c>
      <c r="D49" s="2">
        <f t="shared" si="18"/>
        <v>0</v>
      </c>
      <c r="E49" s="4">
        <f>'2015 BPTs'!F55</f>
        <v>0</v>
      </c>
      <c r="F49" s="88">
        <f>'2015 BPTs'!G55</f>
        <v>0</v>
      </c>
      <c r="G49" s="53">
        <f>'2015 BPTs'!I55</f>
        <v>0</v>
      </c>
      <c r="H49" s="88">
        <f>'2015 BPTs'!J55</f>
        <v>0</v>
      </c>
      <c r="I49" s="4">
        <f>'2015 BPTs'!K55</f>
        <v>0</v>
      </c>
      <c r="J49" s="5">
        <f>'2015 BPTs'!M55</f>
        <v>0</v>
      </c>
      <c r="K49" s="99">
        <f>'2015 BPTs'!BL55</f>
        <v>0</v>
      </c>
      <c r="L49" s="100">
        <f t="shared" si="19"/>
        <v>0</v>
      </c>
      <c r="M49" s="101">
        <f t="shared" si="20"/>
        <v>0</v>
      </c>
      <c r="N49" s="102">
        <f t="shared" si="10"/>
        <v>0</v>
      </c>
      <c r="O49" s="103">
        <f>'2015 BPTs'!BM55</f>
        <v>0</v>
      </c>
      <c r="P49" s="100">
        <f t="shared" si="21"/>
        <v>0</v>
      </c>
      <c r="Q49" s="101">
        <f t="shared" si="22"/>
        <v>0</v>
      </c>
      <c r="R49" s="104">
        <f t="shared" si="23"/>
        <v>0</v>
      </c>
      <c r="S49" s="105">
        <f t="shared" si="11"/>
        <v>0</v>
      </c>
      <c r="T49" s="104">
        <f t="shared" si="24"/>
        <v>0</v>
      </c>
      <c r="U49" s="121">
        <f>IF(K49=0,0,IF(B49="Manual",(S49-O49-AP49*(O49/(O49+Z49)))/S49,'2015 BPTs'!BP55))</f>
        <v>0</v>
      </c>
      <c r="V49" s="99">
        <f>'2015 BPTs'!BN55</f>
        <v>0</v>
      </c>
      <c r="W49" s="100">
        <f t="shared" si="25"/>
        <v>0</v>
      </c>
      <c r="X49" s="103">
        <f t="shared" si="26"/>
        <v>0</v>
      </c>
      <c r="Y49" s="102">
        <f t="shared" si="12"/>
        <v>0</v>
      </c>
      <c r="Z49" s="103">
        <f>'2015 BPTs'!BO55</f>
        <v>0</v>
      </c>
      <c r="AA49" s="104">
        <f t="shared" si="13"/>
        <v>0</v>
      </c>
      <c r="AB49" s="106">
        <f>IF(W49=0,0,IF(B49="Manual",(V49-Z49-AP49*(Z49/(Z49+O49)))/V49,'2015 BPTs'!BQ55))</f>
        <v>0</v>
      </c>
      <c r="AD49" s="2" t="str">
        <f t="shared" si="14"/>
        <v>00-0</v>
      </c>
      <c r="AE49" s="2">
        <f>'2015 BPTs'!BA55</f>
        <v>0</v>
      </c>
      <c r="AF49" s="2" t="str">
        <f>IF(B49="Auto",'2015 BPTs'!BB55,D49&amp;E49&amp;"-"&amp;F49)</f>
        <v/>
      </c>
      <c r="AG49" s="2" t="str">
        <f>'2015 BPTs'!BC55</f>
        <v/>
      </c>
      <c r="AH49" s="2" t="str">
        <f>'2015 BPTs'!BD55</f>
        <v/>
      </c>
      <c r="AI49" s="2" t="str">
        <f>'2015 BPTs'!BE55</f>
        <v/>
      </c>
      <c r="AJ49" s="2" t="str">
        <f>'2015 BPTs'!BF55</f>
        <v/>
      </c>
      <c r="AK49" s="2" t="str">
        <f>'2015 BPTs'!BG55</f>
        <v/>
      </c>
      <c r="AL49" s="2" t="str">
        <f>'2015 BPTs'!BH55</f>
        <v/>
      </c>
      <c r="AM49" s="2" t="str">
        <f>'2015 BPTs'!BI55</f>
        <v/>
      </c>
      <c r="AO49" s="128">
        <f>'2015 BPTs'!AJ55*'2015 BPTs'!BK55</f>
        <v>0</v>
      </c>
      <c r="AP49" s="128">
        <f>'2015 BPTs'!AK55*'2015 BPTs'!BK55</f>
        <v>0</v>
      </c>
      <c r="AR49" s="5">
        <f>IF(B49="Auto",'2015 BPTs'!M55,J49)</f>
        <v>0</v>
      </c>
      <c r="AS49" s="5">
        <f>'2015 BPTs'!O55</f>
        <v>0</v>
      </c>
      <c r="AT49" s="5">
        <f>'2015 BPTs'!Q55</f>
        <v>0</v>
      </c>
      <c r="AU49" s="5">
        <f>'2015 BPTs'!S55</f>
        <v>0</v>
      </c>
      <c r="AV49" s="5">
        <f>'2015 BPTs'!U55</f>
        <v>0</v>
      </c>
      <c r="AW49" s="5">
        <f>'2015 BPTs'!W55</f>
        <v>0</v>
      </c>
      <c r="AX49" s="5">
        <f>'2015 BPTs'!Y55</f>
        <v>0</v>
      </c>
      <c r="AY49" s="5">
        <f>'2015 BPTs'!AA55</f>
        <v>0</v>
      </c>
      <c r="BA49" s="24">
        <f>IF(ISNA(VLOOKUP(AF49,'2013 BPTs'!$B$12:$BX$181,BA$3,FALSE)),0,VLOOKUP(AF49,'2013 BPTs'!$B$12:$BX$181,BA$3,FALSE))</f>
        <v>0</v>
      </c>
      <c r="BB49" s="24">
        <f>IF(ISNA(VLOOKUP(AG49,'2013 BPTs'!$B$12:$BX$181,BB$3,FALSE)),0,VLOOKUP(AG49,'2013 BPTs'!$B$12:$BX$181,BB$3,FALSE))</f>
        <v>0</v>
      </c>
      <c r="BC49" s="24">
        <f>IF(ISNA(VLOOKUP(AH49,'2013 BPTs'!$B$12:$BX$181,BC$3,FALSE)),0,VLOOKUP(AH49,'2013 BPTs'!$B$12:$BX$181,BC$3,FALSE))</f>
        <v>0</v>
      </c>
      <c r="BD49" s="24">
        <f>IF(ISNA(VLOOKUP(AI49,'2013 BPTs'!$B$12:$BX$181,BD$3,FALSE)),0,VLOOKUP(AI49,'2013 BPTs'!$B$12:$BX$181,BD$3,FALSE))</f>
        <v>0</v>
      </c>
      <c r="BE49" s="24">
        <f>IF(ISNA(VLOOKUP(AJ49,'2013 BPTs'!$B$12:$BX$181,BE$3,FALSE)),0,VLOOKUP(AJ49,'2013 BPTs'!$B$12:$BX$181,BE$3,FALSE))</f>
        <v>0</v>
      </c>
      <c r="BF49" s="24">
        <f>IF(ISNA(VLOOKUP(AK49,'2013 BPTs'!$B$12:$BX$181,BF$3,FALSE)),0,VLOOKUP(AK49,'2013 BPTs'!$B$12:$BX$181,BF$3,FALSE))</f>
        <v>0</v>
      </c>
      <c r="BG49" s="24">
        <f>IF(ISNA(VLOOKUP(AL49,'2013 BPTs'!$B$12:$BX$181,BG$3,FALSE)),0,VLOOKUP(AL49,'2013 BPTs'!$B$12:$BX$181,BG$3,FALSE))</f>
        <v>0</v>
      </c>
      <c r="BH49" s="24">
        <f>IF(ISNA(VLOOKUP(AM49,'2013 BPTs'!$B$12:$BX$181,BH$3,FALSE)),0,VLOOKUP(AM49,'2013 BPTs'!$B$12:$BX$181,BH$3,FALSE))</f>
        <v>0</v>
      </c>
      <c r="BJ49" s="24">
        <f>IF(ISNA(VLOOKUP(AF49,'2013 BPTs'!$B$12:$BX$181,BJ$3,FALSE)),0,VLOOKUP(AF49,'2013 BPTs'!$B$12:$BX$181,BJ$3,FALSE))</f>
        <v>0</v>
      </c>
      <c r="BK49" s="24">
        <f>IF(ISNA(VLOOKUP(AG49,'2013 BPTs'!$B$12:$BX$181,BK$3,FALSE)),0,VLOOKUP(AG49,'2013 BPTs'!$B$12:$BX$181,BK$3,FALSE))</f>
        <v>0</v>
      </c>
      <c r="BL49" s="24">
        <f>IF(ISNA(VLOOKUP(AH49,'2013 BPTs'!$B$12:$BX$181,BL$3,FALSE)),0,VLOOKUP(AH49,'2013 BPTs'!$B$12:$BX$181,BL$3,FALSE))</f>
        <v>0</v>
      </c>
      <c r="BM49" s="24">
        <f>IF(ISNA(VLOOKUP(AI49,'2013 BPTs'!$B$12:$BX$181,BM$3,FALSE)),0,VLOOKUP(AI49,'2013 BPTs'!$B$12:$BX$181,BM$3,FALSE))</f>
        <v>0</v>
      </c>
      <c r="BN49" s="24">
        <f>IF(ISNA(VLOOKUP(AJ49,'2013 BPTs'!$B$12:$BX$181,BN$3,FALSE)),0,VLOOKUP(AJ49,'2013 BPTs'!$B$12:$BX$181,BN$3,FALSE))</f>
        <v>0</v>
      </c>
      <c r="BO49" s="24">
        <f>IF(ISNA(VLOOKUP(AK49,'2013 BPTs'!$B$12:$BX$181,BO$3,FALSE)),0,VLOOKUP(AK49,'2013 BPTs'!$B$12:$BX$181,BO$3,FALSE))</f>
        <v>0</v>
      </c>
      <c r="BP49" s="24">
        <f>IF(ISNA(VLOOKUP(AL49,'2013 BPTs'!$B$12:$BX$181,BP$3,FALSE)),0,VLOOKUP(AL49,'2013 BPTs'!$B$12:$BX$181,BP$3,FALSE))</f>
        <v>0</v>
      </c>
      <c r="BQ49" s="24">
        <f>IF(ISNA(VLOOKUP(AM49,'2013 BPTs'!$B$12:$BX$181,BQ$3,FALSE)),0,VLOOKUP(AM49,'2013 BPTs'!$B$12:$BX$181,BQ$3,FALSE))</f>
        <v>0</v>
      </c>
      <c r="BS49" s="77">
        <f t="shared" si="15"/>
        <v>0</v>
      </c>
      <c r="BT49" s="68">
        <f t="shared" si="16"/>
        <v>0</v>
      </c>
      <c r="BU49" s="68">
        <f t="shared" si="17"/>
        <v>0</v>
      </c>
      <c r="BW49" s="24">
        <f>IF(ISNA(VLOOKUP(AF49,'2013 BPTs'!$B$12:$BX$181,BW$3,FALSE)),0,VLOOKUP(AF49,'2013 BPTs'!$B$12:$BX$181,BW$3,FALSE))</f>
        <v>0</v>
      </c>
      <c r="BX49" s="24">
        <f>IF(ISNA(VLOOKUP(AG49,'2013 BPTs'!$B$12:$BX$181,BX$3,FALSE)),0,VLOOKUP(AG49,'2013 BPTs'!$B$12:$BX$181,BX$3,FALSE))</f>
        <v>0</v>
      </c>
      <c r="BY49" s="24">
        <f>IF(ISNA(VLOOKUP(AH49,'2013 BPTs'!$B$12:$BX$181,BY$3,FALSE)),0,VLOOKUP(AH49,'2013 BPTs'!$B$12:$BX$181,BY$3,FALSE))</f>
        <v>0</v>
      </c>
      <c r="BZ49" s="24">
        <f>IF(ISNA(VLOOKUP(AI49,'2013 BPTs'!$B$12:$BX$181,BZ$3,FALSE)),0,VLOOKUP(AI49,'2013 BPTs'!$B$12:$BX$181,BZ$3,FALSE))</f>
        <v>0</v>
      </c>
      <c r="CA49" s="24">
        <f>IF(ISNA(VLOOKUP(AJ49,'2013 BPTs'!$B$12:$BX$181,CA$3,FALSE)),0,VLOOKUP(AJ49,'2013 BPTs'!$B$12:$BX$181,CA$3,FALSE))</f>
        <v>0</v>
      </c>
      <c r="CB49" s="24">
        <f>IF(ISNA(VLOOKUP(AK49,'2013 BPTs'!$B$12:$BX$181,CB$3,FALSE)),0,VLOOKUP(AK49,'2013 BPTs'!$B$12:$BX$181,CB$3,FALSE))</f>
        <v>0</v>
      </c>
      <c r="CC49" s="24">
        <f>IF(ISNA(VLOOKUP(AL49,'2013 BPTs'!$B$12:$BX$181,CC$3,FALSE)),0,VLOOKUP(AL49,'2013 BPTs'!$B$12:$BX$181,CC$3,FALSE))</f>
        <v>0</v>
      </c>
      <c r="CD49" s="24">
        <f>IF(ISNA(VLOOKUP(AM49,'2013 BPTs'!$B$12:$BX$181,CD$3,FALSE)),0,VLOOKUP(AM49,'2013 BPTs'!$B$12:$BX$181,CD$3,FALSE))</f>
        <v>0</v>
      </c>
      <c r="CF49" s="24">
        <f>IF(ISERROR(VLOOKUP(AF49,'2013 BPTs'!$B$12:$BX$181,CF$3,FALSE)/VLOOKUP(AF49,'2013 BPTs'!$B$12:$BX224,CF$3+3,FALSE)),0,VLOOKUP(AF49,'2013 BPTs'!$B$12:$BX$181,CF$3,FALSE)/VLOOKUP(AF49,'2013 BPTs'!$B$12:$BX224,CF$3+3,FALSE))</f>
        <v>0</v>
      </c>
      <c r="CG49" s="24">
        <f>IF(ISERROR(VLOOKUP(AG49,'2013 BPTs'!$B$12:$BX$181,CG$3,FALSE)/VLOOKUP(AG49,'2013 BPTs'!$B$12:$BX224,CG$3+3,FALSE)),0,VLOOKUP(AG49,'2013 BPTs'!$B$12:$BX$181,CG$3,FALSE)/VLOOKUP(AG49,'2013 BPTs'!$B$12:$BX224,CG$3+3,FALSE))</f>
        <v>0</v>
      </c>
      <c r="CH49" s="24">
        <f>IF(ISERROR(VLOOKUP(AH49,'2013 BPTs'!$B$12:$BX$181,CH$3,FALSE)/VLOOKUP(AH49,'2013 BPTs'!$B$12:$BX224,CH$3+3,FALSE)),0,VLOOKUP(AH49,'2013 BPTs'!$B$12:$BX$181,CH$3,FALSE)/VLOOKUP(AH49,'2013 BPTs'!$B$12:$BX224,CH$3+3,FALSE))</f>
        <v>0</v>
      </c>
      <c r="CI49" s="24">
        <f>IF(ISERROR(VLOOKUP(AI49,'2013 BPTs'!$B$12:$BX$181,CI$3,FALSE)/VLOOKUP(AI49,'2013 BPTs'!$B$12:$BX224,CI$3+3,FALSE)),0,VLOOKUP(AI49,'2013 BPTs'!$B$12:$BX$181,CI$3,FALSE)/VLOOKUP(AI49,'2013 BPTs'!$B$12:$BX224,CI$3+3,FALSE))</f>
        <v>0</v>
      </c>
      <c r="CJ49" s="24">
        <f>IF(ISERROR(VLOOKUP(AJ49,'2013 BPTs'!$B$12:$BX$181,CJ$3,FALSE)/VLOOKUP(AJ49,'2013 BPTs'!$B$12:$BX224,CJ$3+3,FALSE)),0,VLOOKUP(AJ49,'2013 BPTs'!$B$12:$BX$181,CJ$3,FALSE)/VLOOKUP(AJ49,'2013 BPTs'!$B$12:$BX224,CJ$3+3,FALSE))</f>
        <v>0</v>
      </c>
      <c r="CK49" s="24">
        <f>IF(ISERROR(VLOOKUP(AK49,'2013 BPTs'!$B$12:$BX$181,CK$3,FALSE)/VLOOKUP(AK49,'2013 BPTs'!$B$12:$BX224,CK$3+3,FALSE)),0,VLOOKUP(AK49,'2013 BPTs'!$B$12:$BX$181,CK$3,FALSE)/VLOOKUP(AK49,'2013 BPTs'!$B$12:$BX224,CK$3+3,FALSE))</f>
        <v>0</v>
      </c>
      <c r="CL49" s="24">
        <f>IF(ISERROR(VLOOKUP(AL49,'2013 BPTs'!$B$12:$BX$181,CL$3,FALSE)/VLOOKUP(AL49,'2013 BPTs'!$B$12:$BX224,CL$3+3,FALSE)),0,VLOOKUP(AL49,'2013 BPTs'!$B$12:$BX$181,CL$3,FALSE)/VLOOKUP(AL49,'2013 BPTs'!$B$12:$BX224,CL$3+3,FALSE))</f>
        <v>0</v>
      </c>
      <c r="CM49" s="24">
        <f>IF(ISERROR(VLOOKUP(AM49,'2013 BPTs'!$B$12:$BX$181,CM$3,FALSE)/VLOOKUP(AM49,'2013 BPTs'!$B$12:$BX224,CM$3+3,FALSE)),0,VLOOKUP(AM49,'2013 BPTs'!$B$12:$BX$181,CM$3,FALSE)/VLOOKUP(AM49,'2013 BPTs'!$B$12:$BX224,CM$3+3,FALSE))</f>
        <v>0</v>
      </c>
      <c r="CO49" s="24">
        <f>IF(ISERROR(VLOOKUP(AF49,'2013 BPTs'!$B$12:$BX$181,CO$3,FALSE)/VLOOKUP(AF49,'2013 BPTs'!$B$12:$BX224,CO$3+2,FALSE)),0,VLOOKUP(AF49,'2013 BPTs'!$B$12:$BX$181,CO$3,FALSE)/VLOOKUP(AF49,'2013 BPTs'!$B$12:$BX224,CO$3+2,FALSE))</f>
        <v>0</v>
      </c>
      <c r="CP49" s="24">
        <f>IF(ISERROR(VLOOKUP(AG49,'2013 BPTs'!$B$12:$BX$181,CP$3,FALSE)/VLOOKUP(AG49,'2013 BPTs'!$B$12:$BX224,CP$3+2,FALSE)),0,VLOOKUP(AG49,'2013 BPTs'!$B$12:$BX$181,CP$3,FALSE)/VLOOKUP(AG49,'2013 BPTs'!$B$12:$BX224,CP$3+2,FALSE))</f>
        <v>0</v>
      </c>
      <c r="CQ49" s="24">
        <f>IF(ISERROR(VLOOKUP(AH49,'2013 BPTs'!$B$12:$BX$181,CQ$3,FALSE)/VLOOKUP(AH49,'2013 BPTs'!$B$12:$BX224,CQ$3+2,FALSE)),0,VLOOKUP(AH49,'2013 BPTs'!$B$12:$BX$181,CQ$3,FALSE)/VLOOKUP(AH49,'2013 BPTs'!$B$12:$BX224,CQ$3+2,FALSE))</f>
        <v>0</v>
      </c>
      <c r="CR49" s="24">
        <f>IF(ISERROR(VLOOKUP(AI49,'2013 BPTs'!$B$12:$BX$181,CR$3,FALSE)/VLOOKUP(AI49,'2013 BPTs'!$B$12:$BX224,CR$3+2,FALSE)),0,VLOOKUP(AI49,'2013 BPTs'!$B$12:$BX$181,CR$3,FALSE)/VLOOKUP(AI49,'2013 BPTs'!$B$12:$BX224,CR$3+2,FALSE))</f>
        <v>0</v>
      </c>
      <c r="CS49" s="24">
        <f>IF(ISERROR(VLOOKUP(AJ49,'2013 BPTs'!$B$12:$BX$181,CS$3,FALSE)/VLOOKUP(AJ49,'2013 BPTs'!$B$12:$BX224,CS$3+2,FALSE)),0,VLOOKUP(AJ49,'2013 BPTs'!$B$12:$BX$181,CS$3,FALSE)/VLOOKUP(AJ49,'2013 BPTs'!$B$12:$BX224,CS$3+2,FALSE))</f>
        <v>0</v>
      </c>
      <c r="CT49" s="24">
        <f>IF(ISERROR(VLOOKUP(AK49,'2013 BPTs'!$B$12:$BX$181,CT$3,FALSE)/VLOOKUP(AK49,'2013 BPTs'!$B$12:$BX224,CT$3+2,FALSE)),0,VLOOKUP(AK49,'2013 BPTs'!$B$12:$BX$181,CT$3,FALSE)/VLOOKUP(AK49,'2013 BPTs'!$B$12:$BX224,CT$3+2,FALSE))</f>
        <v>0</v>
      </c>
      <c r="CU49" s="24">
        <f>IF(ISERROR(VLOOKUP(AL49,'2013 BPTs'!$B$12:$BX$181,CU$3,FALSE)/VLOOKUP(AL49,'2013 BPTs'!$B$12:$BX224,CU$3+2,FALSE)),0,VLOOKUP(AL49,'2013 BPTs'!$B$12:$BX$181,CU$3,FALSE)/VLOOKUP(AL49,'2013 BPTs'!$B$12:$BX224,CU$3+2,FALSE))</f>
        <v>0</v>
      </c>
      <c r="CV49" s="24">
        <f>IF(ISERROR(VLOOKUP(AM49,'2013 BPTs'!$B$12:$BX$181,CV$3,FALSE)/VLOOKUP(AM49,'2013 BPTs'!$B$12:$BX224,CV$3+2,FALSE)),0,VLOOKUP(AM49,'2013 BPTs'!$B$12:$BX$181,CV$3,FALSE)/VLOOKUP(AM49,'2013 BPTs'!$B$12:$BX224,CV$3+2,FALSE))</f>
        <v>0</v>
      </c>
      <c r="CX49" s="93">
        <f>'2015 BPTs'!BR55</f>
        <v>0</v>
      </c>
      <c r="CY49" s="93">
        <f>'2015 BPTs'!BS55</f>
        <v>0</v>
      </c>
    </row>
    <row r="50" spans="2:103" x14ac:dyDescent="0.2">
      <c r="B50" s="2" t="s">
        <v>213</v>
      </c>
      <c r="C50" s="2">
        <f>'2015 BPTs'!E56</f>
        <v>0</v>
      </c>
      <c r="D50" s="2">
        <f t="shared" si="18"/>
        <v>0</v>
      </c>
      <c r="E50" s="4">
        <f>'2015 BPTs'!F56</f>
        <v>0</v>
      </c>
      <c r="F50" s="88">
        <f>'2015 BPTs'!G56</f>
        <v>0</v>
      </c>
      <c r="G50" s="53">
        <f>'2015 BPTs'!I56</f>
        <v>0</v>
      </c>
      <c r="H50" s="88">
        <f>'2015 BPTs'!J56</f>
        <v>0</v>
      </c>
      <c r="I50" s="4">
        <f>'2015 BPTs'!K56</f>
        <v>0</v>
      </c>
      <c r="J50" s="5">
        <f>'2015 BPTs'!M56</f>
        <v>0</v>
      </c>
      <c r="K50" s="99">
        <f>'2015 BPTs'!BL56</f>
        <v>0</v>
      </c>
      <c r="L50" s="100">
        <f t="shared" si="19"/>
        <v>0</v>
      </c>
      <c r="M50" s="101">
        <f t="shared" si="20"/>
        <v>0</v>
      </c>
      <c r="N50" s="102">
        <f t="shared" si="10"/>
        <v>0</v>
      </c>
      <c r="O50" s="103">
        <f>'2015 BPTs'!BM56</f>
        <v>0</v>
      </c>
      <c r="P50" s="100">
        <f t="shared" si="21"/>
        <v>0</v>
      </c>
      <c r="Q50" s="101">
        <f t="shared" si="22"/>
        <v>0</v>
      </c>
      <c r="R50" s="104">
        <f t="shared" si="23"/>
        <v>0</v>
      </c>
      <c r="S50" s="105">
        <f t="shared" si="11"/>
        <v>0</v>
      </c>
      <c r="T50" s="104">
        <f t="shared" si="24"/>
        <v>0</v>
      </c>
      <c r="U50" s="121">
        <f>IF(K50=0,0,IF(B50="Manual",(S50-O50-AP50*(O50/(O50+Z50)))/S50,'2015 BPTs'!BP56))</f>
        <v>0</v>
      </c>
      <c r="V50" s="99">
        <f>'2015 BPTs'!BN56</f>
        <v>0</v>
      </c>
      <c r="W50" s="100">
        <f t="shared" si="25"/>
        <v>0</v>
      </c>
      <c r="X50" s="103">
        <f t="shared" si="26"/>
        <v>0</v>
      </c>
      <c r="Y50" s="102">
        <f t="shared" si="12"/>
        <v>0</v>
      </c>
      <c r="Z50" s="103">
        <f>'2015 BPTs'!BO56</f>
        <v>0</v>
      </c>
      <c r="AA50" s="104">
        <f t="shared" si="13"/>
        <v>0</v>
      </c>
      <c r="AB50" s="106">
        <f>IF(W50=0,0,IF(B50="Manual",(V50-Z50-AP50*(Z50/(Z50+O50)))/V50,'2015 BPTs'!BQ56))</f>
        <v>0</v>
      </c>
      <c r="AD50" s="2" t="str">
        <f t="shared" si="14"/>
        <v>00-0</v>
      </c>
      <c r="AE50" s="2">
        <f>'2015 BPTs'!BA56</f>
        <v>0</v>
      </c>
      <c r="AF50" s="2" t="str">
        <f>IF(B50="Auto",'2015 BPTs'!BB56,D50&amp;E50&amp;"-"&amp;F50)</f>
        <v/>
      </c>
      <c r="AG50" s="2" t="str">
        <f>'2015 BPTs'!BC56</f>
        <v/>
      </c>
      <c r="AH50" s="2" t="str">
        <f>'2015 BPTs'!BD56</f>
        <v/>
      </c>
      <c r="AI50" s="2" t="str">
        <f>'2015 BPTs'!BE56</f>
        <v/>
      </c>
      <c r="AJ50" s="2" t="str">
        <f>'2015 BPTs'!BF56</f>
        <v/>
      </c>
      <c r="AK50" s="2" t="str">
        <f>'2015 BPTs'!BG56</f>
        <v/>
      </c>
      <c r="AL50" s="2" t="str">
        <f>'2015 BPTs'!BH56</f>
        <v/>
      </c>
      <c r="AM50" s="2" t="str">
        <f>'2015 BPTs'!BI56</f>
        <v/>
      </c>
      <c r="AO50" s="128">
        <f>'2015 BPTs'!AJ56*'2015 BPTs'!BK56</f>
        <v>0</v>
      </c>
      <c r="AP50" s="128">
        <f>'2015 BPTs'!AK56*'2015 BPTs'!BK56</f>
        <v>0</v>
      </c>
      <c r="AR50" s="5">
        <f>IF(B50="Auto",'2015 BPTs'!M56,J50)</f>
        <v>0</v>
      </c>
      <c r="AS50" s="5">
        <f>'2015 BPTs'!O56</f>
        <v>0</v>
      </c>
      <c r="AT50" s="5">
        <f>'2015 BPTs'!Q56</f>
        <v>0</v>
      </c>
      <c r="AU50" s="5">
        <f>'2015 BPTs'!S56</f>
        <v>0</v>
      </c>
      <c r="AV50" s="5">
        <f>'2015 BPTs'!U56</f>
        <v>0</v>
      </c>
      <c r="AW50" s="5">
        <f>'2015 BPTs'!W56</f>
        <v>0</v>
      </c>
      <c r="AX50" s="5">
        <f>'2015 BPTs'!Y56</f>
        <v>0</v>
      </c>
      <c r="AY50" s="5">
        <f>'2015 BPTs'!AA56</f>
        <v>0</v>
      </c>
      <c r="BA50" s="24">
        <f>IF(ISNA(VLOOKUP(AF50,'2013 BPTs'!$B$12:$BX$181,BA$3,FALSE)),0,VLOOKUP(AF50,'2013 BPTs'!$B$12:$BX$181,BA$3,FALSE))</f>
        <v>0</v>
      </c>
      <c r="BB50" s="24">
        <f>IF(ISNA(VLOOKUP(AG50,'2013 BPTs'!$B$12:$BX$181,BB$3,FALSE)),0,VLOOKUP(AG50,'2013 BPTs'!$B$12:$BX$181,BB$3,FALSE))</f>
        <v>0</v>
      </c>
      <c r="BC50" s="24">
        <f>IF(ISNA(VLOOKUP(AH50,'2013 BPTs'!$B$12:$BX$181,BC$3,FALSE)),0,VLOOKUP(AH50,'2013 BPTs'!$B$12:$BX$181,BC$3,FALSE))</f>
        <v>0</v>
      </c>
      <c r="BD50" s="24">
        <f>IF(ISNA(VLOOKUP(AI50,'2013 BPTs'!$B$12:$BX$181,BD$3,FALSE)),0,VLOOKUP(AI50,'2013 BPTs'!$B$12:$BX$181,BD$3,FALSE))</f>
        <v>0</v>
      </c>
      <c r="BE50" s="24">
        <f>IF(ISNA(VLOOKUP(AJ50,'2013 BPTs'!$B$12:$BX$181,BE$3,FALSE)),0,VLOOKUP(AJ50,'2013 BPTs'!$B$12:$BX$181,BE$3,FALSE))</f>
        <v>0</v>
      </c>
      <c r="BF50" s="24">
        <f>IF(ISNA(VLOOKUP(AK50,'2013 BPTs'!$B$12:$BX$181,BF$3,FALSE)),0,VLOOKUP(AK50,'2013 BPTs'!$B$12:$BX$181,BF$3,FALSE))</f>
        <v>0</v>
      </c>
      <c r="BG50" s="24">
        <f>IF(ISNA(VLOOKUP(AL50,'2013 BPTs'!$B$12:$BX$181,BG$3,FALSE)),0,VLOOKUP(AL50,'2013 BPTs'!$B$12:$BX$181,BG$3,FALSE))</f>
        <v>0</v>
      </c>
      <c r="BH50" s="24">
        <f>IF(ISNA(VLOOKUP(AM50,'2013 BPTs'!$B$12:$BX$181,BH$3,FALSE)),0,VLOOKUP(AM50,'2013 BPTs'!$B$12:$BX$181,BH$3,FALSE))</f>
        <v>0</v>
      </c>
      <c r="BJ50" s="24">
        <f>IF(ISNA(VLOOKUP(AF50,'2013 BPTs'!$B$12:$BX$181,BJ$3,FALSE)),0,VLOOKUP(AF50,'2013 BPTs'!$B$12:$BX$181,BJ$3,FALSE))</f>
        <v>0</v>
      </c>
      <c r="BK50" s="24">
        <f>IF(ISNA(VLOOKUP(AG50,'2013 BPTs'!$B$12:$BX$181,BK$3,FALSE)),0,VLOOKUP(AG50,'2013 BPTs'!$B$12:$BX$181,BK$3,FALSE))</f>
        <v>0</v>
      </c>
      <c r="BL50" s="24">
        <f>IF(ISNA(VLOOKUP(AH50,'2013 BPTs'!$B$12:$BX$181,BL$3,FALSE)),0,VLOOKUP(AH50,'2013 BPTs'!$B$12:$BX$181,BL$3,FALSE))</f>
        <v>0</v>
      </c>
      <c r="BM50" s="24">
        <f>IF(ISNA(VLOOKUP(AI50,'2013 BPTs'!$B$12:$BX$181,BM$3,FALSE)),0,VLOOKUP(AI50,'2013 BPTs'!$B$12:$BX$181,BM$3,FALSE))</f>
        <v>0</v>
      </c>
      <c r="BN50" s="24">
        <f>IF(ISNA(VLOOKUP(AJ50,'2013 BPTs'!$B$12:$BX$181,BN$3,FALSE)),0,VLOOKUP(AJ50,'2013 BPTs'!$B$12:$BX$181,BN$3,FALSE))</f>
        <v>0</v>
      </c>
      <c r="BO50" s="24">
        <f>IF(ISNA(VLOOKUP(AK50,'2013 BPTs'!$B$12:$BX$181,BO$3,FALSE)),0,VLOOKUP(AK50,'2013 BPTs'!$B$12:$BX$181,BO$3,FALSE))</f>
        <v>0</v>
      </c>
      <c r="BP50" s="24">
        <f>IF(ISNA(VLOOKUP(AL50,'2013 BPTs'!$B$12:$BX$181,BP$3,FALSE)),0,VLOOKUP(AL50,'2013 BPTs'!$B$12:$BX$181,BP$3,FALSE))</f>
        <v>0</v>
      </c>
      <c r="BQ50" s="24">
        <f>IF(ISNA(VLOOKUP(AM50,'2013 BPTs'!$B$12:$BX$181,BQ$3,FALSE)),0,VLOOKUP(AM50,'2013 BPTs'!$B$12:$BX$181,BQ$3,FALSE))</f>
        <v>0</v>
      </c>
      <c r="BS50" s="77">
        <f t="shared" si="15"/>
        <v>0</v>
      </c>
      <c r="BT50" s="68">
        <f t="shared" si="16"/>
        <v>0</v>
      </c>
      <c r="BU50" s="68">
        <f t="shared" si="17"/>
        <v>0</v>
      </c>
      <c r="BW50" s="24">
        <f>IF(ISNA(VLOOKUP(AF50,'2013 BPTs'!$B$12:$BX$181,BW$3,FALSE)),0,VLOOKUP(AF50,'2013 BPTs'!$B$12:$BX$181,BW$3,FALSE))</f>
        <v>0</v>
      </c>
      <c r="BX50" s="24">
        <f>IF(ISNA(VLOOKUP(AG50,'2013 BPTs'!$B$12:$BX$181,BX$3,FALSE)),0,VLOOKUP(AG50,'2013 BPTs'!$B$12:$BX$181,BX$3,FALSE))</f>
        <v>0</v>
      </c>
      <c r="BY50" s="24">
        <f>IF(ISNA(VLOOKUP(AH50,'2013 BPTs'!$B$12:$BX$181,BY$3,FALSE)),0,VLOOKUP(AH50,'2013 BPTs'!$B$12:$BX$181,BY$3,FALSE))</f>
        <v>0</v>
      </c>
      <c r="BZ50" s="24">
        <f>IF(ISNA(VLOOKUP(AI50,'2013 BPTs'!$B$12:$BX$181,BZ$3,FALSE)),0,VLOOKUP(AI50,'2013 BPTs'!$B$12:$BX$181,BZ$3,FALSE))</f>
        <v>0</v>
      </c>
      <c r="CA50" s="24">
        <f>IF(ISNA(VLOOKUP(AJ50,'2013 BPTs'!$B$12:$BX$181,CA$3,FALSE)),0,VLOOKUP(AJ50,'2013 BPTs'!$B$12:$BX$181,CA$3,FALSE))</f>
        <v>0</v>
      </c>
      <c r="CB50" s="24">
        <f>IF(ISNA(VLOOKUP(AK50,'2013 BPTs'!$B$12:$BX$181,CB$3,FALSE)),0,VLOOKUP(AK50,'2013 BPTs'!$B$12:$BX$181,CB$3,FALSE))</f>
        <v>0</v>
      </c>
      <c r="CC50" s="24">
        <f>IF(ISNA(VLOOKUP(AL50,'2013 BPTs'!$B$12:$BX$181,CC$3,FALSE)),0,VLOOKUP(AL50,'2013 BPTs'!$B$12:$BX$181,CC$3,FALSE))</f>
        <v>0</v>
      </c>
      <c r="CD50" s="24">
        <f>IF(ISNA(VLOOKUP(AM50,'2013 BPTs'!$B$12:$BX$181,CD$3,FALSE)),0,VLOOKUP(AM50,'2013 BPTs'!$B$12:$BX$181,CD$3,FALSE))</f>
        <v>0</v>
      </c>
      <c r="CF50" s="24">
        <f>IF(ISERROR(VLOOKUP(AF50,'2013 BPTs'!$B$12:$BX$181,CF$3,FALSE)/VLOOKUP(AF50,'2013 BPTs'!$B$12:$BX225,CF$3+3,FALSE)),0,VLOOKUP(AF50,'2013 BPTs'!$B$12:$BX$181,CF$3,FALSE)/VLOOKUP(AF50,'2013 BPTs'!$B$12:$BX225,CF$3+3,FALSE))</f>
        <v>0</v>
      </c>
      <c r="CG50" s="24">
        <f>IF(ISERROR(VLOOKUP(AG50,'2013 BPTs'!$B$12:$BX$181,CG$3,FALSE)/VLOOKUP(AG50,'2013 BPTs'!$B$12:$BX225,CG$3+3,FALSE)),0,VLOOKUP(AG50,'2013 BPTs'!$B$12:$BX$181,CG$3,FALSE)/VLOOKUP(AG50,'2013 BPTs'!$B$12:$BX225,CG$3+3,FALSE))</f>
        <v>0</v>
      </c>
      <c r="CH50" s="24">
        <f>IF(ISERROR(VLOOKUP(AH50,'2013 BPTs'!$B$12:$BX$181,CH$3,FALSE)/VLOOKUP(AH50,'2013 BPTs'!$B$12:$BX225,CH$3+3,FALSE)),0,VLOOKUP(AH50,'2013 BPTs'!$B$12:$BX$181,CH$3,FALSE)/VLOOKUP(AH50,'2013 BPTs'!$B$12:$BX225,CH$3+3,FALSE))</f>
        <v>0</v>
      </c>
      <c r="CI50" s="24">
        <f>IF(ISERROR(VLOOKUP(AI50,'2013 BPTs'!$B$12:$BX$181,CI$3,FALSE)/VLOOKUP(AI50,'2013 BPTs'!$B$12:$BX225,CI$3+3,FALSE)),0,VLOOKUP(AI50,'2013 BPTs'!$B$12:$BX$181,CI$3,FALSE)/VLOOKUP(AI50,'2013 BPTs'!$B$12:$BX225,CI$3+3,FALSE))</f>
        <v>0</v>
      </c>
      <c r="CJ50" s="24">
        <f>IF(ISERROR(VLOOKUP(AJ50,'2013 BPTs'!$B$12:$BX$181,CJ$3,FALSE)/VLOOKUP(AJ50,'2013 BPTs'!$B$12:$BX225,CJ$3+3,FALSE)),0,VLOOKUP(AJ50,'2013 BPTs'!$B$12:$BX$181,CJ$3,FALSE)/VLOOKUP(AJ50,'2013 BPTs'!$B$12:$BX225,CJ$3+3,FALSE))</f>
        <v>0</v>
      </c>
      <c r="CK50" s="24">
        <f>IF(ISERROR(VLOOKUP(AK50,'2013 BPTs'!$B$12:$BX$181,CK$3,FALSE)/VLOOKUP(AK50,'2013 BPTs'!$B$12:$BX225,CK$3+3,FALSE)),0,VLOOKUP(AK50,'2013 BPTs'!$B$12:$BX$181,CK$3,FALSE)/VLOOKUP(AK50,'2013 BPTs'!$B$12:$BX225,CK$3+3,FALSE))</f>
        <v>0</v>
      </c>
      <c r="CL50" s="24">
        <f>IF(ISERROR(VLOOKUP(AL50,'2013 BPTs'!$B$12:$BX$181,CL$3,FALSE)/VLOOKUP(AL50,'2013 BPTs'!$B$12:$BX225,CL$3+3,FALSE)),0,VLOOKUP(AL50,'2013 BPTs'!$B$12:$BX$181,CL$3,FALSE)/VLOOKUP(AL50,'2013 BPTs'!$B$12:$BX225,CL$3+3,FALSE))</f>
        <v>0</v>
      </c>
      <c r="CM50" s="24">
        <f>IF(ISERROR(VLOOKUP(AM50,'2013 BPTs'!$B$12:$BX$181,CM$3,FALSE)/VLOOKUP(AM50,'2013 BPTs'!$B$12:$BX225,CM$3+3,FALSE)),0,VLOOKUP(AM50,'2013 BPTs'!$B$12:$BX$181,CM$3,FALSE)/VLOOKUP(AM50,'2013 BPTs'!$B$12:$BX225,CM$3+3,FALSE))</f>
        <v>0</v>
      </c>
      <c r="CO50" s="24">
        <f>IF(ISERROR(VLOOKUP(AF50,'2013 BPTs'!$B$12:$BX$181,CO$3,FALSE)/VLOOKUP(AF50,'2013 BPTs'!$B$12:$BX225,CO$3+2,FALSE)),0,VLOOKUP(AF50,'2013 BPTs'!$B$12:$BX$181,CO$3,FALSE)/VLOOKUP(AF50,'2013 BPTs'!$B$12:$BX225,CO$3+2,FALSE))</f>
        <v>0</v>
      </c>
      <c r="CP50" s="24">
        <f>IF(ISERROR(VLOOKUP(AG50,'2013 BPTs'!$B$12:$BX$181,CP$3,FALSE)/VLOOKUP(AG50,'2013 BPTs'!$B$12:$BX225,CP$3+2,FALSE)),0,VLOOKUP(AG50,'2013 BPTs'!$B$12:$BX$181,CP$3,FALSE)/VLOOKUP(AG50,'2013 BPTs'!$B$12:$BX225,CP$3+2,FALSE))</f>
        <v>0</v>
      </c>
      <c r="CQ50" s="24">
        <f>IF(ISERROR(VLOOKUP(AH50,'2013 BPTs'!$B$12:$BX$181,CQ$3,FALSE)/VLOOKUP(AH50,'2013 BPTs'!$B$12:$BX225,CQ$3+2,FALSE)),0,VLOOKUP(AH50,'2013 BPTs'!$B$12:$BX$181,CQ$3,FALSE)/VLOOKUP(AH50,'2013 BPTs'!$B$12:$BX225,CQ$3+2,FALSE))</f>
        <v>0</v>
      </c>
      <c r="CR50" s="24">
        <f>IF(ISERROR(VLOOKUP(AI50,'2013 BPTs'!$B$12:$BX$181,CR$3,FALSE)/VLOOKUP(AI50,'2013 BPTs'!$B$12:$BX225,CR$3+2,FALSE)),0,VLOOKUP(AI50,'2013 BPTs'!$B$12:$BX$181,CR$3,FALSE)/VLOOKUP(AI50,'2013 BPTs'!$B$12:$BX225,CR$3+2,FALSE))</f>
        <v>0</v>
      </c>
      <c r="CS50" s="24">
        <f>IF(ISERROR(VLOOKUP(AJ50,'2013 BPTs'!$B$12:$BX$181,CS$3,FALSE)/VLOOKUP(AJ50,'2013 BPTs'!$B$12:$BX225,CS$3+2,FALSE)),0,VLOOKUP(AJ50,'2013 BPTs'!$B$12:$BX$181,CS$3,FALSE)/VLOOKUP(AJ50,'2013 BPTs'!$B$12:$BX225,CS$3+2,FALSE))</f>
        <v>0</v>
      </c>
      <c r="CT50" s="24">
        <f>IF(ISERROR(VLOOKUP(AK50,'2013 BPTs'!$B$12:$BX$181,CT$3,FALSE)/VLOOKUP(AK50,'2013 BPTs'!$B$12:$BX225,CT$3+2,FALSE)),0,VLOOKUP(AK50,'2013 BPTs'!$B$12:$BX$181,CT$3,FALSE)/VLOOKUP(AK50,'2013 BPTs'!$B$12:$BX225,CT$3+2,FALSE))</f>
        <v>0</v>
      </c>
      <c r="CU50" s="24">
        <f>IF(ISERROR(VLOOKUP(AL50,'2013 BPTs'!$B$12:$BX$181,CU$3,FALSE)/VLOOKUP(AL50,'2013 BPTs'!$B$12:$BX225,CU$3+2,FALSE)),0,VLOOKUP(AL50,'2013 BPTs'!$B$12:$BX$181,CU$3,FALSE)/VLOOKUP(AL50,'2013 BPTs'!$B$12:$BX225,CU$3+2,FALSE))</f>
        <v>0</v>
      </c>
      <c r="CV50" s="24">
        <f>IF(ISERROR(VLOOKUP(AM50,'2013 BPTs'!$B$12:$BX$181,CV$3,FALSE)/VLOOKUP(AM50,'2013 BPTs'!$B$12:$BX225,CV$3+2,FALSE)),0,VLOOKUP(AM50,'2013 BPTs'!$B$12:$BX$181,CV$3,FALSE)/VLOOKUP(AM50,'2013 BPTs'!$B$12:$BX225,CV$3+2,FALSE))</f>
        <v>0</v>
      </c>
      <c r="CX50" s="93">
        <f>'2015 BPTs'!BR56</f>
        <v>0</v>
      </c>
      <c r="CY50" s="93">
        <f>'2015 BPTs'!BS56</f>
        <v>0</v>
      </c>
    </row>
    <row r="51" spans="2:103" x14ac:dyDescent="0.2">
      <c r="B51" s="2" t="s">
        <v>213</v>
      </c>
      <c r="C51" s="2">
        <f>'2015 BPTs'!E57</f>
        <v>0</v>
      </c>
      <c r="D51" s="2">
        <f t="shared" si="18"/>
        <v>0</v>
      </c>
      <c r="E51" s="4">
        <f>'2015 BPTs'!F57</f>
        <v>0</v>
      </c>
      <c r="F51" s="88">
        <f>'2015 BPTs'!G57</f>
        <v>0</v>
      </c>
      <c r="G51" s="53">
        <f>'2015 BPTs'!I57</f>
        <v>0</v>
      </c>
      <c r="H51" s="88">
        <f>'2015 BPTs'!J57</f>
        <v>0</v>
      </c>
      <c r="I51" s="4">
        <f>'2015 BPTs'!K57</f>
        <v>0</v>
      </c>
      <c r="J51" s="5">
        <f>'2015 BPTs'!M57</f>
        <v>0</v>
      </c>
      <c r="K51" s="99">
        <f>'2015 BPTs'!BL57</f>
        <v>0</v>
      </c>
      <c r="L51" s="100">
        <f t="shared" si="19"/>
        <v>0</v>
      </c>
      <c r="M51" s="101">
        <f t="shared" si="20"/>
        <v>0</v>
      </c>
      <c r="N51" s="102">
        <f t="shared" si="10"/>
        <v>0</v>
      </c>
      <c r="O51" s="103">
        <f>'2015 BPTs'!BM57</f>
        <v>0</v>
      </c>
      <c r="P51" s="100">
        <f t="shared" si="21"/>
        <v>0</v>
      </c>
      <c r="Q51" s="101">
        <f t="shared" si="22"/>
        <v>0</v>
      </c>
      <c r="R51" s="104">
        <f t="shared" si="23"/>
        <v>0</v>
      </c>
      <c r="S51" s="105">
        <f t="shared" si="11"/>
        <v>0</v>
      </c>
      <c r="T51" s="104">
        <f t="shared" si="24"/>
        <v>0</v>
      </c>
      <c r="U51" s="121">
        <f>IF(K51=0,0,IF(B51="Manual",(S51-O51-AP51*(O51/(O51+Z51)))/S51,'2015 BPTs'!BP57))</f>
        <v>0</v>
      </c>
      <c r="V51" s="99">
        <f>'2015 BPTs'!BN57</f>
        <v>0</v>
      </c>
      <c r="W51" s="100">
        <f t="shared" si="25"/>
        <v>0</v>
      </c>
      <c r="X51" s="103">
        <f t="shared" si="26"/>
        <v>0</v>
      </c>
      <c r="Y51" s="102">
        <f t="shared" si="12"/>
        <v>0</v>
      </c>
      <c r="Z51" s="103">
        <f>'2015 BPTs'!BO57</f>
        <v>0</v>
      </c>
      <c r="AA51" s="104">
        <f t="shared" si="13"/>
        <v>0</v>
      </c>
      <c r="AB51" s="106">
        <f>IF(W51=0,0,IF(B51="Manual",(V51-Z51-AP51*(Z51/(Z51+O51)))/V51,'2015 BPTs'!BQ57))</f>
        <v>0</v>
      </c>
      <c r="AD51" s="2" t="str">
        <f t="shared" si="14"/>
        <v>00-0</v>
      </c>
      <c r="AE51" s="2">
        <f>'2015 BPTs'!BA57</f>
        <v>0</v>
      </c>
      <c r="AF51" s="2" t="str">
        <f>IF(B51="Auto",'2015 BPTs'!BB57,D51&amp;E51&amp;"-"&amp;F51)</f>
        <v/>
      </c>
      <c r="AG51" s="2" t="str">
        <f>'2015 BPTs'!BC57</f>
        <v/>
      </c>
      <c r="AH51" s="2" t="str">
        <f>'2015 BPTs'!BD57</f>
        <v/>
      </c>
      <c r="AI51" s="2" t="str">
        <f>'2015 BPTs'!BE57</f>
        <v/>
      </c>
      <c r="AJ51" s="2" t="str">
        <f>'2015 BPTs'!BF57</f>
        <v/>
      </c>
      <c r="AK51" s="2" t="str">
        <f>'2015 BPTs'!BG57</f>
        <v/>
      </c>
      <c r="AL51" s="2" t="str">
        <f>'2015 BPTs'!BH57</f>
        <v/>
      </c>
      <c r="AM51" s="2" t="str">
        <f>'2015 BPTs'!BI57</f>
        <v/>
      </c>
      <c r="AO51" s="128">
        <f>'2015 BPTs'!AJ57*'2015 BPTs'!BK57</f>
        <v>0</v>
      </c>
      <c r="AP51" s="128">
        <f>'2015 BPTs'!AK57*'2015 BPTs'!BK57</f>
        <v>0</v>
      </c>
      <c r="AR51" s="5">
        <f>IF(B51="Auto",'2015 BPTs'!M57,J51)</f>
        <v>0</v>
      </c>
      <c r="AS51" s="5">
        <f>'2015 BPTs'!O57</f>
        <v>0</v>
      </c>
      <c r="AT51" s="5">
        <f>'2015 BPTs'!Q57</f>
        <v>0</v>
      </c>
      <c r="AU51" s="5">
        <f>'2015 BPTs'!S57</f>
        <v>0</v>
      </c>
      <c r="AV51" s="5">
        <f>'2015 BPTs'!U57</f>
        <v>0</v>
      </c>
      <c r="AW51" s="5">
        <f>'2015 BPTs'!W57</f>
        <v>0</v>
      </c>
      <c r="AX51" s="5">
        <f>'2015 BPTs'!Y57</f>
        <v>0</v>
      </c>
      <c r="AY51" s="5">
        <f>'2015 BPTs'!AA57</f>
        <v>0</v>
      </c>
      <c r="BA51" s="24">
        <f>IF(ISNA(VLOOKUP(AF51,'2013 BPTs'!$B$12:$BX$181,BA$3,FALSE)),0,VLOOKUP(AF51,'2013 BPTs'!$B$12:$BX$181,BA$3,FALSE))</f>
        <v>0</v>
      </c>
      <c r="BB51" s="24">
        <f>IF(ISNA(VLOOKUP(AG51,'2013 BPTs'!$B$12:$BX$181,BB$3,FALSE)),0,VLOOKUP(AG51,'2013 BPTs'!$B$12:$BX$181,BB$3,FALSE))</f>
        <v>0</v>
      </c>
      <c r="BC51" s="24">
        <f>IF(ISNA(VLOOKUP(AH51,'2013 BPTs'!$B$12:$BX$181,BC$3,FALSE)),0,VLOOKUP(AH51,'2013 BPTs'!$B$12:$BX$181,BC$3,FALSE))</f>
        <v>0</v>
      </c>
      <c r="BD51" s="24">
        <f>IF(ISNA(VLOOKUP(AI51,'2013 BPTs'!$B$12:$BX$181,BD$3,FALSE)),0,VLOOKUP(AI51,'2013 BPTs'!$B$12:$BX$181,BD$3,FALSE))</f>
        <v>0</v>
      </c>
      <c r="BE51" s="24">
        <f>IF(ISNA(VLOOKUP(AJ51,'2013 BPTs'!$B$12:$BX$181,BE$3,FALSE)),0,VLOOKUP(AJ51,'2013 BPTs'!$B$12:$BX$181,BE$3,FALSE))</f>
        <v>0</v>
      </c>
      <c r="BF51" s="24">
        <f>IF(ISNA(VLOOKUP(AK51,'2013 BPTs'!$B$12:$BX$181,BF$3,FALSE)),0,VLOOKUP(AK51,'2013 BPTs'!$B$12:$BX$181,BF$3,FALSE))</f>
        <v>0</v>
      </c>
      <c r="BG51" s="24">
        <f>IF(ISNA(VLOOKUP(AL51,'2013 BPTs'!$B$12:$BX$181,BG$3,FALSE)),0,VLOOKUP(AL51,'2013 BPTs'!$B$12:$BX$181,BG$3,FALSE))</f>
        <v>0</v>
      </c>
      <c r="BH51" s="24">
        <f>IF(ISNA(VLOOKUP(AM51,'2013 BPTs'!$B$12:$BX$181,BH$3,FALSE)),0,VLOOKUP(AM51,'2013 BPTs'!$B$12:$BX$181,BH$3,FALSE))</f>
        <v>0</v>
      </c>
      <c r="BJ51" s="24">
        <f>IF(ISNA(VLOOKUP(AF51,'2013 BPTs'!$B$12:$BX$181,BJ$3,FALSE)),0,VLOOKUP(AF51,'2013 BPTs'!$B$12:$BX$181,BJ$3,FALSE))</f>
        <v>0</v>
      </c>
      <c r="BK51" s="24">
        <f>IF(ISNA(VLOOKUP(AG51,'2013 BPTs'!$B$12:$BX$181,BK$3,FALSE)),0,VLOOKUP(AG51,'2013 BPTs'!$B$12:$BX$181,BK$3,FALSE))</f>
        <v>0</v>
      </c>
      <c r="BL51" s="24">
        <f>IF(ISNA(VLOOKUP(AH51,'2013 BPTs'!$B$12:$BX$181,BL$3,FALSE)),0,VLOOKUP(AH51,'2013 BPTs'!$B$12:$BX$181,BL$3,FALSE))</f>
        <v>0</v>
      </c>
      <c r="BM51" s="24">
        <f>IF(ISNA(VLOOKUP(AI51,'2013 BPTs'!$B$12:$BX$181,BM$3,FALSE)),0,VLOOKUP(AI51,'2013 BPTs'!$B$12:$BX$181,BM$3,FALSE))</f>
        <v>0</v>
      </c>
      <c r="BN51" s="24">
        <f>IF(ISNA(VLOOKUP(AJ51,'2013 BPTs'!$B$12:$BX$181,BN$3,FALSE)),0,VLOOKUP(AJ51,'2013 BPTs'!$B$12:$BX$181,BN$3,FALSE))</f>
        <v>0</v>
      </c>
      <c r="BO51" s="24">
        <f>IF(ISNA(VLOOKUP(AK51,'2013 BPTs'!$B$12:$BX$181,BO$3,FALSE)),0,VLOOKUP(AK51,'2013 BPTs'!$B$12:$BX$181,BO$3,FALSE))</f>
        <v>0</v>
      </c>
      <c r="BP51" s="24">
        <f>IF(ISNA(VLOOKUP(AL51,'2013 BPTs'!$B$12:$BX$181,BP$3,FALSE)),0,VLOOKUP(AL51,'2013 BPTs'!$B$12:$BX$181,BP$3,FALSE))</f>
        <v>0</v>
      </c>
      <c r="BQ51" s="24">
        <f>IF(ISNA(VLOOKUP(AM51,'2013 BPTs'!$B$12:$BX$181,BQ$3,FALSE)),0,VLOOKUP(AM51,'2013 BPTs'!$B$12:$BX$181,BQ$3,FALSE))</f>
        <v>0</v>
      </c>
      <c r="BS51" s="77">
        <f t="shared" si="15"/>
        <v>0</v>
      </c>
      <c r="BT51" s="68">
        <f t="shared" si="16"/>
        <v>0</v>
      </c>
      <c r="BU51" s="68">
        <f t="shared" si="17"/>
        <v>0</v>
      </c>
      <c r="BW51" s="24">
        <f>IF(ISNA(VLOOKUP(AF51,'2013 BPTs'!$B$12:$BX$181,BW$3,FALSE)),0,VLOOKUP(AF51,'2013 BPTs'!$B$12:$BX$181,BW$3,FALSE))</f>
        <v>0</v>
      </c>
      <c r="BX51" s="24">
        <f>IF(ISNA(VLOOKUP(AG51,'2013 BPTs'!$B$12:$BX$181,BX$3,FALSE)),0,VLOOKUP(AG51,'2013 BPTs'!$B$12:$BX$181,BX$3,FALSE))</f>
        <v>0</v>
      </c>
      <c r="BY51" s="24">
        <f>IF(ISNA(VLOOKUP(AH51,'2013 BPTs'!$B$12:$BX$181,BY$3,FALSE)),0,VLOOKUP(AH51,'2013 BPTs'!$B$12:$BX$181,BY$3,FALSE))</f>
        <v>0</v>
      </c>
      <c r="BZ51" s="24">
        <f>IF(ISNA(VLOOKUP(AI51,'2013 BPTs'!$B$12:$BX$181,BZ$3,FALSE)),0,VLOOKUP(AI51,'2013 BPTs'!$B$12:$BX$181,BZ$3,FALSE))</f>
        <v>0</v>
      </c>
      <c r="CA51" s="24">
        <f>IF(ISNA(VLOOKUP(AJ51,'2013 BPTs'!$B$12:$BX$181,CA$3,FALSE)),0,VLOOKUP(AJ51,'2013 BPTs'!$B$12:$BX$181,CA$3,FALSE))</f>
        <v>0</v>
      </c>
      <c r="CB51" s="24">
        <f>IF(ISNA(VLOOKUP(AK51,'2013 BPTs'!$B$12:$BX$181,CB$3,FALSE)),0,VLOOKUP(AK51,'2013 BPTs'!$B$12:$BX$181,CB$3,FALSE))</f>
        <v>0</v>
      </c>
      <c r="CC51" s="24">
        <f>IF(ISNA(VLOOKUP(AL51,'2013 BPTs'!$B$12:$BX$181,CC$3,FALSE)),0,VLOOKUP(AL51,'2013 BPTs'!$B$12:$BX$181,CC$3,FALSE))</f>
        <v>0</v>
      </c>
      <c r="CD51" s="24">
        <f>IF(ISNA(VLOOKUP(AM51,'2013 BPTs'!$B$12:$BX$181,CD$3,FALSE)),0,VLOOKUP(AM51,'2013 BPTs'!$B$12:$BX$181,CD$3,FALSE))</f>
        <v>0</v>
      </c>
      <c r="CF51" s="24">
        <f>IF(ISERROR(VLOOKUP(AF51,'2013 BPTs'!$B$12:$BX$181,CF$3,FALSE)/VLOOKUP(AF51,'2013 BPTs'!$B$12:$BX226,CF$3+3,FALSE)),0,VLOOKUP(AF51,'2013 BPTs'!$B$12:$BX$181,CF$3,FALSE)/VLOOKUP(AF51,'2013 BPTs'!$B$12:$BX226,CF$3+3,FALSE))</f>
        <v>0</v>
      </c>
      <c r="CG51" s="24">
        <f>IF(ISERROR(VLOOKUP(AG51,'2013 BPTs'!$B$12:$BX$181,CG$3,FALSE)/VLOOKUP(AG51,'2013 BPTs'!$B$12:$BX226,CG$3+3,FALSE)),0,VLOOKUP(AG51,'2013 BPTs'!$B$12:$BX$181,CG$3,FALSE)/VLOOKUP(AG51,'2013 BPTs'!$B$12:$BX226,CG$3+3,FALSE))</f>
        <v>0</v>
      </c>
      <c r="CH51" s="24">
        <f>IF(ISERROR(VLOOKUP(AH51,'2013 BPTs'!$B$12:$BX$181,CH$3,FALSE)/VLOOKUP(AH51,'2013 BPTs'!$B$12:$BX226,CH$3+3,FALSE)),0,VLOOKUP(AH51,'2013 BPTs'!$B$12:$BX$181,CH$3,FALSE)/VLOOKUP(AH51,'2013 BPTs'!$B$12:$BX226,CH$3+3,FALSE))</f>
        <v>0</v>
      </c>
      <c r="CI51" s="24">
        <f>IF(ISERROR(VLOOKUP(AI51,'2013 BPTs'!$B$12:$BX$181,CI$3,FALSE)/VLOOKUP(AI51,'2013 BPTs'!$B$12:$BX226,CI$3+3,FALSE)),0,VLOOKUP(AI51,'2013 BPTs'!$B$12:$BX$181,CI$3,FALSE)/VLOOKUP(AI51,'2013 BPTs'!$B$12:$BX226,CI$3+3,FALSE))</f>
        <v>0</v>
      </c>
      <c r="CJ51" s="24">
        <f>IF(ISERROR(VLOOKUP(AJ51,'2013 BPTs'!$B$12:$BX$181,CJ$3,FALSE)/VLOOKUP(AJ51,'2013 BPTs'!$B$12:$BX226,CJ$3+3,FALSE)),0,VLOOKUP(AJ51,'2013 BPTs'!$B$12:$BX$181,CJ$3,FALSE)/VLOOKUP(AJ51,'2013 BPTs'!$B$12:$BX226,CJ$3+3,FALSE))</f>
        <v>0</v>
      </c>
      <c r="CK51" s="24">
        <f>IF(ISERROR(VLOOKUP(AK51,'2013 BPTs'!$B$12:$BX$181,CK$3,FALSE)/VLOOKUP(AK51,'2013 BPTs'!$B$12:$BX226,CK$3+3,FALSE)),0,VLOOKUP(AK51,'2013 BPTs'!$B$12:$BX$181,CK$3,FALSE)/VLOOKUP(AK51,'2013 BPTs'!$B$12:$BX226,CK$3+3,FALSE))</f>
        <v>0</v>
      </c>
      <c r="CL51" s="24">
        <f>IF(ISERROR(VLOOKUP(AL51,'2013 BPTs'!$B$12:$BX$181,CL$3,FALSE)/VLOOKUP(AL51,'2013 BPTs'!$B$12:$BX226,CL$3+3,FALSE)),0,VLOOKUP(AL51,'2013 BPTs'!$B$12:$BX$181,CL$3,FALSE)/VLOOKUP(AL51,'2013 BPTs'!$B$12:$BX226,CL$3+3,FALSE))</f>
        <v>0</v>
      </c>
      <c r="CM51" s="24">
        <f>IF(ISERROR(VLOOKUP(AM51,'2013 BPTs'!$B$12:$BX$181,CM$3,FALSE)/VLOOKUP(AM51,'2013 BPTs'!$B$12:$BX226,CM$3+3,FALSE)),0,VLOOKUP(AM51,'2013 BPTs'!$B$12:$BX$181,CM$3,FALSE)/VLOOKUP(AM51,'2013 BPTs'!$B$12:$BX226,CM$3+3,FALSE))</f>
        <v>0</v>
      </c>
      <c r="CO51" s="24">
        <f>IF(ISERROR(VLOOKUP(AF51,'2013 BPTs'!$B$12:$BX$181,CO$3,FALSE)/VLOOKUP(AF51,'2013 BPTs'!$B$12:$BX226,CO$3+2,FALSE)),0,VLOOKUP(AF51,'2013 BPTs'!$B$12:$BX$181,CO$3,FALSE)/VLOOKUP(AF51,'2013 BPTs'!$B$12:$BX226,CO$3+2,FALSE))</f>
        <v>0</v>
      </c>
      <c r="CP51" s="24">
        <f>IF(ISERROR(VLOOKUP(AG51,'2013 BPTs'!$B$12:$BX$181,CP$3,FALSE)/VLOOKUP(AG51,'2013 BPTs'!$B$12:$BX226,CP$3+2,FALSE)),0,VLOOKUP(AG51,'2013 BPTs'!$B$12:$BX$181,CP$3,FALSE)/VLOOKUP(AG51,'2013 BPTs'!$B$12:$BX226,CP$3+2,FALSE))</f>
        <v>0</v>
      </c>
      <c r="CQ51" s="24">
        <f>IF(ISERROR(VLOOKUP(AH51,'2013 BPTs'!$B$12:$BX$181,CQ$3,FALSE)/VLOOKUP(AH51,'2013 BPTs'!$B$12:$BX226,CQ$3+2,FALSE)),0,VLOOKUP(AH51,'2013 BPTs'!$B$12:$BX$181,CQ$3,FALSE)/VLOOKUP(AH51,'2013 BPTs'!$B$12:$BX226,CQ$3+2,FALSE))</f>
        <v>0</v>
      </c>
      <c r="CR51" s="24">
        <f>IF(ISERROR(VLOOKUP(AI51,'2013 BPTs'!$B$12:$BX$181,CR$3,FALSE)/VLOOKUP(AI51,'2013 BPTs'!$B$12:$BX226,CR$3+2,FALSE)),0,VLOOKUP(AI51,'2013 BPTs'!$B$12:$BX$181,CR$3,FALSE)/VLOOKUP(AI51,'2013 BPTs'!$B$12:$BX226,CR$3+2,FALSE))</f>
        <v>0</v>
      </c>
      <c r="CS51" s="24">
        <f>IF(ISERROR(VLOOKUP(AJ51,'2013 BPTs'!$B$12:$BX$181,CS$3,FALSE)/VLOOKUP(AJ51,'2013 BPTs'!$B$12:$BX226,CS$3+2,FALSE)),0,VLOOKUP(AJ51,'2013 BPTs'!$B$12:$BX$181,CS$3,FALSE)/VLOOKUP(AJ51,'2013 BPTs'!$B$12:$BX226,CS$3+2,FALSE))</f>
        <v>0</v>
      </c>
      <c r="CT51" s="24">
        <f>IF(ISERROR(VLOOKUP(AK51,'2013 BPTs'!$B$12:$BX$181,CT$3,FALSE)/VLOOKUP(AK51,'2013 BPTs'!$B$12:$BX226,CT$3+2,FALSE)),0,VLOOKUP(AK51,'2013 BPTs'!$B$12:$BX$181,CT$3,FALSE)/VLOOKUP(AK51,'2013 BPTs'!$B$12:$BX226,CT$3+2,FALSE))</f>
        <v>0</v>
      </c>
      <c r="CU51" s="24">
        <f>IF(ISERROR(VLOOKUP(AL51,'2013 BPTs'!$B$12:$BX$181,CU$3,FALSE)/VLOOKUP(AL51,'2013 BPTs'!$B$12:$BX226,CU$3+2,FALSE)),0,VLOOKUP(AL51,'2013 BPTs'!$B$12:$BX$181,CU$3,FALSE)/VLOOKUP(AL51,'2013 BPTs'!$B$12:$BX226,CU$3+2,FALSE))</f>
        <v>0</v>
      </c>
      <c r="CV51" s="24">
        <f>IF(ISERROR(VLOOKUP(AM51,'2013 BPTs'!$B$12:$BX$181,CV$3,FALSE)/VLOOKUP(AM51,'2013 BPTs'!$B$12:$BX226,CV$3+2,FALSE)),0,VLOOKUP(AM51,'2013 BPTs'!$B$12:$BX$181,CV$3,FALSE)/VLOOKUP(AM51,'2013 BPTs'!$B$12:$BX226,CV$3+2,FALSE))</f>
        <v>0</v>
      </c>
      <c r="CX51" s="93">
        <f>'2015 BPTs'!BR57</f>
        <v>0</v>
      </c>
      <c r="CY51" s="93">
        <f>'2015 BPTs'!BS57</f>
        <v>0</v>
      </c>
    </row>
    <row r="52" spans="2:103" x14ac:dyDescent="0.2">
      <c r="B52" s="2" t="s">
        <v>213</v>
      </c>
      <c r="C52" s="2">
        <f>'2015 BPTs'!E58</f>
        <v>0</v>
      </c>
      <c r="D52" s="2">
        <f t="shared" si="18"/>
        <v>0</v>
      </c>
      <c r="E52" s="4">
        <f>'2015 BPTs'!F58</f>
        <v>0</v>
      </c>
      <c r="F52" s="88">
        <f>'2015 BPTs'!G58</f>
        <v>0</v>
      </c>
      <c r="G52" s="53">
        <f>'2015 BPTs'!I58</f>
        <v>0</v>
      </c>
      <c r="H52" s="88">
        <f>'2015 BPTs'!J58</f>
        <v>0</v>
      </c>
      <c r="I52" s="4">
        <f>'2015 BPTs'!K58</f>
        <v>0</v>
      </c>
      <c r="J52" s="5">
        <f>'2015 BPTs'!M58</f>
        <v>0</v>
      </c>
      <c r="K52" s="99">
        <f>'2015 BPTs'!BL58</f>
        <v>0</v>
      </c>
      <c r="L52" s="100">
        <f t="shared" si="19"/>
        <v>0</v>
      </c>
      <c r="M52" s="101">
        <f t="shared" si="20"/>
        <v>0</v>
      </c>
      <c r="N52" s="102">
        <f t="shared" si="10"/>
        <v>0</v>
      </c>
      <c r="O52" s="103">
        <f>'2015 BPTs'!BM58</f>
        <v>0</v>
      </c>
      <c r="P52" s="100">
        <f t="shared" si="21"/>
        <v>0</v>
      </c>
      <c r="Q52" s="101">
        <f t="shared" si="22"/>
        <v>0</v>
      </c>
      <c r="R52" s="104">
        <f t="shared" si="23"/>
        <v>0</v>
      </c>
      <c r="S52" s="105">
        <f t="shared" si="11"/>
        <v>0</v>
      </c>
      <c r="T52" s="104">
        <f t="shared" si="24"/>
        <v>0</v>
      </c>
      <c r="U52" s="121">
        <f>IF(K52=0,0,IF(B52="Manual",(S52-O52-AP52*(O52/(O52+Z52)))/S52,'2015 BPTs'!BP58))</f>
        <v>0</v>
      </c>
      <c r="V52" s="99">
        <f>'2015 BPTs'!BN58</f>
        <v>0</v>
      </c>
      <c r="W52" s="100">
        <f t="shared" si="25"/>
        <v>0</v>
      </c>
      <c r="X52" s="103">
        <f t="shared" si="26"/>
        <v>0</v>
      </c>
      <c r="Y52" s="102">
        <f t="shared" si="12"/>
        <v>0</v>
      </c>
      <c r="Z52" s="103">
        <f>'2015 BPTs'!BO58</f>
        <v>0</v>
      </c>
      <c r="AA52" s="104">
        <f t="shared" si="13"/>
        <v>0</v>
      </c>
      <c r="AB52" s="106">
        <f>IF(W52=0,0,IF(B52="Manual",(V52-Z52-AP52*(Z52/(Z52+O52)))/V52,'2015 BPTs'!BQ58))</f>
        <v>0</v>
      </c>
      <c r="AD52" s="2" t="str">
        <f t="shared" si="14"/>
        <v>00-0</v>
      </c>
      <c r="AE52" s="2">
        <f>'2015 BPTs'!BA58</f>
        <v>0</v>
      </c>
      <c r="AF52" s="2" t="str">
        <f>IF(B52="Auto",'2015 BPTs'!BB58,D52&amp;E52&amp;"-"&amp;F52)</f>
        <v/>
      </c>
      <c r="AG52" s="2" t="str">
        <f>'2015 BPTs'!BC58</f>
        <v/>
      </c>
      <c r="AH52" s="2" t="str">
        <f>'2015 BPTs'!BD58</f>
        <v/>
      </c>
      <c r="AI52" s="2" t="str">
        <f>'2015 BPTs'!BE58</f>
        <v/>
      </c>
      <c r="AJ52" s="2" t="str">
        <f>'2015 BPTs'!BF58</f>
        <v/>
      </c>
      <c r="AK52" s="2" t="str">
        <f>'2015 BPTs'!BG58</f>
        <v/>
      </c>
      <c r="AL52" s="2" t="str">
        <f>'2015 BPTs'!BH58</f>
        <v/>
      </c>
      <c r="AM52" s="2" t="str">
        <f>'2015 BPTs'!BI58</f>
        <v/>
      </c>
      <c r="AO52" s="128">
        <f>'2015 BPTs'!AJ58*'2015 BPTs'!BK58</f>
        <v>0</v>
      </c>
      <c r="AP52" s="128">
        <f>'2015 BPTs'!AK58*'2015 BPTs'!BK58</f>
        <v>0</v>
      </c>
      <c r="AR52" s="5">
        <f>IF(B52="Auto",'2015 BPTs'!M58,J52)</f>
        <v>0</v>
      </c>
      <c r="AS52" s="5">
        <f>'2015 BPTs'!O58</f>
        <v>0</v>
      </c>
      <c r="AT52" s="5">
        <f>'2015 BPTs'!Q58</f>
        <v>0</v>
      </c>
      <c r="AU52" s="5">
        <f>'2015 BPTs'!S58</f>
        <v>0</v>
      </c>
      <c r="AV52" s="5">
        <f>'2015 BPTs'!U58</f>
        <v>0</v>
      </c>
      <c r="AW52" s="5">
        <f>'2015 BPTs'!W58</f>
        <v>0</v>
      </c>
      <c r="AX52" s="5">
        <f>'2015 BPTs'!Y58</f>
        <v>0</v>
      </c>
      <c r="AY52" s="5">
        <f>'2015 BPTs'!AA58</f>
        <v>0</v>
      </c>
      <c r="BA52" s="24">
        <f>IF(ISNA(VLOOKUP(AF52,'2013 BPTs'!$B$12:$BX$181,BA$3,FALSE)),0,VLOOKUP(AF52,'2013 BPTs'!$B$12:$BX$181,BA$3,FALSE))</f>
        <v>0</v>
      </c>
      <c r="BB52" s="24">
        <f>IF(ISNA(VLOOKUP(AG52,'2013 BPTs'!$B$12:$BX$181,BB$3,FALSE)),0,VLOOKUP(AG52,'2013 BPTs'!$B$12:$BX$181,BB$3,FALSE))</f>
        <v>0</v>
      </c>
      <c r="BC52" s="24">
        <f>IF(ISNA(VLOOKUP(AH52,'2013 BPTs'!$B$12:$BX$181,BC$3,FALSE)),0,VLOOKUP(AH52,'2013 BPTs'!$B$12:$BX$181,BC$3,FALSE))</f>
        <v>0</v>
      </c>
      <c r="BD52" s="24">
        <f>IF(ISNA(VLOOKUP(AI52,'2013 BPTs'!$B$12:$BX$181,BD$3,FALSE)),0,VLOOKUP(AI52,'2013 BPTs'!$B$12:$BX$181,BD$3,FALSE))</f>
        <v>0</v>
      </c>
      <c r="BE52" s="24">
        <f>IF(ISNA(VLOOKUP(AJ52,'2013 BPTs'!$B$12:$BX$181,BE$3,FALSE)),0,VLOOKUP(AJ52,'2013 BPTs'!$B$12:$BX$181,BE$3,FALSE))</f>
        <v>0</v>
      </c>
      <c r="BF52" s="24">
        <f>IF(ISNA(VLOOKUP(AK52,'2013 BPTs'!$B$12:$BX$181,BF$3,FALSE)),0,VLOOKUP(AK52,'2013 BPTs'!$B$12:$BX$181,BF$3,FALSE))</f>
        <v>0</v>
      </c>
      <c r="BG52" s="24">
        <f>IF(ISNA(VLOOKUP(AL52,'2013 BPTs'!$B$12:$BX$181,BG$3,FALSE)),0,VLOOKUP(AL52,'2013 BPTs'!$B$12:$BX$181,BG$3,FALSE))</f>
        <v>0</v>
      </c>
      <c r="BH52" s="24">
        <f>IF(ISNA(VLOOKUP(AM52,'2013 BPTs'!$B$12:$BX$181,BH$3,FALSE)),0,VLOOKUP(AM52,'2013 BPTs'!$B$12:$BX$181,BH$3,FALSE))</f>
        <v>0</v>
      </c>
      <c r="BJ52" s="24">
        <f>IF(ISNA(VLOOKUP(AF52,'2013 BPTs'!$B$12:$BX$181,BJ$3,FALSE)),0,VLOOKUP(AF52,'2013 BPTs'!$B$12:$BX$181,BJ$3,FALSE))</f>
        <v>0</v>
      </c>
      <c r="BK52" s="24">
        <f>IF(ISNA(VLOOKUP(AG52,'2013 BPTs'!$B$12:$BX$181,BK$3,FALSE)),0,VLOOKUP(AG52,'2013 BPTs'!$B$12:$BX$181,BK$3,FALSE))</f>
        <v>0</v>
      </c>
      <c r="BL52" s="24">
        <f>IF(ISNA(VLOOKUP(AH52,'2013 BPTs'!$B$12:$BX$181,BL$3,FALSE)),0,VLOOKUP(AH52,'2013 BPTs'!$B$12:$BX$181,BL$3,FALSE))</f>
        <v>0</v>
      </c>
      <c r="BM52" s="24">
        <f>IF(ISNA(VLOOKUP(AI52,'2013 BPTs'!$B$12:$BX$181,BM$3,FALSE)),0,VLOOKUP(AI52,'2013 BPTs'!$B$12:$BX$181,BM$3,FALSE))</f>
        <v>0</v>
      </c>
      <c r="BN52" s="24">
        <f>IF(ISNA(VLOOKUP(AJ52,'2013 BPTs'!$B$12:$BX$181,BN$3,FALSE)),0,VLOOKUP(AJ52,'2013 BPTs'!$B$12:$BX$181,BN$3,FALSE))</f>
        <v>0</v>
      </c>
      <c r="BO52" s="24">
        <f>IF(ISNA(VLOOKUP(AK52,'2013 BPTs'!$B$12:$BX$181,BO$3,FALSE)),0,VLOOKUP(AK52,'2013 BPTs'!$B$12:$BX$181,BO$3,FALSE))</f>
        <v>0</v>
      </c>
      <c r="BP52" s="24">
        <f>IF(ISNA(VLOOKUP(AL52,'2013 BPTs'!$B$12:$BX$181,BP$3,FALSE)),0,VLOOKUP(AL52,'2013 BPTs'!$B$12:$BX$181,BP$3,FALSE))</f>
        <v>0</v>
      </c>
      <c r="BQ52" s="24">
        <f>IF(ISNA(VLOOKUP(AM52,'2013 BPTs'!$B$12:$BX$181,BQ$3,FALSE)),0,VLOOKUP(AM52,'2013 BPTs'!$B$12:$BX$181,BQ$3,FALSE))</f>
        <v>0</v>
      </c>
      <c r="BS52" s="77">
        <f t="shared" si="15"/>
        <v>0</v>
      </c>
      <c r="BT52" s="68">
        <f t="shared" si="16"/>
        <v>0</v>
      </c>
      <c r="BU52" s="68">
        <f t="shared" si="17"/>
        <v>0</v>
      </c>
      <c r="BW52" s="24">
        <f>IF(ISNA(VLOOKUP(AF52,'2013 BPTs'!$B$12:$BX$181,BW$3,FALSE)),0,VLOOKUP(AF52,'2013 BPTs'!$B$12:$BX$181,BW$3,FALSE))</f>
        <v>0</v>
      </c>
      <c r="BX52" s="24">
        <f>IF(ISNA(VLOOKUP(AG52,'2013 BPTs'!$B$12:$BX$181,BX$3,FALSE)),0,VLOOKUP(AG52,'2013 BPTs'!$B$12:$BX$181,BX$3,FALSE))</f>
        <v>0</v>
      </c>
      <c r="BY52" s="24">
        <f>IF(ISNA(VLOOKUP(AH52,'2013 BPTs'!$B$12:$BX$181,BY$3,FALSE)),0,VLOOKUP(AH52,'2013 BPTs'!$B$12:$BX$181,BY$3,FALSE))</f>
        <v>0</v>
      </c>
      <c r="BZ52" s="24">
        <f>IF(ISNA(VLOOKUP(AI52,'2013 BPTs'!$B$12:$BX$181,BZ$3,FALSE)),0,VLOOKUP(AI52,'2013 BPTs'!$B$12:$BX$181,BZ$3,FALSE))</f>
        <v>0</v>
      </c>
      <c r="CA52" s="24">
        <f>IF(ISNA(VLOOKUP(AJ52,'2013 BPTs'!$B$12:$BX$181,CA$3,FALSE)),0,VLOOKUP(AJ52,'2013 BPTs'!$B$12:$BX$181,CA$3,FALSE))</f>
        <v>0</v>
      </c>
      <c r="CB52" s="24">
        <f>IF(ISNA(VLOOKUP(AK52,'2013 BPTs'!$B$12:$BX$181,CB$3,FALSE)),0,VLOOKUP(AK52,'2013 BPTs'!$B$12:$BX$181,CB$3,FALSE))</f>
        <v>0</v>
      </c>
      <c r="CC52" s="24">
        <f>IF(ISNA(VLOOKUP(AL52,'2013 BPTs'!$B$12:$BX$181,CC$3,FALSE)),0,VLOOKUP(AL52,'2013 BPTs'!$B$12:$BX$181,CC$3,FALSE))</f>
        <v>0</v>
      </c>
      <c r="CD52" s="24">
        <f>IF(ISNA(VLOOKUP(AM52,'2013 BPTs'!$B$12:$BX$181,CD$3,FALSE)),0,VLOOKUP(AM52,'2013 BPTs'!$B$12:$BX$181,CD$3,FALSE))</f>
        <v>0</v>
      </c>
      <c r="CF52" s="24">
        <f>IF(ISERROR(VLOOKUP(AF52,'2013 BPTs'!$B$12:$BX$181,CF$3,FALSE)/VLOOKUP(AF52,'2013 BPTs'!$B$12:$BX227,CF$3+3,FALSE)),0,VLOOKUP(AF52,'2013 BPTs'!$B$12:$BX$181,CF$3,FALSE)/VLOOKUP(AF52,'2013 BPTs'!$B$12:$BX227,CF$3+3,FALSE))</f>
        <v>0</v>
      </c>
      <c r="CG52" s="24">
        <f>IF(ISERROR(VLOOKUP(AG52,'2013 BPTs'!$B$12:$BX$181,CG$3,FALSE)/VLOOKUP(AG52,'2013 BPTs'!$B$12:$BX227,CG$3+3,FALSE)),0,VLOOKUP(AG52,'2013 BPTs'!$B$12:$BX$181,CG$3,FALSE)/VLOOKUP(AG52,'2013 BPTs'!$B$12:$BX227,CG$3+3,FALSE))</f>
        <v>0</v>
      </c>
      <c r="CH52" s="24">
        <f>IF(ISERROR(VLOOKUP(AH52,'2013 BPTs'!$B$12:$BX$181,CH$3,FALSE)/VLOOKUP(AH52,'2013 BPTs'!$B$12:$BX227,CH$3+3,FALSE)),0,VLOOKUP(AH52,'2013 BPTs'!$B$12:$BX$181,CH$3,FALSE)/VLOOKUP(AH52,'2013 BPTs'!$B$12:$BX227,CH$3+3,FALSE))</f>
        <v>0</v>
      </c>
      <c r="CI52" s="24">
        <f>IF(ISERROR(VLOOKUP(AI52,'2013 BPTs'!$B$12:$BX$181,CI$3,FALSE)/VLOOKUP(AI52,'2013 BPTs'!$B$12:$BX227,CI$3+3,FALSE)),0,VLOOKUP(AI52,'2013 BPTs'!$B$12:$BX$181,CI$3,FALSE)/VLOOKUP(AI52,'2013 BPTs'!$B$12:$BX227,CI$3+3,FALSE))</f>
        <v>0</v>
      </c>
      <c r="CJ52" s="24">
        <f>IF(ISERROR(VLOOKUP(AJ52,'2013 BPTs'!$B$12:$BX$181,CJ$3,FALSE)/VLOOKUP(AJ52,'2013 BPTs'!$B$12:$BX227,CJ$3+3,FALSE)),0,VLOOKUP(AJ52,'2013 BPTs'!$B$12:$BX$181,CJ$3,FALSE)/VLOOKUP(AJ52,'2013 BPTs'!$B$12:$BX227,CJ$3+3,FALSE))</f>
        <v>0</v>
      </c>
      <c r="CK52" s="24">
        <f>IF(ISERROR(VLOOKUP(AK52,'2013 BPTs'!$B$12:$BX$181,CK$3,FALSE)/VLOOKUP(AK52,'2013 BPTs'!$B$12:$BX227,CK$3+3,FALSE)),0,VLOOKUP(AK52,'2013 BPTs'!$B$12:$BX$181,CK$3,FALSE)/VLOOKUP(AK52,'2013 BPTs'!$B$12:$BX227,CK$3+3,FALSE))</f>
        <v>0</v>
      </c>
      <c r="CL52" s="24">
        <f>IF(ISERROR(VLOOKUP(AL52,'2013 BPTs'!$B$12:$BX$181,CL$3,FALSE)/VLOOKUP(AL52,'2013 BPTs'!$B$12:$BX227,CL$3+3,FALSE)),0,VLOOKUP(AL52,'2013 BPTs'!$B$12:$BX$181,CL$3,FALSE)/VLOOKUP(AL52,'2013 BPTs'!$B$12:$BX227,CL$3+3,FALSE))</f>
        <v>0</v>
      </c>
      <c r="CM52" s="24">
        <f>IF(ISERROR(VLOOKUP(AM52,'2013 BPTs'!$B$12:$BX$181,CM$3,FALSE)/VLOOKUP(AM52,'2013 BPTs'!$B$12:$BX227,CM$3+3,FALSE)),0,VLOOKUP(AM52,'2013 BPTs'!$B$12:$BX$181,CM$3,FALSE)/VLOOKUP(AM52,'2013 BPTs'!$B$12:$BX227,CM$3+3,FALSE))</f>
        <v>0</v>
      </c>
      <c r="CO52" s="24">
        <f>IF(ISERROR(VLOOKUP(AF52,'2013 BPTs'!$B$12:$BX$181,CO$3,FALSE)/VLOOKUP(AF52,'2013 BPTs'!$B$12:$BX227,CO$3+2,FALSE)),0,VLOOKUP(AF52,'2013 BPTs'!$B$12:$BX$181,CO$3,FALSE)/VLOOKUP(AF52,'2013 BPTs'!$B$12:$BX227,CO$3+2,FALSE))</f>
        <v>0</v>
      </c>
      <c r="CP52" s="24">
        <f>IF(ISERROR(VLOOKUP(AG52,'2013 BPTs'!$B$12:$BX$181,CP$3,FALSE)/VLOOKUP(AG52,'2013 BPTs'!$B$12:$BX227,CP$3+2,FALSE)),0,VLOOKUP(AG52,'2013 BPTs'!$B$12:$BX$181,CP$3,FALSE)/VLOOKUP(AG52,'2013 BPTs'!$B$12:$BX227,CP$3+2,FALSE))</f>
        <v>0</v>
      </c>
      <c r="CQ52" s="24">
        <f>IF(ISERROR(VLOOKUP(AH52,'2013 BPTs'!$B$12:$BX$181,CQ$3,FALSE)/VLOOKUP(AH52,'2013 BPTs'!$B$12:$BX227,CQ$3+2,FALSE)),0,VLOOKUP(AH52,'2013 BPTs'!$B$12:$BX$181,CQ$3,FALSE)/VLOOKUP(AH52,'2013 BPTs'!$B$12:$BX227,CQ$3+2,FALSE))</f>
        <v>0</v>
      </c>
      <c r="CR52" s="24">
        <f>IF(ISERROR(VLOOKUP(AI52,'2013 BPTs'!$B$12:$BX$181,CR$3,FALSE)/VLOOKUP(AI52,'2013 BPTs'!$B$12:$BX227,CR$3+2,FALSE)),0,VLOOKUP(AI52,'2013 BPTs'!$B$12:$BX$181,CR$3,FALSE)/VLOOKUP(AI52,'2013 BPTs'!$B$12:$BX227,CR$3+2,FALSE))</f>
        <v>0</v>
      </c>
      <c r="CS52" s="24">
        <f>IF(ISERROR(VLOOKUP(AJ52,'2013 BPTs'!$B$12:$BX$181,CS$3,FALSE)/VLOOKUP(AJ52,'2013 BPTs'!$B$12:$BX227,CS$3+2,FALSE)),0,VLOOKUP(AJ52,'2013 BPTs'!$B$12:$BX$181,CS$3,FALSE)/VLOOKUP(AJ52,'2013 BPTs'!$B$12:$BX227,CS$3+2,FALSE))</f>
        <v>0</v>
      </c>
      <c r="CT52" s="24">
        <f>IF(ISERROR(VLOOKUP(AK52,'2013 BPTs'!$B$12:$BX$181,CT$3,FALSE)/VLOOKUP(AK52,'2013 BPTs'!$B$12:$BX227,CT$3+2,FALSE)),0,VLOOKUP(AK52,'2013 BPTs'!$B$12:$BX$181,CT$3,FALSE)/VLOOKUP(AK52,'2013 BPTs'!$B$12:$BX227,CT$3+2,FALSE))</f>
        <v>0</v>
      </c>
      <c r="CU52" s="24">
        <f>IF(ISERROR(VLOOKUP(AL52,'2013 BPTs'!$B$12:$BX$181,CU$3,FALSE)/VLOOKUP(AL52,'2013 BPTs'!$B$12:$BX227,CU$3+2,FALSE)),0,VLOOKUP(AL52,'2013 BPTs'!$B$12:$BX$181,CU$3,FALSE)/VLOOKUP(AL52,'2013 BPTs'!$B$12:$BX227,CU$3+2,FALSE))</f>
        <v>0</v>
      </c>
      <c r="CV52" s="24">
        <f>IF(ISERROR(VLOOKUP(AM52,'2013 BPTs'!$B$12:$BX$181,CV$3,FALSE)/VLOOKUP(AM52,'2013 BPTs'!$B$12:$BX227,CV$3+2,FALSE)),0,VLOOKUP(AM52,'2013 BPTs'!$B$12:$BX$181,CV$3,FALSE)/VLOOKUP(AM52,'2013 BPTs'!$B$12:$BX227,CV$3+2,FALSE))</f>
        <v>0</v>
      </c>
      <c r="CX52" s="93">
        <f>'2015 BPTs'!BR58</f>
        <v>0</v>
      </c>
      <c r="CY52" s="93">
        <f>'2015 BPTs'!BS58</f>
        <v>0</v>
      </c>
    </row>
    <row r="53" spans="2:103" x14ac:dyDescent="0.2">
      <c r="B53" s="2" t="s">
        <v>213</v>
      </c>
      <c r="C53" s="2">
        <f>'2015 BPTs'!E59</f>
        <v>0</v>
      </c>
      <c r="D53" s="2">
        <f t="shared" si="18"/>
        <v>0</v>
      </c>
      <c r="E53" s="4">
        <f>'2015 BPTs'!F59</f>
        <v>0</v>
      </c>
      <c r="F53" s="88">
        <f>'2015 BPTs'!G59</f>
        <v>0</v>
      </c>
      <c r="G53" s="53">
        <f>'2015 BPTs'!I59</f>
        <v>0</v>
      </c>
      <c r="H53" s="88">
        <f>'2015 BPTs'!J59</f>
        <v>0</v>
      </c>
      <c r="I53" s="4">
        <f>'2015 BPTs'!K59</f>
        <v>0</v>
      </c>
      <c r="J53" s="5">
        <f>'2015 BPTs'!M59</f>
        <v>0</v>
      </c>
      <c r="K53" s="99">
        <f>'2015 BPTs'!BL59</f>
        <v>0</v>
      </c>
      <c r="L53" s="100">
        <f t="shared" si="19"/>
        <v>0</v>
      </c>
      <c r="M53" s="101">
        <f t="shared" si="20"/>
        <v>0</v>
      </c>
      <c r="N53" s="102">
        <f t="shared" si="10"/>
        <v>0</v>
      </c>
      <c r="O53" s="103">
        <f>'2015 BPTs'!BM59</f>
        <v>0</v>
      </c>
      <c r="P53" s="100">
        <f t="shared" si="21"/>
        <v>0</v>
      </c>
      <c r="Q53" s="101">
        <f t="shared" si="22"/>
        <v>0</v>
      </c>
      <c r="R53" s="104">
        <f t="shared" si="23"/>
        <v>0</v>
      </c>
      <c r="S53" s="105">
        <f t="shared" si="11"/>
        <v>0</v>
      </c>
      <c r="T53" s="104">
        <f t="shared" si="24"/>
        <v>0</v>
      </c>
      <c r="U53" s="121">
        <f>IF(K53=0,0,IF(B53="Manual",(S53-O53-AP53*(O53/(O53+Z53)))/S53,'2015 BPTs'!BP59))</f>
        <v>0</v>
      </c>
      <c r="V53" s="99">
        <f>'2015 BPTs'!BN59</f>
        <v>0</v>
      </c>
      <c r="W53" s="100">
        <f t="shared" si="25"/>
        <v>0</v>
      </c>
      <c r="X53" s="103">
        <f t="shared" si="26"/>
        <v>0</v>
      </c>
      <c r="Y53" s="102">
        <f t="shared" si="12"/>
        <v>0</v>
      </c>
      <c r="Z53" s="103">
        <f>'2015 BPTs'!BO59</f>
        <v>0</v>
      </c>
      <c r="AA53" s="104">
        <f t="shared" si="13"/>
        <v>0</v>
      </c>
      <c r="AB53" s="106">
        <f>IF(W53=0,0,IF(B53="Manual",(V53-Z53-AP53*(Z53/(Z53+O53)))/V53,'2015 BPTs'!BQ59))</f>
        <v>0</v>
      </c>
      <c r="AD53" s="2" t="str">
        <f t="shared" si="14"/>
        <v>00-0</v>
      </c>
      <c r="AE53" s="2">
        <f>'2015 BPTs'!BA59</f>
        <v>0</v>
      </c>
      <c r="AF53" s="2" t="str">
        <f>IF(B53="Auto",'2015 BPTs'!BB59,D53&amp;E53&amp;"-"&amp;F53)</f>
        <v/>
      </c>
      <c r="AG53" s="2" t="str">
        <f>'2015 BPTs'!BC59</f>
        <v/>
      </c>
      <c r="AH53" s="2" t="str">
        <f>'2015 BPTs'!BD59</f>
        <v/>
      </c>
      <c r="AI53" s="2" t="str">
        <f>'2015 BPTs'!BE59</f>
        <v/>
      </c>
      <c r="AJ53" s="2" t="str">
        <f>'2015 BPTs'!BF59</f>
        <v/>
      </c>
      <c r="AK53" s="2" t="str">
        <f>'2015 BPTs'!BG59</f>
        <v/>
      </c>
      <c r="AL53" s="2" t="str">
        <f>'2015 BPTs'!BH59</f>
        <v/>
      </c>
      <c r="AM53" s="2" t="str">
        <f>'2015 BPTs'!BI59</f>
        <v/>
      </c>
      <c r="AO53" s="128">
        <f>'2015 BPTs'!AJ59*'2015 BPTs'!BK59</f>
        <v>0</v>
      </c>
      <c r="AP53" s="128">
        <f>'2015 BPTs'!AK59*'2015 BPTs'!BK59</f>
        <v>0</v>
      </c>
      <c r="AR53" s="5">
        <f>IF(B53="Auto",'2015 BPTs'!M59,J53)</f>
        <v>0</v>
      </c>
      <c r="AS53" s="5">
        <f>'2015 BPTs'!O59</f>
        <v>0</v>
      </c>
      <c r="AT53" s="5">
        <f>'2015 BPTs'!Q59</f>
        <v>0</v>
      </c>
      <c r="AU53" s="5">
        <f>'2015 BPTs'!S59</f>
        <v>0</v>
      </c>
      <c r="AV53" s="5">
        <f>'2015 BPTs'!U59</f>
        <v>0</v>
      </c>
      <c r="AW53" s="5">
        <f>'2015 BPTs'!W59</f>
        <v>0</v>
      </c>
      <c r="AX53" s="5">
        <f>'2015 BPTs'!Y59</f>
        <v>0</v>
      </c>
      <c r="AY53" s="5">
        <f>'2015 BPTs'!AA59</f>
        <v>0</v>
      </c>
      <c r="BA53" s="24">
        <f>IF(ISNA(VLOOKUP(AF53,'2013 BPTs'!$B$12:$BX$181,BA$3,FALSE)),0,VLOOKUP(AF53,'2013 BPTs'!$B$12:$BX$181,BA$3,FALSE))</f>
        <v>0</v>
      </c>
      <c r="BB53" s="24">
        <f>IF(ISNA(VLOOKUP(AG53,'2013 BPTs'!$B$12:$BX$181,BB$3,FALSE)),0,VLOOKUP(AG53,'2013 BPTs'!$B$12:$BX$181,BB$3,FALSE))</f>
        <v>0</v>
      </c>
      <c r="BC53" s="24">
        <f>IF(ISNA(VLOOKUP(AH53,'2013 BPTs'!$B$12:$BX$181,BC$3,FALSE)),0,VLOOKUP(AH53,'2013 BPTs'!$B$12:$BX$181,BC$3,FALSE))</f>
        <v>0</v>
      </c>
      <c r="BD53" s="24">
        <f>IF(ISNA(VLOOKUP(AI53,'2013 BPTs'!$B$12:$BX$181,BD$3,FALSE)),0,VLOOKUP(AI53,'2013 BPTs'!$B$12:$BX$181,BD$3,FALSE))</f>
        <v>0</v>
      </c>
      <c r="BE53" s="24">
        <f>IF(ISNA(VLOOKUP(AJ53,'2013 BPTs'!$B$12:$BX$181,BE$3,FALSE)),0,VLOOKUP(AJ53,'2013 BPTs'!$B$12:$BX$181,BE$3,FALSE))</f>
        <v>0</v>
      </c>
      <c r="BF53" s="24">
        <f>IF(ISNA(VLOOKUP(AK53,'2013 BPTs'!$B$12:$BX$181,BF$3,FALSE)),0,VLOOKUP(AK53,'2013 BPTs'!$B$12:$BX$181,BF$3,FALSE))</f>
        <v>0</v>
      </c>
      <c r="BG53" s="24">
        <f>IF(ISNA(VLOOKUP(AL53,'2013 BPTs'!$B$12:$BX$181,BG$3,FALSE)),0,VLOOKUP(AL53,'2013 BPTs'!$B$12:$BX$181,BG$3,FALSE))</f>
        <v>0</v>
      </c>
      <c r="BH53" s="24">
        <f>IF(ISNA(VLOOKUP(AM53,'2013 BPTs'!$B$12:$BX$181,BH$3,FALSE)),0,VLOOKUP(AM53,'2013 BPTs'!$B$12:$BX$181,BH$3,FALSE))</f>
        <v>0</v>
      </c>
      <c r="BJ53" s="24">
        <f>IF(ISNA(VLOOKUP(AF53,'2013 BPTs'!$B$12:$BX$181,BJ$3,FALSE)),0,VLOOKUP(AF53,'2013 BPTs'!$B$12:$BX$181,BJ$3,FALSE))</f>
        <v>0</v>
      </c>
      <c r="BK53" s="24">
        <f>IF(ISNA(VLOOKUP(AG53,'2013 BPTs'!$B$12:$BX$181,BK$3,FALSE)),0,VLOOKUP(AG53,'2013 BPTs'!$B$12:$BX$181,BK$3,FALSE))</f>
        <v>0</v>
      </c>
      <c r="BL53" s="24">
        <f>IF(ISNA(VLOOKUP(AH53,'2013 BPTs'!$B$12:$BX$181,BL$3,FALSE)),0,VLOOKUP(AH53,'2013 BPTs'!$B$12:$BX$181,BL$3,FALSE))</f>
        <v>0</v>
      </c>
      <c r="BM53" s="24">
        <f>IF(ISNA(VLOOKUP(AI53,'2013 BPTs'!$B$12:$BX$181,BM$3,FALSE)),0,VLOOKUP(AI53,'2013 BPTs'!$B$12:$BX$181,BM$3,FALSE))</f>
        <v>0</v>
      </c>
      <c r="BN53" s="24">
        <f>IF(ISNA(VLOOKUP(AJ53,'2013 BPTs'!$B$12:$BX$181,BN$3,FALSE)),0,VLOOKUP(AJ53,'2013 BPTs'!$B$12:$BX$181,BN$3,FALSE))</f>
        <v>0</v>
      </c>
      <c r="BO53" s="24">
        <f>IF(ISNA(VLOOKUP(AK53,'2013 BPTs'!$B$12:$BX$181,BO$3,FALSE)),0,VLOOKUP(AK53,'2013 BPTs'!$B$12:$BX$181,BO$3,FALSE))</f>
        <v>0</v>
      </c>
      <c r="BP53" s="24">
        <f>IF(ISNA(VLOOKUP(AL53,'2013 BPTs'!$B$12:$BX$181,BP$3,FALSE)),0,VLOOKUP(AL53,'2013 BPTs'!$B$12:$BX$181,BP$3,FALSE))</f>
        <v>0</v>
      </c>
      <c r="BQ53" s="24">
        <f>IF(ISNA(VLOOKUP(AM53,'2013 BPTs'!$B$12:$BX$181,BQ$3,FALSE)),0,VLOOKUP(AM53,'2013 BPTs'!$B$12:$BX$181,BQ$3,FALSE))</f>
        <v>0</v>
      </c>
      <c r="BS53" s="77">
        <f t="shared" si="15"/>
        <v>0</v>
      </c>
      <c r="BT53" s="68">
        <f t="shared" si="16"/>
        <v>0</v>
      </c>
      <c r="BU53" s="68">
        <f t="shared" si="17"/>
        <v>0</v>
      </c>
      <c r="BW53" s="24">
        <f>IF(ISNA(VLOOKUP(AF53,'2013 BPTs'!$B$12:$BX$181,BW$3,FALSE)),0,VLOOKUP(AF53,'2013 BPTs'!$B$12:$BX$181,BW$3,FALSE))</f>
        <v>0</v>
      </c>
      <c r="BX53" s="24">
        <f>IF(ISNA(VLOOKUP(AG53,'2013 BPTs'!$B$12:$BX$181,BX$3,FALSE)),0,VLOOKUP(AG53,'2013 BPTs'!$B$12:$BX$181,BX$3,FALSE))</f>
        <v>0</v>
      </c>
      <c r="BY53" s="24">
        <f>IF(ISNA(VLOOKUP(AH53,'2013 BPTs'!$B$12:$BX$181,BY$3,FALSE)),0,VLOOKUP(AH53,'2013 BPTs'!$B$12:$BX$181,BY$3,FALSE))</f>
        <v>0</v>
      </c>
      <c r="BZ53" s="24">
        <f>IF(ISNA(VLOOKUP(AI53,'2013 BPTs'!$B$12:$BX$181,BZ$3,FALSE)),0,VLOOKUP(AI53,'2013 BPTs'!$B$12:$BX$181,BZ$3,FALSE))</f>
        <v>0</v>
      </c>
      <c r="CA53" s="24">
        <f>IF(ISNA(VLOOKUP(AJ53,'2013 BPTs'!$B$12:$BX$181,CA$3,FALSE)),0,VLOOKUP(AJ53,'2013 BPTs'!$B$12:$BX$181,CA$3,FALSE))</f>
        <v>0</v>
      </c>
      <c r="CB53" s="24">
        <f>IF(ISNA(VLOOKUP(AK53,'2013 BPTs'!$B$12:$BX$181,CB$3,FALSE)),0,VLOOKUP(AK53,'2013 BPTs'!$B$12:$BX$181,CB$3,FALSE))</f>
        <v>0</v>
      </c>
      <c r="CC53" s="24">
        <f>IF(ISNA(VLOOKUP(AL53,'2013 BPTs'!$B$12:$BX$181,CC$3,FALSE)),0,VLOOKUP(AL53,'2013 BPTs'!$B$12:$BX$181,CC$3,FALSE))</f>
        <v>0</v>
      </c>
      <c r="CD53" s="24">
        <f>IF(ISNA(VLOOKUP(AM53,'2013 BPTs'!$B$12:$BX$181,CD$3,FALSE)),0,VLOOKUP(AM53,'2013 BPTs'!$B$12:$BX$181,CD$3,FALSE))</f>
        <v>0</v>
      </c>
      <c r="CF53" s="24">
        <f>IF(ISERROR(VLOOKUP(AF53,'2013 BPTs'!$B$12:$BX$181,CF$3,FALSE)/VLOOKUP(AF53,'2013 BPTs'!$B$12:$BX228,CF$3+3,FALSE)),0,VLOOKUP(AF53,'2013 BPTs'!$B$12:$BX$181,CF$3,FALSE)/VLOOKUP(AF53,'2013 BPTs'!$B$12:$BX228,CF$3+3,FALSE))</f>
        <v>0</v>
      </c>
      <c r="CG53" s="24">
        <f>IF(ISERROR(VLOOKUP(AG53,'2013 BPTs'!$B$12:$BX$181,CG$3,FALSE)/VLOOKUP(AG53,'2013 BPTs'!$B$12:$BX228,CG$3+3,FALSE)),0,VLOOKUP(AG53,'2013 BPTs'!$B$12:$BX$181,CG$3,FALSE)/VLOOKUP(AG53,'2013 BPTs'!$B$12:$BX228,CG$3+3,FALSE))</f>
        <v>0</v>
      </c>
      <c r="CH53" s="24">
        <f>IF(ISERROR(VLOOKUP(AH53,'2013 BPTs'!$B$12:$BX$181,CH$3,FALSE)/VLOOKUP(AH53,'2013 BPTs'!$B$12:$BX228,CH$3+3,FALSE)),0,VLOOKUP(AH53,'2013 BPTs'!$B$12:$BX$181,CH$3,FALSE)/VLOOKUP(AH53,'2013 BPTs'!$B$12:$BX228,CH$3+3,FALSE))</f>
        <v>0</v>
      </c>
      <c r="CI53" s="24">
        <f>IF(ISERROR(VLOOKUP(AI53,'2013 BPTs'!$B$12:$BX$181,CI$3,FALSE)/VLOOKUP(AI53,'2013 BPTs'!$B$12:$BX228,CI$3+3,FALSE)),0,VLOOKUP(AI53,'2013 BPTs'!$B$12:$BX$181,CI$3,FALSE)/VLOOKUP(AI53,'2013 BPTs'!$B$12:$BX228,CI$3+3,FALSE))</f>
        <v>0</v>
      </c>
      <c r="CJ53" s="24">
        <f>IF(ISERROR(VLOOKUP(AJ53,'2013 BPTs'!$B$12:$BX$181,CJ$3,FALSE)/VLOOKUP(AJ53,'2013 BPTs'!$B$12:$BX228,CJ$3+3,FALSE)),0,VLOOKUP(AJ53,'2013 BPTs'!$B$12:$BX$181,CJ$3,FALSE)/VLOOKUP(AJ53,'2013 BPTs'!$B$12:$BX228,CJ$3+3,FALSE))</f>
        <v>0</v>
      </c>
      <c r="CK53" s="24">
        <f>IF(ISERROR(VLOOKUP(AK53,'2013 BPTs'!$B$12:$BX$181,CK$3,FALSE)/VLOOKUP(AK53,'2013 BPTs'!$B$12:$BX228,CK$3+3,FALSE)),0,VLOOKUP(AK53,'2013 BPTs'!$B$12:$BX$181,CK$3,FALSE)/VLOOKUP(AK53,'2013 BPTs'!$B$12:$BX228,CK$3+3,FALSE))</f>
        <v>0</v>
      </c>
      <c r="CL53" s="24">
        <f>IF(ISERROR(VLOOKUP(AL53,'2013 BPTs'!$B$12:$BX$181,CL$3,FALSE)/VLOOKUP(AL53,'2013 BPTs'!$B$12:$BX228,CL$3+3,FALSE)),0,VLOOKUP(AL53,'2013 BPTs'!$B$12:$BX$181,CL$3,FALSE)/VLOOKUP(AL53,'2013 BPTs'!$B$12:$BX228,CL$3+3,FALSE))</f>
        <v>0</v>
      </c>
      <c r="CM53" s="24">
        <f>IF(ISERROR(VLOOKUP(AM53,'2013 BPTs'!$B$12:$BX$181,CM$3,FALSE)/VLOOKUP(AM53,'2013 BPTs'!$B$12:$BX228,CM$3+3,FALSE)),0,VLOOKUP(AM53,'2013 BPTs'!$B$12:$BX$181,CM$3,FALSE)/VLOOKUP(AM53,'2013 BPTs'!$B$12:$BX228,CM$3+3,FALSE))</f>
        <v>0</v>
      </c>
      <c r="CO53" s="24">
        <f>IF(ISERROR(VLOOKUP(AF53,'2013 BPTs'!$B$12:$BX$181,CO$3,FALSE)/VLOOKUP(AF53,'2013 BPTs'!$B$12:$BX228,CO$3+2,FALSE)),0,VLOOKUP(AF53,'2013 BPTs'!$B$12:$BX$181,CO$3,FALSE)/VLOOKUP(AF53,'2013 BPTs'!$B$12:$BX228,CO$3+2,FALSE))</f>
        <v>0</v>
      </c>
      <c r="CP53" s="24">
        <f>IF(ISERROR(VLOOKUP(AG53,'2013 BPTs'!$B$12:$BX$181,CP$3,FALSE)/VLOOKUP(AG53,'2013 BPTs'!$B$12:$BX228,CP$3+2,FALSE)),0,VLOOKUP(AG53,'2013 BPTs'!$B$12:$BX$181,CP$3,FALSE)/VLOOKUP(AG53,'2013 BPTs'!$B$12:$BX228,CP$3+2,FALSE))</f>
        <v>0</v>
      </c>
      <c r="CQ53" s="24">
        <f>IF(ISERROR(VLOOKUP(AH53,'2013 BPTs'!$B$12:$BX$181,CQ$3,FALSE)/VLOOKUP(AH53,'2013 BPTs'!$B$12:$BX228,CQ$3+2,FALSE)),0,VLOOKUP(AH53,'2013 BPTs'!$B$12:$BX$181,CQ$3,FALSE)/VLOOKUP(AH53,'2013 BPTs'!$B$12:$BX228,CQ$3+2,FALSE))</f>
        <v>0</v>
      </c>
      <c r="CR53" s="24">
        <f>IF(ISERROR(VLOOKUP(AI53,'2013 BPTs'!$B$12:$BX$181,CR$3,FALSE)/VLOOKUP(AI53,'2013 BPTs'!$B$12:$BX228,CR$3+2,FALSE)),0,VLOOKUP(AI53,'2013 BPTs'!$B$12:$BX$181,CR$3,FALSE)/VLOOKUP(AI53,'2013 BPTs'!$B$12:$BX228,CR$3+2,FALSE))</f>
        <v>0</v>
      </c>
      <c r="CS53" s="24">
        <f>IF(ISERROR(VLOOKUP(AJ53,'2013 BPTs'!$B$12:$BX$181,CS$3,FALSE)/VLOOKUP(AJ53,'2013 BPTs'!$B$12:$BX228,CS$3+2,FALSE)),0,VLOOKUP(AJ53,'2013 BPTs'!$B$12:$BX$181,CS$3,FALSE)/VLOOKUP(AJ53,'2013 BPTs'!$B$12:$BX228,CS$3+2,FALSE))</f>
        <v>0</v>
      </c>
      <c r="CT53" s="24">
        <f>IF(ISERROR(VLOOKUP(AK53,'2013 BPTs'!$B$12:$BX$181,CT$3,FALSE)/VLOOKUP(AK53,'2013 BPTs'!$B$12:$BX228,CT$3+2,FALSE)),0,VLOOKUP(AK53,'2013 BPTs'!$B$12:$BX$181,CT$3,FALSE)/VLOOKUP(AK53,'2013 BPTs'!$B$12:$BX228,CT$3+2,FALSE))</f>
        <v>0</v>
      </c>
      <c r="CU53" s="24">
        <f>IF(ISERROR(VLOOKUP(AL53,'2013 BPTs'!$B$12:$BX$181,CU$3,FALSE)/VLOOKUP(AL53,'2013 BPTs'!$B$12:$BX228,CU$3+2,FALSE)),0,VLOOKUP(AL53,'2013 BPTs'!$B$12:$BX$181,CU$3,FALSE)/VLOOKUP(AL53,'2013 BPTs'!$B$12:$BX228,CU$3+2,FALSE))</f>
        <v>0</v>
      </c>
      <c r="CV53" s="24">
        <f>IF(ISERROR(VLOOKUP(AM53,'2013 BPTs'!$B$12:$BX$181,CV$3,FALSE)/VLOOKUP(AM53,'2013 BPTs'!$B$12:$BX228,CV$3+2,FALSE)),0,VLOOKUP(AM53,'2013 BPTs'!$B$12:$BX$181,CV$3,FALSE)/VLOOKUP(AM53,'2013 BPTs'!$B$12:$BX228,CV$3+2,FALSE))</f>
        <v>0</v>
      </c>
      <c r="CX53" s="93">
        <f>'2015 BPTs'!BR59</f>
        <v>0</v>
      </c>
      <c r="CY53" s="93">
        <f>'2015 BPTs'!BS59</f>
        <v>0</v>
      </c>
    </row>
    <row r="54" spans="2:103" x14ac:dyDescent="0.2">
      <c r="B54" s="2" t="s">
        <v>213</v>
      </c>
      <c r="C54" s="2">
        <f>'2015 BPTs'!E60</f>
        <v>0</v>
      </c>
      <c r="D54" s="2">
        <f t="shared" si="18"/>
        <v>0</v>
      </c>
      <c r="E54" s="4">
        <f>'2015 BPTs'!F60</f>
        <v>0</v>
      </c>
      <c r="F54" s="88">
        <f>'2015 BPTs'!G60</f>
        <v>0</v>
      </c>
      <c r="G54" s="53">
        <f>'2015 BPTs'!I60</f>
        <v>0</v>
      </c>
      <c r="H54" s="88">
        <f>'2015 BPTs'!J60</f>
        <v>0</v>
      </c>
      <c r="I54" s="4">
        <f>'2015 BPTs'!K60</f>
        <v>0</v>
      </c>
      <c r="J54" s="5">
        <f>'2015 BPTs'!M60</f>
        <v>0</v>
      </c>
      <c r="K54" s="99">
        <f>'2015 BPTs'!BL60</f>
        <v>0</v>
      </c>
      <c r="L54" s="100">
        <f t="shared" si="19"/>
        <v>0</v>
      </c>
      <c r="M54" s="101">
        <f t="shared" si="20"/>
        <v>0</v>
      </c>
      <c r="N54" s="102">
        <f t="shared" si="10"/>
        <v>0</v>
      </c>
      <c r="O54" s="103">
        <f>'2015 BPTs'!BM60</f>
        <v>0</v>
      </c>
      <c r="P54" s="100">
        <f t="shared" si="21"/>
        <v>0</v>
      </c>
      <c r="Q54" s="101">
        <f t="shared" si="22"/>
        <v>0</v>
      </c>
      <c r="R54" s="104">
        <f t="shared" si="23"/>
        <v>0</v>
      </c>
      <c r="S54" s="105">
        <f t="shared" si="11"/>
        <v>0</v>
      </c>
      <c r="T54" s="104">
        <f t="shared" si="24"/>
        <v>0</v>
      </c>
      <c r="U54" s="121">
        <f>IF(K54=0,0,IF(B54="Manual",(S54-O54-AP54*(O54/(O54+Z54)))/S54,'2015 BPTs'!BP60))</f>
        <v>0</v>
      </c>
      <c r="V54" s="99">
        <f>'2015 BPTs'!BN60</f>
        <v>0</v>
      </c>
      <c r="W54" s="100">
        <f t="shared" si="25"/>
        <v>0</v>
      </c>
      <c r="X54" s="103">
        <f t="shared" si="26"/>
        <v>0</v>
      </c>
      <c r="Y54" s="102">
        <f t="shared" si="12"/>
        <v>0</v>
      </c>
      <c r="Z54" s="103">
        <f>'2015 BPTs'!BO60</f>
        <v>0</v>
      </c>
      <c r="AA54" s="104">
        <f t="shared" si="13"/>
        <v>0</v>
      </c>
      <c r="AB54" s="106">
        <f>IF(W54=0,0,IF(B54="Manual",(V54-Z54-AP54*(Z54/(Z54+O54)))/V54,'2015 BPTs'!BQ60))</f>
        <v>0</v>
      </c>
      <c r="AD54" s="2" t="str">
        <f t="shared" si="14"/>
        <v>00-0</v>
      </c>
      <c r="AE54" s="2">
        <f>'2015 BPTs'!BA60</f>
        <v>0</v>
      </c>
      <c r="AF54" s="2" t="str">
        <f>IF(B54="Auto",'2015 BPTs'!BB60,D54&amp;E54&amp;"-"&amp;F54)</f>
        <v/>
      </c>
      <c r="AG54" s="2" t="str">
        <f>'2015 BPTs'!BC60</f>
        <v/>
      </c>
      <c r="AH54" s="2" t="str">
        <f>'2015 BPTs'!BD60</f>
        <v/>
      </c>
      <c r="AI54" s="2" t="str">
        <f>'2015 BPTs'!BE60</f>
        <v/>
      </c>
      <c r="AJ54" s="2" t="str">
        <f>'2015 BPTs'!BF60</f>
        <v/>
      </c>
      <c r="AK54" s="2" t="str">
        <f>'2015 BPTs'!BG60</f>
        <v/>
      </c>
      <c r="AL54" s="2" t="str">
        <f>'2015 BPTs'!BH60</f>
        <v/>
      </c>
      <c r="AM54" s="2" t="str">
        <f>'2015 BPTs'!BI60</f>
        <v/>
      </c>
      <c r="AO54" s="128">
        <f>'2015 BPTs'!AJ60*'2015 BPTs'!BK60</f>
        <v>0</v>
      </c>
      <c r="AP54" s="128">
        <f>'2015 BPTs'!AK60*'2015 BPTs'!BK60</f>
        <v>0</v>
      </c>
      <c r="AR54" s="5">
        <f>IF(B54="Auto",'2015 BPTs'!M60,J54)</f>
        <v>0</v>
      </c>
      <c r="AS54" s="5">
        <f>'2015 BPTs'!O60</f>
        <v>0</v>
      </c>
      <c r="AT54" s="5">
        <f>'2015 BPTs'!Q60</f>
        <v>0</v>
      </c>
      <c r="AU54" s="5">
        <f>'2015 BPTs'!S60</f>
        <v>0</v>
      </c>
      <c r="AV54" s="5">
        <f>'2015 BPTs'!U60</f>
        <v>0</v>
      </c>
      <c r="AW54" s="5">
        <f>'2015 BPTs'!W60</f>
        <v>0</v>
      </c>
      <c r="AX54" s="5">
        <f>'2015 BPTs'!Y60</f>
        <v>0</v>
      </c>
      <c r="AY54" s="5">
        <f>'2015 BPTs'!AA60</f>
        <v>0</v>
      </c>
      <c r="BA54" s="24">
        <f>IF(ISNA(VLOOKUP(AF54,'2013 BPTs'!$B$12:$BX$181,BA$3,FALSE)),0,VLOOKUP(AF54,'2013 BPTs'!$B$12:$BX$181,BA$3,FALSE))</f>
        <v>0</v>
      </c>
      <c r="BB54" s="24">
        <f>IF(ISNA(VLOOKUP(AG54,'2013 BPTs'!$B$12:$BX$181,BB$3,FALSE)),0,VLOOKUP(AG54,'2013 BPTs'!$B$12:$BX$181,BB$3,FALSE))</f>
        <v>0</v>
      </c>
      <c r="BC54" s="24">
        <f>IF(ISNA(VLOOKUP(AH54,'2013 BPTs'!$B$12:$BX$181,BC$3,FALSE)),0,VLOOKUP(AH54,'2013 BPTs'!$B$12:$BX$181,BC$3,FALSE))</f>
        <v>0</v>
      </c>
      <c r="BD54" s="24">
        <f>IF(ISNA(VLOOKUP(AI54,'2013 BPTs'!$B$12:$BX$181,BD$3,FALSE)),0,VLOOKUP(AI54,'2013 BPTs'!$B$12:$BX$181,BD$3,FALSE))</f>
        <v>0</v>
      </c>
      <c r="BE54" s="24">
        <f>IF(ISNA(VLOOKUP(AJ54,'2013 BPTs'!$B$12:$BX$181,BE$3,FALSE)),0,VLOOKUP(AJ54,'2013 BPTs'!$B$12:$BX$181,BE$3,FALSE))</f>
        <v>0</v>
      </c>
      <c r="BF54" s="24">
        <f>IF(ISNA(VLOOKUP(AK54,'2013 BPTs'!$B$12:$BX$181,BF$3,FALSE)),0,VLOOKUP(AK54,'2013 BPTs'!$B$12:$BX$181,BF$3,FALSE))</f>
        <v>0</v>
      </c>
      <c r="BG54" s="24">
        <f>IF(ISNA(VLOOKUP(AL54,'2013 BPTs'!$B$12:$BX$181,BG$3,FALSE)),0,VLOOKUP(AL54,'2013 BPTs'!$B$12:$BX$181,BG$3,FALSE))</f>
        <v>0</v>
      </c>
      <c r="BH54" s="24">
        <f>IF(ISNA(VLOOKUP(AM54,'2013 BPTs'!$B$12:$BX$181,BH$3,FALSE)),0,VLOOKUP(AM54,'2013 BPTs'!$B$12:$BX$181,BH$3,FALSE))</f>
        <v>0</v>
      </c>
      <c r="BJ54" s="24">
        <f>IF(ISNA(VLOOKUP(AF54,'2013 BPTs'!$B$12:$BX$181,BJ$3,FALSE)),0,VLOOKUP(AF54,'2013 BPTs'!$B$12:$BX$181,BJ$3,FALSE))</f>
        <v>0</v>
      </c>
      <c r="BK54" s="24">
        <f>IF(ISNA(VLOOKUP(AG54,'2013 BPTs'!$B$12:$BX$181,BK$3,FALSE)),0,VLOOKUP(AG54,'2013 BPTs'!$B$12:$BX$181,BK$3,FALSE))</f>
        <v>0</v>
      </c>
      <c r="BL54" s="24">
        <f>IF(ISNA(VLOOKUP(AH54,'2013 BPTs'!$B$12:$BX$181,BL$3,FALSE)),0,VLOOKUP(AH54,'2013 BPTs'!$B$12:$BX$181,BL$3,FALSE))</f>
        <v>0</v>
      </c>
      <c r="BM54" s="24">
        <f>IF(ISNA(VLOOKUP(AI54,'2013 BPTs'!$B$12:$BX$181,BM$3,FALSE)),0,VLOOKUP(AI54,'2013 BPTs'!$B$12:$BX$181,BM$3,FALSE))</f>
        <v>0</v>
      </c>
      <c r="BN54" s="24">
        <f>IF(ISNA(VLOOKUP(AJ54,'2013 BPTs'!$B$12:$BX$181,BN$3,FALSE)),0,VLOOKUP(AJ54,'2013 BPTs'!$B$12:$BX$181,BN$3,FALSE))</f>
        <v>0</v>
      </c>
      <c r="BO54" s="24">
        <f>IF(ISNA(VLOOKUP(AK54,'2013 BPTs'!$B$12:$BX$181,BO$3,FALSE)),0,VLOOKUP(AK54,'2013 BPTs'!$B$12:$BX$181,BO$3,FALSE))</f>
        <v>0</v>
      </c>
      <c r="BP54" s="24">
        <f>IF(ISNA(VLOOKUP(AL54,'2013 BPTs'!$B$12:$BX$181,BP$3,FALSE)),0,VLOOKUP(AL54,'2013 BPTs'!$B$12:$BX$181,BP$3,FALSE))</f>
        <v>0</v>
      </c>
      <c r="BQ54" s="24">
        <f>IF(ISNA(VLOOKUP(AM54,'2013 BPTs'!$B$12:$BX$181,BQ$3,FALSE)),0,VLOOKUP(AM54,'2013 BPTs'!$B$12:$BX$181,BQ$3,FALSE))</f>
        <v>0</v>
      </c>
      <c r="BS54" s="77">
        <f t="shared" si="15"/>
        <v>0</v>
      </c>
      <c r="BT54" s="68">
        <f t="shared" si="16"/>
        <v>0</v>
      </c>
      <c r="BU54" s="68">
        <f t="shared" si="17"/>
        <v>0</v>
      </c>
      <c r="BW54" s="24">
        <f>IF(ISNA(VLOOKUP(AF54,'2013 BPTs'!$B$12:$BX$181,BW$3,FALSE)),0,VLOOKUP(AF54,'2013 BPTs'!$B$12:$BX$181,BW$3,FALSE))</f>
        <v>0</v>
      </c>
      <c r="BX54" s="24">
        <f>IF(ISNA(VLOOKUP(AG54,'2013 BPTs'!$B$12:$BX$181,BX$3,FALSE)),0,VLOOKUP(AG54,'2013 BPTs'!$B$12:$BX$181,BX$3,FALSE))</f>
        <v>0</v>
      </c>
      <c r="BY54" s="24">
        <f>IF(ISNA(VLOOKUP(AH54,'2013 BPTs'!$B$12:$BX$181,BY$3,FALSE)),0,VLOOKUP(AH54,'2013 BPTs'!$B$12:$BX$181,BY$3,FALSE))</f>
        <v>0</v>
      </c>
      <c r="BZ54" s="24">
        <f>IF(ISNA(VLOOKUP(AI54,'2013 BPTs'!$B$12:$BX$181,BZ$3,FALSE)),0,VLOOKUP(AI54,'2013 BPTs'!$B$12:$BX$181,BZ$3,FALSE))</f>
        <v>0</v>
      </c>
      <c r="CA54" s="24">
        <f>IF(ISNA(VLOOKUP(AJ54,'2013 BPTs'!$B$12:$BX$181,CA$3,FALSE)),0,VLOOKUP(AJ54,'2013 BPTs'!$B$12:$BX$181,CA$3,FALSE))</f>
        <v>0</v>
      </c>
      <c r="CB54" s="24">
        <f>IF(ISNA(VLOOKUP(AK54,'2013 BPTs'!$B$12:$BX$181,CB$3,FALSE)),0,VLOOKUP(AK54,'2013 BPTs'!$B$12:$BX$181,CB$3,FALSE))</f>
        <v>0</v>
      </c>
      <c r="CC54" s="24">
        <f>IF(ISNA(VLOOKUP(AL54,'2013 BPTs'!$B$12:$BX$181,CC$3,FALSE)),0,VLOOKUP(AL54,'2013 BPTs'!$B$12:$BX$181,CC$3,FALSE))</f>
        <v>0</v>
      </c>
      <c r="CD54" s="24">
        <f>IF(ISNA(VLOOKUP(AM54,'2013 BPTs'!$B$12:$BX$181,CD$3,FALSE)),0,VLOOKUP(AM54,'2013 BPTs'!$B$12:$BX$181,CD$3,FALSE))</f>
        <v>0</v>
      </c>
      <c r="CF54" s="24">
        <f>IF(ISERROR(VLOOKUP(AF54,'2013 BPTs'!$B$12:$BX$181,CF$3,FALSE)/VLOOKUP(AF54,'2013 BPTs'!$B$12:$BX229,CF$3+3,FALSE)),0,VLOOKUP(AF54,'2013 BPTs'!$B$12:$BX$181,CF$3,FALSE)/VLOOKUP(AF54,'2013 BPTs'!$B$12:$BX229,CF$3+3,FALSE))</f>
        <v>0</v>
      </c>
      <c r="CG54" s="24">
        <f>IF(ISERROR(VLOOKUP(AG54,'2013 BPTs'!$B$12:$BX$181,CG$3,FALSE)/VLOOKUP(AG54,'2013 BPTs'!$B$12:$BX229,CG$3+3,FALSE)),0,VLOOKUP(AG54,'2013 BPTs'!$B$12:$BX$181,CG$3,FALSE)/VLOOKUP(AG54,'2013 BPTs'!$B$12:$BX229,CG$3+3,FALSE))</f>
        <v>0</v>
      </c>
      <c r="CH54" s="24">
        <f>IF(ISERROR(VLOOKUP(AH54,'2013 BPTs'!$B$12:$BX$181,CH$3,FALSE)/VLOOKUP(AH54,'2013 BPTs'!$B$12:$BX229,CH$3+3,FALSE)),0,VLOOKUP(AH54,'2013 BPTs'!$B$12:$BX$181,CH$3,FALSE)/VLOOKUP(AH54,'2013 BPTs'!$B$12:$BX229,CH$3+3,FALSE))</f>
        <v>0</v>
      </c>
      <c r="CI54" s="24">
        <f>IF(ISERROR(VLOOKUP(AI54,'2013 BPTs'!$B$12:$BX$181,CI$3,FALSE)/VLOOKUP(AI54,'2013 BPTs'!$B$12:$BX229,CI$3+3,FALSE)),0,VLOOKUP(AI54,'2013 BPTs'!$B$12:$BX$181,CI$3,FALSE)/VLOOKUP(AI54,'2013 BPTs'!$B$12:$BX229,CI$3+3,FALSE))</f>
        <v>0</v>
      </c>
      <c r="CJ54" s="24">
        <f>IF(ISERROR(VLOOKUP(AJ54,'2013 BPTs'!$B$12:$BX$181,CJ$3,FALSE)/VLOOKUP(AJ54,'2013 BPTs'!$B$12:$BX229,CJ$3+3,FALSE)),0,VLOOKUP(AJ54,'2013 BPTs'!$B$12:$BX$181,CJ$3,FALSE)/VLOOKUP(AJ54,'2013 BPTs'!$B$12:$BX229,CJ$3+3,FALSE))</f>
        <v>0</v>
      </c>
      <c r="CK54" s="24">
        <f>IF(ISERROR(VLOOKUP(AK54,'2013 BPTs'!$B$12:$BX$181,CK$3,FALSE)/VLOOKUP(AK54,'2013 BPTs'!$B$12:$BX229,CK$3+3,FALSE)),0,VLOOKUP(AK54,'2013 BPTs'!$B$12:$BX$181,CK$3,FALSE)/VLOOKUP(AK54,'2013 BPTs'!$B$12:$BX229,CK$3+3,FALSE))</f>
        <v>0</v>
      </c>
      <c r="CL54" s="24">
        <f>IF(ISERROR(VLOOKUP(AL54,'2013 BPTs'!$B$12:$BX$181,CL$3,FALSE)/VLOOKUP(AL54,'2013 BPTs'!$B$12:$BX229,CL$3+3,FALSE)),0,VLOOKUP(AL54,'2013 BPTs'!$B$12:$BX$181,CL$3,FALSE)/VLOOKUP(AL54,'2013 BPTs'!$B$12:$BX229,CL$3+3,FALSE))</f>
        <v>0</v>
      </c>
      <c r="CM54" s="24">
        <f>IF(ISERROR(VLOOKUP(AM54,'2013 BPTs'!$B$12:$BX$181,CM$3,FALSE)/VLOOKUP(AM54,'2013 BPTs'!$B$12:$BX229,CM$3+3,FALSE)),0,VLOOKUP(AM54,'2013 BPTs'!$B$12:$BX$181,CM$3,FALSE)/VLOOKUP(AM54,'2013 BPTs'!$B$12:$BX229,CM$3+3,FALSE))</f>
        <v>0</v>
      </c>
      <c r="CO54" s="24">
        <f>IF(ISERROR(VLOOKUP(AF54,'2013 BPTs'!$B$12:$BX$181,CO$3,FALSE)/VLOOKUP(AF54,'2013 BPTs'!$B$12:$BX229,CO$3+2,FALSE)),0,VLOOKUP(AF54,'2013 BPTs'!$B$12:$BX$181,CO$3,FALSE)/VLOOKUP(AF54,'2013 BPTs'!$B$12:$BX229,CO$3+2,FALSE))</f>
        <v>0</v>
      </c>
      <c r="CP54" s="24">
        <f>IF(ISERROR(VLOOKUP(AG54,'2013 BPTs'!$B$12:$BX$181,CP$3,FALSE)/VLOOKUP(AG54,'2013 BPTs'!$B$12:$BX229,CP$3+2,FALSE)),0,VLOOKUP(AG54,'2013 BPTs'!$B$12:$BX$181,CP$3,FALSE)/VLOOKUP(AG54,'2013 BPTs'!$B$12:$BX229,CP$3+2,FALSE))</f>
        <v>0</v>
      </c>
      <c r="CQ54" s="24">
        <f>IF(ISERROR(VLOOKUP(AH54,'2013 BPTs'!$B$12:$BX$181,CQ$3,FALSE)/VLOOKUP(AH54,'2013 BPTs'!$B$12:$BX229,CQ$3+2,FALSE)),0,VLOOKUP(AH54,'2013 BPTs'!$B$12:$BX$181,CQ$3,FALSE)/VLOOKUP(AH54,'2013 BPTs'!$B$12:$BX229,CQ$3+2,FALSE))</f>
        <v>0</v>
      </c>
      <c r="CR54" s="24">
        <f>IF(ISERROR(VLOOKUP(AI54,'2013 BPTs'!$B$12:$BX$181,CR$3,FALSE)/VLOOKUP(AI54,'2013 BPTs'!$B$12:$BX229,CR$3+2,FALSE)),0,VLOOKUP(AI54,'2013 BPTs'!$B$12:$BX$181,CR$3,FALSE)/VLOOKUP(AI54,'2013 BPTs'!$B$12:$BX229,CR$3+2,FALSE))</f>
        <v>0</v>
      </c>
      <c r="CS54" s="24">
        <f>IF(ISERROR(VLOOKUP(AJ54,'2013 BPTs'!$B$12:$BX$181,CS$3,FALSE)/VLOOKUP(AJ54,'2013 BPTs'!$B$12:$BX229,CS$3+2,FALSE)),0,VLOOKUP(AJ54,'2013 BPTs'!$B$12:$BX$181,CS$3,FALSE)/VLOOKUP(AJ54,'2013 BPTs'!$B$12:$BX229,CS$3+2,FALSE))</f>
        <v>0</v>
      </c>
      <c r="CT54" s="24">
        <f>IF(ISERROR(VLOOKUP(AK54,'2013 BPTs'!$B$12:$BX$181,CT$3,FALSE)/VLOOKUP(AK54,'2013 BPTs'!$B$12:$BX229,CT$3+2,FALSE)),0,VLOOKUP(AK54,'2013 BPTs'!$B$12:$BX$181,CT$3,FALSE)/VLOOKUP(AK54,'2013 BPTs'!$B$12:$BX229,CT$3+2,FALSE))</f>
        <v>0</v>
      </c>
      <c r="CU54" s="24">
        <f>IF(ISERROR(VLOOKUP(AL54,'2013 BPTs'!$B$12:$BX$181,CU$3,FALSE)/VLOOKUP(AL54,'2013 BPTs'!$B$12:$BX229,CU$3+2,FALSE)),0,VLOOKUP(AL54,'2013 BPTs'!$B$12:$BX$181,CU$3,FALSE)/VLOOKUP(AL54,'2013 BPTs'!$B$12:$BX229,CU$3+2,FALSE))</f>
        <v>0</v>
      </c>
      <c r="CV54" s="24">
        <f>IF(ISERROR(VLOOKUP(AM54,'2013 BPTs'!$B$12:$BX$181,CV$3,FALSE)/VLOOKUP(AM54,'2013 BPTs'!$B$12:$BX229,CV$3+2,FALSE)),0,VLOOKUP(AM54,'2013 BPTs'!$B$12:$BX$181,CV$3,FALSE)/VLOOKUP(AM54,'2013 BPTs'!$B$12:$BX229,CV$3+2,FALSE))</f>
        <v>0</v>
      </c>
      <c r="CX54" s="93">
        <f>'2015 BPTs'!BR60</f>
        <v>0</v>
      </c>
      <c r="CY54" s="93">
        <f>'2015 BPTs'!BS60</f>
        <v>0</v>
      </c>
    </row>
    <row r="55" spans="2:103" x14ac:dyDescent="0.2">
      <c r="B55" s="2" t="s">
        <v>213</v>
      </c>
      <c r="C55" s="2">
        <f>'2015 BPTs'!E61</f>
        <v>0</v>
      </c>
      <c r="D55" s="2">
        <f t="shared" si="18"/>
        <v>0</v>
      </c>
      <c r="E55" s="4">
        <f>'2015 BPTs'!F61</f>
        <v>0</v>
      </c>
      <c r="F55" s="88">
        <f>'2015 BPTs'!G61</f>
        <v>0</v>
      </c>
      <c r="G55" s="53">
        <f>'2015 BPTs'!I61</f>
        <v>0</v>
      </c>
      <c r="H55" s="88">
        <f>'2015 BPTs'!J61</f>
        <v>0</v>
      </c>
      <c r="I55" s="4">
        <f>'2015 BPTs'!K61</f>
        <v>0</v>
      </c>
      <c r="J55" s="5">
        <f>'2015 BPTs'!M61</f>
        <v>0</v>
      </c>
      <c r="K55" s="99">
        <f>'2015 BPTs'!BL61</f>
        <v>0</v>
      </c>
      <c r="L55" s="100">
        <f t="shared" si="19"/>
        <v>0</v>
      </c>
      <c r="M55" s="101">
        <f t="shared" si="20"/>
        <v>0</v>
      </c>
      <c r="N55" s="102">
        <f t="shared" si="10"/>
        <v>0</v>
      </c>
      <c r="O55" s="103">
        <f>'2015 BPTs'!BM61</f>
        <v>0</v>
      </c>
      <c r="P55" s="100">
        <f t="shared" si="21"/>
        <v>0</v>
      </c>
      <c r="Q55" s="101">
        <f t="shared" si="22"/>
        <v>0</v>
      </c>
      <c r="R55" s="104">
        <f t="shared" si="23"/>
        <v>0</v>
      </c>
      <c r="S55" s="105">
        <f t="shared" si="11"/>
        <v>0</v>
      </c>
      <c r="T55" s="104">
        <f t="shared" si="24"/>
        <v>0</v>
      </c>
      <c r="U55" s="121">
        <f>IF(K55=0,0,IF(B55="Manual",(S55-O55-AP55*(O55/(O55+Z55)))/S55,'2015 BPTs'!BP61))</f>
        <v>0</v>
      </c>
      <c r="V55" s="99">
        <f>'2015 BPTs'!BN61</f>
        <v>0</v>
      </c>
      <c r="W55" s="100">
        <f t="shared" si="25"/>
        <v>0</v>
      </c>
      <c r="X55" s="103">
        <f t="shared" si="26"/>
        <v>0</v>
      </c>
      <c r="Y55" s="102">
        <f t="shared" si="12"/>
        <v>0</v>
      </c>
      <c r="Z55" s="103">
        <f>'2015 BPTs'!BO61</f>
        <v>0</v>
      </c>
      <c r="AA55" s="104">
        <f t="shared" si="13"/>
        <v>0</v>
      </c>
      <c r="AB55" s="106">
        <f>IF(W55=0,0,IF(B55="Manual",(V55-Z55-AP55*(Z55/(Z55+O55)))/V55,'2015 BPTs'!BQ61))</f>
        <v>0</v>
      </c>
      <c r="AD55" s="2" t="str">
        <f t="shared" si="14"/>
        <v>00-0</v>
      </c>
      <c r="AE55" s="2">
        <f>'2015 BPTs'!BA61</f>
        <v>0</v>
      </c>
      <c r="AF55" s="2" t="str">
        <f>IF(B55="Auto",'2015 BPTs'!BB61,D55&amp;E55&amp;"-"&amp;F55)</f>
        <v/>
      </c>
      <c r="AG55" s="2" t="str">
        <f>'2015 BPTs'!BC61</f>
        <v/>
      </c>
      <c r="AH55" s="2" t="str">
        <f>'2015 BPTs'!BD61</f>
        <v/>
      </c>
      <c r="AI55" s="2" t="str">
        <f>'2015 BPTs'!BE61</f>
        <v/>
      </c>
      <c r="AJ55" s="2" t="str">
        <f>'2015 BPTs'!BF61</f>
        <v/>
      </c>
      <c r="AK55" s="2" t="str">
        <f>'2015 BPTs'!BG61</f>
        <v/>
      </c>
      <c r="AL55" s="2" t="str">
        <f>'2015 BPTs'!BH61</f>
        <v/>
      </c>
      <c r="AM55" s="2" t="str">
        <f>'2015 BPTs'!BI61</f>
        <v/>
      </c>
      <c r="AO55" s="128">
        <f>'2015 BPTs'!AJ61*'2015 BPTs'!BK61</f>
        <v>0</v>
      </c>
      <c r="AP55" s="128">
        <f>'2015 BPTs'!AK61*'2015 BPTs'!BK61</f>
        <v>0</v>
      </c>
      <c r="AR55" s="5">
        <f>IF(B55="Auto",'2015 BPTs'!M61,J55)</f>
        <v>0</v>
      </c>
      <c r="AS55" s="5">
        <f>'2015 BPTs'!O61</f>
        <v>0</v>
      </c>
      <c r="AT55" s="5">
        <f>'2015 BPTs'!Q61</f>
        <v>0</v>
      </c>
      <c r="AU55" s="5">
        <f>'2015 BPTs'!S61</f>
        <v>0</v>
      </c>
      <c r="AV55" s="5">
        <f>'2015 BPTs'!U61</f>
        <v>0</v>
      </c>
      <c r="AW55" s="5">
        <f>'2015 BPTs'!W61</f>
        <v>0</v>
      </c>
      <c r="AX55" s="5">
        <f>'2015 BPTs'!Y61</f>
        <v>0</v>
      </c>
      <c r="AY55" s="5">
        <f>'2015 BPTs'!AA61</f>
        <v>0</v>
      </c>
      <c r="BA55" s="24">
        <f>IF(ISNA(VLOOKUP(AF55,'2013 BPTs'!$B$12:$BX$181,BA$3,FALSE)),0,VLOOKUP(AF55,'2013 BPTs'!$B$12:$BX$181,BA$3,FALSE))</f>
        <v>0</v>
      </c>
      <c r="BB55" s="24">
        <f>IF(ISNA(VLOOKUP(AG55,'2013 BPTs'!$B$12:$BX$181,BB$3,FALSE)),0,VLOOKUP(AG55,'2013 BPTs'!$B$12:$BX$181,BB$3,FALSE))</f>
        <v>0</v>
      </c>
      <c r="BC55" s="24">
        <f>IF(ISNA(VLOOKUP(AH55,'2013 BPTs'!$B$12:$BX$181,BC$3,FALSE)),0,VLOOKUP(AH55,'2013 BPTs'!$B$12:$BX$181,BC$3,FALSE))</f>
        <v>0</v>
      </c>
      <c r="BD55" s="24">
        <f>IF(ISNA(VLOOKUP(AI55,'2013 BPTs'!$B$12:$BX$181,BD$3,FALSE)),0,VLOOKUP(AI55,'2013 BPTs'!$B$12:$BX$181,BD$3,FALSE))</f>
        <v>0</v>
      </c>
      <c r="BE55" s="24">
        <f>IF(ISNA(VLOOKUP(AJ55,'2013 BPTs'!$B$12:$BX$181,BE$3,FALSE)),0,VLOOKUP(AJ55,'2013 BPTs'!$B$12:$BX$181,BE$3,FALSE))</f>
        <v>0</v>
      </c>
      <c r="BF55" s="24">
        <f>IF(ISNA(VLOOKUP(AK55,'2013 BPTs'!$B$12:$BX$181,BF$3,FALSE)),0,VLOOKUP(AK55,'2013 BPTs'!$B$12:$BX$181,BF$3,FALSE))</f>
        <v>0</v>
      </c>
      <c r="BG55" s="24">
        <f>IF(ISNA(VLOOKUP(AL55,'2013 BPTs'!$B$12:$BX$181,BG$3,FALSE)),0,VLOOKUP(AL55,'2013 BPTs'!$B$12:$BX$181,BG$3,FALSE))</f>
        <v>0</v>
      </c>
      <c r="BH55" s="24">
        <f>IF(ISNA(VLOOKUP(AM55,'2013 BPTs'!$B$12:$BX$181,BH$3,FALSE)),0,VLOOKUP(AM55,'2013 BPTs'!$B$12:$BX$181,BH$3,FALSE))</f>
        <v>0</v>
      </c>
      <c r="BJ55" s="24">
        <f>IF(ISNA(VLOOKUP(AF55,'2013 BPTs'!$B$12:$BX$181,BJ$3,FALSE)),0,VLOOKUP(AF55,'2013 BPTs'!$B$12:$BX$181,BJ$3,FALSE))</f>
        <v>0</v>
      </c>
      <c r="BK55" s="24">
        <f>IF(ISNA(VLOOKUP(AG55,'2013 BPTs'!$B$12:$BX$181,BK$3,FALSE)),0,VLOOKUP(AG55,'2013 BPTs'!$B$12:$BX$181,BK$3,FALSE))</f>
        <v>0</v>
      </c>
      <c r="BL55" s="24">
        <f>IF(ISNA(VLOOKUP(AH55,'2013 BPTs'!$B$12:$BX$181,BL$3,FALSE)),0,VLOOKUP(AH55,'2013 BPTs'!$B$12:$BX$181,BL$3,FALSE))</f>
        <v>0</v>
      </c>
      <c r="BM55" s="24">
        <f>IF(ISNA(VLOOKUP(AI55,'2013 BPTs'!$B$12:$BX$181,BM$3,FALSE)),0,VLOOKUP(AI55,'2013 BPTs'!$B$12:$BX$181,BM$3,FALSE))</f>
        <v>0</v>
      </c>
      <c r="BN55" s="24">
        <f>IF(ISNA(VLOOKUP(AJ55,'2013 BPTs'!$B$12:$BX$181,BN$3,FALSE)),0,VLOOKUP(AJ55,'2013 BPTs'!$B$12:$BX$181,BN$3,FALSE))</f>
        <v>0</v>
      </c>
      <c r="BO55" s="24">
        <f>IF(ISNA(VLOOKUP(AK55,'2013 BPTs'!$B$12:$BX$181,BO$3,FALSE)),0,VLOOKUP(AK55,'2013 BPTs'!$B$12:$BX$181,BO$3,FALSE))</f>
        <v>0</v>
      </c>
      <c r="BP55" s="24">
        <f>IF(ISNA(VLOOKUP(AL55,'2013 BPTs'!$B$12:$BX$181,BP$3,FALSE)),0,VLOOKUP(AL55,'2013 BPTs'!$B$12:$BX$181,BP$3,FALSE))</f>
        <v>0</v>
      </c>
      <c r="BQ55" s="24">
        <f>IF(ISNA(VLOOKUP(AM55,'2013 BPTs'!$B$12:$BX$181,BQ$3,FALSE)),0,VLOOKUP(AM55,'2013 BPTs'!$B$12:$BX$181,BQ$3,FALSE))</f>
        <v>0</v>
      </c>
      <c r="BS55" s="77">
        <f t="shared" si="15"/>
        <v>0</v>
      </c>
      <c r="BT55" s="68">
        <f t="shared" si="16"/>
        <v>0</v>
      </c>
      <c r="BU55" s="68">
        <f t="shared" si="17"/>
        <v>0</v>
      </c>
      <c r="BW55" s="24">
        <f>IF(ISNA(VLOOKUP(AF55,'2013 BPTs'!$B$12:$BX$181,BW$3,FALSE)),0,VLOOKUP(AF55,'2013 BPTs'!$B$12:$BX$181,BW$3,FALSE))</f>
        <v>0</v>
      </c>
      <c r="BX55" s="24">
        <f>IF(ISNA(VLOOKUP(AG55,'2013 BPTs'!$B$12:$BX$181,BX$3,FALSE)),0,VLOOKUP(AG55,'2013 BPTs'!$B$12:$BX$181,BX$3,FALSE))</f>
        <v>0</v>
      </c>
      <c r="BY55" s="24">
        <f>IF(ISNA(VLOOKUP(AH55,'2013 BPTs'!$B$12:$BX$181,BY$3,FALSE)),0,VLOOKUP(AH55,'2013 BPTs'!$B$12:$BX$181,BY$3,FALSE))</f>
        <v>0</v>
      </c>
      <c r="BZ55" s="24">
        <f>IF(ISNA(VLOOKUP(AI55,'2013 BPTs'!$B$12:$BX$181,BZ$3,FALSE)),0,VLOOKUP(AI55,'2013 BPTs'!$B$12:$BX$181,BZ$3,FALSE))</f>
        <v>0</v>
      </c>
      <c r="CA55" s="24">
        <f>IF(ISNA(VLOOKUP(AJ55,'2013 BPTs'!$B$12:$BX$181,CA$3,FALSE)),0,VLOOKUP(AJ55,'2013 BPTs'!$B$12:$BX$181,CA$3,FALSE))</f>
        <v>0</v>
      </c>
      <c r="CB55" s="24">
        <f>IF(ISNA(VLOOKUP(AK55,'2013 BPTs'!$B$12:$BX$181,CB$3,FALSE)),0,VLOOKUP(AK55,'2013 BPTs'!$B$12:$BX$181,CB$3,FALSE))</f>
        <v>0</v>
      </c>
      <c r="CC55" s="24">
        <f>IF(ISNA(VLOOKUP(AL55,'2013 BPTs'!$B$12:$BX$181,CC$3,FALSE)),0,VLOOKUP(AL55,'2013 BPTs'!$B$12:$BX$181,CC$3,FALSE))</f>
        <v>0</v>
      </c>
      <c r="CD55" s="24">
        <f>IF(ISNA(VLOOKUP(AM55,'2013 BPTs'!$B$12:$BX$181,CD$3,FALSE)),0,VLOOKUP(AM55,'2013 BPTs'!$B$12:$BX$181,CD$3,FALSE))</f>
        <v>0</v>
      </c>
      <c r="CF55" s="24">
        <f>IF(ISERROR(VLOOKUP(AF55,'2013 BPTs'!$B$12:$BX$181,CF$3,FALSE)/VLOOKUP(AF55,'2013 BPTs'!$B$12:$BX230,CF$3+3,FALSE)),0,VLOOKUP(AF55,'2013 BPTs'!$B$12:$BX$181,CF$3,FALSE)/VLOOKUP(AF55,'2013 BPTs'!$B$12:$BX230,CF$3+3,FALSE))</f>
        <v>0</v>
      </c>
      <c r="CG55" s="24">
        <f>IF(ISERROR(VLOOKUP(AG55,'2013 BPTs'!$B$12:$BX$181,CG$3,FALSE)/VLOOKUP(AG55,'2013 BPTs'!$B$12:$BX230,CG$3+3,FALSE)),0,VLOOKUP(AG55,'2013 BPTs'!$B$12:$BX$181,CG$3,FALSE)/VLOOKUP(AG55,'2013 BPTs'!$B$12:$BX230,CG$3+3,FALSE))</f>
        <v>0</v>
      </c>
      <c r="CH55" s="24">
        <f>IF(ISERROR(VLOOKUP(AH55,'2013 BPTs'!$B$12:$BX$181,CH$3,FALSE)/VLOOKUP(AH55,'2013 BPTs'!$B$12:$BX230,CH$3+3,FALSE)),0,VLOOKUP(AH55,'2013 BPTs'!$B$12:$BX$181,CH$3,FALSE)/VLOOKUP(AH55,'2013 BPTs'!$B$12:$BX230,CH$3+3,FALSE))</f>
        <v>0</v>
      </c>
      <c r="CI55" s="24">
        <f>IF(ISERROR(VLOOKUP(AI55,'2013 BPTs'!$B$12:$BX$181,CI$3,FALSE)/VLOOKUP(AI55,'2013 BPTs'!$B$12:$BX230,CI$3+3,FALSE)),0,VLOOKUP(AI55,'2013 BPTs'!$B$12:$BX$181,CI$3,FALSE)/VLOOKUP(AI55,'2013 BPTs'!$B$12:$BX230,CI$3+3,FALSE))</f>
        <v>0</v>
      </c>
      <c r="CJ55" s="24">
        <f>IF(ISERROR(VLOOKUP(AJ55,'2013 BPTs'!$B$12:$BX$181,CJ$3,FALSE)/VLOOKUP(AJ55,'2013 BPTs'!$B$12:$BX230,CJ$3+3,FALSE)),0,VLOOKUP(AJ55,'2013 BPTs'!$B$12:$BX$181,CJ$3,FALSE)/VLOOKUP(AJ55,'2013 BPTs'!$B$12:$BX230,CJ$3+3,FALSE))</f>
        <v>0</v>
      </c>
      <c r="CK55" s="24">
        <f>IF(ISERROR(VLOOKUP(AK55,'2013 BPTs'!$B$12:$BX$181,CK$3,FALSE)/VLOOKUP(AK55,'2013 BPTs'!$B$12:$BX230,CK$3+3,FALSE)),0,VLOOKUP(AK55,'2013 BPTs'!$B$12:$BX$181,CK$3,FALSE)/VLOOKUP(AK55,'2013 BPTs'!$B$12:$BX230,CK$3+3,FALSE))</f>
        <v>0</v>
      </c>
      <c r="CL55" s="24">
        <f>IF(ISERROR(VLOOKUP(AL55,'2013 BPTs'!$B$12:$BX$181,CL$3,FALSE)/VLOOKUP(AL55,'2013 BPTs'!$B$12:$BX230,CL$3+3,FALSE)),0,VLOOKUP(AL55,'2013 BPTs'!$B$12:$BX$181,CL$3,FALSE)/VLOOKUP(AL55,'2013 BPTs'!$B$12:$BX230,CL$3+3,FALSE))</f>
        <v>0</v>
      </c>
      <c r="CM55" s="24">
        <f>IF(ISERROR(VLOOKUP(AM55,'2013 BPTs'!$B$12:$BX$181,CM$3,FALSE)/VLOOKUP(AM55,'2013 BPTs'!$B$12:$BX230,CM$3+3,FALSE)),0,VLOOKUP(AM55,'2013 BPTs'!$B$12:$BX$181,CM$3,FALSE)/VLOOKUP(AM55,'2013 BPTs'!$B$12:$BX230,CM$3+3,FALSE))</f>
        <v>0</v>
      </c>
      <c r="CO55" s="24">
        <f>IF(ISERROR(VLOOKUP(AF55,'2013 BPTs'!$B$12:$BX$181,CO$3,FALSE)/VLOOKUP(AF55,'2013 BPTs'!$B$12:$BX230,CO$3+2,FALSE)),0,VLOOKUP(AF55,'2013 BPTs'!$B$12:$BX$181,CO$3,FALSE)/VLOOKUP(AF55,'2013 BPTs'!$B$12:$BX230,CO$3+2,FALSE))</f>
        <v>0</v>
      </c>
      <c r="CP55" s="24">
        <f>IF(ISERROR(VLOOKUP(AG55,'2013 BPTs'!$B$12:$BX$181,CP$3,FALSE)/VLOOKUP(AG55,'2013 BPTs'!$B$12:$BX230,CP$3+2,FALSE)),0,VLOOKUP(AG55,'2013 BPTs'!$B$12:$BX$181,CP$3,FALSE)/VLOOKUP(AG55,'2013 BPTs'!$B$12:$BX230,CP$3+2,FALSE))</f>
        <v>0</v>
      </c>
      <c r="CQ55" s="24">
        <f>IF(ISERROR(VLOOKUP(AH55,'2013 BPTs'!$B$12:$BX$181,CQ$3,FALSE)/VLOOKUP(AH55,'2013 BPTs'!$B$12:$BX230,CQ$3+2,FALSE)),0,VLOOKUP(AH55,'2013 BPTs'!$B$12:$BX$181,CQ$3,FALSE)/VLOOKUP(AH55,'2013 BPTs'!$B$12:$BX230,CQ$3+2,FALSE))</f>
        <v>0</v>
      </c>
      <c r="CR55" s="24">
        <f>IF(ISERROR(VLOOKUP(AI55,'2013 BPTs'!$B$12:$BX$181,CR$3,FALSE)/VLOOKUP(AI55,'2013 BPTs'!$B$12:$BX230,CR$3+2,FALSE)),0,VLOOKUP(AI55,'2013 BPTs'!$B$12:$BX$181,CR$3,FALSE)/VLOOKUP(AI55,'2013 BPTs'!$B$12:$BX230,CR$3+2,FALSE))</f>
        <v>0</v>
      </c>
      <c r="CS55" s="24">
        <f>IF(ISERROR(VLOOKUP(AJ55,'2013 BPTs'!$B$12:$BX$181,CS$3,FALSE)/VLOOKUP(AJ55,'2013 BPTs'!$B$12:$BX230,CS$3+2,FALSE)),0,VLOOKUP(AJ55,'2013 BPTs'!$B$12:$BX$181,CS$3,FALSE)/VLOOKUP(AJ55,'2013 BPTs'!$B$12:$BX230,CS$3+2,FALSE))</f>
        <v>0</v>
      </c>
      <c r="CT55" s="24">
        <f>IF(ISERROR(VLOOKUP(AK55,'2013 BPTs'!$B$12:$BX$181,CT$3,FALSE)/VLOOKUP(AK55,'2013 BPTs'!$B$12:$BX230,CT$3+2,FALSE)),0,VLOOKUP(AK55,'2013 BPTs'!$B$12:$BX$181,CT$3,FALSE)/VLOOKUP(AK55,'2013 BPTs'!$B$12:$BX230,CT$3+2,FALSE))</f>
        <v>0</v>
      </c>
      <c r="CU55" s="24">
        <f>IF(ISERROR(VLOOKUP(AL55,'2013 BPTs'!$B$12:$BX$181,CU$3,FALSE)/VLOOKUP(AL55,'2013 BPTs'!$B$12:$BX230,CU$3+2,FALSE)),0,VLOOKUP(AL55,'2013 BPTs'!$B$12:$BX$181,CU$3,FALSE)/VLOOKUP(AL55,'2013 BPTs'!$B$12:$BX230,CU$3+2,FALSE))</f>
        <v>0</v>
      </c>
      <c r="CV55" s="24">
        <f>IF(ISERROR(VLOOKUP(AM55,'2013 BPTs'!$B$12:$BX$181,CV$3,FALSE)/VLOOKUP(AM55,'2013 BPTs'!$B$12:$BX230,CV$3+2,FALSE)),0,VLOOKUP(AM55,'2013 BPTs'!$B$12:$BX$181,CV$3,FALSE)/VLOOKUP(AM55,'2013 BPTs'!$B$12:$BX230,CV$3+2,FALSE))</f>
        <v>0</v>
      </c>
      <c r="CX55" s="93">
        <f>'2015 BPTs'!BR61</f>
        <v>0</v>
      </c>
      <c r="CY55" s="93">
        <f>'2015 BPTs'!BS61</f>
        <v>0</v>
      </c>
    </row>
    <row r="56" spans="2:103" x14ac:dyDescent="0.2">
      <c r="B56" s="2" t="s">
        <v>213</v>
      </c>
      <c r="C56" s="2">
        <f>'2015 BPTs'!E62</f>
        <v>0</v>
      </c>
      <c r="D56" s="2">
        <f t="shared" si="18"/>
        <v>0</v>
      </c>
      <c r="E56" s="4">
        <f>'2015 BPTs'!F62</f>
        <v>0</v>
      </c>
      <c r="F56" s="88">
        <f>'2015 BPTs'!G62</f>
        <v>0</v>
      </c>
      <c r="G56" s="53">
        <f>'2015 BPTs'!I62</f>
        <v>0</v>
      </c>
      <c r="H56" s="88">
        <f>'2015 BPTs'!J62</f>
        <v>0</v>
      </c>
      <c r="I56" s="4">
        <f>'2015 BPTs'!K62</f>
        <v>0</v>
      </c>
      <c r="J56" s="5">
        <f>'2015 BPTs'!M62</f>
        <v>0</v>
      </c>
      <c r="K56" s="99">
        <f>'2015 BPTs'!BL62</f>
        <v>0</v>
      </c>
      <c r="L56" s="100">
        <f t="shared" si="19"/>
        <v>0</v>
      </c>
      <c r="M56" s="101">
        <f t="shared" si="20"/>
        <v>0</v>
      </c>
      <c r="N56" s="102">
        <f t="shared" si="10"/>
        <v>0</v>
      </c>
      <c r="O56" s="103">
        <f>'2015 BPTs'!BM62</f>
        <v>0</v>
      </c>
      <c r="P56" s="100">
        <f t="shared" si="21"/>
        <v>0</v>
      </c>
      <c r="Q56" s="101">
        <f t="shared" si="22"/>
        <v>0</v>
      </c>
      <c r="R56" s="104">
        <f t="shared" si="23"/>
        <v>0</v>
      </c>
      <c r="S56" s="105">
        <f t="shared" si="11"/>
        <v>0</v>
      </c>
      <c r="T56" s="104">
        <f t="shared" si="24"/>
        <v>0</v>
      </c>
      <c r="U56" s="121">
        <f>IF(K56=0,0,IF(B56="Manual",(S56-O56-AP56*(O56/(O56+Z56)))/S56,'2015 BPTs'!BP62))</f>
        <v>0</v>
      </c>
      <c r="V56" s="99">
        <f>'2015 BPTs'!BN62</f>
        <v>0</v>
      </c>
      <c r="W56" s="100">
        <f t="shared" si="25"/>
        <v>0</v>
      </c>
      <c r="X56" s="103">
        <f t="shared" si="26"/>
        <v>0</v>
      </c>
      <c r="Y56" s="102">
        <f t="shared" si="12"/>
        <v>0</v>
      </c>
      <c r="Z56" s="103">
        <f>'2015 BPTs'!BO62</f>
        <v>0</v>
      </c>
      <c r="AA56" s="104">
        <f t="shared" si="13"/>
        <v>0</v>
      </c>
      <c r="AB56" s="106">
        <f>IF(W56=0,0,IF(B56="Manual",(V56-Z56-AP56*(Z56/(Z56+O56)))/V56,'2015 BPTs'!BQ62))</f>
        <v>0</v>
      </c>
      <c r="AD56" s="2" t="str">
        <f t="shared" si="14"/>
        <v>00-0</v>
      </c>
      <c r="AE56" s="2">
        <f>'2015 BPTs'!BA62</f>
        <v>0</v>
      </c>
      <c r="AF56" s="2" t="str">
        <f>IF(B56="Auto",'2015 BPTs'!BB62,D56&amp;E56&amp;"-"&amp;F56)</f>
        <v/>
      </c>
      <c r="AG56" s="2" t="str">
        <f>'2015 BPTs'!BC62</f>
        <v/>
      </c>
      <c r="AH56" s="2" t="str">
        <f>'2015 BPTs'!BD62</f>
        <v/>
      </c>
      <c r="AI56" s="2" t="str">
        <f>'2015 BPTs'!BE62</f>
        <v/>
      </c>
      <c r="AJ56" s="2" t="str">
        <f>'2015 BPTs'!BF62</f>
        <v/>
      </c>
      <c r="AK56" s="2" t="str">
        <f>'2015 BPTs'!BG62</f>
        <v/>
      </c>
      <c r="AL56" s="2" t="str">
        <f>'2015 BPTs'!BH62</f>
        <v/>
      </c>
      <c r="AM56" s="2" t="str">
        <f>'2015 BPTs'!BI62</f>
        <v/>
      </c>
      <c r="AO56" s="128">
        <f>'2015 BPTs'!AJ62*'2015 BPTs'!BK62</f>
        <v>0</v>
      </c>
      <c r="AP56" s="128">
        <f>'2015 BPTs'!AK62*'2015 BPTs'!BK62</f>
        <v>0</v>
      </c>
      <c r="AR56" s="5">
        <f>IF(B56="Auto",'2015 BPTs'!M62,J56)</f>
        <v>0</v>
      </c>
      <c r="AS56" s="5">
        <f>'2015 BPTs'!O62</f>
        <v>0</v>
      </c>
      <c r="AT56" s="5">
        <f>'2015 BPTs'!Q62</f>
        <v>0</v>
      </c>
      <c r="AU56" s="5">
        <f>'2015 BPTs'!S62</f>
        <v>0</v>
      </c>
      <c r="AV56" s="5">
        <f>'2015 BPTs'!U62</f>
        <v>0</v>
      </c>
      <c r="AW56" s="5">
        <f>'2015 BPTs'!W62</f>
        <v>0</v>
      </c>
      <c r="AX56" s="5">
        <f>'2015 BPTs'!Y62</f>
        <v>0</v>
      </c>
      <c r="AY56" s="5">
        <f>'2015 BPTs'!AA62</f>
        <v>0</v>
      </c>
      <c r="BA56" s="24">
        <f>IF(ISNA(VLOOKUP(AF56,'2013 BPTs'!$B$12:$BX$181,BA$3,FALSE)),0,VLOOKUP(AF56,'2013 BPTs'!$B$12:$BX$181,BA$3,FALSE))</f>
        <v>0</v>
      </c>
      <c r="BB56" s="24">
        <f>IF(ISNA(VLOOKUP(AG56,'2013 BPTs'!$B$12:$BX$181,BB$3,FALSE)),0,VLOOKUP(AG56,'2013 BPTs'!$B$12:$BX$181,BB$3,FALSE))</f>
        <v>0</v>
      </c>
      <c r="BC56" s="24">
        <f>IF(ISNA(VLOOKUP(AH56,'2013 BPTs'!$B$12:$BX$181,BC$3,FALSE)),0,VLOOKUP(AH56,'2013 BPTs'!$B$12:$BX$181,BC$3,FALSE))</f>
        <v>0</v>
      </c>
      <c r="BD56" s="24">
        <f>IF(ISNA(VLOOKUP(AI56,'2013 BPTs'!$B$12:$BX$181,BD$3,FALSE)),0,VLOOKUP(AI56,'2013 BPTs'!$B$12:$BX$181,BD$3,FALSE))</f>
        <v>0</v>
      </c>
      <c r="BE56" s="24">
        <f>IF(ISNA(VLOOKUP(AJ56,'2013 BPTs'!$B$12:$BX$181,BE$3,FALSE)),0,VLOOKUP(AJ56,'2013 BPTs'!$B$12:$BX$181,BE$3,FALSE))</f>
        <v>0</v>
      </c>
      <c r="BF56" s="24">
        <f>IF(ISNA(VLOOKUP(AK56,'2013 BPTs'!$B$12:$BX$181,BF$3,FALSE)),0,VLOOKUP(AK56,'2013 BPTs'!$B$12:$BX$181,BF$3,FALSE))</f>
        <v>0</v>
      </c>
      <c r="BG56" s="24">
        <f>IF(ISNA(VLOOKUP(AL56,'2013 BPTs'!$B$12:$BX$181,BG$3,FALSE)),0,VLOOKUP(AL56,'2013 BPTs'!$B$12:$BX$181,BG$3,FALSE))</f>
        <v>0</v>
      </c>
      <c r="BH56" s="24">
        <f>IF(ISNA(VLOOKUP(AM56,'2013 BPTs'!$B$12:$BX$181,BH$3,FALSE)),0,VLOOKUP(AM56,'2013 BPTs'!$B$12:$BX$181,BH$3,FALSE))</f>
        <v>0</v>
      </c>
      <c r="BJ56" s="24">
        <f>IF(ISNA(VLOOKUP(AF56,'2013 BPTs'!$B$12:$BX$181,BJ$3,FALSE)),0,VLOOKUP(AF56,'2013 BPTs'!$B$12:$BX$181,BJ$3,FALSE))</f>
        <v>0</v>
      </c>
      <c r="BK56" s="24">
        <f>IF(ISNA(VLOOKUP(AG56,'2013 BPTs'!$B$12:$BX$181,BK$3,FALSE)),0,VLOOKUP(AG56,'2013 BPTs'!$B$12:$BX$181,BK$3,FALSE))</f>
        <v>0</v>
      </c>
      <c r="BL56" s="24">
        <f>IF(ISNA(VLOOKUP(AH56,'2013 BPTs'!$B$12:$BX$181,BL$3,FALSE)),0,VLOOKUP(AH56,'2013 BPTs'!$B$12:$BX$181,BL$3,FALSE))</f>
        <v>0</v>
      </c>
      <c r="BM56" s="24">
        <f>IF(ISNA(VLOOKUP(AI56,'2013 BPTs'!$B$12:$BX$181,BM$3,FALSE)),0,VLOOKUP(AI56,'2013 BPTs'!$B$12:$BX$181,BM$3,FALSE))</f>
        <v>0</v>
      </c>
      <c r="BN56" s="24">
        <f>IF(ISNA(VLOOKUP(AJ56,'2013 BPTs'!$B$12:$BX$181,BN$3,FALSE)),0,VLOOKUP(AJ56,'2013 BPTs'!$B$12:$BX$181,BN$3,FALSE))</f>
        <v>0</v>
      </c>
      <c r="BO56" s="24">
        <f>IF(ISNA(VLOOKUP(AK56,'2013 BPTs'!$B$12:$BX$181,BO$3,FALSE)),0,VLOOKUP(AK56,'2013 BPTs'!$B$12:$BX$181,BO$3,FALSE))</f>
        <v>0</v>
      </c>
      <c r="BP56" s="24">
        <f>IF(ISNA(VLOOKUP(AL56,'2013 BPTs'!$B$12:$BX$181,BP$3,FALSE)),0,VLOOKUP(AL56,'2013 BPTs'!$B$12:$BX$181,BP$3,FALSE))</f>
        <v>0</v>
      </c>
      <c r="BQ56" s="24">
        <f>IF(ISNA(VLOOKUP(AM56,'2013 BPTs'!$B$12:$BX$181,BQ$3,FALSE)),0,VLOOKUP(AM56,'2013 BPTs'!$B$12:$BX$181,BQ$3,FALSE))</f>
        <v>0</v>
      </c>
      <c r="BS56" s="77">
        <f t="shared" si="15"/>
        <v>0</v>
      </c>
      <c r="BT56" s="68">
        <f t="shared" si="16"/>
        <v>0</v>
      </c>
      <c r="BU56" s="68">
        <f t="shared" si="17"/>
        <v>0</v>
      </c>
      <c r="BW56" s="24">
        <f>IF(ISNA(VLOOKUP(AF56,'2013 BPTs'!$B$12:$BX$181,BW$3,FALSE)),0,VLOOKUP(AF56,'2013 BPTs'!$B$12:$BX$181,BW$3,FALSE))</f>
        <v>0</v>
      </c>
      <c r="BX56" s="24">
        <f>IF(ISNA(VLOOKUP(AG56,'2013 BPTs'!$B$12:$BX$181,BX$3,FALSE)),0,VLOOKUP(AG56,'2013 BPTs'!$B$12:$BX$181,BX$3,FALSE))</f>
        <v>0</v>
      </c>
      <c r="BY56" s="24">
        <f>IF(ISNA(VLOOKUP(AH56,'2013 BPTs'!$B$12:$BX$181,BY$3,FALSE)),0,VLOOKUP(AH56,'2013 BPTs'!$B$12:$BX$181,BY$3,FALSE))</f>
        <v>0</v>
      </c>
      <c r="BZ56" s="24">
        <f>IF(ISNA(VLOOKUP(AI56,'2013 BPTs'!$B$12:$BX$181,BZ$3,FALSE)),0,VLOOKUP(AI56,'2013 BPTs'!$B$12:$BX$181,BZ$3,FALSE))</f>
        <v>0</v>
      </c>
      <c r="CA56" s="24">
        <f>IF(ISNA(VLOOKUP(AJ56,'2013 BPTs'!$B$12:$BX$181,CA$3,FALSE)),0,VLOOKUP(AJ56,'2013 BPTs'!$B$12:$BX$181,CA$3,FALSE))</f>
        <v>0</v>
      </c>
      <c r="CB56" s="24">
        <f>IF(ISNA(VLOOKUP(AK56,'2013 BPTs'!$B$12:$BX$181,CB$3,FALSE)),0,VLOOKUP(AK56,'2013 BPTs'!$B$12:$BX$181,CB$3,FALSE))</f>
        <v>0</v>
      </c>
      <c r="CC56" s="24">
        <f>IF(ISNA(VLOOKUP(AL56,'2013 BPTs'!$B$12:$BX$181,CC$3,FALSE)),0,VLOOKUP(AL56,'2013 BPTs'!$B$12:$BX$181,CC$3,FALSE))</f>
        <v>0</v>
      </c>
      <c r="CD56" s="24">
        <f>IF(ISNA(VLOOKUP(AM56,'2013 BPTs'!$B$12:$BX$181,CD$3,FALSE)),0,VLOOKUP(AM56,'2013 BPTs'!$B$12:$BX$181,CD$3,FALSE))</f>
        <v>0</v>
      </c>
      <c r="CF56" s="24">
        <f>IF(ISERROR(VLOOKUP(AF56,'2013 BPTs'!$B$12:$BX$181,CF$3,FALSE)/VLOOKUP(AF56,'2013 BPTs'!$B$12:$BX231,CF$3+3,FALSE)),0,VLOOKUP(AF56,'2013 BPTs'!$B$12:$BX$181,CF$3,FALSE)/VLOOKUP(AF56,'2013 BPTs'!$B$12:$BX231,CF$3+3,FALSE))</f>
        <v>0</v>
      </c>
      <c r="CG56" s="24">
        <f>IF(ISERROR(VLOOKUP(AG56,'2013 BPTs'!$B$12:$BX$181,CG$3,FALSE)/VLOOKUP(AG56,'2013 BPTs'!$B$12:$BX231,CG$3+3,FALSE)),0,VLOOKUP(AG56,'2013 BPTs'!$B$12:$BX$181,CG$3,FALSE)/VLOOKUP(AG56,'2013 BPTs'!$B$12:$BX231,CG$3+3,FALSE))</f>
        <v>0</v>
      </c>
      <c r="CH56" s="24">
        <f>IF(ISERROR(VLOOKUP(AH56,'2013 BPTs'!$B$12:$BX$181,CH$3,FALSE)/VLOOKUP(AH56,'2013 BPTs'!$B$12:$BX231,CH$3+3,FALSE)),0,VLOOKUP(AH56,'2013 BPTs'!$B$12:$BX$181,CH$3,FALSE)/VLOOKUP(AH56,'2013 BPTs'!$B$12:$BX231,CH$3+3,FALSE))</f>
        <v>0</v>
      </c>
      <c r="CI56" s="24">
        <f>IF(ISERROR(VLOOKUP(AI56,'2013 BPTs'!$B$12:$BX$181,CI$3,FALSE)/VLOOKUP(AI56,'2013 BPTs'!$B$12:$BX231,CI$3+3,FALSE)),0,VLOOKUP(AI56,'2013 BPTs'!$B$12:$BX$181,CI$3,FALSE)/VLOOKUP(AI56,'2013 BPTs'!$B$12:$BX231,CI$3+3,FALSE))</f>
        <v>0</v>
      </c>
      <c r="CJ56" s="24">
        <f>IF(ISERROR(VLOOKUP(AJ56,'2013 BPTs'!$B$12:$BX$181,CJ$3,FALSE)/VLOOKUP(AJ56,'2013 BPTs'!$B$12:$BX231,CJ$3+3,FALSE)),0,VLOOKUP(AJ56,'2013 BPTs'!$B$12:$BX$181,CJ$3,FALSE)/VLOOKUP(AJ56,'2013 BPTs'!$B$12:$BX231,CJ$3+3,FALSE))</f>
        <v>0</v>
      </c>
      <c r="CK56" s="24">
        <f>IF(ISERROR(VLOOKUP(AK56,'2013 BPTs'!$B$12:$BX$181,CK$3,FALSE)/VLOOKUP(AK56,'2013 BPTs'!$B$12:$BX231,CK$3+3,FALSE)),0,VLOOKUP(AK56,'2013 BPTs'!$B$12:$BX$181,CK$3,FALSE)/VLOOKUP(AK56,'2013 BPTs'!$B$12:$BX231,CK$3+3,FALSE))</f>
        <v>0</v>
      </c>
      <c r="CL56" s="24">
        <f>IF(ISERROR(VLOOKUP(AL56,'2013 BPTs'!$B$12:$BX$181,CL$3,FALSE)/VLOOKUP(AL56,'2013 BPTs'!$B$12:$BX231,CL$3+3,FALSE)),0,VLOOKUP(AL56,'2013 BPTs'!$B$12:$BX$181,CL$3,FALSE)/VLOOKUP(AL56,'2013 BPTs'!$B$12:$BX231,CL$3+3,FALSE))</f>
        <v>0</v>
      </c>
      <c r="CM56" s="24">
        <f>IF(ISERROR(VLOOKUP(AM56,'2013 BPTs'!$B$12:$BX$181,CM$3,FALSE)/VLOOKUP(AM56,'2013 BPTs'!$B$12:$BX231,CM$3+3,FALSE)),0,VLOOKUP(AM56,'2013 BPTs'!$B$12:$BX$181,CM$3,FALSE)/VLOOKUP(AM56,'2013 BPTs'!$B$12:$BX231,CM$3+3,FALSE))</f>
        <v>0</v>
      </c>
      <c r="CO56" s="24">
        <f>IF(ISERROR(VLOOKUP(AF56,'2013 BPTs'!$B$12:$BX$181,CO$3,FALSE)/VLOOKUP(AF56,'2013 BPTs'!$B$12:$BX231,CO$3+2,FALSE)),0,VLOOKUP(AF56,'2013 BPTs'!$B$12:$BX$181,CO$3,FALSE)/VLOOKUP(AF56,'2013 BPTs'!$B$12:$BX231,CO$3+2,FALSE))</f>
        <v>0</v>
      </c>
      <c r="CP56" s="24">
        <f>IF(ISERROR(VLOOKUP(AG56,'2013 BPTs'!$B$12:$BX$181,CP$3,FALSE)/VLOOKUP(AG56,'2013 BPTs'!$B$12:$BX231,CP$3+2,FALSE)),0,VLOOKUP(AG56,'2013 BPTs'!$B$12:$BX$181,CP$3,FALSE)/VLOOKUP(AG56,'2013 BPTs'!$B$12:$BX231,CP$3+2,FALSE))</f>
        <v>0</v>
      </c>
      <c r="CQ56" s="24">
        <f>IF(ISERROR(VLOOKUP(AH56,'2013 BPTs'!$B$12:$BX$181,CQ$3,FALSE)/VLOOKUP(AH56,'2013 BPTs'!$B$12:$BX231,CQ$3+2,FALSE)),0,VLOOKUP(AH56,'2013 BPTs'!$B$12:$BX$181,CQ$3,FALSE)/VLOOKUP(AH56,'2013 BPTs'!$B$12:$BX231,CQ$3+2,FALSE))</f>
        <v>0</v>
      </c>
      <c r="CR56" s="24">
        <f>IF(ISERROR(VLOOKUP(AI56,'2013 BPTs'!$B$12:$BX$181,CR$3,FALSE)/VLOOKUP(AI56,'2013 BPTs'!$B$12:$BX231,CR$3+2,FALSE)),0,VLOOKUP(AI56,'2013 BPTs'!$B$12:$BX$181,CR$3,FALSE)/VLOOKUP(AI56,'2013 BPTs'!$B$12:$BX231,CR$3+2,FALSE))</f>
        <v>0</v>
      </c>
      <c r="CS56" s="24">
        <f>IF(ISERROR(VLOOKUP(AJ56,'2013 BPTs'!$B$12:$BX$181,CS$3,FALSE)/VLOOKUP(AJ56,'2013 BPTs'!$B$12:$BX231,CS$3+2,FALSE)),0,VLOOKUP(AJ56,'2013 BPTs'!$B$12:$BX$181,CS$3,FALSE)/VLOOKUP(AJ56,'2013 BPTs'!$B$12:$BX231,CS$3+2,FALSE))</f>
        <v>0</v>
      </c>
      <c r="CT56" s="24">
        <f>IF(ISERROR(VLOOKUP(AK56,'2013 BPTs'!$B$12:$BX$181,CT$3,FALSE)/VLOOKUP(AK56,'2013 BPTs'!$B$12:$BX231,CT$3+2,FALSE)),0,VLOOKUP(AK56,'2013 BPTs'!$B$12:$BX$181,CT$3,FALSE)/VLOOKUP(AK56,'2013 BPTs'!$B$12:$BX231,CT$3+2,FALSE))</f>
        <v>0</v>
      </c>
      <c r="CU56" s="24">
        <f>IF(ISERROR(VLOOKUP(AL56,'2013 BPTs'!$B$12:$BX$181,CU$3,FALSE)/VLOOKUP(AL56,'2013 BPTs'!$B$12:$BX231,CU$3+2,FALSE)),0,VLOOKUP(AL56,'2013 BPTs'!$B$12:$BX$181,CU$3,FALSE)/VLOOKUP(AL56,'2013 BPTs'!$B$12:$BX231,CU$3+2,FALSE))</f>
        <v>0</v>
      </c>
      <c r="CV56" s="24">
        <f>IF(ISERROR(VLOOKUP(AM56,'2013 BPTs'!$B$12:$BX$181,CV$3,FALSE)/VLOOKUP(AM56,'2013 BPTs'!$B$12:$BX231,CV$3+2,FALSE)),0,VLOOKUP(AM56,'2013 BPTs'!$B$12:$BX$181,CV$3,FALSE)/VLOOKUP(AM56,'2013 BPTs'!$B$12:$BX231,CV$3+2,FALSE))</f>
        <v>0</v>
      </c>
      <c r="CX56" s="93">
        <f>'2015 BPTs'!BR62</f>
        <v>0</v>
      </c>
      <c r="CY56" s="93">
        <f>'2015 BPTs'!BS62</f>
        <v>0</v>
      </c>
    </row>
    <row r="57" spans="2:103" x14ac:dyDescent="0.2">
      <c r="B57" s="2" t="s">
        <v>213</v>
      </c>
      <c r="C57" s="2">
        <f>'2015 BPTs'!E63</f>
        <v>0</v>
      </c>
      <c r="D57" s="2">
        <f t="shared" si="18"/>
        <v>0</v>
      </c>
      <c r="E57" s="4">
        <f>'2015 BPTs'!F63</f>
        <v>0</v>
      </c>
      <c r="F57" s="88">
        <f>'2015 BPTs'!G63</f>
        <v>0</v>
      </c>
      <c r="G57" s="53">
        <f>'2015 BPTs'!I63</f>
        <v>0</v>
      </c>
      <c r="H57" s="88">
        <f>'2015 BPTs'!J63</f>
        <v>0</v>
      </c>
      <c r="I57" s="4">
        <f>'2015 BPTs'!K63</f>
        <v>0</v>
      </c>
      <c r="J57" s="5">
        <f>'2015 BPTs'!M63</f>
        <v>0</v>
      </c>
      <c r="K57" s="99">
        <f>'2015 BPTs'!BL63</f>
        <v>0</v>
      </c>
      <c r="L57" s="100">
        <f t="shared" si="19"/>
        <v>0</v>
      </c>
      <c r="M57" s="101">
        <f t="shared" si="20"/>
        <v>0</v>
      </c>
      <c r="N57" s="102">
        <f t="shared" si="10"/>
        <v>0</v>
      </c>
      <c r="O57" s="103">
        <f>'2015 BPTs'!BM63</f>
        <v>0</v>
      </c>
      <c r="P57" s="100">
        <f t="shared" si="21"/>
        <v>0</v>
      </c>
      <c r="Q57" s="101">
        <f t="shared" si="22"/>
        <v>0</v>
      </c>
      <c r="R57" s="104">
        <f t="shared" si="23"/>
        <v>0</v>
      </c>
      <c r="S57" s="105">
        <f t="shared" si="11"/>
        <v>0</v>
      </c>
      <c r="T57" s="104">
        <f t="shared" si="24"/>
        <v>0</v>
      </c>
      <c r="U57" s="121">
        <f>IF(K57=0,0,IF(B57="Manual",(S57-O57-AP57*(O57/(O57+Z57)))/S57,'2015 BPTs'!BP63))</f>
        <v>0</v>
      </c>
      <c r="V57" s="99">
        <f>'2015 BPTs'!BN63</f>
        <v>0</v>
      </c>
      <c r="W57" s="100">
        <f t="shared" si="25"/>
        <v>0</v>
      </c>
      <c r="X57" s="103">
        <f t="shared" si="26"/>
        <v>0</v>
      </c>
      <c r="Y57" s="102">
        <f t="shared" si="12"/>
        <v>0</v>
      </c>
      <c r="Z57" s="103">
        <f>'2015 BPTs'!BO63</f>
        <v>0</v>
      </c>
      <c r="AA57" s="104">
        <f t="shared" si="13"/>
        <v>0</v>
      </c>
      <c r="AB57" s="106">
        <f>IF(W57=0,0,IF(B57="Manual",(V57-Z57-AP57*(Z57/(Z57+O57)))/V57,'2015 BPTs'!BQ63))</f>
        <v>0</v>
      </c>
      <c r="AD57" s="2" t="str">
        <f t="shared" si="14"/>
        <v>00-0</v>
      </c>
      <c r="AE57" s="2">
        <f>'2015 BPTs'!BA63</f>
        <v>0</v>
      </c>
      <c r="AF57" s="2" t="str">
        <f>IF(B57="Auto",'2015 BPTs'!BB63,D57&amp;E57&amp;"-"&amp;F57)</f>
        <v/>
      </c>
      <c r="AG57" s="2" t="str">
        <f>'2015 BPTs'!BC63</f>
        <v/>
      </c>
      <c r="AH57" s="2" t="str">
        <f>'2015 BPTs'!BD63</f>
        <v/>
      </c>
      <c r="AI57" s="2" t="str">
        <f>'2015 BPTs'!BE63</f>
        <v/>
      </c>
      <c r="AJ57" s="2" t="str">
        <f>'2015 BPTs'!BF63</f>
        <v/>
      </c>
      <c r="AK57" s="2" t="str">
        <f>'2015 BPTs'!BG63</f>
        <v/>
      </c>
      <c r="AL57" s="2" t="str">
        <f>'2015 BPTs'!BH63</f>
        <v/>
      </c>
      <c r="AM57" s="2" t="str">
        <f>'2015 BPTs'!BI63</f>
        <v/>
      </c>
      <c r="AO57" s="128">
        <f>'2015 BPTs'!AJ63*'2015 BPTs'!BK63</f>
        <v>0</v>
      </c>
      <c r="AP57" s="128">
        <f>'2015 BPTs'!AK63*'2015 BPTs'!BK63</f>
        <v>0</v>
      </c>
      <c r="AR57" s="5">
        <f>IF(B57="Auto",'2015 BPTs'!M63,J57)</f>
        <v>0</v>
      </c>
      <c r="AS57" s="5">
        <f>'2015 BPTs'!O63</f>
        <v>0</v>
      </c>
      <c r="AT57" s="5">
        <f>'2015 BPTs'!Q63</f>
        <v>0</v>
      </c>
      <c r="AU57" s="5">
        <f>'2015 BPTs'!S63</f>
        <v>0</v>
      </c>
      <c r="AV57" s="5">
        <f>'2015 BPTs'!U63</f>
        <v>0</v>
      </c>
      <c r="AW57" s="5">
        <f>'2015 BPTs'!W63</f>
        <v>0</v>
      </c>
      <c r="AX57" s="5">
        <f>'2015 BPTs'!Y63</f>
        <v>0</v>
      </c>
      <c r="AY57" s="5">
        <f>'2015 BPTs'!AA63</f>
        <v>0</v>
      </c>
      <c r="BA57" s="24">
        <f>IF(ISNA(VLOOKUP(AF57,'2013 BPTs'!$B$12:$BX$181,BA$3,FALSE)),0,VLOOKUP(AF57,'2013 BPTs'!$B$12:$BX$181,BA$3,FALSE))</f>
        <v>0</v>
      </c>
      <c r="BB57" s="24">
        <f>IF(ISNA(VLOOKUP(AG57,'2013 BPTs'!$B$12:$BX$181,BB$3,FALSE)),0,VLOOKUP(AG57,'2013 BPTs'!$B$12:$BX$181,BB$3,FALSE))</f>
        <v>0</v>
      </c>
      <c r="BC57" s="24">
        <f>IF(ISNA(VLOOKUP(AH57,'2013 BPTs'!$B$12:$BX$181,BC$3,FALSE)),0,VLOOKUP(AH57,'2013 BPTs'!$B$12:$BX$181,BC$3,FALSE))</f>
        <v>0</v>
      </c>
      <c r="BD57" s="24">
        <f>IF(ISNA(VLOOKUP(AI57,'2013 BPTs'!$B$12:$BX$181,BD$3,FALSE)),0,VLOOKUP(AI57,'2013 BPTs'!$B$12:$BX$181,BD$3,FALSE))</f>
        <v>0</v>
      </c>
      <c r="BE57" s="24">
        <f>IF(ISNA(VLOOKUP(AJ57,'2013 BPTs'!$B$12:$BX$181,BE$3,FALSE)),0,VLOOKUP(AJ57,'2013 BPTs'!$B$12:$BX$181,BE$3,FALSE))</f>
        <v>0</v>
      </c>
      <c r="BF57" s="24">
        <f>IF(ISNA(VLOOKUP(AK57,'2013 BPTs'!$B$12:$BX$181,BF$3,FALSE)),0,VLOOKUP(AK57,'2013 BPTs'!$B$12:$BX$181,BF$3,FALSE))</f>
        <v>0</v>
      </c>
      <c r="BG57" s="24">
        <f>IF(ISNA(VLOOKUP(AL57,'2013 BPTs'!$B$12:$BX$181,BG$3,FALSE)),0,VLOOKUP(AL57,'2013 BPTs'!$B$12:$BX$181,BG$3,FALSE))</f>
        <v>0</v>
      </c>
      <c r="BH57" s="24">
        <f>IF(ISNA(VLOOKUP(AM57,'2013 BPTs'!$B$12:$BX$181,BH$3,FALSE)),0,VLOOKUP(AM57,'2013 BPTs'!$B$12:$BX$181,BH$3,FALSE))</f>
        <v>0</v>
      </c>
      <c r="BJ57" s="24">
        <f>IF(ISNA(VLOOKUP(AF57,'2013 BPTs'!$B$12:$BX$181,BJ$3,FALSE)),0,VLOOKUP(AF57,'2013 BPTs'!$B$12:$BX$181,BJ$3,FALSE))</f>
        <v>0</v>
      </c>
      <c r="BK57" s="24">
        <f>IF(ISNA(VLOOKUP(AG57,'2013 BPTs'!$B$12:$BX$181,BK$3,FALSE)),0,VLOOKUP(AG57,'2013 BPTs'!$B$12:$BX$181,BK$3,FALSE))</f>
        <v>0</v>
      </c>
      <c r="BL57" s="24">
        <f>IF(ISNA(VLOOKUP(AH57,'2013 BPTs'!$B$12:$BX$181,BL$3,FALSE)),0,VLOOKUP(AH57,'2013 BPTs'!$B$12:$BX$181,BL$3,FALSE))</f>
        <v>0</v>
      </c>
      <c r="BM57" s="24">
        <f>IF(ISNA(VLOOKUP(AI57,'2013 BPTs'!$B$12:$BX$181,BM$3,FALSE)),0,VLOOKUP(AI57,'2013 BPTs'!$B$12:$BX$181,BM$3,FALSE))</f>
        <v>0</v>
      </c>
      <c r="BN57" s="24">
        <f>IF(ISNA(VLOOKUP(AJ57,'2013 BPTs'!$B$12:$BX$181,BN$3,FALSE)),0,VLOOKUP(AJ57,'2013 BPTs'!$B$12:$BX$181,BN$3,FALSE))</f>
        <v>0</v>
      </c>
      <c r="BO57" s="24">
        <f>IF(ISNA(VLOOKUP(AK57,'2013 BPTs'!$B$12:$BX$181,BO$3,FALSE)),0,VLOOKUP(AK57,'2013 BPTs'!$B$12:$BX$181,BO$3,FALSE))</f>
        <v>0</v>
      </c>
      <c r="BP57" s="24">
        <f>IF(ISNA(VLOOKUP(AL57,'2013 BPTs'!$B$12:$BX$181,BP$3,FALSE)),0,VLOOKUP(AL57,'2013 BPTs'!$B$12:$BX$181,BP$3,FALSE))</f>
        <v>0</v>
      </c>
      <c r="BQ57" s="24">
        <f>IF(ISNA(VLOOKUP(AM57,'2013 BPTs'!$B$12:$BX$181,BQ$3,FALSE)),0,VLOOKUP(AM57,'2013 BPTs'!$B$12:$BX$181,BQ$3,FALSE))</f>
        <v>0</v>
      </c>
      <c r="BS57" s="77">
        <f t="shared" si="15"/>
        <v>0</v>
      </c>
      <c r="BT57" s="68">
        <f t="shared" si="16"/>
        <v>0</v>
      </c>
      <c r="BU57" s="68">
        <f t="shared" si="17"/>
        <v>0</v>
      </c>
      <c r="BW57" s="24">
        <f>IF(ISNA(VLOOKUP(AF57,'2013 BPTs'!$B$12:$BX$181,BW$3,FALSE)),0,VLOOKUP(AF57,'2013 BPTs'!$B$12:$BX$181,BW$3,FALSE))</f>
        <v>0</v>
      </c>
      <c r="BX57" s="24">
        <f>IF(ISNA(VLOOKUP(AG57,'2013 BPTs'!$B$12:$BX$181,BX$3,FALSE)),0,VLOOKUP(AG57,'2013 BPTs'!$B$12:$BX$181,BX$3,FALSE))</f>
        <v>0</v>
      </c>
      <c r="BY57" s="24">
        <f>IF(ISNA(VLOOKUP(AH57,'2013 BPTs'!$B$12:$BX$181,BY$3,FALSE)),0,VLOOKUP(AH57,'2013 BPTs'!$B$12:$BX$181,BY$3,FALSE))</f>
        <v>0</v>
      </c>
      <c r="BZ57" s="24">
        <f>IF(ISNA(VLOOKUP(AI57,'2013 BPTs'!$B$12:$BX$181,BZ$3,FALSE)),0,VLOOKUP(AI57,'2013 BPTs'!$B$12:$BX$181,BZ$3,FALSE))</f>
        <v>0</v>
      </c>
      <c r="CA57" s="24">
        <f>IF(ISNA(VLOOKUP(AJ57,'2013 BPTs'!$B$12:$BX$181,CA$3,FALSE)),0,VLOOKUP(AJ57,'2013 BPTs'!$B$12:$BX$181,CA$3,FALSE))</f>
        <v>0</v>
      </c>
      <c r="CB57" s="24">
        <f>IF(ISNA(VLOOKUP(AK57,'2013 BPTs'!$B$12:$BX$181,CB$3,FALSE)),0,VLOOKUP(AK57,'2013 BPTs'!$B$12:$BX$181,CB$3,FALSE))</f>
        <v>0</v>
      </c>
      <c r="CC57" s="24">
        <f>IF(ISNA(VLOOKUP(AL57,'2013 BPTs'!$B$12:$BX$181,CC$3,FALSE)),0,VLOOKUP(AL57,'2013 BPTs'!$B$12:$BX$181,CC$3,FALSE))</f>
        <v>0</v>
      </c>
      <c r="CD57" s="24">
        <f>IF(ISNA(VLOOKUP(AM57,'2013 BPTs'!$B$12:$BX$181,CD$3,FALSE)),0,VLOOKUP(AM57,'2013 BPTs'!$B$12:$BX$181,CD$3,FALSE))</f>
        <v>0</v>
      </c>
      <c r="CF57" s="24">
        <f>IF(ISERROR(VLOOKUP(AF57,'2013 BPTs'!$B$12:$BX$181,CF$3,FALSE)/VLOOKUP(AF57,'2013 BPTs'!$B$12:$BX232,CF$3+3,FALSE)),0,VLOOKUP(AF57,'2013 BPTs'!$B$12:$BX$181,CF$3,FALSE)/VLOOKUP(AF57,'2013 BPTs'!$B$12:$BX232,CF$3+3,FALSE))</f>
        <v>0</v>
      </c>
      <c r="CG57" s="24">
        <f>IF(ISERROR(VLOOKUP(AG57,'2013 BPTs'!$B$12:$BX$181,CG$3,FALSE)/VLOOKUP(AG57,'2013 BPTs'!$B$12:$BX232,CG$3+3,FALSE)),0,VLOOKUP(AG57,'2013 BPTs'!$B$12:$BX$181,CG$3,FALSE)/VLOOKUP(AG57,'2013 BPTs'!$B$12:$BX232,CG$3+3,FALSE))</f>
        <v>0</v>
      </c>
      <c r="CH57" s="24">
        <f>IF(ISERROR(VLOOKUP(AH57,'2013 BPTs'!$B$12:$BX$181,CH$3,FALSE)/VLOOKUP(AH57,'2013 BPTs'!$B$12:$BX232,CH$3+3,FALSE)),0,VLOOKUP(AH57,'2013 BPTs'!$B$12:$BX$181,CH$3,FALSE)/VLOOKUP(AH57,'2013 BPTs'!$B$12:$BX232,CH$3+3,FALSE))</f>
        <v>0</v>
      </c>
      <c r="CI57" s="24">
        <f>IF(ISERROR(VLOOKUP(AI57,'2013 BPTs'!$B$12:$BX$181,CI$3,FALSE)/VLOOKUP(AI57,'2013 BPTs'!$B$12:$BX232,CI$3+3,FALSE)),0,VLOOKUP(AI57,'2013 BPTs'!$B$12:$BX$181,CI$3,FALSE)/VLOOKUP(AI57,'2013 BPTs'!$B$12:$BX232,CI$3+3,FALSE))</f>
        <v>0</v>
      </c>
      <c r="CJ57" s="24">
        <f>IF(ISERROR(VLOOKUP(AJ57,'2013 BPTs'!$B$12:$BX$181,CJ$3,FALSE)/VLOOKUP(AJ57,'2013 BPTs'!$B$12:$BX232,CJ$3+3,FALSE)),0,VLOOKUP(AJ57,'2013 BPTs'!$B$12:$BX$181,CJ$3,FALSE)/VLOOKUP(AJ57,'2013 BPTs'!$B$12:$BX232,CJ$3+3,FALSE))</f>
        <v>0</v>
      </c>
      <c r="CK57" s="24">
        <f>IF(ISERROR(VLOOKUP(AK57,'2013 BPTs'!$B$12:$BX$181,CK$3,FALSE)/VLOOKUP(AK57,'2013 BPTs'!$B$12:$BX232,CK$3+3,FALSE)),0,VLOOKUP(AK57,'2013 BPTs'!$B$12:$BX$181,CK$3,FALSE)/VLOOKUP(AK57,'2013 BPTs'!$B$12:$BX232,CK$3+3,FALSE))</f>
        <v>0</v>
      </c>
      <c r="CL57" s="24">
        <f>IF(ISERROR(VLOOKUP(AL57,'2013 BPTs'!$B$12:$BX$181,CL$3,FALSE)/VLOOKUP(AL57,'2013 BPTs'!$B$12:$BX232,CL$3+3,FALSE)),0,VLOOKUP(AL57,'2013 BPTs'!$B$12:$BX$181,CL$3,FALSE)/VLOOKUP(AL57,'2013 BPTs'!$B$12:$BX232,CL$3+3,FALSE))</f>
        <v>0</v>
      </c>
      <c r="CM57" s="24">
        <f>IF(ISERROR(VLOOKUP(AM57,'2013 BPTs'!$B$12:$BX$181,CM$3,FALSE)/VLOOKUP(AM57,'2013 BPTs'!$B$12:$BX232,CM$3+3,FALSE)),0,VLOOKUP(AM57,'2013 BPTs'!$B$12:$BX$181,CM$3,FALSE)/VLOOKUP(AM57,'2013 BPTs'!$B$12:$BX232,CM$3+3,FALSE))</f>
        <v>0</v>
      </c>
      <c r="CO57" s="24">
        <f>IF(ISERROR(VLOOKUP(AF57,'2013 BPTs'!$B$12:$BX$181,CO$3,FALSE)/VLOOKUP(AF57,'2013 BPTs'!$B$12:$BX232,CO$3+2,FALSE)),0,VLOOKUP(AF57,'2013 BPTs'!$B$12:$BX$181,CO$3,FALSE)/VLOOKUP(AF57,'2013 BPTs'!$B$12:$BX232,CO$3+2,FALSE))</f>
        <v>0</v>
      </c>
      <c r="CP57" s="24">
        <f>IF(ISERROR(VLOOKUP(AG57,'2013 BPTs'!$B$12:$BX$181,CP$3,FALSE)/VLOOKUP(AG57,'2013 BPTs'!$B$12:$BX232,CP$3+2,FALSE)),0,VLOOKUP(AG57,'2013 BPTs'!$B$12:$BX$181,CP$3,FALSE)/VLOOKUP(AG57,'2013 BPTs'!$B$12:$BX232,CP$3+2,FALSE))</f>
        <v>0</v>
      </c>
      <c r="CQ57" s="24">
        <f>IF(ISERROR(VLOOKUP(AH57,'2013 BPTs'!$B$12:$BX$181,CQ$3,FALSE)/VLOOKUP(AH57,'2013 BPTs'!$B$12:$BX232,CQ$3+2,FALSE)),0,VLOOKUP(AH57,'2013 BPTs'!$B$12:$BX$181,CQ$3,FALSE)/VLOOKUP(AH57,'2013 BPTs'!$B$12:$BX232,CQ$3+2,FALSE))</f>
        <v>0</v>
      </c>
      <c r="CR57" s="24">
        <f>IF(ISERROR(VLOOKUP(AI57,'2013 BPTs'!$B$12:$BX$181,CR$3,FALSE)/VLOOKUP(AI57,'2013 BPTs'!$B$12:$BX232,CR$3+2,FALSE)),0,VLOOKUP(AI57,'2013 BPTs'!$B$12:$BX$181,CR$3,FALSE)/VLOOKUP(AI57,'2013 BPTs'!$B$12:$BX232,CR$3+2,FALSE))</f>
        <v>0</v>
      </c>
      <c r="CS57" s="24">
        <f>IF(ISERROR(VLOOKUP(AJ57,'2013 BPTs'!$B$12:$BX$181,CS$3,FALSE)/VLOOKUP(AJ57,'2013 BPTs'!$B$12:$BX232,CS$3+2,FALSE)),0,VLOOKUP(AJ57,'2013 BPTs'!$B$12:$BX$181,CS$3,FALSE)/VLOOKUP(AJ57,'2013 BPTs'!$B$12:$BX232,CS$3+2,FALSE))</f>
        <v>0</v>
      </c>
      <c r="CT57" s="24">
        <f>IF(ISERROR(VLOOKUP(AK57,'2013 BPTs'!$B$12:$BX$181,CT$3,FALSE)/VLOOKUP(AK57,'2013 BPTs'!$B$12:$BX232,CT$3+2,FALSE)),0,VLOOKUP(AK57,'2013 BPTs'!$B$12:$BX$181,CT$3,FALSE)/VLOOKUP(AK57,'2013 BPTs'!$B$12:$BX232,CT$3+2,FALSE))</f>
        <v>0</v>
      </c>
      <c r="CU57" s="24">
        <f>IF(ISERROR(VLOOKUP(AL57,'2013 BPTs'!$B$12:$BX$181,CU$3,FALSE)/VLOOKUP(AL57,'2013 BPTs'!$B$12:$BX232,CU$3+2,FALSE)),0,VLOOKUP(AL57,'2013 BPTs'!$B$12:$BX$181,CU$3,FALSE)/VLOOKUP(AL57,'2013 BPTs'!$B$12:$BX232,CU$3+2,FALSE))</f>
        <v>0</v>
      </c>
      <c r="CV57" s="24">
        <f>IF(ISERROR(VLOOKUP(AM57,'2013 BPTs'!$B$12:$BX$181,CV$3,FALSE)/VLOOKUP(AM57,'2013 BPTs'!$B$12:$BX232,CV$3+2,FALSE)),0,VLOOKUP(AM57,'2013 BPTs'!$B$12:$BX$181,CV$3,FALSE)/VLOOKUP(AM57,'2013 BPTs'!$B$12:$BX232,CV$3+2,FALSE))</f>
        <v>0</v>
      </c>
      <c r="CX57" s="93">
        <f>'2015 BPTs'!BR63</f>
        <v>0</v>
      </c>
      <c r="CY57" s="93">
        <f>'2015 BPTs'!BS63</f>
        <v>0</v>
      </c>
    </row>
    <row r="58" spans="2:103" x14ac:dyDescent="0.2">
      <c r="B58" s="2" t="s">
        <v>213</v>
      </c>
      <c r="C58" s="2">
        <f>'2015 BPTs'!E64</f>
        <v>0</v>
      </c>
      <c r="D58" s="2">
        <f t="shared" si="18"/>
        <v>0</v>
      </c>
      <c r="E58" s="4">
        <f>'2015 BPTs'!F64</f>
        <v>0</v>
      </c>
      <c r="F58" s="88">
        <f>'2015 BPTs'!G64</f>
        <v>0</v>
      </c>
      <c r="G58" s="53">
        <f>'2015 BPTs'!I64</f>
        <v>0</v>
      </c>
      <c r="H58" s="88">
        <f>'2015 BPTs'!J64</f>
        <v>0</v>
      </c>
      <c r="I58" s="4">
        <f>'2015 BPTs'!K64</f>
        <v>0</v>
      </c>
      <c r="J58" s="5">
        <f>'2015 BPTs'!M64</f>
        <v>0</v>
      </c>
      <c r="K58" s="99">
        <f>'2015 BPTs'!BL64</f>
        <v>0</v>
      </c>
      <c r="L58" s="100">
        <f t="shared" si="19"/>
        <v>0</v>
      </c>
      <c r="M58" s="101">
        <f t="shared" si="20"/>
        <v>0</v>
      </c>
      <c r="N58" s="102">
        <f t="shared" si="10"/>
        <v>0</v>
      </c>
      <c r="O58" s="103">
        <f>'2015 BPTs'!BM64</f>
        <v>0</v>
      </c>
      <c r="P58" s="100">
        <f t="shared" si="21"/>
        <v>0</v>
      </c>
      <c r="Q58" s="101">
        <f t="shared" si="22"/>
        <v>0</v>
      </c>
      <c r="R58" s="104">
        <f t="shared" si="23"/>
        <v>0</v>
      </c>
      <c r="S58" s="105">
        <f t="shared" si="11"/>
        <v>0</v>
      </c>
      <c r="T58" s="104">
        <f t="shared" si="24"/>
        <v>0</v>
      </c>
      <c r="U58" s="121">
        <f>IF(K58=0,0,IF(B58="Manual",(S58-O58-AP58*(O58/(O58+Z58)))/S58,'2015 BPTs'!BP64))</f>
        <v>0</v>
      </c>
      <c r="V58" s="99">
        <f>'2015 BPTs'!BN64</f>
        <v>0</v>
      </c>
      <c r="W58" s="100">
        <f t="shared" si="25"/>
        <v>0</v>
      </c>
      <c r="X58" s="103">
        <f t="shared" si="26"/>
        <v>0</v>
      </c>
      <c r="Y58" s="102">
        <f t="shared" si="12"/>
        <v>0</v>
      </c>
      <c r="Z58" s="103">
        <f>'2015 BPTs'!BO64</f>
        <v>0</v>
      </c>
      <c r="AA58" s="104">
        <f t="shared" si="13"/>
        <v>0</v>
      </c>
      <c r="AB58" s="106">
        <f>IF(W58=0,0,IF(B58="Manual",(V58-Z58-AP58*(Z58/(Z58+O58)))/V58,'2015 BPTs'!BQ64))</f>
        <v>0</v>
      </c>
      <c r="AD58" s="2" t="str">
        <f t="shared" si="14"/>
        <v>00-0</v>
      </c>
      <c r="AE58" s="2">
        <f>'2015 BPTs'!BA64</f>
        <v>0</v>
      </c>
      <c r="AF58" s="2" t="str">
        <f>IF(B58="Auto",'2015 BPTs'!BB64,D58&amp;E58&amp;"-"&amp;F58)</f>
        <v/>
      </c>
      <c r="AG58" s="2" t="str">
        <f>'2015 BPTs'!BC64</f>
        <v/>
      </c>
      <c r="AH58" s="2" t="str">
        <f>'2015 BPTs'!BD64</f>
        <v/>
      </c>
      <c r="AI58" s="2" t="str">
        <f>'2015 BPTs'!BE64</f>
        <v/>
      </c>
      <c r="AJ58" s="2" t="str">
        <f>'2015 BPTs'!BF64</f>
        <v/>
      </c>
      <c r="AK58" s="2" t="str">
        <f>'2015 BPTs'!BG64</f>
        <v/>
      </c>
      <c r="AL58" s="2" t="str">
        <f>'2015 BPTs'!BH64</f>
        <v/>
      </c>
      <c r="AM58" s="2" t="str">
        <f>'2015 BPTs'!BI64</f>
        <v/>
      </c>
      <c r="AO58" s="128">
        <f>'2015 BPTs'!AJ64*'2015 BPTs'!BK64</f>
        <v>0</v>
      </c>
      <c r="AP58" s="128">
        <f>'2015 BPTs'!AK64*'2015 BPTs'!BK64</f>
        <v>0</v>
      </c>
      <c r="AR58" s="5">
        <f>IF(B58="Auto",'2015 BPTs'!M64,J58)</f>
        <v>0</v>
      </c>
      <c r="AS58" s="5">
        <f>'2015 BPTs'!O64</f>
        <v>0</v>
      </c>
      <c r="AT58" s="5">
        <f>'2015 BPTs'!Q64</f>
        <v>0</v>
      </c>
      <c r="AU58" s="5">
        <f>'2015 BPTs'!S64</f>
        <v>0</v>
      </c>
      <c r="AV58" s="5">
        <f>'2015 BPTs'!U64</f>
        <v>0</v>
      </c>
      <c r="AW58" s="5">
        <f>'2015 BPTs'!W64</f>
        <v>0</v>
      </c>
      <c r="AX58" s="5">
        <f>'2015 BPTs'!Y64</f>
        <v>0</v>
      </c>
      <c r="AY58" s="5">
        <f>'2015 BPTs'!AA64</f>
        <v>0</v>
      </c>
      <c r="BA58" s="24">
        <f>IF(ISNA(VLOOKUP(AF58,'2013 BPTs'!$B$12:$BX$181,BA$3,FALSE)),0,VLOOKUP(AF58,'2013 BPTs'!$B$12:$BX$181,BA$3,FALSE))</f>
        <v>0</v>
      </c>
      <c r="BB58" s="24">
        <f>IF(ISNA(VLOOKUP(AG58,'2013 BPTs'!$B$12:$BX$181,BB$3,FALSE)),0,VLOOKUP(AG58,'2013 BPTs'!$B$12:$BX$181,BB$3,FALSE))</f>
        <v>0</v>
      </c>
      <c r="BC58" s="24">
        <f>IF(ISNA(VLOOKUP(AH58,'2013 BPTs'!$B$12:$BX$181,BC$3,FALSE)),0,VLOOKUP(AH58,'2013 BPTs'!$B$12:$BX$181,BC$3,FALSE))</f>
        <v>0</v>
      </c>
      <c r="BD58" s="24">
        <f>IF(ISNA(VLOOKUP(AI58,'2013 BPTs'!$B$12:$BX$181,BD$3,FALSE)),0,VLOOKUP(AI58,'2013 BPTs'!$B$12:$BX$181,BD$3,FALSE))</f>
        <v>0</v>
      </c>
      <c r="BE58" s="24">
        <f>IF(ISNA(VLOOKUP(AJ58,'2013 BPTs'!$B$12:$BX$181,BE$3,FALSE)),0,VLOOKUP(AJ58,'2013 BPTs'!$B$12:$BX$181,BE$3,FALSE))</f>
        <v>0</v>
      </c>
      <c r="BF58" s="24">
        <f>IF(ISNA(VLOOKUP(AK58,'2013 BPTs'!$B$12:$BX$181,BF$3,FALSE)),0,VLOOKUP(AK58,'2013 BPTs'!$B$12:$BX$181,BF$3,FALSE))</f>
        <v>0</v>
      </c>
      <c r="BG58" s="24">
        <f>IF(ISNA(VLOOKUP(AL58,'2013 BPTs'!$B$12:$BX$181,BG$3,FALSE)),0,VLOOKUP(AL58,'2013 BPTs'!$B$12:$BX$181,BG$3,FALSE))</f>
        <v>0</v>
      </c>
      <c r="BH58" s="24">
        <f>IF(ISNA(VLOOKUP(AM58,'2013 BPTs'!$B$12:$BX$181,BH$3,FALSE)),0,VLOOKUP(AM58,'2013 BPTs'!$B$12:$BX$181,BH$3,FALSE))</f>
        <v>0</v>
      </c>
      <c r="BJ58" s="24">
        <f>IF(ISNA(VLOOKUP(AF58,'2013 BPTs'!$B$12:$BX$181,BJ$3,FALSE)),0,VLOOKUP(AF58,'2013 BPTs'!$B$12:$BX$181,BJ$3,FALSE))</f>
        <v>0</v>
      </c>
      <c r="BK58" s="24">
        <f>IF(ISNA(VLOOKUP(AG58,'2013 BPTs'!$B$12:$BX$181,BK$3,FALSE)),0,VLOOKUP(AG58,'2013 BPTs'!$B$12:$BX$181,BK$3,FALSE))</f>
        <v>0</v>
      </c>
      <c r="BL58" s="24">
        <f>IF(ISNA(VLOOKUP(AH58,'2013 BPTs'!$B$12:$BX$181,BL$3,FALSE)),0,VLOOKUP(AH58,'2013 BPTs'!$B$12:$BX$181,BL$3,FALSE))</f>
        <v>0</v>
      </c>
      <c r="BM58" s="24">
        <f>IF(ISNA(VLOOKUP(AI58,'2013 BPTs'!$B$12:$BX$181,BM$3,FALSE)),0,VLOOKUP(AI58,'2013 BPTs'!$B$12:$BX$181,BM$3,FALSE))</f>
        <v>0</v>
      </c>
      <c r="BN58" s="24">
        <f>IF(ISNA(VLOOKUP(AJ58,'2013 BPTs'!$B$12:$BX$181,BN$3,FALSE)),0,VLOOKUP(AJ58,'2013 BPTs'!$B$12:$BX$181,BN$3,FALSE))</f>
        <v>0</v>
      </c>
      <c r="BO58" s="24">
        <f>IF(ISNA(VLOOKUP(AK58,'2013 BPTs'!$B$12:$BX$181,BO$3,FALSE)),0,VLOOKUP(AK58,'2013 BPTs'!$B$12:$BX$181,BO$3,FALSE))</f>
        <v>0</v>
      </c>
      <c r="BP58" s="24">
        <f>IF(ISNA(VLOOKUP(AL58,'2013 BPTs'!$B$12:$BX$181,BP$3,FALSE)),0,VLOOKUP(AL58,'2013 BPTs'!$B$12:$BX$181,BP$3,FALSE))</f>
        <v>0</v>
      </c>
      <c r="BQ58" s="24">
        <f>IF(ISNA(VLOOKUP(AM58,'2013 BPTs'!$B$12:$BX$181,BQ$3,FALSE)),0,VLOOKUP(AM58,'2013 BPTs'!$B$12:$BX$181,BQ$3,FALSE))</f>
        <v>0</v>
      </c>
      <c r="BS58" s="77">
        <f t="shared" si="15"/>
        <v>0</v>
      </c>
      <c r="BT58" s="68">
        <f t="shared" si="16"/>
        <v>0</v>
      </c>
      <c r="BU58" s="68">
        <f t="shared" si="17"/>
        <v>0</v>
      </c>
      <c r="BW58" s="24">
        <f>IF(ISNA(VLOOKUP(AF58,'2013 BPTs'!$B$12:$BX$181,BW$3,FALSE)),0,VLOOKUP(AF58,'2013 BPTs'!$B$12:$BX$181,BW$3,FALSE))</f>
        <v>0</v>
      </c>
      <c r="BX58" s="24">
        <f>IF(ISNA(VLOOKUP(AG58,'2013 BPTs'!$B$12:$BX$181,BX$3,FALSE)),0,VLOOKUP(AG58,'2013 BPTs'!$B$12:$BX$181,BX$3,FALSE))</f>
        <v>0</v>
      </c>
      <c r="BY58" s="24">
        <f>IF(ISNA(VLOOKUP(AH58,'2013 BPTs'!$B$12:$BX$181,BY$3,FALSE)),0,VLOOKUP(AH58,'2013 BPTs'!$B$12:$BX$181,BY$3,FALSE))</f>
        <v>0</v>
      </c>
      <c r="BZ58" s="24">
        <f>IF(ISNA(VLOOKUP(AI58,'2013 BPTs'!$B$12:$BX$181,BZ$3,FALSE)),0,VLOOKUP(AI58,'2013 BPTs'!$B$12:$BX$181,BZ$3,FALSE))</f>
        <v>0</v>
      </c>
      <c r="CA58" s="24">
        <f>IF(ISNA(VLOOKUP(AJ58,'2013 BPTs'!$B$12:$BX$181,CA$3,FALSE)),0,VLOOKUP(AJ58,'2013 BPTs'!$B$12:$BX$181,CA$3,FALSE))</f>
        <v>0</v>
      </c>
      <c r="CB58" s="24">
        <f>IF(ISNA(VLOOKUP(AK58,'2013 BPTs'!$B$12:$BX$181,CB$3,FALSE)),0,VLOOKUP(AK58,'2013 BPTs'!$B$12:$BX$181,CB$3,FALSE))</f>
        <v>0</v>
      </c>
      <c r="CC58" s="24">
        <f>IF(ISNA(VLOOKUP(AL58,'2013 BPTs'!$B$12:$BX$181,CC$3,FALSE)),0,VLOOKUP(AL58,'2013 BPTs'!$B$12:$BX$181,CC$3,FALSE))</f>
        <v>0</v>
      </c>
      <c r="CD58" s="24">
        <f>IF(ISNA(VLOOKUP(AM58,'2013 BPTs'!$B$12:$BX$181,CD$3,FALSE)),0,VLOOKUP(AM58,'2013 BPTs'!$B$12:$BX$181,CD$3,FALSE))</f>
        <v>0</v>
      </c>
      <c r="CF58" s="24">
        <f>IF(ISERROR(VLOOKUP(AF58,'2013 BPTs'!$B$12:$BX$181,CF$3,FALSE)/VLOOKUP(AF58,'2013 BPTs'!$B$12:$BX233,CF$3+3,FALSE)),0,VLOOKUP(AF58,'2013 BPTs'!$B$12:$BX$181,CF$3,FALSE)/VLOOKUP(AF58,'2013 BPTs'!$B$12:$BX233,CF$3+3,FALSE))</f>
        <v>0</v>
      </c>
      <c r="CG58" s="24">
        <f>IF(ISERROR(VLOOKUP(AG58,'2013 BPTs'!$B$12:$BX$181,CG$3,FALSE)/VLOOKUP(AG58,'2013 BPTs'!$B$12:$BX233,CG$3+3,FALSE)),0,VLOOKUP(AG58,'2013 BPTs'!$B$12:$BX$181,CG$3,FALSE)/VLOOKUP(AG58,'2013 BPTs'!$B$12:$BX233,CG$3+3,FALSE))</f>
        <v>0</v>
      </c>
      <c r="CH58" s="24">
        <f>IF(ISERROR(VLOOKUP(AH58,'2013 BPTs'!$B$12:$BX$181,CH$3,FALSE)/VLOOKUP(AH58,'2013 BPTs'!$B$12:$BX233,CH$3+3,FALSE)),0,VLOOKUP(AH58,'2013 BPTs'!$B$12:$BX$181,CH$3,FALSE)/VLOOKUP(AH58,'2013 BPTs'!$B$12:$BX233,CH$3+3,FALSE))</f>
        <v>0</v>
      </c>
      <c r="CI58" s="24">
        <f>IF(ISERROR(VLOOKUP(AI58,'2013 BPTs'!$B$12:$BX$181,CI$3,FALSE)/VLOOKUP(AI58,'2013 BPTs'!$B$12:$BX233,CI$3+3,FALSE)),0,VLOOKUP(AI58,'2013 BPTs'!$B$12:$BX$181,CI$3,FALSE)/VLOOKUP(AI58,'2013 BPTs'!$B$12:$BX233,CI$3+3,FALSE))</f>
        <v>0</v>
      </c>
      <c r="CJ58" s="24">
        <f>IF(ISERROR(VLOOKUP(AJ58,'2013 BPTs'!$B$12:$BX$181,CJ$3,FALSE)/VLOOKUP(AJ58,'2013 BPTs'!$B$12:$BX233,CJ$3+3,FALSE)),0,VLOOKUP(AJ58,'2013 BPTs'!$B$12:$BX$181,CJ$3,FALSE)/VLOOKUP(AJ58,'2013 BPTs'!$B$12:$BX233,CJ$3+3,FALSE))</f>
        <v>0</v>
      </c>
      <c r="CK58" s="24">
        <f>IF(ISERROR(VLOOKUP(AK58,'2013 BPTs'!$B$12:$BX$181,CK$3,FALSE)/VLOOKUP(AK58,'2013 BPTs'!$B$12:$BX233,CK$3+3,FALSE)),0,VLOOKUP(AK58,'2013 BPTs'!$B$12:$BX$181,CK$3,FALSE)/VLOOKUP(AK58,'2013 BPTs'!$B$12:$BX233,CK$3+3,FALSE))</f>
        <v>0</v>
      </c>
      <c r="CL58" s="24">
        <f>IF(ISERROR(VLOOKUP(AL58,'2013 BPTs'!$B$12:$BX$181,CL$3,FALSE)/VLOOKUP(AL58,'2013 BPTs'!$B$12:$BX233,CL$3+3,FALSE)),0,VLOOKUP(AL58,'2013 BPTs'!$B$12:$BX$181,CL$3,FALSE)/VLOOKUP(AL58,'2013 BPTs'!$B$12:$BX233,CL$3+3,FALSE))</f>
        <v>0</v>
      </c>
      <c r="CM58" s="24">
        <f>IF(ISERROR(VLOOKUP(AM58,'2013 BPTs'!$B$12:$BX$181,CM$3,FALSE)/VLOOKUP(AM58,'2013 BPTs'!$B$12:$BX233,CM$3+3,FALSE)),0,VLOOKUP(AM58,'2013 BPTs'!$B$12:$BX$181,CM$3,FALSE)/VLOOKUP(AM58,'2013 BPTs'!$B$12:$BX233,CM$3+3,FALSE))</f>
        <v>0</v>
      </c>
      <c r="CO58" s="24">
        <f>IF(ISERROR(VLOOKUP(AF58,'2013 BPTs'!$B$12:$BX$181,CO$3,FALSE)/VLOOKUP(AF58,'2013 BPTs'!$B$12:$BX233,CO$3+2,FALSE)),0,VLOOKUP(AF58,'2013 BPTs'!$B$12:$BX$181,CO$3,FALSE)/VLOOKUP(AF58,'2013 BPTs'!$B$12:$BX233,CO$3+2,FALSE))</f>
        <v>0</v>
      </c>
      <c r="CP58" s="24">
        <f>IF(ISERROR(VLOOKUP(AG58,'2013 BPTs'!$B$12:$BX$181,CP$3,FALSE)/VLOOKUP(AG58,'2013 BPTs'!$B$12:$BX233,CP$3+2,FALSE)),0,VLOOKUP(AG58,'2013 BPTs'!$B$12:$BX$181,CP$3,FALSE)/VLOOKUP(AG58,'2013 BPTs'!$B$12:$BX233,CP$3+2,FALSE))</f>
        <v>0</v>
      </c>
      <c r="CQ58" s="24">
        <f>IF(ISERROR(VLOOKUP(AH58,'2013 BPTs'!$B$12:$BX$181,CQ$3,FALSE)/VLOOKUP(AH58,'2013 BPTs'!$B$12:$BX233,CQ$3+2,FALSE)),0,VLOOKUP(AH58,'2013 BPTs'!$B$12:$BX$181,CQ$3,FALSE)/VLOOKUP(AH58,'2013 BPTs'!$B$12:$BX233,CQ$3+2,FALSE))</f>
        <v>0</v>
      </c>
      <c r="CR58" s="24">
        <f>IF(ISERROR(VLOOKUP(AI58,'2013 BPTs'!$B$12:$BX$181,CR$3,FALSE)/VLOOKUP(AI58,'2013 BPTs'!$B$12:$BX233,CR$3+2,FALSE)),0,VLOOKUP(AI58,'2013 BPTs'!$B$12:$BX$181,CR$3,FALSE)/VLOOKUP(AI58,'2013 BPTs'!$B$12:$BX233,CR$3+2,FALSE))</f>
        <v>0</v>
      </c>
      <c r="CS58" s="24">
        <f>IF(ISERROR(VLOOKUP(AJ58,'2013 BPTs'!$B$12:$BX$181,CS$3,FALSE)/VLOOKUP(AJ58,'2013 BPTs'!$B$12:$BX233,CS$3+2,FALSE)),0,VLOOKUP(AJ58,'2013 BPTs'!$B$12:$BX$181,CS$3,FALSE)/VLOOKUP(AJ58,'2013 BPTs'!$B$12:$BX233,CS$3+2,FALSE))</f>
        <v>0</v>
      </c>
      <c r="CT58" s="24">
        <f>IF(ISERROR(VLOOKUP(AK58,'2013 BPTs'!$B$12:$BX$181,CT$3,FALSE)/VLOOKUP(AK58,'2013 BPTs'!$B$12:$BX233,CT$3+2,FALSE)),0,VLOOKUP(AK58,'2013 BPTs'!$B$12:$BX$181,CT$3,FALSE)/VLOOKUP(AK58,'2013 BPTs'!$B$12:$BX233,CT$3+2,FALSE))</f>
        <v>0</v>
      </c>
      <c r="CU58" s="24">
        <f>IF(ISERROR(VLOOKUP(AL58,'2013 BPTs'!$B$12:$BX$181,CU$3,FALSE)/VLOOKUP(AL58,'2013 BPTs'!$B$12:$BX233,CU$3+2,FALSE)),0,VLOOKUP(AL58,'2013 BPTs'!$B$12:$BX$181,CU$3,FALSE)/VLOOKUP(AL58,'2013 BPTs'!$B$12:$BX233,CU$3+2,FALSE))</f>
        <v>0</v>
      </c>
      <c r="CV58" s="24">
        <f>IF(ISERROR(VLOOKUP(AM58,'2013 BPTs'!$B$12:$BX$181,CV$3,FALSE)/VLOOKUP(AM58,'2013 BPTs'!$B$12:$BX233,CV$3+2,FALSE)),0,VLOOKUP(AM58,'2013 BPTs'!$B$12:$BX$181,CV$3,FALSE)/VLOOKUP(AM58,'2013 BPTs'!$B$12:$BX233,CV$3+2,FALSE))</f>
        <v>0</v>
      </c>
      <c r="CX58" s="93">
        <f>'2015 BPTs'!BR64</f>
        <v>0</v>
      </c>
      <c r="CY58" s="93">
        <f>'2015 BPTs'!BS64</f>
        <v>0</v>
      </c>
    </row>
    <row r="59" spans="2:103" x14ac:dyDescent="0.2">
      <c r="B59" s="2" t="s">
        <v>213</v>
      </c>
      <c r="C59" s="2">
        <f>'2015 BPTs'!E65</f>
        <v>0</v>
      </c>
      <c r="D59" s="2">
        <f t="shared" si="18"/>
        <v>0</v>
      </c>
      <c r="E59" s="4">
        <f>'2015 BPTs'!F65</f>
        <v>0</v>
      </c>
      <c r="F59" s="88">
        <f>'2015 BPTs'!G65</f>
        <v>0</v>
      </c>
      <c r="G59" s="53">
        <f>'2015 BPTs'!I65</f>
        <v>0</v>
      </c>
      <c r="H59" s="88">
        <f>'2015 BPTs'!J65</f>
        <v>0</v>
      </c>
      <c r="I59" s="4">
        <f>'2015 BPTs'!K65</f>
        <v>0</v>
      </c>
      <c r="J59" s="5">
        <f>'2015 BPTs'!M65</f>
        <v>0</v>
      </c>
      <c r="K59" s="99">
        <f>'2015 BPTs'!BL65</f>
        <v>0</v>
      </c>
      <c r="L59" s="100">
        <f t="shared" si="19"/>
        <v>0</v>
      </c>
      <c r="M59" s="101">
        <f t="shared" si="20"/>
        <v>0</v>
      </c>
      <c r="N59" s="102">
        <f t="shared" si="10"/>
        <v>0</v>
      </c>
      <c r="O59" s="103">
        <f>'2015 BPTs'!BM65</f>
        <v>0</v>
      </c>
      <c r="P59" s="100">
        <f t="shared" si="21"/>
        <v>0</v>
      </c>
      <c r="Q59" s="101">
        <f t="shared" si="22"/>
        <v>0</v>
      </c>
      <c r="R59" s="104">
        <f t="shared" si="23"/>
        <v>0</v>
      </c>
      <c r="S59" s="105">
        <f t="shared" si="11"/>
        <v>0</v>
      </c>
      <c r="T59" s="104">
        <f t="shared" si="24"/>
        <v>0</v>
      </c>
      <c r="U59" s="121">
        <f>IF(K59=0,0,IF(B59="Manual",(S59-O59-AP59*(O59/(O59+Z59)))/S59,'2015 BPTs'!BP65))</f>
        <v>0</v>
      </c>
      <c r="V59" s="99">
        <f>'2015 BPTs'!BN65</f>
        <v>0</v>
      </c>
      <c r="W59" s="100">
        <f t="shared" si="25"/>
        <v>0</v>
      </c>
      <c r="X59" s="103">
        <f t="shared" si="26"/>
        <v>0</v>
      </c>
      <c r="Y59" s="102">
        <f t="shared" si="12"/>
        <v>0</v>
      </c>
      <c r="Z59" s="103">
        <f>'2015 BPTs'!BO65</f>
        <v>0</v>
      </c>
      <c r="AA59" s="104">
        <f t="shared" si="13"/>
        <v>0</v>
      </c>
      <c r="AB59" s="106">
        <f>IF(W59=0,0,IF(B59="Manual",(V59-Z59-AP59*(Z59/(Z59+O59)))/V59,'2015 BPTs'!BQ65))</f>
        <v>0</v>
      </c>
      <c r="AD59" s="2" t="str">
        <f t="shared" si="14"/>
        <v>00-0</v>
      </c>
      <c r="AE59" s="2">
        <f>'2015 BPTs'!BA65</f>
        <v>0</v>
      </c>
      <c r="AF59" s="2" t="str">
        <f>IF(B59="Auto",'2015 BPTs'!BB65,D59&amp;E59&amp;"-"&amp;F59)</f>
        <v/>
      </c>
      <c r="AG59" s="2" t="str">
        <f>'2015 BPTs'!BC65</f>
        <v/>
      </c>
      <c r="AH59" s="2" t="str">
        <f>'2015 BPTs'!BD65</f>
        <v/>
      </c>
      <c r="AI59" s="2" t="str">
        <f>'2015 BPTs'!BE65</f>
        <v/>
      </c>
      <c r="AJ59" s="2" t="str">
        <f>'2015 BPTs'!BF65</f>
        <v/>
      </c>
      <c r="AK59" s="2" t="str">
        <f>'2015 BPTs'!BG65</f>
        <v/>
      </c>
      <c r="AL59" s="2" t="str">
        <f>'2015 BPTs'!BH65</f>
        <v/>
      </c>
      <c r="AM59" s="2" t="str">
        <f>'2015 BPTs'!BI65</f>
        <v/>
      </c>
      <c r="AO59" s="128">
        <f>'2015 BPTs'!AJ65*'2015 BPTs'!BK65</f>
        <v>0</v>
      </c>
      <c r="AP59" s="128">
        <f>'2015 BPTs'!AK65*'2015 BPTs'!BK65</f>
        <v>0</v>
      </c>
      <c r="AR59" s="5">
        <f>IF(B59="Auto",'2015 BPTs'!M65,J59)</f>
        <v>0</v>
      </c>
      <c r="AS59" s="5">
        <f>'2015 BPTs'!O65</f>
        <v>0</v>
      </c>
      <c r="AT59" s="5">
        <f>'2015 BPTs'!Q65</f>
        <v>0</v>
      </c>
      <c r="AU59" s="5">
        <f>'2015 BPTs'!S65</f>
        <v>0</v>
      </c>
      <c r="AV59" s="5">
        <f>'2015 BPTs'!U65</f>
        <v>0</v>
      </c>
      <c r="AW59" s="5">
        <f>'2015 BPTs'!W65</f>
        <v>0</v>
      </c>
      <c r="AX59" s="5">
        <f>'2015 BPTs'!Y65</f>
        <v>0</v>
      </c>
      <c r="AY59" s="5">
        <f>'2015 BPTs'!AA65</f>
        <v>0</v>
      </c>
      <c r="BA59" s="24">
        <f>IF(ISNA(VLOOKUP(AF59,'2013 BPTs'!$B$12:$BX$181,BA$3,FALSE)),0,VLOOKUP(AF59,'2013 BPTs'!$B$12:$BX$181,BA$3,FALSE))</f>
        <v>0</v>
      </c>
      <c r="BB59" s="24">
        <f>IF(ISNA(VLOOKUP(AG59,'2013 BPTs'!$B$12:$BX$181,BB$3,FALSE)),0,VLOOKUP(AG59,'2013 BPTs'!$B$12:$BX$181,BB$3,FALSE))</f>
        <v>0</v>
      </c>
      <c r="BC59" s="24">
        <f>IF(ISNA(VLOOKUP(AH59,'2013 BPTs'!$B$12:$BX$181,BC$3,FALSE)),0,VLOOKUP(AH59,'2013 BPTs'!$B$12:$BX$181,BC$3,FALSE))</f>
        <v>0</v>
      </c>
      <c r="BD59" s="24">
        <f>IF(ISNA(VLOOKUP(AI59,'2013 BPTs'!$B$12:$BX$181,BD$3,FALSE)),0,VLOOKUP(AI59,'2013 BPTs'!$B$12:$BX$181,BD$3,FALSE))</f>
        <v>0</v>
      </c>
      <c r="BE59" s="24">
        <f>IF(ISNA(VLOOKUP(AJ59,'2013 BPTs'!$B$12:$BX$181,BE$3,FALSE)),0,VLOOKUP(AJ59,'2013 BPTs'!$B$12:$BX$181,BE$3,FALSE))</f>
        <v>0</v>
      </c>
      <c r="BF59" s="24">
        <f>IF(ISNA(VLOOKUP(AK59,'2013 BPTs'!$B$12:$BX$181,BF$3,FALSE)),0,VLOOKUP(AK59,'2013 BPTs'!$B$12:$BX$181,BF$3,FALSE))</f>
        <v>0</v>
      </c>
      <c r="BG59" s="24">
        <f>IF(ISNA(VLOOKUP(AL59,'2013 BPTs'!$B$12:$BX$181,BG$3,FALSE)),0,VLOOKUP(AL59,'2013 BPTs'!$B$12:$BX$181,BG$3,FALSE))</f>
        <v>0</v>
      </c>
      <c r="BH59" s="24">
        <f>IF(ISNA(VLOOKUP(AM59,'2013 BPTs'!$B$12:$BX$181,BH$3,FALSE)),0,VLOOKUP(AM59,'2013 BPTs'!$B$12:$BX$181,BH$3,FALSE))</f>
        <v>0</v>
      </c>
      <c r="BJ59" s="24">
        <f>IF(ISNA(VLOOKUP(AF59,'2013 BPTs'!$B$12:$BX$181,BJ$3,FALSE)),0,VLOOKUP(AF59,'2013 BPTs'!$B$12:$BX$181,BJ$3,FALSE))</f>
        <v>0</v>
      </c>
      <c r="BK59" s="24">
        <f>IF(ISNA(VLOOKUP(AG59,'2013 BPTs'!$B$12:$BX$181,BK$3,FALSE)),0,VLOOKUP(AG59,'2013 BPTs'!$B$12:$BX$181,BK$3,FALSE))</f>
        <v>0</v>
      </c>
      <c r="BL59" s="24">
        <f>IF(ISNA(VLOOKUP(AH59,'2013 BPTs'!$B$12:$BX$181,BL$3,FALSE)),0,VLOOKUP(AH59,'2013 BPTs'!$B$12:$BX$181,BL$3,FALSE))</f>
        <v>0</v>
      </c>
      <c r="BM59" s="24">
        <f>IF(ISNA(VLOOKUP(AI59,'2013 BPTs'!$B$12:$BX$181,BM$3,FALSE)),0,VLOOKUP(AI59,'2013 BPTs'!$B$12:$BX$181,BM$3,FALSE))</f>
        <v>0</v>
      </c>
      <c r="BN59" s="24">
        <f>IF(ISNA(VLOOKUP(AJ59,'2013 BPTs'!$B$12:$BX$181,BN$3,FALSE)),0,VLOOKUP(AJ59,'2013 BPTs'!$B$12:$BX$181,BN$3,FALSE))</f>
        <v>0</v>
      </c>
      <c r="BO59" s="24">
        <f>IF(ISNA(VLOOKUP(AK59,'2013 BPTs'!$B$12:$BX$181,BO$3,FALSE)),0,VLOOKUP(AK59,'2013 BPTs'!$B$12:$BX$181,BO$3,FALSE))</f>
        <v>0</v>
      </c>
      <c r="BP59" s="24">
        <f>IF(ISNA(VLOOKUP(AL59,'2013 BPTs'!$B$12:$BX$181,BP$3,FALSE)),0,VLOOKUP(AL59,'2013 BPTs'!$B$12:$BX$181,BP$3,FALSE))</f>
        <v>0</v>
      </c>
      <c r="BQ59" s="24">
        <f>IF(ISNA(VLOOKUP(AM59,'2013 BPTs'!$B$12:$BX$181,BQ$3,FALSE)),0,VLOOKUP(AM59,'2013 BPTs'!$B$12:$BX$181,BQ$3,FALSE))</f>
        <v>0</v>
      </c>
      <c r="BS59" s="77">
        <f t="shared" si="15"/>
        <v>0</v>
      </c>
      <c r="BT59" s="68">
        <f t="shared" si="16"/>
        <v>0</v>
      </c>
      <c r="BU59" s="68">
        <f t="shared" si="17"/>
        <v>0</v>
      </c>
      <c r="BW59" s="24">
        <f>IF(ISNA(VLOOKUP(AF59,'2013 BPTs'!$B$12:$BX$181,BW$3,FALSE)),0,VLOOKUP(AF59,'2013 BPTs'!$B$12:$BX$181,BW$3,FALSE))</f>
        <v>0</v>
      </c>
      <c r="BX59" s="24">
        <f>IF(ISNA(VLOOKUP(AG59,'2013 BPTs'!$B$12:$BX$181,BX$3,FALSE)),0,VLOOKUP(AG59,'2013 BPTs'!$B$12:$BX$181,BX$3,FALSE))</f>
        <v>0</v>
      </c>
      <c r="BY59" s="24">
        <f>IF(ISNA(VLOOKUP(AH59,'2013 BPTs'!$B$12:$BX$181,BY$3,FALSE)),0,VLOOKUP(AH59,'2013 BPTs'!$B$12:$BX$181,BY$3,FALSE))</f>
        <v>0</v>
      </c>
      <c r="BZ59" s="24">
        <f>IF(ISNA(VLOOKUP(AI59,'2013 BPTs'!$B$12:$BX$181,BZ$3,FALSE)),0,VLOOKUP(AI59,'2013 BPTs'!$B$12:$BX$181,BZ$3,FALSE))</f>
        <v>0</v>
      </c>
      <c r="CA59" s="24">
        <f>IF(ISNA(VLOOKUP(AJ59,'2013 BPTs'!$B$12:$BX$181,CA$3,FALSE)),0,VLOOKUP(AJ59,'2013 BPTs'!$B$12:$BX$181,CA$3,FALSE))</f>
        <v>0</v>
      </c>
      <c r="CB59" s="24">
        <f>IF(ISNA(VLOOKUP(AK59,'2013 BPTs'!$B$12:$BX$181,CB$3,FALSE)),0,VLOOKUP(AK59,'2013 BPTs'!$B$12:$BX$181,CB$3,FALSE))</f>
        <v>0</v>
      </c>
      <c r="CC59" s="24">
        <f>IF(ISNA(VLOOKUP(AL59,'2013 BPTs'!$B$12:$BX$181,CC$3,FALSE)),0,VLOOKUP(AL59,'2013 BPTs'!$B$12:$BX$181,CC$3,FALSE))</f>
        <v>0</v>
      </c>
      <c r="CD59" s="24">
        <f>IF(ISNA(VLOOKUP(AM59,'2013 BPTs'!$B$12:$BX$181,CD$3,FALSE)),0,VLOOKUP(AM59,'2013 BPTs'!$B$12:$BX$181,CD$3,FALSE))</f>
        <v>0</v>
      </c>
      <c r="CF59" s="24">
        <f>IF(ISERROR(VLOOKUP(AF59,'2013 BPTs'!$B$12:$BX$181,CF$3,FALSE)/VLOOKUP(AF59,'2013 BPTs'!$B$12:$BX234,CF$3+3,FALSE)),0,VLOOKUP(AF59,'2013 BPTs'!$B$12:$BX$181,CF$3,FALSE)/VLOOKUP(AF59,'2013 BPTs'!$B$12:$BX234,CF$3+3,FALSE))</f>
        <v>0</v>
      </c>
      <c r="CG59" s="24">
        <f>IF(ISERROR(VLOOKUP(AG59,'2013 BPTs'!$B$12:$BX$181,CG$3,FALSE)/VLOOKUP(AG59,'2013 BPTs'!$B$12:$BX234,CG$3+3,FALSE)),0,VLOOKUP(AG59,'2013 BPTs'!$B$12:$BX$181,CG$3,FALSE)/VLOOKUP(AG59,'2013 BPTs'!$B$12:$BX234,CG$3+3,FALSE))</f>
        <v>0</v>
      </c>
      <c r="CH59" s="24">
        <f>IF(ISERROR(VLOOKUP(AH59,'2013 BPTs'!$B$12:$BX$181,CH$3,FALSE)/VLOOKUP(AH59,'2013 BPTs'!$B$12:$BX234,CH$3+3,FALSE)),0,VLOOKUP(AH59,'2013 BPTs'!$B$12:$BX$181,CH$3,FALSE)/VLOOKUP(AH59,'2013 BPTs'!$B$12:$BX234,CH$3+3,FALSE))</f>
        <v>0</v>
      </c>
      <c r="CI59" s="24">
        <f>IF(ISERROR(VLOOKUP(AI59,'2013 BPTs'!$B$12:$BX$181,CI$3,FALSE)/VLOOKUP(AI59,'2013 BPTs'!$B$12:$BX234,CI$3+3,FALSE)),0,VLOOKUP(AI59,'2013 BPTs'!$B$12:$BX$181,CI$3,FALSE)/VLOOKUP(AI59,'2013 BPTs'!$B$12:$BX234,CI$3+3,FALSE))</f>
        <v>0</v>
      </c>
      <c r="CJ59" s="24">
        <f>IF(ISERROR(VLOOKUP(AJ59,'2013 BPTs'!$B$12:$BX$181,CJ$3,FALSE)/VLOOKUP(AJ59,'2013 BPTs'!$B$12:$BX234,CJ$3+3,FALSE)),0,VLOOKUP(AJ59,'2013 BPTs'!$B$12:$BX$181,CJ$3,FALSE)/VLOOKUP(AJ59,'2013 BPTs'!$B$12:$BX234,CJ$3+3,FALSE))</f>
        <v>0</v>
      </c>
      <c r="CK59" s="24">
        <f>IF(ISERROR(VLOOKUP(AK59,'2013 BPTs'!$B$12:$BX$181,CK$3,FALSE)/VLOOKUP(AK59,'2013 BPTs'!$B$12:$BX234,CK$3+3,FALSE)),0,VLOOKUP(AK59,'2013 BPTs'!$B$12:$BX$181,CK$3,FALSE)/VLOOKUP(AK59,'2013 BPTs'!$B$12:$BX234,CK$3+3,FALSE))</f>
        <v>0</v>
      </c>
      <c r="CL59" s="24">
        <f>IF(ISERROR(VLOOKUP(AL59,'2013 BPTs'!$B$12:$BX$181,CL$3,FALSE)/VLOOKUP(AL59,'2013 BPTs'!$B$12:$BX234,CL$3+3,FALSE)),0,VLOOKUP(AL59,'2013 BPTs'!$B$12:$BX$181,CL$3,FALSE)/VLOOKUP(AL59,'2013 BPTs'!$B$12:$BX234,CL$3+3,FALSE))</f>
        <v>0</v>
      </c>
      <c r="CM59" s="24">
        <f>IF(ISERROR(VLOOKUP(AM59,'2013 BPTs'!$B$12:$BX$181,CM$3,FALSE)/VLOOKUP(AM59,'2013 BPTs'!$B$12:$BX234,CM$3+3,FALSE)),0,VLOOKUP(AM59,'2013 BPTs'!$B$12:$BX$181,CM$3,FALSE)/VLOOKUP(AM59,'2013 BPTs'!$B$12:$BX234,CM$3+3,FALSE))</f>
        <v>0</v>
      </c>
      <c r="CO59" s="24">
        <f>IF(ISERROR(VLOOKUP(AF59,'2013 BPTs'!$B$12:$BX$181,CO$3,FALSE)/VLOOKUP(AF59,'2013 BPTs'!$B$12:$BX234,CO$3+2,FALSE)),0,VLOOKUP(AF59,'2013 BPTs'!$B$12:$BX$181,CO$3,FALSE)/VLOOKUP(AF59,'2013 BPTs'!$B$12:$BX234,CO$3+2,FALSE))</f>
        <v>0</v>
      </c>
      <c r="CP59" s="24">
        <f>IF(ISERROR(VLOOKUP(AG59,'2013 BPTs'!$B$12:$BX$181,CP$3,FALSE)/VLOOKUP(AG59,'2013 BPTs'!$B$12:$BX234,CP$3+2,FALSE)),0,VLOOKUP(AG59,'2013 BPTs'!$B$12:$BX$181,CP$3,FALSE)/VLOOKUP(AG59,'2013 BPTs'!$B$12:$BX234,CP$3+2,FALSE))</f>
        <v>0</v>
      </c>
      <c r="CQ59" s="24">
        <f>IF(ISERROR(VLOOKUP(AH59,'2013 BPTs'!$B$12:$BX$181,CQ$3,FALSE)/VLOOKUP(AH59,'2013 BPTs'!$B$12:$BX234,CQ$3+2,FALSE)),0,VLOOKUP(AH59,'2013 BPTs'!$B$12:$BX$181,CQ$3,FALSE)/VLOOKUP(AH59,'2013 BPTs'!$B$12:$BX234,CQ$3+2,FALSE))</f>
        <v>0</v>
      </c>
      <c r="CR59" s="24">
        <f>IF(ISERROR(VLOOKUP(AI59,'2013 BPTs'!$B$12:$BX$181,CR$3,FALSE)/VLOOKUP(AI59,'2013 BPTs'!$B$12:$BX234,CR$3+2,FALSE)),0,VLOOKUP(AI59,'2013 BPTs'!$B$12:$BX$181,CR$3,FALSE)/VLOOKUP(AI59,'2013 BPTs'!$B$12:$BX234,CR$3+2,FALSE))</f>
        <v>0</v>
      </c>
      <c r="CS59" s="24">
        <f>IF(ISERROR(VLOOKUP(AJ59,'2013 BPTs'!$B$12:$BX$181,CS$3,FALSE)/VLOOKUP(AJ59,'2013 BPTs'!$B$12:$BX234,CS$3+2,FALSE)),0,VLOOKUP(AJ59,'2013 BPTs'!$B$12:$BX$181,CS$3,FALSE)/VLOOKUP(AJ59,'2013 BPTs'!$B$12:$BX234,CS$3+2,FALSE))</f>
        <v>0</v>
      </c>
      <c r="CT59" s="24">
        <f>IF(ISERROR(VLOOKUP(AK59,'2013 BPTs'!$B$12:$BX$181,CT$3,FALSE)/VLOOKUP(AK59,'2013 BPTs'!$B$12:$BX234,CT$3+2,FALSE)),0,VLOOKUP(AK59,'2013 BPTs'!$B$12:$BX$181,CT$3,FALSE)/VLOOKUP(AK59,'2013 BPTs'!$B$12:$BX234,CT$3+2,FALSE))</f>
        <v>0</v>
      </c>
      <c r="CU59" s="24">
        <f>IF(ISERROR(VLOOKUP(AL59,'2013 BPTs'!$B$12:$BX$181,CU$3,FALSE)/VLOOKUP(AL59,'2013 BPTs'!$B$12:$BX234,CU$3+2,FALSE)),0,VLOOKUP(AL59,'2013 BPTs'!$B$12:$BX$181,CU$3,FALSE)/VLOOKUP(AL59,'2013 BPTs'!$B$12:$BX234,CU$3+2,FALSE))</f>
        <v>0</v>
      </c>
      <c r="CV59" s="24">
        <f>IF(ISERROR(VLOOKUP(AM59,'2013 BPTs'!$B$12:$BX$181,CV$3,FALSE)/VLOOKUP(AM59,'2013 BPTs'!$B$12:$BX234,CV$3+2,FALSE)),0,VLOOKUP(AM59,'2013 BPTs'!$B$12:$BX$181,CV$3,FALSE)/VLOOKUP(AM59,'2013 BPTs'!$B$12:$BX234,CV$3+2,FALSE))</f>
        <v>0</v>
      </c>
      <c r="CX59" s="93">
        <f>'2015 BPTs'!BR65</f>
        <v>0</v>
      </c>
      <c r="CY59" s="93">
        <f>'2015 BPTs'!BS65</f>
        <v>0</v>
      </c>
    </row>
    <row r="60" spans="2:103" x14ac:dyDescent="0.2">
      <c r="B60" s="2" t="s">
        <v>213</v>
      </c>
      <c r="C60" s="2">
        <f>'2015 BPTs'!E66</f>
        <v>0</v>
      </c>
      <c r="D60" s="2">
        <f t="shared" si="18"/>
        <v>0</v>
      </c>
      <c r="E60" s="4">
        <f>'2015 BPTs'!F66</f>
        <v>0</v>
      </c>
      <c r="F60" s="88">
        <f>'2015 BPTs'!G66</f>
        <v>0</v>
      </c>
      <c r="G60" s="53">
        <f>'2015 BPTs'!I66</f>
        <v>0</v>
      </c>
      <c r="H60" s="88">
        <f>'2015 BPTs'!J66</f>
        <v>0</v>
      </c>
      <c r="I60" s="4">
        <f>'2015 BPTs'!K66</f>
        <v>0</v>
      </c>
      <c r="J60" s="5">
        <f>'2015 BPTs'!M66</f>
        <v>0</v>
      </c>
      <c r="K60" s="99">
        <f>'2015 BPTs'!BL66</f>
        <v>0</v>
      </c>
      <c r="L60" s="100">
        <f t="shared" si="19"/>
        <v>0</v>
      </c>
      <c r="M60" s="101">
        <f t="shared" si="20"/>
        <v>0</v>
      </c>
      <c r="N60" s="102">
        <f t="shared" si="10"/>
        <v>0</v>
      </c>
      <c r="O60" s="103">
        <f>'2015 BPTs'!BM66</f>
        <v>0</v>
      </c>
      <c r="P60" s="100">
        <f t="shared" si="21"/>
        <v>0</v>
      </c>
      <c r="Q60" s="101">
        <f t="shared" si="22"/>
        <v>0</v>
      </c>
      <c r="R60" s="104">
        <f t="shared" si="23"/>
        <v>0</v>
      </c>
      <c r="S60" s="105">
        <f t="shared" si="11"/>
        <v>0</v>
      </c>
      <c r="T60" s="104">
        <f t="shared" si="24"/>
        <v>0</v>
      </c>
      <c r="U60" s="121">
        <f>IF(K60=0,0,IF(B60="Manual",(S60-O60-AP60*(O60/(O60+Z60)))/S60,'2015 BPTs'!BP66))</f>
        <v>0</v>
      </c>
      <c r="V60" s="99">
        <f>'2015 BPTs'!BN66</f>
        <v>0</v>
      </c>
      <c r="W60" s="100">
        <f t="shared" si="25"/>
        <v>0</v>
      </c>
      <c r="X60" s="103">
        <f t="shared" si="26"/>
        <v>0</v>
      </c>
      <c r="Y60" s="102">
        <f t="shared" si="12"/>
        <v>0</v>
      </c>
      <c r="Z60" s="103">
        <f>'2015 BPTs'!BO66</f>
        <v>0</v>
      </c>
      <c r="AA60" s="104">
        <f t="shared" si="13"/>
        <v>0</v>
      </c>
      <c r="AB60" s="106">
        <f>IF(W60=0,0,IF(B60="Manual",(V60-Z60-AP60*(Z60/(Z60+O60)))/V60,'2015 BPTs'!BQ66))</f>
        <v>0</v>
      </c>
      <c r="AD60" s="2" t="str">
        <f t="shared" si="14"/>
        <v>00-0</v>
      </c>
      <c r="AE60" s="2">
        <f>'2015 BPTs'!BA66</f>
        <v>0</v>
      </c>
      <c r="AF60" s="2" t="str">
        <f>IF(B60="Auto",'2015 BPTs'!BB66,D60&amp;E60&amp;"-"&amp;F60)</f>
        <v/>
      </c>
      <c r="AG60" s="2" t="str">
        <f>'2015 BPTs'!BC66</f>
        <v/>
      </c>
      <c r="AH60" s="2" t="str">
        <f>'2015 BPTs'!BD66</f>
        <v/>
      </c>
      <c r="AI60" s="2" t="str">
        <f>'2015 BPTs'!BE66</f>
        <v/>
      </c>
      <c r="AJ60" s="2" t="str">
        <f>'2015 BPTs'!BF66</f>
        <v/>
      </c>
      <c r="AK60" s="2" t="str">
        <f>'2015 BPTs'!BG66</f>
        <v/>
      </c>
      <c r="AL60" s="2" t="str">
        <f>'2015 BPTs'!BH66</f>
        <v/>
      </c>
      <c r="AM60" s="2" t="str">
        <f>'2015 BPTs'!BI66</f>
        <v/>
      </c>
      <c r="AO60" s="128">
        <f>'2015 BPTs'!AJ66*'2015 BPTs'!BK66</f>
        <v>0</v>
      </c>
      <c r="AP60" s="128">
        <f>'2015 BPTs'!AK66*'2015 BPTs'!BK66</f>
        <v>0</v>
      </c>
      <c r="AR60" s="5">
        <f>IF(B60="Auto",'2015 BPTs'!M66,J60)</f>
        <v>0</v>
      </c>
      <c r="AS60" s="5">
        <f>'2015 BPTs'!O66</f>
        <v>0</v>
      </c>
      <c r="AT60" s="5">
        <f>'2015 BPTs'!Q66</f>
        <v>0</v>
      </c>
      <c r="AU60" s="5">
        <f>'2015 BPTs'!S66</f>
        <v>0</v>
      </c>
      <c r="AV60" s="5">
        <f>'2015 BPTs'!U66</f>
        <v>0</v>
      </c>
      <c r="AW60" s="5">
        <f>'2015 BPTs'!W66</f>
        <v>0</v>
      </c>
      <c r="AX60" s="5">
        <f>'2015 BPTs'!Y66</f>
        <v>0</v>
      </c>
      <c r="AY60" s="5">
        <f>'2015 BPTs'!AA66</f>
        <v>0</v>
      </c>
      <c r="BA60" s="24">
        <f>IF(ISNA(VLOOKUP(AF60,'2013 BPTs'!$B$12:$BX$181,BA$3,FALSE)),0,VLOOKUP(AF60,'2013 BPTs'!$B$12:$BX$181,BA$3,FALSE))</f>
        <v>0</v>
      </c>
      <c r="BB60" s="24">
        <f>IF(ISNA(VLOOKUP(AG60,'2013 BPTs'!$B$12:$BX$181,BB$3,FALSE)),0,VLOOKUP(AG60,'2013 BPTs'!$B$12:$BX$181,BB$3,FALSE))</f>
        <v>0</v>
      </c>
      <c r="BC60" s="24">
        <f>IF(ISNA(VLOOKUP(AH60,'2013 BPTs'!$B$12:$BX$181,BC$3,FALSE)),0,VLOOKUP(AH60,'2013 BPTs'!$B$12:$BX$181,BC$3,FALSE))</f>
        <v>0</v>
      </c>
      <c r="BD60" s="24">
        <f>IF(ISNA(VLOOKUP(AI60,'2013 BPTs'!$B$12:$BX$181,BD$3,FALSE)),0,VLOOKUP(AI60,'2013 BPTs'!$B$12:$BX$181,BD$3,FALSE))</f>
        <v>0</v>
      </c>
      <c r="BE60" s="24">
        <f>IF(ISNA(VLOOKUP(AJ60,'2013 BPTs'!$B$12:$BX$181,BE$3,FALSE)),0,VLOOKUP(AJ60,'2013 BPTs'!$B$12:$BX$181,BE$3,FALSE))</f>
        <v>0</v>
      </c>
      <c r="BF60" s="24">
        <f>IF(ISNA(VLOOKUP(AK60,'2013 BPTs'!$B$12:$BX$181,BF$3,FALSE)),0,VLOOKUP(AK60,'2013 BPTs'!$B$12:$BX$181,BF$3,FALSE))</f>
        <v>0</v>
      </c>
      <c r="BG60" s="24">
        <f>IF(ISNA(VLOOKUP(AL60,'2013 BPTs'!$B$12:$BX$181,BG$3,FALSE)),0,VLOOKUP(AL60,'2013 BPTs'!$B$12:$BX$181,BG$3,FALSE))</f>
        <v>0</v>
      </c>
      <c r="BH60" s="24">
        <f>IF(ISNA(VLOOKUP(AM60,'2013 BPTs'!$B$12:$BX$181,BH$3,FALSE)),0,VLOOKUP(AM60,'2013 BPTs'!$B$12:$BX$181,BH$3,FALSE))</f>
        <v>0</v>
      </c>
      <c r="BJ60" s="24">
        <f>IF(ISNA(VLOOKUP(AF60,'2013 BPTs'!$B$12:$BX$181,BJ$3,FALSE)),0,VLOOKUP(AF60,'2013 BPTs'!$B$12:$BX$181,BJ$3,FALSE))</f>
        <v>0</v>
      </c>
      <c r="BK60" s="24">
        <f>IF(ISNA(VLOOKUP(AG60,'2013 BPTs'!$B$12:$BX$181,BK$3,FALSE)),0,VLOOKUP(AG60,'2013 BPTs'!$B$12:$BX$181,BK$3,FALSE))</f>
        <v>0</v>
      </c>
      <c r="BL60" s="24">
        <f>IF(ISNA(VLOOKUP(AH60,'2013 BPTs'!$B$12:$BX$181,BL$3,FALSE)),0,VLOOKUP(AH60,'2013 BPTs'!$B$12:$BX$181,BL$3,FALSE))</f>
        <v>0</v>
      </c>
      <c r="BM60" s="24">
        <f>IF(ISNA(VLOOKUP(AI60,'2013 BPTs'!$B$12:$BX$181,BM$3,FALSE)),0,VLOOKUP(AI60,'2013 BPTs'!$B$12:$BX$181,BM$3,FALSE))</f>
        <v>0</v>
      </c>
      <c r="BN60" s="24">
        <f>IF(ISNA(VLOOKUP(AJ60,'2013 BPTs'!$B$12:$BX$181,BN$3,FALSE)),0,VLOOKUP(AJ60,'2013 BPTs'!$B$12:$BX$181,BN$3,FALSE))</f>
        <v>0</v>
      </c>
      <c r="BO60" s="24">
        <f>IF(ISNA(VLOOKUP(AK60,'2013 BPTs'!$B$12:$BX$181,BO$3,FALSE)),0,VLOOKUP(AK60,'2013 BPTs'!$B$12:$BX$181,BO$3,FALSE))</f>
        <v>0</v>
      </c>
      <c r="BP60" s="24">
        <f>IF(ISNA(VLOOKUP(AL60,'2013 BPTs'!$B$12:$BX$181,BP$3,FALSE)),0,VLOOKUP(AL60,'2013 BPTs'!$B$12:$BX$181,BP$3,FALSE))</f>
        <v>0</v>
      </c>
      <c r="BQ60" s="24">
        <f>IF(ISNA(VLOOKUP(AM60,'2013 BPTs'!$B$12:$BX$181,BQ$3,FALSE)),0,VLOOKUP(AM60,'2013 BPTs'!$B$12:$BX$181,BQ$3,FALSE))</f>
        <v>0</v>
      </c>
      <c r="BS60" s="77">
        <f t="shared" si="15"/>
        <v>0</v>
      </c>
      <c r="BT60" s="68">
        <f t="shared" si="16"/>
        <v>0</v>
      </c>
      <c r="BU60" s="68">
        <f t="shared" si="17"/>
        <v>0</v>
      </c>
      <c r="BW60" s="24">
        <f>IF(ISNA(VLOOKUP(AF60,'2013 BPTs'!$B$12:$BX$181,BW$3,FALSE)),0,VLOOKUP(AF60,'2013 BPTs'!$B$12:$BX$181,BW$3,FALSE))</f>
        <v>0</v>
      </c>
      <c r="BX60" s="24">
        <f>IF(ISNA(VLOOKUP(AG60,'2013 BPTs'!$B$12:$BX$181,BX$3,FALSE)),0,VLOOKUP(AG60,'2013 BPTs'!$B$12:$BX$181,BX$3,FALSE))</f>
        <v>0</v>
      </c>
      <c r="BY60" s="24">
        <f>IF(ISNA(VLOOKUP(AH60,'2013 BPTs'!$B$12:$BX$181,BY$3,FALSE)),0,VLOOKUP(AH60,'2013 BPTs'!$B$12:$BX$181,BY$3,FALSE))</f>
        <v>0</v>
      </c>
      <c r="BZ60" s="24">
        <f>IF(ISNA(VLOOKUP(AI60,'2013 BPTs'!$B$12:$BX$181,BZ$3,FALSE)),0,VLOOKUP(AI60,'2013 BPTs'!$B$12:$BX$181,BZ$3,FALSE))</f>
        <v>0</v>
      </c>
      <c r="CA60" s="24">
        <f>IF(ISNA(VLOOKUP(AJ60,'2013 BPTs'!$B$12:$BX$181,CA$3,FALSE)),0,VLOOKUP(AJ60,'2013 BPTs'!$B$12:$BX$181,CA$3,FALSE))</f>
        <v>0</v>
      </c>
      <c r="CB60" s="24">
        <f>IF(ISNA(VLOOKUP(AK60,'2013 BPTs'!$B$12:$BX$181,CB$3,FALSE)),0,VLOOKUP(AK60,'2013 BPTs'!$B$12:$BX$181,CB$3,FALSE))</f>
        <v>0</v>
      </c>
      <c r="CC60" s="24">
        <f>IF(ISNA(VLOOKUP(AL60,'2013 BPTs'!$B$12:$BX$181,CC$3,FALSE)),0,VLOOKUP(AL60,'2013 BPTs'!$B$12:$BX$181,CC$3,FALSE))</f>
        <v>0</v>
      </c>
      <c r="CD60" s="24">
        <f>IF(ISNA(VLOOKUP(AM60,'2013 BPTs'!$B$12:$BX$181,CD$3,FALSE)),0,VLOOKUP(AM60,'2013 BPTs'!$B$12:$BX$181,CD$3,FALSE))</f>
        <v>0</v>
      </c>
      <c r="CF60" s="24">
        <f>IF(ISERROR(VLOOKUP(AF60,'2013 BPTs'!$B$12:$BX$181,CF$3,FALSE)/VLOOKUP(AF60,'2013 BPTs'!$B$12:$BX235,CF$3+3,FALSE)),0,VLOOKUP(AF60,'2013 BPTs'!$B$12:$BX$181,CF$3,FALSE)/VLOOKUP(AF60,'2013 BPTs'!$B$12:$BX235,CF$3+3,FALSE))</f>
        <v>0</v>
      </c>
      <c r="CG60" s="24">
        <f>IF(ISERROR(VLOOKUP(AG60,'2013 BPTs'!$B$12:$BX$181,CG$3,FALSE)/VLOOKUP(AG60,'2013 BPTs'!$B$12:$BX235,CG$3+3,FALSE)),0,VLOOKUP(AG60,'2013 BPTs'!$B$12:$BX$181,CG$3,FALSE)/VLOOKUP(AG60,'2013 BPTs'!$B$12:$BX235,CG$3+3,FALSE))</f>
        <v>0</v>
      </c>
      <c r="CH60" s="24">
        <f>IF(ISERROR(VLOOKUP(AH60,'2013 BPTs'!$B$12:$BX$181,CH$3,FALSE)/VLOOKUP(AH60,'2013 BPTs'!$B$12:$BX235,CH$3+3,FALSE)),0,VLOOKUP(AH60,'2013 BPTs'!$B$12:$BX$181,CH$3,FALSE)/VLOOKUP(AH60,'2013 BPTs'!$B$12:$BX235,CH$3+3,FALSE))</f>
        <v>0</v>
      </c>
      <c r="CI60" s="24">
        <f>IF(ISERROR(VLOOKUP(AI60,'2013 BPTs'!$B$12:$BX$181,CI$3,FALSE)/VLOOKUP(AI60,'2013 BPTs'!$B$12:$BX235,CI$3+3,FALSE)),0,VLOOKUP(AI60,'2013 BPTs'!$B$12:$BX$181,CI$3,FALSE)/VLOOKUP(AI60,'2013 BPTs'!$B$12:$BX235,CI$3+3,FALSE))</f>
        <v>0</v>
      </c>
      <c r="CJ60" s="24">
        <f>IF(ISERROR(VLOOKUP(AJ60,'2013 BPTs'!$B$12:$BX$181,CJ$3,FALSE)/VLOOKUP(AJ60,'2013 BPTs'!$B$12:$BX235,CJ$3+3,FALSE)),0,VLOOKUP(AJ60,'2013 BPTs'!$B$12:$BX$181,CJ$3,FALSE)/VLOOKUP(AJ60,'2013 BPTs'!$B$12:$BX235,CJ$3+3,FALSE))</f>
        <v>0</v>
      </c>
      <c r="CK60" s="24">
        <f>IF(ISERROR(VLOOKUP(AK60,'2013 BPTs'!$B$12:$BX$181,CK$3,FALSE)/VLOOKUP(AK60,'2013 BPTs'!$B$12:$BX235,CK$3+3,FALSE)),0,VLOOKUP(AK60,'2013 BPTs'!$B$12:$BX$181,CK$3,FALSE)/VLOOKUP(AK60,'2013 BPTs'!$B$12:$BX235,CK$3+3,FALSE))</f>
        <v>0</v>
      </c>
      <c r="CL60" s="24">
        <f>IF(ISERROR(VLOOKUP(AL60,'2013 BPTs'!$B$12:$BX$181,CL$3,FALSE)/VLOOKUP(AL60,'2013 BPTs'!$B$12:$BX235,CL$3+3,FALSE)),0,VLOOKUP(AL60,'2013 BPTs'!$B$12:$BX$181,CL$3,FALSE)/VLOOKUP(AL60,'2013 BPTs'!$B$12:$BX235,CL$3+3,FALSE))</f>
        <v>0</v>
      </c>
      <c r="CM60" s="24">
        <f>IF(ISERROR(VLOOKUP(AM60,'2013 BPTs'!$B$12:$BX$181,CM$3,FALSE)/VLOOKUP(AM60,'2013 BPTs'!$B$12:$BX235,CM$3+3,FALSE)),0,VLOOKUP(AM60,'2013 BPTs'!$B$12:$BX$181,CM$3,FALSE)/VLOOKUP(AM60,'2013 BPTs'!$B$12:$BX235,CM$3+3,FALSE))</f>
        <v>0</v>
      </c>
      <c r="CO60" s="24">
        <f>IF(ISERROR(VLOOKUP(AF60,'2013 BPTs'!$B$12:$BX$181,CO$3,FALSE)/VLOOKUP(AF60,'2013 BPTs'!$B$12:$BX235,CO$3+2,FALSE)),0,VLOOKUP(AF60,'2013 BPTs'!$B$12:$BX$181,CO$3,FALSE)/VLOOKUP(AF60,'2013 BPTs'!$B$12:$BX235,CO$3+2,FALSE))</f>
        <v>0</v>
      </c>
      <c r="CP60" s="24">
        <f>IF(ISERROR(VLOOKUP(AG60,'2013 BPTs'!$B$12:$BX$181,CP$3,FALSE)/VLOOKUP(AG60,'2013 BPTs'!$B$12:$BX235,CP$3+2,FALSE)),0,VLOOKUP(AG60,'2013 BPTs'!$B$12:$BX$181,CP$3,FALSE)/VLOOKUP(AG60,'2013 BPTs'!$B$12:$BX235,CP$3+2,FALSE))</f>
        <v>0</v>
      </c>
      <c r="CQ60" s="24">
        <f>IF(ISERROR(VLOOKUP(AH60,'2013 BPTs'!$B$12:$BX$181,CQ$3,FALSE)/VLOOKUP(AH60,'2013 BPTs'!$B$12:$BX235,CQ$3+2,FALSE)),0,VLOOKUP(AH60,'2013 BPTs'!$B$12:$BX$181,CQ$3,FALSE)/VLOOKUP(AH60,'2013 BPTs'!$B$12:$BX235,CQ$3+2,FALSE))</f>
        <v>0</v>
      </c>
      <c r="CR60" s="24">
        <f>IF(ISERROR(VLOOKUP(AI60,'2013 BPTs'!$B$12:$BX$181,CR$3,FALSE)/VLOOKUP(AI60,'2013 BPTs'!$B$12:$BX235,CR$3+2,FALSE)),0,VLOOKUP(AI60,'2013 BPTs'!$B$12:$BX$181,CR$3,FALSE)/VLOOKUP(AI60,'2013 BPTs'!$B$12:$BX235,CR$3+2,FALSE))</f>
        <v>0</v>
      </c>
      <c r="CS60" s="24">
        <f>IF(ISERROR(VLOOKUP(AJ60,'2013 BPTs'!$B$12:$BX$181,CS$3,FALSE)/VLOOKUP(AJ60,'2013 BPTs'!$B$12:$BX235,CS$3+2,FALSE)),0,VLOOKUP(AJ60,'2013 BPTs'!$B$12:$BX$181,CS$3,FALSE)/VLOOKUP(AJ60,'2013 BPTs'!$B$12:$BX235,CS$3+2,FALSE))</f>
        <v>0</v>
      </c>
      <c r="CT60" s="24">
        <f>IF(ISERROR(VLOOKUP(AK60,'2013 BPTs'!$B$12:$BX$181,CT$3,FALSE)/VLOOKUP(AK60,'2013 BPTs'!$B$12:$BX235,CT$3+2,FALSE)),0,VLOOKUP(AK60,'2013 BPTs'!$B$12:$BX$181,CT$3,FALSE)/VLOOKUP(AK60,'2013 BPTs'!$B$12:$BX235,CT$3+2,FALSE))</f>
        <v>0</v>
      </c>
      <c r="CU60" s="24">
        <f>IF(ISERROR(VLOOKUP(AL60,'2013 BPTs'!$B$12:$BX$181,CU$3,FALSE)/VLOOKUP(AL60,'2013 BPTs'!$B$12:$BX235,CU$3+2,FALSE)),0,VLOOKUP(AL60,'2013 BPTs'!$B$12:$BX$181,CU$3,FALSE)/VLOOKUP(AL60,'2013 BPTs'!$B$12:$BX235,CU$3+2,FALSE))</f>
        <v>0</v>
      </c>
      <c r="CV60" s="24">
        <f>IF(ISERROR(VLOOKUP(AM60,'2013 BPTs'!$B$12:$BX$181,CV$3,FALSE)/VLOOKUP(AM60,'2013 BPTs'!$B$12:$BX235,CV$3+2,FALSE)),0,VLOOKUP(AM60,'2013 BPTs'!$B$12:$BX$181,CV$3,FALSE)/VLOOKUP(AM60,'2013 BPTs'!$B$12:$BX235,CV$3+2,FALSE))</f>
        <v>0</v>
      </c>
      <c r="CX60" s="93">
        <f>'2015 BPTs'!BR66</f>
        <v>0</v>
      </c>
      <c r="CY60" s="93">
        <f>'2015 BPTs'!BS66</f>
        <v>0</v>
      </c>
    </row>
    <row r="61" spans="2:103" x14ac:dyDescent="0.2">
      <c r="B61" s="2" t="s">
        <v>213</v>
      </c>
      <c r="C61" s="2">
        <f>'2015 BPTs'!E67</f>
        <v>0</v>
      </c>
      <c r="D61" s="2">
        <f t="shared" si="18"/>
        <v>0</v>
      </c>
      <c r="E61" s="4">
        <f>'2015 BPTs'!F67</f>
        <v>0</v>
      </c>
      <c r="F61" s="88">
        <f>'2015 BPTs'!G67</f>
        <v>0</v>
      </c>
      <c r="G61" s="53">
        <f>'2015 BPTs'!I67</f>
        <v>0</v>
      </c>
      <c r="H61" s="88">
        <f>'2015 BPTs'!J67</f>
        <v>0</v>
      </c>
      <c r="I61" s="4">
        <f>'2015 BPTs'!K67</f>
        <v>0</v>
      </c>
      <c r="J61" s="5">
        <f>'2015 BPTs'!M67</f>
        <v>0</v>
      </c>
      <c r="K61" s="99">
        <f>'2015 BPTs'!BL67</f>
        <v>0</v>
      </c>
      <c r="L61" s="100">
        <f t="shared" si="19"/>
        <v>0</v>
      </c>
      <c r="M61" s="101">
        <f t="shared" si="20"/>
        <v>0</v>
      </c>
      <c r="N61" s="102">
        <f t="shared" si="10"/>
        <v>0</v>
      </c>
      <c r="O61" s="103">
        <f>'2015 BPTs'!BM67</f>
        <v>0</v>
      </c>
      <c r="P61" s="100">
        <f t="shared" si="21"/>
        <v>0</v>
      </c>
      <c r="Q61" s="101">
        <f t="shared" si="22"/>
        <v>0</v>
      </c>
      <c r="R61" s="104">
        <f t="shared" si="23"/>
        <v>0</v>
      </c>
      <c r="S61" s="105">
        <f t="shared" si="11"/>
        <v>0</v>
      </c>
      <c r="T61" s="104">
        <f t="shared" si="24"/>
        <v>0</v>
      </c>
      <c r="U61" s="121">
        <f>IF(K61=0,0,IF(B61="Manual",(S61-O61-AP61*(O61/(O61+Z61)))/S61,'2015 BPTs'!BP67))</f>
        <v>0</v>
      </c>
      <c r="V61" s="99">
        <f>'2015 BPTs'!BN67</f>
        <v>0</v>
      </c>
      <c r="W61" s="100">
        <f t="shared" si="25"/>
        <v>0</v>
      </c>
      <c r="X61" s="103">
        <f t="shared" si="26"/>
        <v>0</v>
      </c>
      <c r="Y61" s="102">
        <f t="shared" si="12"/>
        <v>0</v>
      </c>
      <c r="Z61" s="103">
        <f>'2015 BPTs'!BO67</f>
        <v>0</v>
      </c>
      <c r="AA61" s="104">
        <f t="shared" si="13"/>
        <v>0</v>
      </c>
      <c r="AB61" s="106">
        <f>IF(W61=0,0,IF(B61="Manual",(V61-Z61-AP61*(Z61/(Z61+O61)))/V61,'2015 BPTs'!BQ67))</f>
        <v>0</v>
      </c>
      <c r="AD61" s="2" t="str">
        <f t="shared" si="14"/>
        <v>00-0</v>
      </c>
      <c r="AE61" s="2">
        <f>'2015 BPTs'!BA67</f>
        <v>0</v>
      </c>
      <c r="AF61" s="2" t="str">
        <f>IF(B61="Auto",'2015 BPTs'!BB67,D61&amp;E61&amp;"-"&amp;F61)</f>
        <v/>
      </c>
      <c r="AG61" s="2" t="str">
        <f>'2015 BPTs'!BC67</f>
        <v/>
      </c>
      <c r="AH61" s="2" t="str">
        <f>'2015 BPTs'!BD67</f>
        <v/>
      </c>
      <c r="AI61" s="2" t="str">
        <f>'2015 BPTs'!BE67</f>
        <v/>
      </c>
      <c r="AJ61" s="2" t="str">
        <f>'2015 BPTs'!BF67</f>
        <v/>
      </c>
      <c r="AK61" s="2" t="str">
        <f>'2015 BPTs'!BG67</f>
        <v/>
      </c>
      <c r="AL61" s="2" t="str">
        <f>'2015 BPTs'!BH67</f>
        <v/>
      </c>
      <c r="AM61" s="2" t="str">
        <f>'2015 BPTs'!BI67</f>
        <v/>
      </c>
      <c r="AO61" s="128">
        <f>'2015 BPTs'!AJ67*'2015 BPTs'!BK67</f>
        <v>0</v>
      </c>
      <c r="AP61" s="128">
        <f>'2015 BPTs'!AK67*'2015 BPTs'!BK67</f>
        <v>0</v>
      </c>
      <c r="AR61" s="5">
        <f>IF(B61="Auto",'2015 BPTs'!M67,J61)</f>
        <v>0</v>
      </c>
      <c r="AS61" s="5">
        <f>'2015 BPTs'!O67</f>
        <v>0</v>
      </c>
      <c r="AT61" s="5">
        <f>'2015 BPTs'!Q67</f>
        <v>0</v>
      </c>
      <c r="AU61" s="5">
        <f>'2015 BPTs'!S67</f>
        <v>0</v>
      </c>
      <c r="AV61" s="5">
        <f>'2015 BPTs'!U67</f>
        <v>0</v>
      </c>
      <c r="AW61" s="5">
        <f>'2015 BPTs'!W67</f>
        <v>0</v>
      </c>
      <c r="AX61" s="5">
        <f>'2015 BPTs'!Y67</f>
        <v>0</v>
      </c>
      <c r="AY61" s="5">
        <f>'2015 BPTs'!AA67</f>
        <v>0</v>
      </c>
      <c r="BA61" s="24">
        <f>IF(ISNA(VLOOKUP(AF61,'2013 BPTs'!$B$12:$BX$181,BA$3,FALSE)),0,VLOOKUP(AF61,'2013 BPTs'!$B$12:$BX$181,BA$3,FALSE))</f>
        <v>0</v>
      </c>
      <c r="BB61" s="24">
        <f>IF(ISNA(VLOOKUP(AG61,'2013 BPTs'!$B$12:$BX$181,BB$3,FALSE)),0,VLOOKUP(AG61,'2013 BPTs'!$B$12:$BX$181,BB$3,FALSE))</f>
        <v>0</v>
      </c>
      <c r="BC61" s="24">
        <f>IF(ISNA(VLOOKUP(AH61,'2013 BPTs'!$B$12:$BX$181,BC$3,FALSE)),0,VLOOKUP(AH61,'2013 BPTs'!$B$12:$BX$181,BC$3,FALSE))</f>
        <v>0</v>
      </c>
      <c r="BD61" s="24">
        <f>IF(ISNA(VLOOKUP(AI61,'2013 BPTs'!$B$12:$BX$181,BD$3,FALSE)),0,VLOOKUP(AI61,'2013 BPTs'!$B$12:$BX$181,BD$3,FALSE))</f>
        <v>0</v>
      </c>
      <c r="BE61" s="24">
        <f>IF(ISNA(VLOOKUP(AJ61,'2013 BPTs'!$B$12:$BX$181,BE$3,FALSE)),0,VLOOKUP(AJ61,'2013 BPTs'!$B$12:$BX$181,BE$3,FALSE))</f>
        <v>0</v>
      </c>
      <c r="BF61" s="24">
        <f>IF(ISNA(VLOOKUP(AK61,'2013 BPTs'!$B$12:$BX$181,BF$3,FALSE)),0,VLOOKUP(AK61,'2013 BPTs'!$B$12:$BX$181,BF$3,FALSE))</f>
        <v>0</v>
      </c>
      <c r="BG61" s="24">
        <f>IF(ISNA(VLOOKUP(AL61,'2013 BPTs'!$B$12:$BX$181,BG$3,FALSE)),0,VLOOKUP(AL61,'2013 BPTs'!$B$12:$BX$181,BG$3,FALSE))</f>
        <v>0</v>
      </c>
      <c r="BH61" s="24">
        <f>IF(ISNA(VLOOKUP(AM61,'2013 BPTs'!$B$12:$BX$181,BH$3,FALSE)),0,VLOOKUP(AM61,'2013 BPTs'!$B$12:$BX$181,BH$3,FALSE))</f>
        <v>0</v>
      </c>
      <c r="BJ61" s="24">
        <f>IF(ISNA(VLOOKUP(AF61,'2013 BPTs'!$B$12:$BX$181,BJ$3,FALSE)),0,VLOOKUP(AF61,'2013 BPTs'!$B$12:$BX$181,BJ$3,FALSE))</f>
        <v>0</v>
      </c>
      <c r="BK61" s="24">
        <f>IF(ISNA(VLOOKUP(AG61,'2013 BPTs'!$B$12:$BX$181,BK$3,FALSE)),0,VLOOKUP(AG61,'2013 BPTs'!$B$12:$BX$181,BK$3,FALSE))</f>
        <v>0</v>
      </c>
      <c r="BL61" s="24">
        <f>IF(ISNA(VLOOKUP(AH61,'2013 BPTs'!$B$12:$BX$181,BL$3,FALSE)),0,VLOOKUP(AH61,'2013 BPTs'!$B$12:$BX$181,BL$3,FALSE))</f>
        <v>0</v>
      </c>
      <c r="BM61" s="24">
        <f>IF(ISNA(VLOOKUP(AI61,'2013 BPTs'!$B$12:$BX$181,BM$3,FALSE)),0,VLOOKUP(AI61,'2013 BPTs'!$B$12:$BX$181,BM$3,FALSE))</f>
        <v>0</v>
      </c>
      <c r="BN61" s="24">
        <f>IF(ISNA(VLOOKUP(AJ61,'2013 BPTs'!$B$12:$BX$181,BN$3,FALSE)),0,VLOOKUP(AJ61,'2013 BPTs'!$B$12:$BX$181,BN$3,FALSE))</f>
        <v>0</v>
      </c>
      <c r="BO61" s="24">
        <f>IF(ISNA(VLOOKUP(AK61,'2013 BPTs'!$B$12:$BX$181,BO$3,FALSE)),0,VLOOKUP(AK61,'2013 BPTs'!$B$12:$BX$181,BO$3,FALSE))</f>
        <v>0</v>
      </c>
      <c r="BP61" s="24">
        <f>IF(ISNA(VLOOKUP(AL61,'2013 BPTs'!$B$12:$BX$181,BP$3,FALSE)),0,VLOOKUP(AL61,'2013 BPTs'!$B$12:$BX$181,BP$3,FALSE))</f>
        <v>0</v>
      </c>
      <c r="BQ61" s="24">
        <f>IF(ISNA(VLOOKUP(AM61,'2013 BPTs'!$B$12:$BX$181,BQ$3,FALSE)),0,VLOOKUP(AM61,'2013 BPTs'!$B$12:$BX$181,BQ$3,FALSE))</f>
        <v>0</v>
      </c>
      <c r="BS61" s="77">
        <f t="shared" si="15"/>
        <v>0</v>
      </c>
      <c r="BT61" s="68">
        <f t="shared" si="16"/>
        <v>0</v>
      </c>
      <c r="BU61" s="68">
        <f t="shared" si="17"/>
        <v>0</v>
      </c>
      <c r="BW61" s="24">
        <f>IF(ISNA(VLOOKUP(AF61,'2013 BPTs'!$B$12:$BX$181,BW$3,FALSE)),0,VLOOKUP(AF61,'2013 BPTs'!$B$12:$BX$181,BW$3,FALSE))</f>
        <v>0</v>
      </c>
      <c r="BX61" s="24">
        <f>IF(ISNA(VLOOKUP(AG61,'2013 BPTs'!$B$12:$BX$181,BX$3,FALSE)),0,VLOOKUP(AG61,'2013 BPTs'!$B$12:$BX$181,BX$3,FALSE))</f>
        <v>0</v>
      </c>
      <c r="BY61" s="24">
        <f>IF(ISNA(VLOOKUP(AH61,'2013 BPTs'!$B$12:$BX$181,BY$3,FALSE)),0,VLOOKUP(AH61,'2013 BPTs'!$B$12:$BX$181,BY$3,FALSE))</f>
        <v>0</v>
      </c>
      <c r="BZ61" s="24">
        <f>IF(ISNA(VLOOKUP(AI61,'2013 BPTs'!$B$12:$BX$181,BZ$3,FALSE)),0,VLOOKUP(AI61,'2013 BPTs'!$B$12:$BX$181,BZ$3,FALSE))</f>
        <v>0</v>
      </c>
      <c r="CA61" s="24">
        <f>IF(ISNA(VLOOKUP(AJ61,'2013 BPTs'!$B$12:$BX$181,CA$3,FALSE)),0,VLOOKUP(AJ61,'2013 BPTs'!$B$12:$BX$181,CA$3,FALSE))</f>
        <v>0</v>
      </c>
      <c r="CB61" s="24">
        <f>IF(ISNA(VLOOKUP(AK61,'2013 BPTs'!$B$12:$BX$181,CB$3,FALSE)),0,VLOOKUP(AK61,'2013 BPTs'!$B$12:$BX$181,CB$3,FALSE))</f>
        <v>0</v>
      </c>
      <c r="CC61" s="24">
        <f>IF(ISNA(VLOOKUP(AL61,'2013 BPTs'!$B$12:$BX$181,CC$3,FALSE)),0,VLOOKUP(AL61,'2013 BPTs'!$B$12:$BX$181,CC$3,FALSE))</f>
        <v>0</v>
      </c>
      <c r="CD61" s="24">
        <f>IF(ISNA(VLOOKUP(AM61,'2013 BPTs'!$B$12:$BX$181,CD$3,FALSE)),0,VLOOKUP(AM61,'2013 BPTs'!$B$12:$BX$181,CD$3,FALSE))</f>
        <v>0</v>
      </c>
      <c r="CF61" s="24">
        <f>IF(ISERROR(VLOOKUP(AF61,'2013 BPTs'!$B$12:$BX$181,CF$3,FALSE)/VLOOKUP(AF61,'2013 BPTs'!$B$12:$BX236,CF$3+3,FALSE)),0,VLOOKUP(AF61,'2013 BPTs'!$B$12:$BX$181,CF$3,FALSE)/VLOOKUP(AF61,'2013 BPTs'!$B$12:$BX236,CF$3+3,FALSE))</f>
        <v>0</v>
      </c>
      <c r="CG61" s="24">
        <f>IF(ISERROR(VLOOKUP(AG61,'2013 BPTs'!$B$12:$BX$181,CG$3,FALSE)/VLOOKUP(AG61,'2013 BPTs'!$B$12:$BX236,CG$3+3,FALSE)),0,VLOOKUP(AG61,'2013 BPTs'!$B$12:$BX$181,CG$3,FALSE)/VLOOKUP(AG61,'2013 BPTs'!$B$12:$BX236,CG$3+3,FALSE))</f>
        <v>0</v>
      </c>
      <c r="CH61" s="24">
        <f>IF(ISERROR(VLOOKUP(AH61,'2013 BPTs'!$B$12:$BX$181,CH$3,FALSE)/VLOOKUP(AH61,'2013 BPTs'!$B$12:$BX236,CH$3+3,FALSE)),0,VLOOKUP(AH61,'2013 BPTs'!$B$12:$BX$181,CH$3,FALSE)/VLOOKUP(AH61,'2013 BPTs'!$B$12:$BX236,CH$3+3,FALSE))</f>
        <v>0</v>
      </c>
      <c r="CI61" s="24">
        <f>IF(ISERROR(VLOOKUP(AI61,'2013 BPTs'!$B$12:$BX$181,CI$3,FALSE)/VLOOKUP(AI61,'2013 BPTs'!$B$12:$BX236,CI$3+3,FALSE)),0,VLOOKUP(AI61,'2013 BPTs'!$B$12:$BX$181,CI$3,FALSE)/VLOOKUP(AI61,'2013 BPTs'!$B$12:$BX236,CI$3+3,FALSE))</f>
        <v>0</v>
      </c>
      <c r="CJ61" s="24">
        <f>IF(ISERROR(VLOOKUP(AJ61,'2013 BPTs'!$B$12:$BX$181,CJ$3,FALSE)/VLOOKUP(AJ61,'2013 BPTs'!$B$12:$BX236,CJ$3+3,FALSE)),0,VLOOKUP(AJ61,'2013 BPTs'!$B$12:$BX$181,CJ$3,FALSE)/VLOOKUP(AJ61,'2013 BPTs'!$B$12:$BX236,CJ$3+3,FALSE))</f>
        <v>0</v>
      </c>
      <c r="CK61" s="24">
        <f>IF(ISERROR(VLOOKUP(AK61,'2013 BPTs'!$B$12:$BX$181,CK$3,FALSE)/VLOOKUP(AK61,'2013 BPTs'!$B$12:$BX236,CK$3+3,FALSE)),0,VLOOKUP(AK61,'2013 BPTs'!$B$12:$BX$181,CK$3,FALSE)/VLOOKUP(AK61,'2013 BPTs'!$B$12:$BX236,CK$3+3,FALSE))</f>
        <v>0</v>
      </c>
      <c r="CL61" s="24">
        <f>IF(ISERROR(VLOOKUP(AL61,'2013 BPTs'!$B$12:$BX$181,CL$3,FALSE)/VLOOKUP(AL61,'2013 BPTs'!$B$12:$BX236,CL$3+3,FALSE)),0,VLOOKUP(AL61,'2013 BPTs'!$B$12:$BX$181,CL$3,FALSE)/VLOOKUP(AL61,'2013 BPTs'!$B$12:$BX236,CL$3+3,FALSE))</f>
        <v>0</v>
      </c>
      <c r="CM61" s="24">
        <f>IF(ISERROR(VLOOKUP(AM61,'2013 BPTs'!$B$12:$BX$181,CM$3,FALSE)/VLOOKUP(AM61,'2013 BPTs'!$B$12:$BX236,CM$3+3,FALSE)),0,VLOOKUP(AM61,'2013 BPTs'!$B$12:$BX$181,CM$3,FALSE)/VLOOKUP(AM61,'2013 BPTs'!$B$12:$BX236,CM$3+3,FALSE))</f>
        <v>0</v>
      </c>
      <c r="CO61" s="24">
        <f>IF(ISERROR(VLOOKUP(AF61,'2013 BPTs'!$B$12:$BX$181,CO$3,FALSE)/VLOOKUP(AF61,'2013 BPTs'!$B$12:$BX236,CO$3+2,FALSE)),0,VLOOKUP(AF61,'2013 BPTs'!$B$12:$BX$181,CO$3,FALSE)/VLOOKUP(AF61,'2013 BPTs'!$B$12:$BX236,CO$3+2,FALSE))</f>
        <v>0</v>
      </c>
      <c r="CP61" s="24">
        <f>IF(ISERROR(VLOOKUP(AG61,'2013 BPTs'!$B$12:$BX$181,CP$3,FALSE)/VLOOKUP(AG61,'2013 BPTs'!$B$12:$BX236,CP$3+2,FALSE)),0,VLOOKUP(AG61,'2013 BPTs'!$B$12:$BX$181,CP$3,FALSE)/VLOOKUP(AG61,'2013 BPTs'!$B$12:$BX236,CP$3+2,FALSE))</f>
        <v>0</v>
      </c>
      <c r="CQ61" s="24">
        <f>IF(ISERROR(VLOOKUP(AH61,'2013 BPTs'!$B$12:$BX$181,CQ$3,FALSE)/VLOOKUP(AH61,'2013 BPTs'!$B$12:$BX236,CQ$3+2,FALSE)),0,VLOOKUP(AH61,'2013 BPTs'!$B$12:$BX$181,CQ$3,FALSE)/VLOOKUP(AH61,'2013 BPTs'!$B$12:$BX236,CQ$3+2,FALSE))</f>
        <v>0</v>
      </c>
      <c r="CR61" s="24">
        <f>IF(ISERROR(VLOOKUP(AI61,'2013 BPTs'!$B$12:$BX$181,CR$3,FALSE)/VLOOKUP(AI61,'2013 BPTs'!$B$12:$BX236,CR$3+2,FALSE)),0,VLOOKUP(AI61,'2013 BPTs'!$B$12:$BX$181,CR$3,FALSE)/VLOOKUP(AI61,'2013 BPTs'!$B$12:$BX236,CR$3+2,FALSE))</f>
        <v>0</v>
      </c>
      <c r="CS61" s="24">
        <f>IF(ISERROR(VLOOKUP(AJ61,'2013 BPTs'!$B$12:$BX$181,CS$3,FALSE)/VLOOKUP(AJ61,'2013 BPTs'!$B$12:$BX236,CS$3+2,FALSE)),0,VLOOKUP(AJ61,'2013 BPTs'!$B$12:$BX$181,CS$3,FALSE)/VLOOKUP(AJ61,'2013 BPTs'!$B$12:$BX236,CS$3+2,FALSE))</f>
        <v>0</v>
      </c>
      <c r="CT61" s="24">
        <f>IF(ISERROR(VLOOKUP(AK61,'2013 BPTs'!$B$12:$BX$181,CT$3,FALSE)/VLOOKUP(AK61,'2013 BPTs'!$B$12:$BX236,CT$3+2,FALSE)),0,VLOOKUP(AK61,'2013 BPTs'!$B$12:$BX$181,CT$3,FALSE)/VLOOKUP(AK61,'2013 BPTs'!$B$12:$BX236,CT$3+2,FALSE))</f>
        <v>0</v>
      </c>
      <c r="CU61" s="24">
        <f>IF(ISERROR(VLOOKUP(AL61,'2013 BPTs'!$B$12:$BX$181,CU$3,FALSE)/VLOOKUP(AL61,'2013 BPTs'!$B$12:$BX236,CU$3+2,FALSE)),0,VLOOKUP(AL61,'2013 BPTs'!$B$12:$BX$181,CU$3,FALSE)/VLOOKUP(AL61,'2013 BPTs'!$B$12:$BX236,CU$3+2,FALSE))</f>
        <v>0</v>
      </c>
      <c r="CV61" s="24">
        <f>IF(ISERROR(VLOOKUP(AM61,'2013 BPTs'!$B$12:$BX$181,CV$3,FALSE)/VLOOKUP(AM61,'2013 BPTs'!$B$12:$BX236,CV$3+2,FALSE)),0,VLOOKUP(AM61,'2013 BPTs'!$B$12:$BX$181,CV$3,FALSE)/VLOOKUP(AM61,'2013 BPTs'!$B$12:$BX236,CV$3+2,FALSE))</f>
        <v>0</v>
      </c>
      <c r="CX61" s="93">
        <f>'2015 BPTs'!BR67</f>
        <v>0</v>
      </c>
      <c r="CY61" s="93">
        <f>'2015 BPTs'!BS67</f>
        <v>0</v>
      </c>
    </row>
    <row r="62" spans="2:103" x14ac:dyDescent="0.2">
      <c r="B62" s="2" t="s">
        <v>213</v>
      </c>
      <c r="C62" s="2">
        <f>'2015 BPTs'!E68</f>
        <v>0</v>
      </c>
      <c r="D62" s="2">
        <f t="shared" si="18"/>
        <v>0</v>
      </c>
      <c r="E62" s="4">
        <f>'2015 BPTs'!F68</f>
        <v>0</v>
      </c>
      <c r="F62" s="88">
        <f>'2015 BPTs'!G68</f>
        <v>0</v>
      </c>
      <c r="G62" s="53">
        <f>'2015 BPTs'!I68</f>
        <v>0</v>
      </c>
      <c r="H62" s="88">
        <f>'2015 BPTs'!J68</f>
        <v>0</v>
      </c>
      <c r="I62" s="4">
        <f>'2015 BPTs'!K68</f>
        <v>0</v>
      </c>
      <c r="J62" s="5">
        <f>'2015 BPTs'!M68</f>
        <v>0</v>
      </c>
      <c r="K62" s="99">
        <f>'2015 BPTs'!BL68</f>
        <v>0</v>
      </c>
      <c r="L62" s="100">
        <f t="shared" si="19"/>
        <v>0</v>
      </c>
      <c r="M62" s="101">
        <f t="shared" si="20"/>
        <v>0</v>
      </c>
      <c r="N62" s="102">
        <f t="shared" si="10"/>
        <v>0</v>
      </c>
      <c r="O62" s="103">
        <f>'2015 BPTs'!BM68</f>
        <v>0</v>
      </c>
      <c r="P62" s="100">
        <f t="shared" si="21"/>
        <v>0</v>
      </c>
      <c r="Q62" s="101">
        <f t="shared" si="22"/>
        <v>0</v>
      </c>
      <c r="R62" s="104">
        <f t="shared" si="23"/>
        <v>0</v>
      </c>
      <c r="S62" s="105">
        <f t="shared" si="11"/>
        <v>0</v>
      </c>
      <c r="T62" s="104">
        <f t="shared" si="24"/>
        <v>0</v>
      </c>
      <c r="U62" s="121">
        <f>IF(K62=0,0,IF(B62="Manual",(S62-O62-AP62*(O62/(O62+Z62)))/S62,'2015 BPTs'!BP68))</f>
        <v>0</v>
      </c>
      <c r="V62" s="99">
        <f>'2015 BPTs'!BN68</f>
        <v>0</v>
      </c>
      <c r="W62" s="100">
        <f t="shared" si="25"/>
        <v>0</v>
      </c>
      <c r="X62" s="103">
        <f t="shared" si="26"/>
        <v>0</v>
      </c>
      <c r="Y62" s="102">
        <f t="shared" si="12"/>
        <v>0</v>
      </c>
      <c r="Z62" s="103">
        <f>'2015 BPTs'!BO68</f>
        <v>0</v>
      </c>
      <c r="AA62" s="104">
        <f t="shared" si="13"/>
        <v>0</v>
      </c>
      <c r="AB62" s="106">
        <f>IF(W62=0,0,IF(B62="Manual",(V62-Z62-AP62*(Z62/(Z62+O62)))/V62,'2015 BPTs'!BQ68))</f>
        <v>0</v>
      </c>
      <c r="AD62" s="2" t="str">
        <f t="shared" si="14"/>
        <v>00-0</v>
      </c>
      <c r="AE62" s="2">
        <f>'2015 BPTs'!BA68</f>
        <v>0</v>
      </c>
      <c r="AF62" s="2" t="str">
        <f>IF(B62="Auto",'2015 BPTs'!BB68,D62&amp;E62&amp;"-"&amp;F62)</f>
        <v/>
      </c>
      <c r="AG62" s="2" t="str">
        <f>'2015 BPTs'!BC68</f>
        <v/>
      </c>
      <c r="AH62" s="2" t="str">
        <f>'2015 BPTs'!BD68</f>
        <v/>
      </c>
      <c r="AI62" s="2" t="str">
        <f>'2015 BPTs'!BE68</f>
        <v/>
      </c>
      <c r="AJ62" s="2" t="str">
        <f>'2015 BPTs'!BF68</f>
        <v/>
      </c>
      <c r="AK62" s="2" t="str">
        <f>'2015 BPTs'!BG68</f>
        <v/>
      </c>
      <c r="AL62" s="2" t="str">
        <f>'2015 BPTs'!BH68</f>
        <v/>
      </c>
      <c r="AM62" s="2" t="str">
        <f>'2015 BPTs'!BI68</f>
        <v/>
      </c>
      <c r="AO62" s="128">
        <f>'2015 BPTs'!AJ68*'2015 BPTs'!BK68</f>
        <v>0</v>
      </c>
      <c r="AP62" s="128">
        <f>'2015 BPTs'!AK68*'2015 BPTs'!BK68</f>
        <v>0</v>
      </c>
      <c r="AR62" s="5">
        <f>IF(B62="Auto",'2015 BPTs'!M68,J62)</f>
        <v>0</v>
      </c>
      <c r="AS62" s="5">
        <f>'2015 BPTs'!O68</f>
        <v>0</v>
      </c>
      <c r="AT62" s="5">
        <f>'2015 BPTs'!Q68</f>
        <v>0</v>
      </c>
      <c r="AU62" s="5">
        <f>'2015 BPTs'!S68</f>
        <v>0</v>
      </c>
      <c r="AV62" s="5">
        <f>'2015 BPTs'!U68</f>
        <v>0</v>
      </c>
      <c r="AW62" s="5">
        <f>'2015 BPTs'!W68</f>
        <v>0</v>
      </c>
      <c r="AX62" s="5">
        <f>'2015 BPTs'!Y68</f>
        <v>0</v>
      </c>
      <c r="AY62" s="5">
        <f>'2015 BPTs'!AA68</f>
        <v>0</v>
      </c>
      <c r="BA62" s="24">
        <f>IF(ISNA(VLOOKUP(AF62,'2013 BPTs'!$B$12:$BX$181,BA$3,FALSE)),0,VLOOKUP(AF62,'2013 BPTs'!$B$12:$BX$181,BA$3,FALSE))</f>
        <v>0</v>
      </c>
      <c r="BB62" s="24">
        <f>IF(ISNA(VLOOKUP(AG62,'2013 BPTs'!$B$12:$BX$181,BB$3,FALSE)),0,VLOOKUP(AG62,'2013 BPTs'!$B$12:$BX$181,BB$3,FALSE))</f>
        <v>0</v>
      </c>
      <c r="BC62" s="24">
        <f>IF(ISNA(VLOOKUP(AH62,'2013 BPTs'!$B$12:$BX$181,BC$3,FALSE)),0,VLOOKUP(AH62,'2013 BPTs'!$B$12:$BX$181,BC$3,FALSE))</f>
        <v>0</v>
      </c>
      <c r="BD62" s="24">
        <f>IF(ISNA(VLOOKUP(AI62,'2013 BPTs'!$B$12:$BX$181,BD$3,FALSE)),0,VLOOKUP(AI62,'2013 BPTs'!$B$12:$BX$181,BD$3,FALSE))</f>
        <v>0</v>
      </c>
      <c r="BE62" s="24">
        <f>IF(ISNA(VLOOKUP(AJ62,'2013 BPTs'!$B$12:$BX$181,BE$3,FALSE)),0,VLOOKUP(AJ62,'2013 BPTs'!$B$12:$BX$181,BE$3,FALSE))</f>
        <v>0</v>
      </c>
      <c r="BF62" s="24">
        <f>IF(ISNA(VLOOKUP(AK62,'2013 BPTs'!$B$12:$BX$181,BF$3,FALSE)),0,VLOOKUP(AK62,'2013 BPTs'!$B$12:$BX$181,BF$3,FALSE))</f>
        <v>0</v>
      </c>
      <c r="BG62" s="24">
        <f>IF(ISNA(VLOOKUP(AL62,'2013 BPTs'!$B$12:$BX$181,BG$3,FALSE)),0,VLOOKUP(AL62,'2013 BPTs'!$B$12:$BX$181,BG$3,FALSE))</f>
        <v>0</v>
      </c>
      <c r="BH62" s="24">
        <f>IF(ISNA(VLOOKUP(AM62,'2013 BPTs'!$B$12:$BX$181,BH$3,FALSE)),0,VLOOKUP(AM62,'2013 BPTs'!$B$12:$BX$181,BH$3,FALSE))</f>
        <v>0</v>
      </c>
      <c r="BJ62" s="24">
        <f>IF(ISNA(VLOOKUP(AF62,'2013 BPTs'!$B$12:$BX$181,BJ$3,FALSE)),0,VLOOKUP(AF62,'2013 BPTs'!$B$12:$BX$181,BJ$3,FALSE))</f>
        <v>0</v>
      </c>
      <c r="BK62" s="24">
        <f>IF(ISNA(VLOOKUP(AG62,'2013 BPTs'!$B$12:$BX$181,BK$3,FALSE)),0,VLOOKUP(AG62,'2013 BPTs'!$B$12:$BX$181,BK$3,FALSE))</f>
        <v>0</v>
      </c>
      <c r="BL62" s="24">
        <f>IF(ISNA(VLOOKUP(AH62,'2013 BPTs'!$B$12:$BX$181,BL$3,FALSE)),0,VLOOKUP(AH62,'2013 BPTs'!$B$12:$BX$181,BL$3,FALSE))</f>
        <v>0</v>
      </c>
      <c r="BM62" s="24">
        <f>IF(ISNA(VLOOKUP(AI62,'2013 BPTs'!$B$12:$BX$181,BM$3,FALSE)),0,VLOOKUP(AI62,'2013 BPTs'!$B$12:$BX$181,BM$3,FALSE))</f>
        <v>0</v>
      </c>
      <c r="BN62" s="24">
        <f>IF(ISNA(VLOOKUP(AJ62,'2013 BPTs'!$B$12:$BX$181,BN$3,FALSE)),0,VLOOKUP(AJ62,'2013 BPTs'!$B$12:$BX$181,BN$3,FALSE))</f>
        <v>0</v>
      </c>
      <c r="BO62" s="24">
        <f>IF(ISNA(VLOOKUP(AK62,'2013 BPTs'!$B$12:$BX$181,BO$3,FALSE)),0,VLOOKUP(AK62,'2013 BPTs'!$B$12:$BX$181,BO$3,FALSE))</f>
        <v>0</v>
      </c>
      <c r="BP62" s="24">
        <f>IF(ISNA(VLOOKUP(AL62,'2013 BPTs'!$B$12:$BX$181,BP$3,FALSE)),0,VLOOKUP(AL62,'2013 BPTs'!$B$12:$BX$181,BP$3,FALSE))</f>
        <v>0</v>
      </c>
      <c r="BQ62" s="24">
        <f>IF(ISNA(VLOOKUP(AM62,'2013 BPTs'!$B$12:$BX$181,BQ$3,FALSE)),0,VLOOKUP(AM62,'2013 BPTs'!$B$12:$BX$181,BQ$3,FALSE))</f>
        <v>0</v>
      </c>
      <c r="BS62" s="77">
        <f t="shared" si="15"/>
        <v>0</v>
      </c>
      <c r="BT62" s="68">
        <f t="shared" si="16"/>
        <v>0</v>
      </c>
      <c r="BU62" s="68">
        <f t="shared" si="17"/>
        <v>0</v>
      </c>
      <c r="BW62" s="24">
        <f>IF(ISNA(VLOOKUP(AF62,'2013 BPTs'!$B$12:$BX$181,BW$3,FALSE)),0,VLOOKUP(AF62,'2013 BPTs'!$B$12:$BX$181,BW$3,FALSE))</f>
        <v>0</v>
      </c>
      <c r="BX62" s="24">
        <f>IF(ISNA(VLOOKUP(AG62,'2013 BPTs'!$B$12:$BX$181,BX$3,FALSE)),0,VLOOKUP(AG62,'2013 BPTs'!$B$12:$BX$181,BX$3,FALSE))</f>
        <v>0</v>
      </c>
      <c r="BY62" s="24">
        <f>IF(ISNA(VLOOKUP(AH62,'2013 BPTs'!$B$12:$BX$181,BY$3,FALSE)),0,VLOOKUP(AH62,'2013 BPTs'!$B$12:$BX$181,BY$3,FALSE))</f>
        <v>0</v>
      </c>
      <c r="BZ62" s="24">
        <f>IF(ISNA(VLOOKUP(AI62,'2013 BPTs'!$B$12:$BX$181,BZ$3,FALSE)),0,VLOOKUP(AI62,'2013 BPTs'!$B$12:$BX$181,BZ$3,FALSE))</f>
        <v>0</v>
      </c>
      <c r="CA62" s="24">
        <f>IF(ISNA(VLOOKUP(AJ62,'2013 BPTs'!$B$12:$BX$181,CA$3,FALSE)),0,VLOOKUP(AJ62,'2013 BPTs'!$B$12:$BX$181,CA$3,FALSE))</f>
        <v>0</v>
      </c>
      <c r="CB62" s="24">
        <f>IF(ISNA(VLOOKUP(AK62,'2013 BPTs'!$B$12:$BX$181,CB$3,FALSE)),0,VLOOKUP(AK62,'2013 BPTs'!$B$12:$BX$181,CB$3,FALSE))</f>
        <v>0</v>
      </c>
      <c r="CC62" s="24">
        <f>IF(ISNA(VLOOKUP(AL62,'2013 BPTs'!$B$12:$BX$181,CC$3,FALSE)),0,VLOOKUP(AL62,'2013 BPTs'!$B$12:$BX$181,CC$3,FALSE))</f>
        <v>0</v>
      </c>
      <c r="CD62" s="24">
        <f>IF(ISNA(VLOOKUP(AM62,'2013 BPTs'!$B$12:$BX$181,CD$3,FALSE)),0,VLOOKUP(AM62,'2013 BPTs'!$B$12:$BX$181,CD$3,FALSE))</f>
        <v>0</v>
      </c>
      <c r="CF62" s="24">
        <f>IF(ISERROR(VLOOKUP(AF62,'2013 BPTs'!$B$12:$BX$181,CF$3,FALSE)/VLOOKUP(AF62,'2013 BPTs'!$B$12:$BX237,CF$3+3,FALSE)),0,VLOOKUP(AF62,'2013 BPTs'!$B$12:$BX$181,CF$3,FALSE)/VLOOKUP(AF62,'2013 BPTs'!$B$12:$BX237,CF$3+3,FALSE))</f>
        <v>0</v>
      </c>
      <c r="CG62" s="24">
        <f>IF(ISERROR(VLOOKUP(AG62,'2013 BPTs'!$B$12:$BX$181,CG$3,FALSE)/VLOOKUP(AG62,'2013 BPTs'!$B$12:$BX237,CG$3+3,FALSE)),0,VLOOKUP(AG62,'2013 BPTs'!$B$12:$BX$181,CG$3,FALSE)/VLOOKUP(AG62,'2013 BPTs'!$B$12:$BX237,CG$3+3,FALSE))</f>
        <v>0</v>
      </c>
      <c r="CH62" s="24">
        <f>IF(ISERROR(VLOOKUP(AH62,'2013 BPTs'!$B$12:$BX$181,CH$3,FALSE)/VLOOKUP(AH62,'2013 BPTs'!$B$12:$BX237,CH$3+3,FALSE)),0,VLOOKUP(AH62,'2013 BPTs'!$B$12:$BX$181,CH$3,FALSE)/VLOOKUP(AH62,'2013 BPTs'!$B$12:$BX237,CH$3+3,FALSE))</f>
        <v>0</v>
      </c>
      <c r="CI62" s="24">
        <f>IF(ISERROR(VLOOKUP(AI62,'2013 BPTs'!$B$12:$BX$181,CI$3,FALSE)/VLOOKUP(AI62,'2013 BPTs'!$B$12:$BX237,CI$3+3,FALSE)),0,VLOOKUP(AI62,'2013 BPTs'!$B$12:$BX$181,CI$3,FALSE)/VLOOKUP(AI62,'2013 BPTs'!$B$12:$BX237,CI$3+3,FALSE))</f>
        <v>0</v>
      </c>
      <c r="CJ62" s="24">
        <f>IF(ISERROR(VLOOKUP(AJ62,'2013 BPTs'!$B$12:$BX$181,CJ$3,FALSE)/VLOOKUP(AJ62,'2013 BPTs'!$B$12:$BX237,CJ$3+3,FALSE)),0,VLOOKUP(AJ62,'2013 BPTs'!$B$12:$BX$181,CJ$3,FALSE)/VLOOKUP(AJ62,'2013 BPTs'!$B$12:$BX237,CJ$3+3,FALSE))</f>
        <v>0</v>
      </c>
      <c r="CK62" s="24">
        <f>IF(ISERROR(VLOOKUP(AK62,'2013 BPTs'!$B$12:$BX$181,CK$3,FALSE)/VLOOKUP(AK62,'2013 BPTs'!$B$12:$BX237,CK$3+3,FALSE)),0,VLOOKUP(AK62,'2013 BPTs'!$B$12:$BX$181,CK$3,FALSE)/VLOOKUP(AK62,'2013 BPTs'!$B$12:$BX237,CK$3+3,FALSE))</f>
        <v>0</v>
      </c>
      <c r="CL62" s="24">
        <f>IF(ISERROR(VLOOKUP(AL62,'2013 BPTs'!$B$12:$BX$181,CL$3,FALSE)/VLOOKUP(AL62,'2013 BPTs'!$B$12:$BX237,CL$3+3,FALSE)),0,VLOOKUP(AL62,'2013 BPTs'!$B$12:$BX$181,CL$3,FALSE)/VLOOKUP(AL62,'2013 BPTs'!$B$12:$BX237,CL$3+3,FALSE))</f>
        <v>0</v>
      </c>
      <c r="CM62" s="24">
        <f>IF(ISERROR(VLOOKUP(AM62,'2013 BPTs'!$B$12:$BX$181,CM$3,FALSE)/VLOOKUP(AM62,'2013 BPTs'!$B$12:$BX237,CM$3+3,FALSE)),0,VLOOKUP(AM62,'2013 BPTs'!$B$12:$BX$181,CM$3,FALSE)/VLOOKUP(AM62,'2013 BPTs'!$B$12:$BX237,CM$3+3,FALSE))</f>
        <v>0</v>
      </c>
      <c r="CO62" s="24">
        <f>IF(ISERROR(VLOOKUP(AF62,'2013 BPTs'!$B$12:$BX$181,CO$3,FALSE)/VLOOKUP(AF62,'2013 BPTs'!$B$12:$BX237,CO$3+2,FALSE)),0,VLOOKUP(AF62,'2013 BPTs'!$B$12:$BX$181,CO$3,FALSE)/VLOOKUP(AF62,'2013 BPTs'!$B$12:$BX237,CO$3+2,FALSE))</f>
        <v>0</v>
      </c>
      <c r="CP62" s="24">
        <f>IF(ISERROR(VLOOKUP(AG62,'2013 BPTs'!$B$12:$BX$181,CP$3,FALSE)/VLOOKUP(AG62,'2013 BPTs'!$B$12:$BX237,CP$3+2,FALSE)),0,VLOOKUP(AG62,'2013 BPTs'!$B$12:$BX$181,CP$3,FALSE)/VLOOKUP(AG62,'2013 BPTs'!$B$12:$BX237,CP$3+2,FALSE))</f>
        <v>0</v>
      </c>
      <c r="CQ62" s="24">
        <f>IF(ISERROR(VLOOKUP(AH62,'2013 BPTs'!$B$12:$BX$181,CQ$3,FALSE)/VLOOKUP(AH62,'2013 BPTs'!$B$12:$BX237,CQ$3+2,FALSE)),0,VLOOKUP(AH62,'2013 BPTs'!$B$12:$BX$181,CQ$3,FALSE)/VLOOKUP(AH62,'2013 BPTs'!$B$12:$BX237,CQ$3+2,FALSE))</f>
        <v>0</v>
      </c>
      <c r="CR62" s="24">
        <f>IF(ISERROR(VLOOKUP(AI62,'2013 BPTs'!$B$12:$BX$181,CR$3,FALSE)/VLOOKUP(AI62,'2013 BPTs'!$B$12:$BX237,CR$3+2,FALSE)),0,VLOOKUP(AI62,'2013 BPTs'!$B$12:$BX$181,CR$3,FALSE)/VLOOKUP(AI62,'2013 BPTs'!$B$12:$BX237,CR$3+2,FALSE))</f>
        <v>0</v>
      </c>
      <c r="CS62" s="24">
        <f>IF(ISERROR(VLOOKUP(AJ62,'2013 BPTs'!$B$12:$BX$181,CS$3,FALSE)/VLOOKUP(AJ62,'2013 BPTs'!$B$12:$BX237,CS$3+2,FALSE)),0,VLOOKUP(AJ62,'2013 BPTs'!$B$12:$BX$181,CS$3,FALSE)/VLOOKUP(AJ62,'2013 BPTs'!$B$12:$BX237,CS$3+2,FALSE))</f>
        <v>0</v>
      </c>
      <c r="CT62" s="24">
        <f>IF(ISERROR(VLOOKUP(AK62,'2013 BPTs'!$B$12:$BX$181,CT$3,FALSE)/VLOOKUP(AK62,'2013 BPTs'!$B$12:$BX237,CT$3+2,FALSE)),0,VLOOKUP(AK62,'2013 BPTs'!$B$12:$BX$181,CT$3,FALSE)/VLOOKUP(AK62,'2013 BPTs'!$B$12:$BX237,CT$3+2,FALSE))</f>
        <v>0</v>
      </c>
      <c r="CU62" s="24">
        <f>IF(ISERROR(VLOOKUP(AL62,'2013 BPTs'!$B$12:$BX$181,CU$3,FALSE)/VLOOKUP(AL62,'2013 BPTs'!$B$12:$BX237,CU$3+2,FALSE)),0,VLOOKUP(AL62,'2013 BPTs'!$B$12:$BX$181,CU$3,FALSE)/VLOOKUP(AL62,'2013 BPTs'!$B$12:$BX237,CU$3+2,FALSE))</f>
        <v>0</v>
      </c>
      <c r="CV62" s="24">
        <f>IF(ISERROR(VLOOKUP(AM62,'2013 BPTs'!$B$12:$BX$181,CV$3,FALSE)/VLOOKUP(AM62,'2013 BPTs'!$B$12:$BX237,CV$3+2,FALSE)),0,VLOOKUP(AM62,'2013 BPTs'!$B$12:$BX$181,CV$3,FALSE)/VLOOKUP(AM62,'2013 BPTs'!$B$12:$BX237,CV$3+2,FALSE))</f>
        <v>0</v>
      </c>
      <c r="CX62" s="93">
        <f>'2015 BPTs'!BR68</f>
        <v>0</v>
      </c>
      <c r="CY62" s="93">
        <f>'2015 BPTs'!BS68</f>
        <v>0</v>
      </c>
    </row>
    <row r="63" spans="2:103" x14ac:dyDescent="0.2">
      <c r="B63" s="2" t="s">
        <v>213</v>
      </c>
      <c r="C63" s="2">
        <f>'2015 BPTs'!E69</f>
        <v>0</v>
      </c>
      <c r="D63" s="2">
        <f t="shared" si="18"/>
        <v>0</v>
      </c>
      <c r="E63" s="4">
        <f>'2015 BPTs'!F69</f>
        <v>0</v>
      </c>
      <c r="F63" s="88">
        <f>'2015 BPTs'!G69</f>
        <v>0</v>
      </c>
      <c r="G63" s="53">
        <f>'2015 BPTs'!I69</f>
        <v>0</v>
      </c>
      <c r="H63" s="88">
        <f>'2015 BPTs'!J69</f>
        <v>0</v>
      </c>
      <c r="I63" s="4">
        <f>'2015 BPTs'!K69</f>
        <v>0</v>
      </c>
      <c r="J63" s="5">
        <f>'2015 BPTs'!M69</f>
        <v>0</v>
      </c>
      <c r="K63" s="99">
        <f>'2015 BPTs'!BL69</f>
        <v>0</v>
      </c>
      <c r="L63" s="100">
        <f t="shared" si="19"/>
        <v>0</v>
      </c>
      <c r="M63" s="101">
        <f t="shared" si="20"/>
        <v>0</v>
      </c>
      <c r="N63" s="102">
        <f t="shared" si="10"/>
        <v>0</v>
      </c>
      <c r="O63" s="103">
        <f>'2015 BPTs'!BM69</f>
        <v>0</v>
      </c>
      <c r="P63" s="100">
        <f t="shared" si="21"/>
        <v>0</v>
      </c>
      <c r="Q63" s="101">
        <f t="shared" si="22"/>
        <v>0</v>
      </c>
      <c r="R63" s="104">
        <f t="shared" si="23"/>
        <v>0</v>
      </c>
      <c r="S63" s="105">
        <f t="shared" si="11"/>
        <v>0</v>
      </c>
      <c r="T63" s="104">
        <f t="shared" si="24"/>
        <v>0</v>
      </c>
      <c r="U63" s="121">
        <f>IF(K63=0,0,IF(B63="Manual",(S63-O63-AP63*(O63/(O63+Z63)))/S63,'2015 BPTs'!BP69))</f>
        <v>0</v>
      </c>
      <c r="V63" s="99">
        <f>'2015 BPTs'!BN69</f>
        <v>0</v>
      </c>
      <c r="W63" s="100">
        <f t="shared" si="25"/>
        <v>0</v>
      </c>
      <c r="X63" s="103">
        <f t="shared" si="26"/>
        <v>0</v>
      </c>
      <c r="Y63" s="102">
        <f t="shared" si="12"/>
        <v>0</v>
      </c>
      <c r="Z63" s="103">
        <f>'2015 BPTs'!BO69</f>
        <v>0</v>
      </c>
      <c r="AA63" s="104">
        <f t="shared" si="13"/>
        <v>0</v>
      </c>
      <c r="AB63" s="106">
        <f>IF(W63=0,0,IF(B63="Manual",(V63-Z63-AP63*(Z63/(Z63+O63)))/V63,'2015 BPTs'!BQ69))</f>
        <v>0</v>
      </c>
      <c r="AD63" s="2" t="str">
        <f t="shared" si="14"/>
        <v>00-0</v>
      </c>
      <c r="AE63" s="2">
        <f>'2015 BPTs'!BA69</f>
        <v>0</v>
      </c>
      <c r="AF63" s="2" t="str">
        <f>IF(B63="Auto",'2015 BPTs'!BB69,D63&amp;E63&amp;"-"&amp;F63)</f>
        <v/>
      </c>
      <c r="AG63" s="2" t="str">
        <f>'2015 BPTs'!BC69</f>
        <v/>
      </c>
      <c r="AH63" s="2" t="str">
        <f>'2015 BPTs'!BD69</f>
        <v/>
      </c>
      <c r="AI63" s="2" t="str">
        <f>'2015 BPTs'!BE69</f>
        <v/>
      </c>
      <c r="AJ63" s="2" t="str">
        <f>'2015 BPTs'!BF69</f>
        <v/>
      </c>
      <c r="AK63" s="2" t="str">
        <f>'2015 BPTs'!BG69</f>
        <v/>
      </c>
      <c r="AL63" s="2" t="str">
        <f>'2015 BPTs'!BH69</f>
        <v/>
      </c>
      <c r="AM63" s="2" t="str">
        <f>'2015 BPTs'!BI69</f>
        <v/>
      </c>
      <c r="AO63" s="128">
        <f>'2015 BPTs'!AJ69*'2015 BPTs'!BK69</f>
        <v>0</v>
      </c>
      <c r="AP63" s="128">
        <f>'2015 BPTs'!AK69*'2015 BPTs'!BK69</f>
        <v>0</v>
      </c>
      <c r="AR63" s="5">
        <f>IF(B63="Auto",'2015 BPTs'!M69,J63)</f>
        <v>0</v>
      </c>
      <c r="AS63" s="5">
        <f>'2015 BPTs'!O69</f>
        <v>0</v>
      </c>
      <c r="AT63" s="5">
        <f>'2015 BPTs'!Q69</f>
        <v>0</v>
      </c>
      <c r="AU63" s="5">
        <f>'2015 BPTs'!S69</f>
        <v>0</v>
      </c>
      <c r="AV63" s="5">
        <f>'2015 BPTs'!U69</f>
        <v>0</v>
      </c>
      <c r="AW63" s="5">
        <f>'2015 BPTs'!W69</f>
        <v>0</v>
      </c>
      <c r="AX63" s="5">
        <f>'2015 BPTs'!Y69</f>
        <v>0</v>
      </c>
      <c r="AY63" s="5">
        <f>'2015 BPTs'!AA69</f>
        <v>0</v>
      </c>
      <c r="BA63" s="24">
        <f>IF(ISNA(VLOOKUP(AF63,'2013 BPTs'!$B$12:$BX$181,BA$3,FALSE)),0,VLOOKUP(AF63,'2013 BPTs'!$B$12:$BX$181,BA$3,FALSE))</f>
        <v>0</v>
      </c>
      <c r="BB63" s="24">
        <f>IF(ISNA(VLOOKUP(AG63,'2013 BPTs'!$B$12:$BX$181,BB$3,FALSE)),0,VLOOKUP(AG63,'2013 BPTs'!$B$12:$BX$181,BB$3,FALSE))</f>
        <v>0</v>
      </c>
      <c r="BC63" s="24">
        <f>IF(ISNA(VLOOKUP(AH63,'2013 BPTs'!$B$12:$BX$181,BC$3,FALSE)),0,VLOOKUP(AH63,'2013 BPTs'!$B$12:$BX$181,BC$3,FALSE))</f>
        <v>0</v>
      </c>
      <c r="BD63" s="24">
        <f>IF(ISNA(VLOOKUP(AI63,'2013 BPTs'!$B$12:$BX$181,BD$3,FALSE)),0,VLOOKUP(AI63,'2013 BPTs'!$B$12:$BX$181,BD$3,FALSE))</f>
        <v>0</v>
      </c>
      <c r="BE63" s="24">
        <f>IF(ISNA(VLOOKUP(AJ63,'2013 BPTs'!$B$12:$BX$181,BE$3,FALSE)),0,VLOOKUP(AJ63,'2013 BPTs'!$B$12:$BX$181,BE$3,FALSE))</f>
        <v>0</v>
      </c>
      <c r="BF63" s="24">
        <f>IF(ISNA(VLOOKUP(AK63,'2013 BPTs'!$B$12:$BX$181,BF$3,FALSE)),0,VLOOKUP(AK63,'2013 BPTs'!$B$12:$BX$181,BF$3,FALSE))</f>
        <v>0</v>
      </c>
      <c r="BG63" s="24">
        <f>IF(ISNA(VLOOKUP(AL63,'2013 BPTs'!$B$12:$BX$181,BG$3,FALSE)),0,VLOOKUP(AL63,'2013 BPTs'!$B$12:$BX$181,BG$3,FALSE))</f>
        <v>0</v>
      </c>
      <c r="BH63" s="24">
        <f>IF(ISNA(VLOOKUP(AM63,'2013 BPTs'!$B$12:$BX$181,BH$3,FALSE)),0,VLOOKUP(AM63,'2013 BPTs'!$B$12:$BX$181,BH$3,FALSE))</f>
        <v>0</v>
      </c>
      <c r="BJ63" s="24">
        <f>IF(ISNA(VLOOKUP(AF63,'2013 BPTs'!$B$12:$BX$181,BJ$3,FALSE)),0,VLOOKUP(AF63,'2013 BPTs'!$B$12:$BX$181,BJ$3,FALSE))</f>
        <v>0</v>
      </c>
      <c r="BK63" s="24">
        <f>IF(ISNA(VLOOKUP(AG63,'2013 BPTs'!$B$12:$BX$181,BK$3,FALSE)),0,VLOOKUP(AG63,'2013 BPTs'!$B$12:$BX$181,BK$3,FALSE))</f>
        <v>0</v>
      </c>
      <c r="BL63" s="24">
        <f>IF(ISNA(VLOOKUP(AH63,'2013 BPTs'!$B$12:$BX$181,BL$3,FALSE)),0,VLOOKUP(AH63,'2013 BPTs'!$B$12:$BX$181,BL$3,FALSE))</f>
        <v>0</v>
      </c>
      <c r="BM63" s="24">
        <f>IF(ISNA(VLOOKUP(AI63,'2013 BPTs'!$B$12:$BX$181,BM$3,FALSE)),0,VLOOKUP(AI63,'2013 BPTs'!$B$12:$BX$181,BM$3,FALSE))</f>
        <v>0</v>
      </c>
      <c r="BN63" s="24">
        <f>IF(ISNA(VLOOKUP(AJ63,'2013 BPTs'!$B$12:$BX$181,BN$3,FALSE)),0,VLOOKUP(AJ63,'2013 BPTs'!$B$12:$BX$181,BN$3,FALSE))</f>
        <v>0</v>
      </c>
      <c r="BO63" s="24">
        <f>IF(ISNA(VLOOKUP(AK63,'2013 BPTs'!$B$12:$BX$181,BO$3,FALSE)),0,VLOOKUP(AK63,'2013 BPTs'!$B$12:$BX$181,BO$3,FALSE))</f>
        <v>0</v>
      </c>
      <c r="BP63" s="24">
        <f>IF(ISNA(VLOOKUP(AL63,'2013 BPTs'!$B$12:$BX$181,BP$3,FALSE)),0,VLOOKUP(AL63,'2013 BPTs'!$B$12:$BX$181,BP$3,FALSE))</f>
        <v>0</v>
      </c>
      <c r="BQ63" s="24">
        <f>IF(ISNA(VLOOKUP(AM63,'2013 BPTs'!$B$12:$BX$181,BQ$3,FALSE)),0,VLOOKUP(AM63,'2013 BPTs'!$B$12:$BX$181,BQ$3,FALSE))</f>
        <v>0</v>
      </c>
      <c r="BS63" s="77">
        <f t="shared" si="15"/>
        <v>0</v>
      </c>
      <c r="BT63" s="68">
        <f t="shared" si="16"/>
        <v>0</v>
      </c>
      <c r="BU63" s="68">
        <f t="shared" si="17"/>
        <v>0</v>
      </c>
      <c r="BW63" s="24">
        <f>IF(ISNA(VLOOKUP(AF63,'2013 BPTs'!$B$12:$BX$181,BW$3,FALSE)),0,VLOOKUP(AF63,'2013 BPTs'!$B$12:$BX$181,BW$3,FALSE))</f>
        <v>0</v>
      </c>
      <c r="BX63" s="24">
        <f>IF(ISNA(VLOOKUP(AG63,'2013 BPTs'!$B$12:$BX$181,BX$3,FALSE)),0,VLOOKUP(AG63,'2013 BPTs'!$B$12:$BX$181,BX$3,FALSE))</f>
        <v>0</v>
      </c>
      <c r="BY63" s="24">
        <f>IF(ISNA(VLOOKUP(AH63,'2013 BPTs'!$B$12:$BX$181,BY$3,FALSE)),0,VLOOKUP(AH63,'2013 BPTs'!$B$12:$BX$181,BY$3,FALSE))</f>
        <v>0</v>
      </c>
      <c r="BZ63" s="24">
        <f>IF(ISNA(VLOOKUP(AI63,'2013 BPTs'!$B$12:$BX$181,BZ$3,FALSE)),0,VLOOKUP(AI63,'2013 BPTs'!$B$12:$BX$181,BZ$3,FALSE))</f>
        <v>0</v>
      </c>
      <c r="CA63" s="24">
        <f>IF(ISNA(VLOOKUP(AJ63,'2013 BPTs'!$B$12:$BX$181,CA$3,FALSE)),0,VLOOKUP(AJ63,'2013 BPTs'!$B$12:$BX$181,CA$3,FALSE))</f>
        <v>0</v>
      </c>
      <c r="CB63" s="24">
        <f>IF(ISNA(VLOOKUP(AK63,'2013 BPTs'!$B$12:$BX$181,CB$3,FALSE)),0,VLOOKUP(AK63,'2013 BPTs'!$B$12:$BX$181,CB$3,FALSE))</f>
        <v>0</v>
      </c>
      <c r="CC63" s="24">
        <f>IF(ISNA(VLOOKUP(AL63,'2013 BPTs'!$B$12:$BX$181,CC$3,FALSE)),0,VLOOKUP(AL63,'2013 BPTs'!$B$12:$BX$181,CC$3,FALSE))</f>
        <v>0</v>
      </c>
      <c r="CD63" s="24">
        <f>IF(ISNA(VLOOKUP(AM63,'2013 BPTs'!$B$12:$BX$181,CD$3,FALSE)),0,VLOOKUP(AM63,'2013 BPTs'!$B$12:$BX$181,CD$3,FALSE))</f>
        <v>0</v>
      </c>
      <c r="CF63" s="24">
        <f>IF(ISERROR(VLOOKUP(AF63,'2013 BPTs'!$B$12:$BX$181,CF$3,FALSE)/VLOOKUP(AF63,'2013 BPTs'!$B$12:$BX238,CF$3+3,FALSE)),0,VLOOKUP(AF63,'2013 BPTs'!$B$12:$BX$181,CF$3,FALSE)/VLOOKUP(AF63,'2013 BPTs'!$B$12:$BX238,CF$3+3,FALSE))</f>
        <v>0</v>
      </c>
      <c r="CG63" s="24">
        <f>IF(ISERROR(VLOOKUP(AG63,'2013 BPTs'!$B$12:$BX$181,CG$3,FALSE)/VLOOKUP(AG63,'2013 BPTs'!$B$12:$BX238,CG$3+3,FALSE)),0,VLOOKUP(AG63,'2013 BPTs'!$B$12:$BX$181,CG$3,FALSE)/VLOOKUP(AG63,'2013 BPTs'!$B$12:$BX238,CG$3+3,FALSE))</f>
        <v>0</v>
      </c>
      <c r="CH63" s="24">
        <f>IF(ISERROR(VLOOKUP(AH63,'2013 BPTs'!$B$12:$BX$181,CH$3,FALSE)/VLOOKUP(AH63,'2013 BPTs'!$B$12:$BX238,CH$3+3,FALSE)),0,VLOOKUP(AH63,'2013 BPTs'!$B$12:$BX$181,CH$3,FALSE)/VLOOKUP(AH63,'2013 BPTs'!$B$12:$BX238,CH$3+3,FALSE))</f>
        <v>0</v>
      </c>
      <c r="CI63" s="24">
        <f>IF(ISERROR(VLOOKUP(AI63,'2013 BPTs'!$B$12:$BX$181,CI$3,FALSE)/VLOOKUP(AI63,'2013 BPTs'!$B$12:$BX238,CI$3+3,FALSE)),0,VLOOKUP(AI63,'2013 BPTs'!$B$12:$BX$181,CI$3,FALSE)/VLOOKUP(AI63,'2013 BPTs'!$B$12:$BX238,CI$3+3,FALSE))</f>
        <v>0</v>
      </c>
      <c r="CJ63" s="24">
        <f>IF(ISERROR(VLOOKUP(AJ63,'2013 BPTs'!$B$12:$BX$181,CJ$3,FALSE)/VLOOKUP(AJ63,'2013 BPTs'!$B$12:$BX238,CJ$3+3,FALSE)),0,VLOOKUP(AJ63,'2013 BPTs'!$B$12:$BX$181,CJ$3,FALSE)/VLOOKUP(AJ63,'2013 BPTs'!$B$12:$BX238,CJ$3+3,FALSE))</f>
        <v>0</v>
      </c>
      <c r="CK63" s="24">
        <f>IF(ISERROR(VLOOKUP(AK63,'2013 BPTs'!$B$12:$BX$181,CK$3,FALSE)/VLOOKUP(AK63,'2013 BPTs'!$B$12:$BX238,CK$3+3,FALSE)),0,VLOOKUP(AK63,'2013 BPTs'!$B$12:$BX$181,CK$3,FALSE)/VLOOKUP(AK63,'2013 BPTs'!$B$12:$BX238,CK$3+3,FALSE))</f>
        <v>0</v>
      </c>
      <c r="CL63" s="24">
        <f>IF(ISERROR(VLOOKUP(AL63,'2013 BPTs'!$B$12:$BX$181,CL$3,FALSE)/VLOOKUP(AL63,'2013 BPTs'!$B$12:$BX238,CL$3+3,FALSE)),0,VLOOKUP(AL63,'2013 BPTs'!$B$12:$BX$181,CL$3,FALSE)/VLOOKUP(AL63,'2013 BPTs'!$B$12:$BX238,CL$3+3,FALSE))</f>
        <v>0</v>
      </c>
      <c r="CM63" s="24">
        <f>IF(ISERROR(VLOOKUP(AM63,'2013 BPTs'!$B$12:$BX$181,CM$3,FALSE)/VLOOKUP(AM63,'2013 BPTs'!$B$12:$BX238,CM$3+3,FALSE)),0,VLOOKUP(AM63,'2013 BPTs'!$B$12:$BX$181,CM$3,FALSE)/VLOOKUP(AM63,'2013 BPTs'!$B$12:$BX238,CM$3+3,FALSE))</f>
        <v>0</v>
      </c>
      <c r="CO63" s="24">
        <f>IF(ISERROR(VLOOKUP(AF63,'2013 BPTs'!$B$12:$BX$181,CO$3,FALSE)/VLOOKUP(AF63,'2013 BPTs'!$B$12:$BX238,CO$3+2,FALSE)),0,VLOOKUP(AF63,'2013 BPTs'!$B$12:$BX$181,CO$3,FALSE)/VLOOKUP(AF63,'2013 BPTs'!$B$12:$BX238,CO$3+2,FALSE))</f>
        <v>0</v>
      </c>
      <c r="CP63" s="24">
        <f>IF(ISERROR(VLOOKUP(AG63,'2013 BPTs'!$B$12:$BX$181,CP$3,FALSE)/VLOOKUP(AG63,'2013 BPTs'!$B$12:$BX238,CP$3+2,FALSE)),0,VLOOKUP(AG63,'2013 BPTs'!$B$12:$BX$181,CP$3,FALSE)/VLOOKUP(AG63,'2013 BPTs'!$B$12:$BX238,CP$3+2,FALSE))</f>
        <v>0</v>
      </c>
      <c r="CQ63" s="24">
        <f>IF(ISERROR(VLOOKUP(AH63,'2013 BPTs'!$B$12:$BX$181,CQ$3,FALSE)/VLOOKUP(AH63,'2013 BPTs'!$B$12:$BX238,CQ$3+2,FALSE)),0,VLOOKUP(AH63,'2013 BPTs'!$B$12:$BX$181,CQ$3,FALSE)/VLOOKUP(AH63,'2013 BPTs'!$B$12:$BX238,CQ$3+2,FALSE))</f>
        <v>0</v>
      </c>
      <c r="CR63" s="24">
        <f>IF(ISERROR(VLOOKUP(AI63,'2013 BPTs'!$B$12:$BX$181,CR$3,FALSE)/VLOOKUP(AI63,'2013 BPTs'!$B$12:$BX238,CR$3+2,FALSE)),0,VLOOKUP(AI63,'2013 BPTs'!$B$12:$BX$181,CR$3,FALSE)/VLOOKUP(AI63,'2013 BPTs'!$B$12:$BX238,CR$3+2,FALSE))</f>
        <v>0</v>
      </c>
      <c r="CS63" s="24">
        <f>IF(ISERROR(VLOOKUP(AJ63,'2013 BPTs'!$B$12:$BX$181,CS$3,FALSE)/VLOOKUP(AJ63,'2013 BPTs'!$B$12:$BX238,CS$3+2,FALSE)),0,VLOOKUP(AJ63,'2013 BPTs'!$B$12:$BX$181,CS$3,FALSE)/VLOOKUP(AJ63,'2013 BPTs'!$B$12:$BX238,CS$3+2,FALSE))</f>
        <v>0</v>
      </c>
      <c r="CT63" s="24">
        <f>IF(ISERROR(VLOOKUP(AK63,'2013 BPTs'!$B$12:$BX$181,CT$3,FALSE)/VLOOKUP(AK63,'2013 BPTs'!$B$12:$BX238,CT$3+2,FALSE)),0,VLOOKUP(AK63,'2013 BPTs'!$B$12:$BX$181,CT$3,FALSE)/VLOOKUP(AK63,'2013 BPTs'!$B$12:$BX238,CT$3+2,FALSE))</f>
        <v>0</v>
      </c>
      <c r="CU63" s="24">
        <f>IF(ISERROR(VLOOKUP(AL63,'2013 BPTs'!$B$12:$BX$181,CU$3,FALSE)/VLOOKUP(AL63,'2013 BPTs'!$B$12:$BX238,CU$3+2,FALSE)),0,VLOOKUP(AL63,'2013 BPTs'!$B$12:$BX$181,CU$3,FALSE)/VLOOKUP(AL63,'2013 BPTs'!$B$12:$BX238,CU$3+2,FALSE))</f>
        <v>0</v>
      </c>
      <c r="CV63" s="24">
        <f>IF(ISERROR(VLOOKUP(AM63,'2013 BPTs'!$B$12:$BX$181,CV$3,FALSE)/VLOOKUP(AM63,'2013 BPTs'!$B$12:$BX238,CV$3+2,FALSE)),0,VLOOKUP(AM63,'2013 BPTs'!$B$12:$BX$181,CV$3,FALSE)/VLOOKUP(AM63,'2013 BPTs'!$B$12:$BX238,CV$3+2,FALSE))</f>
        <v>0</v>
      </c>
      <c r="CX63" s="93">
        <f>'2015 BPTs'!BR69</f>
        <v>0</v>
      </c>
      <c r="CY63" s="93">
        <f>'2015 BPTs'!BS69</f>
        <v>0</v>
      </c>
    </row>
    <row r="64" spans="2:103" x14ac:dyDescent="0.2">
      <c r="B64" s="2" t="s">
        <v>213</v>
      </c>
      <c r="C64" s="2">
        <f>'2015 BPTs'!E70</f>
        <v>0</v>
      </c>
      <c r="D64" s="2">
        <f t="shared" si="18"/>
        <v>0</v>
      </c>
      <c r="E64" s="4">
        <f>'2015 BPTs'!F70</f>
        <v>0</v>
      </c>
      <c r="F64" s="88">
        <f>'2015 BPTs'!G70</f>
        <v>0</v>
      </c>
      <c r="G64" s="53">
        <f>'2015 BPTs'!I70</f>
        <v>0</v>
      </c>
      <c r="H64" s="88">
        <f>'2015 BPTs'!J70</f>
        <v>0</v>
      </c>
      <c r="I64" s="4">
        <f>'2015 BPTs'!K70</f>
        <v>0</v>
      </c>
      <c r="J64" s="5">
        <f>'2015 BPTs'!M70</f>
        <v>0</v>
      </c>
      <c r="K64" s="99">
        <f>'2015 BPTs'!BL70</f>
        <v>0</v>
      </c>
      <c r="L64" s="100">
        <f t="shared" si="19"/>
        <v>0</v>
      </c>
      <c r="M64" s="101">
        <f t="shared" si="20"/>
        <v>0</v>
      </c>
      <c r="N64" s="102">
        <f t="shared" si="10"/>
        <v>0</v>
      </c>
      <c r="O64" s="103">
        <f>'2015 BPTs'!BM70</f>
        <v>0</v>
      </c>
      <c r="P64" s="100">
        <f t="shared" si="21"/>
        <v>0</v>
      </c>
      <c r="Q64" s="101">
        <f t="shared" si="22"/>
        <v>0</v>
      </c>
      <c r="R64" s="104">
        <f t="shared" si="23"/>
        <v>0</v>
      </c>
      <c r="S64" s="105">
        <f t="shared" si="11"/>
        <v>0</v>
      </c>
      <c r="T64" s="104">
        <f t="shared" si="24"/>
        <v>0</v>
      </c>
      <c r="U64" s="121">
        <f>IF(K64=0,0,IF(B64="Manual",(S64-O64-AP64*(O64/(O64+Z64)))/S64,'2015 BPTs'!BP70))</f>
        <v>0</v>
      </c>
      <c r="V64" s="99">
        <f>'2015 BPTs'!BN70</f>
        <v>0</v>
      </c>
      <c r="W64" s="100">
        <f t="shared" si="25"/>
        <v>0</v>
      </c>
      <c r="X64" s="103">
        <f t="shared" si="26"/>
        <v>0</v>
      </c>
      <c r="Y64" s="102">
        <f t="shared" si="12"/>
        <v>0</v>
      </c>
      <c r="Z64" s="103">
        <f>'2015 BPTs'!BO70</f>
        <v>0</v>
      </c>
      <c r="AA64" s="104">
        <f t="shared" si="13"/>
        <v>0</v>
      </c>
      <c r="AB64" s="106">
        <f>IF(W64=0,0,IF(B64="Manual",(V64-Z64-AP64*(Z64/(Z64+O64)))/V64,'2015 BPTs'!BQ70))</f>
        <v>0</v>
      </c>
      <c r="AD64" s="2" t="str">
        <f t="shared" si="14"/>
        <v>00-0</v>
      </c>
      <c r="AE64" s="2">
        <f>'2015 BPTs'!BA70</f>
        <v>0</v>
      </c>
      <c r="AF64" s="2" t="str">
        <f>IF(B64="Auto",'2015 BPTs'!BB70,D64&amp;E64&amp;"-"&amp;F64)</f>
        <v/>
      </c>
      <c r="AG64" s="2" t="str">
        <f>'2015 BPTs'!BC70</f>
        <v/>
      </c>
      <c r="AH64" s="2" t="str">
        <f>'2015 BPTs'!BD70</f>
        <v/>
      </c>
      <c r="AI64" s="2" t="str">
        <f>'2015 BPTs'!BE70</f>
        <v/>
      </c>
      <c r="AJ64" s="2" t="str">
        <f>'2015 BPTs'!BF70</f>
        <v/>
      </c>
      <c r="AK64" s="2" t="str">
        <f>'2015 BPTs'!BG70</f>
        <v/>
      </c>
      <c r="AL64" s="2" t="str">
        <f>'2015 BPTs'!BH70</f>
        <v/>
      </c>
      <c r="AM64" s="2" t="str">
        <f>'2015 BPTs'!BI70</f>
        <v/>
      </c>
      <c r="AO64" s="128">
        <f>'2015 BPTs'!AJ70*'2015 BPTs'!BK70</f>
        <v>0</v>
      </c>
      <c r="AP64" s="128">
        <f>'2015 BPTs'!AK70*'2015 BPTs'!BK70</f>
        <v>0</v>
      </c>
      <c r="AR64" s="5">
        <f>IF(B64="Auto",'2015 BPTs'!M70,J64)</f>
        <v>0</v>
      </c>
      <c r="AS64" s="5">
        <f>'2015 BPTs'!O70</f>
        <v>0</v>
      </c>
      <c r="AT64" s="5">
        <f>'2015 BPTs'!Q70</f>
        <v>0</v>
      </c>
      <c r="AU64" s="5">
        <f>'2015 BPTs'!S70</f>
        <v>0</v>
      </c>
      <c r="AV64" s="5">
        <f>'2015 BPTs'!U70</f>
        <v>0</v>
      </c>
      <c r="AW64" s="5">
        <f>'2015 BPTs'!W70</f>
        <v>0</v>
      </c>
      <c r="AX64" s="5">
        <f>'2015 BPTs'!Y70</f>
        <v>0</v>
      </c>
      <c r="AY64" s="5">
        <f>'2015 BPTs'!AA70</f>
        <v>0</v>
      </c>
      <c r="BA64" s="24">
        <f>IF(ISNA(VLOOKUP(AF64,'2013 BPTs'!$B$12:$BX$181,BA$3,FALSE)),0,VLOOKUP(AF64,'2013 BPTs'!$B$12:$BX$181,BA$3,FALSE))</f>
        <v>0</v>
      </c>
      <c r="BB64" s="24">
        <f>IF(ISNA(VLOOKUP(AG64,'2013 BPTs'!$B$12:$BX$181,BB$3,FALSE)),0,VLOOKUP(AG64,'2013 BPTs'!$B$12:$BX$181,BB$3,FALSE))</f>
        <v>0</v>
      </c>
      <c r="BC64" s="24">
        <f>IF(ISNA(VLOOKUP(AH64,'2013 BPTs'!$B$12:$BX$181,BC$3,FALSE)),0,VLOOKUP(AH64,'2013 BPTs'!$B$12:$BX$181,BC$3,FALSE))</f>
        <v>0</v>
      </c>
      <c r="BD64" s="24">
        <f>IF(ISNA(VLOOKUP(AI64,'2013 BPTs'!$B$12:$BX$181,BD$3,FALSE)),0,VLOOKUP(AI64,'2013 BPTs'!$B$12:$BX$181,BD$3,FALSE))</f>
        <v>0</v>
      </c>
      <c r="BE64" s="24">
        <f>IF(ISNA(VLOOKUP(AJ64,'2013 BPTs'!$B$12:$BX$181,BE$3,FALSE)),0,VLOOKUP(AJ64,'2013 BPTs'!$B$12:$BX$181,BE$3,FALSE))</f>
        <v>0</v>
      </c>
      <c r="BF64" s="24">
        <f>IF(ISNA(VLOOKUP(AK64,'2013 BPTs'!$B$12:$BX$181,BF$3,FALSE)),0,VLOOKUP(AK64,'2013 BPTs'!$B$12:$BX$181,BF$3,FALSE))</f>
        <v>0</v>
      </c>
      <c r="BG64" s="24">
        <f>IF(ISNA(VLOOKUP(AL64,'2013 BPTs'!$B$12:$BX$181,BG$3,FALSE)),0,VLOOKUP(AL64,'2013 BPTs'!$B$12:$BX$181,BG$3,FALSE))</f>
        <v>0</v>
      </c>
      <c r="BH64" s="24">
        <f>IF(ISNA(VLOOKUP(AM64,'2013 BPTs'!$B$12:$BX$181,BH$3,FALSE)),0,VLOOKUP(AM64,'2013 BPTs'!$B$12:$BX$181,BH$3,FALSE))</f>
        <v>0</v>
      </c>
      <c r="BJ64" s="24">
        <f>IF(ISNA(VLOOKUP(AF64,'2013 BPTs'!$B$12:$BX$181,BJ$3,FALSE)),0,VLOOKUP(AF64,'2013 BPTs'!$B$12:$BX$181,BJ$3,FALSE))</f>
        <v>0</v>
      </c>
      <c r="BK64" s="24">
        <f>IF(ISNA(VLOOKUP(AG64,'2013 BPTs'!$B$12:$BX$181,BK$3,FALSE)),0,VLOOKUP(AG64,'2013 BPTs'!$B$12:$BX$181,BK$3,FALSE))</f>
        <v>0</v>
      </c>
      <c r="BL64" s="24">
        <f>IF(ISNA(VLOOKUP(AH64,'2013 BPTs'!$B$12:$BX$181,BL$3,FALSE)),0,VLOOKUP(AH64,'2013 BPTs'!$B$12:$BX$181,BL$3,FALSE))</f>
        <v>0</v>
      </c>
      <c r="BM64" s="24">
        <f>IF(ISNA(VLOOKUP(AI64,'2013 BPTs'!$B$12:$BX$181,BM$3,FALSE)),0,VLOOKUP(AI64,'2013 BPTs'!$B$12:$BX$181,BM$3,FALSE))</f>
        <v>0</v>
      </c>
      <c r="BN64" s="24">
        <f>IF(ISNA(VLOOKUP(AJ64,'2013 BPTs'!$B$12:$BX$181,BN$3,FALSE)),0,VLOOKUP(AJ64,'2013 BPTs'!$B$12:$BX$181,BN$3,FALSE))</f>
        <v>0</v>
      </c>
      <c r="BO64" s="24">
        <f>IF(ISNA(VLOOKUP(AK64,'2013 BPTs'!$B$12:$BX$181,BO$3,FALSE)),0,VLOOKUP(AK64,'2013 BPTs'!$B$12:$BX$181,BO$3,FALSE))</f>
        <v>0</v>
      </c>
      <c r="BP64" s="24">
        <f>IF(ISNA(VLOOKUP(AL64,'2013 BPTs'!$B$12:$BX$181,BP$3,FALSE)),0,VLOOKUP(AL64,'2013 BPTs'!$B$12:$BX$181,BP$3,FALSE))</f>
        <v>0</v>
      </c>
      <c r="BQ64" s="24">
        <f>IF(ISNA(VLOOKUP(AM64,'2013 BPTs'!$B$12:$BX$181,BQ$3,FALSE)),0,VLOOKUP(AM64,'2013 BPTs'!$B$12:$BX$181,BQ$3,FALSE))</f>
        <v>0</v>
      </c>
      <c r="BS64" s="77">
        <f t="shared" si="15"/>
        <v>0</v>
      </c>
      <c r="BT64" s="68">
        <f t="shared" si="16"/>
        <v>0</v>
      </c>
      <c r="BU64" s="68">
        <f t="shared" si="17"/>
        <v>0</v>
      </c>
      <c r="BW64" s="24">
        <f>IF(ISNA(VLOOKUP(AF64,'2013 BPTs'!$B$12:$BX$181,BW$3,FALSE)),0,VLOOKUP(AF64,'2013 BPTs'!$B$12:$BX$181,BW$3,FALSE))</f>
        <v>0</v>
      </c>
      <c r="BX64" s="24">
        <f>IF(ISNA(VLOOKUP(AG64,'2013 BPTs'!$B$12:$BX$181,BX$3,FALSE)),0,VLOOKUP(AG64,'2013 BPTs'!$B$12:$BX$181,BX$3,FALSE))</f>
        <v>0</v>
      </c>
      <c r="BY64" s="24">
        <f>IF(ISNA(VLOOKUP(AH64,'2013 BPTs'!$B$12:$BX$181,BY$3,FALSE)),0,VLOOKUP(AH64,'2013 BPTs'!$B$12:$BX$181,BY$3,FALSE))</f>
        <v>0</v>
      </c>
      <c r="BZ64" s="24">
        <f>IF(ISNA(VLOOKUP(AI64,'2013 BPTs'!$B$12:$BX$181,BZ$3,FALSE)),0,VLOOKUP(AI64,'2013 BPTs'!$B$12:$BX$181,BZ$3,FALSE))</f>
        <v>0</v>
      </c>
      <c r="CA64" s="24">
        <f>IF(ISNA(VLOOKUP(AJ64,'2013 BPTs'!$B$12:$BX$181,CA$3,FALSE)),0,VLOOKUP(AJ64,'2013 BPTs'!$B$12:$BX$181,CA$3,FALSE))</f>
        <v>0</v>
      </c>
      <c r="CB64" s="24">
        <f>IF(ISNA(VLOOKUP(AK64,'2013 BPTs'!$B$12:$BX$181,CB$3,FALSE)),0,VLOOKUP(AK64,'2013 BPTs'!$B$12:$BX$181,CB$3,FALSE))</f>
        <v>0</v>
      </c>
      <c r="CC64" s="24">
        <f>IF(ISNA(VLOOKUP(AL64,'2013 BPTs'!$B$12:$BX$181,CC$3,FALSE)),0,VLOOKUP(AL64,'2013 BPTs'!$B$12:$BX$181,CC$3,FALSE))</f>
        <v>0</v>
      </c>
      <c r="CD64" s="24">
        <f>IF(ISNA(VLOOKUP(AM64,'2013 BPTs'!$B$12:$BX$181,CD$3,FALSE)),0,VLOOKUP(AM64,'2013 BPTs'!$B$12:$BX$181,CD$3,FALSE))</f>
        <v>0</v>
      </c>
      <c r="CF64" s="24">
        <f>IF(ISERROR(VLOOKUP(AF64,'2013 BPTs'!$B$12:$BX$181,CF$3,FALSE)/VLOOKUP(AF64,'2013 BPTs'!$B$12:$BX239,CF$3+3,FALSE)),0,VLOOKUP(AF64,'2013 BPTs'!$B$12:$BX$181,CF$3,FALSE)/VLOOKUP(AF64,'2013 BPTs'!$B$12:$BX239,CF$3+3,FALSE))</f>
        <v>0</v>
      </c>
      <c r="CG64" s="24">
        <f>IF(ISERROR(VLOOKUP(AG64,'2013 BPTs'!$B$12:$BX$181,CG$3,FALSE)/VLOOKUP(AG64,'2013 BPTs'!$B$12:$BX239,CG$3+3,FALSE)),0,VLOOKUP(AG64,'2013 BPTs'!$B$12:$BX$181,CG$3,FALSE)/VLOOKUP(AG64,'2013 BPTs'!$B$12:$BX239,CG$3+3,FALSE))</f>
        <v>0</v>
      </c>
      <c r="CH64" s="24">
        <f>IF(ISERROR(VLOOKUP(AH64,'2013 BPTs'!$B$12:$BX$181,CH$3,FALSE)/VLOOKUP(AH64,'2013 BPTs'!$B$12:$BX239,CH$3+3,FALSE)),0,VLOOKUP(AH64,'2013 BPTs'!$B$12:$BX$181,CH$3,FALSE)/VLOOKUP(AH64,'2013 BPTs'!$B$12:$BX239,CH$3+3,FALSE))</f>
        <v>0</v>
      </c>
      <c r="CI64" s="24">
        <f>IF(ISERROR(VLOOKUP(AI64,'2013 BPTs'!$B$12:$BX$181,CI$3,FALSE)/VLOOKUP(AI64,'2013 BPTs'!$B$12:$BX239,CI$3+3,FALSE)),0,VLOOKUP(AI64,'2013 BPTs'!$B$12:$BX$181,CI$3,FALSE)/VLOOKUP(AI64,'2013 BPTs'!$B$12:$BX239,CI$3+3,FALSE))</f>
        <v>0</v>
      </c>
      <c r="CJ64" s="24">
        <f>IF(ISERROR(VLOOKUP(AJ64,'2013 BPTs'!$B$12:$BX$181,CJ$3,FALSE)/VLOOKUP(AJ64,'2013 BPTs'!$B$12:$BX239,CJ$3+3,FALSE)),0,VLOOKUP(AJ64,'2013 BPTs'!$B$12:$BX$181,CJ$3,FALSE)/VLOOKUP(AJ64,'2013 BPTs'!$B$12:$BX239,CJ$3+3,FALSE))</f>
        <v>0</v>
      </c>
      <c r="CK64" s="24">
        <f>IF(ISERROR(VLOOKUP(AK64,'2013 BPTs'!$B$12:$BX$181,CK$3,FALSE)/VLOOKUP(AK64,'2013 BPTs'!$B$12:$BX239,CK$3+3,FALSE)),0,VLOOKUP(AK64,'2013 BPTs'!$B$12:$BX$181,CK$3,FALSE)/VLOOKUP(AK64,'2013 BPTs'!$B$12:$BX239,CK$3+3,FALSE))</f>
        <v>0</v>
      </c>
      <c r="CL64" s="24">
        <f>IF(ISERROR(VLOOKUP(AL64,'2013 BPTs'!$B$12:$BX$181,CL$3,FALSE)/VLOOKUP(AL64,'2013 BPTs'!$B$12:$BX239,CL$3+3,FALSE)),0,VLOOKUP(AL64,'2013 BPTs'!$B$12:$BX$181,CL$3,FALSE)/VLOOKUP(AL64,'2013 BPTs'!$B$12:$BX239,CL$3+3,FALSE))</f>
        <v>0</v>
      </c>
      <c r="CM64" s="24">
        <f>IF(ISERROR(VLOOKUP(AM64,'2013 BPTs'!$B$12:$BX$181,CM$3,FALSE)/VLOOKUP(AM64,'2013 BPTs'!$B$12:$BX239,CM$3+3,FALSE)),0,VLOOKUP(AM64,'2013 BPTs'!$B$12:$BX$181,CM$3,FALSE)/VLOOKUP(AM64,'2013 BPTs'!$B$12:$BX239,CM$3+3,FALSE))</f>
        <v>0</v>
      </c>
      <c r="CO64" s="24">
        <f>IF(ISERROR(VLOOKUP(AF64,'2013 BPTs'!$B$12:$BX$181,CO$3,FALSE)/VLOOKUP(AF64,'2013 BPTs'!$B$12:$BX239,CO$3+2,FALSE)),0,VLOOKUP(AF64,'2013 BPTs'!$B$12:$BX$181,CO$3,FALSE)/VLOOKUP(AF64,'2013 BPTs'!$B$12:$BX239,CO$3+2,FALSE))</f>
        <v>0</v>
      </c>
      <c r="CP64" s="24">
        <f>IF(ISERROR(VLOOKUP(AG64,'2013 BPTs'!$B$12:$BX$181,CP$3,FALSE)/VLOOKUP(AG64,'2013 BPTs'!$B$12:$BX239,CP$3+2,FALSE)),0,VLOOKUP(AG64,'2013 BPTs'!$B$12:$BX$181,CP$3,FALSE)/VLOOKUP(AG64,'2013 BPTs'!$B$12:$BX239,CP$3+2,FALSE))</f>
        <v>0</v>
      </c>
      <c r="CQ64" s="24">
        <f>IF(ISERROR(VLOOKUP(AH64,'2013 BPTs'!$B$12:$BX$181,CQ$3,FALSE)/VLOOKUP(AH64,'2013 BPTs'!$B$12:$BX239,CQ$3+2,FALSE)),0,VLOOKUP(AH64,'2013 BPTs'!$B$12:$BX$181,CQ$3,FALSE)/VLOOKUP(AH64,'2013 BPTs'!$B$12:$BX239,CQ$3+2,FALSE))</f>
        <v>0</v>
      </c>
      <c r="CR64" s="24">
        <f>IF(ISERROR(VLOOKUP(AI64,'2013 BPTs'!$B$12:$BX$181,CR$3,FALSE)/VLOOKUP(AI64,'2013 BPTs'!$B$12:$BX239,CR$3+2,FALSE)),0,VLOOKUP(AI64,'2013 BPTs'!$B$12:$BX$181,CR$3,FALSE)/VLOOKUP(AI64,'2013 BPTs'!$B$12:$BX239,CR$3+2,FALSE))</f>
        <v>0</v>
      </c>
      <c r="CS64" s="24">
        <f>IF(ISERROR(VLOOKUP(AJ64,'2013 BPTs'!$B$12:$BX$181,CS$3,FALSE)/VLOOKUP(AJ64,'2013 BPTs'!$B$12:$BX239,CS$3+2,FALSE)),0,VLOOKUP(AJ64,'2013 BPTs'!$B$12:$BX$181,CS$3,FALSE)/VLOOKUP(AJ64,'2013 BPTs'!$B$12:$BX239,CS$3+2,FALSE))</f>
        <v>0</v>
      </c>
      <c r="CT64" s="24">
        <f>IF(ISERROR(VLOOKUP(AK64,'2013 BPTs'!$B$12:$BX$181,CT$3,FALSE)/VLOOKUP(AK64,'2013 BPTs'!$B$12:$BX239,CT$3+2,FALSE)),0,VLOOKUP(AK64,'2013 BPTs'!$B$12:$BX$181,CT$3,FALSE)/VLOOKUP(AK64,'2013 BPTs'!$B$12:$BX239,CT$3+2,FALSE))</f>
        <v>0</v>
      </c>
      <c r="CU64" s="24">
        <f>IF(ISERROR(VLOOKUP(AL64,'2013 BPTs'!$B$12:$BX$181,CU$3,FALSE)/VLOOKUP(AL64,'2013 BPTs'!$B$12:$BX239,CU$3+2,FALSE)),0,VLOOKUP(AL64,'2013 BPTs'!$B$12:$BX$181,CU$3,FALSE)/VLOOKUP(AL64,'2013 BPTs'!$B$12:$BX239,CU$3+2,FALSE))</f>
        <v>0</v>
      </c>
      <c r="CV64" s="24">
        <f>IF(ISERROR(VLOOKUP(AM64,'2013 BPTs'!$B$12:$BX$181,CV$3,FALSE)/VLOOKUP(AM64,'2013 BPTs'!$B$12:$BX239,CV$3+2,FALSE)),0,VLOOKUP(AM64,'2013 BPTs'!$B$12:$BX$181,CV$3,FALSE)/VLOOKUP(AM64,'2013 BPTs'!$B$12:$BX239,CV$3+2,FALSE))</f>
        <v>0</v>
      </c>
      <c r="CX64" s="93">
        <f>'2015 BPTs'!BR70</f>
        <v>0</v>
      </c>
      <c r="CY64" s="93">
        <f>'2015 BPTs'!BS70</f>
        <v>0</v>
      </c>
    </row>
    <row r="65" spans="2:103" x14ac:dyDescent="0.2">
      <c r="B65" s="2" t="s">
        <v>213</v>
      </c>
      <c r="C65" s="2">
        <f>'2015 BPTs'!E71</f>
        <v>0</v>
      </c>
      <c r="D65" s="2">
        <f t="shared" si="18"/>
        <v>0</v>
      </c>
      <c r="E65" s="4">
        <f>'2015 BPTs'!F71</f>
        <v>0</v>
      </c>
      <c r="F65" s="88">
        <f>'2015 BPTs'!G71</f>
        <v>0</v>
      </c>
      <c r="G65" s="53">
        <f>'2015 BPTs'!I71</f>
        <v>0</v>
      </c>
      <c r="H65" s="88">
        <f>'2015 BPTs'!J71</f>
        <v>0</v>
      </c>
      <c r="I65" s="4">
        <f>'2015 BPTs'!K71</f>
        <v>0</v>
      </c>
      <c r="J65" s="5">
        <f>'2015 BPTs'!M71</f>
        <v>0</v>
      </c>
      <c r="K65" s="99">
        <f>'2015 BPTs'!BL71</f>
        <v>0</v>
      </c>
      <c r="L65" s="100">
        <f t="shared" si="19"/>
        <v>0</v>
      </c>
      <c r="M65" s="101">
        <f t="shared" si="20"/>
        <v>0</v>
      </c>
      <c r="N65" s="102">
        <f t="shared" si="10"/>
        <v>0</v>
      </c>
      <c r="O65" s="103">
        <f>'2015 BPTs'!BM71</f>
        <v>0</v>
      </c>
      <c r="P65" s="100">
        <f t="shared" si="21"/>
        <v>0</v>
      </c>
      <c r="Q65" s="101">
        <f t="shared" si="22"/>
        <v>0</v>
      </c>
      <c r="R65" s="104">
        <f t="shared" si="23"/>
        <v>0</v>
      </c>
      <c r="S65" s="105">
        <f t="shared" si="11"/>
        <v>0</v>
      </c>
      <c r="T65" s="104">
        <f t="shared" si="24"/>
        <v>0</v>
      </c>
      <c r="U65" s="121">
        <f>IF(K65=0,0,IF(B65="Manual",(S65-O65-AP65*(O65/(O65+Z65)))/S65,'2015 BPTs'!BP71))</f>
        <v>0</v>
      </c>
      <c r="V65" s="99">
        <f>'2015 BPTs'!BN71</f>
        <v>0</v>
      </c>
      <c r="W65" s="100">
        <f t="shared" si="25"/>
        <v>0</v>
      </c>
      <c r="X65" s="103">
        <f t="shared" si="26"/>
        <v>0</v>
      </c>
      <c r="Y65" s="102">
        <f t="shared" si="12"/>
        <v>0</v>
      </c>
      <c r="Z65" s="103">
        <f>'2015 BPTs'!BO71</f>
        <v>0</v>
      </c>
      <c r="AA65" s="104">
        <f t="shared" si="13"/>
        <v>0</v>
      </c>
      <c r="AB65" s="106">
        <f>IF(W65=0,0,IF(B65="Manual",(V65-Z65-AP65*(Z65/(Z65+O65)))/V65,'2015 BPTs'!BQ71))</f>
        <v>0</v>
      </c>
      <c r="AD65" s="2" t="str">
        <f t="shared" si="14"/>
        <v>00-0</v>
      </c>
      <c r="AE65" s="2">
        <f>'2015 BPTs'!BA71</f>
        <v>0</v>
      </c>
      <c r="AF65" s="2" t="str">
        <f>IF(B65="Auto",'2015 BPTs'!BB71,D65&amp;E65&amp;"-"&amp;F65)</f>
        <v/>
      </c>
      <c r="AG65" s="2" t="str">
        <f>'2015 BPTs'!BC71</f>
        <v/>
      </c>
      <c r="AH65" s="2" t="str">
        <f>'2015 BPTs'!BD71</f>
        <v/>
      </c>
      <c r="AI65" s="2" t="str">
        <f>'2015 BPTs'!BE71</f>
        <v/>
      </c>
      <c r="AJ65" s="2" t="str">
        <f>'2015 BPTs'!BF71</f>
        <v/>
      </c>
      <c r="AK65" s="2" t="str">
        <f>'2015 BPTs'!BG71</f>
        <v/>
      </c>
      <c r="AL65" s="2" t="str">
        <f>'2015 BPTs'!BH71</f>
        <v/>
      </c>
      <c r="AM65" s="2" t="str">
        <f>'2015 BPTs'!BI71</f>
        <v/>
      </c>
      <c r="AO65" s="128">
        <f>'2015 BPTs'!AJ71*'2015 BPTs'!BK71</f>
        <v>0</v>
      </c>
      <c r="AP65" s="128">
        <f>'2015 BPTs'!AK71*'2015 BPTs'!BK71</f>
        <v>0</v>
      </c>
      <c r="AR65" s="5">
        <f>IF(B65="Auto",'2015 BPTs'!M71,J65)</f>
        <v>0</v>
      </c>
      <c r="AS65" s="5">
        <f>'2015 BPTs'!O71</f>
        <v>0</v>
      </c>
      <c r="AT65" s="5">
        <f>'2015 BPTs'!Q71</f>
        <v>0</v>
      </c>
      <c r="AU65" s="5">
        <f>'2015 BPTs'!S71</f>
        <v>0</v>
      </c>
      <c r="AV65" s="5">
        <f>'2015 BPTs'!U71</f>
        <v>0</v>
      </c>
      <c r="AW65" s="5">
        <f>'2015 BPTs'!W71</f>
        <v>0</v>
      </c>
      <c r="AX65" s="5">
        <f>'2015 BPTs'!Y71</f>
        <v>0</v>
      </c>
      <c r="AY65" s="5">
        <f>'2015 BPTs'!AA71</f>
        <v>0</v>
      </c>
      <c r="BA65" s="24">
        <f>IF(ISNA(VLOOKUP(AF65,'2013 BPTs'!$B$12:$BX$181,BA$3,FALSE)),0,VLOOKUP(AF65,'2013 BPTs'!$B$12:$BX$181,BA$3,FALSE))</f>
        <v>0</v>
      </c>
      <c r="BB65" s="24">
        <f>IF(ISNA(VLOOKUP(AG65,'2013 BPTs'!$B$12:$BX$181,BB$3,FALSE)),0,VLOOKUP(AG65,'2013 BPTs'!$B$12:$BX$181,BB$3,FALSE))</f>
        <v>0</v>
      </c>
      <c r="BC65" s="24">
        <f>IF(ISNA(VLOOKUP(AH65,'2013 BPTs'!$B$12:$BX$181,BC$3,FALSE)),0,VLOOKUP(AH65,'2013 BPTs'!$B$12:$BX$181,BC$3,FALSE))</f>
        <v>0</v>
      </c>
      <c r="BD65" s="24">
        <f>IF(ISNA(VLOOKUP(AI65,'2013 BPTs'!$B$12:$BX$181,BD$3,FALSE)),0,VLOOKUP(AI65,'2013 BPTs'!$B$12:$BX$181,BD$3,FALSE))</f>
        <v>0</v>
      </c>
      <c r="BE65" s="24">
        <f>IF(ISNA(VLOOKUP(AJ65,'2013 BPTs'!$B$12:$BX$181,BE$3,FALSE)),0,VLOOKUP(AJ65,'2013 BPTs'!$B$12:$BX$181,BE$3,FALSE))</f>
        <v>0</v>
      </c>
      <c r="BF65" s="24">
        <f>IF(ISNA(VLOOKUP(AK65,'2013 BPTs'!$B$12:$BX$181,BF$3,FALSE)),0,VLOOKUP(AK65,'2013 BPTs'!$B$12:$BX$181,BF$3,FALSE))</f>
        <v>0</v>
      </c>
      <c r="BG65" s="24">
        <f>IF(ISNA(VLOOKUP(AL65,'2013 BPTs'!$B$12:$BX$181,BG$3,FALSE)),0,VLOOKUP(AL65,'2013 BPTs'!$B$12:$BX$181,BG$3,FALSE))</f>
        <v>0</v>
      </c>
      <c r="BH65" s="24">
        <f>IF(ISNA(VLOOKUP(AM65,'2013 BPTs'!$B$12:$BX$181,BH$3,FALSE)),0,VLOOKUP(AM65,'2013 BPTs'!$B$12:$BX$181,BH$3,FALSE))</f>
        <v>0</v>
      </c>
      <c r="BJ65" s="24">
        <f>IF(ISNA(VLOOKUP(AF65,'2013 BPTs'!$B$12:$BX$181,BJ$3,FALSE)),0,VLOOKUP(AF65,'2013 BPTs'!$B$12:$BX$181,BJ$3,FALSE))</f>
        <v>0</v>
      </c>
      <c r="BK65" s="24">
        <f>IF(ISNA(VLOOKUP(AG65,'2013 BPTs'!$B$12:$BX$181,BK$3,FALSE)),0,VLOOKUP(AG65,'2013 BPTs'!$B$12:$BX$181,BK$3,FALSE))</f>
        <v>0</v>
      </c>
      <c r="BL65" s="24">
        <f>IF(ISNA(VLOOKUP(AH65,'2013 BPTs'!$B$12:$BX$181,BL$3,FALSE)),0,VLOOKUP(AH65,'2013 BPTs'!$B$12:$BX$181,BL$3,FALSE))</f>
        <v>0</v>
      </c>
      <c r="BM65" s="24">
        <f>IF(ISNA(VLOOKUP(AI65,'2013 BPTs'!$B$12:$BX$181,BM$3,FALSE)),0,VLOOKUP(AI65,'2013 BPTs'!$B$12:$BX$181,BM$3,FALSE))</f>
        <v>0</v>
      </c>
      <c r="BN65" s="24">
        <f>IF(ISNA(VLOOKUP(AJ65,'2013 BPTs'!$B$12:$BX$181,BN$3,FALSE)),0,VLOOKUP(AJ65,'2013 BPTs'!$B$12:$BX$181,BN$3,FALSE))</f>
        <v>0</v>
      </c>
      <c r="BO65" s="24">
        <f>IF(ISNA(VLOOKUP(AK65,'2013 BPTs'!$B$12:$BX$181,BO$3,FALSE)),0,VLOOKUP(AK65,'2013 BPTs'!$B$12:$BX$181,BO$3,FALSE))</f>
        <v>0</v>
      </c>
      <c r="BP65" s="24">
        <f>IF(ISNA(VLOOKUP(AL65,'2013 BPTs'!$B$12:$BX$181,BP$3,FALSE)),0,VLOOKUP(AL65,'2013 BPTs'!$B$12:$BX$181,BP$3,FALSE))</f>
        <v>0</v>
      </c>
      <c r="BQ65" s="24">
        <f>IF(ISNA(VLOOKUP(AM65,'2013 BPTs'!$B$12:$BX$181,BQ$3,FALSE)),0,VLOOKUP(AM65,'2013 BPTs'!$B$12:$BX$181,BQ$3,FALSE))</f>
        <v>0</v>
      </c>
      <c r="BS65" s="77">
        <f t="shared" si="15"/>
        <v>0</v>
      </c>
      <c r="BT65" s="68">
        <f t="shared" si="16"/>
        <v>0</v>
      </c>
      <c r="BU65" s="68">
        <f t="shared" si="17"/>
        <v>0</v>
      </c>
      <c r="BW65" s="24">
        <f>IF(ISNA(VLOOKUP(AF65,'2013 BPTs'!$B$12:$BX$181,BW$3,FALSE)),0,VLOOKUP(AF65,'2013 BPTs'!$B$12:$BX$181,BW$3,FALSE))</f>
        <v>0</v>
      </c>
      <c r="BX65" s="24">
        <f>IF(ISNA(VLOOKUP(AG65,'2013 BPTs'!$B$12:$BX$181,BX$3,FALSE)),0,VLOOKUP(AG65,'2013 BPTs'!$B$12:$BX$181,BX$3,FALSE))</f>
        <v>0</v>
      </c>
      <c r="BY65" s="24">
        <f>IF(ISNA(VLOOKUP(AH65,'2013 BPTs'!$B$12:$BX$181,BY$3,FALSE)),0,VLOOKUP(AH65,'2013 BPTs'!$B$12:$BX$181,BY$3,FALSE))</f>
        <v>0</v>
      </c>
      <c r="BZ65" s="24">
        <f>IF(ISNA(VLOOKUP(AI65,'2013 BPTs'!$B$12:$BX$181,BZ$3,FALSE)),0,VLOOKUP(AI65,'2013 BPTs'!$B$12:$BX$181,BZ$3,FALSE))</f>
        <v>0</v>
      </c>
      <c r="CA65" s="24">
        <f>IF(ISNA(VLOOKUP(AJ65,'2013 BPTs'!$B$12:$BX$181,CA$3,FALSE)),0,VLOOKUP(AJ65,'2013 BPTs'!$B$12:$BX$181,CA$3,FALSE))</f>
        <v>0</v>
      </c>
      <c r="CB65" s="24">
        <f>IF(ISNA(VLOOKUP(AK65,'2013 BPTs'!$B$12:$BX$181,CB$3,FALSE)),0,VLOOKUP(AK65,'2013 BPTs'!$B$12:$BX$181,CB$3,FALSE))</f>
        <v>0</v>
      </c>
      <c r="CC65" s="24">
        <f>IF(ISNA(VLOOKUP(AL65,'2013 BPTs'!$B$12:$BX$181,CC$3,FALSE)),0,VLOOKUP(AL65,'2013 BPTs'!$B$12:$BX$181,CC$3,FALSE))</f>
        <v>0</v>
      </c>
      <c r="CD65" s="24">
        <f>IF(ISNA(VLOOKUP(AM65,'2013 BPTs'!$B$12:$BX$181,CD$3,FALSE)),0,VLOOKUP(AM65,'2013 BPTs'!$B$12:$BX$181,CD$3,FALSE))</f>
        <v>0</v>
      </c>
      <c r="CF65" s="24">
        <f>IF(ISERROR(VLOOKUP(AF65,'2013 BPTs'!$B$12:$BX$181,CF$3,FALSE)/VLOOKUP(AF65,'2013 BPTs'!$B$12:$BX240,CF$3+3,FALSE)),0,VLOOKUP(AF65,'2013 BPTs'!$B$12:$BX$181,CF$3,FALSE)/VLOOKUP(AF65,'2013 BPTs'!$B$12:$BX240,CF$3+3,FALSE))</f>
        <v>0</v>
      </c>
      <c r="CG65" s="24">
        <f>IF(ISERROR(VLOOKUP(AG65,'2013 BPTs'!$B$12:$BX$181,CG$3,FALSE)/VLOOKUP(AG65,'2013 BPTs'!$B$12:$BX240,CG$3+3,FALSE)),0,VLOOKUP(AG65,'2013 BPTs'!$B$12:$BX$181,CG$3,FALSE)/VLOOKUP(AG65,'2013 BPTs'!$B$12:$BX240,CG$3+3,FALSE))</f>
        <v>0</v>
      </c>
      <c r="CH65" s="24">
        <f>IF(ISERROR(VLOOKUP(AH65,'2013 BPTs'!$B$12:$BX$181,CH$3,FALSE)/VLOOKUP(AH65,'2013 BPTs'!$B$12:$BX240,CH$3+3,FALSE)),0,VLOOKUP(AH65,'2013 BPTs'!$B$12:$BX$181,CH$3,FALSE)/VLOOKUP(AH65,'2013 BPTs'!$B$12:$BX240,CH$3+3,FALSE))</f>
        <v>0</v>
      </c>
      <c r="CI65" s="24">
        <f>IF(ISERROR(VLOOKUP(AI65,'2013 BPTs'!$B$12:$BX$181,CI$3,FALSE)/VLOOKUP(AI65,'2013 BPTs'!$B$12:$BX240,CI$3+3,FALSE)),0,VLOOKUP(AI65,'2013 BPTs'!$B$12:$BX$181,CI$3,FALSE)/VLOOKUP(AI65,'2013 BPTs'!$B$12:$BX240,CI$3+3,FALSE))</f>
        <v>0</v>
      </c>
      <c r="CJ65" s="24">
        <f>IF(ISERROR(VLOOKUP(AJ65,'2013 BPTs'!$B$12:$BX$181,CJ$3,FALSE)/VLOOKUP(AJ65,'2013 BPTs'!$B$12:$BX240,CJ$3+3,FALSE)),0,VLOOKUP(AJ65,'2013 BPTs'!$B$12:$BX$181,CJ$3,FALSE)/VLOOKUP(AJ65,'2013 BPTs'!$B$12:$BX240,CJ$3+3,FALSE))</f>
        <v>0</v>
      </c>
      <c r="CK65" s="24">
        <f>IF(ISERROR(VLOOKUP(AK65,'2013 BPTs'!$B$12:$BX$181,CK$3,FALSE)/VLOOKUP(AK65,'2013 BPTs'!$B$12:$BX240,CK$3+3,FALSE)),0,VLOOKUP(AK65,'2013 BPTs'!$B$12:$BX$181,CK$3,FALSE)/VLOOKUP(AK65,'2013 BPTs'!$B$12:$BX240,CK$3+3,FALSE))</f>
        <v>0</v>
      </c>
      <c r="CL65" s="24">
        <f>IF(ISERROR(VLOOKUP(AL65,'2013 BPTs'!$B$12:$BX$181,CL$3,FALSE)/VLOOKUP(AL65,'2013 BPTs'!$B$12:$BX240,CL$3+3,FALSE)),0,VLOOKUP(AL65,'2013 BPTs'!$B$12:$BX$181,CL$3,FALSE)/VLOOKUP(AL65,'2013 BPTs'!$B$12:$BX240,CL$3+3,FALSE))</f>
        <v>0</v>
      </c>
      <c r="CM65" s="24">
        <f>IF(ISERROR(VLOOKUP(AM65,'2013 BPTs'!$B$12:$BX$181,CM$3,FALSE)/VLOOKUP(AM65,'2013 BPTs'!$B$12:$BX240,CM$3+3,FALSE)),0,VLOOKUP(AM65,'2013 BPTs'!$B$12:$BX$181,CM$3,FALSE)/VLOOKUP(AM65,'2013 BPTs'!$B$12:$BX240,CM$3+3,FALSE))</f>
        <v>0</v>
      </c>
      <c r="CO65" s="24">
        <f>IF(ISERROR(VLOOKUP(AF65,'2013 BPTs'!$B$12:$BX$181,CO$3,FALSE)/VLOOKUP(AF65,'2013 BPTs'!$B$12:$BX240,CO$3+2,FALSE)),0,VLOOKUP(AF65,'2013 BPTs'!$B$12:$BX$181,CO$3,FALSE)/VLOOKUP(AF65,'2013 BPTs'!$B$12:$BX240,CO$3+2,FALSE))</f>
        <v>0</v>
      </c>
      <c r="CP65" s="24">
        <f>IF(ISERROR(VLOOKUP(AG65,'2013 BPTs'!$B$12:$BX$181,CP$3,FALSE)/VLOOKUP(AG65,'2013 BPTs'!$B$12:$BX240,CP$3+2,FALSE)),0,VLOOKUP(AG65,'2013 BPTs'!$B$12:$BX$181,CP$3,FALSE)/VLOOKUP(AG65,'2013 BPTs'!$B$12:$BX240,CP$3+2,FALSE))</f>
        <v>0</v>
      </c>
      <c r="CQ65" s="24">
        <f>IF(ISERROR(VLOOKUP(AH65,'2013 BPTs'!$B$12:$BX$181,CQ$3,FALSE)/VLOOKUP(AH65,'2013 BPTs'!$B$12:$BX240,CQ$3+2,FALSE)),0,VLOOKUP(AH65,'2013 BPTs'!$B$12:$BX$181,CQ$3,FALSE)/VLOOKUP(AH65,'2013 BPTs'!$B$12:$BX240,CQ$3+2,FALSE))</f>
        <v>0</v>
      </c>
      <c r="CR65" s="24">
        <f>IF(ISERROR(VLOOKUP(AI65,'2013 BPTs'!$B$12:$BX$181,CR$3,FALSE)/VLOOKUP(AI65,'2013 BPTs'!$B$12:$BX240,CR$3+2,FALSE)),0,VLOOKUP(AI65,'2013 BPTs'!$B$12:$BX$181,CR$3,FALSE)/VLOOKUP(AI65,'2013 BPTs'!$B$12:$BX240,CR$3+2,FALSE))</f>
        <v>0</v>
      </c>
      <c r="CS65" s="24">
        <f>IF(ISERROR(VLOOKUP(AJ65,'2013 BPTs'!$B$12:$BX$181,CS$3,FALSE)/VLOOKUP(AJ65,'2013 BPTs'!$B$12:$BX240,CS$3+2,FALSE)),0,VLOOKUP(AJ65,'2013 BPTs'!$B$12:$BX$181,CS$3,FALSE)/VLOOKUP(AJ65,'2013 BPTs'!$B$12:$BX240,CS$3+2,FALSE))</f>
        <v>0</v>
      </c>
      <c r="CT65" s="24">
        <f>IF(ISERROR(VLOOKUP(AK65,'2013 BPTs'!$B$12:$BX$181,CT$3,FALSE)/VLOOKUP(AK65,'2013 BPTs'!$B$12:$BX240,CT$3+2,FALSE)),0,VLOOKUP(AK65,'2013 BPTs'!$B$12:$BX$181,CT$3,FALSE)/VLOOKUP(AK65,'2013 BPTs'!$B$12:$BX240,CT$3+2,FALSE))</f>
        <v>0</v>
      </c>
      <c r="CU65" s="24">
        <f>IF(ISERROR(VLOOKUP(AL65,'2013 BPTs'!$B$12:$BX$181,CU$3,FALSE)/VLOOKUP(AL65,'2013 BPTs'!$B$12:$BX240,CU$3+2,FALSE)),0,VLOOKUP(AL65,'2013 BPTs'!$B$12:$BX$181,CU$3,FALSE)/VLOOKUP(AL65,'2013 BPTs'!$B$12:$BX240,CU$3+2,FALSE))</f>
        <v>0</v>
      </c>
      <c r="CV65" s="24">
        <f>IF(ISERROR(VLOOKUP(AM65,'2013 BPTs'!$B$12:$BX$181,CV$3,FALSE)/VLOOKUP(AM65,'2013 BPTs'!$B$12:$BX240,CV$3+2,FALSE)),0,VLOOKUP(AM65,'2013 BPTs'!$B$12:$BX$181,CV$3,FALSE)/VLOOKUP(AM65,'2013 BPTs'!$B$12:$BX240,CV$3+2,FALSE))</f>
        <v>0</v>
      </c>
      <c r="CX65" s="93">
        <f>'2015 BPTs'!BR71</f>
        <v>0</v>
      </c>
      <c r="CY65" s="93">
        <f>'2015 BPTs'!BS71</f>
        <v>0</v>
      </c>
    </row>
    <row r="66" spans="2:103" x14ac:dyDescent="0.2">
      <c r="B66" s="2" t="s">
        <v>213</v>
      </c>
      <c r="C66" s="2">
        <f>'2015 BPTs'!E72</f>
        <v>0</v>
      </c>
      <c r="D66" s="2">
        <f t="shared" si="18"/>
        <v>0</v>
      </c>
      <c r="E66" s="4">
        <f>'2015 BPTs'!F72</f>
        <v>0</v>
      </c>
      <c r="F66" s="88">
        <f>'2015 BPTs'!G72</f>
        <v>0</v>
      </c>
      <c r="G66" s="53">
        <f>'2015 BPTs'!I72</f>
        <v>0</v>
      </c>
      <c r="H66" s="88">
        <f>'2015 BPTs'!J72</f>
        <v>0</v>
      </c>
      <c r="I66" s="4">
        <f>'2015 BPTs'!K72</f>
        <v>0</v>
      </c>
      <c r="J66" s="5">
        <f>'2015 BPTs'!M72</f>
        <v>0</v>
      </c>
      <c r="K66" s="99">
        <f>'2015 BPTs'!BL72</f>
        <v>0</v>
      </c>
      <c r="L66" s="100">
        <f t="shared" si="19"/>
        <v>0</v>
      </c>
      <c r="M66" s="101">
        <f t="shared" si="20"/>
        <v>0</v>
      </c>
      <c r="N66" s="102">
        <f t="shared" si="10"/>
        <v>0</v>
      </c>
      <c r="O66" s="103">
        <f>'2015 BPTs'!BM72</f>
        <v>0</v>
      </c>
      <c r="P66" s="100">
        <f t="shared" si="21"/>
        <v>0</v>
      </c>
      <c r="Q66" s="101">
        <f t="shared" si="22"/>
        <v>0</v>
      </c>
      <c r="R66" s="104">
        <f t="shared" si="23"/>
        <v>0</v>
      </c>
      <c r="S66" s="105">
        <f t="shared" si="11"/>
        <v>0</v>
      </c>
      <c r="T66" s="104">
        <f t="shared" si="24"/>
        <v>0</v>
      </c>
      <c r="U66" s="121">
        <f>IF(K66=0,0,IF(B66="Manual",(S66-O66-AP66*(O66/(O66+Z66)))/S66,'2015 BPTs'!BP72))</f>
        <v>0</v>
      </c>
      <c r="V66" s="99">
        <f>'2015 BPTs'!BN72</f>
        <v>0</v>
      </c>
      <c r="W66" s="100">
        <f t="shared" si="25"/>
        <v>0</v>
      </c>
      <c r="X66" s="103">
        <f t="shared" si="26"/>
        <v>0</v>
      </c>
      <c r="Y66" s="102">
        <f t="shared" si="12"/>
        <v>0</v>
      </c>
      <c r="Z66" s="103">
        <f>'2015 BPTs'!BO72</f>
        <v>0</v>
      </c>
      <c r="AA66" s="104">
        <f t="shared" si="13"/>
        <v>0</v>
      </c>
      <c r="AB66" s="106">
        <f>IF(W66=0,0,IF(B66="Manual",(V66-Z66-AP66*(Z66/(Z66+O66)))/V66,'2015 BPTs'!BQ72))</f>
        <v>0</v>
      </c>
      <c r="AD66" s="2" t="str">
        <f t="shared" si="14"/>
        <v>00-0</v>
      </c>
      <c r="AE66" s="2">
        <f>'2015 BPTs'!BA72</f>
        <v>0</v>
      </c>
      <c r="AF66" s="2" t="str">
        <f>IF(B66="Auto",'2015 BPTs'!BB72,D66&amp;E66&amp;"-"&amp;F66)</f>
        <v/>
      </c>
      <c r="AG66" s="2" t="str">
        <f>'2015 BPTs'!BC72</f>
        <v/>
      </c>
      <c r="AH66" s="2" t="str">
        <f>'2015 BPTs'!BD72</f>
        <v/>
      </c>
      <c r="AI66" s="2" t="str">
        <f>'2015 BPTs'!BE72</f>
        <v/>
      </c>
      <c r="AJ66" s="2" t="str">
        <f>'2015 BPTs'!BF72</f>
        <v/>
      </c>
      <c r="AK66" s="2" t="str">
        <f>'2015 BPTs'!BG72</f>
        <v/>
      </c>
      <c r="AL66" s="2" t="str">
        <f>'2015 BPTs'!BH72</f>
        <v/>
      </c>
      <c r="AM66" s="2" t="str">
        <f>'2015 BPTs'!BI72</f>
        <v/>
      </c>
      <c r="AO66" s="128">
        <f>'2015 BPTs'!AJ72*'2015 BPTs'!BK72</f>
        <v>0</v>
      </c>
      <c r="AP66" s="128">
        <f>'2015 BPTs'!AK72*'2015 BPTs'!BK72</f>
        <v>0</v>
      </c>
      <c r="AR66" s="5">
        <f>IF(B66="Auto",'2015 BPTs'!M72,J66)</f>
        <v>0</v>
      </c>
      <c r="AS66" s="5">
        <f>'2015 BPTs'!O72</f>
        <v>0</v>
      </c>
      <c r="AT66" s="5">
        <f>'2015 BPTs'!Q72</f>
        <v>0</v>
      </c>
      <c r="AU66" s="5">
        <f>'2015 BPTs'!S72</f>
        <v>0</v>
      </c>
      <c r="AV66" s="5">
        <f>'2015 BPTs'!U72</f>
        <v>0</v>
      </c>
      <c r="AW66" s="5">
        <f>'2015 BPTs'!W72</f>
        <v>0</v>
      </c>
      <c r="AX66" s="5">
        <f>'2015 BPTs'!Y72</f>
        <v>0</v>
      </c>
      <c r="AY66" s="5">
        <f>'2015 BPTs'!AA72</f>
        <v>0</v>
      </c>
      <c r="BA66" s="24">
        <f>IF(ISNA(VLOOKUP(AF66,'2013 BPTs'!$B$12:$BX$181,BA$3,FALSE)),0,VLOOKUP(AF66,'2013 BPTs'!$B$12:$BX$181,BA$3,FALSE))</f>
        <v>0</v>
      </c>
      <c r="BB66" s="24">
        <f>IF(ISNA(VLOOKUP(AG66,'2013 BPTs'!$B$12:$BX$181,BB$3,FALSE)),0,VLOOKUP(AG66,'2013 BPTs'!$B$12:$BX$181,BB$3,FALSE))</f>
        <v>0</v>
      </c>
      <c r="BC66" s="24">
        <f>IF(ISNA(VLOOKUP(AH66,'2013 BPTs'!$B$12:$BX$181,BC$3,FALSE)),0,VLOOKUP(AH66,'2013 BPTs'!$B$12:$BX$181,BC$3,FALSE))</f>
        <v>0</v>
      </c>
      <c r="BD66" s="24">
        <f>IF(ISNA(VLOOKUP(AI66,'2013 BPTs'!$B$12:$BX$181,BD$3,FALSE)),0,VLOOKUP(AI66,'2013 BPTs'!$B$12:$BX$181,BD$3,FALSE))</f>
        <v>0</v>
      </c>
      <c r="BE66" s="24">
        <f>IF(ISNA(VLOOKUP(AJ66,'2013 BPTs'!$B$12:$BX$181,BE$3,FALSE)),0,VLOOKUP(AJ66,'2013 BPTs'!$B$12:$BX$181,BE$3,FALSE))</f>
        <v>0</v>
      </c>
      <c r="BF66" s="24">
        <f>IF(ISNA(VLOOKUP(AK66,'2013 BPTs'!$B$12:$BX$181,BF$3,FALSE)),0,VLOOKUP(AK66,'2013 BPTs'!$B$12:$BX$181,BF$3,FALSE))</f>
        <v>0</v>
      </c>
      <c r="BG66" s="24">
        <f>IF(ISNA(VLOOKUP(AL66,'2013 BPTs'!$B$12:$BX$181,BG$3,FALSE)),0,VLOOKUP(AL66,'2013 BPTs'!$B$12:$BX$181,BG$3,FALSE))</f>
        <v>0</v>
      </c>
      <c r="BH66" s="24">
        <f>IF(ISNA(VLOOKUP(AM66,'2013 BPTs'!$B$12:$BX$181,BH$3,FALSE)),0,VLOOKUP(AM66,'2013 BPTs'!$B$12:$BX$181,BH$3,FALSE))</f>
        <v>0</v>
      </c>
      <c r="BJ66" s="24">
        <f>IF(ISNA(VLOOKUP(AF66,'2013 BPTs'!$B$12:$BX$181,BJ$3,FALSE)),0,VLOOKUP(AF66,'2013 BPTs'!$B$12:$BX$181,BJ$3,FALSE))</f>
        <v>0</v>
      </c>
      <c r="BK66" s="24">
        <f>IF(ISNA(VLOOKUP(AG66,'2013 BPTs'!$B$12:$BX$181,BK$3,FALSE)),0,VLOOKUP(AG66,'2013 BPTs'!$B$12:$BX$181,BK$3,FALSE))</f>
        <v>0</v>
      </c>
      <c r="BL66" s="24">
        <f>IF(ISNA(VLOOKUP(AH66,'2013 BPTs'!$B$12:$BX$181,BL$3,FALSE)),0,VLOOKUP(AH66,'2013 BPTs'!$B$12:$BX$181,BL$3,FALSE))</f>
        <v>0</v>
      </c>
      <c r="BM66" s="24">
        <f>IF(ISNA(VLOOKUP(AI66,'2013 BPTs'!$B$12:$BX$181,BM$3,FALSE)),0,VLOOKUP(AI66,'2013 BPTs'!$B$12:$BX$181,BM$3,FALSE))</f>
        <v>0</v>
      </c>
      <c r="BN66" s="24">
        <f>IF(ISNA(VLOOKUP(AJ66,'2013 BPTs'!$B$12:$BX$181,BN$3,FALSE)),0,VLOOKUP(AJ66,'2013 BPTs'!$B$12:$BX$181,BN$3,FALSE))</f>
        <v>0</v>
      </c>
      <c r="BO66" s="24">
        <f>IF(ISNA(VLOOKUP(AK66,'2013 BPTs'!$B$12:$BX$181,BO$3,FALSE)),0,VLOOKUP(AK66,'2013 BPTs'!$B$12:$BX$181,BO$3,FALSE))</f>
        <v>0</v>
      </c>
      <c r="BP66" s="24">
        <f>IF(ISNA(VLOOKUP(AL66,'2013 BPTs'!$B$12:$BX$181,BP$3,FALSE)),0,VLOOKUP(AL66,'2013 BPTs'!$B$12:$BX$181,BP$3,FALSE))</f>
        <v>0</v>
      </c>
      <c r="BQ66" s="24">
        <f>IF(ISNA(VLOOKUP(AM66,'2013 BPTs'!$B$12:$BX$181,BQ$3,FALSE)),0,VLOOKUP(AM66,'2013 BPTs'!$B$12:$BX$181,BQ$3,FALSE))</f>
        <v>0</v>
      </c>
      <c r="BS66" s="77">
        <f t="shared" si="15"/>
        <v>0</v>
      </c>
      <c r="BT66" s="68">
        <f t="shared" si="16"/>
        <v>0</v>
      </c>
      <c r="BU66" s="68">
        <f t="shared" si="17"/>
        <v>0</v>
      </c>
      <c r="BW66" s="24">
        <f>IF(ISNA(VLOOKUP(AF66,'2013 BPTs'!$B$12:$BX$181,BW$3,FALSE)),0,VLOOKUP(AF66,'2013 BPTs'!$B$12:$BX$181,BW$3,FALSE))</f>
        <v>0</v>
      </c>
      <c r="BX66" s="24">
        <f>IF(ISNA(VLOOKUP(AG66,'2013 BPTs'!$B$12:$BX$181,BX$3,FALSE)),0,VLOOKUP(AG66,'2013 BPTs'!$B$12:$BX$181,BX$3,FALSE))</f>
        <v>0</v>
      </c>
      <c r="BY66" s="24">
        <f>IF(ISNA(VLOOKUP(AH66,'2013 BPTs'!$B$12:$BX$181,BY$3,FALSE)),0,VLOOKUP(AH66,'2013 BPTs'!$B$12:$BX$181,BY$3,FALSE))</f>
        <v>0</v>
      </c>
      <c r="BZ66" s="24">
        <f>IF(ISNA(VLOOKUP(AI66,'2013 BPTs'!$B$12:$BX$181,BZ$3,FALSE)),0,VLOOKUP(AI66,'2013 BPTs'!$B$12:$BX$181,BZ$3,FALSE))</f>
        <v>0</v>
      </c>
      <c r="CA66" s="24">
        <f>IF(ISNA(VLOOKUP(AJ66,'2013 BPTs'!$B$12:$BX$181,CA$3,FALSE)),0,VLOOKUP(AJ66,'2013 BPTs'!$B$12:$BX$181,CA$3,FALSE))</f>
        <v>0</v>
      </c>
      <c r="CB66" s="24">
        <f>IF(ISNA(VLOOKUP(AK66,'2013 BPTs'!$B$12:$BX$181,CB$3,FALSE)),0,VLOOKUP(AK66,'2013 BPTs'!$B$12:$BX$181,CB$3,FALSE))</f>
        <v>0</v>
      </c>
      <c r="CC66" s="24">
        <f>IF(ISNA(VLOOKUP(AL66,'2013 BPTs'!$B$12:$BX$181,CC$3,FALSE)),0,VLOOKUP(AL66,'2013 BPTs'!$B$12:$BX$181,CC$3,FALSE))</f>
        <v>0</v>
      </c>
      <c r="CD66" s="24">
        <f>IF(ISNA(VLOOKUP(AM66,'2013 BPTs'!$B$12:$BX$181,CD$3,FALSE)),0,VLOOKUP(AM66,'2013 BPTs'!$B$12:$BX$181,CD$3,FALSE))</f>
        <v>0</v>
      </c>
      <c r="CF66" s="24">
        <f>IF(ISERROR(VLOOKUP(AF66,'2013 BPTs'!$B$12:$BX$181,CF$3,FALSE)/VLOOKUP(AF66,'2013 BPTs'!$B$12:$BX241,CF$3+3,FALSE)),0,VLOOKUP(AF66,'2013 BPTs'!$B$12:$BX$181,CF$3,FALSE)/VLOOKUP(AF66,'2013 BPTs'!$B$12:$BX241,CF$3+3,FALSE))</f>
        <v>0</v>
      </c>
      <c r="CG66" s="24">
        <f>IF(ISERROR(VLOOKUP(AG66,'2013 BPTs'!$B$12:$BX$181,CG$3,FALSE)/VLOOKUP(AG66,'2013 BPTs'!$B$12:$BX241,CG$3+3,FALSE)),0,VLOOKUP(AG66,'2013 BPTs'!$B$12:$BX$181,CG$3,FALSE)/VLOOKUP(AG66,'2013 BPTs'!$B$12:$BX241,CG$3+3,FALSE))</f>
        <v>0</v>
      </c>
      <c r="CH66" s="24">
        <f>IF(ISERROR(VLOOKUP(AH66,'2013 BPTs'!$B$12:$BX$181,CH$3,FALSE)/VLOOKUP(AH66,'2013 BPTs'!$B$12:$BX241,CH$3+3,FALSE)),0,VLOOKUP(AH66,'2013 BPTs'!$B$12:$BX$181,CH$3,FALSE)/VLOOKUP(AH66,'2013 BPTs'!$B$12:$BX241,CH$3+3,FALSE))</f>
        <v>0</v>
      </c>
      <c r="CI66" s="24">
        <f>IF(ISERROR(VLOOKUP(AI66,'2013 BPTs'!$B$12:$BX$181,CI$3,FALSE)/VLOOKUP(AI66,'2013 BPTs'!$B$12:$BX241,CI$3+3,FALSE)),0,VLOOKUP(AI66,'2013 BPTs'!$B$12:$BX$181,CI$3,FALSE)/VLOOKUP(AI66,'2013 BPTs'!$B$12:$BX241,CI$3+3,FALSE))</f>
        <v>0</v>
      </c>
      <c r="CJ66" s="24">
        <f>IF(ISERROR(VLOOKUP(AJ66,'2013 BPTs'!$B$12:$BX$181,CJ$3,FALSE)/VLOOKUP(AJ66,'2013 BPTs'!$B$12:$BX241,CJ$3+3,FALSE)),0,VLOOKUP(AJ66,'2013 BPTs'!$B$12:$BX$181,CJ$3,FALSE)/VLOOKUP(AJ66,'2013 BPTs'!$B$12:$BX241,CJ$3+3,FALSE))</f>
        <v>0</v>
      </c>
      <c r="CK66" s="24">
        <f>IF(ISERROR(VLOOKUP(AK66,'2013 BPTs'!$B$12:$BX$181,CK$3,FALSE)/VLOOKUP(AK66,'2013 BPTs'!$B$12:$BX241,CK$3+3,FALSE)),0,VLOOKUP(AK66,'2013 BPTs'!$B$12:$BX$181,CK$3,FALSE)/VLOOKUP(AK66,'2013 BPTs'!$B$12:$BX241,CK$3+3,FALSE))</f>
        <v>0</v>
      </c>
      <c r="CL66" s="24">
        <f>IF(ISERROR(VLOOKUP(AL66,'2013 BPTs'!$B$12:$BX$181,CL$3,FALSE)/VLOOKUP(AL66,'2013 BPTs'!$B$12:$BX241,CL$3+3,FALSE)),0,VLOOKUP(AL66,'2013 BPTs'!$B$12:$BX$181,CL$3,FALSE)/VLOOKUP(AL66,'2013 BPTs'!$B$12:$BX241,CL$3+3,FALSE))</f>
        <v>0</v>
      </c>
      <c r="CM66" s="24">
        <f>IF(ISERROR(VLOOKUP(AM66,'2013 BPTs'!$B$12:$BX$181,CM$3,FALSE)/VLOOKUP(AM66,'2013 BPTs'!$B$12:$BX241,CM$3+3,FALSE)),0,VLOOKUP(AM66,'2013 BPTs'!$B$12:$BX$181,CM$3,FALSE)/VLOOKUP(AM66,'2013 BPTs'!$B$12:$BX241,CM$3+3,FALSE))</f>
        <v>0</v>
      </c>
      <c r="CO66" s="24">
        <f>IF(ISERROR(VLOOKUP(AF66,'2013 BPTs'!$B$12:$BX$181,CO$3,FALSE)/VLOOKUP(AF66,'2013 BPTs'!$B$12:$BX241,CO$3+2,FALSE)),0,VLOOKUP(AF66,'2013 BPTs'!$B$12:$BX$181,CO$3,FALSE)/VLOOKUP(AF66,'2013 BPTs'!$B$12:$BX241,CO$3+2,FALSE))</f>
        <v>0</v>
      </c>
      <c r="CP66" s="24">
        <f>IF(ISERROR(VLOOKUP(AG66,'2013 BPTs'!$B$12:$BX$181,CP$3,FALSE)/VLOOKUP(AG66,'2013 BPTs'!$B$12:$BX241,CP$3+2,FALSE)),0,VLOOKUP(AG66,'2013 BPTs'!$B$12:$BX$181,CP$3,FALSE)/VLOOKUP(AG66,'2013 BPTs'!$B$12:$BX241,CP$3+2,FALSE))</f>
        <v>0</v>
      </c>
      <c r="CQ66" s="24">
        <f>IF(ISERROR(VLOOKUP(AH66,'2013 BPTs'!$B$12:$BX$181,CQ$3,FALSE)/VLOOKUP(AH66,'2013 BPTs'!$B$12:$BX241,CQ$3+2,FALSE)),0,VLOOKUP(AH66,'2013 BPTs'!$B$12:$BX$181,CQ$3,FALSE)/VLOOKUP(AH66,'2013 BPTs'!$B$12:$BX241,CQ$3+2,FALSE))</f>
        <v>0</v>
      </c>
      <c r="CR66" s="24">
        <f>IF(ISERROR(VLOOKUP(AI66,'2013 BPTs'!$B$12:$BX$181,CR$3,FALSE)/VLOOKUP(AI66,'2013 BPTs'!$B$12:$BX241,CR$3+2,FALSE)),0,VLOOKUP(AI66,'2013 BPTs'!$B$12:$BX$181,CR$3,FALSE)/VLOOKUP(AI66,'2013 BPTs'!$B$12:$BX241,CR$3+2,FALSE))</f>
        <v>0</v>
      </c>
      <c r="CS66" s="24">
        <f>IF(ISERROR(VLOOKUP(AJ66,'2013 BPTs'!$B$12:$BX$181,CS$3,FALSE)/VLOOKUP(AJ66,'2013 BPTs'!$B$12:$BX241,CS$3+2,FALSE)),0,VLOOKUP(AJ66,'2013 BPTs'!$B$12:$BX$181,CS$3,FALSE)/VLOOKUP(AJ66,'2013 BPTs'!$B$12:$BX241,CS$3+2,FALSE))</f>
        <v>0</v>
      </c>
      <c r="CT66" s="24">
        <f>IF(ISERROR(VLOOKUP(AK66,'2013 BPTs'!$B$12:$BX$181,CT$3,FALSE)/VLOOKUP(AK66,'2013 BPTs'!$B$12:$BX241,CT$3+2,FALSE)),0,VLOOKUP(AK66,'2013 BPTs'!$B$12:$BX$181,CT$3,FALSE)/VLOOKUP(AK66,'2013 BPTs'!$B$12:$BX241,CT$3+2,FALSE))</f>
        <v>0</v>
      </c>
      <c r="CU66" s="24">
        <f>IF(ISERROR(VLOOKUP(AL66,'2013 BPTs'!$B$12:$BX$181,CU$3,FALSE)/VLOOKUP(AL66,'2013 BPTs'!$B$12:$BX241,CU$3+2,FALSE)),0,VLOOKUP(AL66,'2013 BPTs'!$B$12:$BX$181,CU$3,FALSE)/VLOOKUP(AL66,'2013 BPTs'!$B$12:$BX241,CU$3+2,FALSE))</f>
        <v>0</v>
      </c>
      <c r="CV66" s="24">
        <f>IF(ISERROR(VLOOKUP(AM66,'2013 BPTs'!$B$12:$BX$181,CV$3,FALSE)/VLOOKUP(AM66,'2013 BPTs'!$B$12:$BX241,CV$3+2,FALSE)),0,VLOOKUP(AM66,'2013 BPTs'!$B$12:$BX$181,CV$3,FALSE)/VLOOKUP(AM66,'2013 BPTs'!$B$12:$BX241,CV$3+2,FALSE))</f>
        <v>0</v>
      </c>
      <c r="CX66" s="93">
        <f>'2015 BPTs'!BR72</f>
        <v>0</v>
      </c>
      <c r="CY66" s="93">
        <f>'2015 BPTs'!BS72</f>
        <v>0</v>
      </c>
    </row>
    <row r="67" spans="2:103" x14ac:dyDescent="0.2">
      <c r="B67" s="2" t="s">
        <v>213</v>
      </c>
      <c r="C67" s="2">
        <f>'2015 BPTs'!E73</f>
        <v>0</v>
      </c>
      <c r="D67" s="2">
        <f t="shared" si="18"/>
        <v>0</v>
      </c>
      <c r="E67" s="4">
        <f>'2015 BPTs'!F73</f>
        <v>0</v>
      </c>
      <c r="F67" s="88">
        <f>'2015 BPTs'!G73</f>
        <v>0</v>
      </c>
      <c r="G67" s="53">
        <f>'2015 BPTs'!I73</f>
        <v>0</v>
      </c>
      <c r="H67" s="88">
        <f>'2015 BPTs'!J73</f>
        <v>0</v>
      </c>
      <c r="I67" s="4">
        <f>'2015 BPTs'!K73</f>
        <v>0</v>
      </c>
      <c r="J67" s="5">
        <f>'2015 BPTs'!M73</f>
        <v>0</v>
      </c>
      <c r="K67" s="99">
        <f>'2015 BPTs'!BL73</f>
        <v>0</v>
      </c>
      <c r="L67" s="100">
        <f t="shared" si="19"/>
        <v>0</v>
      </c>
      <c r="M67" s="101">
        <f t="shared" si="20"/>
        <v>0</v>
      </c>
      <c r="N67" s="102">
        <f t="shared" si="10"/>
        <v>0</v>
      </c>
      <c r="O67" s="103">
        <f>'2015 BPTs'!BM73</f>
        <v>0</v>
      </c>
      <c r="P67" s="100">
        <f t="shared" si="21"/>
        <v>0</v>
      </c>
      <c r="Q67" s="101">
        <f t="shared" si="22"/>
        <v>0</v>
      </c>
      <c r="R67" s="104">
        <f t="shared" si="23"/>
        <v>0</v>
      </c>
      <c r="S67" s="105">
        <f t="shared" si="11"/>
        <v>0</v>
      </c>
      <c r="T67" s="104">
        <f t="shared" si="24"/>
        <v>0</v>
      </c>
      <c r="U67" s="121">
        <f>IF(K67=0,0,IF(B67="Manual",(S67-O67-AP67*(O67/(O67+Z67)))/S67,'2015 BPTs'!BP73))</f>
        <v>0</v>
      </c>
      <c r="V67" s="99">
        <f>'2015 BPTs'!BN73</f>
        <v>0</v>
      </c>
      <c r="W67" s="100">
        <f t="shared" si="25"/>
        <v>0</v>
      </c>
      <c r="X67" s="103">
        <f t="shared" si="26"/>
        <v>0</v>
      </c>
      <c r="Y67" s="102">
        <f t="shared" si="12"/>
        <v>0</v>
      </c>
      <c r="Z67" s="103">
        <f>'2015 BPTs'!BO73</f>
        <v>0</v>
      </c>
      <c r="AA67" s="104">
        <f t="shared" si="13"/>
        <v>0</v>
      </c>
      <c r="AB67" s="106">
        <f>IF(W67=0,0,IF(B67="Manual",(V67-Z67-AP67*(Z67/(Z67+O67)))/V67,'2015 BPTs'!BQ73))</f>
        <v>0</v>
      </c>
      <c r="AD67" s="2" t="str">
        <f t="shared" si="14"/>
        <v>00-0</v>
      </c>
      <c r="AE67" s="2">
        <f>'2015 BPTs'!BA73</f>
        <v>0</v>
      </c>
      <c r="AF67" s="2" t="str">
        <f>IF(B67="Auto",'2015 BPTs'!BB73,D67&amp;E67&amp;"-"&amp;F67)</f>
        <v/>
      </c>
      <c r="AG67" s="2" t="str">
        <f>'2015 BPTs'!BC73</f>
        <v/>
      </c>
      <c r="AH67" s="2" t="str">
        <f>'2015 BPTs'!BD73</f>
        <v/>
      </c>
      <c r="AI67" s="2" t="str">
        <f>'2015 BPTs'!BE73</f>
        <v/>
      </c>
      <c r="AJ67" s="2" t="str">
        <f>'2015 BPTs'!BF73</f>
        <v/>
      </c>
      <c r="AK67" s="2" t="str">
        <f>'2015 BPTs'!BG73</f>
        <v/>
      </c>
      <c r="AL67" s="2" t="str">
        <f>'2015 BPTs'!BH73</f>
        <v/>
      </c>
      <c r="AM67" s="2" t="str">
        <f>'2015 BPTs'!BI73</f>
        <v/>
      </c>
      <c r="AO67" s="128">
        <f>'2015 BPTs'!AJ73*'2015 BPTs'!BK73</f>
        <v>0</v>
      </c>
      <c r="AP67" s="128">
        <f>'2015 BPTs'!AK73*'2015 BPTs'!BK73</f>
        <v>0</v>
      </c>
      <c r="AR67" s="5">
        <f>IF(B67="Auto",'2015 BPTs'!M73,J67)</f>
        <v>0</v>
      </c>
      <c r="AS67" s="5">
        <f>'2015 BPTs'!O73</f>
        <v>0</v>
      </c>
      <c r="AT67" s="5">
        <f>'2015 BPTs'!Q73</f>
        <v>0</v>
      </c>
      <c r="AU67" s="5">
        <f>'2015 BPTs'!S73</f>
        <v>0</v>
      </c>
      <c r="AV67" s="5">
        <f>'2015 BPTs'!U73</f>
        <v>0</v>
      </c>
      <c r="AW67" s="5">
        <f>'2015 BPTs'!W73</f>
        <v>0</v>
      </c>
      <c r="AX67" s="5">
        <f>'2015 BPTs'!Y73</f>
        <v>0</v>
      </c>
      <c r="AY67" s="5">
        <f>'2015 BPTs'!AA73</f>
        <v>0</v>
      </c>
      <c r="BA67" s="24">
        <f>IF(ISNA(VLOOKUP(AF67,'2013 BPTs'!$B$12:$BX$181,BA$3,FALSE)),0,VLOOKUP(AF67,'2013 BPTs'!$B$12:$BX$181,BA$3,FALSE))</f>
        <v>0</v>
      </c>
      <c r="BB67" s="24">
        <f>IF(ISNA(VLOOKUP(AG67,'2013 BPTs'!$B$12:$BX$181,BB$3,FALSE)),0,VLOOKUP(AG67,'2013 BPTs'!$B$12:$BX$181,BB$3,FALSE))</f>
        <v>0</v>
      </c>
      <c r="BC67" s="24">
        <f>IF(ISNA(VLOOKUP(AH67,'2013 BPTs'!$B$12:$BX$181,BC$3,FALSE)),0,VLOOKUP(AH67,'2013 BPTs'!$B$12:$BX$181,BC$3,FALSE))</f>
        <v>0</v>
      </c>
      <c r="BD67" s="24">
        <f>IF(ISNA(VLOOKUP(AI67,'2013 BPTs'!$B$12:$BX$181,BD$3,FALSE)),0,VLOOKUP(AI67,'2013 BPTs'!$B$12:$BX$181,BD$3,FALSE))</f>
        <v>0</v>
      </c>
      <c r="BE67" s="24">
        <f>IF(ISNA(VLOOKUP(AJ67,'2013 BPTs'!$B$12:$BX$181,BE$3,FALSE)),0,VLOOKUP(AJ67,'2013 BPTs'!$B$12:$BX$181,BE$3,FALSE))</f>
        <v>0</v>
      </c>
      <c r="BF67" s="24">
        <f>IF(ISNA(VLOOKUP(AK67,'2013 BPTs'!$B$12:$BX$181,BF$3,FALSE)),0,VLOOKUP(AK67,'2013 BPTs'!$B$12:$BX$181,BF$3,FALSE))</f>
        <v>0</v>
      </c>
      <c r="BG67" s="24">
        <f>IF(ISNA(VLOOKUP(AL67,'2013 BPTs'!$B$12:$BX$181,BG$3,FALSE)),0,VLOOKUP(AL67,'2013 BPTs'!$B$12:$BX$181,BG$3,FALSE))</f>
        <v>0</v>
      </c>
      <c r="BH67" s="24">
        <f>IF(ISNA(VLOOKUP(AM67,'2013 BPTs'!$B$12:$BX$181,BH$3,FALSE)),0,VLOOKUP(AM67,'2013 BPTs'!$B$12:$BX$181,BH$3,FALSE))</f>
        <v>0</v>
      </c>
      <c r="BJ67" s="24">
        <f>IF(ISNA(VLOOKUP(AF67,'2013 BPTs'!$B$12:$BX$181,BJ$3,FALSE)),0,VLOOKUP(AF67,'2013 BPTs'!$B$12:$BX$181,BJ$3,FALSE))</f>
        <v>0</v>
      </c>
      <c r="BK67" s="24">
        <f>IF(ISNA(VLOOKUP(AG67,'2013 BPTs'!$B$12:$BX$181,BK$3,FALSE)),0,VLOOKUP(AG67,'2013 BPTs'!$B$12:$BX$181,BK$3,FALSE))</f>
        <v>0</v>
      </c>
      <c r="BL67" s="24">
        <f>IF(ISNA(VLOOKUP(AH67,'2013 BPTs'!$B$12:$BX$181,BL$3,FALSE)),0,VLOOKUP(AH67,'2013 BPTs'!$B$12:$BX$181,BL$3,FALSE))</f>
        <v>0</v>
      </c>
      <c r="BM67" s="24">
        <f>IF(ISNA(VLOOKUP(AI67,'2013 BPTs'!$B$12:$BX$181,BM$3,FALSE)),0,VLOOKUP(AI67,'2013 BPTs'!$B$12:$BX$181,BM$3,FALSE))</f>
        <v>0</v>
      </c>
      <c r="BN67" s="24">
        <f>IF(ISNA(VLOOKUP(AJ67,'2013 BPTs'!$B$12:$BX$181,BN$3,FALSE)),0,VLOOKUP(AJ67,'2013 BPTs'!$B$12:$BX$181,BN$3,FALSE))</f>
        <v>0</v>
      </c>
      <c r="BO67" s="24">
        <f>IF(ISNA(VLOOKUP(AK67,'2013 BPTs'!$B$12:$BX$181,BO$3,FALSE)),0,VLOOKUP(AK67,'2013 BPTs'!$B$12:$BX$181,BO$3,FALSE))</f>
        <v>0</v>
      </c>
      <c r="BP67" s="24">
        <f>IF(ISNA(VLOOKUP(AL67,'2013 BPTs'!$B$12:$BX$181,BP$3,FALSE)),0,VLOOKUP(AL67,'2013 BPTs'!$B$12:$BX$181,BP$3,FALSE))</f>
        <v>0</v>
      </c>
      <c r="BQ67" s="24">
        <f>IF(ISNA(VLOOKUP(AM67,'2013 BPTs'!$B$12:$BX$181,BQ$3,FALSE)),0,VLOOKUP(AM67,'2013 BPTs'!$B$12:$BX$181,BQ$3,FALSE))</f>
        <v>0</v>
      </c>
      <c r="BS67" s="77">
        <f t="shared" si="15"/>
        <v>0</v>
      </c>
      <c r="BT67" s="68">
        <f t="shared" si="16"/>
        <v>0</v>
      </c>
      <c r="BU67" s="68">
        <f t="shared" si="17"/>
        <v>0</v>
      </c>
      <c r="BW67" s="24">
        <f>IF(ISNA(VLOOKUP(AF67,'2013 BPTs'!$B$12:$BX$181,BW$3,FALSE)),0,VLOOKUP(AF67,'2013 BPTs'!$B$12:$BX$181,BW$3,FALSE))</f>
        <v>0</v>
      </c>
      <c r="BX67" s="24">
        <f>IF(ISNA(VLOOKUP(AG67,'2013 BPTs'!$B$12:$BX$181,BX$3,FALSE)),0,VLOOKUP(AG67,'2013 BPTs'!$B$12:$BX$181,BX$3,FALSE))</f>
        <v>0</v>
      </c>
      <c r="BY67" s="24">
        <f>IF(ISNA(VLOOKUP(AH67,'2013 BPTs'!$B$12:$BX$181,BY$3,FALSE)),0,VLOOKUP(AH67,'2013 BPTs'!$B$12:$BX$181,BY$3,FALSE))</f>
        <v>0</v>
      </c>
      <c r="BZ67" s="24">
        <f>IF(ISNA(VLOOKUP(AI67,'2013 BPTs'!$B$12:$BX$181,BZ$3,FALSE)),0,VLOOKUP(AI67,'2013 BPTs'!$B$12:$BX$181,BZ$3,FALSE))</f>
        <v>0</v>
      </c>
      <c r="CA67" s="24">
        <f>IF(ISNA(VLOOKUP(AJ67,'2013 BPTs'!$B$12:$BX$181,CA$3,FALSE)),0,VLOOKUP(AJ67,'2013 BPTs'!$B$12:$BX$181,CA$3,FALSE))</f>
        <v>0</v>
      </c>
      <c r="CB67" s="24">
        <f>IF(ISNA(VLOOKUP(AK67,'2013 BPTs'!$B$12:$BX$181,CB$3,FALSE)),0,VLOOKUP(AK67,'2013 BPTs'!$B$12:$BX$181,CB$3,FALSE))</f>
        <v>0</v>
      </c>
      <c r="CC67" s="24">
        <f>IF(ISNA(VLOOKUP(AL67,'2013 BPTs'!$B$12:$BX$181,CC$3,FALSE)),0,VLOOKUP(AL67,'2013 BPTs'!$B$12:$BX$181,CC$3,FALSE))</f>
        <v>0</v>
      </c>
      <c r="CD67" s="24">
        <f>IF(ISNA(VLOOKUP(AM67,'2013 BPTs'!$B$12:$BX$181,CD$3,FALSE)),0,VLOOKUP(AM67,'2013 BPTs'!$B$12:$BX$181,CD$3,FALSE))</f>
        <v>0</v>
      </c>
      <c r="CF67" s="24">
        <f>IF(ISERROR(VLOOKUP(AF67,'2013 BPTs'!$B$12:$BX$181,CF$3,FALSE)/VLOOKUP(AF67,'2013 BPTs'!$B$12:$BX242,CF$3+3,FALSE)),0,VLOOKUP(AF67,'2013 BPTs'!$B$12:$BX$181,CF$3,FALSE)/VLOOKUP(AF67,'2013 BPTs'!$B$12:$BX242,CF$3+3,FALSE))</f>
        <v>0</v>
      </c>
      <c r="CG67" s="24">
        <f>IF(ISERROR(VLOOKUP(AG67,'2013 BPTs'!$B$12:$BX$181,CG$3,FALSE)/VLOOKUP(AG67,'2013 BPTs'!$B$12:$BX242,CG$3+3,FALSE)),0,VLOOKUP(AG67,'2013 BPTs'!$B$12:$BX$181,CG$3,FALSE)/VLOOKUP(AG67,'2013 BPTs'!$B$12:$BX242,CG$3+3,FALSE))</f>
        <v>0</v>
      </c>
      <c r="CH67" s="24">
        <f>IF(ISERROR(VLOOKUP(AH67,'2013 BPTs'!$B$12:$BX$181,CH$3,FALSE)/VLOOKUP(AH67,'2013 BPTs'!$B$12:$BX242,CH$3+3,FALSE)),0,VLOOKUP(AH67,'2013 BPTs'!$B$12:$BX$181,CH$3,FALSE)/VLOOKUP(AH67,'2013 BPTs'!$B$12:$BX242,CH$3+3,FALSE))</f>
        <v>0</v>
      </c>
      <c r="CI67" s="24">
        <f>IF(ISERROR(VLOOKUP(AI67,'2013 BPTs'!$B$12:$BX$181,CI$3,FALSE)/VLOOKUP(AI67,'2013 BPTs'!$B$12:$BX242,CI$3+3,FALSE)),0,VLOOKUP(AI67,'2013 BPTs'!$B$12:$BX$181,CI$3,FALSE)/VLOOKUP(AI67,'2013 BPTs'!$B$12:$BX242,CI$3+3,FALSE))</f>
        <v>0</v>
      </c>
      <c r="CJ67" s="24">
        <f>IF(ISERROR(VLOOKUP(AJ67,'2013 BPTs'!$B$12:$BX$181,CJ$3,FALSE)/VLOOKUP(AJ67,'2013 BPTs'!$B$12:$BX242,CJ$3+3,FALSE)),0,VLOOKUP(AJ67,'2013 BPTs'!$B$12:$BX$181,CJ$3,FALSE)/VLOOKUP(AJ67,'2013 BPTs'!$B$12:$BX242,CJ$3+3,FALSE))</f>
        <v>0</v>
      </c>
      <c r="CK67" s="24">
        <f>IF(ISERROR(VLOOKUP(AK67,'2013 BPTs'!$B$12:$BX$181,CK$3,FALSE)/VLOOKUP(AK67,'2013 BPTs'!$B$12:$BX242,CK$3+3,FALSE)),0,VLOOKUP(AK67,'2013 BPTs'!$B$12:$BX$181,CK$3,FALSE)/VLOOKUP(AK67,'2013 BPTs'!$B$12:$BX242,CK$3+3,FALSE))</f>
        <v>0</v>
      </c>
      <c r="CL67" s="24">
        <f>IF(ISERROR(VLOOKUP(AL67,'2013 BPTs'!$B$12:$BX$181,CL$3,FALSE)/VLOOKUP(AL67,'2013 BPTs'!$B$12:$BX242,CL$3+3,FALSE)),0,VLOOKUP(AL67,'2013 BPTs'!$B$12:$BX$181,CL$3,FALSE)/VLOOKUP(AL67,'2013 BPTs'!$B$12:$BX242,CL$3+3,FALSE))</f>
        <v>0</v>
      </c>
      <c r="CM67" s="24">
        <f>IF(ISERROR(VLOOKUP(AM67,'2013 BPTs'!$B$12:$BX$181,CM$3,FALSE)/VLOOKUP(AM67,'2013 BPTs'!$B$12:$BX242,CM$3+3,FALSE)),0,VLOOKUP(AM67,'2013 BPTs'!$B$12:$BX$181,CM$3,FALSE)/VLOOKUP(AM67,'2013 BPTs'!$B$12:$BX242,CM$3+3,FALSE))</f>
        <v>0</v>
      </c>
      <c r="CO67" s="24">
        <f>IF(ISERROR(VLOOKUP(AF67,'2013 BPTs'!$B$12:$BX$181,CO$3,FALSE)/VLOOKUP(AF67,'2013 BPTs'!$B$12:$BX242,CO$3+2,FALSE)),0,VLOOKUP(AF67,'2013 BPTs'!$B$12:$BX$181,CO$3,FALSE)/VLOOKUP(AF67,'2013 BPTs'!$B$12:$BX242,CO$3+2,FALSE))</f>
        <v>0</v>
      </c>
      <c r="CP67" s="24">
        <f>IF(ISERROR(VLOOKUP(AG67,'2013 BPTs'!$B$12:$BX$181,CP$3,FALSE)/VLOOKUP(AG67,'2013 BPTs'!$B$12:$BX242,CP$3+2,FALSE)),0,VLOOKUP(AG67,'2013 BPTs'!$B$12:$BX$181,CP$3,FALSE)/VLOOKUP(AG67,'2013 BPTs'!$B$12:$BX242,CP$3+2,FALSE))</f>
        <v>0</v>
      </c>
      <c r="CQ67" s="24">
        <f>IF(ISERROR(VLOOKUP(AH67,'2013 BPTs'!$B$12:$BX$181,CQ$3,FALSE)/VLOOKUP(AH67,'2013 BPTs'!$B$12:$BX242,CQ$3+2,FALSE)),0,VLOOKUP(AH67,'2013 BPTs'!$B$12:$BX$181,CQ$3,FALSE)/VLOOKUP(AH67,'2013 BPTs'!$B$12:$BX242,CQ$3+2,FALSE))</f>
        <v>0</v>
      </c>
      <c r="CR67" s="24">
        <f>IF(ISERROR(VLOOKUP(AI67,'2013 BPTs'!$B$12:$BX$181,CR$3,FALSE)/VLOOKUP(AI67,'2013 BPTs'!$B$12:$BX242,CR$3+2,FALSE)),0,VLOOKUP(AI67,'2013 BPTs'!$B$12:$BX$181,CR$3,FALSE)/VLOOKUP(AI67,'2013 BPTs'!$B$12:$BX242,CR$3+2,FALSE))</f>
        <v>0</v>
      </c>
      <c r="CS67" s="24">
        <f>IF(ISERROR(VLOOKUP(AJ67,'2013 BPTs'!$B$12:$BX$181,CS$3,FALSE)/VLOOKUP(AJ67,'2013 BPTs'!$B$12:$BX242,CS$3+2,FALSE)),0,VLOOKUP(AJ67,'2013 BPTs'!$B$12:$BX$181,CS$3,FALSE)/VLOOKUP(AJ67,'2013 BPTs'!$B$12:$BX242,CS$3+2,FALSE))</f>
        <v>0</v>
      </c>
      <c r="CT67" s="24">
        <f>IF(ISERROR(VLOOKUP(AK67,'2013 BPTs'!$B$12:$BX$181,CT$3,FALSE)/VLOOKUP(AK67,'2013 BPTs'!$B$12:$BX242,CT$3+2,FALSE)),0,VLOOKUP(AK67,'2013 BPTs'!$B$12:$BX$181,CT$3,FALSE)/VLOOKUP(AK67,'2013 BPTs'!$B$12:$BX242,CT$3+2,FALSE))</f>
        <v>0</v>
      </c>
      <c r="CU67" s="24">
        <f>IF(ISERROR(VLOOKUP(AL67,'2013 BPTs'!$B$12:$BX$181,CU$3,FALSE)/VLOOKUP(AL67,'2013 BPTs'!$B$12:$BX242,CU$3+2,FALSE)),0,VLOOKUP(AL67,'2013 BPTs'!$B$12:$BX$181,CU$3,FALSE)/VLOOKUP(AL67,'2013 BPTs'!$B$12:$BX242,CU$3+2,FALSE))</f>
        <v>0</v>
      </c>
      <c r="CV67" s="24">
        <f>IF(ISERROR(VLOOKUP(AM67,'2013 BPTs'!$B$12:$BX$181,CV$3,FALSE)/VLOOKUP(AM67,'2013 BPTs'!$B$12:$BX242,CV$3+2,FALSE)),0,VLOOKUP(AM67,'2013 BPTs'!$B$12:$BX$181,CV$3,FALSE)/VLOOKUP(AM67,'2013 BPTs'!$B$12:$BX242,CV$3+2,FALSE))</f>
        <v>0</v>
      </c>
      <c r="CX67" s="93">
        <f>'2015 BPTs'!BR73</f>
        <v>0</v>
      </c>
      <c r="CY67" s="93">
        <f>'2015 BPTs'!BS73</f>
        <v>0</v>
      </c>
    </row>
    <row r="68" spans="2:103" x14ac:dyDescent="0.2">
      <c r="B68" s="2" t="s">
        <v>213</v>
      </c>
      <c r="C68" s="2">
        <f>'2015 BPTs'!E74</f>
        <v>0</v>
      </c>
      <c r="D68" s="2">
        <f t="shared" si="18"/>
        <v>0</v>
      </c>
      <c r="E68" s="4">
        <f>'2015 BPTs'!F74</f>
        <v>0</v>
      </c>
      <c r="F68" s="88">
        <f>'2015 BPTs'!G74</f>
        <v>0</v>
      </c>
      <c r="G68" s="53">
        <f>'2015 BPTs'!I74</f>
        <v>0</v>
      </c>
      <c r="H68" s="88">
        <f>'2015 BPTs'!J74</f>
        <v>0</v>
      </c>
      <c r="I68" s="4">
        <f>'2015 BPTs'!K74</f>
        <v>0</v>
      </c>
      <c r="J68" s="5">
        <f>'2015 BPTs'!M74</f>
        <v>0</v>
      </c>
      <c r="K68" s="99">
        <f>'2015 BPTs'!BL74</f>
        <v>0</v>
      </c>
      <c r="L68" s="100">
        <f t="shared" si="19"/>
        <v>0</v>
      </c>
      <c r="M68" s="101">
        <f t="shared" si="20"/>
        <v>0</v>
      </c>
      <c r="N68" s="102">
        <f t="shared" si="10"/>
        <v>0</v>
      </c>
      <c r="O68" s="103">
        <f>'2015 BPTs'!BM74</f>
        <v>0</v>
      </c>
      <c r="P68" s="100">
        <f t="shared" si="21"/>
        <v>0</v>
      </c>
      <c r="Q68" s="101">
        <f t="shared" si="22"/>
        <v>0</v>
      </c>
      <c r="R68" s="104">
        <f t="shared" si="23"/>
        <v>0</v>
      </c>
      <c r="S68" s="105">
        <f t="shared" si="11"/>
        <v>0</v>
      </c>
      <c r="T68" s="104">
        <f t="shared" si="24"/>
        <v>0</v>
      </c>
      <c r="U68" s="121">
        <f>IF(K68=0,0,IF(B68="Manual",(S68-O68-AP68*(O68/(O68+Z68)))/S68,'2015 BPTs'!BP74))</f>
        <v>0</v>
      </c>
      <c r="V68" s="99">
        <f>'2015 BPTs'!BN74</f>
        <v>0</v>
      </c>
      <c r="W68" s="100">
        <f t="shared" si="25"/>
        <v>0</v>
      </c>
      <c r="X68" s="103">
        <f t="shared" si="26"/>
        <v>0</v>
      </c>
      <c r="Y68" s="102">
        <f t="shared" si="12"/>
        <v>0</v>
      </c>
      <c r="Z68" s="103">
        <f>'2015 BPTs'!BO74</f>
        <v>0</v>
      </c>
      <c r="AA68" s="104">
        <f t="shared" si="13"/>
        <v>0</v>
      </c>
      <c r="AB68" s="106">
        <f>IF(W68=0,0,IF(B68="Manual",(V68-Z68-AP68*(Z68/(Z68+O68)))/V68,'2015 BPTs'!BQ74))</f>
        <v>0</v>
      </c>
      <c r="AD68" s="2" t="str">
        <f t="shared" si="14"/>
        <v>00-0</v>
      </c>
      <c r="AE68" s="2">
        <f>'2015 BPTs'!BA74</f>
        <v>0</v>
      </c>
      <c r="AF68" s="2" t="str">
        <f>IF(B68="Auto",'2015 BPTs'!BB74,D68&amp;E68&amp;"-"&amp;F68)</f>
        <v/>
      </c>
      <c r="AG68" s="2" t="str">
        <f>'2015 BPTs'!BC74</f>
        <v/>
      </c>
      <c r="AH68" s="2" t="str">
        <f>'2015 BPTs'!BD74</f>
        <v/>
      </c>
      <c r="AI68" s="2" t="str">
        <f>'2015 BPTs'!BE74</f>
        <v/>
      </c>
      <c r="AJ68" s="2" t="str">
        <f>'2015 BPTs'!BF74</f>
        <v/>
      </c>
      <c r="AK68" s="2" t="str">
        <f>'2015 BPTs'!BG74</f>
        <v/>
      </c>
      <c r="AL68" s="2" t="str">
        <f>'2015 BPTs'!BH74</f>
        <v/>
      </c>
      <c r="AM68" s="2" t="str">
        <f>'2015 BPTs'!BI74</f>
        <v/>
      </c>
      <c r="AO68" s="128">
        <f>'2015 BPTs'!AJ74*'2015 BPTs'!BK74</f>
        <v>0</v>
      </c>
      <c r="AP68" s="128">
        <f>'2015 BPTs'!AK74*'2015 BPTs'!BK74</f>
        <v>0</v>
      </c>
      <c r="AR68" s="5">
        <f>IF(B68="Auto",'2015 BPTs'!M74,J68)</f>
        <v>0</v>
      </c>
      <c r="AS68" s="5">
        <f>'2015 BPTs'!O74</f>
        <v>0</v>
      </c>
      <c r="AT68" s="5">
        <f>'2015 BPTs'!Q74</f>
        <v>0</v>
      </c>
      <c r="AU68" s="5">
        <f>'2015 BPTs'!S74</f>
        <v>0</v>
      </c>
      <c r="AV68" s="5">
        <f>'2015 BPTs'!U74</f>
        <v>0</v>
      </c>
      <c r="AW68" s="5">
        <f>'2015 BPTs'!W74</f>
        <v>0</v>
      </c>
      <c r="AX68" s="5">
        <f>'2015 BPTs'!Y74</f>
        <v>0</v>
      </c>
      <c r="AY68" s="5">
        <f>'2015 BPTs'!AA74</f>
        <v>0</v>
      </c>
      <c r="BA68" s="24">
        <f>IF(ISNA(VLOOKUP(AF68,'2013 BPTs'!$B$12:$BX$181,BA$3,FALSE)),0,VLOOKUP(AF68,'2013 BPTs'!$B$12:$BX$181,BA$3,FALSE))</f>
        <v>0</v>
      </c>
      <c r="BB68" s="24">
        <f>IF(ISNA(VLOOKUP(AG68,'2013 BPTs'!$B$12:$BX$181,BB$3,FALSE)),0,VLOOKUP(AG68,'2013 BPTs'!$B$12:$BX$181,BB$3,FALSE))</f>
        <v>0</v>
      </c>
      <c r="BC68" s="24">
        <f>IF(ISNA(VLOOKUP(AH68,'2013 BPTs'!$B$12:$BX$181,BC$3,FALSE)),0,VLOOKUP(AH68,'2013 BPTs'!$B$12:$BX$181,BC$3,FALSE))</f>
        <v>0</v>
      </c>
      <c r="BD68" s="24">
        <f>IF(ISNA(VLOOKUP(AI68,'2013 BPTs'!$B$12:$BX$181,BD$3,FALSE)),0,VLOOKUP(AI68,'2013 BPTs'!$B$12:$BX$181,BD$3,FALSE))</f>
        <v>0</v>
      </c>
      <c r="BE68" s="24">
        <f>IF(ISNA(VLOOKUP(AJ68,'2013 BPTs'!$B$12:$BX$181,BE$3,FALSE)),0,VLOOKUP(AJ68,'2013 BPTs'!$B$12:$BX$181,BE$3,FALSE))</f>
        <v>0</v>
      </c>
      <c r="BF68" s="24">
        <f>IF(ISNA(VLOOKUP(AK68,'2013 BPTs'!$B$12:$BX$181,BF$3,FALSE)),0,VLOOKUP(AK68,'2013 BPTs'!$B$12:$BX$181,BF$3,FALSE))</f>
        <v>0</v>
      </c>
      <c r="BG68" s="24">
        <f>IF(ISNA(VLOOKUP(AL68,'2013 BPTs'!$B$12:$BX$181,BG$3,FALSE)),0,VLOOKUP(AL68,'2013 BPTs'!$B$12:$BX$181,BG$3,FALSE))</f>
        <v>0</v>
      </c>
      <c r="BH68" s="24">
        <f>IF(ISNA(VLOOKUP(AM68,'2013 BPTs'!$B$12:$BX$181,BH$3,FALSE)),0,VLOOKUP(AM68,'2013 BPTs'!$B$12:$BX$181,BH$3,FALSE))</f>
        <v>0</v>
      </c>
      <c r="BJ68" s="24">
        <f>IF(ISNA(VLOOKUP(AF68,'2013 BPTs'!$B$12:$BX$181,BJ$3,FALSE)),0,VLOOKUP(AF68,'2013 BPTs'!$B$12:$BX$181,BJ$3,FALSE))</f>
        <v>0</v>
      </c>
      <c r="BK68" s="24">
        <f>IF(ISNA(VLOOKUP(AG68,'2013 BPTs'!$B$12:$BX$181,BK$3,FALSE)),0,VLOOKUP(AG68,'2013 BPTs'!$B$12:$BX$181,BK$3,FALSE))</f>
        <v>0</v>
      </c>
      <c r="BL68" s="24">
        <f>IF(ISNA(VLOOKUP(AH68,'2013 BPTs'!$B$12:$BX$181,BL$3,FALSE)),0,VLOOKUP(AH68,'2013 BPTs'!$B$12:$BX$181,BL$3,FALSE))</f>
        <v>0</v>
      </c>
      <c r="BM68" s="24">
        <f>IF(ISNA(VLOOKUP(AI68,'2013 BPTs'!$B$12:$BX$181,BM$3,FALSE)),0,VLOOKUP(AI68,'2013 BPTs'!$B$12:$BX$181,BM$3,FALSE))</f>
        <v>0</v>
      </c>
      <c r="BN68" s="24">
        <f>IF(ISNA(VLOOKUP(AJ68,'2013 BPTs'!$B$12:$BX$181,BN$3,FALSE)),0,VLOOKUP(AJ68,'2013 BPTs'!$B$12:$BX$181,BN$3,FALSE))</f>
        <v>0</v>
      </c>
      <c r="BO68" s="24">
        <f>IF(ISNA(VLOOKUP(AK68,'2013 BPTs'!$B$12:$BX$181,BO$3,FALSE)),0,VLOOKUP(AK68,'2013 BPTs'!$B$12:$BX$181,BO$3,FALSE))</f>
        <v>0</v>
      </c>
      <c r="BP68" s="24">
        <f>IF(ISNA(VLOOKUP(AL68,'2013 BPTs'!$B$12:$BX$181,BP$3,FALSE)),0,VLOOKUP(AL68,'2013 BPTs'!$B$12:$BX$181,BP$3,FALSE))</f>
        <v>0</v>
      </c>
      <c r="BQ68" s="24">
        <f>IF(ISNA(VLOOKUP(AM68,'2013 BPTs'!$B$12:$BX$181,BQ$3,FALSE)),0,VLOOKUP(AM68,'2013 BPTs'!$B$12:$BX$181,BQ$3,FALSE))</f>
        <v>0</v>
      </c>
      <c r="BS68" s="77">
        <f t="shared" si="15"/>
        <v>0</v>
      </c>
      <c r="BT68" s="68">
        <f t="shared" si="16"/>
        <v>0</v>
      </c>
      <c r="BU68" s="68">
        <f t="shared" si="17"/>
        <v>0</v>
      </c>
      <c r="BW68" s="24">
        <f>IF(ISNA(VLOOKUP(AF68,'2013 BPTs'!$B$12:$BX$181,BW$3,FALSE)),0,VLOOKUP(AF68,'2013 BPTs'!$B$12:$BX$181,BW$3,FALSE))</f>
        <v>0</v>
      </c>
      <c r="BX68" s="24">
        <f>IF(ISNA(VLOOKUP(AG68,'2013 BPTs'!$B$12:$BX$181,BX$3,FALSE)),0,VLOOKUP(AG68,'2013 BPTs'!$B$12:$BX$181,BX$3,FALSE))</f>
        <v>0</v>
      </c>
      <c r="BY68" s="24">
        <f>IF(ISNA(VLOOKUP(AH68,'2013 BPTs'!$B$12:$BX$181,BY$3,FALSE)),0,VLOOKUP(AH68,'2013 BPTs'!$B$12:$BX$181,BY$3,FALSE))</f>
        <v>0</v>
      </c>
      <c r="BZ68" s="24">
        <f>IF(ISNA(VLOOKUP(AI68,'2013 BPTs'!$B$12:$BX$181,BZ$3,FALSE)),0,VLOOKUP(AI68,'2013 BPTs'!$B$12:$BX$181,BZ$3,FALSE))</f>
        <v>0</v>
      </c>
      <c r="CA68" s="24">
        <f>IF(ISNA(VLOOKUP(AJ68,'2013 BPTs'!$B$12:$BX$181,CA$3,FALSE)),0,VLOOKUP(AJ68,'2013 BPTs'!$B$12:$BX$181,CA$3,FALSE))</f>
        <v>0</v>
      </c>
      <c r="CB68" s="24">
        <f>IF(ISNA(VLOOKUP(AK68,'2013 BPTs'!$B$12:$BX$181,CB$3,FALSE)),0,VLOOKUP(AK68,'2013 BPTs'!$B$12:$BX$181,CB$3,FALSE))</f>
        <v>0</v>
      </c>
      <c r="CC68" s="24">
        <f>IF(ISNA(VLOOKUP(AL68,'2013 BPTs'!$B$12:$BX$181,CC$3,FALSE)),0,VLOOKUP(AL68,'2013 BPTs'!$B$12:$BX$181,CC$3,FALSE))</f>
        <v>0</v>
      </c>
      <c r="CD68" s="24">
        <f>IF(ISNA(VLOOKUP(AM68,'2013 BPTs'!$B$12:$BX$181,CD$3,FALSE)),0,VLOOKUP(AM68,'2013 BPTs'!$B$12:$BX$181,CD$3,FALSE))</f>
        <v>0</v>
      </c>
      <c r="CF68" s="24">
        <f>IF(ISERROR(VLOOKUP(AF68,'2013 BPTs'!$B$12:$BX$181,CF$3,FALSE)/VLOOKUP(AF68,'2013 BPTs'!$B$12:$BX243,CF$3+3,FALSE)),0,VLOOKUP(AF68,'2013 BPTs'!$B$12:$BX$181,CF$3,FALSE)/VLOOKUP(AF68,'2013 BPTs'!$B$12:$BX243,CF$3+3,FALSE))</f>
        <v>0</v>
      </c>
      <c r="CG68" s="24">
        <f>IF(ISERROR(VLOOKUP(AG68,'2013 BPTs'!$B$12:$BX$181,CG$3,FALSE)/VLOOKUP(AG68,'2013 BPTs'!$B$12:$BX243,CG$3+3,FALSE)),0,VLOOKUP(AG68,'2013 BPTs'!$B$12:$BX$181,CG$3,FALSE)/VLOOKUP(AG68,'2013 BPTs'!$B$12:$BX243,CG$3+3,FALSE))</f>
        <v>0</v>
      </c>
      <c r="CH68" s="24">
        <f>IF(ISERROR(VLOOKUP(AH68,'2013 BPTs'!$B$12:$BX$181,CH$3,FALSE)/VLOOKUP(AH68,'2013 BPTs'!$B$12:$BX243,CH$3+3,FALSE)),0,VLOOKUP(AH68,'2013 BPTs'!$B$12:$BX$181,CH$3,FALSE)/VLOOKUP(AH68,'2013 BPTs'!$B$12:$BX243,CH$3+3,FALSE))</f>
        <v>0</v>
      </c>
      <c r="CI68" s="24">
        <f>IF(ISERROR(VLOOKUP(AI68,'2013 BPTs'!$B$12:$BX$181,CI$3,FALSE)/VLOOKUP(AI68,'2013 BPTs'!$B$12:$BX243,CI$3+3,FALSE)),0,VLOOKUP(AI68,'2013 BPTs'!$B$12:$BX$181,CI$3,FALSE)/VLOOKUP(AI68,'2013 BPTs'!$B$12:$BX243,CI$3+3,FALSE))</f>
        <v>0</v>
      </c>
      <c r="CJ68" s="24">
        <f>IF(ISERROR(VLOOKUP(AJ68,'2013 BPTs'!$B$12:$BX$181,CJ$3,FALSE)/VLOOKUP(AJ68,'2013 BPTs'!$B$12:$BX243,CJ$3+3,FALSE)),0,VLOOKUP(AJ68,'2013 BPTs'!$B$12:$BX$181,CJ$3,FALSE)/VLOOKUP(AJ68,'2013 BPTs'!$B$12:$BX243,CJ$3+3,FALSE))</f>
        <v>0</v>
      </c>
      <c r="CK68" s="24">
        <f>IF(ISERROR(VLOOKUP(AK68,'2013 BPTs'!$B$12:$BX$181,CK$3,FALSE)/VLOOKUP(AK68,'2013 BPTs'!$B$12:$BX243,CK$3+3,FALSE)),0,VLOOKUP(AK68,'2013 BPTs'!$B$12:$BX$181,CK$3,FALSE)/VLOOKUP(AK68,'2013 BPTs'!$B$12:$BX243,CK$3+3,FALSE))</f>
        <v>0</v>
      </c>
      <c r="CL68" s="24">
        <f>IF(ISERROR(VLOOKUP(AL68,'2013 BPTs'!$B$12:$BX$181,CL$3,FALSE)/VLOOKUP(AL68,'2013 BPTs'!$B$12:$BX243,CL$3+3,FALSE)),0,VLOOKUP(AL68,'2013 BPTs'!$B$12:$BX$181,CL$3,FALSE)/VLOOKUP(AL68,'2013 BPTs'!$B$12:$BX243,CL$3+3,FALSE))</f>
        <v>0</v>
      </c>
      <c r="CM68" s="24">
        <f>IF(ISERROR(VLOOKUP(AM68,'2013 BPTs'!$B$12:$BX$181,CM$3,FALSE)/VLOOKUP(AM68,'2013 BPTs'!$B$12:$BX243,CM$3+3,FALSE)),0,VLOOKUP(AM68,'2013 BPTs'!$B$12:$BX$181,CM$3,FALSE)/VLOOKUP(AM68,'2013 BPTs'!$B$12:$BX243,CM$3+3,FALSE))</f>
        <v>0</v>
      </c>
      <c r="CO68" s="24">
        <f>IF(ISERROR(VLOOKUP(AF68,'2013 BPTs'!$B$12:$BX$181,CO$3,FALSE)/VLOOKUP(AF68,'2013 BPTs'!$B$12:$BX243,CO$3+2,FALSE)),0,VLOOKUP(AF68,'2013 BPTs'!$B$12:$BX$181,CO$3,FALSE)/VLOOKUP(AF68,'2013 BPTs'!$B$12:$BX243,CO$3+2,FALSE))</f>
        <v>0</v>
      </c>
      <c r="CP68" s="24">
        <f>IF(ISERROR(VLOOKUP(AG68,'2013 BPTs'!$B$12:$BX$181,CP$3,FALSE)/VLOOKUP(AG68,'2013 BPTs'!$B$12:$BX243,CP$3+2,FALSE)),0,VLOOKUP(AG68,'2013 BPTs'!$B$12:$BX$181,CP$3,FALSE)/VLOOKUP(AG68,'2013 BPTs'!$B$12:$BX243,CP$3+2,FALSE))</f>
        <v>0</v>
      </c>
      <c r="CQ68" s="24">
        <f>IF(ISERROR(VLOOKUP(AH68,'2013 BPTs'!$B$12:$BX$181,CQ$3,FALSE)/VLOOKUP(AH68,'2013 BPTs'!$B$12:$BX243,CQ$3+2,FALSE)),0,VLOOKUP(AH68,'2013 BPTs'!$B$12:$BX$181,CQ$3,FALSE)/VLOOKUP(AH68,'2013 BPTs'!$B$12:$BX243,CQ$3+2,FALSE))</f>
        <v>0</v>
      </c>
      <c r="CR68" s="24">
        <f>IF(ISERROR(VLOOKUP(AI68,'2013 BPTs'!$B$12:$BX$181,CR$3,FALSE)/VLOOKUP(AI68,'2013 BPTs'!$B$12:$BX243,CR$3+2,FALSE)),0,VLOOKUP(AI68,'2013 BPTs'!$B$12:$BX$181,CR$3,FALSE)/VLOOKUP(AI68,'2013 BPTs'!$B$12:$BX243,CR$3+2,FALSE))</f>
        <v>0</v>
      </c>
      <c r="CS68" s="24">
        <f>IF(ISERROR(VLOOKUP(AJ68,'2013 BPTs'!$B$12:$BX$181,CS$3,FALSE)/VLOOKUP(AJ68,'2013 BPTs'!$B$12:$BX243,CS$3+2,FALSE)),0,VLOOKUP(AJ68,'2013 BPTs'!$B$12:$BX$181,CS$3,FALSE)/VLOOKUP(AJ68,'2013 BPTs'!$B$12:$BX243,CS$3+2,FALSE))</f>
        <v>0</v>
      </c>
      <c r="CT68" s="24">
        <f>IF(ISERROR(VLOOKUP(AK68,'2013 BPTs'!$B$12:$BX$181,CT$3,FALSE)/VLOOKUP(AK68,'2013 BPTs'!$B$12:$BX243,CT$3+2,FALSE)),0,VLOOKUP(AK68,'2013 BPTs'!$B$12:$BX$181,CT$3,FALSE)/VLOOKUP(AK68,'2013 BPTs'!$B$12:$BX243,CT$3+2,FALSE))</f>
        <v>0</v>
      </c>
      <c r="CU68" s="24">
        <f>IF(ISERROR(VLOOKUP(AL68,'2013 BPTs'!$B$12:$BX$181,CU$3,FALSE)/VLOOKUP(AL68,'2013 BPTs'!$B$12:$BX243,CU$3+2,FALSE)),0,VLOOKUP(AL68,'2013 BPTs'!$B$12:$BX$181,CU$3,FALSE)/VLOOKUP(AL68,'2013 BPTs'!$B$12:$BX243,CU$3+2,FALSE))</f>
        <v>0</v>
      </c>
      <c r="CV68" s="24">
        <f>IF(ISERROR(VLOOKUP(AM68,'2013 BPTs'!$B$12:$BX$181,CV$3,FALSE)/VLOOKUP(AM68,'2013 BPTs'!$B$12:$BX243,CV$3+2,FALSE)),0,VLOOKUP(AM68,'2013 BPTs'!$B$12:$BX$181,CV$3,FALSE)/VLOOKUP(AM68,'2013 BPTs'!$B$12:$BX243,CV$3+2,FALSE))</f>
        <v>0</v>
      </c>
      <c r="CX68" s="93">
        <f>'2015 BPTs'!BR74</f>
        <v>0</v>
      </c>
      <c r="CY68" s="93">
        <f>'2015 BPTs'!BS74</f>
        <v>0</v>
      </c>
    </row>
    <row r="69" spans="2:103" x14ac:dyDescent="0.2">
      <c r="B69" s="2" t="s">
        <v>213</v>
      </c>
      <c r="C69" s="2">
        <f>'2015 BPTs'!E75</f>
        <v>0</v>
      </c>
      <c r="D69" s="2">
        <f t="shared" si="18"/>
        <v>0</v>
      </c>
      <c r="E69" s="4">
        <f>'2015 BPTs'!F75</f>
        <v>0</v>
      </c>
      <c r="F69" s="88">
        <f>'2015 BPTs'!G75</f>
        <v>0</v>
      </c>
      <c r="G69" s="53">
        <f>'2015 BPTs'!I75</f>
        <v>0</v>
      </c>
      <c r="H69" s="88">
        <f>'2015 BPTs'!J75</f>
        <v>0</v>
      </c>
      <c r="I69" s="4">
        <f>'2015 BPTs'!K75</f>
        <v>0</v>
      </c>
      <c r="J69" s="5">
        <f>'2015 BPTs'!M75</f>
        <v>0</v>
      </c>
      <c r="K69" s="99">
        <f>'2015 BPTs'!BL75</f>
        <v>0</v>
      </c>
      <c r="L69" s="100">
        <f t="shared" si="19"/>
        <v>0</v>
      </c>
      <c r="M69" s="101">
        <f t="shared" si="20"/>
        <v>0</v>
      </c>
      <c r="N69" s="102">
        <f t="shared" si="10"/>
        <v>0</v>
      </c>
      <c r="O69" s="103">
        <f>'2015 BPTs'!BM75</f>
        <v>0</v>
      </c>
      <c r="P69" s="100">
        <f t="shared" si="21"/>
        <v>0</v>
      </c>
      <c r="Q69" s="101">
        <f t="shared" si="22"/>
        <v>0</v>
      </c>
      <c r="R69" s="104">
        <f t="shared" si="23"/>
        <v>0</v>
      </c>
      <c r="S69" s="105">
        <f t="shared" si="11"/>
        <v>0</v>
      </c>
      <c r="T69" s="104">
        <f t="shared" si="24"/>
        <v>0</v>
      </c>
      <c r="U69" s="121">
        <f>IF(K69=0,0,IF(B69="Manual",(S69-O69-AP69*(O69/(O69+Z69)))/S69,'2015 BPTs'!BP75))</f>
        <v>0</v>
      </c>
      <c r="V69" s="99">
        <f>'2015 BPTs'!BN75</f>
        <v>0</v>
      </c>
      <c r="W69" s="100">
        <f t="shared" si="25"/>
        <v>0</v>
      </c>
      <c r="X69" s="103">
        <f t="shared" si="26"/>
        <v>0</v>
      </c>
      <c r="Y69" s="102">
        <f t="shared" si="12"/>
        <v>0</v>
      </c>
      <c r="Z69" s="103">
        <f>'2015 BPTs'!BO75</f>
        <v>0</v>
      </c>
      <c r="AA69" s="104">
        <f t="shared" si="13"/>
        <v>0</v>
      </c>
      <c r="AB69" s="106">
        <f>IF(W69=0,0,IF(B69="Manual",(V69-Z69-AP69*(Z69/(Z69+O69)))/V69,'2015 BPTs'!BQ75))</f>
        <v>0</v>
      </c>
      <c r="AD69" s="2" t="str">
        <f t="shared" si="14"/>
        <v>00-0</v>
      </c>
      <c r="AE69" s="2">
        <f>'2015 BPTs'!BA75</f>
        <v>0</v>
      </c>
      <c r="AF69" s="2" t="str">
        <f>IF(B69="Auto",'2015 BPTs'!BB75,D69&amp;E69&amp;"-"&amp;F69)</f>
        <v/>
      </c>
      <c r="AG69" s="2" t="str">
        <f>'2015 BPTs'!BC75</f>
        <v/>
      </c>
      <c r="AH69" s="2" t="str">
        <f>'2015 BPTs'!BD75</f>
        <v/>
      </c>
      <c r="AI69" s="2" t="str">
        <f>'2015 BPTs'!BE75</f>
        <v/>
      </c>
      <c r="AJ69" s="2" t="str">
        <f>'2015 BPTs'!BF75</f>
        <v/>
      </c>
      <c r="AK69" s="2" t="str">
        <f>'2015 BPTs'!BG75</f>
        <v/>
      </c>
      <c r="AL69" s="2" t="str">
        <f>'2015 BPTs'!BH75</f>
        <v/>
      </c>
      <c r="AM69" s="2" t="str">
        <f>'2015 BPTs'!BI75</f>
        <v/>
      </c>
      <c r="AO69" s="128">
        <f>'2015 BPTs'!AJ75*'2015 BPTs'!BK75</f>
        <v>0</v>
      </c>
      <c r="AP69" s="128">
        <f>'2015 BPTs'!AK75*'2015 BPTs'!BK75</f>
        <v>0</v>
      </c>
      <c r="AR69" s="5">
        <f>IF(B69="Auto",'2015 BPTs'!M75,J69)</f>
        <v>0</v>
      </c>
      <c r="AS69" s="5">
        <f>'2015 BPTs'!O75</f>
        <v>0</v>
      </c>
      <c r="AT69" s="5">
        <f>'2015 BPTs'!Q75</f>
        <v>0</v>
      </c>
      <c r="AU69" s="5">
        <f>'2015 BPTs'!S75</f>
        <v>0</v>
      </c>
      <c r="AV69" s="5">
        <f>'2015 BPTs'!U75</f>
        <v>0</v>
      </c>
      <c r="AW69" s="5">
        <f>'2015 BPTs'!W75</f>
        <v>0</v>
      </c>
      <c r="AX69" s="5">
        <f>'2015 BPTs'!Y75</f>
        <v>0</v>
      </c>
      <c r="AY69" s="5">
        <f>'2015 BPTs'!AA75</f>
        <v>0</v>
      </c>
      <c r="BA69" s="24">
        <f>IF(ISNA(VLOOKUP(AF69,'2013 BPTs'!$B$12:$BX$181,BA$3,FALSE)),0,VLOOKUP(AF69,'2013 BPTs'!$B$12:$BX$181,BA$3,FALSE))</f>
        <v>0</v>
      </c>
      <c r="BB69" s="24">
        <f>IF(ISNA(VLOOKUP(AG69,'2013 BPTs'!$B$12:$BX$181,BB$3,FALSE)),0,VLOOKUP(AG69,'2013 BPTs'!$B$12:$BX$181,BB$3,FALSE))</f>
        <v>0</v>
      </c>
      <c r="BC69" s="24">
        <f>IF(ISNA(VLOOKUP(AH69,'2013 BPTs'!$B$12:$BX$181,BC$3,FALSE)),0,VLOOKUP(AH69,'2013 BPTs'!$B$12:$BX$181,BC$3,FALSE))</f>
        <v>0</v>
      </c>
      <c r="BD69" s="24">
        <f>IF(ISNA(VLOOKUP(AI69,'2013 BPTs'!$B$12:$BX$181,BD$3,FALSE)),0,VLOOKUP(AI69,'2013 BPTs'!$B$12:$BX$181,BD$3,FALSE))</f>
        <v>0</v>
      </c>
      <c r="BE69" s="24">
        <f>IF(ISNA(VLOOKUP(AJ69,'2013 BPTs'!$B$12:$BX$181,BE$3,FALSE)),0,VLOOKUP(AJ69,'2013 BPTs'!$B$12:$BX$181,BE$3,FALSE))</f>
        <v>0</v>
      </c>
      <c r="BF69" s="24">
        <f>IF(ISNA(VLOOKUP(AK69,'2013 BPTs'!$B$12:$BX$181,BF$3,FALSE)),0,VLOOKUP(AK69,'2013 BPTs'!$B$12:$BX$181,BF$3,FALSE))</f>
        <v>0</v>
      </c>
      <c r="BG69" s="24">
        <f>IF(ISNA(VLOOKUP(AL69,'2013 BPTs'!$B$12:$BX$181,BG$3,FALSE)),0,VLOOKUP(AL69,'2013 BPTs'!$B$12:$BX$181,BG$3,FALSE))</f>
        <v>0</v>
      </c>
      <c r="BH69" s="24">
        <f>IF(ISNA(VLOOKUP(AM69,'2013 BPTs'!$B$12:$BX$181,BH$3,FALSE)),0,VLOOKUP(AM69,'2013 BPTs'!$B$12:$BX$181,BH$3,FALSE))</f>
        <v>0</v>
      </c>
      <c r="BJ69" s="24">
        <f>IF(ISNA(VLOOKUP(AF69,'2013 BPTs'!$B$12:$BX$181,BJ$3,FALSE)),0,VLOOKUP(AF69,'2013 BPTs'!$B$12:$BX$181,BJ$3,FALSE))</f>
        <v>0</v>
      </c>
      <c r="BK69" s="24">
        <f>IF(ISNA(VLOOKUP(AG69,'2013 BPTs'!$B$12:$BX$181,BK$3,FALSE)),0,VLOOKUP(AG69,'2013 BPTs'!$B$12:$BX$181,BK$3,FALSE))</f>
        <v>0</v>
      </c>
      <c r="BL69" s="24">
        <f>IF(ISNA(VLOOKUP(AH69,'2013 BPTs'!$B$12:$BX$181,BL$3,FALSE)),0,VLOOKUP(AH69,'2013 BPTs'!$B$12:$BX$181,BL$3,FALSE))</f>
        <v>0</v>
      </c>
      <c r="BM69" s="24">
        <f>IF(ISNA(VLOOKUP(AI69,'2013 BPTs'!$B$12:$BX$181,BM$3,FALSE)),0,VLOOKUP(AI69,'2013 BPTs'!$B$12:$BX$181,BM$3,FALSE))</f>
        <v>0</v>
      </c>
      <c r="BN69" s="24">
        <f>IF(ISNA(VLOOKUP(AJ69,'2013 BPTs'!$B$12:$BX$181,BN$3,FALSE)),0,VLOOKUP(AJ69,'2013 BPTs'!$B$12:$BX$181,BN$3,FALSE))</f>
        <v>0</v>
      </c>
      <c r="BO69" s="24">
        <f>IF(ISNA(VLOOKUP(AK69,'2013 BPTs'!$B$12:$BX$181,BO$3,FALSE)),0,VLOOKUP(AK69,'2013 BPTs'!$B$12:$BX$181,BO$3,FALSE))</f>
        <v>0</v>
      </c>
      <c r="BP69" s="24">
        <f>IF(ISNA(VLOOKUP(AL69,'2013 BPTs'!$B$12:$BX$181,BP$3,FALSE)),0,VLOOKUP(AL69,'2013 BPTs'!$B$12:$BX$181,BP$3,FALSE))</f>
        <v>0</v>
      </c>
      <c r="BQ69" s="24">
        <f>IF(ISNA(VLOOKUP(AM69,'2013 BPTs'!$B$12:$BX$181,BQ$3,FALSE)),0,VLOOKUP(AM69,'2013 BPTs'!$B$12:$BX$181,BQ$3,FALSE))</f>
        <v>0</v>
      </c>
      <c r="BS69" s="77">
        <f t="shared" si="15"/>
        <v>0</v>
      </c>
      <c r="BT69" s="68">
        <f t="shared" si="16"/>
        <v>0</v>
      </c>
      <c r="BU69" s="68">
        <f t="shared" si="17"/>
        <v>0</v>
      </c>
      <c r="BW69" s="24">
        <f>IF(ISNA(VLOOKUP(AF69,'2013 BPTs'!$B$12:$BX$181,BW$3,FALSE)),0,VLOOKUP(AF69,'2013 BPTs'!$B$12:$BX$181,BW$3,FALSE))</f>
        <v>0</v>
      </c>
      <c r="BX69" s="24">
        <f>IF(ISNA(VLOOKUP(AG69,'2013 BPTs'!$B$12:$BX$181,BX$3,FALSE)),0,VLOOKUP(AG69,'2013 BPTs'!$B$12:$BX$181,BX$3,FALSE))</f>
        <v>0</v>
      </c>
      <c r="BY69" s="24">
        <f>IF(ISNA(VLOOKUP(AH69,'2013 BPTs'!$B$12:$BX$181,BY$3,FALSE)),0,VLOOKUP(AH69,'2013 BPTs'!$B$12:$BX$181,BY$3,FALSE))</f>
        <v>0</v>
      </c>
      <c r="BZ69" s="24">
        <f>IF(ISNA(VLOOKUP(AI69,'2013 BPTs'!$B$12:$BX$181,BZ$3,FALSE)),0,VLOOKUP(AI69,'2013 BPTs'!$B$12:$BX$181,BZ$3,FALSE))</f>
        <v>0</v>
      </c>
      <c r="CA69" s="24">
        <f>IF(ISNA(VLOOKUP(AJ69,'2013 BPTs'!$B$12:$BX$181,CA$3,FALSE)),0,VLOOKUP(AJ69,'2013 BPTs'!$B$12:$BX$181,CA$3,FALSE))</f>
        <v>0</v>
      </c>
      <c r="CB69" s="24">
        <f>IF(ISNA(VLOOKUP(AK69,'2013 BPTs'!$B$12:$BX$181,CB$3,FALSE)),0,VLOOKUP(AK69,'2013 BPTs'!$B$12:$BX$181,CB$3,FALSE))</f>
        <v>0</v>
      </c>
      <c r="CC69" s="24">
        <f>IF(ISNA(VLOOKUP(AL69,'2013 BPTs'!$B$12:$BX$181,CC$3,FALSE)),0,VLOOKUP(AL69,'2013 BPTs'!$B$12:$BX$181,CC$3,FALSE))</f>
        <v>0</v>
      </c>
      <c r="CD69" s="24">
        <f>IF(ISNA(VLOOKUP(AM69,'2013 BPTs'!$B$12:$BX$181,CD$3,FALSE)),0,VLOOKUP(AM69,'2013 BPTs'!$B$12:$BX$181,CD$3,FALSE))</f>
        <v>0</v>
      </c>
      <c r="CF69" s="24">
        <f>IF(ISERROR(VLOOKUP(AF69,'2013 BPTs'!$B$12:$BX$181,CF$3,FALSE)/VLOOKUP(AF69,'2013 BPTs'!$B$12:$BX244,CF$3+3,FALSE)),0,VLOOKUP(AF69,'2013 BPTs'!$B$12:$BX$181,CF$3,FALSE)/VLOOKUP(AF69,'2013 BPTs'!$B$12:$BX244,CF$3+3,FALSE))</f>
        <v>0</v>
      </c>
      <c r="CG69" s="24">
        <f>IF(ISERROR(VLOOKUP(AG69,'2013 BPTs'!$B$12:$BX$181,CG$3,FALSE)/VLOOKUP(AG69,'2013 BPTs'!$B$12:$BX244,CG$3+3,FALSE)),0,VLOOKUP(AG69,'2013 BPTs'!$B$12:$BX$181,CG$3,FALSE)/VLOOKUP(AG69,'2013 BPTs'!$B$12:$BX244,CG$3+3,FALSE))</f>
        <v>0</v>
      </c>
      <c r="CH69" s="24">
        <f>IF(ISERROR(VLOOKUP(AH69,'2013 BPTs'!$B$12:$BX$181,CH$3,FALSE)/VLOOKUP(AH69,'2013 BPTs'!$B$12:$BX244,CH$3+3,FALSE)),0,VLOOKUP(AH69,'2013 BPTs'!$B$12:$BX$181,CH$3,FALSE)/VLOOKUP(AH69,'2013 BPTs'!$B$12:$BX244,CH$3+3,FALSE))</f>
        <v>0</v>
      </c>
      <c r="CI69" s="24">
        <f>IF(ISERROR(VLOOKUP(AI69,'2013 BPTs'!$B$12:$BX$181,CI$3,FALSE)/VLOOKUP(AI69,'2013 BPTs'!$B$12:$BX244,CI$3+3,FALSE)),0,VLOOKUP(AI69,'2013 BPTs'!$B$12:$BX$181,CI$3,FALSE)/VLOOKUP(AI69,'2013 BPTs'!$B$12:$BX244,CI$3+3,FALSE))</f>
        <v>0</v>
      </c>
      <c r="CJ69" s="24">
        <f>IF(ISERROR(VLOOKUP(AJ69,'2013 BPTs'!$B$12:$BX$181,CJ$3,FALSE)/VLOOKUP(AJ69,'2013 BPTs'!$B$12:$BX244,CJ$3+3,FALSE)),0,VLOOKUP(AJ69,'2013 BPTs'!$B$12:$BX$181,CJ$3,FALSE)/VLOOKUP(AJ69,'2013 BPTs'!$B$12:$BX244,CJ$3+3,FALSE))</f>
        <v>0</v>
      </c>
      <c r="CK69" s="24">
        <f>IF(ISERROR(VLOOKUP(AK69,'2013 BPTs'!$B$12:$BX$181,CK$3,FALSE)/VLOOKUP(AK69,'2013 BPTs'!$B$12:$BX244,CK$3+3,FALSE)),0,VLOOKUP(AK69,'2013 BPTs'!$B$12:$BX$181,CK$3,FALSE)/VLOOKUP(AK69,'2013 BPTs'!$B$12:$BX244,CK$3+3,FALSE))</f>
        <v>0</v>
      </c>
      <c r="CL69" s="24">
        <f>IF(ISERROR(VLOOKUP(AL69,'2013 BPTs'!$B$12:$BX$181,CL$3,FALSE)/VLOOKUP(AL69,'2013 BPTs'!$B$12:$BX244,CL$3+3,FALSE)),0,VLOOKUP(AL69,'2013 BPTs'!$B$12:$BX$181,CL$3,FALSE)/VLOOKUP(AL69,'2013 BPTs'!$B$12:$BX244,CL$3+3,FALSE))</f>
        <v>0</v>
      </c>
      <c r="CM69" s="24">
        <f>IF(ISERROR(VLOOKUP(AM69,'2013 BPTs'!$B$12:$BX$181,CM$3,FALSE)/VLOOKUP(AM69,'2013 BPTs'!$B$12:$BX244,CM$3+3,FALSE)),0,VLOOKUP(AM69,'2013 BPTs'!$B$12:$BX$181,CM$3,FALSE)/VLOOKUP(AM69,'2013 BPTs'!$B$12:$BX244,CM$3+3,FALSE))</f>
        <v>0</v>
      </c>
      <c r="CO69" s="24">
        <f>IF(ISERROR(VLOOKUP(AF69,'2013 BPTs'!$B$12:$BX$181,CO$3,FALSE)/VLOOKUP(AF69,'2013 BPTs'!$B$12:$BX244,CO$3+2,FALSE)),0,VLOOKUP(AF69,'2013 BPTs'!$B$12:$BX$181,CO$3,FALSE)/VLOOKUP(AF69,'2013 BPTs'!$B$12:$BX244,CO$3+2,FALSE))</f>
        <v>0</v>
      </c>
      <c r="CP69" s="24">
        <f>IF(ISERROR(VLOOKUP(AG69,'2013 BPTs'!$B$12:$BX$181,CP$3,FALSE)/VLOOKUP(AG69,'2013 BPTs'!$B$12:$BX244,CP$3+2,FALSE)),0,VLOOKUP(AG69,'2013 BPTs'!$B$12:$BX$181,CP$3,FALSE)/VLOOKUP(AG69,'2013 BPTs'!$B$12:$BX244,CP$3+2,FALSE))</f>
        <v>0</v>
      </c>
      <c r="CQ69" s="24">
        <f>IF(ISERROR(VLOOKUP(AH69,'2013 BPTs'!$B$12:$BX$181,CQ$3,FALSE)/VLOOKUP(AH69,'2013 BPTs'!$B$12:$BX244,CQ$3+2,FALSE)),0,VLOOKUP(AH69,'2013 BPTs'!$B$12:$BX$181,CQ$3,FALSE)/VLOOKUP(AH69,'2013 BPTs'!$B$12:$BX244,CQ$3+2,FALSE))</f>
        <v>0</v>
      </c>
      <c r="CR69" s="24">
        <f>IF(ISERROR(VLOOKUP(AI69,'2013 BPTs'!$B$12:$BX$181,CR$3,FALSE)/VLOOKUP(AI69,'2013 BPTs'!$B$12:$BX244,CR$3+2,FALSE)),0,VLOOKUP(AI69,'2013 BPTs'!$B$12:$BX$181,CR$3,FALSE)/VLOOKUP(AI69,'2013 BPTs'!$B$12:$BX244,CR$3+2,FALSE))</f>
        <v>0</v>
      </c>
      <c r="CS69" s="24">
        <f>IF(ISERROR(VLOOKUP(AJ69,'2013 BPTs'!$B$12:$BX$181,CS$3,FALSE)/VLOOKUP(AJ69,'2013 BPTs'!$B$12:$BX244,CS$3+2,FALSE)),0,VLOOKUP(AJ69,'2013 BPTs'!$B$12:$BX$181,CS$3,FALSE)/VLOOKUP(AJ69,'2013 BPTs'!$B$12:$BX244,CS$3+2,FALSE))</f>
        <v>0</v>
      </c>
      <c r="CT69" s="24">
        <f>IF(ISERROR(VLOOKUP(AK69,'2013 BPTs'!$B$12:$BX$181,CT$3,FALSE)/VLOOKUP(AK69,'2013 BPTs'!$B$12:$BX244,CT$3+2,FALSE)),0,VLOOKUP(AK69,'2013 BPTs'!$B$12:$BX$181,CT$3,FALSE)/VLOOKUP(AK69,'2013 BPTs'!$B$12:$BX244,CT$3+2,FALSE))</f>
        <v>0</v>
      </c>
      <c r="CU69" s="24">
        <f>IF(ISERROR(VLOOKUP(AL69,'2013 BPTs'!$B$12:$BX$181,CU$3,FALSE)/VLOOKUP(AL69,'2013 BPTs'!$B$12:$BX244,CU$3+2,FALSE)),0,VLOOKUP(AL69,'2013 BPTs'!$B$12:$BX$181,CU$3,FALSE)/VLOOKUP(AL69,'2013 BPTs'!$B$12:$BX244,CU$3+2,FALSE))</f>
        <v>0</v>
      </c>
      <c r="CV69" s="24">
        <f>IF(ISERROR(VLOOKUP(AM69,'2013 BPTs'!$B$12:$BX$181,CV$3,FALSE)/VLOOKUP(AM69,'2013 BPTs'!$B$12:$BX244,CV$3+2,FALSE)),0,VLOOKUP(AM69,'2013 BPTs'!$B$12:$BX$181,CV$3,FALSE)/VLOOKUP(AM69,'2013 BPTs'!$B$12:$BX244,CV$3+2,FALSE))</f>
        <v>0</v>
      </c>
      <c r="CX69" s="93">
        <f>'2015 BPTs'!BR75</f>
        <v>0</v>
      </c>
      <c r="CY69" s="93">
        <f>'2015 BPTs'!BS75</f>
        <v>0</v>
      </c>
    </row>
    <row r="70" spans="2:103" x14ac:dyDescent="0.2">
      <c r="B70" s="2" t="s">
        <v>213</v>
      </c>
      <c r="C70" s="2">
        <f>'2015 BPTs'!E76</f>
        <v>0</v>
      </c>
      <c r="D70" s="2">
        <f t="shared" si="18"/>
        <v>0</v>
      </c>
      <c r="E70" s="4">
        <f>'2015 BPTs'!F76</f>
        <v>0</v>
      </c>
      <c r="F70" s="88">
        <f>'2015 BPTs'!G76</f>
        <v>0</v>
      </c>
      <c r="G70" s="53">
        <f>'2015 BPTs'!I76</f>
        <v>0</v>
      </c>
      <c r="H70" s="88">
        <f>'2015 BPTs'!J76</f>
        <v>0</v>
      </c>
      <c r="I70" s="4">
        <f>'2015 BPTs'!K76</f>
        <v>0</v>
      </c>
      <c r="J70" s="5">
        <f>'2015 BPTs'!M76</f>
        <v>0</v>
      </c>
      <c r="K70" s="99">
        <f>'2015 BPTs'!BL76</f>
        <v>0</v>
      </c>
      <c r="L70" s="100">
        <f t="shared" si="19"/>
        <v>0</v>
      </c>
      <c r="M70" s="101">
        <f t="shared" si="20"/>
        <v>0</v>
      </c>
      <c r="N70" s="102">
        <f t="shared" ref="N70:N133" si="27">IF(SUM(AR70:AY70)=0,0,SUMPRODUCT(AR70:AY70,BW70:CD70)/SUM(AR70:AY70))</f>
        <v>0</v>
      </c>
      <c r="O70" s="103">
        <f>'2015 BPTs'!BM76</f>
        <v>0</v>
      </c>
      <c r="P70" s="100">
        <f t="shared" si="21"/>
        <v>0</v>
      </c>
      <c r="Q70" s="101">
        <f t="shared" si="22"/>
        <v>0</v>
      </c>
      <c r="R70" s="104">
        <f t="shared" si="23"/>
        <v>0</v>
      </c>
      <c r="S70" s="105">
        <f t="shared" ref="S70:S133" si="28">M70-SUMPRODUCT(BT70:BU70,BT$3:BU$3)</f>
        <v>0</v>
      </c>
      <c r="T70" s="104">
        <f t="shared" si="24"/>
        <v>0</v>
      </c>
      <c r="U70" s="121">
        <f>IF(K70=0,0,IF(B70="Manual",(S70-O70-AP70*(O70/(O70+Z70)))/S70,'2015 BPTs'!BP76))</f>
        <v>0</v>
      </c>
      <c r="V70" s="99">
        <f>'2015 BPTs'!BN76</f>
        <v>0</v>
      </c>
      <c r="W70" s="100">
        <f t="shared" si="25"/>
        <v>0</v>
      </c>
      <c r="X70" s="103">
        <f t="shared" si="26"/>
        <v>0</v>
      </c>
      <c r="Y70" s="102">
        <f t="shared" ref="Y70:Y133" si="29">IF(SUM(AR70:AY70)=0,0,SUMPRODUCT(AR70:AY70,CO70:CV70)/SUM(AR70:AY70))</f>
        <v>0</v>
      </c>
      <c r="Z70" s="103">
        <f>'2015 BPTs'!BO76</f>
        <v>0</v>
      </c>
      <c r="AA70" s="104">
        <f t="shared" ref="AA70:AA133" si="30">IF(W70=0,0,Z70/(V70*W70))</f>
        <v>0</v>
      </c>
      <c r="AB70" s="106">
        <f>IF(W70=0,0,IF(B70="Manual",(V70-Z70-AP70*(Z70/(Z70+O70)))/V70,'2015 BPTs'!BQ76))</f>
        <v>0</v>
      </c>
      <c r="AD70" s="2" t="str">
        <f t="shared" ref="AD70:AD133" si="31">C70&amp;E70&amp;"-"&amp;F70</f>
        <v>00-0</v>
      </c>
      <c r="AE70" s="2">
        <f>'2015 BPTs'!BA76</f>
        <v>0</v>
      </c>
      <c r="AF70" s="2" t="str">
        <f>IF(B70="Auto",'2015 BPTs'!BB76,D70&amp;E70&amp;"-"&amp;F70)</f>
        <v/>
      </c>
      <c r="AG70" s="2" t="str">
        <f>'2015 BPTs'!BC76</f>
        <v/>
      </c>
      <c r="AH70" s="2" t="str">
        <f>'2015 BPTs'!BD76</f>
        <v/>
      </c>
      <c r="AI70" s="2" t="str">
        <f>'2015 BPTs'!BE76</f>
        <v/>
      </c>
      <c r="AJ70" s="2" t="str">
        <f>'2015 BPTs'!BF76</f>
        <v/>
      </c>
      <c r="AK70" s="2" t="str">
        <f>'2015 BPTs'!BG76</f>
        <v/>
      </c>
      <c r="AL70" s="2" t="str">
        <f>'2015 BPTs'!BH76</f>
        <v/>
      </c>
      <c r="AM70" s="2" t="str">
        <f>'2015 BPTs'!BI76</f>
        <v/>
      </c>
      <c r="AO70" s="128">
        <f>'2015 BPTs'!AJ76*'2015 BPTs'!BK76</f>
        <v>0</v>
      </c>
      <c r="AP70" s="128">
        <f>'2015 BPTs'!AK76*'2015 BPTs'!BK76</f>
        <v>0</v>
      </c>
      <c r="AR70" s="5">
        <f>IF(B70="Auto",'2015 BPTs'!M76,J70)</f>
        <v>0</v>
      </c>
      <c r="AS70" s="5">
        <f>'2015 BPTs'!O76</f>
        <v>0</v>
      </c>
      <c r="AT70" s="5">
        <f>'2015 BPTs'!Q76</f>
        <v>0</v>
      </c>
      <c r="AU70" s="5">
        <f>'2015 BPTs'!S76</f>
        <v>0</v>
      </c>
      <c r="AV70" s="5">
        <f>'2015 BPTs'!U76</f>
        <v>0</v>
      </c>
      <c r="AW70" s="5">
        <f>'2015 BPTs'!W76</f>
        <v>0</v>
      </c>
      <c r="AX70" s="5">
        <f>'2015 BPTs'!Y76</f>
        <v>0</v>
      </c>
      <c r="AY70" s="5">
        <f>'2015 BPTs'!AA76</f>
        <v>0</v>
      </c>
      <c r="BA70" s="24">
        <f>IF(ISNA(VLOOKUP(AF70,'2013 BPTs'!$B$12:$BX$181,BA$3,FALSE)),0,VLOOKUP(AF70,'2013 BPTs'!$B$12:$BX$181,BA$3,FALSE))</f>
        <v>0</v>
      </c>
      <c r="BB70" s="24">
        <f>IF(ISNA(VLOOKUP(AG70,'2013 BPTs'!$B$12:$BX$181,BB$3,FALSE)),0,VLOOKUP(AG70,'2013 BPTs'!$B$12:$BX$181,BB$3,FALSE))</f>
        <v>0</v>
      </c>
      <c r="BC70" s="24">
        <f>IF(ISNA(VLOOKUP(AH70,'2013 BPTs'!$B$12:$BX$181,BC$3,FALSE)),0,VLOOKUP(AH70,'2013 BPTs'!$B$12:$BX$181,BC$3,FALSE))</f>
        <v>0</v>
      </c>
      <c r="BD70" s="24">
        <f>IF(ISNA(VLOOKUP(AI70,'2013 BPTs'!$B$12:$BX$181,BD$3,FALSE)),0,VLOOKUP(AI70,'2013 BPTs'!$B$12:$BX$181,BD$3,FALSE))</f>
        <v>0</v>
      </c>
      <c r="BE70" s="24">
        <f>IF(ISNA(VLOOKUP(AJ70,'2013 BPTs'!$B$12:$BX$181,BE$3,FALSE)),0,VLOOKUP(AJ70,'2013 BPTs'!$B$12:$BX$181,BE$3,FALSE))</f>
        <v>0</v>
      </c>
      <c r="BF70" s="24">
        <f>IF(ISNA(VLOOKUP(AK70,'2013 BPTs'!$B$12:$BX$181,BF$3,FALSE)),0,VLOOKUP(AK70,'2013 BPTs'!$B$12:$BX$181,BF$3,FALSE))</f>
        <v>0</v>
      </c>
      <c r="BG70" s="24">
        <f>IF(ISNA(VLOOKUP(AL70,'2013 BPTs'!$B$12:$BX$181,BG$3,FALSE)),0,VLOOKUP(AL70,'2013 BPTs'!$B$12:$BX$181,BG$3,FALSE))</f>
        <v>0</v>
      </c>
      <c r="BH70" s="24">
        <f>IF(ISNA(VLOOKUP(AM70,'2013 BPTs'!$B$12:$BX$181,BH$3,FALSE)),0,VLOOKUP(AM70,'2013 BPTs'!$B$12:$BX$181,BH$3,FALSE))</f>
        <v>0</v>
      </c>
      <c r="BJ70" s="24">
        <f>IF(ISNA(VLOOKUP(AF70,'2013 BPTs'!$B$12:$BX$181,BJ$3,FALSE)),0,VLOOKUP(AF70,'2013 BPTs'!$B$12:$BX$181,BJ$3,FALSE))</f>
        <v>0</v>
      </c>
      <c r="BK70" s="24">
        <f>IF(ISNA(VLOOKUP(AG70,'2013 BPTs'!$B$12:$BX$181,BK$3,FALSE)),0,VLOOKUP(AG70,'2013 BPTs'!$B$12:$BX$181,BK$3,FALSE))</f>
        <v>0</v>
      </c>
      <c r="BL70" s="24">
        <f>IF(ISNA(VLOOKUP(AH70,'2013 BPTs'!$B$12:$BX$181,BL$3,FALSE)),0,VLOOKUP(AH70,'2013 BPTs'!$B$12:$BX$181,BL$3,FALSE))</f>
        <v>0</v>
      </c>
      <c r="BM70" s="24">
        <f>IF(ISNA(VLOOKUP(AI70,'2013 BPTs'!$B$12:$BX$181,BM$3,FALSE)),0,VLOOKUP(AI70,'2013 BPTs'!$B$12:$BX$181,BM$3,FALSE))</f>
        <v>0</v>
      </c>
      <c r="BN70" s="24">
        <f>IF(ISNA(VLOOKUP(AJ70,'2013 BPTs'!$B$12:$BX$181,BN$3,FALSE)),0,VLOOKUP(AJ70,'2013 BPTs'!$B$12:$BX$181,BN$3,FALSE))</f>
        <v>0</v>
      </c>
      <c r="BO70" s="24">
        <f>IF(ISNA(VLOOKUP(AK70,'2013 BPTs'!$B$12:$BX$181,BO$3,FALSE)),0,VLOOKUP(AK70,'2013 BPTs'!$B$12:$BX$181,BO$3,FALSE))</f>
        <v>0</v>
      </c>
      <c r="BP70" s="24">
        <f>IF(ISNA(VLOOKUP(AL70,'2013 BPTs'!$B$12:$BX$181,BP$3,FALSE)),0,VLOOKUP(AL70,'2013 BPTs'!$B$12:$BX$181,BP$3,FALSE))</f>
        <v>0</v>
      </c>
      <c r="BQ70" s="24">
        <f>IF(ISNA(VLOOKUP(AM70,'2013 BPTs'!$B$12:$BX$181,BQ$3,FALSE)),0,VLOOKUP(AM70,'2013 BPTs'!$B$12:$BX$181,BQ$3,FALSE))</f>
        <v>0</v>
      </c>
      <c r="BS70" s="77">
        <f t="shared" ref="BS70:BS133" si="32">IF(M70=0,0,1-Q70/M70)</f>
        <v>0</v>
      </c>
      <c r="BT70" s="68">
        <f t="shared" ref="BT70:BT133" si="33">IF(ABS(BS70)&lt;0.1,0,IF(BS70&gt;0,M70-Q70-0.1*M70,M70-Q70+0.1*M70))</f>
        <v>0</v>
      </c>
      <c r="BU70" s="68">
        <f t="shared" ref="BU70:BU133" si="34">IF(ABS(BS70)&gt;0.1,0.05*M70,IF(ABS(BS70)&gt;0.05,ABS(M70-Q70)-0.05*M70,0))*IF(BS70&lt;0,-1,1)</f>
        <v>0</v>
      </c>
      <c r="BW70" s="24">
        <f>IF(ISNA(VLOOKUP(AF70,'2013 BPTs'!$B$12:$BX$181,BW$3,FALSE)),0,VLOOKUP(AF70,'2013 BPTs'!$B$12:$BX$181,BW$3,FALSE))</f>
        <v>0</v>
      </c>
      <c r="BX70" s="24">
        <f>IF(ISNA(VLOOKUP(AG70,'2013 BPTs'!$B$12:$BX$181,BX$3,FALSE)),0,VLOOKUP(AG70,'2013 BPTs'!$B$12:$BX$181,BX$3,FALSE))</f>
        <v>0</v>
      </c>
      <c r="BY70" s="24">
        <f>IF(ISNA(VLOOKUP(AH70,'2013 BPTs'!$B$12:$BX$181,BY$3,FALSE)),0,VLOOKUP(AH70,'2013 BPTs'!$B$12:$BX$181,BY$3,FALSE))</f>
        <v>0</v>
      </c>
      <c r="BZ70" s="24">
        <f>IF(ISNA(VLOOKUP(AI70,'2013 BPTs'!$B$12:$BX$181,BZ$3,FALSE)),0,VLOOKUP(AI70,'2013 BPTs'!$B$12:$BX$181,BZ$3,FALSE))</f>
        <v>0</v>
      </c>
      <c r="CA70" s="24">
        <f>IF(ISNA(VLOOKUP(AJ70,'2013 BPTs'!$B$12:$BX$181,CA$3,FALSE)),0,VLOOKUP(AJ70,'2013 BPTs'!$B$12:$BX$181,CA$3,FALSE))</f>
        <v>0</v>
      </c>
      <c r="CB70" s="24">
        <f>IF(ISNA(VLOOKUP(AK70,'2013 BPTs'!$B$12:$BX$181,CB$3,FALSE)),0,VLOOKUP(AK70,'2013 BPTs'!$B$12:$BX$181,CB$3,FALSE))</f>
        <v>0</v>
      </c>
      <c r="CC70" s="24">
        <f>IF(ISNA(VLOOKUP(AL70,'2013 BPTs'!$B$12:$BX$181,CC$3,FALSE)),0,VLOOKUP(AL70,'2013 BPTs'!$B$12:$BX$181,CC$3,FALSE))</f>
        <v>0</v>
      </c>
      <c r="CD70" s="24">
        <f>IF(ISNA(VLOOKUP(AM70,'2013 BPTs'!$B$12:$BX$181,CD$3,FALSE)),0,VLOOKUP(AM70,'2013 BPTs'!$B$12:$BX$181,CD$3,FALSE))</f>
        <v>0</v>
      </c>
      <c r="CF70" s="24">
        <f>IF(ISERROR(VLOOKUP(AF70,'2013 BPTs'!$B$12:$BX$181,CF$3,FALSE)/VLOOKUP(AF70,'2013 BPTs'!$B$12:$BX245,CF$3+3,FALSE)),0,VLOOKUP(AF70,'2013 BPTs'!$B$12:$BX$181,CF$3,FALSE)/VLOOKUP(AF70,'2013 BPTs'!$B$12:$BX245,CF$3+3,FALSE))</f>
        <v>0</v>
      </c>
      <c r="CG70" s="24">
        <f>IF(ISERROR(VLOOKUP(AG70,'2013 BPTs'!$B$12:$BX$181,CG$3,FALSE)/VLOOKUP(AG70,'2013 BPTs'!$B$12:$BX245,CG$3+3,FALSE)),0,VLOOKUP(AG70,'2013 BPTs'!$B$12:$BX$181,CG$3,FALSE)/VLOOKUP(AG70,'2013 BPTs'!$B$12:$BX245,CG$3+3,FALSE))</f>
        <v>0</v>
      </c>
      <c r="CH70" s="24">
        <f>IF(ISERROR(VLOOKUP(AH70,'2013 BPTs'!$B$12:$BX$181,CH$3,FALSE)/VLOOKUP(AH70,'2013 BPTs'!$B$12:$BX245,CH$3+3,FALSE)),0,VLOOKUP(AH70,'2013 BPTs'!$B$12:$BX$181,CH$3,FALSE)/VLOOKUP(AH70,'2013 BPTs'!$B$12:$BX245,CH$3+3,FALSE))</f>
        <v>0</v>
      </c>
      <c r="CI70" s="24">
        <f>IF(ISERROR(VLOOKUP(AI70,'2013 BPTs'!$B$12:$BX$181,CI$3,FALSE)/VLOOKUP(AI70,'2013 BPTs'!$B$12:$BX245,CI$3+3,FALSE)),0,VLOOKUP(AI70,'2013 BPTs'!$B$12:$BX$181,CI$3,FALSE)/VLOOKUP(AI70,'2013 BPTs'!$B$12:$BX245,CI$3+3,FALSE))</f>
        <v>0</v>
      </c>
      <c r="CJ70" s="24">
        <f>IF(ISERROR(VLOOKUP(AJ70,'2013 BPTs'!$B$12:$BX$181,CJ$3,FALSE)/VLOOKUP(AJ70,'2013 BPTs'!$B$12:$BX245,CJ$3+3,FALSE)),0,VLOOKUP(AJ70,'2013 BPTs'!$B$12:$BX$181,CJ$3,FALSE)/VLOOKUP(AJ70,'2013 BPTs'!$B$12:$BX245,CJ$3+3,FALSE))</f>
        <v>0</v>
      </c>
      <c r="CK70" s="24">
        <f>IF(ISERROR(VLOOKUP(AK70,'2013 BPTs'!$B$12:$BX$181,CK$3,FALSE)/VLOOKUP(AK70,'2013 BPTs'!$B$12:$BX245,CK$3+3,FALSE)),0,VLOOKUP(AK70,'2013 BPTs'!$B$12:$BX$181,CK$3,FALSE)/VLOOKUP(AK70,'2013 BPTs'!$B$12:$BX245,CK$3+3,FALSE))</f>
        <v>0</v>
      </c>
      <c r="CL70" s="24">
        <f>IF(ISERROR(VLOOKUP(AL70,'2013 BPTs'!$B$12:$BX$181,CL$3,FALSE)/VLOOKUP(AL70,'2013 BPTs'!$B$12:$BX245,CL$3+3,FALSE)),0,VLOOKUP(AL70,'2013 BPTs'!$B$12:$BX$181,CL$3,FALSE)/VLOOKUP(AL70,'2013 BPTs'!$B$12:$BX245,CL$3+3,FALSE))</f>
        <v>0</v>
      </c>
      <c r="CM70" s="24">
        <f>IF(ISERROR(VLOOKUP(AM70,'2013 BPTs'!$B$12:$BX$181,CM$3,FALSE)/VLOOKUP(AM70,'2013 BPTs'!$B$12:$BX245,CM$3+3,FALSE)),0,VLOOKUP(AM70,'2013 BPTs'!$B$12:$BX$181,CM$3,FALSE)/VLOOKUP(AM70,'2013 BPTs'!$B$12:$BX245,CM$3+3,FALSE))</f>
        <v>0</v>
      </c>
      <c r="CO70" s="24">
        <f>IF(ISERROR(VLOOKUP(AF70,'2013 BPTs'!$B$12:$BX$181,CO$3,FALSE)/VLOOKUP(AF70,'2013 BPTs'!$B$12:$BX245,CO$3+2,FALSE)),0,VLOOKUP(AF70,'2013 BPTs'!$B$12:$BX$181,CO$3,FALSE)/VLOOKUP(AF70,'2013 BPTs'!$B$12:$BX245,CO$3+2,FALSE))</f>
        <v>0</v>
      </c>
      <c r="CP70" s="24">
        <f>IF(ISERROR(VLOOKUP(AG70,'2013 BPTs'!$B$12:$BX$181,CP$3,FALSE)/VLOOKUP(AG70,'2013 BPTs'!$B$12:$BX245,CP$3+2,FALSE)),0,VLOOKUP(AG70,'2013 BPTs'!$B$12:$BX$181,CP$3,FALSE)/VLOOKUP(AG70,'2013 BPTs'!$B$12:$BX245,CP$3+2,FALSE))</f>
        <v>0</v>
      </c>
      <c r="CQ70" s="24">
        <f>IF(ISERROR(VLOOKUP(AH70,'2013 BPTs'!$B$12:$BX$181,CQ$3,FALSE)/VLOOKUP(AH70,'2013 BPTs'!$B$12:$BX245,CQ$3+2,FALSE)),0,VLOOKUP(AH70,'2013 BPTs'!$B$12:$BX$181,CQ$3,FALSE)/VLOOKUP(AH70,'2013 BPTs'!$B$12:$BX245,CQ$3+2,FALSE))</f>
        <v>0</v>
      </c>
      <c r="CR70" s="24">
        <f>IF(ISERROR(VLOOKUP(AI70,'2013 BPTs'!$B$12:$BX$181,CR$3,FALSE)/VLOOKUP(AI70,'2013 BPTs'!$B$12:$BX245,CR$3+2,FALSE)),0,VLOOKUP(AI70,'2013 BPTs'!$B$12:$BX$181,CR$3,FALSE)/VLOOKUP(AI70,'2013 BPTs'!$B$12:$BX245,CR$3+2,FALSE))</f>
        <v>0</v>
      </c>
      <c r="CS70" s="24">
        <f>IF(ISERROR(VLOOKUP(AJ70,'2013 BPTs'!$B$12:$BX$181,CS$3,FALSE)/VLOOKUP(AJ70,'2013 BPTs'!$B$12:$BX245,CS$3+2,FALSE)),0,VLOOKUP(AJ70,'2013 BPTs'!$B$12:$BX$181,CS$3,FALSE)/VLOOKUP(AJ70,'2013 BPTs'!$B$12:$BX245,CS$3+2,FALSE))</f>
        <v>0</v>
      </c>
      <c r="CT70" s="24">
        <f>IF(ISERROR(VLOOKUP(AK70,'2013 BPTs'!$B$12:$BX$181,CT$3,FALSE)/VLOOKUP(AK70,'2013 BPTs'!$B$12:$BX245,CT$3+2,FALSE)),0,VLOOKUP(AK70,'2013 BPTs'!$B$12:$BX$181,CT$3,FALSE)/VLOOKUP(AK70,'2013 BPTs'!$B$12:$BX245,CT$3+2,FALSE))</f>
        <v>0</v>
      </c>
      <c r="CU70" s="24">
        <f>IF(ISERROR(VLOOKUP(AL70,'2013 BPTs'!$B$12:$BX$181,CU$3,FALSE)/VLOOKUP(AL70,'2013 BPTs'!$B$12:$BX245,CU$3+2,FALSE)),0,VLOOKUP(AL70,'2013 BPTs'!$B$12:$BX$181,CU$3,FALSE)/VLOOKUP(AL70,'2013 BPTs'!$B$12:$BX245,CU$3+2,FALSE))</f>
        <v>0</v>
      </c>
      <c r="CV70" s="24">
        <f>IF(ISERROR(VLOOKUP(AM70,'2013 BPTs'!$B$12:$BX$181,CV$3,FALSE)/VLOOKUP(AM70,'2013 BPTs'!$B$12:$BX245,CV$3+2,FALSE)),0,VLOOKUP(AM70,'2013 BPTs'!$B$12:$BX$181,CV$3,FALSE)/VLOOKUP(AM70,'2013 BPTs'!$B$12:$BX245,CV$3+2,FALSE))</f>
        <v>0</v>
      </c>
      <c r="CX70" s="93">
        <f>'2015 BPTs'!BR76</f>
        <v>0</v>
      </c>
      <c r="CY70" s="93">
        <f>'2015 BPTs'!BS76</f>
        <v>0</v>
      </c>
    </row>
    <row r="71" spans="2:103" x14ac:dyDescent="0.2">
      <c r="B71" s="2" t="s">
        <v>213</v>
      </c>
      <c r="C71" s="2">
        <f>'2015 BPTs'!E77</f>
        <v>0</v>
      </c>
      <c r="D71" s="2">
        <f t="shared" ref="D71:D134" si="35">IFERROR(MAX(C71-2,0),"")</f>
        <v>0</v>
      </c>
      <c r="E71" s="4">
        <f>'2015 BPTs'!F77</f>
        <v>0</v>
      </c>
      <c r="F71" s="88">
        <f>'2015 BPTs'!G77</f>
        <v>0</v>
      </c>
      <c r="G71" s="53">
        <f>'2015 BPTs'!I77</f>
        <v>0</v>
      </c>
      <c r="H71" s="88">
        <f>'2015 BPTs'!J77</f>
        <v>0</v>
      </c>
      <c r="I71" s="4">
        <f>'2015 BPTs'!K77</f>
        <v>0</v>
      </c>
      <c r="J71" s="5">
        <f>'2015 BPTs'!M77</f>
        <v>0</v>
      </c>
      <c r="K71" s="99">
        <f>'2015 BPTs'!BL77</f>
        <v>0</v>
      </c>
      <c r="L71" s="100">
        <f t="shared" ref="L71:L134" si="36">IF(SUM(AR71:AY71)=0,0,SUMPRODUCT(AR71:AY71,BA71:BH71)/SUM(AR71:AY71))</f>
        <v>0</v>
      </c>
      <c r="M71" s="101">
        <f t="shared" ref="M71:M134" si="37">K71*L71</f>
        <v>0</v>
      </c>
      <c r="N71" s="102">
        <f t="shared" si="27"/>
        <v>0</v>
      </c>
      <c r="O71" s="103">
        <f>'2015 BPTs'!BM77</f>
        <v>0</v>
      </c>
      <c r="P71" s="100">
        <f t="shared" ref="P71:P134" si="38">IF(SUM(AR71:AY71)=0,0,SUMPRODUCT(AR71:AY71,BJ71:BQ71)/SUM(AR71:AY71))</f>
        <v>0</v>
      </c>
      <c r="Q71" s="101">
        <f t="shared" ref="Q71:Q134" si="39">IF(P71=0,0,O71/P71)</f>
        <v>0</v>
      </c>
      <c r="R71" s="104">
        <f t="shared" ref="R71:R134" si="40">IF(M71=0,0,Q71/M71)</f>
        <v>0</v>
      </c>
      <c r="S71" s="105">
        <f t="shared" si="28"/>
        <v>0</v>
      </c>
      <c r="T71" s="104">
        <f t="shared" ref="T71:T134" si="41">IF(S71=0,0,Q71/S71)</f>
        <v>0</v>
      </c>
      <c r="U71" s="121">
        <f>IF(K71=0,0,IF(B71="Manual",(S71-O71-AP71*(O71/(O71+Z71)))/S71,'2015 BPTs'!BP77))</f>
        <v>0</v>
      </c>
      <c r="V71" s="99">
        <f>'2015 BPTs'!BN77</f>
        <v>0</v>
      </c>
      <c r="W71" s="100">
        <f t="shared" ref="W71:W134" si="42">IF(SUM(AR71:AY71)=0,0,SUMPRODUCT(AR71:AY71,CF71:CM71)/SUM(AR71:AY71))</f>
        <v>0</v>
      </c>
      <c r="X71" s="103">
        <f t="shared" ref="X71:X134" si="43">V71*W71</f>
        <v>0</v>
      </c>
      <c r="Y71" s="102">
        <f t="shared" si="29"/>
        <v>0</v>
      </c>
      <c r="Z71" s="103">
        <f>'2015 BPTs'!BO77</f>
        <v>0</v>
      </c>
      <c r="AA71" s="104">
        <f t="shared" si="30"/>
        <v>0</v>
      </c>
      <c r="AB71" s="106">
        <f>IF(W71=0,0,IF(B71="Manual",(V71-Z71-AP71*(Z71/(Z71+O71)))/V71,'2015 BPTs'!BQ77))</f>
        <v>0</v>
      </c>
      <c r="AD71" s="2" t="str">
        <f t="shared" si="31"/>
        <v>00-0</v>
      </c>
      <c r="AE71" s="2">
        <f>'2015 BPTs'!BA77</f>
        <v>0</v>
      </c>
      <c r="AF71" s="2" t="str">
        <f>IF(B71="Auto",'2015 BPTs'!BB77,D71&amp;E71&amp;"-"&amp;F71)</f>
        <v/>
      </c>
      <c r="AG71" s="2" t="str">
        <f>'2015 BPTs'!BC77</f>
        <v/>
      </c>
      <c r="AH71" s="2" t="str">
        <f>'2015 BPTs'!BD77</f>
        <v/>
      </c>
      <c r="AI71" s="2" t="str">
        <f>'2015 BPTs'!BE77</f>
        <v/>
      </c>
      <c r="AJ71" s="2" t="str">
        <f>'2015 BPTs'!BF77</f>
        <v/>
      </c>
      <c r="AK71" s="2" t="str">
        <f>'2015 BPTs'!BG77</f>
        <v/>
      </c>
      <c r="AL71" s="2" t="str">
        <f>'2015 BPTs'!BH77</f>
        <v/>
      </c>
      <c r="AM71" s="2" t="str">
        <f>'2015 BPTs'!BI77</f>
        <v/>
      </c>
      <c r="AO71" s="128">
        <f>'2015 BPTs'!AJ77*'2015 BPTs'!BK77</f>
        <v>0</v>
      </c>
      <c r="AP71" s="128">
        <f>'2015 BPTs'!AK77*'2015 BPTs'!BK77</f>
        <v>0</v>
      </c>
      <c r="AR71" s="5">
        <f>IF(B71="Auto",'2015 BPTs'!M77,J71)</f>
        <v>0</v>
      </c>
      <c r="AS71" s="5">
        <f>'2015 BPTs'!O77</f>
        <v>0</v>
      </c>
      <c r="AT71" s="5">
        <f>'2015 BPTs'!Q77</f>
        <v>0</v>
      </c>
      <c r="AU71" s="5">
        <f>'2015 BPTs'!S77</f>
        <v>0</v>
      </c>
      <c r="AV71" s="5">
        <f>'2015 BPTs'!U77</f>
        <v>0</v>
      </c>
      <c r="AW71" s="5">
        <f>'2015 BPTs'!W77</f>
        <v>0</v>
      </c>
      <c r="AX71" s="5">
        <f>'2015 BPTs'!Y77</f>
        <v>0</v>
      </c>
      <c r="AY71" s="5">
        <f>'2015 BPTs'!AA77</f>
        <v>0</v>
      </c>
      <c r="BA71" s="24">
        <f>IF(ISNA(VLOOKUP(AF71,'2013 BPTs'!$B$12:$BX$181,BA$3,FALSE)),0,VLOOKUP(AF71,'2013 BPTs'!$B$12:$BX$181,BA$3,FALSE))</f>
        <v>0</v>
      </c>
      <c r="BB71" s="24">
        <f>IF(ISNA(VLOOKUP(AG71,'2013 BPTs'!$B$12:$BX$181,BB$3,FALSE)),0,VLOOKUP(AG71,'2013 BPTs'!$B$12:$BX$181,BB$3,FALSE))</f>
        <v>0</v>
      </c>
      <c r="BC71" s="24">
        <f>IF(ISNA(VLOOKUP(AH71,'2013 BPTs'!$B$12:$BX$181,BC$3,FALSE)),0,VLOOKUP(AH71,'2013 BPTs'!$B$12:$BX$181,BC$3,FALSE))</f>
        <v>0</v>
      </c>
      <c r="BD71" s="24">
        <f>IF(ISNA(VLOOKUP(AI71,'2013 BPTs'!$B$12:$BX$181,BD$3,FALSE)),0,VLOOKUP(AI71,'2013 BPTs'!$B$12:$BX$181,BD$3,FALSE))</f>
        <v>0</v>
      </c>
      <c r="BE71" s="24">
        <f>IF(ISNA(VLOOKUP(AJ71,'2013 BPTs'!$B$12:$BX$181,BE$3,FALSE)),0,VLOOKUP(AJ71,'2013 BPTs'!$B$12:$BX$181,BE$3,FALSE))</f>
        <v>0</v>
      </c>
      <c r="BF71" s="24">
        <f>IF(ISNA(VLOOKUP(AK71,'2013 BPTs'!$B$12:$BX$181,BF$3,FALSE)),0,VLOOKUP(AK71,'2013 BPTs'!$B$12:$BX$181,BF$3,FALSE))</f>
        <v>0</v>
      </c>
      <c r="BG71" s="24">
        <f>IF(ISNA(VLOOKUP(AL71,'2013 BPTs'!$B$12:$BX$181,BG$3,FALSE)),0,VLOOKUP(AL71,'2013 BPTs'!$B$12:$BX$181,BG$3,FALSE))</f>
        <v>0</v>
      </c>
      <c r="BH71" s="24">
        <f>IF(ISNA(VLOOKUP(AM71,'2013 BPTs'!$B$12:$BX$181,BH$3,FALSE)),0,VLOOKUP(AM71,'2013 BPTs'!$B$12:$BX$181,BH$3,FALSE))</f>
        <v>0</v>
      </c>
      <c r="BJ71" s="24">
        <f>IF(ISNA(VLOOKUP(AF71,'2013 BPTs'!$B$12:$BX$181,BJ$3,FALSE)),0,VLOOKUP(AF71,'2013 BPTs'!$B$12:$BX$181,BJ$3,FALSE))</f>
        <v>0</v>
      </c>
      <c r="BK71" s="24">
        <f>IF(ISNA(VLOOKUP(AG71,'2013 BPTs'!$B$12:$BX$181,BK$3,FALSE)),0,VLOOKUP(AG71,'2013 BPTs'!$B$12:$BX$181,BK$3,FALSE))</f>
        <v>0</v>
      </c>
      <c r="BL71" s="24">
        <f>IF(ISNA(VLOOKUP(AH71,'2013 BPTs'!$B$12:$BX$181,BL$3,FALSE)),0,VLOOKUP(AH71,'2013 BPTs'!$B$12:$BX$181,BL$3,FALSE))</f>
        <v>0</v>
      </c>
      <c r="BM71" s="24">
        <f>IF(ISNA(VLOOKUP(AI71,'2013 BPTs'!$B$12:$BX$181,BM$3,FALSE)),0,VLOOKUP(AI71,'2013 BPTs'!$B$12:$BX$181,BM$3,FALSE))</f>
        <v>0</v>
      </c>
      <c r="BN71" s="24">
        <f>IF(ISNA(VLOOKUP(AJ71,'2013 BPTs'!$B$12:$BX$181,BN$3,FALSE)),0,VLOOKUP(AJ71,'2013 BPTs'!$B$12:$BX$181,BN$3,FALSE))</f>
        <v>0</v>
      </c>
      <c r="BO71" s="24">
        <f>IF(ISNA(VLOOKUP(AK71,'2013 BPTs'!$B$12:$BX$181,BO$3,FALSE)),0,VLOOKUP(AK71,'2013 BPTs'!$B$12:$BX$181,BO$3,FALSE))</f>
        <v>0</v>
      </c>
      <c r="BP71" s="24">
        <f>IF(ISNA(VLOOKUP(AL71,'2013 BPTs'!$B$12:$BX$181,BP$3,FALSE)),0,VLOOKUP(AL71,'2013 BPTs'!$B$12:$BX$181,BP$3,FALSE))</f>
        <v>0</v>
      </c>
      <c r="BQ71" s="24">
        <f>IF(ISNA(VLOOKUP(AM71,'2013 BPTs'!$B$12:$BX$181,BQ$3,FALSE)),0,VLOOKUP(AM71,'2013 BPTs'!$B$12:$BX$181,BQ$3,FALSE))</f>
        <v>0</v>
      </c>
      <c r="BS71" s="77">
        <f t="shared" si="32"/>
        <v>0</v>
      </c>
      <c r="BT71" s="68">
        <f t="shared" si="33"/>
        <v>0</v>
      </c>
      <c r="BU71" s="68">
        <f t="shared" si="34"/>
        <v>0</v>
      </c>
      <c r="BW71" s="24">
        <f>IF(ISNA(VLOOKUP(AF71,'2013 BPTs'!$B$12:$BX$181,BW$3,FALSE)),0,VLOOKUP(AF71,'2013 BPTs'!$B$12:$BX$181,BW$3,FALSE))</f>
        <v>0</v>
      </c>
      <c r="BX71" s="24">
        <f>IF(ISNA(VLOOKUP(AG71,'2013 BPTs'!$B$12:$BX$181,BX$3,FALSE)),0,VLOOKUP(AG71,'2013 BPTs'!$B$12:$BX$181,BX$3,FALSE))</f>
        <v>0</v>
      </c>
      <c r="BY71" s="24">
        <f>IF(ISNA(VLOOKUP(AH71,'2013 BPTs'!$B$12:$BX$181,BY$3,FALSE)),0,VLOOKUP(AH71,'2013 BPTs'!$B$12:$BX$181,BY$3,FALSE))</f>
        <v>0</v>
      </c>
      <c r="BZ71" s="24">
        <f>IF(ISNA(VLOOKUP(AI71,'2013 BPTs'!$B$12:$BX$181,BZ$3,FALSE)),0,VLOOKUP(AI71,'2013 BPTs'!$B$12:$BX$181,BZ$3,FALSE))</f>
        <v>0</v>
      </c>
      <c r="CA71" s="24">
        <f>IF(ISNA(VLOOKUP(AJ71,'2013 BPTs'!$B$12:$BX$181,CA$3,FALSE)),0,VLOOKUP(AJ71,'2013 BPTs'!$B$12:$BX$181,CA$3,FALSE))</f>
        <v>0</v>
      </c>
      <c r="CB71" s="24">
        <f>IF(ISNA(VLOOKUP(AK71,'2013 BPTs'!$B$12:$BX$181,CB$3,FALSE)),0,VLOOKUP(AK71,'2013 BPTs'!$B$12:$BX$181,CB$3,FALSE))</f>
        <v>0</v>
      </c>
      <c r="CC71" s="24">
        <f>IF(ISNA(VLOOKUP(AL71,'2013 BPTs'!$B$12:$BX$181,CC$3,FALSE)),0,VLOOKUP(AL71,'2013 BPTs'!$B$12:$BX$181,CC$3,FALSE))</f>
        <v>0</v>
      </c>
      <c r="CD71" s="24">
        <f>IF(ISNA(VLOOKUP(AM71,'2013 BPTs'!$B$12:$BX$181,CD$3,FALSE)),0,VLOOKUP(AM71,'2013 BPTs'!$B$12:$BX$181,CD$3,FALSE))</f>
        <v>0</v>
      </c>
      <c r="CF71" s="24">
        <f>IF(ISERROR(VLOOKUP(AF71,'2013 BPTs'!$B$12:$BX$181,CF$3,FALSE)/VLOOKUP(AF71,'2013 BPTs'!$B$12:$BX246,CF$3+3,FALSE)),0,VLOOKUP(AF71,'2013 BPTs'!$B$12:$BX$181,CF$3,FALSE)/VLOOKUP(AF71,'2013 BPTs'!$B$12:$BX246,CF$3+3,FALSE))</f>
        <v>0</v>
      </c>
      <c r="CG71" s="24">
        <f>IF(ISERROR(VLOOKUP(AG71,'2013 BPTs'!$B$12:$BX$181,CG$3,FALSE)/VLOOKUP(AG71,'2013 BPTs'!$B$12:$BX246,CG$3+3,FALSE)),0,VLOOKUP(AG71,'2013 BPTs'!$B$12:$BX$181,CG$3,FALSE)/VLOOKUP(AG71,'2013 BPTs'!$B$12:$BX246,CG$3+3,FALSE))</f>
        <v>0</v>
      </c>
      <c r="CH71" s="24">
        <f>IF(ISERROR(VLOOKUP(AH71,'2013 BPTs'!$B$12:$BX$181,CH$3,FALSE)/VLOOKUP(AH71,'2013 BPTs'!$B$12:$BX246,CH$3+3,FALSE)),0,VLOOKUP(AH71,'2013 BPTs'!$B$12:$BX$181,CH$3,FALSE)/VLOOKUP(AH71,'2013 BPTs'!$B$12:$BX246,CH$3+3,FALSE))</f>
        <v>0</v>
      </c>
      <c r="CI71" s="24">
        <f>IF(ISERROR(VLOOKUP(AI71,'2013 BPTs'!$B$12:$BX$181,CI$3,FALSE)/VLOOKUP(AI71,'2013 BPTs'!$B$12:$BX246,CI$3+3,FALSE)),0,VLOOKUP(AI71,'2013 BPTs'!$B$12:$BX$181,CI$3,FALSE)/VLOOKUP(AI71,'2013 BPTs'!$B$12:$BX246,CI$3+3,FALSE))</f>
        <v>0</v>
      </c>
      <c r="CJ71" s="24">
        <f>IF(ISERROR(VLOOKUP(AJ71,'2013 BPTs'!$B$12:$BX$181,CJ$3,FALSE)/VLOOKUP(AJ71,'2013 BPTs'!$B$12:$BX246,CJ$3+3,FALSE)),0,VLOOKUP(AJ71,'2013 BPTs'!$B$12:$BX$181,CJ$3,FALSE)/VLOOKUP(AJ71,'2013 BPTs'!$B$12:$BX246,CJ$3+3,FALSE))</f>
        <v>0</v>
      </c>
      <c r="CK71" s="24">
        <f>IF(ISERROR(VLOOKUP(AK71,'2013 BPTs'!$B$12:$BX$181,CK$3,FALSE)/VLOOKUP(AK71,'2013 BPTs'!$B$12:$BX246,CK$3+3,FALSE)),0,VLOOKUP(AK71,'2013 BPTs'!$B$12:$BX$181,CK$3,FALSE)/VLOOKUP(AK71,'2013 BPTs'!$B$12:$BX246,CK$3+3,FALSE))</f>
        <v>0</v>
      </c>
      <c r="CL71" s="24">
        <f>IF(ISERROR(VLOOKUP(AL71,'2013 BPTs'!$B$12:$BX$181,CL$3,FALSE)/VLOOKUP(AL71,'2013 BPTs'!$B$12:$BX246,CL$3+3,FALSE)),0,VLOOKUP(AL71,'2013 BPTs'!$B$12:$BX$181,CL$3,FALSE)/VLOOKUP(AL71,'2013 BPTs'!$B$12:$BX246,CL$3+3,FALSE))</f>
        <v>0</v>
      </c>
      <c r="CM71" s="24">
        <f>IF(ISERROR(VLOOKUP(AM71,'2013 BPTs'!$B$12:$BX$181,CM$3,FALSE)/VLOOKUP(AM71,'2013 BPTs'!$B$12:$BX246,CM$3+3,FALSE)),0,VLOOKUP(AM71,'2013 BPTs'!$B$12:$BX$181,CM$3,FALSE)/VLOOKUP(AM71,'2013 BPTs'!$B$12:$BX246,CM$3+3,FALSE))</f>
        <v>0</v>
      </c>
      <c r="CO71" s="24">
        <f>IF(ISERROR(VLOOKUP(AF71,'2013 BPTs'!$B$12:$BX$181,CO$3,FALSE)/VLOOKUP(AF71,'2013 BPTs'!$B$12:$BX246,CO$3+2,FALSE)),0,VLOOKUP(AF71,'2013 BPTs'!$B$12:$BX$181,CO$3,FALSE)/VLOOKUP(AF71,'2013 BPTs'!$B$12:$BX246,CO$3+2,FALSE))</f>
        <v>0</v>
      </c>
      <c r="CP71" s="24">
        <f>IF(ISERROR(VLOOKUP(AG71,'2013 BPTs'!$B$12:$BX$181,CP$3,FALSE)/VLOOKUP(AG71,'2013 BPTs'!$B$12:$BX246,CP$3+2,FALSE)),0,VLOOKUP(AG71,'2013 BPTs'!$B$12:$BX$181,CP$3,FALSE)/VLOOKUP(AG71,'2013 BPTs'!$B$12:$BX246,CP$3+2,FALSE))</f>
        <v>0</v>
      </c>
      <c r="CQ71" s="24">
        <f>IF(ISERROR(VLOOKUP(AH71,'2013 BPTs'!$B$12:$BX$181,CQ$3,FALSE)/VLOOKUP(AH71,'2013 BPTs'!$B$12:$BX246,CQ$3+2,FALSE)),0,VLOOKUP(AH71,'2013 BPTs'!$B$12:$BX$181,CQ$3,FALSE)/VLOOKUP(AH71,'2013 BPTs'!$B$12:$BX246,CQ$3+2,FALSE))</f>
        <v>0</v>
      </c>
      <c r="CR71" s="24">
        <f>IF(ISERROR(VLOOKUP(AI71,'2013 BPTs'!$B$12:$BX$181,CR$3,FALSE)/VLOOKUP(AI71,'2013 BPTs'!$B$12:$BX246,CR$3+2,FALSE)),0,VLOOKUP(AI71,'2013 BPTs'!$B$12:$BX$181,CR$3,FALSE)/VLOOKUP(AI71,'2013 BPTs'!$B$12:$BX246,CR$3+2,FALSE))</f>
        <v>0</v>
      </c>
      <c r="CS71" s="24">
        <f>IF(ISERROR(VLOOKUP(AJ71,'2013 BPTs'!$B$12:$BX$181,CS$3,FALSE)/VLOOKUP(AJ71,'2013 BPTs'!$B$12:$BX246,CS$3+2,FALSE)),0,VLOOKUP(AJ71,'2013 BPTs'!$B$12:$BX$181,CS$3,FALSE)/VLOOKUP(AJ71,'2013 BPTs'!$B$12:$BX246,CS$3+2,FALSE))</f>
        <v>0</v>
      </c>
      <c r="CT71" s="24">
        <f>IF(ISERROR(VLOOKUP(AK71,'2013 BPTs'!$B$12:$BX$181,CT$3,FALSE)/VLOOKUP(AK71,'2013 BPTs'!$B$12:$BX246,CT$3+2,FALSE)),0,VLOOKUP(AK71,'2013 BPTs'!$B$12:$BX$181,CT$3,FALSE)/VLOOKUP(AK71,'2013 BPTs'!$B$12:$BX246,CT$3+2,FALSE))</f>
        <v>0</v>
      </c>
      <c r="CU71" s="24">
        <f>IF(ISERROR(VLOOKUP(AL71,'2013 BPTs'!$B$12:$BX$181,CU$3,FALSE)/VLOOKUP(AL71,'2013 BPTs'!$B$12:$BX246,CU$3+2,FALSE)),0,VLOOKUP(AL71,'2013 BPTs'!$B$12:$BX$181,CU$3,FALSE)/VLOOKUP(AL71,'2013 BPTs'!$B$12:$BX246,CU$3+2,FALSE))</f>
        <v>0</v>
      </c>
      <c r="CV71" s="24">
        <f>IF(ISERROR(VLOOKUP(AM71,'2013 BPTs'!$B$12:$BX$181,CV$3,FALSE)/VLOOKUP(AM71,'2013 BPTs'!$B$12:$BX246,CV$3+2,FALSE)),0,VLOOKUP(AM71,'2013 BPTs'!$B$12:$BX$181,CV$3,FALSE)/VLOOKUP(AM71,'2013 BPTs'!$B$12:$BX246,CV$3+2,FALSE))</f>
        <v>0</v>
      </c>
      <c r="CX71" s="93">
        <f>'2015 BPTs'!BR77</f>
        <v>0</v>
      </c>
      <c r="CY71" s="93">
        <f>'2015 BPTs'!BS77</f>
        <v>0</v>
      </c>
    </row>
    <row r="72" spans="2:103" x14ac:dyDescent="0.2">
      <c r="B72" s="2" t="s">
        <v>213</v>
      </c>
      <c r="C72" s="2">
        <f>'2015 BPTs'!E78</f>
        <v>0</v>
      </c>
      <c r="D72" s="2">
        <f t="shared" si="35"/>
        <v>0</v>
      </c>
      <c r="E72" s="4">
        <f>'2015 BPTs'!F78</f>
        <v>0</v>
      </c>
      <c r="F72" s="88">
        <f>'2015 BPTs'!G78</f>
        <v>0</v>
      </c>
      <c r="G72" s="53">
        <f>'2015 BPTs'!I78</f>
        <v>0</v>
      </c>
      <c r="H72" s="88">
        <f>'2015 BPTs'!J78</f>
        <v>0</v>
      </c>
      <c r="I72" s="4">
        <f>'2015 BPTs'!K78</f>
        <v>0</v>
      </c>
      <c r="J72" s="5">
        <f>'2015 BPTs'!M78</f>
        <v>0</v>
      </c>
      <c r="K72" s="99">
        <f>'2015 BPTs'!BL78</f>
        <v>0</v>
      </c>
      <c r="L72" s="100">
        <f t="shared" si="36"/>
        <v>0</v>
      </c>
      <c r="M72" s="101">
        <f t="shared" si="37"/>
        <v>0</v>
      </c>
      <c r="N72" s="102">
        <f t="shared" si="27"/>
        <v>0</v>
      </c>
      <c r="O72" s="103">
        <f>'2015 BPTs'!BM78</f>
        <v>0</v>
      </c>
      <c r="P72" s="100">
        <f t="shared" si="38"/>
        <v>0</v>
      </c>
      <c r="Q72" s="101">
        <f t="shared" si="39"/>
        <v>0</v>
      </c>
      <c r="R72" s="104">
        <f t="shared" si="40"/>
        <v>0</v>
      </c>
      <c r="S72" s="105">
        <f t="shared" si="28"/>
        <v>0</v>
      </c>
      <c r="T72" s="104">
        <f t="shared" si="41"/>
        <v>0</v>
      </c>
      <c r="U72" s="121">
        <f>IF(K72=0,0,IF(B72="Manual",(S72-O72-AP72*(O72/(O72+Z72)))/S72,'2015 BPTs'!BP78))</f>
        <v>0</v>
      </c>
      <c r="V72" s="99">
        <f>'2015 BPTs'!BN78</f>
        <v>0</v>
      </c>
      <c r="W72" s="100">
        <f t="shared" si="42"/>
        <v>0</v>
      </c>
      <c r="X72" s="103">
        <f t="shared" si="43"/>
        <v>0</v>
      </c>
      <c r="Y72" s="102">
        <f t="shared" si="29"/>
        <v>0</v>
      </c>
      <c r="Z72" s="103">
        <f>'2015 BPTs'!BO78</f>
        <v>0</v>
      </c>
      <c r="AA72" s="104">
        <f t="shared" si="30"/>
        <v>0</v>
      </c>
      <c r="AB72" s="106">
        <f>IF(W72=0,0,IF(B72="Manual",(V72-Z72-AP72*(Z72/(Z72+O72)))/V72,'2015 BPTs'!BQ78))</f>
        <v>0</v>
      </c>
      <c r="AD72" s="2" t="str">
        <f t="shared" si="31"/>
        <v>00-0</v>
      </c>
      <c r="AE72" s="2">
        <f>'2015 BPTs'!BA78</f>
        <v>0</v>
      </c>
      <c r="AF72" s="2" t="str">
        <f>IF(B72="Auto",'2015 BPTs'!BB78,D72&amp;E72&amp;"-"&amp;F72)</f>
        <v/>
      </c>
      <c r="AG72" s="2" t="str">
        <f>'2015 BPTs'!BC78</f>
        <v/>
      </c>
      <c r="AH72" s="2" t="str">
        <f>'2015 BPTs'!BD78</f>
        <v/>
      </c>
      <c r="AI72" s="2" t="str">
        <f>'2015 BPTs'!BE78</f>
        <v/>
      </c>
      <c r="AJ72" s="2" t="str">
        <f>'2015 BPTs'!BF78</f>
        <v/>
      </c>
      <c r="AK72" s="2" t="str">
        <f>'2015 BPTs'!BG78</f>
        <v/>
      </c>
      <c r="AL72" s="2" t="str">
        <f>'2015 BPTs'!BH78</f>
        <v/>
      </c>
      <c r="AM72" s="2" t="str">
        <f>'2015 BPTs'!BI78</f>
        <v/>
      </c>
      <c r="AO72" s="128">
        <f>'2015 BPTs'!AJ78*'2015 BPTs'!BK78</f>
        <v>0</v>
      </c>
      <c r="AP72" s="128">
        <f>'2015 BPTs'!AK78*'2015 BPTs'!BK78</f>
        <v>0</v>
      </c>
      <c r="AR72" s="5">
        <f>IF(B72="Auto",'2015 BPTs'!M78,J72)</f>
        <v>0</v>
      </c>
      <c r="AS72" s="5">
        <f>'2015 BPTs'!O78</f>
        <v>0</v>
      </c>
      <c r="AT72" s="5">
        <f>'2015 BPTs'!Q78</f>
        <v>0</v>
      </c>
      <c r="AU72" s="5">
        <f>'2015 BPTs'!S78</f>
        <v>0</v>
      </c>
      <c r="AV72" s="5">
        <f>'2015 BPTs'!U78</f>
        <v>0</v>
      </c>
      <c r="AW72" s="5">
        <f>'2015 BPTs'!W78</f>
        <v>0</v>
      </c>
      <c r="AX72" s="5">
        <f>'2015 BPTs'!Y78</f>
        <v>0</v>
      </c>
      <c r="AY72" s="5">
        <f>'2015 BPTs'!AA78</f>
        <v>0</v>
      </c>
      <c r="BA72" s="24">
        <f>IF(ISNA(VLOOKUP(AF72,'2013 BPTs'!$B$12:$BX$181,BA$3,FALSE)),0,VLOOKUP(AF72,'2013 BPTs'!$B$12:$BX$181,BA$3,FALSE))</f>
        <v>0</v>
      </c>
      <c r="BB72" s="24">
        <f>IF(ISNA(VLOOKUP(AG72,'2013 BPTs'!$B$12:$BX$181,BB$3,FALSE)),0,VLOOKUP(AG72,'2013 BPTs'!$B$12:$BX$181,BB$3,FALSE))</f>
        <v>0</v>
      </c>
      <c r="BC72" s="24">
        <f>IF(ISNA(VLOOKUP(AH72,'2013 BPTs'!$B$12:$BX$181,BC$3,FALSE)),0,VLOOKUP(AH72,'2013 BPTs'!$B$12:$BX$181,BC$3,FALSE))</f>
        <v>0</v>
      </c>
      <c r="BD72" s="24">
        <f>IF(ISNA(VLOOKUP(AI72,'2013 BPTs'!$B$12:$BX$181,BD$3,FALSE)),0,VLOOKUP(AI72,'2013 BPTs'!$B$12:$BX$181,BD$3,FALSE))</f>
        <v>0</v>
      </c>
      <c r="BE72" s="24">
        <f>IF(ISNA(VLOOKUP(AJ72,'2013 BPTs'!$B$12:$BX$181,BE$3,FALSE)),0,VLOOKUP(AJ72,'2013 BPTs'!$B$12:$BX$181,BE$3,FALSE))</f>
        <v>0</v>
      </c>
      <c r="BF72" s="24">
        <f>IF(ISNA(VLOOKUP(AK72,'2013 BPTs'!$B$12:$BX$181,BF$3,FALSE)),0,VLOOKUP(AK72,'2013 BPTs'!$B$12:$BX$181,BF$3,FALSE))</f>
        <v>0</v>
      </c>
      <c r="BG72" s="24">
        <f>IF(ISNA(VLOOKUP(AL72,'2013 BPTs'!$B$12:$BX$181,BG$3,FALSE)),0,VLOOKUP(AL72,'2013 BPTs'!$B$12:$BX$181,BG$3,FALSE))</f>
        <v>0</v>
      </c>
      <c r="BH72" s="24">
        <f>IF(ISNA(VLOOKUP(AM72,'2013 BPTs'!$B$12:$BX$181,BH$3,FALSE)),0,VLOOKUP(AM72,'2013 BPTs'!$B$12:$BX$181,BH$3,FALSE))</f>
        <v>0</v>
      </c>
      <c r="BJ72" s="24">
        <f>IF(ISNA(VLOOKUP(AF72,'2013 BPTs'!$B$12:$BX$181,BJ$3,FALSE)),0,VLOOKUP(AF72,'2013 BPTs'!$B$12:$BX$181,BJ$3,FALSE))</f>
        <v>0</v>
      </c>
      <c r="BK72" s="24">
        <f>IF(ISNA(VLOOKUP(AG72,'2013 BPTs'!$B$12:$BX$181,BK$3,FALSE)),0,VLOOKUP(AG72,'2013 BPTs'!$B$12:$BX$181,BK$3,FALSE))</f>
        <v>0</v>
      </c>
      <c r="BL72" s="24">
        <f>IF(ISNA(VLOOKUP(AH72,'2013 BPTs'!$B$12:$BX$181,BL$3,FALSE)),0,VLOOKUP(AH72,'2013 BPTs'!$B$12:$BX$181,BL$3,FALSE))</f>
        <v>0</v>
      </c>
      <c r="BM72" s="24">
        <f>IF(ISNA(VLOOKUP(AI72,'2013 BPTs'!$B$12:$BX$181,BM$3,FALSE)),0,VLOOKUP(AI72,'2013 BPTs'!$B$12:$BX$181,BM$3,FALSE))</f>
        <v>0</v>
      </c>
      <c r="BN72" s="24">
        <f>IF(ISNA(VLOOKUP(AJ72,'2013 BPTs'!$B$12:$BX$181,BN$3,FALSE)),0,VLOOKUP(AJ72,'2013 BPTs'!$B$12:$BX$181,BN$3,FALSE))</f>
        <v>0</v>
      </c>
      <c r="BO72" s="24">
        <f>IF(ISNA(VLOOKUP(AK72,'2013 BPTs'!$B$12:$BX$181,BO$3,FALSE)),0,VLOOKUP(AK72,'2013 BPTs'!$B$12:$BX$181,BO$3,FALSE))</f>
        <v>0</v>
      </c>
      <c r="BP72" s="24">
        <f>IF(ISNA(VLOOKUP(AL72,'2013 BPTs'!$B$12:$BX$181,BP$3,FALSE)),0,VLOOKUP(AL72,'2013 BPTs'!$B$12:$BX$181,BP$3,FALSE))</f>
        <v>0</v>
      </c>
      <c r="BQ72" s="24">
        <f>IF(ISNA(VLOOKUP(AM72,'2013 BPTs'!$B$12:$BX$181,BQ$3,FALSE)),0,VLOOKUP(AM72,'2013 BPTs'!$B$12:$BX$181,BQ$3,FALSE))</f>
        <v>0</v>
      </c>
      <c r="BS72" s="77">
        <f t="shared" si="32"/>
        <v>0</v>
      </c>
      <c r="BT72" s="68">
        <f t="shared" si="33"/>
        <v>0</v>
      </c>
      <c r="BU72" s="68">
        <f t="shared" si="34"/>
        <v>0</v>
      </c>
      <c r="BW72" s="24">
        <f>IF(ISNA(VLOOKUP(AF72,'2013 BPTs'!$B$12:$BX$181,BW$3,FALSE)),0,VLOOKUP(AF72,'2013 BPTs'!$B$12:$BX$181,BW$3,FALSE))</f>
        <v>0</v>
      </c>
      <c r="BX72" s="24">
        <f>IF(ISNA(VLOOKUP(AG72,'2013 BPTs'!$B$12:$BX$181,BX$3,FALSE)),0,VLOOKUP(AG72,'2013 BPTs'!$B$12:$BX$181,BX$3,FALSE))</f>
        <v>0</v>
      </c>
      <c r="BY72" s="24">
        <f>IF(ISNA(VLOOKUP(AH72,'2013 BPTs'!$B$12:$BX$181,BY$3,FALSE)),0,VLOOKUP(AH72,'2013 BPTs'!$B$12:$BX$181,BY$3,FALSE))</f>
        <v>0</v>
      </c>
      <c r="BZ72" s="24">
        <f>IF(ISNA(VLOOKUP(AI72,'2013 BPTs'!$B$12:$BX$181,BZ$3,FALSE)),0,VLOOKUP(AI72,'2013 BPTs'!$B$12:$BX$181,BZ$3,FALSE))</f>
        <v>0</v>
      </c>
      <c r="CA72" s="24">
        <f>IF(ISNA(VLOOKUP(AJ72,'2013 BPTs'!$B$12:$BX$181,CA$3,FALSE)),0,VLOOKUP(AJ72,'2013 BPTs'!$B$12:$BX$181,CA$3,FALSE))</f>
        <v>0</v>
      </c>
      <c r="CB72" s="24">
        <f>IF(ISNA(VLOOKUP(AK72,'2013 BPTs'!$B$12:$BX$181,CB$3,FALSE)),0,VLOOKUP(AK72,'2013 BPTs'!$B$12:$BX$181,CB$3,FALSE))</f>
        <v>0</v>
      </c>
      <c r="CC72" s="24">
        <f>IF(ISNA(VLOOKUP(AL72,'2013 BPTs'!$B$12:$BX$181,CC$3,FALSE)),0,VLOOKUP(AL72,'2013 BPTs'!$B$12:$BX$181,CC$3,FALSE))</f>
        <v>0</v>
      </c>
      <c r="CD72" s="24">
        <f>IF(ISNA(VLOOKUP(AM72,'2013 BPTs'!$B$12:$BX$181,CD$3,FALSE)),0,VLOOKUP(AM72,'2013 BPTs'!$B$12:$BX$181,CD$3,FALSE))</f>
        <v>0</v>
      </c>
      <c r="CF72" s="24">
        <f>IF(ISERROR(VLOOKUP(AF72,'2013 BPTs'!$B$12:$BX$181,CF$3,FALSE)/VLOOKUP(AF72,'2013 BPTs'!$B$12:$BX247,CF$3+3,FALSE)),0,VLOOKUP(AF72,'2013 BPTs'!$B$12:$BX$181,CF$3,FALSE)/VLOOKUP(AF72,'2013 BPTs'!$B$12:$BX247,CF$3+3,FALSE))</f>
        <v>0</v>
      </c>
      <c r="CG72" s="24">
        <f>IF(ISERROR(VLOOKUP(AG72,'2013 BPTs'!$B$12:$BX$181,CG$3,FALSE)/VLOOKUP(AG72,'2013 BPTs'!$B$12:$BX247,CG$3+3,FALSE)),0,VLOOKUP(AG72,'2013 BPTs'!$B$12:$BX$181,CG$3,FALSE)/VLOOKUP(AG72,'2013 BPTs'!$B$12:$BX247,CG$3+3,FALSE))</f>
        <v>0</v>
      </c>
      <c r="CH72" s="24">
        <f>IF(ISERROR(VLOOKUP(AH72,'2013 BPTs'!$B$12:$BX$181,CH$3,FALSE)/VLOOKUP(AH72,'2013 BPTs'!$B$12:$BX247,CH$3+3,FALSE)),0,VLOOKUP(AH72,'2013 BPTs'!$B$12:$BX$181,CH$3,FALSE)/VLOOKUP(AH72,'2013 BPTs'!$B$12:$BX247,CH$3+3,FALSE))</f>
        <v>0</v>
      </c>
      <c r="CI72" s="24">
        <f>IF(ISERROR(VLOOKUP(AI72,'2013 BPTs'!$B$12:$BX$181,CI$3,FALSE)/VLOOKUP(AI72,'2013 BPTs'!$B$12:$BX247,CI$3+3,FALSE)),0,VLOOKUP(AI72,'2013 BPTs'!$B$12:$BX$181,CI$3,FALSE)/VLOOKUP(AI72,'2013 BPTs'!$B$12:$BX247,CI$3+3,FALSE))</f>
        <v>0</v>
      </c>
      <c r="CJ72" s="24">
        <f>IF(ISERROR(VLOOKUP(AJ72,'2013 BPTs'!$B$12:$BX$181,CJ$3,FALSE)/VLOOKUP(AJ72,'2013 BPTs'!$B$12:$BX247,CJ$3+3,FALSE)),0,VLOOKUP(AJ72,'2013 BPTs'!$B$12:$BX$181,CJ$3,FALSE)/VLOOKUP(AJ72,'2013 BPTs'!$B$12:$BX247,CJ$3+3,FALSE))</f>
        <v>0</v>
      </c>
      <c r="CK72" s="24">
        <f>IF(ISERROR(VLOOKUP(AK72,'2013 BPTs'!$B$12:$BX$181,CK$3,FALSE)/VLOOKUP(AK72,'2013 BPTs'!$B$12:$BX247,CK$3+3,FALSE)),0,VLOOKUP(AK72,'2013 BPTs'!$B$12:$BX$181,CK$3,FALSE)/VLOOKUP(AK72,'2013 BPTs'!$B$12:$BX247,CK$3+3,FALSE))</f>
        <v>0</v>
      </c>
      <c r="CL72" s="24">
        <f>IF(ISERROR(VLOOKUP(AL72,'2013 BPTs'!$B$12:$BX$181,CL$3,FALSE)/VLOOKUP(AL72,'2013 BPTs'!$B$12:$BX247,CL$3+3,FALSE)),0,VLOOKUP(AL72,'2013 BPTs'!$B$12:$BX$181,CL$3,FALSE)/VLOOKUP(AL72,'2013 BPTs'!$B$12:$BX247,CL$3+3,FALSE))</f>
        <v>0</v>
      </c>
      <c r="CM72" s="24">
        <f>IF(ISERROR(VLOOKUP(AM72,'2013 BPTs'!$B$12:$BX$181,CM$3,FALSE)/VLOOKUP(AM72,'2013 BPTs'!$B$12:$BX247,CM$3+3,FALSE)),0,VLOOKUP(AM72,'2013 BPTs'!$B$12:$BX$181,CM$3,FALSE)/VLOOKUP(AM72,'2013 BPTs'!$B$12:$BX247,CM$3+3,FALSE))</f>
        <v>0</v>
      </c>
      <c r="CO72" s="24">
        <f>IF(ISERROR(VLOOKUP(AF72,'2013 BPTs'!$B$12:$BX$181,CO$3,FALSE)/VLOOKUP(AF72,'2013 BPTs'!$B$12:$BX247,CO$3+2,FALSE)),0,VLOOKUP(AF72,'2013 BPTs'!$B$12:$BX$181,CO$3,FALSE)/VLOOKUP(AF72,'2013 BPTs'!$B$12:$BX247,CO$3+2,FALSE))</f>
        <v>0</v>
      </c>
      <c r="CP72" s="24">
        <f>IF(ISERROR(VLOOKUP(AG72,'2013 BPTs'!$B$12:$BX$181,CP$3,FALSE)/VLOOKUP(AG72,'2013 BPTs'!$B$12:$BX247,CP$3+2,FALSE)),0,VLOOKUP(AG72,'2013 BPTs'!$B$12:$BX$181,CP$3,FALSE)/VLOOKUP(AG72,'2013 BPTs'!$B$12:$BX247,CP$3+2,FALSE))</f>
        <v>0</v>
      </c>
      <c r="CQ72" s="24">
        <f>IF(ISERROR(VLOOKUP(AH72,'2013 BPTs'!$B$12:$BX$181,CQ$3,FALSE)/VLOOKUP(AH72,'2013 BPTs'!$B$12:$BX247,CQ$3+2,FALSE)),0,VLOOKUP(AH72,'2013 BPTs'!$B$12:$BX$181,CQ$3,FALSE)/VLOOKUP(AH72,'2013 BPTs'!$B$12:$BX247,CQ$3+2,FALSE))</f>
        <v>0</v>
      </c>
      <c r="CR72" s="24">
        <f>IF(ISERROR(VLOOKUP(AI72,'2013 BPTs'!$B$12:$BX$181,CR$3,FALSE)/VLOOKUP(AI72,'2013 BPTs'!$B$12:$BX247,CR$3+2,FALSE)),0,VLOOKUP(AI72,'2013 BPTs'!$B$12:$BX$181,CR$3,FALSE)/VLOOKUP(AI72,'2013 BPTs'!$B$12:$BX247,CR$3+2,FALSE))</f>
        <v>0</v>
      </c>
      <c r="CS72" s="24">
        <f>IF(ISERROR(VLOOKUP(AJ72,'2013 BPTs'!$B$12:$BX$181,CS$3,FALSE)/VLOOKUP(AJ72,'2013 BPTs'!$B$12:$BX247,CS$3+2,FALSE)),0,VLOOKUP(AJ72,'2013 BPTs'!$B$12:$BX$181,CS$3,FALSE)/VLOOKUP(AJ72,'2013 BPTs'!$B$12:$BX247,CS$3+2,FALSE))</f>
        <v>0</v>
      </c>
      <c r="CT72" s="24">
        <f>IF(ISERROR(VLOOKUP(AK72,'2013 BPTs'!$B$12:$BX$181,CT$3,FALSE)/VLOOKUP(AK72,'2013 BPTs'!$B$12:$BX247,CT$3+2,FALSE)),0,VLOOKUP(AK72,'2013 BPTs'!$B$12:$BX$181,CT$3,FALSE)/VLOOKUP(AK72,'2013 BPTs'!$B$12:$BX247,CT$3+2,FALSE))</f>
        <v>0</v>
      </c>
      <c r="CU72" s="24">
        <f>IF(ISERROR(VLOOKUP(AL72,'2013 BPTs'!$B$12:$BX$181,CU$3,FALSE)/VLOOKUP(AL72,'2013 BPTs'!$B$12:$BX247,CU$3+2,FALSE)),0,VLOOKUP(AL72,'2013 BPTs'!$B$12:$BX$181,CU$3,FALSE)/VLOOKUP(AL72,'2013 BPTs'!$B$12:$BX247,CU$3+2,FALSE))</f>
        <v>0</v>
      </c>
      <c r="CV72" s="24">
        <f>IF(ISERROR(VLOOKUP(AM72,'2013 BPTs'!$B$12:$BX$181,CV$3,FALSE)/VLOOKUP(AM72,'2013 BPTs'!$B$12:$BX247,CV$3+2,FALSE)),0,VLOOKUP(AM72,'2013 BPTs'!$B$12:$BX$181,CV$3,FALSE)/VLOOKUP(AM72,'2013 BPTs'!$B$12:$BX247,CV$3+2,FALSE))</f>
        <v>0</v>
      </c>
      <c r="CX72" s="93">
        <f>'2015 BPTs'!BR78</f>
        <v>0</v>
      </c>
      <c r="CY72" s="93">
        <f>'2015 BPTs'!BS78</f>
        <v>0</v>
      </c>
    </row>
    <row r="73" spans="2:103" x14ac:dyDescent="0.2">
      <c r="B73" s="2" t="s">
        <v>213</v>
      </c>
      <c r="C73" s="2">
        <f>'2015 BPTs'!E79</f>
        <v>0</v>
      </c>
      <c r="D73" s="2">
        <f t="shared" si="35"/>
        <v>0</v>
      </c>
      <c r="E73" s="4">
        <f>'2015 BPTs'!F79</f>
        <v>0</v>
      </c>
      <c r="F73" s="88">
        <f>'2015 BPTs'!G79</f>
        <v>0</v>
      </c>
      <c r="G73" s="53">
        <f>'2015 BPTs'!I79</f>
        <v>0</v>
      </c>
      <c r="H73" s="88">
        <f>'2015 BPTs'!J79</f>
        <v>0</v>
      </c>
      <c r="I73" s="4">
        <f>'2015 BPTs'!K79</f>
        <v>0</v>
      </c>
      <c r="J73" s="5">
        <f>'2015 BPTs'!M79</f>
        <v>0</v>
      </c>
      <c r="K73" s="99">
        <f>'2015 BPTs'!BL79</f>
        <v>0</v>
      </c>
      <c r="L73" s="100">
        <f t="shared" si="36"/>
        <v>0</v>
      </c>
      <c r="M73" s="101">
        <f t="shared" si="37"/>
        <v>0</v>
      </c>
      <c r="N73" s="102">
        <f t="shared" si="27"/>
        <v>0</v>
      </c>
      <c r="O73" s="103">
        <f>'2015 BPTs'!BM79</f>
        <v>0</v>
      </c>
      <c r="P73" s="100">
        <f t="shared" si="38"/>
        <v>0</v>
      </c>
      <c r="Q73" s="101">
        <f t="shared" si="39"/>
        <v>0</v>
      </c>
      <c r="R73" s="104">
        <f t="shared" si="40"/>
        <v>0</v>
      </c>
      <c r="S73" s="105">
        <f t="shared" si="28"/>
        <v>0</v>
      </c>
      <c r="T73" s="104">
        <f t="shared" si="41"/>
        <v>0</v>
      </c>
      <c r="U73" s="121">
        <f>IF(K73=0,0,IF(B73="Manual",(S73-O73-AP73*(O73/(O73+Z73)))/S73,'2015 BPTs'!BP79))</f>
        <v>0</v>
      </c>
      <c r="V73" s="99">
        <f>'2015 BPTs'!BN79</f>
        <v>0</v>
      </c>
      <c r="W73" s="100">
        <f t="shared" si="42"/>
        <v>0</v>
      </c>
      <c r="X73" s="103">
        <f t="shared" si="43"/>
        <v>0</v>
      </c>
      <c r="Y73" s="102">
        <f t="shared" si="29"/>
        <v>0</v>
      </c>
      <c r="Z73" s="103">
        <f>'2015 BPTs'!BO79</f>
        <v>0</v>
      </c>
      <c r="AA73" s="104">
        <f t="shared" si="30"/>
        <v>0</v>
      </c>
      <c r="AB73" s="106">
        <f>IF(W73=0,0,IF(B73="Manual",(V73-Z73-AP73*(Z73/(Z73+O73)))/V73,'2015 BPTs'!BQ79))</f>
        <v>0</v>
      </c>
      <c r="AD73" s="2" t="str">
        <f t="shared" si="31"/>
        <v>00-0</v>
      </c>
      <c r="AE73" s="2">
        <f>'2015 BPTs'!BA79</f>
        <v>0</v>
      </c>
      <c r="AF73" s="2" t="str">
        <f>IF(B73="Auto",'2015 BPTs'!BB79,D73&amp;E73&amp;"-"&amp;F73)</f>
        <v/>
      </c>
      <c r="AG73" s="2" t="str">
        <f>'2015 BPTs'!BC79</f>
        <v/>
      </c>
      <c r="AH73" s="2" t="str">
        <f>'2015 BPTs'!BD79</f>
        <v/>
      </c>
      <c r="AI73" s="2" t="str">
        <f>'2015 BPTs'!BE79</f>
        <v/>
      </c>
      <c r="AJ73" s="2" t="str">
        <f>'2015 BPTs'!BF79</f>
        <v/>
      </c>
      <c r="AK73" s="2" t="str">
        <f>'2015 BPTs'!BG79</f>
        <v/>
      </c>
      <c r="AL73" s="2" t="str">
        <f>'2015 BPTs'!BH79</f>
        <v/>
      </c>
      <c r="AM73" s="2" t="str">
        <f>'2015 BPTs'!BI79</f>
        <v/>
      </c>
      <c r="AO73" s="128">
        <f>'2015 BPTs'!AJ79*'2015 BPTs'!BK79</f>
        <v>0</v>
      </c>
      <c r="AP73" s="128">
        <f>'2015 BPTs'!AK79*'2015 BPTs'!BK79</f>
        <v>0</v>
      </c>
      <c r="AR73" s="5">
        <f>IF(B73="Auto",'2015 BPTs'!M79,J73)</f>
        <v>0</v>
      </c>
      <c r="AS73" s="5">
        <f>'2015 BPTs'!O79</f>
        <v>0</v>
      </c>
      <c r="AT73" s="5">
        <f>'2015 BPTs'!Q79</f>
        <v>0</v>
      </c>
      <c r="AU73" s="5">
        <f>'2015 BPTs'!S79</f>
        <v>0</v>
      </c>
      <c r="AV73" s="5">
        <f>'2015 BPTs'!U79</f>
        <v>0</v>
      </c>
      <c r="AW73" s="5">
        <f>'2015 BPTs'!W79</f>
        <v>0</v>
      </c>
      <c r="AX73" s="5">
        <f>'2015 BPTs'!Y79</f>
        <v>0</v>
      </c>
      <c r="AY73" s="5">
        <f>'2015 BPTs'!AA79</f>
        <v>0</v>
      </c>
      <c r="BA73" s="24">
        <f>IF(ISNA(VLOOKUP(AF73,'2013 BPTs'!$B$12:$BX$181,BA$3,FALSE)),0,VLOOKUP(AF73,'2013 BPTs'!$B$12:$BX$181,BA$3,FALSE))</f>
        <v>0</v>
      </c>
      <c r="BB73" s="24">
        <f>IF(ISNA(VLOOKUP(AG73,'2013 BPTs'!$B$12:$BX$181,BB$3,FALSE)),0,VLOOKUP(AG73,'2013 BPTs'!$B$12:$BX$181,BB$3,FALSE))</f>
        <v>0</v>
      </c>
      <c r="BC73" s="24">
        <f>IF(ISNA(VLOOKUP(AH73,'2013 BPTs'!$B$12:$BX$181,BC$3,FALSE)),0,VLOOKUP(AH73,'2013 BPTs'!$B$12:$BX$181,BC$3,FALSE))</f>
        <v>0</v>
      </c>
      <c r="BD73" s="24">
        <f>IF(ISNA(VLOOKUP(AI73,'2013 BPTs'!$B$12:$BX$181,BD$3,FALSE)),0,VLOOKUP(AI73,'2013 BPTs'!$B$12:$BX$181,BD$3,FALSE))</f>
        <v>0</v>
      </c>
      <c r="BE73" s="24">
        <f>IF(ISNA(VLOOKUP(AJ73,'2013 BPTs'!$B$12:$BX$181,BE$3,FALSE)),0,VLOOKUP(AJ73,'2013 BPTs'!$B$12:$BX$181,BE$3,FALSE))</f>
        <v>0</v>
      </c>
      <c r="BF73" s="24">
        <f>IF(ISNA(VLOOKUP(AK73,'2013 BPTs'!$B$12:$BX$181,BF$3,FALSE)),0,VLOOKUP(AK73,'2013 BPTs'!$B$12:$BX$181,BF$3,FALSE))</f>
        <v>0</v>
      </c>
      <c r="BG73" s="24">
        <f>IF(ISNA(VLOOKUP(AL73,'2013 BPTs'!$B$12:$BX$181,BG$3,FALSE)),0,VLOOKUP(AL73,'2013 BPTs'!$B$12:$BX$181,BG$3,FALSE))</f>
        <v>0</v>
      </c>
      <c r="BH73" s="24">
        <f>IF(ISNA(VLOOKUP(AM73,'2013 BPTs'!$B$12:$BX$181,BH$3,FALSE)),0,VLOOKUP(AM73,'2013 BPTs'!$B$12:$BX$181,BH$3,FALSE))</f>
        <v>0</v>
      </c>
      <c r="BJ73" s="24">
        <f>IF(ISNA(VLOOKUP(AF73,'2013 BPTs'!$B$12:$BX$181,BJ$3,FALSE)),0,VLOOKUP(AF73,'2013 BPTs'!$B$12:$BX$181,BJ$3,FALSE))</f>
        <v>0</v>
      </c>
      <c r="BK73" s="24">
        <f>IF(ISNA(VLOOKUP(AG73,'2013 BPTs'!$B$12:$BX$181,BK$3,FALSE)),0,VLOOKUP(AG73,'2013 BPTs'!$B$12:$BX$181,BK$3,FALSE))</f>
        <v>0</v>
      </c>
      <c r="BL73" s="24">
        <f>IF(ISNA(VLOOKUP(AH73,'2013 BPTs'!$B$12:$BX$181,BL$3,FALSE)),0,VLOOKUP(AH73,'2013 BPTs'!$B$12:$BX$181,BL$3,FALSE))</f>
        <v>0</v>
      </c>
      <c r="BM73" s="24">
        <f>IF(ISNA(VLOOKUP(AI73,'2013 BPTs'!$B$12:$BX$181,BM$3,FALSE)),0,VLOOKUP(AI73,'2013 BPTs'!$B$12:$BX$181,BM$3,FALSE))</f>
        <v>0</v>
      </c>
      <c r="BN73" s="24">
        <f>IF(ISNA(VLOOKUP(AJ73,'2013 BPTs'!$B$12:$BX$181,BN$3,FALSE)),0,VLOOKUP(AJ73,'2013 BPTs'!$B$12:$BX$181,BN$3,FALSE))</f>
        <v>0</v>
      </c>
      <c r="BO73" s="24">
        <f>IF(ISNA(VLOOKUP(AK73,'2013 BPTs'!$B$12:$BX$181,BO$3,FALSE)),0,VLOOKUP(AK73,'2013 BPTs'!$B$12:$BX$181,BO$3,FALSE))</f>
        <v>0</v>
      </c>
      <c r="BP73" s="24">
        <f>IF(ISNA(VLOOKUP(AL73,'2013 BPTs'!$B$12:$BX$181,BP$3,FALSE)),0,VLOOKUP(AL73,'2013 BPTs'!$B$12:$BX$181,BP$3,FALSE))</f>
        <v>0</v>
      </c>
      <c r="BQ73" s="24">
        <f>IF(ISNA(VLOOKUP(AM73,'2013 BPTs'!$B$12:$BX$181,BQ$3,FALSE)),0,VLOOKUP(AM73,'2013 BPTs'!$B$12:$BX$181,BQ$3,FALSE))</f>
        <v>0</v>
      </c>
      <c r="BS73" s="77">
        <f t="shared" si="32"/>
        <v>0</v>
      </c>
      <c r="BT73" s="68">
        <f t="shared" si="33"/>
        <v>0</v>
      </c>
      <c r="BU73" s="68">
        <f t="shared" si="34"/>
        <v>0</v>
      </c>
      <c r="BW73" s="24">
        <f>IF(ISNA(VLOOKUP(AF73,'2013 BPTs'!$B$12:$BX$181,BW$3,FALSE)),0,VLOOKUP(AF73,'2013 BPTs'!$B$12:$BX$181,BW$3,FALSE))</f>
        <v>0</v>
      </c>
      <c r="BX73" s="24">
        <f>IF(ISNA(VLOOKUP(AG73,'2013 BPTs'!$B$12:$BX$181,BX$3,FALSE)),0,VLOOKUP(AG73,'2013 BPTs'!$B$12:$BX$181,BX$3,FALSE))</f>
        <v>0</v>
      </c>
      <c r="BY73" s="24">
        <f>IF(ISNA(VLOOKUP(AH73,'2013 BPTs'!$B$12:$BX$181,BY$3,FALSE)),0,VLOOKUP(AH73,'2013 BPTs'!$B$12:$BX$181,BY$3,FALSE))</f>
        <v>0</v>
      </c>
      <c r="BZ73" s="24">
        <f>IF(ISNA(VLOOKUP(AI73,'2013 BPTs'!$B$12:$BX$181,BZ$3,FALSE)),0,VLOOKUP(AI73,'2013 BPTs'!$B$12:$BX$181,BZ$3,FALSE))</f>
        <v>0</v>
      </c>
      <c r="CA73" s="24">
        <f>IF(ISNA(VLOOKUP(AJ73,'2013 BPTs'!$B$12:$BX$181,CA$3,FALSE)),0,VLOOKUP(AJ73,'2013 BPTs'!$B$12:$BX$181,CA$3,FALSE))</f>
        <v>0</v>
      </c>
      <c r="CB73" s="24">
        <f>IF(ISNA(VLOOKUP(AK73,'2013 BPTs'!$B$12:$BX$181,CB$3,FALSE)),0,VLOOKUP(AK73,'2013 BPTs'!$B$12:$BX$181,CB$3,FALSE))</f>
        <v>0</v>
      </c>
      <c r="CC73" s="24">
        <f>IF(ISNA(VLOOKUP(AL73,'2013 BPTs'!$B$12:$BX$181,CC$3,FALSE)),0,VLOOKUP(AL73,'2013 BPTs'!$B$12:$BX$181,CC$3,FALSE))</f>
        <v>0</v>
      </c>
      <c r="CD73" s="24">
        <f>IF(ISNA(VLOOKUP(AM73,'2013 BPTs'!$B$12:$BX$181,CD$3,FALSE)),0,VLOOKUP(AM73,'2013 BPTs'!$B$12:$BX$181,CD$3,FALSE))</f>
        <v>0</v>
      </c>
      <c r="CF73" s="24">
        <f>IF(ISERROR(VLOOKUP(AF73,'2013 BPTs'!$B$12:$BX$181,CF$3,FALSE)/VLOOKUP(AF73,'2013 BPTs'!$B$12:$BX248,CF$3+3,FALSE)),0,VLOOKUP(AF73,'2013 BPTs'!$B$12:$BX$181,CF$3,FALSE)/VLOOKUP(AF73,'2013 BPTs'!$B$12:$BX248,CF$3+3,FALSE))</f>
        <v>0</v>
      </c>
      <c r="CG73" s="24">
        <f>IF(ISERROR(VLOOKUP(AG73,'2013 BPTs'!$B$12:$BX$181,CG$3,FALSE)/VLOOKUP(AG73,'2013 BPTs'!$B$12:$BX248,CG$3+3,FALSE)),0,VLOOKUP(AG73,'2013 BPTs'!$B$12:$BX$181,CG$3,FALSE)/VLOOKUP(AG73,'2013 BPTs'!$B$12:$BX248,CG$3+3,FALSE))</f>
        <v>0</v>
      </c>
      <c r="CH73" s="24">
        <f>IF(ISERROR(VLOOKUP(AH73,'2013 BPTs'!$B$12:$BX$181,CH$3,FALSE)/VLOOKUP(AH73,'2013 BPTs'!$B$12:$BX248,CH$3+3,FALSE)),0,VLOOKUP(AH73,'2013 BPTs'!$B$12:$BX$181,CH$3,FALSE)/VLOOKUP(AH73,'2013 BPTs'!$B$12:$BX248,CH$3+3,FALSE))</f>
        <v>0</v>
      </c>
      <c r="CI73" s="24">
        <f>IF(ISERROR(VLOOKUP(AI73,'2013 BPTs'!$B$12:$BX$181,CI$3,FALSE)/VLOOKUP(AI73,'2013 BPTs'!$B$12:$BX248,CI$3+3,FALSE)),0,VLOOKUP(AI73,'2013 BPTs'!$B$12:$BX$181,CI$3,FALSE)/VLOOKUP(AI73,'2013 BPTs'!$B$12:$BX248,CI$3+3,FALSE))</f>
        <v>0</v>
      </c>
      <c r="CJ73" s="24">
        <f>IF(ISERROR(VLOOKUP(AJ73,'2013 BPTs'!$B$12:$BX$181,CJ$3,FALSE)/VLOOKUP(AJ73,'2013 BPTs'!$B$12:$BX248,CJ$3+3,FALSE)),0,VLOOKUP(AJ73,'2013 BPTs'!$B$12:$BX$181,CJ$3,FALSE)/VLOOKUP(AJ73,'2013 BPTs'!$B$12:$BX248,CJ$3+3,FALSE))</f>
        <v>0</v>
      </c>
      <c r="CK73" s="24">
        <f>IF(ISERROR(VLOOKUP(AK73,'2013 BPTs'!$B$12:$BX$181,CK$3,FALSE)/VLOOKUP(AK73,'2013 BPTs'!$B$12:$BX248,CK$3+3,FALSE)),0,VLOOKUP(AK73,'2013 BPTs'!$B$12:$BX$181,CK$3,FALSE)/VLOOKUP(AK73,'2013 BPTs'!$B$12:$BX248,CK$3+3,FALSE))</f>
        <v>0</v>
      </c>
      <c r="CL73" s="24">
        <f>IF(ISERROR(VLOOKUP(AL73,'2013 BPTs'!$B$12:$BX$181,CL$3,FALSE)/VLOOKUP(AL73,'2013 BPTs'!$B$12:$BX248,CL$3+3,FALSE)),0,VLOOKUP(AL73,'2013 BPTs'!$B$12:$BX$181,CL$3,FALSE)/VLOOKUP(AL73,'2013 BPTs'!$B$12:$BX248,CL$3+3,FALSE))</f>
        <v>0</v>
      </c>
      <c r="CM73" s="24">
        <f>IF(ISERROR(VLOOKUP(AM73,'2013 BPTs'!$B$12:$BX$181,CM$3,FALSE)/VLOOKUP(AM73,'2013 BPTs'!$B$12:$BX248,CM$3+3,FALSE)),0,VLOOKUP(AM73,'2013 BPTs'!$B$12:$BX$181,CM$3,FALSE)/VLOOKUP(AM73,'2013 BPTs'!$B$12:$BX248,CM$3+3,FALSE))</f>
        <v>0</v>
      </c>
      <c r="CO73" s="24">
        <f>IF(ISERROR(VLOOKUP(AF73,'2013 BPTs'!$B$12:$BX$181,CO$3,FALSE)/VLOOKUP(AF73,'2013 BPTs'!$B$12:$BX248,CO$3+2,FALSE)),0,VLOOKUP(AF73,'2013 BPTs'!$B$12:$BX$181,CO$3,FALSE)/VLOOKUP(AF73,'2013 BPTs'!$B$12:$BX248,CO$3+2,FALSE))</f>
        <v>0</v>
      </c>
      <c r="CP73" s="24">
        <f>IF(ISERROR(VLOOKUP(AG73,'2013 BPTs'!$B$12:$BX$181,CP$3,FALSE)/VLOOKUP(AG73,'2013 BPTs'!$B$12:$BX248,CP$3+2,FALSE)),0,VLOOKUP(AG73,'2013 BPTs'!$B$12:$BX$181,CP$3,FALSE)/VLOOKUP(AG73,'2013 BPTs'!$B$12:$BX248,CP$3+2,FALSE))</f>
        <v>0</v>
      </c>
      <c r="CQ73" s="24">
        <f>IF(ISERROR(VLOOKUP(AH73,'2013 BPTs'!$B$12:$BX$181,CQ$3,FALSE)/VLOOKUP(AH73,'2013 BPTs'!$B$12:$BX248,CQ$3+2,FALSE)),0,VLOOKUP(AH73,'2013 BPTs'!$B$12:$BX$181,CQ$3,FALSE)/VLOOKUP(AH73,'2013 BPTs'!$B$12:$BX248,CQ$3+2,FALSE))</f>
        <v>0</v>
      </c>
      <c r="CR73" s="24">
        <f>IF(ISERROR(VLOOKUP(AI73,'2013 BPTs'!$B$12:$BX$181,CR$3,FALSE)/VLOOKUP(AI73,'2013 BPTs'!$B$12:$BX248,CR$3+2,FALSE)),0,VLOOKUP(AI73,'2013 BPTs'!$B$12:$BX$181,CR$3,FALSE)/VLOOKUP(AI73,'2013 BPTs'!$B$12:$BX248,CR$3+2,FALSE))</f>
        <v>0</v>
      </c>
      <c r="CS73" s="24">
        <f>IF(ISERROR(VLOOKUP(AJ73,'2013 BPTs'!$B$12:$BX$181,CS$3,FALSE)/VLOOKUP(AJ73,'2013 BPTs'!$B$12:$BX248,CS$3+2,FALSE)),0,VLOOKUP(AJ73,'2013 BPTs'!$B$12:$BX$181,CS$3,FALSE)/VLOOKUP(AJ73,'2013 BPTs'!$B$12:$BX248,CS$3+2,FALSE))</f>
        <v>0</v>
      </c>
      <c r="CT73" s="24">
        <f>IF(ISERROR(VLOOKUP(AK73,'2013 BPTs'!$B$12:$BX$181,CT$3,FALSE)/VLOOKUP(AK73,'2013 BPTs'!$B$12:$BX248,CT$3+2,FALSE)),0,VLOOKUP(AK73,'2013 BPTs'!$B$12:$BX$181,CT$3,FALSE)/VLOOKUP(AK73,'2013 BPTs'!$B$12:$BX248,CT$3+2,FALSE))</f>
        <v>0</v>
      </c>
      <c r="CU73" s="24">
        <f>IF(ISERROR(VLOOKUP(AL73,'2013 BPTs'!$B$12:$BX$181,CU$3,FALSE)/VLOOKUP(AL73,'2013 BPTs'!$B$12:$BX248,CU$3+2,FALSE)),0,VLOOKUP(AL73,'2013 BPTs'!$B$12:$BX$181,CU$3,FALSE)/VLOOKUP(AL73,'2013 BPTs'!$B$12:$BX248,CU$3+2,FALSE))</f>
        <v>0</v>
      </c>
      <c r="CV73" s="24">
        <f>IF(ISERROR(VLOOKUP(AM73,'2013 BPTs'!$B$12:$BX$181,CV$3,FALSE)/VLOOKUP(AM73,'2013 BPTs'!$B$12:$BX248,CV$3+2,FALSE)),0,VLOOKUP(AM73,'2013 BPTs'!$B$12:$BX$181,CV$3,FALSE)/VLOOKUP(AM73,'2013 BPTs'!$B$12:$BX248,CV$3+2,FALSE))</f>
        <v>0</v>
      </c>
      <c r="CX73" s="93">
        <f>'2015 BPTs'!BR79</f>
        <v>0</v>
      </c>
      <c r="CY73" s="93">
        <f>'2015 BPTs'!BS79</f>
        <v>0</v>
      </c>
    </row>
    <row r="74" spans="2:103" x14ac:dyDescent="0.2">
      <c r="B74" s="2" t="s">
        <v>213</v>
      </c>
      <c r="C74" s="2">
        <f>'2015 BPTs'!E80</f>
        <v>0</v>
      </c>
      <c r="D74" s="2">
        <f t="shared" si="35"/>
        <v>0</v>
      </c>
      <c r="E74" s="4">
        <f>'2015 BPTs'!F80</f>
        <v>0</v>
      </c>
      <c r="F74" s="88">
        <f>'2015 BPTs'!G80</f>
        <v>0</v>
      </c>
      <c r="G74" s="53">
        <f>'2015 BPTs'!I80</f>
        <v>0</v>
      </c>
      <c r="H74" s="88">
        <f>'2015 BPTs'!J80</f>
        <v>0</v>
      </c>
      <c r="I74" s="4">
        <f>'2015 BPTs'!K80</f>
        <v>0</v>
      </c>
      <c r="J74" s="5">
        <f>'2015 BPTs'!M80</f>
        <v>0</v>
      </c>
      <c r="K74" s="99">
        <f>'2015 BPTs'!BL80</f>
        <v>0</v>
      </c>
      <c r="L74" s="100">
        <f t="shared" si="36"/>
        <v>0</v>
      </c>
      <c r="M74" s="101">
        <f t="shared" si="37"/>
        <v>0</v>
      </c>
      <c r="N74" s="102">
        <f t="shared" si="27"/>
        <v>0</v>
      </c>
      <c r="O74" s="103">
        <f>'2015 BPTs'!BM80</f>
        <v>0</v>
      </c>
      <c r="P74" s="100">
        <f t="shared" si="38"/>
        <v>0</v>
      </c>
      <c r="Q74" s="101">
        <f t="shared" si="39"/>
        <v>0</v>
      </c>
      <c r="R74" s="104">
        <f t="shared" si="40"/>
        <v>0</v>
      </c>
      <c r="S74" s="105">
        <f t="shared" si="28"/>
        <v>0</v>
      </c>
      <c r="T74" s="104">
        <f t="shared" si="41"/>
        <v>0</v>
      </c>
      <c r="U74" s="121">
        <f>IF(K74=0,0,IF(B74="Manual",(S74-O74-AP74*(O74/(O74+Z74)))/S74,'2015 BPTs'!BP80))</f>
        <v>0</v>
      </c>
      <c r="V74" s="99">
        <f>'2015 BPTs'!BN80</f>
        <v>0</v>
      </c>
      <c r="W74" s="100">
        <f t="shared" si="42"/>
        <v>0</v>
      </c>
      <c r="X74" s="103">
        <f t="shared" si="43"/>
        <v>0</v>
      </c>
      <c r="Y74" s="102">
        <f t="shared" si="29"/>
        <v>0</v>
      </c>
      <c r="Z74" s="103">
        <f>'2015 BPTs'!BO80</f>
        <v>0</v>
      </c>
      <c r="AA74" s="104">
        <f t="shared" si="30"/>
        <v>0</v>
      </c>
      <c r="AB74" s="106">
        <f>IF(W74=0,0,IF(B74="Manual",(V74-Z74-AP74*(Z74/(Z74+O74)))/V74,'2015 BPTs'!BQ80))</f>
        <v>0</v>
      </c>
      <c r="AD74" s="2" t="str">
        <f t="shared" si="31"/>
        <v>00-0</v>
      </c>
      <c r="AE74" s="2">
        <f>'2015 BPTs'!BA80</f>
        <v>0</v>
      </c>
      <c r="AF74" s="2" t="str">
        <f>IF(B74="Auto",'2015 BPTs'!BB80,D74&amp;E74&amp;"-"&amp;F74)</f>
        <v/>
      </c>
      <c r="AG74" s="2" t="str">
        <f>'2015 BPTs'!BC80</f>
        <v/>
      </c>
      <c r="AH74" s="2" t="str">
        <f>'2015 BPTs'!BD80</f>
        <v/>
      </c>
      <c r="AI74" s="2" t="str">
        <f>'2015 BPTs'!BE80</f>
        <v/>
      </c>
      <c r="AJ74" s="2" t="str">
        <f>'2015 BPTs'!BF80</f>
        <v/>
      </c>
      <c r="AK74" s="2" t="str">
        <f>'2015 BPTs'!BG80</f>
        <v/>
      </c>
      <c r="AL74" s="2" t="str">
        <f>'2015 BPTs'!BH80</f>
        <v/>
      </c>
      <c r="AM74" s="2" t="str">
        <f>'2015 BPTs'!BI80</f>
        <v/>
      </c>
      <c r="AO74" s="128">
        <f>'2015 BPTs'!AJ80*'2015 BPTs'!BK80</f>
        <v>0</v>
      </c>
      <c r="AP74" s="128">
        <f>'2015 BPTs'!AK80*'2015 BPTs'!BK80</f>
        <v>0</v>
      </c>
      <c r="AR74" s="5">
        <f>IF(B74="Auto",'2015 BPTs'!M80,J74)</f>
        <v>0</v>
      </c>
      <c r="AS74" s="5">
        <f>'2015 BPTs'!O80</f>
        <v>0</v>
      </c>
      <c r="AT74" s="5">
        <f>'2015 BPTs'!Q80</f>
        <v>0</v>
      </c>
      <c r="AU74" s="5">
        <f>'2015 BPTs'!S80</f>
        <v>0</v>
      </c>
      <c r="AV74" s="5">
        <f>'2015 BPTs'!U80</f>
        <v>0</v>
      </c>
      <c r="AW74" s="5">
        <f>'2015 BPTs'!W80</f>
        <v>0</v>
      </c>
      <c r="AX74" s="5">
        <f>'2015 BPTs'!Y80</f>
        <v>0</v>
      </c>
      <c r="AY74" s="5">
        <f>'2015 BPTs'!AA80</f>
        <v>0</v>
      </c>
      <c r="BA74" s="24">
        <f>IF(ISNA(VLOOKUP(AF74,'2013 BPTs'!$B$12:$BX$181,BA$3,FALSE)),0,VLOOKUP(AF74,'2013 BPTs'!$B$12:$BX$181,BA$3,FALSE))</f>
        <v>0</v>
      </c>
      <c r="BB74" s="24">
        <f>IF(ISNA(VLOOKUP(AG74,'2013 BPTs'!$B$12:$BX$181,BB$3,FALSE)),0,VLOOKUP(AG74,'2013 BPTs'!$B$12:$BX$181,BB$3,FALSE))</f>
        <v>0</v>
      </c>
      <c r="BC74" s="24">
        <f>IF(ISNA(VLOOKUP(AH74,'2013 BPTs'!$B$12:$BX$181,BC$3,FALSE)),0,VLOOKUP(AH74,'2013 BPTs'!$B$12:$BX$181,BC$3,FALSE))</f>
        <v>0</v>
      </c>
      <c r="BD74" s="24">
        <f>IF(ISNA(VLOOKUP(AI74,'2013 BPTs'!$B$12:$BX$181,BD$3,FALSE)),0,VLOOKUP(AI74,'2013 BPTs'!$B$12:$BX$181,BD$3,FALSE))</f>
        <v>0</v>
      </c>
      <c r="BE74" s="24">
        <f>IF(ISNA(VLOOKUP(AJ74,'2013 BPTs'!$B$12:$BX$181,BE$3,FALSE)),0,VLOOKUP(AJ74,'2013 BPTs'!$B$12:$BX$181,BE$3,FALSE))</f>
        <v>0</v>
      </c>
      <c r="BF74" s="24">
        <f>IF(ISNA(VLOOKUP(AK74,'2013 BPTs'!$B$12:$BX$181,BF$3,FALSE)),0,VLOOKUP(AK74,'2013 BPTs'!$B$12:$BX$181,BF$3,FALSE))</f>
        <v>0</v>
      </c>
      <c r="BG74" s="24">
        <f>IF(ISNA(VLOOKUP(AL74,'2013 BPTs'!$B$12:$BX$181,BG$3,FALSE)),0,VLOOKUP(AL74,'2013 BPTs'!$B$12:$BX$181,BG$3,FALSE))</f>
        <v>0</v>
      </c>
      <c r="BH74" s="24">
        <f>IF(ISNA(VLOOKUP(AM74,'2013 BPTs'!$B$12:$BX$181,BH$3,FALSE)),0,VLOOKUP(AM74,'2013 BPTs'!$B$12:$BX$181,BH$3,FALSE))</f>
        <v>0</v>
      </c>
      <c r="BJ74" s="24">
        <f>IF(ISNA(VLOOKUP(AF74,'2013 BPTs'!$B$12:$BX$181,BJ$3,FALSE)),0,VLOOKUP(AF74,'2013 BPTs'!$B$12:$BX$181,BJ$3,FALSE))</f>
        <v>0</v>
      </c>
      <c r="BK74" s="24">
        <f>IF(ISNA(VLOOKUP(AG74,'2013 BPTs'!$B$12:$BX$181,BK$3,FALSE)),0,VLOOKUP(AG74,'2013 BPTs'!$B$12:$BX$181,BK$3,FALSE))</f>
        <v>0</v>
      </c>
      <c r="BL74" s="24">
        <f>IF(ISNA(VLOOKUP(AH74,'2013 BPTs'!$B$12:$BX$181,BL$3,FALSE)),0,VLOOKUP(AH74,'2013 BPTs'!$B$12:$BX$181,BL$3,FALSE))</f>
        <v>0</v>
      </c>
      <c r="BM74" s="24">
        <f>IF(ISNA(VLOOKUP(AI74,'2013 BPTs'!$B$12:$BX$181,BM$3,FALSE)),0,VLOOKUP(AI74,'2013 BPTs'!$B$12:$BX$181,BM$3,FALSE))</f>
        <v>0</v>
      </c>
      <c r="BN74" s="24">
        <f>IF(ISNA(VLOOKUP(AJ74,'2013 BPTs'!$B$12:$BX$181,BN$3,FALSE)),0,VLOOKUP(AJ74,'2013 BPTs'!$B$12:$BX$181,BN$3,FALSE))</f>
        <v>0</v>
      </c>
      <c r="BO74" s="24">
        <f>IF(ISNA(VLOOKUP(AK74,'2013 BPTs'!$B$12:$BX$181,BO$3,FALSE)),0,VLOOKUP(AK74,'2013 BPTs'!$B$12:$BX$181,BO$3,FALSE))</f>
        <v>0</v>
      </c>
      <c r="BP74" s="24">
        <f>IF(ISNA(VLOOKUP(AL74,'2013 BPTs'!$B$12:$BX$181,BP$3,FALSE)),0,VLOOKUP(AL74,'2013 BPTs'!$B$12:$BX$181,BP$3,FALSE))</f>
        <v>0</v>
      </c>
      <c r="BQ74" s="24">
        <f>IF(ISNA(VLOOKUP(AM74,'2013 BPTs'!$B$12:$BX$181,BQ$3,FALSE)),0,VLOOKUP(AM74,'2013 BPTs'!$B$12:$BX$181,BQ$3,FALSE))</f>
        <v>0</v>
      </c>
      <c r="BS74" s="77">
        <f t="shared" si="32"/>
        <v>0</v>
      </c>
      <c r="BT74" s="68">
        <f t="shared" si="33"/>
        <v>0</v>
      </c>
      <c r="BU74" s="68">
        <f t="shared" si="34"/>
        <v>0</v>
      </c>
      <c r="BW74" s="24">
        <f>IF(ISNA(VLOOKUP(AF74,'2013 BPTs'!$B$12:$BX$181,BW$3,FALSE)),0,VLOOKUP(AF74,'2013 BPTs'!$B$12:$BX$181,BW$3,FALSE))</f>
        <v>0</v>
      </c>
      <c r="BX74" s="24">
        <f>IF(ISNA(VLOOKUP(AG74,'2013 BPTs'!$B$12:$BX$181,BX$3,FALSE)),0,VLOOKUP(AG74,'2013 BPTs'!$B$12:$BX$181,BX$3,FALSE))</f>
        <v>0</v>
      </c>
      <c r="BY74" s="24">
        <f>IF(ISNA(VLOOKUP(AH74,'2013 BPTs'!$B$12:$BX$181,BY$3,FALSE)),0,VLOOKUP(AH74,'2013 BPTs'!$B$12:$BX$181,BY$3,FALSE))</f>
        <v>0</v>
      </c>
      <c r="BZ74" s="24">
        <f>IF(ISNA(VLOOKUP(AI74,'2013 BPTs'!$B$12:$BX$181,BZ$3,FALSE)),0,VLOOKUP(AI74,'2013 BPTs'!$B$12:$BX$181,BZ$3,FALSE))</f>
        <v>0</v>
      </c>
      <c r="CA74" s="24">
        <f>IF(ISNA(VLOOKUP(AJ74,'2013 BPTs'!$B$12:$BX$181,CA$3,FALSE)),0,VLOOKUP(AJ74,'2013 BPTs'!$B$12:$BX$181,CA$3,FALSE))</f>
        <v>0</v>
      </c>
      <c r="CB74" s="24">
        <f>IF(ISNA(VLOOKUP(AK74,'2013 BPTs'!$B$12:$BX$181,CB$3,FALSE)),0,VLOOKUP(AK74,'2013 BPTs'!$B$12:$BX$181,CB$3,FALSE))</f>
        <v>0</v>
      </c>
      <c r="CC74" s="24">
        <f>IF(ISNA(VLOOKUP(AL74,'2013 BPTs'!$B$12:$BX$181,CC$3,FALSE)),0,VLOOKUP(AL74,'2013 BPTs'!$B$12:$BX$181,CC$3,FALSE))</f>
        <v>0</v>
      </c>
      <c r="CD74" s="24">
        <f>IF(ISNA(VLOOKUP(AM74,'2013 BPTs'!$B$12:$BX$181,CD$3,FALSE)),0,VLOOKUP(AM74,'2013 BPTs'!$B$12:$BX$181,CD$3,FALSE))</f>
        <v>0</v>
      </c>
      <c r="CF74" s="24">
        <f>IF(ISERROR(VLOOKUP(AF74,'2013 BPTs'!$B$12:$BX$181,CF$3,FALSE)/VLOOKUP(AF74,'2013 BPTs'!$B$12:$BX249,CF$3+3,FALSE)),0,VLOOKUP(AF74,'2013 BPTs'!$B$12:$BX$181,CF$3,FALSE)/VLOOKUP(AF74,'2013 BPTs'!$B$12:$BX249,CF$3+3,FALSE))</f>
        <v>0</v>
      </c>
      <c r="CG74" s="24">
        <f>IF(ISERROR(VLOOKUP(AG74,'2013 BPTs'!$B$12:$BX$181,CG$3,FALSE)/VLOOKUP(AG74,'2013 BPTs'!$B$12:$BX249,CG$3+3,FALSE)),0,VLOOKUP(AG74,'2013 BPTs'!$B$12:$BX$181,CG$3,FALSE)/VLOOKUP(AG74,'2013 BPTs'!$B$12:$BX249,CG$3+3,FALSE))</f>
        <v>0</v>
      </c>
      <c r="CH74" s="24">
        <f>IF(ISERROR(VLOOKUP(AH74,'2013 BPTs'!$B$12:$BX$181,CH$3,FALSE)/VLOOKUP(AH74,'2013 BPTs'!$B$12:$BX249,CH$3+3,FALSE)),0,VLOOKUP(AH74,'2013 BPTs'!$B$12:$BX$181,CH$3,FALSE)/VLOOKUP(AH74,'2013 BPTs'!$B$12:$BX249,CH$3+3,FALSE))</f>
        <v>0</v>
      </c>
      <c r="CI74" s="24">
        <f>IF(ISERROR(VLOOKUP(AI74,'2013 BPTs'!$B$12:$BX$181,CI$3,FALSE)/VLOOKUP(AI74,'2013 BPTs'!$B$12:$BX249,CI$3+3,FALSE)),0,VLOOKUP(AI74,'2013 BPTs'!$B$12:$BX$181,CI$3,FALSE)/VLOOKUP(AI74,'2013 BPTs'!$B$12:$BX249,CI$3+3,FALSE))</f>
        <v>0</v>
      </c>
      <c r="CJ74" s="24">
        <f>IF(ISERROR(VLOOKUP(AJ74,'2013 BPTs'!$B$12:$BX$181,CJ$3,FALSE)/VLOOKUP(AJ74,'2013 BPTs'!$B$12:$BX249,CJ$3+3,FALSE)),0,VLOOKUP(AJ74,'2013 BPTs'!$B$12:$BX$181,CJ$3,FALSE)/VLOOKUP(AJ74,'2013 BPTs'!$B$12:$BX249,CJ$3+3,FALSE))</f>
        <v>0</v>
      </c>
      <c r="CK74" s="24">
        <f>IF(ISERROR(VLOOKUP(AK74,'2013 BPTs'!$B$12:$BX$181,CK$3,FALSE)/VLOOKUP(AK74,'2013 BPTs'!$B$12:$BX249,CK$3+3,FALSE)),0,VLOOKUP(AK74,'2013 BPTs'!$B$12:$BX$181,CK$3,FALSE)/VLOOKUP(AK74,'2013 BPTs'!$B$12:$BX249,CK$3+3,FALSE))</f>
        <v>0</v>
      </c>
      <c r="CL74" s="24">
        <f>IF(ISERROR(VLOOKUP(AL74,'2013 BPTs'!$B$12:$BX$181,CL$3,FALSE)/VLOOKUP(AL74,'2013 BPTs'!$B$12:$BX249,CL$3+3,FALSE)),0,VLOOKUP(AL74,'2013 BPTs'!$B$12:$BX$181,CL$3,FALSE)/VLOOKUP(AL74,'2013 BPTs'!$B$12:$BX249,CL$3+3,FALSE))</f>
        <v>0</v>
      </c>
      <c r="CM74" s="24">
        <f>IF(ISERROR(VLOOKUP(AM74,'2013 BPTs'!$B$12:$BX$181,CM$3,FALSE)/VLOOKUP(AM74,'2013 BPTs'!$B$12:$BX249,CM$3+3,FALSE)),0,VLOOKUP(AM74,'2013 BPTs'!$B$12:$BX$181,CM$3,FALSE)/VLOOKUP(AM74,'2013 BPTs'!$B$12:$BX249,CM$3+3,FALSE))</f>
        <v>0</v>
      </c>
      <c r="CO74" s="24">
        <f>IF(ISERROR(VLOOKUP(AF74,'2013 BPTs'!$B$12:$BX$181,CO$3,FALSE)/VLOOKUP(AF74,'2013 BPTs'!$B$12:$BX249,CO$3+2,FALSE)),0,VLOOKUP(AF74,'2013 BPTs'!$B$12:$BX$181,CO$3,FALSE)/VLOOKUP(AF74,'2013 BPTs'!$B$12:$BX249,CO$3+2,FALSE))</f>
        <v>0</v>
      </c>
      <c r="CP74" s="24">
        <f>IF(ISERROR(VLOOKUP(AG74,'2013 BPTs'!$B$12:$BX$181,CP$3,FALSE)/VLOOKUP(AG74,'2013 BPTs'!$B$12:$BX249,CP$3+2,FALSE)),0,VLOOKUP(AG74,'2013 BPTs'!$B$12:$BX$181,CP$3,FALSE)/VLOOKUP(AG74,'2013 BPTs'!$B$12:$BX249,CP$3+2,FALSE))</f>
        <v>0</v>
      </c>
      <c r="CQ74" s="24">
        <f>IF(ISERROR(VLOOKUP(AH74,'2013 BPTs'!$B$12:$BX$181,CQ$3,FALSE)/VLOOKUP(AH74,'2013 BPTs'!$B$12:$BX249,CQ$3+2,FALSE)),0,VLOOKUP(AH74,'2013 BPTs'!$B$12:$BX$181,CQ$3,FALSE)/VLOOKUP(AH74,'2013 BPTs'!$B$12:$BX249,CQ$3+2,FALSE))</f>
        <v>0</v>
      </c>
      <c r="CR74" s="24">
        <f>IF(ISERROR(VLOOKUP(AI74,'2013 BPTs'!$B$12:$BX$181,CR$3,FALSE)/VLOOKUP(AI74,'2013 BPTs'!$B$12:$BX249,CR$3+2,FALSE)),0,VLOOKUP(AI74,'2013 BPTs'!$B$12:$BX$181,CR$3,FALSE)/VLOOKUP(AI74,'2013 BPTs'!$B$12:$BX249,CR$3+2,FALSE))</f>
        <v>0</v>
      </c>
      <c r="CS74" s="24">
        <f>IF(ISERROR(VLOOKUP(AJ74,'2013 BPTs'!$B$12:$BX$181,CS$3,FALSE)/VLOOKUP(AJ74,'2013 BPTs'!$B$12:$BX249,CS$3+2,FALSE)),0,VLOOKUP(AJ74,'2013 BPTs'!$B$12:$BX$181,CS$3,FALSE)/VLOOKUP(AJ74,'2013 BPTs'!$B$12:$BX249,CS$3+2,FALSE))</f>
        <v>0</v>
      </c>
      <c r="CT74" s="24">
        <f>IF(ISERROR(VLOOKUP(AK74,'2013 BPTs'!$B$12:$BX$181,CT$3,FALSE)/VLOOKUP(AK74,'2013 BPTs'!$B$12:$BX249,CT$3+2,FALSE)),0,VLOOKUP(AK74,'2013 BPTs'!$B$12:$BX$181,CT$3,FALSE)/VLOOKUP(AK74,'2013 BPTs'!$B$12:$BX249,CT$3+2,FALSE))</f>
        <v>0</v>
      </c>
      <c r="CU74" s="24">
        <f>IF(ISERROR(VLOOKUP(AL74,'2013 BPTs'!$B$12:$BX$181,CU$3,FALSE)/VLOOKUP(AL74,'2013 BPTs'!$B$12:$BX249,CU$3+2,FALSE)),0,VLOOKUP(AL74,'2013 BPTs'!$B$12:$BX$181,CU$3,FALSE)/VLOOKUP(AL74,'2013 BPTs'!$B$12:$BX249,CU$3+2,FALSE))</f>
        <v>0</v>
      </c>
      <c r="CV74" s="24">
        <f>IF(ISERROR(VLOOKUP(AM74,'2013 BPTs'!$B$12:$BX$181,CV$3,FALSE)/VLOOKUP(AM74,'2013 BPTs'!$B$12:$BX249,CV$3+2,FALSE)),0,VLOOKUP(AM74,'2013 BPTs'!$B$12:$BX$181,CV$3,FALSE)/VLOOKUP(AM74,'2013 BPTs'!$B$12:$BX249,CV$3+2,FALSE))</f>
        <v>0</v>
      </c>
      <c r="CX74" s="93">
        <f>'2015 BPTs'!BR80</f>
        <v>0</v>
      </c>
      <c r="CY74" s="93">
        <f>'2015 BPTs'!BS80</f>
        <v>0</v>
      </c>
    </row>
    <row r="75" spans="2:103" x14ac:dyDescent="0.2">
      <c r="B75" s="2" t="s">
        <v>213</v>
      </c>
      <c r="C75" s="2">
        <f>'2015 BPTs'!E81</f>
        <v>0</v>
      </c>
      <c r="D75" s="2">
        <f t="shared" si="35"/>
        <v>0</v>
      </c>
      <c r="E75" s="4">
        <f>'2015 BPTs'!F81</f>
        <v>0</v>
      </c>
      <c r="F75" s="88">
        <f>'2015 BPTs'!G81</f>
        <v>0</v>
      </c>
      <c r="G75" s="53">
        <f>'2015 BPTs'!I81</f>
        <v>0</v>
      </c>
      <c r="H75" s="88">
        <f>'2015 BPTs'!J81</f>
        <v>0</v>
      </c>
      <c r="I75" s="4">
        <f>'2015 BPTs'!K81</f>
        <v>0</v>
      </c>
      <c r="J75" s="5">
        <f>'2015 BPTs'!M81</f>
        <v>0</v>
      </c>
      <c r="K75" s="99">
        <f>'2015 BPTs'!BL81</f>
        <v>0</v>
      </c>
      <c r="L75" s="100">
        <f t="shared" si="36"/>
        <v>0</v>
      </c>
      <c r="M75" s="101">
        <f t="shared" si="37"/>
        <v>0</v>
      </c>
      <c r="N75" s="102">
        <f t="shared" si="27"/>
        <v>0</v>
      </c>
      <c r="O75" s="103">
        <f>'2015 BPTs'!BM81</f>
        <v>0</v>
      </c>
      <c r="P75" s="100">
        <f t="shared" si="38"/>
        <v>0</v>
      </c>
      <c r="Q75" s="101">
        <f t="shared" si="39"/>
        <v>0</v>
      </c>
      <c r="R75" s="104">
        <f t="shared" si="40"/>
        <v>0</v>
      </c>
      <c r="S75" s="105">
        <f t="shared" si="28"/>
        <v>0</v>
      </c>
      <c r="T75" s="104">
        <f t="shared" si="41"/>
        <v>0</v>
      </c>
      <c r="U75" s="121">
        <f>IF(K75=0,0,IF(B75="Manual",(S75-O75-AP75*(O75/(O75+Z75)))/S75,'2015 BPTs'!BP81))</f>
        <v>0</v>
      </c>
      <c r="V75" s="99">
        <f>'2015 BPTs'!BN81</f>
        <v>0</v>
      </c>
      <c r="W75" s="100">
        <f t="shared" si="42"/>
        <v>0</v>
      </c>
      <c r="X75" s="103">
        <f t="shared" si="43"/>
        <v>0</v>
      </c>
      <c r="Y75" s="102">
        <f t="shared" si="29"/>
        <v>0</v>
      </c>
      <c r="Z75" s="103">
        <f>'2015 BPTs'!BO81</f>
        <v>0</v>
      </c>
      <c r="AA75" s="104">
        <f t="shared" si="30"/>
        <v>0</v>
      </c>
      <c r="AB75" s="106">
        <f>IF(W75=0,0,IF(B75="Manual",(V75-Z75-AP75*(Z75/(Z75+O75)))/V75,'2015 BPTs'!BQ81))</f>
        <v>0</v>
      </c>
      <c r="AD75" s="2" t="str">
        <f t="shared" si="31"/>
        <v>00-0</v>
      </c>
      <c r="AE75" s="2">
        <f>'2015 BPTs'!BA81</f>
        <v>0</v>
      </c>
      <c r="AF75" s="2" t="str">
        <f>IF(B75="Auto",'2015 BPTs'!BB81,D75&amp;E75&amp;"-"&amp;F75)</f>
        <v/>
      </c>
      <c r="AG75" s="2" t="str">
        <f>'2015 BPTs'!BC81</f>
        <v/>
      </c>
      <c r="AH75" s="2" t="str">
        <f>'2015 BPTs'!BD81</f>
        <v/>
      </c>
      <c r="AI75" s="2" t="str">
        <f>'2015 BPTs'!BE81</f>
        <v/>
      </c>
      <c r="AJ75" s="2" t="str">
        <f>'2015 BPTs'!BF81</f>
        <v/>
      </c>
      <c r="AK75" s="2" t="str">
        <f>'2015 BPTs'!BG81</f>
        <v/>
      </c>
      <c r="AL75" s="2" t="str">
        <f>'2015 BPTs'!BH81</f>
        <v/>
      </c>
      <c r="AM75" s="2" t="str">
        <f>'2015 BPTs'!BI81</f>
        <v/>
      </c>
      <c r="AO75" s="128">
        <f>'2015 BPTs'!AJ81*'2015 BPTs'!BK81</f>
        <v>0</v>
      </c>
      <c r="AP75" s="128">
        <f>'2015 BPTs'!AK81*'2015 BPTs'!BK81</f>
        <v>0</v>
      </c>
      <c r="AR75" s="5">
        <f>IF(B75="Auto",'2015 BPTs'!M81,J75)</f>
        <v>0</v>
      </c>
      <c r="AS75" s="5">
        <f>'2015 BPTs'!O81</f>
        <v>0</v>
      </c>
      <c r="AT75" s="5">
        <f>'2015 BPTs'!Q81</f>
        <v>0</v>
      </c>
      <c r="AU75" s="5">
        <f>'2015 BPTs'!S81</f>
        <v>0</v>
      </c>
      <c r="AV75" s="5">
        <f>'2015 BPTs'!U81</f>
        <v>0</v>
      </c>
      <c r="AW75" s="5">
        <f>'2015 BPTs'!W81</f>
        <v>0</v>
      </c>
      <c r="AX75" s="5">
        <f>'2015 BPTs'!Y81</f>
        <v>0</v>
      </c>
      <c r="AY75" s="5">
        <f>'2015 BPTs'!AA81</f>
        <v>0</v>
      </c>
      <c r="BA75" s="24">
        <f>IF(ISNA(VLOOKUP(AF75,'2013 BPTs'!$B$12:$BX$181,BA$3,FALSE)),0,VLOOKUP(AF75,'2013 BPTs'!$B$12:$BX$181,BA$3,FALSE))</f>
        <v>0</v>
      </c>
      <c r="BB75" s="24">
        <f>IF(ISNA(VLOOKUP(AG75,'2013 BPTs'!$B$12:$BX$181,BB$3,FALSE)),0,VLOOKUP(AG75,'2013 BPTs'!$B$12:$BX$181,BB$3,FALSE))</f>
        <v>0</v>
      </c>
      <c r="BC75" s="24">
        <f>IF(ISNA(VLOOKUP(AH75,'2013 BPTs'!$B$12:$BX$181,BC$3,FALSE)),0,VLOOKUP(AH75,'2013 BPTs'!$B$12:$BX$181,BC$3,FALSE))</f>
        <v>0</v>
      </c>
      <c r="BD75" s="24">
        <f>IF(ISNA(VLOOKUP(AI75,'2013 BPTs'!$B$12:$BX$181,BD$3,FALSE)),0,VLOOKUP(AI75,'2013 BPTs'!$B$12:$BX$181,BD$3,FALSE))</f>
        <v>0</v>
      </c>
      <c r="BE75" s="24">
        <f>IF(ISNA(VLOOKUP(AJ75,'2013 BPTs'!$B$12:$BX$181,BE$3,FALSE)),0,VLOOKUP(AJ75,'2013 BPTs'!$B$12:$BX$181,BE$3,FALSE))</f>
        <v>0</v>
      </c>
      <c r="BF75" s="24">
        <f>IF(ISNA(VLOOKUP(AK75,'2013 BPTs'!$B$12:$BX$181,BF$3,FALSE)),0,VLOOKUP(AK75,'2013 BPTs'!$B$12:$BX$181,BF$3,FALSE))</f>
        <v>0</v>
      </c>
      <c r="BG75" s="24">
        <f>IF(ISNA(VLOOKUP(AL75,'2013 BPTs'!$B$12:$BX$181,BG$3,FALSE)),0,VLOOKUP(AL75,'2013 BPTs'!$B$12:$BX$181,BG$3,FALSE))</f>
        <v>0</v>
      </c>
      <c r="BH75" s="24">
        <f>IF(ISNA(VLOOKUP(AM75,'2013 BPTs'!$B$12:$BX$181,BH$3,FALSE)),0,VLOOKUP(AM75,'2013 BPTs'!$B$12:$BX$181,BH$3,FALSE))</f>
        <v>0</v>
      </c>
      <c r="BJ75" s="24">
        <f>IF(ISNA(VLOOKUP(AF75,'2013 BPTs'!$B$12:$BX$181,BJ$3,FALSE)),0,VLOOKUP(AF75,'2013 BPTs'!$B$12:$BX$181,BJ$3,FALSE))</f>
        <v>0</v>
      </c>
      <c r="BK75" s="24">
        <f>IF(ISNA(VLOOKUP(AG75,'2013 BPTs'!$B$12:$BX$181,BK$3,FALSE)),0,VLOOKUP(AG75,'2013 BPTs'!$B$12:$BX$181,BK$3,FALSE))</f>
        <v>0</v>
      </c>
      <c r="BL75" s="24">
        <f>IF(ISNA(VLOOKUP(AH75,'2013 BPTs'!$B$12:$BX$181,BL$3,FALSE)),0,VLOOKUP(AH75,'2013 BPTs'!$B$12:$BX$181,BL$3,FALSE))</f>
        <v>0</v>
      </c>
      <c r="BM75" s="24">
        <f>IF(ISNA(VLOOKUP(AI75,'2013 BPTs'!$B$12:$BX$181,BM$3,FALSE)),0,VLOOKUP(AI75,'2013 BPTs'!$B$12:$BX$181,BM$3,FALSE))</f>
        <v>0</v>
      </c>
      <c r="BN75" s="24">
        <f>IF(ISNA(VLOOKUP(AJ75,'2013 BPTs'!$B$12:$BX$181,BN$3,FALSE)),0,VLOOKUP(AJ75,'2013 BPTs'!$B$12:$BX$181,BN$3,FALSE))</f>
        <v>0</v>
      </c>
      <c r="BO75" s="24">
        <f>IF(ISNA(VLOOKUP(AK75,'2013 BPTs'!$B$12:$BX$181,BO$3,FALSE)),0,VLOOKUP(AK75,'2013 BPTs'!$B$12:$BX$181,BO$3,FALSE))</f>
        <v>0</v>
      </c>
      <c r="BP75" s="24">
        <f>IF(ISNA(VLOOKUP(AL75,'2013 BPTs'!$B$12:$BX$181,BP$3,FALSE)),0,VLOOKUP(AL75,'2013 BPTs'!$B$12:$BX$181,BP$3,FALSE))</f>
        <v>0</v>
      </c>
      <c r="BQ75" s="24">
        <f>IF(ISNA(VLOOKUP(AM75,'2013 BPTs'!$B$12:$BX$181,BQ$3,FALSE)),0,VLOOKUP(AM75,'2013 BPTs'!$B$12:$BX$181,BQ$3,FALSE))</f>
        <v>0</v>
      </c>
      <c r="BS75" s="77">
        <f t="shared" si="32"/>
        <v>0</v>
      </c>
      <c r="BT75" s="68">
        <f t="shared" si="33"/>
        <v>0</v>
      </c>
      <c r="BU75" s="68">
        <f t="shared" si="34"/>
        <v>0</v>
      </c>
      <c r="BW75" s="24">
        <f>IF(ISNA(VLOOKUP(AF75,'2013 BPTs'!$B$12:$BX$181,BW$3,FALSE)),0,VLOOKUP(AF75,'2013 BPTs'!$B$12:$BX$181,BW$3,FALSE))</f>
        <v>0</v>
      </c>
      <c r="BX75" s="24">
        <f>IF(ISNA(VLOOKUP(AG75,'2013 BPTs'!$B$12:$BX$181,BX$3,FALSE)),0,VLOOKUP(AG75,'2013 BPTs'!$B$12:$BX$181,BX$3,FALSE))</f>
        <v>0</v>
      </c>
      <c r="BY75" s="24">
        <f>IF(ISNA(VLOOKUP(AH75,'2013 BPTs'!$B$12:$BX$181,BY$3,FALSE)),0,VLOOKUP(AH75,'2013 BPTs'!$B$12:$BX$181,BY$3,FALSE))</f>
        <v>0</v>
      </c>
      <c r="BZ75" s="24">
        <f>IF(ISNA(VLOOKUP(AI75,'2013 BPTs'!$B$12:$BX$181,BZ$3,FALSE)),0,VLOOKUP(AI75,'2013 BPTs'!$B$12:$BX$181,BZ$3,FALSE))</f>
        <v>0</v>
      </c>
      <c r="CA75" s="24">
        <f>IF(ISNA(VLOOKUP(AJ75,'2013 BPTs'!$B$12:$BX$181,CA$3,FALSE)),0,VLOOKUP(AJ75,'2013 BPTs'!$B$12:$BX$181,CA$3,FALSE))</f>
        <v>0</v>
      </c>
      <c r="CB75" s="24">
        <f>IF(ISNA(VLOOKUP(AK75,'2013 BPTs'!$B$12:$BX$181,CB$3,FALSE)),0,VLOOKUP(AK75,'2013 BPTs'!$B$12:$BX$181,CB$3,FALSE))</f>
        <v>0</v>
      </c>
      <c r="CC75" s="24">
        <f>IF(ISNA(VLOOKUP(AL75,'2013 BPTs'!$B$12:$BX$181,CC$3,FALSE)),0,VLOOKUP(AL75,'2013 BPTs'!$B$12:$BX$181,CC$3,FALSE))</f>
        <v>0</v>
      </c>
      <c r="CD75" s="24">
        <f>IF(ISNA(VLOOKUP(AM75,'2013 BPTs'!$B$12:$BX$181,CD$3,FALSE)),0,VLOOKUP(AM75,'2013 BPTs'!$B$12:$BX$181,CD$3,FALSE))</f>
        <v>0</v>
      </c>
      <c r="CF75" s="24">
        <f>IF(ISERROR(VLOOKUP(AF75,'2013 BPTs'!$B$12:$BX$181,CF$3,FALSE)/VLOOKUP(AF75,'2013 BPTs'!$B$12:$BX250,CF$3+3,FALSE)),0,VLOOKUP(AF75,'2013 BPTs'!$B$12:$BX$181,CF$3,FALSE)/VLOOKUP(AF75,'2013 BPTs'!$B$12:$BX250,CF$3+3,FALSE))</f>
        <v>0</v>
      </c>
      <c r="CG75" s="24">
        <f>IF(ISERROR(VLOOKUP(AG75,'2013 BPTs'!$B$12:$BX$181,CG$3,FALSE)/VLOOKUP(AG75,'2013 BPTs'!$B$12:$BX250,CG$3+3,FALSE)),0,VLOOKUP(AG75,'2013 BPTs'!$B$12:$BX$181,CG$3,FALSE)/VLOOKUP(AG75,'2013 BPTs'!$B$12:$BX250,CG$3+3,FALSE))</f>
        <v>0</v>
      </c>
      <c r="CH75" s="24">
        <f>IF(ISERROR(VLOOKUP(AH75,'2013 BPTs'!$B$12:$BX$181,CH$3,FALSE)/VLOOKUP(AH75,'2013 BPTs'!$B$12:$BX250,CH$3+3,FALSE)),0,VLOOKUP(AH75,'2013 BPTs'!$B$12:$BX$181,CH$3,FALSE)/VLOOKUP(AH75,'2013 BPTs'!$B$12:$BX250,CH$3+3,FALSE))</f>
        <v>0</v>
      </c>
      <c r="CI75" s="24">
        <f>IF(ISERROR(VLOOKUP(AI75,'2013 BPTs'!$B$12:$BX$181,CI$3,FALSE)/VLOOKUP(AI75,'2013 BPTs'!$B$12:$BX250,CI$3+3,FALSE)),0,VLOOKUP(AI75,'2013 BPTs'!$B$12:$BX$181,CI$3,FALSE)/VLOOKUP(AI75,'2013 BPTs'!$B$12:$BX250,CI$3+3,FALSE))</f>
        <v>0</v>
      </c>
      <c r="CJ75" s="24">
        <f>IF(ISERROR(VLOOKUP(AJ75,'2013 BPTs'!$B$12:$BX$181,CJ$3,FALSE)/VLOOKUP(AJ75,'2013 BPTs'!$B$12:$BX250,CJ$3+3,FALSE)),0,VLOOKUP(AJ75,'2013 BPTs'!$B$12:$BX$181,CJ$3,FALSE)/VLOOKUP(AJ75,'2013 BPTs'!$B$12:$BX250,CJ$3+3,FALSE))</f>
        <v>0</v>
      </c>
      <c r="CK75" s="24">
        <f>IF(ISERROR(VLOOKUP(AK75,'2013 BPTs'!$B$12:$BX$181,CK$3,FALSE)/VLOOKUP(AK75,'2013 BPTs'!$B$12:$BX250,CK$3+3,FALSE)),0,VLOOKUP(AK75,'2013 BPTs'!$B$12:$BX$181,CK$3,FALSE)/VLOOKUP(AK75,'2013 BPTs'!$B$12:$BX250,CK$3+3,FALSE))</f>
        <v>0</v>
      </c>
      <c r="CL75" s="24">
        <f>IF(ISERROR(VLOOKUP(AL75,'2013 BPTs'!$B$12:$BX$181,CL$3,FALSE)/VLOOKUP(AL75,'2013 BPTs'!$B$12:$BX250,CL$3+3,FALSE)),0,VLOOKUP(AL75,'2013 BPTs'!$B$12:$BX$181,CL$3,FALSE)/VLOOKUP(AL75,'2013 BPTs'!$B$12:$BX250,CL$3+3,FALSE))</f>
        <v>0</v>
      </c>
      <c r="CM75" s="24">
        <f>IF(ISERROR(VLOOKUP(AM75,'2013 BPTs'!$B$12:$BX$181,CM$3,FALSE)/VLOOKUP(AM75,'2013 BPTs'!$B$12:$BX250,CM$3+3,FALSE)),0,VLOOKUP(AM75,'2013 BPTs'!$B$12:$BX$181,CM$3,FALSE)/VLOOKUP(AM75,'2013 BPTs'!$B$12:$BX250,CM$3+3,FALSE))</f>
        <v>0</v>
      </c>
      <c r="CO75" s="24">
        <f>IF(ISERROR(VLOOKUP(AF75,'2013 BPTs'!$B$12:$BX$181,CO$3,FALSE)/VLOOKUP(AF75,'2013 BPTs'!$B$12:$BX250,CO$3+2,FALSE)),0,VLOOKUP(AF75,'2013 BPTs'!$B$12:$BX$181,CO$3,FALSE)/VLOOKUP(AF75,'2013 BPTs'!$B$12:$BX250,CO$3+2,FALSE))</f>
        <v>0</v>
      </c>
      <c r="CP75" s="24">
        <f>IF(ISERROR(VLOOKUP(AG75,'2013 BPTs'!$B$12:$BX$181,CP$3,FALSE)/VLOOKUP(AG75,'2013 BPTs'!$B$12:$BX250,CP$3+2,FALSE)),0,VLOOKUP(AG75,'2013 BPTs'!$B$12:$BX$181,CP$3,FALSE)/VLOOKUP(AG75,'2013 BPTs'!$B$12:$BX250,CP$3+2,FALSE))</f>
        <v>0</v>
      </c>
      <c r="CQ75" s="24">
        <f>IF(ISERROR(VLOOKUP(AH75,'2013 BPTs'!$B$12:$BX$181,CQ$3,FALSE)/VLOOKUP(AH75,'2013 BPTs'!$B$12:$BX250,CQ$3+2,FALSE)),0,VLOOKUP(AH75,'2013 BPTs'!$B$12:$BX$181,CQ$3,FALSE)/VLOOKUP(AH75,'2013 BPTs'!$B$12:$BX250,CQ$3+2,FALSE))</f>
        <v>0</v>
      </c>
      <c r="CR75" s="24">
        <f>IF(ISERROR(VLOOKUP(AI75,'2013 BPTs'!$B$12:$BX$181,CR$3,FALSE)/VLOOKUP(AI75,'2013 BPTs'!$B$12:$BX250,CR$3+2,FALSE)),0,VLOOKUP(AI75,'2013 BPTs'!$B$12:$BX$181,CR$3,FALSE)/VLOOKUP(AI75,'2013 BPTs'!$B$12:$BX250,CR$3+2,FALSE))</f>
        <v>0</v>
      </c>
      <c r="CS75" s="24">
        <f>IF(ISERROR(VLOOKUP(AJ75,'2013 BPTs'!$B$12:$BX$181,CS$3,FALSE)/VLOOKUP(AJ75,'2013 BPTs'!$B$12:$BX250,CS$3+2,FALSE)),0,VLOOKUP(AJ75,'2013 BPTs'!$B$12:$BX$181,CS$3,FALSE)/VLOOKUP(AJ75,'2013 BPTs'!$B$12:$BX250,CS$3+2,FALSE))</f>
        <v>0</v>
      </c>
      <c r="CT75" s="24">
        <f>IF(ISERROR(VLOOKUP(AK75,'2013 BPTs'!$B$12:$BX$181,CT$3,FALSE)/VLOOKUP(AK75,'2013 BPTs'!$B$12:$BX250,CT$3+2,FALSE)),0,VLOOKUP(AK75,'2013 BPTs'!$B$12:$BX$181,CT$3,FALSE)/VLOOKUP(AK75,'2013 BPTs'!$B$12:$BX250,CT$3+2,FALSE))</f>
        <v>0</v>
      </c>
      <c r="CU75" s="24">
        <f>IF(ISERROR(VLOOKUP(AL75,'2013 BPTs'!$B$12:$BX$181,CU$3,FALSE)/VLOOKUP(AL75,'2013 BPTs'!$B$12:$BX250,CU$3+2,FALSE)),0,VLOOKUP(AL75,'2013 BPTs'!$B$12:$BX$181,CU$3,FALSE)/VLOOKUP(AL75,'2013 BPTs'!$B$12:$BX250,CU$3+2,FALSE))</f>
        <v>0</v>
      </c>
      <c r="CV75" s="24">
        <f>IF(ISERROR(VLOOKUP(AM75,'2013 BPTs'!$B$12:$BX$181,CV$3,FALSE)/VLOOKUP(AM75,'2013 BPTs'!$B$12:$BX250,CV$3+2,FALSE)),0,VLOOKUP(AM75,'2013 BPTs'!$B$12:$BX$181,CV$3,FALSE)/VLOOKUP(AM75,'2013 BPTs'!$B$12:$BX250,CV$3+2,FALSE))</f>
        <v>0</v>
      </c>
      <c r="CX75" s="93">
        <f>'2015 BPTs'!BR81</f>
        <v>0</v>
      </c>
      <c r="CY75" s="93">
        <f>'2015 BPTs'!BS81</f>
        <v>0</v>
      </c>
    </row>
    <row r="76" spans="2:103" x14ac:dyDescent="0.2">
      <c r="B76" s="2" t="s">
        <v>213</v>
      </c>
      <c r="C76" s="2">
        <f>'2015 BPTs'!E82</f>
        <v>0</v>
      </c>
      <c r="D76" s="2">
        <f t="shared" si="35"/>
        <v>0</v>
      </c>
      <c r="E76" s="4">
        <f>'2015 BPTs'!F82</f>
        <v>0</v>
      </c>
      <c r="F76" s="88">
        <f>'2015 BPTs'!G82</f>
        <v>0</v>
      </c>
      <c r="G76" s="53">
        <f>'2015 BPTs'!I82</f>
        <v>0</v>
      </c>
      <c r="H76" s="88">
        <f>'2015 BPTs'!J82</f>
        <v>0</v>
      </c>
      <c r="I76" s="4">
        <f>'2015 BPTs'!K82</f>
        <v>0</v>
      </c>
      <c r="J76" s="5">
        <f>'2015 BPTs'!M82</f>
        <v>0</v>
      </c>
      <c r="K76" s="99">
        <f>'2015 BPTs'!BL82</f>
        <v>0</v>
      </c>
      <c r="L76" s="100">
        <f t="shared" si="36"/>
        <v>0</v>
      </c>
      <c r="M76" s="101">
        <f t="shared" si="37"/>
        <v>0</v>
      </c>
      <c r="N76" s="102">
        <f t="shared" si="27"/>
        <v>0</v>
      </c>
      <c r="O76" s="103">
        <f>'2015 BPTs'!BM82</f>
        <v>0</v>
      </c>
      <c r="P76" s="100">
        <f t="shared" si="38"/>
        <v>0</v>
      </c>
      <c r="Q76" s="101">
        <f t="shared" si="39"/>
        <v>0</v>
      </c>
      <c r="R76" s="104">
        <f t="shared" si="40"/>
        <v>0</v>
      </c>
      <c r="S76" s="105">
        <f t="shared" si="28"/>
        <v>0</v>
      </c>
      <c r="T76" s="104">
        <f t="shared" si="41"/>
        <v>0</v>
      </c>
      <c r="U76" s="121">
        <f>IF(K76=0,0,IF(B76="Manual",(S76-O76-AP76*(O76/(O76+Z76)))/S76,'2015 BPTs'!BP82))</f>
        <v>0</v>
      </c>
      <c r="V76" s="99">
        <f>'2015 BPTs'!BN82</f>
        <v>0</v>
      </c>
      <c r="W76" s="100">
        <f t="shared" si="42"/>
        <v>0</v>
      </c>
      <c r="X76" s="103">
        <f t="shared" si="43"/>
        <v>0</v>
      </c>
      <c r="Y76" s="102">
        <f t="shared" si="29"/>
        <v>0</v>
      </c>
      <c r="Z76" s="103">
        <f>'2015 BPTs'!BO82</f>
        <v>0</v>
      </c>
      <c r="AA76" s="104">
        <f t="shared" si="30"/>
        <v>0</v>
      </c>
      <c r="AB76" s="106">
        <f>IF(W76=0,0,IF(B76="Manual",(V76-Z76-AP76*(Z76/(Z76+O76)))/V76,'2015 BPTs'!BQ82))</f>
        <v>0</v>
      </c>
      <c r="AD76" s="2" t="str">
        <f t="shared" si="31"/>
        <v>00-0</v>
      </c>
      <c r="AE76" s="2">
        <f>'2015 BPTs'!BA82</f>
        <v>0</v>
      </c>
      <c r="AF76" s="2" t="str">
        <f>IF(B76="Auto",'2015 BPTs'!BB82,D76&amp;E76&amp;"-"&amp;F76)</f>
        <v/>
      </c>
      <c r="AG76" s="2" t="str">
        <f>'2015 BPTs'!BC82</f>
        <v/>
      </c>
      <c r="AH76" s="2" t="str">
        <f>'2015 BPTs'!BD82</f>
        <v/>
      </c>
      <c r="AI76" s="2" t="str">
        <f>'2015 BPTs'!BE82</f>
        <v/>
      </c>
      <c r="AJ76" s="2" t="str">
        <f>'2015 BPTs'!BF82</f>
        <v/>
      </c>
      <c r="AK76" s="2" t="str">
        <f>'2015 BPTs'!BG82</f>
        <v/>
      </c>
      <c r="AL76" s="2" t="str">
        <f>'2015 BPTs'!BH82</f>
        <v/>
      </c>
      <c r="AM76" s="2" t="str">
        <f>'2015 BPTs'!BI82</f>
        <v/>
      </c>
      <c r="AO76" s="128">
        <f>'2015 BPTs'!AJ82*'2015 BPTs'!BK82</f>
        <v>0</v>
      </c>
      <c r="AP76" s="128">
        <f>'2015 BPTs'!AK82*'2015 BPTs'!BK82</f>
        <v>0</v>
      </c>
      <c r="AR76" s="5">
        <f>IF(B76="Auto",'2015 BPTs'!M82,J76)</f>
        <v>0</v>
      </c>
      <c r="AS76" s="5">
        <f>'2015 BPTs'!O82</f>
        <v>0</v>
      </c>
      <c r="AT76" s="5">
        <f>'2015 BPTs'!Q82</f>
        <v>0</v>
      </c>
      <c r="AU76" s="5">
        <f>'2015 BPTs'!S82</f>
        <v>0</v>
      </c>
      <c r="AV76" s="5">
        <f>'2015 BPTs'!U82</f>
        <v>0</v>
      </c>
      <c r="AW76" s="5">
        <f>'2015 BPTs'!W82</f>
        <v>0</v>
      </c>
      <c r="AX76" s="5">
        <f>'2015 BPTs'!Y82</f>
        <v>0</v>
      </c>
      <c r="AY76" s="5">
        <f>'2015 BPTs'!AA82</f>
        <v>0</v>
      </c>
      <c r="BA76" s="24">
        <f>IF(ISNA(VLOOKUP(AF76,'2013 BPTs'!$B$12:$BX$181,BA$3,FALSE)),0,VLOOKUP(AF76,'2013 BPTs'!$B$12:$BX$181,BA$3,FALSE))</f>
        <v>0</v>
      </c>
      <c r="BB76" s="24">
        <f>IF(ISNA(VLOOKUP(AG76,'2013 BPTs'!$B$12:$BX$181,BB$3,FALSE)),0,VLOOKUP(AG76,'2013 BPTs'!$B$12:$BX$181,BB$3,FALSE))</f>
        <v>0</v>
      </c>
      <c r="BC76" s="24">
        <f>IF(ISNA(VLOOKUP(AH76,'2013 BPTs'!$B$12:$BX$181,BC$3,FALSE)),0,VLOOKUP(AH76,'2013 BPTs'!$B$12:$BX$181,BC$3,FALSE))</f>
        <v>0</v>
      </c>
      <c r="BD76" s="24">
        <f>IF(ISNA(VLOOKUP(AI76,'2013 BPTs'!$B$12:$BX$181,BD$3,FALSE)),0,VLOOKUP(AI76,'2013 BPTs'!$B$12:$BX$181,BD$3,FALSE))</f>
        <v>0</v>
      </c>
      <c r="BE76" s="24">
        <f>IF(ISNA(VLOOKUP(AJ76,'2013 BPTs'!$B$12:$BX$181,BE$3,FALSE)),0,VLOOKUP(AJ76,'2013 BPTs'!$B$12:$BX$181,BE$3,FALSE))</f>
        <v>0</v>
      </c>
      <c r="BF76" s="24">
        <f>IF(ISNA(VLOOKUP(AK76,'2013 BPTs'!$B$12:$BX$181,BF$3,FALSE)),0,VLOOKUP(AK76,'2013 BPTs'!$B$12:$BX$181,BF$3,FALSE))</f>
        <v>0</v>
      </c>
      <c r="BG76" s="24">
        <f>IF(ISNA(VLOOKUP(AL76,'2013 BPTs'!$B$12:$BX$181,BG$3,FALSE)),0,VLOOKUP(AL76,'2013 BPTs'!$B$12:$BX$181,BG$3,FALSE))</f>
        <v>0</v>
      </c>
      <c r="BH76" s="24">
        <f>IF(ISNA(VLOOKUP(AM76,'2013 BPTs'!$B$12:$BX$181,BH$3,FALSE)),0,VLOOKUP(AM76,'2013 BPTs'!$B$12:$BX$181,BH$3,FALSE))</f>
        <v>0</v>
      </c>
      <c r="BJ76" s="24">
        <f>IF(ISNA(VLOOKUP(AF76,'2013 BPTs'!$B$12:$BX$181,BJ$3,FALSE)),0,VLOOKUP(AF76,'2013 BPTs'!$B$12:$BX$181,BJ$3,FALSE))</f>
        <v>0</v>
      </c>
      <c r="BK76" s="24">
        <f>IF(ISNA(VLOOKUP(AG76,'2013 BPTs'!$B$12:$BX$181,BK$3,FALSE)),0,VLOOKUP(AG76,'2013 BPTs'!$B$12:$BX$181,BK$3,FALSE))</f>
        <v>0</v>
      </c>
      <c r="BL76" s="24">
        <f>IF(ISNA(VLOOKUP(AH76,'2013 BPTs'!$B$12:$BX$181,BL$3,FALSE)),0,VLOOKUP(AH76,'2013 BPTs'!$B$12:$BX$181,BL$3,FALSE))</f>
        <v>0</v>
      </c>
      <c r="BM76" s="24">
        <f>IF(ISNA(VLOOKUP(AI76,'2013 BPTs'!$B$12:$BX$181,BM$3,FALSE)),0,VLOOKUP(AI76,'2013 BPTs'!$B$12:$BX$181,BM$3,FALSE))</f>
        <v>0</v>
      </c>
      <c r="BN76" s="24">
        <f>IF(ISNA(VLOOKUP(AJ76,'2013 BPTs'!$B$12:$BX$181,BN$3,FALSE)),0,VLOOKUP(AJ76,'2013 BPTs'!$B$12:$BX$181,BN$3,FALSE))</f>
        <v>0</v>
      </c>
      <c r="BO76" s="24">
        <f>IF(ISNA(VLOOKUP(AK76,'2013 BPTs'!$B$12:$BX$181,BO$3,FALSE)),0,VLOOKUP(AK76,'2013 BPTs'!$B$12:$BX$181,BO$3,FALSE))</f>
        <v>0</v>
      </c>
      <c r="BP76" s="24">
        <f>IF(ISNA(VLOOKUP(AL76,'2013 BPTs'!$B$12:$BX$181,BP$3,FALSE)),0,VLOOKUP(AL76,'2013 BPTs'!$B$12:$BX$181,BP$3,FALSE))</f>
        <v>0</v>
      </c>
      <c r="BQ76" s="24">
        <f>IF(ISNA(VLOOKUP(AM76,'2013 BPTs'!$B$12:$BX$181,BQ$3,FALSE)),0,VLOOKUP(AM76,'2013 BPTs'!$B$12:$BX$181,BQ$3,FALSE))</f>
        <v>0</v>
      </c>
      <c r="BS76" s="77">
        <f t="shared" si="32"/>
        <v>0</v>
      </c>
      <c r="BT76" s="68">
        <f t="shared" si="33"/>
        <v>0</v>
      </c>
      <c r="BU76" s="68">
        <f t="shared" si="34"/>
        <v>0</v>
      </c>
      <c r="BW76" s="24">
        <f>IF(ISNA(VLOOKUP(AF76,'2013 BPTs'!$B$12:$BX$181,BW$3,FALSE)),0,VLOOKUP(AF76,'2013 BPTs'!$B$12:$BX$181,BW$3,FALSE))</f>
        <v>0</v>
      </c>
      <c r="BX76" s="24">
        <f>IF(ISNA(VLOOKUP(AG76,'2013 BPTs'!$B$12:$BX$181,BX$3,FALSE)),0,VLOOKUP(AG76,'2013 BPTs'!$B$12:$BX$181,BX$3,FALSE))</f>
        <v>0</v>
      </c>
      <c r="BY76" s="24">
        <f>IF(ISNA(VLOOKUP(AH76,'2013 BPTs'!$B$12:$BX$181,BY$3,FALSE)),0,VLOOKUP(AH76,'2013 BPTs'!$B$12:$BX$181,BY$3,FALSE))</f>
        <v>0</v>
      </c>
      <c r="BZ76" s="24">
        <f>IF(ISNA(VLOOKUP(AI76,'2013 BPTs'!$B$12:$BX$181,BZ$3,FALSE)),0,VLOOKUP(AI76,'2013 BPTs'!$B$12:$BX$181,BZ$3,FALSE))</f>
        <v>0</v>
      </c>
      <c r="CA76" s="24">
        <f>IF(ISNA(VLOOKUP(AJ76,'2013 BPTs'!$B$12:$BX$181,CA$3,FALSE)),0,VLOOKUP(AJ76,'2013 BPTs'!$B$12:$BX$181,CA$3,FALSE))</f>
        <v>0</v>
      </c>
      <c r="CB76" s="24">
        <f>IF(ISNA(VLOOKUP(AK76,'2013 BPTs'!$B$12:$BX$181,CB$3,FALSE)),0,VLOOKUP(AK76,'2013 BPTs'!$B$12:$BX$181,CB$3,FALSE))</f>
        <v>0</v>
      </c>
      <c r="CC76" s="24">
        <f>IF(ISNA(VLOOKUP(AL76,'2013 BPTs'!$B$12:$BX$181,CC$3,FALSE)),0,VLOOKUP(AL76,'2013 BPTs'!$B$12:$BX$181,CC$3,FALSE))</f>
        <v>0</v>
      </c>
      <c r="CD76" s="24">
        <f>IF(ISNA(VLOOKUP(AM76,'2013 BPTs'!$B$12:$BX$181,CD$3,FALSE)),0,VLOOKUP(AM76,'2013 BPTs'!$B$12:$BX$181,CD$3,FALSE))</f>
        <v>0</v>
      </c>
      <c r="CF76" s="24">
        <f>IF(ISERROR(VLOOKUP(AF76,'2013 BPTs'!$B$12:$BX$181,CF$3,FALSE)/VLOOKUP(AF76,'2013 BPTs'!$B$12:$BX251,CF$3+3,FALSE)),0,VLOOKUP(AF76,'2013 BPTs'!$B$12:$BX$181,CF$3,FALSE)/VLOOKUP(AF76,'2013 BPTs'!$B$12:$BX251,CF$3+3,FALSE))</f>
        <v>0</v>
      </c>
      <c r="CG76" s="24">
        <f>IF(ISERROR(VLOOKUP(AG76,'2013 BPTs'!$B$12:$BX$181,CG$3,FALSE)/VLOOKUP(AG76,'2013 BPTs'!$B$12:$BX251,CG$3+3,FALSE)),0,VLOOKUP(AG76,'2013 BPTs'!$B$12:$BX$181,CG$3,FALSE)/VLOOKUP(AG76,'2013 BPTs'!$B$12:$BX251,CG$3+3,FALSE))</f>
        <v>0</v>
      </c>
      <c r="CH76" s="24">
        <f>IF(ISERROR(VLOOKUP(AH76,'2013 BPTs'!$B$12:$BX$181,CH$3,FALSE)/VLOOKUP(AH76,'2013 BPTs'!$B$12:$BX251,CH$3+3,FALSE)),0,VLOOKUP(AH76,'2013 BPTs'!$B$12:$BX$181,CH$3,FALSE)/VLOOKUP(AH76,'2013 BPTs'!$B$12:$BX251,CH$3+3,FALSE))</f>
        <v>0</v>
      </c>
      <c r="CI76" s="24">
        <f>IF(ISERROR(VLOOKUP(AI76,'2013 BPTs'!$B$12:$BX$181,CI$3,FALSE)/VLOOKUP(AI76,'2013 BPTs'!$B$12:$BX251,CI$3+3,FALSE)),0,VLOOKUP(AI76,'2013 BPTs'!$B$12:$BX$181,CI$3,FALSE)/VLOOKUP(AI76,'2013 BPTs'!$B$12:$BX251,CI$3+3,FALSE))</f>
        <v>0</v>
      </c>
      <c r="CJ76" s="24">
        <f>IF(ISERROR(VLOOKUP(AJ76,'2013 BPTs'!$B$12:$BX$181,CJ$3,FALSE)/VLOOKUP(AJ76,'2013 BPTs'!$B$12:$BX251,CJ$3+3,FALSE)),0,VLOOKUP(AJ76,'2013 BPTs'!$B$12:$BX$181,CJ$3,FALSE)/VLOOKUP(AJ76,'2013 BPTs'!$B$12:$BX251,CJ$3+3,FALSE))</f>
        <v>0</v>
      </c>
      <c r="CK76" s="24">
        <f>IF(ISERROR(VLOOKUP(AK76,'2013 BPTs'!$B$12:$BX$181,CK$3,FALSE)/VLOOKUP(AK76,'2013 BPTs'!$B$12:$BX251,CK$3+3,FALSE)),0,VLOOKUP(AK76,'2013 BPTs'!$B$12:$BX$181,CK$3,FALSE)/VLOOKUP(AK76,'2013 BPTs'!$B$12:$BX251,CK$3+3,FALSE))</f>
        <v>0</v>
      </c>
      <c r="CL76" s="24">
        <f>IF(ISERROR(VLOOKUP(AL76,'2013 BPTs'!$B$12:$BX$181,CL$3,FALSE)/VLOOKUP(AL76,'2013 BPTs'!$B$12:$BX251,CL$3+3,FALSE)),0,VLOOKUP(AL76,'2013 BPTs'!$B$12:$BX$181,CL$3,FALSE)/VLOOKUP(AL76,'2013 BPTs'!$B$12:$BX251,CL$3+3,FALSE))</f>
        <v>0</v>
      </c>
      <c r="CM76" s="24">
        <f>IF(ISERROR(VLOOKUP(AM76,'2013 BPTs'!$B$12:$BX$181,CM$3,FALSE)/VLOOKUP(AM76,'2013 BPTs'!$B$12:$BX251,CM$3+3,FALSE)),0,VLOOKUP(AM76,'2013 BPTs'!$B$12:$BX$181,CM$3,FALSE)/VLOOKUP(AM76,'2013 BPTs'!$B$12:$BX251,CM$3+3,FALSE))</f>
        <v>0</v>
      </c>
      <c r="CO76" s="24">
        <f>IF(ISERROR(VLOOKUP(AF76,'2013 BPTs'!$B$12:$BX$181,CO$3,FALSE)/VLOOKUP(AF76,'2013 BPTs'!$B$12:$BX251,CO$3+2,FALSE)),0,VLOOKUP(AF76,'2013 BPTs'!$B$12:$BX$181,CO$3,FALSE)/VLOOKUP(AF76,'2013 BPTs'!$B$12:$BX251,CO$3+2,FALSE))</f>
        <v>0</v>
      </c>
      <c r="CP76" s="24">
        <f>IF(ISERROR(VLOOKUP(AG76,'2013 BPTs'!$B$12:$BX$181,CP$3,FALSE)/VLOOKUP(AG76,'2013 BPTs'!$B$12:$BX251,CP$3+2,FALSE)),0,VLOOKUP(AG76,'2013 BPTs'!$B$12:$BX$181,CP$3,FALSE)/VLOOKUP(AG76,'2013 BPTs'!$B$12:$BX251,CP$3+2,FALSE))</f>
        <v>0</v>
      </c>
      <c r="CQ76" s="24">
        <f>IF(ISERROR(VLOOKUP(AH76,'2013 BPTs'!$B$12:$BX$181,CQ$3,FALSE)/VLOOKUP(AH76,'2013 BPTs'!$B$12:$BX251,CQ$3+2,FALSE)),0,VLOOKUP(AH76,'2013 BPTs'!$B$12:$BX$181,CQ$3,FALSE)/VLOOKUP(AH76,'2013 BPTs'!$B$12:$BX251,CQ$3+2,FALSE))</f>
        <v>0</v>
      </c>
      <c r="CR76" s="24">
        <f>IF(ISERROR(VLOOKUP(AI76,'2013 BPTs'!$B$12:$BX$181,CR$3,FALSE)/VLOOKUP(AI76,'2013 BPTs'!$B$12:$BX251,CR$3+2,FALSE)),0,VLOOKUP(AI76,'2013 BPTs'!$B$12:$BX$181,CR$3,FALSE)/VLOOKUP(AI76,'2013 BPTs'!$B$12:$BX251,CR$3+2,FALSE))</f>
        <v>0</v>
      </c>
      <c r="CS76" s="24">
        <f>IF(ISERROR(VLOOKUP(AJ76,'2013 BPTs'!$B$12:$BX$181,CS$3,FALSE)/VLOOKUP(AJ76,'2013 BPTs'!$B$12:$BX251,CS$3+2,FALSE)),0,VLOOKUP(AJ76,'2013 BPTs'!$B$12:$BX$181,CS$3,FALSE)/VLOOKUP(AJ76,'2013 BPTs'!$B$12:$BX251,CS$3+2,FALSE))</f>
        <v>0</v>
      </c>
      <c r="CT76" s="24">
        <f>IF(ISERROR(VLOOKUP(AK76,'2013 BPTs'!$B$12:$BX$181,CT$3,FALSE)/VLOOKUP(AK76,'2013 BPTs'!$B$12:$BX251,CT$3+2,FALSE)),0,VLOOKUP(AK76,'2013 BPTs'!$B$12:$BX$181,CT$3,FALSE)/VLOOKUP(AK76,'2013 BPTs'!$B$12:$BX251,CT$3+2,FALSE))</f>
        <v>0</v>
      </c>
      <c r="CU76" s="24">
        <f>IF(ISERROR(VLOOKUP(AL76,'2013 BPTs'!$B$12:$BX$181,CU$3,FALSE)/VLOOKUP(AL76,'2013 BPTs'!$B$12:$BX251,CU$3+2,FALSE)),0,VLOOKUP(AL76,'2013 BPTs'!$B$12:$BX$181,CU$3,FALSE)/VLOOKUP(AL76,'2013 BPTs'!$B$12:$BX251,CU$3+2,FALSE))</f>
        <v>0</v>
      </c>
      <c r="CV76" s="24">
        <f>IF(ISERROR(VLOOKUP(AM76,'2013 BPTs'!$B$12:$BX$181,CV$3,FALSE)/VLOOKUP(AM76,'2013 BPTs'!$B$12:$BX251,CV$3+2,FALSE)),0,VLOOKUP(AM76,'2013 BPTs'!$B$12:$BX$181,CV$3,FALSE)/VLOOKUP(AM76,'2013 BPTs'!$B$12:$BX251,CV$3+2,FALSE))</f>
        <v>0</v>
      </c>
      <c r="CX76" s="93">
        <f>'2015 BPTs'!BR82</f>
        <v>0</v>
      </c>
      <c r="CY76" s="93">
        <f>'2015 BPTs'!BS82</f>
        <v>0</v>
      </c>
    </row>
    <row r="77" spans="2:103" x14ac:dyDescent="0.2">
      <c r="B77" s="2" t="s">
        <v>213</v>
      </c>
      <c r="C77" s="2">
        <f>'2015 BPTs'!E83</f>
        <v>0</v>
      </c>
      <c r="D77" s="2">
        <f t="shared" si="35"/>
        <v>0</v>
      </c>
      <c r="E77" s="4">
        <f>'2015 BPTs'!F83</f>
        <v>0</v>
      </c>
      <c r="F77" s="88">
        <f>'2015 BPTs'!G83</f>
        <v>0</v>
      </c>
      <c r="G77" s="53">
        <f>'2015 BPTs'!I83</f>
        <v>0</v>
      </c>
      <c r="H77" s="88">
        <f>'2015 BPTs'!J83</f>
        <v>0</v>
      </c>
      <c r="I77" s="4">
        <f>'2015 BPTs'!K83</f>
        <v>0</v>
      </c>
      <c r="J77" s="5">
        <f>'2015 BPTs'!M83</f>
        <v>0</v>
      </c>
      <c r="K77" s="99">
        <f>'2015 BPTs'!BL83</f>
        <v>0</v>
      </c>
      <c r="L77" s="100">
        <f t="shared" si="36"/>
        <v>0</v>
      </c>
      <c r="M77" s="101">
        <f t="shared" si="37"/>
        <v>0</v>
      </c>
      <c r="N77" s="102">
        <f t="shared" si="27"/>
        <v>0</v>
      </c>
      <c r="O77" s="103">
        <f>'2015 BPTs'!BM83</f>
        <v>0</v>
      </c>
      <c r="P77" s="100">
        <f t="shared" si="38"/>
        <v>0</v>
      </c>
      <c r="Q77" s="101">
        <f t="shared" si="39"/>
        <v>0</v>
      </c>
      <c r="R77" s="104">
        <f t="shared" si="40"/>
        <v>0</v>
      </c>
      <c r="S77" s="105">
        <f t="shared" si="28"/>
        <v>0</v>
      </c>
      <c r="T77" s="104">
        <f t="shared" si="41"/>
        <v>0</v>
      </c>
      <c r="U77" s="121">
        <f>IF(K77=0,0,IF(B77="Manual",(S77-O77-AP77*(O77/(O77+Z77)))/S77,'2015 BPTs'!BP83))</f>
        <v>0</v>
      </c>
      <c r="V77" s="99">
        <f>'2015 BPTs'!BN83</f>
        <v>0</v>
      </c>
      <c r="W77" s="100">
        <f t="shared" si="42"/>
        <v>0</v>
      </c>
      <c r="X77" s="103">
        <f t="shared" si="43"/>
        <v>0</v>
      </c>
      <c r="Y77" s="102">
        <f t="shared" si="29"/>
        <v>0</v>
      </c>
      <c r="Z77" s="103">
        <f>'2015 BPTs'!BO83</f>
        <v>0</v>
      </c>
      <c r="AA77" s="104">
        <f t="shared" si="30"/>
        <v>0</v>
      </c>
      <c r="AB77" s="106">
        <f>IF(W77=0,0,IF(B77="Manual",(V77-Z77-AP77*(Z77/(Z77+O77)))/V77,'2015 BPTs'!BQ83))</f>
        <v>0</v>
      </c>
      <c r="AD77" s="2" t="str">
        <f t="shared" si="31"/>
        <v>00-0</v>
      </c>
      <c r="AE77" s="2">
        <f>'2015 BPTs'!BA83</f>
        <v>0</v>
      </c>
      <c r="AF77" s="2" t="str">
        <f>IF(B77="Auto",'2015 BPTs'!BB83,D77&amp;E77&amp;"-"&amp;F77)</f>
        <v/>
      </c>
      <c r="AG77" s="2" t="str">
        <f>'2015 BPTs'!BC83</f>
        <v/>
      </c>
      <c r="AH77" s="2" t="str">
        <f>'2015 BPTs'!BD83</f>
        <v/>
      </c>
      <c r="AI77" s="2" t="str">
        <f>'2015 BPTs'!BE83</f>
        <v/>
      </c>
      <c r="AJ77" s="2" t="str">
        <f>'2015 BPTs'!BF83</f>
        <v/>
      </c>
      <c r="AK77" s="2" t="str">
        <f>'2015 BPTs'!BG83</f>
        <v/>
      </c>
      <c r="AL77" s="2" t="str">
        <f>'2015 BPTs'!BH83</f>
        <v/>
      </c>
      <c r="AM77" s="2" t="str">
        <f>'2015 BPTs'!BI83</f>
        <v/>
      </c>
      <c r="AO77" s="128">
        <f>'2015 BPTs'!AJ83*'2015 BPTs'!BK83</f>
        <v>0</v>
      </c>
      <c r="AP77" s="128">
        <f>'2015 BPTs'!AK83*'2015 BPTs'!BK83</f>
        <v>0</v>
      </c>
      <c r="AR77" s="5">
        <f>IF(B77="Auto",'2015 BPTs'!M83,J77)</f>
        <v>0</v>
      </c>
      <c r="AS77" s="5">
        <f>'2015 BPTs'!O83</f>
        <v>0</v>
      </c>
      <c r="AT77" s="5">
        <f>'2015 BPTs'!Q83</f>
        <v>0</v>
      </c>
      <c r="AU77" s="5">
        <f>'2015 BPTs'!S83</f>
        <v>0</v>
      </c>
      <c r="AV77" s="5">
        <f>'2015 BPTs'!U83</f>
        <v>0</v>
      </c>
      <c r="AW77" s="5">
        <f>'2015 BPTs'!W83</f>
        <v>0</v>
      </c>
      <c r="AX77" s="5">
        <f>'2015 BPTs'!Y83</f>
        <v>0</v>
      </c>
      <c r="AY77" s="5">
        <f>'2015 BPTs'!AA83</f>
        <v>0</v>
      </c>
      <c r="BA77" s="24">
        <f>IF(ISNA(VLOOKUP(AF77,'2013 BPTs'!$B$12:$BX$181,BA$3,FALSE)),0,VLOOKUP(AF77,'2013 BPTs'!$B$12:$BX$181,BA$3,FALSE))</f>
        <v>0</v>
      </c>
      <c r="BB77" s="24">
        <f>IF(ISNA(VLOOKUP(AG77,'2013 BPTs'!$B$12:$BX$181,BB$3,FALSE)),0,VLOOKUP(AG77,'2013 BPTs'!$B$12:$BX$181,BB$3,FALSE))</f>
        <v>0</v>
      </c>
      <c r="BC77" s="24">
        <f>IF(ISNA(VLOOKUP(AH77,'2013 BPTs'!$B$12:$BX$181,BC$3,FALSE)),0,VLOOKUP(AH77,'2013 BPTs'!$B$12:$BX$181,BC$3,FALSE))</f>
        <v>0</v>
      </c>
      <c r="BD77" s="24">
        <f>IF(ISNA(VLOOKUP(AI77,'2013 BPTs'!$B$12:$BX$181,BD$3,FALSE)),0,VLOOKUP(AI77,'2013 BPTs'!$B$12:$BX$181,BD$3,FALSE))</f>
        <v>0</v>
      </c>
      <c r="BE77" s="24">
        <f>IF(ISNA(VLOOKUP(AJ77,'2013 BPTs'!$B$12:$BX$181,BE$3,FALSE)),0,VLOOKUP(AJ77,'2013 BPTs'!$B$12:$BX$181,BE$3,FALSE))</f>
        <v>0</v>
      </c>
      <c r="BF77" s="24">
        <f>IF(ISNA(VLOOKUP(AK77,'2013 BPTs'!$B$12:$BX$181,BF$3,FALSE)),0,VLOOKUP(AK77,'2013 BPTs'!$B$12:$BX$181,BF$3,FALSE))</f>
        <v>0</v>
      </c>
      <c r="BG77" s="24">
        <f>IF(ISNA(VLOOKUP(AL77,'2013 BPTs'!$B$12:$BX$181,BG$3,FALSE)),0,VLOOKUP(AL77,'2013 BPTs'!$B$12:$BX$181,BG$3,FALSE))</f>
        <v>0</v>
      </c>
      <c r="BH77" s="24">
        <f>IF(ISNA(VLOOKUP(AM77,'2013 BPTs'!$B$12:$BX$181,BH$3,FALSE)),0,VLOOKUP(AM77,'2013 BPTs'!$B$12:$BX$181,BH$3,FALSE))</f>
        <v>0</v>
      </c>
      <c r="BJ77" s="24">
        <f>IF(ISNA(VLOOKUP(AF77,'2013 BPTs'!$B$12:$BX$181,BJ$3,FALSE)),0,VLOOKUP(AF77,'2013 BPTs'!$B$12:$BX$181,BJ$3,FALSE))</f>
        <v>0</v>
      </c>
      <c r="BK77" s="24">
        <f>IF(ISNA(VLOOKUP(AG77,'2013 BPTs'!$B$12:$BX$181,BK$3,FALSE)),0,VLOOKUP(AG77,'2013 BPTs'!$B$12:$BX$181,BK$3,FALSE))</f>
        <v>0</v>
      </c>
      <c r="BL77" s="24">
        <f>IF(ISNA(VLOOKUP(AH77,'2013 BPTs'!$B$12:$BX$181,BL$3,FALSE)),0,VLOOKUP(AH77,'2013 BPTs'!$B$12:$BX$181,BL$3,FALSE))</f>
        <v>0</v>
      </c>
      <c r="BM77" s="24">
        <f>IF(ISNA(VLOOKUP(AI77,'2013 BPTs'!$B$12:$BX$181,BM$3,FALSE)),0,VLOOKUP(AI77,'2013 BPTs'!$B$12:$BX$181,BM$3,FALSE))</f>
        <v>0</v>
      </c>
      <c r="BN77" s="24">
        <f>IF(ISNA(VLOOKUP(AJ77,'2013 BPTs'!$B$12:$BX$181,BN$3,FALSE)),0,VLOOKUP(AJ77,'2013 BPTs'!$B$12:$BX$181,BN$3,FALSE))</f>
        <v>0</v>
      </c>
      <c r="BO77" s="24">
        <f>IF(ISNA(VLOOKUP(AK77,'2013 BPTs'!$B$12:$BX$181,BO$3,FALSE)),0,VLOOKUP(AK77,'2013 BPTs'!$B$12:$BX$181,BO$3,FALSE))</f>
        <v>0</v>
      </c>
      <c r="BP77" s="24">
        <f>IF(ISNA(VLOOKUP(AL77,'2013 BPTs'!$B$12:$BX$181,BP$3,FALSE)),0,VLOOKUP(AL77,'2013 BPTs'!$B$12:$BX$181,BP$3,FALSE))</f>
        <v>0</v>
      </c>
      <c r="BQ77" s="24">
        <f>IF(ISNA(VLOOKUP(AM77,'2013 BPTs'!$B$12:$BX$181,BQ$3,FALSE)),0,VLOOKUP(AM77,'2013 BPTs'!$B$12:$BX$181,BQ$3,FALSE))</f>
        <v>0</v>
      </c>
      <c r="BS77" s="77">
        <f t="shared" si="32"/>
        <v>0</v>
      </c>
      <c r="BT77" s="68">
        <f t="shared" si="33"/>
        <v>0</v>
      </c>
      <c r="BU77" s="68">
        <f t="shared" si="34"/>
        <v>0</v>
      </c>
      <c r="BW77" s="24">
        <f>IF(ISNA(VLOOKUP(AF77,'2013 BPTs'!$B$12:$BX$181,BW$3,FALSE)),0,VLOOKUP(AF77,'2013 BPTs'!$B$12:$BX$181,BW$3,FALSE))</f>
        <v>0</v>
      </c>
      <c r="BX77" s="24">
        <f>IF(ISNA(VLOOKUP(AG77,'2013 BPTs'!$B$12:$BX$181,BX$3,FALSE)),0,VLOOKUP(AG77,'2013 BPTs'!$B$12:$BX$181,BX$3,FALSE))</f>
        <v>0</v>
      </c>
      <c r="BY77" s="24">
        <f>IF(ISNA(VLOOKUP(AH77,'2013 BPTs'!$B$12:$BX$181,BY$3,FALSE)),0,VLOOKUP(AH77,'2013 BPTs'!$B$12:$BX$181,BY$3,FALSE))</f>
        <v>0</v>
      </c>
      <c r="BZ77" s="24">
        <f>IF(ISNA(VLOOKUP(AI77,'2013 BPTs'!$B$12:$BX$181,BZ$3,FALSE)),0,VLOOKUP(AI77,'2013 BPTs'!$B$12:$BX$181,BZ$3,FALSE))</f>
        <v>0</v>
      </c>
      <c r="CA77" s="24">
        <f>IF(ISNA(VLOOKUP(AJ77,'2013 BPTs'!$B$12:$BX$181,CA$3,FALSE)),0,VLOOKUP(AJ77,'2013 BPTs'!$B$12:$BX$181,CA$3,FALSE))</f>
        <v>0</v>
      </c>
      <c r="CB77" s="24">
        <f>IF(ISNA(VLOOKUP(AK77,'2013 BPTs'!$B$12:$BX$181,CB$3,FALSE)),0,VLOOKUP(AK77,'2013 BPTs'!$B$12:$BX$181,CB$3,FALSE))</f>
        <v>0</v>
      </c>
      <c r="CC77" s="24">
        <f>IF(ISNA(VLOOKUP(AL77,'2013 BPTs'!$B$12:$BX$181,CC$3,FALSE)),0,VLOOKUP(AL77,'2013 BPTs'!$B$12:$BX$181,CC$3,FALSE))</f>
        <v>0</v>
      </c>
      <c r="CD77" s="24">
        <f>IF(ISNA(VLOOKUP(AM77,'2013 BPTs'!$B$12:$BX$181,CD$3,FALSE)),0,VLOOKUP(AM77,'2013 BPTs'!$B$12:$BX$181,CD$3,FALSE))</f>
        <v>0</v>
      </c>
      <c r="CF77" s="24">
        <f>IF(ISERROR(VLOOKUP(AF77,'2013 BPTs'!$B$12:$BX$181,CF$3,FALSE)/VLOOKUP(AF77,'2013 BPTs'!$B$12:$BX252,CF$3+3,FALSE)),0,VLOOKUP(AF77,'2013 BPTs'!$B$12:$BX$181,CF$3,FALSE)/VLOOKUP(AF77,'2013 BPTs'!$B$12:$BX252,CF$3+3,FALSE))</f>
        <v>0</v>
      </c>
      <c r="CG77" s="24">
        <f>IF(ISERROR(VLOOKUP(AG77,'2013 BPTs'!$B$12:$BX$181,CG$3,FALSE)/VLOOKUP(AG77,'2013 BPTs'!$B$12:$BX252,CG$3+3,FALSE)),0,VLOOKUP(AG77,'2013 BPTs'!$B$12:$BX$181,CG$3,FALSE)/VLOOKUP(AG77,'2013 BPTs'!$B$12:$BX252,CG$3+3,FALSE))</f>
        <v>0</v>
      </c>
      <c r="CH77" s="24">
        <f>IF(ISERROR(VLOOKUP(AH77,'2013 BPTs'!$B$12:$BX$181,CH$3,FALSE)/VLOOKUP(AH77,'2013 BPTs'!$B$12:$BX252,CH$3+3,FALSE)),0,VLOOKUP(AH77,'2013 BPTs'!$B$12:$BX$181,CH$3,FALSE)/VLOOKUP(AH77,'2013 BPTs'!$B$12:$BX252,CH$3+3,FALSE))</f>
        <v>0</v>
      </c>
      <c r="CI77" s="24">
        <f>IF(ISERROR(VLOOKUP(AI77,'2013 BPTs'!$B$12:$BX$181,CI$3,FALSE)/VLOOKUP(AI77,'2013 BPTs'!$B$12:$BX252,CI$3+3,FALSE)),0,VLOOKUP(AI77,'2013 BPTs'!$B$12:$BX$181,CI$3,FALSE)/VLOOKUP(AI77,'2013 BPTs'!$B$12:$BX252,CI$3+3,FALSE))</f>
        <v>0</v>
      </c>
      <c r="CJ77" s="24">
        <f>IF(ISERROR(VLOOKUP(AJ77,'2013 BPTs'!$B$12:$BX$181,CJ$3,FALSE)/VLOOKUP(AJ77,'2013 BPTs'!$B$12:$BX252,CJ$3+3,FALSE)),0,VLOOKUP(AJ77,'2013 BPTs'!$B$12:$BX$181,CJ$3,FALSE)/VLOOKUP(AJ77,'2013 BPTs'!$B$12:$BX252,CJ$3+3,FALSE))</f>
        <v>0</v>
      </c>
      <c r="CK77" s="24">
        <f>IF(ISERROR(VLOOKUP(AK77,'2013 BPTs'!$B$12:$BX$181,CK$3,FALSE)/VLOOKUP(AK77,'2013 BPTs'!$B$12:$BX252,CK$3+3,FALSE)),0,VLOOKUP(AK77,'2013 BPTs'!$B$12:$BX$181,CK$3,FALSE)/VLOOKUP(AK77,'2013 BPTs'!$B$12:$BX252,CK$3+3,FALSE))</f>
        <v>0</v>
      </c>
      <c r="CL77" s="24">
        <f>IF(ISERROR(VLOOKUP(AL77,'2013 BPTs'!$B$12:$BX$181,CL$3,FALSE)/VLOOKUP(AL77,'2013 BPTs'!$B$12:$BX252,CL$3+3,FALSE)),0,VLOOKUP(AL77,'2013 BPTs'!$B$12:$BX$181,CL$3,FALSE)/VLOOKUP(AL77,'2013 BPTs'!$B$12:$BX252,CL$3+3,FALSE))</f>
        <v>0</v>
      </c>
      <c r="CM77" s="24">
        <f>IF(ISERROR(VLOOKUP(AM77,'2013 BPTs'!$B$12:$BX$181,CM$3,FALSE)/VLOOKUP(AM77,'2013 BPTs'!$B$12:$BX252,CM$3+3,FALSE)),0,VLOOKUP(AM77,'2013 BPTs'!$B$12:$BX$181,CM$3,FALSE)/VLOOKUP(AM77,'2013 BPTs'!$B$12:$BX252,CM$3+3,FALSE))</f>
        <v>0</v>
      </c>
      <c r="CO77" s="24">
        <f>IF(ISERROR(VLOOKUP(AF77,'2013 BPTs'!$B$12:$BX$181,CO$3,FALSE)/VLOOKUP(AF77,'2013 BPTs'!$B$12:$BX252,CO$3+2,FALSE)),0,VLOOKUP(AF77,'2013 BPTs'!$B$12:$BX$181,CO$3,FALSE)/VLOOKUP(AF77,'2013 BPTs'!$B$12:$BX252,CO$3+2,FALSE))</f>
        <v>0</v>
      </c>
      <c r="CP77" s="24">
        <f>IF(ISERROR(VLOOKUP(AG77,'2013 BPTs'!$B$12:$BX$181,CP$3,FALSE)/VLOOKUP(AG77,'2013 BPTs'!$B$12:$BX252,CP$3+2,FALSE)),0,VLOOKUP(AG77,'2013 BPTs'!$B$12:$BX$181,CP$3,FALSE)/VLOOKUP(AG77,'2013 BPTs'!$B$12:$BX252,CP$3+2,FALSE))</f>
        <v>0</v>
      </c>
      <c r="CQ77" s="24">
        <f>IF(ISERROR(VLOOKUP(AH77,'2013 BPTs'!$B$12:$BX$181,CQ$3,FALSE)/VLOOKUP(AH77,'2013 BPTs'!$B$12:$BX252,CQ$3+2,FALSE)),0,VLOOKUP(AH77,'2013 BPTs'!$B$12:$BX$181,CQ$3,FALSE)/VLOOKUP(AH77,'2013 BPTs'!$B$12:$BX252,CQ$3+2,FALSE))</f>
        <v>0</v>
      </c>
      <c r="CR77" s="24">
        <f>IF(ISERROR(VLOOKUP(AI77,'2013 BPTs'!$B$12:$BX$181,CR$3,FALSE)/VLOOKUP(AI77,'2013 BPTs'!$B$12:$BX252,CR$3+2,FALSE)),0,VLOOKUP(AI77,'2013 BPTs'!$B$12:$BX$181,CR$3,FALSE)/VLOOKUP(AI77,'2013 BPTs'!$B$12:$BX252,CR$3+2,FALSE))</f>
        <v>0</v>
      </c>
      <c r="CS77" s="24">
        <f>IF(ISERROR(VLOOKUP(AJ77,'2013 BPTs'!$B$12:$BX$181,CS$3,FALSE)/VLOOKUP(AJ77,'2013 BPTs'!$B$12:$BX252,CS$3+2,FALSE)),0,VLOOKUP(AJ77,'2013 BPTs'!$B$12:$BX$181,CS$3,FALSE)/VLOOKUP(AJ77,'2013 BPTs'!$B$12:$BX252,CS$3+2,FALSE))</f>
        <v>0</v>
      </c>
      <c r="CT77" s="24">
        <f>IF(ISERROR(VLOOKUP(AK77,'2013 BPTs'!$B$12:$BX$181,CT$3,FALSE)/VLOOKUP(AK77,'2013 BPTs'!$B$12:$BX252,CT$3+2,FALSE)),0,VLOOKUP(AK77,'2013 BPTs'!$B$12:$BX$181,CT$3,FALSE)/VLOOKUP(AK77,'2013 BPTs'!$B$12:$BX252,CT$3+2,FALSE))</f>
        <v>0</v>
      </c>
      <c r="CU77" s="24">
        <f>IF(ISERROR(VLOOKUP(AL77,'2013 BPTs'!$B$12:$BX$181,CU$3,FALSE)/VLOOKUP(AL77,'2013 BPTs'!$B$12:$BX252,CU$3+2,FALSE)),0,VLOOKUP(AL77,'2013 BPTs'!$B$12:$BX$181,CU$3,FALSE)/VLOOKUP(AL77,'2013 BPTs'!$B$12:$BX252,CU$3+2,FALSE))</f>
        <v>0</v>
      </c>
      <c r="CV77" s="24">
        <f>IF(ISERROR(VLOOKUP(AM77,'2013 BPTs'!$B$12:$BX$181,CV$3,FALSE)/VLOOKUP(AM77,'2013 BPTs'!$B$12:$BX252,CV$3+2,FALSE)),0,VLOOKUP(AM77,'2013 BPTs'!$B$12:$BX$181,CV$3,FALSE)/VLOOKUP(AM77,'2013 BPTs'!$B$12:$BX252,CV$3+2,FALSE))</f>
        <v>0</v>
      </c>
      <c r="CX77" s="93">
        <f>'2015 BPTs'!BR83</f>
        <v>0</v>
      </c>
      <c r="CY77" s="93">
        <f>'2015 BPTs'!BS83</f>
        <v>0</v>
      </c>
    </row>
    <row r="78" spans="2:103" x14ac:dyDescent="0.2">
      <c r="B78" s="2" t="s">
        <v>213</v>
      </c>
      <c r="C78" s="2">
        <f>'2015 BPTs'!E84</f>
        <v>0</v>
      </c>
      <c r="D78" s="2">
        <f t="shared" si="35"/>
        <v>0</v>
      </c>
      <c r="E78" s="4">
        <f>'2015 BPTs'!F84</f>
        <v>0</v>
      </c>
      <c r="F78" s="88">
        <f>'2015 BPTs'!G84</f>
        <v>0</v>
      </c>
      <c r="G78" s="53">
        <f>'2015 BPTs'!I84</f>
        <v>0</v>
      </c>
      <c r="H78" s="88">
        <f>'2015 BPTs'!J84</f>
        <v>0</v>
      </c>
      <c r="I78" s="4">
        <f>'2015 BPTs'!K84</f>
        <v>0</v>
      </c>
      <c r="J78" s="5">
        <f>'2015 BPTs'!M84</f>
        <v>0</v>
      </c>
      <c r="K78" s="99">
        <f>'2015 BPTs'!BL84</f>
        <v>0</v>
      </c>
      <c r="L78" s="100">
        <f t="shared" si="36"/>
        <v>0</v>
      </c>
      <c r="M78" s="101">
        <f t="shared" si="37"/>
        <v>0</v>
      </c>
      <c r="N78" s="102">
        <f t="shared" si="27"/>
        <v>0</v>
      </c>
      <c r="O78" s="103">
        <f>'2015 BPTs'!BM84</f>
        <v>0</v>
      </c>
      <c r="P78" s="100">
        <f t="shared" si="38"/>
        <v>0</v>
      </c>
      <c r="Q78" s="101">
        <f t="shared" si="39"/>
        <v>0</v>
      </c>
      <c r="R78" s="104">
        <f t="shared" si="40"/>
        <v>0</v>
      </c>
      <c r="S78" s="105">
        <f t="shared" si="28"/>
        <v>0</v>
      </c>
      <c r="T78" s="104">
        <f t="shared" si="41"/>
        <v>0</v>
      </c>
      <c r="U78" s="121">
        <f>IF(K78=0,0,IF(B78="Manual",(S78-O78-AP78*(O78/(O78+Z78)))/S78,'2015 BPTs'!BP84))</f>
        <v>0</v>
      </c>
      <c r="V78" s="99">
        <f>'2015 BPTs'!BN84</f>
        <v>0</v>
      </c>
      <c r="W78" s="100">
        <f t="shared" si="42"/>
        <v>0</v>
      </c>
      <c r="X78" s="103">
        <f t="shared" si="43"/>
        <v>0</v>
      </c>
      <c r="Y78" s="102">
        <f t="shared" si="29"/>
        <v>0</v>
      </c>
      <c r="Z78" s="103">
        <f>'2015 BPTs'!BO84</f>
        <v>0</v>
      </c>
      <c r="AA78" s="104">
        <f t="shared" si="30"/>
        <v>0</v>
      </c>
      <c r="AB78" s="106">
        <f>IF(W78=0,0,IF(B78="Manual",(V78-Z78-AP78*(Z78/(Z78+O78)))/V78,'2015 BPTs'!BQ84))</f>
        <v>0</v>
      </c>
      <c r="AD78" s="2" t="str">
        <f t="shared" si="31"/>
        <v>00-0</v>
      </c>
      <c r="AE78" s="2">
        <f>'2015 BPTs'!BA84</f>
        <v>0</v>
      </c>
      <c r="AF78" s="2" t="str">
        <f>IF(B78="Auto",'2015 BPTs'!BB84,D78&amp;E78&amp;"-"&amp;F78)</f>
        <v/>
      </c>
      <c r="AG78" s="2" t="str">
        <f>'2015 BPTs'!BC84</f>
        <v/>
      </c>
      <c r="AH78" s="2" t="str">
        <f>'2015 BPTs'!BD84</f>
        <v/>
      </c>
      <c r="AI78" s="2" t="str">
        <f>'2015 BPTs'!BE84</f>
        <v/>
      </c>
      <c r="AJ78" s="2" t="str">
        <f>'2015 BPTs'!BF84</f>
        <v/>
      </c>
      <c r="AK78" s="2" t="str">
        <f>'2015 BPTs'!BG84</f>
        <v/>
      </c>
      <c r="AL78" s="2" t="str">
        <f>'2015 BPTs'!BH84</f>
        <v/>
      </c>
      <c r="AM78" s="2" t="str">
        <f>'2015 BPTs'!BI84</f>
        <v/>
      </c>
      <c r="AO78" s="128">
        <f>'2015 BPTs'!AJ84*'2015 BPTs'!BK84</f>
        <v>0</v>
      </c>
      <c r="AP78" s="128">
        <f>'2015 BPTs'!AK84*'2015 BPTs'!BK84</f>
        <v>0</v>
      </c>
      <c r="AR78" s="5">
        <f>IF(B78="Auto",'2015 BPTs'!M84,J78)</f>
        <v>0</v>
      </c>
      <c r="AS78" s="5">
        <f>'2015 BPTs'!O84</f>
        <v>0</v>
      </c>
      <c r="AT78" s="5">
        <f>'2015 BPTs'!Q84</f>
        <v>0</v>
      </c>
      <c r="AU78" s="5">
        <f>'2015 BPTs'!S84</f>
        <v>0</v>
      </c>
      <c r="AV78" s="5">
        <f>'2015 BPTs'!U84</f>
        <v>0</v>
      </c>
      <c r="AW78" s="5">
        <f>'2015 BPTs'!W84</f>
        <v>0</v>
      </c>
      <c r="AX78" s="5">
        <f>'2015 BPTs'!Y84</f>
        <v>0</v>
      </c>
      <c r="AY78" s="5">
        <f>'2015 BPTs'!AA84</f>
        <v>0</v>
      </c>
      <c r="BA78" s="24">
        <f>IF(ISNA(VLOOKUP(AF78,'2013 BPTs'!$B$12:$BX$181,BA$3,FALSE)),0,VLOOKUP(AF78,'2013 BPTs'!$B$12:$BX$181,BA$3,FALSE))</f>
        <v>0</v>
      </c>
      <c r="BB78" s="24">
        <f>IF(ISNA(VLOOKUP(AG78,'2013 BPTs'!$B$12:$BX$181,BB$3,FALSE)),0,VLOOKUP(AG78,'2013 BPTs'!$B$12:$BX$181,BB$3,FALSE))</f>
        <v>0</v>
      </c>
      <c r="BC78" s="24">
        <f>IF(ISNA(VLOOKUP(AH78,'2013 BPTs'!$B$12:$BX$181,BC$3,FALSE)),0,VLOOKUP(AH78,'2013 BPTs'!$B$12:$BX$181,BC$3,FALSE))</f>
        <v>0</v>
      </c>
      <c r="BD78" s="24">
        <f>IF(ISNA(VLOOKUP(AI78,'2013 BPTs'!$B$12:$BX$181,BD$3,FALSE)),0,VLOOKUP(AI78,'2013 BPTs'!$B$12:$BX$181,BD$3,FALSE))</f>
        <v>0</v>
      </c>
      <c r="BE78" s="24">
        <f>IF(ISNA(VLOOKUP(AJ78,'2013 BPTs'!$B$12:$BX$181,BE$3,FALSE)),0,VLOOKUP(AJ78,'2013 BPTs'!$B$12:$BX$181,BE$3,FALSE))</f>
        <v>0</v>
      </c>
      <c r="BF78" s="24">
        <f>IF(ISNA(VLOOKUP(AK78,'2013 BPTs'!$B$12:$BX$181,BF$3,FALSE)),0,VLOOKUP(AK78,'2013 BPTs'!$B$12:$BX$181,BF$3,FALSE))</f>
        <v>0</v>
      </c>
      <c r="BG78" s="24">
        <f>IF(ISNA(VLOOKUP(AL78,'2013 BPTs'!$B$12:$BX$181,BG$3,FALSE)),0,VLOOKUP(AL78,'2013 BPTs'!$B$12:$BX$181,BG$3,FALSE))</f>
        <v>0</v>
      </c>
      <c r="BH78" s="24">
        <f>IF(ISNA(VLOOKUP(AM78,'2013 BPTs'!$B$12:$BX$181,BH$3,FALSE)),0,VLOOKUP(AM78,'2013 BPTs'!$B$12:$BX$181,BH$3,FALSE))</f>
        <v>0</v>
      </c>
      <c r="BJ78" s="24">
        <f>IF(ISNA(VLOOKUP(AF78,'2013 BPTs'!$B$12:$BX$181,BJ$3,FALSE)),0,VLOOKUP(AF78,'2013 BPTs'!$B$12:$BX$181,BJ$3,FALSE))</f>
        <v>0</v>
      </c>
      <c r="BK78" s="24">
        <f>IF(ISNA(VLOOKUP(AG78,'2013 BPTs'!$B$12:$BX$181,BK$3,FALSE)),0,VLOOKUP(AG78,'2013 BPTs'!$B$12:$BX$181,BK$3,FALSE))</f>
        <v>0</v>
      </c>
      <c r="BL78" s="24">
        <f>IF(ISNA(VLOOKUP(AH78,'2013 BPTs'!$B$12:$BX$181,BL$3,FALSE)),0,VLOOKUP(AH78,'2013 BPTs'!$B$12:$BX$181,BL$3,FALSE))</f>
        <v>0</v>
      </c>
      <c r="BM78" s="24">
        <f>IF(ISNA(VLOOKUP(AI78,'2013 BPTs'!$B$12:$BX$181,BM$3,FALSE)),0,VLOOKUP(AI78,'2013 BPTs'!$B$12:$BX$181,BM$3,FALSE))</f>
        <v>0</v>
      </c>
      <c r="BN78" s="24">
        <f>IF(ISNA(VLOOKUP(AJ78,'2013 BPTs'!$B$12:$BX$181,BN$3,FALSE)),0,VLOOKUP(AJ78,'2013 BPTs'!$B$12:$BX$181,BN$3,FALSE))</f>
        <v>0</v>
      </c>
      <c r="BO78" s="24">
        <f>IF(ISNA(VLOOKUP(AK78,'2013 BPTs'!$B$12:$BX$181,BO$3,FALSE)),0,VLOOKUP(AK78,'2013 BPTs'!$B$12:$BX$181,BO$3,FALSE))</f>
        <v>0</v>
      </c>
      <c r="BP78" s="24">
        <f>IF(ISNA(VLOOKUP(AL78,'2013 BPTs'!$B$12:$BX$181,BP$3,FALSE)),0,VLOOKUP(AL78,'2013 BPTs'!$B$12:$BX$181,BP$3,FALSE))</f>
        <v>0</v>
      </c>
      <c r="BQ78" s="24">
        <f>IF(ISNA(VLOOKUP(AM78,'2013 BPTs'!$B$12:$BX$181,BQ$3,FALSE)),0,VLOOKUP(AM78,'2013 BPTs'!$B$12:$BX$181,BQ$3,FALSE))</f>
        <v>0</v>
      </c>
      <c r="BS78" s="77">
        <f t="shared" si="32"/>
        <v>0</v>
      </c>
      <c r="BT78" s="68">
        <f t="shared" si="33"/>
        <v>0</v>
      </c>
      <c r="BU78" s="68">
        <f t="shared" si="34"/>
        <v>0</v>
      </c>
      <c r="BW78" s="24">
        <f>IF(ISNA(VLOOKUP(AF78,'2013 BPTs'!$B$12:$BX$181,BW$3,FALSE)),0,VLOOKUP(AF78,'2013 BPTs'!$B$12:$BX$181,BW$3,FALSE))</f>
        <v>0</v>
      </c>
      <c r="BX78" s="24">
        <f>IF(ISNA(VLOOKUP(AG78,'2013 BPTs'!$B$12:$BX$181,BX$3,FALSE)),0,VLOOKUP(AG78,'2013 BPTs'!$B$12:$BX$181,BX$3,FALSE))</f>
        <v>0</v>
      </c>
      <c r="BY78" s="24">
        <f>IF(ISNA(VLOOKUP(AH78,'2013 BPTs'!$B$12:$BX$181,BY$3,FALSE)),0,VLOOKUP(AH78,'2013 BPTs'!$B$12:$BX$181,BY$3,FALSE))</f>
        <v>0</v>
      </c>
      <c r="BZ78" s="24">
        <f>IF(ISNA(VLOOKUP(AI78,'2013 BPTs'!$B$12:$BX$181,BZ$3,FALSE)),0,VLOOKUP(AI78,'2013 BPTs'!$B$12:$BX$181,BZ$3,FALSE))</f>
        <v>0</v>
      </c>
      <c r="CA78" s="24">
        <f>IF(ISNA(VLOOKUP(AJ78,'2013 BPTs'!$B$12:$BX$181,CA$3,FALSE)),0,VLOOKUP(AJ78,'2013 BPTs'!$B$12:$BX$181,CA$3,FALSE))</f>
        <v>0</v>
      </c>
      <c r="CB78" s="24">
        <f>IF(ISNA(VLOOKUP(AK78,'2013 BPTs'!$B$12:$BX$181,CB$3,FALSE)),0,VLOOKUP(AK78,'2013 BPTs'!$B$12:$BX$181,CB$3,FALSE))</f>
        <v>0</v>
      </c>
      <c r="CC78" s="24">
        <f>IF(ISNA(VLOOKUP(AL78,'2013 BPTs'!$B$12:$BX$181,CC$3,FALSE)),0,VLOOKUP(AL78,'2013 BPTs'!$B$12:$BX$181,CC$3,FALSE))</f>
        <v>0</v>
      </c>
      <c r="CD78" s="24">
        <f>IF(ISNA(VLOOKUP(AM78,'2013 BPTs'!$B$12:$BX$181,CD$3,FALSE)),0,VLOOKUP(AM78,'2013 BPTs'!$B$12:$BX$181,CD$3,FALSE))</f>
        <v>0</v>
      </c>
      <c r="CF78" s="24">
        <f>IF(ISERROR(VLOOKUP(AF78,'2013 BPTs'!$B$12:$BX$181,CF$3,FALSE)/VLOOKUP(AF78,'2013 BPTs'!$B$12:$BX253,CF$3+3,FALSE)),0,VLOOKUP(AF78,'2013 BPTs'!$B$12:$BX$181,CF$3,FALSE)/VLOOKUP(AF78,'2013 BPTs'!$B$12:$BX253,CF$3+3,FALSE))</f>
        <v>0</v>
      </c>
      <c r="CG78" s="24">
        <f>IF(ISERROR(VLOOKUP(AG78,'2013 BPTs'!$B$12:$BX$181,CG$3,FALSE)/VLOOKUP(AG78,'2013 BPTs'!$B$12:$BX253,CG$3+3,FALSE)),0,VLOOKUP(AG78,'2013 BPTs'!$B$12:$BX$181,CG$3,FALSE)/VLOOKUP(AG78,'2013 BPTs'!$B$12:$BX253,CG$3+3,FALSE))</f>
        <v>0</v>
      </c>
      <c r="CH78" s="24">
        <f>IF(ISERROR(VLOOKUP(AH78,'2013 BPTs'!$B$12:$BX$181,CH$3,FALSE)/VLOOKUP(AH78,'2013 BPTs'!$B$12:$BX253,CH$3+3,FALSE)),0,VLOOKUP(AH78,'2013 BPTs'!$B$12:$BX$181,CH$3,FALSE)/VLOOKUP(AH78,'2013 BPTs'!$B$12:$BX253,CH$3+3,FALSE))</f>
        <v>0</v>
      </c>
      <c r="CI78" s="24">
        <f>IF(ISERROR(VLOOKUP(AI78,'2013 BPTs'!$B$12:$BX$181,CI$3,FALSE)/VLOOKUP(AI78,'2013 BPTs'!$B$12:$BX253,CI$3+3,FALSE)),0,VLOOKUP(AI78,'2013 BPTs'!$B$12:$BX$181,CI$3,FALSE)/VLOOKUP(AI78,'2013 BPTs'!$B$12:$BX253,CI$3+3,FALSE))</f>
        <v>0</v>
      </c>
      <c r="CJ78" s="24">
        <f>IF(ISERROR(VLOOKUP(AJ78,'2013 BPTs'!$B$12:$BX$181,CJ$3,FALSE)/VLOOKUP(AJ78,'2013 BPTs'!$B$12:$BX253,CJ$3+3,FALSE)),0,VLOOKUP(AJ78,'2013 BPTs'!$B$12:$BX$181,CJ$3,FALSE)/VLOOKUP(AJ78,'2013 BPTs'!$B$12:$BX253,CJ$3+3,FALSE))</f>
        <v>0</v>
      </c>
      <c r="CK78" s="24">
        <f>IF(ISERROR(VLOOKUP(AK78,'2013 BPTs'!$B$12:$BX$181,CK$3,FALSE)/VLOOKUP(AK78,'2013 BPTs'!$B$12:$BX253,CK$3+3,FALSE)),0,VLOOKUP(AK78,'2013 BPTs'!$B$12:$BX$181,CK$3,FALSE)/VLOOKUP(AK78,'2013 BPTs'!$B$12:$BX253,CK$3+3,FALSE))</f>
        <v>0</v>
      </c>
      <c r="CL78" s="24">
        <f>IF(ISERROR(VLOOKUP(AL78,'2013 BPTs'!$B$12:$BX$181,CL$3,FALSE)/VLOOKUP(AL78,'2013 BPTs'!$B$12:$BX253,CL$3+3,FALSE)),0,VLOOKUP(AL78,'2013 BPTs'!$B$12:$BX$181,CL$3,FALSE)/VLOOKUP(AL78,'2013 BPTs'!$B$12:$BX253,CL$3+3,FALSE))</f>
        <v>0</v>
      </c>
      <c r="CM78" s="24">
        <f>IF(ISERROR(VLOOKUP(AM78,'2013 BPTs'!$B$12:$BX$181,CM$3,FALSE)/VLOOKUP(AM78,'2013 BPTs'!$B$12:$BX253,CM$3+3,FALSE)),0,VLOOKUP(AM78,'2013 BPTs'!$B$12:$BX$181,CM$3,FALSE)/VLOOKUP(AM78,'2013 BPTs'!$B$12:$BX253,CM$3+3,FALSE))</f>
        <v>0</v>
      </c>
      <c r="CO78" s="24">
        <f>IF(ISERROR(VLOOKUP(AF78,'2013 BPTs'!$B$12:$BX$181,CO$3,FALSE)/VLOOKUP(AF78,'2013 BPTs'!$B$12:$BX253,CO$3+2,FALSE)),0,VLOOKUP(AF78,'2013 BPTs'!$B$12:$BX$181,CO$3,FALSE)/VLOOKUP(AF78,'2013 BPTs'!$B$12:$BX253,CO$3+2,FALSE))</f>
        <v>0</v>
      </c>
      <c r="CP78" s="24">
        <f>IF(ISERROR(VLOOKUP(AG78,'2013 BPTs'!$B$12:$BX$181,CP$3,FALSE)/VLOOKUP(AG78,'2013 BPTs'!$B$12:$BX253,CP$3+2,FALSE)),0,VLOOKUP(AG78,'2013 BPTs'!$B$12:$BX$181,CP$3,FALSE)/VLOOKUP(AG78,'2013 BPTs'!$B$12:$BX253,CP$3+2,FALSE))</f>
        <v>0</v>
      </c>
      <c r="CQ78" s="24">
        <f>IF(ISERROR(VLOOKUP(AH78,'2013 BPTs'!$B$12:$BX$181,CQ$3,FALSE)/VLOOKUP(AH78,'2013 BPTs'!$B$12:$BX253,CQ$3+2,FALSE)),0,VLOOKUP(AH78,'2013 BPTs'!$B$12:$BX$181,CQ$3,FALSE)/VLOOKUP(AH78,'2013 BPTs'!$B$12:$BX253,CQ$3+2,FALSE))</f>
        <v>0</v>
      </c>
      <c r="CR78" s="24">
        <f>IF(ISERROR(VLOOKUP(AI78,'2013 BPTs'!$B$12:$BX$181,CR$3,FALSE)/VLOOKUP(AI78,'2013 BPTs'!$B$12:$BX253,CR$3+2,FALSE)),0,VLOOKUP(AI78,'2013 BPTs'!$B$12:$BX$181,CR$3,FALSE)/VLOOKUP(AI78,'2013 BPTs'!$B$12:$BX253,CR$3+2,FALSE))</f>
        <v>0</v>
      </c>
      <c r="CS78" s="24">
        <f>IF(ISERROR(VLOOKUP(AJ78,'2013 BPTs'!$B$12:$BX$181,CS$3,FALSE)/VLOOKUP(AJ78,'2013 BPTs'!$B$12:$BX253,CS$3+2,FALSE)),0,VLOOKUP(AJ78,'2013 BPTs'!$B$12:$BX$181,CS$3,FALSE)/VLOOKUP(AJ78,'2013 BPTs'!$B$12:$BX253,CS$3+2,FALSE))</f>
        <v>0</v>
      </c>
      <c r="CT78" s="24">
        <f>IF(ISERROR(VLOOKUP(AK78,'2013 BPTs'!$B$12:$BX$181,CT$3,FALSE)/VLOOKUP(AK78,'2013 BPTs'!$B$12:$BX253,CT$3+2,FALSE)),0,VLOOKUP(AK78,'2013 BPTs'!$B$12:$BX$181,CT$3,FALSE)/VLOOKUP(AK78,'2013 BPTs'!$B$12:$BX253,CT$3+2,FALSE))</f>
        <v>0</v>
      </c>
      <c r="CU78" s="24">
        <f>IF(ISERROR(VLOOKUP(AL78,'2013 BPTs'!$B$12:$BX$181,CU$3,FALSE)/VLOOKUP(AL78,'2013 BPTs'!$B$12:$BX253,CU$3+2,FALSE)),0,VLOOKUP(AL78,'2013 BPTs'!$B$12:$BX$181,CU$3,FALSE)/VLOOKUP(AL78,'2013 BPTs'!$B$12:$BX253,CU$3+2,FALSE))</f>
        <v>0</v>
      </c>
      <c r="CV78" s="24">
        <f>IF(ISERROR(VLOOKUP(AM78,'2013 BPTs'!$B$12:$BX$181,CV$3,FALSE)/VLOOKUP(AM78,'2013 BPTs'!$B$12:$BX253,CV$3+2,FALSE)),0,VLOOKUP(AM78,'2013 BPTs'!$B$12:$BX$181,CV$3,FALSE)/VLOOKUP(AM78,'2013 BPTs'!$B$12:$BX253,CV$3+2,FALSE))</f>
        <v>0</v>
      </c>
      <c r="CX78" s="93">
        <f>'2015 BPTs'!BR84</f>
        <v>0</v>
      </c>
      <c r="CY78" s="93">
        <f>'2015 BPTs'!BS84</f>
        <v>0</v>
      </c>
    </row>
    <row r="79" spans="2:103" x14ac:dyDescent="0.2">
      <c r="B79" s="2" t="s">
        <v>213</v>
      </c>
      <c r="C79" s="2">
        <f>'2015 BPTs'!E85</f>
        <v>0</v>
      </c>
      <c r="D79" s="2">
        <f t="shared" si="35"/>
        <v>0</v>
      </c>
      <c r="E79" s="4">
        <f>'2015 BPTs'!F85</f>
        <v>0</v>
      </c>
      <c r="F79" s="88">
        <f>'2015 BPTs'!G85</f>
        <v>0</v>
      </c>
      <c r="G79" s="53">
        <f>'2015 BPTs'!I85</f>
        <v>0</v>
      </c>
      <c r="H79" s="88">
        <f>'2015 BPTs'!J85</f>
        <v>0</v>
      </c>
      <c r="I79" s="4">
        <f>'2015 BPTs'!K85</f>
        <v>0</v>
      </c>
      <c r="J79" s="5">
        <f>'2015 BPTs'!M85</f>
        <v>0</v>
      </c>
      <c r="K79" s="99">
        <f>'2015 BPTs'!BL85</f>
        <v>0</v>
      </c>
      <c r="L79" s="100">
        <f t="shared" si="36"/>
        <v>0</v>
      </c>
      <c r="M79" s="101">
        <f t="shared" si="37"/>
        <v>0</v>
      </c>
      <c r="N79" s="102">
        <f t="shared" si="27"/>
        <v>0</v>
      </c>
      <c r="O79" s="103">
        <f>'2015 BPTs'!BM85</f>
        <v>0</v>
      </c>
      <c r="P79" s="100">
        <f t="shared" si="38"/>
        <v>0</v>
      </c>
      <c r="Q79" s="101">
        <f t="shared" si="39"/>
        <v>0</v>
      </c>
      <c r="R79" s="104">
        <f t="shared" si="40"/>
        <v>0</v>
      </c>
      <c r="S79" s="105">
        <f t="shared" si="28"/>
        <v>0</v>
      </c>
      <c r="T79" s="104">
        <f t="shared" si="41"/>
        <v>0</v>
      </c>
      <c r="U79" s="121">
        <f>IF(K79=0,0,IF(B79="Manual",(S79-O79-AP79*(O79/(O79+Z79)))/S79,'2015 BPTs'!BP85))</f>
        <v>0</v>
      </c>
      <c r="V79" s="99">
        <f>'2015 BPTs'!BN85</f>
        <v>0</v>
      </c>
      <c r="W79" s="100">
        <f t="shared" si="42"/>
        <v>0</v>
      </c>
      <c r="X79" s="103">
        <f t="shared" si="43"/>
        <v>0</v>
      </c>
      <c r="Y79" s="102">
        <f t="shared" si="29"/>
        <v>0</v>
      </c>
      <c r="Z79" s="103">
        <f>'2015 BPTs'!BO85</f>
        <v>0</v>
      </c>
      <c r="AA79" s="104">
        <f t="shared" si="30"/>
        <v>0</v>
      </c>
      <c r="AB79" s="106">
        <f>IF(W79=0,0,IF(B79="Manual",(V79-Z79-AP79*(Z79/(Z79+O79)))/V79,'2015 BPTs'!BQ85))</f>
        <v>0</v>
      </c>
      <c r="AD79" s="2" t="str">
        <f t="shared" si="31"/>
        <v>00-0</v>
      </c>
      <c r="AE79" s="2">
        <f>'2015 BPTs'!BA85</f>
        <v>0</v>
      </c>
      <c r="AF79" s="2" t="str">
        <f>IF(B79="Auto",'2015 BPTs'!BB85,D79&amp;E79&amp;"-"&amp;F79)</f>
        <v/>
      </c>
      <c r="AG79" s="2" t="str">
        <f>'2015 BPTs'!BC85</f>
        <v/>
      </c>
      <c r="AH79" s="2" t="str">
        <f>'2015 BPTs'!BD85</f>
        <v/>
      </c>
      <c r="AI79" s="2" t="str">
        <f>'2015 BPTs'!BE85</f>
        <v/>
      </c>
      <c r="AJ79" s="2" t="str">
        <f>'2015 BPTs'!BF85</f>
        <v/>
      </c>
      <c r="AK79" s="2" t="str">
        <f>'2015 BPTs'!BG85</f>
        <v/>
      </c>
      <c r="AL79" s="2" t="str">
        <f>'2015 BPTs'!BH85</f>
        <v/>
      </c>
      <c r="AM79" s="2" t="str">
        <f>'2015 BPTs'!BI85</f>
        <v/>
      </c>
      <c r="AO79" s="128">
        <f>'2015 BPTs'!AJ85*'2015 BPTs'!BK85</f>
        <v>0</v>
      </c>
      <c r="AP79" s="128">
        <f>'2015 BPTs'!AK85*'2015 BPTs'!BK85</f>
        <v>0</v>
      </c>
      <c r="AR79" s="5">
        <f>IF(B79="Auto",'2015 BPTs'!M85,J79)</f>
        <v>0</v>
      </c>
      <c r="AS79" s="5">
        <f>'2015 BPTs'!O85</f>
        <v>0</v>
      </c>
      <c r="AT79" s="5">
        <f>'2015 BPTs'!Q85</f>
        <v>0</v>
      </c>
      <c r="AU79" s="5">
        <f>'2015 BPTs'!S85</f>
        <v>0</v>
      </c>
      <c r="AV79" s="5">
        <f>'2015 BPTs'!U85</f>
        <v>0</v>
      </c>
      <c r="AW79" s="5">
        <f>'2015 BPTs'!W85</f>
        <v>0</v>
      </c>
      <c r="AX79" s="5">
        <f>'2015 BPTs'!Y85</f>
        <v>0</v>
      </c>
      <c r="AY79" s="5">
        <f>'2015 BPTs'!AA85</f>
        <v>0</v>
      </c>
      <c r="BA79" s="24">
        <f>IF(ISNA(VLOOKUP(AF79,'2013 BPTs'!$B$12:$BX$181,BA$3,FALSE)),0,VLOOKUP(AF79,'2013 BPTs'!$B$12:$BX$181,BA$3,FALSE))</f>
        <v>0</v>
      </c>
      <c r="BB79" s="24">
        <f>IF(ISNA(VLOOKUP(AG79,'2013 BPTs'!$B$12:$BX$181,BB$3,FALSE)),0,VLOOKUP(AG79,'2013 BPTs'!$B$12:$BX$181,BB$3,FALSE))</f>
        <v>0</v>
      </c>
      <c r="BC79" s="24">
        <f>IF(ISNA(VLOOKUP(AH79,'2013 BPTs'!$B$12:$BX$181,BC$3,FALSE)),0,VLOOKUP(AH79,'2013 BPTs'!$B$12:$BX$181,BC$3,FALSE))</f>
        <v>0</v>
      </c>
      <c r="BD79" s="24">
        <f>IF(ISNA(VLOOKUP(AI79,'2013 BPTs'!$B$12:$BX$181,BD$3,FALSE)),0,VLOOKUP(AI79,'2013 BPTs'!$B$12:$BX$181,BD$3,FALSE))</f>
        <v>0</v>
      </c>
      <c r="BE79" s="24">
        <f>IF(ISNA(VLOOKUP(AJ79,'2013 BPTs'!$B$12:$BX$181,BE$3,FALSE)),0,VLOOKUP(AJ79,'2013 BPTs'!$B$12:$BX$181,BE$3,FALSE))</f>
        <v>0</v>
      </c>
      <c r="BF79" s="24">
        <f>IF(ISNA(VLOOKUP(AK79,'2013 BPTs'!$B$12:$BX$181,BF$3,FALSE)),0,VLOOKUP(AK79,'2013 BPTs'!$B$12:$BX$181,BF$3,FALSE))</f>
        <v>0</v>
      </c>
      <c r="BG79" s="24">
        <f>IF(ISNA(VLOOKUP(AL79,'2013 BPTs'!$B$12:$BX$181,BG$3,FALSE)),0,VLOOKUP(AL79,'2013 BPTs'!$B$12:$BX$181,BG$3,FALSE))</f>
        <v>0</v>
      </c>
      <c r="BH79" s="24">
        <f>IF(ISNA(VLOOKUP(AM79,'2013 BPTs'!$B$12:$BX$181,BH$3,FALSE)),0,VLOOKUP(AM79,'2013 BPTs'!$B$12:$BX$181,BH$3,FALSE))</f>
        <v>0</v>
      </c>
      <c r="BJ79" s="24">
        <f>IF(ISNA(VLOOKUP(AF79,'2013 BPTs'!$B$12:$BX$181,BJ$3,FALSE)),0,VLOOKUP(AF79,'2013 BPTs'!$B$12:$BX$181,BJ$3,FALSE))</f>
        <v>0</v>
      </c>
      <c r="BK79" s="24">
        <f>IF(ISNA(VLOOKUP(AG79,'2013 BPTs'!$B$12:$BX$181,BK$3,FALSE)),0,VLOOKUP(AG79,'2013 BPTs'!$B$12:$BX$181,BK$3,FALSE))</f>
        <v>0</v>
      </c>
      <c r="BL79" s="24">
        <f>IF(ISNA(VLOOKUP(AH79,'2013 BPTs'!$B$12:$BX$181,BL$3,FALSE)),0,VLOOKUP(AH79,'2013 BPTs'!$B$12:$BX$181,BL$3,FALSE))</f>
        <v>0</v>
      </c>
      <c r="BM79" s="24">
        <f>IF(ISNA(VLOOKUP(AI79,'2013 BPTs'!$B$12:$BX$181,BM$3,FALSE)),0,VLOOKUP(AI79,'2013 BPTs'!$B$12:$BX$181,BM$3,FALSE))</f>
        <v>0</v>
      </c>
      <c r="BN79" s="24">
        <f>IF(ISNA(VLOOKUP(AJ79,'2013 BPTs'!$B$12:$BX$181,BN$3,FALSE)),0,VLOOKUP(AJ79,'2013 BPTs'!$B$12:$BX$181,BN$3,FALSE))</f>
        <v>0</v>
      </c>
      <c r="BO79" s="24">
        <f>IF(ISNA(VLOOKUP(AK79,'2013 BPTs'!$B$12:$BX$181,BO$3,FALSE)),0,VLOOKUP(AK79,'2013 BPTs'!$B$12:$BX$181,BO$3,FALSE))</f>
        <v>0</v>
      </c>
      <c r="BP79" s="24">
        <f>IF(ISNA(VLOOKUP(AL79,'2013 BPTs'!$B$12:$BX$181,BP$3,FALSE)),0,VLOOKUP(AL79,'2013 BPTs'!$B$12:$BX$181,BP$3,FALSE))</f>
        <v>0</v>
      </c>
      <c r="BQ79" s="24">
        <f>IF(ISNA(VLOOKUP(AM79,'2013 BPTs'!$B$12:$BX$181,BQ$3,FALSE)),0,VLOOKUP(AM79,'2013 BPTs'!$B$12:$BX$181,BQ$3,FALSE))</f>
        <v>0</v>
      </c>
      <c r="BS79" s="77">
        <f t="shared" si="32"/>
        <v>0</v>
      </c>
      <c r="BT79" s="68">
        <f t="shared" si="33"/>
        <v>0</v>
      </c>
      <c r="BU79" s="68">
        <f t="shared" si="34"/>
        <v>0</v>
      </c>
      <c r="BW79" s="24">
        <f>IF(ISNA(VLOOKUP(AF79,'2013 BPTs'!$B$12:$BX$181,BW$3,FALSE)),0,VLOOKUP(AF79,'2013 BPTs'!$B$12:$BX$181,BW$3,FALSE))</f>
        <v>0</v>
      </c>
      <c r="BX79" s="24">
        <f>IF(ISNA(VLOOKUP(AG79,'2013 BPTs'!$B$12:$BX$181,BX$3,FALSE)),0,VLOOKUP(AG79,'2013 BPTs'!$B$12:$BX$181,BX$3,FALSE))</f>
        <v>0</v>
      </c>
      <c r="BY79" s="24">
        <f>IF(ISNA(VLOOKUP(AH79,'2013 BPTs'!$B$12:$BX$181,BY$3,FALSE)),0,VLOOKUP(AH79,'2013 BPTs'!$B$12:$BX$181,BY$3,FALSE))</f>
        <v>0</v>
      </c>
      <c r="BZ79" s="24">
        <f>IF(ISNA(VLOOKUP(AI79,'2013 BPTs'!$B$12:$BX$181,BZ$3,FALSE)),0,VLOOKUP(AI79,'2013 BPTs'!$B$12:$BX$181,BZ$3,FALSE))</f>
        <v>0</v>
      </c>
      <c r="CA79" s="24">
        <f>IF(ISNA(VLOOKUP(AJ79,'2013 BPTs'!$B$12:$BX$181,CA$3,FALSE)),0,VLOOKUP(AJ79,'2013 BPTs'!$B$12:$BX$181,CA$3,FALSE))</f>
        <v>0</v>
      </c>
      <c r="CB79" s="24">
        <f>IF(ISNA(VLOOKUP(AK79,'2013 BPTs'!$B$12:$BX$181,CB$3,FALSE)),0,VLOOKUP(AK79,'2013 BPTs'!$B$12:$BX$181,CB$3,FALSE))</f>
        <v>0</v>
      </c>
      <c r="CC79" s="24">
        <f>IF(ISNA(VLOOKUP(AL79,'2013 BPTs'!$B$12:$BX$181,CC$3,FALSE)),0,VLOOKUP(AL79,'2013 BPTs'!$B$12:$BX$181,CC$3,FALSE))</f>
        <v>0</v>
      </c>
      <c r="CD79" s="24">
        <f>IF(ISNA(VLOOKUP(AM79,'2013 BPTs'!$B$12:$BX$181,CD$3,FALSE)),0,VLOOKUP(AM79,'2013 BPTs'!$B$12:$BX$181,CD$3,FALSE))</f>
        <v>0</v>
      </c>
      <c r="CF79" s="24">
        <f>IF(ISERROR(VLOOKUP(AF79,'2013 BPTs'!$B$12:$BX$181,CF$3,FALSE)/VLOOKUP(AF79,'2013 BPTs'!$B$12:$BX254,CF$3+3,FALSE)),0,VLOOKUP(AF79,'2013 BPTs'!$B$12:$BX$181,CF$3,FALSE)/VLOOKUP(AF79,'2013 BPTs'!$B$12:$BX254,CF$3+3,FALSE))</f>
        <v>0</v>
      </c>
      <c r="CG79" s="24">
        <f>IF(ISERROR(VLOOKUP(AG79,'2013 BPTs'!$B$12:$BX$181,CG$3,FALSE)/VLOOKUP(AG79,'2013 BPTs'!$B$12:$BX254,CG$3+3,FALSE)),0,VLOOKUP(AG79,'2013 BPTs'!$B$12:$BX$181,CG$3,FALSE)/VLOOKUP(AG79,'2013 BPTs'!$B$12:$BX254,CG$3+3,FALSE))</f>
        <v>0</v>
      </c>
      <c r="CH79" s="24">
        <f>IF(ISERROR(VLOOKUP(AH79,'2013 BPTs'!$B$12:$BX$181,CH$3,FALSE)/VLOOKUP(AH79,'2013 BPTs'!$B$12:$BX254,CH$3+3,FALSE)),0,VLOOKUP(AH79,'2013 BPTs'!$B$12:$BX$181,CH$3,FALSE)/VLOOKUP(AH79,'2013 BPTs'!$B$12:$BX254,CH$3+3,FALSE))</f>
        <v>0</v>
      </c>
      <c r="CI79" s="24">
        <f>IF(ISERROR(VLOOKUP(AI79,'2013 BPTs'!$B$12:$BX$181,CI$3,FALSE)/VLOOKUP(AI79,'2013 BPTs'!$B$12:$BX254,CI$3+3,FALSE)),0,VLOOKUP(AI79,'2013 BPTs'!$B$12:$BX$181,CI$3,FALSE)/VLOOKUP(AI79,'2013 BPTs'!$B$12:$BX254,CI$3+3,FALSE))</f>
        <v>0</v>
      </c>
      <c r="CJ79" s="24">
        <f>IF(ISERROR(VLOOKUP(AJ79,'2013 BPTs'!$B$12:$BX$181,CJ$3,FALSE)/VLOOKUP(AJ79,'2013 BPTs'!$B$12:$BX254,CJ$3+3,FALSE)),0,VLOOKUP(AJ79,'2013 BPTs'!$B$12:$BX$181,CJ$3,FALSE)/VLOOKUP(AJ79,'2013 BPTs'!$B$12:$BX254,CJ$3+3,FALSE))</f>
        <v>0</v>
      </c>
      <c r="CK79" s="24">
        <f>IF(ISERROR(VLOOKUP(AK79,'2013 BPTs'!$B$12:$BX$181,CK$3,FALSE)/VLOOKUP(AK79,'2013 BPTs'!$B$12:$BX254,CK$3+3,FALSE)),0,VLOOKUP(AK79,'2013 BPTs'!$B$12:$BX$181,CK$3,FALSE)/VLOOKUP(AK79,'2013 BPTs'!$B$12:$BX254,CK$3+3,FALSE))</f>
        <v>0</v>
      </c>
      <c r="CL79" s="24">
        <f>IF(ISERROR(VLOOKUP(AL79,'2013 BPTs'!$B$12:$BX$181,CL$3,FALSE)/VLOOKUP(AL79,'2013 BPTs'!$B$12:$BX254,CL$3+3,FALSE)),0,VLOOKUP(AL79,'2013 BPTs'!$B$12:$BX$181,CL$3,FALSE)/VLOOKUP(AL79,'2013 BPTs'!$B$12:$BX254,CL$3+3,FALSE))</f>
        <v>0</v>
      </c>
      <c r="CM79" s="24">
        <f>IF(ISERROR(VLOOKUP(AM79,'2013 BPTs'!$B$12:$BX$181,CM$3,FALSE)/VLOOKUP(AM79,'2013 BPTs'!$B$12:$BX254,CM$3+3,FALSE)),0,VLOOKUP(AM79,'2013 BPTs'!$B$12:$BX$181,CM$3,FALSE)/VLOOKUP(AM79,'2013 BPTs'!$B$12:$BX254,CM$3+3,FALSE))</f>
        <v>0</v>
      </c>
      <c r="CO79" s="24">
        <f>IF(ISERROR(VLOOKUP(AF79,'2013 BPTs'!$B$12:$BX$181,CO$3,FALSE)/VLOOKUP(AF79,'2013 BPTs'!$B$12:$BX254,CO$3+2,FALSE)),0,VLOOKUP(AF79,'2013 BPTs'!$B$12:$BX$181,CO$3,FALSE)/VLOOKUP(AF79,'2013 BPTs'!$B$12:$BX254,CO$3+2,FALSE))</f>
        <v>0</v>
      </c>
      <c r="CP79" s="24">
        <f>IF(ISERROR(VLOOKUP(AG79,'2013 BPTs'!$B$12:$BX$181,CP$3,FALSE)/VLOOKUP(AG79,'2013 BPTs'!$B$12:$BX254,CP$3+2,FALSE)),0,VLOOKUP(AG79,'2013 BPTs'!$B$12:$BX$181,CP$3,FALSE)/VLOOKUP(AG79,'2013 BPTs'!$B$12:$BX254,CP$3+2,FALSE))</f>
        <v>0</v>
      </c>
      <c r="CQ79" s="24">
        <f>IF(ISERROR(VLOOKUP(AH79,'2013 BPTs'!$B$12:$BX$181,CQ$3,FALSE)/VLOOKUP(AH79,'2013 BPTs'!$B$12:$BX254,CQ$3+2,FALSE)),0,VLOOKUP(AH79,'2013 BPTs'!$B$12:$BX$181,CQ$3,FALSE)/VLOOKUP(AH79,'2013 BPTs'!$B$12:$BX254,CQ$3+2,FALSE))</f>
        <v>0</v>
      </c>
      <c r="CR79" s="24">
        <f>IF(ISERROR(VLOOKUP(AI79,'2013 BPTs'!$B$12:$BX$181,CR$3,FALSE)/VLOOKUP(AI79,'2013 BPTs'!$B$12:$BX254,CR$3+2,FALSE)),0,VLOOKUP(AI79,'2013 BPTs'!$B$12:$BX$181,CR$3,FALSE)/VLOOKUP(AI79,'2013 BPTs'!$B$12:$BX254,CR$3+2,FALSE))</f>
        <v>0</v>
      </c>
      <c r="CS79" s="24">
        <f>IF(ISERROR(VLOOKUP(AJ79,'2013 BPTs'!$B$12:$BX$181,CS$3,FALSE)/VLOOKUP(AJ79,'2013 BPTs'!$B$12:$BX254,CS$3+2,FALSE)),0,VLOOKUP(AJ79,'2013 BPTs'!$B$12:$BX$181,CS$3,FALSE)/VLOOKUP(AJ79,'2013 BPTs'!$B$12:$BX254,CS$3+2,FALSE))</f>
        <v>0</v>
      </c>
      <c r="CT79" s="24">
        <f>IF(ISERROR(VLOOKUP(AK79,'2013 BPTs'!$B$12:$BX$181,CT$3,FALSE)/VLOOKUP(AK79,'2013 BPTs'!$B$12:$BX254,CT$3+2,FALSE)),0,VLOOKUP(AK79,'2013 BPTs'!$B$12:$BX$181,CT$3,FALSE)/VLOOKUP(AK79,'2013 BPTs'!$B$12:$BX254,CT$3+2,FALSE))</f>
        <v>0</v>
      </c>
      <c r="CU79" s="24">
        <f>IF(ISERROR(VLOOKUP(AL79,'2013 BPTs'!$B$12:$BX$181,CU$3,FALSE)/VLOOKUP(AL79,'2013 BPTs'!$B$12:$BX254,CU$3+2,FALSE)),0,VLOOKUP(AL79,'2013 BPTs'!$B$12:$BX$181,CU$3,FALSE)/VLOOKUP(AL79,'2013 BPTs'!$B$12:$BX254,CU$3+2,FALSE))</f>
        <v>0</v>
      </c>
      <c r="CV79" s="24">
        <f>IF(ISERROR(VLOOKUP(AM79,'2013 BPTs'!$B$12:$BX$181,CV$3,FALSE)/VLOOKUP(AM79,'2013 BPTs'!$B$12:$BX254,CV$3+2,FALSE)),0,VLOOKUP(AM79,'2013 BPTs'!$B$12:$BX$181,CV$3,FALSE)/VLOOKUP(AM79,'2013 BPTs'!$B$12:$BX254,CV$3+2,FALSE))</f>
        <v>0</v>
      </c>
      <c r="CX79" s="93">
        <f>'2015 BPTs'!BR85</f>
        <v>0</v>
      </c>
      <c r="CY79" s="93">
        <f>'2015 BPTs'!BS85</f>
        <v>0</v>
      </c>
    </row>
    <row r="80" spans="2:103" x14ac:dyDescent="0.2">
      <c r="B80" s="2" t="s">
        <v>213</v>
      </c>
      <c r="C80" s="2">
        <f>'2015 BPTs'!E86</f>
        <v>0</v>
      </c>
      <c r="D80" s="2">
        <f t="shared" si="35"/>
        <v>0</v>
      </c>
      <c r="E80" s="4">
        <f>'2015 BPTs'!F86</f>
        <v>0</v>
      </c>
      <c r="F80" s="88">
        <f>'2015 BPTs'!G86</f>
        <v>0</v>
      </c>
      <c r="G80" s="53">
        <f>'2015 BPTs'!I86</f>
        <v>0</v>
      </c>
      <c r="H80" s="88">
        <f>'2015 BPTs'!J86</f>
        <v>0</v>
      </c>
      <c r="I80" s="4">
        <f>'2015 BPTs'!K86</f>
        <v>0</v>
      </c>
      <c r="J80" s="5">
        <f>'2015 BPTs'!M86</f>
        <v>0</v>
      </c>
      <c r="K80" s="99">
        <f>'2015 BPTs'!BL86</f>
        <v>0</v>
      </c>
      <c r="L80" s="100">
        <f t="shared" si="36"/>
        <v>0</v>
      </c>
      <c r="M80" s="101">
        <f t="shared" si="37"/>
        <v>0</v>
      </c>
      <c r="N80" s="102">
        <f t="shared" si="27"/>
        <v>0</v>
      </c>
      <c r="O80" s="103">
        <f>'2015 BPTs'!BM86</f>
        <v>0</v>
      </c>
      <c r="P80" s="100">
        <f t="shared" si="38"/>
        <v>0</v>
      </c>
      <c r="Q80" s="101">
        <f t="shared" si="39"/>
        <v>0</v>
      </c>
      <c r="R80" s="104">
        <f t="shared" si="40"/>
        <v>0</v>
      </c>
      <c r="S80" s="105">
        <f t="shared" si="28"/>
        <v>0</v>
      </c>
      <c r="T80" s="104">
        <f t="shared" si="41"/>
        <v>0</v>
      </c>
      <c r="U80" s="121">
        <f>IF(K80=0,0,IF(B80="Manual",(S80-O80-AP80*(O80/(O80+Z80)))/S80,'2015 BPTs'!BP86))</f>
        <v>0</v>
      </c>
      <c r="V80" s="99">
        <f>'2015 BPTs'!BN86</f>
        <v>0</v>
      </c>
      <c r="W80" s="100">
        <f t="shared" si="42"/>
        <v>0</v>
      </c>
      <c r="X80" s="103">
        <f t="shared" si="43"/>
        <v>0</v>
      </c>
      <c r="Y80" s="102">
        <f t="shared" si="29"/>
        <v>0</v>
      </c>
      <c r="Z80" s="103">
        <f>'2015 BPTs'!BO86</f>
        <v>0</v>
      </c>
      <c r="AA80" s="104">
        <f t="shared" si="30"/>
        <v>0</v>
      </c>
      <c r="AB80" s="106">
        <f>IF(W80=0,0,IF(B80="Manual",(V80-Z80-AP80*(Z80/(Z80+O80)))/V80,'2015 BPTs'!BQ86))</f>
        <v>0</v>
      </c>
      <c r="AD80" s="2" t="str">
        <f t="shared" si="31"/>
        <v>00-0</v>
      </c>
      <c r="AE80" s="2">
        <f>'2015 BPTs'!BA86</f>
        <v>0</v>
      </c>
      <c r="AF80" s="2" t="str">
        <f>IF(B80="Auto",'2015 BPTs'!BB86,D80&amp;E80&amp;"-"&amp;F80)</f>
        <v/>
      </c>
      <c r="AG80" s="2" t="str">
        <f>'2015 BPTs'!BC86</f>
        <v/>
      </c>
      <c r="AH80" s="2" t="str">
        <f>'2015 BPTs'!BD86</f>
        <v/>
      </c>
      <c r="AI80" s="2" t="str">
        <f>'2015 BPTs'!BE86</f>
        <v/>
      </c>
      <c r="AJ80" s="2" t="str">
        <f>'2015 BPTs'!BF86</f>
        <v/>
      </c>
      <c r="AK80" s="2" t="str">
        <f>'2015 BPTs'!BG86</f>
        <v/>
      </c>
      <c r="AL80" s="2" t="str">
        <f>'2015 BPTs'!BH86</f>
        <v/>
      </c>
      <c r="AM80" s="2" t="str">
        <f>'2015 BPTs'!BI86</f>
        <v/>
      </c>
      <c r="AO80" s="128">
        <f>'2015 BPTs'!AJ86*'2015 BPTs'!BK86</f>
        <v>0</v>
      </c>
      <c r="AP80" s="128">
        <f>'2015 BPTs'!AK86*'2015 BPTs'!BK86</f>
        <v>0</v>
      </c>
      <c r="AR80" s="5">
        <f>IF(B80="Auto",'2015 BPTs'!M86,J80)</f>
        <v>0</v>
      </c>
      <c r="AS80" s="5">
        <f>'2015 BPTs'!O86</f>
        <v>0</v>
      </c>
      <c r="AT80" s="5">
        <f>'2015 BPTs'!Q86</f>
        <v>0</v>
      </c>
      <c r="AU80" s="5">
        <f>'2015 BPTs'!S86</f>
        <v>0</v>
      </c>
      <c r="AV80" s="5">
        <f>'2015 BPTs'!U86</f>
        <v>0</v>
      </c>
      <c r="AW80" s="5">
        <f>'2015 BPTs'!W86</f>
        <v>0</v>
      </c>
      <c r="AX80" s="5">
        <f>'2015 BPTs'!Y86</f>
        <v>0</v>
      </c>
      <c r="AY80" s="5">
        <f>'2015 BPTs'!AA86</f>
        <v>0</v>
      </c>
      <c r="BA80" s="24">
        <f>IF(ISNA(VLOOKUP(AF80,'2013 BPTs'!$B$12:$BX$181,BA$3,FALSE)),0,VLOOKUP(AF80,'2013 BPTs'!$B$12:$BX$181,BA$3,FALSE))</f>
        <v>0</v>
      </c>
      <c r="BB80" s="24">
        <f>IF(ISNA(VLOOKUP(AG80,'2013 BPTs'!$B$12:$BX$181,BB$3,FALSE)),0,VLOOKUP(AG80,'2013 BPTs'!$B$12:$BX$181,BB$3,FALSE))</f>
        <v>0</v>
      </c>
      <c r="BC80" s="24">
        <f>IF(ISNA(VLOOKUP(AH80,'2013 BPTs'!$B$12:$BX$181,BC$3,FALSE)),0,VLOOKUP(AH80,'2013 BPTs'!$B$12:$BX$181,BC$3,FALSE))</f>
        <v>0</v>
      </c>
      <c r="BD80" s="24">
        <f>IF(ISNA(VLOOKUP(AI80,'2013 BPTs'!$B$12:$BX$181,BD$3,FALSE)),0,VLOOKUP(AI80,'2013 BPTs'!$B$12:$BX$181,BD$3,FALSE))</f>
        <v>0</v>
      </c>
      <c r="BE80" s="24">
        <f>IF(ISNA(VLOOKUP(AJ80,'2013 BPTs'!$B$12:$BX$181,BE$3,FALSE)),0,VLOOKUP(AJ80,'2013 BPTs'!$B$12:$BX$181,BE$3,FALSE))</f>
        <v>0</v>
      </c>
      <c r="BF80" s="24">
        <f>IF(ISNA(VLOOKUP(AK80,'2013 BPTs'!$B$12:$BX$181,BF$3,FALSE)),0,VLOOKUP(AK80,'2013 BPTs'!$B$12:$BX$181,BF$3,FALSE))</f>
        <v>0</v>
      </c>
      <c r="BG80" s="24">
        <f>IF(ISNA(VLOOKUP(AL80,'2013 BPTs'!$B$12:$BX$181,BG$3,FALSE)),0,VLOOKUP(AL80,'2013 BPTs'!$B$12:$BX$181,BG$3,FALSE))</f>
        <v>0</v>
      </c>
      <c r="BH80" s="24">
        <f>IF(ISNA(VLOOKUP(AM80,'2013 BPTs'!$B$12:$BX$181,BH$3,FALSE)),0,VLOOKUP(AM80,'2013 BPTs'!$B$12:$BX$181,BH$3,FALSE))</f>
        <v>0</v>
      </c>
      <c r="BJ80" s="24">
        <f>IF(ISNA(VLOOKUP(AF80,'2013 BPTs'!$B$12:$BX$181,BJ$3,FALSE)),0,VLOOKUP(AF80,'2013 BPTs'!$B$12:$BX$181,BJ$3,FALSE))</f>
        <v>0</v>
      </c>
      <c r="BK80" s="24">
        <f>IF(ISNA(VLOOKUP(AG80,'2013 BPTs'!$B$12:$BX$181,BK$3,FALSE)),0,VLOOKUP(AG80,'2013 BPTs'!$B$12:$BX$181,BK$3,FALSE))</f>
        <v>0</v>
      </c>
      <c r="BL80" s="24">
        <f>IF(ISNA(VLOOKUP(AH80,'2013 BPTs'!$B$12:$BX$181,BL$3,FALSE)),0,VLOOKUP(AH80,'2013 BPTs'!$B$12:$BX$181,BL$3,FALSE))</f>
        <v>0</v>
      </c>
      <c r="BM80" s="24">
        <f>IF(ISNA(VLOOKUP(AI80,'2013 BPTs'!$B$12:$BX$181,BM$3,FALSE)),0,VLOOKUP(AI80,'2013 BPTs'!$B$12:$BX$181,BM$3,FALSE))</f>
        <v>0</v>
      </c>
      <c r="BN80" s="24">
        <f>IF(ISNA(VLOOKUP(AJ80,'2013 BPTs'!$B$12:$BX$181,BN$3,FALSE)),0,VLOOKUP(AJ80,'2013 BPTs'!$B$12:$BX$181,BN$3,FALSE))</f>
        <v>0</v>
      </c>
      <c r="BO80" s="24">
        <f>IF(ISNA(VLOOKUP(AK80,'2013 BPTs'!$B$12:$BX$181,BO$3,FALSE)),0,VLOOKUP(AK80,'2013 BPTs'!$B$12:$BX$181,BO$3,FALSE))</f>
        <v>0</v>
      </c>
      <c r="BP80" s="24">
        <f>IF(ISNA(VLOOKUP(AL80,'2013 BPTs'!$B$12:$BX$181,BP$3,FALSE)),0,VLOOKUP(AL80,'2013 BPTs'!$B$12:$BX$181,BP$3,FALSE))</f>
        <v>0</v>
      </c>
      <c r="BQ80" s="24">
        <f>IF(ISNA(VLOOKUP(AM80,'2013 BPTs'!$B$12:$BX$181,BQ$3,FALSE)),0,VLOOKUP(AM80,'2013 BPTs'!$B$12:$BX$181,BQ$3,FALSE))</f>
        <v>0</v>
      </c>
      <c r="BS80" s="77">
        <f t="shared" si="32"/>
        <v>0</v>
      </c>
      <c r="BT80" s="68">
        <f t="shared" si="33"/>
        <v>0</v>
      </c>
      <c r="BU80" s="68">
        <f t="shared" si="34"/>
        <v>0</v>
      </c>
      <c r="BW80" s="24">
        <f>IF(ISNA(VLOOKUP(AF80,'2013 BPTs'!$B$12:$BX$181,BW$3,FALSE)),0,VLOOKUP(AF80,'2013 BPTs'!$B$12:$BX$181,BW$3,FALSE))</f>
        <v>0</v>
      </c>
      <c r="BX80" s="24">
        <f>IF(ISNA(VLOOKUP(AG80,'2013 BPTs'!$B$12:$BX$181,BX$3,FALSE)),0,VLOOKUP(AG80,'2013 BPTs'!$B$12:$BX$181,BX$3,FALSE))</f>
        <v>0</v>
      </c>
      <c r="BY80" s="24">
        <f>IF(ISNA(VLOOKUP(AH80,'2013 BPTs'!$B$12:$BX$181,BY$3,FALSE)),0,VLOOKUP(AH80,'2013 BPTs'!$B$12:$BX$181,BY$3,FALSE))</f>
        <v>0</v>
      </c>
      <c r="BZ80" s="24">
        <f>IF(ISNA(VLOOKUP(AI80,'2013 BPTs'!$B$12:$BX$181,BZ$3,FALSE)),0,VLOOKUP(AI80,'2013 BPTs'!$B$12:$BX$181,BZ$3,FALSE))</f>
        <v>0</v>
      </c>
      <c r="CA80" s="24">
        <f>IF(ISNA(VLOOKUP(AJ80,'2013 BPTs'!$B$12:$BX$181,CA$3,FALSE)),0,VLOOKUP(AJ80,'2013 BPTs'!$B$12:$BX$181,CA$3,FALSE))</f>
        <v>0</v>
      </c>
      <c r="CB80" s="24">
        <f>IF(ISNA(VLOOKUP(AK80,'2013 BPTs'!$B$12:$BX$181,CB$3,FALSE)),0,VLOOKUP(AK80,'2013 BPTs'!$B$12:$BX$181,CB$3,FALSE))</f>
        <v>0</v>
      </c>
      <c r="CC80" s="24">
        <f>IF(ISNA(VLOOKUP(AL80,'2013 BPTs'!$B$12:$BX$181,CC$3,FALSE)),0,VLOOKUP(AL80,'2013 BPTs'!$B$12:$BX$181,CC$3,FALSE))</f>
        <v>0</v>
      </c>
      <c r="CD80" s="24">
        <f>IF(ISNA(VLOOKUP(AM80,'2013 BPTs'!$B$12:$BX$181,CD$3,FALSE)),0,VLOOKUP(AM80,'2013 BPTs'!$B$12:$BX$181,CD$3,FALSE))</f>
        <v>0</v>
      </c>
      <c r="CF80" s="24">
        <f>IF(ISERROR(VLOOKUP(AF80,'2013 BPTs'!$B$12:$BX$181,CF$3,FALSE)/VLOOKUP(AF80,'2013 BPTs'!$B$12:$BX255,CF$3+3,FALSE)),0,VLOOKUP(AF80,'2013 BPTs'!$B$12:$BX$181,CF$3,FALSE)/VLOOKUP(AF80,'2013 BPTs'!$B$12:$BX255,CF$3+3,FALSE))</f>
        <v>0</v>
      </c>
      <c r="CG80" s="24">
        <f>IF(ISERROR(VLOOKUP(AG80,'2013 BPTs'!$B$12:$BX$181,CG$3,FALSE)/VLOOKUP(AG80,'2013 BPTs'!$B$12:$BX255,CG$3+3,FALSE)),0,VLOOKUP(AG80,'2013 BPTs'!$B$12:$BX$181,CG$3,FALSE)/VLOOKUP(AG80,'2013 BPTs'!$B$12:$BX255,CG$3+3,FALSE))</f>
        <v>0</v>
      </c>
      <c r="CH80" s="24">
        <f>IF(ISERROR(VLOOKUP(AH80,'2013 BPTs'!$B$12:$BX$181,CH$3,FALSE)/VLOOKUP(AH80,'2013 BPTs'!$B$12:$BX255,CH$3+3,FALSE)),0,VLOOKUP(AH80,'2013 BPTs'!$B$12:$BX$181,CH$3,FALSE)/VLOOKUP(AH80,'2013 BPTs'!$B$12:$BX255,CH$3+3,FALSE))</f>
        <v>0</v>
      </c>
      <c r="CI80" s="24">
        <f>IF(ISERROR(VLOOKUP(AI80,'2013 BPTs'!$B$12:$BX$181,CI$3,FALSE)/VLOOKUP(AI80,'2013 BPTs'!$B$12:$BX255,CI$3+3,FALSE)),0,VLOOKUP(AI80,'2013 BPTs'!$B$12:$BX$181,CI$3,FALSE)/VLOOKUP(AI80,'2013 BPTs'!$B$12:$BX255,CI$3+3,FALSE))</f>
        <v>0</v>
      </c>
      <c r="CJ80" s="24">
        <f>IF(ISERROR(VLOOKUP(AJ80,'2013 BPTs'!$B$12:$BX$181,CJ$3,FALSE)/VLOOKUP(AJ80,'2013 BPTs'!$B$12:$BX255,CJ$3+3,FALSE)),0,VLOOKUP(AJ80,'2013 BPTs'!$B$12:$BX$181,CJ$3,FALSE)/VLOOKUP(AJ80,'2013 BPTs'!$B$12:$BX255,CJ$3+3,FALSE))</f>
        <v>0</v>
      </c>
      <c r="CK80" s="24">
        <f>IF(ISERROR(VLOOKUP(AK80,'2013 BPTs'!$B$12:$BX$181,CK$3,FALSE)/VLOOKUP(AK80,'2013 BPTs'!$B$12:$BX255,CK$3+3,FALSE)),0,VLOOKUP(AK80,'2013 BPTs'!$B$12:$BX$181,CK$3,FALSE)/VLOOKUP(AK80,'2013 BPTs'!$B$12:$BX255,CK$3+3,FALSE))</f>
        <v>0</v>
      </c>
      <c r="CL80" s="24">
        <f>IF(ISERROR(VLOOKUP(AL80,'2013 BPTs'!$B$12:$BX$181,CL$3,FALSE)/VLOOKUP(AL80,'2013 BPTs'!$B$12:$BX255,CL$3+3,FALSE)),0,VLOOKUP(AL80,'2013 BPTs'!$B$12:$BX$181,CL$3,FALSE)/VLOOKUP(AL80,'2013 BPTs'!$B$12:$BX255,CL$3+3,FALSE))</f>
        <v>0</v>
      </c>
      <c r="CM80" s="24">
        <f>IF(ISERROR(VLOOKUP(AM80,'2013 BPTs'!$B$12:$BX$181,CM$3,FALSE)/VLOOKUP(AM80,'2013 BPTs'!$B$12:$BX255,CM$3+3,FALSE)),0,VLOOKUP(AM80,'2013 BPTs'!$B$12:$BX$181,CM$3,FALSE)/VLOOKUP(AM80,'2013 BPTs'!$B$12:$BX255,CM$3+3,FALSE))</f>
        <v>0</v>
      </c>
      <c r="CO80" s="24">
        <f>IF(ISERROR(VLOOKUP(AF80,'2013 BPTs'!$B$12:$BX$181,CO$3,FALSE)/VLOOKUP(AF80,'2013 BPTs'!$B$12:$BX255,CO$3+2,FALSE)),0,VLOOKUP(AF80,'2013 BPTs'!$B$12:$BX$181,CO$3,FALSE)/VLOOKUP(AF80,'2013 BPTs'!$B$12:$BX255,CO$3+2,FALSE))</f>
        <v>0</v>
      </c>
      <c r="CP80" s="24">
        <f>IF(ISERROR(VLOOKUP(AG80,'2013 BPTs'!$B$12:$BX$181,CP$3,FALSE)/VLOOKUP(AG80,'2013 BPTs'!$B$12:$BX255,CP$3+2,FALSE)),0,VLOOKUP(AG80,'2013 BPTs'!$B$12:$BX$181,CP$3,FALSE)/VLOOKUP(AG80,'2013 BPTs'!$B$12:$BX255,CP$3+2,FALSE))</f>
        <v>0</v>
      </c>
      <c r="CQ80" s="24">
        <f>IF(ISERROR(VLOOKUP(AH80,'2013 BPTs'!$B$12:$BX$181,CQ$3,FALSE)/VLOOKUP(AH80,'2013 BPTs'!$B$12:$BX255,CQ$3+2,FALSE)),0,VLOOKUP(AH80,'2013 BPTs'!$B$12:$BX$181,CQ$3,FALSE)/VLOOKUP(AH80,'2013 BPTs'!$B$12:$BX255,CQ$3+2,FALSE))</f>
        <v>0</v>
      </c>
      <c r="CR80" s="24">
        <f>IF(ISERROR(VLOOKUP(AI80,'2013 BPTs'!$B$12:$BX$181,CR$3,FALSE)/VLOOKUP(AI80,'2013 BPTs'!$B$12:$BX255,CR$3+2,FALSE)),0,VLOOKUP(AI80,'2013 BPTs'!$B$12:$BX$181,CR$3,FALSE)/VLOOKUP(AI80,'2013 BPTs'!$B$12:$BX255,CR$3+2,FALSE))</f>
        <v>0</v>
      </c>
      <c r="CS80" s="24">
        <f>IF(ISERROR(VLOOKUP(AJ80,'2013 BPTs'!$B$12:$BX$181,CS$3,FALSE)/VLOOKUP(AJ80,'2013 BPTs'!$B$12:$BX255,CS$3+2,FALSE)),0,VLOOKUP(AJ80,'2013 BPTs'!$B$12:$BX$181,CS$3,FALSE)/VLOOKUP(AJ80,'2013 BPTs'!$B$12:$BX255,CS$3+2,FALSE))</f>
        <v>0</v>
      </c>
      <c r="CT80" s="24">
        <f>IF(ISERROR(VLOOKUP(AK80,'2013 BPTs'!$B$12:$BX$181,CT$3,FALSE)/VLOOKUP(AK80,'2013 BPTs'!$B$12:$BX255,CT$3+2,FALSE)),0,VLOOKUP(AK80,'2013 BPTs'!$B$12:$BX$181,CT$3,FALSE)/VLOOKUP(AK80,'2013 BPTs'!$B$12:$BX255,CT$3+2,FALSE))</f>
        <v>0</v>
      </c>
      <c r="CU80" s="24">
        <f>IF(ISERROR(VLOOKUP(AL80,'2013 BPTs'!$B$12:$BX$181,CU$3,FALSE)/VLOOKUP(AL80,'2013 BPTs'!$B$12:$BX255,CU$3+2,FALSE)),0,VLOOKUP(AL80,'2013 BPTs'!$B$12:$BX$181,CU$3,FALSE)/VLOOKUP(AL80,'2013 BPTs'!$B$12:$BX255,CU$3+2,FALSE))</f>
        <v>0</v>
      </c>
      <c r="CV80" s="24">
        <f>IF(ISERROR(VLOOKUP(AM80,'2013 BPTs'!$B$12:$BX$181,CV$3,FALSE)/VLOOKUP(AM80,'2013 BPTs'!$B$12:$BX255,CV$3+2,FALSE)),0,VLOOKUP(AM80,'2013 BPTs'!$B$12:$BX$181,CV$3,FALSE)/VLOOKUP(AM80,'2013 BPTs'!$B$12:$BX255,CV$3+2,FALSE))</f>
        <v>0</v>
      </c>
      <c r="CX80" s="93">
        <f>'2015 BPTs'!BR86</f>
        <v>0</v>
      </c>
      <c r="CY80" s="93">
        <f>'2015 BPTs'!BS86</f>
        <v>0</v>
      </c>
    </row>
    <row r="81" spans="2:103" x14ac:dyDescent="0.2">
      <c r="B81" s="2" t="s">
        <v>213</v>
      </c>
      <c r="C81" s="2">
        <f>'2015 BPTs'!E87</f>
        <v>0</v>
      </c>
      <c r="D81" s="2">
        <f t="shared" si="35"/>
        <v>0</v>
      </c>
      <c r="E81" s="4">
        <f>'2015 BPTs'!F87</f>
        <v>0</v>
      </c>
      <c r="F81" s="88">
        <f>'2015 BPTs'!G87</f>
        <v>0</v>
      </c>
      <c r="G81" s="53">
        <f>'2015 BPTs'!I87</f>
        <v>0</v>
      </c>
      <c r="H81" s="88">
        <f>'2015 BPTs'!J87</f>
        <v>0</v>
      </c>
      <c r="I81" s="4">
        <f>'2015 BPTs'!K87</f>
        <v>0</v>
      </c>
      <c r="J81" s="5">
        <f>'2015 BPTs'!M87</f>
        <v>0</v>
      </c>
      <c r="K81" s="99">
        <f>'2015 BPTs'!BL87</f>
        <v>0</v>
      </c>
      <c r="L81" s="100">
        <f t="shared" si="36"/>
        <v>0</v>
      </c>
      <c r="M81" s="101">
        <f t="shared" si="37"/>
        <v>0</v>
      </c>
      <c r="N81" s="102">
        <f t="shared" si="27"/>
        <v>0</v>
      </c>
      <c r="O81" s="103">
        <f>'2015 BPTs'!BM87</f>
        <v>0</v>
      </c>
      <c r="P81" s="100">
        <f t="shared" si="38"/>
        <v>0</v>
      </c>
      <c r="Q81" s="101">
        <f t="shared" si="39"/>
        <v>0</v>
      </c>
      <c r="R81" s="104">
        <f t="shared" si="40"/>
        <v>0</v>
      </c>
      <c r="S81" s="105">
        <f t="shared" si="28"/>
        <v>0</v>
      </c>
      <c r="T81" s="104">
        <f t="shared" si="41"/>
        <v>0</v>
      </c>
      <c r="U81" s="121">
        <f>IF(K81=0,0,IF(B81="Manual",(S81-O81-AP81*(O81/(O81+Z81)))/S81,'2015 BPTs'!BP87))</f>
        <v>0</v>
      </c>
      <c r="V81" s="99">
        <f>'2015 BPTs'!BN87</f>
        <v>0</v>
      </c>
      <c r="W81" s="100">
        <f t="shared" si="42"/>
        <v>0</v>
      </c>
      <c r="X81" s="103">
        <f t="shared" si="43"/>
        <v>0</v>
      </c>
      <c r="Y81" s="102">
        <f t="shared" si="29"/>
        <v>0</v>
      </c>
      <c r="Z81" s="103">
        <f>'2015 BPTs'!BO87</f>
        <v>0</v>
      </c>
      <c r="AA81" s="104">
        <f t="shared" si="30"/>
        <v>0</v>
      </c>
      <c r="AB81" s="106">
        <f>IF(W81=0,0,IF(B81="Manual",(V81-Z81-AP81*(Z81/(Z81+O81)))/V81,'2015 BPTs'!BQ87))</f>
        <v>0</v>
      </c>
      <c r="AD81" s="2" t="str">
        <f t="shared" si="31"/>
        <v>00-0</v>
      </c>
      <c r="AE81" s="2">
        <f>'2015 BPTs'!BA87</f>
        <v>0</v>
      </c>
      <c r="AF81" s="2" t="str">
        <f>IF(B81="Auto",'2015 BPTs'!BB87,D81&amp;E81&amp;"-"&amp;F81)</f>
        <v/>
      </c>
      <c r="AG81" s="2" t="str">
        <f>'2015 BPTs'!BC87</f>
        <v/>
      </c>
      <c r="AH81" s="2" t="str">
        <f>'2015 BPTs'!BD87</f>
        <v/>
      </c>
      <c r="AI81" s="2" t="str">
        <f>'2015 BPTs'!BE87</f>
        <v/>
      </c>
      <c r="AJ81" s="2" t="str">
        <f>'2015 BPTs'!BF87</f>
        <v/>
      </c>
      <c r="AK81" s="2" t="str">
        <f>'2015 BPTs'!BG87</f>
        <v/>
      </c>
      <c r="AL81" s="2" t="str">
        <f>'2015 BPTs'!BH87</f>
        <v/>
      </c>
      <c r="AM81" s="2" t="str">
        <f>'2015 BPTs'!BI87</f>
        <v/>
      </c>
      <c r="AO81" s="128">
        <f>'2015 BPTs'!AJ87*'2015 BPTs'!BK87</f>
        <v>0</v>
      </c>
      <c r="AP81" s="128">
        <f>'2015 BPTs'!AK87*'2015 BPTs'!BK87</f>
        <v>0</v>
      </c>
      <c r="AR81" s="5">
        <f>IF(B81="Auto",'2015 BPTs'!M87,J81)</f>
        <v>0</v>
      </c>
      <c r="AS81" s="5">
        <f>'2015 BPTs'!O87</f>
        <v>0</v>
      </c>
      <c r="AT81" s="5">
        <f>'2015 BPTs'!Q87</f>
        <v>0</v>
      </c>
      <c r="AU81" s="5">
        <f>'2015 BPTs'!S87</f>
        <v>0</v>
      </c>
      <c r="AV81" s="5">
        <f>'2015 BPTs'!U87</f>
        <v>0</v>
      </c>
      <c r="AW81" s="5">
        <f>'2015 BPTs'!W87</f>
        <v>0</v>
      </c>
      <c r="AX81" s="5">
        <f>'2015 BPTs'!Y87</f>
        <v>0</v>
      </c>
      <c r="AY81" s="5">
        <f>'2015 BPTs'!AA87</f>
        <v>0</v>
      </c>
      <c r="BA81" s="24">
        <f>IF(ISNA(VLOOKUP(AF81,'2013 BPTs'!$B$12:$BX$181,BA$3,FALSE)),0,VLOOKUP(AF81,'2013 BPTs'!$B$12:$BX$181,BA$3,FALSE))</f>
        <v>0</v>
      </c>
      <c r="BB81" s="24">
        <f>IF(ISNA(VLOOKUP(AG81,'2013 BPTs'!$B$12:$BX$181,BB$3,FALSE)),0,VLOOKUP(AG81,'2013 BPTs'!$B$12:$BX$181,BB$3,FALSE))</f>
        <v>0</v>
      </c>
      <c r="BC81" s="24">
        <f>IF(ISNA(VLOOKUP(AH81,'2013 BPTs'!$B$12:$BX$181,BC$3,FALSE)),0,VLOOKUP(AH81,'2013 BPTs'!$B$12:$BX$181,BC$3,FALSE))</f>
        <v>0</v>
      </c>
      <c r="BD81" s="24">
        <f>IF(ISNA(VLOOKUP(AI81,'2013 BPTs'!$B$12:$BX$181,BD$3,FALSE)),0,VLOOKUP(AI81,'2013 BPTs'!$B$12:$BX$181,BD$3,FALSE))</f>
        <v>0</v>
      </c>
      <c r="BE81" s="24">
        <f>IF(ISNA(VLOOKUP(AJ81,'2013 BPTs'!$B$12:$BX$181,BE$3,FALSE)),0,VLOOKUP(AJ81,'2013 BPTs'!$B$12:$BX$181,BE$3,FALSE))</f>
        <v>0</v>
      </c>
      <c r="BF81" s="24">
        <f>IF(ISNA(VLOOKUP(AK81,'2013 BPTs'!$B$12:$BX$181,BF$3,FALSE)),0,VLOOKUP(AK81,'2013 BPTs'!$B$12:$BX$181,BF$3,FALSE))</f>
        <v>0</v>
      </c>
      <c r="BG81" s="24">
        <f>IF(ISNA(VLOOKUP(AL81,'2013 BPTs'!$B$12:$BX$181,BG$3,FALSE)),0,VLOOKUP(AL81,'2013 BPTs'!$B$12:$BX$181,BG$3,FALSE))</f>
        <v>0</v>
      </c>
      <c r="BH81" s="24">
        <f>IF(ISNA(VLOOKUP(AM81,'2013 BPTs'!$B$12:$BX$181,BH$3,FALSE)),0,VLOOKUP(AM81,'2013 BPTs'!$B$12:$BX$181,BH$3,FALSE))</f>
        <v>0</v>
      </c>
      <c r="BJ81" s="24">
        <f>IF(ISNA(VLOOKUP(AF81,'2013 BPTs'!$B$12:$BX$181,BJ$3,FALSE)),0,VLOOKUP(AF81,'2013 BPTs'!$B$12:$BX$181,BJ$3,FALSE))</f>
        <v>0</v>
      </c>
      <c r="BK81" s="24">
        <f>IF(ISNA(VLOOKUP(AG81,'2013 BPTs'!$B$12:$BX$181,BK$3,FALSE)),0,VLOOKUP(AG81,'2013 BPTs'!$B$12:$BX$181,BK$3,FALSE))</f>
        <v>0</v>
      </c>
      <c r="BL81" s="24">
        <f>IF(ISNA(VLOOKUP(AH81,'2013 BPTs'!$B$12:$BX$181,BL$3,FALSE)),0,VLOOKUP(AH81,'2013 BPTs'!$B$12:$BX$181,BL$3,FALSE))</f>
        <v>0</v>
      </c>
      <c r="BM81" s="24">
        <f>IF(ISNA(VLOOKUP(AI81,'2013 BPTs'!$B$12:$BX$181,BM$3,FALSE)),0,VLOOKUP(AI81,'2013 BPTs'!$B$12:$BX$181,BM$3,FALSE))</f>
        <v>0</v>
      </c>
      <c r="BN81" s="24">
        <f>IF(ISNA(VLOOKUP(AJ81,'2013 BPTs'!$B$12:$BX$181,BN$3,FALSE)),0,VLOOKUP(AJ81,'2013 BPTs'!$B$12:$BX$181,BN$3,FALSE))</f>
        <v>0</v>
      </c>
      <c r="BO81" s="24">
        <f>IF(ISNA(VLOOKUP(AK81,'2013 BPTs'!$B$12:$BX$181,BO$3,FALSE)),0,VLOOKUP(AK81,'2013 BPTs'!$B$12:$BX$181,BO$3,FALSE))</f>
        <v>0</v>
      </c>
      <c r="BP81" s="24">
        <f>IF(ISNA(VLOOKUP(AL81,'2013 BPTs'!$B$12:$BX$181,BP$3,FALSE)),0,VLOOKUP(AL81,'2013 BPTs'!$B$12:$BX$181,BP$3,FALSE))</f>
        <v>0</v>
      </c>
      <c r="BQ81" s="24">
        <f>IF(ISNA(VLOOKUP(AM81,'2013 BPTs'!$B$12:$BX$181,BQ$3,FALSE)),0,VLOOKUP(AM81,'2013 BPTs'!$B$12:$BX$181,BQ$3,FALSE))</f>
        <v>0</v>
      </c>
      <c r="BS81" s="77">
        <f t="shared" si="32"/>
        <v>0</v>
      </c>
      <c r="BT81" s="68">
        <f t="shared" si="33"/>
        <v>0</v>
      </c>
      <c r="BU81" s="68">
        <f t="shared" si="34"/>
        <v>0</v>
      </c>
      <c r="BW81" s="24">
        <f>IF(ISNA(VLOOKUP(AF81,'2013 BPTs'!$B$12:$BX$181,BW$3,FALSE)),0,VLOOKUP(AF81,'2013 BPTs'!$B$12:$BX$181,BW$3,FALSE))</f>
        <v>0</v>
      </c>
      <c r="BX81" s="24">
        <f>IF(ISNA(VLOOKUP(AG81,'2013 BPTs'!$B$12:$BX$181,BX$3,FALSE)),0,VLOOKUP(AG81,'2013 BPTs'!$B$12:$BX$181,BX$3,FALSE))</f>
        <v>0</v>
      </c>
      <c r="BY81" s="24">
        <f>IF(ISNA(VLOOKUP(AH81,'2013 BPTs'!$B$12:$BX$181,BY$3,FALSE)),0,VLOOKUP(AH81,'2013 BPTs'!$B$12:$BX$181,BY$3,FALSE))</f>
        <v>0</v>
      </c>
      <c r="BZ81" s="24">
        <f>IF(ISNA(VLOOKUP(AI81,'2013 BPTs'!$B$12:$BX$181,BZ$3,FALSE)),0,VLOOKUP(AI81,'2013 BPTs'!$B$12:$BX$181,BZ$3,FALSE))</f>
        <v>0</v>
      </c>
      <c r="CA81" s="24">
        <f>IF(ISNA(VLOOKUP(AJ81,'2013 BPTs'!$B$12:$BX$181,CA$3,FALSE)),0,VLOOKUP(AJ81,'2013 BPTs'!$B$12:$BX$181,CA$3,FALSE))</f>
        <v>0</v>
      </c>
      <c r="CB81" s="24">
        <f>IF(ISNA(VLOOKUP(AK81,'2013 BPTs'!$B$12:$BX$181,CB$3,FALSE)),0,VLOOKUP(AK81,'2013 BPTs'!$B$12:$BX$181,CB$3,FALSE))</f>
        <v>0</v>
      </c>
      <c r="CC81" s="24">
        <f>IF(ISNA(VLOOKUP(AL81,'2013 BPTs'!$B$12:$BX$181,CC$3,FALSE)),0,VLOOKUP(AL81,'2013 BPTs'!$B$12:$BX$181,CC$3,FALSE))</f>
        <v>0</v>
      </c>
      <c r="CD81" s="24">
        <f>IF(ISNA(VLOOKUP(AM81,'2013 BPTs'!$B$12:$BX$181,CD$3,FALSE)),0,VLOOKUP(AM81,'2013 BPTs'!$B$12:$BX$181,CD$3,FALSE))</f>
        <v>0</v>
      </c>
      <c r="CF81" s="24">
        <f>IF(ISERROR(VLOOKUP(AF81,'2013 BPTs'!$B$12:$BX$181,CF$3,FALSE)/VLOOKUP(AF81,'2013 BPTs'!$B$12:$BX256,CF$3+3,FALSE)),0,VLOOKUP(AF81,'2013 BPTs'!$B$12:$BX$181,CF$3,FALSE)/VLOOKUP(AF81,'2013 BPTs'!$B$12:$BX256,CF$3+3,FALSE))</f>
        <v>0</v>
      </c>
      <c r="CG81" s="24">
        <f>IF(ISERROR(VLOOKUP(AG81,'2013 BPTs'!$B$12:$BX$181,CG$3,FALSE)/VLOOKUP(AG81,'2013 BPTs'!$B$12:$BX256,CG$3+3,FALSE)),0,VLOOKUP(AG81,'2013 BPTs'!$B$12:$BX$181,CG$3,FALSE)/VLOOKUP(AG81,'2013 BPTs'!$B$12:$BX256,CG$3+3,FALSE))</f>
        <v>0</v>
      </c>
      <c r="CH81" s="24">
        <f>IF(ISERROR(VLOOKUP(AH81,'2013 BPTs'!$B$12:$BX$181,CH$3,FALSE)/VLOOKUP(AH81,'2013 BPTs'!$B$12:$BX256,CH$3+3,FALSE)),0,VLOOKUP(AH81,'2013 BPTs'!$B$12:$BX$181,CH$3,FALSE)/VLOOKUP(AH81,'2013 BPTs'!$B$12:$BX256,CH$3+3,FALSE))</f>
        <v>0</v>
      </c>
      <c r="CI81" s="24">
        <f>IF(ISERROR(VLOOKUP(AI81,'2013 BPTs'!$B$12:$BX$181,CI$3,FALSE)/VLOOKUP(AI81,'2013 BPTs'!$B$12:$BX256,CI$3+3,FALSE)),0,VLOOKUP(AI81,'2013 BPTs'!$B$12:$BX$181,CI$3,FALSE)/VLOOKUP(AI81,'2013 BPTs'!$B$12:$BX256,CI$3+3,FALSE))</f>
        <v>0</v>
      </c>
      <c r="CJ81" s="24">
        <f>IF(ISERROR(VLOOKUP(AJ81,'2013 BPTs'!$B$12:$BX$181,CJ$3,FALSE)/VLOOKUP(AJ81,'2013 BPTs'!$B$12:$BX256,CJ$3+3,FALSE)),0,VLOOKUP(AJ81,'2013 BPTs'!$B$12:$BX$181,CJ$3,FALSE)/VLOOKUP(AJ81,'2013 BPTs'!$B$12:$BX256,CJ$3+3,FALSE))</f>
        <v>0</v>
      </c>
      <c r="CK81" s="24">
        <f>IF(ISERROR(VLOOKUP(AK81,'2013 BPTs'!$B$12:$BX$181,CK$3,FALSE)/VLOOKUP(AK81,'2013 BPTs'!$B$12:$BX256,CK$3+3,FALSE)),0,VLOOKUP(AK81,'2013 BPTs'!$B$12:$BX$181,CK$3,FALSE)/VLOOKUP(AK81,'2013 BPTs'!$B$12:$BX256,CK$3+3,FALSE))</f>
        <v>0</v>
      </c>
      <c r="CL81" s="24">
        <f>IF(ISERROR(VLOOKUP(AL81,'2013 BPTs'!$B$12:$BX$181,CL$3,FALSE)/VLOOKUP(AL81,'2013 BPTs'!$B$12:$BX256,CL$3+3,FALSE)),0,VLOOKUP(AL81,'2013 BPTs'!$B$12:$BX$181,CL$3,FALSE)/VLOOKUP(AL81,'2013 BPTs'!$B$12:$BX256,CL$3+3,FALSE))</f>
        <v>0</v>
      </c>
      <c r="CM81" s="24">
        <f>IF(ISERROR(VLOOKUP(AM81,'2013 BPTs'!$B$12:$BX$181,CM$3,FALSE)/VLOOKUP(AM81,'2013 BPTs'!$B$12:$BX256,CM$3+3,FALSE)),0,VLOOKUP(AM81,'2013 BPTs'!$B$12:$BX$181,CM$3,FALSE)/VLOOKUP(AM81,'2013 BPTs'!$B$12:$BX256,CM$3+3,FALSE))</f>
        <v>0</v>
      </c>
      <c r="CO81" s="24">
        <f>IF(ISERROR(VLOOKUP(AF81,'2013 BPTs'!$B$12:$BX$181,CO$3,FALSE)/VLOOKUP(AF81,'2013 BPTs'!$B$12:$BX256,CO$3+2,FALSE)),0,VLOOKUP(AF81,'2013 BPTs'!$B$12:$BX$181,CO$3,FALSE)/VLOOKUP(AF81,'2013 BPTs'!$B$12:$BX256,CO$3+2,FALSE))</f>
        <v>0</v>
      </c>
      <c r="CP81" s="24">
        <f>IF(ISERROR(VLOOKUP(AG81,'2013 BPTs'!$B$12:$BX$181,CP$3,FALSE)/VLOOKUP(AG81,'2013 BPTs'!$B$12:$BX256,CP$3+2,FALSE)),0,VLOOKUP(AG81,'2013 BPTs'!$B$12:$BX$181,CP$3,FALSE)/VLOOKUP(AG81,'2013 BPTs'!$B$12:$BX256,CP$3+2,FALSE))</f>
        <v>0</v>
      </c>
      <c r="CQ81" s="24">
        <f>IF(ISERROR(VLOOKUP(AH81,'2013 BPTs'!$B$12:$BX$181,CQ$3,FALSE)/VLOOKUP(AH81,'2013 BPTs'!$B$12:$BX256,CQ$3+2,FALSE)),0,VLOOKUP(AH81,'2013 BPTs'!$B$12:$BX$181,CQ$3,FALSE)/VLOOKUP(AH81,'2013 BPTs'!$B$12:$BX256,CQ$3+2,FALSE))</f>
        <v>0</v>
      </c>
      <c r="CR81" s="24">
        <f>IF(ISERROR(VLOOKUP(AI81,'2013 BPTs'!$B$12:$BX$181,CR$3,FALSE)/VLOOKUP(AI81,'2013 BPTs'!$B$12:$BX256,CR$3+2,FALSE)),0,VLOOKUP(AI81,'2013 BPTs'!$B$12:$BX$181,CR$3,FALSE)/VLOOKUP(AI81,'2013 BPTs'!$B$12:$BX256,CR$3+2,FALSE))</f>
        <v>0</v>
      </c>
      <c r="CS81" s="24">
        <f>IF(ISERROR(VLOOKUP(AJ81,'2013 BPTs'!$B$12:$BX$181,CS$3,FALSE)/VLOOKUP(AJ81,'2013 BPTs'!$B$12:$BX256,CS$3+2,FALSE)),0,VLOOKUP(AJ81,'2013 BPTs'!$B$12:$BX$181,CS$3,FALSE)/VLOOKUP(AJ81,'2013 BPTs'!$B$12:$BX256,CS$3+2,FALSE))</f>
        <v>0</v>
      </c>
      <c r="CT81" s="24">
        <f>IF(ISERROR(VLOOKUP(AK81,'2013 BPTs'!$B$12:$BX$181,CT$3,FALSE)/VLOOKUP(AK81,'2013 BPTs'!$B$12:$BX256,CT$3+2,FALSE)),0,VLOOKUP(AK81,'2013 BPTs'!$B$12:$BX$181,CT$3,FALSE)/VLOOKUP(AK81,'2013 BPTs'!$B$12:$BX256,CT$3+2,FALSE))</f>
        <v>0</v>
      </c>
      <c r="CU81" s="24">
        <f>IF(ISERROR(VLOOKUP(AL81,'2013 BPTs'!$B$12:$BX$181,CU$3,FALSE)/VLOOKUP(AL81,'2013 BPTs'!$B$12:$BX256,CU$3+2,FALSE)),0,VLOOKUP(AL81,'2013 BPTs'!$B$12:$BX$181,CU$3,FALSE)/VLOOKUP(AL81,'2013 BPTs'!$B$12:$BX256,CU$3+2,FALSE))</f>
        <v>0</v>
      </c>
      <c r="CV81" s="24">
        <f>IF(ISERROR(VLOOKUP(AM81,'2013 BPTs'!$B$12:$BX$181,CV$3,FALSE)/VLOOKUP(AM81,'2013 BPTs'!$B$12:$BX256,CV$3+2,FALSE)),0,VLOOKUP(AM81,'2013 BPTs'!$B$12:$BX$181,CV$3,FALSE)/VLOOKUP(AM81,'2013 BPTs'!$B$12:$BX256,CV$3+2,FALSE))</f>
        <v>0</v>
      </c>
      <c r="CX81" s="93">
        <f>'2015 BPTs'!BR87</f>
        <v>0</v>
      </c>
      <c r="CY81" s="93">
        <f>'2015 BPTs'!BS87</f>
        <v>0</v>
      </c>
    </row>
    <row r="82" spans="2:103" x14ac:dyDescent="0.2">
      <c r="B82" s="2" t="s">
        <v>213</v>
      </c>
      <c r="C82" s="2">
        <f>'2015 BPTs'!E88</f>
        <v>0</v>
      </c>
      <c r="D82" s="2">
        <f t="shared" si="35"/>
        <v>0</v>
      </c>
      <c r="E82" s="4">
        <f>'2015 BPTs'!F88</f>
        <v>0</v>
      </c>
      <c r="F82" s="88">
        <f>'2015 BPTs'!G88</f>
        <v>0</v>
      </c>
      <c r="G82" s="53">
        <f>'2015 BPTs'!I88</f>
        <v>0</v>
      </c>
      <c r="H82" s="88">
        <f>'2015 BPTs'!J88</f>
        <v>0</v>
      </c>
      <c r="I82" s="4">
        <f>'2015 BPTs'!K88</f>
        <v>0</v>
      </c>
      <c r="J82" s="5">
        <f>'2015 BPTs'!M88</f>
        <v>0</v>
      </c>
      <c r="K82" s="99">
        <f>'2015 BPTs'!BL88</f>
        <v>0</v>
      </c>
      <c r="L82" s="100">
        <f t="shared" si="36"/>
        <v>0</v>
      </c>
      <c r="M82" s="101">
        <f t="shared" si="37"/>
        <v>0</v>
      </c>
      <c r="N82" s="102">
        <f t="shared" si="27"/>
        <v>0</v>
      </c>
      <c r="O82" s="103">
        <f>'2015 BPTs'!BM88</f>
        <v>0</v>
      </c>
      <c r="P82" s="100">
        <f t="shared" si="38"/>
        <v>0</v>
      </c>
      <c r="Q82" s="101">
        <f t="shared" si="39"/>
        <v>0</v>
      </c>
      <c r="R82" s="104">
        <f t="shared" si="40"/>
        <v>0</v>
      </c>
      <c r="S82" s="105">
        <f t="shared" si="28"/>
        <v>0</v>
      </c>
      <c r="T82" s="104">
        <f t="shared" si="41"/>
        <v>0</v>
      </c>
      <c r="U82" s="121">
        <f>IF(K82=0,0,IF(B82="Manual",(S82-O82-AP82*(O82/(O82+Z82)))/S82,'2015 BPTs'!BP88))</f>
        <v>0</v>
      </c>
      <c r="V82" s="99">
        <f>'2015 BPTs'!BN88</f>
        <v>0</v>
      </c>
      <c r="W82" s="100">
        <f t="shared" si="42"/>
        <v>0</v>
      </c>
      <c r="X82" s="103">
        <f t="shared" si="43"/>
        <v>0</v>
      </c>
      <c r="Y82" s="102">
        <f t="shared" si="29"/>
        <v>0</v>
      </c>
      <c r="Z82" s="103">
        <f>'2015 BPTs'!BO88</f>
        <v>0</v>
      </c>
      <c r="AA82" s="104">
        <f t="shared" si="30"/>
        <v>0</v>
      </c>
      <c r="AB82" s="106">
        <f>IF(W82=0,0,IF(B82="Manual",(V82-Z82-AP82*(Z82/(Z82+O82)))/V82,'2015 BPTs'!BQ88))</f>
        <v>0</v>
      </c>
      <c r="AD82" s="2" t="str">
        <f t="shared" si="31"/>
        <v>00-0</v>
      </c>
      <c r="AE82" s="2">
        <f>'2015 BPTs'!BA88</f>
        <v>0</v>
      </c>
      <c r="AF82" s="2" t="str">
        <f>IF(B82="Auto",'2015 BPTs'!BB88,D82&amp;E82&amp;"-"&amp;F82)</f>
        <v/>
      </c>
      <c r="AG82" s="2" t="str">
        <f>'2015 BPTs'!BC88</f>
        <v/>
      </c>
      <c r="AH82" s="2" t="str">
        <f>'2015 BPTs'!BD88</f>
        <v/>
      </c>
      <c r="AI82" s="2" t="str">
        <f>'2015 BPTs'!BE88</f>
        <v/>
      </c>
      <c r="AJ82" s="2" t="str">
        <f>'2015 BPTs'!BF88</f>
        <v/>
      </c>
      <c r="AK82" s="2" t="str">
        <f>'2015 BPTs'!BG88</f>
        <v/>
      </c>
      <c r="AL82" s="2" t="str">
        <f>'2015 BPTs'!BH88</f>
        <v/>
      </c>
      <c r="AM82" s="2" t="str">
        <f>'2015 BPTs'!BI88</f>
        <v/>
      </c>
      <c r="AO82" s="128">
        <f>'2015 BPTs'!AJ88*'2015 BPTs'!BK88</f>
        <v>0</v>
      </c>
      <c r="AP82" s="128">
        <f>'2015 BPTs'!AK88*'2015 BPTs'!BK88</f>
        <v>0</v>
      </c>
      <c r="AR82" s="5">
        <f>IF(B82="Auto",'2015 BPTs'!M88,J82)</f>
        <v>0</v>
      </c>
      <c r="AS82" s="5">
        <f>'2015 BPTs'!O88</f>
        <v>0</v>
      </c>
      <c r="AT82" s="5">
        <f>'2015 BPTs'!Q88</f>
        <v>0</v>
      </c>
      <c r="AU82" s="5">
        <f>'2015 BPTs'!S88</f>
        <v>0</v>
      </c>
      <c r="AV82" s="5">
        <f>'2015 BPTs'!U88</f>
        <v>0</v>
      </c>
      <c r="AW82" s="5">
        <f>'2015 BPTs'!W88</f>
        <v>0</v>
      </c>
      <c r="AX82" s="5">
        <f>'2015 BPTs'!Y88</f>
        <v>0</v>
      </c>
      <c r="AY82" s="5">
        <f>'2015 BPTs'!AA88</f>
        <v>0</v>
      </c>
      <c r="BA82" s="24">
        <f>IF(ISNA(VLOOKUP(AF82,'2013 BPTs'!$B$12:$BX$181,BA$3,FALSE)),0,VLOOKUP(AF82,'2013 BPTs'!$B$12:$BX$181,BA$3,FALSE))</f>
        <v>0</v>
      </c>
      <c r="BB82" s="24">
        <f>IF(ISNA(VLOOKUP(AG82,'2013 BPTs'!$B$12:$BX$181,BB$3,FALSE)),0,VLOOKUP(AG82,'2013 BPTs'!$B$12:$BX$181,BB$3,FALSE))</f>
        <v>0</v>
      </c>
      <c r="BC82" s="24">
        <f>IF(ISNA(VLOOKUP(AH82,'2013 BPTs'!$B$12:$BX$181,BC$3,FALSE)),0,VLOOKUP(AH82,'2013 BPTs'!$B$12:$BX$181,BC$3,FALSE))</f>
        <v>0</v>
      </c>
      <c r="BD82" s="24">
        <f>IF(ISNA(VLOOKUP(AI82,'2013 BPTs'!$B$12:$BX$181,BD$3,FALSE)),0,VLOOKUP(AI82,'2013 BPTs'!$B$12:$BX$181,BD$3,FALSE))</f>
        <v>0</v>
      </c>
      <c r="BE82" s="24">
        <f>IF(ISNA(VLOOKUP(AJ82,'2013 BPTs'!$B$12:$BX$181,BE$3,FALSE)),0,VLOOKUP(AJ82,'2013 BPTs'!$B$12:$BX$181,BE$3,FALSE))</f>
        <v>0</v>
      </c>
      <c r="BF82" s="24">
        <f>IF(ISNA(VLOOKUP(AK82,'2013 BPTs'!$B$12:$BX$181,BF$3,FALSE)),0,VLOOKUP(AK82,'2013 BPTs'!$B$12:$BX$181,BF$3,FALSE))</f>
        <v>0</v>
      </c>
      <c r="BG82" s="24">
        <f>IF(ISNA(VLOOKUP(AL82,'2013 BPTs'!$B$12:$BX$181,BG$3,FALSE)),0,VLOOKUP(AL82,'2013 BPTs'!$B$12:$BX$181,BG$3,FALSE))</f>
        <v>0</v>
      </c>
      <c r="BH82" s="24">
        <f>IF(ISNA(VLOOKUP(AM82,'2013 BPTs'!$B$12:$BX$181,BH$3,FALSE)),0,VLOOKUP(AM82,'2013 BPTs'!$B$12:$BX$181,BH$3,FALSE))</f>
        <v>0</v>
      </c>
      <c r="BJ82" s="24">
        <f>IF(ISNA(VLOOKUP(AF82,'2013 BPTs'!$B$12:$BX$181,BJ$3,FALSE)),0,VLOOKUP(AF82,'2013 BPTs'!$B$12:$BX$181,BJ$3,FALSE))</f>
        <v>0</v>
      </c>
      <c r="BK82" s="24">
        <f>IF(ISNA(VLOOKUP(AG82,'2013 BPTs'!$B$12:$BX$181,BK$3,FALSE)),0,VLOOKUP(AG82,'2013 BPTs'!$B$12:$BX$181,BK$3,FALSE))</f>
        <v>0</v>
      </c>
      <c r="BL82" s="24">
        <f>IF(ISNA(VLOOKUP(AH82,'2013 BPTs'!$B$12:$BX$181,BL$3,FALSE)),0,VLOOKUP(AH82,'2013 BPTs'!$B$12:$BX$181,BL$3,FALSE))</f>
        <v>0</v>
      </c>
      <c r="BM82" s="24">
        <f>IF(ISNA(VLOOKUP(AI82,'2013 BPTs'!$B$12:$BX$181,BM$3,FALSE)),0,VLOOKUP(AI82,'2013 BPTs'!$B$12:$BX$181,BM$3,FALSE))</f>
        <v>0</v>
      </c>
      <c r="BN82" s="24">
        <f>IF(ISNA(VLOOKUP(AJ82,'2013 BPTs'!$B$12:$BX$181,BN$3,FALSE)),0,VLOOKUP(AJ82,'2013 BPTs'!$B$12:$BX$181,BN$3,FALSE))</f>
        <v>0</v>
      </c>
      <c r="BO82" s="24">
        <f>IF(ISNA(VLOOKUP(AK82,'2013 BPTs'!$B$12:$BX$181,BO$3,FALSE)),0,VLOOKUP(AK82,'2013 BPTs'!$B$12:$BX$181,BO$3,FALSE))</f>
        <v>0</v>
      </c>
      <c r="BP82" s="24">
        <f>IF(ISNA(VLOOKUP(AL82,'2013 BPTs'!$B$12:$BX$181,BP$3,FALSE)),0,VLOOKUP(AL82,'2013 BPTs'!$B$12:$BX$181,BP$3,FALSE))</f>
        <v>0</v>
      </c>
      <c r="BQ82" s="24">
        <f>IF(ISNA(VLOOKUP(AM82,'2013 BPTs'!$B$12:$BX$181,BQ$3,FALSE)),0,VLOOKUP(AM82,'2013 BPTs'!$B$12:$BX$181,BQ$3,FALSE))</f>
        <v>0</v>
      </c>
      <c r="BS82" s="77">
        <f t="shared" si="32"/>
        <v>0</v>
      </c>
      <c r="BT82" s="68">
        <f t="shared" si="33"/>
        <v>0</v>
      </c>
      <c r="BU82" s="68">
        <f t="shared" si="34"/>
        <v>0</v>
      </c>
      <c r="BW82" s="24">
        <f>IF(ISNA(VLOOKUP(AF82,'2013 BPTs'!$B$12:$BX$181,BW$3,FALSE)),0,VLOOKUP(AF82,'2013 BPTs'!$B$12:$BX$181,BW$3,FALSE))</f>
        <v>0</v>
      </c>
      <c r="BX82" s="24">
        <f>IF(ISNA(VLOOKUP(AG82,'2013 BPTs'!$B$12:$BX$181,BX$3,FALSE)),0,VLOOKUP(AG82,'2013 BPTs'!$B$12:$BX$181,BX$3,FALSE))</f>
        <v>0</v>
      </c>
      <c r="BY82" s="24">
        <f>IF(ISNA(VLOOKUP(AH82,'2013 BPTs'!$B$12:$BX$181,BY$3,FALSE)),0,VLOOKUP(AH82,'2013 BPTs'!$B$12:$BX$181,BY$3,FALSE))</f>
        <v>0</v>
      </c>
      <c r="BZ82" s="24">
        <f>IF(ISNA(VLOOKUP(AI82,'2013 BPTs'!$B$12:$BX$181,BZ$3,FALSE)),0,VLOOKUP(AI82,'2013 BPTs'!$B$12:$BX$181,BZ$3,FALSE))</f>
        <v>0</v>
      </c>
      <c r="CA82" s="24">
        <f>IF(ISNA(VLOOKUP(AJ82,'2013 BPTs'!$B$12:$BX$181,CA$3,FALSE)),0,VLOOKUP(AJ82,'2013 BPTs'!$B$12:$BX$181,CA$3,FALSE))</f>
        <v>0</v>
      </c>
      <c r="CB82" s="24">
        <f>IF(ISNA(VLOOKUP(AK82,'2013 BPTs'!$B$12:$BX$181,CB$3,FALSE)),0,VLOOKUP(AK82,'2013 BPTs'!$B$12:$BX$181,CB$3,FALSE))</f>
        <v>0</v>
      </c>
      <c r="CC82" s="24">
        <f>IF(ISNA(VLOOKUP(AL82,'2013 BPTs'!$B$12:$BX$181,CC$3,FALSE)),0,VLOOKUP(AL82,'2013 BPTs'!$B$12:$BX$181,CC$3,FALSE))</f>
        <v>0</v>
      </c>
      <c r="CD82" s="24">
        <f>IF(ISNA(VLOOKUP(AM82,'2013 BPTs'!$B$12:$BX$181,CD$3,FALSE)),0,VLOOKUP(AM82,'2013 BPTs'!$B$12:$BX$181,CD$3,FALSE))</f>
        <v>0</v>
      </c>
      <c r="CF82" s="24">
        <f>IF(ISERROR(VLOOKUP(AF82,'2013 BPTs'!$B$12:$BX$181,CF$3,FALSE)/VLOOKUP(AF82,'2013 BPTs'!$B$12:$BX257,CF$3+3,FALSE)),0,VLOOKUP(AF82,'2013 BPTs'!$B$12:$BX$181,CF$3,FALSE)/VLOOKUP(AF82,'2013 BPTs'!$B$12:$BX257,CF$3+3,FALSE))</f>
        <v>0</v>
      </c>
      <c r="CG82" s="24">
        <f>IF(ISERROR(VLOOKUP(AG82,'2013 BPTs'!$B$12:$BX$181,CG$3,FALSE)/VLOOKUP(AG82,'2013 BPTs'!$B$12:$BX257,CG$3+3,FALSE)),0,VLOOKUP(AG82,'2013 BPTs'!$B$12:$BX$181,CG$3,FALSE)/VLOOKUP(AG82,'2013 BPTs'!$B$12:$BX257,CG$3+3,FALSE))</f>
        <v>0</v>
      </c>
      <c r="CH82" s="24">
        <f>IF(ISERROR(VLOOKUP(AH82,'2013 BPTs'!$B$12:$BX$181,CH$3,FALSE)/VLOOKUP(AH82,'2013 BPTs'!$B$12:$BX257,CH$3+3,FALSE)),0,VLOOKUP(AH82,'2013 BPTs'!$B$12:$BX$181,CH$3,FALSE)/VLOOKUP(AH82,'2013 BPTs'!$B$12:$BX257,CH$3+3,FALSE))</f>
        <v>0</v>
      </c>
      <c r="CI82" s="24">
        <f>IF(ISERROR(VLOOKUP(AI82,'2013 BPTs'!$B$12:$BX$181,CI$3,FALSE)/VLOOKUP(AI82,'2013 BPTs'!$B$12:$BX257,CI$3+3,FALSE)),0,VLOOKUP(AI82,'2013 BPTs'!$B$12:$BX$181,CI$3,FALSE)/VLOOKUP(AI82,'2013 BPTs'!$B$12:$BX257,CI$3+3,FALSE))</f>
        <v>0</v>
      </c>
      <c r="CJ82" s="24">
        <f>IF(ISERROR(VLOOKUP(AJ82,'2013 BPTs'!$B$12:$BX$181,CJ$3,FALSE)/VLOOKUP(AJ82,'2013 BPTs'!$B$12:$BX257,CJ$3+3,FALSE)),0,VLOOKUP(AJ82,'2013 BPTs'!$B$12:$BX$181,CJ$3,FALSE)/VLOOKUP(AJ82,'2013 BPTs'!$B$12:$BX257,CJ$3+3,FALSE))</f>
        <v>0</v>
      </c>
      <c r="CK82" s="24">
        <f>IF(ISERROR(VLOOKUP(AK82,'2013 BPTs'!$B$12:$BX$181,CK$3,FALSE)/VLOOKUP(AK82,'2013 BPTs'!$B$12:$BX257,CK$3+3,FALSE)),0,VLOOKUP(AK82,'2013 BPTs'!$B$12:$BX$181,CK$3,FALSE)/VLOOKUP(AK82,'2013 BPTs'!$B$12:$BX257,CK$3+3,FALSE))</f>
        <v>0</v>
      </c>
      <c r="CL82" s="24">
        <f>IF(ISERROR(VLOOKUP(AL82,'2013 BPTs'!$B$12:$BX$181,CL$3,FALSE)/VLOOKUP(AL82,'2013 BPTs'!$B$12:$BX257,CL$3+3,FALSE)),0,VLOOKUP(AL82,'2013 BPTs'!$B$12:$BX$181,CL$3,FALSE)/VLOOKUP(AL82,'2013 BPTs'!$B$12:$BX257,CL$3+3,FALSE))</f>
        <v>0</v>
      </c>
      <c r="CM82" s="24">
        <f>IF(ISERROR(VLOOKUP(AM82,'2013 BPTs'!$B$12:$BX$181,CM$3,FALSE)/VLOOKUP(AM82,'2013 BPTs'!$B$12:$BX257,CM$3+3,FALSE)),0,VLOOKUP(AM82,'2013 BPTs'!$B$12:$BX$181,CM$3,FALSE)/VLOOKUP(AM82,'2013 BPTs'!$B$12:$BX257,CM$3+3,FALSE))</f>
        <v>0</v>
      </c>
      <c r="CO82" s="24">
        <f>IF(ISERROR(VLOOKUP(AF82,'2013 BPTs'!$B$12:$BX$181,CO$3,FALSE)/VLOOKUP(AF82,'2013 BPTs'!$B$12:$BX257,CO$3+2,FALSE)),0,VLOOKUP(AF82,'2013 BPTs'!$B$12:$BX$181,CO$3,FALSE)/VLOOKUP(AF82,'2013 BPTs'!$B$12:$BX257,CO$3+2,FALSE))</f>
        <v>0</v>
      </c>
      <c r="CP82" s="24">
        <f>IF(ISERROR(VLOOKUP(AG82,'2013 BPTs'!$B$12:$BX$181,CP$3,FALSE)/VLOOKUP(AG82,'2013 BPTs'!$B$12:$BX257,CP$3+2,FALSE)),0,VLOOKUP(AG82,'2013 BPTs'!$B$12:$BX$181,CP$3,FALSE)/VLOOKUP(AG82,'2013 BPTs'!$B$12:$BX257,CP$3+2,FALSE))</f>
        <v>0</v>
      </c>
      <c r="CQ82" s="24">
        <f>IF(ISERROR(VLOOKUP(AH82,'2013 BPTs'!$B$12:$BX$181,CQ$3,FALSE)/VLOOKUP(AH82,'2013 BPTs'!$B$12:$BX257,CQ$3+2,FALSE)),0,VLOOKUP(AH82,'2013 BPTs'!$B$12:$BX$181,CQ$3,FALSE)/VLOOKUP(AH82,'2013 BPTs'!$B$12:$BX257,CQ$3+2,FALSE))</f>
        <v>0</v>
      </c>
      <c r="CR82" s="24">
        <f>IF(ISERROR(VLOOKUP(AI82,'2013 BPTs'!$B$12:$BX$181,CR$3,FALSE)/VLOOKUP(AI82,'2013 BPTs'!$B$12:$BX257,CR$3+2,FALSE)),0,VLOOKUP(AI82,'2013 BPTs'!$B$12:$BX$181,CR$3,FALSE)/VLOOKUP(AI82,'2013 BPTs'!$B$12:$BX257,CR$3+2,FALSE))</f>
        <v>0</v>
      </c>
      <c r="CS82" s="24">
        <f>IF(ISERROR(VLOOKUP(AJ82,'2013 BPTs'!$B$12:$BX$181,CS$3,FALSE)/VLOOKUP(AJ82,'2013 BPTs'!$B$12:$BX257,CS$3+2,FALSE)),0,VLOOKUP(AJ82,'2013 BPTs'!$B$12:$BX$181,CS$3,FALSE)/VLOOKUP(AJ82,'2013 BPTs'!$B$12:$BX257,CS$3+2,FALSE))</f>
        <v>0</v>
      </c>
      <c r="CT82" s="24">
        <f>IF(ISERROR(VLOOKUP(AK82,'2013 BPTs'!$B$12:$BX$181,CT$3,FALSE)/VLOOKUP(AK82,'2013 BPTs'!$B$12:$BX257,CT$3+2,FALSE)),0,VLOOKUP(AK82,'2013 BPTs'!$B$12:$BX$181,CT$3,FALSE)/VLOOKUP(AK82,'2013 BPTs'!$B$12:$BX257,CT$3+2,FALSE))</f>
        <v>0</v>
      </c>
      <c r="CU82" s="24">
        <f>IF(ISERROR(VLOOKUP(AL82,'2013 BPTs'!$B$12:$BX$181,CU$3,FALSE)/VLOOKUP(AL82,'2013 BPTs'!$B$12:$BX257,CU$3+2,FALSE)),0,VLOOKUP(AL82,'2013 BPTs'!$B$12:$BX$181,CU$3,FALSE)/VLOOKUP(AL82,'2013 BPTs'!$B$12:$BX257,CU$3+2,FALSE))</f>
        <v>0</v>
      </c>
      <c r="CV82" s="24">
        <f>IF(ISERROR(VLOOKUP(AM82,'2013 BPTs'!$B$12:$BX$181,CV$3,FALSE)/VLOOKUP(AM82,'2013 BPTs'!$B$12:$BX257,CV$3+2,FALSE)),0,VLOOKUP(AM82,'2013 BPTs'!$B$12:$BX$181,CV$3,FALSE)/VLOOKUP(AM82,'2013 BPTs'!$B$12:$BX257,CV$3+2,FALSE))</f>
        <v>0</v>
      </c>
      <c r="CX82" s="93">
        <f>'2015 BPTs'!BR88</f>
        <v>0</v>
      </c>
      <c r="CY82" s="93">
        <f>'2015 BPTs'!BS88</f>
        <v>0</v>
      </c>
    </row>
    <row r="83" spans="2:103" x14ac:dyDescent="0.2">
      <c r="B83" s="2" t="s">
        <v>213</v>
      </c>
      <c r="C83" s="2">
        <f>'2015 BPTs'!E89</f>
        <v>0</v>
      </c>
      <c r="D83" s="2">
        <f t="shared" si="35"/>
        <v>0</v>
      </c>
      <c r="E83" s="4">
        <f>'2015 BPTs'!F89</f>
        <v>0</v>
      </c>
      <c r="F83" s="88">
        <f>'2015 BPTs'!G89</f>
        <v>0</v>
      </c>
      <c r="G83" s="53">
        <f>'2015 BPTs'!I89</f>
        <v>0</v>
      </c>
      <c r="H83" s="88">
        <f>'2015 BPTs'!J89</f>
        <v>0</v>
      </c>
      <c r="I83" s="4">
        <f>'2015 BPTs'!K89</f>
        <v>0</v>
      </c>
      <c r="J83" s="5">
        <f>'2015 BPTs'!M89</f>
        <v>0</v>
      </c>
      <c r="K83" s="99">
        <f>'2015 BPTs'!BL89</f>
        <v>0</v>
      </c>
      <c r="L83" s="100">
        <f t="shared" si="36"/>
        <v>0</v>
      </c>
      <c r="M83" s="101">
        <f t="shared" si="37"/>
        <v>0</v>
      </c>
      <c r="N83" s="102">
        <f t="shared" si="27"/>
        <v>0</v>
      </c>
      <c r="O83" s="103">
        <f>'2015 BPTs'!BM89</f>
        <v>0</v>
      </c>
      <c r="P83" s="100">
        <f t="shared" si="38"/>
        <v>0</v>
      </c>
      <c r="Q83" s="101">
        <f t="shared" si="39"/>
        <v>0</v>
      </c>
      <c r="R83" s="104">
        <f t="shared" si="40"/>
        <v>0</v>
      </c>
      <c r="S83" s="105">
        <f t="shared" si="28"/>
        <v>0</v>
      </c>
      <c r="T83" s="104">
        <f t="shared" si="41"/>
        <v>0</v>
      </c>
      <c r="U83" s="121">
        <f>IF(K83=0,0,IF(B83="Manual",(S83-O83-AP83*(O83/(O83+Z83)))/S83,'2015 BPTs'!BP89))</f>
        <v>0</v>
      </c>
      <c r="V83" s="99">
        <f>'2015 BPTs'!BN89</f>
        <v>0</v>
      </c>
      <c r="W83" s="100">
        <f t="shared" si="42"/>
        <v>0</v>
      </c>
      <c r="X83" s="103">
        <f t="shared" si="43"/>
        <v>0</v>
      </c>
      <c r="Y83" s="102">
        <f t="shared" si="29"/>
        <v>0</v>
      </c>
      <c r="Z83" s="103">
        <f>'2015 BPTs'!BO89</f>
        <v>0</v>
      </c>
      <c r="AA83" s="104">
        <f t="shared" si="30"/>
        <v>0</v>
      </c>
      <c r="AB83" s="106">
        <f>IF(W83=0,0,IF(B83="Manual",(V83-Z83-AP83*(Z83/(Z83+O83)))/V83,'2015 BPTs'!BQ89))</f>
        <v>0</v>
      </c>
      <c r="AD83" s="2" t="str">
        <f t="shared" si="31"/>
        <v>00-0</v>
      </c>
      <c r="AE83" s="2">
        <f>'2015 BPTs'!BA89</f>
        <v>0</v>
      </c>
      <c r="AF83" s="2" t="str">
        <f>IF(B83="Auto",'2015 BPTs'!BB89,D83&amp;E83&amp;"-"&amp;F83)</f>
        <v/>
      </c>
      <c r="AG83" s="2" t="str">
        <f>'2015 BPTs'!BC89</f>
        <v/>
      </c>
      <c r="AH83" s="2" t="str">
        <f>'2015 BPTs'!BD89</f>
        <v/>
      </c>
      <c r="AI83" s="2" t="str">
        <f>'2015 BPTs'!BE89</f>
        <v/>
      </c>
      <c r="AJ83" s="2" t="str">
        <f>'2015 BPTs'!BF89</f>
        <v/>
      </c>
      <c r="AK83" s="2" t="str">
        <f>'2015 BPTs'!BG89</f>
        <v/>
      </c>
      <c r="AL83" s="2" t="str">
        <f>'2015 BPTs'!BH89</f>
        <v/>
      </c>
      <c r="AM83" s="2" t="str">
        <f>'2015 BPTs'!BI89</f>
        <v/>
      </c>
      <c r="AO83" s="128">
        <f>'2015 BPTs'!AJ89*'2015 BPTs'!BK89</f>
        <v>0</v>
      </c>
      <c r="AP83" s="128">
        <f>'2015 BPTs'!AK89*'2015 BPTs'!BK89</f>
        <v>0</v>
      </c>
      <c r="AR83" s="5">
        <f>IF(B83="Auto",'2015 BPTs'!M89,J83)</f>
        <v>0</v>
      </c>
      <c r="AS83" s="5">
        <f>'2015 BPTs'!O89</f>
        <v>0</v>
      </c>
      <c r="AT83" s="5">
        <f>'2015 BPTs'!Q89</f>
        <v>0</v>
      </c>
      <c r="AU83" s="5">
        <f>'2015 BPTs'!S89</f>
        <v>0</v>
      </c>
      <c r="AV83" s="5">
        <f>'2015 BPTs'!U89</f>
        <v>0</v>
      </c>
      <c r="AW83" s="5">
        <f>'2015 BPTs'!W89</f>
        <v>0</v>
      </c>
      <c r="AX83" s="5">
        <f>'2015 BPTs'!Y89</f>
        <v>0</v>
      </c>
      <c r="AY83" s="5">
        <f>'2015 BPTs'!AA89</f>
        <v>0</v>
      </c>
      <c r="BA83" s="24">
        <f>IF(ISNA(VLOOKUP(AF83,'2013 BPTs'!$B$12:$BX$181,BA$3,FALSE)),0,VLOOKUP(AF83,'2013 BPTs'!$B$12:$BX$181,BA$3,FALSE))</f>
        <v>0</v>
      </c>
      <c r="BB83" s="24">
        <f>IF(ISNA(VLOOKUP(AG83,'2013 BPTs'!$B$12:$BX$181,BB$3,FALSE)),0,VLOOKUP(AG83,'2013 BPTs'!$B$12:$BX$181,BB$3,FALSE))</f>
        <v>0</v>
      </c>
      <c r="BC83" s="24">
        <f>IF(ISNA(VLOOKUP(AH83,'2013 BPTs'!$B$12:$BX$181,BC$3,FALSE)),0,VLOOKUP(AH83,'2013 BPTs'!$B$12:$BX$181,BC$3,FALSE))</f>
        <v>0</v>
      </c>
      <c r="BD83" s="24">
        <f>IF(ISNA(VLOOKUP(AI83,'2013 BPTs'!$B$12:$BX$181,BD$3,FALSE)),0,VLOOKUP(AI83,'2013 BPTs'!$B$12:$BX$181,BD$3,FALSE))</f>
        <v>0</v>
      </c>
      <c r="BE83" s="24">
        <f>IF(ISNA(VLOOKUP(AJ83,'2013 BPTs'!$B$12:$BX$181,BE$3,FALSE)),0,VLOOKUP(AJ83,'2013 BPTs'!$B$12:$BX$181,BE$3,FALSE))</f>
        <v>0</v>
      </c>
      <c r="BF83" s="24">
        <f>IF(ISNA(VLOOKUP(AK83,'2013 BPTs'!$B$12:$BX$181,BF$3,FALSE)),0,VLOOKUP(AK83,'2013 BPTs'!$B$12:$BX$181,BF$3,FALSE))</f>
        <v>0</v>
      </c>
      <c r="BG83" s="24">
        <f>IF(ISNA(VLOOKUP(AL83,'2013 BPTs'!$B$12:$BX$181,BG$3,FALSE)),0,VLOOKUP(AL83,'2013 BPTs'!$B$12:$BX$181,BG$3,FALSE))</f>
        <v>0</v>
      </c>
      <c r="BH83" s="24">
        <f>IF(ISNA(VLOOKUP(AM83,'2013 BPTs'!$B$12:$BX$181,BH$3,FALSE)),0,VLOOKUP(AM83,'2013 BPTs'!$B$12:$BX$181,BH$3,FALSE))</f>
        <v>0</v>
      </c>
      <c r="BJ83" s="24">
        <f>IF(ISNA(VLOOKUP(AF83,'2013 BPTs'!$B$12:$BX$181,BJ$3,FALSE)),0,VLOOKUP(AF83,'2013 BPTs'!$B$12:$BX$181,BJ$3,FALSE))</f>
        <v>0</v>
      </c>
      <c r="BK83" s="24">
        <f>IF(ISNA(VLOOKUP(AG83,'2013 BPTs'!$B$12:$BX$181,BK$3,FALSE)),0,VLOOKUP(AG83,'2013 BPTs'!$B$12:$BX$181,BK$3,FALSE))</f>
        <v>0</v>
      </c>
      <c r="BL83" s="24">
        <f>IF(ISNA(VLOOKUP(AH83,'2013 BPTs'!$B$12:$BX$181,BL$3,FALSE)),0,VLOOKUP(AH83,'2013 BPTs'!$B$12:$BX$181,BL$3,FALSE))</f>
        <v>0</v>
      </c>
      <c r="BM83" s="24">
        <f>IF(ISNA(VLOOKUP(AI83,'2013 BPTs'!$B$12:$BX$181,BM$3,FALSE)),0,VLOOKUP(AI83,'2013 BPTs'!$B$12:$BX$181,BM$3,FALSE))</f>
        <v>0</v>
      </c>
      <c r="BN83" s="24">
        <f>IF(ISNA(VLOOKUP(AJ83,'2013 BPTs'!$B$12:$BX$181,BN$3,FALSE)),0,VLOOKUP(AJ83,'2013 BPTs'!$B$12:$BX$181,BN$3,FALSE))</f>
        <v>0</v>
      </c>
      <c r="BO83" s="24">
        <f>IF(ISNA(VLOOKUP(AK83,'2013 BPTs'!$B$12:$BX$181,BO$3,FALSE)),0,VLOOKUP(AK83,'2013 BPTs'!$B$12:$BX$181,BO$3,FALSE))</f>
        <v>0</v>
      </c>
      <c r="BP83" s="24">
        <f>IF(ISNA(VLOOKUP(AL83,'2013 BPTs'!$B$12:$BX$181,BP$3,FALSE)),0,VLOOKUP(AL83,'2013 BPTs'!$B$12:$BX$181,BP$3,FALSE))</f>
        <v>0</v>
      </c>
      <c r="BQ83" s="24">
        <f>IF(ISNA(VLOOKUP(AM83,'2013 BPTs'!$B$12:$BX$181,BQ$3,FALSE)),0,VLOOKUP(AM83,'2013 BPTs'!$B$12:$BX$181,BQ$3,FALSE))</f>
        <v>0</v>
      </c>
      <c r="BS83" s="77">
        <f t="shared" si="32"/>
        <v>0</v>
      </c>
      <c r="BT83" s="68">
        <f t="shared" si="33"/>
        <v>0</v>
      </c>
      <c r="BU83" s="68">
        <f t="shared" si="34"/>
        <v>0</v>
      </c>
      <c r="BW83" s="24">
        <f>IF(ISNA(VLOOKUP(AF83,'2013 BPTs'!$B$12:$BX$181,BW$3,FALSE)),0,VLOOKUP(AF83,'2013 BPTs'!$B$12:$BX$181,BW$3,FALSE))</f>
        <v>0</v>
      </c>
      <c r="BX83" s="24">
        <f>IF(ISNA(VLOOKUP(AG83,'2013 BPTs'!$B$12:$BX$181,BX$3,FALSE)),0,VLOOKUP(AG83,'2013 BPTs'!$B$12:$BX$181,BX$3,FALSE))</f>
        <v>0</v>
      </c>
      <c r="BY83" s="24">
        <f>IF(ISNA(VLOOKUP(AH83,'2013 BPTs'!$B$12:$BX$181,BY$3,FALSE)),0,VLOOKUP(AH83,'2013 BPTs'!$B$12:$BX$181,BY$3,FALSE))</f>
        <v>0</v>
      </c>
      <c r="BZ83" s="24">
        <f>IF(ISNA(VLOOKUP(AI83,'2013 BPTs'!$B$12:$BX$181,BZ$3,FALSE)),0,VLOOKUP(AI83,'2013 BPTs'!$B$12:$BX$181,BZ$3,FALSE))</f>
        <v>0</v>
      </c>
      <c r="CA83" s="24">
        <f>IF(ISNA(VLOOKUP(AJ83,'2013 BPTs'!$B$12:$BX$181,CA$3,FALSE)),0,VLOOKUP(AJ83,'2013 BPTs'!$B$12:$BX$181,CA$3,FALSE))</f>
        <v>0</v>
      </c>
      <c r="CB83" s="24">
        <f>IF(ISNA(VLOOKUP(AK83,'2013 BPTs'!$B$12:$BX$181,CB$3,FALSE)),0,VLOOKUP(AK83,'2013 BPTs'!$B$12:$BX$181,CB$3,FALSE))</f>
        <v>0</v>
      </c>
      <c r="CC83" s="24">
        <f>IF(ISNA(VLOOKUP(AL83,'2013 BPTs'!$B$12:$BX$181,CC$3,FALSE)),0,VLOOKUP(AL83,'2013 BPTs'!$B$12:$BX$181,CC$3,FALSE))</f>
        <v>0</v>
      </c>
      <c r="CD83" s="24">
        <f>IF(ISNA(VLOOKUP(AM83,'2013 BPTs'!$B$12:$BX$181,CD$3,FALSE)),0,VLOOKUP(AM83,'2013 BPTs'!$B$12:$BX$181,CD$3,FALSE))</f>
        <v>0</v>
      </c>
      <c r="CF83" s="24">
        <f>IF(ISERROR(VLOOKUP(AF83,'2013 BPTs'!$B$12:$BX$181,CF$3,FALSE)/VLOOKUP(AF83,'2013 BPTs'!$B$12:$BX258,CF$3+3,FALSE)),0,VLOOKUP(AF83,'2013 BPTs'!$B$12:$BX$181,CF$3,FALSE)/VLOOKUP(AF83,'2013 BPTs'!$B$12:$BX258,CF$3+3,FALSE))</f>
        <v>0</v>
      </c>
      <c r="CG83" s="24">
        <f>IF(ISERROR(VLOOKUP(AG83,'2013 BPTs'!$B$12:$BX$181,CG$3,FALSE)/VLOOKUP(AG83,'2013 BPTs'!$B$12:$BX258,CG$3+3,FALSE)),0,VLOOKUP(AG83,'2013 BPTs'!$B$12:$BX$181,CG$3,FALSE)/VLOOKUP(AG83,'2013 BPTs'!$B$12:$BX258,CG$3+3,FALSE))</f>
        <v>0</v>
      </c>
      <c r="CH83" s="24">
        <f>IF(ISERROR(VLOOKUP(AH83,'2013 BPTs'!$B$12:$BX$181,CH$3,FALSE)/VLOOKUP(AH83,'2013 BPTs'!$B$12:$BX258,CH$3+3,FALSE)),0,VLOOKUP(AH83,'2013 BPTs'!$B$12:$BX$181,CH$3,FALSE)/VLOOKUP(AH83,'2013 BPTs'!$B$12:$BX258,CH$3+3,FALSE))</f>
        <v>0</v>
      </c>
      <c r="CI83" s="24">
        <f>IF(ISERROR(VLOOKUP(AI83,'2013 BPTs'!$B$12:$BX$181,CI$3,FALSE)/VLOOKUP(AI83,'2013 BPTs'!$B$12:$BX258,CI$3+3,FALSE)),0,VLOOKUP(AI83,'2013 BPTs'!$B$12:$BX$181,CI$3,FALSE)/VLOOKUP(AI83,'2013 BPTs'!$B$12:$BX258,CI$3+3,FALSE))</f>
        <v>0</v>
      </c>
      <c r="CJ83" s="24">
        <f>IF(ISERROR(VLOOKUP(AJ83,'2013 BPTs'!$B$12:$BX$181,CJ$3,FALSE)/VLOOKUP(AJ83,'2013 BPTs'!$B$12:$BX258,CJ$3+3,FALSE)),0,VLOOKUP(AJ83,'2013 BPTs'!$B$12:$BX$181,CJ$3,FALSE)/VLOOKUP(AJ83,'2013 BPTs'!$B$12:$BX258,CJ$3+3,FALSE))</f>
        <v>0</v>
      </c>
      <c r="CK83" s="24">
        <f>IF(ISERROR(VLOOKUP(AK83,'2013 BPTs'!$B$12:$BX$181,CK$3,FALSE)/VLOOKUP(AK83,'2013 BPTs'!$B$12:$BX258,CK$3+3,FALSE)),0,VLOOKUP(AK83,'2013 BPTs'!$B$12:$BX$181,CK$3,FALSE)/VLOOKUP(AK83,'2013 BPTs'!$B$12:$BX258,CK$3+3,FALSE))</f>
        <v>0</v>
      </c>
      <c r="CL83" s="24">
        <f>IF(ISERROR(VLOOKUP(AL83,'2013 BPTs'!$B$12:$BX$181,CL$3,FALSE)/VLOOKUP(AL83,'2013 BPTs'!$B$12:$BX258,CL$3+3,FALSE)),0,VLOOKUP(AL83,'2013 BPTs'!$B$12:$BX$181,CL$3,FALSE)/VLOOKUP(AL83,'2013 BPTs'!$B$12:$BX258,CL$3+3,FALSE))</f>
        <v>0</v>
      </c>
      <c r="CM83" s="24">
        <f>IF(ISERROR(VLOOKUP(AM83,'2013 BPTs'!$B$12:$BX$181,CM$3,FALSE)/VLOOKUP(AM83,'2013 BPTs'!$B$12:$BX258,CM$3+3,FALSE)),0,VLOOKUP(AM83,'2013 BPTs'!$B$12:$BX$181,CM$3,FALSE)/VLOOKUP(AM83,'2013 BPTs'!$B$12:$BX258,CM$3+3,FALSE))</f>
        <v>0</v>
      </c>
      <c r="CO83" s="24">
        <f>IF(ISERROR(VLOOKUP(AF83,'2013 BPTs'!$B$12:$BX$181,CO$3,FALSE)/VLOOKUP(AF83,'2013 BPTs'!$B$12:$BX258,CO$3+2,FALSE)),0,VLOOKUP(AF83,'2013 BPTs'!$B$12:$BX$181,CO$3,FALSE)/VLOOKUP(AF83,'2013 BPTs'!$B$12:$BX258,CO$3+2,FALSE))</f>
        <v>0</v>
      </c>
      <c r="CP83" s="24">
        <f>IF(ISERROR(VLOOKUP(AG83,'2013 BPTs'!$B$12:$BX$181,CP$3,FALSE)/VLOOKUP(AG83,'2013 BPTs'!$B$12:$BX258,CP$3+2,FALSE)),0,VLOOKUP(AG83,'2013 BPTs'!$B$12:$BX$181,CP$3,FALSE)/VLOOKUP(AG83,'2013 BPTs'!$B$12:$BX258,CP$3+2,FALSE))</f>
        <v>0</v>
      </c>
      <c r="CQ83" s="24">
        <f>IF(ISERROR(VLOOKUP(AH83,'2013 BPTs'!$B$12:$BX$181,CQ$3,FALSE)/VLOOKUP(AH83,'2013 BPTs'!$B$12:$BX258,CQ$3+2,FALSE)),0,VLOOKUP(AH83,'2013 BPTs'!$B$12:$BX$181,CQ$3,FALSE)/VLOOKUP(AH83,'2013 BPTs'!$B$12:$BX258,CQ$3+2,FALSE))</f>
        <v>0</v>
      </c>
      <c r="CR83" s="24">
        <f>IF(ISERROR(VLOOKUP(AI83,'2013 BPTs'!$B$12:$BX$181,CR$3,FALSE)/VLOOKUP(AI83,'2013 BPTs'!$B$12:$BX258,CR$3+2,FALSE)),0,VLOOKUP(AI83,'2013 BPTs'!$B$12:$BX$181,CR$3,FALSE)/VLOOKUP(AI83,'2013 BPTs'!$B$12:$BX258,CR$3+2,FALSE))</f>
        <v>0</v>
      </c>
      <c r="CS83" s="24">
        <f>IF(ISERROR(VLOOKUP(AJ83,'2013 BPTs'!$B$12:$BX$181,CS$3,FALSE)/VLOOKUP(AJ83,'2013 BPTs'!$B$12:$BX258,CS$3+2,FALSE)),0,VLOOKUP(AJ83,'2013 BPTs'!$B$12:$BX$181,CS$3,FALSE)/VLOOKUP(AJ83,'2013 BPTs'!$B$12:$BX258,CS$3+2,FALSE))</f>
        <v>0</v>
      </c>
      <c r="CT83" s="24">
        <f>IF(ISERROR(VLOOKUP(AK83,'2013 BPTs'!$B$12:$BX$181,CT$3,FALSE)/VLOOKUP(AK83,'2013 BPTs'!$B$12:$BX258,CT$3+2,FALSE)),0,VLOOKUP(AK83,'2013 BPTs'!$B$12:$BX$181,CT$3,FALSE)/VLOOKUP(AK83,'2013 BPTs'!$B$12:$BX258,CT$3+2,FALSE))</f>
        <v>0</v>
      </c>
      <c r="CU83" s="24">
        <f>IF(ISERROR(VLOOKUP(AL83,'2013 BPTs'!$B$12:$BX$181,CU$3,FALSE)/VLOOKUP(AL83,'2013 BPTs'!$B$12:$BX258,CU$3+2,FALSE)),0,VLOOKUP(AL83,'2013 BPTs'!$B$12:$BX$181,CU$3,FALSE)/VLOOKUP(AL83,'2013 BPTs'!$B$12:$BX258,CU$3+2,FALSE))</f>
        <v>0</v>
      </c>
      <c r="CV83" s="24">
        <f>IF(ISERROR(VLOOKUP(AM83,'2013 BPTs'!$B$12:$BX$181,CV$3,FALSE)/VLOOKUP(AM83,'2013 BPTs'!$B$12:$BX258,CV$3+2,FALSE)),0,VLOOKUP(AM83,'2013 BPTs'!$B$12:$BX$181,CV$3,FALSE)/VLOOKUP(AM83,'2013 BPTs'!$B$12:$BX258,CV$3+2,FALSE))</f>
        <v>0</v>
      </c>
      <c r="CX83" s="93">
        <f>'2015 BPTs'!BR89</f>
        <v>0</v>
      </c>
      <c r="CY83" s="93">
        <f>'2015 BPTs'!BS89</f>
        <v>0</v>
      </c>
    </row>
    <row r="84" spans="2:103" x14ac:dyDescent="0.2">
      <c r="B84" s="2" t="s">
        <v>213</v>
      </c>
      <c r="C84" s="2">
        <f>'2015 BPTs'!E90</f>
        <v>0</v>
      </c>
      <c r="D84" s="2">
        <f t="shared" si="35"/>
        <v>0</v>
      </c>
      <c r="E84" s="4">
        <f>'2015 BPTs'!F90</f>
        <v>0</v>
      </c>
      <c r="F84" s="88">
        <f>'2015 BPTs'!G90</f>
        <v>0</v>
      </c>
      <c r="G84" s="53">
        <f>'2015 BPTs'!I90</f>
        <v>0</v>
      </c>
      <c r="H84" s="88">
        <f>'2015 BPTs'!J90</f>
        <v>0</v>
      </c>
      <c r="I84" s="4">
        <f>'2015 BPTs'!K90</f>
        <v>0</v>
      </c>
      <c r="J84" s="5">
        <f>'2015 BPTs'!M90</f>
        <v>0</v>
      </c>
      <c r="K84" s="99">
        <f>'2015 BPTs'!BL90</f>
        <v>0</v>
      </c>
      <c r="L84" s="100">
        <f t="shared" si="36"/>
        <v>0</v>
      </c>
      <c r="M84" s="101">
        <f t="shared" si="37"/>
        <v>0</v>
      </c>
      <c r="N84" s="102">
        <f t="shared" si="27"/>
        <v>0</v>
      </c>
      <c r="O84" s="103">
        <f>'2015 BPTs'!BM90</f>
        <v>0</v>
      </c>
      <c r="P84" s="100">
        <f t="shared" si="38"/>
        <v>0</v>
      </c>
      <c r="Q84" s="101">
        <f t="shared" si="39"/>
        <v>0</v>
      </c>
      <c r="R84" s="104">
        <f t="shared" si="40"/>
        <v>0</v>
      </c>
      <c r="S84" s="105">
        <f t="shared" si="28"/>
        <v>0</v>
      </c>
      <c r="T84" s="104">
        <f t="shared" si="41"/>
        <v>0</v>
      </c>
      <c r="U84" s="121">
        <f>IF(K84=0,0,IF(B84="Manual",(S84-O84-AP84*(O84/(O84+Z84)))/S84,'2015 BPTs'!BP90))</f>
        <v>0</v>
      </c>
      <c r="V84" s="99">
        <f>'2015 BPTs'!BN90</f>
        <v>0</v>
      </c>
      <c r="W84" s="100">
        <f t="shared" si="42"/>
        <v>0</v>
      </c>
      <c r="X84" s="103">
        <f t="shared" si="43"/>
        <v>0</v>
      </c>
      <c r="Y84" s="102">
        <f t="shared" si="29"/>
        <v>0</v>
      </c>
      <c r="Z84" s="103">
        <f>'2015 BPTs'!BO90</f>
        <v>0</v>
      </c>
      <c r="AA84" s="104">
        <f t="shared" si="30"/>
        <v>0</v>
      </c>
      <c r="AB84" s="106">
        <f>IF(W84=0,0,IF(B84="Manual",(V84-Z84-AP84*(Z84/(Z84+O84)))/V84,'2015 BPTs'!BQ90))</f>
        <v>0</v>
      </c>
      <c r="AD84" s="2" t="str">
        <f t="shared" si="31"/>
        <v>00-0</v>
      </c>
      <c r="AE84" s="2">
        <f>'2015 BPTs'!BA90</f>
        <v>0</v>
      </c>
      <c r="AF84" s="2" t="str">
        <f>IF(B84="Auto",'2015 BPTs'!BB90,D84&amp;E84&amp;"-"&amp;F84)</f>
        <v/>
      </c>
      <c r="AG84" s="2" t="str">
        <f>'2015 BPTs'!BC90</f>
        <v/>
      </c>
      <c r="AH84" s="2" t="str">
        <f>'2015 BPTs'!BD90</f>
        <v/>
      </c>
      <c r="AI84" s="2" t="str">
        <f>'2015 BPTs'!BE90</f>
        <v/>
      </c>
      <c r="AJ84" s="2" t="str">
        <f>'2015 BPTs'!BF90</f>
        <v/>
      </c>
      <c r="AK84" s="2" t="str">
        <f>'2015 BPTs'!BG90</f>
        <v/>
      </c>
      <c r="AL84" s="2" t="str">
        <f>'2015 BPTs'!BH90</f>
        <v/>
      </c>
      <c r="AM84" s="2" t="str">
        <f>'2015 BPTs'!BI90</f>
        <v/>
      </c>
      <c r="AO84" s="128">
        <f>'2015 BPTs'!AJ90*'2015 BPTs'!BK90</f>
        <v>0</v>
      </c>
      <c r="AP84" s="128">
        <f>'2015 BPTs'!AK90*'2015 BPTs'!BK90</f>
        <v>0</v>
      </c>
      <c r="AR84" s="5">
        <f>IF(B84="Auto",'2015 BPTs'!M90,J84)</f>
        <v>0</v>
      </c>
      <c r="AS84" s="5">
        <f>'2015 BPTs'!O90</f>
        <v>0</v>
      </c>
      <c r="AT84" s="5">
        <f>'2015 BPTs'!Q90</f>
        <v>0</v>
      </c>
      <c r="AU84" s="5">
        <f>'2015 BPTs'!S90</f>
        <v>0</v>
      </c>
      <c r="AV84" s="5">
        <f>'2015 BPTs'!U90</f>
        <v>0</v>
      </c>
      <c r="AW84" s="5">
        <f>'2015 BPTs'!W90</f>
        <v>0</v>
      </c>
      <c r="AX84" s="5">
        <f>'2015 BPTs'!Y90</f>
        <v>0</v>
      </c>
      <c r="AY84" s="5">
        <f>'2015 BPTs'!AA90</f>
        <v>0</v>
      </c>
      <c r="BA84" s="24">
        <f>IF(ISNA(VLOOKUP(AF84,'2013 BPTs'!$B$12:$BX$181,BA$3,FALSE)),0,VLOOKUP(AF84,'2013 BPTs'!$B$12:$BX$181,BA$3,FALSE))</f>
        <v>0</v>
      </c>
      <c r="BB84" s="24">
        <f>IF(ISNA(VLOOKUP(AG84,'2013 BPTs'!$B$12:$BX$181,BB$3,FALSE)),0,VLOOKUP(AG84,'2013 BPTs'!$B$12:$BX$181,BB$3,FALSE))</f>
        <v>0</v>
      </c>
      <c r="BC84" s="24">
        <f>IF(ISNA(VLOOKUP(AH84,'2013 BPTs'!$B$12:$BX$181,BC$3,FALSE)),0,VLOOKUP(AH84,'2013 BPTs'!$B$12:$BX$181,BC$3,FALSE))</f>
        <v>0</v>
      </c>
      <c r="BD84" s="24">
        <f>IF(ISNA(VLOOKUP(AI84,'2013 BPTs'!$B$12:$BX$181,BD$3,FALSE)),0,VLOOKUP(AI84,'2013 BPTs'!$B$12:$BX$181,BD$3,FALSE))</f>
        <v>0</v>
      </c>
      <c r="BE84" s="24">
        <f>IF(ISNA(VLOOKUP(AJ84,'2013 BPTs'!$B$12:$BX$181,BE$3,FALSE)),0,VLOOKUP(AJ84,'2013 BPTs'!$B$12:$BX$181,BE$3,FALSE))</f>
        <v>0</v>
      </c>
      <c r="BF84" s="24">
        <f>IF(ISNA(VLOOKUP(AK84,'2013 BPTs'!$B$12:$BX$181,BF$3,FALSE)),0,VLOOKUP(AK84,'2013 BPTs'!$B$12:$BX$181,BF$3,FALSE))</f>
        <v>0</v>
      </c>
      <c r="BG84" s="24">
        <f>IF(ISNA(VLOOKUP(AL84,'2013 BPTs'!$B$12:$BX$181,BG$3,FALSE)),0,VLOOKUP(AL84,'2013 BPTs'!$B$12:$BX$181,BG$3,FALSE))</f>
        <v>0</v>
      </c>
      <c r="BH84" s="24">
        <f>IF(ISNA(VLOOKUP(AM84,'2013 BPTs'!$B$12:$BX$181,BH$3,FALSE)),0,VLOOKUP(AM84,'2013 BPTs'!$B$12:$BX$181,BH$3,FALSE))</f>
        <v>0</v>
      </c>
      <c r="BJ84" s="24">
        <f>IF(ISNA(VLOOKUP(AF84,'2013 BPTs'!$B$12:$BX$181,BJ$3,FALSE)),0,VLOOKUP(AF84,'2013 BPTs'!$B$12:$BX$181,BJ$3,FALSE))</f>
        <v>0</v>
      </c>
      <c r="BK84" s="24">
        <f>IF(ISNA(VLOOKUP(AG84,'2013 BPTs'!$B$12:$BX$181,BK$3,FALSE)),0,VLOOKUP(AG84,'2013 BPTs'!$B$12:$BX$181,BK$3,FALSE))</f>
        <v>0</v>
      </c>
      <c r="BL84" s="24">
        <f>IF(ISNA(VLOOKUP(AH84,'2013 BPTs'!$B$12:$BX$181,BL$3,FALSE)),0,VLOOKUP(AH84,'2013 BPTs'!$B$12:$BX$181,BL$3,FALSE))</f>
        <v>0</v>
      </c>
      <c r="BM84" s="24">
        <f>IF(ISNA(VLOOKUP(AI84,'2013 BPTs'!$B$12:$BX$181,BM$3,FALSE)),0,VLOOKUP(AI84,'2013 BPTs'!$B$12:$BX$181,BM$3,FALSE))</f>
        <v>0</v>
      </c>
      <c r="BN84" s="24">
        <f>IF(ISNA(VLOOKUP(AJ84,'2013 BPTs'!$B$12:$BX$181,BN$3,FALSE)),0,VLOOKUP(AJ84,'2013 BPTs'!$B$12:$BX$181,BN$3,FALSE))</f>
        <v>0</v>
      </c>
      <c r="BO84" s="24">
        <f>IF(ISNA(VLOOKUP(AK84,'2013 BPTs'!$B$12:$BX$181,BO$3,FALSE)),0,VLOOKUP(AK84,'2013 BPTs'!$B$12:$BX$181,BO$3,FALSE))</f>
        <v>0</v>
      </c>
      <c r="BP84" s="24">
        <f>IF(ISNA(VLOOKUP(AL84,'2013 BPTs'!$B$12:$BX$181,BP$3,FALSE)),0,VLOOKUP(AL84,'2013 BPTs'!$B$12:$BX$181,BP$3,FALSE))</f>
        <v>0</v>
      </c>
      <c r="BQ84" s="24">
        <f>IF(ISNA(VLOOKUP(AM84,'2013 BPTs'!$B$12:$BX$181,BQ$3,FALSE)),0,VLOOKUP(AM84,'2013 BPTs'!$B$12:$BX$181,BQ$3,FALSE))</f>
        <v>0</v>
      </c>
      <c r="BS84" s="77">
        <f t="shared" si="32"/>
        <v>0</v>
      </c>
      <c r="BT84" s="68">
        <f t="shared" si="33"/>
        <v>0</v>
      </c>
      <c r="BU84" s="68">
        <f t="shared" si="34"/>
        <v>0</v>
      </c>
      <c r="BW84" s="24">
        <f>IF(ISNA(VLOOKUP(AF84,'2013 BPTs'!$B$12:$BX$181,BW$3,FALSE)),0,VLOOKUP(AF84,'2013 BPTs'!$B$12:$BX$181,BW$3,FALSE))</f>
        <v>0</v>
      </c>
      <c r="BX84" s="24">
        <f>IF(ISNA(VLOOKUP(AG84,'2013 BPTs'!$B$12:$BX$181,BX$3,FALSE)),0,VLOOKUP(AG84,'2013 BPTs'!$B$12:$BX$181,BX$3,FALSE))</f>
        <v>0</v>
      </c>
      <c r="BY84" s="24">
        <f>IF(ISNA(VLOOKUP(AH84,'2013 BPTs'!$B$12:$BX$181,BY$3,FALSE)),0,VLOOKUP(AH84,'2013 BPTs'!$B$12:$BX$181,BY$3,FALSE))</f>
        <v>0</v>
      </c>
      <c r="BZ84" s="24">
        <f>IF(ISNA(VLOOKUP(AI84,'2013 BPTs'!$B$12:$BX$181,BZ$3,FALSE)),0,VLOOKUP(AI84,'2013 BPTs'!$B$12:$BX$181,BZ$3,FALSE))</f>
        <v>0</v>
      </c>
      <c r="CA84" s="24">
        <f>IF(ISNA(VLOOKUP(AJ84,'2013 BPTs'!$B$12:$BX$181,CA$3,FALSE)),0,VLOOKUP(AJ84,'2013 BPTs'!$B$12:$BX$181,CA$3,FALSE))</f>
        <v>0</v>
      </c>
      <c r="CB84" s="24">
        <f>IF(ISNA(VLOOKUP(AK84,'2013 BPTs'!$B$12:$BX$181,CB$3,FALSE)),0,VLOOKUP(AK84,'2013 BPTs'!$B$12:$BX$181,CB$3,FALSE))</f>
        <v>0</v>
      </c>
      <c r="CC84" s="24">
        <f>IF(ISNA(VLOOKUP(AL84,'2013 BPTs'!$B$12:$BX$181,CC$3,FALSE)),0,VLOOKUP(AL84,'2013 BPTs'!$B$12:$BX$181,CC$3,FALSE))</f>
        <v>0</v>
      </c>
      <c r="CD84" s="24">
        <f>IF(ISNA(VLOOKUP(AM84,'2013 BPTs'!$B$12:$BX$181,CD$3,FALSE)),0,VLOOKUP(AM84,'2013 BPTs'!$B$12:$BX$181,CD$3,FALSE))</f>
        <v>0</v>
      </c>
      <c r="CF84" s="24">
        <f>IF(ISERROR(VLOOKUP(AF84,'2013 BPTs'!$B$12:$BX$181,CF$3,FALSE)/VLOOKUP(AF84,'2013 BPTs'!$B$12:$BX259,CF$3+3,FALSE)),0,VLOOKUP(AF84,'2013 BPTs'!$B$12:$BX$181,CF$3,FALSE)/VLOOKUP(AF84,'2013 BPTs'!$B$12:$BX259,CF$3+3,FALSE))</f>
        <v>0</v>
      </c>
      <c r="CG84" s="24">
        <f>IF(ISERROR(VLOOKUP(AG84,'2013 BPTs'!$B$12:$BX$181,CG$3,FALSE)/VLOOKUP(AG84,'2013 BPTs'!$B$12:$BX259,CG$3+3,FALSE)),0,VLOOKUP(AG84,'2013 BPTs'!$B$12:$BX$181,CG$3,FALSE)/VLOOKUP(AG84,'2013 BPTs'!$B$12:$BX259,CG$3+3,FALSE))</f>
        <v>0</v>
      </c>
      <c r="CH84" s="24">
        <f>IF(ISERROR(VLOOKUP(AH84,'2013 BPTs'!$B$12:$BX$181,CH$3,FALSE)/VLOOKUP(AH84,'2013 BPTs'!$B$12:$BX259,CH$3+3,FALSE)),0,VLOOKUP(AH84,'2013 BPTs'!$B$12:$BX$181,CH$3,FALSE)/VLOOKUP(AH84,'2013 BPTs'!$B$12:$BX259,CH$3+3,FALSE))</f>
        <v>0</v>
      </c>
      <c r="CI84" s="24">
        <f>IF(ISERROR(VLOOKUP(AI84,'2013 BPTs'!$B$12:$BX$181,CI$3,FALSE)/VLOOKUP(AI84,'2013 BPTs'!$B$12:$BX259,CI$3+3,FALSE)),0,VLOOKUP(AI84,'2013 BPTs'!$B$12:$BX$181,CI$3,FALSE)/VLOOKUP(AI84,'2013 BPTs'!$B$12:$BX259,CI$3+3,FALSE))</f>
        <v>0</v>
      </c>
      <c r="CJ84" s="24">
        <f>IF(ISERROR(VLOOKUP(AJ84,'2013 BPTs'!$B$12:$BX$181,CJ$3,FALSE)/VLOOKUP(AJ84,'2013 BPTs'!$B$12:$BX259,CJ$3+3,FALSE)),0,VLOOKUP(AJ84,'2013 BPTs'!$B$12:$BX$181,CJ$3,FALSE)/VLOOKUP(AJ84,'2013 BPTs'!$B$12:$BX259,CJ$3+3,FALSE))</f>
        <v>0</v>
      </c>
      <c r="CK84" s="24">
        <f>IF(ISERROR(VLOOKUP(AK84,'2013 BPTs'!$B$12:$BX$181,CK$3,FALSE)/VLOOKUP(AK84,'2013 BPTs'!$B$12:$BX259,CK$3+3,FALSE)),0,VLOOKUP(AK84,'2013 BPTs'!$B$12:$BX$181,CK$3,FALSE)/VLOOKUP(AK84,'2013 BPTs'!$B$12:$BX259,CK$3+3,FALSE))</f>
        <v>0</v>
      </c>
      <c r="CL84" s="24">
        <f>IF(ISERROR(VLOOKUP(AL84,'2013 BPTs'!$B$12:$BX$181,CL$3,FALSE)/VLOOKUP(AL84,'2013 BPTs'!$B$12:$BX259,CL$3+3,FALSE)),0,VLOOKUP(AL84,'2013 BPTs'!$B$12:$BX$181,CL$3,FALSE)/VLOOKUP(AL84,'2013 BPTs'!$B$12:$BX259,CL$3+3,FALSE))</f>
        <v>0</v>
      </c>
      <c r="CM84" s="24">
        <f>IF(ISERROR(VLOOKUP(AM84,'2013 BPTs'!$B$12:$BX$181,CM$3,FALSE)/VLOOKUP(AM84,'2013 BPTs'!$B$12:$BX259,CM$3+3,FALSE)),0,VLOOKUP(AM84,'2013 BPTs'!$B$12:$BX$181,CM$3,FALSE)/VLOOKUP(AM84,'2013 BPTs'!$B$12:$BX259,CM$3+3,FALSE))</f>
        <v>0</v>
      </c>
      <c r="CO84" s="24">
        <f>IF(ISERROR(VLOOKUP(AF84,'2013 BPTs'!$B$12:$BX$181,CO$3,FALSE)/VLOOKUP(AF84,'2013 BPTs'!$B$12:$BX259,CO$3+2,FALSE)),0,VLOOKUP(AF84,'2013 BPTs'!$B$12:$BX$181,CO$3,FALSE)/VLOOKUP(AF84,'2013 BPTs'!$B$12:$BX259,CO$3+2,FALSE))</f>
        <v>0</v>
      </c>
      <c r="CP84" s="24">
        <f>IF(ISERROR(VLOOKUP(AG84,'2013 BPTs'!$B$12:$BX$181,CP$3,FALSE)/VLOOKUP(AG84,'2013 BPTs'!$B$12:$BX259,CP$3+2,FALSE)),0,VLOOKUP(AG84,'2013 BPTs'!$B$12:$BX$181,CP$3,FALSE)/VLOOKUP(AG84,'2013 BPTs'!$B$12:$BX259,CP$3+2,FALSE))</f>
        <v>0</v>
      </c>
      <c r="CQ84" s="24">
        <f>IF(ISERROR(VLOOKUP(AH84,'2013 BPTs'!$B$12:$BX$181,CQ$3,FALSE)/VLOOKUP(AH84,'2013 BPTs'!$B$12:$BX259,CQ$3+2,FALSE)),0,VLOOKUP(AH84,'2013 BPTs'!$B$12:$BX$181,CQ$3,FALSE)/VLOOKUP(AH84,'2013 BPTs'!$B$12:$BX259,CQ$3+2,FALSE))</f>
        <v>0</v>
      </c>
      <c r="CR84" s="24">
        <f>IF(ISERROR(VLOOKUP(AI84,'2013 BPTs'!$B$12:$BX$181,CR$3,FALSE)/VLOOKUP(AI84,'2013 BPTs'!$B$12:$BX259,CR$3+2,FALSE)),0,VLOOKUP(AI84,'2013 BPTs'!$B$12:$BX$181,CR$3,FALSE)/VLOOKUP(AI84,'2013 BPTs'!$B$12:$BX259,CR$3+2,FALSE))</f>
        <v>0</v>
      </c>
      <c r="CS84" s="24">
        <f>IF(ISERROR(VLOOKUP(AJ84,'2013 BPTs'!$B$12:$BX$181,CS$3,FALSE)/VLOOKUP(AJ84,'2013 BPTs'!$B$12:$BX259,CS$3+2,FALSE)),0,VLOOKUP(AJ84,'2013 BPTs'!$B$12:$BX$181,CS$3,FALSE)/VLOOKUP(AJ84,'2013 BPTs'!$B$12:$BX259,CS$3+2,FALSE))</f>
        <v>0</v>
      </c>
      <c r="CT84" s="24">
        <f>IF(ISERROR(VLOOKUP(AK84,'2013 BPTs'!$B$12:$BX$181,CT$3,FALSE)/VLOOKUP(AK84,'2013 BPTs'!$B$12:$BX259,CT$3+2,FALSE)),0,VLOOKUP(AK84,'2013 BPTs'!$B$12:$BX$181,CT$3,FALSE)/VLOOKUP(AK84,'2013 BPTs'!$B$12:$BX259,CT$3+2,FALSE))</f>
        <v>0</v>
      </c>
      <c r="CU84" s="24">
        <f>IF(ISERROR(VLOOKUP(AL84,'2013 BPTs'!$B$12:$BX$181,CU$3,FALSE)/VLOOKUP(AL84,'2013 BPTs'!$B$12:$BX259,CU$3+2,FALSE)),0,VLOOKUP(AL84,'2013 BPTs'!$B$12:$BX$181,CU$3,FALSE)/VLOOKUP(AL84,'2013 BPTs'!$B$12:$BX259,CU$3+2,FALSE))</f>
        <v>0</v>
      </c>
      <c r="CV84" s="24">
        <f>IF(ISERROR(VLOOKUP(AM84,'2013 BPTs'!$B$12:$BX$181,CV$3,FALSE)/VLOOKUP(AM84,'2013 BPTs'!$B$12:$BX259,CV$3+2,FALSE)),0,VLOOKUP(AM84,'2013 BPTs'!$B$12:$BX$181,CV$3,FALSE)/VLOOKUP(AM84,'2013 BPTs'!$B$12:$BX259,CV$3+2,FALSE))</f>
        <v>0</v>
      </c>
      <c r="CX84" s="93">
        <f>'2015 BPTs'!BR90</f>
        <v>0</v>
      </c>
      <c r="CY84" s="93">
        <f>'2015 BPTs'!BS90</f>
        <v>0</v>
      </c>
    </row>
    <row r="85" spans="2:103" x14ac:dyDescent="0.2">
      <c r="B85" s="2" t="s">
        <v>213</v>
      </c>
      <c r="C85" s="2">
        <f>'2015 BPTs'!E91</f>
        <v>0</v>
      </c>
      <c r="D85" s="2">
        <f t="shared" si="35"/>
        <v>0</v>
      </c>
      <c r="E85" s="4">
        <f>'2015 BPTs'!F91</f>
        <v>0</v>
      </c>
      <c r="F85" s="88">
        <f>'2015 BPTs'!G91</f>
        <v>0</v>
      </c>
      <c r="G85" s="53">
        <f>'2015 BPTs'!I91</f>
        <v>0</v>
      </c>
      <c r="H85" s="88">
        <f>'2015 BPTs'!J91</f>
        <v>0</v>
      </c>
      <c r="I85" s="4">
        <f>'2015 BPTs'!K91</f>
        <v>0</v>
      </c>
      <c r="J85" s="5">
        <f>'2015 BPTs'!M91</f>
        <v>0</v>
      </c>
      <c r="K85" s="99">
        <f>'2015 BPTs'!BL91</f>
        <v>0</v>
      </c>
      <c r="L85" s="100">
        <f t="shared" si="36"/>
        <v>0</v>
      </c>
      <c r="M85" s="101">
        <f t="shared" si="37"/>
        <v>0</v>
      </c>
      <c r="N85" s="102">
        <f t="shared" si="27"/>
        <v>0</v>
      </c>
      <c r="O85" s="103">
        <f>'2015 BPTs'!BM91</f>
        <v>0</v>
      </c>
      <c r="P85" s="100">
        <f t="shared" si="38"/>
        <v>0</v>
      </c>
      <c r="Q85" s="101">
        <f t="shared" si="39"/>
        <v>0</v>
      </c>
      <c r="R85" s="104">
        <f t="shared" si="40"/>
        <v>0</v>
      </c>
      <c r="S85" s="105">
        <f t="shared" si="28"/>
        <v>0</v>
      </c>
      <c r="T85" s="104">
        <f t="shared" si="41"/>
        <v>0</v>
      </c>
      <c r="U85" s="121">
        <f>IF(K85=0,0,IF(B85="Manual",(S85-O85-AP85*(O85/(O85+Z85)))/S85,'2015 BPTs'!BP91))</f>
        <v>0</v>
      </c>
      <c r="V85" s="99">
        <f>'2015 BPTs'!BN91</f>
        <v>0</v>
      </c>
      <c r="W85" s="100">
        <f t="shared" si="42"/>
        <v>0</v>
      </c>
      <c r="X85" s="103">
        <f t="shared" si="43"/>
        <v>0</v>
      </c>
      <c r="Y85" s="102">
        <f t="shared" si="29"/>
        <v>0</v>
      </c>
      <c r="Z85" s="103">
        <f>'2015 BPTs'!BO91</f>
        <v>0</v>
      </c>
      <c r="AA85" s="104">
        <f t="shared" si="30"/>
        <v>0</v>
      </c>
      <c r="AB85" s="106">
        <f>IF(W85=0,0,IF(B85="Manual",(V85-Z85-AP85*(Z85/(Z85+O85)))/V85,'2015 BPTs'!BQ91))</f>
        <v>0</v>
      </c>
      <c r="AD85" s="2" t="str">
        <f t="shared" si="31"/>
        <v>00-0</v>
      </c>
      <c r="AE85" s="2">
        <f>'2015 BPTs'!BA91</f>
        <v>0</v>
      </c>
      <c r="AF85" s="2" t="str">
        <f>IF(B85="Auto",'2015 BPTs'!BB91,D85&amp;E85&amp;"-"&amp;F85)</f>
        <v/>
      </c>
      <c r="AG85" s="2" t="str">
        <f>'2015 BPTs'!BC91</f>
        <v/>
      </c>
      <c r="AH85" s="2" t="str">
        <f>'2015 BPTs'!BD91</f>
        <v/>
      </c>
      <c r="AI85" s="2" t="str">
        <f>'2015 BPTs'!BE91</f>
        <v/>
      </c>
      <c r="AJ85" s="2" t="str">
        <f>'2015 BPTs'!BF91</f>
        <v/>
      </c>
      <c r="AK85" s="2" t="str">
        <f>'2015 BPTs'!BG91</f>
        <v/>
      </c>
      <c r="AL85" s="2" t="str">
        <f>'2015 BPTs'!BH91</f>
        <v/>
      </c>
      <c r="AM85" s="2" t="str">
        <f>'2015 BPTs'!BI91</f>
        <v/>
      </c>
      <c r="AO85" s="128">
        <f>'2015 BPTs'!AJ91*'2015 BPTs'!BK91</f>
        <v>0</v>
      </c>
      <c r="AP85" s="128">
        <f>'2015 BPTs'!AK91*'2015 BPTs'!BK91</f>
        <v>0</v>
      </c>
      <c r="AR85" s="5">
        <f>IF(B85="Auto",'2015 BPTs'!M91,J85)</f>
        <v>0</v>
      </c>
      <c r="AS85" s="5">
        <f>'2015 BPTs'!O91</f>
        <v>0</v>
      </c>
      <c r="AT85" s="5">
        <f>'2015 BPTs'!Q91</f>
        <v>0</v>
      </c>
      <c r="AU85" s="5">
        <f>'2015 BPTs'!S91</f>
        <v>0</v>
      </c>
      <c r="AV85" s="5">
        <f>'2015 BPTs'!U91</f>
        <v>0</v>
      </c>
      <c r="AW85" s="5">
        <f>'2015 BPTs'!W91</f>
        <v>0</v>
      </c>
      <c r="AX85" s="5">
        <f>'2015 BPTs'!Y91</f>
        <v>0</v>
      </c>
      <c r="AY85" s="5">
        <f>'2015 BPTs'!AA91</f>
        <v>0</v>
      </c>
      <c r="BA85" s="24">
        <f>IF(ISNA(VLOOKUP(AF85,'2013 BPTs'!$B$12:$BX$181,BA$3,FALSE)),0,VLOOKUP(AF85,'2013 BPTs'!$B$12:$BX$181,BA$3,FALSE))</f>
        <v>0</v>
      </c>
      <c r="BB85" s="24">
        <f>IF(ISNA(VLOOKUP(AG85,'2013 BPTs'!$B$12:$BX$181,BB$3,FALSE)),0,VLOOKUP(AG85,'2013 BPTs'!$B$12:$BX$181,BB$3,FALSE))</f>
        <v>0</v>
      </c>
      <c r="BC85" s="24">
        <f>IF(ISNA(VLOOKUP(AH85,'2013 BPTs'!$B$12:$BX$181,BC$3,FALSE)),0,VLOOKUP(AH85,'2013 BPTs'!$B$12:$BX$181,BC$3,FALSE))</f>
        <v>0</v>
      </c>
      <c r="BD85" s="24">
        <f>IF(ISNA(VLOOKUP(AI85,'2013 BPTs'!$B$12:$BX$181,BD$3,FALSE)),0,VLOOKUP(AI85,'2013 BPTs'!$B$12:$BX$181,BD$3,FALSE))</f>
        <v>0</v>
      </c>
      <c r="BE85" s="24">
        <f>IF(ISNA(VLOOKUP(AJ85,'2013 BPTs'!$B$12:$BX$181,BE$3,FALSE)),0,VLOOKUP(AJ85,'2013 BPTs'!$B$12:$BX$181,BE$3,FALSE))</f>
        <v>0</v>
      </c>
      <c r="BF85" s="24">
        <f>IF(ISNA(VLOOKUP(AK85,'2013 BPTs'!$B$12:$BX$181,BF$3,FALSE)),0,VLOOKUP(AK85,'2013 BPTs'!$B$12:$BX$181,BF$3,FALSE))</f>
        <v>0</v>
      </c>
      <c r="BG85" s="24">
        <f>IF(ISNA(VLOOKUP(AL85,'2013 BPTs'!$B$12:$BX$181,BG$3,FALSE)),0,VLOOKUP(AL85,'2013 BPTs'!$B$12:$BX$181,BG$3,FALSE))</f>
        <v>0</v>
      </c>
      <c r="BH85" s="24">
        <f>IF(ISNA(VLOOKUP(AM85,'2013 BPTs'!$B$12:$BX$181,BH$3,FALSE)),0,VLOOKUP(AM85,'2013 BPTs'!$B$12:$BX$181,BH$3,FALSE))</f>
        <v>0</v>
      </c>
      <c r="BJ85" s="24">
        <f>IF(ISNA(VLOOKUP(AF85,'2013 BPTs'!$B$12:$BX$181,BJ$3,FALSE)),0,VLOOKUP(AF85,'2013 BPTs'!$B$12:$BX$181,BJ$3,FALSE))</f>
        <v>0</v>
      </c>
      <c r="BK85" s="24">
        <f>IF(ISNA(VLOOKUP(AG85,'2013 BPTs'!$B$12:$BX$181,BK$3,FALSE)),0,VLOOKUP(AG85,'2013 BPTs'!$B$12:$BX$181,BK$3,FALSE))</f>
        <v>0</v>
      </c>
      <c r="BL85" s="24">
        <f>IF(ISNA(VLOOKUP(AH85,'2013 BPTs'!$B$12:$BX$181,BL$3,FALSE)),0,VLOOKUP(AH85,'2013 BPTs'!$B$12:$BX$181,BL$3,FALSE))</f>
        <v>0</v>
      </c>
      <c r="BM85" s="24">
        <f>IF(ISNA(VLOOKUP(AI85,'2013 BPTs'!$B$12:$BX$181,BM$3,FALSE)),0,VLOOKUP(AI85,'2013 BPTs'!$B$12:$BX$181,BM$3,FALSE))</f>
        <v>0</v>
      </c>
      <c r="BN85" s="24">
        <f>IF(ISNA(VLOOKUP(AJ85,'2013 BPTs'!$B$12:$BX$181,BN$3,FALSE)),0,VLOOKUP(AJ85,'2013 BPTs'!$B$12:$BX$181,BN$3,FALSE))</f>
        <v>0</v>
      </c>
      <c r="BO85" s="24">
        <f>IF(ISNA(VLOOKUP(AK85,'2013 BPTs'!$B$12:$BX$181,BO$3,FALSE)),0,VLOOKUP(AK85,'2013 BPTs'!$B$12:$BX$181,BO$3,FALSE))</f>
        <v>0</v>
      </c>
      <c r="BP85" s="24">
        <f>IF(ISNA(VLOOKUP(AL85,'2013 BPTs'!$B$12:$BX$181,BP$3,FALSE)),0,VLOOKUP(AL85,'2013 BPTs'!$B$12:$BX$181,BP$3,FALSE))</f>
        <v>0</v>
      </c>
      <c r="BQ85" s="24">
        <f>IF(ISNA(VLOOKUP(AM85,'2013 BPTs'!$B$12:$BX$181,BQ$3,FALSE)),0,VLOOKUP(AM85,'2013 BPTs'!$B$12:$BX$181,BQ$3,FALSE))</f>
        <v>0</v>
      </c>
      <c r="BS85" s="77">
        <f t="shared" si="32"/>
        <v>0</v>
      </c>
      <c r="BT85" s="68">
        <f t="shared" si="33"/>
        <v>0</v>
      </c>
      <c r="BU85" s="68">
        <f t="shared" si="34"/>
        <v>0</v>
      </c>
      <c r="BW85" s="24">
        <f>IF(ISNA(VLOOKUP(AF85,'2013 BPTs'!$B$12:$BX$181,BW$3,FALSE)),0,VLOOKUP(AF85,'2013 BPTs'!$B$12:$BX$181,BW$3,FALSE))</f>
        <v>0</v>
      </c>
      <c r="BX85" s="24">
        <f>IF(ISNA(VLOOKUP(AG85,'2013 BPTs'!$B$12:$BX$181,BX$3,FALSE)),0,VLOOKUP(AG85,'2013 BPTs'!$B$12:$BX$181,BX$3,FALSE))</f>
        <v>0</v>
      </c>
      <c r="BY85" s="24">
        <f>IF(ISNA(VLOOKUP(AH85,'2013 BPTs'!$B$12:$BX$181,BY$3,FALSE)),0,VLOOKUP(AH85,'2013 BPTs'!$B$12:$BX$181,BY$3,FALSE))</f>
        <v>0</v>
      </c>
      <c r="BZ85" s="24">
        <f>IF(ISNA(VLOOKUP(AI85,'2013 BPTs'!$B$12:$BX$181,BZ$3,FALSE)),0,VLOOKUP(AI85,'2013 BPTs'!$B$12:$BX$181,BZ$3,FALSE))</f>
        <v>0</v>
      </c>
      <c r="CA85" s="24">
        <f>IF(ISNA(VLOOKUP(AJ85,'2013 BPTs'!$B$12:$BX$181,CA$3,FALSE)),0,VLOOKUP(AJ85,'2013 BPTs'!$B$12:$BX$181,CA$3,FALSE))</f>
        <v>0</v>
      </c>
      <c r="CB85" s="24">
        <f>IF(ISNA(VLOOKUP(AK85,'2013 BPTs'!$B$12:$BX$181,CB$3,FALSE)),0,VLOOKUP(AK85,'2013 BPTs'!$B$12:$BX$181,CB$3,FALSE))</f>
        <v>0</v>
      </c>
      <c r="CC85" s="24">
        <f>IF(ISNA(VLOOKUP(AL85,'2013 BPTs'!$B$12:$BX$181,CC$3,FALSE)),0,VLOOKUP(AL85,'2013 BPTs'!$B$12:$BX$181,CC$3,FALSE))</f>
        <v>0</v>
      </c>
      <c r="CD85" s="24">
        <f>IF(ISNA(VLOOKUP(AM85,'2013 BPTs'!$B$12:$BX$181,CD$3,FALSE)),0,VLOOKUP(AM85,'2013 BPTs'!$B$12:$BX$181,CD$3,FALSE))</f>
        <v>0</v>
      </c>
      <c r="CF85" s="24">
        <f>IF(ISERROR(VLOOKUP(AF85,'2013 BPTs'!$B$12:$BX$181,CF$3,FALSE)/VLOOKUP(AF85,'2013 BPTs'!$B$12:$BX260,CF$3+3,FALSE)),0,VLOOKUP(AF85,'2013 BPTs'!$B$12:$BX$181,CF$3,FALSE)/VLOOKUP(AF85,'2013 BPTs'!$B$12:$BX260,CF$3+3,FALSE))</f>
        <v>0</v>
      </c>
      <c r="CG85" s="24">
        <f>IF(ISERROR(VLOOKUP(AG85,'2013 BPTs'!$B$12:$BX$181,CG$3,FALSE)/VLOOKUP(AG85,'2013 BPTs'!$B$12:$BX260,CG$3+3,FALSE)),0,VLOOKUP(AG85,'2013 BPTs'!$B$12:$BX$181,CG$3,FALSE)/VLOOKUP(AG85,'2013 BPTs'!$B$12:$BX260,CG$3+3,FALSE))</f>
        <v>0</v>
      </c>
      <c r="CH85" s="24">
        <f>IF(ISERROR(VLOOKUP(AH85,'2013 BPTs'!$B$12:$BX$181,CH$3,FALSE)/VLOOKUP(AH85,'2013 BPTs'!$B$12:$BX260,CH$3+3,FALSE)),0,VLOOKUP(AH85,'2013 BPTs'!$B$12:$BX$181,CH$3,FALSE)/VLOOKUP(AH85,'2013 BPTs'!$B$12:$BX260,CH$3+3,FALSE))</f>
        <v>0</v>
      </c>
      <c r="CI85" s="24">
        <f>IF(ISERROR(VLOOKUP(AI85,'2013 BPTs'!$B$12:$BX$181,CI$3,FALSE)/VLOOKUP(AI85,'2013 BPTs'!$B$12:$BX260,CI$3+3,FALSE)),0,VLOOKUP(AI85,'2013 BPTs'!$B$12:$BX$181,CI$3,FALSE)/VLOOKUP(AI85,'2013 BPTs'!$B$12:$BX260,CI$3+3,FALSE))</f>
        <v>0</v>
      </c>
      <c r="CJ85" s="24">
        <f>IF(ISERROR(VLOOKUP(AJ85,'2013 BPTs'!$B$12:$BX$181,CJ$3,FALSE)/VLOOKUP(AJ85,'2013 BPTs'!$B$12:$BX260,CJ$3+3,FALSE)),0,VLOOKUP(AJ85,'2013 BPTs'!$B$12:$BX$181,CJ$3,FALSE)/VLOOKUP(AJ85,'2013 BPTs'!$B$12:$BX260,CJ$3+3,FALSE))</f>
        <v>0</v>
      </c>
      <c r="CK85" s="24">
        <f>IF(ISERROR(VLOOKUP(AK85,'2013 BPTs'!$B$12:$BX$181,CK$3,FALSE)/VLOOKUP(AK85,'2013 BPTs'!$B$12:$BX260,CK$3+3,FALSE)),0,VLOOKUP(AK85,'2013 BPTs'!$B$12:$BX$181,CK$3,FALSE)/VLOOKUP(AK85,'2013 BPTs'!$B$12:$BX260,CK$3+3,FALSE))</f>
        <v>0</v>
      </c>
      <c r="CL85" s="24">
        <f>IF(ISERROR(VLOOKUP(AL85,'2013 BPTs'!$B$12:$BX$181,CL$3,FALSE)/VLOOKUP(AL85,'2013 BPTs'!$B$12:$BX260,CL$3+3,FALSE)),0,VLOOKUP(AL85,'2013 BPTs'!$B$12:$BX$181,CL$3,FALSE)/VLOOKUP(AL85,'2013 BPTs'!$B$12:$BX260,CL$3+3,FALSE))</f>
        <v>0</v>
      </c>
      <c r="CM85" s="24">
        <f>IF(ISERROR(VLOOKUP(AM85,'2013 BPTs'!$B$12:$BX$181,CM$3,FALSE)/VLOOKUP(AM85,'2013 BPTs'!$B$12:$BX260,CM$3+3,FALSE)),0,VLOOKUP(AM85,'2013 BPTs'!$B$12:$BX$181,CM$3,FALSE)/VLOOKUP(AM85,'2013 BPTs'!$B$12:$BX260,CM$3+3,FALSE))</f>
        <v>0</v>
      </c>
      <c r="CO85" s="24">
        <f>IF(ISERROR(VLOOKUP(AF85,'2013 BPTs'!$B$12:$BX$181,CO$3,FALSE)/VLOOKUP(AF85,'2013 BPTs'!$B$12:$BX260,CO$3+2,FALSE)),0,VLOOKUP(AF85,'2013 BPTs'!$B$12:$BX$181,CO$3,FALSE)/VLOOKUP(AF85,'2013 BPTs'!$B$12:$BX260,CO$3+2,FALSE))</f>
        <v>0</v>
      </c>
      <c r="CP85" s="24">
        <f>IF(ISERROR(VLOOKUP(AG85,'2013 BPTs'!$B$12:$BX$181,CP$3,FALSE)/VLOOKUP(AG85,'2013 BPTs'!$B$12:$BX260,CP$3+2,FALSE)),0,VLOOKUP(AG85,'2013 BPTs'!$B$12:$BX$181,CP$3,FALSE)/VLOOKUP(AG85,'2013 BPTs'!$B$12:$BX260,CP$3+2,FALSE))</f>
        <v>0</v>
      </c>
      <c r="CQ85" s="24">
        <f>IF(ISERROR(VLOOKUP(AH85,'2013 BPTs'!$B$12:$BX$181,CQ$3,FALSE)/VLOOKUP(AH85,'2013 BPTs'!$B$12:$BX260,CQ$3+2,FALSE)),0,VLOOKUP(AH85,'2013 BPTs'!$B$12:$BX$181,CQ$3,FALSE)/VLOOKUP(AH85,'2013 BPTs'!$B$12:$BX260,CQ$3+2,FALSE))</f>
        <v>0</v>
      </c>
      <c r="CR85" s="24">
        <f>IF(ISERROR(VLOOKUP(AI85,'2013 BPTs'!$B$12:$BX$181,CR$3,FALSE)/VLOOKUP(AI85,'2013 BPTs'!$B$12:$BX260,CR$3+2,FALSE)),0,VLOOKUP(AI85,'2013 BPTs'!$B$12:$BX$181,CR$3,FALSE)/VLOOKUP(AI85,'2013 BPTs'!$B$12:$BX260,CR$3+2,FALSE))</f>
        <v>0</v>
      </c>
      <c r="CS85" s="24">
        <f>IF(ISERROR(VLOOKUP(AJ85,'2013 BPTs'!$B$12:$BX$181,CS$3,FALSE)/VLOOKUP(AJ85,'2013 BPTs'!$B$12:$BX260,CS$3+2,FALSE)),0,VLOOKUP(AJ85,'2013 BPTs'!$B$12:$BX$181,CS$3,FALSE)/VLOOKUP(AJ85,'2013 BPTs'!$B$12:$BX260,CS$3+2,FALSE))</f>
        <v>0</v>
      </c>
      <c r="CT85" s="24">
        <f>IF(ISERROR(VLOOKUP(AK85,'2013 BPTs'!$B$12:$BX$181,CT$3,FALSE)/VLOOKUP(AK85,'2013 BPTs'!$B$12:$BX260,CT$3+2,FALSE)),0,VLOOKUP(AK85,'2013 BPTs'!$B$12:$BX$181,CT$3,FALSE)/VLOOKUP(AK85,'2013 BPTs'!$B$12:$BX260,CT$3+2,FALSE))</f>
        <v>0</v>
      </c>
      <c r="CU85" s="24">
        <f>IF(ISERROR(VLOOKUP(AL85,'2013 BPTs'!$B$12:$BX$181,CU$3,FALSE)/VLOOKUP(AL85,'2013 BPTs'!$B$12:$BX260,CU$3+2,FALSE)),0,VLOOKUP(AL85,'2013 BPTs'!$B$12:$BX$181,CU$3,FALSE)/VLOOKUP(AL85,'2013 BPTs'!$B$12:$BX260,CU$3+2,FALSE))</f>
        <v>0</v>
      </c>
      <c r="CV85" s="24">
        <f>IF(ISERROR(VLOOKUP(AM85,'2013 BPTs'!$B$12:$BX$181,CV$3,FALSE)/VLOOKUP(AM85,'2013 BPTs'!$B$12:$BX260,CV$3+2,FALSE)),0,VLOOKUP(AM85,'2013 BPTs'!$B$12:$BX$181,CV$3,FALSE)/VLOOKUP(AM85,'2013 BPTs'!$B$12:$BX260,CV$3+2,FALSE))</f>
        <v>0</v>
      </c>
      <c r="CX85" s="93">
        <f>'2015 BPTs'!BR91</f>
        <v>0</v>
      </c>
      <c r="CY85" s="93">
        <f>'2015 BPTs'!BS91</f>
        <v>0</v>
      </c>
    </row>
    <row r="86" spans="2:103" x14ac:dyDescent="0.2">
      <c r="B86" s="2" t="s">
        <v>213</v>
      </c>
      <c r="C86" s="2">
        <f>'2015 BPTs'!E92</f>
        <v>0</v>
      </c>
      <c r="D86" s="2">
        <f t="shared" si="35"/>
        <v>0</v>
      </c>
      <c r="E86" s="4">
        <f>'2015 BPTs'!F92</f>
        <v>0</v>
      </c>
      <c r="F86" s="88">
        <f>'2015 BPTs'!G92</f>
        <v>0</v>
      </c>
      <c r="G86" s="53">
        <f>'2015 BPTs'!I92</f>
        <v>0</v>
      </c>
      <c r="H86" s="88">
        <f>'2015 BPTs'!J92</f>
        <v>0</v>
      </c>
      <c r="I86" s="4">
        <f>'2015 BPTs'!K92</f>
        <v>0</v>
      </c>
      <c r="J86" s="5">
        <f>'2015 BPTs'!M92</f>
        <v>0</v>
      </c>
      <c r="K86" s="99">
        <f>'2015 BPTs'!BL92</f>
        <v>0</v>
      </c>
      <c r="L86" s="100">
        <f t="shared" si="36"/>
        <v>0</v>
      </c>
      <c r="M86" s="101">
        <f t="shared" si="37"/>
        <v>0</v>
      </c>
      <c r="N86" s="102">
        <f t="shared" si="27"/>
        <v>0</v>
      </c>
      <c r="O86" s="103">
        <f>'2015 BPTs'!BM92</f>
        <v>0</v>
      </c>
      <c r="P86" s="100">
        <f t="shared" si="38"/>
        <v>0</v>
      </c>
      <c r="Q86" s="101">
        <f t="shared" si="39"/>
        <v>0</v>
      </c>
      <c r="R86" s="104">
        <f t="shared" si="40"/>
        <v>0</v>
      </c>
      <c r="S86" s="105">
        <f t="shared" si="28"/>
        <v>0</v>
      </c>
      <c r="T86" s="104">
        <f t="shared" si="41"/>
        <v>0</v>
      </c>
      <c r="U86" s="121">
        <f>IF(K86=0,0,IF(B86="Manual",(S86-O86-AP86*(O86/(O86+Z86)))/S86,'2015 BPTs'!BP92))</f>
        <v>0</v>
      </c>
      <c r="V86" s="99">
        <f>'2015 BPTs'!BN92</f>
        <v>0</v>
      </c>
      <c r="W86" s="100">
        <f t="shared" si="42"/>
        <v>0</v>
      </c>
      <c r="X86" s="103">
        <f t="shared" si="43"/>
        <v>0</v>
      </c>
      <c r="Y86" s="102">
        <f t="shared" si="29"/>
        <v>0</v>
      </c>
      <c r="Z86" s="103">
        <f>'2015 BPTs'!BO92</f>
        <v>0</v>
      </c>
      <c r="AA86" s="104">
        <f t="shared" si="30"/>
        <v>0</v>
      </c>
      <c r="AB86" s="106">
        <f>IF(W86=0,0,IF(B86="Manual",(V86-Z86-AP86*(Z86/(Z86+O86)))/V86,'2015 BPTs'!BQ92))</f>
        <v>0</v>
      </c>
      <c r="AD86" s="2" t="str">
        <f t="shared" si="31"/>
        <v>00-0</v>
      </c>
      <c r="AE86" s="2">
        <f>'2015 BPTs'!BA92</f>
        <v>0</v>
      </c>
      <c r="AF86" s="2" t="str">
        <f>IF(B86="Auto",'2015 BPTs'!BB92,D86&amp;E86&amp;"-"&amp;F86)</f>
        <v/>
      </c>
      <c r="AG86" s="2" t="str">
        <f>'2015 BPTs'!BC92</f>
        <v/>
      </c>
      <c r="AH86" s="2" t="str">
        <f>'2015 BPTs'!BD92</f>
        <v/>
      </c>
      <c r="AI86" s="2" t="str">
        <f>'2015 BPTs'!BE92</f>
        <v/>
      </c>
      <c r="AJ86" s="2" t="str">
        <f>'2015 BPTs'!BF92</f>
        <v/>
      </c>
      <c r="AK86" s="2" t="str">
        <f>'2015 BPTs'!BG92</f>
        <v/>
      </c>
      <c r="AL86" s="2" t="str">
        <f>'2015 BPTs'!BH92</f>
        <v/>
      </c>
      <c r="AM86" s="2" t="str">
        <f>'2015 BPTs'!BI92</f>
        <v/>
      </c>
      <c r="AO86" s="128">
        <f>'2015 BPTs'!AJ92*'2015 BPTs'!BK92</f>
        <v>0</v>
      </c>
      <c r="AP86" s="128">
        <f>'2015 BPTs'!AK92*'2015 BPTs'!BK92</f>
        <v>0</v>
      </c>
      <c r="AR86" s="5">
        <f>IF(B86="Auto",'2015 BPTs'!M92,J86)</f>
        <v>0</v>
      </c>
      <c r="AS86" s="5">
        <f>'2015 BPTs'!O92</f>
        <v>0</v>
      </c>
      <c r="AT86" s="5">
        <f>'2015 BPTs'!Q92</f>
        <v>0</v>
      </c>
      <c r="AU86" s="5">
        <f>'2015 BPTs'!S92</f>
        <v>0</v>
      </c>
      <c r="AV86" s="5">
        <f>'2015 BPTs'!U92</f>
        <v>0</v>
      </c>
      <c r="AW86" s="5">
        <f>'2015 BPTs'!W92</f>
        <v>0</v>
      </c>
      <c r="AX86" s="5">
        <f>'2015 BPTs'!Y92</f>
        <v>0</v>
      </c>
      <c r="AY86" s="5">
        <f>'2015 BPTs'!AA92</f>
        <v>0</v>
      </c>
      <c r="BA86" s="24">
        <f>IF(ISNA(VLOOKUP(AF86,'2013 BPTs'!$B$12:$BX$181,BA$3,FALSE)),0,VLOOKUP(AF86,'2013 BPTs'!$B$12:$BX$181,BA$3,FALSE))</f>
        <v>0</v>
      </c>
      <c r="BB86" s="24">
        <f>IF(ISNA(VLOOKUP(AG86,'2013 BPTs'!$B$12:$BX$181,BB$3,FALSE)),0,VLOOKUP(AG86,'2013 BPTs'!$B$12:$BX$181,BB$3,FALSE))</f>
        <v>0</v>
      </c>
      <c r="BC86" s="24">
        <f>IF(ISNA(VLOOKUP(AH86,'2013 BPTs'!$B$12:$BX$181,BC$3,FALSE)),0,VLOOKUP(AH86,'2013 BPTs'!$B$12:$BX$181,BC$3,FALSE))</f>
        <v>0</v>
      </c>
      <c r="BD86" s="24">
        <f>IF(ISNA(VLOOKUP(AI86,'2013 BPTs'!$B$12:$BX$181,BD$3,FALSE)),0,VLOOKUP(AI86,'2013 BPTs'!$B$12:$BX$181,BD$3,FALSE))</f>
        <v>0</v>
      </c>
      <c r="BE86" s="24">
        <f>IF(ISNA(VLOOKUP(AJ86,'2013 BPTs'!$B$12:$BX$181,BE$3,FALSE)),0,VLOOKUP(AJ86,'2013 BPTs'!$B$12:$BX$181,BE$3,FALSE))</f>
        <v>0</v>
      </c>
      <c r="BF86" s="24">
        <f>IF(ISNA(VLOOKUP(AK86,'2013 BPTs'!$B$12:$BX$181,BF$3,FALSE)),0,VLOOKUP(AK86,'2013 BPTs'!$B$12:$BX$181,BF$3,FALSE))</f>
        <v>0</v>
      </c>
      <c r="BG86" s="24">
        <f>IF(ISNA(VLOOKUP(AL86,'2013 BPTs'!$B$12:$BX$181,BG$3,FALSE)),0,VLOOKUP(AL86,'2013 BPTs'!$B$12:$BX$181,BG$3,FALSE))</f>
        <v>0</v>
      </c>
      <c r="BH86" s="24">
        <f>IF(ISNA(VLOOKUP(AM86,'2013 BPTs'!$B$12:$BX$181,BH$3,FALSE)),0,VLOOKUP(AM86,'2013 BPTs'!$B$12:$BX$181,BH$3,FALSE))</f>
        <v>0</v>
      </c>
      <c r="BJ86" s="24">
        <f>IF(ISNA(VLOOKUP(AF86,'2013 BPTs'!$B$12:$BX$181,BJ$3,FALSE)),0,VLOOKUP(AF86,'2013 BPTs'!$B$12:$BX$181,BJ$3,FALSE))</f>
        <v>0</v>
      </c>
      <c r="BK86" s="24">
        <f>IF(ISNA(VLOOKUP(AG86,'2013 BPTs'!$B$12:$BX$181,BK$3,FALSE)),0,VLOOKUP(AG86,'2013 BPTs'!$B$12:$BX$181,BK$3,FALSE))</f>
        <v>0</v>
      </c>
      <c r="BL86" s="24">
        <f>IF(ISNA(VLOOKUP(AH86,'2013 BPTs'!$B$12:$BX$181,BL$3,FALSE)),0,VLOOKUP(AH86,'2013 BPTs'!$B$12:$BX$181,BL$3,FALSE))</f>
        <v>0</v>
      </c>
      <c r="BM86" s="24">
        <f>IF(ISNA(VLOOKUP(AI86,'2013 BPTs'!$B$12:$BX$181,BM$3,FALSE)),0,VLOOKUP(AI86,'2013 BPTs'!$B$12:$BX$181,BM$3,FALSE))</f>
        <v>0</v>
      </c>
      <c r="BN86" s="24">
        <f>IF(ISNA(VLOOKUP(AJ86,'2013 BPTs'!$B$12:$BX$181,BN$3,FALSE)),0,VLOOKUP(AJ86,'2013 BPTs'!$B$12:$BX$181,BN$3,FALSE))</f>
        <v>0</v>
      </c>
      <c r="BO86" s="24">
        <f>IF(ISNA(VLOOKUP(AK86,'2013 BPTs'!$B$12:$BX$181,BO$3,FALSE)),0,VLOOKUP(AK86,'2013 BPTs'!$B$12:$BX$181,BO$3,FALSE))</f>
        <v>0</v>
      </c>
      <c r="BP86" s="24">
        <f>IF(ISNA(VLOOKUP(AL86,'2013 BPTs'!$B$12:$BX$181,BP$3,FALSE)),0,VLOOKUP(AL86,'2013 BPTs'!$B$12:$BX$181,BP$3,FALSE))</f>
        <v>0</v>
      </c>
      <c r="BQ86" s="24">
        <f>IF(ISNA(VLOOKUP(AM86,'2013 BPTs'!$B$12:$BX$181,BQ$3,FALSE)),0,VLOOKUP(AM86,'2013 BPTs'!$B$12:$BX$181,BQ$3,FALSE))</f>
        <v>0</v>
      </c>
      <c r="BS86" s="77">
        <f t="shared" si="32"/>
        <v>0</v>
      </c>
      <c r="BT86" s="68">
        <f t="shared" si="33"/>
        <v>0</v>
      </c>
      <c r="BU86" s="68">
        <f t="shared" si="34"/>
        <v>0</v>
      </c>
      <c r="BW86" s="24">
        <f>IF(ISNA(VLOOKUP(AF86,'2013 BPTs'!$B$12:$BX$181,BW$3,FALSE)),0,VLOOKUP(AF86,'2013 BPTs'!$B$12:$BX$181,BW$3,FALSE))</f>
        <v>0</v>
      </c>
      <c r="BX86" s="24">
        <f>IF(ISNA(VLOOKUP(AG86,'2013 BPTs'!$B$12:$BX$181,BX$3,FALSE)),0,VLOOKUP(AG86,'2013 BPTs'!$B$12:$BX$181,BX$3,FALSE))</f>
        <v>0</v>
      </c>
      <c r="BY86" s="24">
        <f>IF(ISNA(VLOOKUP(AH86,'2013 BPTs'!$B$12:$BX$181,BY$3,FALSE)),0,VLOOKUP(AH86,'2013 BPTs'!$B$12:$BX$181,BY$3,FALSE))</f>
        <v>0</v>
      </c>
      <c r="BZ86" s="24">
        <f>IF(ISNA(VLOOKUP(AI86,'2013 BPTs'!$B$12:$BX$181,BZ$3,FALSE)),0,VLOOKUP(AI86,'2013 BPTs'!$B$12:$BX$181,BZ$3,FALSE))</f>
        <v>0</v>
      </c>
      <c r="CA86" s="24">
        <f>IF(ISNA(VLOOKUP(AJ86,'2013 BPTs'!$B$12:$BX$181,CA$3,FALSE)),0,VLOOKUP(AJ86,'2013 BPTs'!$B$12:$BX$181,CA$3,FALSE))</f>
        <v>0</v>
      </c>
      <c r="CB86" s="24">
        <f>IF(ISNA(VLOOKUP(AK86,'2013 BPTs'!$B$12:$BX$181,CB$3,FALSE)),0,VLOOKUP(AK86,'2013 BPTs'!$B$12:$BX$181,CB$3,FALSE))</f>
        <v>0</v>
      </c>
      <c r="CC86" s="24">
        <f>IF(ISNA(VLOOKUP(AL86,'2013 BPTs'!$B$12:$BX$181,CC$3,FALSE)),0,VLOOKUP(AL86,'2013 BPTs'!$B$12:$BX$181,CC$3,FALSE))</f>
        <v>0</v>
      </c>
      <c r="CD86" s="24">
        <f>IF(ISNA(VLOOKUP(AM86,'2013 BPTs'!$B$12:$BX$181,CD$3,FALSE)),0,VLOOKUP(AM86,'2013 BPTs'!$B$12:$BX$181,CD$3,FALSE))</f>
        <v>0</v>
      </c>
      <c r="CF86" s="24">
        <f>IF(ISERROR(VLOOKUP(AF86,'2013 BPTs'!$B$12:$BX$181,CF$3,FALSE)/VLOOKUP(AF86,'2013 BPTs'!$B$12:$BX261,CF$3+3,FALSE)),0,VLOOKUP(AF86,'2013 BPTs'!$B$12:$BX$181,CF$3,FALSE)/VLOOKUP(AF86,'2013 BPTs'!$B$12:$BX261,CF$3+3,FALSE))</f>
        <v>0</v>
      </c>
      <c r="CG86" s="24">
        <f>IF(ISERROR(VLOOKUP(AG86,'2013 BPTs'!$B$12:$BX$181,CG$3,FALSE)/VLOOKUP(AG86,'2013 BPTs'!$B$12:$BX261,CG$3+3,FALSE)),0,VLOOKUP(AG86,'2013 BPTs'!$B$12:$BX$181,CG$3,FALSE)/VLOOKUP(AG86,'2013 BPTs'!$B$12:$BX261,CG$3+3,FALSE))</f>
        <v>0</v>
      </c>
      <c r="CH86" s="24">
        <f>IF(ISERROR(VLOOKUP(AH86,'2013 BPTs'!$B$12:$BX$181,CH$3,FALSE)/VLOOKUP(AH86,'2013 BPTs'!$B$12:$BX261,CH$3+3,FALSE)),0,VLOOKUP(AH86,'2013 BPTs'!$B$12:$BX$181,CH$3,FALSE)/VLOOKUP(AH86,'2013 BPTs'!$B$12:$BX261,CH$3+3,FALSE))</f>
        <v>0</v>
      </c>
      <c r="CI86" s="24">
        <f>IF(ISERROR(VLOOKUP(AI86,'2013 BPTs'!$B$12:$BX$181,CI$3,FALSE)/VLOOKUP(AI86,'2013 BPTs'!$B$12:$BX261,CI$3+3,FALSE)),0,VLOOKUP(AI86,'2013 BPTs'!$B$12:$BX$181,CI$3,FALSE)/VLOOKUP(AI86,'2013 BPTs'!$B$12:$BX261,CI$3+3,FALSE))</f>
        <v>0</v>
      </c>
      <c r="CJ86" s="24">
        <f>IF(ISERROR(VLOOKUP(AJ86,'2013 BPTs'!$B$12:$BX$181,CJ$3,FALSE)/VLOOKUP(AJ86,'2013 BPTs'!$B$12:$BX261,CJ$3+3,FALSE)),0,VLOOKUP(AJ86,'2013 BPTs'!$B$12:$BX$181,CJ$3,FALSE)/VLOOKUP(AJ86,'2013 BPTs'!$B$12:$BX261,CJ$3+3,FALSE))</f>
        <v>0</v>
      </c>
      <c r="CK86" s="24">
        <f>IF(ISERROR(VLOOKUP(AK86,'2013 BPTs'!$B$12:$BX$181,CK$3,FALSE)/VLOOKUP(AK86,'2013 BPTs'!$B$12:$BX261,CK$3+3,FALSE)),0,VLOOKUP(AK86,'2013 BPTs'!$B$12:$BX$181,CK$3,FALSE)/VLOOKUP(AK86,'2013 BPTs'!$B$12:$BX261,CK$3+3,FALSE))</f>
        <v>0</v>
      </c>
      <c r="CL86" s="24">
        <f>IF(ISERROR(VLOOKUP(AL86,'2013 BPTs'!$B$12:$BX$181,CL$3,FALSE)/VLOOKUP(AL86,'2013 BPTs'!$B$12:$BX261,CL$3+3,FALSE)),0,VLOOKUP(AL86,'2013 BPTs'!$B$12:$BX$181,CL$3,FALSE)/VLOOKUP(AL86,'2013 BPTs'!$B$12:$BX261,CL$3+3,FALSE))</f>
        <v>0</v>
      </c>
      <c r="CM86" s="24">
        <f>IF(ISERROR(VLOOKUP(AM86,'2013 BPTs'!$B$12:$BX$181,CM$3,FALSE)/VLOOKUP(AM86,'2013 BPTs'!$B$12:$BX261,CM$3+3,FALSE)),0,VLOOKUP(AM86,'2013 BPTs'!$B$12:$BX$181,CM$3,FALSE)/VLOOKUP(AM86,'2013 BPTs'!$B$12:$BX261,CM$3+3,FALSE))</f>
        <v>0</v>
      </c>
      <c r="CO86" s="24">
        <f>IF(ISERROR(VLOOKUP(AF86,'2013 BPTs'!$B$12:$BX$181,CO$3,FALSE)/VLOOKUP(AF86,'2013 BPTs'!$B$12:$BX261,CO$3+2,FALSE)),0,VLOOKUP(AF86,'2013 BPTs'!$B$12:$BX$181,CO$3,FALSE)/VLOOKUP(AF86,'2013 BPTs'!$B$12:$BX261,CO$3+2,FALSE))</f>
        <v>0</v>
      </c>
      <c r="CP86" s="24">
        <f>IF(ISERROR(VLOOKUP(AG86,'2013 BPTs'!$B$12:$BX$181,CP$3,FALSE)/VLOOKUP(AG86,'2013 BPTs'!$B$12:$BX261,CP$3+2,FALSE)),0,VLOOKUP(AG86,'2013 BPTs'!$B$12:$BX$181,CP$3,FALSE)/VLOOKUP(AG86,'2013 BPTs'!$B$12:$BX261,CP$3+2,FALSE))</f>
        <v>0</v>
      </c>
      <c r="CQ86" s="24">
        <f>IF(ISERROR(VLOOKUP(AH86,'2013 BPTs'!$B$12:$BX$181,CQ$3,FALSE)/VLOOKUP(AH86,'2013 BPTs'!$B$12:$BX261,CQ$3+2,FALSE)),0,VLOOKUP(AH86,'2013 BPTs'!$B$12:$BX$181,CQ$3,FALSE)/VLOOKUP(AH86,'2013 BPTs'!$B$12:$BX261,CQ$3+2,FALSE))</f>
        <v>0</v>
      </c>
      <c r="CR86" s="24">
        <f>IF(ISERROR(VLOOKUP(AI86,'2013 BPTs'!$B$12:$BX$181,CR$3,FALSE)/VLOOKUP(AI86,'2013 BPTs'!$B$12:$BX261,CR$3+2,FALSE)),0,VLOOKUP(AI86,'2013 BPTs'!$B$12:$BX$181,CR$3,FALSE)/VLOOKUP(AI86,'2013 BPTs'!$B$12:$BX261,CR$3+2,FALSE))</f>
        <v>0</v>
      </c>
      <c r="CS86" s="24">
        <f>IF(ISERROR(VLOOKUP(AJ86,'2013 BPTs'!$B$12:$BX$181,CS$3,FALSE)/VLOOKUP(AJ86,'2013 BPTs'!$B$12:$BX261,CS$3+2,FALSE)),0,VLOOKUP(AJ86,'2013 BPTs'!$B$12:$BX$181,CS$3,FALSE)/VLOOKUP(AJ86,'2013 BPTs'!$B$12:$BX261,CS$3+2,FALSE))</f>
        <v>0</v>
      </c>
      <c r="CT86" s="24">
        <f>IF(ISERROR(VLOOKUP(AK86,'2013 BPTs'!$B$12:$BX$181,CT$3,FALSE)/VLOOKUP(AK86,'2013 BPTs'!$B$12:$BX261,CT$3+2,FALSE)),0,VLOOKUP(AK86,'2013 BPTs'!$B$12:$BX$181,CT$3,FALSE)/VLOOKUP(AK86,'2013 BPTs'!$B$12:$BX261,CT$3+2,FALSE))</f>
        <v>0</v>
      </c>
      <c r="CU86" s="24">
        <f>IF(ISERROR(VLOOKUP(AL86,'2013 BPTs'!$B$12:$BX$181,CU$3,FALSE)/VLOOKUP(AL86,'2013 BPTs'!$B$12:$BX261,CU$3+2,FALSE)),0,VLOOKUP(AL86,'2013 BPTs'!$B$12:$BX$181,CU$3,FALSE)/VLOOKUP(AL86,'2013 BPTs'!$B$12:$BX261,CU$3+2,FALSE))</f>
        <v>0</v>
      </c>
      <c r="CV86" s="24">
        <f>IF(ISERROR(VLOOKUP(AM86,'2013 BPTs'!$B$12:$BX$181,CV$3,FALSE)/VLOOKUP(AM86,'2013 BPTs'!$B$12:$BX261,CV$3+2,FALSE)),0,VLOOKUP(AM86,'2013 BPTs'!$B$12:$BX$181,CV$3,FALSE)/VLOOKUP(AM86,'2013 BPTs'!$B$12:$BX261,CV$3+2,FALSE))</f>
        <v>0</v>
      </c>
      <c r="CX86" s="93">
        <f>'2015 BPTs'!BR92</f>
        <v>0</v>
      </c>
      <c r="CY86" s="93">
        <f>'2015 BPTs'!BS92</f>
        <v>0</v>
      </c>
    </row>
    <row r="87" spans="2:103" x14ac:dyDescent="0.2">
      <c r="B87" s="2" t="s">
        <v>213</v>
      </c>
      <c r="C87" s="2">
        <f>'2015 BPTs'!E93</f>
        <v>0</v>
      </c>
      <c r="D87" s="2">
        <f t="shared" si="35"/>
        <v>0</v>
      </c>
      <c r="E87" s="4">
        <f>'2015 BPTs'!F93</f>
        <v>0</v>
      </c>
      <c r="F87" s="88">
        <f>'2015 BPTs'!G93</f>
        <v>0</v>
      </c>
      <c r="G87" s="53">
        <f>'2015 BPTs'!I93</f>
        <v>0</v>
      </c>
      <c r="H87" s="88">
        <f>'2015 BPTs'!J93</f>
        <v>0</v>
      </c>
      <c r="I87" s="4">
        <f>'2015 BPTs'!K93</f>
        <v>0</v>
      </c>
      <c r="J87" s="5">
        <f>'2015 BPTs'!M93</f>
        <v>0</v>
      </c>
      <c r="K87" s="99">
        <f>'2015 BPTs'!BL93</f>
        <v>0</v>
      </c>
      <c r="L87" s="100">
        <f t="shared" si="36"/>
        <v>0</v>
      </c>
      <c r="M87" s="101">
        <f t="shared" si="37"/>
        <v>0</v>
      </c>
      <c r="N87" s="102">
        <f t="shared" si="27"/>
        <v>0</v>
      </c>
      <c r="O87" s="103">
        <f>'2015 BPTs'!BM93</f>
        <v>0</v>
      </c>
      <c r="P87" s="100">
        <f t="shared" si="38"/>
        <v>0</v>
      </c>
      <c r="Q87" s="101">
        <f t="shared" si="39"/>
        <v>0</v>
      </c>
      <c r="R87" s="104">
        <f t="shared" si="40"/>
        <v>0</v>
      </c>
      <c r="S87" s="105">
        <f t="shared" si="28"/>
        <v>0</v>
      </c>
      <c r="T87" s="104">
        <f t="shared" si="41"/>
        <v>0</v>
      </c>
      <c r="U87" s="121">
        <f>IF(K87=0,0,IF(B87="Manual",(S87-O87-AP87*(O87/(O87+Z87)))/S87,'2015 BPTs'!BP93))</f>
        <v>0</v>
      </c>
      <c r="V87" s="99">
        <f>'2015 BPTs'!BN93</f>
        <v>0</v>
      </c>
      <c r="W87" s="100">
        <f t="shared" si="42"/>
        <v>0</v>
      </c>
      <c r="X87" s="103">
        <f t="shared" si="43"/>
        <v>0</v>
      </c>
      <c r="Y87" s="102">
        <f t="shared" si="29"/>
        <v>0</v>
      </c>
      <c r="Z87" s="103">
        <f>'2015 BPTs'!BO93</f>
        <v>0</v>
      </c>
      <c r="AA87" s="104">
        <f t="shared" si="30"/>
        <v>0</v>
      </c>
      <c r="AB87" s="106">
        <f>IF(W87=0,0,IF(B87="Manual",(V87-Z87-AP87*(Z87/(Z87+O87)))/V87,'2015 BPTs'!BQ93))</f>
        <v>0</v>
      </c>
      <c r="AD87" s="2" t="str">
        <f t="shared" si="31"/>
        <v>00-0</v>
      </c>
      <c r="AE87" s="2">
        <f>'2015 BPTs'!BA93</f>
        <v>0</v>
      </c>
      <c r="AF87" s="2" t="str">
        <f>IF(B87="Auto",'2015 BPTs'!BB93,D87&amp;E87&amp;"-"&amp;F87)</f>
        <v/>
      </c>
      <c r="AG87" s="2" t="str">
        <f>'2015 BPTs'!BC93</f>
        <v/>
      </c>
      <c r="AH87" s="2" t="str">
        <f>'2015 BPTs'!BD93</f>
        <v/>
      </c>
      <c r="AI87" s="2" t="str">
        <f>'2015 BPTs'!BE93</f>
        <v/>
      </c>
      <c r="AJ87" s="2" t="str">
        <f>'2015 BPTs'!BF93</f>
        <v/>
      </c>
      <c r="AK87" s="2" t="str">
        <f>'2015 BPTs'!BG93</f>
        <v/>
      </c>
      <c r="AL87" s="2" t="str">
        <f>'2015 BPTs'!BH93</f>
        <v/>
      </c>
      <c r="AM87" s="2" t="str">
        <f>'2015 BPTs'!BI93</f>
        <v/>
      </c>
      <c r="AO87" s="128">
        <f>'2015 BPTs'!AJ93*'2015 BPTs'!BK93</f>
        <v>0</v>
      </c>
      <c r="AP87" s="128">
        <f>'2015 BPTs'!AK93*'2015 BPTs'!BK93</f>
        <v>0</v>
      </c>
      <c r="AR87" s="5">
        <f>IF(B87="Auto",'2015 BPTs'!M93,J87)</f>
        <v>0</v>
      </c>
      <c r="AS87" s="5">
        <f>'2015 BPTs'!O93</f>
        <v>0</v>
      </c>
      <c r="AT87" s="5">
        <f>'2015 BPTs'!Q93</f>
        <v>0</v>
      </c>
      <c r="AU87" s="5">
        <f>'2015 BPTs'!S93</f>
        <v>0</v>
      </c>
      <c r="AV87" s="5">
        <f>'2015 BPTs'!U93</f>
        <v>0</v>
      </c>
      <c r="AW87" s="5">
        <f>'2015 BPTs'!W93</f>
        <v>0</v>
      </c>
      <c r="AX87" s="5">
        <f>'2015 BPTs'!Y93</f>
        <v>0</v>
      </c>
      <c r="AY87" s="5">
        <f>'2015 BPTs'!AA93</f>
        <v>0</v>
      </c>
      <c r="BA87" s="24">
        <f>IF(ISNA(VLOOKUP(AF87,'2013 BPTs'!$B$12:$BX$181,BA$3,FALSE)),0,VLOOKUP(AF87,'2013 BPTs'!$B$12:$BX$181,BA$3,FALSE))</f>
        <v>0</v>
      </c>
      <c r="BB87" s="24">
        <f>IF(ISNA(VLOOKUP(AG87,'2013 BPTs'!$B$12:$BX$181,BB$3,FALSE)),0,VLOOKUP(AG87,'2013 BPTs'!$B$12:$BX$181,BB$3,FALSE))</f>
        <v>0</v>
      </c>
      <c r="BC87" s="24">
        <f>IF(ISNA(VLOOKUP(AH87,'2013 BPTs'!$B$12:$BX$181,BC$3,FALSE)),0,VLOOKUP(AH87,'2013 BPTs'!$B$12:$BX$181,BC$3,FALSE))</f>
        <v>0</v>
      </c>
      <c r="BD87" s="24">
        <f>IF(ISNA(VLOOKUP(AI87,'2013 BPTs'!$B$12:$BX$181,BD$3,FALSE)),0,VLOOKUP(AI87,'2013 BPTs'!$B$12:$BX$181,BD$3,FALSE))</f>
        <v>0</v>
      </c>
      <c r="BE87" s="24">
        <f>IF(ISNA(VLOOKUP(AJ87,'2013 BPTs'!$B$12:$BX$181,BE$3,FALSE)),0,VLOOKUP(AJ87,'2013 BPTs'!$B$12:$BX$181,BE$3,FALSE))</f>
        <v>0</v>
      </c>
      <c r="BF87" s="24">
        <f>IF(ISNA(VLOOKUP(AK87,'2013 BPTs'!$B$12:$BX$181,BF$3,FALSE)),0,VLOOKUP(AK87,'2013 BPTs'!$B$12:$BX$181,BF$3,FALSE))</f>
        <v>0</v>
      </c>
      <c r="BG87" s="24">
        <f>IF(ISNA(VLOOKUP(AL87,'2013 BPTs'!$B$12:$BX$181,BG$3,FALSE)),0,VLOOKUP(AL87,'2013 BPTs'!$B$12:$BX$181,BG$3,FALSE))</f>
        <v>0</v>
      </c>
      <c r="BH87" s="24">
        <f>IF(ISNA(VLOOKUP(AM87,'2013 BPTs'!$B$12:$BX$181,BH$3,FALSE)),0,VLOOKUP(AM87,'2013 BPTs'!$B$12:$BX$181,BH$3,FALSE))</f>
        <v>0</v>
      </c>
      <c r="BJ87" s="24">
        <f>IF(ISNA(VLOOKUP(AF87,'2013 BPTs'!$B$12:$BX$181,BJ$3,FALSE)),0,VLOOKUP(AF87,'2013 BPTs'!$B$12:$BX$181,BJ$3,FALSE))</f>
        <v>0</v>
      </c>
      <c r="BK87" s="24">
        <f>IF(ISNA(VLOOKUP(AG87,'2013 BPTs'!$B$12:$BX$181,BK$3,FALSE)),0,VLOOKUP(AG87,'2013 BPTs'!$B$12:$BX$181,BK$3,FALSE))</f>
        <v>0</v>
      </c>
      <c r="BL87" s="24">
        <f>IF(ISNA(VLOOKUP(AH87,'2013 BPTs'!$B$12:$BX$181,BL$3,FALSE)),0,VLOOKUP(AH87,'2013 BPTs'!$B$12:$BX$181,BL$3,FALSE))</f>
        <v>0</v>
      </c>
      <c r="BM87" s="24">
        <f>IF(ISNA(VLOOKUP(AI87,'2013 BPTs'!$B$12:$BX$181,BM$3,FALSE)),0,VLOOKUP(AI87,'2013 BPTs'!$B$12:$BX$181,BM$3,FALSE))</f>
        <v>0</v>
      </c>
      <c r="BN87" s="24">
        <f>IF(ISNA(VLOOKUP(AJ87,'2013 BPTs'!$B$12:$BX$181,BN$3,FALSE)),0,VLOOKUP(AJ87,'2013 BPTs'!$B$12:$BX$181,BN$3,FALSE))</f>
        <v>0</v>
      </c>
      <c r="BO87" s="24">
        <f>IF(ISNA(VLOOKUP(AK87,'2013 BPTs'!$B$12:$BX$181,BO$3,FALSE)),0,VLOOKUP(AK87,'2013 BPTs'!$B$12:$BX$181,BO$3,FALSE))</f>
        <v>0</v>
      </c>
      <c r="BP87" s="24">
        <f>IF(ISNA(VLOOKUP(AL87,'2013 BPTs'!$B$12:$BX$181,BP$3,FALSE)),0,VLOOKUP(AL87,'2013 BPTs'!$B$12:$BX$181,BP$3,FALSE))</f>
        <v>0</v>
      </c>
      <c r="BQ87" s="24">
        <f>IF(ISNA(VLOOKUP(AM87,'2013 BPTs'!$B$12:$BX$181,BQ$3,FALSE)),0,VLOOKUP(AM87,'2013 BPTs'!$B$12:$BX$181,BQ$3,FALSE))</f>
        <v>0</v>
      </c>
      <c r="BS87" s="77">
        <f t="shared" si="32"/>
        <v>0</v>
      </c>
      <c r="BT87" s="68">
        <f t="shared" si="33"/>
        <v>0</v>
      </c>
      <c r="BU87" s="68">
        <f t="shared" si="34"/>
        <v>0</v>
      </c>
      <c r="BW87" s="24">
        <f>IF(ISNA(VLOOKUP(AF87,'2013 BPTs'!$B$12:$BX$181,BW$3,FALSE)),0,VLOOKUP(AF87,'2013 BPTs'!$B$12:$BX$181,BW$3,FALSE))</f>
        <v>0</v>
      </c>
      <c r="BX87" s="24">
        <f>IF(ISNA(VLOOKUP(AG87,'2013 BPTs'!$B$12:$BX$181,BX$3,FALSE)),0,VLOOKUP(AG87,'2013 BPTs'!$B$12:$BX$181,BX$3,FALSE))</f>
        <v>0</v>
      </c>
      <c r="BY87" s="24">
        <f>IF(ISNA(VLOOKUP(AH87,'2013 BPTs'!$B$12:$BX$181,BY$3,FALSE)),0,VLOOKUP(AH87,'2013 BPTs'!$B$12:$BX$181,BY$3,FALSE))</f>
        <v>0</v>
      </c>
      <c r="BZ87" s="24">
        <f>IF(ISNA(VLOOKUP(AI87,'2013 BPTs'!$B$12:$BX$181,BZ$3,FALSE)),0,VLOOKUP(AI87,'2013 BPTs'!$B$12:$BX$181,BZ$3,FALSE))</f>
        <v>0</v>
      </c>
      <c r="CA87" s="24">
        <f>IF(ISNA(VLOOKUP(AJ87,'2013 BPTs'!$B$12:$BX$181,CA$3,FALSE)),0,VLOOKUP(AJ87,'2013 BPTs'!$B$12:$BX$181,CA$3,FALSE))</f>
        <v>0</v>
      </c>
      <c r="CB87" s="24">
        <f>IF(ISNA(VLOOKUP(AK87,'2013 BPTs'!$B$12:$BX$181,CB$3,FALSE)),0,VLOOKUP(AK87,'2013 BPTs'!$B$12:$BX$181,CB$3,FALSE))</f>
        <v>0</v>
      </c>
      <c r="CC87" s="24">
        <f>IF(ISNA(VLOOKUP(AL87,'2013 BPTs'!$B$12:$BX$181,CC$3,FALSE)),0,VLOOKUP(AL87,'2013 BPTs'!$B$12:$BX$181,CC$3,FALSE))</f>
        <v>0</v>
      </c>
      <c r="CD87" s="24">
        <f>IF(ISNA(VLOOKUP(AM87,'2013 BPTs'!$B$12:$BX$181,CD$3,FALSE)),0,VLOOKUP(AM87,'2013 BPTs'!$B$12:$BX$181,CD$3,FALSE))</f>
        <v>0</v>
      </c>
      <c r="CF87" s="24">
        <f>IF(ISERROR(VLOOKUP(AF87,'2013 BPTs'!$B$12:$BX$181,CF$3,FALSE)/VLOOKUP(AF87,'2013 BPTs'!$B$12:$BX262,CF$3+3,FALSE)),0,VLOOKUP(AF87,'2013 BPTs'!$B$12:$BX$181,CF$3,FALSE)/VLOOKUP(AF87,'2013 BPTs'!$B$12:$BX262,CF$3+3,FALSE))</f>
        <v>0</v>
      </c>
      <c r="CG87" s="24">
        <f>IF(ISERROR(VLOOKUP(AG87,'2013 BPTs'!$B$12:$BX$181,CG$3,FALSE)/VLOOKUP(AG87,'2013 BPTs'!$B$12:$BX262,CG$3+3,FALSE)),0,VLOOKUP(AG87,'2013 BPTs'!$B$12:$BX$181,CG$3,FALSE)/VLOOKUP(AG87,'2013 BPTs'!$B$12:$BX262,CG$3+3,FALSE))</f>
        <v>0</v>
      </c>
      <c r="CH87" s="24">
        <f>IF(ISERROR(VLOOKUP(AH87,'2013 BPTs'!$B$12:$BX$181,CH$3,FALSE)/VLOOKUP(AH87,'2013 BPTs'!$B$12:$BX262,CH$3+3,FALSE)),0,VLOOKUP(AH87,'2013 BPTs'!$B$12:$BX$181,CH$3,FALSE)/VLOOKUP(AH87,'2013 BPTs'!$B$12:$BX262,CH$3+3,FALSE))</f>
        <v>0</v>
      </c>
      <c r="CI87" s="24">
        <f>IF(ISERROR(VLOOKUP(AI87,'2013 BPTs'!$B$12:$BX$181,CI$3,FALSE)/VLOOKUP(AI87,'2013 BPTs'!$B$12:$BX262,CI$3+3,FALSE)),0,VLOOKUP(AI87,'2013 BPTs'!$B$12:$BX$181,CI$3,FALSE)/VLOOKUP(AI87,'2013 BPTs'!$B$12:$BX262,CI$3+3,FALSE))</f>
        <v>0</v>
      </c>
      <c r="CJ87" s="24">
        <f>IF(ISERROR(VLOOKUP(AJ87,'2013 BPTs'!$B$12:$BX$181,CJ$3,FALSE)/VLOOKUP(AJ87,'2013 BPTs'!$B$12:$BX262,CJ$3+3,FALSE)),0,VLOOKUP(AJ87,'2013 BPTs'!$B$12:$BX$181,CJ$3,FALSE)/VLOOKUP(AJ87,'2013 BPTs'!$B$12:$BX262,CJ$3+3,FALSE))</f>
        <v>0</v>
      </c>
      <c r="CK87" s="24">
        <f>IF(ISERROR(VLOOKUP(AK87,'2013 BPTs'!$B$12:$BX$181,CK$3,FALSE)/VLOOKUP(AK87,'2013 BPTs'!$B$12:$BX262,CK$3+3,FALSE)),0,VLOOKUP(AK87,'2013 BPTs'!$B$12:$BX$181,CK$3,FALSE)/VLOOKUP(AK87,'2013 BPTs'!$B$12:$BX262,CK$3+3,FALSE))</f>
        <v>0</v>
      </c>
      <c r="CL87" s="24">
        <f>IF(ISERROR(VLOOKUP(AL87,'2013 BPTs'!$B$12:$BX$181,CL$3,FALSE)/VLOOKUP(AL87,'2013 BPTs'!$B$12:$BX262,CL$3+3,FALSE)),0,VLOOKUP(AL87,'2013 BPTs'!$B$12:$BX$181,CL$3,FALSE)/VLOOKUP(AL87,'2013 BPTs'!$B$12:$BX262,CL$3+3,FALSE))</f>
        <v>0</v>
      </c>
      <c r="CM87" s="24">
        <f>IF(ISERROR(VLOOKUP(AM87,'2013 BPTs'!$B$12:$BX$181,CM$3,FALSE)/VLOOKUP(AM87,'2013 BPTs'!$B$12:$BX262,CM$3+3,FALSE)),0,VLOOKUP(AM87,'2013 BPTs'!$B$12:$BX$181,CM$3,FALSE)/VLOOKUP(AM87,'2013 BPTs'!$B$12:$BX262,CM$3+3,FALSE))</f>
        <v>0</v>
      </c>
      <c r="CO87" s="24">
        <f>IF(ISERROR(VLOOKUP(AF87,'2013 BPTs'!$B$12:$BX$181,CO$3,FALSE)/VLOOKUP(AF87,'2013 BPTs'!$B$12:$BX262,CO$3+2,FALSE)),0,VLOOKUP(AF87,'2013 BPTs'!$B$12:$BX$181,CO$3,FALSE)/VLOOKUP(AF87,'2013 BPTs'!$B$12:$BX262,CO$3+2,FALSE))</f>
        <v>0</v>
      </c>
      <c r="CP87" s="24">
        <f>IF(ISERROR(VLOOKUP(AG87,'2013 BPTs'!$B$12:$BX$181,CP$3,FALSE)/VLOOKUP(AG87,'2013 BPTs'!$B$12:$BX262,CP$3+2,FALSE)),0,VLOOKUP(AG87,'2013 BPTs'!$B$12:$BX$181,CP$3,FALSE)/VLOOKUP(AG87,'2013 BPTs'!$B$12:$BX262,CP$3+2,FALSE))</f>
        <v>0</v>
      </c>
      <c r="CQ87" s="24">
        <f>IF(ISERROR(VLOOKUP(AH87,'2013 BPTs'!$B$12:$BX$181,CQ$3,FALSE)/VLOOKUP(AH87,'2013 BPTs'!$B$12:$BX262,CQ$3+2,FALSE)),0,VLOOKUP(AH87,'2013 BPTs'!$B$12:$BX$181,CQ$3,FALSE)/VLOOKUP(AH87,'2013 BPTs'!$B$12:$BX262,CQ$3+2,FALSE))</f>
        <v>0</v>
      </c>
      <c r="CR87" s="24">
        <f>IF(ISERROR(VLOOKUP(AI87,'2013 BPTs'!$B$12:$BX$181,CR$3,FALSE)/VLOOKUP(AI87,'2013 BPTs'!$B$12:$BX262,CR$3+2,FALSE)),0,VLOOKUP(AI87,'2013 BPTs'!$B$12:$BX$181,CR$3,FALSE)/VLOOKUP(AI87,'2013 BPTs'!$B$12:$BX262,CR$3+2,FALSE))</f>
        <v>0</v>
      </c>
      <c r="CS87" s="24">
        <f>IF(ISERROR(VLOOKUP(AJ87,'2013 BPTs'!$B$12:$BX$181,CS$3,FALSE)/VLOOKUP(AJ87,'2013 BPTs'!$B$12:$BX262,CS$3+2,FALSE)),0,VLOOKUP(AJ87,'2013 BPTs'!$B$12:$BX$181,CS$3,FALSE)/VLOOKUP(AJ87,'2013 BPTs'!$B$12:$BX262,CS$3+2,FALSE))</f>
        <v>0</v>
      </c>
      <c r="CT87" s="24">
        <f>IF(ISERROR(VLOOKUP(AK87,'2013 BPTs'!$B$12:$BX$181,CT$3,FALSE)/VLOOKUP(AK87,'2013 BPTs'!$B$12:$BX262,CT$3+2,FALSE)),0,VLOOKUP(AK87,'2013 BPTs'!$B$12:$BX$181,CT$3,FALSE)/VLOOKUP(AK87,'2013 BPTs'!$B$12:$BX262,CT$3+2,FALSE))</f>
        <v>0</v>
      </c>
      <c r="CU87" s="24">
        <f>IF(ISERROR(VLOOKUP(AL87,'2013 BPTs'!$B$12:$BX$181,CU$3,FALSE)/VLOOKUP(AL87,'2013 BPTs'!$B$12:$BX262,CU$3+2,FALSE)),0,VLOOKUP(AL87,'2013 BPTs'!$B$12:$BX$181,CU$3,FALSE)/VLOOKUP(AL87,'2013 BPTs'!$B$12:$BX262,CU$3+2,FALSE))</f>
        <v>0</v>
      </c>
      <c r="CV87" s="24">
        <f>IF(ISERROR(VLOOKUP(AM87,'2013 BPTs'!$B$12:$BX$181,CV$3,FALSE)/VLOOKUP(AM87,'2013 BPTs'!$B$12:$BX262,CV$3+2,FALSE)),0,VLOOKUP(AM87,'2013 BPTs'!$B$12:$BX$181,CV$3,FALSE)/VLOOKUP(AM87,'2013 BPTs'!$B$12:$BX262,CV$3+2,FALSE))</f>
        <v>0</v>
      </c>
      <c r="CX87" s="93">
        <f>'2015 BPTs'!BR93</f>
        <v>0</v>
      </c>
      <c r="CY87" s="93">
        <f>'2015 BPTs'!BS93</f>
        <v>0</v>
      </c>
    </row>
    <row r="88" spans="2:103" x14ac:dyDescent="0.2">
      <c r="B88" s="2" t="s">
        <v>213</v>
      </c>
      <c r="C88" s="2">
        <f>'2015 BPTs'!E94</f>
        <v>0</v>
      </c>
      <c r="D88" s="2">
        <f t="shared" si="35"/>
        <v>0</v>
      </c>
      <c r="E88" s="4">
        <f>'2015 BPTs'!F94</f>
        <v>0</v>
      </c>
      <c r="F88" s="88">
        <f>'2015 BPTs'!G94</f>
        <v>0</v>
      </c>
      <c r="G88" s="53">
        <f>'2015 BPTs'!I94</f>
        <v>0</v>
      </c>
      <c r="H88" s="88">
        <f>'2015 BPTs'!J94</f>
        <v>0</v>
      </c>
      <c r="I88" s="4">
        <f>'2015 BPTs'!K94</f>
        <v>0</v>
      </c>
      <c r="J88" s="5">
        <f>'2015 BPTs'!M94</f>
        <v>0</v>
      </c>
      <c r="K88" s="99">
        <f>'2015 BPTs'!BL94</f>
        <v>0</v>
      </c>
      <c r="L88" s="100">
        <f t="shared" si="36"/>
        <v>0</v>
      </c>
      <c r="M88" s="101">
        <f t="shared" si="37"/>
        <v>0</v>
      </c>
      <c r="N88" s="102">
        <f t="shared" si="27"/>
        <v>0</v>
      </c>
      <c r="O88" s="103">
        <f>'2015 BPTs'!BM94</f>
        <v>0</v>
      </c>
      <c r="P88" s="100">
        <f t="shared" si="38"/>
        <v>0</v>
      </c>
      <c r="Q88" s="101">
        <f t="shared" si="39"/>
        <v>0</v>
      </c>
      <c r="R88" s="104">
        <f t="shared" si="40"/>
        <v>0</v>
      </c>
      <c r="S88" s="105">
        <f t="shared" si="28"/>
        <v>0</v>
      </c>
      <c r="T88" s="104">
        <f t="shared" si="41"/>
        <v>0</v>
      </c>
      <c r="U88" s="121">
        <f>IF(K88=0,0,IF(B88="Manual",(S88-O88-AP88*(O88/(O88+Z88)))/S88,'2015 BPTs'!BP94))</f>
        <v>0</v>
      </c>
      <c r="V88" s="99">
        <f>'2015 BPTs'!BN94</f>
        <v>0</v>
      </c>
      <c r="W88" s="100">
        <f t="shared" si="42"/>
        <v>0</v>
      </c>
      <c r="X88" s="103">
        <f t="shared" si="43"/>
        <v>0</v>
      </c>
      <c r="Y88" s="102">
        <f t="shared" si="29"/>
        <v>0</v>
      </c>
      <c r="Z88" s="103">
        <f>'2015 BPTs'!BO94</f>
        <v>0</v>
      </c>
      <c r="AA88" s="104">
        <f t="shared" si="30"/>
        <v>0</v>
      </c>
      <c r="AB88" s="106">
        <f>IF(W88=0,0,IF(B88="Manual",(V88-Z88-AP88*(Z88/(Z88+O88)))/V88,'2015 BPTs'!BQ94))</f>
        <v>0</v>
      </c>
      <c r="AD88" s="2" t="str">
        <f t="shared" si="31"/>
        <v>00-0</v>
      </c>
      <c r="AE88" s="2">
        <f>'2015 BPTs'!BA94</f>
        <v>0</v>
      </c>
      <c r="AF88" s="2" t="str">
        <f>IF(B88="Auto",'2015 BPTs'!BB94,D88&amp;E88&amp;"-"&amp;F88)</f>
        <v/>
      </c>
      <c r="AG88" s="2" t="str">
        <f>'2015 BPTs'!BC94</f>
        <v/>
      </c>
      <c r="AH88" s="2" t="str">
        <f>'2015 BPTs'!BD94</f>
        <v/>
      </c>
      <c r="AI88" s="2" t="str">
        <f>'2015 BPTs'!BE94</f>
        <v/>
      </c>
      <c r="AJ88" s="2" t="str">
        <f>'2015 BPTs'!BF94</f>
        <v/>
      </c>
      <c r="AK88" s="2" t="str">
        <f>'2015 BPTs'!BG94</f>
        <v/>
      </c>
      <c r="AL88" s="2" t="str">
        <f>'2015 BPTs'!BH94</f>
        <v/>
      </c>
      <c r="AM88" s="2" t="str">
        <f>'2015 BPTs'!BI94</f>
        <v/>
      </c>
      <c r="AO88" s="128">
        <f>'2015 BPTs'!AJ94*'2015 BPTs'!BK94</f>
        <v>0</v>
      </c>
      <c r="AP88" s="128">
        <f>'2015 BPTs'!AK94*'2015 BPTs'!BK94</f>
        <v>0</v>
      </c>
      <c r="AR88" s="5">
        <f>IF(B88="Auto",'2015 BPTs'!M94,J88)</f>
        <v>0</v>
      </c>
      <c r="AS88" s="5">
        <f>'2015 BPTs'!O94</f>
        <v>0</v>
      </c>
      <c r="AT88" s="5">
        <f>'2015 BPTs'!Q94</f>
        <v>0</v>
      </c>
      <c r="AU88" s="5">
        <f>'2015 BPTs'!S94</f>
        <v>0</v>
      </c>
      <c r="AV88" s="5">
        <f>'2015 BPTs'!U94</f>
        <v>0</v>
      </c>
      <c r="AW88" s="5">
        <f>'2015 BPTs'!W94</f>
        <v>0</v>
      </c>
      <c r="AX88" s="5">
        <f>'2015 BPTs'!Y94</f>
        <v>0</v>
      </c>
      <c r="AY88" s="5">
        <f>'2015 BPTs'!AA94</f>
        <v>0</v>
      </c>
      <c r="BA88" s="24">
        <f>IF(ISNA(VLOOKUP(AF88,'2013 BPTs'!$B$12:$BX$181,BA$3,FALSE)),0,VLOOKUP(AF88,'2013 BPTs'!$B$12:$BX$181,BA$3,FALSE))</f>
        <v>0</v>
      </c>
      <c r="BB88" s="24">
        <f>IF(ISNA(VLOOKUP(AG88,'2013 BPTs'!$B$12:$BX$181,BB$3,FALSE)),0,VLOOKUP(AG88,'2013 BPTs'!$B$12:$BX$181,BB$3,FALSE))</f>
        <v>0</v>
      </c>
      <c r="BC88" s="24">
        <f>IF(ISNA(VLOOKUP(AH88,'2013 BPTs'!$B$12:$BX$181,BC$3,FALSE)),0,VLOOKUP(AH88,'2013 BPTs'!$B$12:$BX$181,BC$3,FALSE))</f>
        <v>0</v>
      </c>
      <c r="BD88" s="24">
        <f>IF(ISNA(VLOOKUP(AI88,'2013 BPTs'!$B$12:$BX$181,BD$3,FALSE)),0,VLOOKUP(AI88,'2013 BPTs'!$B$12:$BX$181,BD$3,FALSE))</f>
        <v>0</v>
      </c>
      <c r="BE88" s="24">
        <f>IF(ISNA(VLOOKUP(AJ88,'2013 BPTs'!$B$12:$BX$181,BE$3,FALSE)),0,VLOOKUP(AJ88,'2013 BPTs'!$B$12:$BX$181,BE$3,FALSE))</f>
        <v>0</v>
      </c>
      <c r="BF88" s="24">
        <f>IF(ISNA(VLOOKUP(AK88,'2013 BPTs'!$B$12:$BX$181,BF$3,FALSE)),0,VLOOKUP(AK88,'2013 BPTs'!$B$12:$BX$181,BF$3,FALSE))</f>
        <v>0</v>
      </c>
      <c r="BG88" s="24">
        <f>IF(ISNA(VLOOKUP(AL88,'2013 BPTs'!$B$12:$BX$181,BG$3,FALSE)),0,VLOOKUP(AL88,'2013 BPTs'!$B$12:$BX$181,BG$3,FALSE))</f>
        <v>0</v>
      </c>
      <c r="BH88" s="24">
        <f>IF(ISNA(VLOOKUP(AM88,'2013 BPTs'!$B$12:$BX$181,BH$3,FALSE)),0,VLOOKUP(AM88,'2013 BPTs'!$B$12:$BX$181,BH$3,FALSE))</f>
        <v>0</v>
      </c>
      <c r="BJ88" s="24">
        <f>IF(ISNA(VLOOKUP(AF88,'2013 BPTs'!$B$12:$BX$181,BJ$3,FALSE)),0,VLOOKUP(AF88,'2013 BPTs'!$B$12:$BX$181,BJ$3,FALSE))</f>
        <v>0</v>
      </c>
      <c r="BK88" s="24">
        <f>IF(ISNA(VLOOKUP(AG88,'2013 BPTs'!$B$12:$BX$181,BK$3,FALSE)),0,VLOOKUP(AG88,'2013 BPTs'!$B$12:$BX$181,BK$3,FALSE))</f>
        <v>0</v>
      </c>
      <c r="BL88" s="24">
        <f>IF(ISNA(VLOOKUP(AH88,'2013 BPTs'!$B$12:$BX$181,BL$3,FALSE)),0,VLOOKUP(AH88,'2013 BPTs'!$B$12:$BX$181,BL$3,FALSE))</f>
        <v>0</v>
      </c>
      <c r="BM88" s="24">
        <f>IF(ISNA(VLOOKUP(AI88,'2013 BPTs'!$B$12:$BX$181,BM$3,FALSE)),0,VLOOKUP(AI88,'2013 BPTs'!$B$12:$BX$181,BM$3,FALSE))</f>
        <v>0</v>
      </c>
      <c r="BN88" s="24">
        <f>IF(ISNA(VLOOKUP(AJ88,'2013 BPTs'!$B$12:$BX$181,BN$3,FALSE)),0,VLOOKUP(AJ88,'2013 BPTs'!$B$12:$BX$181,BN$3,FALSE))</f>
        <v>0</v>
      </c>
      <c r="BO88" s="24">
        <f>IF(ISNA(VLOOKUP(AK88,'2013 BPTs'!$B$12:$BX$181,BO$3,FALSE)),0,VLOOKUP(AK88,'2013 BPTs'!$B$12:$BX$181,BO$3,FALSE))</f>
        <v>0</v>
      </c>
      <c r="BP88" s="24">
        <f>IF(ISNA(VLOOKUP(AL88,'2013 BPTs'!$B$12:$BX$181,BP$3,FALSE)),0,VLOOKUP(AL88,'2013 BPTs'!$B$12:$BX$181,BP$3,FALSE))</f>
        <v>0</v>
      </c>
      <c r="BQ88" s="24">
        <f>IF(ISNA(VLOOKUP(AM88,'2013 BPTs'!$B$12:$BX$181,BQ$3,FALSE)),0,VLOOKUP(AM88,'2013 BPTs'!$B$12:$BX$181,BQ$3,FALSE))</f>
        <v>0</v>
      </c>
      <c r="BS88" s="77">
        <f t="shared" si="32"/>
        <v>0</v>
      </c>
      <c r="BT88" s="68">
        <f t="shared" si="33"/>
        <v>0</v>
      </c>
      <c r="BU88" s="68">
        <f t="shared" si="34"/>
        <v>0</v>
      </c>
      <c r="BW88" s="24">
        <f>IF(ISNA(VLOOKUP(AF88,'2013 BPTs'!$B$12:$BX$181,BW$3,FALSE)),0,VLOOKUP(AF88,'2013 BPTs'!$B$12:$BX$181,BW$3,FALSE))</f>
        <v>0</v>
      </c>
      <c r="BX88" s="24">
        <f>IF(ISNA(VLOOKUP(AG88,'2013 BPTs'!$B$12:$BX$181,BX$3,FALSE)),0,VLOOKUP(AG88,'2013 BPTs'!$B$12:$BX$181,BX$3,FALSE))</f>
        <v>0</v>
      </c>
      <c r="BY88" s="24">
        <f>IF(ISNA(VLOOKUP(AH88,'2013 BPTs'!$B$12:$BX$181,BY$3,FALSE)),0,VLOOKUP(AH88,'2013 BPTs'!$B$12:$BX$181,BY$3,FALSE))</f>
        <v>0</v>
      </c>
      <c r="BZ88" s="24">
        <f>IF(ISNA(VLOOKUP(AI88,'2013 BPTs'!$B$12:$BX$181,BZ$3,FALSE)),0,VLOOKUP(AI88,'2013 BPTs'!$B$12:$BX$181,BZ$3,FALSE))</f>
        <v>0</v>
      </c>
      <c r="CA88" s="24">
        <f>IF(ISNA(VLOOKUP(AJ88,'2013 BPTs'!$B$12:$BX$181,CA$3,FALSE)),0,VLOOKUP(AJ88,'2013 BPTs'!$B$12:$BX$181,CA$3,FALSE))</f>
        <v>0</v>
      </c>
      <c r="CB88" s="24">
        <f>IF(ISNA(VLOOKUP(AK88,'2013 BPTs'!$B$12:$BX$181,CB$3,FALSE)),0,VLOOKUP(AK88,'2013 BPTs'!$B$12:$BX$181,CB$3,FALSE))</f>
        <v>0</v>
      </c>
      <c r="CC88" s="24">
        <f>IF(ISNA(VLOOKUP(AL88,'2013 BPTs'!$B$12:$BX$181,CC$3,FALSE)),0,VLOOKUP(AL88,'2013 BPTs'!$B$12:$BX$181,CC$3,FALSE))</f>
        <v>0</v>
      </c>
      <c r="CD88" s="24">
        <f>IF(ISNA(VLOOKUP(AM88,'2013 BPTs'!$B$12:$BX$181,CD$3,FALSE)),0,VLOOKUP(AM88,'2013 BPTs'!$B$12:$BX$181,CD$3,FALSE))</f>
        <v>0</v>
      </c>
      <c r="CF88" s="24">
        <f>IF(ISERROR(VLOOKUP(AF88,'2013 BPTs'!$B$12:$BX$181,CF$3,FALSE)/VLOOKUP(AF88,'2013 BPTs'!$B$12:$BX263,CF$3+3,FALSE)),0,VLOOKUP(AF88,'2013 BPTs'!$B$12:$BX$181,CF$3,FALSE)/VLOOKUP(AF88,'2013 BPTs'!$B$12:$BX263,CF$3+3,FALSE))</f>
        <v>0</v>
      </c>
      <c r="CG88" s="24">
        <f>IF(ISERROR(VLOOKUP(AG88,'2013 BPTs'!$B$12:$BX$181,CG$3,FALSE)/VLOOKUP(AG88,'2013 BPTs'!$B$12:$BX263,CG$3+3,FALSE)),0,VLOOKUP(AG88,'2013 BPTs'!$B$12:$BX$181,CG$3,FALSE)/VLOOKUP(AG88,'2013 BPTs'!$B$12:$BX263,CG$3+3,FALSE))</f>
        <v>0</v>
      </c>
      <c r="CH88" s="24">
        <f>IF(ISERROR(VLOOKUP(AH88,'2013 BPTs'!$B$12:$BX$181,CH$3,FALSE)/VLOOKUP(AH88,'2013 BPTs'!$B$12:$BX263,CH$3+3,FALSE)),0,VLOOKUP(AH88,'2013 BPTs'!$B$12:$BX$181,CH$3,FALSE)/VLOOKUP(AH88,'2013 BPTs'!$B$12:$BX263,CH$3+3,FALSE))</f>
        <v>0</v>
      </c>
      <c r="CI88" s="24">
        <f>IF(ISERROR(VLOOKUP(AI88,'2013 BPTs'!$B$12:$BX$181,CI$3,FALSE)/VLOOKUP(AI88,'2013 BPTs'!$B$12:$BX263,CI$3+3,FALSE)),0,VLOOKUP(AI88,'2013 BPTs'!$B$12:$BX$181,CI$3,FALSE)/VLOOKUP(AI88,'2013 BPTs'!$B$12:$BX263,CI$3+3,FALSE))</f>
        <v>0</v>
      </c>
      <c r="CJ88" s="24">
        <f>IF(ISERROR(VLOOKUP(AJ88,'2013 BPTs'!$B$12:$BX$181,CJ$3,FALSE)/VLOOKUP(AJ88,'2013 BPTs'!$B$12:$BX263,CJ$3+3,FALSE)),0,VLOOKUP(AJ88,'2013 BPTs'!$B$12:$BX$181,CJ$3,FALSE)/VLOOKUP(AJ88,'2013 BPTs'!$B$12:$BX263,CJ$3+3,FALSE))</f>
        <v>0</v>
      </c>
      <c r="CK88" s="24">
        <f>IF(ISERROR(VLOOKUP(AK88,'2013 BPTs'!$B$12:$BX$181,CK$3,FALSE)/VLOOKUP(AK88,'2013 BPTs'!$B$12:$BX263,CK$3+3,FALSE)),0,VLOOKUP(AK88,'2013 BPTs'!$B$12:$BX$181,CK$3,FALSE)/VLOOKUP(AK88,'2013 BPTs'!$B$12:$BX263,CK$3+3,FALSE))</f>
        <v>0</v>
      </c>
      <c r="CL88" s="24">
        <f>IF(ISERROR(VLOOKUP(AL88,'2013 BPTs'!$B$12:$BX$181,CL$3,FALSE)/VLOOKUP(AL88,'2013 BPTs'!$B$12:$BX263,CL$3+3,FALSE)),0,VLOOKUP(AL88,'2013 BPTs'!$B$12:$BX$181,CL$3,FALSE)/VLOOKUP(AL88,'2013 BPTs'!$B$12:$BX263,CL$3+3,FALSE))</f>
        <v>0</v>
      </c>
      <c r="CM88" s="24">
        <f>IF(ISERROR(VLOOKUP(AM88,'2013 BPTs'!$B$12:$BX$181,CM$3,FALSE)/VLOOKUP(AM88,'2013 BPTs'!$B$12:$BX263,CM$3+3,FALSE)),0,VLOOKUP(AM88,'2013 BPTs'!$B$12:$BX$181,CM$3,FALSE)/VLOOKUP(AM88,'2013 BPTs'!$B$12:$BX263,CM$3+3,FALSE))</f>
        <v>0</v>
      </c>
      <c r="CO88" s="24">
        <f>IF(ISERROR(VLOOKUP(AF88,'2013 BPTs'!$B$12:$BX$181,CO$3,FALSE)/VLOOKUP(AF88,'2013 BPTs'!$B$12:$BX263,CO$3+2,FALSE)),0,VLOOKUP(AF88,'2013 BPTs'!$B$12:$BX$181,CO$3,FALSE)/VLOOKUP(AF88,'2013 BPTs'!$B$12:$BX263,CO$3+2,FALSE))</f>
        <v>0</v>
      </c>
      <c r="CP88" s="24">
        <f>IF(ISERROR(VLOOKUP(AG88,'2013 BPTs'!$B$12:$BX$181,CP$3,FALSE)/VLOOKUP(AG88,'2013 BPTs'!$B$12:$BX263,CP$3+2,FALSE)),0,VLOOKUP(AG88,'2013 BPTs'!$B$12:$BX$181,CP$3,FALSE)/VLOOKUP(AG88,'2013 BPTs'!$B$12:$BX263,CP$3+2,FALSE))</f>
        <v>0</v>
      </c>
      <c r="CQ88" s="24">
        <f>IF(ISERROR(VLOOKUP(AH88,'2013 BPTs'!$B$12:$BX$181,CQ$3,FALSE)/VLOOKUP(AH88,'2013 BPTs'!$B$12:$BX263,CQ$3+2,FALSE)),0,VLOOKUP(AH88,'2013 BPTs'!$B$12:$BX$181,CQ$3,FALSE)/VLOOKUP(AH88,'2013 BPTs'!$B$12:$BX263,CQ$3+2,FALSE))</f>
        <v>0</v>
      </c>
      <c r="CR88" s="24">
        <f>IF(ISERROR(VLOOKUP(AI88,'2013 BPTs'!$B$12:$BX$181,CR$3,FALSE)/VLOOKUP(AI88,'2013 BPTs'!$B$12:$BX263,CR$3+2,FALSE)),0,VLOOKUP(AI88,'2013 BPTs'!$B$12:$BX$181,CR$3,FALSE)/VLOOKUP(AI88,'2013 BPTs'!$B$12:$BX263,CR$3+2,FALSE))</f>
        <v>0</v>
      </c>
      <c r="CS88" s="24">
        <f>IF(ISERROR(VLOOKUP(AJ88,'2013 BPTs'!$B$12:$BX$181,CS$3,FALSE)/VLOOKUP(AJ88,'2013 BPTs'!$B$12:$BX263,CS$3+2,FALSE)),0,VLOOKUP(AJ88,'2013 BPTs'!$B$12:$BX$181,CS$3,FALSE)/VLOOKUP(AJ88,'2013 BPTs'!$B$12:$BX263,CS$3+2,FALSE))</f>
        <v>0</v>
      </c>
      <c r="CT88" s="24">
        <f>IF(ISERROR(VLOOKUP(AK88,'2013 BPTs'!$B$12:$BX$181,CT$3,FALSE)/VLOOKUP(AK88,'2013 BPTs'!$B$12:$BX263,CT$3+2,FALSE)),0,VLOOKUP(AK88,'2013 BPTs'!$B$12:$BX$181,CT$3,FALSE)/VLOOKUP(AK88,'2013 BPTs'!$B$12:$BX263,CT$3+2,FALSE))</f>
        <v>0</v>
      </c>
      <c r="CU88" s="24">
        <f>IF(ISERROR(VLOOKUP(AL88,'2013 BPTs'!$B$12:$BX$181,CU$3,FALSE)/VLOOKUP(AL88,'2013 BPTs'!$B$12:$BX263,CU$3+2,FALSE)),0,VLOOKUP(AL88,'2013 BPTs'!$B$12:$BX$181,CU$3,FALSE)/VLOOKUP(AL88,'2013 BPTs'!$B$12:$BX263,CU$3+2,FALSE))</f>
        <v>0</v>
      </c>
      <c r="CV88" s="24">
        <f>IF(ISERROR(VLOOKUP(AM88,'2013 BPTs'!$B$12:$BX$181,CV$3,FALSE)/VLOOKUP(AM88,'2013 BPTs'!$B$12:$BX263,CV$3+2,FALSE)),0,VLOOKUP(AM88,'2013 BPTs'!$B$12:$BX$181,CV$3,FALSE)/VLOOKUP(AM88,'2013 BPTs'!$B$12:$BX263,CV$3+2,FALSE))</f>
        <v>0</v>
      </c>
      <c r="CX88" s="93">
        <f>'2015 BPTs'!BR94</f>
        <v>0</v>
      </c>
      <c r="CY88" s="93">
        <f>'2015 BPTs'!BS94</f>
        <v>0</v>
      </c>
    </row>
    <row r="89" spans="2:103" x14ac:dyDescent="0.2">
      <c r="B89" s="2" t="s">
        <v>213</v>
      </c>
      <c r="C89" s="2">
        <f>'2015 BPTs'!E95</f>
        <v>0</v>
      </c>
      <c r="D89" s="2">
        <f t="shared" si="35"/>
        <v>0</v>
      </c>
      <c r="E89" s="4">
        <f>'2015 BPTs'!F95</f>
        <v>0</v>
      </c>
      <c r="F89" s="88">
        <f>'2015 BPTs'!G95</f>
        <v>0</v>
      </c>
      <c r="G89" s="53">
        <f>'2015 BPTs'!I95</f>
        <v>0</v>
      </c>
      <c r="H89" s="88">
        <f>'2015 BPTs'!J95</f>
        <v>0</v>
      </c>
      <c r="I89" s="4">
        <f>'2015 BPTs'!K95</f>
        <v>0</v>
      </c>
      <c r="J89" s="5">
        <f>'2015 BPTs'!M95</f>
        <v>0</v>
      </c>
      <c r="K89" s="99">
        <f>'2015 BPTs'!BL95</f>
        <v>0</v>
      </c>
      <c r="L89" s="100">
        <f t="shared" si="36"/>
        <v>0</v>
      </c>
      <c r="M89" s="101">
        <f t="shared" si="37"/>
        <v>0</v>
      </c>
      <c r="N89" s="102">
        <f t="shared" si="27"/>
        <v>0</v>
      </c>
      <c r="O89" s="103">
        <f>'2015 BPTs'!BM95</f>
        <v>0</v>
      </c>
      <c r="P89" s="100">
        <f t="shared" si="38"/>
        <v>0</v>
      </c>
      <c r="Q89" s="101">
        <f t="shared" si="39"/>
        <v>0</v>
      </c>
      <c r="R89" s="104">
        <f t="shared" si="40"/>
        <v>0</v>
      </c>
      <c r="S89" s="105">
        <f t="shared" si="28"/>
        <v>0</v>
      </c>
      <c r="T89" s="104">
        <f t="shared" si="41"/>
        <v>0</v>
      </c>
      <c r="U89" s="121">
        <f>IF(K89=0,0,IF(B89="Manual",(S89-O89-AP89*(O89/(O89+Z89)))/S89,'2015 BPTs'!BP95))</f>
        <v>0</v>
      </c>
      <c r="V89" s="99">
        <f>'2015 BPTs'!BN95</f>
        <v>0</v>
      </c>
      <c r="W89" s="100">
        <f t="shared" si="42"/>
        <v>0</v>
      </c>
      <c r="X89" s="103">
        <f t="shared" si="43"/>
        <v>0</v>
      </c>
      <c r="Y89" s="102">
        <f t="shared" si="29"/>
        <v>0</v>
      </c>
      <c r="Z89" s="103">
        <f>'2015 BPTs'!BO95</f>
        <v>0</v>
      </c>
      <c r="AA89" s="104">
        <f t="shared" si="30"/>
        <v>0</v>
      </c>
      <c r="AB89" s="106">
        <f>IF(W89=0,0,IF(B89="Manual",(V89-Z89-AP89*(Z89/(Z89+O89)))/V89,'2015 BPTs'!BQ95))</f>
        <v>0</v>
      </c>
      <c r="AD89" s="2" t="str">
        <f t="shared" si="31"/>
        <v>00-0</v>
      </c>
      <c r="AE89" s="2">
        <f>'2015 BPTs'!BA95</f>
        <v>0</v>
      </c>
      <c r="AF89" s="2" t="str">
        <f>IF(B89="Auto",'2015 BPTs'!BB95,D89&amp;E89&amp;"-"&amp;F89)</f>
        <v/>
      </c>
      <c r="AG89" s="2" t="str">
        <f>'2015 BPTs'!BC95</f>
        <v/>
      </c>
      <c r="AH89" s="2" t="str">
        <f>'2015 BPTs'!BD95</f>
        <v/>
      </c>
      <c r="AI89" s="2" t="str">
        <f>'2015 BPTs'!BE95</f>
        <v/>
      </c>
      <c r="AJ89" s="2" t="str">
        <f>'2015 BPTs'!BF95</f>
        <v/>
      </c>
      <c r="AK89" s="2" t="str">
        <f>'2015 BPTs'!BG95</f>
        <v/>
      </c>
      <c r="AL89" s="2" t="str">
        <f>'2015 BPTs'!BH95</f>
        <v/>
      </c>
      <c r="AM89" s="2" t="str">
        <f>'2015 BPTs'!BI95</f>
        <v/>
      </c>
      <c r="AO89" s="128">
        <f>'2015 BPTs'!AJ95*'2015 BPTs'!BK95</f>
        <v>0</v>
      </c>
      <c r="AP89" s="128">
        <f>'2015 BPTs'!AK95*'2015 BPTs'!BK95</f>
        <v>0</v>
      </c>
      <c r="AR89" s="5">
        <f>IF(B89="Auto",'2015 BPTs'!M95,J89)</f>
        <v>0</v>
      </c>
      <c r="AS89" s="5">
        <f>'2015 BPTs'!O95</f>
        <v>0</v>
      </c>
      <c r="AT89" s="5">
        <f>'2015 BPTs'!Q95</f>
        <v>0</v>
      </c>
      <c r="AU89" s="5">
        <f>'2015 BPTs'!S95</f>
        <v>0</v>
      </c>
      <c r="AV89" s="5">
        <f>'2015 BPTs'!U95</f>
        <v>0</v>
      </c>
      <c r="AW89" s="5">
        <f>'2015 BPTs'!W95</f>
        <v>0</v>
      </c>
      <c r="AX89" s="5">
        <f>'2015 BPTs'!Y95</f>
        <v>0</v>
      </c>
      <c r="AY89" s="5">
        <f>'2015 BPTs'!AA95</f>
        <v>0</v>
      </c>
      <c r="BA89" s="24">
        <f>IF(ISNA(VLOOKUP(AF89,'2013 BPTs'!$B$12:$BX$181,BA$3,FALSE)),0,VLOOKUP(AF89,'2013 BPTs'!$B$12:$BX$181,BA$3,FALSE))</f>
        <v>0</v>
      </c>
      <c r="BB89" s="24">
        <f>IF(ISNA(VLOOKUP(AG89,'2013 BPTs'!$B$12:$BX$181,BB$3,FALSE)),0,VLOOKUP(AG89,'2013 BPTs'!$B$12:$BX$181,BB$3,FALSE))</f>
        <v>0</v>
      </c>
      <c r="BC89" s="24">
        <f>IF(ISNA(VLOOKUP(AH89,'2013 BPTs'!$B$12:$BX$181,BC$3,FALSE)),0,VLOOKUP(AH89,'2013 BPTs'!$B$12:$BX$181,BC$3,FALSE))</f>
        <v>0</v>
      </c>
      <c r="BD89" s="24">
        <f>IF(ISNA(VLOOKUP(AI89,'2013 BPTs'!$B$12:$BX$181,BD$3,FALSE)),0,VLOOKUP(AI89,'2013 BPTs'!$B$12:$BX$181,BD$3,FALSE))</f>
        <v>0</v>
      </c>
      <c r="BE89" s="24">
        <f>IF(ISNA(VLOOKUP(AJ89,'2013 BPTs'!$B$12:$BX$181,BE$3,FALSE)),0,VLOOKUP(AJ89,'2013 BPTs'!$B$12:$BX$181,BE$3,FALSE))</f>
        <v>0</v>
      </c>
      <c r="BF89" s="24">
        <f>IF(ISNA(VLOOKUP(AK89,'2013 BPTs'!$B$12:$BX$181,BF$3,FALSE)),0,VLOOKUP(AK89,'2013 BPTs'!$B$12:$BX$181,BF$3,FALSE))</f>
        <v>0</v>
      </c>
      <c r="BG89" s="24">
        <f>IF(ISNA(VLOOKUP(AL89,'2013 BPTs'!$B$12:$BX$181,BG$3,FALSE)),0,VLOOKUP(AL89,'2013 BPTs'!$B$12:$BX$181,BG$3,FALSE))</f>
        <v>0</v>
      </c>
      <c r="BH89" s="24">
        <f>IF(ISNA(VLOOKUP(AM89,'2013 BPTs'!$B$12:$BX$181,BH$3,FALSE)),0,VLOOKUP(AM89,'2013 BPTs'!$B$12:$BX$181,BH$3,FALSE))</f>
        <v>0</v>
      </c>
      <c r="BJ89" s="24">
        <f>IF(ISNA(VLOOKUP(AF89,'2013 BPTs'!$B$12:$BX$181,BJ$3,FALSE)),0,VLOOKUP(AF89,'2013 BPTs'!$B$12:$BX$181,BJ$3,FALSE))</f>
        <v>0</v>
      </c>
      <c r="BK89" s="24">
        <f>IF(ISNA(VLOOKUP(AG89,'2013 BPTs'!$B$12:$BX$181,BK$3,FALSE)),0,VLOOKUP(AG89,'2013 BPTs'!$B$12:$BX$181,BK$3,FALSE))</f>
        <v>0</v>
      </c>
      <c r="BL89" s="24">
        <f>IF(ISNA(VLOOKUP(AH89,'2013 BPTs'!$B$12:$BX$181,BL$3,FALSE)),0,VLOOKUP(AH89,'2013 BPTs'!$B$12:$BX$181,BL$3,FALSE))</f>
        <v>0</v>
      </c>
      <c r="BM89" s="24">
        <f>IF(ISNA(VLOOKUP(AI89,'2013 BPTs'!$B$12:$BX$181,BM$3,FALSE)),0,VLOOKUP(AI89,'2013 BPTs'!$B$12:$BX$181,BM$3,FALSE))</f>
        <v>0</v>
      </c>
      <c r="BN89" s="24">
        <f>IF(ISNA(VLOOKUP(AJ89,'2013 BPTs'!$B$12:$BX$181,BN$3,FALSE)),0,VLOOKUP(AJ89,'2013 BPTs'!$B$12:$BX$181,BN$3,FALSE))</f>
        <v>0</v>
      </c>
      <c r="BO89" s="24">
        <f>IF(ISNA(VLOOKUP(AK89,'2013 BPTs'!$B$12:$BX$181,BO$3,FALSE)),0,VLOOKUP(AK89,'2013 BPTs'!$B$12:$BX$181,BO$3,FALSE))</f>
        <v>0</v>
      </c>
      <c r="BP89" s="24">
        <f>IF(ISNA(VLOOKUP(AL89,'2013 BPTs'!$B$12:$BX$181,BP$3,FALSE)),0,VLOOKUP(AL89,'2013 BPTs'!$B$12:$BX$181,BP$3,FALSE))</f>
        <v>0</v>
      </c>
      <c r="BQ89" s="24">
        <f>IF(ISNA(VLOOKUP(AM89,'2013 BPTs'!$B$12:$BX$181,BQ$3,FALSE)),0,VLOOKUP(AM89,'2013 BPTs'!$B$12:$BX$181,BQ$3,FALSE))</f>
        <v>0</v>
      </c>
      <c r="BS89" s="77">
        <f t="shared" si="32"/>
        <v>0</v>
      </c>
      <c r="BT89" s="68">
        <f t="shared" si="33"/>
        <v>0</v>
      </c>
      <c r="BU89" s="68">
        <f t="shared" si="34"/>
        <v>0</v>
      </c>
      <c r="BW89" s="24">
        <f>IF(ISNA(VLOOKUP(AF89,'2013 BPTs'!$B$12:$BX$181,BW$3,FALSE)),0,VLOOKUP(AF89,'2013 BPTs'!$B$12:$BX$181,BW$3,FALSE))</f>
        <v>0</v>
      </c>
      <c r="BX89" s="24">
        <f>IF(ISNA(VLOOKUP(AG89,'2013 BPTs'!$B$12:$BX$181,BX$3,FALSE)),0,VLOOKUP(AG89,'2013 BPTs'!$B$12:$BX$181,BX$3,FALSE))</f>
        <v>0</v>
      </c>
      <c r="BY89" s="24">
        <f>IF(ISNA(VLOOKUP(AH89,'2013 BPTs'!$B$12:$BX$181,BY$3,FALSE)),0,VLOOKUP(AH89,'2013 BPTs'!$B$12:$BX$181,BY$3,FALSE))</f>
        <v>0</v>
      </c>
      <c r="BZ89" s="24">
        <f>IF(ISNA(VLOOKUP(AI89,'2013 BPTs'!$B$12:$BX$181,BZ$3,FALSE)),0,VLOOKUP(AI89,'2013 BPTs'!$B$12:$BX$181,BZ$3,FALSE))</f>
        <v>0</v>
      </c>
      <c r="CA89" s="24">
        <f>IF(ISNA(VLOOKUP(AJ89,'2013 BPTs'!$B$12:$BX$181,CA$3,FALSE)),0,VLOOKUP(AJ89,'2013 BPTs'!$B$12:$BX$181,CA$3,FALSE))</f>
        <v>0</v>
      </c>
      <c r="CB89" s="24">
        <f>IF(ISNA(VLOOKUP(AK89,'2013 BPTs'!$B$12:$BX$181,CB$3,FALSE)),0,VLOOKUP(AK89,'2013 BPTs'!$B$12:$BX$181,CB$3,FALSE))</f>
        <v>0</v>
      </c>
      <c r="CC89" s="24">
        <f>IF(ISNA(VLOOKUP(AL89,'2013 BPTs'!$B$12:$BX$181,CC$3,FALSE)),0,VLOOKUP(AL89,'2013 BPTs'!$B$12:$BX$181,CC$3,FALSE))</f>
        <v>0</v>
      </c>
      <c r="CD89" s="24">
        <f>IF(ISNA(VLOOKUP(AM89,'2013 BPTs'!$B$12:$BX$181,CD$3,FALSE)),0,VLOOKUP(AM89,'2013 BPTs'!$B$12:$BX$181,CD$3,FALSE))</f>
        <v>0</v>
      </c>
      <c r="CF89" s="24">
        <f>IF(ISERROR(VLOOKUP(AF89,'2013 BPTs'!$B$12:$BX$181,CF$3,FALSE)/VLOOKUP(AF89,'2013 BPTs'!$B$12:$BX264,CF$3+3,FALSE)),0,VLOOKUP(AF89,'2013 BPTs'!$B$12:$BX$181,CF$3,FALSE)/VLOOKUP(AF89,'2013 BPTs'!$B$12:$BX264,CF$3+3,FALSE))</f>
        <v>0</v>
      </c>
      <c r="CG89" s="24">
        <f>IF(ISERROR(VLOOKUP(AG89,'2013 BPTs'!$B$12:$BX$181,CG$3,FALSE)/VLOOKUP(AG89,'2013 BPTs'!$B$12:$BX264,CG$3+3,FALSE)),0,VLOOKUP(AG89,'2013 BPTs'!$B$12:$BX$181,CG$3,FALSE)/VLOOKUP(AG89,'2013 BPTs'!$B$12:$BX264,CG$3+3,FALSE))</f>
        <v>0</v>
      </c>
      <c r="CH89" s="24">
        <f>IF(ISERROR(VLOOKUP(AH89,'2013 BPTs'!$B$12:$BX$181,CH$3,FALSE)/VLOOKUP(AH89,'2013 BPTs'!$B$12:$BX264,CH$3+3,FALSE)),0,VLOOKUP(AH89,'2013 BPTs'!$B$12:$BX$181,CH$3,FALSE)/VLOOKUP(AH89,'2013 BPTs'!$B$12:$BX264,CH$3+3,FALSE))</f>
        <v>0</v>
      </c>
      <c r="CI89" s="24">
        <f>IF(ISERROR(VLOOKUP(AI89,'2013 BPTs'!$B$12:$BX$181,CI$3,FALSE)/VLOOKUP(AI89,'2013 BPTs'!$B$12:$BX264,CI$3+3,FALSE)),0,VLOOKUP(AI89,'2013 BPTs'!$B$12:$BX$181,CI$3,FALSE)/VLOOKUP(AI89,'2013 BPTs'!$B$12:$BX264,CI$3+3,FALSE))</f>
        <v>0</v>
      </c>
      <c r="CJ89" s="24">
        <f>IF(ISERROR(VLOOKUP(AJ89,'2013 BPTs'!$B$12:$BX$181,CJ$3,FALSE)/VLOOKUP(AJ89,'2013 BPTs'!$B$12:$BX264,CJ$3+3,FALSE)),0,VLOOKUP(AJ89,'2013 BPTs'!$B$12:$BX$181,CJ$3,FALSE)/VLOOKUP(AJ89,'2013 BPTs'!$B$12:$BX264,CJ$3+3,FALSE))</f>
        <v>0</v>
      </c>
      <c r="CK89" s="24">
        <f>IF(ISERROR(VLOOKUP(AK89,'2013 BPTs'!$B$12:$BX$181,CK$3,FALSE)/VLOOKUP(AK89,'2013 BPTs'!$B$12:$BX264,CK$3+3,FALSE)),0,VLOOKUP(AK89,'2013 BPTs'!$B$12:$BX$181,CK$3,FALSE)/VLOOKUP(AK89,'2013 BPTs'!$B$12:$BX264,CK$3+3,FALSE))</f>
        <v>0</v>
      </c>
      <c r="CL89" s="24">
        <f>IF(ISERROR(VLOOKUP(AL89,'2013 BPTs'!$B$12:$BX$181,CL$3,FALSE)/VLOOKUP(AL89,'2013 BPTs'!$B$12:$BX264,CL$3+3,FALSE)),0,VLOOKUP(AL89,'2013 BPTs'!$B$12:$BX$181,CL$3,FALSE)/VLOOKUP(AL89,'2013 BPTs'!$B$12:$BX264,CL$3+3,FALSE))</f>
        <v>0</v>
      </c>
      <c r="CM89" s="24">
        <f>IF(ISERROR(VLOOKUP(AM89,'2013 BPTs'!$B$12:$BX$181,CM$3,FALSE)/VLOOKUP(AM89,'2013 BPTs'!$B$12:$BX264,CM$3+3,FALSE)),0,VLOOKUP(AM89,'2013 BPTs'!$B$12:$BX$181,CM$3,FALSE)/VLOOKUP(AM89,'2013 BPTs'!$B$12:$BX264,CM$3+3,FALSE))</f>
        <v>0</v>
      </c>
      <c r="CO89" s="24">
        <f>IF(ISERROR(VLOOKUP(AF89,'2013 BPTs'!$B$12:$BX$181,CO$3,FALSE)/VLOOKUP(AF89,'2013 BPTs'!$B$12:$BX264,CO$3+2,FALSE)),0,VLOOKUP(AF89,'2013 BPTs'!$B$12:$BX$181,CO$3,FALSE)/VLOOKUP(AF89,'2013 BPTs'!$B$12:$BX264,CO$3+2,FALSE))</f>
        <v>0</v>
      </c>
      <c r="CP89" s="24">
        <f>IF(ISERROR(VLOOKUP(AG89,'2013 BPTs'!$B$12:$BX$181,CP$3,FALSE)/VLOOKUP(AG89,'2013 BPTs'!$B$12:$BX264,CP$3+2,FALSE)),0,VLOOKUP(AG89,'2013 BPTs'!$B$12:$BX$181,CP$3,FALSE)/VLOOKUP(AG89,'2013 BPTs'!$B$12:$BX264,CP$3+2,FALSE))</f>
        <v>0</v>
      </c>
      <c r="CQ89" s="24">
        <f>IF(ISERROR(VLOOKUP(AH89,'2013 BPTs'!$B$12:$BX$181,CQ$3,FALSE)/VLOOKUP(AH89,'2013 BPTs'!$B$12:$BX264,CQ$3+2,FALSE)),0,VLOOKUP(AH89,'2013 BPTs'!$B$12:$BX$181,CQ$3,FALSE)/VLOOKUP(AH89,'2013 BPTs'!$B$12:$BX264,CQ$3+2,FALSE))</f>
        <v>0</v>
      </c>
      <c r="CR89" s="24">
        <f>IF(ISERROR(VLOOKUP(AI89,'2013 BPTs'!$B$12:$BX$181,CR$3,FALSE)/VLOOKUP(AI89,'2013 BPTs'!$B$12:$BX264,CR$3+2,FALSE)),0,VLOOKUP(AI89,'2013 BPTs'!$B$12:$BX$181,CR$3,FALSE)/VLOOKUP(AI89,'2013 BPTs'!$B$12:$BX264,CR$3+2,FALSE))</f>
        <v>0</v>
      </c>
      <c r="CS89" s="24">
        <f>IF(ISERROR(VLOOKUP(AJ89,'2013 BPTs'!$B$12:$BX$181,CS$3,FALSE)/VLOOKUP(AJ89,'2013 BPTs'!$B$12:$BX264,CS$3+2,FALSE)),0,VLOOKUP(AJ89,'2013 BPTs'!$B$12:$BX$181,CS$3,FALSE)/VLOOKUP(AJ89,'2013 BPTs'!$B$12:$BX264,CS$3+2,FALSE))</f>
        <v>0</v>
      </c>
      <c r="CT89" s="24">
        <f>IF(ISERROR(VLOOKUP(AK89,'2013 BPTs'!$B$12:$BX$181,CT$3,FALSE)/VLOOKUP(AK89,'2013 BPTs'!$B$12:$BX264,CT$3+2,FALSE)),0,VLOOKUP(AK89,'2013 BPTs'!$B$12:$BX$181,CT$3,FALSE)/VLOOKUP(AK89,'2013 BPTs'!$B$12:$BX264,CT$3+2,FALSE))</f>
        <v>0</v>
      </c>
      <c r="CU89" s="24">
        <f>IF(ISERROR(VLOOKUP(AL89,'2013 BPTs'!$B$12:$BX$181,CU$3,FALSE)/VLOOKUP(AL89,'2013 BPTs'!$B$12:$BX264,CU$3+2,FALSE)),0,VLOOKUP(AL89,'2013 BPTs'!$B$12:$BX$181,CU$3,FALSE)/VLOOKUP(AL89,'2013 BPTs'!$B$12:$BX264,CU$3+2,FALSE))</f>
        <v>0</v>
      </c>
      <c r="CV89" s="24">
        <f>IF(ISERROR(VLOOKUP(AM89,'2013 BPTs'!$B$12:$BX$181,CV$3,FALSE)/VLOOKUP(AM89,'2013 BPTs'!$B$12:$BX264,CV$3+2,FALSE)),0,VLOOKUP(AM89,'2013 BPTs'!$B$12:$BX$181,CV$3,FALSE)/VLOOKUP(AM89,'2013 BPTs'!$B$12:$BX264,CV$3+2,FALSE))</f>
        <v>0</v>
      </c>
      <c r="CX89" s="93">
        <f>'2015 BPTs'!BR95</f>
        <v>0</v>
      </c>
      <c r="CY89" s="93">
        <f>'2015 BPTs'!BS95</f>
        <v>0</v>
      </c>
    </row>
    <row r="90" spans="2:103" x14ac:dyDescent="0.2">
      <c r="B90" s="2" t="s">
        <v>213</v>
      </c>
      <c r="C90" s="2">
        <f>'2015 BPTs'!E96</f>
        <v>0</v>
      </c>
      <c r="D90" s="2">
        <f t="shared" si="35"/>
        <v>0</v>
      </c>
      <c r="E90" s="4">
        <f>'2015 BPTs'!F96</f>
        <v>0</v>
      </c>
      <c r="F90" s="88">
        <f>'2015 BPTs'!G96</f>
        <v>0</v>
      </c>
      <c r="G90" s="53">
        <f>'2015 BPTs'!I96</f>
        <v>0</v>
      </c>
      <c r="H90" s="88">
        <f>'2015 BPTs'!J96</f>
        <v>0</v>
      </c>
      <c r="I90" s="4">
        <f>'2015 BPTs'!K96</f>
        <v>0</v>
      </c>
      <c r="J90" s="5">
        <f>'2015 BPTs'!M96</f>
        <v>0</v>
      </c>
      <c r="K90" s="99">
        <f>'2015 BPTs'!BL96</f>
        <v>0</v>
      </c>
      <c r="L90" s="100">
        <f t="shared" si="36"/>
        <v>0</v>
      </c>
      <c r="M90" s="101">
        <f t="shared" si="37"/>
        <v>0</v>
      </c>
      <c r="N90" s="102">
        <f t="shared" si="27"/>
        <v>0</v>
      </c>
      <c r="O90" s="103">
        <f>'2015 BPTs'!BM96</f>
        <v>0</v>
      </c>
      <c r="P90" s="100">
        <f t="shared" si="38"/>
        <v>0</v>
      </c>
      <c r="Q90" s="101">
        <f t="shared" si="39"/>
        <v>0</v>
      </c>
      <c r="R90" s="104">
        <f t="shared" si="40"/>
        <v>0</v>
      </c>
      <c r="S90" s="105">
        <f t="shared" si="28"/>
        <v>0</v>
      </c>
      <c r="T90" s="104">
        <f t="shared" si="41"/>
        <v>0</v>
      </c>
      <c r="U90" s="121">
        <f>IF(K90=0,0,IF(B90="Manual",(S90-O90-AP90*(O90/(O90+Z90)))/S90,'2015 BPTs'!BP96))</f>
        <v>0</v>
      </c>
      <c r="V90" s="99">
        <f>'2015 BPTs'!BN96</f>
        <v>0</v>
      </c>
      <c r="W90" s="100">
        <f t="shared" si="42"/>
        <v>0</v>
      </c>
      <c r="X90" s="103">
        <f t="shared" si="43"/>
        <v>0</v>
      </c>
      <c r="Y90" s="102">
        <f t="shared" si="29"/>
        <v>0</v>
      </c>
      <c r="Z90" s="103">
        <f>'2015 BPTs'!BO96</f>
        <v>0</v>
      </c>
      <c r="AA90" s="104">
        <f t="shared" si="30"/>
        <v>0</v>
      </c>
      <c r="AB90" s="106">
        <f>IF(W90=0,0,IF(B90="Manual",(V90-Z90-AP90*(Z90/(Z90+O90)))/V90,'2015 BPTs'!BQ96))</f>
        <v>0</v>
      </c>
      <c r="AD90" s="2" t="str">
        <f t="shared" si="31"/>
        <v>00-0</v>
      </c>
      <c r="AE90" s="2">
        <f>'2015 BPTs'!BA96</f>
        <v>0</v>
      </c>
      <c r="AF90" s="2" t="str">
        <f>IF(B90="Auto",'2015 BPTs'!BB96,D90&amp;E90&amp;"-"&amp;F90)</f>
        <v/>
      </c>
      <c r="AG90" s="2" t="str">
        <f>'2015 BPTs'!BC96</f>
        <v/>
      </c>
      <c r="AH90" s="2" t="str">
        <f>'2015 BPTs'!BD96</f>
        <v/>
      </c>
      <c r="AI90" s="2" t="str">
        <f>'2015 BPTs'!BE96</f>
        <v/>
      </c>
      <c r="AJ90" s="2" t="str">
        <f>'2015 BPTs'!BF96</f>
        <v/>
      </c>
      <c r="AK90" s="2" t="str">
        <f>'2015 BPTs'!BG96</f>
        <v/>
      </c>
      <c r="AL90" s="2" t="str">
        <f>'2015 BPTs'!BH96</f>
        <v/>
      </c>
      <c r="AM90" s="2" t="str">
        <f>'2015 BPTs'!BI96</f>
        <v/>
      </c>
      <c r="AO90" s="128">
        <f>'2015 BPTs'!AJ96*'2015 BPTs'!BK96</f>
        <v>0</v>
      </c>
      <c r="AP90" s="128">
        <f>'2015 BPTs'!AK96*'2015 BPTs'!BK96</f>
        <v>0</v>
      </c>
      <c r="AR90" s="5">
        <f>IF(B90="Auto",'2015 BPTs'!M96,J90)</f>
        <v>0</v>
      </c>
      <c r="AS90" s="5">
        <f>'2015 BPTs'!O96</f>
        <v>0</v>
      </c>
      <c r="AT90" s="5">
        <f>'2015 BPTs'!Q96</f>
        <v>0</v>
      </c>
      <c r="AU90" s="5">
        <f>'2015 BPTs'!S96</f>
        <v>0</v>
      </c>
      <c r="AV90" s="5">
        <f>'2015 BPTs'!U96</f>
        <v>0</v>
      </c>
      <c r="AW90" s="5">
        <f>'2015 BPTs'!W96</f>
        <v>0</v>
      </c>
      <c r="AX90" s="5">
        <f>'2015 BPTs'!Y96</f>
        <v>0</v>
      </c>
      <c r="AY90" s="5">
        <f>'2015 BPTs'!AA96</f>
        <v>0</v>
      </c>
      <c r="BA90" s="24">
        <f>IF(ISNA(VLOOKUP(AF90,'2013 BPTs'!$B$12:$BX$181,BA$3,FALSE)),0,VLOOKUP(AF90,'2013 BPTs'!$B$12:$BX$181,BA$3,FALSE))</f>
        <v>0</v>
      </c>
      <c r="BB90" s="24">
        <f>IF(ISNA(VLOOKUP(AG90,'2013 BPTs'!$B$12:$BX$181,BB$3,FALSE)),0,VLOOKUP(AG90,'2013 BPTs'!$B$12:$BX$181,BB$3,FALSE))</f>
        <v>0</v>
      </c>
      <c r="BC90" s="24">
        <f>IF(ISNA(VLOOKUP(AH90,'2013 BPTs'!$B$12:$BX$181,BC$3,FALSE)),0,VLOOKUP(AH90,'2013 BPTs'!$B$12:$BX$181,BC$3,FALSE))</f>
        <v>0</v>
      </c>
      <c r="BD90" s="24">
        <f>IF(ISNA(VLOOKUP(AI90,'2013 BPTs'!$B$12:$BX$181,BD$3,FALSE)),0,VLOOKUP(AI90,'2013 BPTs'!$B$12:$BX$181,BD$3,FALSE))</f>
        <v>0</v>
      </c>
      <c r="BE90" s="24">
        <f>IF(ISNA(VLOOKUP(AJ90,'2013 BPTs'!$B$12:$BX$181,BE$3,FALSE)),0,VLOOKUP(AJ90,'2013 BPTs'!$B$12:$BX$181,BE$3,FALSE))</f>
        <v>0</v>
      </c>
      <c r="BF90" s="24">
        <f>IF(ISNA(VLOOKUP(AK90,'2013 BPTs'!$B$12:$BX$181,BF$3,FALSE)),0,VLOOKUP(AK90,'2013 BPTs'!$B$12:$BX$181,BF$3,FALSE))</f>
        <v>0</v>
      </c>
      <c r="BG90" s="24">
        <f>IF(ISNA(VLOOKUP(AL90,'2013 BPTs'!$B$12:$BX$181,BG$3,FALSE)),0,VLOOKUP(AL90,'2013 BPTs'!$B$12:$BX$181,BG$3,FALSE))</f>
        <v>0</v>
      </c>
      <c r="BH90" s="24">
        <f>IF(ISNA(VLOOKUP(AM90,'2013 BPTs'!$B$12:$BX$181,BH$3,FALSE)),0,VLOOKUP(AM90,'2013 BPTs'!$B$12:$BX$181,BH$3,FALSE))</f>
        <v>0</v>
      </c>
      <c r="BJ90" s="24">
        <f>IF(ISNA(VLOOKUP(AF90,'2013 BPTs'!$B$12:$BX$181,BJ$3,FALSE)),0,VLOOKUP(AF90,'2013 BPTs'!$B$12:$BX$181,BJ$3,FALSE))</f>
        <v>0</v>
      </c>
      <c r="BK90" s="24">
        <f>IF(ISNA(VLOOKUP(AG90,'2013 BPTs'!$B$12:$BX$181,BK$3,FALSE)),0,VLOOKUP(AG90,'2013 BPTs'!$B$12:$BX$181,BK$3,FALSE))</f>
        <v>0</v>
      </c>
      <c r="BL90" s="24">
        <f>IF(ISNA(VLOOKUP(AH90,'2013 BPTs'!$B$12:$BX$181,BL$3,FALSE)),0,VLOOKUP(AH90,'2013 BPTs'!$B$12:$BX$181,BL$3,FALSE))</f>
        <v>0</v>
      </c>
      <c r="BM90" s="24">
        <f>IF(ISNA(VLOOKUP(AI90,'2013 BPTs'!$B$12:$BX$181,BM$3,FALSE)),0,VLOOKUP(AI90,'2013 BPTs'!$B$12:$BX$181,BM$3,FALSE))</f>
        <v>0</v>
      </c>
      <c r="BN90" s="24">
        <f>IF(ISNA(VLOOKUP(AJ90,'2013 BPTs'!$B$12:$BX$181,BN$3,FALSE)),0,VLOOKUP(AJ90,'2013 BPTs'!$B$12:$BX$181,BN$3,FALSE))</f>
        <v>0</v>
      </c>
      <c r="BO90" s="24">
        <f>IF(ISNA(VLOOKUP(AK90,'2013 BPTs'!$B$12:$BX$181,BO$3,FALSE)),0,VLOOKUP(AK90,'2013 BPTs'!$B$12:$BX$181,BO$3,FALSE))</f>
        <v>0</v>
      </c>
      <c r="BP90" s="24">
        <f>IF(ISNA(VLOOKUP(AL90,'2013 BPTs'!$B$12:$BX$181,BP$3,FALSE)),0,VLOOKUP(AL90,'2013 BPTs'!$B$12:$BX$181,BP$3,FALSE))</f>
        <v>0</v>
      </c>
      <c r="BQ90" s="24">
        <f>IF(ISNA(VLOOKUP(AM90,'2013 BPTs'!$B$12:$BX$181,BQ$3,FALSE)),0,VLOOKUP(AM90,'2013 BPTs'!$B$12:$BX$181,BQ$3,FALSE))</f>
        <v>0</v>
      </c>
      <c r="BS90" s="77">
        <f t="shared" si="32"/>
        <v>0</v>
      </c>
      <c r="BT90" s="68">
        <f t="shared" si="33"/>
        <v>0</v>
      </c>
      <c r="BU90" s="68">
        <f t="shared" si="34"/>
        <v>0</v>
      </c>
      <c r="BW90" s="24">
        <f>IF(ISNA(VLOOKUP(AF90,'2013 BPTs'!$B$12:$BX$181,BW$3,FALSE)),0,VLOOKUP(AF90,'2013 BPTs'!$B$12:$BX$181,BW$3,FALSE))</f>
        <v>0</v>
      </c>
      <c r="BX90" s="24">
        <f>IF(ISNA(VLOOKUP(AG90,'2013 BPTs'!$B$12:$BX$181,BX$3,FALSE)),0,VLOOKUP(AG90,'2013 BPTs'!$B$12:$BX$181,BX$3,FALSE))</f>
        <v>0</v>
      </c>
      <c r="BY90" s="24">
        <f>IF(ISNA(VLOOKUP(AH90,'2013 BPTs'!$B$12:$BX$181,BY$3,FALSE)),0,VLOOKUP(AH90,'2013 BPTs'!$B$12:$BX$181,BY$3,FALSE))</f>
        <v>0</v>
      </c>
      <c r="BZ90" s="24">
        <f>IF(ISNA(VLOOKUP(AI90,'2013 BPTs'!$B$12:$BX$181,BZ$3,FALSE)),0,VLOOKUP(AI90,'2013 BPTs'!$B$12:$BX$181,BZ$3,FALSE))</f>
        <v>0</v>
      </c>
      <c r="CA90" s="24">
        <f>IF(ISNA(VLOOKUP(AJ90,'2013 BPTs'!$B$12:$BX$181,CA$3,FALSE)),0,VLOOKUP(AJ90,'2013 BPTs'!$B$12:$BX$181,CA$3,FALSE))</f>
        <v>0</v>
      </c>
      <c r="CB90" s="24">
        <f>IF(ISNA(VLOOKUP(AK90,'2013 BPTs'!$B$12:$BX$181,CB$3,FALSE)),0,VLOOKUP(AK90,'2013 BPTs'!$B$12:$BX$181,CB$3,FALSE))</f>
        <v>0</v>
      </c>
      <c r="CC90" s="24">
        <f>IF(ISNA(VLOOKUP(AL90,'2013 BPTs'!$B$12:$BX$181,CC$3,FALSE)),0,VLOOKUP(AL90,'2013 BPTs'!$B$12:$BX$181,CC$3,FALSE))</f>
        <v>0</v>
      </c>
      <c r="CD90" s="24">
        <f>IF(ISNA(VLOOKUP(AM90,'2013 BPTs'!$B$12:$BX$181,CD$3,FALSE)),0,VLOOKUP(AM90,'2013 BPTs'!$B$12:$BX$181,CD$3,FALSE))</f>
        <v>0</v>
      </c>
      <c r="CF90" s="24">
        <f>IF(ISERROR(VLOOKUP(AF90,'2013 BPTs'!$B$12:$BX$181,CF$3,FALSE)/VLOOKUP(AF90,'2013 BPTs'!$B$12:$BX265,CF$3+3,FALSE)),0,VLOOKUP(AF90,'2013 BPTs'!$B$12:$BX$181,CF$3,FALSE)/VLOOKUP(AF90,'2013 BPTs'!$B$12:$BX265,CF$3+3,FALSE))</f>
        <v>0</v>
      </c>
      <c r="CG90" s="24">
        <f>IF(ISERROR(VLOOKUP(AG90,'2013 BPTs'!$B$12:$BX$181,CG$3,FALSE)/VLOOKUP(AG90,'2013 BPTs'!$B$12:$BX265,CG$3+3,FALSE)),0,VLOOKUP(AG90,'2013 BPTs'!$B$12:$BX$181,CG$3,FALSE)/VLOOKUP(AG90,'2013 BPTs'!$B$12:$BX265,CG$3+3,FALSE))</f>
        <v>0</v>
      </c>
      <c r="CH90" s="24">
        <f>IF(ISERROR(VLOOKUP(AH90,'2013 BPTs'!$B$12:$BX$181,CH$3,FALSE)/VLOOKUP(AH90,'2013 BPTs'!$B$12:$BX265,CH$3+3,FALSE)),0,VLOOKUP(AH90,'2013 BPTs'!$B$12:$BX$181,CH$3,FALSE)/VLOOKUP(AH90,'2013 BPTs'!$B$12:$BX265,CH$3+3,FALSE))</f>
        <v>0</v>
      </c>
      <c r="CI90" s="24">
        <f>IF(ISERROR(VLOOKUP(AI90,'2013 BPTs'!$B$12:$BX$181,CI$3,FALSE)/VLOOKUP(AI90,'2013 BPTs'!$B$12:$BX265,CI$3+3,FALSE)),0,VLOOKUP(AI90,'2013 BPTs'!$B$12:$BX$181,CI$3,FALSE)/VLOOKUP(AI90,'2013 BPTs'!$B$12:$BX265,CI$3+3,FALSE))</f>
        <v>0</v>
      </c>
      <c r="CJ90" s="24">
        <f>IF(ISERROR(VLOOKUP(AJ90,'2013 BPTs'!$B$12:$BX$181,CJ$3,FALSE)/VLOOKUP(AJ90,'2013 BPTs'!$B$12:$BX265,CJ$3+3,FALSE)),0,VLOOKUP(AJ90,'2013 BPTs'!$B$12:$BX$181,CJ$3,FALSE)/VLOOKUP(AJ90,'2013 BPTs'!$B$12:$BX265,CJ$3+3,FALSE))</f>
        <v>0</v>
      </c>
      <c r="CK90" s="24">
        <f>IF(ISERROR(VLOOKUP(AK90,'2013 BPTs'!$B$12:$BX$181,CK$3,FALSE)/VLOOKUP(AK90,'2013 BPTs'!$B$12:$BX265,CK$3+3,FALSE)),0,VLOOKUP(AK90,'2013 BPTs'!$B$12:$BX$181,CK$3,FALSE)/VLOOKUP(AK90,'2013 BPTs'!$B$12:$BX265,CK$3+3,FALSE))</f>
        <v>0</v>
      </c>
      <c r="CL90" s="24">
        <f>IF(ISERROR(VLOOKUP(AL90,'2013 BPTs'!$B$12:$BX$181,CL$3,FALSE)/VLOOKUP(AL90,'2013 BPTs'!$B$12:$BX265,CL$3+3,FALSE)),0,VLOOKUP(AL90,'2013 BPTs'!$B$12:$BX$181,CL$3,FALSE)/VLOOKUP(AL90,'2013 BPTs'!$B$12:$BX265,CL$3+3,FALSE))</f>
        <v>0</v>
      </c>
      <c r="CM90" s="24">
        <f>IF(ISERROR(VLOOKUP(AM90,'2013 BPTs'!$B$12:$BX$181,CM$3,FALSE)/VLOOKUP(AM90,'2013 BPTs'!$B$12:$BX265,CM$3+3,FALSE)),0,VLOOKUP(AM90,'2013 BPTs'!$B$12:$BX$181,CM$3,FALSE)/VLOOKUP(AM90,'2013 BPTs'!$B$12:$BX265,CM$3+3,FALSE))</f>
        <v>0</v>
      </c>
      <c r="CO90" s="24">
        <f>IF(ISERROR(VLOOKUP(AF90,'2013 BPTs'!$B$12:$BX$181,CO$3,FALSE)/VLOOKUP(AF90,'2013 BPTs'!$B$12:$BX265,CO$3+2,FALSE)),0,VLOOKUP(AF90,'2013 BPTs'!$B$12:$BX$181,CO$3,FALSE)/VLOOKUP(AF90,'2013 BPTs'!$B$12:$BX265,CO$3+2,FALSE))</f>
        <v>0</v>
      </c>
      <c r="CP90" s="24">
        <f>IF(ISERROR(VLOOKUP(AG90,'2013 BPTs'!$B$12:$BX$181,CP$3,FALSE)/VLOOKUP(AG90,'2013 BPTs'!$B$12:$BX265,CP$3+2,FALSE)),0,VLOOKUP(AG90,'2013 BPTs'!$B$12:$BX$181,CP$3,FALSE)/VLOOKUP(AG90,'2013 BPTs'!$B$12:$BX265,CP$3+2,FALSE))</f>
        <v>0</v>
      </c>
      <c r="CQ90" s="24">
        <f>IF(ISERROR(VLOOKUP(AH90,'2013 BPTs'!$B$12:$BX$181,CQ$3,FALSE)/VLOOKUP(AH90,'2013 BPTs'!$B$12:$BX265,CQ$3+2,FALSE)),0,VLOOKUP(AH90,'2013 BPTs'!$B$12:$BX$181,CQ$3,FALSE)/VLOOKUP(AH90,'2013 BPTs'!$B$12:$BX265,CQ$3+2,FALSE))</f>
        <v>0</v>
      </c>
      <c r="CR90" s="24">
        <f>IF(ISERROR(VLOOKUP(AI90,'2013 BPTs'!$B$12:$BX$181,CR$3,FALSE)/VLOOKUP(AI90,'2013 BPTs'!$B$12:$BX265,CR$3+2,FALSE)),0,VLOOKUP(AI90,'2013 BPTs'!$B$12:$BX$181,CR$3,FALSE)/VLOOKUP(AI90,'2013 BPTs'!$B$12:$BX265,CR$3+2,FALSE))</f>
        <v>0</v>
      </c>
      <c r="CS90" s="24">
        <f>IF(ISERROR(VLOOKUP(AJ90,'2013 BPTs'!$B$12:$BX$181,CS$3,FALSE)/VLOOKUP(AJ90,'2013 BPTs'!$B$12:$BX265,CS$3+2,FALSE)),0,VLOOKUP(AJ90,'2013 BPTs'!$B$12:$BX$181,CS$3,FALSE)/VLOOKUP(AJ90,'2013 BPTs'!$B$12:$BX265,CS$3+2,FALSE))</f>
        <v>0</v>
      </c>
      <c r="CT90" s="24">
        <f>IF(ISERROR(VLOOKUP(AK90,'2013 BPTs'!$B$12:$BX$181,CT$3,FALSE)/VLOOKUP(AK90,'2013 BPTs'!$B$12:$BX265,CT$3+2,FALSE)),0,VLOOKUP(AK90,'2013 BPTs'!$B$12:$BX$181,CT$3,FALSE)/VLOOKUP(AK90,'2013 BPTs'!$B$12:$BX265,CT$3+2,FALSE))</f>
        <v>0</v>
      </c>
      <c r="CU90" s="24">
        <f>IF(ISERROR(VLOOKUP(AL90,'2013 BPTs'!$B$12:$BX$181,CU$3,FALSE)/VLOOKUP(AL90,'2013 BPTs'!$B$12:$BX265,CU$3+2,FALSE)),0,VLOOKUP(AL90,'2013 BPTs'!$B$12:$BX$181,CU$3,FALSE)/VLOOKUP(AL90,'2013 BPTs'!$B$12:$BX265,CU$3+2,FALSE))</f>
        <v>0</v>
      </c>
      <c r="CV90" s="24">
        <f>IF(ISERROR(VLOOKUP(AM90,'2013 BPTs'!$B$12:$BX$181,CV$3,FALSE)/VLOOKUP(AM90,'2013 BPTs'!$B$12:$BX265,CV$3+2,FALSE)),0,VLOOKUP(AM90,'2013 BPTs'!$B$12:$BX$181,CV$3,FALSE)/VLOOKUP(AM90,'2013 BPTs'!$B$12:$BX265,CV$3+2,FALSE))</f>
        <v>0</v>
      </c>
      <c r="CX90" s="93">
        <f>'2015 BPTs'!BR96</f>
        <v>0</v>
      </c>
      <c r="CY90" s="93">
        <f>'2015 BPTs'!BS96</f>
        <v>0</v>
      </c>
    </row>
    <row r="91" spans="2:103" x14ac:dyDescent="0.2">
      <c r="B91" s="2" t="s">
        <v>213</v>
      </c>
      <c r="C91" s="2">
        <f>'2015 BPTs'!E97</f>
        <v>0</v>
      </c>
      <c r="D91" s="2">
        <f t="shared" si="35"/>
        <v>0</v>
      </c>
      <c r="E91" s="4">
        <f>'2015 BPTs'!F97</f>
        <v>0</v>
      </c>
      <c r="F91" s="88">
        <f>'2015 BPTs'!G97</f>
        <v>0</v>
      </c>
      <c r="G91" s="53">
        <f>'2015 BPTs'!I97</f>
        <v>0</v>
      </c>
      <c r="H91" s="88">
        <f>'2015 BPTs'!J97</f>
        <v>0</v>
      </c>
      <c r="I91" s="4">
        <f>'2015 BPTs'!K97</f>
        <v>0</v>
      </c>
      <c r="J91" s="5">
        <f>'2015 BPTs'!M97</f>
        <v>0</v>
      </c>
      <c r="K91" s="99">
        <f>'2015 BPTs'!BL97</f>
        <v>0</v>
      </c>
      <c r="L91" s="100">
        <f t="shared" si="36"/>
        <v>0</v>
      </c>
      <c r="M91" s="101">
        <f t="shared" si="37"/>
        <v>0</v>
      </c>
      <c r="N91" s="102">
        <f t="shared" si="27"/>
        <v>0</v>
      </c>
      <c r="O91" s="103">
        <f>'2015 BPTs'!BM97</f>
        <v>0</v>
      </c>
      <c r="P91" s="100">
        <f t="shared" si="38"/>
        <v>0</v>
      </c>
      <c r="Q91" s="101">
        <f t="shared" si="39"/>
        <v>0</v>
      </c>
      <c r="R91" s="104">
        <f t="shared" si="40"/>
        <v>0</v>
      </c>
      <c r="S91" s="105">
        <f t="shared" si="28"/>
        <v>0</v>
      </c>
      <c r="T91" s="104">
        <f t="shared" si="41"/>
        <v>0</v>
      </c>
      <c r="U91" s="121">
        <f>IF(K91=0,0,IF(B91="Manual",(S91-O91-AP91*(O91/(O91+Z91)))/S91,'2015 BPTs'!BP97))</f>
        <v>0</v>
      </c>
      <c r="V91" s="99">
        <f>'2015 BPTs'!BN97</f>
        <v>0</v>
      </c>
      <c r="W91" s="100">
        <f t="shared" si="42"/>
        <v>0</v>
      </c>
      <c r="X91" s="103">
        <f t="shared" si="43"/>
        <v>0</v>
      </c>
      <c r="Y91" s="102">
        <f t="shared" si="29"/>
        <v>0</v>
      </c>
      <c r="Z91" s="103">
        <f>'2015 BPTs'!BO97</f>
        <v>0</v>
      </c>
      <c r="AA91" s="104">
        <f t="shared" si="30"/>
        <v>0</v>
      </c>
      <c r="AB91" s="106">
        <f>IF(W91=0,0,IF(B91="Manual",(V91-Z91-AP91*(Z91/(Z91+O91)))/V91,'2015 BPTs'!BQ97))</f>
        <v>0</v>
      </c>
      <c r="AD91" s="2" t="str">
        <f t="shared" si="31"/>
        <v>00-0</v>
      </c>
      <c r="AE91" s="2">
        <f>'2015 BPTs'!BA97</f>
        <v>0</v>
      </c>
      <c r="AF91" s="2" t="str">
        <f>IF(B91="Auto",'2015 BPTs'!BB97,D91&amp;E91&amp;"-"&amp;F91)</f>
        <v/>
      </c>
      <c r="AG91" s="2" t="str">
        <f>'2015 BPTs'!BC97</f>
        <v/>
      </c>
      <c r="AH91" s="2" t="str">
        <f>'2015 BPTs'!BD97</f>
        <v/>
      </c>
      <c r="AI91" s="2" t="str">
        <f>'2015 BPTs'!BE97</f>
        <v/>
      </c>
      <c r="AJ91" s="2" t="str">
        <f>'2015 BPTs'!BF97</f>
        <v/>
      </c>
      <c r="AK91" s="2" t="str">
        <f>'2015 BPTs'!BG97</f>
        <v/>
      </c>
      <c r="AL91" s="2" t="str">
        <f>'2015 BPTs'!BH97</f>
        <v/>
      </c>
      <c r="AM91" s="2" t="str">
        <f>'2015 BPTs'!BI97</f>
        <v/>
      </c>
      <c r="AO91" s="128">
        <f>'2015 BPTs'!AJ97*'2015 BPTs'!BK97</f>
        <v>0</v>
      </c>
      <c r="AP91" s="128">
        <f>'2015 BPTs'!AK97*'2015 BPTs'!BK97</f>
        <v>0</v>
      </c>
      <c r="AR91" s="5">
        <f>IF(B91="Auto",'2015 BPTs'!M97,J91)</f>
        <v>0</v>
      </c>
      <c r="AS91" s="5">
        <f>'2015 BPTs'!O97</f>
        <v>0</v>
      </c>
      <c r="AT91" s="5">
        <f>'2015 BPTs'!Q97</f>
        <v>0</v>
      </c>
      <c r="AU91" s="5">
        <f>'2015 BPTs'!S97</f>
        <v>0</v>
      </c>
      <c r="AV91" s="5">
        <f>'2015 BPTs'!U97</f>
        <v>0</v>
      </c>
      <c r="AW91" s="5">
        <f>'2015 BPTs'!W97</f>
        <v>0</v>
      </c>
      <c r="AX91" s="5">
        <f>'2015 BPTs'!Y97</f>
        <v>0</v>
      </c>
      <c r="AY91" s="5">
        <f>'2015 BPTs'!AA97</f>
        <v>0</v>
      </c>
      <c r="BA91" s="24">
        <f>IF(ISNA(VLOOKUP(AF91,'2013 BPTs'!$B$12:$BX$181,BA$3,FALSE)),0,VLOOKUP(AF91,'2013 BPTs'!$B$12:$BX$181,BA$3,FALSE))</f>
        <v>0</v>
      </c>
      <c r="BB91" s="24">
        <f>IF(ISNA(VLOOKUP(AG91,'2013 BPTs'!$B$12:$BX$181,BB$3,FALSE)),0,VLOOKUP(AG91,'2013 BPTs'!$B$12:$BX$181,BB$3,FALSE))</f>
        <v>0</v>
      </c>
      <c r="BC91" s="24">
        <f>IF(ISNA(VLOOKUP(AH91,'2013 BPTs'!$B$12:$BX$181,BC$3,FALSE)),0,VLOOKUP(AH91,'2013 BPTs'!$B$12:$BX$181,BC$3,FALSE))</f>
        <v>0</v>
      </c>
      <c r="BD91" s="24">
        <f>IF(ISNA(VLOOKUP(AI91,'2013 BPTs'!$B$12:$BX$181,BD$3,FALSE)),0,VLOOKUP(AI91,'2013 BPTs'!$B$12:$BX$181,BD$3,FALSE))</f>
        <v>0</v>
      </c>
      <c r="BE91" s="24">
        <f>IF(ISNA(VLOOKUP(AJ91,'2013 BPTs'!$B$12:$BX$181,BE$3,FALSE)),0,VLOOKUP(AJ91,'2013 BPTs'!$B$12:$BX$181,BE$3,FALSE))</f>
        <v>0</v>
      </c>
      <c r="BF91" s="24">
        <f>IF(ISNA(VLOOKUP(AK91,'2013 BPTs'!$B$12:$BX$181,BF$3,FALSE)),0,VLOOKUP(AK91,'2013 BPTs'!$B$12:$BX$181,BF$3,FALSE))</f>
        <v>0</v>
      </c>
      <c r="BG91" s="24">
        <f>IF(ISNA(VLOOKUP(AL91,'2013 BPTs'!$B$12:$BX$181,BG$3,FALSE)),0,VLOOKUP(AL91,'2013 BPTs'!$B$12:$BX$181,BG$3,FALSE))</f>
        <v>0</v>
      </c>
      <c r="BH91" s="24">
        <f>IF(ISNA(VLOOKUP(AM91,'2013 BPTs'!$B$12:$BX$181,BH$3,FALSE)),0,VLOOKUP(AM91,'2013 BPTs'!$B$12:$BX$181,BH$3,FALSE))</f>
        <v>0</v>
      </c>
      <c r="BJ91" s="24">
        <f>IF(ISNA(VLOOKUP(AF91,'2013 BPTs'!$B$12:$BX$181,BJ$3,FALSE)),0,VLOOKUP(AF91,'2013 BPTs'!$B$12:$BX$181,BJ$3,FALSE))</f>
        <v>0</v>
      </c>
      <c r="BK91" s="24">
        <f>IF(ISNA(VLOOKUP(AG91,'2013 BPTs'!$B$12:$BX$181,BK$3,FALSE)),0,VLOOKUP(AG91,'2013 BPTs'!$B$12:$BX$181,BK$3,FALSE))</f>
        <v>0</v>
      </c>
      <c r="BL91" s="24">
        <f>IF(ISNA(VLOOKUP(AH91,'2013 BPTs'!$B$12:$BX$181,BL$3,FALSE)),0,VLOOKUP(AH91,'2013 BPTs'!$B$12:$BX$181,BL$3,FALSE))</f>
        <v>0</v>
      </c>
      <c r="BM91" s="24">
        <f>IF(ISNA(VLOOKUP(AI91,'2013 BPTs'!$B$12:$BX$181,BM$3,FALSE)),0,VLOOKUP(AI91,'2013 BPTs'!$B$12:$BX$181,BM$3,FALSE))</f>
        <v>0</v>
      </c>
      <c r="BN91" s="24">
        <f>IF(ISNA(VLOOKUP(AJ91,'2013 BPTs'!$B$12:$BX$181,BN$3,FALSE)),0,VLOOKUP(AJ91,'2013 BPTs'!$B$12:$BX$181,BN$3,FALSE))</f>
        <v>0</v>
      </c>
      <c r="BO91" s="24">
        <f>IF(ISNA(VLOOKUP(AK91,'2013 BPTs'!$B$12:$BX$181,BO$3,FALSE)),0,VLOOKUP(AK91,'2013 BPTs'!$B$12:$BX$181,BO$3,FALSE))</f>
        <v>0</v>
      </c>
      <c r="BP91" s="24">
        <f>IF(ISNA(VLOOKUP(AL91,'2013 BPTs'!$B$12:$BX$181,BP$3,FALSE)),0,VLOOKUP(AL91,'2013 BPTs'!$B$12:$BX$181,BP$3,FALSE))</f>
        <v>0</v>
      </c>
      <c r="BQ91" s="24">
        <f>IF(ISNA(VLOOKUP(AM91,'2013 BPTs'!$B$12:$BX$181,BQ$3,FALSE)),0,VLOOKUP(AM91,'2013 BPTs'!$B$12:$BX$181,BQ$3,FALSE))</f>
        <v>0</v>
      </c>
      <c r="BS91" s="77">
        <f t="shared" si="32"/>
        <v>0</v>
      </c>
      <c r="BT91" s="68">
        <f t="shared" si="33"/>
        <v>0</v>
      </c>
      <c r="BU91" s="68">
        <f t="shared" si="34"/>
        <v>0</v>
      </c>
      <c r="BW91" s="24">
        <f>IF(ISNA(VLOOKUP(AF91,'2013 BPTs'!$B$12:$BX$181,BW$3,FALSE)),0,VLOOKUP(AF91,'2013 BPTs'!$B$12:$BX$181,BW$3,FALSE))</f>
        <v>0</v>
      </c>
      <c r="BX91" s="24">
        <f>IF(ISNA(VLOOKUP(AG91,'2013 BPTs'!$B$12:$BX$181,BX$3,FALSE)),0,VLOOKUP(AG91,'2013 BPTs'!$B$12:$BX$181,BX$3,FALSE))</f>
        <v>0</v>
      </c>
      <c r="BY91" s="24">
        <f>IF(ISNA(VLOOKUP(AH91,'2013 BPTs'!$B$12:$BX$181,BY$3,FALSE)),0,VLOOKUP(AH91,'2013 BPTs'!$B$12:$BX$181,BY$3,FALSE))</f>
        <v>0</v>
      </c>
      <c r="BZ91" s="24">
        <f>IF(ISNA(VLOOKUP(AI91,'2013 BPTs'!$B$12:$BX$181,BZ$3,FALSE)),0,VLOOKUP(AI91,'2013 BPTs'!$B$12:$BX$181,BZ$3,FALSE))</f>
        <v>0</v>
      </c>
      <c r="CA91" s="24">
        <f>IF(ISNA(VLOOKUP(AJ91,'2013 BPTs'!$B$12:$BX$181,CA$3,FALSE)),0,VLOOKUP(AJ91,'2013 BPTs'!$B$12:$BX$181,CA$3,FALSE))</f>
        <v>0</v>
      </c>
      <c r="CB91" s="24">
        <f>IF(ISNA(VLOOKUP(AK91,'2013 BPTs'!$B$12:$BX$181,CB$3,FALSE)),0,VLOOKUP(AK91,'2013 BPTs'!$B$12:$BX$181,CB$3,FALSE))</f>
        <v>0</v>
      </c>
      <c r="CC91" s="24">
        <f>IF(ISNA(VLOOKUP(AL91,'2013 BPTs'!$B$12:$BX$181,CC$3,FALSE)),0,VLOOKUP(AL91,'2013 BPTs'!$B$12:$BX$181,CC$3,FALSE))</f>
        <v>0</v>
      </c>
      <c r="CD91" s="24">
        <f>IF(ISNA(VLOOKUP(AM91,'2013 BPTs'!$B$12:$BX$181,CD$3,FALSE)),0,VLOOKUP(AM91,'2013 BPTs'!$B$12:$BX$181,CD$3,FALSE))</f>
        <v>0</v>
      </c>
      <c r="CF91" s="24">
        <f>IF(ISERROR(VLOOKUP(AF91,'2013 BPTs'!$B$12:$BX$181,CF$3,FALSE)/VLOOKUP(AF91,'2013 BPTs'!$B$12:$BX266,CF$3+3,FALSE)),0,VLOOKUP(AF91,'2013 BPTs'!$B$12:$BX$181,CF$3,FALSE)/VLOOKUP(AF91,'2013 BPTs'!$B$12:$BX266,CF$3+3,FALSE))</f>
        <v>0</v>
      </c>
      <c r="CG91" s="24">
        <f>IF(ISERROR(VLOOKUP(AG91,'2013 BPTs'!$B$12:$BX$181,CG$3,FALSE)/VLOOKUP(AG91,'2013 BPTs'!$B$12:$BX266,CG$3+3,FALSE)),0,VLOOKUP(AG91,'2013 BPTs'!$B$12:$BX$181,CG$3,FALSE)/VLOOKUP(AG91,'2013 BPTs'!$B$12:$BX266,CG$3+3,FALSE))</f>
        <v>0</v>
      </c>
      <c r="CH91" s="24">
        <f>IF(ISERROR(VLOOKUP(AH91,'2013 BPTs'!$B$12:$BX$181,CH$3,FALSE)/VLOOKUP(AH91,'2013 BPTs'!$B$12:$BX266,CH$3+3,FALSE)),0,VLOOKUP(AH91,'2013 BPTs'!$B$12:$BX$181,CH$3,FALSE)/VLOOKUP(AH91,'2013 BPTs'!$B$12:$BX266,CH$3+3,FALSE))</f>
        <v>0</v>
      </c>
      <c r="CI91" s="24">
        <f>IF(ISERROR(VLOOKUP(AI91,'2013 BPTs'!$B$12:$BX$181,CI$3,FALSE)/VLOOKUP(AI91,'2013 BPTs'!$B$12:$BX266,CI$3+3,FALSE)),0,VLOOKUP(AI91,'2013 BPTs'!$B$12:$BX$181,CI$3,FALSE)/VLOOKUP(AI91,'2013 BPTs'!$B$12:$BX266,CI$3+3,FALSE))</f>
        <v>0</v>
      </c>
      <c r="CJ91" s="24">
        <f>IF(ISERROR(VLOOKUP(AJ91,'2013 BPTs'!$B$12:$BX$181,CJ$3,FALSE)/VLOOKUP(AJ91,'2013 BPTs'!$B$12:$BX266,CJ$3+3,FALSE)),0,VLOOKUP(AJ91,'2013 BPTs'!$B$12:$BX$181,CJ$3,FALSE)/VLOOKUP(AJ91,'2013 BPTs'!$B$12:$BX266,CJ$3+3,FALSE))</f>
        <v>0</v>
      </c>
      <c r="CK91" s="24">
        <f>IF(ISERROR(VLOOKUP(AK91,'2013 BPTs'!$B$12:$BX$181,CK$3,FALSE)/VLOOKUP(AK91,'2013 BPTs'!$B$12:$BX266,CK$3+3,FALSE)),0,VLOOKUP(AK91,'2013 BPTs'!$B$12:$BX$181,CK$3,FALSE)/VLOOKUP(AK91,'2013 BPTs'!$B$12:$BX266,CK$3+3,FALSE))</f>
        <v>0</v>
      </c>
      <c r="CL91" s="24">
        <f>IF(ISERROR(VLOOKUP(AL91,'2013 BPTs'!$B$12:$BX$181,CL$3,FALSE)/VLOOKUP(AL91,'2013 BPTs'!$B$12:$BX266,CL$3+3,FALSE)),0,VLOOKUP(AL91,'2013 BPTs'!$B$12:$BX$181,CL$3,FALSE)/VLOOKUP(AL91,'2013 BPTs'!$B$12:$BX266,CL$3+3,FALSE))</f>
        <v>0</v>
      </c>
      <c r="CM91" s="24">
        <f>IF(ISERROR(VLOOKUP(AM91,'2013 BPTs'!$B$12:$BX$181,CM$3,FALSE)/VLOOKUP(AM91,'2013 BPTs'!$B$12:$BX266,CM$3+3,FALSE)),0,VLOOKUP(AM91,'2013 BPTs'!$B$12:$BX$181,CM$3,FALSE)/VLOOKUP(AM91,'2013 BPTs'!$B$12:$BX266,CM$3+3,FALSE))</f>
        <v>0</v>
      </c>
      <c r="CO91" s="24">
        <f>IF(ISERROR(VLOOKUP(AF91,'2013 BPTs'!$B$12:$BX$181,CO$3,FALSE)/VLOOKUP(AF91,'2013 BPTs'!$B$12:$BX266,CO$3+2,FALSE)),0,VLOOKUP(AF91,'2013 BPTs'!$B$12:$BX$181,CO$3,FALSE)/VLOOKUP(AF91,'2013 BPTs'!$B$12:$BX266,CO$3+2,FALSE))</f>
        <v>0</v>
      </c>
      <c r="CP91" s="24">
        <f>IF(ISERROR(VLOOKUP(AG91,'2013 BPTs'!$B$12:$BX$181,CP$3,FALSE)/VLOOKUP(AG91,'2013 BPTs'!$B$12:$BX266,CP$3+2,FALSE)),0,VLOOKUP(AG91,'2013 BPTs'!$B$12:$BX$181,CP$3,FALSE)/VLOOKUP(AG91,'2013 BPTs'!$B$12:$BX266,CP$3+2,FALSE))</f>
        <v>0</v>
      </c>
      <c r="CQ91" s="24">
        <f>IF(ISERROR(VLOOKUP(AH91,'2013 BPTs'!$B$12:$BX$181,CQ$3,FALSE)/VLOOKUP(AH91,'2013 BPTs'!$B$12:$BX266,CQ$3+2,FALSE)),0,VLOOKUP(AH91,'2013 BPTs'!$B$12:$BX$181,CQ$3,FALSE)/VLOOKUP(AH91,'2013 BPTs'!$B$12:$BX266,CQ$3+2,FALSE))</f>
        <v>0</v>
      </c>
      <c r="CR91" s="24">
        <f>IF(ISERROR(VLOOKUP(AI91,'2013 BPTs'!$B$12:$BX$181,CR$3,FALSE)/VLOOKUP(AI91,'2013 BPTs'!$B$12:$BX266,CR$3+2,FALSE)),0,VLOOKUP(AI91,'2013 BPTs'!$B$12:$BX$181,CR$3,FALSE)/VLOOKUP(AI91,'2013 BPTs'!$B$12:$BX266,CR$3+2,FALSE))</f>
        <v>0</v>
      </c>
      <c r="CS91" s="24">
        <f>IF(ISERROR(VLOOKUP(AJ91,'2013 BPTs'!$B$12:$BX$181,CS$3,FALSE)/VLOOKUP(AJ91,'2013 BPTs'!$B$12:$BX266,CS$3+2,FALSE)),0,VLOOKUP(AJ91,'2013 BPTs'!$B$12:$BX$181,CS$3,FALSE)/VLOOKUP(AJ91,'2013 BPTs'!$B$12:$BX266,CS$3+2,FALSE))</f>
        <v>0</v>
      </c>
      <c r="CT91" s="24">
        <f>IF(ISERROR(VLOOKUP(AK91,'2013 BPTs'!$B$12:$BX$181,CT$3,FALSE)/VLOOKUP(AK91,'2013 BPTs'!$B$12:$BX266,CT$3+2,FALSE)),0,VLOOKUP(AK91,'2013 BPTs'!$B$12:$BX$181,CT$3,FALSE)/VLOOKUP(AK91,'2013 BPTs'!$B$12:$BX266,CT$3+2,FALSE))</f>
        <v>0</v>
      </c>
      <c r="CU91" s="24">
        <f>IF(ISERROR(VLOOKUP(AL91,'2013 BPTs'!$B$12:$BX$181,CU$3,FALSE)/VLOOKUP(AL91,'2013 BPTs'!$B$12:$BX266,CU$3+2,FALSE)),0,VLOOKUP(AL91,'2013 BPTs'!$B$12:$BX$181,CU$3,FALSE)/VLOOKUP(AL91,'2013 BPTs'!$B$12:$BX266,CU$3+2,FALSE))</f>
        <v>0</v>
      </c>
      <c r="CV91" s="24">
        <f>IF(ISERROR(VLOOKUP(AM91,'2013 BPTs'!$B$12:$BX$181,CV$3,FALSE)/VLOOKUP(AM91,'2013 BPTs'!$B$12:$BX266,CV$3+2,FALSE)),0,VLOOKUP(AM91,'2013 BPTs'!$B$12:$BX$181,CV$3,FALSE)/VLOOKUP(AM91,'2013 BPTs'!$B$12:$BX266,CV$3+2,FALSE))</f>
        <v>0</v>
      </c>
      <c r="CX91" s="93">
        <f>'2015 BPTs'!BR97</f>
        <v>0</v>
      </c>
      <c r="CY91" s="93">
        <f>'2015 BPTs'!BS97</f>
        <v>0</v>
      </c>
    </row>
    <row r="92" spans="2:103" x14ac:dyDescent="0.2">
      <c r="B92" s="2" t="s">
        <v>213</v>
      </c>
      <c r="C92" s="2">
        <f>'2015 BPTs'!E98</f>
        <v>0</v>
      </c>
      <c r="D92" s="2">
        <f t="shared" si="35"/>
        <v>0</v>
      </c>
      <c r="E92" s="4">
        <f>'2015 BPTs'!F98</f>
        <v>0</v>
      </c>
      <c r="F92" s="88">
        <f>'2015 BPTs'!G98</f>
        <v>0</v>
      </c>
      <c r="G92" s="53">
        <f>'2015 BPTs'!I98</f>
        <v>0</v>
      </c>
      <c r="H92" s="88">
        <f>'2015 BPTs'!J98</f>
        <v>0</v>
      </c>
      <c r="I92" s="4">
        <f>'2015 BPTs'!K98</f>
        <v>0</v>
      </c>
      <c r="J92" s="5">
        <f>'2015 BPTs'!M98</f>
        <v>0</v>
      </c>
      <c r="K92" s="99">
        <f>'2015 BPTs'!BL98</f>
        <v>0</v>
      </c>
      <c r="L92" s="100">
        <f t="shared" si="36"/>
        <v>0</v>
      </c>
      <c r="M92" s="101">
        <f t="shared" si="37"/>
        <v>0</v>
      </c>
      <c r="N92" s="102">
        <f t="shared" si="27"/>
        <v>0</v>
      </c>
      <c r="O92" s="103">
        <f>'2015 BPTs'!BM98</f>
        <v>0</v>
      </c>
      <c r="P92" s="100">
        <f t="shared" si="38"/>
        <v>0</v>
      </c>
      <c r="Q92" s="101">
        <f t="shared" si="39"/>
        <v>0</v>
      </c>
      <c r="R92" s="104">
        <f t="shared" si="40"/>
        <v>0</v>
      </c>
      <c r="S92" s="105">
        <f t="shared" si="28"/>
        <v>0</v>
      </c>
      <c r="T92" s="104">
        <f t="shared" si="41"/>
        <v>0</v>
      </c>
      <c r="U92" s="121">
        <f>IF(K92=0,0,IF(B92="Manual",(S92-O92-AP92*(O92/(O92+Z92)))/S92,'2015 BPTs'!BP98))</f>
        <v>0</v>
      </c>
      <c r="V92" s="99">
        <f>'2015 BPTs'!BN98</f>
        <v>0</v>
      </c>
      <c r="W92" s="100">
        <f t="shared" si="42"/>
        <v>0</v>
      </c>
      <c r="X92" s="103">
        <f t="shared" si="43"/>
        <v>0</v>
      </c>
      <c r="Y92" s="102">
        <f t="shared" si="29"/>
        <v>0</v>
      </c>
      <c r="Z92" s="103">
        <f>'2015 BPTs'!BO98</f>
        <v>0</v>
      </c>
      <c r="AA92" s="104">
        <f t="shared" si="30"/>
        <v>0</v>
      </c>
      <c r="AB92" s="106">
        <f>IF(W92=0,0,IF(B92="Manual",(V92-Z92-AP92*(Z92/(Z92+O92)))/V92,'2015 BPTs'!BQ98))</f>
        <v>0</v>
      </c>
      <c r="AD92" s="2" t="str">
        <f t="shared" si="31"/>
        <v>00-0</v>
      </c>
      <c r="AE92" s="2">
        <f>'2015 BPTs'!BA98</f>
        <v>0</v>
      </c>
      <c r="AF92" s="2" t="str">
        <f>IF(B92="Auto",'2015 BPTs'!BB98,D92&amp;E92&amp;"-"&amp;F92)</f>
        <v/>
      </c>
      <c r="AG92" s="2" t="str">
        <f>'2015 BPTs'!BC98</f>
        <v/>
      </c>
      <c r="AH92" s="2" t="str">
        <f>'2015 BPTs'!BD98</f>
        <v/>
      </c>
      <c r="AI92" s="2" t="str">
        <f>'2015 BPTs'!BE98</f>
        <v/>
      </c>
      <c r="AJ92" s="2" t="str">
        <f>'2015 BPTs'!BF98</f>
        <v/>
      </c>
      <c r="AK92" s="2" t="str">
        <f>'2015 BPTs'!BG98</f>
        <v/>
      </c>
      <c r="AL92" s="2" t="str">
        <f>'2015 BPTs'!BH98</f>
        <v/>
      </c>
      <c r="AM92" s="2" t="str">
        <f>'2015 BPTs'!BI98</f>
        <v/>
      </c>
      <c r="AO92" s="128">
        <f>'2015 BPTs'!AJ98*'2015 BPTs'!BK98</f>
        <v>0</v>
      </c>
      <c r="AP92" s="128">
        <f>'2015 BPTs'!AK98*'2015 BPTs'!BK98</f>
        <v>0</v>
      </c>
      <c r="AR92" s="5">
        <f>IF(B92="Auto",'2015 BPTs'!M98,J92)</f>
        <v>0</v>
      </c>
      <c r="AS92" s="5">
        <f>'2015 BPTs'!O98</f>
        <v>0</v>
      </c>
      <c r="AT92" s="5">
        <f>'2015 BPTs'!Q98</f>
        <v>0</v>
      </c>
      <c r="AU92" s="5">
        <f>'2015 BPTs'!S98</f>
        <v>0</v>
      </c>
      <c r="AV92" s="5">
        <f>'2015 BPTs'!U98</f>
        <v>0</v>
      </c>
      <c r="AW92" s="5">
        <f>'2015 BPTs'!W98</f>
        <v>0</v>
      </c>
      <c r="AX92" s="5">
        <f>'2015 BPTs'!Y98</f>
        <v>0</v>
      </c>
      <c r="AY92" s="5">
        <f>'2015 BPTs'!AA98</f>
        <v>0</v>
      </c>
      <c r="BA92" s="24">
        <f>IF(ISNA(VLOOKUP(AF92,'2013 BPTs'!$B$12:$BX$181,BA$3,FALSE)),0,VLOOKUP(AF92,'2013 BPTs'!$B$12:$BX$181,BA$3,FALSE))</f>
        <v>0</v>
      </c>
      <c r="BB92" s="24">
        <f>IF(ISNA(VLOOKUP(AG92,'2013 BPTs'!$B$12:$BX$181,BB$3,FALSE)),0,VLOOKUP(AG92,'2013 BPTs'!$B$12:$BX$181,BB$3,FALSE))</f>
        <v>0</v>
      </c>
      <c r="BC92" s="24">
        <f>IF(ISNA(VLOOKUP(AH92,'2013 BPTs'!$B$12:$BX$181,BC$3,FALSE)),0,VLOOKUP(AH92,'2013 BPTs'!$B$12:$BX$181,BC$3,FALSE))</f>
        <v>0</v>
      </c>
      <c r="BD92" s="24">
        <f>IF(ISNA(VLOOKUP(AI92,'2013 BPTs'!$B$12:$BX$181,BD$3,FALSE)),0,VLOOKUP(AI92,'2013 BPTs'!$B$12:$BX$181,BD$3,FALSE))</f>
        <v>0</v>
      </c>
      <c r="BE92" s="24">
        <f>IF(ISNA(VLOOKUP(AJ92,'2013 BPTs'!$B$12:$BX$181,BE$3,FALSE)),0,VLOOKUP(AJ92,'2013 BPTs'!$B$12:$BX$181,BE$3,FALSE))</f>
        <v>0</v>
      </c>
      <c r="BF92" s="24">
        <f>IF(ISNA(VLOOKUP(AK92,'2013 BPTs'!$B$12:$BX$181,BF$3,FALSE)),0,VLOOKUP(AK92,'2013 BPTs'!$B$12:$BX$181,BF$3,FALSE))</f>
        <v>0</v>
      </c>
      <c r="BG92" s="24">
        <f>IF(ISNA(VLOOKUP(AL92,'2013 BPTs'!$B$12:$BX$181,BG$3,FALSE)),0,VLOOKUP(AL92,'2013 BPTs'!$B$12:$BX$181,BG$3,FALSE))</f>
        <v>0</v>
      </c>
      <c r="BH92" s="24">
        <f>IF(ISNA(VLOOKUP(AM92,'2013 BPTs'!$B$12:$BX$181,BH$3,FALSE)),0,VLOOKUP(AM92,'2013 BPTs'!$B$12:$BX$181,BH$3,FALSE))</f>
        <v>0</v>
      </c>
      <c r="BJ92" s="24">
        <f>IF(ISNA(VLOOKUP(AF92,'2013 BPTs'!$B$12:$BX$181,BJ$3,FALSE)),0,VLOOKUP(AF92,'2013 BPTs'!$B$12:$BX$181,BJ$3,FALSE))</f>
        <v>0</v>
      </c>
      <c r="BK92" s="24">
        <f>IF(ISNA(VLOOKUP(AG92,'2013 BPTs'!$B$12:$BX$181,BK$3,FALSE)),0,VLOOKUP(AG92,'2013 BPTs'!$B$12:$BX$181,BK$3,FALSE))</f>
        <v>0</v>
      </c>
      <c r="BL92" s="24">
        <f>IF(ISNA(VLOOKUP(AH92,'2013 BPTs'!$B$12:$BX$181,BL$3,FALSE)),0,VLOOKUP(AH92,'2013 BPTs'!$B$12:$BX$181,BL$3,FALSE))</f>
        <v>0</v>
      </c>
      <c r="BM92" s="24">
        <f>IF(ISNA(VLOOKUP(AI92,'2013 BPTs'!$B$12:$BX$181,BM$3,FALSE)),0,VLOOKUP(AI92,'2013 BPTs'!$B$12:$BX$181,BM$3,FALSE))</f>
        <v>0</v>
      </c>
      <c r="BN92" s="24">
        <f>IF(ISNA(VLOOKUP(AJ92,'2013 BPTs'!$B$12:$BX$181,BN$3,FALSE)),0,VLOOKUP(AJ92,'2013 BPTs'!$B$12:$BX$181,BN$3,FALSE))</f>
        <v>0</v>
      </c>
      <c r="BO92" s="24">
        <f>IF(ISNA(VLOOKUP(AK92,'2013 BPTs'!$B$12:$BX$181,BO$3,FALSE)),0,VLOOKUP(AK92,'2013 BPTs'!$B$12:$BX$181,BO$3,FALSE))</f>
        <v>0</v>
      </c>
      <c r="BP92" s="24">
        <f>IF(ISNA(VLOOKUP(AL92,'2013 BPTs'!$B$12:$BX$181,BP$3,FALSE)),0,VLOOKUP(AL92,'2013 BPTs'!$B$12:$BX$181,BP$3,FALSE))</f>
        <v>0</v>
      </c>
      <c r="BQ92" s="24">
        <f>IF(ISNA(VLOOKUP(AM92,'2013 BPTs'!$B$12:$BX$181,BQ$3,FALSE)),0,VLOOKUP(AM92,'2013 BPTs'!$B$12:$BX$181,BQ$3,FALSE))</f>
        <v>0</v>
      </c>
      <c r="BS92" s="77">
        <f t="shared" si="32"/>
        <v>0</v>
      </c>
      <c r="BT92" s="68">
        <f t="shared" si="33"/>
        <v>0</v>
      </c>
      <c r="BU92" s="68">
        <f t="shared" si="34"/>
        <v>0</v>
      </c>
      <c r="BW92" s="24">
        <f>IF(ISNA(VLOOKUP(AF92,'2013 BPTs'!$B$12:$BX$181,BW$3,FALSE)),0,VLOOKUP(AF92,'2013 BPTs'!$B$12:$BX$181,BW$3,FALSE))</f>
        <v>0</v>
      </c>
      <c r="BX92" s="24">
        <f>IF(ISNA(VLOOKUP(AG92,'2013 BPTs'!$B$12:$BX$181,BX$3,FALSE)),0,VLOOKUP(AG92,'2013 BPTs'!$B$12:$BX$181,BX$3,FALSE))</f>
        <v>0</v>
      </c>
      <c r="BY92" s="24">
        <f>IF(ISNA(VLOOKUP(AH92,'2013 BPTs'!$B$12:$BX$181,BY$3,FALSE)),0,VLOOKUP(AH92,'2013 BPTs'!$B$12:$BX$181,BY$3,FALSE))</f>
        <v>0</v>
      </c>
      <c r="BZ92" s="24">
        <f>IF(ISNA(VLOOKUP(AI92,'2013 BPTs'!$B$12:$BX$181,BZ$3,FALSE)),0,VLOOKUP(AI92,'2013 BPTs'!$B$12:$BX$181,BZ$3,FALSE))</f>
        <v>0</v>
      </c>
      <c r="CA92" s="24">
        <f>IF(ISNA(VLOOKUP(AJ92,'2013 BPTs'!$B$12:$BX$181,CA$3,FALSE)),0,VLOOKUP(AJ92,'2013 BPTs'!$B$12:$BX$181,CA$3,FALSE))</f>
        <v>0</v>
      </c>
      <c r="CB92" s="24">
        <f>IF(ISNA(VLOOKUP(AK92,'2013 BPTs'!$B$12:$BX$181,CB$3,FALSE)),0,VLOOKUP(AK92,'2013 BPTs'!$B$12:$BX$181,CB$3,FALSE))</f>
        <v>0</v>
      </c>
      <c r="CC92" s="24">
        <f>IF(ISNA(VLOOKUP(AL92,'2013 BPTs'!$B$12:$BX$181,CC$3,FALSE)),0,VLOOKUP(AL92,'2013 BPTs'!$B$12:$BX$181,CC$3,FALSE))</f>
        <v>0</v>
      </c>
      <c r="CD92" s="24">
        <f>IF(ISNA(VLOOKUP(AM92,'2013 BPTs'!$B$12:$BX$181,CD$3,FALSE)),0,VLOOKUP(AM92,'2013 BPTs'!$B$12:$BX$181,CD$3,FALSE))</f>
        <v>0</v>
      </c>
      <c r="CF92" s="24">
        <f>IF(ISERROR(VLOOKUP(AF92,'2013 BPTs'!$B$12:$BX$181,CF$3,FALSE)/VLOOKUP(AF92,'2013 BPTs'!$B$12:$BX267,CF$3+3,FALSE)),0,VLOOKUP(AF92,'2013 BPTs'!$B$12:$BX$181,CF$3,FALSE)/VLOOKUP(AF92,'2013 BPTs'!$B$12:$BX267,CF$3+3,FALSE))</f>
        <v>0</v>
      </c>
      <c r="CG92" s="24">
        <f>IF(ISERROR(VLOOKUP(AG92,'2013 BPTs'!$B$12:$BX$181,CG$3,FALSE)/VLOOKUP(AG92,'2013 BPTs'!$B$12:$BX267,CG$3+3,FALSE)),0,VLOOKUP(AG92,'2013 BPTs'!$B$12:$BX$181,CG$3,FALSE)/VLOOKUP(AG92,'2013 BPTs'!$B$12:$BX267,CG$3+3,FALSE))</f>
        <v>0</v>
      </c>
      <c r="CH92" s="24">
        <f>IF(ISERROR(VLOOKUP(AH92,'2013 BPTs'!$B$12:$BX$181,CH$3,FALSE)/VLOOKUP(AH92,'2013 BPTs'!$B$12:$BX267,CH$3+3,FALSE)),0,VLOOKUP(AH92,'2013 BPTs'!$B$12:$BX$181,CH$3,FALSE)/VLOOKUP(AH92,'2013 BPTs'!$B$12:$BX267,CH$3+3,FALSE))</f>
        <v>0</v>
      </c>
      <c r="CI92" s="24">
        <f>IF(ISERROR(VLOOKUP(AI92,'2013 BPTs'!$B$12:$BX$181,CI$3,FALSE)/VLOOKUP(AI92,'2013 BPTs'!$B$12:$BX267,CI$3+3,FALSE)),0,VLOOKUP(AI92,'2013 BPTs'!$B$12:$BX$181,CI$3,FALSE)/VLOOKUP(AI92,'2013 BPTs'!$B$12:$BX267,CI$3+3,FALSE))</f>
        <v>0</v>
      </c>
      <c r="CJ92" s="24">
        <f>IF(ISERROR(VLOOKUP(AJ92,'2013 BPTs'!$B$12:$BX$181,CJ$3,FALSE)/VLOOKUP(AJ92,'2013 BPTs'!$B$12:$BX267,CJ$3+3,FALSE)),0,VLOOKUP(AJ92,'2013 BPTs'!$B$12:$BX$181,CJ$3,FALSE)/VLOOKUP(AJ92,'2013 BPTs'!$B$12:$BX267,CJ$3+3,FALSE))</f>
        <v>0</v>
      </c>
      <c r="CK92" s="24">
        <f>IF(ISERROR(VLOOKUP(AK92,'2013 BPTs'!$B$12:$BX$181,CK$3,FALSE)/VLOOKUP(AK92,'2013 BPTs'!$B$12:$BX267,CK$3+3,FALSE)),0,VLOOKUP(AK92,'2013 BPTs'!$B$12:$BX$181,CK$3,FALSE)/VLOOKUP(AK92,'2013 BPTs'!$B$12:$BX267,CK$3+3,FALSE))</f>
        <v>0</v>
      </c>
      <c r="CL92" s="24">
        <f>IF(ISERROR(VLOOKUP(AL92,'2013 BPTs'!$B$12:$BX$181,CL$3,FALSE)/VLOOKUP(AL92,'2013 BPTs'!$B$12:$BX267,CL$3+3,FALSE)),0,VLOOKUP(AL92,'2013 BPTs'!$B$12:$BX$181,CL$3,FALSE)/VLOOKUP(AL92,'2013 BPTs'!$B$12:$BX267,CL$3+3,FALSE))</f>
        <v>0</v>
      </c>
      <c r="CM92" s="24">
        <f>IF(ISERROR(VLOOKUP(AM92,'2013 BPTs'!$B$12:$BX$181,CM$3,FALSE)/VLOOKUP(AM92,'2013 BPTs'!$B$12:$BX267,CM$3+3,FALSE)),0,VLOOKUP(AM92,'2013 BPTs'!$B$12:$BX$181,CM$3,FALSE)/VLOOKUP(AM92,'2013 BPTs'!$B$12:$BX267,CM$3+3,FALSE))</f>
        <v>0</v>
      </c>
      <c r="CO92" s="24">
        <f>IF(ISERROR(VLOOKUP(AF92,'2013 BPTs'!$B$12:$BX$181,CO$3,FALSE)/VLOOKUP(AF92,'2013 BPTs'!$B$12:$BX267,CO$3+2,FALSE)),0,VLOOKUP(AF92,'2013 BPTs'!$B$12:$BX$181,CO$3,FALSE)/VLOOKUP(AF92,'2013 BPTs'!$B$12:$BX267,CO$3+2,FALSE))</f>
        <v>0</v>
      </c>
      <c r="CP92" s="24">
        <f>IF(ISERROR(VLOOKUP(AG92,'2013 BPTs'!$B$12:$BX$181,CP$3,FALSE)/VLOOKUP(AG92,'2013 BPTs'!$B$12:$BX267,CP$3+2,FALSE)),0,VLOOKUP(AG92,'2013 BPTs'!$B$12:$BX$181,CP$3,FALSE)/VLOOKUP(AG92,'2013 BPTs'!$B$12:$BX267,CP$3+2,FALSE))</f>
        <v>0</v>
      </c>
      <c r="CQ92" s="24">
        <f>IF(ISERROR(VLOOKUP(AH92,'2013 BPTs'!$B$12:$BX$181,CQ$3,FALSE)/VLOOKUP(AH92,'2013 BPTs'!$B$12:$BX267,CQ$3+2,FALSE)),0,VLOOKUP(AH92,'2013 BPTs'!$B$12:$BX$181,CQ$3,FALSE)/VLOOKUP(AH92,'2013 BPTs'!$B$12:$BX267,CQ$3+2,FALSE))</f>
        <v>0</v>
      </c>
      <c r="CR92" s="24">
        <f>IF(ISERROR(VLOOKUP(AI92,'2013 BPTs'!$B$12:$BX$181,CR$3,FALSE)/VLOOKUP(AI92,'2013 BPTs'!$B$12:$BX267,CR$3+2,FALSE)),0,VLOOKUP(AI92,'2013 BPTs'!$B$12:$BX$181,CR$3,FALSE)/VLOOKUP(AI92,'2013 BPTs'!$B$12:$BX267,CR$3+2,FALSE))</f>
        <v>0</v>
      </c>
      <c r="CS92" s="24">
        <f>IF(ISERROR(VLOOKUP(AJ92,'2013 BPTs'!$B$12:$BX$181,CS$3,FALSE)/VLOOKUP(AJ92,'2013 BPTs'!$B$12:$BX267,CS$3+2,FALSE)),0,VLOOKUP(AJ92,'2013 BPTs'!$B$12:$BX$181,CS$3,FALSE)/VLOOKUP(AJ92,'2013 BPTs'!$B$12:$BX267,CS$3+2,FALSE))</f>
        <v>0</v>
      </c>
      <c r="CT92" s="24">
        <f>IF(ISERROR(VLOOKUP(AK92,'2013 BPTs'!$B$12:$BX$181,CT$3,FALSE)/VLOOKUP(AK92,'2013 BPTs'!$B$12:$BX267,CT$3+2,FALSE)),0,VLOOKUP(AK92,'2013 BPTs'!$B$12:$BX$181,CT$3,FALSE)/VLOOKUP(AK92,'2013 BPTs'!$B$12:$BX267,CT$3+2,FALSE))</f>
        <v>0</v>
      </c>
      <c r="CU92" s="24">
        <f>IF(ISERROR(VLOOKUP(AL92,'2013 BPTs'!$B$12:$BX$181,CU$3,FALSE)/VLOOKUP(AL92,'2013 BPTs'!$B$12:$BX267,CU$3+2,FALSE)),0,VLOOKUP(AL92,'2013 BPTs'!$B$12:$BX$181,CU$3,FALSE)/VLOOKUP(AL92,'2013 BPTs'!$B$12:$BX267,CU$3+2,FALSE))</f>
        <v>0</v>
      </c>
      <c r="CV92" s="24">
        <f>IF(ISERROR(VLOOKUP(AM92,'2013 BPTs'!$B$12:$BX$181,CV$3,FALSE)/VLOOKUP(AM92,'2013 BPTs'!$B$12:$BX267,CV$3+2,FALSE)),0,VLOOKUP(AM92,'2013 BPTs'!$B$12:$BX$181,CV$3,FALSE)/VLOOKUP(AM92,'2013 BPTs'!$B$12:$BX267,CV$3+2,FALSE))</f>
        <v>0</v>
      </c>
      <c r="CX92" s="93">
        <f>'2015 BPTs'!BR98</f>
        <v>0</v>
      </c>
      <c r="CY92" s="93">
        <f>'2015 BPTs'!BS98</f>
        <v>0</v>
      </c>
    </row>
    <row r="93" spans="2:103" x14ac:dyDescent="0.2">
      <c r="B93" s="2" t="s">
        <v>213</v>
      </c>
      <c r="C93" s="2">
        <f>'2015 BPTs'!E99</f>
        <v>0</v>
      </c>
      <c r="D93" s="2">
        <f t="shared" si="35"/>
        <v>0</v>
      </c>
      <c r="E93" s="4">
        <f>'2015 BPTs'!F99</f>
        <v>0</v>
      </c>
      <c r="F93" s="88">
        <f>'2015 BPTs'!G99</f>
        <v>0</v>
      </c>
      <c r="G93" s="53">
        <f>'2015 BPTs'!I99</f>
        <v>0</v>
      </c>
      <c r="H93" s="88">
        <f>'2015 BPTs'!J99</f>
        <v>0</v>
      </c>
      <c r="I93" s="4">
        <f>'2015 BPTs'!K99</f>
        <v>0</v>
      </c>
      <c r="J93" s="5">
        <f>'2015 BPTs'!M99</f>
        <v>0</v>
      </c>
      <c r="K93" s="99">
        <f>'2015 BPTs'!BL99</f>
        <v>0</v>
      </c>
      <c r="L93" s="100">
        <f t="shared" si="36"/>
        <v>0</v>
      </c>
      <c r="M93" s="101">
        <f t="shared" si="37"/>
        <v>0</v>
      </c>
      <c r="N93" s="102">
        <f t="shared" si="27"/>
        <v>0</v>
      </c>
      <c r="O93" s="103">
        <f>'2015 BPTs'!BM99</f>
        <v>0</v>
      </c>
      <c r="P93" s="100">
        <f t="shared" si="38"/>
        <v>0</v>
      </c>
      <c r="Q93" s="101">
        <f t="shared" si="39"/>
        <v>0</v>
      </c>
      <c r="R93" s="104">
        <f t="shared" si="40"/>
        <v>0</v>
      </c>
      <c r="S93" s="105">
        <f t="shared" si="28"/>
        <v>0</v>
      </c>
      <c r="T93" s="104">
        <f t="shared" si="41"/>
        <v>0</v>
      </c>
      <c r="U93" s="121">
        <f>IF(K93=0,0,IF(B93="Manual",(S93-O93-AP93*(O93/(O93+Z93)))/S93,'2015 BPTs'!BP99))</f>
        <v>0</v>
      </c>
      <c r="V93" s="99">
        <f>'2015 BPTs'!BN99</f>
        <v>0</v>
      </c>
      <c r="W93" s="100">
        <f t="shared" si="42"/>
        <v>0</v>
      </c>
      <c r="X93" s="103">
        <f t="shared" si="43"/>
        <v>0</v>
      </c>
      <c r="Y93" s="102">
        <f t="shared" si="29"/>
        <v>0</v>
      </c>
      <c r="Z93" s="103">
        <f>'2015 BPTs'!BO99</f>
        <v>0</v>
      </c>
      <c r="AA93" s="104">
        <f t="shared" si="30"/>
        <v>0</v>
      </c>
      <c r="AB93" s="106">
        <f>IF(W93=0,0,IF(B93="Manual",(V93-Z93-AP93*(Z93/(Z93+O93)))/V93,'2015 BPTs'!BQ99))</f>
        <v>0</v>
      </c>
      <c r="AD93" s="2" t="str">
        <f t="shared" si="31"/>
        <v>00-0</v>
      </c>
      <c r="AE93" s="2">
        <f>'2015 BPTs'!BA99</f>
        <v>0</v>
      </c>
      <c r="AF93" s="2" t="str">
        <f>IF(B93="Auto",'2015 BPTs'!BB99,D93&amp;E93&amp;"-"&amp;F93)</f>
        <v/>
      </c>
      <c r="AG93" s="2" t="str">
        <f>'2015 BPTs'!BC99</f>
        <v/>
      </c>
      <c r="AH93" s="2" t="str">
        <f>'2015 BPTs'!BD99</f>
        <v/>
      </c>
      <c r="AI93" s="2" t="str">
        <f>'2015 BPTs'!BE99</f>
        <v/>
      </c>
      <c r="AJ93" s="2" t="str">
        <f>'2015 BPTs'!BF99</f>
        <v/>
      </c>
      <c r="AK93" s="2" t="str">
        <f>'2015 BPTs'!BG99</f>
        <v/>
      </c>
      <c r="AL93" s="2" t="str">
        <f>'2015 BPTs'!BH99</f>
        <v/>
      </c>
      <c r="AM93" s="2" t="str">
        <f>'2015 BPTs'!BI99</f>
        <v/>
      </c>
      <c r="AO93" s="128">
        <f>'2015 BPTs'!AJ99*'2015 BPTs'!BK99</f>
        <v>0</v>
      </c>
      <c r="AP93" s="128">
        <f>'2015 BPTs'!AK99*'2015 BPTs'!BK99</f>
        <v>0</v>
      </c>
      <c r="AR93" s="5">
        <f>IF(B93="Auto",'2015 BPTs'!M99,J93)</f>
        <v>0</v>
      </c>
      <c r="AS93" s="5">
        <f>'2015 BPTs'!O99</f>
        <v>0</v>
      </c>
      <c r="AT93" s="5">
        <f>'2015 BPTs'!Q99</f>
        <v>0</v>
      </c>
      <c r="AU93" s="5">
        <f>'2015 BPTs'!S99</f>
        <v>0</v>
      </c>
      <c r="AV93" s="5">
        <f>'2015 BPTs'!U99</f>
        <v>0</v>
      </c>
      <c r="AW93" s="5">
        <f>'2015 BPTs'!W99</f>
        <v>0</v>
      </c>
      <c r="AX93" s="5">
        <f>'2015 BPTs'!Y99</f>
        <v>0</v>
      </c>
      <c r="AY93" s="5">
        <f>'2015 BPTs'!AA99</f>
        <v>0</v>
      </c>
      <c r="BA93" s="24">
        <f>IF(ISNA(VLOOKUP(AF93,'2013 BPTs'!$B$12:$BX$181,BA$3,FALSE)),0,VLOOKUP(AF93,'2013 BPTs'!$B$12:$BX$181,BA$3,FALSE))</f>
        <v>0</v>
      </c>
      <c r="BB93" s="24">
        <f>IF(ISNA(VLOOKUP(AG93,'2013 BPTs'!$B$12:$BX$181,BB$3,FALSE)),0,VLOOKUP(AG93,'2013 BPTs'!$B$12:$BX$181,BB$3,FALSE))</f>
        <v>0</v>
      </c>
      <c r="BC93" s="24">
        <f>IF(ISNA(VLOOKUP(AH93,'2013 BPTs'!$B$12:$BX$181,BC$3,FALSE)),0,VLOOKUP(AH93,'2013 BPTs'!$B$12:$BX$181,BC$3,FALSE))</f>
        <v>0</v>
      </c>
      <c r="BD93" s="24">
        <f>IF(ISNA(VLOOKUP(AI93,'2013 BPTs'!$B$12:$BX$181,BD$3,FALSE)),0,VLOOKUP(AI93,'2013 BPTs'!$B$12:$BX$181,BD$3,FALSE))</f>
        <v>0</v>
      </c>
      <c r="BE93" s="24">
        <f>IF(ISNA(VLOOKUP(AJ93,'2013 BPTs'!$B$12:$BX$181,BE$3,FALSE)),0,VLOOKUP(AJ93,'2013 BPTs'!$B$12:$BX$181,BE$3,FALSE))</f>
        <v>0</v>
      </c>
      <c r="BF93" s="24">
        <f>IF(ISNA(VLOOKUP(AK93,'2013 BPTs'!$B$12:$BX$181,BF$3,FALSE)),0,VLOOKUP(AK93,'2013 BPTs'!$B$12:$BX$181,BF$3,FALSE))</f>
        <v>0</v>
      </c>
      <c r="BG93" s="24">
        <f>IF(ISNA(VLOOKUP(AL93,'2013 BPTs'!$B$12:$BX$181,BG$3,FALSE)),0,VLOOKUP(AL93,'2013 BPTs'!$B$12:$BX$181,BG$3,FALSE))</f>
        <v>0</v>
      </c>
      <c r="BH93" s="24">
        <f>IF(ISNA(VLOOKUP(AM93,'2013 BPTs'!$B$12:$BX$181,BH$3,FALSE)),0,VLOOKUP(AM93,'2013 BPTs'!$B$12:$BX$181,BH$3,FALSE))</f>
        <v>0</v>
      </c>
      <c r="BJ93" s="24">
        <f>IF(ISNA(VLOOKUP(AF93,'2013 BPTs'!$B$12:$BX$181,BJ$3,FALSE)),0,VLOOKUP(AF93,'2013 BPTs'!$B$12:$BX$181,BJ$3,FALSE))</f>
        <v>0</v>
      </c>
      <c r="BK93" s="24">
        <f>IF(ISNA(VLOOKUP(AG93,'2013 BPTs'!$B$12:$BX$181,BK$3,FALSE)),0,VLOOKUP(AG93,'2013 BPTs'!$B$12:$BX$181,BK$3,FALSE))</f>
        <v>0</v>
      </c>
      <c r="BL93" s="24">
        <f>IF(ISNA(VLOOKUP(AH93,'2013 BPTs'!$B$12:$BX$181,BL$3,FALSE)),0,VLOOKUP(AH93,'2013 BPTs'!$B$12:$BX$181,BL$3,FALSE))</f>
        <v>0</v>
      </c>
      <c r="BM93" s="24">
        <f>IF(ISNA(VLOOKUP(AI93,'2013 BPTs'!$B$12:$BX$181,BM$3,FALSE)),0,VLOOKUP(AI93,'2013 BPTs'!$B$12:$BX$181,BM$3,FALSE))</f>
        <v>0</v>
      </c>
      <c r="BN93" s="24">
        <f>IF(ISNA(VLOOKUP(AJ93,'2013 BPTs'!$B$12:$BX$181,BN$3,FALSE)),0,VLOOKUP(AJ93,'2013 BPTs'!$B$12:$BX$181,BN$3,FALSE))</f>
        <v>0</v>
      </c>
      <c r="BO93" s="24">
        <f>IF(ISNA(VLOOKUP(AK93,'2013 BPTs'!$B$12:$BX$181,BO$3,FALSE)),0,VLOOKUP(AK93,'2013 BPTs'!$B$12:$BX$181,BO$3,FALSE))</f>
        <v>0</v>
      </c>
      <c r="BP93" s="24">
        <f>IF(ISNA(VLOOKUP(AL93,'2013 BPTs'!$B$12:$BX$181,BP$3,FALSE)),0,VLOOKUP(AL93,'2013 BPTs'!$B$12:$BX$181,BP$3,FALSE))</f>
        <v>0</v>
      </c>
      <c r="BQ93" s="24">
        <f>IF(ISNA(VLOOKUP(AM93,'2013 BPTs'!$B$12:$BX$181,BQ$3,FALSE)),0,VLOOKUP(AM93,'2013 BPTs'!$B$12:$BX$181,BQ$3,FALSE))</f>
        <v>0</v>
      </c>
      <c r="BS93" s="77">
        <f t="shared" si="32"/>
        <v>0</v>
      </c>
      <c r="BT93" s="68">
        <f t="shared" si="33"/>
        <v>0</v>
      </c>
      <c r="BU93" s="68">
        <f t="shared" si="34"/>
        <v>0</v>
      </c>
      <c r="BW93" s="24">
        <f>IF(ISNA(VLOOKUP(AF93,'2013 BPTs'!$B$12:$BX$181,BW$3,FALSE)),0,VLOOKUP(AF93,'2013 BPTs'!$B$12:$BX$181,BW$3,FALSE))</f>
        <v>0</v>
      </c>
      <c r="BX93" s="24">
        <f>IF(ISNA(VLOOKUP(AG93,'2013 BPTs'!$B$12:$BX$181,BX$3,FALSE)),0,VLOOKUP(AG93,'2013 BPTs'!$B$12:$BX$181,BX$3,FALSE))</f>
        <v>0</v>
      </c>
      <c r="BY93" s="24">
        <f>IF(ISNA(VLOOKUP(AH93,'2013 BPTs'!$B$12:$BX$181,BY$3,FALSE)),0,VLOOKUP(AH93,'2013 BPTs'!$B$12:$BX$181,BY$3,FALSE))</f>
        <v>0</v>
      </c>
      <c r="BZ93" s="24">
        <f>IF(ISNA(VLOOKUP(AI93,'2013 BPTs'!$B$12:$BX$181,BZ$3,FALSE)),0,VLOOKUP(AI93,'2013 BPTs'!$B$12:$BX$181,BZ$3,FALSE))</f>
        <v>0</v>
      </c>
      <c r="CA93" s="24">
        <f>IF(ISNA(VLOOKUP(AJ93,'2013 BPTs'!$B$12:$BX$181,CA$3,FALSE)),0,VLOOKUP(AJ93,'2013 BPTs'!$B$12:$BX$181,CA$3,FALSE))</f>
        <v>0</v>
      </c>
      <c r="CB93" s="24">
        <f>IF(ISNA(VLOOKUP(AK93,'2013 BPTs'!$B$12:$BX$181,CB$3,FALSE)),0,VLOOKUP(AK93,'2013 BPTs'!$B$12:$BX$181,CB$3,FALSE))</f>
        <v>0</v>
      </c>
      <c r="CC93" s="24">
        <f>IF(ISNA(VLOOKUP(AL93,'2013 BPTs'!$B$12:$BX$181,CC$3,FALSE)),0,VLOOKUP(AL93,'2013 BPTs'!$B$12:$BX$181,CC$3,FALSE))</f>
        <v>0</v>
      </c>
      <c r="CD93" s="24">
        <f>IF(ISNA(VLOOKUP(AM93,'2013 BPTs'!$B$12:$BX$181,CD$3,FALSE)),0,VLOOKUP(AM93,'2013 BPTs'!$B$12:$BX$181,CD$3,FALSE))</f>
        <v>0</v>
      </c>
      <c r="CF93" s="24">
        <f>IF(ISERROR(VLOOKUP(AF93,'2013 BPTs'!$B$12:$BX$181,CF$3,FALSE)/VLOOKUP(AF93,'2013 BPTs'!$B$12:$BX268,CF$3+3,FALSE)),0,VLOOKUP(AF93,'2013 BPTs'!$B$12:$BX$181,CF$3,FALSE)/VLOOKUP(AF93,'2013 BPTs'!$B$12:$BX268,CF$3+3,FALSE))</f>
        <v>0</v>
      </c>
      <c r="CG93" s="24">
        <f>IF(ISERROR(VLOOKUP(AG93,'2013 BPTs'!$B$12:$BX$181,CG$3,FALSE)/VLOOKUP(AG93,'2013 BPTs'!$B$12:$BX268,CG$3+3,FALSE)),0,VLOOKUP(AG93,'2013 BPTs'!$B$12:$BX$181,CG$3,FALSE)/VLOOKUP(AG93,'2013 BPTs'!$B$12:$BX268,CG$3+3,FALSE))</f>
        <v>0</v>
      </c>
      <c r="CH93" s="24">
        <f>IF(ISERROR(VLOOKUP(AH93,'2013 BPTs'!$B$12:$BX$181,CH$3,FALSE)/VLOOKUP(AH93,'2013 BPTs'!$B$12:$BX268,CH$3+3,FALSE)),0,VLOOKUP(AH93,'2013 BPTs'!$B$12:$BX$181,CH$3,FALSE)/VLOOKUP(AH93,'2013 BPTs'!$B$12:$BX268,CH$3+3,FALSE))</f>
        <v>0</v>
      </c>
      <c r="CI93" s="24">
        <f>IF(ISERROR(VLOOKUP(AI93,'2013 BPTs'!$B$12:$BX$181,CI$3,FALSE)/VLOOKUP(AI93,'2013 BPTs'!$B$12:$BX268,CI$3+3,FALSE)),0,VLOOKUP(AI93,'2013 BPTs'!$B$12:$BX$181,CI$3,FALSE)/VLOOKUP(AI93,'2013 BPTs'!$B$12:$BX268,CI$3+3,FALSE))</f>
        <v>0</v>
      </c>
      <c r="CJ93" s="24">
        <f>IF(ISERROR(VLOOKUP(AJ93,'2013 BPTs'!$B$12:$BX$181,CJ$3,FALSE)/VLOOKUP(AJ93,'2013 BPTs'!$B$12:$BX268,CJ$3+3,FALSE)),0,VLOOKUP(AJ93,'2013 BPTs'!$B$12:$BX$181,CJ$3,FALSE)/VLOOKUP(AJ93,'2013 BPTs'!$B$12:$BX268,CJ$3+3,FALSE))</f>
        <v>0</v>
      </c>
      <c r="CK93" s="24">
        <f>IF(ISERROR(VLOOKUP(AK93,'2013 BPTs'!$B$12:$BX$181,CK$3,FALSE)/VLOOKUP(AK93,'2013 BPTs'!$B$12:$BX268,CK$3+3,FALSE)),0,VLOOKUP(AK93,'2013 BPTs'!$B$12:$BX$181,CK$3,FALSE)/VLOOKUP(AK93,'2013 BPTs'!$B$12:$BX268,CK$3+3,FALSE))</f>
        <v>0</v>
      </c>
      <c r="CL93" s="24">
        <f>IF(ISERROR(VLOOKUP(AL93,'2013 BPTs'!$B$12:$BX$181,CL$3,FALSE)/VLOOKUP(AL93,'2013 BPTs'!$B$12:$BX268,CL$3+3,FALSE)),0,VLOOKUP(AL93,'2013 BPTs'!$B$12:$BX$181,CL$3,FALSE)/VLOOKUP(AL93,'2013 BPTs'!$B$12:$BX268,CL$3+3,FALSE))</f>
        <v>0</v>
      </c>
      <c r="CM93" s="24">
        <f>IF(ISERROR(VLOOKUP(AM93,'2013 BPTs'!$B$12:$BX$181,CM$3,FALSE)/VLOOKUP(AM93,'2013 BPTs'!$B$12:$BX268,CM$3+3,FALSE)),0,VLOOKUP(AM93,'2013 BPTs'!$B$12:$BX$181,CM$3,FALSE)/VLOOKUP(AM93,'2013 BPTs'!$B$12:$BX268,CM$3+3,FALSE))</f>
        <v>0</v>
      </c>
      <c r="CO93" s="24">
        <f>IF(ISERROR(VLOOKUP(AF93,'2013 BPTs'!$B$12:$BX$181,CO$3,FALSE)/VLOOKUP(AF93,'2013 BPTs'!$B$12:$BX268,CO$3+2,FALSE)),0,VLOOKUP(AF93,'2013 BPTs'!$B$12:$BX$181,CO$3,FALSE)/VLOOKUP(AF93,'2013 BPTs'!$B$12:$BX268,CO$3+2,FALSE))</f>
        <v>0</v>
      </c>
      <c r="CP93" s="24">
        <f>IF(ISERROR(VLOOKUP(AG93,'2013 BPTs'!$B$12:$BX$181,CP$3,FALSE)/VLOOKUP(AG93,'2013 BPTs'!$B$12:$BX268,CP$3+2,FALSE)),0,VLOOKUP(AG93,'2013 BPTs'!$B$12:$BX$181,CP$3,FALSE)/VLOOKUP(AG93,'2013 BPTs'!$B$12:$BX268,CP$3+2,FALSE))</f>
        <v>0</v>
      </c>
      <c r="CQ93" s="24">
        <f>IF(ISERROR(VLOOKUP(AH93,'2013 BPTs'!$B$12:$BX$181,CQ$3,FALSE)/VLOOKUP(AH93,'2013 BPTs'!$B$12:$BX268,CQ$3+2,FALSE)),0,VLOOKUP(AH93,'2013 BPTs'!$B$12:$BX$181,CQ$3,FALSE)/VLOOKUP(AH93,'2013 BPTs'!$B$12:$BX268,CQ$3+2,FALSE))</f>
        <v>0</v>
      </c>
      <c r="CR93" s="24">
        <f>IF(ISERROR(VLOOKUP(AI93,'2013 BPTs'!$B$12:$BX$181,CR$3,FALSE)/VLOOKUP(AI93,'2013 BPTs'!$B$12:$BX268,CR$3+2,FALSE)),0,VLOOKUP(AI93,'2013 BPTs'!$B$12:$BX$181,CR$3,FALSE)/VLOOKUP(AI93,'2013 BPTs'!$B$12:$BX268,CR$3+2,FALSE))</f>
        <v>0</v>
      </c>
      <c r="CS93" s="24">
        <f>IF(ISERROR(VLOOKUP(AJ93,'2013 BPTs'!$B$12:$BX$181,CS$3,FALSE)/VLOOKUP(AJ93,'2013 BPTs'!$B$12:$BX268,CS$3+2,FALSE)),0,VLOOKUP(AJ93,'2013 BPTs'!$B$12:$BX$181,CS$3,FALSE)/VLOOKUP(AJ93,'2013 BPTs'!$B$12:$BX268,CS$3+2,FALSE))</f>
        <v>0</v>
      </c>
      <c r="CT93" s="24">
        <f>IF(ISERROR(VLOOKUP(AK93,'2013 BPTs'!$B$12:$BX$181,CT$3,FALSE)/VLOOKUP(AK93,'2013 BPTs'!$B$12:$BX268,CT$3+2,FALSE)),0,VLOOKUP(AK93,'2013 BPTs'!$B$12:$BX$181,CT$3,FALSE)/VLOOKUP(AK93,'2013 BPTs'!$B$12:$BX268,CT$3+2,FALSE))</f>
        <v>0</v>
      </c>
      <c r="CU93" s="24">
        <f>IF(ISERROR(VLOOKUP(AL93,'2013 BPTs'!$B$12:$BX$181,CU$3,FALSE)/VLOOKUP(AL93,'2013 BPTs'!$B$12:$BX268,CU$3+2,FALSE)),0,VLOOKUP(AL93,'2013 BPTs'!$B$12:$BX$181,CU$3,FALSE)/VLOOKUP(AL93,'2013 BPTs'!$B$12:$BX268,CU$3+2,FALSE))</f>
        <v>0</v>
      </c>
      <c r="CV93" s="24">
        <f>IF(ISERROR(VLOOKUP(AM93,'2013 BPTs'!$B$12:$BX$181,CV$3,FALSE)/VLOOKUP(AM93,'2013 BPTs'!$B$12:$BX268,CV$3+2,FALSE)),0,VLOOKUP(AM93,'2013 BPTs'!$B$12:$BX$181,CV$3,FALSE)/VLOOKUP(AM93,'2013 BPTs'!$B$12:$BX268,CV$3+2,FALSE))</f>
        <v>0</v>
      </c>
      <c r="CX93" s="93">
        <f>'2015 BPTs'!BR99</f>
        <v>0</v>
      </c>
      <c r="CY93" s="93">
        <f>'2015 BPTs'!BS99</f>
        <v>0</v>
      </c>
    </row>
    <row r="94" spans="2:103" x14ac:dyDescent="0.2">
      <c r="B94" s="2" t="s">
        <v>213</v>
      </c>
      <c r="C94" s="2">
        <f>'2015 BPTs'!E100</f>
        <v>0</v>
      </c>
      <c r="D94" s="2">
        <f t="shared" si="35"/>
        <v>0</v>
      </c>
      <c r="E94" s="4">
        <f>'2015 BPTs'!F100</f>
        <v>0</v>
      </c>
      <c r="F94" s="88">
        <f>'2015 BPTs'!G100</f>
        <v>0</v>
      </c>
      <c r="G94" s="53">
        <f>'2015 BPTs'!I100</f>
        <v>0</v>
      </c>
      <c r="H94" s="88">
        <f>'2015 BPTs'!J100</f>
        <v>0</v>
      </c>
      <c r="I94" s="4">
        <f>'2015 BPTs'!K100</f>
        <v>0</v>
      </c>
      <c r="J94" s="5">
        <f>'2015 BPTs'!M100</f>
        <v>0</v>
      </c>
      <c r="K94" s="99">
        <f>'2015 BPTs'!BL100</f>
        <v>0</v>
      </c>
      <c r="L94" s="100">
        <f t="shared" si="36"/>
        <v>0</v>
      </c>
      <c r="M94" s="101">
        <f t="shared" si="37"/>
        <v>0</v>
      </c>
      <c r="N94" s="102">
        <f t="shared" si="27"/>
        <v>0</v>
      </c>
      <c r="O94" s="103">
        <f>'2015 BPTs'!BM100</f>
        <v>0</v>
      </c>
      <c r="P94" s="100">
        <f t="shared" si="38"/>
        <v>0</v>
      </c>
      <c r="Q94" s="101">
        <f t="shared" si="39"/>
        <v>0</v>
      </c>
      <c r="R94" s="104">
        <f t="shared" si="40"/>
        <v>0</v>
      </c>
      <c r="S94" s="105">
        <f t="shared" si="28"/>
        <v>0</v>
      </c>
      <c r="T94" s="104">
        <f t="shared" si="41"/>
        <v>0</v>
      </c>
      <c r="U94" s="121">
        <f>IF(K94=0,0,IF(B94="Manual",(S94-O94-AP94*(O94/(O94+Z94)))/S94,'2015 BPTs'!BP100))</f>
        <v>0</v>
      </c>
      <c r="V94" s="99">
        <f>'2015 BPTs'!BN100</f>
        <v>0</v>
      </c>
      <c r="W94" s="100">
        <f t="shared" si="42"/>
        <v>0</v>
      </c>
      <c r="X94" s="103">
        <f t="shared" si="43"/>
        <v>0</v>
      </c>
      <c r="Y94" s="102">
        <f t="shared" si="29"/>
        <v>0</v>
      </c>
      <c r="Z94" s="103">
        <f>'2015 BPTs'!BO100</f>
        <v>0</v>
      </c>
      <c r="AA94" s="104">
        <f t="shared" si="30"/>
        <v>0</v>
      </c>
      <c r="AB94" s="106">
        <f>IF(W94=0,0,IF(B94="Manual",(V94-Z94-AP94*(Z94/(Z94+O94)))/V94,'2015 BPTs'!BQ100))</f>
        <v>0</v>
      </c>
      <c r="AD94" s="2" t="str">
        <f t="shared" si="31"/>
        <v>00-0</v>
      </c>
      <c r="AE94" s="2">
        <f>'2015 BPTs'!BA100</f>
        <v>0</v>
      </c>
      <c r="AF94" s="2" t="str">
        <f>IF(B94="Auto",'2015 BPTs'!BB100,D94&amp;E94&amp;"-"&amp;F94)</f>
        <v/>
      </c>
      <c r="AG94" s="2" t="str">
        <f>'2015 BPTs'!BC100</f>
        <v/>
      </c>
      <c r="AH94" s="2" t="str">
        <f>'2015 BPTs'!BD100</f>
        <v/>
      </c>
      <c r="AI94" s="2" t="str">
        <f>'2015 BPTs'!BE100</f>
        <v/>
      </c>
      <c r="AJ94" s="2" t="str">
        <f>'2015 BPTs'!BF100</f>
        <v/>
      </c>
      <c r="AK94" s="2" t="str">
        <f>'2015 BPTs'!BG100</f>
        <v/>
      </c>
      <c r="AL94" s="2" t="str">
        <f>'2015 BPTs'!BH100</f>
        <v/>
      </c>
      <c r="AM94" s="2" t="str">
        <f>'2015 BPTs'!BI100</f>
        <v/>
      </c>
      <c r="AO94" s="128">
        <f>'2015 BPTs'!AJ100*'2015 BPTs'!BK100</f>
        <v>0</v>
      </c>
      <c r="AP94" s="128">
        <f>'2015 BPTs'!AK100*'2015 BPTs'!BK100</f>
        <v>0</v>
      </c>
      <c r="AR94" s="5">
        <f>IF(B94="Auto",'2015 BPTs'!M100,J94)</f>
        <v>0</v>
      </c>
      <c r="AS94" s="5">
        <f>'2015 BPTs'!O100</f>
        <v>0</v>
      </c>
      <c r="AT94" s="5">
        <f>'2015 BPTs'!Q100</f>
        <v>0</v>
      </c>
      <c r="AU94" s="5">
        <f>'2015 BPTs'!S100</f>
        <v>0</v>
      </c>
      <c r="AV94" s="5">
        <f>'2015 BPTs'!U100</f>
        <v>0</v>
      </c>
      <c r="AW94" s="5">
        <f>'2015 BPTs'!W100</f>
        <v>0</v>
      </c>
      <c r="AX94" s="5">
        <f>'2015 BPTs'!Y100</f>
        <v>0</v>
      </c>
      <c r="AY94" s="5">
        <f>'2015 BPTs'!AA100</f>
        <v>0</v>
      </c>
      <c r="BA94" s="24">
        <f>IF(ISNA(VLOOKUP(AF94,'2013 BPTs'!$B$12:$BX$181,BA$3,FALSE)),0,VLOOKUP(AF94,'2013 BPTs'!$B$12:$BX$181,BA$3,FALSE))</f>
        <v>0</v>
      </c>
      <c r="BB94" s="24">
        <f>IF(ISNA(VLOOKUP(AG94,'2013 BPTs'!$B$12:$BX$181,BB$3,FALSE)),0,VLOOKUP(AG94,'2013 BPTs'!$B$12:$BX$181,BB$3,FALSE))</f>
        <v>0</v>
      </c>
      <c r="BC94" s="24">
        <f>IF(ISNA(VLOOKUP(AH94,'2013 BPTs'!$B$12:$BX$181,BC$3,FALSE)),0,VLOOKUP(AH94,'2013 BPTs'!$B$12:$BX$181,BC$3,FALSE))</f>
        <v>0</v>
      </c>
      <c r="BD94" s="24">
        <f>IF(ISNA(VLOOKUP(AI94,'2013 BPTs'!$B$12:$BX$181,BD$3,FALSE)),0,VLOOKUP(AI94,'2013 BPTs'!$B$12:$BX$181,BD$3,FALSE))</f>
        <v>0</v>
      </c>
      <c r="BE94" s="24">
        <f>IF(ISNA(VLOOKUP(AJ94,'2013 BPTs'!$B$12:$BX$181,BE$3,FALSE)),0,VLOOKUP(AJ94,'2013 BPTs'!$B$12:$BX$181,BE$3,FALSE))</f>
        <v>0</v>
      </c>
      <c r="BF94" s="24">
        <f>IF(ISNA(VLOOKUP(AK94,'2013 BPTs'!$B$12:$BX$181,BF$3,FALSE)),0,VLOOKUP(AK94,'2013 BPTs'!$B$12:$BX$181,BF$3,FALSE))</f>
        <v>0</v>
      </c>
      <c r="BG94" s="24">
        <f>IF(ISNA(VLOOKUP(AL94,'2013 BPTs'!$B$12:$BX$181,BG$3,FALSE)),0,VLOOKUP(AL94,'2013 BPTs'!$B$12:$BX$181,BG$3,FALSE))</f>
        <v>0</v>
      </c>
      <c r="BH94" s="24">
        <f>IF(ISNA(VLOOKUP(AM94,'2013 BPTs'!$B$12:$BX$181,BH$3,FALSE)),0,VLOOKUP(AM94,'2013 BPTs'!$B$12:$BX$181,BH$3,FALSE))</f>
        <v>0</v>
      </c>
      <c r="BJ94" s="24">
        <f>IF(ISNA(VLOOKUP(AF94,'2013 BPTs'!$B$12:$BX$181,BJ$3,FALSE)),0,VLOOKUP(AF94,'2013 BPTs'!$B$12:$BX$181,BJ$3,FALSE))</f>
        <v>0</v>
      </c>
      <c r="BK94" s="24">
        <f>IF(ISNA(VLOOKUP(AG94,'2013 BPTs'!$B$12:$BX$181,BK$3,FALSE)),0,VLOOKUP(AG94,'2013 BPTs'!$B$12:$BX$181,BK$3,FALSE))</f>
        <v>0</v>
      </c>
      <c r="BL94" s="24">
        <f>IF(ISNA(VLOOKUP(AH94,'2013 BPTs'!$B$12:$BX$181,BL$3,FALSE)),0,VLOOKUP(AH94,'2013 BPTs'!$B$12:$BX$181,BL$3,FALSE))</f>
        <v>0</v>
      </c>
      <c r="BM94" s="24">
        <f>IF(ISNA(VLOOKUP(AI94,'2013 BPTs'!$B$12:$BX$181,BM$3,FALSE)),0,VLOOKUP(AI94,'2013 BPTs'!$B$12:$BX$181,BM$3,FALSE))</f>
        <v>0</v>
      </c>
      <c r="BN94" s="24">
        <f>IF(ISNA(VLOOKUP(AJ94,'2013 BPTs'!$B$12:$BX$181,BN$3,FALSE)),0,VLOOKUP(AJ94,'2013 BPTs'!$B$12:$BX$181,BN$3,FALSE))</f>
        <v>0</v>
      </c>
      <c r="BO94" s="24">
        <f>IF(ISNA(VLOOKUP(AK94,'2013 BPTs'!$B$12:$BX$181,BO$3,FALSE)),0,VLOOKUP(AK94,'2013 BPTs'!$B$12:$BX$181,BO$3,FALSE))</f>
        <v>0</v>
      </c>
      <c r="BP94" s="24">
        <f>IF(ISNA(VLOOKUP(AL94,'2013 BPTs'!$B$12:$BX$181,BP$3,FALSE)),0,VLOOKUP(AL94,'2013 BPTs'!$B$12:$BX$181,BP$3,FALSE))</f>
        <v>0</v>
      </c>
      <c r="BQ94" s="24">
        <f>IF(ISNA(VLOOKUP(AM94,'2013 BPTs'!$B$12:$BX$181,BQ$3,FALSE)),0,VLOOKUP(AM94,'2013 BPTs'!$B$12:$BX$181,BQ$3,FALSE))</f>
        <v>0</v>
      </c>
      <c r="BS94" s="77">
        <f t="shared" si="32"/>
        <v>0</v>
      </c>
      <c r="BT94" s="68">
        <f t="shared" si="33"/>
        <v>0</v>
      </c>
      <c r="BU94" s="68">
        <f t="shared" si="34"/>
        <v>0</v>
      </c>
      <c r="BW94" s="24">
        <f>IF(ISNA(VLOOKUP(AF94,'2013 BPTs'!$B$12:$BX$181,BW$3,FALSE)),0,VLOOKUP(AF94,'2013 BPTs'!$B$12:$BX$181,BW$3,FALSE))</f>
        <v>0</v>
      </c>
      <c r="BX94" s="24">
        <f>IF(ISNA(VLOOKUP(AG94,'2013 BPTs'!$B$12:$BX$181,BX$3,FALSE)),0,VLOOKUP(AG94,'2013 BPTs'!$B$12:$BX$181,BX$3,FALSE))</f>
        <v>0</v>
      </c>
      <c r="BY94" s="24">
        <f>IF(ISNA(VLOOKUP(AH94,'2013 BPTs'!$B$12:$BX$181,BY$3,FALSE)),0,VLOOKUP(AH94,'2013 BPTs'!$B$12:$BX$181,BY$3,FALSE))</f>
        <v>0</v>
      </c>
      <c r="BZ94" s="24">
        <f>IF(ISNA(VLOOKUP(AI94,'2013 BPTs'!$B$12:$BX$181,BZ$3,FALSE)),0,VLOOKUP(AI94,'2013 BPTs'!$B$12:$BX$181,BZ$3,FALSE))</f>
        <v>0</v>
      </c>
      <c r="CA94" s="24">
        <f>IF(ISNA(VLOOKUP(AJ94,'2013 BPTs'!$B$12:$BX$181,CA$3,FALSE)),0,VLOOKUP(AJ94,'2013 BPTs'!$B$12:$BX$181,CA$3,FALSE))</f>
        <v>0</v>
      </c>
      <c r="CB94" s="24">
        <f>IF(ISNA(VLOOKUP(AK94,'2013 BPTs'!$B$12:$BX$181,CB$3,FALSE)),0,VLOOKUP(AK94,'2013 BPTs'!$B$12:$BX$181,CB$3,FALSE))</f>
        <v>0</v>
      </c>
      <c r="CC94" s="24">
        <f>IF(ISNA(VLOOKUP(AL94,'2013 BPTs'!$B$12:$BX$181,CC$3,FALSE)),0,VLOOKUP(AL94,'2013 BPTs'!$B$12:$BX$181,CC$3,FALSE))</f>
        <v>0</v>
      </c>
      <c r="CD94" s="24">
        <f>IF(ISNA(VLOOKUP(AM94,'2013 BPTs'!$B$12:$BX$181,CD$3,FALSE)),0,VLOOKUP(AM94,'2013 BPTs'!$B$12:$BX$181,CD$3,FALSE))</f>
        <v>0</v>
      </c>
      <c r="CF94" s="24">
        <f>IF(ISERROR(VLOOKUP(AF94,'2013 BPTs'!$B$12:$BX$181,CF$3,FALSE)/VLOOKUP(AF94,'2013 BPTs'!$B$12:$BX269,CF$3+3,FALSE)),0,VLOOKUP(AF94,'2013 BPTs'!$B$12:$BX$181,CF$3,FALSE)/VLOOKUP(AF94,'2013 BPTs'!$B$12:$BX269,CF$3+3,FALSE))</f>
        <v>0</v>
      </c>
      <c r="CG94" s="24">
        <f>IF(ISERROR(VLOOKUP(AG94,'2013 BPTs'!$B$12:$BX$181,CG$3,FALSE)/VLOOKUP(AG94,'2013 BPTs'!$B$12:$BX269,CG$3+3,FALSE)),0,VLOOKUP(AG94,'2013 BPTs'!$B$12:$BX$181,CG$3,FALSE)/VLOOKUP(AG94,'2013 BPTs'!$B$12:$BX269,CG$3+3,FALSE))</f>
        <v>0</v>
      </c>
      <c r="CH94" s="24">
        <f>IF(ISERROR(VLOOKUP(AH94,'2013 BPTs'!$B$12:$BX$181,CH$3,FALSE)/VLOOKUP(AH94,'2013 BPTs'!$B$12:$BX269,CH$3+3,FALSE)),0,VLOOKUP(AH94,'2013 BPTs'!$B$12:$BX$181,CH$3,FALSE)/VLOOKUP(AH94,'2013 BPTs'!$B$12:$BX269,CH$3+3,FALSE))</f>
        <v>0</v>
      </c>
      <c r="CI94" s="24">
        <f>IF(ISERROR(VLOOKUP(AI94,'2013 BPTs'!$B$12:$BX$181,CI$3,FALSE)/VLOOKUP(AI94,'2013 BPTs'!$B$12:$BX269,CI$3+3,FALSE)),0,VLOOKUP(AI94,'2013 BPTs'!$B$12:$BX$181,CI$3,FALSE)/VLOOKUP(AI94,'2013 BPTs'!$B$12:$BX269,CI$3+3,FALSE))</f>
        <v>0</v>
      </c>
      <c r="CJ94" s="24">
        <f>IF(ISERROR(VLOOKUP(AJ94,'2013 BPTs'!$B$12:$BX$181,CJ$3,FALSE)/VLOOKUP(AJ94,'2013 BPTs'!$B$12:$BX269,CJ$3+3,FALSE)),0,VLOOKUP(AJ94,'2013 BPTs'!$B$12:$BX$181,CJ$3,FALSE)/VLOOKUP(AJ94,'2013 BPTs'!$B$12:$BX269,CJ$3+3,FALSE))</f>
        <v>0</v>
      </c>
      <c r="CK94" s="24">
        <f>IF(ISERROR(VLOOKUP(AK94,'2013 BPTs'!$B$12:$BX$181,CK$3,FALSE)/VLOOKUP(AK94,'2013 BPTs'!$B$12:$BX269,CK$3+3,FALSE)),0,VLOOKUP(AK94,'2013 BPTs'!$B$12:$BX$181,CK$3,FALSE)/VLOOKUP(AK94,'2013 BPTs'!$B$12:$BX269,CK$3+3,FALSE))</f>
        <v>0</v>
      </c>
      <c r="CL94" s="24">
        <f>IF(ISERROR(VLOOKUP(AL94,'2013 BPTs'!$B$12:$BX$181,CL$3,FALSE)/VLOOKUP(AL94,'2013 BPTs'!$B$12:$BX269,CL$3+3,FALSE)),0,VLOOKUP(AL94,'2013 BPTs'!$B$12:$BX$181,CL$3,FALSE)/VLOOKUP(AL94,'2013 BPTs'!$B$12:$BX269,CL$3+3,FALSE))</f>
        <v>0</v>
      </c>
      <c r="CM94" s="24">
        <f>IF(ISERROR(VLOOKUP(AM94,'2013 BPTs'!$B$12:$BX$181,CM$3,FALSE)/VLOOKUP(AM94,'2013 BPTs'!$B$12:$BX269,CM$3+3,FALSE)),0,VLOOKUP(AM94,'2013 BPTs'!$B$12:$BX$181,CM$3,FALSE)/VLOOKUP(AM94,'2013 BPTs'!$B$12:$BX269,CM$3+3,FALSE))</f>
        <v>0</v>
      </c>
      <c r="CO94" s="24">
        <f>IF(ISERROR(VLOOKUP(AF94,'2013 BPTs'!$B$12:$BX$181,CO$3,FALSE)/VLOOKUP(AF94,'2013 BPTs'!$B$12:$BX269,CO$3+2,FALSE)),0,VLOOKUP(AF94,'2013 BPTs'!$B$12:$BX$181,CO$3,FALSE)/VLOOKUP(AF94,'2013 BPTs'!$B$12:$BX269,CO$3+2,FALSE))</f>
        <v>0</v>
      </c>
      <c r="CP94" s="24">
        <f>IF(ISERROR(VLOOKUP(AG94,'2013 BPTs'!$B$12:$BX$181,CP$3,FALSE)/VLOOKUP(AG94,'2013 BPTs'!$B$12:$BX269,CP$3+2,FALSE)),0,VLOOKUP(AG94,'2013 BPTs'!$B$12:$BX$181,CP$3,FALSE)/VLOOKUP(AG94,'2013 BPTs'!$B$12:$BX269,CP$3+2,FALSE))</f>
        <v>0</v>
      </c>
      <c r="CQ94" s="24">
        <f>IF(ISERROR(VLOOKUP(AH94,'2013 BPTs'!$B$12:$BX$181,CQ$3,FALSE)/VLOOKUP(AH94,'2013 BPTs'!$B$12:$BX269,CQ$3+2,FALSE)),0,VLOOKUP(AH94,'2013 BPTs'!$B$12:$BX$181,CQ$3,FALSE)/VLOOKUP(AH94,'2013 BPTs'!$B$12:$BX269,CQ$3+2,FALSE))</f>
        <v>0</v>
      </c>
      <c r="CR94" s="24">
        <f>IF(ISERROR(VLOOKUP(AI94,'2013 BPTs'!$B$12:$BX$181,CR$3,FALSE)/VLOOKUP(AI94,'2013 BPTs'!$B$12:$BX269,CR$3+2,FALSE)),0,VLOOKUP(AI94,'2013 BPTs'!$B$12:$BX$181,CR$3,FALSE)/VLOOKUP(AI94,'2013 BPTs'!$B$12:$BX269,CR$3+2,FALSE))</f>
        <v>0</v>
      </c>
      <c r="CS94" s="24">
        <f>IF(ISERROR(VLOOKUP(AJ94,'2013 BPTs'!$B$12:$BX$181,CS$3,FALSE)/VLOOKUP(AJ94,'2013 BPTs'!$B$12:$BX269,CS$3+2,FALSE)),0,VLOOKUP(AJ94,'2013 BPTs'!$B$12:$BX$181,CS$3,FALSE)/VLOOKUP(AJ94,'2013 BPTs'!$B$12:$BX269,CS$3+2,FALSE))</f>
        <v>0</v>
      </c>
      <c r="CT94" s="24">
        <f>IF(ISERROR(VLOOKUP(AK94,'2013 BPTs'!$B$12:$BX$181,CT$3,FALSE)/VLOOKUP(AK94,'2013 BPTs'!$B$12:$BX269,CT$3+2,FALSE)),0,VLOOKUP(AK94,'2013 BPTs'!$B$12:$BX$181,CT$3,FALSE)/VLOOKUP(AK94,'2013 BPTs'!$B$12:$BX269,CT$3+2,FALSE))</f>
        <v>0</v>
      </c>
      <c r="CU94" s="24">
        <f>IF(ISERROR(VLOOKUP(AL94,'2013 BPTs'!$B$12:$BX$181,CU$3,FALSE)/VLOOKUP(AL94,'2013 BPTs'!$B$12:$BX269,CU$3+2,FALSE)),0,VLOOKUP(AL94,'2013 BPTs'!$B$12:$BX$181,CU$3,FALSE)/VLOOKUP(AL94,'2013 BPTs'!$B$12:$BX269,CU$3+2,FALSE))</f>
        <v>0</v>
      </c>
      <c r="CV94" s="24">
        <f>IF(ISERROR(VLOOKUP(AM94,'2013 BPTs'!$B$12:$BX$181,CV$3,FALSE)/VLOOKUP(AM94,'2013 BPTs'!$B$12:$BX269,CV$3+2,FALSE)),0,VLOOKUP(AM94,'2013 BPTs'!$B$12:$BX$181,CV$3,FALSE)/VLOOKUP(AM94,'2013 BPTs'!$B$12:$BX269,CV$3+2,FALSE))</f>
        <v>0</v>
      </c>
      <c r="CX94" s="93">
        <f>'2015 BPTs'!BR100</f>
        <v>0</v>
      </c>
      <c r="CY94" s="93">
        <f>'2015 BPTs'!BS100</f>
        <v>0</v>
      </c>
    </row>
    <row r="95" spans="2:103" x14ac:dyDescent="0.2">
      <c r="B95" s="2" t="s">
        <v>213</v>
      </c>
      <c r="C95" s="2">
        <f>'2015 BPTs'!E101</f>
        <v>0</v>
      </c>
      <c r="D95" s="2">
        <f t="shared" si="35"/>
        <v>0</v>
      </c>
      <c r="E95" s="4">
        <f>'2015 BPTs'!F101</f>
        <v>0</v>
      </c>
      <c r="F95" s="88">
        <f>'2015 BPTs'!G101</f>
        <v>0</v>
      </c>
      <c r="G95" s="53">
        <f>'2015 BPTs'!I101</f>
        <v>0</v>
      </c>
      <c r="H95" s="88">
        <f>'2015 BPTs'!J101</f>
        <v>0</v>
      </c>
      <c r="I95" s="4">
        <f>'2015 BPTs'!K101</f>
        <v>0</v>
      </c>
      <c r="J95" s="5">
        <f>'2015 BPTs'!M101</f>
        <v>0</v>
      </c>
      <c r="K95" s="99">
        <f>'2015 BPTs'!BL101</f>
        <v>0</v>
      </c>
      <c r="L95" s="100">
        <f t="shared" si="36"/>
        <v>0</v>
      </c>
      <c r="M95" s="101">
        <f t="shared" si="37"/>
        <v>0</v>
      </c>
      <c r="N95" s="102">
        <f t="shared" si="27"/>
        <v>0</v>
      </c>
      <c r="O95" s="103">
        <f>'2015 BPTs'!BM101</f>
        <v>0</v>
      </c>
      <c r="P95" s="100">
        <f t="shared" si="38"/>
        <v>0</v>
      </c>
      <c r="Q95" s="101">
        <f t="shared" si="39"/>
        <v>0</v>
      </c>
      <c r="R95" s="104">
        <f t="shared" si="40"/>
        <v>0</v>
      </c>
      <c r="S95" s="105">
        <f t="shared" si="28"/>
        <v>0</v>
      </c>
      <c r="T95" s="104">
        <f t="shared" si="41"/>
        <v>0</v>
      </c>
      <c r="U95" s="121">
        <f>IF(K95=0,0,IF(B95="Manual",(S95-O95-AP95*(O95/(O95+Z95)))/S95,'2015 BPTs'!BP101))</f>
        <v>0</v>
      </c>
      <c r="V95" s="99">
        <f>'2015 BPTs'!BN101</f>
        <v>0</v>
      </c>
      <c r="W95" s="100">
        <f t="shared" si="42"/>
        <v>0</v>
      </c>
      <c r="X95" s="103">
        <f t="shared" si="43"/>
        <v>0</v>
      </c>
      <c r="Y95" s="102">
        <f t="shared" si="29"/>
        <v>0</v>
      </c>
      <c r="Z95" s="103">
        <f>'2015 BPTs'!BO101</f>
        <v>0</v>
      </c>
      <c r="AA95" s="104">
        <f t="shared" si="30"/>
        <v>0</v>
      </c>
      <c r="AB95" s="106">
        <f>IF(W95=0,0,IF(B95="Manual",(V95-Z95-AP95*(Z95/(Z95+O95)))/V95,'2015 BPTs'!BQ101))</f>
        <v>0</v>
      </c>
      <c r="AD95" s="2" t="str">
        <f t="shared" si="31"/>
        <v>00-0</v>
      </c>
      <c r="AE95" s="2">
        <f>'2015 BPTs'!BA101</f>
        <v>0</v>
      </c>
      <c r="AF95" s="2" t="str">
        <f>IF(B95="Auto",'2015 BPTs'!BB101,D95&amp;E95&amp;"-"&amp;F95)</f>
        <v/>
      </c>
      <c r="AG95" s="2" t="str">
        <f>'2015 BPTs'!BC101</f>
        <v/>
      </c>
      <c r="AH95" s="2" t="str">
        <f>'2015 BPTs'!BD101</f>
        <v/>
      </c>
      <c r="AI95" s="2" t="str">
        <f>'2015 BPTs'!BE101</f>
        <v/>
      </c>
      <c r="AJ95" s="2" t="str">
        <f>'2015 BPTs'!BF101</f>
        <v/>
      </c>
      <c r="AK95" s="2" t="str">
        <f>'2015 BPTs'!BG101</f>
        <v/>
      </c>
      <c r="AL95" s="2" t="str">
        <f>'2015 BPTs'!BH101</f>
        <v/>
      </c>
      <c r="AM95" s="2" t="str">
        <f>'2015 BPTs'!BI101</f>
        <v/>
      </c>
      <c r="AO95" s="128">
        <f>'2015 BPTs'!AJ101*'2015 BPTs'!BK101</f>
        <v>0</v>
      </c>
      <c r="AP95" s="128">
        <f>'2015 BPTs'!AK101*'2015 BPTs'!BK101</f>
        <v>0</v>
      </c>
      <c r="AR95" s="5">
        <f>IF(B95="Auto",'2015 BPTs'!M101,J95)</f>
        <v>0</v>
      </c>
      <c r="AS95" s="5">
        <f>'2015 BPTs'!O101</f>
        <v>0</v>
      </c>
      <c r="AT95" s="5">
        <f>'2015 BPTs'!Q101</f>
        <v>0</v>
      </c>
      <c r="AU95" s="5">
        <f>'2015 BPTs'!S101</f>
        <v>0</v>
      </c>
      <c r="AV95" s="5">
        <f>'2015 BPTs'!U101</f>
        <v>0</v>
      </c>
      <c r="AW95" s="5">
        <f>'2015 BPTs'!W101</f>
        <v>0</v>
      </c>
      <c r="AX95" s="5">
        <f>'2015 BPTs'!Y101</f>
        <v>0</v>
      </c>
      <c r="AY95" s="5">
        <f>'2015 BPTs'!AA101</f>
        <v>0</v>
      </c>
      <c r="BA95" s="24">
        <f>IF(ISNA(VLOOKUP(AF95,'2013 BPTs'!$B$12:$BX$181,BA$3,FALSE)),0,VLOOKUP(AF95,'2013 BPTs'!$B$12:$BX$181,BA$3,FALSE))</f>
        <v>0</v>
      </c>
      <c r="BB95" s="24">
        <f>IF(ISNA(VLOOKUP(AG95,'2013 BPTs'!$B$12:$BX$181,BB$3,FALSE)),0,VLOOKUP(AG95,'2013 BPTs'!$B$12:$BX$181,BB$3,FALSE))</f>
        <v>0</v>
      </c>
      <c r="BC95" s="24">
        <f>IF(ISNA(VLOOKUP(AH95,'2013 BPTs'!$B$12:$BX$181,BC$3,FALSE)),0,VLOOKUP(AH95,'2013 BPTs'!$B$12:$BX$181,BC$3,FALSE))</f>
        <v>0</v>
      </c>
      <c r="BD95" s="24">
        <f>IF(ISNA(VLOOKUP(AI95,'2013 BPTs'!$B$12:$BX$181,BD$3,FALSE)),0,VLOOKUP(AI95,'2013 BPTs'!$B$12:$BX$181,BD$3,FALSE))</f>
        <v>0</v>
      </c>
      <c r="BE95" s="24">
        <f>IF(ISNA(VLOOKUP(AJ95,'2013 BPTs'!$B$12:$BX$181,BE$3,FALSE)),0,VLOOKUP(AJ95,'2013 BPTs'!$B$12:$BX$181,BE$3,FALSE))</f>
        <v>0</v>
      </c>
      <c r="BF95" s="24">
        <f>IF(ISNA(VLOOKUP(AK95,'2013 BPTs'!$B$12:$BX$181,BF$3,FALSE)),0,VLOOKUP(AK95,'2013 BPTs'!$B$12:$BX$181,BF$3,FALSE))</f>
        <v>0</v>
      </c>
      <c r="BG95" s="24">
        <f>IF(ISNA(VLOOKUP(AL95,'2013 BPTs'!$B$12:$BX$181,BG$3,FALSE)),0,VLOOKUP(AL95,'2013 BPTs'!$B$12:$BX$181,BG$3,FALSE))</f>
        <v>0</v>
      </c>
      <c r="BH95" s="24">
        <f>IF(ISNA(VLOOKUP(AM95,'2013 BPTs'!$B$12:$BX$181,BH$3,FALSE)),0,VLOOKUP(AM95,'2013 BPTs'!$B$12:$BX$181,BH$3,FALSE))</f>
        <v>0</v>
      </c>
      <c r="BJ95" s="24">
        <f>IF(ISNA(VLOOKUP(AF95,'2013 BPTs'!$B$12:$BX$181,BJ$3,FALSE)),0,VLOOKUP(AF95,'2013 BPTs'!$B$12:$BX$181,BJ$3,FALSE))</f>
        <v>0</v>
      </c>
      <c r="BK95" s="24">
        <f>IF(ISNA(VLOOKUP(AG95,'2013 BPTs'!$B$12:$BX$181,BK$3,FALSE)),0,VLOOKUP(AG95,'2013 BPTs'!$B$12:$BX$181,BK$3,FALSE))</f>
        <v>0</v>
      </c>
      <c r="BL95" s="24">
        <f>IF(ISNA(VLOOKUP(AH95,'2013 BPTs'!$B$12:$BX$181,BL$3,FALSE)),0,VLOOKUP(AH95,'2013 BPTs'!$B$12:$BX$181,BL$3,FALSE))</f>
        <v>0</v>
      </c>
      <c r="BM95" s="24">
        <f>IF(ISNA(VLOOKUP(AI95,'2013 BPTs'!$B$12:$BX$181,BM$3,FALSE)),0,VLOOKUP(AI95,'2013 BPTs'!$B$12:$BX$181,BM$3,FALSE))</f>
        <v>0</v>
      </c>
      <c r="BN95" s="24">
        <f>IF(ISNA(VLOOKUP(AJ95,'2013 BPTs'!$B$12:$BX$181,BN$3,FALSE)),0,VLOOKUP(AJ95,'2013 BPTs'!$B$12:$BX$181,BN$3,FALSE))</f>
        <v>0</v>
      </c>
      <c r="BO95" s="24">
        <f>IF(ISNA(VLOOKUP(AK95,'2013 BPTs'!$B$12:$BX$181,BO$3,FALSE)),0,VLOOKUP(AK95,'2013 BPTs'!$B$12:$BX$181,BO$3,FALSE))</f>
        <v>0</v>
      </c>
      <c r="BP95" s="24">
        <f>IF(ISNA(VLOOKUP(AL95,'2013 BPTs'!$B$12:$BX$181,BP$3,FALSE)),0,VLOOKUP(AL95,'2013 BPTs'!$B$12:$BX$181,BP$3,FALSE))</f>
        <v>0</v>
      </c>
      <c r="BQ95" s="24">
        <f>IF(ISNA(VLOOKUP(AM95,'2013 BPTs'!$B$12:$BX$181,BQ$3,FALSE)),0,VLOOKUP(AM95,'2013 BPTs'!$B$12:$BX$181,BQ$3,FALSE))</f>
        <v>0</v>
      </c>
      <c r="BS95" s="77">
        <f t="shared" si="32"/>
        <v>0</v>
      </c>
      <c r="BT95" s="68">
        <f t="shared" si="33"/>
        <v>0</v>
      </c>
      <c r="BU95" s="68">
        <f t="shared" si="34"/>
        <v>0</v>
      </c>
      <c r="BW95" s="24">
        <f>IF(ISNA(VLOOKUP(AF95,'2013 BPTs'!$B$12:$BX$181,BW$3,FALSE)),0,VLOOKUP(AF95,'2013 BPTs'!$B$12:$BX$181,BW$3,FALSE))</f>
        <v>0</v>
      </c>
      <c r="BX95" s="24">
        <f>IF(ISNA(VLOOKUP(AG95,'2013 BPTs'!$B$12:$BX$181,BX$3,FALSE)),0,VLOOKUP(AG95,'2013 BPTs'!$B$12:$BX$181,BX$3,FALSE))</f>
        <v>0</v>
      </c>
      <c r="BY95" s="24">
        <f>IF(ISNA(VLOOKUP(AH95,'2013 BPTs'!$B$12:$BX$181,BY$3,FALSE)),0,VLOOKUP(AH95,'2013 BPTs'!$B$12:$BX$181,BY$3,FALSE))</f>
        <v>0</v>
      </c>
      <c r="BZ95" s="24">
        <f>IF(ISNA(VLOOKUP(AI95,'2013 BPTs'!$B$12:$BX$181,BZ$3,FALSE)),0,VLOOKUP(AI95,'2013 BPTs'!$B$12:$BX$181,BZ$3,FALSE))</f>
        <v>0</v>
      </c>
      <c r="CA95" s="24">
        <f>IF(ISNA(VLOOKUP(AJ95,'2013 BPTs'!$B$12:$BX$181,CA$3,FALSE)),0,VLOOKUP(AJ95,'2013 BPTs'!$B$12:$BX$181,CA$3,FALSE))</f>
        <v>0</v>
      </c>
      <c r="CB95" s="24">
        <f>IF(ISNA(VLOOKUP(AK95,'2013 BPTs'!$B$12:$BX$181,CB$3,FALSE)),0,VLOOKUP(AK95,'2013 BPTs'!$B$12:$BX$181,CB$3,FALSE))</f>
        <v>0</v>
      </c>
      <c r="CC95" s="24">
        <f>IF(ISNA(VLOOKUP(AL95,'2013 BPTs'!$B$12:$BX$181,CC$3,FALSE)),0,VLOOKUP(AL95,'2013 BPTs'!$B$12:$BX$181,CC$3,FALSE))</f>
        <v>0</v>
      </c>
      <c r="CD95" s="24">
        <f>IF(ISNA(VLOOKUP(AM95,'2013 BPTs'!$B$12:$BX$181,CD$3,FALSE)),0,VLOOKUP(AM95,'2013 BPTs'!$B$12:$BX$181,CD$3,FALSE))</f>
        <v>0</v>
      </c>
      <c r="CF95" s="24">
        <f>IF(ISERROR(VLOOKUP(AF95,'2013 BPTs'!$B$12:$BX$181,CF$3,FALSE)/VLOOKUP(AF95,'2013 BPTs'!$B$12:$BX270,CF$3+3,FALSE)),0,VLOOKUP(AF95,'2013 BPTs'!$B$12:$BX$181,CF$3,FALSE)/VLOOKUP(AF95,'2013 BPTs'!$B$12:$BX270,CF$3+3,FALSE))</f>
        <v>0</v>
      </c>
      <c r="CG95" s="24">
        <f>IF(ISERROR(VLOOKUP(AG95,'2013 BPTs'!$B$12:$BX$181,CG$3,FALSE)/VLOOKUP(AG95,'2013 BPTs'!$B$12:$BX270,CG$3+3,FALSE)),0,VLOOKUP(AG95,'2013 BPTs'!$B$12:$BX$181,CG$3,FALSE)/VLOOKUP(AG95,'2013 BPTs'!$B$12:$BX270,CG$3+3,FALSE))</f>
        <v>0</v>
      </c>
      <c r="CH95" s="24">
        <f>IF(ISERROR(VLOOKUP(AH95,'2013 BPTs'!$B$12:$BX$181,CH$3,FALSE)/VLOOKUP(AH95,'2013 BPTs'!$B$12:$BX270,CH$3+3,FALSE)),0,VLOOKUP(AH95,'2013 BPTs'!$B$12:$BX$181,CH$3,FALSE)/VLOOKUP(AH95,'2013 BPTs'!$B$12:$BX270,CH$3+3,FALSE))</f>
        <v>0</v>
      </c>
      <c r="CI95" s="24">
        <f>IF(ISERROR(VLOOKUP(AI95,'2013 BPTs'!$B$12:$BX$181,CI$3,FALSE)/VLOOKUP(AI95,'2013 BPTs'!$B$12:$BX270,CI$3+3,FALSE)),0,VLOOKUP(AI95,'2013 BPTs'!$B$12:$BX$181,CI$3,FALSE)/VLOOKUP(AI95,'2013 BPTs'!$B$12:$BX270,CI$3+3,FALSE))</f>
        <v>0</v>
      </c>
      <c r="CJ95" s="24">
        <f>IF(ISERROR(VLOOKUP(AJ95,'2013 BPTs'!$B$12:$BX$181,CJ$3,FALSE)/VLOOKUP(AJ95,'2013 BPTs'!$B$12:$BX270,CJ$3+3,FALSE)),0,VLOOKUP(AJ95,'2013 BPTs'!$B$12:$BX$181,CJ$3,FALSE)/VLOOKUP(AJ95,'2013 BPTs'!$B$12:$BX270,CJ$3+3,FALSE))</f>
        <v>0</v>
      </c>
      <c r="CK95" s="24">
        <f>IF(ISERROR(VLOOKUP(AK95,'2013 BPTs'!$B$12:$BX$181,CK$3,FALSE)/VLOOKUP(AK95,'2013 BPTs'!$B$12:$BX270,CK$3+3,FALSE)),0,VLOOKUP(AK95,'2013 BPTs'!$B$12:$BX$181,CK$3,FALSE)/VLOOKUP(AK95,'2013 BPTs'!$B$12:$BX270,CK$3+3,FALSE))</f>
        <v>0</v>
      </c>
      <c r="CL95" s="24">
        <f>IF(ISERROR(VLOOKUP(AL95,'2013 BPTs'!$B$12:$BX$181,CL$3,FALSE)/VLOOKUP(AL95,'2013 BPTs'!$B$12:$BX270,CL$3+3,FALSE)),0,VLOOKUP(AL95,'2013 BPTs'!$B$12:$BX$181,CL$3,FALSE)/VLOOKUP(AL95,'2013 BPTs'!$B$12:$BX270,CL$3+3,FALSE))</f>
        <v>0</v>
      </c>
      <c r="CM95" s="24">
        <f>IF(ISERROR(VLOOKUP(AM95,'2013 BPTs'!$B$12:$BX$181,CM$3,FALSE)/VLOOKUP(AM95,'2013 BPTs'!$B$12:$BX270,CM$3+3,FALSE)),0,VLOOKUP(AM95,'2013 BPTs'!$B$12:$BX$181,CM$3,FALSE)/VLOOKUP(AM95,'2013 BPTs'!$B$12:$BX270,CM$3+3,FALSE))</f>
        <v>0</v>
      </c>
      <c r="CO95" s="24">
        <f>IF(ISERROR(VLOOKUP(AF95,'2013 BPTs'!$B$12:$BX$181,CO$3,FALSE)/VLOOKUP(AF95,'2013 BPTs'!$B$12:$BX270,CO$3+2,FALSE)),0,VLOOKUP(AF95,'2013 BPTs'!$B$12:$BX$181,CO$3,FALSE)/VLOOKUP(AF95,'2013 BPTs'!$B$12:$BX270,CO$3+2,FALSE))</f>
        <v>0</v>
      </c>
      <c r="CP95" s="24">
        <f>IF(ISERROR(VLOOKUP(AG95,'2013 BPTs'!$B$12:$BX$181,CP$3,FALSE)/VLOOKUP(AG95,'2013 BPTs'!$B$12:$BX270,CP$3+2,FALSE)),0,VLOOKUP(AG95,'2013 BPTs'!$B$12:$BX$181,CP$3,FALSE)/VLOOKUP(AG95,'2013 BPTs'!$B$12:$BX270,CP$3+2,FALSE))</f>
        <v>0</v>
      </c>
      <c r="CQ95" s="24">
        <f>IF(ISERROR(VLOOKUP(AH95,'2013 BPTs'!$B$12:$BX$181,CQ$3,FALSE)/VLOOKUP(AH95,'2013 BPTs'!$B$12:$BX270,CQ$3+2,FALSE)),0,VLOOKUP(AH95,'2013 BPTs'!$B$12:$BX$181,CQ$3,FALSE)/VLOOKUP(AH95,'2013 BPTs'!$B$12:$BX270,CQ$3+2,FALSE))</f>
        <v>0</v>
      </c>
      <c r="CR95" s="24">
        <f>IF(ISERROR(VLOOKUP(AI95,'2013 BPTs'!$B$12:$BX$181,CR$3,FALSE)/VLOOKUP(AI95,'2013 BPTs'!$B$12:$BX270,CR$3+2,FALSE)),0,VLOOKUP(AI95,'2013 BPTs'!$B$12:$BX$181,CR$3,FALSE)/VLOOKUP(AI95,'2013 BPTs'!$B$12:$BX270,CR$3+2,FALSE))</f>
        <v>0</v>
      </c>
      <c r="CS95" s="24">
        <f>IF(ISERROR(VLOOKUP(AJ95,'2013 BPTs'!$B$12:$BX$181,CS$3,FALSE)/VLOOKUP(AJ95,'2013 BPTs'!$B$12:$BX270,CS$3+2,FALSE)),0,VLOOKUP(AJ95,'2013 BPTs'!$B$12:$BX$181,CS$3,FALSE)/VLOOKUP(AJ95,'2013 BPTs'!$B$12:$BX270,CS$3+2,FALSE))</f>
        <v>0</v>
      </c>
      <c r="CT95" s="24">
        <f>IF(ISERROR(VLOOKUP(AK95,'2013 BPTs'!$B$12:$BX$181,CT$3,FALSE)/VLOOKUP(AK95,'2013 BPTs'!$B$12:$BX270,CT$3+2,FALSE)),0,VLOOKUP(AK95,'2013 BPTs'!$B$12:$BX$181,CT$3,FALSE)/VLOOKUP(AK95,'2013 BPTs'!$B$12:$BX270,CT$3+2,FALSE))</f>
        <v>0</v>
      </c>
      <c r="CU95" s="24">
        <f>IF(ISERROR(VLOOKUP(AL95,'2013 BPTs'!$B$12:$BX$181,CU$3,FALSE)/VLOOKUP(AL95,'2013 BPTs'!$B$12:$BX270,CU$3+2,FALSE)),0,VLOOKUP(AL95,'2013 BPTs'!$B$12:$BX$181,CU$3,FALSE)/VLOOKUP(AL95,'2013 BPTs'!$B$12:$BX270,CU$3+2,FALSE))</f>
        <v>0</v>
      </c>
      <c r="CV95" s="24">
        <f>IF(ISERROR(VLOOKUP(AM95,'2013 BPTs'!$B$12:$BX$181,CV$3,FALSE)/VLOOKUP(AM95,'2013 BPTs'!$B$12:$BX270,CV$3+2,FALSE)),0,VLOOKUP(AM95,'2013 BPTs'!$B$12:$BX$181,CV$3,FALSE)/VLOOKUP(AM95,'2013 BPTs'!$B$12:$BX270,CV$3+2,FALSE))</f>
        <v>0</v>
      </c>
      <c r="CX95" s="93">
        <f>'2015 BPTs'!BR101</f>
        <v>0</v>
      </c>
      <c r="CY95" s="93">
        <f>'2015 BPTs'!BS101</f>
        <v>0</v>
      </c>
    </row>
    <row r="96" spans="2:103" x14ac:dyDescent="0.2">
      <c r="B96" s="2" t="s">
        <v>213</v>
      </c>
      <c r="C96" s="2">
        <f>'2015 BPTs'!E102</f>
        <v>0</v>
      </c>
      <c r="D96" s="2">
        <f t="shared" si="35"/>
        <v>0</v>
      </c>
      <c r="E96" s="4">
        <f>'2015 BPTs'!F102</f>
        <v>0</v>
      </c>
      <c r="F96" s="88">
        <f>'2015 BPTs'!G102</f>
        <v>0</v>
      </c>
      <c r="G96" s="53">
        <f>'2015 BPTs'!I102</f>
        <v>0</v>
      </c>
      <c r="H96" s="88">
        <f>'2015 BPTs'!J102</f>
        <v>0</v>
      </c>
      <c r="I96" s="4">
        <f>'2015 BPTs'!K102</f>
        <v>0</v>
      </c>
      <c r="J96" s="5">
        <f>'2015 BPTs'!M102</f>
        <v>0</v>
      </c>
      <c r="K96" s="99">
        <f>'2015 BPTs'!BL102</f>
        <v>0</v>
      </c>
      <c r="L96" s="100">
        <f t="shared" si="36"/>
        <v>0</v>
      </c>
      <c r="M96" s="101">
        <f t="shared" si="37"/>
        <v>0</v>
      </c>
      <c r="N96" s="102">
        <f t="shared" si="27"/>
        <v>0</v>
      </c>
      <c r="O96" s="103">
        <f>'2015 BPTs'!BM102</f>
        <v>0</v>
      </c>
      <c r="P96" s="100">
        <f t="shared" si="38"/>
        <v>0</v>
      </c>
      <c r="Q96" s="101">
        <f t="shared" si="39"/>
        <v>0</v>
      </c>
      <c r="R96" s="104">
        <f t="shared" si="40"/>
        <v>0</v>
      </c>
      <c r="S96" s="105">
        <f t="shared" si="28"/>
        <v>0</v>
      </c>
      <c r="T96" s="104">
        <f t="shared" si="41"/>
        <v>0</v>
      </c>
      <c r="U96" s="121">
        <f>IF(K96=0,0,IF(B96="Manual",(S96-O96-AP96*(O96/(O96+Z96)))/S96,'2015 BPTs'!BP102))</f>
        <v>0</v>
      </c>
      <c r="V96" s="99">
        <f>'2015 BPTs'!BN102</f>
        <v>0</v>
      </c>
      <c r="W96" s="100">
        <f t="shared" si="42"/>
        <v>0</v>
      </c>
      <c r="X96" s="103">
        <f t="shared" si="43"/>
        <v>0</v>
      </c>
      <c r="Y96" s="102">
        <f t="shared" si="29"/>
        <v>0</v>
      </c>
      <c r="Z96" s="103">
        <f>'2015 BPTs'!BO102</f>
        <v>0</v>
      </c>
      <c r="AA96" s="104">
        <f t="shared" si="30"/>
        <v>0</v>
      </c>
      <c r="AB96" s="106">
        <f>IF(W96=0,0,IF(B96="Manual",(V96-Z96-AP96*(Z96/(Z96+O96)))/V96,'2015 BPTs'!BQ102))</f>
        <v>0</v>
      </c>
      <c r="AD96" s="2" t="str">
        <f t="shared" si="31"/>
        <v>00-0</v>
      </c>
      <c r="AE96" s="2">
        <f>'2015 BPTs'!BA102</f>
        <v>0</v>
      </c>
      <c r="AF96" s="2" t="str">
        <f>IF(B96="Auto",'2015 BPTs'!BB102,D96&amp;E96&amp;"-"&amp;F96)</f>
        <v/>
      </c>
      <c r="AG96" s="2" t="str">
        <f>'2015 BPTs'!BC102</f>
        <v/>
      </c>
      <c r="AH96" s="2" t="str">
        <f>'2015 BPTs'!BD102</f>
        <v/>
      </c>
      <c r="AI96" s="2" t="str">
        <f>'2015 BPTs'!BE102</f>
        <v/>
      </c>
      <c r="AJ96" s="2" t="str">
        <f>'2015 BPTs'!BF102</f>
        <v/>
      </c>
      <c r="AK96" s="2" t="str">
        <f>'2015 BPTs'!BG102</f>
        <v/>
      </c>
      <c r="AL96" s="2" t="str">
        <f>'2015 BPTs'!BH102</f>
        <v/>
      </c>
      <c r="AM96" s="2" t="str">
        <f>'2015 BPTs'!BI102</f>
        <v/>
      </c>
      <c r="AO96" s="128">
        <f>'2015 BPTs'!AJ102*'2015 BPTs'!BK102</f>
        <v>0</v>
      </c>
      <c r="AP96" s="128">
        <f>'2015 BPTs'!AK102*'2015 BPTs'!BK102</f>
        <v>0</v>
      </c>
      <c r="AR96" s="5">
        <f>IF(B96="Auto",'2015 BPTs'!M102,J96)</f>
        <v>0</v>
      </c>
      <c r="AS96" s="5">
        <f>'2015 BPTs'!O102</f>
        <v>0</v>
      </c>
      <c r="AT96" s="5">
        <f>'2015 BPTs'!Q102</f>
        <v>0</v>
      </c>
      <c r="AU96" s="5">
        <f>'2015 BPTs'!S102</f>
        <v>0</v>
      </c>
      <c r="AV96" s="5">
        <f>'2015 BPTs'!U102</f>
        <v>0</v>
      </c>
      <c r="AW96" s="5">
        <f>'2015 BPTs'!W102</f>
        <v>0</v>
      </c>
      <c r="AX96" s="5">
        <f>'2015 BPTs'!Y102</f>
        <v>0</v>
      </c>
      <c r="AY96" s="5">
        <f>'2015 BPTs'!AA102</f>
        <v>0</v>
      </c>
      <c r="BA96" s="24">
        <f>IF(ISNA(VLOOKUP(AF96,'2013 BPTs'!$B$12:$BX$181,BA$3,FALSE)),0,VLOOKUP(AF96,'2013 BPTs'!$B$12:$BX$181,BA$3,FALSE))</f>
        <v>0</v>
      </c>
      <c r="BB96" s="24">
        <f>IF(ISNA(VLOOKUP(AG96,'2013 BPTs'!$B$12:$BX$181,BB$3,FALSE)),0,VLOOKUP(AG96,'2013 BPTs'!$B$12:$BX$181,BB$3,FALSE))</f>
        <v>0</v>
      </c>
      <c r="BC96" s="24">
        <f>IF(ISNA(VLOOKUP(AH96,'2013 BPTs'!$B$12:$BX$181,BC$3,FALSE)),0,VLOOKUP(AH96,'2013 BPTs'!$B$12:$BX$181,BC$3,FALSE))</f>
        <v>0</v>
      </c>
      <c r="BD96" s="24">
        <f>IF(ISNA(VLOOKUP(AI96,'2013 BPTs'!$B$12:$BX$181,BD$3,FALSE)),0,VLOOKUP(AI96,'2013 BPTs'!$B$12:$BX$181,BD$3,FALSE))</f>
        <v>0</v>
      </c>
      <c r="BE96" s="24">
        <f>IF(ISNA(VLOOKUP(AJ96,'2013 BPTs'!$B$12:$BX$181,BE$3,FALSE)),0,VLOOKUP(AJ96,'2013 BPTs'!$B$12:$BX$181,BE$3,FALSE))</f>
        <v>0</v>
      </c>
      <c r="BF96" s="24">
        <f>IF(ISNA(VLOOKUP(AK96,'2013 BPTs'!$B$12:$BX$181,BF$3,FALSE)),0,VLOOKUP(AK96,'2013 BPTs'!$B$12:$BX$181,BF$3,FALSE))</f>
        <v>0</v>
      </c>
      <c r="BG96" s="24">
        <f>IF(ISNA(VLOOKUP(AL96,'2013 BPTs'!$B$12:$BX$181,BG$3,FALSE)),0,VLOOKUP(AL96,'2013 BPTs'!$B$12:$BX$181,BG$3,FALSE))</f>
        <v>0</v>
      </c>
      <c r="BH96" s="24">
        <f>IF(ISNA(VLOOKUP(AM96,'2013 BPTs'!$B$12:$BX$181,BH$3,FALSE)),0,VLOOKUP(AM96,'2013 BPTs'!$B$12:$BX$181,BH$3,FALSE))</f>
        <v>0</v>
      </c>
      <c r="BJ96" s="24">
        <f>IF(ISNA(VLOOKUP(AF96,'2013 BPTs'!$B$12:$BX$181,BJ$3,FALSE)),0,VLOOKUP(AF96,'2013 BPTs'!$B$12:$BX$181,BJ$3,FALSE))</f>
        <v>0</v>
      </c>
      <c r="BK96" s="24">
        <f>IF(ISNA(VLOOKUP(AG96,'2013 BPTs'!$B$12:$BX$181,BK$3,FALSE)),0,VLOOKUP(AG96,'2013 BPTs'!$B$12:$BX$181,BK$3,FALSE))</f>
        <v>0</v>
      </c>
      <c r="BL96" s="24">
        <f>IF(ISNA(VLOOKUP(AH96,'2013 BPTs'!$B$12:$BX$181,BL$3,FALSE)),0,VLOOKUP(AH96,'2013 BPTs'!$B$12:$BX$181,BL$3,FALSE))</f>
        <v>0</v>
      </c>
      <c r="BM96" s="24">
        <f>IF(ISNA(VLOOKUP(AI96,'2013 BPTs'!$B$12:$BX$181,BM$3,FALSE)),0,VLOOKUP(AI96,'2013 BPTs'!$B$12:$BX$181,BM$3,FALSE))</f>
        <v>0</v>
      </c>
      <c r="BN96" s="24">
        <f>IF(ISNA(VLOOKUP(AJ96,'2013 BPTs'!$B$12:$BX$181,BN$3,FALSE)),0,VLOOKUP(AJ96,'2013 BPTs'!$B$12:$BX$181,BN$3,FALSE))</f>
        <v>0</v>
      </c>
      <c r="BO96" s="24">
        <f>IF(ISNA(VLOOKUP(AK96,'2013 BPTs'!$B$12:$BX$181,BO$3,FALSE)),0,VLOOKUP(AK96,'2013 BPTs'!$B$12:$BX$181,BO$3,FALSE))</f>
        <v>0</v>
      </c>
      <c r="BP96" s="24">
        <f>IF(ISNA(VLOOKUP(AL96,'2013 BPTs'!$B$12:$BX$181,BP$3,FALSE)),0,VLOOKUP(AL96,'2013 BPTs'!$B$12:$BX$181,BP$3,FALSE))</f>
        <v>0</v>
      </c>
      <c r="BQ96" s="24">
        <f>IF(ISNA(VLOOKUP(AM96,'2013 BPTs'!$B$12:$BX$181,BQ$3,FALSE)),0,VLOOKUP(AM96,'2013 BPTs'!$B$12:$BX$181,BQ$3,FALSE))</f>
        <v>0</v>
      </c>
      <c r="BS96" s="77">
        <f t="shared" si="32"/>
        <v>0</v>
      </c>
      <c r="BT96" s="68">
        <f t="shared" si="33"/>
        <v>0</v>
      </c>
      <c r="BU96" s="68">
        <f t="shared" si="34"/>
        <v>0</v>
      </c>
      <c r="BW96" s="24">
        <f>IF(ISNA(VLOOKUP(AF96,'2013 BPTs'!$B$12:$BX$181,BW$3,FALSE)),0,VLOOKUP(AF96,'2013 BPTs'!$B$12:$BX$181,BW$3,FALSE))</f>
        <v>0</v>
      </c>
      <c r="BX96" s="24">
        <f>IF(ISNA(VLOOKUP(AG96,'2013 BPTs'!$B$12:$BX$181,BX$3,FALSE)),0,VLOOKUP(AG96,'2013 BPTs'!$B$12:$BX$181,BX$3,FALSE))</f>
        <v>0</v>
      </c>
      <c r="BY96" s="24">
        <f>IF(ISNA(VLOOKUP(AH96,'2013 BPTs'!$B$12:$BX$181,BY$3,FALSE)),0,VLOOKUP(AH96,'2013 BPTs'!$B$12:$BX$181,BY$3,FALSE))</f>
        <v>0</v>
      </c>
      <c r="BZ96" s="24">
        <f>IF(ISNA(VLOOKUP(AI96,'2013 BPTs'!$B$12:$BX$181,BZ$3,FALSE)),0,VLOOKUP(AI96,'2013 BPTs'!$B$12:$BX$181,BZ$3,FALSE))</f>
        <v>0</v>
      </c>
      <c r="CA96" s="24">
        <f>IF(ISNA(VLOOKUP(AJ96,'2013 BPTs'!$B$12:$BX$181,CA$3,FALSE)),0,VLOOKUP(AJ96,'2013 BPTs'!$B$12:$BX$181,CA$3,FALSE))</f>
        <v>0</v>
      </c>
      <c r="CB96" s="24">
        <f>IF(ISNA(VLOOKUP(AK96,'2013 BPTs'!$B$12:$BX$181,CB$3,FALSE)),0,VLOOKUP(AK96,'2013 BPTs'!$B$12:$BX$181,CB$3,FALSE))</f>
        <v>0</v>
      </c>
      <c r="CC96" s="24">
        <f>IF(ISNA(VLOOKUP(AL96,'2013 BPTs'!$B$12:$BX$181,CC$3,FALSE)),0,VLOOKUP(AL96,'2013 BPTs'!$B$12:$BX$181,CC$3,FALSE))</f>
        <v>0</v>
      </c>
      <c r="CD96" s="24">
        <f>IF(ISNA(VLOOKUP(AM96,'2013 BPTs'!$B$12:$BX$181,CD$3,FALSE)),0,VLOOKUP(AM96,'2013 BPTs'!$B$12:$BX$181,CD$3,FALSE))</f>
        <v>0</v>
      </c>
      <c r="CF96" s="24">
        <f>IF(ISERROR(VLOOKUP(AF96,'2013 BPTs'!$B$12:$BX$181,CF$3,FALSE)/VLOOKUP(AF96,'2013 BPTs'!$B$12:$BX271,CF$3+3,FALSE)),0,VLOOKUP(AF96,'2013 BPTs'!$B$12:$BX$181,CF$3,FALSE)/VLOOKUP(AF96,'2013 BPTs'!$B$12:$BX271,CF$3+3,FALSE))</f>
        <v>0</v>
      </c>
      <c r="CG96" s="24">
        <f>IF(ISERROR(VLOOKUP(AG96,'2013 BPTs'!$B$12:$BX$181,CG$3,FALSE)/VLOOKUP(AG96,'2013 BPTs'!$B$12:$BX271,CG$3+3,FALSE)),0,VLOOKUP(AG96,'2013 BPTs'!$B$12:$BX$181,CG$3,FALSE)/VLOOKUP(AG96,'2013 BPTs'!$B$12:$BX271,CG$3+3,FALSE))</f>
        <v>0</v>
      </c>
      <c r="CH96" s="24">
        <f>IF(ISERROR(VLOOKUP(AH96,'2013 BPTs'!$B$12:$BX$181,CH$3,FALSE)/VLOOKUP(AH96,'2013 BPTs'!$B$12:$BX271,CH$3+3,FALSE)),0,VLOOKUP(AH96,'2013 BPTs'!$B$12:$BX$181,CH$3,FALSE)/VLOOKUP(AH96,'2013 BPTs'!$B$12:$BX271,CH$3+3,FALSE))</f>
        <v>0</v>
      </c>
      <c r="CI96" s="24">
        <f>IF(ISERROR(VLOOKUP(AI96,'2013 BPTs'!$B$12:$BX$181,CI$3,FALSE)/VLOOKUP(AI96,'2013 BPTs'!$B$12:$BX271,CI$3+3,FALSE)),0,VLOOKUP(AI96,'2013 BPTs'!$B$12:$BX$181,CI$3,FALSE)/VLOOKUP(AI96,'2013 BPTs'!$B$12:$BX271,CI$3+3,FALSE))</f>
        <v>0</v>
      </c>
      <c r="CJ96" s="24">
        <f>IF(ISERROR(VLOOKUP(AJ96,'2013 BPTs'!$B$12:$BX$181,CJ$3,FALSE)/VLOOKUP(AJ96,'2013 BPTs'!$B$12:$BX271,CJ$3+3,FALSE)),0,VLOOKUP(AJ96,'2013 BPTs'!$B$12:$BX$181,CJ$3,FALSE)/VLOOKUP(AJ96,'2013 BPTs'!$B$12:$BX271,CJ$3+3,FALSE))</f>
        <v>0</v>
      </c>
      <c r="CK96" s="24">
        <f>IF(ISERROR(VLOOKUP(AK96,'2013 BPTs'!$B$12:$BX$181,CK$3,FALSE)/VLOOKUP(AK96,'2013 BPTs'!$B$12:$BX271,CK$3+3,FALSE)),0,VLOOKUP(AK96,'2013 BPTs'!$B$12:$BX$181,CK$3,FALSE)/VLOOKUP(AK96,'2013 BPTs'!$B$12:$BX271,CK$3+3,FALSE))</f>
        <v>0</v>
      </c>
      <c r="CL96" s="24">
        <f>IF(ISERROR(VLOOKUP(AL96,'2013 BPTs'!$B$12:$BX$181,CL$3,FALSE)/VLOOKUP(AL96,'2013 BPTs'!$B$12:$BX271,CL$3+3,FALSE)),0,VLOOKUP(AL96,'2013 BPTs'!$B$12:$BX$181,CL$3,FALSE)/VLOOKUP(AL96,'2013 BPTs'!$B$12:$BX271,CL$3+3,FALSE))</f>
        <v>0</v>
      </c>
      <c r="CM96" s="24">
        <f>IF(ISERROR(VLOOKUP(AM96,'2013 BPTs'!$B$12:$BX$181,CM$3,FALSE)/VLOOKUP(AM96,'2013 BPTs'!$B$12:$BX271,CM$3+3,FALSE)),0,VLOOKUP(AM96,'2013 BPTs'!$B$12:$BX$181,CM$3,FALSE)/VLOOKUP(AM96,'2013 BPTs'!$B$12:$BX271,CM$3+3,FALSE))</f>
        <v>0</v>
      </c>
      <c r="CO96" s="24">
        <f>IF(ISERROR(VLOOKUP(AF96,'2013 BPTs'!$B$12:$BX$181,CO$3,FALSE)/VLOOKUP(AF96,'2013 BPTs'!$B$12:$BX271,CO$3+2,FALSE)),0,VLOOKUP(AF96,'2013 BPTs'!$B$12:$BX$181,CO$3,FALSE)/VLOOKUP(AF96,'2013 BPTs'!$B$12:$BX271,CO$3+2,FALSE))</f>
        <v>0</v>
      </c>
      <c r="CP96" s="24">
        <f>IF(ISERROR(VLOOKUP(AG96,'2013 BPTs'!$B$12:$BX$181,CP$3,FALSE)/VLOOKUP(AG96,'2013 BPTs'!$B$12:$BX271,CP$3+2,FALSE)),0,VLOOKUP(AG96,'2013 BPTs'!$B$12:$BX$181,CP$3,FALSE)/VLOOKUP(AG96,'2013 BPTs'!$B$12:$BX271,CP$3+2,FALSE))</f>
        <v>0</v>
      </c>
      <c r="CQ96" s="24">
        <f>IF(ISERROR(VLOOKUP(AH96,'2013 BPTs'!$B$12:$BX$181,CQ$3,FALSE)/VLOOKUP(AH96,'2013 BPTs'!$B$12:$BX271,CQ$3+2,FALSE)),0,VLOOKUP(AH96,'2013 BPTs'!$B$12:$BX$181,CQ$3,FALSE)/VLOOKUP(AH96,'2013 BPTs'!$B$12:$BX271,CQ$3+2,FALSE))</f>
        <v>0</v>
      </c>
      <c r="CR96" s="24">
        <f>IF(ISERROR(VLOOKUP(AI96,'2013 BPTs'!$B$12:$BX$181,CR$3,FALSE)/VLOOKUP(AI96,'2013 BPTs'!$B$12:$BX271,CR$3+2,FALSE)),0,VLOOKUP(AI96,'2013 BPTs'!$B$12:$BX$181,CR$3,FALSE)/VLOOKUP(AI96,'2013 BPTs'!$B$12:$BX271,CR$3+2,FALSE))</f>
        <v>0</v>
      </c>
      <c r="CS96" s="24">
        <f>IF(ISERROR(VLOOKUP(AJ96,'2013 BPTs'!$B$12:$BX$181,CS$3,FALSE)/VLOOKUP(AJ96,'2013 BPTs'!$B$12:$BX271,CS$3+2,FALSE)),0,VLOOKUP(AJ96,'2013 BPTs'!$B$12:$BX$181,CS$3,FALSE)/VLOOKUP(AJ96,'2013 BPTs'!$B$12:$BX271,CS$3+2,FALSE))</f>
        <v>0</v>
      </c>
      <c r="CT96" s="24">
        <f>IF(ISERROR(VLOOKUP(AK96,'2013 BPTs'!$B$12:$BX$181,CT$3,FALSE)/VLOOKUP(AK96,'2013 BPTs'!$B$12:$BX271,CT$3+2,FALSE)),0,VLOOKUP(AK96,'2013 BPTs'!$B$12:$BX$181,CT$3,FALSE)/VLOOKUP(AK96,'2013 BPTs'!$B$12:$BX271,CT$3+2,FALSE))</f>
        <v>0</v>
      </c>
      <c r="CU96" s="24">
        <f>IF(ISERROR(VLOOKUP(AL96,'2013 BPTs'!$B$12:$BX$181,CU$3,FALSE)/VLOOKUP(AL96,'2013 BPTs'!$B$12:$BX271,CU$3+2,FALSE)),0,VLOOKUP(AL96,'2013 BPTs'!$B$12:$BX$181,CU$3,FALSE)/VLOOKUP(AL96,'2013 BPTs'!$B$12:$BX271,CU$3+2,FALSE))</f>
        <v>0</v>
      </c>
      <c r="CV96" s="24">
        <f>IF(ISERROR(VLOOKUP(AM96,'2013 BPTs'!$B$12:$BX$181,CV$3,FALSE)/VLOOKUP(AM96,'2013 BPTs'!$B$12:$BX271,CV$3+2,FALSE)),0,VLOOKUP(AM96,'2013 BPTs'!$B$12:$BX$181,CV$3,FALSE)/VLOOKUP(AM96,'2013 BPTs'!$B$12:$BX271,CV$3+2,FALSE))</f>
        <v>0</v>
      </c>
      <c r="CX96" s="93">
        <f>'2015 BPTs'!BR102</f>
        <v>0</v>
      </c>
      <c r="CY96" s="93">
        <f>'2015 BPTs'!BS102</f>
        <v>0</v>
      </c>
    </row>
    <row r="97" spans="2:103" x14ac:dyDescent="0.2">
      <c r="B97" s="2" t="s">
        <v>213</v>
      </c>
      <c r="C97" s="2">
        <f>'2015 BPTs'!E103</f>
        <v>0</v>
      </c>
      <c r="D97" s="2">
        <f t="shared" si="35"/>
        <v>0</v>
      </c>
      <c r="E97" s="4">
        <f>'2015 BPTs'!F103</f>
        <v>0</v>
      </c>
      <c r="F97" s="88">
        <f>'2015 BPTs'!G103</f>
        <v>0</v>
      </c>
      <c r="G97" s="53">
        <f>'2015 BPTs'!I103</f>
        <v>0</v>
      </c>
      <c r="H97" s="88">
        <f>'2015 BPTs'!J103</f>
        <v>0</v>
      </c>
      <c r="I97" s="4">
        <f>'2015 BPTs'!K103</f>
        <v>0</v>
      </c>
      <c r="J97" s="5">
        <f>'2015 BPTs'!M103</f>
        <v>0</v>
      </c>
      <c r="K97" s="99">
        <f>'2015 BPTs'!BL103</f>
        <v>0</v>
      </c>
      <c r="L97" s="100">
        <f t="shared" si="36"/>
        <v>0</v>
      </c>
      <c r="M97" s="101">
        <f t="shared" si="37"/>
        <v>0</v>
      </c>
      <c r="N97" s="102">
        <f t="shared" si="27"/>
        <v>0</v>
      </c>
      <c r="O97" s="103">
        <f>'2015 BPTs'!BM103</f>
        <v>0</v>
      </c>
      <c r="P97" s="100">
        <f t="shared" si="38"/>
        <v>0</v>
      </c>
      <c r="Q97" s="101">
        <f t="shared" si="39"/>
        <v>0</v>
      </c>
      <c r="R97" s="104">
        <f t="shared" si="40"/>
        <v>0</v>
      </c>
      <c r="S97" s="105">
        <f t="shared" si="28"/>
        <v>0</v>
      </c>
      <c r="T97" s="104">
        <f t="shared" si="41"/>
        <v>0</v>
      </c>
      <c r="U97" s="121">
        <f>IF(K97=0,0,IF(B97="Manual",(S97-O97-AP97*(O97/(O97+Z97)))/S97,'2015 BPTs'!BP103))</f>
        <v>0</v>
      </c>
      <c r="V97" s="99">
        <f>'2015 BPTs'!BN103</f>
        <v>0</v>
      </c>
      <c r="W97" s="100">
        <f t="shared" si="42"/>
        <v>0</v>
      </c>
      <c r="X97" s="103">
        <f t="shared" si="43"/>
        <v>0</v>
      </c>
      <c r="Y97" s="102">
        <f t="shared" si="29"/>
        <v>0</v>
      </c>
      <c r="Z97" s="103">
        <f>'2015 BPTs'!BO103</f>
        <v>0</v>
      </c>
      <c r="AA97" s="104">
        <f t="shared" si="30"/>
        <v>0</v>
      </c>
      <c r="AB97" s="106">
        <f>IF(W97=0,0,IF(B97="Manual",(V97-Z97-AP97*(Z97/(Z97+O97)))/V97,'2015 BPTs'!BQ103))</f>
        <v>0</v>
      </c>
      <c r="AD97" s="2" t="str">
        <f t="shared" si="31"/>
        <v>00-0</v>
      </c>
      <c r="AE97" s="2">
        <f>'2015 BPTs'!BA103</f>
        <v>0</v>
      </c>
      <c r="AF97" s="2" t="str">
        <f>IF(B97="Auto",'2015 BPTs'!BB103,D97&amp;E97&amp;"-"&amp;F97)</f>
        <v/>
      </c>
      <c r="AG97" s="2" t="str">
        <f>'2015 BPTs'!BC103</f>
        <v/>
      </c>
      <c r="AH97" s="2" t="str">
        <f>'2015 BPTs'!BD103</f>
        <v/>
      </c>
      <c r="AI97" s="2" t="str">
        <f>'2015 BPTs'!BE103</f>
        <v/>
      </c>
      <c r="AJ97" s="2" t="str">
        <f>'2015 BPTs'!BF103</f>
        <v/>
      </c>
      <c r="AK97" s="2" t="str">
        <f>'2015 BPTs'!BG103</f>
        <v/>
      </c>
      <c r="AL97" s="2" t="str">
        <f>'2015 BPTs'!BH103</f>
        <v/>
      </c>
      <c r="AM97" s="2" t="str">
        <f>'2015 BPTs'!BI103</f>
        <v/>
      </c>
      <c r="AO97" s="128">
        <f>'2015 BPTs'!AJ103*'2015 BPTs'!BK103</f>
        <v>0</v>
      </c>
      <c r="AP97" s="128">
        <f>'2015 BPTs'!AK103*'2015 BPTs'!BK103</f>
        <v>0</v>
      </c>
      <c r="AR97" s="5">
        <f>IF(B97="Auto",'2015 BPTs'!M103,J97)</f>
        <v>0</v>
      </c>
      <c r="AS97" s="5">
        <f>'2015 BPTs'!O103</f>
        <v>0</v>
      </c>
      <c r="AT97" s="5">
        <f>'2015 BPTs'!Q103</f>
        <v>0</v>
      </c>
      <c r="AU97" s="5">
        <f>'2015 BPTs'!S103</f>
        <v>0</v>
      </c>
      <c r="AV97" s="5">
        <f>'2015 BPTs'!U103</f>
        <v>0</v>
      </c>
      <c r="AW97" s="5">
        <f>'2015 BPTs'!W103</f>
        <v>0</v>
      </c>
      <c r="AX97" s="5">
        <f>'2015 BPTs'!Y103</f>
        <v>0</v>
      </c>
      <c r="AY97" s="5">
        <f>'2015 BPTs'!AA103</f>
        <v>0</v>
      </c>
      <c r="BA97" s="24">
        <f>IF(ISNA(VLOOKUP(AF97,'2013 BPTs'!$B$12:$BX$181,BA$3,FALSE)),0,VLOOKUP(AF97,'2013 BPTs'!$B$12:$BX$181,BA$3,FALSE))</f>
        <v>0</v>
      </c>
      <c r="BB97" s="24">
        <f>IF(ISNA(VLOOKUP(AG97,'2013 BPTs'!$B$12:$BX$181,BB$3,FALSE)),0,VLOOKUP(AG97,'2013 BPTs'!$B$12:$BX$181,BB$3,FALSE))</f>
        <v>0</v>
      </c>
      <c r="BC97" s="24">
        <f>IF(ISNA(VLOOKUP(AH97,'2013 BPTs'!$B$12:$BX$181,BC$3,FALSE)),0,VLOOKUP(AH97,'2013 BPTs'!$B$12:$BX$181,BC$3,FALSE))</f>
        <v>0</v>
      </c>
      <c r="BD97" s="24">
        <f>IF(ISNA(VLOOKUP(AI97,'2013 BPTs'!$B$12:$BX$181,BD$3,FALSE)),0,VLOOKUP(AI97,'2013 BPTs'!$B$12:$BX$181,BD$3,FALSE))</f>
        <v>0</v>
      </c>
      <c r="BE97" s="24">
        <f>IF(ISNA(VLOOKUP(AJ97,'2013 BPTs'!$B$12:$BX$181,BE$3,FALSE)),0,VLOOKUP(AJ97,'2013 BPTs'!$B$12:$BX$181,BE$3,FALSE))</f>
        <v>0</v>
      </c>
      <c r="BF97" s="24">
        <f>IF(ISNA(VLOOKUP(AK97,'2013 BPTs'!$B$12:$BX$181,BF$3,FALSE)),0,VLOOKUP(AK97,'2013 BPTs'!$B$12:$BX$181,BF$3,FALSE))</f>
        <v>0</v>
      </c>
      <c r="BG97" s="24">
        <f>IF(ISNA(VLOOKUP(AL97,'2013 BPTs'!$B$12:$BX$181,BG$3,FALSE)),0,VLOOKUP(AL97,'2013 BPTs'!$B$12:$BX$181,BG$3,FALSE))</f>
        <v>0</v>
      </c>
      <c r="BH97" s="24">
        <f>IF(ISNA(VLOOKUP(AM97,'2013 BPTs'!$B$12:$BX$181,BH$3,FALSE)),0,VLOOKUP(AM97,'2013 BPTs'!$B$12:$BX$181,BH$3,FALSE))</f>
        <v>0</v>
      </c>
      <c r="BJ97" s="24">
        <f>IF(ISNA(VLOOKUP(AF97,'2013 BPTs'!$B$12:$BX$181,BJ$3,FALSE)),0,VLOOKUP(AF97,'2013 BPTs'!$B$12:$BX$181,BJ$3,FALSE))</f>
        <v>0</v>
      </c>
      <c r="BK97" s="24">
        <f>IF(ISNA(VLOOKUP(AG97,'2013 BPTs'!$B$12:$BX$181,BK$3,FALSE)),0,VLOOKUP(AG97,'2013 BPTs'!$B$12:$BX$181,BK$3,FALSE))</f>
        <v>0</v>
      </c>
      <c r="BL97" s="24">
        <f>IF(ISNA(VLOOKUP(AH97,'2013 BPTs'!$B$12:$BX$181,BL$3,FALSE)),0,VLOOKUP(AH97,'2013 BPTs'!$B$12:$BX$181,BL$3,FALSE))</f>
        <v>0</v>
      </c>
      <c r="BM97" s="24">
        <f>IF(ISNA(VLOOKUP(AI97,'2013 BPTs'!$B$12:$BX$181,BM$3,FALSE)),0,VLOOKUP(AI97,'2013 BPTs'!$B$12:$BX$181,BM$3,FALSE))</f>
        <v>0</v>
      </c>
      <c r="BN97" s="24">
        <f>IF(ISNA(VLOOKUP(AJ97,'2013 BPTs'!$B$12:$BX$181,BN$3,FALSE)),0,VLOOKUP(AJ97,'2013 BPTs'!$B$12:$BX$181,BN$3,FALSE))</f>
        <v>0</v>
      </c>
      <c r="BO97" s="24">
        <f>IF(ISNA(VLOOKUP(AK97,'2013 BPTs'!$B$12:$BX$181,BO$3,FALSE)),0,VLOOKUP(AK97,'2013 BPTs'!$B$12:$BX$181,BO$3,FALSE))</f>
        <v>0</v>
      </c>
      <c r="BP97" s="24">
        <f>IF(ISNA(VLOOKUP(AL97,'2013 BPTs'!$B$12:$BX$181,BP$3,FALSE)),0,VLOOKUP(AL97,'2013 BPTs'!$B$12:$BX$181,BP$3,FALSE))</f>
        <v>0</v>
      </c>
      <c r="BQ97" s="24">
        <f>IF(ISNA(VLOOKUP(AM97,'2013 BPTs'!$B$12:$BX$181,BQ$3,FALSE)),0,VLOOKUP(AM97,'2013 BPTs'!$B$12:$BX$181,BQ$3,FALSE))</f>
        <v>0</v>
      </c>
      <c r="BS97" s="77">
        <f t="shared" si="32"/>
        <v>0</v>
      </c>
      <c r="BT97" s="68">
        <f t="shared" si="33"/>
        <v>0</v>
      </c>
      <c r="BU97" s="68">
        <f t="shared" si="34"/>
        <v>0</v>
      </c>
      <c r="BW97" s="24">
        <f>IF(ISNA(VLOOKUP(AF97,'2013 BPTs'!$B$12:$BX$181,BW$3,FALSE)),0,VLOOKUP(AF97,'2013 BPTs'!$B$12:$BX$181,BW$3,FALSE))</f>
        <v>0</v>
      </c>
      <c r="BX97" s="24">
        <f>IF(ISNA(VLOOKUP(AG97,'2013 BPTs'!$B$12:$BX$181,BX$3,FALSE)),0,VLOOKUP(AG97,'2013 BPTs'!$B$12:$BX$181,BX$3,FALSE))</f>
        <v>0</v>
      </c>
      <c r="BY97" s="24">
        <f>IF(ISNA(VLOOKUP(AH97,'2013 BPTs'!$B$12:$BX$181,BY$3,FALSE)),0,VLOOKUP(AH97,'2013 BPTs'!$B$12:$BX$181,BY$3,FALSE))</f>
        <v>0</v>
      </c>
      <c r="BZ97" s="24">
        <f>IF(ISNA(VLOOKUP(AI97,'2013 BPTs'!$B$12:$BX$181,BZ$3,FALSE)),0,VLOOKUP(AI97,'2013 BPTs'!$B$12:$BX$181,BZ$3,FALSE))</f>
        <v>0</v>
      </c>
      <c r="CA97" s="24">
        <f>IF(ISNA(VLOOKUP(AJ97,'2013 BPTs'!$B$12:$BX$181,CA$3,FALSE)),0,VLOOKUP(AJ97,'2013 BPTs'!$B$12:$BX$181,CA$3,FALSE))</f>
        <v>0</v>
      </c>
      <c r="CB97" s="24">
        <f>IF(ISNA(VLOOKUP(AK97,'2013 BPTs'!$B$12:$BX$181,CB$3,FALSE)),0,VLOOKUP(AK97,'2013 BPTs'!$B$12:$BX$181,CB$3,FALSE))</f>
        <v>0</v>
      </c>
      <c r="CC97" s="24">
        <f>IF(ISNA(VLOOKUP(AL97,'2013 BPTs'!$B$12:$BX$181,CC$3,FALSE)),0,VLOOKUP(AL97,'2013 BPTs'!$B$12:$BX$181,CC$3,FALSE))</f>
        <v>0</v>
      </c>
      <c r="CD97" s="24">
        <f>IF(ISNA(VLOOKUP(AM97,'2013 BPTs'!$B$12:$BX$181,CD$3,FALSE)),0,VLOOKUP(AM97,'2013 BPTs'!$B$12:$BX$181,CD$3,FALSE))</f>
        <v>0</v>
      </c>
      <c r="CF97" s="24">
        <f>IF(ISERROR(VLOOKUP(AF97,'2013 BPTs'!$B$12:$BX$181,CF$3,FALSE)/VLOOKUP(AF97,'2013 BPTs'!$B$12:$BX272,CF$3+3,FALSE)),0,VLOOKUP(AF97,'2013 BPTs'!$B$12:$BX$181,CF$3,FALSE)/VLOOKUP(AF97,'2013 BPTs'!$B$12:$BX272,CF$3+3,FALSE))</f>
        <v>0</v>
      </c>
      <c r="CG97" s="24">
        <f>IF(ISERROR(VLOOKUP(AG97,'2013 BPTs'!$B$12:$BX$181,CG$3,FALSE)/VLOOKUP(AG97,'2013 BPTs'!$B$12:$BX272,CG$3+3,FALSE)),0,VLOOKUP(AG97,'2013 BPTs'!$B$12:$BX$181,CG$3,FALSE)/VLOOKUP(AG97,'2013 BPTs'!$B$12:$BX272,CG$3+3,FALSE))</f>
        <v>0</v>
      </c>
      <c r="CH97" s="24">
        <f>IF(ISERROR(VLOOKUP(AH97,'2013 BPTs'!$B$12:$BX$181,CH$3,FALSE)/VLOOKUP(AH97,'2013 BPTs'!$B$12:$BX272,CH$3+3,FALSE)),0,VLOOKUP(AH97,'2013 BPTs'!$B$12:$BX$181,CH$3,FALSE)/VLOOKUP(AH97,'2013 BPTs'!$B$12:$BX272,CH$3+3,FALSE))</f>
        <v>0</v>
      </c>
      <c r="CI97" s="24">
        <f>IF(ISERROR(VLOOKUP(AI97,'2013 BPTs'!$B$12:$BX$181,CI$3,FALSE)/VLOOKUP(AI97,'2013 BPTs'!$B$12:$BX272,CI$3+3,FALSE)),0,VLOOKUP(AI97,'2013 BPTs'!$B$12:$BX$181,CI$3,FALSE)/VLOOKUP(AI97,'2013 BPTs'!$B$12:$BX272,CI$3+3,FALSE))</f>
        <v>0</v>
      </c>
      <c r="CJ97" s="24">
        <f>IF(ISERROR(VLOOKUP(AJ97,'2013 BPTs'!$B$12:$BX$181,CJ$3,FALSE)/VLOOKUP(AJ97,'2013 BPTs'!$B$12:$BX272,CJ$3+3,FALSE)),0,VLOOKUP(AJ97,'2013 BPTs'!$B$12:$BX$181,CJ$3,FALSE)/VLOOKUP(AJ97,'2013 BPTs'!$B$12:$BX272,CJ$3+3,FALSE))</f>
        <v>0</v>
      </c>
      <c r="CK97" s="24">
        <f>IF(ISERROR(VLOOKUP(AK97,'2013 BPTs'!$B$12:$BX$181,CK$3,FALSE)/VLOOKUP(AK97,'2013 BPTs'!$B$12:$BX272,CK$3+3,FALSE)),0,VLOOKUP(AK97,'2013 BPTs'!$B$12:$BX$181,CK$3,FALSE)/VLOOKUP(AK97,'2013 BPTs'!$B$12:$BX272,CK$3+3,FALSE))</f>
        <v>0</v>
      </c>
      <c r="CL97" s="24">
        <f>IF(ISERROR(VLOOKUP(AL97,'2013 BPTs'!$B$12:$BX$181,CL$3,FALSE)/VLOOKUP(AL97,'2013 BPTs'!$B$12:$BX272,CL$3+3,FALSE)),0,VLOOKUP(AL97,'2013 BPTs'!$B$12:$BX$181,CL$3,FALSE)/VLOOKUP(AL97,'2013 BPTs'!$B$12:$BX272,CL$3+3,FALSE))</f>
        <v>0</v>
      </c>
      <c r="CM97" s="24">
        <f>IF(ISERROR(VLOOKUP(AM97,'2013 BPTs'!$B$12:$BX$181,CM$3,FALSE)/VLOOKUP(AM97,'2013 BPTs'!$B$12:$BX272,CM$3+3,FALSE)),0,VLOOKUP(AM97,'2013 BPTs'!$B$12:$BX$181,CM$3,FALSE)/VLOOKUP(AM97,'2013 BPTs'!$B$12:$BX272,CM$3+3,FALSE))</f>
        <v>0</v>
      </c>
      <c r="CO97" s="24">
        <f>IF(ISERROR(VLOOKUP(AF97,'2013 BPTs'!$B$12:$BX$181,CO$3,FALSE)/VLOOKUP(AF97,'2013 BPTs'!$B$12:$BX272,CO$3+2,FALSE)),0,VLOOKUP(AF97,'2013 BPTs'!$B$12:$BX$181,CO$3,FALSE)/VLOOKUP(AF97,'2013 BPTs'!$B$12:$BX272,CO$3+2,FALSE))</f>
        <v>0</v>
      </c>
      <c r="CP97" s="24">
        <f>IF(ISERROR(VLOOKUP(AG97,'2013 BPTs'!$B$12:$BX$181,CP$3,FALSE)/VLOOKUP(AG97,'2013 BPTs'!$B$12:$BX272,CP$3+2,FALSE)),0,VLOOKUP(AG97,'2013 BPTs'!$B$12:$BX$181,CP$3,FALSE)/VLOOKUP(AG97,'2013 BPTs'!$B$12:$BX272,CP$3+2,FALSE))</f>
        <v>0</v>
      </c>
      <c r="CQ97" s="24">
        <f>IF(ISERROR(VLOOKUP(AH97,'2013 BPTs'!$B$12:$BX$181,CQ$3,FALSE)/VLOOKUP(AH97,'2013 BPTs'!$B$12:$BX272,CQ$3+2,FALSE)),0,VLOOKUP(AH97,'2013 BPTs'!$B$12:$BX$181,CQ$3,FALSE)/VLOOKUP(AH97,'2013 BPTs'!$B$12:$BX272,CQ$3+2,FALSE))</f>
        <v>0</v>
      </c>
      <c r="CR97" s="24">
        <f>IF(ISERROR(VLOOKUP(AI97,'2013 BPTs'!$B$12:$BX$181,CR$3,FALSE)/VLOOKUP(AI97,'2013 BPTs'!$B$12:$BX272,CR$3+2,FALSE)),0,VLOOKUP(AI97,'2013 BPTs'!$B$12:$BX$181,CR$3,FALSE)/VLOOKUP(AI97,'2013 BPTs'!$B$12:$BX272,CR$3+2,FALSE))</f>
        <v>0</v>
      </c>
      <c r="CS97" s="24">
        <f>IF(ISERROR(VLOOKUP(AJ97,'2013 BPTs'!$B$12:$BX$181,CS$3,FALSE)/VLOOKUP(AJ97,'2013 BPTs'!$B$12:$BX272,CS$3+2,FALSE)),0,VLOOKUP(AJ97,'2013 BPTs'!$B$12:$BX$181,CS$3,FALSE)/VLOOKUP(AJ97,'2013 BPTs'!$B$12:$BX272,CS$3+2,FALSE))</f>
        <v>0</v>
      </c>
      <c r="CT97" s="24">
        <f>IF(ISERROR(VLOOKUP(AK97,'2013 BPTs'!$B$12:$BX$181,CT$3,FALSE)/VLOOKUP(AK97,'2013 BPTs'!$B$12:$BX272,CT$3+2,FALSE)),0,VLOOKUP(AK97,'2013 BPTs'!$B$12:$BX$181,CT$3,FALSE)/VLOOKUP(AK97,'2013 BPTs'!$B$12:$BX272,CT$3+2,FALSE))</f>
        <v>0</v>
      </c>
      <c r="CU97" s="24">
        <f>IF(ISERROR(VLOOKUP(AL97,'2013 BPTs'!$B$12:$BX$181,CU$3,FALSE)/VLOOKUP(AL97,'2013 BPTs'!$B$12:$BX272,CU$3+2,FALSE)),0,VLOOKUP(AL97,'2013 BPTs'!$B$12:$BX$181,CU$3,FALSE)/VLOOKUP(AL97,'2013 BPTs'!$B$12:$BX272,CU$3+2,FALSE))</f>
        <v>0</v>
      </c>
      <c r="CV97" s="24">
        <f>IF(ISERROR(VLOOKUP(AM97,'2013 BPTs'!$B$12:$BX$181,CV$3,FALSE)/VLOOKUP(AM97,'2013 BPTs'!$B$12:$BX272,CV$3+2,FALSE)),0,VLOOKUP(AM97,'2013 BPTs'!$B$12:$BX$181,CV$3,FALSE)/VLOOKUP(AM97,'2013 BPTs'!$B$12:$BX272,CV$3+2,FALSE))</f>
        <v>0</v>
      </c>
      <c r="CX97" s="93">
        <f>'2015 BPTs'!BR103</f>
        <v>0</v>
      </c>
      <c r="CY97" s="93">
        <f>'2015 BPTs'!BS103</f>
        <v>0</v>
      </c>
    </row>
    <row r="98" spans="2:103" x14ac:dyDescent="0.2">
      <c r="B98" s="2" t="s">
        <v>213</v>
      </c>
      <c r="C98" s="2">
        <f>'2015 BPTs'!E104</f>
        <v>0</v>
      </c>
      <c r="D98" s="2">
        <f t="shared" si="35"/>
        <v>0</v>
      </c>
      <c r="E98" s="4">
        <f>'2015 BPTs'!F104</f>
        <v>0</v>
      </c>
      <c r="F98" s="88">
        <f>'2015 BPTs'!G104</f>
        <v>0</v>
      </c>
      <c r="G98" s="53">
        <f>'2015 BPTs'!I104</f>
        <v>0</v>
      </c>
      <c r="H98" s="88">
        <f>'2015 BPTs'!J104</f>
        <v>0</v>
      </c>
      <c r="I98" s="4">
        <f>'2015 BPTs'!K104</f>
        <v>0</v>
      </c>
      <c r="J98" s="5">
        <f>'2015 BPTs'!M104</f>
        <v>0</v>
      </c>
      <c r="K98" s="99">
        <f>'2015 BPTs'!BL104</f>
        <v>0</v>
      </c>
      <c r="L98" s="100">
        <f t="shared" si="36"/>
        <v>0</v>
      </c>
      <c r="M98" s="101">
        <f t="shared" si="37"/>
        <v>0</v>
      </c>
      <c r="N98" s="102">
        <f t="shared" si="27"/>
        <v>0</v>
      </c>
      <c r="O98" s="103">
        <f>'2015 BPTs'!BM104</f>
        <v>0</v>
      </c>
      <c r="P98" s="100">
        <f t="shared" si="38"/>
        <v>0</v>
      </c>
      <c r="Q98" s="101">
        <f t="shared" si="39"/>
        <v>0</v>
      </c>
      <c r="R98" s="104">
        <f t="shared" si="40"/>
        <v>0</v>
      </c>
      <c r="S98" s="105">
        <f t="shared" si="28"/>
        <v>0</v>
      </c>
      <c r="T98" s="104">
        <f t="shared" si="41"/>
        <v>0</v>
      </c>
      <c r="U98" s="121">
        <f>IF(K98=0,0,IF(B98="Manual",(S98-O98-AP98*(O98/(O98+Z98)))/S98,'2015 BPTs'!BP104))</f>
        <v>0</v>
      </c>
      <c r="V98" s="99">
        <f>'2015 BPTs'!BN104</f>
        <v>0</v>
      </c>
      <c r="W98" s="100">
        <f t="shared" si="42"/>
        <v>0</v>
      </c>
      <c r="X98" s="103">
        <f t="shared" si="43"/>
        <v>0</v>
      </c>
      <c r="Y98" s="102">
        <f t="shared" si="29"/>
        <v>0</v>
      </c>
      <c r="Z98" s="103">
        <f>'2015 BPTs'!BO104</f>
        <v>0</v>
      </c>
      <c r="AA98" s="104">
        <f t="shared" si="30"/>
        <v>0</v>
      </c>
      <c r="AB98" s="106">
        <f>IF(W98=0,0,IF(B98="Manual",(V98-Z98-AP98*(Z98/(Z98+O98)))/V98,'2015 BPTs'!BQ104))</f>
        <v>0</v>
      </c>
      <c r="AD98" s="2" t="str">
        <f t="shared" si="31"/>
        <v>00-0</v>
      </c>
      <c r="AE98" s="2">
        <f>'2015 BPTs'!BA104</f>
        <v>0</v>
      </c>
      <c r="AF98" s="2" t="str">
        <f>IF(B98="Auto",'2015 BPTs'!BB104,D98&amp;E98&amp;"-"&amp;F98)</f>
        <v/>
      </c>
      <c r="AG98" s="2" t="str">
        <f>'2015 BPTs'!BC104</f>
        <v/>
      </c>
      <c r="AH98" s="2" t="str">
        <f>'2015 BPTs'!BD104</f>
        <v/>
      </c>
      <c r="AI98" s="2" t="str">
        <f>'2015 BPTs'!BE104</f>
        <v/>
      </c>
      <c r="AJ98" s="2" t="str">
        <f>'2015 BPTs'!BF104</f>
        <v/>
      </c>
      <c r="AK98" s="2" t="str">
        <f>'2015 BPTs'!BG104</f>
        <v/>
      </c>
      <c r="AL98" s="2" t="str">
        <f>'2015 BPTs'!BH104</f>
        <v/>
      </c>
      <c r="AM98" s="2" t="str">
        <f>'2015 BPTs'!BI104</f>
        <v/>
      </c>
      <c r="AO98" s="128">
        <f>'2015 BPTs'!AJ104*'2015 BPTs'!BK104</f>
        <v>0</v>
      </c>
      <c r="AP98" s="128">
        <f>'2015 BPTs'!AK104*'2015 BPTs'!BK104</f>
        <v>0</v>
      </c>
      <c r="AR98" s="5">
        <f>IF(B98="Auto",'2015 BPTs'!M104,J98)</f>
        <v>0</v>
      </c>
      <c r="AS98" s="5">
        <f>'2015 BPTs'!O104</f>
        <v>0</v>
      </c>
      <c r="AT98" s="5">
        <f>'2015 BPTs'!Q104</f>
        <v>0</v>
      </c>
      <c r="AU98" s="5">
        <f>'2015 BPTs'!S104</f>
        <v>0</v>
      </c>
      <c r="AV98" s="5">
        <f>'2015 BPTs'!U104</f>
        <v>0</v>
      </c>
      <c r="AW98" s="5">
        <f>'2015 BPTs'!W104</f>
        <v>0</v>
      </c>
      <c r="AX98" s="5">
        <f>'2015 BPTs'!Y104</f>
        <v>0</v>
      </c>
      <c r="AY98" s="5">
        <f>'2015 BPTs'!AA104</f>
        <v>0</v>
      </c>
      <c r="BA98" s="24">
        <f>IF(ISNA(VLOOKUP(AF98,'2013 BPTs'!$B$12:$BX$181,BA$3,FALSE)),0,VLOOKUP(AF98,'2013 BPTs'!$B$12:$BX$181,BA$3,FALSE))</f>
        <v>0</v>
      </c>
      <c r="BB98" s="24">
        <f>IF(ISNA(VLOOKUP(AG98,'2013 BPTs'!$B$12:$BX$181,BB$3,FALSE)),0,VLOOKUP(AG98,'2013 BPTs'!$B$12:$BX$181,BB$3,FALSE))</f>
        <v>0</v>
      </c>
      <c r="BC98" s="24">
        <f>IF(ISNA(VLOOKUP(AH98,'2013 BPTs'!$B$12:$BX$181,BC$3,FALSE)),0,VLOOKUP(AH98,'2013 BPTs'!$B$12:$BX$181,BC$3,FALSE))</f>
        <v>0</v>
      </c>
      <c r="BD98" s="24">
        <f>IF(ISNA(VLOOKUP(AI98,'2013 BPTs'!$B$12:$BX$181,BD$3,FALSE)),0,VLOOKUP(AI98,'2013 BPTs'!$B$12:$BX$181,BD$3,FALSE))</f>
        <v>0</v>
      </c>
      <c r="BE98" s="24">
        <f>IF(ISNA(VLOOKUP(AJ98,'2013 BPTs'!$B$12:$BX$181,BE$3,FALSE)),0,VLOOKUP(AJ98,'2013 BPTs'!$B$12:$BX$181,BE$3,FALSE))</f>
        <v>0</v>
      </c>
      <c r="BF98" s="24">
        <f>IF(ISNA(VLOOKUP(AK98,'2013 BPTs'!$B$12:$BX$181,BF$3,FALSE)),0,VLOOKUP(AK98,'2013 BPTs'!$B$12:$BX$181,BF$3,FALSE))</f>
        <v>0</v>
      </c>
      <c r="BG98" s="24">
        <f>IF(ISNA(VLOOKUP(AL98,'2013 BPTs'!$B$12:$BX$181,BG$3,FALSE)),0,VLOOKUP(AL98,'2013 BPTs'!$B$12:$BX$181,BG$3,FALSE))</f>
        <v>0</v>
      </c>
      <c r="BH98" s="24">
        <f>IF(ISNA(VLOOKUP(AM98,'2013 BPTs'!$B$12:$BX$181,BH$3,FALSE)),0,VLOOKUP(AM98,'2013 BPTs'!$B$12:$BX$181,BH$3,FALSE))</f>
        <v>0</v>
      </c>
      <c r="BJ98" s="24">
        <f>IF(ISNA(VLOOKUP(AF98,'2013 BPTs'!$B$12:$BX$181,BJ$3,FALSE)),0,VLOOKUP(AF98,'2013 BPTs'!$B$12:$BX$181,BJ$3,FALSE))</f>
        <v>0</v>
      </c>
      <c r="BK98" s="24">
        <f>IF(ISNA(VLOOKUP(AG98,'2013 BPTs'!$B$12:$BX$181,BK$3,FALSE)),0,VLOOKUP(AG98,'2013 BPTs'!$B$12:$BX$181,BK$3,FALSE))</f>
        <v>0</v>
      </c>
      <c r="BL98" s="24">
        <f>IF(ISNA(VLOOKUP(AH98,'2013 BPTs'!$B$12:$BX$181,BL$3,FALSE)),0,VLOOKUP(AH98,'2013 BPTs'!$B$12:$BX$181,BL$3,FALSE))</f>
        <v>0</v>
      </c>
      <c r="BM98" s="24">
        <f>IF(ISNA(VLOOKUP(AI98,'2013 BPTs'!$B$12:$BX$181,BM$3,FALSE)),0,VLOOKUP(AI98,'2013 BPTs'!$B$12:$BX$181,BM$3,FALSE))</f>
        <v>0</v>
      </c>
      <c r="BN98" s="24">
        <f>IF(ISNA(VLOOKUP(AJ98,'2013 BPTs'!$B$12:$BX$181,BN$3,FALSE)),0,VLOOKUP(AJ98,'2013 BPTs'!$B$12:$BX$181,BN$3,FALSE))</f>
        <v>0</v>
      </c>
      <c r="BO98" s="24">
        <f>IF(ISNA(VLOOKUP(AK98,'2013 BPTs'!$B$12:$BX$181,BO$3,FALSE)),0,VLOOKUP(AK98,'2013 BPTs'!$B$12:$BX$181,BO$3,FALSE))</f>
        <v>0</v>
      </c>
      <c r="BP98" s="24">
        <f>IF(ISNA(VLOOKUP(AL98,'2013 BPTs'!$B$12:$BX$181,BP$3,FALSE)),0,VLOOKUP(AL98,'2013 BPTs'!$B$12:$BX$181,BP$3,FALSE))</f>
        <v>0</v>
      </c>
      <c r="BQ98" s="24">
        <f>IF(ISNA(VLOOKUP(AM98,'2013 BPTs'!$B$12:$BX$181,BQ$3,FALSE)),0,VLOOKUP(AM98,'2013 BPTs'!$B$12:$BX$181,BQ$3,FALSE))</f>
        <v>0</v>
      </c>
      <c r="BS98" s="77">
        <f t="shared" si="32"/>
        <v>0</v>
      </c>
      <c r="BT98" s="68">
        <f t="shared" si="33"/>
        <v>0</v>
      </c>
      <c r="BU98" s="68">
        <f t="shared" si="34"/>
        <v>0</v>
      </c>
      <c r="BW98" s="24">
        <f>IF(ISNA(VLOOKUP(AF98,'2013 BPTs'!$B$12:$BX$181,BW$3,FALSE)),0,VLOOKUP(AF98,'2013 BPTs'!$B$12:$BX$181,BW$3,FALSE))</f>
        <v>0</v>
      </c>
      <c r="BX98" s="24">
        <f>IF(ISNA(VLOOKUP(AG98,'2013 BPTs'!$B$12:$BX$181,BX$3,FALSE)),0,VLOOKUP(AG98,'2013 BPTs'!$B$12:$BX$181,BX$3,FALSE))</f>
        <v>0</v>
      </c>
      <c r="BY98" s="24">
        <f>IF(ISNA(VLOOKUP(AH98,'2013 BPTs'!$B$12:$BX$181,BY$3,FALSE)),0,VLOOKUP(AH98,'2013 BPTs'!$B$12:$BX$181,BY$3,FALSE))</f>
        <v>0</v>
      </c>
      <c r="BZ98" s="24">
        <f>IF(ISNA(VLOOKUP(AI98,'2013 BPTs'!$B$12:$BX$181,BZ$3,FALSE)),0,VLOOKUP(AI98,'2013 BPTs'!$B$12:$BX$181,BZ$3,FALSE))</f>
        <v>0</v>
      </c>
      <c r="CA98" s="24">
        <f>IF(ISNA(VLOOKUP(AJ98,'2013 BPTs'!$B$12:$BX$181,CA$3,FALSE)),0,VLOOKUP(AJ98,'2013 BPTs'!$B$12:$BX$181,CA$3,FALSE))</f>
        <v>0</v>
      </c>
      <c r="CB98" s="24">
        <f>IF(ISNA(VLOOKUP(AK98,'2013 BPTs'!$B$12:$BX$181,CB$3,FALSE)),0,VLOOKUP(AK98,'2013 BPTs'!$B$12:$BX$181,CB$3,FALSE))</f>
        <v>0</v>
      </c>
      <c r="CC98" s="24">
        <f>IF(ISNA(VLOOKUP(AL98,'2013 BPTs'!$B$12:$BX$181,CC$3,FALSE)),0,VLOOKUP(AL98,'2013 BPTs'!$B$12:$BX$181,CC$3,FALSE))</f>
        <v>0</v>
      </c>
      <c r="CD98" s="24">
        <f>IF(ISNA(VLOOKUP(AM98,'2013 BPTs'!$B$12:$BX$181,CD$3,FALSE)),0,VLOOKUP(AM98,'2013 BPTs'!$B$12:$BX$181,CD$3,FALSE))</f>
        <v>0</v>
      </c>
      <c r="CF98" s="24">
        <f>IF(ISERROR(VLOOKUP(AF98,'2013 BPTs'!$B$12:$BX$181,CF$3,FALSE)/VLOOKUP(AF98,'2013 BPTs'!$B$12:$BX273,CF$3+3,FALSE)),0,VLOOKUP(AF98,'2013 BPTs'!$B$12:$BX$181,CF$3,FALSE)/VLOOKUP(AF98,'2013 BPTs'!$B$12:$BX273,CF$3+3,FALSE))</f>
        <v>0</v>
      </c>
      <c r="CG98" s="24">
        <f>IF(ISERROR(VLOOKUP(AG98,'2013 BPTs'!$B$12:$BX$181,CG$3,FALSE)/VLOOKUP(AG98,'2013 BPTs'!$B$12:$BX273,CG$3+3,FALSE)),0,VLOOKUP(AG98,'2013 BPTs'!$B$12:$BX$181,CG$3,FALSE)/VLOOKUP(AG98,'2013 BPTs'!$B$12:$BX273,CG$3+3,FALSE))</f>
        <v>0</v>
      </c>
      <c r="CH98" s="24">
        <f>IF(ISERROR(VLOOKUP(AH98,'2013 BPTs'!$B$12:$BX$181,CH$3,FALSE)/VLOOKUP(AH98,'2013 BPTs'!$B$12:$BX273,CH$3+3,FALSE)),0,VLOOKUP(AH98,'2013 BPTs'!$B$12:$BX$181,CH$3,FALSE)/VLOOKUP(AH98,'2013 BPTs'!$B$12:$BX273,CH$3+3,FALSE))</f>
        <v>0</v>
      </c>
      <c r="CI98" s="24">
        <f>IF(ISERROR(VLOOKUP(AI98,'2013 BPTs'!$B$12:$BX$181,CI$3,FALSE)/VLOOKUP(AI98,'2013 BPTs'!$B$12:$BX273,CI$3+3,FALSE)),0,VLOOKUP(AI98,'2013 BPTs'!$B$12:$BX$181,CI$3,FALSE)/VLOOKUP(AI98,'2013 BPTs'!$B$12:$BX273,CI$3+3,FALSE))</f>
        <v>0</v>
      </c>
      <c r="CJ98" s="24">
        <f>IF(ISERROR(VLOOKUP(AJ98,'2013 BPTs'!$B$12:$BX$181,CJ$3,FALSE)/VLOOKUP(AJ98,'2013 BPTs'!$B$12:$BX273,CJ$3+3,FALSE)),0,VLOOKUP(AJ98,'2013 BPTs'!$B$12:$BX$181,CJ$3,FALSE)/VLOOKUP(AJ98,'2013 BPTs'!$B$12:$BX273,CJ$3+3,FALSE))</f>
        <v>0</v>
      </c>
      <c r="CK98" s="24">
        <f>IF(ISERROR(VLOOKUP(AK98,'2013 BPTs'!$B$12:$BX$181,CK$3,FALSE)/VLOOKUP(AK98,'2013 BPTs'!$B$12:$BX273,CK$3+3,FALSE)),0,VLOOKUP(AK98,'2013 BPTs'!$B$12:$BX$181,CK$3,FALSE)/VLOOKUP(AK98,'2013 BPTs'!$B$12:$BX273,CK$3+3,FALSE))</f>
        <v>0</v>
      </c>
      <c r="CL98" s="24">
        <f>IF(ISERROR(VLOOKUP(AL98,'2013 BPTs'!$B$12:$BX$181,CL$3,FALSE)/VLOOKUP(AL98,'2013 BPTs'!$B$12:$BX273,CL$3+3,FALSE)),0,VLOOKUP(AL98,'2013 BPTs'!$B$12:$BX$181,CL$3,FALSE)/VLOOKUP(AL98,'2013 BPTs'!$B$12:$BX273,CL$3+3,FALSE))</f>
        <v>0</v>
      </c>
      <c r="CM98" s="24">
        <f>IF(ISERROR(VLOOKUP(AM98,'2013 BPTs'!$B$12:$BX$181,CM$3,FALSE)/VLOOKUP(AM98,'2013 BPTs'!$B$12:$BX273,CM$3+3,FALSE)),0,VLOOKUP(AM98,'2013 BPTs'!$B$12:$BX$181,CM$3,FALSE)/VLOOKUP(AM98,'2013 BPTs'!$B$12:$BX273,CM$3+3,FALSE))</f>
        <v>0</v>
      </c>
      <c r="CO98" s="24">
        <f>IF(ISERROR(VLOOKUP(AF98,'2013 BPTs'!$B$12:$BX$181,CO$3,FALSE)/VLOOKUP(AF98,'2013 BPTs'!$B$12:$BX273,CO$3+2,FALSE)),0,VLOOKUP(AF98,'2013 BPTs'!$B$12:$BX$181,CO$3,FALSE)/VLOOKUP(AF98,'2013 BPTs'!$B$12:$BX273,CO$3+2,FALSE))</f>
        <v>0</v>
      </c>
      <c r="CP98" s="24">
        <f>IF(ISERROR(VLOOKUP(AG98,'2013 BPTs'!$B$12:$BX$181,CP$3,FALSE)/VLOOKUP(AG98,'2013 BPTs'!$B$12:$BX273,CP$3+2,FALSE)),0,VLOOKUP(AG98,'2013 BPTs'!$B$12:$BX$181,CP$3,FALSE)/VLOOKUP(AG98,'2013 BPTs'!$B$12:$BX273,CP$3+2,FALSE))</f>
        <v>0</v>
      </c>
      <c r="CQ98" s="24">
        <f>IF(ISERROR(VLOOKUP(AH98,'2013 BPTs'!$B$12:$BX$181,CQ$3,FALSE)/VLOOKUP(AH98,'2013 BPTs'!$B$12:$BX273,CQ$3+2,FALSE)),0,VLOOKUP(AH98,'2013 BPTs'!$B$12:$BX$181,CQ$3,FALSE)/VLOOKUP(AH98,'2013 BPTs'!$B$12:$BX273,CQ$3+2,FALSE))</f>
        <v>0</v>
      </c>
      <c r="CR98" s="24">
        <f>IF(ISERROR(VLOOKUP(AI98,'2013 BPTs'!$B$12:$BX$181,CR$3,FALSE)/VLOOKUP(AI98,'2013 BPTs'!$B$12:$BX273,CR$3+2,FALSE)),0,VLOOKUP(AI98,'2013 BPTs'!$B$12:$BX$181,CR$3,FALSE)/VLOOKUP(AI98,'2013 BPTs'!$B$12:$BX273,CR$3+2,FALSE))</f>
        <v>0</v>
      </c>
      <c r="CS98" s="24">
        <f>IF(ISERROR(VLOOKUP(AJ98,'2013 BPTs'!$B$12:$BX$181,CS$3,FALSE)/VLOOKUP(AJ98,'2013 BPTs'!$B$12:$BX273,CS$3+2,FALSE)),0,VLOOKUP(AJ98,'2013 BPTs'!$B$12:$BX$181,CS$3,FALSE)/VLOOKUP(AJ98,'2013 BPTs'!$B$12:$BX273,CS$3+2,FALSE))</f>
        <v>0</v>
      </c>
      <c r="CT98" s="24">
        <f>IF(ISERROR(VLOOKUP(AK98,'2013 BPTs'!$B$12:$BX$181,CT$3,FALSE)/VLOOKUP(AK98,'2013 BPTs'!$B$12:$BX273,CT$3+2,FALSE)),0,VLOOKUP(AK98,'2013 BPTs'!$B$12:$BX$181,CT$3,FALSE)/VLOOKUP(AK98,'2013 BPTs'!$B$12:$BX273,CT$3+2,FALSE))</f>
        <v>0</v>
      </c>
      <c r="CU98" s="24">
        <f>IF(ISERROR(VLOOKUP(AL98,'2013 BPTs'!$B$12:$BX$181,CU$3,FALSE)/VLOOKUP(AL98,'2013 BPTs'!$B$12:$BX273,CU$3+2,FALSE)),0,VLOOKUP(AL98,'2013 BPTs'!$B$12:$BX$181,CU$3,FALSE)/VLOOKUP(AL98,'2013 BPTs'!$B$12:$BX273,CU$3+2,FALSE))</f>
        <v>0</v>
      </c>
      <c r="CV98" s="24">
        <f>IF(ISERROR(VLOOKUP(AM98,'2013 BPTs'!$B$12:$BX$181,CV$3,FALSE)/VLOOKUP(AM98,'2013 BPTs'!$B$12:$BX273,CV$3+2,FALSE)),0,VLOOKUP(AM98,'2013 BPTs'!$B$12:$BX$181,CV$3,FALSE)/VLOOKUP(AM98,'2013 BPTs'!$B$12:$BX273,CV$3+2,FALSE))</f>
        <v>0</v>
      </c>
      <c r="CX98" s="93">
        <f>'2015 BPTs'!BR104</f>
        <v>0</v>
      </c>
      <c r="CY98" s="93">
        <f>'2015 BPTs'!BS104</f>
        <v>0</v>
      </c>
    </row>
    <row r="99" spans="2:103" x14ac:dyDescent="0.2">
      <c r="B99" s="2" t="s">
        <v>213</v>
      </c>
      <c r="C99" s="2">
        <f>'2015 BPTs'!E105</f>
        <v>0</v>
      </c>
      <c r="D99" s="2">
        <f t="shared" si="35"/>
        <v>0</v>
      </c>
      <c r="E99" s="4">
        <f>'2015 BPTs'!F105</f>
        <v>0</v>
      </c>
      <c r="F99" s="88">
        <f>'2015 BPTs'!G105</f>
        <v>0</v>
      </c>
      <c r="G99" s="53">
        <f>'2015 BPTs'!I105</f>
        <v>0</v>
      </c>
      <c r="H99" s="88">
        <f>'2015 BPTs'!J105</f>
        <v>0</v>
      </c>
      <c r="I99" s="4">
        <f>'2015 BPTs'!K105</f>
        <v>0</v>
      </c>
      <c r="J99" s="5">
        <f>'2015 BPTs'!M105</f>
        <v>0</v>
      </c>
      <c r="K99" s="99">
        <f>'2015 BPTs'!BL105</f>
        <v>0</v>
      </c>
      <c r="L99" s="100">
        <f t="shared" si="36"/>
        <v>0</v>
      </c>
      <c r="M99" s="101">
        <f t="shared" si="37"/>
        <v>0</v>
      </c>
      <c r="N99" s="102">
        <f t="shared" si="27"/>
        <v>0</v>
      </c>
      <c r="O99" s="103">
        <f>'2015 BPTs'!BM105</f>
        <v>0</v>
      </c>
      <c r="P99" s="100">
        <f t="shared" si="38"/>
        <v>0</v>
      </c>
      <c r="Q99" s="101">
        <f t="shared" si="39"/>
        <v>0</v>
      </c>
      <c r="R99" s="104">
        <f t="shared" si="40"/>
        <v>0</v>
      </c>
      <c r="S99" s="105">
        <f t="shared" si="28"/>
        <v>0</v>
      </c>
      <c r="T99" s="104">
        <f t="shared" si="41"/>
        <v>0</v>
      </c>
      <c r="U99" s="121">
        <f>IF(K99=0,0,IF(B99="Manual",(S99-O99-AP99*(O99/(O99+Z99)))/S99,'2015 BPTs'!BP105))</f>
        <v>0</v>
      </c>
      <c r="V99" s="99">
        <f>'2015 BPTs'!BN105</f>
        <v>0</v>
      </c>
      <c r="W99" s="100">
        <f t="shared" si="42"/>
        <v>0</v>
      </c>
      <c r="X99" s="103">
        <f t="shared" si="43"/>
        <v>0</v>
      </c>
      <c r="Y99" s="102">
        <f t="shared" si="29"/>
        <v>0</v>
      </c>
      <c r="Z99" s="103">
        <f>'2015 BPTs'!BO105</f>
        <v>0</v>
      </c>
      <c r="AA99" s="104">
        <f t="shared" si="30"/>
        <v>0</v>
      </c>
      <c r="AB99" s="106">
        <f>IF(W99=0,0,IF(B99="Manual",(V99-Z99-AP99*(Z99/(Z99+O99)))/V99,'2015 BPTs'!BQ105))</f>
        <v>0</v>
      </c>
      <c r="AD99" s="2" t="str">
        <f t="shared" si="31"/>
        <v>00-0</v>
      </c>
      <c r="AE99" s="2">
        <f>'2015 BPTs'!BA105</f>
        <v>0</v>
      </c>
      <c r="AF99" s="2" t="str">
        <f>IF(B99="Auto",'2015 BPTs'!BB105,D99&amp;E99&amp;"-"&amp;F99)</f>
        <v/>
      </c>
      <c r="AG99" s="2" t="str">
        <f>'2015 BPTs'!BC105</f>
        <v/>
      </c>
      <c r="AH99" s="2" t="str">
        <f>'2015 BPTs'!BD105</f>
        <v/>
      </c>
      <c r="AI99" s="2" t="str">
        <f>'2015 BPTs'!BE105</f>
        <v/>
      </c>
      <c r="AJ99" s="2" t="str">
        <f>'2015 BPTs'!BF105</f>
        <v/>
      </c>
      <c r="AK99" s="2" t="str">
        <f>'2015 BPTs'!BG105</f>
        <v/>
      </c>
      <c r="AL99" s="2" t="str">
        <f>'2015 BPTs'!BH105</f>
        <v/>
      </c>
      <c r="AM99" s="2" t="str">
        <f>'2015 BPTs'!BI105</f>
        <v/>
      </c>
      <c r="AO99" s="128">
        <f>'2015 BPTs'!AJ105*'2015 BPTs'!BK105</f>
        <v>0</v>
      </c>
      <c r="AP99" s="128">
        <f>'2015 BPTs'!AK105*'2015 BPTs'!BK105</f>
        <v>0</v>
      </c>
      <c r="AR99" s="5">
        <f>IF(B99="Auto",'2015 BPTs'!M105,J99)</f>
        <v>0</v>
      </c>
      <c r="AS99" s="5">
        <f>'2015 BPTs'!O105</f>
        <v>0</v>
      </c>
      <c r="AT99" s="5">
        <f>'2015 BPTs'!Q105</f>
        <v>0</v>
      </c>
      <c r="AU99" s="5">
        <f>'2015 BPTs'!S105</f>
        <v>0</v>
      </c>
      <c r="AV99" s="5">
        <f>'2015 BPTs'!U105</f>
        <v>0</v>
      </c>
      <c r="AW99" s="5">
        <f>'2015 BPTs'!W105</f>
        <v>0</v>
      </c>
      <c r="AX99" s="5">
        <f>'2015 BPTs'!Y105</f>
        <v>0</v>
      </c>
      <c r="AY99" s="5">
        <f>'2015 BPTs'!AA105</f>
        <v>0</v>
      </c>
      <c r="BA99" s="24">
        <f>IF(ISNA(VLOOKUP(AF99,'2013 BPTs'!$B$12:$BX$181,BA$3,FALSE)),0,VLOOKUP(AF99,'2013 BPTs'!$B$12:$BX$181,BA$3,FALSE))</f>
        <v>0</v>
      </c>
      <c r="BB99" s="24">
        <f>IF(ISNA(VLOOKUP(AG99,'2013 BPTs'!$B$12:$BX$181,BB$3,FALSE)),0,VLOOKUP(AG99,'2013 BPTs'!$B$12:$BX$181,BB$3,FALSE))</f>
        <v>0</v>
      </c>
      <c r="BC99" s="24">
        <f>IF(ISNA(VLOOKUP(AH99,'2013 BPTs'!$B$12:$BX$181,BC$3,FALSE)),0,VLOOKUP(AH99,'2013 BPTs'!$B$12:$BX$181,BC$3,FALSE))</f>
        <v>0</v>
      </c>
      <c r="BD99" s="24">
        <f>IF(ISNA(VLOOKUP(AI99,'2013 BPTs'!$B$12:$BX$181,BD$3,FALSE)),0,VLOOKUP(AI99,'2013 BPTs'!$B$12:$BX$181,BD$3,FALSE))</f>
        <v>0</v>
      </c>
      <c r="BE99" s="24">
        <f>IF(ISNA(VLOOKUP(AJ99,'2013 BPTs'!$B$12:$BX$181,BE$3,FALSE)),0,VLOOKUP(AJ99,'2013 BPTs'!$B$12:$BX$181,BE$3,FALSE))</f>
        <v>0</v>
      </c>
      <c r="BF99" s="24">
        <f>IF(ISNA(VLOOKUP(AK99,'2013 BPTs'!$B$12:$BX$181,BF$3,FALSE)),0,VLOOKUP(AK99,'2013 BPTs'!$B$12:$BX$181,BF$3,FALSE))</f>
        <v>0</v>
      </c>
      <c r="BG99" s="24">
        <f>IF(ISNA(VLOOKUP(AL99,'2013 BPTs'!$B$12:$BX$181,BG$3,FALSE)),0,VLOOKUP(AL99,'2013 BPTs'!$B$12:$BX$181,BG$3,FALSE))</f>
        <v>0</v>
      </c>
      <c r="BH99" s="24">
        <f>IF(ISNA(VLOOKUP(AM99,'2013 BPTs'!$B$12:$BX$181,BH$3,FALSE)),0,VLOOKUP(AM99,'2013 BPTs'!$B$12:$BX$181,BH$3,FALSE))</f>
        <v>0</v>
      </c>
      <c r="BJ99" s="24">
        <f>IF(ISNA(VLOOKUP(AF99,'2013 BPTs'!$B$12:$BX$181,BJ$3,FALSE)),0,VLOOKUP(AF99,'2013 BPTs'!$B$12:$BX$181,BJ$3,FALSE))</f>
        <v>0</v>
      </c>
      <c r="BK99" s="24">
        <f>IF(ISNA(VLOOKUP(AG99,'2013 BPTs'!$B$12:$BX$181,BK$3,FALSE)),0,VLOOKUP(AG99,'2013 BPTs'!$B$12:$BX$181,BK$3,FALSE))</f>
        <v>0</v>
      </c>
      <c r="BL99" s="24">
        <f>IF(ISNA(VLOOKUP(AH99,'2013 BPTs'!$B$12:$BX$181,BL$3,FALSE)),0,VLOOKUP(AH99,'2013 BPTs'!$B$12:$BX$181,BL$3,FALSE))</f>
        <v>0</v>
      </c>
      <c r="BM99" s="24">
        <f>IF(ISNA(VLOOKUP(AI99,'2013 BPTs'!$B$12:$BX$181,BM$3,FALSE)),0,VLOOKUP(AI99,'2013 BPTs'!$B$12:$BX$181,BM$3,FALSE))</f>
        <v>0</v>
      </c>
      <c r="BN99" s="24">
        <f>IF(ISNA(VLOOKUP(AJ99,'2013 BPTs'!$B$12:$BX$181,BN$3,FALSE)),0,VLOOKUP(AJ99,'2013 BPTs'!$B$12:$BX$181,BN$3,FALSE))</f>
        <v>0</v>
      </c>
      <c r="BO99" s="24">
        <f>IF(ISNA(VLOOKUP(AK99,'2013 BPTs'!$B$12:$BX$181,BO$3,FALSE)),0,VLOOKUP(AK99,'2013 BPTs'!$B$12:$BX$181,BO$3,FALSE))</f>
        <v>0</v>
      </c>
      <c r="BP99" s="24">
        <f>IF(ISNA(VLOOKUP(AL99,'2013 BPTs'!$B$12:$BX$181,BP$3,FALSE)),0,VLOOKUP(AL99,'2013 BPTs'!$B$12:$BX$181,BP$3,FALSE))</f>
        <v>0</v>
      </c>
      <c r="BQ99" s="24">
        <f>IF(ISNA(VLOOKUP(AM99,'2013 BPTs'!$B$12:$BX$181,BQ$3,FALSE)),0,VLOOKUP(AM99,'2013 BPTs'!$B$12:$BX$181,BQ$3,FALSE))</f>
        <v>0</v>
      </c>
      <c r="BS99" s="77">
        <f t="shared" si="32"/>
        <v>0</v>
      </c>
      <c r="BT99" s="68">
        <f t="shared" si="33"/>
        <v>0</v>
      </c>
      <c r="BU99" s="68">
        <f t="shared" si="34"/>
        <v>0</v>
      </c>
      <c r="BW99" s="24">
        <f>IF(ISNA(VLOOKUP(AF99,'2013 BPTs'!$B$12:$BX$181,BW$3,FALSE)),0,VLOOKUP(AF99,'2013 BPTs'!$B$12:$BX$181,BW$3,FALSE))</f>
        <v>0</v>
      </c>
      <c r="BX99" s="24">
        <f>IF(ISNA(VLOOKUP(AG99,'2013 BPTs'!$B$12:$BX$181,BX$3,FALSE)),0,VLOOKUP(AG99,'2013 BPTs'!$B$12:$BX$181,BX$3,FALSE))</f>
        <v>0</v>
      </c>
      <c r="BY99" s="24">
        <f>IF(ISNA(VLOOKUP(AH99,'2013 BPTs'!$B$12:$BX$181,BY$3,FALSE)),0,VLOOKUP(AH99,'2013 BPTs'!$B$12:$BX$181,BY$3,FALSE))</f>
        <v>0</v>
      </c>
      <c r="BZ99" s="24">
        <f>IF(ISNA(VLOOKUP(AI99,'2013 BPTs'!$B$12:$BX$181,BZ$3,FALSE)),0,VLOOKUP(AI99,'2013 BPTs'!$B$12:$BX$181,BZ$3,FALSE))</f>
        <v>0</v>
      </c>
      <c r="CA99" s="24">
        <f>IF(ISNA(VLOOKUP(AJ99,'2013 BPTs'!$B$12:$BX$181,CA$3,FALSE)),0,VLOOKUP(AJ99,'2013 BPTs'!$B$12:$BX$181,CA$3,FALSE))</f>
        <v>0</v>
      </c>
      <c r="CB99" s="24">
        <f>IF(ISNA(VLOOKUP(AK99,'2013 BPTs'!$B$12:$BX$181,CB$3,FALSE)),0,VLOOKUP(AK99,'2013 BPTs'!$B$12:$BX$181,CB$3,FALSE))</f>
        <v>0</v>
      </c>
      <c r="CC99" s="24">
        <f>IF(ISNA(VLOOKUP(AL99,'2013 BPTs'!$B$12:$BX$181,CC$3,FALSE)),0,VLOOKUP(AL99,'2013 BPTs'!$B$12:$BX$181,CC$3,FALSE))</f>
        <v>0</v>
      </c>
      <c r="CD99" s="24">
        <f>IF(ISNA(VLOOKUP(AM99,'2013 BPTs'!$B$12:$BX$181,CD$3,FALSE)),0,VLOOKUP(AM99,'2013 BPTs'!$B$12:$BX$181,CD$3,FALSE))</f>
        <v>0</v>
      </c>
      <c r="CF99" s="24">
        <f>IF(ISERROR(VLOOKUP(AF99,'2013 BPTs'!$B$12:$BX$181,CF$3,FALSE)/VLOOKUP(AF99,'2013 BPTs'!$B$12:$BX274,CF$3+3,FALSE)),0,VLOOKUP(AF99,'2013 BPTs'!$B$12:$BX$181,CF$3,FALSE)/VLOOKUP(AF99,'2013 BPTs'!$B$12:$BX274,CF$3+3,FALSE))</f>
        <v>0</v>
      </c>
      <c r="CG99" s="24">
        <f>IF(ISERROR(VLOOKUP(AG99,'2013 BPTs'!$B$12:$BX$181,CG$3,FALSE)/VLOOKUP(AG99,'2013 BPTs'!$B$12:$BX274,CG$3+3,FALSE)),0,VLOOKUP(AG99,'2013 BPTs'!$B$12:$BX$181,CG$3,FALSE)/VLOOKUP(AG99,'2013 BPTs'!$B$12:$BX274,CG$3+3,FALSE))</f>
        <v>0</v>
      </c>
      <c r="CH99" s="24">
        <f>IF(ISERROR(VLOOKUP(AH99,'2013 BPTs'!$B$12:$BX$181,CH$3,FALSE)/VLOOKUP(AH99,'2013 BPTs'!$B$12:$BX274,CH$3+3,FALSE)),0,VLOOKUP(AH99,'2013 BPTs'!$B$12:$BX$181,CH$3,FALSE)/VLOOKUP(AH99,'2013 BPTs'!$B$12:$BX274,CH$3+3,FALSE))</f>
        <v>0</v>
      </c>
      <c r="CI99" s="24">
        <f>IF(ISERROR(VLOOKUP(AI99,'2013 BPTs'!$B$12:$BX$181,CI$3,FALSE)/VLOOKUP(AI99,'2013 BPTs'!$B$12:$BX274,CI$3+3,FALSE)),0,VLOOKUP(AI99,'2013 BPTs'!$B$12:$BX$181,CI$3,FALSE)/VLOOKUP(AI99,'2013 BPTs'!$B$12:$BX274,CI$3+3,FALSE))</f>
        <v>0</v>
      </c>
      <c r="CJ99" s="24">
        <f>IF(ISERROR(VLOOKUP(AJ99,'2013 BPTs'!$B$12:$BX$181,CJ$3,FALSE)/VLOOKUP(AJ99,'2013 BPTs'!$B$12:$BX274,CJ$3+3,FALSE)),0,VLOOKUP(AJ99,'2013 BPTs'!$B$12:$BX$181,CJ$3,FALSE)/VLOOKUP(AJ99,'2013 BPTs'!$B$12:$BX274,CJ$3+3,FALSE))</f>
        <v>0</v>
      </c>
      <c r="CK99" s="24">
        <f>IF(ISERROR(VLOOKUP(AK99,'2013 BPTs'!$B$12:$BX$181,CK$3,FALSE)/VLOOKUP(AK99,'2013 BPTs'!$B$12:$BX274,CK$3+3,FALSE)),0,VLOOKUP(AK99,'2013 BPTs'!$B$12:$BX$181,CK$3,FALSE)/VLOOKUP(AK99,'2013 BPTs'!$B$12:$BX274,CK$3+3,FALSE))</f>
        <v>0</v>
      </c>
      <c r="CL99" s="24">
        <f>IF(ISERROR(VLOOKUP(AL99,'2013 BPTs'!$B$12:$BX$181,CL$3,FALSE)/VLOOKUP(AL99,'2013 BPTs'!$B$12:$BX274,CL$3+3,FALSE)),0,VLOOKUP(AL99,'2013 BPTs'!$B$12:$BX$181,CL$3,FALSE)/VLOOKUP(AL99,'2013 BPTs'!$B$12:$BX274,CL$3+3,FALSE))</f>
        <v>0</v>
      </c>
      <c r="CM99" s="24">
        <f>IF(ISERROR(VLOOKUP(AM99,'2013 BPTs'!$B$12:$BX$181,CM$3,FALSE)/VLOOKUP(AM99,'2013 BPTs'!$B$12:$BX274,CM$3+3,FALSE)),0,VLOOKUP(AM99,'2013 BPTs'!$B$12:$BX$181,CM$3,FALSE)/VLOOKUP(AM99,'2013 BPTs'!$B$12:$BX274,CM$3+3,FALSE))</f>
        <v>0</v>
      </c>
      <c r="CO99" s="24">
        <f>IF(ISERROR(VLOOKUP(AF99,'2013 BPTs'!$B$12:$BX$181,CO$3,FALSE)/VLOOKUP(AF99,'2013 BPTs'!$B$12:$BX274,CO$3+2,FALSE)),0,VLOOKUP(AF99,'2013 BPTs'!$B$12:$BX$181,CO$3,FALSE)/VLOOKUP(AF99,'2013 BPTs'!$B$12:$BX274,CO$3+2,FALSE))</f>
        <v>0</v>
      </c>
      <c r="CP99" s="24">
        <f>IF(ISERROR(VLOOKUP(AG99,'2013 BPTs'!$B$12:$BX$181,CP$3,FALSE)/VLOOKUP(AG99,'2013 BPTs'!$B$12:$BX274,CP$3+2,FALSE)),0,VLOOKUP(AG99,'2013 BPTs'!$B$12:$BX$181,CP$3,FALSE)/VLOOKUP(AG99,'2013 BPTs'!$B$12:$BX274,CP$3+2,FALSE))</f>
        <v>0</v>
      </c>
      <c r="CQ99" s="24">
        <f>IF(ISERROR(VLOOKUP(AH99,'2013 BPTs'!$B$12:$BX$181,CQ$3,FALSE)/VLOOKUP(AH99,'2013 BPTs'!$B$12:$BX274,CQ$3+2,FALSE)),0,VLOOKUP(AH99,'2013 BPTs'!$B$12:$BX$181,CQ$3,FALSE)/VLOOKUP(AH99,'2013 BPTs'!$B$12:$BX274,CQ$3+2,FALSE))</f>
        <v>0</v>
      </c>
      <c r="CR99" s="24">
        <f>IF(ISERROR(VLOOKUP(AI99,'2013 BPTs'!$B$12:$BX$181,CR$3,FALSE)/VLOOKUP(AI99,'2013 BPTs'!$B$12:$BX274,CR$3+2,FALSE)),0,VLOOKUP(AI99,'2013 BPTs'!$B$12:$BX$181,CR$3,FALSE)/VLOOKUP(AI99,'2013 BPTs'!$B$12:$BX274,CR$3+2,FALSE))</f>
        <v>0</v>
      </c>
      <c r="CS99" s="24">
        <f>IF(ISERROR(VLOOKUP(AJ99,'2013 BPTs'!$B$12:$BX$181,CS$3,FALSE)/VLOOKUP(AJ99,'2013 BPTs'!$B$12:$BX274,CS$3+2,FALSE)),0,VLOOKUP(AJ99,'2013 BPTs'!$B$12:$BX$181,CS$3,FALSE)/VLOOKUP(AJ99,'2013 BPTs'!$B$12:$BX274,CS$3+2,FALSE))</f>
        <v>0</v>
      </c>
      <c r="CT99" s="24">
        <f>IF(ISERROR(VLOOKUP(AK99,'2013 BPTs'!$B$12:$BX$181,CT$3,FALSE)/VLOOKUP(AK99,'2013 BPTs'!$B$12:$BX274,CT$3+2,FALSE)),0,VLOOKUP(AK99,'2013 BPTs'!$B$12:$BX$181,CT$3,FALSE)/VLOOKUP(AK99,'2013 BPTs'!$B$12:$BX274,CT$3+2,FALSE))</f>
        <v>0</v>
      </c>
      <c r="CU99" s="24">
        <f>IF(ISERROR(VLOOKUP(AL99,'2013 BPTs'!$B$12:$BX$181,CU$3,FALSE)/VLOOKUP(AL99,'2013 BPTs'!$B$12:$BX274,CU$3+2,FALSE)),0,VLOOKUP(AL99,'2013 BPTs'!$B$12:$BX$181,CU$3,FALSE)/VLOOKUP(AL99,'2013 BPTs'!$B$12:$BX274,CU$3+2,FALSE))</f>
        <v>0</v>
      </c>
      <c r="CV99" s="24">
        <f>IF(ISERROR(VLOOKUP(AM99,'2013 BPTs'!$B$12:$BX$181,CV$3,FALSE)/VLOOKUP(AM99,'2013 BPTs'!$B$12:$BX274,CV$3+2,FALSE)),0,VLOOKUP(AM99,'2013 BPTs'!$B$12:$BX$181,CV$3,FALSE)/VLOOKUP(AM99,'2013 BPTs'!$B$12:$BX274,CV$3+2,FALSE))</f>
        <v>0</v>
      </c>
      <c r="CX99" s="93">
        <f>'2015 BPTs'!BR105</f>
        <v>0</v>
      </c>
      <c r="CY99" s="93">
        <f>'2015 BPTs'!BS105</f>
        <v>0</v>
      </c>
    </row>
    <row r="100" spans="2:103" x14ac:dyDescent="0.2">
      <c r="B100" s="2" t="s">
        <v>213</v>
      </c>
      <c r="C100" s="2">
        <f>'2015 BPTs'!E106</f>
        <v>0</v>
      </c>
      <c r="D100" s="2">
        <f t="shared" si="35"/>
        <v>0</v>
      </c>
      <c r="E100" s="4">
        <f>'2015 BPTs'!F106</f>
        <v>0</v>
      </c>
      <c r="F100" s="88">
        <f>'2015 BPTs'!G106</f>
        <v>0</v>
      </c>
      <c r="G100" s="53">
        <f>'2015 BPTs'!I106</f>
        <v>0</v>
      </c>
      <c r="H100" s="88">
        <f>'2015 BPTs'!J106</f>
        <v>0</v>
      </c>
      <c r="I100" s="4">
        <f>'2015 BPTs'!K106</f>
        <v>0</v>
      </c>
      <c r="J100" s="5">
        <f>'2015 BPTs'!M106</f>
        <v>0</v>
      </c>
      <c r="K100" s="99">
        <f>'2015 BPTs'!BL106</f>
        <v>0</v>
      </c>
      <c r="L100" s="100">
        <f t="shared" si="36"/>
        <v>0</v>
      </c>
      <c r="M100" s="101">
        <f t="shared" si="37"/>
        <v>0</v>
      </c>
      <c r="N100" s="102">
        <f t="shared" si="27"/>
        <v>0</v>
      </c>
      <c r="O100" s="103">
        <f>'2015 BPTs'!BM106</f>
        <v>0</v>
      </c>
      <c r="P100" s="100">
        <f t="shared" si="38"/>
        <v>0</v>
      </c>
      <c r="Q100" s="101">
        <f t="shared" si="39"/>
        <v>0</v>
      </c>
      <c r="R100" s="104">
        <f t="shared" si="40"/>
        <v>0</v>
      </c>
      <c r="S100" s="105">
        <f t="shared" si="28"/>
        <v>0</v>
      </c>
      <c r="T100" s="104">
        <f t="shared" si="41"/>
        <v>0</v>
      </c>
      <c r="U100" s="121">
        <f>IF(K100=0,0,IF(B100="Manual",(S100-O100-AP100*(O100/(O100+Z100)))/S100,'2015 BPTs'!BP106))</f>
        <v>0</v>
      </c>
      <c r="V100" s="99">
        <f>'2015 BPTs'!BN106</f>
        <v>0</v>
      </c>
      <c r="W100" s="100">
        <f t="shared" si="42"/>
        <v>0</v>
      </c>
      <c r="X100" s="103">
        <f t="shared" si="43"/>
        <v>0</v>
      </c>
      <c r="Y100" s="102">
        <f t="shared" si="29"/>
        <v>0</v>
      </c>
      <c r="Z100" s="103">
        <f>'2015 BPTs'!BO106</f>
        <v>0</v>
      </c>
      <c r="AA100" s="104">
        <f t="shared" si="30"/>
        <v>0</v>
      </c>
      <c r="AB100" s="106">
        <f>IF(W100=0,0,IF(B100="Manual",(V100-Z100-AP100*(Z100/(Z100+O100)))/V100,'2015 BPTs'!BQ106))</f>
        <v>0</v>
      </c>
      <c r="AD100" s="2" t="str">
        <f t="shared" si="31"/>
        <v>00-0</v>
      </c>
      <c r="AE100" s="2">
        <f>'2015 BPTs'!BA106</f>
        <v>0</v>
      </c>
      <c r="AF100" s="2" t="str">
        <f>IF(B100="Auto",'2015 BPTs'!BB106,D100&amp;E100&amp;"-"&amp;F100)</f>
        <v/>
      </c>
      <c r="AG100" s="2" t="str">
        <f>'2015 BPTs'!BC106</f>
        <v/>
      </c>
      <c r="AH100" s="2" t="str">
        <f>'2015 BPTs'!BD106</f>
        <v/>
      </c>
      <c r="AI100" s="2" t="str">
        <f>'2015 BPTs'!BE106</f>
        <v/>
      </c>
      <c r="AJ100" s="2" t="str">
        <f>'2015 BPTs'!BF106</f>
        <v/>
      </c>
      <c r="AK100" s="2" t="str">
        <f>'2015 BPTs'!BG106</f>
        <v/>
      </c>
      <c r="AL100" s="2" t="str">
        <f>'2015 BPTs'!BH106</f>
        <v/>
      </c>
      <c r="AM100" s="2" t="str">
        <f>'2015 BPTs'!BI106</f>
        <v/>
      </c>
      <c r="AO100" s="128">
        <f>'2015 BPTs'!AJ106*'2015 BPTs'!BK106</f>
        <v>0</v>
      </c>
      <c r="AP100" s="128">
        <f>'2015 BPTs'!AK106*'2015 BPTs'!BK106</f>
        <v>0</v>
      </c>
      <c r="AR100" s="5">
        <f>IF(B100="Auto",'2015 BPTs'!M106,J100)</f>
        <v>0</v>
      </c>
      <c r="AS100" s="5">
        <f>'2015 BPTs'!O106</f>
        <v>0</v>
      </c>
      <c r="AT100" s="5">
        <f>'2015 BPTs'!Q106</f>
        <v>0</v>
      </c>
      <c r="AU100" s="5">
        <f>'2015 BPTs'!S106</f>
        <v>0</v>
      </c>
      <c r="AV100" s="5">
        <f>'2015 BPTs'!U106</f>
        <v>0</v>
      </c>
      <c r="AW100" s="5">
        <f>'2015 BPTs'!W106</f>
        <v>0</v>
      </c>
      <c r="AX100" s="5">
        <f>'2015 BPTs'!Y106</f>
        <v>0</v>
      </c>
      <c r="AY100" s="5">
        <f>'2015 BPTs'!AA106</f>
        <v>0</v>
      </c>
      <c r="BA100" s="24">
        <f>IF(ISNA(VLOOKUP(AF100,'2013 BPTs'!$B$12:$BX$181,BA$3,FALSE)),0,VLOOKUP(AF100,'2013 BPTs'!$B$12:$BX$181,BA$3,FALSE))</f>
        <v>0</v>
      </c>
      <c r="BB100" s="24">
        <f>IF(ISNA(VLOOKUP(AG100,'2013 BPTs'!$B$12:$BX$181,BB$3,FALSE)),0,VLOOKUP(AG100,'2013 BPTs'!$B$12:$BX$181,BB$3,FALSE))</f>
        <v>0</v>
      </c>
      <c r="BC100" s="24">
        <f>IF(ISNA(VLOOKUP(AH100,'2013 BPTs'!$B$12:$BX$181,BC$3,FALSE)),0,VLOOKUP(AH100,'2013 BPTs'!$B$12:$BX$181,BC$3,FALSE))</f>
        <v>0</v>
      </c>
      <c r="BD100" s="24">
        <f>IF(ISNA(VLOOKUP(AI100,'2013 BPTs'!$B$12:$BX$181,BD$3,FALSE)),0,VLOOKUP(AI100,'2013 BPTs'!$B$12:$BX$181,BD$3,FALSE))</f>
        <v>0</v>
      </c>
      <c r="BE100" s="24">
        <f>IF(ISNA(VLOOKUP(AJ100,'2013 BPTs'!$B$12:$BX$181,BE$3,FALSE)),0,VLOOKUP(AJ100,'2013 BPTs'!$B$12:$BX$181,BE$3,FALSE))</f>
        <v>0</v>
      </c>
      <c r="BF100" s="24">
        <f>IF(ISNA(VLOOKUP(AK100,'2013 BPTs'!$B$12:$BX$181,BF$3,FALSE)),0,VLOOKUP(AK100,'2013 BPTs'!$B$12:$BX$181,BF$3,FALSE))</f>
        <v>0</v>
      </c>
      <c r="BG100" s="24">
        <f>IF(ISNA(VLOOKUP(AL100,'2013 BPTs'!$B$12:$BX$181,BG$3,FALSE)),0,VLOOKUP(AL100,'2013 BPTs'!$B$12:$BX$181,BG$3,FALSE))</f>
        <v>0</v>
      </c>
      <c r="BH100" s="24">
        <f>IF(ISNA(VLOOKUP(AM100,'2013 BPTs'!$B$12:$BX$181,BH$3,FALSE)),0,VLOOKUP(AM100,'2013 BPTs'!$B$12:$BX$181,BH$3,FALSE))</f>
        <v>0</v>
      </c>
      <c r="BJ100" s="24">
        <f>IF(ISNA(VLOOKUP(AF100,'2013 BPTs'!$B$12:$BX$181,BJ$3,FALSE)),0,VLOOKUP(AF100,'2013 BPTs'!$B$12:$BX$181,BJ$3,FALSE))</f>
        <v>0</v>
      </c>
      <c r="BK100" s="24">
        <f>IF(ISNA(VLOOKUP(AG100,'2013 BPTs'!$B$12:$BX$181,BK$3,FALSE)),0,VLOOKUP(AG100,'2013 BPTs'!$B$12:$BX$181,BK$3,FALSE))</f>
        <v>0</v>
      </c>
      <c r="BL100" s="24">
        <f>IF(ISNA(VLOOKUP(AH100,'2013 BPTs'!$B$12:$BX$181,BL$3,FALSE)),0,VLOOKUP(AH100,'2013 BPTs'!$B$12:$BX$181,BL$3,FALSE))</f>
        <v>0</v>
      </c>
      <c r="BM100" s="24">
        <f>IF(ISNA(VLOOKUP(AI100,'2013 BPTs'!$B$12:$BX$181,BM$3,FALSE)),0,VLOOKUP(AI100,'2013 BPTs'!$B$12:$BX$181,BM$3,FALSE))</f>
        <v>0</v>
      </c>
      <c r="BN100" s="24">
        <f>IF(ISNA(VLOOKUP(AJ100,'2013 BPTs'!$B$12:$BX$181,BN$3,FALSE)),0,VLOOKUP(AJ100,'2013 BPTs'!$B$12:$BX$181,BN$3,FALSE))</f>
        <v>0</v>
      </c>
      <c r="BO100" s="24">
        <f>IF(ISNA(VLOOKUP(AK100,'2013 BPTs'!$B$12:$BX$181,BO$3,FALSE)),0,VLOOKUP(AK100,'2013 BPTs'!$B$12:$BX$181,BO$3,FALSE))</f>
        <v>0</v>
      </c>
      <c r="BP100" s="24">
        <f>IF(ISNA(VLOOKUP(AL100,'2013 BPTs'!$B$12:$BX$181,BP$3,FALSE)),0,VLOOKUP(AL100,'2013 BPTs'!$B$12:$BX$181,BP$3,FALSE))</f>
        <v>0</v>
      </c>
      <c r="BQ100" s="24">
        <f>IF(ISNA(VLOOKUP(AM100,'2013 BPTs'!$B$12:$BX$181,BQ$3,FALSE)),0,VLOOKUP(AM100,'2013 BPTs'!$B$12:$BX$181,BQ$3,FALSE))</f>
        <v>0</v>
      </c>
      <c r="BS100" s="77">
        <f t="shared" si="32"/>
        <v>0</v>
      </c>
      <c r="BT100" s="68">
        <f t="shared" si="33"/>
        <v>0</v>
      </c>
      <c r="BU100" s="68">
        <f t="shared" si="34"/>
        <v>0</v>
      </c>
      <c r="BW100" s="24">
        <f>IF(ISNA(VLOOKUP(AF100,'2013 BPTs'!$B$12:$BX$181,BW$3,FALSE)),0,VLOOKUP(AF100,'2013 BPTs'!$B$12:$BX$181,BW$3,FALSE))</f>
        <v>0</v>
      </c>
      <c r="BX100" s="24">
        <f>IF(ISNA(VLOOKUP(AG100,'2013 BPTs'!$B$12:$BX$181,BX$3,FALSE)),0,VLOOKUP(AG100,'2013 BPTs'!$B$12:$BX$181,BX$3,FALSE))</f>
        <v>0</v>
      </c>
      <c r="BY100" s="24">
        <f>IF(ISNA(VLOOKUP(AH100,'2013 BPTs'!$B$12:$BX$181,BY$3,FALSE)),0,VLOOKUP(AH100,'2013 BPTs'!$B$12:$BX$181,BY$3,FALSE))</f>
        <v>0</v>
      </c>
      <c r="BZ100" s="24">
        <f>IF(ISNA(VLOOKUP(AI100,'2013 BPTs'!$B$12:$BX$181,BZ$3,FALSE)),0,VLOOKUP(AI100,'2013 BPTs'!$B$12:$BX$181,BZ$3,FALSE))</f>
        <v>0</v>
      </c>
      <c r="CA100" s="24">
        <f>IF(ISNA(VLOOKUP(AJ100,'2013 BPTs'!$B$12:$BX$181,CA$3,FALSE)),0,VLOOKUP(AJ100,'2013 BPTs'!$B$12:$BX$181,CA$3,FALSE))</f>
        <v>0</v>
      </c>
      <c r="CB100" s="24">
        <f>IF(ISNA(VLOOKUP(AK100,'2013 BPTs'!$B$12:$BX$181,CB$3,FALSE)),0,VLOOKUP(AK100,'2013 BPTs'!$B$12:$BX$181,CB$3,FALSE))</f>
        <v>0</v>
      </c>
      <c r="CC100" s="24">
        <f>IF(ISNA(VLOOKUP(AL100,'2013 BPTs'!$B$12:$BX$181,CC$3,FALSE)),0,VLOOKUP(AL100,'2013 BPTs'!$B$12:$BX$181,CC$3,FALSE))</f>
        <v>0</v>
      </c>
      <c r="CD100" s="24">
        <f>IF(ISNA(VLOOKUP(AM100,'2013 BPTs'!$B$12:$BX$181,CD$3,FALSE)),0,VLOOKUP(AM100,'2013 BPTs'!$B$12:$BX$181,CD$3,FALSE))</f>
        <v>0</v>
      </c>
      <c r="CF100" s="24">
        <f>IF(ISERROR(VLOOKUP(AF100,'2013 BPTs'!$B$12:$BX$181,CF$3,FALSE)/VLOOKUP(AF100,'2013 BPTs'!$B$12:$BX275,CF$3+3,FALSE)),0,VLOOKUP(AF100,'2013 BPTs'!$B$12:$BX$181,CF$3,FALSE)/VLOOKUP(AF100,'2013 BPTs'!$B$12:$BX275,CF$3+3,FALSE))</f>
        <v>0</v>
      </c>
      <c r="CG100" s="24">
        <f>IF(ISERROR(VLOOKUP(AG100,'2013 BPTs'!$B$12:$BX$181,CG$3,FALSE)/VLOOKUP(AG100,'2013 BPTs'!$B$12:$BX275,CG$3+3,FALSE)),0,VLOOKUP(AG100,'2013 BPTs'!$B$12:$BX$181,CG$3,FALSE)/VLOOKUP(AG100,'2013 BPTs'!$B$12:$BX275,CG$3+3,FALSE))</f>
        <v>0</v>
      </c>
      <c r="CH100" s="24">
        <f>IF(ISERROR(VLOOKUP(AH100,'2013 BPTs'!$B$12:$BX$181,CH$3,FALSE)/VLOOKUP(AH100,'2013 BPTs'!$B$12:$BX275,CH$3+3,FALSE)),0,VLOOKUP(AH100,'2013 BPTs'!$B$12:$BX$181,CH$3,FALSE)/VLOOKUP(AH100,'2013 BPTs'!$B$12:$BX275,CH$3+3,FALSE))</f>
        <v>0</v>
      </c>
      <c r="CI100" s="24">
        <f>IF(ISERROR(VLOOKUP(AI100,'2013 BPTs'!$B$12:$BX$181,CI$3,FALSE)/VLOOKUP(AI100,'2013 BPTs'!$B$12:$BX275,CI$3+3,FALSE)),0,VLOOKUP(AI100,'2013 BPTs'!$B$12:$BX$181,CI$3,FALSE)/VLOOKUP(AI100,'2013 BPTs'!$B$12:$BX275,CI$3+3,FALSE))</f>
        <v>0</v>
      </c>
      <c r="CJ100" s="24">
        <f>IF(ISERROR(VLOOKUP(AJ100,'2013 BPTs'!$B$12:$BX$181,CJ$3,FALSE)/VLOOKUP(AJ100,'2013 BPTs'!$B$12:$BX275,CJ$3+3,FALSE)),0,VLOOKUP(AJ100,'2013 BPTs'!$B$12:$BX$181,CJ$3,FALSE)/VLOOKUP(AJ100,'2013 BPTs'!$B$12:$BX275,CJ$3+3,FALSE))</f>
        <v>0</v>
      </c>
      <c r="CK100" s="24">
        <f>IF(ISERROR(VLOOKUP(AK100,'2013 BPTs'!$B$12:$BX$181,CK$3,FALSE)/VLOOKUP(AK100,'2013 BPTs'!$B$12:$BX275,CK$3+3,FALSE)),0,VLOOKUP(AK100,'2013 BPTs'!$B$12:$BX$181,CK$3,FALSE)/VLOOKUP(AK100,'2013 BPTs'!$B$12:$BX275,CK$3+3,FALSE))</f>
        <v>0</v>
      </c>
      <c r="CL100" s="24">
        <f>IF(ISERROR(VLOOKUP(AL100,'2013 BPTs'!$B$12:$BX$181,CL$3,FALSE)/VLOOKUP(AL100,'2013 BPTs'!$B$12:$BX275,CL$3+3,FALSE)),0,VLOOKUP(AL100,'2013 BPTs'!$B$12:$BX$181,CL$3,FALSE)/VLOOKUP(AL100,'2013 BPTs'!$B$12:$BX275,CL$3+3,FALSE))</f>
        <v>0</v>
      </c>
      <c r="CM100" s="24">
        <f>IF(ISERROR(VLOOKUP(AM100,'2013 BPTs'!$B$12:$BX$181,CM$3,FALSE)/VLOOKUP(AM100,'2013 BPTs'!$B$12:$BX275,CM$3+3,FALSE)),0,VLOOKUP(AM100,'2013 BPTs'!$B$12:$BX$181,CM$3,FALSE)/VLOOKUP(AM100,'2013 BPTs'!$B$12:$BX275,CM$3+3,FALSE))</f>
        <v>0</v>
      </c>
      <c r="CO100" s="24">
        <f>IF(ISERROR(VLOOKUP(AF100,'2013 BPTs'!$B$12:$BX$181,CO$3,FALSE)/VLOOKUP(AF100,'2013 BPTs'!$B$12:$BX275,CO$3+2,FALSE)),0,VLOOKUP(AF100,'2013 BPTs'!$B$12:$BX$181,CO$3,FALSE)/VLOOKUP(AF100,'2013 BPTs'!$B$12:$BX275,CO$3+2,FALSE))</f>
        <v>0</v>
      </c>
      <c r="CP100" s="24">
        <f>IF(ISERROR(VLOOKUP(AG100,'2013 BPTs'!$B$12:$BX$181,CP$3,FALSE)/VLOOKUP(AG100,'2013 BPTs'!$B$12:$BX275,CP$3+2,FALSE)),0,VLOOKUP(AG100,'2013 BPTs'!$B$12:$BX$181,CP$3,FALSE)/VLOOKUP(AG100,'2013 BPTs'!$B$12:$BX275,CP$3+2,FALSE))</f>
        <v>0</v>
      </c>
      <c r="CQ100" s="24">
        <f>IF(ISERROR(VLOOKUP(AH100,'2013 BPTs'!$B$12:$BX$181,CQ$3,FALSE)/VLOOKUP(AH100,'2013 BPTs'!$B$12:$BX275,CQ$3+2,FALSE)),0,VLOOKUP(AH100,'2013 BPTs'!$B$12:$BX$181,CQ$3,FALSE)/VLOOKUP(AH100,'2013 BPTs'!$B$12:$BX275,CQ$3+2,FALSE))</f>
        <v>0</v>
      </c>
      <c r="CR100" s="24">
        <f>IF(ISERROR(VLOOKUP(AI100,'2013 BPTs'!$B$12:$BX$181,CR$3,FALSE)/VLOOKUP(AI100,'2013 BPTs'!$B$12:$BX275,CR$3+2,FALSE)),0,VLOOKUP(AI100,'2013 BPTs'!$B$12:$BX$181,CR$3,FALSE)/VLOOKUP(AI100,'2013 BPTs'!$B$12:$BX275,CR$3+2,FALSE))</f>
        <v>0</v>
      </c>
      <c r="CS100" s="24">
        <f>IF(ISERROR(VLOOKUP(AJ100,'2013 BPTs'!$B$12:$BX$181,CS$3,FALSE)/VLOOKUP(AJ100,'2013 BPTs'!$B$12:$BX275,CS$3+2,FALSE)),0,VLOOKUP(AJ100,'2013 BPTs'!$B$12:$BX$181,CS$3,FALSE)/VLOOKUP(AJ100,'2013 BPTs'!$B$12:$BX275,CS$3+2,FALSE))</f>
        <v>0</v>
      </c>
      <c r="CT100" s="24">
        <f>IF(ISERROR(VLOOKUP(AK100,'2013 BPTs'!$B$12:$BX$181,CT$3,FALSE)/VLOOKUP(AK100,'2013 BPTs'!$B$12:$BX275,CT$3+2,FALSE)),0,VLOOKUP(AK100,'2013 BPTs'!$B$12:$BX$181,CT$3,FALSE)/VLOOKUP(AK100,'2013 BPTs'!$B$12:$BX275,CT$3+2,FALSE))</f>
        <v>0</v>
      </c>
      <c r="CU100" s="24">
        <f>IF(ISERROR(VLOOKUP(AL100,'2013 BPTs'!$B$12:$BX$181,CU$3,FALSE)/VLOOKUP(AL100,'2013 BPTs'!$B$12:$BX275,CU$3+2,FALSE)),0,VLOOKUP(AL100,'2013 BPTs'!$B$12:$BX$181,CU$3,FALSE)/VLOOKUP(AL100,'2013 BPTs'!$B$12:$BX275,CU$3+2,FALSE))</f>
        <v>0</v>
      </c>
      <c r="CV100" s="24">
        <f>IF(ISERROR(VLOOKUP(AM100,'2013 BPTs'!$B$12:$BX$181,CV$3,FALSE)/VLOOKUP(AM100,'2013 BPTs'!$B$12:$BX275,CV$3+2,FALSE)),0,VLOOKUP(AM100,'2013 BPTs'!$B$12:$BX$181,CV$3,FALSE)/VLOOKUP(AM100,'2013 BPTs'!$B$12:$BX275,CV$3+2,FALSE))</f>
        <v>0</v>
      </c>
      <c r="CX100" s="93">
        <f>'2015 BPTs'!BR106</f>
        <v>0</v>
      </c>
      <c r="CY100" s="93">
        <f>'2015 BPTs'!BS106</f>
        <v>0</v>
      </c>
    </row>
    <row r="101" spans="2:103" x14ac:dyDescent="0.2">
      <c r="B101" s="2" t="s">
        <v>213</v>
      </c>
      <c r="C101" s="2">
        <f>'2015 BPTs'!E107</f>
        <v>0</v>
      </c>
      <c r="D101" s="2">
        <f t="shared" si="35"/>
        <v>0</v>
      </c>
      <c r="E101" s="4">
        <f>'2015 BPTs'!F107</f>
        <v>0</v>
      </c>
      <c r="F101" s="88">
        <f>'2015 BPTs'!G107</f>
        <v>0</v>
      </c>
      <c r="G101" s="53">
        <f>'2015 BPTs'!I107</f>
        <v>0</v>
      </c>
      <c r="H101" s="88">
        <f>'2015 BPTs'!J107</f>
        <v>0</v>
      </c>
      <c r="I101" s="4">
        <f>'2015 BPTs'!K107</f>
        <v>0</v>
      </c>
      <c r="J101" s="5">
        <f>'2015 BPTs'!M107</f>
        <v>0</v>
      </c>
      <c r="K101" s="99">
        <f>'2015 BPTs'!BL107</f>
        <v>0</v>
      </c>
      <c r="L101" s="100">
        <f t="shared" si="36"/>
        <v>0</v>
      </c>
      <c r="M101" s="101">
        <f t="shared" si="37"/>
        <v>0</v>
      </c>
      <c r="N101" s="102">
        <f t="shared" si="27"/>
        <v>0</v>
      </c>
      <c r="O101" s="103">
        <f>'2015 BPTs'!BM107</f>
        <v>0</v>
      </c>
      <c r="P101" s="100">
        <f t="shared" si="38"/>
        <v>0</v>
      </c>
      <c r="Q101" s="101">
        <f t="shared" si="39"/>
        <v>0</v>
      </c>
      <c r="R101" s="104">
        <f t="shared" si="40"/>
        <v>0</v>
      </c>
      <c r="S101" s="105">
        <f t="shared" si="28"/>
        <v>0</v>
      </c>
      <c r="T101" s="104">
        <f t="shared" si="41"/>
        <v>0</v>
      </c>
      <c r="U101" s="121">
        <f>IF(K101=0,0,IF(B101="Manual",(S101-O101-AP101*(O101/(O101+Z101)))/S101,'2015 BPTs'!BP107))</f>
        <v>0</v>
      </c>
      <c r="V101" s="99">
        <f>'2015 BPTs'!BN107</f>
        <v>0</v>
      </c>
      <c r="W101" s="100">
        <f t="shared" si="42"/>
        <v>0</v>
      </c>
      <c r="X101" s="103">
        <f t="shared" si="43"/>
        <v>0</v>
      </c>
      <c r="Y101" s="102">
        <f t="shared" si="29"/>
        <v>0</v>
      </c>
      <c r="Z101" s="103">
        <f>'2015 BPTs'!BO107</f>
        <v>0</v>
      </c>
      <c r="AA101" s="104">
        <f t="shared" si="30"/>
        <v>0</v>
      </c>
      <c r="AB101" s="106">
        <f>IF(W101=0,0,IF(B101="Manual",(V101-Z101-AP101*(Z101/(Z101+O101)))/V101,'2015 BPTs'!BQ107))</f>
        <v>0</v>
      </c>
      <c r="AD101" s="2" t="str">
        <f t="shared" si="31"/>
        <v>00-0</v>
      </c>
      <c r="AE101" s="2">
        <f>'2015 BPTs'!BA107</f>
        <v>0</v>
      </c>
      <c r="AF101" s="2" t="str">
        <f>IF(B101="Auto",'2015 BPTs'!BB107,D101&amp;E101&amp;"-"&amp;F101)</f>
        <v/>
      </c>
      <c r="AG101" s="2" t="str">
        <f>'2015 BPTs'!BC107</f>
        <v/>
      </c>
      <c r="AH101" s="2" t="str">
        <f>'2015 BPTs'!BD107</f>
        <v/>
      </c>
      <c r="AI101" s="2" t="str">
        <f>'2015 BPTs'!BE107</f>
        <v/>
      </c>
      <c r="AJ101" s="2" t="str">
        <f>'2015 BPTs'!BF107</f>
        <v/>
      </c>
      <c r="AK101" s="2" t="str">
        <f>'2015 BPTs'!BG107</f>
        <v/>
      </c>
      <c r="AL101" s="2" t="str">
        <f>'2015 BPTs'!BH107</f>
        <v/>
      </c>
      <c r="AM101" s="2" t="str">
        <f>'2015 BPTs'!BI107</f>
        <v/>
      </c>
      <c r="AO101" s="128">
        <f>'2015 BPTs'!AJ107*'2015 BPTs'!BK107</f>
        <v>0</v>
      </c>
      <c r="AP101" s="128">
        <f>'2015 BPTs'!AK107*'2015 BPTs'!BK107</f>
        <v>0</v>
      </c>
      <c r="AR101" s="5">
        <f>IF(B101="Auto",'2015 BPTs'!M107,J101)</f>
        <v>0</v>
      </c>
      <c r="AS101" s="5">
        <f>'2015 BPTs'!O107</f>
        <v>0</v>
      </c>
      <c r="AT101" s="5">
        <f>'2015 BPTs'!Q107</f>
        <v>0</v>
      </c>
      <c r="AU101" s="5">
        <f>'2015 BPTs'!S107</f>
        <v>0</v>
      </c>
      <c r="AV101" s="5">
        <f>'2015 BPTs'!U107</f>
        <v>0</v>
      </c>
      <c r="AW101" s="5">
        <f>'2015 BPTs'!W107</f>
        <v>0</v>
      </c>
      <c r="AX101" s="5">
        <f>'2015 BPTs'!Y107</f>
        <v>0</v>
      </c>
      <c r="AY101" s="5">
        <f>'2015 BPTs'!AA107</f>
        <v>0</v>
      </c>
      <c r="BA101" s="24">
        <f>IF(ISNA(VLOOKUP(AF101,'2013 BPTs'!$B$12:$BX$181,BA$3,FALSE)),0,VLOOKUP(AF101,'2013 BPTs'!$B$12:$BX$181,BA$3,FALSE))</f>
        <v>0</v>
      </c>
      <c r="BB101" s="24">
        <f>IF(ISNA(VLOOKUP(AG101,'2013 BPTs'!$B$12:$BX$181,BB$3,FALSE)),0,VLOOKUP(AG101,'2013 BPTs'!$B$12:$BX$181,BB$3,FALSE))</f>
        <v>0</v>
      </c>
      <c r="BC101" s="24">
        <f>IF(ISNA(VLOOKUP(AH101,'2013 BPTs'!$B$12:$BX$181,BC$3,FALSE)),0,VLOOKUP(AH101,'2013 BPTs'!$B$12:$BX$181,BC$3,FALSE))</f>
        <v>0</v>
      </c>
      <c r="BD101" s="24">
        <f>IF(ISNA(VLOOKUP(AI101,'2013 BPTs'!$B$12:$BX$181,BD$3,FALSE)),0,VLOOKUP(AI101,'2013 BPTs'!$B$12:$BX$181,BD$3,FALSE))</f>
        <v>0</v>
      </c>
      <c r="BE101" s="24">
        <f>IF(ISNA(VLOOKUP(AJ101,'2013 BPTs'!$B$12:$BX$181,BE$3,FALSE)),0,VLOOKUP(AJ101,'2013 BPTs'!$B$12:$BX$181,BE$3,FALSE))</f>
        <v>0</v>
      </c>
      <c r="BF101" s="24">
        <f>IF(ISNA(VLOOKUP(AK101,'2013 BPTs'!$B$12:$BX$181,BF$3,FALSE)),0,VLOOKUP(AK101,'2013 BPTs'!$B$12:$BX$181,BF$3,FALSE))</f>
        <v>0</v>
      </c>
      <c r="BG101" s="24">
        <f>IF(ISNA(VLOOKUP(AL101,'2013 BPTs'!$B$12:$BX$181,BG$3,FALSE)),0,VLOOKUP(AL101,'2013 BPTs'!$B$12:$BX$181,BG$3,FALSE))</f>
        <v>0</v>
      </c>
      <c r="BH101" s="24">
        <f>IF(ISNA(VLOOKUP(AM101,'2013 BPTs'!$B$12:$BX$181,BH$3,FALSE)),0,VLOOKUP(AM101,'2013 BPTs'!$B$12:$BX$181,BH$3,FALSE))</f>
        <v>0</v>
      </c>
      <c r="BJ101" s="24">
        <f>IF(ISNA(VLOOKUP(AF101,'2013 BPTs'!$B$12:$BX$181,BJ$3,FALSE)),0,VLOOKUP(AF101,'2013 BPTs'!$B$12:$BX$181,BJ$3,FALSE))</f>
        <v>0</v>
      </c>
      <c r="BK101" s="24">
        <f>IF(ISNA(VLOOKUP(AG101,'2013 BPTs'!$B$12:$BX$181,BK$3,FALSE)),0,VLOOKUP(AG101,'2013 BPTs'!$B$12:$BX$181,BK$3,FALSE))</f>
        <v>0</v>
      </c>
      <c r="BL101" s="24">
        <f>IF(ISNA(VLOOKUP(AH101,'2013 BPTs'!$B$12:$BX$181,BL$3,FALSE)),0,VLOOKUP(AH101,'2013 BPTs'!$B$12:$BX$181,BL$3,FALSE))</f>
        <v>0</v>
      </c>
      <c r="BM101" s="24">
        <f>IF(ISNA(VLOOKUP(AI101,'2013 BPTs'!$B$12:$BX$181,BM$3,FALSE)),0,VLOOKUP(AI101,'2013 BPTs'!$B$12:$BX$181,BM$3,FALSE))</f>
        <v>0</v>
      </c>
      <c r="BN101" s="24">
        <f>IF(ISNA(VLOOKUP(AJ101,'2013 BPTs'!$B$12:$BX$181,BN$3,FALSE)),0,VLOOKUP(AJ101,'2013 BPTs'!$B$12:$BX$181,BN$3,FALSE))</f>
        <v>0</v>
      </c>
      <c r="BO101" s="24">
        <f>IF(ISNA(VLOOKUP(AK101,'2013 BPTs'!$B$12:$BX$181,BO$3,FALSE)),0,VLOOKUP(AK101,'2013 BPTs'!$B$12:$BX$181,BO$3,FALSE))</f>
        <v>0</v>
      </c>
      <c r="BP101" s="24">
        <f>IF(ISNA(VLOOKUP(AL101,'2013 BPTs'!$B$12:$BX$181,BP$3,FALSE)),0,VLOOKUP(AL101,'2013 BPTs'!$B$12:$BX$181,BP$3,FALSE))</f>
        <v>0</v>
      </c>
      <c r="BQ101" s="24">
        <f>IF(ISNA(VLOOKUP(AM101,'2013 BPTs'!$B$12:$BX$181,BQ$3,FALSE)),0,VLOOKUP(AM101,'2013 BPTs'!$B$12:$BX$181,BQ$3,FALSE))</f>
        <v>0</v>
      </c>
      <c r="BS101" s="77">
        <f t="shared" si="32"/>
        <v>0</v>
      </c>
      <c r="BT101" s="68">
        <f t="shared" si="33"/>
        <v>0</v>
      </c>
      <c r="BU101" s="68">
        <f t="shared" si="34"/>
        <v>0</v>
      </c>
      <c r="BW101" s="24">
        <f>IF(ISNA(VLOOKUP(AF101,'2013 BPTs'!$B$12:$BX$181,BW$3,FALSE)),0,VLOOKUP(AF101,'2013 BPTs'!$B$12:$BX$181,BW$3,FALSE))</f>
        <v>0</v>
      </c>
      <c r="BX101" s="24">
        <f>IF(ISNA(VLOOKUP(AG101,'2013 BPTs'!$B$12:$BX$181,BX$3,FALSE)),0,VLOOKUP(AG101,'2013 BPTs'!$B$12:$BX$181,BX$3,FALSE))</f>
        <v>0</v>
      </c>
      <c r="BY101" s="24">
        <f>IF(ISNA(VLOOKUP(AH101,'2013 BPTs'!$B$12:$BX$181,BY$3,FALSE)),0,VLOOKUP(AH101,'2013 BPTs'!$B$12:$BX$181,BY$3,FALSE))</f>
        <v>0</v>
      </c>
      <c r="BZ101" s="24">
        <f>IF(ISNA(VLOOKUP(AI101,'2013 BPTs'!$B$12:$BX$181,BZ$3,FALSE)),0,VLOOKUP(AI101,'2013 BPTs'!$B$12:$BX$181,BZ$3,FALSE))</f>
        <v>0</v>
      </c>
      <c r="CA101" s="24">
        <f>IF(ISNA(VLOOKUP(AJ101,'2013 BPTs'!$B$12:$BX$181,CA$3,FALSE)),0,VLOOKUP(AJ101,'2013 BPTs'!$B$12:$BX$181,CA$3,FALSE))</f>
        <v>0</v>
      </c>
      <c r="CB101" s="24">
        <f>IF(ISNA(VLOOKUP(AK101,'2013 BPTs'!$B$12:$BX$181,CB$3,FALSE)),0,VLOOKUP(AK101,'2013 BPTs'!$B$12:$BX$181,CB$3,FALSE))</f>
        <v>0</v>
      </c>
      <c r="CC101" s="24">
        <f>IF(ISNA(VLOOKUP(AL101,'2013 BPTs'!$B$12:$BX$181,CC$3,FALSE)),0,VLOOKUP(AL101,'2013 BPTs'!$B$12:$BX$181,CC$3,FALSE))</f>
        <v>0</v>
      </c>
      <c r="CD101" s="24">
        <f>IF(ISNA(VLOOKUP(AM101,'2013 BPTs'!$B$12:$BX$181,CD$3,FALSE)),0,VLOOKUP(AM101,'2013 BPTs'!$B$12:$BX$181,CD$3,FALSE))</f>
        <v>0</v>
      </c>
      <c r="CF101" s="24">
        <f>IF(ISERROR(VLOOKUP(AF101,'2013 BPTs'!$B$12:$BX$181,CF$3,FALSE)/VLOOKUP(AF101,'2013 BPTs'!$B$12:$BX276,CF$3+3,FALSE)),0,VLOOKUP(AF101,'2013 BPTs'!$B$12:$BX$181,CF$3,FALSE)/VLOOKUP(AF101,'2013 BPTs'!$B$12:$BX276,CF$3+3,FALSE))</f>
        <v>0</v>
      </c>
      <c r="CG101" s="24">
        <f>IF(ISERROR(VLOOKUP(AG101,'2013 BPTs'!$B$12:$BX$181,CG$3,FALSE)/VLOOKUP(AG101,'2013 BPTs'!$B$12:$BX276,CG$3+3,FALSE)),0,VLOOKUP(AG101,'2013 BPTs'!$B$12:$BX$181,CG$3,FALSE)/VLOOKUP(AG101,'2013 BPTs'!$B$12:$BX276,CG$3+3,FALSE))</f>
        <v>0</v>
      </c>
      <c r="CH101" s="24">
        <f>IF(ISERROR(VLOOKUP(AH101,'2013 BPTs'!$B$12:$BX$181,CH$3,FALSE)/VLOOKUP(AH101,'2013 BPTs'!$B$12:$BX276,CH$3+3,FALSE)),0,VLOOKUP(AH101,'2013 BPTs'!$B$12:$BX$181,CH$3,FALSE)/VLOOKUP(AH101,'2013 BPTs'!$B$12:$BX276,CH$3+3,FALSE))</f>
        <v>0</v>
      </c>
      <c r="CI101" s="24">
        <f>IF(ISERROR(VLOOKUP(AI101,'2013 BPTs'!$B$12:$BX$181,CI$3,FALSE)/VLOOKUP(AI101,'2013 BPTs'!$B$12:$BX276,CI$3+3,FALSE)),0,VLOOKUP(AI101,'2013 BPTs'!$B$12:$BX$181,CI$3,FALSE)/VLOOKUP(AI101,'2013 BPTs'!$B$12:$BX276,CI$3+3,FALSE))</f>
        <v>0</v>
      </c>
      <c r="CJ101" s="24">
        <f>IF(ISERROR(VLOOKUP(AJ101,'2013 BPTs'!$B$12:$BX$181,CJ$3,FALSE)/VLOOKUP(AJ101,'2013 BPTs'!$B$12:$BX276,CJ$3+3,FALSE)),0,VLOOKUP(AJ101,'2013 BPTs'!$B$12:$BX$181,CJ$3,FALSE)/VLOOKUP(AJ101,'2013 BPTs'!$B$12:$BX276,CJ$3+3,FALSE))</f>
        <v>0</v>
      </c>
      <c r="CK101" s="24">
        <f>IF(ISERROR(VLOOKUP(AK101,'2013 BPTs'!$B$12:$BX$181,CK$3,FALSE)/VLOOKUP(AK101,'2013 BPTs'!$B$12:$BX276,CK$3+3,FALSE)),0,VLOOKUP(AK101,'2013 BPTs'!$B$12:$BX$181,CK$3,FALSE)/VLOOKUP(AK101,'2013 BPTs'!$B$12:$BX276,CK$3+3,FALSE))</f>
        <v>0</v>
      </c>
      <c r="CL101" s="24">
        <f>IF(ISERROR(VLOOKUP(AL101,'2013 BPTs'!$B$12:$BX$181,CL$3,FALSE)/VLOOKUP(AL101,'2013 BPTs'!$B$12:$BX276,CL$3+3,FALSE)),0,VLOOKUP(AL101,'2013 BPTs'!$B$12:$BX$181,CL$3,FALSE)/VLOOKUP(AL101,'2013 BPTs'!$B$12:$BX276,CL$3+3,FALSE))</f>
        <v>0</v>
      </c>
      <c r="CM101" s="24">
        <f>IF(ISERROR(VLOOKUP(AM101,'2013 BPTs'!$B$12:$BX$181,CM$3,FALSE)/VLOOKUP(AM101,'2013 BPTs'!$B$12:$BX276,CM$3+3,FALSE)),0,VLOOKUP(AM101,'2013 BPTs'!$B$12:$BX$181,CM$3,FALSE)/VLOOKUP(AM101,'2013 BPTs'!$B$12:$BX276,CM$3+3,FALSE))</f>
        <v>0</v>
      </c>
      <c r="CO101" s="24">
        <f>IF(ISERROR(VLOOKUP(AF101,'2013 BPTs'!$B$12:$BX$181,CO$3,FALSE)/VLOOKUP(AF101,'2013 BPTs'!$B$12:$BX276,CO$3+2,FALSE)),0,VLOOKUP(AF101,'2013 BPTs'!$B$12:$BX$181,CO$3,FALSE)/VLOOKUP(AF101,'2013 BPTs'!$B$12:$BX276,CO$3+2,FALSE))</f>
        <v>0</v>
      </c>
      <c r="CP101" s="24">
        <f>IF(ISERROR(VLOOKUP(AG101,'2013 BPTs'!$B$12:$BX$181,CP$3,FALSE)/VLOOKUP(AG101,'2013 BPTs'!$B$12:$BX276,CP$3+2,FALSE)),0,VLOOKUP(AG101,'2013 BPTs'!$B$12:$BX$181,CP$3,FALSE)/VLOOKUP(AG101,'2013 BPTs'!$B$12:$BX276,CP$3+2,FALSE))</f>
        <v>0</v>
      </c>
      <c r="CQ101" s="24">
        <f>IF(ISERROR(VLOOKUP(AH101,'2013 BPTs'!$B$12:$BX$181,CQ$3,FALSE)/VLOOKUP(AH101,'2013 BPTs'!$B$12:$BX276,CQ$3+2,FALSE)),0,VLOOKUP(AH101,'2013 BPTs'!$B$12:$BX$181,CQ$3,FALSE)/VLOOKUP(AH101,'2013 BPTs'!$B$12:$BX276,CQ$3+2,FALSE))</f>
        <v>0</v>
      </c>
      <c r="CR101" s="24">
        <f>IF(ISERROR(VLOOKUP(AI101,'2013 BPTs'!$B$12:$BX$181,CR$3,FALSE)/VLOOKUP(AI101,'2013 BPTs'!$B$12:$BX276,CR$3+2,FALSE)),0,VLOOKUP(AI101,'2013 BPTs'!$B$12:$BX$181,CR$3,FALSE)/VLOOKUP(AI101,'2013 BPTs'!$B$12:$BX276,CR$3+2,FALSE))</f>
        <v>0</v>
      </c>
      <c r="CS101" s="24">
        <f>IF(ISERROR(VLOOKUP(AJ101,'2013 BPTs'!$B$12:$BX$181,CS$3,FALSE)/VLOOKUP(AJ101,'2013 BPTs'!$B$12:$BX276,CS$3+2,FALSE)),0,VLOOKUP(AJ101,'2013 BPTs'!$B$12:$BX$181,CS$3,FALSE)/VLOOKUP(AJ101,'2013 BPTs'!$B$12:$BX276,CS$3+2,FALSE))</f>
        <v>0</v>
      </c>
      <c r="CT101" s="24">
        <f>IF(ISERROR(VLOOKUP(AK101,'2013 BPTs'!$B$12:$BX$181,CT$3,FALSE)/VLOOKUP(AK101,'2013 BPTs'!$B$12:$BX276,CT$3+2,FALSE)),0,VLOOKUP(AK101,'2013 BPTs'!$B$12:$BX$181,CT$3,FALSE)/VLOOKUP(AK101,'2013 BPTs'!$B$12:$BX276,CT$3+2,FALSE))</f>
        <v>0</v>
      </c>
      <c r="CU101" s="24">
        <f>IF(ISERROR(VLOOKUP(AL101,'2013 BPTs'!$B$12:$BX$181,CU$3,FALSE)/VLOOKUP(AL101,'2013 BPTs'!$B$12:$BX276,CU$3+2,FALSE)),0,VLOOKUP(AL101,'2013 BPTs'!$B$12:$BX$181,CU$3,FALSE)/VLOOKUP(AL101,'2013 BPTs'!$B$12:$BX276,CU$3+2,FALSE))</f>
        <v>0</v>
      </c>
      <c r="CV101" s="24">
        <f>IF(ISERROR(VLOOKUP(AM101,'2013 BPTs'!$B$12:$BX$181,CV$3,FALSE)/VLOOKUP(AM101,'2013 BPTs'!$B$12:$BX276,CV$3+2,FALSE)),0,VLOOKUP(AM101,'2013 BPTs'!$B$12:$BX$181,CV$3,FALSE)/VLOOKUP(AM101,'2013 BPTs'!$B$12:$BX276,CV$3+2,FALSE))</f>
        <v>0</v>
      </c>
      <c r="CX101" s="93">
        <f>'2015 BPTs'!BR107</f>
        <v>0</v>
      </c>
      <c r="CY101" s="93">
        <f>'2015 BPTs'!BS107</f>
        <v>0</v>
      </c>
    </row>
    <row r="102" spans="2:103" x14ac:dyDescent="0.2">
      <c r="B102" s="2" t="s">
        <v>213</v>
      </c>
      <c r="C102" s="2">
        <f>'2015 BPTs'!E108</f>
        <v>0</v>
      </c>
      <c r="D102" s="2">
        <f t="shared" si="35"/>
        <v>0</v>
      </c>
      <c r="E102" s="4">
        <f>'2015 BPTs'!F108</f>
        <v>0</v>
      </c>
      <c r="F102" s="88">
        <f>'2015 BPTs'!G108</f>
        <v>0</v>
      </c>
      <c r="G102" s="53">
        <f>'2015 BPTs'!I108</f>
        <v>0</v>
      </c>
      <c r="H102" s="88">
        <f>'2015 BPTs'!J108</f>
        <v>0</v>
      </c>
      <c r="I102" s="4">
        <f>'2015 BPTs'!K108</f>
        <v>0</v>
      </c>
      <c r="J102" s="5">
        <f>'2015 BPTs'!M108</f>
        <v>0</v>
      </c>
      <c r="K102" s="99">
        <f>'2015 BPTs'!BL108</f>
        <v>0</v>
      </c>
      <c r="L102" s="100">
        <f t="shared" si="36"/>
        <v>0</v>
      </c>
      <c r="M102" s="101">
        <f t="shared" si="37"/>
        <v>0</v>
      </c>
      <c r="N102" s="102">
        <f t="shared" si="27"/>
        <v>0</v>
      </c>
      <c r="O102" s="103">
        <f>'2015 BPTs'!BM108</f>
        <v>0</v>
      </c>
      <c r="P102" s="100">
        <f t="shared" si="38"/>
        <v>0</v>
      </c>
      <c r="Q102" s="101">
        <f t="shared" si="39"/>
        <v>0</v>
      </c>
      <c r="R102" s="104">
        <f t="shared" si="40"/>
        <v>0</v>
      </c>
      <c r="S102" s="105">
        <f t="shared" si="28"/>
        <v>0</v>
      </c>
      <c r="T102" s="104">
        <f t="shared" si="41"/>
        <v>0</v>
      </c>
      <c r="U102" s="121">
        <f>IF(K102=0,0,IF(B102="Manual",(S102-O102-AP102*(O102/(O102+Z102)))/S102,'2015 BPTs'!BP108))</f>
        <v>0</v>
      </c>
      <c r="V102" s="99">
        <f>'2015 BPTs'!BN108</f>
        <v>0</v>
      </c>
      <c r="W102" s="100">
        <f t="shared" si="42"/>
        <v>0</v>
      </c>
      <c r="X102" s="103">
        <f t="shared" si="43"/>
        <v>0</v>
      </c>
      <c r="Y102" s="102">
        <f t="shared" si="29"/>
        <v>0</v>
      </c>
      <c r="Z102" s="103">
        <f>'2015 BPTs'!BO108</f>
        <v>0</v>
      </c>
      <c r="AA102" s="104">
        <f t="shared" si="30"/>
        <v>0</v>
      </c>
      <c r="AB102" s="106">
        <f>IF(W102=0,0,IF(B102="Manual",(V102-Z102-AP102*(Z102/(Z102+O102)))/V102,'2015 BPTs'!BQ108))</f>
        <v>0</v>
      </c>
      <c r="AD102" s="2" t="str">
        <f t="shared" si="31"/>
        <v>00-0</v>
      </c>
      <c r="AE102" s="2">
        <f>'2015 BPTs'!BA108</f>
        <v>0</v>
      </c>
      <c r="AF102" s="2" t="str">
        <f>IF(B102="Auto",'2015 BPTs'!BB108,D102&amp;E102&amp;"-"&amp;F102)</f>
        <v/>
      </c>
      <c r="AG102" s="2" t="str">
        <f>'2015 BPTs'!BC108</f>
        <v/>
      </c>
      <c r="AH102" s="2" t="str">
        <f>'2015 BPTs'!BD108</f>
        <v/>
      </c>
      <c r="AI102" s="2" t="str">
        <f>'2015 BPTs'!BE108</f>
        <v/>
      </c>
      <c r="AJ102" s="2" t="str">
        <f>'2015 BPTs'!BF108</f>
        <v/>
      </c>
      <c r="AK102" s="2" t="str">
        <f>'2015 BPTs'!BG108</f>
        <v/>
      </c>
      <c r="AL102" s="2" t="str">
        <f>'2015 BPTs'!BH108</f>
        <v/>
      </c>
      <c r="AM102" s="2" t="str">
        <f>'2015 BPTs'!BI108</f>
        <v/>
      </c>
      <c r="AO102" s="128">
        <f>'2015 BPTs'!AJ108*'2015 BPTs'!BK108</f>
        <v>0</v>
      </c>
      <c r="AP102" s="128">
        <f>'2015 BPTs'!AK108*'2015 BPTs'!BK108</f>
        <v>0</v>
      </c>
      <c r="AR102" s="5">
        <f>IF(B102="Auto",'2015 BPTs'!M108,J102)</f>
        <v>0</v>
      </c>
      <c r="AS102" s="5">
        <f>'2015 BPTs'!O108</f>
        <v>0</v>
      </c>
      <c r="AT102" s="5">
        <f>'2015 BPTs'!Q108</f>
        <v>0</v>
      </c>
      <c r="AU102" s="5">
        <f>'2015 BPTs'!S108</f>
        <v>0</v>
      </c>
      <c r="AV102" s="5">
        <f>'2015 BPTs'!U108</f>
        <v>0</v>
      </c>
      <c r="AW102" s="5">
        <f>'2015 BPTs'!W108</f>
        <v>0</v>
      </c>
      <c r="AX102" s="5">
        <f>'2015 BPTs'!Y108</f>
        <v>0</v>
      </c>
      <c r="AY102" s="5">
        <f>'2015 BPTs'!AA108</f>
        <v>0</v>
      </c>
      <c r="BA102" s="24">
        <f>IF(ISNA(VLOOKUP(AF102,'2013 BPTs'!$B$12:$BX$181,BA$3,FALSE)),0,VLOOKUP(AF102,'2013 BPTs'!$B$12:$BX$181,BA$3,FALSE))</f>
        <v>0</v>
      </c>
      <c r="BB102" s="24">
        <f>IF(ISNA(VLOOKUP(AG102,'2013 BPTs'!$B$12:$BX$181,BB$3,FALSE)),0,VLOOKUP(AG102,'2013 BPTs'!$B$12:$BX$181,BB$3,FALSE))</f>
        <v>0</v>
      </c>
      <c r="BC102" s="24">
        <f>IF(ISNA(VLOOKUP(AH102,'2013 BPTs'!$B$12:$BX$181,BC$3,FALSE)),0,VLOOKUP(AH102,'2013 BPTs'!$B$12:$BX$181,BC$3,FALSE))</f>
        <v>0</v>
      </c>
      <c r="BD102" s="24">
        <f>IF(ISNA(VLOOKUP(AI102,'2013 BPTs'!$B$12:$BX$181,BD$3,FALSE)),0,VLOOKUP(AI102,'2013 BPTs'!$B$12:$BX$181,BD$3,FALSE))</f>
        <v>0</v>
      </c>
      <c r="BE102" s="24">
        <f>IF(ISNA(VLOOKUP(AJ102,'2013 BPTs'!$B$12:$BX$181,BE$3,FALSE)),0,VLOOKUP(AJ102,'2013 BPTs'!$B$12:$BX$181,BE$3,FALSE))</f>
        <v>0</v>
      </c>
      <c r="BF102" s="24">
        <f>IF(ISNA(VLOOKUP(AK102,'2013 BPTs'!$B$12:$BX$181,BF$3,FALSE)),0,VLOOKUP(AK102,'2013 BPTs'!$B$12:$BX$181,BF$3,FALSE))</f>
        <v>0</v>
      </c>
      <c r="BG102" s="24">
        <f>IF(ISNA(VLOOKUP(AL102,'2013 BPTs'!$B$12:$BX$181,BG$3,FALSE)),0,VLOOKUP(AL102,'2013 BPTs'!$B$12:$BX$181,BG$3,FALSE))</f>
        <v>0</v>
      </c>
      <c r="BH102" s="24">
        <f>IF(ISNA(VLOOKUP(AM102,'2013 BPTs'!$B$12:$BX$181,BH$3,FALSE)),0,VLOOKUP(AM102,'2013 BPTs'!$B$12:$BX$181,BH$3,FALSE))</f>
        <v>0</v>
      </c>
      <c r="BJ102" s="24">
        <f>IF(ISNA(VLOOKUP(AF102,'2013 BPTs'!$B$12:$BX$181,BJ$3,FALSE)),0,VLOOKUP(AF102,'2013 BPTs'!$B$12:$BX$181,BJ$3,FALSE))</f>
        <v>0</v>
      </c>
      <c r="BK102" s="24">
        <f>IF(ISNA(VLOOKUP(AG102,'2013 BPTs'!$B$12:$BX$181,BK$3,FALSE)),0,VLOOKUP(AG102,'2013 BPTs'!$B$12:$BX$181,BK$3,FALSE))</f>
        <v>0</v>
      </c>
      <c r="BL102" s="24">
        <f>IF(ISNA(VLOOKUP(AH102,'2013 BPTs'!$B$12:$BX$181,BL$3,FALSE)),0,VLOOKUP(AH102,'2013 BPTs'!$B$12:$BX$181,BL$3,FALSE))</f>
        <v>0</v>
      </c>
      <c r="BM102" s="24">
        <f>IF(ISNA(VLOOKUP(AI102,'2013 BPTs'!$B$12:$BX$181,BM$3,FALSE)),0,VLOOKUP(AI102,'2013 BPTs'!$B$12:$BX$181,BM$3,FALSE))</f>
        <v>0</v>
      </c>
      <c r="BN102" s="24">
        <f>IF(ISNA(VLOOKUP(AJ102,'2013 BPTs'!$B$12:$BX$181,BN$3,FALSE)),0,VLOOKUP(AJ102,'2013 BPTs'!$B$12:$BX$181,BN$3,FALSE))</f>
        <v>0</v>
      </c>
      <c r="BO102" s="24">
        <f>IF(ISNA(VLOOKUP(AK102,'2013 BPTs'!$B$12:$BX$181,BO$3,FALSE)),0,VLOOKUP(AK102,'2013 BPTs'!$B$12:$BX$181,BO$3,FALSE))</f>
        <v>0</v>
      </c>
      <c r="BP102" s="24">
        <f>IF(ISNA(VLOOKUP(AL102,'2013 BPTs'!$B$12:$BX$181,BP$3,FALSE)),0,VLOOKUP(AL102,'2013 BPTs'!$B$12:$BX$181,BP$3,FALSE))</f>
        <v>0</v>
      </c>
      <c r="BQ102" s="24">
        <f>IF(ISNA(VLOOKUP(AM102,'2013 BPTs'!$B$12:$BX$181,BQ$3,FALSE)),0,VLOOKUP(AM102,'2013 BPTs'!$B$12:$BX$181,BQ$3,FALSE))</f>
        <v>0</v>
      </c>
      <c r="BS102" s="77">
        <f t="shared" si="32"/>
        <v>0</v>
      </c>
      <c r="BT102" s="68">
        <f t="shared" si="33"/>
        <v>0</v>
      </c>
      <c r="BU102" s="68">
        <f t="shared" si="34"/>
        <v>0</v>
      </c>
      <c r="BW102" s="24">
        <f>IF(ISNA(VLOOKUP(AF102,'2013 BPTs'!$B$12:$BX$181,BW$3,FALSE)),0,VLOOKUP(AF102,'2013 BPTs'!$B$12:$BX$181,BW$3,FALSE))</f>
        <v>0</v>
      </c>
      <c r="BX102" s="24">
        <f>IF(ISNA(VLOOKUP(AG102,'2013 BPTs'!$B$12:$BX$181,BX$3,FALSE)),0,VLOOKUP(AG102,'2013 BPTs'!$B$12:$BX$181,BX$3,FALSE))</f>
        <v>0</v>
      </c>
      <c r="BY102" s="24">
        <f>IF(ISNA(VLOOKUP(AH102,'2013 BPTs'!$B$12:$BX$181,BY$3,FALSE)),0,VLOOKUP(AH102,'2013 BPTs'!$B$12:$BX$181,BY$3,FALSE))</f>
        <v>0</v>
      </c>
      <c r="BZ102" s="24">
        <f>IF(ISNA(VLOOKUP(AI102,'2013 BPTs'!$B$12:$BX$181,BZ$3,FALSE)),0,VLOOKUP(AI102,'2013 BPTs'!$B$12:$BX$181,BZ$3,FALSE))</f>
        <v>0</v>
      </c>
      <c r="CA102" s="24">
        <f>IF(ISNA(VLOOKUP(AJ102,'2013 BPTs'!$B$12:$BX$181,CA$3,FALSE)),0,VLOOKUP(AJ102,'2013 BPTs'!$B$12:$BX$181,CA$3,FALSE))</f>
        <v>0</v>
      </c>
      <c r="CB102" s="24">
        <f>IF(ISNA(VLOOKUP(AK102,'2013 BPTs'!$B$12:$BX$181,CB$3,FALSE)),0,VLOOKUP(AK102,'2013 BPTs'!$B$12:$BX$181,CB$3,FALSE))</f>
        <v>0</v>
      </c>
      <c r="CC102" s="24">
        <f>IF(ISNA(VLOOKUP(AL102,'2013 BPTs'!$B$12:$BX$181,CC$3,FALSE)),0,VLOOKUP(AL102,'2013 BPTs'!$B$12:$BX$181,CC$3,FALSE))</f>
        <v>0</v>
      </c>
      <c r="CD102" s="24">
        <f>IF(ISNA(VLOOKUP(AM102,'2013 BPTs'!$B$12:$BX$181,CD$3,FALSE)),0,VLOOKUP(AM102,'2013 BPTs'!$B$12:$BX$181,CD$3,FALSE))</f>
        <v>0</v>
      </c>
      <c r="CF102" s="24">
        <f>IF(ISERROR(VLOOKUP(AF102,'2013 BPTs'!$B$12:$BX$181,CF$3,FALSE)/VLOOKUP(AF102,'2013 BPTs'!$B$12:$BX277,CF$3+3,FALSE)),0,VLOOKUP(AF102,'2013 BPTs'!$B$12:$BX$181,CF$3,FALSE)/VLOOKUP(AF102,'2013 BPTs'!$B$12:$BX277,CF$3+3,FALSE))</f>
        <v>0</v>
      </c>
      <c r="CG102" s="24">
        <f>IF(ISERROR(VLOOKUP(AG102,'2013 BPTs'!$B$12:$BX$181,CG$3,FALSE)/VLOOKUP(AG102,'2013 BPTs'!$B$12:$BX277,CG$3+3,FALSE)),0,VLOOKUP(AG102,'2013 BPTs'!$B$12:$BX$181,CG$3,FALSE)/VLOOKUP(AG102,'2013 BPTs'!$B$12:$BX277,CG$3+3,FALSE))</f>
        <v>0</v>
      </c>
      <c r="CH102" s="24">
        <f>IF(ISERROR(VLOOKUP(AH102,'2013 BPTs'!$B$12:$BX$181,CH$3,FALSE)/VLOOKUP(AH102,'2013 BPTs'!$B$12:$BX277,CH$3+3,FALSE)),0,VLOOKUP(AH102,'2013 BPTs'!$B$12:$BX$181,CH$3,FALSE)/VLOOKUP(AH102,'2013 BPTs'!$B$12:$BX277,CH$3+3,FALSE))</f>
        <v>0</v>
      </c>
      <c r="CI102" s="24">
        <f>IF(ISERROR(VLOOKUP(AI102,'2013 BPTs'!$B$12:$BX$181,CI$3,FALSE)/VLOOKUP(AI102,'2013 BPTs'!$B$12:$BX277,CI$3+3,FALSE)),0,VLOOKUP(AI102,'2013 BPTs'!$B$12:$BX$181,CI$3,FALSE)/VLOOKUP(AI102,'2013 BPTs'!$B$12:$BX277,CI$3+3,FALSE))</f>
        <v>0</v>
      </c>
      <c r="CJ102" s="24">
        <f>IF(ISERROR(VLOOKUP(AJ102,'2013 BPTs'!$B$12:$BX$181,CJ$3,FALSE)/VLOOKUP(AJ102,'2013 BPTs'!$B$12:$BX277,CJ$3+3,FALSE)),0,VLOOKUP(AJ102,'2013 BPTs'!$B$12:$BX$181,CJ$3,FALSE)/VLOOKUP(AJ102,'2013 BPTs'!$B$12:$BX277,CJ$3+3,FALSE))</f>
        <v>0</v>
      </c>
      <c r="CK102" s="24">
        <f>IF(ISERROR(VLOOKUP(AK102,'2013 BPTs'!$B$12:$BX$181,CK$3,FALSE)/VLOOKUP(AK102,'2013 BPTs'!$B$12:$BX277,CK$3+3,FALSE)),0,VLOOKUP(AK102,'2013 BPTs'!$B$12:$BX$181,CK$3,FALSE)/VLOOKUP(AK102,'2013 BPTs'!$B$12:$BX277,CK$3+3,FALSE))</f>
        <v>0</v>
      </c>
      <c r="CL102" s="24">
        <f>IF(ISERROR(VLOOKUP(AL102,'2013 BPTs'!$B$12:$BX$181,CL$3,FALSE)/VLOOKUP(AL102,'2013 BPTs'!$B$12:$BX277,CL$3+3,FALSE)),0,VLOOKUP(AL102,'2013 BPTs'!$B$12:$BX$181,CL$3,FALSE)/VLOOKUP(AL102,'2013 BPTs'!$B$12:$BX277,CL$3+3,FALSE))</f>
        <v>0</v>
      </c>
      <c r="CM102" s="24">
        <f>IF(ISERROR(VLOOKUP(AM102,'2013 BPTs'!$B$12:$BX$181,CM$3,FALSE)/VLOOKUP(AM102,'2013 BPTs'!$B$12:$BX277,CM$3+3,FALSE)),0,VLOOKUP(AM102,'2013 BPTs'!$B$12:$BX$181,CM$3,FALSE)/VLOOKUP(AM102,'2013 BPTs'!$B$12:$BX277,CM$3+3,FALSE))</f>
        <v>0</v>
      </c>
      <c r="CO102" s="24">
        <f>IF(ISERROR(VLOOKUP(AF102,'2013 BPTs'!$B$12:$BX$181,CO$3,FALSE)/VLOOKUP(AF102,'2013 BPTs'!$B$12:$BX277,CO$3+2,FALSE)),0,VLOOKUP(AF102,'2013 BPTs'!$B$12:$BX$181,CO$3,FALSE)/VLOOKUP(AF102,'2013 BPTs'!$B$12:$BX277,CO$3+2,FALSE))</f>
        <v>0</v>
      </c>
      <c r="CP102" s="24">
        <f>IF(ISERROR(VLOOKUP(AG102,'2013 BPTs'!$B$12:$BX$181,CP$3,FALSE)/VLOOKUP(AG102,'2013 BPTs'!$B$12:$BX277,CP$3+2,FALSE)),0,VLOOKUP(AG102,'2013 BPTs'!$B$12:$BX$181,CP$3,FALSE)/VLOOKUP(AG102,'2013 BPTs'!$B$12:$BX277,CP$3+2,FALSE))</f>
        <v>0</v>
      </c>
      <c r="CQ102" s="24">
        <f>IF(ISERROR(VLOOKUP(AH102,'2013 BPTs'!$B$12:$BX$181,CQ$3,FALSE)/VLOOKUP(AH102,'2013 BPTs'!$B$12:$BX277,CQ$3+2,FALSE)),0,VLOOKUP(AH102,'2013 BPTs'!$B$12:$BX$181,CQ$3,FALSE)/VLOOKUP(AH102,'2013 BPTs'!$B$12:$BX277,CQ$3+2,FALSE))</f>
        <v>0</v>
      </c>
      <c r="CR102" s="24">
        <f>IF(ISERROR(VLOOKUP(AI102,'2013 BPTs'!$B$12:$BX$181,CR$3,FALSE)/VLOOKUP(AI102,'2013 BPTs'!$B$12:$BX277,CR$3+2,FALSE)),0,VLOOKUP(AI102,'2013 BPTs'!$B$12:$BX$181,CR$3,FALSE)/VLOOKUP(AI102,'2013 BPTs'!$B$12:$BX277,CR$3+2,FALSE))</f>
        <v>0</v>
      </c>
      <c r="CS102" s="24">
        <f>IF(ISERROR(VLOOKUP(AJ102,'2013 BPTs'!$B$12:$BX$181,CS$3,FALSE)/VLOOKUP(AJ102,'2013 BPTs'!$B$12:$BX277,CS$3+2,FALSE)),0,VLOOKUP(AJ102,'2013 BPTs'!$B$12:$BX$181,CS$3,FALSE)/VLOOKUP(AJ102,'2013 BPTs'!$B$12:$BX277,CS$3+2,FALSE))</f>
        <v>0</v>
      </c>
      <c r="CT102" s="24">
        <f>IF(ISERROR(VLOOKUP(AK102,'2013 BPTs'!$B$12:$BX$181,CT$3,FALSE)/VLOOKUP(AK102,'2013 BPTs'!$B$12:$BX277,CT$3+2,FALSE)),0,VLOOKUP(AK102,'2013 BPTs'!$B$12:$BX$181,CT$3,FALSE)/VLOOKUP(AK102,'2013 BPTs'!$B$12:$BX277,CT$3+2,FALSE))</f>
        <v>0</v>
      </c>
      <c r="CU102" s="24">
        <f>IF(ISERROR(VLOOKUP(AL102,'2013 BPTs'!$B$12:$BX$181,CU$3,FALSE)/VLOOKUP(AL102,'2013 BPTs'!$B$12:$BX277,CU$3+2,FALSE)),0,VLOOKUP(AL102,'2013 BPTs'!$B$12:$BX$181,CU$3,FALSE)/VLOOKUP(AL102,'2013 BPTs'!$B$12:$BX277,CU$3+2,FALSE))</f>
        <v>0</v>
      </c>
      <c r="CV102" s="24">
        <f>IF(ISERROR(VLOOKUP(AM102,'2013 BPTs'!$B$12:$BX$181,CV$3,FALSE)/VLOOKUP(AM102,'2013 BPTs'!$B$12:$BX277,CV$3+2,FALSE)),0,VLOOKUP(AM102,'2013 BPTs'!$B$12:$BX$181,CV$3,FALSE)/VLOOKUP(AM102,'2013 BPTs'!$B$12:$BX277,CV$3+2,FALSE))</f>
        <v>0</v>
      </c>
      <c r="CX102" s="93">
        <f>'2015 BPTs'!BR108</f>
        <v>0</v>
      </c>
      <c r="CY102" s="93">
        <f>'2015 BPTs'!BS108</f>
        <v>0</v>
      </c>
    </row>
    <row r="103" spans="2:103" x14ac:dyDescent="0.2">
      <c r="B103" s="2" t="s">
        <v>213</v>
      </c>
      <c r="C103" s="2">
        <f>'2015 BPTs'!E109</f>
        <v>0</v>
      </c>
      <c r="D103" s="2">
        <f t="shared" si="35"/>
        <v>0</v>
      </c>
      <c r="E103" s="4">
        <f>'2015 BPTs'!F109</f>
        <v>0</v>
      </c>
      <c r="F103" s="88">
        <f>'2015 BPTs'!G109</f>
        <v>0</v>
      </c>
      <c r="G103" s="53">
        <f>'2015 BPTs'!I109</f>
        <v>0</v>
      </c>
      <c r="H103" s="88">
        <f>'2015 BPTs'!J109</f>
        <v>0</v>
      </c>
      <c r="I103" s="4">
        <f>'2015 BPTs'!K109</f>
        <v>0</v>
      </c>
      <c r="J103" s="5">
        <f>'2015 BPTs'!M109</f>
        <v>0</v>
      </c>
      <c r="K103" s="99">
        <f>'2015 BPTs'!BL109</f>
        <v>0</v>
      </c>
      <c r="L103" s="100">
        <f t="shared" si="36"/>
        <v>0</v>
      </c>
      <c r="M103" s="101">
        <f t="shared" si="37"/>
        <v>0</v>
      </c>
      <c r="N103" s="102">
        <f t="shared" si="27"/>
        <v>0</v>
      </c>
      <c r="O103" s="103">
        <f>'2015 BPTs'!BM109</f>
        <v>0</v>
      </c>
      <c r="P103" s="100">
        <f t="shared" si="38"/>
        <v>0</v>
      </c>
      <c r="Q103" s="101">
        <f t="shared" si="39"/>
        <v>0</v>
      </c>
      <c r="R103" s="104">
        <f t="shared" si="40"/>
        <v>0</v>
      </c>
      <c r="S103" s="105">
        <f t="shared" si="28"/>
        <v>0</v>
      </c>
      <c r="T103" s="104">
        <f t="shared" si="41"/>
        <v>0</v>
      </c>
      <c r="U103" s="121">
        <f>IF(K103=0,0,IF(B103="Manual",(S103-O103-AP103*(O103/(O103+Z103)))/S103,'2015 BPTs'!BP109))</f>
        <v>0</v>
      </c>
      <c r="V103" s="99">
        <f>'2015 BPTs'!BN109</f>
        <v>0</v>
      </c>
      <c r="W103" s="100">
        <f t="shared" si="42"/>
        <v>0</v>
      </c>
      <c r="X103" s="103">
        <f t="shared" si="43"/>
        <v>0</v>
      </c>
      <c r="Y103" s="102">
        <f t="shared" si="29"/>
        <v>0</v>
      </c>
      <c r="Z103" s="103">
        <f>'2015 BPTs'!BO109</f>
        <v>0</v>
      </c>
      <c r="AA103" s="104">
        <f t="shared" si="30"/>
        <v>0</v>
      </c>
      <c r="AB103" s="106">
        <f>IF(W103=0,0,IF(B103="Manual",(V103-Z103-AP103*(Z103/(Z103+O103)))/V103,'2015 BPTs'!BQ109))</f>
        <v>0</v>
      </c>
      <c r="AD103" s="2" t="str">
        <f t="shared" si="31"/>
        <v>00-0</v>
      </c>
      <c r="AE103" s="2">
        <f>'2015 BPTs'!BA109</f>
        <v>0</v>
      </c>
      <c r="AF103" s="2" t="str">
        <f>IF(B103="Auto",'2015 BPTs'!BB109,D103&amp;E103&amp;"-"&amp;F103)</f>
        <v/>
      </c>
      <c r="AG103" s="2" t="str">
        <f>'2015 BPTs'!BC109</f>
        <v/>
      </c>
      <c r="AH103" s="2" t="str">
        <f>'2015 BPTs'!BD109</f>
        <v/>
      </c>
      <c r="AI103" s="2" t="str">
        <f>'2015 BPTs'!BE109</f>
        <v/>
      </c>
      <c r="AJ103" s="2" t="str">
        <f>'2015 BPTs'!BF109</f>
        <v/>
      </c>
      <c r="AK103" s="2" t="str">
        <f>'2015 BPTs'!BG109</f>
        <v/>
      </c>
      <c r="AL103" s="2" t="str">
        <f>'2015 BPTs'!BH109</f>
        <v/>
      </c>
      <c r="AM103" s="2" t="str">
        <f>'2015 BPTs'!BI109</f>
        <v/>
      </c>
      <c r="AO103" s="128">
        <f>'2015 BPTs'!AJ109*'2015 BPTs'!BK109</f>
        <v>0</v>
      </c>
      <c r="AP103" s="128">
        <f>'2015 BPTs'!AK109*'2015 BPTs'!BK109</f>
        <v>0</v>
      </c>
      <c r="AR103" s="5">
        <f>IF(B103="Auto",'2015 BPTs'!M109,J103)</f>
        <v>0</v>
      </c>
      <c r="AS103" s="5">
        <f>'2015 BPTs'!O109</f>
        <v>0</v>
      </c>
      <c r="AT103" s="5">
        <f>'2015 BPTs'!Q109</f>
        <v>0</v>
      </c>
      <c r="AU103" s="5">
        <f>'2015 BPTs'!S109</f>
        <v>0</v>
      </c>
      <c r="AV103" s="5">
        <f>'2015 BPTs'!U109</f>
        <v>0</v>
      </c>
      <c r="AW103" s="5">
        <f>'2015 BPTs'!W109</f>
        <v>0</v>
      </c>
      <c r="AX103" s="5">
        <f>'2015 BPTs'!Y109</f>
        <v>0</v>
      </c>
      <c r="AY103" s="5">
        <f>'2015 BPTs'!AA109</f>
        <v>0</v>
      </c>
      <c r="BA103" s="24">
        <f>IF(ISNA(VLOOKUP(AF103,'2013 BPTs'!$B$12:$BX$181,BA$3,FALSE)),0,VLOOKUP(AF103,'2013 BPTs'!$B$12:$BX$181,BA$3,FALSE))</f>
        <v>0</v>
      </c>
      <c r="BB103" s="24">
        <f>IF(ISNA(VLOOKUP(AG103,'2013 BPTs'!$B$12:$BX$181,BB$3,FALSE)),0,VLOOKUP(AG103,'2013 BPTs'!$B$12:$BX$181,BB$3,FALSE))</f>
        <v>0</v>
      </c>
      <c r="BC103" s="24">
        <f>IF(ISNA(VLOOKUP(AH103,'2013 BPTs'!$B$12:$BX$181,BC$3,FALSE)),0,VLOOKUP(AH103,'2013 BPTs'!$B$12:$BX$181,BC$3,FALSE))</f>
        <v>0</v>
      </c>
      <c r="BD103" s="24">
        <f>IF(ISNA(VLOOKUP(AI103,'2013 BPTs'!$B$12:$BX$181,BD$3,FALSE)),0,VLOOKUP(AI103,'2013 BPTs'!$B$12:$BX$181,BD$3,FALSE))</f>
        <v>0</v>
      </c>
      <c r="BE103" s="24">
        <f>IF(ISNA(VLOOKUP(AJ103,'2013 BPTs'!$B$12:$BX$181,BE$3,FALSE)),0,VLOOKUP(AJ103,'2013 BPTs'!$B$12:$BX$181,BE$3,FALSE))</f>
        <v>0</v>
      </c>
      <c r="BF103" s="24">
        <f>IF(ISNA(VLOOKUP(AK103,'2013 BPTs'!$B$12:$BX$181,BF$3,FALSE)),0,VLOOKUP(AK103,'2013 BPTs'!$B$12:$BX$181,BF$3,FALSE))</f>
        <v>0</v>
      </c>
      <c r="BG103" s="24">
        <f>IF(ISNA(VLOOKUP(AL103,'2013 BPTs'!$B$12:$BX$181,BG$3,FALSE)),0,VLOOKUP(AL103,'2013 BPTs'!$B$12:$BX$181,BG$3,FALSE))</f>
        <v>0</v>
      </c>
      <c r="BH103" s="24">
        <f>IF(ISNA(VLOOKUP(AM103,'2013 BPTs'!$B$12:$BX$181,BH$3,FALSE)),0,VLOOKUP(AM103,'2013 BPTs'!$B$12:$BX$181,BH$3,FALSE))</f>
        <v>0</v>
      </c>
      <c r="BJ103" s="24">
        <f>IF(ISNA(VLOOKUP(AF103,'2013 BPTs'!$B$12:$BX$181,BJ$3,FALSE)),0,VLOOKUP(AF103,'2013 BPTs'!$B$12:$BX$181,BJ$3,FALSE))</f>
        <v>0</v>
      </c>
      <c r="BK103" s="24">
        <f>IF(ISNA(VLOOKUP(AG103,'2013 BPTs'!$B$12:$BX$181,BK$3,FALSE)),0,VLOOKUP(AG103,'2013 BPTs'!$B$12:$BX$181,BK$3,FALSE))</f>
        <v>0</v>
      </c>
      <c r="BL103" s="24">
        <f>IF(ISNA(VLOOKUP(AH103,'2013 BPTs'!$B$12:$BX$181,BL$3,FALSE)),0,VLOOKUP(AH103,'2013 BPTs'!$B$12:$BX$181,BL$3,FALSE))</f>
        <v>0</v>
      </c>
      <c r="BM103" s="24">
        <f>IF(ISNA(VLOOKUP(AI103,'2013 BPTs'!$B$12:$BX$181,BM$3,FALSE)),0,VLOOKUP(AI103,'2013 BPTs'!$B$12:$BX$181,BM$3,FALSE))</f>
        <v>0</v>
      </c>
      <c r="BN103" s="24">
        <f>IF(ISNA(VLOOKUP(AJ103,'2013 BPTs'!$B$12:$BX$181,BN$3,FALSE)),0,VLOOKUP(AJ103,'2013 BPTs'!$B$12:$BX$181,BN$3,FALSE))</f>
        <v>0</v>
      </c>
      <c r="BO103" s="24">
        <f>IF(ISNA(VLOOKUP(AK103,'2013 BPTs'!$B$12:$BX$181,BO$3,FALSE)),0,VLOOKUP(AK103,'2013 BPTs'!$B$12:$BX$181,BO$3,FALSE))</f>
        <v>0</v>
      </c>
      <c r="BP103" s="24">
        <f>IF(ISNA(VLOOKUP(AL103,'2013 BPTs'!$B$12:$BX$181,BP$3,FALSE)),0,VLOOKUP(AL103,'2013 BPTs'!$B$12:$BX$181,BP$3,FALSE))</f>
        <v>0</v>
      </c>
      <c r="BQ103" s="24">
        <f>IF(ISNA(VLOOKUP(AM103,'2013 BPTs'!$B$12:$BX$181,BQ$3,FALSE)),0,VLOOKUP(AM103,'2013 BPTs'!$B$12:$BX$181,BQ$3,FALSE))</f>
        <v>0</v>
      </c>
      <c r="BS103" s="77">
        <f t="shared" si="32"/>
        <v>0</v>
      </c>
      <c r="BT103" s="68">
        <f t="shared" si="33"/>
        <v>0</v>
      </c>
      <c r="BU103" s="68">
        <f t="shared" si="34"/>
        <v>0</v>
      </c>
      <c r="BW103" s="24">
        <f>IF(ISNA(VLOOKUP(AF103,'2013 BPTs'!$B$12:$BX$181,BW$3,FALSE)),0,VLOOKUP(AF103,'2013 BPTs'!$B$12:$BX$181,BW$3,FALSE))</f>
        <v>0</v>
      </c>
      <c r="BX103" s="24">
        <f>IF(ISNA(VLOOKUP(AG103,'2013 BPTs'!$B$12:$BX$181,BX$3,FALSE)),0,VLOOKUP(AG103,'2013 BPTs'!$B$12:$BX$181,BX$3,FALSE))</f>
        <v>0</v>
      </c>
      <c r="BY103" s="24">
        <f>IF(ISNA(VLOOKUP(AH103,'2013 BPTs'!$B$12:$BX$181,BY$3,FALSE)),0,VLOOKUP(AH103,'2013 BPTs'!$B$12:$BX$181,BY$3,FALSE))</f>
        <v>0</v>
      </c>
      <c r="BZ103" s="24">
        <f>IF(ISNA(VLOOKUP(AI103,'2013 BPTs'!$B$12:$BX$181,BZ$3,FALSE)),0,VLOOKUP(AI103,'2013 BPTs'!$B$12:$BX$181,BZ$3,FALSE))</f>
        <v>0</v>
      </c>
      <c r="CA103" s="24">
        <f>IF(ISNA(VLOOKUP(AJ103,'2013 BPTs'!$B$12:$BX$181,CA$3,FALSE)),0,VLOOKUP(AJ103,'2013 BPTs'!$B$12:$BX$181,CA$3,FALSE))</f>
        <v>0</v>
      </c>
      <c r="CB103" s="24">
        <f>IF(ISNA(VLOOKUP(AK103,'2013 BPTs'!$B$12:$BX$181,CB$3,FALSE)),0,VLOOKUP(AK103,'2013 BPTs'!$B$12:$BX$181,CB$3,FALSE))</f>
        <v>0</v>
      </c>
      <c r="CC103" s="24">
        <f>IF(ISNA(VLOOKUP(AL103,'2013 BPTs'!$B$12:$BX$181,CC$3,FALSE)),0,VLOOKUP(AL103,'2013 BPTs'!$B$12:$BX$181,CC$3,FALSE))</f>
        <v>0</v>
      </c>
      <c r="CD103" s="24">
        <f>IF(ISNA(VLOOKUP(AM103,'2013 BPTs'!$B$12:$BX$181,CD$3,FALSE)),0,VLOOKUP(AM103,'2013 BPTs'!$B$12:$BX$181,CD$3,FALSE))</f>
        <v>0</v>
      </c>
      <c r="CF103" s="24">
        <f>IF(ISERROR(VLOOKUP(AF103,'2013 BPTs'!$B$12:$BX$181,CF$3,FALSE)/VLOOKUP(AF103,'2013 BPTs'!$B$12:$BX278,CF$3+3,FALSE)),0,VLOOKUP(AF103,'2013 BPTs'!$B$12:$BX$181,CF$3,FALSE)/VLOOKUP(AF103,'2013 BPTs'!$B$12:$BX278,CF$3+3,FALSE))</f>
        <v>0</v>
      </c>
      <c r="CG103" s="24">
        <f>IF(ISERROR(VLOOKUP(AG103,'2013 BPTs'!$B$12:$BX$181,CG$3,FALSE)/VLOOKUP(AG103,'2013 BPTs'!$B$12:$BX278,CG$3+3,FALSE)),0,VLOOKUP(AG103,'2013 BPTs'!$B$12:$BX$181,CG$3,FALSE)/VLOOKUP(AG103,'2013 BPTs'!$B$12:$BX278,CG$3+3,FALSE))</f>
        <v>0</v>
      </c>
      <c r="CH103" s="24">
        <f>IF(ISERROR(VLOOKUP(AH103,'2013 BPTs'!$B$12:$BX$181,CH$3,FALSE)/VLOOKUP(AH103,'2013 BPTs'!$B$12:$BX278,CH$3+3,FALSE)),0,VLOOKUP(AH103,'2013 BPTs'!$B$12:$BX$181,CH$3,FALSE)/VLOOKUP(AH103,'2013 BPTs'!$B$12:$BX278,CH$3+3,FALSE))</f>
        <v>0</v>
      </c>
      <c r="CI103" s="24">
        <f>IF(ISERROR(VLOOKUP(AI103,'2013 BPTs'!$B$12:$BX$181,CI$3,FALSE)/VLOOKUP(AI103,'2013 BPTs'!$B$12:$BX278,CI$3+3,FALSE)),0,VLOOKUP(AI103,'2013 BPTs'!$B$12:$BX$181,CI$3,FALSE)/VLOOKUP(AI103,'2013 BPTs'!$B$12:$BX278,CI$3+3,FALSE))</f>
        <v>0</v>
      </c>
      <c r="CJ103" s="24">
        <f>IF(ISERROR(VLOOKUP(AJ103,'2013 BPTs'!$B$12:$BX$181,CJ$3,FALSE)/VLOOKUP(AJ103,'2013 BPTs'!$B$12:$BX278,CJ$3+3,FALSE)),0,VLOOKUP(AJ103,'2013 BPTs'!$B$12:$BX$181,CJ$3,FALSE)/VLOOKUP(AJ103,'2013 BPTs'!$B$12:$BX278,CJ$3+3,FALSE))</f>
        <v>0</v>
      </c>
      <c r="CK103" s="24">
        <f>IF(ISERROR(VLOOKUP(AK103,'2013 BPTs'!$B$12:$BX$181,CK$3,FALSE)/VLOOKUP(AK103,'2013 BPTs'!$B$12:$BX278,CK$3+3,FALSE)),0,VLOOKUP(AK103,'2013 BPTs'!$B$12:$BX$181,CK$3,FALSE)/VLOOKUP(AK103,'2013 BPTs'!$B$12:$BX278,CK$3+3,FALSE))</f>
        <v>0</v>
      </c>
      <c r="CL103" s="24">
        <f>IF(ISERROR(VLOOKUP(AL103,'2013 BPTs'!$B$12:$BX$181,CL$3,FALSE)/VLOOKUP(AL103,'2013 BPTs'!$B$12:$BX278,CL$3+3,FALSE)),0,VLOOKUP(AL103,'2013 BPTs'!$B$12:$BX$181,CL$3,FALSE)/VLOOKUP(AL103,'2013 BPTs'!$B$12:$BX278,CL$3+3,FALSE))</f>
        <v>0</v>
      </c>
      <c r="CM103" s="24">
        <f>IF(ISERROR(VLOOKUP(AM103,'2013 BPTs'!$B$12:$BX$181,CM$3,FALSE)/VLOOKUP(AM103,'2013 BPTs'!$B$12:$BX278,CM$3+3,FALSE)),0,VLOOKUP(AM103,'2013 BPTs'!$B$12:$BX$181,CM$3,FALSE)/VLOOKUP(AM103,'2013 BPTs'!$B$12:$BX278,CM$3+3,FALSE))</f>
        <v>0</v>
      </c>
      <c r="CO103" s="24">
        <f>IF(ISERROR(VLOOKUP(AF103,'2013 BPTs'!$B$12:$BX$181,CO$3,FALSE)/VLOOKUP(AF103,'2013 BPTs'!$B$12:$BX278,CO$3+2,FALSE)),0,VLOOKUP(AF103,'2013 BPTs'!$B$12:$BX$181,CO$3,FALSE)/VLOOKUP(AF103,'2013 BPTs'!$B$12:$BX278,CO$3+2,FALSE))</f>
        <v>0</v>
      </c>
      <c r="CP103" s="24">
        <f>IF(ISERROR(VLOOKUP(AG103,'2013 BPTs'!$B$12:$BX$181,CP$3,FALSE)/VLOOKUP(AG103,'2013 BPTs'!$B$12:$BX278,CP$3+2,FALSE)),0,VLOOKUP(AG103,'2013 BPTs'!$B$12:$BX$181,CP$3,FALSE)/VLOOKUP(AG103,'2013 BPTs'!$B$12:$BX278,CP$3+2,FALSE))</f>
        <v>0</v>
      </c>
      <c r="CQ103" s="24">
        <f>IF(ISERROR(VLOOKUP(AH103,'2013 BPTs'!$B$12:$BX$181,CQ$3,FALSE)/VLOOKUP(AH103,'2013 BPTs'!$B$12:$BX278,CQ$3+2,FALSE)),0,VLOOKUP(AH103,'2013 BPTs'!$B$12:$BX$181,CQ$3,FALSE)/VLOOKUP(AH103,'2013 BPTs'!$B$12:$BX278,CQ$3+2,FALSE))</f>
        <v>0</v>
      </c>
      <c r="CR103" s="24">
        <f>IF(ISERROR(VLOOKUP(AI103,'2013 BPTs'!$B$12:$BX$181,CR$3,FALSE)/VLOOKUP(AI103,'2013 BPTs'!$B$12:$BX278,CR$3+2,FALSE)),0,VLOOKUP(AI103,'2013 BPTs'!$B$12:$BX$181,CR$3,FALSE)/VLOOKUP(AI103,'2013 BPTs'!$B$12:$BX278,CR$3+2,FALSE))</f>
        <v>0</v>
      </c>
      <c r="CS103" s="24">
        <f>IF(ISERROR(VLOOKUP(AJ103,'2013 BPTs'!$B$12:$BX$181,CS$3,FALSE)/VLOOKUP(AJ103,'2013 BPTs'!$B$12:$BX278,CS$3+2,FALSE)),0,VLOOKUP(AJ103,'2013 BPTs'!$B$12:$BX$181,CS$3,FALSE)/VLOOKUP(AJ103,'2013 BPTs'!$B$12:$BX278,CS$3+2,FALSE))</f>
        <v>0</v>
      </c>
      <c r="CT103" s="24">
        <f>IF(ISERROR(VLOOKUP(AK103,'2013 BPTs'!$B$12:$BX$181,CT$3,FALSE)/VLOOKUP(AK103,'2013 BPTs'!$B$12:$BX278,CT$3+2,FALSE)),0,VLOOKUP(AK103,'2013 BPTs'!$B$12:$BX$181,CT$3,FALSE)/VLOOKUP(AK103,'2013 BPTs'!$B$12:$BX278,CT$3+2,FALSE))</f>
        <v>0</v>
      </c>
      <c r="CU103" s="24">
        <f>IF(ISERROR(VLOOKUP(AL103,'2013 BPTs'!$B$12:$BX$181,CU$3,FALSE)/VLOOKUP(AL103,'2013 BPTs'!$B$12:$BX278,CU$3+2,FALSE)),0,VLOOKUP(AL103,'2013 BPTs'!$B$12:$BX$181,CU$3,FALSE)/VLOOKUP(AL103,'2013 BPTs'!$B$12:$BX278,CU$3+2,FALSE))</f>
        <v>0</v>
      </c>
      <c r="CV103" s="24">
        <f>IF(ISERROR(VLOOKUP(AM103,'2013 BPTs'!$B$12:$BX$181,CV$3,FALSE)/VLOOKUP(AM103,'2013 BPTs'!$B$12:$BX278,CV$3+2,FALSE)),0,VLOOKUP(AM103,'2013 BPTs'!$B$12:$BX$181,CV$3,FALSE)/VLOOKUP(AM103,'2013 BPTs'!$B$12:$BX278,CV$3+2,FALSE))</f>
        <v>0</v>
      </c>
      <c r="CX103" s="93">
        <f>'2015 BPTs'!BR109</f>
        <v>0</v>
      </c>
      <c r="CY103" s="93">
        <f>'2015 BPTs'!BS109</f>
        <v>0</v>
      </c>
    </row>
    <row r="104" spans="2:103" x14ac:dyDescent="0.2">
      <c r="B104" s="2" t="s">
        <v>213</v>
      </c>
      <c r="C104" s="2">
        <f>'2015 BPTs'!E110</f>
        <v>0</v>
      </c>
      <c r="D104" s="2">
        <f t="shared" si="35"/>
        <v>0</v>
      </c>
      <c r="E104" s="4">
        <f>'2015 BPTs'!F110</f>
        <v>0</v>
      </c>
      <c r="F104" s="88">
        <f>'2015 BPTs'!G110</f>
        <v>0</v>
      </c>
      <c r="G104" s="53">
        <f>'2015 BPTs'!I110</f>
        <v>0</v>
      </c>
      <c r="H104" s="88">
        <f>'2015 BPTs'!J110</f>
        <v>0</v>
      </c>
      <c r="I104" s="4">
        <f>'2015 BPTs'!K110</f>
        <v>0</v>
      </c>
      <c r="J104" s="5">
        <f>'2015 BPTs'!M110</f>
        <v>0</v>
      </c>
      <c r="K104" s="99">
        <f>'2015 BPTs'!BL110</f>
        <v>0</v>
      </c>
      <c r="L104" s="100">
        <f t="shared" si="36"/>
        <v>0</v>
      </c>
      <c r="M104" s="101">
        <f t="shared" si="37"/>
        <v>0</v>
      </c>
      <c r="N104" s="102">
        <f t="shared" si="27"/>
        <v>0</v>
      </c>
      <c r="O104" s="103">
        <f>'2015 BPTs'!BM110</f>
        <v>0</v>
      </c>
      <c r="P104" s="100">
        <f t="shared" si="38"/>
        <v>0</v>
      </c>
      <c r="Q104" s="101">
        <f t="shared" si="39"/>
        <v>0</v>
      </c>
      <c r="R104" s="104">
        <f t="shared" si="40"/>
        <v>0</v>
      </c>
      <c r="S104" s="105">
        <f t="shared" si="28"/>
        <v>0</v>
      </c>
      <c r="T104" s="104">
        <f t="shared" si="41"/>
        <v>0</v>
      </c>
      <c r="U104" s="121">
        <f>IF(K104=0,0,IF(B104="Manual",(S104-O104-AP104*(O104/(O104+Z104)))/S104,'2015 BPTs'!BP110))</f>
        <v>0</v>
      </c>
      <c r="V104" s="99">
        <f>'2015 BPTs'!BN110</f>
        <v>0</v>
      </c>
      <c r="W104" s="100">
        <f t="shared" si="42"/>
        <v>0</v>
      </c>
      <c r="X104" s="103">
        <f t="shared" si="43"/>
        <v>0</v>
      </c>
      <c r="Y104" s="102">
        <f t="shared" si="29"/>
        <v>0</v>
      </c>
      <c r="Z104" s="103">
        <f>'2015 BPTs'!BO110</f>
        <v>0</v>
      </c>
      <c r="AA104" s="104">
        <f t="shared" si="30"/>
        <v>0</v>
      </c>
      <c r="AB104" s="106">
        <f>IF(W104=0,0,IF(B104="Manual",(V104-Z104-AP104*(Z104/(Z104+O104)))/V104,'2015 BPTs'!BQ110))</f>
        <v>0</v>
      </c>
      <c r="AD104" s="2" t="str">
        <f t="shared" si="31"/>
        <v>00-0</v>
      </c>
      <c r="AE104" s="2">
        <f>'2015 BPTs'!BA110</f>
        <v>0</v>
      </c>
      <c r="AF104" s="2" t="str">
        <f>IF(B104="Auto",'2015 BPTs'!BB110,D104&amp;E104&amp;"-"&amp;F104)</f>
        <v/>
      </c>
      <c r="AG104" s="2" t="str">
        <f>'2015 BPTs'!BC110</f>
        <v/>
      </c>
      <c r="AH104" s="2" t="str">
        <f>'2015 BPTs'!BD110</f>
        <v/>
      </c>
      <c r="AI104" s="2" t="str">
        <f>'2015 BPTs'!BE110</f>
        <v/>
      </c>
      <c r="AJ104" s="2" t="str">
        <f>'2015 BPTs'!BF110</f>
        <v/>
      </c>
      <c r="AK104" s="2" t="str">
        <f>'2015 BPTs'!BG110</f>
        <v/>
      </c>
      <c r="AL104" s="2" t="str">
        <f>'2015 BPTs'!BH110</f>
        <v/>
      </c>
      <c r="AM104" s="2" t="str">
        <f>'2015 BPTs'!BI110</f>
        <v/>
      </c>
      <c r="AO104" s="128">
        <f>'2015 BPTs'!AJ110*'2015 BPTs'!BK110</f>
        <v>0</v>
      </c>
      <c r="AP104" s="128">
        <f>'2015 BPTs'!AK110*'2015 BPTs'!BK110</f>
        <v>0</v>
      </c>
      <c r="AR104" s="5">
        <f>IF(B104="Auto",'2015 BPTs'!M110,J104)</f>
        <v>0</v>
      </c>
      <c r="AS104" s="5">
        <f>'2015 BPTs'!O110</f>
        <v>0</v>
      </c>
      <c r="AT104" s="5">
        <f>'2015 BPTs'!Q110</f>
        <v>0</v>
      </c>
      <c r="AU104" s="5">
        <f>'2015 BPTs'!S110</f>
        <v>0</v>
      </c>
      <c r="AV104" s="5">
        <f>'2015 BPTs'!U110</f>
        <v>0</v>
      </c>
      <c r="AW104" s="5">
        <f>'2015 BPTs'!W110</f>
        <v>0</v>
      </c>
      <c r="AX104" s="5">
        <f>'2015 BPTs'!Y110</f>
        <v>0</v>
      </c>
      <c r="AY104" s="5">
        <f>'2015 BPTs'!AA110</f>
        <v>0</v>
      </c>
      <c r="BA104" s="24">
        <f>IF(ISNA(VLOOKUP(AF104,'2013 BPTs'!$B$12:$BX$181,BA$3,FALSE)),0,VLOOKUP(AF104,'2013 BPTs'!$B$12:$BX$181,BA$3,FALSE))</f>
        <v>0</v>
      </c>
      <c r="BB104" s="24">
        <f>IF(ISNA(VLOOKUP(AG104,'2013 BPTs'!$B$12:$BX$181,BB$3,FALSE)),0,VLOOKUP(AG104,'2013 BPTs'!$B$12:$BX$181,BB$3,FALSE))</f>
        <v>0</v>
      </c>
      <c r="BC104" s="24">
        <f>IF(ISNA(VLOOKUP(AH104,'2013 BPTs'!$B$12:$BX$181,BC$3,FALSE)),0,VLOOKUP(AH104,'2013 BPTs'!$B$12:$BX$181,BC$3,FALSE))</f>
        <v>0</v>
      </c>
      <c r="BD104" s="24">
        <f>IF(ISNA(VLOOKUP(AI104,'2013 BPTs'!$B$12:$BX$181,BD$3,FALSE)),0,VLOOKUP(AI104,'2013 BPTs'!$B$12:$BX$181,BD$3,FALSE))</f>
        <v>0</v>
      </c>
      <c r="BE104" s="24">
        <f>IF(ISNA(VLOOKUP(AJ104,'2013 BPTs'!$B$12:$BX$181,BE$3,FALSE)),0,VLOOKUP(AJ104,'2013 BPTs'!$B$12:$BX$181,BE$3,FALSE))</f>
        <v>0</v>
      </c>
      <c r="BF104" s="24">
        <f>IF(ISNA(VLOOKUP(AK104,'2013 BPTs'!$B$12:$BX$181,BF$3,FALSE)),0,VLOOKUP(AK104,'2013 BPTs'!$B$12:$BX$181,BF$3,FALSE))</f>
        <v>0</v>
      </c>
      <c r="BG104" s="24">
        <f>IF(ISNA(VLOOKUP(AL104,'2013 BPTs'!$B$12:$BX$181,BG$3,FALSE)),0,VLOOKUP(AL104,'2013 BPTs'!$B$12:$BX$181,BG$3,FALSE))</f>
        <v>0</v>
      </c>
      <c r="BH104" s="24">
        <f>IF(ISNA(VLOOKUP(AM104,'2013 BPTs'!$B$12:$BX$181,BH$3,FALSE)),0,VLOOKUP(AM104,'2013 BPTs'!$B$12:$BX$181,BH$3,FALSE))</f>
        <v>0</v>
      </c>
      <c r="BJ104" s="24">
        <f>IF(ISNA(VLOOKUP(AF104,'2013 BPTs'!$B$12:$BX$181,BJ$3,FALSE)),0,VLOOKUP(AF104,'2013 BPTs'!$B$12:$BX$181,BJ$3,FALSE))</f>
        <v>0</v>
      </c>
      <c r="BK104" s="24">
        <f>IF(ISNA(VLOOKUP(AG104,'2013 BPTs'!$B$12:$BX$181,BK$3,FALSE)),0,VLOOKUP(AG104,'2013 BPTs'!$B$12:$BX$181,BK$3,FALSE))</f>
        <v>0</v>
      </c>
      <c r="BL104" s="24">
        <f>IF(ISNA(VLOOKUP(AH104,'2013 BPTs'!$B$12:$BX$181,BL$3,FALSE)),0,VLOOKUP(AH104,'2013 BPTs'!$B$12:$BX$181,BL$3,FALSE))</f>
        <v>0</v>
      </c>
      <c r="BM104" s="24">
        <f>IF(ISNA(VLOOKUP(AI104,'2013 BPTs'!$B$12:$BX$181,BM$3,FALSE)),0,VLOOKUP(AI104,'2013 BPTs'!$B$12:$BX$181,BM$3,FALSE))</f>
        <v>0</v>
      </c>
      <c r="BN104" s="24">
        <f>IF(ISNA(VLOOKUP(AJ104,'2013 BPTs'!$B$12:$BX$181,BN$3,FALSE)),0,VLOOKUP(AJ104,'2013 BPTs'!$B$12:$BX$181,BN$3,FALSE))</f>
        <v>0</v>
      </c>
      <c r="BO104" s="24">
        <f>IF(ISNA(VLOOKUP(AK104,'2013 BPTs'!$B$12:$BX$181,BO$3,FALSE)),0,VLOOKUP(AK104,'2013 BPTs'!$B$12:$BX$181,BO$3,FALSE))</f>
        <v>0</v>
      </c>
      <c r="BP104" s="24">
        <f>IF(ISNA(VLOOKUP(AL104,'2013 BPTs'!$B$12:$BX$181,BP$3,FALSE)),0,VLOOKUP(AL104,'2013 BPTs'!$B$12:$BX$181,BP$3,FALSE))</f>
        <v>0</v>
      </c>
      <c r="BQ104" s="24">
        <f>IF(ISNA(VLOOKUP(AM104,'2013 BPTs'!$B$12:$BX$181,BQ$3,FALSE)),0,VLOOKUP(AM104,'2013 BPTs'!$B$12:$BX$181,BQ$3,FALSE))</f>
        <v>0</v>
      </c>
      <c r="BS104" s="77">
        <f t="shared" si="32"/>
        <v>0</v>
      </c>
      <c r="BT104" s="68">
        <f t="shared" si="33"/>
        <v>0</v>
      </c>
      <c r="BU104" s="68">
        <f t="shared" si="34"/>
        <v>0</v>
      </c>
      <c r="BW104" s="24">
        <f>IF(ISNA(VLOOKUP(AF104,'2013 BPTs'!$B$12:$BX$181,BW$3,FALSE)),0,VLOOKUP(AF104,'2013 BPTs'!$B$12:$BX$181,BW$3,FALSE))</f>
        <v>0</v>
      </c>
      <c r="BX104" s="24">
        <f>IF(ISNA(VLOOKUP(AG104,'2013 BPTs'!$B$12:$BX$181,BX$3,FALSE)),0,VLOOKUP(AG104,'2013 BPTs'!$B$12:$BX$181,BX$3,FALSE))</f>
        <v>0</v>
      </c>
      <c r="BY104" s="24">
        <f>IF(ISNA(VLOOKUP(AH104,'2013 BPTs'!$B$12:$BX$181,BY$3,FALSE)),0,VLOOKUP(AH104,'2013 BPTs'!$B$12:$BX$181,BY$3,FALSE))</f>
        <v>0</v>
      </c>
      <c r="BZ104" s="24">
        <f>IF(ISNA(VLOOKUP(AI104,'2013 BPTs'!$B$12:$BX$181,BZ$3,FALSE)),0,VLOOKUP(AI104,'2013 BPTs'!$B$12:$BX$181,BZ$3,FALSE))</f>
        <v>0</v>
      </c>
      <c r="CA104" s="24">
        <f>IF(ISNA(VLOOKUP(AJ104,'2013 BPTs'!$B$12:$BX$181,CA$3,FALSE)),0,VLOOKUP(AJ104,'2013 BPTs'!$B$12:$BX$181,CA$3,FALSE))</f>
        <v>0</v>
      </c>
      <c r="CB104" s="24">
        <f>IF(ISNA(VLOOKUP(AK104,'2013 BPTs'!$B$12:$BX$181,CB$3,FALSE)),0,VLOOKUP(AK104,'2013 BPTs'!$B$12:$BX$181,CB$3,FALSE))</f>
        <v>0</v>
      </c>
      <c r="CC104" s="24">
        <f>IF(ISNA(VLOOKUP(AL104,'2013 BPTs'!$B$12:$BX$181,CC$3,FALSE)),0,VLOOKUP(AL104,'2013 BPTs'!$B$12:$BX$181,CC$3,FALSE))</f>
        <v>0</v>
      </c>
      <c r="CD104" s="24">
        <f>IF(ISNA(VLOOKUP(AM104,'2013 BPTs'!$B$12:$BX$181,CD$3,FALSE)),0,VLOOKUP(AM104,'2013 BPTs'!$B$12:$BX$181,CD$3,FALSE))</f>
        <v>0</v>
      </c>
      <c r="CF104" s="24">
        <f>IF(ISERROR(VLOOKUP(AF104,'2013 BPTs'!$B$12:$BX$181,CF$3,FALSE)/VLOOKUP(AF104,'2013 BPTs'!$B$12:$BX279,CF$3+3,FALSE)),0,VLOOKUP(AF104,'2013 BPTs'!$B$12:$BX$181,CF$3,FALSE)/VLOOKUP(AF104,'2013 BPTs'!$B$12:$BX279,CF$3+3,FALSE))</f>
        <v>0</v>
      </c>
      <c r="CG104" s="24">
        <f>IF(ISERROR(VLOOKUP(AG104,'2013 BPTs'!$B$12:$BX$181,CG$3,FALSE)/VLOOKUP(AG104,'2013 BPTs'!$B$12:$BX279,CG$3+3,FALSE)),0,VLOOKUP(AG104,'2013 BPTs'!$B$12:$BX$181,CG$3,FALSE)/VLOOKUP(AG104,'2013 BPTs'!$B$12:$BX279,CG$3+3,FALSE))</f>
        <v>0</v>
      </c>
      <c r="CH104" s="24">
        <f>IF(ISERROR(VLOOKUP(AH104,'2013 BPTs'!$B$12:$BX$181,CH$3,FALSE)/VLOOKUP(AH104,'2013 BPTs'!$B$12:$BX279,CH$3+3,FALSE)),0,VLOOKUP(AH104,'2013 BPTs'!$B$12:$BX$181,CH$3,FALSE)/VLOOKUP(AH104,'2013 BPTs'!$B$12:$BX279,CH$3+3,FALSE))</f>
        <v>0</v>
      </c>
      <c r="CI104" s="24">
        <f>IF(ISERROR(VLOOKUP(AI104,'2013 BPTs'!$B$12:$BX$181,CI$3,FALSE)/VLOOKUP(AI104,'2013 BPTs'!$B$12:$BX279,CI$3+3,FALSE)),0,VLOOKUP(AI104,'2013 BPTs'!$B$12:$BX$181,CI$3,FALSE)/VLOOKUP(AI104,'2013 BPTs'!$B$12:$BX279,CI$3+3,FALSE))</f>
        <v>0</v>
      </c>
      <c r="CJ104" s="24">
        <f>IF(ISERROR(VLOOKUP(AJ104,'2013 BPTs'!$B$12:$BX$181,CJ$3,FALSE)/VLOOKUP(AJ104,'2013 BPTs'!$B$12:$BX279,CJ$3+3,FALSE)),0,VLOOKUP(AJ104,'2013 BPTs'!$B$12:$BX$181,CJ$3,FALSE)/VLOOKUP(AJ104,'2013 BPTs'!$B$12:$BX279,CJ$3+3,FALSE))</f>
        <v>0</v>
      </c>
      <c r="CK104" s="24">
        <f>IF(ISERROR(VLOOKUP(AK104,'2013 BPTs'!$B$12:$BX$181,CK$3,FALSE)/VLOOKUP(AK104,'2013 BPTs'!$B$12:$BX279,CK$3+3,FALSE)),0,VLOOKUP(AK104,'2013 BPTs'!$B$12:$BX$181,CK$3,FALSE)/VLOOKUP(AK104,'2013 BPTs'!$B$12:$BX279,CK$3+3,FALSE))</f>
        <v>0</v>
      </c>
      <c r="CL104" s="24">
        <f>IF(ISERROR(VLOOKUP(AL104,'2013 BPTs'!$B$12:$BX$181,CL$3,FALSE)/VLOOKUP(AL104,'2013 BPTs'!$B$12:$BX279,CL$3+3,FALSE)),0,VLOOKUP(AL104,'2013 BPTs'!$B$12:$BX$181,CL$3,FALSE)/VLOOKUP(AL104,'2013 BPTs'!$B$12:$BX279,CL$3+3,FALSE))</f>
        <v>0</v>
      </c>
      <c r="CM104" s="24">
        <f>IF(ISERROR(VLOOKUP(AM104,'2013 BPTs'!$B$12:$BX$181,CM$3,FALSE)/VLOOKUP(AM104,'2013 BPTs'!$B$12:$BX279,CM$3+3,FALSE)),0,VLOOKUP(AM104,'2013 BPTs'!$B$12:$BX$181,CM$3,FALSE)/VLOOKUP(AM104,'2013 BPTs'!$B$12:$BX279,CM$3+3,FALSE))</f>
        <v>0</v>
      </c>
      <c r="CO104" s="24">
        <f>IF(ISERROR(VLOOKUP(AF104,'2013 BPTs'!$B$12:$BX$181,CO$3,FALSE)/VLOOKUP(AF104,'2013 BPTs'!$B$12:$BX279,CO$3+2,FALSE)),0,VLOOKUP(AF104,'2013 BPTs'!$B$12:$BX$181,CO$3,FALSE)/VLOOKUP(AF104,'2013 BPTs'!$B$12:$BX279,CO$3+2,FALSE))</f>
        <v>0</v>
      </c>
      <c r="CP104" s="24">
        <f>IF(ISERROR(VLOOKUP(AG104,'2013 BPTs'!$B$12:$BX$181,CP$3,FALSE)/VLOOKUP(AG104,'2013 BPTs'!$B$12:$BX279,CP$3+2,FALSE)),0,VLOOKUP(AG104,'2013 BPTs'!$B$12:$BX$181,CP$3,FALSE)/VLOOKUP(AG104,'2013 BPTs'!$B$12:$BX279,CP$3+2,FALSE))</f>
        <v>0</v>
      </c>
      <c r="CQ104" s="24">
        <f>IF(ISERROR(VLOOKUP(AH104,'2013 BPTs'!$B$12:$BX$181,CQ$3,FALSE)/VLOOKUP(AH104,'2013 BPTs'!$B$12:$BX279,CQ$3+2,FALSE)),0,VLOOKUP(AH104,'2013 BPTs'!$B$12:$BX$181,CQ$3,FALSE)/VLOOKUP(AH104,'2013 BPTs'!$B$12:$BX279,CQ$3+2,FALSE))</f>
        <v>0</v>
      </c>
      <c r="CR104" s="24">
        <f>IF(ISERROR(VLOOKUP(AI104,'2013 BPTs'!$B$12:$BX$181,CR$3,FALSE)/VLOOKUP(AI104,'2013 BPTs'!$B$12:$BX279,CR$3+2,FALSE)),0,VLOOKUP(AI104,'2013 BPTs'!$B$12:$BX$181,CR$3,FALSE)/VLOOKUP(AI104,'2013 BPTs'!$B$12:$BX279,CR$3+2,FALSE))</f>
        <v>0</v>
      </c>
      <c r="CS104" s="24">
        <f>IF(ISERROR(VLOOKUP(AJ104,'2013 BPTs'!$B$12:$BX$181,CS$3,FALSE)/VLOOKUP(AJ104,'2013 BPTs'!$B$12:$BX279,CS$3+2,FALSE)),0,VLOOKUP(AJ104,'2013 BPTs'!$B$12:$BX$181,CS$3,FALSE)/VLOOKUP(AJ104,'2013 BPTs'!$B$12:$BX279,CS$3+2,FALSE))</f>
        <v>0</v>
      </c>
      <c r="CT104" s="24">
        <f>IF(ISERROR(VLOOKUP(AK104,'2013 BPTs'!$B$12:$BX$181,CT$3,FALSE)/VLOOKUP(AK104,'2013 BPTs'!$B$12:$BX279,CT$3+2,FALSE)),0,VLOOKUP(AK104,'2013 BPTs'!$B$12:$BX$181,CT$3,FALSE)/VLOOKUP(AK104,'2013 BPTs'!$B$12:$BX279,CT$3+2,FALSE))</f>
        <v>0</v>
      </c>
      <c r="CU104" s="24">
        <f>IF(ISERROR(VLOOKUP(AL104,'2013 BPTs'!$B$12:$BX$181,CU$3,FALSE)/VLOOKUP(AL104,'2013 BPTs'!$B$12:$BX279,CU$3+2,FALSE)),0,VLOOKUP(AL104,'2013 BPTs'!$B$12:$BX$181,CU$3,FALSE)/VLOOKUP(AL104,'2013 BPTs'!$B$12:$BX279,CU$3+2,FALSE))</f>
        <v>0</v>
      </c>
      <c r="CV104" s="24">
        <f>IF(ISERROR(VLOOKUP(AM104,'2013 BPTs'!$B$12:$BX$181,CV$3,FALSE)/VLOOKUP(AM104,'2013 BPTs'!$B$12:$BX279,CV$3+2,FALSE)),0,VLOOKUP(AM104,'2013 BPTs'!$B$12:$BX$181,CV$3,FALSE)/VLOOKUP(AM104,'2013 BPTs'!$B$12:$BX279,CV$3+2,FALSE))</f>
        <v>0</v>
      </c>
      <c r="CX104" s="93">
        <f>'2015 BPTs'!BR110</f>
        <v>0</v>
      </c>
      <c r="CY104" s="93">
        <f>'2015 BPTs'!BS110</f>
        <v>0</v>
      </c>
    </row>
    <row r="105" spans="2:103" x14ac:dyDescent="0.2">
      <c r="B105" s="2" t="s">
        <v>213</v>
      </c>
      <c r="C105" s="2">
        <f>'2015 BPTs'!E111</f>
        <v>0</v>
      </c>
      <c r="D105" s="2">
        <f t="shared" si="35"/>
        <v>0</v>
      </c>
      <c r="E105" s="4">
        <f>'2015 BPTs'!F111</f>
        <v>0</v>
      </c>
      <c r="F105" s="88">
        <f>'2015 BPTs'!G111</f>
        <v>0</v>
      </c>
      <c r="G105" s="53">
        <f>'2015 BPTs'!I111</f>
        <v>0</v>
      </c>
      <c r="H105" s="88">
        <f>'2015 BPTs'!J111</f>
        <v>0</v>
      </c>
      <c r="I105" s="4">
        <f>'2015 BPTs'!K111</f>
        <v>0</v>
      </c>
      <c r="J105" s="5">
        <f>'2015 BPTs'!M111</f>
        <v>0</v>
      </c>
      <c r="K105" s="99">
        <f>'2015 BPTs'!BL111</f>
        <v>0</v>
      </c>
      <c r="L105" s="100">
        <f t="shared" si="36"/>
        <v>0</v>
      </c>
      <c r="M105" s="101">
        <f t="shared" si="37"/>
        <v>0</v>
      </c>
      <c r="N105" s="102">
        <f t="shared" si="27"/>
        <v>0</v>
      </c>
      <c r="O105" s="103">
        <f>'2015 BPTs'!BM111</f>
        <v>0</v>
      </c>
      <c r="P105" s="100">
        <f t="shared" si="38"/>
        <v>0</v>
      </c>
      <c r="Q105" s="101">
        <f t="shared" si="39"/>
        <v>0</v>
      </c>
      <c r="R105" s="104">
        <f t="shared" si="40"/>
        <v>0</v>
      </c>
      <c r="S105" s="105">
        <f t="shared" si="28"/>
        <v>0</v>
      </c>
      <c r="T105" s="104">
        <f t="shared" si="41"/>
        <v>0</v>
      </c>
      <c r="U105" s="121">
        <f>IF(K105=0,0,IF(B105="Manual",(S105-O105-AP105*(O105/(O105+Z105)))/S105,'2015 BPTs'!BP111))</f>
        <v>0</v>
      </c>
      <c r="V105" s="99">
        <f>'2015 BPTs'!BN111</f>
        <v>0</v>
      </c>
      <c r="W105" s="100">
        <f t="shared" si="42"/>
        <v>0</v>
      </c>
      <c r="X105" s="103">
        <f t="shared" si="43"/>
        <v>0</v>
      </c>
      <c r="Y105" s="102">
        <f t="shared" si="29"/>
        <v>0</v>
      </c>
      <c r="Z105" s="103">
        <f>'2015 BPTs'!BO111</f>
        <v>0</v>
      </c>
      <c r="AA105" s="104">
        <f t="shared" si="30"/>
        <v>0</v>
      </c>
      <c r="AB105" s="106">
        <f>IF(W105=0,0,IF(B105="Manual",(V105-Z105-AP105*(Z105/(Z105+O105)))/V105,'2015 BPTs'!BQ111))</f>
        <v>0</v>
      </c>
      <c r="AD105" s="2" t="str">
        <f t="shared" si="31"/>
        <v>00-0</v>
      </c>
      <c r="AE105" s="2">
        <f>'2015 BPTs'!BA111</f>
        <v>0</v>
      </c>
      <c r="AF105" s="2" t="str">
        <f>IF(B105="Auto",'2015 BPTs'!BB111,D105&amp;E105&amp;"-"&amp;F105)</f>
        <v/>
      </c>
      <c r="AG105" s="2" t="str">
        <f>'2015 BPTs'!BC111</f>
        <v/>
      </c>
      <c r="AH105" s="2" t="str">
        <f>'2015 BPTs'!BD111</f>
        <v/>
      </c>
      <c r="AI105" s="2" t="str">
        <f>'2015 BPTs'!BE111</f>
        <v/>
      </c>
      <c r="AJ105" s="2" t="str">
        <f>'2015 BPTs'!BF111</f>
        <v/>
      </c>
      <c r="AK105" s="2" t="str">
        <f>'2015 BPTs'!BG111</f>
        <v/>
      </c>
      <c r="AL105" s="2" t="str">
        <f>'2015 BPTs'!BH111</f>
        <v/>
      </c>
      <c r="AM105" s="2" t="str">
        <f>'2015 BPTs'!BI111</f>
        <v/>
      </c>
      <c r="AO105" s="128">
        <f>'2015 BPTs'!AJ111*'2015 BPTs'!BK111</f>
        <v>0</v>
      </c>
      <c r="AP105" s="128">
        <f>'2015 BPTs'!AK111*'2015 BPTs'!BK111</f>
        <v>0</v>
      </c>
      <c r="AR105" s="5">
        <f>IF(B105="Auto",'2015 BPTs'!M111,J105)</f>
        <v>0</v>
      </c>
      <c r="AS105" s="5">
        <f>'2015 BPTs'!O111</f>
        <v>0</v>
      </c>
      <c r="AT105" s="5">
        <f>'2015 BPTs'!Q111</f>
        <v>0</v>
      </c>
      <c r="AU105" s="5">
        <f>'2015 BPTs'!S111</f>
        <v>0</v>
      </c>
      <c r="AV105" s="5">
        <f>'2015 BPTs'!U111</f>
        <v>0</v>
      </c>
      <c r="AW105" s="5">
        <f>'2015 BPTs'!W111</f>
        <v>0</v>
      </c>
      <c r="AX105" s="5">
        <f>'2015 BPTs'!Y111</f>
        <v>0</v>
      </c>
      <c r="AY105" s="5">
        <f>'2015 BPTs'!AA111</f>
        <v>0</v>
      </c>
      <c r="BA105" s="24">
        <f>IF(ISNA(VLOOKUP(AF105,'2013 BPTs'!$B$12:$BX$181,BA$3,FALSE)),0,VLOOKUP(AF105,'2013 BPTs'!$B$12:$BX$181,BA$3,FALSE))</f>
        <v>0</v>
      </c>
      <c r="BB105" s="24">
        <f>IF(ISNA(VLOOKUP(AG105,'2013 BPTs'!$B$12:$BX$181,BB$3,FALSE)),0,VLOOKUP(AG105,'2013 BPTs'!$B$12:$BX$181,BB$3,FALSE))</f>
        <v>0</v>
      </c>
      <c r="BC105" s="24">
        <f>IF(ISNA(VLOOKUP(AH105,'2013 BPTs'!$B$12:$BX$181,BC$3,FALSE)),0,VLOOKUP(AH105,'2013 BPTs'!$B$12:$BX$181,BC$3,FALSE))</f>
        <v>0</v>
      </c>
      <c r="BD105" s="24">
        <f>IF(ISNA(VLOOKUP(AI105,'2013 BPTs'!$B$12:$BX$181,BD$3,FALSE)),0,VLOOKUP(AI105,'2013 BPTs'!$B$12:$BX$181,BD$3,FALSE))</f>
        <v>0</v>
      </c>
      <c r="BE105" s="24">
        <f>IF(ISNA(VLOOKUP(AJ105,'2013 BPTs'!$B$12:$BX$181,BE$3,FALSE)),0,VLOOKUP(AJ105,'2013 BPTs'!$B$12:$BX$181,BE$3,FALSE))</f>
        <v>0</v>
      </c>
      <c r="BF105" s="24">
        <f>IF(ISNA(VLOOKUP(AK105,'2013 BPTs'!$B$12:$BX$181,BF$3,FALSE)),0,VLOOKUP(AK105,'2013 BPTs'!$B$12:$BX$181,BF$3,FALSE))</f>
        <v>0</v>
      </c>
      <c r="BG105" s="24">
        <f>IF(ISNA(VLOOKUP(AL105,'2013 BPTs'!$B$12:$BX$181,BG$3,FALSE)),0,VLOOKUP(AL105,'2013 BPTs'!$B$12:$BX$181,BG$3,FALSE))</f>
        <v>0</v>
      </c>
      <c r="BH105" s="24">
        <f>IF(ISNA(VLOOKUP(AM105,'2013 BPTs'!$B$12:$BX$181,BH$3,FALSE)),0,VLOOKUP(AM105,'2013 BPTs'!$B$12:$BX$181,BH$3,FALSE))</f>
        <v>0</v>
      </c>
      <c r="BJ105" s="24">
        <f>IF(ISNA(VLOOKUP(AF105,'2013 BPTs'!$B$12:$BX$181,BJ$3,FALSE)),0,VLOOKUP(AF105,'2013 BPTs'!$B$12:$BX$181,BJ$3,FALSE))</f>
        <v>0</v>
      </c>
      <c r="BK105" s="24">
        <f>IF(ISNA(VLOOKUP(AG105,'2013 BPTs'!$B$12:$BX$181,BK$3,FALSE)),0,VLOOKUP(AG105,'2013 BPTs'!$B$12:$BX$181,BK$3,FALSE))</f>
        <v>0</v>
      </c>
      <c r="BL105" s="24">
        <f>IF(ISNA(VLOOKUP(AH105,'2013 BPTs'!$B$12:$BX$181,BL$3,FALSE)),0,VLOOKUP(AH105,'2013 BPTs'!$B$12:$BX$181,BL$3,FALSE))</f>
        <v>0</v>
      </c>
      <c r="BM105" s="24">
        <f>IF(ISNA(VLOOKUP(AI105,'2013 BPTs'!$B$12:$BX$181,BM$3,FALSE)),0,VLOOKUP(AI105,'2013 BPTs'!$B$12:$BX$181,BM$3,FALSE))</f>
        <v>0</v>
      </c>
      <c r="BN105" s="24">
        <f>IF(ISNA(VLOOKUP(AJ105,'2013 BPTs'!$B$12:$BX$181,BN$3,FALSE)),0,VLOOKUP(AJ105,'2013 BPTs'!$B$12:$BX$181,BN$3,FALSE))</f>
        <v>0</v>
      </c>
      <c r="BO105" s="24">
        <f>IF(ISNA(VLOOKUP(AK105,'2013 BPTs'!$B$12:$BX$181,BO$3,FALSE)),0,VLOOKUP(AK105,'2013 BPTs'!$B$12:$BX$181,BO$3,FALSE))</f>
        <v>0</v>
      </c>
      <c r="BP105" s="24">
        <f>IF(ISNA(VLOOKUP(AL105,'2013 BPTs'!$B$12:$BX$181,BP$3,FALSE)),0,VLOOKUP(AL105,'2013 BPTs'!$B$12:$BX$181,BP$3,FALSE))</f>
        <v>0</v>
      </c>
      <c r="BQ105" s="24">
        <f>IF(ISNA(VLOOKUP(AM105,'2013 BPTs'!$B$12:$BX$181,BQ$3,FALSE)),0,VLOOKUP(AM105,'2013 BPTs'!$B$12:$BX$181,BQ$3,FALSE))</f>
        <v>0</v>
      </c>
      <c r="BS105" s="77">
        <f t="shared" si="32"/>
        <v>0</v>
      </c>
      <c r="BT105" s="68">
        <f t="shared" si="33"/>
        <v>0</v>
      </c>
      <c r="BU105" s="68">
        <f t="shared" si="34"/>
        <v>0</v>
      </c>
      <c r="BW105" s="24">
        <f>IF(ISNA(VLOOKUP(AF105,'2013 BPTs'!$B$12:$BX$181,BW$3,FALSE)),0,VLOOKUP(AF105,'2013 BPTs'!$B$12:$BX$181,BW$3,FALSE))</f>
        <v>0</v>
      </c>
      <c r="BX105" s="24">
        <f>IF(ISNA(VLOOKUP(AG105,'2013 BPTs'!$B$12:$BX$181,BX$3,FALSE)),0,VLOOKUP(AG105,'2013 BPTs'!$B$12:$BX$181,BX$3,FALSE))</f>
        <v>0</v>
      </c>
      <c r="BY105" s="24">
        <f>IF(ISNA(VLOOKUP(AH105,'2013 BPTs'!$B$12:$BX$181,BY$3,FALSE)),0,VLOOKUP(AH105,'2013 BPTs'!$B$12:$BX$181,BY$3,FALSE))</f>
        <v>0</v>
      </c>
      <c r="BZ105" s="24">
        <f>IF(ISNA(VLOOKUP(AI105,'2013 BPTs'!$B$12:$BX$181,BZ$3,FALSE)),0,VLOOKUP(AI105,'2013 BPTs'!$B$12:$BX$181,BZ$3,FALSE))</f>
        <v>0</v>
      </c>
      <c r="CA105" s="24">
        <f>IF(ISNA(VLOOKUP(AJ105,'2013 BPTs'!$B$12:$BX$181,CA$3,FALSE)),0,VLOOKUP(AJ105,'2013 BPTs'!$B$12:$BX$181,CA$3,FALSE))</f>
        <v>0</v>
      </c>
      <c r="CB105" s="24">
        <f>IF(ISNA(VLOOKUP(AK105,'2013 BPTs'!$B$12:$BX$181,CB$3,FALSE)),0,VLOOKUP(AK105,'2013 BPTs'!$B$12:$BX$181,CB$3,FALSE))</f>
        <v>0</v>
      </c>
      <c r="CC105" s="24">
        <f>IF(ISNA(VLOOKUP(AL105,'2013 BPTs'!$B$12:$BX$181,CC$3,FALSE)),0,VLOOKUP(AL105,'2013 BPTs'!$B$12:$BX$181,CC$3,FALSE))</f>
        <v>0</v>
      </c>
      <c r="CD105" s="24">
        <f>IF(ISNA(VLOOKUP(AM105,'2013 BPTs'!$B$12:$BX$181,CD$3,FALSE)),0,VLOOKUP(AM105,'2013 BPTs'!$B$12:$BX$181,CD$3,FALSE))</f>
        <v>0</v>
      </c>
      <c r="CF105" s="24">
        <f>IF(ISERROR(VLOOKUP(AF105,'2013 BPTs'!$B$12:$BX$181,CF$3,FALSE)/VLOOKUP(AF105,'2013 BPTs'!$B$12:$BX280,CF$3+3,FALSE)),0,VLOOKUP(AF105,'2013 BPTs'!$B$12:$BX$181,CF$3,FALSE)/VLOOKUP(AF105,'2013 BPTs'!$B$12:$BX280,CF$3+3,FALSE))</f>
        <v>0</v>
      </c>
      <c r="CG105" s="24">
        <f>IF(ISERROR(VLOOKUP(AG105,'2013 BPTs'!$B$12:$BX$181,CG$3,FALSE)/VLOOKUP(AG105,'2013 BPTs'!$B$12:$BX280,CG$3+3,FALSE)),0,VLOOKUP(AG105,'2013 BPTs'!$B$12:$BX$181,CG$3,FALSE)/VLOOKUP(AG105,'2013 BPTs'!$B$12:$BX280,CG$3+3,FALSE))</f>
        <v>0</v>
      </c>
      <c r="CH105" s="24">
        <f>IF(ISERROR(VLOOKUP(AH105,'2013 BPTs'!$B$12:$BX$181,CH$3,FALSE)/VLOOKUP(AH105,'2013 BPTs'!$B$12:$BX280,CH$3+3,FALSE)),0,VLOOKUP(AH105,'2013 BPTs'!$B$12:$BX$181,CH$3,FALSE)/VLOOKUP(AH105,'2013 BPTs'!$B$12:$BX280,CH$3+3,FALSE))</f>
        <v>0</v>
      </c>
      <c r="CI105" s="24">
        <f>IF(ISERROR(VLOOKUP(AI105,'2013 BPTs'!$B$12:$BX$181,CI$3,FALSE)/VLOOKUP(AI105,'2013 BPTs'!$B$12:$BX280,CI$3+3,FALSE)),0,VLOOKUP(AI105,'2013 BPTs'!$B$12:$BX$181,CI$3,FALSE)/VLOOKUP(AI105,'2013 BPTs'!$B$12:$BX280,CI$3+3,FALSE))</f>
        <v>0</v>
      </c>
      <c r="CJ105" s="24">
        <f>IF(ISERROR(VLOOKUP(AJ105,'2013 BPTs'!$B$12:$BX$181,CJ$3,FALSE)/VLOOKUP(AJ105,'2013 BPTs'!$B$12:$BX280,CJ$3+3,FALSE)),0,VLOOKUP(AJ105,'2013 BPTs'!$B$12:$BX$181,CJ$3,FALSE)/VLOOKUP(AJ105,'2013 BPTs'!$B$12:$BX280,CJ$3+3,FALSE))</f>
        <v>0</v>
      </c>
      <c r="CK105" s="24">
        <f>IF(ISERROR(VLOOKUP(AK105,'2013 BPTs'!$B$12:$BX$181,CK$3,FALSE)/VLOOKUP(AK105,'2013 BPTs'!$B$12:$BX280,CK$3+3,FALSE)),0,VLOOKUP(AK105,'2013 BPTs'!$B$12:$BX$181,CK$3,FALSE)/VLOOKUP(AK105,'2013 BPTs'!$B$12:$BX280,CK$3+3,FALSE))</f>
        <v>0</v>
      </c>
      <c r="CL105" s="24">
        <f>IF(ISERROR(VLOOKUP(AL105,'2013 BPTs'!$B$12:$BX$181,CL$3,FALSE)/VLOOKUP(AL105,'2013 BPTs'!$B$12:$BX280,CL$3+3,FALSE)),0,VLOOKUP(AL105,'2013 BPTs'!$B$12:$BX$181,CL$3,FALSE)/VLOOKUP(AL105,'2013 BPTs'!$B$12:$BX280,CL$3+3,FALSE))</f>
        <v>0</v>
      </c>
      <c r="CM105" s="24">
        <f>IF(ISERROR(VLOOKUP(AM105,'2013 BPTs'!$B$12:$BX$181,CM$3,FALSE)/VLOOKUP(AM105,'2013 BPTs'!$B$12:$BX280,CM$3+3,FALSE)),0,VLOOKUP(AM105,'2013 BPTs'!$B$12:$BX$181,CM$3,FALSE)/VLOOKUP(AM105,'2013 BPTs'!$B$12:$BX280,CM$3+3,FALSE))</f>
        <v>0</v>
      </c>
      <c r="CO105" s="24">
        <f>IF(ISERROR(VLOOKUP(AF105,'2013 BPTs'!$B$12:$BX$181,CO$3,FALSE)/VLOOKUP(AF105,'2013 BPTs'!$B$12:$BX280,CO$3+2,FALSE)),0,VLOOKUP(AF105,'2013 BPTs'!$B$12:$BX$181,CO$3,FALSE)/VLOOKUP(AF105,'2013 BPTs'!$B$12:$BX280,CO$3+2,FALSE))</f>
        <v>0</v>
      </c>
      <c r="CP105" s="24">
        <f>IF(ISERROR(VLOOKUP(AG105,'2013 BPTs'!$B$12:$BX$181,CP$3,FALSE)/VLOOKUP(AG105,'2013 BPTs'!$B$12:$BX280,CP$3+2,FALSE)),0,VLOOKUP(AG105,'2013 BPTs'!$B$12:$BX$181,CP$3,FALSE)/VLOOKUP(AG105,'2013 BPTs'!$B$12:$BX280,CP$3+2,FALSE))</f>
        <v>0</v>
      </c>
      <c r="CQ105" s="24">
        <f>IF(ISERROR(VLOOKUP(AH105,'2013 BPTs'!$B$12:$BX$181,CQ$3,FALSE)/VLOOKUP(AH105,'2013 BPTs'!$B$12:$BX280,CQ$3+2,FALSE)),0,VLOOKUP(AH105,'2013 BPTs'!$B$12:$BX$181,CQ$3,FALSE)/VLOOKUP(AH105,'2013 BPTs'!$B$12:$BX280,CQ$3+2,FALSE))</f>
        <v>0</v>
      </c>
      <c r="CR105" s="24">
        <f>IF(ISERROR(VLOOKUP(AI105,'2013 BPTs'!$B$12:$BX$181,CR$3,FALSE)/VLOOKUP(AI105,'2013 BPTs'!$B$12:$BX280,CR$3+2,FALSE)),0,VLOOKUP(AI105,'2013 BPTs'!$B$12:$BX$181,CR$3,FALSE)/VLOOKUP(AI105,'2013 BPTs'!$B$12:$BX280,CR$3+2,FALSE))</f>
        <v>0</v>
      </c>
      <c r="CS105" s="24">
        <f>IF(ISERROR(VLOOKUP(AJ105,'2013 BPTs'!$B$12:$BX$181,CS$3,FALSE)/VLOOKUP(AJ105,'2013 BPTs'!$B$12:$BX280,CS$3+2,FALSE)),0,VLOOKUP(AJ105,'2013 BPTs'!$B$12:$BX$181,CS$3,FALSE)/VLOOKUP(AJ105,'2013 BPTs'!$B$12:$BX280,CS$3+2,FALSE))</f>
        <v>0</v>
      </c>
      <c r="CT105" s="24">
        <f>IF(ISERROR(VLOOKUP(AK105,'2013 BPTs'!$B$12:$BX$181,CT$3,FALSE)/VLOOKUP(AK105,'2013 BPTs'!$B$12:$BX280,CT$3+2,FALSE)),0,VLOOKUP(AK105,'2013 BPTs'!$B$12:$BX$181,CT$3,FALSE)/VLOOKUP(AK105,'2013 BPTs'!$B$12:$BX280,CT$3+2,FALSE))</f>
        <v>0</v>
      </c>
      <c r="CU105" s="24">
        <f>IF(ISERROR(VLOOKUP(AL105,'2013 BPTs'!$B$12:$BX$181,CU$3,FALSE)/VLOOKUP(AL105,'2013 BPTs'!$B$12:$BX280,CU$3+2,FALSE)),0,VLOOKUP(AL105,'2013 BPTs'!$B$12:$BX$181,CU$3,FALSE)/VLOOKUP(AL105,'2013 BPTs'!$B$12:$BX280,CU$3+2,FALSE))</f>
        <v>0</v>
      </c>
      <c r="CV105" s="24">
        <f>IF(ISERROR(VLOOKUP(AM105,'2013 BPTs'!$B$12:$BX$181,CV$3,FALSE)/VLOOKUP(AM105,'2013 BPTs'!$B$12:$BX280,CV$3+2,FALSE)),0,VLOOKUP(AM105,'2013 BPTs'!$B$12:$BX$181,CV$3,FALSE)/VLOOKUP(AM105,'2013 BPTs'!$B$12:$BX280,CV$3+2,FALSE))</f>
        <v>0</v>
      </c>
      <c r="CX105" s="93">
        <f>'2015 BPTs'!BR111</f>
        <v>0</v>
      </c>
      <c r="CY105" s="93">
        <f>'2015 BPTs'!BS111</f>
        <v>0</v>
      </c>
    </row>
    <row r="106" spans="2:103" x14ac:dyDescent="0.2">
      <c r="B106" s="2" t="s">
        <v>213</v>
      </c>
      <c r="C106" s="2">
        <f>'2015 BPTs'!E112</f>
        <v>0</v>
      </c>
      <c r="D106" s="2">
        <f t="shared" si="35"/>
        <v>0</v>
      </c>
      <c r="E106" s="4">
        <f>'2015 BPTs'!F112</f>
        <v>0</v>
      </c>
      <c r="F106" s="88">
        <f>'2015 BPTs'!G112</f>
        <v>0</v>
      </c>
      <c r="G106" s="53">
        <f>'2015 BPTs'!I112</f>
        <v>0</v>
      </c>
      <c r="H106" s="88">
        <f>'2015 BPTs'!J112</f>
        <v>0</v>
      </c>
      <c r="I106" s="4">
        <f>'2015 BPTs'!K112</f>
        <v>0</v>
      </c>
      <c r="J106" s="5">
        <f>'2015 BPTs'!M112</f>
        <v>0</v>
      </c>
      <c r="K106" s="99">
        <f>'2015 BPTs'!BL112</f>
        <v>0</v>
      </c>
      <c r="L106" s="100">
        <f t="shared" si="36"/>
        <v>0</v>
      </c>
      <c r="M106" s="101">
        <f t="shared" si="37"/>
        <v>0</v>
      </c>
      <c r="N106" s="102">
        <f t="shared" si="27"/>
        <v>0</v>
      </c>
      <c r="O106" s="103">
        <f>'2015 BPTs'!BM112</f>
        <v>0</v>
      </c>
      <c r="P106" s="100">
        <f t="shared" si="38"/>
        <v>0</v>
      </c>
      <c r="Q106" s="101">
        <f t="shared" si="39"/>
        <v>0</v>
      </c>
      <c r="R106" s="104">
        <f t="shared" si="40"/>
        <v>0</v>
      </c>
      <c r="S106" s="105">
        <f t="shared" si="28"/>
        <v>0</v>
      </c>
      <c r="T106" s="104">
        <f t="shared" si="41"/>
        <v>0</v>
      </c>
      <c r="U106" s="121">
        <f>IF(K106=0,0,IF(B106="Manual",(S106-O106-AP106*(O106/(O106+Z106)))/S106,'2015 BPTs'!BP112))</f>
        <v>0</v>
      </c>
      <c r="V106" s="99">
        <f>'2015 BPTs'!BN112</f>
        <v>0</v>
      </c>
      <c r="W106" s="100">
        <f t="shared" si="42"/>
        <v>0</v>
      </c>
      <c r="X106" s="103">
        <f t="shared" si="43"/>
        <v>0</v>
      </c>
      <c r="Y106" s="102">
        <f t="shared" si="29"/>
        <v>0</v>
      </c>
      <c r="Z106" s="103">
        <f>'2015 BPTs'!BO112</f>
        <v>0</v>
      </c>
      <c r="AA106" s="104">
        <f t="shared" si="30"/>
        <v>0</v>
      </c>
      <c r="AB106" s="106">
        <f>IF(W106=0,0,IF(B106="Manual",(V106-Z106-AP106*(Z106/(Z106+O106)))/V106,'2015 BPTs'!BQ112))</f>
        <v>0</v>
      </c>
      <c r="AD106" s="2" t="str">
        <f t="shared" si="31"/>
        <v>00-0</v>
      </c>
      <c r="AE106" s="2">
        <f>'2015 BPTs'!BA112</f>
        <v>0</v>
      </c>
      <c r="AF106" s="2" t="str">
        <f>IF(B106="Auto",'2015 BPTs'!BB112,D106&amp;E106&amp;"-"&amp;F106)</f>
        <v/>
      </c>
      <c r="AG106" s="2" t="str">
        <f>'2015 BPTs'!BC112</f>
        <v/>
      </c>
      <c r="AH106" s="2" t="str">
        <f>'2015 BPTs'!BD112</f>
        <v/>
      </c>
      <c r="AI106" s="2" t="str">
        <f>'2015 BPTs'!BE112</f>
        <v/>
      </c>
      <c r="AJ106" s="2" t="str">
        <f>'2015 BPTs'!BF112</f>
        <v/>
      </c>
      <c r="AK106" s="2" t="str">
        <f>'2015 BPTs'!BG112</f>
        <v/>
      </c>
      <c r="AL106" s="2" t="str">
        <f>'2015 BPTs'!BH112</f>
        <v/>
      </c>
      <c r="AM106" s="2" t="str">
        <f>'2015 BPTs'!BI112</f>
        <v/>
      </c>
      <c r="AO106" s="128">
        <f>'2015 BPTs'!AJ112*'2015 BPTs'!BK112</f>
        <v>0</v>
      </c>
      <c r="AP106" s="128">
        <f>'2015 BPTs'!AK112*'2015 BPTs'!BK112</f>
        <v>0</v>
      </c>
      <c r="AR106" s="5">
        <f>IF(B106="Auto",'2015 BPTs'!M112,J106)</f>
        <v>0</v>
      </c>
      <c r="AS106" s="5">
        <f>'2015 BPTs'!O112</f>
        <v>0</v>
      </c>
      <c r="AT106" s="5">
        <f>'2015 BPTs'!Q112</f>
        <v>0</v>
      </c>
      <c r="AU106" s="5">
        <f>'2015 BPTs'!S112</f>
        <v>0</v>
      </c>
      <c r="AV106" s="5">
        <f>'2015 BPTs'!U112</f>
        <v>0</v>
      </c>
      <c r="AW106" s="5">
        <f>'2015 BPTs'!W112</f>
        <v>0</v>
      </c>
      <c r="AX106" s="5">
        <f>'2015 BPTs'!Y112</f>
        <v>0</v>
      </c>
      <c r="AY106" s="5">
        <f>'2015 BPTs'!AA112</f>
        <v>0</v>
      </c>
      <c r="BA106" s="24">
        <f>IF(ISNA(VLOOKUP(AF106,'2013 BPTs'!$B$12:$BX$181,BA$3,FALSE)),0,VLOOKUP(AF106,'2013 BPTs'!$B$12:$BX$181,BA$3,FALSE))</f>
        <v>0</v>
      </c>
      <c r="BB106" s="24">
        <f>IF(ISNA(VLOOKUP(AG106,'2013 BPTs'!$B$12:$BX$181,BB$3,FALSE)),0,VLOOKUP(AG106,'2013 BPTs'!$B$12:$BX$181,BB$3,FALSE))</f>
        <v>0</v>
      </c>
      <c r="BC106" s="24">
        <f>IF(ISNA(VLOOKUP(AH106,'2013 BPTs'!$B$12:$BX$181,BC$3,FALSE)),0,VLOOKUP(AH106,'2013 BPTs'!$B$12:$BX$181,BC$3,FALSE))</f>
        <v>0</v>
      </c>
      <c r="BD106" s="24">
        <f>IF(ISNA(VLOOKUP(AI106,'2013 BPTs'!$B$12:$BX$181,BD$3,FALSE)),0,VLOOKUP(AI106,'2013 BPTs'!$B$12:$BX$181,BD$3,FALSE))</f>
        <v>0</v>
      </c>
      <c r="BE106" s="24">
        <f>IF(ISNA(VLOOKUP(AJ106,'2013 BPTs'!$B$12:$BX$181,BE$3,FALSE)),0,VLOOKUP(AJ106,'2013 BPTs'!$B$12:$BX$181,BE$3,FALSE))</f>
        <v>0</v>
      </c>
      <c r="BF106" s="24">
        <f>IF(ISNA(VLOOKUP(AK106,'2013 BPTs'!$B$12:$BX$181,BF$3,FALSE)),0,VLOOKUP(AK106,'2013 BPTs'!$B$12:$BX$181,BF$3,FALSE))</f>
        <v>0</v>
      </c>
      <c r="BG106" s="24">
        <f>IF(ISNA(VLOOKUP(AL106,'2013 BPTs'!$B$12:$BX$181,BG$3,FALSE)),0,VLOOKUP(AL106,'2013 BPTs'!$B$12:$BX$181,BG$3,FALSE))</f>
        <v>0</v>
      </c>
      <c r="BH106" s="24">
        <f>IF(ISNA(VLOOKUP(AM106,'2013 BPTs'!$B$12:$BX$181,BH$3,FALSE)),0,VLOOKUP(AM106,'2013 BPTs'!$B$12:$BX$181,BH$3,FALSE))</f>
        <v>0</v>
      </c>
      <c r="BJ106" s="24">
        <f>IF(ISNA(VLOOKUP(AF106,'2013 BPTs'!$B$12:$BX$181,BJ$3,FALSE)),0,VLOOKUP(AF106,'2013 BPTs'!$B$12:$BX$181,BJ$3,FALSE))</f>
        <v>0</v>
      </c>
      <c r="BK106" s="24">
        <f>IF(ISNA(VLOOKUP(AG106,'2013 BPTs'!$B$12:$BX$181,BK$3,FALSE)),0,VLOOKUP(AG106,'2013 BPTs'!$B$12:$BX$181,BK$3,FALSE))</f>
        <v>0</v>
      </c>
      <c r="BL106" s="24">
        <f>IF(ISNA(VLOOKUP(AH106,'2013 BPTs'!$B$12:$BX$181,BL$3,FALSE)),0,VLOOKUP(AH106,'2013 BPTs'!$B$12:$BX$181,BL$3,FALSE))</f>
        <v>0</v>
      </c>
      <c r="BM106" s="24">
        <f>IF(ISNA(VLOOKUP(AI106,'2013 BPTs'!$B$12:$BX$181,BM$3,FALSE)),0,VLOOKUP(AI106,'2013 BPTs'!$B$12:$BX$181,BM$3,FALSE))</f>
        <v>0</v>
      </c>
      <c r="BN106" s="24">
        <f>IF(ISNA(VLOOKUP(AJ106,'2013 BPTs'!$B$12:$BX$181,BN$3,FALSE)),0,VLOOKUP(AJ106,'2013 BPTs'!$B$12:$BX$181,BN$3,FALSE))</f>
        <v>0</v>
      </c>
      <c r="BO106" s="24">
        <f>IF(ISNA(VLOOKUP(AK106,'2013 BPTs'!$B$12:$BX$181,BO$3,FALSE)),0,VLOOKUP(AK106,'2013 BPTs'!$B$12:$BX$181,BO$3,FALSE))</f>
        <v>0</v>
      </c>
      <c r="BP106" s="24">
        <f>IF(ISNA(VLOOKUP(AL106,'2013 BPTs'!$B$12:$BX$181,BP$3,FALSE)),0,VLOOKUP(AL106,'2013 BPTs'!$B$12:$BX$181,BP$3,FALSE))</f>
        <v>0</v>
      </c>
      <c r="BQ106" s="24">
        <f>IF(ISNA(VLOOKUP(AM106,'2013 BPTs'!$B$12:$BX$181,BQ$3,FALSE)),0,VLOOKUP(AM106,'2013 BPTs'!$B$12:$BX$181,BQ$3,FALSE))</f>
        <v>0</v>
      </c>
      <c r="BS106" s="77">
        <f t="shared" si="32"/>
        <v>0</v>
      </c>
      <c r="BT106" s="68">
        <f t="shared" si="33"/>
        <v>0</v>
      </c>
      <c r="BU106" s="68">
        <f t="shared" si="34"/>
        <v>0</v>
      </c>
      <c r="BW106" s="24">
        <f>IF(ISNA(VLOOKUP(AF106,'2013 BPTs'!$B$12:$BX$181,BW$3,FALSE)),0,VLOOKUP(AF106,'2013 BPTs'!$B$12:$BX$181,BW$3,FALSE))</f>
        <v>0</v>
      </c>
      <c r="BX106" s="24">
        <f>IF(ISNA(VLOOKUP(AG106,'2013 BPTs'!$B$12:$BX$181,BX$3,FALSE)),0,VLOOKUP(AG106,'2013 BPTs'!$B$12:$BX$181,BX$3,FALSE))</f>
        <v>0</v>
      </c>
      <c r="BY106" s="24">
        <f>IF(ISNA(VLOOKUP(AH106,'2013 BPTs'!$B$12:$BX$181,BY$3,FALSE)),0,VLOOKUP(AH106,'2013 BPTs'!$B$12:$BX$181,BY$3,FALSE))</f>
        <v>0</v>
      </c>
      <c r="BZ106" s="24">
        <f>IF(ISNA(VLOOKUP(AI106,'2013 BPTs'!$B$12:$BX$181,BZ$3,FALSE)),0,VLOOKUP(AI106,'2013 BPTs'!$B$12:$BX$181,BZ$3,FALSE))</f>
        <v>0</v>
      </c>
      <c r="CA106" s="24">
        <f>IF(ISNA(VLOOKUP(AJ106,'2013 BPTs'!$B$12:$BX$181,CA$3,FALSE)),0,VLOOKUP(AJ106,'2013 BPTs'!$B$12:$BX$181,CA$3,FALSE))</f>
        <v>0</v>
      </c>
      <c r="CB106" s="24">
        <f>IF(ISNA(VLOOKUP(AK106,'2013 BPTs'!$B$12:$BX$181,CB$3,FALSE)),0,VLOOKUP(AK106,'2013 BPTs'!$B$12:$BX$181,CB$3,FALSE))</f>
        <v>0</v>
      </c>
      <c r="CC106" s="24">
        <f>IF(ISNA(VLOOKUP(AL106,'2013 BPTs'!$B$12:$BX$181,CC$3,FALSE)),0,VLOOKUP(AL106,'2013 BPTs'!$B$12:$BX$181,CC$3,FALSE))</f>
        <v>0</v>
      </c>
      <c r="CD106" s="24">
        <f>IF(ISNA(VLOOKUP(AM106,'2013 BPTs'!$B$12:$BX$181,CD$3,FALSE)),0,VLOOKUP(AM106,'2013 BPTs'!$B$12:$BX$181,CD$3,FALSE))</f>
        <v>0</v>
      </c>
      <c r="CF106" s="24">
        <f>IF(ISERROR(VLOOKUP(AF106,'2013 BPTs'!$B$12:$BX$181,CF$3,FALSE)/VLOOKUP(AF106,'2013 BPTs'!$B$12:$BX281,CF$3+3,FALSE)),0,VLOOKUP(AF106,'2013 BPTs'!$B$12:$BX$181,CF$3,FALSE)/VLOOKUP(AF106,'2013 BPTs'!$B$12:$BX281,CF$3+3,FALSE))</f>
        <v>0</v>
      </c>
      <c r="CG106" s="24">
        <f>IF(ISERROR(VLOOKUP(AG106,'2013 BPTs'!$B$12:$BX$181,CG$3,FALSE)/VLOOKUP(AG106,'2013 BPTs'!$B$12:$BX281,CG$3+3,FALSE)),0,VLOOKUP(AG106,'2013 BPTs'!$B$12:$BX$181,CG$3,FALSE)/VLOOKUP(AG106,'2013 BPTs'!$B$12:$BX281,CG$3+3,FALSE))</f>
        <v>0</v>
      </c>
      <c r="CH106" s="24">
        <f>IF(ISERROR(VLOOKUP(AH106,'2013 BPTs'!$B$12:$BX$181,CH$3,FALSE)/VLOOKUP(AH106,'2013 BPTs'!$B$12:$BX281,CH$3+3,FALSE)),0,VLOOKUP(AH106,'2013 BPTs'!$B$12:$BX$181,CH$3,FALSE)/VLOOKUP(AH106,'2013 BPTs'!$B$12:$BX281,CH$3+3,FALSE))</f>
        <v>0</v>
      </c>
      <c r="CI106" s="24">
        <f>IF(ISERROR(VLOOKUP(AI106,'2013 BPTs'!$B$12:$BX$181,CI$3,FALSE)/VLOOKUP(AI106,'2013 BPTs'!$B$12:$BX281,CI$3+3,FALSE)),0,VLOOKUP(AI106,'2013 BPTs'!$B$12:$BX$181,CI$3,FALSE)/VLOOKUP(AI106,'2013 BPTs'!$B$12:$BX281,CI$3+3,FALSE))</f>
        <v>0</v>
      </c>
      <c r="CJ106" s="24">
        <f>IF(ISERROR(VLOOKUP(AJ106,'2013 BPTs'!$B$12:$BX$181,CJ$3,FALSE)/VLOOKUP(AJ106,'2013 BPTs'!$B$12:$BX281,CJ$3+3,FALSE)),0,VLOOKUP(AJ106,'2013 BPTs'!$B$12:$BX$181,CJ$3,FALSE)/VLOOKUP(AJ106,'2013 BPTs'!$B$12:$BX281,CJ$3+3,FALSE))</f>
        <v>0</v>
      </c>
      <c r="CK106" s="24">
        <f>IF(ISERROR(VLOOKUP(AK106,'2013 BPTs'!$B$12:$BX$181,CK$3,FALSE)/VLOOKUP(AK106,'2013 BPTs'!$B$12:$BX281,CK$3+3,FALSE)),0,VLOOKUP(AK106,'2013 BPTs'!$B$12:$BX$181,CK$3,FALSE)/VLOOKUP(AK106,'2013 BPTs'!$B$12:$BX281,CK$3+3,FALSE))</f>
        <v>0</v>
      </c>
      <c r="CL106" s="24">
        <f>IF(ISERROR(VLOOKUP(AL106,'2013 BPTs'!$B$12:$BX$181,CL$3,FALSE)/VLOOKUP(AL106,'2013 BPTs'!$B$12:$BX281,CL$3+3,FALSE)),0,VLOOKUP(AL106,'2013 BPTs'!$B$12:$BX$181,CL$3,FALSE)/VLOOKUP(AL106,'2013 BPTs'!$B$12:$BX281,CL$3+3,FALSE))</f>
        <v>0</v>
      </c>
      <c r="CM106" s="24">
        <f>IF(ISERROR(VLOOKUP(AM106,'2013 BPTs'!$B$12:$BX$181,CM$3,FALSE)/VLOOKUP(AM106,'2013 BPTs'!$B$12:$BX281,CM$3+3,FALSE)),0,VLOOKUP(AM106,'2013 BPTs'!$B$12:$BX$181,CM$3,FALSE)/VLOOKUP(AM106,'2013 BPTs'!$B$12:$BX281,CM$3+3,FALSE))</f>
        <v>0</v>
      </c>
      <c r="CO106" s="24">
        <f>IF(ISERROR(VLOOKUP(AF106,'2013 BPTs'!$B$12:$BX$181,CO$3,FALSE)/VLOOKUP(AF106,'2013 BPTs'!$B$12:$BX281,CO$3+2,FALSE)),0,VLOOKUP(AF106,'2013 BPTs'!$B$12:$BX$181,CO$3,FALSE)/VLOOKUP(AF106,'2013 BPTs'!$B$12:$BX281,CO$3+2,FALSE))</f>
        <v>0</v>
      </c>
      <c r="CP106" s="24">
        <f>IF(ISERROR(VLOOKUP(AG106,'2013 BPTs'!$B$12:$BX$181,CP$3,FALSE)/VLOOKUP(AG106,'2013 BPTs'!$B$12:$BX281,CP$3+2,FALSE)),0,VLOOKUP(AG106,'2013 BPTs'!$B$12:$BX$181,CP$3,FALSE)/VLOOKUP(AG106,'2013 BPTs'!$B$12:$BX281,CP$3+2,FALSE))</f>
        <v>0</v>
      </c>
      <c r="CQ106" s="24">
        <f>IF(ISERROR(VLOOKUP(AH106,'2013 BPTs'!$B$12:$BX$181,CQ$3,FALSE)/VLOOKUP(AH106,'2013 BPTs'!$B$12:$BX281,CQ$3+2,FALSE)),0,VLOOKUP(AH106,'2013 BPTs'!$B$12:$BX$181,CQ$3,FALSE)/VLOOKUP(AH106,'2013 BPTs'!$B$12:$BX281,CQ$3+2,FALSE))</f>
        <v>0</v>
      </c>
      <c r="CR106" s="24">
        <f>IF(ISERROR(VLOOKUP(AI106,'2013 BPTs'!$B$12:$BX$181,CR$3,FALSE)/VLOOKUP(AI106,'2013 BPTs'!$B$12:$BX281,CR$3+2,FALSE)),0,VLOOKUP(AI106,'2013 BPTs'!$B$12:$BX$181,CR$3,FALSE)/VLOOKUP(AI106,'2013 BPTs'!$B$12:$BX281,CR$3+2,FALSE))</f>
        <v>0</v>
      </c>
      <c r="CS106" s="24">
        <f>IF(ISERROR(VLOOKUP(AJ106,'2013 BPTs'!$B$12:$BX$181,CS$3,FALSE)/VLOOKUP(AJ106,'2013 BPTs'!$B$12:$BX281,CS$3+2,FALSE)),0,VLOOKUP(AJ106,'2013 BPTs'!$B$12:$BX$181,CS$3,FALSE)/VLOOKUP(AJ106,'2013 BPTs'!$B$12:$BX281,CS$3+2,FALSE))</f>
        <v>0</v>
      </c>
      <c r="CT106" s="24">
        <f>IF(ISERROR(VLOOKUP(AK106,'2013 BPTs'!$B$12:$BX$181,CT$3,FALSE)/VLOOKUP(AK106,'2013 BPTs'!$B$12:$BX281,CT$3+2,FALSE)),0,VLOOKUP(AK106,'2013 BPTs'!$B$12:$BX$181,CT$3,FALSE)/VLOOKUP(AK106,'2013 BPTs'!$B$12:$BX281,CT$3+2,FALSE))</f>
        <v>0</v>
      </c>
      <c r="CU106" s="24">
        <f>IF(ISERROR(VLOOKUP(AL106,'2013 BPTs'!$B$12:$BX$181,CU$3,FALSE)/VLOOKUP(AL106,'2013 BPTs'!$B$12:$BX281,CU$3+2,FALSE)),0,VLOOKUP(AL106,'2013 BPTs'!$B$12:$BX$181,CU$3,FALSE)/VLOOKUP(AL106,'2013 BPTs'!$B$12:$BX281,CU$3+2,FALSE))</f>
        <v>0</v>
      </c>
      <c r="CV106" s="24">
        <f>IF(ISERROR(VLOOKUP(AM106,'2013 BPTs'!$B$12:$BX$181,CV$3,FALSE)/VLOOKUP(AM106,'2013 BPTs'!$B$12:$BX281,CV$3+2,FALSE)),0,VLOOKUP(AM106,'2013 BPTs'!$B$12:$BX$181,CV$3,FALSE)/VLOOKUP(AM106,'2013 BPTs'!$B$12:$BX281,CV$3+2,FALSE))</f>
        <v>0</v>
      </c>
      <c r="CX106" s="93">
        <f>'2015 BPTs'!BR112</f>
        <v>0</v>
      </c>
      <c r="CY106" s="93">
        <f>'2015 BPTs'!BS112</f>
        <v>0</v>
      </c>
    </row>
    <row r="107" spans="2:103" x14ac:dyDescent="0.2">
      <c r="B107" s="2" t="s">
        <v>213</v>
      </c>
      <c r="C107" s="2">
        <f>'2015 BPTs'!E113</f>
        <v>0</v>
      </c>
      <c r="D107" s="2">
        <f t="shared" si="35"/>
        <v>0</v>
      </c>
      <c r="E107" s="4">
        <f>'2015 BPTs'!F113</f>
        <v>0</v>
      </c>
      <c r="F107" s="88">
        <f>'2015 BPTs'!G113</f>
        <v>0</v>
      </c>
      <c r="G107" s="53">
        <f>'2015 BPTs'!I113</f>
        <v>0</v>
      </c>
      <c r="H107" s="88">
        <f>'2015 BPTs'!J113</f>
        <v>0</v>
      </c>
      <c r="I107" s="4">
        <f>'2015 BPTs'!K113</f>
        <v>0</v>
      </c>
      <c r="J107" s="5">
        <f>'2015 BPTs'!M113</f>
        <v>0</v>
      </c>
      <c r="K107" s="99">
        <f>'2015 BPTs'!BL113</f>
        <v>0</v>
      </c>
      <c r="L107" s="100">
        <f t="shared" si="36"/>
        <v>0</v>
      </c>
      <c r="M107" s="101">
        <f t="shared" si="37"/>
        <v>0</v>
      </c>
      <c r="N107" s="102">
        <f t="shared" si="27"/>
        <v>0</v>
      </c>
      <c r="O107" s="103">
        <f>'2015 BPTs'!BM113</f>
        <v>0</v>
      </c>
      <c r="P107" s="100">
        <f t="shared" si="38"/>
        <v>0</v>
      </c>
      <c r="Q107" s="101">
        <f t="shared" si="39"/>
        <v>0</v>
      </c>
      <c r="R107" s="104">
        <f t="shared" si="40"/>
        <v>0</v>
      </c>
      <c r="S107" s="105">
        <f t="shared" si="28"/>
        <v>0</v>
      </c>
      <c r="T107" s="104">
        <f t="shared" si="41"/>
        <v>0</v>
      </c>
      <c r="U107" s="121">
        <f>IF(K107=0,0,IF(B107="Manual",(S107-O107-AP107*(O107/(O107+Z107)))/S107,'2015 BPTs'!BP113))</f>
        <v>0</v>
      </c>
      <c r="V107" s="99">
        <f>'2015 BPTs'!BN113</f>
        <v>0</v>
      </c>
      <c r="W107" s="100">
        <f t="shared" si="42"/>
        <v>0</v>
      </c>
      <c r="X107" s="103">
        <f t="shared" si="43"/>
        <v>0</v>
      </c>
      <c r="Y107" s="102">
        <f t="shared" si="29"/>
        <v>0</v>
      </c>
      <c r="Z107" s="103">
        <f>'2015 BPTs'!BO113</f>
        <v>0</v>
      </c>
      <c r="AA107" s="104">
        <f t="shared" si="30"/>
        <v>0</v>
      </c>
      <c r="AB107" s="106">
        <f>IF(W107=0,0,IF(B107="Manual",(V107-Z107-AP107*(Z107/(Z107+O107)))/V107,'2015 BPTs'!BQ113))</f>
        <v>0</v>
      </c>
      <c r="AD107" s="2" t="str">
        <f t="shared" si="31"/>
        <v>00-0</v>
      </c>
      <c r="AE107" s="2">
        <f>'2015 BPTs'!BA113</f>
        <v>0</v>
      </c>
      <c r="AF107" s="2" t="str">
        <f>IF(B107="Auto",'2015 BPTs'!BB113,D107&amp;E107&amp;"-"&amp;F107)</f>
        <v/>
      </c>
      <c r="AG107" s="2" t="str">
        <f>'2015 BPTs'!BC113</f>
        <v/>
      </c>
      <c r="AH107" s="2" t="str">
        <f>'2015 BPTs'!BD113</f>
        <v/>
      </c>
      <c r="AI107" s="2" t="str">
        <f>'2015 BPTs'!BE113</f>
        <v/>
      </c>
      <c r="AJ107" s="2" t="str">
        <f>'2015 BPTs'!BF113</f>
        <v/>
      </c>
      <c r="AK107" s="2" t="str">
        <f>'2015 BPTs'!BG113</f>
        <v/>
      </c>
      <c r="AL107" s="2" t="str">
        <f>'2015 BPTs'!BH113</f>
        <v/>
      </c>
      <c r="AM107" s="2" t="str">
        <f>'2015 BPTs'!BI113</f>
        <v/>
      </c>
      <c r="AO107" s="128">
        <f>'2015 BPTs'!AJ113*'2015 BPTs'!BK113</f>
        <v>0</v>
      </c>
      <c r="AP107" s="128">
        <f>'2015 BPTs'!AK113*'2015 BPTs'!BK113</f>
        <v>0</v>
      </c>
      <c r="AR107" s="5">
        <f>IF(B107="Auto",'2015 BPTs'!M113,J107)</f>
        <v>0</v>
      </c>
      <c r="AS107" s="5">
        <f>'2015 BPTs'!O113</f>
        <v>0</v>
      </c>
      <c r="AT107" s="5">
        <f>'2015 BPTs'!Q113</f>
        <v>0</v>
      </c>
      <c r="AU107" s="5">
        <f>'2015 BPTs'!S113</f>
        <v>0</v>
      </c>
      <c r="AV107" s="5">
        <f>'2015 BPTs'!U113</f>
        <v>0</v>
      </c>
      <c r="AW107" s="5">
        <f>'2015 BPTs'!W113</f>
        <v>0</v>
      </c>
      <c r="AX107" s="5">
        <f>'2015 BPTs'!Y113</f>
        <v>0</v>
      </c>
      <c r="AY107" s="5">
        <f>'2015 BPTs'!AA113</f>
        <v>0</v>
      </c>
      <c r="BA107" s="24">
        <f>IF(ISNA(VLOOKUP(AF107,'2013 BPTs'!$B$12:$BX$181,BA$3,FALSE)),0,VLOOKUP(AF107,'2013 BPTs'!$B$12:$BX$181,BA$3,FALSE))</f>
        <v>0</v>
      </c>
      <c r="BB107" s="24">
        <f>IF(ISNA(VLOOKUP(AG107,'2013 BPTs'!$B$12:$BX$181,BB$3,FALSE)),0,VLOOKUP(AG107,'2013 BPTs'!$B$12:$BX$181,BB$3,FALSE))</f>
        <v>0</v>
      </c>
      <c r="BC107" s="24">
        <f>IF(ISNA(VLOOKUP(AH107,'2013 BPTs'!$B$12:$BX$181,BC$3,FALSE)),0,VLOOKUP(AH107,'2013 BPTs'!$B$12:$BX$181,BC$3,FALSE))</f>
        <v>0</v>
      </c>
      <c r="BD107" s="24">
        <f>IF(ISNA(VLOOKUP(AI107,'2013 BPTs'!$B$12:$BX$181,BD$3,FALSE)),0,VLOOKUP(AI107,'2013 BPTs'!$B$12:$BX$181,BD$3,FALSE))</f>
        <v>0</v>
      </c>
      <c r="BE107" s="24">
        <f>IF(ISNA(VLOOKUP(AJ107,'2013 BPTs'!$B$12:$BX$181,BE$3,FALSE)),0,VLOOKUP(AJ107,'2013 BPTs'!$B$12:$BX$181,BE$3,FALSE))</f>
        <v>0</v>
      </c>
      <c r="BF107" s="24">
        <f>IF(ISNA(VLOOKUP(AK107,'2013 BPTs'!$B$12:$BX$181,BF$3,FALSE)),0,VLOOKUP(AK107,'2013 BPTs'!$B$12:$BX$181,BF$3,FALSE))</f>
        <v>0</v>
      </c>
      <c r="BG107" s="24">
        <f>IF(ISNA(VLOOKUP(AL107,'2013 BPTs'!$B$12:$BX$181,BG$3,FALSE)),0,VLOOKUP(AL107,'2013 BPTs'!$B$12:$BX$181,BG$3,FALSE))</f>
        <v>0</v>
      </c>
      <c r="BH107" s="24">
        <f>IF(ISNA(VLOOKUP(AM107,'2013 BPTs'!$B$12:$BX$181,BH$3,FALSE)),0,VLOOKUP(AM107,'2013 BPTs'!$B$12:$BX$181,BH$3,FALSE))</f>
        <v>0</v>
      </c>
      <c r="BJ107" s="24">
        <f>IF(ISNA(VLOOKUP(AF107,'2013 BPTs'!$B$12:$BX$181,BJ$3,FALSE)),0,VLOOKUP(AF107,'2013 BPTs'!$B$12:$BX$181,BJ$3,FALSE))</f>
        <v>0</v>
      </c>
      <c r="BK107" s="24">
        <f>IF(ISNA(VLOOKUP(AG107,'2013 BPTs'!$B$12:$BX$181,BK$3,FALSE)),0,VLOOKUP(AG107,'2013 BPTs'!$B$12:$BX$181,BK$3,FALSE))</f>
        <v>0</v>
      </c>
      <c r="BL107" s="24">
        <f>IF(ISNA(VLOOKUP(AH107,'2013 BPTs'!$B$12:$BX$181,BL$3,FALSE)),0,VLOOKUP(AH107,'2013 BPTs'!$B$12:$BX$181,BL$3,FALSE))</f>
        <v>0</v>
      </c>
      <c r="BM107" s="24">
        <f>IF(ISNA(VLOOKUP(AI107,'2013 BPTs'!$B$12:$BX$181,BM$3,FALSE)),0,VLOOKUP(AI107,'2013 BPTs'!$B$12:$BX$181,BM$3,FALSE))</f>
        <v>0</v>
      </c>
      <c r="BN107" s="24">
        <f>IF(ISNA(VLOOKUP(AJ107,'2013 BPTs'!$B$12:$BX$181,BN$3,FALSE)),0,VLOOKUP(AJ107,'2013 BPTs'!$B$12:$BX$181,BN$3,FALSE))</f>
        <v>0</v>
      </c>
      <c r="BO107" s="24">
        <f>IF(ISNA(VLOOKUP(AK107,'2013 BPTs'!$B$12:$BX$181,BO$3,FALSE)),0,VLOOKUP(AK107,'2013 BPTs'!$B$12:$BX$181,BO$3,FALSE))</f>
        <v>0</v>
      </c>
      <c r="BP107" s="24">
        <f>IF(ISNA(VLOOKUP(AL107,'2013 BPTs'!$B$12:$BX$181,BP$3,FALSE)),0,VLOOKUP(AL107,'2013 BPTs'!$B$12:$BX$181,BP$3,FALSE))</f>
        <v>0</v>
      </c>
      <c r="BQ107" s="24">
        <f>IF(ISNA(VLOOKUP(AM107,'2013 BPTs'!$B$12:$BX$181,BQ$3,FALSE)),0,VLOOKUP(AM107,'2013 BPTs'!$B$12:$BX$181,BQ$3,FALSE))</f>
        <v>0</v>
      </c>
      <c r="BS107" s="77">
        <f t="shared" si="32"/>
        <v>0</v>
      </c>
      <c r="BT107" s="68">
        <f t="shared" si="33"/>
        <v>0</v>
      </c>
      <c r="BU107" s="68">
        <f t="shared" si="34"/>
        <v>0</v>
      </c>
      <c r="BW107" s="24">
        <f>IF(ISNA(VLOOKUP(AF107,'2013 BPTs'!$B$12:$BX$181,BW$3,FALSE)),0,VLOOKUP(AF107,'2013 BPTs'!$B$12:$BX$181,BW$3,FALSE))</f>
        <v>0</v>
      </c>
      <c r="BX107" s="24">
        <f>IF(ISNA(VLOOKUP(AG107,'2013 BPTs'!$B$12:$BX$181,BX$3,FALSE)),0,VLOOKUP(AG107,'2013 BPTs'!$B$12:$BX$181,BX$3,FALSE))</f>
        <v>0</v>
      </c>
      <c r="BY107" s="24">
        <f>IF(ISNA(VLOOKUP(AH107,'2013 BPTs'!$B$12:$BX$181,BY$3,FALSE)),0,VLOOKUP(AH107,'2013 BPTs'!$B$12:$BX$181,BY$3,FALSE))</f>
        <v>0</v>
      </c>
      <c r="BZ107" s="24">
        <f>IF(ISNA(VLOOKUP(AI107,'2013 BPTs'!$B$12:$BX$181,BZ$3,FALSE)),0,VLOOKUP(AI107,'2013 BPTs'!$B$12:$BX$181,BZ$3,FALSE))</f>
        <v>0</v>
      </c>
      <c r="CA107" s="24">
        <f>IF(ISNA(VLOOKUP(AJ107,'2013 BPTs'!$B$12:$BX$181,CA$3,FALSE)),0,VLOOKUP(AJ107,'2013 BPTs'!$B$12:$BX$181,CA$3,FALSE))</f>
        <v>0</v>
      </c>
      <c r="CB107" s="24">
        <f>IF(ISNA(VLOOKUP(AK107,'2013 BPTs'!$B$12:$BX$181,CB$3,FALSE)),0,VLOOKUP(AK107,'2013 BPTs'!$B$12:$BX$181,CB$3,FALSE))</f>
        <v>0</v>
      </c>
      <c r="CC107" s="24">
        <f>IF(ISNA(VLOOKUP(AL107,'2013 BPTs'!$B$12:$BX$181,CC$3,FALSE)),0,VLOOKUP(AL107,'2013 BPTs'!$B$12:$BX$181,CC$3,FALSE))</f>
        <v>0</v>
      </c>
      <c r="CD107" s="24">
        <f>IF(ISNA(VLOOKUP(AM107,'2013 BPTs'!$B$12:$BX$181,CD$3,FALSE)),0,VLOOKUP(AM107,'2013 BPTs'!$B$12:$BX$181,CD$3,FALSE))</f>
        <v>0</v>
      </c>
      <c r="CF107" s="24">
        <f>IF(ISERROR(VLOOKUP(AF107,'2013 BPTs'!$B$12:$BX$181,CF$3,FALSE)/VLOOKUP(AF107,'2013 BPTs'!$B$12:$BX282,CF$3+3,FALSE)),0,VLOOKUP(AF107,'2013 BPTs'!$B$12:$BX$181,CF$3,FALSE)/VLOOKUP(AF107,'2013 BPTs'!$B$12:$BX282,CF$3+3,FALSE))</f>
        <v>0</v>
      </c>
      <c r="CG107" s="24">
        <f>IF(ISERROR(VLOOKUP(AG107,'2013 BPTs'!$B$12:$BX$181,CG$3,FALSE)/VLOOKUP(AG107,'2013 BPTs'!$B$12:$BX282,CG$3+3,FALSE)),0,VLOOKUP(AG107,'2013 BPTs'!$B$12:$BX$181,CG$3,FALSE)/VLOOKUP(AG107,'2013 BPTs'!$B$12:$BX282,CG$3+3,FALSE))</f>
        <v>0</v>
      </c>
      <c r="CH107" s="24">
        <f>IF(ISERROR(VLOOKUP(AH107,'2013 BPTs'!$B$12:$BX$181,CH$3,FALSE)/VLOOKUP(AH107,'2013 BPTs'!$B$12:$BX282,CH$3+3,FALSE)),0,VLOOKUP(AH107,'2013 BPTs'!$B$12:$BX$181,CH$3,FALSE)/VLOOKUP(AH107,'2013 BPTs'!$B$12:$BX282,CH$3+3,FALSE))</f>
        <v>0</v>
      </c>
      <c r="CI107" s="24">
        <f>IF(ISERROR(VLOOKUP(AI107,'2013 BPTs'!$B$12:$BX$181,CI$3,FALSE)/VLOOKUP(AI107,'2013 BPTs'!$B$12:$BX282,CI$3+3,FALSE)),0,VLOOKUP(AI107,'2013 BPTs'!$B$12:$BX$181,CI$3,FALSE)/VLOOKUP(AI107,'2013 BPTs'!$B$12:$BX282,CI$3+3,FALSE))</f>
        <v>0</v>
      </c>
      <c r="CJ107" s="24">
        <f>IF(ISERROR(VLOOKUP(AJ107,'2013 BPTs'!$B$12:$BX$181,CJ$3,FALSE)/VLOOKUP(AJ107,'2013 BPTs'!$B$12:$BX282,CJ$3+3,FALSE)),0,VLOOKUP(AJ107,'2013 BPTs'!$B$12:$BX$181,CJ$3,FALSE)/VLOOKUP(AJ107,'2013 BPTs'!$B$12:$BX282,CJ$3+3,FALSE))</f>
        <v>0</v>
      </c>
      <c r="CK107" s="24">
        <f>IF(ISERROR(VLOOKUP(AK107,'2013 BPTs'!$B$12:$BX$181,CK$3,FALSE)/VLOOKUP(AK107,'2013 BPTs'!$B$12:$BX282,CK$3+3,FALSE)),0,VLOOKUP(AK107,'2013 BPTs'!$B$12:$BX$181,CK$3,FALSE)/VLOOKUP(AK107,'2013 BPTs'!$B$12:$BX282,CK$3+3,FALSE))</f>
        <v>0</v>
      </c>
      <c r="CL107" s="24">
        <f>IF(ISERROR(VLOOKUP(AL107,'2013 BPTs'!$B$12:$BX$181,CL$3,FALSE)/VLOOKUP(AL107,'2013 BPTs'!$B$12:$BX282,CL$3+3,FALSE)),0,VLOOKUP(AL107,'2013 BPTs'!$B$12:$BX$181,CL$3,FALSE)/VLOOKUP(AL107,'2013 BPTs'!$B$12:$BX282,CL$3+3,FALSE))</f>
        <v>0</v>
      </c>
      <c r="CM107" s="24">
        <f>IF(ISERROR(VLOOKUP(AM107,'2013 BPTs'!$B$12:$BX$181,CM$3,FALSE)/VLOOKUP(AM107,'2013 BPTs'!$B$12:$BX282,CM$3+3,FALSE)),0,VLOOKUP(AM107,'2013 BPTs'!$B$12:$BX$181,CM$3,FALSE)/VLOOKUP(AM107,'2013 BPTs'!$B$12:$BX282,CM$3+3,FALSE))</f>
        <v>0</v>
      </c>
      <c r="CO107" s="24">
        <f>IF(ISERROR(VLOOKUP(AF107,'2013 BPTs'!$B$12:$BX$181,CO$3,FALSE)/VLOOKUP(AF107,'2013 BPTs'!$B$12:$BX282,CO$3+2,FALSE)),0,VLOOKUP(AF107,'2013 BPTs'!$B$12:$BX$181,CO$3,FALSE)/VLOOKUP(AF107,'2013 BPTs'!$B$12:$BX282,CO$3+2,FALSE))</f>
        <v>0</v>
      </c>
      <c r="CP107" s="24">
        <f>IF(ISERROR(VLOOKUP(AG107,'2013 BPTs'!$B$12:$BX$181,CP$3,FALSE)/VLOOKUP(AG107,'2013 BPTs'!$B$12:$BX282,CP$3+2,FALSE)),0,VLOOKUP(AG107,'2013 BPTs'!$B$12:$BX$181,CP$3,FALSE)/VLOOKUP(AG107,'2013 BPTs'!$B$12:$BX282,CP$3+2,FALSE))</f>
        <v>0</v>
      </c>
      <c r="CQ107" s="24">
        <f>IF(ISERROR(VLOOKUP(AH107,'2013 BPTs'!$B$12:$BX$181,CQ$3,FALSE)/VLOOKUP(AH107,'2013 BPTs'!$B$12:$BX282,CQ$3+2,FALSE)),0,VLOOKUP(AH107,'2013 BPTs'!$B$12:$BX$181,CQ$3,FALSE)/VLOOKUP(AH107,'2013 BPTs'!$B$12:$BX282,CQ$3+2,FALSE))</f>
        <v>0</v>
      </c>
      <c r="CR107" s="24">
        <f>IF(ISERROR(VLOOKUP(AI107,'2013 BPTs'!$B$12:$BX$181,CR$3,FALSE)/VLOOKUP(AI107,'2013 BPTs'!$B$12:$BX282,CR$3+2,FALSE)),0,VLOOKUP(AI107,'2013 BPTs'!$B$12:$BX$181,CR$3,FALSE)/VLOOKUP(AI107,'2013 BPTs'!$B$12:$BX282,CR$3+2,FALSE))</f>
        <v>0</v>
      </c>
      <c r="CS107" s="24">
        <f>IF(ISERROR(VLOOKUP(AJ107,'2013 BPTs'!$B$12:$BX$181,CS$3,FALSE)/VLOOKUP(AJ107,'2013 BPTs'!$B$12:$BX282,CS$3+2,FALSE)),0,VLOOKUP(AJ107,'2013 BPTs'!$B$12:$BX$181,CS$3,FALSE)/VLOOKUP(AJ107,'2013 BPTs'!$B$12:$BX282,CS$3+2,FALSE))</f>
        <v>0</v>
      </c>
      <c r="CT107" s="24">
        <f>IF(ISERROR(VLOOKUP(AK107,'2013 BPTs'!$B$12:$BX$181,CT$3,FALSE)/VLOOKUP(AK107,'2013 BPTs'!$B$12:$BX282,CT$3+2,FALSE)),0,VLOOKUP(AK107,'2013 BPTs'!$B$12:$BX$181,CT$3,FALSE)/VLOOKUP(AK107,'2013 BPTs'!$B$12:$BX282,CT$3+2,FALSE))</f>
        <v>0</v>
      </c>
      <c r="CU107" s="24">
        <f>IF(ISERROR(VLOOKUP(AL107,'2013 BPTs'!$B$12:$BX$181,CU$3,FALSE)/VLOOKUP(AL107,'2013 BPTs'!$B$12:$BX282,CU$3+2,FALSE)),0,VLOOKUP(AL107,'2013 BPTs'!$B$12:$BX$181,CU$3,FALSE)/VLOOKUP(AL107,'2013 BPTs'!$B$12:$BX282,CU$3+2,FALSE))</f>
        <v>0</v>
      </c>
      <c r="CV107" s="24">
        <f>IF(ISERROR(VLOOKUP(AM107,'2013 BPTs'!$B$12:$BX$181,CV$3,FALSE)/VLOOKUP(AM107,'2013 BPTs'!$B$12:$BX282,CV$3+2,FALSE)),0,VLOOKUP(AM107,'2013 BPTs'!$B$12:$BX$181,CV$3,FALSE)/VLOOKUP(AM107,'2013 BPTs'!$B$12:$BX282,CV$3+2,FALSE))</f>
        <v>0</v>
      </c>
      <c r="CX107" s="93">
        <f>'2015 BPTs'!BR113</f>
        <v>0</v>
      </c>
      <c r="CY107" s="93">
        <f>'2015 BPTs'!BS113</f>
        <v>0</v>
      </c>
    </row>
    <row r="108" spans="2:103" x14ac:dyDescent="0.2">
      <c r="B108" s="2" t="s">
        <v>213</v>
      </c>
      <c r="C108" s="2">
        <f>'2015 BPTs'!E114</f>
        <v>0</v>
      </c>
      <c r="D108" s="2">
        <f t="shared" si="35"/>
        <v>0</v>
      </c>
      <c r="E108" s="4">
        <f>'2015 BPTs'!F114</f>
        <v>0</v>
      </c>
      <c r="F108" s="88">
        <f>'2015 BPTs'!G114</f>
        <v>0</v>
      </c>
      <c r="G108" s="53">
        <f>'2015 BPTs'!I114</f>
        <v>0</v>
      </c>
      <c r="H108" s="88">
        <f>'2015 BPTs'!J114</f>
        <v>0</v>
      </c>
      <c r="I108" s="4">
        <f>'2015 BPTs'!K114</f>
        <v>0</v>
      </c>
      <c r="J108" s="5">
        <f>'2015 BPTs'!M114</f>
        <v>0</v>
      </c>
      <c r="K108" s="99">
        <f>'2015 BPTs'!BL114</f>
        <v>0</v>
      </c>
      <c r="L108" s="100">
        <f t="shared" si="36"/>
        <v>0</v>
      </c>
      <c r="M108" s="101">
        <f t="shared" si="37"/>
        <v>0</v>
      </c>
      <c r="N108" s="102">
        <f t="shared" si="27"/>
        <v>0</v>
      </c>
      <c r="O108" s="103">
        <f>'2015 BPTs'!BM114</f>
        <v>0</v>
      </c>
      <c r="P108" s="100">
        <f t="shared" si="38"/>
        <v>0</v>
      </c>
      <c r="Q108" s="101">
        <f t="shared" si="39"/>
        <v>0</v>
      </c>
      <c r="R108" s="104">
        <f t="shared" si="40"/>
        <v>0</v>
      </c>
      <c r="S108" s="105">
        <f t="shared" si="28"/>
        <v>0</v>
      </c>
      <c r="T108" s="104">
        <f t="shared" si="41"/>
        <v>0</v>
      </c>
      <c r="U108" s="121">
        <f>IF(K108=0,0,IF(B108="Manual",(S108-O108-AP108*(O108/(O108+Z108)))/S108,'2015 BPTs'!BP114))</f>
        <v>0</v>
      </c>
      <c r="V108" s="99">
        <f>'2015 BPTs'!BN114</f>
        <v>0</v>
      </c>
      <c r="W108" s="100">
        <f t="shared" si="42"/>
        <v>0</v>
      </c>
      <c r="X108" s="103">
        <f t="shared" si="43"/>
        <v>0</v>
      </c>
      <c r="Y108" s="102">
        <f t="shared" si="29"/>
        <v>0</v>
      </c>
      <c r="Z108" s="103">
        <f>'2015 BPTs'!BO114</f>
        <v>0</v>
      </c>
      <c r="AA108" s="104">
        <f t="shared" si="30"/>
        <v>0</v>
      </c>
      <c r="AB108" s="106">
        <f>IF(W108=0,0,IF(B108="Manual",(V108-Z108-AP108*(Z108/(Z108+O108)))/V108,'2015 BPTs'!BQ114))</f>
        <v>0</v>
      </c>
      <c r="AD108" s="2" t="str">
        <f t="shared" si="31"/>
        <v>00-0</v>
      </c>
      <c r="AE108" s="2">
        <f>'2015 BPTs'!BA114</f>
        <v>0</v>
      </c>
      <c r="AF108" s="2" t="str">
        <f>IF(B108="Auto",'2015 BPTs'!BB114,D108&amp;E108&amp;"-"&amp;F108)</f>
        <v/>
      </c>
      <c r="AG108" s="2" t="str">
        <f>'2015 BPTs'!BC114</f>
        <v/>
      </c>
      <c r="AH108" s="2" t="str">
        <f>'2015 BPTs'!BD114</f>
        <v/>
      </c>
      <c r="AI108" s="2" t="str">
        <f>'2015 BPTs'!BE114</f>
        <v/>
      </c>
      <c r="AJ108" s="2" t="str">
        <f>'2015 BPTs'!BF114</f>
        <v/>
      </c>
      <c r="AK108" s="2" t="str">
        <f>'2015 BPTs'!BG114</f>
        <v/>
      </c>
      <c r="AL108" s="2" t="str">
        <f>'2015 BPTs'!BH114</f>
        <v/>
      </c>
      <c r="AM108" s="2" t="str">
        <f>'2015 BPTs'!BI114</f>
        <v/>
      </c>
      <c r="AO108" s="128">
        <f>'2015 BPTs'!AJ114*'2015 BPTs'!BK114</f>
        <v>0</v>
      </c>
      <c r="AP108" s="128">
        <f>'2015 BPTs'!AK114*'2015 BPTs'!BK114</f>
        <v>0</v>
      </c>
      <c r="AR108" s="5">
        <f>IF(B108="Auto",'2015 BPTs'!M114,J108)</f>
        <v>0</v>
      </c>
      <c r="AS108" s="5">
        <f>'2015 BPTs'!O114</f>
        <v>0</v>
      </c>
      <c r="AT108" s="5">
        <f>'2015 BPTs'!Q114</f>
        <v>0</v>
      </c>
      <c r="AU108" s="5">
        <f>'2015 BPTs'!S114</f>
        <v>0</v>
      </c>
      <c r="AV108" s="5">
        <f>'2015 BPTs'!U114</f>
        <v>0</v>
      </c>
      <c r="AW108" s="5">
        <f>'2015 BPTs'!W114</f>
        <v>0</v>
      </c>
      <c r="AX108" s="5">
        <f>'2015 BPTs'!Y114</f>
        <v>0</v>
      </c>
      <c r="AY108" s="5">
        <f>'2015 BPTs'!AA114</f>
        <v>0</v>
      </c>
      <c r="BA108" s="24">
        <f>IF(ISNA(VLOOKUP(AF108,'2013 BPTs'!$B$12:$BX$181,BA$3,FALSE)),0,VLOOKUP(AF108,'2013 BPTs'!$B$12:$BX$181,BA$3,FALSE))</f>
        <v>0</v>
      </c>
      <c r="BB108" s="24">
        <f>IF(ISNA(VLOOKUP(AG108,'2013 BPTs'!$B$12:$BX$181,BB$3,FALSE)),0,VLOOKUP(AG108,'2013 BPTs'!$B$12:$BX$181,BB$3,FALSE))</f>
        <v>0</v>
      </c>
      <c r="BC108" s="24">
        <f>IF(ISNA(VLOOKUP(AH108,'2013 BPTs'!$B$12:$BX$181,BC$3,FALSE)),0,VLOOKUP(AH108,'2013 BPTs'!$B$12:$BX$181,BC$3,FALSE))</f>
        <v>0</v>
      </c>
      <c r="BD108" s="24">
        <f>IF(ISNA(VLOOKUP(AI108,'2013 BPTs'!$B$12:$BX$181,BD$3,FALSE)),0,VLOOKUP(AI108,'2013 BPTs'!$B$12:$BX$181,BD$3,FALSE))</f>
        <v>0</v>
      </c>
      <c r="BE108" s="24">
        <f>IF(ISNA(VLOOKUP(AJ108,'2013 BPTs'!$B$12:$BX$181,BE$3,FALSE)),0,VLOOKUP(AJ108,'2013 BPTs'!$B$12:$BX$181,BE$3,FALSE))</f>
        <v>0</v>
      </c>
      <c r="BF108" s="24">
        <f>IF(ISNA(VLOOKUP(AK108,'2013 BPTs'!$B$12:$BX$181,BF$3,FALSE)),0,VLOOKUP(AK108,'2013 BPTs'!$B$12:$BX$181,BF$3,FALSE))</f>
        <v>0</v>
      </c>
      <c r="BG108" s="24">
        <f>IF(ISNA(VLOOKUP(AL108,'2013 BPTs'!$B$12:$BX$181,BG$3,FALSE)),0,VLOOKUP(AL108,'2013 BPTs'!$B$12:$BX$181,BG$3,FALSE))</f>
        <v>0</v>
      </c>
      <c r="BH108" s="24">
        <f>IF(ISNA(VLOOKUP(AM108,'2013 BPTs'!$B$12:$BX$181,BH$3,FALSE)),0,VLOOKUP(AM108,'2013 BPTs'!$B$12:$BX$181,BH$3,FALSE))</f>
        <v>0</v>
      </c>
      <c r="BJ108" s="24">
        <f>IF(ISNA(VLOOKUP(AF108,'2013 BPTs'!$B$12:$BX$181,BJ$3,FALSE)),0,VLOOKUP(AF108,'2013 BPTs'!$B$12:$BX$181,BJ$3,FALSE))</f>
        <v>0</v>
      </c>
      <c r="BK108" s="24">
        <f>IF(ISNA(VLOOKUP(AG108,'2013 BPTs'!$B$12:$BX$181,BK$3,FALSE)),0,VLOOKUP(AG108,'2013 BPTs'!$B$12:$BX$181,BK$3,FALSE))</f>
        <v>0</v>
      </c>
      <c r="BL108" s="24">
        <f>IF(ISNA(VLOOKUP(AH108,'2013 BPTs'!$B$12:$BX$181,BL$3,FALSE)),0,VLOOKUP(AH108,'2013 BPTs'!$B$12:$BX$181,BL$3,FALSE))</f>
        <v>0</v>
      </c>
      <c r="BM108" s="24">
        <f>IF(ISNA(VLOOKUP(AI108,'2013 BPTs'!$B$12:$BX$181,BM$3,FALSE)),0,VLOOKUP(AI108,'2013 BPTs'!$B$12:$BX$181,BM$3,FALSE))</f>
        <v>0</v>
      </c>
      <c r="BN108" s="24">
        <f>IF(ISNA(VLOOKUP(AJ108,'2013 BPTs'!$B$12:$BX$181,BN$3,FALSE)),0,VLOOKUP(AJ108,'2013 BPTs'!$B$12:$BX$181,BN$3,FALSE))</f>
        <v>0</v>
      </c>
      <c r="BO108" s="24">
        <f>IF(ISNA(VLOOKUP(AK108,'2013 BPTs'!$B$12:$BX$181,BO$3,FALSE)),0,VLOOKUP(AK108,'2013 BPTs'!$B$12:$BX$181,BO$3,FALSE))</f>
        <v>0</v>
      </c>
      <c r="BP108" s="24">
        <f>IF(ISNA(VLOOKUP(AL108,'2013 BPTs'!$B$12:$BX$181,BP$3,FALSE)),0,VLOOKUP(AL108,'2013 BPTs'!$B$12:$BX$181,BP$3,FALSE))</f>
        <v>0</v>
      </c>
      <c r="BQ108" s="24">
        <f>IF(ISNA(VLOOKUP(AM108,'2013 BPTs'!$B$12:$BX$181,BQ$3,FALSE)),0,VLOOKUP(AM108,'2013 BPTs'!$B$12:$BX$181,BQ$3,FALSE))</f>
        <v>0</v>
      </c>
      <c r="BS108" s="77">
        <f t="shared" si="32"/>
        <v>0</v>
      </c>
      <c r="BT108" s="68">
        <f t="shared" si="33"/>
        <v>0</v>
      </c>
      <c r="BU108" s="68">
        <f t="shared" si="34"/>
        <v>0</v>
      </c>
      <c r="BW108" s="24">
        <f>IF(ISNA(VLOOKUP(AF108,'2013 BPTs'!$B$12:$BX$181,BW$3,FALSE)),0,VLOOKUP(AF108,'2013 BPTs'!$B$12:$BX$181,BW$3,FALSE))</f>
        <v>0</v>
      </c>
      <c r="BX108" s="24">
        <f>IF(ISNA(VLOOKUP(AG108,'2013 BPTs'!$B$12:$BX$181,BX$3,FALSE)),0,VLOOKUP(AG108,'2013 BPTs'!$B$12:$BX$181,BX$3,FALSE))</f>
        <v>0</v>
      </c>
      <c r="BY108" s="24">
        <f>IF(ISNA(VLOOKUP(AH108,'2013 BPTs'!$B$12:$BX$181,BY$3,FALSE)),0,VLOOKUP(AH108,'2013 BPTs'!$B$12:$BX$181,BY$3,FALSE))</f>
        <v>0</v>
      </c>
      <c r="BZ108" s="24">
        <f>IF(ISNA(VLOOKUP(AI108,'2013 BPTs'!$B$12:$BX$181,BZ$3,FALSE)),0,VLOOKUP(AI108,'2013 BPTs'!$B$12:$BX$181,BZ$3,FALSE))</f>
        <v>0</v>
      </c>
      <c r="CA108" s="24">
        <f>IF(ISNA(VLOOKUP(AJ108,'2013 BPTs'!$B$12:$BX$181,CA$3,FALSE)),0,VLOOKUP(AJ108,'2013 BPTs'!$B$12:$BX$181,CA$3,FALSE))</f>
        <v>0</v>
      </c>
      <c r="CB108" s="24">
        <f>IF(ISNA(VLOOKUP(AK108,'2013 BPTs'!$B$12:$BX$181,CB$3,FALSE)),0,VLOOKUP(AK108,'2013 BPTs'!$B$12:$BX$181,CB$3,FALSE))</f>
        <v>0</v>
      </c>
      <c r="CC108" s="24">
        <f>IF(ISNA(VLOOKUP(AL108,'2013 BPTs'!$B$12:$BX$181,CC$3,FALSE)),0,VLOOKUP(AL108,'2013 BPTs'!$B$12:$BX$181,CC$3,FALSE))</f>
        <v>0</v>
      </c>
      <c r="CD108" s="24">
        <f>IF(ISNA(VLOOKUP(AM108,'2013 BPTs'!$B$12:$BX$181,CD$3,FALSE)),0,VLOOKUP(AM108,'2013 BPTs'!$B$12:$BX$181,CD$3,FALSE))</f>
        <v>0</v>
      </c>
      <c r="CF108" s="24">
        <f>IF(ISERROR(VLOOKUP(AF108,'2013 BPTs'!$B$12:$BX$181,CF$3,FALSE)/VLOOKUP(AF108,'2013 BPTs'!$B$12:$BX283,CF$3+3,FALSE)),0,VLOOKUP(AF108,'2013 BPTs'!$B$12:$BX$181,CF$3,FALSE)/VLOOKUP(AF108,'2013 BPTs'!$B$12:$BX283,CF$3+3,FALSE))</f>
        <v>0</v>
      </c>
      <c r="CG108" s="24">
        <f>IF(ISERROR(VLOOKUP(AG108,'2013 BPTs'!$B$12:$BX$181,CG$3,FALSE)/VLOOKUP(AG108,'2013 BPTs'!$B$12:$BX283,CG$3+3,FALSE)),0,VLOOKUP(AG108,'2013 BPTs'!$B$12:$BX$181,CG$3,FALSE)/VLOOKUP(AG108,'2013 BPTs'!$B$12:$BX283,CG$3+3,FALSE))</f>
        <v>0</v>
      </c>
      <c r="CH108" s="24">
        <f>IF(ISERROR(VLOOKUP(AH108,'2013 BPTs'!$B$12:$BX$181,CH$3,FALSE)/VLOOKUP(AH108,'2013 BPTs'!$B$12:$BX283,CH$3+3,FALSE)),0,VLOOKUP(AH108,'2013 BPTs'!$B$12:$BX$181,CH$3,FALSE)/VLOOKUP(AH108,'2013 BPTs'!$B$12:$BX283,CH$3+3,FALSE))</f>
        <v>0</v>
      </c>
      <c r="CI108" s="24">
        <f>IF(ISERROR(VLOOKUP(AI108,'2013 BPTs'!$B$12:$BX$181,CI$3,FALSE)/VLOOKUP(AI108,'2013 BPTs'!$B$12:$BX283,CI$3+3,FALSE)),0,VLOOKUP(AI108,'2013 BPTs'!$B$12:$BX$181,CI$3,FALSE)/VLOOKUP(AI108,'2013 BPTs'!$B$12:$BX283,CI$3+3,FALSE))</f>
        <v>0</v>
      </c>
      <c r="CJ108" s="24">
        <f>IF(ISERROR(VLOOKUP(AJ108,'2013 BPTs'!$B$12:$BX$181,CJ$3,FALSE)/VLOOKUP(AJ108,'2013 BPTs'!$B$12:$BX283,CJ$3+3,FALSE)),0,VLOOKUP(AJ108,'2013 BPTs'!$B$12:$BX$181,CJ$3,FALSE)/VLOOKUP(AJ108,'2013 BPTs'!$B$12:$BX283,CJ$3+3,FALSE))</f>
        <v>0</v>
      </c>
      <c r="CK108" s="24">
        <f>IF(ISERROR(VLOOKUP(AK108,'2013 BPTs'!$B$12:$BX$181,CK$3,FALSE)/VLOOKUP(AK108,'2013 BPTs'!$B$12:$BX283,CK$3+3,FALSE)),0,VLOOKUP(AK108,'2013 BPTs'!$B$12:$BX$181,CK$3,FALSE)/VLOOKUP(AK108,'2013 BPTs'!$B$12:$BX283,CK$3+3,FALSE))</f>
        <v>0</v>
      </c>
      <c r="CL108" s="24">
        <f>IF(ISERROR(VLOOKUP(AL108,'2013 BPTs'!$B$12:$BX$181,CL$3,FALSE)/VLOOKUP(AL108,'2013 BPTs'!$B$12:$BX283,CL$3+3,FALSE)),0,VLOOKUP(AL108,'2013 BPTs'!$B$12:$BX$181,CL$3,FALSE)/VLOOKUP(AL108,'2013 BPTs'!$B$12:$BX283,CL$3+3,FALSE))</f>
        <v>0</v>
      </c>
      <c r="CM108" s="24">
        <f>IF(ISERROR(VLOOKUP(AM108,'2013 BPTs'!$B$12:$BX$181,CM$3,FALSE)/VLOOKUP(AM108,'2013 BPTs'!$B$12:$BX283,CM$3+3,FALSE)),0,VLOOKUP(AM108,'2013 BPTs'!$B$12:$BX$181,CM$3,FALSE)/VLOOKUP(AM108,'2013 BPTs'!$B$12:$BX283,CM$3+3,FALSE))</f>
        <v>0</v>
      </c>
      <c r="CO108" s="24">
        <f>IF(ISERROR(VLOOKUP(AF108,'2013 BPTs'!$B$12:$BX$181,CO$3,FALSE)/VLOOKUP(AF108,'2013 BPTs'!$B$12:$BX283,CO$3+2,FALSE)),0,VLOOKUP(AF108,'2013 BPTs'!$B$12:$BX$181,CO$3,FALSE)/VLOOKUP(AF108,'2013 BPTs'!$B$12:$BX283,CO$3+2,FALSE))</f>
        <v>0</v>
      </c>
      <c r="CP108" s="24">
        <f>IF(ISERROR(VLOOKUP(AG108,'2013 BPTs'!$B$12:$BX$181,CP$3,FALSE)/VLOOKUP(AG108,'2013 BPTs'!$B$12:$BX283,CP$3+2,FALSE)),0,VLOOKUP(AG108,'2013 BPTs'!$B$12:$BX$181,CP$3,FALSE)/VLOOKUP(AG108,'2013 BPTs'!$B$12:$BX283,CP$3+2,FALSE))</f>
        <v>0</v>
      </c>
      <c r="CQ108" s="24">
        <f>IF(ISERROR(VLOOKUP(AH108,'2013 BPTs'!$B$12:$BX$181,CQ$3,FALSE)/VLOOKUP(AH108,'2013 BPTs'!$B$12:$BX283,CQ$3+2,FALSE)),0,VLOOKUP(AH108,'2013 BPTs'!$B$12:$BX$181,CQ$3,FALSE)/VLOOKUP(AH108,'2013 BPTs'!$B$12:$BX283,CQ$3+2,FALSE))</f>
        <v>0</v>
      </c>
      <c r="CR108" s="24">
        <f>IF(ISERROR(VLOOKUP(AI108,'2013 BPTs'!$B$12:$BX$181,CR$3,FALSE)/VLOOKUP(AI108,'2013 BPTs'!$B$12:$BX283,CR$3+2,FALSE)),0,VLOOKUP(AI108,'2013 BPTs'!$B$12:$BX$181,CR$3,FALSE)/VLOOKUP(AI108,'2013 BPTs'!$B$12:$BX283,CR$3+2,FALSE))</f>
        <v>0</v>
      </c>
      <c r="CS108" s="24">
        <f>IF(ISERROR(VLOOKUP(AJ108,'2013 BPTs'!$B$12:$BX$181,CS$3,FALSE)/VLOOKUP(AJ108,'2013 BPTs'!$B$12:$BX283,CS$3+2,FALSE)),0,VLOOKUP(AJ108,'2013 BPTs'!$B$12:$BX$181,CS$3,FALSE)/VLOOKUP(AJ108,'2013 BPTs'!$B$12:$BX283,CS$3+2,FALSE))</f>
        <v>0</v>
      </c>
      <c r="CT108" s="24">
        <f>IF(ISERROR(VLOOKUP(AK108,'2013 BPTs'!$B$12:$BX$181,CT$3,FALSE)/VLOOKUP(AK108,'2013 BPTs'!$B$12:$BX283,CT$3+2,FALSE)),0,VLOOKUP(AK108,'2013 BPTs'!$B$12:$BX$181,CT$3,FALSE)/VLOOKUP(AK108,'2013 BPTs'!$B$12:$BX283,CT$3+2,FALSE))</f>
        <v>0</v>
      </c>
      <c r="CU108" s="24">
        <f>IF(ISERROR(VLOOKUP(AL108,'2013 BPTs'!$B$12:$BX$181,CU$3,FALSE)/VLOOKUP(AL108,'2013 BPTs'!$B$12:$BX283,CU$3+2,FALSE)),0,VLOOKUP(AL108,'2013 BPTs'!$B$12:$BX$181,CU$3,FALSE)/VLOOKUP(AL108,'2013 BPTs'!$B$12:$BX283,CU$3+2,FALSE))</f>
        <v>0</v>
      </c>
      <c r="CV108" s="24">
        <f>IF(ISERROR(VLOOKUP(AM108,'2013 BPTs'!$B$12:$BX$181,CV$3,FALSE)/VLOOKUP(AM108,'2013 BPTs'!$B$12:$BX283,CV$3+2,FALSE)),0,VLOOKUP(AM108,'2013 BPTs'!$B$12:$BX$181,CV$3,FALSE)/VLOOKUP(AM108,'2013 BPTs'!$B$12:$BX283,CV$3+2,FALSE))</f>
        <v>0</v>
      </c>
      <c r="CX108" s="93">
        <f>'2015 BPTs'!BR114</f>
        <v>0</v>
      </c>
      <c r="CY108" s="93">
        <f>'2015 BPTs'!BS114</f>
        <v>0</v>
      </c>
    </row>
    <row r="109" spans="2:103" x14ac:dyDescent="0.2">
      <c r="B109" s="2" t="s">
        <v>213</v>
      </c>
      <c r="C109" s="2">
        <f>'2015 BPTs'!E115</f>
        <v>0</v>
      </c>
      <c r="D109" s="2">
        <f t="shared" si="35"/>
        <v>0</v>
      </c>
      <c r="E109" s="4">
        <f>'2015 BPTs'!F115</f>
        <v>0</v>
      </c>
      <c r="F109" s="88">
        <f>'2015 BPTs'!G115</f>
        <v>0</v>
      </c>
      <c r="G109" s="53">
        <f>'2015 BPTs'!I115</f>
        <v>0</v>
      </c>
      <c r="H109" s="88">
        <f>'2015 BPTs'!J115</f>
        <v>0</v>
      </c>
      <c r="I109" s="4">
        <f>'2015 BPTs'!K115</f>
        <v>0</v>
      </c>
      <c r="J109" s="5">
        <f>'2015 BPTs'!M115</f>
        <v>0</v>
      </c>
      <c r="K109" s="99">
        <f>'2015 BPTs'!BL115</f>
        <v>0</v>
      </c>
      <c r="L109" s="100">
        <f t="shared" si="36"/>
        <v>0</v>
      </c>
      <c r="M109" s="101">
        <f t="shared" si="37"/>
        <v>0</v>
      </c>
      <c r="N109" s="102">
        <f t="shared" si="27"/>
        <v>0</v>
      </c>
      <c r="O109" s="103">
        <f>'2015 BPTs'!BM115</f>
        <v>0</v>
      </c>
      <c r="P109" s="100">
        <f t="shared" si="38"/>
        <v>0</v>
      </c>
      <c r="Q109" s="101">
        <f t="shared" si="39"/>
        <v>0</v>
      </c>
      <c r="R109" s="104">
        <f t="shared" si="40"/>
        <v>0</v>
      </c>
      <c r="S109" s="105">
        <f t="shared" si="28"/>
        <v>0</v>
      </c>
      <c r="T109" s="104">
        <f t="shared" si="41"/>
        <v>0</v>
      </c>
      <c r="U109" s="121">
        <f>IF(K109=0,0,IF(B109="Manual",(S109-O109-AP109*(O109/(O109+Z109)))/S109,'2015 BPTs'!BP115))</f>
        <v>0</v>
      </c>
      <c r="V109" s="99">
        <f>'2015 BPTs'!BN115</f>
        <v>0</v>
      </c>
      <c r="W109" s="100">
        <f t="shared" si="42"/>
        <v>0</v>
      </c>
      <c r="X109" s="103">
        <f t="shared" si="43"/>
        <v>0</v>
      </c>
      <c r="Y109" s="102">
        <f t="shared" si="29"/>
        <v>0</v>
      </c>
      <c r="Z109" s="103">
        <f>'2015 BPTs'!BO115</f>
        <v>0</v>
      </c>
      <c r="AA109" s="104">
        <f t="shared" si="30"/>
        <v>0</v>
      </c>
      <c r="AB109" s="106">
        <f>IF(W109=0,0,IF(B109="Manual",(V109-Z109-AP109*(Z109/(Z109+O109)))/V109,'2015 BPTs'!BQ115))</f>
        <v>0</v>
      </c>
      <c r="AD109" s="2" t="str">
        <f t="shared" si="31"/>
        <v>00-0</v>
      </c>
      <c r="AE109" s="2">
        <f>'2015 BPTs'!BA115</f>
        <v>0</v>
      </c>
      <c r="AF109" s="2" t="str">
        <f>IF(B109="Auto",'2015 BPTs'!BB115,D109&amp;E109&amp;"-"&amp;F109)</f>
        <v/>
      </c>
      <c r="AG109" s="2" t="str">
        <f>'2015 BPTs'!BC115</f>
        <v/>
      </c>
      <c r="AH109" s="2" t="str">
        <f>'2015 BPTs'!BD115</f>
        <v/>
      </c>
      <c r="AI109" s="2" t="str">
        <f>'2015 BPTs'!BE115</f>
        <v/>
      </c>
      <c r="AJ109" s="2" t="str">
        <f>'2015 BPTs'!BF115</f>
        <v/>
      </c>
      <c r="AK109" s="2" t="str">
        <f>'2015 BPTs'!BG115</f>
        <v/>
      </c>
      <c r="AL109" s="2" t="str">
        <f>'2015 BPTs'!BH115</f>
        <v/>
      </c>
      <c r="AM109" s="2" t="str">
        <f>'2015 BPTs'!BI115</f>
        <v/>
      </c>
      <c r="AO109" s="128">
        <f>'2015 BPTs'!AJ115*'2015 BPTs'!BK115</f>
        <v>0</v>
      </c>
      <c r="AP109" s="128">
        <f>'2015 BPTs'!AK115*'2015 BPTs'!BK115</f>
        <v>0</v>
      </c>
      <c r="AR109" s="5">
        <f>IF(B109="Auto",'2015 BPTs'!M115,J109)</f>
        <v>0</v>
      </c>
      <c r="AS109" s="5">
        <f>'2015 BPTs'!O115</f>
        <v>0</v>
      </c>
      <c r="AT109" s="5">
        <f>'2015 BPTs'!Q115</f>
        <v>0</v>
      </c>
      <c r="AU109" s="5">
        <f>'2015 BPTs'!S115</f>
        <v>0</v>
      </c>
      <c r="AV109" s="5">
        <f>'2015 BPTs'!U115</f>
        <v>0</v>
      </c>
      <c r="AW109" s="5">
        <f>'2015 BPTs'!W115</f>
        <v>0</v>
      </c>
      <c r="AX109" s="5">
        <f>'2015 BPTs'!Y115</f>
        <v>0</v>
      </c>
      <c r="AY109" s="5">
        <f>'2015 BPTs'!AA115</f>
        <v>0</v>
      </c>
      <c r="BA109" s="24">
        <f>IF(ISNA(VLOOKUP(AF109,'2013 BPTs'!$B$12:$BX$181,BA$3,FALSE)),0,VLOOKUP(AF109,'2013 BPTs'!$B$12:$BX$181,BA$3,FALSE))</f>
        <v>0</v>
      </c>
      <c r="BB109" s="24">
        <f>IF(ISNA(VLOOKUP(AG109,'2013 BPTs'!$B$12:$BX$181,BB$3,FALSE)),0,VLOOKUP(AG109,'2013 BPTs'!$B$12:$BX$181,BB$3,FALSE))</f>
        <v>0</v>
      </c>
      <c r="BC109" s="24">
        <f>IF(ISNA(VLOOKUP(AH109,'2013 BPTs'!$B$12:$BX$181,BC$3,FALSE)),0,VLOOKUP(AH109,'2013 BPTs'!$B$12:$BX$181,BC$3,FALSE))</f>
        <v>0</v>
      </c>
      <c r="BD109" s="24">
        <f>IF(ISNA(VLOOKUP(AI109,'2013 BPTs'!$B$12:$BX$181,BD$3,FALSE)),0,VLOOKUP(AI109,'2013 BPTs'!$B$12:$BX$181,BD$3,FALSE))</f>
        <v>0</v>
      </c>
      <c r="BE109" s="24">
        <f>IF(ISNA(VLOOKUP(AJ109,'2013 BPTs'!$B$12:$BX$181,BE$3,FALSE)),0,VLOOKUP(AJ109,'2013 BPTs'!$B$12:$BX$181,BE$3,FALSE))</f>
        <v>0</v>
      </c>
      <c r="BF109" s="24">
        <f>IF(ISNA(VLOOKUP(AK109,'2013 BPTs'!$B$12:$BX$181,BF$3,FALSE)),0,VLOOKUP(AK109,'2013 BPTs'!$B$12:$BX$181,BF$3,FALSE))</f>
        <v>0</v>
      </c>
      <c r="BG109" s="24">
        <f>IF(ISNA(VLOOKUP(AL109,'2013 BPTs'!$B$12:$BX$181,BG$3,FALSE)),0,VLOOKUP(AL109,'2013 BPTs'!$B$12:$BX$181,BG$3,FALSE))</f>
        <v>0</v>
      </c>
      <c r="BH109" s="24">
        <f>IF(ISNA(VLOOKUP(AM109,'2013 BPTs'!$B$12:$BX$181,BH$3,FALSE)),0,VLOOKUP(AM109,'2013 BPTs'!$B$12:$BX$181,BH$3,FALSE))</f>
        <v>0</v>
      </c>
      <c r="BJ109" s="24">
        <f>IF(ISNA(VLOOKUP(AF109,'2013 BPTs'!$B$12:$BX$181,BJ$3,FALSE)),0,VLOOKUP(AF109,'2013 BPTs'!$B$12:$BX$181,BJ$3,FALSE))</f>
        <v>0</v>
      </c>
      <c r="BK109" s="24">
        <f>IF(ISNA(VLOOKUP(AG109,'2013 BPTs'!$B$12:$BX$181,BK$3,FALSE)),0,VLOOKUP(AG109,'2013 BPTs'!$B$12:$BX$181,BK$3,FALSE))</f>
        <v>0</v>
      </c>
      <c r="BL109" s="24">
        <f>IF(ISNA(VLOOKUP(AH109,'2013 BPTs'!$B$12:$BX$181,BL$3,FALSE)),0,VLOOKUP(AH109,'2013 BPTs'!$B$12:$BX$181,BL$3,FALSE))</f>
        <v>0</v>
      </c>
      <c r="BM109" s="24">
        <f>IF(ISNA(VLOOKUP(AI109,'2013 BPTs'!$B$12:$BX$181,BM$3,FALSE)),0,VLOOKUP(AI109,'2013 BPTs'!$B$12:$BX$181,BM$3,FALSE))</f>
        <v>0</v>
      </c>
      <c r="BN109" s="24">
        <f>IF(ISNA(VLOOKUP(AJ109,'2013 BPTs'!$B$12:$BX$181,BN$3,FALSE)),0,VLOOKUP(AJ109,'2013 BPTs'!$B$12:$BX$181,BN$3,FALSE))</f>
        <v>0</v>
      </c>
      <c r="BO109" s="24">
        <f>IF(ISNA(VLOOKUP(AK109,'2013 BPTs'!$B$12:$BX$181,BO$3,FALSE)),0,VLOOKUP(AK109,'2013 BPTs'!$B$12:$BX$181,BO$3,FALSE))</f>
        <v>0</v>
      </c>
      <c r="BP109" s="24">
        <f>IF(ISNA(VLOOKUP(AL109,'2013 BPTs'!$B$12:$BX$181,BP$3,FALSE)),0,VLOOKUP(AL109,'2013 BPTs'!$B$12:$BX$181,BP$3,FALSE))</f>
        <v>0</v>
      </c>
      <c r="BQ109" s="24">
        <f>IF(ISNA(VLOOKUP(AM109,'2013 BPTs'!$B$12:$BX$181,BQ$3,FALSE)),0,VLOOKUP(AM109,'2013 BPTs'!$B$12:$BX$181,BQ$3,FALSE))</f>
        <v>0</v>
      </c>
      <c r="BS109" s="77">
        <f t="shared" si="32"/>
        <v>0</v>
      </c>
      <c r="BT109" s="68">
        <f t="shared" si="33"/>
        <v>0</v>
      </c>
      <c r="BU109" s="68">
        <f t="shared" si="34"/>
        <v>0</v>
      </c>
      <c r="BW109" s="24">
        <f>IF(ISNA(VLOOKUP(AF109,'2013 BPTs'!$B$12:$BX$181,BW$3,FALSE)),0,VLOOKUP(AF109,'2013 BPTs'!$B$12:$BX$181,BW$3,FALSE))</f>
        <v>0</v>
      </c>
      <c r="BX109" s="24">
        <f>IF(ISNA(VLOOKUP(AG109,'2013 BPTs'!$B$12:$BX$181,BX$3,FALSE)),0,VLOOKUP(AG109,'2013 BPTs'!$B$12:$BX$181,BX$3,FALSE))</f>
        <v>0</v>
      </c>
      <c r="BY109" s="24">
        <f>IF(ISNA(VLOOKUP(AH109,'2013 BPTs'!$B$12:$BX$181,BY$3,FALSE)),0,VLOOKUP(AH109,'2013 BPTs'!$B$12:$BX$181,BY$3,FALSE))</f>
        <v>0</v>
      </c>
      <c r="BZ109" s="24">
        <f>IF(ISNA(VLOOKUP(AI109,'2013 BPTs'!$B$12:$BX$181,BZ$3,FALSE)),0,VLOOKUP(AI109,'2013 BPTs'!$B$12:$BX$181,BZ$3,FALSE))</f>
        <v>0</v>
      </c>
      <c r="CA109" s="24">
        <f>IF(ISNA(VLOOKUP(AJ109,'2013 BPTs'!$B$12:$BX$181,CA$3,FALSE)),0,VLOOKUP(AJ109,'2013 BPTs'!$B$12:$BX$181,CA$3,FALSE))</f>
        <v>0</v>
      </c>
      <c r="CB109" s="24">
        <f>IF(ISNA(VLOOKUP(AK109,'2013 BPTs'!$B$12:$BX$181,CB$3,FALSE)),0,VLOOKUP(AK109,'2013 BPTs'!$B$12:$BX$181,CB$3,FALSE))</f>
        <v>0</v>
      </c>
      <c r="CC109" s="24">
        <f>IF(ISNA(VLOOKUP(AL109,'2013 BPTs'!$B$12:$BX$181,CC$3,FALSE)),0,VLOOKUP(AL109,'2013 BPTs'!$B$12:$BX$181,CC$3,FALSE))</f>
        <v>0</v>
      </c>
      <c r="CD109" s="24">
        <f>IF(ISNA(VLOOKUP(AM109,'2013 BPTs'!$B$12:$BX$181,CD$3,FALSE)),0,VLOOKUP(AM109,'2013 BPTs'!$B$12:$BX$181,CD$3,FALSE))</f>
        <v>0</v>
      </c>
      <c r="CF109" s="24">
        <f>IF(ISERROR(VLOOKUP(AF109,'2013 BPTs'!$B$12:$BX$181,CF$3,FALSE)/VLOOKUP(AF109,'2013 BPTs'!$B$12:$BX284,CF$3+3,FALSE)),0,VLOOKUP(AF109,'2013 BPTs'!$B$12:$BX$181,CF$3,FALSE)/VLOOKUP(AF109,'2013 BPTs'!$B$12:$BX284,CF$3+3,FALSE))</f>
        <v>0</v>
      </c>
      <c r="CG109" s="24">
        <f>IF(ISERROR(VLOOKUP(AG109,'2013 BPTs'!$B$12:$BX$181,CG$3,FALSE)/VLOOKUP(AG109,'2013 BPTs'!$B$12:$BX284,CG$3+3,FALSE)),0,VLOOKUP(AG109,'2013 BPTs'!$B$12:$BX$181,CG$3,FALSE)/VLOOKUP(AG109,'2013 BPTs'!$B$12:$BX284,CG$3+3,FALSE))</f>
        <v>0</v>
      </c>
      <c r="CH109" s="24">
        <f>IF(ISERROR(VLOOKUP(AH109,'2013 BPTs'!$B$12:$BX$181,CH$3,FALSE)/VLOOKUP(AH109,'2013 BPTs'!$B$12:$BX284,CH$3+3,FALSE)),0,VLOOKUP(AH109,'2013 BPTs'!$B$12:$BX$181,CH$3,FALSE)/VLOOKUP(AH109,'2013 BPTs'!$B$12:$BX284,CH$3+3,FALSE))</f>
        <v>0</v>
      </c>
      <c r="CI109" s="24">
        <f>IF(ISERROR(VLOOKUP(AI109,'2013 BPTs'!$B$12:$BX$181,CI$3,FALSE)/VLOOKUP(AI109,'2013 BPTs'!$B$12:$BX284,CI$3+3,FALSE)),0,VLOOKUP(AI109,'2013 BPTs'!$B$12:$BX$181,CI$3,FALSE)/VLOOKUP(AI109,'2013 BPTs'!$B$12:$BX284,CI$3+3,FALSE))</f>
        <v>0</v>
      </c>
      <c r="CJ109" s="24">
        <f>IF(ISERROR(VLOOKUP(AJ109,'2013 BPTs'!$B$12:$BX$181,CJ$3,FALSE)/VLOOKUP(AJ109,'2013 BPTs'!$B$12:$BX284,CJ$3+3,FALSE)),0,VLOOKUP(AJ109,'2013 BPTs'!$B$12:$BX$181,CJ$3,FALSE)/VLOOKUP(AJ109,'2013 BPTs'!$B$12:$BX284,CJ$3+3,FALSE))</f>
        <v>0</v>
      </c>
      <c r="CK109" s="24">
        <f>IF(ISERROR(VLOOKUP(AK109,'2013 BPTs'!$B$12:$BX$181,CK$3,FALSE)/VLOOKUP(AK109,'2013 BPTs'!$B$12:$BX284,CK$3+3,FALSE)),0,VLOOKUP(AK109,'2013 BPTs'!$B$12:$BX$181,CK$3,FALSE)/VLOOKUP(AK109,'2013 BPTs'!$B$12:$BX284,CK$3+3,FALSE))</f>
        <v>0</v>
      </c>
      <c r="CL109" s="24">
        <f>IF(ISERROR(VLOOKUP(AL109,'2013 BPTs'!$B$12:$BX$181,CL$3,FALSE)/VLOOKUP(AL109,'2013 BPTs'!$B$12:$BX284,CL$3+3,FALSE)),0,VLOOKUP(AL109,'2013 BPTs'!$B$12:$BX$181,CL$3,FALSE)/VLOOKUP(AL109,'2013 BPTs'!$B$12:$BX284,CL$3+3,FALSE))</f>
        <v>0</v>
      </c>
      <c r="CM109" s="24">
        <f>IF(ISERROR(VLOOKUP(AM109,'2013 BPTs'!$B$12:$BX$181,CM$3,FALSE)/VLOOKUP(AM109,'2013 BPTs'!$B$12:$BX284,CM$3+3,FALSE)),0,VLOOKUP(AM109,'2013 BPTs'!$B$12:$BX$181,CM$3,FALSE)/VLOOKUP(AM109,'2013 BPTs'!$B$12:$BX284,CM$3+3,FALSE))</f>
        <v>0</v>
      </c>
      <c r="CO109" s="24">
        <f>IF(ISERROR(VLOOKUP(AF109,'2013 BPTs'!$B$12:$BX$181,CO$3,FALSE)/VLOOKUP(AF109,'2013 BPTs'!$B$12:$BX284,CO$3+2,FALSE)),0,VLOOKUP(AF109,'2013 BPTs'!$B$12:$BX$181,CO$3,FALSE)/VLOOKUP(AF109,'2013 BPTs'!$B$12:$BX284,CO$3+2,FALSE))</f>
        <v>0</v>
      </c>
      <c r="CP109" s="24">
        <f>IF(ISERROR(VLOOKUP(AG109,'2013 BPTs'!$B$12:$BX$181,CP$3,FALSE)/VLOOKUP(AG109,'2013 BPTs'!$B$12:$BX284,CP$3+2,FALSE)),0,VLOOKUP(AG109,'2013 BPTs'!$B$12:$BX$181,CP$3,FALSE)/VLOOKUP(AG109,'2013 BPTs'!$B$12:$BX284,CP$3+2,FALSE))</f>
        <v>0</v>
      </c>
      <c r="CQ109" s="24">
        <f>IF(ISERROR(VLOOKUP(AH109,'2013 BPTs'!$B$12:$BX$181,CQ$3,FALSE)/VLOOKUP(AH109,'2013 BPTs'!$B$12:$BX284,CQ$3+2,FALSE)),0,VLOOKUP(AH109,'2013 BPTs'!$B$12:$BX$181,CQ$3,FALSE)/VLOOKUP(AH109,'2013 BPTs'!$B$12:$BX284,CQ$3+2,FALSE))</f>
        <v>0</v>
      </c>
      <c r="CR109" s="24">
        <f>IF(ISERROR(VLOOKUP(AI109,'2013 BPTs'!$B$12:$BX$181,CR$3,FALSE)/VLOOKUP(AI109,'2013 BPTs'!$B$12:$BX284,CR$3+2,FALSE)),0,VLOOKUP(AI109,'2013 BPTs'!$B$12:$BX$181,CR$3,FALSE)/VLOOKUP(AI109,'2013 BPTs'!$B$12:$BX284,CR$3+2,FALSE))</f>
        <v>0</v>
      </c>
      <c r="CS109" s="24">
        <f>IF(ISERROR(VLOOKUP(AJ109,'2013 BPTs'!$B$12:$BX$181,CS$3,FALSE)/VLOOKUP(AJ109,'2013 BPTs'!$B$12:$BX284,CS$3+2,FALSE)),0,VLOOKUP(AJ109,'2013 BPTs'!$B$12:$BX$181,CS$3,FALSE)/VLOOKUP(AJ109,'2013 BPTs'!$B$12:$BX284,CS$3+2,FALSE))</f>
        <v>0</v>
      </c>
      <c r="CT109" s="24">
        <f>IF(ISERROR(VLOOKUP(AK109,'2013 BPTs'!$B$12:$BX$181,CT$3,FALSE)/VLOOKUP(AK109,'2013 BPTs'!$B$12:$BX284,CT$3+2,FALSE)),0,VLOOKUP(AK109,'2013 BPTs'!$B$12:$BX$181,CT$3,FALSE)/VLOOKUP(AK109,'2013 BPTs'!$B$12:$BX284,CT$3+2,FALSE))</f>
        <v>0</v>
      </c>
      <c r="CU109" s="24">
        <f>IF(ISERROR(VLOOKUP(AL109,'2013 BPTs'!$B$12:$BX$181,CU$3,FALSE)/VLOOKUP(AL109,'2013 BPTs'!$B$12:$BX284,CU$3+2,FALSE)),0,VLOOKUP(AL109,'2013 BPTs'!$B$12:$BX$181,CU$3,FALSE)/VLOOKUP(AL109,'2013 BPTs'!$B$12:$BX284,CU$3+2,FALSE))</f>
        <v>0</v>
      </c>
      <c r="CV109" s="24">
        <f>IF(ISERROR(VLOOKUP(AM109,'2013 BPTs'!$B$12:$BX$181,CV$3,FALSE)/VLOOKUP(AM109,'2013 BPTs'!$B$12:$BX284,CV$3+2,FALSE)),0,VLOOKUP(AM109,'2013 BPTs'!$B$12:$BX$181,CV$3,FALSE)/VLOOKUP(AM109,'2013 BPTs'!$B$12:$BX284,CV$3+2,FALSE))</f>
        <v>0</v>
      </c>
      <c r="CX109" s="93">
        <f>'2015 BPTs'!BR115</f>
        <v>0</v>
      </c>
      <c r="CY109" s="93">
        <f>'2015 BPTs'!BS115</f>
        <v>0</v>
      </c>
    </row>
    <row r="110" spans="2:103" x14ac:dyDescent="0.2">
      <c r="B110" s="2" t="s">
        <v>213</v>
      </c>
      <c r="C110" s="2">
        <f>'2015 BPTs'!E116</f>
        <v>0</v>
      </c>
      <c r="D110" s="2">
        <f t="shared" si="35"/>
        <v>0</v>
      </c>
      <c r="E110" s="4">
        <f>'2015 BPTs'!F116</f>
        <v>0</v>
      </c>
      <c r="F110" s="88">
        <f>'2015 BPTs'!G116</f>
        <v>0</v>
      </c>
      <c r="G110" s="53">
        <f>'2015 BPTs'!I116</f>
        <v>0</v>
      </c>
      <c r="H110" s="88">
        <f>'2015 BPTs'!J116</f>
        <v>0</v>
      </c>
      <c r="I110" s="4">
        <f>'2015 BPTs'!K116</f>
        <v>0</v>
      </c>
      <c r="J110" s="5">
        <f>'2015 BPTs'!M116</f>
        <v>0</v>
      </c>
      <c r="K110" s="99">
        <f>'2015 BPTs'!BL116</f>
        <v>0</v>
      </c>
      <c r="L110" s="100">
        <f t="shared" si="36"/>
        <v>0</v>
      </c>
      <c r="M110" s="101">
        <f t="shared" si="37"/>
        <v>0</v>
      </c>
      <c r="N110" s="102">
        <f t="shared" si="27"/>
        <v>0</v>
      </c>
      <c r="O110" s="103">
        <f>'2015 BPTs'!BM116</f>
        <v>0</v>
      </c>
      <c r="P110" s="100">
        <f t="shared" si="38"/>
        <v>0</v>
      </c>
      <c r="Q110" s="101">
        <f t="shared" si="39"/>
        <v>0</v>
      </c>
      <c r="R110" s="104">
        <f t="shared" si="40"/>
        <v>0</v>
      </c>
      <c r="S110" s="105">
        <f t="shared" si="28"/>
        <v>0</v>
      </c>
      <c r="T110" s="104">
        <f t="shared" si="41"/>
        <v>0</v>
      </c>
      <c r="U110" s="121">
        <f>IF(K110=0,0,IF(B110="Manual",(S110-O110-AP110*(O110/(O110+Z110)))/S110,'2015 BPTs'!BP116))</f>
        <v>0</v>
      </c>
      <c r="V110" s="99">
        <f>'2015 BPTs'!BN116</f>
        <v>0</v>
      </c>
      <c r="W110" s="100">
        <f t="shared" si="42"/>
        <v>0</v>
      </c>
      <c r="X110" s="103">
        <f t="shared" si="43"/>
        <v>0</v>
      </c>
      <c r="Y110" s="102">
        <f t="shared" si="29"/>
        <v>0</v>
      </c>
      <c r="Z110" s="103">
        <f>'2015 BPTs'!BO116</f>
        <v>0</v>
      </c>
      <c r="AA110" s="104">
        <f t="shared" si="30"/>
        <v>0</v>
      </c>
      <c r="AB110" s="106">
        <f>IF(W110=0,0,IF(B110="Manual",(V110-Z110-AP110*(Z110/(Z110+O110)))/V110,'2015 BPTs'!BQ116))</f>
        <v>0</v>
      </c>
      <c r="AD110" s="2" t="str">
        <f t="shared" si="31"/>
        <v>00-0</v>
      </c>
      <c r="AE110" s="2">
        <f>'2015 BPTs'!BA116</f>
        <v>0</v>
      </c>
      <c r="AF110" s="2" t="str">
        <f>IF(B110="Auto",'2015 BPTs'!BB116,D110&amp;E110&amp;"-"&amp;F110)</f>
        <v/>
      </c>
      <c r="AG110" s="2" t="str">
        <f>'2015 BPTs'!BC116</f>
        <v/>
      </c>
      <c r="AH110" s="2" t="str">
        <f>'2015 BPTs'!BD116</f>
        <v/>
      </c>
      <c r="AI110" s="2" t="str">
        <f>'2015 BPTs'!BE116</f>
        <v/>
      </c>
      <c r="AJ110" s="2" t="str">
        <f>'2015 BPTs'!BF116</f>
        <v/>
      </c>
      <c r="AK110" s="2" t="str">
        <f>'2015 BPTs'!BG116</f>
        <v/>
      </c>
      <c r="AL110" s="2" t="str">
        <f>'2015 BPTs'!BH116</f>
        <v/>
      </c>
      <c r="AM110" s="2" t="str">
        <f>'2015 BPTs'!BI116</f>
        <v/>
      </c>
      <c r="AO110" s="128">
        <f>'2015 BPTs'!AJ116*'2015 BPTs'!BK116</f>
        <v>0</v>
      </c>
      <c r="AP110" s="128">
        <f>'2015 BPTs'!AK116*'2015 BPTs'!BK116</f>
        <v>0</v>
      </c>
      <c r="AR110" s="5">
        <f>IF(B110="Auto",'2015 BPTs'!M116,J110)</f>
        <v>0</v>
      </c>
      <c r="AS110" s="5">
        <f>'2015 BPTs'!O116</f>
        <v>0</v>
      </c>
      <c r="AT110" s="5">
        <f>'2015 BPTs'!Q116</f>
        <v>0</v>
      </c>
      <c r="AU110" s="5">
        <f>'2015 BPTs'!S116</f>
        <v>0</v>
      </c>
      <c r="AV110" s="5">
        <f>'2015 BPTs'!U116</f>
        <v>0</v>
      </c>
      <c r="AW110" s="5">
        <f>'2015 BPTs'!W116</f>
        <v>0</v>
      </c>
      <c r="AX110" s="5">
        <f>'2015 BPTs'!Y116</f>
        <v>0</v>
      </c>
      <c r="AY110" s="5">
        <f>'2015 BPTs'!AA116</f>
        <v>0</v>
      </c>
      <c r="BA110" s="24">
        <f>IF(ISNA(VLOOKUP(AF110,'2013 BPTs'!$B$12:$BX$181,BA$3,FALSE)),0,VLOOKUP(AF110,'2013 BPTs'!$B$12:$BX$181,BA$3,FALSE))</f>
        <v>0</v>
      </c>
      <c r="BB110" s="24">
        <f>IF(ISNA(VLOOKUP(AG110,'2013 BPTs'!$B$12:$BX$181,BB$3,FALSE)),0,VLOOKUP(AG110,'2013 BPTs'!$B$12:$BX$181,BB$3,FALSE))</f>
        <v>0</v>
      </c>
      <c r="BC110" s="24">
        <f>IF(ISNA(VLOOKUP(AH110,'2013 BPTs'!$B$12:$BX$181,BC$3,FALSE)),0,VLOOKUP(AH110,'2013 BPTs'!$B$12:$BX$181,BC$3,FALSE))</f>
        <v>0</v>
      </c>
      <c r="BD110" s="24">
        <f>IF(ISNA(VLOOKUP(AI110,'2013 BPTs'!$B$12:$BX$181,BD$3,FALSE)),0,VLOOKUP(AI110,'2013 BPTs'!$B$12:$BX$181,BD$3,FALSE))</f>
        <v>0</v>
      </c>
      <c r="BE110" s="24">
        <f>IF(ISNA(VLOOKUP(AJ110,'2013 BPTs'!$B$12:$BX$181,BE$3,FALSE)),0,VLOOKUP(AJ110,'2013 BPTs'!$B$12:$BX$181,BE$3,FALSE))</f>
        <v>0</v>
      </c>
      <c r="BF110" s="24">
        <f>IF(ISNA(VLOOKUP(AK110,'2013 BPTs'!$B$12:$BX$181,BF$3,FALSE)),0,VLOOKUP(AK110,'2013 BPTs'!$B$12:$BX$181,BF$3,FALSE))</f>
        <v>0</v>
      </c>
      <c r="BG110" s="24">
        <f>IF(ISNA(VLOOKUP(AL110,'2013 BPTs'!$B$12:$BX$181,BG$3,FALSE)),0,VLOOKUP(AL110,'2013 BPTs'!$B$12:$BX$181,BG$3,FALSE))</f>
        <v>0</v>
      </c>
      <c r="BH110" s="24">
        <f>IF(ISNA(VLOOKUP(AM110,'2013 BPTs'!$B$12:$BX$181,BH$3,FALSE)),0,VLOOKUP(AM110,'2013 BPTs'!$B$12:$BX$181,BH$3,FALSE))</f>
        <v>0</v>
      </c>
      <c r="BJ110" s="24">
        <f>IF(ISNA(VLOOKUP(AF110,'2013 BPTs'!$B$12:$BX$181,BJ$3,FALSE)),0,VLOOKUP(AF110,'2013 BPTs'!$B$12:$BX$181,BJ$3,FALSE))</f>
        <v>0</v>
      </c>
      <c r="BK110" s="24">
        <f>IF(ISNA(VLOOKUP(AG110,'2013 BPTs'!$B$12:$BX$181,BK$3,FALSE)),0,VLOOKUP(AG110,'2013 BPTs'!$B$12:$BX$181,BK$3,FALSE))</f>
        <v>0</v>
      </c>
      <c r="BL110" s="24">
        <f>IF(ISNA(VLOOKUP(AH110,'2013 BPTs'!$B$12:$BX$181,BL$3,FALSE)),0,VLOOKUP(AH110,'2013 BPTs'!$B$12:$BX$181,BL$3,FALSE))</f>
        <v>0</v>
      </c>
      <c r="BM110" s="24">
        <f>IF(ISNA(VLOOKUP(AI110,'2013 BPTs'!$B$12:$BX$181,BM$3,FALSE)),0,VLOOKUP(AI110,'2013 BPTs'!$B$12:$BX$181,BM$3,FALSE))</f>
        <v>0</v>
      </c>
      <c r="BN110" s="24">
        <f>IF(ISNA(VLOOKUP(AJ110,'2013 BPTs'!$B$12:$BX$181,BN$3,FALSE)),0,VLOOKUP(AJ110,'2013 BPTs'!$B$12:$BX$181,BN$3,FALSE))</f>
        <v>0</v>
      </c>
      <c r="BO110" s="24">
        <f>IF(ISNA(VLOOKUP(AK110,'2013 BPTs'!$B$12:$BX$181,BO$3,FALSE)),0,VLOOKUP(AK110,'2013 BPTs'!$B$12:$BX$181,BO$3,FALSE))</f>
        <v>0</v>
      </c>
      <c r="BP110" s="24">
        <f>IF(ISNA(VLOOKUP(AL110,'2013 BPTs'!$B$12:$BX$181,BP$3,FALSE)),0,VLOOKUP(AL110,'2013 BPTs'!$B$12:$BX$181,BP$3,FALSE))</f>
        <v>0</v>
      </c>
      <c r="BQ110" s="24">
        <f>IF(ISNA(VLOOKUP(AM110,'2013 BPTs'!$B$12:$BX$181,BQ$3,FALSE)),0,VLOOKUP(AM110,'2013 BPTs'!$B$12:$BX$181,BQ$3,FALSE))</f>
        <v>0</v>
      </c>
      <c r="BS110" s="77">
        <f t="shared" si="32"/>
        <v>0</v>
      </c>
      <c r="BT110" s="68">
        <f t="shared" si="33"/>
        <v>0</v>
      </c>
      <c r="BU110" s="68">
        <f t="shared" si="34"/>
        <v>0</v>
      </c>
      <c r="BW110" s="24">
        <f>IF(ISNA(VLOOKUP(AF110,'2013 BPTs'!$B$12:$BX$181,BW$3,FALSE)),0,VLOOKUP(AF110,'2013 BPTs'!$B$12:$BX$181,BW$3,FALSE))</f>
        <v>0</v>
      </c>
      <c r="BX110" s="24">
        <f>IF(ISNA(VLOOKUP(AG110,'2013 BPTs'!$B$12:$BX$181,BX$3,FALSE)),0,VLOOKUP(AG110,'2013 BPTs'!$B$12:$BX$181,BX$3,FALSE))</f>
        <v>0</v>
      </c>
      <c r="BY110" s="24">
        <f>IF(ISNA(VLOOKUP(AH110,'2013 BPTs'!$B$12:$BX$181,BY$3,FALSE)),0,VLOOKUP(AH110,'2013 BPTs'!$B$12:$BX$181,BY$3,FALSE))</f>
        <v>0</v>
      </c>
      <c r="BZ110" s="24">
        <f>IF(ISNA(VLOOKUP(AI110,'2013 BPTs'!$B$12:$BX$181,BZ$3,FALSE)),0,VLOOKUP(AI110,'2013 BPTs'!$B$12:$BX$181,BZ$3,FALSE))</f>
        <v>0</v>
      </c>
      <c r="CA110" s="24">
        <f>IF(ISNA(VLOOKUP(AJ110,'2013 BPTs'!$B$12:$BX$181,CA$3,FALSE)),0,VLOOKUP(AJ110,'2013 BPTs'!$B$12:$BX$181,CA$3,FALSE))</f>
        <v>0</v>
      </c>
      <c r="CB110" s="24">
        <f>IF(ISNA(VLOOKUP(AK110,'2013 BPTs'!$B$12:$BX$181,CB$3,FALSE)),0,VLOOKUP(AK110,'2013 BPTs'!$B$12:$BX$181,CB$3,FALSE))</f>
        <v>0</v>
      </c>
      <c r="CC110" s="24">
        <f>IF(ISNA(VLOOKUP(AL110,'2013 BPTs'!$B$12:$BX$181,CC$3,FALSE)),0,VLOOKUP(AL110,'2013 BPTs'!$B$12:$BX$181,CC$3,FALSE))</f>
        <v>0</v>
      </c>
      <c r="CD110" s="24">
        <f>IF(ISNA(VLOOKUP(AM110,'2013 BPTs'!$B$12:$BX$181,CD$3,FALSE)),0,VLOOKUP(AM110,'2013 BPTs'!$B$12:$BX$181,CD$3,FALSE))</f>
        <v>0</v>
      </c>
      <c r="CF110" s="24">
        <f>IF(ISERROR(VLOOKUP(AF110,'2013 BPTs'!$B$12:$BX$181,CF$3,FALSE)/VLOOKUP(AF110,'2013 BPTs'!$B$12:$BX285,CF$3+3,FALSE)),0,VLOOKUP(AF110,'2013 BPTs'!$B$12:$BX$181,CF$3,FALSE)/VLOOKUP(AF110,'2013 BPTs'!$B$12:$BX285,CF$3+3,FALSE))</f>
        <v>0</v>
      </c>
      <c r="CG110" s="24">
        <f>IF(ISERROR(VLOOKUP(AG110,'2013 BPTs'!$B$12:$BX$181,CG$3,FALSE)/VLOOKUP(AG110,'2013 BPTs'!$B$12:$BX285,CG$3+3,FALSE)),0,VLOOKUP(AG110,'2013 BPTs'!$B$12:$BX$181,CG$3,FALSE)/VLOOKUP(AG110,'2013 BPTs'!$B$12:$BX285,CG$3+3,FALSE))</f>
        <v>0</v>
      </c>
      <c r="CH110" s="24">
        <f>IF(ISERROR(VLOOKUP(AH110,'2013 BPTs'!$B$12:$BX$181,CH$3,FALSE)/VLOOKUP(AH110,'2013 BPTs'!$B$12:$BX285,CH$3+3,FALSE)),0,VLOOKUP(AH110,'2013 BPTs'!$B$12:$BX$181,CH$3,FALSE)/VLOOKUP(AH110,'2013 BPTs'!$B$12:$BX285,CH$3+3,FALSE))</f>
        <v>0</v>
      </c>
      <c r="CI110" s="24">
        <f>IF(ISERROR(VLOOKUP(AI110,'2013 BPTs'!$B$12:$BX$181,CI$3,FALSE)/VLOOKUP(AI110,'2013 BPTs'!$B$12:$BX285,CI$3+3,FALSE)),0,VLOOKUP(AI110,'2013 BPTs'!$B$12:$BX$181,CI$3,FALSE)/VLOOKUP(AI110,'2013 BPTs'!$B$12:$BX285,CI$3+3,FALSE))</f>
        <v>0</v>
      </c>
      <c r="CJ110" s="24">
        <f>IF(ISERROR(VLOOKUP(AJ110,'2013 BPTs'!$B$12:$BX$181,CJ$3,FALSE)/VLOOKUP(AJ110,'2013 BPTs'!$B$12:$BX285,CJ$3+3,FALSE)),0,VLOOKUP(AJ110,'2013 BPTs'!$B$12:$BX$181,CJ$3,FALSE)/VLOOKUP(AJ110,'2013 BPTs'!$B$12:$BX285,CJ$3+3,FALSE))</f>
        <v>0</v>
      </c>
      <c r="CK110" s="24">
        <f>IF(ISERROR(VLOOKUP(AK110,'2013 BPTs'!$B$12:$BX$181,CK$3,FALSE)/VLOOKUP(AK110,'2013 BPTs'!$B$12:$BX285,CK$3+3,FALSE)),0,VLOOKUP(AK110,'2013 BPTs'!$B$12:$BX$181,CK$3,FALSE)/VLOOKUP(AK110,'2013 BPTs'!$B$12:$BX285,CK$3+3,FALSE))</f>
        <v>0</v>
      </c>
      <c r="CL110" s="24">
        <f>IF(ISERROR(VLOOKUP(AL110,'2013 BPTs'!$B$12:$BX$181,CL$3,FALSE)/VLOOKUP(AL110,'2013 BPTs'!$B$12:$BX285,CL$3+3,FALSE)),0,VLOOKUP(AL110,'2013 BPTs'!$B$12:$BX$181,CL$3,FALSE)/VLOOKUP(AL110,'2013 BPTs'!$B$12:$BX285,CL$3+3,FALSE))</f>
        <v>0</v>
      </c>
      <c r="CM110" s="24">
        <f>IF(ISERROR(VLOOKUP(AM110,'2013 BPTs'!$B$12:$BX$181,CM$3,FALSE)/VLOOKUP(AM110,'2013 BPTs'!$B$12:$BX285,CM$3+3,FALSE)),0,VLOOKUP(AM110,'2013 BPTs'!$B$12:$BX$181,CM$3,FALSE)/VLOOKUP(AM110,'2013 BPTs'!$B$12:$BX285,CM$3+3,FALSE))</f>
        <v>0</v>
      </c>
      <c r="CO110" s="24">
        <f>IF(ISERROR(VLOOKUP(AF110,'2013 BPTs'!$B$12:$BX$181,CO$3,FALSE)/VLOOKUP(AF110,'2013 BPTs'!$B$12:$BX285,CO$3+2,FALSE)),0,VLOOKUP(AF110,'2013 BPTs'!$B$12:$BX$181,CO$3,FALSE)/VLOOKUP(AF110,'2013 BPTs'!$B$12:$BX285,CO$3+2,FALSE))</f>
        <v>0</v>
      </c>
      <c r="CP110" s="24">
        <f>IF(ISERROR(VLOOKUP(AG110,'2013 BPTs'!$B$12:$BX$181,CP$3,FALSE)/VLOOKUP(AG110,'2013 BPTs'!$B$12:$BX285,CP$3+2,FALSE)),0,VLOOKUP(AG110,'2013 BPTs'!$B$12:$BX$181,CP$3,FALSE)/VLOOKUP(AG110,'2013 BPTs'!$B$12:$BX285,CP$3+2,FALSE))</f>
        <v>0</v>
      </c>
      <c r="CQ110" s="24">
        <f>IF(ISERROR(VLOOKUP(AH110,'2013 BPTs'!$B$12:$BX$181,CQ$3,FALSE)/VLOOKUP(AH110,'2013 BPTs'!$B$12:$BX285,CQ$3+2,FALSE)),0,VLOOKUP(AH110,'2013 BPTs'!$B$12:$BX$181,CQ$3,FALSE)/VLOOKUP(AH110,'2013 BPTs'!$B$12:$BX285,CQ$3+2,FALSE))</f>
        <v>0</v>
      </c>
      <c r="CR110" s="24">
        <f>IF(ISERROR(VLOOKUP(AI110,'2013 BPTs'!$B$12:$BX$181,CR$3,FALSE)/VLOOKUP(AI110,'2013 BPTs'!$B$12:$BX285,CR$3+2,FALSE)),0,VLOOKUP(AI110,'2013 BPTs'!$B$12:$BX$181,CR$3,FALSE)/VLOOKUP(AI110,'2013 BPTs'!$B$12:$BX285,CR$3+2,FALSE))</f>
        <v>0</v>
      </c>
      <c r="CS110" s="24">
        <f>IF(ISERROR(VLOOKUP(AJ110,'2013 BPTs'!$B$12:$BX$181,CS$3,FALSE)/VLOOKUP(AJ110,'2013 BPTs'!$B$12:$BX285,CS$3+2,FALSE)),0,VLOOKUP(AJ110,'2013 BPTs'!$B$12:$BX$181,CS$3,FALSE)/VLOOKUP(AJ110,'2013 BPTs'!$B$12:$BX285,CS$3+2,FALSE))</f>
        <v>0</v>
      </c>
      <c r="CT110" s="24">
        <f>IF(ISERROR(VLOOKUP(AK110,'2013 BPTs'!$B$12:$BX$181,CT$3,FALSE)/VLOOKUP(AK110,'2013 BPTs'!$B$12:$BX285,CT$3+2,FALSE)),0,VLOOKUP(AK110,'2013 BPTs'!$B$12:$BX$181,CT$3,FALSE)/VLOOKUP(AK110,'2013 BPTs'!$B$12:$BX285,CT$3+2,FALSE))</f>
        <v>0</v>
      </c>
      <c r="CU110" s="24">
        <f>IF(ISERROR(VLOOKUP(AL110,'2013 BPTs'!$B$12:$BX$181,CU$3,FALSE)/VLOOKUP(AL110,'2013 BPTs'!$B$12:$BX285,CU$3+2,FALSE)),0,VLOOKUP(AL110,'2013 BPTs'!$B$12:$BX$181,CU$3,FALSE)/VLOOKUP(AL110,'2013 BPTs'!$B$12:$BX285,CU$3+2,FALSE))</f>
        <v>0</v>
      </c>
      <c r="CV110" s="24">
        <f>IF(ISERROR(VLOOKUP(AM110,'2013 BPTs'!$B$12:$BX$181,CV$3,FALSE)/VLOOKUP(AM110,'2013 BPTs'!$B$12:$BX285,CV$3+2,FALSE)),0,VLOOKUP(AM110,'2013 BPTs'!$B$12:$BX$181,CV$3,FALSE)/VLOOKUP(AM110,'2013 BPTs'!$B$12:$BX285,CV$3+2,FALSE))</f>
        <v>0</v>
      </c>
      <c r="CX110" s="93">
        <f>'2015 BPTs'!BR116</f>
        <v>0</v>
      </c>
      <c r="CY110" s="93">
        <f>'2015 BPTs'!BS116</f>
        <v>0</v>
      </c>
    </row>
    <row r="111" spans="2:103" x14ac:dyDescent="0.2">
      <c r="B111" s="2" t="s">
        <v>213</v>
      </c>
      <c r="C111" s="2">
        <f>'2015 BPTs'!E117</f>
        <v>0</v>
      </c>
      <c r="D111" s="2">
        <f t="shared" si="35"/>
        <v>0</v>
      </c>
      <c r="E111" s="4">
        <f>'2015 BPTs'!F117</f>
        <v>0</v>
      </c>
      <c r="F111" s="88">
        <f>'2015 BPTs'!G117</f>
        <v>0</v>
      </c>
      <c r="G111" s="53">
        <f>'2015 BPTs'!I117</f>
        <v>0</v>
      </c>
      <c r="H111" s="88">
        <f>'2015 BPTs'!J117</f>
        <v>0</v>
      </c>
      <c r="I111" s="4">
        <f>'2015 BPTs'!K117</f>
        <v>0</v>
      </c>
      <c r="J111" s="5">
        <f>'2015 BPTs'!M117</f>
        <v>0</v>
      </c>
      <c r="K111" s="99">
        <f>'2015 BPTs'!BL117</f>
        <v>0</v>
      </c>
      <c r="L111" s="100">
        <f t="shared" si="36"/>
        <v>0</v>
      </c>
      <c r="M111" s="101">
        <f t="shared" si="37"/>
        <v>0</v>
      </c>
      <c r="N111" s="102">
        <f t="shared" si="27"/>
        <v>0</v>
      </c>
      <c r="O111" s="103">
        <f>'2015 BPTs'!BM117</f>
        <v>0</v>
      </c>
      <c r="P111" s="100">
        <f t="shared" si="38"/>
        <v>0</v>
      </c>
      <c r="Q111" s="101">
        <f t="shared" si="39"/>
        <v>0</v>
      </c>
      <c r="R111" s="104">
        <f t="shared" si="40"/>
        <v>0</v>
      </c>
      <c r="S111" s="105">
        <f t="shared" si="28"/>
        <v>0</v>
      </c>
      <c r="T111" s="104">
        <f t="shared" si="41"/>
        <v>0</v>
      </c>
      <c r="U111" s="121">
        <f>IF(K111=0,0,IF(B111="Manual",(S111-O111-AP111*(O111/(O111+Z111)))/S111,'2015 BPTs'!BP117))</f>
        <v>0</v>
      </c>
      <c r="V111" s="99">
        <f>'2015 BPTs'!BN117</f>
        <v>0</v>
      </c>
      <c r="W111" s="100">
        <f t="shared" si="42"/>
        <v>0</v>
      </c>
      <c r="X111" s="103">
        <f t="shared" si="43"/>
        <v>0</v>
      </c>
      <c r="Y111" s="102">
        <f t="shared" si="29"/>
        <v>0</v>
      </c>
      <c r="Z111" s="103">
        <f>'2015 BPTs'!BO117</f>
        <v>0</v>
      </c>
      <c r="AA111" s="104">
        <f t="shared" si="30"/>
        <v>0</v>
      </c>
      <c r="AB111" s="106">
        <f>IF(W111=0,0,IF(B111="Manual",(V111-Z111-AP111*(Z111/(Z111+O111)))/V111,'2015 BPTs'!BQ117))</f>
        <v>0</v>
      </c>
      <c r="AD111" s="2" t="str">
        <f t="shared" si="31"/>
        <v>00-0</v>
      </c>
      <c r="AE111" s="2">
        <f>'2015 BPTs'!BA117</f>
        <v>0</v>
      </c>
      <c r="AF111" s="2" t="str">
        <f>IF(B111="Auto",'2015 BPTs'!BB117,D111&amp;E111&amp;"-"&amp;F111)</f>
        <v/>
      </c>
      <c r="AG111" s="2" t="str">
        <f>'2015 BPTs'!BC117</f>
        <v/>
      </c>
      <c r="AH111" s="2" t="str">
        <f>'2015 BPTs'!BD117</f>
        <v/>
      </c>
      <c r="AI111" s="2" t="str">
        <f>'2015 BPTs'!BE117</f>
        <v/>
      </c>
      <c r="AJ111" s="2" t="str">
        <f>'2015 BPTs'!BF117</f>
        <v/>
      </c>
      <c r="AK111" s="2" t="str">
        <f>'2015 BPTs'!BG117</f>
        <v/>
      </c>
      <c r="AL111" s="2" t="str">
        <f>'2015 BPTs'!BH117</f>
        <v/>
      </c>
      <c r="AM111" s="2" t="str">
        <f>'2015 BPTs'!BI117</f>
        <v/>
      </c>
      <c r="AO111" s="128">
        <f>'2015 BPTs'!AJ117*'2015 BPTs'!BK117</f>
        <v>0</v>
      </c>
      <c r="AP111" s="128">
        <f>'2015 BPTs'!AK117*'2015 BPTs'!BK117</f>
        <v>0</v>
      </c>
      <c r="AR111" s="5">
        <f>IF(B111="Auto",'2015 BPTs'!M117,J111)</f>
        <v>0</v>
      </c>
      <c r="AS111" s="5">
        <f>'2015 BPTs'!O117</f>
        <v>0</v>
      </c>
      <c r="AT111" s="5">
        <f>'2015 BPTs'!Q117</f>
        <v>0</v>
      </c>
      <c r="AU111" s="5">
        <f>'2015 BPTs'!S117</f>
        <v>0</v>
      </c>
      <c r="AV111" s="5">
        <f>'2015 BPTs'!U117</f>
        <v>0</v>
      </c>
      <c r="AW111" s="5">
        <f>'2015 BPTs'!W117</f>
        <v>0</v>
      </c>
      <c r="AX111" s="5">
        <f>'2015 BPTs'!Y117</f>
        <v>0</v>
      </c>
      <c r="AY111" s="5">
        <f>'2015 BPTs'!AA117</f>
        <v>0</v>
      </c>
      <c r="BA111" s="24">
        <f>IF(ISNA(VLOOKUP(AF111,'2013 BPTs'!$B$12:$BX$181,BA$3,FALSE)),0,VLOOKUP(AF111,'2013 BPTs'!$B$12:$BX$181,BA$3,FALSE))</f>
        <v>0</v>
      </c>
      <c r="BB111" s="24">
        <f>IF(ISNA(VLOOKUP(AG111,'2013 BPTs'!$B$12:$BX$181,BB$3,FALSE)),0,VLOOKUP(AG111,'2013 BPTs'!$B$12:$BX$181,BB$3,FALSE))</f>
        <v>0</v>
      </c>
      <c r="BC111" s="24">
        <f>IF(ISNA(VLOOKUP(AH111,'2013 BPTs'!$B$12:$BX$181,BC$3,FALSE)),0,VLOOKUP(AH111,'2013 BPTs'!$B$12:$BX$181,BC$3,FALSE))</f>
        <v>0</v>
      </c>
      <c r="BD111" s="24">
        <f>IF(ISNA(VLOOKUP(AI111,'2013 BPTs'!$B$12:$BX$181,BD$3,FALSE)),0,VLOOKUP(AI111,'2013 BPTs'!$B$12:$BX$181,BD$3,FALSE))</f>
        <v>0</v>
      </c>
      <c r="BE111" s="24">
        <f>IF(ISNA(VLOOKUP(AJ111,'2013 BPTs'!$B$12:$BX$181,BE$3,FALSE)),0,VLOOKUP(AJ111,'2013 BPTs'!$B$12:$BX$181,BE$3,FALSE))</f>
        <v>0</v>
      </c>
      <c r="BF111" s="24">
        <f>IF(ISNA(VLOOKUP(AK111,'2013 BPTs'!$B$12:$BX$181,BF$3,FALSE)),0,VLOOKUP(AK111,'2013 BPTs'!$B$12:$BX$181,BF$3,FALSE))</f>
        <v>0</v>
      </c>
      <c r="BG111" s="24">
        <f>IF(ISNA(VLOOKUP(AL111,'2013 BPTs'!$B$12:$BX$181,BG$3,FALSE)),0,VLOOKUP(AL111,'2013 BPTs'!$B$12:$BX$181,BG$3,FALSE))</f>
        <v>0</v>
      </c>
      <c r="BH111" s="24">
        <f>IF(ISNA(VLOOKUP(AM111,'2013 BPTs'!$B$12:$BX$181,BH$3,FALSE)),0,VLOOKUP(AM111,'2013 BPTs'!$B$12:$BX$181,BH$3,FALSE))</f>
        <v>0</v>
      </c>
      <c r="BJ111" s="24">
        <f>IF(ISNA(VLOOKUP(AF111,'2013 BPTs'!$B$12:$BX$181,BJ$3,FALSE)),0,VLOOKUP(AF111,'2013 BPTs'!$B$12:$BX$181,BJ$3,FALSE))</f>
        <v>0</v>
      </c>
      <c r="BK111" s="24">
        <f>IF(ISNA(VLOOKUP(AG111,'2013 BPTs'!$B$12:$BX$181,BK$3,FALSE)),0,VLOOKUP(AG111,'2013 BPTs'!$B$12:$BX$181,BK$3,FALSE))</f>
        <v>0</v>
      </c>
      <c r="BL111" s="24">
        <f>IF(ISNA(VLOOKUP(AH111,'2013 BPTs'!$B$12:$BX$181,BL$3,FALSE)),0,VLOOKUP(AH111,'2013 BPTs'!$B$12:$BX$181,BL$3,FALSE))</f>
        <v>0</v>
      </c>
      <c r="BM111" s="24">
        <f>IF(ISNA(VLOOKUP(AI111,'2013 BPTs'!$B$12:$BX$181,BM$3,FALSE)),0,VLOOKUP(AI111,'2013 BPTs'!$B$12:$BX$181,BM$3,FALSE))</f>
        <v>0</v>
      </c>
      <c r="BN111" s="24">
        <f>IF(ISNA(VLOOKUP(AJ111,'2013 BPTs'!$B$12:$BX$181,BN$3,FALSE)),0,VLOOKUP(AJ111,'2013 BPTs'!$B$12:$BX$181,BN$3,FALSE))</f>
        <v>0</v>
      </c>
      <c r="BO111" s="24">
        <f>IF(ISNA(VLOOKUP(AK111,'2013 BPTs'!$B$12:$BX$181,BO$3,FALSE)),0,VLOOKUP(AK111,'2013 BPTs'!$B$12:$BX$181,BO$3,FALSE))</f>
        <v>0</v>
      </c>
      <c r="BP111" s="24">
        <f>IF(ISNA(VLOOKUP(AL111,'2013 BPTs'!$B$12:$BX$181,BP$3,FALSE)),0,VLOOKUP(AL111,'2013 BPTs'!$B$12:$BX$181,BP$3,FALSE))</f>
        <v>0</v>
      </c>
      <c r="BQ111" s="24">
        <f>IF(ISNA(VLOOKUP(AM111,'2013 BPTs'!$B$12:$BX$181,BQ$3,FALSE)),0,VLOOKUP(AM111,'2013 BPTs'!$B$12:$BX$181,BQ$3,FALSE))</f>
        <v>0</v>
      </c>
      <c r="BS111" s="77">
        <f t="shared" si="32"/>
        <v>0</v>
      </c>
      <c r="BT111" s="68">
        <f t="shared" si="33"/>
        <v>0</v>
      </c>
      <c r="BU111" s="68">
        <f t="shared" si="34"/>
        <v>0</v>
      </c>
      <c r="BW111" s="24">
        <f>IF(ISNA(VLOOKUP(AF111,'2013 BPTs'!$B$12:$BX$181,BW$3,FALSE)),0,VLOOKUP(AF111,'2013 BPTs'!$B$12:$BX$181,BW$3,FALSE))</f>
        <v>0</v>
      </c>
      <c r="BX111" s="24">
        <f>IF(ISNA(VLOOKUP(AG111,'2013 BPTs'!$B$12:$BX$181,BX$3,FALSE)),0,VLOOKUP(AG111,'2013 BPTs'!$B$12:$BX$181,BX$3,FALSE))</f>
        <v>0</v>
      </c>
      <c r="BY111" s="24">
        <f>IF(ISNA(VLOOKUP(AH111,'2013 BPTs'!$B$12:$BX$181,BY$3,FALSE)),0,VLOOKUP(AH111,'2013 BPTs'!$B$12:$BX$181,BY$3,FALSE))</f>
        <v>0</v>
      </c>
      <c r="BZ111" s="24">
        <f>IF(ISNA(VLOOKUP(AI111,'2013 BPTs'!$B$12:$BX$181,BZ$3,FALSE)),0,VLOOKUP(AI111,'2013 BPTs'!$B$12:$BX$181,BZ$3,FALSE))</f>
        <v>0</v>
      </c>
      <c r="CA111" s="24">
        <f>IF(ISNA(VLOOKUP(AJ111,'2013 BPTs'!$B$12:$BX$181,CA$3,FALSE)),0,VLOOKUP(AJ111,'2013 BPTs'!$B$12:$BX$181,CA$3,FALSE))</f>
        <v>0</v>
      </c>
      <c r="CB111" s="24">
        <f>IF(ISNA(VLOOKUP(AK111,'2013 BPTs'!$B$12:$BX$181,CB$3,FALSE)),0,VLOOKUP(AK111,'2013 BPTs'!$B$12:$BX$181,CB$3,FALSE))</f>
        <v>0</v>
      </c>
      <c r="CC111" s="24">
        <f>IF(ISNA(VLOOKUP(AL111,'2013 BPTs'!$B$12:$BX$181,CC$3,FALSE)),0,VLOOKUP(AL111,'2013 BPTs'!$B$12:$BX$181,CC$3,FALSE))</f>
        <v>0</v>
      </c>
      <c r="CD111" s="24">
        <f>IF(ISNA(VLOOKUP(AM111,'2013 BPTs'!$B$12:$BX$181,CD$3,FALSE)),0,VLOOKUP(AM111,'2013 BPTs'!$B$12:$BX$181,CD$3,FALSE))</f>
        <v>0</v>
      </c>
      <c r="CF111" s="24">
        <f>IF(ISERROR(VLOOKUP(AF111,'2013 BPTs'!$B$12:$BX$181,CF$3,FALSE)/VLOOKUP(AF111,'2013 BPTs'!$B$12:$BX286,CF$3+3,FALSE)),0,VLOOKUP(AF111,'2013 BPTs'!$B$12:$BX$181,CF$3,FALSE)/VLOOKUP(AF111,'2013 BPTs'!$B$12:$BX286,CF$3+3,FALSE))</f>
        <v>0</v>
      </c>
      <c r="CG111" s="24">
        <f>IF(ISERROR(VLOOKUP(AG111,'2013 BPTs'!$B$12:$BX$181,CG$3,FALSE)/VLOOKUP(AG111,'2013 BPTs'!$B$12:$BX286,CG$3+3,FALSE)),0,VLOOKUP(AG111,'2013 BPTs'!$B$12:$BX$181,CG$3,FALSE)/VLOOKUP(AG111,'2013 BPTs'!$B$12:$BX286,CG$3+3,FALSE))</f>
        <v>0</v>
      </c>
      <c r="CH111" s="24">
        <f>IF(ISERROR(VLOOKUP(AH111,'2013 BPTs'!$B$12:$BX$181,CH$3,FALSE)/VLOOKUP(AH111,'2013 BPTs'!$B$12:$BX286,CH$3+3,FALSE)),0,VLOOKUP(AH111,'2013 BPTs'!$B$12:$BX$181,CH$3,FALSE)/VLOOKUP(AH111,'2013 BPTs'!$B$12:$BX286,CH$3+3,FALSE))</f>
        <v>0</v>
      </c>
      <c r="CI111" s="24">
        <f>IF(ISERROR(VLOOKUP(AI111,'2013 BPTs'!$B$12:$BX$181,CI$3,FALSE)/VLOOKUP(AI111,'2013 BPTs'!$B$12:$BX286,CI$3+3,FALSE)),0,VLOOKUP(AI111,'2013 BPTs'!$B$12:$BX$181,CI$3,FALSE)/VLOOKUP(AI111,'2013 BPTs'!$B$12:$BX286,CI$3+3,FALSE))</f>
        <v>0</v>
      </c>
      <c r="CJ111" s="24">
        <f>IF(ISERROR(VLOOKUP(AJ111,'2013 BPTs'!$B$12:$BX$181,CJ$3,FALSE)/VLOOKUP(AJ111,'2013 BPTs'!$B$12:$BX286,CJ$3+3,FALSE)),0,VLOOKUP(AJ111,'2013 BPTs'!$B$12:$BX$181,CJ$3,FALSE)/VLOOKUP(AJ111,'2013 BPTs'!$B$12:$BX286,CJ$3+3,FALSE))</f>
        <v>0</v>
      </c>
      <c r="CK111" s="24">
        <f>IF(ISERROR(VLOOKUP(AK111,'2013 BPTs'!$B$12:$BX$181,CK$3,FALSE)/VLOOKUP(AK111,'2013 BPTs'!$B$12:$BX286,CK$3+3,FALSE)),0,VLOOKUP(AK111,'2013 BPTs'!$B$12:$BX$181,CK$3,FALSE)/VLOOKUP(AK111,'2013 BPTs'!$B$12:$BX286,CK$3+3,FALSE))</f>
        <v>0</v>
      </c>
      <c r="CL111" s="24">
        <f>IF(ISERROR(VLOOKUP(AL111,'2013 BPTs'!$B$12:$BX$181,CL$3,FALSE)/VLOOKUP(AL111,'2013 BPTs'!$B$12:$BX286,CL$3+3,FALSE)),0,VLOOKUP(AL111,'2013 BPTs'!$B$12:$BX$181,CL$3,FALSE)/VLOOKUP(AL111,'2013 BPTs'!$B$12:$BX286,CL$3+3,FALSE))</f>
        <v>0</v>
      </c>
      <c r="CM111" s="24">
        <f>IF(ISERROR(VLOOKUP(AM111,'2013 BPTs'!$B$12:$BX$181,CM$3,FALSE)/VLOOKUP(AM111,'2013 BPTs'!$B$12:$BX286,CM$3+3,FALSE)),0,VLOOKUP(AM111,'2013 BPTs'!$B$12:$BX$181,CM$3,FALSE)/VLOOKUP(AM111,'2013 BPTs'!$B$12:$BX286,CM$3+3,FALSE))</f>
        <v>0</v>
      </c>
      <c r="CO111" s="24">
        <f>IF(ISERROR(VLOOKUP(AF111,'2013 BPTs'!$B$12:$BX$181,CO$3,FALSE)/VLOOKUP(AF111,'2013 BPTs'!$B$12:$BX286,CO$3+2,FALSE)),0,VLOOKUP(AF111,'2013 BPTs'!$B$12:$BX$181,CO$3,FALSE)/VLOOKUP(AF111,'2013 BPTs'!$B$12:$BX286,CO$3+2,FALSE))</f>
        <v>0</v>
      </c>
      <c r="CP111" s="24">
        <f>IF(ISERROR(VLOOKUP(AG111,'2013 BPTs'!$B$12:$BX$181,CP$3,FALSE)/VLOOKUP(AG111,'2013 BPTs'!$B$12:$BX286,CP$3+2,FALSE)),0,VLOOKUP(AG111,'2013 BPTs'!$B$12:$BX$181,CP$3,FALSE)/VLOOKUP(AG111,'2013 BPTs'!$B$12:$BX286,CP$3+2,FALSE))</f>
        <v>0</v>
      </c>
      <c r="CQ111" s="24">
        <f>IF(ISERROR(VLOOKUP(AH111,'2013 BPTs'!$B$12:$BX$181,CQ$3,FALSE)/VLOOKUP(AH111,'2013 BPTs'!$B$12:$BX286,CQ$3+2,FALSE)),0,VLOOKUP(AH111,'2013 BPTs'!$B$12:$BX$181,CQ$3,FALSE)/VLOOKUP(AH111,'2013 BPTs'!$B$12:$BX286,CQ$3+2,FALSE))</f>
        <v>0</v>
      </c>
      <c r="CR111" s="24">
        <f>IF(ISERROR(VLOOKUP(AI111,'2013 BPTs'!$B$12:$BX$181,CR$3,FALSE)/VLOOKUP(AI111,'2013 BPTs'!$B$12:$BX286,CR$3+2,FALSE)),0,VLOOKUP(AI111,'2013 BPTs'!$B$12:$BX$181,CR$3,FALSE)/VLOOKUP(AI111,'2013 BPTs'!$B$12:$BX286,CR$3+2,FALSE))</f>
        <v>0</v>
      </c>
      <c r="CS111" s="24">
        <f>IF(ISERROR(VLOOKUP(AJ111,'2013 BPTs'!$B$12:$BX$181,CS$3,FALSE)/VLOOKUP(AJ111,'2013 BPTs'!$B$12:$BX286,CS$3+2,FALSE)),0,VLOOKUP(AJ111,'2013 BPTs'!$B$12:$BX$181,CS$3,FALSE)/VLOOKUP(AJ111,'2013 BPTs'!$B$12:$BX286,CS$3+2,FALSE))</f>
        <v>0</v>
      </c>
      <c r="CT111" s="24">
        <f>IF(ISERROR(VLOOKUP(AK111,'2013 BPTs'!$B$12:$BX$181,CT$3,FALSE)/VLOOKUP(AK111,'2013 BPTs'!$B$12:$BX286,CT$3+2,FALSE)),0,VLOOKUP(AK111,'2013 BPTs'!$B$12:$BX$181,CT$3,FALSE)/VLOOKUP(AK111,'2013 BPTs'!$B$12:$BX286,CT$3+2,FALSE))</f>
        <v>0</v>
      </c>
      <c r="CU111" s="24">
        <f>IF(ISERROR(VLOOKUP(AL111,'2013 BPTs'!$B$12:$BX$181,CU$3,FALSE)/VLOOKUP(AL111,'2013 BPTs'!$B$12:$BX286,CU$3+2,FALSE)),0,VLOOKUP(AL111,'2013 BPTs'!$B$12:$BX$181,CU$3,FALSE)/VLOOKUP(AL111,'2013 BPTs'!$B$12:$BX286,CU$3+2,FALSE))</f>
        <v>0</v>
      </c>
      <c r="CV111" s="24">
        <f>IF(ISERROR(VLOOKUP(AM111,'2013 BPTs'!$B$12:$BX$181,CV$3,FALSE)/VLOOKUP(AM111,'2013 BPTs'!$B$12:$BX286,CV$3+2,FALSE)),0,VLOOKUP(AM111,'2013 BPTs'!$B$12:$BX$181,CV$3,FALSE)/VLOOKUP(AM111,'2013 BPTs'!$B$12:$BX286,CV$3+2,FALSE))</f>
        <v>0</v>
      </c>
      <c r="CX111" s="93">
        <f>'2015 BPTs'!BR117</f>
        <v>0</v>
      </c>
      <c r="CY111" s="93">
        <f>'2015 BPTs'!BS117</f>
        <v>0</v>
      </c>
    </row>
    <row r="112" spans="2:103" x14ac:dyDescent="0.2">
      <c r="B112" s="2" t="s">
        <v>213</v>
      </c>
      <c r="C112" s="2">
        <f>'2015 BPTs'!E118</f>
        <v>0</v>
      </c>
      <c r="D112" s="2">
        <f t="shared" si="35"/>
        <v>0</v>
      </c>
      <c r="E112" s="4">
        <f>'2015 BPTs'!F118</f>
        <v>0</v>
      </c>
      <c r="F112" s="88">
        <f>'2015 BPTs'!G118</f>
        <v>0</v>
      </c>
      <c r="G112" s="53">
        <f>'2015 BPTs'!I118</f>
        <v>0</v>
      </c>
      <c r="H112" s="88">
        <f>'2015 BPTs'!J118</f>
        <v>0</v>
      </c>
      <c r="I112" s="4">
        <f>'2015 BPTs'!K118</f>
        <v>0</v>
      </c>
      <c r="J112" s="5">
        <f>'2015 BPTs'!M118</f>
        <v>0</v>
      </c>
      <c r="K112" s="99">
        <f>'2015 BPTs'!BL118</f>
        <v>0</v>
      </c>
      <c r="L112" s="100">
        <f t="shared" si="36"/>
        <v>0</v>
      </c>
      <c r="M112" s="101">
        <f t="shared" si="37"/>
        <v>0</v>
      </c>
      <c r="N112" s="102">
        <f t="shared" si="27"/>
        <v>0</v>
      </c>
      <c r="O112" s="103">
        <f>'2015 BPTs'!BM118</f>
        <v>0</v>
      </c>
      <c r="P112" s="100">
        <f t="shared" si="38"/>
        <v>0</v>
      </c>
      <c r="Q112" s="101">
        <f t="shared" si="39"/>
        <v>0</v>
      </c>
      <c r="R112" s="104">
        <f t="shared" si="40"/>
        <v>0</v>
      </c>
      <c r="S112" s="105">
        <f t="shared" si="28"/>
        <v>0</v>
      </c>
      <c r="T112" s="104">
        <f t="shared" si="41"/>
        <v>0</v>
      </c>
      <c r="U112" s="121">
        <f>IF(K112=0,0,IF(B112="Manual",(S112-O112-AP112*(O112/(O112+Z112)))/S112,'2015 BPTs'!BP118))</f>
        <v>0</v>
      </c>
      <c r="V112" s="99">
        <f>'2015 BPTs'!BN118</f>
        <v>0</v>
      </c>
      <c r="W112" s="100">
        <f t="shared" si="42"/>
        <v>0</v>
      </c>
      <c r="X112" s="103">
        <f t="shared" si="43"/>
        <v>0</v>
      </c>
      <c r="Y112" s="102">
        <f t="shared" si="29"/>
        <v>0</v>
      </c>
      <c r="Z112" s="103">
        <f>'2015 BPTs'!BO118</f>
        <v>0</v>
      </c>
      <c r="AA112" s="104">
        <f t="shared" si="30"/>
        <v>0</v>
      </c>
      <c r="AB112" s="106">
        <f>IF(W112=0,0,IF(B112="Manual",(V112-Z112-AP112*(Z112/(Z112+O112)))/V112,'2015 BPTs'!BQ118))</f>
        <v>0</v>
      </c>
      <c r="AD112" s="2" t="str">
        <f t="shared" si="31"/>
        <v>00-0</v>
      </c>
      <c r="AE112" s="2">
        <f>'2015 BPTs'!BA118</f>
        <v>0</v>
      </c>
      <c r="AF112" s="2" t="str">
        <f>IF(B112="Auto",'2015 BPTs'!BB118,D112&amp;E112&amp;"-"&amp;F112)</f>
        <v/>
      </c>
      <c r="AG112" s="2" t="str">
        <f>'2015 BPTs'!BC118</f>
        <v/>
      </c>
      <c r="AH112" s="2" t="str">
        <f>'2015 BPTs'!BD118</f>
        <v/>
      </c>
      <c r="AI112" s="2" t="str">
        <f>'2015 BPTs'!BE118</f>
        <v/>
      </c>
      <c r="AJ112" s="2" t="str">
        <f>'2015 BPTs'!BF118</f>
        <v/>
      </c>
      <c r="AK112" s="2" t="str">
        <f>'2015 BPTs'!BG118</f>
        <v/>
      </c>
      <c r="AL112" s="2" t="str">
        <f>'2015 BPTs'!BH118</f>
        <v/>
      </c>
      <c r="AM112" s="2" t="str">
        <f>'2015 BPTs'!BI118</f>
        <v/>
      </c>
      <c r="AO112" s="128">
        <f>'2015 BPTs'!AJ118*'2015 BPTs'!BK118</f>
        <v>0</v>
      </c>
      <c r="AP112" s="128">
        <f>'2015 BPTs'!AK118*'2015 BPTs'!BK118</f>
        <v>0</v>
      </c>
      <c r="AR112" s="5">
        <f>IF(B112="Auto",'2015 BPTs'!M118,J112)</f>
        <v>0</v>
      </c>
      <c r="AS112" s="5">
        <f>'2015 BPTs'!O118</f>
        <v>0</v>
      </c>
      <c r="AT112" s="5">
        <f>'2015 BPTs'!Q118</f>
        <v>0</v>
      </c>
      <c r="AU112" s="5">
        <f>'2015 BPTs'!S118</f>
        <v>0</v>
      </c>
      <c r="AV112" s="5">
        <f>'2015 BPTs'!U118</f>
        <v>0</v>
      </c>
      <c r="AW112" s="5">
        <f>'2015 BPTs'!W118</f>
        <v>0</v>
      </c>
      <c r="AX112" s="5">
        <f>'2015 BPTs'!Y118</f>
        <v>0</v>
      </c>
      <c r="AY112" s="5">
        <f>'2015 BPTs'!AA118</f>
        <v>0</v>
      </c>
      <c r="BA112" s="24">
        <f>IF(ISNA(VLOOKUP(AF112,'2013 BPTs'!$B$12:$BX$181,BA$3,FALSE)),0,VLOOKUP(AF112,'2013 BPTs'!$B$12:$BX$181,BA$3,FALSE))</f>
        <v>0</v>
      </c>
      <c r="BB112" s="24">
        <f>IF(ISNA(VLOOKUP(AG112,'2013 BPTs'!$B$12:$BX$181,BB$3,FALSE)),0,VLOOKUP(AG112,'2013 BPTs'!$B$12:$BX$181,BB$3,FALSE))</f>
        <v>0</v>
      </c>
      <c r="BC112" s="24">
        <f>IF(ISNA(VLOOKUP(AH112,'2013 BPTs'!$B$12:$BX$181,BC$3,FALSE)),0,VLOOKUP(AH112,'2013 BPTs'!$B$12:$BX$181,BC$3,FALSE))</f>
        <v>0</v>
      </c>
      <c r="BD112" s="24">
        <f>IF(ISNA(VLOOKUP(AI112,'2013 BPTs'!$B$12:$BX$181,BD$3,FALSE)),0,VLOOKUP(AI112,'2013 BPTs'!$B$12:$BX$181,BD$3,FALSE))</f>
        <v>0</v>
      </c>
      <c r="BE112" s="24">
        <f>IF(ISNA(VLOOKUP(AJ112,'2013 BPTs'!$B$12:$BX$181,BE$3,FALSE)),0,VLOOKUP(AJ112,'2013 BPTs'!$B$12:$BX$181,BE$3,FALSE))</f>
        <v>0</v>
      </c>
      <c r="BF112" s="24">
        <f>IF(ISNA(VLOOKUP(AK112,'2013 BPTs'!$B$12:$BX$181,BF$3,FALSE)),0,VLOOKUP(AK112,'2013 BPTs'!$B$12:$BX$181,BF$3,FALSE))</f>
        <v>0</v>
      </c>
      <c r="BG112" s="24">
        <f>IF(ISNA(VLOOKUP(AL112,'2013 BPTs'!$B$12:$BX$181,BG$3,FALSE)),0,VLOOKUP(AL112,'2013 BPTs'!$B$12:$BX$181,BG$3,FALSE))</f>
        <v>0</v>
      </c>
      <c r="BH112" s="24">
        <f>IF(ISNA(VLOOKUP(AM112,'2013 BPTs'!$B$12:$BX$181,BH$3,FALSE)),0,VLOOKUP(AM112,'2013 BPTs'!$B$12:$BX$181,BH$3,FALSE))</f>
        <v>0</v>
      </c>
      <c r="BJ112" s="24">
        <f>IF(ISNA(VLOOKUP(AF112,'2013 BPTs'!$B$12:$BX$181,BJ$3,FALSE)),0,VLOOKUP(AF112,'2013 BPTs'!$B$12:$BX$181,BJ$3,FALSE))</f>
        <v>0</v>
      </c>
      <c r="BK112" s="24">
        <f>IF(ISNA(VLOOKUP(AG112,'2013 BPTs'!$B$12:$BX$181,BK$3,FALSE)),0,VLOOKUP(AG112,'2013 BPTs'!$B$12:$BX$181,BK$3,FALSE))</f>
        <v>0</v>
      </c>
      <c r="BL112" s="24">
        <f>IF(ISNA(VLOOKUP(AH112,'2013 BPTs'!$B$12:$BX$181,BL$3,FALSE)),0,VLOOKUP(AH112,'2013 BPTs'!$B$12:$BX$181,BL$3,FALSE))</f>
        <v>0</v>
      </c>
      <c r="BM112" s="24">
        <f>IF(ISNA(VLOOKUP(AI112,'2013 BPTs'!$B$12:$BX$181,BM$3,FALSE)),0,VLOOKUP(AI112,'2013 BPTs'!$B$12:$BX$181,BM$3,FALSE))</f>
        <v>0</v>
      </c>
      <c r="BN112" s="24">
        <f>IF(ISNA(VLOOKUP(AJ112,'2013 BPTs'!$B$12:$BX$181,BN$3,FALSE)),0,VLOOKUP(AJ112,'2013 BPTs'!$B$12:$BX$181,BN$3,FALSE))</f>
        <v>0</v>
      </c>
      <c r="BO112" s="24">
        <f>IF(ISNA(VLOOKUP(AK112,'2013 BPTs'!$B$12:$BX$181,BO$3,FALSE)),0,VLOOKUP(AK112,'2013 BPTs'!$B$12:$BX$181,BO$3,FALSE))</f>
        <v>0</v>
      </c>
      <c r="BP112" s="24">
        <f>IF(ISNA(VLOOKUP(AL112,'2013 BPTs'!$B$12:$BX$181,BP$3,FALSE)),0,VLOOKUP(AL112,'2013 BPTs'!$B$12:$BX$181,BP$3,FALSE))</f>
        <v>0</v>
      </c>
      <c r="BQ112" s="24">
        <f>IF(ISNA(VLOOKUP(AM112,'2013 BPTs'!$B$12:$BX$181,BQ$3,FALSE)),0,VLOOKUP(AM112,'2013 BPTs'!$B$12:$BX$181,BQ$3,FALSE))</f>
        <v>0</v>
      </c>
      <c r="BS112" s="77">
        <f t="shared" si="32"/>
        <v>0</v>
      </c>
      <c r="BT112" s="68">
        <f t="shared" si="33"/>
        <v>0</v>
      </c>
      <c r="BU112" s="68">
        <f t="shared" si="34"/>
        <v>0</v>
      </c>
      <c r="BW112" s="24">
        <f>IF(ISNA(VLOOKUP(AF112,'2013 BPTs'!$B$12:$BX$181,BW$3,FALSE)),0,VLOOKUP(AF112,'2013 BPTs'!$B$12:$BX$181,BW$3,FALSE))</f>
        <v>0</v>
      </c>
      <c r="BX112" s="24">
        <f>IF(ISNA(VLOOKUP(AG112,'2013 BPTs'!$B$12:$BX$181,BX$3,FALSE)),0,VLOOKUP(AG112,'2013 BPTs'!$B$12:$BX$181,BX$3,FALSE))</f>
        <v>0</v>
      </c>
      <c r="BY112" s="24">
        <f>IF(ISNA(VLOOKUP(AH112,'2013 BPTs'!$B$12:$BX$181,BY$3,FALSE)),0,VLOOKUP(AH112,'2013 BPTs'!$B$12:$BX$181,BY$3,FALSE))</f>
        <v>0</v>
      </c>
      <c r="BZ112" s="24">
        <f>IF(ISNA(VLOOKUP(AI112,'2013 BPTs'!$B$12:$BX$181,BZ$3,FALSE)),0,VLOOKUP(AI112,'2013 BPTs'!$B$12:$BX$181,BZ$3,FALSE))</f>
        <v>0</v>
      </c>
      <c r="CA112" s="24">
        <f>IF(ISNA(VLOOKUP(AJ112,'2013 BPTs'!$B$12:$BX$181,CA$3,FALSE)),0,VLOOKUP(AJ112,'2013 BPTs'!$B$12:$BX$181,CA$3,FALSE))</f>
        <v>0</v>
      </c>
      <c r="CB112" s="24">
        <f>IF(ISNA(VLOOKUP(AK112,'2013 BPTs'!$B$12:$BX$181,CB$3,FALSE)),0,VLOOKUP(AK112,'2013 BPTs'!$B$12:$BX$181,CB$3,FALSE))</f>
        <v>0</v>
      </c>
      <c r="CC112" s="24">
        <f>IF(ISNA(VLOOKUP(AL112,'2013 BPTs'!$B$12:$BX$181,CC$3,FALSE)),0,VLOOKUP(AL112,'2013 BPTs'!$B$12:$BX$181,CC$3,FALSE))</f>
        <v>0</v>
      </c>
      <c r="CD112" s="24">
        <f>IF(ISNA(VLOOKUP(AM112,'2013 BPTs'!$B$12:$BX$181,CD$3,FALSE)),0,VLOOKUP(AM112,'2013 BPTs'!$B$12:$BX$181,CD$3,FALSE))</f>
        <v>0</v>
      </c>
      <c r="CF112" s="24">
        <f>IF(ISERROR(VLOOKUP(AF112,'2013 BPTs'!$B$12:$BX$181,CF$3,FALSE)/VLOOKUP(AF112,'2013 BPTs'!$B$12:$BX287,CF$3+3,FALSE)),0,VLOOKUP(AF112,'2013 BPTs'!$B$12:$BX$181,CF$3,FALSE)/VLOOKUP(AF112,'2013 BPTs'!$B$12:$BX287,CF$3+3,FALSE))</f>
        <v>0</v>
      </c>
      <c r="CG112" s="24">
        <f>IF(ISERROR(VLOOKUP(AG112,'2013 BPTs'!$B$12:$BX$181,CG$3,FALSE)/VLOOKUP(AG112,'2013 BPTs'!$B$12:$BX287,CG$3+3,FALSE)),0,VLOOKUP(AG112,'2013 BPTs'!$B$12:$BX$181,CG$3,FALSE)/VLOOKUP(AG112,'2013 BPTs'!$B$12:$BX287,CG$3+3,FALSE))</f>
        <v>0</v>
      </c>
      <c r="CH112" s="24">
        <f>IF(ISERROR(VLOOKUP(AH112,'2013 BPTs'!$B$12:$BX$181,CH$3,FALSE)/VLOOKUP(AH112,'2013 BPTs'!$B$12:$BX287,CH$3+3,FALSE)),0,VLOOKUP(AH112,'2013 BPTs'!$B$12:$BX$181,CH$3,FALSE)/VLOOKUP(AH112,'2013 BPTs'!$B$12:$BX287,CH$3+3,FALSE))</f>
        <v>0</v>
      </c>
      <c r="CI112" s="24">
        <f>IF(ISERROR(VLOOKUP(AI112,'2013 BPTs'!$B$12:$BX$181,CI$3,FALSE)/VLOOKUP(AI112,'2013 BPTs'!$B$12:$BX287,CI$3+3,FALSE)),0,VLOOKUP(AI112,'2013 BPTs'!$B$12:$BX$181,CI$3,FALSE)/VLOOKUP(AI112,'2013 BPTs'!$B$12:$BX287,CI$3+3,FALSE))</f>
        <v>0</v>
      </c>
      <c r="CJ112" s="24">
        <f>IF(ISERROR(VLOOKUP(AJ112,'2013 BPTs'!$B$12:$BX$181,CJ$3,FALSE)/VLOOKUP(AJ112,'2013 BPTs'!$B$12:$BX287,CJ$3+3,FALSE)),0,VLOOKUP(AJ112,'2013 BPTs'!$B$12:$BX$181,CJ$3,FALSE)/VLOOKUP(AJ112,'2013 BPTs'!$B$12:$BX287,CJ$3+3,FALSE))</f>
        <v>0</v>
      </c>
      <c r="CK112" s="24">
        <f>IF(ISERROR(VLOOKUP(AK112,'2013 BPTs'!$B$12:$BX$181,CK$3,FALSE)/VLOOKUP(AK112,'2013 BPTs'!$B$12:$BX287,CK$3+3,FALSE)),0,VLOOKUP(AK112,'2013 BPTs'!$B$12:$BX$181,CK$3,FALSE)/VLOOKUP(AK112,'2013 BPTs'!$B$12:$BX287,CK$3+3,FALSE))</f>
        <v>0</v>
      </c>
      <c r="CL112" s="24">
        <f>IF(ISERROR(VLOOKUP(AL112,'2013 BPTs'!$B$12:$BX$181,CL$3,FALSE)/VLOOKUP(AL112,'2013 BPTs'!$B$12:$BX287,CL$3+3,FALSE)),0,VLOOKUP(AL112,'2013 BPTs'!$B$12:$BX$181,CL$3,FALSE)/VLOOKUP(AL112,'2013 BPTs'!$B$12:$BX287,CL$3+3,FALSE))</f>
        <v>0</v>
      </c>
      <c r="CM112" s="24">
        <f>IF(ISERROR(VLOOKUP(AM112,'2013 BPTs'!$B$12:$BX$181,CM$3,FALSE)/VLOOKUP(AM112,'2013 BPTs'!$B$12:$BX287,CM$3+3,FALSE)),0,VLOOKUP(AM112,'2013 BPTs'!$B$12:$BX$181,CM$3,FALSE)/VLOOKUP(AM112,'2013 BPTs'!$B$12:$BX287,CM$3+3,FALSE))</f>
        <v>0</v>
      </c>
      <c r="CO112" s="24">
        <f>IF(ISERROR(VLOOKUP(AF112,'2013 BPTs'!$B$12:$BX$181,CO$3,FALSE)/VLOOKUP(AF112,'2013 BPTs'!$B$12:$BX287,CO$3+2,FALSE)),0,VLOOKUP(AF112,'2013 BPTs'!$B$12:$BX$181,CO$3,FALSE)/VLOOKUP(AF112,'2013 BPTs'!$B$12:$BX287,CO$3+2,FALSE))</f>
        <v>0</v>
      </c>
      <c r="CP112" s="24">
        <f>IF(ISERROR(VLOOKUP(AG112,'2013 BPTs'!$B$12:$BX$181,CP$3,FALSE)/VLOOKUP(AG112,'2013 BPTs'!$B$12:$BX287,CP$3+2,FALSE)),0,VLOOKUP(AG112,'2013 BPTs'!$B$12:$BX$181,CP$3,FALSE)/VLOOKUP(AG112,'2013 BPTs'!$B$12:$BX287,CP$3+2,FALSE))</f>
        <v>0</v>
      </c>
      <c r="CQ112" s="24">
        <f>IF(ISERROR(VLOOKUP(AH112,'2013 BPTs'!$B$12:$BX$181,CQ$3,FALSE)/VLOOKUP(AH112,'2013 BPTs'!$B$12:$BX287,CQ$3+2,FALSE)),0,VLOOKUP(AH112,'2013 BPTs'!$B$12:$BX$181,CQ$3,FALSE)/VLOOKUP(AH112,'2013 BPTs'!$B$12:$BX287,CQ$3+2,FALSE))</f>
        <v>0</v>
      </c>
      <c r="CR112" s="24">
        <f>IF(ISERROR(VLOOKUP(AI112,'2013 BPTs'!$B$12:$BX$181,CR$3,FALSE)/VLOOKUP(AI112,'2013 BPTs'!$B$12:$BX287,CR$3+2,FALSE)),0,VLOOKUP(AI112,'2013 BPTs'!$B$12:$BX$181,CR$3,FALSE)/VLOOKUP(AI112,'2013 BPTs'!$B$12:$BX287,CR$3+2,FALSE))</f>
        <v>0</v>
      </c>
      <c r="CS112" s="24">
        <f>IF(ISERROR(VLOOKUP(AJ112,'2013 BPTs'!$B$12:$BX$181,CS$3,FALSE)/VLOOKUP(AJ112,'2013 BPTs'!$B$12:$BX287,CS$3+2,FALSE)),0,VLOOKUP(AJ112,'2013 BPTs'!$B$12:$BX$181,CS$3,FALSE)/VLOOKUP(AJ112,'2013 BPTs'!$B$12:$BX287,CS$3+2,FALSE))</f>
        <v>0</v>
      </c>
      <c r="CT112" s="24">
        <f>IF(ISERROR(VLOOKUP(AK112,'2013 BPTs'!$B$12:$BX$181,CT$3,FALSE)/VLOOKUP(AK112,'2013 BPTs'!$B$12:$BX287,CT$3+2,FALSE)),0,VLOOKUP(AK112,'2013 BPTs'!$B$12:$BX$181,CT$3,FALSE)/VLOOKUP(AK112,'2013 BPTs'!$B$12:$BX287,CT$3+2,FALSE))</f>
        <v>0</v>
      </c>
      <c r="CU112" s="24">
        <f>IF(ISERROR(VLOOKUP(AL112,'2013 BPTs'!$B$12:$BX$181,CU$3,FALSE)/VLOOKUP(AL112,'2013 BPTs'!$B$12:$BX287,CU$3+2,FALSE)),0,VLOOKUP(AL112,'2013 BPTs'!$B$12:$BX$181,CU$3,FALSE)/VLOOKUP(AL112,'2013 BPTs'!$B$12:$BX287,CU$3+2,FALSE))</f>
        <v>0</v>
      </c>
      <c r="CV112" s="24">
        <f>IF(ISERROR(VLOOKUP(AM112,'2013 BPTs'!$B$12:$BX$181,CV$3,FALSE)/VLOOKUP(AM112,'2013 BPTs'!$B$12:$BX287,CV$3+2,FALSE)),0,VLOOKUP(AM112,'2013 BPTs'!$B$12:$BX$181,CV$3,FALSE)/VLOOKUP(AM112,'2013 BPTs'!$B$12:$BX287,CV$3+2,FALSE))</f>
        <v>0</v>
      </c>
      <c r="CX112" s="93">
        <f>'2015 BPTs'!BR118</f>
        <v>0</v>
      </c>
      <c r="CY112" s="93">
        <f>'2015 BPTs'!BS118</f>
        <v>0</v>
      </c>
    </row>
    <row r="113" spans="2:103" x14ac:dyDescent="0.2">
      <c r="B113" s="2" t="s">
        <v>213</v>
      </c>
      <c r="C113" s="2">
        <f>'2015 BPTs'!E119</f>
        <v>0</v>
      </c>
      <c r="D113" s="2">
        <f t="shared" si="35"/>
        <v>0</v>
      </c>
      <c r="E113" s="4">
        <f>'2015 BPTs'!F119</f>
        <v>0</v>
      </c>
      <c r="F113" s="88">
        <f>'2015 BPTs'!G119</f>
        <v>0</v>
      </c>
      <c r="G113" s="53">
        <f>'2015 BPTs'!I119</f>
        <v>0</v>
      </c>
      <c r="H113" s="88">
        <f>'2015 BPTs'!J119</f>
        <v>0</v>
      </c>
      <c r="I113" s="4">
        <f>'2015 BPTs'!K119</f>
        <v>0</v>
      </c>
      <c r="J113" s="5">
        <f>'2015 BPTs'!M119</f>
        <v>0</v>
      </c>
      <c r="K113" s="99">
        <f>'2015 BPTs'!BL119</f>
        <v>0</v>
      </c>
      <c r="L113" s="100">
        <f t="shared" si="36"/>
        <v>0</v>
      </c>
      <c r="M113" s="101">
        <f t="shared" si="37"/>
        <v>0</v>
      </c>
      <c r="N113" s="102">
        <f t="shared" si="27"/>
        <v>0</v>
      </c>
      <c r="O113" s="103">
        <f>'2015 BPTs'!BM119</f>
        <v>0</v>
      </c>
      <c r="P113" s="100">
        <f t="shared" si="38"/>
        <v>0</v>
      </c>
      <c r="Q113" s="101">
        <f t="shared" si="39"/>
        <v>0</v>
      </c>
      <c r="R113" s="104">
        <f t="shared" si="40"/>
        <v>0</v>
      </c>
      <c r="S113" s="105">
        <f t="shared" si="28"/>
        <v>0</v>
      </c>
      <c r="T113" s="104">
        <f t="shared" si="41"/>
        <v>0</v>
      </c>
      <c r="U113" s="121">
        <f>IF(K113=0,0,IF(B113="Manual",(S113-O113-AP113*(O113/(O113+Z113)))/S113,'2015 BPTs'!BP119))</f>
        <v>0</v>
      </c>
      <c r="V113" s="99">
        <f>'2015 BPTs'!BN119</f>
        <v>0</v>
      </c>
      <c r="W113" s="100">
        <f t="shared" si="42"/>
        <v>0</v>
      </c>
      <c r="X113" s="103">
        <f t="shared" si="43"/>
        <v>0</v>
      </c>
      <c r="Y113" s="102">
        <f t="shared" si="29"/>
        <v>0</v>
      </c>
      <c r="Z113" s="103">
        <f>'2015 BPTs'!BO119</f>
        <v>0</v>
      </c>
      <c r="AA113" s="104">
        <f t="shared" si="30"/>
        <v>0</v>
      </c>
      <c r="AB113" s="106">
        <f>IF(W113=0,0,IF(B113="Manual",(V113-Z113-AP113*(Z113/(Z113+O113)))/V113,'2015 BPTs'!BQ119))</f>
        <v>0</v>
      </c>
      <c r="AD113" s="2" t="str">
        <f t="shared" si="31"/>
        <v>00-0</v>
      </c>
      <c r="AE113" s="2">
        <f>'2015 BPTs'!BA119</f>
        <v>0</v>
      </c>
      <c r="AF113" s="2" t="str">
        <f>IF(B113="Auto",'2015 BPTs'!BB119,D113&amp;E113&amp;"-"&amp;F113)</f>
        <v/>
      </c>
      <c r="AG113" s="2" t="str">
        <f>'2015 BPTs'!BC119</f>
        <v/>
      </c>
      <c r="AH113" s="2" t="str">
        <f>'2015 BPTs'!BD119</f>
        <v/>
      </c>
      <c r="AI113" s="2" t="str">
        <f>'2015 BPTs'!BE119</f>
        <v/>
      </c>
      <c r="AJ113" s="2" t="str">
        <f>'2015 BPTs'!BF119</f>
        <v/>
      </c>
      <c r="AK113" s="2" t="str">
        <f>'2015 BPTs'!BG119</f>
        <v/>
      </c>
      <c r="AL113" s="2" t="str">
        <f>'2015 BPTs'!BH119</f>
        <v/>
      </c>
      <c r="AM113" s="2" t="str">
        <f>'2015 BPTs'!BI119</f>
        <v/>
      </c>
      <c r="AO113" s="128">
        <f>'2015 BPTs'!AJ119*'2015 BPTs'!BK119</f>
        <v>0</v>
      </c>
      <c r="AP113" s="128">
        <f>'2015 BPTs'!AK119*'2015 BPTs'!BK119</f>
        <v>0</v>
      </c>
      <c r="AR113" s="5">
        <f>IF(B113="Auto",'2015 BPTs'!M119,J113)</f>
        <v>0</v>
      </c>
      <c r="AS113" s="5">
        <f>'2015 BPTs'!O119</f>
        <v>0</v>
      </c>
      <c r="AT113" s="5">
        <f>'2015 BPTs'!Q119</f>
        <v>0</v>
      </c>
      <c r="AU113" s="5">
        <f>'2015 BPTs'!S119</f>
        <v>0</v>
      </c>
      <c r="AV113" s="5">
        <f>'2015 BPTs'!U119</f>
        <v>0</v>
      </c>
      <c r="AW113" s="5">
        <f>'2015 BPTs'!W119</f>
        <v>0</v>
      </c>
      <c r="AX113" s="5">
        <f>'2015 BPTs'!Y119</f>
        <v>0</v>
      </c>
      <c r="AY113" s="5">
        <f>'2015 BPTs'!AA119</f>
        <v>0</v>
      </c>
      <c r="BA113" s="24">
        <f>IF(ISNA(VLOOKUP(AF113,'2013 BPTs'!$B$12:$BX$181,BA$3,FALSE)),0,VLOOKUP(AF113,'2013 BPTs'!$B$12:$BX$181,BA$3,FALSE))</f>
        <v>0</v>
      </c>
      <c r="BB113" s="24">
        <f>IF(ISNA(VLOOKUP(AG113,'2013 BPTs'!$B$12:$BX$181,BB$3,FALSE)),0,VLOOKUP(AG113,'2013 BPTs'!$B$12:$BX$181,BB$3,FALSE))</f>
        <v>0</v>
      </c>
      <c r="BC113" s="24">
        <f>IF(ISNA(VLOOKUP(AH113,'2013 BPTs'!$B$12:$BX$181,BC$3,FALSE)),0,VLOOKUP(AH113,'2013 BPTs'!$B$12:$BX$181,BC$3,FALSE))</f>
        <v>0</v>
      </c>
      <c r="BD113" s="24">
        <f>IF(ISNA(VLOOKUP(AI113,'2013 BPTs'!$B$12:$BX$181,BD$3,FALSE)),0,VLOOKUP(AI113,'2013 BPTs'!$B$12:$BX$181,BD$3,FALSE))</f>
        <v>0</v>
      </c>
      <c r="BE113" s="24">
        <f>IF(ISNA(VLOOKUP(AJ113,'2013 BPTs'!$B$12:$BX$181,BE$3,FALSE)),0,VLOOKUP(AJ113,'2013 BPTs'!$B$12:$BX$181,BE$3,FALSE))</f>
        <v>0</v>
      </c>
      <c r="BF113" s="24">
        <f>IF(ISNA(VLOOKUP(AK113,'2013 BPTs'!$B$12:$BX$181,BF$3,FALSE)),0,VLOOKUP(AK113,'2013 BPTs'!$B$12:$BX$181,BF$3,FALSE))</f>
        <v>0</v>
      </c>
      <c r="BG113" s="24">
        <f>IF(ISNA(VLOOKUP(AL113,'2013 BPTs'!$B$12:$BX$181,BG$3,FALSE)),0,VLOOKUP(AL113,'2013 BPTs'!$B$12:$BX$181,BG$3,FALSE))</f>
        <v>0</v>
      </c>
      <c r="BH113" s="24">
        <f>IF(ISNA(VLOOKUP(AM113,'2013 BPTs'!$B$12:$BX$181,BH$3,FALSE)),0,VLOOKUP(AM113,'2013 BPTs'!$B$12:$BX$181,BH$3,FALSE))</f>
        <v>0</v>
      </c>
      <c r="BJ113" s="24">
        <f>IF(ISNA(VLOOKUP(AF113,'2013 BPTs'!$B$12:$BX$181,BJ$3,FALSE)),0,VLOOKUP(AF113,'2013 BPTs'!$B$12:$BX$181,BJ$3,FALSE))</f>
        <v>0</v>
      </c>
      <c r="BK113" s="24">
        <f>IF(ISNA(VLOOKUP(AG113,'2013 BPTs'!$B$12:$BX$181,BK$3,FALSE)),0,VLOOKUP(AG113,'2013 BPTs'!$B$12:$BX$181,BK$3,FALSE))</f>
        <v>0</v>
      </c>
      <c r="BL113" s="24">
        <f>IF(ISNA(VLOOKUP(AH113,'2013 BPTs'!$B$12:$BX$181,BL$3,FALSE)),0,VLOOKUP(AH113,'2013 BPTs'!$B$12:$BX$181,BL$3,FALSE))</f>
        <v>0</v>
      </c>
      <c r="BM113" s="24">
        <f>IF(ISNA(VLOOKUP(AI113,'2013 BPTs'!$B$12:$BX$181,BM$3,FALSE)),0,VLOOKUP(AI113,'2013 BPTs'!$B$12:$BX$181,BM$3,FALSE))</f>
        <v>0</v>
      </c>
      <c r="BN113" s="24">
        <f>IF(ISNA(VLOOKUP(AJ113,'2013 BPTs'!$B$12:$BX$181,BN$3,FALSE)),0,VLOOKUP(AJ113,'2013 BPTs'!$B$12:$BX$181,BN$3,FALSE))</f>
        <v>0</v>
      </c>
      <c r="BO113" s="24">
        <f>IF(ISNA(VLOOKUP(AK113,'2013 BPTs'!$B$12:$BX$181,BO$3,FALSE)),0,VLOOKUP(AK113,'2013 BPTs'!$B$12:$BX$181,BO$3,FALSE))</f>
        <v>0</v>
      </c>
      <c r="BP113" s="24">
        <f>IF(ISNA(VLOOKUP(AL113,'2013 BPTs'!$B$12:$BX$181,BP$3,FALSE)),0,VLOOKUP(AL113,'2013 BPTs'!$B$12:$BX$181,BP$3,FALSE))</f>
        <v>0</v>
      </c>
      <c r="BQ113" s="24">
        <f>IF(ISNA(VLOOKUP(AM113,'2013 BPTs'!$B$12:$BX$181,BQ$3,FALSE)),0,VLOOKUP(AM113,'2013 BPTs'!$B$12:$BX$181,BQ$3,FALSE))</f>
        <v>0</v>
      </c>
      <c r="BS113" s="77">
        <f t="shared" si="32"/>
        <v>0</v>
      </c>
      <c r="BT113" s="68">
        <f t="shared" si="33"/>
        <v>0</v>
      </c>
      <c r="BU113" s="68">
        <f t="shared" si="34"/>
        <v>0</v>
      </c>
      <c r="BW113" s="24">
        <f>IF(ISNA(VLOOKUP(AF113,'2013 BPTs'!$B$12:$BX$181,BW$3,FALSE)),0,VLOOKUP(AF113,'2013 BPTs'!$B$12:$BX$181,BW$3,FALSE))</f>
        <v>0</v>
      </c>
      <c r="BX113" s="24">
        <f>IF(ISNA(VLOOKUP(AG113,'2013 BPTs'!$B$12:$BX$181,BX$3,FALSE)),0,VLOOKUP(AG113,'2013 BPTs'!$B$12:$BX$181,BX$3,FALSE))</f>
        <v>0</v>
      </c>
      <c r="BY113" s="24">
        <f>IF(ISNA(VLOOKUP(AH113,'2013 BPTs'!$B$12:$BX$181,BY$3,FALSE)),0,VLOOKUP(AH113,'2013 BPTs'!$B$12:$BX$181,BY$3,FALSE))</f>
        <v>0</v>
      </c>
      <c r="BZ113" s="24">
        <f>IF(ISNA(VLOOKUP(AI113,'2013 BPTs'!$B$12:$BX$181,BZ$3,FALSE)),0,VLOOKUP(AI113,'2013 BPTs'!$B$12:$BX$181,BZ$3,FALSE))</f>
        <v>0</v>
      </c>
      <c r="CA113" s="24">
        <f>IF(ISNA(VLOOKUP(AJ113,'2013 BPTs'!$B$12:$BX$181,CA$3,FALSE)),0,VLOOKUP(AJ113,'2013 BPTs'!$B$12:$BX$181,CA$3,FALSE))</f>
        <v>0</v>
      </c>
      <c r="CB113" s="24">
        <f>IF(ISNA(VLOOKUP(AK113,'2013 BPTs'!$B$12:$BX$181,CB$3,FALSE)),0,VLOOKUP(AK113,'2013 BPTs'!$B$12:$BX$181,CB$3,FALSE))</f>
        <v>0</v>
      </c>
      <c r="CC113" s="24">
        <f>IF(ISNA(VLOOKUP(AL113,'2013 BPTs'!$B$12:$BX$181,CC$3,FALSE)),0,VLOOKUP(AL113,'2013 BPTs'!$B$12:$BX$181,CC$3,FALSE))</f>
        <v>0</v>
      </c>
      <c r="CD113" s="24">
        <f>IF(ISNA(VLOOKUP(AM113,'2013 BPTs'!$B$12:$BX$181,CD$3,FALSE)),0,VLOOKUP(AM113,'2013 BPTs'!$B$12:$BX$181,CD$3,FALSE))</f>
        <v>0</v>
      </c>
      <c r="CF113" s="24">
        <f>IF(ISERROR(VLOOKUP(AF113,'2013 BPTs'!$B$12:$BX$181,CF$3,FALSE)/VLOOKUP(AF113,'2013 BPTs'!$B$12:$BX288,CF$3+3,FALSE)),0,VLOOKUP(AF113,'2013 BPTs'!$B$12:$BX$181,CF$3,FALSE)/VLOOKUP(AF113,'2013 BPTs'!$B$12:$BX288,CF$3+3,FALSE))</f>
        <v>0</v>
      </c>
      <c r="CG113" s="24">
        <f>IF(ISERROR(VLOOKUP(AG113,'2013 BPTs'!$B$12:$BX$181,CG$3,FALSE)/VLOOKUP(AG113,'2013 BPTs'!$B$12:$BX288,CG$3+3,FALSE)),0,VLOOKUP(AG113,'2013 BPTs'!$B$12:$BX$181,CG$3,FALSE)/VLOOKUP(AG113,'2013 BPTs'!$B$12:$BX288,CG$3+3,FALSE))</f>
        <v>0</v>
      </c>
      <c r="CH113" s="24">
        <f>IF(ISERROR(VLOOKUP(AH113,'2013 BPTs'!$B$12:$BX$181,CH$3,FALSE)/VLOOKUP(AH113,'2013 BPTs'!$B$12:$BX288,CH$3+3,FALSE)),0,VLOOKUP(AH113,'2013 BPTs'!$B$12:$BX$181,CH$3,FALSE)/VLOOKUP(AH113,'2013 BPTs'!$B$12:$BX288,CH$3+3,FALSE))</f>
        <v>0</v>
      </c>
      <c r="CI113" s="24">
        <f>IF(ISERROR(VLOOKUP(AI113,'2013 BPTs'!$B$12:$BX$181,CI$3,FALSE)/VLOOKUP(AI113,'2013 BPTs'!$B$12:$BX288,CI$3+3,FALSE)),0,VLOOKUP(AI113,'2013 BPTs'!$B$12:$BX$181,CI$3,FALSE)/VLOOKUP(AI113,'2013 BPTs'!$B$12:$BX288,CI$3+3,FALSE))</f>
        <v>0</v>
      </c>
      <c r="CJ113" s="24">
        <f>IF(ISERROR(VLOOKUP(AJ113,'2013 BPTs'!$B$12:$BX$181,CJ$3,FALSE)/VLOOKUP(AJ113,'2013 BPTs'!$B$12:$BX288,CJ$3+3,FALSE)),0,VLOOKUP(AJ113,'2013 BPTs'!$B$12:$BX$181,CJ$3,FALSE)/VLOOKUP(AJ113,'2013 BPTs'!$B$12:$BX288,CJ$3+3,FALSE))</f>
        <v>0</v>
      </c>
      <c r="CK113" s="24">
        <f>IF(ISERROR(VLOOKUP(AK113,'2013 BPTs'!$B$12:$BX$181,CK$3,FALSE)/VLOOKUP(AK113,'2013 BPTs'!$B$12:$BX288,CK$3+3,FALSE)),0,VLOOKUP(AK113,'2013 BPTs'!$B$12:$BX$181,CK$3,FALSE)/VLOOKUP(AK113,'2013 BPTs'!$B$12:$BX288,CK$3+3,FALSE))</f>
        <v>0</v>
      </c>
      <c r="CL113" s="24">
        <f>IF(ISERROR(VLOOKUP(AL113,'2013 BPTs'!$B$12:$BX$181,CL$3,FALSE)/VLOOKUP(AL113,'2013 BPTs'!$B$12:$BX288,CL$3+3,FALSE)),0,VLOOKUP(AL113,'2013 BPTs'!$B$12:$BX$181,CL$3,FALSE)/VLOOKUP(AL113,'2013 BPTs'!$B$12:$BX288,CL$3+3,FALSE))</f>
        <v>0</v>
      </c>
      <c r="CM113" s="24">
        <f>IF(ISERROR(VLOOKUP(AM113,'2013 BPTs'!$B$12:$BX$181,CM$3,FALSE)/VLOOKUP(AM113,'2013 BPTs'!$B$12:$BX288,CM$3+3,FALSE)),0,VLOOKUP(AM113,'2013 BPTs'!$B$12:$BX$181,CM$3,FALSE)/VLOOKUP(AM113,'2013 BPTs'!$B$12:$BX288,CM$3+3,FALSE))</f>
        <v>0</v>
      </c>
      <c r="CO113" s="24">
        <f>IF(ISERROR(VLOOKUP(AF113,'2013 BPTs'!$B$12:$BX$181,CO$3,FALSE)/VLOOKUP(AF113,'2013 BPTs'!$B$12:$BX288,CO$3+2,FALSE)),0,VLOOKUP(AF113,'2013 BPTs'!$B$12:$BX$181,CO$3,FALSE)/VLOOKUP(AF113,'2013 BPTs'!$B$12:$BX288,CO$3+2,FALSE))</f>
        <v>0</v>
      </c>
      <c r="CP113" s="24">
        <f>IF(ISERROR(VLOOKUP(AG113,'2013 BPTs'!$B$12:$BX$181,CP$3,FALSE)/VLOOKUP(AG113,'2013 BPTs'!$B$12:$BX288,CP$3+2,FALSE)),0,VLOOKUP(AG113,'2013 BPTs'!$B$12:$BX$181,CP$3,FALSE)/VLOOKUP(AG113,'2013 BPTs'!$B$12:$BX288,CP$3+2,FALSE))</f>
        <v>0</v>
      </c>
      <c r="CQ113" s="24">
        <f>IF(ISERROR(VLOOKUP(AH113,'2013 BPTs'!$B$12:$BX$181,CQ$3,FALSE)/VLOOKUP(AH113,'2013 BPTs'!$B$12:$BX288,CQ$3+2,FALSE)),0,VLOOKUP(AH113,'2013 BPTs'!$B$12:$BX$181,CQ$3,FALSE)/VLOOKUP(AH113,'2013 BPTs'!$B$12:$BX288,CQ$3+2,FALSE))</f>
        <v>0</v>
      </c>
      <c r="CR113" s="24">
        <f>IF(ISERROR(VLOOKUP(AI113,'2013 BPTs'!$B$12:$BX$181,CR$3,FALSE)/VLOOKUP(AI113,'2013 BPTs'!$B$12:$BX288,CR$3+2,FALSE)),0,VLOOKUP(AI113,'2013 BPTs'!$B$12:$BX$181,CR$3,FALSE)/VLOOKUP(AI113,'2013 BPTs'!$B$12:$BX288,CR$3+2,FALSE))</f>
        <v>0</v>
      </c>
      <c r="CS113" s="24">
        <f>IF(ISERROR(VLOOKUP(AJ113,'2013 BPTs'!$B$12:$BX$181,CS$3,FALSE)/VLOOKUP(AJ113,'2013 BPTs'!$B$12:$BX288,CS$3+2,FALSE)),0,VLOOKUP(AJ113,'2013 BPTs'!$B$12:$BX$181,CS$3,FALSE)/VLOOKUP(AJ113,'2013 BPTs'!$B$12:$BX288,CS$3+2,FALSE))</f>
        <v>0</v>
      </c>
      <c r="CT113" s="24">
        <f>IF(ISERROR(VLOOKUP(AK113,'2013 BPTs'!$B$12:$BX$181,CT$3,FALSE)/VLOOKUP(AK113,'2013 BPTs'!$B$12:$BX288,CT$3+2,FALSE)),0,VLOOKUP(AK113,'2013 BPTs'!$B$12:$BX$181,CT$3,FALSE)/VLOOKUP(AK113,'2013 BPTs'!$B$12:$BX288,CT$3+2,FALSE))</f>
        <v>0</v>
      </c>
      <c r="CU113" s="24">
        <f>IF(ISERROR(VLOOKUP(AL113,'2013 BPTs'!$B$12:$BX$181,CU$3,FALSE)/VLOOKUP(AL113,'2013 BPTs'!$B$12:$BX288,CU$3+2,FALSE)),0,VLOOKUP(AL113,'2013 BPTs'!$B$12:$BX$181,CU$3,FALSE)/VLOOKUP(AL113,'2013 BPTs'!$B$12:$BX288,CU$3+2,FALSE))</f>
        <v>0</v>
      </c>
      <c r="CV113" s="24">
        <f>IF(ISERROR(VLOOKUP(AM113,'2013 BPTs'!$B$12:$BX$181,CV$3,FALSE)/VLOOKUP(AM113,'2013 BPTs'!$B$12:$BX288,CV$3+2,FALSE)),0,VLOOKUP(AM113,'2013 BPTs'!$B$12:$BX$181,CV$3,FALSE)/VLOOKUP(AM113,'2013 BPTs'!$B$12:$BX288,CV$3+2,FALSE))</f>
        <v>0</v>
      </c>
      <c r="CX113" s="93">
        <f>'2015 BPTs'!BR119</f>
        <v>0</v>
      </c>
      <c r="CY113" s="93">
        <f>'2015 BPTs'!BS119</f>
        <v>0</v>
      </c>
    </row>
    <row r="114" spans="2:103" x14ac:dyDescent="0.2">
      <c r="B114" s="2" t="s">
        <v>213</v>
      </c>
      <c r="C114" s="2">
        <f>'2015 BPTs'!E120</f>
        <v>0</v>
      </c>
      <c r="D114" s="2">
        <f t="shared" si="35"/>
        <v>0</v>
      </c>
      <c r="E114" s="4">
        <f>'2015 BPTs'!F120</f>
        <v>0</v>
      </c>
      <c r="F114" s="88">
        <f>'2015 BPTs'!G120</f>
        <v>0</v>
      </c>
      <c r="G114" s="53">
        <f>'2015 BPTs'!I120</f>
        <v>0</v>
      </c>
      <c r="H114" s="88">
        <f>'2015 BPTs'!J120</f>
        <v>0</v>
      </c>
      <c r="I114" s="4">
        <f>'2015 BPTs'!K120</f>
        <v>0</v>
      </c>
      <c r="J114" s="5">
        <f>'2015 BPTs'!M120</f>
        <v>0</v>
      </c>
      <c r="K114" s="99">
        <f>'2015 BPTs'!BL120</f>
        <v>0</v>
      </c>
      <c r="L114" s="100">
        <f t="shared" si="36"/>
        <v>0</v>
      </c>
      <c r="M114" s="101">
        <f t="shared" si="37"/>
        <v>0</v>
      </c>
      <c r="N114" s="102">
        <f t="shared" si="27"/>
        <v>0</v>
      </c>
      <c r="O114" s="103">
        <f>'2015 BPTs'!BM120</f>
        <v>0</v>
      </c>
      <c r="P114" s="100">
        <f t="shared" si="38"/>
        <v>0</v>
      </c>
      <c r="Q114" s="101">
        <f t="shared" si="39"/>
        <v>0</v>
      </c>
      <c r="R114" s="104">
        <f t="shared" si="40"/>
        <v>0</v>
      </c>
      <c r="S114" s="105">
        <f t="shared" si="28"/>
        <v>0</v>
      </c>
      <c r="T114" s="104">
        <f t="shared" si="41"/>
        <v>0</v>
      </c>
      <c r="U114" s="121">
        <f>IF(K114=0,0,IF(B114="Manual",(S114-O114-AP114*(O114/(O114+Z114)))/S114,'2015 BPTs'!BP120))</f>
        <v>0</v>
      </c>
      <c r="V114" s="99">
        <f>'2015 BPTs'!BN120</f>
        <v>0</v>
      </c>
      <c r="W114" s="100">
        <f t="shared" si="42"/>
        <v>0</v>
      </c>
      <c r="X114" s="103">
        <f t="shared" si="43"/>
        <v>0</v>
      </c>
      <c r="Y114" s="102">
        <f t="shared" si="29"/>
        <v>0</v>
      </c>
      <c r="Z114" s="103">
        <f>'2015 BPTs'!BO120</f>
        <v>0</v>
      </c>
      <c r="AA114" s="104">
        <f t="shared" si="30"/>
        <v>0</v>
      </c>
      <c r="AB114" s="106">
        <f>IF(W114=0,0,IF(B114="Manual",(V114-Z114-AP114*(Z114/(Z114+O114)))/V114,'2015 BPTs'!BQ120))</f>
        <v>0</v>
      </c>
      <c r="AD114" s="2" t="str">
        <f t="shared" si="31"/>
        <v>00-0</v>
      </c>
      <c r="AE114" s="2">
        <f>'2015 BPTs'!BA120</f>
        <v>0</v>
      </c>
      <c r="AF114" s="2" t="str">
        <f>IF(B114="Auto",'2015 BPTs'!BB120,D114&amp;E114&amp;"-"&amp;F114)</f>
        <v/>
      </c>
      <c r="AG114" s="2" t="str">
        <f>'2015 BPTs'!BC120</f>
        <v/>
      </c>
      <c r="AH114" s="2" t="str">
        <f>'2015 BPTs'!BD120</f>
        <v/>
      </c>
      <c r="AI114" s="2" t="str">
        <f>'2015 BPTs'!BE120</f>
        <v/>
      </c>
      <c r="AJ114" s="2" t="str">
        <f>'2015 BPTs'!BF120</f>
        <v/>
      </c>
      <c r="AK114" s="2" t="str">
        <f>'2015 BPTs'!BG120</f>
        <v/>
      </c>
      <c r="AL114" s="2" t="str">
        <f>'2015 BPTs'!BH120</f>
        <v/>
      </c>
      <c r="AM114" s="2" t="str">
        <f>'2015 BPTs'!BI120</f>
        <v/>
      </c>
      <c r="AO114" s="128">
        <f>'2015 BPTs'!AJ120*'2015 BPTs'!BK120</f>
        <v>0</v>
      </c>
      <c r="AP114" s="128">
        <f>'2015 BPTs'!AK120*'2015 BPTs'!BK120</f>
        <v>0</v>
      </c>
      <c r="AR114" s="5">
        <f>IF(B114="Auto",'2015 BPTs'!M120,J114)</f>
        <v>0</v>
      </c>
      <c r="AS114" s="5">
        <f>'2015 BPTs'!O120</f>
        <v>0</v>
      </c>
      <c r="AT114" s="5">
        <f>'2015 BPTs'!Q120</f>
        <v>0</v>
      </c>
      <c r="AU114" s="5">
        <f>'2015 BPTs'!S120</f>
        <v>0</v>
      </c>
      <c r="AV114" s="5">
        <f>'2015 BPTs'!U120</f>
        <v>0</v>
      </c>
      <c r="AW114" s="5">
        <f>'2015 BPTs'!W120</f>
        <v>0</v>
      </c>
      <c r="AX114" s="5">
        <f>'2015 BPTs'!Y120</f>
        <v>0</v>
      </c>
      <c r="AY114" s="5">
        <f>'2015 BPTs'!AA120</f>
        <v>0</v>
      </c>
      <c r="BA114" s="24">
        <f>IF(ISNA(VLOOKUP(AF114,'2013 BPTs'!$B$12:$BX$181,BA$3,FALSE)),0,VLOOKUP(AF114,'2013 BPTs'!$B$12:$BX$181,BA$3,FALSE))</f>
        <v>0</v>
      </c>
      <c r="BB114" s="24">
        <f>IF(ISNA(VLOOKUP(AG114,'2013 BPTs'!$B$12:$BX$181,BB$3,FALSE)),0,VLOOKUP(AG114,'2013 BPTs'!$B$12:$BX$181,BB$3,FALSE))</f>
        <v>0</v>
      </c>
      <c r="BC114" s="24">
        <f>IF(ISNA(VLOOKUP(AH114,'2013 BPTs'!$B$12:$BX$181,BC$3,FALSE)),0,VLOOKUP(AH114,'2013 BPTs'!$B$12:$BX$181,BC$3,FALSE))</f>
        <v>0</v>
      </c>
      <c r="BD114" s="24">
        <f>IF(ISNA(VLOOKUP(AI114,'2013 BPTs'!$B$12:$BX$181,BD$3,FALSE)),0,VLOOKUP(AI114,'2013 BPTs'!$B$12:$BX$181,BD$3,FALSE))</f>
        <v>0</v>
      </c>
      <c r="BE114" s="24">
        <f>IF(ISNA(VLOOKUP(AJ114,'2013 BPTs'!$B$12:$BX$181,BE$3,FALSE)),0,VLOOKUP(AJ114,'2013 BPTs'!$B$12:$BX$181,BE$3,FALSE))</f>
        <v>0</v>
      </c>
      <c r="BF114" s="24">
        <f>IF(ISNA(VLOOKUP(AK114,'2013 BPTs'!$B$12:$BX$181,BF$3,FALSE)),0,VLOOKUP(AK114,'2013 BPTs'!$B$12:$BX$181,BF$3,FALSE))</f>
        <v>0</v>
      </c>
      <c r="BG114" s="24">
        <f>IF(ISNA(VLOOKUP(AL114,'2013 BPTs'!$B$12:$BX$181,BG$3,FALSE)),0,VLOOKUP(AL114,'2013 BPTs'!$B$12:$BX$181,BG$3,FALSE))</f>
        <v>0</v>
      </c>
      <c r="BH114" s="24">
        <f>IF(ISNA(VLOOKUP(AM114,'2013 BPTs'!$B$12:$BX$181,BH$3,FALSE)),0,VLOOKUP(AM114,'2013 BPTs'!$B$12:$BX$181,BH$3,FALSE))</f>
        <v>0</v>
      </c>
      <c r="BJ114" s="24">
        <f>IF(ISNA(VLOOKUP(AF114,'2013 BPTs'!$B$12:$BX$181,BJ$3,FALSE)),0,VLOOKUP(AF114,'2013 BPTs'!$B$12:$BX$181,BJ$3,FALSE))</f>
        <v>0</v>
      </c>
      <c r="BK114" s="24">
        <f>IF(ISNA(VLOOKUP(AG114,'2013 BPTs'!$B$12:$BX$181,BK$3,FALSE)),0,VLOOKUP(AG114,'2013 BPTs'!$B$12:$BX$181,BK$3,FALSE))</f>
        <v>0</v>
      </c>
      <c r="BL114" s="24">
        <f>IF(ISNA(VLOOKUP(AH114,'2013 BPTs'!$B$12:$BX$181,BL$3,FALSE)),0,VLOOKUP(AH114,'2013 BPTs'!$B$12:$BX$181,BL$3,FALSE))</f>
        <v>0</v>
      </c>
      <c r="BM114" s="24">
        <f>IF(ISNA(VLOOKUP(AI114,'2013 BPTs'!$B$12:$BX$181,BM$3,FALSE)),0,VLOOKUP(AI114,'2013 BPTs'!$B$12:$BX$181,BM$3,FALSE))</f>
        <v>0</v>
      </c>
      <c r="BN114" s="24">
        <f>IF(ISNA(VLOOKUP(AJ114,'2013 BPTs'!$B$12:$BX$181,BN$3,FALSE)),0,VLOOKUP(AJ114,'2013 BPTs'!$B$12:$BX$181,BN$3,FALSE))</f>
        <v>0</v>
      </c>
      <c r="BO114" s="24">
        <f>IF(ISNA(VLOOKUP(AK114,'2013 BPTs'!$B$12:$BX$181,BO$3,FALSE)),0,VLOOKUP(AK114,'2013 BPTs'!$B$12:$BX$181,BO$3,FALSE))</f>
        <v>0</v>
      </c>
      <c r="BP114" s="24">
        <f>IF(ISNA(VLOOKUP(AL114,'2013 BPTs'!$B$12:$BX$181,BP$3,FALSE)),0,VLOOKUP(AL114,'2013 BPTs'!$B$12:$BX$181,BP$3,FALSE))</f>
        <v>0</v>
      </c>
      <c r="BQ114" s="24">
        <f>IF(ISNA(VLOOKUP(AM114,'2013 BPTs'!$B$12:$BX$181,BQ$3,FALSE)),0,VLOOKUP(AM114,'2013 BPTs'!$B$12:$BX$181,BQ$3,FALSE))</f>
        <v>0</v>
      </c>
      <c r="BS114" s="77">
        <f t="shared" si="32"/>
        <v>0</v>
      </c>
      <c r="BT114" s="68">
        <f t="shared" si="33"/>
        <v>0</v>
      </c>
      <c r="BU114" s="68">
        <f t="shared" si="34"/>
        <v>0</v>
      </c>
      <c r="BW114" s="24">
        <f>IF(ISNA(VLOOKUP(AF114,'2013 BPTs'!$B$12:$BX$181,BW$3,FALSE)),0,VLOOKUP(AF114,'2013 BPTs'!$B$12:$BX$181,BW$3,FALSE))</f>
        <v>0</v>
      </c>
      <c r="BX114" s="24">
        <f>IF(ISNA(VLOOKUP(AG114,'2013 BPTs'!$B$12:$BX$181,BX$3,FALSE)),0,VLOOKUP(AG114,'2013 BPTs'!$B$12:$BX$181,BX$3,FALSE))</f>
        <v>0</v>
      </c>
      <c r="BY114" s="24">
        <f>IF(ISNA(VLOOKUP(AH114,'2013 BPTs'!$B$12:$BX$181,BY$3,FALSE)),0,VLOOKUP(AH114,'2013 BPTs'!$B$12:$BX$181,BY$3,FALSE))</f>
        <v>0</v>
      </c>
      <c r="BZ114" s="24">
        <f>IF(ISNA(VLOOKUP(AI114,'2013 BPTs'!$B$12:$BX$181,BZ$3,FALSE)),0,VLOOKUP(AI114,'2013 BPTs'!$B$12:$BX$181,BZ$3,FALSE))</f>
        <v>0</v>
      </c>
      <c r="CA114" s="24">
        <f>IF(ISNA(VLOOKUP(AJ114,'2013 BPTs'!$B$12:$BX$181,CA$3,FALSE)),0,VLOOKUP(AJ114,'2013 BPTs'!$B$12:$BX$181,CA$3,FALSE))</f>
        <v>0</v>
      </c>
      <c r="CB114" s="24">
        <f>IF(ISNA(VLOOKUP(AK114,'2013 BPTs'!$B$12:$BX$181,CB$3,FALSE)),0,VLOOKUP(AK114,'2013 BPTs'!$B$12:$BX$181,CB$3,FALSE))</f>
        <v>0</v>
      </c>
      <c r="CC114" s="24">
        <f>IF(ISNA(VLOOKUP(AL114,'2013 BPTs'!$B$12:$BX$181,CC$3,FALSE)),0,VLOOKUP(AL114,'2013 BPTs'!$B$12:$BX$181,CC$3,FALSE))</f>
        <v>0</v>
      </c>
      <c r="CD114" s="24">
        <f>IF(ISNA(VLOOKUP(AM114,'2013 BPTs'!$B$12:$BX$181,CD$3,FALSE)),0,VLOOKUP(AM114,'2013 BPTs'!$B$12:$BX$181,CD$3,FALSE))</f>
        <v>0</v>
      </c>
      <c r="CF114" s="24">
        <f>IF(ISERROR(VLOOKUP(AF114,'2013 BPTs'!$B$12:$BX$181,CF$3,FALSE)/VLOOKUP(AF114,'2013 BPTs'!$B$12:$BX289,CF$3+3,FALSE)),0,VLOOKUP(AF114,'2013 BPTs'!$B$12:$BX$181,CF$3,FALSE)/VLOOKUP(AF114,'2013 BPTs'!$B$12:$BX289,CF$3+3,FALSE))</f>
        <v>0</v>
      </c>
      <c r="CG114" s="24">
        <f>IF(ISERROR(VLOOKUP(AG114,'2013 BPTs'!$B$12:$BX$181,CG$3,FALSE)/VLOOKUP(AG114,'2013 BPTs'!$B$12:$BX289,CG$3+3,FALSE)),0,VLOOKUP(AG114,'2013 BPTs'!$B$12:$BX$181,CG$3,FALSE)/VLOOKUP(AG114,'2013 BPTs'!$B$12:$BX289,CG$3+3,FALSE))</f>
        <v>0</v>
      </c>
      <c r="CH114" s="24">
        <f>IF(ISERROR(VLOOKUP(AH114,'2013 BPTs'!$B$12:$BX$181,CH$3,FALSE)/VLOOKUP(AH114,'2013 BPTs'!$B$12:$BX289,CH$3+3,FALSE)),0,VLOOKUP(AH114,'2013 BPTs'!$B$12:$BX$181,CH$3,FALSE)/VLOOKUP(AH114,'2013 BPTs'!$B$12:$BX289,CH$3+3,FALSE))</f>
        <v>0</v>
      </c>
      <c r="CI114" s="24">
        <f>IF(ISERROR(VLOOKUP(AI114,'2013 BPTs'!$B$12:$BX$181,CI$3,FALSE)/VLOOKUP(AI114,'2013 BPTs'!$B$12:$BX289,CI$3+3,FALSE)),0,VLOOKUP(AI114,'2013 BPTs'!$B$12:$BX$181,CI$3,FALSE)/VLOOKUP(AI114,'2013 BPTs'!$B$12:$BX289,CI$3+3,FALSE))</f>
        <v>0</v>
      </c>
      <c r="CJ114" s="24">
        <f>IF(ISERROR(VLOOKUP(AJ114,'2013 BPTs'!$B$12:$BX$181,CJ$3,FALSE)/VLOOKUP(AJ114,'2013 BPTs'!$B$12:$BX289,CJ$3+3,FALSE)),0,VLOOKUP(AJ114,'2013 BPTs'!$B$12:$BX$181,CJ$3,FALSE)/VLOOKUP(AJ114,'2013 BPTs'!$B$12:$BX289,CJ$3+3,FALSE))</f>
        <v>0</v>
      </c>
      <c r="CK114" s="24">
        <f>IF(ISERROR(VLOOKUP(AK114,'2013 BPTs'!$B$12:$BX$181,CK$3,FALSE)/VLOOKUP(AK114,'2013 BPTs'!$B$12:$BX289,CK$3+3,FALSE)),0,VLOOKUP(AK114,'2013 BPTs'!$B$12:$BX$181,CK$3,FALSE)/VLOOKUP(AK114,'2013 BPTs'!$B$12:$BX289,CK$3+3,FALSE))</f>
        <v>0</v>
      </c>
      <c r="CL114" s="24">
        <f>IF(ISERROR(VLOOKUP(AL114,'2013 BPTs'!$B$12:$BX$181,CL$3,FALSE)/VLOOKUP(AL114,'2013 BPTs'!$B$12:$BX289,CL$3+3,FALSE)),0,VLOOKUP(AL114,'2013 BPTs'!$B$12:$BX$181,CL$3,FALSE)/VLOOKUP(AL114,'2013 BPTs'!$B$12:$BX289,CL$3+3,FALSE))</f>
        <v>0</v>
      </c>
      <c r="CM114" s="24">
        <f>IF(ISERROR(VLOOKUP(AM114,'2013 BPTs'!$B$12:$BX$181,CM$3,FALSE)/VLOOKUP(AM114,'2013 BPTs'!$B$12:$BX289,CM$3+3,FALSE)),0,VLOOKUP(AM114,'2013 BPTs'!$B$12:$BX$181,CM$3,FALSE)/VLOOKUP(AM114,'2013 BPTs'!$B$12:$BX289,CM$3+3,FALSE))</f>
        <v>0</v>
      </c>
      <c r="CO114" s="24">
        <f>IF(ISERROR(VLOOKUP(AF114,'2013 BPTs'!$B$12:$BX$181,CO$3,FALSE)/VLOOKUP(AF114,'2013 BPTs'!$B$12:$BX289,CO$3+2,FALSE)),0,VLOOKUP(AF114,'2013 BPTs'!$B$12:$BX$181,CO$3,FALSE)/VLOOKUP(AF114,'2013 BPTs'!$B$12:$BX289,CO$3+2,FALSE))</f>
        <v>0</v>
      </c>
      <c r="CP114" s="24">
        <f>IF(ISERROR(VLOOKUP(AG114,'2013 BPTs'!$B$12:$BX$181,CP$3,FALSE)/VLOOKUP(AG114,'2013 BPTs'!$B$12:$BX289,CP$3+2,FALSE)),0,VLOOKUP(AG114,'2013 BPTs'!$B$12:$BX$181,CP$3,FALSE)/VLOOKUP(AG114,'2013 BPTs'!$B$12:$BX289,CP$3+2,FALSE))</f>
        <v>0</v>
      </c>
      <c r="CQ114" s="24">
        <f>IF(ISERROR(VLOOKUP(AH114,'2013 BPTs'!$B$12:$BX$181,CQ$3,FALSE)/VLOOKUP(AH114,'2013 BPTs'!$B$12:$BX289,CQ$3+2,FALSE)),0,VLOOKUP(AH114,'2013 BPTs'!$B$12:$BX$181,CQ$3,FALSE)/VLOOKUP(AH114,'2013 BPTs'!$B$12:$BX289,CQ$3+2,FALSE))</f>
        <v>0</v>
      </c>
      <c r="CR114" s="24">
        <f>IF(ISERROR(VLOOKUP(AI114,'2013 BPTs'!$B$12:$BX$181,CR$3,FALSE)/VLOOKUP(AI114,'2013 BPTs'!$B$12:$BX289,CR$3+2,FALSE)),0,VLOOKUP(AI114,'2013 BPTs'!$B$12:$BX$181,CR$3,FALSE)/VLOOKUP(AI114,'2013 BPTs'!$B$12:$BX289,CR$3+2,FALSE))</f>
        <v>0</v>
      </c>
      <c r="CS114" s="24">
        <f>IF(ISERROR(VLOOKUP(AJ114,'2013 BPTs'!$B$12:$BX$181,CS$3,FALSE)/VLOOKUP(AJ114,'2013 BPTs'!$B$12:$BX289,CS$3+2,FALSE)),0,VLOOKUP(AJ114,'2013 BPTs'!$B$12:$BX$181,CS$3,FALSE)/VLOOKUP(AJ114,'2013 BPTs'!$B$12:$BX289,CS$3+2,FALSE))</f>
        <v>0</v>
      </c>
      <c r="CT114" s="24">
        <f>IF(ISERROR(VLOOKUP(AK114,'2013 BPTs'!$B$12:$BX$181,CT$3,FALSE)/VLOOKUP(AK114,'2013 BPTs'!$B$12:$BX289,CT$3+2,FALSE)),0,VLOOKUP(AK114,'2013 BPTs'!$B$12:$BX$181,CT$3,FALSE)/VLOOKUP(AK114,'2013 BPTs'!$B$12:$BX289,CT$3+2,FALSE))</f>
        <v>0</v>
      </c>
      <c r="CU114" s="24">
        <f>IF(ISERROR(VLOOKUP(AL114,'2013 BPTs'!$B$12:$BX$181,CU$3,FALSE)/VLOOKUP(AL114,'2013 BPTs'!$B$12:$BX289,CU$3+2,FALSE)),0,VLOOKUP(AL114,'2013 BPTs'!$B$12:$BX$181,CU$3,FALSE)/VLOOKUP(AL114,'2013 BPTs'!$B$12:$BX289,CU$3+2,FALSE))</f>
        <v>0</v>
      </c>
      <c r="CV114" s="24">
        <f>IF(ISERROR(VLOOKUP(AM114,'2013 BPTs'!$B$12:$BX$181,CV$3,FALSE)/VLOOKUP(AM114,'2013 BPTs'!$B$12:$BX289,CV$3+2,FALSE)),0,VLOOKUP(AM114,'2013 BPTs'!$B$12:$BX$181,CV$3,FALSE)/VLOOKUP(AM114,'2013 BPTs'!$B$12:$BX289,CV$3+2,FALSE))</f>
        <v>0</v>
      </c>
      <c r="CX114" s="93">
        <f>'2015 BPTs'!BR120</f>
        <v>0</v>
      </c>
      <c r="CY114" s="93">
        <f>'2015 BPTs'!BS120</f>
        <v>0</v>
      </c>
    </row>
    <row r="115" spans="2:103" x14ac:dyDescent="0.2">
      <c r="B115" s="2" t="s">
        <v>213</v>
      </c>
      <c r="C115" s="2">
        <f>'2015 BPTs'!E121</f>
        <v>0</v>
      </c>
      <c r="D115" s="2">
        <f t="shared" si="35"/>
        <v>0</v>
      </c>
      <c r="E115" s="4">
        <f>'2015 BPTs'!F121</f>
        <v>0</v>
      </c>
      <c r="F115" s="88">
        <f>'2015 BPTs'!G121</f>
        <v>0</v>
      </c>
      <c r="G115" s="53">
        <f>'2015 BPTs'!I121</f>
        <v>0</v>
      </c>
      <c r="H115" s="88">
        <f>'2015 BPTs'!J121</f>
        <v>0</v>
      </c>
      <c r="I115" s="4">
        <f>'2015 BPTs'!K121</f>
        <v>0</v>
      </c>
      <c r="J115" s="5">
        <f>'2015 BPTs'!M121</f>
        <v>0</v>
      </c>
      <c r="K115" s="99">
        <f>'2015 BPTs'!BL121</f>
        <v>0</v>
      </c>
      <c r="L115" s="100">
        <f t="shared" si="36"/>
        <v>0</v>
      </c>
      <c r="M115" s="101">
        <f t="shared" si="37"/>
        <v>0</v>
      </c>
      <c r="N115" s="102">
        <f t="shared" si="27"/>
        <v>0</v>
      </c>
      <c r="O115" s="103">
        <f>'2015 BPTs'!BM121</f>
        <v>0</v>
      </c>
      <c r="P115" s="100">
        <f t="shared" si="38"/>
        <v>0</v>
      </c>
      <c r="Q115" s="101">
        <f t="shared" si="39"/>
        <v>0</v>
      </c>
      <c r="R115" s="104">
        <f t="shared" si="40"/>
        <v>0</v>
      </c>
      <c r="S115" s="105">
        <f t="shared" si="28"/>
        <v>0</v>
      </c>
      <c r="T115" s="104">
        <f t="shared" si="41"/>
        <v>0</v>
      </c>
      <c r="U115" s="121">
        <f>IF(K115=0,0,IF(B115="Manual",(S115-O115-AP115*(O115/(O115+Z115)))/S115,'2015 BPTs'!BP121))</f>
        <v>0</v>
      </c>
      <c r="V115" s="99">
        <f>'2015 BPTs'!BN121</f>
        <v>0</v>
      </c>
      <c r="W115" s="100">
        <f t="shared" si="42"/>
        <v>0</v>
      </c>
      <c r="X115" s="103">
        <f t="shared" si="43"/>
        <v>0</v>
      </c>
      <c r="Y115" s="102">
        <f t="shared" si="29"/>
        <v>0</v>
      </c>
      <c r="Z115" s="103">
        <f>'2015 BPTs'!BO121</f>
        <v>0</v>
      </c>
      <c r="AA115" s="104">
        <f t="shared" si="30"/>
        <v>0</v>
      </c>
      <c r="AB115" s="106">
        <f>IF(W115=0,0,IF(B115="Manual",(V115-Z115-AP115*(Z115/(Z115+O115)))/V115,'2015 BPTs'!BQ121))</f>
        <v>0</v>
      </c>
      <c r="AD115" s="2" t="str">
        <f t="shared" si="31"/>
        <v>00-0</v>
      </c>
      <c r="AE115" s="2">
        <f>'2015 BPTs'!BA121</f>
        <v>0</v>
      </c>
      <c r="AF115" s="2" t="str">
        <f>IF(B115="Auto",'2015 BPTs'!BB121,D115&amp;E115&amp;"-"&amp;F115)</f>
        <v/>
      </c>
      <c r="AG115" s="2" t="str">
        <f>'2015 BPTs'!BC121</f>
        <v/>
      </c>
      <c r="AH115" s="2" t="str">
        <f>'2015 BPTs'!BD121</f>
        <v/>
      </c>
      <c r="AI115" s="2" t="str">
        <f>'2015 BPTs'!BE121</f>
        <v/>
      </c>
      <c r="AJ115" s="2" t="str">
        <f>'2015 BPTs'!BF121</f>
        <v/>
      </c>
      <c r="AK115" s="2" t="str">
        <f>'2015 BPTs'!BG121</f>
        <v/>
      </c>
      <c r="AL115" s="2" t="str">
        <f>'2015 BPTs'!BH121</f>
        <v/>
      </c>
      <c r="AM115" s="2" t="str">
        <f>'2015 BPTs'!BI121</f>
        <v/>
      </c>
      <c r="AO115" s="128">
        <f>'2015 BPTs'!AJ121*'2015 BPTs'!BK121</f>
        <v>0</v>
      </c>
      <c r="AP115" s="128">
        <f>'2015 BPTs'!AK121*'2015 BPTs'!BK121</f>
        <v>0</v>
      </c>
      <c r="AR115" s="5">
        <f>IF(B115="Auto",'2015 BPTs'!M121,J115)</f>
        <v>0</v>
      </c>
      <c r="AS115" s="5">
        <f>'2015 BPTs'!O121</f>
        <v>0</v>
      </c>
      <c r="AT115" s="5">
        <f>'2015 BPTs'!Q121</f>
        <v>0</v>
      </c>
      <c r="AU115" s="5">
        <f>'2015 BPTs'!S121</f>
        <v>0</v>
      </c>
      <c r="AV115" s="5">
        <f>'2015 BPTs'!U121</f>
        <v>0</v>
      </c>
      <c r="AW115" s="5">
        <f>'2015 BPTs'!W121</f>
        <v>0</v>
      </c>
      <c r="AX115" s="5">
        <f>'2015 BPTs'!Y121</f>
        <v>0</v>
      </c>
      <c r="AY115" s="5">
        <f>'2015 BPTs'!AA121</f>
        <v>0</v>
      </c>
      <c r="BA115" s="24">
        <f>IF(ISNA(VLOOKUP(AF115,'2013 BPTs'!$B$12:$BX$181,BA$3,FALSE)),0,VLOOKUP(AF115,'2013 BPTs'!$B$12:$BX$181,BA$3,FALSE))</f>
        <v>0</v>
      </c>
      <c r="BB115" s="24">
        <f>IF(ISNA(VLOOKUP(AG115,'2013 BPTs'!$B$12:$BX$181,BB$3,FALSE)),0,VLOOKUP(AG115,'2013 BPTs'!$B$12:$BX$181,BB$3,FALSE))</f>
        <v>0</v>
      </c>
      <c r="BC115" s="24">
        <f>IF(ISNA(VLOOKUP(AH115,'2013 BPTs'!$B$12:$BX$181,BC$3,FALSE)),0,VLOOKUP(AH115,'2013 BPTs'!$B$12:$BX$181,BC$3,FALSE))</f>
        <v>0</v>
      </c>
      <c r="BD115" s="24">
        <f>IF(ISNA(VLOOKUP(AI115,'2013 BPTs'!$B$12:$BX$181,BD$3,FALSE)),0,VLOOKUP(AI115,'2013 BPTs'!$B$12:$BX$181,BD$3,FALSE))</f>
        <v>0</v>
      </c>
      <c r="BE115" s="24">
        <f>IF(ISNA(VLOOKUP(AJ115,'2013 BPTs'!$B$12:$BX$181,BE$3,FALSE)),0,VLOOKUP(AJ115,'2013 BPTs'!$B$12:$BX$181,BE$3,FALSE))</f>
        <v>0</v>
      </c>
      <c r="BF115" s="24">
        <f>IF(ISNA(VLOOKUP(AK115,'2013 BPTs'!$B$12:$BX$181,BF$3,FALSE)),0,VLOOKUP(AK115,'2013 BPTs'!$B$12:$BX$181,BF$3,FALSE))</f>
        <v>0</v>
      </c>
      <c r="BG115" s="24">
        <f>IF(ISNA(VLOOKUP(AL115,'2013 BPTs'!$B$12:$BX$181,BG$3,FALSE)),0,VLOOKUP(AL115,'2013 BPTs'!$B$12:$BX$181,BG$3,FALSE))</f>
        <v>0</v>
      </c>
      <c r="BH115" s="24">
        <f>IF(ISNA(VLOOKUP(AM115,'2013 BPTs'!$B$12:$BX$181,BH$3,FALSE)),0,VLOOKUP(AM115,'2013 BPTs'!$B$12:$BX$181,BH$3,FALSE))</f>
        <v>0</v>
      </c>
      <c r="BJ115" s="24">
        <f>IF(ISNA(VLOOKUP(AF115,'2013 BPTs'!$B$12:$BX$181,BJ$3,FALSE)),0,VLOOKUP(AF115,'2013 BPTs'!$B$12:$BX$181,BJ$3,FALSE))</f>
        <v>0</v>
      </c>
      <c r="BK115" s="24">
        <f>IF(ISNA(VLOOKUP(AG115,'2013 BPTs'!$B$12:$BX$181,BK$3,FALSE)),0,VLOOKUP(AG115,'2013 BPTs'!$B$12:$BX$181,BK$3,FALSE))</f>
        <v>0</v>
      </c>
      <c r="BL115" s="24">
        <f>IF(ISNA(VLOOKUP(AH115,'2013 BPTs'!$B$12:$BX$181,BL$3,FALSE)),0,VLOOKUP(AH115,'2013 BPTs'!$B$12:$BX$181,BL$3,FALSE))</f>
        <v>0</v>
      </c>
      <c r="BM115" s="24">
        <f>IF(ISNA(VLOOKUP(AI115,'2013 BPTs'!$B$12:$BX$181,BM$3,FALSE)),0,VLOOKUP(AI115,'2013 BPTs'!$B$12:$BX$181,BM$3,FALSE))</f>
        <v>0</v>
      </c>
      <c r="BN115" s="24">
        <f>IF(ISNA(VLOOKUP(AJ115,'2013 BPTs'!$B$12:$BX$181,BN$3,FALSE)),0,VLOOKUP(AJ115,'2013 BPTs'!$B$12:$BX$181,BN$3,FALSE))</f>
        <v>0</v>
      </c>
      <c r="BO115" s="24">
        <f>IF(ISNA(VLOOKUP(AK115,'2013 BPTs'!$B$12:$BX$181,BO$3,FALSE)),0,VLOOKUP(AK115,'2013 BPTs'!$B$12:$BX$181,BO$3,FALSE))</f>
        <v>0</v>
      </c>
      <c r="BP115" s="24">
        <f>IF(ISNA(VLOOKUP(AL115,'2013 BPTs'!$B$12:$BX$181,BP$3,FALSE)),0,VLOOKUP(AL115,'2013 BPTs'!$B$12:$BX$181,BP$3,FALSE))</f>
        <v>0</v>
      </c>
      <c r="BQ115" s="24">
        <f>IF(ISNA(VLOOKUP(AM115,'2013 BPTs'!$B$12:$BX$181,BQ$3,FALSE)),0,VLOOKUP(AM115,'2013 BPTs'!$B$12:$BX$181,BQ$3,FALSE))</f>
        <v>0</v>
      </c>
      <c r="BS115" s="77">
        <f t="shared" si="32"/>
        <v>0</v>
      </c>
      <c r="BT115" s="68">
        <f t="shared" si="33"/>
        <v>0</v>
      </c>
      <c r="BU115" s="68">
        <f t="shared" si="34"/>
        <v>0</v>
      </c>
      <c r="BW115" s="24">
        <f>IF(ISNA(VLOOKUP(AF115,'2013 BPTs'!$B$12:$BX$181,BW$3,FALSE)),0,VLOOKUP(AF115,'2013 BPTs'!$B$12:$BX$181,BW$3,FALSE))</f>
        <v>0</v>
      </c>
      <c r="BX115" s="24">
        <f>IF(ISNA(VLOOKUP(AG115,'2013 BPTs'!$B$12:$BX$181,BX$3,FALSE)),0,VLOOKUP(AG115,'2013 BPTs'!$B$12:$BX$181,BX$3,FALSE))</f>
        <v>0</v>
      </c>
      <c r="BY115" s="24">
        <f>IF(ISNA(VLOOKUP(AH115,'2013 BPTs'!$B$12:$BX$181,BY$3,FALSE)),0,VLOOKUP(AH115,'2013 BPTs'!$B$12:$BX$181,BY$3,FALSE))</f>
        <v>0</v>
      </c>
      <c r="BZ115" s="24">
        <f>IF(ISNA(VLOOKUP(AI115,'2013 BPTs'!$B$12:$BX$181,BZ$3,FALSE)),0,VLOOKUP(AI115,'2013 BPTs'!$B$12:$BX$181,BZ$3,FALSE))</f>
        <v>0</v>
      </c>
      <c r="CA115" s="24">
        <f>IF(ISNA(VLOOKUP(AJ115,'2013 BPTs'!$B$12:$BX$181,CA$3,FALSE)),0,VLOOKUP(AJ115,'2013 BPTs'!$B$12:$BX$181,CA$3,FALSE))</f>
        <v>0</v>
      </c>
      <c r="CB115" s="24">
        <f>IF(ISNA(VLOOKUP(AK115,'2013 BPTs'!$B$12:$BX$181,CB$3,FALSE)),0,VLOOKUP(AK115,'2013 BPTs'!$B$12:$BX$181,CB$3,FALSE))</f>
        <v>0</v>
      </c>
      <c r="CC115" s="24">
        <f>IF(ISNA(VLOOKUP(AL115,'2013 BPTs'!$B$12:$BX$181,CC$3,FALSE)),0,VLOOKUP(AL115,'2013 BPTs'!$B$12:$BX$181,CC$3,FALSE))</f>
        <v>0</v>
      </c>
      <c r="CD115" s="24">
        <f>IF(ISNA(VLOOKUP(AM115,'2013 BPTs'!$B$12:$BX$181,CD$3,FALSE)),0,VLOOKUP(AM115,'2013 BPTs'!$B$12:$BX$181,CD$3,FALSE))</f>
        <v>0</v>
      </c>
      <c r="CF115" s="24">
        <f>IF(ISERROR(VLOOKUP(AF115,'2013 BPTs'!$B$12:$BX$181,CF$3,FALSE)/VLOOKUP(AF115,'2013 BPTs'!$B$12:$BX290,CF$3+3,FALSE)),0,VLOOKUP(AF115,'2013 BPTs'!$B$12:$BX$181,CF$3,FALSE)/VLOOKUP(AF115,'2013 BPTs'!$B$12:$BX290,CF$3+3,FALSE))</f>
        <v>0</v>
      </c>
      <c r="CG115" s="24">
        <f>IF(ISERROR(VLOOKUP(AG115,'2013 BPTs'!$B$12:$BX$181,CG$3,FALSE)/VLOOKUP(AG115,'2013 BPTs'!$B$12:$BX290,CG$3+3,FALSE)),0,VLOOKUP(AG115,'2013 BPTs'!$B$12:$BX$181,CG$3,FALSE)/VLOOKUP(AG115,'2013 BPTs'!$B$12:$BX290,CG$3+3,FALSE))</f>
        <v>0</v>
      </c>
      <c r="CH115" s="24">
        <f>IF(ISERROR(VLOOKUP(AH115,'2013 BPTs'!$B$12:$BX$181,CH$3,FALSE)/VLOOKUP(AH115,'2013 BPTs'!$B$12:$BX290,CH$3+3,FALSE)),0,VLOOKUP(AH115,'2013 BPTs'!$B$12:$BX$181,CH$3,FALSE)/VLOOKUP(AH115,'2013 BPTs'!$B$12:$BX290,CH$3+3,FALSE))</f>
        <v>0</v>
      </c>
      <c r="CI115" s="24">
        <f>IF(ISERROR(VLOOKUP(AI115,'2013 BPTs'!$B$12:$BX$181,CI$3,FALSE)/VLOOKUP(AI115,'2013 BPTs'!$B$12:$BX290,CI$3+3,FALSE)),0,VLOOKUP(AI115,'2013 BPTs'!$B$12:$BX$181,CI$3,FALSE)/VLOOKUP(AI115,'2013 BPTs'!$B$12:$BX290,CI$3+3,FALSE))</f>
        <v>0</v>
      </c>
      <c r="CJ115" s="24">
        <f>IF(ISERROR(VLOOKUP(AJ115,'2013 BPTs'!$B$12:$BX$181,CJ$3,FALSE)/VLOOKUP(AJ115,'2013 BPTs'!$B$12:$BX290,CJ$3+3,FALSE)),0,VLOOKUP(AJ115,'2013 BPTs'!$B$12:$BX$181,CJ$3,FALSE)/VLOOKUP(AJ115,'2013 BPTs'!$B$12:$BX290,CJ$3+3,FALSE))</f>
        <v>0</v>
      </c>
      <c r="CK115" s="24">
        <f>IF(ISERROR(VLOOKUP(AK115,'2013 BPTs'!$B$12:$BX$181,CK$3,FALSE)/VLOOKUP(AK115,'2013 BPTs'!$B$12:$BX290,CK$3+3,FALSE)),0,VLOOKUP(AK115,'2013 BPTs'!$B$12:$BX$181,CK$3,FALSE)/VLOOKUP(AK115,'2013 BPTs'!$B$12:$BX290,CK$3+3,FALSE))</f>
        <v>0</v>
      </c>
      <c r="CL115" s="24">
        <f>IF(ISERROR(VLOOKUP(AL115,'2013 BPTs'!$B$12:$BX$181,CL$3,FALSE)/VLOOKUP(AL115,'2013 BPTs'!$B$12:$BX290,CL$3+3,FALSE)),0,VLOOKUP(AL115,'2013 BPTs'!$B$12:$BX$181,CL$3,FALSE)/VLOOKUP(AL115,'2013 BPTs'!$B$12:$BX290,CL$3+3,FALSE))</f>
        <v>0</v>
      </c>
      <c r="CM115" s="24">
        <f>IF(ISERROR(VLOOKUP(AM115,'2013 BPTs'!$B$12:$BX$181,CM$3,FALSE)/VLOOKUP(AM115,'2013 BPTs'!$B$12:$BX290,CM$3+3,FALSE)),0,VLOOKUP(AM115,'2013 BPTs'!$B$12:$BX$181,CM$3,FALSE)/VLOOKUP(AM115,'2013 BPTs'!$B$12:$BX290,CM$3+3,FALSE))</f>
        <v>0</v>
      </c>
      <c r="CO115" s="24">
        <f>IF(ISERROR(VLOOKUP(AF115,'2013 BPTs'!$B$12:$BX$181,CO$3,FALSE)/VLOOKUP(AF115,'2013 BPTs'!$B$12:$BX290,CO$3+2,FALSE)),0,VLOOKUP(AF115,'2013 BPTs'!$B$12:$BX$181,CO$3,FALSE)/VLOOKUP(AF115,'2013 BPTs'!$B$12:$BX290,CO$3+2,FALSE))</f>
        <v>0</v>
      </c>
      <c r="CP115" s="24">
        <f>IF(ISERROR(VLOOKUP(AG115,'2013 BPTs'!$B$12:$BX$181,CP$3,FALSE)/VLOOKUP(AG115,'2013 BPTs'!$B$12:$BX290,CP$3+2,FALSE)),0,VLOOKUP(AG115,'2013 BPTs'!$B$12:$BX$181,CP$3,FALSE)/VLOOKUP(AG115,'2013 BPTs'!$B$12:$BX290,CP$3+2,FALSE))</f>
        <v>0</v>
      </c>
      <c r="CQ115" s="24">
        <f>IF(ISERROR(VLOOKUP(AH115,'2013 BPTs'!$B$12:$BX$181,CQ$3,FALSE)/VLOOKUP(AH115,'2013 BPTs'!$B$12:$BX290,CQ$3+2,FALSE)),0,VLOOKUP(AH115,'2013 BPTs'!$B$12:$BX$181,CQ$3,FALSE)/VLOOKUP(AH115,'2013 BPTs'!$B$12:$BX290,CQ$3+2,FALSE))</f>
        <v>0</v>
      </c>
      <c r="CR115" s="24">
        <f>IF(ISERROR(VLOOKUP(AI115,'2013 BPTs'!$B$12:$BX$181,CR$3,FALSE)/VLOOKUP(AI115,'2013 BPTs'!$B$12:$BX290,CR$3+2,FALSE)),0,VLOOKUP(AI115,'2013 BPTs'!$B$12:$BX$181,CR$3,FALSE)/VLOOKUP(AI115,'2013 BPTs'!$B$12:$BX290,CR$3+2,FALSE))</f>
        <v>0</v>
      </c>
      <c r="CS115" s="24">
        <f>IF(ISERROR(VLOOKUP(AJ115,'2013 BPTs'!$B$12:$BX$181,CS$3,FALSE)/VLOOKUP(AJ115,'2013 BPTs'!$B$12:$BX290,CS$3+2,FALSE)),0,VLOOKUP(AJ115,'2013 BPTs'!$B$12:$BX$181,CS$3,FALSE)/VLOOKUP(AJ115,'2013 BPTs'!$B$12:$BX290,CS$3+2,FALSE))</f>
        <v>0</v>
      </c>
      <c r="CT115" s="24">
        <f>IF(ISERROR(VLOOKUP(AK115,'2013 BPTs'!$B$12:$BX$181,CT$3,FALSE)/VLOOKUP(AK115,'2013 BPTs'!$B$12:$BX290,CT$3+2,FALSE)),0,VLOOKUP(AK115,'2013 BPTs'!$B$12:$BX$181,CT$3,FALSE)/VLOOKUP(AK115,'2013 BPTs'!$B$12:$BX290,CT$3+2,FALSE))</f>
        <v>0</v>
      </c>
      <c r="CU115" s="24">
        <f>IF(ISERROR(VLOOKUP(AL115,'2013 BPTs'!$B$12:$BX$181,CU$3,FALSE)/VLOOKUP(AL115,'2013 BPTs'!$B$12:$BX290,CU$3+2,FALSE)),0,VLOOKUP(AL115,'2013 BPTs'!$B$12:$BX$181,CU$3,FALSE)/VLOOKUP(AL115,'2013 BPTs'!$B$12:$BX290,CU$3+2,FALSE))</f>
        <v>0</v>
      </c>
      <c r="CV115" s="24">
        <f>IF(ISERROR(VLOOKUP(AM115,'2013 BPTs'!$B$12:$BX$181,CV$3,FALSE)/VLOOKUP(AM115,'2013 BPTs'!$B$12:$BX290,CV$3+2,FALSE)),0,VLOOKUP(AM115,'2013 BPTs'!$B$12:$BX$181,CV$3,FALSE)/VLOOKUP(AM115,'2013 BPTs'!$B$12:$BX290,CV$3+2,FALSE))</f>
        <v>0</v>
      </c>
      <c r="CX115" s="93">
        <f>'2015 BPTs'!BR121</f>
        <v>0</v>
      </c>
      <c r="CY115" s="93">
        <f>'2015 BPTs'!BS121</f>
        <v>0</v>
      </c>
    </row>
    <row r="116" spans="2:103" x14ac:dyDescent="0.2">
      <c r="B116" s="2" t="s">
        <v>213</v>
      </c>
      <c r="C116" s="2">
        <f>'2015 BPTs'!E122</f>
        <v>0</v>
      </c>
      <c r="D116" s="2">
        <f t="shared" si="35"/>
        <v>0</v>
      </c>
      <c r="E116" s="4">
        <f>'2015 BPTs'!F122</f>
        <v>0</v>
      </c>
      <c r="F116" s="88">
        <f>'2015 BPTs'!G122</f>
        <v>0</v>
      </c>
      <c r="G116" s="53">
        <f>'2015 BPTs'!I122</f>
        <v>0</v>
      </c>
      <c r="H116" s="88">
        <f>'2015 BPTs'!J122</f>
        <v>0</v>
      </c>
      <c r="I116" s="4">
        <f>'2015 BPTs'!K122</f>
        <v>0</v>
      </c>
      <c r="J116" s="5">
        <f>'2015 BPTs'!M122</f>
        <v>0</v>
      </c>
      <c r="K116" s="99">
        <f>'2015 BPTs'!BL122</f>
        <v>0</v>
      </c>
      <c r="L116" s="100">
        <f t="shared" si="36"/>
        <v>0</v>
      </c>
      <c r="M116" s="101">
        <f t="shared" si="37"/>
        <v>0</v>
      </c>
      <c r="N116" s="102">
        <f t="shared" si="27"/>
        <v>0</v>
      </c>
      <c r="O116" s="103">
        <f>'2015 BPTs'!BM122</f>
        <v>0</v>
      </c>
      <c r="P116" s="100">
        <f t="shared" si="38"/>
        <v>0</v>
      </c>
      <c r="Q116" s="101">
        <f t="shared" si="39"/>
        <v>0</v>
      </c>
      <c r="R116" s="104">
        <f t="shared" si="40"/>
        <v>0</v>
      </c>
      <c r="S116" s="105">
        <f t="shared" si="28"/>
        <v>0</v>
      </c>
      <c r="T116" s="104">
        <f t="shared" si="41"/>
        <v>0</v>
      </c>
      <c r="U116" s="121">
        <f>IF(K116=0,0,IF(B116="Manual",(S116-O116-AP116*(O116/(O116+Z116)))/S116,'2015 BPTs'!BP122))</f>
        <v>0</v>
      </c>
      <c r="V116" s="99">
        <f>'2015 BPTs'!BN122</f>
        <v>0</v>
      </c>
      <c r="W116" s="100">
        <f t="shared" si="42"/>
        <v>0</v>
      </c>
      <c r="X116" s="103">
        <f t="shared" si="43"/>
        <v>0</v>
      </c>
      <c r="Y116" s="102">
        <f t="shared" si="29"/>
        <v>0</v>
      </c>
      <c r="Z116" s="103">
        <f>'2015 BPTs'!BO122</f>
        <v>0</v>
      </c>
      <c r="AA116" s="104">
        <f t="shared" si="30"/>
        <v>0</v>
      </c>
      <c r="AB116" s="106">
        <f>IF(W116=0,0,IF(B116="Manual",(V116-Z116-AP116*(Z116/(Z116+O116)))/V116,'2015 BPTs'!BQ122))</f>
        <v>0</v>
      </c>
      <c r="AD116" s="2" t="str">
        <f t="shared" si="31"/>
        <v>00-0</v>
      </c>
      <c r="AE116" s="2">
        <f>'2015 BPTs'!BA122</f>
        <v>0</v>
      </c>
      <c r="AF116" s="2" t="str">
        <f>IF(B116="Auto",'2015 BPTs'!BB122,D116&amp;E116&amp;"-"&amp;F116)</f>
        <v/>
      </c>
      <c r="AG116" s="2" t="str">
        <f>'2015 BPTs'!BC122</f>
        <v/>
      </c>
      <c r="AH116" s="2" t="str">
        <f>'2015 BPTs'!BD122</f>
        <v/>
      </c>
      <c r="AI116" s="2" t="str">
        <f>'2015 BPTs'!BE122</f>
        <v/>
      </c>
      <c r="AJ116" s="2" t="str">
        <f>'2015 BPTs'!BF122</f>
        <v/>
      </c>
      <c r="AK116" s="2" t="str">
        <f>'2015 BPTs'!BG122</f>
        <v/>
      </c>
      <c r="AL116" s="2" t="str">
        <f>'2015 BPTs'!BH122</f>
        <v/>
      </c>
      <c r="AM116" s="2" t="str">
        <f>'2015 BPTs'!BI122</f>
        <v/>
      </c>
      <c r="AO116" s="128">
        <f>'2015 BPTs'!AJ122*'2015 BPTs'!BK122</f>
        <v>0</v>
      </c>
      <c r="AP116" s="128">
        <f>'2015 BPTs'!AK122*'2015 BPTs'!BK122</f>
        <v>0</v>
      </c>
      <c r="AR116" s="5">
        <f>IF(B116="Auto",'2015 BPTs'!M122,J116)</f>
        <v>0</v>
      </c>
      <c r="AS116" s="5">
        <f>'2015 BPTs'!O122</f>
        <v>0</v>
      </c>
      <c r="AT116" s="5">
        <f>'2015 BPTs'!Q122</f>
        <v>0</v>
      </c>
      <c r="AU116" s="5">
        <f>'2015 BPTs'!S122</f>
        <v>0</v>
      </c>
      <c r="AV116" s="5">
        <f>'2015 BPTs'!U122</f>
        <v>0</v>
      </c>
      <c r="AW116" s="5">
        <f>'2015 BPTs'!W122</f>
        <v>0</v>
      </c>
      <c r="AX116" s="5">
        <f>'2015 BPTs'!Y122</f>
        <v>0</v>
      </c>
      <c r="AY116" s="5">
        <f>'2015 BPTs'!AA122</f>
        <v>0</v>
      </c>
      <c r="BA116" s="24">
        <f>IF(ISNA(VLOOKUP(AF116,'2013 BPTs'!$B$12:$BX$181,BA$3,FALSE)),0,VLOOKUP(AF116,'2013 BPTs'!$B$12:$BX$181,BA$3,FALSE))</f>
        <v>0</v>
      </c>
      <c r="BB116" s="24">
        <f>IF(ISNA(VLOOKUP(AG116,'2013 BPTs'!$B$12:$BX$181,BB$3,FALSE)),0,VLOOKUP(AG116,'2013 BPTs'!$B$12:$BX$181,BB$3,FALSE))</f>
        <v>0</v>
      </c>
      <c r="BC116" s="24">
        <f>IF(ISNA(VLOOKUP(AH116,'2013 BPTs'!$B$12:$BX$181,BC$3,FALSE)),0,VLOOKUP(AH116,'2013 BPTs'!$B$12:$BX$181,BC$3,FALSE))</f>
        <v>0</v>
      </c>
      <c r="BD116" s="24">
        <f>IF(ISNA(VLOOKUP(AI116,'2013 BPTs'!$B$12:$BX$181,BD$3,FALSE)),0,VLOOKUP(AI116,'2013 BPTs'!$B$12:$BX$181,BD$3,FALSE))</f>
        <v>0</v>
      </c>
      <c r="BE116" s="24">
        <f>IF(ISNA(VLOOKUP(AJ116,'2013 BPTs'!$B$12:$BX$181,BE$3,FALSE)),0,VLOOKUP(AJ116,'2013 BPTs'!$B$12:$BX$181,BE$3,FALSE))</f>
        <v>0</v>
      </c>
      <c r="BF116" s="24">
        <f>IF(ISNA(VLOOKUP(AK116,'2013 BPTs'!$B$12:$BX$181,BF$3,FALSE)),0,VLOOKUP(AK116,'2013 BPTs'!$B$12:$BX$181,BF$3,FALSE))</f>
        <v>0</v>
      </c>
      <c r="BG116" s="24">
        <f>IF(ISNA(VLOOKUP(AL116,'2013 BPTs'!$B$12:$BX$181,BG$3,FALSE)),0,VLOOKUP(AL116,'2013 BPTs'!$B$12:$BX$181,BG$3,FALSE))</f>
        <v>0</v>
      </c>
      <c r="BH116" s="24">
        <f>IF(ISNA(VLOOKUP(AM116,'2013 BPTs'!$B$12:$BX$181,BH$3,FALSE)),0,VLOOKUP(AM116,'2013 BPTs'!$B$12:$BX$181,BH$3,FALSE))</f>
        <v>0</v>
      </c>
      <c r="BJ116" s="24">
        <f>IF(ISNA(VLOOKUP(AF116,'2013 BPTs'!$B$12:$BX$181,BJ$3,FALSE)),0,VLOOKUP(AF116,'2013 BPTs'!$B$12:$BX$181,BJ$3,FALSE))</f>
        <v>0</v>
      </c>
      <c r="BK116" s="24">
        <f>IF(ISNA(VLOOKUP(AG116,'2013 BPTs'!$B$12:$BX$181,BK$3,FALSE)),0,VLOOKUP(AG116,'2013 BPTs'!$B$12:$BX$181,BK$3,FALSE))</f>
        <v>0</v>
      </c>
      <c r="BL116" s="24">
        <f>IF(ISNA(VLOOKUP(AH116,'2013 BPTs'!$B$12:$BX$181,BL$3,FALSE)),0,VLOOKUP(AH116,'2013 BPTs'!$B$12:$BX$181,BL$3,FALSE))</f>
        <v>0</v>
      </c>
      <c r="BM116" s="24">
        <f>IF(ISNA(VLOOKUP(AI116,'2013 BPTs'!$B$12:$BX$181,BM$3,FALSE)),0,VLOOKUP(AI116,'2013 BPTs'!$B$12:$BX$181,BM$3,FALSE))</f>
        <v>0</v>
      </c>
      <c r="BN116" s="24">
        <f>IF(ISNA(VLOOKUP(AJ116,'2013 BPTs'!$B$12:$BX$181,BN$3,FALSE)),0,VLOOKUP(AJ116,'2013 BPTs'!$B$12:$BX$181,BN$3,FALSE))</f>
        <v>0</v>
      </c>
      <c r="BO116" s="24">
        <f>IF(ISNA(VLOOKUP(AK116,'2013 BPTs'!$B$12:$BX$181,BO$3,FALSE)),0,VLOOKUP(AK116,'2013 BPTs'!$B$12:$BX$181,BO$3,FALSE))</f>
        <v>0</v>
      </c>
      <c r="BP116" s="24">
        <f>IF(ISNA(VLOOKUP(AL116,'2013 BPTs'!$B$12:$BX$181,BP$3,FALSE)),0,VLOOKUP(AL116,'2013 BPTs'!$B$12:$BX$181,BP$3,FALSE))</f>
        <v>0</v>
      </c>
      <c r="BQ116" s="24">
        <f>IF(ISNA(VLOOKUP(AM116,'2013 BPTs'!$B$12:$BX$181,BQ$3,FALSE)),0,VLOOKUP(AM116,'2013 BPTs'!$B$12:$BX$181,BQ$3,FALSE))</f>
        <v>0</v>
      </c>
      <c r="BS116" s="77">
        <f t="shared" si="32"/>
        <v>0</v>
      </c>
      <c r="BT116" s="68">
        <f t="shared" si="33"/>
        <v>0</v>
      </c>
      <c r="BU116" s="68">
        <f t="shared" si="34"/>
        <v>0</v>
      </c>
      <c r="BW116" s="24">
        <f>IF(ISNA(VLOOKUP(AF116,'2013 BPTs'!$B$12:$BX$181,BW$3,FALSE)),0,VLOOKUP(AF116,'2013 BPTs'!$B$12:$BX$181,BW$3,FALSE))</f>
        <v>0</v>
      </c>
      <c r="BX116" s="24">
        <f>IF(ISNA(VLOOKUP(AG116,'2013 BPTs'!$B$12:$BX$181,BX$3,FALSE)),0,VLOOKUP(AG116,'2013 BPTs'!$B$12:$BX$181,BX$3,FALSE))</f>
        <v>0</v>
      </c>
      <c r="BY116" s="24">
        <f>IF(ISNA(VLOOKUP(AH116,'2013 BPTs'!$B$12:$BX$181,BY$3,FALSE)),0,VLOOKUP(AH116,'2013 BPTs'!$B$12:$BX$181,BY$3,FALSE))</f>
        <v>0</v>
      </c>
      <c r="BZ116" s="24">
        <f>IF(ISNA(VLOOKUP(AI116,'2013 BPTs'!$B$12:$BX$181,BZ$3,FALSE)),0,VLOOKUP(AI116,'2013 BPTs'!$B$12:$BX$181,BZ$3,FALSE))</f>
        <v>0</v>
      </c>
      <c r="CA116" s="24">
        <f>IF(ISNA(VLOOKUP(AJ116,'2013 BPTs'!$B$12:$BX$181,CA$3,FALSE)),0,VLOOKUP(AJ116,'2013 BPTs'!$B$12:$BX$181,CA$3,FALSE))</f>
        <v>0</v>
      </c>
      <c r="CB116" s="24">
        <f>IF(ISNA(VLOOKUP(AK116,'2013 BPTs'!$B$12:$BX$181,CB$3,FALSE)),0,VLOOKUP(AK116,'2013 BPTs'!$B$12:$BX$181,CB$3,FALSE))</f>
        <v>0</v>
      </c>
      <c r="CC116" s="24">
        <f>IF(ISNA(VLOOKUP(AL116,'2013 BPTs'!$B$12:$BX$181,CC$3,FALSE)),0,VLOOKUP(AL116,'2013 BPTs'!$B$12:$BX$181,CC$3,FALSE))</f>
        <v>0</v>
      </c>
      <c r="CD116" s="24">
        <f>IF(ISNA(VLOOKUP(AM116,'2013 BPTs'!$B$12:$BX$181,CD$3,FALSE)),0,VLOOKUP(AM116,'2013 BPTs'!$B$12:$BX$181,CD$3,FALSE))</f>
        <v>0</v>
      </c>
      <c r="CF116" s="24">
        <f>IF(ISERROR(VLOOKUP(AF116,'2013 BPTs'!$B$12:$BX$181,CF$3,FALSE)/VLOOKUP(AF116,'2013 BPTs'!$B$12:$BX291,CF$3+3,FALSE)),0,VLOOKUP(AF116,'2013 BPTs'!$B$12:$BX$181,CF$3,FALSE)/VLOOKUP(AF116,'2013 BPTs'!$B$12:$BX291,CF$3+3,FALSE))</f>
        <v>0</v>
      </c>
      <c r="CG116" s="24">
        <f>IF(ISERROR(VLOOKUP(AG116,'2013 BPTs'!$B$12:$BX$181,CG$3,FALSE)/VLOOKUP(AG116,'2013 BPTs'!$B$12:$BX291,CG$3+3,FALSE)),0,VLOOKUP(AG116,'2013 BPTs'!$B$12:$BX$181,CG$3,FALSE)/VLOOKUP(AG116,'2013 BPTs'!$B$12:$BX291,CG$3+3,FALSE))</f>
        <v>0</v>
      </c>
      <c r="CH116" s="24">
        <f>IF(ISERROR(VLOOKUP(AH116,'2013 BPTs'!$B$12:$BX$181,CH$3,FALSE)/VLOOKUP(AH116,'2013 BPTs'!$B$12:$BX291,CH$3+3,FALSE)),0,VLOOKUP(AH116,'2013 BPTs'!$B$12:$BX$181,CH$3,FALSE)/VLOOKUP(AH116,'2013 BPTs'!$B$12:$BX291,CH$3+3,FALSE))</f>
        <v>0</v>
      </c>
      <c r="CI116" s="24">
        <f>IF(ISERROR(VLOOKUP(AI116,'2013 BPTs'!$B$12:$BX$181,CI$3,FALSE)/VLOOKUP(AI116,'2013 BPTs'!$B$12:$BX291,CI$3+3,FALSE)),0,VLOOKUP(AI116,'2013 BPTs'!$B$12:$BX$181,CI$3,FALSE)/VLOOKUP(AI116,'2013 BPTs'!$B$12:$BX291,CI$3+3,FALSE))</f>
        <v>0</v>
      </c>
      <c r="CJ116" s="24">
        <f>IF(ISERROR(VLOOKUP(AJ116,'2013 BPTs'!$B$12:$BX$181,CJ$3,FALSE)/VLOOKUP(AJ116,'2013 BPTs'!$B$12:$BX291,CJ$3+3,FALSE)),0,VLOOKUP(AJ116,'2013 BPTs'!$B$12:$BX$181,CJ$3,FALSE)/VLOOKUP(AJ116,'2013 BPTs'!$B$12:$BX291,CJ$3+3,FALSE))</f>
        <v>0</v>
      </c>
      <c r="CK116" s="24">
        <f>IF(ISERROR(VLOOKUP(AK116,'2013 BPTs'!$B$12:$BX$181,CK$3,FALSE)/VLOOKUP(AK116,'2013 BPTs'!$B$12:$BX291,CK$3+3,FALSE)),0,VLOOKUP(AK116,'2013 BPTs'!$B$12:$BX$181,CK$3,FALSE)/VLOOKUP(AK116,'2013 BPTs'!$B$12:$BX291,CK$3+3,FALSE))</f>
        <v>0</v>
      </c>
      <c r="CL116" s="24">
        <f>IF(ISERROR(VLOOKUP(AL116,'2013 BPTs'!$B$12:$BX$181,CL$3,FALSE)/VLOOKUP(AL116,'2013 BPTs'!$B$12:$BX291,CL$3+3,FALSE)),0,VLOOKUP(AL116,'2013 BPTs'!$B$12:$BX$181,CL$3,FALSE)/VLOOKUP(AL116,'2013 BPTs'!$B$12:$BX291,CL$3+3,FALSE))</f>
        <v>0</v>
      </c>
      <c r="CM116" s="24">
        <f>IF(ISERROR(VLOOKUP(AM116,'2013 BPTs'!$B$12:$BX$181,CM$3,FALSE)/VLOOKUP(AM116,'2013 BPTs'!$B$12:$BX291,CM$3+3,FALSE)),0,VLOOKUP(AM116,'2013 BPTs'!$B$12:$BX$181,CM$3,FALSE)/VLOOKUP(AM116,'2013 BPTs'!$B$12:$BX291,CM$3+3,FALSE))</f>
        <v>0</v>
      </c>
      <c r="CO116" s="24">
        <f>IF(ISERROR(VLOOKUP(AF116,'2013 BPTs'!$B$12:$BX$181,CO$3,FALSE)/VLOOKUP(AF116,'2013 BPTs'!$B$12:$BX291,CO$3+2,FALSE)),0,VLOOKUP(AF116,'2013 BPTs'!$B$12:$BX$181,CO$3,FALSE)/VLOOKUP(AF116,'2013 BPTs'!$B$12:$BX291,CO$3+2,FALSE))</f>
        <v>0</v>
      </c>
      <c r="CP116" s="24">
        <f>IF(ISERROR(VLOOKUP(AG116,'2013 BPTs'!$B$12:$BX$181,CP$3,FALSE)/VLOOKUP(AG116,'2013 BPTs'!$B$12:$BX291,CP$3+2,FALSE)),0,VLOOKUP(AG116,'2013 BPTs'!$B$12:$BX$181,CP$3,FALSE)/VLOOKUP(AG116,'2013 BPTs'!$B$12:$BX291,CP$3+2,FALSE))</f>
        <v>0</v>
      </c>
      <c r="CQ116" s="24">
        <f>IF(ISERROR(VLOOKUP(AH116,'2013 BPTs'!$B$12:$BX$181,CQ$3,FALSE)/VLOOKUP(AH116,'2013 BPTs'!$B$12:$BX291,CQ$3+2,FALSE)),0,VLOOKUP(AH116,'2013 BPTs'!$B$12:$BX$181,CQ$3,FALSE)/VLOOKUP(AH116,'2013 BPTs'!$B$12:$BX291,CQ$3+2,FALSE))</f>
        <v>0</v>
      </c>
      <c r="CR116" s="24">
        <f>IF(ISERROR(VLOOKUP(AI116,'2013 BPTs'!$B$12:$BX$181,CR$3,FALSE)/VLOOKUP(AI116,'2013 BPTs'!$B$12:$BX291,CR$3+2,FALSE)),0,VLOOKUP(AI116,'2013 BPTs'!$B$12:$BX$181,CR$3,FALSE)/VLOOKUP(AI116,'2013 BPTs'!$B$12:$BX291,CR$3+2,FALSE))</f>
        <v>0</v>
      </c>
      <c r="CS116" s="24">
        <f>IF(ISERROR(VLOOKUP(AJ116,'2013 BPTs'!$B$12:$BX$181,CS$3,FALSE)/VLOOKUP(AJ116,'2013 BPTs'!$B$12:$BX291,CS$3+2,FALSE)),0,VLOOKUP(AJ116,'2013 BPTs'!$B$12:$BX$181,CS$3,FALSE)/VLOOKUP(AJ116,'2013 BPTs'!$B$12:$BX291,CS$3+2,FALSE))</f>
        <v>0</v>
      </c>
      <c r="CT116" s="24">
        <f>IF(ISERROR(VLOOKUP(AK116,'2013 BPTs'!$B$12:$BX$181,CT$3,FALSE)/VLOOKUP(AK116,'2013 BPTs'!$B$12:$BX291,CT$3+2,FALSE)),0,VLOOKUP(AK116,'2013 BPTs'!$B$12:$BX$181,CT$3,FALSE)/VLOOKUP(AK116,'2013 BPTs'!$B$12:$BX291,CT$3+2,FALSE))</f>
        <v>0</v>
      </c>
      <c r="CU116" s="24">
        <f>IF(ISERROR(VLOOKUP(AL116,'2013 BPTs'!$B$12:$BX$181,CU$3,FALSE)/VLOOKUP(AL116,'2013 BPTs'!$B$12:$BX291,CU$3+2,FALSE)),0,VLOOKUP(AL116,'2013 BPTs'!$B$12:$BX$181,CU$3,FALSE)/VLOOKUP(AL116,'2013 BPTs'!$B$12:$BX291,CU$3+2,FALSE))</f>
        <v>0</v>
      </c>
      <c r="CV116" s="24">
        <f>IF(ISERROR(VLOOKUP(AM116,'2013 BPTs'!$B$12:$BX$181,CV$3,FALSE)/VLOOKUP(AM116,'2013 BPTs'!$B$12:$BX291,CV$3+2,FALSE)),0,VLOOKUP(AM116,'2013 BPTs'!$B$12:$BX$181,CV$3,FALSE)/VLOOKUP(AM116,'2013 BPTs'!$B$12:$BX291,CV$3+2,FALSE))</f>
        <v>0</v>
      </c>
      <c r="CX116" s="93">
        <f>'2015 BPTs'!BR122</f>
        <v>0</v>
      </c>
      <c r="CY116" s="93">
        <f>'2015 BPTs'!BS122</f>
        <v>0</v>
      </c>
    </row>
    <row r="117" spans="2:103" x14ac:dyDescent="0.2">
      <c r="B117" s="2" t="s">
        <v>213</v>
      </c>
      <c r="C117" s="2">
        <f>'2015 BPTs'!E123</f>
        <v>0</v>
      </c>
      <c r="D117" s="2">
        <f t="shared" si="35"/>
        <v>0</v>
      </c>
      <c r="E117" s="4">
        <f>'2015 BPTs'!F123</f>
        <v>0</v>
      </c>
      <c r="F117" s="88">
        <f>'2015 BPTs'!G123</f>
        <v>0</v>
      </c>
      <c r="G117" s="53">
        <f>'2015 BPTs'!I123</f>
        <v>0</v>
      </c>
      <c r="H117" s="88">
        <f>'2015 BPTs'!J123</f>
        <v>0</v>
      </c>
      <c r="I117" s="4">
        <f>'2015 BPTs'!K123</f>
        <v>0</v>
      </c>
      <c r="J117" s="5">
        <f>'2015 BPTs'!M123</f>
        <v>0</v>
      </c>
      <c r="K117" s="99">
        <f>'2015 BPTs'!BL123</f>
        <v>0</v>
      </c>
      <c r="L117" s="100">
        <f t="shared" si="36"/>
        <v>0</v>
      </c>
      <c r="M117" s="101">
        <f t="shared" si="37"/>
        <v>0</v>
      </c>
      <c r="N117" s="102">
        <f t="shared" si="27"/>
        <v>0</v>
      </c>
      <c r="O117" s="103">
        <f>'2015 BPTs'!BM123</f>
        <v>0</v>
      </c>
      <c r="P117" s="100">
        <f t="shared" si="38"/>
        <v>0</v>
      </c>
      <c r="Q117" s="101">
        <f t="shared" si="39"/>
        <v>0</v>
      </c>
      <c r="R117" s="104">
        <f t="shared" si="40"/>
        <v>0</v>
      </c>
      <c r="S117" s="105">
        <f t="shared" si="28"/>
        <v>0</v>
      </c>
      <c r="T117" s="104">
        <f t="shared" si="41"/>
        <v>0</v>
      </c>
      <c r="U117" s="121">
        <f>IF(K117=0,0,IF(B117="Manual",(S117-O117-AP117*(O117/(O117+Z117)))/S117,'2015 BPTs'!BP123))</f>
        <v>0</v>
      </c>
      <c r="V117" s="99">
        <f>'2015 BPTs'!BN123</f>
        <v>0</v>
      </c>
      <c r="W117" s="100">
        <f t="shared" si="42"/>
        <v>0</v>
      </c>
      <c r="X117" s="103">
        <f t="shared" si="43"/>
        <v>0</v>
      </c>
      <c r="Y117" s="102">
        <f t="shared" si="29"/>
        <v>0</v>
      </c>
      <c r="Z117" s="103">
        <f>'2015 BPTs'!BO123</f>
        <v>0</v>
      </c>
      <c r="AA117" s="104">
        <f t="shared" si="30"/>
        <v>0</v>
      </c>
      <c r="AB117" s="106">
        <f>IF(W117=0,0,IF(B117="Manual",(V117-Z117-AP117*(Z117/(Z117+O117)))/V117,'2015 BPTs'!BQ123))</f>
        <v>0</v>
      </c>
      <c r="AD117" s="2" t="str">
        <f t="shared" si="31"/>
        <v>00-0</v>
      </c>
      <c r="AE117" s="2">
        <f>'2015 BPTs'!BA123</f>
        <v>0</v>
      </c>
      <c r="AF117" s="2" t="str">
        <f>IF(B117="Auto",'2015 BPTs'!BB123,D117&amp;E117&amp;"-"&amp;F117)</f>
        <v/>
      </c>
      <c r="AG117" s="2" t="str">
        <f>'2015 BPTs'!BC123</f>
        <v/>
      </c>
      <c r="AH117" s="2" t="str">
        <f>'2015 BPTs'!BD123</f>
        <v/>
      </c>
      <c r="AI117" s="2" t="str">
        <f>'2015 BPTs'!BE123</f>
        <v/>
      </c>
      <c r="AJ117" s="2" t="str">
        <f>'2015 BPTs'!BF123</f>
        <v/>
      </c>
      <c r="AK117" s="2" t="str">
        <f>'2015 BPTs'!BG123</f>
        <v/>
      </c>
      <c r="AL117" s="2" t="str">
        <f>'2015 BPTs'!BH123</f>
        <v/>
      </c>
      <c r="AM117" s="2" t="str">
        <f>'2015 BPTs'!BI123</f>
        <v/>
      </c>
      <c r="AO117" s="128">
        <f>'2015 BPTs'!AJ123*'2015 BPTs'!BK123</f>
        <v>0</v>
      </c>
      <c r="AP117" s="128">
        <f>'2015 BPTs'!AK123*'2015 BPTs'!BK123</f>
        <v>0</v>
      </c>
      <c r="AR117" s="5">
        <f>IF(B117="Auto",'2015 BPTs'!M123,J117)</f>
        <v>0</v>
      </c>
      <c r="AS117" s="5">
        <f>'2015 BPTs'!O123</f>
        <v>0</v>
      </c>
      <c r="AT117" s="5">
        <f>'2015 BPTs'!Q123</f>
        <v>0</v>
      </c>
      <c r="AU117" s="5">
        <f>'2015 BPTs'!S123</f>
        <v>0</v>
      </c>
      <c r="AV117" s="5">
        <f>'2015 BPTs'!U123</f>
        <v>0</v>
      </c>
      <c r="AW117" s="5">
        <f>'2015 BPTs'!W123</f>
        <v>0</v>
      </c>
      <c r="AX117" s="5">
        <f>'2015 BPTs'!Y123</f>
        <v>0</v>
      </c>
      <c r="AY117" s="5">
        <f>'2015 BPTs'!AA123</f>
        <v>0</v>
      </c>
      <c r="BA117" s="24">
        <f>IF(ISNA(VLOOKUP(AF117,'2013 BPTs'!$B$12:$BX$181,BA$3,FALSE)),0,VLOOKUP(AF117,'2013 BPTs'!$B$12:$BX$181,BA$3,FALSE))</f>
        <v>0</v>
      </c>
      <c r="BB117" s="24">
        <f>IF(ISNA(VLOOKUP(AG117,'2013 BPTs'!$B$12:$BX$181,BB$3,FALSE)),0,VLOOKUP(AG117,'2013 BPTs'!$B$12:$BX$181,BB$3,FALSE))</f>
        <v>0</v>
      </c>
      <c r="BC117" s="24">
        <f>IF(ISNA(VLOOKUP(AH117,'2013 BPTs'!$B$12:$BX$181,BC$3,FALSE)),0,VLOOKUP(AH117,'2013 BPTs'!$B$12:$BX$181,BC$3,FALSE))</f>
        <v>0</v>
      </c>
      <c r="BD117" s="24">
        <f>IF(ISNA(VLOOKUP(AI117,'2013 BPTs'!$B$12:$BX$181,BD$3,FALSE)),0,VLOOKUP(AI117,'2013 BPTs'!$B$12:$BX$181,BD$3,FALSE))</f>
        <v>0</v>
      </c>
      <c r="BE117" s="24">
        <f>IF(ISNA(VLOOKUP(AJ117,'2013 BPTs'!$B$12:$BX$181,BE$3,FALSE)),0,VLOOKUP(AJ117,'2013 BPTs'!$B$12:$BX$181,BE$3,FALSE))</f>
        <v>0</v>
      </c>
      <c r="BF117" s="24">
        <f>IF(ISNA(VLOOKUP(AK117,'2013 BPTs'!$B$12:$BX$181,BF$3,FALSE)),0,VLOOKUP(AK117,'2013 BPTs'!$B$12:$BX$181,BF$3,FALSE))</f>
        <v>0</v>
      </c>
      <c r="BG117" s="24">
        <f>IF(ISNA(VLOOKUP(AL117,'2013 BPTs'!$B$12:$BX$181,BG$3,FALSE)),0,VLOOKUP(AL117,'2013 BPTs'!$B$12:$BX$181,BG$3,FALSE))</f>
        <v>0</v>
      </c>
      <c r="BH117" s="24">
        <f>IF(ISNA(VLOOKUP(AM117,'2013 BPTs'!$B$12:$BX$181,BH$3,FALSE)),0,VLOOKUP(AM117,'2013 BPTs'!$B$12:$BX$181,BH$3,FALSE))</f>
        <v>0</v>
      </c>
      <c r="BJ117" s="24">
        <f>IF(ISNA(VLOOKUP(AF117,'2013 BPTs'!$B$12:$BX$181,BJ$3,FALSE)),0,VLOOKUP(AF117,'2013 BPTs'!$B$12:$BX$181,BJ$3,FALSE))</f>
        <v>0</v>
      </c>
      <c r="BK117" s="24">
        <f>IF(ISNA(VLOOKUP(AG117,'2013 BPTs'!$B$12:$BX$181,BK$3,FALSE)),0,VLOOKUP(AG117,'2013 BPTs'!$B$12:$BX$181,BK$3,FALSE))</f>
        <v>0</v>
      </c>
      <c r="BL117" s="24">
        <f>IF(ISNA(VLOOKUP(AH117,'2013 BPTs'!$B$12:$BX$181,BL$3,FALSE)),0,VLOOKUP(AH117,'2013 BPTs'!$B$12:$BX$181,BL$3,FALSE))</f>
        <v>0</v>
      </c>
      <c r="BM117" s="24">
        <f>IF(ISNA(VLOOKUP(AI117,'2013 BPTs'!$B$12:$BX$181,BM$3,FALSE)),0,VLOOKUP(AI117,'2013 BPTs'!$B$12:$BX$181,BM$3,FALSE))</f>
        <v>0</v>
      </c>
      <c r="BN117" s="24">
        <f>IF(ISNA(VLOOKUP(AJ117,'2013 BPTs'!$B$12:$BX$181,BN$3,FALSE)),0,VLOOKUP(AJ117,'2013 BPTs'!$B$12:$BX$181,BN$3,FALSE))</f>
        <v>0</v>
      </c>
      <c r="BO117" s="24">
        <f>IF(ISNA(VLOOKUP(AK117,'2013 BPTs'!$B$12:$BX$181,BO$3,FALSE)),0,VLOOKUP(AK117,'2013 BPTs'!$B$12:$BX$181,BO$3,FALSE))</f>
        <v>0</v>
      </c>
      <c r="BP117" s="24">
        <f>IF(ISNA(VLOOKUP(AL117,'2013 BPTs'!$B$12:$BX$181,BP$3,FALSE)),0,VLOOKUP(AL117,'2013 BPTs'!$B$12:$BX$181,BP$3,FALSE))</f>
        <v>0</v>
      </c>
      <c r="BQ117" s="24">
        <f>IF(ISNA(VLOOKUP(AM117,'2013 BPTs'!$B$12:$BX$181,BQ$3,FALSE)),0,VLOOKUP(AM117,'2013 BPTs'!$B$12:$BX$181,BQ$3,FALSE))</f>
        <v>0</v>
      </c>
      <c r="BS117" s="77">
        <f t="shared" si="32"/>
        <v>0</v>
      </c>
      <c r="BT117" s="68">
        <f t="shared" si="33"/>
        <v>0</v>
      </c>
      <c r="BU117" s="68">
        <f t="shared" si="34"/>
        <v>0</v>
      </c>
      <c r="BW117" s="24">
        <f>IF(ISNA(VLOOKUP(AF117,'2013 BPTs'!$B$12:$BX$181,BW$3,FALSE)),0,VLOOKUP(AF117,'2013 BPTs'!$B$12:$BX$181,BW$3,FALSE))</f>
        <v>0</v>
      </c>
      <c r="BX117" s="24">
        <f>IF(ISNA(VLOOKUP(AG117,'2013 BPTs'!$B$12:$BX$181,BX$3,FALSE)),0,VLOOKUP(AG117,'2013 BPTs'!$B$12:$BX$181,BX$3,FALSE))</f>
        <v>0</v>
      </c>
      <c r="BY117" s="24">
        <f>IF(ISNA(VLOOKUP(AH117,'2013 BPTs'!$B$12:$BX$181,BY$3,FALSE)),0,VLOOKUP(AH117,'2013 BPTs'!$B$12:$BX$181,BY$3,FALSE))</f>
        <v>0</v>
      </c>
      <c r="BZ117" s="24">
        <f>IF(ISNA(VLOOKUP(AI117,'2013 BPTs'!$B$12:$BX$181,BZ$3,FALSE)),0,VLOOKUP(AI117,'2013 BPTs'!$B$12:$BX$181,BZ$3,FALSE))</f>
        <v>0</v>
      </c>
      <c r="CA117" s="24">
        <f>IF(ISNA(VLOOKUP(AJ117,'2013 BPTs'!$B$12:$BX$181,CA$3,FALSE)),0,VLOOKUP(AJ117,'2013 BPTs'!$B$12:$BX$181,CA$3,FALSE))</f>
        <v>0</v>
      </c>
      <c r="CB117" s="24">
        <f>IF(ISNA(VLOOKUP(AK117,'2013 BPTs'!$B$12:$BX$181,CB$3,FALSE)),0,VLOOKUP(AK117,'2013 BPTs'!$B$12:$BX$181,CB$3,FALSE))</f>
        <v>0</v>
      </c>
      <c r="CC117" s="24">
        <f>IF(ISNA(VLOOKUP(AL117,'2013 BPTs'!$B$12:$BX$181,CC$3,FALSE)),0,VLOOKUP(AL117,'2013 BPTs'!$B$12:$BX$181,CC$3,FALSE))</f>
        <v>0</v>
      </c>
      <c r="CD117" s="24">
        <f>IF(ISNA(VLOOKUP(AM117,'2013 BPTs'!$B$12:$BX$181,CD$3,FALSE)),0,VLOOKUP(AM117,'2013 BPTs'!$B$12:$BX$181,CD$3,FALSE))</f>
        <v>0</v>
      </c>
      <c r="CF117" s="24">
        <f>IF(ISERROR(VLOOKUP(AF117,'2013 BPTs'!$B$12:$BX$181,CF$3,FALSE)/VLOOKUP(AF117,'2013 BPTs'!$B$12:$BX292,CF$3+3,FALSE)),0,VLOOKUP(AF117,'2013 BPTs'!$B$12:$BX$181,CF$3,FALSE)/VLOOKUP(AF117,'2013 BPTs'!$B$12:$BX292,CF$3+3,FALSE))</f>
        <v>0</v>
      </c>
      <c r="CG117" s="24">
        <f>IF(ISERROR(VLOOKUP(AG117,'2013 BPTs'!$B$12:$BX$181,CG$3,FALSE)/VLOOKUP(AG117,'2013 BPTs'!$B$12:$BX292,CG$3+3,FALSE)),0,VLOOKUP(AG117,'2013 BPTs'!$B$12:$BX$181,CG$3,FALSE)/VLOOKUP(AG117,'2013 BPTs'!$B$12:$BX292,CG$3+3,FALSE))</f>
        <v>0</v>
      </c>
      <c r="CH117" s="24">
        <f>IF(ISERROR(VLOOKUP(AH117,'2013 BPTs'!$B$12:$BX$181,CH$3,FALSE)/VLOOKUP(AH117,'2013 BPTs'!$B$12:$BX292,CH$3+3,FALSE)),0,VLOOKUP(AH117,'2013 BPTs'!$B$12:$BX$181,CH$3,FALSE)/VLOOKUP(AH117,'2013 BPTs'!$B$12:$BX292,CH$3+3,FALSE))</f>
        <v>0</v>
      </c>
      <c r="CI117" s="24">
        <f>IF(ISERROR(VLOOKUP(AI117,'2013 BPTs'!$B$12:$BX$181,CI$3,FALSE)/VLOOKUP(AI117,'2013 BPTs'!$B$12:$BX292,CI$3+3,FALSE)),0,VLOOKUP(AI117,'2013 BPTs'!$B$12:$BX$181,CI$3,FALSE)/VLOOKUP(AI117,'2013 BPTs'!$B$12:$BX292,CI$3+3,FALSE))</f>
        <v>0</v>
      </c>
      <c r="CJ117" s="24">
        <f>IF(ISERROR(VLOOKUP(AJ117,'2013 BPTs'!$B$12:$BX$181,CJ$3,FALSE)/VLOOKUP(AJ117,'2013 BPTs'!$B$12:$BX292,CJ$3+3,FALSE)),0,VLOOKUP(AJ117,'2013 BPTs'!$B$12:$BX$181,CJ$3,FALSE)/VLOOKUP(AJ117,'2013 BPTs'!$B$12:$BX292,CJ$3+3,FALSE))</f>
        <v>0</v>
      </c>
      <c r="CK117" s="24">
        <f>IF(ISERROR(VLOOKUP(AK117,'2013 BPTs'!$B$12:$BX$181,CK$3,FALSE)/VLOOKUP(AK117,'2013 BPTs'!$B$12:$BX292,CK$3+3,FALSE)),0,VLOOKUP(AK117,'2013 BPTs'!$B$12:$BX$181,CK$3,FALSE)/VLOOKUP(AK117,'2013 BPTs'!$B$12:$BX292,CK$3+3,FALSE))</f>
        <v>0</v>
      </c>
      <c r="CL117" s="24">
        <f>IF(ISERROR(VLOOKUP(AL117,'2013 BPTs'!$B$12:$BX$181,CL$3,FALSE)/VLOOKUP(AL117,'2013 BPTs'!$B$12:$BX292,CL$3+3,FALSE)),0,VLOOKUP(AL117,'2013 BPTs'!$B$12:$BX$181,CL$3,FALSE)/VLOOKUP(AL117,'2013 BPTs'!$B$12:$BX292,CL$3+3,FALSE))</f>
        <v>0</v>
      </c>
      <c r="CM117" s="24">
        <f>IF(ISERROR(VLOOKUP(AM117,'2013 BPTs'!$B$12:$BX$181,CM$3,FALSE)/VLOOKUP(AM117,'2013 BPTs'!$B$12:$BX292,CM$3+3,FALSE)),0,VLOOKUP(AM117,'2013 BPTs'!$B$12:$BX$181,CM$3,FALSE)/VLOOKUP(AM117,'2013 BPTs'!$B$12:$BX292,CM$3+3,FALSE))</f>
        <v>0</v>
      </c>
      <c r="CO117" s="24">
        <f>IF(ISERROR(VLOOKUP(AF117,'2013 BPTs'!$B$12:$BX$181,CO$3,FALSE)/VLOOKUP(AF117,'2013 BPTs'!$B$12:$BX292,CO$3+2,FALSE)),0,VLOOKUP(AF117,'2013 BPTs'!$B$12:$BX$181,CO$3,FALSE)/VLOOKUP(AF117,'2013 BPTs'!$B$12:$BX292,CO$3+2,FALSE))</f>
        <v>0</v>
      </c>
      <c r="CP117" s="24">
        <f>IF(ISERROR(VLOOKUP(AG117,'2013 BPTs'!$B$12:$BX$181,CP$3,FALSE)/VLOOKUP(AG117,'2013 BPTs'!$B$12:$BX292,CP$3+2,FALSE)),0,VLOOKUP(AG117,'2013 BPTs'!$B$12:$BX$181,CP$3,FALSE)/VLOOKUP(AG117,'2013 BPTs'!$B$12:$BX292,CP$3+2,FALSE))</f>
        <v>0</v>
      </c>
      <c r="CQ117" s="24">
        <f>IF(ISERROR(VLOOKUP(AH117,'2013 BPTs'!$B$12:$BX$181,CQ$3,FALSE)/VLOOKUP(AH117,'2013 BPTs'!$B$12:$BX292,CQ$3+2,FALSE)),0,VLOOKUP(AH117,'2013 BPTs'!$B$12:$BX$181,CQ$3,FALSE)/VLOOKUP(AH117,'2013 BPTs'!$B$12:$BX292,CQ$3+2,FALSE))</f>
        <v>0</v>
      </c>
      <c r="CR117" s="24">
        <f>IF(ISERROR(VLOOKUP(AI117,'2013 BPTs'!$B$12:$BX$181,CR$3,FALSE)/VLOOKUP(AI117,'2013 BPTs'!$B$12:$BX292,CR$3+2,FALSE)),0,VLOOKUP(AI117,'2013 BPTs'!$B$12:$BX$181,CR$3,FALSE)/VLOOKUP(AI117,'2013 BPTs'!$B$12:$BX292,CR$3+2,FALSE))</f>
        <v>0</v>
      </c>
      <c r="CS117" s="24">
        <f>IF(ISERROR(VLOOKUP(AJ117,'2013 BPTs'!$B$12:$BX$181,CS$3,FALSE)/VLOOKUP(AJ117,'2013 BPTs'!$B$12:$BX292,CS$3+2,FALSE)),0,VLOOKUP(AJ117,'2013 BPTs'!$B$12:$BX$181,CS$3,FALSE)/VLOOKUP(AJ117,'2013 BPTs'!$B$12:$BX292,CS$3+2,FALSE))</f>
        <v>0</v>
      </c>
      <c r="CT117" s="24">
        <f>IF(ISERROR(VLOOKUP(AK117,'2013 BPTs'!$B$12:$BX$181,CT$3,FALSE)/VLOOKUP(AK117,'2013 BPTs'!$B$12:$BX292,CT$3+2,FALSE)),0,VLOOKUP(AK117,'2013 BPTs'!$B$12:$BX$181,CT$3,FALSE)/VLOOKUP(AK117,'2013 BPTs'!$B$12:$BX292,CT$3+2,FALSE))</f>
        <v>0</v>
      </c>
      <c r="CU117" s="24">
        <f>IF(ISERROR(VLOOKUP(AL117,'2013 BPTs'!$B$12:$BX$181,CU$3,FALSE)/VLOOKUP(AL117,'2013 BPTs'!$B$12:$BX292,CU$3+2,FALSE)),0,VLOOKUP(AL117,'2013 BPTs'!$B$12:$BX$181,CU$3,FALSE)/VLOOKUP(AL117,'2013 BPTs'!$B$12:$BX292,CU$3+2,FALSE))</f>
        <v>0</v>
      </c>
      <c r="CV117" s="24">
        <f>IF(ISERROR(VLOOKUP(AM117,'2013 BPTs'!$B$12:$BX$181,CV$3,FALSE)/VLOOKUP(AM117,'2013 BPTs'!$B$12:$BX292,CV$3+2,FALSE)),0,VLOOKUP(AM117,'2013 BPTs'!$B$12:$BX$181,CV$3,FALSE)/VLOOKUP(AM117,'2013 BPTs'!$B$12:$BX292,CV$3+2,FALSE))</f>
        <v>0</v>
      </c>
      <c r="CX117" s="93">
        <f>'2015 BPTs'!BR123</f>
        <v>0</v>
      </c>
      <c r="CY117" s="93">
        <f>'2015 BPTs'!BS123</f>
        <v>0</v>
      </c>
    </row>
    <row r="118" spans="2:103" x14ac:dyDescent="0.2">
      <c r="B118" s="2" t="s">
        <v>213</v>
      </c>
      <c r="C118" s="2">
        <f>'2015 BPTs'!E124</f>
        <v>0</v>
      </c>
      <c r="D118" s="2">
        <f t="shared" si="35"/>
        <v>0</v>
      </c>
      <c r="E118" s="4">
        <f>'2015 BPTs'!F124</f>
        <v>0</v>
      </c>
      <c r="F118" s="88">
        <f>'2015 BPTs'!G124</f>
        <v>0</v>
      </c>
      <c r="G118" s="53">
        <f>'2015 BPTs'!I124</f>
        <v>0</v>
      </c>
      <c r="H118" s="88">
        <f>'2015 BPTs'!J124</f>
        <v>0</v>
      </c>
      <c r="I118" s="4">
        <f>'2015 BPTs'!K124</f>
        <v>0</v>
      </c>
      <c r="J118" s="5">
        <f>'2015 BPTs'!M124</f>
        <v>0</v>
      </c>
      <c r="K118" s="99">
        <f>'2015 BPTs'!BL124</f>
        <v>0</v>
      </c>
      <c r="L118" s="100">
        <f t="shared" si="36"/>
        <v>0</v>
      </c>
      <c r="M118" s="101">
        <f t="shared" si="37"/>
        <v>0</v>
      </c>
      <c r="N118" s="102">
        <f t="shared" si="27"/>
        <v>0</v>
      </c>
      <c r="O118" s="103">
        <f>'2015 BPTs'!BM124</f>
        <v>0</v>
      </c>
      <c r="P118" s="100">
        <f t="shared" si="38"/>
        <v>0</v>
      </c>
      <c r="Q118" s="101">
        <f t="shared" si="39"/>
        <v>0</v>
      </c>
      <c r="R118" s="104">
        <f t="shared" si="40"/>
        <v>0</v>
      </c>
      <c r="S118" s="105">
        <f t="shared" si="28"/>
        <v>0</v>
      </c>
      <c r="T118" s="104">
        <f t="shared" si="41"/>
        <v>0</v>
      </c>
      <c r="U118" s="121">
        <f>IF(K118=0,0,IF(B118="Manual",(S118-O118-AP118*(O118/(O118+Z118)))/S118,'2015 BPTs'!BP124))</f>
        <v>0</v>
      </c>
      <c r="V118" s="99">
        <f>'2015 BPTs'!BN124</f>
        <v>0</v>
      </c>
      <c r="W118" s="100">
        <f t="shared" si="42"/>
        <v>0</v>
      </c>
      <c r="X118" s="103">
        <f t="shared" si="43"/>
        <v>0</v>
      </c>
      <c r="Y118" s="102">
        <f t="shared" si="29"/>
        <v>0</v>
      </c>
      <c r="Z118" s="103">
        <f>'2015 BPTs'!BO124</f>
        <v>0</v>
      </c>
      <c r="AA118" s="104">
        <f t="shared" si="30"/>
        <v>0</v>
      </c>
      <c r="AB118" s="106">
        <f>IF(W118=0,0,IF(B118="Manual",(V118-Z118-AP118*(Z118/(Z118+O118)))/V118,'2015 BPTs'!BQ124))</f>
        <v>0</v>
      </c>
      <c r="AD118" s="2" t="str">
        <f t="shared" si="31"/>
        <v>00-0</v>
      </c>
      <c r="AE118" s="2">
        <f>'2015 BPTs'!BA124</f>
        <v>0</v>
      </c>
      <c r="AF118" s="2" t="str">
        <f>IF(B118="Auto",'2015 BPTs'!BB124,D118&amp;E118&amp;"-"&amp;F118)</f>
        <v/>
      </c>
      <c r="AG118" s="2" t="str">
        <f>'2015 BPTs'!BC124</f>
        <v/>
      </c>
      <c r="AH118" s="2" t="str">
        <f>'2015 BPTs'!BD124</f>
        <v/>
      </c>
      <c r="AI118" s="2" t="str">
        <f>'2015 BPTs'!BE124</f>
        <v/>
      </c>
      <c r="AJ118" s="2" t="str">
        <f>'2015 BPTs'!BF124</f>
        <v/>
      </c>
      <c r="AK118" s="2" t="str">
        <f>'2015 BPTs'!BG124</f>
        <v/>
      </c>
      <c r="AL118" s="2" t="str">
        <f>'2015 BPTs'!BH124</f>
        <v/>
      </c>
      <c r="AM118" s="2" t="str">
        <f>'2015 BPTs'!BI124</f>
        <v/>
      </c>
      <c r="AO118" s="128">
        <f>'2015 BPTs'!AJ124*'2015 BPTs'!BK124</f>
        <v>0</v>
      </c>
      <c r="AP118" s="128">
        <f>'2015 BPTs'!AK124*'2015 BPTs'!BK124</f>
        <v>0</v>
      </c>
      <c r="AR118" s="5">
        <f>IF(B118="Auto",'2015 BPTs'!M124,J118)</f>
        <v>0</v>
      </c>
      <c r="AS118" s="5">
        <f>'2015 BPTs'!O124</f>
        <v>0</v>
      </c>
      <c r="AT118" s="5">
        <f>'2015 BPTs'!Q124</f>
        <v>0</v>
      </c>
      <c r="AU118" s="5">
        <f>'2015 BPTs'!S124</f>
        <v>0</v>
      </c>
      <c r="AV118" s="5">
        <f>'2015 BPTs'!U124</f>
        <v>0</v>
      </c>
      <c r="AW118" s="5">
        <f>'2015 BPTs'!W124</f>
        <v>0</v>
      </c>
      <c r="AX118" s="5">
        <f>'2015 BPTs'!Y124</f>
        <v>0</v>
      </c>
      <c r="AY118" s="5">
        <f>'2015 BPTs'!AA124</f>
        <v>0</v>
      </c>
      <c r="BA118" s="24">
        <f>IF(ISNA(VLOOKUP(AF118,'2013 BPTs'!$B$12:$BX$181,BA$3,FALSE)),0,VLOOKUP(AF118,'2013 BPTs'!$B$12:$BX$181,BA$3,FALSE))</f>
        <v>0</v>
      </c>
      <c r="BB118" s="24">
        <f>IF(ISNA(VLOOKUP(AG118,'2013 BPTs'!$B$12:$BX$181,BB$3,FALSE)),0,VLOOKUP(AG118,'2013 BPTs'!$B$12:$BX$181,BB$3,FALSE))</f>
        <v>0</v>
      </c>
      <c r="BC118" s="24">
        <f>IF(ISNA(VLOOKUP(AH118,'2013 BPTs'!$B$12:$BX$181,BC$3,FALSE)),0,VLOOKUP(AH118,'2013 BPTs'!$B$12:$BX$181,BC$3,FALSE))</f>
        <v>0</v>
      </c>
      <c r="BD118" s="24">
        <f>IF(ISNA(VLOOKUP(AI118,'2013 BPTs'!$B$12:$BX$181,BD$3,FALSE)),0,VLOOKUP(AI118,'2013 BPTs'!$B$12:$BX$181,BD$3,FALSE))</f>
        <v>0</v>
      </c>
      <c r="BE118" s="24">
        <f>IF(ISNA(VLOOKUP(AJ118,'2013 BPTs'!$B$12:$BX$181,BE$3,FALSE)),0,VLOOKUP(AJ118,'2013 BPTs'!$B$12:$BX$181,BE$3,FALSE))</f>
        <v>0</v>
      </c>
      <c r="BF118" s="24">
        <f>IF(ISNA(VLOOKUP(AK118,'2013 BPTs'!$B$12:$BX$181,BF$3,FALSE)),0,VLOOKUP(AK118,'2013 BPTs'!$B$12:$BX$181,BF$3,FALSE))</f>
        <v>0</v>
      </c>
      <c r="BG118" s="24">
        <f>IF(ISNA(VLOOKUP(AL118,'2013 BPTs'!$B$12:$BX$181,BG$3,FALSE)),0,VLOOKUP(AL118,'2013 BPTs'!$B$12:$BX$181,BG$3,FALSE))</f>
        <v>0</v>
      </c>
      <c r="BH118" s="24">
        <f>IF(ISNA(VLOOKUP(AM118,'2013 BPTs'!$B$12:$BX$181,BH$3,FALSE)),0,VLOOKUP(AM118,'2013 BPTs'!$B$12:$BX$181,BH$3,FALSE))</f>
        <v>0</v>
      </c>
      <c r="BJ118" s="24">
        <f>IF(ISNA(VLOOKUP(AF118,'2013 BPTs'!$B$12:$BX$181,BJ$3,FALSE)),0,VLOOKUP(AF118,'2013 BPTs'!$B$12:$BX$181,BJ$3,FALSE))</f>
        <v>0</v>
      </c>
      <c r="BK118" s="24">
        <f>IF(ISNA(VLOOKUP(AG118,'2013 BPTs'!$B$12:$BX$181,BK$3,FALSE)),0,VLOOKUP(AG118,'2013 BPTs'!$B$12:$BX$181,BK$3,FALSE))</f>
        <v>0</v>
      </c>
      <c r="BL118" s="24">
        <f>IF(ISNA(VLOOKUP(AH118,'2013 BPTs'!$B$12:$BX$181,BL$3,FALSE)),0,VLOOKUP(AH118,'2013 BPTs'!$B$12:$BX$181,BL$3,FALSE))</f>
        <v>0</v>
      </c>
      <c r="BM118" s="24">
        <f>IF(ISNA(VLOOKUP(AI118,'2013 BPTs'!$B$12:$BX$181,BM$3,FALSE)),0,VLOOKUP(AI118,'2013 BPTs'!$B$12:$BX$181,BM$3,FALSE))</f>
        <v>0</v>
      </c>
      <c r="BN118" s="24">
        <f>IF(ISNA(VLOOKUP(AJ118,'2013 BPTs'!$B$12:$BX$181,BN$3,FALSE)),0,VLOOKUP(AJ118,'2013 BPTs'!$B$12:$BX$181,BN$3,FALSE))</f>
        <v>0</v>
      </c>
      <c r="BO118" s="24">
        <f>IF(ISNA(VLOOKUP(AK118,'2013 BPTs'!$B$12:$BX$181,BO$3,FALSE)),0,VLOOKUP(AK118,'2013 BPTs'!$B$12:$BX$181,BO$3,FALSE))</f>
        <v>0</v>
      </c>
      <c r="BP118" s="24">
        <f>IF(ISNA(VLOOKUP(AL118,'2013 BPTs'!$B$12:$BX$181,BP$3,FALSE)),0,VLOOKUP(AL118,'2013 BPTs'!$B$12:$BX$181,BP$3,FALSE))</f>
        <v>0</v>
      </c>
      <c r="BQ118" s="24">
        <f>IF(ISNA(VLOOKUP(AM118,'2013 BPTs'!$B$12:$BX$181,BQ$3,FALSE)),0,VLOOKUP(AM118,'2013 BPTs'!$B$12:$BX$181,BQ$3,FALSE))</f>
        <v>0</v>
      </c>
      <c r="BS118" s="77">
        <f t="shared" si="32"/>
        <v>0</v>
      </c>
      <c r="BT118" s="68">
        <f t="shared" si="33"/>
        <v>0</v>
      </c>
      <c r="BU118" s="68">
        <f t="shared" si="34"/>
        <v>0</v>
      </c>
      <c r="BW118" s="24">
        <f>IF(ISNA(VLOOKUP(AF118,'2013 BPTs'!$B$12:$BX$181,BW$3,FALSE)),0,VLOOKUP(AF118,'2013 BPTs'!$B$12:$BX$181,BW$3,FALSE))</f>
        <v>0</v>
      </c>
      <c r="BX118" s="24">
        <f>IF(ISNA(VLOOKUP(AG118,'2013 BPTs'!$B$12:$BX$181,BX$3,FALSE)),0,VLOOKUP(AG118,'2013 BPTs'!$B$12:$BX$181,BX$3,FALSE))</f>
        <v>0</v>
      </c>
      <c r="BY118" s="24">
        <f>IF(ISNA(VLOOKUP(AH118,'2013 BPTs'!$B$12:$BX$181,BY$3,FALSE)),0,VLOOKUP(AH118,'2013 BPTs'!$B$12:$BX$181,BY$3,FALSE))</f>
        <v>0</v>
      </c>
      <c r="BZ118" s="24">
        <f>IF(ISNA(VLOOKUP(AI118,'2013 BPTs'!$B$12:$BX$181,BZ$3,FALSE)),0,VLOOKUP(AI118,'2013 BPTs'!$B$12:$BX$181,BZ$3,FALSE))</f>
        <v>0</v>
      </c>
      <c r="CA118" s="24">
        <f>IF(ISNA(VLOOKUP(AJ118,'2013 BPTs'!$B$12:$BX$181,CA$3,FALSE)),0,VLOOKUP(AJ118,'2013 BPTs'!$B$12:$BX$181,CA$3,FALSE))</f>
        <v>0</v>
      </c>
      <c r="CB118" s="24">
        <f>IF(ISNA(VLOOKUP(AK118,'2013 BPTs'!$B$12:$BX$181,CB$3,FALSE)),0,VLOOKUP(AK118,'2013 BPTs'!$B$12:$BX$181,CB$3,FALSE))</f>
        <v>0</v>
      </c>
      <c r="CC118" s="24">
        <f>IF(ISNA(VLOOKUP(AL118,'2013 BPTs'!$B$12:$BX$181,CC$3,FALSE)),0,VLOOKUP(AL118,'2013 BPTs'!$B$12:$BX$181,CC$3,FALSE))</f>
        <v>0</v>
      </c>
      <c r="CD118" s="24">
        <f>IF(ISNA(VLOOKUP(AM118,'2013 BPTs'!$B$12:$BX$181,CD$3,FALSE)),0,VLOOKUP(AM118,'2013 BPTs'!$B$12:$BX$181,CD$3,FALSE))</f>
        <v>0</v>
      </c>
      <c r="CF118" s="24">
        <f>IF(ISERROR(VLOOKUP(AF118,'2013 BPTs'!$B$12:$BX$181,CF$3,FALSE)/VLOOKUP(AF118,'2013 BPTs'!$B$12:$BX293,CF$3+3,FALSE)),0,VLOOKUP(AF118,'2013 BPTs'!$B$12:$BX$181,CF$3,FALSE)/VLOOKUP(AF118,'2013 BPTs'!$B$12:$BX293,CF$3+3,FALSE))</f>
        <v>0</v>
      </c>
      <c r="CG118" s="24">
        <f>IF(ISERROR(VLOOKUP(AG118,'2013 BPTs'!$B$12:$BX$181,CG$3,FALSE)/VLOOKUP(AG118,'2013 BPTs'!$B$12:$BX293,CG$3+3,FALSE)),0,VLOOKUP(AG118,'2013 BPTs'!$B$12:$BX$181,CG$3,FALSE)/VLOOKUP(AG118,'2013 BPTs'!$B$12:$BX293,CG$3+3,FALSE))</f>
        <v>0</v>
      </c>
      <c r="CH118" s="24">
        <f>IF(ISERROR(VLOOKUP(AH118,'2013 BPTs'!$B$12:$BX$181,CH$3,FALSE)/VLOOKUP(AH118,'2013 BPTs'!$B$12:$BX293,CH$3+3,FALSE)),0,VLOOKUP(AH118,'2013 BPTs'!$B$12:$BX$181,CH$3,FALSE)/VLOOKUP(AH118,'2013 BPTs'!$B$12:$BX293,CH$3+3,FALSE))</f>
        <v>0</v>
      </c>
      <c r="CI118" s="24">
        <f>IF(ISERROR(VLOOKUP(AI118,'2013 BPTs'!$B$12:$BX$181,CI$3,FALSE)/VLOOKUP(AI118,'2013 BPTs'!$B$12:$BX293,CI$3+3,FALSE)),0,VLOOKUP(AI118,'2013 BPTs'!$B$12:$BX$181,CI$3,FALSE)/VLOOKUP(AI118,'2013 BPTs'!$B$12:$BX293,CI$3+3,FALSE))</f>
        <v>0</v>
      </c>
      <c r="CJ118" s="24">
        <f>IF(ISERROR(VLOOKUP(AJ118,'2013 BPTs'!$B$12:$BX$181,CJ$3,FALSE)/VLOOKUP(AJ118,'2013 BPTs'!$B$12:$BX293,CJ$3+3,FALSE)),0,VLOOKUP(AJ118,'2013 BPTs'!$B$12:$BX$181,CJ$3,FALSE)/VLOOKUP(AJ118,'2013 BPTs'!$B$12:$BX293,CJ$3+3,FALSE))</f>
        <v>0</v>
      </c>
      <c r="CK118" s="24">
        <f>IF(ISERROR(VLOOKUP(AK118,'2013 BPTs'!$B$12:$BX$181,CK$3,FALSE)/VLOOKUP(AK118,'2013 BPTs'!$B$12:$BX293,CK$3+3,FALSE)),0,VLOOKUP(AK118,'2013 BPTs'!$B$12:$BX$181,CK$3,FALSE)/VLOOKUP(AK118,'2013 BPTs'!$B$12:$BX293,CK$3+3,FALSE))</f>
        <v>0</v>
      </c>
      <c r="CL118" s="24">
        <f>IF(ISERROR(VLOOKUP(AL118,'2013 BPTs'!$B$12:$BX$181,CL$3,FALSE)/VLOOKUP(AL118,'2013 BPTs'!$B$12:$BX293,CL$3+3,FALSE)),0,VLOOKUP(AL118,'2013 BPTs'!$B$12:$BX$181,CL$3,FALSE)/VLOOKUP(AL118,'2013 BPTs'!$B$12:$BX293,CL$3+3,FALSE))</f>
        <v>0</v>
      </c>
      <c r="CM118" s="24">
        <f>IF(ISERROR(VLOOKUP(AM118,'2013 BPTs'!$B$12:$BX$181,CM$3,FALSE)/VLOOKUP(AM118,'2013 BPTs'!$B$12:$BX293,CM$3+3,FALSE)),0,VLOOKUP(AM118,'2013 BPTs'!$B$12:$BX$181,CM$3,FALSE)/VLOOKUP(AM118,'2013 BPTs'!$B$12:$BX293,CM$3+3,FALSE))</f>
        <v>0</v>
      </c>
      <c r="CO118" s="24">
        <f>IF(ISERROR(VLOOKUP(AF118,'2013 BPTs'!$B$12:$BX$181,CO$3,FALSE)/VLOOKUP(AF118,'2013 BPTs'!$B$12:$BX293,CO$3+2,FALSE)),0,VLOOKUP(AF118,'2013 BPTs'!$B$12:$BX$181,CO$3,FALSE)/VLOOKUP(AF118,'2013 BPTs'!$B$12:$BX293,CO$3+2,FALSE))</f>
        <v>0</v>
      </c>
      <c r="CP118" s="24">
        <f>IF(ISERROR(VLOOKUP(AG118,'2013 BPTs'!$B$12:$BX$181,CP$3,FALSE)/VLOOKUP(AG118,'2013 BPTs'!$B$12:$BX293,CP$3+2,FALSE)),0,VLOOKUP(AG118,'2013 BPTs'!$B$12:$BX$181,CP$3,FALSE)/VLOOKUP(AG118,'2013 BPTs'!$B$12:$BX293,CP$3+2,FALSE))</f>
        <v>0</v>
      </c>
      <c r="CQ118" s="24">
        <f>IF(ISERROR(VLOOKUP(AH118,'2013 BPTs'!$B$12:$BX$181,CQ$3,FALSE)/VLOOKUP(AH118,'2013 BPTs'!$B$12:$BX293,CQ$3+2,FALSE)),0,VLOOKUP(AH118,'2013 BPTs'!$B$12:$BX$181,CQ$3,FALSE)/VLOOKUP(AH118,'2013 BPTs'!$B$12:$BX293,CQ$3+2,FALSE))</f>
        <v>0</v>
      </c>
      <c r="CR118" s="24">
        <f>IF(ISERROR(VLOOKUP(AI118,'2013 BPTs'!$B$12:$BX$181,CR$3,FALSE)/VLOOKUP(AI118,'2013 BPTs'!$B$12:$BX293,CR$3+2,FALSE)),0,VLOOKUP(AI118,'2013 BPTs'!$B$12:$BX$181,CR$3,FALSE)/VLOOKUP(AI118,'2013 BPTs'!$B$12:$BX293,CR$3+2,FALSE))</f>
        <v>0</v>
      </c>
      <c r="CS118" s="24">
        <f>IF(ISERROR(VLOOKUP(AJ118,'2013 BPTs'!$B$12:$BX$181,CS$3,FALSE)/VLOOKUP(AJ118,'2013 BPTs'!$B$12:$BX293,CS$3+2,FALSE)),0,VLOOKUP(AJ118,'2013 BPTs'!$B$12:$BX$181,CS$3,FALSE)/VLOOKUP(AJ118,'2013 BPTs'!$B$12:$BX293,CS$3+2,FALSE))</f>
        <v>0</v>
      </c>
      <c r="CT118" s="24">
        <f>IF(ISERROR(VLOOKUP(AK118,'2013 BPTs'!$B$12:$BX$181,CT$3,FALSE)/VLOOKUP(AK118,'2013 BPTs'!$B$12:$BX293,CT$3+2,FALSE)),0,VLOOKUP(AK118,'2013 BPTs'!$B$12:$BX$181,CT$3,FALSE)/VLOOKUP(AK118,'2013 BPTs'!$B$12:$BX293,CT$3+2,FALSE))</f>
        <v>0</v>
      </c>
      <c r="CU118" s="24">
        <f>IF(ISERROR(VLOOKUP(AL118,'2013 BPTs'!$B$12:$BX$181,CU$3,FALSE)/VLOOKUP(AL118,'2013 BPTs'!$B$12:$BX293,CU$3+2,FALSE)),0,VLOOKUP(AL118,'2013 BPTs'!$B$12:$BX$181,CU$3,FALSE)/VLOOKUP(AL118,'2013 BPTs'!$B$12:$BX293,CU$3+2,FALSE))</f>
        <v>0</v>
      </c>
      <c r="CV118" s="24">
        <f>IF(ISERROR(VLOOKUP(AM118,'2013 BPTs'!$B$12:$BX$181,CV$3,FALSE)/VLOOKUP(AM118,'2013 BPTs'!$B$12:$BX293,CV$3+2,FALSE)),0,VLOOKUP(AM118,'2013 BPTs'!$B$12:$BX$181,CV$3,FALSE)/VLOOKUP(AM118,'2013 BPTs'!$B$12:$BX293,CV$3+2,FALSE))</f>
        <v>0</v>
      </c>
      <c r="CX118" s="93">
        <f>'2015 BPTs'!BR124</f>
        <v>0</v>
      </c>
      <c r="CY118" s="93">
        <f>'2015 BPTs'!BS124</f>
        <v>0</v>
      </c>
    </row>
    <row r="119" spans="2:103" x14ac:dyDescent="0.2">
      <c r="B119" s="2" t="s">
        <v>213</v>
      </c>
      <c r="C119" s="2">
        <f>'2015 BPTs'!E125</f>
        <v>0</v>
      </c>
      <c r="D119" s="2">
        <f t="shared" si="35"/>
        <v>0</v>
      </c>
      <c r="E119" s="4">
        <f>'2015 BPTs'!F125</f>
        <v>0</v>
      </c>
      <c r="F119" s="88">
        <f>'2015 BPTs'!G125</f>
        <v>0</v>
      </c>
      <c r="G119" s="53">
        <f>'2015 BPTs'!I125</f>
        <v>0</v>
      </c>
      <c r="H119" s="88">
        <f>'2015 BPTs'!J125</f>
        <v>0</v>
      </c>
      <c r="I119" s="4">
        <f>'2015 BPTs'!K125</f>
        <v>0</v>
      </c>
      <c r="J119" s="5">
        <f>'2015 BPTs'!M125</f>
        <v>0</v>
      </c>
      <c r="K119" s="99">
        <f>'2015 BPTs'!BL125</f>
        <v>0</v>
      </c>
      <c r="L119" s="100">
        <f t="shared" si="36"/>
        <v>0</v>
      </c>
      <c r="M119" s="101">
        <f t="shared" si="37"/>
        <v>0</v>
      </c>
      <c r="N119" s="102">
        <f t="shared" si="27"/>
        <v>0</v>
      </c>
      <c r="O119" s="103">
        <f>'2015 BPTs'!BM125</f>
        <v>0</v>
      </c>
      <c r="P119" s="100">
        <f t="shared" si="38"/>
        <v>0</v>
      </c>
      <c r="Q119" s="101">
        <f t="shared" si="39"/>
        <v>0</v>
      </c>
      <c r="R119" s="104">
        <f t="shared" si="40"/>
        <v>0</v>
      </c>
      <c r="S119" s="105">
        <f t="shared" si="28"/>
        <v>0</v>
      </c>
      <c r="T119" s="104">
        <f t="shared" si="41"/>
        <v>0</v>
      </c>
      <c r="U119" s="121">
        <f>IF(K119=0,0,IF(B119="Manual",(S119-O119-AP119*(O119/(O119+Z119)))/S119,'2015 BPTs'!BP125))</f>
        <v>0</v>
      </c>
      <c r="V119" s="99">
        <f>'2015 BPTs'!BN125</f>
        <v>0</v>
      </c>
      <c r="W119" s="100">
        <f t="shared" si="42"/>
        <v>0</v>
      </c>
      <c r="X119" s="103">
        <f t="shared" si="43"/>
        <v>0</v>
      </c>
      <c r="Y119" s="102">
        <f t="shared" si="29"/>
        <v>0</v>
      </c>
      <c r="Z119" s="103">
        <f>'2015 BPTs'!BO125</f>
        <v>0</v>
      </c>
      <c r="AA119" s="104">
        <f t="shared" si="30"/>
        <v>0</v>
      </c>
      <c r="AB119" s="106">
        <f>IF(W119=0,0,IF(B119="Manual",(V119-Z119-AP119*(Z119/(Z119+O119)))/V119,'2015 BPTs'!BQ125))</f>
        <v>0</v>
      </c>
      <c r="AD119" s="2" t="str">
        <f t="shared" si="31"/>
        <v>00-0</v>
      </c>
      <c r="AE119" s="2">
        <f>'2015 BPTs'!BA125</f>
        <v>0</v>
      </c>
      <c r="AF119" s="2" t="str">
        <f>IF(B119="Auto",'2015 BPTs'!BB125,D119&amp;E119&amp;"-"&amp;F119)</f>
        <v/>
      </c>
      <c r="AG119" s="2" t="str">
        <f>'2015 BPTs'!BC125</f>
        <v/>
      </c>
      <c r="AH119" s="2" t="str">
        <f>'2015 BPTs'!BD125</f>
        <v/>
      </c>
      <c r="AI119" s="2" t="str">
        <f>'2015 BPTs'!BE125</f>
        <v/>
      </c>
      <c r="AJ119" s="2" t="str">
        <f>'2015 BPTs'!BF125</f>
        <v/>
      </c>
      <c r="AK119" s="2" t="str">
        <f>'2015 BPTs'!BG125</f>
        <v/>
      </c>
      <c r="AL119" s="2" t="str">
        <f>'2015 BPTs'!BH125</f>
        <v/>
      </c>
      <c r="AM119" s="2" t="str">
        <f>'2015 BPTs'!BI125</f>
        <v/>
      </c>
      <c r="AO119" s="128">
        <f>'2015 BPTs'!AJ125*'2015 BPTs'!BK125</f>
        <v>0</v>
      </c>
      <c r="AP119" s="128">
        <f>'2015 BPTs'!AK125*'2015 BPTs'!BK125</f>
        <v>0</v>
      </c>
      <c r="AR119" s="5">
        <f>IF(B119="Auto",'2015 BPTs'!M125,J119)</f>
        <v>0</v>
      </c>
      <c r="AS119" s="5">
        <f>'2015 BPTs'!O125</f>
        <v>0</v>
      </c>
      <c r="AT119" s="5">
        <f>'2015 BPTs'!Q125</f>
        <v>0</v>
      </c>
      <c r="AU119" s="5">
        <f>'2015 BPTs'!S125</f>
        <v>0</v>
      </c>
      <c r="AV119" s="5">
        <f>'2015 BPTs'!U125</f>
        <v>0</v>
      </c>
      <c r="AW119" s="5">
        <f>'2015 BPTs'!W125</f>
        <v>0</v>
      </c>
      <c r="AX119" s="5">
        <f>'2015 BPTs'!Y125</f>
        <v>0</v>
      </c>
      <c r="AY119" s="5">
        <f>'2015 BPTs'!AA125</f>
        <v>0</v>
      </c>
      <c r="BA119" s="24">
        <f>IF(ISNA(VLOOKUP(AF119,'2013 BPTs'!$B$12:$BX$181,BA$3,FALSE)),0,VLOOKUP(AF119,'2013 BPTs'!$B$12:$BX$181,BA$3,FALSE))</f>
        <v>0</v>
      </c>
      <c r="BB119" s="24">
        <f>IF(ISNA(VLOOKUP(AG119,'2013 BPTs'!$B$12:$BX$181,BB$3,FALSE)),0,VLOOKUP(AG119,'2013 BPTs'!$B$12:$BX$181,BB$3,FALSE))</f>
        <v>0</v>
      </c>
      <c r="BC119" s="24">
        <f>IF(ISNA(VLOOKUP(AH119,'2013 BPTs'!$B$12:$BX$181,BC$3,FALSE)),0,VLOOKUP(AH119,'2013 BPTs'!$B$12:$BX$181,BC$3,FALSE))</f>
        <v>0</v>
      </c>
      <c r="BD119" s="24">
        <f>IF(ISNA(VLOOKUP(AI119,'2013 BPTs'!$B$12:$BX$181,BD$3,FALSE)),0,VLOOKUP(AI119,'2013 BPTs'!$B$12:$BX$181,BD$3,FALSE))</f>
        <v>0</v>
      </c>
      <c r="BE119" s="24">
        <f>IF(ISNA(VLOOKUP(AJ119,'2013 BPTs'!$B$12:$BX$181,BE$3,FALSE)),0,VLOOKUP(AJ119,'2013 BPTs'!$B$12:$BX$181,BE$3,FALSE))</f>
        <v>0</v>
      </c>
      <c r="BF119" s="24">
        <f>IF(ISNA(VLOOKUP(AK119,'2013 BPTs'!$B$12:$BX$181,BF$3,FALSE)),0,VLOOKUP(AK119,'2013 BPTs'!$B$12:$BX$181,BF$3,FALSE))</f>
        <v>0</v>
      </c>
      <c r="BG119" s="24">
        <f>IF(ISNA(VLOOKUP(AL119,'2013 BPTs'!$B$12:$BX$181,BG$3,FALSE)),0,VLOOKUP(AL119,'2013 BPTs'!$B$12:$BX$181,BG$3,FALSE))</f>
        <v>0</v>
      </c>
      <c r="BH119" s="24">
        <f>IF(ISNA(VLOOKUP(AM119,'2013 BPTs'!$B$12:$BX$181,BH$3,FALSE)),0,VLOOKUP(AM119,'2013 BPTs'!$B$12:$BX$181,BH$3,FALSE))</f>
        <v>0</v>
      </c>
      <c r="BJ119" s="24">
        <f>IF(ISNA(VLOOKUP(AF119,'2013 BPTs'!$B$12:$BX$181,BJ$3,FALSE)),0,VLOOKUP(AF119,'2013 BPTs'!$B$12:$BX$181,BJ$3,FALSE))</f>
        <v>0</v>
      </c>
      <c r="BK119" s="24">
        <f>IF(ISNA(VLOOKUP(AG119,'2013 BPTs'!$B$12:$BX$181,BK$3,FALSE)),0,VLOOKUP(AG119,'2013 BPTs'!$B$12:$BX$181,BK$3,FALSE))</f>
        <v>0</v>
      </c>
      <c r="BL119" s="24">
        <f>IF(ISNA(VLOOKUP(AH119,'2013 BPTs'!$B$12:$BX$181,BL$3,FALSE)),0,VLOOKUP(AH119,'2013 BPTs'!$B$12:$BX$181,BL$3,FALSE))</f>
        <v>0</v>
      </c>
      <c r="BM119" s="24">
        <f>IF(ISNA(VLOOKUP(AI119,'2013 BPTs'!$B$12:$BX$181,BM$3,FALSE)),0,VLOOKUP(AI119,'2013 BPTs'!$B$12:$BX$181,BM$3,FALSE))</f>
        <v>0</v>
      </c>
      <c r="BN119" s="24">
        <f>IF(ISNA(VLOOKUP(AJ119,'2013 BPTs'!$B$12:$BX$181,BN$3,FALSE)),0,VLOOKUP(AJ119,'2013 BPTs'!$B$12:$BX$181,BN$3,FALSE))</f>
        <v>0</v>
      </c>
      <c r="BO119" s="24">
        <f>IF(ISNA(VLOOKUP(AK119,'2013 BPTs'!$B$12:$BX$181,BO$3,FALSE)),0,VLOOKUP(AK119,'2013 BPTs'!$B$12:$BX$181,BO$3,FALSE))</f>
        <v>0</v>
      </c>
      <c r="BP119" s="24">
        <f>IF(ISNA(VLOOKUP(AL119,'2013 BPTs'!$B$12:$BX$181,BP$3,FALSE)),0,VLOOKUP(AL119,'2013 BPTs'!$B$12:$BX$181,BP$3,FALSE))</f>
        <v>0</v>
      </c>
      <c r="BQ119" s="24">
        <f>IF(ISNA(VLOOKUP(AM119,'2013 BPTs'!$B$12:$BX$181,BQ$3,FALSE)),0,VLOOKUP(AM119,'2013 BPTs'!$B$12:$BX$181,BQ$3,FALSE))</f>
        <v>0</v>
      </c>
      <c r="BS119" s="77">
        <f t="shared" si="32"/>
        <v>0</v>
      </c>
      <c r="BT119" s="68">
        <f t="shared" si="33"/>
        <v>0</v>
      </c>
      <c r="BU119" s="68">
        <f t="shared" si="34"/>
        <v>0</v>
      </c>
      <c r="BW119" s="24">
        <f>IF(ISNA(VLOOKUP(AF119,'2013 BPTs'!$B$12:$BX$181,BW$3,FALSE)),0,VLOOKUP(AF119,'2013 BPTs'!$B$12:$BX$181,BW$3,FALSE))</f>
        <v>0</v>
      </c>
      <c r="BX119" s="24">
        <f>IF(ISNA(VLOOKUP(AG119,'2013 BPTs'!$B$12:$BX$181,BX$3,FALSE)),0,VLOOKUP(AG119,'2013 BPTs'!$B$12:$BX$181,BX$3,FALSE))</f>
        <v>0</v>
      </c>
      <c r="BY119" s="24">
        <f>IF(ISNA(VLOOKUP(AH119,'2013 BPTs'!$B$12:$BX$181,BY$3,FALSE)),0,VLOOKUP(AH119,'2013 BPTs'!$B$12:$BX$181,BY$3,FALSE))</f>
        <v>0</v>
      </c>
      <c r="BZ119" s="24">
        <f>IF(ISNA(VLOOKUP(AI119,'2013 BPTs'!$B$12:$BX$181,BZ$3,FALSE)),0,VLOOKUP(AI119,'2013 BPTs'!$B$12:$BX$181,BZ$3,FALSE))</f>
        <v>0</v>
      </c>
      <c r="CA119" s="24">
        <f>IF(ISNA(VLOOKUP(AJ119,'2013 BPTs'!$B$12:$BX$181,CA$3,FALSE)),0,VLOOKUP(AJ119,'2013 BPTs'!$B$12:$BX$181,CA$3,FALSE))</f>
        <v>0</v>
      </c>
      <c r="CB119" s="24">
        <f>IF(ISNA(VLOOKUP(AK119,'2013 BPTs'!$B$12:$BX$181,CB$3,FALSE)),0,VLOOKUP(AK119,'2013 BPTs'!$B$12:$BX$181,CB$3,FALSE))</f>
        <v>0</v>
      </c>
      <c r="CC119" s="24">
        <f>IF(ISNA(VLOOKUP(AL119,'2013 BPTs'!$B$12:$BX$181,CC$3,FALSE)),0,VLOOKUP(AL119,'2013 BPTs'!$B$12:$BX$181,CC$3,FALSE))</f>
        <v>0</v>
      </c>
      <c r="CD119" s="24">
        <f>IF(ISNA(VLOOKUP(AM119,'2013 BPTs'!$B$12:$BX$181,CD$3,FALSE)),0,VLOOKUP(AM119,'2013 BPTs'!$B$12:$BX$181,CD$3,FALSE))</f>
        <v>0</v>
      </c>
      <c r="CF119" s="24">
        <f>IF(ISERROR(VLOOKUP(AF119,'2013 BPTs'!$B$12:$BX$181,CF$3,FALSE)/VLOOKUP(AF119,'2013 BPTs'!$B$12:$BX294,CF$3+3,FALSE)),0,VLOOKUP(AF119,'2013 BPTs'!$B$12:$BX$181,CF$3,FALSE)/VLOOKUP(AF119,'2013 BPTs'!$B$12:$BX294,CF$3+3,FALSE))</f>
        <v>0</v>
      </c>
      <c r="CG119" s="24">
        <f>IF(ISERROR(VLOOKUP(AG119,'2013 BPTs'!$B$12:$BX$181,CG$3,FALSE)/VLOOKUP(AG119,'2013 BPTs'!$B$12:$BX294,CG$3+3,FALSE)),0,VLOOKUP(AG119,'2013 BPTs'!$B$12:$BX$181,CG$3,FALSE)/VLOOKUP(AG119,'2013 BPTs'!$B$12:$BX294,CG$3+3,FALSE))</f>
        <v>0</v>
      </c>
      <c r="CH119" s="24">
        <f>IF(ISERROR(VLOOKUP(AH119,'2013 BPTs'!$B$12:$BX$181,CH$3,FALSE)/VLOOKUP(AH119,'2013 BPTs'!$B$12:$BX294,CH$3+3,FALSE)),0,VLOOKUP(AH119,'2013 BPTs'!$B$12:$BX$181,CH$3,FALSE)/VLOOKUP(AH119,'2013 BPTs'!$B$12:$BX294,CH$3+3,FALSE))</f>
        <v>0</v>
      </c>
      <c r="CI119" s="24">
        <f>IF(ISERROR(VLOOKUP(AI119,'2013 BPTs'!$B$12:$BX$181,CI$3,FALSE)/VLOOKUP(AI119,'2013 BPTs'!$B$12:$BX294,CI$3+3,FALSE)),0,VLOOKUP(AI119,'2013 BPTs'!$B$12:$BX$181,CI$3,FALSE)/VLOOKUP(AI119,'2013 BPTs'!$B$12:$BX294,CI$3+3,FALSE))</f>
        <v>0</v>
      </c>
      <c r="CJ119" s="24">
        <f>IF(ISERROR(VLOOKUP(AJ119,'2013 BPTs'!$B$12:$BX$181,CJ$3,FALSE)/VLOOKUP(AJ119,'2013 BPTs'!$B$12:$BX294,CJ$3+3,FALSE)),0,VLOOKUP(AJ119,'2013 BPTs'!$B$12:$BX$181,CJ$3,FALSE)/VLOOKUP(AJ119,'2013 BPTs'!$B$12:$BX294,CJ$3+3,FALSE))</f>
        <v>0</v>
      </c>
      <c r="CK119" s="24">
        <f>IF(ISERROR(VLOOKUP(AK119,'2013 BPTs'!$B$12:$BX$181,CK$3,FALSE)/VLOOKUP(AK119,'2013 BPTs'!$B$12:$BX294,CK$3+3,FALSE)),0,VLOOKUP(AK119,'2013 BPTs'!$B$12:$BX$181,CK$3,FALSE)/VLOOKUP(AK119,'2013 BPTs'!$B$12:$BX294,CK$3+3,FALSE))</f>
        <v>0</v>
      </c>
      <c r="CL119" s="24">
        <f>IF(ISERROR(VLOOKUP(AL119,'2013 BPTs'!$B$12:$BX$181,CL$3,FALSE)/VLOOKUP(AL119,'2013 BPTs'!$B$12:$BX294,CL$3+3,FALSE)),0,VLOOKUP(AL119,'2013 BPTs'!$B$12:$BX$181,CL$3,FALSE)/VLOOKUP(AL119,'2013 BPTs'!$B$12:$BX294,CL$3+3,FALSE))</f>
        <v>0</v>
      </c>
      <c r="CM119" s="24">
        <f>IF(ISERROR(VLOOKUP(AM119,'2013 BPTs'!$B$12:$BX$181,CM$3,FALSE)/VLOOKUP(AM119,'2013 BPTs'!$B$12:$BX294,CM$3+3,FALSE)),0,VLOOKUP(AM119,'2013 BPTs'!$B$12:$BX$181,CM$3,FALSE)/VLOOKUP(AM119,'2013 BPTs'!$B$12:$BX294,CM$3+3,FALSE))</f>
        <v>0</v>
      </c>
      <c r="CO119" s="24">
        <f>IF(ISERROR(VLOOKUP(AF119,'2013 BPTs'!$B$12:$BX$181,CO$3,FALSE)/VLOOKUP(AF119,'2013 BPTs'!$B$12:$BX294,CO$3+2,FALSE)),0,VLOOKUP(AF119,'2013 BPTs'!$B$12:$BX$181,CO$3,FALSE)/VLOOKUP(AF119,'2013 BPTs'!$B$12:$BX294,CO$3+2,FALSE))</f>
        <v>0</v>
      </c>
      <c r="CP119" s="24">
        <f>IF(ISERROR(VLOOKUP(AG119,'2013 BPTs'!$B$12:$BX$181,CP$3,FALSE)/VLOOKUP(AG119,'2013 BPTs'!$B$12:$BX294,CP$3+2,FALSE)),0,VLOOKUP(AG119,'2013 BPTs'!$B$12:$BX$181,CP$3,FALSE)/VLOOKUP(AG119,'2013 BPTs'!$B$12:$BX294,CP$3+2,FALSE))</f>
        <v>0</v>
      </c>
      <c r="CQ119" s="24">
        <f>IF(ISERROR(VLOOKUP(AH119,'2013 BPTs'!$B$12:$BX$181,CQ$3,FALSE)/VLOOKUP(AH119,'2013 BPTs'!$B$12:$BX294,CQ$3+2,FALSE)),0,VLOOKUP(AH119,'2013 BPTs'!$B$12:$BX$181,CQ$3,FALSE)/VLOOKUP(AH119,'2013 BPTs'!$B$12:$BX294,CQ$3+2,FALSE))</f>
        <v>0</v>
      </c>
      <c r="CR119" s="24">
        <f>IF(ISERROR(VLOOKUP(AI119,'2013 BPTs'!$B$12:$BX$181,CR$3,FALSE)/VLOOKUP(AI119,'2013 BPTs'!$B$12:$BX294,CR$3+2,FALSE)),0,VLOOKUP(AI119,'2013 BPTs'!$B$12:$BX$181,CR$3,FALSE)/VLOOKUP(AI119,'2013 BPTs'!$B$12:$BX294,CR$3+2,FALSE))</f>
        <v>0</v>
      </c>
      <c r="CS119" s="24">
        <f>IF(ISERROR(VLOOKUP(AJ119,'2013 BPTs'!$B$12:$BX$181,CS$3,FALSE)/VLOOKUP(AJ119,'2013 BPTs'!$B$12:$BX294,CS$3+2,FALSE)),0,VLOOKUP(AJ119,'2013 BPTs'!$B$12:$BX$181,CS$3,FALSE)/VLOOKUP(AJ119,'2013 BPTs'!$B$12:$BX294,CS$3+2,FALSE))</f>
        <v>0</v>
      </c>
      <c r="CT119" s="24">
        <f>IF(ISERROR(VLOOKUP(AK119,'2013 BPTs'!$B$12:$BX$181,CT$3,FALSE)/VLOOKUP(AK119,'2013 BPTs'!$B$12:$BX294,CT$3+2,FALSE)),0,VLOOKUP(AK119,'2013 BPTs'!$B$12:$BX$181,CT$3,FALSE)/VLOOKUP(AK119,'2013 BPTs'!$B$12:$BX294,CT$3+2,FALSE))</f>
        <v>0</v>
      </c>
      <c r="CU119" s="24">
        <f>IF(ISERROR(VLOOKUP(AL119,'2013 BPTs'!$B$12:$BX$181,CU$3,FALSE)/VLOOKUP(AL119,'2013 BPTs'!$B$12:$BX294,CU$3+2,FALSE)),0,VLOOKUP(AL119,'2013 BPTs'!$B$12:$BX$181,CU$3,FALSE)/VLOOKUP(AL119,'2013 BPTs'!$B$12:$BX294,CU$3+2,FALSE))</f>
        <v>0</v>
      </c>
      <c r="CV119" s="24">
        <f>IF(ISERROR(VLOOKUP(AM119,'2013 BPTs'!$B$12:$BX$181,CV$3,FALSE)/VLOOKUP(AM119,'2013 BPTs'!$B$12:$BX294,CV$3+2,FALSE)),0,VLOOKUP(AM119,'2013 BPTs'!$B$12:$BX$181,CV$3,FALSE)/VLOOKUP(AM119,'2013 BPTs'!$B$12:$BX294,CV$3+2,FALSE))</f>
        <v>0</v>
      </c>
      <c r="CX119" s="93">
        <f>'2015 BPTs'!BR125</f>
        <v>0</v>
      </c>
      <c r="CY119" s="93">
        <f>'2015 BPTs'!BS125</f>
        <v>0</v>
      </c>
    </row>
    <row r="120" spans="2:103" x14ac:dyDescent="0.2">
      <c r="B120" s="2" t="s">
        <v>213</v>
      </c>
      <c r="C120" s="2">
        <f>'2015 BPTs'!E126</f>
        <v>0</v>
      </c>
      <c r="D120" s="2">
        <f t="shared" si="35"/>
        <v>0</v>
      </c>
      <c r="E120" s="4">
        <f>'2015 BPTs'!F126</f>
        <v>0</v>
      </c>
      <c r="F120" s="88">
        <f>'2015 BPTs'!G126</f>
        <v>0</v>
      </c>
      <c r="G120" s="53">
        <f>'2015 BPTs'!I126</f>
        <v>0</v>
      </c>
      <c r="H120" s="88">
        <f>'2015 BPTs'!J126</f>
        <v>0</v>
      </c>
      <c r="I120" s="4">
        <f>'2015 BPTs'!K126</f>
        <v>0</v>
      </c>
      <c r="J120" s="5">
        <f>'2015 BPTs'!M126</f>
        <v>0</v>
      </c>
      <c r="K120" s="99">
        <f>'2015 BPTs'!BL126</f>
        <v>0</v>
      </c>
      <c r="L120" s="100">
        <f t="shared" si="36"/>
        <v>0</v>
      </c>
      <c r="M120" s="101">
        <f t="shared" si="37"/>
        <v>0</v>
      </c>
      <c r="N120" s="102">
        <f t="shared" si="27"/>
        <v>0</v>
      </c>
      <c r="O120" s="103">
        <f>'2015 BPTs'!BM126</f>
        <v>0</v>
      </c>
      <c r="P120" s="100">
        <f t="shared" si="38"/>
        <v>0</v>
      </c>
      <c r="Q120" s="101">
        <f t="shared" si="39"/>
        <v>0</v>
      </c>
      <c r="R120" s="104">
        <f t="shared" si="40"/>
        <v>0</v>
      </c>
      <c r="S120" s="105">
        <f t="shared" si="28"/>
        <v>0</v>
      </c>
      <c r="T120" s="104">
        <f t="shared" si="41"/>
        <v>0</v>
      </c>
      <c r="U120" s="121">
        <f>IF(K120=0,0,IF(B120="Manual",(S120-O120-AP120*(O120/(O120+Z120)))/S120,'2015 BPTs'!BP126))</f>
        <v>0</v>
      </c>
      <c r="V120" s="99">
        <f>'2015 BPTs'!BN126</f>
        <v>0</v>
      </c>
      <c r="W120" s="100">
        <f t="shared" si="42"/>
        <v>0</v>
      </c>
      <c r="X120" s="103">
        <f t="shared" si="43"/>
        <v>0</v>
      </c>
      <c r="Y120" s="102">
        <f t="shared" si="29"/>
        <v>0</v>
      </c>
      <c r="Z120" s="103">
        <f>'2015 BPTs'!BO126</f>
        <v>0</v>
      </c>
      <c r="AA120" s="104">
        <f t="shared" si="30"/>
        <v>0</v>
      </c>
      <c r="AB120" s="106">
        <f>IF(W120=0,0,IF(B120="Manual",(V120-Z120-AP120*(Z120/(Z120+O120)))/V120,'2015 BPTs'!BQ126))</f>
        <v>0</v>
      </c>
      <c r="AD120" s="2" t="str">
        <f t="shared" si="31"/>
        <v>00-0</v>
      </c>
      <c r="AE120" s="2">
        <f>'2015 BPTs'!BA126</f>
        <v>0</v>
      </c>
      <c r="AF120" s="2" t="str">
        <f>IF(B120="Auto",'2015 BPTs'!BB126,D120&amp;E120&amp;"-"&amp;F120)</f>
        <v/>
      </c>
      <c r="AG120" s="2" t="str">
        <f>'2015 BPTs'!BC126</f>
        <v/>
      </c>
      <c r="AH120" s="2" t="str">
        <f>'2015 BPTs'!BD126</f>
        <v/>
      </c>
      <c r="AI120" s="2" t="str">
        <f>'2015 BPTs'!BE126</f>
        <v/>
      </c>
      <c r="AJ120" s="2" t="str">
        <f>'2015 BPTs'!BF126</f>
        <v/>
      </c>
      <c r="AK120" s="2" t="str">
        <f>'2015 BPTs'!BG126</f>
        <v/>
      </c>
      <c r="AL120" s="2" t="str">
        <f>'2015 BPTs'!BH126</f>
        <v/>
      </c>
      <c r="AM120" s="2" t="str">
        <f>'2015 BPTs'!BI126</f>
        <v/>
      </c>
      <c r="AO120" s="128">
        <f>'2015 BPTs'!AJ126*'2015 BPTs'!BK126</f>
        <v>0</v>
      </c>
      <c r="AP120" s="128">
        <f>'2015 BPTs'!AK126*'2015 BPTs'!BK126</f>
        <v>0</v>
      </c>
      <c r="AR120" s="5">
        <f>IF(B120="Auto",'2015 BPTs'!M126,J120)</f>
        <v>0</v>
      </c>
      <c r="AS120" s="5">
        <f>'2015 BPTs'!O126</f>
        <v>0</v>
      </c>
      <c r="AT120" s="5">
        <f>'2015 BPTs'!Q126</f>
        <v>0</v>
      </c>
      <c r="AU120" s="5">
        <f>'2015 BPTs'!S126</f>
        <v>0</v>
      </c>
      <c r="AV120" s="5">
        <f>'2015 BPTs'!U126</f>
        <v>0</v>
      </c>
      <c r="AW120" s="5">
        <f>'2015 BPTs'!W126</f>
        <v>0</v>
      </c>
      <c r="AX120" s="5">
        <f>'2015 BPTs'!Y126</f>
        <v>0</v>
      </c>
      <c r="AY120" s="5">
        <f>'2015 BPTs'!AA126</f>
        <v>0</v>
      </c>
      <c r="BA120" s="24">
        <f>IF(ISNA(VLOOKUP(AF120,'2013 BPTs'!$B$12:$BX$181,BA$3,FALSE)),0,VLOOKUP(AF120,'2013 BPTs'!$B$12:$BX$181,BA$3,FALSE))</f>
        <v>0</v>
      </c>
      <c r="BB120" s="24">
        <f>IF(ISNA(VLOOKUP(AG120,'2013 BPTs'!$B$12:$BX$181,BB$3,FALSE)),0,VLOOKUP(AG120,'2013 BPTs'!$B$12:$BX$181,BB$3,FALSE))</f>
        <v>0</v>
      </c>
      <c r="BC120" s="24">
        <f>IF(ISNA(VLOOKUP(AH120,'2013 BPTs'!$B$12:$BX$181,BC$3,FALSE)),0,VLOOKUP(AH120,'2013 BPTs'!$B$12:$BX$181,BC$3,FALSE))</f>
        <v>0</v>
      </c>
      <c r="BD120" s="24">
        <f>IF(ISNA(VLOOKUP(AI120,'2013 BPTs'!$B$12:$BX$181,BD$3,FALSE)),0,VLOOKUP(AI120,'2013 BPTs'!$B$12:$BX$181,BD$3,FALSE))</f>
        <v>0</v>
      </c>
      <c r="BE120" s="24">
        <f>IF(ISNA(VLOOKUP(AJ120,'2013 BPTs'!$B$12:$BX$181,BE$3,FALSE)),0,VLOOKUP(AJ120,'2013 BPTs'!$B$12:$BX$181,BE$3,FALSE))</f>
        <v>0</v>
      </c>
      <c r="BF120" s="24">
        <f>IF(ISNA(VLOOKUP(AK120,'2013 BPTs'!$B$12:$BX$181,BF$3,FALSE)),0,VLOOKUP(AK120,'2013 BPTs'!$B$12:$BX$181,BF$3,FALSE))</f>
        <v>0</v>
      </c>
      <c r="BG120" s="24">
        <f>IF(ISNA(VLOOKUP(AL120,'2013 BPTs'!$B$12:$BX$181,BG$3,FALSE)),0,VLOOKUP(AL120,'2013 BPTs'!$B$12:$BX$181,BG$3,FALSE))</f>
        <v>0</v>
      </c>
      <c r="BH120" s="24">
        <f>IF(ISNA(VLOOKUP(AM120,'2013 BPTs'!$B$12:$BX$181,BH$3,FALSE)),0,VLOOKUP(AM120,'2013 BPTs'!$B$12:$BX$181,BH$3,FALSE))</f>
        <v>0</v>
      </c>
      <c r="BJ120" s="24">
        <f>IF(ISNA(VLOOKUP(AF120,'2013 BPTs'!$B$12:$BX$181,BJ$3,FALSE)),0,VLOOKUP(AF120,'2013 BPTs'!$B$12:$BX$181,BJ$3,FALSE))</f>
        <v>0</v>
      </c>
      <c r="BK120" s="24">
        <f>IF(ISNA(VLOOKUP(AG120,'2013 BPTs'!$B$12:$BX$181,BK$3,FALSE)),0,VLOOKUP(AG120,'2013 BPTs'!$B$12:$BX$181,BK$3,FALSE))</f>
        <v>0</v>
      </c>
      <c r="BL120" s="24">
        <f>IF(ISNA(VLOOKUP(AH120,'2013 BPTs'!$B$12:$BX$181,BL$3,FALSE)),0,VLOOKUP(AH120,'2013 BPTs'!$B$12:$BX$181,BL$3,FALSE))</f>
        <v>0</v>
      </c>
      <c r="BM120" s="24">
        <f>IF(ISNA(VLOOKUP(AI120,'2013 BPTs'!$B$12:$BX$181,BM$3,FALSE)),0,VLOOKUP(AI120,'2013 BPTs'!$B$12:$BX$181,BM$3,FALSE))</f>
        <v>0</v>
      </c>
      <c r="BN120" s="24">
        <f>IF(ISNA(VLOOKUP(AJ120,'2013 BPTs'!$B$12:$BX$181,BN$3,FALSE)),0,VLOOKUP(AJ120,'2013 BPTs'!$B$12:$BX$181,BN$3,FALSE))</f>
        <v>0</v>
      </c>
      <c r="BO120" s="24">
        <f>IF(ISNA(VLOOKUP(AK120,'2013 BPTs'!$B$12:$BX$181,BO$3,FALSE)),0,VLOOKUP(AK120,'2013 BPTs'!$B$12:$BX$181,BO$3,FALSE))</f>
        <v>0</v>
      </c>
      <c r="BP120" s="24">
        <f>IF(ISNA(VLOOKUP(AL120,'2013 BPTs'!$B$12:$BX$181,BP$3,FALSE)),0,VLOOKUP(AL120,'2013 BPTs'!$B$12:$BX$181,BP$3,FALSE))</f>
        <v>0</v>
      </c>
      <c r="BQ120" s="24">
        <f>IF(ISNA(VLOOKUP(AM120,'2013 BPTs'!$B$12:$BX$181,BQ$3,FALSE)),0,VLOOKUP(AM120,'2013 BPTs'!$B$12:$BX$181,BQ$3,FALSE))</f>
        <v>0</v>
      </c>
      <c r="BS120" s="77">
        <f t="shared" si="32"/>
        <v>0</v>
      </c>
      <c r="BT120" s="68">
        <f t="shared" si="33"/>
        <v>0</v>
      </c>
      <c r="BU120" s="68">
        <f t="shared" si="34"/>
        <v>0</v>
      </c>
      <c r="BW120" s="24">
        <f>IF(ISNA(VLOOKUP(AF120,'2013 BPTs'!$B$12:$BX$181,BW$3,FALSE)),0,VLOOKUP(AF120,'2013 BPTs'!$B$12:$BX$181,BW$3,FALSE))</f>
        <v>0</v>
      </c>
      <c r="BX120" s="24">
        <f>IF(ISNA(VLOOKUP(AG120,'2013 BPTs'!$B$12:$BX$181,BX$3,FALSE)),0,VLOOKUP(AG120,'2013 BPTs'!$B$12:$BX$181,BX$3,FALSE))</f>
        <v>0</v>
      </c>
      <c r="BY120" s="24">
        <f>IF(ISNA(VLOOKUP(AH120,'2013 BPTs'!$B$12:$BX$181,BY$3,FALSE)),0,VLOOKUP(AH120,'2013 BPTs'!$B$12:$BX$181,BY$3,FALSE))</f>
        <v>0</v>
      </c>
      <c r="BZ120" s="24">
        <f>IF(ISNA(VLOOKUP(AI120,'2013 BPTs'!$B$12:$BX$181,BZ$3,FALSE)),0,VLOOKUP(AI120,'2013 BPTs'!$B$12:$BX$181,BZ$3,FALSE))</f>
        <v>0</v>
      </c>
      <c r="CA120" s="24">
        <f>IF(ISNA(VLOOKUP(AJ120,'2013 BPTs'!$B$12:$BX$181,CA$3,FALSE)),0,VLOOKUP(AJ120,'2013 BPTs'!$B$12:$BX$181,CA$3,FALSE))</f>
        <v>0</v>
      </c>
      <c r="CB120" s="24">
        <f>IF(ISNA(VLOOKUP(AK120,'2013 BPTs'!$B$12:$BX$181,CB$3,FALSE)),0,VLOOKUP(AK120,'2013 BPTs'!$B$12:$BX$181,CB$3,FALSE))</f>
        <v>0</v>
      </c>
      <c r="CC120" s="24">
        <f>IF(ISNA(VLOOKUP(AL120,'2013 BPTs'!$B$12:$BX$181,CC$3,FALSE)),0,VLOOKUP(AL120,'2013 BPTs'!$B$12:$BX$181,CC$3,FALSE))</f>
        <v>0</v>
      </c>
      <c r="CD120" s="24">
        <f>IF(ISNA(VLOOKUP(AM120,'2013 BPTs'!$B$12:$BX$181,CD$3,FALSE)),0,VLOOKUP(AM120,'2013 BPTs'!$B$12:$BX$181,CD$3,FALSE))</f>
        <v>0</v>
      </c>
      <c r="CF120" s="24">
        <f>IF(ISERROR(VLOOKUP(AF120,'2013 BPTs'!$B$12:$BX$181,CF$3,FALSE)/VLOOKUP(AF120,'2013 BPTs'!$B$12:$BX295,CF$3+3,FALSE)),0,VLOOKUP(AF120,'2013 BPTs'!$B$12:$BX$181,CF$3,FALSE)/VLOOKUP(AF120,'2013 BPTs'!$B$12:$BX295,CF$3+3,FALSE))</f>
        <v>0</v>
      </c>
      <c r="CG120" s="24">
        <f>IF(ISERROR(VLOOKUP(AG120,'2013 BPTs'!$B$12:$BX$181,CG$3,FALSE)/VLOOKUP(AG120,'2013 BPTs'!$B$12:$BX295,CG$3+3,FALSE)),0,VLOOKUP(AG120,'2013 BPTs'!$B$12:$BX$181,CG$3,FALSE)/VLOOKUP(AG120,'2013 BPTs'!$B$12:$BX295,CG$3+3,FALSE))</f>
        <v>0</v>
      </c>
      <c r="CH120" s="24">
        <f>IF(ISERROR(VLOOKUP(AH120,'2013 BPTs'!$B$12:$BX$181,CH$3,FALSE)/VLOOKUP(AH120,'2013 BPTs'!$B$12:$BX295,CH$3+3,FALSE)),0,VLOOKUP(AH120,'2013 BPTs'!$B$12:$BX$181,CH$3,FALSE)/VLOOKUP(AH120,'2013 BPTs'!$B$12:$BX295,CH$3+3,FALSE))</f>
        <v>0</v>
      </c>
      <c r="CI120" s="24">
        <f>IF(ISERROR(VLOOKUP(AI120,'2013 BPTs'!$B$12:$BX$181,CI$3,FALSE)/VLOOKUP(AI120,'2013 BPTs'!$B$12:$BX295,CI$3+3,FALSE)),0,VLOOKUP(AI120,'2013 BPTs'!$B$12:$BX$181,CI$3,FALSE)/VLOOKUP(AI120,'2013 BPTs'!$B$12:$BX295,CI$3+3,FALSE))</f>
        <v>0</v>
      </c>
      <c r="CJ120" s="24">
        <f>IF(ISERROR(VLOOKUP(AJ120,'2013 BPTs'!$B$12:$BX$181,CJ$3,FALSE)/VLOOKUP(AJ120,'2013 BPTs'!$B$12:$BX295,CJ$3+3,FALSE)),0,VLOOKUP(AJ120,'2013 BPTs'!$B$12:$BX$181,CJ$3,FALSE)/VLOOKUP(AJ120,'2013 BPTs'!$B$12:$BX295,CJ$3+3,FALSE))</f>
        <v>0</v>
      </c>
      <c r="CK120" s="24">
        <f>IF(ISERROR(VLOOKUP(AK120,'2013 BPTs'!$B$12:$BX$181,CK$3,FALSE)/VLOOKUP(AK120,'2013 BPTs'!$B$12:$BX295,CK$3+3,FALSE)),0,VLOOKUP(AK120,'2013 BPTs'!$B$12:$BX$181,CK$3,FALSE)/VLOOKUP(AK120,'2013 BPTs'!$B$12:$BX295,CK$3+3,FALSE))</f>
        <v>0</v>
      </c>
      <c r="CL120" s="24">
        <f>IF(ISERROR(VLOOKUP(AL120,'2013 BPTs'!$B$12:$BX$181,CL$3,FALSE)/VLOOKUP(AL120,'2013 BPTs'!$B$12:$BX295,CL$3+3,FALSE)),0,VLOOKUP(AL120,'2013 BPTs'!$B$12:$BX$181,CL$3,FALSE)/VLOOKUP(AL120,'2013 BPTs'!$B$12:$BX295,CL$3+3,FALSE))</f>
        <v>0</v>
      </c>
      <c r="CM120" s="24">
        <f>IF(ISERROR(VLOOKUP(AM120,'2013 BPTs'!$B$12:$BX$181,CM$3,FALSE)/VLOOKUP(AM120,'2013 BPTs'!$B$12:$BX295,CM$3+3,FALSE)),0,VLOOKUP(AM120,'2013 BPTs'!$B$12:$BX$181,CM$3,FALSE)/VLOOKUP(AM120,'2013 BPTs'!$B$12:$BX295,CM$3+3,FALSE))</f>
        <v>0</v>
      </c>
      <c r="CO120" s="24">
        <f>IF(ISERROR(VLOOKUP(AF120,'2013 BPTs'!$B$12:$BX$181,CO$3,FALSE)/VLOOKUP(AF120,'2013 BPTs'!$B$12:$BX295,CO$3+2,FALSE)),0,VLOOKUP(AF120,'2013 BPTs'!$B$12:$BX$181,CO$3,FALSE)/VLOOKUP(AF120,'2013 BPTs'!$B$12:$BX295,CO$3+2,FALSE))</f>
        <v>0</v>
      </c>
      <c r="CP120" s="24">
        <f>IF(ISERROR(VLOOKUP(AG120,'2013 BPTs'!$B$12:$BX$181,CP$3,FALSE)/VLOOKUP(AG120,'2013 BPTs'!$B$12:$BX295,CP$3+2,FALSE)),0,VLOOKUP(AG120,'2013 BPTs'!$B$12:$BX$181,CP$3,FALSE)/VLOOKUP(AG120,'2013 BPTs'!$B$12:$BX295,CP$3+2,FALSE))</f>
        <v>0</v>
      </c>
      <c r="CQ120" s="24">
        <f>IF(ISERROR(VLOOKUP(AH120,'2013 BPTs'!$B$12:$BX$181,CQ$3,FALSE)/VLOOKUP(AH120,'2013 BPTs'!$B$12:$BX295,CQ$3+2,FALSE)),0,VLOOKUP(AH120,'2013 BPTs'!$B$12:$BX$181,CQ$3,FALSE)/VLOOKUP(AH120,'2013 BPTs'!$B$12:$BX295,CQ$3+2,FALSE))</f>
        <v>0</v>
      </c>
      <c r="CR120" s="24">
        <f>IF(ISERROR(VLOOKUP(AI120,'2013 BPTs'!$B$12:$BX$181,CR$3,FALSE)/VLOOKUP(AI120,'2013 BPTs'!$B$12:$BX295,CR$3+2,FALSE)),0,VLOOKUP(AI120,'2013 BPTs'!$B$12:$BX$181,CR$3,FALSE)/VLOOKUP(AI120,'2013 BPTs'!$B$12:$BX295,CR$3+2,FALSE))</f>
        <v>0</v>
      </c>
      <c r="CS120" s="24">
        <f>IF(ISERROR(VLOOKUP(AJ120,'2013 BPTs'!$B$12:$BX$181,CS$3,FALSE)/VLOOKUP(AJ120,'2013 BPTs'!$B$12:$BX295,CS$3+2,FALSE)),0,VLOOKUP(AJ120,'2013 BPTs'!$B$12:$BX$181,CS$3,FALSE)/VLOOKUP(AJ120,'2013 BPTs'!$B$12:$BX295,CS$3+2,FALSE))</f>
        <v>0</v>
      </c>
      <c r="CT120" s="24">
        <f>IF(ISERROR(VLOOKUP(AK120,'2013 BPTs'!$B$12:$BX$181,CT$3,FALSE)/VLOOKUP(AK120,'2013 BPTs'!$B$12:$BX295,CT$3+2,FALSE)),0,VLOOKUP(AK120,'2013 BPTs'!$B$12:$BX$181,CT$3,FALSE)/VLOOKUP(AK120,'2013 BPTs'!$B$12:$BX295,CT$3+2,FALSE))</f>
        <v>0</v>
      </c>
      <c r="CU120" s="24">
        <f>IF(ISERROR(VLOOKUP(AL120,'2013 BPTs'!$B$12:$BX$181,CU$3,FALSE)/VLOOKUP(AL120,'2013 BPTs'!$B$12:$BX295,CU$3+2,FALSE)),0,VLOOKUP(AL120,'2013 BPTs'!$B$12:$BX$181,CU$3,FALSE)/VLOOKUP(AL120,'2013 BPTs'!$B$12:$BX295,CU$3+2,FALSE))</f>
        <v>0</v>
      </c>
      <c r="CV120" s="24">
        <f>IF(ISERROR(VLOOKUP(AM120,'2013 BPTs'!$B$12:$BX$181,CV$3,FALSE)/VLOOKUP(AM120,'2013 BPTs'!$B$12:$BX295,CV$3+2,FALSE)),0,VLOOKUP(AM120,'2013 BPTs'!$B$12:$BX$181,CV$3,FALSE)/VLOOKUP(AM120,'2013 BPTs'!$B$12:$BX295,CV$3+2,FALSE))</f>
        <v>0</v>
      </c>
      <c r="CX120" s="93">
        <f>'2015 BPTs'!BR126</f>
        <v>0</v>
      </c>
      <c r="CY120" s="93">
        <f>'2015 BPTs'!BS126</f>
        <v>0</v>
      </c>
    </row>
    <row r="121" spans="2:103" x14ac:dyDescent="0.2">
      <c r="B121" s="2" t="s">
        <v>213</v>
      </c>
      <c r="C121" s="2">
        <f>'2015 BPTs'!E127</f>
        <v>0</v>
      </c>
      <c r="D121" s="2">
        <f t="shared" si="35"/>
        <v>0</v>
      </c>
      <c r="E121" s="4">
        <f>'2015 BPTs'!F127</f>
        <v>0</v>
      </c>
      <c r="F121" s="88">
        <f>'2015 BPTs'!G127</f>
        <v>0</v>
      </c>
      <c r="G121" s="53">
        <f>'2015 BPTs'!I127</f>
        <v>0</v>
      </c>
      <c r="H121" s="88">
        <f>'2015 BPTs'!J127</f>
        <v>0</v>
      </c>
      <c r="I121" s="4">
        <f>'2015 BPTs'!K127</f>
        <v>0</v>
      </c>
      <c r="J121" s="5">
        <f>'2015 BPTs'!M127</f>
        <v>0</v>
      </c>
      <c r="K121" s="99">
        <f>'2015 BPTs'!BL127</f>
        <v>0</v>
      </c>
      <c r="L121" s="100">
        <f t="shared" si="36"/>
        <v>0</v>
      </c>
      <c r="M121" s="101">
        <f t="shared" si="37"/>
        <v>0</v>
      </c>
      <c r="N121" s="102">
        <f t="shared" si="27"/>
        <v>0</v>
      </c>
      <c r="O121" s="103">
        <f>'2015 BPTs'!BM127</f>
        <v>0</v>
      </c>
      <c r="P121" s="100">
        <f t="shared" si="38"/>
        <v>0</v>
      </c>
      <c r="Q121" s="101">
        <f t="shared" si="39"/>
        <v>0</v>
      </c>
      <c r="R121" s="104">
        <f t="shared" si="40"/>
        <v>0</v>
      </c>
      <c r="S121" s="105">
        <f t="shared" si="28"/>
        <v>0</v>
      </c>
      <c r="T121" s="104">
        <f t="shared" si="41"/>
        <v>0</v>
      </c>
      <c r="U121" s="121">
        <f>IF(K121=0,0,IF(B121="Manual",(S121-O121-AP121*(O121/(O121+Z121)))/S121,'2015 BPTs'!BP127))</f>
        <v>0</v>
      </c>
      <c r="V121" s="99">
        <f>'2015 BPTs'!BN127</f>
        <v>0</v>
      </c>
      <c r="W121" s="100">
        <f t="shared" si="42"/>
        <v>0</v>
      </c>
      <c r="X121" s="103">
        <f t="shared" si="43"/>
        <v>0</v>
      </c>
      <c r="Y121" s="102">
        <f t="shared" si="29"/>
        <v>0</v>
      </c>
      <c r="Z121" s="103">
        <f>'2015 BPTs'!BO127</f>
        <v>0</v>
      </c>
      <c r="AA121" s="104">
        <f t="shared" si="30"/>
        <v>0</v>
      </c>
      <c r="AB121" s="106">
        <f>IF(W121=0,0,IF(B121="Manual",(V121-Z121-AP121*(Z121/(Z121+O121)))/V121,'2015 BPTs'!BQ127))</f>
        <v>0</v>
      </c>
      <c r="AD121" s="2" t="str">
        <f t="shared" si="31"/>
        <v>00-0</v>
      </c>
      <c r="AE121" s="2">
        <f>'2015 BPTs'!BA127</f>
        <v>0</v>
      </c>
      <c r="AF121" s="2" t="str">
        <f>IF(B121="Auto",'2015 BPTs'!BB127,D121&amp;E121&amp;"-"&amp;F121)</f>
        <v/>
      </c>
      <c r="AG121" s="2" t="str">
        <f>'2015 BPTs'!BC127</f>
        <v/>
      </c>
      <c r="AH121" s="2" t="str">
        <f>'2015 BPTs'!BD127</f>
        <v/>
      </c>
      <c r="AI121" s="2" t="str">
        <f>'2015 BPTs'!BE127</f>
        <v/>
      </c>
      <c r="AJ121" s="2" t="str">
        <f>'2015 BPTs'!BF127</f>
        <v/>
      </c>
      <c r="AK121" s="2" t="str">
        <f>'2015 BPTs'!BG127</f>
        <v/>
      </c>
      <c r="AL121" s="2" t="str">
        <f>'2015 BPTs'!BH127</f>
        <v/>
      </c>
      <c r="AM121" s="2" t="str">
        <f>'2015 BPTs'!BI127</f>
        <v/>
      </c>
      <c r="AO121" s="128">
        <f>'2015 BPTs'!AJ127*'2015 BPTs'!BK127</f>
        <v>0</v>
      </c>
      <c r="AP121" s="128">
        <f>'2015 BPTs'!AK127*'2015 BPTs'!BK127</f>
        <v>0</v>
      </c>
      <c r="AR121" s="5">
        <f>IF(B121="Auto",'2015 BPTs'!M127,J121)</f>
        <v>0</v>
      </c>
      <c r="AS121" s="5">
        <f>'2015 BPTs'!O127</f>
        <v>0</v>
      </c>
      <c r="AT121" s="5">
        <f>'2015 BPTs'!Q127</f>
        <v>0</v>
      </c>
      <c r="AU121" s="5">
        <f>'2015 BPTs'!S127</f>
        <v>0</v>
      </c>
      <c r="AV121" s="5">
        <f>'2015 BPTs'!U127</f>
        <v>0</v>
      </c>
      <c r="AW121" s="5">
        <f>'2015 BPTs'!W127</f>
        <v>0</v>
      </c>
      <c r="AX121" s="5">
        <f>'2015 BPTs'!Y127</f>
        <v>0</v>
      </c>
      <c r="AY121" s="5">
        <f>'2015 BPTs'!AA127</f>
        <v>0</v>
      </c>
      <c r="BA121" s="24">
        <f>IF(ISNA(VLOOKUP(AF121,'2013 BPTs'!$B$12:$BX$181,BA$3,FALSE)),0,VLOOKUP(AF121,'2013 BPTs'!$B$12:$BX$181,BA$3,FALSE))</f>
        <v>0</v>
      </c>
      <c r="BB121" s="24">
        <f>IF(ISNA(VLOOKUP(AG121,'2013 BPTs'!$B$12:$BX$181,BB$3,FALSE)),0,VLOOKUP(AG121,'2013 BPTs'!$B$12:$BX$181,BB$3,FALSE))</f>
        <v>0</v>
      </c>
      <c r="BC121" s="24">
        <f>IF(ISNA(VLOOKUP(AH121,'2013 BPTs'!$B$12:$BX$181,BC$3,FALSE)),0,VLOOKUP(AH121,'2013 BPTs'!$B$12:$BX$181,BC$3,FALSE))</f>
        <v>0</v>
      </c>
      <c r="BD121" s="24">
        <f>IF(ISNA(VLOOKUP(AI121,'2013 BPTs'!$B$12:$BX$181,BD$3,FALSE)),0,VLOOKUP(AI121,'2013 BPTs'!$B$12:$BX$181,BD$3,FALSE))</f>
        <v>0</v>
      </c>
      <c r="BE121" s="24">
        <f>IF(ISNA(VLOOKUP(AJ121,'2013 BPTs'!$B$12:$BX$181,BE$3,FALSE)),0,VLOOKUP(AJ121,'2013 BPTs'!$B$12:$BX$181,BE$3,FALSE))</f>
        <v>0</v>
      </c>
      <c r="BF121" s="24">
        <f>IF(ISNA(VLOOKUP(AK121,'2013 BPTs'!$B$12:$BX$181,BF$3,FALSE)),0,VLOOKUP(AK121,'2013 BPTs'!$B$12:$BX$181,BF$3,FALSE))</f>
        <v>0</v>
      </c>
      <c r="BG121" s="24">
        <f>IF(ISNA(VLOOKUP(AL121,'2013 BPTs'!$B$12:$BX$181,BG$3,FALSE)),0,VLOOKUP(AL121,'2013 BPTs'!$B$12:$BX$181,BG$3,FALSE))</f>
        <v>0</v>
      </c>
      <c r="BH121" s="24">
        <f>IF(ISNA(VLOOKUP(AM121,'2013 BPTs'!$B$12:$BX$181,BH$3,FALSE)),0,VLOOKUP(AM121,'2013 BPTs'!$B$12:$BX$181,BH$3,FALSE))</f>
        <v>0</v>
      </c>
      <c r="BJ121" s="24">
        <f>IF(ISNA(VLOOKUP(AF121,'2013 BPTs'!$B$12:$BX$181,BJ$3,FALSE)),0,VLOOKUP(AF121,'2013 BPTs'!$B$12:$BX$181,BJ$3,FALSE))</f>
        <v>0</v>
      </c>
      <c r="BK121" s="24">
        <f>IF(ISNA(VLOOKUP(AG121,'2013 BPTs'!$B$12:$BX$181,BK$3,FALSE)),0,VLOOKUP(AG121,'2013 BPTs'!$B$12:$BX$181,BK$3,FALSE))</f>
        <v>0</v>
      </c>
      <c r="BL121" s="24">
        <f>IF(ISNA(VLOOKUP(AH121,'2013 BPTs'!$B$12:$BX$181,BL$3,FALSE)),0,VLOOKUP(AH121,'2013 BPTs'!$B$12:$BX$181,BL$3,FALSE))</f>
        <v>0</v>
      </c>
      <c r="BM121" s="24">
        <f>IF(ISNA(VLOOKUP(AI121,'2013 BPTs'!$B$12:$BX$181,BM$3,FALSE)),0,VLOOKUP(AI121,'2013 BPTs'!$B$12:$BX$181,BM$3,FALSE))</f>
        <v>0</v>
      </c>
      <c r="BN121" s="24">
        <f>IF(ISNA(VLOOKUP(AJ121,'2013 BPTs'!$B$12:$BX$181,BN$3,FALSE)),0,VLOOKUP(AJ121,'2013 BPTs'!$B$12:$BX$181,BN$3,FALSE))</f>
        <v>0</v>
      </c>
      <c r="BO121" s="24">
        <f>IF(ISNA(VLOOKUP(AK121,'2013 BPTs'!$B$12:$BX$181,BO$3,FALSE)),0,VLOOKUP(AK121,'2013 BPTs'!$B$12:$BX$181,BO$3,FALSE))</f>
        <v>0</v>
      </c>
      <c r="BP121" s="24">
        <f>IF(ISNA(VLOOKUP(AL121,'2013 BPTs'!$B$12:$BX$181,BP$3,FALSE)),0,VLOOKUP(AL121,'2013 BPTs'!$B$12:$BX$181,BP$3,FALSE))</f>
        <v>0</v>
      </c>
      <c r="BQ121" s="24">
        <f>IF(ISNA(VLOOKUP(AM121,'2013 BPTs'!$B$12:$BX$181,BQ$3,FALSE)),0,VLOOKUP(AM121,'2013 BPTs'!$B$12:$BX$181,BQ$3,FALSE))</f>
        <v>0</v>
      </c>
      <c r="BS121" s="77">
        <f t="shared" si="32"/>
        <v>0</v>
      </c>
      <c r="BT121" s="68">
        <f t="shared" si="33"/>
        <v>0</v>
      </c>
      <c r="BU121" s="68">
        <f t="shared" si="34"/>
        <v>0</v>
      </c>
      <c r="BW121" s="24">
        <f>IF(ISNA(VLOOKUP(AF121,'2013 BPTs'!$B$12:$BX$181,BW$3,FALSE)),0,VLOOKUP(AF121,'2013 BPTs'!$B$12:$BX$181,BW$3,FALSE))</f>
        <v>0</v>
      </c>
      <c r="BX121" s="24">
        <f>IF(ISNA(VLOOKUP(AG121,'2013 BPTs'!$B$12:$BX$181,BX$3,FALSE)),0,VLOOKUP(AG121,'2013 BPTs'!$B$12:$BX$181,BX$3,FALSE))</f>
        <v>0</v>
      </c>
      <c r="BY121" s="24">
        <f>IF(ISNA(VLOOKUP(AH121,'2013 BPTs'!$B$12:$BX$181,BY$3,FALSE)),0,VLOOKUP(AH121,'2013 BPTs'!$B$12:$BX$181,BY$3,FALSE))</f>
        <v>0</v>
      </c>
      <c r="BZ121" s="24">
        <f>IF(ISNA(VLOOKUP(AI121,'2013 BPTs'!$B$12:$BX$181,BZ$3,FALSE)),0,VLOOKUP(AI121,'2013 BPTs'!$B$12:$BX$181,BZ$3,FALSE))</f>
        <v>0</v>
      </c>
      <c r="CA121" s="24">
        <f>IF(ISNA(VLOOKUP(AJ121,'2013 BPTs'!$B$12:$BX$181,CA$3,FALSE)),0,VLOOKUP(AJ121,'2013 BPTs'!$B$12:$BX$181,CA$3,FALSE))</f>
        <v>0</v>
      </c>
      <c r="CB121" s="24">
        <f>IF(ISNA(VLOOKUP(AK121,'2013 BPTs'!$B$12:$BX$181,CB$3,FALSE)),0,VLOOKUP(AK121,'2013 BPTs'!$B$12:$BX$181,CB$3,FALSE))</f>
        <v>0</v>
      </c>
      <c r="CC121" s="24">
        <f>IF(ISNA(VLOOKUP(AL121,'2013 BPTs'!$B$12:$BX$181,CC$3,FALSE)),0,VLOOKUP(AL121,'2013 BPTs'!$B$12:$BX$181,CC$3,FALSE))</f>
        <v>0</v>
      </c>
      <c r="CD121" s="24">
        <f>IF(ISNA(VLOOKUP(AM121,'2013 BPTs'!$B$12:$BX$181,CD$3,FALSE)),0,VLOOKUP(AM121,'2013 BPTs'!$B$12:$BX$181,CD$3,FALSE))</f>
        <v>0</v>
      </c>
      <c r="CF121" s="24">
        <f>IF(ISERROR(VLOOKUP(AF121,'2013 BPTs'!$B$12:$BX$181,CF$3,FALSE)/VLOOKUP(AF121,'2013 BPTs'!$B$12:$BX296,CF$3+3,FALSE)),0,VLOOKUP(AF121,'2013 BPTs'!$B$12:$BX$181,CF$3,FALSE)/VLOOKUP(AF121,'2013 BPTs'!$B$12:$BX296,CF$3+3,FALSE))</f>
        <v>0</v>
      </c>
      <c r="CG121" s="24">
        <f>IF(ISERROR(VLOOKUP(AG121,'2013 BPTs'!$B$12:$BX$181,CG$3,FALSE)/VLOOKUP(AG121,'2013 BPTs'!$B$12:$BX296,CG$3+3,FALSE)),0,VLOOKUP(AG121,'2013 BPTs'!$B$12:$BX$181,CG$3,FALSE)/VLOOKUP(AG121,'2013 BPTs'!$B$12:$BX296,CG$3+3,FALSE))</f>
        <v>0</v>
      </c>
      <c r="CH121" s="24">
        <f>IF(ISERROR(VLOOKUP(AH121,'2013 BPTs'!$B$12:$BX$181,CH$3,FALSE)/VLOOKUP(AH121,'2013 BPTs'!$B$12:$BX296,CH$3+3,FALSE)),0,VLOOKUP(AH121,'2013 BPTs'!$B$12:$BX$181,CH$3,FALSE)/VLOOKUP(AH121,'2013 BPTs'!$B$12:$BX296,CH$3+3,FALSE))</f>
        <v>0</v>
      </c>
      <c r="CI121" s="24">
        <f>IF(ISERROR(VLOOKUP(AI121,'2013 BPTs'!$B$12:$BX$181,CI$3,FALSE)/VLOOKUP(AI121,'2013 BPTs'!$B$12:$BX296,CI$3+3,FALSE)),0,VLOOKUP(AI121,'2013 BPTs'!$B$12:$BX$181,CI$3,FALSE)/VLOOKUP(AI121,'2013 BPTs'!$B$12:$BX296,CI$3+3,FALSE))</f>
        <v>0</v>
      </c>
      <c r="CJ121" s="24">
        <f>IF(ISERROR(VLOOKUP(AJ121,'2013 BPTs'!$B$12:$BX$181,CJ$3,FALSE)/VLOOKUP(AJ121,'2013 BPTs'!$B$12:$BX296,CJ$3+3,FALSE)),0,VLOOKUP(AJ121,'2013 BPTs'!$B$12:$BX$181,CJ$3,FALSE)/VLOOKUP(AJ121,'2013 BPTs'!$B$12:$BX296,CJ$3+3,FALSE))</f>
        <v>0</v>
      </c>
      <c r="CK121" s="24">
        <f>IF(ISERROR(VLOOKUP(AK121,'2013 BPTs'!$B$12:$BX$181,CK$3,FALSE)/VLOOKUP(AK121,'2013 BPTs'!$B$12:$BX296,CK$3+3,FALSE)),0,VLOOKUP(AK121,'2013 BPTs'!$B$12:$BX$181,CK$3,FALSE)/VLOOKUP(AK121,'2013 BPTs'!$B$12:$BX296,CK$3+3,FALSE))</f>
        <v>0</v>
      </c>
      <c r="CL121" s="24">
        <f>IF(ISERROR(VLOOKUP(AL121,'2013 BPTs'!$B$12:$BX$181,CL$3,FALSE)/VLOOKUP(AL121,'2013 BPTs'!$B$12:$BX296,CL$3+3,FALSE)),0,VLOOKUP(AL121,'2013 BPTs'!$B$12:$BX$181,CL$3,FALSE)/VLOOKUP(AL121,'2013 BPTs'!$B$12:$BX296,CL$3+3,FALSE))</f>
        <v>0</v>
      </c>
      <c r="CM121" s="24">
        <f>IF(ISERROR(VLOOKUP(AM121,'2013 BPTs'!$B$12:$BX$181,CM$3,FALSE)/VLOOKUP(AM121,'2013 BPTs'!$B$12:$BX296,CM$3+3,FALSE)),0,VLOOKUP(AM121,'2013 BPTs'!$B$12:$BX$181,CM$3,FALSE)/VLOOKUP(AM121,'2013 BPTs'!$B$12:$BX296,CM$3+3,FALSE))</f>
        <v>0</v>
      </c>
      <c r="CO121" s="24">
        <f>IF(ISERROR(VLOOKUP(AF121,'2013 BPTs'!$B$12:$BX$181,CO$3,FALSE)/VLOOKUP(AF121,'2013 BPTs'!$B$12:$BX296,CO$3+2,FALSE)),0,VLOOKUP(AF121,'2013 BPTs'!$B$12:$BX$181,CO$3,FALSE)/VLOOKUP(AF121,'2013 BPTs'!$B$12:$BX296,CO$3+2,FALSE))</f>
        <v>0</v>
      </c>
      <c r="CP121" s="24">
        <f>IF(ISERROR(VLOOKUP(AG121,'2013 BPTs'!$B$12:$BX$181,CP$3,FALSE)/VLOOKUP(AG121,'2013 BPTs'!$B$12:$BX296,CP$3+2,FALSE)),0,VLOOKUP(AG121,'2013 BPTs'!$B$12:$BX$181,CP$3,FALSE)/VLOOKUP(AG121,'2013 BPTs'!$B$12:$BX296,CP$3+2,FALSE))</f>
        <v>0</v>
      </c>
      <c r="CQ121" s="24">
        <f>IF(ISERROR(VLOOKUP(AH121,'2013 BPTs'!$B$12:$BX$181,CQ$3,FALSE)/VLOOKUP(AH121,'2013 BPTs'!$B$12:$BX296,CQ$3+2,FALSE)),0,VLOOKUP(AH121,'2013 BPTs'!$B$12:$BX$181,CQ$3,FALSE)/VLOOKUP(AH121,'2013 BPTs'!$B$12:$BX296,CQ$3+2,FALSE))</f>
        <v>0</v>
      </c>
      <c r="CR121" s="24">
        <f>IF(ISERROR(VLOOKUP(AI121,'2013 BPTs'!$B$12:$BX$181,CR$3,FALSE)/VLOOKUP(AI121,'2013 BPTs'!$B$12:$BX296,CR$3+2,FALSE)),0,VLOOKUP(AI121,'2013 BPTs'!$B$12:$BX$181,CR$3,FALSE)/VLOOKUP(AI121,'2013 BPTs'!$B$12:$BX296,CR$3+2,FALSE))</f>
        <v>0</v>
      </c>
      <c r="CS121" s="24">
        <f>IF(ISERROR(VLOOKUP(AJ121,'2013 BPTs'!$B$12:$BX$181,CS$3,FALSE)/VLOOKUP(AJ121,'2013 BPTs'!$B$12:$BX296,CS$3+2,FALSE)),0,VLOOKUP(AJ121,'2013 BPTs'!$B$12:$BX$181,CS$3,FALSE)/VLOOKUP(AJ121,'2013 BPTs'!$B$12:$BX296,CS$3+2,FALSE))</f>
        <v>0</v>
      </c>
      <c r="CT121" s="24">
        <f>IF(ISERROR(VLOOKUP(AK121,'2013 BPTs'!$B$12:$BX$181,CT$3,FALSE)/VLOOKUP(AK121,'2013 BPTs'!$B$12:$BX296,CT$3+2,FALSE)),0,VLOOKUP(AK121,'2013 BPTs'!$B$12:$BX$181,CT$3,FALSE)/VLOOKUP(AK121,'2013 BPTs'!$B$12:$BX296,CT$3+2,FALSE))</f>
        <v>0</v>
      </c>
      <c r="CU121" s="24">
        <f>IF(ISERROR(VLOOKUP(AL121,'2013 BPTs'!$B$12:$BX$181,CU$3,FALSE)/VLOOKUP(AL121,'2013 BPTs'!$B$12:$BX296,CU$3+2,FALSE)),0,VLOOKUP(AL121,'2013 BPTs'!$B$12:$BX$181,CU$3,FALSE)/VLOOKUP(AL121,'2013 BPTs'!$B$12:$BX296,CU$3+2,FALSE))</f>
        <v>0</v>
      </c>
      <c r="CV121" s="24">
        <f>IF(ISERROR(VLOOKUP(AM121,'2013 BPTs'!$B$12:$BX$181,CV$3,FALSE)/VLOOKUP(AM121,'2013 BPTs'!$B$12:$BX296,CV$3+2,FALSE)),0,VLOOKUP(AM121,'2013 BPTs'!$B$12:$BX$181,CV$3,FALSE)/VLOOKUP(AM121,'2013 BPTs'!$B$12:$BX296,CV$3+2,FALSE))</f>
        <v>0</v>
      </c>
      <c r="CX121" s="93">
        <f>'2015 BPTs'!BR127</f>
        <v>0</v>
      </c>
      <c r="CY121" s="93">
        <f>'2015 BPTs'!BS127</f>
        <v>0</v>
      </c>
    </row>
    <row r="122" spans="2:103" x14ac:dyDescent="0.2">
      <c r="B122" s="2" t="s">
        <v>213</v>
      </c>
      <c r="C122" s="2">
        <f>'2015 BPTs'!E128</f>
        <v>0</v>
      </c>
      <c r="D122" s="2">
        <f t="shared" si="35"/>
        <v>0</v>
      </c>
      <c r="E122" s="4">
        <f>'2015 BPTs'!F128</f>
        <v>0</v>
      </c>
      <c r="F122" s="88">
        <f>'2015 BPTs'!G128</f>
        <v>0</v>
      </c>
      <c r="G122" s="53">
        <f>'2015 BPTs'!I128</f>
        <v>0</v>
      </c>
      <c r="H122" s="88">
        <f>'2015 BPTs'!J128</f>
        <v>0</v>
      </c>
      <c r="I122" s="4">
        <f>'2015 BPTs'!K128</f>
        <v>0</v>
      </c>
      <c r="J122" s="5">
        <f>'2015 BPTs'!M128</f>
        <v>0</v>
      </c>
      <c r="K122" s="99">
        <f>'2015 BPTs'!BL128</f>
        <v>0</v>
      </c>
      <c r="L122" s="100">
        <f t="shared" si="36"/>
        <v>0</v>
      </c>
      <c r="M122" s="101">
        <f t="shared" si="37"/>
        <v>0</v>
      </c>
      <c r="N122" s="102">
        <f t="shared" si="27"/>
        <v>0</v>
      </c>
      <c r="O122" s="103">
        <f>'2015 BPTs'!BM128</f>
        <v>0</v>
      </c>
      <c r="P122" s="100">
        <f t="shared" si="38"/>
        <v>0</v>
      </c>
      <c r="Q122" s="101">
        <f t="shared" si="39"/>
        <v>0</v>
      </c>
      <c r="R122" s="104">
        <f t="shared" si="40"/>
        <v>0</v>
      </c>
      <c r="S122" s="105">
        <f t="shared" si="28"/>
        <v>0</v>
      </c>
      <c r="T122" s="104">
        <f t="shared" si="41"/>
        <v>0</v>
      </c>
      <c r="U122" s="121">
        <f>IF(K122=0,0,IF(B122="Manual",(S122-O122-AP122*(O122/(O122+Z122)))/S122,'2015 BPTs'!BP128))</f>
        <v>0</v>
      </c>
      <c r="V122" s="99">
        <f>'2015 BPTs'!BN128</f>
        <v>0</v>
      </c>
      <c r="W122" s="100">
        <f t="shared" si="42"/>
        <v>0</v>
      </c>
      <c r="X122" s="103">
        <f t="shared" si="43"/>
        <v>0</v>
      </c>
      <c r="Y122" s="102">
        <f t="shared" si="29"/>
        <v>0</v>
      </c>
      <c r="Z122" s="103">
        <f>'2015 BPTs'!BO128</f>
        <v>0</v>
      </c>
      <c r="AA122" s="104">
        <f t="shared" si="30"/>
        <v>0</v>
      </c>
      <c r="AB122" s="106">
        <f>IF(W122=0,0,IF(B122="Manual",(V122-Z122-AP122*(Z122/(Z122+O122)))/V122,'2015 BPTs'!BQ128))</f>
        <v>0</v>
      </c>
      <c r="AD122" s="2" t="str">
        <f t="shared" si="31"/>
        <v>00-0</v>
      </c>
      <c r="AE122" s="2">
        <f>'2015 BPTs'!BA128</f>
        <v>0</v>
      </c>
      <c r="AF122" s="2" t="str">
        <f>IF(B122="Auto",'2015 BPTs'!BB128,D122&amp;E122&amp;"-"&amp;F122)</f>
        <v/>
      </c>
      <c r="AG122" s="2" t="str">
        <f>'2015 BPTs'!BC128</f>
        <v/>
      </c>
      <c r="AH122" s="2" t="str">
        <f>'2015 BPTs'!BD128</f>
        <v/>
      </c>
      <c r="AI122" s="2" t="str">
        <f>'2015 BPTs'!BE128</f>
        <v/>
      </c>
      <c r="AJ122" s="2" t="str">
        <f>'2015 BPTs'!BF128</f>
        <v/>
      </c>
      <c r="AK122" s="2" t="str">
        <f>'2015 BPTs'!BG128</f>
        <v/>
      </c>
      <c r="AL122" s="2" t="str">
        <f>'2015 BPTs'!BH128</f>
        <v/>
      </c>
      <c r="AM122" s="2" t="str">
        <f>'2015 BPTs'!BI128</f>
        <v/>
      </c>
      <c r="AO122" s="128">
        <f>'2015 BPTs'!AJ128*'2015 BPTs'!BK128</f>
        <v>0</v>
      </c>
      <c r="AP122" s="128">
        <f>'2015 BPTs'!AK128*'2015 BPTs'!BK128</f>
        <v>0</v>
      </c>
      <c r="AR122" s="5">
        <f>IF(B122="Auto",'2015 BPTs'!M128,J122)</f>
        <v>0</v>
      </c>
      <c r="AS122" s="5">
        <f>'2015 BPTs'!O128</f>
        <v>0</v>
      </c>
      <c r="AT122" s="5">
        <f>'2015 BPTs'!Q128</f>
        <v>0</v>
      </c>
      <c r="AU122" s="5">
        <f>'2015 BPTs'!S128</f>
        <v>0</v>
      </c>
      <c r="AV122" s="5">
        <f>'2015 BPTs'!U128</f>
        <v>0</v>
      </c>
      <c r="AW122" s="5">
        <f>'2015 BPTs'!W128</f>
        <v>0</v>
      </c>
      <c r="AX122" s="5">
        <f>'2015 BPTs'!Y128</f>
        <v>0</v>
      </c>
      <c r="AY122" s="5">
        <f>'2015 BPTs'!AA128</f>
        <v>0</v>
      </c>
      <c r="BA122" s="24">
        <f>IF(ISNA(VLOOKUP(AF122,'2013 BPTs'!$B$12:$BX$181,BA$3,FALSE)),0,VLOOKUP(AF122,'2013 BPTs'!$B$12:$BX$181,BA$3,FALSE))</f>
        <v>0</v>
      </c>
      <c r="BB122" s="24">
        <f>IF(ISNA(VLOOKUP(AG122,'2013 BPTs'!$B$12:$BX$181,BB$3,FALSE)),0,VLOOKUP(AG122,'2013 BPTs'!$B$12:$BX$181,BB$3,FALSE))</f>
        <v>0</v>
      </c>
      <c r="BC122" s="24">
        <f>IF(ISNA(VLOOKUP(AH122,'2013 BPTs'!$B$12:$BX$181,BC$3,FALSE)),0,VLOOKUP(AH122,'2013 BPTs'!$B$12:$BX$181,BC$3,FALSE))</f>
        <v>0</v>
      </c>
      <c r="BD122" s="24">
        <f>IF(ISNA(VLOOKUP(AI122,'2013 BPTs'!$B$12:$BX$181,BD$3,FALSE)),0,VLOOKUP(AI122,'2013 BPTs'!$B$12:$BX$181,BD$3,FALSE))</f>
        <v>0</v>
      </c>
      <c r="BE122" s="24">
        <f>IF(ISNA(VLOOKUP(AJ122,'2013 BPTs'!$B$12:$BX$181,BE$3,FALSE)),0,VLOOKUP(AJ122,'2013 BPTs'!$B$12:$BX$181,BE$3,FALSE))</f>
        <v>0</v>
      </c>
      <c r="BF122" s="24">
        <f>IF(ISNA(VLOOKUP(AK122,'2013 BPTs'!$B$12:$BX$181,BF$3,FALSE)),0,VLOOKUP(AK122,'2013 BPTs'!$B$12:$BX$181,BF$3,FALSE))</f>
        <v>0</v>
      </c>
      <c r="BG122" s="24">
        <f>IF(ISNA(VLOOKUP(AL122,'2013 BPTs'!$B$12:$BX$181,BG$3,FALSE)),0,VLOOKUP(AL122,'2013 BPTs'!$B$12:$BX$181,BG$3,FALSE))</f>
        <v>0</v>
      </c>
      <c r="BH122" s="24">
        <f>IF(ISNA(VLOOKUP(AM122,'2013 BPTs'!$B$12:$BX$181,BH$3,FALSE)),0,VLOOKUP(AM122,'2013 BPTs'!$B$12:$BX$181,BH$3,FALSE))</f>
        <v>0</v>
      </c>
      <c r="BJ122" s="24">
        <f>IF(ISNA(VLOOKUP(AF122,'2013 BPTs'!$B$12:$BX$181,BJ$3,FALSE)),0,VLOOKUP(AF122,'2013 BPTs'!$B$12:$BX$181,BJ$3,FALSE))</f>
        <v>0</v>
      </c>
      <c r="BK122" s="24">
        <f>IF(ISNA(VLOOKUP(AG122,'2013 BPTs'!$B$12:$BX$181,BK$3,FALSE)),0,VLOOKUP(AG122,'2013 BPTs'!$B$12:$BX$181,BK$3,FALSE))</f>
        <v>0</v>
      </c>
      <c r="BL122" s="24">
        <f>IF(ISNA(VLOOKUP(AH122,'2013 BPTs'!$B$12:$BX$181,BL$3,FALSE)),0,VLOOKUP(AH122,'2013 BPTs'!$B$12:$BX$181,BL$3,FALSE))</f>
        <v>0</v>
      </c>
      <c r="BM122" s="24">
        <f>IF(ISNA(VLOOKUP(AI122,'2013 BPTs'!$B$12:$BX$181,BM$3,FALSE)),0,VLOOKUP(AI122,'2013 BPTs'!$B$12:$BX$181,BM$3,FALSE))</f>
        <v>0</v>
      </c>
      <c r="BN122" s="24">
        <f>IF(ISNA(VLOOKUP(AJ122,'2013 BPTs'!$B$12:$BX$181,BN$3,FALSE)),0,VLOOKUP(AJ122,'2013 BPTs'!$B$12:$BX$181,BN$3,FALSE))</f>
        <v>0</v>
      </c>
      <c r="BO122" s="24">
        <f>IF(ISNA(VLOOKUP(AK122,'2013 BPTs'!$B$12:$BX$181,BO$3,FALSE)),0,VLOOKUP(AK122,'2013 BPTs'!$B$12:$BX$181,BO$3,FALSE))</f>
        <v>0</v>
      </c>
      <c r="BP122" s="24">
        <f>IF(ISNA(VLOOKUP(AL122,'2013 BPTs'!$B$12:$BX$181,BP$3,FALSE)),0,VLOOKUP(AL122,'2013 BPTs'!$B$12:$BX$181,BP$3,FALSE))</f>
        <v>0</v>
      </c>
      <c r="BQ122" s="24">
        <f>IF(ISNA(VLOOKUP(AM122,'2013 BPTs'!$B$12:$BX$181,BQ$3,FALSE)),0,VLOOKUP(AM122,'2013 BPTs'!$B$12:$BX$181,BQ$3,FALSE))</f>
        <v>0</v>
      </c>
      <c r="BS122" s="77">
        <f t="shared" si="32"/>
        <v>0</v>
      </c>
      <c r="BT122" s="68">
        <f t="shared" si="33"/>
        <v>0</v>
      </c>
      <c r="BU122" s="68">
        <f t="shared" si="34"/>
        <v>0</v>
      </c>
      <c r="BW122" s="24">
        <f>IF(ISNA(VLOOKUP(AF122,'2013 BPTs'!$B$12:$BX$181,BW$3,FALSE)),0,VLOOKUP(AF122,'2013 BPTs'!$B$12:$BX$181,BW$3,FALSE))</f>
        <v>0</v>
      </c>
      <c r="BX122" s="24">
        <f>IF(ISNA(VLOOKUP(AG122,'2013 BPTs'!$B$12:$BX$181,BX$3,FALSE)),0,VLOOKUP(AG122,'2013 BPTs'!$B$12:$BX$181,BX$3,FALSE))</f>
        <v>0</v>
      </c>
      <c r="BY122" s="24">
        <f>IF(ISNA(VLOOKUP(AH122,'2013 BPTs'!$B$12:$BX$181,BY$3,FALSE)),0,VLOOKUP(AH122,'2013 BPTs'!$B$12:$BX$181,BY$3,FALSE))</f>
        <v>0</v>
      </c>
      <c r="BZ122" s="24">
        <f>IF(ISNA(VLOOKUP(AI122,'2013 BPTs'!$B$12:$BX$181,BZ$3,FALSE)),0,VLOOKUP(AI122,'2013 BPTs'!$B$12:$BX$181,BZ$3,FALSE))</f>
        <v>0</v>
      </c>
      <c r="CA122" s="24">
        <f>IF(ISNA(VLOOKUP(AJ122,'2013 BPTs'!$B$12:$BX$181,CA$3,FALSE)),0,VLOOKUP(AJ122,'2013 BPTs'!$B$12:$BX$181,CA$3,FALSE))</f>
        <v>0</v>
      </c>
      <c r="CB122" s="24">
        <f>IF(ISNA(VLOOKUP(AK122,'2013 BPTs'!$B$12:$BX$181,CB$3,FALSE)),0,VLOOKUP(AK122,'2013 BPTs'!$B$12:$BX$181,CB$3,FALSE))</f>
        <v>0</v>
      </c>
      <c r="CC122" s="24">
        <f>IF(ISNA(VLOOKUP(AL122,'2013 BPTs'!$B$12:$BX$181,CC$3,FALSE)),0,VLOOKUP(AL122,'2013 BPTs'!$B$12:$BX$181,CC$3,FALSE))</f>
        <v>0</v>
      </c>
      <c r="CD122" s="24">
        <f>IF(ISNA(VLOOKUP(AM122,'2013 BPTs'!$B$12:$BX$181,CD$3,FALSE)),0,VLOOKUP(AM122,'2013 BPTs'!$B$12:$BX$181,CD$3,FALSE))</f>
        <v>0</v>
      </c>
      <c r="CF122" s="24">
        <f>IF(ISERROR(VLOOKUP(AF122,'2013 BPTs'!$B$12:$BX$181,CF$3,FALSE)/VLOOKUP(AF122,'2013 BPTs'!$B$12:$BX297,CF$3+3,FALSE)),0,VLOOKUP(AF122,'2013 BPTs'!$B$12:$BX$181,CF$3,FALSE)/VLOOKUP(AF122,'2013 BPTs'!$B$12:$BX297,CF$3+3,FALSE))</f>
        <v>0</v>
      </c>
      <c r="CG122" s="24">
        <f>IF(ISERROR(VLOOKUP(AG122,'2013 BPTs'!$B$12:$BX$181,CG$3,FALSE)/VLOOKUP(AG122,'2013 BPTs'!$B$12:$BX297,CG$3+3,FALSE)),0,VLOOKUP(AG122,'2013 BPTs'!$B$12:$BX$181,CG$3,FALSE)/VLOOKUP(AG122,'2013 BPTs'!$B$12:$BX297,CG$3+3,FALSE))</f>
        <v>0</v>
      </c>
      <c r="CH122" s="24">
        <f>IF(ISERROR(VLOOKUP(AH122,'2013 BPTs'!$B$12:$BX$181,CH$3,FALSE)/VLOOKUP(AH122,'2013 BPTs'!$B$12:$BX297,CH$3+3,FALSE)),0,VLOOKUP(AH122,'2013 BPTs'!$B$12:$BX$181,CH$3,FALSE)/VLOOKUP(AH122,'2013 BPTs'!$B$12:$BX297,CH$3+3,FALSE))</f>
        <v>0</v>
      </c>
      <c r="CI122" s="24">
        <f>IF(ISERROR(VLOOKUP(AI122,'2013 BPTs'!$B$12:$BX$181,CI$3,FALSE)/VLOOKUP(AI122,'2013 BPTs'!$B$12:$BX297,CI$3+3,FALSE)),0,VLOOKUP(AI122,'2013 BPTs'!$B$12:$BX$181,CI$3,FALSE)/VLOOKUP(AI122,'2013 BPTs'!$B$12:$BX297,CI$3+3,FALSE))</f>
        <v>0</v>
      </c>
      <c r="CJ122" s="24">
        <f>IF(ISERROR(VLOOKUP(AJ122,'2013 BPTs'!$B$12:$BX$181,CJ$3,FALSE)/VLOOKUP(AJ122,'2013 BPTs'!$B$12:$BX297,CJ$3+3,FALSE)),0,VLOOKUP(AJ122,'2013 BPTs'!$B$12:$BX$181,CJ$3,FALSE)/VLOOKUP(AJ122,'2013 BPTs'!$B$12:$BX297,CJ$3+3,FALSE))</f>
        <v>0</v>
      </c>
      <c r="CK122" s="24">
        <f>IF(ISERROR(VLOOKUP(AK122,'2013 BPTs'!$B$12:$BX$181,CK$3,FALSE)/VLOOKUP(AK122,'2013 BPTs'!$B$12:$BX297,CK$3+3,FALSE)),0,VLOOKUP(AK122,'2013 BPTs'!$B$12:$BX$181,CK$3,FALSE)/VLOOKUP(AK122,'2013 BPTs'!$B$12:$BX297,CK$3+3,FALSE))</f>
        <v>0</v>
      </c>
      <c r="CL122" s="24">
        <f>IF(ISERROR(VLOOKUP(AL122,'2013 BPTs'!$B$12:$BX$181,CL$3,FALSE)/VLOOKUP(AL122,'2013 BPTs'!$B$12:$BX297,CL$3+3,FALSE)),0,VLOOKUP(AL122,'2013 BPTs'!$B$12:$BX$181,CL$3,FALSE)/VLOOKUP(AL122,'2013 BPTs'!$B$12:$BX297,CL$3+3,FALSE))</f>
        <v>0</v>
      </c>
      <c r="CM122" s="24">
        <f>IF(ISERROR(VLOOKUP(AM122,'2013 BPTs'!$B$12:$BX$181,CM$3,FALSE)/VLOOKUP(AM122,'2013 BPTs'!$B$12:$BX297,CM$3+3,FALSE)),0,VLOOKUP(AM122,'2013 BPTs'!$B$12:$BX$181,CM$3,FALSE)/VLOOKUP(AM122,'2013 BPTs'!$B$12:$BX297,CM$3+3,FALSE))</f>
        <v>0</v>
      </c>
      <c r="CO122" s="24">
        <f>IF(ISERROR(VLOOKUP(AF122,'2013 BPTs'!$B$12:$BX$181,CO$3,FALSE)/VLOOKUP(AF122,'2013 BPTs'!$B$12:$BX297,CO$3+2,FALSE)),0,VLOOKUP(AF122,'2013 BPTs'!$B$12:$BX$181,CO$3,FALSE)/VLOOKUP(AF122,'2013 BPTs'!$B$12:$BX297,CO$3+2,FALSE))</f>
        <v>0</v>
      </c>
      <c r="CP122" s="24">
        <f>IF(ISERROR(VLOOKUP(AG122,'2013 BPTs'!$B$12:$BX$181,CP$3,FALSE)/VLOOKUP(AG122,'2013 BPTs'!$B$12:$BX297,CP$3+2,FALSE)),0,VLOOKUP(AG122,'2013 BPTs'!$B$12:$BX$181,CP$3,FALSE)/VLOOKUP(AG122,'2013 BPTs'!$B$12:$BX297,CP$3+2,FALSE))</f>
        <v>0</v>
      </c>
      <c r="CQ122" s="24">
        <f>IF(ISERROR(VLOOKUP(AH122,'2013 BPTs'!$B$12:$BX$181,CQ$3,FALSE)/VLOOKUP(AH122,'2013 BPTs'!$B$12:$BX297,CQ$3+2,FALSE)),0,VLOOKUP(AH122,'2013 BPTs'!$B$12:$BX$181,CQ$3,FALSE)/VLOOKUP(AH122,'2013 BPTs'!$B$12:$BX297,CQ$3+2,FALSE))</f>
        <v>0</v>
      </c>
      <c r="CR122" s="24">
        <f>IF(ISERROR(VLOOKUP(AI122,'2013 BPTs'!$B$12:$BX$181,CR$3,FALSE)/VLOOKUP(AI122,'2013 BPTs'!$B$12:$BX297,CR$3+2,FALSE)),0,VLOOKUP(AI122,'2013 BPTs'!$B$12:$BX$181,CR$3,FALSE)/VLOOKUP(AI122,'2013 BPTs'!$B$12:$BX297,CR$3+2,FALSE))</f>
        <v>0</v>
      </c>
      <c r="CS122" s="24">
        <f>IF(ISERROR(VLOOKUP(AJ122,'2013 BPTs'!$B$12:$BX$181,CS$3,FALSE)/VLOOKUP(AJ122,'2013 BPTs'!$B$12:$BX297,CS$3+2,FALSE)),0,VLOOKUP(AJ122,'2013 BPTs'!$B$12:$BX$181,CS$3,FALSE)/VLOOKUP(AJ122,'2013 BPTs'!$B$12:$BX297,CS$3+2,FALSE))</f>
        <v>0</v>
      </c>
      <c r="CT122" s="24">
        <f>IF(ISERROR(VLOOKUP(AK122,'2013 BPTs'!$B$12:$BX$181,CT$3,FALSE)/VLOOKUP(AK122,'2013 BPTs'!$B$12:$BX297,CT$3+2,FALSE)),0,VLOOKUP(AK122,'2013 BPTs'!$B$12:$BX$181,CT$3,FALSE)/VLOOKUP(AK122,'2013 BPTs'!$B$12:$BX297,CT$3+2,FALSE))</f>
        <v>0</v>
      </c>
      <c r="CU122" s="24">
        <f>IF(ISERROR(VLOOKUP(AL122,'2013 BPTs'!$B$12:$BX$181,CU$3,FALSE)/VLOOKUP(AL122,'2013 BPTs'!$B$12:$BX297,CU$3+2,FALSE)),0,VLOOKUP(AL122,'2013 BPTs'!$B$12:$BX$181,CU$3,FALSE)/VLOOKUP(AL122,'2013 BPTs'!$B$12:$BX297,CU$3+2,FALSE))</f>
        <v>0</v>
      </c>
      <c r="CV122" s="24">
        <f>IF(ISERROR(VLOOKUP(AM122,'2013 BPTs'!$B$12:$BX$181,CV$3,FALSE)/VLOOKUP(AM122,'2013 BPTs'!$B$12:$BX297,CV$3+2,FALSE)),0,VLOOKUP(AM122,'2013 BPTs'!$B$12:$BX$181,CV$3,FALSE)/VLOOKUP(AM122,'2013 BPTs'!$B$12:$BX297,CV$3+2,FALSE))</f>
        <v>0</v>
      </c>
      <c r="CX122" s="93">
        <f>'2015 BPTs'!BR128</f>
        <v>0</v>
      </c>
      <c r="CY122" s="93">
        <f>'2015 BPTs'!BS128</f>
        <v>0</v>
      </c>
    </row>
    <row r="123" spans="2:103" x14ac:dyDescent="0.2">
      <c r="B123" s="2" t="s">
        <v>213</v>
      </c>
      <c r="C123" s="2">
        <f>'2015 BPTs'!E129</f>
        <v>0</v>
      </c>
      <c r="D123" s="2">
        <f t="shared" si="35"/>
        <v>0</v>
      </c>
      <c r="E123" s="4">
        <f>'2015 BPTs'!F129</f>
        <v>0</v>
      </c>
      <c r="F123" s="88">
        <f>'2015 BPTs'!G129</f>
        <v>0</v>
      </c>
      <c r="G123" s="53">
        <f>'2015 BPTs'!I129</f>
        <v>0</v>
      </c>
      <c r="H123" s="88">
        <f>'2015 BPTs'!J129</f>
        <v>0</v>
      </c>
      <c r="I123" s="4">
        <f>'2015 BPTs'!K129</f>
        <v>0</v>
      </c>
      <c r="J123" s="5">
        <f>'2015 BPTs'!M129</f>
        <v>0</v>
      </c>
      <c r="K123" s="99">
        <f>'2015 BPTs'!BL129</f>
        <v>0</v>
      </c>
      <c r="L123" s="100">
        <f t="shared" si="36"/>
        <v>0</v>
      </c>
      <c r="M123" s="101">
        <f t="shared" si="37"/>
        <v>0</v>
      </c>
      <c r="N123" s="102">
        <f t="shared" si="27"/>
        <v>0</v>
      </c>
      <c r="O123" s="103">
        <f>'2015 BPTs'!BM129</f>
        <v>0</v>
      </c>
      <c r="P123" s="100">
        <f t="shared" si="38"/>
        <v>0</v>
      </c>
      <c r="Q123" s="101">
        <f t="shared" si="39"/>
        <v>0</v>
      </c>
      <c r="R123" s="104">
        <f t="shared" si="40"/>
        <v>0</v>
      </c>
      <c r="S123" s="105">
        <f t="shared" si="28"/>
        <v>0</v>
      </c>
      <c r="T123" s="104">
        <f t="shared" si="41"/>
        <v>0</v>
      </c>
      <c r="U123" s="121">
        <f>IF(K123=0,0,IF(B123="Manual",(S123-O123-AP123*(O123/(O123+Z123)))/S123,'2015 BPTs'!BP129))</f>
        <v>0</v>
      </c>
      <c r="V123" s="99">
        <f>'2015 BPTs'!BN129</f>
        <v>0</v>
      </c>
      <c r="W123" s="100">
        <f t="shared" si="42"/>
        <v>0</v>
      </c>
      <c r="X123" s="103">
        <f t="shared" si="43"/>
        <v>0</v>
      </c>
      <c r="Y123" s="102">
        <f t="shared" si="29"/>
        <v>0</v>
      </c>
      <c r="Z123" s="103">
        <f>'2015 BPTs'!BO129</f>
        <v>0</v>
      </c>
      <c r="AA123" s="104">
        <f t="shared" si="30"/>
        <v>0</v>
      </c>
      <c r="AB123" s="106">
        <f>IF(W123=0,0,IF(B123="Manual",(V123-Z123-AP123*(Z123/(Z123+O123)))/V123,'2015 BPTs'!BQ129))</f>
        <v>0</v>
      </c>
      <c r="AD123" s="2" t="str">
        <f t="shared" si="31"/>
        <v>00-0</v>
      </c>
      <c r="AE123" s="2">
        <f>'2015 BPTs'!BA129</f>
        <v>0</v>
      </c>
      <c r="AF123" s="2" t="str">
        <f>IF(B123="Auto",'2015 BPTs'!BB129,D123&amp;E123&amp;"-"&amp;F123)</f>
        <v/>
      </c>
      <c r="AG123" s="2" t="str">
        <f>'2015 BPTs'!BC129</f>
        <v/>
      </c>
      <c r="AH123" s="2" t="str">
        <f>'2015 BPTs'!BD129</f>
        <v/>
      </c>
      <c r="AI123" s="2" t="str">
        <f>'2015 BPTs'!BE129</f>
        <v/>
      </c>
      <c r="AJ123" s="2" t="str">
        <f>'2015 BPTs'!BF129</f>
        <v/>
      </c>
      <c r="AK123" s="2" t="str">
        <f>'2015 BPTs'!BG129</f>
        <v/>
      </c>
      <c r="AL123" s="2" t="str">
        <f>'2015 BPTs'!BH129</f>
        <v/>
      </c>
      <c r="AM123" s="2" t="str">
        <f>'2015 BPTs'!BI129</f>
        <v/>
      </c>
      <c r="AO123" s="128">
        <f>'2015 BPTs'!AJ129*'2015 BPTs'!BK129</f>
        <v>0</v>
      </c>
      <c r="AP123" s="128">
        <f>'2015 BPTs'!AK129*'2015 BPTs'!BK129</f>
        <v>0</v>
      </c>
      <c r="AR123" s="5">
        <f>IF(B123="Auto",'2015 BPTs'!M129,J123)</f>
        <v>0</v>
      </c>
      <c r="AS123" s="5">
        <f>'2015 BPTs'!O129</f>
        <v>0</v>
      </c>
      <c r="AT123" s="5">
        <f>'2015 BPTs'!Q129</f>
        <v>0</v>
      </c>
      <c r="AU123" s="5">
        <f>'2015 BPTs'!S129</f>
        <v>0</v>
      </c>
      <c r="AV123" s="5">
        <f>'2015 BPTs'!U129</f>
        <v>0</v>
      </c>
      <c r="AW123" s="5">
        <f>'2015 BPTs'!W129</f>
        <v>0</v>
      </c>
      <c r="AX123" s="5">
        <f>'2015 BPTs'!Y129</f>
        <v>0</v>
      </c>
      <c r="AY123" s="5">
        <f>'2015 BPTs'!AA129</f>
        <v>0</v>
      </c>
      <c r="BA123" s="24">
        <f>IF(ISNA(VLOOKUP(AF123,'2013 BPTs'!$B$12:$BX$181,BA$3,FALSE)),0,VLOOKUP(AF123,'2013 BPTs'!$B$12:$BX$181,BA$3,FALSE))</f>
        <v>0</v>
      </c>
      <c r="BB123" s="24">
        <f>IF(ISNA(VLOOKUP(AG123,'2013 BPTs'!$B$12:$BX$181,BB$3,FALSE)),0,VLOOKUP(AG123,'2013 BPTs'!$B$12:$BX$181,BB$3,FALSE))</f>
        <v>0</v>
      </c>
      <c r="BC123" s="24">
        <f>IF(ISNA(VLOOKUP(AH123,'2013 BPTs'!$B$12:$BX$181,BC$3,FALSE)),0,VLOOKUP(AH123,'2013 BPTs'!$B$12:$BX$181,BC$3,FALSE))</f>
        <v>0</v>
      </c>
      <c r="BD123" s="24">
        <f>IF(ISNA(VLOOKUP(AI123,'2013 BPTs'!$B$12:$BX$181,BD$3,FALSE)),0,VLOOKUP(AI123,'2013 BPTs'!$B$12:$BX$181,BD$3,FALSE))</f>
        <v>0</v>
      </c>
      <c r="BE123" s="24">
        <f>IF(ISNA(VLOOKUP(AJ123,'2013 BPTs'!$B$12:$BX$181,BE$3,FALSE)),0,VLOOKUP(AJ123,'2013 BPTs'!$B$12:$BX$181,BE$3,FALSE))</f>
        <v>0</v>
      </c>
      <c r="BF123" s="24">
        <f>IF(ISNA(VLOOKUP(AK123,'2013 BPTs'!$B$12:$BX$181,BF$3,FALSE)),0,VLOOKUP(AK123,'2013 BPTs'!$B$12:$BX$181,BF$3,FALSE))</f>
        <v>0</v>
      </c>
      <c r="BG123" s="24">
        <f>IF(ISNA(VLOOKUP(AL123,'2013 BPTs'!$B$12:$BX$181,BG$3,FALSE)),0,VLOOKUP(AL123,'2013 BPTs'!$B$12:$BX$181,BG$3,FALSE))</f>
        <v>0</v>
      </c>
      <c r="BH123" s="24">
        <f>IF(ISNA(VLOOKUP(AM123,'2013 BPTs'!$B$12:$BX$181,BH$3,FALSE)),0,VLOOKUP(AM123,'2013 BPTs'!$B$12:$BX$181,BH$3,FALSE))</f>
        <v>0</v>
      </c>
      <c r="BJ123" s="24">
        <f>IF(ISNA(VLOOKUP(AF123,'2013 BPTs'!$B$12:$BX$181,BJ$3,FALSE)),0,VLOOKUP(AF123,'2013 BPTs'!$B$12:$BX$181,BJ$3,FALSE))</f>
        <v>0</v>
      </c>
      <c r="BK123" s="24">
        <f>IF(ISNA(VLOOKUP(AG123,'2013 BPTs'!$B$12:$BX$181,BK$3,FALSE)),0,VLOOKUP(AG123,'2013 BPTs'!$B$12:$BX$181,BK$3,FALSE))</f>
        <v>0</v>
      </c>
      <c r="BL123" s="24">
        <f>IF(ISNA(VLOOKUP(AH123,'2013 BPTs'!$B$12:$BX$181,BL$3,FALSE)),0,VLOOKUP(AH123,'2013 BPTs'!$B$12:$BX$181,BL$3,FALSE))</f>
        <v>0</v>
      </c>
      <c r="BM123" s="24">
        <f>IF(ISNA(VLOOKUP(AI123,'2013 BPTs'!$B$12:$BX$181,BM$3,FALSE)),0,VLOOKUP(AI123,'2013 BPTs'!$B$12:$BX$181,BM$3,FALSE))</f>
        <v>0</v>
      </c>
      <c r="BN123" s="24">
        <f>IF(ISNA(VLOOKUP(AJ123,'2013 BPTs'!$B$12:$BX$181,BN$3,FALSE)),0,VLOOKUP(AJ123,'2013 BPTs'!$B$12:$BX$181,BN$3,FALSE))</f>
        <v>0</v>
      </c>
      <c r="BO123" s="24">
        <f>IF(ISNA(VLOOKUP(AK123,'2013 BPTs'!$B$12:$BX$181,BO$3,FALSE)),0,VLOOKUP(AK123,'2013 BPTs'!$B$12:$BX$181,BO$3,FALSE))</f>
        <v>0</v>
      </c>
      <c r="BP123" s="24">
        <f>IF(ISNA(VLOOKUP(AL123,'2013 BPTs'!$B$12:$BX$181,BP$3,FALSE)),0,VLOOKUP(AL123,'2013 BPTs'!$B$12:$BX$181,BP$3,FALSE))</f>
        <v>0</v>
      </c>
      <c r="BQ123" s="24">
        <f>IF(ISNA(VLOOKUP(AM123,'2013 BPTs'!$B$12:$BX$181,BQ$3,FALSE)),0,VLOOKUP(AM123,'2013 BPTs'!$B$12:$BX$181,BQ$3,FALSE))</f>
        <v>0</v>
      </c>
      <c r="BS123" s="77">
        <f t="shared" si="32"/>
        <v>0</v>
      </c>
      <c r="BT123" s="68">
        <f t="shared" si="33"/>
        <v>0</v>
      </c>
      <c r="BU123" s="68">
        <f t="shared" si="34"/>
        <v>0</v>
      </c>
      <c r="BW123" s="24">
        <f>IF(ISNA(VLOOKUP(AF123,'2013 BPTs'!$B$12:$BX$181,BW$3,FALSE)),0,VLOOKUP(AF123,'2013 BPTs'!$B$12:$BX$181,BW$3,FALSE))</f>
        <v>0</v>
      </c>
      <c r="BX123" s="24">
        <f>IF(ISNA(VLOOKUP(AG123,'2013 BPTs'!$B$12:$BX$181,BX$3,FALSE)),0,VLOOKUP(AG123,'2013 BPTs'!$B$12:$BX$181,BX$3,FALSE))</f>
        <v>0</v>
      </c>
      <c r="BY123" s="24">
        <f>IF(ISNA(VLOOKUP(AH123,'2013 BPTs'!$B$12:$BX$181,BY$3,FALSE)),0,VLOOKUP(AH123,'2013 BPTs'!$B$12:$BX$181,BY$3,FALSE))</f>
        <v>0</v>
      </c>
      <c r="BZ123" s="24">
        <f>IF(ISNA(VLOOKUP(AI123,'2013 BPTs'!$B$12:$BX$181,BZ$3,FALSE)),0,VLOOKUP(AI123,'2013 BPTs'!$B$12:$BX$181,BZ$3,FALSE))</f>
        <v>0</v>
      </c>
      <c r="CA123" s="24">
        <f>IF(ISNA(VLOOKUP(AJ123,'2013 BPTs'!$B$12:$BX$181,CA$3,FALSE)),0,VLOOKUP(AJ123,'2013 BPTs'!$B$12:$BX$181,CA$3,FALSE))</f>
        <v>0</v>
      </c>
      <c r="CB123" s="24">
        <f>IF(ISNA(VLOOKUP(AK123,'2013 BPTs'!$B$12:$BX$181,CB$3,FALSE)),0,VLOOKUP(AK123,'2013 BPTs'!$B$12:$BX$181,CB$3,FALSE))</f>
        <v>0</v>
      </c>
      <c r="CC123" s="24">
        <f>IF(ISNA(VLOOKUP(AL123,'2013 BPTs'!$B$12:$BX$181,CC$3,FALSE)),0,VLOOKUP(AL123,'2013 BPTs'!$B$12:$BX$181,CC$3,FALSE))</f>
        <v>0</v>
      </c>
      <c r="CD123" s="24">
        <f>IF(ISNA(VLOOKUP(AM123,'2013 BPTs'!$B$12:$BX$181,CD$3,FALSE)),0,VLOOKUP(AM123,'2013 BPTs'!$B$12:$BX$181,CD$3,FALSE))</f>
        <v>0</v>
      </c>
      <c r="CF123" s="24">
        <f>IF(ISERROR(VLOOKUP(AF123,'2013 BPTs'!$B$12:$BX$181,CF$3,FALSE)/VLOOKUP(AF123,'2013 BPTs'!$B$12:$BX298,CF$3+3,FALSE)),0,VLOOKUP(AF123,'2013 BPTs'!$B$12:$BX$181,CF$3,FALSE)/VLOOKUP(AF123,'2013 BPTs'!$B$12:$BX298,CF$3+3,FALSE))</f>
        <v>0</v>
      </c>
      <c r="CG123" s="24">
        <f>IF(ISERROR(VLOOKUP(AG123,'2013 BPTs'!$B$12:$BX$181,CG$3,FALSE)/VLOOKUP(AG123,'2013 BPTs'!$B$12:$BX298,CG$3+3,FALSE)),0,VLOOKUP(AG123,'2013 BPTs'!$B$12:$BX$181,CG$3,FALSE)/VLOOKUP(AG123,'2013 BPTs'!$B$12:$BX298,CG$3+3,FALSE))</f>
        <v>0</v>
      </c>
      <c r="CH123" s="24">
        <f>IF(ISERROR(VLOOKUP(AH123,'2013 BPTs'!$B$12:$BX$181,CH$3,FALSE)/VLOOKUP(AH123,'2013 BPTs'!$B$12:$BX298,CH$3+3,FALSE)),0,VLOOKUP(AH123,'2013 BPTs'!$B$12:$BX$181,CH$3,FALSE)/VLOOKUP(AH123,'2013 BPTs'!$B$12:$BX298,CH$3+3,FALSE))</f>
        <v>0</v>
      </c>
      <c r="CI123" s="24">
        <f>IF(ISERROR(VLOOKUP(AI123,'2013 BPTs'!$B$12:$BX$181,CI$3,FALSE)/VLOOKUP(AI123,'2013 BPTs'!$B$12:$BX298,CI$3+3,FALSE)),0,VLOOKUP(AI123,'2013 BPTs'!$B$12:$BX$181,CI$3,FALSE)/VLOOKUP(AI123,'2013 BPTs'!$B$12:$BX298,CI$3+3,FALSE))</f>
        <v>0</v>
      </c>
      <c r="CJ123" s="24">
        <f>IF(ISERROR(VLOOKUP(AJ123,'2013 BPTs'!$B$12:$BX$181,CJ$3,FALSE)/VLOOKUP(AJ123,'2013 BPTs'!$B$12:$BX298,CJ$3+3,FALSE)),0,VLOOKUP(AJ123,'2013 BPTs'!$B$12:$BX$181,CJ$3,FALSE)/VLOOKUP(AJ123,'2013 BPTs'!$B$12:$BX298,CJ$3+3,FALSE))</f>
        <v>0</v>
      </c>
      <c r="CK123" s="24">
        <f>IF(ISERROR(VLOOKUP(AK123,'2013 BPTs'!$B$12:$BX$181,CK$3,FALSE)/VLOOKUP(AK123,'2013 BPTs'!$B$12:$BX298,CK$3+3,FALSE)),0,VLOOKUP(AK123,'2013 BPTs'!$B$12:$BX$181,CK$3,FALSE)/VLOOKUP(AK123,'2013 BPTs'!$B$12:$BX298,CK$3+3,FALSE))</f>
        <v>0</v>
      </c>
      <c r="CL123" s="24">
        <f>IF(ISERROR(VLOOKUP(AL123,'2013 BPTs'!$B$12:$BX$181,CL$3,FALSE)/VLOOKUP(AL123,'2013 BPTs'!$B$12:$BX298,CL$3+3,FALSE)),0,VLOOKUP(AL123,'2013 BPTs'!$B$12:$BX$181,CL$3,FALSE)/VLOOKUP(AL123,'2013 BPTs'!$B$12:$BX298,CL$3+3,FALSE))</f>
        <v>0</v>
      </c>
      <c r="CM123" s="24">
        <f>IF(ISERROR(VLOOKUP(AM123,'2013 BPTs'!$B$12:$BX$181,CM$3,FALSE)/VLOOKUP(AM123,'2013 BPTs'!$B$12:$BX298,CM$3+3,FALSE)),0,VLOOKUP(AM123,'2013 BPTs'!$B$12:$BX$181,CM$3,FALSE)/VLOOKUP(AM123,'2013 BPTs'!$B$12:$BX298,CM$3+3,FALSE))</f>
        <v>0</v>
      </c>
      <c r="CO123" s="24">
        <f>IF(ISERROR(VLOOKUP(AF123,'2013 BPTs'!$B$12:$BX$181,CO$3,FALSE)/VLOOKUP(AF123,'2013 BPTs'!$B$12:$BX298,CO$3+2,FALSE)),0,VLOOKUP(AF123,'2013 BPTs'!$B$12:$BX$181,CO$3,FALSE)/VLOOKUP(AF123,'2013 BPTs'!$B$12:$BX298,CO$3+2,FALSE))</f>
        <v>0</v>
      </c>
      <c r="CP123" s="24">
        <f>IF(ISERROR(VLOOKUP(AG123,'2013 BPTs'!$B$12:$BX$181,CP$3,FALSE)/VLOOKUP(AG123,'2013 BPTs'!$B$12:$BX298,CP$3+2,FALSE)),0,VLOOKUP(AG123,'2013 BPTs'!$B$12:$BX$181,CP$3,FALSE)/VLOOKUP(AG123,'2013 BPTs'!$B$12:$BX298,CP$3+2,FALSE))</f>
        <v>0</v>
      </c>
      <c r="CQ123" s="24">
        <f>IF(ISERROR(VLOOKUP(AH123,'2013 BPTs'!$B$12:$BX$181,CQ$3,FALSE)/VLOOKUP(AH123,'2013 BPTs'!$B$12:$BX298,CQ$3+2,FALSE)),0,VLOOKUP(AH123,'2013 BPTs'!$B$12:$BX$181,CQ$3,FALSE)/VLOOKUP(AH123,'2013 BPTs'!$B$12:$BX298,CQ$3+2,FALSE))</f>
        <v>0</v>
      </c>
      <c r="CR123" s="24">
        <f>IF(ISERROR(VLOOKUP(AI123,'2013 BPTs'!$B$12:$BX$181,CR$3,FALSE)/VLOOKUP(AI123,'2013 BPTs'!$B$12:$BX298,CR$3+2,FALSE)),0,VLOOKUP(AI123,'2013 BPTs'!$B$12:$BX$181,CR$3,FALSE)/VLOOKUP(AI123,'2013 BPTs'!$B$12:$BX298,CR$3+2,FALSE))</f>
        <v>0</v>
      </c>
      <c r="CS123" s="24">
        <f>IF(ISERROR(VLOOKUP(AJ123,'2013 BPTs'!$B$12:$BX$181,CS$3,FALSE)/VLOOKUP(AJ123,'2013 BPTs'!$B$12:$BX298,CS$3+2,FALSE)),0,VLOOKUP(AJ123,'2013 BPTs'!$B$12:$BX$181,CS$3,FALSE)/VLOOKUP(AJ123,'2013 BPTs'!$B$12:$BX298,CS$3+2,FALSE))</f>
        <v>0</v>
      </c>
      <c r="CT123" s="24">
        <f>IF(ISERROR(VLOOKUP(AK123,'2013 BPTs'!$B$12:$BX$181,CT$3,FALSE)/VLOOKUP(AK123,'2013 BPTs'!$B$12:$BX298,CT$3+2,FALSE)),0,VLOOKUP(AK123,'2013 BPTs'!$B$12:$BX$181,CT$3,FALSE)/VLOOKUP(AK123,'2013 BPTs'!$B$12:$BX298,CT$3+2,FALSE))</f>
        <v>0</v>
      </c>
      <c r="CU123" s="24">
        <f>IF(ISERROR(VLOOKUP(AL123,'2013 BPTs'!$B$12:$BX$181,CU$3,FALSE)/VLOOKUP(AL123,'2013 BPTs'!$B$12:$BX298,CU$3+2,FALSE)),0,VLOOKUP(AL123,'2013 BPTs'!$B$12:$BX$181,CU$3,FALSE)/VLOOKUP(AL123,'2013 BPTs'!$B$12:$BX298,CU$3+2,FALSE))</f>
        <v>0</v>
      </c>
      <c r="CV123" s="24">
        <f>IF(ISERROR(VLOOKUP(AM123,'2013 BPTs'!$B$12:$BX$181,CV$3,FALSE)/VLOOKUP(AM123,'2013 BPTs'!$B$12:$BX298,CV$3+2,FALSE)),0,VLOOKUP(AM123,'2013 BPTs'!$B$12:$BX$181,CV$3,FALSE)/VLOOKUP(AM123,'2013 BPTs'!$B$12:$BX298,CV$3+2,FALSE))</f>
        <v>0</v>
      </c>
      <c r="CX123" s="93">
        <f>'2015 BPTs'!BR129</f>
        <v>0</v>
      </c>
      <c r="CY123" s="93">
        <f>'2015 BPTs'!BS129</f>
        <v>0</v>
      </c>
    </row>
    <row r="124" spans="2:103" x14ac:dyDescent="0.2">
      <c r="B124" s="2" t="s">
        <v>213</v>
      </c>
      <c r="C124" s="2">
        <f>'2015 BPTs'!E130</f>
        <v>0</v>
      </c>
      <c r="D124" s="2">
        <f t="shared" si="35"/>
        <v>0</v>
      </c>
      <c r="E124" s="4">
        <f>'2015 BPTs'!F130</f>
        <v>0</v>
      </c>
      <c r="F124" s="88">
        <f>'2015 BPTs'!G130</f>
        <v>0</v>
      </c>
      <c r="G124" s="53">
        <f>'2015 BPTs'!I130</f>
        <v>0</v>
      </c>
      <c r="H124" s="88">
        <f>'2015 BPTs'!J130</f>
        <v>0</v>
      </c>
      <c r="I124" s="4">
        <f>'2015 BPTs'!K130</f>
        <v>0</v>
      </c>
      <c r="J124" s="5">
        <f>'2015 BPTs'!M130</f>
        <v>0</v>
      </c>
      <c r="K124" s="99">
        <f>'2015 BPTs'!BL130</f>
        <v>0</v>
      </c>
      <c r="L124" s="100">
        <f t="shared" si="36"/>
        <v>0</v>
      </c>
      <c r="M124" s="101">
        <f t="shared" si="37"/>
        <v>0</v>
      </c>
      <c r="N124" s="102">
        <f t="shared" si="27"/>
        <v>0</v>
      </c>
      <c r="O124" s="103">
        <f>'2015 BPTs'!BM130</f>
        <v>0</v>
      </c>
      <c r="P124" s="100">
        <f t="shared" si="38"/>
        <v>0</v>
      </c>
      <c r="Q124" s="101">
        <f t="shared" si="39"/>
        <v>0</v>
      </c>
      <c r="R124" s="104">
        <f t="shared" si="40"/>
        <v>0</v>
      </c>
      <c r="S124" s="105">
        <f t="shared" si="28"/>
        <v>0</v>
      </c>
      <c r="T124" s="104">
        <f t="shared" si="41"/>
        <v>0</v>
      </c>
      <c r="U124" s="121">
        <f>IF(K124=0,0,IF(B124="Manual",(S124-O124-AP124*(O124/(O124+Z124)))/S124,'2015 BPTs'!BP130))</f>
        <v>0</v>
      </c>
      <c r="V124" s="99">
        <f>'2015 BPTs'!BN130</f>
        <v>0</v>
      </c>
      <c r="W124" s="100">
        <f t="shared" si="42"/>
        <v>0</v>
      </c>
      <c r="X124" s="103">
        <f t="shared" si="43"/>
        <v>0</v>
      </c>
      <c r="Y124" s="102">
        <f t="shared" si="29"/>
        <v>0</v>
      </c>
      <c r="Z124" s="103">
        <f>'2015 BPTs'!BO130</f>
        <v>0</v>
      </c>
      <c r="AA124" s="104">
        <f t="shared" si="30"/>
        <v>0</v>
      </c>
      <c r="AB124" s="106">
        <f>IF(W124=0,0,IF(B124="Manual",(V124-Z124-AP124*(Z124/(Z124+O124)))/V124,'2015 BPTs'!BQ130))</f>
        <v>0</v>
      </c>
      <c r="AD124" s="2" t="str">
        <f t="shared" si="31"/>
        <v>00-0</v>
      </c>
      <c r="AE124" s="2">
        <f>'2015 BPTs'!BA130</f>
        <v>0</v>
      </c>
      <c r="AF124" s="2" t="str">
        <f>IF(B124="Auto",'2015 BPTs'!BB130,D124&amp;E124&amp;"-"&amp;F124)</f>
        <v/>
      </c>
      <c r="AG124" s="2" t="str">
        <f>'2015 BPTs'!BC130</f>
        <v/>
      </c>
      <c r="AH124" s="2" t="str">
        <f>'2015 BPTs'!BD130</f>
        <v/>
      </c>
      <c r="AI124" s="2" t="str">
        <f>'2015 BPTs'!BE130</f>
        <v/>
      </c>
      <c r="AJ124" s="2" t="str">
        <f>'2015 BPTs'!BF130</f>
        <v/>
      </c>
      <c r="AK124" s="2" t="str">
        <f>'2015 BPTs'!BG130</f>
        <v/>
      </c>
      <c r="AL124" s="2" t="str">
        <f>'2015 BPTs'!BH130</f>
        <v/>
      </c>
      <c r="AM124" s="2" t="str">
        <f>'2015 BPTs'!BI130</f>
        <v/>
      </c>
      <c r="AO124" s="128">
        <f>'2015 BPTs'!AJ130*'2015 BPTs'!BK130</f>
        <v>0</v>
      </c>
      <c r="AP124" s="128">
        <f>'2015 BPTs'!AK130*'2015 BPTs'!BK130</f>
        <v>0</v>
      </c>
      <c r="AR124" s="5">
        <f>IF(B124="Auto",'2015 BPTs'!M130,J124)</f>
        <v>0</v>
      </c>
      <c r="AS124" s="5">
        <f>'2015 BPTs'!O130</f>
        <v>0</v>
      </c>
      <c r="AT124" s="5">
        <f>'2015 BPTs'!Q130</f>
        <v>0</v>
      </c>
      <c r="AU124" s="5">
        <f>'2015 BPTs'!S130</f>
        <v>0</v>
      </c>
      <c r="AV124" s="5">
        <f>'2015 BPTs'!U130</f>
        <v>0</v>
      </c>
      <c r="AW124" s="5">
        <f>'2015 BPTs'!W130</f>
        <v>0</v>
      </c>
      <c r="AX124" s="5">
        <f>'2015 BPTs'!Y130</f>
        <v>0</v>
      </c>
      <c r="AY124" s="5">
        <f>'2015 BPTs'!AA130</f>
        <v>0</v>
      </c>
      <c r="BA124" s="24">
        <f>IF(ISNA(VLOOKUP(AF124,'2013 BPTs'!$B$12:$BX$181,BA$3,FALSE)),0,VLOOKUP(AF124,'2013 BPTs'!$B$12:$BX$181,BA$3,FALSE))</f>
        <v>0</v>
      </c>
      <c r="BB124" s="24">
        <f>IF(ISNA(VLOOKUP(AG124,'2013 BPTs'!$B$12:$BX$181,BB$3,FALSE)),0,VLOOKUP(AG124,'2013 BPTs'!$B$12:$BX$181,BB$3,FALSE))</f>
        <v>0</v>
      </c>
      <c r="BC124" s="24">
        <f>IF(ISNA(VLOOKUP(AH124,'2013 BPTs'!$B$12:$BX$181,BC$3,FALSE)),0,VLOOKUP(AH124,'2013 BPTs'!$B$12:$BX$181,BC$3,FALSE))</f>
        <v>0</v>
      </c>
      <c r="BD124" s="24">
        <f>IF(ISNA(VLOOKUP(AI124,'2013 BPTs'!$B$12:$BX$181,BD$3,FALSE)),0,VLOOKUP(AI124,'2013 BPTs'!$B$12:$BX$181,BD$3,FALSE))</f>
        <v>0</v>
      </c>
      <c r="BE124" s="24">
        <f>IF(ISNA(VLOOKUP(AJ124,'2013 BPTs'!$B$12:$BX$181,BE$3,FALSE)),0,VLOOKUP(AJ124,'2013 BPTs'!$B$12:$BX$181,BE$3,FALSE))</f>
        <v>0</v>
      </c>
      <c r="BF124" s="24">
        <f>IF(ISNA(VLOOKUP(AK124,'2013 BPTs'!$B$12:$BX$181,BF$3,FALSE)),0,VLOOKUP(AK124,'2013 BPTs'!$B$12:$BX$181,BF$3,FALSE))</f>
        <v>0</v>
      </c>
      <c r="BG124" s="24">
        <f>IF(ISNA(VLOOKUP(AL124,'2013 BPTs'!$B$12:$BX$181,BG$3,FALSE)),0,VLOOKUP(AL124,'2013 BPTs'!$B$12:$BX$181,BG$3,FALSE))</f>
        <v>0</v>
      </c>
      <c r="BH124" s="24">
        <f>IF(ISNA(VLOOKUP(AM124,'2013 BPTs'!$B$12:$BX$181,BH$3,FALSE)),0,VLOOKUP(AM124,'2013 BPTs'!$B$12:$BX$181,BH$3,FALSE))</f>
        <v>0</v>
      </c>
      <c r="BJ124" s="24">
        <f>IF(ISNA(VLOOKUP(AF124,'2013 BPTs'!$B$12:$BX$181,BJ$3,FALSE)),0,VLOOKUP(AF124,'2013 BPTs'!$B$12:$BX$181,BJ$3,FALSE))</f>
        <v>0</v>
      </c>
      <c r="BK124" s="24">
        <f>IF(ISNA(VLOOKUP(AG124,'2013 BPTs'!$B$12:$BX$181,BK$3,FALSE)),0,VLOOKUP(AG124,'2013 BPTs'!$B$12:$BX$181,BK$3,FALSE))</f>
        <v>0</v>
      </c>
      <c r="BL124" s="24">
        <f>IF(ISNA(VLOOKUP(AH124,'2013 BPTs'!$B$12:$BX$181,BL$3,FALSE)),0,VLOOKUP(AH124,'2013 BPTs'!$B$12:$BX$181,BL$3,FALSE))</f>
        <v>0</v>
      </c>
      <c r="BM124" s="24">
        <f>IF(ISNA(VLOOKUP(AI124,'2013 BPTs'!$B$12:$BX$181,BM$3,FALSE)),0,VLOOKUP(AI124,'2013 BPTs'!$B$12:$BX$181,BM$3,FALSE))</f>
        <v>0</v>
      </c>
      <c r="BN124" s="24">
        <f>IF(ISNA(VLOOKUP(AJ124,'2013 BPTs'!$B$12:$BX$181,BN$3,FALSE)),0,VLOOKUP(AJ124,'2013 BPTs'!$B$12:$BX$181,BN$3,FALSE))</f>
        <v>0</v>
      </c>
      <c r="BO124" s="24">
        <f>IF(ISNA(VLOOKUP(AK124,'2013 BPTs'!$B$12:$BX$181,BO$3,FALSE)),0,VLOOKUP(AK124,'2013 BPTs'!$B$12:$BX$181,BO$3,FALSE))</f>
        <v>0</v>
      </c>
      <c r="BP124" s="24">
        <f>IF(ISNA(VLOOKUP(AL124,'2013 BPTs'!$B$12:$BX$181,BP$3,FALSE)),0,VLOOKUP(AL124,'2013 BPTs'!$B$12:$BX$181,BP$3,FALSE))</f>
        <v>0</v>
      </c>
      <c r="BQ124" s="24">
        <f>IF(ISNA(VLOOKUP(AM124,'2013 BPTs'!$B$12:$BX$181,BQ$3,FALSE)),0,VLOOKUP(AM124,'2013 BPTs'!$B$12:$BX$181,BQ$3,FALSE))</f>
        <v>0</v>
      </c>
      <c r="BS124" s="77">
        <f t="shared" si="32"/>
        <v>0</v>
      </c>
      <c r="BT124" s="68">
        <f t="shared" si="33"/>
        <v>0</v>
      </c>
      <c r="BU124" s="68">
        <f t="shared" si="34"/>
        <v>0</v>
      </c>
      <c r="BW124" s="24">
        <f>IF(ISNA(VLOOKUP(AF124,'2013 BPTs'!$B$12:$BX$181,BW$3,FALSE)),0,VLOOKUP(AF124,'2013 BPTs'!$B$12:$BX$181,BW$3,FALSE))</f>
        <v>0</v>
      </c>
      <c r="BX124" s="24">
        <f>IF(ISNA(VLOOKUP(AG124,'2013 BPTs'!$B$12:$BX$181,BX$3,FALSE)),0,VLOOKUP(AG124,'2013 BPTs'!$B$12:$BX$181,BX$3,FALSE))</f>
        <v>0</v>
      </c>
      <c r="BY124" s="24">
        <f>IF(ISNA(VLOOKUP(AH124,'2013 BPTs'!$B$12:$BX$181,BY$3,FALSE)),0,VLOOKUP(AH124,'2013 BPTs'!$B$12:$BX$181,BY$3,FALSE))</f>
        <v>0</v>
      </c>
      <c r="BZ124" s="24">
        <f>IF(ISNA(VLOOKUP(AI124,'2013 BPTs'!$B$12:$BX$181,BZ$3,FALSE)),0,VLOOKUP(AI124,'2013 BPTs'!$B$12:$BX$181,BZ$3,FALSE))</f>
        <v>0</v>
      </c>
      <c r="CA124" s="24">
        <f>IF(ISNA(VLOOKUP(AJ124,'2013 BPTs'!$B$12:$BX$181,CA$3,FALSE)),0,VLOOKUP(AJ124,'2013 BPTs'!$B$12:$BX$181,CA$3,FALSE))</f>
        <v>0</v>
      </c>
      <c r="CB124" s="24">
        <f>IF(ISNA(VLOOKUP(AK124,'2013 BPTs'!$B$12:$BX$181,CB$3,FALSE)),0,VLOOKUP(AK124,'2013 BPTs'!$B$12:$BX$181,CB$3,FALSE))</f>
        <v>0</v>
      </c>
      <c r="CC124" s="24">
        <f>IF(ISNA(VLOOKUP(AL124,'2013 BPTs'!$B$12:$BX$181,CC$3,FALSE)),0,VLOOKUP(AL124,'2013 BPTs'!$B$12:$BX$181,CC$3,FALSE))</f>
        <v>0</v>
      </c>
      <c r="CD124" s="24">
        <f>IF(ISNA(VLOOKUP(AM124,'2013 BPTs'!$B$12:$BX$181,CD$3,FALSE)),0,VLOOKUP(AM124,'2013 BPTs'!$B$12:$BX$181,CD$3,FALSE))</f>
        <v>0</v>
      </c>
      <c r="CF124" s="24">
        <f>IF(ISERROR(VLOOKUP(AF124,'2013 BPTs'!$B$12:$BX$181,CF$3,FALSE)/VLOOKUP(AF124,'2013 BPTs'!$B$12:$BX299,CF$3+3,FALSE)),0,VLOOKUP(AF124,'2013 BPTs'!$B$12:$BX$181,CF$3,FALSE)/VLOOKUP(AF124,'2013 BPTs'!$B$12:$BX299,CF$3+3,FALSE))</f>
        <v>0</v>
      </c>
      <c r="CG124" s="24">
        <f>IF(ISERROR(VLOOKUP(AG124,'2013 BPTs'!$B$12:$BX$181,CG$3,FALSE)/VLOOKUP(AG124,'2013 BPTs'!$B$12:$BX299,CG$3+3,FALSE)),0,VLOOKUP(AG124,'2013 BPTs'!$B$12:$BX$181,CG$3,FALSE)/VLOOKUP(AG124,'2013 BPTs'!$B$12:$BX299,CG$3+3,FALSE))</f>
        <v>0</v>
      </c>
      <c r="CH124" s="24">
        <f>IF(ISERROR(VLOOKUP(AH124,'2013 BPTs'!$B$12:$BX$181,CH$3,FALSE)/VLOOKUP(AH124,'2013 BPTs'!$B$12:$BX299,CH$3+3,FALSE)),0,VLOOKUP(AH124,'2013 BPTs'!$B$12:$BX$181,CH$3,FALSE)/VLOOKUP(AH124,'2013 BPTs'!$B$12:$BX299,CH$3+3,FALSE))</f>
        <v>0</v>
      </c>
      <c r="CI124" s="24">
        <f>IF(ISERROR(VLOOKUP(AI124,'2013 BPTs'!$B$12:$BX$181,CI$3,FALSE)/VLOOKUP(AI124,'2013 BPTs'!$B$12:$BX299,CI$3+3,FALSE)),0,VLOOKUP(AI124,'2013 BPTs'!$B$12:$BX$181,CI$3,FALSE)/VLOOKUP(AI124,'2013 BPTs'!$B$12:$BX299,CI$3+3,FALSE))</f>
        <v>0</v>
      </c>
      <c r="CJ124" s="24">
        <f>IF(ISERROR(VLOOKUP(AJ124,'2013 BPTs'!$B$12:$BX$181,CJ$3,FALSE)/VLOOKUP(AJ124,'2013 BPTs'!$B$12:$BX299,CJ$3+3,FALSE)),0,VLOOKUP(AJ124,'2013 BPTs'!$B$12:$BX$181,CJ$3,FALSE)/VLOOKUP(AJ124,'2013 BPTs'!$B$12:$BX299,CJ$3+3,FALSE))</f>
        <v>0</v>
      </c>
      <c r="CK124" s="24">
        <f>IF(ISERROR(VLOOKUP(AK124,'2013 BPTs'!$B$12:$BX$181,CK$3,FALSE)/VLOOKUP(AK124,'2013 BPTs'!$B$12:$BX299,CK$3+3,FALSE)),0,VLOOKUP(AK124,'2013 BPTs'!$B$12:$BX$181,CK$3,FALSE)/VLOOKUP(AK124,'2013 BPTs'!$B$12:$BX299,CK$3+3,FALSE))</f>
        <v>0</v>
      </c>
      <c r="CL124" s="24">
        <f>IF(ISERROR(VLOOKUP(AL124,'2013 BPTs'!$B$12:$BX$181,CL$3,FALSE)/VLOOKUP(AL124,'2013 BPTs'!$B$12:$BX299,CL$3+3,FALSE)),0,VLOOKUP(AL124,'2013 BPTs'!$B$12:$BX$181,CL$3,FALSE)/VLOOKUP(AL124,'2013 BPTs'!$B$12:$BX299,CL$3+3,FALSE))</f>
        <v>0</v>
      </c>
      <c r="CM124" s="24">
        <f>IF(ISERROR(VLOOKUP(AM124,'2013 BPTs'!$B$12:$BX$181,CM$3,FALSE)/VLOOKUP(AM124,'2013 BPTs'!$B$12:$BX299,CM$3+3,FALSE)),0,VLOOKUP(AM124,'2013 BPTs'!$B$12:$BX$181,CM$3,FALSE)/VLOOKUP(AM124,'2013 BPTs'!$B$12:$BX299,CM$3+3,FALSE))</f>
        <v>0</v>
      </c>
      <c r="CO124" s="24">
        <f>IF(ISERROR(VLOOKUP(AF124,'2013 BPTs'!$B$12:$BX$181,CO$3,FALSE)/VLOOKUP(AF124,'2013 BPTs'!$B$12:$BX299,CO$3+2,FALSE)),0,VLOOKUP(AF124,'2013 BPTs'!$B$12:$BX$181,CO$3,FALSE)/VLOOKUP(AF124,'2013 BPTs'!$B$12:$BX299,CO$3+2,FALSE))</f>
        <v>0</v>
      </c>
      <c r="CP124" s="24">
        <f>IF(ISERROR(VLOOKUP(AG124,'2013 BPTs'!$B$12:$BX$181,CP$3,FALSE)/VLOOKUP(AG124,'2013 BPTs'!$B$12:$BX299,CP$3+2,FALSE)),0,VLOOKUP(AG124,'2013 BPTs'!$B$12:$BX$181,CP$3,FALSE)/VLOOKUP(AG124,'2013 BPTs'!$B$12:$BX299,CP$3+2,FALSE))</f>
        <v>0</v>
      </c>
      <c r="CQ124" s="24">
        <f>IF(ISERROR(VLOOKUP(AH124,'2013 BPTs'!$B$12:$BX$181,CQ$3,FALSE)/VLOOKUP(AH124,'2013 BPTs'!$B$12:$BX299,CQ$3+2,FALSE)),0,VLOOKUP(AH124,'2013 BPTs'!$B$12:$BX$181,CQ$3,FALSE)/VLOOKUP(AH124,'2013 BPTs'!$B$12:$BX299,CQ$3+2,FALSE))</f>
        <v>0</v>
      </c>
      <c r="CR124" s="24">
        <f>IF(ISERROR(VLOOKUP(AI124,'2013 BPTs'!$B$12:$BX$181,CR$3,FALSE)/VLOOKUP(AI124,'2013 BPTs'!$B$12:$BX299,CR$3+2,FALSE)),0,VLOOKUP(AI124,'2013 BPTs'!$B$12:$BX$181,CR$3,FALSE)/VLOOKUP(AI124,'2013 BPTs'!$B$12:$BX299,CR$3+2,FALSE))</f>
        <v>0</v>
      </c>
      <c r="CS124" s="24">
        <f>IF(ISERROR(VLOOKUP(AJ124,'2013 BPTs'!$B$12:$BX$181,CS$3,FALSE)/VLOOKUP(AJ124,'2013 BPTs'!$B$12:$BX299,CS$3+2,FALSE)),0,VLOOKUP(AJ124,'2013 BPTs'!$B$12:$BX$181,CS$3,FALSE)/VLOOKUP(AJ124,'2013 BPTs'!$B$12:$BX299,CS$3+2,FALSE))</f>
        <v>0</v>
      </c>
      <c r="CT124" s="24">
        <f>IF(ISERROR(VLOOKUP(AK124,'2013 BPTs'!$B$12:$BX$181,CT$3,FALSE)/VLOOKUP(AK124,'2013 BPTs'!$B$12:$BX299,CT$3+2,FALSE)),0,VLOOKUP(AK124,'2013 BPTs'!$B$12:$BX$181,CT$3,FALSE)/VLOOKUP(AK124,'2013 BPTs'!$B$12:$BX299,CT$3+2,FALSE))</f>
        <v>0</v>
      </c>
      <c r="CU124" s="24">
        <f>IF(ISERROR(VLOOKUP(AL124,'2013 BPTs'!$B$12:$BX$181,CU$3,FALSE)/VLOOKUP(AL124,'2013 BPTs'!$B$12:$BX299,CU$3+2,FALSE)),0,VLOOKUP(AL124,'2013 BPTs'!$B$12:$BX$181,CU$3,FALSE)/VLOOKUP(AL124,'2013 BPTs'!$B$12:$BX299,CU$3+2,FALSE))</f>
        <v>0</v>
      </c>
      <c r="CV124" s="24">
        <f>IF(ISERROR(VLOOKUP(AM124,'2013 BPTs'!$B$12:$BX$181,CV$3,FALSE)/VLOOKUP(AM124,'2013 BPTs'!$B$12:$BX299,CV$3+2,FALSE)),0,VLOOKUP(AM124,'2013 BPTs'!$B$12:$BX$181,CV$3,FALSE)/VLOOKUP(AM124,'2013 BPTs'!$B$12:$BX299,CV$3+2,FALSE))</f>
        <v>0</v>
      </c>
      <c r="CX124" s="93">
        <f>'2015 BPTs'!BR130</f>
        <v>0</v>
      </c>
      <c r="CY124" s="93">
        <f>'2015 BPTs'!BS130</f>
        <v>0</v>
      </c>
    </row>
    <row r="125" spans="2:103" x14ac:dyDescent="0.2">
      <c r="B125" s="2" t="s">
        <v>213</v>
      </c>
      <c r="C125" s="2">
        <f>'2015 BPTs'!E131</f>
        <v>0</v>
      </c>
      <c r="D125" s="2">
        <f t="shared" si="35"/>
        <v>0</v>
      </c>
      <c r="E125" s="4">
        <f>'2015 BPTs'!F131</f>
        <v>0</v>
      </c>
      <c r="F125" s="88">
        <f>'2015 BPTs'!G131</f>
        <v>0</v>
      </c>
      <c r="G125" s="53">
        <f>'2015 BPTs'!I131</f>
        <v>0</v>
      </c>
      <c r="H125" s="88">
        <f>'2015 BPTs'!J131</f>
        <v>0</v>
      </c>
      <c r="I125" s="4">
        <f>'2015 BPTs'!K131</f>
        <v>0</v>
      </c>
      <c r="J125" s="5">
        <f>'2015 BPTs'!M131</f>
        <v>0</v>
      </c>
      <c r="K125" s="99">
        <f>'2015 BPTs'!BL131</f>
        <v>0</v>
      </c>
      <c r="L125" s="100">
        <f t="shared" si="36"/>
        <v>0</v>
      </c>
      <c r="M125" s="101">
        <f t="shared" si="37"/>
        <v>0</v>
      </c>
      <c r="N125" s="102">
        <f t="shared" si="27"/>
        <v>0</v>
      </c>
      <c r="O125" s="103">
        <f>'2015 BPTs'!BM131</f>
        <v>0</v>
      </c>
      <c r="P125" s="100">
        <f t="shared" si="38"/>
        <v>0</v>
      </c>
      <c r="Q125" s="101">
        <f t="shared" si="39"/>
        <v>0</v>
      </c>
      <c r="R125" s="104">
        <f t="shared" si="40"/>
        <v>0</v>
      </c>
      <c r="S125" s="105">
        <f t="shared" si="28"/>
        <v>0</v>
      </c>
      <c r="T125" s="104">
        <f t="shared" si="41"/>
        <v>0</v>
      </c>
      <c r="U125" s="121">
        <f>IF(K125=0,0,IF(B125="Manual",(S125-O125-AP125*(O125/(O125+Z125)))/S125,'2015 BPTs'!BP131))</f>
        <v>0</v>
      </c>
      <c r="V125" s="99">
        <f>'2015 BPTs'!BN131</f>
        <v>0</v>
      </c>
      <c r="W125" s="100">
        <f t="shared" si="42"/>
        <v>0</v>
      </c>
      <c r="X125" s="103">
        <f t="shared" si="43"/>
        <v>0</v>
      </c>
      <c r="Y125" s="102">
        <f t="shared" si="29"/>
        <v>0</v>
      </c>
      <c r="Z125" s="103">
        <f>'2015 BPTs'!BO131</f>
        <v>0</v>
      </c>
      <c r="AA125" s="104">
        <f t="shared" si="30"/>
        <v>0</v>
      </c>
      <c r="AB125" s="106">
        <f>IF(W125=0,0,IF(B125="Manual",(V125-Z125-AP125*(Z125/(Z125+O125)))/V125,'2015 BPTs'!BQ131))</f>
        <v>0</v>
      </c>
      <c r="AD125" s="2" t="str">
        <f t="shared" si="31"/>
        <v>00-0</v>
      </c>
      <c r="AE125" s="2">
        <f>'2015 BPTs'!BA131</f>
        <v>0</v>
      </c>
      <c r="AF125" s="2" t="str">
        <f>IF(B125="Auto",'2015 BPTs'!BB131,D125&amp;E125&amp;"-"&amp;F125)</f>
        <v/>
      </c>
      <c r="AG125" s="2" t="str">
        <f>'2015 BPTs'!BC131</f>
        <v/>
      </c>
      <c r="AH125" s="2" t="str">
        <f>'2015 BPTs'!BD131</f>
        <v/>
      </c>
      <c r="AI125" s="2" t="str">
        <f>'2015 BPTs'!BE131</f>
        <v/>
      </c>
      <c r="AJ125" s="2" t="str">
        <f>'2015 BPTs'!BF131</f>
        <v/>
      </c>
      <c r="AK125" s="2" t="str">
        <f>'2015 BPTs'!BG131</f>
        <v/>
      </c>
      <c r="AL125" s="2" t="str">
        <f>'2015 BPTs'!BH131</f>
        <v/>
      </c>
      <c r="AM125" s="2" t="str">
        <f>'2015 BPTs'!BI131</f>
        <v/>
      </c>
      <c r="AO125" s="128">
        <f>'2015 BPTs'!AJ131*'2015 BPTs'!BK131</f>
        <v>0</v>
      </c>
      <c r="AP125" s="128">
        <f>'2015 BPTs'!AK131*'2015 BPTs'!BK131</f>
        <v>0</v>
      </c>
      <c r="AR125" s="5">
        <f>IF(B125="Auto",'2015 BPTs'!M131,J125)</f>
        <v>0</v>
      </c>
      <c r="AS125" s="5">
        <f>'2015 BPTs'!O131</f>
        <v>0</v>
      </c>
      <c r="AT125" s="5">
        <f>'2015 BPTs'!Q131</f>
        <v>0</v>
      </c>
      <c r="AU125" s="5">
        <f>'2015 BPTs'!S131</f>
        <v>0</v>
      </c>
      <c r="AV125" s="5">
        <f>'2015 BPTs'!U131</f>
        <v>0</v>
      </c>
      <c r="AW125" s="5">
        <f>'2015 BPTs'!W131</f>
        <v>0</v>
      </c>
      <c r="AX125" s="5">
        <f>'2015 BPTs'!Y131</f>
        <v>0</v>
      </c>
      <c r="AY125" s="5">
        <f>'2015 BPTs'!AA131</f>
        <v>0</v>
      </c>
      <c r="BA125" s="24">
        <f>IF(ISNA(VLOOKUP(AF125,'2013 BPTs'!$B$12:$BX$181,BA$3,FALSE)),0,VLOOKUP(AF125,'2013 BPTs'!$B$12:$BX$181,BA$3,FALSE))</f>
        <v>0</v>
      </c>
      <c r="BB125" s="24">
        <f>IF(ISNA(VLOOKUP(AG125,'2013 BPTs'!$B$12:$BX$181,BB$3,FALSE)),0,VLOOKUP(AG125,'2013 BPTs'!$B$12:$BX$181,BB$3,FALSE))</f>
        <v>0</v>
      </c>
      <c r="BC125" s="24">
        <f>IF(ISNA(VLOOKUP(AH125,'2013 BPTs'!$B$12:$BX$181,BC$3,FALSE)),0,VLOOKUP(AH125,'2013 BPTs'!$B$12:$BX$181,BC$3,FALSE))</f>
        <v>0</v>
      </c>
      <c r="BD125" s="24">
        <f>IF(ISNA(VLOOKUP(AI125,'2013 BPTs'!$B$12:$BX$181,BD$3,FALSE)),0,VLOOKUP(AI125,'2013 BPTs'!$B$12:$BX$181,BD$3,FALSE))</f>
        <v>0</v>
      </c>
      <c r="BE125" s="24">
        <f>IF(ISNA(VLOOKUP(AJ125,'2013 BPTs'!$B$12:$BX$181,BE$3,FALSE)),0,VLOOKUP(AJ125,'2013 BPTs'!$B$12:$BX$181,BE$3,FALSE))</f>
        <v>0</v>
      </c>
      <c r="BF125" s="24">
        <f>IF(ISNA(VLOOKUP(AK125,'2013 BPTs'!$B$12:$BX$181,BF$3,FALSE)),0,VLOOKUP(AK125,'2013 BPTs'!$B$12:$BX$181,BF$3,FALSE))</f>
        <v>0</v>
      </c>
      <c r="BG125" s="24">
        <f>IF(ISNA(VLOOKUP(AL125,'2013 BPTs'!$B$12:$BX$181,BG$3,FALSE)),0,VLOOKUP(AL125,'2013 BPTs'!$B$12:$BX$181,BG$3,FALSE))</f>
        <v>0</v>
      </c>
      <c r="BH125" s="24">
        <f>IF(ISNA(VLOOKUP(AM125,'2013 BPTs'!$B$12:$BX$181,BH$3,FALSE)),0,VLOOKUP(AM125,'2013 BPTs'!$B$12:$BX$181,BH$3,FALSE))</f>
        <v>0</v>
      </c>
      <c r="BJ125" s="24">
        <f>IF(ISNA(VLOOKUP(AF125,'2013 BPTs'!$B$12:$BX$181,BJ$3,FALSE)),0,VLOOKUP(AF125,'2013 BPTs'!$B$12:$BX$181,BJ$3,FALSE))</f>
        <v>0</v>
      </c>
      <c r="BK125" s="24">
        <f>IF(ISNA(VLOOKUP(AG125,'2013 BPTs'!$B$12:$BX$181,BK$3,FALSE)),0,VLOOKUP(AG125,'2013 BPTs'!$B$12:$BX$181,BK$3,FALSE))</f>
        <v>0</v>
      </c>
      <c r="BL125" s="24">
        <f>IF(ISNA(VLOOKUP(AH125,'2013 BPTs'!$B$12:$BX$181,BL$3,FALSE)),0,VLOOKUP(AH125,'2013 BPTs'!$B$12:$BX$181,BL$3,FALSE))</f>
        <v>0</v>
      </c>
      <c r="BM125" s="24">
        <f>IF(ISNA(VLOOKUP(AI125,'2013 BPTs'!$B$12:$BX$181,BM$3,FALSE)),0,VLOOKUP(AI125,'2013 BPTs'!$B$12:$BX$181,BM$3,FALSE))</f>
        <v>0</v>
      </c>
      <c r="BN125" s="24">
        <f>IF(ISNA(VLOOKUP(AJ125,'2013 BPTs'!$B$12:$BX$181,BN$3,FALSE)),0,VLOOKUP(AJ125,'2013 BPTs'!$B$12:$BX$181,BN$3,FALSE))</f>
        <v>0</v>
      </c>
      <c r="BO125" s="24">
        <f>IF(ISNA(VLOOKUP(AK125,'2013 BPTs'!$B$12:$BX$181,BO$3,FALSE)),0,VLOOKUP(AK125,'2013 BPTs'!$B$12:$BX$181,BO$3,FALSE))</f>
        <v>0</v>
      </c>
      <c r="BP125" s="24">
        <f>IF(ISNA(VLOOKUP(AL125,'2013 BPTs'!$B$12:$BX$181,BP$3,FALSE)),0,VLOOKUP(AL125,'2013 BPTs'!$B$12:$BX$181,BP$3,FALSE))</f>
        <v>0</v>
      </c>
      <c r="BQ125" s="24">
        <f>IF(ISNA(VLOOKUP(AM125,'2013 BPTs'!$B$12:$BX$181,BQ$3,FALSE)),0,VLOOKUP(AM125,'2013 BPTs'!$B$12:$BX$181,BQ$3,FALSE))</f>
        <v>0</v>
      </c>
      <c r="BS125" s="77">
        <f t="shared" si="32"/>
        <v>0</v>
      </c>
      <c r="BT125" s="68">
        <f t="shared" si="33"/>
        <v>0</v>
      </c>
      <c r="BU125" s="68">
        <f t="shared" si="34"/>
        <v>0</v>
      </c>
      <c r="BW125" s="24">
        <f>IF(ISNA(VLOOKUP(AF125,'2013 BPTs'!$B$12:$BX$181,BW$3,FALSE)),0,VLOOKUP(AF125,'2013 BPTs'!$B$12:$BX$181,BW$3,FALSE))</f>
        <v>0</v>
      </c>
      <c r="BX125" s="24">
        <f>IF(ISNA(VLOOKUP(AG125,'2013 BPTs'!$B$12:$BX$181,BX$3,FALSE)),0,VLOOKUP(AG125,'2013 BPTs'!$B$12:$BX$181,BX$3,FALSE))</f>
        <v>0</v>
      </c>
      <c r="BY125" s="24">
        <f>IF(ISNA(VLOOKUP(AH125,'2013 BPTs'!$B$12:$BX$181,BY$3,FALSE)),0,VLOOKUP(AH125,'2013 BPTs'!$B$12:$BX$181,BY$3,FALSE))</f>
        <v>0</v>
      </c>
      <c r="BZ125" s="24">
        <f>IF(ISNA(VLOOKUP(AI125,'2013 BPTs'!$B$12:$BX$181,BZ$3,FALSE)),0,VLOOKUP(AI125,'2013 BPTs'!$B$12:$BX$181,BZ$3,FALSE))</f>
        <v>0</v>
      </c>
      <c r="CA125" s="24">
        <f>IF(ISNA(VLOOKUP(AJ125,'2013 BPTs'!$B$12:$BX$181,CA$3,FALSE)),0,VLOOKUP(AJ125,'2013 BPTs'!$B$12:$BX$181,CA$3,FALSE))</f>
        <v>0</v>
      </c>
      <c r="CB125" s="24">
        <f>IF(ISNA(VLOOKUP(AK125,'2013 BPTs'!$B$12:$BX$181,CB$3,FALSE)),0,VLOOKUP(AK125,'2013 BPTs'!$B$12:$BX$181,CB$3,FALSE))</f>
        <v>0</v>
      </c>
      <c r="CC125" s="24">
        <f>IF(ISNA(VLOOKUP(AL125,'2013 BPTs'!$B$12:$BX$181,CC$3,FALSE)),0,VLOOKUP(AL125,'2013 BPTs'!$B$12:$BX$181,CC$3,FALSE))</f>
        <v>0</v>
      </c>
      <c r="CD125" s="24">
        <f>IF(ISNA(VLOOKUP(AM125,'2013 BPTs'!$B$12:$BX$181,CD$3,FALSE)),0,VLOOKUP(AM125,'2013 BPTs'!$B$12:$BX$181,CD$3,FALSE))</f>
        <v>0</v>
      </c>
      <c r="CF125" s="24">
        <f>IF(ISERROR(VLOOKUP(AF125,'2013 BPTs'!$B$12:$BX$181,CF$3,FALSE)/VLOOKUP(AF125,'2013 BPTs'!$B$12:$BX300,CF$3+3,FALSE)),0,VLOOKUP(AF125,'2013 BPTs'!$B$12:$BX$181,CF$3,FALSE)/VLOOKUP(AF125,'2013 BPTs'!$B$12:$BX300,CF$3+3,FALSE))</f>
        <v>0</v>
      </c>
      <c r="CG125" s="24">
        <f>IF(ISERROR(VLOOKUP(AG125,'2013 BPTs'!$B$12:$BX$181,CG$3,FALSE)/VLOOKUP(AG125,'2013 BPTs'!$B$12:$BX300,CG$3+3,FALSE)),0,VLOOKUP(AG125,'2013 BPTs'!$B$12:$BX$181,CG$3,FALSE)/VLOOKUP(AG125,'2013 BPTs'!$B$12:$BX300,CG$3+3,FALSE))</f>
        <v>0</v>
      </c>
      <c r="CH125" s="24">
        <f>IF(ISERROR(VLOOKUP(AH125,'2013 BPTs'!$B$12:$BX$181,CH$3,FALSE)/VLOOKUP(AH125,'2013 BPTs'!$B$12:$BX300,CH$3+3,FALSE)),0,VLOOKUP(AH125,'2013 BPTs'!$B$12:$BX$181,CH$3,FALSE)/VLOOKUP(AH125,'2013 BPTs'!$B$12:$BX300,CH$3+3,FALSE))</f>
        <v>0</v>
      </c>
      <c r="CI125" s="24">
        <f>IF(ISERROR(VLOOKUP(AI125,'2013 BPTs'!$B$12:$BX$181,CI$3,FALSE)/VLOOKUP(AI125,'2013 BPTs'!$B$12:$BX300,CI$3+3,FALSE)),0,VLOOKUP(AI125,'2013 BPTs'!$B$12:$BX$181,CI$3,FALSE)/VLOOKUP(AI125,'2013 BPTs'!$B$12:$BX300,CI$3+3,FALSE))</f>
        <v>0</v>
      </c>
      <c r="CJ125" s="24">
        <f>IF(ISERROR(VLOOKUP(AJ125,'2013 BPTs'!$B$12:$BX$181,CJ$3,FALSE)/VLOOKUP(AJ125,'2013 BPTs'!$B$12:$BX300,CJ$3+3,FALSE)),0,VLOOKUP(AJ125,'2013 BPTs'!$B$12:$BX$181,CJ$3,FALSE)/VLOOKUP(AJ125,'2013 BPTs'!$B$12:$BX300,CJ$3+3,FALSE))</f>
        <v>0</v>
      </c>
      <c r="CK125" s="24">
        <f>IF(ISERROR(VLOOKUP(AK125,'2013 BPTs'!$B$12:$BX$181,CK$3,FALSE)/VLOOKUP(AK125,'2013 BPTs'!$B$12:$BX300,CK$3+3,FALSE)),0,VLOOKUP(AK125,'2013 BPTs'!$B$12:$BX$181,CK$3,FALSE)/VLOOKUP(AK125,'2013 BPTs'!$B$12:$BX300,CK$3+3,FALSE))</f>
        <v>0</v>
      </c>
      <c r="CL125" s="24">
        <f>IF(ISERROR(VLOOKUP(AL125,'2013 BPTs'!$B$12:$BX$181,CL$3,FALSE)/VLOOKUP(AL125,'2013 BPTs'!$B$12:$BX300,CL$3+3,FALSE)),0,VLOOKUP(AL125,'2013 BPTs'!$B$12:$BX$181,CL$3,FALSE)/VLOOKUP(AL125,'2013 BPTs'!$B$12:$BX300,CL$3+3,FALSE))</f>
        <v>0</v>
      </c>
      <c r="CM125" s="24">
        <f>IF(ISERROR(VLOOKUP(AM125,'2013 BPTs'!$B$12:$BX$181,CM$3,FALSE)/VLOOKUP(AM125,'2013 BPTs'!$B$12:$BX300,CM$3+3,FALSE)),0,VLOOKUP(AM125,'2013 BPTs'!$B$12:$BX$181,CM$3,FALSE)/VLOOKUP(AM125,'2013 BPTs'!$B$12:$BX300,CM$3+3,FALSE))</f>
        <v>0</v>
      </c>
      <c r="CO125" s="24">
        <f>IF(ISERROR(VLOOKUP(AF125,'2013 BPTs'!$B$12:$BX$181,CO$3,FALSE)/VLOOKUP(AF125,'2013 BPTs'!$B$12:$BX300,CO$3+2,FALSE)),0,VLOOKUP(AF125,'2013 BPTs'!$B$12:$BX$181,CO$3,FALSE)/VLOOKUP(AF125,'2013 BPTs'!$B$12:$BX300,CO$3+2,FALSE))</f>
        <v>0</v>
      </c>
      <c r="CP125" s="24">
        <f>IF(ISERROR(VLOOKUP(AG125,'2013 BPTs'!$B$12:$BX$181,CP$3,FALSE)/VLOOKUP(AG125,'2013 BPTs'!$B$12:$BX300,CP$3+2,FALSE)),0,VLOOKUP(AG125,'2013 BPTs'!$B$12:$BX$181,CP$3,FALSE)/VLOOKUP(AG125,'2013 BPTs'!$B$12:$BX300,CP$3+2,FALSE))</f>
        <v>0</v>
      </c>
      <c r="CQ125" s="24">
        <f>IF(ISERROR(VLOOKUP(AH125,'2013 BPTs'!$B$12:$BX$181,CQ$3,FALSE)/VLOOKUP(AH125,'2013 BPTs'!$B$12:$BX300,CQ$3+2,FALSE)),0,VLOOKUP(AH125,'2013 BPTs'!$B$12:$BX$181,CQ$3,FALSE)/VLOOKUP(AH125,'2013 BPTs'!$B$12:$BX300,CQ$3+2,FALSE))</f>
        <v>0</v>
      </c>
      <c r="CR125" s="24">
        <f>IF(ISERROR(VLOOKUP(AI125,'2013 BPTs'!$B$12:$BX$181,CR$3,FALSE)/VLOOKUP(AI125,'2013 BPTs'!$B$12:$BX300,CR$3+2,FALSE)),0,VLOOKUP(AI125,'2013 BPTs'!$B$12:$BX$181,CR$3,FALSE)/VLOOKUP(AI125,'2013 BPTs'!$B$12:$BX300,CR$3+2,FALSE))</f>
        <v>0</v>
      </c>
      <c r="CS125" s="24">
        <f>IF(ISERROR(VLOOKUP(AJ125,'2013 BPTs'!$B$12:$BX$181,CS$3,FALSE)/VLOOKUP(AJ125,'2013 BPTs'!$B$12:$BX300,CS$3+2,FALSE)),0,VLOOKUP(AJ125,'2013 BPTs'!$B$12:$BX$181,CS$3,FALSE)/VLOOKUP(AJ125,'2013 BPTs'!$B$12:$BX300,CS$3+2,FALSE))</f>
        <v>0</v>
      </c>
      <c r="CT125" s="24">
        <f>IF(ISERROR(VLOOKUP(AK125,'2013 BPTs'!$B$12:$BX$181,CT$3,FALSE)/VLOOKUP(AK125,'2013 BPTs'!$B$12:$BX300,CT$3+2,FALSE)),0,VLOOKUP(AK125,'2013 BPTs'!$B$12:$BX$181,CT$3,FALSE)/VLOOKUP(AK125,'2013 BPTs'!$B$12:$BX300,CT$3+2,FALSE))</f>
        <v>0</v>
      </c>
      <c r="CU125" s="24">
        <f>IF(ISERROR(VLOOKUP(AL125,'2013 BPTs'!$B$12:$BX$181,CU$3,FALSE)/VLOOKUP(AL125,'2013 BPTs'!$B$12:$BX300,CU$3+2,FALSE)),0,VLOOKUP(AL125,'2013 BPTs'!$B$12:$BX$181,CU$3,FALSE)/VLOOKUP(AL125,'2013 BPTs'!$B$12:$BX300,CU$3+2,FALSE))</f>
        <v>0</v>
      </c>
      <c r="CV125" s="24">
        <f>IF(ISERROR(VLOOKUP(AM125,'2013 BPTs'!$B$12:$BX$181,CV$3,FALSE)/VLOOKUP(AM125,'2013 BPTs'!$B$12:$BX300,CV$3+2,FALSE)),0,VLOOKUP(AM125,'2013 BPTs'!$B$12:$BX$181,CV$3,FALSE)/VLOOKUP(AM125,'2013 BPTs'!$B$12:$BX300,CV$3+2,FALSE))</f>
        <v>0</v>
      </c>
      <c r="CX125" s="93">
        <f>'2015 BPTs'!BR131</f>
        <v>0</v>
      </c>
      <c r="CY125" s="93">
        <f>'2015 BPTs'!BS131</f>
        <v>0</v>
      </c>
    </row>
    <row r="126" spans="2:103" x14ac:dyDescent="0.2">
      <c r="B126" s="2" t="s">
        <v>213</v>
      </c>
      <c r="C126" s="2">
        <f>'2015 BPTs'!E132</f>
        <v>0</v>
      </c>
      <c r="D126" s="2">
        <f t="shared" si="35"/>
        <v>0</v>
      </c>
      <c r="E126" s="4">
        <f>'2015 BPTs'!F132</f>
        <v>0</v>
      </c>
      <c r="F126" s="88">
        <f>'2015 BPTs'!G132</f>
        <v>0</v>
      </c>
      <c r="G126" s="53">
        <f>'2015 BPTs'!I132</f>
        <v>0</v>
      </c>
      <c r="H126" s="88">
        <f>'2015 BPTs'!J132</f>
        <v>0</v>
      </c>
      <c r="I126" s="4">
        <f>'2015 BPTs'!K132</f>
        <v>0</v>
      </c>
      <c r="J126" s="5">
        <f>'2015 BPTs'!M132</f>
        <v>0</v>
      </c>
      <c r="K126" s="99">
        <f>'2015 BPTs'!BL132</f>
        <v>0</v>
      </c>
      <c r="L126" s="100">
        <f t="shared" si="36"/>
        <v>0</v>
      </c>
      <c r="M126" s="101">
        <f t="shared" si="37"/>
        <v>0</v>
      </c>
      <c r="N126" s="102">
        <f t="shared" si="27"/>
        <v>0</v>
      </c>
      <c r="O126" s="103">
        <f>'2015 BPTs'!BM132</f>
        <v>0</v>
      </c>
      <c r="P126" s="100">
        <f t="shared" si="38"/>
        <v>0</v>
      </c>
      <c r="Q126" s="101">
        <f t="shared" si="39"/>
        <v>0</v>
      </c>
      <c r="R126" s="104">
        <f t="shared" si="40"/>
        <v>0</v>
      </c>
      <c r="S126" s="105">
        <f t="shared" si="28"/>
        <v>0</v>
      </c>
      <c r="T126" s="104">
        <f t="shared" si="41"/>
        <v>0</v>
      </c>
      <c r="U126" s="121">
        <f>IF(K126=0,0,IF(B126="Manual",(S126-O126-AP126*(O126/(O126+Z126)))/S126,'2015 BPTs'!BP132))</f>
        <v>0</v>
      </c>
      <c r="V126" s="99">
        <f>'2015 BPTs'!BN132</f>
        <v>0</v>
      </c>
      <c r="W126" s="100">
        <f t="shared" si="42"/>
        <v>0</v>
      </c>
      <c r="X126" s="103">
        <f t="shared" si="43"/>
        <v>0</v>
      </c>
      <c r="Y126" s="102">
        <f t="shared" si="29"/>
        <v>0</v>
      </c>
      <c r="Z126" s="103">
        <f>'2015 BPTs'!BO132</f>
        <v>0</v>
      </c>
      <c r="AA126" s="104">
        <f t="shared" si="30"/>
        <v>0</v>
      </c>
      <c r="AB126" s="106">
        <f>IF(W126=0,0,IF(B126="Manual",(V126-Z126-AP126*(Z126/(Z126+O126)))/V126,'2015 BPTs'!BQ132))</f>
        <v>0</v>
      </c>
      <c r="AD126" s="2" t="str">
        <f t="shared" si="31"/>
        <v>00-0</v>
      </c>
      <c r="AE126" s="2">
        <f>'2015 BPTs'!BA132</f>
        <v>0</v>
      </c>
      <c r="AF126" s="2" t="str">
        <f>IF(B126="Auto",'2015 BPTs'!BB132,D126&amp;E126&amp;"-"&amp;F126)</f>
        <v/>
      </c>
      <c r="AG126" s="2" t="str">
        <f>'2015 BPTs'!BC132</f>
        <v/>
      </c>
      <c r="AH126" s="2" t="str">
        <f>'2015 BPTs'!BD132</f>
        <v/>
      </c>
      <c r="AI126" s="2" t="str">
        <f>'2015 BPTs'!BE132</f>
        <v/>
      </c>
      <c r="AJ126" s="2" t="str">
        <f>'2015 BPTs'!BF132</f>
        <v/>
      </c>
      <c r="AK126" s="2" t="str">
        <f>'2015 BPTs'!BG132</f>
        <v/>
      </c>
      <c r="AL126" s="2" t="str">
        <f>'2015 BPTs'!BH132</f>
        <v/>
      </c>
      <c r="AM126" s="2" t="str">
        <f>'2015 BPTs'!BI132</f>
        <v/>
      </c>
      <c r="AO126" s="128">
        <f>'2015 BPTs'!AJ132*'2015 BPTs'!BK132</f>
        <v>0</v>
      </c>
      <c r="AP126" s="128">
        <f>'2015 BPTs'!AK132*'2015 BPTs'!BK132</f>
        <v>0</v>
      </c>
      <c r="AR126" s="5">
        <f>IF(B126="Auto",'2015 BPTs'!M132,J126)</f>
        <v>0</v>
      </c>
      <c r="AS126" s="5">
        <f>'2015 BPTs'!O132</f>
        <v>0</v>
      </c>
      <c r="AT126" s="5">
        <f>'2015 BPTs'!Q132</f>
        <v>0</v>
      </c>
      <c r="AU126" s="5">
        <f>'2015 BPTs'!S132</f>
        <v>0</v>
      </c>
      <c r="AV126" s="5">
        <f>'2015 BPTs'!U132</f>
        <v>0</v>
      </c>
      <c r="AW126" s="5">
        <f>'2015 BPTs'!W132</f>
        <v>0</v>
      </c>
      <c r="AX126" s="5">
        <f>'2015 BPTs'!Y132</f>
        <v>0</v>
      </c>
      <c r="AY126" s="5">
        <f>'2015 BPTs'!AA132</f>
        <v>0</v>
      </c>
      <c r="BA126" s="24">
        <f>IF(ISNA(VLOOKUP(AF126,'2013 BPTs'!$B$12:$BX$181,BA$3,FALSE)),0,VLOOKUP(AF126,'2013 BPTs'!$B$12:$BX$181,BA$3,FALSE))</f>
        <v>0</v>
      </c>
      <c r="BB126" s="24">
        <f>IF(ISNA(VLOOKUP(AG126,'2013 BPTs'!$B$12:$BX$181,BB$3,FALSE)),0,VLOOKUP(AG126,'2013 BPTs'!$B$12:$BX$181,BB$3,FALSE))</f>
        <v>0</v>
      </c>
      <c r="BC126" s="24">
        <f>IF(ISNA(VLOOKUP(AH126,'2013 BPTs'!$B$12:$BX$181,BC$3,FALSE)),0,VLOOKUP(AH126,'2013 BPTs'!$B$12:$BX$181,BC$3,FALSE))</f>
        <v>0</v>
      </c>
      <c r="BD126" s="24">
        <f>IF(ISNA(VLOOKUP(AI126,'2013 BPTs'!$B$12:$BX$181,BD$3,FALSE)),0,VLOOKUP(AI126,'2013 BPTs'!$B$12:$BX$181,BD$3,FALSE))</f>
        <v>0</v>
      </c>
      <c r="BE126" s="24">
        <f>IF(ISNA(VLOOKUP(AJ126,'2013 BPTs'!$B$12:$BX$181,BE$3,FALSE)),0,VLOOKUP(AJ126,'2013 BPTs'!$B$12:$BX$181,BE$3,FALSE))</f>
        <v>0</v>
      </c>
      <c r="BF126" s="24">
        <f>IF(ISNA(VLOOKUP(AK126,'2013 BPTs'!$B$12:$BX$181,BF$3,FALSE)),0,VLOOKUP(AK126,'2013 BPTs'!$B$12:$BX$181,BF$3,FALSE))</f>
        <v>0</v>
      </c>
      <c r="BG126" s="24">
        <f>IF(ISNA(VLOOKUP(AL126,'2013 BPTs'!$B$12:$BX$181,BG$3,FALSE)),0,VLOOKUP(AL126,'2013 BPTs'!$B$12:$BX$181,BG$3,FALSE))</f>
        <v>0</v>
      </c>
      <c r="BH126" s="24">
        <f>IF(ISNA(VLOOKUP(AM126,'2013 BPTs'!$B$12:$BX$181,BH$3,FALSE)),0,VLOOKUP(AM126,'2013 BPTs'!$B$12:$BX$181,BH$3,FALSE))</f>
        <v>0</v>
      </c>
      <c r="BJ126" s="24">
        <f>IF(ISNA(VLOOKUP(AF126,'2013 BPTs'!$B$12:$BX$181,BJ$3,FALSE)),0,VLOOKUP(AF126,'2013 BPTs'!$B$12:$BX$181,BJ$3,FALSE))</f>
        <v>0</v>
      </c>
      <c r="BK126" s="24">
        <f>IF(ISNA(VLOOKUP(AG126,'2013 BPTs'!$B$12:$BX$181,BK$3,FALSE)),0,VLOOKUP(AG126,'2013 BPTs'!$B$12:$BX$181,BK$3,FALSE))</f>
        <v>0</v>
      </c>
      <c r="BL126" s="24">
        <f>IF(ISNA(VLOOKUP(AH126,'2013 BPTs'!$B$12:$BX$181,BL$3,FALSE)),0,VLOOKUP(AH126,'2013 BPTs'!$B$12:$BX$181,BL$3,FALSE))</f>
        <v>0</v>
      </c>
      <c r="BM126" s="24">
        <f>IF(ISNA(VLOOKUP(AI126,'2013 BPTs'!$B$12:$BX$181,BM$3,FALSE)),0,VLOOKUP(AI126,'2013 BPTs'!$B$12:$BX$181,BM$3,FALSE))</f>
        <v>0</v>
      </c>
      <c r="BN126" s="24">
        <f>IF(ISNA(VLOOKUP(AJ126,'2013 BPTs'!$B$12:$BX$181,BN$3,FALSE)),0,VLOOKUP(AJ126,'2013 BPTs'!$B$12:$BX$181,BN$3,FALSE))</f>
        <v>0</v>
      </c>
      <c r="BO126" s="24">
        <f>IF(ISNA(VLOOKUP(AK126,'2013 BPTs'!$B$12:$BX$181,BO$3,FALSE)),0,VLOOKUP(AK126,'2013 BPTs'!$B$12:$BX$181,BO$3,FALSE))</f>
        <v>0</v>
      </c>
      <c r="BP126" s="24">
        <f>IF(ISNA(VLOOKUP(AL126,'2013 BPTs'!$B$12:$BX$181,BP$3,FALSE)),0,VLOOKUP(AL126,'2013 BPTs'!$B$12:$BX$181,BP$3,FALSE))</f>
        <v>0</v>
      </c>
      <c r="BQ126" s="24">
        <f>IF(ISNA(VLOOKUP(AM126,'2013 BPTs'!$B$12:$BX$181,BQ$3,FALSE)),0,VLOOKUP(AM126,'2013 BPTs'!$B$12:$BX$181,BQ$3,FALSE))</f>
        <v>0</v>
      </c>
      <c r="BS126" s="77">
        <f t="shared" si="32"/>
        <v>0</v>
      </c>
      <c r="BT126" s="68">
        <f t="shared" si="33"/>
        <v>0</v>
      </c>
      <c r="BU126" s="68">
        <f t="shared" si="34"/>
        <v>0</v>
      </c>
      <c r="BW126" s="24">
        <f>IF(ISNA(VLOOKUP(AF126,'2013 BPTs'!$B$12:$BX$181,BW$3,FALSE)),0,VLOOKUP(AF126,'2013 BPTs'!$B$12:$BX$181,BW$3,FALSE))</f>
        <v>0</v>
      </c>
      <c r="BX126" s="24">
        <f>IF(ISNA(VLOOKUP(AG126,'2013 BPTs'!$B$12:$BX$181,BX$3,FALSE)),0,VLOOKUP(AG126,'2013 BPTs'!$B$12:$BX$181,BX$3,FALSE))</f>
        <v>0</v>
      </c>
      <c r="BY126" s="24">
        <f>IF(ISNA(VLOOKUP(AH126,'2013 BPTs'!$B$12:$BX$181,BY$3,FALSE)),0,VLOOKUP(AH126,'2013 BPTs'!$B$12:$BX$181,BY$3,FALSE))</f>
        <v>0</v>
      </c>
      <c r="BZ126" s="24">
        <f>IF(ISNA(VLOOKUP(AI126,'2013 BPTs'!$B$12:$BX$181,BZ$3,FALSE)),0,VLOOKUP(AI126,'2013 BPTs'!$B$12:$BX$181,BZ$3,FALSE))</f>
        <v>0</v>
      </c>
      <c r="CA126" s="24">
        <f>IF(ISNA(VLOOKUP(AJ126,'2013 BPTs'!$B$12:$BX$181,CA$3,FALSE)),0,VLOOKUP(AJ126,'2013 BPTs'!$B$12:$BX$181,CA$3,FALSE))</f>
        <v>0</v>
      </c>
      <c r="CB126" s="24">
        <f>IF(ISNA(VLOOKUP(AK126,'2013 BPTs'!$B$12:$BX$181,CB$3,FALSE)),0,VLOOKUP(AK126,'2013 BPTs'!$B$12:$BX$181,CB$3,FALSE))</f>
        <v>0</v>
      </c>
      <c r="CC126" s="24">
        <f>IF(ISNA(VLOOKUP(AL126,'2013 BPTs'!$B$12:$BX$181,CC$3,FALSE)),0,VLOOKUP(AL126,'2013 BPTs'!$B$12:$BX$181,CC$3,FALSE))</f>
        <v>0</v>
      </c>
      <c r="CD126" s="24">
        <f>IF(ISNA(VLOOKUP(AM126,'2013 BPTs'!$B$12:$BX$181,CD$3,FALSE)),0,VLOOKUP(AM126,'2013 BPTs'!$B$12:$BX$181,CD$3,FALSE))</f>
        <v>0</v>
      </c>
      <c r="CF126" s="24">
        <f>IF(ISERROR(VLOOKUP(AF126,'2013 BPTs'!$B$12:$BX$181,CF$3,FALSE)/VLOOKUP(AF126,'2013 BPTs'!$B$12:$BX301,CF$3+3,FALSE)),0,VLOOKUP(AF126,'2013 BPTs'!$B$12:$BX$181,CF$3,FALSE)/VLOOKUP(AF126,'2013 BPTs'!$B$12:$BX301,CF$3+3,FALSE))</f>
        <v>0</v>
      </c>
      <c r="CG126" s="24">
        <f>IF(ISERROR(VLOOKUP(AG126,'2013 BPTs'!$B$12:$BX$181,CG$3,FALSE)/VLOOKUP(AG126,'2013 BPTs'!$B$12:$BX301,CG$3+3,FALSE)),0,VLOOKUP(AG126,'2013 BPTs'!$B$12:$BX$181,CG$3,FALSE)/VLOOKUP(AG126,'2013 BPTs'!$B$12:$BX301,CG$3+3,FALSE))</f>
        <v>0</v>
      </c>
      <c r="CH126" s="24">
        <f>IF(ISERROR(VLOOKUP(AH126,'2013 BPTs'!$B$12:$BX$181,CH$3,FALSE)/VLOOKUP(AH126,'2013 BPTs'!$B$12:$BX301,CH$3+3,FALSE)),0,VLOOKUP(AH126,'2013 BPTs'!$B$12:$BX$181,CH$3,FALSE)/VLOOKUP(AH126,'2013 BPTs'!$B$12:$BX301,CH$3+3,FALSE))</f>
        <v>0</v>
      </c>
      <c r="CI126" s="24">
        <f>IF(ISERROR(VLOOKUP(AI126,'2013 BPTs'!$B$12:$BX$181,CI$3,FALSE)/VLOOKUP(AI126,'2013 BPTs'!$B$12:$BX301,CI$3+3,FALSE)),0,VLOOKUP(AI126,'2013 BPTs'!$B$12:$BX$181,CI$3,FALSE)/VLOOKUP(AI126,'2013 BPTs'!$B$12:$BX301,CI$3+3,FALSE))</f>
        <v>0</v>
      </c>
      <c r="CJ126" s="24">
        <f>IF(ISERROR(VLOOKUP(AJ126,'2013 BPTs'!$B$12:$BX$181,CJ$3,FALSE)/VLOOKUP(AJ126,'2013 BPTs'!$B$12:$BX301,CJ$3+3,FALSE)),0,VLOOKUP(AJ126,'2013 BPTs'!$B$12:$BX$181,CJ$3,FALSE)/VLOOKUP(AJ126,'2013 BPTs'!$B$12:$BX301,CJ$3+3,FALSE))</f>
        <v>0</v>
      </c>
      <c r="CK126" s="24">
        <f>IF(ISERROR(VLOOKUP(AK126,'2013 BPTs'!$B$12:$BX$181,CK$3,FALSE)/VLOOKUP(AK126,'2013 BPTs'!$B$12:$BX301,CK$3+3,FALSE)),0,VLOOKUP(AK126,'2013 BPTs'!$B$12:$BX$181,CK$3,FALSE)/VLOOKUP(AK126,'2013 BPTs'!$B$12:$BX301,CK$3+3,FALSE))</f>
        <v>0</v>
      </c>
      <c r="CL126" s="24">
        <f>IF(ISERROR(VLOOKUP(AL126,'2013 BPTs'!$B$12:$BX$181,CL$3,FALSE)/VLOOKUP(AL126,'2013 BPTs'!$B$12:$BX301,CL$3+3,FALSE)),0,VLOOKUP(AL126,'2013 BPTs'!$B$12:$BX$181,CL$3,FALSE)/VLOOKUP(AL126,'2013 BPTs'!$B$12:$BX301,CL$3+3,FALSE))</f>
        <v>0</v>
      </c>
      <c r="CM126" s="24">
        <f>IF(ISERROR(VLOOKUP(AM126,'2013 BPTs'!$B$12:$BX$181,CM$3,FALSE)/VLOOKUP(AM126,'2013 BPTs'!$B$12:$BX301,CM$3+3,FALSE)),0,VLOOKUP(AM126,'2013 BPTs'!$B$12:$BX$181,CM$3,FALSE)/VLOOKUP(AM126,'2013 BPTs'!$B$12:$BX301,CM$3+3,FALSE))</f>
        <v>0</v>
      </c>
      <c r="CO126" s="24">
        <f>IF(ISERROR(VLOOKUP(AF126,'2013 BPTs'!$B$12:$BX$181,CO$3,FALSE)/VLOOKUP(AF126,'2013 BPTs'!$B$12:$BX301,CO$3+2,FALSE)),0,VLOOKUP(AF126,'2013 BPTs'!$B$12:$BX$181,CO$3,FALSE)/VLOOKUP(AF126,'2013 BPTs'!$B$12:$BX301,CO$3+2,FALSE))</f>
        <v>0</v>
      </c>
      <c r="CP126" s="24">
        <f>IF(ISERROR(VLOOKUP(AG126,'2013 BPTs'!$B$12:$BX$181,CP$3,FALSE)/VLOOKUP(AG126,'2013 BPTs'!$B$12:$BX301,CP$3+2,FALSE)),0,VLOOKUP(AG126,'2013 BPTs'!$B$12:$BX$181,CP$3,FALSE)/VLOOKUP(AG126,'2013 BPTs'!$B$12:$BX301,CP$3+2,FALSE))</f>
        <v>0</v>
      </c>
      <c r="CQ126" s="24">
        <f>IF(ISERROR(VLOOKUP(AH126,'2013 BPTs'!$B$12:$BX$181,CQ$3,FALSE)/VLOOKUP(AH126,'2013 BPTs'!$B$12:$BX301,CQ$3+2,FALSE)),0,VLOOKUP(AH126,'2013 BPTs'!$B$12:$BX$181,CQ$3,FALSE)/VLOOKUP(AH126,'2013 BPTs'!$B$12:$BX301,CQ$3+2,FALSE))</f>
        <v>0</v>
      </c>
      <c r="CR126" s="24">
        <f>IF(ISERROR(VLOOKUP(AI126,'2013 BPTs'!$B$12:$BX$181,CR$3,FALSE)/VLOOKUP(AI126,'2013 BPTs'!$B$12:$BX301,CR$3+2,FALSE)),0,VLOOKUP(AI126,'2013 BPTs'!$B$12:$BX$181,CR$3,FALSE)/VLOOKUP(AI126,'2013 BPTs'!$B$12:$BX301,CR$3+2,FALSE))</f>
        <v>0</v>
      </c>
      <c r="CS126" s="24">
        <f>IF(ISERROR(VLOOKUP(AJ126,'2013 BPTs'!$B$12:$BX$181,CS$3,FALSE)/VLOOKUP(AJ126,'2013 BPTs'!$B$12:$BX301,CS$3+2,FALSE)),0,VLOOKUP(AJ126,'2013 BPTs'!$B$12:$BX$181,CS$3,FALSE)/VLOOKUP(AJ126,'2013 BPTs'!$B$12:$BX301,CS$3+2,FALSE))</f>
        <v>0</v>
      </c>
      <c r="CT126" s="24">
        <f>IF(ISERROR(VLOOKUP(AK126,'2013 BPTs'!$B$12:$BX$181,CT$3,FALSE)/VLOOKUP(AK126,'2013 BPTs'!$B$12:$BX301,CT$3+2,FALSE)),0,VLOOKUP(AK126,'2013 BPTs'!$B$12:$BX$181,CT$3,FALSE)/VLOOKUP(AK126,'2013 BPTs'!$B$12:$BX301,CT$3+2,FALSE))</f>
        <v>0</v>
      </c>
      <c r="CU126" s="24">
        <f>IF(ISERROR(VLOOKUP(AL126,'2013 BPTs'!$B$12:$BX$181,CU$3,FALSE)/VLOOKUP(AL126,'2013 BPTs'!$B$12:$BX301,CU$3+2,FALSE)),0,VLOOKUP(AL126,'2013 BPTs'!$B$12:$BX$181,CU$3,FALSE)/VLOOKUP(AL126,'2013 BPTs'!$B$12:$BX301,CU$3+2,FALSE))</f>
        <v>0</v>
      </c>
      <c r="CV126" s="24">
        <f>IF(ISERROR(VLOOKUP(AM126,'2013 BPTs'!$B$12:$BX$181,CV$3,FALSE)/VLOOKUP(AM126,'2013 BPTs'!$B$12:$BX301,CV$3+2,FALSE)),0,VLOOKUP(AM126,'2013 BPTs'!$B$12:$BX$181,CV$3,FALSE)/VLOOKUP(AM126,'2013 BPTs'!$B$12:$BX301,CV$3+2,FALSE))</f>
        <v>0</v>
      </c>
      <c r="CX126" s="93">
        <f>'2015 BPTs'!BR132</f>
        <v>0</v>
      </c>
      <c r="CY126" s="93">
        <f>'2015 BPTs'!BS132</f>
        <v>0</v>
      </c>
    </row>
    <row r="127" spans="2:103" x14ac:dyDescent="0.2">
      <c r="B127" s="2" t="s">
        <v>213</v>
      </c>
      <c r="C127" s="2">
        <f>'2015 BPTs'!E133</f>
        <v>0</v>
      </c>
      <c r="D127" s="2">
        <f t="shared" si="35"/>
        <v>0</v>
      </c>
      <c r="E127" s="4">
        <f>'2015 BPTs'!F133</f>
        <v>0</v>
      </c>
      <c r="F127" s="88">
        <f>'2015 BPTs'!G133</f>
        <v>0</v>
      </c>
      <c r="G127" s="53">
        <f>'2015 BPTs'!I133</f>
        <v>0</v>
      </c>
      <c r="H127" s="88">
        <f>'2015 BPTs'!J133</f>
        <v>0</v>
      </c>
      <c r="I127" s="4">
        <f>'2015 BPTs'!K133</f>
        <v>0</v>
      </c>
      <c r="J127" s="5">
        <f>'2015 BPTs'!M133</f>
        <v>0</v>
      </c>
      <c r="K127" s="99">
        <f>'2015 BPTs'!BL133</f>
        <v>0</v>
      </c>
      <c r="L127" s="100">
        <f t="shared" si="36"/>
        <v>0</v>
      </c>
      <c r="M127" s="101">
        <f t="shared" si="37"/>
        <v>0</v>
      </c>
      <c r="N127" s="102">
        <f t="shared" si="27"/>
        <v>0</v>
      </c>
      <c r="O127" s="103">
        <f>'2015 BPTs'!BM133</f>
        <v>0</v>
      </c>
      <c r="P127" s="100">
        <f t="shared" si="38"/>
        <v>0</v>
      </c>
      <c r="Q127" s="101">
        <f t="shared" si="39"/>
        <v>0</v>
      </c>
      <c r="R127" s="104">
        <f t="shared" si="40"/>
        <v>0</v>
      </c>
      <c r="S127" s="105">
        <f t="shared" si="28"/>
        <v>0</v>
      </c>
      <c r="T127" s="104">
        <f t="shared" si="41"/>
        <v>0</v>
      </c>
      <c r="U127" s="121">
        <f>IF(K127=0,0,IF(B127="Manual",(S127-O127-AP127*(O127/(O127+Z127)))/S127,'2015 BPTs'!BP133))</f>
        <v>0</v>
      </c>
      <c r="V127" s="99">
        <f>'2015 BPTs'!BN133</f>
        <v>0</v>
      </c>
      <c r="W127" s="100">
        <f t="shared" si="42"/>
        <v>0</v>
      </c>
      <c r="X127" s="103">
        <f t="shared" si="43"/>
        <v>0</v>
      </c>
      <c r="Y127" s="102">
        <f t="shared" si="29"/>
        <v>0</v>
      </c>
      <c r="Z127" s="103">
        <f>'2015 BPTs'!BO133</f>
        <v>0</v>
      </c>
      <c r="AA127" s="104">
        <f t="shared" si="30"/>
        <v>0</v>
      </c>
      <c r="AB127" s="106">
        <f>IF(W127=0,0,IF(B127="Manual",(V127-Z127-AP127*(Z127/(Z127+O127)))/V127,'2015 BPTs'!BQ133))</f>
        <v>0</v>
      </c>
      <c r="AD127" s="2" t="str">
        <f t="shared" si="31"/>
        <v>00-0</v>
      </c>
      <c r="AE127" s="2">
        <f>'2015 BPTs'!BA133</f>
        <v>0</v>
      </c>
      <c r="AF127" s="2" t="str">
        <f>IF(B127="Auto",'2015 BPTs'!BB133,D127&amp;E127&amp;"-"&amp;F127)</f>
        <v/>
      </c>
      <c r="AG127" s="2" t="str">
        <f>'2015 BPTs'!BC133</f>
        <v/>
      </c>
      <c r="AH127" s="2" t="str">
        <f>'2015 BPTs'!BD133</f>
        <v/>
      </c>
      <c r="AI127" s="2" t="str">
        <f>'2015 BPTs'!BE133</f>
        <v/>
      </c>
      <c r="AJ127" s="2" t="str">
        <f>'2015 BPTs'!BF133</f>
        <v/>
      </c>
      <c r="AK127" s="2" t="str">
        <f>'2015 BPTs'!BG133</f>
        <v/>
      </c>
      <c r="AL127" s="2" t="str">
        <f>'2015 BPTs'!BH133</f>
        <v/>
      </c>
      <c r="AM127" s="2" t="str">
        <f>'2015 BPTs'!BI133</f>
        <v/>
      </c>
      <c r="AO127" s="128">
        <f>'2015 BPTs'!AJ133*'2015 BPTs'!BK133</f>
        <v>0</v>
      </c>
      <c r="AP127" s="128">
        <f>'2015 BPTs'!AK133*'2015 BPTs'!BK133</f>
        <v>0</v>
      </c>
      <c r="AR127" s="5">
        <f>IF(B127="Auto",'2015 BPTs'!M133,J127)</f>
        <v>0</v>
      </c>
      <c r="AS127" s="5">
        <f>'2015 BPTs'!O133</f>
        <v>0</v>
      </c>
      <c r="AT127" s="5">
        <f>'2015 BPTs'!Q133</f>
        <v>0</v>
      </c>
      <c r="AU127" s="5">
        <f>'2015 BPTs'!S133</f>
        <v>0</v>
      </c>
      <c r="AV127" s="5">
        <f>'2015 BPTs'!U133</f>
        <v>0</v>
      </c>
      <c r="AW127" s="5">
        <f>'2015 BPTs'!W133</f>
        <v>0</v>
      </c>
      <c r="AX127" s="5">
        <f>'2015 BPTs'!Y133</f>
        <v>0</v>
      </c>
      <c r="AY127" s="5">
        <f>'2015 BPTs'!AA133</f>
        <v>0</v>
      </c>
      <c r="BA127" s="24">
        <f>IF(ISNA(VLOOKUP(AF127,'2013 BPTs'!$B$12:$BX$181,BA$3,FALSE)),0,VLOOKUP(AF127,'2013 BPTs'!$B$12:$BX$181,BA$3,FALSE))</f>
        <v>0</v>
      </c>
      <c r="BB127" s="24">
        <f>IF(ISNA(VLOOKUP(AG127,'2013 BPTs'!$B$12:$BX$181,BB$3,FALSE)),0,VLOOKUP(AG127,'2013 BPTs'!$B$12:$BX$181,BB$3,FALSE))</f>
        <v>0</v>
      </c>
      <c r="BC127" s="24">
        <f>IF(ISNA(VLOOKUP(AH127,'2013 BPTs'!$B$12:$BX$181,BC$3,FALSE)),0,VLOOKUP(AH127,'2013 BPTs'!$B$12:$BX$181,BC$3,FALSE))</f>
        <v>0</v>
      </c>
      <c r="BD127" s="24">
        <f>IF(ISNA(VLOOKUP(AI127,'2013 BPTs'!$B$12:$BX$181,BD$3,FALSE)),0,VLOOKUP(AI127,'2013 BPTs'!$B$12:$BX$181,BD$3,FALSE))</f>
        <v>0</v>
      </c>
      <c r="BE127" s="24">
        <f>IF(ISNA(VLOOKUP(AJ127,'2013 BPTs'!$B$12:$BX$181,BE$3,FALSE)),0,VLOOKUP(AJ127,'2013 BPTs'!$B$12:$BX$181,BE$3,FALSE))</f>
        <v>0</v>
      </c>
      <c r="BF127" s="24">
        <f>IF(ISNA(VLOOKUP(AK127,'2013 BPTs'!$B$12:$BX$181,BF$3,FALSE)),0,VLOOKUP(AK127,'2013 BPTs'!$B$12:$BX$181,BF$3,FALSE))</f>
        <v>0</v>
      </c>
      <c r="BG127" s="24">
        <f>IF(ISNA(VLOOKUP(AL127,'2013 BPTs'!$B$12:$BX$181,BG$3,FALSE)),0,VLOOKUP(AL127,'2013 BPTs'!$B$12:$BX$181,BG$3,FALSE))</f>
        <v>0</v>
      </c>
      <c r="BH127" s="24">
        <f>IF(ISNA(VLOOKUP(AM127,'2013 BPTs'!$B$12:$BX$181,BH$3,FALSE)),0,VLOOKUP(AM127,'2013 BPTs'!$B$12:$BX$181,BH$3,FALSE))</f>
        <v>0</v>
      </c>
      <c r="BJ127" s="24">
        <f>IF(ISNA(VLOOKUP(AF127,'2013 BPTs'!$B$12:$BX$181,BJ$3,FALSE)),0,VLOOKUP(AF127,'2013 BPTs'!$B$12:$BX$181,BJ$3,FALSE))</f>
        <v>0</v>
      </c>
      <c r="BK127" s="24">
        <f>IF(ISNA(VLOOKUP(AG127,'2013 BPTs'!$B$12:$BX$181,BK$3,FALSE)),0,VLOOKUP(AG127,'2013 BPTs'!$B$12:$BX$181,BK$3,FALSE))</f>
        <v>0</v>
      </c>
      <c r="BL127" s="24">
        <f>IF(ISNA(VLOOKUP(AH127,'2013 BPTs'!$B$12:$BX$181,BL$3,FALSE)),0,VLOOKUP(AH127,'2013 BPTs'!$B$12:$BX$181,BL$3,FALSE))</f>
        <v>0</v>
      </c>
      <c r="BM127" s="24">
        <f>IF(ISNA(VLOOKUP(AI127,'2013 BPTs'!$B$12:$BX$181,BM$3,FALSE)),0,VLOOKUP(AI127,'2013 BPTs'!$B$12:$BX$181,BM$3,FALSE))</f>
        <v>0</v>
      </c>
      <c r="BN127" s="24">
        <f>IF(ISNA(VLOOKUP(AJ127,'2013 BPTs'!$B$12:$BX$181,BN$3,FALSE)),0,VLOOKUP(AJ127,'2013 BPTs'!$B$12:$BX$181,BN$3,FALSE))</f>
        <v>0</v>
      </c>
      <c r="BO127" s="24">
        <f>IF(ISNA(VLOOKUP(AK127,'2013 BPTs'!$B$12:$BX$181,BO$3,FALSE)),0,VLOOKUP(AK127,'2013 BPTs'!$B$12:$BX$181,BO$3,FALSE))</f>
        <v>0</v>
      </c>
      <c r="BP127" s="24">
        <f>IF(ISNA(VLOOKUP(AL127,'2013 BPTs'!$B$12:$BX$181,BP$3,FALSE)),0,VLOOKUP(AL127,'2013 BPTs'!$B$12:$BX$181,BP$3,FALSE))</f>
        <v>0</v>
      </c>
      <c r="BQ127" s="24">
        <f>IF(ISNA(VLOOKUP(AM127,'2013 BPTs'!$B$12:$BX$181,BQ$3,FALSE)),0,VLOOKUP(AM127,'2013 BPTs'!$B$12:$BX$181,BQ$3,FALSE))</f>
        <v>0</v>
      </c>
      <c r="BS127" s="77">
        <f t="shared" si="32"/>
        <v>0</v>
      </c>
      <c r="BT127" s="68">
        <f t="shared" si="33"/>
        <v>0</v>
      </c>
      <c r="BU127" s="68">
        <f t="shared" si="34"/>
        <v>0</v>
      </c>
      <c r="BW127" s="24">
        <f>IF(ISNA(VLOOKUP(AF127,'2013 BPTs'!$B$12:$BX$181,BW$3,FALSE)),0,VLOOKUP(AF127,'2013 BPTs'!$B$12:$BX$181,BW$3,FALSE))</f>
        <v>0</v>
      </c>
      <c r="BX127" s="24">
        <f>IF(ISNA(VLOOKUP(AG127,'2013 BPTs'!$B$12:$BX$181,BX$3,FALSE)),0,VLOOKUP(AG127,'2013 BPTs'!$B$12:$BX$181,BX$3,FALSE))</f>
        <v>0</v>
      </c>
      <c r="BY127" s="24">
        <f>IF(ISNA(VLOOKUP(AH127,'2013 BPTs'!$B$12:$BX$181,BY$3,FALSE)),0,VLOOKUP(AH127,'2013 BPTs'!$B$12:$BX$181,BY$3,FALSE))</f>
        <v>0</v>
      </c>
      <c r="BZ127" s="24">
        <f>IF(ISNA(VLOOKUP(AI127,'2013 BPTs'!$B$12:$BX$181,BZ$3,FALSE)),0,VLOOKUP(AI127,'2013 BPTs'!$B$12:$BX$181,BZ$3,FALSE))</f>
        <v>0</v>
      </c>
      <c r="CA127" s="24">
        <f>IF(ISNA(VLOOKUP(AJ127,'2013 BPTs'!$B$12:$BX$181,CA$3,FALSE)),0,VLOOKUP(AJ127,'2013 BPTs'!$B$12:$BX$181,CA$3,FALSE))</f>
        <v>0</v>
      </c>
      <c r="CB127" s="24">
        <f>IF(ISNA(VLOOKUP(AK127,'2013 BPTs'!$B$12:$BX$181,CB$3,FALSE)),0,VLOOKUP(AK127,'2013 BPTs'!$B$12:$BX$181,CB$3,FALSE))</f>
        <v>0</v>
      </c>
      <c r="CC127" s="24">
        <f>IF(ISNA(VLOOKUP(AL127,'2013 BPTs'!$B$12:$BX$181,CC$3,FALSE)),0,VLOOKUP(AL127,'2013 BPTs'!$B$12:$BX$181,CC$3,FALSE))</f>
        <v>0</v>
      </c>
      <c r="CD127" s="24">
        <f>IF(ISNA(VLOOKUP(AM127,'2013 BPTs'!$B$12:$BX$181,CD$3,FALSE)),0,VLOOKUP(AM127,'2013 BPTs'!$B$12:$BX$181,CD$3,FALSE))</f>
        <v>0</v>
      </c>
      <c r="CF127" s="24">
        <f>IF(ISERROR(VLOOKUP(AF127,'2013 BPTs'!$B$12:$BX$181,CF$3,FALSE)/VLOOKUP(AF127,'2013 BPTs'!$B$12:$BX302,CF$3+3,FALSE)),0,VLOOKUP(AF127,'2013 BPTs'!$B$12:$BX$181,CF$3,FALSE)/VLOOKUP(AF127,'2013 BPTs'!$B$12:$BX302,CF$3+3,FALSE))</f>
        <v>0</v>
      </c>
      <c r="CG127" s="24">
        <f>IF(ISERROR(VLOOKUP(AG127,'2013 BPTs'!$B$12:$BX$181,CG$3,FALSE)/VLOOKUP(AG127,'2013 BPTs'!$B$12:$BX302,CG$3+3,FALSE)),0,VLOOKUP(AG127,'2013 BPTs'!$B$12:$BX$181,CG$3,FALSE)/VLOOKUP(AG127,'2013 BPTs'!$B$12:$BX302,CG$3+3,FALSE))</f>
        <v>0</v>
      </c>
      <c r="CH127" s="24">
        <f>IF(ISERROR(VLOOKUP(AH127,'2013 BPTs'!$B$12:$BX$181,CH$3,FALSE)/VLOOKUP(AH127,'2013 BPTs'!$B$12:$BX302,CH$3+3,FALSE)),0,VLOOKUP(AH127,'2013 BPTs'!$B$12:$BX$181,CH$3,FALSE)/VLOOKUP(AH127,'2013 BPTs'!$B$12:$BX302,CH$3+3,FALSE))</f>
        <v>0</v>
      </c>
      <c r="CI127" s="24">
        <f>IF(ISERROR(VLOOKUP(AI127,'2013 BPTs'!$B$12:$BX$181,CI$3,FALSE)/VLOOKUP(AI127,'2013 BPTs'!$B$12:$BX302,CI$3+3,FALSE)),0,VLOOKUP(AI127,'2013 BPTs'!$B$12:$BX$181,CI$3,FALSE)/VLOOKUP(AI127,'2013 BPTs'!$B$12:$BX302,CI$3+3,FALSE))</f>
        <v>0</v>
      </c>
      <c r="CJ127" s="24">
        <f>IF(ISERROR(VLOOKUP(AJ127,'2013 BPTs'!$B$12:$BX$181,CJ$3,FALSE)/VLOOKUP(AJ127,'2013 BPTs'!$B$12:$BX302,CJ$3+3,FALSE)),0,VLOOKUP(AJ127,'2013 BPTs'!$B$12:$BX$181,CJ$3,FALSE)/VLOOKUP(AJ127,'2013 BPTs'!$B$12:$BX302,CJ$3+3,FALSE))</f>
        <v>0</v>
      </c>
      <c r="CK127" s="24">
        <f>IF(ISERROR(VLOOKUP(AK127,'2013 BPTs'!$B$12:$BX$181,CK$3,FALSE)/VLOOKUP(AK127,'2013 BPTs'!$B$12:$BX302,CK$3+3,FALSE)),0,VLOOKUP(AK127,'2013 BPTs'!$B$12:$BX$181,CK$3,FALSE)/VLOOKUP(AK127,'2013 BPTs'!$B$12:$BX302,CK$3+3,FALSE))</f>
        <v>0</v>
      </c>
      <c r="CL127" s="24">
        <f>IF(ISERROR(VLOOKUP(AL127,'2013 BPTs'!$B$12:$BX$181,CL$3,FALSE)/VLOOKUP(AL127,'2013 BPTs'!$B$12:$BX302,CL$3+3,FALSE)),0,VLOOKUP(AL127,'2013 BPTs'!$B$12:$BX$181,CL$3,FALSE)/VLOOKUP(AL127,'2013 BPTs'!$B$12:$BX302,CL$3+3,FALSE))</f>
        <v>0</v>
      </c>
      <c r="CM127" s="24">
        <f>IF(ISERROR(VLOOKUP(AM127,'2013 BPTs'!$B$12:$BX$181,CM$3,FALSE)/VLOOKUP(AM127,'2013 BPTs'!$B$12:$BX302,CM$3+3,FALSE)),0,VLOOKUP(AM127,'2013 BPTs'!$B$12:$BX$181,CM$3,FALSE)/VLOOKUP(AM127,'2013 BPTs'!$B$12:$BX302,CM$3+3,FALSE))</f>
        <v>0</v>
      </c>
      <c r="CO127" s="24">
        <f>IF(ISERROR(VLOOKUP(AF127,'2013 BPTs'!$B$12:$BX$181,CO$3,FALSE)/VLOOKUP(AF127,'2013 BPTs'!$B$12:$BX302,CO$3+2,FALSE)),0,VLOOKUP(AF127,'2013 BPTs'!$B$12:$BX$181,CO$3,FALSE)/VLOOKUP(AF127,'2013 BPTs'!$B$12:$BX302,CO$3+2,FALSE))</f>
        <v>0</v>
      </c>
      <c r="CP127" s="24">
        <f>IF(ISERROR(VLOOKUP(AG127,'2013 BPTs'!$B$12:$BX$181,CP$3,FALSE)/VLOOKUP(AG127,'2013 BPTs'!$B$12:$BX302,CP$3+2,FALSE)),0,VLOOKUP(AG127,'2013 BPTs'!$B$12:$BX$181,CP$3,FALSE)/VLOOKUP(AG127,'2013 BPTs'!$B$12:$BX302,CP$3+2,FALSE))</f>
        <v>0</v>
      </c>
      <c r="CQ127" s="24">
        <f>IF(ISERROR(VLOOKUP(AH127,'2013 BPTs'!$B$12:$BX$181,CQ$3,FALSE)/VLOOKUP(AH127,'2013 BPTs'!$B$12:$BX302,CQ$3+2,FALSE)),0,VLOOKUP(AH127,'2013 BPTs'!$B$12:$BX$181,CQ$3,FALSE)/VLOOKUP(AH127,'2013 BPTs'!$B$12:$BX302,CQ$3+2,FALSE))</f>
        <v>0</v>
      </c>
      <c r="CR127" s="24">
        <f>IF(ISERROR(VLOOKUP(AI127,'2013 BPTs'!$B$12:$BX$181,CR$3,FALSE)/VLOOKUP(AI127,'2013 BPTs'!$B$12:$BX302,CR$3+2,FALSE)),0,VLOOKUP(AI127,'2013 BPTs'!$B$12:$BX$181,CR$3,FALSE)/VLOOKUP(AI127,'2013 BPTs'!$B$12:$BX302,CR$3+2,FALSE))</f>
        <v>0</v>
      </c>
      <c r="CS127" s="24">
        <f>IF(ISERROR(VLOOKUP(AJ127,'2013 BPTs'!$B$12:$BX$181,CS$3,FALSE)/VLOOKUP(AJ127,'2013 BPTs'!$B$12:$BX302,CS$3+2,FALSE)),0,VLOOKUP(AJ127,'2013 BPTs'!$B$12:$BX$181,CS$3,FALSE)/VLOOKUP(AJ127,'2013 BPTs'!$B$12:$BX302,CS$3+2,FALSE))</f>
        <v>0</v>
      </c>
      <c r="CT127" s="24">
        <f>IF(ISERROR(VLOOKUP(AK127,'2013 BPTs'!$B$12:$BX$181,CT$3,FALSE)/VLOOKUP(AK127,'2013 BPTs'!$B$12:$BX302,CT$3+2,FALSE)),0,VLOOKUP(AK127,'2013 BPTs'!$B$12:$BX$181,CT$3,FALSE)/VLOOKUP(AK127,'2013 BPTs'!$B$12:$BX302,CT$3+2,FALSE))</f>
        <v>0</v>
      </c>
      <c r="CU127" s="24">
        <f>IF(ISERROR(VLOOKUP(AL127,'2013 BPTs'!$B$12:$BX$181,CU$3,FALSE)/VLOOKUP(AL127,'2013 BPTs'!$B$12:$BX302,CU$3+2,FALSE)),0,VLOOKUP(AL127,'2013 BPTs'!$B$12:$BX$181,CU$3,FALSE)/VLOOKUP(AL127,'2013 BPTs'!$B$12:$BX302,CU$3+2,FALSE))</f>
        <v>0</v>
      </c>
      <c r="CV127" s="24">
        <f>IF(ISERROR(VLOOKUP(AM127,'2013 BPTs'!$B$12:$BX$181,CV$3,FALSE)/VLOOKUP(AM127,'2013 BPTs'!$B$12:$BX302,CV$3+2,FALSE)),0,VLOOKUP(AM127,'2013 BPTs'!$B$12:$BX$181,CV$3,FALSE)/VLOOKUP(AM127,'2013 BPTs'!$B$12:$BX302,CV$3+2,FALSE))</f>
        <v>0</v>
      </c>
      <c r="CX127" s="93">
        <f>'2015 BPTs'!BR133</f>
        <v>0</v>
      </c>
      <c r="CY127" s="93">
        <f>'2015 BPTs'!BS133</f>
        <v>0</v>
      </c>
    </row>
    <row r="128" spans="2:103" x14ac:dyDescent="0.2">
      <c r="B128" s="2" t="s">
        <v>213</v>
      </c>
      <c r="C128" s="2">
        <f>'2015 BPTs'!E134</f>
        <v>0</v>
      </c>
      <c r="D128" s="2">
        <f t="shared" si="35"/>
        <v>0</v>
      </c>
      <c r="E128" s="4">
        <f>'2015 BPTs'!F134</f>
        <v>0</v>
      </c>
      <c r="F128" s="88">
        <f>'2015 BPTs'!G134</f>
        <v>0</v>
      </c>
      <c r="G128" s="53">
        <f>'2015 BPTs'!I134</f>
        <v>0</v>
      </c>
      <c r="H128" s="88">
        <f>'2015 BPTs'!J134</f>
        <v>0</v>
      </c>
      <c r="I128" s="4">
        <f>'2015 BPTs'!K134</f>
        <v>0</v>
      </c>
      <c r="J128" s="5">
        <f>'2015 BPTs'!M134</f>
        <v>0</v>
      </c>
      <c r="K128" s="99">
        <f>'2015 BPTs'!BL134</f>
        <v>0</v>
      </c>
      <c r="L128" s="100">
        <f t="shared" si="36"/>
        <v>0</v>
      </c>
      <c r="M128" s="101">
        <f t="shared" si="37"/>
        <v>0</v>
      </c>
      <c r="N128" s="102">
        <f t="shared" si="27"/>
        <v>0</v>
      </c>
      <c r="O128" s="103">
        <f>'2015 BPTs'!BM134</f>
        <v>0</v>
      </c>
      <c r="P128" s="100">
        <f t="shared" si="38"/>
        <v>0</v>
      </c>
      <c r="Q128" s="101">
        <f t="shared" si="39"/>
        <v>0</v>
      </c>
      <c r="R128" s="104">
        <f t="shared" si="40"/>
        <v>0</v>
      </c>
      <c r="S128" s="105">
        <f t="shared" si="28"/>
        <v>0</v>
      </c>
      <c r="T128" s="104">
        <f t="shared" si="41"/>
        <v>0</v>
      </c>
      <c r="U128" s="121">
        <f>IF(K128=0,0,IF(B128="Manual",(S128-O128-AP128*(O128/(O128+Z128)))/S128,'2015 BPTs'!BP134))</f>
        <v>0</v>
      </c>
      <c r="V128" s="99">
        <f>'2015 BPTs'!BN134</f>
        <v>0</v>
      </c>
      <c r="W128" s="100">
        <f t="shared" si="42"/>
        <v>0</v>
      </c>
      <c r="X128" s="103">
        <f t="shared" si="43"/>
        <v>0</v>
      </c>
      <c r="Y128" s="102">
        <f t="shared" si="29"/>
        <v>0</v>
      </c>
      <c r="Z128" s="103">
        <f>'2015 BPTs'!BO134</f>
        <v>0</v>
      </c>
      <c r="AA128" s="104">
        <f t="shared" si="30"/>
        <v>0</v>
      </c>
      <c r="AB128" s="106">
        <f>IF(W128=0,0,IF(B128="Manual",(V128-Z128-AP128*(Z128/(Z128+O128)))/V128,'2015 BPTs'!BQ134))</f>
        <v>0</v>
      </c>
      <c r="AD128" s="2" t="str">
        <f t="shared" si="31"/>
        <v>00-0</v>
      </c>
      <c r="AE128" s="2">
        <f>'2015 BPTs'!BA134</f>
        <v>0</v>
      </c>
      <c r="AF128" s="2" t="str">
        <f>IF(B128="Auto",'2015 BPTs'!BB134,D128&amp;E128&amp;"-"&amp;F128)</f>
        <v/>
      </c>
      <c r="AG128" s="2" t="str">
        <f>'2015 BPTs'!BC134</f>
        <v/>
      </c>
      <c r="AH128" s="2" t="str">
        <f>'2015 BPTs'!BD134</f>
        <v/>
      </c>
      <c r="AI128" s="2" t="str">
        <f>'2015 BPTs'!BE134</f>
        <v/>
      </c>
      <c r="AJ128" s="2" t="str">
        <f>'2015 BPTs'!BF134</f>
        <v/>
      </c>
      <c r="AK128" s="2" t="str">
        <f>'2015 BPTs'!BG134</f>
        <v/>
      </c>
      <c r="AL128" s="2" t="str">
        <f>'2015 BPTs'!BH134</f>
        <v/>
      </c>
      <c r="AM128" s="2" t="str">
        <f>'2015 BPTs'!BI134</f>
        <v/>
      </c>
      <c r="AO128" s="128">
        <f>'2015 BPTs'!AJ134*'2015 BPTs'!BK134</f>
        <v>0</v>
      </c>
      <c r="AP128" s="128">
        <f>'2015 BPTs'!AK134*'2015 BPTs'!BK134</f>
        <v>0</v>
      </c>
      <c r="AR128" s="5">
        <f>IF(B128="Auto",'2015 BPTs'!M134,J128)</f>
        <v>0</v>
      </c>
      <c r="AS128" s="5">
        <f>'2015 BPTs'!O134</f>
        <v>0</v>
      </c>
      <c r="AT128" s="5">
        <f>'2015 BPTs'!Q134</f>
        <v>0</v>
      </c>
      <c r="AU128" s="5">
        <f>'2015 BPTs'!S134</f>
        <v>0</v>
      </c>
      <c r="AV128" s="5">
        <f>'2015 BPTs'!U134</f>
        <v>0</v>
      </c>
      <c r="AW128" s="5">
        <f>'2015 BPTs'!W134</f>
        <v>0</v>
      </c>
      <c r="AX128" s="5">
        <f>'2015 BPTs'!Y134</f>
        <v>0</v>
      </c>
      <c r="AY128" s="5">
        <f>'2015 BPTs'!AA134</f>
        <v>0</v>
      </c>
      <c r="BA128" s="24">
        <f>IF(ISNA(VLOOKUP(AF128,'2013 BPTs'!$B$12:$BX$181,BA$3,FALSE)),0,VLOOKUP(AF128,'2013 BPTs'!$B$12:$BX$181,BA$3,FALSE))</f>
        <v>0</v>
      </c>
      <c r="BB128" s="24">
        <f>IF(ISNA(VLOOKUP(AG128,'2013 BPTs'!$B$12:$BX$181,BB$3,FALSE)),0,VLOOKUP(AG128,'2013 BPTs'!$B$12:$BX$181,BB$3,FALSE))</f>
        <v>0</v>
      </c>
      <c r="BC128" s="24">
        <f>IF(ISNA(VLOOKUP(AH128,'2013 BPTs'!$B$12:$BX$181,BC$3,FALSE)),0,VLOOKUP(AH128,'2013 BPTs'!$B$12:$BX$181,BC$3,FALSE))</f>
        <v>0</v>
      </c>
      <c r="BD128" s="24">
        <f>IF(ISNA(VLOOKUP(AI128,'2013 BPTs'!$B$12:$BX$181,BD$3,FALSE)),0,VLOOKUP(AI128,'2013 BPTs'!$B$12:$BX$181,BD$3,FALSE))</f>
        <v>0</v>
      </c>
      <c r="BE128" s="24">
        <f>IF(ISNA(VLOOKUP(AJ128,'2013 BPTs'!$B$12:$BX$181,BE$3,FALSE)),0,VLOOKUP(AJ128,'2013 BPTs'!$B$12:$BX$181,BE$3,FALSE))</f>
        <v>0</v>
      </c>
      <c r="BF128" s="24">
        <f>IF(ISNA(VLOOKUP(AK128,'2013 BPTs'!$B$12:$BX$181,BF$3,FALSE)),0,VLOOKUP(AK128,'2013 BPTs'!$B$12:$BX$181,BF$3,FALSE))</f>
        <v>0</v>
      </c>
      <c r="BG128" s="24">
        <f>IF(ISNA(VLOOKUP(AL128,'2013 BPTs'!$B$12:$BX$181,BG$3,FALSE)),0,VLOOKUP(AL128,'2013 BPTs'!$B$12:$BX$181,BG$3,FALSE))</f>
        <v>0</v>
      </c>
      <c r="BH128" s="24">
        <f>IF(ISNA(VLOOKUP(AM128,'2013 BPTs'!$B$12:$BX$181,BH$3,FALSE)),0,VLOOKUP(AM128,'2013 BPTs'!$B$12:$BX$181,BH$3,FALSE))</f>
        <v>0</v>
      </c>
      <c r="BJ128" s="24">
        <f>IF(ISNA(VLOOKUP(AF128,'2013 BPTs'!$B$12:$BX$181,BJ$3,FALSE)),0,VLOOKUP(AF128,'2013 BPTs'!$B$12:$BX$181,BJ$3,FALSE))</f>
        <v>0</v>
      </c>
      <c r="BK128" s="24">
        <f>IF(ISNA(VLOOKUP(AG128,'2013 BPTs'!$B$12:$BX$181,BK$3,FALSE)),0,VLOOKUP(AG128,'2013 BPTs'!$B$12:$BX$181,BK$3,FALSE))</f>
        <v>0</v>
      </c>
      <c r="BL128" s="24">
        <f>IF(ISNA(VLOOKUP(AH128,'2013 BPTs'!$B$12:$BX$181,BL$3,FALSE)),0,VLOOKUP(AH128,'2013 BPTs'!$B$12:$BX$181,BL$3,FALSE))</f>
        <v>0</v>
      </c>
      <c r="BM128" s="24">
        <f>IF(ISNA(VLOOKUP(AI128,'2013 BPTs'!$B$12:$BX$181,BM$3,FALSE)),0,VLOOKUP(AI128,'2013 BPTs'!$B$12:$BX$181,BM$3,FALSE))</f>
        <v>0</v>
      </c>
      <c r="BN128" s="24">
        <f>IF(ISNA(VLOOKUP(AJ128,'2013 BPTs'!$B$12:$BX$181,BN$3,FALSE)),0,VLOOKUP(AJ128,'2013 BPTs'!$B$12:$BX$181,BN$3,FALSE))</f>
        <v>0</v>
      </c>
      <c r="BO128" s="24">
        <f>IF(ISNA(VLOOKUP(AK128,'2013 BPTs'!$B$12:$BX$181,BO$3,FALSE)),0,VLOOKUP(AK128,'2013 BPTs'!$B$12:$BX$181,BO$3,FALSE))</f>
        <v>0</v>
      </c>
      <c r="BP128" s="24">
        <f>IF(ISNA(VLOOKUP(AL128,'2013 BPTs'!$B$12:$BX$181,BP$3,FALSE)),0,VLOOKUP(AL128,'2013 BPTs'!$B$12:$BX$181,BP$3,FALSE))</f>
        <v>0</v>
      </c>
      <c r="BQ128" s="24">
        <f>IF(ISNA(VLOOKUP(AM128,'2013 BPTs'!$B$12:$BX$181,BQ$3,FALSE)),0,VLOOKUP(AM128,'2013 BPTs'!$B$12:$BX$181,BQ$3,FALSE))</f>
        <v>0</v>
      </c>
      <c r="BS128" s="77">
        <f t="shared" si="32"/>
        <v>0</v>
      </c>
      <c r="BT128" s="68">
        <f t="shared" si="33"/>
        <v>0</v>
      </c>
      <c r="BU128" s="68">
        <f t="shared" si="34"/>
        <v>0</v>
      </c>
      <c r="BW128" s="24">
        <f>IF(ISNA(VLOOKUP(AF128,'2013 BPTs'!$B$12:$BX$181,BW$3,FALSE)),0,VLOOKUP(AF128,'2013 BPTs'!$B$12:$BX$181,BW$3,FALSE))</f>
        <v>0</v>
      </c>
      <c r="BX128" s="24">
        <f>IF(ISNA(VLOOKUP(AG128,'2013 BPTs'!$B$12:$BX$181,BX$3,FALSE)),0,VLOOKUP(AG128,'2013 BPTs'!$B$12:$BX$181,BX$3,FALSE))</f>
        <v>0</v>
      </c>
      <c r="BY128" s="24">
        <f>IF(ISNA(VLOOKUP(AH128,'2013 BPTs'!$B$12:$BX$181,BY$3,FALSE)),0,VLOOKUP(AH128,'2013 BPTs'!$B$12:$BX$181,BY$3,FALSE))</f>
        <v>0</v>
      </c>
      <c r="BZ128" s="24">
        <f>IF(ISNA(VLOOKUP(AI128,'2013 BPTs'!$B$12:$BX$181,BZ$3,FALSE)),0,VLOOKUP(AI128,'2013 BPTs'!$B$12:$BX$181,BZ$3,FALSE))</f>
        <v>0</v>
      </c>
      <c r="CA128" s="24">
        <f>IF(ISNA(VLOOKUP(AJ128,'2013 BPTs'!$B$12:$BX$181,CA$3,FALSE)),0,VLOOKUP(AJ128,'2013 BPTs'!$B$12:$BX$181,CA$3,FALSE))</f>
        <v>0</v>
      </c>
      <c r="CB128" s="24">
        <f>IF(ISNA(VLOOKUP(AK128,'2013 BPTs'!$B$12:$BX$181,CB$3,FALSE)),0,VLOOKUP(AK128,'2013 BPTs'!$B$12:$BX$181,CB$3,FALSE))</f>
        <v>0</v>
      </c>
      <c r="CC128" s="24">
        <f>IF(ISNA(VLOOKUP(AL128,'2013 BPTs'!$B$12:$BX$181,CC$3,FALSE)),0,VLOOKUP(AL128,'2013 BPTs'!$B$12:$BX$181,CC$3,FALSE))</f>
        <v>0</v>
      </c>
      <c r="CD128" s="24">
        <f>IF(ISNA(VLOOKUP(AM128,'2013 BPTs'!$B$12:$BX$181,CD$3,FALSE)),0,VLOOKUP(AM128,'2013 BPTs'!$B$12:$BX$181,CD$3,FALSE))</f>
        <v>0</v>
      </c>
      <c r="CF128" s="24">
        <f>IF(ISERROR(VLOOKUP(AF128,'2013 BPTs'!$B$12:$BX$181,CF$3,FALSE)/VLOOKUP(AF128,'2013 BPTs'!$B$12:$BX303,CF$3+3,FALSE)),0,VLOOKUP(AF128,'2013 BPTs'!$B$12:$BX$181,CF$3,FALSE)/VLOOKUP(AF128,'2013 BPTs'!$B$12:$BX303,CF$3+3,FALSE))</f>
        <v>0</v>
      </c>
      <c r="CG128" s="24">
        <f>IF(ISERROR(VLOOKUP(AG128,'2013 BPTs'!$B$12:$BX$181,CG$3,FALSE)/VLOOKUP(AG128,'2013 BPTs'!$B$12:$BX303,CG$3+3,FALSE)),0,VLOOKUP(AG128,'2013 BPTs'!$B$12:$BX$181,CG$3,FALSE)/VLOOKUP(AG128,'2013 BPTs'!$B$12:$BX303,CG$3+3,FALSE))</f>
        <v>0</v>
      </c>
      <c r="CH128" s="24">
        <f>IF(ISERROR(VLOOKUP(AH128,'2013 BPTs'!$B$12:$BX$181,CH$3,FALSE)/VLOOKUP(AH128,'2013 BPTs'!$B$12:$BX303,CH$3+3,FALSE)),0,VLOOKUP(AH128,'2013 BPTs'!$B$12:$BX$181,CH$3,FALSE)/VLOOKUP(AH128,'2013 BPTs'!$B$12:$BX303,CH$3+3,FALSE))</f>
        <v>0</v>
      </c>
      <c r="CI128" s="24">
        <f>IF(ISERROR(VLOOKUP(AI128,'2013 BPTs'!$B$12:$BX$181,CI$3,FALSE)/VLOOKUP(AI128,'2013 BPTs'!$B$12:$BX303,CI$3+3,FALSE)),0,VLOOKUP(AI128,'2013 BPTs'!$B$12:$BX$181,CI$3,FALSE)/VLOOKUP(AI128,'2013 BPTs'!$B$12:$BX303,CI$3+3,FALSE))</f>
        <v>0</v>
      </c>
      <c r="CJ128" s="24">
        <f>IF(ISERROR(VLOOKUP(AJ128,'2013 BPTs'!$B$12:$BX$181,CJ$3,FALSE)/VLOOKUP(AJ128,'2013 BPTs'!$B$12:$BX303,CJ$3+3,FALSE)),0,VLOOKUP(AJ128,'2013 BPTs'!$B$12:$BX$181,CJ$3,FALSE)/VLOOKUP(AJ128,'2013 BPTs'!$B$12:$BX303,CJ$3+3,FALSE))</f>
        <v>0</v>
      </c>
      <c r="CK128" s="24">
        <f>IF(ISERROR(VLOOKUP(AK128,'2013 BPTs'!$B$12:$BX$181,CK$3,FALSE)/VLOOKUP(AK128,'2013 BPTs'!$B$12:$BX303,CK$3+3,FALSE)),0,VLOOKUP(AK128,'2013 BPTs'!$B$12:$BX$181,CK$3,FALSE)/VLOOKUP(AK128,'2013 BPTs'!$B$12:$BX303,CK$3+3,FALSE))</f>
        <v>0</v>
      </c>
      <c r="CL128" s="24">
        <f>IF(ISERROR(VLOOKUP(AL128,'2013 BPTs'!$B$12:$BX$181,CL$3,FALSE)/VLOOKUP(AL128,'2013 BPTs'!$B$12:$BX303,CL$3+3,FALSE)),0,VLOOKUP(AL128,'2013 BPTs'!$B$12:$BX$181,CL$3,FALSE)/VLOOKUP(AL128,'2013 BPTs'!$B$12:$BX303,CL$3+3,FALSE))</f>
        <v>0</v>
      </c>
      <c r="CM128" s="24">
        <f>IF(ISERROR(VLOOKUP(AM128,'2013 BPTs'!$B$12:$BX$181,CM$3,FALSE)/VLOOKUP(AM128,'2013 BPTs'!$B$12:$BX303,CM$3+3,FALSE)),0,VLOOKUP(AM128,'2013 BPTs'!$B$12:$BX$181,CM$3,FALSE)/VLOOKUP(AM128,'2013 BPTs'!$B$12:$BX303,CM$3+3,FALSE))</f>
        <v>0</v>
      </c>
      <c r="CO128" s="24">
        <f>IF(ISERROR(VLOOKUP(AF128,'2013 BPTs'!$B$12:$BX$181,CO$3,FALSE)/VLOOKUP(AF128,'2013 BPTs'!$B$12:$BX303,CO$3+2,FALSE)),0,VLOOKUP(AF128,'2013 BPTs'!$B$12:$BX$181,CO$3,FALSE)/VLOOKUP(AF128,'2013 BPTs'!$B$12:$BX303,CO$3+2,FALSE))</f>
        <v>0</v>
      </c>
      <c r="CP128" s="24">
        <f>IF(ISERROR(VLOOKUP(AG128,'2013 BPTs'!$B$12:$BX$181,CP$3,FALSE)/VLOOKUP(AG128,'2013 BPTs'!$B$12:$BX303,CP$3+2,FALSE)),0,VLOOKUP(AG128,'2013 BPTs'!$B$12:$BX$181,CP$3,FALSE)/VLOOKUP(AG128,'2013 BPTs'!$B$12:$BX303,CP$3+2,FALSE))</f>
        <v>0</v>
      </c>
      <c r="CQ128" s="24">
        <f>IF(ISERROR(VLOOKUP(AH128,'2013 BPTs'!$B$12:$BX$181,CQ$3,FALSE)/VLOOKUP(AH128,'2013 BPTs'!$B$12:$BX303,CQ$3+2,FALSE)),0,VLOOKUP(AH128,'2013 BPTs'!$B$12:$BX$181,CQ$3,FALSE)/VLOOKUP(AH128,'2013 BPTs'!$B$12:$BX303,CQ$3+2,FALSE))</f>
        <v>0</v>
      </c>
      <c r="CR128" s="24">
        <f>IF(ISERROR(VLOOKUP(AI128,'2013 BPTs'!$B$12:$BX$181,CR$3,FALSE)/VLOOKUP(AI128,'2013 BPTs'!$B$12:$BX303,CR$3+2,FALSE)),0,VLOOKUP(AI128,'2013 BPTs'!$B$12:$BX$181,CR$3,FALSE)/VLOOKUP(AI128,'2013 BPTs'!$B$12:$BX303,CR$3+2,FALSE))</f>
        <v>0</v>
      </c>
      <c r="CS128" s="24">
        <f>IF(ISERROR(VLOOKUP(AJ128,'2013 BPTs'!$B$12:$BX$181,CS$3,FALSE)/VLOOKUP(AJ128,'2013 BPTs'!$B$12:$BX303,CS$3+2,FALSE)),0,VLOOKUP(AJ128,'2013 BPTs'!$B$12:$BX$181,CS$3,FALSE)/VLOOKUP(AJ128,'2013 BPTs'!$B$12:$BX303,CS$3+2,FALSE))</f>
        <v>0</v>
      </c>
      <c r="CT128" s="24">
        <f>IF(ISERROR(VLOOKUP(AK128,'2013 BPTs'!$B$12:$BX$181,CT$3,FALSE)/VLOOKUP(AK128,'2013 BPTs'!$B$12:$BX303,CT$3+2,FALSE)),0,VLOOKUP(AK128,'2013 BPTs'!$B$12:$BX$181,CT$3,FALSE)/VLOOKUP(AK128,'2013 BPTs'!$B$12:$BX303,CT$3+2,FALSE))</f>
        <v>0</v>
      </c>
      <c r="CU128" s="24">
        <f>IF(ISERROR(VLOOKUP(AL128,'2013 BPTs'!$B$12:$BX$181,CU$3,FALSE)/VLOOKUP(AL128,'2013 BPTs'!$B$12:$BX303,CU$3+2,FALSE)),0,VLOOKUP(AL128,'2013 BPTs'!$B$12:$BX$181,CU$3,FALSE)/VLOOKUP(AL128,'2013 BPTs'!$B$12:$BX303,CU$3+2,FALSE))</f>
        <v>0</v>
      </c>
      <c r="CV128" s="24">
        <f>IF(ISERROR(VLOOKUP(AM128,'2013 BPTs'!$B$12:$BX$181,CV$3,FALSE)/VLOOKUP(AM128,'2013 BPTs'!$B$12:$BX303,CV$3+2,FALSE)),0,VLOOKUP(AM128,'2013 BPTs'!$B$12:$BX$181,CV$3,FALSE)/VLOOKUP(AM128,'2013 BPTs'!$B$12:$BX303,CV$3+2,FALSE))</f>
        <v>0</v>
      </c>
      <c r="CX128" s="93">
        <f>'2015 BPTs'!BR134</f>
        <v>0</v>
      </c>
      <c r="CY128" s="93">
        <f>'2015 BPTs'!BS134</f>
        <v>0</v>
      </c>
    </row>
    <row r="129" spans="2:103" x14ac:dyDescent="0.2">
      <c r="B129" s="2" t="s">
        <v>213</v>
      </c>
      <c r="C129" s="2">
        <f>'2015 BPTs'!E135</f>
        <v>0</v>
      </c>
      <c r="D129" s="2">
        <f t="shared" si="35"/>
        <v>0</v>
      </c>
      <c r="E129" s="4">
        <f>'2015 BPTs'!F135</f>
        <v>0</v>
      </c>
      <c r="F129" s="88">
        <f>'2015 BPTs'!G135</f>
        <v>0</v>
      </c>
      <c r="G129" s="53">
        <f>'2015 BPTs'!I135</f>
        <v>0</v>
      </c>
      <c r="H129" s="88">
        <f>'2015 BPTs'!J135</f>
        <v>0</v>
      </c>
      <c r="I129" s="4">
        <f>'2015 BPTs'!K135</f>
        <v>0</v>
      </c>
      <c r="J129" s="5">
        <f>'2015 BPTs'!M135</f>
        <v>0</v>
      </c>
      <c r="K129" s="99">
        <f>'2015 BPTs'!BL135</f>
        <v>0</v>
      </c>
      <c r="L129" s="100">
        <f t="shared" si="36"/>
        <v>0</v>
      </c>
      <c r="M129" s="101">
        <f t="shared" si="37"/>
        <v>0</v>
      </c>
      <c r="N129" s="102">
        <f t="shared" si="27"/>
        <v>0</v>
      </c>
      <c r="O129" s="103">
        <f>'2015 BPTs'!BM135</f>
        <v>0</v>
      </c>
      <c r="P129" s="100">
        <f t="shared" si="38"/>
        <v>0</v>
      </c>
      <c r="Q129" s="101">
        <f t="shared" si="39"/>
        <v>0</v>
      </c>
      <c r="R129" s="104">
        <f t="shared" si="40"/>
        <v>0</v>
      </c>
      <c r="S129" s="105">
        <f t="shared" si="28"/>
        <v>0</v>
      </c>
      <c r="T129" s="104">
        <f t="shared" si="41"/>
        <v>0</v>
      </c>
      <c r="U129" s="121">
        <f>IF(K129=0,0,IF(B129="Manual",(S129-O129-AP129*(O129/(O129+Z129)))/S129,'2015 BPTs'!BP135))</f>
        <v>0</v>
      </c>
      <c r="V129" s="99">
        <f>'2015 BPTs'!BN135</f>
        <v>0</v>
      </c>
      <c r="W129" s="100">
        <f t="shared" si="42"/>
        <v>0</v>
      </c>
      <c r="X129" s="103">
        <f t="shared" si="43"/>
        <v>0</v>
      </c>
      <c r="Y129" s="102">
        <f t="shared" si="29"/>
        <v>0</v>
      </c>
      <c r="Z129" s="103">
        <f>'2015 BPTs'!BO135</f>
        <v>0</v>
      </c>
      <c r="AA129" s="104">
        <f t="shared" si="30"/>
        <v>0</v>
      </c>
      <c r="AB129" s="106">
        <f>IF(W129=0,0,IF(B129="Manual",(V129-Z129-AP129*(Z129/(Z129+O129)))/V129,'2015 BPTs'!BQ135))</f>
        <v>0</v>
      </c>
      <c r="AD129" s="2" t="str">
        <f t="shared" si="31"/>
        <v>00-0</v>
      </c>
      <c r="AE129" s="2">
        <f>'2015 BPTs'!BA135</f>
        <v>0</v>
      </c>
      <c r="AF129" s="2" t="str">
        <f>IF(B129="Auto",'2015 BPTs'!BB135,D129&amp;E129&amp;"-"&amp;F129)</f>
        <v/>
      </c>
      <c r="AG129" s="2" t="str">
        <f>'2015 BPTs'!BC135</f>
        <v/>
      </c>
      <c r="AH129" s="2" t="str">
        <f>'2015 BPTs'!BD135</f>
        <v/>
      </c>
      <c r="AI129" s="2" t="str">
        <f>'2015 BPTs'!BE135</f>
        <v/>
      </c>
      <c r="AJ129" s="2" t="str">
        <f>'2015 BPTs'!BF135</f>
        <v/>
      </c>
      <c r="AK129" s="2" t="str">
        <f>'2015 BPTs'!BG135</f>
        <v/>
      </c>
      <c r="AL129" s="2" t="str">
        <f>'2015 BPTs'!BH135</f>
        <v/>
      </c>
      <c r="AM129" s="2" t="str">
        <f>'2015 BPTs'!BI135</f>
        <v/>
      </c>
      <c r="AO129" s="128">
        <f>'2015 BPTs'!AJ135*'2015 BPTs'!BK135</f>
        <v>0</v>
      </c>
      <c r="AP129" s="128">
        <f>'2015 BPTs'!AK135*'2015 BPTs'!BK135</f>
        <v>0</v>
      </c>
      <c r="AR129" s="5">
        <f>IF(B129="Auto",'2015 BPTs'!M135,J129)</f>
        <v>0</v>
      </c>
      <c r="AS129" s="5">
        <f>'2015 BPTs'!O135</f>
        <v>0</v>
      </c>
      <c r="AT129" s="5">
        <f>'2015 BPTs'!Q135</f>
        <v>0</v>
      </c>
      <c r="AU129" s="5">
        <f>'2015 BPTs'!S135</f>
        <v>0</v>
      </c>
      <c r="AV129" s="5">
        <f>'2015 BPTs'!U135</f>
        <v>0</v>
      </c>
      <c r="AW129" s="5">
        <f>'2015 BPTs'!W135</f>
        <v>0</v>
      </c>
      <c r="AX129" s="5">
        <f>'2015 BPTs'!Y135</f>
        <v>0</v>
      </c>
      <c r="AY129" s="5">
        <f>'2015 BPTs'!AA135</f>
        <v>0</v>
      </c>
      <c r="BA129" s="24">
        <f>IF(ISNA(VLOOKUP(AF129,'2013 BPTs'!$B$12:$BX$181,BA$3,FALSE)),0,VLOOKUP(AF129,'2013 BPTs'!$B$12:$BX$181,BA$3,FALSE))</f>
        <v>0</v>
      </c>
      <c r="BB129" s="24">
        <f>IF(ISNA(VLOOKUP(AG129,'2013 BPTs'!$B$12:$BX$181,BB$3,FALSE)),0,VLOOKUP(AG129,'2013 BPTs'!$B$12:$BX$181,BB$3,FALSE))</f>
        <v>0</v>
      </c>
      <c r="BC129" s="24">
        <f>IF(ISNA(VLOOKUP(AH129,'2013 BPTs'!$B$12:$BX$181,BC$3,FALSE)),0,VLOOKUP(AH129,'2013 BPTs'!$B$12:$BX$181,BC$3,FALSE))</f>
        <v>0</v>
      </c>
      <c r="BD129" s="24">
        <f>IF(ISNA(VLOOKUP(AI129,'2013 BPTs'!$B$12:$BX$181,BD$3,FALSE)),0,VLOOKUP(AI129,'2013 BPTs'!$B$12:$BX$181,BD$3,FALSE))</f>
        <v>0</v>
      </c>
      <c r="BE129" s="24">
        <f>IF(ISNA(VLOOKUP(AJ129,'2013 BPTs'!$B$12:$BX$181,BE$3,FALSE)),0,VLOOKUP(AJ129,'2013 BPTs'!$B$12:$BX$181,BE$3,FALSE))</f>
        <v>0</v>
      </c>
      <c r="BF129" s="24">
        <f>IF(ISNA(VLOOKUP(AK129,'2013 BPTs'!$B$12:$BX$181,BF$3,FALSE)),0,VLOOKUP(AK129,'2013 BPTs'!$B$12:$BX$181,BF$3,FALSE))</f>
        <v>0</v>
      </c>
      <c r="BG129" s="24">
        <f>IF(ISNA(VLOOKUP(AL129,'2013 BPTs'!$B$12:$BX$181,BG$3,FALSE)),0,VLOOKUP(AL129,'2013 BPTs'!$B$12:$BX$181,BG$3,FALSE))</f>
        <v>0</v>
      </c>
      <c r="BH129" s="24">
        <f>IF(ISNA(VLOOKUP(AM129,'2013 BPTs'!$B$12:$BX$181,BH$3,FALSE)),0,VLOOKUP(AM129,'2013 BPTs'!$B$12:$BX$181,BH$3,FALSE))</f>
        <v>0</v>
      </c>
      <c r="BJ129" s="24">
        <f>IF(ISNA(VLOOKUP(AF129,'2013 BPTs'!$B$12:$BX$181,BJ$3,FALSE)),0,VLOOKUP(AF129,'2013 BPTs'!$B$12:$BX$181,BJ$3,FALSE))</f>
        <v>0</v>
      </c>
      <c r="BK129" s="24">
        <f>IF(ISNA(VLOOKUP(AG129,'2013 BPTs'!$B$12:$BX$181,BK$3,FALSE)),0,VLOOKUP(AG129,'2013 BPTs'!$B$12:$BX$181,BK$3,FALSE))</f>
        <v>0</v>
      </c>
      <c r="BL129" s="24">
        <f>IF(ISNA(VLOOKUP(AH129,'2013 BPTs'!$B$12:$BX$181,BL$3,FALSE)),0,VLOOKUP(AH129,'2013 BPTs'!$B$12:$BX$181,BL$3,FALSE))</f>
        <v>0</v>
      </c>
      <c r="BM129" s="24">
        <f>IF(ISNA(VLOOKUP(AI129,'2013 BPTs'!$B$12:$BX$181,BM$3,FALSE)),0,VLOOKUP(AI129,'2013 BPTs'!$B$12:$BX$181,BM$3,FALSE))</f>
        <v>0</v>
      </c>
      <c r="BN129" s="24">
        <f>IF(ISNA(VLOOKUP(AJ129,'2013 BPTs'!$B$12:$BX$181,BN$3,FALSE)),0,VLOOKUP(AJ129,'2013 BPTs'!$B$12:$BX$181,BN$3,FALSE))</f>
        <v>0</v>
      </c>
      <c r="BO129" s="24">
        <f>IF(ISNA(VLOOKUP(AK129,'2013 BPTs'!$B$12:$BX$181,BO$3,FALSE)),0,VLOOKUP(AK129,'2013 BPTs'!$B$12:$BX$181,BO$3,FALSE))</f>
        <v>0</v>
      </c>
      <c r="BP129" s="24">
        <f>IF(ISNA(VLOOKUP(AL129,'2013 BPTs'!$B$12:$BX$181,BP$3,FALSE)),0,VLOOKUP(AL129,'2013 BPTs'!$B$12:$BX$181,BP$3,FALSE))</f>
        <v>0</v>
      </c>
      <c r="BQ129" s="24">
        <f>IF(ISNA(VLOOKUP(AM129,'2013 BPTs'!$B$12:$BX$181,BQ$3,FALSE)),0,VLOOKUP(AM129,'2013 BPTs'!$B$12:$BX$181,BQ$3,FALSE))</f>
        <v>0</v>
      </c>
      <c r="BS129" s="77">
        <f t="shared" si="32"/>
        <v>0</v>
      </c>
      <c r="BT129" s="68">
        <f t="shared" si="33"/>
        <v>0</v>
      </c>
      <c r="BU129" s="68">
        <f t="shared" si="34"/>
        <v>0</v>
      </c>
      <c r="BW129" s="24">
        <f>IF(ISNA(VLOOKUP(AF129,'2013 BPTs'!$B$12:$BX$181,BW$3,FALSE)),0,VLOOKUP(AF129,'2013 BPTs'!$B$12:$BX$181,BW$3,FALSE))</f>
        <v>0</v>
      </c>
      <c r="BX129" s="24">
        <f>IF(ISNA(VLOOKUP(AG129,'2013 BPTs'!$B$12:$BX$181,BX$3,FALSE)),0,VLOOKUP(AG129,'2013 BPTs'!$B$12:$BX$181,BX$3,FALSE))</f>
        <v>0</v>
      </c>
      <c r="BY129" s="24">
        <f>IF(ISNA(VLOOKUP(AH129,'2013 BPTs'!$B$12:$BX$181,BY$3,FALSE)),0,VLOOKUP(AH129,'2013 BPTs'!$B$12:$BX$181,BY$3,FALSE))</f>
        <v>0</v>
      </c>
      <c r="BZ129" s="24">
        <f>IF(ISNA(VLOOKUP(AI129,'2013 BPTs'!$B$12:$BX$181,BZ$3,FALSE)),0,VLOOKUP(AI129,'2013 BPTs'!$B$12:$BX$181,BZ$3,FALSE))</f>
        <v>0</v>
      </c>
      <c r="CA129" s="24">
        <f>IF(ISNA(VLOOKUP(AJ129,'2013 BPTs'!$B$12:$BX$181,CA$3,FALSE)),0,VLOOKUP(AJ129,'2013 BPTs'!$B$12:$BX$181,CA$3,FALSE))</f>
        <v>0</v>
      </c>
      <c r="CB129" s="24">
        <f>IF(ISNA(VLOOKUP(AK129,'2013 BPTs'!$B$12:$BX$181,CB$3,FALSE)),0,VLOOKUP(AK129,'2013 BPTs'!$B$12:$BX$181,CB$3,FALSE))</f>
        <v>0</v>
      </c>
      <c r="CC129" s="24">
        <f>IF(ISNA(VLOOKUP(AL129,'2013 BPTs'!$B$12:$BX$181,CC$3,FALSE)),0,VLOOKUP(AL129,'2013 BPTs'!$B$12:$BX$181,CC$3,FALSE))</f>
        <v>0</v>
      </c>
      <c r="CD129" s="24">
        <f>IF(ISNA(VLOOKUP(AM129,'2013 BPTs'!$B$12:$BX$181,CD$3,FALSE)),0,VLOOKUP(AM129,'2013 BPTs'!$B$12:$BX$181,CD$3,FALSE))</f>
        <v>0</v>
      </c>
      <c r="CF129" s="24">
        <f>IF(ISERROR(VLOOKUP(AF129,'2013 BPTs'!$B$12:$BX$181,CF$3,FALSE)/VLOOKUP(AF129,'2013 BPTs'!$B$12:$BX304,CF$3+3,FALSE)),0,VLOOKUP(AF129,'2013 BPTs'!$B$12:$BX$181,CF$3,FALSE)/VLOOKUP(AF129,'2013 BPTs'!$B$12:$BX304,CF$3+3,FALSE))</f>
        <v>0</v>
      </c>
      <c r="CG129" s="24">
        <f>IF(ISERROR(VLOOKUP(AG129,'2013 BPTs'!$B$12:$BX$181,CG$3,FALSE)/VLOOKUP(AG129,'2013 BPTs'!$B$12:$BX304,CG$3+3,FALSE)),0,VLOOKUP(AG129,'2013 BPTs'!$B$12:$BX$181,CG$3,FALSE)/VLOOKUP(AG129,'2013 BPTs'!$B$12:$BX304,CG$3+3,FALSE))</f>
        <v>0</v>
      </c>
      <c r="CH129" s="24">
        <f>IF(ISERROR(VLOOKUP(AH129,'2013 BPTs'!$B$12:$BX$181,CH$3,FALSE)/VLOOKUP(AH129,'2013 BPTs'!$B$12:$BX304,CH$3+3,FALSE)),0,VLOOKUP(AH129,'2013 BPTs'!$B$12:$BX$181,CH$3,FALSE)/VLOOKUP(AH129,'2013 BPTs'!$B$12:$BX304,CH$3+3,FALSE))</f>
        <v>0</v>
      </c>
      <c r="CI129" s="24">
        <f>IF(ISERROR(VLOOKUP(AI129,'2013 BPTs'!$B$12:$BX$181,CI$3,FALSE)/VLOOKUP(AI129,'2013 BPTs'!$B$12:$BX304,CI$3+3,FALSE)),0,VLOOKUP(AI129,'2013 BPTs'!$B$12:$BX$181,CI$3,FALSE)/VLOOKUP(AI129,'2013 BPTs'!$B$12:$BX304,CI$3+3,FALSE))</f>
        <v>0</v>
      </c>
      <c r="CJ129" s="24">
        <f>IF(ISERROR(VLOOKUP(AJ129,'2013 BPTs'!$B$12:$BX$181,CJ$3,FALSE)/VLOOKUP(AJ129,'2013 BPTs'!$B$12:$BX304,CJ$3+3,FALSE)),0,VLOOKUP(AJ129,'2013 BPTs'!$B$12:$BX$181,CJ$3,FALSE)/VLOOKUP(AJ129,'2013 BPTs'!$B$12:$BX304,CJ$3+3,FALSE))</f>
        <v>0</v>
      </c>
      <c r="CK129" s="24">
        <f>IF(ISERROR(VLOOKUP(AK129,'2013 BPTs'!$B$12:$BX$181,CK$3,FALSE)/VLOOKUP(AK129,'2013 BPTs'!$B$12:$BX304,CK$3+3,FALSE)),0,VLOOKUP(AK129,'2013 BPTs'!$B$12:$BX$181,CK$3,FALSE)/VLOOKUP(AK129,'2013 BPTs'!$B$12:$BX304,CK$3+3,FALSE))</f>
        <v>0</v>
      </c>
      <c r="CL129" s="24">
        <f>IF(ISERROR(VLOOKUP(AL129,'2013 BPTs'!$B$12:$BX$181,CL$3,FALSE)/VLOOKUP(AL129,'2013 BPTs'!$B$12:$BX304,CL$3+3,FALSE)),0,VLOOKUP(AL129,'2013 BPTs'!$B$12:$BX$181,CL$3,FALSE)/VLOOKUP(AL129,'2013 BPTs'!$B$12:$BX304,CL$3+3,FALSE))</f>
        <v>0</v>
      </c>
      <c r="CM129" s="24">
        <f>IF(ISERROR(VLOOKUP(AM129,'2013 BPTs'!$B$12:$BX$181,CM$3,FALSE)/VLOOKUP(AM129,'2013 BPTs'!$B$12:$BX304,CM$3+3,FALSE)),0,VLOOKUP(AM129,'2013 BPTs'!$B$12:$BX$181,CM$3,FALSE)/VLOOKUP(AM129,'2013 BPTs'!$B$12:$BX304,CM$3+3,FALSE))</f>
        <v>0</v>
      </c>
      <c r="CO129" s="24">
        <f>IF(ISERROR(VLOOKUP(AF129,'2013 BPTs'!$B$12:$BX$181,CO$3,FALSE)/VLOOKUP(AF129,'2013 BPTs'!$B$12:$BX304,CO$3+2,FALSE)),0,VLOOKUP(AF129,'2013 BPTs'!$B$12:$BX$181,CO$3,FALSE)/VLOOKUP(AF129,'2013 BPTs'!$B$12:$BX304,CO$3+2,FALSE))</f>
        <v>0</v>
      </c>
      <c r="CP129" s="24">
        <f>IF(ISERROR(VLOOKUP(AG129,'2013 BPTs'!$B$12:$BX$181,CP$3,FALSE)/VLOOKUP(AG129,'2013 BPTs'!$B$12:$BX304,CP$3+2,FALSE)),0,VLOOKUP(AG129,'2013 BPTs'!$B$12:$BX$181,CP$3,FALSE)/VLOOKUP(AG129,'2013 BPTs'!$B$12:$BX304,CP$3+2,FALSE))</f>
        <v>0</v>
      </c>
      <c r="CQ129" s="24">
        <f>IF(ISERROR(VLOOKUP(AH129,'2013 BPTs'!$B$12:$BX$181,CQ$3,FALSE)/VLOOKUP(AH129,'2013 BPTs'!$B$12:$BX304,CQ$3+2,FALSE)),0,VLOOKUP(AH129,'2013 BPTs'!$B$12:$BX$181,CQ$3,FALSE)/VLOOKUP(AH129,'2013 BPTs'!$B$12:$BX304,CQ$3+2,FALSE))</f>
        <v>0</v>
      </c>
      <c r="CR129" s="24">
        <f>IF(ISERROR(VLOOKUP(AI129,'2013 BPTs'!$B$12:$BX$181,CR$3,FALSE)/VLOOKUP(AI129,'2013 BPTs'!$B$12:$BX304,CR$3+2,FALSE)),0,VLOOKUP(AI129,'2013 BPTs'!$B$12:$BX$181,CR$3,FALSE)/VLOOKUP(AI129,'2013 BPTs'!$B$12:$BX304,CR$3+2,FALSE))</f>
        <v>0</v>
      </c>
      <c r="CS129" s="24">
        <f>IF(ISERROR(VLOOKUP(AJ129,'2013 BPTs'!$B$12:$BX$181,CS$3,FALSE)/VLOOKUP(AJ129,'2013 BPTs'!$B$12:$BX304,CS$3+2,FALSE)),0,VLOOKUP(AJ129,'2013 BPTs'!$B$12:$BX$181,CS$3,FALSE)/VLOOKUP(AJ129,'2013 BPTs'!$B$12:$BX304,CS$3+2,FALSE))</f>
        <v>0</v>
      </c>
      <c r="CT129" s="24">
        <f>IF(ISERROR(VLOOKUP(AK129,'2013 BPTs'!$B$12:$BX$181,CT$3,FALSE)/VLOOKUP(AK129,'2013 BPTs'!$B$12:$BX304,CT$3+2,FALSE)),0,VLOOKUP(AK129,'2013 BPTs'!$B$12:$BX$181,CT$3,FALSE)/VLOOKUP(AK129,'2013 BPTs'!$B$12:$BX304,CT$3+2,FALSE))</f>
        <v>0</v>
      </c>
      <c r="CU129" s="24">
        <f>IF(ISERROR(VLOOKUP(AL129,'2013 BPTs'!$B$12:$BX$181,CU$3,FALSE)/VLOOKUP(AL129,'2013 BPTs'!$B$12:$BX304,CU$3+2,FALSE)),0,VLOOKUP(AL129,'2013 BPTs'!$B$12:$BX$181,CU$3,FALSE)/VLOOKUP(AL129,'2013 BPTs'!$B$12:$BX304,CU$3+2,FALSE))</f>
        <v>0</v>
      </c>
      <c r="CV129" s="24">
        <f>IF(ISERROR(VLOOKUP(AM129,'2013 BPTs'!$B$12:$BX$181,CV$3,FALSE)/VLOOKUP(AM129,'2013 BPTs'!$B$12:$BX304,CV$3+2,FALSE)),0,VLOOKUP(AM129,'2013 BPTs'!$B$12:$BX$181,CV$3,FALSE)/VLOOKUP(AM129,'2013 BPTs'!$B$12:$BX304,CV$3+2,FALSE))</f>
        <v>0</v>
      </c>
      <c r="CX129" s="93">
        <f>'2015 BPTs'!BR135</f>
        <v>0</v>
      </c>
      <c r="CY129" s="93">
        <f>'2015 BPTs'!BS135</f>
        <v>0</v>
      </c>
    </row>
    <row r="130" spans="2:103" x14ac:dyDescent="0.2">
      <c r="B130" s="2" t="s">
        <v>213</v>
      </c>
      <c r="C130" s="2">
        <f>'2015 BPTs'!E136</f>
        <v>0</v>
      </c>
      <c r="D130" s="2">
        <f t="shared" si="35"/>
        <v>0</v>
      </c>
      <c r="E130" s="4">
        <f>'2015 BPTs'!F136</f>
        <v>0</v>
      </c>
      <c r="F130" s="88">
        <f>'2015 BPTs'!G136</f>
        <v>0</v>
      </c>
      <c r="G130" s="53">
        <f>'2015 BPTs'!I136</f>
        <v>0</v>
      </c>
      <c r="H130" s="88">
        <f>'2015 BPTs'!J136</f>
        <v>0</v>
      </c>
      <c r="I130" s="4">
        <f>'2015 BPTs'!K136</f>
        <v>0</v>
      </c>
      <c r="J130" s="5">
        <f>'2015 BPTs'!M136</f>
        <v>0</v>
      </c>
      <c r="K130" s="99">
        <f>'2015 BPTs'!BL136</f>
        <v>0</v>
      </c>
      <c r="L130" s="100">
        <f t="shared" si="36"/>
        <v>0</v>
      </c>
      <c r="M130" s="101">
        <f t="shared" si="37"/>
        <v>0</v>
      </c>
      <c r="N130" s="102">
        <f t="shared" si="27"/>
        <v>0</v>
      </c>
      <c r="O130" s="103">
        <f>'2015 BPTs'!BM136</f>
        <v>0</v>
      </c>
      <c r="P130" s="100">
        <f t="shared" si="38"/>
        <v>0</v>
      </c>
      <c r="Q130" s="101">
        <f t="shared" si="39"/>
        <v>0</v>
      </c>
      <c r="R130" s="104">
        <f t="shared" si="40"/>
        <v>0</v>
      </c>
      <c r="S130" s="105">
        <f t="shared" si="28"/>
        <v>0</v>
      </c>
      <c r="T130" s="104">
        <f t="shared" si="41"/>
        <v>0</v>
      </c>
      <c r="U130" s="121">
        <f>IF(K130=0,0,IF(B130="Manual",(S130-O130-AP130*(O130/(O130+Z130)))/S130,'2015 BPTs'!BP136))</f>
        <v>0</v>
      </c>
      <c r="V130" s="99">
        <f>'2015 BPTs'!BN136</f>
        <v>0</v>
      </c>
      <c r="W130" s="100">
        <f t="shared" si="42"/>
        <v>0</v>
      </c>
      <c r="X130" s="103">
        <f t="shared" si="43"/>
        <v>0</v>
      </c>
      <c r="Y130" s="102">
        <f t="shared" si="29"/>
        <v>0</v>
      </c>
      <c r="Z130" s="103">
        <f>'2015 BPTs'!BO136</f>
        <v>0</v>
      </c>
      <c r="AA130" s="104">
        <f t="shared" si="30"/>
        <v>0</v>
      </c>
      <c r="AB130" s="106">
        <f>IF(W130=0,0,IF(B130="Manual",(V130-Z130-AP130*(Z130/(Z130+O130)))/V130,'2015 BPTs'!BQ136))</f>
        <v>0</v>
      </c>
      <c r="AD130" s="2" t="str">
        <f t="shared" si="31"/>
        <v>00-0</v>
      </c>
      <c r="AE130" s="2">
        <f>'2015 BPTs'!BA136</f>
        <v>0</v>
      </c>
      <c r="AF130" s="2" t="str">
        <f>IF(B130="Auto",'2015 BPTs'!BB136,D130&amp;E130&amp;"-"&amp;F130)</f>
        <v/>
      </c>
      <c r="AG130" s="2" t="str">
        <f>'2015 BPTs'!BC136</f>
        <v/>
      </c>
      <c r="AH130" s="2" t="str">
        <f>'2015 BPTs'!BD136</f>
        <v/>
      </c>
      <c r="AI130" s="2" t="str">
        <f>'2015 BPTs'!BE136</f>
        <v/>
      </c>
      <c r="AJ130" s="2" t="str">
        <f>'2015 BPTs'!BF136</f>
        <v/>
      </c>
      <c r="AK130" s="2" t="str">
        <f>'2015 BPTs'!BG136</f>
        <v/>
      </c>
      <c r="AL130" s="2" t="str">
        <f>'2015 BPTs'!BH136</f>
        <v/>
      </c>
      <c r="AM130" s="2" t="str">
        <f>'2015 BPTs'!BI136</f>
        <v/>
      </c>
      <c r="AO130" s="128">
        <f>'2015 BPTs'!AJ136*'2015 BPTs'!BK136</f>
        <v>0</v>
      </c>
      <c r="AP130" s="128">
        <f>'2015 BPTs'!AK136*'2015 BPTs'!BK136</f>
        <v>0</v>
      </c>
      <c r="AR130" s="5">
        <f>IF(B130="Auto",'2015 BPTs'!M136,J130)</f>
        <v>0</v>
      </c>
      <c r="AS130" s="5">
        <f>'2015 BPTs'!O136</f>
        <v>0</v>
      </c>
      <c r="AT130" s="5">
        <f>'2015 BPTs'!Q136</f>
        <v>0</v>
      </c>
      <c r="AU130" s="5">
        <f>'2015 BPTs'!S136</f>
        <v>0</v>
      </c>
      <c r="AV130" s="5">
        <f>'2015 BPTs'!U136</f>
        <v>0</v>
      </c>
      <c r="AW130" s="5">
        <f>'2015 BPTs'!W136</f>
        <v>0</v>
      </c>
      <c r="AX130" s="5">
        <f>'2015 BPTs'!Y136</f>
        <v>0</v>
      </c>
      <c r="AY130" s="5">
        <f>'2015 BPTs'!AA136</f>
        <v>0</v>
      </c>
      <c r="BA130" s="24">
        <f>IF(ISNA(VLOOKUP(AF130,'2013 BPTs'!$B$12:$BX$181,BA$3,FALSE)),0,VLOOKUP(AF130,'2013 BPTs'!$B$12:$BX$181,BA$3,FALSE))</f>
        <v>0</v>
      </c>
      <c r="BB130" s="24">
        <f>IF(ISNA(VLOOKUP(AG130,'2013 BPTs'!$B$12:$BX$181,BB$3,FALSE)),0,VLOOKUP(AG130,'2013 BPTs'!$B$12:$BX$181,BB$3,FALSE))</f>
        <v>0</v>
      </c>
      <c r="BC130" s="24">
        <f>IF(ISNA(VLOOKUP(AH130,'2013 BPTs'!$B$12:$BX$181,BC$3,FALSE)),0,VLOOKUP(AH130,'2013 BPTs'!$B$12:$BX$181,BC$3,FALSE))</f>
        <v>0</v>
      </c>
      <c r="BD130" s="24">
        <f>IF(ISNA(VLOOKUP(AI130,'2013 BPTs'!$B$12:$BX$181,BD$3,FALSE)),0,VLOOKUP(AI130,'2013 BPTs'!$B$12:$BX$181,BD$3,FALSE))</f>
        <v>0</v>
      </c>
      <c r="BE130" s="24">
        <f>IF(ISNA(VLOOKUP(AJ130,'2013 BPTs'!$B$12:$BX$181,BE$3,FALSE)),0,VLOOKUP(AJ130,'2013 BPTs'!$B$12:$BX$181,BE$3,FALSE))</f>
        <v>0</v>
      </c>
      <c r="BF130" s="24">
        <f>IF(ISNA(VLOOKUP(AK130,'2013 BPTs'!$B$12:$BX$181,BF$3,FALSE)),0,VLOOKUP(AK130,'2013 BPTs'!$B$12:$BX$181,BF$3,FALSE))</f>
        <v>0</v>
      </c>
      <c r="BG130" s="24">
        <f>IF(ISNA(VLOOKUP(AL130,'2013 BPTs'!$B$12:$BX$181,BG$3,FALSE)),0,VLOOKUP(AL130,'2013 BPTs'!$B$12:$BX$181,BG$3,FALSE))</f>
        <v>0</v>
      </c>
      <c r="BH130" s="24">
        <f>IF(ISNA(VLOOKUP(AM130,'2013 BPTs'!$B$12:$BX$181,BH$3,FALSE)),0,VLOOKUP(AM130,'2013 BPTs'!$B$12:$BX$181,BH$3,FALSE))</f>
        <v>0</v>
      </c>
      <c r="BJ130" s="24">
        <f>IF(ISNA(VLOOKUP(AF130,'2013 BPTs'!$B$12:$BX$181,BJ$3,FALSE)),0,VLOOKUP(AF130,'2013 BPTs'!$B$12:$BX$181,BJ$3,FALSE))</f>
        <v>0</v>
      </c>
      <c r="BK130" s="24">
        <f>IF(ISNA(VLOOKUP(AG130,'2013 BPTs'!$B$12:$BX$181,BK$3,FALSE)),0,VLOOKUP(AG130,'2013 BPTs'!$B$12:$BX$181,BK$3,FALSE))</f>
        <v>0</v>
      </c>
      <c r="BL130" s="24">
        <f>IF(ISNA(VLOOKUP(AH130,'2013 BPTs'!$B$12:$BX$181,BL$3,FALSE)),0,VLOOKUP(AH130,'2013 BPTs'!$B$12:$BX$181,BL$3,FALSE))</f>
        <v>0</v>
      </c>
      <c r="BM130" s="24">
        <f>IF(ISNA(VLOOKUP(AI130,'2013 BPTs'!$B$12:$BX$181,BM$3,FALSE)),0,VLOOKUP(AI130,'2013 BPTs'!$B$12:$BX$181,BM$3,FALSE))</f>
        <v>0</v>
      </c>
      <c r="BN130" s="24">
        <f>IF(ISNA(VLOOKUP(AJ130,'2013 BPTs'!$B$12:$BX$181,BN$3,FALSE)),0,VLOOKUP(AJ130,'2013 BPTs'!$B$12:$BX$181,BN$3,FALSE))</f>
        <v>0</v>
      </c>
      <c r="BO130" s="24">
        <f>IF(ISNA(VLOOKUP(AK130,'2013 BPTs'!$B$12:$BX$181,BO$3,FALSE)),0,VLOOKUP(AK130,'2013 BPTs'!$B$12:$BX$181,BO$3,FALSE))</f>
        <v>0</v>
      </c>
      <c r="BP130" s="24">
        <f>IF(ISNA(VLOOKUP(AL130,'2013 BPTs'!$B$12:$BX$181,BP$3,FALSE)),0,VLOOKUP(AL130,'2013 BPTs'!$B$12:$BX$181,BP$3,FALSE))</f>
        <v>0</v>
      </c>
      <c r="BQ130" s="24">
        <f>IF(ISNA(VLOOKUP(AM130,'2013 BPTs'!$B$12:$BX$181,BQ$3,FALSE)),0,VLOOKUP(AM130,'2013 BPTs'!$B$12:$BX$181,BQ$3,FALSE))</f>
        <v>0</v>
      </c>
      <c r="BS130" s="77">
        <f t="shared" si="32"/>
        <v>0</v>
      </c>
      <c r="BT130" s="68">
        <f t="shared" si="33"/>
        <v>0</v>
      </c>
      <c r="BU130" s="68">
        <f t="shared" si="34"/>
        <v>0</v>
      </c>
      <c r="BW130" s="24">
        <f>IF(ISNA(VLOOKUP(AF130,'2013 BPTs'!$B$12:$BX$181,BW$3,FALSE)),0,VLOOKUP(AF130,'2013 BPTs'!$B$12:$BX$181,BW$3,FALSE))</f>
        <v>0</v>
      </c>
      <c r="BX130" s="24">
        <f>IF(ISNA(VLOOKUP(AG130,'2013 BPTs'!$B$12:$BX$181,BX$3,FALSE)),0,VLOOKUP(AG130,'2013 BPTs'!$B$12:$BX$181,BX$3,FALSE))</f>
        <v>0</v>
      </c>
      <c r="BY130" s="24">
        <f>IF(ISNA(VLOOKUP(AH130,'2013 BPTs'!$B$12:$BX$181,BY$3,FALSE)),0,VLOOKUP(AH130,'2013 BPTs'!$B$12:$BX$181,BY$3,FALSE))</f>
        <v>0</v>
      </c>
      <c r="BZ130" s="24">
        <f>IF(ISNA(VLOOKUP(AI130,'2013 BPTs'!$B$12:$BX$181,BZ$3,FALSE)),0,VLOOKUP(AI130,'2013 BPTs'!$B$12:$BX$181,BZ$3,FALSE))</f>
        <v>0</v>
      </c>
      <c r="CA130" s="24">
        <f>IF(ISNA(VLOOKUP(AJ130,'2013 BPTs'!$B$12:$BX$181,CA$3,FALSE)),0,VLOOKUP(AJ130,'2013 BPTs'!$B$12:$BX$181,CA$3,FALSE))</f>
        <v>0</v>
      </c>
      <c r="CB130" s="24">
        <f>IF(ISNA(VLOOKUP(AK130,'2013 BPTs'!$B$12:$BX$181,CB$3,FALSE)),0,VLOOKUP(AK130,'2013 BPTs'!$B$12:$BX$181,CB$3,FALSE))</f>
        <v>0</v>
      </c>
      <c r="CC130" s="24">
        <f>IF(ISNA(VLOOKUP(AL130,'2013 BPTs'!$B$12:$BX$181,CC$3,FALSE)),0,VLOOKUP(AL130,'2013 BPTs'!$B$12:$BX$181,CC$3,FALSE))</f>
        <v>0</v>
      </c>
      <c r="CD130" s="24">
        <f>IF(ISNA(VLOOKUP(AM130,'2013 BPTs'!$B$12:$BX$181,CD$3,FALSE)),0,VLOOKUP(AM130,'2013 BPTs'!$B$12:$BX$181,CD$3,FALSE))</f>
        <v>0</v>
      </c>
      <c r="CF130" s="24">
        <f>IF(ISERROR(VLOOKUP(AF130,'2013 BPTs'!$B$12:$BX$181,CF$3,FALSE)/VLOOKUP(AF130,'2013 BPTs'!$B$12:$BX305,CF$3+3,FALSE)),0,VLOOKUP(AF130,'2013 BPTs'!$B$12:$BX$181,CF$3,FALSE)/VLOOKUP(AF130,'2013 BPTs'!$B$12:$BX305,CF$3+3,FALSE))</f>
        <v>0</v>
      </c>
      <c r="CG130" s="24">
        <f>IF(ISERROR(VLOOKUP(AG130,'2013 BPTs'!$B$12:$BX$181,CG$3,FALSE)/VLOOKUP(AG130,'2013 BPTs'!$B$12:$BX305,CG$3+3,FALSE)),0,VLOOKUP(AG130,'2013 BPTs'!$B$12:$BX$181,CG$3,FALSE)/VLOOKUP(AG130,'2013 BPTs'!$B$12:$BX305,CG$3+3,FALSE))</f>
        <v>0</v>
      </c>
      <c r="CH130" s="24">
        <f>IF(ISERROR(VLOOKUP(AH130,'2013 BPTs'!$B$12:$BX$181,CH$3,FALSE)/VLOOKUP(AH130,'2013 BPTs'!$B$12:$BX305,CH$3+3,FALSE)),0,VLOOKUP(AH130,'2013 BPTs'!$B$12:$BX$181,CH$3,FALSE)/VLOOKUP(AH130,'2013 BPTs'!$B$12:$BX305,CH$3+3,FALSE))</f>
        <v>0</v>
      </c>
      <c r="CI130" s="24">
        <f>IF(ISERROR(VLOOKUP(AI130,'2013 BPTs'!$B$12:$BX$181,CI$3,FALSE)/VLOOKUP(AI130,'2013 BPTs'!$B$12:$BX305,CI$3+3,FALSE)),0,VLOOKUP(AI130,'2013 BPTs'!$B$12:$BX$181,CI$3,FALSE)/VLOOKUP(AI130,'2013 BPTs'!$B$12:$BX305,CI$3+3,FALSE))</f>
        <v>0</v>
      </c>
      <c r="CJ130" s="24">
        <f>IF(ISERROR(VLOOKUP(AJ130,'2013 BPTs'!$B$12:$BX$181,CJ$3,FALSE)/VLOOKUP(AJ130,'2013 BPTs'!$B$12:$BX305,CJ$3+3,FALSE)),0,VLOOKUP(AJ130,'2013 BPTs'!$B$12:$BX$181,CJ$3,FALSE)/VLOOKUP(AJ130,'2013 BPTs'!$B$12:$BX305,CJ$3+3,FALSE))</f>
        <v>0</v>
      </c>
      <c r="CK130" s="24">
        <f>IF(ISERROR(VLOOKUP(AK130,'2013 BPTs'!$B$12:$BX$181,CK$3,FALSE)/VLOOKUP(AK130,'2013 BPTs'!$B$12:$BX305,CK$3+3,FALSE)),0,VLOOKUP(AK130,'2013 BPTs'!$B$12:$BX$181,CK$3,FALSE)/VLOOKUP(AK130,'2013 BPTs'!$B$12:$BX305,CK$3+3,FALSE))</f>
        <v>0</v>
      </c>
      <c r="CL130" s="24">
        <f>IF(ISERROR(VLOOKUP(AL130,'2013 BPTs'!$B$12:$BX$181,CL$3,FALSE)/VLOOKUP(AL130,'2013 BPTs'!$B$12:$BX305,CL$3+3,FALSE)),0,VLOOKUP(AL130,'2013 BPTs'!$B$12:$BX$181,CL$3,FALSE)/VLOOKUP(AL130,'2013 BPTs'!$B$12:$BX305,CL$3+3,FALSE))</f>
        <v>0</v>
      </c>
      <c r="CM130" s="24">
        <f>IF(ISERROR(VLOOKUP(AM130,'2013 BPTs'!$B$12:$BX$181,CM$3,FALSE)/VLOOKUP(AM130,'2013 BPTs'!$B$12:$BX305,CM$3+3,FALSE)),0,VLOOKUP(AM130,'2013 BPTs'!$B$12:$BX$181,CM$3,FALSE)/VLOOKUP(AM130,'2013 BPTs'!$B$12:$BX305,CM$3+3,FALSE))</f>
        <v>0</v>
      </c>
      <c r="CO130" s="24">
        <f>IF(ISERROR(VLOOKUP(AF130,'2013 BPTs'!$B$12:$BX$181,CO$3,FALSE)/VLOOKUP(AF130,'2013 BPTs'!$B$12:$BX305,CO$3+2,FALSE)),0,VLOOKUP(AF130,'2013 BPTs'!$B$12:$BX$181,CO$3,FALSE)/VLOOKUP(AF130,'2013 BPTs'!$B$12:$BX305,CO$3+2,FALSE))</f>
        <v>0</v>
      </c>
      <c r="CP130" s="24">
        <f>IF(ISERROR(VLOOKUP(AG130,'2013 BPTs'!$B$12:$BX$181,CP$3,FALSE)/VLOOKUP(AG130,'2013 BPTs'!$B$12:$BX305,CP$3+2,FALSE)),0,VLOOKUP(AG130,'2013 BPTs'!$B$12:$BX$181,CP$3,FALSE)/VLOOKUP(AG130,'2013 BPTs'!$B$12:$BX305,CP$3+2,FALSE))</f>
        <v>0</v>
      </c>
      <c r="CQ130" s="24">
        <f>IF(ISERROR(VLOOKUP(AH130,'2013 BPTs'!$B$12:$BX$181,CQ$3,FALSE)/VLOOKUP(AH130,'2013 BPTs'!$B$12:$BX305,CQ$3+2,FALSE)),0,VLOOKUP(AH130,'2013 BPTs'!$B$12:$BX$181,CQ$3,FALSE)/VLOOKUP(AH130,'2013 BPTs'!$B$12:$BX305,CQ$3+2,FALSE))</f>
        <v>0</v>
      </c>
      <c r="CR130" s="24">
        <f>IF(ISERROR(VLOOKUP(AI130,'2013 BPTs'!$B$12:$BX$181,CR$3,FALSE)/VLOOKUP(AI130,'2013 BPTs'!$B$12:$BX305,CR$3+2,FALSE)),0,VLOOKUP(AI130,'2013 BPTs'!$B$12:$BX$181,CR$3,FALSE)/VLOOKUP(AI130,'2013 BPTs'!$B$12:$BX305,CR$3+2,FALSE))</f>
        <v>0</v>
      </c>
      <c r="CS130" s="24">
        <f>IF(ISERROR(VLOOKUP(AJ130,'2013 BPTs'!$B$12:$BX$181,CS$3,FALSE)/VLOOKUP(AJ130,'2013 BPTs'!$B$12:$BX305,CS$3+2,FALSE)),0,VLOOKUP(AJ130,'2013 BPTs'!$B$12:$BX$181,CS$3,FALSE)/VLOOKUP(AJ130,'2013 BPTs'!$B$12:$BX305,CS$3+2,FALSE))</f>
        <v>0</v>
      </c>
      <c r="CT130" s="24">
        <f>IF(ISERROR(VLOOKUP(AK130,'2013 BPTs'!$B$12:$BX$181,CT$3,FALSE)/VLOOKUP(AK130,'2013 BPTs'!$B$12:$BX305,CT$3+2,FALSE)),0,VLOOKUP(AK130,'2013 BPTs'!$B$12:$BX$181,CT$3,FALSE)/VLOOKUP(AK130,'2013 BPTs'!$B$12:$BX305,CT$3+2,FALSE))</f>
        <v>0</v>
      </c>
      <c r="CU130" s="24">
        <f>IF(ISERROR(VLOOKUP(AL130,'2013 BPTs'!$B$12:$BX$181,CU$3,FALSE)/VLOOKUP(AL130,'2013 BPTs'!$B$12:$BX305,CU$3+2,FALSE)),0,VLOOKUP(AL130,'2013 BPTs'!$B$12:$BX$181,CU$3,FALSE)/VLOOKUP(AL130,'2013 BPTs'!$B$12:$BX305,CU$3+2,FALSE))</f>
        <v>0</v>
      </c>
      <c r="CV130" s="24">
        <f>IF(ISERROR(VLOOKUP(AM130,'2013 BPTs'!$B$12:$BX$181,CV$3,FALSE)/VLOOKUP(AM130,'2013 BPTs'!$B$12:$BX305,CV$3+2,FALSE)),0,VLOOKUP(AM130,'2013 BPTs'!$B$12:$BX$181,CV$3,FALSE)/VLOOKUP(AM130,'2013 BPTs'!$B$12:$BX305,CV$3+2,FALSE))</f>
        <v>0</v>
      </c>
      <c r="CX130" s="93">
        <f>'2015 BPTs'!BR136</f>
        <v>0</v>
      </c>
      <c r="CY130" s="93">
        <f>'2015 BPTs'!BS136</f>
        <v>0</v>
      </c>
    </row>
    <row r="131" spans="2:103" x14ac:dyDescent="0.2">
      <c r="B131" s="2" t="s">
        <v>213</v>
      </c>
      <c r="C131" s="2">
        <f>'2015 BPTs'!E137</f>
        <v>0</v>
      </c>
      <c r="D131" s="2">
        <f t="shared" si="35"/>
        <v>0</v>
      </c>
      <c r="E131" s="4">
        <f>'2015 BPTs'!F137</f>
        <v>0</v>
      </c>
      <c r="F131" s="88">
        <f>'2015 BPTs'!G137</f>
        <v>0</v>
      </c>
      <c r="G131" s="53">
        <f>'2015 BPTs'!I137</f>
        <v>0</v>
      </c>
      <c r="H131" s="88">
        <f>'2015 BPTs'!J137</f>
        <v>0</v>
      </c>
      <c r="I131" s="4">
        <f>'2015 BPTs'!K137</f>
        <v>0</v>
      </c>
      <c r="J131" s="5">
        <f>'2015 BPTs'!M137</f>
        <v>0</v>
      </c>
      <c r="K131" s="99">
        <f>'2015 BPTs'!BL137</f>
        <v>0</v>
      </c>
      <c r="L131" s="100">
        <f t="shared" si="36"/>
        <v>0</v>
      </c>
      <c r="M131" s="101">
        <f t="shared" si="37"/>
        <v>0</v>
      </c>
      <c r="N131" s="102">
        <f t="shared" si="27"/>
        <v>0</v>
      </c>
      <c r="O131" s="103">
        <f>'2015 BPTs'!BM137</f>
        <v>0</v>
      </c>
      <c r="P131" s="100">
        <f t="shared" si="38"/>
        <v>0</v>
      </c>
      <c r="Q131" s="101">
        <f t="shared" si="39"/>
        <v>0</v>
      </c>
      <c r="R131" s="104">
        <f t="shared" si="40"/>
        <v>0</v>
      </c>
      <c r="S131" s="105">
        <f t="shared" si="28"/>
        <v>0</v>
      </c>
      <c r="T131" s="104">
        <f t="shared" si="41"/>
        <v>0</v>
      </c>
      <c r="U131" s="121">
        <f>IF(K131=0,0,IF(B131="Manual",(S131-O131-AP131*(O131/(O131+Z131)))/S131,'2015 BPTs'!BP137))</f>
        <v>0</v>
      </c>
      <c r="V131" s="99">
        <f>'2015 BPTs'!BN137</f>
        <v>0</v>
      </c>
      <c r="W131" s="100">
        <f t="shared" si="42"/>
        <v>0</v>
      </c>
      <c r="X131" s="103">
        <f t="shared" si="43"/>
        <v>0</v>
      </c>
      <c r="Y131" s="102">
        <f t="shared" si="29"/>
        <v>0</v>
      </c>
      <c r="Z131" s="103">
        <f>'2015 BPTs'!BO137</f>
        <v>0</v>
      </c>
      <c r="AA131" s="104">
        <f t="shared" si="30"/>
        <v>0</v>
      </c>
      <c r="AB131" s="106">
        <f>IF(W131=0,0,IF(B131="Manual",(V131-Z131-AP131*(Z131/(Z131+O131)))/V131,'2015 BPTs'!BQ137))</f>
        <v>0</v>
      </c>
      <c r="AD131" s="2" t="str">
        <f t="shared" si="31"/>
        <v>00-0</v>
      </c>
      <c r="AE131" s="2">
        <f>'2015 BPTs'!BA137</f>
        <v>0</v>
      </c>
      <c r="AF131" s="2" t="str">
        <f>IF(B131="Auto",'2015 BPTs'!BB137,D131&amp;E131&amp;"-"&amp;F131)</f>
        <v/>
      </c>
      <c r="AG131" s="2" t="str">
        <f>'2015 BPTs'!BC137</f>
        <v/>
      </c>
      <c r="AH131" s="2" t="str">
        <f>'2015 BPTs'!BD137</f>
        <v/>
      </c>
      <c r="AI131" s="2" t="str">
        <f>'2015 BPTs'!BE137</f>
        <v/>
      </c>
      <c r="AJ131" s="2" t="str">
        <f>'2015 BPTs'!BF137</f>
        <v/>
      </c>
      <c r="AK131" s="2" t="str">
        <f>'2015 BPTs'!BG137</f>
        <v/>
      </c>
      <c r="AL131" s="2" t="str">
        <f>'2015 BPTs'!BH137</f>
        <v/>
      </c>
      <c r="AM131" s="2" t="str">
        <f>'2015 BPTs'!BI137</f>
        <v/>
      </c>
      <c r="AO131" s="128">
        <f>'2015 BPTs'!AJ137*'2015 BPTs'!BK137</f>
        <v>0</v>
      </c>
      <c r="AP131" s="128">
        <f>'2015 BPTs'!AK137*'2015 BPTs'!BK137</f>
        <v>0</v>
      </c>
      <c r="AR131" s="5">
        <f>IF(B131="Auto",'2015 BPTs'!M137,J131)</f>
        <v>0</v>
      </c>
      <c r="AS131" s="5">
        <f>'2015 BPTs'!O137</f>
        <v>0</v>
      </c>
      <c r="AT131" s="5">
        <f>'2015 BPTs'!Q137</f>
        <v>0</v>
      </c>
      <c r="AU131" s="5">
        <f>'2015 BPTs'!S137</f>
        <v>0</v>
      </c>
      <c r="AV131" s="5">
        <f>'2015 BPTs'!U137</f>
        <v>0</v>
      </c>
      <c r="AW131" s="5">
        <f>'2015 BPTs'!W137</f>
        <v>0</v>
      </c>
      <c r="AX131" s="5">
        <f>'2015 BPTs'!Y137</f>
        <v>0</v>
      </c>
      <c r="AY131" s="5">
        <f>'2015 BPTs'!AA137</f>
        <v>0</v>
      </c>
      <c r="BA131" s="24">
        <f>IF(ISNA(VLOOKUP(AF131,'2013 BPTs'!$B$12:$BX$181,BA$3,FALSE)),0,VLOOKUP(AF131,'2013 BPTs'!$B$12:$BX$181,BA$3,FALSE))</f>
        <v>0</v>
      </c>
      <c r="BB131" s="24">
        <f>IF(ISNA(VLOOKUP(AG131,'2013 BPTs'!$B$12:$BX$181,BB$3,FALSE)),0,VLOOKUP(AG131,'2013 BPTs'!$B$12:$BX$181,BB$3,FALSE))</f>
        <v>0</v>
      </c>
      <c r="BC131" s="24">
        <f>IF(ISNA(VLOOKUP(AH131,'2013 BPTs'!$B$12:$BX$181,BC$3,FALSE)),0,VLOOKUP(AH131,'2013 BPTs'!$B$12:$BX$181,BC$3,FALSE))</f>
        <v>0</v>
      </c>
      <c r="BD131" s="24">
        <f>IF(ISNA(VLOOKUP(AI131,'2013 BPTs'!$B$12:$BX$181,BD$3,FALSE)),0,VLOOKUP(AI131,'2013 BPTs'!$B$12:$BX$181,BD$3,FALSE))</f>
        <v>0</v>
      </c>
      <c r="BE131" s="24">
        <f>IF(ISNA(VLOOKUP(AJ131,'2013 BPTs'!$B$12:$BX$181,BE$3,FALSE)),0,VLOOKUP(AJ131,'2013 BPTs'!$B$12:$BX$181,BE$3,FALSE))</f>
        <v>0</v>
      </c>
      <c r="BF131" s="24">
        <f>IF(ISNA(VLOOKUP(AK131,'2013 BPTs'!$B$12:$BX$181,BF$3,FALSE)),0,VLOOKUP(AK131,'2013 BPTs'!$B$12:$BX$181,BF$3,FALSE))</f>
        <v>0</v>
      </c>
      <c r="BG131" s="24">
        <f>IF(ISNA(VLOOKUP(AL131,'2013 BPTs'!$B$12:$BX$181,BG$3,FALSE)),0,VLOOKUP(AL131,'2013 BPTs'!$B$12:$BX$181,BG$3,FALSE))</f>
        <v>0</v>
      </c>
      <c r="BH131" s="24">
        <f>IF(ISNA(VLOOKUP(AM131,'2013 BPTs'!$B$12:$BX$181,BH$3,FALSE)),0,VLOOKUP(AM131,'2013 BPTs'!$B$12:$BX$181,BH$3,FALSE))</f>
        <v>0</v>
      </c>
      <c r="BJ131" s="24">
        <f>IF(ISNA(VLOOKUP(AF131,'2013 BPTs'!$B$12:$BX$181,BJ$3,FALSE)),0,VLOOKUP(AF131,'2013 BPTs'!$B$12:$BX$181,BJ$3,FALSE))</f>
        <v>0</v>
      </c>
      <c r="BK131" s="24">
        <f>IF(ISNA(VLOOKUP(AG131,'2013 BPTs'!$B$12:$BX$181,BK$3,FALSE)),0,VLOOKUP(AG131,'2013 BPTs'!$B$12:$BX$181,BK$3,FALSE))</f>
        <v>0</v>
      </c>
      <c r="BL131" s="24">
        <f>IF(ISNA(VLOOKUP(AH131,'2013 BPTs'!$B$12:$BX$181,BL$3,FALSE)),0,VLOOKUP(AH131,'2013 BPTs'!$B$12:$BX$181,BL$3,FALSE))</f>
        <v>0</v>
      </c>
      <c r="BM131" s="24">
        <f>IF(ISNA(VLOOKUP(AI131,'2013 BPTs'!$B$12:$BX$181,BM$3,FALSE)),0,VLOOKUP(AI131,'2013 BPTs'!$B$12:$BX$181,BM$3,FALSE))</f>
        <v>0</v>
      </c>
      <c r="BN131" s="24">
        <f>IF(ISNA(VLOOKUP(AJ131,'2013 BPTs'!$B$12:$BX$181,BN$3,FALSE)),0,VLOOKUP(AJ131,'2013 BPTs'!$B$12:$BX$181,BN$3,FALSE))</f>
        <v>0</v>
      </c>
      <c r="BO131" s="24">
        <f>IF(ISNA(VLOOKUP(AK131,'2013 BPTs'!$B$12:$BX$181,BO$3,FALSE)),0,VLOOKUP(AK131,'2013 BPTs'!$B$12:$BX$181,BO$3,FALSE))</f>
        <v>0</v>
      </c>
      <c r="BP131" s="24">
        <f>IF(ISNA(VLOOKUP(AL131,'2013 BPTs'!$B$12:$BX$181,BP$3,FALSE)),0,VLOOKUP(AL131,'2013 BPTs'!$B$12:$BX$181,BP$3,FALSE))</f>
        <v>0</v>
      </c>
      <c r="BQ131" s="24">
        <f>IF(ISNA(VLOOKUP(AM131,'2013 BPTs'!$B$12:$BX$181,BQ$3,FALSE)),0,VLOOKUP(AM131,'2013 BPTs'!$B$12:$BX$181,BQ$3,FALSE))</f>
        <v>0</v>
      </c>
      <c r="BS131" s="77">
        <f t="shared" si="32"/>
        <v>0</v>
      </c>
      <c r="BT131" s="68">
        <f t="shared" si="33"/>
        <v>0</v>
      </c>
      <c r="BU131" s="68">
        <f t="shared" si="34"/>
        <v>0</v>
      </c>
      <c r="BW131" s="24">
        <f>IF(ISNA(VLOOKUP(AF131,'2013 BPTs'!$B$12:$BX$181,BW$3,FALSE)),0,VLOOKUP(AF131,'2013 BPTs'!$B$12:$BX$181,BW$3,FALSE))</f>
        <v>0</v>
      </c>
      <c r="BX131" s="24">
        <f>IF(ISNA(VLOOKUP(AG131,'2013 BPTs'!$B$12:$BX$181,BX$3,FALSE)),0,VLOOKUP(AG131,'2013 BPTs'!$B$12:$BX$181,BX$3,FALSE))</f>
        <v>0</v>
      </c>
      <c r="BY131" s="24">
        <f>IF(ISNA(VLOOKUP(AH131,'2013 BPTs'!$B$12:$BX$181,BY$3,FALSE)),0,VLOOKUP(AH131,'2013 BPTs'!$B$12:$BX$181,BY$3,FALSE))</f>
        <v>0</v>
      </c>
      <c r="BZ131" s="24">
        <f>IF(ISNA(VLOOKUP(AI131,'2013 BPTs'!$B$12:$BX$181,BZ$3,FALSE)),0,VLOOKUP(AI131,'2013 BPTs'!$B$12:$BX$181,BZ$3,FALSE))</f>
        <v>0</v>
      </c>
      <c r="CA131" s="24">
        <f>IF(ISNA(VLOOKUP(AJ131,'2013 BPTs'!$B$12:$BX$181,CA$3,FALSE)),0,VLOOKUP(AJ131,'2013 BPTs'!$B$12:$BX$181,CA$3,FALSE))</f>
        <v>0</v>
      </c>
      <c r="CB131" s="24">
        <f>IF(ISNA(VLOOKUP(AK131,'2013 BPTs'!$B$12:$BX$181,CB$3,FALSE)),0,VLOOKUP(AK131,'2013 BPTs'!$B$12:$BX$181,CB$3,FALSE))</f>
        <v>0</v>
      </c>
      <c r="CC131" s="24">
        <f>IF(ISNA(VLOOKUP(AL131,'2013 BPTs'!$B$12:$BX$181,CC$3,FALSE)),0,VLOOKUP(AL131,'2013 BPTs'!$B$12:$BX$181,CC$3,FALSE))</f>
        <v>0</v>
      </c>
      <c r="CD131" s="24">
        <f>IF(ISNA(VLOOKUP(AM131,'2013 BPTs'!$B$12:$BX$181,CD$3,FALSE)),0,VLOOKUP(AM131,'2013 BPTs'!$B$12:$BX$181,CD$3,FALSE))</f>
        <v>0</v>
      </c>
      <c r="CF131" s="24">
        <f>IF(ISERROR(VLOOKUP(AF131,'2013 BPTs'!$B$12:$BX$181,CF$3,FALSE)/VLOOKUP(AF131,'2013 BPTs'!$B$12:$BX306,CF$3+3,FALSE)),0,VLOOKUP(AF131,'2013 BPTs'!$B$12:$BX$181,CF$3,FALSE)/VLOOKUP(AF131,'2013 BPTs'!$B$12:$BX306,CF$3+3,FALSE))</f>
        <v>0</v>
      </c>
      <c r="CG131" s="24">
        <f>IF(ISERROR(VLOOKUP(AG131,'2013 BPTs'!$B$12:$BX$181,CG$3,FALSE)/VLOOKUP(AG131,'2013 BPTs'!$B$12:$BX306,CG$3+3,FALSE)),0,VLOOKUP(AG131,'2013 BPTs'!$B$12:$BX$181,CG$3,FALSE)/VLOOKUP(AG131,'2013 BPTs'!$B$12:$BX306,CG$3+3,FALSE))</f>
        <v>0</v>
      </c>
      <c r="CH131" s="24">
        <f>IF(ISERROR(VLOOKUP(AH131,'2013 BPTs'!$B$12:$BX$181,CH$3,FALSE)/VLOOKUP(AH131,'2013 BPTs'!$B$12:$BX306,CH$3+3,FALSE)),0,VLOOKUP(AH131,'2013 BPTs'!$B$12:$BX$181,CH$3,FALSE)/VLOOKUP(AH131,'2013 BPTs'!$B$12:$BX306,CH$3+3,FALSE))</f>
        <v>0</v>
      </c>
      <c r="CI131" s="24">
        <f>IF(ISERROR(VLOOKUP(AI131,'2013 BPTs'!$B$12:$BX$181,CI$3,FALSE)/VLOOKUP(AI131,'2013 BPTs'!$B$12:$BX306,CI$3+3,FALSE)),0,VLOOKUP(AI131,'2013 BPTs'!$B$12:$BX$181,CI$3,FALSE)/VLOOKUP(AI131,'2013 BPTs'!$B$12:$BX306,CI$3+3,FALSE))</f>
        <v>0</v>
      </c>
      <c r="CJ131" s="24">
        <f>IF(ISERROR(VLOOKUP(AJ131,'2013 BPTs'!$B$12:$BX$181,CJ$3,FALSE)/VLOOKUP(AJ131,'2013 BPTs'!$B$12:$BX306,CJ$3+3,FALSE)),0,VLOOKUP(AJ131,'2013 BPTs'!$B$12:$BX$181,CJ$3,FALSE)/VLOOKUP(AJ131,'2013 BPTs'!$B$12:$BX306,CJ$3+3,FALSE))</f>
        <v>0</v>
      </c>
      <c r="CK131" s="24">
        <f>IF(ISERROR(VLOOKUP(AK131,'2013 BPTs'!$B$12:$BX$181,CK$3,FALSE)/VLOOKUP(AK131,'2013 BPTs'!$B$12:$BX306,CK$3+3,FALSE)),0,VLOOKUP(AK131,'2013 BPTs'!$B$12:$BX$181,CK$3,FALSE)/VLOOKUP(AK131,'2013 BPTs'!$B$12:$BX306,CK$3+3,FALSE))</f>
        <v>0</v>
      </c>
      <c r="CL131" s="24">
        <f>IF(ISERROR(VLOOKUP(AL131,'2013 BPTs'!$B$12:$BX$181,CL$3,FALSE)/VLOOKUP(AL131,'2013 BPTs'!$B$12:$BX306,CL$3+3,FALSE)),0,VLOOKUP(AL131,'2013 BPTs'!$B$12:$BX$181,CL$3,FALSE)/VLOOKUP(AL131,'2013 BPTs'!$B$12:$BX306,CL$3+3,FALSE))</f>
        <v>0</v>
      </c>
      <c r="CM131" s="24">
        <f>IF(ISERROR(VLOOKUP(AM131,'2013 BPTs'!$B$12:$BX$181,CM$3,FALSE)/VLOOKUP(AM131,'2013 BPTs'!$B$12:$BX306,CM$3+3,FALSE)),0,VLOOKUP(AM131,'2013 BPTs'!$B$12:$BX$181,CM$3,FALSE)/VLOOKUP(AM131,'2013 BPTs'!$B$12:$BX306,CM$3+3,FALSE))</f>
        <v>0</v>
      </c>
      <c r="CO131" s="24">
        <f>IF(ISERROR(VLOOKUP(AF131,'2013 BPTs'!$B$12:$BX$181,CO$3,FALSE)/VLOOKUP(AF131,'2013 BPTs'!$B$12:$BX306,CO$3+2,FALSE)),0,VLOOKUP(AF131,'2013 BPTs'!$B$12:$BX$181,CO$3,FALSE)/VLOOKUP(AF131,'2013 BPTs'!$B$12:$BX306,CO$3+2,FALSE))</f>
        <v>0</v>
      </c>
      <c r="CP131" s="24">
        <f>IF(ISERROR(VLOOKUP(AG131,'2013 BPTs'!$B$12:$BX$181,CP$3,FALSE)/VLOOKUP(AG131,'2013 BPTs'!$B$12:$BX306,CP$3+2,FALSE)),0,VLOOKUP(AG131,'2013 BPTs'!$B$12:$BX$181,CP$3,FALSE)/VLOOKUP(AG131,'2013 BPTs'!$B$12:$BX306,CP$3+2,FALSE))</f>
        <v>0</v>
      </c>
      <c r="CQ131" s="24">
        <f>IF(ISERROR(VLOOKUP(AH131,'2013 BPTs'!$B$12:$BX$181,CQ$3,FALSE)/VLOOKUP(AH131,'2013 BPTs'!$B$12:$BX306,CQ$3+2,FALSE)),0,VLOOKUP(AH131,'2013 BPTs'!$B$12:$BX$181,CQ$3,FALSE)/VLOOKUP(AH131,'2013 BPTs'!$B$12:$BX306,CQ$3+2,FALSE))</f>
        <v>0</v>
      </c>
      <c r="CR131" s="24">
        <f>IF(ISERROR(VLOOKUP(AI131,'2013 BPTs'!$B$12:$BX$181,CR$3,FALSE)/VLOOKUP(AI131,'2013 BPTs'!$B$12:$BX306,CR$3+2,FALSE)),0,VLOOKUP(AI131,'2013 BPTs'!$B$12:$BX$181,CR$3,FALSE)/VLOOKUP(AI131,'2013 BPTs'!$B$12:$BX306,CR$3+2,FALSE))</f>
        <v>0</v>
      </c>
      <c r="CS131" s="24">
        <f>IF(ISERROR(VLOOKUP(AJ131,'2013 BPTs'!$B$12:$BX$181,CS$3,FALSE)/VLOOKUP(AJ131,'2013 BPTs'!$B$12:$BX306,CS$3+2,FALSE)),0,VLOOKUP(AJ131,'2013 BPTs'!$B$12:$BX$181,CS$3,FALSE)/VLOOKUP(AJ131,'2013 BPTs'!$B$12:$BX306,CS$3+2,FALSE))</f>
        <v>0</v>
      </c>
      <c r="CT131" s="24">
        <f>IF(ISERROR(VLOOKUP(AK131,'2013 BPTs'!$B$12:$BX$181,CT$3,FALSE)/VLOOKUP(AK131,'2013 BPTs'!$B$12:$BX306,CT$3+2,FALSE)),0,VLOOKUP(AK131,'2013 BPTs'!$B$12:$BX$181,CT$3,FALSE)/VLOOKUP(AK131,'2013 BPTs'!$B$12:$BX306,CT$3+2,FALSE))</f>
        <v>0</v>
      </c>
      <c r="CU131" s="24">
        <f>IF(ISERROR(VLOOKUP(AL131,'2013 BPTs'!$B$12:$BX$181,CU$3,FALSE)/VLOOKUP(AL131,'2013 BPTs'!$B$12:$BX306,CU$3+2,FALSE)),0,VLOOKUP(AL131,'2013 BPTs'!$B$12:$BX$181,CU$3,FALSE)/VLOOKUP(AL131,'2013 BPTs'!$B$12:$BX306,CU$3+2,FALSE))</f>
        <v>0</v>
      </c>
      <c r="CV131" s="24">
        <f>IF(ISERROR(VLOOKUP(AM131,'2013 BPTs'!$B$12:$BX$181,CV$3,FALSE)/VLOOKUP(AM131,'2013 BPTs'!$B$12:$BX306,CV$3+2,FALSE)),0,VLOOKUP(AM131,'2013 BPTs'!$B$12:$BX$181,CV$3,FALSE)/VLOOKUP(AM131,'2013 BPTs'!$B$12:$BX306,CV$3+2,FALSE))</f>
        <v>0</v>
      </c>
      <c r="CX131" s="93">
        <f>'2015 BPTs'!BR137</f>
        <v>0</v>
      </c>
      <c r="CY131" s="93">
        <f>'2015 BPTs'!BS137</f>
        <v>0</v>
      </c>
    </row>
    <row r="132" spans="2:103" x14ac:dyDescent="0.2">
      <c r="B132" s="2" t="s">
        <v>213</v>
      </c>
      <c r="C132" s="2">
        <f>'2015 BPTs'!E138</f>
        <v>0</v>
      </c>
      <c r="D132" s="2">
        <f t="shared" si="35"/>
        <v>0</v>
      </c>
      <c r="E132" s="4">
        <f>'2015 BPTs'!F138</f>
        <v>0</v>
      </c>
      <c r="F132" s="88">
        <f>'2015 BPTs'!G138</f>
        <v>0</v>
      </c>
      <c r="G132" s="53">
        <f>'2015 BPTs'!I138</f>
        <v>0</v>
      </c>
      <c r="H132" s="88">
        <f>'2015 BPTs'!J138</f>
        <v>0</v>
      </c>
      <c r="I132" s="4">
        <f>'2015 BPTs'!K138</f>
        <v>0</v>
      </c>
      <c r="J132" s="5">
        <f>'2015 BPTs'!M138</f>
        <v>0</v>
      </c>
      <c r="K132" s="99">
        <f>'2015 BPTs'!BL138</f>
        <v>0</v>
      </c>
      <c r="L132" s="100">
        <f t="shared" si="36"/>
        <v>0</v>
      </c>
      <c r="M132" s="101">
        <f t="shared" si="37"/>
        <v>0</v>
      </c>
      <c r="N132" s="102">
        <f t="shared" si="27"/>
        <v>0</v>
      </c>
      <c r="O132" s="103">
        <f>'2015 BPTs'!BM138</f>
        <v>0</v>
      </c>
      <c r="P132" s="100">
        <f t="shared" si="38"/>
        <v>0</v>
      </c>
      <c r="Q132" s="101">
        <f t="shared" si="39"/>
        <v>0</v>
      </c>
      <c r="R132" s="104">
        <f t="shared" si="40"/>
        <v>0</v>
      </c>
      <c r="S132" s="105">
        <f t="shared" si="28"/>
        <v>0</v>
      </c>
      <c r="T132" s="104">
        <f t="shared" si="41"/>
        <v>0</v>
      </c>
      <c r="U132" s="121">
        <f>IF(K132=0,0,IF(B132="Manual",(S132-O132-AP132*(O132/(O132+Z132)))/S132,'2015 BPTs'!BP138))</f>
        <v>0</v>
      </c>
      <c r="V132" s="99">
        <f>'2015 BPTs'!BN138</f>
        <v>0</v>
      </c>
      <c r="W132" s="100">
        <f t="shared" si="42"/>
        <v>0</v>
      </c>
      <c r="X132" s="103">
        <f t="shared" si="43"/>
        <v>0</v>
      </c>
      <c r="Y132" s="102">
        <f t="shared" si="29"/>
        <v>0</v>
      </c>
      <c r="Z132" s="103">
        <f>'2015 BPTs'!BO138</f>
        <v>0</v>
      </c>
      <c r="AA132" s="104">
        <f t="shared" si="30"/>
        <v>0</v>
      </c>
      <c r="AB132" s="106">
        <f>IF(W132=0,0,IF(B132="Manual",(V132-Z132-AP132*(Z132/(Z132+O132)))/V132,'2015 BPTs'!BQ138))</f>
        <v>0</v>
      </c>
      <c r="AD132" s="2" t="str">
        <f t="shared" si="31"/>
        <v>00-0</v>
      </c>
      <c r="AE132" s="2">
        <f>'2015 BPTs'!BA138</f>
        <v>0</v>
      </c>
      <c r="AF132" s="2" t="str">
        <f>IF(B132="Auto",'2015 BPTs'!BB138,D132&amp;E132&amp;"-"&amp;F132)</f>
        <v/>
      </c>
      <c r="AG132" s="2" t="str">
        <f>'2015 BPTs'!BC138</f>
        <v/>
      </c>
      <c r="AH132" s="2" t="str">
        <f>'2015 BPTs'!BD138</f>
        <v/>
      </c>
      <c r="AI132" s="2" t="str">
        <f>'2015 BPTs'!BE138</f>
        <v/>
      </c>
      <c r="AJ132" s="2" t="str">
        <f>'2015 BPTs'!BF138</f>
        <v/>
      </c>
      <c r="AK132" s="2" t="str">
        <f>'2015 BPTs'!BG138</f>
        <v/>
      </c>
      <c r="AL132" s="2" t="str">
        <f>'2015 BPTs'!BH138</f>
        <v/>
      </c>
      <c r="AM132" s="2" t="str">
        <f>'2015 BPTs'!BI138</f>
        <v/>
      </c>
      <c r="AO132" s="128">
        <f>'2015 BPTs'!AJ138*'2015 BPTs'!BK138</f>
        <v>0</v>
      </c>
      <c r="AP132" s="128">
        <f>'2015 BPTs'!AK138*'2015 BPTs'!BK138</f>
        <v>0</v>
      </c>
      <c r="AR132" s="5">
        <f>IF(B132="Auto",'2015 BPTs'!M138,J132)</f>
        <v>0</v>
      </c>
      <c r="AS132" s="5">
        <f>'2015 BPTs'!O138</f>
        <v>0</v>
      </c>
      <c r="AT132" s="5">
        <f>'2015 BPTs'!Q138</f>
        <v>0</v>
      </c>
      <c r="AU132" s="5">
        <f>'2015 BPTs'!S138</f>
        <v>0</v>
      </c>
      <c r="AV132" s="5">
        <f>'2015 BPTs'!U138</f>
        <v>0</v>
      </c>
      <c r="AW132" s="5">
        <f>'2015 BPTs'!W138</f>
        <v>0</v>
      </c>
      <c r="AX132" s="5">
        <f>'2015 BPTs'!Y138</f>
        <v>0</v>
      </c>
      <c r="AY132" s="5">
        <f>'2015 BPTs'!AA138</f>
        <v>0</v>
      </c>
      <c r="BA132" s="24">
        <f>IF(ISNA(VLOOKUP(AF132,'2013 BPTs'!$B$12:$BX$181,BA$3,FALSE)),0,VLOOKUP(AF132,'2013 BPTs'!$B$12:$BX$181,BA$3,FALSE))</f>
        <v>0</v>
      </c>
      <c r="BB132" s="24">
        <f>IF(ISNA(VLOOKUP(AG132,'2013 BPTs'!$B$12:$BX$181,BB$3,FALSE)),0,VLOOKUP(AG132,'2013 BPTs'!$B$12:$BX$181,BB$3,FALSE))</f>
        <v>0</v>
      </c>
      <c r="BC132" s="24">
        <f>IF(ISNA(VLOOKUP(AH132,'2013 BPTs'!$B$12:$BX$181,BC$3,FALSE)),0,VLOOKUP(AH132,'2013 BPTs'!$B$12:$BX$181,BC$3,FALSE))</f>
        <v>0</v>
      </c>
      <c r="BD132" s="24">
        <f>IF(ISNA(VLOOKUP(AI132,'2013 BPTs'!$B$12:$BX$181,BD$3,FALSE)),0,VLOOKUP(AI132,'2013 BPTs'!$B$12:$BX$181,BD$3,FALSE))</f>
        <v>0</v>
      </c>
      <c r="BE132" s="24">
        <f>IF(ISNA(VLOOKUP(AJ132,'2013 BPTs'!$B$12:$BX$181,BE$3,FALSE)),0,VLOOKUP(AJ132,'2013 BPTs'!$B$12:$BX$181,BE$3,FALSE))</f>
        <v>0</v>
      </c>
      <c r="BF132" s="24">
        <f>IF(ISNA(VLOOKUP(AK132,'2013 BPTs'!$B$12:$BX$181,BF$3,FALSE)),0,VLOOKUP(AK132,'2013 BPTs'!$B$12:$BX$181,BF$3,FALSE))</f>
        <v>0</v>
      </c>
      <c r="BG132" s="24">
        <f>IF(ISNA(VLOOKUP(AL132,'2013 BPTs'!$B$12:$BX$181,BG$3,FALSE)),0,VLOOKUP(AL132,'2013 BPTs'!$B$12:$BX$181,BG$3,FALSE))</f>
        <v>0</v>
      </c>
      <c r="BH132" s="24">
        <f>IF(ISNA(VLOOKUP(AM132,'2013 BPTs'!$B$12:$BX$181,BH$3,FALSE)),0,VLOOKUP(AM132,'2013 BPTs'!$B$12:$BX$181,BH$3,FALSE))</f>
        <v>0</v>
      </c>
      <c r="BJ132" s="24">
        <f>IF(ISNA(VLOOKUP(AF132,'2013 BPTs'!$B$12:$BX$181,BJ$3,FALSE)),0,VLOOKUP(AF132,'2013 BPTs'!$B$12:$BX$181,BJ$3,FALSE))</f>
        <v>0</v>
      </c>
      <c r="BK132" s="24">
        <f>IF(ISNA(VLOOKUP(AG132,'2013 BPTs'!$B$12:$BX$181,BK$3,FALSE)),0,VLOOKUP(AG132,'2013 BPTs'!$B$12:$BX$181,BK$3,FALSE))</f>
        <v>0</v>
      </c>
      <c r="BL132" s="24">
        <f>IF(ISNA(VLOOKUP(AH132,'2013 BPTs'!$B$12:$BX$181,BL$3,FALSE)),0,VLOOKUP(AH132,'2013 BPTs'!$B$12:$BX$181,BL$3,FALSE))</f>
        <v>0</v>
      </c>
      <c r="BM132" s="24">
        <f>IF(ISNA(VLOOKUP(AI132,'2013 BPTs'!$B$12:$BX$181,BM$3,FALSE)),0,VLOOKUP(AI132,'2013 BPTs'!$B$12:$BX$181,BM$3,FALSE))</f>
        <v>0</v>
      </c>
      <c r="BN132" s="24">
        <f>IF(ISNA(VLOOKUP(AJ132,'2013 BPTs'!$B$12:$BX$181,BN$3,FALSE)),0,VLOOKUP(AJ132,'2013 BPTs'!$B$12:$BX$181,BN$3,FALSE))</f>
        <v>0</v>
      </c>
      <c r="BO132" s="24">
        <f>IF(ISNA(VLOOKUP(AK132,'2013 BPTs'!$B$12:$BX$181,BO$3,FALSE)),0,VLOOKUP(AK132,'2013 BPTs'!$B$12:$BX$181,BO$3,FALSE))</f>
        <v>0</v>
      </c>
      <c r="BP132" s="24">
        <f>IF(ISNA(VLOOKUP(AL132,'2013 BPTs'!$B$12:$BX$181,BP$3,FALSE)),0,VLOOKUP(AL132,'2013 BPTs'!$B$12:$BX$181,BP$3,FALSE))</f>
        <v>0</v>
      </c>
      <c r="BQ132" s="24">
        <f>IF(ISNA(VLOOKUP(AM132,'2013 BPTs'!$B$12:$BX$181,BQ$3,FALSE)),0,VLOOKUP(AM132,'2013 BPTs'!$B$12:$BX$181,BQ$3,FALSE))</f>
        <v>0</v>
      </c>
      <c r="BS132" s="77">
        <f t="shared" si="32"/>
        <v>0</v>
      </c>
      <c r="BT132" s="68">
        <f t="shared" si="33"/>
        <v>0</v>
      </c>
      <c r="BU132" s="68">
        <f t="shared" si="34"/>
        <v>0</v>
      </c>
      <c r="BW132" s="24">
        <f>IF(ISNA(VLOOKUP(AF132,'2013 BPTs'!$B$12:$BX$181,BW$3,FALSE)),0,VLOOKUP(AF132,'2013 BPTs'!$B$12:$BX$181,BW$3,FALSE))</f>
        <v>0</v>
      </c>
      <c r="BX132" s="24">
        <f>IF(ISNA(VLOOKUP(AG132,'2013 BPTs'!$B$12:$BX$181,BX$3,FALSE)),0,VLOOKUP(AG132,'2013 BPTs'!$B$12:$BX$181,BX$3,FALSE))</f>
        <v>0</v>
      </c>
      <c r="BY132" s="24">
        <f>IF(ISNA(VLOOKUP(AH132,'2013 BPTs'!$B$12:$BX$181,BY$3,FALSE)),0,VLOOKUP(AH132,'2013 BPTs'!$B$12:$BX$181,BY$3,FALSE))</f>
        <v>0</v>
      </c>
      <c r="BZ132" s="24">
        <f>IF(ISNA(VLOOKUP(AI132,'2013 BPTs'!$B$12:$BX$181,BZ$3,FALSE)),0,VLOOKUP(AI132,'2013 BPTs'!$B$12:$BX$181,BZ$3,FALSE))</f>
        <v>0</v>
      </c>
      <c r="CA132" s="24">
        <f>IF(ISNA(VLOOKUP(AJ132,'2013 BPTs'!$B$12:$BX$181,CA$3,FALSE)),0,VLOOKUP(AJ132,'2013 BPTs'!$B$12:$BX$181,CA$3,FALSE))</f>
        <v>0</v>
      </c>
      <c r="CB132" s="24">
        <f>IF(ISNA(VLOOKUP(AK132,'2013 BPTs'!$B$12:$BX$181,CB$3,FALSE)),0,VLOOKUP(AK132,'2013 BPTs'!$B$12:$BX$181,CB$3,FALSE))</f>
        <v>0</v>
      </c>
      <c r="CC132" s="24">
        <f>IF(ISNA(VLOOKUP(AL132,'2013 BPTs'!$B$12:$BX$181,CC$3,FALSE)),0,VLOOKUP(AL132,'2013 BPTs'!$B$12:$BX$181,CC$3,FALSE))</f>
        <v>0</v>
      </c>
      <c r="CD132" s="24">
        <f>IF(ISNA(VLOOKUP(AM132,'2013 BPTs'!$B$12:$BX$181,CD$3,FALSE)),0,VLOOKUP(AM132,'2013 BPTs'!$B$12:$BX$181,CD$3,FALSE))</f>
        <v>0</v>
      </c>
      <c r="CF132" s="24">
        <f>IF(ISERROR(VLOOKUP(AF132,'2013 BPTs'!$B$12:$BX$181,CF$3,FALSE)/VLOOKUP(AF132,'2013 BPTs'!$B$12:$BX307,CF$3+3,FALSE)),0,VLOOKUP(AF132,'2013 BPTs'!$B$12:$BX$181,CF$3,FALSE)/VLOOKUP(AF132,'2013 BPTs'!$B$12:$BX307,CF$3+3,FALSE))</f>
        <v>0</v>
      </c>
      <c r="CG132" s="24">
        <f>IF(ISERROR(VLOOKUP(AG132,'2013 BPTs'!$B$12:$BX$181,CG$3,FALSE)/VLOOKUP(AG132,'2013 BPTs'!$B$12:$BX307,CG$3+3,FALSE)),0,VLOOKUP(AG132,'2013 BPTs'!$B$12:$BX$181,CG$3,FALSE)/VLOOKUP(AG132,'2013 BPTs'!$B$12:$BX307,CG$3+3,FALSE))</f>
        <v>0</v>
      </c>
      <c r="CH132" s="24">
        <f>IF(ISERROR(VLOOKUP(AH132,'2013 BPTs'!$B$12:$BX$181,CH$3,FALSE)/VLOOKUP(AH132,'2013 BPTs'!$B$12:$BX307,CH$3+3,FALSE)),0,VLOOKUP(AH132,'2013 BPTs'!$B$12:$BX$181,CH$3,FALSE)/VLOOKUP(AH132,'2013 BPTs'!$B$12:$BX307,CH$3+3,FALSE))</f>
        <v>0</v>
      </c>
      <c r="CI132" s="24">
        <f>IF(ISERROR(VLOOKUP(AI132,'2013 BPTs'!$B$12:$BX$181,CI$3,FALSE)/VLOOKUP(AI132,'2013 BPTs'!$B$12:$BX307,CI$3+3,FALSE)),0,VLOOKUP(AI132,'2013 BPTs'!$B$12:$BX$181,CI$3,FALSE)/VLOOKUP(AI132,'2013 BPTs'!$B$12:$BX307,CI$3+3,FALSE))</f>
        <v>0</v>
      </c>
      <c r="CJ132" s="24">
        <f>IF(ISERROR(VLOOKUP(AJ132,'2013 BPTs'!$B$12:$BX$181,CJ$3,FALSE)/VLOOKUP(AJ132,'2013 BPTs'!$B$12:$BX307,CJ$3+3,FALSE)),0,VLOOKUP(AJ132,'2013 BPTs'!$B$12:$BX$181,CJ$3,FALSE)/VLOOKUP(AJ132,'2013 BPTs'!$B$12:$BX307,CJ$3+3,FALSE))</f>
        <v>0</v>
      </c>
      <c r="CK132" s="24">
        <f>IF(ISERROR(VLOOKUP(AK132,'2013 BPTs'!$B$12:$BX$181,CK$3,FALSE)/VLOOKUP(AK132,'2013 BPTs'!$B$12:$BX307,CK$3+3,FALSE)),0,VLOOKUP(AK132,'2013 BPTs'!$B$12:$BX$181,CK$3,FALSE)/VLOOKUP(AK132,'2013 BPTs'!$B$12:$BX307,CK$3+3,FALSE))</f>
        <v>0</v>
      </c>
      <c r="CL132" s="24">
        <f>IF(ISERROR(VLOOKUP(AL132,'2013 BPTs'!$B$12:$BX$181,CL$3,FALSE)/VLOOKUP(AL132,'2013 BPTs'!$B$12:$BX307,CL$3+3,FALSE)),0,VLOOKUP(AL132,'2013 BPTs'!$B$12:$BX$181,CL$3,FALSE)/VLOOKUP(AL132,'2013 BPTs'!$B$12:$BX307,CL$3+3,FALSE))</f>
        <v>0</v>
      </c>
      <c r="CM132" s="24">
        <f>IF(ISERROR(VLOOKUP(AM132,'2013 BPTs'!$B$12:$BX$181,CM$3,FALSE)/VLOOKUP(AM132,'2013 BPTs'!$B$12:$BX307,CM$3+3,FALSE)),0,VLOOKUP(AM132,'2013 BPTs'!$B$12:$BX$181,CM$3,FALSE)/VLOOKUP(AM132,'2013 BPTs'!$B$12:$BX307,CM$3+3,FALSE))</f>
        <v>0</v>
      </c>
      <c r="CO132" s="24">
        <f>IF(ISERROR(VLOOKUP(AF132,'2013 BPTs'!$B$12:$BX$181,CO$3,FALSE)/VLOOKUP(AF132,'2013 BPTs'!$B$12:$BX307,CO$3+2,FALSE)),0,VLOOKUP(AF132,'2013 BPTs'!$B$12:$BX$181,CO$3,FALSE)/VLOOKUP(AF132,'2013 BPTs'!$B$12:$BX307,CO$3+2,FALSE))</f>
        <v>0</v>
      </c>
      <c r="CP132" s="24">
        <f>IF(ISERROR(VLOOKUP(AG132,'2013 BPTs'!$B$12:$BX$181,CP$3,FALSE)/VLOOKUP(AG132,'2013 BPTs'!$B$12:$BX307,CP$3+2,FALSE)),0,VLOOKUP(AG132,'2013 BPTs'!$B$12:$BX$181,CP$3,FALSE)/VLOOKUP(AG132,'2013 BPTs'!$B$12:$BX307,CP$3+2,FALSE))</f>
        <v>0</v>
      </c>
      <c r="CQ132" s="24">
        <f>IF(ISERROR(VLOOKUP(AH132,'2013 BPTs'!$B$12:$BX$181,CQ$3,FALSE)/VLOOKUP(AH132,'2013 BPTs'!$B$12:$BX307,CQ$3+2,FALSE)),0,VLOOKUP(AH132,'2013 BPTs'!$B$12:$BX$181,CQ$3,FALSE)/VLOOKUP(AH132,'2013 BPTs'!$B$12:$BX307,CQ$3+2,FALSE))</f>
        <v>0</v>
      </c>
      <c r="CR132" s="24">
        <f>IF(ISERROR(VLOOKUP(AI132,'2013 BPTs'!$B$12:$BX$181,CR$3,FALSE)/VLOOKUP(AI132,'2013 BPTs'!$B$12:$BX307,CR$3+2,FALSE)),0,VLOOKUP(AI132,'2013 BPTs'!$B$12:$BX$181,CR$3,FALSE)/VLOOKUP(AI132,'2013 BPTs'!$B$12:$BX307,CR$3+2,FALSE))</f>
        <v>0</v>
      </c>
      <c r="CS132" s="24">
        <f>IF(ISERROR(VLOOKUP(AJ132,'2013 BPTs'!$B$12:$BX$181,CS$3,FALSE)/VLOOKUP(AJ132,'2013 BPTs'!$B$12:$BX307,CS$3+2,FALSE)),0,VLOOKUP(AJ132,'2013 BPTs'!$B$12:$BX$181,CS$3,FALSE)/VLOOKUP(AJ132,'2013 BPTs'!$B$12:$BX307,CS$3+2,FALSE))</f>
        <v>0</v>
      </c>
      <c r="CT132" s="24">
        <f>IF(ISERROR(VLOOKUP(AK132,'2013 BPTs'!$B$12:$BX$181,CT$3,FALSE)/VLOOKUP(AK132,'2013 BPTs'!$B$12:$BX307,CT$3+2,FALSE)),0,VLOOKUP(AK132,'2013 BPTs'!$B$12:$BX$181,CT$3,FALSE)/VLOOKUP(AK132,'2013 BPTs'!$B$12:$BX307,CT$3+2,FALSE))</f>
        <v>0</v>
      </c>
      <c r="CU132" s="24">
        <f>IF(ISERROR(VLOOKUP(AL132,'2013 BPTs'!$B$12:$BX$181,CU$3,FALSE)/VLOOKUP(AL132,'2013 BPTs'!$B$12:$BX307,CU$3+2,FALSE)),0,VLOOKUP(AL132,'2013 BPTs'!$B$12:$BX$181,CU$3,FALSE)/VLOOKUP(AL132,'2013 BPTs'!$B$12:$BX307,CU$3+2,FALSE))</f>
        <v>0</v>
      </c>
      <c r="CV132" s="24">
        <f>IF(ISERROR(VLOOKUP(AM132,'2013 BPTs'!$B$12:$BX$181,CV$3,FALSE)/VLOOKUP(AM132,'2013 BPTs'!$B$12:$BX307,CV$3+2,FALSE)),0,VLOOKUP(AM132,'2013 BPTs'!$B$12:$BX$181,CV$3,FALSE)/VLOOKUP(AM132,'2013 BPTs'!$B$12:$BX307,CV$3+2,FALSE))</f>
        <v>0</v>
      </c>
      <c r="CX132" s="93">
        <f>'2015 BPTs'!BR138</f>
        <v>0</v>
      </c>
      <c r="CY132" s="93">
        <f>'2015 BPTs'!BS138</f>
        <v>0</v>
      </c>
    </row>
    <row r="133" spans="2:103" x14ac:dyDescent="0.2">
      <c r="B133" s="2" t="s">
        <v>213</v>
      </c>
      <c r="C133" s="2">
        <f>'2015 BPTs'!E139</f>
        <v>0</v>
      </c>
      <c r="D133" s="2">
        <f t="shared" si="35"/>
        <v>0</v>
      </c>
      <c r="E133" s="4">
        <f>'2015 BPTs'!F139</f>
        <v>0</v>
      </c>
      <c r="F133" s="88">
        <f>'2015 BPTs'!G139</f>
        <v>0</v>
      </c>
      <c r="G133" s="53">
        <f>'2015 BPTs'!I139</f>
        <v>0</v>
      </c>
      <c r="H133" s="88">
        <f>'2015 BPTs'!J139</f>
        <v>0</v>
      </c>
      <c r="I133" s="4">
        <f>'2015 BPTs'!K139</f>
        <v>0</v>
      </c>
      <c r="J133" s="5">
        <f>'2015 BPTs'!M139</f>
        <v>0</v>
      </c>
      <c r="K133" s="99">
        <f>'2015 BPTs'!BL139</f>
        <v>0</v>
      </c>
      <c r="L133" s="100">
        <f t="shared" si="36"/>
        <v>0</v>
      </c>
      <c r="M133" s="101">
        <f t="shared" si="37"/>
        <v>0</v>
      </c>
      <c r="N133" s="102">
        <f t="shared" si="27"/>
        <v>0</v>
      </c>
      <c r="O133" s="103">
        <f>'2015 BPTs'!BM139</f>
        <v>0</v>
      </c>
      <c r="P133" s="100">
        <f t="shared" si="38"/>
        <v>0</v>
      </c>
      <c r="Q133" s="101">
        <f t="shared" si="39"/>
        <v>0</v>
      </c>
      <c r="R133" s="104">
        <f t="shared" si="40"/>
        <v>0</v>
      </c>
      <c r="S133" s="105">
        <f t="shared" si="28"/>
        <v>0</v>
      </c>
      <c r="T133" s="104">
        <f t="shared" si="41"/>
        <v>0</v>
      </c>
      <c r="U133" s="121">
        <f>IF(K133=0,0,IF(B133="Manual",(S133-O133-AP133*(O133/(O133+Z133)))/S133,'2015 BPTs'!BP139))</f>
        <v>0</v>
      </c>
      <c r="V133" s="99">
        <f>'2015 BPTs'!BN139</f>
        <v>0</v>
      </c>
      <c r="W133" s="100">
        <f t="shared" si="42"/>
        <v>0</v>
      </c>
      <c r="X133" s="103">
        <f t="shared" si="43"/>
        <v>0</v>
      </c>
      <c r="Y133" s="102">
        <f t="shared" si="29"/>
        <v>0</v>
      </c>
      <c r="Z133" s="103">
        <f>'2015 BPTs'!BO139</f>
        <v>0</v>
      </c>
      <c r="AA133" s="104">
        <f t="shared" si="30"/>
        <v>0</v>
      </c>
      <c r="AB133" s="106">
        <f>IF(W133=0,0,IF(B133="Manual",(V133-Z133-AP133*(Z133/(Z133+O133)))/V133,'2015 BPTs'!BQ139))</f>
        <v>0</v>
      </c>
      <c r="AD133" s="2" t="str">
        <f t="shared" si="31"/>
        <v>00-0</v>
      </c>
      <c r="AE133" s="2">
        <f>'2015 BPTs'!BA139</f>
        <v>0</v>
      </c>
      <c r="AF133" s="2" t="str">
        <f>IF(B133="Auto",'2015 BPTs'!BB139,D133&amp;E133&amp;"-"&amp;F133)</f>
        <v/>
      </c>
      <c r="AG133" s="2" t="str">
        <f>'2015 BPTs'!BC139</f>
        <v/>
      </c>
      <c r="AH133" s="2" t="str">
        <f>'2015 BPTs'!BD139</f>
        <v/>
      </c>
      <c r="AI133" s="2" t="str">
        <f>'2015 BPTs'!BE139</f>
        <v/>
      </c>
      <c r="AJ133" s="2" t="str">
        <f>'2015 BPTs'!BF139</f>
        <v/>
      </c>
      <c r="AK133" s="2" t="str">
        <f>'2015 BPTs'!BG139</f>
        <v/>
      </c>
      <c r="AL133" s="2" t="str">
        <f>'2015 BPTs'!BH139</f>
        <v/>
      </c>
      <c r="AM133" s="2" t="str">
        <f>'2015 BPTs'!BI139</f>
        <v/>
      </c>
      <c r="AO133" s="128">
        <f>'2015 BPTs'!AJ139*'2015 BPTs'!BK139</f>
        <v>0</v>
      </c>
      <c r="AP133" s="128">
        <f>'2015 BPTs'!AK139*'2015 BPTs'!BK139</f>
        <v>0</v>
      </c>
      <c r="AR133" s="5">
        <f>IF(B133="Auto",'2015 BPTs'!M139,J133)</f>
        <v>0</v>
      </c>
      <c r="AS133" s="5">
        <f>'2015 BPTs'!O139</f>
        <v>0</v>
      </c>
      <c r="AT133" s="5">
        <f>'2015 BPTs'!Q139</f>
        <v>0</v>
      </c>
      <c r="AU133" s="5">
        <f>'2015 BPTs'!S139</f>
        <v>0</v>
      </c>
      <c r="AV133" s="5">
        <f>'2015 BPTs'!U139</f>
        <v>0</v>
      </c>
      <c r="AW133" s="5">
        <f>'2015 BPTs'!W139</f>
        <v>0</v>
      </c>
      <c r="AX133" s="5">
        <f>'2015 BPTs'!Y139</f>
        <v>0</v>
      </c>
      <c r="AY133" s="5">
        <f>'2015 BPTs'!AA139</f>
        <v>0</v>
      </c>
      <c r="BA133" s="24">
        <f>IF(ISNA(VLOOKUP(AF133,'2013 BPTs'!$B$12:$BX$181,BA$3,FALSE)),0,VLOOKUP(AF133,'2013 BPTs'!$B$12:$BX$181,BA$3,FALSE))</f>
        <v>0</v>
      </c>
      <c r="BB133" s="24">
        <f>IF(ISNA(VLOOKUP(AG133,'2013 BPTs'!$B$12:$BX$181,BB$3,FALSE)),0,VLOOKUP(AG133,'2013 BPTs'!$B$12:$BX$181,BB$3,FALSE))</f>
        <v>0</v>
      </c>
      <c r="BC133" s="24">
        <f>IF(ISNA(VLOOKUP(AH133,'2013 BPTs'!$B$12:$BX$181,BC$3,FALSE)),0,VLOOKUP(AH133,'2013 BPTs'!$B$12:$BX$181,BC$3,FALSE))</f>
        <v>0</v>
      </c>
      <c r="BD133" s="24">
        <f>IF(ISNA(VLOOKUP(AI133,'2013 BPTs'!$B$12:$BX$181,BD$3,FALSE)),0,VLOOKUP(AI133,'2013 BPTs'!$B$12:$BX$181,BD$3,FALSE))</f>
        <v>0</v>
      </c>
      <c r="BE133" s="24">
        <f>IF(ISNA(VLOOKUP(AJ133,'2013 BPTs'!$B$12:$BX$181,BE$3,FALSE)),0,VLOOKUP(AJ133,'2013 BPTs'!$B$12:$BX$181,BE$3,FALSE))</f>
        <v>0</v>
      </c>
      <c r="BF133" s="24">
        <f>IF(ISNA(VLOOKUP(AK133,'2013 BPTs'!$B$12:$BX$181,BF$3,FALSE)),0,VLOOKUP(AK133,'2013 BPTs'!$B$12:$BX$181,BF$3,FALSE))</f>
        <v>0</v>
      </c>
      <c r="BG133" s="24">
        <f>IF(ISNA(VLOOKUP(AL133,'2013 BPTs'!$B$12:$BX$181,BG$3,FALSE)),0,VLOOKUP(AL133,'2013 BPTs'!$B$12:$BX$181,BG$3,FALSE))</f>
        <v>0</v>
      </c>
      <c r="BH133" s="24">
        <f>IF(ISNA(VLOOKUP(AM133,'2013 BPTs'!$B$12:$BX$181,BH$3,FALSE)),0,VLOOKUP(AM133,'2013 BPTs'!$B$12:$BX$181,BH$3,FALSE))</f>
        <v>0</v>
      </c>
      <c r="BJ133" s="24">
        <f>IF(ISNA(VLOOKUP(AF133,'2013 BPTs'!$B$12:$BX$181,BJ$3,FALSE)),0,VLOOKUP(AF133,'2013 BPTs'!$B$12:$BX$181,BJ$3,FALSE))</f>
        <v>0</v>
      </c>
      <c r="BK133" s="24">
        <f>IF(ISNA(VLOOKUP(AG133,'2013 BPTs'!$B$12:$BX$181,BK$3,FALSE)),0,VLOOKUP(AG133,'2013 BPTs'!$B$12:$BX$181,BK$3,FALSE))</f>
        <v>0</v>
      </c>
      <c r="BL133" s="24">
        <f>IF(ISNA(VLOOKUP(AH133,'2013 BPTs'!$B$12:$BX$181,BL$3,FALSE)),0,VLOOKUP(AH133,'2013 BPTs'!$B$12:$BX$181,BL$3,FALSE))</f>
        <v>0</v>
      </c>
      <c r="BM133" s="24">
        <f>IF(ISNA(VLOOKUP(AI133,'2013 BPTs'!$B$12:$BX$181,BM$3,FALSE)),0,VLOOKUP(AI133,'2013 BPTs'!$B$12:$BX$181,BM$3,FALSE))</f>
        <v>0</v>
      </c>
      <c r="BN133" s="24">
        <f>IF(ISNA(VLOOKUP(AJ133,'2013 BPTs'!$B$12:$BX$181,BN$3,FALSE)),0,VLOOKUP(AJ133,'2013 BPTs'!$B$12:$BX$181,BN$3,FALSE))</f>
        <v>0</v>
      </c>
      <c r="BO133" s="24">
        <f>IF(ISNA(VLOOKUP(AK133,'2013 BPTs'!$B$12:$BX$181,BO$3,FALSE)),0,VLOOKUP(AK133,'2013 BPTs'!$B$12:$BX$181,BO$3,FALSE))</f>
        <v>0</v>
      </c>
      <c r="BP133" s="24">
        <f>IF(ISNA(VLOOKUP(AL133,'2013 BPTs'!$B$12:$BX$181,BP$3,FALSE)),0,VLOOKUP(AL133,'2013 BPTs'!$B$12:$BX$181,BP$3,FALSE))</f>
        <v>0</v>
      </c>
      <c r="BQ133" s="24">
        <f>IF(ISNA(VLOOKUP(AM133,'2013 BPTs'!$B$12:$BX$181,BQ$3,FALSE)),0,VLOOKUP(AM133,'2013 BPTs'!$B$12:$BX$181,BQ$3,FALSE))</f>
        <v>0</v>
      </c>
      <c r="BS133" s="77">
        <f t="shared" si="32"/>
        <v>0</v>
      </c>
      <c r="BT133" s="68">
        <f t="shared" si="33"/>
        <v>0</v>
      </c>
      <c r="BU133" s="68">
        <f t="shared" si="34"/>
        <v>0</v>
      </c>
      <c r="BW133" s="24">
        <f>IF(ISNA(VLOOKUP(AF133,'2013 BPTs'!$B$12:$BX$181,BW$3,FALSE)),0,VLOOKUP(AF133,'2013 BPTs'!$B$12:$BX$181,BW$3,FALSE))</f>
        <v>0</v>
      </c>
      <c r="BX133" s="24">
        <f>IF(ISNA(VLOOKUP(AG133,'2013 BPTs'!$B$12:$BX$181,BX$3,FALSE)),0,VLOOKUP(AG133,'2013 BPTs'!$B$12:$BX$181,BX$3,FALSE))</f>
        <v>0</v>
      </c>
      <c r="BY133" s="24">
        <f>IF(ISNA(VLOOKUP(AH133,'2013 BPTs'!$B$12:$BX$181,BY$3,FALSE)),0,VLOOKUP(AH133,'2013 BPTs'!$B$12:$BX$181,BY$3,FALSE))</f>
        <v>0</v>
      </c>
      <c r="BZ133" s="24">
        <f>IF(ISNA(VLOOKUP(AI133,'2013 BPTs'!$B$12:$BX$181,BZ$3,FALSE)),0,VLOOKUP(AI133,'2013 BPTs'!$B$12:$BX$181,BZ$3,FALSE))</f>
        <v>0</v>
      </c>
      <c r="CA133" s="24">
        <f>IF(ISNA(VLOOKUP(AJ133,'2013 BPTs'!$B$12:$BX$181,CA$3,FALSE)),0,VLOOKUP(AJ133,'2013 BPTs'!$B$12:$BX$181,CA$3,FALSE))</f>
        <v>0</v>
      </c>
      <c r="CB133" s="24">
        <f>IF(ISNA(VLOOKUP(AK133,'2013 BPTs'!$B$12:$BX$181,CB$3,FALSE)),0,VLOOKUP(AK133,'2013 BPTs'!$B$12:$BX$181,CB$3,FALSE))</f>
        <v>0</v>
      </c>
      <c r="CC133" s="24">
        <f>IF(ISNA(VLOOKUP(AL133,'2013 BPTs'!$B$12:$BX$181,CC$3,FALSE)),0,VLOOKUP(AL133,'2013 BPTs'!$B$12:$BX$181,CC$3,FALSE))</f>
        <v>0</v>
      </c>
      <c r="CD133" s="24">
        <f>IF(ISNA(VLOOKUP(AM133,'2013 BPTs'!$B$12:$BX$181,CD$3,FALSE)),0,VLOOKUP(AM133,'2013 BPTs'!$B$12:$BX$181,CD$3,FALSE))</f>
        <v>0</v>
      </c>
      <c r="CF133" s="24">
        <f>IF(ISERROR(VLOOKUP(AF133,'2013 BPTs'!$B$12:$BX$181,CF$3,FALSE)/VLOOKUP(AF133,'2013 BPTs'!$B$12:$BX308,CF$3+3,FALSE)),0,VLOOKUP(AF133,'2013 BPTs'!$B$12:$BX$181,CF$3,FALSE)/VLOOKUP(AF133,'2013 BPTs'!$B$12:$BX308,CF$3+3,FALSE))</f>
        <v>0</v>
      </c>
      <c r="CG133" s="24">
        <f>IF(ISERROR(VLOOKUP(AG133,'2013 BPTs'!$B$12:$BX$181,CG$3,FALSE)/VLOOKUP(AG133,'2013 BPTs'!$B$12:$BX308,CG$3+3,FALSE)),0,VLOOKUP(AG133,'2013 BPTs'!$B$12:$BX$181,CG$3,FALSE)/VLOOKUP(AG133,'2013 BPTs'!$B$12:$BX308,CG$3+3,FALSE))</f>
        <v>0</v>
      </c>
      <c r="CH133" s="24">
        <f>IF(ISERROR(VLOOKUP(AH133,'2013 BPTs'!$B$12:$BX$181,CH$3,FALSE)/VLOOKUP(AH133,'2013 BPTs'!$B$12:$BX308,CH$3+3,FALSE)),0,VLOOKUP(AH133,'2013 BPTs'!$B$12:$BX$181,CH$3,FALSE)/VLOOKUP(AH133,'2013 BPTs'!$B$12:$BX308,CH$3+3,FALSE))</f>
        <v>0</v>
      </c>
      <c r="CI133" s="24">
        <f>IF(ISERROR(VLOOKUP(AI133,'2013 BPTs'!$B$12:$BX$181,CI$3,FALSE)/VLOOKUP(AI133,'2013 BPTs'!$B$12:$BX308,CI$3+3,FALSE)),0,VLOOKUP(AI133,'2013 BPTs'!$B$12:$BX$181,CI$3,FALSE)/VLOOKUP(AI133,'2013 BPTs'!$B$12:$BX308,CI$3+3,FALSE))</f>
        <v>0</v>
      </c>
      <c r="CJ133" s="24">
        <f>IF(ISERROR(VLOOKUP(AJ133,'2013 BPTs'!$B$12:$BX$181,CJ$3,FALSE)/VLOOKUP(AJ133,'2013 BPTs'!$B$12:$BX308,CJ$3+3,FALSE)),0,VLOOKUP(AJ133,'2013 BPTs'!$B$12:$BX$181,CJ$3,FALSE)/VLOOKUP(AJ133,'2013 BPTs'!$B$12:$BX308,CJ$3+3,FALSE))</f>
        <v>0</v>
      </c>
      <c r="CK133" s="24">
        <f>IF(ISERROR(VLOOKUP(AK133,'2013 BPTs'!$B$12:$BX$181,CK$3,FALSE)/VLOOKUP(AK133,'2013 BPTs'!$B$12:$BX308,CK$3+3,FALSE)),0,VLOOKUP(AK133,'2013 BPTs'!$B$12:$BX$181,CK$3,FALSE)/VLOOKUP(AK133,'2013 BPTs'!$B$12:$BX308,CK$3+3,FALSE))</f>
        <v>0</v>
      </c>
      <c r="CL133" s="24">
        <f>IF(ISERROR(VLOOKUP(AL133,'2013 BPTs'!$B$12:$BX$181,CL$3,FALSE)/VLOOKUP(AL133,'2013 BPTs'!$B$12:$BX308,CL$3+3,FALSE)),0,VLOOKUP(AL133,'2013 BPTs'!$B$12:$BX$181,CL$3,FALSE)/VLOOKUP(AL133,'2013 BPTs'!$B$12:$BX308,CL$3+3,FALSE))</f>
        <v>0</v>
      </c>
      <c r="CM133" s="24">
        <f>IF(ISERROR(VLOOKUP(AM133,'2013 BPTs'!$B$12:$BX$181,CM$3,FALSE)/VLOOKUP(AM133,'2013 BPTs'!$B$12:$BX308,CM$3+3,FALSE)),0,VLOOKUP(AM133,'2013 BPTs'!$B$12:$BX$181,CM$3,FALSE)/VLOOKUP(AM133,'2013 BPTs'!$B$12:$BX308,CM$3+3,FALSE))</f>
        <v>0</v>
      </c>
      <c r="CO133" s="24">
        <f>IF(ISERROR(VLOOKUP(AF133,'2013 BPTs'!$B$12:$BX$181,CO$3,FALSE)/VLOOKUP(AF133,'2013 BPTs'!$B$12:$BX308,CO$3+2,FALSE)),0,VLOOKUP(AF133,'2013 BPTs'!$B$12:$BX$181,CO$3,FALSE)/VLOOKUP(AF133,'2013 BPTs'!$B$12:$BX308,CO$3+2,FALSE))</f>
        <v>0</v>
      </c>
      <c r="CP133" s="24">
        <f>IF(ISERROR(VLOOKUP(AG133,'2013 BPTs'!$B$12:$BX$181,CP$3,FALSE)/VLOOKUP(AG133,'2013 BPTs'!$B$12:$BX308,CP$3+2,FALSE)),0,VLOOKUP(AG133,'2013 BPTs'!$B$12:$BX$181,CP$3,FALSE)/VLOOKUP(AG133,'2013 BPTs'!$B$12:$BX308,CP$3+2,FALSE))</f>
        <v>0</v>
      </c>
      <c r="CQ133" s="24">
        <f>IF(ISERROR(VLOOKUP(AH133,'2013 BPTs'!$B$12:$BX$181,CQ$3,FALSE)/VLOOKUP(AH133,'2013 BPTs'!$B$12:$BX308,CQ$3+2,FALSE)),0,VLOOKUP(AH133,'2013 BPTs'!$B$12:$BX$181,CQ$3,FALSE)/VLOOKUP(AH133,'2013 BPTs'!$B$12:$BX308,CQ$3+2,FALSE))</f>
        <v>0</v>
      </c>
      <c r="CR133" s="24">
        <f>IF(ISERROR(VLOOKUP(AI133,'2013 BPTs'!$B$12:$BX$181,CR$3,FALSE)/VLOOKUP(AI133,'2013 BPTs'!$B$12:$BX308,CR$3+2,FALSE)),0,VLOOKUP(AI133,'2013 BPTs'!$B$12:$BX$181,CR$3,FALSE)/VLOOKUP(AI133,'2013 BPTs'!$B$12:$BX308,CR$3+2,FALSE))</f>
        <v>0</v>
      </c>
      <c r="CS133" s="24">
        <f>IF(ISERROR(VLOOKUP(AJ133,'2013 BPTs'!$B$12:$BX$181,CS$3,FALSE)/VLOOKUP(AJ133,'2013 BPTs'!$B$12:$BX308,CS$3+2,FALSE)),0,VLOOKUP(AJ133,'2013 BPTs'!$B$12:$BX$181,CS$3,FALSE)/VLOOKUP(AJ133,'2013 BPTs'!$B$12:$BX308,CS$3+2,FALSE))</f>
        <v>0</v>
      </c>
      <c r="CT133" s="24">
        <f>IF(ISERROR(VLOOKUP(AK133,'2013 BPTs'!$B$12:$BX$181,CT$3,FALSE)/VLOOKUP(AK133,'2013 BPTs'!$B$12:$BX308,CT$3+2,FALSE)),0,VLOOKUP(AK133,'2013 BPTs'!$B$12:$BX$181,CT$3,FALSE)/VLOOKUP(AK133,'2013 BPTs'!$B$12:$BX308,CT$3+2,FALSE))</f>
        <v>0</v>
      </c>
      <c r="CU133" s="24">
        <f>IF(ISERROR(VLOOKUP(AL133,'2013 BPTs'!$B$12:$BX$181,CU$3,FALSE)/VLOOKUP(AL133,'2013 BPTs'!$B$12:$BX308,CU$3+2,FALSE)),0,VLOOKUP(AL133,'2013 BPTs'!$B$12:$BX$181,CU$3,FALSE)/VLOOKUP(AL133,'2013 BPTs'!$B$12:$BX308,CU$3+2,FALSE))</f>
        <v>0</v>
      </c>
      <c r="CV133" s="24">
        <f>IF(ISERROR(VLOOKUP(AM133,'2013 BPTs'!$B$12:$BX$181,CV$3,FALSE)/VLOOKUP(AM133,'2013 BPTs'!$B$12:$BX308,CV$3+2,FALSE)),0,VLOOKUP(AM133,'2013 BPTs'!$B$12:$BX$181,CV$3,FALSE)/VLOOKUP(AM133,'2013 BPTs'!$B$12:$BX308,CV$3+2,FALSE))</f>
        <v>0</v>
      </c>
      <c r="CX133" s="93">
        <f>'2015 BPTs'!BR139</f>
        <v>0</v>
      </c>
      <c r="CY133" s="93">
        <f>'2015 BPTs'!BS139</f>
        <v>0</v>
      </c>
    </row>
    <row r="134" spans="2:103" x14ac:dyDescent="0.2">
      <c r="B134" s="2" t="s">
        <v>213</v>
      </c>
      <c r="C134" s="2">
        <f>'2015 BPTs'!E140</f>
        <v>0</v>
      </c>
      <c r="D134" s="2">
        <f t="shared" si="35"/>
        <v>0</v>
      </c>
      <c r="E134" s="4">
        <f>'2015 BPTs'!F140</f>
        <v>0</v>
      </c>
      <c r="F134" s="88">
        <f>'2015 BPTs'!G140</f>
        <v>0</v>
      </c>
      <c r="G134" s="53">
        <f>'2015 BPTs'!I140</f>
        <v>0</v>
      </c>
      <c r="H134" s="88">
        <f>'2015 BPTs'!J140</f>
        <v>0</v>
      </c>
      <c r="I134" s="4">
        <f>'2015 BPTs'!K140</f>
        <v>0</v>
      </c>
      <c r="J134" s="5">
        <f>'2015 BPTs'!M140</f>
        <v>0</v>
      </c>
      <c r="K134" s="99">
        <f>'2015 BPTs'!BL140</f>
        <v>0</v>
      </c>
      <c r="L134" s="100">
        <f t="shared" si="36"/>
        <v>0</v>
      </c>
      <c r="M134" s="101">
        <f t="shared" si="37"/>
        <v>0</v>
      </c>
      <c r="N134" s="102">
        <f t="shared" ref="N134:N197" si="44">IF(SUM(AR134:AY134)=0,0,SUMPRODUCT(AR134:AY134,BW134:CD134)/SUM(AR134:AY134))</f>
        <v>0</v>
      </c>
      <c r="O134" s="103">
        <f>'2015 BPTs'!BM140</f>
        <v>0</v>
      </c>
      <c r="P134" s="100">
        <f t="shared" si="38"/>
        <v>0</v>
      </c>
      <c r="Q134" s="101">
        <f t="shared" si="39"/>
        <v>0</v>
      </c>
      <c r="R134" s="104">
        <f t="shared" si="40"/>
        <v>0</v>
      </c>
      <c r="S134" s="105">
        <f t="shared" ref="S134:S197" si="45">M134-SUMPRODUCT(BT134:BU134,BT$3:BU$3)</f>
        <v>0</v>
      </c>
      <c r="T134" s="104">
        <f t="shared" si="41"/>
        <v>0</v>
      </c>
      <c r="U134" s="121">
        <f>IF(K134=0,0,IF(B134="Manual",(S134-O134-AP134*(O134/(O134+Z134)))/S134,'2015 BPTs'!BP140))</f>
        <v>0</v>
      </c>
      <c r="V134" s="99">
        <f>'2015 BPTs'!BN140</f>
        <v>0</v>
      </c>
      <c r="W134" s="100">
        <f t="shared" si="42"/>
        <v>0</v>
      </c>
      <c r="X134" s="103">
        <f t="shared" si="43"/>
        <v>0</v>
      </c>
      <c r="Y134" s="102">
        <f t="shared" ref="Y134:Y197" si="46">IF(SUM(AR134:AY134)=0,0,SUMPRODUCT(AR134:AY134,CO134:CV134)/SUM(AR134:AY134))</f>
        <v>0</v>
      </c>
      <c r="Z134" s="103">
        <f>'2015 BPTs'!BO140</f>
        <v>0</v>
      </c>
      <c r="AA134" s="104">
        <f t="shared" ref="AA134:AA197" si="47">IF(W134=0,0,Z134/(V134*W134))</f>
        <v>0</v>
      </c>
      <c r="AB134" s="106">
        <f>IF(W134=0,0,IF(B134="Manual",(V134-Z134-AP134*(Z134/(Z134+O134)))/V134,'2015 BPTs'!BQ140))</f>
        <v>0</v>
      </c>
      <c r="AD134" s="2" t="str">
        <f t="shared" ref="AD134:AD197" si="48">C134&amp;E134&amp;"-"&amp;F134</f>
        <v>00-0</v>
      </c>
      <c r="AE134" s="2">
        <f>'2015 BPTs'!BA140</f>
        <v>0</v>
      </c>
      <c r="AF134" s="2" t="str">
        <f>IF(B134="Auto",'2015 BPTs'!BB140,D134&amp;E134&amp;"-"&amp;F134)</f>
        <v/>
      </c>
      <c r="AG134" s="2" t="str">
        <f>'2015 BPTs'!BC140</f>
        <v/>
      </c>
      <c r="AH134" s="2" t="str">
        <f>'2015 BPTs'!BD140</f>
        <v/>
      </c>
      <c r="AI134" s="2" t="str">
        <f>'2015 BPTs'!BE140</f>
        <v/>
      </c>
      <c r="AJ134" s="2" t="str">
        <f>'2015 BPTs'!BF140</f>
        <v/>
      </c>
      <c r="AK134" s="2" t="str">
        <f>'2015 BPTs'!BG140</f>
        <v/>
      </c>
      <c r="AL134" s="2" t="str">
        <f>'2015 BPTs'!BH140</f>
        <v/>
      </c>
      <c r="AM134" s="2" t="str">
        <f>'2015 BPTs'!BI140</f>
        <v/>
      </c>
      <c r="AO134" s="128">
        <f>'2015 BPTs'!AJ140*'2015 BPTs'!BK140</f>
        <v>0</v>
      </c>
      <c r="AP134" s="128">
        <f>'2015 BPTs'!AK140*'2015 BPTs'!BK140</f>
        <v>0</v>
      </c>
      <c r="AR134" s="5">
        <f>IF(B134="Auto",'2015 BPTs'!M140,J134)</f>
        <v>0</v>
      </c>
      <c r="AS134" s="5">
        <f>'2015 BPTs'!O140</f>
        <v>0</v>
      </c>
      <c r="AT134" s="5">
        <f>'2015 BPTs'!Q140</f>
        <v>0</v>
      </c>
      <c r="AU134" s="5">
        <f>'2015 BPTs'!S140</f>
        <v>0</v>
      </c>
      <c r="AV134" s="5">
        <f>'2015 BPTs'!U140</f>
        <v>0</v>
      </c>
      <c r="AW134" s="5">
        <f>'2015 BPTs'!W140</f>
        <v>0</v>
      </c>
      <c r="AX134" s="5">
        <f>'2015 BPTs'!Y140</f>
        <v>0</v>
      </c>
      <c r="AY134" s="5">
        <f>'2015 BPTs'!AA140</f>
        <v>0</v>
      </c>
      <c r="BA134" s="24">
        <f>IF(ISNA(VLOOKUP(AF134,'2013 BPTs'!$B$12:$BX$181,BA$3,FALSE)),0,VLOOKUP(AF134,'2013 BPTs'!$B$12:$BX$181,BA$3,FALSE))</f>
        <v>0</v>
      </c>
      <c r="BB134" s="24">
        <f>IF(ISNA(VLOOKUP(AG134,'2013 BPTs'!$B$12:$BX$181,BB$3,FALSE)),0,VLOOKUP(AG134,'2013 BPTs'!$B$12:$BX$181,BB$3,FALSE))</f>
        <v>0</v>
      </c>
      <c r="BC134" s="24">
        <f>IF(ISNA(VLOOKUP(AH134,'2013 BPTs'!$B$12:$BX$181,BC$3,FALSE)),0,VLOOKUP(AH134,'2013 BPTs'!$B$12:$BX$181,BC$3,FALSE))</f>
        <v>0</v>
      </c>
      <c r="BD134" s="24">
        <f>IF(ISNA(VLOOKUP(AI134,'2013 BPTs'!$B$12:$BX$181,BD$3,FALSE)),0,VLOOKUP(AI134,'2013 BPTs'!$B$12:$BX$181,BD$3,FALSE))</f>
        <v>0</v>
      </c>
      <c r="BE134" s="24">
        <f>IF(ISNA(VLOOKUP(AJ134,'2013 BPTs'!$B$12:$BX$181,BE$3,FALSE)),0,VLOOKUP(AJ134,'2013 BPTs'!$B$12:$BX$181,BE$3,FALSE))</f>
        <v>0</v>
      </c>
      <c r="BF134" s="24">
        <f>IF(ISNA(VLOOKUP(AK134,'2013 BPTs'!$B$12:$BX$181,BF$3,FALSE)),0,VLOOKUP(AK134,'2013 BPTs'!$B$12:$BX$181,BF$3,FALSE))</f>
        <v>0</v>
      </c>
      <c r="BG134" s="24">
        <f>IF(ISNA(VLOOKUP(AL134,'2013 BPTs'!$B$12:$BX$181,BG$3,FALSE)),0,VLOOKUP(AL134,'2013 BPTs'!$B$12:$BX$181,BG$3,FALSE))</f>
        <v>0</v>
      </c>
      <c r="BH134" s="24">
        <f>IF(ISNA(VLOOKUP(AM134,'2013 BPTs'!$B$12:$BX$181,BH$3,FALSE)),0,VLOOKUP(AM134,'2013 BPTs'!$B$12:$BX$181,BH$3,FALSE))</f>
        <v>0</v>
      </c>
      <c r="BJ134" s="24">
        <f>IF(ISNA(VLOOKUP(AF134,'2013 BPTs'!$B$12:$BX$181,BJ$3,FALSE)),0,VLOOKUP(AF134,'2013 BPTs'!$B$12:$BX$181,BJ$3,FALSE))</f>
        <v>0</v>
      </c>
      <c r="BK134" s="24">
        <f>IF(ISNA(VLOOKUP(AG134,'2013 BPTs'!$B$12:$BX$181,BK$3,FALSE)),0,VLOOKUP(AG134,'2013 BPTs'!$B$12:$BX$181,BK$3,FALSE))</f>
        <v>0</v>
      </c>
      <c r="BL134" s="24">
        <f>IF(ISNA(VLOOKUP(AH134,'2013 BPTs'!$B$12:$BX$181,BL$3,FALSE)),0,VLOOKUP(AH134,'2013 BPTs'!$B$12:$BX$181,BL$3,FALSE))</f>
        <v>0</v>
      </c>
      <c r="BM134" s="24">
        <f>IF(ISNA(VLOOKUP(AI134,'2013 BPTs'!$B$12:$BX$181,BM$3,FALSE)),0,VLOOKUP(AI134,'2013 BPTs'!$B$12:$BX$181,BM$3,FALSE))</f>
        <v>0</v>
      </c>
      <c r="BN134" s="24">
        <f>IF(ISNA(VLOOKUP(AJ134,'2013 BPTs'!$B$12:$BX$181,BN$3,FALSE)),0,VLOOKUP(AJ134,'2013 BPTs'!$B$12:$BX$181,BN$3,FALSE))</f>
        <v>0</v>
      </c>
      <c r="BO134" s="24">
        <f>IF(ISNA(VLOOKUP(AK134,'2013 BPTs'!$B$12:$BX$181,BO$3,FALSE)),0,VLOOKUP(AK134,'2013 BPTs'!$B$12:$BX$181,BO$3,FALSE))</f>
        <v>0</v>
      </c>
      <c r="BP134" s="24">
        <f>IF(ISNA(VLOOKUP(AL134,'2013 BPTs'!$B$12:$BX$181,BP$3,FALSE)),0,VLOOKUP(AL134,'2013 BPTs'!$B$12:$BX$181,BP$3,FALSE))</f>
        <v>0</v>
      </c>
      <c r="BQ134" s="24">
        <f>IF(ISNA(VLOOKUP(AM134,'2013 BPTs'!$B$12:$BX$181,BQ$3,FALSE)),0,VLOOKUP(AM134,'2013 BPTs'!$B$12:$BX$181,BQ$3,FALSE))</f>
        <v>0</v>
      </c>
      <c r="BS134" s="77">
        <f t="shared" ref="BS134:BS197" si="49">IF(M134=0,0,1-Q134/M134)</f>
        <v>0</v>
      </c>
      <c r="BT134" s="68">
        <f t="shared" ref="BT134:BT197" si="50">IF(ABS(BS134)&lt;0.1,0,IF(BS134&gt;0,M134-Q134-0.1*M134,M134-Q134+0.1*M134))</f>
        <v>0</v>
      </c>
      <c r="BU134" s="68">
        <f t="shared" ref="BU134:BU197" si="51">IF(ABS(BS134)&gt;0.1,0.05*M134,IF(ABS(BS134)&gt;0.05,ABS(M134-Q134)-0.05*M134,0))*IF(BS134&lt;0,-1,1)</f>
        <v>0</v>
      </c>
      <c r="BW134" s="24">
        <f>IF(ISNA(VLOOKUP(AF134,'2013 BPTs'!$B$12:$BX$181,BW$3,FALSE)),0,VLOOKUP(AF134,'2013 BPTs'!$B$12:$BX$181,BW$3,FALSE))</f>
        <v>0</v>
      </c>
      <c r="BX134" s="24">
        <f>IF(ISNA(VLOOKUP(AG134,'2013 BPTs'!$B$12:$BX$181,BX$3,FALSE)),0,VLOOKUP(AG134,'2013 BPTs'!$B$12:$BX$181,BX$3,FALSE))</f>
        <v>0</v>
      </c>
      <c r="BY134" s="24">
        <f>IF(ISNA(VLOOKUP(AH134,'2013 BPTs'!$B$12:$BX$181,BY$3,FALSE)),0,VLOOKUP(AH134,'2013 BPTs'!$B$12:$BX$181,BY$3,FALSE))</f>
        <v>0</v>
      </c>
      <c r="BZ134" s="24">
        <f>IF(ISNA(VLOOKUP(AI134,'2013 BPTs'!$B$12:$BX$181,BZ$3,FALSE)),0,VLOOKUP(AI134,'2013 BPTs'!$B$12:$BX$181,BZ$3,FALSE))</f>
        <v>0</v>
      </c>
      <c r="CA134" s="24">
        <f>IF(ISNA(VLOOKUP(AJ134,'2013 BPTs'!$B$12:$BX$181,CA$3,FALSE)),0,VLOOKUP(AJ134,'2013 BPTs'!$B$12:$BX$181,CA$3,FALSE))</f>
        <v>0</v>
      </c>
      <c r="CB134" s="24">
        <f>IF(ISNA(VLOOKUP(AK134,'2013 BPTs'!$B$12:$BX$181,CB$3,FALSE)),0,VLOOKUP(AK134,'2013 BPTs'!$B$12:$BX$181,CB$3,FALSE))</f>
        <v>0</v>
      </c>
      <c r="CC134" s="24">
        <f>IF(ISNA(VLOOKUP(AL134,'2013 BPTs'!$B$12:$BX$181,CC$3,FALSE)),0,VLOOKUP(AL134,'2013 BPTs'!$B$12:$BX$181,CC$3,FALSE))</f>
        <v>0</v>
      </c>
      <c r="CD134" s="24">
        <f>IF(ISNA(VLOOKUP(AM134,'2013 BPTs'!$B$12:$BX$181,CD$3,FALSE)),0,VLOOKUP(AM134,'2013 BPTs'!$B$12:$BX$181,CD$3,FALSE))</f>
        <v>0</v>
      </c>
      <c r="CF134" s="24">
        <f>IF(ISERROR(VLOOKUP(AF134,'2013 BPTs'!$B$12:$BX$181,CF$3,FALSE)/VLOOKUP(AF134,'2013 BPTs'!$B$12:$BX309,CF$3+3,FALSE)),0,VLOOKUP(AF134,'2013 BPTs'!$B$12:$BX$181,CF$3,FALSE)/VLOOKUP(AF134,'2013 BPTs'!$B$12:$BX309,CF$3+3,FALSE))</f>
        <v>0</v>
      </c>
      <c r="CG134" s="24">
        <f>IF(ISERROR(VLOOKUP(AG134,'2013 BPTs'!$B$12:$BX$181,CG$3,FALSE)/VLOOKUP(AG134,'2013 BPTs'!$B$12:$BX309,CG$3+3,FALSE)),0,VLOOKUP(AG134,'2013 BPTs'!$B$12:$BX$181,CG$3,FALSE)/VLOOKUP(AG134,'2013 BPTs'!$B$12:$BX309,CG$3+3,FALSE))</f>
        <v>0</v>
      </c>
      <c r="CH134" s="24">
        <f>IF(ISERROR(VLOOKUP(AH134,'2013 BPTs'!$B$12:$BX$181,CH$3,FALSE)/VLOOKUP(AH134,'2013 BPTs'!$B$12:$BX309,CH$3+3,FALSE)),0,VLOOKUP(AH134,'2013 BPTs'!$B$12:$BX$181,CH$3,FALSE)/VLOOKUP(AH134,'2013 BPTs'!$B$12:$BX309,CH$3+3,FALSE))</f>
        <v>0</v>
      </c>
      <c r="CI134" s="24">
        <f>IF(ISERROR(VLOOKUP(AI134,'2013 BPTs'!$B$12:$BX$181,CI$3,FALSE)/VLOOKUP(AI134,'2013 BPTs'!$B$12:$BX309,CI$3+3,FALSE)),0,VLOOKUP(AI134,'2013 BPTs'!$B$12:$BX$181,CI$3,FALSE)/VLOOKUP(AI134,'2013 BPTs'!$B$12:$BX309,CI$3+3,FALSE))</f>
        <v>0</v>
      </c>
      <c r="CJ134" s="24">
        <f>IF(ISERROR(VLOOKUP(AJ134,'2013 BPTs'!$B$12:$BX$181,CJ$3,FALSE)/VLOOKUP(AJ134,'2013 BPTs'!$B$12:$BX309,CJ$3+3,FALSE)),0,VLOOKUP(AJ134,'2013 BPTs'!$B$12:$BX$181,CJ$3,FALSE)/VLOOKUP(AJ134,'2013 BPTs'!$B$12:$BX309,CJ$3+3,FALSE))</f>
        <v>0</v>
      </c>
      <c r="CK134" s="24">
        <f>IF(ISERROR(VLOOKUP(AK134,'2013 BPTs'!$B$12:$BX$181,CK$3,FALSE)/VLOOKUP(AK134,'2013 BPTs'!$B$12:$BX309,CK$3+3,FALSE)),0,VLOOKUP(AK134,'2013 BPTs'!$B$12:$BX$181,CK$3,FALSE)/VLOOKUP(AK134,'2013 BPTs'!$B$12:$BX309,CK$3+3,FALSE))</f>
        <v>0</v>
      </c>
      <c r="CL134" s="24">
        <f>IF(ISERROR(VLOOKUP(AL134,'2013 BPTs'!$B$12:$BX$181,CL$3,FALSE)/VLOOKUP(AL134,'2013 BPTs'!$B$12:$BX309,CL$3+3,FALSE)),0,VLOOKUP(AL134,'2013 BPTs'!$B$12:$BX$181,CL$3,FALSE)/VLOOKUP(AL134,'2013 BPTs'!$B$12:$BX309,CL$3+3,FALSE))</f>
        <v>0</v>
      </c>
      <c r="CM134" s="24">
        <f>IF(ISERROR(VLOOKUP(AM134,'2013 BPTs'!$B$12:$BX$181,CM$3,FALSE)/VLOOKUP(AM134,'2013 BPTs'!$B$12:$BX309,CM$3+3,FALSE)),0,VLOOKUP(AM134,'2013 BPTs'!$B$12:$BX$181,CM$3,FALSE)/VLOOKUP(AM134,'2013 BPTs'!$B$12:$BX309,CM$3+3,FALSE))</f>
        <v>0</v>
      </c>
      <c r="CO134" s="24">
        <f>IF(ISERROR(VLOOKUP(AF134,'2013 BPTs'!$B$12:$BX$181,CO$3,FALSE)/VLOOKUP(AF134,'2013 BPTs'!$B$12:$BX309,CO$3+2,FALSE)),0,VLOOKUP(AF134,'2013 BPTs'!$B$12:$BX$181,CO$3,FALSE)/VLOOKUP(AF134,'2013 BPTs'!$B$12:$BX309,CO$3+2,FALSE))</f>
        <v>0</v>
      </c>
      <c r="CP134" s="24">
        <f>IF(ISERROR(VLOOKUP(AG134,'2013 BPTs'!$B$12:$BX$181,CP$3,FALSE)/VLOOKUP(AG134,'2013 BPTs'!$B$12:$BX309,CP$3+2,FALSE)),0,VLOOKUP(AG134,'2013 BPTs'!$B$12:$BX$181,CP$3,FALSE)/VLOOKUP(AG134,'2013 BPTs'!$B$12:$BX309,CP$3+2,FALSE))</f>
        <v>0</v>
      </c>
      <c r="CQ134" s="24">
        <f>IF(ISERROR(VLOOKUP(AH134,'2013 BPTs'!$B$12:$BX$181,CQ$3,FALSE)/VLOOKUP(AH134,'2013 BPTs'!$B$12:$BX309,CQ$3+2,FALSE)),0,VLOOKUP(AH134,'2013 BPTs'!$B$12:$BX$181,CQ$3,FALSE)/VLOOKUP(AH134,'2013 BPTs'!$B$12:$BX309,CQ$3+2,FALSE))</f>
        <v>0</v>
      </c>
      <c r="CR134" s="24">
        <f>IF(ISERROR(VLOOKUP(AI134,'2013 BPTs'!$B$12:$BX$181,CR$3,FALSE)/VLOOKUP(AI134,'2013 BPTs'!$B$12:$BX309,CR$3+2,FALSE)),0,VLOOKUP(AI134,'2013 BPTs'!$B$12:$BX$181,CR$3,FALSE)/VLOOKUP(AI134,'2013 BPTs'!$B$12:$BX309,CR$3+2,FALSE))</f>
        <v>0</v>
      </c>
      <c r="CS134" s="24">
        <f>IF(ISERROR(VLOOKUP(AJ134,'2013 BPTs'!$B$12:$BX$181,CS$3,FALSE)/VLOOKUP(AJ134,'2013 BPTs'!$B$12:$BX309,CS$3+2,FALSE)),0,VLOOKUP(AJ134,'2013 BPTs'!$B$12:$BX$181,CS$3,FALSE)/VLOOKUP(AJ134,'2013 BPTs'!$B$12:$BX309,CS$3+2,FALSE))</f>
        <v>0</v>
      </c>
      <c r="CT134" s="24">
        <f>IF(ISERROR(VLOOKUP(AK134,'2013 BPTs'!$B$12:$BX$181,CT$3,FALSE)/VLOOKUP(AK134,'2013 BPTs'!$B$12:$BX309,CT$3+2,FALSE)),0,VLOOKUP(AK134,'2013 BPTs'!$B$12:$BX$181,CT$3,FALSE)/VLOOKUP(AK134,'2013 BPTs'!$B$12:$BX309,CT$3+2,FALSE))</f>
        <v>0</v>
      </c>
      <c r="CU134" s="24">
        <f>IF(ISERROR(VLOOKUP(AL134,'2013 BPTs'!$B$12:$BX$181,CU$3,FALSE)/VLOOKUP(AL134,'2013 BPTs'!$B$12:$BX309,CU$3+2,FALSE)),0,VLOOKUP(AL134,'2013 BPTs'!$B$12:$BX$181,CU$3,FALSE)/VLOOKUP(AL134,'2013 BPTs'!$B$12:$BX309,CU$3+2,FALSE))</f>
        <v>0</v>
      </c>
      <c r="CV134" s="24">
        <f>IF(ISERROR(VLOOKUP(AM134,'2013 BPTs'!$B$12:$BX$181,CV$3,FALSE)/VLOOKUP(AM134,'2013 BPTs'!$B$12:$BX309,CV$3+2,FALSE)),0,VLOOKUP(AM134,'2013 BPTs'!$B$12:$BX$181,CV$3,FALSE)/VLOOKUP(AM134,'2013 BPTs'!$B$12:$BX309,CV$3+2,FALSE))</f>
        <v>0</v>
      </c>
      <c r="CX134" s="93">
        <f>'2015 BPTs'!BR140</f>
        <v>0</v>
      </c>
      <c r="CY134" s="93">
        <f>'2015 BPTs'!BS140</f>
        <v>0</v>
      </c>
    </row>
    <row r="135" spans="2:103" x14ac:dyDescent="0.2">
      <c r="B135" s="2" t="s">
        <v>213</v>
      </c>
      <c r="C135" s="2">
        <f>'2015 BPTs'!E141</f>
        <v>0</v>
      </c>
      <c r="D135" s="2">
        <f t="shared" ref="D135:D198" si="52">IFERROR(MAX(C135-2,0),"")</f>
        <v>0</v>
      </c>
      <c r="E135" s="4">
        <f>'2015 BPTs'!F141</f>
        <v>0</v>
      </c>
      <c r="F135" s="88">
        <f>'2015 BPTs'!G141</f>
        <v>0</v>
      </c>
      <c r="G135" s="53">
        <f>'2015 BPTs'!I141</f>
        <v>0</v>
      </c>
      <c r="H135" s="88">
        <f>'2015 BPTs'!J141</f>
        <v>0</v>
      </c>
      <c r="I135" s="4">
        <f>'2015 BPTs'!K141</f>
        <v>0</v>
      </c>
      <c r="J135" s="5">
        <f>'2015 BPTs'!M141</f>
        <v>0</v>
      </c>
      <c r="K135" s="99">
        <f>'2015 BPTs'!BL141</f>
        <v>0</v>
      </c>
      <c r="L135" s="100">
        <f t="shared" ref="L135:L175" si="53">IF(SUM(AR135:AY135)=0,0,SUMPRODUCT(AR135:AY135,BA135:BH135)/SUM(AR135:AY135))</f>
        <v>0</v>
      </c>
      <c r="M135" s="101">
        <f t="shared" ref="M135:M175" si="54">K135*L135</f>
        <v>0</v>
      </c>
      <c r="N135" s="102">
        <f t="shared" si="44"/>
        <v>0</v>
      </c>
      <c r="O135" s="103">
        <f>'2015 BPTs'!BM141</f>
        <v>0</v>
      </c>
      <c r="P135" s="100">
        <f t="shared" ref="P135:P175" si="55">IF(SUM(AR135:AY135)=0,0,SUMPRODUCT(AR135:AY135,BJ135:BQ135)/SUM(AR135:AY135))</f>
        <v>0</v>
      </c>
      <c r="Q135" s="101">
        <f t="shared" ref="Q135:Q175" si="56">IF(P135=0,0,O135/P135)</f>
        <v>0</v>
      </c>
      <c r="R135" s="104">
        <f t="shared" ref="R135:R175" si="57">IF(M135=0,0,Q135/M135)</f>
        <v>0</v>
      </c>
      <c r="S135" s="105">
        <f t="shared" si="45"/>
        <v>0</v>
      </c>
      <c r="T135" s="104">
        <f t="shared" ref="T135:T175" si="58">IF(S135=0,0,Q135/S135)</f>
        <v>0</v>
      </c>
      <c r="U135" s="121">
        <f>IF(K135=0,0,IF(B135="Manual",(S135-O135-AP135*(O135/(O135+Z135)))/S135,'2015 BPTs'!BP141))</f>
        <v>0</v>
      </c>
      <c r="V135" s="99">
        <f>'2015 BPTs'!BN141</f>
        <v>0</v>
      </c>
      <c r="W135" s="100">
        <f t="shared" ref="W135:W198" si="59">IF(SUM(AR135:AY135)=0,0,SUMPRODUCT(AR135:AY135,CF135:CM135)/SUM(AR135:AY135))</f>
        <v>0</v>
      </c>
      <c r="X135" s="103">
        <f t="shared" ref="X135:X175" si="60">V135*W135</f>
        <v>0</v>
      </c>
      <c r="Y135" s="102">
        <f t="shared" si="46"/>
        <v>0</v>
      </c>
      <c r="Z135" s="103">
        <f>'2015 BPTs'!BO141</f>
        <v>0</v>
      </c>
      <c r="AA135" s="104">
        <f t="shared" si="47"/>
        <v>0</v>
      </c>
      <c r="AB135" s="106">
        <f>IF(W135=0,0,IF(B135="Manual",(V135-Z135-AP135*(Z135/(Z135+O135)))/V135,'2015 BPTs'!BQ141))</f>
        <v>0</v>
      </c>
      <c r="AD135" s="2" t="str">
        <f t="shared" si="48"/>
        <v>00-0</v>
      </c>
      <c r="AE135" s="2">
        <f>'2015 BPTs'!BA141</f>
        <v>0</v>
      </c>
      <c r="AF135" s="2" t="str">
        <f>IF(B135="Auto",'2015 BPTs'!BB141,D135&amp;E135&amp;"-"&amp;F135)</f>
        <v/>
      </c>
      <c r="AG135" s="2" t="str">
        <f>'2015 BPTs'!BC141</f>
        <v/>
      </c>
      <c r="AH135" s="2" t="str">
        <f>'2015 BPTs'!BD141</f>
        <v/>
      </c>
      <c r="AI135" s="2" t="str">
        <f>'2015 BPTs'!BE141</f>
        <v/>
      </c>
      <c r="AJ135" s="2" t="str">
        <f>'2015 BPTs'!BF141</f>
        <v/>
      </c>
      <c r="AK135" s="2" t="str">
        <f>'2015 BPTs'!BG141</f>
        <v/>
      </c>
      <c r="AL135" s="2" t="str">
        <f>'2015 BPTs'!BH141</f>
        <v/>
      </c>
      <c r="AM135" s="2" t="str">
        <f>'2015 BPTs'!BI141</f>
        <v/>
      </c>
      <c r="AO135" s="128">
        <f>'2015 BPTs'!AJ141*'2015 BPTs'!BK141</f>
        <v>0</v>
      </c>
      <c r="AP135" s="128">
        <f>'2015 BPTs'!AK141*'2015 BPTs'!BK141</f>
        <v>0</v>
      </c>
      <c r="AR135" s="5">
        <f>IF(B135="Auto",'2015 BPTs'!M141,J135)</f>
        <v>0</v>
      </c>
      <c r="AS135" s="5">
        <f>'2015 BPTs'!O141</f>
        <v>0</v>
      </c>
      <c r="AT135" s="5">
        <f>'2015 BPTs'!Q141</f>
        <v>0</v>
      </c>
      <c r="AU135" s="5">
        <f>'2015 BPTs'!S141</f>
        <v>0</v>
      </c>
      <c r="AV135" s="5">
        <f>'2015 BPTs'!U141</f>
        <v>0</v>
      </c>
      <c r="AW135" s="5">
        <f>'2015 BPTs'!W141</f>
        <v>0</v>
      </c>
      <c r="AX135" s="5">
        <f>'2015 BPTs'!Y141</f>
        <v>0</v>
      </c>
      <c r="AY135" s="5">
        <f>'2015 BPTs'!AA141</f>
        <v>0</v>
      </c>
      <c r="BA135" s="24">
        <f>IF(ISNA(VLOOKUP(AF135,'2013 BPTs'!$B$12:$BX$181,BA$3,FALSE)),0,VLOOKUP(AF135,'2013 BPTs'!$B$12:$BX$181,BA$3,FALSE))</f>
        <v>0</v>
      </c>
      <c r="BB135" s="24">
        <f>IF(ISNA(VLOOKUP(AG135,'2013 BPTs'!$B$12:$BX$181,BB$3,FALSE)),0,VLOOKUP(AG135,'2013 BPTs'!$B$12:$BX$181,BB$3,FALSE))</f>
        <v>0</v>
      </c>
      <c r="BC135" s="24">
        <f>IF(ISNA(VLOOKUP(AH135,'2013 BPTs'!$B$12:$BX$181,BC$3,FALSE)),0,VLOOKUP(AH135,'2013 BPTs'!$B$12:$BX$181,BC$3,FALSE))</f>
        <v>0</v>
      </c>
      <c r="BD135" s="24">
        <f>IF(ISNA(VLOOKUP(AI135,'2013 BPTs'!$B$12:$BX$181,BD$3,FALSE)),0,VLOOKUP(AI135,'2013 BPTs'!$B$12:$BX$181,BD$3,FALSE))</f>
        <v>0</v>
      </c>
      <c r="BE135" s="24">
        <f>IF(ISNA(VLOOKUP(AJ135,'2013 BPTs'!$B$12:$BX$181,BE$3,FALSE)),0,VLOOKUP(AJ135,'2013 BPTs'!$B$12:$BX$181,BE$3,FALSE))</f>
        <v>0</v>
      </c>
      <c r="BF135" s="24">
        <f>IF(ISNA(VLOOKUP(AK135,'2013 BPTs'!$B$12:$BX$181,BF$3,FALSE)),0,VLOOKUP(AK135,'2013 BPTs'!$B$12:$BX$181,BF$3,FALSE))</f>
        <v>0</v>
      </c>
      <c r="BG135" s="24">
        <f>IF(ISNA(VLOOKUP(AL135,'2013 BPTs'!$B$12:$BX$181,BG$3,FALSE)),0,VLOOKUP(AL135,'2013 BPTs'!$B$12:$BX$181,BG$3,FALSE))</f>
        <v>0</v>
      </c>
      <c r="BH135" s="24">
        <f>IF(ISNA(VLOOKUP(AM135,'2013 BPTs'!$B$12:$BX$181,BH$3,FALSE)),0,VLOOKUP(AM135,'2013 BPTs'!$B$12:$BX$181,BH$3,FALSE))</f>
        <v>0</v>
      </c>
      <c r="BJ135" s="24">
        <f>IF(ISNA(VLOOKUP(AF135,'2013 BPTs'!$B$12:$BX$181,BJ$3,FALSE)),0,VLOOKUP(AF135,'2013 BPTs'!$B$12:$BX$181,BJ$3,FALSE))</f>
        <v>0</v>
      </c>
      <c r="BK135" s="24">
        <f>IF(ISNA(VLOOKUP(AG135,'2013 BPTs'!$B$12:$BX$181,BK$3,FALSE)),0,VLOOKUP(AG135,'2013 BPTs'!$B$12:$BX$181,BK$3,FALSE))</f>
        <v>0</v>
      </c>
      <c r="BL135" s="24">
        <f>IF(ISNA(VLOOKUP(AH135,'2013 BPTs'!$B$12:$BX$181,BL$3,FALSE)),0,VLOOKUP(AH135,'2013 BPTs'!$B$12:$BX$181,BL$3,FALSE))</f>
        <v>0</v>
      </c>
      <c r="BM135" s="24">
        <f>IF(ISNA(VLOOKUP(AI135,'2013 BPTs'!$B$12:$BX$181,BM$3,FALSE)),0,VLOOKUP(AI135,'2013 BPTs'!$B$12:$BX$181,BM$3,FALSE))</f>
        <v>0</v>
      </c>
      <c r="BN135" s="24">
        <f>IF(ISNA(VLOOKUP(AJ135,'2013 BPTs'!$B$12:$BX$181,BN$3,FALSE)),0,VLOOKUP(AJ135,'2013 BPTs'!$B$12:$BX$181,BN$3,FALSE))</f>
        <v>0</v>
      </c>
      <c r="BO135" s="24">
        <f>IF(ISNA(VLOOKUP(AK135,'2013 BPTs'!$B$12:$BX$181,BO$3,FALSE)),0,VLOOKUP(AK135,'2013 BPTs'!$B$12:$BX$181,BO$3,FALSE))</f>
        <v>0</v>
      </c>
      <c r="BP135" s="24">
        <f>IF(ISNA(VLOOKUP(AL135,'2013 BPTs'!$B$12:$BX$181,BP$3,FALSE)),0,VLOOKUP(AL135,'2013 BPTs'!$B$12:$BX$181,BP$3,FALSE))</f>
        <v>0</v>
      </c>
      <c r="BQ135" s="24">
        <f>IF(ISNA(VLOOKUP(AM135,'2013 BPTs'!$B$12:$BX$181,BQ$3,FALSE)),0,VLOOKUP(AM135,'2013 BPTs'!$B$12:$BX$181,BQ$3,FALSE))</f>
        <v>0</v>
      </c>
      <c r="BS135" s="77">
        <f t="shared" si="49"/>
        <v>0</v>
      </c>
      <c r="BT135" s="68">
        <f t="shared" si="50"/>
        <v>0</v>
      </c>
      <c r="BU135" s="68">
        <f t="shared" si="51"/>
        <v>0</v>
      </c>
      <c r="BW135" s="24">
        <f>IF(ISNA(VLOOKUP(AF135,'2013 BPTs'!$B$12:$BX$181,BW$3,FALSE)),0,VLOOKUP(AF135,'2013 BPTs'!$B$12:$BX$181,BW$3,FALSE))</f>
        <v>0</v>
      </c>
      <c r="BX135" s="24">
        <f>IF(ISNA(VLOOKUP(AG135,'2013 BPTs'!$B$12:$BX$181,BX$3,FALSE)),0,VLOOKUP(AG135,'2013 BPTs'!$B$12:$BX$181,BX$3,FALSE))</f>
        <v>0</v>
      </c>
      <c r="BY135" s="24">
        <f>IF(ISNA(VLOOKUP(AH135,'2013 BPTs'!$B$12:$BX$181,BY$3,FALSE)),0,VLOOKUP(AH135,'2013 BPTs'!$B$12:$BX$181,BY$3,FALSE))</f>
        <v>0</v>
      </c>
      <c r="BZ135" s="24">
        <f>IF(ISNA(VLOOKUP(AI135,'2013 BPTs'!$B$12:$BX$181,BZ$3,FALSE)),0,VLOOKUP(AI135,'2013 BPTs'!$B$12:$BX$181,BZ$3,FALSE))</f>
        <v>0</v>
      </c>
      <c r="CA135" s="24">
        <f>IF(ISNA(VLOOKUP(AJ135,'2013 BPTs'!$B$12:$BX$181,CA$3,FALSE)),0,VLOOKUP(AJ135,'2013 BPTs'!$B$12:$BX$181,CA$3,FALSE))</f>
        <v>0</v>
      </c>
      <c r="CB135" s="24">
        <f>IF(ISNA(VLOOKUP(AK135,'2013 BPTs'!$B$12:$BX$181,CB$3,FALSE)),0,VLOOKUP(AK135,'2013 BPTs'!$B$12:$BX$181,CB$3,FALSE))</f>
        <v>0</v>
      </c>
      <c r="CC135" s="24">
        <f>IF(ISNA(VLOOKUP(AL135,'2013 BPTs'!$B$12:$BX$181,CC$3,FALSE)),0,VLOOKUP(AL135,'2013 BPTs'!$B$12:$BX$181,CC$3,FALSE))</f>
        <v>0</v>
      </c>
      <c r="CD135" s="24">
        <f>IF(ISNA(VLOOKUP(AM135,'2013 BPTs'!$B$12:$BX$181,CD$3,FALSE)),0,VLOOKUP(AM135,'2013 BPTs'!$B$12:$BX$181,CD$3,FALSE))</f>
        <v>0</v>
      </c>
      <c r="CF135" s="24">
        <f>IF(ISERROR(VLOOKUP(AF135,'2013 BPTs'!$B$12:$BX$181,CF$3,FALSE)/VLOOKUP(AF135,'2013 BPTs'!$B$12:$BX310,CF$3+3,FALSE)),0,VLOOKUP(AF135,'2013 BPTs'!$B$12:$BX$181,CF$3,FALSE)/VLOOKUP(AF135,'2013 BPTs'!$B$12:$BX310,CF$3+3,FALSE))</f>
        <v>0</v>
      </c>
      <c r="CG135" s="24">
        <f>IF(ISERROR(VLOOKUP(AG135,'2013 BPTs'!$B$12:$BX$181,CG$3,FALSE)/VLOOKUP(AG135,'2013 BPTs'!$B$12:$BX310,CG$3+3,FALSE)),0,VLOOKUP(AG135,'2013 BPTs'!$B$12:$BX$181,CG$3,FALSE)/VLOOKUP(AG135,'2013 BPTs'!$B$12:$BX310,CG$3+3,FALSE))</f>
        <v>0</v>
      </c>
      <c r="CH135" s="24">
        <f>IF(ISERROR(VLOOKUP(AH135,'2013 BPTs'!$B$12:$BX$181,CH$3,FALSE)/VLOOKUP(AH135,'2013 BPTs'!$B$12:$BX310,CH$3+3,FALSE)),0,VLOOKUP(AH135,'2013 BPTs'!$B$12:$BX$181,CH$3,FALSE)/VLOOKUP(AH135,'2013 BPTs'!$B$12:$BX310,CH$3+3,FALSE))</f>
        <v>0</v>
      </c>
      <c r="CI135" s="24">
        <f>IF(ISERROR(VLOOKUP(AI135,'2013 BPTs'!$B$12:$BX$181,CI$3,FALSE)/VLOOKUP(AI135,'2013 BPTs'!$B$12:$BX310,CI$3+3,FALSE)),0,VLOOKUP(AI135,'2013 BPTs'!$B$12:$BX$181,CI$3,FALSE)/VLOOKUP(AI135,'2013 BPTs'!$B$12:$BX310,CI$3+3,FALSE))</f>
        <v>0</v>
      </c>
      <c r="CJ135" s="24">
        <f>IF(ISERROR(VLOOKUP(AJ135,'2013 BPTs'!$B$12:$BX$181,CJ$3,FALSE)/VLOOKUP(AJ135,'2013 BPTs'!$B$12:$BX310,CJ$3+3,FALSE)),0,VLOOKUP(AJ135,'2013 BPTs'!$B$12:$BX$181,CJ$3,FALSE)/VLOOKUP(AJ135,'2013 BPTs'!$B$12:$BX310,CJ$3+3,FALSE))</f>
        <v>0</v>
      </c>
      <c r="CK135" s="24">
        <f>IF(ISERROR(VLOOKUP(AK135,'2013 BPTs'!$B$12:$BX$181,CK$3,FALSE)/VLOOKUP(AK135,'2013 BPTs'!$B$12:$BX310,CK$3+3,FALSE)),0,VLOOKUP(AK135,'2013 BPTs'!$B$12:$BX$181,CK$3,FALSE)/VLOOKUP(AK135,'2013 BPTs'!$B$12:$BX310,CK$3+3,FALSE))</f>
        <v>0</v>
      </c>
      <c r="CL135" s="24">
        <f>IF(ISERROR(VLOOKUP(AL135,'2013 BPTs'!$B$12:$BX$181,CL$3,FALSE)/VLOOKUP(AL135,'2013 BPTs'!$B$12:$BX310,CL$3+3,FALSE)),0,VLOOKUP(AL135,'2013 BPTs'!$B$12:$BX$181,CL$3,FALSE)/VLOOKUP(AL135,'2013 BPTs'!$B$12:$BX310,CL$3+3,FALSE))</f>
        <v>0</v>
      </c>
      <c r="CM135" s="24">
        <f>IF(ISERROR(VLOOKUP(AM135,'2013 BPTs'!$B$12:$BX$181,CM$3,FALSE)/VLOOKUP(AM135,'2013 BPTs'!$B$12:$BX310,CM$3+3,FALSE)),0,VLOOKUP(AM135,'2013 BPTs'!$B$12:$BX$181,CM$3,FALSE)/VLOOKUP(AM135,'2013 BPTs'!$B$12:$BX310,CM$3+3,FALSE))</f>
        <v>0</v>
      </c>
      <c r="CO135" s="24">
        <f>IF(ISERROR(VLOOKUP(AF135,'2013 BPTs'!$B$12:$BX$181,CO$3,FALSE)/VLOOKUP(AF135,'2013 BPTs'!$B$12:$BX310,CO$3+2,FALSE)),0,VLOOKUP(AF135,'2013 BPTs'!$B$12:$BX$181,CO$3,FALSE)/VLOOKUP(AF135,'2013 BPTs'!$B$12:$BX310,CO$3+2,FALSE))</f>
        <v>0</v>
      </c>
      <c r="CP135" s="24">
        <f>IF(ISERROR(VLOOKUP(AG135,'2013 BPTs'!$B$12:$BX$181,CP$3,FALSE)/VLOOKUP(AG135,'2013 BPTs'!$B$12:$BX310,CP$3+2,FALSE)),0,VLOOKUP(AG135,'2013 BPTs'!$B$12:$BX$181,CP$3,FALSE)/VLOOKUP(AG135,'2013 BPTs'!$B$12:$BX310,CP$3+2,FALSE))</f>
        <v>0</v>
      </c>
      <c r="CQ135" s="24">
        <f>IF(ISERROR(VLOOKUP(AH135,'2013 BPTs'!$B$12:$BX$181,CQ$3,FALSE)/VLOOKUP(AH135,'2013 BPTs'!$B$12:$BX310,CQ$3+2,FALSE)),0,VLOOKUP(AH135,'2013 BPTs'!$B$12:$BX$181,CQ$3,FALSE)/VLOOKUP(AH135,'2013 BPTs'!$B$12:$BX310,CQ$3+2,FALSE))</f>
        <v>0</v>
      </c>
      <c r="CR135" s="24">
        <f>IF(ISERROR(VLOOKUP(AI135,'2013 BPTs'!$B$12:$BX$181,CR$3,FALSE)/VLOOKUP(AI135,'2013 BPTs'!$B$12:$BX310,CR$3+2,FALSE)),0,VLOOKUP(AI135,'2013 BPTs'!$B$12:$BX$181,CR$3,FALSE)/VLOOKUP(AI135,'2013 BPTs'!$B$12:$BX310,CR$3+2,FALSE))</f>
        <v>0</v>
      </c>
      <c r="CS135" s="24">
        <f>IF(ISERROR(VLOOKUP(AJ135,'2013 BPTs'!$B$12:$BX$181,CS$3,FALSE)/VLOOKUP(AJ135,'2013 BPTs'!$B$12:$BX310,CS$3+2,FALSE)),0,VLOOKUP(AJ135,'2013 BPTs'!$B$12:$BX$181,CS$3,FALSE)/VLOOKUP(AJ135,'2013 BPTs'!$B$12:$BX310,CS$3+2,FALSE))</f>
        <v>0</v>
      </c>
      <c r="CT135" s="24">
        <f>IF(ISERROR(VLOOKUP(AK135,'2013 BPTs'!$B$12:$BX$181,CT$3,FALSE)/VLOOKUP(AK135,'2013 BPTs'!$B$12:$BX310,CT$3+2,FALSE)),0,VLOOKUP(AK135,'2013 BPTs'!$B$12:$BX$181,CT$3,FALSE)/VLOOKUP(AK135,'2013 BPTs'!$B$12:$BX310,CT$3+2,FALSE))</f>
        <v>0</v>
      </c>
      <c r="CU135" s="24">
        <f>IF(ISERROR(VLOOKUP(AL135,'2013 BPTs'!$B$12:$BX$181,CU$3,FALSE)/VLOOKUP(AL135,'2013 BPTs'!$B$12:$BX310,CU$3+2,FALSE)),0,VLOOKUP(AL135,'2013 BPTs'!$B$12:$BX$181,CU$3,FALSE)/VLOOKUP(AL135,'2013 BPTs'!$B$12:$BX310,CU$3+2,FALSE))</f>
        <v>0</v>
      </c>
      <c r="CV135" s="24">
        <f>IF(ISERROR(VLOOKUP(AM135,'2013 BPTs'!$B$12:$BX$181,CV$3,FALSE)/VLOOKUP(AM135,'2013 BPTs'!$B$12:$BX310,CV$3+2,FALSE)),0,VLOOKUP(AM135,'2013 BPTs'!$B$12:$BX$181,CV$3,FALSE)/VLOOKUP(AM135,'2013 BPTs'!$B$12:$BX310,CV$3+2,FALSE))</f>
        <v>0</v>
      </c>
      <c r="CX135" s="93">
        <f>'2015 BPTs'!BR141</f>
        <v>0</v>
      </c>
      <c r="CY135" s="93">
        <f>'2015 BPTs'!BS141</f>
        <v>0</v>
      </c>
    </row>
    <row r="136" spans="2:103" x14ac:dyDescent="0.2">
      <c r="B136" s="2" t="s">
        <v>213</v>
      </c>
      <c r="C136" s="2">
        <f>'2015 BPTs'!E142</f>
        <v>0</v>
      </c>
      <c r="D136" s="2">
        <f t="shared" si="52"/>
        <v>0</v>
      </c>
      <c r="E136" s="4">
        <f>'2015 BPTs'!F142</f>
        <v>0</v>
      </c>
      <c r="F136" s="88">
        <f>'2015 BPTs'!G142</f>
        <v>0</v>
      </c>
      <c r="G136" s="53">
        <f>'2015 BPTs'!I142</f>
        <v>0</v>
      </c>
      <c r="H136" s="88">
        <f>'2015 BPTs'!J142</f>
        <v>0</v>
      </c>
      <c r="I136" s="4">
        <f>'2015 BPTs'!K142</f>
        <v>0</v>
      </c>
      <c r="J136" s="5">
        <f>'2015 BPTs'!M142</f>
        <v>0</v>
      </c>
      <c r="K136" s="99">
        <f>'2015 BPTs'!BL142</f>
        <v>0</v>
      </c>
      <c r="L136" s="100">
        <f t="shared" si="53"/>
        <v>0</v>
      </c>
      <c r="M136" s="101">
        <f t="shared" si="54"/>
        <v>0</v>
      </c>
      <c r="N136" s="102">
        <f t="shared" si="44"/>
        <v>0</v>
      </c>
      <c r="O136" s="103">
        <f>'2015 BPTs'!BM142</f>
        <v>0</v>
      </c>
      <c r="P136" s="100">
        <f t="shared" si="55"/>
        <v>0</v>
      </c>
      <c r="Q136" s="101">
        <f t="shared" si="56"/>
        <v>0</v>
      </c>
      <c r="R136" s="104">
        <f t="shared" si="57"/>
        <v>0</v>
      </c>
      <c r="S136" s="105">
        <f t="shared" si="45"/>
        <v>0</v>
      </c>
      <c r="T136" s="104">
        <f t="shared" si="58"/>
        <v>0</v>
      </c>
      <c r="U136" s="121">
        <f>IF(K136=0,0,IF(B136="Manual",(S136-O136-AP136*(O136/(O136+Z136)))/S136,'2015 BPTs'!BP142))</f>
        <v>0</v>
      </c>
      <c r="V136" s="99">
        <f>'2015 BPTs'!BN142</f>
        <v>0</v>
      </c>
      <c r="W136" s="100">
        <f t="shared" si="59"/>
        <v>0</v>
      </c>
      <c r="X136" s="103">
        <f t="shared" si="60"/>
        <v>0</v>
      </c>
      <c r="Y136" s="102">
        <f t="shared" si="46"/>
        <v>0</v>
      </c>
      <c r="Z136" s="103">
        <f>'2015 BPTs'!BO142</f>
        <v>0</v>
      </c>
      <c r="AA136" s="104">
        <f t="shared" si="47"/>
        <v>0</v>
      </c>
      <c r="AB136" s="106">
        <f>IF(W136=0,0,IF(B136="Manual",(V136-Z136-AP136*(Z136/(Z136+O136)))/V136,'2015 BPTs'!BQ142))</f>
        <v>0</v>
      </c>
      <c r="AD136" s="2" t="str">
        <f t="shared" si="48"/>
        <v>00-0</v>
      </c>
      <c r="AE136" s="2">
        <f>'2015 BPTs'!BA142</f>
        <v>0</v>
      </c>
      <c r="AF136" s="2" t="str">
        <f>IF(B136="Auto",'2015 BPTs'!BB142,D136&amp;E136&amp;"-"&amp;F136)</f>
        <v/>
      </c>
      <c r="AG136" s="2" t="str">
        <f>'2015 BPTs'!BC142</f>
        <v/>
      </c>
      <c r="AH136" s="2" t="str">
        <f>'2015 BPTs'!BD142</f>
        <v/>
      </c>
      <c r="AI136" s="2" t="str">
        <f>'2015 BPTs'!BE142</f>
        <v/>
      </c>
      <c r="AJ136" s="2" t="str">
        <f>'2015 BPTs'!BF142</f>
        <v/>
      </c>
      <c r="AK136" s="2" t="str">
        <f>'2015 BPTs'!BG142</f>
        <v/>
      </c>
      <c r="AL136" s="2" t="str">
        <f>'2015 BPTs'!BH142</f>
        <v/>
      </c>
      <c r="AM136" s="2" t="str">
        <f>'2015 BPTs'!BI142</f>
        <v/>
      </c>
      <c r="AO136" s="128">
        <f>'2015 BPTs'!AJ142*'2015 BPTs'!BK142</f>
        <v>0</v>
      </c>
      <c r="AP136" s="128">
        <f>'2015 BPTs'!AK142*'2015 BPTs'!BK142</f>
        <v>0</v>
      </c>
      <c r="AR136" s="5">
        <f>IF(B136="Auto",'2015 BPTs'!M142,J136)</f>
        <v>0</v>
      </c>
      <c r="AS136" s="5">
        <f>'2015 BPTs'!O142</f>
        <v>0</v>
      </c>
      <c r="AT136" s="5">
        <f>'2015 BPTs'!Q142</f>
        <v>0</v>
      </c>
      <c r="AU136" s="5">
        <f>'2015 BPTs'!S142</f>
        <v>0</v>
      </c>
      <c r="AV136" s="5">
        <f>'2015 BPTs'!U142</f>
        <v>0</v>
      </c>
      <c r="AW136" s="5">
        <f>'2015 BPTs'!W142</f>
        <v>0</v>
      </c>
      <c r="AX136" s="5">
        <f>'2015 BPTs'!Y142</f>
        <v>0</v>
      </c>
      <c r="AY136" s="5">
        <f>'2015 BPTs'!AA142</f>
        <v>0</v>
      </c>
      <c r="BA136" s="24">
        <f>IF(ISNA(VLOOKUP(AF136,'2013 BPTs'!$B$12:$BX$181,BA$3,FALSE)),0,VLOOKUP(AF136,'2013 BPTs'!$B$12:$BX$181,BA$3,FALSE))</f>
        <v>0</v>
      </c>
      <c r="BB136" s="24">
        <f>IF(ISNA(VLOOKUP(AG136,'2013 BPTs'!$B$12:$BX$181,BB$3,FALSE)),0,VLOOKUP(AG136,'2013 BPTs'!$B$12:$BX$181,BB$3,FALSE))</f>
        <v>0</v>
      </c>
      <c r="BC136" s="24">
        <f>IF(ISNA(VLOOKUP(AH136,'2013 BPTs'!$B$12:$BX$181,BC$3,FALSE)),0,VLOOKUP(AH136,'2013 BPTs'!$B$12:$BX$181,BC$3,FALSE))</f>
        <v>0</v>
      </c>
      <c r="BD136" s="24">
        <f>IF(ISNA(VLOOKUP(AI136,'2013 BPTs'!$B$12:$BX$181,BD$3,FALSE)),0,VLOOKUP(AI136,'2013 BPTs'!$B$12:$BX$181,BD$3,FALSE))</f>
        <v>0</v>
      </c>
      <c r="BE136" s="24">
        <f>IF(ISNA(VLOOKUP(AJ136,'2013 BPTs'!$B$12:$BX$181,BE$3,FALSE)),0,VLOOKUP(AJ136,'2013 BPTs'!$B$12:$BX$181,BE$3,FALSE))</f>
        <v>0</v>
      </c>
      <c r="BF136" s="24">
        <f>IF(ISNA(VLOOKUP(AK136,'2013 BPTs'!$B$12:$BX$181,BF$3,FALSE)),0,VLOOKUP(AK136,'2013 BPTs'!$B$12:$BX$181,BF$3,FALSE))</f>
        <v>0</v>
      </c>
      <c r="BG136" s="24">
        <f>IF(ISNA(VLOOKUP(AL136,'2013 BPTs'!$B$12:$BX$181,BG$3,FALSE)),0,VLOOKUP(AL136,'2013 BPTs'!$B$12:$BX$181,BG$3,FALSE))</f>
        <v>0</v>
      </c>
      <c r="BH136" s="24">
        <f>IF(ISNA(VLOOKUP(AM136,'2013 BPTs'!$B$12:$BX$181,BH$3,FALSE)),0,VLOOKUP(AM136,'2013 BPTs'!$B$12:$BX$181,BH$3,FALSE))</f>
        <v>0</v>
      </c>
      <c r="BJ136" s="24">
        <f>IF(ISNA(VLOOKUP(AF136,'2013 BPTs'!$B$12:$BX$181,BJ$3,FALSE)),0,VLOOKUP(AF136,'2013 BPTs'!$B$12:$BX$181,BJ$3,FALSE))</f>
        <v>0</v>
      </c>
      <c r="BK136" s="24">
        <f>IF(ISNA(VLOOKUP(AG136,'2013 BPTs'!$B$12:$BX$181,BK$3,FALSE)),0,VLOOKUP(AG136,'2013 BPTs'!$B$12:$BX$181,BK$3,FALSE))</f>
        <v>0</v>
      </c>
      <c r="BL136" s="24">
        <f>IF(ISNA(VLOOKUP(AH136,'2013 BPTs'!$B$12:$BX$181,BL$3,FALSE)),0,VLOOKUP(AH136,'2013 BPTs'!$B$12:$BX$181,BL$3,FALSE))</f>
        <v>0</v>
      </c>
      <c r="BM136" s="24">
        <f>IF(ISNA(VLOOKUP(AI136,'2013 BPTs'!$B$12:$BX$181,BM$3,FALSE)),0,VLOOKUP(AI136,'2013 BPTs'!$B$12:$BX$181,BM$3,FALSE))</f>
        <v>0</v>
      </c>
      <c r="BN136" s="24">
        <f>IF(ISNA(VLOOKUP(AJ136,'2013 BPTs'!$B$12:$BX$181,BN$3,FALSE)),0,VLOOKUP(AJ136,'2013 BPTs'!$B$12:$BX$181,BN$3,FALSE))</f>
        <v>0</v>
      </c>
      <c r="BO136" s="24">
        <f>IF(ISNA(VLOOKUP(AK136,'2013 BPTs'!$B$12:$BX$181,BO$3,FALSE)),0,VLOOKUP(AK136,'2013 BPTs'!$B$12:$BX$181,BO$3,FALSE))</f>
        <v>0</v>
      </c>
      <c r="BP136" s="24">
        <f>IF(ISNA(VLOOKUP(AL136,'2013 BPTs'!$B$12:$BX$181,BP$3,FALSE)),0,VLOOKUP(AL136,'2013 BPTs'!$B$12:$BX$181,BP$3,FALSE))</f>
        <v>0</v>
      </c>
      <c r="BQ136" s="24">
        <f>IF(ISNA(VLOOKUP(AM136,'2013 BPTs'!$B$12:$BX$181,BQ$3,FALSE)),0,VLOOKUP(AM136,'2013 BPTs'!$B$12:$BX$181,BQ$3,FALSE))</f>
        <v>0</v>
      </c>
      <c r="BS136" s="77">
        <f t="shared" si="49"/>
        <v>0</v>
      </c>
      <c r="BT136" s="68">
        <f t="shared" si="50"/>
        <v>0</v>
      </c>
      <c r="BU136" s="68">
        <f t="shared" si="51"/>
        <v>0</v>
      </c>
      <c r="BW136" s="24">
        <f>IF(ISNA(VLOOKUP(AF136,'2013 BPTs'!$B$12:$BX$181,BW$3,FALSE)),0,VLOOKUP(AF136,'2013 BPTs'!$B$12:$BX$181,BW$3,FALSE))</f>
        <v>0</v>
      </c>
      <c r="BX136" s="24">
        <f>IF(ISNA(VLOOKUP(AG136,'2013 BPTs'!$B$12:$BX$181,BX$3,FALSE)),0,VLOOKUP(AG136,'2013 BPTs'!$B$12:$BX$181,BX$3,FALSE))</f>
        <v>0</v>
      </c>
      <c r="BY136" s="24">
        <f>IF(ISNA(VLOOKUP(AH136,'2013 BPTs'!$B$12:$BX$181,BY$3,FALSE)),0,VLOOKUP(AH136,'2013 BPTs'!$B$12:$BX$181,BY$3,FALSE))</f>
        <v>0</v>
      </c>
      <c r="BZ136" s="24">
        <f>IF(ISNA(VLOOKUP(AI136,'2013 BPTs'!$B$12:$BX$181,BZ$3,FALSE)),0,VLOOKUP(AI136,'2013 BPTs'!$B$12:$BX$181,BZ$3,FALSE))</f>
        <v>0</v>
      </c>
      <c r="CA136" s="24">
        <f>IF(ISNA(VLOOKUP(AJ136,'2013 BPTs'!$B$12:$BX$181,CA$3,FALSE)),0,VLOOKUP(AJ136,'2013 BPTs'!$B$12:$BX$181,CA$3,FALSE))</f>
        <v>0</v>
      </c>
      <c r="CB136" s="24">
        <f>IF(ISNA(VLOOKUP(AK136,'2013 BPTs'!$B$12:$BX$181,CB$3,FALSE)),0,VLOOKUP(AK136,'2013 BPTs'!$B$12:$BX$181,CB$3,FALSE))</f>
        <v>0</v>
      </c>
      <c r="CC136" s="24">
        <f>IF(ISNA(VLOOKUP(AL136,'2013 BPTs'!$B$12:$BX$181,CC$3,FALSE)),0,VLOOKUP(AL136,'2013 BPTs'!$B$12:$BX$181,CC$3,FALSE))</f>
        <v>0</v>
      </c>
      <c r="CD136" s="24">
        <f>IF(ISNA(VLOOKUP(AM136,'2013 BPTs'!$B$12:$BX$181,CD$3,FALSE)),0,VLOOKUP(AM136,'2013 BPTs'!$B$12:$BX$181,CD$3,FALSE))</f>
        <v>0</v>
      </c>
      <c r="CF136" s="24">
        <f>IF(ISERROR(VLOOKUP(AF136,'2013 BPTs'!$B$12:$BX$181,CF$3,FALSE)/VLOOKUP(AF136,'2013 BPTs'!$B$12:$BX311,CF$3+3,FALSE)),0,VLOOKUP(AF136,'2013 BPTs'!$B$12:$BX$181,CF$3,FALSE)/VLOOKUP(AF136,'2013 BPTs'!$B$12:$BX311,CF$3+3,FALSE))</f>
        <v>0</v>
      </c>
      <c r="CG136" s="24">
        <f>IF(ISERROR(VLOOKUP(AG136,'2013 BPTs'!$B$12:$BX$181,CG$3,FALSE)/VLOOKUP(AG136,'2013 BPTs'!$B$12:$BX311,CG$3+3,FALSE)),0,VLOOKUP(AG136,'2013 BPTs'!$B$12:$BX$181,CG$3,FALSE)/VLOOKUP(AG136,'2013 BPTs'!$B$12:$BX311,CG$3+3,FALSE))</f>
        <v>0</v>
      </c>
      <c r="CH136" s="24">
        <f>IF(ISERROR(VLOOKUP(AH136,'2013 BPTs'!$B$12:$BX$181,CH$3,FALSE)/VLOOKUP(AH136,'2013 BPTs'!$B$12:$BX311,CH$3+3,FALSE)),0,VLOOKUP(AH136,'2013 BPTs'!$B$12:$BX$181,CH$3,FALSE)/VLOOKUP(AH136,'2013 BPTs'!$B$12:$BX311,CH$3+3,FALSE))</f>
        <v>0</v>
      </c>
      <c r="CI136" s="24">
        <f>IF(ISERROR(VLOOKUP(AI136,'2013 BPTs'!$B$12:$BX$181,CI$3,FALSE)/VLOOKUP(AI136,'2013 BPTs'!$B$12:$BX311,CI$3+3,FALSE)),0,VLOOKUP(AI136,'2013 BPTs'!$B$12:$BX$181,CI$3,FALSE)/VLOOKUP(AI136,'2013 BPTs'!$B$12:$BX311,CI$3+3,FALSE))</f>
        <v>0</v>
      </c>
      <c r="CJ136" s="24">
        <f>IF(ISERROR(VLOOKUP(AJ136,'2013 BPTs'!$B$12:$BX$181,CJ$3,FALSE)/VLOOKUP(AJ136,'2013 BPTs'!$B$12:$BX311,CJ$3+3,FALSE)),0,VLOOKUP(AJ136,'2013 BPTs'!$B$12:$BX$181,CJ$3,FALSE)/VLOOKUP(AJ136,'2013 BPTs'!$B$12:$BX311,CJ$3+3,FALSE))</f>
        <v>0</v>
      </c>
      <c r="CK136" s="24">
        <f>IF(ISERROR(VLOOKUP(AK136,'2013 BPTs'!$B$12:$BX$181,CK$3,FALSE)/VLOOKUP(AK136,'2013 BPTs'!$B$12:$BX311,CK$3+3,FALSE)),0,VLOOKUP(AK136,'2013 BPTs'!$B$12:$BX$181,CK$3,FALSE)/VLOOKUP(AK136,'2013 BPTs'!$B$12:$BX311,CK$3+3,FALSE))</f>
        <v>0</v>
      </c>
      <c r="CL136" s="24">
        <f>IF(ISERROR(VLOOKUP(AL136,'2013 BPTs'!$B$12:$BX$181,CL$3,FALSE)/VLOOKUP(AL136,'2013 BPTs'!$B$12:$BX311,CL$3+3,FALSE)),0,VLOOKUP(AL136,'2013 BPTs'!$B$12:$BX$181,CL$3,FALSE)/VLOOKUP(AL136,'2013 BPTs'!$B$12:$BX311,CL$3+3,FALSE))</f>
        <v>0</v>
      </c>
      <c r="CM136" s="24">
        <f>IF(ISERROR(VLOOKUP(AM136,'2013 BPTs'!$B$12:$BX$181,CM$3,FALSE)/VLOOKUP(AM136,'2013 BPTs'!$B$12:$BX311,CM$3+3,FALSE)),0,VLOOKUP(AM136,'2013 BPTs'!$B$12:$BX$181,CM$3,FALSE)/VLOOKUP(AM136,'2013 BPTs'!$B$12:$BX311,CM$3+3,FALSE))</f>
        <v>0</v>
      </c>
      <c r="CO136" s="24">
        <f>IF(ISERROR(VLOOKUP(AF136,'2013 BPTs'!$B$12:$BX$181,CO$3,FALSE)/VLOOKUP(AF136,'2013 BPTs'!$B$12:$BX311,CO$3+2,FALSE)),0,VLOOKUP(AF136,'2013 BPTs'!$B$12:$BX$181,CO$3,FALSE)/VLOOKUP(AF136,'2013 BPTs'!$B$12:$BX311,CO$3+2,FALSE))</f>
        <v>0</v>
      </c>
      <c r="CP136" s="24">
        <f>IF(ISERROR(VLOOKUP(AG136,'2013 BPTs'!$B$12:$BX$181,CP$3,FALSE)/VLOOKUP(AG136,'2013 BPTs'!$B$12:$BX311,CP$3+2,FALSE)),0,VLOOKUP(AG136,'2013 BPTs'!$B$12:$BX$181,CP$3,FALSE)/VLOOKUP(AG136,'2013 BPTs'!$B$12:$BX311,CP$3+2,FALSE))</f>
        <v>0</v>
      </c>
      <c r="CQ136" s="24">
        <f>IF(ISERROR(VLOOKUP(AH136,'2013 BPTs'!$B$12:$BX$181,CQ$3,FALSE)/VLOOKUP(AH136,'2013 BPTs'!$B$12:$BX311,CQ$3+2,FALSE)),0,VLOOKUP(AH136,'2013 BPTs'!$B$12:$BX$181,CQ$3,FALSE)/VLOOKUP(AH136,'2013 BPTs'!$B$12:$BX311,CQ$3+2,FALSE))</f>
        <v>0</v>
      </c>
      <c r="CR136" s="24">
        <f>IF(ISERROR(VLOOKUP(AI136,'2013 BPTs'!$B$12:$BX$181,CR$3,FALSE)/VLOOKUP(AI136,'2013 BPTs'!$B$12:$BX311,CR$3+2,FALSE)),0,VLOOKUP(AI136,'2013 BPTs'!$B$12:$BX$181,CR$3,FALSE)/VLOOKUP(AI136,'2013 BPTs'!$B$12:$BX311,CR$3+2,FALSE))</f>
        <v>0</v>
      </c>
      <c r="CS136" s="24">
        <f>IF(ISERROR(VLOOKUP(AJ136,'2013 BPTs'!$B$12:$BX$181,CS$3,FALSE)/VLOOKUP(AJ136,'2013 BPTs'!$B$12:$BX311,CS$3+2,FALSE)),0,VLOOKUP(AJ136,'2013 BPTs'!$B$12:$BX$181,CS$3,FALSE)/VLOOKUP(AJ136,'2013 BPTs'!$B$12:$BX311,CS$3+2,FALSE))</f>
        <v>0</v>
      </c>
      <c r="CT136" s="24">
        <f>IF(ISERROR(VLOOKUP(AK136,'2013 BPTs'!$B$12:$BX$181,CT$3,FALSE)/VLOOKUP(AK136,'2013 BPTs'!$B$12:$BX311,CT$3+2,FALSE)),0,VLOOKUP(AK136,'2013 BPTs'!$B$12:$BX$181,CT$3,FALSE)/VLOOKUP(AK136,'2013 BPTs'!$B$12:$BX311,CT$3+2,FALSE))</f>
        <v>0</v>
      </c>
      <c r="CU136" s="24">
        <f>IF(ISERROR(VLOOKUP(AL136,'2013 BPTs'!$B$12:$BX$181,CU$3,FALSE)/VLOOKUP(AL136,'2013 BPTs'!$B$12:$BX311,CU$3+2,FALSE)),0,VLOOKUP(AL136,'2013 BPTs'!$B$12:$BX$181,CU$3,FALSE)/VLOOKUP(AL136,'2013 BPTs'!$B$12:$BX311,CU$3+2,FALSE))</f>
        <v>0</v>
      </c>
      <c r="CV136" s="24">
        <f>IF(ISERROR(VLOOKUP(AM136,'2013 BPTs'!$B$12:$BX$181,CV$3,FALSE)/VLOOKUP(AM136,'2013 BPTs'!$B$12:$BX311,CV$3+2,FALSE)),0,VLOOKUP(AM136,'2013 BPTs'!$B$12:$BX$181,CV$3,FALSE)/VLOOKUP(AM136,'2013 BPTs'!$B$12:$BX311,CV$3+2,FALSE))</f>
        <v>0</v>
      </c>
      <c r="CX136" s="93">
        <f>'2015 BPTs'!BR142</f>
        <v>0</v>
      </c>
      <c r="CY136" s="93">
        <f>'2015 BPTs'!BS142</f>
        <v>0</v>
      </c>
    </row>
    <row r="137" spans="2:103" x14ac:dyDescent="0.2">
      <c r="B137" s="2" t="s">
        <v>213</v>
      </c>
      <c r="C137" s="2">
        <f>'2015 BPTs'!E143</f>
        <v>0</v>
      </c>
      <c r="D137" s="2">
        <f t="shared" si="52"/>
        <v>0</v>
      </c>
      <c r="E137" s="4">
        <f>'2015 BPTs'!F143</f>
        <v>0</v>
      </c>
      <c r="F137" s="88">
        <f>'2015 BPTs'!G143</f>
        <v>0</v>
      </c>
      <c r="G137" s="53">
        <f>'2015 BPTs'!I143</f>
        <v>0</v>
      </c>
      <c r="H137" s="88">
        <f>'2015 BPTs'!J143</f>
        <v>0</v>
      </c>
      <c r="I137" s="4">
        <f>'2015 BPTs'!K143</f>
        <v>0</v>
      </c>
      <c r="J137" s="5">
        <f>'2015 BPTs'!M143</f>
        <v>0</v>
      </c>
      <c r="K137" s="99">
        <f>'2015 BPTs'!BL143</f>
        <v>0</v>
      </c>
      <c r="L137" s="100">
        <f t="shared" si="53"/>
        <v>0</v>
      </c>
      <c r="M137" s="101">
        <f t="shared" si="54"/>
        <v>0</v>
      </c>
      <c r="N137" s="102">
        <f t="shared" si="44"/>
        <v>0</v>
      </c>
      <c r="O137" s="103">
        <f>'2015 BPTs'!BM143</f>
        <v>0</v>
      </c>
      <c r="P137" s="100">
        <f t="shared" si="55"/>
        <v>0</v>
      </c>
      <c r="Q137" s="101">
        <f t="shared" si="56"/>
        <v>0</v>
      </c>
      <c r="R137" s="104">
        <f t="shared" si="57"/>
        <v>0</v>
      </c>
      <c r="S137" s="105">
        <f t="shared" si="45"/>
        <v>0</v>
      </c>
      <c r="T137" s="104">
        <f t="shared" si="58"/>
        <v>0</v>
      </c>
      <c r="U137" s="121">
        <f>IF(K137=0,0,IF(B137="Manual",(S137-O137-AP137*(O137/(O137+Z137)))/S137,'2015 BPTs'!BP143))</f>
        <v>0</v>
      </c>
      <c r="V137" s="99">
        <f>'2015 BPTs'!BN143</f>
        <v>0</v>
      </c>
      <c r="W137" s="100">
        <f t="shared" si="59"/>
        <v>0</v>
      </c>
      <c r="X137" s="103">
        <f t="shared" si="60"/>
        <v>0</v>
      </c>
      <c r="Y137" s="102">
        <f t="shared" si="46"/>
        <v>0</v>
      </c>
      <c r="Z137" s="103">
        <f>'2015 BPTs'!BO143</f>
        <v>0</v>
      </c>
      <c r="AA137" s="104">
        <f t="shared" si="47"/>
        <v>0</v>
      </c>
      <c r="AB137" s="106">
        <f>IF(W137=0,0,IF(B137="Manual",(V137-Z137-AP137*(Z137/(Z137+O137)))/V137,'2015 BPTs'!BQ143))</f>
        <v>0</v>
      </c>
      <c r="AD137" s="2" t="str">
        <f t="shared" si="48"/>
        <v>00-0</v>
      </c>
      <c r="AE137" s="2">
        <f>'2015 BPTs'!BA143</f>
        <v>0</v>
      </c>
      <c r="AF137" s="2" t="str">
        <f>IF(B137="Auto",'2015 BPTs'!BB143,D137&amp;E137&amp;"-"&amp;F137)</f>
        <v/>
      </c>
      <c r="AG137" s="2" t="str">
        <f>'2015 BPTs'!BC143</f>
        <v/>
      </c>
      <c r="AH137" s="2" t="str">
        <f>'2015 BPTs'!BD143</f>
        <v/>
      </c>
      <c r="AI137" s="2" t="str">
        <f>'2015 BPTs'!BE143</f>
        <v/>
      </c>
      <c r="AJ137" s="2" t="str">
        <f>'2015 BPTs'!BF143</f>
        <v/>
      </c>
      <c r="AK137" s="2" t="str">
        <f>'2015 BPTs'!BG143</f>
        <v/>
      </c>
      <c r="AL137" s="2" t="str">
        <f>'2015 BPTs'!BH143</f>
        <v/>
      </c>
      <c r="AM137" s="2" t="str">
        <f>'2015 BPTs'!BI143</f>
        <v/>
      </c>
      <c r="AO137" s="128">
        <f>'2015 BPTs'!AJ143*'2015 BPTs'!BK143</f>
        <v>0</v>
      </c>
      <c r="AP137" s="128">
        <f>'2015 BPTs'!AK143*'2015 BPTs'!BK143</f>
        <v>0</v>
      </c>
      <c r="AR137" s="5">
        <f>IF(B137="Auto",'2015 BPTs'!M143,J137)</f>
        <v>0</v>
      </c>
      <c r="AS137" s="5">
        <f>'2015 BPTs'!O143</f>
        <v>0</v>
      </c>
      <c r="AT137" s="5">
        <f>'2015 BPTs'!Q143</f>
        <v>0</v>
      </c>
      <c r="AU137" s="5">
        <f>'2015 BPTs'!S143</f>
        <v>0</v>
      </c>
      <c r="AV137" s="5">
        <f>'2015 BPTs'!U143</f>
        <v>0</v>
      </c>
      <c r="AW137" s="5">
        <f>'2015 BPTs'!W143</f>
        <v>0</v>
      </c>
      <c r="AX137" s="5">
        <f>'2015 BPTs'!Y143</f>
        <v>0</v>
      </c>
      <c r="AY137" s="5">
        <f>'2015 BPTs'!AA143</f>
        <v>0</v>
      </c>
      <c r="BA137" s="24">
        <f>IF(ISNA(VLOOKUP(AF137,'2013 BPTs'!$B$12:$BX$181,BA$3,FALSE)),0,VLOOKUP(AF137,'2013 BPTs'!$B$12:$BX$181,BA$3,FALSE))</f>
        <v>0</v>
      </c>
      <c r="BB137" s="24">
        <f>IF(ISNA(VLOOKUP(AG137,'2013 BPTs'!$B$12:$BX$181,BB$3,FALSE)),0,VLOOKUP(AG137,'2013 BPTs'!$B$12:$BX$181,BB$3,FALSE))</f>
        <v>0</v>
      </c>
      <c r="BC137" s="24">
        <f>IF(ISNA(VLOOKUP(AH137,'2013 BPTs'!$B$12:$BX$181,BC$3,FALSE)),0,VLOOKUP(AH137,'2013 BPTs'!$B$12:$BX$181,BC$3,FALSE))</f>
        <v>0</v>
      </c>
      <c r="BD137" s="24">
        <f>IF(ISNA(VLOOKUP(AI137,'2013 BPTs'!$B$12:$BX$181,BD$3,FALSE)),0,VLOOKUP(AI137,'2013 BPTs'!$B$12:$BX$181,BD$3,FALSE))</f>
        <v>0</v>
      </c>
      <c r="BE137" s="24">
        <f>IF(ISNA(VLOOKUP(AJ137,'2013 BPTs'!$B$12:$BX$181,BE$3,FALSE)),0,VLOOKUP(AJ137,'2013 BPTs'!$B$12:$BX$181,BE$3,FALSE))</f>
        <v>0</v>
      </c>
      <c r="BF137" s="24">
        <f>IF(ISNA(VLOOKUP(AK137,'2013 BPTs'!$B$12:$BX$181,BF$3,FALSE)),0,VLOOKUP(AK137,'2013 BPTs'!$B$12:$BX$181,BF$3,FALSE))</f>
        <v>0</v>
      </c>
      <c r="BG137" s="24">
        <f>IF(ISNA(VLOOKUP(AL137,'2013 BPTs'!$B$12:$BX$181,BG$3,FALSE)),0,VLOOKUP(AL137,'2013 BPTs'!$B$12:$BX$181,BG$3,FALSE))</f>
        <v>0</v>
      </c>
      <c r="BH137" s="24">
        <f>IF(ISNA(VLOOKUP(AM137,'2013 BPTs'!$B$12:$BX$181,BH$3,FALSE)),0,VLOOKUP(AM137,'2013 BPTs'!$B$12:$BX$181,BH$3,FALSE))</f>
        <v>0</v>
      </c>
      <c r="BJ137" s="24">
        <f>IF(ISNA(VLOOKUP(AF137,'2013 BPTs'!$B$12:$BX$181,BJ$3,FALSE)),0,VLOOKUP(AF137,'2013 BPTs'!$B$12:$BX$181,BJ$3,FALSE))</f>
        <v>0</v>
      </c>
      <c r="BK137" s="24">
        <f>IF(ISNA(VLOOKUP(AG137,'2013 BPTs'!$B$12:$BX$181,BK$3,FALSE)),0,VLOOKUP(AG137,'2013 BPTs'!$B$12:$BX$181,BK$3,FALSE))</f>
        <v>0</v>
      </c>
      <c r="BL137" s="24">
        <f>IF(ISNA(VLOOKUP(AH137,'2013 BPTs'!$B$12:$BX$181,BL$3,FALSE)),0,VLOOKUP(AH137,'2013 BPTs'!$B$12:$BX$181,BL$3,FALSE))</f>
        <v>0</v>
      </c>
      <c r="BM137" s="24">
        <f>IF(ISNA(VLOOKUP(AI137,'2013 BPTs'!$B$12:$BX$181,BM$3,FALSE)),0,VLOOKUP(AI137,'2013 BPTs'!$B$12:$BX$181,BM$3,FALSE))</f>
        <v>0</v>
      </c>
      <c r="BN137" s="24">
        <f>IF(ISNA(VLOOKUP(AJ137,'2013 BPTs'!$B$12:$BX$181,BN$3,FALSE)),0,VLOOKUP(AJ137,'2013 BPTs'!$B$12:$BX$181,BN$3,FALSE))</f>
        <v>0</v>
      </c>
      <c r="BO137" s="24">
        <f>IF(ISNA(VLOOKUP(AK137,'2013 BPTs'!$B$12:$BX$181,BO$3,FALSE)),0,VLOOKUP(AK137,'2013 BPTs'!$B$12:$BX$181,BO$3,FALSE))</f>
        <v>0</v>
      </c>
      <c r="BP137" s="24">
        <f>IF(ISNA(VLOOKUP(AL137,'2013 BPTs'!$B$12:$BX$181,BP$3,FALSE)),0,VLOOKUP(AL137,'2013 BPTs'!$B$12:$BX$181,BP$3,FALSE))</f>
        <v>0</v>
      </c>
      <c r="BQ137" s="24">
        <f>IF(ISNA(VLOOKUP(AM137,'2013 BPTs'!$B$12:$BX$181,BQ$3,FALSE)),0,VLOOKUP(AM137,'2013 BPTs'!$B$12:$BX$181,BQ$3,FALSE))</f>
        <v>0</v>
      </c>
      <c r="BS137" s="77">
        <f t="shared" si="49"/>
        <v>0</v>
      </c>
      <c r="BT137" s="68">
        <f t="shared" si="50"/>
        <v>0</v>
      </c>
      <c r="BU137" s="68">
        <f t="shared" si="51"/>
        <v>0</v>
      </c>
      <c r="BW137" s="24">
        <f>IF(ISNA(VLOOKUP(AF137,'2013 BPTs'!$B$12:$BX$181,BW$3,FALSE)),0,VLOOKUP(AF137,'2013 BPTs'!$B$12:$BX$181,BW$3,FALSE))</f>
        <v>0</v>
      </c>
      <c r="BX137" s="24">
        <f>IF(ISNA(VLOOKUP(AG137,'2013 BPTs'!$B$12:$BX$181,BX$3,FALSE)),0,VLOOKUP(AG137,'2013 BPTs'!$B$12:$BX$181,BX$3,FALSE))</f>
        <v>0</v>
      </c>
      <c r="BY137" s="24">
        <f>IF(ISNA(VLOOKUP(AH137,'2013 BPTs'!$B$12:$BX$181,BY$3,FALSE)),0,VLOOKUP(AH137,'2013 BPTs'!$B$12:$BX$181,BY$3,FALSE))</f>
        <v>0</v>
      </c>
      <c r="BZ137" s="24">
        <f>IF(ISNA(VLOOKUP(AI137,'2013 BPTs'!$B$12:$BX$181,BZ$3,FALSE)),0,VLOOKUP(AI137,'2013 BPTs'!$B$12:$BX$181,BZ$3,FALSE))</f>
        <v>0</v>
      </c>
      <c r="CA137" s="24">
        <f>IF(ISNA(VLOOKUP(AJ137,'2013 BPTs'!$B$12:$BX$181,CA$3,FALSE)),0,VLOOKUP(AJ137,'2013 BPTs'!$B$12:$BX$181,CA$3,FALSE))</f>
        <v>0</v>
      </c>
      <c r="CB137" s="24">
        <f>IF(ISNA(VLOOKUP(AK137,'2013 BPTs'!$B$12:$BX$181,CB$3,FALSE)),0,VLOOKUP(AK137,'2013 BPTs'!$B$12:$BX$181,CB$3,FALSE))</f>
        <v>0</v>
      </c>
      <c r="CC137" s="24">
        <f>IF(ISNA(VLOOKUP(AL137,'2013 BPTs'!$B$12:$BX$181,CC$3,FALSE)),0,VLOOKUP(AL137,'2013 BPTs'!$B$12:$BX$181,CC$3,FALSE))</f>
        <v>0</v>
      </c>
      <c r="CD137" s="24">
        <f>IF(ISNA(VLOOKUP(AM137,'2013 BPTs'!$B$12:$BX$181,CD$3,FALSE)),0,VLOOKUP(AM137,'2013 BPTs'!$B$12:$BX$181,CD$3,FALSE))</f>
        <v>0</v>
      </c>
      <c r="CF137" s="24">
        <f>IF(ISERROR(VLOOKUP(AF137,'2013 BPTs'!$B$12:$BX$181,CF$3,FALSE)/VLOOKUP(AF137,'2013 BPTs'!$B$12:$BX312,CF$3+3,FALSE)),0,VLOOKUP(AF137,'2013 BPTs'!$B$12:$BX$181,CF$3,FALSE)/VLOOKUP(AF137,'2013 BPTs'!$B$12:$BX312,CF$3+3,FALSE))</f>
        <v>0</v>
      </c>
      <c r="CG137" s="24">
        <f>IF(ISERROR(VLOOKUP(AG137,'2013 BPTs'!$B$12:$BX$181,CG$3,FALSE)/VLOOKUP(AG137,'2013 BPTs'!$B$12:$BX312,CG$3+3,FALSE)),0,VLOOKUP(AG137,'2013 BPTs'!$B$12:$BX$181,CG$3,FALSE)/VLOOKUP(AG137,'2013 BPTs'!$B$12:$BX312,CG$3+3,FALSE))</f>
        <v>0</v>
      </c>
      <c r="CH137" s="24">
        <f>IF(ISERROR(VLOOKUP(AH137,'2013 BPTs'!$B$12:$BX$181,CH$3,FALSE)/VLOOKUP(AH137,'2013 BPTs'!$B$12:$BX312,CH$3+3,FALSE)),0,VLOOKUP(AH137,'2013 BPTs'!$B$12:$BX$181,CH$3,FALSE)/VLOOKUP(AH137,'2013 BPTs'!$B$12:$BX312,CH$3+3,FALSE))</f>
        <v>0</v>
      </c>
      <c r="CI137" s="24">
        <f>IF(ISERROR(VLOOKUP(AI137,'2013 BPTs'!$B$12:$BX$181,CI$3,FALSE)/VLOOKUP(AI137,'2013 BPTs'!$B$12:$BX312,CI$3+3,FALSE)),0,VLOOKUP(AI137,'2013 BPTs'!$B$12:$BX$181,CI$3,FALSE)/VLOOKUP(AI137,'2013 BPTs'!$B$12:$BX312,CI$3+3,FALSE))</f>
        <v>0</v>
      </c>
      <c r="CJ137" s="24">
        <f>IF(ISERROR(VLOOKUP(AJ137,'2013 BPTs'!$B$12:$BX$181,CJ$3,FALSE)/VLOOKUP(AJ137,'2013 BPTs'!$B$12:$BX312,CJ$3+3,FALSE)),0,VLOOKUP(AJ137,'2013 BPTs'!$B$12:$BX$181,CJ$3,FALSE)/VLOOKUP(AJ137,'2013 BPTs'!$B$12:$BX312,CJ$3+3,FALSE))</f>
        <v>0</v>
      </c>
      <c r="CK137" s="24">
        <f>IF(ISERROR(VLOOKUP(AK137,'2013 BPTs'!$B$12:$BX$181,CK$3,FALSE)/VLOOKUP(AK137,'2013 BPTs'!$B$12:$BX312,CK$3+3,FALSE)),0,VLOOKUP(AK137,'2013 BPTs'!$B$12:$BX$181,CK$3,FALSE)/VLOOKUP(AK137,'2013 BPTs'!$B$12:$BX312,CK$3+3,FALSE))</f>
        <v>0</v>
      </c>
      <c r="CL137" s="24">
        <f>IF(ISERROR(VLOOKUP(AL137,'2013 BPTs'!$B$12:$BX$181,CL$3,FALSE)/VLOOKUP(AL137,'2013 BPTs'!$B$12:$BX312,CL$3+3,FALSE)),0,VLOOKUP(AL137,'2013 BPTs'!$B$12:$BX$181,CL$3,FALSE)/VLOOKUP(AL137,'2013 BPTs'!$B$12:$BX312,CL$3+3,FALSE))</f>
        <v>0</v>
      </c>
      <c r="CM137" s="24">
        <f>IF(ISERROR(VLOOKUP(AM137,'2013 BPTs'!$B$12:$BX$181,CM$3,FALSE)/VLOOKUP(AM137,'2013 BPTs'!$B$12:$BX312,CM$3+3,FALSE)),0,VLOOKUP(AM137,'2013 BPTs'!$B$12:$BX$181,CM$3,FALSE)/VLOOKUP(AM137,'2013 BPTs'!$B$12:$BX312,CM$3+3,FALSE))</f>
        <v>0</v>
      </c>
      <c r="CO137" s="24">
        <f>IF(ISERROR(VLOOKUP(AF137,'2013 BPTs'!$B$12:$BX$181,CO$3,FALSE)/VLOOKUP(AF137,'2013 BPTs'!$B$12:$BX312,CO$3+2,FALSE)),0,VLOOKUP(AF137,'2013 BPTs'!$B$12:$BX$181,CO$3,FALSE)/VLOOKUP(AF137,'2013 BPTs'!$B$12:$BX312,CO$3+2,FALSE))</f>
        <v>0</v>
      </c>
      <c r="CP137" s="24">
        <f>IF(ISERROR(VLOOKUP(AG137,'2013 BPTs'!$B$12:$BX$181,CP$3,FALSE)/VLOOKUP(AG137,'2013 BPTs'!$B$12:$BX312,CP$3+2,FALSE)),0,VLOOKUP(AG137,'2013 BPTs'!$B$12:$BX$181,CP$3,FALSE)/VLOOKUP(AG137,'2013 BPTs'!$B$12:$BX312,CP$3+2,FALSE))</f>
        <v>0</v>
      </c>
      <c r="CQ137" s="24">
        <f>IF(ISERROR(VLOOKUP(AH137,'2013 BPTs'!$B$12:$BX$181,CQ$3,FALSE)/VLOOKUP(AH137,'2013 BPTs'!$B$12:$BX312,CQ$3+2,FALSE)),0,VLOOKUP(AH137,'2013 BPTs'!$B$12:$BX$181,CQ$3,FALSE)/VLOOKUP(AH137,'2013 BPTs'!$B$12:$BX312,CQ$3+2,FALSE))</f>
        <v>0</v>
      </c>
      <c r="CR137" s="24">
        <f>IF(ISERROR(VLOOKUP(AI137,'2013 BPTs'!$B$12:$BX$181,CR$3,FALSE)/VLOOKUP(AI137,'2013 BPTs'!$B$12:$BX312,CR$3+2,FALSE)),0,VLOOKUP(AI137,'2013 BPTs'!$B$12:$BX$181,CR$3,FALSE)/VLOOKUP(AI137,'2013 BPTs'!$B$12:$BX312,CR$3+2,FALSE))</f>
        <v>0</v>
      </c>
      <c r="CS137" s="24">
        <f>IF(ISERROR(VLOOKUP(AJ137,'2013 BPTs'!$B$12:$BX$181,CS$3,FALSE)/VLOOKUP(AJ137,'2013 BPTs'!$B$12:$BX312,CS$3+2,FALSE)),0,VLOOKUP(AJ137,'2013 BPTs'!$B$12:$BX$181,CS$3,FALSE)/VLOOKUP(AJ137,'2013 BPTs'!$B$12:$BX312,CS$3+2,FALSE))</f>
        <v>0</v>
      </c>
      <c r="CT137" s="24">
        <f>IF(ISERROR(VLOOKUP(AK137,'2013 BPTs'!$B$12:$BX$181,CT$3,FALSE)/VLOOKUP(AK137,'2013 BPTs'!$B$12:$BX312,CT$3+2,FALSE)),0,VLOOKUP(AK137,'2013 BPTs'!$B$12:$BX$181,CT$3,FALSE)/VLOOKUP(AK137,'2013 BPTs'!$B$12:$BX312,CT$3+2,FALSE))</f>
        <v>0</v>
      </c>
      <c r="CU137" s="24">
        <f>IF(ISERROR(VLOOKUP(AL137,'2013 BPTs'!$B$12:$BX$181,CU$3,FALSE)/VLOOKUP(AL137,'2013 BPTs'!$B$12:$BX312,CU$3+2,FALSE)),0,VLOOKUP(AL137,'2013 BPTs'!$B$12:$BX$181,CU$3,FALSE)/VLOOKUP(AL137,'2013 BPTs'!$B$12:$BX312,CU$3+2,FALSE))</f>
        <v>0</v>
      </c>
      <c r="CV137" s="24">
        <f>IF(ISERROR(VLOOKUP(AM137,'2013 BPTs'!$B$12:$BX$181,CV$3,FALSE)/VLOOKUP(AM137,'2013 BPTs'!$B$12:$BX312,CV$3+2,FALSE)),0,VLOOKUP(AM137,'2013 BPTs'!$B$12:$BX$181,CV$3,FALSE)/VLOOKUP(AM137,'2013 BPTs'!$B$12:$BX312,CV$3+2,FALSE))</f>
        <v>0</v>
      </c>
      <c r="CX137" s="93">
        <f>'2015 BPTs'!BR143</f>
        <v>0</v>
      </c>
      <c r="CY137" s="93">
        <f>'2015 BPTs'!BS143</f>
        <v>0</v>
      </c>
    </row>
    <row r="138" spans="2:103" x14ac:dyDescent="0.2">
      <c r="B138" s="2" t="s">
        <v>213</v>
      </c>
      <c r="C138" s="2">
        <f>'2015 BPTs'!E144</f>
        <v>0</v>
      </c>
      <c r="D138" s="2">
        <f t="shared" si="52"/>
        <v>0</v>
      </c>
      <c r="E138" s="4">
        <f>'2015 BPTs'!F144</f>
        <v>0</v>
      </c>
      <c r="F138" s="88">
        <f>'2015 BPTs'!G144</f>
        <v>0</v>
      </c>
      <c r="G138" s="53">
        <f>'2015 BPTs'!I144</f>
        <v>0</v>
      </c>
      <c r="H138" s="88">
        <f>'2015 BPTs'!J144</f>
        <v>0</v>
      </c>
      <c r="I138" s="4">
        <f>'2015 BPTs'!K144</f>
        <v>0</v>
      </c>
      <c r="J138" s="5">
        <f>'2015 BPTs'!M144</f>
        <v>0</v>
      </c>
      <c r="K138" s="99">
        <f>'2015 BPTs'!BL144</f>
        <v>0</v>
      </c>
      <c r="L138" s="100">
        <f t="shared" si="53"/>
        <v>0</v>
      </c>
      <c r="M138" s="101">
        <f t="shared" si="54"/>
        <v>0</v>
      </c>
      <c r="N138" s="102">
        <f t="shared" si="44"/>
        <v>0</v>
      </c>
      <c r="O138" s="103">
        <f>'2015 BPTs'!BM144</f>
        <v>0</v>
      </c>
      <c r="P138" s="100">
        <f t="shared" si="55"/>
        <v>0</v>
      </c>
      <c r="Q138" s="101">
        <f t="shared" si="56"/>
        <v>0</v>
      </c>
      <c r="R138" s="104">
        <f t="shared" si="57"/>
        <v>0</v>
      </c>
      <c r="S138" s="105">
        <f t="shared" si="45"/>
        <v>0</v>
      </c>
      <c r="T138" s="104">
        <f t="shared" si="58"/>
        <v>0</v>
      </c>
      <c r="U138" s="121">
        <f>IF(K138=0,0,IF(B138="Manual",(S138-O138-AP138*(O138/(O138+Z138)))/S138,'2015 BPTs'!BP144))</f>
        <v>0</v>
      </c>
      <c r="V138" s="99">
        <f>'2015 BPTs'!BN144</f>
        <v>0</v>
      </c>
      <c r="W138" s="100">
        <f t="shared" si="59"/>
        <v>0</v>
      </c>
      <c r="X138" s="103">
        <f t="shared" si="60"/>
        <v>0</v>
      </c>
      <c r="Y138" s="102">
        <f t="shared" si="46"/>
        <v>0</v>
      </c>
      <c r="Z138" s="103">
        <f>'2015 BPTs'!BO144</f>
        <v>0</v>
      </c>
      <c r="AA138" s="104">
        <f t="shared" si="47"/>
        <v>0</v>
      </c>
      <c r="AB138" s="106">
        <f>IF(W138=0,0,IF(B138="Manual",(V138-Z138-AP138*(Z138/(Z138+O138)))/V138,'2015 BPTs'!BQ144))</f>
        <v>0</v>
      </c>
      <c r="AD138" s="2" t="str">
        <f t="shared" si="48"/>
        <v>00-0</v>
      </c>
      <c r="AE138" s="2">
        <f>'2015 BPTs'!BA144</f>
        <v>0</v>
      </c>
      <c r="AF138" s="2" t="str">
        <f>IF(B138="Auto",'2015 BPTs'!BB144,D138&amp;E138&amp;"-"&amp;F138)</f>
        <v/>
      </c>
      <c r="AG138" s="2" t="str">
        <f>'2015 BPTs'!BC144</f>
        <v/>
      </c>
      <c r="AH138" s="2" t="str">
        <f>'2015 BPTs'!BD144</f>
        <v/>
      </c>
      <c r="AI138" s="2" t="str">
        <f>'2015 BPTs'!BE144</f>
        <v/>
      </c>
      <c r="AJ138" s="2" t="str">
        <f>'2015 BPTs'!BF144</f>
        <v/>
      </c>
      <c r="AK138" s="2" t="str">
        <f>'2015 BPTs'!BG144</f>
        <v/>
      </c>
      <c r="AL138" s="2" t="str">
        <f>'2015 BPTs'!BH144</f>
        <v/>
      </c>
      <c r="AM138" s="2" t="str">
        <f>'2015 BPTs'!BI144</f>
        <v/>
      </c>
      <c r="AO138" s="128">
        <f>'2015 BPTs'!AJ144*'2015 BPTs'!BK144</f>
        <v>0</v>
      </c>
      <c r="AP138" s="128">
        <f>'2015 BPTs'!AK144*'2015 BPTs'!BK144</f>
        <v>0</v>
      </c>
      <c r="AR138" s="5">
        <f>IF(B138="Auto",'2015 BPTs'!M144,J138)</f>
        <v>0</v>
      </c>
      <c r="AS138" s="5">
        <f>'2015 BPTs'!O144</f>
        <v>0</v>
      </c>
      <c r="AT138" s="5">
        <f>'2015 BPTs'!Q144</f>
        <v>0</v>
      </c>
      <c r="AU138" s="5">
        <f>'2015 BPTs'!S144</f>
        <v>0</v>
      </c>
      <c r="AV138" s="5">
        <f>'2015 BPTs'!U144</f>
        <v>0</v>
      </c>
      <c r="AW138" s="5">
        <f>'2015 BPTs'!W144</f>
        <v>0</v>
      </c>
      <c r="AX138" s="5">
        <f>'2015 BPTs'!Y144</f>
        <v>0</v>
      </c>
      <c r="AY138" s="5">
        <f>'2015 BPTs'!AA144</f>
        <v>0</v>
      </c>
      <c r="BA138" s="24">
        <f>IF(ISNA(VLOOKUP(AF138,'2013 BPTs'!$B$12:$BX$181,BA$3,FALSE)),0,VLOOKUP(AF138,'2013 BPTs'!$B$12:$BX$181,BA$3,FALSE))</f>
        <v>0</v>
      </c>
      <c r="BB138" s="24">
        <f>IF(ISNA(VLOOKUP(AG138,'2013 BPTs'!$B$12:$BX$181,BB$3,FALSE)),0,VLOOKUP(AG138,'2013 BPTs'!$B$12:$BX$181,BB$3,FALSE))</f>
        <v>0</v>
      </c>
      <c r="BC138" s="24">
        <f>IF(ISNA(VLOOKUP(AH138,'2013 BPTs'!$B$12:$BX$181,BC$3,FALSE)),0,VLOOKUP(AH138,'2013 BPTs'!$B$12:$BX$181,BC$3,FALSE))</f>
        <v>0</v>
      </c>
      <c r="BD138" s="24">
        <f>IF(ISNA(VLOOKUP(AI138,'2013 BPTs'!$B$12:$BX$181,BD$3,FALSE)),0,VLOOKUP(AI138,'2013 BPTs'!$B$12:$BX$181,BD$3,FALSE))</f>
        <v>0</v>
      </c>
      <c r="BE138" s="24">
        <f>IF(ISNA(VLOOKUP(AJ138,'2013 BPTs'!$B$12:$BX$181,BE$3,FALSE)),0,VLOOKUP(AJ138,'2013 BPTs'!$B$12:$BX$181,BE$3,FALSE))</f>
        <v>0</v>
      </c>
      <c r="BF138" s="24">
        <f>IF(ISNA(VLOOKUP(AK138,'2013 BPTs'!$B$12:$BX$181,BF$3,FALSE)),0,VLOOKUP(AK138,'2013 BPTs'!$B$12:$BX$181,BF$3,FALSE))</f>
        <v>0</v>
      </c>
      <c r="BG138" s="24">
        <f>IF(ISNA(VLOOKUP(AL138,'2013 BPTs'!$B$12:$BX$181,BG$3,FALSE)),0,VLOOKUP(AL138,'2013 BPTs'!$B$12:$BX$181,BG$3,FALSE))</f>
        <v>0</v>
      </c>
      <c r="BH138" s="24">
        <f>IF(ISNA(VLOOKUP(AM138,'2013 BPTs'!$B$12:$BX$181,BH$3,FALSE)),0,VLOOKUP(AM138,'2013 BPTs'!$B$12:$BX$181,BH$3,FALSE))</f>
        <v>0</v>
      </c>
      <c r="BJ138" s="24">
        <f>IF(ISNA(VLOOKUP(AF138,'2013 BPTs'!$B$12:$BX$181,BJ$3,FALSE)),0,VLOOKUP(AF138,'2013 BPTs'!$B$12:$BX$181,BJ$3,FALSE))</f>
        <v>0</v>
      </c>
      <c r="BK138" s="24">
        <f>IF(ISNA(VLOOKUP(AG138,'2013 BPTs'!$B$12:$BX$181,BK$3,FALSE)),0,VLOOKUP(AG138,'2013 BPTs'!$B$12:$BX$181,BK$3,FALSE))</f>
        <v>0</v>
      </c>
      <c r="BL138" s="24">
        <f>IF(ISNA(VLOOKUP(AH138,'2013 BPTs'!$B$12:$BX$181,BL$3,FALSE)),0,VLOOKUP(AH138,'2013 BPTs'!$B$12:$BX$181,BL$3,FALSE))</f>
        <v>0</v>
      </c>
      <c r="BM138" s="24">
        <f>IF(ISNA(VLOOKUP(AI138,'2013 BPTs'!$B$12:$BX$181,BM$3,FALSE)),0,VLOOKUP(AI138,'2013 BPTs'!$B$12:$BX$181,BM$3,FALSE))</f>
        <v>0</v>
      </c>
      <c r="BN138" s="24">
        <f>IF(ISNA(VLOOKUP(AJ138,'2013 BPTs'!$B$12:$BX$181,BN$3,FALSE)),0,VLOOKUP(AJ138,'2013 BPTs'!$B$12:$BX$181,BN$3,FALSE))</f>
        <v>0</v>
      </c>
      <c r="BO138" s="24">
        <f>IF(ISNA(VLOOKUP(AK138,'2013 BPTs'!$B$12:$BX$181,BO$3,FALSE)),0,VLOOKUP(AK138,'2013 BPTs'!$B$12:$BX$181,BO$3,FALSE))</f>
        <v>0</v>
      </c>
      <c r="BP138" s="24">
        <f>IF(ISNA(VLOOKUP(AL138,'2013 BPTs'!$B$12:$BX$181,BP$3,FALSE)),0,VLOOKUP(AL138,'2013 BPTs'!$B$12:$BX$181,BP$3,FALSE))</f>
        <v>0</v>
      </c>
      <c r="BQ138" s="24">
        <f>IF(ISNA(VLOOKUP(AM138,'2013 BPTs'!$B$12:$BX$181,BQ$3,FALSE)),0,VLOOKUP(AM138,'2013 BPTs'!$B$12:$BX$181,BQ$3,FALSE))</f>
        <v>0</v>
      </c>
      <c r="BS138" s="77">
        <f t="shared" si="49"/>
        <v>0</v>
      </c>
      <c r="BT138" s="68">
        <f t="shared" si="50"/>
        <v>0</v>
      </c>
      <c r="BU138" s="68">
        <f t="shared" si="51"/>
        <v>0</v>
      </c>
      <c r="BW138" s="24">
        <f>IF(ISNA(VLOOKUP(AF138,'2013 BPTs'!$B$12:$BX$181,BW$3,FALSE)),0,VLOOKUP(AF138,'2013 BPTs'!$B$12:$BX$181,BW$3,FALSE))</f>
        <v>0</v>
      </c>
      <c r="BX138" s="24">
        <f>IF(ISNA(VLOOKUP(AG138,'2013 BPTs'!$B$12:$BX$181,BX$3,FALSE)),0,VLOOKUP(AG138,'2013 BPTs'!$B$12:$BX$181,BX$3,FALSE))</f>
        <v>0</v>
      </c>
      <c r="BY138" s="24">
        <f>IF(ISNA(VLOOKUP(AH138,'2013 BPTs'!$B$12:$BX$181,BY$3,FALSE)),0,VLOOKUP(AH138,'2013 BPTs'!$B$12:$BX$181,BY$3,FALSE))</f>
        <v>0</v>
      </c>
      <c r="BZ138" s="24">
        <f>IF(ISNA(VLOOKUP(AI138,'2013 BPTs'!$B$12:$BX$181,BZ$3,FALSE)),0,VLOOKUP(AI138,'2013 BPTs'!$B$12:$BX$181,BZ$3,FALSE))</f>
        <v>0</v>
      </c>
      <c r="CA138" s="24">
        <f>IF(ISNA(VLOOKUP(AJ138,'2013 BPTs'!$B$12:$BX$181,CA$3,FALSE)),0,VLOOKUP(AJ138,'2013 BPTs'!$B$12:$BX$181,CA$3,FALSE))</f>
        <v>0</v>
      </c>
      <c r="CB138" s="24">
        <f>IF(ISNA(VLOOKUP(AK138,'2013 BPTs'!$B$12:$BX$181,CB$3,FALSE)),0,VLOOKUP(AK138,'2013 BPTs'!$B$12:$BX$181,CB$3,FALSE))</f>
        <v>0</v>
      </c>
      <c r="CC138" s="24">
        <f>IF(ISNA(VLOOKUP(AL138,'2013 BPTs'!$B$12:$BX$181,CC$3,FALSE)),0,VLOOKUP(AL138,'2013 BPTs'!$B$12:$BX$181,CC$3,FALSE))</f>
        <v>0</v>
      </c>
      <c r="CD138" s="24">
        <f>IF(ISNA(VLOOKUP(AM138,'2013 BPTs'!$B$12:$BX$181,CD$3,FALSE)),0,VLOOKUP(AM138,'2013 BPTs'!$B$12:$BX$181,CD$3,FALSE))</f>
        <v>0</v>
      </c>
      <c r="CF138" s="24">
        <f>IF(ISERROR(VLOOKUP(AF138,'2013 BPTs'!$B$12:$BX$181,CF$3,FALSE)/VLOOKUP(AF138,'2013 BPTs'!$B$12:$BX313,CF$3+3,FALSE)),0,VLOOKUP(AF138,'2013 BPTs'!$B$12:$BX$181,CF$3,FALSE)/VLOOKUP(AF138,'2013 BPTs'!$B$12:$BX313,CF$3+3,FALSE))</f>
        <v>0</v>
      </c>
      <c r="CG138" s="24">
        <f>IF(ISERROR(VLOOKUP(AG138,'2013 BPTs'!$B$12:$BX$181,CG$3,FALSE)/VLOOKUP(AG138,'2013 BPTs'!$B$12:$BX313,CG$3+3,FALSE)),0,VLOOKUP(AG138,'2013 BPTs'!$B$12:$BX$181,CG$3,FALSE)/VLOOKUP(AG138,'2013 BPTs'!$B$12:$BX313,CG$3+3,FALSE))</f>
        <v>0</v>
      </c>
      <c r="CH138" s="24">
        <f>IF(ISERROR(VLOOKUP(AH138,'2013 BPTs'!$B$12:$BX$181,CH$3,FALSE)/VLOOKUP(AH138,'2013 BPTs'!$B$12:$BX313,CH$3+3,FALSE)),0,VLOOKUP(AH138,'2013 BPTs'!$B$12:$BX$181,CH$3,FALSE)/VLOOKUP(AH138,'2013 BPTs'!$B$12:$BX313,CH$3+3,FALSE))</f>
        <v>0</v>
      </c>
      <c r="CI138" s="24">
        <f>IF(ISERROR(VLOOKUP(AI138,'2013 BPTs'!$B$12:$BX$181,CI$3,FALSE)/VLOOKUP(AI138,'2013 BPTs'!$B$12:$BX313,CI$3+3,FALSE)),0,VLOOKUP(AI138,'2013 BPTs'!$B$12:$BX$181,CI$3,FALSE)/VLOOKUP(AI138,'2013 BPTs'!$B$12:$BX313,CI$3+3,FALSE))</f>
        <v>0</v>
      </c>
      <c r="CJ138" s="24">
        <f>IF(ISERROR(VLOOKUP(AJ138,'2013 BPTs'!$B$12:$BX$181,CJ$3,FALSE)/VLOOKUP(AJ138,'2013 BPTs'!$B$12:$BX313,CJ$3+3,FALSE)),0,VLOOKUP(AJ138,'2013 BPTs'!$B$12:$BX$181,CJ$3,FALSE)/VLOOKUP(AJ138,'2013 BPTs'!$B$12:$BX313,CJ$3+3,FALSE))</f>
        <v>0</v>
      </c>
      <c r="CK138" s="24">
        <f>IF(ISERROR(VLOOKUP(AK138,'2013 BPTs'!$B$12:$BX$181,CK$3,FALSE)/VLOOKUP(AK138,'2013 BPTs'!$B$12:$BX313,CK$3+3,FALSE)),0,VLOOKUP(AK138,'2013 BPTs'!$B$12:$BX$181,CK$3,FALSE)/VLOOKUP(AK138,'2013 BPTs'!$B$12:$BX313,CK$3+3,FALSE))</f>
        <v>0</v>
      </c>
      <c r="CL138" s="24">
        <f>IF(ISERROR(VLOOKUP(AL138,'2013 BPTs'!$B$12:$BX$181,CL$3,FALSE)/VLOOKUP(AL138,'2013 BPTs'!$B$12:$BX313,CL$3+3,FALSE)),0,VLOOKUP(AL138,'2013 BPTs'!$B$12:$BX$181,CL$3,FALSE)/VLOOKUP(AL138,'2013 BPTs'!$B$12:$BX313,CL$3+3,FALSE))</f>
        <v>0</v>
      </c>
      <c r="CM138" s="24">
        <f>IF(ISERROR(VLOOKUP(AM138,'2013 BPTs'!$B$12:$BX$181,CM$3,FALSE)/VLOOKUP(AM138,'2013 BPTs'!$B$12:$BX313,CM$3+3,FALSE)),0,VLOOKUP(AM138,'2013 BPTs'!$B$12:$BX$181,CM$3,FALSE)/VLOOKUP(AM138,'2013 BPTs'!$B$12:$BX313,CM$3+3,FALSE))</f>
        <v>0</v>
      </c>
      <c r="CO138" s="24">
        <f>IF(ISERROR(VLOOKUP(AF138,'2013 BPTs'!$B$12:$BX$181,CO$3,FALSE)/VLOOKUP(AF138,'2013 BPTs'!$B$12:$BX313,CO$3+2,FALSE)),0,VLOOKUP(AF138,'2013 BPTs'!$B$12:$BX$181,CO$3,FALSE)/VLOOKUP(AF138,'2013 BPTs'!$B$12:$BX313,CO$3+2,FALSE))</f>
        <v>0</v>
      </c>
      <c r="CP138" s="24">
        <f>IF(ISERROR(VLOOKUP(AG138,'2013 BPTs'!$B$12:$BX$181,CP$3,FALSE)/VLOOKUP(AG138,'2013 BPTs'!$B$12:$BX313,CP$3+2,FALSE)),0,VLOOKUP(AG138,'2013 BPTs'!$B$12:$BX$181,CP$3,FALSE)/VLOOKUP(AG138,'2013 BPTs'!$B$12:$BX313,CP$3+2,FALSE))</f>
        <v>0</v>
      </c>
      <c r="CQ138" s="24">
        <f>IF(ISERROR(VLOOKUP(AH138,'2013 BPTs'!$B$12:$BX$181,CQ$3,FALSE)/VLOOKUP(AH138,'2013 BPTs'!$B$12:$BX313,CQ$3+2,FALSE)),0,VLOOKUP(AH138,'2013 BPTs'!$B$12:$BX$181,CQ$3,FALSE)/VLOOKUP(AH138,'2013 BPTs'!$B$12:$BX313,CQ$3+2,FALSE))</f>
        <v>0</v>
      </c>
      <c r="CR138" s="24">
        <f>IF(ISERROR(VLOOKUP(AI138,'2013 BPTs'!$B$12:$BX$181,CR$3,FALSE)/VLOOKUP(AI138,'2013 BPTs'!$B$12:$BX313,CR$3+2,FALSE)),0,VLOOKUP(AI138,'2013 BPTs'!$B$12:$BX$181,CR$3,FALSE)/VLOOKUP(AI138,'2013 BPTs'!$B$12:$BX313,CR$3+2,FALSE))</f>
        <v>0</v>
      </c>
      <c r="CS138" s="24">
        <f>IF(ISERROR(VLOOKUP(AJ138,'2013 BPTs'!$B$12:$BX$181,CS$3,FALSE)/VLOOKUP(AJ138,'2013 BPTs'!$B$12:$BX313,CS$3+2,FALSE)),0,VLOOKUP(AJ138,'2013 BPTs'!$B$12:$BX$181,CS$3,FALSE)/VLOOKUP(AJ138,'2013 BPTs'!$B$12:$BX313,CS$3+2,FALSE))</f>
        <v>0</v>
      </c>
      <c r="CT138" s="24">
        <f>IF(ISERROR(VLOOKUP(AK138,'2013 BPTs'!$B$12:$BX$181,CT$3,FALSE)/VLOOKUP(AK138,'2013 BPTs'!$B$12:$BX313,CT$3+2,FALSE)),0,VLOOKUP(AK138,'2013 BPTs'!$B$12:$BX$181,CT$3,FALSE)/VLOOKUP(AK138,'2013 BPTs'!$B$12:$BX313,CT$3+2,FALSE))</f>
        <v>0</v>
      </c>
      <c r="CU138" s="24">
        <f>IF(ISERROR(VLOOKUP(AL138,'2013 BPTs'!$B$12:$BX$181,CU$3,FALSE)/VLOOKUP(AL138,'2013 BPTs'!$B$12:$BX313,CU$3+2,FALSE)),0,VLOOKUP(AL138,'2013 BPTs'!$B$12:$BX$181,CU$3,FALSE)/VLOOKUP(AL138,'2013 BPTs'!$B$12:$BX313,CU$3+2,FALSE))</f>
        <v>0</v>
      </c>
      <c r="CV138" s="24">
        <f>IF(ISERROR(VLOOKUP(AM138,'2013 BPTs'!$B$12:$BX$181,CV$3,FALSE)/VLOOKUP(AM138,'2013 BPTs'!$B$12:$BX313,CV$3+2,FALSE)),0,VLOOKUP(AM138,'2013 BPTs'!$B$12:$BX$181,CV$3,FALSE)/VLOOKUP(AM138,'2013 BPTs'!$B$12:$BX313,CV$3+2,FALSE))</f>
        <v>0</v>
      </c>
      <c r="CX138" s="93">
        <f>'2015 BPTs'!BR144</f>
        <v>0</v>
      </c>
      <c r="CY138" s="93">
        <f>'2015 BPTs'!BS144</f>
        <v>0</v>
      </c>
    </row>
    <row r="139" spans="2:103" x14ac:dyDescent="0.2">
      <c r="B139" s="2" t="s">
        <v>213</v>
      </c>
      <c r="C139" s="2">
        <f>'2015 BPTs'!E145</f>
        <v>0</v>
      </c>
      <c r="D139" s="2">
        <f t="shared" si="52"/>
        <v>0</v>
      </c>
      <c r="E139" s="4">
        <f>'2015 BPTs'!F145</f>
        <v>0</v>
      </c>
      <c r="F139" s="88">
        <f>'2015 BPTs'!G145</f>
        <v>0</v>
      </c>
      <c r="G139" s="53">
        <f>'2015 BPTs'!I145</f>
        <v>0</v>
      </c>
      <c r="H139" s="88">
        <f>'2015 BPTs'!J145</f>
        <v>0</v>
      </c>
      <c r="I139" s="4">
        <f>'2015 BPTs'!K145</f>
        <v>0</v>
      </c>
      <c r="J139" s="5">
        <f>'2015 BPTs'!M145</f>
        <v>0</v>
      </c>
      <c r="K139" s="99">
        <f>'2015 BPTs'!BL145</f>
        <v>0</v>
      </c>
      <c r="L139" s="100">
        <f t="shared" si="53"/>
        <v>0</v>
      </c>
      <c r="M139" s="101">
        <f t="shared" si="54"/>
        <v>0</v>
      </c>
      <c r="N139" s="102">
        <f t="shared" si="44"/>
        <v>0</v>
      </c>
      <c r="O139" s="103">
        <f>'2015 BPTs'!BM145</f>
        <v>0</v>
      </c>
      <c r="P139" s="100">
        <f t="shared" si="55"/>
        <v>0</v>
      </c>
      <c r="Q139" s="101">
        <f t="shared" si="56"/>
        <v>0</v>
      </c>
      <c r="R139" s="104">
        <f t="shared" si="57"/>
        <v>0</v>
      </c>
      <c r="S139" s="105">
        <f t="shared" si="45"/>
        <v>0</v>
      </c>
      <c r="T139" s="104">
        <f t="shared" si="58"/>
        <v>0</v>
      </c>
      <c r="U139" s="121">
        <f>IF(K139=0,0,IF(B139="Manual",(S139-O139-AP139*(O139/(O139+Z139)))/S139,'2015 BPTs'!BP145))</f>
        <v>0</v>
      </c>
      <c r="V139" s="99">
        <f>'2015 BPTs'!BN145</f>
        <v>0</v>
      </c>
      <c r="W139" s="100">
        <f t="shared" si="59"/>
        <v>0</v>
      </c>
      <c r="X139" s="103">
        <f t="shared" si="60"/>
        <v>0</v>
      </c>
      <c r="Y139" s="102">
        <f t="shared" si="46"/>
        <v>0</v>
      </c>
      <c r="Z139" s="103">
        <f>'2015 BPTs'!BO145</f>
        <v>0</v>
      </c>
      <c r="AA139" s="104">
        <f t="shared" si="47"/>
        <v>0</v>
      </c>
      <c r="AB139" s="106">
        <f>IF(W139=0,0,IF(B139="Manual",(V139-Z139-AP139*(Z139/(Z139+O139)))/V139,'2015 BPTs'!BQ145))</f>
        <v>0</v>
      </c>
      <c r="AD139" s="2" t="str">
        <f t="shared" si="48"/>
        <v>00-0</v>
      </c>
      <c r="AE139" s="2">
        <f>'2015 BPTs'!BA145</f>
        <v>0</v>
      </c>
      <c r="AF139" s="2" t="str">
        <f>IF(B139="Auto",'2015 BPTs'!BB145,D139&amp;E139&amp;"-"&amp;F139)</f>
        <v/>
      </c>
      <c r="AG139" s="2" t="str">
        <f>'2015 BPTs'!BC145</f>
        <v/>
      </c>
      <c r="AH139" s="2" t="str">
        <f>'2015 BPTs'!BD145</f>
        <v/>
      </c>
      <c r="AI139" s="2" t="str">
        <f>'2015 BPTs'!BE145</f>
        <v/>
      </c>
      <c r="AJ139" s="2" t="str">
        <f>'2015 BPTs'!BF145</f>
        <v/>
      </c>
      <c r="AK139" s="2" t="str">
        <f>'2015 BPTs'!BG145</f>
        <v/>
      </c>
      <c r="AL139" s="2" t="str">
        <f>'2015 BPTs'!BH145</f>
        <v/>
      </c>
      <c r="AM139" s="2" t="str">
        <f>'2015 BPTs'!BI145</f>
        <v/>
      </c>
      <c r="AO139" s="128">
        <f>'2015 BPTs'!AJ145*'2015 BPTs'!BK145</f>
        <v>0</v>
      </c>
      <c r="AP139" s="128">
        <f>'2015 BPTs'!AK145*'2015 BPTs'!BK145</f>
        <v>0</v>
      </c>
      <c r="AR139" s="5">
        <f>IF(B139="Auto",'2015 BPTs'!M145,J139)</f>
        <v>0</v>
      </c>
      <c r="AS139" s="5">
        <f>'2015 BPTs'!O145</f>
        <v>0</v>
      </c>
      <c r="AT139" s="5">
        <f>'2015 BPTs'!Q145</f>
        <v>0</v>
      </c>
      <c r="AU139" s="5">
        <f>'2015 BPTs'!S145</f>
        <v>0</v>
      </c>
      <c r="AV139" s="5">
        <f>'2015 BPTs'!U145</f>
        <v>0</v>
      </c>
      <c r="AW139" s="5">
        <f>'2015 BPTs'!W145</f>
        <v>0</v>
      </c>
      <c r="AX139" s="5">
        <f>'2015 BPTs'!Y145</f>
        <v>0</v>
      </c>
      <c r="AY139" s="5">
        <f>'2015 BPTs'!AA145</f>
        <v>0</v>
      </c>
      <c r="BA139" s="24">
        <f>IF(ISNA(VLOOKUP(AF139,'2013 BPTs'!$B$12:$BX$181,BA$3,FALSE)),0,VLOOKUP(AF139,'2013 BPTs'!$B$12:$BX$181,BA$3,FALSE))</f>
        <v>0</v>
      </c>
      <c r="BB139" s="24">
        <f>IF(ISNA(VLOOKUP(AG139,'2013 BPTs'!$B$12:$BX$181,BB$3,FALSE)),0,VLOOKUP(AG139,'2013 BPTs'!$B$12:$BX$181,BB$3,FALSE))</f>
        <v>0</v>
      </c>
      <c r="BC139" s="24">
        <f>IF(ISNA(VLOOKUP(AH139,'2013 BPTs'!$B$12:$BX$181,BC$3,FALSE)),0,VLOOKUP(AH139,'2013 BPTs'!$B$12:$BX$181,BC$3,FALSE))</f>
        <v>0</v>
      </c>
      <c r="BD139" s="24">
        <f>IF(ISNA(VLOOKUP(AI139,'2013 BPTs'!$B$12:$BX$181,BD$3,FALSE)),0,VLOOKUP(AI139,'2013 BPTs'!$B$12:$BX$181,BD$3,FALSE))</f>
        <v>0</v>
      </c>
      <c r="BE139" s="24">
        <f>IF(ISNA(VLOOKUP(AJ139,'2013 BPTs'!$B$12:$BX$181,BE$3,FALSE)),0,VLOOKUP(AJ139,'2013 BPTs'!$B$12:$BX$181,BE$3,FALSE))</f>
        <v>0</v>
      </c>
      <c r="BF139" s="24">
        <f>IF(ISNA(VLOOKUP(AK139,'2013 BPTs'!$B$12:$BX$181,BF$3,FALSE)),0,VLOOKUP(AK139,'2013 BPTs'!$B$12:$BX$181,BF$3,FALSE))</f>
        <v>0</v>
      </c>
      <c r="BG139" s="24">
        <f>IF(ISNA(VLOOKUP(AL139,'2013 BPTs'!$B$12:$BX$181,BG$3,FALSE)),0,VLOOKUP(AL139,'2013 BPTs'!$B$12:$BX$181,BG$3,FALSE))</f>
        <v>0</v>
      </c>
      <c r="BH139" s="24">
        <f>IF(ISNA(VLOOKUP(AM139,'2013 BPTs'!$B$12:$BX$181,BH$3,FALSE)),0,VLOOKUP(AM139,'2013 BPTs'!$B$12:$BX$181,BH$3,FALSE))</f>
        <v>0</v>
      </c>
      <c r="BJ139" s="24">
        <f>IF(ISNA(VLOOKUP(AF139,'2013 BPTs'!$B$12:$BX$181,BJ$3,FALSE)),0,VLOOKUP(AF139,'2013 BPTs'!$B$12:$BX$181,BJ$3,FALSE))</f>
        <v>0</v>
      </c>
      <c r="BK139" s="24">
        <f>IF(ISNA(VLOOKUP(AG139,'2013 BPTs'!$B$12:$BX$181,BK$3,FALSE)),0,VLOOKUP(AG139,'2013 BPTs'!$B$12:$BX$181,BK$3,FALSE))</f>
        <v>0</v>
      </c>
      <c r="BL139" s="24">
        <f>IF(ISNA(VLOOKUP(AH139,'2013 BPTs'!$B$12:$BX$181,BL$3,FALSE)),0,VLOOKUP(AH139,'2013 BPTs'!$B$12:$BX$181,BL$3,FALSE))</f>
        <v>0</v>
      </c>
      <c r="BM139" s="24">
        <f>IF(ISNA(VLOOKUP(AI139,'2013 BPTs'!$B$12:$BX$181,BM$3,FALSE)),0,VLOOKUP(AI139,'2013 BPTs'!$B$12:$BX$181,BM$3,FALSE))</f>
        <v>0</v>
      </c>
      <c r="BN139" s="24">
        <f>IF(ISNA(VLOOKUP(AJ139,'2013 BPTs'!$B$12:$BX$181,BN$3,FALSE)),0,VLOOKUP(AJ139,'2013 BPTs'!$B$12:$BX$181,BN$3,FALSE))</f>
        <v>0</v>
      </c>
      <c r="BO139" s="24">
        <f>IF(ISNA(VLOOKUP(AK139,'2013 BPTs'!$B$12:$BX$181,BO$3,FALSE)),0,VLOOKUP(AK139,'2013 BPTs'!$B$12:$BX$181,BO$3,FALSE))</f>
        <v>0</v>
      </c>
      <c r="BP139" s="24">
        <f>IF(ISNA(VLOOKUP(AL139,'2013 BPTs'!$B$12:$BX$181,BP$3,FALSE)),0,VLOOKUP(AL139,'2013 BPTs'!$B$12:$BX$181,BP$3,FALSE))</f>
        <v>0</v>
      </c>
      <c r="BQ139" s="24">
        <f>IF(ISNA(VLOOKUP(AM139,'2013 BPTs'!$B$12:$BX$181,BQ$3,FALSE)),0,VLOOKUP(AM139,'2013 BPTs'!$B$12:$BX$181,BQ$3,FALSE))</f>
        <v>0</v>
      </c>
      <c r="BS139" s="77">
        <f t="shared" si="49"/>
        <v>0</v>
      </c>
      <c r="BT139" s="68">
        <f t="shared" si="50"/>
        <v>0</v>
      </c>
      <c r="BU139" s="68">
        <f t="shared" si="51"/>
        <v>0</v>
      </c>
      <c r="BW139" s="24">
        <f>IF(ISNA(VLOOKUP(AF139,'2013 BPTs'!$B$12:$BX$181,BW$3,FALSE)),0,VLOOKUP(AF139,'2013 BPTs'!$B$12:$BX$181,BW$3,FALSE))</f>
        <v>0</v>
      </c>
      <c r="BX139" s="24">
        <f>IF(ISNA(VLOOKUP(AG139,'2013 BPTs'!$B$12:$BX$181,BX$3,FALSE)),0,VLOOKUP(AG139,'2013 BPTs'!$B$12:$BX$181,BX$3,FALSE))</f>
        <v>0</v>
      </c>
      <c r="BY139" s="24">
        <f>IF(ISNA(VLOOKUP(AH139,'2013 BPTs'!$B$12:$BX$181,BY$3,FALSE)),0,VLOOKUP(AH139,'2013 BPTs'!$B$12:$BX$181,BY$3,FALSE))</f>
        <v>0</v>
      </c>
      <c r="BZ139" s="24">
        <f>IF(ISNA(VLOOKUP(AI139,'2013 BPTs'!$B$12:$BX$181,BZ$3,FALSE)),0,VLOOKUP(AI139,'2013 BPTs'!$B$12:$BX$181,BZ$3,FALSE))</f>
        <v>0</v>
      </c>
      <c r="CA139" s="24">
        <f>IF(ISNA(VLOOKUP(AJ139,'2013 BPTs'!$B$12:$BX$181,CA$3,FALSE)),0,VLOOKUP(AJ139,'2013 BPTs'!$B$12:$BX$181,CA$3,FALSE))</f>
        <v>0</v>
      </c>
      <c r="CB139" s="24">
        <f>IF(ISNA(VLOOKUP(AK139,'2013 BPTs'!$B$12:$BX$181,CB$3,FALSE)),0,VLOOKUP(AK139,'2013 BPTs'!$B$12:$BX$181,CB$3,FALSE))</f>
        <v>0</v>
      </c>
      <c r="CC139" s="24">
        <f>IF(ISNA(VLOOKUP(AL139,'2013 BPTs'!$B$12:$BX$181,CC$3,FALSE)),0,VLOOKUP(AL139,'2013 BPTs'!$B$12:$BX$181,CC$3,FALSE))</f>
        <v>0</v>
      </c>
      <c r="CD139" s="24">
        <f>IF(ISNA(VLOOKUP(AM139,'2013 BPTs'!$B$12:$BX$181,CD$3,FALSE)),0,VLOOKUP(AM139,'2013 BPTs'!$B$12:$BX$181,CD$3,FALSE))</f>
        <v>0</v>
      </c>
      <c r="CF139" s="24">
        <f>IF(ISERROR(VLOOKUP(AF139,'2013 BPTs'!$B$12:$BX$181,CF$3,FALSE)/VLOOKUP(AF139,'2013 BPTs'!$B$12:$BX314,CF$3+3,FALSE)),0,VLOOKUP(AF139,'2013 BPTs'!$B$12:$BX$181,CF$3,FALSE)/VLOOKUP(AF139,'2013 BPTs'!$B$12:$BX314,CF$3+3,FALSE))</f>
        <v>0</v>
      </c>
      <c r="CG139" s="24">
        <f>IF(ISERROR(VLOOKUP(AG139,'2013 BPTs'!$B$12:$BX$181,CG$3,FALSE)/VLOOKUP(AG139,'2013 BPTs'!$B$12:$BX314,CG$3+3,FALSE)),0,VLOOKUP(AG139,'2013 BPTs'!$B$12:$BX$181,CG$3,FALSE)/VLOOKUP(AG139,'2013 BPTs'!$B$12:$BX314,CG$3+3,FALSE))</f>
        <v>0</v>
      </c>
      <c r="CH139" s="24">
        <f>IF(ISERROR(VLOOKUP(AH139,'2013 BPTs'!$B$12:$BX$181,CH$3,FALSE)/VLOOKUP(AH139,'2013 BPTs'!$B$12:$BX314,CH$3+3,FALSE)),0,VLOOKUP(AH139,'2013 BPTs'!$B$12:$BX$181,CH$3,FALSE)/VLOOKUP(AH139,'2013 BPTs'!$B$12:$BX314,CH$3+3,FALSE))</f>
        <v>0</v>
      </c>
      <c r="CI139" s="24">
        <f>IF(ISERROR(VLOOKUP(AI139,'2013 BPTs'!$B$12:$BX$181,CI$3,FALSE)/VLOOKUP(AI139,'2013 BPTs'!$B$12:$BX314,CI$3+3,FALSE)),0,VLOOKUP(AI139,'2013 BPTs'!$B$12:$BX$181,CI$3,FALSE)/VLOOKUP(AI139,'2013 BPTs'!$B$12:$BX314,CI$3+3,FALSE))</f>
        <v>0</v>
      </c>
      <c r="CJ139" s="24">
        <f>IF(ISERROR(VLOOKUP(AJ139,'2013 BPTs'!$B$12:$BX$181,CJ$3,FALSE)/VLOOKUP(AJ139,'2013 BPTs'!$B$12:$BX314,CJ$3+3,FALSE)),0,VLOOKUP(AJ139,'2013 BPTs'!$B$12:$BX$181,CJ$3,FALSE)/VLOOKUP(AJ139,'2013 BPTs'!$B$12:$BX314,CJ$3+3,FALSE))</f>
        <v>0</v>
      </c>
      <c r="CK139" s="24">
        <f>IF(ISERROR(VLOOKUP(AK139,'2013 BPTs'!$B$12:$BX$181,CK$3,FALSE)/VLOOKUP(AK139,'2013 BPTs'!$B$12:$BX314,CK$3+3,FALSE)),0,VLOOKUP(AK139,'2013 BPTs'!$B$12:$BX$181,CK$3,FALSE)/VLOOKUP(AK139,'2013 BPTs'!$B$12:$BX314,CK$3+3,FALSE))</f>
        <v>0</v>
      </c>
      <c r="CL139" s="24">
        <f>IF(ISERROR(VLOOKUP(AL139,'2013 BPTs'!$B$12:$BX$181,CL$3,FALSE)/VLOOKUP(AL139,'2013 BPTs'!$B$12:$BX314,CL$3+3,FALSE)),0,VLOOKUP(AL139,'2013 BPTs'!$B$12:$BX$181,CL$3,FALSE)/VLOOKUP(AL139,'2013 BPTs'!$B$12:$BX314,CL$3+3,FALSE))</f>
        <v>0</v>
      </c>
      <c r="CM139" s="24">
        <f>IF(ISERROR(VLOOKUP(AM139,'2013 BPTs'!$B$12:$BX$181,CM$3,FALSE)/VLOOKUP(AM139,'2013 BPTs'!$B$12:$BX314,CM$3+3,FALSE)),0,VLOOKUP(AM139,'2013 BPTs'!$B$12:$BX$181,CM$3,FALSE)/VLOOKUP(AM139,'2013 BPTs'!$B$12:$BX314,CM$3+3,FALSE))</f>
        <v>0</v>
      </c>
      <c r="CO139" s="24">
        <f>IF(ISERROR(VLOOKUP(AF139,'2013 BPTs'!$B$12:$BX$181,CO$3,FALSE)/VLOOKUP(AF139,'2013 BPTs'!$B$12:$BX314,CO$3+2,FALSE)),0,VLOOKUP(AF139,'2013 BPTs'!$B$12:$BX$181,CO$3,FALSE)/VLOOKUP(AF139,'2013 BPTs'!$B$12:$BX314,CO$3+2,FALSE))</f>
        <v>0</v>
      </c>
      <c r="CP139" s="24">
        <f>IF(ISERROR(VLOOKUP(AG139,'2013 BPTs'!$B$12:$BX$181,CP$3,FALSE)/VLOOKUP(AG139,'2013 BPTs'!$B$12:$BX314,CP$3+2,FALSE)),0,VLOOKUP(AG139,'2013 BPTs'!$B$12:$BX$181,CP$3,FALSE)/VLOOKUP(AG139,'2013 BPTs'!$B$12:$BX314,CP$3+2,FALSE))</f>
        <v>0</v>
      </c>
      <c r="CQ139" s="24">
        <f>IF(ISERROR(VLOOKUP(AH139,'2013 BPTs'!$B$12:$BX$181,CQ$3,FALSE)/VLOOKUP(AH139,'2013 BPTs'!$B$12:$BX314,CQ$3+2,FALSE)),0,VLOOKUP(AH139,'2013 BPTs'!$B$12:$BX$181,CQ$3,FALSE)/VLOOKUP(AH139,'2013 BPTs'!$B$12:$BX314,CQ$3+2,FALSE))</f>
        <v>0</v>
      </c>
      <c r="CR139" s="24">
        <f>IF(ISERROR(VLOOKUP(AI139,'2013 BPTs'!$B$12:$BX$181,CR$3,FALSE)/VLOOKUP(AI139,'2013 BPTs'!$B$12:$BX314,CR$3+2,FALSE)),0,VLOOKUP(AI139,'2013 BPTs'!$B$12:$BX$181,CR$3,FALSE)/VLOOKUP(AI139,'2013 BPTs'!$B$12:$BX314,CR$3+2,FALSE))</f>
        <v>0</v>
      </c>
      <c r="CS139" s="24">
        <f>IF(ISERROR(VLOOKUP(AJ139,'2013 BPTs'!$B$12:$BX$181,CS$3,FALSE)/VLOOKUP(AJ139,'2013 BPTs'!$B$12:$BX314,CS$3+2,FALSE)),0,VLOOKUP(AJ139,'2013 BPTs'!$B$12:$BX$181,CS$3,FALSE)/VLOOKUP(AJ139,'2013 BPTs'!$B$12:$BX314,CS$3+2,FALSE))</f>
        <v>0</v>
      </c>
      <c r="CT139" s="24">
        <f>IF(ISERROR(VLOOKUP(AK139,'2013 BPTs'!$B$12:$BX$181,CT$3,FALSE)/VLOOKUP(AK139,'2013 BPTs'!$B$12:$BX314,CT$3+2,FALSE)),0,VLOOKUP(AK139,'2013 BPTs'!$B$12:$BX$181,CT$3,FALSE)/VLOOKUP(AK139,'2013 BPTs'!$B$12:$BX314,CT$3+2,FALSE))</f>
        <v>0</v>
      </c>
      <c r="CU139" s="24">
        <f>IF(ISERROR(VLOOKUP(AL139,'2013 BPTs'!$B$12:$BX$181,CU$3,FALSE)/VLOOKUP(AL139,'2013 BPTs'!$B$12:$BX314,CU$3+2,FALSE)),0,VLOOKUP(AL139,'2013 BPTs'!$B$12:$BX$181,CU$3,FALSE)/VLOOKUP(AL139,'2013 BPTs'!$B$12:$BX314,CU$3+2,FALSE))</f>
        <v>0</v>
      </c>
      <c r="CV139" s="24">
        <f>IF(ISERROR(VLOOKUP(AM139,'2013 BPTs'!$B$12:$BX$181,CV$3,FALSE)/VLOOKUP(AM139,'2013 BPTs'!$B$12:$BX314,CV$3+2,FALSE)),0,VLOOKUP(AM139,'2013 BPTs'!$B$12:$BX$181,CV$3,FALSE)/VLOOKUP(AM139,'2013 BPTs'!$B$12:$BX314,CV$3+2,FALSE))</f>
        <v>0</v>
      </c>
      <c r="CX139" s="93">
        <f>'2015 BPTs'!BR145</f>
        <v>0</v>
      </c>
      <c r="CY139" s="93">
        <f>'2015 BPTs'!BS145</f>
        <v>0</v>
      </c>
    </row>
    <row r="140" spans="2:103" x14ac:dyDescent="0.2">
      <c r="B140" s="2" t="s">
        <v>213</v>
      </c>
      <c r="C140" s="2">
        <f>'2015 BPTs'!E146</f>
        <v>0</v>
      </c>
      <c r="D140" s="2">
        <f t="shared" si="52"/>
        <v>0</v>
      </c>
      <c r="E140" s="4">
        <f>'2015 BPTs'!F146</f>
        <v>0</v>
      </c>
      <c r="F140" s="88">
        <f>'2015 BPTs'!G146</f>
        <v>0</v>
      </c>
      <c r="G140" s="53">
        <f>'2015 BPTs'!I146</f>
        <v>0</v>
      </c>
      <c r="H140" s="88">
        <f>'2015 BPTs'!J146</f>
        <v>0</v>
      </c>
      <c r="I140" s="4">
        <f>'2015 BPTs'!K146</f>
        <v>0</v>
      </c>
      <c r="J140" s="5">
        <f>'2015 BPTs'!M146</f>
        <v>0</v>
      </c>
      <c r="K140" s="99">
        <f>'2015 BPTs'!BL146</f>
        <v>0</v>
      </c>
      <c r="L140" s="100">
        <f t="shared" si="53"/>
        <v>0</v>
      </c>
      <c r="M140" s="101">
        <f t="shared" si="54"/>
        <v>0</v>
      </c>
      <c r="N140" s="102">
        <f t="shared" si="44"/>
        <v>0</v>
      </c>
      <c r="O140" s="103">
        <f>'2015 BPTs'!BM146</f>
        <v>0</v>
      </c>
      <c r="P140" s="100">
        <f t="shared" si="55"/>
        <v>0</v>
      </c>
      <c r="Q140" s="101">
        <f t="shared" si="56"/>
        <v>0</v>
      </c>
      <c r="R140" s="104">
        <f t="shared" si="57"/>
        <v>0</v>
      </c>
      <c r="S140" s="105">
        <f t="shared" si="45"/>
        <v>0</v>
      </c>
      <c r="T140" s="104">
        <f t="shared" si="58"/>
        <v>0</v>
      </c>
      <c r="U140" s="121">
        <f>IF(K140=0,0,IF(B140="Manual",(S140-O140-AP140*(O140/(O140+Z140)))/S140,'2015 BPTs'!BP146))</f>
        <v>0</v>
      </c>
      <c r="V140" s="99">
        <f>'2015 BPTs'!BN146</f>
        <v>0</v>
      </c>
      <c r="W140" s="100">
        <f t="shared" si="59"/>
        <v>0</v>
      </c>
      <c r="X140" s="103">
        <f t="shared" si="60"/>
        <v>0</v>
      </c>
      <c r="Y140" s="102">
        <f t="shared" si="46"/>
        <v>0</v>
      </c>
      <c r="Z140" s="103">
        <f>'2015 BPTs'!BO146</f>
        <v>0</v>
      </c>
      <c r="AA140" s="104">
        <f t="shared" si="47"/>
        <v>0</v>
      </c>
      <c r="AB140" s="106">
        <f>IF(W140=0,0,IF(B140="Manual",(V140-Z140-AP140*(Z140/(Z140+O140)))/V140,'2015 BPTs'!BQ146))</f>
        <v>0</v>
      </c>
      <c r="AD140" s="2" t="str">
        <f t="shared" si="48"/>
        <v>00-0</v>
      </c>
      <c r="AE140" s="2">
        <f>'2015 BPTs'!BA146</f>
        <v>0</v>
      </c>
      <c r="AF140" s="2" t="str">
        <f>IF(B140="Auto",'2015 BPTs'!BB146,D140&amp;E140&amp;"-"&amp;F140)</f>
        <v/>
      </c>
      <c r="AG140" s="2" t="str">
        <f>'2015 BPTs'!BC146</f>
        <v/>
      </c>
      <c r="AH140" s="2" t="str">
        <f>'2015 BPTs'!BD146</f>
        <v/>
      </c>
      <c r="AI140" s="2" t="str">
        <f>'2015 BPTs'!BE146</f>
        <v/>
      </c>
      <c r="AJ140" s="2" t="str">
        <f>'2015 BPTs'!BF146</f>
        <v/>
      </c>
      <c r="AK140" s="2" t="str">
        <f>'2015 BPTs'!BG146</f>
        <v/>
      </c>
      <c r="AL140" s="2" t="str">
        <f>'2015 BPTs'!BH146</f>
        <v/>
      </c>
      <c r="AM140" s="2" t="str">
        <f>'2015 BPTs'!BI146</f>
        <v/>
      </c>
      <c r="AO140" s="128">
        <f>'2015 BPTs'!AJ146*'2015 BPTs'!BK146</f>
        <v>0</v>
      </c>
      <c r="AP140" s="128">
        <f>'2015 BPTs'!AK146*'2015 BPTs'!BK146</f>
        <v>0</v>
      </c>
      <c r="AR140" s="5">
        <f>IF(B140="Auto",'2015 BPTs'!M146,J140)</f>
        <v>0</v>
      </c>
      <c r="AS140" s="5">
        <f>'2015 BPTs'!O146</f>
        <v>0</v>
      </c>
      <c r="AT140" s="5">
        <f>'2015 BPTs'!Q146</f>
        <v>0</v>
      </c>
      <c r="AU140" s="5">
        <f>'2015 BPTs'!S146</f>
        <v>0</v>
      </c>
      <c r="AV140" s="5">
        <f>'2015 BPTs'!U146</f>
        <v>0</v>
      </c>
      <c r="AW140" s="5">
        <f>'2015 BPTs'!W146</f>
        <v>0</v>
      </c>
      <c r="AX140" s="5">
        <f>'2015 BPTs'!Y146</f>
        <v>0</v>
      </c>
      <c r="AY140" s="5">
        <f>'2015 BPTs'!AA146</f>
        <v>0</v>
      </c>
      <c r="BA140" s="24">
        <f>IF(ISNA(VLOOKUP(AF140,'2013 BPTs'!$B$12:$BX$181,BA$3,FALSE)),0,VLOOKUP(AF140,'2013 BPTs'!$B$12:$BX$181,BA$3,FALSE))</f>
        <v>0</v>
      </c>
      <c r="BB140" s="24">
        <f>IF(ISNA(VLOOKUP(AG140,'2013 BPTs'!$B$12:$BX$181,BB$3,FALSE)),0,VLOOKUP(AG140,'2013 BPTs'!$B$12:$BX$181,BB$3,FALSE))</f>
        <v>0</v>
      </c>
      <c r="BC140" s="24">
        <f>IF(ISNA(VLOOKUP(AH140,'2013 BPTs'!$B$12:$BX$181,BC$3,FALSE)),0,VLOOKUP(AH140,'2013 BPTs'!$B$12:$BX$181,BC$3,FALSE))</f>
        <v>0</v>
      </c>
      <c r="BD140" s="24">
        <f>IF(ISNA(VLOOKUP(AI140,'2013 BPTs'!$B$12:$BX$181,BD$3,FALSE)),0,VLOOKUP(AI140,'2013 BPTs'!$B$12:$BX$181,BD$3,FALSE))</f>
        <v>0</v>
      </c>
      <c r="BE140" s="24">
        <f>IF(ISNA(VLOOKUP(AJ140,'2013 BPTs'!$B$12:$BX$181,BE$3,FALSE)),0,VLOOKUP(AJ140,'2013 BPTs'!$B$12:$BX$181,BE$3,FALSE))</f>
        <v>0</v>
      </c>
      <c r="BF140" s="24">
        <f>IF(ISNA(VLOOKUP(AK140,'2013 BPTs'!$B$12:$BX$181,BF$3,FALSE)),0,VLOOKUP(AK140,'2013 BPTs'!$B$12:$BX$181,BF$3,FALSE))</f>
        <v>0</v>
      </c>
      <c r="BG140" s="24">
        <f>IF(ISNA(VLOOKUP(AL140,'2013 BPTs'!$B$12:$BX$181,BG$3,FALSE)),0,VLOOKUP(AL140,'2013 BPTs'!$B$12:$BX$181,BG$3,FALSE))</f>
        <v>0</v>
      </c>
      <c r="BH140" s="24">
        <f>IF(ISNA(VLOOKUP(AM140,'2013 BPTs'!$B$12:$BX$181,BH$3,FALSE)),0,VLOOKUP(AM140,'2013 BPTs'!$B$12:$BX$181,BH$3,FALSE))</f>
        <v>0</v>
      </c>
      <c r="BJ140" s="24">
        <f>IF(ISNA(VLOOKUP(AF140,'2013 BPTs'!$B$12:$BX$181,BJ$3,FALSE)),0,VLOOKUP(AF140,'2013 BPTs'!$B$12:$BX$181,BJ$3,FALSE))</f>
        <v>0</v>
      </c>
      <c r="BK140" s="24">
        <f>IF(ISNA(VLOOKUP(AG140,'2013 BPTs'!$B$12:$BX$181,BK$3,FALSE)),0,VLOOKUP(AG140,'2013 BPTs'!$B$12:$BX$181,BK$3,FALSE))</f>
        <v>0</v>
      </c>
      <c r="BL140" s="24">
        <f>IF(ISNA(VLOOKUP(AH140,'2013 BPTs'!$B$12:$BX$181,BL$3,FALSE)),0,VLOOKUP(AH140,'2013 BPTs'!$B$12:$BX$181,BL$3,FALSE))</f>
        <v>0</v>
      </c>
      <c r="BM140" s="24">
        <f>IF(ISNA(VLOOKUP(AI140,'2013 BPTs'!$B$12:$BX$181,BM$3,FALSE)),0,VLOOKUP(AI140,'2013 BPTs'!$B$12:$BX$181,BM$3,FALSE))</f>
        <v>0</v>
      </c>
      <c r="BN140" s="24">
        <f>IF(ISNA(VLOOKUP(AJ140,'2013 BPTs'!$B$12:$BX$181,BN$3,FALSE)),0,VLOOKUP(AJ140,'2013 BPTs'!$B$12:$BX$181,BN$3,FALSE))</f>
        <v>0</v>
      </c>
      <c r="BO140" s="24">
        <f>IF(ISNA(VLOOKUP(AK140,'2013 BPTs'!$B$12:$BX$181,BO$3,FALSE)),0,VLOOKUP(AK140,'2013 BPTs'!$B$12:$BX$181,BO$3,FALSE))</f>
        <v>0</v>
      </c>
      <c r="BP140" s="24">
        <f>IF(ISNA(VLOOKUP(AL140,'2013 BPTs'!$B$12:$BX$181,BP$3,FALSE)),0,VLOOKUP(AL140,'2013 BPTs'!$B$12:$BX$181,BP$3,FALSE))</f>
        <v>0</v>
      </c>
      <c r="BQ140" s="24">
        <f>IF(ISNA(VLOOKUP(AM140,'2013 BPTs'!$B$12:$BX$181,BQ$3,FALSE)),0,VLOOKUP(AM140,'2013 BPTs'!$B$12:$BX$181,BQ$3,FALSE))</f>
        <v>0</v>
      </c>
      <c r="BS140" s="77">
        <f t="shared" si="49"/>
        <v>0</v>
      </c>
      <c r="BT140" s="68">
        <f t="shared" si="50"/>
        <v>0</v>
      </c>
      <c r="BU140" s="68">
        <f t="shared" si="51"/>
        <v>0</v>
      </c>
      <c r="BW140" s="24">
        <f>IF(ISNA(VLOOKUP(AF140,'2013 BPTs'!$B$12:$BX$181,BW$3,FALSE)),0,VLOOKUP(AF140,'2013 BPTs'!$B$12:$BX$181,BW$3,FALSE))</f>
        <v>0</v>
      </c>
      <c r="BX140" s="24">
        <f>IF(ISNA(VLOOKUP(AG140,'2013 BPTs'!$B$12:$BX$181,BX$3,FALSE)),0,VLOOKUP(AG140,'2013 BPTs'!$B$12:$BX$181,BX$3,FALSE))</f>
        <v>0</v>
      </c>
      <c r="BY140" s="24">
        <f>IF(ISNA(VLOOKUP(AH140,'2013 BPTs'!$B$12:$BX$181,BY$3,FALSE)),0,VLOOKUP(AH140,'2013 BPTs'!$B$12:$BX$181,BY$3,FALSE))</f>
        <v>0</v>
      </c>
      <c r="BZ140" s="24">
        <f>IF(ISNA(VLOOKUP(AI140,'2013 BPTs'!$B$12:$BX$181,BZ$3,FALSE)),0,VLOOKUP(AI140,'2013 BPTs'!$B$12:$BX$181,BZ$3,FALSE))</f>
        <v>0</v>
      </c>
      <c r="CA140" s="24">
        <f>IF(ISNA(VLOOKUP(AJ140,'2013 BPTs'!$B$12:$BX$181,CA$3,FALSE)),0,VLOOKUP(AJ140,'2013 BPTs'!$B$12:$BX$181,CA$3,FALSE))</f>
        <v>0</v>
      </c>
      <c r="CB140" s="24">
        <f>IF(ISNA(VLOOKUP(AK140,'2013 BPTs'!$B$12:$BX$181,CB$3,FALSE)),0,VLOOKUP(AK140,'2013 BPTs'!$B$12:$BX$181,CB$3,FALSE))</f>
        <v>0</v>
      </c>
      <c r="CC140" s="24">
        <f>IF(ISNA(VLOOKUP(AL140,'2013 BPTs'!$B$12:$BX$181,CC$3,FALSE)),0,VLOOKUP(AL140,'2013 BPTs'!$B$12:$BX$181,CC$3,FALSE))</f>
        <v>0</v>
      </c>
      <c r="CD140" s="24">
        <f>IF(ISNA(VLOOKUP(AM140,'2013 BPTs'!$B$12:$BX$181,CD$3,FALSE)),0,VLOOKUP(AM140,'2013 BPTs'!$B$12:$BX$181,CD$3,FALSE))</f>
        <v>0</v>
      </c>
      <c r="CF140" s="24">
        <f>IF(ISERROR(VLOOKUP(AF140,'2013 BPTs'!$B$12:$BX$181,CF$3,FALSE)/VLOOKUP(AF140,'2013 BPTs'!$B$12:$BX315,CF$3+3,FALSE)),0,VLOOKUP(AF140,'2013 BPTs'!$B$12:$BX$181,CF$3,FALSE)/VLOOKUP(AF140,'2013 BPTs'!$B$12:$BX315,CF$3+3,FALSE))</f>
        <v>0</v>
      </c>
      <c r="CG140" s="24">
        <f>IF(ISERROR(VLOOKUP(AG140,'2013 BPTs'!$B$12:$BX$181,CG$3,FALSE)/VLOOKUP(AG140,'2013 BPTs'!$B$12:$BX315,CG$3+3,FALSE)),0,VLOOKUP(AG140,'2013 BPTs'!$B$12:$BX$181,CG$3,FALSE)/VLOOKUP(AG140,'2013 BPTs'!$B$12:$BX315,CG$3+3,FALSE))</f>
        <v>0</v>
      </c>
      <c r="CH140" s="24">
        <f>IF(ISERROR(VLOOKUP(AH140,'2013 BPTs'!$B$12:$BX$181,CH$3,FALSE)/VLOOKUP(AH140,'2013 BPTs'!$B$12:$BX315,CH$3+3,FALSE)),0,VLOOKUP(AH140,'2013 BPTs'!$B$12:$BX$181,CH$3,FALSE)/VLOOKUP(AH140,'2013 BPTs'!$B$12:$BX315,CH$3+3,FALSE))</f>
        <v>0</v>
      </c>
      <c r="CI140" s="24">
        <f>IF(ISERROR(VLOOKUP(AI140,'2013 BPTs'!$B$12:$BX$181,CI$3,FALSE)/VLOOKUP(AI140,'2013 BPTs'!$B$12:$BX315,CI$3+3,FALSE)),0,VLOOKUP(AI140,'2013 BPTs'!$B$12:$BX$181,CI$3,FALSE)/VLOOKUP(AI140,'2013 BPTs'!$B$12:$BX315,CI$3+3,FALSE))</f>
        <v>0</v>
      </c>
      <c r="CJ140" s="24">
        <f>IF(ISERROR(VLOOKUP(AJ140,'2013 BPTs'!$B$12:$BX$181,CJ$3,FALSE)/VLOOKUP(AJ140,'2013 BPTs'!$B$12:$BX315,CJ$3+3,FALSE)),0,VLOOKUP(AJ140,'2013 BPTs'!$B$12:$BX$181,CJ$3,FALSE)/VLOOKUP(AJ140,'2013 BPTs'!$B$12:$BX315,CJ$3+3,FALSE))</f>
        <v>0</v>
      </c>
      <c r="CK140" s="24">
        <f>IF(ISERROR(VLOOKUP(AK140,'2013 BPTs'!$B$12:$BX$181,CK$3,FALSE)/VLOOKUP(AK140,'2013 BPTs'!$B$12:$BX315,CK$3+3,FALSE)),0,VLOOKUP(AK140,'2013 BPTs'!$B$12:$BX$181,CK$3,FALSE)/VLOOKUP(AK140,'2013 BPTs'!$B$12:$BX315,CK$3+3,FALSE))</f>
        <v>0</v>
      </c>
      <c r="CL140" s="24">
        <f>IF(ISERROR(VLOOKUP(AL140,'2013 BPTs'!$B$12:$BX$181,CL$3,FALSE)/VLOOKUP(AL140,'2013 BPTs'!$B$12:$BX315,CL$3+3,FALSE)),0,VLOOKUP(AL140,'2013 BPTs'!$B$12:$BX$181,CL$3,FALSE)/VLOOKUP(AL140,'2013 BPTs'!$B$12:$BX315,CL$3+3,FALSE))</f>
        <v>0</v>
      </c>
      <c r="CM140" s="24">
        <f>IF(ISERROR(VLOOKUP(AM140,'2013 BPTs'!$B$12:$BX$181,CM$3,FALSE)/VLOOKUP(AM140,'2013 BPTs'!$B$12:$BX315,CM$3+3,FALSE)),0,VLOOKUP(AM140,'2013 BPTs'!$B$12:$BX$181,CM$3,FALSE)/VLOOKUP(AM140,'2013 BPTs'!$B$12:$BX315,CM$3+3,FALSE))</f>
        <v>0</v>
      </c>
      <c r="CO140" s="24">
        <f>IF(ISERROR(VLOOKUP(AF140,'2013 BPTs'!$B$12:$BX$181,CO$3,FALSE)/VLOOKUP(AF140,'2013 BPTs'!$B$12:$BX315,CO$3+2,FALSE)),0,VLOOKUP(AF140,'2013 BPTs'!$B$12:$BX$181,CO$3,FALSE)/VLOOKUP(AF140,'2013 BPTs'!$B$12:$BX315,CO$3+2,FALSE))</f>
        <v>0</v>
      </c>
      <c r="CP140" s="24">
        <f>IF(ISERROR(VLOOKUP(AG140,'2013 BPTs'!$B$12:$BX$181,CP$3,FALSE)/VLOOKUP(AG140,'2013 BPTs'!$B$12:$BX315,CP$3+2,FALSE)),0,VLOOKUP(AG140,'2013 BPTs'!$B$12:$BX$181,CP$3,FALSE)/VLOOKUP(AG140,'2013 BPTs'!$B$12:$BX315,CP$3+2,FALSE))</f>
        <v>0</v>
      </c>
      <c r="CQ140" s="24">
        <f>IF(ISERROR(VLOOKUP(AH140,'2013 BPTs'!$B$12:$BX$181,CQ$3,FALSE)/VLOOKUP(AH140,'2013 BPTs'!$B$12:$BX315,CQ$3+2,FALSE)),0,VLOOKUP(AH140,'2013 BPTs'!$B$12:$BX$181,CQ$3,FALSE)/VLOOKUP(AH140,'2013 BPTs'!$B$12:$BX315,CQ$3+2,FALSE))</f>
        <v>0</v>
      </c>
      <c r="CR140" s="24">
        <f>IF(ISERROR(VLOOKUP(AI140,'2013 BPTs'!$B$12:$BX$181,CR$3,FALSE)/VLOOKUP(AI140,'2013 BPTs'!$B$12:$BX315,CR$3+2,FALSE)),0,VLOOKUP(AI140,'2013 BPTs'!$B$12:$BX$181,CR$3,FALSE)/VLOOKUP(AI140,'2013 BPTs'!$B$12:$BX315,CR$3+2,FALSE))</f>
        <v>0</v>
      </c>
      <c r="CS140" s="24">
        <f>IF(ISERROR(VLOOKUP(AJ140,'2013 BPTs'!$B$12:$BX$181,CS$3,FALSE)/VLOOKUP(AJ140,'2013 BPTs'!$B$12:$BX315,CS$3+2,FALSE)),0,VLOOKUP(AJ140,'2013 BPTs'!$B$12:$BX$181,CS$3,FALSE)/VLOOKUP(AJ140,'2013 BPTs'!$B$12:$BX315,CS$3+2,FALSE))</f>
        <v>0</v>
      </c>
      <c r="CT140" s="24">
        <f>IF(ISERROR(VLOOKUP(AK140,'2013 BPTs'!$B$12:$BX$181,CT$3,FALSE)/VLOOKUP(AK140,'2013 BPTs'!$B$12:$BX315,CT$3+2,FALSE)),0,VLOOKUP(AK140,'2013 BPTs'!$B$12:$BX$181,CT$3,FALSE)/VLOOKUP(AK140,'2013 BPTs'!$B$12:$BX315,CT$3+2,FALSE))</f>
        <v>0</v>
      </c>
      <c r="CU140" s="24">
        <f>IF(ISERROR(VLOOKUP(AL140,'2013 BPTs'!$B$12:$BX$181,CU$3,FALSE)/VLOOKUP(AL140,'2013 BPTs'!$B$12:$BX315,CU$3+2,FALSE)),0,VLOOKUP(AL140,'2013 BPTs'!$B$12:$BX$181,CU$3,FALSE)/VLOOKUP(AL140,'2013 BPTs'!$B$12:$BX315,CU$3+2,FALSE))</f>
        <v>0</v>
      </c>
      <c r="CV140" s="24">
        <f>IF(ISERROR(VLOOKUP(AM140,'2013 BPTs'!$B$12:$BX$181,CV$3,FALSE)/VLOOKUP(AM140,'2013 BPTs'!$B$12:$BX315,CV$3+2,FALSE)),0,VLOOKUP(AM140,'2013 BPTs'!$B$12:$BX$181,CV$3,FALSE)/VLOOKUP(AM140,'2013 BPTs'!$B$12:$BX315,CV$3+2,FALSE))</f>
        <v>0</v>
      </c>
      <c r="CX140" s="93">
        <f>'2015 BPTs'!BR146</f>
        <v>0</v>
      </c>
      <c r="CY140" s="93">
        <f>'2015 BPTs'!BS146</f>
        <v>0</v>
      </c>
    </row>
    <row r="141" spans="2:103" x14ac:dyDescent="0.2">
      <c r="B141" s="2" t="s">
        <v>213</v>
      </c>
      <c r="C141" s="2">
        <f>'2015 BPTs'!E147</f>
        <v>0</v>
      </c>
      <c r="D141" s="2">
        <f t="shared" si="52"/>
        <v>0</v>
      </c>
      <c r="E141" s="4">
        <f>'2015 BPTs'!F147</f>
        <v>0</v>
      </c>
      <c r="F141" s="88">
        <f>'2015 BPTs'!G147</f>
        <v>0</v>
      </c>
      <c r="G141" s="53">
        <f>'2015 BPTs'!I147</f>
        <v>0</v>
      </c>
      <c r="H141" s="88">
        <f>'2015 BPTs'!J147</f>
        <v>0</v>
      </c>
      <c r="I141" s="4">
        <f>'2015 BPTs'!K147</f>
        <v>0</v>
      </c>
      <c r="J141" s="5">
        <f>'2015 BPTs'!M147</f>
        <v>0</v>
      </c>
      <c r="K141" s="99">
        <f>'2015 BPTs'!BL147</f>
        <v>0</v>
      </c>
      <c r="L141" s="100">
        <f t="shared" si="53"/>
        <v>0</v>
      </c>
      <c r="M141" s="101">
        <f t="shared" si="54"/>
        <v>0</v>
      </c>
      <c r="N141" s="102">
        <f t="shared" si="44"/>
        <v>0</v>
      </c>
      <c r="O141" s="103">
        <f>'2015 BPTs'!BM147</f>
        <v>0</v>
      </c>
      <c r="P141" s="100">
        <f t="shared" si="55"/>
        <v>0</v>
      </c>
      <c r="Q141" s="101">
        <f t="shared" si="56"/>
        <v>0</v>
      </c>
      <c r="R141" s="104">
        <f t="shared" si="57"/>
        <v>0</v>
      </c>
      <c r="S141" s="105">
        <f t="shared" si="45"/>
        <v>0</v>
      </c>
      <c r="T141" s="104">
        <f t="shared" si="58"/>
        <v>0</v>
      </c>
      <c r="U141" s="121">
        <f>IF(K141=0,0,IF(B141="Manual",(S141-O141-AP141*(O141/(O141+Z141)))/S141,'2015 BPTs'!BP147))</f>
        <v>0</v>
      </c>
      <c r="V141" s="99">
        <f>'2015 BPTs'!BN147</f>
        <v>0</v>
      </c>
      <c r="W141" s="100">
        <f t="shared" si="59"/>
        <v>0</v>
      </c>
      <c r="X141" s="103">
        <f t="shared" si="60"/>
        <v>0</v>
      </c>
      <c r="Y141" s="102">
        <f t="shared" si="46"/>
        <v>0</v>
      </c>
      <c r="Z141" s="103">
        <f>'2015 BPTs'!BO147</f>
        <v>0</v>
      </c>
      <c r="AA141" s="104">
        <f t="shared" si="47"/>
        <v>0</v>
      </c>
      <c r="AB141" s="106">
        <f>IF(W141=0,0,IF(B141="Manual",(V141-Z141-AP141*(Z141/(Z141+O141)))/V141,'2015 BPTs'!BQ147))</f>
        <v>0</v>
      </c>
      <c r="AD141" s="2" t="str">
        <f t="shared" si="48"/>
        <v>00-0</v>
      </c>
      <c r="AE141" s="2">
        <f>'2015 BPTs'!BA147</f>
        <v>0</v>
      </c>
      <c r="AF141" s="2" t="str">
        <f>IF(B141="Auto",'2015 BPTs'!BB147,D141&amp;E141&amp;"-"&amp;F141)</f>
        <v/>
      </c>
      <c r="AG141" s="2" t="str">
        <f>'2015 BPTs'!BC147</f>
        <v/>
      </c>
      <c r="AH141" s="2" t="str">
        <f>'2015 BPTs'!BD147</f>
        <v/>
      </c>
      <c r="AI141" s="2" t="str">
        <f>'2015 BPTs'!BE147</f>
        <v/>
      </c>
      <c r="AJ141" s="2" t="str">
        <f>'2015 BPTs'!BF147</f>
        <v/>
      </c>
      <c r="AK141" s="2" t="str">
        <f>'2015 BPTs'!BG147</f>
        <v/>
      </c>
      <c r="AL141" s="2" t="str">
        <f>'2015 BPTs'!BH147</f>
        <v/>
      </c>
      <c r="AM141" s="2" t="str">
        <f>'2015 BPTs'!BI147</f>
        <v/>
      </c>
      <c r="AO141" s="128">
        <f>'2015 BPTs'!AJ147*'2015 BPTs'!BK147</f>
        <v>0</v>
      </c>
      <c r="AP141" s="128">
        <f>'2015 BPTs'!AK147*'2015 BPTs'!BK147</f>
        <v>0</v>
      </c>
      <c r="AR141" s="5">
        <f>IF(B141="Auto",'2015 BPTs'!M147,J141)</f>
        <v>0</v>
      </c>
      <c r="AS141" s="5">
        <f>'2015 BPTs'!O147</f>
        <v>0</v>
      </c>
      <c r="AT141" s="5">
        <f>'2015 BPTs'!Q147</f>
        <v>0</v>
      </c>
      <c r="AU141" s="5">
        <f>'2015 BPTs'!S147</f>
        <v>0</v>
      </c>
      <c r="AV141" s="5">
        <f>'2015 BPTs'!U147</f>
        <v>0</v>
      </c>
      <c r="AW141" s="5">
        <f>'2015 BPTs'!W147</f>
        <v>0</v>
      </c>
      <c r="AX141" s="5">
        <f>'2015 BPTs'!Y147</f>
        <v>0</v>
      </c>
      <c r="AY141" s="5">
        <f>'2015 BPTs'!AA147</f>
        <v>0</v>
      </c>
      <c r="BA141" s="24">
        <f>IF(ISNA(VLOOKUP(AF141,'2013 BPTs'!$B$12:$BX$181,BA$3,FALSE)),0,VLOOKUP(AF141,'2013 BPTs'!$B$12:$BX$181,BA$3,FALSE))</f>
        <v>0</v>
      </c>
      <c r="BB141" s="24">
        <f>IF(ISNA(VLOOKUP(AG141,'2013 BPTs'!$B$12:$BX$181,BB$3,FALSE)),0,VLOOKUP(AG141,'2013 BPTs'!$B$12:$BX$181,BB$3,FALSE))</f>
        <v>0</v>
      </c>
      <c r="BC141" s="24">
        <f>IF(ISNA(VLOOKUP(AH141,'2013 BPTs'!$B$12:$BX$181,BC$3,FALSE)),0,VLOOKUP(AH141,'2013 BPTs'!$B$12:$BX$181,BC$3,FALSE))</f>
        <v>0</v>
      </c>
      <c r="BD141" s="24">
        <f>IF(ISNA(VLOOKUP(AI141,'2013 BPTs'!$B$12:$BX$181,BD$3,FALSE)),0,VLOOKUP(AI141,'2013 BPTs'!$B$12:$BX$181,BD$3,FALSE))</f>
        <v>0</v>
      </c>
      <c r="BE141" s="24">
        <f>IF(ISNA(VLOOKUP(AJ141,'2013 BPTs'!$B$12:$BX$181,BE$3,FALSE)),0,VLOOKUP(AJ141,'2013 BPTs'!$B$12:$BX$181,BE$3,FALSE))</f>
        <v>0</v>
      </c>
      <c r="BF141" s="24">
        <f>IF(ISNA(VLOOKUP(AK141,'2013 BPTs'!$B$12:$BX$181,BF$3,FALSE)),0,VLOOKUP(AK141,'2013 BPTs'!$B$12:$BX$181,BF$3,FALSE))</f>
        <v>0</v>
      </c>
      <c r="BG141" s="24">
        <f>IF(ISNA(VLOOKUP(AL141,'2013 BPTs'!$B$12:$BX$181,BG$3,FALSE)),0,VLOOKUP(AL141,'2013 BPTs'!$B$12:$BX$181,BG$3,FALSE))</f>
        <v>0</v>
      </c>
      <c r="BH141" s="24">
        <f>IF(ISNA(VLOOKUP(AM141,'2013 BPTs'!$B$12:$BX$181,BH$3,FALSE)),0,VLOOKUP(AM141,'2013 BPTs'!$B$12:$BX$181,BH$3,FALSE))</f>
        <v>0</v>
      </c>
      <c r="BJ141" s="24">
        <f>IF(ISNA(VLOOKUP(AF141,'2013 BPTs'!$B$12:$BX$181,BJ$3,FALSE)),0,VLOOKUP(AF141,'2013 BPTs'!$B$12:$BX$181,BJ$3,FALSE))</f>
        <v>0</v>
      </c>
      <c r="BK141" s="24">
        <f>IF(ISNA(VLOOKUP(AG141,'2013 BPTs'!$B$12:$BX$181,BK$3,FALSE)),0,VLOOKUP(AG141,'2013 BPTs'!$B$12:$BX$181,BK$3,FALSE))</f>
        <v>0</v>
      </c>
      <c r="BL141" s="24">
        <f>IF(ISNA(VLOOKUP(AH141,'2013 BPTs'!$B$12:$BX$181,BL$3,FALSE)),0,VLOOKUP(AH141,'2013 BPTs'!$B$12:$BX$181,BL$3,FALSE))</f>
        <v>0</v>
      </c>
      <c r="BM141" s="24">
        <f>IF(ISNA(VLOOKUP(AI141,'2013 BPTs'!$B$12:$BX$181,BM$3,FALSE)),0,VLOOKUP(AI141,'2013 BPTs'!$B$12:$BX$181,BM$3,FALSE))</f>
        <v>0</v>
      </c>
      <c r="BN141" s="24">
        <f>IF(ISNA(VLOOKUP(AJ141,'2013 BPTs'!$B$12:$BX$181,BN$3,FALSE)),0,VLOOKUP(AJ141,'2013 BPTs'!$B$12:$BX$181,BN$3,FALSE))</f>
        <v>0</v>
      </c>
      <c r="BO141" s="24">
        <f>IF(ISNA(VLOOKUP(AK141,'2013 BPTs'!$B$12:$BX$181,BO$3,FALSE)),0,VLOOKUP(AK141,'2013 BPTs'!$B$12:$BX$181,BO$3,FALSE))</f>
        <v>0</v>
      </c>
      <c r="BP141" s="24">
        <f>IF(ISNA(VLOOKUP(AL141,'2013 BPTs'!$B$12:$BX$181,BP$3,FALSE)),0,VLOOKUP(AL141,'2013 BPTs'!$B$12:$BX$181,BP$3,FALSE))</f>
        <v>0</v>
      </c>
      <c r="BQ141" s="24">
        <f>IF(ISNA(VLOOKUP(AM141,'2013 BPTs'!$B$12:$BX$181,BQ$3,FALSE)),0,VLOOKUP(AM141,'2013 BPTs'!$B$12:$BX$181,BQ$3,FALSE))</f>
        <v>0</v>
      </c>
      <c r="BS141" s="77">
        <f t="shared" si="49"/>
        <v>0</v>
      </c>
      <c r="BT141" s="68">
        <f t="shared" si="50"/>
        <v>0</v>
      </c>
      <c r="BU141" s="68">
        <f t="shared" si="51"/>
        <v>0</v>
      </c>
      <c r="BW141" s="24">
        <f>IF(ISNA(VLOOKUP(AF141,'2013 BPTs'!$B$12:$BX$181,BW$3,FALSE)),0,VLOOKUP(AF141,'2013 BPTs'!$B$12:$BX$181,BW$3,FALSE))</f>
        <v>0</v>
      </c>
      <c r="BX141" s="24">
        <f>IF(ISNA(VLOOKUP(AG141,'2013 BPTs'!$B$12:$BX$181,BX$3,FALSE)),0,VLOOKUP(AG141,'2013 BPTs'!$B$12:$BX$181,BX$3,FALSE))</f>
        <v>0</v>
      </c>
      <c r="BY141" s="24">
        <f>IF(ISNA(VLOOKUP(AH141,'2013 BPTs'!$B$12:$BX$181,BY$3,FALSE)),0,VLOOKUP(AH141,'2013 BPTs'!$B$12:$BX$181,BY$3,FALSE))</f>
        <v>0</v>
      </c>
      <c r="BZ141" s="24">
        <f>IF(ISNA(VLOOKUP(AI141,'2013 BPTs'!$B$12:$BX$181,BZ$3,FALSE)),0,VLOOKUP(AI141,'2013 BPTs'!$B$12:$BX$181,BZ$3,FALSE))</f>
        <v>0</v>
      </c>
      <c r="CA141" s="24">
        <f>IF(ISNA(VLOOKUP(AJ141,'2013 BPTs'!$B$12:$BX$181,CA$3,FALSE)),0,VLOOKUP(AJ141,'2013 BPTs'!$B$12:$BX$181,CA$3,FALSE))</f>
        <v>0</v>
      </c>
      <c r="CB141" s="24">
        <f>IF(ISNA(VLOOKUP(AK141,'2013 BPTs'!$B$12:$BX$181,CB$3,FALSE)),0,VLOOKUP(AK141,'2013 BPTs'!$B$12:$BX$181,CB$3,FALSE))</f>
        <v>0</v>
      </c>
      <c r="CC141" s="24">
        <f>IF(ISNA(VLOOKUP(AL141,'2013 BPTs'!$B$12:$BX$181,CC$3,FALSE)),0,VLOOKUP(AL141,'2013 BPTs'!$B$12:$BX$181,CC$3,FALSE))</f>
        <v>0</v>
      </c>
      <c r="CD141" s="24">
        <f>IF(ISNA(VLOOKUP(AM141,'2013 BPTs'!$B$12:$BX$181,CD$3,FALSE)),0,VLOOKUP(AM141,'2013 BPTs'!$B$12:$BX$181,CD$3,FALSE))</f>
        <v>0</v>
      </c>
      <c r="CF141" s="24">
        <f>IF(ISERROR(VLOOKUP(AF141,'2013 BPTs'!$B$12:$BX$181,CF$3,FALSE)/VLOOKUP(AF141,'2013 BPTs'!$B$12:$BX316,CF$3+3,FALSE)),0,VLOOKUP(AF141,'2013 BPTs'!$B$12:$BX$181,CF$3,FALSE)/VLOOKUP(AF141,'2013 BPTs'!$B$12:$BX316,CF$3+3,FALSE))</f>
        <v>0</v>
      </c>
      <c r="CG141" s="24">
        <f>IF(ISERROR(VLOOKUP(AG141,'2013 BPTs'!$B$12:$BX$181,CG$3,FALSE)/VLOOKUP(AG141,'2013 BPTs'!$B$12:$BX316,CG$3+3,FALSE)),0,VLOOKUP(AG141,'2013 BPTs'!$B$12:$BX$181,CG$3,FALSE)/VLOOKUP(AG141,'2013 BPTs'!$B$12:$BX316,CG$3+3,FALSE))</f>
        <v>0</v>
      </c>
      <c r="CH141" s="24">
        <f>IF(ISERROR(VLOOKUP(AH141,'2013 BPTs'!$B$12:$BX$181,CH$3,FALSE)/VLOOKUP(AH141,'2013 BPTs'!$B$12:$BX316,CH$3+3,FALSE)),0,VLOOKUP(AH141,'2013 BPTs'!$B$12:$BX$181,CH$3,FALSE)/VLOOKUP(AH141,'2013 BPTs'!$B$12:$BX316,CH$3+3,FALSE))</f>
        <v>0</v>
      </c>
      <c r="CI141" s="24">
        <f>IF(ISERROR(VLOOKUP(AI141,'2013 BPTs'!$B$12:$BX$181,CI$3,FALSE)/VLOOKUP(AI141,'2013 BPTs'!$B$12:$BX316,CI$3+3,FALSE)),0,VLOOKUP(AI141,'2013 BPTs'!$B$12:$BX$181,CI$3,FALSE)/VLOOKUP(AI141,'2013 BPTs'!$B$12:$BX316,CI$3+3,FALSE))</f>
        <v>0</v>
      </c>
      <c r="CJ141" s="24">
        <f>IF(ISERROR(VLOOKUP(AJ141,'2013 BPTs'!$B$12:$BX$181,CJ$3,FALSE)/VLOOKUP(AJ141,'2013 BPTs'!$B$12:$BX316,CJ$3+3,FALSE)),0,VLOOKUP(AJ141,'2013 BPTs'!$B$12:$BX$181,CJ$3,FALSE)/VLOOKUP(AJ141,'2013 BPTs'!$B$12:$BX316,CJ$3+3,FALSE))</f>
        <v>0</v>
      </c>
      <c r="CK141" s="24">
        <f>IF(ISERROR(VLOOKUP(AK141,'2013 BPTs'!$B$12:$BX$181,CK$3,FALSE)/VLOOKUP(AK141,'2013 BPTs'!$B$12:$BX316,CK$3+3,FALSE)),0,VLOOKUP(AK141,'2013 BPTs'!$B$12:$BX$181,CK$3,FALSE)/VLOOKUP(AK141,'2013 BPTs'!$B$12:$BX316,CK$3+3,FALSE))</f>
        <v>0</v>
      </c>
      <c r="CL141" s="24">
        <f>IF(ISERROR(VLOOKUP(AL141,'2013 BPTs'!$B$12:$BX$181,CL$3,FALSE)/VLOOKUP(AL141,'2013 BPTs'!$B$12:$BX316,CL$3+3,FALSE)),0,VLOOKUP(AL141,'2013 BPTs'!$B$12:$BX$181,CL$3,FALSE)/VLOOKUP(AL141,'2013 BPTs'!$B$12:$BX316,CL$3+3,FALSE))</f>
        <v>0</v>
      </c>
      <c r="CM141" s="24">
        <f>IF(ISERROR(VLOOKUP(AM141,'2013 BPTs'!$B$12:$BX$181,CM$3,FALSE)/VLOOKUP(AM141,'2013 BPTs'!$B$12:$BX316,CM$3+3,FALSE)),0,VLOOKUP(AM141,'2013 BPTs'!$B$12:$BX$181,CM$3,FALSE)/VLOOKUP(AM141,'2013 BPTs'!$B$12:$BX316,CM$3+3,FALSE))</f>
        <v>0</v>
      </c>
      <c r="CO141" s="24">
        <f>IF(ISERROR(VLOOKUP(AF141,'2013 BPTs'!$B$12:$BX$181,CO$3,FALSE)/VLOOKUP(AF141,'2013 BPTs'!$B$12:$BX316,CO$3+2,FALSE)),0,VLOOKUP(AF141,'2013 BPTs'!$B$12:$BX$181,CO$3,FALSE)/VLOOKUP(AF141,'2013 BPTs'!$B$12:$BX316,CO$3+2,FALSE))</f>
        <v>0</v>
      </c>
      <c r="CP141" s="24">
        <f>IF(ISERROR(VLOOKUP(AG141,'2013 BPTs'!$B$12:$BX$181,CP$3,FALSE)/VLOOKUP(AG141,'2013 BPTs'!$B$12:$BX316,CP$3+2,FALSE)),0,VLOOKUP(AG141,'2013 BPTs'!$B$12:$BX$181,CP$3,FALSE)/VLOOKUP(AG141,'2013 BPTs'!$B$12:$BX316,CP$3+2,FALSE))</f>
        <v>0</v>
      </c>
      <c r="CQ141" s="24">
        <f>IF(ISERROR(VLOOKUP(AH141,'2013 BPTs'!$B$12:$BX$181,CQ$3,FALSE)/VLOOKUP(AH141,'2013 BPTs'!$B$12:$BX316,CQ$3+2,FALSE)),0,VLOOKUP(AH141,'2013 BPTs'!$B$12:$BX$181,CQ$3,FALSE)/VLOOKUP(AH141,'2013 BPTs'!$B$12:$BX316,CQ$3+2,FALSE))</f>
        <v>0</v>
      </c>
      <c r="CR141" s="24">
        <f>IF(ISERROR(VLOOKUP(AI141,'2013 BPTs'!$B$12:$BX$181,CR$3,FALSE)/VLOOKUP(AI141,'2013 BPTs'!$B$12:$BX316,CR$3+2,FALSE)),0,VLOOKUP(AI141,'2013 BPTs'!$B$12:$BX$181,CR$3,FALSE)/VLOOKUP(AI141,'2013 BPTs'!$B$12:$BX316,CR$3+2,FALSE))</f>
        <v>0</v>
      </c>
      <c r="CS141" s="24">
        <f>IF(ISERROR(VLOOKUP(AJ141,'2013 BPTs'!$B$12:$BX$181,CS$3,FALSE)/VLOOKUP(AJ141,'2013 BPTs'!$B$12:$BX316,CS$3+2,FALSE)),0,VLOOKUP(AJ141,'2013 BPTs'!$B$12:$BX$181,CS$3,FALSE)/VLOOKUP(AJ141,'2013 BPTs'!$B$12:$BX316,CS$3+2,FALSE))</f>
        <v>0</v>
      </c>
      <c r="CT141" s="24">
        <f>IF(ISERROR(VLOOKUP(AK141,'2013 BPTs'!$B$12:$BX$181,CT$3,FALSE)/VLOOKUP(AK141,'2013 BPTs'!$B$12:$BX316,CT$3+2,FALSE)),0,VLOOKUP(AK141,'2013 BPTs'!$B$12:$BX$181,CT$3,FALSE)/VLOOKUP(AK141,'2013 BPTs'!$B$12:$BX316,CT$3+2,FALSE))</f>
        <v>0</v>
      </c>
      <c r="CU141" s="24">
        <f>IF(ISERROR(VLOOKUP(AL141,'2013 BPTs'!$B$12:$BX$181,CU$3,FALSE)/VLOOKUP(AL141,'2013 BPTs'!$B$12:$BX316,CU$3+2,FALSE)),0,VLOOKUP(AL141,'2013 BPTs'!$B$12:$BX$181,CU$3,FALSE)/VLOOKUP(AL141,'2013 BPTs'!$B$12:$BX316,CU$3+2,FALSE))</f>
        <v>0</v>
      </c>
      <c r="CV141" s="24">
        <f>IF(ISERROR(VLOOKUP(AM141,'2013 BPTs'!$B$12:$BX$181,CV$3,FALSE)/VLOOKUP(AM141,'2013 BPTs'!$B$12:$BX316,CV$3+2,FALSE)),0,VLOOKUP(AM141,'2013 BPTs'!$B$12:$BX$181,CV$3,FALSE)/VLOOKUP(AM141,'2013 BPTs'!$B$12:$BX316,CV$3+2,FALSE))</f>
        <v>0</v>
      </c>
      <c r="CX141" s="93">
        <f>'2015 BPTs'!BR147</f>
        <v>0</v>
      </c>
      <c r="CY141" s="93">
        <f>'2015 BPTs'!BS147</f>
        <v>0</v>
      </c>
    </row>
    <row r="142" spans="2:103" x14ac:dyDescent="0.2">
      <c r="B142" s="2" t="s">
        <v>213</v>
      </c>
      <c r="C142" s="2">
        <f>'2015 BPTs'!E148</f>
        <v>0</v>
      </c>
      <c r="D142" s="2">
        <f t="shared" si="52"/>
        <v>0</v>
      </c>
      <c r="E142" s="4">
        <f>'2015 BPTs'!F148</f>
        <v>0</v>
      </c>
      <c r="F142" s="88">
        <f>'2015 BPTs'!G148</f>
        <v>0</v>
      </c>
      <c r="G142" s="53">
        <f>'2015 BPTs'!I148</f>
        <v>0</v>
      </c>
      <c r="H142" s="88">
        <f>'2015 BPTs'!J148</f>
        <v>0</v>
      </c>
      <c r="I142" s="4">
        <f>'2015 BPTs'!K148</f>
        <v>0</v>
      </c>
      <c r="J142" s="5">
        <f>'2015 BPTs'!M148</f>
        <v>0</v>
      </c>
      <c r="K142" s="99">
        <f>'2015 BPTs'!BL148</f>
        <v>0</v>
      </c>
      <c r="L142" s="100">
        <f t="shared" si="53"/>
        <v>0</v>
      </c>
      <c r="M142" s="101">
        <f t="shared" si="54"/>
        <v>0</v>
      </c>
      <c r="N142" s="102">
        <f t="shared" si="44"/>
        <v>0</v>
      </c>
      <c r="O142" s="103">
        <f>'2015 BPTs'!BM148</f>
        <v>0</v>
      </c>
      <c r="P142" s="100">
        <f t="shared" si="55"/>
        <v>0</v>
      </c>
      <c r="Q142" s="101">
        <f t="shared" si="56"/>
        <v>0</v>
      </c>
      <c r="R142" s="104">
        <f t="shared" si="57"/>
        <v>0</v>
      </c>
      <c r="S142" s="105">
        <f t="shared" si="45"/>
        <v>0</v>
      </c>
      <c r="T142" s="104">
        <f t="shared" si="58"/>
        <v>0</v>
      </c>
      <c r="U142" s="121">
        <f>IF(K142=0,0,IF(B142="Manual",(S142-O142-AP142*(O142/(O142+Z142)))/S142,'2015 BPTs'!BP148))</f>
        <v>0</v>
      </c>
      <c r="V142" s="99">
        <f>'2015 BPTs'!BN148</f>
        <v>0</v>
      </c>
      <c r="W142" s="100">
        <f t="shared" si="59"/>
        <v>0</v>
      </c>
      <c r="X142" s="103">
        <f t="shared" si="60"/>
        <v>0</v>
      </c>
      <c r="Y142" s="102">
        <f t="shared" si="46"/>
        <v>0</v>
      </c>
      <c r="Z142" s="103">
        <f>'2015 BPTs'!BO148</f>
        <v>0</v>
      </c>
      <c r="AA142" s="104">
        <f t="shared" si="47"/>
        <v>0</v>
      </c>
      <c r="AB142" s="106">
        <f>IF(W142=0,0,IF(B142="Manual",(V142-Z142-AP142*(Z142/(Z142+O142)))/V142,'2015 BPTs'!BQ148))</f>
        <v>0</v>
      </c>
      <c r="AD142" s="2" t="str">
        <f t="shared" si="48"/>
        <v>00-0</v>
      </c>
      <c r="AE142" s="2">
        <f>'2015 BPTs'!BA148</f>
        <v>0</v>
      </c>
      <c r="AF142" s="2" t="str">
        <f>IF(B142="Auto",'2015 BPTs'!BB148,D142&amp;E142&amp;"-"&amp;F142)</f>
        <v/>
      </c>
      <c r="AG142" s="2" t="str">
        <f>'2015 BPTs'!BC148</f>
        <v/>
      </c>
      <c r="AH142" s="2" t="str">
        <f>'2015 BPTs'!BD148</f>
        <v/>
      </c>
      <c r="AI142" s="2" t="str">
        <f>'2015 BPTs'!BE148</f>
        <v/>
      </c>
      <c r="AJ142" s="2" t="str">
        <f>'2015 BPTs'!BF148</f>
        <v/>
      </c>
      <c r="AK142" s="2" t="str">
        <f>'2015 BPTs'!BG148</f>
        <v/>
      </c>
      <c r="AL142" s="2" t="str">
        <f>'2015 BPTs'!BH148</f>
        <v/>
      </c>
      <c r="AM142" s="2" t="str">
        <f>'2015 BPTs'!BI148</f>
        <v/>
      </c>
      <c r="AO142" s="128">
        <f>'2015 BPTs'!AJ148*'2015 BPTs'!BK148</f>
        <v>0</v>
      </c>
      <c r="AP142" s="128">
        <f>'2015 BPTs'!AK148*'2015 BPTs'!BK148</f>
        <v>0</v>
      </c>
      <c r="AR142" s="5">
        <f>IF(B142="Auto",'2015 BPTs'!M148,J142)</f>
        <v>0</v>
      </c>
      <c r="AS142" s="5">
        <f>'2015 BPTs'!O148</f>
        <v>0</v>
      </c>
      <c r="AT142" s="5">
        <f>'2015 BPTs'!Q148</f>
        <v>0</v>
      </c>
      <c r="AU142" s="5">
        <f>'2015 BPTs'!S148</f>
        <v>0</v>
      </c>
      <c r="AV142" s="5">
        <f>'2015 BPTs'!U148</f>
        <v>0</v>
      </c>
      <c r="AW142" s="5">
        <f>'2015 BPTs'!W148</f>
        <v>0</v>
      </c>
      <c r="AX142" s="5">
        <f>'2015 BPTs'!Y148</f>
        <v>0</v>
      </c>
      <c r="AY142" s="5">
        <f>'2015 BPTs'!AA148</f>
        <v>0</v>
      </c>
      <c r="BA142" s="24">
        <f>IF(ISNA(VLOOKUP(AF142,'2013 BPTs'!$B$12:$BX$181,BA$3,FALSE)),0,VLOOKUP(AF142,'2013 BPTs'!$B$12:$BX$181,BA$3,FALSE))</f>
        <v>0</v>
      </c>
      <c r="BB142" s="24">
        <f>IF(ISNA(VLOOKUP(AG142,'2013 BPTs'!$B$12:$BX$181,BB$3,FALSE)),0,VLOOKUP(AG142,'2013 BPTs'!$B$12:$BX$181,BB$3,FALSE))</f>
        <v>0</v>
      </c>
      <c r="BC142" s="24">
        <f>IF(ISNA(VLOOKUP(AH142,'2013 BPTs'!$B$12:$BX$181,BC$3,FALSE)),0,VLOOKUP(AH142,'2013 BPTs'!$B$12:$BX$181,BC$3,FALSE))</f>
        <v>0</v>
      </c>
      <c r="BD142" s="24">
        <f>IF(ISNA(VLOOKUP(AI142,'2013 BPTs'!$B$12:$BX$181,BD$3,FALSE)),0,VLOOKUP(AI142,'2013 BPTs'!$B$12:$BX$181,BD$3,FALSE))</f>
        <v>0</v>
      </c>
      <c r="BE142" s="24">
        <f>IF(ISNA(VLOOKUP(AJ142,'2013 BPTs'!$B$12:$BX$181,BE$3,FALSE)),0,VLOOKUP(AJ142,'2013 BPTs'!$B$12:$BX$181,BE$3,FALSE))</f>
        <v>0</v>
      </c>
      <c r="BF142" s="24">
        <f>IF(ISNA(VLOOKUP(AK142,'2013 BPTs'!$B$12:$BX$181,BF$3,FALSE)),0,VLOOKUP(AK142,'2013 BPTs'!$B$12:$BX$181,BF$3,FALSE))</f>
        <v>0</v>
      </c>
      <c r="BG142" s="24">
        <f>IF(ISNA(VLOOKUP(AL142,'2013 BPTs'!$B$12:$BX$181,BG$3,FALSE)),0,VLOOKUP(AL142,'2013 BPTs'!$B$12:$BX$181,BG$3,FALSE))</f>
        <v>0</v>
      </c>
      <c r="BH142" s="24">
        <f>IF(ISNA(VLOOKUP(AM142,'2013 BPTs'!$B$12:$BX$181,BH$3,FALSE)),0,VLOOKUP(AM142,'2013 BPTs'!$B$12:$BX$181,BH$3,FALSE))</f>
        <v>0</v>
      </c>
      <c r="BJ142" s="24">
        <f>IF(ISNA(VLOOKUP(AF142,'2013 BPTs'!$B$12:$BX$181,BJ$3,FALSE)),0,VLOOKUP(AF142,'2013 BPTs'!$B$12:$BX$181,BJ$3,FALSE))</f>
        <v>0</v>
      </c>
      <c r="BK142" s="24">
        <f>IF(ISNA(VLOOKUP(AG142,'2013 BPTs'!$B$12:$BX$181,BK$3,FALSE)),0,VLOOKUP(AG142,'2013 BPTs'!$B$12:$BX$181,BK$3,FALSE))</f>
        <v>0</v>
      </c>
      <c r="BL142" s="24">
        <f>IF(ISNA(VLOOKUP(AH142,'2013 BPTs'!$B$12:$BX$181,BL$3,FALSE)),0,VLOOKUP(AH142,'2013 BPTs'!$B$12:$BX$181,BL$3,FALSE))</f>
        <v>0</v>
      </c>
      <c r="BM142" s="24">
        <f>IF(ISNA(VLOOKUP(AI142,'2013 BPTs'!$B$12:$BX$181,BM$3,FALSE)),0,VLOOKUP(AI142,'2013 BPTs'!$B$12:$BX$181,BM$3,FALSE))</f>
        <v>0</v>
      </c>
      <c r="BN142" s="24">
        <f>IF(ISNA(VLOOKUP(AJ142,'2013 BPTs'!$B$12:$BX$181,BN$3,FALSE)),0,VLOOKUP(AJ142,'2013 BPTs'!$B$12:$BX$181,BN$3,FALSE))</f>
        <v>0</v>
      </c>
      <c r="BO142" s="24">
        <f>IF(ISNA(VLOOKUP(AK142,'2013 BPTs'!$B$12:$BX$181,BO$3,FALSE)),0,VLOOKUP(AK142,'2013 BPTs'!$B$12:$BX$181,BO$3,FALSE))</f>
        <v>0</v>
      </c>
      <c r="BP142" s="24">
        <f>IF(ISNA(VLOOKUP(AL142,'2013 BPTs'!$B$12:$BX$181,BP$3,FALSE)),0,VLOOKUP(AL142,'2013 BPTs'!$B$12:$BX$181,BP$3,FALSE))</f>
        <v>0</v>
      </c>
      <c r="BQ142" s="24">
        <f>IF(ISNA(VLOOKUP(AM142,'2013 BPTs'!$B$12:$BX$181,BQ$3,FALSE)),0,VLOOKUP(AM142,'2013 BPTs'!$B$12:$BX$181,BQ$3,FALSE))</f>
        <v>0</v>
      </c>
      <c r="BS142" s="77">
        <f t="shared" si="49"/>
        <v>0</v>
      </c>
      <c r="BT142" s="68">
        <f t="shared" si="50"/>
        <v>0</v>
      </c>
      <c r="BU142" s="68">
        <f t="shared" si="51"/>
        <v>0</v>
      </c>
      <c r="BW142" s="24">
        <f>IF(ISNA(VLOOKUP(AF142,'2013 BPTs'!$B$12:$BX$181,BW$3,FALSE)),0,VLOOKUP(AF142,'2013 BPTs'!$B$12:$BX$181,BW$3,FALSE))</f>
        <v>0</v>
      </c>
      <c r="BX142" s="24">
        <f>IF(ISNA(VLOOKUP(AG142,'2013 BPTs'!$B$12:$BX$181,BX$3,FALSE)),0,VLOOKUP(AG142,'2013 BPTs'!$B$12:$BX$181,BX$3,FALSE))</f>
        <v>0</v>
      </c>
      <c r="BY142" s="24">
        <f>IF(ISNA(VLOOKUP(AH142,'2013 BPTs'!$B$12:$BX$181,BY$3,FALSE)),0,VLOOKUP(AH142,'2013 BPTs'!$B$12:$BX$181,BY$3,FALSE))</f>
        <v>0</v>
      </c>
      <c r="BZ142" s="24">
        <f>IF(ISNA(VLOOKUP(AI142,'2013 BPTs'!$B$12:$BX$181,BZ$3,FALSE)),0,VLOOKUP(AI142,'2013 BPTs'!$B$12:$BX$181,BZ$3,FALSE))</f>
        <v>0</v>
      </c>
      <c r="CA142" s="24">
        <f>IF(ISNA(VLOOKUP(AJ142,'2013 BPTs'!$B$12:$BX$181,CA$3,FALSE)),0,VLOOKUP(AJ142,'2013 BPTs'!$B$12:$BX$181,CA$3,FALSE))</f>
        <v>0</v>
      </c>
      <c r="CB142" s="24">
        <f>IF(ISNA(VLOOKUP(AK142,'2013 BPTs'!$B$12:$BX$181,CB$3,FALSE)),0,VLOOKUP(AK142,'2013 BPTs'!$B$12:$BX$181,CB$3,FALSE))</f>
        <v>0</v>
      </c>
      <c r="CC142" s="24">
        <f>IF(ISNA(VLOOKUP(AL142,'2013 BPTs'!$B$12:$BX$181,CC$3,FALSE)),0,VLOOKUP(AL142,'2013 BPTs'!$B$12:$BX$181,CC$3,FALSE))</f>
        <v>0</v>
      </c>
      <c r="CD142" s="24">
        <f>IF(ISNA(VLOOKUP(AM142,'2013 BPTs'!$B$12:$BX$181,CD$3,FALSE)),0,VLOOKUP(AM142,'2013 BPTs'!$B$12:$BX$181,CD$3,FALSE))</f>
        <v>0</v>
      </c>
      <c r="CF142" s="24">
        <f>IF(ISERROR(VLOOKUP(AF142,'2013 BPTs'!$B$12:$BX$181,CF$3,FALSE)/VLOOKUP(AF142,'2013 BPTs'!$B$12:$BX317,CF$3+3,FALSE)),0,VLOOKUP(AF142,'2013 BPTs'!$B$12:$BX$181,CF$3,FALSE)/VLOOKUP(AF142,'2013 BPTs'!$B$12:$BX317,CF$3+3,FALSE))</f>
        <v>0</v>
      </c>
      <c r="CG142" s="24">
        <f>IF(ISERROR(VLOOKUP(AG142,'2013 BPTs'!$B$12:$BX$181,CG$3,FALSE)/VLOOKUP(AG142,'2013 BPTs'!$B$12:$BX317,CG$3+3,FALSE)),0,VLOOKUP(AG142,'2013 BPTs'!$B$12:$BX$181,CG$3,FALSE)/VLOOKUP(AG142,'2013 BPTs'!$B$12:$BX317,CG$3+3,FALSE))</f>
        <v>0</v>
      </c>
      <c r="CH142" s="24">
        <f>IF(ISERROR(VLOOKUP(AH142,'2013 BPTs'!$B$12:$BX$181,CH$3,FALSE)/VLOOKUP(AH142,'2013 BPTs'!$B$12:$BX317,CH$3+3,FALSE)),0,VLOOKUP(AH142,'2013 BPTs'!$B$12:$BX$181,CH$3,FALSE)/VLOOKUP(AH142,'2013 BPTs'!$B$12:$BX317,CH$3+3,FALSE))</f>
        <v>0</v>
      </c>
      <c r="CI142" s="24">
        <f>IF(ISERROR(VLOOKUP(AI142,'2013 BPTs'!$B$12:$BX$181,CI$3,FALSE)/VLOOKUP(AI142,'2013 BPTs'!$B$12:$BX317,CI$3+3,FALSE)),0,VLOOKUP(AI142,'2013 BPTs'!$B$12:$BX$181,CI$3,FALSE)/VLOOKUP(AI142,'2013 BPTs'!$B$12:$BX317,CI$3+3,FALSE))</f>
        <v>0</v>
      </c>
      <c r="CJ142" s="24">
        <f>IF(ISERROR(VLOOKUP(AJ142,'2013 BPTs'!$B$12:$BX$181,CJ$3,FALSE)/VLOOKUP(AJ142,'2013 BPTs'!$B$12:$BX317,CJ$3+3,FALSE)),0,VLOOKUP(AJ142,'2013 BPTs'!$B$12:$BX$181,CJ$3,FALSE)/VLOOKUP(AJ142,'2013 BPTs'!$B$12:$BX317,CJ$3+3,FALSE))</f>
        <v>0</v>
      </c>
      <c r="CK142" s="24">
        <f>IF(ISERROR(VLOOKUP(AK142,'2013 BPTs'!$B$12:$BX$181,CK$3,FALSE)/VLOOKUP(AK142,'2013 BPTs'!$B$12:$BX317,CK$3+3,FALSE)),0,VLOOKUP(AK142,'2013 BPTs'!$B$12:$BX$181,CK$3,FALSE)/VLOOKUP(AK142,'2013 BPTs'!$B$12:$BX317,CK$3+3,FALSE))</f>
        <v>0</v>
      </c>
      <c r="CL142" s="24">
        <f>IF(ISERROR(VLOOKUP(AL142,'2013 BPTs'!$B$12:$BX$181,CL$3,FALSE)/VLOOKUP(AL142,'2013 BPTs'!$B$12:$BX317,CL$3+3,FALSE)),0,VLOOKUP(AL142,'2013 BPTs'!$B$12:$BX$181,CL$3,FALSE)/VLOOKUP(AL142,'2013 BPTs'!$B$12:$BX317,CL$3+3,FALSE))</f>
        <v>0</v>
      </c>
      <c r="CM142" s="24">
        <f>IF(ISERROR(VLOOKUP(AM142,'2013 BPTs'!$B$12:$BX$181,CM$3,FALSE)/VLOOKUP(AM142,'2013 BPTs'!$B$12:$BX317,CM$3+3,FALSE)),0,VLOOKUP(AM142,'2013 BPTs'!$B$12:$BX$181,CM$3,FALSE)/VLOOKUP(AM142,'2013 BPTs'!$B$12:$BX317,CM$3+3,FALSE))</f>
        <v>0</v>
      </c>
      <c r="CO142" s="24">
        <f>IF(ISERROR(VLOOKUP(AF142,'2013 BPTs'!$B$12:$BX$181,CO$3,FALSE)/VLOOKUP(AF142,'2013 BPTs'!$B$12:$BX317,CO$3+2,FALSE)),0,VLOOKUP(AF142,'2013 BPTs'!$B$12:$BX$181,CO$3,FALSE)/VLOOKUP(AF142,'2013 BPTs'!$B$12:$BX317,CO$3+2,FALSE))</f>
        <v>0</v>
      </c>
      <c r="CP142" s="24">
        <f>IF(ISERROR(VLOOKUP(AG142,'2013 BPTs'!$B$12:$BX$181,CP$3,FALSE)/VLOOKUP(AG142,'2013 BPTs'!$B$12:$BX317,CP$3+2,FALSE)),0,VLOOKUP(AG142,'2013 BPTs'!$B$12:$BX$181,CP$3,FALSE)/VLOOKUP(AG142,'2013 BPTs'!$B$12:$BX317,CP$3+2,FALSE))</f>
        <v>0</v>
      </c>
      <c r="CQ142" s="24">
        <f>IF(ISERROR(VLOOKUP(AH142,'2013 BPTs'!$B$12:$BX$181,CQ$3,FALSE)/VLOOKUP(AH142,'2013 BPTs'!$B$12:$BX317,CQ$3+2,FALSE)),0,VLOOKUP(AH142,'2013 BPTs'!$B$12:$BX$181,CQ$3,FALSE)/VLOOKUP(AH142,'2013 BPTs'!$B$12:$BX317,CQ$3+2,FALSE))</f>
        <v>0</v>
      </c>
      <c r="CR142" s="24">
        <f>IF(ISERROR(VLOOKUP(AI142,'2013 BPTs'!$B$12:$BX$181,CR$3,FALSE)/VLOOKUP(AI142,'2013 BPTs'!$B$12:$BX317,CR$3+2,FALSE)),0,VLOOKUP(AI142,'2013 BPTs'!$B$12:$BX$181,CR$3,FALSE)/VLOOKUP(AI142,'2013 BPTs'!$B$12:$BX317,CR$3+2,FALSE))</f>
        <v>0</v>
      </c>
      <c r="CS142" s="24">
        <f>IF(ISERROR(VLOOKUP(AJ142,'2013 BPTs'!$B$12:$BX$181,CS$3,FALSE)/VLOOKUP(AJ142,'2013 BPTs'!$B$12:$BX317,CS$3+2,FALSE)),0,VLOOKUP(AJ142,'2013 BPTs'!$B$12:$BX$181,CS$3,FALSE)/VLOOKUP(AJ142,'2013 BPTs'!$B$12:$BX317,CS$3+2,FALSE))</f>
        <v>0</v>
      </c>
      <c r="CT142" s="24">
        <f>IF(ISERROR(VLOOKUP(AK142,'2013 BPTs'!$B$12:$BX$181,CT$3,FALSE)/VLOOKUP(AK142,'2013 BPTs'!$B$12:$BX317,CT$3+2,FALSE)),0,VLOOKUP(AK142,'2013 BPTs'!$B$12:$BX$181,CT$3,FALSE)/VLOOKUP(AK142,'2013 BPTs'!$B$12:$BX317,CT$3+2,FALSE))</f>
        <v>0</v>
      </c>
      <c r="CU142" s="24">
        <f>IF(ISERROR(VLOOKUP(AL142,'2013 BPTs'!$B$12:$BX$181,CU$3,FALSE)/VLOOKUP(AL142,'2013 BPTs'!$B$12:$BX317,CU$3+2,FALSE)),0,VLOOKUP(AL142,'2013 BPTs'!$B$12:$BX$181,CU$3,FALSE)/VLOOKUP(AL142,'2013 BPTs'!$B$12:$BX317,CU$3+2,FALSE))</f>
        <v>0</v>
      </c>
      <c r="CV142" s="24">
        <f>IF(ISERROR(VLOOKUP(AM142,'2013 BPTs'!$B$12:$BX$181,CV$3,FALSE)/VLOOKUP(AM142,'2013 BPTs'!$B$12:$BX317,CV$3+2,FALSE)),0,VLOOKUP(AM142,'2013 BPTs'!$B$12:$BX$181,CV$3,FALSE)/VLOOKUP(AM142,'2013 BPTs'!$B$12:$BX317,CV$3+2,FALSE))</f>
        <v>0</v>
      </c>
      <c r="CX142" s="93">
        <f>'2015 BPTs'!BR148</f>
        <v>0</v>
      </c>
      <c r="CY142" s="93">
        <f>'2015 BPTs'!BS148</f>
        <v>0</v>
      </c>
    </row>
    <row r="143" spans="2:103" x14ac:dyDescent="0.2">
      <c r="B143" s="2" t="s">
        <v>213</v>
      </c>
      <c r="C143" s="2">
        <f>'2015 BPTs'!E149</f>
        <v>0</v>
      </c>
      <c r="D143" s="2">
        <f t="shared" si="52"/>
        <v>0</v>
      </c>
      <c r="E143" s="4">
        <f>'2015 BPTs'!F149</f>
        <v>0</v>
      </c>
      <c r="F143" s="88">
        <f>'2015 BPTs'!G149</f>
        <v>0</v>
      </c>
      <c r="G143" s="53">
        <f>'2015 BPTs'!I149</f>
        <v>0</v>
      </c>
      <c r="H143" s="88">
        <f>'2015 BPTs'!J149</f>
        <v>0</v>
      </c>
      <c r="I143" s="4">
        <f>'2015 BPTs'!K149</f>
        <v>0</v>
      </c>
      <c r="J143" s="5">
        <f>'2015 BPTs'!M149</f>
        <v>0</v>
      </c>
      <c r="K143" s="99">
        <f>'2015 BPTs'!BL149</f>
        <v>0</v>
      </c>
      <c r="L143" s="100">
        <f t="shared" si="53"/>
        <v>0</v>
      </c>
      <c r="M143" s="101">
        <f t="shared" si="54"/>
        <v>0</v>
      </c>
      <c r="N143" s="102">
        <f t="shared" si="44"/>
        <v>0</v>
      </c>
      <c r="O143" s="103">
        <f>'2015 BPTs'!BM149</f>
        <v>0</v>
      </c>
      <c r="P143" s="100">
        <f t="shared" si="55"/>
        <v>0</v>
      </c>
      <c r="Q143" s="101">
        <f t="shared" si="56"/>
        <v>0</v>
      </c>
      <c r="R143" s="104">
        <f t="shared" si="57"/>
        <v>0</v>
      </c>
      <c r="S143" s="105">
        <f t="shared" si="45"/>
        <v>0</v>
      </c>
      <c r="T143" s="104">
        <f t="shared" si="58"/>
        <v>0</v>
      </c>
      <c r="U143" s="121">
        <f>IF(K143=0,0,IF(B143="Manual",(S143-O143-AP143*(O143/(O143+Z143)))/S143,'2015 BPTs'!BP149))</f>
        <v>0</v>
      </c>
      <c r="V143" s="99">
        <f>'2015 BPTs'!BN149</f>
        <v>0</v>
      </c>
      <c r="W143" s="100">
        <f t="shared" si="59"/>
        <v>0</v>
      </c>
      <c r="X143" s="103">
        <f t="shared" si="60"/>
        <v>0</v>
      </c>
      <c r="Y143" s="102">
        <f t="shared" si="46"/>
        <v>0</v>
      </c>
      <c r="Z143" s="103">
        <f>'2015 BPTs'!BO149</f>
        <v>0</v>
      </c>
      <c r="AA143" s="104">
        <f t="shared" si="47"/>
        <v>0</v>
      </c>
      <c r="AB143" s="106">
        <f>IF(W143=0,0,IF(B143="Manual",(V143-Z143-AP143*(Z143/(Z143+O143)))/V143,'2015 BPTs'!BQ149))</f>
        <v>0</v>
      </c>
      <c r="AD143" s="2" t="str">
        <f t="shared" si="48"/>
        <v>00-0</v>
      </c>
      <c r="AE143" s="2">
        <f>'2015 BPTs'!BA149</f>
        <v>0</v>
      </c>
      <c r="AF143" s="2" t="str">
        <f>IF(B143="Auto",'2015 BPTs'!BB149,D143&amp;E143&amp;"-"&amp;F143)</f>
        <v/>
      </c>
      <c r="AG143" s="2" t="str">
        <f>'2015 BPTs'!BC149</f>
        <v/>
      </c>
      <c r="AH143" s="2" t="str">
        <f>'2015 BPTs'!BD149</f>
        <v/>
      </c>
      <c r="AI143" s="2" t="str">
        <f>'2015 BPTs'!BE149</f>
        <v/>
      </c>
      <c r="AJ143" s="2" t="str">
        <f>'2015 BPTs'!BF149</f>
        <v/>
      </c>
      <c r="AK143" s="2" t="str">
        <f>'2015 BPTs'!BG149</f>
        <v/>
      </c>
      <c r="AL143" s="2" t="str">
        <f>'2015 BPTs'!BH149</f>
        <v/>
      </c>
      <c r="AM143" s="2" t="str">
        <f>'2015 BPTs'!BI149</f>
        <v/>
      </c>
      <c r="AO143" s="128">
        <f>'2015 BPTs'!AJ149*'2015 BPTs'!BK149</f>
        <v>0</v>
      </c>
      <c r="AP143" s="128">
        <f>'2015 BPTs'!AK149*'2015 BPTs'!BK149</f>
        <v>0</v>
      </c>
      <c r="AR143" s="5">
        <f>IF(B143="Auto",'2015 BPTs'!M149,J143)</f>
        <v>0</v>
      </c>
      <c r="AS143" s="5">
        <f>'2015 BPTs'!O149</f>
        <v>0</v>
      </c>
      <c r="AT143" s="5">
        <f>'2015 BPTs'!Q149</f>
        <v>0</v>
      </c>
      <c r="AU143" s="5">
        <f>'2015 BPTs'!S149</f>
        <v>0</v>
      </c>
      <c r="AV143" s="5">
        <f>'2015 BPTs'!U149</f>
        <v>0</v>
      </c>
      <c r="AW143" s="5">
        <f>'2015 BPTs'!W149</f>
        <v>0</v>
      </c>
      <c r="AX143" s="5">
        <f>'2015 BPTs'!Y149</f>
        <v>0</v>
      </c>
      <c r="AY143" s="5">
        <f>'2015 BPTs'!AA149</f>
        <v>0</v>
      </c>
      <c r="BA143" s="24">
        <f>IF(ISNA(VLOOKUP(AF143,'2013 BPTs'!$B$12:$BX$181,BA$3,FALSE)),0,VLOOKUP(AF143,'2013 BPTs'!$B$12:$BX$181,BA$3,FALSE))</f>
        <v>0</v>
      </c>
      <c r="BB143" s="24">
        <f>IF(ISNA(VLOOKUP(AG143,'2013 BPTs'!$B$12:$BX$181,BB$3,FALSE)),0,VLOOKUP(AG143,'2013 BPTs'!$B$12:$BX$181,BB$3,FALSE))</f>
        <v>0</v>
      </c>
      <c r="BC143" s="24">
        <f>IF(ISNA(VLOOKUP(AH143,'2013 BPTs'!$B$12:$BX$181,BC$3,FALSE)),0,VLOOKUP(AH143,'2013 BPTs'!$B$12:$BX$181,BC$3,FALSE))</f>
        <v>0</v>
      </c>
      <c r="BD143" s="24">
        <f>IF(ISNA(VLOOKUP(AI143,'2013 BPTs'!$B$12:$BX$181,BD$3,FALSE)),0,VLOOKUP(AI143,'2013 BPTs'!$B$12:$BX$181,BD$3,FALSE))</f>
        <v>0</v>
      </c>
      <c r="BE143" s="24">
        <f>IF(ISNA(VLOOKUP(AJ143,'2013 BPTs'!$B$12:$BX$181,BE$3,FALSE)),0,VLOOKUP(AJ143,'2013 BPTs'!$B$12:$BX$181,BE$3,FALSE))</f>
        <v>0</v>
      </c>
      <c r="BF143" s="24">
        <f>IF(ISNA(VLOOKUP(AK143,'2013 BPTs'!$B$12:$BX$181,BF$3,FALSE)),0,VLOOKUP(AK143,'2013 BPTs'!$B$12:$BX$181,BF$3,FALSE))</f>
        <v>0</v>
      </c>
      <c r="BG143" s="24">
        <f>IF(ISNA(VLOOKUP(AL143,'2013 BPTs'!$B$12:$BX$181,BG$3,FALSE)),0,VLOOKUP(AL143,'2013 BPTs'!$B$12:$BX$181,BG$3,FALSE))</f>
        <v>0</v>
      </c>
      <c r="BH143" s="24">
        <f>IF(ISNA(VLOOKUP(AM143,'2013 BPTs'!$B$12:$BX$181,BH$3,FALSE)),0,VLOOKUP(AM143,'2013 BPTs'!$B$12:$BX$181,BH$3,FALSE))</f>
        <v>0</v>
      </c>
      <c r="BJ143" s="24">
        <f>IF(ISNA(VLOOKUP(AF143,'2013 BPTs'!$B$12:$BX$181,BJ$3,FALSE)),0,VLOOKUP(AF143,'2013 BPTs'!$B$12:$BX$181,BJ$3,FALSE))</f>
        <v>0</v>
      </c>
      <c r="BK143" s="24">
        <f>IF(ISNA(VLOOKUP(AG143,'2013 BPTs'!$B$12:$BX$181,BK$3,FALSE)),0,VLOOKUP(AG143,'2013 BPTs'!$B$12:$BX$181,BK$3,FALSE))</f>
        <v>0</v>
      </c>
      <c r="BL143" s="24">
        <f>IF(ISNA(VLOOKUP(AH143,'2013 BPTs'!$B$12:$BX$181,BL$3,FALSE)),0,VLOOKUP(AH143,'2013 BPTs'!$B$12:$BX$181,BL$3,FALSE))</f>
        <v>0</v>
      </c>
      <c r="BM143" s="24">
        <f>IF(ISNA(VLOOKUP(AI143,'2013 BPTs'!$B$12:$BX$181,BM$3,FALSE)),0,VLOOKUP(AI143,'2013 BPTs'!$B$12:$BX$181,BM$3,FALSE))</f>
        <v>0</v>
      </c>
      <c r="BN143" s="24">
        <f>IF(ISNA(VLOOKUP(AJ143,'2013 BPTs'!$B$12:$BX$181,BN$3,FALSE)),0,VLOOKUP(AJ143,'2013 BPTs'!$B$12:$BX$181,BN$3,FALSE))</f>
        <v>0</v>
      </c>
      <c r="BO143" s="24">
        <f>IF(ISNA(VLOOKUP(AK143,'2013 BPTs'!$B$12:$BX$181,BO$3,FALSE)),0,VLOOKUP(AK143,'2013 BPTs'!$B$12:$BX$181,BO$3,FALSE))</f>
        <v>0</v>
      </c>
      <c r="BP143" s="24">
        <f>IF(ISNA(VLOOKUP(AL143,'2013 BPTs'!$B$12:$BX$181,BP$3,FALSE)),0,VLOOKUP(AL143,'2013 BPTs'!$B$12:$BX$181,BP$3,FALSE))</f>
        <v>0</v>
      </c>
      <c r="BQ143" s="24">
        <f>IF(ISNA(VLOOKUP(AM143,'2013 BPTs'!$B$12:$BX$181,BQ$3,FALSE)),0,VLOOKUP(AM143,'2013 BPTs'!$B$12:$BX$181,BQ$3,FALSE))</f>
        <v>0</v>
      </c>
      <c r="BS143" s="77">
        <f t="shared" si="49"/>
        <v>0</v>
      </c>
      <c r="BT143" s="68">
        <f t="shared" si="50"/>
        <v>0</v>
      </c>
      <c r="BU143" s="68">
        <f t="shared" si="51"/>
        <v>0</v>
      </c>
      <c r="BW143" s="24">
        <f>IF(ISNA(VLOOKUP(AF143,'2013 BPTs'!$B$12:$BX$181,BW$3,FALSE)),0,VLOOKUP(AF143,'2013 BPTs'!$B$12:$BX$181,BW$3,FALSE))</f>
        <v>0</v>
      </c>
      <c r="BX143" s="24">
        <f>IF(ISNA(VLOOKUP(AG143,'2013 BPTs'!$B$12:$BX$181,BX$3,FALSE)),0,VLOOKUP(AG143,'2013 BPTs'!$B$12:$BX$181,BX$3,FALSE))</f>
        <v>0</v>
      </c>
      <c r="BY143" s="24">
        <f>IF(ISNA(VLOOKUP(AH143,'2013 BPTs'!$B$12:$BX$181,BY$3,FALSE)),0,VLOOKUP(AH143,'2013 BPTs'!$B$12:$BX$181,BY$3,FALSE))</f>
        <v>0</v>
      </c>
      <c r="BZ143" s="24">
        <f>IF(ISNA(VLOOKUP(AI143,'2013 BPTs'!$B$12:$BX$181,BZ$3,FALSE)),0,VLOOKUP(AI143,'2013 BPTs'!$B$12:$BX$181,BZ$3,FALSE))</f>
        <v>0</v>
      </c>
      <c r="CA143" s="24">
        <f>IF(ISNA(VLOOKUP(AJ143,'2013 BPTs'!$B$12:$BX$181,CA$3,FALSE)),0,VLOOKUP(AJ143,'2013 BPTs'!$B$12:$BX$181,CA$3,FALSE))</f>
        <v>0</v>
      </c>
      <c r="CB143" s="24">
        <f>IF(ISNA(VLOOKUP(AK143,'2013 BPTs'!$B$12:$BX$181,CB$3,FALSE)),0,VLOOKUP(AK143,'2013 BPTs'!$B$12:$BX$181,CB$3,FALSE))</f>
        <v>0</v>
      </c>
      <c r="CC143" s="24">
        <f>IF(ISNA(VLOOKUP(AL143,'2013 BPTs'!$B$12:$BX$181,CC$3,FALSE)),0,VLOOKUP(AL143,'2013 BPTs'!$B$12:$BX$181,CC$3,FALSE))</f>
        <v>0</v>
      </c>
      <c r="CD143" s="24">
        <f>IF(ISNA(VLOOKUP(AM143,'2013 BPTs'!$B$12:$BX$181,CD$3,FALSE)),0,VLOOKUP(AM143,'2013 BPTs'!$B$12:$BX$181,CD$3,FALSE))</f>
        <v>0</v>
      </c>
      <c r="CF143" s="24">
        <f>IF(ISERROR(VLOOKUP(AF143,'2013 BPTs'!$B$12:$BX$181,CF$3,FALSE)/VLOOKUP(AF143,'2013 BPTs'!$B$12:$BX318,CF$3+3,FALSE)),0,VLOOKUP(AF143,'2013 BPTs'!$B$12:$BX$181,CF$3,FALSE)/VLOOKUP(AF143,'2013 BPTs'!$B$12:$BX318,CF$3+3,FALSE))</f>
        <v>0</v>
      </c>
      <c r="CG143" s="24">
        <f>IF(ISERROR(VLOOKUP(AG143,'2013 BPTs'!$B$12:$BX$181,CG$3,FALSE)/VLOOKUP(AG143,'2013 BPTs'!$B$12:$BX318,CG$3+3,FALSE)),0,VLOOKUP(AG143,'2013 BPTs'!$B$12:$BX$181,CG$3,FALSE)/VLOOKUP(AG143,'2013 BPTs'!$B$12:$BX318,CG$3+3,FALSE))</f>
        <v>0</v>
      </c>
      <c r="CH143" s="24">
        <f>IF(ISERROR(VLOOKUP(AH143,'2013 BPTs'!$B$12:$BX$181,CH$3,FALSE)/VLOOKUP(AH143,'2013 BPTs'!$B$12:$BX318,CH$3+3,FALSE)),0,VLOOKUP(AH143,'2013 BPTs'!$B$12:$BX$181,CH$3,FALSE)/VLOOKUP(AH143,'2013 BPTs'!$B$12:$BX318,CH$3+3,FALSE))</f>
        <v>0</v>
      </c>
      <c r="CI143" s="24">
        <f>IF(ISERROR(VLOOKUP(AI143,'2013 BPTs'!$B$12:$BX$181,CI$3,FALSE)/VLOOKUP(AI143,'2013 BPTs'!$B$12:$BX318,CI$3+3,FALSE)),0,VLOOKUP(AI143,'2013 BPTs'!$B$12:$BX$181,CI$3,FALSE)/VLOOKUP(AI143,'2013 BPTs'!$B$12:$BX318,CI$3+3,FALSE))</f>
        <v>0</v>
      </c>
      <c r="CJ143" s="24">
        <f>IF(ISERROR(VLOOKUP(AJ143,'2013 BPTs'!$B$12:$BX$181,CJ$3,FALSE)/VLOOKUP(AJ143,'2013 BPTs'!$B$12:$BX318,CJ$3+3,FALSE)),0,VLOOKUP(AJ143,'2013 BPTs'!$B$12:$BX$181,CJ$3,FALSE)/VLOOKUP(AJ143,'2013 BPTs'!$B$12:$BX318,CJ$3+3,FALSE))</f>
        <v>0</v>
      </c>
      <c r="CK143" s="24">
        <f>IF(ISERROR(VLOOKUP(AK143,'2013 BPTs'!$B$12:$BX$181,CK$3,FALSE)/VLOOKUP(AK143,'2013 BPTs'!$B$12:$BX318,CK$3+3,FALSE)),0,VLOOKUP(AK143,'2013 BPTs'!$B$12:$BX$181,CK$3,FALSE)/VLOOKUP(AK143,'2013 BPTs'!$B$12:$BX318,CK$3+3,FALSE))</f>
        <v>0</v>
      </c>
      <c r="CL143" s="24">
        <f>IF(ISERROR(VLOOKUP(AL143,'2013 BPTs'!$B$12:$BX$181,CL$3,FALSE)/VLOOKUP(AL143,'2013 BPTs'!$B$12:$BX318,CL$3+3,FALSE)),0,VLOOKUP(AL143,'2013 BPTs'!$B$12:$BX$181,CL$3,FALSE)/VLOOKUP(AL143,'2013 BPTs'!$B$12:$BX318,CL$3+3,FALSE))</f>
        <v>0</v>
      </c>
      <c r="CM143" s="24">
        <f>IF(ISERROR(VLOOKUP(AM143,'2013 BPTs'!$B$12:$BX$181,CM$3,FALSE)/VLOOKUP(AM143,'2013 BPTs'!$B$12:$BX318,CM$3+3,FALSE)),0,VLOOKUP(AM143,'2013 BPTs'!$B$12:$BX$181,CM$3,FALSE)/VLOOKUP(AM143,'2013 BPTs'!$B$12:$BX318,CM$3+3,FALSE))</f>
        <v>0</v>
      </c>
      <c r="CO143" s="24">
        <f>IF(ISERROR(VLOOKUP(AF143,'2013 BPTs'!$B$12:$BX$181,CO$3,FALSE)/VLOOKUP(AF143,'2013 BPTs'!$B$12:$BX318,CO$3+2,FALSE)),0,VLOOKUP(AF143,'2013 BPTs'!$B$12:$BX$181,CO$3,FALSE)/VLOOKUP(AF143,'2013 BPTs'!$B$12:$BX318,CO$3+2,FALSE))</f>
        <v>0</v>
      </c>
      <c r="CP143" s="24">
        <f>IF(ISERROR(VLOOKUP(AG143,'2013 BPTs'!$B$12:$BX$181,CP$3,FALSE)/VLOOKUP(AG143,'2013 BPTs'!$B$12:$BX318,CP$3+2,FALSE)),0,VLOOKUP(AG143,'2013 BPTs'!$B$12:$BX$181,CP$3,FALSE)/VLOOKUP(AG143,'2013 BPTs'!$B$12:$BX318,CP$3+2,FALSE))</f>
        <v>0</v>
      </c>
      <c r="CQ143" s="24">
        <f>IF(ISERROR(VLOOKUP(AH143,'2013 BPTs'!$B$12:$BX$181,CQ$3,FALSE)/VLOOKUP(AH143,'2013 BPTs'!$B$12:$BX318,CQ$3+2,FALSE)),0,VLOOKUP(AH143,'2013 BPTs'!$B$12:$BX$181,CQ$3,FALSE)/VLOOKUP(AH143,'2013 BPTs'!$B$12:$BX318,CQ$3+2,FALSE))</f>
        <v>0</v>
      </c>
      <c r="CR143" s="24">
        <f>IF(ISERROR(VLOOKUP(AI143,'2013 BPTs'!$B$12:$BX$181,CR$3,FALSE)/VLOOKUP(AI143,'2013 BPTs'!$B$12:$BX318,CR$3+2,FALSE)),0,VLOOKUP(AI143,'2013 BPTs'!$B$12:$BX$181,CR$3,FALSE)/VLOOKUP(AI143,'2013 BPTs'!$B$12:$BX318,CR$3+2,FALSE))</f>
        <v>0</v>
      </c>
      <c r="CS143" s="24">
        <f>IF(ISERROR(VLOOKUP(AJ143,'2013 BPTs'!$B$12:$BX$181,CS$3,FALSE)/VLOOKUP(AJ143,'2013 BPTs'!$B$12:$BX318,CS$3+2,FALSE)),0,VLOOKUP(AJ143,'2013 BPTs'!$B$12:$BX$181,CS$3,FALSE)/VLOOKUP(AJ143,'2013 BPTs'!$B$12:$BX318,CS$3+2,FALSE))</f>
        <v>0</v>
      </c>
      <c r="CT143" s="24">
        <f>IF(ISERROR(VLOOKUP(AK143,'2013 BPTs'!$B$12:$BX$181,CT$3,FALSE)/VLOOKUP(AK143,'2013 BPTs'!$B$12:$BX318,CT$3+2,FALSE)),0,VLOOKUP(AK143,'2013 BPTs'!$B$12:$BX$181,CT$3,FALSE)/VLOOKUP(AK143,'2013 BPTs'!$B$12:$BX318,CT$3+2,FALSE))</f>
        <v>0</v>
      </c>
      <c r="CU143" s="24">
        <f>IF(ISERROR(VLOOKUP(AL143,'2013 BPTs'!$B$12:$BX$181,CU$3,FALSE)/VLOOKUP(AL143,'2013 BPTs'!$B$12:$BX318,CU$3+2,FALSE)),0,VLOOKUP(AL143,'2013 BPTs'!$B$12:$BX$181,CU$3,FALSE)/VLOOKUP(AL143,'2013 BPTs'!$B$12:$BX318,CU$3+2,FALSE))</f>
        <v>0</v>
      </c>
      <c r="CV143" s="24">
        <f>IF(ISERROR(VLOOKUP(AM143,'2013 BPTs'!$B$12:$BX$181,CV$3,FALSE)/VLOOKUP(AM143,'2013 BPTs'!$B$12:$BX318,CV$3+2,FALSE)),0,VLOOKUP(AM143,'2013 BPTs'!$B$12:$BX$181,CV$3,FALSE)/VLOOKUP(AM143,'2013 BPTs'!$B$12:$BX318,CV$3+2,FALSE))</f>
        <v>0</v>
      </c>
      <c r="CX143" s="93">
        <f>'2015 BPTs'!BR149</f>
        <v>0</v>
      </c>
      <c r="CY143" s="93">
        <f>'2015 BPTs'!BS149</f>
        <v>0</v>
      </c>
    </row>
    <row r="144" spans="2:103" x14ac:dyDescent="0.2">
      <c r="B144" s="2" t="s">
        <v>213</v>
      </c>
      <c r="C144" s="2">
        <f>'2015 BPTs'!E150</f>
        <v>0</v>
      </c>
      <c r="D144" s="2">
        <f t="shared" si="52"/>
        <v>0</v>
      </c>
      <c r="E144" s="4">
        <f>'2015 BPTs'!F150</f>
        <v>0</v>
      </c>
      <c r="F144" s="88">
        <f>'2015 BPTs'!G150</f>
        <v>0</v>
      </c>
      <c r="G144" s="53">
        <f>'2015 BPTs'!I150</f>
        <v>0</v>
      </c>
      <c r="H144" s="88">
        <f>'2015 BPTs'!J150</f>
        <v>0</v>
      </c>
      <c r="I144" s="4">
        <f>'2015 BPTs'!K150</f>
        <v>0</v>
      </c>
      <c r="J144" s="5">
        <f>'2015 BPTs'!M150</f>
        <v>0</v>
      </c>
      <c r="K144" s="99">
        <f>'2015 BPTs'!BL150</f>
        <v>0</v>
      </c>
      <c r="L144" s="100">
        <f t="shared" si="53"/>
        <v>0</v>
      </c>
      <c r="M144" s="101">
        <f t="shared" si="54"/>
        <v>0</v>
      </c>
      <c r="N144" s="102">
        <f t="shared" si="44"/>
        <v>0</v>
      </c>
      <c r="O144" s="103">
        <f>'2015 BPTs'!BM150</f>
        <v>0</v>
      </c>
      <c r="P144" s="100">
        <f t="shared" si="55"/>
        <v>0</v>
      </c>
      <c r="Q144" s="101">
        <f t="shared" si="56"/>
        <v>0</v>
      </c>
      <c r="R144" s="104">
        <f t="shared" si="57"/>
        <v>0</v>
      </c>
      <c r="S144" s="105">
        <f t="shared" si="45"/>
        <v>0</v>
      </c>
      <c r="T144" s="104">
        <f t="shared" si="58"/>
        <v>0</v>
      </c>
      <c r="U144" s="121">
        <f>IF(K144=0,0,IF(B144="Manual",(S144-O144-AP144*(O144/(O144+Z144)))/S144,'2015 BPTs'!BP150))</f>
        <v>0</v>
      </c>
      <c r="V144" s="99">
        <f>'2015 BPTs'!BN150</f>
        <v>0</v>
      </c>
      <c r="W144" s="100">
        <f t="shared" si="59"/>
        <v>0</v>
      </c>
      <c r="X144" s="103">
        <f t="shared" si="60"/>
        <v>0</v>
      </c>
      <c r="Y144" s="102">
        <f t="shared" si="46"/>
        <v>0</v>
      </c>
      <c r="Z144" s="103">
        <f>'2015 BPTs'!BO150</f>
        <v>0</v>
      </c>
      <c r="AA144" s="104">
        <f t="shared" si="47"/>
        <v>0</v>
      </c>
      <c r="AB144" s="106">
        <f>IF(W144=0,0,IF(B144="Manual",(V144-Z144-AP144*(Z144/(Z144+O144)))/V144,'2015 BPTs'!BQ150))</f>
        <v>0</v>
      </c>
      <c r="AD144" s="2" t="str">
        <f t="shared" si="48"/>
        <v>00-0</v>
      </c>
      <c r="AE144" s="2">
        <f>'2015 BPTs'!BA150</f>
        <v>0</v>
      </c>
      <c r="AF144" s="2" t="str">
        <f>IF(B144="Auto",'2015 BPTs'!BB150,D144&amp;E144&amp;"-"&amp;F144)</f>
        <v/>
      </c>
      <c r="AG144" s="2" t="str">
        <f>'2015 BPTs'!BC150</f>
        <v/>
      </c>
      <c r="AH144" s="2" t="str">
        <f>'2015 BPTs'!BD150</f>
        <v/>
      </c>
      <c r="AI144" s="2" t="str">
        <f>'2015 BPTs'!BE150</f>
        <v/>
      </c>
      <c r="AJ144" s="2" t="str">
        <f>'2015 BPTs'!BF150</f>
        <v/>
      </c>
      <c r="AK144" s="2" t="str">
        <f>'2015 BPTs'!BG150</f>
        <v/>
      </c>
      <c r="AL144" s="2" t="str">
        <f>'2015 BPTs'!BH150</f>
        <v/>
      </c>
      <c r="AM144" s="2" t="str">
        <f>'2015 BPTs'!BI150</f>
        <v/>
      </c>
      <c r="AO144" s="128">
        <f>'2015 BPTs'!AJ150*'2015 BPTs'!BK150</f>
        <v>0</v>
      </c>
      <c r="AP144" s="128">
        <f>'2015 BPTs'!AK150*'2015 BPTs'!BK150</f>
        <v>0</v>
      </c>
      <c r="AR144" s="5">
        <f>IF(B144="Auto",'2015 BPTs'!M150,J144)</f>
        <v>0</v>
      </c>
      <c r="AS144" s="5">
        <f>'2015 BPTs'!O150</f>
        <v>0</v>
      </c>
      <c r="AT144" s="5">
        <f>'2015 BPTs'!Q150</f>
        <v>0</v>
      </c>
      <c r="AU144" s="5">
        <f>'2015 BPTs'!S150</f>
        <v>0</v>
      </c>
      <c r="AV144" s="5">
        <f>'2015 BPTs'!U150</f>
        <v>0</v>
      </c>
      <c r="AW144" s="5">
        <f>'2015 BPTs'!W150</f>
        <v>0</v>
      </c>
      <c r="AX144" s="5">
        <f>'2015 BPTs'!Y150</f>
        <v>0</v>
      </c>
      <c r="AY144" s="5">
        <f>'2015 BPTs'!AA150</f>
        <v>0</v>
      </c>
      <c r="BA144" s="24">
        <f>IF(ISNA(VLOOKUP(AF144,'2013 BPTs'!$B$12:$BX$181,BA$3,FALSE)),0,VLOOKUP(AF144,'2013 BPTs'!$B$12:$BX$181,BA$3,FALSE))</f>
        <v>0</v>
      </c>
      <c r="BB144" s="24">
        <f>IF(ISNA(VLOOKUP(AG144,'2013 BPTs'!$B$12:$BX$181,BB$3,FALSE)),0,VLOOKUP(AG144,'2013 BPTs'!$B$12:$BX$181,BB$3,FALSE))</f>
        <v>0</v>
      </c>
      <c r="BC144" s="24">
        <f>IF(ISNA(VLOOKUP(AH144,'2013 BPTs'!$B$12:$BX$181,BC$3,FALSE)),0,VLOOKUP(AH144,'2013 BPTs'!$B$12:$BX$181,BC$3,FALSE))</f>
        <v>0</v>
      </c>
      <c r="BD144" s="24">
        <f>IF(ISNA(VLOOKUP(AI144,'2013 BPTs'!$B$12:$BX$181,BD$3,FALSE)),0,VLOOKUP(AI144,'2013 BPTs'!$B$12:$BX$181,BD$3,FALSE))</f>
        <v>0</v>
      </c>
      <c r="BE144" s="24">
        <f>IF(ISNA(VLOOKUP(AJ144,'2013 BPTs'!$B$12:$BX$181,BE$3,FALSE)),0,VLOOKUP(AJ144,'2013 BPTs'!$B$12:$BX$181,BE$3,FALSE))</f>
        <v>0</v>
      </c>
      <c r="BF144" s="24">
        <f>IF(ISNA(VLOOKUP(AK144,'2013 BPTs'!$B$12:$BX$181,BF$3,FALSE)),0,VLOOKUP(AK144,'2013 BPTs'!$B$12:$BX$181,BF$3,FALSE))</f>
        <v>0</v>
      </c>
      <c r="BG144" s="24">
        <f>IF(ISNA(VLOOKUP(AL144,'2013 BPTs'!$B$12:$BX$181,BG$3,FALSE)),0,VLOOKUP(AL144,'2013 BPTs'!$B$12:$BX$181,BG$3,FALSE))</f>
        <v>0</v>
      </c>
      <c r="BH144" s="24">
        <f>IF(ISNA(VLOOKUP(AM144,'2013 BPTs'!$B$12:$BX$181,BH$3,FALSE)),0,VLOOKUP(AM144,'2013 BPTs'!$B$12:$BX$181,BH$3,FALSE))</f>
        <v>0</v>
      </c>
      <c r="BJ144" s="24">
        <f>IF(ISNA(VLOOKUP(AF144,'2013 BPTs'!$B$12:$BX$181,BJ$3,FALSE)),0,VLOOKUP(AF144,'2013 BPTs'!$B$12:$BX$181,BJ$3,FALSE))</f>
        <v>0</v>
      </c>
      <c r="BK144" s="24">
        <f>IF(ISNA(VLOOKUP(AG144,'2013 BPTs'!$B$12:$BX$181,BK$3,FALSE)),0,VLOOKUP(AG144,'2013 BPTs'!$B$12:$BX$181,BK$3,FALSE))</f>
        <v>0</v>
      </c>
      <c r="BL144" s="24">
        <f>IF(ISNA(VLOOKUP(AH144,'2013 BPTs'!$B$12:$BX$181,BL$3,FALSE)),0,VLOOKUP(AH144,'2013 BPTs'!$B$12:$BX$181,BL$3,FALSE))</f>
        <v>0</v>
      </c>
      <c r="BM144" s="24">
        <f>IF(ISNA(VLOOKUP(AI144,'2013 BPTs'!$B$12:$BX$181,BM$3,FALSE)),0,VLOOKUP(AI144,'2013 BPTs'!$B$12:$BX$181,BM$3,FALSE))</f>
        <v>0</v>
      </c>
      <c r="BN144" s="24">
        <f>IF(ISNA(VLOOKUP(AJ144,'2013 BPTs'!$B$12:$BX$181,BN$3,FALSE)),0,VLOOKUP(AJ144,'2013 BPTs'!$B$12:$BX$181,BN$3,FALSE))</f>
        <v>0</v>
      </c>
      <c r="BO144" s="24">
        <f>IF(ISNA(VLOOKUP(AK144,'2013 BPTs'!$B$12:$BX$181,BO$3,FALSE)),0,VLOOKUP(AK144,'2013 BPTs'!$B$12:$BX$181,BO$3,FALSE))</f>
        <v>0</v>
      </c>
      <c r="BP144" s="24">
        <f>IF(ISNA(VLOOKUP(AL144,'2013 BPTs'!$B$12:$BX$181,BP$3,FALSE)),0,VLOOKUP(AL144,'2013 BPTs'!$B$12:$BX$181,BP$3,FALSE))</f>
        <v>0</v>
      </c>
      <c r="BQ144" s="24">
        <f>IF(ISNA(VLOOKUP(AM144,'2013 BPTs'!$B$12:$BX$181,BQ$3,FALSE)),0,VLOOKUP(AM144,'2013 BPTs'!$B$12:$BX$181,BQ$3,FALSE))</f>
        <v>0</v>
      </c>
      <c r="BS144" s="77">
        <f t="shared" si="49"/>
        <v>0</v>
      </c>
      <c r="BT144" s="68">
        <f t="shared" si="50"/>
        <v>0</v>
      </c>
      <c r="BU144" s="68">
        <f t="shared" si="51"/>
        <v>0</v>
      </c>
      <c r="BW144" s="24">
        <f>IF(ISNA(VLOOKUP(AF144,'2013 BPTs'!$B$12:$BX$181,BW$3,FALSE)),0,VLOOKUP(AF144,'2013 BPTs'!$B$12:$BX$181,BW$3,FALSE))</f>
        <v>0</v>
      </c>
      <c r="BX144" s="24">
        <f>IF(ISNA(VLOOKUP(AG144,'2013 BPTs'!$B$12:$BX$181,BX$3,FALSE)),0,VLOOKUP(AG144,'2013 BPTs'!$B$12:$BX$181,BX$3,FALSE))</f>
        <v>0</v>
      </c>
      <c r="BY144" s="24">
        <f>IF(ISNA(VLOOKUP(AH144,'2013 BPTs'!$B$12:$BX$181,BY$3,FALSE)),0,VLOOKUP(AH144,'2013 BPTs'!$B$12:$BX$181,BY$3,FALSE))</f>
        <v>0</v>
      </c>
      <c r="BZ144" s="24">
        <f>IF(ISNA(VLOOKUP(AI144,'2013 BPTs'!$B$12:$BX$181,BZ$3,FALSE)),0,VLOOKUP(AI144,'2013 BPTs'!$B$12:$BX$181,BZ$3,FALSE))</f>
        <v>0</v>
      </c>
      <c r="CA144" s="24">
        <f>IF(ISNA(VLOOKUP(AJ144,'2013 BPTs'!$B$12:$BX$181,CA$3,FALSE)),0,VLOOKUP(AJ144,'2013 BPTs'!$B$12:$BX$181,CA$3,FALSE))</f>
        <v>0</v>
      </c>
      <c r="CB144" s="24">
        <f>IF(ISNA(VLOOKUP(AK144,'2013 BPTs'!$B$12:$BX$181,CB$3,FALSE)),0,VLOOKUP(AK144,'2013 BPTs'!$B$12:$BX$181,CB$3,FALSE))</f>
        <v>0</v>
      </c>
      <c r="CC144" s="24">
        <f>IF(ISNA(VLOOKUP(AL144,'2013 BPTs'!$B$12:$BX$181,CC$3,FALSE)),0,VLOOKUP(AL144,'2013 BPTs'!$B$12:$BX$181,CC$3,FALSE))</f>
        <v>0</v>
      </c>
      <c r="CD144" s="24">
        <f>IF(ISNA(VLOOKUP(AM144,'2013 BPTs'!$B$12:$BX$181,CD$3,FALSE)),0,VLOOKUP(AM144,'2013 BPTs'!$B$12:$BX$181,CD$3,FALSE))</f>
        <v>0</v>
      </c>
      <c r="CF144" s="24">
        <f>IF(ISERROR(VLOOKUP(AF144,'2013 BPTs'!$B$12:$BX$181,CF$3,FALSE)/VLOOKUP(AF144,'2013 BPTs'!$B$12:$BX319,CF$3+3,FALSE)),0,VLOOKUP(AF144,'2013 BPTs'!$B$12:$BX$181,CF$3,FALSE)/VLOOKUP(AF144,'2013 BPTs'!$B$12:$BX319,CF$3+3,FALSE))</f>
        <v>0</v>
      </c>
      <c r="CG144" s="24">
        <f>IF(ISERROR(VLOOKUP(AG144,'2013 BPTs'!$B$12:$BX$181,CG$3,FALSE)/VLOOKUP(AG144,'2013 BPTs'!$B$12:$BX319,CG$3+3,FALSE)),0,VLOOKUP(AG144,'2013 BPTs'!$B$12:$BX$181,CG$3,FALSE)/VLOOKUP(AG144,'2013 BPTs'!$B$12:$BX319,CG$3+3,FALSE))</f>
        <v>0</v>
      </c>
      <c r="CH144" s="24">
        <f>IF(ISERROR(VLOOKUP(AH144,'2013 BPTs'!$B$12:$BX$181,CH$3,FALSE)/VLOOKUP(AH144,'2013 BPTs'!$B$12:$BX319,CH$3+3,FALSE)),0,VLOOKUP(AH144,'2013 BPTs'!$B$12:$BX$181,CH$3,FALSE)/VLOOKUP(AH144,'2013 BPTs'!$B$12:$BX319,CH$3+3,FALSE))</f>
        <v>0</v>
      </c>
      <c r="CI144" s="24">
        <f>IF(ISERROR(VLOOKUP(AI144,'2013 BPTs'!$B$12:$BX$181,CI$3,FALSE)/VLOOKUP(AI144,'2013 BPTs'!$B$12:$BX319,CI$3+3,FALSE)),0,VLOOKUP(AI144,'2013 BPTs'!$B$12:$BX$181,CI$3,FALSE)/VLOOKUP(AI144,'2013 BPTs'!$B$12:$BX319,CI$3+3,FALSE))</f>
        <v>0</v>
      </c>
      <c r="CJ144" s="24">
        <f>IF(ISERROR(VLOOKUP(AJ144,'2013 BPTs'!$B$12:$BX$181,CJ$3,FALSE)/VLOOKUP(AJ144,'2013 BPTs'!$B$12:$BX319,CJ$3+3,FALSE)),0,VLOOKUP(AJ144,'2013 BPTs'!$B$12:$BX$181,CJ$3,FALSE)/VLOOKUP(AJ144,'2013 BPTs'!$B$12:$BX319,CJ$3+3,FALSE))</f>
        <v>0</v>
      </c>
      <c r="CK144" s="24">
        <f>IF(ISERROR(VLOOKUP(AK144,'2013 BPTs'!$B$12:$BX$181,CK$3,FALSE)/VLOOKUP(AK144,'2013 BPTs'!$B$12:$BX319,CK$3+3,FALSE)),0,VLOOKUP(AK144,'2013 BPTs'!$B$12:$BX$181,CK$3,FALSE)/VLOOKUP(AK144,'2013 BPTs'!$B$12:$BX319,CK$3+3,FALSE))</f>
        <v>0</v>
      </c>
      <c r="CL144" s="24">
        <f>IF(ISERROR(VLOOKUP(AL144,'2013 BPTs'!$B$12:$BX$181,CL$3,FALSE)/VLOOKUP(AL144,'2013 BPTs'!$B$12:$BX319,CL$3+3,FALSE)),0,VLOOKUP(AL144,'2013 BPTs'!$B$12:$BX$181,CL$3,FALSE)/VLOOKUP(AL144,'2013 BPTs'!$B$12:$BX319,CL$3+3,FALSE))</f>
        <v>0</v>
      </c>
      <c r="CM144" s="24">
        <f>IF(ISERROR(VLOOKUP(AM144,'2013 BPTs'!$B$12:$BX$181,CM$3,FALSE)/VLOOKUP(AM144,'2013 BPTs'!$B$12:$BX319,CM$3+3,FALSE)),0,VLOOKUP(AM144,'2013 BPTs'!$B$12:$BX$181,CM$3,FALSE)/VLOOKUP(AM144,'2013 BPTs'!$B$12:$BX319,CM$3+3,FALSE))</f>
        <v>0</v>
      </c>
      <c r="CO144" s="24">
        <f>IF(ISERROR(VLOOKUP(AF144,'2013 BPTs'!$B$12:$BX$181,CO$3,FALSE)/VLOOKUP(AF144,'2013 BPTs'!$B$12:$BX319,CO$3+2,FALSE)),0,VLOOKUP(AF144,'2013 BPTs'!$B$12:$BX$181,CO$3,FALSE)/VLOOKUP(AF144,'2013 BPTs'!$B$12:$BX319,CO$3+2,FALSE))</f>
        <v>0</v>
      </c>
      <c r="CP144" s="24">
        <f>IF(ISERROR(VLOOKUP(AG144,'2013 BPTs'!$B$12:$BX$181,CP$3,FALSE)/VLOOKUP(AG144,'2013 BPTs'!$B$12:$BX319,CP$3+2,FALSE)),0,VLOOKUP(AG144,'2013 BPTs'!$B$12:$BX$181,CP$3,FALSE)/VLOOKUP(AG144,'2013 BPTs'!$B$12:$BX319,CP$3+2,FALSE))</f>
        <v>0</v>
      </c>
      <c r="CQ144" s="24">
        <f>IF(ISERROR(VLOOKUP(AH144,'2013 BPTs'!$B$12:$BX$181,CQ$3,FALSE)/VLOOKUP(AH144,'2013 BPTs'!$B$12:$BX319,CQ$3+2,FALSE)),0,VLOOKUP(AH144,'2013 BPTs'!$B$12:$BX$181,CQ$3,FALSE)/VLOOKUP(AH144,'2013 BPTs'!$B$12:$BX319,CQ$3+2,FALSE))</f>
        <v>0</v>
      </c>
      <c r="CR144" s="24">
        <f>IF(ISERROR(VLOOKUP(AI144,'2013 BPTs'!$B$12:$BX$181,CR$3,FALSE)/VLOOKUP(AI144,'2013 BPTs'!$B$12:$BX319,CR$3+2,FALSE)),0,VLOOKUP(AI144,'2013 BPTs'!$B$12:$BX$181,CR$3,FALSE)/VLOOKUP(AI144,'2013 BPTs'!$B$12:$BX319,CR$3+2,FALSE))</f>
        <v>0</v>
      </c>
      <c r="CS144" s="24">
        <f>IF(ISERROR(VLOOKUP(AJ144,'2013 BPTs'!$B$12:$BX$181,CS$3,FALSE)/VLOOKUP(AJ144,'2013 BPTs'!$B$12:$BX319,CS$3+2,FALSE)),0,VLOOKUP(AJ144,'2013 BPTs'!$B$12:$BX$181,CS$3,FALSE)/VLOOKUP(AJ144,'2013 BPTs'!$B$12:$BX319,CS$3+2,FALSE))</f>
        <v>0</v>
      </c>
      <c r="CT144" s="24">
        <f>IF(ISERROR(VLOOKUP(AK144,'2013 BPTs'!$B$12:$BX$181,CT$3,FALSE)/VLOOKUP(AK144,'2013 BPTs'!$B$12:$BX319,CT$3+2,FALSE)),0,VLOOKUP(AK144,'2013 BPTs'!$B$12:$BX$181,CT$3,FALSE)/VLOOKUP(AK144,'2013 BPTs'!$B$12:$BX319,CT$3+2,FALSE))</f>
        <v>0</v>
      </c>
      <c r="CU144" s="24">
        <f>IF(ISERROR(VLOOKUP(AL144,'2013 BPTs'!$B$12:$BX$181,CU$3,FALSE)/VLOOKUP(AL144,'2013 BPTs'!$B$12:$BX319,CU$3+2,FALSE)),0,VLOOKUP(AL144,'2013 BPTs'!$B$12:$BX$181,CU$3,FALSE)/VLOOKUP(AL144,'2013 BPTs'!$B$12:$BX319,CU$3+2,FALSE))</f>
        <v>0</v>
      </c>
      <c r="CV144" s="24">
        <f>IF(ISERROR(VLOOKUP(AM144,'2013 BPTs'!$B$12:$BX$181,CV$3,FALSE)/VLOOKUP(AM144,'2013 BPTs'!$B$12:$BX319,CV$3+2,FALSE)),0,VLOOKUP(AM144,'2013 BPTs'!$B$12:$BX$181,CV$3,FALSE)/VLOOKUP(AM144,'2013 BPTs'!$B$12:$BX319,CV$3+2,FALSE))</f>
        <v>0</v>
      </c>
      <c r="CX144" s="93">
        <f>'2015 BPTs'!BR150</f>
        <v>0</v>
      </c>
      <c r="CY144" s="93">
        <f>'2015 BPTs'!BS150</f>
        <v>0</v>
      </c>
    </row>
    <row r="145" spans="2:103" x14ac:dyDescent="0.2">
      <c r="B145" s="2" t="s">
        <v>213</v>
      </c>
      <c r="C145" s="2">
        <f>'2015 BPTs'!E151</f>
        <v>0</v>
      </c>
      <c r="D145" s="2">
        <f t="shared" si="52"/>
        <v>0</v>
      </c>
      <c r="E145" s="4">
        <f>'2015 BPTs'!F151</f>
        <v>0</v>
      </c>
      <c r="F145" s="88">
        <f>'2015 BPTs'!G151</f>
        <v>0</v>
      </c>
      <c r="G145" s="53">
        <f>'2015 BPTs'!I151</f>
        <v>0</v>
      </c>
      <c r="H145" s="88">
        <f>'2015 BPTs'!J151</f>
        <v>0</v>
      </c>
      <c r="I145" s="4">
        <f>'2015 BPTs'!K151</f>
        <v>0</v>
      </c>
      <c r="J145" s="5">
        <f>'2015 BPTs'!M151</f>
        <v>0</v>
      </c>
      <c r="K145" s="99">
        <f>'2015 BPTs'!BL151</f>
        <v>0</v>
      </c>
      <c r="L145" s="100">
        <f t="shared" si="53"/>
        <v>0</v>
      </c>
      <c r="M145" s="101">
        <f t="shared" si="54"/>
        <v>0</v>
      </c>
      <c r="N145" s="102">
        <f t="shared" si="44"/>
        <v>0</v>
      </c>
      <c r="O145" s="103">
        <f>'2015 BPTs'!BM151</f>
        <v>0</v>
      </c>
      <c r="P145" s="100">
        <f t="shared" si="55"/>
        <v>0</v>
      </c>
      <c r="Q145" s="101">
        <f t="shared" si="56"/>
        <v>0</v>
      </c>
      <c r="R145" s="104">
        <f t="shared" si="57"/>
        <v>0</v>
      </c>
      <c r="S145" s="105">
        <f t="shared" si="45"/>
        <v>0</v>
      </c>
      <c r="T145" s="104">
        <f t="shared" si="58"/>
        <v>0</v>
      </c>
      <c r="U145" s="121">
        <f>IF(K145=0,0,IF(B145="Manual",(S145-O145-AP145*(O145/(O145+Z145)))/S145,'2015 BPTs'!BP151))</f>
        <v>0</v>
      </c>
      <c r="V145" s="99">
        <f>'2015 BPTs'!BN151</f>
        <v>0</v>
      </c>
      <c r="W145" s="100">
        <f t="shared" si="59"/>
        <v>0</v>
      </c>
      <c r="X145" s="103">
        <f t="shared" si="60"/>
        <v>0</v>
      </c>
      <c r="Y145" s="102">
        <f t="shared" si="46"/>
        <v>0</v>
      </c>
      <c r="Z145" s="103">
        <f>'2015 BPTs'!BO151</f>
        <v>0</v>
      </c>
      <c r="AA145" s="104">
        <f t="shared" si="47"/>
        <v>0</v>
      </c>
      <c r="AB145" s="106">
        <f>IF(W145=0,0,IF(B145="Manual",(V145-Z145-AP145*(Z145/(Z145+O145)))/V145,'2015 BPTs'!BQ151))</f>
        <v>0</v>
      </c>
      <c r="AD145" s="2" t="str">
        <f t="shared" si="48"/>
        <v>00-0</v>
      </c>
      <c r="AE145" s="2">
        <f>'2015 BPTs'!BA151</f>
        <v>0</v>
      </c>
      <c r="AF145" s="2" t="str">
        <f>IF(B145="Auto",'2015 BPTs'!BB151,D145&amp;E145&amp;"-"&amp;F145)</f>
        <v/>
      </c>
      <c r="AG145" s="2" t="str">
        <f>'2015 BPTs'!BC151</f>
        <v/>
      </c>
      <c r="AH145" s="2" t="str">
        <f>'2015 BPTs'!BD151</f>
        <v/>
      </c>
      <c r="AI145" s="2" t="str">
        <f>'2015 BPTs'!BE151</f>
        <v/>
      </c>
      <c r="AJ145" s="2" t="str">
        <f>'2015 BPTs'!BF151</f>
        <v/>
      </c>
      <c r="AK145" s="2" t="str">
        <f>'2015 BPTs'!BG151</f>
        <v/>
      </c>
      <c r="AL145" s="2" t="str">
        <f>'2015 BPTs'!BH151</f>
        <v/>
      </c>
      <c r="AM145" s="2" t="str">
        <f>'2015 BPTs'!BI151</f>
        <v/>
      </c>
      <c r="AO145" s="128">
        <f>'2015 BPTs'!AJ151*'2015 BPTs'!BK151</f>
        <v>0</v>
      </c>
      <c r="AP145" s="128">
        <f>'2015 BPTs'!AK151*'2015 BPTs'!BK151</f>
        <v>0</v>
      </c>
      <c r="AR145" s="5">
        <f>IF(B145="Auto",'2015 BPTs'!M151,J145)</f>
        <v>0</v>
      </c>
      <c r="AS145" s="5">
        <f>'2015 BPTs'!O151</f>
        <v>0</v>
      </c>
      <c r="AT145" s="5">
        <f>'2015 BPTs'!Q151</f>
        <v>0</v>
      </c>
      <c r="AU145" s="5">
        <f>'2015 BPTs'!S151</f>
        <v>0</v>
      </c>
      <c r="AV145" s="5">
        <f>'2015 BPTs'!U151</f>
        <v>0</v>
      </c>
      <c r="AW145" s="5">
        <f>'2015 BPTs'!W151</f>
        <v>0</v>
      </c>
      <c r="AX145" s="5">
        <f>'2015 BPTs'!Y151</f>
        <v>0</v>
      </c>
      <c r="AY145" s="5">
        <f>'2015 BPTs'!AA151</f>
        <v>0</v>
      </c>
      <c r="BA145" s="24">
        <f>IF(ISNA(VLOOKUP(AF145,'2013 BPTs'!$B$12:$BX$181,BA$3,FALSE)),0,VLOOKUP(AF145,'2013 BPTs'!$B$12:$BX$181,BA$3,FALSE))</f>
        <v>0</v>
      </c>
      <c r="BB145" s="24">
        <f>IF(ISNA(VLOOKUP(AG145,'2013 BPTs'!$B$12:$BX$181,BB$3,FALSE)),0,VLOOKUP(AG145,'2013 BPTs'!$B$12:$BX$181,BB$3,FALSE))</f>
        <v>0</v>
      </c>
      <c r="BC145" s="24">
        <f>IF(ISNA(VLOOKUP(AH145,'2013 BPTs'!$B$12:$BX$181,BC$3,FALSE)),0,VLOOKUP(AH145,'2013 BPTs'!$B$12:$BX$181,BC$3,FALSE))</f>
        <v>0</v>
      </c>
      <c r="BD145" s="24">
        <f>IF(ISNA(VLOOKUP(AI145,'2013 BPTs'!$B$12:$BX$181,BD$3,FALSE)),0,VLOOKUP(AI145,'2013 BPTs'!$B$12:$BX$181,BD$3,FALSE))</f>
        <v>0</v>
      </c>
      <c r="BE145" s="24">
        <f>IF(ISNA(VLOOKUP(AJ145,'2013 BPTs'!$B$12:$BX$181,BE$3,FALSE)),0,VLOOKUP(AJ145,'2013 BPTs'!$B$12:$BX$181,BE$3,FALSE))</f>
        <v>0</v>
      </c>
      <c r="BF145" s="24">
        <f>IF(ISNA(VLOOKUP(AK145,'2013 BPTs'!$B$12:$BX$181,BF$3,FALSE)),0,VLOOKUP(AK145,'2013 BPTs'!$B$12:$BX$181,BF$3,FALSE))</f>
        <v>0</v>
      </c>
      <c r="BG145" s="24">
        <f>IF(ISNA(VLOOKUP(AL145,'2013 BPTs'!$B$12:$BX$181,BG$3,FALSE)),0,VLOOKUP(AL145,'2013 BPTs'!$B$12:$BX$181,BG$3,FALSE))</f>
        <v>0</v>
      </c>
      <c r="BH145" s="24">
        <f>IF(ISNA(VLOOKUP(AM145,'2013 BPTs'!$B$12:$BX$181,BH$3,FALSE)),0,VLOOKUP(AM145,'2013 BPTs'!$B$12:$BX$181,BH$3,FALSE))</f>
        <v>0</v>
      </c>
      <c r="BJ145" s="24">
        <f>IF(ISNA(VLOOKUP(AF145,'2013 BPTs'!$B$12:$BX$181,BJ$3,FALSE)),0,VLOOKUP(AF145,'2013 BPTs'!$B$12:$BX$181,BJ$3,FALSE))</f>
        <v>0</v>
      </c>
      <c r="BK145" s="24">
        <f>IF(ISNA(VLOOKUP(AG145,'2013 BPTs'!$B$12:$BX$181,BK$3,FALSE)),0,VLOOKUP(AG145,'2013 BPTs'!$B$12:$BX$181,BK$3,FALSE))</f>
        <v>0</v>
      </c>
      <c r="BL145" s="24">
        <f>IF(ISNA(VLOOKUP(AH145,'2013 BPTs'!$B$12:$BX$181,BL$3,FALSE)),0,VLOOKUP(AH145,'2013 BPTs'!$B$12:$BX$181,BL$3,FALSE))</f>
        <v>0</v>
      </c>
      <c r="BM145" s="24">
        <f>IF(ISNA(VLOOKUP(AI145,'2013 BPTs'!$B$12:$BX$181,BM$3,FALSE)),0,VLOOKUP(AI145,'2013 BPTs'!$B$12:$BX$181,BM$3,FALSE))</f>
        <v>0</v>
      </c>
      <c r="BN145" s="24">
        <f>IF(ISNA(VLOOKUP(AJ145,'2013 BPTs'!$B$12:$BX$181,BN$3,FALSE)),0,VLOOKUP(AJ145,'2013 BPTs'!$B$12:$BX$181,BN$3,FALSE))</f>
        <v>0</v>
      </c>
      <c r="BO145" s="24">
        <f>IF(ISNA(VLOOKUP(AK145,'2013 BPTs'!$B$12:$BX$181,BO$3,FALSE)),0,VLOOKUP(AK145,'2013 BPTs'!$B$12:$BX$181,BO$3,FALSE))</f>
        <v>0</v>
      </c>
      <c r="BP145" s="24">
        <f>IF(ISNA(VLOOKUP(AL145,'2013 BPTs'!$B$12:$BX$181,BP$3,FALSE)),0,VLOOKUP(AL145,'2013 BPTs'!$B$12:$BX$181,BP$3,FALSE))</f>
        <v>0</v>
      </c>
      <c r="BQ145" s="24">
        <f>IF(ISNA(VLOOKUP(AM145,'2013 BPTs'!$B$12:$BX$181,BQ$3,FALSE)),0,VLOOKUP(AM145,'2013 BPTs'!$B$12:$BX$181,BQ$3,FALSE))</f>
        <v>0</v>
      </c>
      <c r="BS145" s="77">
        <f t="shared" si="49"/>
        <v>0</v>
      </c>
      <c r="BT145" s="68">
        <f t="shared" si="50"/>
        <v>0</v>
      </c>
      <c r="BU145" s="68">
        <f t="shared" si="51"/>
        <v>0</v>
      </c>
      <c r="BW145" s="24">
        <f>IF(ISNA(VLOOKUP(AF145,'2013 BPTs'!$B$12:$BX$181,BW$3,FALSE)),0,VLOOKUP(AF145,'2013 BPTs'!$B$12:$BX$181,BW$3,FALSE))</f>
        <v>0</v>
      </c>
      <c r="BX145" s="24">
        <f>IF(ISNA(VLOOKUP(AG145,'2013 BPTs'!$B$12:$BX$181,BX$3,FALSE)),0,VLOOKUP(AG145,'2013 BPTs'!$B$12:$BX$181,BX$3,FALSE))</f>
        <v>0</v>
      </c>
      <c r="BY145" s="24">
        <f>IF(ISNA(VLOOKUP(AH145,'2013 BPTs'!$B$12:$BX$181,BY$3,FALSE)),0,VLOOKUP(AH145,'2013 BPTs'!$B$12:$BX$181,BY$3,FALSE))</f>
        <v>0</v>
      </c>
      <c r="BZ145" s="24">
        <f>IF(ISNA(VLOOKUP(AI145,'2013 BPTs'!$B$12:$BX$181,BZ$3,FALSE)),0,VLOOKUP(AI145,'2013 BPTs'!$B$12:$BX$181,BZ$3,FALSE))</f>
        <v>0</v>
      </c>
      <c r="CA145" s="24">
        <f>IF(ISNA(VLOOKUP(AJ145,'2013 BPTs'!$B$12:$BX$181,CA$3,FALSE)),0,VLOOKUP(AJ145,'2013 BPTs'!$B$12:$BX$181,CA$3,FALSE))</f>
        <v>0</v>
      </c>
      <c r="CB145" s="24">
        <f>IF(ISNA(VLOOKUP(AK145,'2013 BPTs'!$B$12:$BX$181,CB$3,FALSE)),0,VLOOKUP(AK145,'2013 BPTs'!$B$12:$BX$181,CB$3,FALSE))</f>
        <v>0</v>
      </c>
      <c r="CC145" s="24">
        <f>IF(ISNA(VLOOKUP(AL145,'2013 BPTs'!$B$12:$BX$181,CC$3,FALSE)),0,VLOOKUP(AL145,'2013 BPTs'!$B$12:$BX$181,CC$3,FALSE))</f>
        <v>0</v>
      </c>
      <c r="CD145" s="24">
        <f>IF(ISNA(VLOOKUP(AM145,'2013 BPTs'!$B$12:$BX$181,CD$3,FALSE)),0,VLOOKUP(AM145,'2013 BPTs'!$B$12:$BX$181,CD$3,FALSE))</f>
        <v>0</v>
      </c>
      <c r="CF145" s="24">
        <f>IF(ISERROR(VLOOKUP(AF145,'2013 BPTs'!$B$12:$BX$181,CF$3,FALSE)/VLOOKUP(AF145,'2013 BPTs'!$B$12:$BX320,CF$3+3,FALSE)),0,VLOOKUP(AF145,'2013 BPTs'!$B$12:$BX$181,CF$3,FALSE)/VLOOKUP(AF145,'2013 BPTs'!$B$12:$BX320,CF$3+3,FALSE))</f>
        <v>0</v>
      </c>
      <c r="CG145" s="24">
        <f>IF(ISERROR(VLOOKUP(AG145,'2013 BPTs'!$B$12:$BX$181,CG$3,FALSE)/VLOOKUP(AG145,'2013 BPTs'!$B$12:$BX320,CG$3+3,FALSE)),0,VLOOKUP(AG145,'2013 BPTs'!$B$12:$BX$181,CG$3,FALSE)/VLOOKUP(AG145,'2013 BPTs'!$B$12:$BX320,CG$3+3,FALSE))</f>
        <v>0</v>
      </c>
      <c r="CH145" s="24">
        <f>IF(ISERROR(VLOOKUP(AH145,'2013 BPTs'!$B$12:$BX$181,CH$3,FALSE)/VLOOKUP(AH145,'2013 BPTs'!$B$12:$BX320,CH$3+3,FALSE)),0,VLOOKUP(AH145,'2013 BPTs'!$B$12:$BX$181,CH$3,FALSE)/VLOOKUP(AH145,'2013 BPTs'!$B$12:$BX320,CH$3+3,FALSE))</f>
        <v>0</v>
      </c>
      <c r="CI145" s="24">
        <f>IF(ISERROR(VLOOKUP(AI145,'2013 BPTs'!$B$12:$BX$181,CI$3,FALSE)/VLOOKUP(AI145,'2013 BPTs'!$B$12:$BX320,CI$3+3,FALSE)),0,VLOOKUP(AI145,'2013 BPTs'!$B$12:$BX$181,CI$3,FALSE)/VLOOKUP(AI145,'2013 BPTs'!$B$12:$BX320,CI$3+3,FALSE))</f>
        <v>0</v>
      </c>
      <c r="CJ145" s="24">
        <f>IF(ISERROR(VLOOKUP(AJ145,'2013 BPTs'!$B$12:$BX$181,CJ$3,FALSE)/VLOOKUP(AJ145,'2013 BPTs'!$B$12:$BX320,CJ$3+3,FALSE)),0,VLOOKUP(AJ145,'2013 BPTs'!$B$12:$BX$181,CJ$3,FALSE)/VLOOKUP(AJ145,'2013 BPTs'!$B$12:$BX320,CJ$3+3,FALSE))</f>
        <v>0</v>
      </c>
      <c r="CK145" s="24">
        <f>IF(ISERROR(VLOOKUP(AK145,'2013 BPTs'!$B$12:$BX$181,CK$3,FALSE)/VLOOKUP(AK145,'2013 BPTs'!$B$12:$BX320,CK$3+3,FALSE)),0,VLOOKUP(AK145,'2013 BPTs'!$B$12:$BX$181,CK$3,FALSE)/VLOOKUP(AK145,'2013 BPTs'!$B$12:$BX320,CK$3+3,FALSE))</f>
        <v>0</v>
      </c>
      <c r="CL145" s="24">
        <f>IF(ISERROR(VLOOKUP(AL145,'2013 BPTs'!$B$12:$BX$181,CL$3,FALSE)/VLOOKUP(AL145,'2013 BPTs'!$B$12:$BX320,CL$3+3,FALSE)),0,VLOOKUP(AL145,'2013 BPTs'!$B$12:$BX$181,CL$3,FALSE)/VLOOKUP(AL145,'2013 BPTs'!$B$12:$BX320,CL$3+3,FALSE))</f>
        <v>0</v>
      </c>
      <c r="CM145" s="24">
        <f>IF(ISERROR(VLOOKUP(AM145,'2013 BPTs'!$B$12:$BX$181,CM$3,FALSE)/VLOOKUP(AM145,'2013 BPTs'!$B$12:$BX320,CM$3+3,FALSE)),0,VLOOKUP(AM145,'2013 BPTs'!$B$12:$BX$181,CM$3,FALSE)/VLOOKUP(AM145,'2013 BPTs'!$B$12:$BX320,CM$3+3,FALSE))</f>
        <v>0</v>
      </c>
      <c r="CO145" s="24">
        <f>IF(ISERROR(VLOOKUP(AF145,'2013 BPTs'!$B$12:$BX$181,CO$3,FALSE)/VLOOKUP(AF145,'2013 BPTs'!$B$12:$BX320,CO$3+2,FALSE)),0,VLOOKUP(AF145,'2013 BPTs'!$B$12:$BX$181,CO$3,FALSE)/VLOOKUP(AF145,'2013 BPTs'!$B$12:$BX320,CO$3+2,FALSE))</f>
        <v>0</v>
      </c>
      <c r="CP145" s="24">
        <f>IF(ISERROR(VLOOKUP(AG145,'2013 BPTs'!$B$12:$BX$181,CP$3,FALSE)/VLOOKUP(AG145,'2013 BPTs'!$B$12:$BX320,CP$3+2,FALSE)),0,VLOOKUP(AG145,'2013 BPTs'!$B$12:$BX$181,CP$3,FALSE)/VLOOKUP(AG145,'2013 BPTs'!$B$12:$BX320,CP$3+2,FALSE))</f>
        <v>0</v>
      </c>
      <c r="CQ145" s="24">
        <f>IF(ISERROR(VLOOKUP(AH145,'2013 BPTs'!$B$12:$BX$181,CQ$3,FALSE)/VLOOKUP(AH145,'2013 BPTs'!$B$12:$BX320,CQ$3+2,FALSE)),0,VLOOKUP(AH145,'2013 BPTs'!$B$12:$BX$181,CQ$3,FALSE)/VLOOKUP(AH145,'2013 BPTs'!$B$12:$BX320,CQ$3+2,FALSE))</f>
        <v>0</v>
      </c>
      <c r="CR145" s="24">
        <f>IF(ISERROR(VLOOKUP(AI145,'2013 BPTs'!$B$12:$BX$181,CR$3,FALSE)/VLOOKUP(AI145,'2013 BPTs'!$B$12:$BX320,CR$3+2,FALSE)),0,VLOOKUP(AI145,'2013 BPTs'!$B$12:$BX$181,CR$3,FALSE)/VLOOKUP(AI145,'2013 BPTs'!$B$12:$BX320,CR$3+2,FALSE))</f>
        <v>0</v>
      </c>
      <c r="CS145" s="24">
        <f>IF(ISERROR(VLOOKUP(AJ145,'2013 BPTs'!$B$12:$BX$181,CS$3,FALSE)/VLOOKUP(AJ145,'2013 BPTs'!$B$12:$BX320,CS$3+2,FALSE)),0,VLOOKUP(AJ145,'2013 BPTs'!$B$12:$BX$181,CS$3,FALSE)/VLOOKUP(AJ145,'2013 BPTs'!$B$12:$BX320,CS$3+2,FALSE))</f>
        <v>0</v>
      </c>
      <c r="CT145" s="24">
        <f>IF(ISERROR(VLOOKUP(AK145,'2013 BPTs'!$B$12:$BX$181,CT$3,FALSE)/VLOOKUP(AK145,'2013 BPTs'!$B$12:$BX320,CT$3+2,FALSE)),0,VLOOKUP(AK145,'2013 BPTs'!$B$12:$BX$181,CT$3,FALSE)/VLOOKUP(AK145,'2013 BPTs'!$B$12:$BX320,CT$3+2,FALSE))</f>
        <v>0</v>
      </c>
      <c r="CU145" s="24">
        <f>IF(ISERROR(VLOOKUP(AL145,'2013 BPTs'!$B$12:$BX$181,CU$3,FALSE)/VLOOKUP(AL145,'2013 BPTs'!$B$12:$BX320,CU$3+2,FALSE)),0,VLOOKUP(AL145,'2013 BPTs'!$B$12:$BX$181,CU$3,FALSE)/VLOOKUP(AL145,'2013 BPTs'!$B$12:$BX320,CU$3+2,FALSE))</f>
        <v>0</v>
      </c>
      <c r="CV145" s="24">
        <f>IF(ISERROR(VLOOKUP(AM145,'2013 BPTs'!$B$12:$BX$181,CV$3,FALSE)/VLOOKUP(AM145,'2013 BPTs'!$B$12:$BX320,CV$3+2,FALSE)),0,VLOOKUP(AM145,'2013 BPTs'!$B$12:$BX$181,CV$3,FALSE)/VLOOKUP(AM145,'2013 BPTs'!$B$12:$BX320,CV$3+2,FALSE))</f>
        <v>0</v>
      </c>
      <c r="CX145" s="93">
        <f>'2015 BPTs'!BR151</f>
        <v>0</v>
      </c>
      <c r="CY145" s="93">
        <f>'2015 BPTs'!BS151</f>
        <v>0</v>
      </c>
    </row>
    <row r="146" spans="2:103" x14ac:dyDescent="0.2">
      <c r="B146" s="2" t="s">
        <v>213</v>
      </c>
      <c r="C146" s="2">
        <f>'2015 BPTs'!E152</f>
        <v>0</v>
      </c>
      <c r="D146" s="2">
        <f t="shared" si="52"/>
        <v>0</v>
      </c>
      <c r="E146" s="4">
        <f>'2015 BPTs'!F152</f>
        <v>0</v>
      </c>
      <c r="F146" s="88">
        <f>'2015 BPTs'!G152</f>
        <v>0</v>
      </c>
      <c r="G146" s="53">
        <f>'2015 BPTs'!I152</f>
        <v>0</v>
      </c>
      <c r="H146" s="88">
        <f>'2015 BPTs'!J152</f>
        <v>0</v>
      </c>
      <c r="I146" s="4">
        <f>'2015 BPTs'!K152</f>
        <v>0</v>
      </c>
      <c r="J146" s="5">
        <f>'2015 BPTs'!M152</f>
        <v>0</v>
      </c>
      <c r="K146" s="99">
        <f>'2015 BPTs'!BL152</f>
        <v>0</v>
      </c>
      <c r="L146" s="100">
        <f t="shared" si="53"/>
        <v>0</v>
      </c>
      <c r="M146" s="101">
        <f t="shared" si="54"/>
        <v>0</v>
      </c>
      <c r="N146" s="102">
        <f t="shared" si="44"/>
        <v>0</v>
      </c>
      <c r="O146" s="103">
        <f>'2015 BPTs'!BM152</f>
        <v>0</v>
      </c>
      <c r="P146" s="100">
        <f t="shared" si="55"/>
        <v>0</v>
      </c>
      <c r="Q146" s="101">
        <f t="shared" si="56"/>
        <v>0</v>
      </c>
      <c r="R146" s="104">
        <f t="shared" si="57"/>
        <v>0</v>
      </c>
      <c r="S146" s="105">
        <f t="shared" si="45"/>
        <v>0</v>
      </c>
      <c r="T146" s="104">
        <f t="shared" si="58"/>
        <v>0</v>
      </c>
      <c r="U146" s="121">
        <f>IF(K146=0,0,IF(B146="Manual",(S146-O146-AP146*(O146/(O146+Z146)))/S146,'2015 BPTs'!BP152))</f>
        <v>0</v>
      </c>
      <c r="V146" s="99">
        <f>'2015 BPTs'!BN152</f>
        <v>0</v>
      </c>
      <c r="W146" s="100">
        <f t="shared" si="59"/>
        <v>0</v>
      </c>
      <c r="X146" s="103">
        <f t="shared" si="60"/>
        <v>0</v>
      </c>
      <c r="Y146" s="102">
        <f t="shared" si="46"/>
        <v>0</v>
      </c>
      <c r="Z146" s="103">
        <f>'2015 BPTs'!BO152</f>
        <v>0</v>
      </c>
      <c r="AA146" s="104">
        <f t="shared" si="47"/>
        <v>0</v>
      </c>
      <c r="AB146" s="106">
        <f>IF(W146=0,0,IF(B146="Manual",(V146-Z146-AP146*(Z146/(Z146+O146)))/V146,'2015 BPTs'!BQ152))</f>
        <v>0</v>
      </c>
      <c r="AD146" s="2" t="str">
        <f t="shared" si="48"/>
        <v>00-0</v>
      </c>
      <c r="AE146" s="2">
        <f>'2015 BPTs'!BA152</f>
        <v>0</v>
      </c>
      <c r="AF146" s="2" t="str">
        <f>IF(B146="Auto",'2015 BPTs'!BB152,D146&amp;E146&amp;"-"&amp;F146)</f>
        <v/>
      </c>
      <c r="AG146" s="2" t="str">
        <f>'2015 BPTs'!BC152</f>
        <v/>
      </c>
      <c r="AH146" s="2" t="str">
        <f>'2015 BPTs'!BD152</f>
        <v/>
      </c>
      <c r="AI146" s="2" t="str">
        <f>'2015 BPTs'!BE152</f>
        <v/>
      </c>
      <c r="AJ146" s="2" t="str">
        <f>'2015 BPTs'!BF152</f>
        <v/>
      </c>
      <c r="AK146" s="2" t="str">
        <f>'2015 BPTs'!BG152</f>
        <v/>
      </c>
      <c r="AL146" s="2" t="str">
        <f>'2015 BPTs'!BH152</f>
        <v/>
      </c>
      <c r="AM146" s="2" t="str">
        <f>'2015 BPTs'!BI152</f>
        <v/>
      </c>
      <c r="AO146" s="128">
        <f>'2015 BPTs'!AJ152*'2015 BPTs'!BK152</f>
        <v>0</v>
      </c>
      <c r="AP146" s="128">
        <f>'2015 BPTs'!AK152*'2015 BPTs'!BK152</f>
        <v>0</v>
      </c>
      <c r="AR146" s="5">
        <f>IF(B146="Auto",'2015 BPTs'!M152,J146)</f>
        <v>0</v>
      </c>
      <c r="AS146" s="5">
        <f>'2015 BPTs'!O152</f>
        <v>0</v>
      </c>
      <c r="AT146" s="5">
        <f>'2015 BPTs'!Q152</f>
        <v>0</v>
      </c>
      <c r="AU146" s="5">
        <f>'2015 BPTs'!S152</f>
        <v>0</v>
      </c>
      <c r="AV146" s="5">
        <f>'2015 BPTs'!U152</f>
        <v>0</v>
      </c>
      <c r="AW146" s="5">
        <f>'2015 BPTs'!W152</f>
        <v>0</v>
      </c>
      <c r="AX146" s="5">
        <f>'2015 BPTs'!Y152</f>
        <v>0</v>
      </c>
      <c r="AY146" s="5">
        <f>'2015 BPTs'!AA152</f>
        <v>0</v>
      </c>
      <c r="BA146" s="24">
        <f>IF(ISNA(VLOOKUP(AF146,'2013 BPTs'!$B$12:$BX$181,BA$3,FALSE)),0,VLOOKUP(AF146,'2013 BPTs'!$B$12:$BX$181,BA$3,FALSE))</f>
        <v>0</v>
      </c>
      <c r="BB146" s="24">
        <f>IF(ISNA(VLOOKUP(AG146,'2013 BPTs'!$B$12:$BX$181,BB$3,FALSE)),0,VLOOKUP(AG146,'2013 BPTs'!$B$12:$BX$181,BB$3,FALSE))</f>
        <v>0</v>
      </c>
      <c r="BC146" s="24">
        <f>IF(ISNA(VLOOKUP(AH146,'2013 BPTs'!$B$12:$BX$181,BC$3,FALSE)),0,VLOOKUP(AH146,'2013 BPTs'!$B$12:$BX$181,BC$3,FALSE))</f>
        <v>0</v>
      </c>
      <c r="BD146" s="24">
        <f>IF(ISNA(VLOOKUP(AI146,'2013 BPTs'!$B$12:$BX$181,BD$3,FALSE)),0,VLOOKUP(AI146,'2013 BPTs'!$B$12:$BX$181,BD$3,FALSE))</f>
        <v>0</v>
      </c>
      <c r="BE146" s="24">
        <f>IF(ISNA(VLOOKUP(AJ146,'2013 BPTs'!$B$12:$BX$181,BE$3,FALSE)),0,VLOOKUP(AJ146,'2013 BPTs'!$B$12:$BX$181,BE$3,FALSE))</f>
        <v>0</v>
      </c>
      <c r="BF146" s="24">
        <f>IF(ISNA(VLOOKUP(AK146,'2013 BPTs'!$B$12:$BX$181,BF$3,FALSE)),0,VLOOKUP(AK146,'2013 BPTs'!$B$12:$BX$181,BF$3,FALSE))</f>
        <v>0</v>
      </c>
      <c r="BG146" s="24">
        <f>IF(ISNA(VLOOKUP(AL146,'2013 BPTs'!$B$12:$BX$181,BG$3,FALSE)),0,VLOOKUP(AL146,'2013 BPTs'!$B$12:$BX$181,BG$3,FALSE))</f>
        <v>0</v>
      </c>
      <c r="BH146" s="24">
        <f>IF(ISNA(VLOOKUP(AM146,'2013 BPTs'!$B$12:$BX$181,BH$3,FALSE)),0,VLOOKUP(AM146,'2013 BPTs'!$B$12:$BX$181,BH$3,FALSE))</f>
        <v>0</v>
      </c>
      <c r="BJ146" s="24">
        <f>IF(ISNA(VLOOKUP(AF146,'2013 BPTs'!$B$12:$BX$181,BJ$3,FALSE)),0,VLOOKUP(AF146,'2013 BPTs'!$B$12:$BX$181,BJ$3,FALSE))</f>
        <v>0</v>
      </c>
      <c r="BK146" s="24">
        <f>IF(ISNA(VLOOKUP(AG146,'2013 BPTs'!$B$12:$BX$181,BK$3,FALSE)),0,VLOOKUP(AG146,'2013 BPTs'!$B$12:$BX$181,BK$3,FALSE))</f>
        <v>0</v>
      </c>
      <c r="BL146" s="24">
        <f>IF(ISNA(VLOOKUP(AH146,'2013 BPTs'!$B$12:$BX$181,BL$3,FALSE)),0,VLOOKUP(AH146,'2013 BPTs'!$B$12:$BX$181,BL$3,FALSE))</f>
        <v>0</v>
      </c>
      <c r="BM146" s="24">
        <f>IF(ISNA(VLOOKUP(AI146,'2013 BPTs'!$B$12:$BX$181,BM$3,FALSE)),0,VLOOKUP(AI146,'2013 BPTs'!$B$12:$BX$181,BM$3,FALSE))</f>
        <v>0</v>
      </c>
      <c r="BN146" s="24">
        <f>IF(ISNA(VLOOKUP(AJ146,'2013 BPTs'!$B$12:$BX$181,BN$3,FALSE)),0,VLOOKUP(AJ146,'2013 BPTs'!$B$12:$BX$181,BN$3,FALSE))</f>
        <v>0</v>
      </c>
      <c r="BO146" s="24">
        <f>IF(ISNA(VLOOKUP(AK146,'2013 BPTs'!$B$12:$BX$181,BO$3,FALSE)),0,VLOOKUP(AK146,'2013 BPTs'!$B$12:$BX$181,BO$3,FALSE))</f>
        <v>0</v>
      </c>
      <c r="BP146" s="24">
        <f>IF(ISNA(VLOOKUP(AL146,'2013 BPTs'!$B$12:$BX$181,BP$3,FALSE)),0,VLOOKUP(AL146,'2013 BPTs'!$B$12:$BX$181,BP$3,FALSE))</f>
        <v>0</v>
      </c>
      <c r="BQ146" s="24">
        <f>IF(ISNA(VLOOKUP(AM146,'2013 BPTs'!$B$12:$BX$181,BQ$3,FALSE)),0,VLOOKUP(AM146,'2013 BPTs'!$B$12:$BX$181,BQ$3,FALSE))</f>
        <v>0</v>
      </c>
      <c r="BS146" s="77">
        <f t="shared" si="49"/>
        <v>0</v>
      </c>
      <c r="BT146" s="68">
        <f t="shared" si="50"/>
        <v>0</v>
      </c>
      <c r="BU146" s="68">
        <f t="shared" si="51"/>
        <v>0</v>
      </c>
      <c r="BW146" s="24">
        <f>IF(ISNA(VLOOKUP(AF146,'2013 BPTs'!$B$12:$BX$181,BW$3,FALSE)),0,VLOOKUP(AF146,'2013 BPTs'!$B$12:$BX$181,BW$3,FALSE))</f>
        <v>0</v>
      </c>
      <c r="BX146" s="24">
        <f>IF(ISNA(VLOOKUP(AG146,'2013 BPTs'!$B$12:$BX$181,BX$3,FALSE)),0,VLOOKUP(AG146,'2013 BPTs'!$B$12:$BX$181,BX$3,FALSE))</f>
        <v>0</v>
      </c>
      <c r="BY146" s="24">
        <f>IF(ISNA(VLOOKUP(AH146,'2013 BPTs'!$B$12:$BX$181,BY$3,FALSE)),0,VLOOKUP(AH146,'2013 BPTs'!$B$12:$BX$181,BY$3,FALSE))</f>
        <v>0</v>
      </c>
      <c r="BZ146" s="24">
        <f>IF(ISNA(VLOOKUP(AI146,'2013 BPTs'!$B$12:$BX$181,BZ$3,FALSE)),0,VLOOKUP(AI146,'2013 BPTs'!$B$12:$BX$181,BZ$3,FALSE))</f>
        <v>0</v>
      </c>
      <c r="CA146" s="24">
        <f>IF(ISNA(VLOOKUP(AJ146,'2013 BPTs'!$B$12:$BX$181,CA$3,FALSE)),0,VLOOKUP(AJ146,'2013 BPTs'!$B$12:$BX$181,CA$3,FALSE))</f>
        <v>0</v>
      </c>
      <c r="CB146" s="24">
        <f>IF(ISNA(VLOOKUP(AK146,'2013 BPTs'!$B$12:$BX$181,CB$3,FALSE)),0,VLOOKUP(AK146,'2013 BPTs'!$B$12:$BX$181,CB$3,FALSE))</f>
        <v>0</v>
      </c>
      <c r="CC146" s="24">
        <f>IF(ISNA(VLOOKUP(AL146,'2013 BPTs'!$B$12:$BX$181,CC$3,FALSE)),0,VLOOKUP(AL146,'2013 BPTs'!$B$12:$BX$181,CC$3,FALSE))</f>
        <v>0</v>
      </c>
      <c r="CD146" s="24">
        <f>IF(ISNA(VLOOKUP(AM146,'2013 BPTs'!$B$12:$BX$181,CD$3,FALSE)),0,VLOOKUP(AM146,'2013 BPTs'!$B$12:$BX$181,CD$3,FALSE))</f>
        <v>0</v>
      </c>
      <c r="CF146" s="24">
        <f>IF(ISERROR(VLOOKUP(AF146,'2013 BPTs'!$B$12:$BX$181,CF$3,FALSE)/VLOOKUP(AF146,'2013 BPTs'!$B$12:$BX321,CF$3+3,FALSE)),0,VLOOKUP(AF146,'2013 BPTs'!$B$12:$BX$181,CF$3,FALSE)/VLOOKUP(AF146,'2013 BPTs'!$B$12:$BX321,CF$3+3,FALSE))</f>
        <v>0</v>
      </c>
      <c r="CG146" s="24">
        <f>IF(ISERROR(VLOOKUP(AG146,'2013 BPTs'!$B$12:$BX$181,CG$3,FALSE)/VLOOKUP(AG146,'2013 BPTs'!$B$12:$BX321,CG$3+3,FALSE)),0,VLOOKUP(AG146,'2013 BPTs'!$B$12:$BX$181,CG$3,FALSE)/VLOOKUP(AG146,'2013 BPTs'!$B$12:$BX321,CG$3+3,FALSE))</f>
        <v>0</v>
      </c>
      <c r="CH146" s="24">
        <f>IF(ISERROR(VLOOKUP(AH146,'2013 BPTs'!$B$12:$BX$181,CH$3,FALSE)/VLOOKUP(AH146,'2013 BPTs'!$B$12:$BX321,CH$3+3,FALSE)),0,VLOOKUP(AH146,'2013 BPTs'!$B$12:$BX$181,CH$3,FALSE)/VLOOKUP(AH146,'2013 BPTs'!$B$12:$BX321,CH$3+3,FALSE))</f>
        <v>0</v>
      </c>
      <c r="CI146" s="24">
        <f>IF(ISERROR(VLOOKUP(AI146,'2013 BPTs'!$B$12:$BX$181,CI$3,FALSE)/VLOOKUP(AI146,'2013 BPTs'!$B$12:$BX321,CI$3+3,FALSE)),0,VLOOKUP(AI146,'2013 BPTs'!$B$12:$BX$181,CI$3,FALSE)/VLOOKUP(AI146,'2013 BPTs'!$B$12:$BX321,CI$3+3,FALSE))</f>
        <v>0</v>
      </c>
      <c r="CJ146" s="24">
        <f>IF(ISERROR(VLOOKUP(AJ146,'2013 BPTs'!$B$12:$BX$181,CJ$3,FALSE)/VLOOKUP(AJ146,'2013 BPTs'!$B$12:$BX321,CJ$3+3,FALSE)),0,VLOOKUP(AJ146,'2013 BPTs'!$B$12:$BX$181,CJ$3,FALSE)/VLOOKUP(AJ146,'2013 BPTs'!$B$12:$BX321,CJ$3+3,FALSE))</f>
        <v>0</v>
      </c>
      <c r="CK146" s="24">
        <f>IF(ISERROR(VLOOKUP(AK146,'2013 BPTs'!$B$12:$BX$181,CK$3,FALSE)/VLOOKUP(AK146,'2013 BPTs'!$B$12:$BX321,CK$3+3,FALSE)),0,VLOOKUP(AK146,'2013 BPTs'!$B$12:$BX$181,CK$3,FALSE)/VLOOKUP(AK146,'2013 BPTs'!$B$12:$BX321,CK$3+3,FALSE))</f>
        <v>0</v>
      </c>
      <c r="CL146" s="24">
        <f>IF(ISERROR(VLOOKUP(AL146,'2013 BPTs'!$B$12:$BX$181,CL$3,FALSE)/VLOOKUP(AL146,'2013 BPTs'!$B$12:$BX321,CL$3+3,FALSE)),0,VLOOKUP(AL146,'2013 BPTs'!$B$12:$BX$181,CL$3,FALSE)/VLOOKUP(AL146,'2013 BPTs'!$B$12:$BX321,CL$3+3,FALSE))</f>
        <v>0</v>
      </c>
      <c r="CM146" s="24">
        <f>IF(ISERROR(VLOOKUP(AM146,'2013 BPTs'!$B$12:$BX$181,CM$3,FALSE)/VLOOKUP(AM146,'2013 BPTs'!$B$12:$BX321,CM$3+3,FALSE)),0,VLOOKUP(AM146,'2013 BPTs'!$B$12:$BX$181,CM$3,FALSE)/VLOOKUP(AM146,'2013 BPTs'!$B$12:$BX321,CM$3+3,FALSE))</f>
        <v>0</v>
      </c>
      <c r="CO146" s="24">
        <f>IF(ISERROR(VLOOKUP(AF146,'2013 BPTs'!$B$12:$BX$181,CO$3,FALSE)/VLOOKUP(AF146,'2013 BPTs'!$B$12:$BX321,CO$3+2,FALSE)),0,VLOOKUP(AF146,'2013 BPTs'!$B$12:$BX$181,CO$3,FALSE)/VLOOKUP(AF146,'2013 BPTs'!$B$12:$BX321,CO$3+2,FALSE))</f>
        <v>0</v>
      </c>
      <c r="CP146" s="24">
        <f>IF(ISERROR(VLOOKUP(AG146,'2013 BPTs'!$B$12:$BX$181,CP$3,FALSE)/VLOOKUP(AG146,'2013 BPTs'!$B$12:$BX321,CP$3+2,FALSE)),0,VLOOKUP(AG146,'2013 BPTs'!$B$12:$BX$181,CP$3,FALSE)/VLOOKUP(AG146,'2013 BPTs'!$B$12:$BX321,CP$3+2,FALSE))</f>
        <v>0</v>
      </c>
      <c r="CQ146" s="24">
        <f>IF(ISERROR(VLOOKUP(AH146,'2013 BPTs'!$B$12:$BX$181,CQ$3,FALSE)/VLOOKUP(AH146,'2013 BPTs'!$B$12:$BX321,CQ$3+2,FALSE)),0,VLOOKUP(AH146,'2013 BPTs'!$B$12:$BX$181,CQ$3,FALSE)/VLOOKUP(AH146,'2013 BPTs'!$B$12:$BX321,CQ$3+2,FALSE))</f>
        <v>0</v>
      </c>
      <c r="CR146" s="24">
        <f>IF(ISERROR(VLOOKUP(AI146,'2013 BPTs'!$B$12:$BX$181,CR$3,FALSE)/VLOOKUP(AI146,'2013 BPTs'!$B$12:$BX321,CR$3+2,FALSE)),0,VLOOKUP(AI146,'2013 BPTs'!$B$12:$BX$181,CR$3,FALSE)/VLOOKUP(AI146,'2013 BPTs'!$B$12:$BX321,CR$3+2,FALSE))</f>
        <v>0</v>
      </c>
      <c r="CS146" s="24">
        <f>IF(ISERROR(VLOOKUP(AJ146,'2013 BPTs'!$B$12:$BX$181,CS$3,FALSE)/VLOOKUP(AJ146,'2013 BPTs'!$B$12:$BX321,CS$3+2,FALSE)),0,VLOOKUP(AJ146,'2013 BPTs'!$B$12:$BX$181,CS$3,FALSE)/VLOOKUP(AJ146,'2013 BPTs'!$B$12:$BX321,CS$3+2,FALSE))</f>
        <v>0</v>
      </c>
      <c r="CT146" s="24">
        <f>IF(ISERROR(VLOOKUP(AK146,'2013 BPTs'!$B$12:$BX$181,CT$3,FALSE)/VLOOKUP(AK146,'2013 BPTs'!$B$12:$BX321,CT$3+2,FALSE)),0,VLOOKUP(AK146,'2013 BPTs'!$B$12:$BX$181,CT$3,FALSE)/VLOOKUP(AK146,'2013 BPTs'!$B$12:$BX321,CT$3+2,FALSE))</f>
        <v>0</v>
      </c>
      <c r="CU146" s="24">
        <f>IF(ISERROR(VLOOKUP(AL146,'2013 BPTs'!$B$12:$BX$181,CU$3,FALSE)/VLOOKUP(AL146,'2013 BPTs'!$B$12:$BX321,CU$3+2,FALSE)),0,VLOOKUP(AL146,'2013 BPTs'!$B$12:$BX$181,CU$3,FALSE)/VLOOKUP(AL146,'2013 BPTs'!$B$12:$BX321,CU$3+2,FALSE))</f>
        <v>0</v>
      </c>
      <c r="CV146" s="24">
        <f>IF(ISERROR(VLOOKUP(AM146,'2013 BPTs'!$B$12:$BX$181,CV$3,FALSE)/VLOOKUP(AM146,'2013 BPTs'!$B$12:$BX321,CV$3+2,FALSE)),0,VLOOKUP(AM146,'2013 BPTs'!$B$12:$BX$181,CV$3,FALSE)/VLOOKUP(AM146,'2013 BPTs'!$B$12:$BX321,CV$3+2,FALSE))</f>
        <v>0</v>
      </c>
      <c r="CX146" s="93">
        <f>'2015 BPTs'!BR152</f>
        <v>0</v>
      </c>
      <c r="CY146" s="93">
        <f>'2015 BPTs'!BS152</f>
        <v>0</v>
      </c>
    </row>
    <row r="147" spans="2:103" x14ac:dyDescent="0.2">
      <c r="B147" s="2" t="s">
        <v>213</v>
      </c>
      <c r="C147" s="2">
        <f>'2015 BPTs'!E153</f>
        <v>0</v>
      </c>
      <c r="D147" s="2">
        <f t="shared" si="52"/>
        <v>0</v>
      </c>
      <c r="E147" s="4">
        <f>'2015 BPTs'!F153</f>
        <v>0</v>
      </c>
      <c r="F147" s="88">
        <f>'2015 BPTs'!G153</f>
        <v>0</v>
      </c>
      <c r="G147" s="53">
        <f>'2015 BPTs'!I153</f>
        <v>0</v>
      </c>
      <c r="H147" s="88">
        <f>'2015 BPTs'!J153</f>
        <v>0</v>
      </c>
      <c r="I147" s="4">
        <f>'2015 BPTs'!K153</f>
        <v>0</v>
      </c>
      <c r="J147" s="5">
        <f>'2015 BPTs'!M153</f>
        <v>0</v>
      </c>
      <c r="K147" s="99">
        <f>'2015 BPTs'!BL153</f>
        <v>0</v>
      </c>
      <c r="L147" s="100">
        <f t="shared" si="53"/>
        <v>0</v>
      </c>
      <c r="M147" s="101">
        <f t="shared" si="54"/>
        <v>0</v>
      </c>
      <c r="N147" s="102">
        <f t="shared" si="44"/>
        <v>0</v>
      </c>
      <c r="O147" s="103">
        <f>'2015 BPTs'!BM153</f>
        <v>0</v>
      </c>
      <c r="P147" s="100">
        <f t="shared" si="55"/>
        <v>0</v>
      </c>
      <c r="Q147" s="101">
        <f t="shared" si="56"/>
        <v>0</v>
      </c>
      <c r="R147" s="104">
        <f t="shared" si="57"/>
        <v>0</v>
      </c>
      <c r="S147" s="105">
        <f t="shared" si="45"/>
        <v>0</v>
      </c>
      <c r="T147" s="104">
        <f t="shared" si="58"/>
        <v>0</v>
      </c>
      <c r="U147" s="121">
        <f>IF(K147=0,0,IF(B147="Manual",(S147-O147-AP147*(O147/(O147+Z147)))/S147,'2015 BPTs'!BP153))</f>
        <v>0</v>
      </c>
      <c r="V147" s="99">
        <f>'2015 BPTs'!BN153</f>
        <v>0</v>
      </c>
      <c r="W147" s="100">
        <f t="shared" si="59"/>
        <v>0</v>
      </c>
      <c r="X147" s="103">
        <f t="shared" si="60"/>
        <v>0</v>
      </c>
      <c r="Y147" s="102">
        <f t="shared" si="46"/>
        <v>0</v>
      </c>
      <c r="Z147" s="103">
        <f>'2015 BPTs'!BO153</f>
        <v>0</v>
      </c>
      <c r="AA147" s="104">
        <f t="shared" si="47"/>
        <v>0</v>
      </c>
      <c r="AB147" s="106">
        <f>IF(W147=0,0,IF(B147="Manual",(V147-Z147-AP147*(Z147/(Z147+O147)))/V147,'2015 BPTs'!BQ153))</f>
        <v>0</v>
      </c>
      <c r="AD147" s="2" t="str">
        <f t="shared" si="48"/>
        <v>00-0</v>
      </c>
      <c r="AE147" s="2">
        <f>'2015 BPTs'!BA153</f>
        <v>0</v>
      </c>
      <c r="AF147" s="2" t="str">
        <f>IF(B147="Auto",'2015 BPTs'!BB153,D147&amp;E147&amp;"-"&amp;F147)</f>
        <v/>
      </c>
      <c r="AG147" s="2" t="str">
        <f>'2015 BPTs'!BC153</f>
        <v/>
      </c>
      <c r="AH147" s="2" t="str">
        <f>'2015 BPTs'!BD153</f>
        <v/>
      </c>
      <c r="AI147" s="2" t="str">
        <f>'2015 BPTs'!BE153</f>
        <v/>
      </c>
      <c r="AJ147" s="2" t="str">
        <f>'2015 BPTs'!BF153</f>
        <v/>
      </c>
      <c r="AK147" s="2" t="str">
        <f>'2015 BPTs'!BG153</f>
        <v/>
      </c>
      <c r="AL147" s="2" t="str">
        <f>'2015 BPTs'!BH153</f>
        <v/>
      </c>
      <c r="AM147" s="2" t="str">
        <f>'2015 BPTs'!BI153</f>
        <v/>
      </c>
      <c r="AO147" s="128">
        <f>'2015 BPTs'!AJ153*'2015 BPTs'!BK153</f>
        <v>0</v>
      </c>
      <c r="AP147" s="128">
        <f>'2015 BPTs'!AK153*'2015 BPTs'!BK153</f>
        <v>0</v>
      </c>
      <c r="AR147" s="5">
        <f>IF(B147="Auto",'2015 BPTs'!M153,J147)</f>
        <v>0</v>
      </c>
      <c r="AS147" s="5">
        <f>'2015 BPTs'!O153</f>
        <v>0</v>
      </c>
      <c r="AT147" s="5">
        <f>'2015 BPTs'!Q153</f>
        <v>0</v>
      </c>
      <c r="AU147" s="5">
        <f>'2015 BPTs'!S153</f>
        <v>0</v>
      </c>
      <c r="AV147" s="5">
        <f>'2015 BPTs'!U153</f>
        <v>0</v>
      </c>
      <c r="AW147" s="5">
        <f>'2015 BPTs'!W153</f>
        <v>0</v>
      </c>
      <c r="AX147" s="5">
        <f>'2015 BPTs'!Y153</f>
        <v>0</v>
      </c>
      <c r="AY147" s="5">
        <f>'2015 BPTs'!AA153</f>
        <v>0</v>
      </c>
      <c r="BA147" s="24">
        <f>IF(ISNA(VLOOKUP(AF147,'2013 BPTs'!$B$12:$BX$181,BA$3,FALSE)),0,VLOOKUP(AF147,'2013 BPTs'!$B$12:$BX$181,BA$3,FALSE))</f>
        <v>0</v>
      </c>
      <c r="BB147" s="24">
        <f>IF(ISNA(VLOOKUP(AG147,'2013 BPTs'!$B$12:$BX$181,BB$3,FALSE)),0,VLOOKUP(AG147,'2013 BPTs'!$B$12:$BX$181,BB$3,FALSE))</f>
        <v>0</v>
      </c>
      <c r="BC147" s="24">
        <f>IF(ISNA(VLOOKUP(AH147,'2013 BPTs'!$B$12:$BX$181,BC$3,FALSE)),0,VLOOKUP(AH147,'2013 BPTs'!$B$12:$BX$181,BC$3,FALSE))</f>
        <v>0</v>
      </c>
      <c r="BD147" s="24">
        <f>IF(ISNA(VLOOKUP(AI147,'2013 BPTs'!$B$12:$BX$181,BD$3,FALSE)),0,VLOOKUP(AI147,'2013 BPTs'!$B$12:$BX$181,BD$3,FALSE))</f>
        <v>0</v>
      </c>
      <c r="BE147" s="24">
        <f>IF(ISNA(VLOOKUP(AJ147,'2013 BPTs'!$B$12:$BX$181,BE$3,FALSE)),0,VLOOKUP(AJ147,'2013 BPTs'!$B$12:$BX$181,BE$3,FALSE))</f>
        <v>0</v>
      </c>
      <c r="BF147" s="24">
        <f>IF(ISNA(VLOOKUP(AK147,'2013 BPTs'!$B$12:$BX$181,BF$3,FALSE)),0,VLOOKUP(AK147,'2013 BPTs'!$B$12:$BX$181,BF$3,FALSE))</f>
        <v>0</v>
      </c>
      <c r="BG147" s="24">
        <f>IF(ISNA(VLOOKUP(AL147,'2013 BPTs'!$B$12:$BX$181,BG$3,FALSE)),0,VLOOKUP(AL147,'2013 BPTs'!$B$12:$BX$181,BG$3,FALSE))</f>
        <v>0</v>
      </c>
      <c r="BH147" s="24">
        <f>IF(ISNA(VLOOKUP(AM147,'2013 BPTs'!$B$12:$BX$181,BH$3,FALSE)),0,VLOOKUP(AM147,'2013 BPTs'!$B$12:$BX$181,BH$3,FALSE))</f>
        <v>0</v>
      </c>
      <c r="BJ147" s="24">
        <f>IF(ISNA(VLOOKUP(AF147,'2013 BPTs'!$B$12:$BX$181,BJ$3,FALSE)),0,VLOOKUP(AF147,'2013 BPTs'!$B$12:$BX$181,BJ$3,FALSE))</f>
        <v>0</v>
      </c>
      <c r="BK147" s="24">
        <f>IF(ISNA(VLOOKUP(AG147,'2013 BPTs'!$B$12:$BX$181,BK$3,FALSE)),0,VLOOKUP(AG147,'2013 BPTs'!$B$12:$BX$181,BK$3,FALSE))</f>
        <v>0</v>
      </c>
      <c r="BL147" s="24">
        <f>IF(ISNA(VLOOKUP(AH147,'2013 BPTs'!$B$12:$BX$181,BL$3,FALSE)),0,VLOOKUP(AH147,'2013 BPTs'!$B$12:$BX$181,BL$3,FALSE))</f>
        <v>0</v>
      </c>
      <c r="BM147" s="24">
        <f>IF(ISNA(VLOOKUP(AI147,'2013 BPTs'!$B$12:$BX$181,BM$3,FALSE)),0,VLOOKUP(AI147,'2013 BPTs'!$B$12:$BX$181,BM$3,FALSE))</f>
        <v>0</v>
      </c>
      <c r="BN147" s="24">
        <f>IF(ISNA(VLOOKUP(AJ147,'2013 BPTs'!$B$12:$BX$181,BN$3,FALSE)),0,VLOOKUP(AJ147,'2013 BPTs'!$B$12:$BX$181,BN$3,FALSE))</f>
        <v>0</v>
      </c>
      <c r="BO147" s="24">
        <f>IF(ISNA(VLOOKUP(AK147,'2013 BPTs'!$B$12:$BX$181,BO$3,FALSE)),0,VLOOKUP(AK147,'2013 BPTs'!$B$12:$BX$181,BO$3,FALSE))</f>
        <v>0</v>
      </c>
      <c r="BP147" s="24">
        <f>IF(ISNA(VLOOKUP(AL147,'2013 BPTs'!$B$12:$BX$181,BP$3,FALSE)),0,VLOOKUP(AL147,'2013 BPTs'!$B$12:$BX$181,BP$3,FALSE))</f>
        <v>0</v>
      </c>
      <c r="BQ147" s="24">
        <f>IF(ISNA(VLOOKUP(AM147,'2013 BPTs'!$B$12:$BX$181,BQ$3,FALSE)),0,VLOOKUP(AM147,'2013 BPTs'!$B$12:$BX$181,BQ$3,FALSE))</f>
        <v>0</v>
      </c>
      <c r="BS147" s="77">
        <f t="shared" si="49"/>
        <v>0</v>
      </c>
      <c r="BT147" s="68">
        <f t="shared" si="50"/>
        <v>0</v>
      </c>
      <c r="BU147" s="68">
        <f t="shared" si="51"/>
        <v>0</v>
      </c>
      <c r="BW147" s="24">
        <f>IF(ISNA(VLOOKUP(AF147,'2013 BPTs'!$B$12:$BX$181,BW$3,FALSE)),0,VLOOKUP(AF147,'2013 BPTs'!$B$12:$BX$181,BW$3,FALSE))</f>
        <v>0</v>
      </c>
      <c r="BX147" s="24">
        <f>IF(ISNA(VLOOKUP(AG147,'2013 BPTs'!$B$12:$BX$181,BX$3,FALSE)),0,VLOOKUP(AG147,'2013 BPTs'!$B$12:$BX$181,BX$3,FALSE))</f>
        <v>0</v>
      </c>
      <c r="BY147" s="24">
        <f>IF(ISNA(VLOOKUP(AH147,'2013 BPTs'!$B$12:$BX$181,BY$3,FALSE)),0,VLOOKUP(AH147,'2013 BPTs'!$B$12:$BX$181,BY$3,FALSE))</f>
        <v>0</v>
      </c>
      <c r="BZ147" s="24">
        <f>IF(ISNA(VLOOKUP(AI147,'2013 BPTs'!$B$12:$BX$181,BZ$3,FALSE)),0,VLOOKUP(AI147,'2013 BPTs'!$B$12:$BX$181,BZ$3,FALSE))</f>
        <v>0</v>
      </c>
      <c r="CA147" s="24">
        <f>IF(ISNA(VLOOKUP(AJ147,'2013 BPTs'!$B$12:$BX$181,CA$3,FALSE)),0,VLOOKUP(AJ147,'2013 BPTs'!$B$12:$BX$181,CA$3,FALSE))</f>
        <v>0</v>
      </c>
      <c r="CB147" s="24">
        <f>IF(ISNA(VLOOKUP(AK147,'2013 BPTs'!$B$12:$BX$181,CB$3,FALSE)),0,VLOOKUP(AK147,'2013 BPTs'!$B$12:$BX$181,CB$3,FALSE))</f>
        <v>0</v>
      </c>
      <c r="CC147" s="24">
        <f>IF(ISNA(VLOOKUP(AL147,'2013 BPTs'!$B$12:$BX$181,CC$3,FALSE)),0,VLOOKUP(AL147,'2013 BPTs'!$B$12:$BX$181,CC$3,FALSE))</f>
        <v>0</v>
      </c>
      <c r="CD147" s="24">
        <f>IF(ISNA(VLOOKUP(AM147,'2013 BPTs'!$B$12:$BX$181,CD$3,FALSE)),0,VLOOKUP(AM147,'2013 BPTs'!$B$12:$BX$181,CD$3,FALSE))</f>
        <v>0</v>
      </c>
      <c r="CF147" s="24">
        <f>IF(ISERROR(VLOOKUP(AF147,'2013 BPTs'!$B$12:$BX$181,CF$3,FALSE)/VLOOKUP(AF147,'2013 BPTs'!$B$12:$BX322,CF$3+3,FALSE)),0,VLOOKUP(AF147,'2013 BPTs'!$B$12:$BX$181,CF$3,FALSE)/VLOOKUP(AF147,'2013 BPTs'!$B$12:$BX322,CF$3+3,FALSE))</f>
        <v>0</v>
      </c>
      <c r="CG147" s="24">
        <f>IF(ISERROR(VLOOKUP(AG147,'2013 BPTs'!$B$12:$BX$181,CG$3,FALSE)/VLOOKUP(AG147,'2013 BPTs'!$B$12:$BX322,CG$3+3,FALSE)),0,VLOOKUP(AG147,'2013 BPTs'!$B$12:$BX$181,CG$3,FALSE)/VLOOKUP(AG147,'2013 BPTs'!$B$12:$BX322,CG$3+3,FALSE))</f>
        <v>0</v>
      </c>
      <c r="CH147" s="24">
        <f>IF(ISERROR(VLOOKUP(AH147,'2013 BPTs'!$B$12:$BX$181,CH$3,FALSE)/VLOOKUP(AH147,'2013 BPTs'!$B$12:$BX322,CH$3+3,FALSE)),0,VLOOKUP(AH147,'2013 BPTs'!$B$12:$BX$181,CH$3,FALSE)/VLOOKUP(AH147,'2013 BPTs'!$B$12:$BX322,CH$3+3,FALSE))</f>
        <v>0</v>
      </c>
      <c r="CI147" s="24">
        <f>IF(ISERROR(VLOOKUP(AI147,'2013 BPTs'!$B$12:$BX$181,CI$3,FALSE)/VLOOKUP(AI147,'2013 BPTs'!$B$12:$BX322,CI$3+3,FALSE)),0,VLOOKUP(AI147,'2013 BPTs'!$B$12:$BX$181,CI$3,FALSE)/VLOOKUP(AI147,'2013 BPTs'!$B$12:$BX322,CI$3+3,FALSE))</f>
        <v>0</v>
      </c>
      <c r="CJ147" s="24">
        <f>IF(ISERROR(VLOOKUP(AJ147,'2013 BPTs'!$B$12:$BX$181,CJ$3,FALSE)/VLOOKUP(AJ147,'2013 BPTs'!$B$12:$BX322,CJ$3+3,FALSE)),0,VLOOKUP(AJ147,'2013 BPTs'!$B$12:$BX$181,CJ$3,FALSE)/VLOOKUP(AJ147,'2013 BPTs'!$B$12:$BX322,CJ$3+3,FALSE))</f>
        <v>0</v>
      </c>
      <c r="CK147" s="24">
        <f>IF(ISERROR(VLOOKUP(AK147,'2013 BPTs'!$B$12:$BX$181,CK$3,FALSE)/VLOOKUP(AK147,'2013 BPTs'!$B$12:$BX322,CK$3+3,FALSE)),0,VLOOKUP(AK147,'2013 BPTs'!$B$12:$BX$181,CK$3,FALSE)/VLOOKUP(AK147,'2013 BPTs'!$B$12:$BX322,CK$3+3,FALSE))</f>
        <v>0</v>
      </c>
      <c r="CL147" s="24">
        <f>IF(ISERROR(VLOOKUP(AL147,'2013 BPTs'!$B$12:$BX$181,CL$3,FALSE)/VLOOKUP(AL147,'2013 BPTs'!$B$12:$BX322,CL$3+3,FALSE)),0,VLOOKUP(AL147,'2013 BPTs'!$B$12:$BX$181,CL$3,FALSE)/VLOOKUP(AL147,'2013 BPTs'!$B$12:$BX322,CL$3+3,FALSE))</f>
        <v>0</v>
      </c>
      <c r="CM147" s="24">
        <f>IF(ISERROR(VLOOKUP(AM147,'2013 BPTs'!$B$12:$BX$181,CM$3,FALSE)/VLOOKUP(AM147,'2013 BPTs'!$B$12:$BX322,CM$3+3,FALSE)),0,VLOOKUP(AM147,'2013 BPTs'!$B$12:$BX$181,CM$3,FALSE)/VLOOKUP(AM147,'2013 BPTs'!$B$12:$BX322,CM$3+3,FALSE))</f>
        <v>0</v>
      </c>
      <c r="CO147" s="24">
        <f>IF(ISERROR(VLOOKUP(AF147,'2013 BPTs'!$B$12:$BX$181,CO$3,FALSE)/VLOOKUP(AF147,'2013 BPTs'!$B$12:$BX322,CO$3+2,FALSE)),0,VLOOKUP(AF147,'2013 BPTs'!$B$12:$BX$181,CO$3,FALSE)/VLOOKUP(AF147,'2013 BPTs'!$B$12:$BX322,CO$3+2,FALSE))</f>
        <v>0</v>
      </c>
      <c r="CP147" s="24">
        <f>IF(ISERROR(VLOOKUP(AG147,'2013 BPTs'!$B$12:$BX$181,CP$3,FALSE)/VLOOKUP(AG147,'2013 BPTs'!$B$12:$BX322,CP$3+2,FALSE)),0,VLOOKUP(AG147,'2013 BPTs'!$B$12:$BX$181,CP$3,FALSE)/VLOOKUP(AG147,'2013 BPTs'!$B$12:$BX322,CP$3+2,FALSE))</f>
        <v>0</v>
      </c>
      <c r="CQ147" s="24">
        <f>IF(ISERROR(VLOOKUP(AH147,'2013 BPTs'!$B$12:$BX$181,CQ$3,FALSE)/VLOOKUP(AH147,'2013 BPTs'!$B$12:$BX322,CQ$3+2,FALSE)),0,VLOOKUP(AH147,'2013 BPTs'!$B$12:$BX$181,CQ$3,FALSE)/VLOOKUP(AH147,'2013 BPTs'!$B$12:$BX322,CQ$3+2,FALSE))</f>
        <v>0</v>
      </c>
      <c r="CR147" s="24">
        <f>IF(ISERROR(VLOOKUP(AI147,'2013 BPTs'!$B$12:$BX$181,CR$3,FALSE)/VLOOKUP(AI147,'2013 BPTs'!$B$12:$BX322,CR$3+2,FALSE)),0,VLOOKUP(AI147,'2013 BPTs'!$B$12:$BX$181,CR$3,FALSE)/VLOOKUP(AI147,'2013 BPTs'!$B$12:$BX322,CR$3+2,FALSE))</f>
        <v>0</v>
      </c>
      <c r="CS147" s="24">
        <f>IF(ISERROR(VLOOKUP(AJ147,'2013 BPTs'!$B$12:$BX$181,CS$3,FALSE)/VLOOKUP(AJ147,'2013 BPTs'!$B$12:$BX322,CS$3+2,FALSE)),0,VLOOKUP(AJ147,'2013 BPTs'!$B$12:$BX$181,CS$3,FALSE)/VLOOKUP(AJ147,'2013 BPTs'!$B$12:$BX322,CS$3+2,FALSE))</f>
        <v>0</v>
      </c>
      <c r="CT147" s="24">
        <f>IF(ISERROR(VLOOKUP(AK147,'2013 BPTs'!$B$12:$BX$181,CT$3,FALSE)/VLOOKUP(AK147,'2013 BPTs'!$B$12:$BX322,CT$3+2,FALSE)),0,VLOOKUP(AK147,'2013 BPTs'!$B$12:$BX$181,CT$3,FALSE)/VLOOKUP(AK147,'2013 BPTs'!$B$12:$BX322,CT$3+2,FALSE))</f>
        <v>0</v>
      </c>
      <c r="CU147" s="24">
        <f>IF(ISERROR(VLOOKUP(AL147,'2013 BPTs'!$B$12:$BX$181,CU$3,FALSE)/VLOOKUP(AL147,'2013 BPTs'!$B$12:$BX322,CU$3+2,FALSE)),0,VLOOKUP(AL147,'2013 BPTs'!$B$12:$BX$181,CU$3,FALSE)/VLOOKUP(AL147,'2013 BPTs'!$B$12:$BX322,CU$3+2,FALSE))</f>
        <v>0</v>
      </c>
      <c r="CV147" s="24">
        <f>IF(ISERROR(VLOOKUP(AM147,'2013 BPTs'!$B$12:$BX$181,CV$3,FALSE)/VLOOKUP(AM147,'2013 BPTs'!$B$12:$BX322,CV$3+2,FALSE)),0,VLOOKUP(AM147,'2013 BPTs'!$B$12:$BX$181,CV$3,FALSE)/VLOOKUP(AM147,'2013 BPTs'!$B$12:$BX322,CV$3+2,FALSE))</f>
        <v>0</v>
      </c>
      <c r="CX147" s="93">
        <f>'2015 BPTs'!BR153</f>
        <v>0</v>
      </c>
      <c r="CY147" s="93">
        <f>'2015 BPTs'!BS153</f>
        <v>0</v>
      </c>
    </row>
    <row r="148" spans="2:103" x14ac:dyDescent="0.2">
      <c r="B148" s="2" t="s">
        <v>213</v>
      </c>
      <c r="C148" s="2">
        <f>'2015 BPTs'!E154</f>
        <v>0</v>
      </c>
      <c r="D148" s="2">
        <f t="shared" si="52"/>
        <v>0</v>
      </c>
      <c r="E148" s="4">
        <f>'2015 BPTs'!F154</f>
        <v>0</v>
      </c>
      <c r="F148" s="88">
        <f>'2015 BPTs'!G154</f>
        <v>0</v>
      </c>
      <c r="G148" s="53">
        <f>'2015 BPTs'!I154</f>
        <v>0</v>
      </c>
      <c r="H148" s="88">
        <f>'2015 BPTs'!J154</f>
        <v>0</v>
      </c>
      <c r="I148" s="4">
        <f>'2015 BPTs'!K154</f>
        <v>0</v>
      </c>
      <c r="J148" s="5">
        <f>'2015 BPTs'!M154</f>
        <v>0</v>
      </c>
      <c r="K148" s="99">
        <f>'2015 BPTs'!BL154</f>
        <v>0</v>
      </c>
      <c r="L148" s="100">
        <f t="shared" si="53"/>
        <v>0</v>
      </c>
      <c r="M148" s="101">
        <f t="shared" si="54"/>
        <v>0</v>
      </c>
      <c r="N148" s="102">
        <f t="shared" si="44"/>
        <v>0</v>
      </c>
      <c r="O148" s="103">
        <f>'2015 BPTs'!BM154</f>
        <v>0</v>
      </c>
      <c r="P148" s="100">
        <f t="shared" si="55"/>
        <v>0</v>
      </c>
      <c r="Q148" s="101">
        <f t="shared" si="56"/>
        <v>0</v>
      </c>
      <c r="R148" s="104">
        <f t="shared" si="57"/>
        <v>0</v>
      </c>
      <c r="S148" s="105">
        <f t="shared" si="45"/>
        <v>0</v>
      </c>
      <c r="T148" s="104">
        <f t="shared" si="58"/>
        <v>0</v>
      </c>
      <c r="U148" s="121">
        <f>IF(K148=0,0,IF(B148="Manual",(S148-O148-AP148*(O148/(O148+Z148)))/S148,'2015 BPTs'!BP154))</f>
        <v>0</v>
      </c>
      <c r="V148" s="99">
        <f>'2015 BPTs'!BN154</f>
        <v>0</v>
      </c>
      <c r="W148" s="100">
        <f t="shared" si="59"/>
        <v>0</v>
      </c>
      <c r="X148" s="103">
        <f t="shared" si="60"/>
        <v>0</v>
      </c>
      <c r="Y148" s="102">
        <f t="shared" si="46"/>
        <v>0</v>
      </c>
      <c r="Z148" s="103">
        <f>'2015 BPTs'!BO154</f>
        <v>0</v>
      </c>
      <c r="AA148" s="104">
        <f t="shared" si="47"/>
        <v>0</v>
      </c>
      <c r="AB148" s="106">
        <f>IF(W148=0,0,IF(B148="Manual",(V148-Z148-AP148*(Z148/(Z148+O148)))/V148,'2015 BPTs'!BQ154))</f>
        <v>0</v>
      </c>
      <c r="AD148" s="2" t="str">
        <f t="shared" si="48"/>
        <v>00-0</v>
      </c>
      <c r="AE148" s="2">
        <f>'2015 BPTs'!BA154</f>
        <v>0</v>
      </c>
      <c r="AF148" s="2" t="str">
        <f>IF(B148="Auto",'2015 BPTs'!BB154,D148&amp;E148&amp;"-"&amp;F148)</f>
        <v/>
      </c>
      <c r="AG148" s="2" t="str">
        <f>'2015 BPTs'!BC154</f>
        <v/>
      </c>
      <c r="AH148" s="2" t="str">
        <f>'2015 BPTs'!BD154</f>
        <v/>
      </c>
      <c r="AI148" s="2" t="str">
        <f>'2015 BPTs'!BE154</f>
        <v/>
      </c>
      <c r="AJ148" s="2" t="str">
        <f>'2015 BPTs'!BF154</f>
        <v/>
      </c>
      <c r="AK148" s="2" t="str">
        <f>'2015 BPTs'!BG154</f>
        <v/>
      </c>
      <c r="AL148" s="2" t="str">
        <f>'2015 BPTs'!BH154</f>
        <v/>
      </c>
      <c r="AM148" s="2" t="str">
        <f>'2015 BPTs'!BI154</f>
        <v/>
      </c>
      <c r="AO148" s="128">
        <f>'2015 BPTs'!AJ154*'2015 BPTs'!BK154</f>
        <v>0</v>
      </c>
      <c r="AP148" s="128">
        <f>'2015 BPTs'!AK154*'2015 BPTs'!BK154</f>
        <v>0</v>
      </c>
      <c r="AR148" s="5">
        <f>IF(B148="Auto",'2015 BPTs'!M154,J148)</f>
        <v>0</v>
      </c>
      <c r="AS148" s="5">
        <f>'2015 BPTs'!O154</f>
        <v>0</v>
      </c>
      <c r="AT148" s="5">
        <f>'2015 BPTs'!Q154</f>
        <v>0</v>
      </c>
      <c r="AU148" s="5">
        <f>'2015 BPTs'!S154</f>
        <v>0</v>
      </c>
      <c r="AV148" s="5">
        <f>'2015 BPTs'!U154</f>
        <v>0</v>
      </c>
      <c r="AW148" s="5">
        <f>'2015 BPTs'!W154</f>
        <v>0</v>
      </c>
      <c r="AX148" s="5">
        <f>'2015 BPTs'!Y154</f>
        <v>0</v>
      </c>
      <c r="AY148" s="5">
        <f>'2015 BPTs'!AA154</f>
        <v>0</v>
      </c>
      <c r="BA148" s="24">
        <f>IF(ISNA(VLOOKUP(AF148,'2013 BPTs'!$B$12:$BX$181,BA$3,FALSE)),0,VLOOKUP(AF148,'2013 BPTs'!$B$12:$BX$181,BA$3,FALSE))</f>
        <v>0</v>
      </c>
      <c r="BB148" s="24">
        <f>IF(ISNA(VLOOKUP(AG148,'2013 BPTs'!$B$12:$BX$181,BB$3,FALSE)),0,VLOOKUP(AG148,'2013 BPTs'!$B$12:$BX$181,BB$3,FALSE))</f>
        <v>0</v>
      </c>
      <c r="BC148" s="24">
        <f>IF(ISNA(VLOOKUP(AH148,'2013 BPTs'!$B$12:$BX$181,BC$3,FALSE)),0,VLOOKUP(AH148,'2013 BPTs'!$B$12:$BX$181,BC$3,FALSE))</f>
        <v>0</v>
      </c>
      <c r="BD148" s="24">
        <f>IF(ISNA(VLOOKUP(AI148,'2013 BPTs'!$B$12:$BX$181,BD$3,FALSE)),0,VLOOKUP(AI148,'2013 BPTs'!$B$12:$BX$181,BD$3,FALSE))</f>
        <v>0</v>
      </c>
      <c r="BE148" s="24">
        <f>IF(ISNA(VLOOKUP(AJ148,'2013 BPTs'!$B$12:$BX$181,BE$3,FALSE)),0,VLOOKUP(AJ148,'2013 BPTs'!$B$12:$BX$181,BE$3,FALSE))</f>
        <v>0</v>
      </c>
      <c r="BF148" s="24">
        <f>IF(ISNA(VLOOKUP(AK148,'2013 BPTs'!$B$12:$BX$181,BF$3,FALSE)),0,VLOOKUP(AK148,'2013 BPTs'!$B$12:$BX$181,BF$3,FALSE))</f>
        <v>0</v>
      </c>
      <c r="BG148" s="24">
        <f>IF(ISNA(VLOOKUP(AL148,'2013 BPTs'!$B$12:$BX$181,BG$3,FALSE)),0,VLOOKUP(AL148,'2013 BPTs'!$B$12:$BX$181,BG$3,FALSE))</f>
        <v>0</v>
      </c>
      <c r="BH148" s="24">
        <f>IF(ISNA(VLOOKUP(AM148,'2013 BPTs'!$B$12:$BX$181,BH$3,FALSE)),0,VLOOKUP(AM148,'2013 BPTs'!$B$12:$BX$181,BH$3,FALSE))</f>
        <v>0</v>
      </c>
      <c r="BJ148" s="24">
        <f>IF(ISNA(VLOOKUP(AF148,'2013 BPTs'!$B$12:$BX$181,BJ$3,FALSE)),0,VLOOKUP(AF148,'2013 BPTs'!$B$12:$BX$181,BJ$3,FALSE))</f>
        <v>0</v>
      </c>
      <c r="BK148" s="24">
        <f>IF(ISNA(VLOOKUP(AG148,'2013 BPTs'!$B$12:$BX$181,BK$3,FALSE)),0,VLOOKUP(AG148,'2013 BPTs'!$B$12:$BX$181,BK$3,FALSE))</f>
        <v>0</v>
      </c>
      <c r="BL148" s="24">
        <f>IF(ISNA(VLOOKUP(AH148,'2013 BPTs'!$B$12:$BX$181,BL$3,FALSE)),0,VLOOKUP(AH148,'2013 BPTs'!$B$12:$BX$181,BL$3,FALSE))</f>
        <v>0</v>
      </c>
      <c r="BM148" s="24">
        <f>IF(ISNA(VLOOKUP(AI148,'2013 BPTs'!$B$12:$BX$181,BM$3,FALSE)),0,VLOOKUP(AI148,'2013 BPTs'!$B$12:$BX$181,BM$3,FALSE))</f>
        <v>0</v>
      </c>
      <c r="BN148" s="24">
        <f>IF(ISNA(VLOOKUP(AJ148,'2013 BPTs'!$B$12:$BX$181,BN$3,FALSE)),0,VLOOKUP(AJ148,'2013 BPTs'!$B$12:$BX$181,BN$3,FALSE))</f>
        <v>0</v>
      </c>
      <c r="BO148" s="24">
        <f>IF(ISNA(VLOOKUP(AK148,'2013 BPTs'!$B$12:$BX$181,BO$3,FALSE)),0,VLOOKUP(AK148,'2013 BPTs'!$B$12:$BX$181,BO$3,FALSE))</f>
        <v>0</v>
      </c>
      <c r="BP148" s="24">
        <f>IF(ISNA(VLOOKUP(AL148,'2013 BPTs'!$B$12:$BX$181,BP$3,FALSE)),0,VLOOKUP(AL148,'2013 BPTs'!$B$12:$BX$181,BP$3,FALSE))</f>
        <v>0</v>
      </c>
      <c r="BQ148" s="24">
        <f>IF(ISNA(VLOOKUP(AM148,'2013 BPTs'!$B$12:$BX$181,BQ$3,FALSE)),0,VLOOKUP(AM148,'2013 BPTs'!$B$12:$BX$181,BQ$3,FALSE))</f>
        <v>0</v>
      </c>
      <c r="BS148" s="77">
        <f t="shared" si="49"/>
        <v>0</v>
      </c>
      <c r="BT148" s="68">
        <f t="shared" si="50"/>
        <v>0</v>
      </c>
      <c r="BU148" s="68">
        <f t="shared" si="51"/>
        <v>0</v>
      </c>
      <c r="BW148" s="24">
        <f>IF(ISNA(VLOOKUP(AF148,'2013 BPTs'!$B$12:$BX$181,BW$3,FALSE)),0,VLOOKUP(AF148,'2013 BPTs'!$B$12:$BX$181,BW$3,FALSE))</f>
        <v>0</v>
      </c>
      <c r="BX148" s="24">
        <f>IF(ISNA(VLOOKUP(AG148,'2013 BPTs'!$B$12:$BX$181,BX$3,FALSE)),0,VLOOKUP(AG148,'2013 BPTs'!$B$12:$BX$181,BX$3,FALSE))</f>
        <v>0</v>
      </c>
      <c r="BY148" s="24">
        <f>IF(ISNA(VLOOKUP(AH148,'2013 BPTs'!$B$12:$BX$181,BY$3,FALSE)),0,VLOOKUP(AH148,'2013 BPTs'!$B$12:$BX$181,BY$3,FALSE))</f>
        <v>0</v>
      </c>
      <c r="BZ148" s="24">
        <f>IF(ISNA(VLOOKUP(AI148,'2013 BPTs'!$B$12:$BX$181,BZ$3,FALSE)),0,VLOOKUP(AI148,'2013 BPTs'!$B$12:$BX$181,BZ$3,FALSE))</f>
        <v>0</v>
      </c>
      <c r="CA148" s="24">
        <f>IF(ISNA(VLOOKUP(AJ148,'2013 BPTs'!$B$12:$BX$181,CA$3,FALSE)),0,VLOOKUP(AJ148,'2013 BPTs'!$B$12:$BX$181,CA$3,FALSE))</f>
        <v>0</v>
      </c>
      <c r="CB148" s="24">
        <f>IF(ISNA(VLOOKUP(AK148,'2013 BPTs'!$B$12:$BX$181,CB$3,FALSE)),0,VLOOKUP(AK148,'2013 BPTs'!$B$12:$BX$181,CB$3,FALSE))</f>
        <v>0</v>
      </c>
      <c r="CC148" s="24">
        <f>IF(ISNA(VLOOKUP(AL148,'2013 BPTs'!$B$12:$BX$181,CC$3,FALSE)),0,VLOOKUP(AL148,'2013 BPTs'!$B$12:$BX$181,CC$3,FALSE))</f>
        <v>0</v>
      </c>
      <c r="CD148" s="24">
        <f>IF(ISNA(VLOOKUP(AM148,'2013 BPTs'!$B$12:$BX$181,CD$3,FALSE)),0,VLOOKUP(AM148,'2013 BPTs'!$B$12:$BX$181,CD$3,FALSE))</f>
        <v>0</v>
      </c>
      <c r="CF148" s="24">
        <f>IF(ISERROR(VLOOKUP(AF148,'2013 BPTs'!$B$12:$BX$181,CF$3,FALSE)/VLOOKUP(AF148,'2013 BPTs'!$B$12:$BX323,CF$3+3,FALSE)),0,VLOOKUP(AF148,'2013 BPTs'!$B$12:$BX$181,CF$3,FALSE)/VLOOKUP(AF148,'2013 BPTs'!$B$12:$BX323,CF$3+3,FALSE))</f>
        <v>0</v>
      </c>
      <c r="CG148" s="24">
        <f>IF(ISERROR(VLOOKUP(AG148,'2013 BPTs'!$B$12:$BX$181,CG$3,FALSE)/VLOOKUP(AG148,'2013 BPTs'!$B$12:$BX323,CG$3+3,FALSE)),0,VLOOKUP(AG148,'2013 BPTs'!$B$12:$BX$181,CG$3,FALSE)/VLOOKUP(AG148,'2013 BPTs'!$B$12:$BX323,CG$3+3,FALSE))</f>
        <v>0</v>
      </c>
      <c r="CH148" s="24">
        <f>IF(ISERROR(VLOOKUP(AH148,'2013 BPTs'!$B$12:$BX$181,CH$3,FALSE)/VLOOKUP(AH148,'2013 BPTs'!$B$12:$BX323,CH$3+3,FALSE)),0,VLOOKUP(AH148,'2013 BPTs'!$B$12:$BX$181,CH$3,FALSE)/VLOOKUP(AH148,'2013 BPTs'!$B$12:$BX323,CH$3+3,FALSE))</f>
        <v>0</v>
      </c>
      <c r="CI148" s="24">
        <f>IF(ISERROR(VLOOKUP(AI148,'2013 BPTs'!$B$12:$BX$181,CI$3,FALSE)/VLOOKUP(AI148,'2013 BPTs'!$B$12:$BX323,CI$3+3,FALSE)),0,VLOOKUP(AI148,'2013 BPTs'!$B$12:$BX$181,CI$3,FALSE)/VLOOKUP(AI148,'2013 BPTs'!$B$12:$BX323,CI$3+3,FALSE))</f>
        <v>0</v>
      </c>
      <c r="CJ148" s="24">
        <f>IF(ISERROR(VLOOKUP(AJ148,'2013 BPTs'!$B$12:$BX$181,CJ$3,FALSE)/VLOOKUP(AJ148,'2013 BPTs'!$B$12:$BX323,CJ$3+3,FALSE)),0,VLOOKUP(AJ148,'2013 BPTs'!$B$12:$BX$181,CJ$3,FALSE)/VLOOKUP(AJ148,'2013 BPTs'!$B$12:$BX323,CJ$3+3,FALSE))</f>
        <v>0</v>
      </c>
      <c r="CK148" s="24">
        <f>IF(ISERROR(VLOOKUP(AK148,'2013 BPTs'!$B$12:$BX$181,CK$3,FALSE)/VLOOKUP(AK148,'2013 BPTs'!$B$12:$BX323,CK$3+3,FALSE)),0,VLOOKUP(AK148,'2013 BPTs'!$B$12:$BX$181,CK$3,FALSE)/VLOOKUP(AK148,'2013 BPTs'!$B$12:$BX323,CK$3+3,FALSE))</f>
        <v>0</v>
      </c>
      <c r="CL148" s="24">
        <f>IF(ISERROR(VLOOKUP(AL148,'2013 BPTs'!$B$12:$BX$181,CL$3,FALSE)/VLOOKUP(AL148,'2013 BPTs'!$B$12:$BX323,CL$3+3,FALSE)),0,VLOOKUP(AL148,'2013 BPTs'!$B$12:$BX$181,CL$3,FALSE)/VLOOKUP(AL148,'2013 BPTs'!$B$12:$BX323,CL$3+3,FALSE))</f>
        <v>0</v>
      </c>
      <c r="CM148" s="24">
        <f>IF(ISERROR(VLOOKUP(AM148,'2013 BPTs'!$B$12:$BX$181,CM$3,FALSE)/VLOOKUP(AM148,'2013 BPTs'!$B$12:$BX323,CM$3+3,FALSE)),0,VLOOKUP(AM148,'2013 BPTs'!$B$12:$BX$181,CM$3,FALSE)/VLOOKUP(AM148,'2013 BPTs'!$B$12:$BX323,CM$3+3,FALSE))</f>
        <v>0</v>
      </c>
      <c r="CO148" s="24">
        <f>IF(ISERROR(VLOOKUP(AF148,'2013 BPTs'!$B$12:$BX$181,CO$3,FALSE)/VLOOKUP(AF148,'2013 BPTs'!$B$12:$BX323,CO$3+2,FALSE)),0,VLOOKUP(AF148,'2013 BPTs'!$B$12:$BX$181,CO$3,FALSE)/VLOOKUP(AF148,'2013 BPTs'!$B$12:$BX323,CO$3+2,FALSE))</f>
        <v>0</v>
      </c>
      <c r="CP148" s="24">
        <f>IF(ISERROR(VLOOKUP(AG148,'2013 BPTs'!$B$12:$BX$181,CP$3,FALSE)/VLOOKUP(AG148,'2013 BPTs'!$B$12:$BX323,CP$3+2,FALSE)),0,VLOOKUP(AG148,'2013 BPTs'!$B$12:$BX$181,CP$3,FALSE)/VLOOKUP(AG148,'2013 BPTs'!$B$12:$BX323,CP$3+2,FALSE))</f>
        <v>0</v>
      </c>
      <c r="CQ148" s="24">
        <f>IF(ISERROR(VLOOKUP(AH148,'2013 BPTs'!$B$12:$BX$181,CQ$3,FALSE)/VLOOKUP(AH148,'2013 BPTs'!$B$12:$BX323,CQ$3+2,FALSE)),0,VLOOKUP(AH148,'2013 BPTs'!$B$12:$BX$181,CQ$3,FALSE)/VLOOKUP(AH148,'2013 BPTs'!$B$12:$BX323,CQ$3+2,FALSE))</f>
        <v>0</v>
      </c>
      <c r="CR148" s="24">
        <f>IF(ISERROR(VLOOKUP(AI148,'2013 BPTs'!$B$12:$BX$181,CR$3,FALSE)/VLOOKUP(AI148,'2013 BPTs'!$B$12:$BX323,CR$3+2,FALSE)),0,VLOOKUP(AI148,'2013 BPTs'!$B$12:$BX$181,CR$3,FALSE)/VLOOKUP(AI148,'2013 BPTs'!$B$12:$BX323,CR$3+2,FALSE))</f>
        <v>0</v>
      </c>
      <c r="CS148" s="24">
        <f>IF(ISERROR(VLOOKUP(AJ148,'2013 BPTs'!$B$12:$BX$181,CS$3,FALSE)/VLOOKUP(AJ148,'2013 BPTs'!$B$12:$BX323,CS$3+2,FALSE)),0,VLOOKUP(AJ148,'2013 BPTs'!$B$12:$BX$181,CS$3,FALSE)/VLOOKUP(AJ148,'2013 BPTs'!$B$12:$BX323,CS$3+2,FALSE))</f>
        <v>0</v>
      </c>
      <c r="CT148" s="24">
        <f>IF(ISERROR(VLOOKUP(AK148,'2013 BPTs'!$B$12:$BX$181,CT$3,FALSE)/VLOOKUP(AK148,'2013 BPTs'!$B$12:$BX323,CT$3+2,FALSE)),0,VLOOKUP(AK148,'2013 BPTs'!$B$12:$BX$181,CT$3,FALSE)/VLOOKUP(AK148,'2013 BPTs'!$B$12:$BX323,CT$3+2,FALSE))</f>
        <v>0</v>
      </c>
      <c r="CU148" s="24">
        <f>IF(ISERROR(VLOOKUP(AL148,'2013 BPTs'!$B$12:$BX$181,CU$3,FALSE)/VLOOKUP(AL148,'2013 BPTs'!$B$12:$BX323,CU$3+2,FALSE)),0,VLOOKUP(AL148,'2013 BPTs'!$B$12:$BX$181,CU$3,FALSE)/VLOOKUP(AL148,'2013 BPTs'!$B$12:$BX323,CU$3+2,FALSE))</f>
        <v>0</v>
      </c>
      <c r="CV148" s="24">
        <f>IF(ISERROR(VLOOKUP(AM148,'2013 BPTs'!$B$12:$BX$181,CV$3,FALSE)/VLOOKUP(AM148,'2013 BPTs'!$B$12:$BX323,CV$3+2,FALSE)),0,VLOOKUP(AM148,'2013 BPTs'!$B$12:$BX$181,CV$3,FALSE)/VLOOKUP(AM148,'2013 BPTs'!$B$12:$BX323,CV$3+2,FALSE))</f>
        <v>0</v>
      </c>
      <c r="CX148" s="93">
        <f>'2015 BPTs'!BR154</f>
        <v>0</v>
      </c>
      <c r="CY148" s="93">
        <f>'2015 BPTs'!BS154</f>
        <v>0</v>
      </c>
    </row>
    <row r="149" spans="2:103" x14ac:dyDescent="0.2">
      <c r="B149" s="2" t="s">
        <v>213</v>
      </c>
      <c r="C149" s="2">
        <f>'2015 BPTs'!E155</f>
        <v>0</v>
      </c>
      <c r="D149" s="2">
        <f t="shared" si="52"/>
        <v>0</v>
      </c>
      <c r="E149" s="4">
        <f>'2015 BPTs'!F155</f>
        <v>0</v>
      </c>
      <c r="F149" s="88">
        <f>'2015 BPTs'!G155</f>
        <v>0</v>
      </c>
      <c r="G149" s="53">
        <f>'2015 BPTs'!I155</f>
        <v>0</v>
      </c>
      <c r="H149" s="88">
        <f>'2015 BPTs'!J155</f>
        <v>0</v>
      </c>
      <c r="I149" s="4">
        <f>'2015 BPTs'!K155</f>
        <v>0</v>
      </c>
      <c r="J149" s="5">
        <f>'2015 BPTs'!M155</f>
        <v>0</v>
      </c>
      <c r="K149" s="99">
        <f>'2015 BPTs'!BL155</f>
        <v>0</v>
      </c>
      <c r="L149" s="100">
        <f t="shared" si="53"/>
        <v>0</v>
      </c>
      <c r="M149" s="101">
        <f t="shared" si="54"/>
        <v>0</v>
      </c>
      <c r="N149" s="102">
        <f t="shared" si="44"/>
        <v>0</v>
      </c>
      <c r="O149" s="103">
        <f>'2015 BPTs'!BM155</f>
        <v>0</v>
      </c>
      <c r="P149" s="100">
        <f t="shared" si="55"/>
        <v>0</v>
      </c>
      <c r="Q149" s="101">
        <f t="shared" si="56"/>
        <v>0</v>
      </c>
      <c r="R149" s="104">
        <f t="shared" si="57"/>
        <v>0</v>
      </c>
      <c r="S149" s="105">
        <f t="shared" si="45"/>
        <v>0</v>
      </c>
      <c r="T149" s="104">
        <f t="shared" si="58"/>
        <v>0</v>
      </c>
      <c r="U149" s="121">
        <f>IF(K149=0,0,IF(B149="Manual",(S149-O149-AP149*(O149/(O149+Z149)))/S149,'2015 BPTs'!BP155))</f>
        <v>0</v>
      </c>
      <c r="V149" s="99">
        <f>'2015 BPTs'!BN155</f>
        <v>0</v>
      </c>
      <c r="W149" s="100">
        <f t="shared" si="59"/>
        <v>0</v>
      </c>
      <c r="X149" s="103">
        <f t="shared" si="60"/>
        <v>0</v>
      </c>
      <c r="Y149" s="102">
        <f t="shared" si="46"/>
        <v>0</v>
      </c>
      <c r="Z149" s="103">
        <f>'2015 BPTs'!BO155</f>
        <v>0</v>
      </c>
      <c r="AA149" s="104">
        <f t="shared" si="47"/>
        <v>0</v>
      </c>
      <c r="AB149" s="106">
        <f>IF(W149=0,0,IF(B149="Manual",(V149-Z149-AP149*(Z149/(Z149+O149)))/V149,'2015 BPTs'!BQ155))</f>
        <v>0</v>
      </c>
      <c r="AD149" s="2" t="str">
        <f t="shared" si="48"/>
        <v>00-0</v>
      </c>
      <c r="AE149" s="2">
        <f>'2015 BPTs'!BA155</f>
        <v>0</v>
      </c>
      <c r="AF149" s="2" t="str">
        <f>IF(B149="Auto",'2015 BPTs'!BB155,D149&amp;E149&amp;"-"&amp;F149)</f>
        <v/>
      </c>
      <c r="AG149" s="2" t="str">
        <f>'2015 BPTs'!BC155</f>
        <v/>
      </c>
      <c r="AH149" s="2" t="str">
        <f>'2015 BPTs'!BD155</f>
        <v/>
      </c>
      <c r="AI149" s="2" t="str">
        <f>'2015 BPTs'!BE155</f>
        <v/>
      </c>
      <c r="AJ149" s="2" t="str">
        <f>'2015 BPTs'!BF155</f>
        <v/>
      </c>
      <c r="AK149" s="2" t="str">
        <f>'2015 BPTs'!BG155</f>
        <v/>
      </c>
      <c r="AL149" s="2" t="str">
        <f>'2015 BPTs'!BH155</f>
        <v/>
      </c>
      <c r="AM149" s="2" t="str">
        <f>'2015 BPTs'!BI155</f>
        <v/>
      </c>
      <c r="AO149" s="128">
        <f>'2015 BPTs'!AJ155*'2015 BPTs'!BK155</f>
        <v>0</v>
      </c>
      <c r="AP149" s="128">
        <f>'2015 BPTs'!AK155*'2015 BPTs'!BK155</f>
        <v>0</v>
      </c>
      <c r="AR149" s="5">
        <f>IF(B149="Auto",'2015 BPTs'!M155,J149)</f>
        <v>0</v>
      </c>
      <c r="AS149" s="5">
        <f>'2015 BPTs'!O155</f>
        <v>0</v>
      </c>
      <c r="AT149" s="5">
        <f>'2015 BPTs'!Q155</f>
        <v>0</v>
      </c>
      <c r="AU149" s="5">
        <f>'2015 BPTs'!S155</f>
        <v>0</v>
      </c>
      <c r="AV149" s="5">
        <f>'2015 BPTs'!U155</f>
        <v>0</v>
      </c>
      <c r="AW149" s="5">
        <f>'2015 BPTs'!W155</f>
        <v>0</v>
      </c>
      <c r="AX149" s="5">
        <f>'2015 BPTs'!Y155</f>
        <v>0</v>
      </c>
      <c r="AY149" s="5">
        <f>'2015 BPTs'!AA155</f>
        <v>0</v>
      </c>
      <c r="BA149" s="24">
        <f>IF(ISNA(VLOOKUP(AF149,'2013 BPTs'!$B$12:$BX$181,BA$3,FALSE)),0,VLOOKUP(AF149,'2013 BPTs'!$B$12:$BX$181,BA$3,FALSE))</f>
        <v>0</v>
      </c>
      <c r="BB149" s="24">
        <f>IF(ISNA(VLOOKUP(AG149,'2013 BPTs'!$B$12:$BX$181,BB$3,FALSE)),0,VLOOKUP(AG149,'2013 BPTs'!$B$12:$BX$181,BB$3,FALSE))</f>
        <v>0</v>
      </c>
      <c r="BC149" s="24">
        <f>IF(ISNA(VLOOKUP(AH149,'2013 BPTs'!$B$12:$BX$181,BC$3,FALSE)),0,VLOOKUP(AH149,'2013 BPTs'!$B$12:$BX$181,BC$3,FALSE))</f>
        <v>0</v>
      </c>
      <c r="BD149" s="24">
        <f>IF(ISNA(VLOOKUP(AI149,'2013 BPTs'!$B$12:$BX$181,BD$3,FALSE)),0,VLOOKUP(AI149,'2013 BPTs'!$B$12:$BX$181,BD$3,FALSE))</f>
        <v>0</v>
      </c>
      <c r="BE149" s="24">
        <f>IF(ISNA(VLOOKUP(AJ149,'2013 BPTs'!$B$12:$BX$181,BE$3,FALSE)),0,VLOOKUP(AJ149,'2013 BPTs'!$B$12:$BX$181,BE$3,FALSE))</f>
        <v>0</v>
      </c>
      <c r="BF149" s="24">
        <f>IF(ISNA(VLOOKUP(AK149,'2013 BPTs'!$B$12:$BX$181,BF$3,FALSE)),0,VLOOKUP(AK149,'2013 BPTs'!$B$12:$BX$181,BF$3,FALSE))</f>
        <v>0</v>
      </c>
      <c r="BG149" s="24">
        <f>IF(ISNA(VLOOKUP(AL149,'2013 BPTs'!$B$12:$BX$181,BG$3,FALSE)),0,VLOOKUP(AL149,'2013 BPTs'!$B$12:$BX$181,BG$3,FALSE))</f>
        <v>0</v>
      </c>
      <c r="BH149" s="24">
        <f>IF(ISNA(VLOOKUP(AM149,'2013 BPTs'!$B$12:$BX$181,BH$3,FALSE)),0,VLOOKUP(AM149,'2013 BPTs'!$B$12:$BX$181,BH$3,FALSE))</f>
        <v>0</v>
      </c>
      <c r="BJ149" s="24">
        <f>IF(ISNA(VLOOKUP(AF149,'2013 BPTs'!$B$12:$BX$181,BJ$3,FALSE)),0,VLOOKUP(AF149,'2013 BPTs'!$B$12:$BX$181,BJ$3,FALSE))</f>
        <v>0</v>
      </c>
      <c r="BK149" s="24">
        <f>IF(ISNA(VLOOKUP(AG149,'2013 BPTs'!$B$12:$BX$181,BK$3,FALSE)),0,VLOOKUP(AG149,'2013 BPTs'!$B$12:$BX$181,BK$3,FALSE))</f>
        <v>0</v>
      </c>
      <c r="BL149" s="24">
        <f>IF(ISNA(VLOOKUP(AH149,'2013 BPTs'!$B$12:$BX$181,BL$3,FALSE)),0,VLOOKUP(AH149,'2013 BPTs'!$B$12:$BX$181,BL$3,FALSE))</f>
        <v>0</v>
      </c>
      <c r="BM149" s="24">
        <f>IF(ISNA(VLOOKUP(AI149,'2013 BPTs'!$B$12:$BX$181,BM$3,FALSE)),0,VLOOKUP(AI149,'2013 BPTs'!$B$12:$BX$181,BM$3,FALSE))</f>
        <v>0</v>
      </c>
      <c r="BN149" s="24">
        <f>IF(ISNA(VLOOKUP(AJ149,'2013 BPTs'!$B$12:$BX$181,BN$3,FALSE)),0,VLOOKUP(AJ149,'2013 BPTs'!$B$12:$BX$181,BN$3,FALSE))</f>
        <v>0</v>
      </c>
      <c r="BO149" s="24">
        <f>IF(ISNA(VLOOKUP(AK149,'2013 BPTs'!$B$12:$BX$181,BO$3,FALSE)),0,VLOOKUP(AK149,'2013 BPTs'!$B$12:$BX$181,BO$3,FALSE))</f>
        <v>0</v>
      </c>
      <c r="BP149" s="24">
        <f>IF(ISNA(VLOOKUP(AL149,'2013 BPTs'!$B$12:$BX$181,BP$3,FALSE)),0,VLOOKUP(AL149,'2013 BPTs'!$B$12:$BX$181,BP$3,FALSE))</f>
        <v>0</v>
      </c>
      <c r="BQ149" s="24">
        <f>IF(ISNA(VLOOKUP(AM149,'2013 BPTs'!$B$12:$BX$181,BQ$3,FALSE)),0,VLOOKUP(AM149,'2013 BPTs'!$B$12:$BX$181,BQ$3,FALSE))</f>
        <v>0</v>
      </c>
      <c r="BS149" s="77">
        <f t="shared" si="49"/>
        <v>0</v>
      </c>
      <c r="BT149" s="68">
        <f t="shared" si="50"/>
        <v>0</v>
      </c>
      <c r="BU149" s="68">
        <f t="shared" si="51"/>
        <v>0</v>
      </c>
      <c r="BW149" s="24">
        <f>IF(ISNA(VLOOKUP(AF149,'2013 BPTs'!$B$12:$BX$181,BW$3,FALSE)),0,VLOOKUP(AF149,'2013 BPTs'!$B$12:$BX$181,BW$3,FALSE))</f>
        <v>0</v>
      </c>
      <c r="BX149" s="24">
        <f>IF(ISNA(VLOOKUP(AG149,'2013 BPTs'!$B$12:$BX$181,BX$3,FALSE)),0,VLOOKUP(AG149,'2013 BPTs'!$B$12:$BX$181,BX$3,FALSE))</f>
        <v>0</v>
      </c>
      <c r="BY149" s="24">
        <f>IF(ISNA(VLOOKUP(AH149,'2013 BPTs'!$B$12:$BX$181,BY$3,FALSE)),0,VLOOKUP(AH149,'2013 BPTs'!$B$12:$BX$181,BY$3,FALSE))</f>
        <v>0</v>
      </c>
      <c r="BZ149" s="24">
        <f>IF(ISNA(VLOOKUP(AI149,'2013 BPTs'!$B$12:$BX$181,BZ$3,FALSE)),0,VLOOKUP(AI149,'2013 BPTs'!$B$12:$BX$181,BZ$3,FALSE))</f>
        <v>0</v>
      </c>
      <c r="CA149" s="24">
        <f>IF(ISNA(VLOOKUP(AJ149,'2013 BPTs'!$B$12:$BX$181,CA$3,FALSE)),0,VLOOKUP(AJ149,'2013 BPTs'!$B$12:$BX$181,CA$3,FALSE))</f>
        <v>0</v>
      </c>
      <c r="CB149" s="24">
        <f>IF(ISNA(VLOOKUP(AK149,'2013 BPTs'!$B$12:$BX$181,CB$3,FALSE)),0,VLOOKUP(AK149,'2013 BPTs'!$B$12:$BX$181,CB$3,FALSE))</f>
        <v>0</v>
      </c>
      <c r="CC149" s="24">
        <f>IF(ISNA(VLOOKUP(AL149,'2013 BPTs'!$B$12:$BX$181,CC$3,FALSE)),0,VLOOKUP(AL149,'2013 BPTs'!$B$12:$BX$181,CC$3,FALSE))</f>
        <v>0</v>
      </c>
      <c r="CD149" s="24">
        <f>IF(ISNA(VLOOKUP(AM149,'2013 BPTs'!$B$12:$BX$181,CD$3,FALSE)),0,VLOOKUP(AM149,'2013 BPTs'!$B$12:$BX$181,CD$3,FALSE))</f>
        <v>0</v>
      </c>
      <c r="CF149" s="24">
        <f>IF(ISERROR(VLOOKUP(AF149,'2013 BPTs'!$B$12:$BX$181,CF$3,FALSE)/VLOOKUP(AF149,'2013 BPTs'!$B$12:$BX324,CF$3+3,FALSE)),0,VLOOKUP(AF149,'2013 BPTs'!$B$12:$BX$181,CF$3,FALSE)/VLOOKUP(AF149,'2013 BPTs'!$B$12:$BX324,CF$3+3,FALSE))</f>
        <v>0</v>
      </c>
      <c r="CG149" s="24">
        <f>IF(ISERROR(VLOOKUP(AG149,'2013 BPTs'!$B$12:$BX$181,CG$3,FALSE)/VLOOKUP(AG149,'2013 BPTs'!$B$12:$BX324,CG$3+3,FALSE)),0,VLOOKUP(AG149,'2013 BPTs'!$B$12:$BX$181,CG$3,FALSE)/VLOOKUP(AG149,'2013 BPTs'!$B$12:$BX324,CG$3+3,FALSE))</f>
        <v>0</v>
      </c>
      <c r="CH149" s="24">
        <f>IF(ISERROR(VLOOKUP(AH149,'2013 BPTs'!$B$12:$BX$181,CH$3,FALSE)/VLOOKUP(AH149,'2013 BPTs'!$B$12:$BX324,CH$3+3,FALSE)),0,VLOOKUP(AH149,'2013 BPTs'!$B$12:$BX$181,CH$3,FALSE)/VLOOKUP(AH149,'2013 BPTs'!$B$12:$BX324,CH$3+3,FALSE))</f>
        <v>0</v>
      </c>
      <c r="CI149" s="24">
        <f>IF(ISERROR(VLOOKUP(AI149,'2013 BPTs'!$B$12:$BX$181,CI$3,FALSE)/VLOOKUP(AI149,'2013 BPTs'!$B$12:$BX324,CI$3+3,FALSE)),0,VLOOKUP(AI149,'2013 BPTs'!$B$12:$BX$181,CI$3,FALSE)/VLOOKUP(AI149,'2013 BPTs'!$B$12:$BX324,CI$3+3,FALSE))</f>
        <v>0</v>
      </c>
      <c r="CJ149" s="24">
        <f>IF(ISERROR(VLOOKUP(AJ149,'2013 BPTs'!$B$12:$BX$181,CJ$3,FALSE)/VLOOKUP(AJ149,'2013 BPTs'!$B$12:$BX324,CJ$3+3,FALSE)),0,VLOOKUP(AJ149,'2013 BPTs'!$B$12:$BX$181,CJ$3,FALSE)/VLOOKUP(AJ149,'2013 BPTs'!$B$12:$BX324,CJ$3+3,FALSE))</f>
        <v>0</v>
      </c>
      <c r="CK149" s="24">
        <f>IF(ISERROR(VLOOKUP(AK149,'2013 BPTs'!$B$12:$BX$181,CK$3,FALSE)/VLOOKUP(AK149,'2013 BPTs'!$B$12:$BX324,CK$3+3,FALSE)),0,VLOOKUP(AK149,'2013 BPTs'!$B$12:$BX$181,CK$3,FALSE)/VLOOKUP(AK149,'2013 BPTs'!$B$12:$BX324,CK$3+3,FALSE))</f>
        <v>0</v>
      </c>
      <c r="CL149" s="24">
        <f>IF(ISERROR(VLOOKUP(AL149,'2013 BPTs'!$B$12:$BX$181,CL$3,FALSE)/VLOOKUP(AL149,'2013 BPTs'!$B$12:$BX324,CL$3+3,FALSE)),0,VLOOKUP(AL149,'2013 BPTs'!$B$12:$BX$181,CL$3,FALSE)/VLOOKUP(AL149,'2013 BPTs'!$B$12:$BX324,CL$3+3,FALSE))</f>
        <v>0</v>
      </c>
      <c r="CM149" s="24">
        <f>IF(ISERROR(VLOOKUP(AM149,'2013 BPTs'!$B$12:$BX$181,CM$3,FALSE)/VLOOKUP(AM149,'2013 BPTs'!$B$12:$BX324,CM$3+3,FALSE)),0,VLOOKUP(AM149,'2013 BPTs'!$B$12:$BX$181,CM$3,FALSE)/VLOOKUP(AM149,'2013 BPTs'!$B$12:$BX324,CM$3+3,FALSE))</f>
        <v>0</v>
      </c>
      <c r="CO149" s="24">
        <f>IF(ISERROR(VLOOKUP(AF149,'2013 BPTs'!$B$12:$BX$181,CO$3,FALSE)/VLOOKUP(AF149,'2013 BPTs'!$B$12:$BX324,CO$3+2,FALSE)),0,VLOOKUP(AF149,'2013 BPTs'!$B$12:$BX$181,CO$3,FALSE)/VLOOKUP(AF149,'2013 BPTs'!$B$12:$BX324,CO$3+2,FALSE))</f>
        <v>0</v>
      </c>
      <c r="CP149" s="24">
        <f>IF(ISERROR(VLOOKUP(AG149,'2013 BPTs'!$B$12:$BX$181,CP$3,FALSE)/VLOOKUP(AG149,'2013 BPTs'!$B$12:$BX324,CP$3+2,FALSE)),0,VLOOKUP(AG149,'2013 BPTs'!$B$12:$BX$181,CP$3,FALSE)/VLOOKUP(AG149,'2013 BPTs'!$B$12:$BX324,CP$3+2,FALSE))</f>
        <v>0</v>
      </c>
      <c r="CQ149" s="24">
        <f>IF(ISERROR(VLOOKUP(AH149,'2013 BPTs'!$B$12:$BX$181,CQ$3,FALSE)/VLOOKUP(AH149,'2013 BPTs'!$B$12:$BX324,CQ$3+2,FALSE)),0,VLOOKUP(AH149,'2013 BPTs'!$B$12:$BX$181,CQ$3,FALSE)/VLOOKUP(AH149,'2013 BPTs'!$B$12:$BX324,CQ$3+2,FALSE))</f>
        <v>0</v>
      </c>
      <c r="CR149" s="24">
        <f>IF(ISERROR(VLOOKUP(AI149,'2013 BPTs'!$B$12:$BX$181,CR$3,FALSE)/VLOOKUP(AI149,'2013 BPTs'!$B$12:$BX324,CR$3+2,FALSE)),0,VLOOKUP(AI149,'2013 BPTs'!$B$12:$BX$181,CR$3,FALSE)/VLOOKUP(AI149,'2013 BPTs'!$B$12:$BX324,CR$3+2,FALSE))</f>
        <v>0</v>
      </c>
      <c r="CS149" s="24">
        <f>IF(ISERROR(VLOOKUP(AJ149,'2013 BPTs'!$B$12:$BX$181,CS$3,FALSE)/VLOOKUP(AJ149,'2013 BPTs'!$B$12:$BX324,CS$3+2,FALSE)),0,VLOOKUP(AJ149,'2013 BPTs'!$B$12:$BX$181,CS$3,FALSE)/VLOOKUP(AJ149,'2013 BPTs'!$B$12:$BX324,CS$3+2,FALSE))</f>
        <v>0</v>
      </c>
      <c r="CT149" s="24">
        <f>IF(ISERROR(VLOOKUP(AK149,'2013 BPTs'!$B$12:$BX$181,CT$3,FALSE)/VLOOKUP(AK149,'2013 BPTs'!$B$12:$BX324,CT$3+2,FALSE)),0,VLOOKUP(AK149,'2013 BPTs'!$B$12:$BX$181,CT$3,FALSE)/VLOOKUP(AK149,'2013 BPTs'!$B$12:$BX324,CT$3+2,FALSE))</f>
        <v>0</v>
      </c>
      <c r="CU149" s="24">
        <f>IF(ISERROR(VLOOKUP(AL149,'2013 BPTs'!$B$12:$BX$181,CU$3,FALSE)/VLOOKUP(AL149,'2013 BPTs'!$B$12:$BX324,CU$3+2,FALSE)),0,VLOOKUP(AL149,'2013 BPTs'!$B$12:$BX$181,CU$3,FALSE)/VLOOKUP(AL149,'2013 BPTs'!$B$12:$BX324,CU$3+2,FALSE))</f>
        <v>0</v>
      </c>
      <c r="CV149" s="24">
        <f>IF(ISERROR(VLOOKUP(AM149,'2013 BPTs'!$B$12:$BX$181,CV$3,FALSE)/VLOOKUP(AM149,'2013 BPTs'!$B$12:$BX324,CV$3+2,FALSE)),0,VLOOKUP(AM149,'2013 BPTs'!$B$12:$BX$181,CV$3,FALSE)/VLOOKUP(AM149,'2013 BPTs'!$B$12:$BX324,CV$3+2,FALSE))</f>
        <v>0</v>
      </c>
      <c r="CX149" s="93">
        <f>'2015 BPTs'!BR155</f>
        <v>0</v>
      </c>
      <c r="CY149" s="93">
        <f>'2015 BPTs'!BS155</f>
        <v>0</v>
      </c>
    </row>
    <row r="150" spans="2:103" x14ac:dyDescent="0.2">
      <c r="B150" s="2" t="s">
        <v>213</v>
      </c>
      <c r="C150" s="2">
        <f>'2015 BPTs'!E156</f>
        <v>0</v>
      </c>
      <c r="D150" s="2">
        <f t="shared" si="52"/>
        <v>0</v>
      </c>
      <c r="E150" s="4">
        <f>'2015 BPTs'!F156</f>
        <v>0</v>
      </c>
      <c r="F150" s="88">
        <f>'2015 BPTs'!G156</f>
        <v>0</v>
      </c>
      <c r="G150" s="53">
        <f>'2015 BPTs'!I156</f>
        <v>0</v>
      </c>
      <c r="H150" s="88">
        <f>'2015 BPTs'!J156</f>
        <v>0</v>
      </c>
      <c r="I150" s="4">
        <f>'2015 BPTs'!K156</f>
        <v>0</v>
      </c>
      <c r="J150" s="5">
        <f>'2015 BPTs'!M156</f>
        <v>0</v>
      </c>
      <c r="K150" s="99">
        <f>'2015 BPTs'!BL156</f>
        <v>0</v>
      </c>
      <c r="L150" s="100">
        <f t="shared" si="53"/>
        <v>0</v>
      </c>
      <c r="M150" s="101">
        <f t="shared" si="54"/>
        <v>0</v>
      </c>
      <c r="N150" s="102">
        <f t="shared" si="44"/>
        <v>0</v>
      </c>
      <c r="O150" s="103">
        <f>'2015 BPTs'!BM156</f>
        <v>0</v>
      </c>
      <c r="P150" s="100">
        <f t="shared" si="55"/>
        <v>0</v>
      </c>
      <c r="Q150" s="101">
        <f t="shared" si="56"/>
        <v>0</v>
      </c>
      <c r="R150" s="104">
        <f t="shared" si="57"/>
        <v>0</v>
      </c>
      <c r="S150" s="105">
        <f t="shared" si="45"/>
        <v>0</v>
      </c>
      <c r="T150" s="104">
        <f t="shared" si="58"/>
        <v>0</v>
      </c>
      <c r="U150" s="121">
        <f>IF(K150=0,0,IF(B150="Manual",(S150-O150-AP150*(O150/(O150+Z150)))/S150,'2015 BPTs'!BP156))</f>
        <v>0</v>
      </c>
      <c r="V150" s="99">
        <f>'2015 BPTs'!BN156</f>
        <v>0</v>
      </c>
      <c r="W150" s="100">
        <f t="shared" si="59"/>
        <v>0</v>
      </c>
      <c r="X150" s="103">
        <f t="shared" si="60"/>
        <v>0</v>
      </c>
      <c r="Y150" s="102">
        <f t="shared" si="46"/>
        <v>0</v>
      </c>
      <c r="Z150" s="103">
        <f>'2015 BPTs'!BO156</f>
        <v>0</v>
      </c>
      <c r="AA150" s="104">
        <f t="shared" si="47"/>
        <v>0</v>
      </c>
      <c r="AB150" s="106">
        <f>IF(W150=0,0,IF(B150="Manual",(V150-Z150-AP150*(Z150/(Z150+O150)))/V150,'2015 BPTs'!BQ156))</f>
        <v>0</v>
      </c>
      <c r="AD150" s="2" t="str">
        <f t="shared" si="48"/>
        <v>00-0</v>
      </c>
      <c r="AE150" s="2">
        <f>'2015 BPTs'!BA156</f>
        <v>0</v>
      </c>
      <c r="AF150" s="2" t="str">
        <f>IF(B150="Auto",'2015 BPTs'!BB156,D150&amp;E150&amp;"-"&amp;F150)</f>
        <v/>
      </c>
      <c r="AG150" s="2" t="str">
        <f>'2015 BPTs'!BC156</f>
        <v/>
      </c>
      <c r="AH150" s="2" t="str">
        <f>'2015 BPTs'!BD156</f>
        <v/>
      </c>
      <c r="AI150" s="2" t="str">
        <f>'2015 BPTs'!BE156</f>
        <v/>
      </c>
      <c r="AJ150" s="2" t="str">
        <f>'2015 BPTs'!BF156</f>
        <v/>
      </c>
      <c r="AK150" s="2" t="str">
        <f>'2015 BPTs'!BG156</f>
        <v/>
      </c>
      <c r="AL150" s="2" t="str">
        <f>'2015 BPTs'!BH156</f>
        <v/>
      </c>
      <c r="AM150" s="2" t="str">
        <f>'2015 BPTs'!BI156</f>
        <v/>
      </c>
      <c r="AO150" s="128">
        <f>'2015 BPTs'!AJ156*'2015 BPTs'!BK156</f>
        <v>0</v>
      </c>
      <c r="AP150" s="128">
        <f>'2015 BPTs'!AK156*'2015 BPTs'!BK156</f>
        <v>0</v>
      </c>
      <c r="AR150" s="5">
        <f>IF(B150="Auto",'2015 BPTs'!M156,J150)</f>
        <v>0</v>
      </c>
      <c r="AS150" s="5">
        <f>'2015 BPTs'!O156</f>
        <v>0</v>
      </c>
      <c r="AT150" s="5">
        <f>'2015 BPTs'!Q156</f>
        <v>0</v>
      </c>
      <c r="AU150" s="5">
        <f>'2015 BPTs'!S156</f>
        <v>0</v>
      </c>
      <c r="AV150" s="5">
        <f>'2015 BPTs'!U156</f>
        <v>0</v>
      </c>
      <c r="AW150" s="5">
        <f>'2015 BPTs'!W156</f>
        <v>0</v>
      </c>
      <c r="AX150" s="5">
        <f>'2015 BPTs'!Y156</f>
        <v>0</v>
      </c>
      <c r="AY150" s="5">
        <f>'2015 BPTs'!AA156</f>
        <v>0</v>
      </c>
      <c r="BA150" s="24">
        <f>IF(ISNA(VLOOKUP(AF150,'2013 BPTs'!$B$12:$BX$181,BA$3,FALSE)),0,VLOOKUP(AF150,'2013 BPTs'!$B$12:$BX$181,BA$3,FALSE))</f>
        <v>0</v>
      </c>
      <c r="BB150" s="24">
        <f>IF(ISNA(VLOOKUP(AG150,'2013 BPTs'!$B$12:$BX$181,BB$3,FALSE)),0,VLOOKUP(AG150,'2013 BPTs'!$B$12:$BX$181,BB$3,FALSE))</f>
        <v>0</v>
      </c>
      <c r="BC150" s="24">
        <f>IF(ISNA(VLOOKUP(AH150,'2013 BPTs'!$B$12:$BX$181,BC$3,FALSE)),0,VLOOKUP(AH150,'2013 BPTs'!$B$12:$BX$181,BC$3,FALSE))</f>
        <v>0</v>
      </c>
      <c r="BD150" s="24">
        <f>IF(ISNA(VLOOKUP(AI150,'2013 BPTs'!$B$12:$BX$181,BD$3,FALSE)),0,VLOOKUP(AI150,'2013 BPTs'!$B$12:$BX$181,BD$3,FALSE))</f>
        <v>0</v>
      </c>
      <c r="BE150" s="24">
        <f>IF(ISNA(VLOOKUP(AJ150,'2013 BPTs'!$B$12:$BX$181,BE$3,FALSE)),0,VLOOKUP(AJ150,'2013 BPTs'!$B$12:$BX$181,BE$3,FALSE))</f>
        <v>0</v>
      </c>
      <c r="BF150" s="24">
        <f>IF(ISNA(VLOOKUP(AK150,'2013 BPTs'!$B$12:$BX$181,BF$3,FALSE)),0,VLOOKUP(AK150,'2013 BPTs'!$B$12:$BX$181,BF$3,FALSE))</f>
        <v>0</v>
      </c>
      <c r="BG150" s="24">
        <f>IF(ISNA(VLOOKUP(AL150,'2013 BPTs'!$B$12:$BX$181,BG$3,FALSE)),0,VLOOKUP(AL150,'2013 BPTs'!$B$12:$BX$181,BG$3,FALSE))</f>
        <v>0</v>
      </c>
      <c r="BH150" s="24">
        <f>IF(ISNA(VLOOKUP(AM150,'2013 BPTs'!$B$12:$BX$181,BH$3,FALSE)),0,VLOOKUP(AM150,'2013 BPTs'!$B$12:$BX$181,BH$3,FALSE))</f>
        <v>0</v>
      </c>
      <c r="BJ150" s="24">
        <f>IF(ISNA(VLOOKUP(AF150,'2013 BPTs'!$B$12:$BX$181,BJ$3,FALSE)),0,VLOOKUP(AF150,'2013 BPTs'!$B$12:$BX$181,BJ$3,FALSE))</f>
        <v>0</v>
      </c>
      <c r="BK150" s="24">
        <f>IF(ISNA(VLOOKUP(AG150,'2013 BPTs'!$B$12:$BX$181,BK$3,FALSE)),0,VLOOKUP(AG150,'2013 BPTs'!$B$12:$BX$181,BK$3,FALSE))</f>
        <v>0</v>
      </c>
      <c r="BL150" s="24">
        <f>IF(ISNA(VLOOKUP(AH150,'2013 BPTs'!$B$12:$BX$181,BL$3,FALSE)),0,VLOOKUP(AH150,'2013 BPTs'!$B$12:$BX$181,BL$3,FALSE))</f>
        <v>0</v>
      </c>
      <c r="BM150" s="24">
        <f>IF(ISNA(VLOOKUP(AI150,'2013 BPTs'!$B$12:$BX$181,BM$3,FALSE)),0,VLOOKUP(AI150,'2013 BPTs'!$B$12:$BX$181,BM$3,FALSE))</f>
        <v>0</v>
      </c>
      <c r="BN150" s="24">
        <f>IF(ISNA(VLOOKUP(AJ150,'2013 BPTs'!$B$12:$BX$181,BN$3,FALSE)),0,VLOOKUP(AJ150,'2013 BPTs'!$B$12:$BX$181,BN$3,FALSE))</f>
        <v>0</v>
      </c>
      <c r="BO150" s="24">
        <f>IF(ISNA(VLOOKUP(AK150,'2013 BPTs'!$B$12:$BX$181,BO$3,FALSE)),0,VLOOKUP(AK150,'2013 BPTs'!$B$12:$BX$181,BO$3,FALSE))</f>
        <v>0</v>
      </c>
      <c r="BP150" s="24">
        <f>IF(ISNA(VLOOKUP(AL150,'2013 BPTs'!$B$12:$BX$181,BP$3,FALSE)),0,VLOOKUP(AL150,'2013 BPTs'!$B$12:$BX$181,BP$3,FALSE))</f>
        <v>0</v>
      </c>
      <c r="BQ150" s="24">
        <f>IF(ISNA(VLOOKUP(AM150,'2013 BPTs'!$B$12:$BX$181,BQ$3,FALSE)),0,VLOOKUP(AM150,'2013 BPTs'!$B$12:$BX$181,BQ$3,FALSE))</f>
        <v>0</v>
      </c>
      <c r="BS150" s="77">
        <f t="shared" si="49"/>
        <v>0</v>
      </c>
      <c r="BT150" s="68">
        <f t="shared" si="50"/>
        <v>0</v>
      </c>
      <c r="BU150" s="68">
        <f t="shared" si="51"/>
        <v>0</v>
      </c>
      <c r="BW150" s="24">
        <f>IF(ISNA(VLOOKUP(AF150,'2013 BPTs'!$B$12:$BX$181,BW$3,FALSE)),0,VLOOKUP(AF150,'2013 BPTs'!$B$12:$BX$181,BW$3,FALSE))</f>
        <v>0</v>
      </c>
      <c r="BX150" s="24">
        <f>IF(ISNA(VLOOKUP(AG150,'2013 BPTs'!$B$12:$BX$181,BX$3,FALSE)),0,VLOOKUP(AG150,'2013 BPTs'!$B$12:$BX$181,BX$3,FALSE))</f>
        <v>0</v>
      </c>
      <c r="BY150" s="24">
        <f>IF(ISNA(VLOOKUP(AH150,'2013 BPTs'!$B$12:$BX$181,BY$3,FALSE)),0,VLOOKUP(AH150,'2013 BPTs'!$B$12:$BX$181,BY$3,FALSE))</f>
        <v>0</v>
      </c>
      <c r="BZ150" s="24">
        <f>IF(ISNA(VLOOKUP(AI150,'2013 BPTs'!$B$12:$BX$181,BZ$3,FALSE)),0,VLOOKUP(AI150,'2013 BPTs'!$B$12:$BX$181,BZ$3,FALSE))</f>
        <v>0</v>
      </c>
      <c r="CA150" s="24">
        <f>IF(ISNA(VLOOKUP(AJ150,'2013 BPTs'!$B$12:$BX$181,CA$3,FALSE)),0,VLOOKUP(AJ150,'2013 BPTs'!$B$12:$BX$181,CA$3,FALSE))</f>
        <v>0</v>
      </c>
      <c r="CB150" s="24">
        <f>IF(ISNA(VLOOKUP(AK150,'2013 BPTs'!$B$12:$BX$181,CB$3,FALSE)),0,VLOOKUP(AK150,'2013 BPTs'!$B$12:$BX$181,CB$3,FALSE))</f>
        <v>0</v>
      </c>
      <c r="CC150" s="24">
        <f>IF(ISNA(VLOOKUP(AL150,'2013 BPTs'!$B$12:$BX$181,CC$3,FALSE)),0,VLOOKUP(AL150,'2013 BPTs'!$B$12:$BX$181,CC$3,FALSE))</f>
        <v>0</v>
      </c>
      <c r="CD150" s="24">
        <f>IF(ISNA(VLOOKUP(AM150,'2013 BPTs'!$B$12:$BX$181,CD$3,FALSE)),0,VLOOKUP(AM150,'2013 BPTs'!$B$12:$BX$181,CD$3,FALSE))</f>
        <v>0</v>
      </c>
      <c r="CF150" s="24">
        <f>IF(ISERROR(VLOOKUP(AF150,'2013 BPTs'!$B$12:$BX$181,CF$3,FALSE)/VLOOKUP(AF150,'2013 BPTs'!$B$12:$BX325,CF$3+3,FALSE)),0,VLOOKUP(AF150,'2013 BPTs'!$B$12:$BX$181,CF$3,FALSE)/VLOOKUP(AF150,'2013 BPTs'!$B$12:$BX325,CF$3+3,FALSE))</f>
        <v>0</v>
      </c>
      <c r="CG150" s="24">
        <f>IF(ISERROR(VLOOKUP(AG150,'2013 BPTs'!$B$12:$BX$181,CG$3,FALSE)/VLOOKUP(AG150,'2013 BPTs'!$B$12:$BX325,CG$3+3,FALSE)),0,VLOOKUP(AG150,'2013 BPTs'!$B$12:$BX$181,CG$3,FALSE)/VLOOKUP(AG150,'2013 BPTs'!$B$12:$BX325,CG$3+3,FALSE))</f>
        <v>0</v>
      </c>
      <c r="CH150" s="24">
        <f>IF(ISERROR(VLOOKUP(AH150,'2013 BPTs'!$B$12:$BX$181,CH$3,FALSE)/VLOOKUP(AH150,'2013 BPTs'!$B$12:$BX325,CH$3+3,FALSE)),0,VLOOKUP(AH150,'2013 BPTs'!$B$12:$BX$181,CH$3,FALSE)/VLOOKUP(AH150,'2013 BPTs'!$B$12:$BX325,CH$3+3,FALSE))</f>
        <v>0</v>
      </c>
      <c r="CI150" s="24">
        <f>IF(ISERROR(VLOOKUP(AI150,'2013 BPTs'!$B$12:$BX$181,CI$3,FALSE)/VLOOKUP(AI150,'2013 BPTs'!$B$12:$BX325,CI$3+3,FALSE)),0,VLOOKUP(AI150,'2013 BPTs'!$B$12:$BX$181,CI$3,FALSE)/VLOOKUP(AI150,'2013 BPTs'!$B$12:$BX325,CI$3+3,FALSE))</f>
        <v>0</v>
      </c>
      <c r="CJ150" s="24">
        <f>IF(ISERROR(VLOOKUP(AJ150,'2013 BPTs'!$B$12:$BX$181,CJ$3,FALSE)/VLOOKUP(AJ150,'2013 BPTs'!$B$12:$BX325,CJ$3+3,FALSE)),0,VLOOKUP(AJ150,'2013 BPTs'!$B$12:$BX$181,CJ$3,FALSE)/VLOOKUP(AJ150,'2013 BPTs'!$B$12:$BX325,CJ$3+3,FALSE))</f>
        <v>0</v>
      </c>
      <c r="CK150" s="24">
        <f>IF(ISERROR(VLOOKUP(AK150,'2013 BPTs'!$B$12:$BX$181,CK$3,FALSE)/VLOOKUP(AK150,'2013 BPTs'!$B$12:$BX325,CK$3+3,FALSE)),0,VLOOKUP(AK150,'2013 BPTs'!$B$12:$BX$181,CK$3,FALSE)/VLOOKUP(AK150,'2013 BPTs'!$B$12:$BX325,CK$3+3,FALSE))</f>
        <v>0</v>
      </c>
      <c r="CL150" s="24">
        <f>IF(ISERROR(VLOOKUP(AL150,'2013 BPTs'!$B$12:$BX$181,CL$3,FALSE)/VLOOKUP(AL150,'2013 BPTs'!$B$12:$BX325,CL$3+3,FALSE)),0,VLOOKUP(AL150,'2013 BPTs'!$B$12:$BX$181,CL$3,FALSE)/VLOOKUP(AL150,'2013 BPTs'!$B$12:$BX325,CL$3+3,FALSE))</f>
        <v>0</v>
      </c>
      <c r="CM150" s="24">
        <f>IF(ISERROR(VLOOKUP(AM150,'2013 BPTs'!$B$12:$BX$181,CM$3,FALSE)/VLOOKUP(AM150,'2013 BPTs'!$B$12:$BX325,CM$3+3,FALSE)),0,VLOOKUP(AM150,'2013 BPTs'!$B$12:$BX$181,CM$3,FALSE)/VLOOKUP(AM150,'2013 BPTs'!$B$12:$BX325,CM$3+3,FALSE))</f>
        <v>0</v>
      </c>
      <c r="CO150" s="24">
        <f>IF(ISERROR(VLOOKUP(AF150,'2013 BPTs'!$B$12:$BX$181,CO$3,FALSE)/VLOOKUP(AF150,'2013 BPTs'!$B$12:$BX325,CO$3+2,FALSE)),0,VLOOKUP(AF150,'2013 BPTs'!$B$12:$BX$181,CO$3,FALSE)/VLOOKUP(AF150,'2013 BPTs'!$B$12:$BX325,CO$3+2,FALSE))</f>
        <v>0</v>
      </c>
      <c r="CP150" s="24">
        <f>IF(ISERROR(VLOOKUP(AG150,'2013 BPTs'!$B$12:$BX$181,CP$3,FALSE)/VLOOKUP(AG150,'2013 BPTs'!$B$12:$BX325,CP$3+2,FALSE)),0,VLOOKUP(AG150,'2013 BPTs'!$B$12:$BX$181,CP$3,FALSE)/VLOOKUP(AG150,'2013 BPTs'!$B$12:$BX325,CP$3+2,FALSE))</f>
        <v>0</v>
      </c>
      <c r="CQ150" s="24">
        <f>IF(ISERROR(VLOOKUP(AH150,'2013 BPTs'!$B$12:$BX$181,CQ$3,FALSE)/VLOOKUP(AH150,'2013 BPTs'!$B$12:$BX325,CQ$3+2,FALSE)),0,VLOOKUP(AH150,'2013 BPTs'!$B$12:$BX$181,CQ$3,FALSE)/VLOOKUP(AH150,'2013 BPTs'!$B$12:$BX325,CQ$3+2,FALSE))</f>
        <v>0</v>
      </c>
      <c r="CR150" s="24">
        <f>IF(ISERROR(VLOOKUP(AI150,'2013 BPTs'!$B$12:$BX$181,CR$3,FALSE)/VLOOKUP(AI150,'2013 BPTs'!$B$12:$BX325,CR$3+2,FALSE)),0,VLOOKUP(AI150,'2013 BPTs'!$B$12:$BX$181,CR$3,FALSE)/VLOOKUP(AI150,'2013 BPTs'!$B$12:$BX325,CR$3+2,FALSE))</f>
        <v>0</v>
      </c>
      <c r="CS150" s="24">
        <f>IF(ISERROR(VLOOKUP(AJ150,'2013 BPTs'!$B$12:$BX$181,CS$3,FALSE)/VLOOKUP(AJ150,'2013 BPTs'!$B$12:$BX325,CS$3+2,FALSE)),0,VLOOKUP(AJ150,'2013 BPTs'!$B$12:$BX$181,CS$3,FALSE)/VLOOKUP(AJ150,'2013 BPTs'!$B$12:$BX325,CS$3+2,FALSE))</f>
        <v>0</v>
      </c>
      <c r="CT150" s="24">
        <f>IF(ISERROR(VLOOKUP(AK150,'2013 BPTs'!$B$12:$BX$181,CT$3,FALSE)/VLOOKUP(AK150,'2013 BPTs'!$B$12:$BX325,CT$3+2,FALSE)),0,VLOOKUP(AK150,'2013 BPTs'!$B$12:$BX$181,CT$3,FALSE)/VLOOKUP(AK150,'2013 BPTs'!$B$12:$BX325,CT$3+2,FALSE))</f>
        <v>0</v>
      </c>
      <c r="CU150" s="24">
        <f>IF(ISERROR(VLOOKUP(AL150,'2013 BPTs'!$B$12:$BX$181,CU$3,FALSE)/VLOOKUP(AL150,'2013 BPTs'!$B$12:$BX325,CU$3+2,FALSE)),0,VLOOKUP(AL150,'2013 BPTs'!$B$12:$BX$181,CU$3,FALSE)/VLOOKUP(AL150,'2013 BPTs'!$B$12:$BX325,CU$3+2,FALSE))</f>
        <v>0</v>
      </c>
      <c r="CV150" s="24">
        <f>IF(ISERROR(VLOOKUP(AM150,'2013 BPTs'!$B$12:$BX$181,CV$3,FALSE)/VLOOKUP(AM150,'2013 BPTs'!$B$12:$BX325,CV$3+2,FALSE)),0,VLOOKUP(AM150,'2013 BPTs'!$B$12:$BX$181,CV$3,FALSE)/VLOOKUP(AM150,'2013 BPTs'!$B$12:$BX325,CV$3+2,FALSE))</f>
        <v>0</v>
      </c>
      <c r="CX150" s="93">
        <f>'2015 BPTs'!BR156</f>
        <v>0</v>
      </c>
      <c r="CY150" s="93">
        <f>'2015 BPTs'!BS156</f>
        <v>0</v>
      </c>
    </row>
    <row r="151" spans="2:103" x14ac:dyDescent="0.2">
      <c r="B151" s="2" t="s">
        <v>213</v>
      </c>
      <c r="C151" s="2">
        <f>'2015 BPTs'!E157</f>
        <v>0</v>
      </c>
      <c r="D151" s="2">
        <f t="shared" si="52"/>
        <v>0</v>
      </c>
      <c r="E151" s="4">
        <f>'2015 BPTs'!F157</f>
        <v>0</v>
      </c>
      <c r="F151" s="88">
        <f>'2015 BPTs'!G157</f>
        <v>0</v>
      </c>
      <c r="G151" s="53">
        <f>'2015 BPTs'!I157</f>
        <v>0</v>
      </c>
      <c r="H151" s="88">
        <f>'2015 BPTs'!J157</f>
        <v>0</v>
      </c>
      <c r="I151" s="4">
        <f>'2015 BPTs'!K157</f>
        <v>0</v>
      </c>
      <c r="J151" s="5">
        <f>'2015 BPTs'!M157</f>
        <v>0</v>
      </c>
      <c r="K151" s="99">
        <f>'2015 BPTs'!BL157</f>
        <v>0</v>
      </c>
      <c r="L151" s="100">
        <f t="shared" si="53"/>
        <v>0</v>
      </c>
      <c r="M151" s="101">
        <f t="shared" si="54"/>
        <v>0</v>
      </c>
      <c r="N151" s="102">
        <f t="shared" si="44"/>
        <v>0</v>
      </c>
      <c r="O151" s="103">
        <f>'2015 BPTs'!BM157</f>
        <v>0</v>
      </c>
      <c r="P151" s="100">
        <f t="shared" si="55"/>
        <v>0</v>
      </c>
      <c r="Q151" s="101">
        <f t="shared" si="56"/>
        <v>0</v>
      </c>
      <c r="R151" s="104">
        <f t="shared" si="57"/>
        <v>0</v>
      </c>
      <c r="S151" s="105">
        <f t="shared" si="45"/>
        <v>0</v>
      </c>
      <c r="T151" s="104">
        <f t="shared" si="58"/>
        <v>0</v>
      </c>
      <c r="U151" s="121">
        <f>IF(K151=0,0,IF(B151="Manual",(S151-O151-AP151*(O151/(O151+Z151)))/S151,'2015 BPTs'!BP157))</f>
        <v>0</v>
      </c>
      <c r="V151" s="99">
        <f>'2015 BPTs'!BN157</f>
        <v>0</v>
      </c>
      <c r="W151" s="100">
        <f t="shared" si="59"/>
        <v>0</v>
      </c>
      <c r="X151" s="103">
        <f t="shared" si="60"/>
        <v>0</v>
      </c>
      <c r="Y151" s="102">
        <f t="shared" si="46"/>
        <v>0</v>
      </c>
      <c r="Z151" s="103">
        <f>'2015 BPTs'!BO157</f>
        <v>0</v>
      </c>
      <c r="AA151" s="104">
        <f t="shared" si="47"/>
        <v>0</v>
      </c>
      <c r="AB151" s="106">
        <f>IF(W151=0,0,IF(B151="Manual",(V151-Z151-AP151*(Z151/(Z151+O151)))/V151,'2015 BPTs'!BQ157))</f>
        <v>0</v>
      </c>
      <c r="AD151" s="2" t="str">
        <f t="shared" si="48"/>
        <v>00-0</v>
      </c>
      <c r="AE151" s="2">
        <f>'2015 BPTs'!BA157</f>
        <v>0</v>
      </c>
      <c r="AF151" s="2" t="str">
        <f>IF(B151="Auto",'2015 BPTs'!BB157,D151&amp;E151&amp;"-"&amp;F151)</f>
        <v/>
      </c>
      <c r="AG151" s="2" t="str">
        <f>'2015 BPTs'!BC157</f>
        <v/>
      </c>
      <c r="AH151" s="2" t="str">
        <f>'2015 BPTs'!BD157</f>
        <v/>
      </c>
      <c r="AI151" s="2" t="str">
        <f>'2015 BPTs'!BE157</f>
        <v/>
      </c>
      <c r="AJ151" s="2" t="str">
        <f>'2015 BPTs'!BF157</f>
        <v/>
      </c>
      <c r="AK151" s="2" t="str">
        <f>'2015 BPTs'!BG157</f>
        <v/>
      </c>
      <c r="AL151" s="2" t="str">
        <f>'2015 BPTs'!BH157</f>
        <v/>
      </c>
      <c r="AM151" s="2" t="str">
        <f>'2015 BPTs'!BI157</f>
        <v/>
      </c>
      <c r="AO151" s="128">
        <f>'2015 BPTs'!AJ157*'2015 BPTs'!BK157</f>
        <v>0</v>
      </c>
      <c r="AP151" s="128">
        <f>'2015 BPTs'!AK157*'2015 BPTs'!BK157</f>
        <v>0</v>
      </c>
      <c r="AR151" s="5">
        <f>IF(B151="Auto",'2015 BPTs'!M157,J151)</f>
        <v>0</v>
      </c>
      <c r="AS151" s="5">
        <f>'2015 BPTs'!O157</f>
        <v>0</v>
      </c>
      <c r="AT151" s="5">
        <f>'2015 BPTs'!Q157</f>
        <v>0</v>
      </c>
      <c r="AU151" s="5">
        <f>'2015 BPTs'!S157</f>
        <v>0</v>
      </c>
      <c r="AV151" s="5">
        <f>'2015 BPTs'!U157</f>
        <v>0</v>
      </c>
      <c r="AW151" s="5">
        <f>'2015 BPTs'!W157</f>
        <v>0</v>
      </c>
      <c r="AX151" s="5">
        <f>'2015 BPTs'!Y157</f>
        <v>0</v>
      </c>
      <c r="AY151" s="5">
        <f>'2015 BPTs'!AA157</f>
        <v>0</v>
      </c>
      <c r="BA151" s="24">
        <f>IF(ISNA(VLOOKUP(AF151,'2013 BPTs'!$B$12:$BX$181,BA$3,FALSE)),0,VLOOKUP(AF151,'2013 BPTs'!$B$12:$BX$181,BA$3,FALSE))</f>
        <v>0</v>
      </c>
      <c r="BB151" s="24">
        <f>IF(ISNA(VLOOKUP(AG151,'2013 BPTs'!$B$12:$BX$181,BB$3,FALSE)),0,VLOOKUP(AG151,'2013 BPTs'!$B$12:$BX$181,BB$3,FALSE))</f>
        <v>0</v>
      </c>
      <c r="BC151" s="24">
        <f>IF(ISNA(VLOOKUP(AH151,'2013 BPTs'!$B$12:$BX$181,BC$3,FALSE)),0,VLOOKUP(AH151,'2013 BPTs'!$B$12:$BX$181,BC$3,FALSE))</f>
        <v>0</v>
      </c>
      <c r="BD151" s="24">
        <f>IF(ISNA(VLOOKUP(AI151,'2013 BPTs'!$B$12:$BX$181,BD$3,FALSE)),0,VLOOKUP(AI151,'2013 BPTs'!$B$12:$BX$181,BD$3,FALSE))</f>
        <v>0</v>
      </c>
      <c r="BE151" s="24">
        <f>IF(ISNA(VLOOKUP(AJ151,'2013 BPTs'!$B$12:$BX$181,BE$3,FALSE)),0,VLOOKUP(AJ151,'2013 BPTs'!$B$12:$BX$181,BE$3,FALSE))</f>
        <v>0</v>
      </c>
      <c r="BF151" s="24">
        <f>IF(ISNA(VLOOKUP(AK151,'2013 BPTs'!$B$12:$BX$181,BF$3,FALSE)),0,VLOOKUP(AK151,'2013 BPTs'!$B$12:$BX$181,BF$3,FALSE))</f>
        <v>0</v>
      </c>
      <c r="BG151" s="24">
        <f>IF(ISNA(VLOOKUP(AL151,'2013 BPTs'!$B$12:$BX$181,BG$3,FALSE)),0,VLOOKUP(AL151,'2013 BPTs'!$B$12:$BX$181,BG$3,FALSE))</f>
        <v>0</v>
      </c>
      <c r="BH151" s="24">
        <f>IF(ISNA(VLOOKUP(AM151,'2013 BPTs'!$B$12:$BX$181,BH$3,FALSE)),0,VLOOKUP(AM151,'2013 BPTs'!$B$12:$BX$181,BH$3,FALSE))</f>
        <v>0</v>
      </c>
      <c r="BJ151" s="24">
        <f>IF(ISNA(VLOOKUP(AF151,'2013 BPTs'!$B$12:$BX$181,BJ$3,FALSE)),0,VLOOKUP(AF151,'2013 BPTs'!$B$12:$BX$181,BJ$3,FALSE))</f>
        <v>0</v>
      </c>
      <c r="BK151" s="24">
        <f>IF(ISNA(VLOOKUP(AG151,'2013 BPTs'!$B$12:$BX$181,BK$3,FALSE)),0,VLOOKUP(AG151,'2013 BPTs'!$B$12:$BX$181,BK$3,FALSE))</f>
        <v>0</v>
      </c>
      <c r="BL151" s="24">
        <f>IF(ISNA(VLOOKUP(AH151,'2013 BPTs'!$B$12:$BX$181,BL$3,FALSE)),0,VLOOKUP(AH151,'2013 BPTs'!$B$12:$BX$181,BL$3,FALSE))</f>
        <v>0</v>
      </c>
      <c r="BM151" s="24">
        <f>IF(ISNA(VLOOKUP(AI151,'2013 BPTs'!$B$12:$BX$181,BM$3,FALSE)),0,VLOOKUP(AI151,'2013 BPTs'!$B$12:$BX$181,BM$3,FALSE))</f>
        <v>0</v>
      </c>
      <c r="BN151" s="24">
        <f>IF(ISNA(VLOOKUP(AJ151,'2013 BPTs'!$B$12:$BX$181,BN$3,FALSE)),0,VLOOKUP(AJ151,'2013 BPTs'!$B$12:$BX$181,BN$3,FALSE))</f>
        <v>0</v>
      </c>
      <c r="BO151" s="24">
        <f>IF(ISNA(VLOOKUP(AK151,'2013 BPTs'!$B$12:$BX$181,BO$3,FALSE)),0,VLOOKUP(AK151,'2013 BPTs'!$B$12:$BX$181,BO$3,FALSE))</f>
        <v>0</v>
      </c>
      <c r="BP151" s="24">
        <f>IF(ISNA(VLOOKUP(AL151,'2013 BPTs'!$B$12:$BX$181,BP$3,FALSE)),0,VLOOKUP(AL151,'2013 BPTs'!$B$12:$BX$181,BP$3,FALSE))</f>
        <v>0</v>
      </c>
      <c r="BQ151" s="24">
        <f>IF(ISNA(VLOOKUP(AM151,'2013 BPTs'!$B$12:$BX$181,BQ$3,FALSE)),0,VLOOKUP(AM151,'2013 BPTs'!$B$12:$BX$181,BQ$3,FALSE))</f>
        <v>0</v>
      </c>
      <c r="BS151" s="77">
        <f t="shared" si="49"/>
        <v>0</v>
      </c>
      <c r="BT151" s="68">
        <f t="shared" si="50"/>
        <v>0</v>
      </c>
      <c r="BU151" s="68">
        <f t="shared" si="51"/>
        <v>0</v>
      </c>
      <c r="BW151" s="24">
        <f>IF(ISNA(VLOOKUP(AF151,'2013 BPTs'!$B$12:$BX$181,BW$3,FALSE)),0,VLOOKUP(AF151,'2013 BPTs'!$B$12:$BX$181,BW$3,FALSE))</f>
        <v>0</v>
      </c>
      <c r="BX151" s="24">
        <f>IF(ISNA(VLOOKUP(AG151,'2013 BPTs'!$B$12:$BX$181,BX$3,FALSE)),0,VLOOKUP(AG151,'2013 BPTs'!$B$12:$BX$181,BX$3,FALSE))</f>
        <v>0</v>
      </c>
      <c r="BY151" s="24">
        <f>IF(ISNA(VLOOKUP(AH151,'2013 BPTs'!$B$12:$BX$181,BY$3,FALSE)),0,VLOOKUP(AH151,'2013 BPTs'!$B$12:$BX$181,BY$3,FALSE))</f>
        <v>0</v>
      </c>
      <c r="BZ151" s="24">
        <f>IF(ISNA(VLOOKUP(AI151,'2013 BPTs'!$B$12:$BX$181,BZ$3,FALSE)),0,VLOOKUP(AI151,'2013 BPTs'!$B$12:$BX$181,BZ$3,FALSE))</f>
        <v>0</v>
      </c>
      <c r="CA151" s="24">
        <f>IF(ISNA(VLOOKUP(AJ151,'2013 BPTs'!$B$12:$BX$181,CA$3,FALSE)),0,VLOOKUP(AJ151,'2013 BPTs'!$B$12:$BX$181,CA$3,FALSE))</f>
        <v>0</v>
      </c>
      <c r="CB151" s="24">
        <f>IF(ISNA(VLOOKUP(AK151,'2013 BPTs'!$B$12:$BX$181,CB$3,FALSE)),0,VLOOKUP(AK151,'2013 BPTs'!$B$12:$BX$181,CB$3,FALSE))</f>
        <v>0</v>
      </c>
      <c r="CC151" s="24">
        <f>IF(ISNA(VLOOKUP(AL151,'2013 BPTs'!$B$12:$BX$181,CC$3,FALSE)),0,VLOOKUP(AL151,'2013 BPTs'!$B$12:$BX$181,CC$3,FALSE))</f>
        <v>0</v>
      </c>
      <c r="CD151" s="24">
        <f>IF(ISNA(VLOOKUP(AM151,'2013 BPTs'!$B$12:$BX$181,CD$3,FALSE)),0,VLOOKUP(AM151,'2013 BPTs'!$B$12:$BX$181,CD$3,FALSE))</f>
        <v>0</v>
      </c>
      <c r="CF151" s="24">
        <f>IF(ISERROR(VLOOKUP(AF151,'2013 BPTs'!$B$12:$BX$181,CF$3,FALSE)/VLOOKUP(AF151,'2013 BPTs'!$B$12:$BX326,CF$3+3,FALSE)),0,VLOOKUP(AF151,'2013 BPTs'!$B$12:$BX$181,CF$3,FALSE)/VLOOKUP(AF151,'2013 BPTs'!$B$12:$BX326,CF$3+3,FALSE))</f>
        <v>0</v>
      </c>
      <c r="CG151" s="24">
        <f>IF(ISERROR(VLOOKUP(AG151,'2013 BPTs'!$B$12:$BX$181,CG$3,FALSE)/VLOOKUP(AG151,'2013 BPTs'!$B$12:$BX326,CG$3+3,FALSE)),0,VLOOKUP(AG151,'2013 BPTs'!$B$12:$BX$181,CG$3,FALSE)/VLOOKUP(AG151,'2013 BPTs'!$B$12:$BX326,CG$3+3,FALSE))</f>
        <v>0</v>
      </c>
      <c r="CH151" s="24">
        <f>IF(ISERROR(VLOOKUP(AH151,'2013 BPTs'!$B$12:$BX$181,CH$3,FALSE)/VLOOKUP(AH151,'2013 BPTs'!$B$12:$BX326,CH$3+3,FALSE)),0,VLOOKUP(AH151,'2013 BPTs'!$B$12:$BX$181,CH$3,FALSE)/VLOOKUP(AH151,'2013 BPTs'!$B$12:$BX326,CH$3+3,FALSE))</f>
        <v>0</v>
      </c>
      <c r="CI151" s="24">
        <f>IF(ISERROR(VLOOKUP(AI151,'2013 BPTs'!$B$12:$BX$181,CI$3,FALSE)/VLOOKUP(AI151,'2013 BPTs'!$B$12:$BX326,CI$3+3,FALSE)),0,VLOOKUP(AI151,'2013 BPTs'!$B$12:$BX$181,CI$3,FALSE)/VLOOKUP(AI151,'2013 BPTs'!$B$12:$BX326,CI$3+3,FALSE))</f>
        <v>0</v>
      </c>
      <c r="CJ151" s="24">
        <f>IF(ISERROR(VLOOKUP(AJ151,'2013 BPTs'!$B$12:$BX$181,CJ$3,FALSE)/VLOOKUP(AJ151,'2013 BPTs'!$B$12:$BX326,CJ$3+3,FALSE)),0,VLOOKUP(AJ151,'2013 BPTs'!$B$12:$BX$181,CJ$3,FALSE)/VLOOKUP(AJ151,'2013 BPTs'!$B$12:$BX326,CJ$3+3,FALSE))</f>
        <v>0</v>
      </c>
      <c r="CK151" s="24">
        <f>IF(ISERROR(VLOOKUP(AK151,'2013 BPTs'!$B$12:$BX$181,CK$3,FALSE)/VLOOKUP(AK151,'2013 BPTs'!$B$12:$BX326,CK$3+3,FALSE)),0,VLOOKUP(AK151,'2013 BPTs'!$B$12:$BX$181,CK$3,FALSE)/VLOOKUP(AK151,'2013 BPTs'!$B$12:$BX326,CK$3+3,FALSE))</f>
        <v>0</v>
      </c>
      <c r="CL151" s="24">
        <f>IF(ISERROR(VLOOKUP(AL151,'2013 BPTs'!$B$12:$BX$181,CL$3,FALSE)/VLOOKUP(AL151,'2013 BPTs'!$B$12:$BX326,CL$3+3,FALSE)),0,VLOOKUP(AL151,'2013 BPTs'!$B$12:$BX$181,CL$3,FALSE)/VLOOKUP(AL151,'2013 BPTs'!$B$12:$BX326,CL$3+3,FALSE))</f>
        <v>0</v>
      </c>
      <c r="CM151" s="24">
        <f>IF(ISERROR(VLOOKUP(AM151,'2013 BPTs'!$B$12:$BX$181,CM$3,FALSE)/VLOOKUP(AM151,'2013 BPTs'!$B$12:$BX326,CM$3+3,FALSE)),0,VLOOKUP(AM151,'2013 BPTs'!$B$12:$BX$181,CM$3,FALSE)/VLOOKUP(AM151,'2013 BPTs'!$B$12:$BX326,CM$3+3,FALSE))</f>
        <v>0</v>
      </c>
      <c r="CO151" s="24">
        <f>IF(ISERROR(VLOOKUP(AF151,'2013 BPTs'!$B$12:$BX$181,CO$3,FALSE)/VLOOKUP(AF151,'2013 BPTs'!$B$12:$BX326,CO$3+2,FALSE)),0,VLOOKUP(AF151,'2013 BPTs'!$B$12:$BX$181,CO$3,FALSE)/VLOOKUP(AF151,'2013 BPTs'!$B$12:$BX326,CO$3+2,FALSE))</f>
        <v>0</v>
      </c>
      <c r="CP151" s="24">
        <f>IF(ISERROR(VLOOKUP(AG151,'2013 BPTs'!$B$12:$BX$181,CP$3,FALSE)/VLOOKUP(AG151,'2013 BPTs'!$B$12:$BX326,CP$3+2,FALSE)),0,VLOOKUP(AG151,'2013 BPTs'!$B$12:$BX$181,CP$3,FALSE)/VLOOKUP(AG151,'2013 BPTs'!$B$12:$BX326,CP$3+2,FALSE))</f>
        <v>0</v>
      </c>
      <c r="CQ151" s="24">
        <f>IF(ISERROR(VLOOKUP(AH151,'2013 BPTs'!$B$12:$BX$181,CQ$3,FALSE)/VLOOKUP(AH151,'2013 BPTs'!$B$12:$BX326,CQ$3+2,FALSE)),0,VLOOKUP(AH151,'2013 BPTs'!$B$12:$BX$181,CQ$3,FALSE)/VLOOKUP(AH151,'2013 BPTs'!$B$12:$BX326,CQ$3+2,FALSE))</f>
        <v>0</v>
      </c>
      <c r="CR151" s="24">
        <f>IF(ISERROR(VLOOKUP(AI151,'2013 BPTs'!$B$12:$BX$181,CR$3,FALSE)/VLOOKUP(AI151,'2013 BPTs'!$B$12:$BX326,CR$3+2,FALSE)),0,VLOOKUP(AI151,'2013 BPTs'!$B$12:$BX$181,CR$3,FALSE)/VLOOKUP(AI151,'2013 BPTs'!$B$12:$BX326,CR$3+2,FALSE))</f>
        <v>0</v>
      </c>
      <c r="CS151" s="24">
        <f>IF(ISERROR(VLOOKUP(AJ151,'2013 BPTs'!$B$12:$BX$181,CS$3,FALSE)/VLOOKUP(AJ151,'2013 BPTs'!$B$12:$BX326,CS$3+2,FALSE)),0,VLOOKUP(AJ151,'2013 BPTs'!$B$12:$BX$181,CS$3,FALSE)/VLOOKUP(AJ151,'2013 BPTs'!$B$12:$BX326,CS$3+2,FALSE))</f>
        <v>0</v>
      </c>
      <c r="CT151" s="24">
        <f>IF(ISERROR(VLOOKUP(AK151,'2013 BPTs'!$B$12:$BX$181,CT$3,FALSE)/VLOOKUP(AK151,'2013 BPTs'!$B$12:$BX326,CT$3+2,FALSE)),0,VLOOKUP(AK151,'2013 BPTs'!$B$12:$BX$181,CT$3,FALSE)/VLOOKUP(AK151,'2013 BPTs'!$B$12:$BX326,CT$3+2,FALSE))</f>
        <v>0</v>
      </c>
      <c r="CU151" s="24">
        <f>IF(ISERROR(VLOOKUP(AL151,'2013 BPTs'!$B$12:$BX$181,CU$3,FALSE)/VLOOKUP(AL151,'2013 BPTs'!$B$12:$BX326,CU$3+2,FALSE)),0,VLOOKUP(AL151,'2013 BPTs'!$B$12:$BX$181,CU$3,FALSE)/VLOOKUP(AL151,'2013 BPTs'!$B$12:$BX326,CU$3+2,FALSE))</f>
        <v>0</v>
      </c>
      <c r="CV151" s="24">
        <f>IF(ISERROR(VLOOKUP(AM151,'2013 BPTs'!$B$12:$BX$181,CV$3,FALSE)/VLOOKUP(AM151,'2013 BPTs'!$B$12:$BX326,CV$3+2,FALSE)),0,VLOOKUP(AM151,'2013 BPTs'!$B$12:$BX$181,CV$3,FALSE)/VLOOKUP(AM151,'2013 BPTs'!$B$12:$BX326,CV$3+2,FALSE))</f>
        <v>0</v>
      </c>
      <c r="CX151" s="93">
        <f>'2015 BPTs'!BR157</f>
        <v>0</v>
      </c>
      <c r="CY151" s="93">
        <f>'2015 BPTs'!BS157</f>
        <v>0</v>
      </c>
    </row>
    <row r="152" spans="2:103" x14ac:dyDescent="0.2">
      <c r="B152" s="2" t="s">
        <v>213</v>
      </c>
      <c r="C152" s="2">
        <f>'2015 BPTs'!E158</f>
        <v>0</v>
      </c>
      <c r="D152" s="2">
        <f t="shared" si="52"/>
        <v>0</v>
      </c>
      <c r="E152" s="4">
        <f>'2015 BPTs'!F158</f>
        <v>0</v>
      </c>
      <c r="F152" s="88">
        <f>'2015 BPTs'!G158</f>
        <v>0</v>
      </c>
      <c r="G152" s="53">
        <f>'2015 BPTs'!I158</f>
        <v>0</v>
      </c>
      <c r="H152" s="88">
        <f>'2015 BPTs'!J158</f>
        <v>0</v>
      </c>
      <c r="I152" s="4">
        <f>'2015 BPTs'!K158</f>
        <v>0</v>
      </c>
      <c r="J152" s="5">
        <f>'2015 BPTs'!M158</f>
        <v>0</v>
      </c>
      <c r="K152" s="99">
        <f>'2015 BPTs'!BL158</f>
        <v>0</v>
      </c>
      <c r="L152" s="100">
        <f t="shared" si="53"/>
        <v>0</v>
      </c>
      <c r="M152" s="101">
        <f t="shared" si="54"/>
        <v>0</v>
      </c>
      <c r="N152" s="102">
        <f t="shared" si="44"/>
        <v>0</v>
      </c>
      <c r="O152" s="103">
        <f>'2015 BPTs'!BM158</f>
        <v>0</v>
      </c>
      <c r="P152" s="100">
        <f t="shared" si="55"/>
        <v>0</v>
      </c>
      <c r="Q152" s="101">
        <f t="shared" si="56"/>
        <v>0</v>
      </c>
      <c r="R152" s="104">
        <f t="shared" si="57"/>
        <v>0</v>
      </c>
      <c r="S152" s="105">
        <f t="shared" si="45"/>
        <v>0</v>
      </c>
      <c r="T152" s="104">
        <f t="shared" si="58"/>
        <v>0</v>
      </c>
      <c r="U152" s="121">
        <f>IF(K152=0,0,IF(B152="Manual",(S152-O152-AP152*(O152/(O152+Z152)))/S152,'2015 BPTs'!BP158))</f>
        <v>0</v>
      </c>
      <c r="V152" s="99">
        <f>'2015 BPTs'!BN158</f>
        <v>0</v>
      </c>
      <c r="W152" s="100">
        <f t="shared" si="59"/>
        <v>0</v>
      </c>
      <c r="X152" s="103">
        <f t="shared" si="60"/>
        <v>0</v>
      </c>
      <c r="Y152" s="102">
        <f t="shared" si="46"/>
        <v>0</v>
      </c>
      <c r="Z152" s="103">
        <f>'2015 BPTs'!BO158</f>
        <v>0</v>
      </c>
      <c r="AA152" s="104">
        <f t="shared" si="47"/>
        <v>0</v>
      </c>
      <c r="AB152" s="106">
        <f>IF(W152=0,0,IF(B152="Manual",(V152-Z152-AP152*(Z152/(Z152+O152)))/V152,'2015 BPTs'!BQ158))</f>
        <v>0</v>
      </c>
      <c r="AD152" s="2" t="str">
        <f t="shared" si="48"/>
        <v>00-0</v>
      </c>
      <c r="AE152" s="2">
        <f>'2015 BPTs'!BA158</f>
        <v>0</v>
      </c>
      <c r="AF152" s="2" t="str">
        <f>IF(B152="Auto",'2015 BPTs'!BB158,D152&amp;E152&amp;"-"&amp;F152)</f>
        <v/>
      </c>
      <c r="AG152" s="2" t="str">
        <f>'2015 BPTs'!BC158</f>
        <v/>
      </c>
      <c r="AH152" s="2" t="str">
        <f>'2015 BPTs'!BD158</f>
        <v/>
      </c>
      <c r="AI152" s="2" t="str">
        <f>'2015 BPTs'!BE158</f>
        <v/>
      </c>
      <c r="AJ152" s="2" t="str">
        <f>'2015 BPTs'!BF158</f>
        <v/>
      </c>
      <c r="AK152" s="2" t="str">
        <f>'2015 BPTs'!BG158</f>
        <v/>
      </c>
      <c r="AL152" s="2" t="str">
        <f>'2015 BPTs'!BH158</f>
        <v/>
      </c>
      <c r="AM152" s="2" t="str">
        <f>'2015 BPTs'!BI158</f>
        <v/>
      </c>
      <c r="AO152" s="128">
        <f>'2015 BPTs'!AJ158*'2015 BPTs'!BK158</f>
        <v>0</v>
      </c>
      <c r="AP152" s="128">
        <f>'2015 BPTs'!AK158*'2015 BPTs'!BK158</f>
        <v>0</v>
      </c>
      <c r="AR152" s="5">
        <f>IF(B152="Auto",'2015 BPTs'!M158,J152)</f>
        <v>0</v>
      </c>
      <c r="AS152" s="5">
        <f>'2015 BPTs'!O158</f>
        <v>0</v>
      </c>
      <c r="AT152" s="5">
        <f>'2015 BPTs'!Q158</f>
        <v>0</v>
      </c>
      <c r="AU152" s="5">
        <f>'2015 BPTs'!S158</f>
        <v>0</v>
      </c>
      <c r="AV152" s="5">
        <f>'2015 BPTs'!U158</f>
        <v>0</v>
      </c>
      <c r="AW152" s="5">
        <f>'2015 BPTs'!W158</f>
        <v>0</v>
      </c>
      <c r="AX152" s="5">
        <f>'2015 BPTs'!Y158</f>
        <v>0</v>
      </c>
      <c r="AY152" s="5">
        <f>'2015 BPTs'!AA158</f>
        <v>0</v>
      </c>
      <c r="BA152" s="24">
        <f>IF(ISNA(VLOOKUP(AF152,'2013 BPTs'!$B$12:$BX$181,BA$3,FALSE)),0,VLOOKUP(AF152,'2013 BPTs'!$B$12:$BX$181,BA$3,FALSE))</f>
        <v>0</v>
      </c>
      <c r="BB152" s="24">
        <f>IF(ISNA(VLOOKUP(AG152,'2013 BPTs'!$B$12:$BX$181,BB$3,FALSE)),0,VLOOKUP(AG152,'2013 BPTs'!$B$12:$BX$181,BB$3,FALSE))</f>
        <v>0</v>
      </c>
      <c r="BC152" s="24">
        <f>IF(ISNA(VLOOKUP(AH152,'2013 BPTs'!$B$12:$BX$181,BC$3,FALSE)),0,VLOOKUP(AH152,'2013 BPTs'!$B$12:$BX$181,BC$3,FALSE))</f>
        <v>0</v>
      </c>
      <c r="BD152" s="24">
        <f>IF(ISNA(VLOOKUP(AI152,'2013 BPTs'!$B$12:$BX$181,BD$3,FALSE)),0,VLOOKUP(AI152,'2013 BPTs'!$B$12:$BX$181,BD$3,FALSE))</f>
        <v>0</v>
      </c>
      <c r="BE152" s="24">
        <f>IF(ISNA(VLOOKUP(AJ152,'2013 BPTs'!$B$12:$BX$181,BE$3,FALSE)),0,VLOOKUP(AJ152,'2013 BPTs'!$B$12:$BX$181,BE$3,FALSE))</f>
        <v>0</v>
      </c>
      <c r="BF152" s="24">
        <f>IF(ISNA(VLOOKUP(AK152,'2013 BPTs'!$B$12:$BX$181,BF$3,FALSE)),0,VLOOKUP(AK152,'2013 BPTs'!$B$12:$BX$181,BF$3,FALSE))</f>
        <v>0</v>
      </c>
      <c r="BG152" s="24">
        <f>IF(ISNA(VLOOKUP(AL152,'2013 BPTs'!$B$12:$BX$181,BG$3,FALSE)),0,VLOOKUP(AL152,'2013 BPTs'!$B$12:$BX$181,BG$3,FALSE))</f>
        <v>0</v>
      </c>
      <c r="BH152" s="24">
        <f>IF(ISNA(VLOOKUP(AM152,'2013 BPTs'!$B$12:$BX$181,BH$3,FALSE)),0,VLOOKUP(AM152,'2013 BPTs'!$B$12:$BX$181,BH$3,FALSE))</f>
        <v>0</v>
      </c>
      <c r="BJ152" s="24">
        <f>IF(ISNA(VLOOKUP(AF152,'2013 BPTs'!$B$12:$BX$181,BJ$3,FALSE)),0,VLOOKUP(AF152,'2013 BPTs'!$B$12:$BX$181,BJ$3,FALSE))</f>
        <v>0</v>
      </c>
      <c r="BK152" s="24">
        <f>IF(ISNA(VLOOKUP(AG152,'2013 BPTs'!$B$12:$BX$181,BK$3,FALSE)),0,VLOOKUP(AG152,'2013 BPTs'!$B$12:$BX$181,BK$3,FALSE))</f>
        <v>0</v>
      </c>
      <c r="BL152" s="24">
        <f>IF(ISNA(VLOOKUP(AH152,'2013 BPTs'!$B$12:$BX$181,BL$3,FALSE)),0,VLOOKUP(AH152,'2013 BPTs'!$B$12:$BX$181,BL$3,FALSE))</f>
        <v>0</v>
      </c>
      <c r="BM152" s="24">
        <f>IF(ISNA(VLOOKUP(AI152,'2013 BPTs'!$B$12:$BX$181,BM$3,FALSE)),0,VLOOKUP(AI152,'2013 BPTs'!$B$12:$BX$181,BM$3,FALSE))</f>
        <v>0</v>
      </c>
      <c r="BN152" s="24">
        <f>IF(ISNA(VLOOKUP(AJ152,'2013 BPTs'!$B$12:$BX$181,BN$3,FALSE)),0,VLOOKUP(AJ152,'2013 BPTs'!$B$12:$BX$181,BN$3,FALSE))</f>
        <v>0</v>
      </c>
      <c r="BO152" s="24">
        <f>IF(ISNA(VLOOKUP(AK152,'2013 BPTs'!$B$12:$BX$181,BO$3,FALSE)),0,VLOOKUP(AK152,'2013 BPTs'!$B$12:$BX$181,BO$3,FALSE))</f>
        <v>0</v>
      </c>
      <c r="BP152" s="24">
        <f>IF(ISNA(VLOOKUP(AL152,'2013 BPTs'!$B$12:$BX$181,BP$3,FALSE)),0,VLOOKUP(AL152,'2013 BPTs'!$B$12:$BX$181,BP$3,FALSE))</f>
        <v>0</v>
      </c>
      <c r="BQ152" s="24">
        <f>IF(ISNA(VLOOKUP(AM152,'2013 BPTs'!$B$12:$BX$181,BQ$3,FALSE)),0,VLOOKUP(AM152,'2013 BPTs'!$B$12:$BX$181,BQ$3,FALSE))</f>
        <v>0</v>
      </c>
      <c r="BS152" s="77">
        <f t="shared" si="49"/>
        <v>0</v>
      </c>
      <c r="BT152" s="68">
        <f t="shared" si="50"/>
        <v>0</v>
      </c>
      <c r="BU152" s="68">
        <f t="shared" si="51"/>
        <v>0</v>
      </c>
      <c r="BW152" s="24">
        <f>IF(ISNA(VLOOKUP(AF152,'2013 BPTs'!$B$12:$BX$181,BW$3,FALSE)),0,VLOOKUP(AF152,'2013 BPTs'!$B$12:$BX$181,BW$3,FALSE))</f>
        <v>0</v>
      </c>
      <c r="BX152" s="24">
        <f>IF(ISNA(VLOOKUP(AG152,'2013 BPTs'!$B$12:$BX$181,BX$3,FALSE)),0,VLOOKUP(AG152,'2013 BPTs'!$B$12:$BX$181,BX$3,FALSE))</f>
        <v>0</v>
      </c>
      <c r="BY152" s="24">
        <f>IF(ISNA(VLOOKUP(AH152,'2013 BPTs'!$B$12:$BX$181,BY$3,FALSE)),0,VLOOKUP(AH152,'2013 BPTs'!$B$12:$BX$181,BY$3,FALSE))</f>
        <v>0</v>
      </c>
      <c r="BZ152" s="24">
        <f>IF(ISNA(VLOOKUP(AI152,'2013 BPTs'!$B$12:$BX$181,BZ$3,FALSE)),0,VLOOKUP(AI152,'2013 BPTs'!$B$12:$BX$181,BZ$3,FALSE))</f>
        <v>0</v>
      </c>
      <c r="CA152" s="24">
        <f>IF(ISNA(VLOOKUP(AJ152,'2013 BPTs'!$B$12:$BX$181,CA$3,FALSE)),0,VLOOKUP(AJ152,'2013 BPTs'!$B$12:$BX$181,CA$3,FALSE))</f>
        <v>0</v>
      </c>
      <c r="CB152" s="24">
        <f>IF(ISNA(VLOOKUP(AK152,'2013 BPTs'!$B$12:$BX$181,CB$3,FALSE)),0,VLOOKUP(AK152,'2013 BPTs'!$B$12:$BX$181,CB$3,FALSE))</f>
        <v>0</v>
      </c>
      <c r="CC152" s="24">
        <f>IF(ISNA(VLOOKUP(AL152,'2013 BPTs'!$B$12:$BX$181,CC$3,FALSE)),0,VLOOKUP(AL152,'2013 BPTs'!$B$12:$BX$181,CC$3,FALSE))</f>
        <v>0</v>
      </c>
      <c r="CD152" s="24">
        <f>IF(ISNA(VLOOKUP(AM152,'2013 BPTs'!$B$12:$BX$181,CD$3,FALSE)),0,VLOOKUP(AM152,'2013 BPTs'!$B$12:$BX$181,CD$3,FALSE))</f>
        <v>0</v>
      </c>
      <c r="CF152" s="24">
        <f>IF(ISERROR(VLOOKUP(AF152,'2013 BPTs'!$B$12:$BX$181,CF$3,FALSE)/VLOOKUP(AF152,'2013 BPTs'!$B$12:$BX327,CF$3+3,FALSE)),0,VLOOKUP(AF152,'2013 BPTs'!$B$12:$BX$181,CF$3,FALSE)/VLOOKUP(AF152,'2013 BPTs'!$B$12:$BX327,CF$3+3,FALSE))</f>
        <v>0</v>
      </c>
      <c r="CG152" s="24">
        <f>IF(ISERROR(VLOOKUP(AG152,'2013 BPTs'!$B$12:$BX$181,CG$3,FALSE)/VLOOKUP(AG152,'2013 BPTs'!$B$12:$BX327,CG$3+3,FALSE)),0,VLOOKUP(AG152,'2013 BPTs'!$B$12:$BX$181,CG$3,FALSE)/VLOOKUP(AG152,'2013 BPTs'!$B$12:$BX327,CG$3+3,FALSE))</f>
        <v>0</v>
      </c>
      <c r="CH152" s="24">
        <f>IF(ISERROR(VLOOKUP(AH152,'2013 BPTs'!$B$12:$BX$181,CH$3,FALSE)/VLOOKUP(AH152,'2013 BPTs'!$B$12:$BX327,CH$3+3,FALSE)),0,VLOOKUP(AH152,'2013 BPTs'!$B$12:$BX$181,CH$3,FALSE)/VLOOKUP(AH152,'2013 BPTs'!$B$12:$BX327,CH$3+3,FALSE))</f>
        <v>0</v>
      </c>
      <c r="CI152" s="24">
        <f>IF(ISERROR(VLOOKUP(AI152,'2013 BPTs'!$B$12:$BX$181,CI$3,FALSE)/VLOOKUP(AI152,'2013 BPTs'!$B$12:$BX327,CI$3+3,FALSE)),0,VLOOKUP(AI152,'2013 BPTs'!$B$12:$BX$181,CI$3,FALSE)/VLOOKUP(AI152,'2013 BPTs'!$B$12:$BX327,CI$3+3,FALSE))</f>
        <v>0</v>
      </c>
      <c r="CJ152" s="24">
        <f>IF(ISERROR(VLOOKUP(AJ152,'2013 BPTs'!$B$12:$BX$181,CJ$3,FALSE)/VLOOKUP(AJ152,'2013 BPTs'!$B$12:$BX327,CJ$3+3,FALSE)),0,VLOOKUP(AJ152,'2013 BPTs'!$B$12:$BX$181,CJ$3,FALSE)/VLOOKUP(AJ152,'2013 BPTs'!$B$12:$BX327,CJ$3+3,FALSE))</f>
        <v>0</v>
      </c>
      <c r="CK152" s="24">
        <f>IF(ISERROR(VLOOKUP(AK152,'2013 BPTs'!$B$12:$BX$181,CK$3,FALSE)/VLOOKUP(AK152,'2013 BPTs'!$B$12:$BX327,CK$3+3,FALSE)),0,VLOOKUP(AK152,'2013 BPTs'!$B$12:$BX$181,CK$3,FALSE)/VLOOKUP(AK152,'2013 BPTs'!$B$12:$BX327,CK$3+3,FALSE))</f>
        <v>0</v>
      </c>
      <c r="CL152" s="24">
        <f>IF(ISERROR(VLOOKUP(AL152,'2013 BPTs'!$B$12:$BX$181,CL$3,FALSE)/VLOOKUP(AL152,'2013 BPTs'!$B$12:$BX327,CL$3+3,FALSE)),0,VLOOKUP(AL152,'2013 BPTs'!$B$12:$BX$181,CL$3,FALSE)/VLOOKUP(AL152,'2013 BPTs'!$B$12:$BX327,CL$3+3,FALSE))</f>
        <v>0</v>
      </c>
      <c r="CM152" s="24">
        <f>IF(ISERROR(VLOOKUP(AM152,'2013 BPTs'!$B$12:$BX$181,CM$3,FALSE)/VLOOKUP(AM152,'2013 BPTs'!$B$12:$BX327,CM$3+3,FALSE)),0,VLOOKUP(AM152,'2013 BPTs'!$B$12:$BX$181,CM$3,FALSE)/VLOOKUP(AM152,'2013 BPTs'!$B$12:$BX327,CM$3+3,FALSE))</f>
        <v>0</v>
      </c>
      <c r="CO152" s="24">
        <f>IF(ISERROR(VLOOKUP(AF152,'2013 BPTs'!$B$12:$BX$181,CO$3,FALSE)/VLOOKUP(AF152,'2013 BPTs'!$B$12:$BX327,CO$3+2,FALSE)),0,VLOOKUP(AF152,'2013 BPTs'!$B$12:$BX$181,CO$3,FALSE)/VLOOKUP(AF152,'2013 BPTs'!$B$12:$BX327,CO$3+2,FALSE))</f>
        <v>0</v>
      </c>
      <c r="CP152" s="24">
        <f>IF(ISERROR(VLOOKUP(AG152,'2013 BPTs'!$B$12:$BX$181,CP$3,FALSE)/VLOOKUP(AG152,'2013 BPTs'!$B$12:$BX327,CP$3+2,FALSE)),0,VLOOKUP(AG152,'2013 BPTs'!$B$12:$BX$181,CP$3,FALSE)/VLOOKUP(AG152,'2013 BPTs'!$B$12:$BX327,CP$3+2,FALSE))</f>
        <v>0</v>
      </c>
      <c r="CQ152" s="24">
        <f>IF(ISERROR(VLOOKUP(AH152,'2013 BPTs'!$B$12:$BX$181,CQ$3,FALSE)/VLOOKUP(AH152,'2013 BPTs'!$B$12:$BX327,CQ$3+2,FALSE)),0,VLOOKUP(AH152,'2013 BPTs'!$B$12:$BX$181,CQ$3,FALSE)/VLOOKUP(AH152,'2013 BPTs'!$B$12:$BX327,CQ$3+2,FALSE))</f>
        <v>0</v>
      </c>
      <c r="CR152" s="24">
        <f>IF(ISERROR(VLOOKUP(AI152,'2013 BPTs'!$B$12:$BX$181,CR$3,FALSE)/VLOOKUP(AI152,'2013 BPTs'!$B$12:$BX327,CR$3+2,FALSE)),0,VLOOKUP(AI152,'2013 BPTs'!$B$12:$BX$181,CR$3,FALSE)/VLOOKUP(AI152,'2013 BPTs'!$B$12:$BX327,CR$3+2,FALSE))</f>
        <v>0</v>
      </c>
      <c r="CS152" s="24">
        <f>IF(ISERROR(VLOOKUP(AJ152,'2013 BPTs'!$B$12:$BX$181,CS$3,FALSE)/VLOOKUP(AJ152,'2013 BPTs'!$B$12:$BX327,CS$3+2,FALSE)),0,VLOOKUP(AJ152,'2013 BPTs'!$B$12:$BX$181,CS$3,FALSE)/VLOOKUP(AJ152,'2013 BPTs'!$B$12:$BX327,CS$3+2,FALSE))</f>
        <v>0</v>
      </c>
      <c r="CT152" s="24">
        <f>IF(ISERROR(VLOOKUP(AK152,'2013 BPTs'!$B$12:$BX$181,CT$3,FALSE)/VLOOKUP(AK152,'2013 BPTs'!$B$12:$BX327,CT$3+2,FALSE)),0,VLOOKUP(AK152,'2013 BPTs'!$B$12:$BX$181,CT$3,FALSE)/VLOOKUP(AK152,'2013 BPTs'!$B$12:$BX327,CT$3+2,FALSE))</f>
        <v>0</v>
      </c>
      <c r="CU152" s="24">
        <f>IF(ISERROR(VLOOKUP(AL152,'2013 BPTs'!$B$12:$BX$181,CU$3,FALSE)/VLOOKUP(AL152,'2013 BPTs'!$B$12:$BX327,CU$3+2,FALSE)),0,VLOOKUP(AL152,'2013 BPTs'!$B$12:$BX$181,CU$3,FALSE)/VLOOKUP(AL152,'2013 BPTs'!$B$12:$BX327,CU$3+2,FALSE))</f>
        <v>0</v>
      </c>
      <c r="CV152" s="24">
        <f>IF(ISERROR(VLOOKUP(AM152,'2013 BPTs'!$B$12:$BX$181,CV$3,FALSE)/VLOOKUP(AM152,'2013 BPTs'!$B$12:$BX327,CV$3+2,FALSE)),0,VLOOKUP(AM152,'2013 BPTs'!$B$12:$BX$181,CV$3,FALSE)/VLOOKUP(AM152,'2013 BPTs'!$B$12:$BX327,CV$3+2,FALSE))</f>
        <v>0</v>
      </c>
      <c r="CX152" s="93">
        <f>'2015 BPTs'!BR158</f>
        <v>0</v>
      </c>
      <c r="CY152" s="93">
        <f>'2015 BPTs'!BS158</f>
        <v>0</v>
      </c>
    </row>
    <row r="153" spans="2:103" x14ac:dyDescent="0.2">
      <c r="B153" s="2" t="s">
        <v>213</v>
      </c>
      <c r="C153" s="2">
        <f>'2015 BPTs'!E159</f>
        <v>0</v>
      </c>
      <c r="D153" s="2">
        <f t="shared" si="52"/>
        <v>0</v>
      </c>
      <c r="E153" s="4">
        <f>'2015 BPTs'!F159</f>
        <v>0</v>
      </c>
      <c r="F153" s="88">
        <f>'2015 BPTs'!G159</f>
        <v>0</v>
      </c>
      <c r="G153" s="53">
        <f>'2015 BPTs'!I159</f>
        <v>0</v>
      </c>
      <c r="H153" s="88">
        <f>'2015 BPTs'!J159</f>
        <v>0</v>
      </c>
      <c r="I153" s="4">
        <f>'2015 BPTs'!K159</f>
        <v>0</v>
      </c>
      <c r="J153" s="5">
        <f>'2015 BPTs'!M159</f>
        <v>0</v>
      </c>
      <c r="K153" s="99">
        <f>'2015 BPTs'!BL159</f>
        <v>0</v>
      </c>
      <c r="L153" s="100">
        <f t="shared" si="53"/>
        <v>0</v>
      </c>
      <c r="M153" s="101">
        <f t="shared" si="54"/>
        <v>0</v>
      </c>
      <c r="N153" s="102">
        <f t="shared" si="44"/>
        <v>0</v>
      </c>
      <c r="O153" s="103">
        <f>'2015 BPTs'!BM159</f>
        <v>0</v>
      </c>
      <c r="P153" s="100">
        <f t="shared" si="55"/>
        <v>0</v>
      </c>
      <c r="Q153" s="101">
        <f t="shared" si="56"/>
        <v>0</v>
      </c>
      <c r="R153" s="104">
        <f t="shared" si="57"/>
        <v>0</v>
      </c>
      <c r="S153" s="105">
        <f t="shared" si="45"/>
        <v>0</v>
      </c>
      <c r="T153" s="104">
        <f t="shared" si="58"/>
        <v>0</v>
      </c>
      <c r="U153" s="121">
        <f>IF(K153=0,0,IF(B153="Manual",(S153-O153-AP153*(O153/(O153+Z153)))/S153,'2015 BPTs'!BP159))</f>
        <v>0</v>
      </c>
      <c r="V153" s="99">
        <f>'2015 BPTs'!BN159</f>
        <v>0</v>
      </c>
      <c r="W153" s="100">
        <f t="shared" si="59"/>
        <v>0</v>
      </c>
      <c r="X153" s="103">
        <f t="shared" si="60"/>
        <v>0</v>
      </c>
      <c r="Y153" s="102">
        <f t="shared" si="46"/>
        <v>0</v>
      </c>
      <c r="Z153" s="103">
        <f>'2015 BPTs'!BO159</f>
        <v>0</v>
      </c>
      <c r="AA153" s="104">
        <f t="shared" si="47"/>
        <v>0</v>
      </c>
      <c r="AB153" s="106">
        <f>IF(W153=0,0,IF(B153="Manual",(V153-Z153-AP153*(Z153/(Z153+O153)))/V153,'2015 BPTs'!BQ159))</f>
        <v>0</v>
      </c>
      <c r="AD153" s="2" t="str">
        <f t="shared" si="48"/>
        <v>00-0</v>
      </c>
      <c r="AE153" s="2">
        <f>'2015 BPTs'!BA159</f>
        <v>0</v>
      </c>
      <c r="AF153" s="2" t="str">
        <f>IF(B153="Auto",'2015 BPTs'!BB159,D153&amp;E153&amp;"-"&amp;F153)</f>
        <v/>
      </c>
      <c r="AG153" s="2" t="str">
        <f>'2015 BPTs'!BC159</f>
        <v/>
      </c>
      <c r="AH153" s="2" t="str">
        <f>'2015 BPTs'!BD159</f>
        <v/>
      </c>
      <c r="AI153" s="2" t="str">
        <f>'2015 BPTs'!BE159</f>
        <v/>
      </c>
      <c r="AJ153" s="2" t="str">
        <f>'2015 BPTs'!BF159</f>
        <v/>
      </c>
      <c r="AK153" s="2" t="str">
        <f>'2015 BPTs'!BG159</f>
        <v/>
      </c>
      <c r="AL153" s="2" t="str">
        <f>'2015 BPTs'!BH159</f>
        <v/>
      </c>
      <c r="AM153" s="2" t="str">
        <f>'2015 BPTs'!BI159</f>
        <v/>
      </c>
      <c r="AO153" s="128">
        <f>'2015 BPTs'!AJ159*'2015 BPTs'!BK159</f>
        <v>0</v>
      </c>
      <c r="AP153" s="128">
        <f>'2015 BPTs'!AK159*'2015 BPTs'!BK159</f>
        <v>0</v>
      </c>
      <c r="AR153" s="5">
        <f>IF(B153="Auto",'2015 BPTs'!M159,J153)</f>
        <v>0</v>
      </c>
      <c r="AS153" s="5">
        <f>'2015 BPTs'!O159</f>
        <v>0</v>
      </c>
      <c r="AT153" s="5">
        <f>'2015 BPTs'!Q159</f>
        <v>0</v>
      </c>
      <c r="AU153" s="5">
        <f>'2015 BPTs'!S159</f>
        <v>0</v>
      </c>
      <c r="AV153" s="5">
        <f>'2015 BPTs'!U159</f>
        <v>0</v>
      </c>
      <c r="AW153" s="5">
        <f>'2015 BPTs'!W159</f>
        <v>0</v>
      </c>
      <c r="AX153" s="5">
        <f>'2015 BPTs'!Y159</f>
        <v>0</v>
      </c>
      <c r="AY153" s="5">
        <f>'2015 BPTs'!AA159</f>
        <v>0</v>
      </c>
      <c r="BA153" s="24">
        <f>IF(ISNA(VLOOKUP(AF153,'2013 BPTs'!$B$12:$BX$181,BA$3,FALSE)),0,VLOOKUP(AF153,'2013 BPTs'!$B$12:$BX$181,BA$3,FALSE))</f>
        <v>0</v>
      </c>
      <c r="BB153" s="24">
        <f>IF(ISNA(VLOOKUP(AG153,'2013 BPTs'!$B$12:$BX$181,BB$3,FALSE)),0,VLOOKUP(AG153,'2013 BPTs'!$B$12:$BX$181,BB$3,FALSE))</f>
        <v>0</v>
      </c>
      <c r="BC153" s="24">
        <f>IF(ISNA(VLOOKUP(AH153,'2013 BPTs'!$B$12:$BX$181,BC$3,FALSE)),0,VLOOKUP(AH153,'2013 BPTs'!$B$12:$BX$181,BC$3,FALSE))</f>
        <v>0</v>
      </c>
      <c r="BD153" s="24">
        <f>IF(ISNA(VLOOKUP(AI153,'2013 BPTs'!$B$12:$BX$181,BD$3,FALSE)),0,VLOOKUP(AI153,'2013 BPTs'!$B$12:$BX$181,BD$3,FALSE))</f>
        <v>0</v>
      </c>
      <c r="BE153" s="24">
        <f>IF(ISNA(VLOOKUP(AJ153,'2013 BPTs'!$B$12:$BX$181,BE$3,FALSE)),0,VLOOKUP(AJ153,'2013 BPTs'!$B$12:$BX$181,BE$3,FALSE))</f>
        <v>0</v>
      </c>
      <c r="BF153" s="24">
        <f>IF(ISNA(VLOOKUP(AK153,'2013 BPTs'!$B$12:$BX$181,BF$3,FALSE)),0,VLOOKUP(AK153,'2013 BPTs'!$B$12:$BX$181,BF$3,FALSE))</f>
        <v>0</v>
      </c>
      <c r="BG153" s="24">
        <f>IF(ISNA(VLOOKUP(AL153,'2013 BPTs'!$B$12:$BX$181,BG$3,FALSE)),0,VLOOKUP(AL153,'2013 BPTs'!$B$12:$BX$181,BG$3,FALSE))</f>
        <v>0</v>
      </c>
      <c r="BH153" s="24">
        <f>IF(ISNA(VLOOKUP(AM153,'2013 BPTs'!$B$12:$BX$181,BH$3,FALSE)),0,VLOOKUP(AM153,'2013 BPTs'!$B$12:$BX$181,BH$3,FALSE))</f>
        <v>0</v>
      </c>
      <c r="BJ153" s="24">
        <f>IF(ISNA(VLOOKUP(AF153,'2013 BPTs'!$B$12:$BX$181,BJ$3,FALSE)),0,VLOOKUP(AF153,'2013 BPTs'!$B$12:$BX$181,BJ$3,FALSE))</f>
        <v>0</v>
      </c>
      <c r="BK153" s="24">
        <f>IF(ISNA(VLOOKUP(AG153,'2013 BPTs'!$B$12:$BX$181,BK$3,FALSE)),0,VLOOKUP(AG153,'2013 BPTs'!$B$12:$BX$181,BK$3,FALSE))</f>
        <v>0</v>
      </c>
      <c r="BL153" s="24">
        <f>IF(ISNA(VLOOKUP(AH153,'2013 BPTs'!$B$12:$BX$181,BL$3,FALSE)),0,VLOOKUP(AH153,'2013 BPTs'!$B$12:$BX$181,BL$3,FALSE))</f>
        <v>0</v>
      </c>
      <c r="BM153" s="24">
        <f>IF(ISNA(VLOOKUP(AI153,'2013 BPTs'!$B$12:$BX$181,BM$3,FALSE)),0,VLOOKUP(AI153,'2013 BPTs'!$B$12:$BX$181,BM$3,FALSE))</f>
        <v>0</v>
      </c>
      <c r="BN153" s="24">
        <f>IF(ISNA(VLOOKUP(AJ153,'2013 BPTs'!$B$12:$BX$181,BN$3,FALSE)),0,VLOOKUP(AJ153,'2013 BPTs'!$B$12:$BX$181,BN$3,FALSE))</f>
        <v>0</v>
      </c>
      <c r="BO153" s="24">
        <f>IF(ISNA(VLOOKUP(AK153,'2013 BPTs'!$B$12:$BX$181,BO$3,FALSE)),0,VLOOKUP(AK153,'2013 BPTs'!$B$12:$BX$181,BO$3,FALSE))</f>
        <v>0</v>
      </c>
      <c r="BP153" s="24">
        <f>IF(ISNA(VLOOKUP(AL153,'2013 BPTs'!$B$12:$BX$181,BP$3,FALSE)),0,VLOOKUP(AL153,'2013 BPTs'!$B$12:$BX$181,BP$3,FALSE))</f>
        <v>0</v>
      </c>
      <c r="BQ153" s="24">
        <f>IF(ISNA(VLOOKUP(AM153,'2013 BPTs'!$B$12:$BX$181,BQ$3,FALSE)),0,VLOOKUP(AM153,'2013 BPTs'!$B$12:$BX$181,BQ$3,FALSE))</f>
        <v>0</v>
      </c>
      <c r="BS153" s="77">
        <f t="shared" si="49"/>
        <v>0</v>
      </c>
      <c r="BT153" s="68">
        <f t="shared" si="50"/>
        <v>0</v>
      </c>
      <c r="BU153" s="68">
        <f t="shared" si="51"/>
        <v>0</v>
      </c>
      <c r="BW153" s="24">
        <f>IF(ISNA(VLOOKUP(AF153,'2013 BPTs'!$B$12:$BX$181,BW$3,FALSE)),0,VLOOKUP(AF153,'2013 BPTs'!$B$12:$BX$181,BW$3,FALSE))</f>
        <v>0</v>
      </c>
      <c r="BX153" s="24">
        <f>IF(ISNA(VLOOKUP(AG153,'2013 BPTs'!$B$12:$BX$181,BX$3,FALSE)),0,VLOOKUP(AG153,'2013 BPTs'!$B$12:$BX$181,BX$3,FALSE))</f>
        <v>0</v>
      </c>
      <c r="BY153" s="24">
        <f>IF(ISNA(VLOOKUP(AH153,'2013 BPTs'!$B$12:$BX$181,BY$3,FALSE)),0,VLOOKUP(AH153,'2013 BPTs'!$B$12:$BX$181,BY$3,FALSE))</f>
        <v>0</v>
      </c>
      <c r="BZ153" s="24">
        <f>IF(ISNA(VLOOKUP(AI153,'2013 BPTs'!$B$12:$BX$181,BZ$3,FALSE)),0,VLOOKUP(AI153,'2013 BPTs'!$B$12:$BX$181,BZ$3,FALSE))</f>
        <v>0</v>
      </c>
      <c r="CA153" s="24">
        <f>IF(ISNA(VLOOKUP(AJ153,'2013 BPTs'!$B$12:$BX$181,CA$3,FALSE)),0,VLOOKUP(AJ153,'2013 BPTs'!$B$12:$BX$181,CA$3,FALSE))</f>
        <v>0</v>
      </c>
      <c r="CB153" s="24">
        <f>IF(ISNA(VLOOKUP(AK153,'2013 BPTs'!$B$12:$BX$181,CB$3,FALSE)),0,VLOOKUP(AK153,'2013 BPTs'!$B$12:$BX$181,CB$3,FALSE))</f>
        <v>0</v>
      </c>
      <c r="CC153" s="24">
        <f>IF(ISNA(VLOOKUP(AL153,'2013 BPTs'!$B$12:$BX$181,CC$3,FALSE)),0,VLOOKUP(AL153,'2013 BPTs'!$B$12:$BX$181,CC$3,FALSE))</f>
        <v>0</v>
      </c>
      <c r="CD153" s="24">
        <f>IF(ISNA(VLOOKUP(AM153,'2013 BPTs'!$B$12:$BX$181,CD$3,FALSE)),0,VLOOKUP(AM153,'2013 BPTs'!$B$12:$BX$181,CD$3,FALSE))</f>
        <v>0</v>
      </c>
      <c r="CF153" s="24">
        <f>IF(ISERROR(VLOOKUP(AF153,'2013 BPTs'!$B$12:$BX$181,CF$3,FALSE)/VLOOKUP(AF153,'2013 BPTs'!$B$12:$BX328,CF$3+3,FALSE)),0,VLOOKUP(AF153,'2013 BPTs'!$B$12:$BX$181,CF$3,FALSE)/VLOOKUP(AF153,'2013 BPTs'!$B$12:$BX328,CF$3+3,FALSE))</f>
        <v>0</v>
      </c>
      <c r="CG153" s="24">
        <f>IF(ISERROR(VLOOKUP(AG153,'2013 BPTs'!$B$12:$BX$181,CG$3,FALSE)/VLOOKUP(AG153,'2013 BPTs'!$B$12:$BX328,CG$3+3,FALSE)),0,VLOOKUP(AG153,'2013 BPTs'!$B$12:$BX$181,CG$3,FALSE)/VLOOKUP(AG153,'2013 BPTs'!$B$12:$BX328,CG$3+3,FALSE))</f>
        <v>0</v>
      </c>
      <c r="CH153" s="24">
        <f>IF(ISERROR(VLOOKUP(AH153,'2013 BPTs'!$B$12:$BX$181,CH$3,FALSE)/VLOOKUP(AH153,'2013 BPTs'!$B$12:$BX328,CH$3+3,FALSE)),0,VLOOKUP(AH153,'2013 BPTs'!$B$12:$BX$181,CH$3,FALSE)/VLOOKUP(AH153,'2013 BPTs'!$B$12:$BX328,CH$3+3,FALSE))</f>
        <v>0</v>
      </c>
      <c r="CI153" s="24">
        <f>IF(ISERROR(VLOOKUP(AI153,'2013 BPTs'!$B$12:$BX$181,CI$3,FALSE)/VLOOKUP(AI153,'2013 BPTs'!$B$12:$BX328,CI$3+3,FALSE)),0,VLOOKUP(AI153,'2013 BPTs'!$B$12:$BX$181,CI$3,FALSE)/VLOOKUP(AI153,'2013 BPTs'!$B$12:$BX328,CI$3+3,FALSE))</f>
        <v>0</v>
      </c>
      <c r="CJ153" s="24">
        <f>IF(ISERROR(VLOOKUP(AJ153,'2013 BPTs'!$B$12:$BX$181,CJ$3,FALSE)/VLOOKUP(AJ153,'2013 BPTs'!$B$12:$BX328,CJ$3+3,FALSE)),0,VLOOKUP(AJ153,'2013 BPTs'!$B$12:$BX$181,CJ$3,FALSE)/VLOOKUP(AJ153,'2013 BPTs'!$B$12:$BX328,CJ$3+3,FALSE))</f>
        <v>0</v>
      </c>
      <c r="CK153" s="24">
        <f>IF(ISERROR(VLOOKUP(AK153,'2013 BPTs'!$B$12:$BX$181,CK$3,FALSE)/VLOOKUP(AK153,'2013 BPTs'!$B$12:$BX328,CK$3+3,FALSE)),0,VLOOKUP(AK153,'2013 BPTs'!$B$12:$BX$181,CK$3,FALSE)/VLOOKUP(AK153,'2013 BPTs'!$B$12:$BX328,CK$3+3,FALSE))</f>
        <v>0</v>
      </c>
      <c r="CL153" s="24">
        <f>IF(ISERROR(VLOOKUP(AL153,'2013 BPTs'!$B$12:$BX$181,CL$3,FALSE)/VLOOKUP(AL153,'2013 BPTs'!$B$12:$BX328,CL$3+3,FALSE)),0,VLOOKUP(AL153,'2013 BPTs'!$B$12:$BX$181,CL$3,FALSE)/VLOOKUP(AL153,'2013 BPTs'!$B$12:$BX328,CL$3+3,FALSE))</f>
        <v>0</v>
      </c>
      <c r="CM153" s="24">
        <f>IF(ISERROR(VLOOKUP(AM153,'2013 BPTs'!$B$12:$BX$181,CM$3,FALSE)/VLOOKUP(AM153,'2013 BPTs'!$B$12:$BX328,CM$3+3,FALSE)),0,VLOOKUP(AM153,'2013 BPTs'!$B$12:$BX$181,CM$3,FALSE)/VLOOKUP(AM153,'2013 BPTs'!$B$12:$BX328,CM$3+3,FALSE))</f>
        <v>0</v>
      </c>
      <c r="CO153" s="24">
        <f>IF(ISERROR(VLOOKUP(AF153,'2013 BPTs'!$B$12:$BX$181,CO$3,FALSE)/VLOOKUP(AF153,'2013 BPTs'!$B$12:$BX328,CO$3+2,FALSE)),0,VLOOKUP(AF153,'2013 BPTs'!$B$12:$BX$181,CO$3,FALSE)/VLOOKUP(AF153,'2013 BPTs'!$B$12:$BX328,CO$3+2,FALSE))</f>
        <v>0</v>
      </c>
      <c r="CP153" s="24">
        <f>IF(ISERROR(VLOOKUP(AG153,'2013 BPTs'!$B$12:$BX$181,CP$3,FALSE)/VLOOKUP(AG153,'2013 BPTs'!$B$12:$BX328,CP$3+2,FALSE)),0,VLOOKUP(AG153,'2013 BPTs'!$B$12:$BX$181,CP$3,FALSE)/VLOOKUP(AG153,'2013 BPTs'!$B$12:$BX328,CP$3+2,FALSE))</f>
        <v>0</v>
      </c>
      <c r="CQ153" s="24">
        <f>IF(ISERROR(VLOOKUP(AH153,'2013 BPTs'!$B$12:$BX$181,CQ$3,FALSE)/VLOOKUP(AH153,'2013 BPTs'!$B$12:$BX328,CQ$3+2,FALSE)),0,VLOOKUP(AH153,'2013 BPTs'!$B$12:$BX$181,CQ$3,FALSE)/VLOOKUP(AH153,'2013 BPTs'!$B$12:$BX328,CQ$3+2,FALSE))</f>
        <v>0</v>
      </c>
      <c r="CR153" s="24">
        <f>IF(ISERROR(VLOOKUP(AI153,'2013 BPTs'!$B$12:$BX$181,CR$3,FALSE)/VLOOKUP(AI153,'2013 BPTs'!$B$12:$BX328,CR$3+2,FALSE)),0,VLOOKUP(AI153,'2013 BPTs'!$B$12:$BX$181,CR$3,FALSE)/VLOOKUP(AI153,'2013 BPTs'!$B$12:$BX328,CR$3+2,FALSE))</f>
        <v>0</v>
      </c>
      <c r="CS153" s="24">
        <f>IF(ISERROR(VLOOKUP(AJ153,'2013 BPTs'!$B$12:$BX$181,CS$3,FALSE)/VLOOKUP(AJ153,'2013 BPTs'!$B$12:$BX328,CS$3+2,FALSE)),0,VLOOKUP(AJ153,'2013 BPTs'!$B$12:$BX$181,CS$3,FALSE)/VLOOKUP(AJ153,'2013 BPTs'!$B$12:$BX328,CS$3+2,FALSE))</f>
        <v>0</v>
      </c>
      <c r="CT153" s="24">
        <f>IF(ISERROR(VLOOKUP(AK153,'2013 BPTs'!$B$12:$BX$181,CT$3,FALSE)/VLOOKUP(AK153,'2013 BPTs'!$B$12:$BX328,CT$3+2,FALSE)),0,VLOOKUP(AK153,'2013 BPTs'!$B$12:$BX$181,CT$3,FALSE)/VLOOKUP(AK153,'2013 BPTs'!$B$12:$BX328,CT$3+2,FALSE))</f>
        <v>0</v>
      </c>
      <c r="CU153" s="24">
        <f>IF(ISERROR(VLOOKUP(AL153,'2013 BPTs'!$B$12:$BX$181,CU$3,FALSE)/VLOOKUP(AL153,'2013 BPTs'!$B$12:$BX328,CU$3+2,FALSE)),0,VLOOKUP(AL153,'2013 BPTs'!$B$12:$BX$181,CU$3,FALSE)/VLOOKUP(AL153,'2013 BPTs'!$B$12:$BX328,CU$3+2,FALSE))</f>
        <v>0</v>
      </c>
      <c r="CV153" s="24">
        <f>IF(ISERROR(VLOOKUP(AM153,'2013 BPTs'!$B$12:$BX$181,CV$3,FALSE)/VLOOKUP(AM153,'2013 BPTs'!$B$12:$BX328,CV$3+2,FALSE)),0,VLOOKUP(AM153,'2013 BPTs'!$B$12:$BX$181,CV$3,FALSE)/VLOOKUP(AM153,'2013 BPTs'!$B$12:$BX328,CV$3+2,FALSE))</f>
        <v>0</v>
      </c>
      <c r="CX153" s="93">
        <f>'2015 BPTs'!BR159</f>
        <v>0</v>
      </c>
      <c r="CY153" s="93">
        <f>'2015 BPTs'!BS159</f>
        <v>0</v>
      </c>
    </row>
    <row r="154" spans="2:103" x14ac:dyDescent="0.2">
      <c r="B154" s="2" t="s">
        <v>213</v>
      </c>
      <c r="C154" s="2">
        <f>'2015 BPTs'!E160</f>
        <v>0</v>
      </c>
      <c r="D154" s="2">
        <f t="shared" si="52"/>
        <v>0</v>
      </c>
      <c r="E154" s="4">
        <f>'2015 BPTs'!F160</f>
        <v>0</v>
      </c>
      <c r="F154" s="88">
        <f>'2015 BPTs'!G160</f>
        <v>0</v>
      </c>
      <c r="G154" s="53">
        <f>'2015 BPTs'!I160</f>
        <v>0</v>
      </c>
      <c r="H154" s="88">
        <f>'2015 BPTs'!J160</f>
        <v>0</v>
      </c>
      <c r="I154" s="4">
        <f>'2015 BPTs'!K160</f>
        <v>0</v>
      </c>
      <c r="J154" s="5">
        <f>'2015 BPTs'!M160</f>
        <v>0</v>
      </c>
      <c r="K154" s="99">
        <f>'2015 BPTs'!BL160</f>
        <v>0</v>
      </c>
      <c r="L154" s="100">
        <f t="shared" si="53"/>
        <v>0</v>
      </c>
      <c r="M154" s="101">
        <f t="shared" si="54"/>
        <v>0</v>
      </c>
      <c r="N154" s="102">
        <f t="shared" si="44"/>
        <v>0</v>
      </c>
      <c r="O154" s="103">
        <f>'2015 BPTs'!BM160</f>
        <v>0</v>
      </c>
      <c r="P154" s="100">
        <f t="shared" si="55"/>
        <v>0</v>
      </c>
      <c r="Q154" s="101">
        <f t="shared" si="56"/>
        <v>0</v>
      </c>
      <c r="R154" s="104">
        <f t="shared" si="57"/>
        <v>0</v>
      </c>
      <c r="S154" s="105">
        <f t="shared" si="45"/>
        <v>0</v>
      </c>
      <c r="T154" s="104">
        <f t="shared" si="58"/>
        <v>0</v>
      </c>
      <c r="U154" s="121">
        <f>IF(K154=0,0,IF(B154="Manual",(S154-O154-AP154*(O154/(O154+Z154)))/S154,'2015 BPTs'!BP160))</f>
        <v>0</v>
      </c>
      <c r="V154" s="99">
        <f>'2015 BPTs'!BN160</f>
        <v>0</v>
      </c>
      <c r="W154" s="100">
        <f t="shared" si="59"/>
        <v>0</v>
      </c>
      <c r="X154" s="103">
        <f t="shared" si="60"/>
        <v>0</v>
      </c>
      <c r="Y154" s="102">
        <f t="shared" si="46"/>
        <v>0</v>
      </c>
      <c r="Z154" s="103">
        <f>'2015 BPTs'!BO160</f>
        <v>0</v>
      </c>
      <c r="AA154" s="104">
        <f t="shared" si="47"/>
        <v>0</v>
      </c>
      <c r="AB154" s="106">
        <f>IF(W154=0,0,IF(B154="Manual",(V154-Z154-AP154*(Z154/(Z154+O154)))/V154,'2015 BPTs'!BQ160))</f>
        <v>0</v>
      </c>
      <c r="AD154" s="2" t="str">
        <f t="shared" si="48"/>
        <v>00-0</v>
      </c>
      <c r="AE154" s="2">
        <f>'2015 BPTs'!BA160</f>
        <v>0</v>
      </c>
      <c r="AF154" s="2" t="str">
        <f>IF(B154="Auto",'2015 BPTs'!BB160,D154&amp;E154&amp;"-"&amp;F154)</f>
        <v/>
      </c>
      <c r="AG154" s="2" t="str">
        <f>'2015 BPTs'!BC160</f>
        <v/>
      </c>
      <c r="AH154" s="2" t="str">
        <f>'2015 BPTs'!BD160</f>
        <v/>
      </c>
      <c r="AI154" s="2" t="str">
        <f>'2015 BPTs'!BE160</f>
        <v/>
      </c>
      <c r="AJ154" s="2" t="str">
        <f>'2015 BPTs'!BF160</f>
        <v/>
      </c>
      <c r="AK154" s="2" t="str">
        <f>'2015 BPTs'!BG160</f>
        <v/>
      </c>
      <c r="AL154" s="2" t="str">
        <f>'2015 BPTs'!BH160</f>
        <v/>
      </c>
      <c r="AM154" s="2" t="str">
        <f>'2015 BPTs'!BI160</f>
        <v/>
      </c>
      <c r="AO154" s="128">
        <f>'2015 BPTs'!AJ160*'2015 BPTs'!BK160</f>
        <v>0</v>
      </c>
      <c r="AP154" s="128">
        <f>'2015 BPTs'!AK160*'2015 BPTs'!BK160</f>
        <v>0</v>
      </c>
      <c r="AR154" s="5">
        <f>IF(B154="Auto",'2015 BPTs'!M160,J154)</f>
        <v>0</v>
      </c>
      <c r="AS154" s="5">
        <f>'2015 BPTs'!O160</f>
        <v>0</v>
      </c>
      <c r="AT154" s="5">
        <f>'2015 BPTs'!Q160</f>
        <v>0</v>
      </c>
      <c r="AU154" s="5">
        <f>'2015 BPTs'!S160</f>
        <v>0</v>
      </c>
      <c r="AV154" s="5">
        <f>'2015 BPTs'!U160</f>
        <v>0</v>
      </c>
      <c r="AW154" s="5">
        <f>'2015 BPTs'!W160</f>
        <v>0</v>
      </c>
      <c r="AX154" s="5">
        <f>'2015 BPTs'!Y160</f>
        <v>0</v>
      </c>
      <c r="AY154" s="5">
        <f>'2015 BPTs'!AA160</f>
        <v>0</v>
      </c>
      <c r="BA154" s="24">
        <f>IF(ISNA(VLOOKUP(AF154,'2013 BPTs'!$B$12:$BX$181,BA$3,FALSE)),0,VLOOKUP(AF154,'2013 BPTs'!$B$12:$BX$181,BA$3,FALSE))</f>
        <v>0</v>
      </c>
      <c r="BB154" s="24">
        <f>IF(ISNA(VLOOKUP(AG154,'2013 BPTs'!$B$12:$BX$181,BB$3,FALSE)),0,VLOOKUP(AG154,'2013 BPTs'!$B$12:$BX$181,BB$3,FALSE))</f>
        <v>0</v>
      </c>
      <c r="BC154" s="24">
        <f>IF(ISNA(VLOOKUP(AH154,'2013 BPTs'!$B$12:$BX$181,BC$3,FALSE)),0,VLOOKUP(AH154,'2013 BPTs'!$B$12:$BX$181,BC$3,FALSE))</f>
        <v>0</v>
      </c>
      <c r="BD154" s="24">
        <f>IF(ISNA(VLOOKUP(AI154,'2013 BPTs'!$B$12:$BX$181,BD$3,FALSE)),0,VLOOKUP(AI154,'2013 BPTs'!$B$12:$BX$181,BD$3,FALSE))</f>
        <v>0</v>
      </c>
      <c r="BE154" s="24">
        <f>IF(ISNA(VLOOKUP(AJ154,'2013 BPTs'!$B$12:$BX$181,BE$3,FALSE)),0,VLOOKUP(AJ154,'2013 BPTs'!$B$12:$BX$181,BE$3,FALSE))</f>
        <v>0</v>
      </c>
      <c r="BF154" s="24">
        <f>IF(ISNA(VLOOKUP(AK154,'2013 BPTs'!$B$12:$BX$181,BF$3,FALSE)),0,VLOOKUP(AK154,'2013 BPTs'!$B$12:$BX$181,BF$3,FALSE))</f>
        <v>0</v>
      </c>
      <c r="BG154" s="24">
        <f>IF(ISNA(VLOOKUP(AL154,'2013 BPTs'!$B$12:$BX$181,BG$3,FALSE)),0,VLOOKUP(AL154,'2013 BPTs'!$B$12:$BX$181,BG$3,FALSE))</f>
        <v>0</v>
      </c>
      <c r="BH154" s="24">
        <f>IF(ISNA(VLOOKUP(AM154,'2013 BPTs'!$B$12:$BX$181,BH$3,FALSE)),0,VLOOKUP(AM154,'2013 BPTs'!$B$12:$BX$181,BH$3,FALSE))</f>
        <v>0</v>
      </c>
      <c r="BJ154" s="24">
        <f>IF(ISNA(VLOOKUP(AF154,'2013 BPTs'!$B$12:$BX$181,BJ$3,FALSE)),0,VLOOKUP(AF154,'2013 BPTs'!$B$12:$BX$181,BJ$3,FALSE))</f>
        <v>0</v>
      </c>
      <c r="BK154" s="24">
        <f>IF(ISNA(VLOOKUP(AG154,'2013 BPTs'!$B$12:$BX$181,BK$3,FALSE)),0,VLOOKUP(AG154,'2013 BPTs'!$B$12:$BX$181,BK$3,FALSE))</f>
        <v>0</v>
      </c>
      <c r="BL154" s="24">
        <f>IF(ISNA(VLOOKUP(AH154,'2013 BPTs'!$B$12:$BX$181,BL$3,FALSE)),0,VLOOKUP(AH154,'2013 BPTs'!$B$12:$BX$181,BL$3,FALSE))</f>
        <v>0</v>
      </c>
      <c r="BM154" s="24">
        <f>IF(ISNA(VLOOKUP(AI154,'2013 BPTs'!$B$12:$BX$181,BM$3,FALSE)),0,VLOOKUP(AI154,'2013 BPTs'!$B$12:$BX$181,BM$3,FALSE))</f>
        <v>0</v>
      </c>
      <c r="BN154" s="24">
        <f>IF(ISNA(VLOOKUP(AJ154,'2013 BPTs'!$B$12:$BX$181,BN$3,FALSE)),0,VLOOKUP(AJ154,'2013 BPTs'!$B$12:$BX$181,BN$3,FALSE))</f>
        <v>0</v>
      </c>
      <c r="BO154" s="24">
        <f>IF(ISNA(VLOOKUP(AK154,'2013 BPTs'!$B$12:$BX$181,BO$3,FALSE)),0,VLOOKUP(AK154,'2013 BPTs'!$B$12:$BX$181,BO$3,FALSE))</f>
        <v>0</v>
      </c>
      <c r="BP154" s="24">
        <f>IF(ISNA(VLOOKUP(AL154,'2013 BPTs'!$B$12:$BX$181,BP$3,FALSE)),0,VLOOKUP(AL154,'2013 BPTs'!$B$12:$BX$181,BP$3,FALSE))</f>
        <v>0</v>
      </c>
      <c r="BQ154" s="24">
        <f>IF(ISNA(VLOOKUP(AM154,'2013 BPTs'!$B$12:$BX$181,BQ$3,FALSE)),0,VLOOKUP(AM154,'2013 BPTs'!$B$12:$BX$181,BQ$3,FALSE))</f>
        <v>0</v>
      </c>
      <c r="BS154" s="77">
        <f t="shared" si="49"/>
        <v>0</v>
      </c>
      <c r="BT154" s="68">
        <f t="shared" si="50"/>
        <v>0</v>
      </c>
      <c r="BU154" s="68">
        <f t="shared" si="51"/>
        <v>0</v>
      </c>
      <c r="BW154" s="24">
        <f>IF(ISNA(VLOOKUP(AF154,'2013 BPTs'!$B$12:$BX$181,BW$3,FALSE)),0,VLOOKUP(AF154,'2013 BPTs'!$B$12:$BX$181,BW$3,FALSE))</f>
        <v>0</v>
      </c>
      <c r="BX154" s="24">
        <f>IF(ISNA(VLOOKUP(AG154,'2013 BPTs'!$B$12:$BX$181,BX$3,FALSE)),0,VLOOKUP(AG154,'2013 BPTs'!$B$12:$BX$181,BX$3,FALSE))</f>
        <v>0</v>
      </c>
      <c r="BY154" s="24">
        <f>IF(ISNA(VLOOKUP(AH154,'2013 BPTs'!$B$12:$BX$181,BY$3,FALSE)),0,VLOOKUP(AH154,'2013 BPTs'!$B$12:$BX$181,BY$3,FALSE))</f>
        <v>0</v>
      </c>
      <c r="BZ154" s="24">
        <f>IF(ISNA(VLOOKUP(AI154,'2013 BPTs'!$B$12:$BX$181,BZ$3,FALSE)),0,VLOOKUP(AI154,'2013 BPTs'!$B$12:$BX$181,BZ$3,FALSE))</f>
        <v>0</v>
      </c>
      <c r="CA154" s="24">
        <f>IF(ISNA(VLOOKUP(AJ154,'2013 BPTs'!$B$12:$BX$181,CA$3,FALSE)),0,VLOOKUP(AJ154,'2013 BPTs'!$B$12:$BX$181,CA$3,FALSE))</f>
        <v>0</v>
      </c>
      <c r="CB154" s="24">
        <f>IF(ISNA(VLOOKUP(AK154,'2013 BPTs'!$B$12:$BX$181,CB$3,FALSE)),0,VLOOKUP(AK154,'2013 BPTs'!$B$12:$BX$181,CB$3,FALSE))</f>
        <v>0</v>
      </c>
      <c r="CC154" s="24">
        <f>IF(ISNA(VLOOKUP(AL154,'2013 BPTs'!$B$12:$BX$181,CC$3,FALSE)),0,VLOOKUP(AL154,'2013 BPTs'!$B$12:$BX$181,CC$3,FALSE))</f>
        <v>0</v>
      </c>
      <c r="CD154" s="24">
        <f>IF(ISNA(VLOOKUP(AM154,'2013 BPTs'!$B$12:$BX$181,CD$3,FALSE)),0,VLOOKUP(AM154,'2013 BPTs'!$B$12:$BX$181,CD$3,FALSE))</f>
        <v>0</v>
      </c>
      <c r="CF154" s="24">
        <f>IF(ISERROR(VLOOKUP(AF154,'2013 BPTs'!$B$12:$BX$181,CF$3,FALSE)/VLOOKUP(AF154,'2013 BPTs'!$B$12:$BX329,CF$3+3,FALSE)),0,VLOOKUP(AF154,'2013 BPTs'!$B$12:$BX$181,CF$3,FALSE)/VLOOKUP(AF154,'2013 BPTs'!$B$12:$BX329,CF$3+3,FALSE))</f>
        <v>0</v>
      </c>
      <c r="CG154" s="24">
        <f>IF(ISERROR(VLOOKUP(AG154,'2013 BPTs'!$B$12:$BX$181,CG$3,FALSE)/VLOOKUP(AG154,'2013 BPTs'!$B$12:$BX329,CG$3+3,FALSE)),0,VLOOKUP(AG154,'2013 BPTs'!$B$12:$BX$181,CG$3,FALSE)/VLOOKUP(AG154,'2013 BPTs'!$B$12:$BX329,CG$3+3,FALSE))</f>
        <v>0</v>
      </c>
      <c r="CH154" s="24">
        <f>IF(ISERROR(VLOOKUP(AH154,'2013 BPTs'!$B$12:$BX$181,CH$3,FALSE)/VLOOKUP(AH154,'2013 BPTs'!$B$12:$BX329,CH$3+3,FALSE)),0,VLOOKUP(AH154,'2013 BPTs'!$B$12:$BX$181,CH$3,FALSE)/VLOOKUP(AH154,'2013 BPTs'!$B$12:$BX329,CH$3+3,FALSE))</f>
        <v>0</v>
      </c>
      <c r="CI154" s="24">
        <f>IF(ISERROR(VLOOKUP(AI154,'2013 BPTs'!$B$12:$BX$181,CI$3,FALSE)/VLOOKUP(AI154,'2013 BPTs'!$B$12:$BX329,CI$3+3,FALSE)),0,VLOOKUP(AI154,'2013 BPTs'!$B$12:$BX$181,CI$3,FALSE)/VLOOKUP(AI154,'2013 BPTs'!$B$12:$BX329,CI$3+3,FALSE))</f>
        <v>0</v>
      </c>
      <c r="CJ154" s="24">
        <f>IF(ISERROR(VLOOKUP(AJ154,'2013 BPTs'!$B$12:$BX$181,CJ$3,FALSE)/VLOOKUP(AJ154,'2013 BPTs'!$B$12:$BX329,CJ$3+3,FALSE)),0,VLOOKUP(AJ154,'2013 BPTs'!$B$12:$BX$181,CJ$3,FALSE)/VLOOKUP(AJ154,'2013 BPTs'!$B$12:$BX329,CJ$3+3,FALSE))</f>
        <v>0</v>
      </c>
      <c r="CK154" s="24">
        <f>IF(ISERROR(VLOOKUP(AK154,'2013 BPTs'!$B$12:$BX$181,CK$3,FALSE)/VLOOKUP(AK154,'2013 BPTs'!$B$12:$BX329,CK$3+3,FALSE)),0,VLOOKUP(AK154,'2013 BPTs'!$B$12:$BX$181,CK$3,FALSE)/VLOOKUP(AK154,'2013 BPTs'!$B$12:$BX329,CK$3+3,FALSE))</f>
        <v>0</v>
      </c>
      <c r="CL154" s="24">
        <f>IF(ISERROR(VLOOKUP(AL154,'2013 BPTs'!$B$12:$BX$181,CL$3,FALSE)/VLOOKUP(AL154,'2013 BPTs'!$B$12:$BX329,CL$3+3,FALSE)),0,VLOOKUP(AL154,'2013 BPTs'!$B$12:$BX$181,CL$3,FALSE)/VLOOKUP(AL154,'2013 BPTs'!$B$12:$BX329,CL$3+3,FALSE))</f>
        <v>0</v>
      </c>
      <c r="CM154" s="24">
        <f>IF(ISERROR(VLOOKUP(AM154,'2013 BPTs'!$B$12:$BX$181,CM$3,FALSE)/VLOOKUP(AM154,'2013 BPTs'!$B$12:$BX329,CM$3+3,FALSE)),0,VLOOKUP(AM154,'2013 BPTs'!$B$12:$BX$181,CM$3,FALSE)/VLOOKUP(AM154,'2013 BPTs'!$B$12:$BX329,CM$3+3,FALSE))</f>
        <v>0</v>
      </c>
      <c r="CO154" s="24">
        <f>IF(ISERROR(VLOOKUP(AF154,'2013 BPTs'!$B$12:$BX$181,CO$3,FALSE)/VLOOKUP(AF154,'2013 BPTs'!$B$12:$BX329,CO$3+2,FALSE)),0,VLOOKUP(AF154,'2013 BPTs'!$B$12:$BX$181,CO$3,FALSE)/VLOOKUP(AF154,'2013 BPTs'!$B$12:$BX329,CO$3+2,FALSE))</f>
        <v>0</v>
      </c>
      <c r="CP154" s="24">
        <f>IF(ISERROR(VLOOKUP(AG154,'2013 BPTs'!$B$12:$BX$181,CP$3,FALSE)/VLOOKUP(AG154,'2013 BPTs'!$B$12:$BX329,CP$3+2,FALSE)),0,VLOOKUP(AG154,'2013 BPTs'!$B$12:$BX$181,CP$3,FALSE)/VLOOKUP(AG154,'2013 BPTs'!$B$12:$BX329,CP$3+2,FALSE))</f>
        <v>0</v>
      </c>
      <c r="CQ154" s="24">
        <f>IF(ISERROR(VLOOKUP(AH154,'2013 BPTs'!$B$12:$BX$181,CQ$3,FALSE)/VLOOKUP(AH154,'2013 BPTs'!$B$12:$BX329,CQ$3+2,FALSE)),0,VLOOKUP(AH154,'2013 BPTs'!$B$12:$BX$181,CQ$3,FALSE)/VLOOKUP(AH154,'2013 BPTs'!$B$12:$BX329,CQ$3+2,FALSE))</f>
        <v>0</v>
      </c>
      <c r="CR154" s="24">
        <f>IF(ISERROR(VLOOKUP(AI154,'2013 BPTs'!$B$12:$BX$181,CR$3,FALSE)/VLOOKUP(AI154,'2013 BPTs'!$B$12:$BX329,CR$3+2,FALSE)),0,VLOOKUP(AI154,'2013 BPTs'!$B$12:$BX$181,CR$3,FALSE)/VLOOKUP(AI154,'2013 BPTs'!$B$12:$BX329,CR$3+2,FALSE))</f>
        <v>0</v>
      </c>
      <c r="CS154" s="24">
        <f>IF(ISERROR(VLOOKUP(AJ154,'2013 BPTs'!$B$12:$BX$181,CS$3,FALSE)/VLOOKUP(AJ154,'2013 BPTs'!$B$12:$BX329,CS$3+2,FALSE)),0,VLOOKUP(AJ154,'2013 BPTs'!$B$12:$BX$181,CS$3,FALSE)/VLOOKUP(AJ154,'2013 BPTs'!$B$12:$BX329,CS$3+2,FALSE))</f>
        <v>0</v>
      </c>
      <c r="CT154" s="24">
        <f>IF(ISERROR(VLOOKUP(AK154,'2013 BPTs'!$B$12:$BX$181,CT$3,FALSE)/VLOOKUP(AK154,'2013 BPTs'!$B$12:$BX329,CT$3+2,FALSE)),0,VLOOKUP(AK154,'2013 BPTs'!$B$12:$BX$181,CT$3,FALSE)/VLOOKUP(AK154,'2013 BPTs'!$B$12:$BX329,CT$3+2,FALSE))</f>
        <v>0</v>
      </c>
      <c r="CU154" s="24">
        <f>IF(ISERROR(VLOOKUP(AL154,'2013 BPTs'!$B$12:$BX$181,CU$3,FALSE)/VLOOKUP(AL154,'2013 BPTs'!$B$12:$BX329,CU$3+2,FALSE)),0,VLOOKUP(AL154,'2013 BPTs'!$B$12:$BX$181,CU$3,FALSE)/VLOOKUP(AL154,'2013 BPTs'!$B$12:$BX329,CU$3+2,FALSE))</f>
        <v>0</v>
      </c>
      <c r="CV154" s="24">
        <f>IF(ISERROR(VLOOKUP(AM154,'2013 BPTs'!$B$12:$BX$181,CV$3,FALSE)/VLOOKUP(AM154,'2013 BPTs'!$B$12:$BX329,CV$3+2,FALSE)),0,VLOOKUP(AM154,'2013 BPTs'!$B$12:$BX$181,CV$3,FALSE)/VLOOKUP(AM154,'2013 BPTs'!$B$12:$BX329,CV$3+2,FALSE))</f>
        <v>0</v>
      </c>
      <c r="CX154" s="93">
        <f>'2015 BPTs'!BR160</f>
        <v>0</v>
      </c>
      <c r="CY154" s="93">
        <f>'2015 BPTs'!BS160</f>
        <v>0</v>
      </c>
    </row>
    <row r="155" spans="2:103" x14ac:dyDescent="0.2">
      <c r="B155" s="2" t="s">
        <v>213</v>
      </c>
      <c r="C155" s="2">
        <f>'2015 BPTs'!E161</f>
        <v>0</v>
      </c>
      <c r="D155" s="2">
        <f t="shared" si="52"/>
        <v>0</v>
      </c>
      <c r="E155" s="4">
        <f>'2015 BPTs'!F161</f>
        <v>0</v>
      </c>
      <c r="F155" s="88">
        <f>'2015 BPTs'!G161</f>
        <v>0</v>
      </c>
      <c r="G155" s="53">
        <f>'2015 BPTs'!I161</f>
        <v>0</v>
      </c>
      <c r="H155" s="88">
        <f>'2015 BPTs'!J161</f>
        <v>0</v>
      </c>
      <c r="I155" s="4">
        <f>'2015 BPTs'!K161</f>
        <v>0</v>
      </c>
      <c r="J155" s="5">
        <f>'2015 BPTs'!M161</f>
        <v>0</v>
      </c>
      <c r="K155" s="99">
        <f>'2015 BPTs'!BL161</f>
        <v>0</v>
      </c>
      <c r="L155" s="100">
        <f t="shared" si="53"/>
        <v>0</v>
      </c>
      <c r="M155" s="101">
        <f t="shared" si="54"/>
        <v>0</v>
      </c>
      <c r="N155" s="102">
        <f t="shared" si="44"/>
        <v>0</v>
      </c>
      <c r="O155" s="103">
        <f>'2015 BPTs'!BM161</f>
        <v>0</v>
      </c>
      <c r="P155" s="100">
        <f t="shared" si="55"/>
        <v>0</v>
      </c>
      <c r="Q155" s="101">
        <f t="shared" si="56"/>
        <v>0</v>
      </c>
      <c r="R155" s="104">
        <f t="shared" si="57"/>
        <v>0</v>
      </c>
      <c r="S155" s="105">
        <f t="shared" si="45"/>
        <v>0</v>
      </c>
      <c r="T155" s="104">
        <f t="shared" si="58"/>
        <v>0</v>
      </c>
      <c r="U155" s="121">
        <f>IF(K155=0,0,IF(B155="Manual",(S155-O155-AP155*(O155/(O155+Z155)))/S155,'2015 BPTs'!BP161))</f>
        <v>0</v>
      </c>
      <c r="V155" s="99">
        <f>'2015 BPTs'!BN161</f>
        <v>0</v>
      </c>
      <c r="W155" s="100">
        <f t="shared" si="59"/>
        <v>0</v>
      </c>
      <c r="X155" s="103">
        <f t="shared" si="60"/>
        <v>0</v>
      </c>
      <c r="Y155" s="102">
        <f t="shared" si="46"/>
        <v>0</v>
      </c>
      <c r="Z155" s="103">
        <f>'2015 BPTs'!BO161</f>
        <v>0</v>
      </c>
      <c r="AA155" s="104">
        <f t="shared" si="47"/>
        <v>0</v>
      </c>
      <c r="AB155" s="106">
        <f>IF(W155=0,0,IF(B155="Manual",(V155-Z155-AP155*(Z155/(Z155+O155)))/V155,'2015 BPTs'!BQ161))</f>
        <v>0</v>
      </c>
      <c r="AD155" s="2" t="str">
        <f t="shared" si="48"/>
        <v>00-0</v>
      </c>
      <c r="AE155" s="2">
        <f>'2015 BPTs'!BA161</f>
        <v>0</v>
      </c>
      <c r="AF155" s="2" t="str">
        <f>IF(B155="Auto",'2015 BPTs'!BB161,D155&amp;E155&amp;"-"&amp;F155)</f>
        <v/>
      </c>
      <c r="AG155" s="2" t="str">
        <f>'2015 BPTs'!BC161</f>
        <v/>
      </c>
      <c r="AH155" s="2" t="str">
        <f>'2015 BPTs'!BD161</f>
        <v/>
      </c>
      <c r="AI155" s="2" t="str">
        <f>'2015 BPTs'!BE161</f>
        <v/>
      </c>
      <c r="AJ155" s="2" t="str">
        <f>'2015 BPTs'!BF161</f>
        <v/>
      </c>
      <c r="AK155" s="2" t="str">
        <f>'2015 BPTs'!BG161</f>
        <v/>
      </c>
      <c r="AL155" s="2" t="str">
        <f>'2015 BPTs'!BH161</f>
        <v/>
      </c>
      <c r="AM155" s="2" t="str">
        <f>'2015 BPTs'!BI161</f>
        <v/>
      </c>
      <c r="AO155" s="128">
        <f>'2015 BPTs'!AJ161*'2015 BPTs'!BK161</f>
        <v>0</v>
      </c>
      <c r="AP155" s="128">
        <f>'2015 BPTs'!AK161*'2015 BPTs'!BK161</f>
        <v>0</v>
      </c>
      <c r="AR155" s="5">
        <f>IF(B155="Auto",'2015 BPTs'!M161,J155)</f>
        <v>0</v>
      </c>
      <c r="AS155" s="5">
        <f>'2015 BPTs'!O161</f>
        <v>0</v>
      </c>
      <c r="AT155" s="5">
        <f>'2015 BPTs'!Q161</f>
        <v>0</v>
      </c>
      <c r="AU155" s="5">
        <f>'2015 BPTs'!S161</f>
        <v>0</v>
      </c>
      <c r="AV155" s="5">
        <f>'2015 BPTs'!U161</f>
        <v>0</v>
      </c>
      <c r="AW155" s="5">
        <f>'2015 BPTs'!W161</f>
        <v>0</v>
      </c>
      <c r="AX155" s="5">
        <f>'2015 BPTs'!Y161</f>
        <v>0</v>
      </c>
      <c r="AY155" s="5">
        <f>'2015 BPTs'!AA161</f>
        <v>0</v>
      </c>
      <c r="BA155" s="24">
        <f>IF(ISNA(VLOOKUP(AF155,'2013 BPTs'!$B$12:$BX$181,BA$3,FALSE)),0,VLOOKUP(AF155,'2013 BPTs'!$B$12:$BX$181,BA$3,FALSE))</f>
        <v>0</v>
      </c>
      <c r="BB155" s="24">
        <f>IF(ISNA(VLOOKUP(AG155,'2013 BPTs'!$B$12:$BX$181,BB$3,FALSE)),0,VLOOKUP(AG155,'2013 BPTs'!$B$12:$BX$181,BB$3,FALSE))</f>
        <v>0</v>
      </c>
      <c r="BC155" s="24">
        <f>IF(ISNA(VLOOKUP(AH155,'2013 BPTs'!$B$12:$BX$181,BC$3,FALSE)),0,VLOOKUP(AH155,'2013 BPTs'!$B$12:$BX$181,BC$3,FALSE))</f>
        <v>0</v>
      </c>
      <c r="BD155" s="24">
        <f>IF(ISNA(VLOOKUP(AI155,'2013 BPTs'!$B$12:$BX$181,BD$3,FALSE)),0,VLOOKUP(AI155,'2013 BPTs'!$B$12:$BX$181,BD$3,FALSE))</f>
        <v>0</v>
      </c>
      <c r="BE155" s="24">
        <f>IF(ISNA(VLOOKUP(AJ155,'2013 BPTs'!$B$12:$BX$181,BE$3,FALSE)),0,VLOOKUP(AJ155,'2013 BPTs'!$B$12:$BX$181,BE$3,FALSE))</f>
        <v>0</v>
      </c>
      <c r="BF155" s="24">
        <f>IF(ISNA(VLOOKUP(AK155,'2013 BPTs'!$B$12:$BX$181,BF$3,FALSE)),0,VLOOKUP(AK155,'2013 BPTs'!$B$12:$BX$181,BF$3,FALSE))</f>
        <v>0</v>
      </c>
      <c r="BG155" s="24">
        <f>IF(ISNA(VLOOKUP(AL155,'2013 BPTs'!$B$12:$BX$181,BG$3,FALSE)),0,VLOOKUP(AL155,'2013 BPTs'!$B$12:$BX$181,BG$3,FALSE))</f>
        <v>0</v>
      </c>
      <c r="BH155" s="24">
        <f>IF(ISNA(VLOOKUP(AM155,'2013 BPTs'!$B$12:$BX$181,BH$3,FALSE)),0,VLOOKUP(AM155,'2013 BPTs'!$B$12:$BX$181,BH$3,FALSE))</f>
        <v>0</v>
      </c>
      <c r="BJ155" s="24">
        <f>IF(ISNA(VLOOKUP(AF155,'2013 BPTs'!$B$12:$BX$181,BJ$3,FALSE)),0,VLOOKUP(AF155,'2013 BPTs'!$B$12:$BX$181,BJ$3,FALSE))</f>
        <v>0</v>
      </c>
      <c r="BK155" s="24">
        <f>IF(ISNA(VLOOKUP(AG155,'2013 BPTs'!$B$12:$BX$181,BK$3,FALSE)),0,VLOOKUP(AG155,'2013 BPTs'!$B$12:$BX$181,BK$3,FALSE))</f>
        <v>0</v>
      </c>
      <c r="BL155" s="24">
        <f>IF(ISNA(VLOOKUP(AH155,'2013 BPTs'!$B$12:$BX$181,BL$3,FALSE)),0,VLOOKUP(AH155,'2013 BPTs'!$B$12:$BX$181,BL$3,FALSE))</f>
        <v>0</v>
      </c>
      <c r="BM155" s="24">
        <f>IF(ISNA(VLOOKUP(AI155,'2013 BPTs'!$B$12:$BX$181,BM$3,FALSE)),0,VLOOKUP(AI155,'2013 BPTs'!$B$12:$BX$181,BM$3,FALSE))</f>
        <v>0</v>
      </c>
      <c r="BN155" s="24">
        <f>IF(ISNA(VLOOKUP(AJ155,'2013 BPTs'!$B$12:$BX$181,BN$3,FALSE)),0,VLOOKUP(AJ155,'2013 BPTs'!$B$12:$BX$181,BN$3,FALSE))</f>
        <v>0</v>
      </c>
      <c r="BO155" s="24">
        <f>IF(ISNA(VLOOKUP(AK155,'2013 BPTs'!$B$12:$BX$181,BO$3,FALSE)),0,VLOOKUP(AK155,'2013 BPTs'!$B$12:$BX$181,BO$3,FALSE))</f>
        <v>0</v>
      </c>
      <c r="BP155" s="24">
        <f>IF(ISNA(VLOOKUP(AL155,'2013 BPTs'!$B$12:$BX$181,BP$3,FALSE)),0,VLOOKUP(AL155,'2013 BPTs'!$B$12:$BX$181,BP$3,FALSE))</f>
        <v>0</v>
      </c>
      <c r="BQ155" s="24">
        <f>IF(ISNA(VLOOKUP(AM155,'2013 BPTs'!$B$12:$BX$181,BQ$3,FALSE)),0,VLOOKUP(AM155,'2013 BPTs'!$B$12:$BX$181,BQ$3,FALSE))</f>
        <v>0</v>
      </c>
      <c r="BS155" s="77">
        <f t="shared" si="49"/>
        <v>0</v>
      </c>
      <c r="BT155" s="68">
        <f t="shared" si="50"/>
        <v>0</v>
      </c>
      <c r="BU155" s="68">
        <f t="shared" si="51"/>
        <v>0</v>
      </c>
      <c r="BW155" s="24">
        <f>IF(ISNA(VLOOKUP(AF155,'2013 BPTs'!$B$12:$BX$181,BW$3,FALSE)),0,VLOOKUP(AF155,'2013 BPTs'!$B$12:$BX$181,BW$3,FALSE))</f>
        <v>0</v>
      </c>
      <c r="BX155" s="24">
        <f>IF(ISNA(VLOOKUP(AG155,'2013 BPTs'!$B$12:$BX$181,BX$3,FALSE)),0,VLOOKUP(AG155,'2013 BPTs'!$B$12:$BX$181,BX$3,FALSE))</f>
        <v>0</v>
      </c>
      <c r="BY155" s="24">
        <f>IF(ISNA(VLOOKUP(AH155,'2013 BPTs'!$B$12:$BX$181,BY$3,FALSE)),0,VLOOKUP(AH155,'2013 BPTs'!$B$12:$BX$181,BY$3,FALSE))</f>
        <v>0</v>
      </c>
      <c r="BZ155" s="24">
        <f>IF(ISNA(VLOOKUP(AI155,'2013 BPTs'!$B$12:$BX$181,BZ$3,FALSE)),0,VLOOKUP(AI155,'2013 BPTs'!$B$12:$BX$181,BZ$3,FALSE))</f>
        <v>0</v>
      </c>
      <c r="CA155" s="24">
        <f>IF(ISNA(VLOOKUP(AJ155,'2013 BPTs'!$B$12:$BX$181,CA$3,FALSE)),0,VLOOKUP(AJ155,'2013 BPTs'!$B$12:$BX$181,CA$3,FALSE))</f>
        <v>0</v>
      </c>
      <c r="CB155" s="24">
        <f>IF(ISNA(VLOOKUP(AK155,'2013 BPTs'!$B$12:$BX$181,CB$3,FALSE)),0,VLOOKUP(AK155,'2013 BPTs'!$B$12:$BX$181,CB$3,FALSE))</f>
        <v>0</v>
      </c>
      <c r="CC155" s="24">
        <f>IF(ISNA(VLOOKUP(AL155,'2013 BPTs'!$B$12:$BX$181,CC$3,FALSE)),0,VLOOKUP(AL155,'2013 BPTs'!$B$12:$BX$181,CC$3,FALSE))</f>
        <v>0</v>
      </c>
      <c r="CD155" s="24">
        <f>IF(ISNA(VLOOKUP(AM155,'2013 BPTs'!$B$12:$BX$181,CD$3,FALSE)),0,VLOOKUP(AM155,'2013 BPTs'!$B$12:$BX$181,CD$3,FALSE))</f>
        <v>0</v>
      </c>
      <c r="CF155" s="24">
        <f>IF(ISERROR(VLOOKUP(AF155,'2013 BPTs'!$B$12:$BX$181,CF$3,FALSE)/VLOOKUP(AF155,'2013 BPTs'!$B$12:$BX330,CF$3+3,FALSE)),0,VLOOKUP(AF155,'2013 BPTs'!$B$12:$BX$181,CF$3,FALSE)/VLOOKUP(AF155,'2013 BPTs'!$B$12:$BX330,CF$3+3,FALSE))</f>
        <v>0</v>
      </c>
      <c r="CG155" s="24">
        <f>IF(ISERROR(VLOOKUP(AG155,'2013 BPTs'!$B$12:$BX$181,CG$3,FALSE)/VLOOKUP(AG155,'2013 BPTs'!$B$12:$BX330,CG$3+3,FALSE)),0,VLOOKUP(AG155,'2013 BPTs'!$B$12:$BX$181,CG$3,FALSE)/VLOOKUP(AG155,'2013 BPTs'!$B$12:$BX330,CG$3+3,FALSE))</f>
        <v>0</v>
      </c>
      <c r="CH155" s="24">
        <f>IF(ISERROR(VLOOKUP(AH155,'2013 BPTs'!$B$12:$BX$181,CH$3,FALSE)/VLOOKUP(AH155,'2013 BPTs'!$B$12:$BX330,CH$3+3,FALSE)),0,VLOOKUP(AH155,'2013 BPTs'!$B$12:$BX$181,CH$3,FALSE)/VLOOKUP(AH155,'2013 BPTs'!$B$12:$BX330,CH$3+3,FALSE))</f>
        <v>0</v>
      </c>
      <c r="CI155" s="24">
        <f>IF(ISERROR(VLOOKUP(AI155,'2013 BPTs'!$B$12:$BX$181,CI$3,FALSE)/VLOOKUP(AI155,'2013 BPTs'!$B$12:$BX330,CI$3+3,FALSE)),0,VLOOKUP(AI155,'2013 BPTs'!$B$12:$BX$181,CI$3,FALSE)/VLOOKUP(AI155,'2013 BPTs'!$B$12:$BX330,CI$3+3,FALSE))</f>
        <v>0</v>
      </c>
      <c r="CJ155" s="24">
        <f>IF(ISERROR(VLOOKUP(AJ155,'2013 BPTs'!$B$12:$BX$181,CJ$3,FALSE)/VLOOKUP(AJ155,'2013 BPTs'!$B$12:$BX330,CJ$3+3,FALSE)),0,VLOOKUP(AJ155,'2013 BPTs'!$B$12:$BX$181,CJ$3,FALSE)/VLOOKUP(AJ155,'2013 BPTs'!$B$12:$BX330,CJ$3+3,FALSE))</f>
        <v>0</v>
      </c>
      <c r="CK155" s="24">
        <f>IF(ISERROR(VLOOKUP(AK155,'2013 BPTs'!$B$12:$BX$181,CK$3,FALSE)/VLOOKUP(AK155,'2013 BPTs'!$B$12:$BX330,CK$3+3,FALSE)),0,VLOOKUP(AK155,'2013 BPTs'!$B$12:$BX$181,CK$3,FALSE)/VLOOKUP(AK155,'2013 BPTs'!$B$12:$BX330,CK$3+3,FALSE))</f>
        <v>0</v>
      </c>
      <c r="CL155" s="24">
        <f>IF(ISERROR(VLOOKUP(AL155,'2013 BPTs'!$B$12:$BX$181,CL$3,FALSE)/VLOOKUP(AL155,'2013 BPTs'!$B$12:$BX330,CL$3+3,FALSE)),0,VLOOKUP(AL155,'2013 BPTs'!$B$12:$BX$181,CL$3,FALSE)/VLOOKUP(AL155,'2013 BPTs'!$B$12:$BX330,CL$3+3,FALSE))</f>
        <v>0</v>
      </c>
      <c r="CM155" s="24">
        <f>IF(ISERROR(VLOOKUP(AM155,'2013 BPTs'!$B$12:$BX$181,CM$3,FALSE)/VLOOKUP(AM155,'2013 BPTs'!$B$12:$BX330,CM$3+3,FALSE)),0,VLOOKUP(AM155,'2013 BPTs'!$B$12:$BX$181,CM$3,FALSE)/VLOOKUP(AM155,'2013 BPTs'!$B$12:$BX330,CM$3+3,FALSE))</f>
        <v>0</v>
      </c>
      <c r="CO155" s="24">
        <f>IF(ISERROR(VLOOKUP(AF155,'2013 BPTs'!$B$12:$BX$181,CO$3,FALSE)/VLOOKUP(AF155,'2013 BPTs'!$B$12:$BX330,CO$3+2,FALSE)),0,VLOOKUP(AF155,'2013 BPTs'!$B$12:$BX$181,CO$3,FALSE)/VLOOKUP(AF155,'2013 BPTs'!$B$12:$BX330,CO$3+2,FALSE))</f>
        <v>0</v>
      </c>
      <c r="CP155" s="24">
        <f>IF(ISERROR(VLOOKUP(AG155,'2013 BPTs'!$B$12:$BX$181,CP$3,FALSE)/VLOOKUP(AG155,'2013 BPTs'!$B$12:$BX330,CP$3+2,FALSE)),0,VLOOKUP(AG155,'2013 BPTs'!$B$12:$BX$181,CP$3,FALSE)/VLOOKUP(AG155,'2013 BPTs'!$B$12:$BX330,CP$3+2,FALSE))</f>
        <v>0</v>
      </c>
      <c r="CQ155" s="24">
        <f>IF(ISERROR(VLOOKUP(AH155,'2013 BPTs'!$B$12:$BX$181,CQ$3,FALSE)/VLOOKUP(AH155,'2013 BPTs'!$B$12:$BX330,CQ$3+2,FALSE)),0,VLOOKUP(AH155,'2013 BPTs'!$B$12:$BX$181,CQ$3,FALSE)/VLOOKUP(AH155,'2013 BPTs'!$B$12:$BX330,CQ$3+2,FALSE))</f>
        <v>0</v>
      </c>
      <c r="CR155" s="24">
        <f>IF(ISERROR(VLOOKUP(AI155,'2013 BPTs'!$B$12:$BX$181,CR$3,FALSE)/VLOOKUP(AI155,'2013 BPTs'!$B$12:$BX330,CR$3+2,FALSE)),0,VLOOKUP(AI155,'2013 BPTs'!$B$12:$BX$181,CR$3,FALSE)/VLOOKUP(AI155,'2013 BPTs'!$B$12:$BX330,CR$3+2,FALSE))</f>
        <v>0</v>
      </c>
      <c r="CS155" s="24">
        <f>IF(ISERROR(VLOOKUP(AJ155,'2013 BPTs'!$B$12:$BX$181,CS$3,FALSE)/VLOOKUP(AJ155,'2013 BPTs'!$B$12:$BX330,CS$3+2,FALSE)),0,VLOOKUP(AJ155,'2013 BPTs'!$B$12:$BX$181,CS$3,FALSE)/VLOOKUP(AJ155,'2013 BPTs'!$B$12:$BX330,CS$3+2,FALSE))</f>
        <v>0</v>
      </c>
      <c r="CT155" s="24">
        <f>IF(ISERROR(VLOOKUP(AK155,'2013 BPTs'!$B$12:$BX$181,CT$3,FALSE)/VLOOKUP(AK155,'2013 BPTs'!$B$12:$BX330,CT$3+2,FALSE)),0,VLOOKUP(AK155,'2013 BPTs'!$B$12:$BX$181,CT$3,FALSE)/VLOOKUP(AK155,'2013 BPTs'!$B$12:$BX330,CT$3+2,FALSE))</f>
        <v>0</v>
      </c>
      <c r="CU155" s="24">
        <f>IF(ISERROR(VLOOKUP(AL155,'2013 BPTs'!$B$12:$BX$181,CU$3,FALSE)/VLOOKUP(AL155,'2013 BPTs'!$B$12:$BX330,CU$3+2,FALSE)),0,VLOOKUP(AL155,'2013 BPTs'!$B$12:$BX$181,CU$3,FALSE)/VLOOKUP(AL155,'2013 BPTs'!$B$12:$BX330,CU$3+2,FALSE))</f>
        <v>0</v>
      </c>
      <c r="CV155" s="24">
        <f>IF(ISERROR(VLOOKUP(AM155,'2013 BPTs'!$B$12:$BX$181,CV$3,FALSE)/VLOOKUP(AM155,'2013 BPTs'!$B$12:$BX330,CV$3+2,FALSE)),0,VLOOKUP(AM155,'2013 BPTs'!$B$12:$BX$181,CV$3,FALSE)/VLOOKUP(AM155,'2013 BPTs'!$B$12:$BX330,CV$3+2,FALSE))</f>
        <v>0</v>
      </c>
      <c r="CX155" s="93">
        <f>'2015 BPTs'!BR161</f>
        <v>0</v>
      </c>
      <c r="CY155" s="93">
        <f>'2015 BPTs'!BS161</f>
        <v>0</v>
      </c>
    </row>
    <row r="156" spans="2:103" x14ac:dyDescent="0.2">
      <c r="B156" s="2" t="s">
        <v>213</v>
      </c>
      <c r="C156" s="2">
        <f>'2015 BPTs'!E162</f>
        <v>0</v>
      </c>
      <c r="D156" s="2">
        <f t="shared" si="52"/>
        <v>0</v>
      </c>
      <c r="E156" s="4">
        <f>'2015 BPTs'!F162</f>
        <v>0</v>
      </c>
      <c r="F156" s="88">
        <f>'2015 BPTs'!G162</f>
        <v>0</v>
      </c>
      <c r="G156" s="53">
        <f>'2015 BPTs'!I162</f>
        <v>0</v>
      </c>
      <c r="H156" s="88">
        <f>'2015 BPTs'!J162</f>
        <v>0</v>
      </c>
      <c r="I156" s="4">
        <f>'2015 BPTs'!K162</f>
        <v>0</v>
      </c>
      <c r="J156" s="5">
        <f>'2015 BPTs'!M162</f>
        <v>0</v>
      </c>
      <c r="K156" s="99">
        <f>'2015 BPTs'!BL162</f>
        <v>0</v>
      </c>
      <c r="L156" s="100">
        <f t="shared" si="53"/>
        <v>0</v>
      </c>
      <c r="M156" s="101">
        <f t="shared" si="54"/>
        <v>0</v>
      </c>
      <c r="N156" s="102">
        <f t="shared" si="44"/>
        <v>0</v>
      </c>
      <c r="O156" s="103">
        <f>'2015 BPTs'!BM162</f>
        <v>0</v>
      </c>
      <c r="P156" s="100">
        <f t="shared" si="55"/>
        <v>0</v>
      </c>
      <c r="Q156" s="101">
        <f t="shared" si="56"/>
        <v>0</v>
      </c>
      <c r="R156" s="104">
        <f t="shared" si="57"/>
        <v>0</v>
      </c>
      <c r="S156" s="105">
        <f t="shared" si="45"/>
        <v>0</v>
      </c>
      <c r="T156" s="104">
        <f t="shared" si="58"/>
        <v>0</v>
      </c>
      <c r="U156" s="121">
        <f>IF(K156=0,0,IF(B156="Manual",(S156-O156-AP156*(O156/(O156+Z156)))/S156,'2015 BPTs'!BP162))</f>
        <v>0</v>
      </c>
      <c r="V156" s="99">
        <f>'2015 BPTs'!BN162</f>
        <v>0</v>
      </c>
      <c r="W156" s="100">
        <f t="shared" si="59"/>
        <v>0</v>
      </c>
      <c r="X156" s="103">
        <f t="shared" si="60"/>
        <v>0</v>
      </c>
      <c r="Y156" s="102">
        <f t="shared" si="46"/>
        <v>0</v>
      </c>
      <c r="Z156" s="103">
        <f>'2015 BPTs'!BO162</f>
        <v>0</v>
      </c>
      <c r="AA156" s="104">
        <f t="shared" si="47"/>
        <v>0</v>
      </c>
      <c r="AB156" s="106">
        <f>IF(W156=0,0,IF(B156="Manual",(V156-Z156-AP156*(Z156/(Z156+O156)))/V156,'2015 BPTs'!BQ162))</f>
        <v>0</v>
      </c>
      <c r="AD156" s="2" t="str">
        <f t="shared" si="48"/>
        <v>00-0</v>
      </c>
      <c r="AE156" s="2">
        <f>'2015 BPTs'!BA162</f>
        <v>0</v>
      </c>
      <c r="AF156" s="2" t="str">
        <f>IF(B156="Auto",'2015 BPTs'!BB162,D156&amp;E156&amp;"-"&amp;F156)</f>
        <v/>
      </c>
      <c r="AG156" s="2" t="str">
        <f>'2015 BPTs'!BC162</f>
        <v/>
      </c>
      <c r="AH156" s="2" t="str">
        <f>'2015 BPTs'!BD162</f>
        <v/>
      </c>
      <c r="AI156" s="2" t="str">
        <f>'2015 BPTs'!BE162</f>
        <v/>
      </c>
      <c r="AJ156" s="2" t="str">
        <f>'2015 BPTs'!BF162</f>
        <v/>
      </c>
      <c r="AK156" s="2" t="str">
        <f>'2015 BPTs'!BG162</f>
        <v/>
      </c>
      <c r="AL156" s="2" t="str">
        <f>'2015 BPTs'!BH162</f>
        <v/>
      </c>
      <c r="AM156" s="2" t="str">
        <f>'2015 BPTs'!BI162</f>
        <v/>
      </c>
      <c r="AO156" s="128">
        <f>'2015 BPTs'!AJ162*'2015 BPTs'!BK162</f>
        <v>0</v>
      </c>
      <c r="AP156" s="128">
        <f>'2015 BPTs'!AK162*'2015 BPTs'!BK162</f>
        <v>0</v>
      </c>
      <c r="AR156" s="5">
        <f>IF(B156="Auto",'2015 BPTs'!M162,J156)</f>
        <v>0</v>
      </c>
      <c r="AS156" s="5">
        <f>'2015 BPTs'!O162</f>
        <v>0</v>
      </c>
      <c r="AT156" s="5">
        <f>'2015 BPTs'!Q162</f>
        <v>0</v>
      </c>
      <c r="AU156" s="5">
        <f>'2015 BPTs'!S162</f>
        <v>0</v>
      </c>
      <c r="AV156" s="5">
        <f>'2015 BPTs'!U162</f>
        <v>0</v>
      </c>
      <c r="AW156" s="5">
        <f>'2015 BPTs'!W162</f>
        <v>0</v>
      </c>
      <c r="AX156" s="5">
        <f>'2015 BPTs'!Y162</f>
        <v>0</v>
      </c>
      <c r="AY156" s="5">
        <f>'2015 BPTs'!AA162</f>
        <v>0</v>
      </c>
      <c r="BA156" s="24">
        <f>IF(ISNA(VLOOKUP(AF156,'2013 BPTs'!$B$12:$BX$181,BA$3,FALSE)),0,VLOOKUP(AF156,'2013 BPTs'!$B$12:$BX$181,BA$3,FALSE))</f>
        <v>0</v>
      </c>
      <c r="BB156" s="24">
        <f>IF(ISNA(VLOOKUP(AG156,'2013 BPTs'!$B$12:$BX$181,BB$3,FALSE)),0,VLOOKUP(AG156,'2013 BPTs'!$B$12:$BX$181,BB$3,FALSE))</f>
        <v>0</v>
      </c>
      <c r="BC156" s="24">
        <f>IF(ISNA(VLOOKUP(AH156,'2013 BPTs'!$B$12:$BX$181,BC$3,FALSE)),0,VLOOKUP(AH156,'2013 BPTs'!$B$12:$BX$181,BC$3,FALSE))</f>
        <v>0</v>
      </c>
      <c r="BD156" s="24">
        <f>IF(ISNA(VLOOKUP(AI156,'2013 BPTs'!$B$12:$BX$181,BD$3,FALSE)),0,VLOOKUP(AI156,'2013 BPTs'!$B$12:$BX$181,BD$3,FALSE))</f>
        <v>0</v>
      </c>
      <c r="BE156" s="24">
        <f>IF(ISNA(VLOOKUP(AJ156,'2013 BPTs'!$B$12:$BX$181,BE$3,FALSE)),0,VLOOKUP(AJ156,'2013 BPTs'!$B$12:$BX$181,BE$3,FALSE))</f>
        <v>0</v>
      </c>
      <c r="BF156" s="24">
        <f>IF(ISNA(VLOOKUP(AK156,'2013 BPTs'!$B$12:$BX$181,BF$3,FALSE)),0,VLOOKUP(AK156,'2013 BPTs'!$B$12:$BX$181,BF$3,FALSE))</f>
        <v>0</v>
      </c>
      <c r="BG156" s="24">
        <f>IF(ISNA(VLOOKUP(AL156,'2013 BPTs'!$B$12:$BX$181,BG$3,FALSE)),0,VLOOKUP(AL156,'2013 BPTs'!$B$12:$BX$181,BG$3,FALSE))</f>
        <v>0</v>
      </c>
      <c r="BH156" s="24">
        <f>IF(ISNA(VLOOKUP(AM156,'2013 BPTs'!$B$12:$BX$181,BH$3,FALSE)),0,VLOOKUP(AM156,'2013 BPTs'!$B$12:$BX$181,BH$3,FALSE))</f>
        <v>0</v>
      </c>
      <c r="BJ156" s="24">
        <f>IF(ISNA(VLOOKUP(AF156,'2013 BPTs'!$B$12:$BX$181,BJ$3,FALSE)),0,VLOOKUP(AF156,'2013 BPTs'!$B$12:$BX$181,BJ$3,FALSE))</f>
        <v>0</v>
      </c>
      <c r="BK156" s="24">
        <f>IF(ISNA(VLOOKUP(AG156,'2013 BPTs'!$B$12:$BX$181,BK$3,FALSE)),0,VLOOKUP(AG156,'2013 BPTs'!$B$12:$BX$181,BK$3,FALSE))</f>
        <v>0</v>
      </c>
      <c r="BL156" s="24">
        <f>IF(ISNA(VLOOKUP(AH156,'2013 BPTs'!$B$12:$BX$181,BL$3,FALSE)),0,VLOOKUP(AH156,'2013 BPTs'!$B$12:$BX$181,BL$3,FALSE))</f>
        <v>0</v>
      </c>
      <c r="BM156" s="24">
        <f>IF(ISNA(VLOOKUP(AI156,'2013 BPTs'!$B$12:$BX$181,BM$3,FALSE)),0,VLOOKUP(AI156,'2013 BPTs'!$B$12:$BX$181,BM$3,FALSE))</f>
        <v>0</v>
      </c>
      <c r="BN156" s="24">
        <f>IF(ISNA(VLOOKUP(AJ156,'2013 BPTs'!$B$12:$BX$181,BN$3,FALSE)),0,VLOOKUP(AJ156,'2013 BPTs'!$B$12:$BX$181,BN$3,FALSE))</f>
        <v>0</v>
      </c>
      <c r="BO156" s="24">
        <f>IF(ISNA(VLOOKUP(AK156,'2013 BPTs'!$B$12:$BX$181,BO$3,FALSE)),0,VLOOKUP(AK156,'2013 BPTs'!$B$12:$BX$181,BO$3,FALSE))</f>
        <v>0</v>
      </c>
      <c r="BP156" s="24">
        <f>IF(ISNA(VLOOKUP(AL156,'2013 BPTs'!$B$12:$BX$181,BP$3,FALSE)),0,VLOOKUP(AL156,'2013 BPTs'!$B$12:$BX$181,BP$3,FALSE))</f>
        <v>0</v>
      </c>
      <c r="BQ156" s="24">
        <f>IF(ISNA(VLOOKUP(AM156,'2013 BPTs'!$B$12:$BX$181,BQ$3,FALSE)),0,VLOOKUP(AM156,'2013 BPTs'!$B$12:$BX$181,BQ$3,FALSE))</f>
        <v>0</v>
      </c>
      <c r="BS156" s="77">
        <f t="shared" si="49"/>
        <v>0</v>
      </c>
      <c r="BT156" s="68">
        <f t="shared" si="50"/>
        <v>0</v>
      </c>
      <c r="BU156" s="68">
        <f t="shared" si="51"/>
        <v>0</v>
      </c>
      <c r="BW156" s="24">
        <f>IF(ISNA(VLOOKUP(AF156,'2013 BPTs'!$B$12:$BX$181,BW$3,FALSE)),0,VLOOKUP(AF156,'2013 BPTs'!$B$12:$BX$181,BW$3,FALSE))</f>
        <v>0</v>
      </c>
      <c r="BX156" s="24">
        <f>IF(ISNA(VLOOKUP(AG156,'2013 BPTs'!$B$12:$BX$181,BX$3,FALSE)),0,VLOOKUP(AG156,'2013 BPTs'!$B$12:$BX$181,BX$3,FALSE))</f>
        <v>0</v>
      </c>
      <c r="BY156" s="24">
        <f>IF(ISNA(VLOOKUP(AH156,'2013 BPTs'!$B$12:$BX$181,BY$3,FALSE)),0,VLOOKUP(AH156,'2013 BPTs'!$B$12:$BX$181,BY$3,FALSE))</f>
        <v>0</v>
      </c>
      <c r="BZ156" s="24">
        <f>IF(ISNA(VLOOKUP(AI156,'2013 BPTs'!$B$12:$BX$181,BZ$3,FALSE)),0,VLOOKUP(AI156,'2013 BPTs'!$B$12:$BX$181,BZ$3,FALSE))</f>
        <v>0</v>
      </c>
      <c r="CA156" s="24">
        <f>IF(ISNA(VLOOKUP(AJ156,'2013 BPTs'!$B$12:$BX$181,CA$3,FALSE)),0,VLOOKUP(AJ156,'2013 BPTs'!$B$12:$BX$181,CA$3,FALSE))</f>
        <v>0</v>
      </c>
      <c r="CB156" s="24">
        <f>IF(ISNA(VLOOKUP(AK156,'2013 BPTs'!$B$12:$BX$181,CB$3,FALSE)),0,VLOOKUP(AK156,'2013 BPTs'!$B$12:$BX$181,CB$3,FALSE))</f>
        <v>0</v>
      </c>
      <c r="CC156" s="24">
        <f>IF(ISNA(VLOOKUP(AL156,'2013 BPTs'!$B$12:$BX$181,CC$3,FALSE)),0,VLOOKUP(AL156,'2013 BPTs'!$B$12:$BX$181,CC$3,FALSE))</f>
        <v>0</v>
      </c>
      <c r="CD156" s="24">
        <f>IF(ISNA(VLOOKUP(AM156,'2013 BPTs'!$B$12:$BX$181,CD$3,FALSE)),0,VLOOKUP(AM156,'2013 BPTs'!$B$12:$BX$181,CD$3,FALSE))</f>
        <v>0</v>
      </c>
      <c r="CF156" s="24">
        <f>IF(ISERROR(VLOOKUP(AF156,'2013 BPTs'!$B$12:$BX$181,CF$3,FALSE)/VLOOKUP(AF156,'2013 BPTs'!$B$12:$BX331,CF$3+3,FALSE)),0,VLOOKUP(AF156,'2013 BPTs'!$B$12:$BX$181,CF$3,FALSE)/VLOOKUP(AF156,'2013 BPTs'!$B$12:$BX331,CF$3+3,FALSE))</f>
        <v>0</v>
      </c>
      <c r="CG156" s="24">
        <f>IF(ISERROR(VLOOKUP(AG156,'2013 BPTs'!$B$12:$BX$181,CG$3,FALSE)/VLOOKUP(AG156,'2013 BPTs'!$B$12:$BX331,CG$3+3,FALSE)),0,VLOOKUP(AG156,'2013 BPTs'!$B$12:$BX$181,CG$3,FALSE)/VLOOKUP(AG156,'2013 BPTs'!$B$12:$BX331,CG$3+3,FALSE))</f>
        <v>0</v>
      </c>
      <c r="CH156" s="24">
        <f>IF(ISERROR(VLOOKUP(AH156,'2013 BPTs'!$B$12:$BX$181,CH$3,FALSE)/VLOOKUP(AH156,'2013 BPTs'!$B$12:$BX331,CH$3+3,FALSE)),0,VLOOKUP(AH156,'2013 BPTs'!$B$12:$BX$181,CH$3,FALSE)/VLOOKUP(AH156,'2013 BPTs'!$B$12:$BX331,CH$3+3,FALSE))</f>
        <v>0</v>
      </c>
      <c r="CI156" s="24">
        <f>IF(ISERROR(VLOOKUP(AI156,'2013 BPTs'!$B$12:$BX$181,CI$3,FALSE)/VLOOKUP(AI156,'2013 BPTs'!$B$12:$BX331,CI$3+3,FALSE)),0,VLOOKUP(AI156,'2013 BPTs'!$B$12:$BX$181,CI$3,FALSE)/VLOOKUP(AI156,'2013 BPTs'!$B$12:$BX331,CI$3+3,FALSE))</f>
        <v>0</v>
      </c>
      <c r="CJ156" s="24">
        <f>IF(ISERROR(VLOOKUP(AJ156,'2013 BPTs'!$B$12:$BX$181,CJ$3,FALSE)/VLOOKUP(AJ156,'2013 BPTs'!$B$12:$BX331,CJ$3+3,FALSE)),0,VLOOKUP(AJ156,'2013 BPTs'!$B$12:$BX$181,CJ$3,FALSE)/VLOOKUP(AJ156,'2013 BPTs'!$B$12:$BX331,CJ$3+3,FALSE))</f>
        <v>0</v>
      </c>
      <c r="CK156" s="24">
        <f>IF(ISERROR(VLOOKUP(AK156,'2013 BPTs'!$B$12:$BX$181,CK$3,FALSE)/VLOOKUP(AK156,'2013 BPTs'!$B$12:$BX331,CK$3+3,FALSE)),0,VLOOKUP(AK156,'2013 BPTs'!$B$12:$BX$181,CK$3,FALSE)/VLOOKUP(AK156,'2013 BPTs'!$B$12:$BX331,CK$3+3,FALSE))</f>
        <v>0</v>
      </c>
      <c r="CL156" s="24">
        <f>IF(ISERROR(VLOOKUP(AL156,'2013 BPTs'!$B$12:$BX$181,CL$3,FALSE)/VLOOKUP(AL156,'2013 BPTs'!$B$12:$BX331,CL$3+3,FALSE)),0,VLOOKUP(AL156,'2013 BPTs'!$B$12:$BX$181,CL$3,FALSE)/VLOOKUP(AL156,'2013 BPTs'!$B$12:$BX331,CL$3+3,FALSE))</f>
        <v>0</v>
      </c>
      <c r="CM156" s="24">
        <f>IF(ISERROR(VLOOKUP(AM156,'2013 BPTs'!$B$12:$BX$181,CM$3,FALSE)/VLOOKUP(AM156,'2013 BPTs'!$B$12:$BX331,CM$3+3,FALSE)),0,VLOOKUP(AM156,'2013 BPTs'!$B$12:$BX$181,CM$3,FALSE)/VLOOKUP(AM156,'2013 BPTs'!$B$12:$BX331,CM$3+3,FALSE))</f>
        <v>0</v>
      </c>
      <c r="CO156" s="24">
        <f>IF(ISERROR(VLOOKUP(AF156,'2013 BPTs'!$B$12:$BX$181,CO$3,FALSE)/VLOOKUP(AF156,'2013 BPTs'!$B$12:$BX331,CO$3+2,FALSE)),0,VLOOKUP(AF156,'2013 BPTs'!$B$12:$BX$181,CO$3,FALSE)/VLOOKUP(AF156,'2013 BPTs'!$B$12:$BX331,CO$3+2,FALSE))</f>
        <v>0</v>
      </c>
      <c r="CP156" s="24">
        <f>IF(ISERROR(VLOOKUP(AG156,'2013 BPTs'!$B$12:$BX$181,CP$3,FALSE)/VLOOKUP(AG156,'2013 BPTs'!$B$12:$BX331,CP$3+2,FALSE)),0,VLOOKUP(AG156,'2013 BPTs'!$B$12:$BX$181,CP$3,FALSE)/VLOOKUP(AG156,'2013 BPTs'!$B$12:$BX331,CP$3+2,FALSE))</f>
        <v>0</v>
      </c>
      <c r="CQ156" s="24">
        <f>IF(ISERROR(VLOOKUP(AH156,'2013 BPTs'!$B$12:$BX$181,CQ$3,FALSE)/VLOOKUP(AH156,'2013 BPTs'!$B$12:$BX331,CQ$3+2,FALSE)),0,VLOOKUP(AH156,'2013 BPTs'!$B$12:$BX$181,CQ$3,FALSE)/VLOOKUP(AH156,'2013 BPTs'!$B$12:$BX331,CQ$3+2,FALSE))</f>
        <v>0</v>
      </c>
      <c r="CR156" s="24">
        <f>IF(ISERROR(VLOOKUP(AI156,'2013 BPTs'!$B$12:$BX$181,CR$3,FALSE)/VLOOKUP(AI156,'2013 BPTs'!$B$12:$BX331,CR$3+2,FALSE)),0,VLOOKUP(AI156,'2013 BPTs'!$B$12:$BX$181,CR$3,FALSE)/VLOOKUP(AI156,'2013 BPTs'!$B$12:$BX331,CR$3+2,FALSE))</f>
        <v>0</v>
      </c>
      <c r="CS156" s="24">
        <f>IF(ISERROR(VLOOKUP(AJ156,'2013 BPTs'!$B$12:$BX$181,CS$3,FALSE)/VLOOKUP(AJ156,'2013 BPTs'!$B$12:$BX331,CS$3+2,FALSE)),0,VLOOKUP(AJ156,'2013 BPTs'!$B$12:$BX$181,CS$3,FALSE)/VLOOKUP(AJ156,'2013 BPTs'!$B$12:$BX331,CS$3+2,FALSE))</f>
        <v>0</v>
      </c>
      <c r="CT156" s="24">
        <f>IF(ISERROR(VLOOKUP(AK156,'2013 BPTs'!$B$12:$BX$181,CT$3,FALSE)/VLOOKUP(AK156,'2013 BPTs'!$B$12:$BX331,CT$3+2,FALSE)),0,VLOOKUP(AK156,'2013 BPTs'!$B$12:$BX$181,CT$3,FALSE)/VLOOKUP(AK156,'2013 BPTs'!$B$12:$BX331,CT$3+2,FALSE))</f>
        <v>0</v>
      </c>
      <c r="CU156" s="24">
        <f>IF(ISERROR(VLOOKUP(AL156,'2013 BPTs'!$B$12:$BX$181,CU$3,FALSE)/VLOOKUP(AL156,'2013 BPTs'!$B$12:$BX331,CU$3+2,FALSE)),0,VLOOKUP(AL156,'2013 BPTs'!$B$12:$BX$181,CU$3,FALSE)/VLOOKUP(AL156,'2013 BPTs'!$B$12:$BX331,CU$3+2,FALSE))</f>
        <v>0</v>
      </c>
      <c r="CV156" s="24">
        <f>IF(ISERROR(VLOOKUP(AM156,'2013 BPTs'!$B$12:$BX$181,CV$3,FALSE)/VLOOKUP(AM156,'2013 BPTs'!$B$12:$BX331,CV$3+2,FALSE)),0,VLOOKUP(AM156,'2013 BPTs'!$B$12:$BX$181,CV$3,FALSE)/VLOOKUP(AM156,'2013 BPTs'!$B$12:$BX331,CV$3+2,FALSE))</f>
        <v>0</v>
      </c>
      <c r="CX156" s="93">
        <f>'2015 BPTs'!BR162</f>
        <v>0</v>
      </c>
      <c r="CY156" s="93">
        <f>'2015 BPTs'!BS162</f>
        <v>0</v>
      </c>
    </row>
    <row r="157" spans="2:103" x14ac:dyDescent="0.2">
      <c r="B157" s="2" t="s">
        <v>213</v>
      </c>
      <c r="C157" s="2">
        <f>'2015 BPTs'!E163</f>
        <v>0</v>
      </c>
      <c r="D157" s="2">
        <f t="shared" si="52"/>
        <v>0</v>
      </c>
      <c r="E157" s="4">
        <f>'2015 BPTs'!F163</f>
        <v>0</v>
      </c>
      <c r="F157" s="88">
        <f>'2015 BPTs'!G163</f>
        <v>0</v>
      </c>
      <c r="G157" s="53">
        <f>'2015 BPTs'!I163</f>
        <v>0</v>
      </c>
      <c r="H157" s="88">
        <f>'2015 BPTs'!J163</f>
        <v>0</v>
      </c>
      <c r="I157" s="4">
        <f>'2015 BPTs'!K163</f>
        <v>0</v>
      </c>
      <c r="J157" s="5">
        <f>'2015 BPTs'!M163</f>
        <v>0</v>
      </c>
      <c r="K157" s="99">
        <f>'2015 BPTs'!BL163</f>
        <v>0</v>
      </c>
      <c r="L157" s="100">
        <f t="shared" si="53"/>
        <v>0</v>
      </c>
      <c r="M157" s="101">
        <f t="shared" si="54"/>
        <v>0</v>
      </c>
      <c r="N157" s="102">
        <f t="shared" si="44"/>
        <v>0</v>
      </c>
      <c r="O157" s="103">
        <f>'2015 BPTs'!BM163</f>
        <v>0</v>
      </c>
      <c r="P157" s="100">
        <f t="shared" si="55"/>
        <v>0</v>
      </c>
      <c r="Q157" s="101">
        <f t="shared" si="56"/>
        <v>0</v>
      </c>
      <c r="R157" s="104">
        <f t="shared" si="57"/>
        <v>0</v>
      </c>
      <c r="S157" s="105">
        <f t="shared" si="45"/>
        <v>0</v>
      </c>
      <c r="T157" s="104">
        <f t="shared" si="58"/>
        <v>0</v>
      </c>
      <c r="U157" s="121">
        <f>IF(K157=0,0,IF(B157="Manual",(S157-O157-AP157*(O157/(O157+Z157)))/S157,'2015 BPTs'!BP163))</f>
        <v>0</v>
      </c>
      <c r="V157" s="99">
        <f>'2015 BPTs'!BN163</f>
        <v>0</v>
      </c>
      <c r="W157" s="100">
        <f t="shared" si="59"/>
        <v>0</v>
      </c>
      <c r="X157" s="103">
        <f t="shared" si="60"/>
        <v>0</v>
      </c>
      <c r="Y157" s="102">
        <f t="shared" si="46"/>
        <v>0</v>
      </c>
      <c r="Z157" s="103">
        <f>'2015 BPTs'!BO163</f>
        <v>0</v>
      </c>
      <c r="AA157" s="104">
        <f t="shared" si="47"/>
        <v>0</v>
      </c>
      <c r="AB157" s="106">
        <f>IF(W157=0,0,IF(B157="Manual",(V157-Z157-AP157*(Z157/(Z157+O157)))/V157,'2015 BPTs'!BQ163))</f>
        <v>0</v>
      </c>
      <c r="AD157" s="2" t="str">
        <f t="shared" si="48"/>
        <v>00-0</v>
      </c>
      <c r="AE157" s="2">
        <f>'2015 BPTs'!BA163</f>
        <v>0</v>
      </c>
      <c r="AF157" s="2" t="str">
        <f>IF(B157="Auto",'2015 BPTs'!BB163,D157&amp;E157&amp;"-"&amp;F157)</f>
        <v/>
      </c>
      <c r="AG157" s="2" t="str">
        <f>'2015 BPTs'!BC163</f>
        <v/>
      </c>
      <c r="AH157" s="2" t="str">
        <f>'2015 BPTs'!BD163</f>
        <v/>
      </c>
      <c r="AI157" s="2" t="str">
        <f>'2015 BPTs'!BE163</f>
        <v/>
      </c>
      <c r="AJ157" s="2" t="str">
        <f>'2015 BPTs'!BF163</f>
        <v/>
      </c>
      <c r="AK157" s="2" t="str">
        <f>'2015 BPTs'!BG163</f>
        <v/>
      </c>
      <c r="AL157" s="2" t="str">
        <f>'2015 BPTs'!BH163</f>
        <v/>
      </c>
      <c r="AM157" s="2" t="str">
        <f>'2015 BPTs'!BI163</f>
        <v/>
      </c>
      <c r="AO157" s="128">
        <f>'2015 BPTs'!AJ163*'2015 BPTs'!BK163</f>
        <v>0</v>
      </c>
      <c r="AP157" s="128">
        <f>'2015 BPTs'!AK163*'2015 BPTs'!BK163</f>
        <v>0</v>
      </c>
      <c r="AR157" s="5">
        <f>IF(B157="Auto",'2015 BPTs'!M163,J157)</f>
        <v>0</v>
      </c>
      <c r="AS157" s="5">
        <f>'2015 BPTs'!O163</f>
        <v>0</v>
      </c>
      <c r="AT157" s="5">
        <f>'2015 BPTs'!Q163</f>
        <v>0</v>
      </c>
      <c r="AU157" s="5">
        <f>'2015 BPTs'!S163</f>
        <v>0</v>
      </c>
      <c r="AV157" s="5">
        <f>'2015 BPTs'!U163</f>
        <v>0</v>
      </c>
      <c r="AW157" s="5">
        <f>'2015 BPTs'!W163</f>
        <v>0</v>
      </c>
      <c r="AX157" s="5">
        <f>'2015 BPTs'!Y163</f>
        <v>0</v>
      </c>
      <c r="AY157" s="5">
        <f>'2015 BPTs'!AA163</f>
        <v>0</v>
      </c>
      <c r="BA157" s="24">
        <f>IF(ISNA(VLOOKUP(AF157,'2013 BPTs'!$B$12:$BX$181,BA$3,FALSE)),0,VLOOKUP(AF157,'2013 BPTs'!$B$12:$BX$181,BA$3,FALSE))</f>
        <v>0</v>
      </c>
      <c r="BB157" s="24">
        <f>IF(ISNA(VLOOKUP(AG157,'2013 BPTs'!$B$12:$BX$181,BB$3,FALSE)),0,VLOOKUP(AG157,'2013 BPTs'!$B$12:$BX$181,BB$3,FALSE))</f>
        <v>0</v>
      </c>
      <c r="BC157" s="24">
        <f>IF(ISNA(VLOOKUP(AH157,'2013 BPTs'!$B$12:$BX$181,BC$3,FALSE)),0,VLOOKUP(AH157,'2013 BPTs'!$B$12:$BX$181,BC$3,FALSE))</f>
        <v>0</v>
      </c>
      <c r="BD157" s="24">
        <f>IF(ISNA(VLOOKUP(AI157,'2013 BPTs'!$B$12:$BX$181,BD$3,FALSE)),0,VLOOKUP(AI157,'2013 BPTs'!$B$12:$BX$181,BD$3,FALSE))</f>
        <v>0</v>
      </c>
      <c r="BE157" s="24">
        <f>IF(ISNA(VLOOKUP(AJ157,'2013 BPTs'!$B$12:$BX$181,BE$3,FALSE)),0,VLOOKUP(AJ157,'2013 BPTs'!$B$12:$BX$181,BE$3,FALSE))</f>
        <v>0</v>
      </c>
      <c r="BF157" s="24">
        <f>IF(ISNA(VLOOKUP(AK157,'2013 BPTs'!$B$12:$BX$181,BF$3,FALSE)),0,VLOOKUP(AK157,'2013 BPTs'!$B$12:$BX$181,BF$3,FALSE))</f>
        <v>0</v>
      </c>
      <c r="BG157" s="24">
        <f>IF(ISNA(VLOOKUP(AL157,'2013 BPTs'!$B$12:$BX$181,BG$3,FALSE)),0,VLOOKUP(AL157,'2013 BPTs'!$B$12:$BX$181,BG$3,FALSE))</f>
        <v>0</v>
      </c>
      <c r="BH157" s="24">
        <f>IF(ISNA(VLOOKUP(AM157,'2013 BPTs'!$B$12:$BX$181,BH$3,FALSE)),0,VLOOKUP(AM157,'2013 BPTs'!$B$12:$BX$181,BH$3,FALSE))</f>
        <v>0</v>
      </c>
      <c r="BJ157" s="24">
        <f>IF(ISNA(VLOOKUP(AF157,'2013 BPTs'!$B$12:$BX$181,BJ$3,FALSE)),0,VLOOKUP(AF157,'2013 BPTs'!$B$12:$BX$181,BJ$3,FALSE))</f>
        <v>0</v>
      </c>
      <c r="BK157" s="24">
        <f>IF(ISNA(VLOOKUP(AG157,'2013 BPTs'!$B$12:$BX$181,BK$3,FALSE)),0,VLOOKUP(AG157,'2013 BPTs'!$B$12:$BX$181,BK$3,FALSE))</f>
        <v>0</v>
      </c>
      <c r="BL157" s="24">
        <f>IF(ISNA(VLOOKUP(AH157,'2013 BPTs'!$B$12:$BX$181,BL$3,FALSE)),0,VLOOKUP(AH157,'2013 BPTs'!$B$12:$BX$181,BL$3,FALSE))</f>
        <v>0</v>
      </c>
      <c r="BM157" s="24">
        <f>IF(ISNA(VLOOKUP(AI157,'2013 BPTs'!$B$12:$BX$181,BM$3,FALSE)),0,VLOOKUP(AI157,'2013 BPTs'!$B$12:$BX$181,BM$3,FALSE))</f>
        <v>0</v>
      </c>
      <c r="BN157" s="24">
        <f>IF(ISNA(VLOOKUP(AJ157,'2013 BPTs'!$B$12:$BX$181,BN$3,FALSE)),0,VLOOKUP(AJ157,'2013 BPTs'!$B$12:$BX$181,BN$3,FALSE))</f>
        <v>0</v>
      </c>
      <c r="BO157" s="24">
        <f>IF(ISNA(VLOOKUP(AK157,'2013 BPTs'!$B$12:$BX$181,BO$3,FALSE)),0,VLOOKUP(AK157,'2013 BPTs'!$B$12:$BX$181,BO$3,FALSE))</f>
        <v>0</v>
      </c>
      <c r="BP157" s="24">
        <f>IF(ISNA(VLOOKUP(AL157,'2013 BPTs'!$B$12:$BX$181,BP$3,FALSE)),0,VLOOKUP(AL157,'2013 BPTs'!$B$12:$BX$181,BP$3,FALSE))</f>
        <v>0</v>
      </c>
      <c r="BQ157" s="24">
        <f>IF(ISNA(VLOOKUP(AM157,'2013 BPTs'!$B$12:$BX$181,BQ$3,FALSE)),0,VLOOKUP(AM157,'2013 BPTs'!$B$12:$BX$181,BQ$3,FALSE))</f>
        <v>0</v>
      </c>
      <c r="BS157" s="77">
        <f t="shared" si="49"/>
        <v>0</v>
      </c>
      <c r="BT157" s="68">
        <f t="shared" si="50"/>
        <v>0</v>
      </c>
      <c r="BU157" s="68">
        <f t="shared" si="51"/>
        <v>0</v>
      </c>
      <c r="BW157" s="24">
        <f>IF(ISNA(VLOOKUP(AF157,'2013 BPTs'!$B$12:$BX$181,BW$3,FALSE)),0,VLOOKUP(AF157,'2013 BPTs'!$B$12:$BX$181,BW$3,FALSE))</f>
        <v>0</v>
      </c>
      <c r="BX157" s="24">
        <f>IF(ISNA(VLOOKUP(AG157,'2013 BPTs'!$B$12:$BX$181,BX$3,FALSE)),0,VLOOKUP(AG157,'2013 BPTs'!$B$12:$BX$181,BX$3,FALSE))</f>
        <v>0</v>
      </c>
      <c r="BY157" s="24">
        <f>IF(ISNA(VLOOKUP(AH157,'2013 BPTs'!$B$12:$BX$181,BY$3,FALSE)),0,VLOOKUP(AH157,'2013 BPTs'!$B$12:$BX$181,BY$3,FALSE))</f>
        <v>0</v>
      </c>
      <c r="BZ157" s="24">
        <f>IF(ISNA(VLOOKUP(AI157,'2013 BPTs'!$B$12:$BX$181,BZ$3,FALSE)),0,VLOOKUP(AI157,'2013 BPTs'!$B$12:$BX$181,BZ$3,FALSE))</f>
        <v>0</v>
      </c>
      <c r="CA157" s="24">
        <f>IF(ISNA(VLOOKUP(AJ157,'2013 BPTs'!$B$12:$BX$181,CA$3,FALSE)),0,VLOOKUP(AJ157,'2013 BPTs'!$B$12:$BX$181,CA$3,FALSE))</f>
        <v>0</v>
      </c>
      <c r="CB157" s="24">
        <f>IF(ISNA(VLOOKUP(AK157,'2013 BPTs'!$B$12:$BX$181,CB$3,FALSE)),0,VLOOKUP(AK157,'2013 BPTs'!$B$12:$BX$181,CB$3,FALSE))</f>
        <v>0</v>
      </c>
      <c r="CC157" s="24">
        <f>IF(ISNA(VLOOKUP(AL157,'2013 BPTs'!$B$12:$BX$181,CC$3,FALSE)),0,VLOOKUP(AL157,'2013 BPTs'!$B$12:$BX$181,CC$3,FALSE))</f>
        <v>0</v>
      </c>
      <c r="CD157" s="24">
        <f>IF(ISNA(VLOOKUP(AM157,'2013 BPTs'!$B$12:$BX$181,CD$3,FALSE)),0,VLOOKUP(AM157,'2013 BPTs'!$B$12:$BX$181,CD$3,FALSE))</f>
        <v>0</v>
      </c>
      <c r="CF157" s="24">
        <f>IF(ISERROR(VLOOKUP(AF157,'2013 BPTs'!$B$12:$BX$181,CF$3,FALSE)/VLOOKUP(AF157,'2013 BPTs'!$B$12:$BX332,CF$3+3,FALSE)),0,VLOOKUP(AF157,'2013 BPTs'!$B$12:$BX$181,CF$3,FALSE)/VLOOKUP(AF157,'2013 BPTs'!$B$12:$BX332,CF$3+3,FALSE))</f>
        <v>0</v>
      </c>
      <c r="CG157" s="24">
        <f>IF(ISERROR(VLOOKUP(AG157,'2013 BPTs'!$B$12:$BX$181,CG$3,FALSE)/VLOOKUP(AG157,'2013 BPTs'!$B$12:$BX332,CG$3+3,FALSE)),0,VLOOKUP(AG157,'2013 BPTs'!$B$12:$BX$181,CG$3,FALSE)/VLOOKUP(AG157,'2013 BPTs'!$B$12:$BX332,CG$3+3,FALSE))</f>
        <v>0</v>
      </c>
      <c r="CH157" s="24">
        <f>IF(ISERROR(VLOOKUP(AH157,'2013 BPTs'!$B$12:$BX$181,CH$3,FALSE)/VLOOKUP(AH157,'2013 BPTs'!$B$12:$BX332,CH$3+3,FALSE)),0,VLOOKUP(AH157,'2013 BPTs'!$B$12:$BX$181,CH$3,FALSE)/VLOOKUP(AH157,'2013 BPTs'!$B$12:$BX332,CH$3+3,FALSE))</f>
        <v>0</v>
      </c>
      <c r="CI157" s="24">
        <f>IF(ISERROR(VLOOKUP(AI157,'2013 BPTs'!$B$12:$BX$181,CI$3,FALSE)/VLOOKUP(AI157,'2013 BPTs'!$B$12:$BX332,CI$3+3,FALSE)),0,VLOOKUP(AI157,'2013 BPTs'!$B$12:$BX$181,CI$3,FALSE)/VLOOKUP(AI157,'2013 BPTs'!$B$12:$BX332,CI$3+3,FALSE))</f>
        <v>0</v>
      </c>
      <c r="CJ157" s="24">
        <f>IF(ISERROR(VLOOKUP(AJ157,'2013 BPTs'!$B$12:$BX$181,CJ$3,FALSE)/VLOOKUP(AJ157,'2013 BPTs'!$B$12:$BX332,CJ$3+3,FALSE)),0,VLOOKUP(AJ157,'2013 BPTs'!$B$12:$BX$181,CJ$3,FALSE)/VLOOKUP(AJ157,'2013 BPTs'!$B$12:$BX332,CJ$3+3,FALSE))</f>
        <v>0</v>
      </c>
      <c r="CK157" s="24">
        <f>IF(ISERROR(VLOOKUP(AK157,'2013 BPTs'!$B$12:$BX$181,CK$3,FALSE)/VLOOKUP(AK157,'2013 BPTs'!$B$12:$BX332,CK$3+3,FALSE)),0,VLOOKUP(AK157,'2013 BPTs'!$B$12:$BX$181,CK$3,FALSE)/VLOOKUP(AK157,'2013 BPTs'!$B$12:$BX332,CK$3+3,FALSE))</f>
        <v>0</v>
      </c>
      <c r="CL157" s="24">
        <f>IF(ISERROR(VLOOKUP(AL157,'2013 BPTs'!$B$12:$BX$181,CL$3,FALSE)/VLOOKUP(AL157,'2013 BPTs'!$B$12:$BX332,CL$3+3,FALSE)),0,VLOOKUP(AL157,'2013 BPTs'!$B$12:$BX$181,CL$3,FALSE)/VLOOKUP(AL157,'2013 BPTs'!$B$12:$BX332,CL$3+3,FALSE))</f>
        <v>0</v>
      </c>
      <c r="CM157" s="24">
        <f>IF(ISERROR(VLOOKUP(AM157,'2013 BPTs'!$B$12:$BX$181,CM$3,FALSE)/VLOOKUP(AM157,'2013 BPTs'!$B$12:$BX332,CM$3+3,FALSE)),0,VLOOKUP(AM157,'2013 BPTs'!$B$12:$BX$181,CM$3,FALSE)/VLOOKUP(AM157,'2013 BPTs'!$B$12:$BX332,CM$3+3,FALSE))</f>
        <v>0</v>
      </c>
      <c r="CO157" s="24">
        <f>IF(ISERROR(VLOOKUP(AF157,'2013 BPTs'!$B$12:$BX$181,CO$3,FALSE)/VLOOKUP(AF157,'2013 BPTs'!$B$12:$BX332,CO$3+2,FALSE)),0,VLOOKUP(AF157,'2013 BPTs'!$B$12:$BX$181,CO$3,FALSE)/VLOOKUP(AF157,'2013 BPTs'!$B$12:$BX332,CO$3+2,FALSE))</f>
        <v>0</v>
      </c>
      <c r="CP157" s="24">
        <f>IF(ISERROR(VLOOKUP(AG157,'2013 BPTs'!$B$12:$BX$181,CP$3,FALSE)/VLOOKUP(AG157,'2013 BPTs'!$B$12:$BX332,CP$3+2,FALSE)),0,VLOOKUP(AG157,'2013 BPTs'!$B$12:$BX$181,CP$3,FALSE)/VLOOKUP(AG157,'2013 BPTs'!$B$12:$BX332,CP$3+2,FALSE))</f>
        <v>0</v>
      </c>
      <c r="CQ157" s="24">
        <f>IF(ISERROR(VLOOKUP(AH157,'2013 BPTs'!$B$12:$BX$181,CQ$3,FALSE)/VLOOKUP(AH157,'2013 BPTs'!$B$12:$BX332,CQ$3+2,FALSE)),0,VLOOKUP(AH157,'2013 BPTs'!$B$12:$BX$181,CQ$3,FALSE)/VLOOKUP(AH157,'2013 BPTs'!$B$12:$BX332,CQ$3+2,FALSE))</f>
        <v>0</v>
      </c>
      <c r="CR157" s="24">
        <f>IF(ISERROR(VLOOKUP(AI157,'2013 BPTs'!$B$12:$BX$181,CR$3,FALSE)/VLOOKUP(AI157,'2013 BPTs'!$B$12:$BX332,CR$3+2,FALSE)),0,VLOOKUP(AI157,'2013 BPTs'!$B$12:$BX$181,CR$3,FALSE)/VLOOKUP(AI157,'2013 BPTs'!$B$12:$BX332,CR$3+2,FALSE))</f>
        <v>0</v>
      </c>
      <c r="CS157" s="24">
        <f>IF(ISERROR(VLOOKUP(AJ157,'2013 BPTs'!$B$12:$BX$181,CS$3,FALSE)/VLOOKUP(AJ157,'2013 BPTs'!$B$12:$BX332,CS$3+2,FALSE)),0,VLOOKUP(AJ157,'2013 BPTs'!$B$12:$BX$181,CS$3,FALSE)/VLOOKUP(AJ157,'2013 BPTs'!$B$12:$BX332,CS$3+2,FALSE))</f>
        <v>0</v>
      </c>
      <c r="CT157" s="24">
        <f>IF(ISERROR(VLOOKUP(AK157,'2013 BPTs'!$B$12:$BX$181,CT$3,FALSE)/VLOOKUP(AK157,'2013 BPTs'!$B$12:$BX332,CT$3+2,FALSE)),0,VLOOKUP(AK157,'2013 BPTs'!$B$12:$BX$181,CT$3,FALSE)/VLOOKUP(AK157,'2013 BPTs'!$B$12:$BX332,CT$3+2,FALSE))</f>
        <v>0</v>
      </c>
      <c r="CU157" s="24">
        <f>IF(ISERROR(VLOOKUP(AL157,'2013 BPTs'!$B$12:$BX$181,CU$3,FALSE)/VLOOKUP(AL157,'2013 BPTs'!$B$12:$BX332,CU$3+2,FALSE)),0,VLOOKUP(AL157,'2013 BPTs'!$B$12:$BX$181,CU$3,FALSE)/VLOOKUP(AL157,'2013 BPTs'!$B$12:$BX332,CU$3+2,FALSE))</f>
        <v>0</v>
      </c>
      <c r="CV157" s="24">
        <f>IF(ISERROR(VLOOKUP(AM157,'2013 BPTs'!$B$12:$BX$181,CV$3,FALSE)/VLOOKUP(AM157,'2013 BPTs'!$B$12:$BX332,CV$3+2,FALSE)),0,VLOOKUP(AM157,'2013 BPTs'!$B$12:$BX$181,CV$3,FALSE)/VLOOKUP(AM157,'2013 BPTs'!$B$12:$BX332,CV$3+2,FALSE))</f>
        <v>0</v>
      </c>
      <c r="CX157" s="93">
        <f>'2015 BPTs'!BR163</f>
        <v>0</v>
      </c>
      <c r="CY157" s="93">
        <f>'2015 BPTs'!BS163</f>
        <v>0</v>
      </c>
    </row>
    <row r="158" spans="2:103" x14ac:dyDescent="0.2">
      <c r="B158" s="2" t="s">
        <v>213</v>
      </c>
      <c r="C158" s="2">
        <f>'2015 BPTs'!E164</f>
        <v>0</v>
      </c>
      <c r="D158" s="2">
        <f t="shared" si="52"/>
        <v>0</v>
      </c>
      <c r="E158" s="4">
        <f>'2015 BPTs'!F164</f>
        <v>0</v>
      </c>
      <c r="F158" s="88">
        <f>'2015 BPTs'!G164</f>
        <v>0</v>
      </c>
      <c r="G158" s="53">
        <f>'2015 BPTs'!I164</f>
        <v>0</v>
      </c>
      <c r="H158" s="88">
        <f>'2015 BPTs'!J164</f>
        <v>0</v>
      </c>
      <c r="I158" s="4">
        <f>'2015 BPTs'!K164</f>
        <v>0</v>
      </c>
      <c r="J158" s="5">
        <f>'2015 BPTs'!M164</f>
        <v>0</v>
      </c>
      <c r="K158" s="99">
        <f>'2015 BPTs'!BL164</f>
        <v>0</v>
      </c>
      <c r="L158" s="100">
        <f t="shared" si="53"/>
        <v>0</v>
      </c>
      <c r="M158" s="101">
        <f t="shared" si="54"/>
        <v>0</v>
      </c>
      <c r="N158" s="102">
        <f t="shared" si="44"/>
        <v>0</v>
      </c>
      <c r="O158" s="103">
        <f>'2015 BPTs'!BM164</f>
        <v>0</v>
      </c>
      <c r="P158" s="100">
        <f t="shared" si="55"/>
        <v>0</v>
      </c>
      <c r="Q158" s="101">
        <f t="shared" si="56"/>
        <v>0</v>
      </c>
      <c r="R158" s="104">
        <f t="shared" si="57"/>
        <v>0</v>
      </c>
      <c r="S158" s="105">
        <f t="shared" si="45"/>
        <v>0</v>
      </c>
      <c r="T158" s="104">
        <f t="shared" si="58"/>
        <v>0</v>
      </c>
      <c r="U158" s="121">
        <f>IF(K158=0,0,IF(B158="Manual",(S158-O158-AP158*(O158/(O158+Z158)))/S158,'2015 BPTs'!BP164))</f>
        <v>0</v>
      </c>
      <c r="V158" s="99">
        <f>'2015 BPTs'!BN164</f>
        <v>0</v>
      </c>
      <c r="W158" s="100">
        <f t="shared" si="59"/>
        <v>0</v>
      </c>
      <c r="X158" s="103">
        <f t="shared" si="60"/>
        <v>0</v>
      </c>
      <c r="Y158" s="102">
        <f t="shared" si="46"/>
        <v>0</v>
      </c>
      <c r="Z158" s="103">
        <f>'2015 BPTs'!BO164</f>
        <v>0</v>
      </c>
      <c r="AA158" s="104">
        <f t="shared" si="47"/>
        <v>0</v>
      </c>
      <c r="AB158" s="106">
        <f>IF(W158=0,0,IF(B158="Manual",(V158-Z158-AP158*(Z158/(Z158+O158)))/V158,'2015 BPTs'!BQ164))</f>
        <v>0</v>
      </c>
      <c r="AD158" s="2" t="str">
        <f t="shared" si="48"/>
        <v>00-0</v>
      </c>
      <c r="AE158" s="2">
        <f>'2015 BPTs'!BA164</f>
        <v>0</v>
      </c>
      <c r="AF158" s="2" t="str">
        <f>IF(B158="Auto",'2015 BPTs'!BB164,D158&amp;E158&amp;"-"&amp;F158)</f>
        <v/>
      </c>
      <c r="AG158" s="2" t="str">
        <f>'2015 BPTs'!BC164</f>
        <v/>
      </c>
      <c r="AH158" s="2" t="str">
        <f>'2015 BPTs'!BD164</f>
        <v/>
      </c>
      <c r="AI158" s="2" t="str">
        <f>'2015 BPTs'!BE164</f>
        <v/>
      </c>
      <c r="AJ158" s="2" t="str">
        <f>'2015 BPTs'!BF164</f>
        <v/>
      </c>
      <c r="AK158" s="2" t="str">
        <f>'2015 BPTs'!BG164</f>
        <v/>
      </c>
      <c r="AL158" s="2" t="str">
        <f>'2015 BPTs'!BH164</f>
        <v/>
      </c>
      <c r="AM158" s="2" t="str">
        <f>'2015 BPTs'!BI164</f>
        <v/>
      </c>
      <c r="AO158" s="128">
        <f>'2015 BPTs'!AJ164*'2015 BPTs'!BK164</f>
        <v>0</v>
      </c>
      <c r="AP158" s="128">
        <f>'2015 BPTs'!AK164*'2015 BPTs'!BK164</f>
        <v>0</v>
      </c>
      <c r="AR158" s="5">
        <f>IF(B158="Auto",'2015 BPTs'!M164,J158)</f>
        <v>0</v>
      </c>
      <c r="AS158" s="5">
        <f>'2015 BPTs'!O164</f>
        <v>0</v>
      </c>
      <c r="AT158" s="5">
        <f>'2015 BPTs'!Q164</f>
        <v>0</v>
      </c>
      <c r="AU158" s="5">
        <f>'2015 BPTs'!S164</f>
        <v>0</v>
      </c>
      <c r="AV158" s="5">
        <f>'2015 BPTs'!U164</f>
        <v>0</v>
      </c>
      <c r="AW158" s="5">
        <f>'2015 BPTs'!W164</f>
        <v>0</v>
      </c>
      <c r="AX158" s="5">
        <f>'2015 BPTs'!Y164</f>
        <v>0</v>
      </c>
      <c r="AY158" s="5">
        <f>'2015 BPTs'!AA164</f>
        <v>0</v>
      </c>
      <c r="BA158" s="24">
        <f>IF(ISNA(VLOOKUP(AF158,'2013 BPTs'!$B$12:$BX$181,BA$3,FALSE)),0,VLOOKUP(AF158,'2013 BPTs'!$B$12:$BX$181,BA$3,FALSE))</f>
        <v>0</v>
      </c>
      <c r="BB158" s="24">
        <f>IF(ISNA(VLOOKUP(AG158,'2013 BPTs'!$B$12:$BX$181,BB$3,FALSE)),0,VLOOKUP(AG158,'2013 BPTs'!$B$12:$BX$181,BB$3,FALSE))</f>
        <v>0</v>
      </c>
      <c r="BC158" s="24">
        <f>IF(ISNA(VLOOKUP(AH158,'2013 BPTs'!$B$12:$BX$181,BC$3,FALSE)),0,VLOOKUP(AH158,'2013 BPTs'!$B$12:$BX$181,BC$3,FALSE))</f>
        <v>0</v>
      </c>
      <c r="BD158" s="24">
        <f>IF(ISNA(VLOOKUP(AI158,'2013 BPTs'!$B$12:$BX$181,BD$3,FALSE)),0,VLOOKUP(AI158,'2013 BPTs'!$B$12:$BX$181,BD$3,FALSE))</f>
        <v>0</v>
      </c>
      <c r="BE158" s="24">
        <f>IF(ISNA(VLOOKUP(AJ158,'2013 BPTs'!$B$12:$BX$181,BE$3,FALSE)),0,VLOOKUP(AJ158,'2013 BPTs'!$B$12:$BX$181,BE$3,FALSE))</f>
        <v>0</v>
      </c>
      <c r="BF158" s="24">
        <f>IF(ISNA(VLOOKUP(AK158,'2013 BPTs'!$B$12:$BX$181,BF$3,FALSE)),0,VLOOKUP(AK158,'2013 BPTs'!$B$12:$BX$181,BF$3,FALSE))</f>
        <v>0</v>
      </c>
      <c r="BG158" s="24">
        <f>IF(ISNA(VLOOKUP(AL158,'2013 BPTs'!$B$12:$BX$181,BG$3,FALSE)),0,VLOOKUP(AL158,'2013 BPTs'!$B$12:$BX$181,BG$3,FALSE))</f>
        <v>0</v>
      </c>
      <c r="BH158" s="24">
        <f>IF(ISNA(VLOOKUP(AM158,'2013 BPTs'!$B$12:$BX$181,BH$3,FALSE)),0,VLOOKUP(AM158,'2013 BPTs'!$B$12:$BX$181,BH$3,FALSE))</f>
        <v>0</v>
      </c>
      <c r="BJ158" s="24">
        <f>IF(ISNA(VLOOKUP(AF158,'2013 BPTs'!$B$12:$BX$181,BJ$3,FALSE)),0,VLOOKUP(AF158,'2013 BPTs'!$B$12:$BX$181,BJ$3,FALSE))</f>
        <v>0</v>
      </c>
      <c r="BK158" s="24">
        <f>IF(ISNA(VLOOKUP(AG158,'2013 BPTs'!$B$12:$BX$181,BK$3,FALSE)),0,VLOOKUP(AG158,'2013 BPTs'!$B$12:$BX$181,BK$3,FALSE))</f>
        <v>0</v>
      </c>
      <c r="BL158" s="24">
        <f>IF(ISNA(VLOOKUP(AH158,'2013 BPTs'!$B$12:$BX$181,BL$3,FALSE)),0,VLOOKUP(AH158,'2013 BPTs'!$B$12:$BX$181,BL$3,FALSE))</f>
        <v>0</v>
      </c>
      <c r="BM158" s="24">
        <f>IF(ISNA(VLOOKUP(AI158,'2013 BPTs'!$B$12:$BX$181,BM$3,FALSE)),0,VLOOKUP(AI158,'2013 BPTs'!$B$12:$BX$181,BM$3,FALSE))</f>
        <v>0</v>
      </c>
      <c r="BN158" s="24">
        <f>IF(ISNA(VLOOKUP(AJ158,'2013 BPTs'!$B$12:$BX$181,BN$3,FALSE)),0,VLOOKUP(AJ158,'2013 BPTs'!$B$12:$BX$181,BN$3,FALSE))</f>
        <v>0</v>
      </c>
      <c r="BO158" s="24">
        <f>IF(ISNA(VLOOKUP(AK158,'2013 BPTs'!$B$12:$BX$181,BO$3,FALSE)),0,VLOOKUP(AK158,'2013 BPTs'!$B$12:$BX$181,BO$3,FALSE))</f>
        <v>0</v>
      </c>
      <c r="BP158" s="24">
        <f>IF(ISNA(VLOOKUP(AL158,'2013 BPTs'!$B$12:$BX$181,BP$3,FALSE)),0,VLOOKUP(AL158,'2013 BPTs'!$B$12:$BX$181,BP$3,FALSE))</f>
        <v>0</v>
      </c>
      <c r="BQ158" s="24">
        <f>IF(ISNA(VLOOKUP(AM158,'2013 BPTs'!$B$12:$BX$181,BQ$3,FALSE)),0,VLOOKUP(AM158,'2013 BPTs'!$B$12:$BX$181,BQ$3,FALSE))</f>
        <v>0</v>
      </c>
      <c r="BS158" s="77">
        <f t="shared" si="49"/>
        <v>0</v>
      </c>
      <c r="BT158" s="68">
        <f t="shared" si="50"/>
        <v>0</v>
      </c>
      <c r="BU158" s="68">
        <f t="shared" si="51"/>
        <v>0</v>
      </c>
      <c r="BW158" s="24">
        <f>IF(ISNA(VLOOKUP(AF158,'2013 BPTs'!$B$12:$BX$181,BW$3,FALSE)),0,VLOOKUP(AF158,'2013 BPTs'!$B$12:$BX$181,BW$3,FALSE))</f>
        <v>0</v>
      </c>
      <c r="BX158" s="24">
        <f>IF(ISNA(VLOOKUP(AG158,'2013 BPTs'!$B$12:$BX$181,BX$3,FALSE)),0,VLOOKUP(AG158,'2013 BPTs'!$B$12:$BX$181,BX$3,FALSE))</f>
        <v>0</v>
      </c>
      <c r="BY158" s="24">
        <f>IF(ISNA(VLOOKUP(AH158,'2013 BPTs'!$B$12:$BX$181,BY$3,FALSE)),0,VLOOKUP(AH158,'2013 BPTs'!$B$12:$BX$181,BY$3,FALSE))</f>
        <v>0</v>
      </c>
      <c r="BZ158" s="24">
        <f>IF(ISNA(VLOOKUP(AI158,'2013 BPTs'!$B$12:$BX$181,BZ$3,FALSE)),0,VLOOKUP(AI158,'2013 BPTs'!$B$12:$BX$181,BZ$3,FALSE))</f>
        <v>0</v>
      </c>
      <c r="CA158" s="24">
        <f>IF(ISNA(VLOOKUP(AJ158,'2013 BPTs'!$B$12:$BX$181,CA$3,FALSE)),0,VLOOKUP(AJ158,'2013 BPTs'!$B$12:$BX$181,CA$3,FALSE))</f>
        <v>0</v>
      </c>
      <c r="CB158" s="24">
        <f>IF(ISNA(VLOOKUP(AK158,'2013 BPTs'!$B$12:$BX$181,CB$3,FALSE)),0,VLOOKUP(AK158,'2013 BPTs'!$B$12:$BX$181,CB$3,FALSE))</f>
        <v>0</v>
      </c>
      <c r="CC158" s="24">
        <f>IF(ISNA(VLOOKUP(AL158,'2013 BPTs'!$B$12:$BX$181,CC$3,FALSE)),0,VLOOKUP(AL158,'2013 BPTs'!$B$12:$BX$181,CC$3,FALSE))</f>
        <v>0</v>
      </c>
      <c r="CD158" s="24">
        <f>IF(ISNA(VLOOKUP(AM158,'2013 BPTs'!$B$12:$BX$181,CD$3,FALSE)),0,VLOOKUP(AM158,'2013 BPTs'!$B$12:$BX$181,CD$3,FALSE))</f>
        <v>0</v>
      </c>
      <c r="CF158" s="24">
        <f>IF(ISERROR(VLOOKUP(AF158,'2013 BPTs'!$B$12:$BX$181,CF$3,FALSE)/VLOOKUP(AF158,'2013 BPTs'!$B$12:$BX333,CF$3+3,FALSE)),0,VLOOKUP(AF158,'2013 BPTs'!$B$12:$BX$181,CF$3,FALSE)/VLOOKUP(AF158,'2013 BPTs'!$B$12:$BX333,CF$3+3,FALSE))</f>
        <v>0</v>
      </c>
      <c r="CG158" s="24">
        <f>IF(ISERROR(VLOOKUP(AG158,'2013 BPTs'!$B$12:$BX$181,CG$3,FALSE)/VLOOKUP(AG158,'2013 BPTs'!$B$12:$BX333,CG$3+3,FALSE)),0,VLOOKUP(AG158,'2013 BPTs'!$B$12:$BX$181,CG$3,FALSE)/VLOOKUP(AG158,'2013 BPTs'!$B$12:$BX333,CG$3+3,FALSE))</f>
        <v>0</v>
      </c>
      <c r="CH158" s="24">
        <f>IF(ISERROR(VLOOKUP(AH158,'2013 BPTs'!$B$12:$BX$181,CH$3,FALSE)/VLOOKUP(AH158,'2013 BPTs'!$B$12:$BX333,CH$3+3,FALSE)),0,VLOOKUP(AH158,'2013 BPTs'!$B$12:$BX$181,CH$3,FALSE)/VLOOKUP(AH158,'2013 BPTs'!$B$12:$BX333,CH$3+3,FALSE))</f>
        <v>0</v>
      </c>
      <c r="CI158" s="24">
        <f>IF(ISERROR(VLOOKUP(AI158,'2013 BPTs'!$B$12:$BX$181,CI$3,FALSE)/VLOOKUP(AI158,'2013 BPTs'!$B$12:$BX333,CI$3+3,FALSE)),0,VLOOKUP(AI158,'2013 BPTs'!$B$12:$BX$181,CI$3,FALSE)/VLOOKUP(AI158,'2013 BPTs'!$B$12:$BX333,CI$3+3,FALSE))</f>
        <v>0</v>
      </c>
      <c r="CJ158" s="24">
        <f>IF(ISERROR(VLOOKUP(AJ158,'2013 BPTs'!$B$12:$BX$181,CJ$3,FALSE)/VLOOKUP(AJ158,'2013 BPTs'!$B$12:$BX333,CJ$3+3,FALSE)),0,VLOOKUP(AJ158,'2013 BPTs'!$B$12:$BX$181,CJ$3,FALSE)/VLOOKUP(AJ158,'2013 BPTs'!$B$12:$BX333,CJ$3+3,FALSE))</f>
        <v>0</v>
      </c>
      <c r="CK158" s="24">
        <f>IF(ISERROR(VLOOKUP(AK158,'2013 BPTs'!$B$12:$BX$181,CK$3,FALSE)/VLOOKUP(AK158,'2013 BPTs'!$B$12:$BX333,CK$3+3,FALSE)),0,VLOOKUP(AK158,'2013 BPTs'!$B$12:$BX$181,CK$3,FALSE)/VLOOKUP(AK158,'2013 BPTs'!$B$12:$BX333,CK$3+3,FALSE))</f>
        <v>0</v>
      </c>
      <c r="CL158" s="24">
        <f>IF(ISERROR(VLOOKUP(AL158,'2013 BPTs'!$B$12:$BX$181,CL$3,FALSE)/VLOOKUP(AL158,'2013 BPTs'!$B$12:$BX333,CL$3+3,FALSE)),0,VLOOKUP(AL158,'2013 BPTs'!$B$12:$BX$181,CL$3,FALSE)/VLOOKUP(AL158,'2013 BPTs'!$B$12:$BX333,CL$3+3,FALSE))</f>
        <v>0</v>
      </c>
      <c r="CM158" s="24">
        <f>IF(ISERROR(VLOOKUP(AM158,'2013 BPTs'!$B$12:$BX$181,CM$3,FALSE)/VLOOKUP(AM158,'2013 BPTs'!$B$12:$BX333,CM$3+3,FALSE)),0,VLOOKUP(AM158,'2013 BPTs'!$B$12:$BX$181,CM$3,FALSE)/VLOOKUP(AM158,'2013 BPTs'!$B$12:$BX333,CM$3+3,FALSE))</f>
        <v>0</v>
      </c>
      <c r="CO158" s="24">
        <f>IF(ISERROR(VLOOKUP(AF158,'2013 BPTs'!$B$12:$BX$181,CO$3,FALSE)/VLOOKUP(AF158,'2013 BPTs'!$B$12:$BX333,CO$3+2,FALSE)),0,VLOOKUP(AF158,'2013 BPTs'!$B$12:$BX$181,CO$3,FALSE)/VLOOKUP(AF158,'2013 BPTs'!$B$12:$BX333,CO$3+2,FALSE))</f>
        <v>0</v>
      </c>
      <c r="CP158" s="24">
        <f>IF(ISERROR(VLOOKUP(AG158,'2013 BPTs'!$B$12:$BX$181,CP$3,FALSE)/VLOOKUP(AG158,'2013 BPTs'!$B$12:$BX333,CP$3+2,FALSE)),0,VLOOKUP(AG158,'2013 BPTs'!$B$12:$BX$181,CP$3,FALSE)/VLOOKUP(AG158,'2013 BPTs'!$B$12:$BX333,CP$3+2,FALSE))</f>
        <v>0</v>
      </c>
      <c r="CQ158" s="24">
        <f>IF(ISERROR(VLOOKUP(AH158,'2013 BPTs'!$B$12:$BX$181,CQ$3,FALSE)/VLOOKUP(AH158,'2013 BPTs'!$B$12:$BX333,CQ$3+2,FALSE)),0,VLOOKUP(AH158,'2013 BPTs'!$B$12:$BX$181,CQ$3,FALSE)/VLOOKUP(AH158,'2013 BPTs'!$B$12:$BX333,CQ$3+2,FALSE))</f>
        <v>0</v>
      </c>
      <c r="CR158" s="24">
        <f>IF(ISERROR(VLOOKUP(AI158,'2013 BPTs'!$B$12:$BX$181,CR$3,FALSE)/VLOOKUP(AI158,'2013 BPTs'!$B$12:$BX333,CR$3+2,FALSE)),0,VLOOKUP(AI158,'2013 BPTs'!$B$12:$BX$181,CR$3,FALSE)/VLOOKUP(AI158,'2013 BPTs'!$B$12:$BX333,CR$3+2,FALSE))</f>
        <v>0</v>
      </c>
      <c r="CS158" s="24">
        <f>IF(ISERROR(VLOOKUP(AJ158,'2013 BPTs'!$B$12:$BX$181,CS$3,FALSE)/VLOOKUP(AJ158,'2013 BPTs'!$B$12:$BX333,CS$3+2,FALSE)),0,VLOOKUP(AJ158,'2013 BPTs'!$B$12:$BX$181,CS$3,FALSE)/VLOOKUP(AJ158,'2013 BPTs'!$B$12:$BX333,CS$3+2,FALSE))</f>
        <v>0</v>
      </c>
      <c r="CT158" s="24">
        <f>IF(ISERROR(VLOOKUP(AK158,'2013 BPTs'!$B$12:$BX$181,CT$3,FALSE)/VLOOKUP(AK158,'2013 BPTs'!$B$12:$BX333,CT$3+2,FALSE)),0,VLOOKUP(AK158,'2013 BPTs'!$B$12:$BX$181,CT$3,FALSE)/VLOOKUP(AK158,'2013 BPTs'!$B$12:$BX333,CT$3+2,FALSE))</f>
        <v>0</v>
      </c>
      <c r="CU158" s="24">
        <f>IF(ISERROR(VLOOKUP(AL158,'2013 BPTs'!$B$12:$BX$181,CU$3,FALSE)/VLOOKUP(AL158,'2013 BPTs'!$B$12:$BX333,CU$3+2,FALSE)),0,VLOOKUP(AL158,'2013 BPTs'!$B$12:$BX$181,CU$3,FALSE)/VLOOKUP(AL158,'2013 BPTs'!$B$12:$BX333,CU$3+2,FALSE))</f>
        <v>0</v>
      </c>
      <c r="CV158" s="24">
        <f>IF(ISERROR(VLOOKUP(AM158,'2013 BPTs'!$B$12:$BX$181,CV$3,FALSE)/VLOOKUP(AM158,'2013 BPTs'!$B$12:$BX333,CV$3+2,FALSE)),0,VLOOKUP(AM158,'2013 BPTs'!$B$12:$BX$181,CV$3,FALSE)/VLOOKUP(AM158,'2013 BPTs'!$B$12:$BX333,CV$3+2,FALSE))</f>
        <v>0</v>
      </c>
      <c r="CX158" s="93">
        <f>'2015 BPTs'!BR164</f>
        <v>0</v>
      </c>
      <c r="CY158" s="93">
        <f>'2015 BPTs'!BS164</f>
        <v>0</v>
      </c>
    </row>
    <row r="159" spans="2:103" x14ac:dyDescent="0.2">
      <c r="B159" s="2" t="s">
        <v>213</v>
      </c>
      <c r="C159" s="2">
        <f>'2015 BPTs'!E165</f>
        <v>0</v>
      </c>
      <c r="D159" s="2">
        <f t="shared" si="52"/>
        <v>0</v>
      </c>
      <c r="E159" s="4">
        <f>'2015 BPTs'!F165</f>
        <v>0</v>
      </c>
      <c r="F159" s="88">
        <f>'2015 BPTs'!G165</f>
        <v>0</v>
      </c>
      <c r="G159" s="53">
        <f>'2015 BPTs'!I165</f>
        <v>0</v>
      </c>
      <c r="H159" s="88">
        <f>'2015 BPTs'!J165</f>
        <v>0</v>
      </c>
      <c r="I159" s="4">
        <f>'2015 BPTs'!K165</f>
        <v>0</v>
      </c>
      <c r="J159" s="5">
        <f>'2015 BPTs'!M165</f>
        <v>0</v>
      </c>
      <c r="K159" s="99">
        <f>'2015 BPTs'!BL165</f>
        <v>0</v>
      </c>
      <c r="L159" s="100">
        <f t="shared" si="53"/>
        <v>0</v>
      </c>
      <c r="M159" s="101">
        <f t="shared" si="54"/>
        <v>0</v>
      </c>
      <c r="N159" s="102">
        <f t="shared" si="44"/>
        <v>0</v>
      </c>
      <c r="O159" s="103">
        <f>'2015 BPTs'!BM165</f>
        <v>0</v>
      </c>
      <c r="P159" s="100">
        <f t="shared" si="55"/>
        <v>0</v>
      </c>
      <c r="Q159" s="101">
        <f t="shared" si="56"/>
        <v>0</v>
      </c>
      <c r="R159" s="104">
        <f t="shared" si="57"/>
        <v>0</v>
      </c>
      <c r="S159" s="105">
        <f t="shared" si="45"/>
        <v>0</v>
      </c>
      <c r="T159" s="104">
        <f t="shared" si="58"/>
        <v>0</v>
      </c>
      <c r="U159" s="121">
        <f>IF(K159=0,0,IF(B159="Manual",(S159-O159-AP159*(O159/(O159+Z159)))/S159,'2015 BPTs'!BP165))</f>
        <v>0</v>
      </c>
      <c r="V159" s="99">
        <f>'2015 BPTs'!BN165</f>
        <v>0</v>
      </c>
      <c r="W159" s="100">
        <f t="shared" si="59"/>
        <v>0</v>
      </c>
      <c r="X159" s="103">
        <f t="shared" si="60"/>
        <v>0</v>
      </c>
      <c r="Y159" s="102">
        <f t="shared" si="46"/>
        <v>0</v>
      </c>
      <c r="Z159" s="103">
        <f>'2015 BPTs'!BO165</f>
        <v>0</v>
      </c>
      <c r="AA159" s="104">
        <f t="shared" si="47"/>
        <v>0</v>
      </c>
      <c r="AB159" s="106">
        <f>IF(W159=0,0,IF(B159="Manual",(V159-Z159-AP159*(Z159/(Z159+O159)))/V159,'2015 BPTs'!BQ165))</f>
        <v>0</v>
      </c>
      <c r="AD159" s="2" t="str">
        <f t="shared" si="48"/>
        <v>00-0</v>
      </c>
      <c r="AE159" s="2">
        <f>'2015 BPTs'!BA165</f>
        <v>0</v>
      </c>
      <c r="AF159" s="2" t="str">
        <f>IF(B159="Auto",'2015 BPTs'!BB165,D159&amp;E159&amp;"-"&amp;F159)</f>
        <v/>
      </c>
      <c r="AG159" s="2" t="str">
        <f>'2015 BPTs'!BC165</f>
        <v/>
      </c>
      <c r="AH159" s="2" t="str">
        <f>'2015 BPTs'!BD165</f>
        <v/>
      </c>
      <c r="AI159" s="2" t="str">
        <f>'2015 BPTs'!BE165</f>
        <v/>
      </c>
      <c r="AJ159" s="2" t="str">
        <f>'2015 BPTs'!BF165</f>
        <v/>
      </c>
      <c r="AK159" s="2" t="str">
        <f>'2015 BPTs'!BG165</f>
        <v/>
      </c>
      <c r="AL159" s="2" t="str">
        <f>'2015 BPTs'!BH165</f>
        <v/>
      </c>
      <c r="AM159" s="2" t="str">
        <f>'2015 BPTs'!BI165</f>
        <v/>
      </c>
      <c r="AO159" s="128">
        <f>'2015 BPTs'!AJ165*'2015 BPTs'!BK165</f>
        <v>0</v>
      </c>
      <c r="AP159" s="128">
        <f>'2015 BPTs'!AK165*'2015 BPTs'!BK165</f>
        <v>0</v>
      </c>
      <c r="AR159" s="5">
        <f>IF(B159="Auto",'2015 BPTs'!M165,J159)</f>
        <v>0</v>
      </c>
      <c r="AS159" s="5">
        <f>'2015 BPTs'!O165</f>
        <v>0</v>
      </c>
      <c r="AT159" s="5">
        <f>'2015 BPTs'!Q165</f>
        <v>0</v>
      </c>
      <c r="AU159" s="5">
        <f>'2015 BPTs'!S165</f>
        <v>0</v>
      </c>
      <c r="AV159" s="5">
        <f>'2015 BPTs'!U165</f>
        <v>0</v>
      </c>
      <c r="AW159" s="5">
        <f>'2015 BPTs'!W165</f>
        <v>0</v>
      </c>
      <c r="AX159" s="5">
        <f>'2015 BPTs'!Y165</f>
        <v>0</v>
      </c>
      <c r="AY159" s="5">
        <f>'2015 BPTs'!AA165</f>
        <v>0</v>
      </c>
      <c r="BA159" s="24">
        <f>IF(ISNA(VLOOKUP(AF159,'2013 BPTs'!$B$12:$BX$181,BA$3,FALSE)),0,VLOOKUP(AF159,'2013 BPTs'!$B$12:$BX$181,BA$3,FALSE))</f>
        <v>0</v>
      </c>
      <c r="BB159" s="24">
        <f>IF(ISNA(VLOOKUP(AG159,'2013 BPTs'!$B$12:$BX$181,BB$3,FALSE)),0,VLOOKUP(AG159,'2013 BPTs'!$B$12:$BX$181,BB$3,FALSE))</f>
        <v>0</v>
      </c>
      <c r="BC159" s="24">
        <f>IF(ISNA(VLOOKUP(AH159,'2013 BPTs'!$B$12:$BX$181,BC$3,FALSE)),0,VLOOKUP(AH159,'2013 BPTs'!$B$12:$BX$181,BC$3,FALSE))</f>
        <v>0</v>
      </c>
      <c r="BD159" s="24">
        <f>IF(ISNA(VLOOKUP(AI159,'2013 BPTs'!$B$12:$BX$181,BD$3,FALSE)),0,VLOOKUP(AI159,'2013 BPTs'!$B$12:$BX$181,BD$3,FALSE))</f>
        <v>0</v>
      </c>
      <c r="BE159" s="24">
        <f>IF(ISNA(VLOOKUP(AJ159,'2013 BPTs'!$B$12:$BX$181,BE$3,FALSE)),0,VLOOKUP(AJ159,'2013 BPTs'!$B$12:$BX$181,BE$3,FALSE))</f>
        <v>0</v>
      </c>
      <c r="BF159" s="24">
        <f>IF(ISNA(VLOOKUP(AK159,'2013 BPTs'!$B$12:$BX$181,BF$3,FALSE)),0,VLOOKUP(AK159,'2013 BPTs'!$B$12:$BX$181,BF$3,FALSE))</f>
        <v>0</v>
      </c>
      <c r="BG159" s="24">
        <f>IF(ISNA(VLOOKUP(AL159,'2013 BPTs'!$B$12:$BX$181,BG$3,FALSE)),0,VLOOKUP(AL159,'2013 BPTs'!$B$12:$BX$181,BG$3,FALSE))</f>
        <v>0</v>
      </c>
      <c r="BH159" s="24">
        <f>IF(ISNA(VLOOKUP(AM159,'2013 BPTs'!$B$12:$BX$181,BH$3,FALSE)),0,VLOOKUP(AM159,'2013 BPTs'!$B$12:$BX$181,BH$3,FALSE))</f>
        <v>0</v>
      </c>
      <c r="BJ159" s="24">
        <f>IF(ISNA(VLOOKUP(AF159,'2013 BPTs'!$B$12:$BX$181,BJ$3,FALSE)),0,VLOOKUP(AF159,'2013 BPTs'!$B$12:$BX$181,BJ$3,FALSE))</f>
        <v>0</v>
      </c>
      <c r="BK159" s="24">
        <f>IF(ISNA(VLOOKUP(AG159,'2013 BPTs'!$B$12:$BX$181,BK$3,FALSE)),0,VLOOKUP(AG159,'2013 BPTs'!$B$12:$BX$181,BK$3,FALSE))</f>
        <v>0</v>
      </c>
      <c r="BL159" s="24">
        <f>IF(ISNA(VLOOKUP(AH159,'2013 BPTs'!$B$12:$BX$181,BL$3,FALSE)),0,VLOOKUP(AH159,'2013 BPTs'!$B$12:$BX$181,BL$3,FALSE))</f>
        <v>0</v>
      </c>
      <c r="BM159" s="24">
        <f>IF(ISNA(VLOOKUP(AI159,'2013 BPTs'!$B$12:$BX$181,BM$3,FALSE)),0,VLOOKUP(AI159,'2013 BPTs'!$B$12:$BX$181,BM$3,FALSE))</f>
        <v>0</v>
      </c>
      <c r="BN159" s="24">
        <f>IF(ISNA(VLOOKUP(AJ159,'2013 BPTs'!$B$12:$BX$181,BN$3,FALSE)),0,VLOOKUP(AJ159,'2013 BPTs'!$B$12:$BX$181,BN$3,FALSE))</f>
        <v>0</v>
      </c>
      <c r="BO159" s="24">
        <f>IF(ISNA(VLOOKUP(AK159,'2013 BPTs'!$B$12:$BX$181,BO$3,FALSE)),0,VLOOKUP(AK159,'2013 BPTs'!$B$12:$BX$181,BO$3,FALSE))</f>
        <v>0</v>
      </c>
      <c r="BP159" s="24">
        <f>IF(ISNA(VLOOKUP(AL159,'2013 BPTs'!$B$12:$BX$181,BP$3,FALSE)),0,VLOOKUP(AL159,'2013 BPTs'!$B$12:$BX$181,BP$3,FALSE))</f>
        <v>0</v>
      </c>
      <c r="BQ159" s="24">
        <f>IF(ISNA(VLOOKUP(AM159,'2013 BPTs'!$B$12:$BX$181,BQ$3,FALSE)),0,VLOOKUP(AM159,'2013 BPTs'!$B$12:$BX$181,BQ$3,FALSE))</f>
        <v>0</v>
      </c>
      <c r="BS159" s="77">
        <f t="shared" si="49"/>
        <v>0</v>
      </c>
      <c r="BT159" s="68">
        <f t="shared" si="50"/>
        <v>0</v>
      </c>
      <c r="BU159" s="68">
        <f t="shared" si="51"/>
        <v>0</v>
      </c>
      <c r="BW159" s="24">
        <f>IF(ISNA(VLOOKUP(AF159,'2013 BPTs'!$B$12:$BX$181,BW$3,FALSE)),0,VLOOKUP(AF159,'2013 BPTs'!$B$12:$BX$181,BW$3,FALSE))</f>
        <v>0</v>
      </c>
      <c r="BX159" s="24">
        <f>IF(ISNA(VLOOKUP(AG159,'2013 BPTs'!$B$12:$BX$181,BX$3,FALSE)),0,VLOOKUP(AG159,'2013 BPTs'!$B$12:$BX$181,BX$3,FALSE))</f>
        <v>0</v>
      </c>
      <c r="BY159" s="24">
        <f>IF(ISNA(VLOOKUP(AH159,'2013 BPTs'!$B$12:$BX$181,BY$3,FALSE)),0,VLOOKUP(AH159,'2013 BPTs'!$B$12:$BX$181,BY$3,FALSE))</f>
        <v>0</v>
      </c>
      <c r="BZ159" s="24">
        <f>IF(ISNA(VLOOKUP(AI159,'2013 BPTs'!$B$12:$BX$181,BZ$3,FALSE)),0,VLOOKUP(AI159,'2013 BPTs'!$B$12:$BX$181,BZ$3,FALSE))</f>
        <v>0</v>
      </c>
      <c r="CA159" s="24">
        <f>IF(ISNA(VLOOKUP(AJ159,'2013 BPTs'!$B$12:$BX$181,CA$3,FALSE)),0,VLOOKUP(AJ159,'2013 BPTs'!$B$12:$BX$181,CA$3,FALSE))</f>
        <v>0</v>
      </c>
      <c r="CB159" s="24">
        <f>IF(ISNA(VLOOKUP(AK159,'2013 BPTs'!$B$12:$BX$181,CB$3,FALSE)),0,VLOOKUP(AK159,'2013 BPTs'!$B$12:$BX$181,CB$3,FALSE))</f>
        <v>0</v>
      </c>
      <c r="CC159" s="24">
        <f>IF(ISNA(VLOOKUP(AL159,'2013 BPTs'!$B$12:$BX$181,CC$3,FALSE)),0,VLOOKUP(AL159,'2013 BPTs'!$B$12:$BX$181,CC$3,FALSE))</f>
        <v>0</v>
      </c>
      <c r="CD159" s="24">
        <f>IF(ISNA(VLOOKUP(AM159,'2013 BPTs'!$B$12:$BX$181,CD$3,FALSE)),0,VLOOKUP(AM159,'2013 BPTs'!$B$12:$BX$181,CD$3,FALSE))</f>
        <v>0</v>
      </c>
      <c r="CF159" s="24">
        <f>IF(ISERROR(VLOOKUP(AF159,'2013 BPTs'!$B$12:$BX$181,CF$3,FALSE)/VLOOKUP(AF159,'2013 BPTs'!$B$12:$BX334,CF$3+3,FALSE)),0,VLOOKUP(AF159,'2013 BPTs'!$B$12:$BX$181,CF$3,FALSE)/VLOOKUP(AF159,'2013 BPTs'!$B$12:$BX334,CF$3+3,FALSE))</f>
        <v>0</v>
      </c>
      <c r="CG159" s="24">
        <f>IF(ISERROR(VLOOKUP(AG159,'2013 BPTs'!$B$12:$BX$181,CG$3,FALSE)/VLOOKUP(AG159,'2013 BPTs'!$B$12:$BX334,CG$3+3,FALSE)),0,VLOOKUP(AG159,'2013 BPTs'!$B$12:$BX$181,CG$3,FALSE)/VLOOKUP(AG159,'2013 BPTs'!$B$12:$BX334,CG$3+3,FALSE))</f>
        <v>0</v>
      </c>
      <c r="CH159" s="24">
        <f>IF(ISERROR(VLOOKUP(AH159,'2013 BPTs'!$B$12:$BX$181,CH$3,FALSE)/VLOOKUP(AH159,'2013 BPTs'!$B$12:$BX334,CH$3+3,FALSE)),0,VLOOKUP(AH159,'2013 BPTs'!$B$12:$BX$181,CH$3,FALSE)/VLOOKUP(AH159,'2013 BPTs'!$B$12:$BX334,CH$3+3,FALSE))</f>
        <v>0</v>
      </c>
      <c r="CI159" s="24">
        <f>IF(ISERROR(VLOOKUP(AI159,'2013 BPTs'!$B$12:$BX$181,CI$3,FALSE)/VLOOKUP(AI159,'2013 BPTs'!$B$12:$BX334,CI$3+3,FALSE)),0,VLOOKUP(AI159,'2013 BPTs'!$B$12:$BX$181,CI$3,FALSE)/VLOOKUP(AI159,'2013 BPTs'!$B$12:$BX334,CI$3+3,FALSE))</f>
        <v>0</v>
      </c>
      <c r="CJ159" s="24">
        <f>IF(ISERROR(VLOOKUP(AJ159,'2013 BPTs'!$B$12:$BX$181,CJ$3,FALSE)/VLOOKUP(AJ159,'2013 BPTs'!$B$12:$BX334,CJ$3+3,FALSE)),0,VLOOKUP(AJ159,'2013 BPTs'!$B$12:$BX$181,CJ$3,FALSE)/VLOOKUP(AJ159,'2013 BPTs'!$B$12:$BX334,CJ$3+3,FALSE))</f>
        <v>0</v>
      </c>
      <c r="CK159" s="24">
        <f>IF(ISERROR(VLOOKUP(AK159,'2013 BPTs'!$B$12:$BX$181,CK$3,FALSE)/VLOOKUP(AK159,'2013 BPTs'!$B$12:$BX334,CK$3+3,FALSE)),0,VLOOKUP(AK159,'2013 BPTs'!$B$12:$BX$181,CK$3,FALSE)/VLOOKUP(AK159,'2013 BPTs'!$B$12:$BX334,CK$3+3,FALSE))</f>
        <v>0</v>
      </c>
      <c r="CL159" s="24">
        <f>IF(ISERROR(VLOOKUP(AL159,'2013 BPTs'!$B$12:$BX$181,CL$3,FALSE)/VLOOKUP(AL159,'2013 BPTs'!$B$12:$BX334,CL$3+3,FALSE)),0,VLOOKUP(AL159,'2013 BPTs'!$B$12:$BX$181,CL$3,FALSE)/VLOOKUP(AL159,'2013 BPTs'!$B$12:$BX334,CL$3+3,FALSE))</f>
        <v>0</v>
      </c>
      <c r="CM159" s="24">
        <f>IF(ISERROR(VLOOKUP(AM159,'2013 BPTs'!$B$12:$BX$181,CM$3,FALSE)/VLOOKUP(AM159,'2013 BPTs'!$B$12:$BX334,CM$3+3,FALSE)),0,VLOOKUP(AM159,'2013 BPTs'!$B$12:$BX$181,CM$3,FALSE)/VLOOKUP(AM159,'2013 BPTs'!$B$12:$BX334,CM$3+3,FALSE))</f>
        <v>0</v>
      </c>
      <c r="CO159" s="24">
        <f>IF(ISERROR(VLOOKUP(AF159,'2013 BPTs'!$B$12:$BX$181,CO$3,FALSE)/VLOOKUP(AF159,'2013 BPTs'!$B$12:$BX334,CO$3+2,FALSE)),0,VLOOKUP(AF159,'2013 BPTs'!$B$12:$BX$181,CO$3,FALSE)/VLOOKUP(AF159,'2013 BPTs'!$B$12:$BX334,CO$3+2,FALSE))</f>
        <v>0</v>
      </c>
      <c r="CP159" s="24">
        <f>IF(ISERROR(VLOOKUP(AG159,'2013 BPTs'!$B$12:$BX$181,CP$3,FALSE)/VLOOKUP(AG159,'2013 BPTs'!$B$12:$BX334,CP$3+2,FALSE)),0,VLOOKUP(AG159,'2013 BPTs'!$B$12:$BX$181,CP$3,FALSE)/VLOOKUP(AG159,'2013 BPTs'!$B$12:$BX334,CP$3+2,FALSE))</f>
        <v>0</v>
      </c>
      <c r="CQ159" s="24">
        <f>IF(ISERROR(VLOOKUP(AH159,'2013 BPTs'!$B$12:$BX$181,CQ$3,FALSE)/VLOOKUP(AH159,'2013 BPTs'!$B$12:$BX334,CQ$3+2,FALSE)),0,VLOOKUP(AH159,'2013 BPTs'!$B$12:$BX$181,CQ$3,FALSE)/VLOOKUP(AH159,'2013 BPTs'!$B$12:$BX334,CQ$3+2,FALSE))</f>
        <v>0</v>
      </c>
      <c r="CR159" s="24">
        <f>IF(ISERROR(VLOOKUP(AI159,'2013 BPTs'!$B$12:$BX$181,CR$3,FALSE)/VLOOKUP(AI159,'2013 BPTs'!$B$12:$BX334,CR$3+2,FALSE)),0,VLOOKUP(AI159,'2013 BPTs'!$B$12:$BX$181,CR$3,FALSE)/VLOOKUP(AI159,'2013 BPTs'!$B$12:$BX334,CR$3+2,FALSE))</f>
        <v>0</v>
      </c>
      <c r="CS159" s="24">
        <f>IF(ISERROR(VLOOKUP(AJ159,'2013 BPTs'!$B$12:$BX$181,CS$3,FALSE)/VLOOKUP(AJ159,'2013 BPTs'!$B$12:$BX334,CS$3+2,FALSE)),0,VLOOKUP(AJ159,'2013 BPTs'!$B$12:$BX$181,CS$3,FALSE)/VLOOKUP(AJ159,'2013 BPTs'!$B$12:$BX334,CS$3+2,FALSE))</f>
        <v>0</v>
      </c>
      <c r="CT159" s="24">
        <f>IF(ISERROR(VLOOKUP(AK159,'2013 BPTs'!$B$12:$BX$181,CT$3,FALSE)/VLOOKUP(AK159,'2013 BPTs'!$B$12:$BX334,CT$3+2,FALSE)),0,VLOOKUP(AK159,'2013 BPTs'!$B$12:$BX$181,CT$3,FALSE)/VLOOKUP(AK159,'2013 BPTs'!$B$12:$BX334,CT$3+2,FALSE))</f>
        <v>0</v>
      </c>
      <c r="CU159" s="24">
        <f>IF(ISERROR(VLOOKUP(AL159,'2013 BPTs'!$B$12:$BX$181,CU$3,FALSE)/VLOOKUP(AL159,'2013 BPTs'!$B$12:$BX334,CU$3+2,FALSE)),0,VLOOKUP(AL159,'2013 BPTs'!$B$12:$BX$181,CU$3,FALSE)/VLOOKUP(AL159,'2013 BPTs'!$B$12:$BX334,CU$3+2,FALSE))</f>
        <v>0</v>
      </c>
      <c r="CV159" s="24">
        <f>IF(ISERROR(VLOOKUP(AM159,'2013 BPTs'!$B$12:$BX$181,CV$3,FALSE)/VLOOKUP(AM159,'2013 BPTs'!$B$12:$BX334,CV$3+2,FALSE)),0,VLOOKUP(AM159,'2013 BPTs'!$B$12:$BX$181,CV$3,FALSE)/VLOOKUP(AM159,'2013 BPTs'!$B$12:$BX334,CV$3+2,FALSE))</f>
        <v>0</v>
      </c>
      <c r="CX159" s="93">
        <f>'2015 BPTs'!BR165</f>
        <v>0</v>
      </c>
      <c r="CY159" s="93">
        <f>'2015 BPTs'!BS165</f>
        <v>0</v>
      </c>
    </row>
    <row r="160" spans="2:103" x14ac:dyDescent="0.2">
      <c r="B160" s="2" t="s">
        <v>213</v>
      </c>
      <c r="C160" s="2">
        <f>'2015 BPTs'!E166</f>
        <v>0</v>
      </c>
      <c r="D160" s="2">
        <f t="shared" si="52"/>
        <v>0</v>
      </c>
      <c r="E160" s="4">
        <f>'2015 BPTs'!F166</f>
        <v>0</v>
      </c>
      <c r="F160" s="88">
        <f>'2015 BPTs'!G166</f>
        <v>0</v>
      </c>
      <c r="G160" s="53">
        <f>'2015 BPTs'!I166</f>
        <v>0</v>
      </c>
      <c r="H160" s="88">
        <f>'2015 BPTs'!J166</f>
        <v>0</v>
      </c>
      <c r="I160" s="4">
        <f>'2015 BPTs'!K166</f>
        <v>0</v>
      </c>
      <c r="J160" s="5">
        <f>'2015 BPTs'!M166</f>
        <v>0</v>
      </c>
      <c r="K160" s="99">
        <f>'2015 BPTs'!BL166</f>
        <v>0</v>
      </c>
      <c r="L160" s="100">
        <f t="shared" si="53"/>
        <v>0</v>
      </c>
      <c r="M160" s="101">
        <f t="shared" si="54"/>
        <v>0</v>
      </c>
      <c r="N160" s="102">
        <f t="shared" si="44"/>
        <v>0</v>
      </c>
      <c r="O160" s="103">
        <f>'2015 BPTs'!BM166</f>
        <v>0</v>
      </c>
      <c r="P160" s="100">
        <f t="shared" si="55"/>
        <v>0</v>
      </c>
      <c r="Q160" s="101">
        <f t="shared" si="56"/>
        <v>0</v>
      </c>
      <c r="R160" s="104">
        <f t="shared" si="57"/>
        <v>0</v>
      </c>
      <c r="S160" s="105">
        <f t="shared" si="45"/>
        <v>0</v>
      </c>
      <c r="T160" s="104">
        <f t="shared" si="58"/>
        <v>0</v>
      </c>
      <c r="U160" s="121">
        <f>IF(K160=0,0,IF(B160="Manual",(S160-O160-AP160*(O160/(O160+Z160)))/S160,'2015 BPTs'!BP166))</f>
        <v>0</v>
      </c>
      <c r="V160" s="99">
        <f>'2015 BPTs'!BN166</f>
        <v>0</v>
      </c>
      <c r="W160" s="100">
        <f t="shared" si="59"/>
        <v>0</v>
      </c>
      <c r="X160" s="103">
        <f t="shared" si="60"/>
        <v>0</v>
      </c>
      <c r="Y160" s="102">
        <f t="shared" si="46"/>
        <v>0</v>
      </c>
      <c r="Z160" s="103">
        <f>'2015 BPTs'!BO166</f>
        <v>0</v>
      </c>
      <c r="AA160" s="104">
        <f t="shared" si="47"/>
        <v>0</v>
      </c>
      <c r="AB160" s="106">
        <f>IF(W160=0,0,IF(B160="Manual",(V160-Z160-AP160*(Z160/(Z160+O160)))/V160,'2015 BPTs'!BQ166))</f>
        <v>0</v>
      </c>
      <c r="AD160" s="2" t="str">
        <f t="shared" si="48"/>
        <v>00-0</v>
      </c>
      <c r="AE160" s="2">
        <f>'2015 BPTs'!BA166</f>
        <v>0</v>
      </c>
      <c r="AF160" s="2" t="str">
        <f>IF(B160="Auto",'2015 BPTs'!BB166,D160&amp;E160&amp;"-"&amp;F160)</f>
        <v/>
      </c>
      <c r="AG160" s="2" t="str">
        <f>'2015 BPTs'!BC166</f>
        <v/>
      </c>
      <c r="AH160" s="2" t="str">
        <f>'2015 BPTs'!BD166</f>
        <v/>
      </c>
      <c r="AI160" s="2" t="str">
        <f>'2015 BPTs'!BE166</f>
        <v/>
      </c>
      <c r="AJ160" s="2" t="str">
        <f>'2015 BPTs'!BF166</f>
        <v/>
      </c>
      <c r="AK160" s="2" t="str">
        <f>'2015 BPTs'!BG166</f>
        <v/>
      </c>
      <c r="AL160" s="2" t="str">
        <f>'2015 BPTs'!BH166</f>
        <v/>
      </c>
      <c r="AM160" s="2" t="str">
        <f>'2015 BPTs'!BI166</f>
        <v/>
      </c>
      <c r="AO160" s="128">
        <f>'2015 BPTs'!AJ166*'2015 BPTs'!BK166</f>
        <v>0</v>
      </c>
      <c r="AP160" s="128">
        <f>'2015 BPTs'!AK166*'2015 BPTs'!BK166</f>
        <v>0</v>
      </c>
      <c r="AR160" s="5">
        <f>IF(B160="Auto",'2015 BPTs'!M166,J160)</f>
        <v>0</v>
      </c>
      <c r="AS160" s="5">
        <f>'2015 BPTs'!O166</f>
        <v>0</v>
      </c>
      <c r="AT160" s="5">
        <f>'2015 BPTs'!Q166</f>
        <v>0</v>
      </c>
      <c r="AU160" s="5">
        <f>'2015 BPTs'!S166</f>
        <v>0</v>
      </c>
      <c r="AV160" s="5">
        <f>'2015 BPTs'!U166</f>
        <v>0</v>
      </c>
      <c r="AW160" s="5">
        <f>'2015 BPTs'!W166</f>
        <v>0</v>
      </c>
      <c r="AX160" s="5">
        <f>'2015 BPTs'!Y166</f>
        <v>0</v>
      </c>
      <c r="AY160" s="5">
        <f>'2015 BPTs'!AA166</f>
        <v>0</v>
      </c>
      <c r="BA160" s="24">
        <f>IF(ISNA(VLOOKUP(AF160,'2013 BPTs'!$B$12:$BX$181,BA$3,FALSE)),0,VLOOKUP(AF160,'2013 BPTs'!$B$12:$BX$181,BA$3,FALSE))</f>
        <v>0</v>
      </c>
      <c r="BB160" s="24">
        <f>IF(ISNA(VLOOKUP(AG160,'2013 BPTs'!$B$12:$BX$181,BB$3,FALSE)),0,VLOOKUP(AG160,'2013 BPTs'!$B$12:$BX$181,BB$3,FALSE))</f>
        <v>0</v>
      </c>
      <c r="BC160" s="24">
        <f>IF(ISNA(VLOOKUP(AH160,'2013 BPTs'!$B$12:$BX$181,BC$3,FALSE)),0,VLOOKUP(AH160,'2013 BPTs'!$B$12:$BX$181,BC$3,FALSE))</f>
        <v>0</v>
      </c>
      <c r="BD160" s="24">
        <f>IF(ISNA(VLOOKUP(AI160,'2013 BPTs'!$B$12:$BX$181,BD$3,FALSE)),0,VLOOKUP(AI160,'2013 BPTs'!$B$12:$BX$181,BD$3,FALSE))</f>
        <v>0</v>
      </c>
      <c r="BE160" s="24">
        <f>IF(ISNA(VLOOKUP(AJ160,'2013 BPTs'!$B$12:$BX$181,BE$3,FALSE)),0,VLOOKUP(AJ160,'2013 BPTs'!$B$12:$BX$181,BE$3,FALSE))</f>
        <v>0</v>
      </c>
      <c r="BF160" s="24">
        <f>IF(ISNA(VLOOKUP(AK160,'2013 BPTs'!$B$12:$BX$181,BF$3,FALSE)),0,VLOOKUP(AK160,'2013 BPTs'!$B$12:$BX$181,BF$3,FALSE))</f>
        <v>0</v>
      </c>
      <c r="BG160" s="24">
        <f>IF(ISNA(VLOOKUP(AL160,'2013 BPTs'!$B$12:$BX$181,BG$3,FALSE)),0,VLOOKUP(AL160,'2013 BPTs'!$B$12:$BX$181,BG$3,FALSE))</f>
        <v>0</v>
      </c>
      <c r="BH160" s="24">
        <f>IF(ISNA(VLOOKUP(AM160,'2013 BPTs'!$B$12:$BX$181,BH$3,FALSE)),0,VLOOKUP(AM160,'2013 BPTs'!$B$12:$BX$181,BH$3,FALSE))</f>
        <v>0</v>
      </c>
      <c r="BJ160" s="24">
        <f>IF(ISNA(VLOOKUP(AF160,'2013 BPTs'!$B$12:$BX$181,BJ$3,FALSE)),0,VLOOKUP(AF160,'2013 BPTs'!$B$12:$BX$181,BJ$3,FALSE))</f>
        <v>0</v>
      </c>
      <c r="BK160" s="24">
        <f>IF(ISNA(VLOOKUP(AG160,'2013 BPTs'!$B$12:$BX$181,BK$3,FALSE)),0,VLOOKUP(AG160,'2013 BPTs'!$B$12:$BX$181,BK$3,FALSE))</f>
        <v>0</v>
      </c>
      <c r="BL160" s="24">
        <f>IF(ISNA(VLOOKUP(AH160,'2013 BPTs'!$B$12:$BX$181,BL$3,FALSE)),0,VLOOKUP(AH160,'2013 BPTs'!$B$12:$BX$181,BL$3,FALSE))</f>
        <v>0</v>
      </c>
      <c r="BM160" s="24">
        <f>IF(ISNA(VLOOKUP(AI160,'2013 BPTs'!$B$12:$BX$181,BM$3,FALSE)),0,VLOOKUP(AI160,'2013 BPTs'!$B$12:$BX$181,BM$3,FALSE))</f>
        <v>0</v>
      </c>
      <c r="BN160" s="24">
        <f>IF(ISNA(VLOOKUP(AJ160,'2013 BPTs'!$B$12:$BX$181,BN$3,FALSE)),0,VLOOKUP(AJ160,'2013 BPTs'!$B$12:$BX$181,BN$3,FALSE))</f>
        <v>0</v>
      </c>
      <c r="BO160" s="24">
        <f>IF(ISNA(VLOOKUP(AK160,'2013 BPTs'!$B$12:$BX$181,BO$3,FALSE)),0,VLOOKUP(AK160,'2013 BPTs'!$B$12:$BX$181,BO$3,FALSE))</f>
        <v>0</v>
      </c>
      <c r="BP160" s="24">
        <f>IF(ISNA(VLOOKUP(AL160,'2013 BPTs'!$B$12:$BX$181,BP$3,FALSE)),0,VLOOKUP(AL160,'2013 BPTs'!$B$12:$BX$181,BP$3,FALSE))</f>
        <v>0</v>
      </c>
      <c r="BQ160" s="24">
        <f>IF(ISNA(VLOOKUP(AM160,'2013 BPTs'!$B$12:$BX$181,BQ$3,FALSE)),0,VLOOKUP(AM160,'2013 BPTs'!$B$12:$BX$181,BQ$3,FALSE))</f>
        <v>0</v>
      </c>
      <c r="BS160" s="77">
        <f t="shared" si="49"/>
        <v>0</v>
      </c>
      <c r="BT160" s="68">
        <f t="shared" si="50"/>
        <v>0</v>
      </c>
      <c r="BU160" s="68">
        <f t="shared" si="51"/>
        <v>0</v>
      </c>
      <c r="BW160" s="24">
        <f>IF(ISNA(VLOOKUP(AF160,'2013 BPTs'!$B$12:$BX$181,BW$3,FALSE)),0,VLOOKUP(AF160,'2013 BPTs'!$B$12:$BX$181,BW$3,FALSE))</f>
        <v>0</v>
      </c>
      <c r="BX160" s="24">
        <f>IF(ISNA(VLOOKUP(AG160,'2013 BPTs'!$B$12:$BX$181,BX$3,FALSE)),0,VLOOKUP(AG160,'2013 BPTs'!$B$12:$BX$181,BX$3,FALSE))</f>
        <v>0</v>
      </c>
      <c r="BY160" s="24">
        <f>IF(ISNA(VLOOKUP(AH160,'2013 BPTs'!$B$12:$BX$181,BY$3,FALSE)),0,VLOOKUP(AH160,'2013 BPTs'!$B$12:$BX$181,BY$3,FALSE))</f>
        <v>0</v>
      </c>
      <c r="BZ160" s="24">
        <f>IF(ISNA(VLOOKUP(AI160,'2013 BPTs'!$B$12:$BX$181,BZ$3,FALSE)),0,VLOOKUP(AI160,'2013 BPTs'!$B$12:$BX$181,BZ$3,FALSE))</f>
        <v>0</v>
      </c>
      <c r="CA160" s="24">
        <f>IF(ISNA(VLOOKUP(AJ160,'2013 BPTs'!$B$12:$BX$181,CA$3,FALSE)),0,VLOOKUP(AJ160,'2013 BPTs'!$B$12:$BX$181,CA$3,FALSE))</f>
        <v>0</v>
      </c>
      <c r="CB160" s="24">
        <f>IF(ISNA(VLOOKUP(AK160,'2013 BPTs'!$B$12:$BX$181,CB$3,FALSE)),0,VLOOKUP(AK160,'2013 BPTs'!$B$12:$BX$181,CB$3,FALSE))</f>
        <v>0</v>
      </c>
      <c r="CC160" s="24">
        <f>IF(ISNA(VLOOKUP(AL160,'2013 BPTs'!$B$12:$BX$181,CC$3,FALSE)),0,VLOOKUP(AL160,'2013 BPTs'!$B$12:$BX$181,CC$3,FALSE))</f>
        <v>0</v>
      </c>
      <c r="CD160" s="24">
        <f>IF(ISNA(VLOOKUP(AM160,'2013 BPTs'!$B$12:$BX$181,CD$3,FALSE)),0,VLOOKUP(AM160,'2013 BPTs'!$B$12:$BX$181,CD$3,FALSE))</f>
        <v>0</v>
      </c>
      <c r="CF160" s="24">
        <f>IF(ISERROR(VLOOKUP(AF160,'2013 BPTs'!$B$12:$BX$181,CF$3,FALSE)/VLOOKUP(AF160,'2013 BPTs'!$B$12:$BX335,CF$3+3,FALSE)),0,VLOOKUP(AF160,'2013 BPTs'!$B$12:$BX$181,CF$3,FALSE)/VLOOKUP(AF160,'2013 BPTs'!$B$12:$BX335,CF$3+3,FALSE))</f>
        <v>0</v>
      </c>
      <c r="CG160" s="24">
        <f>IF(ISERROR(VLOOKUP(AG160,'2013 BPTs'!$B$12:$BX$181,CG$3,FALSE)/VLOOKUP(AG160,'2013 BPTs'!$B$12:$BX335,CG$3+3,FALSE)),0,VLOOKUP(AG160,'2013 BPTs'!$B$12:$BX$181,CG$3,FALSE)/VLOOKUP(AG160,'2013 BPTs'!$B$12:$BX335,CG$3+3,FALSE))</f>
        <v>0</v>
      </c>
      <c r="CH160" s="24">
        <f>IF(ISERROR(VLOOKUP(AH160,'2013 BPTs'!$B$12:$BX$181,CH$3,FALSE)/VLOOKUP(AH160,'2013 BPTs'!$B$12:$BX335,CH$3+3,FALSE)),0,VLOOKUP(AH160,'2013 BPTs'!$B$12:$BX$181,CH$3,FALSE)/VLOOKUP(AH160,'2013 BPTs'!$B$12:$BX335,CH$3+3,FALSE))</f>
        <v>0</v>
      </c>
      <c r="CI160" s="24">
        <f>IF(ISERROR(VLOOKUP(AI160,'2013 BPTs'!$B$12:$BX$181,CI$3,FALSE)/VLOOKUP(AI160,'2013 BPTs'!$B$12:$BX335,CI$3+3,FALSE)),0,VLOOKUP(AI160,'2013 BPTs'!$B$12:$BX$181,CI$3,FALSE)/VLOOKUP(AI160,'2013 BPTs'!$B$12:$BX335,CI$3+3,FALSE))</f>
        <v>0</v>
      </c>
      <c r="CJ160" s="24">
        <f>IF(ISERROR(VLOOKUP(AJ160,'2013 BPTs'!$B$12:$BX$181,CJ$3,FALSE)/VLOOKUP(AJ160,'2013 BPTs'!$B$12:$BX335,CJ$3+3,FALSE)),0,VLOOKUP(AJ160,'2013 BPTs'!$B$12:$BX$181,CJ$3,FALSE)/VLOOKUP(AJ160,'2013 BPTs'!$B$12:$BX335,CJ$3+3,FALSE))</f>
        <v>0</v>
      </c>
      <c r="CK160" s="24">
        <f>IF(ISERROR(VLOOKUP(AK160,'2013 BPTs'!$B$12:$BX$181,CK$3,FALSE)/VLOOKUP(AK160,'2013 BPTs'!$B$12:$BX335,CK$3+3,FALSE)),0,VLOOKUP(AK160,'2013 BPTs'!$B$12:$BX$181,CK$3,FALSE)/VLOOKUP(AK160,'2013 BPTs'!$B$12:$BX335,CK$3+3,FALSE))</f>
        <v>0</v>
      </c>
      <c r="CL160" s="24">
        <f>IF(ISERROR(VLOOKUP(AL160,'2013 BPTs'!$B$12:$BX$181,CL$3,FALSE)/VLOOKUP(AL160,'2013 BPTs'!$B$12:$BX335,CL$3+3,FALSE)),0,VLOOKUP(AL160,'2013 BPTs'!$B$12:$BX$181,CL$3,FALSE)/VLOOKUP(AL160,'2013 BPTs'!$B$12:$BX335,CL$3+3,FALSE))</f>
        <v>0</v>
      </c>
      <c r="CM160" s="24">
        <f>IF(ISERROR(VLOOKUP(AM160,'2013 BPTs'!$B$12:$BX$181,CM$3,FALSE)/VLOOKUP(AM160,'2013 BPTs'!$B$12:$BX335,CM$3+3,FALSE)),0,VLOOKUP(AM160,'2013 BPTs'!$B$12:$BX$181,CM$3,FALSE)/VLOOKUP(AM160,'2013 BPTs'!$B$12:$BX335,CM$3+3,FALSE))</f>
        <v>0</v>
      </c>
      <c r="CO160" s="24">
        <f>IF(ISERROR(VLOOKUP(AF160,'2013 BPTs'!$B$12:$BX$181,CO$3,FALSE)/VLOOKUP(AF160,'2013 BPTs'!$B$12:$BX335,CO$3+2,FALSE)),0,VLOOKUP(AF160,'2013 BPTs'!$B$12:$BX$181,CO$3,FALSE)/VLOOKUP(AF160,'2013 BPTs'!$B$12:$BX335,CO$3+2,FALSE))</f>
        <v>0</v>
      </c>
      <c r="CP160" s="24">
        <f>IF(ISERROR(VLOOKUP(AG160,'2013 BPTs'!$B$12:$BX$181,CP$3,FALSE)/VLOOKUP(AG160,'2013 BPTs'!$B$12:$BX335,CP$3+2,FALSE)),0,VLOOKUP(AG160,'2013 BPTs'!$B$12:$BX$181,CP$3,FALSE)/VLOOKUP(AG160,'2013 BPTs'!$B$12:$BX335,CP$3+2,FALSE))</f>
        <v>0</v>
      </c>
      <c r="CQ160" s="24">
        <f>IF(ISERROR(VLOOKUP(AH160,'2013 BPTs'!$B$12:$BX$181,CQ$3,FALSE)/VLOOKUP(AH160,'2013 BPTs'!$B$12:$BX335,CQ$3+2,FALSE)),0,VLOOKUP(AH160,'2013 BPTs'!$B$12:$BX$181,CQ$3,FALSE)/VLOOKUP(AH160,'2013 BPTs'!$B$12:$BX335,CQ$3+2,FALSE))</f>
        <v>0</v>
      </c>
      <c r="CR160" s="24">
        <f>IF(ISERROR(VLOOKUP(AI160,'2013 BPTs'!$B$12:$BX$181,CR$3,FALSE)/VLOOKUP(AI160,'2013 BPTs'!$B$12:$BX335,CR$3+2,FALSE)),0,VLOOKUP(AI160,'2013 BPTs'!$B$12:$BX$181,CR$3,FALSE)/VLOOKUP(AI160,'2013 BPTs'!$B$12:$BX335,CR$3+2,FALSE))</f>
        <v>0</v>
      </c>
      <c r="CS160" s="24">
        <f>IF(ISERROR(VLOOKUP(AJ160,'2013 BPTs'!$B$12:$BX$181,CS$3,FALSE)/VLOOKUP(AJ160,'2013 BPTs'!$B$12:$BX335,CS$3+2,FALSE)),0,VLOOKUP(AJ160,'2013 BPTs'!$B$12:$BX$181,CS$3,FALSE)/VLOOKUP(AJ160,'2013 BPTs'!$B$12:$BX335,CS$3+2,FALSE))</f>
        <v>0</v>
      </c>
      <c r="CT160" s="24">
        <f>IF(ISERROR(VLOOKUP(AK160,'2013 BPTs'!$B$12:$BX$181,CT$3,FALSE)/VLOOKUP(AK160,'2013 BPTs'!$B$12:$BX335,CT$3+2,FALSE)),0,VLOOKUP(AK160,'2013 BPTs'!$B$12:$BX$181,CT$3,FALSE)/VLOOKUP(AK160,'2013 BPTs'!$B$12:$BX335,CT$3+2,FALSE))</f>
        <v>0</v>
      </c>
      <c r="CU160" s="24">
        <f>IF(ISERROR(VLOOKUP(AL160,'2013 BPTs'!$B$12:$BX$181,CU$3,FALSE)/VLOOKUP(AL160,'2013 BPTs'!$B$12:$BX335,CU$3+2,FALSE)),0,VLOOKUP(AL160,'2013 BPTs'!$B$12:$BX$181,CU$3,FALSE)/VLOOKUP(AL160,'2013 BPTs'!$B$12:$BX335,CU$3+2,FALSE))</f>
        <v>0</v>
      </c>
      <c r="CV160" s="24">
        <f>IF(ISERROR(VLOOKUP(AM160,'2013 BPTs'!$B$12:$BX$181,CV$3,FALSE)/VLOOKUP(AM160,'2013 BPTs'!$B$12:$BX335,CV$3+2,FALSE)),0,VLOOKUP(AM160,'2013 BPTs'!$B$12:$BX$181,CV$3,FALSE)/VLOOKUP(AM160,'2013 BPTs'!$B$12:$BX335,CV$3+2,FALSE))</f>
        <v>0</v>
      </c>
      <c r="CX160" s="93">
        <f>'2015 BPTs'!BR166</f>
        <v>0</v>
      </c>
      <c r="CY160" s="93">
        <f>'2015 BPTs'!BS166</f>
        <v>0</v>
      </c>
    </row>
    <row r="161" spans="2:103" x14ac:dyDescent="0.2">
      <c r="B161" s="2" t="s">
        <v>213</v>
      </c>
      <c r="C161" s="2">
        <f>'2015 BPTs'!E167</f>
        <v>0</v>
      </c>
      <c r="D161" s="2">
        <f t="shared" si="52"/>
        <v>0</v>
      </c>
      <c r="E161" s="4">
        <f>'2015 BPTs'!F167</f>
        <v>0</v>
      </c>
      <c r="F161" s="88">
        <f>'2015 BPTs'!G167</f>
        <v>0</v>
      </c>
      <c r="G161" s="53">
        <f>'2015 BPTs'!I167</f>
        <v>0</v>
      </c>
      <c r="H161" s="88">
        <f>'2015 BPTs'!J167</f>
        <v>0</v>
      </c>
      <c r="I161" s="4">
        <f>'2015 BPTs'!K167</f>
        <v>0</v>
      </c>
      <c r="J161" s="5">
        <f>'2015 BPTs'!M167</f>
        <v>0</v>
      </c>
      <c r="K161" s="99">
        <f>'2015 BPTs'!BL167</f>
        <v>0</v>
      </c>
      <c r="L161" s="100">
        <f t="shared" si="53"/>
        <v>0</v>
      </c>
      <c r="M161" s="101">
        <f t="shared" si="54"/>
        <v>0</v>
      </c>
      <c r="N161" s="102">
        <f t="shared" si="44"/>
        <v>0</v>
      </c>
      <c r="O161" s="103">
        <f>'2015 BPTs'!BM167</f>
        <v>0</v>
      </c>
      <c r="P161" s="100">
        <f t="shared" si="55"/>
        <v>0</v>
      </c>
      <c r="Q161" s="101">
        <f t="shared" si="56"/>
        <v>0</v>
      </c>
      <c r="R161" s="104">
        <f t="shared" si="57"/>
        <v>0</v>
      </c>
      <c r="S161" s="105">
        <f t="shared" si="45"/>
        <v>0</v>
      </c>
      <c r="T161" s="104">
        <f t="shared" si="58"/>
        <v>0</v>
      </c>
      <c r="U161" s="121">
        <f>IF(K161=0,0,IF(B161="Manual",(S161-O161-AP161*(O161/(O161+Z161)))/S161,'2015 BPTs'!BP167))</f>
        <v>0</v>
      </c>
      <c r="V161" s="99">
        <f>'2015 BPTs'!BN167</f>
        <v>0</v>
      </c>
      <c r="W161" s="100">
        <f t="shared" si="59"/>
        <v>0</v>
      </c>
      <c r="X161" s="103">
        <f t="shared" si="60"/>
        <v>0</v>
      </c>
      <c r="Y161" s="102">
        <f t="shared" si="46"/>
        <v>0</v>
      </c>
      <c r="Z161" s="103">
        <f>'2015 BPTs'!BO167</f>
        <v>0</v>
      </c>
      <c r="AA161" s="104">
        <f t="shared" si="47"/>
        <v>0</v>
      </c>
      <c r="AB161" s="106">
        <f>IF(W161=0,0,IF(B161="Manual",(V161-Z161-AP161*(Z161/(Z161+O161)))/V161,'2015 BPTs'!BQ167))</f>
        <v>0</v>
      </c>
      <c r="AD161" s="2" t="str">
        <f t="shared" si="48"/>
        <v>00-0</v>
      </c>
      <c r="AE161" s="2">
        <f>'2015 BPTs'!BA167</f>
        <v>0</v>
      </c>
      <c r="AF161" s="2" t="str">
        <f>IF(B161="Auto",'2015 BPTs'!BB167,D161&amp;E161&amp;"-"&amp;F161)</f>
        <v/>
      </c>
      <c r="AG161" s="2" t="str">
        <f>'2015 BPTs'!BC167</f>
        <v/>
      </c>
      <c r="AH161" s="2" t="str">
        <f>'2015 BPTs'!BD167</f>
        <v/>
      </c>
      <c r="AI161" s="2" t="str">
        <f>'2015 BPTs'!BE167</f>
        <v/>
      </c>
      <c r="AJ161" s="2" t="str">
        <f>'2015 BPTs'!BF167</f>
        <v/>
      </c>
      <c r="AK161" s="2" t="str">
        <f>'2015 BPTs'!BG167</f>
        <v/>
      </c>
      <c r="AL161" s="2" t="str">
        <f>'2015 BPTs'!BH167</f>
        <v/>
      </c>
      <c r="AM161" s="2" t="str">
        <f>'2015 BPTs'!BI167</f>
        <v/>
      </c>
      <c r="AO161" s="128">
        <f>'2015 BPTs'!AJ167*'2015 BPTs'!BK167</f>
        <v>0</v>
      </c>
      <c r="AP161" s="128">
        <f>'2015 BPTs'!AK167*'2015 BPTs'!BK167</f>
        <v>0</v>
      </c>
      <c r="AR161" s="5">
        <f>IF(B161="Auto",'2015 BPTs'!M167,J161)</f>
        <v>0</v>
      </c>
      <c r="AS161" s="5">
        <f>'2015 BPTs'!O167</f>
        <v>0</v>
      </c>
      <c r="AT161" s="5">
        <f>'2015 BPTs'!Q167</f>
        <v>0</v>
      </c>
      <c r="AU161" s="5">
        <f>'2015 BPTs'!S167</f>
        <v>0</v>
      </c>
      <c r="AV161" s="5">
        <f>'2015 BPTs'!U167</f>
        <v>0</v>
      </c>
      <c r="AW161" s="5">
        <f>'2015 BPTs'!W167</f>
        <v>0</v>
      </c>
      <c r="AX161" s="5">
        <f>'2015 BPTs'!Y167</f>
        <v>0</v>
      </c>
      <c r="AY161" s="5">
        <f>'2015 BPTs'!AA167</f>
        <v>0</v>
      </c>
      <c r="BA161" s="24">
        <f>IF(ISNA(VLOOKUP(AF161,'2013 BPTs'!$B$12:$BX$181,BA$3,FALSE)),0,VLOOKUP(AF161,'2013 BPTs'!$B$12:$BX$181,BA$3,FALSE))</f>
        <v>0</v>
      </c>
      <c r="BB161" s="24">
        <f>IF(ISNA(VLOOKUP(AG161,'2013 BPTs'!$B$12:$BX$181,BB$3,FALSE)),0,VLOOKUP(AG161,'2013 BPTs'!$B$12:$BX$181,BB$3,FALSE))</f>
        <v>0</v>
      </c>
      <c r="BC161" s="24">
        <f>IF(ISNA(VLOOKUP(AH161,'2013 BPTs'!$B$12:$BX$181,BC$3,FALSE)),0,VLOOKUP(AH161,'2013 BPTs'!$B$12:$BX$181,BC$3,FALSE))</f>
        <v>0</v>
      </c>
      <c r="BD161" s="24">
        <f>IF(ISNA(VLOOKUP(AI161,'2013 BPTs'!$B$12:$BX$181,BD$3,FALSE)),0,VLOOKUP(AI161,'2013 BPTs'!$B$12:$BX$181,BD$3,FALSE))</f>
        <v>0</v>
      </c>
      <c r="BE161" s="24">
        <f>IF(ISNA(VLOOKUP(AJ161,'2013 BPTs'!$B$12:$BX$181,BE$3,FALSE)),0,VLOOKUP(AJ161,'2013 BPTs'!$B$12:$BX$181,BE$3,FALSE))</f>
        <v>0</v>
      </c>
      <c r="BF161" s="24">
        <f>IF(ISNA(VLOOKUP(AK161,'2013 BPTs'!$B$12:$BX$181,BF$3,FALSE)),0,VLOOKUP(AK161,'2013 BPTs'!$B$12:$BX$181,BF$3,FALSE))</f>
        <v>0</v>
      </c>
      <c r="BG161" s="24">
        <f>IF(ISNA(VLOOKUP(AL161,'2013 BPTs'!$B$12:$BX$181,BG$3,FALSE)),0,VLOOKUP(AL161,'2013 BPTs'!$B$12:$BX$181,BG$3,FALSE))</f>
        <v>0</v>
      </c>
      <c r="BH161" s="24">
        <f>IF(ISNA(VLOOKUP(AM161,'2013 BPTs'!$B$12:$BX$181,BH$3,FALSE)),0,VLOOKUP(AM161,'2013 BPTs'!$B$12:$BX$181,BH$3,FALSE))</f>
        <v>0</v>
      </c>
      <c r="BJ161" s="24">
        <f>IF(ISNA(VLOOKUP(AF161,'2013 BPTs'!$B$12:$BX$181,BJ$3,FALSE)),0,VLOOKUP(AF161,'2013 BPTs'!$B$12:$BX$181,BJ$3,FALSE))</f>
        <v>0</v>
      </c>
      <c r="BK161" s="24">
        <f>IF(ISNA(VLOOKUP(AG161,'2013 BPTs'!$B$12:$BX$181,BK$3,FALSE)),0,VLOOKUP(AG161,'2013 BPTs'!$B$12:$BX$181,BK$3,FALSE))</f>
        <v>0</v>
      </c>
      <c r="BL161" s="24">
        <f>IF(ISNA(VLOOKUP(AH161,'2013 BPTs'!$B$12:$BX$181,BL$3,FALSE)),0,VLOOKUP(AH161,'2013 BPTs'!$B$12:$BX$181,BL$3,FALSE))</f>
        <v>0</v>
      </c>
      <c r="BM161" s="24">
        <f>IF(ISNA(VLOOKUP(AI161,'2013 BPTs'!$B$12:$BX$181,BM$3,FALSE)),0,VLOOKUP(AI161,'2013 BPTs'!$B$12:$BX$181,BM$3,FALSE))</f>
        <v>0</v>
      </c>
      <c r="BN161" s="24">
        <f>IF(ISNA(VLOOKUP(AJ161,'2013 BPTs'!$B$12:$BX$181,BN$3,FALSE)),0,VLOOKUP(AJ161,'2013 BPTs'!$B$12:$BX$181,BN$3,FALSE))</f>
        <v>0</v>
      </c>
      <c r="BO161" s="24">
        <f>IF(ISNA(VLOOKUP(AK161,'2013 BPTs'!$B$12:$BX$181,BO$3,FALSE)),0,VLOOKUP(AK161,'2013 BPTs'!$B$12:$BX$181,BO$3,FALSE))</f>
        <v>0</v>
      </c>
      <c r="BP161" s="24">
        <f>IF(ISNA(VLOOKUP(AL161,'2013 BPTs'!$B$12:$BX$181,BP$3,FALSE)),0,VLOOKUP(AL161,'2013 BPTs'!$B$12:$BX$181,BP$3,FALSE))</f>
        <v>0</v>
      </c>
      <c r="BQ161" s="24">
        <f>IF(ISNA(VLOOKUP(AM161,'2013 BPTs'!$B$12:$BX$181,BQ$3,FALSE)),0,VLOOKUP(AM161,'2013 BPTs'!$B$12:$BX$181,BQ$3,FALSE))</f>
        <v>0</v>
      </c>
      <c r="BS161" s="77">
        <f t="shared" si="49"/>
        <v>0</v>
      </c>
      <c r="BT161" s="68">
        <f t="shared" si="50"/>
        <v>0</v>
      </c>
      <c r="BU161" s="68">
        <f t="shared" si="51"/>
        <v>0</v>
      </c>
      <c r="BW161" s="24">
        <f>IF(ISNA(VLOOKUP(AF161,'2013 BPTs'!$B$12:$BX$181,BW$3,FALSE)),0,VLOOKUP(AF161,'2013 BPTs'!$B$12:$BX$181,BW$3,FALSE))</f>
        <v>0</v>
      </c>
      <c r="BX161" s="24">
        <f>IF(ISNA(VLOOKUP(AG161,'2013 BPTs'!$B$12:$BX$181,BX$3,FALSE)),0,VLOOKUP(AG161,'2013 BPTs'!$B$12:$BX$181,BX$3,FALSE))</f>
        <v>0</v>
      </c>
      <c r="BY161" s="24">
        <f>IF(ISNA(VLOOKUP(AH161,'2013 BPTs'!$B$12:$BX$181,BY$3,FALSE)),0,VLOOKUP(AH161,'2013 BPTs'!$B$12:$BX$181,BY$3,FALSE))</f>
        <v>0</v>
      </c>
      <c r="BZ161" s="24">
        <f>IF(ISNA(VLOOKUP(AI161,'2013 BPTs'!$B$12:$BX$181,BZ$3,FALSE)),0,VLOOKUP(AI161,'2013 BPTs'!$B$12:$BX$181,BZ$3,FALSE))</f>
        <v>0</v>
      </c>
      <c r="CA161" s="24">
        <f>IF(ISNA(VLOOKUP(AJ161,'2013 BPTs'!$B$12:$BX$181,CA$3,FALSE)),0,VLOOKUP(AJ161,'2013 BPTs'!$B$12:$BX$181,CA$3,FALSE))</f>
        <v>0</v>
      </c>
      <c r="CB161" s="24">
        <f>IF(ISNA(VLOOKUP(AK161,'2013 BPTs'!$B$12:$BX$181,CB$3,FALSE)),0,VLOOKUP(AK161,'2013 BPTs'!$B$12:$BX$181,CB$3,FALSE))</f>
        <v>0</v>
      </c>
      <c r="CC161" s="24">
        <f>IF(ISNA(VLOOKUP(AL161,'2013 BPTs'!$B$12:$BX$181,CC$3,FALSE)),0,VLOOKUP(AL161,'2013 BPTs'!$B$12:$BX$181,CC$3,FALSE))</f>
        <v>0</v>
      </c>
      <c r="CD161" s="24">
        <f>IF(ISNA(VLOOKUP(AM161,'2013 BPTs'!$B$12:$BX$181,CD$3,FALSE)),0,VLOOKUP(AM161,'2013 BPTs'!$B$12:$BX$181,CD$3,FALSE))</f>
        <v>0</v>
      </c>
      <c r="CF161" s="24">
        <f>IF(ISERROR(VLOOKUP(AF161,'2013 BPTs'!$B$12:$BX$181,CF$3,FALSE)/VLOOKUP(AF161,'2013 BPTs'!$B$12:$BX336,CF$3+3,FALSE)),0,VLOOKUP(AF161,'2013 BPTs'!$B$12:$BX$181,CF$3,FALSE)/VLOOKUP(AF161,'2013 BPTs'!$B$12:$BX336,CF$3+3,FALSE))</f>
        <v>0</v>
      </c>
      <c r="CG161" s="24">
        <f>IF(ISERROR(VLOOKUP(AG161,'2013 BPTs'!$B$12:$BX$181,CG$3,FALSE)/VLOOKUP(AG161,'2013 BPTs'!$B$12:$BX336,CG$3+3,FALSE)),0,VLOOKUP(AG161,'2013 BPTs'!$B$12:$BX$181,CG$3,FALSE)/VLOOKUP(AG161,'2013 BPTs'!$B$12:$BX336,CG$3+3,FALSE))</f>
        <v>0</v>
      </c>
      <c r="CH161" s="24">
        <f>IF(ISERROR(VLOOKUP(AH161,'2013 BPTs'!$B$12:$BX$181,CH$3,FALSE)/VLOOKUP(AH161,'2013 BPTs'!$B$12:$BX336,CH$3+3,FALSE)),0,VLOOKUP(AH161,'2013 BPTs'!$B$12:$BX$181,CH$3,FALSE)/VLOOKUP(AH161,'2013 BPTs'!$B$12:$BX336,CH$3+3,FALSE))</f>
        <v>0</v>
      </c>
      <c r="CI161" s="24">
        <f>IF(ISERROR(VLOOKUP(AI161,'2013 BPTs'!$B$12:$BX$181,CI$3,FALSE)/VLOOKUP(AI161,'2013 BPTs'!$B$12:$BX336,CI$3+3,FALSE)),0,VLOOKUP(AI161,'2013 BPTs'!$B$12:$BX$181,CI$3,FALSE)/VLOOKUP(AI161,'2013 BPTs'!$B$12:$BX336,CI$3+3,FALSE))</f>
        <v>0</v>
      </c>
      <c r="CJ161" s="24">
        <f>IF(ISERROR(VLOOKUP(AJ161,'2013 BPTs'!$B$12:$BX$181,CJ$3,FALSE)/VLOOKUP(AJ161,'2013 BPTs'!$B$12:$BX336,CJ$3+3,FALSE)),0,VLOOKUP(AJ161,'2013 BPTs'!$B$12:$BX$181,CJ$3,FALSE)/VLOOKUP(AJ161,'2013 BPTs'!$B$12:$BX336,CJ$3+3,FALSE))</f>
        <v>0</v>
      </c>
      <c r="CK161" s="24">
        <f>IF(ISERROR(VLOOKUP(AK161,'2013 BPTs'!$B$12:$BX$181,CK$3,FALSE)/VLOOKUP(AK161,'2013 BPTs'!$B$12:$BX336,CK$3+3,FALSE)),0,VLOOKUP(AK161,'2013 BPTs'!$B$12:$BX$181,CK$3,FALSE)/VLOOKUP(AK161,'2013 BPTs'!$B$12:$BX336,CK$3+3,FALSE))</f>
        <v>0</v>
      </c>
      <c r="CL161" s="24">
        <f>IF(ISERROR(VLOOKUP(AL161,'2013 BPTs'!$B$12:$BX$181,CL$3,FALSE)/VLOOKUP(AL161,'2013 BPTs'!$B$12:$BX336,CL$3+3,FALSE)),0,VLOOKUP(AL161,'2013 BPTs'!$B$12:$BX$181,CL$3,FALSE)/VLOOKUP(AL161,'2013 BPTs'!$B$12:$BX336,CL$3+3,FALSE))</f>
        <v>0</v>
      </c>
      <c r="CM161" s="24">
        <f>IF(ISERROR(VLOOKUP(AM161,'2013 BPTs'!$B$12:$BX$181,CM$3,FALSE)/VLOOKUP(AM161,'2013 BPTs'!$B$12:$BX336,CM$3+3,FALSE)),0,VLOOKUP(AM161,'2013 BPTs'!$B$12:$BX$181,CM$3,FALSE)/VLOOKUP(AM161,'2013 BPTs'!$B$12:$BX336,CM$3+3,FALSE))</f>
        <v>0</v>
      </c>
      <c r="CO161" s="24">
        <f>IF(ISERROR(VLOOKUP(AF161,'2013 BPTs'!$B$12:$BX$181,CO$3,FALSE)/VLOOKUP(AF161,'2013 BPTs'!$B$12:$BX336,CO$3+2,FALSE)),0,VLOOKUP(AF161,'2013 BPTs'!$B$12:$BX$181,CO$3,FALSE)/VLOOKUP(AF161,'2013 BPTs'!$B$12:$BX336,CO$3+2,FALSE))</f>
        <v>0</v>
      </c>
      <c r="CP161" s="24">
        <f>IF(ISERROR(VLOOKUP(AG161,'2013 BPTs'!$B$12:$BX$181,CP$3,FALSE)/VLOOKUP(AG161,'2013 BPTs'!$B$12:$BX336,CP$3+2,FALSE)),0,VLOOKUP(AG161,'2013 BPTs'!$B$12:$BX$181,CP$3,FALSE)/VLOOKUP(AG161,'2013 BPTs'!$B$12:$BX336,CP$3+2,FALSE))</f>
        <v>0</v>
      </c>
      <c r="CQ161" s="24">
        <f>IF(ISERROR(VLOOKUP(AH161,'2013 BPTs'!$B$12:$BX$181,CQ$3,FALSE)/VLOOKUP(AH161,'2013 BPTs'!$B$12:$BX336,CQ$3+2,FALSE)),0,VLOOKUP(AH161,'2013 BPTs'!$B$12:$BX$181,CQ$3,FALSE)/VLOOKUP(AH161,'2013 BPTs'!$B$12:$BX336,CQ$3+2,FALSE))</f>
        <v>0</v>
      </c>
      <c r="CR161" s="24">
        <f>IF(ISERROR(VLOOKUP(AI161,'2013 BPTs'!$B$12:$BX$181,CR$3,FALSE)/VLOOKUP(AI161,'2013 BPTs'!$B$12:$BX336,CR$3+2,FALSE)),0,VLOOKUP(AI161,'2013 BPTs'!$B$12:$BX$181,CR$3,FALSE)/VLOOKUP(AI161,'2013 BPTs'!$B$12:$BX336,CR$3+2,FALSE))</f>
        <v>0</v>
      </c>
      <c r="CS161" s="24">
        <f>IF(ISERROR(VLOOKUP(AJ161,'2013 BPTs'!$B$12:$BX$181,CS$3,FALSE)/VLOOKUP(AJ161,'2013 BPTs'!$B$12:$BX336,CS$3+2,FALSE)),0,VLOOKUP(AJ161,'2013 BPTs'!$B$12:$BX$181,CS$3,FALSE)/VLOOKUP(AJ161,'2013 BPTs'!$B$12:$BX336,CS$3+2,FALSE))</f>
        <v>0</v>
      </c>
      <c r="CT161" s="24">
        <f>IF(ISERROR(VLOOKUP(AK161,'2013 BPTs'!$B$12:$BX$181,CT$3,FALSE)/VLOOKUP(AK161,'2013 BPTs'!$B$12:$BX336,CT$3+2,FALSE)),0,VLOOKUP(AK161,'2013 BPTs'!$B$12:$BX$181,CT$3,FALSE)/VLOOKUP(AK161,'2013 BPTs'!$B$12:$BX336,CT$3+2,FALSE))</f>
        <v>0</v>
      </c>
      <c r="CU161" s="24">
        <f>IF(ISERROR(VLOOKUP(AL161,'2013 BPTs'!$B$12:$BX$181,CU$3,FALSE)/VLOOKUP(AL161,'2013 BPTs'!$B$12:$BX336,CU$3+2,FALSE)),0,VLOOKUP(AL161,'2013 BPTs'!$B$12:$BX$181,CU$3,FALSE)/VLOOKUP(AL161,'2013 BPTs'!$B$12:$BX336,CU$3+2,FALSE))</f>
        <v>0</v>
      </c>
      <c r="CV161" s="24">
        <f>IF(ISERROR(VLOOKUP(AM161,'2013 BPTs'!$B$12:$BX$181,CV$3,FALSE)/VLOOKUP(AM161,'2013 BPTs'!$B$12:$BX336,CV$3+2,FALSE)),0,VLOOKUP(AM161,'2013 BPTs'!$B$12:$BX$181,CV$3,FALSE)/VLOOKUP(AM161,'2013 BPTs'!$B$12:$BX336,CV$3+2,FALSE))</f>
        <v>0</v>
      </c>
      <c r="CX161" s="93">
        <f>'2015 BPTs'!BR167</f>
        <v>0</v>
      </c>
      <c r="CY161" s="93">
        <f>'2015 BPTs'!BS167</f>
        <v>0</v>
      </c>
    </row>
    <row r="162" spans="2:103" x14ac:dyDescent="0.2">
      <c r="B162" s="2" t="s">
        <v>213</v>
      </c>
      <c r="C162" s="2">
        <f>'2015 BPTs'!E168</f>
        <v>0</v>
      </c>
      <c r="D162" s="2">
        <f t="shared" si="52"/>
        <v>0</v>
      </c>
      <c r="E162" s="4">
        <f>'2015 BPTs'!F168</f>
        <v>0</v>
      </c>
      <c r="F162" s="88">
        <f>'2015 BPTs'!G168</f>
        <v>0</v>
      </c>
      <c r="G162" s="53">
        <f>'2015 BPTs'!I168</f>
        <v>0</v>
      </c>
      <c r="H162" s="88">
        <f>'2015 BPTs'!J168</f>
        <v>0</v>
      </c>
      <c r="I162" s="4">
        <f>'2015 BPTs'!K168</f>
        <v>0</v>
      </c>
      <c r="J162" s="5">
        <f>'2015 BPTs'!M168</f>
        <v>0</v>
      </c>
      <c r="K162" s="99">
        <f>'2015 BPTs'!BL168</f>
        <v>0</v>
      </c>
      <c r="L162" s="100">
        <f t="shared" si="53"/>
        <v>0</v>
      </c>
      <c r="M162" s="101">
        <f t="shared" si="54"/>
        <v>0</v>
      </c>
      <c r="N162" s="102">
        <f t="shared" si="44"/>
        <v>0</v>
      </c>
      <c r="O162" s="103">
        <f>'2015 BPTs'!BM168</f>
        <v>0</v>
      </c>
      <c r="P162" s="100">
        <f t="shared" si="55"/>
        <v>0</v>
      </c>
      <c r="Q162" s="101">
        <f t="shared" si="56"/>
        <v>0</v>
      </c>
      <c r="R162" s="104">
        <f t="shared" si="57"/>
        <v>0</v>
      </c>
      <c r="S162" s="105">
        <f t="shared" si="45"/>
        <v>0</v>
      </c>
      <c r="T162" s="104">
        <f t="shared" si="58"/>
        <v>0</v>
      </c>
      <c r="U162" s="121">
        <f>IF(K162=0,0,IF(B162="Manual",(S162-O162-AP162*(O162/(O162+Z162)))/S162,'2015 BPTs'!BP168))</f>
        <v>0</v>
      </c>
      <c r="V162" s="99">
        <f>'2015 BPTs'!BN168</f>
        <v>0</v>
      </c>
      <c r="W162" s="100">
        <f t="shared" si="59"/>
        <v>0</v>
      </c>
      <c r="X162" s="103">
        <f t="shared" si="60"/>
        <v>0</v>
      </c>
      <c r="Y162" s="102">
        <f t="shared" si="46"/>
        <v>0</v>
      </c>
      <c r="Z162" s="103">
        <f>'2015 BPTs'!BO168</f>
        <v>0</v>
      </c>
      <c r="AA162" s="104">
        <f t="shared" si="47"/>
        <v>0</v>
      </c>
      <c r="AB162" s="106">
        <f>IF(W162=0,0,IF(B162="Manual",(V162-Z162-AP162*(Z162/(Z162+O162)))/V162,'2015 BPTs'!BQ168))</f>
        <v>0</v>
      </c>
      <c r="AD162" s="2" t="str">
        <f t="shared" si="48"/>
        <v>00-0</v>
      </c>
      <c r="AE162" s="2">
        <f>'2015 BPTs'!BA168</f>
        <v>0</v>
      </c>
      <c r="AF162" s="2" t="str">
        <f>IF(B162="Auto",'2015 BPTs'!BB168,D162&amp;E162&amp;"-"&amp;F162)</f>
        <v/>
      </c>
      <c r="AG162" s="2" t="str">
        <f>'2015 BPTs'!BC168</f>
        <v/>
      </c>
      <c r="AH162" s="2" t="str">
        <f>'2015 BPTs'!BD168</f>
        <v/>
      </c>
      <c r="AI162" s="2" t="str">
        <f>'2015 BPTs'!BE168</f>
        <v/>
      </c>
      <c r="AJ162" s="2" t="str">
        <f>'2015 BPTs'!BF168</f>
        <v/>
      </c>
      <c r="AK162" s="2" t="str">
        <f>'2015 BPTs'!BG168</f>
        <v/>
      </c>
      <c r="AL162" s="2" t="str">
        <f>'2015 BPTs'!BH168</f>
        <v/>
      </c>
      <c r="AM162" s="2" t="str">
        <f>'2015 BPTs'!BI168</f>
        <v/>
      </c>
      <c r="AO162" s="128">
        <f>'2015 BPTs'!AJ168*'2015 BPTs'!BK168</f>
        <v>0</v>
      </c>
      <c r="AP162" s="128">
        <f>'2015 BPTs'!AK168*'2015 BPTs'!BK168</f>
        <v>0</v>
      </c>
      <c r="AR162" s="5">
        <f>IF(B162="Auto",'2015 BPTs'!M168,J162)</f>
        <v>0</v>
      </c>
      <c r="AS162" s="5">
        <f>'2015 BPTs'!O168</f>
        <v>0</v>
      </c>
      <c r="AT162" s="5">
        <f>'2015 BPTs'!Q168</f>
        <v>0</v>
      </c>
      <c r="AU162" s="5">
        <f>'2015 BPTs'!S168</f>
        <v>0</v>
      </c>
      <c r="AV162" s="5">
        <f>'2015 BPTs'!U168</f>
        <v>0</v>
      </c>
      <c r="AW162" s="5">
        <f>'2015 BPTs'!W168</f>
        <v>0</v>
      </c>
      <c r="AX162" s="5">
        <f>'2015 BPTs'!Y168</f>
        <v>0</v>
      </c>
      <c r="AY162" s="5">
        <f>'2015 BPTs'!AA168</f>
        <v>0</v>
      </c>
      <c r="BA162" s="24">
        <f>IF(ISNA(VLOOKUP(AF162,'2013 BPTs'!$B$12:$BX$181,BA$3,FALSE)),0,VLOOKUP(AF162,'2013 BPTs'!$B$12:$BX$181,BA$3,FALSE))</f>
        <v>0</v>
      </c>
      <c r="BB162" s="24">
        <f>IF(ISNA(VLOOKUP(AG162,'2013 BPTs'!$B$12:$BX$181,BB$3,FALSE)),0,VLOOKUP(AG162,'2013 BPTs'!$B$12:$BX$181,BB$3,FALSE))</f>
        <v>0</v>
      </c>
      <c r="BC162" s="24">
        <f>IF(ISNA(VLOOKUP(AH162,'2013 BPTs'!$B$12:$BX$181,BC$3,FALSE)),0,VLOOKUP(AH162,'2013 BPTs'!$B$12:$BX$181,BC$3,FALSE))</f>
        <v>0</v>
      </c>
      <c r="BD162" s="24">
        <f>IF(ISNA(VLOOKUP(AI162,'2013 BPTs'!$B$12:$BX$181,BD$3,FALSE)),0,VLOOKUP(AI162,'2013 BPTs'!$B$12:$BX$181,BD$3,FALSE))</f>
        <v>0</v>
      </c>
      <c r="BE162" s="24">
        <f>IF(ISNA(VLOOKUP(AJ162,'2013 BPTs'!$B$12:$BX$181,BE$3,FALSE)),0,VLOOKUP(AJ162,'2013 BPTs'!$B$12:$BX$181,BE$3,FALSE))</f>
        <v>0</v>
      </c>
      <c r="BF162" s="24">
        <f>IF(ISNA(VLOOKUP(AK162,'2013 BPTs'!$B$12:$BX$181,BF$3,FALSE)),0,VLOOKUP(AK162,'2013 BPTs'!$B$12:$BX$181,BF$3,FALSE))</f>
        <v>0</v>
      </c>
      <c r="BG162" s="24">
        <f>IF(ISNA(VLOOKUP(AL162,'2013 BPTs'!$B$12:$BX$181,BG$3,FALSE)),0,VLOOKUP(AL162,'2013 BPTs'!$B$12:$BX$181,BG$3,FALSE))</f>
        <v>0</v>
      </c>
      <c r="BH162" s="24">
        <f>IF(ISNA(VLOOKUP(AM162,'2013 BPTs'!$B$12:$BX$181,BH$3,FALSE)),0,VLOOKUP(AM162,'2013 BPTs'!$B$12:$BX$181,BH$3,FALSE))</f>
        <v>0</v>
      </c>
      <c r="BJ162" s="24">
        <f>IF(ISNA(VLOOKUP(AF162,'2013 BPTs'!$B$12:$BX$181,BJ$3,FALSE)),0,VLOOKUP(AF162,'2013 BPTs'!$B$12:$BX$181,BJ$3,FALSE))</f>
        <v>0</v>
      </c>
      <c r="BK162" s="24">
        <f>IF(ISNA(VLOOKUP(AG162,'2013 BPTs'!$B$12:$BX$181,BK$3,FALSE)),0,VLOOKUP(AG162,'2013 BPTs'!$B$12:$BX$181,BK$3,FALSE))</f>
        <v>0</v>
      </c>
      <c r="BL162" s="24">
        <f>IF(ISNA(VLOOKUP(AH162,'2013 BPTs'!$B$12:$BX$181,BL$3,FALSE)),0,VLOOKUP(AH162,'2013 BPTs'!$B$12:$BX$181,BL$3,FALSE))</f>
        <v>0</v>
      </c>
      <c r="BM162" s="24">
        <f>IF(ISNA(VLOOKUP(AI162,'2013 BPTs'!$B$12:$BX$181,BM$3,FALSE)),0,VLOOKUP(AI162,'2013 BPTs'!$B$12:$BX$181,BM$3,FALSE))</f>
        <v>0</v>
      </c>
      <c r="BN162" s="24">
        <f>IF(ISNA(VLOOKUP(AJ162,'2013 BPTs'!$B$12:$BX$181,BN$3,FALSE)),0,VLOOKUP(AJ162,'2013 BPTs'!$B$12:$BX$181,BN$3,FALSE))</f>
        <v>0</v>
      </c>
      <c r="BO162" s="24">
        <f>IF(ISNA(VLOOKUP(AK162,'2013 BPTs'!$B$12:$BX$181,BO$3,FALSE)),0,VLOOKUP(AK162,'2013 BPTs'!$B$12:$BX$181,BO$3,FALSE))</f>
        <v>0</v>
      </c>
      <c r="BP162" s="24">
        <f>IF(ISNA(VLOOKUP(AL162,'2013 BPTs'!$B$12:$BX$181,BP$3,FALSE)),0,VLOOKUP(AL162,'2013 BPTs'!$B$12:$BX$181,BP$3,FALSE))</f>
        <v>0</v>
      </c>
      <c r="BQ162" s="24">
        <f>IF(ISNA(VLOOKUP(AM162,'2013 BPTs'!$B$12:$BX$181,BQ$3,FALSE)),0,VLOOKUP(AM162,'2013 BPTs'!$B$12:$BX$181,BQ$3,FALSE))</f>
        <v>0</v>
      </c>
      <c r="BS162" s="77">
        <f t="shared" si="49"/>
        <v>0</v>
      </c>
      <c r="BT162" s="68">
        <f t="shared" si="50"/>
        <v>0</v>
      </c>
      <c r="BU162" s="68">
        <f t="shared" si="51"/>
        <v>0</v>
      </c>
      <c r="BW162" s="24">
        <f>IF(ISNA(VLOOKUP(AF162,'2013 BPTs'!$B$12:$BX$181,BW$3,FALSE)),0,VLOOKUP(AF162,'2013 BPTs'!$B$12:$BX$181,BW$3,FALSE))</f>
        <v>0</v>
      </c>
      <c r="BX162" s="24">
        <f>IF(ISNA(VLOOKUP(AG162,'2013 BPTs'!$B$12:$BX$181,BX$3,FALSE)),0,VLOOKUP(AG162,'2013 BPTs'!$B$12:$BX$181,BX$3,FALSE))</f>
        <v>0</v>
      </c>
      <c r="BY162" s="24">
        <f>IF(ISNA(VLOOKUP(AH162,'2013 BPTs'!$B$12:$BX$181,BY$3,FALSE)),0,VLOOKUP(AH162,'2013 BPTs'!$B$12:$BX$181,BY$3,FALSE))</f>
        <v>0</v>
      </c>
      <c r="BZ162" s="24">
        <f>IF(ISNA(VLOOKUP(AI162,'2013 BPTs'!$B$12:$BX$181,BZ$3,FALSE)),0,VLOOKUP(AI162,'2013 BPTs'!$B$12:$BX$181,BZ$3,FALSE))</f>
        <v>0</v>
      </c>
      <c r="CA162" s="24">
        <f>IF(ISNA(VLOOKUP(AJ162,'2013 BPTs'!$B$12:$BX$181,CA$3,FALSE)),0,VLOOKUP(AJ162,'2013 BPTs'!$B$12:$BX$181,CA$3,FALSE))</f>
        <v>0</v>
      </c>
      <c r="CB162" s="24">
        <f>IF(ISNA(VLOOKUP(AK162,'2013 BPTs'!$B$12:$BX$181,CB$3,FALSE)),0,VLOOKUP(AK162,'2013 BPTs'!$B$12:$BX$181,CB$3,FALSE))</f>
        <v>0</v>
      </c>
      <c r="CC162" s="24">
        <f>IF(ISNA(VLOOKUP(AL162,'2013 BPTs'!$B$12:$BX$181,CC$3,FALSE)),0,VLOOKUP(AL162,'2013 BPTs'!$B$12:$BX$181,CC$3,FALSE))</f>
        <v>0</v>
      </c>
      <c r="CD162" s="24">
        <f>IF(ISNA(VLOOKUP(AM162,'2013 BPTs'!$B$12:$BX$181,CD$3,FALSE)),0,VLOOKUP(AM162,'2013 BPTs'!$B$12:$BX$181,CD$3,FALSE))</f>
        <v>0</v>
      </c>
      <c r="CF162" s="24">
        <f>IF(ISERROR(VLOOKUP(AF162,'2013 BPTs'!$B$12:$BX$181,CF$3,FALSE)/VLOOKUP(AF162,'2013 BPTs'!$B$12:$BX337,CF$3+3,FALSE)),0,VLOOKUP(AF162,'2013 BPTs'!$B$12:$BX$181,CF$3,FALSE)/VLOOKUP(AF162,'2013 BPTs'!$B$12:$BX337,CF$3+3,FALSE))</f>
        <v>0</v>
      </c>
      <c r="CG162" s="24">
        <f>IF(ISERROR(VLOOKUP(AG162,'2013 BPTs'!$B$12:$BX$181,CG$3,FALSE)/VLOOKUP(AG162,'2013 BPTs'!$B$12:$BX337,CG$3+3,FALSE)),0,VLOOKUP(AG162,'2013 BPTs'!$B$12:$BX$181,CG$3,FALSE)/VLOOKUP(AG162,'2013 BPTs'!$B$12:$BX337,CG$3+3,FALSE))</f>
        <v>0</v>
      </c>
      <c r="CH162" s="24">
        <f>IF(ISERROR(VLOOKUP(AH162,'2013 BPTs'!$B$12:$BX$181,CH$3,FALSE)/VLOOKUP(AH162,'2013 BPTs'!$B$12:$BX337,CH$3+3,FALSE)),0,VLOOKUP(AH162,'2013 BPTs'!$B$12:$BX$181,CH$3,FALSE)/VLOOKUP(AH162,'2013 BPTs'!$B$12:$BX337,CH$3+3,FALSE))</f>
        <v>0</v>
      </c>
      <c r="CI162" s="24">
        <f>IF(ISERROR(VLOOKUP(AI162,'2013 BPTs'!$B$12:$BX$181,CI$3,FALSE)/VLOOKUP(AI162,'2013 BPTs'!$B$12:$BX337,CI$3+3,FALSE)),0,VLOOKUP(AI162,'2013 BPTs'!$B$12:$BX$181,CI$3,FALSE)/VLOOKUP(AI162,'2013 BPTs'!$B$12:$BX337,CI$3+3,FALSE))</f>
        <v>0</v>
      </c>
      <c r="CJ162" s="24">
        <f>IF(ISERROR(VLOOKUP(AJ162,'2013 BPTs'!$B$12:$BX$181,CJ$3,FALSE)/VLOOKUP(AJ162,'2013 BPTs'!$B$12:$BX337,CJ$3+3,FALSE)),0,VLOOKUP(AJ162,'2013 BPTs'!$B$12:$BX$181,CJ$3,FALSE)/VLOOKUP(AJ162,'2013 BPTs'!$B$12:$BX337,CJ$3+3,FALSE))</f>
        <v>0</v>
      </c>
      <c r="CK162" s="24">
        <f>IF(ISERROR(VLOOKUP(AK162,'2013 BPTs'!$B$12:$BX$181,CK$3,FALSE)/VLOOKUP(AK162,'2013 BPTs'!$B$12:$BX337,CK$3+3,FALSE)),0,VLOOKUP(AK162,'2013 BPTs'!$B$12:$BX$181,CK$3,FALSE)/VLOOKUP(AK162,'2013 BPTs'!$B$12:$BX337,CK$3+3,FALSE))</f>
        <v>0</v>
      </c>
      <c r="CL162" s="24">
        <f>IF(ISERROR(VLOOKUP(AL162,'2013 BPTs'!$B$12:$BX$181,CL$3,FALSE)/VLOOKUP(AL162,'2013 BPTs'!$B$12:$BX337,CL$3+3,FALSE)),0,VLOOKUP(AL162,'2013 BPTs'!$B$12:$BX$181,CL$3,FALSE)/VLOOKUP(AL162,'2013 BPTs'!$B$12:$BX337,CL$3+3,FALSE))</f>
        <v>0</v>
      </c>
      <c r="CM162" s="24">
        <f>IF(ISERROR(VLOOKUP(AM162,'2013 BPTs'!$B$12:$BX$181,CM$3,FALSE)/VLOOKUP(AM162,'2013 BPTs'!$B$12:$BX337,CM$3+3,FALSE)),0,VLOOKUP(AM162,'2013 BPTs'!$B$12:$BX$181,CM$3,FALSE)/VLOOKUP(AM162,'2013 BPTs'!$B$12:$BX337,CM$3+3,FALSE))</f>
        <v>0</v>
      </c>
      <c r="CO162" s="24">
        <f>IF(ISERROR(VLOOKUP(AF162,'2013 BPTs'!$B$12:$BX$181,CO$3,FALSE)/VLOOKUP(AF162,'2013 BPTs'!$B$12:$BX337,CO$3+2,FALSE)),0,VLOOKUP(AF162,'2013 BPTs'!$B$12:$BX$181,CO$3,FALSE)/VLOOKUP(AF162,'2013 BPTs'!$B$12:$BX337,CO$3+2,FALSE))</f>
        <v>0</v>
      </c>
      <c r="CP162" s="24">
        <f>IF(ISERROR(VLOOKUP(AG162,'2013 BPTs'!$B$12:$BX$181,CP$3,FALSE)/VLOOKUP(AG162,'2013 BPTs'!$B$12:$BX337,CP$3+2,FALSE)),0,VLOOKUP(AG162,'2013 BPTs'!$B$12:$BX$181,CP$3,FALSE)/VLOOKUP(AG162,'2013 BPTs'!$B$12:$BX337,CP$3+2,FALSE))</f>
        <v>0</v>
      </c>
      <c r="CQ162" s="24">
        <f>IF(ISERROR(VLOOKUP(AH162,'2013 BPTs'!$B$12:$BX$181,CQ$3,FALSE)/VLOOKUP(AH162,'2013 BPTs'!$B$12:$BX337,CQ$3+2,FALSE)),0,VLOOKUP(AH162,'2013 BPTs'!$B$12:$BX$181,CQ$3,FALSE)/VLOOKUP(AH162,'2013 BPTs'!$B$12:$BX337,CQ$3+2,FALSE))</f>
        <v>0</v>
      </c>
      <c r="CR162" s="24">
        <f>IF(ISERROR(VLOOKUP(AI162,'2013 BPTs'!$B$12:$BX$181,CR$3,FALSE)/VLOOKUP(AI162,'2013 BPTs'!$B$12:$BX337,CR$3+2,FALSE)),0,VLOOKUP(AI162,'2013 BPTs'!$B$12:$BX$181,CR$3,FALSE)/VLOOKUP(AI162,'2013 BPTs'!$B$12:$BX337,CR$3+2,FALSE))</f>
        <v>0</v>
      </c>
      <c r="CS162" s="24">
        <f>IF(ISERROR(VLOOKUP(AJ162,'2013 BPTs'!$B$12:$BX$181,CS$3,FALSE)/VLOOKUP(AJ162,'2013 BPTs'!$B$12:$BX337,CS$3+2,FALSE)),0,VLOOKUP(AJ162,'2013 BPTs'!$B$12:$BX$181,CS$3,FALSE)/VLOOKUP(AJ162,'2013 BPTs'!$B$12:$BX337,CS$3+2,FALSE))</f>
        <v>0</v>
      </c>
      <c r="CT162" s="24">
        <f>IF(ISERROR(VLOOKUP(AK162,'2013 BPTs'!$B$12:$BX$181,CT$3,FALSE)/VLOOKUP(AK162,'2013 BPTs'!$B$12:$BX337,CT$3+2,FALSE)),0,VLOOKUP(AK162,'2013 BPTs'!$B$12:$BX$181,CT$3,FALSE)/VLOOKUP(AK162,'2013 BPTs'!$B$12:$BX337,CT$3+2,FALSE))</f>
        <v>0</v>
      </c>
      <c r="CU162" s="24">
        <f>IF(ISERROR(VLOOKUP(AL162,'2013 BPTs'!$B$12:$BX$181,CU$3,FALSE)/VLOOKUP(AL162,'2013 BPTs'!$B$12:$BX337,CU$3+2,FALSE)),0,VLOOKUP(AL162,'2013 BPTs'!$B$12:$BX$181,CU$3,FALSE)/VLOOKUP(AL162,'2013 BPTs'!$B$12:$BX337,CU$3+2,FALSE))</f>
        <v>0</v>
      </c>
      <c r="CV162" s="24">
        <f>IF(ISERROR(VLOOKUP(AM162,'2013 BPTs'!$B$12:$BX$181,CV$3,FALSE)/VLOOKUP(AM162,'2013 BPTs'!$B$12:$BX337,CV$3+2,FALSE)),0,VLOOKUP(AM162,'2013 BPTs'!$B$12:$BX$181,CV$3,FALSE)/VLOOKUP(AM162,'2013 BPTs'!$B$12:$BX337,CV$3+2,FALSE))</f>
        <v>0</v>
      </c>
      <c r="CX162" s="93">
        <f>'2015 BPTs'!BR168</f>
        <v>0</v>
      </c>
      <c r="CY162" s="93">
        <f>'2015 BPTs'!BS168</f>
        <v>0</v>
      </c>
    </row>
    <row r="163" spans="2:103" x14ac:dyDescent="0.2">
      <c r="B163" s="2" t="s">
        <v>213</v>
      </c>
      <c r="C163" s="2">
        <f>'2015 BPTs'!E169</f>
        <v>0</v>
      </c>
      <c r="D163" s="2">
        <f t="shared" si="52"/>
        <v>0</v>
      </c>
      <c r="E163" s="4">
        <f>'2015 BPTs'!F169</f>
        <v>0</v>
      </c>
      <c r="F163" s="88">
        <f>'2015 BPTs'!G169</f>
        <v>0</v>
      </c>
      <c r="G163" s="53">
        <f>'2015 BPTs'!I169</f>
        <v>0</v>
      </c>
      <c r="H163" s="88">
        <f>'2015 BPTs'!J169</f>
        <v>0</v>
      </c>
      <c r="I163" s="4">
        <f>'2015 BPTs'!K169</f>
        <v>0</v>
      </c>
      <c r="J163" s="5">
        <f>'2015 BPTs'!M169</f>
        <v>0</v>
      </c>
      <c r="K163" s="99">
        <f>'2015 BPTs'!BL169</f>
        <v>0</v>
      </c>
      <c r="L163" s="100">
        <f t="shared" si="53"/>
        <v>0</v>
      </c>
      <c r="M163" s="101">
        <f t="shared" si="54"/>
        <v>0</v>
      </c>
      <c r="N163" s="102">
        <f t="shared" si="44"/>
        <v>0</v>
      </c>
      <c r="O163" s="103">
        <f>'2015 BPTs'!BM169</f>
        <v>0</v>
      </c>
      <c r="P163" s="100">
        <f t="shared" si="55"/>
        <v>0</v>
      </c>
      <c r="Q163" s="101">
        <f t="shared" si="56"/>
        <v>0</v>
      </c>
      <c r="R163" s="104">
        <f t="shared" si="57"/>
        <v>0</v>
      </c>
      <c r="S163" s="105">
        <f t="shared" si="45"/>
        <v>0</v>
      </c>
      <c r="T163" s="104">
        <f t="shared" si="58"/>
        <v>0</v>
      </c>
      <c r="U163" s="121">
        <f>IF(K163=0,0,IF(B163="Manual",(S163-O163-AP163*(O163/(O163+Z163)))/S163,'2015 BPTs'!BP169))</f>
        <v>0</v>
      </c>
      <c r="V163" s="99">
        <f>'2015 BPTs'!BN169</f>
        <v>0</v>
      </c>
      <c r="W163" s="100">
        <f t="shared" si="59"/>
        <v>0</v>
      </c>
      <c r="X163" s="103">
        <f t="shared" si="60"/>
        <v>0</v>
      </c>
      <c r="Y163" s="102">
        <f t="shared" si="46"/>
        <v>0</v>
      </c>
      <c r="Z163" s="103">
        <f>'2015 BPTs'!BO169</f>
        <v>0</v>
      </c>
      <c r="AA163" s="104">
        <f t="shared" si="47"/>
        <v>0</v>
      </c>
      <c r="AB163" s="106">
        <f>IF(W163=0,0,IF(B163="Manual",(V163-Z163-AP163*(Z163/(Z163+O163)))/V163,'2015 BPTs'!BQ169))</f>
        <v>0</v>
      </c>
      <c r="AD163" s="2" t="str">
        <f t="shared" si="48"/>
        <v>00-0</v>
      </c>
      <c r="AE163" s="2">
        <f>'2015 BPTs'!BA169</f>
        <v>0</v>
      </c>
      <c r="AF163" s="2" t="str">
        <f>IF(B163="Auto",'2015 BPTs'!BB169,D163&amp;E163&amp;"-"&amp;F163)</f>
        <v/>
      </c>
      <c r="AG163" s="2" t="str">
        <f>'2015 BPTs'!BC169</f>
        <v/>
      </c>
      <c r="AH163" s="2" t="str">
        <f>'2015 BPTs'!BD169</f>
        <v/>
      </c>
      <c r="AI163" s="2" t="str">
        <f>'2015 BPTs'!BE169</f>
        <v/>
      </c>
      <c r="AJ163" s="2" t="str">
        <f>'2015 BPTs'!BF169</f>
        <v/>
      </c>
      <c r="AK163" s="2" t="str">
        <f>'2015 BPTs'!BG169</f>
        <v/>
      </c>
      <c r="AL163" s="2" t="str">
        <f>'2015 BPTs'!BH169</f>
        <v/>
      </c>
      <c r="AM163" s="2" t="str">
        <f>'2015 BPTs'!BI169</f>
        <v/>
      </c>
      <c r="AO163" s="128">
        <f>'2015 BPTs'!AJ169*'2015 BPTs'!BK169</f>
        <v>0</v>
      </c>
      <c r="AP163" s="128">
        <f>'2015 BPTs'!AK169*'2015 BPTs'!BK169</f>
        <v>0</v>
      </c>
      <c r="AR163" s="5">
        <f>IF(B163="Auto",'2015 BPTs'!M169,J163)</f>
        <v>0</v>
      </c>
      <c r="AS163" s="5">
        <f>'2015 BPTs'!O169</f>
        <v>0</v>
      </c>
      <c r="AT163" s="5">
        <f>'2015 BPTs'!Q169</f>
        <v>0</v>
      </c>
      <c r="AU163" s="5">
        <f>'2015 BPTs'!S169</f>
        <v>0</v>
      </c>
      <c r="AV163" s="5">
        <f>'2015 BPTs'!U169</f>
        <v>0</v>
      </c>
      <c r="AW163" s="5">
        <f>'2015 BPTs'!W169</f>
        <v>0</v>
      </c>
      <c r="AX163" s="5">
        <f>'2015 BPTs'!Y169</f>
        <v>0</v>
      </c>
      <c r="AY163" s="5">
        <f>'2015 BPTs'!AA169</f>
        <v>0</v>
      </c>
      <c r="BA163" s="24">
        <f>IF(ISNA(VLOOKUP(AF163,'2013 BPTs'!$B$12:$BX$181,BA$3,FALSE)),0,VLOOKUP(AF163,'2013 BPTs'!$B$12:$BX$181,BA$3,FALSE))</f>
        <v>0</v>
      </c>
      <c r="BB163" s="24">
        <f>IF(ISNA(VLOOKUP(AG163,'2013 BPTs'!$B$12:$BX$181,BB$3,FALSE)),0,VLOOKUP(AG163,'2013 BPTs'!$B$12:$BX$181,BB$3,FALSE))</f>
        <v>0</v>
      </c>
      <c r="BC163" s="24">
        <f>IF(ISNA(VLOOKUP(AH163,'2013 BPTs'!$B$12:$BX$181,BC$3,FALSE)),0,VLOOKUP(AH163,'2013 BPTs'!$B$12:$BX$181,BC$3,FALSE))</f>
        <v>0</v>
      </c>
      <c r="BD163" s="24">
        <f>IF(ISNA(VLOOKUP(AI163,'2013 BPTs'!$B$12:$BX$181,BD$3,FALSE)),0,VLOOKUP(AI163,'2013 BPTs'!$B$12:$BX$181,BD$3,FALSE))</f>
        <v>0</v>
      </c>
      <c r="BE163" s="24">
        <f>IF(ISNA(VLOOKUP(AJ163,'2013 BPTs'!$B$12:$BX$181,BE$3,FALSE)),0,VLOOKUP(AJ163,'2013 BPTs'!$B$12:$BX$181,BE$3,FALSE))</f>
        <v>0</v>
      </c>
      <c r="BF163" s="24">
        <f>IF(ISNA(VLOOKUP(AK163,'2013 BPTs'!$B$12:$BX$181,BF$3,FALSE)),0,VLOOKUP(AK163,'2013 BPTs'!$B$12:$BX$181,BF$3,FALSE))</f>
        <v>0</v>
      </c>
      <c r="BG163" s="24">
        <f>IF(ISNA(VLOOKUP(AL163,'2013 BPTs'!$B$12:$BX$181,BG$3,FALSE)),0,VLOOKUP(AL163,'2013 BPTs'!$B$12:$BX$181,BG$3,FALSE))</f>
        <v>0</v>
      </c>
      <c r="BH163" s="24">
        <f>IF(ISNA(VLOOKUP(AM163,'2013 BPTs'!$B$12:$BX$181,BH$3,FALSE)),0,VLOOKUP(AM163,'2013 BPTs'!$B$12:$BX$181,BH$3,FALSE))</f>
        <v>0</v>
      </c>
      <c r="BJ163" s="24">
        <f>IF(ISNA(VLOOKUP(AF163,'2013 BPTs'!$B$12:$BX$181,BJ$3,FALSE)),0,VLOOKUP(AF163,'2013 BPTs'!$B$12:$BX$181,BJ$3,FALSE))</f>
        <v>0</v>
      </c>
      <c r="BK163" s="24">
        <f>IF(ISNA(VLOOKUP(AG163,'2013 BPTs'!$B$12:$BX$181,BK$3,FALSE)),0,VLOOKUP(AG163,'2013 BPTs'!$B$12:$BX$181,BK$3,FALSE))</f>
        <v>0</v>
      </c>
      <c r="BL163" s="24">
        <f>IF(ISNA(VLOOKUP(AH163,'2013 BPTs'!$B$12:$BX$181,BL$3,FALSE)),0,VLOOKUP(AH163,'2013 BPTs'!$B$12:$BX$181,BL$3,FALSE))</f>
        <v>0</v>
      </c>
      <c r="BM163" s="24">
        <f>IF(ISNA(VLOOKUP(AI163,'2013 BPTs'!$B$12:$BX$181,BM$3,FALSE)),0,VLOOKUP(AI163,'2013 BPTs'!$B$12:$BX$181,BM$3,FALSE))</f>
        <v>0</v>
      </c>
      <c r="BN163" s="24">
        <f>IF(ISNA(VLOOKUP(AJ163,'2013 BPTs'!$B$12:$BX$181,BN$3,FALSE)),0,VLOOKUP(AJ163,'2013 BPTs'!$B$12:$BX$181,BN$3,FALSE))</f>
        <v>0</v>
      </c>
      <c r="BO163" s="24">
        <f>IF(ISNA(VLOOKUP(AK163,'2013 BPTs'!$B$12:$BX$181,BO$3,FALSE)),0,VLOOKUP(AK163,'2013 BPTs'!$B$12:$BX$181,BO$3,FALSE))</f>
        <v>0</v>
      </c>
      <c r="BP163" s="24">
        <f>IF(ISNA(VLOOKUP(AL163,'2013 BPTs'!$B$12:$BX$181,BP$3,FALSE)),0,VLOOKUP(AL163,'2013 BPTs'!$B$12:$BX$181,BP$3,FALSE))</f>
        <v>0</v>
      </c>
      <c r="BQ163" s="24">
        <f>IF(ISNA(VLOOKUP(AM163,'2013 BPTs'!$B$12:$BX$181,BQ$3,FALSE)),0,VLOOKUP(AM163,'2013 BPTs'!$B$12:$BX$181,BQ$3,FALSE))</f>
        <v>0</v>
      </c>
      <c r="BS163" s="77">
        <f t="shared" si="49"/>
        <v>0</v>
      </c>
      <c r="BT163" s="68">
        <f t="shared" si="50"/>
        <v>0</v>
      </c>
      <c r="BU163" s="68">
        <f t="shared" si="51"/>
        <v>0</v>
      </c>
      <c r="BW163" s="24">
        <f>IF(ISNA(VLOOKUP(AF163,'2013 BPTs'!$B$12:$BX$181,BW$3,FALSE)),0,VLOOKUP(AF163,'2013 BPTs'!$B$12:$BX$181,BW$3,FALSE))</f>
        <v>0</v>
      </c>
      <c r="BX163" s="24">
        <f>IF(ISNA(VLOOKUP(AG163,'2013 BPTs'!$B$12:$BX$181,BX$3,FALSE)),0,VLOOKUP(AG163,'2013 BPTs'!$B$12:$BX$181,BX$3,FALSE))</f>
        <v>0</v>
      </c>
      <c r="BY163" s="24">
        <f>IF(ISNA(VLOOKUP(AH163,'2013 BPTs'!$B$12:$BX$181,BY$3,FALSE)),0,VLOOKUP(AH163,'2013 BPTs'!$B$12:$BX$181,BY$3,FALSE))</f>
        <v>0</v>
      </c>
      <c r="BZ163" s="24">
        <f>IF(ISNA(VLOOKUP(AI163,'2013 BPTs'!$B$12:$BX$181,BZ$3,FALSE)),0,VLOOKUP(AI163,'2013 BPTs'!$B$12:$BX$181,BZ$3,FALSE))</f>
        <v>0</v>
      </c>
      <c r="CA163" s="24">
        <f>IF(ISNA(VLOOKUP(AJ163,'2013 BPTs'!$B$12:$BX$181,CA$3,FALSE)),0,VLOOKUP(AJ163,'2013 BPTs'!$B$12:$BX$181,CA$3,FALSE))</f>
        <v>0</v>
      </c>
      <c r="CB163" s="24">
        <f>IF(ISNA(VLOOKUP(AK163,'2013 BPTs'!$B$12:$BX$181,CB$3,FALSE)),0,VLOOKUP(AK163,'2013 BPTs'!$B$12:$BX$181,CB$3,FALSE))</f>
        <v>0</v>
      </c>
      <c r="CC163" s="24">
        <f>IF(ISNA(VLOOKUP(AL163,'2013 BPTs'!$B$12:$BX$181,CC$3,FALSE)),0,VLOOKUP(AL163,'2013 BPTs'!$B$12:$BX$181,CC$3,FALSE))</f>
        <v>0</v>
      </c>
      <c r="CD163" s="24">
        <f>IF(ISNA(VLOOKUP(AM163,'2013 BPTs'!$B$12:$BX$181,CD$3,FALSE)),0,VLOOKUP(AM163,'2013 BPTs'!$B$12:$BX$181,CD$3,FALSE))</f>
        <v>0</v>
      </c>
      <c r="CF163" s="24">
        <f>IF(ISERROR(VLOOKUP(AF163,'2013 BPTs'!$B$12:$BX$181,CF$3,FALSE)/VLOOKUP(AF163,'2013 BPTs'!$B$12:$BX338,CF$3+3,FALSE)),0,VLOOKUP(AF163,'2013 BPTs'!$B$12:$BX$181,CF$3,FALSE)/VLOOKUP(AF163,'2013 BPTs'!$B$12:$BX338,CF$3+3,FALSE))</f>
        <v>0</v>
      </c>
      <c r="CG163" s="24">
        <f>IF(ISERROR(VLOOKUP(AG163,'2013 BPTs'!$B$12:$BX$181,CG$3,FALSE)/VLOOKUP(AG163,'2013 BPTs'!$B$12:$BX338,CG$3+3,FALSE)),0,VLOOKUP(AG163,'2013 BPTs'!$B$12:$BX$181,CG$3,FALSE)/VLOOKUP(AG163,'2013 BPTs'!$B$12:$BX338,CG$3+3,FALSE))</f>
        <v>0</v>
      </c>
      <c r="CH163" s="24">
        <f>IF(ISERROR(VLOOKUP(AH163,'2013 BPTs'!$B$12:$BX$181,CH$3,FALSE)/VLOOKUP(AH163,'2013 BPTs'!$B$12:$BX338,CH$3+3,FALSE)),0,VLOOKUP(AH163,'2013 BPTs'!$B$12:$BX$181,CH$3,FALSE)/VLOOKUP(AH163,'2013 BPTs'!$B$12:$BX338,CH$3+3,FALSE))</f>
        <v>0</v>
      </c>
      <c r="CI163" s="24">
        <f>IF(ISERROR(VLOOKUP(AI163,'2013 BPTs'!$B$12:$BX$181,CI$3,FALSE)/VLOOKUP(AI163,'2013 BPTs'!$B$12:$BX338,CI$3+3,FALSE)),0,VLOOKUP(AI163,'2013 BPTs'!$B$12:$BX$181,CI$3,FALSE)/VLOOKUP(AI163,'2013 BPTs'!$B$12:$BX338,CI$3+3,FALSE))</f>
        <v>0</v>
      </c>
      <c r="CJ163" s="24">
        <f>IF(ISERROR(VLOOKUP(AJ163,'2013 BPTs'!$B$12:$BX$181,CJ$3,FALSE)/VLOOKUP(AJ163,'2013 BPTs'!$B$12:$BX338,CJ$3+3,FALSE)),0,VLOOKUP(AJ163,'2013 BPTs'!$B$12:$BX$181,CJ$3,FALSE)/VLOOKUP(AJ163,'2013 BPTs'!$B$12:$BX338,CJ$3+3,FALSE))</f>
        <v>0</v>
      </c>
      <c r="CK163" s="24">
        <f>IF(ISERROR(VLOOKUP(AK163,'2013 BPTs'!$B$12:$BX$181,CK$3,FALSE)/VLOOKUP(AK163,'2013 BPTs'!$B$12:$BX338,CK$3+3,FALSE)),0,VLOOKUP(AK163,'2013 BPTs'!$B$12:$BX$181,CK$3,FALSE)/VLOOKUP(AK163,'2013 BPTs'!$B$12:$BX338,CK$3+3,FALSE))</f>
        <v>0</v>
      </c>
      <c r="CL163" s="24">
        <f>IF(ISERROR(VLOOKUP(AL163,'2013 BPTs'!$B$12:$BX$181,CL$3,FALSE)/VLOOKUP(AL163,'2013 BPTs'!$B$12:$BX338,CL$3+3,FALSE)),0,VLOOKUP(AL163,'2013 BPTs'!$B$12:$BX$181,CL$3,FALSE)/VLOOKUP(AL163,'2013 BPTs'!$B$12:$BX338,CL$3+3,FALSE))</f>
        <v>0</v>
      </c>
      <c r="CM163" s="24">
        <f>IF(ISERROR(VLOOKUP(AM163,'2013 BPTs'!$B$12:$BX$181,CM$3,FALSE)/VLOOKUP(AM163,'2013 BPTs'!$B$12:$BX338,CM$3+3,FALSE)),0,VLOOKUP(AM163,'2013 BPTs'!$B$12:$BX$181,CM$3,FALSE)/VLOOKUP(AM163,'2013 BPTs'!$B$12:$BX338,CM$3+3,FALSE))</f>
        <v>0</v>
      </c>
      <c r="CO163" s="24">
        <f>IF(ISERROR(VLOOKUP(AF163,'2013 BPTs'!$B$12:$BX$181,CO$3,FALSE)/VLOOKUP(AF163,'2013 BPTs'!$B$12:$BX338,CO$3+2,FALSE)),0,VLOOKUP(AF163,'2013 BPTs'!$B$12:$BX$181,CO$3,FALSE)/VLOOKUP(AF163,'2013 BPTs'!$B$12:$BX338,CO$3+2,FALSE))</f>
        <v>0</v>
      </c>
      <c r="CP163" s="24">
        <f>IF(ISERROR(VLOOKUP(AG163,'2013 BPTs'!$B$12:$BX$181,CP$3,FALSE)/VLOOKUP(AG163,'2013 BPTs'!$B$12:$BX338,CP$3+2,FALSE)),0,VLOOKUP(AG163,'2013 BPTs'!$B$12:$BX$181,CP$3,FALSE)/VLOOKUP(AG163,'2013 BPTs'!$B$12:$BX338,CP$3+2,FALSE))</f>
        <v>0</v>
      </c>
      <c r="CQ163" s="24">
        <f>IF(ISERROR(VLOOKUP(AH163,'2013 BPTs'!$B$12:$BX$181,CQ$3,FALSE)/VLOOKUP(AH163,'2013 BPTs'!$B$12:$BX338,CQ$3+2,FALSE)),0,VLOOKUP(AH163,'2013 BPTs'!$B$12:$BX$181,CQ$3,FALSE)/VLOOKUP(AH163,'2013 BPTs'!$B$12:$BX338,CQ$3+2,FALSE))</f>
        <v>0</v>
      </c>
      <c r="CR163" s="24">
        <f>IF(ISERROR(VLOOKUP(AI163,'2013 BPTs'!$B$12:$BX$181,CR$3,FALSE)/VLOOKUP(AI163,'2013 BPTs'!$B$12:$BX338,CR$3+2,FALSE)),0,VLOOKUP(AI163,'2013 BPTs'!$B$12:$BX$181,CR$3,FALSE)/VLOOKUP(AI163,'2013 BPTs'!$B$12:$BX338,CR$3+2,FALSE))</f>
        <v>0</v>
      </c>
      <c r="CS163" s="24">
        <f>IF(ISERROR(VLOOKUP(AJ163,'2013 BPTs'!$B$12:$BX$181,CS$3,FALSE)/VLOOKUP(AJ163,'2013 BPTs'!$B$12:$BX338,CS$3+2,FALSE)),0,VLOOKUP(AJ163,'2013 BPTs'!$B$12:$BX$181,CS$3,FALSE)/VLOOKUP(AJ163,'2013 BPTs'!$B$12:$BX338,CS$3+2,FALSE))</f>
        <v>0</v>
      </c>
      <c r="CT163" s="24">
        <f>IF(ISERROR(VLOOKUP(AK163,'2013 BPTs'!$B$12:$BX$181,CT$3,FALSE)/VLOOKUP(AK163,'2013 BPTs'!$B$12:$BX338,CT$3+2,FALSE)),0,VLOOKUP(AK163,'2013 BPTs'!$B$12:$BX$181,CT$3,FALSE)/VLOOKUP(AK163,'2013 BPTs'!$B$12:$BX338,CT$3+2,FALSE))</f>
        <v>0</v>
      </c>
      <c r="CU163" s="24">
        <f>IF(ISERROR(VLOOKUP(AL163,'2013 BPTs'!$B$12:$BX$181,CU$3,FALSE)/VLOOKUP(AL163,'2013 BPTs'!$B$12:$BX338,CU$3+2,FALSE)),0,VLOOKUP(AL163,'2013 BPTs'!$B$12:$BX$181,CU$3,FALSE)/VLOOKUP(AL163,'2013 BPTs'!$B$12:$BX338,CU$3+2,FALSE))</f>
        <v>0</v>
      </c>
      <c r="CV163" s="24">
        <f>IF(ISERROR(VLOOKUP(AM163,'2013 BPTs'!$B$12:$BX$181,CV$3,FALSE)/VLOOKUP(AM163,'2013 BPTs'!$B$12:$BX338,CV$3+2,FALSE)),0,VLOOKUP(AM163,'2013 BPTs'!$B$12:$BX$181,CV$3,FALSE)/VLOOKUP(AM163,'2013 BPTs'!$B$12:$BX338,CV$3+2,FALSE))</f>
        <v>0</v>
      </c>
      <c r="CX163" s="93">
        <f>'2015 BPTs'!BR169</f>
        <v>0</v>
      </c>
      <c r="CY163" s="93">
        <f>'2015 BPTs'!BS169</f>
        <v>0</v>
      </c>
    </row>
    <row r="164" spans="2:103" x14ac:dyDescent="0.2">
      <c r="B164" s="2" t="s">
        <v>213</v>
      </c>
      <c r="C164" s="2">
        <f>'2015 BPTs'!E170</f>
        <v>0</v>
      </c>
      <c r="D164" s="2">
        <f t="shared" si="52"/>
        <v>0</v>
      </c>
      <c r="E164" s="4">
        <f>'2015 BPTs'!F170</f>
        <v>0</v>
      </c>
      <c r="F164" s="88">
        <f>'2015 BPTs'!G170</f>
        <v>0</v>
      </c>
      <c r="G164" s="53">
        <f>'2015 BPTs'!I170</f>
        <v>0</v>
      </c>
      <c r="H164" s="88">
        <f>'2015 BPTs'!J170</f>
        <v>0</v>
      </c>
      <c r="I164" s="4">
        <f>'2015 BPTs'!K170</f>
        <v>0</v>
      </c>
      <c r="J164" s="5">
        <f>'2015 BPTs'!M170</f>
        <v>0</v>
      </c>
      <c r="K164" s="99">
        <f>'2015 BPTs'!BL170</f>
        <v>0</v>
      </c>
      <c r="L164" s="100">
        <f t="shared" si="53"/>
        <v>0</v>
      </c>
      <c r="M164" s="101">
        <f t="shared" si="54"/>
        <v>0</v>
      </c>
      <c r="N164" s="102">
        <f t="shared" si="44"/>
        <v>0</v>
      </c>
      <c r="O164" s="103">
        <f>'2015 BPTs'!BM170</f>
        <v>0</v>
      </c>
      <c r="P164" s="100">
        <f t="shared" si="55"/>
        <v>0</v>
      </c>
      <c r="Q164" s="101">
        <f t="shared" si="56"/>
        <v>0</v>
      </c>
      <c r="R164" s="104">
        <f t="shared" si="57"/>
        <v>0</v>
      </c>
      <c r="S164" s="105">
        <f t="shared" si="45"/>
        <v>0</v>
      </c>
      <c r="T164" s="104">
        <f t="shared" si="58"/>
        <v>0</v>
      </c>
      <c r="U164" s="121">
        <f>IF(K164=0,0,IF(B164="Manual",(S164-O164-AP164*(O164/(O164+Z164)))/S164,'2015 BPTs'!BP170))</f>
        <v>0</v>
      </c>
      <c r="V164" s="99">
        <f>'2015 BPTs'!BN170</f>
        <v>0</v>
      </c>
      <c r="W164" s="100">
        <f t="shared" si="59"/>
        <v>0</v>
      </c>
      <c r="X164" s="103">
        <f t="shared" si="60"/>
        <v>0</v>
      </c>
      <c r="Y164" s="102">
        <f t="shared" si="46"/>
        <v>0</v>
      </c>
      <c r="Z164" s="103">
        <f>'2015 BPTs'!BO170</f>
        <v>0</v>
      </c>
      <c r="AA164" s="104">
        <f t="shared" si="47"/>
        <v>0</v>
      </c>
      <c r="AB164" s="106">
        <f>IF(W164=0,0,IF(B164="Manual",(V164-Z164-AP164*(Z164/(Z164+O164)))/V164,'2015 BPTs'!BQ170))</f>
        <v>0</v>
      </c>
      <c r="AD164" s="2" t="str">
        <f t="shared" si="48"/>
        <v>00-0</v>
      </c>
      <c r="AE164" s="2">
        <f>'2015 BPTs'!BA170</f>
        <v>0</v>
      </c>
      <c r="AF164" s="2" t="str">
        <f>IF(B164="Auto",'2015 BPTs'!BB170,D164&amp;E164&amp;"-"&amp;F164)</f>
        <v/>
      </c>
      <c r="AG164" s="2" t="str">
        <f>'2015 BPTs'!BC170</f>
        <v/>
      </c>
      <c r="AH164" s="2" t="str">
        <f>'2015 BPTs'!BD170</f>
        <v/>
      </c>
      <c r="AI164" s="2" t="str">
        <f>'2015 BPTs'!BE170</f>
        <v/>
      </c>
      <c r="AJ164" s="2" t="str">
        <f>'2015 BPTs'!BF170</f>
        <v/>
      </c>
      <c r="AK164" s="2" t="str">
        <f>'2015 BPTs'!BG170</f>
        <v/>
      </c>
      <c r="AL164" s="2" t="str">
        <f>'2015 BPTs'!BH170</f>
        <v/>
      </c>
      <c r="AM164" s="2" t="str">
        <f>'2015 BPTs'!BI170</f>
        <v/>
      </c>
      <c r="AO164" s="128">
        <f>'2015 BPTs'!AJ170*'2015 BPTs'!BK170</f>
        <v>0</v>
      </c>
      <c r="AP164" s="128">
        <f>'2015 BPTs'!AK170*'2015 BPTs'!BK170</f>
        <v>0</v>
      </c>
      <c r="AR164" s="5">
        <f>IF(B164="Auto",'2015 BPTs'!M170,J164)</f>
        <v>0</v>
      </c>
      <c r="AS164" s="5">
        <f>'2015 BPTs'!O170</f>
        <v>0</v>
      </c>
      <c r="AT164" s="5">
        <f>'2015 BPTs'!Q170</f>
        <v>0</v>
      </c>
      <c r="AU164" s="5">
        <f>'2015 BPTs'!S170</f>
        <v>0</v>
      </c>
      <c r="AV164" s="5">
        <f>'2015 BPTs'!U170</f>
        <v>0</v>
      </c>
      <c r="AW164" s="5">
        <f>'2015 BPTs'!W170</f>
        <v>0</v>
      </c>
      <c r="AX164" s="5">
        <f>'2015 BPTs'!Y170</f>
        <v>0</v>
      </c>
      <c r="AY164" s="5">
        <f>'2015 BPTs'!AA170</f>
        <v>0</v>
      </c>
      <c r="BA164" s="24">
        <f>IF(ISNA(VLOOKUP(AF164,'2013 BPTs'!$B$12:$BX$181,BA$3,FALSE)),0,VLOOKUP(AF164,'2013 BPTs'!$B$12:$BX$181,BA$3,FALSE))</f>
        <v>0</v>
      </c>
      <c r="BB164" s="24">
        <f>IF(ISNA(VLOOKUP(AG164,'2013 BPTs'!$B$12:$BX$181,BB$3,FALSE)),0,VLOOKUP(AG164,'2013 BPTs'!$B$12:$BX$181,BB$3,FALSE))</f>
        <v>0</v>
      </c>
      <c r="BC164" s="24">
        <f>IF(ISNA(VLOOKUP(AH164,'2013 BPTs'!$B$12:$BX$181,BC$3,FALSE)),0,VLOOKUP(AH164,'2013 BPTs'!$B$12:$BX$181,BC$3,FALSE))</f>
        <v>0</v>
      </c>
      <c r="BD164" s="24">
        <f>IF(ISNA(VLOOKUP(AI164,'2013 BPTs'!$B$12:$BX$181,BD$3,FALSE)),0,VLOOKUP(AI164,'2013 BPTs'!$B$12:$BX$181,BD$3,FALSE))</f>
        <v>0</v>
      </c>
      <c r="BE164" s="24">
        <f>IF(ISNA(VLOOKUP(AJ164,'2013 BPTs'!$B$12:$BX$181,BE$3,FALSE)),0,VLOOKUP(AJ164,'2013 BPTs'!$B$12:$BX$181,BE$3,FALSE))</f>
        <v>0</v>
      </c>
      <c r="BF164" s="24">
        <f>IF(ISNA(VLOOKUP(AK164,'2013 BPTs'!$B$12:$BX$181,BF$3,FALSE)),0,VLOOKUP(AK164,'2013 BPTs'!$B$12:$BX$181,BF$3,FALSE))</f>
        <v>0</v>
      </c>
      <c r="BG164" s="24">
        <f>IF(ISNA(VLOOKUP(AL164,'2013 BPTs'!$B$12:$BX$181,BG$3,FALSE)),0,VLOOKUP(AL164,'2013 BPTs'!$B$12:$BX$181,BG$3,FALSE))</f>
        <v>0</v>
      </c>
      <c r="BH164" s="24">
        <f>IF(ISNA(VLOOKUP(AM164,'2013 BPTs'!$B$12:$BX$181,BH$3,FALSE)),0,VLOOKUP(AM164,'2013 BPTs'!$B$12:$BX$181,BH$3,FALSE))</f>
        <v>0</v>
      </c>
      <c r="BJ164" s="24">
        <f>IF(ISNA(VLOOKUP(AF164,'2013 BPTs'!$B$12:$BX$181,BJ$3,FALSE)),0,VLOOKUP(AF164,'2013 BPTs'!$B$12:$BX$181,BJ$3,FALSE))</f>
        <v>0</v>
      </c>
      <c r="BK164" s="24">
        <f>IF(ISNA(VLOOKUP(AG164,'2013 BPTs'!$B$12:$BX$181,BK$3,FALSE)),0,VLOOKUP(AG164,'2013 BPTs'!$B$12:$BX$181,BK$3,FALSE))</f>
        <v>0</v>
      </c>
      <c r="BL164" s="24">
        <f>IF(ISNA(VLOOKUP(AH164,'2013 BPTs'!$B$12:$BX$181,BL$3,FALSE)),0,VLOOKUP(AH164,'2013 BPTs'!$B$12:$BX$181,BL$3,FALSE))</f>
        <v>0</v>
      </c>
      <c r="BM164" s="24">
        <f>IF(ISNA(VLOOKUP(AI164,'2013 BPTs'!$B$12:$BX$181,BM$3,FALSE)),0,VLOOKUP(AI164,'2013 BPTs'!$B$12:$BX$181,BM$3,FALSE))</f>
        <v>0</v>
      </c>
      <c r="BN164" s="24">
        <f>IF(ISNA(VLOOKUP(AJ164,'2013 BPTs'!$B$12:$BX$181,BN$3,FALSE)),0,VLOOKUP(AJ164,'2013 BPTs'!$B$12:$BX$181,BN$3,FALSE))</f>
        <v>0</v>
      </c>
      <c r="BO164" s="24">
        <f>IF(ISNA(VLOOKUP(AK164,'2013 BPTs'!$B$12:$BX$181,BO$3,FALSE)),0,VLOOKUP(AK164,'2013 BPTs'!$B$12:$BX$181,BO$3,FALSE))</f>
        <v>0</v>
      </c>
      <c r="BP164" s="24">
        <f>IF(ISNA(VLOOKUP(AL164,'2013 BPTs'!$B$12:$BX$181,BP$3,FALSE)),0,VLOOKUP(AL164,'2013 BPTs'!$B$12:$BX$181,BP$3,FALSE))</f>
        <v>0</v>
      </c>
      <c r="BQ164" s="24">
        <f>IF(ISNA(VLOOKUP(AM164,'2013 BPTs'!$B$12:$BX$181,BQ$3,FALSE)),0,VLOOKUP(AM164,'2013 BPTs'!$B$12:$BX$181,BQ$3,FALSE))</f>
        <v>0</v>
      </c>
      <c r="BS164" s="77">
        <f t="shared" si="49"/>
        <v>0</v>
      </c>
      <c r="BT164" s="68">
        <f t="shared" si="50"/>
        <v>0</v>
      </c>
      <c r="BU164" s="68">
        <f t="shared" si="51"/>
        <v>0</v>
      </c>
      <c r="BW164" s="24">
        <f>IF(ISNA(VLOOKUP(AF164,'2013 BPTs'!$B$12:$BX$181,BW$3,FALSE)),0,VLOOKUP(AF164,'2013 BPTs'!$B$12:$BX$181,BW$3,FALSE))</f>
        <v>0</v>
      </c>
      <c r="BX164" s="24">
        <f>IF(ISNA(VLOOKUP(AG164,'2013 BPTs'!$B$12:$BX$181,BX$3,FALSE)),0,VLOOKUP(AG164,'2013 BPTs'!$B$12:$BX$181,BX$3,FALSE))</f>
        <v>0</v>
      </c>
      <c r="BY164" s="24">
        <f>IF(ISNA(VLOOKUP(AH164,'2013 BPTs'!$B$12:$BX$181,BY$3,FALSE)),0,VLOOKUP(AH164,'2013 BPTs'!$B$12:$BX$181,BY$3,FALSE))</f>
        <v>0</v>
      </c>
      <c r="BZ164" s="24">
        <f>IF(ISNA(VLOOKUP(AI164,'2013 BPTs'!$B$12:$BX$181,BZ$3,FALSE)),0,VLOOKUP(AI164,'2013 BPTs'!$B$12:$BX$181,BZ$3,FALSE))</f>
        <v>0</v>
      </c>
      <c r="CA164" s="24">
        <f>IF(ISNA(VLOOKUP(AJ164,'2013 BPTs'!$B$12:$BX$181,CA$3,FALSE)),0,VLOOKUP(AJ164,'2013 BPTs'!$B$12:$BX$181,CA$3,FALSE))</f>
        <v>0</v>
      </c>
      <c r="CB164" s="24">
        <f>IF(ISNA(VLOOKUP(AK164,'2013 BPTs'!$B$12:$BX$181,CB$3,FALSE)),0,VLOOKUP(AK164,'2013 BPTs'!$B$12:$BX$181,CB$3,FALSE))</f>
        <v>0</v>
      </c>
      <c r="CC164" s="24">
        <f>IF(ISNA(VLOOKUP(AL164,'2013 BPTs'!$B$12:$BX$181,CC$3,FALSE)),0,VLOOKUP(AL164,'2013 BPTs'!$B$12:$BX$181,CC$3,FALSE))</f>
        <v>0</v>
      </c>
      <c r="CD164" s="24">
        <f>IF(ISNA(VLOOKUP(AM164,'2013 BPTs'!$B$12:$BX$181,CD$3,FALSE)),0,VLOOKUP(AM164,'2013 BPTs'!$B$12:$BX$181,CD$3,FALSE))</f>
        <v>0</v>
      </c>
      <c r="CF164" s="24">
        <f>IF(ISERROR(VLOOKUP(AF164,'2013 BPTs'!$B$12:$BX$181,CF$3,FALSE)/VLOOKUP(AF164,'2013 BPTs'!$B$12:$BX339,CF$3+3,FALSE)),0,VLOOKUP(AF164,'2013 BPTs'!$B$12:$BX$181,CF$3,FALSE)/VLOOKUP(AF164,'2013 BPTs'!$B$12:$BX339,CF$3+3,FALSE))</f>
        <v>0</v>
      </c>
      <c r="CG164" s="24">
        <f>IF(ISERROR(VLOOKUP(AG164,'2013 BPTs'!$B$12:$BX$181,CG$3,FALSE)/VLOOKUP(AG164,'2013 BPTs'!$B$12:$BX339,CG$3+3,FALSE)),0,VLOOKUP(AG164,'2013 BPTs'!$B$12:$BX$181,CG$3,FALSE)/VLOOKUP(AG164,'2013 BPTs'!$B$12:$BX339,CG$3+3,FALSE))</f>
        <v>0</v>
      </c>
      <c r="CH164" s="24">
        <f>IF(ISERROR(VLOOKUP(AH164,'2013 BPTs'!$B$12:$BX$181,CH$3,FALSE)/VLOOKUP(AH164,'2013 BPTs'!$B$12:$BX339,CH$3+3,FALSE)),0,VLOOKUP(AH164,'2013 BPTs'!$B$12:$BX$181,CH$3,FALSE)/VLOOKUP(AH164,'2013 BPTs'!$B$12:$BX339,CH$3+3,FALSE))</f>
        <v>0</v>
      </c>
      <c r="CI164" s="24">
        <f>IF(ISERROR(VLOOKUP(AI164,'2013 BPTs'!$B$12:$BX$181,CI$3,FALSE)/VLOOKUP(AI164,'2013 BPTs'!$B$12:$BX339,CI$3+3,FALSE)),0,VLOOKUP(AI164,'2013 BPTs'!$B$12:$BX$181,CI$3,FALSE)/VLOOKUP(AI164,'2013 BPTs'!$B$12:$BX339,CI$3+3,FALSE))</f>
        <v>0</v>
      </c>
      <c r="CJ164" s="24">
        <f>IF(ISERROR(VLOOKUP(AJ164,'2013 BPTs'!$B$12:$BX$181,CJ$3,FALSE)/VLOOKUP(AJ164,'2013 BPTs'!$B$12:$BX339,CJ$3+3,FALSE)),0,VLOOKUP(AJ164,'2013 BPTs'!$B$12:$BX$181,CJ$3,FALSE)/VLOOKUP(AJ164,'2013 BPTs'!$B$12:$BX339,CJ$3+3,FALSE))</f>
        <v>0</v>
      </c>
      <c r="CK164" s="24">
        <f>IF(ISERROR(VLOOKUP(AK164,'2013 BPTs'!$B$12:$BX$181,CK$3,FALSE)/VLOOKUP(AK164,'2013 BPTs'!$B$12:$BX339,CK$3+3,FALSE)),0,VLOOKUP(AK164,'2013 BPTs'!$B$12:$BX$181,CK$3,FALSE)/VLOOKUP(AK164,'2013 BPTs'!$B$12:$BX339,CK$3+3,FALSE))</f>
        <v>0</v>
      </c>
      <c r="CL164" s="24">
        <f>IF(ISERROR(VLOOKUP(AL164,'2013 BPTs'!$B$12:$BX$181,CL$3,FALSE)/VLOOKUP(AL164,'2013 BPTs'!$B$12:$BX339,CL$3+3,FALSE)),0,VLOOKUP(AL164,'2013 BPTs'!$B$12:$BX$181,CL$3,FALSE)/VLOOKUP(AL164,'2013 BPTs'!$B$12:$BX339,CL$3+3,FALSE))</f>
        <v>0</v>
      </c>
      <c r="CM164" s="24">
        <f>IF(ISERROR(VLOOKUP(AM164,'2013 BPTs'!$B$12:$BX$181,CM$3,FALSE)/VLOOKUP(AM164,'2013 BPTs'!$B$12:$BX339,CM$3+3,FALSE)),0,VLOOKUP(AM164,'2013 BPTs'!$B$12:$BX$181,CM$3,FALSE)/VLOOKUP(AM164,'2013 BPTs'!$B$12:$BX339,CM$3+3,FALSE))</f>
        <v>0</v>
      </c>
      <c r="CO164" s="24">
        <f>IF(ISERROR(VLOOKUP(AF164,'2013 BPTs'!$B$12:$BX$181,CO$3,FALSE)/VLOOKUP(AF164,'2013 BPTs'!$B$12:$BX339,CO$3+2,FALSE)),0,VLOOKUP(AF164,'2013 BPTs'!$B$12:$BX$181,CO$3,FALSE)/VLOOKUP(AF164,'2013 BPTs'!$B$12:$BX339,CO$3+2,FALSE))</f>
        <v>0</v>
      </c>
      <c r="CP164" s="24">
        <f>IF(ISERROR(VLOOKUP(AG164,'2013 BPTs'!$B$12:$BX$181,CP$3,FALSE)/VLOOKUP(AG164,'2013 BPTs'!$B$12:$BX339,CP$3+2,FALSE)),0,VLOOKUP(AG164,'2013 BPTs'!$B$12:$BX$181,CP$3,FALSE)/VLOOKUP(AG164,'2013 BPTs'!$B$12:$BX339,CP$3+2,FALSE))</f>
        <v>0</v>
      </c>
      <c r="CQ164" s="24">
        <f>IF(ISERROR(VLOOKUP(AH164,'2013 BPTs'!$B$12:$BX$181,CQ$3,FALSE)/VLOOKUP(AH164,'2013 BPTs'!$B$12:$BX339,CQ$3+2,FALSE)),0,VLOOKUP(AH164,'2013 BPTs'!$B$12:$BX$181,CQ$3,FALSE)/VLOOKUP(AH164,'2013 BPTs'!$B$12:$BX339,CQ$3+2,FALSE))</f>
        <v>0</v>
      </c>
      <c r="CR164" s="24">
        <f>IF(ISERROR(VLOOKUP(AI164,'2013 BPTs'!$B$12:$BX$181,CR$3,FALSE)/VLOOKUP(AI164,'2013 BPTs'!$B$12:$BX339,CR$3+2,FALSE)),0,VLOOKUP(AI164,'2013 BPTs'!$B$12:$BX$181,CR$3,FALSE)/VLOOKUP(AI164,'2013 BPTs'!$B$12:$BX339,CR$3+2,FALSE))</f>
        <v>0</v>
      </c>
      <c r="CS164" s="24">
        <f>IF(ISERROR(VLOOKUP(AJ164,'2013 BPTs'!$B$12:$BX$181,CS$3,FALSE)/VLOOKUP(AJ164,'2013 BPTs'!$B$12:$BX339,CS$3+2,FALSE)),0,VLOOKUP(AJ164,'2013 BPTs'!$B$12:$BX$181,CS$3,FALSE)/VLOOKUP(AJ164,'2013 BPTs'!$B$12:$BX339,CS$3+2,FALSE))</f>
        <v>0</v>
      </c>
      <c r="CT164" s="24">
        <f>IF(ISERROR(VLOOKUP(AK164,'2013 BPTs'!$B$12:$BX$181,CT$3,FALSE)/VLOOKUP(AK164,'2013 BPTs'!$B$12:$BX339,CT$3+2,FALSE)),0,VLOOKUP(AK164,'2013 BPTs'!$B$12:$BX$181,CT$3,FALSE)/VLOOKUP(AK164,'2013 BPTs'!$B$12:$BX339,CT$3+2,FALSE))</f>
        <v>0</v>
      </c>
      <c r="CU164" s="24">
        <f>IF(ISERROR(VLOOKUP(AL164,'2013 BPTs'!$B$12:$BX$181,CU$3,FALSE)/VLOOKUP(AL164,'2013 BPTs'!$B$12:$BX339,CU$3+2,FALSE)),0,VLOOKUP(AL164,'2013 BPTs'!$B$12:$BX$181,CU$3,FALSE)/VLOOKUP(AL164,'2013 BPTs'!$B$12:$BX339,CU$3+2,FALSE))</f>
        <v>0</v>
      </c>
      <c r="CV164" s="24">
        <f>IF(ISERROR(VLOOKUP(AM164,'2013 BPTs'!$B$12:$BX$181,CV$3,FALSE)/VLOOKUP(AM164,'2013 BPTs'!$B$12:$BX339,CV$3+2,FALSE)),0,VLOOKUP(AM164,'2013 BPTs'!$B$12:$BX$181,CV$3,FALSE)/VLOOKUP(AM164,'2013 BPTs'!$B$12:$BX339,CV$3+2,FALSE))</f>
        <v>0</v>
      </c>
      <c r="CX164" s="93">
        <f>'2015 BPTs'!BR170</f>
        <v>0</v>
      </c>
      <c r="CY164" s="93">
        <f>'2015 BPTs'!BS170</f>
        <v>0</v>
      </c>
    </row>
    <row r="165" spans="2:103" x14ac:dyDescent="0.2">
      <c r="B165" s="2" t="s">
        <v>213</v>
      </c>
      <c r="C165" s="2">
        <f>'2015 BPTs'!E171</f>
        <v>0</v>
      </c>
      <c r="D165" s="2">
        <f t="shared" si="52"/>
        <v>0</v>
      </c>
      <c r="E165" s="4">
        <f>'2015 BPTs'!F171</f>
        <v>0</v>
      </c>
      <c r="F165" s="88">
        <f>'2015 BPTs'!G171</f>
        <v>0</v>
      </c>
      <c r="G165" s="53">
        <f>'2015 BPTs'!I171</f>
        <v>0</v>
      </c>
      <c r="H165" s="88">
        <f>'2015 BPTs'!J171</f>
        <v>0</v>
      </c>
      <c r="I165" s="4">
        <f>'2015 BPTs'!K171</f>
        <v>0</v>
      </c>
      <c r="J165" s="5">
        <f>'2015 BPTs'!M171</f>
        <v>0</v>
      </c>
      <c r="K165" s="99">
        <f>'2015 BPTs'!BL171</f>
        <v>0</v>
      </c>
      <c r="L165" s="100">
        <f t="shared" si="53"/>
        <v>0</v>
      </c>
      <c r="M165" s="101">
        <f t="shared" si="54"/>
        <v>0</v>
      </c>
      <c r="N165" s="102">
        <f t="shared" si="44"/>
        <v>0</v>
      </c>
      <c r="O165" s="103">
        <f>'2015 BPTs'!BM171</f>
        <v>0</v>
      </c>
      <c r="P165" s="100">
        <f t="shared" si="55"/>
        <v>0</v>
      </c>
      <c r="Q165" s="101">
        <f t="shared" si="56"/>
        <v>0</v>
      </c>
      <c r="R165" s="104">
        <f t="shared" si="57"/>
        <v>0</v>
      </c>
      <c r="S165" s="105">
        <f t="shared" si="45"/>
        <v>0</v>
      </c>
      <c r="T165" s="104">
        <f t="shared" si="58"/>
        <v>0</v>
      </c>
      <c r="U165" s="121">
        <f>IF(K165=0,0,IF(B165="Manual",(S165-O165-AP165*(O165/(O165+Z165)))/S165,'2015 BPTs'!BP171))</f>
        <v>0</v>
      </c>
      <c r="V165" s="99">
        <f>'2015 BPTs'!BN171</f>
        <v>0</v>
      </c>
      <c r="W165" s="100">
        <f t="shared" si="59"/>
        <v>0</v>
      </c>
      <c r="X165" s="103">
        <f t="shared" si="60"/>
        <v>0</v>
      </c>
      <c r="Y165" s="102">
        <f t="shared" si="46"/>
        <v>0</v>
      </c>
      <c r="Z165" s="103">
        <f>'2015 BPTs'!BO171</f>
        <v>0</v>
      </c>
      <c r="AA165" s="104">
        <f t="shared" si="47"/>
        <v>0</v>
      </c>
      <c r="AB165" s="106">
        <f>IF(W165=0,0,IF(B165="Manual",(V165-Z165-AP165*(Z165/(Z165+O165)))/V165,'2015 BPTs'!BQ171))</f>
        <v>0</v>
      </c>
      <c r="AD165" s="2" t="str">
        <f t="shared" si="48"/>
        <v>00-0</v>
      </c>
      <c r="AE165" s="2">
        <f>'2015 BPTs'!BA171</f>
        <v>0</v>
      </c>
      <c r="AF165" s="2" t="str">
        <f>IF(B165="Auto",'2015 BPTs'!BB171,D165&amp;E165&amp;"-"&amp;F165)</f>
        <v/>
      </c>
      <c r="AG165" s="2" t="str">
        <f>'2015 BPTs'!BC171</f>
        <v/>
      </c>
      <c r="AH165" s="2" t="str">
        <f>'2015 BPTs'!BD171</f>
        <v/>
      </c>
      <c r="AI165" s="2" t="str">
        <f>'2015 BPTs'!BE171</f>
        <v/>
      </c>
      <c r="AJ165" s="2" t="str">
        <f>'2015 BPTs'!BF171</f>
        <v/>
      </c>
      <c r="AK165" s="2" t="str">
        <f>'2015 BPTs'!BG171</f>
        <v/>
      </c>
      <c r="AL165" s="2" t="str">
        <f>'2015 BPTs'!BH171</f>
        <v/>
      </c>
      <c r="AM165" s="2" t="str">
        <f>'2015 BPTs'!BI171</f>
        <v/>
      </c>
      <c r="AO165" s="128">
        <f>'2015 BPTs'!AJ171*'2015 BPTs'!BK171</f>
        <v>0</v>
      </c>
      <c r="AP165" s="128">
        <f>'2015 BPTs'!AK171*'2015 BPTs'!BK171</f>
        <v>0</v>
      </c>
      <c r="AR165" s="5">
        <f>IF(B165="Auto",'2015 BPTs'!M171,J165)</f>
        <v>0</v>
      </c>
      <c r="AS165" s="5">
        <f>'2015 BPTs'!O171</f>
        <v>0</v>
      </c>
      <c r="AT165" s="5">
        <f>'2015 BPTs'!Q171</f>
        <v>0</v>
      </c>
      <c r="AU165" s="5">
        <f>'2015 BPTs'!S171</f>
        <v>0</v>
      </c>
      <c r="AV165" s="5">
        <f>'2015 BPTs'!U171</f>
        <v>0</v>
      </c>
      <c r="AW165" s="5">
        <f>'2015 BPTs'!W171</f>
        <v>0</v>
      </c>
      <c r="AX165" s="5">
        <f>'2015 BPTs'!Y171</f>
        <v>0</v>
      </c>
      <c r="AY165" s="5">
        <f>'2015 BPTs'!AA171</f>
        <v>0</v>
      </c>
      <c r="BA165" s="24">
        <f>IF(ISNA(VLOOKUP(AF165,'2013 BPTs'!$B$12:$BX$181,BA$3,FALSE)),0,VLOOKUP(AF165,'2013 BPTs'!$B$12:$BX$181,BA$3,FALSE))</f>
        <v>0</v>
      </c>
      <c r="BB165" s="24">
        <f>IF(ISNA(VLOOKUP(AG165,'2013 BPTs'!$B$12:$BX$181,BB$3,FALSE)),0,VLOOKUP(AG165,'2013 BPTs'!$B$12:$BX$181,BB$3,FALSE))</f>
        <v>0</v>
      </c>
      <c r="BC165" s="24">
        <f>IF(ISNA(VLOOKUP(AH165,'2013 BPTs'!$B$12:$BX$181,BC$3,FALSE)),0,VLOOKUP(AH165,'2013 BPTs'!$B$12:$BX$181,BC$3,FALSE))</f>
        <v>0</v>
      </c>
      <c r="BD165" s="24">
        <f>IF(ISNA(VLOOKUP(AI165,'2013 BPTs'!$B$12:$BX$181,BD$3,FALSE)),0,VLOOKUP(AI165,'2013 BPTs'!$B$12:$BX$181,BD$3,FALSE))</f>
        <v>0</v>
      </c>
      <c r="BE165" s="24">
        <f>IF(ISNA(VLOOKUP(AJ165,'2013 BPTs'!$B$12:$BX$181,BE$3,FALSE)),0,VLOOKUP(AJ165,'2013 BPTs'!$B$12:$BX$181,BE$3,FALSE))</f>
        <v>0</v>
      </c>
      <c r="BF165" s="24">
        <f>IF(ISNA(VLOOKUP(AK165,'2013 BPTs'!$B$12:$BX$181,BF$3,FALSE)),0,VLOOKUP(AK165,'2013 BPTs'!$B$12:$BX$181,BF$3,FALSE))</f>
        <v>0</v>
      </c>
      <c r="BG165" s="24">
        <f>IF(ISNA(VLOOKUP(AL165,'2013 BPTs'!$B$12:$BX$181,BG$3,FALSE)),0,VLOOKUP(AL165,'2013 BPTs'!$B$12:$BX$181,BG$3,FALSE))</f>
        <v>0</v>
      </c>
      <c r="BH165" s="24">
        <f>IF(ISNA(VLOOKUP(AM165,'2013 BPTs'!$B$12:$BX$181,BH$3,FALSE)),0,VLOOKUP(AM165,'2013 BPTs'!$B$12:$BX$181,BH$3,FALSE))</f>
        <v>0</v>
      </c>
      <c r="BJ165" s="24">
        <f>IF(ISNA(VLOOKUP(AF165,'2013 BPTs'!$B$12:$BX$181,BJ$3,FALSE)),0,VLOOKUP(AF165,'2013 BPTs'!$B$12:$BX$181,BJ$3,FALSE))</f>
        <v>0</v>
      </c>
      <c r="BK165" s="24">
        <f>IF(ISNA(VLOOKUP(AG165,'2013 BPTs'!$B$12:$BX$181,BK$3,FALSE)),0,VLOOKUP(AG165,'2013 BPTs'!$B$12:$BX$181,BK$3,FALSE))</f>
        <v>0</v>
      </c>
      <c r="BL165" s="24">
        <f>IF(ISNA(VLOOKUP(AH165,'2013 BPTs'!$B$12:$BX$181,BL$3,FALSE)),0,VLOOKUP(AH165,'2013 BPTs'!$B$12:$BX$181,BL$3,FALSE))</f>
        <v>0</v>
      </c>
      <c r="BM165" s="24">
        <f>IF(ISNA(VLOOKUP(AI165,'2013 BPTs'!$B$12:$BX$181,BM$3,FALSE)),0,VLOOKUP(AI165,'2013 BPTs'!$B$12:$BX$181,BM$3,FALSE))</f>
        <v>0</v>
      </c>
      <c r="BN165" s="24">
        <f>IF(ISNA(VLOOKUP(AJ165,'2013 BPTs'!$B$12:$BX$181,BN$3,FALSE)),0,VLOOKUP(AJ165,'2013 BPTs'!$B$12:$BX$181,BN$3,FALSE))</f>
        <v>0</v>
      </c>
      <c r="BO165" s="24">
        <f>IF(ISNA(VLOOKUP(AK165,'2013 BPTs'!$B$12:$BX$181,BO$3,FALSE)),0,VLOOKUP(AK165,'2013 BPTs'!$B$12:$BX$181,BO$3,FALSE))</f>
        <v>0</v>
      </c>
      <c r="BP165" s="24">
        <f>IF(ISNA(VLOOKUP(AL165,'2013 BPTs'!$B$12:$BX$181,BP$3,FALSE)),0,VLOOKUP(AL165,'2013 BPTs'!$B$12:$BX$181,BP$3,FALSE))</f>
        <v>0</v>
      </c>
      <c r="BQ165" s="24">
        <f>IF(ISNA(VLOOKUP(AM165,'2013 BPTs'!$B$12:$BX$181,BQ$3,FALSE)),0,VLOOKUP(AM165,'2013 BPTs'!$B$12:$BX$181,BQ$3,FALSE))</f>
        <v>0</v>
      </c>
      <c r="BS165" s="77">
        <f t="shared" si="49"/>
        <v>0</v>
      </c>
      <c r="BT165" s="68">
        <f t="shared" si="50"/>
        <v>0</v>
      </c>
      <c r="BU165" s="68">
        <f t="shared" si="51"/>
        <v>0</v>
      </c>
      <c r="BW165" s="24">
        <f>IF(ISNA(VLOOKUP(AF165,'2013 BPTs'!$B$12:$BX$181,BW$3,FALSE)),0,VLOOKUP(AF165,'2013 BPTs'!$B$12:$BX$181,BW$3,FALSE))</f>
        <v>0</v>
      </c>
      <c r="BX165" s="24">
        <f>IF(ISNA(VLOOKUP(AG165,'2013 BPTs'!$B$12:$BX$181,BX$3,FALSE)),0,VLOOKUP(AG165,'2013 BPTs'!$B$12:$BX$181,BX$3,FALSE))</f>
        <v>0</v>
      </c>
      <c r="BY165" s="24">
        <f>IF(ISNA(VLOOKUP(AH165,'2013 BPTs'!$B$12:$BX$181,BY$3,FALSE)),0,VLOOKUP(AH165,'2013 BPTs'!$B$12:$BX$181,BY$3,FALSE))</f>
        <v>0</v>
      </c>
      <c r="BZ165" s="24">
        <f>IF(ISNA(VLOOKUP(AI165,'2013 BPTs'!$B$12:$BX$181,BZ$3,FALSE)),0,VLOOKUP(AI165,'2013 BPTs'!$B$12:$BX$181,BZ$3,FALSE))</f>
        <v>0</v>
      </c>
      <c r="CA165" s="24">
        <f>IF(ISNA(VLOOKUP(AJ165,'2013 BPTs'!$B$12:$BX$181,CA$3,FALSE)),0,VLOOKUP(AJ165,'2013 BPTs'!$B$12:$BX$181,CA$3,FALSE))</f>
        <v>0</v>
      </c>
      <c r="CB165" s="24">
        <f>IF(ISNA(VLOOKUP(AK165,'2013 BPTs'!$B$12:$BX$181,CB$3,FALSE)),0,VLOOKUP(AK165,'2013 BPTs'!$B$12:$BX$181,CB$3,FALSE))</f>
        <v>0</v>
      </c>
      <c r="CC165" s="24">
        <f>IF(ISNA(VLOOKUP(AL165,'2013 BPTs'!$B$12:$BX$181,CC$3,FALSE)),0,VLOOKUP(AL165,'2013 BPTs'!$B$12:$BX$181,CC$3,FALSE))</f>
        <v>0</v>
      </c>
      <c r="CD165" s="24">
        <f>IF(ISNA(VLOOKUP(AM165,'2013 BPTs'!$B$12:$BX$181,CD$3,FALSE)),0,VLOOKUP(AM165,'2013 BPTs'!$B$12:$BX$181,CD$3,FALSE))</f>
        <v>0</v>
      </c>
      <c r="CF165" s="24">
        <f>IF(ISERROR(VLOOKUP(AF165,'2013 BPTs'!$B$12:$BX$181,CF$3,FALSE)/VLOOKUP(AF165,'2013 BPTs'!$B$12:$BX340,CF$3+3,FALSE)),0,VLOOKUP(AF165,'2013 BPTs'!$B$12:$BX$181,CF$3,FALSE)/VLOOKUP(AF165,'2013 BPTs'!$B$12:$BX340,CF$3+3,FALSE))</f>
        <v>0</v>
      </c>
      <c r="CG165" s="24">
        <f>IF(ISERROR(VLOOKUP(AG165,'2013 BPTs'!$B$12:$BX$181,CG$3,FALSE)/VLOOKUP(AG165,'2013 BPTs'!$B$12:$BX340,CG$3+3,FALSE)),0,VLOOKUP(AG165,'2013 BPTs'!$B$12:$BX$181,CG$3,FALSE)/VLOOKUP(AG165,'2013 BPTs'!$B$12:$BX340,CG$3+3,FALSE))</f>
        <v>0</v>
      </c>
      <c r="CH165" s="24">
        <f>IF(ISERROR(VLOOKUP(AH165,'2013 BPTs'!$B$12:$BX$181,CH$3,FALSE)/VLOOKUP(AH165,'2013 BPTs'!$B$12:$BX340,CH$3+3,FALSE)),0,VLOOKUP(AH165,'2013 BPTs'!$B$12:$BX$181,CH$3,FALSE)/VLOOKUP(AH165,'2013 BPTs'!$B$12:$BX340,CH$3+3,FALSE))</f>
        <v>0</v>
      </c>
      <c r="CI165" s="24">
        <f>IF(ISERROR(VLOOKUP(AI165,'2013 BPTs'!$B$12:$BX$181,CI$3,FALSE)/VLOOKUP(AI165,'2013 BPTs'!$B$12:$BX340,CI$3+3,FALSE)),0,VLOOKUP(AI165,'2013 BPTs'!$B$12:$BX$181,CI$3,FALSE)/VLOOKUP(AI165,'2013 BPTs'!$B$12:$BX340,CI$3+3,FALSE))</f>
        <v>0</v>
      </c>
      <c r="CJ165" s="24">
        <f>IF(ISERROR(VLOOKUP(AJ165,'2013 BPTs'!$B$12:$BX$181,CJ$3,FALSE)/VLOOKUP(AJ165,'2013 BPTs'!$B$12:$BX340,CJ$3+3,FALSE)),0,VLOOKUP(AJ165,'2013 BPTs'!$B$12:$BX$181,CJ$3,FALSE)/VLOOKUP(AJ165,'2013 BPTs'!$B$12:$BX340,CJ$3+3,FALSE))</f>
        <v>0</v>
      </c>
      <c r="CK165" s="24">
        <f>IF(ISERROR(VLOOKUP(AK165,'2013 BPTs'!$B$12:$BX$181,CK$3,FALSE)/VLOOKUP(AK165,'2013 BPTs'!$B$12:$BX340,CK$3+3,FALSE)),0,VLOOKUP(AK165,'2013 BPTs'!$B$12:$BX$181,CK$3,FALSE)/VLOOKUP(AK165,'2013 BPTs'!$B$12:$BX340,CK$3+3,FALSE))</f>
        <v>0</v>
      </c>
      <c r="CL165" s="24">
        <f>IF(ISERROR(VLOOKUP(AL165,'2013 BPTs'!$B$12:$BX$181,CL$3,FALSE)/VLOOKUP(AL165,'2013 BPTs'!$B$12:$BX340,CL$3+3,FALSE)),0,VLOOKUP(AL165,'2013 BPTs'!$B$12:$BX$181,CL$3,FALSE)/VLOOKUP(AL165,'2013 BPTs'!$B$12:$BX340,CL$3+3,FALSE))</f>
        <v>0</v>
      </c>
      <c r="CM165" s="24">
        <f>IF(ISERROR(VLOOKUP(AM165,'2013 BPTs'!$B$12:$BX$181,CM$3,FALSE)/VLOOKUP(AM165,'2013 BPTs'!$B$12:$BX340,CM$3+3,FALSE)),0,VLOOKUP(AM165,'2013 BPTs'!$B$12:$BX$181,CM$3,FALSE)/VLOOKUP(AM165,'2013 BPTs'!$B$12:$BX340,CM$3+3,FALSE))</f>
        <v>0</v>
      </c>
      <c r="CO165" s="24">
        <f>IF(ISERROR(VLOOKUP(AF165,'2013 BPTs'!$B$12:$BX$181,CO$3,FALSE)/VLOOKUP(AF165,'2013 BPTs'!$B$12:$BX340,CO$3+2,FALSE)),0,VLOOKUP(AF165,'2013 BPTs'!$B$12:$BX$181,CO$3,FALSE)/VLOOKUP(AF165,'2013 BPTs'!$B$12:$BX340,CO$3+2,FALSE))</f>
        <v>0</v>
      </c>
      <c r="CP165" s="24">
        <f>IF(ISERROR(VLOOKUP(AG165,'2013 BPTs'!$B$12:$BX$181,CP$3,FALSE)/VLOOKUP(AG165,'2013 BPTs'!$B$12:$BX340,CP$3+2,FALSE)),0,VLOOKUP(AG165,'2013 BPTs'!$B$12:$BX$181,CP$3,FALSE)/VLOOKUP(AG165,'2013 BPTs'!$B$12:$BX340,CP$3+2,FALSE))</f>
        <v>0</v>
      </c>
      <c r="CQ165" s="24">
        <f>IF(ISERROR(VLOOKUP(AH165,'2013 BPTs'!$B$12:$BX$181,CQ$3,FALSE)/VLOOKUP(AH165,'2013 BPTs'!$B$12:$BX340,CQ$3+2,FALSE)),0,VLOOKUP(AH165,'2013 BPTs'!$B$12:$BX$181,CQ$3,FALSE)/VLOOKUP(AH165,'2013 BPTs'!$B$12:$BX340,CQ$3+2,FALSE))</f>
        <v>0</v>
      </c>
      <c r="CR165" s="24">
        <f>IF(ISERROR(VLOOKUP(AI165,'2013 BPTs'!$B$12:$BX$181,CR$3,FALSE)/VLOOKUP(AI165,'2013 BPTs'!$B$12:$BX340,CR$3+2,FALSE)),0,VLOOKUP(AI165,'2013 BPTs'!$B$12:$BX$181,CR$3,FALSE)/VLOOKUP(AI165,'2013 BPTs'!$B$12:$BX340,CR$3+2,FALSE))</f>
        <v>0</v>
      </c>
      <c r="CS165" s="24">
        <f>IF(ISERROR(VLOOKUP(AJ165,'2013 BPTs'!$B$12:$BX$181,CS$3,FALSE)/VLOOKUP(AJ165,'2013 BPTs'!$B$12:$BX340,CS$3+2,FALSE)),0,VLOOKUP(AJ165,'2013 BPTs'!$B$12:$BX$181,CS$3,FALSE)/VLOOKUP(AJ165,'2013 BPTs'!$B$12:$BX340,CS$3+2,FALSE))</f>
        <v>0</v>
      </c>
      <c r="CT165" s="24">
        <f>IF(ISERROR(VLOOKUP(AK165,'2013 BPTs'!$B$12:$BX$181,CT$3,FALSE)/VLOOKUP(AK165,'2013 BPTs'!$B$12:$BX340,CT$3+2,FALSE)),0,VLOOKUP(AK165,'2013 BPTs'!$B$12:$BX$181,CT$3,FALSE)/VLOOKUP(AK165,'2013 BPTs'!$B$12:$BX340,CT$3+2,FALSE))</f>
        <v>0</v>
      </c>
      <c r="CU165" s="24">
        <f>IF(ISERROR(VLOOKUP(AL165,'2013 BPTs'!$B$12:$BX$181,CU$3,FALSE)/VLOOKUP(AL165,'2013 BPTs'!$B$12:$BX340,CU$3+2,FALSE)),0,VLOOKUP(AL165,'2013 BPTs'!$B$12:$BX$181,CU$3,FALSE)/VLOOKUP(AL165,'2013 BPTs'!$B$12:$BX340,CU$3+2,FALSE))</f>
        <v>0</v>
      </c>
      <c r="CV165" s="24">
        <f>IF(ISERROR(VLOOKUP(AM165,'2013 BPTs'!$B$12:$BX$181,CV$3,FALSE)/VLOOKUP(AM165,'2013 BPTs'!$B$12:$BX340,CV$3+2,FALSE)),0,VLOOKUP(AM165,'2013 BPTs'!$B$12:$BX$181,CV$3,FALSE)/VLOOKUP(AM165,'2013 BPTs'!$B$12:$BX340,CV$3+2,FALSE))</f>
        <v>0</v>
      </c>
      <c r="CX165" s="93">
        <f>'2015 BPTs'!BR171</f>
        <v>0</v>
      </c>
      <c r="CY165" s="93">
        <f>'2015 BPTs'!BS171</f>
        <v>0</v>
      </c>
    </row>
    <row r="166" spans="2:103" x14ac:dyDescent="0.2">
      <c r="B166" s="2" t="s">
        <v>213</v>
      </c>
      <c r="C166" s="2">
        <f>'2015 BPTs'!E172</f>
        <v>0</v>
      </c>
      <c r="D166" s="2">
        <f t="shared" si="52"/>
        <v>0</v>
      </c>
      <c r="E166" s="4">
        <f>'2015 BPTs'!F172</f>
        <v>0</v>
      </c>
      <c r="F166" s="88">
        <f>'2015 BPTs'!G172</f>
        <v>0</v>
      </c>
      <c r="G166" s="53">
        <f>'2015 BPTs'!I172</f>
        <v>0</v>
      </c>
      <c r="H166" s="88">
        <f>'2015 BPTs'!J172</f>
        <v>0</v>
      </c>
      <c r="I166" s="4">
        <f>'2015 BPTs'!K172</f>
        <v>0</v>
      </c>
      <c r="J166" s="5">
        <f>'2015 BPTs'!M172</f>
        <v>0</v>
      </c>
      <c r="K166" s="99">
        <f>'2015 BPTs'!BL172</f>
        <v>0</v>
      </c>
      <c r="L166" s="100">
        <f t="shared" si="53"/>
        <v>0</v>
      </c>
      <c r="M166" s="101">
        <f t="shared" si="54"/>
        <v>0</v>
      </c>
      <c r="N166" s="102">
        <f t="shared" si="44"/>
        <v>0</v>
      </c>
      <c r="O166" s="103">
        <f>'2015 BPTs'!BM172</f>
        <v>0</v>
      </c>
      <c r="P166" s="100">
        <f t="shared" si="55"/>
        <v>0</v>
      </c>
      <c r="Q166" s="101">
        <f t="shared" si="56"/>
        <v>0</v>
      </c>
      <c r="R166" s="104">
        <f t="shared" si="57"/>
        <v>0</v>
      </c>
      <c r="S166" s="105">
        <f t="shared" si="45"/>
        <v>0</v>
      </c>
      <c r="T166" s="104">
        <f t="shared" si="58"/>
        <v>0</v>
      </c>
      <c r="U166" s="121">
        <f>IF(K166=0,0,IF(B166="Manual",(S166-O166-AP166*(O166/(O166+Z166)))/S166,'2015 BPTs'!BP172))</f>
        <v>0</v>
      </c>
      <c r="V166" s="99">
        <f>'2015 BPTs'!BN172</f>
        <v>0</v>
      </c>
      <c r="W166" s="100">
        <f t="shared" si="59"/>
        <v>0</v>
      </c>
      <c r="X166" s="103">
        <f t="shared" si="60"/>
        <v>0</v>
      </c>
      <c r="Y166" s="102">
        <f t="shared" si="46"/>
        <v>0</v>
      </c>
      <c r="Z166" s="103">
        <f>'2015 BPTs'!BO172</f>
        <v>0</v>
      </c>
      <c r="AA166" s="104">
        <f t="shared" si="47"/>
        <v>0</v>
      </c>
      <c r="AB166" s="106">
        <f>IF(W166=0,0,IF(B166="Manual",(V166-Z166-AP166*(Z166/(Z166+O166)))/V166,'2015 BPTs'!BQ172))</f>
        <v>0</v>
      </c>
      <c r="AD166" s="2" t="str">
        <f t="shared" si="48"/>
        <v>00-0</v>
      </c>
      <c r="AE166" s="2">
        <f>'2015 BPTs'!BA172</f>
        <v>0</v>
      </c>
      <c r="AF166" s="2" t="str">
        <f>IF(B166="Auto",'2015 BPTs'!BB172,D166&amp;E166&amp;"-"&amp;F166)</f>
        <v/>
      </c>
      <c r="AG166" s="2" t="str">
        <f>'2015 BPTs'!BC172</f>
        <v/>
      </c>
      <c r="AH166" s="2" t="str">
        <f>'2015 BPTs'!BD172</f>
        <v/>
      </c>
      <c r="AI166" s="2" t="str">
        <f>'2015 BPTs'!BE172</f>
        <v/>
      </c>
      <c r="AJ166" s="2" t="str">
        <f>'2015 BPTs'!BF172</f>
        <v/>
      </c>
      <c r="AK166" s="2" t="str">
        <f>'2015 BPTs'!BG172</f>
        <v/>
      </c>
      <c r="AL166" s="2" t="str">
        <f>'2015 BPTs'!BH172</f>
        <v/>
      </c>
      <c r="AM166" s="2" t="str">
        <f>'2015 BPTs'!BI172</f>
        <v/>
      </c>
      <c r="AO166" s="128">
        <f>'2015 BPTs'!AJ172*'2015 BPTs'!BK172</f>
        <v>0</v>
      </c>
      <c r="AP166" s="128">
        <f>'2015 BPTs'!AK172*'2015 BPTs'!BK172</f>
        <v>0</v>
      </c>
      <c r="AR166" s="5">
        <f>IF(B166="Auto",'2015 BPTs'!M172,J166)</f>
        <v>0</v>
      </c>
      <c r="AS166" s="5">
        <f>'2015 BPTs'!O172</f>
        <v>0</v>
      </c>
      <c r="AT166" s="5">
        <f>'2015 BPTs'!Q172</f>
        <v>0</v>
      </c>
      <c r="AU166" s="5">
        <f>'2015 BPTs'!S172</f>
        <v>0</v>
      </c>
      <c r="AV166" s="5">
        <f>'2015 BPTs'!U172</f>
        <v>0</v>
      </c>
      <c r="AW166" s="5">
        <f>'2015 BPTs'!W172</f>
        <v>0</v>
      </c>
      <c r="AX166" s="5">
        <f>'2015 BPTs'!Y172</f>
        <v>0</v>
      </c>
      <c r="AY166" s="5">
        <f>'2015 BPTs'!AA172</f>
        <v>0</v>
      </c>
      <c r="BA166" s="24">
        <f>IF(ISNA(VLOOKUP(AF166,'2013 BPTs'!$B$12:$BX$181,BA$3,FALSE)),0,VLOOKUP(AF166,'2013 BPTs'!$B$12:$BX$181,BA$3,FALSE))</f>
        <v>0</v>
      </c>
      <c r="BB166" s="24">
        <f>IF(ISNA(VLOOKUP(AG166,'2013 BPTs'!$B$12:$BX$181,BB$3,FALSE)),0,VLOOKUP(AG166,'2013 BPTs'!$B$12:$BX$181,BB$3,FALSE))</f>
        <v>0</v>
      </c>
      <c r="BC166" s="24">
        <f>IF(ISNA(VLOOKUP(AH166,'2013 BPTs'!$B$12:$BX$181,BC$3,FALSE)),0,VLOOKUP(AH166,'2013 BPTs'!$B$12:$BX$181,BC$3,FALSE))</f>
        <v>0</v>
      </c>
      <c r="BD166" s="24">
        <f>IF(ISNA(VLOOKUP(AI166,'2013 BPTs'!$B$12:$BX$181,BD$3,FALSE)),0,VLOOKUP(AI166,'2013 BPTs'!$B$12:$BX$181,BD$3,FALSE))</f>
        <v>0</v>
      </c>
      <c r="BE166" s="24">
        <f>IF(ISNA(VLOOKUP(AJ166,'2013 BPTs'!$B$12:$BX$181,BE$3,FALSE)),0,VLOOKUP(AJ166,'2013 BPTs'!$B$12:$BX$181,BE$3,FALSE))</f>
        <v>0</v>
      </c>
      <c r="BF166" s="24">
        <f>IF(ISNA(VLOOKUP(AK166,'2013 BPTs'!$B$12:$BX$181,BF$3,FALSE)),0,VLOOKUP(AK166,'2013 BPTs'!$B$12:$BX$181,BF$3,FALSE))</f>
        <v>0</v>
      </c>
      <c r="BG166" s="24">
        <f>IF(ISNA(VLOOKUP(AL166,'2013 BPTs'!$B$12:$BX$181,BG$3,FALSE)),0,VLOOKUP(AL166,'2013 BPTs'!$B$12:$BX$181,BG$3,FALSE))</f>
        <v>0</v>
      </c>
      <c r="BH166" s="24">
        <f>IF(ISNA(VLOOKUP(AM166,'2013 BPTs'!$B$12:$BX$181,BH$3,FALSE)),0,VLOOKUP(AM166,'2013 BPTs'!$B$12:$BX$181,BH$3,FALSE))</f>
        <v>0</v>
      </c>
      <c r="BJ166" s="24">
        <f>IF(ISNA(VLOOKUP(AF166,'2013 BPTs'!$B$12:$BX$181,BJ$3,FALSE)),0,VLOOKUP(AF166,'2013 BPTs'!$B$12:$BX$181,BJ$3,FALSE))</f>
        <v>0</v>
      </c>
      <c r="BK166" s="24">
        <f>IF(ISNA(VLOOKUP(AG166,'2013 BPTs'!$B$12:$BX$181,BK$3,FALSE)),0,VLOOKUP(AG166,'2013 BPTs'!$B$12:$BX$181,BK$3,FALSE))</f>
        <v>0</v>
      </c>
      <c r="BL166" s="24">
        <f>IF(ISNA(VLOOKUP(AH166,'2013 BPTs'!$B$12:$BX$181,BL$3,FALSE)),0,VLOOKUP(AH166,'2013 BPTs'!$B$12:$BX$181,BL$3,FALSE))</f>
        <v>0</v>
      </c>
      <c r="BM166" s="24">
        <f>IF(ISNA(VLOOKUP(AI166,'2013 BPTs'!$B$12:$BX$181,BM$3,FALSE)),0,VLOOKUP(AI166,'2013 BPTs'!$B$12:$BX$181,BM$3,FALSE))</f>
        <v>0</v>
      </c>
      <c r="BN166" s="24">
        <f>IF(ISNA(VLOOKUP(AJ166,'2013 BPTs'!$B$12:$BX$181,BN$3,FALSE)),0,VLOOKUP(AJ166,'2013 BPTs'!$B$12:$BX$181,BN$3,FALSE))</f>
        <v>0</v>
      </c>
      <c r="BO166" s="24">
        <f>IF(ISNA(VLOOKUP(AK166,'2013 BPTs'!$B$12:$BX$181,BO$3,FALSE)),0,VLOOKUP(AK166,'2013 BPTs'!$B$12:$BX$181,BO$3,FALSE))</f>
        <v>0</v>
      </c>
      <c r="BP166" s="24">
        <f>IF(ISNA(VLOOKUP(AL166,'2013 BPTs'!$B$12:$BX$181,BP$3,FALSE)),0,VLOOKUP(AL166,'2013 BPTs'!$B$12:$BX$181,BP$3,FALSE))</f>
        <v>0</v>
      </c>
      <c r="BQ166" s="24">
        <f>IF(ISNA(VLOOKUP(AM166,'2013 BPTs'!$B$12:$BX$181,BQ$3,FALSE)),0,VLOOKUP(AM166,'2013 BPTs'!$B$12:$BX$181,BQ$3,FALSE))</f>
        <v>0</v>
      </c>
      <c r="BS166" s="77">
        <f t="shared" si="49"/>
        <v>0</v>
      </c>
      <c r="BT166" s="68">
        <f t="shared" si="50"/>
        <v>0</v>
      </c>
      <c r="BU166" s="68">
        <f t="shared" si="51"/>
        <v>0</v>
      </c>
      <c r="BW166" s="24">
        <f>IF(ISNA(VLOOKUP(AF166,'2013 BPTs'!$B$12:$BX$181,BW$3,FALSE)),0,VLOOKUP(AF166,'2013 BPTs'!$B$12:$BX$181,BW$3,FALSE))</f>
        <v>0</v>
      </c>
      <c r="BX166" s="24">
        <f>IF(ISNA(VLOOKUP(AG166,'2013 BPTs'!$B$12:$BX$181,BX$3,FALSE)),0,VLOOKUP(AG166,'2013 BPTs'!$B$12:$BX$181,BX$3,FALSE))</f>
        <v>0</v>
      </c>
      <c r="BY166" s="24">
        <f>IF(ISNA(VLOOKUP(AH166,'2013 BPTs'!$B$12:$BX$181,BY$3,FALSE)),0,VLOOKUP(AH166,'2013 BPTs'!$B$12:$BX$181,BY$3,FALSE))</f>
        <v>0</v>
      </c>
      <c r="BZ166" s="24">
        <f>IF(ISNA(VLOOKUP(AI166,'2013 BPTs'!$B$12:$BX$181,BZ$3,FALSE)),0,VLOOKUP(AI166,'2013 BPTs'!$B$12:$BX$181,BZ$3,FALSE))</f>
        <v>0</v>
      </c>
      <c r="CA166" s="24">
        <f>IF(ISNA(VLOOKUP(AJ166,'2013 BPTs'!$B$12:$BX$181,CA$3,FALSE)),0,VLOOKUP(AJ166,'2013 BPTs'!$B$12:$BX$181,CA$3,FALSE))</f>
        <v>0</v>
      </c>
      <c r="CB166" s="24">
        <f>IF(ISNA(VLOOKUP(AK166,'2013 BPTs'!$B$12:$BX$181,CB$3,FALSE)),0,VLOOKUP(AK166,'2013 BPTs'!$B$12:$BX$181,CB$3,FALSE))</f>
        <v>0</v>
      </c>
      <c r="CC166" s="24">
        <f>IF(ISNA(VLOOKUP(AL166,'2013 BPTs'!$B$12:$BX$181,CC$3,FALSE)),0,VLOOKUP(AL166,'2013 BPTs'!$B$12:$BX$181,CC$3,FALSE))</f>
        <v>0</v>
      </c>
      <c r="CD166" s="24">
        <f>IF(ISNA(VLOOKUP(AM166,'2013 BPTs'!$B$12:$BX$181,CD$3,FALSE)),0,VLOOKUP(AM166,'2013 BPTs'!$B$12:$BX$181,CD$3,FALSE))</f>
        <v>0</v>
      </c>
      <c r="CF166" s="24">
        <f>IF(ISERROR(VLOOKUP(AF166,'2013 BPTs'!$B$12:$BX$181,CF$3,FALSE)/VLOOKUP(AF166,'2013 BPTs'!$B$12:$BX341,CF$3+3,FALSE)),0,VLOOKUP(AF166,'2013 BPTs'!$B$12:$BX$181,CF$3,FALSE)/VLOOKUP(AF166,'2013 BPTs'!$B$12:$BX341,CF$3+3,FALSE))</f>
        <v>0</v>
      </c>
      <c r="CG166" s="24">
        <f>IF(ISERROR(VLOOKUP(AG166,'2013 BPTs'!$B$12:$BX$181,CG$3,FALSE)/VLOOKUP(AG166,'2013 BPTs'!$B$12:$BX341,CG$3+3,FALSE)),0,VLOOKUP(AG166,'2013 BPTs'!$B$12:$BX$181,CG$3,FALSE)/VLOOKUP(AG166,'2013 BPTs'!$B$12:$BX341,CG$3+3,FALSE))</f>
        <v>0</v>
      </c>
      <c r="CH166" s="24">
        <f>IF(ISERROR(VLOOKUP(AH166,'2013 BPTs'!$B$12:$BX$181,CH$3,FALSE)/VLOOKUP(AH166,'2013 BPTs'!$B$12:$BX341,CH$3+3,FALSE)),0,VLOOKUP(AH166,'2013 BPTs'!$B$12:$BX$181,CH$3,FALSE)/VLOOKUP(AH166,'2013 BPTs'!$B$12:$BX341,CH$3+3,FALSE))</f>
        <v>0</v>
      </c>
      <c r="CI166" s="24">
        <f>IF(ISERROR(VLOOKUP(AI166,'2013 BPTs'!$B$12:$BX$181,CI$3,FALSE)/VLOOKUP(AI166,'2013 BPTs'!$B$12:$BX341,CI$3+3,FALSE)),0,VLOOKUP(AI166,'2013 BPTs'!$B$12:$BX$181,CI$3,FALSE)/VLOOKUP(AI166,'2013 BPTs'!$B$12:$BX341,CI$3+3,FALSE))</f>
        <v>0</v>
      </c>
      <c r="CJ166" s="24">
        <f>IF(ISERROR(VLOOKUP(AJ166,'2013 BPTs'!$B$12:$BX$181,CJ$3,FALSE)/VLOOKUP(AJ166,'2013 BPTs'!$B$12:$BX341,CJ$3+3,FALSE)),0,VLOOKUP(AJ166,'2013 BPTs'!$B$12:$BX$181,CJ$3,FALSE)/VLOOKUP(AJ166,'2013 BPTs'!$B$12:$BX341,CJ$3+3,FALSE))</f>
        <v>0</v>
      </c>
      <c r="CK166" s="24">
        <f>IF(ISERROR(VLOOKUP(AK166,'2013 BPTs'!$B$12:$BX$181,CK$3,FALSE)/VLOOKUP(AK166,'2013 BPTs'!$B$12:$BX341,CK$3+3,FALSE)),0,VLOOKUP(AK166,'2013 BPTs'!$B$12:$BX$181,CK$3,FALSE)/VLOOKUP(AK166,'2013 BPTs'!$B$12:$BX341,CK$3+3,FALSE))</f>
        <v>0</v>
      </c>
      <c r="CL166" s="24">
        <f>IF(ISERROR(VLOOKUP(AL166,'2013 BPTs'!$B$12:$BX$181,CL$3,FALSE)/VLOOKUP(AL166,'2013 BPTs'!$B$12:$BX341,CL$3+3,FALSE)),0,VLOOKUP(AL166,'2013 BPTs'!$B$12:$BX$181,CL$3,FALSE)/VLOOKUP(AL166,'2013 BPTs'!$B$12:$BX341,CL$3+3,FALSE))</f>
        <v>0</v>
      </c>
      <c r="CM166" s="24">
        <f>IF(ISERROR(VLOOKUP(AM166,'2013 BPTs'!$B$12:$BX$181,CM$3,FALSE)/VLOOKUP(AM166,'2013 BPTs'!$B$12:$BX341,CM$3+3,FALSE)),0,VLOOKUP(AM166,'2013 BPTs'!$B$12:$BX$181,CM$3,FALSE)/VLOOKUP(AM166,'2013 BPTs'!$B$12:$BX341,CM$3+3,FALSE))</f>
        <v>0</v>
      </c>
      <c r="CO166" s="24">
        <f>IF(ISERROR(VLOOKUP(AF166,'2013 BPTs'!$B$12:$BX$181,CO$3,FALSE)/VLOOKUP(AF166,'2013 BPTs'!$B$12:$BX341,CO$3+2,FALSE)),0,VLOOKUP(AF166,'2013 BPTs'!$B$12:$BX$181,CO$3,FALSE)/VLOOKUP(AF166,'2013 BPTs'!$B$12:$BX341,CO$3+2,FALSE))</f>
        <v>0</v>
      </c>
      <c r="CP166" s="24">
        <f>IF(ISERROR(VLOOKUP(AG166,'2013 BPTs'!$B$12:$BX$181,CP$3,FALSE)/VLOOKUP(AG166,'2013 BPTs'!$B$12:$BX341,CP$3+2,FALSE)),0,VLOOKUP(AG166,'2013 BPTs'!$B$12:$BX$181,CP$3,FALSE)/VLOOKUP(AG166,'2013 BPTs'!$B$12:$BX341,CP$3+2,FALSE))</f>
        <v>0</v>
      </c>
      <c r="CQ166" s="24">
        <f>IF(ISERROR(VLOOKUP(AH166,'2013 BPTs'!$B$12:$BX$181,CQ$3,FALSE)/VLOOKUP(AH166,'2013 BPTs'!$B$12:$BX341,CQ$3+2,FALSE)),0,VLOOKUP(AH166,'2013 BPTs'!$B$12:$BX$181,CQ$3,FALSE)/VLOOKUP(AH166,'2013 BPTs'!$B$12:$BX341,CQ$3+2,FALSE))</f>
        <v>0</v>
      </c>
      <c r="CR166" s="24">
        <f>IF(ISERROR(VLOOKUP(AI166,'2013 BPTs'!$B$12:$BX$181,CR$3,FALSE)/VLOOKUP(AI166,'2013 BPTs'!$B$12:$BX341,CR$3+2,FALSE)),0,VLOOKUP(AI166,'2013 BPTs'!$B$12:$BX$181,CR$3,FALSE)/VLOOKUP(AI166,'2013 BPTs'!$B$12:$BX341,CR$3+2,FALSE))</f>
        <v>0</v>
      </c>
      <c r="CS166" s="24">
        <f>IF(ISERROR(VLOOKUP(AJ166,'2013 BPTs'!$B$12:$BX$181,CS$3,FALSE)/VLOOKUP(AJ166,'2013 BPTs'!$B$12:$BX341,CS$3+2,FALSE)),0,VLOOKUP(AJ166,'2013 BPTs'!$B$12:$BX$181,CS$3,FALSE)/VLOOKUP(AJ166,'2013 BPTs'!$B$12:$BX341,CS$3+2,FALSE))</f>
        <v>0</v>
      </c>
      <c r="CT166" s="24">
        <f>IF(ISERROR(VLOOKUP(AK166,'2013 BPTs'!$B$12:$BX$181,CT$3,FALSE)/VLOOKUP(AK166,'2013 BPTs'!$B$12:$BX341,CT$3+2,FALSE)),0,VLOOKUP(AK166,'2013 BPTs'!$B$12:$BX$181,CT$3,FALSE)/VLOOKUP(AK166,'2013 BPTs'!$B$12:$BX341,CT$3+2,FALSE))</f>
        <v>0</v>
      </c>
      <c r="CU166" s="24">
        <f>IF(ISERROR(VLOOKUP(AL166,'2013 BPTs'!$B$12:$BX$181,CU$3,FALSE)/VLOOKUP(AL166,'2013 BPTs'!$B$12:$BX341,CU$3+2,FALSE)),0,VLOOKUP(AL166,'2013 BPTs'!$B$12:$BX$181,CU$3,FALSE)/VLOOKUP(AL166,'2013 BPTs'!$B$12:$BX341,CU$3+2,FALSE))</f>
        <v>0</v>
      </c>
      <c r="CV166" s="24">
        <f>IF(ISERROR(VLOOKUP(AM166,'2013 BPTs'!$B$12:$BX$181,CV$3,FALSE)/VLOOKUP(AM166,'2013 BPTs'!$B$12:$BX341,CV$3+2,FALSE)),0,VLOOKUP(AM166,'2013 BPTs'!$B$12:$BX$181,CV$3,FALSE)/VLOOKUP(AM166,'2013 BPTs'!$B$12:$BX341,CV$3+2,FALSE))</f>
        <v>0</v>
      </c>
      <c r="CX166" s="93">
        <f>'2015 BPTs'!BR172</f>
        <v>0</v>
      </c>
      <c r="CY166" s="93">
        <f>'2015 BPTs'!BS172</f>
        <v>0</v>
      </c>
    </row>
    <row r="167" spans="2:103" x14ac:dyDescent="0.2">
      <c r="B167" s="2" t="s">
        <v>213</v>
      </c>
      <c r="C167" s="2">
        <f>'2015 BPTs'!E173</f>
        <v>0</v>
      </c>
      <c r="D167" s="2">
        <f t="shared" si="52"/>
        <v>0</v>
      </c>
      <c r="E167" s="4">
        <f>'2015 BPTs'!F173</f>
        <v>0</v>
      </c>
      <c r="F167" s="88">
        <f>'2015 BPTs'!G173</f>
        <v>0</v>
      </c>
      <c r="G167" s="53">
        <f>'2015 BPTs'!I173</f>
        <v>0</v>
      </c>
      <c r="H167" s="88">
        <f>'2015 BPTs'!J173</f>
        <v>0</v>
      </c>
      <c r="I167" s="4">
        <f>'2015 BPTs'!K173</f>
        <v>0</v>
      </c>
      <c r="J167" s="5">
        <f>'2015 BPTs'!M173</f>
        <v>0</v>
      </c>
      <c r="K167" s="99">
        <f>'2015 BPTs'!BL173</f>
        <v>0</v>
      </c>
      <c r="L167" s="100">
        <f t="shared" si="53"/>
        <v>0</v>
      </c>
      <c r="M167" s="101">
        <f t="shared" si="54"/>
        <v>0</v>
      </c>
      <c r="N167" s="102">
        <f t="shared" si="44"/>
        <v>0</v>
      </c>
      <c r="O167" s="103">
        <f>'2015 BPTs'!BM173</f>
        <v>0</v>
      </c>
      <c r="P167" s="100">
        <f t="shared" si="55"/>
        <v>0</v>
      </c>
      <c r="Q167" s="101">
        <f t="shared" si="56"/>
        <v>0</v>
      </c>
      <c r="R167" s="104">
        <f t="shared" si="57"/>
        <v>0</v>
      </c>
      <c r="S167" s="105">
        <f t="shared" si="45"/>
        <v>0</v>
      </c>
      <c r="T167" s="104">
        <f t="shared" si="58"/>
        <v>0</v>
      </c>
      <c r="U167" s="121">
        <f>IF(K167=0,0,IF(B167="Manual",(S167-O167-AP167*(O167/(O167+Z167)))/S167,'2015 BPTs'!BP173))</f>
        <v>0</v>
      </c>
      <c r="V167" s="99">
        <f>'2015 BPTs'!BN173</f>
        <v>0</v>
      </c>
      <c r="W167" s="100">
        <f t="shared" si="59"/>
        <v>0</v>
      </c>
      <c r="X167" s="103">
        <f t="shared" si="60"/>
        <v>0</v>
      </c>
      <c r="Y167" s="102">
        <f t="shared" si="46"/>
        <v>0</v>
      </c>
      <c r="Z167" s="103">
        <f>'2015 BPTs'!BO173</f>
        <v>0</v>
      </c>
      <c r="AA167" s="104">
        <f t="shared" si="47"/>
        <v>0</v>
      </c>
      <c r="AB167" s="106">
        <f>IF(W167=0,0,IF(B167="Manual",(V167-Z167-AP167*(Z167/(Z167+O167)))/V167,'2015 BPTs'!BQ173))</f>
        <v>0</v>
      </c>
      <c r="AD167" s="2" t="str">
        <f t="shared" si="48"/>
        <v>00-0</v>
      </c>
      <c r="AE167" s="2">
        <f>'2015 BPTs'!BA173</f>
        <v>0</v>
      </c>
      <c r="AF167" s="2" t="str">
        <f>IF(B167="Auto",'2015 BPTs'!BB173,D167&amp;E167&amp;"-"&amp;F167)</f>
        <v/>
      </c>
      <c r="AG167" s="2" t="str">
        <f>'2015 BPTs'!BC173</f>
        <v/>
      </c>
      <c r="AH167" s="2" t="str">
        <f>'2015 BPTs'!BD173</f>
        <v/>
      </c>
      <c r="AI167" s="2" t="str">
        <f>'2015 BPTs'!BE173</f>
        <v/>
      </c>
      <c r="AJ167" s="2" t="str">
        <f>'2015 BPTs'!BF173</f>
        <v/>
      </c>
      <c r="AK167" s="2" t="str">
        <f>'2015 BPTs'!BG173</f>
        <v/>
      </c>
      <c r="AL167" s="2" t="str">
        <f>'2015 BPTs'!BH173</f>
        <v/>
      </c>
      <c r="AM167" s="2" t="str">
        <f>'2015 BPTs'!BI173</f>
        <v/>
      </c>
      <c r="AO167" s="128">
        <f>'2015 BPTs'!AJ173*'2015 BPTs'!BK173</f>
        <v>0</v>
      </c>
      <c r="AP167" s="128">
        <f>'2015 BPTs'!AK173*'2015 BPTs'!BK173</f>
        <v>0</v>
      </c>
      <c r="AR167" s="5">
        <f>IF(B167="Auto",'2015 BPTs'!M173,J167)</f>
        <v>0</v>
      </c>
      <c r="AS167" s="5">
        <f>'2015 BPTs'!O173</f>
        <v>0</v>
      </c>
      <c r="AT167" s="5">
        <f>'2015 BPTs'!Q173</f>
        <v>0</v>
      </c>
      <c r="AU167" s="5">
        <f>'2015 BPTs'!S173</f>
        <v>0</v>
      </c>
      <c r="AV167" s="5">
        <f>'2015 BPTs'!U173</f>
        <v>0</v>
      </c>
      <c r="AW167" s="5">
        <f>'2015 BPTs'!W173</f>
        <v>0</v>
      </c>
      <c r="AX167" s="5">
        <f>'2015 BPTs'!Y173</f>
        <v>0</v>
      </c>
      <c r="AY167" s="5">
        <f>'2015 BPTs'!AA173</f>
        <v>0</v>
      </c>
      <c r="BA167" s="24">
        <f>IF(ISNA(VLOOKUP(AF167,'2013 BPTs'!$B$12:$BX$181,BA$3,FALSE)),0,VLOOKUP(AF167,'2013 BPTs'!$B$12:$BX$181,BA$3,FALSE))</f>
        <v>0</v>
      </c>
      <c r="BB167" s="24">
        <f>IF(ISNA(VLOOKUP(AG167,'2013 BPTs'!$B$12:$BX$181,BB$3,FALSE)),0,VLOOKUP(AG167,'2013 BPTs'!$B$12:$BX$181,BB$3,FALSE))</f>
        <v>0</v>
      </c>
      <c r="BC167" s="24">
        <f>IF(ISNA(VLOOKUP(AH167,'2013 BPTs'!$B$12:$BX$181,BC$3,FALSE)),0,VLOOKUP(AH167,'2013 BPTs'!$B$12:$BX$181,BC$3,FALSE))</f>
        <v>0</v>
      </c>
      <c r="BD167" s="24">
        <f>IF(ISNA(VLOOKUP(AI167,'2013 BPTs'!$B$12:$BX$181,BD$3,FALSE)),0,VLOOKUP(AI167,'2013 BPTs'!$B$12:$BX$181,BD$3,FALSE))</f>
        <v>0</v>
      </c>
      <c r="BE167" s="24">
        <f>IF(ISNA(VLOOKUP(AJ167,'2013 BPTs'!$B$12:$BX$181,BE$3,FALSE)),0,VLOOKUP(AJ167,'2013 BPTs'!$B$12:$BX$181,BE$3,FALSE))</f>
        <v>0</v>
      </c>
      <c r="BF167" s="24">
        <f>IF(ISNA(VLOOKUP(AK167,'2013 BPTs'!$B$12:$BX$181,BF$3,FALSE)),0,VLOOKUP(AK167,'2013 BPTs'!$B$12:$BX$181,BF$3,FALSE))</f>
        <v>0</v>
      </c>
      <c r="BG167" s="24">
        <f>IF(ISNA(VLOOKUP(AL167,'2013 BPTs'!$B$12:$BX$181,BG$3,FALSE)),0,VLOOKUP(AL167,'2013 BPTs'!$B$12:$BX$181,BG$3,FALSE))</f>
        <v>0</v>
      </c>
      <c r="BH167" s="24">
        <f>IF(ISNA(VLOOKUP(AM167,'2013 BPTs'!$B$12:$BX$181,BH$3,FALSE)),0,VLOOKUP(AM167,'2013 BPTs'!$B$12:$BX$181,BH$3,FALSE))</f>
        <v>0</v>
      </c>
      <c r="BJ167" s="24">
        <f>IF(ISNA(VLOOKUP(AF167,'2013 BPTs'!$B$12:$BX$181,BJ$3,FALSE)),0,VLOOKUP(AF167,'2013 BPTs'!$B$12:$BX$181,BJ$3,FALSE))</f>
        <v>0</v>
      </c>
      <c r="BK167" s="24">
        <f>IF(ISNA(VLOOKUP(AG167,'2013 BPTs'!$B$12:$BX$181,BK$3,FALSE)),0,VLOOKUP(AG167,'2013 BPTs'!$B$12:$BX$181,BK$3,FALSE))</f>
        <v>0</v>
      </c>
      <c r="BL167" s="24">
        <f>IF(ISNA(VLOOKUP(AH167,'2013 BPTs'!$B$12:$BX$181,BL$3,FALSE)),0,VLOOKUP(AH167,'2013 BPTs'!$B$12:$BX$181,BL$3,FALSE))</f>
        <v>0</v>
      </c>
      <c r="BM167" s="24">
        <f>IF(ISNA(VLOOKUP(AI167,'2013 BPTs'!$B$12:$BX$181,BM$3,FALSE)),0,VLOOKUP(AI167,'2013 BPTs'!$B$12:$BX$181,BM$3,FALSE))</f>
        <v>0</v>
      </c>
      <c r="BN167" s="24">
        <f>IF(ISNA(VLOOKUP(AJ167,'2013 BPTs'!$B$12:$BX$181,BN$3,FALSE)),0,VLOOKUP(AJ167,'2013 BPTs'!$B$12:$BX$181,BN$3,FALSE))</f>
        <v>0</v>
      </c>
      <c r="BO167" s="24">
        <f>IF(ISNA(VLOOKUP(AK167,'2013 BPTs'!$B$12:$BX$181,BO$3,FALSE)),0,VLOOKUP(AK167,'2013 BPTs'!$B$12:$BX$181,BO$3,FALSE))</f>
        <v>0</v>
      </c>
      <c r="BP167" s="24">
        <f>IF(ISNA(VLOOKUP(AL167,'2013 BPTs'!$B$12:$BX$181,BP$3,FALSE)),0,VLOOKUP(AL167,'2013 BPTs'!$B$12:$BX$181,BP$3,FALSE))</f>
        <v>0</v>
      </c>
      <c r="BQ167" s="24">
        <f>IF(ISNA(VLOOKUP(AM167,'2013 BPTs'!$B$12:$BX$181,BQ$3,FALSE)),0,VLOOKUP(AM167,'2013 BPTs'!$B$12:$BX$181,BQ$3,FALSE))</f>
        <v>0</v>
      </c>
      <c r="BS167" s="77">
        <f t="shared" si="49"/>
        <v>0</v>
      </c>
      <c r="BT167" s="68">
        <f t="shared" si="50"/>
        <v>0</v>
      </c>
      <c r="BU167" s="68">
        <f t="shared" si="51"/>
        <v>0</v>
      </c>
      <c r="BW167" s="24">
        <f>IF(ISNA(VLOOKUP(AF167,'2013 BPTs'!$B$12:$BX$181,BW$3,FALSE)),0,VLOOKUP(AF167,'2013 BPTs'!$B$12:$BX$181,BW$3,FALSE))</f>
        <v>0</v>
      </c>
      <c r="BX167" s="24">
        <f>IF(ISNA(VLOOKUP(AG167,'2013 BPTs'!$B$12:$BX$181,BX$3,FALSE)),0,VLOOKUP(AG167,'2013 BPTs'!$B$12:$BX$181,BX$3,FALSE))</f>
        <v>0</v>
      </c>
      <c r="BY167" s="24">
        <f>IF(ISNA(VLOOKUP(AH167,'2013 BPTs'!$B$12:$BX$181,BY$3,FALSE)),0,VLOOKUP(AH167,'2013 BPTs'!$B$12:$BX$181,BY$3,FALSE))</f>
        <v>0</v>
      </c>
      <c r="BZ167" s="24">
        <f>IF(ISNA(VLOOKUP(AI167,'2013 BPTs'!$B$12:$BX$181,BZ$3,FALSE)),0,VLOOKUP(AI167,'2013 BPTs'!$B$12:$BX$181,BZ$3,FALSE))</f>
        <v>0</v>
      </c>
      <c r="CA167" s="24">
        <f>IF(ISNA(VLOOKUP(AJ167,'2013 BPTs'!$B$12:$BX$181,CA$3,FALSE)),0,VLOOKUP(AJ167,'2013 BPTs'!$B$12:$BX$181,CA$3,FALSE))</f>
        <v>0</v>
      </c>
      <c r="CB167" s="24">
        <f>IF(ISNA(VLOOKUP(AK167,'2013 BPTs'!$B$12:$BX$181,CB$3,FALSE)),0,VLOOKUP(AK167,'2013 BPTs'!$B$12:$BX$181,CB$3,FALSE))</f>
        <v>0</v>
      </c>
      <c r="CC167" s="24">
        <f>IF(ISNA(VLOOKUP(AL167,'2013 BPTs'!$B$12:$BX$181,CC$3,FALSE)),0,VLOOKUP(AL167,'2013 BPTs'!$B$12:$BX$181,CC$3,FALSE))</f>
        <v>0</v>
      </c>
      <c r="CD167" s="24">
        <f>IF(ISNA(VLOOKUP(AM167,'2013 BPTs'!$B$12:$BX$181,CD$3,FALSE)),0,VLOOKUP(AM167,'2013 BPTs'!$B$12:$BX$181,CD$3,FALSE))</f>
        <v>0</v>
      </c>
      <c r="CF167" s="24">
        <f>IF(ISERROR(VLOOKUP(AF167,'2013 BPTs'!$B$12:$BX$181,CF$3,FALSE)/VLOOKUP(AF167,'2013 BPTs'!$B$12:$BX342,CF$3+3,FALSE)),0,VLOOKUP(AF167,'2013 BPTs'!$B$12:$BX$181,CF$3,FALSE)/VLOOKUP(AF167,'2013 BPTs'!$B$12:$BX342,CF$3+3,FALSE))</f>
        <v>0</v>
      </c>
      <c r="CG167" s="24">
        <f>IF(ISERROR(VLOOKUP(AG167,'2013 BPTs'!$B$12:$BX$181,CG$3,FALSE)/VLOOKUP(AG167,'2013 BPTs'!$B$12:$BX342,CG$3+3,FALSE)),0,VLOOKUP(AG167,'2013 BPTs'!$B$12:$BX$181,CG$3,FALSE)/VLOOKUP(AG167,'2013 BPTs'!$B$12:$BX342,CG$3+3,FALSE))</f>
        <v>0</v>
      </c>
      <c r="CH167" s="24">
        <f>IF(ISERROR(VLOOKUP(AH167,'2013 BPTs'!$B$12:$BX$181,CH$3,FALSE)/VLOOKUP(AH167,'2013 BPTs'!$B$12:$BX342,CH$3+3,FALSE)),0,VLOOKUP(AH167,'2013 BPTs'!$B$12:$BX$181,CH$3,FALSE)/VLOOKUP(AH167,'2013 BPTs'!$B$12:$BX342,CH$3+3,FALSE))</f>
        <v>0</v>
      </c>
      <c r="CI167" s="24">
        <f>IF(ISERROR(VLOOKUP(AI167,'2013 BPTs'!$B$12:$BX$181,CI$3,FALSE)/VLOOKUP(AI167,'2013 BPTs'!$B$12:$BX342,CI$3+3,FALSE)),0,VLOOKUP(AI167,'2013 BPTs'!$B$12:$BX$181,CI$3,FALSE)/VLOOKUP(AI167,'2013 BPTs'!$B$12:$BX342,CI$3+3,FALSE))</f>
        <v>0</v>
      </c>
      <c r="CJ167" s="24">
        <f>IF(ISERROR(VLOOKUP(AJ167,'2013 BPTs'!$B$12:$BX$181,CJ$3,FALSE)/VLOOKUP(AJ167,'2013 BPTs'!$B$12:$BX342,CJ$3+3,FALSE)),0,VLOOKUP(AJ167,'2013 BPTs'!$B$12:$BX$181,CJ$3,FALSE)/VLOOKUP(AJ167,'2013 BPTs'!$B$12:$BX342,CJ$3+3,FALSE))</f>
        <v>0</v>
      </c>
      <c r="CK167" s="24">
        <f>IF(ISERROR(VLOOKUP(AK167,'2013 BPTs'!$B$12:$BX$181,CK$3,FALSE)/VLOOKUP(AK167,'2013 BPTs'!$B$12:$BX342,CK$3+3,FALSE)),0,VLOOKUP(AK167,'2013 BPTs'!$B$12:$BX$181,CK$3,FALSE)/VLOOKUP(AK167,'2013 BPTs'!$B$12:$BX342,CK$3+3,FALSE))</f>
        <v>0</v>
      </c>
      <c r="CL167" s="24">
        <f>IF(ISERROR(VLOOKUP(AL167,'2013 BPTs'!$B$12:$BX$181,CL$3,FALSE)/VLOOKUP(AL167,'2013 BPTs'!$B$12:$BX342,CL$3+3,FALSE)),0,VLOOKUP(AL167,'2013 BPTs'!$B$12:$BX$181,CL$3,FALSE)/VLOOKUP(AL167,'2013 BPTs'!$B$12:$BX342,CL$3+3,FALSE))</f>
        <v>0</v>
      </c>
      <c r="CM167" s="24">
        <f>IF(ISERROR(VLOOKUP(AM167,'2013 BPTs'!$B$12:$BX$181,CM$3,FALSE)/VLOOKUP(AM167,'2013 BPTs'!$B$12:$BX342,CM$3+3,FALSE)),0,VLOOKUP(AM167,'2013 BPTs'!$B$12:$BX$181,CM$3,FALSE)/VLOOKUP(AM167,'2013 BPTs'!$B$12:$BX342,CM$3+3,FALSE))</f>
        <v>0</v>
      </c>
      <c r="CO167" s="24">
        <f>IF(ISERROR(VLOOKUP(AF167,'2013 BPTs'!$B$12:$BX$181,CO$3,FALSE)/VLOOKUP(AF167,'2013 BPTs'!$B$12:$BX342,CO$3+2,FALSE)),0,VLOOKUP(AF167,'2013 BPTs'!$B$12:$BX$181,CO$3,FALSE)/VLOOKUP(AF167,'2013 BPTs'!$B$12:$BX342,CO$3+2,FALSE))</f>
        <v>0</v>
      </c>
      <c r="CP167" s="24">
        <f>IF(ISERROR(VLOOKUP(AG167,'2013 BPTs'!$B$12:$BX$181,CP$3,FALSE)/VLOOKUP(AG167,'2013 BPTs'!$B$12:$BX342,CP$3+2,FALSE)),0,VLOOKUP(AG167,'2013 BPTs'!$B$12:$BX$181,CP$3,FALSE)/VLOOKUP(AG167,'2013 BPTs'!$B$12:$BX342,CP$3+2,FALSE))</f>
        <v>0</v>
      </c>
      <c r="CQ167" s="24">
        <f>IF(ISERROR(VLOOKUP(AH167,'2013 BPTs'!$B$12:$BX$181,CQ$3,FALSE)/VLOOKUP(AH167,'2013 BPTs'!$B$12:$BX342,CQ$3+2,FALSE)),0,VLOOKUP(AH167,'2013 BPTs'!$B$12:$BX$181,CQ$3,FALSE)/VLOOKUP(AH167,'2013 BPTs'!$B$12:$BX342,CQ$3+2,FALSE))</f>
        <v>0</v>
      </c>
      <c r="CR167" s="24">
        <f>IF(ISERROR(VLOOKUP(AI167,'2013 BPTs'!$B$12:$BX$181,CR$3,FALSE)/VLOOKUP(AI167,'2013 BPTs'!$B$12:$BX342,CR$3+2,FALSE)),0,VLOOKUP(AI167,'2013 BPTs'!$B$12:$BX$181,CR$3,FALSE)/VLOOKUP(AI167,'2013 BPTs'!$B$12:$BX342,CR$3+2,FALSE))</f>
        <v>0</v>
      </c>
      <c r="CS167" s="24">
        <f>IF(ISERROR(VLOOKUP(AJ167,'2013 BPTs'!$B$12:$BX$181,CS$3,FALSE)/VLOOKUP(AJ167,'2013 BPTs'!$B$12:$BX342,CS$3+2,FALSE)),0,VLOOKUP(AJ167,'2013 BPTs'!$B$12:$BX$181,CS$3,FALSE)/VLOOKUP(AJ167,'2013 BPTs'!$B$12:$BX342,CS$3+2,FALSE))</f>
        <v>0</v>
      </c>
      <c r="CT167" s="24">
        <f>IF(ISERROR(VLOOKUP(AK167,'2013 BPTs'!$B$12:$BX$181,CT$3,FALSE)/VLOOKUP(AK167,'2013 BPTs'!$B$12:$BX342,CT$3+2,FALSE)),0,VLOOKUP(AK167,'2013 BPTs'!$B$12:$BX$181,CT$3,FALSE)/VLOOKUP(AK167,'2013 BPTs'!$B$12:$BX342,CT$3+2,FALSE))</f>
        <v>0</v>
      </c>
      <c r="CU167" s="24">
        <f>IF(ISERROR(VLOOKUP(AL167,'2013 BPTs'!$B$12:$BX$181,CU$3,FALSE)/VLOOKUP(AL167,'2013 BPTs'!$B$12:$BX342,CU$3+2,FALSE)),0,VLOOKUP(AL167,'2013 BPTs'!$B$12:$BX$181,CU$3,FALSE)/VLOOKUP(AL167,'2013 BPTs'!$B$12:$BX342,CU$3+2,FALSE))</f>
        <v>0</v>
      </c>
      <c r="CV167" s="24">
        <f>IF(ISERROR(VLOOKUP(AM167,'2013 BPTs'!$B$12:$BX$181,CV$3,FALSE)/VLOOKUP(AM167,'2013 BPTs'!$B$12:$BX342,CV$3+2,FALSE)),0,VLOOKUP(AM167,'2013 BPTs'!$B$12:$BX$181,CV$3,FALSE)/VLOOKUP(AM167,'2013 BPTs'!$B$12:$BX342,CV$3+2,FALSE))</f>
        <v>0</v>
      </c>
      <c r="CX167" s="93">
        <f>'2015 BPTs'!BR173</f>
        <v>0</v>
      </c>
      <c r="CY167" s="93">
        <f>'2015 BPTs'!BS173</f>
        <v>0</v>
      </c>
    </row>
    <row r="168" spans="2:103" x14ac:dyDescent="0.2">
      <c r="B168" s="2" t="s">
        <v>213</v>
      </c>
      <c r="C168" s="2">
        <f>'2015 BPTs'!E174</f>
        <v>0</v>
      </c>
      <c r="D168" s="2">
        <f t="shared" si="52"/>
        <v>0</v>
      </c>
      <c r="E168" s="4">
        <f>'2015 BPTs'!F174</f>
        <v>0</v>
      </c>
      <c r="F168" s="88">
        <f>'2015 BPTs'!G174</f>
        <v>0</v>
      </c>
      <c r="G168" s="53">
        <f>'2015 BPTs'!I174</f>
        <v>0</v>
      </c>
      <c r="H168" s="88">
        <f>'2015 BPTs'!J174</f>
        <v>0</v>
      </c>
      <c r="I168" s="4">
        <f>'2015 BPTs'!K174</f>
        <v>0</v>
      </c>
      <c r="J168" s="5">
        <f>'2015 BPTs'!M174</f>
        <v>0</v>
      </c>
      <c r="K168" s="99">
        <f>'2015 BPTs'!BL174</f>
        <v>0</v>
      </c>
      <c r="L168" s="100">
        <f t="shared" si="53"/>
        <v>0</v>
      </c>
      <c r="M168" s="101">
        <f t="shared" si="54"/>
        <v>0</v>
      </c>
      <c r="N168" s="102">
        <f t="shared" si="44"/>
        <v>0</v>
      </c>
      <c r="O168" s="103">
        <f>'2015 BPTs'!BM174</f>
        <v>0</v>
      </c>
      <c r="P168" s="100">
        <f t="shared" si="55"/>
        <v>0</v>
      </c>
      <c r="Q168" s="101">
        <f t="shared" si="56"/>
        <v>0</v>
      </c>
      <c r="R168" s="104">
        <f t="shared" si="57"/>
        <v>0</v>
      </c>
      <c r="S168" s="105">
        <f t="shared" si="45"/>
        <v>0</v>
      </c>
      <c r="T168" s="104">
        <f t="shared" si="58"/>
        <v>0</v>
      </c>
      <c r="U168" s="121">
        <f>IF(K168=0,0,IF(B168="Manual",(S168-O168-AP168*(O168/(O168+Z168)))/S168,'2015 BPTs'!BP174))</f>
        <v>0</v>
      </c>
      <c r="V168" s="99">
        <f>'2015 BPTs'!BN174</f>
        <v>0</v>
      </c>
      <c r="W168" s="100">
        <f t="shared" si="59"/>
        <v>0</v>
      </c>
      <c r="X168" s="103">
        <f t="shared" si="60"/>
        <v>0</v>
      </c>
      <c r="Y168" s="102">
        <f t="shared" si="46"/>
        <v>0</v>
      </c>
      <c r="Z168" s="103">
        <f>'2015 BPTs'!BO174</f>
        <v>0</v>
      </c>
      <c r="AA168" s="104">
        <f t="shared" si="47"/>
        <v>0</v>
      </c>
      <c r="AB168" s="106">
        <f>IF(W168=0,0,IF(B168="Manual",(V168-Z168-AP168*(Z168/(Z168+O168)))/V168,'2015 BPTs'!BQ174))</f>
        <v>0</v>
      </c>
      <c r="AD168" s="2" t="str">
        <f t="shared" si="48"/>
        <v>00-0</v>
      </c>
      <c r="AE168" s="2">
        <f>'2015 BPTs'!BA174</f>
        <v>0</v>
      </c>
      <c r="AF168" s="2" t="str">
        <f>IF(B168="Auto",'2015 BPTs'!BB174,D168&amp;E168&amp;"-"&amp;F168)</f>
        <v/>
      </c>
      <c r="AG168" s="2" t="str">
        <f>'2015 BPTs'!BC174</f>
        <v/>
      </c>
      <c r="AH168" s="2" t="str">
        <f>'2015 BPTs'!BD174</f>
        <v/>
      </c>
      <c r="AI168" s="2" t="str">
        <f>'2015 BPTs'!BE174</f>
        <v/>
      </c>
      <c r="AJ168" s="2" t="str">
        <f>'2015 BPTs'!BF174</f>
        <v/>
      </c>
      <c r="AK168" s="2" t="str">
        <f>'2015 BPTs'!BG174</f>
        <v/>
      </c>
      <c r="AL168" s="2" t="str">
        <f>'2015 BPTs'!BH174</f>
        <v/>
      </c>
      <c r="AM168" s="2" t="str">
        <f>'2015 BPTs'!BI174</f>
        <v/>
      </c>
      <c r="AO168" s="128">
        <f>'2015 BPTs'!AJ174*'2015 BPTs'!BK174</f>
        <v>0</v>
      </c>
      <c r="AP168" s="128">
        <f>'2015 BPTs'!AK174*'2015 BPTs'!BK174</f>
        <v>0</v>
      </c>
      <c r="AR168" s="5">
        <f>IF(B168="Auto",'2015 BPTs'!M174,J168)</f>
        <v>0</v>
      </c>
      <c r="AS168" s="5">
        <f>'2015 BPTs'!O174</f>
        <v>0</v>
      </c>
      <c r="AT168" s="5">
        <f>'2015 BPTs'!Q174</f>
        <v>0</v>
      </c>
      <c r="AU168" s="5">
        <f>'2015 BPTs'!S174</f>
        <v>0</v>
      </c>
      <c r="AV168" s="5">
        <f>'2015 BPTs'!U174</f>
        <v>0</v>
      </c>
      <c r="AW168" s="5">
        <f>'2015 BPTs'!W174</f>
        <v>0</v>
      </c>
      <c r="AX168" s="5">
        <f>'2015 BPTs'!Y174</f>
        <v>0</v>
      </c>
      <c r="AY168" s="5">
        <f>'2015 BPTs'!AA174</f>
        <v>0</v>
      </c>
      <c r="BA168" s="24">
        <f>IF(ISNA(VLOOKUP(AF168,'2013 BPTs'!$B$12:$BX$181,BA$3,FALSE)),0,VLOOKUP(AF168,'2013 BPTs'!$B$12:$BX$181,BA$3,FALSE))</f>
        <v>0</v>
      </c>
      <c r="BB168" s="24">
        <f>IF(ISNA(VLOOKUP(AG168,'2013 BPTs'!$B$12:$BX$181,BB$3,FALSE)),0,VLOOKUP(AG168,'2013 BPTs'!$B$12:$BX$181,BB$3,FALSE))</f>
        <v>0</v>
      </c>
      <c r="BC168" s="24">
        <f>IF(ISNA(VLOOKUP(AH168,'2013 BPTs'!$B$12:$BX$181,BC$3,FALSE)),0,VLOOKUP(AH168,'2013 BPTs'!$B$12:$BX$181,BC$3,FALSE))</f>
        <v>0</v>
      </c>
      <c r="BD168" s="24">
        <f>IF(ISNA(VLOOKUP(AI168,'2013 BPTs'!$B$12:$BX$181,BD$3,FALSE)),0,VLOOKUP(AI168,'2013 BPTs'!$B$12:$BX$181,BD$3,FALSE))</f>
        <v>0</v>
      </c>
      <c r="BE168" s="24">
        <f>IF(ISNA(VLOOKUP(AJ168,'2013 BPTs'!$B$12:$BX$181,BE$3,FALSE)),0,VLOOKUP(AJ168,'2013 BPTs'!$B$12:$BX$181,BE$3,FALSE))</f>
        <v>0</v>
      </c>
      <c r="BF168" s="24">
        <f>IF(ISNA(VLOOKUP(AK168,'2013 BPTs'!$B$12:$BX$181,BF$3,FALSE)),0,VLOOKUP(AK168,'2013 BPTs'!$B$12:$BX$181,BF$3,FALSE))</f>
        <v>0</v>
      </c>
      <c r="BG168" s="24">
        <f>IF(ISNA(VLOOKUP(AL168,'2013 BPTs'!$B$12:$BX$181,BG$3,FALSE)),0,VLOOKUP(AL168,'2013 BPTs'!$B$12:$BX$181,BG$3,FALSE))</f>
        <v>0</v>
      </c>
      <c r="BH168" s="24">
        <f>IF(ISNA(VLOOKUP(AM168,'2013 BPTs'!$B$12:$BX$181,BH$3,FALSE)),0,VLOOKUP(AM168,'2013 BPTs'!$B$12:$BX$181,BH$3,FALSE))</f>
        <v>0</v>
      </c>
      <c r="BJ168" s="24">
        <f>IF(ISNA(VLOOKUP(AF168,'2013 BPTs'!$B$12:$BX$181,BJ$3,FALSE)),0,VLOOKUP(AF168,'2013 BPTs'!$B$12:$BX$181,BJ$3,FALSE))</f>
        <v>0</v>
      </c>
      <c r="BK168" s="24">
        <f>IF(ISNA(VLOOKUP(AG168,'2013 BPTs'!$B$12:$BX$181,BK$3,FALSE)),0,VLOOKUP(AG168,'2013 BPTs'!$B$12:$BX$181,BK$3,FALSE))</f>
        <v>0</v>
      </c>
      <c r="BL168" s="24">
        <f>IF(ISNA(VLOOKUP(AH168,'2013 BPTs'!$B$12:$BX$181,BL$3,FALSE)),0,VLOOKUP(AH168,'2013 BPTs'!$B$12:$BX$181,BL$3,FALSE))</f>
        <v>0</v>
      </c>
      <c r="BM168" s="24">
        <f>IF(ISNA(VLOOKUP(AI168,'2013 BPTs'!$B$12:$BX$181,BM$3,FALSE)),0,VLOOKUP(AI168,'2013 BPTs'!$B$12:$BX$181,BM$3,FALSE))</f>
        <v>0</v>
      </c>
      <c r="BN168" s="24">
        <f>IF(ISNA(VLOOKUP(AJ168,'2013 BPTs'!$B$12:$BX$181,BN$3,FALSE)),0,VLOOKUP(AJ168,'2013 BPTs'!$B$12:$BX$181,BN$3,FALSE))</f>
        <v>0</v>
      </c>
      <c r="BO168" s="24">
        <f>IF(ISNA(VLOOKUP(AK168,'2013 BPTs'!$B$12:$BX$181,BO$3,FALSE)),0,VLOOKUP(AK168,'2013 BPTs'!$B$12:$BX$181,BO$3,FALSE))</f>
        <v>0</v>
      </c>
      <c r="BP168" s="24">
        <f>IF(ISNA(VLOOKUP(AL168,'2013 BPTs'!$B$12:$BX$181,BP$3,FALSE)),0,VLOOKUP(AL168,'2013 BPTs'!$B$12:$BX$181,BP$3,FALSE))</f>
        <v>0</v>
      </c>
      <c r="BQ168" s="24">
        <f>IF(ISNA(VLOOKUP(AM168,'2013 BPTs'!$B$12:$BX$181,BQ$3,FALSE)),0,VLOOKUP(AM168,'2013 BPTs'!$B$12:$BX$181,BQ$3,FALSE))</f>
        <v>0</v>
      </c>
      <c r="BS168" s="77">
        <f t="shared" si="49"/>
        <v>0</v>
      </c>
      <c r="BT168" s="68">
        <f t="shared" si="50"/>
        <v>0</v>
      </c>
      <c r="BU168" s="68">
        <f t="shared" si="51"/>
        <v>0</v>
      </c>
      <c r="BW168" s="24">
        <f>IF(ISNA(VLOOKUP(AF168,'2013 BPTs'!$B$12:$BX$181,BW$3,FALSE)),0,VLOOKUP(AF168,'2013 BPTs'!$B$12:$BX$181,BW$3,FALSE))</f>
        <v>0</v>
      </c>
      <c r="BX168" s="24">
        <f>IF(ISNA(VLOOKUP(AG168,'2013 BPTs'!$B$12:$BX$181,BX$3,FALSE)),0,VLOOKUP(AG168,'2013 BPTs'!$B$12:$BX$181,BX$3,FALSE))</f>
        <v>0</v>
      </c>
      <c r="BY168" s="24">
        <f>IF(ISNA(VLOOKUP(AH168,'2013 BPTs'!$B$12:$BX$181,BY$3,FALSE)),0,VLOOKUP(AH168,'2013 BPTs'!$B$12:$BX$181,BY$3,FALSE))</f>
        <v>0</v>
      </c>
      <c r="BZ168" s="24">
        <f>IF(ISNA(VLOOKUP(AI168,'2013 BPTs'!$B$12:$BX$181,BZ$3,FALSE)),0,VLOOKUP(AI168,'2013 BPTs'!$B$12:$BX$181,BZ$3,FALSE))</f>
        <v>0</v>
      </c>
      <c r="CA168" s="24">
        <f>IF(ISNA(VLOOKUP(AJ168,'2013 BPTs'!$B$12:$BX$181,CA$3,FALSE)),0,VLOOKUP(AJ168,'2013 BPTs'!$B$12:$BX$181,CA$3,FALSE))</f>
        <v>0</v>
      </c>
      <c r="CB168" s="24">
        <f>IF(ISNA(VLOOKUP(AK168,'2013 BPTs'!$B$12:$BX$181,CB$3,FALSE)),0,VLOOKUP(AK168,'2013 BPTs'!$B$12:$BX$181,CB$3,FALSE))</f>
        <v>0</v>
      </c>
      <c r="CC168" s="24">
        <f>IF(ISNA(VLOOKUP(AL168,'2013 BPTs'!$B$12:$BX$181,CC$3,FALSE)),0,VLOOKUP(AL168,'2013 BPTs'!$B$12:$BX$181,CC$3,FALSE))</f>
        <v>0</v>
      </c>
      <c r="CD168" s="24">
        <f>IF(ISNA(VLOOKUP(AM168,'2013 BPTs'!$B$12:$BX$181,CD$3,FALSE)),0,VLOOKUP(AM168,'2013 BPTs'!$B$12:$BX$181,CD$3,FALSE))</f>
        <v>0</v>
      </c>
      <c r="CF168" s="24">
        <f>IF(ISERROR(VLOOKUP(AF168,'2013 BPTs'!$B$12:$BX$181,CF$3,FALSE)/VLOOKUP(AF168,'2013 BPTs'!$B$12:$BX343,CF$3+3,FALSE)),0,VLOOKUP(AF168,'2013 BPTs'!$B$12:$BX$181,CF$3,FALSE)/VLOOKUP(AF168,'2013 BPTs'!$B$12:$BX343,CF$3+3,FALSE))</f>
        <v>0</v>
      </c>
      <c r="CG168" s="24">
        <f>IF(ISERROR(VLOOKUP(AG168,'2013 BPTs'!$B$12:$BX$181,CG$3,FALSE)/VLOOKUP(AG168,'2013 BPTs'!$B$12:$BX343,CG$3+3,FALSE)),0,VLOOKUP(AG168,'2013 BPTs'!$B$12:$BX$181,CG$3,FALSE)/VLOOKUP(AG168,'2013 BPTs'!$B$12:$BX343,CG$3+3,FALSE))</f>
        <v>0</v>
      </c>
      <c r="CH168" s="24">
        <f>IF(ISERROR(VLOOKUP(AH168,'2013 BPTs'!$B$12:$BX$181,CH$3,FALSE)/VLOOKUP(AH168,'2013 BPTs'!$B$12:$BX343,CH$3+3,FALSE)),0,VLOOKUP(AH168,'2013 BPTs'!$B$12:$BX$181,CH$3,FALSE)/VLOOKUP(AH168,'2013 BPTs'!$B$12:$BX343,CH$3+3,FALSE))</f>
        <v>0</v>
      </c>
      <c r="CI168" s="24">
        <f>IF(ISERROR(VLOOKUP(AI168,'2013 BPTs'!$B$12:$BX$181,CI$3,FALSE)/VLOOKUP(AI168,'2013 BPTs'!$B$12:$BX343,CI$3+3,FALSE)),0,VLOOKUP(AI168,'2013 BPTs'!$B$12:$BX$181,CI$3,FALSE)/VLOOKUP(AI168,'2013 BPTs'!$B$12:$BX343,CI$3+3,FALSE))</f>
        <v>0</v>
      </c>
      <c r="CJ168" s="24">
        <f>IF(ISERROR(VLOOKUP(AJ168,'2013 BPTs'!$B$12:$BX$181,CJ$3,FALSE)/VLOOKUP(AJ168,'2013 BPTs'!$B$12:$BX343,CJ$3+3,FALSE)),0,VLOOKUP(AJ168,'2013 BPTs'!$B$12:$BX$181,CJ$3,FALSE)/VLOOKUP(AJ168,'2013 BPTs'!$B$12:$BX343,CJ$3+3,FALSE))</f>
        <v>0</v>
      </c>
      <c r="CK168" s="24">
        <f>IF(ISERROR(VLOOKUP(AK168,'2013 BPTs'!$B$12:$BX$181,CK$3,FALSE)/VLOOKUP(AK168,'2013 BPTs'!$B$12:$BX343,CK$3+3,FALSE)),0,VLOOKUP(AK168,'2013 BPTs'!$B$12:$BX$181,CK$3,FALSE)/VLOOKUP(AK168,'2013 BPTs'!$B$12:$BX343,CK$3+3,FALSE))</f>
        <v>0</v>
      </c>
      <c r="CL168" s="24">
        <f>IF(ISERROR(VLOOKUP(AL168,'2013 BPTs'!$B$12:$BX$181,CL$3,FALSE)/VLOOKUP(AL168,'2013 BPTs'!$B$12:$BX343,CL$3+3,FALSE)),0,VLOOKUP(AL168,'2013 BPTs'!$B$12:$BX$181,CL$3,FALSE)/VLOOKUP(AL168,'2013 BPTs'!$B$12:$BX343,CL$3+3,FALSE))</f>
        <v>0</v>
      </c>
      <c r="CM168" s="24">
        <f>IF(ISERROR(VLOOKUP(AM168,'2013 BPTs'!$B$12:$BX$181,CM$3,FALSE)/VLOOKUP(AM168,'2013 BPTs'!$B$12:$BX343,CM$3+3,FALSE)),0,VLOOKUP(AM168,'2013 BPTs'!$B$12:$BX$181,CM$3,FALSE)/VLOOKUP(AM168,'2013 BPTs'!$B$12:$BX343,CM$3+3,FALSE))</f>
        <v>0</v>
      </c>
      <c r="CO168" s="24">
        <f>IF(ISERROR(VLOOKUP(AF168,'2013 BPTs'!$B$12:$BX$181,CO$3,FALSE)/VLOOKUP(AF168,'2013 BPTs'!$B$12:$BX343,CO$3+2,FALSE)),0,VLOOKUP(AF168,'2013 BPTs'!$B$12:$BX$181,CO$3,FALSE)/VLOOKUP(AF168,'2013 BPTs'!$B$12:$BX343,CO$3+2,FALSE))</f>
        <v>0</v>
      </c>
      <c r="CP168" s="24">
        <f>IF(ISERROR(VLOOKUP(AG168,'2013 BPTs'!$B$12:$BX$181,CP$3,FALSE)/VLOOKUP(AG168,'2013 BPTs'!$B$12:$BX343,CP$3+2,FALSE)),0,VLOOKUP(AG168,'2013 BPTs'!$B$12:$BX$181,CP$3,FALSE)/VLOOKUP(AG168,'2013 BPTs'!$B$12:$BX343,CP$3+2,FALSE))</f>
        <v>0</v>
      </c>
      <c r="CQ168" s="24">
        <f>IF(ISERROR(VLOOKUP(AH168,'2013 BPTs'!$B$12:$BX$181,CQ$3,FALSE)/VLOOKUP(AH168,'2013 BPTs'!$B$12:$BX343,CQ$3+2,FALSE)),0,VLOOKUP(AH168,'2013 BPTs'!$B$12:$BX$181,CQ$3,FALSE)/VLOOKUP(AH168,'2013 BPTs'!$B$12:$BX343,CQ$3+2,FALSE))</f>
        <v>0</v>
      </c>
      <c r="CR168" s="24">
        <f>IF(ISERROR(VLOOKUP(AI168,'2013 BPTs'!$B$12:$BX$181,CR$3,FALSE)/VLOOKUP(AI168,'2013 BPTs'!$B$12:$BX343,CR$3+2,FALSE)),0,VLOOKUP(AI168,'2013 BPTs'!$B$12:$BX$181,CR$3,FALSE)/VLOOKUP(AI168,'2013 BPTs'!$B$12:$BX343,CR$3+2,FALSE))</f>
        <v>0</v>
      </c>
      <c r="CS168" s="24">
        <f>IF(ISERROR(VLOOKUP(AJ168,'2013 BPTs'!$B$12:$BX$181,CS$3,FALSE)/VLOOKUP(AJ168,'2013 BPTs'!$B$12:$BX343,CS$3+2,FALSE)),0,VLOOKUP(AJ168,'2013 BPTs'!$B$12:$BX$181,CS$3,FALSE)/VLOOKUP(AJ168,'2013 BPTs'!$B$12:$BX343,CS$3+2,FALSE))</f>
        <v>0</v>
      </c>
      <c r="CT168" s="24">
        <f>IF(ISERROR(VLOOKUP(AK168,'2013 BPTs'!$B$12:$BX$181,CT$3,FALSE)/VLOOKUP(AK168,'2013 BPTs'!$B$12:$BX343,CT$3+2,FALSE)),0,VLOOKUP(AK168,'2013 BPTs'!$B$12:$BX$181,CT$3,FALSE)/VLOOKUP(AK168,'2013 BPTs'!$B$12:$BX343,CT$3+2,FALSE))</f>
        <v>0</v>
      </c>
      <c r="CU168" s="24">
        <f>IF(ISERROR(VLOOKUP(AL168,'2013 BPTs'!$B$12:$BX$181,CU$3,FALSE)/VLOOKUP(AL168,'2013 BPTs'!$B$12:$BX343,CU$3+2,FALSE)),0,VLOOKUP(AL168,'2013 BPTs'!$B$12:$BX$181,CU$3,FALSE)/VLOOKUP(AL168,'2013 BPTs'!$B$12:$BX343,CU$3+2,FALSE))</f>
        <v>0</v>
      </c>
      <c r="CV168" s="24">
        <f>IF(ISERROR(VLOOKUP(AM168,'2013 BPTs'!$B$12:$BX$181,CV$3,FALSE)/VLOOKUP(AM168,'2013 BPTs'!$B$12:$BX343,CV$3+2,FALSE)),0,VLOOKUP(AM168,'2013 BPTs'!$B$12:$BX$181,CV$3,FALSE)/VLOOKUP(AM168,'2013 BPTs'!$B$12:$BX343,CV$3+2,FALSE))</f>
        <v>0</v>
      </c>
      <c r="CX168" s="93">
        <f>'2015 BPTs'!BR174</f>
        <v>0</v>
      </c>
      <c r="CY168" s="93">
        <f>'2015 BPTs'!BS174</f>
        <v>0</v>
      </c>
    </row>
    <row r="169" spans="2:103" x14ac:dyDescent="0.2">
      <c r="B169" s="2" t="s">
        <v>213</v>
      </c>
      <c r="C169" s="2">
        <f>'2015 BPTs'!E175</f>
        <v>0</v>
      </c>
      <c r="D169" s="2">
        <f t="shared" si="52"/>
        <v>0</v>
      </c>
      <c r="E169" s="4">
        <f>'2015 BPTs'!F175</f>
        <v>0</v>
      </c>
      <c r="F169" s="88">
        <f>'2015 BPTs'!G175</f>
        <v>0</v>
      </c>
      <c r="G169" s="53">
        <f>'2015 BPTs'!I175</f>
        <v>0</v>
      </c>
      <c r="H169" s="88">
        <f>'2015 BPTs'!J175</f>
        <v>0</v>
      </c>
      <c r="I169" s="4">
        <f>'2015 BPTs'!K175</f>
        <v>0</v>
      </c>
      <c r="J169" s="5">
        <f>'2015 BPTs'!M175</f>
        <v>0</v>
      </c>
      <c r="K169" s="99">
        <f>'2015 BPTs'!BL175</f>
        <v>0</v>
      </c>
      <c r="L169" s="100">
        <f t="shared" si="53"/>
        <v>0</v>
      </c>
      <c r="M169" s="101">
        <f t="shared" si="54"/>
        <v>0</v>
      </c>
      <c r="N169" s="102">
        <f t="shared" si="44"/>
        <v>0</v>
      </c>
      <c r="O169" s="103">
        <f>'2015 BPTs'!BM175</f>
        <v>0</v>
      </c>
      <c r="P169" s="100">
        <f t="shared" si="55"/>
        <v>0</v>
      </c>
      <c r="Q169" s="101">
        <f t="shared" si="56"/>
        <v>0</v>
      </c>
      <c r="R169" s="104">
        <f t="shared" si="57"/>
        <v>0</v>
      </c>
      <c r="S169" s="105">
        <f t="shared" si="45"/>
        <v>0</v>
      </c>
      <c r="T169" s="104">
        <f t="shared" si="58"/>
        <v>0</v>
      </c>
      <c r="U169" s="121">
        <f>IF(K169=0,0,IF(B169="Manual",(S169-O169-AP169*(O169/(O169+Z169)))/S169,'2015 BPTs'!BP175))</f>
        <v>0</v>
      </c>
      <c r="V169" s="99">
        <f>'2015 BPTs'!BN175</f>
        <v>0</v>
      </c>
      <c r="W169" s="100">
        <f t="shared" si="59"/>
        <v>0</v>
      </c>
      <c r="X169" s="103">
        <f t="shared" si="60"/>
        <v>0</v>
      </c>
      <c r="Y169" s="102">
        <f t="shared" si="46"/>
        <v>0</v>
      </c>
      <c r="Z169" s="103">
        <f>'2015 BPTs'!BO175</f>
        <v>0</v>
      </c>
      <c r="AA169" s="104">
        <f t="shared" si="47"/>
        <v>0</v>
      </c>
      <c r="AB169" s="106">
        <f>IF(W169=0,0,IF(B169="Manual",(V169-Z169-AP169*(Z169/(Z169+O169)))/V169,'2015 BPTs'!BQ175))</f>
        <v>0</v>
      </c>
      <c r="AD169" s="2" t="str">
        <f t="shared" si="48"/>
        <v>00-0</v>
      </c>
      <c r="AE169" s="2">
        <f>'2015 BPTs'!BA175</f>
        <v>0</v>
      </c>
      <c r="AF169" s="2" t="str">
        <f>IF(B169="Auto",'2015 BPTs'!BB175,D169&amp;E169&amp;"-"&amp;F169)</f>
        <v/>
      </c>
      <c r="AG169" s="2" t="str">
        <f>'2015 BPTs'!BC175</f>
        <v/>
      </c>
      <c r="AH169" s="2" t="str">
        <f>'2015 BPTs'!BD175</f>
        <v/>
      </c>
      <c r="AI169" s="2" t="str">
        <f>'2015 BPTs'!BE175</f>
        <v/>
      </c>
      <c r="AJ169" s="2" t="str">
        <f>'2015 BPTs'!BF175</f>
        <v/>
      </c>
      <c r="AK169" s="2" t="str">
        <f>'2015 BPTs'!BG175</f>
        <v/>
      </c>
      <c r="AL169" s="2" t="str">
        <f>'2015 BPTs'!BH175</f>
        <v/>
      </c>
      <c r="AM169" s="2" t="str">
        <f>'2015 BPTs'!BI175</f>
        <v/>
      </c>
      <c r="AO169" s="128">
        <f>'2015 BPTs'!AJ175*'2015 BPTs'!BK175</f>
        <v>0</v>
      </c>
      <c r="AP169" s="128">
        <f>'2015 BPTs'!AK175*'2015 BPTs'!BK175</f>
        <v>0</v>
      </c>
      <c r="AR169" s="5">
        <f>IF(B169="Auto",'2015 BPTs'!M175,J169)</f>
        <v>0</v>
      </c>
      <c r="AS169" s="5">
        <f>'2015 BPTs'!O175</f>
        <v>0</v>
      </c>
      <c r="AT169" s="5">
        <f>'2015 BPTs'!Q175</f>
        <v>0</v>
      </c>
      <c r="AU169" s="5">
        <f>'2015 BPTs'!S175</f>
        <v>0</v>
      </c>
      <c r="AV169" s="5">
        <f>'2015 BPTs'!U175</f>
        <v>0</v>
      </c>
      <c r="AW169" s="5">
        <f>'2015 BPTs'!W175</f>
        <v>0</v>
      </c>
      <c r="AX169" s="5">
        <f>'2015 BPTs'!Y175</f>
        <v>0</v>
      </c>
      <c r="AY169" s="5">
        <f>'2015 BPTs'!AA175</f>
        <v>0</v>
      </c>
      <c r="BA169" s="24">
        <f>IF(ISNA(VLOOKUP(AF169,'2013 BPTs'!$B$12:$BX$181,BA$3,FALSE)),0,VLOOKUP(AF169,'2013 BPTs'!$B$12:$BX$181,BA$3,FALSE))</f>
        <v>0</v>
      </c>
      <c r="BB169" s="24">
        <f>IF(ISNA(VLOOKUP(AG169,'2013 BPTs'!$B$12:$BX$181,BB$3,FALSE)),0,VLOOKUP(AG169,'2013 BPTs'!$B$12:$BX$181,BB$3,FALSE))</f>
        <v>0</v>
      </c>
      <c r="BC169" s="24">
        <f>IF(ISNA(VLOOKUP(AH169,'2013 BPTs'!$B$12:$BX$181,BC$3,FALSE)),0,VLOOKUP(AH169,'2013 BPTs'!$B$12:$BX$181,BC$3,FALSE))</f>
        <v>0</v>
      </c>
      <c r="BD169" s="24">
        <f>IF(ISNA(VLOOKUP(AI169,'2013 BPTs'!$B$12:$BX$181,BD$3,FALSE)),0,VLOOKUP(AI169,'2013 BPTs'!$B$12:$BX$181,BD$3,FALSE))</f>
        <v>0</v>
      </c>
      <c r="BE169" s="24">
        <f>IF(ISNA(VLOOKUP(AJ169,'2013 BPTs'!$B$12:$BX$181,BE$3,FALSE)),0,VLOOKUP(AJ169,'2013 BPTs'!$B$12:$BX$181,BE$3,FALSE))</f>
        <v>0</v>
      </c>
      <c r="BF169" s="24">
        <f>IF(ISNA(VLOOKUP(AK169,'2013 BPTs'!$B$12:$BX$181,BF$3,FALSE)),0,VLOOKUP(AK169,'2013 BPTs'!$B$12:$BX$181,BF$3,FALSE))</f>
        <v>0</v>
      </c>
      <c r="BG169" s="24">
        <f>IF(ISNA(VLOOKUP(AL169,'2013 BPTs'!$B$12:$BX$181,BG$3,FALSE)),0,VLOOKUP(AL169,'2013 BPTs'!$B$12:$BX$181,BG$3,FALSE))</f>
        <v>0</v>
      </c>
      <c r="BH169" s="24">
        <f>IF(ISNA(VLOOKUP(AM169,'2013 BPTs'!$B$12:$BX$181,BH$3,FALSE)),0,VLOOKUP(AM169,'2013 BPTs'!$B$12:$BX$181,BH$3,FALSE))</f>
        <v>0</v>
      </c>
      <c r="BJ169" s="24">
        <f>IF(ISNA(VLOOKUP(AF169,'2013 BPTs'!$B$12:$BX$181,BJ$3,FALSE)),0,VLOOKUP(AF169,'2013 BPTs'!$B$12:$BX$181,BJ$3,FALSE))</f>
        <v>0</v>
      </c>
      <c r="BK169" s="24">
        <f>IF(ISNA(VLOOKUP(AG169,'2013 BPTs'!$B$12:$BX$181,BK$3,FALSE)),0,VLOOKUP(AG169,'2013 BPTs'!$B$12:$BX$181,BK$3,FALSE))</f>
        <v>0</v>
      </c>
      <c r="BL169" s="24">
        <f>IF(ISNA(VLOOKUP(AH169,'2013 BPTs'!$B$12:$BX$181,BL$3,FALSE)),0,VLOOKUP(AH169,'2013 BPTs'!$B$12:$BX$181,BL$3,FALSE))</f>
        <v>0</v>
      </c>
      <c r="BM169" s="24">
        <f>IF(ISNA(VLOOKUP(AI169,'2013 BPTs'!$B$12:$BX$181,BM$3,FALSE)),0,VLOOKUP(AI169,'2013 BPTs'!$B$12:$BX$181,BM$3,FALSE))</f>
        <v>0</v>
      </c>
      <c r="BN169" s="24">
        <f>IF(ISNA(VLOOKUP(AJ169,'2013 BPTs'!$B$12:$BX$181,BN$3,FALSE)),0,VLOOKUP(AJ169,'2013 BPTs'!$B$12:$BX$181,BN$3,FALSE))</f>
        <v>0</v>
      </c>
      <c r="BO169" s="24">
        <f>IF(ISNA(VLOOKUP(AK169,'2013 BPTs'!$B$12:$BX$181,BO$3,FALSE)),0,VLOOKUP(AK169,'2013 BPTs'!$B$12:$BX$181,BO$3,FALSE))</f>
        <v>0</v>
      </c>
      <c r="BP169" s="24">
        <f>IF(ISNA(VLOOKUP(AL169,'2013 BPTs'!$B$12:$BX$181,BP$3,FALSE)),0,VLOOKUP(AL169,'2013 BPTs'!$B$12:$BX$181,BP$3,FALSE))</f>
        <v>0</v>
      </c>
      <c r="BQ169" s="24">
        <f>IF(ISNA(VLOOKUP(AM169,'2013 BPTs'!$B$12:$BX$181,BQ$3,FALSE)),0,VLOOKUP(AM169,'2013 BPTs'!$B$12:$BX$181,BQ$3,FALSE))</f>
        <v>0</v>
      </c>
      <c r="BS169" s="77">
        <f t="shared" si="49"/>
        <v>0</v>
      </c>
      <c r="BT169" s="68">
        <f t="shared" si="50"/>
        <v>0</v>
      </c>
      <c r="BU169" s="68">
        <f t="shared" si="51"/>
        <v>0</v>
      </c>
      <c r="BW169" s="24">
        <f>IF(ISNA(VLOOKUP(AF169,'2013 BPTs'!$B$12:$BX$181,BW$3,FALSE)),0,VLOOKUP(AF169,'2013 BPTs'!$B$12:$BX$181,BW$3,FALSE))</f>
        <v>0</v>
      </c>
      <c r="BX169" s="24">
        <f>IF(ISNA(VLOOKUP(AG169,'2013 BPTs'!$B$12:$BX$181,BX$3,FALSE)),0,VLOOKUP(AG169,'2013 BPTs'!$B$12:$BX$181,BX$3,FALSE))</f>
        <v>0</v>
      </c>
      <c r="BY169" s="24">
        <f>IF(ISNA(VLOOKUP(AH169,'2013 BPTs'!$B$12:$BX$181,BY$3,FALSE)),0,VLOOKUP(AH169,'2013 BPTs'!$B$12:$BX$181,BY$3,FALSE))</f>
        <v>0</v>
      </c>
      <c r="BZ169" s="24">
        <f>IF(ISNA(VLOOKUP(AI169,'2013 BPTs'!$B$12:$BX$181,BZ$3,FALSE)),0,VLOOKUP(AI169,'2013 BPTs'!$B$12:$BX$181,BZ$3,FALSE))</f>
        <v>0</v>
      </c>
      <c r="CA169" s="24">
        <f>IF(ISNA(VLOOKUP(AJ169,'2013 BPTs'!$B$12:$BX$181,CA$3,FALSE)),0,VLOOKUP(AJ169,'2013 BPTs'!$B$12:$BX$181,CA$3,FALSE))</f>
        <v>0</v>
      </c>
      <c r="CB169" s="24">
        <f>IF(ISNA(VLOOKUP(AK169,'2013 BPTs'!$B$12:$BX$181,CB$3,FALSE)),0,VLOOKUP(AK169,'2013 BPTs'!$B$12:$BX$181,CB$3,FALSE))</f>
        <v>0</v>
      </c>
      <c r="CC169" s="24">
        <f>IF(ISNA(VLOOKUP(AL169,'2013 BPTs'!$B$12:$BX$181,CC$3,FALSE)),0,VLOOKUP(AL169,'2013 BPTs'!$B$12:$BX$181,CC$3,FALSE))</f>
        <v>0</v>
      </c>
      <c r="CD169" s="24">
        <f>IF(ISNA(VLOOKUP(AM169,'2013 BPTs'!$B$12:$BX$181,CD$3,FALSE)),0,VLOOKUP(AM169,'2013 BPTs'!$B$12:$BX$181,CD$3,FALSE))</f>
        <v>0</v>
      </c>
      <c r="CF169" s="24">
        <f>IF(ISERROR(VLOOKUP(AF169,'2013 BPTs'!$B$12:$BX$181,CF$3,FALSE)/VLOOKUP(AF169,'2013 BPTs'!$B$12:$BX344,CF$3+3,FALSE)),0,VLOOKUP(AF169,'2013 BPTs'!$B$12:$BX$181,CF$3,FALSE)/VLOOKUP(AF169,'2013 BPTs'!$B$12:$BX344,CF$3+3,FALSE))</f>
        <v>0</v>
      </c>
      <c r="CG169" s="24">
        <f>IF(ISERROR(VLOOKUP(AG169,'2013 BPTs'!$B$12:$BX$181,CG$3,FALSE)/VLOOKUP(AG169,'2013 BPTs'!$B$12:$BX344,CG$3+3,FALSE)),0,VLOOKUP(AG169,'2013 BPTs'!$B$12:$BX$181,CG$3,FALSE)/VLOOKUP(AG169,'2013 BPTs'!$B$12:$BX344,CG$3+3,FALSE))</f>
        <v>0</v>
      </c>
      <c r="CH169" s="24">
        <f>IF(ISERROR(VLOOKUP(AH169,'2013 BPTs'!$B$12:$BX$181,CH$3,FALSE)/VLOOKUP(AH169,'2013 BPTs'!$B$12:$BX344,CH$3+3,FALSE)),0,VLOOKUP(AH169,'2013 BPTs'!$B$12:$BX$181,CH$3,FALSE)/VLOOKUP(AH169,'2013 BPTs'!$B$12:$BX344,CH$3+3,FALSE))</f>
        <v>0</v>
      </c>
      <c r="CI169" s="24">
        <f>IF(ISERROR(VLOOKUP(AI169,'2013 BPTs'!$B$12:$BX$181,CI$3,FALSE)/VLOOKUP(AI169,'2013 BPTs'!$B$12:$BX344,CI$3+3,FALSE)),0,VLOOKUP(AI169,'2013 BPTs'!$B$12:$BX$181,CI$3,FALSE)/VLOOKUP(AI169,'2013 BPTs'!$B$12:$BX344,CI$3+3,FALSE))</f>
        <v>0</v>
      </c>
      <c r="CJ169" s="24">
        <f>IF(ISERROR(VLOOKUP(AJ169,'2013 BPTs'!$B$12:$BX$181,CJ$3,FALSE)/VLOOKUP(AJ169,'2013 BPTs'!$B$12:$BX344,CJ$3+3,FALSE)),0,VLOOKUP(AJ169,'2013 BPTs'!$B$12:$BX$181,CJ$3,FALSE)/VLOOKUP(AJ169,'2013 BPTs'!$B$12:$BX344,CJ$3+3,FALSE))</f>
        <v>0</v>
      </c>
      <c r="CK169" s="24">
        <f>IF(ISERROR(VLOOKUP(AK169,'2013 BPTs'!$B$12:$BX$181,CK$3,FALSE)/VLOOKUP(AK169,'2013 BPTs'!$B$12:$BX344,CK$3+3,FALSE)),0,VLOOKUP(AK169,'2013 BPTs'!$B$12:$BX$181,CK$3,FALSE)/VLOOKUP(AK169,'2013 BPTs'!$B$12:$BX344,CK$3+3,FALSE))</f>
        <v>0</v>
      </c>
      <c r="CL169" s="24">
        <f>IF(ISERROR(VLOOKUP(AL169,'2013 BPTs'!$B$12:$BX$181,CL$3,FALSE)/VLOOKUP(AL169,'2013 BPTs'!$B$12:$BX344,CL$3+3,FALSE)),0,VLOOKUP(AL169,'2013 BPTs'!$B$12:$BX$181,CL$3,FALSE)/VLOOKUP(AL169,'2013 BPTs'!$B$12:$BX344,CL$3+3,FALSE))</f>
        <v>0</v>
      </c>
      <c r="CM169" s="24">
        <f>IF(ISERROR(VLOOKUP(AM169,'2013 BPTs'!$B$12:$BX$181,CM$3,FALSE)/VLOOKUP(AM169,'2013 BPTs'!$B$12:$BX344,CM$3+3,FALSE)),0,VLOOKUP(AM169,'2013 BPTs'!$B$12:$BX$181,CM$3,FALSE)/VLOOKUP(AM169,'2013 BPTs'!$B$12:$BX344,CM$3+3,FALSE))</f>
        <v>0</v>
      </c>
      <c r="CO169" s="24">
        <f>IF(ISERROR(VLOOKUP(AF169,'2013 BPTs'!$B$12:$BX$181,CO$3,FALSE)/VLOOKUP(AF169,'2013 BPTs'!$B$12:$BX344,CO$3+2,FALSE)),0,VLOOKUP(AF169,'2013 BPTs'!$B$12:$BX$181,CO$3,FALSE)/VLOOKUP(AF169,'2013 BPTs'!$B$12:$BX344,CO$3+2,FALSE))</f>
        <v>0</v>
      </c>
      <c r="CP169" s="24">
        <f>IF(ISERROR(VLOOKUP(AG169,'2013 BPTs'!$B$12:$BX$181,CP$3,FALSE)/VLOOKUP(AG169,'2013 BPTs'!$B$12:$BX344,CP$3+2,FALSE)),0,VLOOKUP(AG169,'2013 BPTs'!$B$12:$BX$181,CP$3,FALSE)/VLOOKUP(AG169,'2013 BPTs'!$B$12:$BX344,CP$3+2,FALSE))</f>
        <v>0</v>
      </c>
      <c r="CQ169" s="24">
        <f>IF(ISERROR(VLOOKUP(AH169,'2013 BPTs'!$B$12:$BX$181,CQ$3,FALSE)/VLOOKUP(AH169,'2013 BPTs'!$B$12:$BX344,CQ$3+2,FALSE)),0,VLOOKUP(AH169,'2013 BPTs'!$B$12:$BX$181,CQ$3,FALSE)/VLOOKUP(AH169,'2013 BPTs'!$B$12:$BX344,CQ$3+2,FALSE))</f>
        <v>0</v>
      </c>
      <c r="CR169" s="24">
        <f>IF(ISERROR(VLOOKUP(AI169,'2013 BPTs'!$B$12:$BX$181,CR$3,FALSE)/VLOOKUP(AI169,'2013 BPTs'!$B$12:$BX344,CR$3+2,FALSE)),0,VLOOKUP(AI169,'2013 BPTs'!$B$12:$BX$181,CR$3,FALSE)/VLOOKUP(AI169,'2013 BPTs'!$B$12:$BX344,CR$3+2,FALSE))</f>
        <v>0</v>
      </c>
      <c r="CS169" s="24">
        <f>IF(ISERROR(VLOOKUP(AJ169,'2013 BPTs'!$B$12:$BX$181,CS$3,FALSE)/VLOOKUP(AJ169,'2013 BPTs'!$B$12:$BX344,CS$3+2,FALSE)),0,VLOOKUP(AJ169,'2013 BPTs'!$B$12:$BX$181,CS$3,FALSE)/VLOOKUP(AJ169,'2013 BPTs'!$B$12:$BX344,CS$3+2,FALSE))</f>
        <v>0</v>
      </c>
      <c r="CT169" s="24">
        <f>IF(ISERROR(VLOOKUP(AK169,'2013 BPTs'!$B$12:$BX$181,CT$3,FALSE)/VLOOKUP(AK169,'2013 BPTs'!$B$12:$BX344,CT$3+2,FALSE)),0,VLOOKUP(AK169,'2013 BPTs'!$B$12:$BX$181,CT$3,FALSE)/VLOOKUP(AK169,'2013 BPTs'!$B$12:$BX344,CT$3+2,FALSE))</f>
        <v>0</v>
      </c>
      <c r="CU169" s="24">
        <f>IF(ISERROR(VLOOKUP(AL169,'2013 BPTs'!$B$12:$BX$181,CU$3,FALSE)/VLOOKUP(AL169,'2013 BPTs'!$B$12:$BX344,CU$3+2,FALSE)),0,VLOOKUP(AL169,'2013 BPTs'!$B$12:$BX$181,CU$3,FALSE)/VLOOKUP(AL169,'2013 BPTs'!$B$12:$BX344,CU$3+2,FALSE))</f>
        <v>0</v>
      </c>
      <c r="CV169" s="24">
        <f>IF(ISERROR(VLOOKUP(AM169,'2013 BPTs'!$B$12:$BX$181,CV$3,FALSE)/VLOOKUP(AM169,'2013 BPTs'!$B$12:$BX344,CV$3+2,FALSE)),0,VLOOKUP(AM169,'2013 BPTs'!$B$12:$BX$181,CV$3,FALSE)/VLOOKUP(AM169,'2013 BPTs'!$B$12:$BX344,CV$3+2,FALSE))</f>
        <v>0</v>
      </c>
      <c r="CX169" s="93">
        <f>'2015 BPTs'!BR175</f>
        <v>0</v>
      </c>
      <c r="CY169" s="93">
        <f>'2015 BPTs'!BS175</f>
        <v>0</v>
      </c>
    </row>
    <row r="170" spans="2:103" x14ac:dyDescent="0.2">
      <c r="B170" s="2" t="s">
        <v>213</v>
      </c>
      <c r="C170" s="2">
        <f>'2015 BPTs'!E176</f>
        <v>0</v>
      </c>
      <c r="D170" s="2">
        <f t="shared" si="52"/>
        <v>0</v>
      </c>
      <c r="E170" s="4">
        <f>'2015 BPTs'!F176</f>
        <v>0</v>
      </c>
      <c r="F170" s="88">
        <f>'2015 BPTs'!G176</f>
        <v>0</v>
      </c>
      <c r="G170" s="53">
        <f>'2015 BPTs'!I176</f>
        <v>0</v>
      </c>
      <c r="H170" s="88">
        <f>'2015 BPTs'!J176</f>
        <v>0</v>
      </c>
      <c r="I170" s="4">
        <f>'2015 BPTs'!K176</f>
        <v>0</v>
      </c>
      <c r="J170" s="5">
        <f>'2015 BPTs'!M176</f>
        <v>0</v>
      </c>
      <c r="K170" s="99">
        <f>'2015 BPTs'!BL176</f>
        <v>0</v>
      </c>
      <c r="L170" s="100">
        <f t="shared" si="53"/>
        <v>0</v>
      </c>
      <c r="M170" s="101">
        <f t="shared" si="54"/>
        <v>0</v>
      </c>
      <c r="N170" s="102">
        <f t="shared" si="44"/>
        <v>0</v>
      </c>
      <c r="O170" s="103">
        <f>'2015 BPTs'!BM176</f>
        <v>0</v>
      </c>
      <c r="P170" s="100">
        <f t="shared" si="55"/>
        <v>0</v>
      </c>
      <c r="Q170" s="101">
        <f t="shared" si="56"/>
        <v>0</v>
      </c>
      <c r="R170" s="104">
        <f t="shared" si="57"/>
        <v>0</v>
      </c>
      <c r="S170" s="105">
        <f t="shared" si="45"/>
        <v>0</v>
      </c>
      <c r="T170" s="104">
        <f t="shared" si="58"/>
        <v>0</v>
      </c>
      <c r="U170" s="121">
        <f>IF(K170=0,0,IF(B170="Manual",(S170-O170-AP170*(O170/(O170+Z170)))/S170,'2015 BPTs'!BP176))</f>
        <v>0</v>
      </c>
      <c r="V170" s="99">
        <f>'2015 BPTs'!BN176</f>
        <v>0</v>
      </c>
      <c r="W170" s="100">
        <f t="shared" si="59"/>
        <v>0</v>
      </c>
      <c r="X170" s="103">
        <f t="shared" si="60"/>
        <v>0</v>
      </c>
      <c r="Y170" s="102">
        <f t="shared" si="46"/>
        <v>0</v>
      </c>
      <c r="Z170" s="103">
        <f>'2015 BPTs'!BO176</f>
        <v>0</v>
      </c>
      <c r="AA170" s="104">
        <f t="shared" si="47"/>
        <v>0</v>
      </c>
      <c r="AB170" s="106">
        <f>IF(W170=0,0,IF(B170="Manual",(V170-Z170-AP170*(Z170/(Z170+O170)))/V170,'2015 BPTs'!BQ176))</f>
        <v>0</v>
      </c>
      <c r="AD170" s="2" t="str">
        <f t="shared" si="48"/>
        <v>00-0</v>
      </c>
      <c r="AE170" s="2">
        <f>'2015 BPTs'!BA176</f>
        <v>0</v>
      </c>
      <c r="AF170" s="2" t="str">
        <f>IF(B170="Auto",'2015 BPTs'!BB176,D170&amp;E170&amp;"-"&amp;F170)</f>
        <v/>
      </c>
      <c r="AG170" s="2" t="str">
        <f>'2015 BPTs'!BC176</f>
        <v/>
      </c>
      <c r="AH170" s="2" t="str">
        <f>'2015 BPTs'!BD176</f>
        <v/>
      </c>
      <c r="AI170" s="2" t="str">
        <f>'2015 BPTs'!BE176</f>
        <v/>
      </c>
      <c r="AJ170" s="2" t="str">
        <f>'2015 BPTs'!BF176</f>
        <v/>
      </c>
      <c r="AK170" s="2" t="str">
        <f>'2015 BPTs'!BG176</f>
        <v/>
      </c>
      <c r="AL170" s="2" t="str">
        <f>'2015 BPTs'!BH176</f>
        <v/>
      </c>
      <c r="AM170" s="2" t="str">
        <f>'2015 BPTs'!BI176</f>
        <v/>
      </c>
      <c r="AO170" s="128">
        <f>'2015 BPTs'!AJ176*'2015 BPTs'!BK176</f>
        <v>0</v>
      </c>
      <c r="AP170" s="128">
        <f>'2015 BPTs'!AK176*'2015 BPTs'!BK176</f>
        <v>0</v>
      </c>
      <c r="AR170" s="5">
        <f>IF(B170="Auto",'2015 BPTs'!M176,J170)</f>
        <v>0</v>
      </c>
      <c r="AS170" s="5">
        <f>'2015 BPTs'!O176</f>
        <v>0</v>
      </c>
      <c r="AT170" s="5">
        <f>'2015 BPTs'!Q176</f>
        <v>0</v>
      </c>
      <c r="AU170" s="5">
        <f>'2015 BPTs'!S176</f>
        <v>0</v>
      </c>
      <c r="AV170" s="5">
        <f>'2015 BPTs'!U176</f>
        <v>0</v>
      </c>
      <c r="AW170" s="5">
        <f>'2015 BPTs'!W176</f>
        <v>0</v>
      </c>
      <c r="AX170" s="5">
        <f>'2015 BPTs'!Y176</f>
        <v>0</v>
      </c>
      <c r="AY170" s="5">
        <f>'2015 BPTs'!AA176</f>
        <v>0</v>
      </c>
      <c r="BA170" s="24">
        <f>IF(ISNA(VLOOKUP(AF170,'2013 BPTs'!$B$12:$BX$181,BA$3,FALSE)),0,VLOOKUP(AF170,'2013 BPTs'!$B$12:$BX$181,BA$3,FALSE))</f>
        <v>0</v>
      </c>
      <c r="BB170" s="24">
        <f>IF(ISNA(VLOOKUP(AG170,'2013 BPTs'!$B$12:$BX$181,BB$3,FALSE)),0,VLOOKUP(AG170,'2013 BPTs'!$B$12:$BX$181,BB$3,FALSE))</f>
        <v>0</v>
      </c>
      <c r="BC170" s="24">
        <f>IF(ISNA(VLOOKUP(AH170,'2013 BPTs'!$B$12:$BX$181,BC$3,FALSE)),0,VLOOKUP(AH170,'2013 BPTs'!$B$12:$BX$181,BC$3,FALSE))</f>
        <v>0</v>
      </c>
      <c r="BD170" s="24">
        <f>IF(ISNA(VLOOKUP(AI170,'2013 BPTs'!$B$12:$BX$181,BD$3,FALSE)),0,VLOOKUP(AI170,'2013 BPTs'!$B$12:$BX$181,BD$3,FALSE))</f>
        <v>0</v>
      </c>
      <c r="BE170" s="24">
        <f>IF(ISNA(VLOOKUP(AJ170,'2013 BPTs'!$B$12:$BX$181,BE$3,FALSE)),0,VLOOKUP(AJ170,'2013 BPTs'!$B$12:$BX$181,BE$3,FALSE))</f>
        <v>0</v>
      </c>
      <c r="BF170" s="24">
        <f>IF(ISNA(VLOOKUP(AK170,'2013 BPTs'!$B$12:$BX$181,BF$3,FALSE)),0,VLOOKUP(AK170,'2013 BPTs'!$B$12:$BX$181,BF$3,FALSE))</f>
        <v>0</v>
      </c>
      <c r="BG170" s="24">
        <f>IF(ISNA(VLOOKUP(AL170,'2013 BPTs'!$B$12:$BX$181,BG$3,FALSE)),0,VLOOKUP(AL170,'2013 BPTs'!$B$12:$BX$181,BG$3,FALSE))</f>
        <v>0</v>
      </c>
      <c r="BH170" s="24">
        <f>IF(ISNA(VLOOKUP(AM170,'2013 BPTs'!$B$12:$BX$181,BH$3,FALSE)),0,VLOOKUP(AM170,'2013 BPTs'!$B$12:$BX$181,BH$3,FALSE))</f>
        <v>0</v>
      </c>
      <c r="BJ170" s="24">
        <f>IF(ISNA(VLOOKUP(AF170,'2013 BPTs'!$B$12:$BX$181,BJ$3,FALSE)),0,VLOOKUP(AF170,'2013 BPTs'!$B$12:$BX$181,BJ$3,FALSE))</f>
        <v>0</v>
      </c>
      <c r="BK170" s="24">
        <f>IF(ISNA(VLOOKUP(AG170,'2013 BPTs'!$B$12:$BX$181,BK$3,FALSE)),0,VLOOKUP(AG170,'2013 BPTs'!$B$12:$BX$181,BK$3,FALSE))</f>
        <v>0</v>
      </c>
      <c r="BL170" s="24">
        <f>IF(ISNA(VLOOKUP(AH170,'2013 BPTs'!$B$12:$BX$181,BL$3,FALSE)),0,VLOOKUP(AH170,'2013 BPTs'!$B$12:$BX$181,BL$3,FALSE))</f>
        <v>0</v>
      </c>
      <c r="BM170" s="24">
        <f>IF(ISNA(VLOOKUP(AI170,'2013 BPTs'!$B$12:$BX$181,BM$3,FALSE)),0,VLOOKUP(AI170,'2013 BPTs'!$B$12:$BX$181,BM$3,FALSE))</f>
        <v>0</v>
      </c>
      <c r="BN170" s="24">
        <f>IF(ISNA(VLOOKUP(AJ170,'2013 BPTs'!$B$12:$BX$181,BN$3,FALSE)),0,VLOOKUP(AJ170,'2013 BPTs'!$B$12:$BX$181,BN$3,FALSE))</f>
        <v>0</v>
      </c>
      <c r="BO170" s="24">
        <f>IF(ISNA(VLOOKUP(AK170,'2013 BPTs'!$B$12:$BX$181,BO$3,FALSE)),0,VLOOKUP(AK170,'2013 BPTs'!$B$12:$BX$181,BO$3,FALSE))</f>
        <v>0</v>
      </c>
      <c r="BP170" s="24">
        <f>IF(ISNA(VLOOKUP(AL170,'2013 BPTs'!$B$12:$BX$181,BP$3,FALSE)),0,VLOOKUP(AL170,'2013 BPTs'!$B$12:$BX$181,BP$3,FALSE))</f>
        <v>0</v>
      </c>
      <c r="BQ170" s="24">
        <f>IF(ISNA(VLOOKUP(AM170,'2013 BPTs'!$B$12:$BX$181,BQ$3,FALSE)),0,VLOOKUP(AM170,'2013 BPTs'!$B$12:$BX$181,BQ$3,FALSE))</f>
        <v>0</v>
      </c>
      <c r="BS170" s="77">
        <f t="shared" si="49"/>
        <v>0</v>
      </c>
      <c r="BT170" s="68">
        <f t="shared" si="50"/>
        <v>0</v>
      </c>
      <c r="BU170" s="68">
        <f t="shared" si="51"/>
        <v>0</v>
      </c>
      <c r="BW170" s="24">
        <f>IF(ISNA(VLOOKUP(AF170,'2013 BPTs'!$B$12:$BX$181,BW$3,FALSE)),0,VLOOKUP(AF170,'2013 BPTs'!$B$12:$BX$181,BW$3,FALSE))</f>
        <v>0</v>
      </c>
      <c r="BX170" s="24">
        <f>IF(ISNA(VLOOKUP(AG170,'2013 BPTs'!$B$12:$BX$181,BX$3,FALSE)),0,VLOOKUP(AG170,'2013 BPTs'!$B$12:$BX$181,BX$3,FALSE))</f>
        <v>0</v>
      </c>
      <c r="BY170" s="24">
        <f>IF(ISNA(VLOOKUP(AH170,'2013 BPTs'!$B$12:$BX$181,BY$3,FALSE)),0,VLOOKUP(AH170,'2013 BPTs'!$B$12:$BX$181,BY$3,FALSE))</f>
        <v>0</v>
      </c>
      <c r="BZ170" s="24">
        <f>IF(ISNA(VLOOKUP(AI170,'2013 BPTs'!$B$12:$BX$181,BZ$3,FALSE)),0,VLOOKUP(AI170,'2013 BPTs'!$B$12:$BX$181,BZ$3,FALSE))</f>
        <v>0</v>
      </c>
      <c r="CA170" s="24">
        <f>IF(ISNA(VLOOKUP(AJ170,'2013 BPTs'!$B$12:$BX$181,CA$3,FALSE)),0,VLOOKUP(AJ170,'2013 BPTs'!$B$12:$BX$181,CA$3,FALSE))</f>
        <v>0</v>
      </c>
      <c r="CB170" s="24">
        <f>IF(ISNA(VLOOKUP(AK170,'2013 BPTs'!$B$12:$BX$181,CB$3,FALSE)),0,VLOOKUP(AK170,'2013 BPTs'!$B$12:$BX$181,CB$3,FALSE))</f>
        <v>0</v>
      </c>
      <c r="CC170" s="24">
        <f>IF(ISNA(VLOOKUP(AL170,'2013 BPTs'!$B$12:$BX$181,CC$3,FALSE)),0,VLOOKUP(AL170,'2013 BPTs'!$B$12:$BX$181,CC$3,FALSE))</f>
        <v>0</v>
      </c>
      <c r="CD170" s="24">
        <f>IF(ISNA(VLOOKUP(AM170,'2013 BPTs'!$B$12:$BX$181,CD$3,FALSE)),0,VLOOKUP(AM170,'2013 BPTs'!$B$12:$BX$181,CD$3,FALSE))</f>
        <v>0</v>
      </c>
      <c r="CF170" s="24">
        <f>IF(ISERROR(VLOOKUP(AF170,'2013 BPTs'!$B$12:$BX$181,CF$3,FALSE)/VLOOKUP(AF170,'2013 BPTs'!$B$12:$BX345,CF$3+3,FALSE)),0,VLOOKUP(AF170,'2013 BPTs'!$B$12:$BX$181,CF$3,FALSE)/VLOOKUP(AF170,'2013 BPTs'!$B$12:$BX345,CF$3+3,FALSE))</f>
        <v>0</v>
      </c>
      <c r="CG170" s="24">
        <f>IF(ISERROR(VLOOKUP(AG170,'2013 BPTs'!$B$12:$BX$181,CG$3,FALSE)/VLOOKUP(AG170,'2013 BPTs'!$B$12:$BX345,CG$3+3,FALSE)),0,VLOOKUP(AG170,'2013 BPTs'!$B$12:$BX$181,CG$3,FALSE)/VLOOKUP(AG170,'2013 BPTs'!$B$12:$BX345,CG$3+3,FALSE))</f>
        <v>0</v>
      </c>
      <c r="CH170" s="24">
        <f>IF(ISERROR(VLOOKUP(AH170,'2013 BPTs'!$B$12:$BX$181,CH$3,FALSE)/VLOOKUP(AH170,'2013 BPTs'!$B$12:$BX345,CH$3+3,FALSE)),0,VLOOKUP(AH170,'2013 BPTs'!$B$12:$BX$181,CH$3,FALSE)/VLOOKUP(AH170,'2013 BPTs'!$B$12:$BX345,CH$3+3,FALSE))</f>
        <v>0</v>
      </c>
      <c r="CI170" s="24">
        <f>IF(ISERROR(VLOOKUP(AI170,'2013 BPTs'!$B$12:$BX$181,CI$3,FALSE)/VLOOKUP(AI170,'2013 BPTs'!$B$12:$BX345,CI$3+3,FALSE)),0,VLOOKUP(AI170,'2013 BPTs'!$B$12:$BX$181,CI$3,FALSE)/VLOOKUP(AI170,'2013 BPTs'!$B$12:$BX345,CI$3+3,FALSE))</f>
        <v>0</v>
      </c>
      <c r="CJ170" s="24">
        <f>IF(ISERROR(VLOOKUP(AJ170,'2013 BPTs'!$B$12:$BX$181,CJ$3,FALSE)/VLOOKUP(AJ170,'2013 BPTs'!$B$12:$BX345,CJ$3+3,FALSE)),0,VLOOKUP(AJ170,'2013 BPTs'!$B$12:$BX$181,CJ$3,FALSE)/VLOOKUP(AJ170,'2013 BPTs'!$B$12:$BX345,CJ$3+3,FALSE))</f>
        <v>0</v>
      </c>
      <c r="CK170" s="24">
        <f>IF(ISERROR(VLOOKUP(AK170,'2013 BPTs'!$B$12:$BX$181,CK$3,FALSE)/VLOOKUP(AK170,'2013 BPTs'!$B$12:$BX345,CK$3+3,FALSE)),0,VLOOKUP(AK170,'2013 BPTs'!$B$12:$BX$181,CK$3,FALSE)/VLOOKUP(AK170,'2013 BPTs'!$B$12:$BX345,CK$3+3,FALSE))</f>
        <v>0</v>
      </c>
      <c r="CL170" s="24">
        <f>IF(ISERROR(VLOOKUP(AL170,'2013 BPTs'!$B$12:$BX$181,CL$3,FALSE)/VLOOKUP(AL170,'2013 BPTs'!$B$12:$BX345,CL$3+3,FALSE)),0,VLOOKUP(AL170,'2013 BPTs'!$B$12:$BX$181,CL$3,FALSE)/VLOOKUP(AL170,'2013 BPTs'!$B$12:$BX345,CL$3+3,FALSE))</f>
        <v>0</v>
      </c>
      <c r="CM170" s="24">
        <f>IF(ISERROR(VLOOKUP(AM170,'2013 BPTs'!$B$12:$BX$181,CM$3,FALSE)/VLOOKUP(AM170,'2013 BPTs'!$B$12:$BX345,CM$3+3,FALSE)),0,VLOOKUP(AM170,'2013 BPTs'!$B$12:$BX$181,CM$3,FALSE)/VLOOKUP(AM170,'2013 BPTs'!$B$12:$BX345,CM$3+3,FALSE))</f>
        <v>0</v>
      </c>
      <c r="CO170" s="24">
        <f>IF(ISERROR(VLOOKUP(AF170,'2013 BPTs'!$B$12:$BX$181,CO$3,FALSE)/VLOOKUP(AF170,'2013 BPTs'!$B$12:$BX345,CO$3+2,FALSE)),0,VLOOKUP(AF170,'2013 BPTs'!$B$12:$BX$181,CO$3,FALSE)/VLOOKUP(AF170,'2013 BPTs'!$B$12:$BX345,CO$3+2,FALSE))</f>
        <v>0</v>
      </c>
      <c r="CP170" s="24">
        <f>IF(ISERROR(VLOOKUP(AG170,'2013 BPTs'!$B$12:$BX$181,CP$3,FALSE)/VLOOKUP(AG170,'2013 BPTs'!$B$12:$BX345,CP$3+2,FALSE)),0,VLOOKUP(AG170,'2013 BPTs'!$B$12:$BX$181,CP$3,FALSE)/VLOOKUP(AG170,'2013 BPTs'!$B$12:$BX345,CP$3+2,FALSE))</f>
        <v>0</v>
      </c>
      <c r="CQ170" s="24">
        <f>IF(ISERROR(VLOOKUP(AH170,'2013 BPTs'!$B$12:$BX$181,CQ$3,FALSE)/VLOOKUP(AH170,'2013 BPTs'!$B$12:$BX345,CQ$3+2,FALSE)),0,VLOOKUP(AH170,'2013 BPTs'!$B$12:$BX$181,CQ$3,FALSE)/VLOOKUP(AH170,'2013 BPTs'!$B$12:$BX345,CQ$3+2,FALSE))</f>
        <v>0</v>
      </c>
      <c r="CR170" s="24">
        <f>IF(ISERROR(VLOOKUP(AI170,'2013 BPTs'!$B$12:$BX$181,CR$3,FALSE)/VLOOKUP(AI170,'2013 BPTs'!$B$12:$BX345,CR$3+2,FALSE)),0,VLOOKUP(AI170,'2013 BPTs'!$B$12:$BX$181,CR$3,FALSE)/VLOOKUP(AI170,'2013 BPTs'!$B$12:$BX345,CR$3+2,FALSE))</f>
        <v>0</v>
      </c>
      <c r="CS170" s="24">
        <f>IF(ISERROR(VLOOKUP(AJ170,'2013 BPTs'!$B$12:$BX$181,CS$3,FALSE)/VLOOKUP(AJ170,'2013 BPTs'!$B$12:$BX345,CS$3+2,FALSE)),0,VLOOKUP(AJ170,'2013 BPTs'!$B$12:$BX$181,CS$3,FALSE)/VLOOKUP(AJ170,'2013 BPTs'!$B$12:$BX345,CS$3+2,FALSE))</f>
        <v>0</v>
      </c>
      <c r="CT170" s="24">
        <f>IF(ISERROR(VLOOKUP(AK170,'2013 BPTs'!$B$12:$BX$181,CT$3,FALSE)/VLOOKUP(AK170,'2013 BPTs'!$B$12:$BX345,CT$3+2,FALSE)),0,VLOOKUP(AK170,'2013 BPTs'!$B$12:$BX$181,CT$3,FALSE)/VLOOKUP(AK170,'2013 BPTs'!$B$12:$BX345,CT$3+2,FALSE))</f>
        <v>0</v>
      </c>
      <c r="CU170" s="24">
        <f>IF(ISERROR(VLOOKUP(AL170,'2013 BPTs'!$B$12:$BX$181,CU$3,FALSE)/VLOOKUP(AL170,'2013 BPTs'!$B$12:$BX345,CU$3+2,FALSE)),0,VLOOKUP(AL170,'2013 BPTs'!$B$12:$BX$181,CU$3,FALSE)/VLOOKUP(AL170,'2013 BPTs'!$B$12:$BX345,CU$3+2,FALSE))</f>
        <v>0</v>
      </c>
      <c r="CV170" s="24">
        <f>IF(ISERROR(VLOOKUP(AM170,'2013 BPTs'!$B$12:$BX$181,CV$3,FALSE)/VLOOKUP(AM170,'2013 BPTs'!$B$12:$BX345,CV$3+2,FALSE)),0,VLOOKUP(AM170,'2013 BPTs'!$B$12:$BX$181,CV$3,FALSE)/VLOOKUP(AM170,'2013 BPTs'!$B$12:$BX345,CV$3+2,FALSE))</f>
        <v>0</v>
      </c>
      <c r="CX170" s="93">
        <f>'2015 BPTs'!BR176</f>
        <v>0</v>
      </c>
      <c r="CY170" s="93">
        <f>'2015 BPTs'!BS176</f>
        <v>0</v>
      </c>
    </row>
    <row r="171" spans="2:103" x14ac:dyDescent="0.2">
      <c r="B171" s="2" t="s">
        <v>213</v>
      </c>
      <c r="C171" s="2">
        <f>'2015 BPTs'!E177</f>
        <v>0</v>
      </c>
      <c r="D171" s="2">
        <f t="shared" si="52"/>
        <v>0</v>
      </c>
      <c r="E171" s="4">
        <f>'2015 BPTs'!F177</f>
        <v>0</v>
      </c>
      <c r="F171" s="88">
        <f>'2015 BPTs'!G177</f>
        <v>0</v>
      </c>
      <c r="G171" s="53">
        <f>'2015 BPTs'!I177</f>
        <v>0</v>
      </c>
      <c r="H171" s="88">
        <f>'2015 BPTs'!J177</f>
        <v>0</v>
      </c>
      <c r="I171" s="4">
        <f>'2015 BPTs'!K177</f>
        <v>0</v>
      </c>
      <c r="J171" s="5">
        <f>'2015 BPTs'!M177</f>
        <v>0</v>
      </c>
      <c r="K171" s="99">
        <f>'2015 BPTs'!BL177</f>
        <v>0</v>
      </c>
      <c r="L171" s="100">
        <f t="shared" si="53"/>
        <v>0</v>
      </c>
      <c r="M171" s="101">
        <f t="shared" si="54"/>
        <v>0</v>
      </c>
      <c r="N171" s="102">
        <f t="shared" si="44"/>
        <v>0</v>
      </c>
      <c r="O171" s="103">
        <f>'2015 BPTs'!BM177</f>
        <v>0</v>
      </c>
      <c r="P171" s="100">
        <f t="shared" si="55"/>
        <v>0</v>
      </c>
      <c r="Q171" s="101">
        <f t="shared" si="56"/>
        <v>0</v>
      </c>
      <c r="R171" s="104">
        <f t="shared" si="57"/>
        <v>0</v>
      </c>
      <c r="S171" s="105">
        <f t="shared" si="45"/>
        <v>0</v>
      </c>
      <c r="T171" s="104">
        <f t="shared" si="58"/>
        <v>0</v>
      </c>
      <c r="U171" s="121">
        <f>IF(K171=0,0,IF(B171="Manual",(S171-O171-AP171*(O171/(O171+Z171)))/S171,'2015 BPTs'!BP177))</f>
        <v>0</v>
      </c>
      <c r="V171" s="99">
        <f>'2015 BPTs'!BN177</f>
        <v>0</v>
      </c>
      <c r="W171" s="100">
        <f t="shared" si="59"/>
        <v>0</v>
      </c>
      <c r="X171" s="103">
        <f t="shared" si="60"/>
        <v>0</v>
      </c>
      <c r="Y171" s="102">
        <f t="shared" si="46"/>
        <v>0</v>
      </c>
      <c r="Z171" s="103">
        <f>'2015 BPTs'!BO177</f>
        <v>0</v>
      </c>
      <c r="AA171" s="104">
        <f t="shared" si="47"/>
        <v>0</v>
      </c>
      <c r="AB171" s="106">
        <f>IF(W171=0,0,IF(B171="Manual",(V171-Z171-AP171*(Z171/(Z171+O171)))/V171,'2015 BPTs'!BQ177))</f>
        <v>0</v>
      </c>
      <c r="AD171" s="2" t="str">
        <f t="shared" si="48"/>
        <v>00-0</v>
      </c>
      <c r="AE171" s="2">
        <f>'2015 BPTs'!BA177</f>
        <v>0</v>
      </c>
      <c r="AF171" s="2" t="str">
        <f>IF(B171="Auto",'2015 BPTs'!BB177,D171&amp;E171&amp;"-"&amp;F171)</f>
        <v/>
      </c>
      <c r="AG171" s="2" t="str">
        <f>'2015 BPTs'!BC177</f>
        <v/>
      </c>
      <c r="AH171" s="2" t="str">
        <f>'2015 BPTs'!BD177</f>
        <v/>
      </c>
      <c r="AI171" s="2" t="str">
        <f>'2015 BPTs'!BE177</f>
        <v/>
      </c>
      <c r="AJ171" s="2" t="str">
        <f>'2015 BPTs'!BF177</f>
        <v/>
      </c>
      <c r="AK171" s="2" t="str">
        <f>'2015 BPTs'!BG177</f>
        <v/>
      </c>
      <c r="AL171" s="2" t="str">
        <f>'2015 BPTs'!BH177</f>
        <v/>
      </c>
      <c r="AM171" s="2" t="str">
        <f>'2015 BPTs'!BI177</f>
        <v/>
      </c>
      <c r="AO171" s="128">
        <f>'2015 BPTs'!AJ177*'2015 BPTs'!BK177</f>
        <v>0</v>
      </c>
      <c r="AP171" s="128">
        <f>'2015 BPTs'!AK177*'2015 BPTs'!BK177</f>
        <v>0</v>
      </c>
      <c r="AR171" s="5">
        <f>IF(B171="Auto",'2015 BPTs'!M177,J171)</f>
        <v>0</v>
      </c>
      <c r="AS171" s="5">
        <f>'2015 BPTs'!O177</f>
        <v>0</v>
      </c>
      <c r="AT171" s="5">
        <f>'2015 BPTs'!Q177</f>
        <v>0</v>
      </c>
      <c r="AU171" s="5">
        <f>'2015 BPTs'!S177</f>
        <v>0</v>
      </c>
      <c r="AV171" s="5">
        <f>'2015 BPTs'!U177</f>
        <v>0</v>
      </c>
      <c r="AW171" s="5">
        <f>'2015 BPTs'!W177</f>
        <v>0</v>
      </c>
      <c r="AX171" s="5">
        <f>'2015 BPTs'!Y177</f>
        <v>0</v>
      </c>
      <c r="AY171" s="5">
        <f>'2015 BPTs'!AA177</f>
        <v>0</v>
      </c>
      <c r="BA171" s="24">
        <f>IF(ISNA(VLOOKUP(AF171,'2013 BPTs'!$B$12:$BX$181,BA$3,FALSE)),0,VLOOKUP(AF171,'2013 BPTs'!$B$12:$BX$181,BA$3,FALSE))</f>
        <v>0</v>
      </c>
      <c r="BB171" s="24">
        <f>IF(ISNA(VLOOKUP(AG171,'2013 BPTs'!$B$12:$BX$181,BB$3,FALSE)),0,VLOOKUP(AG171,'2013 BPTs'!$B$12:$BX$181,BB$3,FALSE))</f>
        <v>0</v>
      </c>
      <c r="BC171" s="24">
        <f>IF(ISNA(VLOOKUP(AH171,'2013 BPTs'!$B$12:$BX$181,BC$3,FALSE)),0,VLOOKUP(AH171,'2013 BPTs'!$B$12:$BX$181,BC$3,FALSE))</f>
        <v>0</v>
      </c>
      <c r="BD171" s="24">
        <f>IF(ISNA(VLOOKUP(AI171,'2013 BPTs'!$B$12:$BX$181,BD$3,FALSE)),0,VLOOKUP(AI171,'2013 BPTs'!$B$12:$BX$181,BD$3,FALSE))</f>
        <v>0</v>
      </c>
      <c r="BE171" s="24">
        <f>IF(ISNA(VLOOKUP(AJ171,'2013 BPTs'!$B$12:$BX$181,BE$3,FALSE)),0,VLOOKUP(AJ171,'2013 BPTs'!$B$12:$BX$181,BE$3,FALSE))</f>
        <v>0</v>
      </c>
      <c r="BF171" s="24">
        <f>IF(ISNA(VLOOKUP(AK171,'2013 BPTs'!$B$12:$BX$181,BF$3,FALSE)),0,VLOOKUP(AK171,'2013 BPTs'!$B$12:$BX$181,BF$3,FALSE))</f>
        <v>0</v>
      </c>
      <c r="BG171" s="24">
        <f>IF(ISNA(VLOOKUP(AL171,'2013 BPTs'!$B$12:$BX$181,BG$3,FALSE)),0,VLOOKUP(AL171,'2013 BPTs'!$B$12:$BX$181,BG$3,FALSE))</f>
        <v>0</v>
      </c>
      <c r="BH171" s="24">
        <f>IF(ISNA(VLOOKUP(AM171,'2013 BPTs'!$B$12:$BX$181,BH$3,FALSE)),0,VLOOKUP(AM171,'2013 BPTs'!$B$12:$BX$181,BH$3,FALSE))</f>
        <v>0</v>
      </c>
      <c r="BJ171" s="24">
        <f>IF(ISNA(VLOOKUP(AF171,'2013 BPTs'!$B$12:$BX$181,BJ$3,FALSE)),0,VLOOKUP(AF171,'2013 BPTs'!$B$12:$BX$181,BJ$3,FALSE))</f>
        <v>0</v>
      </c>
      <c r="BK171" s="24">
        <f>IF(ISNA(VLOOKUP(AG171,'2013 BPTs'!$B$12:$BX$181,BK$3,FALSE)),0,VLOOKUP(AG171,'2013 BPTs'!$B$12:$BX$181,BK$3,FALSE))</f>
        <v>0</v>
      </c>
      <c r="BL171" s="24">
        <f>IF(ISNA(VLOOKUP(AH171,'2013 BPTs'!$B$12:$BX$181,BL$3,FALSE)),0,VLOOKUP(AH171,'2013 BPTs'!$B$12:$BX$181,BL$3,FALSE))</f>
        <v>0</v>
      </c>
      <c r="BM171" s="24">
        <f>IF(ISNA(VLOOKUP(AI171,'2013 BPTs'!$B$12:$BX$181,BM$3,FALSE)),0,VLOOKUP(AI171,'2013 BPTs'!$B$12:$BX$181,BM$3,FALSE))</f>
        <v>0</v>
      </c>
      <c r="BN171" s="24">
        <f>IF(ISNA(VLOOKUP(AJ171,'2013 BPTs'!$B$12:$BX$181,BN$3,FALSE)),0,VLOOKUP(AJ171,'2013 BPTs'!$B$12:$BX$181,BN$3,FALSE))</f>
        <v>0</v>
      </c>
      <c r="BO171" s="24">
        <f>IF(ISNA(VLOOKUP(AK171,'2013 BPTs'!$B$12:$BX$181,BO$3,FALSE)),0,VLOOKUP(AK171,'2013 BPTs'!$B$12:$BX$181,BO$3,FALSE))</f>
        <v>0</v>
      </c>
      <c r="BP171" s="24">
        <f>IF(ISNA(VLOOKUP(AL171,'2013 BPTs'!$B$12:$BX$181,BP$3,FALSE)),0,VLOOKUP(AL171,'2013 BPTs'!$B$12:$BX$181,BP$3,FALSE))</f>
        <v>0</v>
      </c>
      <c r="BQ171" s="24">
        <f>IF(ISNA(VLOOKUP(AM171,'2013 BPTs'!$B$12:$BX$181,BQ$3,FALSE)),0,VLOOKUP(AM171,'2013 BPTs'!$B$12:$BX$181,BQ$3,FALSE))</f>
        <v>0</v>
      </c>
      <c r="BS171" s="77">
        <f t="shared" si="49"/>
        <v>0</v>
      </c>
      <c r="BT171" s="68">
        <f t="shared" si="50"/>
        <v>0</v>
      </c>
      <c r="BU171" s="68">
        <f t="shared" si="51"/>
        <v>0</v>
      </c>
      <c r="BW171" s="24">
        <f>IF(ISNA(VLOOKUP(AF171,'2013 BPTs'!$B$12:$BX$181,BW$3,FALSE)),0,VLOOKUP(AF171,'2013 BPTs'!$B$12:$BX$181,BW$3,FALSE))</f>
        <v>0</v>
      </c>
      <c r="BX171" s="24">
        <f>IF(ISNA(VLOOKUP(AG171,'2013 BPTs'!$B$12:$BX$181,BX$3,FALSE)),0,VLOOKUP(AG171,'2013 BPTs'!$B$12:$BX$181,BX$3,FALSE))</f>
        <v>0</v>
      </c>
      <c r="BY171" s="24">
        <f>IF(ISNA(VLOOKUP(AH171,'2013 BPTs'!$B$12:$BX$181,BY$3,FALSE)),0,VLOOKUP(AH171,'2013 BPTs'!$B$12:$BX$181,BY$3,FALSE))</f>
        <v>0</v>
      </c>
      <c r="BZ171" s="24">
        <f>IF(ISNA(VLOOKUP(AI171,'2013 BPTs'!$B$12:$BX$181,BZ$3,FALSE)),0,VLOOKUP(AI171,'2013 BPTs'!$B$12:$BX$181,BZ$3,FALSE))</f>
        <v>0</v>
      </c>
      <c r="CA171" s="24">
        <f>IF(ISNA(VLOOKUP(AJ171,'2013 BPTs'!$B$12:$BX$181,CA$3,FALSE)),0,VLOOKUP(AJ171,'2013 BPTs'!$B$12:$BX$181,CA$3,FALSE))</f>
        <v>0</v>
      </c>
      <c r="CB171" s="24">
        <f>IF(ISNA(VLOOKUP(AK171,'2013 BPTs'!$B$12:$BX$181,CB$3,FALSE)),0,VLOOKUP(AK171,'2013 BPTs'!$B$12:$BX$181,CB$3,FALSE))</f>
        <v>0</v>
      </c>
      <c r="CC171" s="24">
        <f>IF(ISNA(VLOOKUP(AL171,'2013 BPTs'!$B$12:$BX$181,CC$3,FALSE)),0,VLOOKUP(AL171,'2013 BPTs'!$B$12:$BX$181,CC$3,FALSE))</f>
        <v>0</v>
      </c>
      <c r="CD171" s="24">
        <f>IF(ISNA(VLOOKUP(AM171,'2013 BPTs'!$B$12:$BX$181,CD$3,FALSE)),0,VLOOKUP(AM171,'2013 BPTs'!$B$12:$BX$181,CD$3,FALSE))</f>
        <v>0</v>
      </c>
      <c r="CF171" s="24">
        <f>IF(ISERROR(VLOOKUP(AF171,'2013 BPTs'!$B$12:$BX$181,CF$3,FALSE)/VLOOKUP(AF171,'2013 BPTs'!$B$12:$BX346,CF$3+3,FALSE)),0,VLOOKUP(AF171,'2013 BPTs'!$B$12:$BX$181,CF$3,FALSE)/VLOOKUP(AF171,'2013 BPTs'!$B$12:$BX346,CF$3+3,FALSE))</f>
        <v>0</v>
      </c>
      <c r="CG171" s="24">
        <f>IF(ISERROR(VLOOKUP(AG171,'2013 BPTs'!$B$12:$BX$181,CG$3,FALSE)/VLOOKUP(AG171,'2013 BPTs'!$B$12:$BX346,CG$3+3,FALSE)),0,VLOOKUP(AG171,'2013 BPTs'!$B$12:$BX$181,CG$3,FALSE)/VLOOKUP(AG171,'2013 BPTs'!$B$12:$BX346,CG$3+3,FALSE))</f>
        <v>0</v>
      </c>
      <c r="CH171" s="24">
        <f>IF(ISERROR(VLOOKUP(AH171,'2013 BPTs'!$B$12:$BX$181,CH$3,FALSE)/VLOOKUP(AH171,'2013 BPTs'!$B$12:$BX346,CH$3+3,FALSE)),0,VLOOKUP(AH171,'2013 BPTs'!$B$12:$BX$181,CH$3,FALSE)/VLOOKUP(AH171,'2013 BPTs'!$B$12:$BX346,CH$3+3,FALSE))</f>
        <v>0</v>
      </c>
      <c r="CI171" s="24">
        <f>IF(ISERROR(VLOOKUP(AI171,'2013 BPTs'!$B$12:$BX$181,CI$3,FALSE)/VLOOKUP(AI171,'2013 BPTs'!$B$12:$BX346,CI$3+3,FALSE)),0,VLOOKUP(AI171,'2013 BPTs'!$B$12:$BX$181,CI$3,FALSE)/VLOOKUP(AI171,'2013 BPTs'!$B$12:$BX346,CI$3+3,FALSE))</f>
        <v>0</v>
      </c>
      <c r="CJ171" s="24">
        <f>IF(ISERROR(VLOOKUP(AJ171,'2013 BPTs'!$B$12:$BX$181,CJ$3,FALSE)/VLOOKUP(AJ171,'2013 BPTs'!$B$12:$BX346,CJ$3+3,FALSE)),0,VLOOKUP(AJ171,'2013 BPTs'!$B$12:$BX$181,CJ$3,FALSE)/VLOOKUP(AJ171,'2013 BPTs'!$B$12:$BX346,CJ$3+3,FALSE))</f>
        <v>0</v>
      </c>
      <c r="CK171" s="24">
        <f>IF(ISERROR(VLOOKUP(AK171,'2013 BPTs'!$B$12:$BX$181,CK$3,FALSE)/VLOOKUP(AK171,'2013 BPTs'!$B$12:$BX346,CK$3+3,FALSE)),0,VLOOKUP(AK171,'2013 BPTs'!$B$12:$BX$181,CK$3,FALSE)/VLOOKUP(AK171,'2013 BPTs'!$B$12:$BX346,CK$3+3,FALSE))</f>
        <v>0</v>
      </c>
      <c r="CL171" s="24">
        <f>IF(ISERROR(VLOOKUP(AL171,'2013 BPTs'!$B$12:$BX$181,CL$3,FALSE)/VLOOKUP(AL171,'2013 BPTs'!$B$12:$BX346,CL$3+3,FALSE)),0,VLOOKUP(AL171,'2013 BPTs'!$B$12:$BX$181,CL$3,FALSE)/VLOOKUP(AL171,'2013 BPTs'!$B$12:$BX346,CL$3+3,FALSE))</f>
        <v>0</v>
      </c>
      <c r="CM171" s="24">
        <f>IF(ISERROR(VLOOKUP(AM171,'2013 BPTs'!$B$12:$BX$181,CM$3,FALSE)/VLOOKUP(AM171,'2013 BPTs'!$B$12:$BX346,CM$3+3,FALSE)),0,VLOOKUP(AM171,'2013 BPTs'!$B$12:$BX$181,CM$3,FALSE)/VLOOKUP(AM171,'2013 BPTs'!$B$12:$BX346,CM$3+3,FALSE))</f>
        <v>0</v>
      </c>
      <c r="CO171" s="24">
        <f>IF(ISERROR(VLOOKUP(AF171,'2013 BPTs'!$B$12:$BX$181,CO$3,FALSE)/VLOOKUP(AF171,'2013 BPTs'!$B$12:$BX346,CO$3+2,FALSE)),0,VLOOKUP(AF171,'2013 BPTs'!$B$12:$BX$181,CO$3,FALSE)/VLOOKUP(AF171,'2013 BPTs'!$B$12:$BX346,CO$3+2,FALSE))</f>
        <v>0</v>
      </c>
      <c r="CP171" s="24">
        <f>IF(ISERROR(VLOOKUP(AG171,'2013 BPTs'!$B$12:$BX$181,CP$3,FALSE)/VLOOKUP(AG171,'2013 BPTs'!$B$12:$BX346,CP$3+2,FALSE)),0,VLOOKUP(AG171,'2013 BPTs'!$B$12:$BX$181,CP$3,FALSE)/VLOOKUP(AG171,'2013 BPTs'!$B$12:$BX346,CP$3+2,FALSE))</f>
        <v>0</v>
      </c>
      <c r="CQ171" s="24">
        <f>IF(ISERROR(VLOOKUP(AH171,'2013 BPTs'!$B$12:$BX$181,CQ$3,FALSE)/VLOOKUP(AH171,'2013 BPTs'!$B$12:$BX346,CQ$3+2,FALSE)),0,VLOOKUP(AH171,'2013 BPTs'!$B$12:$BX$181,CQ$3,FALSE)/VLOOKUP(AH171,'2013 BPTs'!$B$12:$BX346,CQ$3+2,FALSE))</f>
        <v>0</v>
      </c>
      <c r="CR171" s="24">
        <f>IF(ISERROR(VLOOKUP(AI171,'2013 BPTs'!$B$12:$BX$181,CR$3,FALSE)/VLOOKUP(AI171,'2013 BPTs'!$B$12:$BX346,CR$3+2,FALSE)),0,VLOOKUP(AI171,'2013 BPTs'!$B$12:$BX$181,CR$3,FALSE)/VLOOKUP(AI171,'2013 BPTs'!$B$12:$BX346,CR$3+2,FALSE))</f>
        <v>0</v>
      </c>
      <c r="CS171" s="24">
        <f>IF(ISERROR(VLOOKUP(AJ171,'2013 BPTs'!$B$12:$BX$181,CS$3,FALSE)/VLOOKUP(AJ171,'2013 BPTs'!$B$12:$BX346,CS$3+2,FALSE)),0,VLOOKUP(AJ171,'2013 BPTs'!$B$12:$BX$181,CS$3,FALSE)/VLOOKUP(AJ171,'2013 BPTs'!$B$12:$BX346,CS$3+2,FALSE))</f>
        <v>0</v>
      </c>
      <c r="CT171" s="24">
        <f>IF(ISERROR(VLOOKUP(AK171,'2013 BPTs'!$B$12:$BX$181,CT$3,FALSE)/VLOOKUP(AK171,'2013 BPTs'!$B$12:$BX346,CT$3+2,FALSE)),0,VLOOKUP(AK171,'2013 BPTs'!$B$12:$BX$181,CT$3,FALSE)/VLOOKUP(AK171,'2013 BPTs'!$B$12:$BX346,CT$3+2,FALSE))</f>
        <v>0</v>
      </c>
      <c r="CU171" s="24">
        <f>IF(ISERROR(VLOOKUP(AL171,'2013 BPTs'!$B$12:$BX$181,CU$3,FALSE)/VLOOKUP(AL171,'2013 BPTs'!$B$12:$BX346,CU$3+2,FALSE)),0,VLOOKUP(AL171,'2013 BPTs'!$B$12:$BX$181,CU$3,FALSE)/VLOOKUP(AL171,'2013 BPTs'!$B$12:$BX346,CU$3+2,FALSE))</f>
        <v>0</v>
      </c>
      <c r="CV171" s="24">
        <f>IF(ISERROR(VLOOKUP(AM171,'2013 BPTs'!$B$12:$BX$181,CV$3,FALSE)/VLOOKUP(AM171,'2013 BPTs'!$B$12:$BX346,CV$3+2,FALSE)),0,VLOOKUP(AM171,'2013 BPTs'!$B$12:$BX$181,CV$3,FALSE)/VLOOKUP(AM171,'2013 BPTs'!$B$12:$BX346,CV$3+2,FALSE))</f>
        <v>0</v>
      </c>
      <c r="CX171" s="93">
        <f>'2015 BPTs'!BR177</f>
        <v>0</v>
      </c>
      <c r="CY171" s="93">
        <f>'2015 BPTs'!BS177</f>
        <v>0</v>
      </c>
    </row>
    <row r="172" spans="2:103" x14ac:dyDescent="0.2">
      <c r="B172" s="2" t="s">
        <v>213</v>
      </c>
      <c r="C172" s="2">
        <f>'2015 BPTs'!E178</f>
        <v>0</v>
      </c>
      <c r="D172" s="2">
        <f t="shared" si="52"/>
        <v>0</v>
      </c>
      <c r="E172" s="4">
        <f>'2015 BPTs'!F178</f>
        <v>0</v>
      </c>
      <c r="F172" s="88">
        <f>'2015 BPTs'!G178</f>
        <v>0</v>
      </c>
      <c r="G172" s="53">
        <f>'2015 BPTs'!I178</f>
        <v>0</v>
      </c>
      <c r="H172" s="88">
        <f>'2015 BPTs'!J178</f>
        <v>0</v>
      </c>
      <c r="I172" s="4">
        <f>'2015 BPTs'!K178</f>
        <v>0</v>
      </c>
      <c r="J172" s="5">
        <f>'2015 BPTs'!M178</f>
        <v>0</v>
      </c>
      <c r="K172" s="99">
        <f>'2015 BPTs'!BL178</f>
        <v>0</v>
      </c>
      <c r="L172" s="100">
        <f t="shared" si="53"/>
        <v>0</v>
      </c>
      <c r="M172" s="101">
        <f t="shared" si="54"/>
        <v>0</v>
      </c>
      <c r="N172" s="102">
        <f t="shared" si="44"/>
        <v>0</v>
      </c>
      <c r="O172" s="103">
        <f>'2015 BPTs'!BM178</f>
        <v>0</v>
      </c>
      <c r="P172" s="100">
        <f t="shared" si="55"/>
        <v>0</v>
      </c>
      <c r="Q172" s="101">
        <f t="shared" si="56"/>
        <v>0</v>
      </c>
      <c r="R172" s="104">
        <f t="shared" si="57"/>
        <v>0</v>
      </c>
      <c r="S172" s="105">
        <f t="shared" si="45"/>
        <v>0</v>
      </c>
      <c r="T172" s="104">
        <f t="shared" si="58"/>
        <v>0</v>
      </c>
      <c r="U172" s="121">
        <f>IF(K172=0,0,IF(B172="Manual",(S172-O172-AP172*(O172/(O172+Z172)))/S172,'2015 BPTs'!BP178))</f>
        <v>0</v>
      </c>
      <c r="V172" s="99">
        <f>'2015 BPTs'!BN178</f>
        <v>0</v>
      </c>
      <c r="W172" s="100">
        <f t="shared" si="59"/>
        <v>0</v>
      </c>
      <c r="X172" s="103">
        <f t="shared" si="60"/>
        <v>0</v>
      </c>
      <c r="Y172" s="102">
        <f t="shared" si="46"/>
        <v>0</v>
      </c>
      <c r="Z172" s="103">
        <f>'2015 BPTs'!BO178</f>
        <v>0</v>
      </c>
      <c r="AA172" s="104">
        <f t="shared" si="47"/>
        <v>0</v>
      </c>
      <c r="AB172" s="106">
        <f>IF(W172=0,0,IF(B172="Manual",(V172-Z172-AP172*(Z172/(Z172+O172)))/V172,'2015 BPTs'!BQ178))</f>
        <v>0</v>
      </c>
      <c r="AD172" s="2" t="str">
        <f t="shared" si="48"/>
        <v>00-0</v>
      </c>
      <c r="AE172" s="2">
        <f>'2015 BPTs'!BA178</f>
        <v>0</v>
      </c>
      <c r="AF172" s="2" t="str">
        <f>IF(B172="Auto",'2015 BPTs'!BB178,D172&amp;E172&amp;"-"&amp;F172)</f>
        <v/>
      </c>
      <c r="AG172" s="2" t="str">
        <f>'2015 BPTs'!BC178</f>
        <v/>
      </c>
      <c r="AH172" s="2" t="str">
        <f>'2015 BPTs'!BD178</f>
        <v/>
      </c>
      <c r="AI172" s="2" t="str">
        <f>'2015 BPTs'!BE178</f>
        <v/>
      </c>
      <c r="AJ172" s="2" t="str">
        <f>'2015 BPTs'!BF178</f>
        <v/>
      </c>
      <c r="AK172" s="2" t="str">
        <f>'2015 BPTs'!BG178</f>
        <v/>
      </c>
      <c r="AL172" s="2" t="str">
        <f>'2015 BPTs'!BH178</f>
        <v/>
      </c>
      <c r="AM172" s="2" t="str">
        <f>'2015 BPTs'!BI178</f>
        <v/>
      </c>
      <c r="AO172" s="128">
        <f>'2015 BPTs'!AJ178*'2015 BPTs'!BK178</f>
        <v>0</v>
      </c>
      <c r="AP172" s="128">
        <f>'2015 BPTs'!AK178*'2015 BPTs'!BK178</f>
        <v>0</v>
      </c>
      <c r="AR172" s="5">
        <f>IF(B172="Auto",'2015 BPTs'!M178,J172)</f>
        <v>0</v>
      </c>
      <c r="AS172" s="5">
        <f>'2015 BPTs'!O178</f>
        <v>0</v>
      </c>
      <c r="AT172" s="5">
        <f>'2015 BPTs'!Q178</f>
        <v>0</v>
      </c>
      <c r="AU172" s="5">
        <f>'2015 BPTs'!S178</f>
        <v>0</v>
      </c>
      <c r="AV172" s="5">
        <f>'2015 BPTs'!U178</f>
        <v>0</v>
      </c>
      <c r="AW172" s="5">
        <f>'2015 BPTs'!W178</f>
        <v>0</v>
      </c>
      <c r="AX172" s="5">
        <f>'2015 BPTs'!Y178</f>
        <v>0</v>
      </c>
      <c r="AY172" s="5">
        <f>'2015 BPTs'!AA178</f>
        <v>0</v>
      </c>
      <c r="BA172" s="24">
        <f>IF(ISNA(VLOOKUP(AF172,'2013 BPTs'!$B$12:$BX$181,BA$3,FALSE)),0,VLOOKUP(AF172,'2013 BPTs'!$B$12:$BX$181,BA$3,FALSE))</f>
        <v>0</v>
      </c>
      <c r="BB172" s="24">
        <f>IF(ISNA(VLOOKUP(AG172,'2013 BPTs'!$B$12:$BX$181,BB$3,FALSE)),0,VLOOKUP(AG172,'2013 BPTs'!$B$12:$BX$181,BB$3,FALSE))</f>
        <v>0</v>
      </c>
      <c r="BC172" s="24">
        <f>IF(ISNA(VLOOKUP(AH172,'2013 BPTs'!$B$12:$BX$181,BC$3,FALSE)),0,VLOOKUP(AH172,'2013 BPTs'!$B$12:$BX$181,BC$3,FALSE))</f>
        <v>0</v>
      </c>
      <c r="BD172" s="24">
        <f>IF(ISNA(VLOOKUP(AI172,'2013 BPTs'!$B$12:$BX$181,BD$3,FALSE)),0,VLOOKUP(AI172,'2013 BPTs'!$B$12:$BX$181,BD$3,FALSE))</f>
        <v>0</v>
      </c>
      <c r="BE172" s="24">
        <f>IF(ISNA(VLOOKUP(AJ172,'2013 BPTs'!$B$12:$BX$181,BE$3,FALSE)),0,VLOOKUP(AJ172,'2013 BPTs'!$B$12:$BX$181,BE$3,FALSE))</f>
        <v>0</v>
      </c>
      <c r="BF172" s="24">
        <f>IF(ISNA(VLOOKUP(AK172,'2013 BPTs'!$B$12:$BX$181,BF$3,FALSE)),0,VLOOKUP(AK172,'2013 BPTs'!$B$12:$BX$181,BF$3,FALSE))</f>
        <v>0</v>
      </c>
      <c r="BG172" s="24">
        <f>IF(ISNA(VLOOKUP(AL172,'2013 BPTs'!$B$12:$BX$181,BG$3,FALSE)),0,VLOOKUP(AL172,'2013 BPTs'!$B$12:$BX$181,BG$3,FALSE))</f>
        <v>0</v>
      </c>
      <c r="BH172" s="24">
        <f>IF(ISNA(VLOOKUP(AM172,'2013 BPTs'!$B$12:$BX$181,BH$3,FALSE)),0,VLOOKUP(AM172,'2013 BPTs'!$B$12:$BX$181,BH$3,FALSE))</f>
        <v>0</v>
      </c>
      <c r="BJ172" s="24">
        <f>IF(ISNA(VLOOKUP(AF172,'2013 BPTs'!$B$12:$BX$181,BJ$3,FALSE)),0,VLOOKUP(AF172,'2013 BPTs'!$B$12:$BX$181,BJ$3,FALSE))</f>
        <v>0</v>
      </c>
      <c r="BK172" s="24">
        <f>IF(ISNA(VLOOKUP(AG172,'2013 BPTs'!$B$12:$BX$181,BK$3,FALSE)),0,VLOOKUP(AG172,'2013 BPTs'!$B$12:$BX$181,BK$3,FALSE))</f>
        <v>0</v>
      </c>
      <c r="BL172" s="24">
        <f>IF(ISNA(VLOOKUP(AH172,'2013 BPTs'!$B$12:$BX$181,BL$3,FALSE)),0,VLOOKUP(AH172,'2013 BPTs'!$B$12:$BX$181,BL$3,FALSE))</f>
        <v>0</v>
      </c>
      <c r="BM172" s="24">
        <f>IF(ISNA(VLOOKUP(AI172,'2013 BPTs'!$B$12:$BX$181,BM$3,FALSE)),0,VLOOKUP(AI172,'2013 BPTs'!$B$12:$BX$181,BM$3,FALSE))</f>
        <v>0</v>
      </c>
      <c r="BN172" s="24">
        <f>IF(ISNA(VLOOKUP(AJ172,'2013 BPTs'!$B$12:$BX$181,BN$3,FALSE)),0,VLOOKUP(AJ172,'2013 BPTs'!$B$12:$BX$181,BN$3,FALSE))</f>
        <v>0</v>
      </c>
      <c r="BO172" s="24">
        <f>IF(ISNA(VLOOKUP(AK172,'2013 BPTs'!$B$12:$BX$181,BO$3,FALSE)),0,VLOOKUP(AK172,'2013 BPTs'!$B$12:$BX$181,BO$3,FALSE))</f>
        <v>0</v>
      </c>
      <c r="BP172" s="24">
        <f>IF(ISNA(VLOOKUP(AL172,'2013 BPTs'!$B$12:$BX$181,BP$3,FALSE)),0,VLOOKUP(AL172,'2013 BPTs'!$B$12:$BX$181,BP$3,FALSE))</f>
        <v>0</v>
      </c>
      <c r="BQ172" s="24">
        <f>IF(ISNA(VLOOKUP(AM172,'2013 BPTs'!$B$12:$BX$181,BQ$3,FALSE)),0,VLOOKUP(AM172,'2013 BPTs'!$B$12:$BX$181,BQ$3,FALSE))</f>
        <v>0</v>
      </c>
      <c r="BS172" s="77">
        <f t="shared" si="49"/>
        <v>0</v>
      </c>
      <c r="BT172" s="68">
        <f t="shared" si="50"/>
        <v>0</v>
      </c>
      <c r="BU172" s="68">
        <f t="shared" si="51"/>
        <v>0</v>
      </c>
      <c r="BW172" s="24">
        <f>IF(ISNA(VLOOKUP(AF172,'2013 BPTs'!$B$12:$BX$181,BW$3,FALSE)),0,VLOOKUP(AF172,'2013 BPTs'!$B$12:$BX$181,BW$3,FALSE))</f>
        <v>0</v>
      </c>
      <c r="BX172" s="24">
        <f>IF(ISNA(VLOOKUP(AG172,'2013 BPTs'!$B$12:$BX$181,BX$3,FALSE)),0,VLOOKUP(AG172,'2013 BPTs'!$B$12:$BX$181,BX$3,FALSE))</f>
        <v>0</v>
      </c>
      <c r="BY172" s="24">
        <f>IF(ISNA(VLOOKUP(AH172,'2013 BPTs'!$B$12:$BX$181,BY$3,FALSE)),0,VLOOKUP(AH172,'2013 BPTs'!$B$12:$BX$181,BY$3,FALSE))</f>
        <v>0</v>
      </c>
      <c r="BZ172" s="24">
        <f>IF(ISNA(VLOOKUP(AI172,'2013 BPTs'!$B$12:$BX$181,BZ$3,FALSE)),0,VLOOKUP(AI172,'2013 BPTs'!$B$12:$BX$181,BZ$3,FALSE))</f>
        <v>0</v>
      </c>
      <c r="CA172" s="24">
        <f>IF(ISNA(VLOOKUP(AJ172,'2013 BPTs'!$B$12:$BX$181,CA$3,FALSE)),0,VLOOKUP(AJ172,'2013 BPTs'!$B$12:$BX$181,CA$3,FALSE))</f>
        <v>0</v>
      </c>
      <c r="CB172" s="24">
        <f>IF(ISNA(VLOOKUP(AK172,'2013 BPTs'!$B$12:$BX$181,CB$3,FALSE)),0,VLOOKUP(AK172,'2013 BPTs'!$B$12:$BX$181,CB$3,FALSE))</f>
        <v>0</v>
      </c>
      <c r="CC172" s="24">
        <f>IF(ISNA(VLOOKUP(AL172,'2013 BPTs'!$B$12:$BX$181,CC$3,FALSE)),0,VLOOKUP(AL172,'2013 BPTs'!$B$12:$BX$181,CC$3,FALSE))</f>
        <v>0</v>
      </c>
      <c r="CD172" s="24">
        <f>IF(ISNA(VLOOKUP(AM172,'2013 BPTs'!$B$12:$BX$181,CD$3,FALSE)),0,VLOOKUP(AM172,'2013 BPTs'!$B$12:$BX$181,CD$3,FALSE))</f>
        <v>0</v>
      </c>
      <c r="CF172" s="24">
        <f>IF(ISERROR(VLOOKUP(AF172,'2013 BPTs'!$B$12:$BX$181,CF$3,FALSE)/VLOOKUP(AF172,'2013 BPTs'!$B$12:$BX347,CF$3+3,FALSE)),0,VLOOKUP(AF172,'2013 BPTs'!$B$12:$BX$181,CF$3,FALSE)/VLOOKUP(AF172,'2013 BPTs'!$B$12:$BX347,CF$3+3,FALSE))</f>
        <v>0</v>
      </c>
      <c r="CG172" s="24">
        <f>IF(ISERROR(VLOOKUP(AG172,'2013 BPTs'!$B$12:$BX$181,CG$3,FALSE)/VLOOKUP(AG172,'2013 BPTs'!$B$12:$BX347,CG$3+3,FALSE)),0,VLOOKUP(AG172,'2013 BPTs'!$B$12:$BX$181,CG$3,FALSE)/VLOOKUP(AG172,'2013 BPTs'!$B$12:$BX347,CG$3+3,FALSE))</f>
        <v>0</v>
      </c>
      <c r="CH172" s="24">
        <f>IF(ISERROR(VLOOKUP(AH172,'2013 BPTs'!$B$12:$BX$181,CH$3,FALSE)/VLOOKUP(AH172,'2013 BPTs'!$B$12:$BX347,CH$3+3,FALSE)),0,VLOOKUP(AH172,'2013 BPTs'!$B$12:$BX$181,CH$3,FALSE)/VLOOKUP(AH172,'2013 BPTs'!$B$12:$BX347,CH$3+3,FALSE))</f>
        <v>0</v>
      </c>
      <c r="CI172" s="24">
        <f>IF(ISERROR(VLOOKUP(AI172,'2013 BPTs'!$B$12:$BX$181,CI$3,FALSE)/VLOOKUP(AI172,'2013 BPTs'!$B$12:$BX347,CI$3+3,FALSE)),0,VLOOKUP(AI172,'2013 BPTs'!$B$12:$BX$181,CI$3,FALSE)/VLOOKUP(AI172,'2013 BPTs'!$B$12:$BX347,CI$3+3,FALSE))</f>
        <v>0</v>
      </c>
      <c r="CJ172" s="24">
        <f>IF(ISERROR(VLOOKUP(AJ172,'2013 BPTs'!$B$12:$BX$181,CJ$3,FALSE)/VLOOKUP(AJ172,'2013 BPTs'!$B$12:$BX347,CJ$3+3,FALSE)),0,VLOOKUP(AJ172,'2013 BPTs'!$B$12:$BX$181,CJ$3,FALSE)/VLOOKUP(AJ172,'2013 BPTs'!$B$12:$BX347,CJ$3+3,FALSE))</f>
        <v>0</v>
      </c>
      <c r="CK172" s="24">
        <f>IF(ISERROR(VLOOKUP(AK172,'2013 BPTs'!$B$12:$BX$181,CK$3,FALSE)/VLOOKUP(AK172,'2013 BPTs'!$B$12:$BX347,CK$3+3,FALSE)),0,VLOOKUP(AK172,'2013 BPTs'!$B$12:$BX$181,CK$3,FALSE)/VLOOKUP(AK172,'2013 BPTs'!$B$12:$BX347,CK$3+3,FALSE))</f>
        <v>0</v>
      </c>
      <c r="CL172" s="24">
        <f>IF(ISERROR(VLOOKUP(AL172,'2013 BPTs'!$B$12:$BX$181,CL$3,FALSE)/VLOOKUP(AL172,'2013 BPTs'!$B$12:$BX347,CL$3+3,FALSE)),0,VLOOKUP(AL172,'2013 BPTs'!$B$12:$BX$181,CL$3,FALSE)/VLOOKUP(AL172,'2013 BPTs'!$B$12:$BX347,CL$3+3,FALSE))</f>
        <v>0</v>
      </c>
      <c r="CM172" s="24">
        <f>IF(ISERROR(VLOOKUP(AM172,'2013 BPTs'!$B$12:$BX$181,CM$3,FALSE)/VLOOKUP(AM172,'2013 BPTs'!$B$12:$BX347,CM$3+3,FALSE)),0,VLOOKUP(AM172,'2013 BPTs'!$B$12:$BX$181,CM$3,FALSE)/VLOOKUP(AM172,'2013 BPTs'!$B$12:$BX347,CM$3+3,FALSE))</f>
        <v>0</v>
      </c>
      <c r="CO172" s="24">
        <f>IF(ISERROR(VLOOKUP(AF172,'2013 BPTs'!$B$12:$BX$181,CO$3,FALSE)/VLOOKUP(AF172,'2013 BPTs'!$B$12:$BX347,CO$3+2,FALSE)),0,VLOOKUP(AF172,'2013 BPTs'!$B$12:$BX$181,CO$3,FALSE)/VLOOKUP(AF172,'2013 BPTs'!$B$12:$BX347,CO$3+2,FALSE))</f>
        <v>0</v>
      </c>
      <c r="CP172" s="24">
        <f>IF(ISERROR(VLOOKUP(AG172,'2013 BPTs'!$B$12:$BX$181,CP$3,FALSE)/VLOOKUP(AG172,'2013 BPTs'!$B$12:$BX347,CP$3+2,FALSE)),0,VLOOKUP(AG172,'2013 BPTs'!$B$12:$BX$181,CP$3,FALSE)/VLOOKUP(AG172,'2013 BPTs'!$B$12:$BX347,CP$3+2,FALSE))</f>
        <v>0</v>
      </c>
      <c r="CQ172" s="24">
        <f>IF(ISERROR(VLOOKUP(AH172,'2013 BPTs'!$B$12:$BX$181,CQ$3,FALSE)/VLOOKUP(AH172,'2013 BPTs'!$B$12:$BX347,CQ$3+2,FALSE)),0,VLOOKUP(AH172,'2013 BPTs'!$B$12:$BX$181,CQ$3,FALSE)/VLOOKUP(AH172,'2013 BPTs'!$B$12:$BX347,CQ$3+2,FALSE))</f>
        <v>0</v>
      </c>
      <c r="CR172" s="24">
        <f>IF(ISERROR(VLOOKUP(AI172,'2013 BPTs'!$B$12:$BX$181,CR$3,FALSE)/VLOOKUP(AI172,'2013 BPTs'!$B$12:$BX347,CR$3+2,FALSE)),0,VLOOKUP(AI172,'2013 BPTs'!$B$12:$BX$181,CR$3,FALSE)/VLOOKUP(AI172,'2013 BPTs'!$B$12:$BX347,CR$3+2,FALSE))</f>
        <v>0</v>
      </c>
      <c r="CS172" s="24">
        <f>IF(ISERROR(VLOOKUP(AJ172,'2013 BPTs'!$B$12:$BX$181,CS$3,FALSE)/VLOOKUP(AJ172,'2013 BPTs'!$B$12:$BX347,CS$3+2,FALSE)),0,VLOOKUP(AJ172,'2013 BPTs'!$B$12:$BX$181,CS$3,FALSE)/VLOOKUP(AJ172,'2013 BPTs'!$B$12:$BX347,CS$3+2,FALSE))</f>
        <v>0</v>
      </c>
      <c r="CT172" s="24">
        <f>IF(ISERROR(VLOOKUP(AK172,'2013 BPTs'!$B$12:$BX$181,CT$3,FALSE)/VLOOKUP(AK172,'2013 BPTs'!$B$12:$BX347,CT$3+2,FALSE)),0,VLOOKUP(AK172,'2013 BPTs'!$B$12:$BX$181,CT$3,FALSE)/VLOOKUP(AK172,'2013 BPTs'!$B$12:$BX347,CT$3+2,FALSE))</f>
        <v>0</v>
      </c>
      <c r="CU172" s="24">
        <f>IF(ISERROR(VLOOKUP(AL172,'2013 BPTs'!$B$12:$BX$181,CU$3,FALSE)/VLOOKUP(AL172,'2013 BPTs'!$B$12:$BX347,CU$3+2,FALSE)),0,VLOOKUP(AL172,'2013 BPTs'!$B$12:$BX$181,CU$3,FALSE)/VLOOKUP(AL172,'2013 BPTs'!$B$12:$BX347,CU$3+2,FALSE))</f>
        <v>0</v>
      </c>
      <c r="CV172" s="24">
        <f>IF(ISERROR(VLOOKUP(AM172,'2013 BPTs'!$B$12:$BX$181,CV$3,FALSE)/VLOOKUP(AM172,'2013 BPTs'!$B$12:$BX347,CV$3+2,FALSE)),0,VLOOKUP(AM172,'2013 BPTs'!$B$12:$BX$181,CV$3,FALSE)/VLOOKUP(AM172,'2013 BPTs'!$B$12:$BX347,CV$3+2,FALSE))</f>
        <v>0</v>
      </c>
      <c r="CX172" s="93">
        <f>'2015 BPTs'!BR178</f>
        <v>0</v>
      </c>
      <c r="CY172" s="93">
        <f>'2015 BPTs'!BS178</f>
        <v>0</v>
      </c>
    </row>
    <row r="173" spans="2:103" x14ac:dyDescent="0.2">
      <c r="B173" s="2" t="s">
        <v>213</v>
      </c>
      <c r="C173" s="2">
        <f>'2015 BPTs'!E179</f>
        <v>0</v>
      </c>
      <c r="D173" s="2">
        <f t="shared" si="52"/>
        <v>0</v>
      </c>
      <c r="E173" s="4">
        <f>'2015 BPTs'!F179</f>
        <v>0</v>
      </c>
      <c r="F173" s="88">
        <f>'2015 BPTs'!G179</f>
        <v>0</v>
      </c>
      <c r="G173" s="53">
        <f>'2015 BPTs'!I179</f>
        <v>0</v>
      </c>
      <c r="H173" s="88">
        <f>'2015 BPTs'!J179</f>
        <v>0</v>
      </c>
      <c r="I173" s="4">
        <f>'2015 BPTs'!K179</f>
        <v>0</v>
      </c>
      <c r="J173" s="5">
        <f>'2015 BPTs'!M179</f>
        <v>0</v>
      </c>
      <c r="K173" s="99">
        <f>'2015 BPTs'!BL179</f>
        <v>0</v>
      </c>
      <c r="L173" s="100">
        <f t="shared" si="53"/>
        <v>0</v>
      </c>
      <c r="M173" s="101">
        <f t="shared" si="54"/>
        <v>0</v>
      </c>
      <c r="N173" s="102">
        <f t="shared" si="44"/>
        <v>0</v>
      </c>
      <c r="O173" s="103">
        <f>'2015 BPTs'!BM179</f>
        <v>0</v>
      </c>
      <c r="P173" s="100">
        <f t="shared" si="55"/>
        <v>0</v>
      </c>
      <c r="Q173" s="101">
        <f t="shared" si="56"/>
        <v>0</v>
      </c>
      <c r="R173" s="104">
        <f t="shared" si="57"/>
        <v>0</v>
      </c>
      <c r="S173" s="105">
        <f t="shared" si="45"/>
        <v>0</v>
      </c>
      <c r="T173" s="104">
        <f t="shared" si="58"/>
        <v>0</v>
      </c>
      <c r="U173" s="121">
        <f>IF(K173=0,0,IF(B173="Manual",(S173-O173-AP173*(O173/(O173+Z173)))/S173,'2015 BPTs'!BP179))</f>
        <v>0</v>
      </c>
      <c r="V173" s="99">
        <f>'2015 BPTs'!BN179</f>
        <v>0</v>
      </c>
      <c r="W173" s="100">
        <f t="shared" si="59"/>
        <v>0</v>
      </c>
      <c r="X173" s="103">
        <f t="shared" si="60"/>
        <v>0</v>
      </c>
      <c r="Y173" s="102">
        <f t="shared" si="46"/>
        <v>0</v>
      </c>
      <c r="Z173" s="103">
        <f>'2015 BPTs'!BO179</f>
        <v>0</v>
      </c>
      <c r="AA173" s="104">
        <f t="shared" si="47"/>
        <v>0</v>
      </c>
      <c r="AB173" s="106">
        <f>IF(W173=0,0,IF(B173="Manual",(V173-Z173-AP173*(Z173/(Z173+O173)))/V173,'2015 BPTs'!BQ179))</f>
        <v>0</v>
      </c>
      <c r="AD173" s="2" t="str">
        <f t="shared" si="48"/>
        <v>00-0</v>
      </c>
      <c r="AE173" s="2">
        <f>'2015 BPTs'!BA179</f>
        <v>0</v>
      </c>
      <c r="AF173" s="2" t="str">
        <f>IF(B173="Auto",'2015 BPTs'!BB179,D173&amp;E173&amp;"-"&amp;F173)</f>
        <v/>
      </c>
      <c r="AG173" s="2" t="str">
        <f>'2015 BPTs'!BC179</f>
        <v/>
      </c>
      <c r="AH173" s="2" t="str">
        <f>'2015 BPTs'!BD179</f>
        <v/>
      </c>
      <c r="AI173" s="2" t="str">
        <f>'2015 BPTs'!BE179</f>
        <v/>
      </c>
      <c r="AJ173" s="2" t="str">
        <f>'2015 BPTs'!BF179</f>
        <v/>
      </c>
      <c r="AK173" s="2" t="str">
        <f>'2015 BPTs'!BG179</f>
        <v/>
      </c>
      <c r="AL173" s="2" t="str">
        <f>'2015 BPTs'!BH179</f>
        <v/>
      </c>
      <c r="AM173" s="2" t="str">
        <f>'2015 BPTs'!BI179</f>
        <v/>
      </c>
      <c r="AO173" s="128">
        <f>'2015 BPTs'!AJ179*'2015 BPTs'!BK179</f>
        <v>0</v>
      </c>
      <c r="AP173" s="128">
        <f>'2015 BPTs'!AK179*'2015 BPTs'!BK179</f>
        <v>0</v>
      </c>
      <c r="AR173" s="5">
        <f>IF(B173="Auto",'2015 BPTs'!M179,J173)</f>
        <v>0</v>
      </c>
      <c r="AS173" s="5">
        <f>'2015 BPTs'!O179</f>
        <v>0</v>
      </c>
      <c r="AT173" s="5">
        <f>'2015 BPTs'!Q179</f>
        <v>0</v>
      </c>
      <c r="AU173" s="5">
        <f>'2015 BPTs'!S179</f>
        <v>0</v>
      </c>
      <c r="AV173" s="5">
        <f>'2015 BPTs'!U179</f>
        <v>0</v>
      </c>
      <c r="AW173" s="5">
        <f>'2015 BPTs'!W179</f>
        <v>0</v>
      </c>
      <c r="AX173" s="5">
        <f>'2015 BPTs'!Y179</f>
        <v>0</v>
      </c>
      <c r="AY173" s="5">
        <f>'2015 BPTs'!AA179</f>
        <v>0</v>
      </c>
      <c r="BA173" s="24">
        <f>IF(ISNA(VLOOKUP(AF173,'2013 BPTs'!$B$12:$BX$181,BA$3,FALSE)),0,VLOOKUP(AF173,'2013 BPTs'!$B$12:$BX$181,BA$3,FALSE))</f>
        <v>0</v>
      </c>
      <c r="BB173" s="24">
        <f>IF(ISNA(VLOOKUP(AG173,'2013 BPTs'!$B$12:$BX$181,BB$3,FALSE)),0,VLOOKUP(AG173,'2013 BPTs'!$B$12:$BX$181,BB$3,FALSE))</f>
        <v>0</v>
      </c>
      <c r="BC173" s="24">
        <f>IF(ISNA(VLOOKUP(AH173,'2013 BPTs'!$B$12:$BX$181,BC$3,FALSE)),0,VLOOKUP(AH173,'2013 BPTs'!$B$12:$BX$181,BC$3,FALSE))</f>
        <v>0</v>
      </c>
      <c r="BD173" s="24">
        <f>IF(ISNA(VLOOKUP(AI173,'2013 BPTs'!$B$12:$BX$181,BD$3,FALSE)),0,VLOOKUP(AI173,'2013 BPTs'!$B$12:$BX$181,BD$3,FALSE))</f>
        <v>0</v>
      </c>
      <c r="BE173" s="24">
        <f>IF(ISNA(VLOOKUP(AJ173,'2013 BPTs'!$B$12:$BX$181,BE$3,FALSE)),0,VLOOKUP(AJ173,'2013 BPTs'!$B$12:$BX$181,BE$3,FALSE))</f>
        <v>0</v>
      </c>
      <c r="BF173" s="24">
        <f>IF(ISNA(VLOOKUP(AK173,'2013 BPTs'!$B$12:$BX$181,BF$3,FALSE)),0,VLOOKUP(AK173,'2013 BPTs'!$B$12:$BX$181,BF$3,FALSE))</f>
        <v>0</v>
      </c>
      <c r="BG173" s="24">
        <f>IF(ISNA(VLOOKUP(AL173,'2013 BPTs'!$B$12:$BX$181,BG$3,FALSE)),0,VLOOKUP(AL173,'2013 BPTs'!$B$12:$BX$181,BG$3,FALSE))</f>
        <v>0</v>
      </c>
      <c r="BH173" s="24">
        <f>IF(ISNA(VLOOKUP(AM173,'2013 BPTs'!$B$12:$BX$181,BH$3,FALSE)),0,VLOOKUP(AM173,'2013 BPTs'!$B$12:$BX$181,BH$3,FALSE))</f>
        <v>0</v>
      </c>
      <c r="BJ173" s="24">
        <f>IF(ISNA(VLOOKUP(AF173,'2013 BPTs'!$B$12:$BX$181,BJ$3,FALSE)),0,VLOOKUP(AF173,'2013 BPTs'!$B$12:$BX$181,BJ$3,FALSE))</f>
        <v>0</v>
      </c>
      <c r="BK173" s="24">
        <f>IF(ISNA(VLOOKUP(AG173,'2013 BPTs'!$B$12:$BX$181,BK$3,FALSE)),0,VLOOKUP(AG173,'2013 BPTs'!$B$12:$BX$181,BK$3,FALSE))</f>
        <v>0</v>
      </c>
      <c r="BL173" s="24">
        <f>IF(ISNA(VLOOKUP(AH173,'2013 BPTs'!$B$12:$BX$181,BL$3,FALSE)),0,VLOOKUP(AH173,'2013 BPTs'!$B$12:$BX$181,BL$3,FALSE))</f>
        <v>0</v>
      </c>
      <c r="BM173" s="24">
        <f>IF(ISNA(VLOOKUP(AI173,'2013 BPTs'!$B$12:$BX$181,BM$3,FALSE)),0,VLOOKUP(AI173,'2013 BPTs'!$B$12:$BX$181,BM$3,FALSE))</f>
        <v>0</v>
      </c>
      <c r="BN173" s="24">
        <f>IF(ISNA(VLOOKUP(AJ173,'2013 BPTs'!$B$12:$BX$181,BN$3,FALSE)),0,VLOOKUP(AJ173,'2013 BPTs'!$B$12:$BX$181,BN$3,FALSE))</f>
        <v>0</v>
      </c>
      <c r="BO173" s="24">
        <f>IF(ISNA(VLOOKUP(AK173,'2013 BPTs'!$B$12:$BX$181,BO$3,FALSE)),0,VLOOKUP(AK173,'2013 BPTs'!$B$12:$BX$181,BO$3,FALSE))</f>
        <v>0</v>
      </c>
      <c r="BP173" s="24">
        <f>IF(ISNA(VLOOKUP(AL173,'2013 BPTs'!$B$12:$BX$181,BP$3,FALSE)),0,VLOOKUP(AL173,'2013 BPTs'!$B$12:$BX$181,BP$3,FALSE))</f>
        <v>0</v>
      </c>
      <c r="BQ173" s="24">
        <f>IF(ISNA(VLOOKUP(AM173,'2013 BPTs'!$B$12:$BX$181,BQ$3,FALSE)),0,VLOOKUP(AM173,'2013 BPTs'!$B$12:$BX$181,BQ$3,FALSE))</f>
        <v>0</v>
      </c>
      <c r="BS173" s="77">
        <f t="shared" si="49"/>
        <v>0</v>
      </c>
      <c r="BT173" s="68">
        <f t="shared" si="50"/>
        <v>0</v>
      </c>
      <c r="BU173" s="68">
        <f t="shared" si="51"/>
        <v>0</v>
      </c>
      <c r="BW173" s="24">
        <f>IF(ISNA(VLOOKUP(AF173,'2013 BPTs'!$B$12:$BX$181,BW$3,FALSE)),0,VLOOKUP(AF173,'2013 BPTs'!$B$12:$BX$181,BW$3,FALSE))</f>
        <v>0</v>
      </c>
      <c r="BX173" s="24">
        <f>IF(ISNA(VLOOKUP(AG173,'2013 BPTs'!$B$12:$BX$181,BX$3,FALSE)),0,VLOOKUP(AG173,'2013 BPTs'!$B$12:$BX$181,BX$3,FALSE))</f>
        <v>0</v>
      </c>
      <c r="BY173" s="24">
        <f>IF(ISNA(VLOOKUP(AH173,'2013 BPTs'!$B$12:$BX$181,BY$3,FALSE)),0,VLOOKUP(AH173,'2013 BPTs'!$B$12:$BX$181,BY$3,FALSE))</f>
        <v>0</v>
      </c>
      <c r="BZ173" s="24">
        <f>IF(ISNA(VLOOKUP(AI173,'2013 BPTs'!$B$12:$BX$181,BZ$3,FALSE)),0,VLOOKUP(AI173,'2013 BPTs'!$B$12:$BX$181,BZ$3,FALSE))</f>
        <v>0</v>
      </c>
      <c r="CA173" s="24">
        <f>IF(ISNA(VLOOKUP(AJ173,'2013 BPTs'!$B$12:$BX$181,CA$3,FALSE)),0,VLOOKUP(AJ173,'2013 BPTs'!$B$12:$BX$181,CA$3,FALSE))</f>
        <v>0</v>
      </c>
      <c r="CB173" s="24">
        <f>IF(ISNA(VLOOKUP(AK173,'2013 BPTs'!$B$12:$BX$181,CB$3,FALSE)),0,VLOOKUP(AK173,'2013 BPTs'!$B$12:$BX$181,CB$3,FALSE))</f>
        <v>0</v>
      </c>
      <c r="CC173" s="24">
        <f>IF(ISNA(VLOOKUP(AL173,'2013 BPTs'!$B$12:$BX$181,CC$3,FALSE)),0,VLOOKUP(AL173,'2013 BPTs'!$B$12:$BX$181,CC$3,FALSE))</f>
        <v>0</v>
      </c>
      <c r="CD173" s="24">
        <f>IF(ISNA(VLOOKUP(AM173,'2013 BPTs'!$B$12:$BX$181,CD$3,FALSE)),0,VLOOKUP(AM173,'2013 BPTs'!$B$12:$BX$181,CD$3,FALSE))</f>
        <v>0</v>
      </c>
      <c r="CF173" s="24">
        <f>IF(ISERROR(VLOOKUP(AF173,'2013 BPTs'!$B$12:$BX$181,CF$3,FALSE)/VLOOKUP(AF173,'2013 BPTs'!$B$12:$BX348,CF$3+3,FALSE)),0,VLOOKUP(AF173,'2013 BPTs'!$B$12:$BX$181,CF$3,FALSE)/VLOOKUP(AF173,'2013 BPTs'!$B$12:$BX348,CF$3+3,FALSE))</f>
        <v>0</v>
      </c>
      <c r="CG173" s="24">
        <f>IF(ISERROR(VLOOKUP(AG173,'2013 BPTs'!$B$12:$BX$181,CG$3,FALSE)/VLOOKUP(AG173,'2013 BPTs'!$B$12:$BX348,CG$3+3,FALSE)),0,VLOOKUP(AG173,'2013 BPTs'!$B$12:$BX$181,CG$3,FALSE)/VLOOKUP(AG173,'2013 BPTs'!$B$12:$BX348,CG$3+3,FALSE))</f>
        <v>0</v>
      </c>
      <c r="CH173" s="24">
        <f>IF(ISERROR(VLOOKUP(AH173,'2013 BPTs'!$B$12:$BX$181,CH$3,FALSE)/VLOOKUP(AH173,'2013 BPTs'!$B$12:$BX348,CH$3+3,FALSE)),0,VLOOKUP(AH173,'2013 BPTs'!$B$12:$BX$181,CH$3,FALSE)/VLOOKUP(AH173,'2013 BPTs'!$B$12:$BX348,CH$3+3,FALSE))</f>
        <v>0</v>
      </c>
      <c r="CI173" s="24">
        <f>IF(ISERROR(VLOOKUP(AI173,'2013 BPTs'!$B$12:$BX$181,CI$3,FALSE)/VLOOKUP(AI173,'2013 BPTs'!$B$12:$BX348,CI$3+3,FALSE)),0,VLOOKUP(AI173,'2013 BPTs'!$B$12:$BX$181,CI$3,FALSE)/VLOOKUP(AI173,'2013 BPTs'!$B$12:$BX348,CI$3+3,FALSE))</f>
        <v>0</v>
      </c>
      <c r="CJ173" s="24">
        <f>IF(ISERROR(VLOOKUP(AJ173,'2013 BPTs'!$B$12:$BX$181,CJ$3,FALSE)/VLOOKUP(AJ173,'2013 BPTs'!$B$12:$BX348,CJ$3+3,FALSE)),0,VLOOKUP(AJ173,'2013 BPTs'!$B$12:$BX$181,CJ$3,FALSE)/VLOOKUP(AJ173,'2013 BPTs'!$B$12:$BX348,CJ$3+3,FALSE))</f>
        <v>0</v>
      </c>
      <c r="CK173" s="24">
        <f>IF(ISERROR(VLOOKUP(AK173,'2013 BPTs'!$B$12:$BX$181,CK$3,FALSE)/VLOOKUP(AK173,'2013 BPTs'!$B$12:$BX348,CK$3+3,FALSE)),0,VLOOKUP(AK173,'2013 BPTs'!$B$12:$BX$181,CK$3,FALSE)/VLOOKUP(AK173,'2013 BPTs'!$B$12:$BX348,CK$3+3,FALSE))</f>
        <v>0</v>
      </c>
      <c r="CL173" s="24">
        <f>IF(ISERROR(VLOOKUP(AL173,'2013 BPTs'!$B$12:$BX$181,CL$3,FALSE)/VLOOKUP(AL173,'2013 BPTs'!$B$12:$BX348,CL$3+3,FALSE)),0,VLOOKUP(AL173,'2013 BPTs'!$B$12:$BX$181,CL$3,FALSE)/VLOOKUP(AL173,'2013 BPTs'!$B$12:$BX348,CL$3+3,FALSE))</f>
        <v>0</v>
      </c>
      <c r="CM173" s="24">
        <f>IF(ISERROR(VLOOKUP(AM173,'2013 BPTs'!$B$12:$BX$181,CM$3,FALSE)/VLOOKUP(AM173,'2013 BPTs'!$B$12:$BX348,CM$3+3,FALSE)),0,VLOOKUP(AM173,'2013 BPTs'!$B$12:$BX$181,CM$3,FALSE)/VLOOKUP(AM173,'2013 BPTs'!$B$12:$BX348,CM$3+3,FALSE))</f>
        <v>0</v>
      </c>
      <c r="CO173" s="24">
        <f>IF(ISERROR(VLOOKUP(AF173,'2013 BPTs'!$B$12:$BX$181,CO$3,FALSE)/VLOOKUP(AF173,'2013 BPTs'!$B$12:$BX348,CO$3+2,FALSE)),0,VLOOKUP(AF173,'2013 BPTs'!$B$12:$BX$181,CO$3,FALSE)/VLOOKUP(AF173,'2013 BPTs'!$B$12:$BX348,CO$3+2,FALSE))</f>
        <v>0</v>
      </c>
      <c r="CP173" s="24">
        <f>IF(ISERROR(VLOOKUP(AG173,'2013 BPTs'!$B$12:$BX$181,CP$3,FALSE)/VLOOKUP(AG173,'2013 BPTs'!$B$12:$BX348,CP$3+2,FALSE)),0,VLOOKUP(AG173,'2013 BPTs'!$B$12:$BX$181,CP$3,FALSE)/VLOOKUP(AG173,'2013 BPTs'!$B$12:$BX348,CP$3+2,FALSE))</f>
        <v>0</v>
      </c>
      <c r="CQ173" s="24">
        <f>IF(ISERROR(VLOOKUP(AH173,'2013 BPTs'!$B$12:$BX$181,CQ$3,FALSE)/VLOOKUP(AH173,'2013 BPTs'!$B$12:$BX348,CQ$3+2,FALSE)),0,VLOOKUP(AH173,'2013 BPTs'!$B$12:$BX$181,CQ$3,FALSE)/VLOOKUP(AH173,'2013 BPTs'!$B$12:$BX348,CQ$3+2,FALSE))</f>
        <v>0</v>
      </c>
      <c r="CR173" s="24">
        <f>IF(ISERROR(VLOOKUP(AI173,'2013 BPTs'!$B$12:$BX$181,CR$3,FALSE)/VLOOKUP(AI173,'2013 BPTs'!$B$12:$BX348,CR$3+2,FALSE)),0,VLOOKUP(AI173,'2013 BPTs'!$B$12:$BX$181,CR$3,FALSE)/VLOOKUP(AI173,'2013 BPTs'!$B$12:$BX348,CR$3+2,FALSE))</f>
        <v>0</v>
      </c>
      <c r="CS173" s="24">
        <f>IF(ISERROR(VLOOKUP(AJ173,'2013 BPTs'!$B$12:$BX$181,CS$3,FALSE)/VLOOKUP(AJ173,'2013 BPTs'!$B$12:$BX348,CS$3+2,FALSE)),0,VLOOKUP(AJ173,'2013 BPTs'!$B$12:$BX$181,CS$3,FALSE)/VLOOKUP(AJ173,'2013 BPTs'!$B$12:$BX348,CS$3+2,FALSE))</f>
        <v>0</v>
      </c>
      <c r="CT173" s="24">
        <f>IF(ISERROR(VLOOKUP(AK173,'2013 BPTs'!$B$12:$BX$181,CT$3,FALSE)/VLOOKUP(AK173,'2013 BPTs'!$B$12:$BX348,CT$3+2,FALSE)),0,VLOOKUP(AK173,'2013 BPTs'!$B$12:$BX$181,CT$3,FALSE)/VLOOKUP(AK173,'2013 BPTs'!$B$12:$BX348,CT$3+2,FALSE))</f>
        <v>0</v>
      </c>
      <c r="CU173" s="24">
        <f>IF(ISERROR(VLOOKUP(AL173,'2013 BPTs'!$B$12:$BX$181,CU$3,FALSE)/VLOOKUP(AL173,'2013 BPTs'!$B$12:$BX348,CU$3+2,FALSE)),0,VLOOKUP(AL173,'2013 BPTs'!$B$12:$BX$181,CU$3,FALSE)/VLOOKUP(AL173,'2013 BPTs'!$B$12:$BX348,CU$3+2,FALSE))</f>
        <v>0</v>
      </c>
      <c r="CV173" s="24">
        <f>IF(ISERROR(VLOOKUP(AM173,'2013 BPTs'!$B$12:$BX$181,CV$3,FALSE)/VLOOKUP(AM173,'2013 BPTs'!$B$12:$BX348,CV$3+2,FALSE)),0,VLOOKUP(AM173,'2013 BPTs'!$B$12:$BX$181,CV$3,FALSE)/VLOOKUP(AM173,'2013 BPTs'!$B$12:$BX348,CV$3+2,FALSE))</f>
        <v>0</v>
      </c>
      <c r="CX173" s="93">
        <f>'2015 BPTs'!BR179</f>
        <v>0</v>
      </c>
      <c r="CY173" s="93">
        <f>'2015 BPTs'!BS179</f>
        <v>0</v>
      </c>
    </row>
    <row r="174" spans="2:103" x14ac:dyDescent="0.2">
      <c r="B174" s="2" t="s">
        <v>213</v>
      </c>
      <c r="C174" s="2">
        <f>'2015 BPTs'!E180</f>
        <v>0</v>
      </c>
      <c r="D174" s="2">
        <f t="shared" si="52"/>
        <v>0</v>
      </c>
      <c r="E174" s="4">
        <f>'2015 BPTs'!F180</f>
        <v>0</v>
      </c>
      <c r="F174" s="88">
        <f>'2015 BPTs'!G180</f>
        <v>0</v>
      </c>
      <c r="G174" s="53">
        <f>'2015 BPTs'!I180</f>
        <v>0</v>
      </c>
      <c r="H174" s="88">
        <f>'2015 BPTs'!J180</f>
        <v>0</v>
      </c>
      <c r="I174" s="4">
        <f>'2015 BPTs'!K180</f>
        <v>0</v>
      </c>
      <c r="J174" s="5">
        <f>'2015 BPTs'!M180</f>
        <v>0</v>
      </c>
      <c r="K174" s="99">
        <f>'2015 BPTs'!BL180</f>
        <v>0</v>
      </c>
      <c r="L174" s="100">
        <f t="shared" si="53"/>
        <v>0</v>
      </c>
      <c r="M174" s="101">
        <f t="shared" si="54"/>
        <v>0</v>
      </c>
      <c r="N174" s="102">
        <f t="shared" si="44"/>
        <v>0</v>
      </c>
      <c r="O174" s="103">
        <f>'2015 BPTs'!BM180</f>
        <v>0</v>
      </c>
      <c r="P174" s="100">
        <f t="shared" si="55"/>
        <v>0</v>
      </c>
      <c r="Q174" s="101">
        <f t="shared" si="56"/>
        <v>0</v>
      </c>
      <c r="R174" s="104">
        <f t="shared" si="57"/>
        <v>0</v>
      </c>
      <c r="S174" s="105">
        <f t="shared" si="45"/>
        <v>0</v>
      </c>
      <c r="T174" s="104">
        <f t="shared" si="58"/>
        <v>0</v>
      </c>
      <c r="U174" s="121">
        <f>IF(K174=0,0,IF(B174="Manual",(S174-O174-AP174*(O174/(O174+Z174)))/S174,'2015 BPTs'!BP180))</f>
        <v>0</v>
      </c>
      <c r="V174" s="99">
        <f>'2015 BPTs'!BN180</f>
        <v>0</v>
      </c>
      <c r="W174" s="100">
        <f t="shared" si="59"/>
        <v>0</v>
      </c>
      <c r="X174" s="103">
        <f t="shared" si="60"/>
        <v>0</v>
      </c>
      <c r="Y174" s="102">
        <f t="shared" si="46"/>
        <v>0</v>
      </c>
      <c r="Z174" s="103">
        <f>'2015 BPTs'!BO180</f>
        <v>0</v>
      </c>
      <c r="AA174" s="104">
        <f t="shared" si="47"/>
        <v>0</v>
      </c>
      <c r="AB174" s="106">
        <f>IF(W174=0,0,IF(B174="Manual",(V174-Z174-AP174*(Z174/(Z174+O174)))/V174,'2015 BPTs'!BQ180))</f>
        <v>0</v>
      </c>
      <c r="AD174" s="2" t="str">
        <f t="shared" si="48"/>
        <v>00-0</v>
      </c>
      <c r="AE174" s="2">
        <f>'2015 BPTs'!BA180</f>
        <v>0</v>
      </c>
      <c r="AF174" s="2" t="str">
        <f>IF(B174="Auto",'2015 BPTs'!BB180,D174&amp;E174&amp;"-"&amp;F174)</f>
        <v/>
      </c>
      <c r="AG174" s="2" t="str">
        <f>'2015 BPTs'!BC180</f>
        <v/>
      </c>
      <c r="AH174" s="2" t="str">
        <f>'2015 BPTs'!BD180</f>
        <v/>
      </c>
      <c r="AI174" s="2" t="str">
        <f>'2015 BPTs'!BE180</f>
        <v/>
      </c>
      <c r="AJ174" s="2" t="str">
        <f>'2015 BPTs'!BF180</f>
        <v/>
      </c>
      <c r="AK174" s="2" t="str">
        <f>'2015 BPTs'!BG180</f>
        <v/>
      </c>
      <c r="AL174" s="2" t="str">
        <f>'2015 BPTs'!BH180</f>
        <v/>
      </c>
      <c r="AM174" s="2" t="str">
        <f>'2015 BPTs'!BI180</f>
        <v/>
      </c>
      <c r="AO174" s="128">
        <f>'2015 BPTs'!AJ180*'2015 BPTs'!BK180</f>
        <v>0</v>
      </c>
      <c r="AP174" s="128">
        <f>'2015 BPTs'!AK180*'2015 BPTs'!BK180</f>
        <v>0</v>
      </c>
      <c r="AR174" s="5">
        <f>IF(B174="Auto",'2015 BPTs'!M180,J174)</f>
        <v>0</v>
      </c>
      <c r="AS174" s="5">
        <f>'2015 BPTs'!O180</f>
        <v>0</v>
      </c>
      <c r="AT174" s="5">
        <f>'2015 BPTs'!Q180</f>
        <v>0</v>
      </c>
      <c r="AU174" s="5">
        <f>'2015 BPTs'!S180</f>
        <v>0</v>
      </c>
      <c r="AV174" s="5">
        <f>'2015 BPTs'!U180</f>
        <v>0</v>
      </c>
      <c r="AW174" s="5">
        <f>'2015 BPTs'!W180</f>
        <v>0</v>
      </c>
      <c r="AX174" s="5">
        <f>'2015 BPTs'!Y180</f>
        <v>0</v>
      </c>
      <c r="AY174" s="5">
        <f>'2015 BPTs'!AA180</f>
        <v>0</v>
      </c>
      <c r="BA174" s="24">
        <f>IF(ISNA(VLOOKUP(AF174,'2013 BPTs'!$B$12:$BX$181,BA$3,FALSE)),0,VLOOKUP(AF174,'2013 BPTs'!$B$12:$BX$181,BA$3,FALSE))</f>
        <v>0</v>
      </c>
      <c r="BB174" s="24">
        <f>IF(ISNA(VLOOKUP(AG174,'2013 BPTs'!$B$12:$BX$181,BB$3,FALSE)),0,VLOOKUP(AG174,'2013 BPTs'!$B$12:$BX$181,BB$3,FALSE))</f>
        <v>0</v>
      </c>
      <c r="BC174" s="24">
        <f>IF(ISNA(VLOOKUP(AH174,'2013 BPTs'!$B$12:$BX$181,BC$3,FALSE)),0,VLOOKUP(AH174,'2013 BPTs'!$B$12:$BX$181,BC$3,FALSE))</f>
        <v>0</v>
      </c>
      <c r="BD174" s="24">
        <f>IF(ISNA(VLOOKUP(AI174,'2013 BPTs'!$B$12:$BX$181,BD$3,FALSE)),0,VLOOKUP(AI174,'2013 BPTs'!$B$12:$BX$181,BD$3,FALSE))</f>
        <v>0</v>
      </c>
      <c r="BE174" s="24">
        <f>IF(ISNA(VLOOKUP(AJ174,'2013 BPTs'!$B$12:$BX$181,BE$3,FALSE)),0,VLOOKUP(AJ174,'2013 BPTs'!$B$12:$BX$181,BE$3,FALSE))</f>
        <v>0</v>
      </c>
      <c r="BF174" s="24">
        <f>IF(ISNA(VLOOKUP(AK174,'2013 BPTs'!$B$12:$BX$181,BF$3,FALSE)),0,VLOOKUP(AK174,'2013 BPTs'!$B$12:$BX$181,BF$3,FALSE))</f>
        <v>0</v>
      </c>
      <c r="BG174" s="24">
        <f>IF(ISNA(VLOOKUP(AL174,'2013 BPTs'!$B$12:$BX$181,BG$3,FALSE)),0,VLOOKUP(AL174,'2013 BPTs'!$B$12:$BX$181,BG$3,FALSE))</f>
        <v>0</v>
      </c>
      <c r="BH174" s="24">
        <f>IF(ISNA(VLOOKUP(AM174,'2013 BPTs'!$B$12:$BX$181,BH$3,FALSE)),0,VLOOKUP(AM174,'2013 BPTs'!$B$12:$BX$181,BH$3,FALSE))</f>
        <v>0</v>
      </c>
      <c r="BJ174" s="24">
        <f>IF(ISNA(VLOOKUP(AF174,'2013 BPTs'!$B$12:$BX$181,BJ$3,FALSE)),0,VLOOKUP(AF174,'2013 BPTs'!$B$12:$BX$181,BJ$3,FALSE))</f>
        <v>0</v>
      </c>
      <c r="BK174" s="24">
        <f>IF(ISNA(VLOOKUP(AG174,'2013 BPTs'!$B$12:$BX$181,BK$3,FALSE)),0,VLOOKUP(AG174,'2013 BPTs'!$B$12:$BX$181,BK$3,FALSE))</f>
        <v>0</v>
      </c>
      <c r="BL174" s="24">
        <f>IF(ISNA(VLOOKUP(AH174,'2013 BPTs'!$B$12:$BX$181,BL$3,FALSE)),0,VLOOKUP(AH174,'2013 BPTs'!$B$12:$BX$181,BL$3,FALSE))</f>
        <v>0</v>
      </c>
      <c r="BM174" s="24">
        <f>IF(ISNA(VLOOKUP(AI174,'2013 BPTs'!$B$12:$BX$181,BM$3,FALSE)),0,VLOOKUP(AI174,'2013 BPTs'!$B$12:$BX$181,BM$3,FALSE))</f>
        <v>0</v>
      </c>
      <c r="BN174" s="24">
        <f>IF(ISNA(VLOOKUP(AJ174,'2013 BPTs'!$B$12:$BX$181,BN$3,FALSE)),0,VLOOKUP(AJ174,'2013 BPTs'!$B$12:$BX$181,BN$3,FALSE))</f>
        <v>0</v>
      </c>
      <c r="BO174" s="24">
        <f>IF(ISNA(VLOOKUP(AK174,'2013 BPTs'!$B$12:$BX$181,BO$3,FALSE)),0,VLOOKUP(AK174,'2013 BPTs'!$B$12:$BX$181,BO$3,FALSE))</f>
        <v>0</v>
      </c>
      <c r="BP174" s="24">
        <f>IF(ISNA(VLOOKUP(AL174,'2013 BPTs'!$B$12:$BX$181,BP$3,FALSE)),0,VLOOKUP(AL174,'2013 BPTs'!$B$12:$BX$181,BP$3,FALSE))</f>
        <v>0</v>
      </c>
      <c r="BQ174" s="24">
        <f>IF(ISNA(VLOOKUP(AM174,'2013 BPTs'!$B$12:$BX$181,BQ$3,FALSE)),0,VLOOKUP(AM174,'2013 BPTs'!$B$12:$BX$181,BQ$3,FALSE))</f>
        <v>0</v>
      </c>
      <c r="BS174" s="77">
        <f t="shared" si="49"/>
        <v>0</v>
      </c>
      <c r="BT174" s="68">
        <f t="shared" si="50"/>
        <v>0</v>
      </c>
      <c r="BU174" s="68">
        <f t="shared" si="51"/>
        <v>0</v>
      </c>
      <c r="BW174" s="24">
        <f>IF(ISNA(VLOOKUP(AF174,'2013 BPTs'!$B$12:$BX$181,BW$3,FALSE)),0,VLOOKUP(AF174,'2013 BPTs'!$B$12:$BX$181,BW$3,FALSE))</f>
        <v>0</v>
      </c>
      <c r="BX174" s="24">
        <f>IF(ISNA(VLOOKUP(AG174,'2013 BPTs'!$B$12:$BX$181,BX$3,FALSE)),0,VLOOKUP(AG174,'2013 BPTs'!$B$12:$BX$181,BX$3,FALSE))</f>
        <v>0</v>
      </c>
      <c r="BY174" s="24">
        <f>IF(ISNA(VLOOKUP(AH174,'2013 BPTs'!$B$12:$BX$181,BY$3,FALSE)),0,VLOOKUP(AH174,'2013 BPTs'!$B$12:$BX$181,BY$3,FALSE))</f>
        <v>0</v>
      </c>
      <c r="BZ174" s="24">
        <f>IF(ISNA(VLOOKUP(AI174,'2013 BPTs'!$B$12:$BX$181,BZ$3,FALSE)),0,VLOOKUP(AI174,'2013 BPTs'!$B$12:$BX$181,BZ$3,FALSE))</f>
        <v>0</v>
      </c>
      <c r="CA174" s="24">
        <f>IF(ISNA(VLOOKUP(AJ174,'2013 BPTs'!$B$12:$BX$181,CA$3,FALSE)),0,VLOOKUP(AJ174,'2013 BPTs'!$B$12:$BX$181,CA$3,FALSE))</f>
        <v>0</v>
      </c>
      <c r="CB174" s="24">
        <f>IF(ISNA(VLOOKUP(AK174,'2013 BPTs'!$B$12:$BX$181,CB$3,FALSE)),0,VLOOKUP(AK174,'2013 BPTs'!$B$12:$BX$181,CB$3,FALSE))</f>
        <v>0</v>
      </c>
      <c r="CC174" s="24">
        <f>IF(ISNA(VLOOKUP(AL174,'2013 BPTs'!$B$12:$BX$181,CC$3,FALSE)),0,VLOOKUP(AL174,'2013 BPTs'!$B$12:$BX$181,CC$3,FALSE))</f>
        <v>0</v>
      </c>
      <c r="CD174" s="24">
        <f>IF(ISNA(VLOOKUP(AM174,'2013 BPTs'!$B$12:$BX$181,CD$3,FALSE)),0,VLOOKUP(AM174,'2013 BPTs'!$B$12:$BX$181,CD$3,FALSE))</f>
        <v>0</v>
      </c>
      <c r="CF174" s="24">
        <f>IF(ISERROR(VLOOKUP(AF174,'2013 BPTs'!$B$12:$BX$181,CF$3,FALSE)/VLOOKUP(AF174,'2013 BPTs'!$B$12:$BX349,CF$3+3,FALSE)),0,VLOOKUP(AF174,'2013 BPTs'!$B$12:$BX$181,CF$3,FALSE)/VLOOKUP(AF174,'2013 BPTs'!$B$12:$BX349,CF$3+3,FALSE))</f>
        <v>0</v>
      </c>
      <c r="CG174" s="24">
        <f>IF(ISERROR(VLOOKUP(AG174,'2013 BPTs'!$B$12:$BX$181,CG$3,FALSE)/VLOOKUP(AG174,'2013 BPTs'!$B$12:$BX349,CG$3+3,FALSE)),0,VLOOKUP(AG174,'2013 BPTs'!$B$12:$BX$181,CG$3,FALSE)/VLOOKUP(AG174,'2013 BPTs'!$B$12:$BX349,CG$3+3,FALSE))</f>
        <v>0</v>
      </c>
      <c r="CH174" s="24">
        <f>IF(ISERROR(VLOOKUP(AH174,'2013 BPTs'!$B$12:$BX$181,CH$3,FALSE)/VLOOKUP(AH174,'2013 BPTs'!$B$12:$BX349,CH$3+3,FALSE)),0,VLOOKUP(AH174,'2013 BPTs'!$B$12:$BX$181,CH$3,FALSE)/VLOOKUP(AH174,'2013 BPTs'!$B$12:$BX349,CH$3+3,FALSE))</f>
        <v>0</v>
      </c>
      <c r="CI174" s="24">
        <f>IF(ISERROR(VLOOKUP(AI174,'2013 BPTs'!$B$12:$BX$181,CI$3,FALSE)/VLOOKUP(AI174,'2013 BPTs'!$B$12:$BX349,CI$3+3,FALSE)),0,VLOOKUP(AI174,'2013 BPTs'!$B$12:$BX$181,CI$3,FALSE)/VLOOKUP(AI174,'2013 BPTs'!$B$12:$BX349,CI$3+3,FALSE))</f>
        <v>0</v>
      </c>
      <c r="CJ174" s="24">
        <f>IF(ISERROR(VLOOKUP(AJ174,'2013 BPTs'!$B$12:$BX$181,CJ$3,FALSE)/VLOOKUP(AJ174,'2013 BPTs'!$B$12:$BX349,CJ$3+3,FALSE)),0,VLOOKUP(AJ174,'2013 BPTs'!$B$12:$BX$181,CJ$3,FALSE)/VLOOKUP(AJ174,'2013 BPTs'!$B$12:$BX349,CJ$3+3,FALSE))</f>
        <v>0</v>
      </c>
      <c r="CK174" s="24">
        <f>IF(ISERROR(VLOOKUP(AK174,'2013 BPTs'!$B$12:$BX$181,CK$3,FALSE)/VLOOKUP(AK174,'2013 BPTs'!$B$12:$BX349,CK$3+3,FALSE)),0,VLOOKUP(AK174,'2013 BPTs'!$B$12:$BX$181,CK$3,FALSE)/VLOOKUP(AK174,'2013 BPTs'!$B$12:$BX349,CK$3+3,FALSE))</f>
        <v>0</v>
      </c>
      <c r="CL174" s="24">
        <f>IF(ISERROR(VLOOKUP(AL174,'2013 BPTs'!$B$12:$BX$181,CL$3,FALSE)/VLOOKUP(AL174,'2013 BPTs'!$B$12:$BX349,CL$3+3,FALSE)),0,VLOOKUP(AL174,'2013 BPTs'!$B$12:$BX$181,CL$3,FALSE)/VLOOKUP(AL174,'2013 BPTs'!$B$12:$BX349,CL$3+3,FALSE))</f>
        <v>0</v>
      </c>
      <c r="CM174" s="24">
        <f>IF(ISERROR(VLOOKUP(AM174,'2013 BPTs'!$B$12:$BX$181,CM$3,FALSE)/VLOOKUP(AM174,'2013 BPTs'!$B$12:$BX349,CM$3+3,FALSE)),0,VLOOKUP(AM174,'2013 BPTs'!$B$12:$BX$181,CM$3,FALSE)/VLOOKUP(AM174,'2013 BPTs'!$B$12:$BX349,CM$3+3,FALSE))</f>
        <v>0</v>
      </c>
      <c r="CO174" s="24">
        <f>IF(ISERROR(VLOOKUP(AF174,'2013 BPTs'!$B$12:$BX$181,CO$3,FALSE)/VLOOKUP(AF174,'2013 BPTs'!$B$12:$BX349,CO$3+2,FALSE)),0,VLOOKUP(AF174,'2013 BPTs'!$B$12:$BX$181,CO$3,FALSE)/VLOOKUP(AF174,'2013 BPTs'!$B$12:$BX349,CO$3+2,FALSE))</f>
        <v>0</v>
      </c>
      <c r="CP174" s="24">
        <f>IF(ISERROR(VLOOKUP(AG174,'2013 BPTs'!$B$12:$BX$181,CP$3,FALSE)/VLOOKUP(AG174,'2013 BPTs'!$B$12:$BX349,CP$3+2,FALSE)),0,VLOOKUP(AG174,'2013 BPTs'!$B$12:$BX$181,CP$3,FALSE)/VLOOKUP(AG174,'2013 BPTs'!$B$12:$BX349,CP$3+2,FALSE))</f>
        <v>0</v>
      </c>
      <c r="CQ174" s="24">
        <f>IF(ISERROR(VLOOKUP(AH174,'2013 BPTs'!$B$12:$BX$181,CQ$3,FALSE)/VLOOKUP(AH174,'2013 BPTs'!$B$12:$BX349,CQ$3+2,FALSE)),0,VLOOKUP(AH174,'2013 BPTs'!$B$12:$BX$181,CQ$3,FALSE)/VLOOKUP(AH174,'2013 BPTs'!$B$12:$BX349,CQ$3+2,FALSE))</f>
        <v>0</v>
      </c>
      <c r="CR174" s="24">
        <f>IF(ISERROR(VLOOKUP(AI174,'2013 BPTs'!$B$12:$BX$181,CR$3,FALSE)/VLOOKUP(AI174,'2013 BPTs'!$B$12:$BX349,CR$3+2,FALSE)),0,VLOOKUP(AI174,'2013 BPTs'!$B$12:$BX$181,CR$3,FALSE)/VLOOKUP(AI174,'2013 BPTs'!$B$12:$BX349,CR$3+2,FALSE))</f>
        <v>0</v>
      </c>
      <c r="CS174" s="24">
        <f>IF(ISERROR(VLOOKUP(AJ174,'2013 BPTs'!$B$12:$BX$181,CS$3,FALSE)/VLOOKUP(AJ174,'2013 BPTs'!$B$12:$BX349,CS$3+2,FALSE)),0,VLOOKUP(AJ174,'2013 BPTs'!$B$12:$BX$181,CS$3,FALSE)/VLOOKUP(AJ174,'2013 BPTs'!$B$12:$BX349,CS$3+2,FALSE))</f>
        <v>0</v>
      </c>
      <c r="CT174" s="24">
        <f>IF(ISERROR(VLOOKUP(AK174,'2013 BPTs'!$B$12:$BX$181,CT$3,FALSE)/VLOOKUP(AK174,'2013 BPTs'!$B$12:$BX349,CT$3+2,FALSE)),0,VLOOKUP(AK174,'2013 BPTs'!$B$12:$BX$181,CT$3,FALSE)/VLOOKUP(AK174,'2013 BPTs'!$B$12:$BX349,CT$3+2,FALSE))</f>
        <v>0</v>
      </c>
      <c r="CU174" s="24">
        <f>IF(ISERROR(VLOOKUP(AL174,'2013 BPTs'!$B$12:$BX$181,CU$3,FALSE)/VLOOKUP(AL174,'2013 BPTs'!$B$12:$BX349,CU$3+2,FALSE)),0,VLOOKUP(AL174,'2013 BPTs'!$B$12:$BX$181,CU$3,FALSE)/VLOOKUP(AL174,'2013 BPTs'!$B$12:$BX349,CU$3+2,FALSE))</f>
        <v>0</v>
      </c>
      <c r="CV174" s="24">
        <f>IF(ISERROR(VLOOKUP(AM174,'2013 BPTs'!$B$12:$BX$181,CV$3,FALSE)/VLOOKUP(AM174,'2013 BPTs'!$B$12:$BX349,CV$3+2,FALSE)),0,VLOOKUP(AM174,'2013 BPTs'!$B$12:$BX$181,CV$3,FALSE)/VLOOKUP(AM174,'2013 BPTs'!$B$12:$BX349,CV$3+2,FALSE))</f>
        <v>0</v>
      </c>
      <c r="CX174" s="93">
        <f>'2015 BPTs'!BR180</f>
        <v>0</v>
      </c>
      <c r="CY174" s="93">
        <f>'2015 BPTs'!BS180</f>
        <v>0</v>
      </c>
    </row>
    <row r="175" spans="2:103" s="56" customFormat="1" ht="13.5" thickBot="1" x14ac:dyDescent="0.25">
      <c r="B175" s="56" t="s">
        <v>213</v>
      </c>
      <c r="C175" s="56">
        <f>'2015 BPTs'!E181</f>
        <v>0</v>
      </c>
      <c r="D175" s="56">
        <f t="shared" si="52"/>
        <v>0</v>
      </c>
      <c r="E175" s="57">
        <f>'2015 BPTs'!F181</f>
        <v>0</v>
      </c>
      <c r="F175" s="89">
        <f>'2015 BPTs'!G181</f>
        <v>0</v>
      </c>
      <c r="G175" s="58">
        <f>'2015 BPTs'!I181</f>
        <v>0</v>
      </c>
      <c r="H175" s="89">
        <f>'2015 BPTs'!J181</f>
        <v>0</v>
      </c>
      <c r="I175" s="57">
        <f>'2015 BPTs'!K181</f>
        <v>0</v>
      </c>
      <c r="J175" s="59">
        <f>'2015 BPTs'!M181</f>
        <v>0</v>
      </c>
      <c r="K175" s="107">
        <f>'2015 BPTs'!BL181</f>
        <v>0</v>
      </c>
      <c r="L175" s="61">
        <f t="shared" si="53"/>
        <v>0</v>
      </c>
      <c r="M175" s="62">
        <f t="shared" si="54"/>
        <v>0</v>
      </c>
      <c r="N175" s="94">
        <f t="shared" si="44"/>
        <v>0</v>
      </c>
      <c r="O175" s="60">
        <f>'2015 BPTs'!BM181</f>
        <v>0</v>
      </c>
      <c r="P175" s="61">
        <f t="shared" si="55"/>
        <v>0</v>
      </c>
      <c r="Q175" s="62">
        <f t="shared" si="56"/>
        <v>0</v>
      </c>
      <c r="R175" s="63">
        <f t="shared" si="57"/>
        <v>0</v>
      </c>
      <c r="S175" s="74">
        <f t="shared" si="45"/>
        <v>0</v>
      </c>
      <c r="T175" s="63">
        <f t="shared" si="58"/>
        <v>0</v>
      </c>
      <c r="U175" s="122">
        <f>IF(K175=0,0,IF(B175="Manual",(S175-O175-AP175*(O175/(O175+Z175)))/S175,'2015 BPTs'!BP181))</f>
        <v>0</v>
      </c>
      <c r="V175" s="107">
        <f>'2015 BPTs'!BN181</f>
        <v>0</v>
      </c>
      <c r="W175" s="61">
        <f t="shared" si="59"/>
        <v>0</v>
      </c>
      <c r="X175" s="60">
        <f t="shared" si="60"/>
        <v>0</v>
      </c>
      <c r="Y175" s="94">
        <f t="shared" si="46"/>
        <v>0</v>
      </c>
      <c r="Z175" s="60">
        <f>'2015 BPTs'!BO181</f>
        <v>0</v>
      </c>
      <c r="AA175" s="63">
        <f t="shared" si="47"/>
        <v>0</v>
      </c>
      <c r="AB175" s="108">
        <f>IF(W175=0,0,IF(B175="Manual",(V175-Z175-AP175*(Z175/(Z175+O175)))/V175,'2015 BPTs'!BQ181))</f>
        <v>0</v>
      </c>
      <c r="AD175" s="56" t="str">
        <f t="shared" si="48"/>
        <v>00-0</v>
      </c>
      <c r="AE175" s="56">
        <f>'2015 BPTs'!BA181</f>
        <v>0</v>
      </c>
      <c r="AF175" s="56" t="str">
        <f>IF(B175="Auto",'2015 BPTs'!BB181,D175&amp;E175&amp;"-"&amp;F175)</f>
        <v/>
      </c>
      <c r="AG175" s="56" t="str">
        <f>'2015 BPTs'!BC181</f>
        <v/>
      </c>
      <c r="AH175" s="56" t="str">
        <f>'2015 BPTs'!BD181</f>
        <v/>
      </c>
      <c r="AI175" s="56" t="str">
        <f>'2015 BPTs'!BE181</f>
        <v/>
      </c>
      <c r="AJ175" s="56" t="str">
        <f>'2015 BPTs'!BF181</f>
        <v/>
      </c>
      <c r="AK175" s="56" t="str">
        <f>'2015 BPTs'!BG181</f>
        <v/>
      </c>
      <c r="AL175" s="56" t="str">
        <f>'2015 BPTs'!BH181</f>
        <v/>
      </c>
      <c r="AM175" s="56" t="str">
        <f>'2015 BPTs'!BI181</f>
        <v/>
      </c>
      <c r="AO175" s="129">
        <f>'2015 BPTs'!AJ181*'2015 BPTs'!BK181</f>
        <v>0</v>
      </c>
      <c r="AP175" s="129">
        <f>'2015 BPTs'!AK181*'2015 BPTs'!BK181</f>
        <v>0</v>
      </c>
      <c r="AR175" s="59">
        <f>IF(B175="Auto",'2015 BPTs'!M181,J175)</f>
        <v>0</v>
      </c>
      <c r="AS175" s="59">
        <f>'2015 BPTs'!O181</f>
        <v>0</v>
      </c>
      <c r="AT175" s="59">
        <f>'2015 BPTs'!Q181</f>
        <v>0</v>
      </c>
      <c r="AU175" s="59">
        <f>'2015 BPTs'!S181</f>
        <v>0</v>
      </c>
      <c r="AV175" s="59">
        <f>'2015 BPTs'!U181</f>
        <v>0</v>
      </c>
      <c r="AW175" s="59">
        <f>'2015 BPTs'!W181</f>
        <v>0</v>
      </c>
      <c r="AX175" s="59">
        <f>'2015 BPTs'!Y181</f>
        <v>0</v>
      </c>
      <c r="AY175" s="59">
        <f>'2015 BPTs'!AA181</f>
        <v>0</v>
      </c>
      <c r="BA175" s="64">
        <f>IF(ISNA(VLOOKUP(AF175,'2013 BPTs'!$B$12:$BX$181,BA$3,FALSE)),0,VLOOKUP(AF175,'2013 BPTs'!$B$12:$BX$181,BA$3,FALSE))</f>
        <v>0</v>
      </c>
      <c r="BB175" s="64">
        <f>IF(ISNA(VLOOKUP(AG175,'2013 BPTs'!$B$12:$BX$181,BB$3,FALSE)),0,VLOOKUP(AG175,'2013 BPTs'!$B$12:$BX$181,BB$3,FALSE))</f>
        <v>0</v>
      </c>
      <c r="BC175" s="64">
        <f>IF(ISNA(VLOOKUP(AH175,'2013 BPTs'!$B$12:$BX$181,BC$3,FALSE)),0,VLOOKUP(AH175,'2013 BPTs'!$B$12:$BX$181,BC$3,FALSE))</f>
        <v>0</v>
      </c>
      <c r="BD175" s="64">
        <f>IF(ISNA(VLOOKUP(AI175,'2013 BPTs'!$B$12:$BX$181,BD$3,FALSE)),0,VLOOKUP(AI175,'2013 BPTs'!$B$12:$BX$181,BD$3,FALSE))</f>
        <v>0</v>
      </c>
      <c r="BE175" s="64">
        <f>IF(ISNA(VLOOKUP(AJ175,'2013 BPTs'!$B$12:$BX$181,BE$3,FALSE)),0,VLOOKUP(AJ175,'2013 BPTs'!$B$12:$BX$181,BE$3,FALSE))</f>
        <v>0</v>
      </c>
      <c r="BF175" s="64">
        <f>IF(ISNA(VLOOKUP(AK175,'2013 BPTs'!$B$12:$BX$181,BF$3,FALSE)),0,VLOOKUP(AK175,'2013 BPTs'!$B$12:$BX$181,BF$3,FALSE))</f>
        <v>0</v>
      </c>
      <c r="BG175" s="64">
        <f>IF(ISNA(VLOOKUP(AL175,'2013 BPTs'!$B$12:$BX$181,BG$3,FALSE)),0,VLOOKUP(AL175,'2013 BPTs'!$B$12:$BX$181,BG$3,FALSE))</f>
        <v>0</v>
      </c>
      <c r="BH175" s="64">
        <f>IF(ISNA(VLOOKUP(AM175,'2013 BPTs'!$B$12:$BX$181,BH$3,FALSE)),0,VLOOKUP(AM175,'2013 BPTs'!$B$12:$BX$181,BH$3,FALSE))</f>
        <v>0</v>
      </c>
      <c r="BJ175" s="64">
        <f>IF(ISNA(VLOOKUP(AF175,'2013 BPTs'!$B$12:$BX$181,BJ$3,FALSE)),0,VLOOKUP(AF175,'2013 BPTs'!$B$12:$BX$181,BJ$3,FALSE))</f>
        <v>0</v>
      </c>
      <c r="BK175" s="64">
        <f>IF(ISNA(VLOOKUP(AG175,'2013 BPTs'!$B$12:$BX$181,BK$3,FALSE)),0,VLOOKUP(AG175,'2013 BPTs'!$B$12:$BX$181,BK$3,FALSE))</f>
        <v>0</v>
      </c>
      <c r="BL175" s="64">
        <f>IF(ISNA(VLOOKUP(AH175,'2013 BPTs'!$B$12:$BX$181,BL$3,FALSE)),0,VLOOKUP(AH175,'2013 BPTs'!$B$12:$BX$181,BL$3,FALSE))</f>
        <v>0</v>
      </c>
      <c r="BM175" s="64">
        <f>IF(ISNA(VLOOKUP(AI175,'2013 BPTs'!$B$12:$BX$181,BM$3,FALSE)),0,VLOOKUP(AI175,'2013 BPTs'!$B$12:$BX$181,BM$3,FALSE))</f>
        <v>0</v>
      </c>
      <c r="BN175" s="64">
        <f>IF(ISNA(VLOOKUP(AJ175,'2013 BPTs'!$B$12:$BX$181,BN$3,FALSE)),0,VLOOKUP(AJ175,'2013 BPTs'!$B$12:$BX$181,BN$3,FALSE))</f>
        <v>0</v>
      </c>
      <c r="BO175" s="64">
        <f>IF(ISNA(VLOOKUP(AK175,'2013 BPTs'!$B$12:$BX$181,BO$3,FALSE)),0,VLOOKUP(AK175,'2013 BPTs'!$B$12:$BX$181,BO$3,FALSE))</f>
        <v>0</v>
      </c>
      <c r="BP175" s="64">
        <f>IF(ISNA(VLOOKUP(AL175,'2013 BPTs'!$B$12:$BX$181,BP$3,FALSE)),0,VLOOKUP(AL175,'2013 BPTs'!$B$12:$BX$181,BP$3,FALSE))</f>
        <v>0</v>
      </c>
      <c r="BQ175" s="64">
        <f>IF(ISNA(VLOOKUP(AM175,'2013 BPTs'!$B$12:$BX$181,BQ$3,FALSE)),0,VLOOKUP(AM175,'2013 BPTs'!$B$12:$BX$181,BQ$3,FALSE))</f>
        <v>0</v>
      </c>
      <c r="BS175" s="90">
        <f t="shared" si="49"/>
        <v>0</v>
      </c>
      <c r="BT175" s="80">
        <f t="shared" si="50"/>
        <v>0</v>
      </c>
      <c r="BU175" s="80">
        <f t="shared" si="51"/>
        <v>0</v>
      </c>
      <c r="BW175" s="64">
        <f>IF(ISNA(VLOOKUP(AF175,'2013 BPTs'!$B$12:$BX$181,BW$3,FALSE)),0,VLOOKUP(AF175,'2013 BPTs'!$B$12:$BX$181,BW$3,FALSE))</f>
        <v>0</v>
      </c>
      <c r="BX175" s="64">
        <f>IF(ISNA(VLOOKUP(AG175,'2013 BPTs'!$B$12:$BX$181,BX$3,FALSE)),0,VLOOKUP(AG175,'2013 BPTs'!$B$12:$BX$181,BX$3,FALSE))</f>
        <v>0</v>
      </c>
      <c r="BY175" s="64">
        <f>IF(ISNA(VLOOKUP(AH175,'2013 BPTs'!$B$12:$BX$181,BY$3,FALSE)),0,VLOOKUP(AH175,'2013 BPTs'!$B$12:$BX$181,BY$3,FALSE))</f>
        <v>0</v>
      </c>
      <c r="BZ175" s="64">
        <f>IF(ISNA(VLOOKUP(AI175,'2013 BPTs'!$B$12:$BX$181,BZ$3,FALSE)),0,VLOOKUP(AI175,'2013 BPTs'!$B$12:$BX$181,BZ$3,FALSE))</f>
        <v>0</v>
      </c>
      <c r="CA175" s="64">
        <f>IF(ISNA(VLOOKUP(AJ175,'2013 BPTs'!$B$12:$BX$181,CA$3,FALSE)),0,VLOOKUP(AJ175,'2013 BPTs'!$B$12:$BX$181,CA$3,FALSE))</f>
        <v>0</v>
      </c>
      <c r="CB175" s="64">
        <f>IF(ISNA(VLOOKUP(AK175,'2013 BPTs'!$B$12:$BX$181,CB$3,FALSE)),0,VLOOKUP(AK175,'2013 BPTs'!$B$12:$BX$181,CB$3,FALSE))</f>
        <v>0</v>
      </c>
      <c r="CC175" s="64">
        <f>IF(ISNA(VLOOKUP(AL175,'2013 BPTs'!$B$12:$BX$181,CC$3,FALSE)),0,VLOOKUP(AL175,'2013 BPTs'!$B$12:$BX$181,CC$3,FALSE))</f>
        <v>0</v>
      </c>
      <c r="CD175" s="64">
        <f>IF(ISNA(VLOOKUP(AM175,'2013 BPTs'!$B$12:$BX$181,CD$3,FALSE)),0,VLOOKUP(AM175,'2013 BPTs'!$B$12:$BX$181,CD$3,FALSE))</f>
        <v>0</v>
      </c>
      <c r="CF175" s="64">
        <f>IF(ISERROR(VLOOKUP(AF175,'2013 BPTs'!$B$12:$BX$181,CF$3,FALSE)/VLOOKUP(AF175,'2013 BPTs'!$B$12:$BX350,CF$3+3,FALSE)),0,VLOOKUP(AF175,'2013 BPTs'!$B$12:$BX$181,CF$3,FALSE)/VLOOKUP(AF175,'2013 BPTs'!$B$12:$BX350,CF$3+3,FALSE))</f>
        <v>0</v>
      </c>
      <c r="CG175" s="64">
        <f>IF(ISERROR(VLOOKUP(AG175,'2013 BPTs'!$B$12:$BX$181,CG$3,FALSE)/VLOOKUP(AG175,'2013 BPTs'!$B$12:$BX350,CG$3+3,FALSE)),0,VLOOKUP(AG175,'2013 BPTs'!$B$12:$BX$181,CG$3,FALSE)/VLOOKUP(AG175,'2013 BPTs'!$B$12:$BX350,CG$3+3,FALSE))</f>
        <v>0</v>
      </c>
      <c r="CH175" s="64">
        <f>IF(ISERROR(VLOOKUP(AH175,'2013 BPTs'!$B$12:$BX$181,CH$3,FALSE)/VLOOKUP(AH175,'2013 BPTs'!$B$12:$BX350,CH$3+3,FALSE)),0,VLOOKUP(AH175,'2013 BPTs'!$B$12:$BX$181,CH$3,FALSE)/VLOOKUP(AH175,'2013 BPTs'!$B$12:$BX350,CH$3+3,FALSE))</f>
        <v>0</v>
      </c>
      <c r="CI175" s="64">
        <f>IF(ISERROR(VLOOKUP(AI175,'2013 BPTs'!$B$12:$BX$181,CI$3,FALSE)/VLOOKUP(AI175,'2013 BPTs'!$B$12:$BX350,CI$3+3,FALSE)),0,VLOOKUP(AI175,'2013 BPTs'!$B$12:$BX$181,CI$3,FALSE)/VLOOKUP(AI175,'2013 BPTs'!$B$12:$BX350,CI$3+3,FALSE))</f>
        <v>0</v>
      </c>
      <c r="CJ175" s="64">
        <f>IF(ISERROR(VLOOKUP(AJ175,'2013 BPTs'!$B$12:$BX$181,CJ$3,FALSE)/VLOOKUP(AJ175,'2013 BPTs'!$B$12:$BX350,CJ$3+3,FALSE)),0,VLOOKUP(AJ175,'2013 BPTs'!$B$12:$BX$181,CJ$3,FALSE)/VLOOKUP(AJ175,'2013 BPTs'!$B$12:$BX350,CJ$3+3,FALSE))</f>
        <v>0</v>
      </c>
      <c r="CK175" s="64">
        <f>IF(ISERROR(VLOOKUP(AK175,'2013 BPTs'!$B$12:$BX$181,CK$3,FALSE)/VLOOKUP(AK175,'2013 BPTs'!$B$12:$BX350,CK$3+3,FALSE)),0,VLOOKUP(AK175,'2013 BPTs'!$B$12:$BX$181,CK$3,FALSE)/VLOOKUP(AK175,'2013 BPTs'!$B$12:$BX350,CK$3+3,FALSE))</f>
        <v>0</v>
      </c>
      <c r="CL175" s="64">
        <f>IF(ISERROR(VLOOKUP(AL175,'2013 BPTs'!$B$12:$BX$181,CL$3,FALSE)/VLOOKUP(AL175,'2013 BPTs'!$B$12:$BX350,CL$3+3,FALSE)),0,VLOOKUP(AL175,'2013 BPTs'!$B$12:$BX$181,CL$3,FALSE)/VLOOKUP(AL175,'2013 BPTs'!$B$12:$BX350,CL$3+3,FALSE))</f>
        <v>0</v>
      </c>
      <c r="CM175" s="64">
        <f>IF(ISERROR(VLOOKUP(AM175,'2013 BPTs'!$B$12:$BX$181,CM$3,FALSE)/VLOOKUP(AM175,'2013 BPTs'!$B$12:$BX350,CM$3+3,FALSE)),0,VLOOKUP(AM175,'2013 BPTs'!$B$12:$BX$181,CM$3,FALSE)/VLOOKUP(AM175,'2013 BPTs'!$B$12:$BX350,CM$3+3,FALSE))</f>
        <v>0</v>
      </c>
      <c r="CO175" s="64">
        <f>IF(ISERROR(VLOOKUP(AF175,'2013 BPTs'!$B$12:$BX$181,CO$3,FALSE)/VLOOKUP(AF175,'2013 BPTs'!$B$12:$BX350,CO$3+2,FALSE)),0,VLOOKUP(AF175,'2013 BPTs'!$B$12:$BX$181,CO$3,FALSE)/VLOOKUP(AF175,'2013 BPTs'!$B$12:$BX350,CO$3+2,FALSE))</f>
        <v>0</v>
      </c>
      <c r="CP175" s="64">
        <f>IF(ISERROR(VLOOKUP(AG175,'2013 BPTs'!$B$12:$BX$181,CP$3,FALSE)/VLOOKUP(AG175,'2013 BPTs'!$B$12:$BX350,CP$3+2,FALSE)),0,VLOOKUP(AG175,'2013 BPTs'!$B$12:$BX$181,CP$3,FALSE)/VLOOKUP(AG175,'2013 BPTs'!$B$12:$BX350,CP$3+2,FALSE))</f>
        <v>0</v>
      </c>
      <c r="CQ175" s="64">
        <f>IF(ISERROR(VLOOKUP(AH175,'2013 BPTs'!$B$12:$BX$181,CQ$3,FALSE)/VLOOKUP(AH175,'2013 BPTs'!$B$12:$BX350,CQ$3+2,FALSE)),0,VLOOKUP(AH175,'2013 BPTs'!$B$12:$BX$181,CQ$3,FALSE)/VLOOKUP(AH175,'2013 BPTs'!$B$12:$BX350,CQ$3+2,FALSE))</f>
        <v>0</v>
      </c>
      <c r="CR175" s="64">
        <f>IF(ISERROR(VLOOKUP(AI175,'2013 BPTs'!$B$12:$BX$181,CR$3,FALSE)/VLOOKUP(AI175,'2013 BPTs'!$B$12:$BX350,CR$3+2,FALSE)),0,VLOOKUP(AI175,'2013 BPTs'!$B$12:$BX$181,CR$3,FALSE)/VLOOKUP(AI175,'2013 BPTs'!$B$12:$BX350,CR$3+2,FALSE))</f>
        <v>0</v>
      </c>
      <c r="CS175" s="64">
        <f>IF(ISERROR(VLOOKUP(AJ175,'2013 BPTs'!$B$12:$BX$181,CS$3,FALSE)/VLOOKUP(AJ175,'2013 BPTs'!$B$12:$BX350,CS$3+2,FALSE)),0,VLOOKUP(AJ175,'2013 BPTs'!$B$12:$BX$181,CS$3,FALSE)/VLOOKUP(AJ175,'2013 BPTs'!$B$12:$BX350,CS$3+2,FALSE))</f>
        <v>0</v>
      </c>
      <c r="CT175" s="64">
        <f>IF(ISERROR(VLOOKUP(AK175,'2013 BPTs'!$B$12:$BX$181,CT$3,FALSE)/VLOOKUP(AK175,'2013 BPTs'!$B$12:$BX350,CT$3+2,FALSE)),0,VLOOKUP(AK175,'2013 BPTs'!$B$12:$BX$181,CT$3,FALSE)/VLOOKUP(AK175,'2013 BPTs'!$B$12:$BX350,CT$3+2,FALSE))</f>
        <v>0</v>
      </c>
      <c r="CU175" s="64">
        <f>IF(ISERROR(VLOOKUP(AL175,'2013 BPTs'!$B$12:$BX$181,CU$3,FALSE)/VLOOKUP(AL175,'2013 BPTs'!$B$12:$BX350,CU$3+2,FALSE)),0,VLOOKUP(AL175,'2013 BPTs'!$B$12:$BX$181,CU$3,FALSE)/VLOOKUP(AL175,'2013 BPTs'!$B$12:$BX350,CU$3+2,FALSE))</f>
        <v>0</v>
      </c>
      <c r="CV175" s="64">
        <f>IF(ISERROR(VLOOKUP(AM175,'2013 BPTs'!$B$12:$BX$181,CV$3,FALSE)/VLOOKUP(AM175,'2013 BPTs'!$B$12:$BX350,CV$3+2,FALSE)),0,VLOOKUP(AM175,'2013 BPTs'!$B$12:$BX$181,CV$3,FALSE)/VLOOKUP(AM175,'2013 BPTs'!$B$12:$BX350,CV$3+2,FALSE))</f>
        <v>0</v>
      </c>
      <c r="CX175" s="94">
        <f>'2015 BPTs'!BR181</f>
        <v>0</v>
      </c>
      <c r="CY175" s="94">
        <f>'2015 BPTs'!BS181</f>
        <v>0</v>
      </c>
    </row>
    <row r="176" spans="2:103" ht="13.5" thickTop="1" x14ac:dyDescent="0.2">
      <c r="B176" s="2" t="s">
        <v>213</v>
      </c>
      <c r="C176" s="2">
        <f>'2014 BPTs'!E12</f>
        <v>0</v>
      </c>
      <c r="D176" s="2">
        <f t="shared" si="52"/>
        <v>0</v>
      </c>
      <c r="E176" s="4">
        <f>'2014 BPTs'!F12</f>
        <v>0</v>
      </c>
      <c r="F176" s="88">
        <f>'2014 BPTs'!G12</f>
        <v>0</v>
      </c>
      <c r="G176" s="53">
        <f>'2014 BPTs'!I12</f>
        <v>0</v>
      </c>
      <c r="H176" s="88">
        <f>'2014 BPTs'!J12</f>
        <v>0</v>
      </c>
      <c r="I176" s="4">
        <f>'2014 BPTs'!K12</f>
        <v>0</v>
      </c>
      <c r="J176" s="5">
        <f>'2014 BPTs'!M12</f>
        <v>0</v>
      </c>
      <c r="K176" s="99">
        <f>'2014 BPTs'!BL12</f>
        <v>0</v>
      </c>
      <c r="L176" s="100">
        <f t="shared" ref="L176" si="61">IF(SUM(AR176:AY176)=0,0,SUMPRODUCT(AR176:AY176,BA176:BH176)/SUM(AR176:AY176))</f>
        <v>0</v>
      </c>
      <c r="M176" s="101">
        <f t="shared" ref="M176" si="62">K176*L176</f>
        <v>0</v>
      </c>
      <c r="N176" s="102">
        <f t="shared" si="44"/>
        <v>0</v>
      </c>
      <c r="O176" s="103">
        <f>'2014 BPTs'!BM12</f>
        <v>0</v>
      </c>
      <c r="P176" s="100">
        <f t="shared" ref="P176" si="63">IF(SUM(AR176:AY176)=0,0,SUMPRODUCT(AR176:AY176,BJ176:BQ176)/SUM(AR176:AY176))</f>
        <v>0</v>
      </c>
      <c r="Q176" s="101">
        <f t="shared" ref="Q176" si="64">IF(P176=0,0,O176/P176)</f>
        <v>0</v>
      </c>
      <c r="R176" s="104">
        <f t="shared" ref="R176" si="65">IF(M176=0,0,Q176/M176)</f>
        <v>0</v>
      </c>
      <c r="S176" s="105">
        <f t="shared" si="45"/>
        <v>0</v>
      </c>
      <c r="T176" s="104">
        <f t="shared" ref="T176" si="66">IF(S176=0,0,Q176/S176)</f>
        <v>0</v>
      </c>
      <c r="U176" s="121">
        <f>IF(K176=0,0,IF(B176="Manual",(S176-O176-AP176*(O176/(O176+Z176)))/S176,'2014 BPTs'!BP12))</f>
        <v>0</v>
      </c>
      <c r="V176" s="99">
        <f>'2014 BPTs'!BN12</f>
        <v>0</v>
      </c>
      <c r="W176" s="100">
        <f t="shared" si="59"/>
        <v>0</v>
      </c>
      <c r="X176" s="103">
        <f t="shared" ref="X176" si="67">V176*W176</f>
        <v>0</v>
      </c>
      <c r="Y176" s="102">
        <f t="shared" si="46"/>
        <v>0</v>
      </c>
      <c r="Z176" s="103">
        <f>'2014 BPTs'!BO12</f>
        <v>0</v>
      </c>
      <c r="AA176" s="104">
        <f t="shared" si="47"/>
        <v>0</v>
      </c>
      <c r="AB176" s="106">
        <f>IF(W176=0,0,IF(B176="Manual",(V176-Z176-AP176*(Z176/(Z176+O176)))/V176,'2014 BPTs'!BQ12))</f>
        <v>0</v>
      </c>
      <c r="AD176" s="2" t="str">
        <f t="shared" si="48"/>
        <v>00-0</v>
      </c>
      <c r="AE176" s="2">
        <f>'2014 BPTs'!BA12</f>
        <v>0</v>
      </c>
      <c r="AF176" s="2" t="str">
        <f>IF(B176="Auto",'2014 BPTs'!BB12,D176&amp;E176&amp;"-"&amp;F176)</f>
        <v/>
      </c>
      <c r="AG176" s="2" t="str">
        <f>'2014 BPTs'!BC12</f>
        <v/>
      </c>
      <c r="AH176" s="2" t="str">
        <f>'2014 BPTs'!BD12</f>
        <v/>
      </c>
      <c r="AI176" s="2" t="str">
        <f>'2014 BPTs'!BE12</f>
        <v/>
      </c>
      <c r="AJ176" s="2" t="str">
        <f>'2014 BPTs'!BF12</f>
        <v/>
      </c>
      <c r="AK176" s="2" t="str">
        <f>'2014 BPTs'!BG12</f>
        <v/>
      </c>
      <c r="AL176" s="2" t="str">
        <f>'2014 BPTs'!BH12</f>
        <v/>
      </c>
      <c r="AM176" s="2" t="str">
        <f>'2014 BPTs'!BI12</f>
        <v/>
      </c>
      <c r="AO176" s="128">
        <f>'2014 BPTs'!AJ12*'2014 BPTs'!BK12</f>
        <v>0</v>
      </c>
      <c r="AP176" s="128">
        <f>'2014 BPTs'!AK12*'2014 BPTs'!BK12</f>
        <v>0</v>
      </c>
      <c r="AR176" s="5">
        <f>IF(B176="Auto",'2014 BPTs'!M12,J176)</f>
        <v>0</v>
      </c>
      <c r="AS176" s="5">
        <f>'2014 BPTs'!O12</f>
        <v>0</v>
      </c>
      <c r="AT176" s="5">
        <f>'2014 BPTs'!Q12</f>
        <v>0</v>
      </c>
      <c r="AU176" s="5">
        <f>'2014 BPTs'!S12</f>
        <v>0</v>
      </c>
      <c r="AV176" s="5">
        <f>'2014 BPTs'!U12</f>
        <v>0</v>
      </c>
      <c r="AW176" s="5">
        <f>'2014 BPTs'!W12</f>
        <v>0</v>
      </c>
      <c r="AX176" s="5">
        <f>'2014 BPTs'!Y12</f>
        <v>0</v>
      </c>
      <c r="AY176" s="5">
        <f>'2014 BPTs'!AA12</f>
        <v>0</v>
      </c>
      <c r="BA176" s="24">
        <f>IF(ISNA(VLOOKUP(AF176,'2012 BPTs'!$B$12:$BX$181,BA$3,FALSE)),0,VLOOKUP(AF176,'2012 BPTs'!$B$12:$BX$181,BA$3,FALSE))</f>
        <v>0</v>
      </c>
      <c r="BB176" s="24">
        <f>IF(ISNA(VLOOKUP(AG176,'2012 BPTs'!$B$12:$BX$181,BB$3,FALSE)),0,VLOOKUP(AG176,'2012 BPTs'!$B$12:$BX$181,BB$3,FALSE))</f>
        <v>0</v>
      </c>
      <c r="BC176" s="24">
        <f>IF(ISNA(VLOOKUP(AH176,'2012 BPTs'!$B$12:$BX$181,BC$3,FALSE)),0,VLOOKUP(AH176,'2012 BPTs'!$B$12:$BX$181,BC$3,FALSE))</f>
        <v>0</v>
      </c>
      <c r="BD176" s="24">
        <f>IF(ISNA(VLOOKUP(AI176,'2012 BPTs'!$B$12:$BX$181,BD$3,FALSE)),0,VLOOKUP(AI176,'2012 BPTs'!$B$12:$BX$181,BD$3,FALSE))</f>
        <v>0</v>
      </c>
      <c r="BE176" s="24">
        <f>IF(ISNA(VLOOKUP(AJ176,'2012 BPTs'!$B$12:$BX$181,BE$3,FALSE)),0,VLOOKUP(AJ176,'2012 BPTs'!$B$12:$BX$181,BE$3,FALSE))</f>
        <v>0</v>
      </c>
      <c r="BF176" s="24">
        <f>IF(ISNA(VLOOKUP(AK176,'2012 BPTs'!$B$12:$BX$181,BF$3,FALSE)),0,VLOOKUP(AK176,'2012 BPTs'!$B$12:$BX$181,BF$3,FALSE))</f>
        <v>0</v>
      </c>
      <c r="BG176" s="24">
        <f>IF(ISNA(VLOOKUP(AL176,'2012 BPTs'!$B$12:$BX$181,BG$3,FALSE)),0,VLOOKUP(AL176,'2012 BPTs'!$B$12:$BX$181,BG$3,FALSE))</f>
        <v>0</v>
      </c>
      <c r="BH176" s="24">
        <f>IF(ISNA(VLOOKUP(AM176,'2012 BPTs'!$B$12:$BX$181,BH$3,FALSE)),0,VLOOKUP(AM176,'2012 BPTs'!$B$12:$BX$181,BH$3,FALSE))</f>
        <v>0</v>
      </c>
      <c r="BJ176" s="24">
        <f>IF(ISNA(VLOOKUP(AF176,'2012 BPTs'!$B$12:$BX$181,BJ$3,FALSE)),0,VLOOKUP(AF176,'2012 BPTs'!$B$12:$BX$181,BJ$3,FALSE))</f>
        <v>0</v>
      </c>
      <c r="BK176" s="24">
        <f>IF(ISNA(VLOOKUP(AG176,'2012 BPTs'!$B$12:$BX$181,BK$3,FALSE)),0,VLOOKUP(AG176,'2012 BPTs'!$B$12:$BX$181,BK$3,FALSE))</f>
        <v>0</v>
      </c>
      <c r="BL176" s="24">
        <f>IF(ISNA(VLOOKUP(AH176,'2012 BPTs'!$B$12:$BX$181,BL$3,FALSE)),0,VLOOKUP(AH176,'2012 BPTs'!$B$12:$BX$181,BL$3,FALSE))</f>
        <v>0</v>
      </c>
      <c r="BM176" s="24">
        <f>IF(ISNA(VLOOKUP(AI176,'2012 BPTs'!$B$12:$BX$181,BM$3,FALSE)),0,VLOOKUP(AI176,'2012 BPTs'!$B$12:$BX$181,BM$3,FALSE))</f>
        <v>0</v>
      </c>
      <c r="BN176" s="24">
        <f>IF(ISNA(VLOOKUP(AJ176,'2012 BPTs'!$B$12:$BX$181,BN$3,FALSE)),0,VLOOKUP(AJ176,'2012 BPTs'!$B$12:$BX$181,BN$3,FALSE))</f>
        <v>0</v>
      </c>
      <c r="BO176" s="24">
        <f>IF(ISNA(VLOOKUP(AK176,'2012 BPTs'!$B$12:$BX$181,BO$3,FALSE)),0,VLOOKUP(AK176,'2012 BPTs'!$B$12:$BX$181,BO$3,FALSE))</f>
        <v>0</v>
      </c>
      <c r="BP176" s="24">
        <f>IF(ISNA(VLOOKUP(AL176,'2012 BPTs'!$B$12:$BX$181,BP$3,FALSE)),0,VLOOKUP(AL176,'2012 BPTs'!$B$12:$BX$181,BP$3,FALSE))</f>
        <v>0</v>
      </c>
      <c r="BQ176" s="24">
        <f>IF(ISNA(VLOOKUP(AM176,'2012 BPTs'!$B$12:$BX$181,BQ$3,FALSE)),0,VLOOKUP(AM176,'2012 BPTs'!$B$12:$BX$181,BQ$3,FALSE))</f>
        <v>0</v>
      </c>
      <c r="BS176" s="77">
        <f t="shared" si="49"/>
        <v>0</v>
      </c>
      <c r="BT176" s="68">
        <f t="shared" si="50"/>
        <v>0</v>
      </c>
      <c r="BU176" s="68">
        <f t="shared" si="51"/>
        <v>0</v>
      </c>
      <c r="BW176" s="24">
        <f>IF(ISNA(VLOOKUP(AF176,'2012 BPTs'!$B$12:$BX$181,BW$3,FALSE)),0,VLOOKUP(AF176,'2012 BPTs'!$B$12:$BX$181,BW$3,FALSE))</f>
        <v>0</v>
      </c>
      <c r="BX176" s="24">
        <f>IF(ISNA(VLOOKUP(AG176,'2012 BPTs'!$B$12:$BX$181,BX$3,FALSE)),0,VLOOKUP(AG176,'2012 BPTs'!$B$12:$BX$181,BX$3,FALSE))</f>
        <v>0</v>
      </c>
      <c r="BY176" s="24">
        <f>IF(ISNA(VLOOKUP(AH176,'2012 BPTs'!$B$12:$BX$181,BY$3,FALSE)),0,VLOOKUP(AH176,'2012 BPTs'!$B$12:$BX$181,BY$3,FALSE))</f>
        <v>0</v>
      </c>
      <c r="BZ176" s="24">
        <f>IF(ISNA(VLOOKUP(AI176,'2012 BPTs'!$B$12:$BX$181,BZ$3,FALSE)),0,VLOOKUP(AI176,'2012 BPTs'!$B$12:$BX$181,BZ$3,FALSE))</f>
        <v>0</v>
      </c>
      <c r="CA176" s="24">
        <f>IF(ISNA(VLOOKUP(AJ176,'2012 BPTs'!$B$12:$BX$181,CA$3,FALSE)),0,VLOOKUP(AJ176,'2012 BPTs'!$B$12:$BX$181,CA$3,FALSE))</f>
        <v>0</v>
      </c>
      <c r="CB176" s="24">
        <f>IF(ISNA(VLOOKUP(AK176,'2012 BPTs'!$B$12:$BX$181,CB$3,FALSE)),0,VLOOKUP(AK176,'2012 BPTs'!$B$12:$BX$181,CB$3,FALSE))</f>
        <v>0</v>
      </c>
      <c r="CC176" s="24">
        <f>IF(ISNA(VLOOKUP(AL176,'2012 BPTs'!$B$12:$BX$181,CC$3,FALSE)),0,VLOOKUP(AL176,'2012 BPTs'!$B$12:$BX$181,CC$3,FALSE))</f>
        <v>0</v>
      </c>
      <c r="CD176" s="24">
        <f>IF(ISNA(VLOOKUP(AM176,'2012 BPTs'!$B$12:$BX$181,CD$3,FALSE)),0,VLOOKUP(AM176,'2012 BPTs'!$B$12:$BX$181,CD$3,FALSE))</f>
        <v>0</v>
      </c>
      <c r="CF176" s="24">
        <f>IF(ISERROR(VLOOKUP(AF176,'2012 BPTs'!$B$12:$BX$181,CF$3,FALSE)/VLOOKUP(AF176,'2012 BPTs'!$B$12:$BX351,CF$3+3,FALSE)),0,VLOOKUP(AF176,'2012 BPTs'!$B$12:$BX$181,CF$3,FALSE)/VLOOKUP(AF176,'2012 BPTs'!$B$12:$BX351,CF$3+3,FALSE))</f>
        <v>0</v>
      </c>
      <c r="CG176" s="24">
        <f>IF(ISERROR(VLOOKUP(AG176,'2012 BPTs'!$B$12:$BX$181,CG$3,FALSE)/VLOOKUP(AG176,'2012 BPTs'!$B$12:$BX351,CG$3+3,FALSE)),0,VLOOKUP(AG176,'2012 BPTs'!$B$12:$BX$181,CG$3,FALSE)/VLOOKUP(AG176,'2012 BPTs'!$B$12:$BX351,CG$3+3,FALSE))</f>
        <v>0</v>
      </c>
      <c r="CH176" s="24">
        <f>IF(ISERROR(VLOOKUP(AH176,'2012 BPTs'!$B$12:$BX$181,CH$3,FALSE)/VLOOKUP(AH176,'2012 BPTs'!$B$12:$BX351,CH$3+3,FALSE)),0,VLOOKUP(AH176,'2012 BPTs'!$B$12:$BX$181,CH$3,FALSE)/VLOOKUP(AH176,'2012 BPTs'!$B$12:$BX351,CH$3+3,FALSE))</f>
        <v>0</v>
      </c>
      <c r="CI176" s="24">
        <f>IF(ISERROR(VLOOKUP(AI176,'2012 BPTs'!$B$12:$BX$181,CI$3,FALSE)/VLOOKUP(AI176,'2012 BPTs'!$B$12:$BX351,CI$3+3,FALSE)),0,VLOOKUP(AI176,'2012 BPTs'!$B$12:$BX$181,CI$3,FALSE)/VLOOKUP(AI176,'2012 BPTs'!$B$12:$BX351,CI$3+3,FALSE))</f>
        <v>0</v>
      </c>
      <c r="CJ176" s="24">
        <f>IF(ISERROR(VLOOKUP(AJ176,'2012 BPTs'!$B$12:$BX$181,CJ$3,FALSE)/VLOOKUP(AJ176,'2012 BPTs'!$B$12:$BX351,CJ$3+3,FALSE)),0,VLOOKUP(AJ176,'2012 BPTs'!$B$12:$BX$181,CJ$3,FALSE)/VLOOKUP(AJ176,'2012 BPTs'!$B$12:$BX351,CJ$3+3,FALSE))</f>
        <v>0</v>
      </c>
      <c r="CK176" s="24">
        <f>IF(ISERROR(VLOOKUP(AK176,'2012 BPTs'!$B$12:$BX$181,CK$3,FALSE)/VLOOKUP(AK176,'2012 BPTs'!$B$12:$BX351,CK$3+3,FALSE)),0,VLOOKUP(AK176,'2012 BPTs'!$B$12:$BX$181,CK$3,FALSE)/VLOOKUP(AK176,'2012 BPTs'!$B$12:$BX351,CK$3+3,FALSE))</f>
        <v>0</v>
      </c>
      <c r="CL176" s="24">
        <f>IF(ISERROR(VLOOKUP(AL176,'2012 BPTs'!$B$12:$BX$181,CL$3,FALSE)/VLOOKUP(AL176,'2012 BPTs'!$B$12:$BX351,CL$3+3,FALSE)),0,VLOOKUP(AL176,'2012 BPTs'!$B$12:$BX$181,CL$3,FALSE)/VLOOKUP(AL176,'2012 BPTs'!$B$12:$BX351,CL$3+3,FALSE))</f>
        <v>0</v>
      </c>
      <c r="CM176" s="24">
        <f>IF(ISERROR(VLOOKUP(AM176,'2012 BPTs'!$B$12:$BX$181,CM$3,FALSE)/VLOOKUP(AM176,'2012 BPTs'!$B$12:$BX351,CM$3+3,FALSE)),0,VLOOKUP(AM176,'2012 BPTs'!$B$12:$BX$181,CM$3,FALSE)/VLOOKUP(AM176,'2012 BPTs'!$B$12:$BX351,CM$3+3,FALSE))</f>
        <v>0</v>
      </c>
      <c r="CO176" s="24">
        <f>IF(ISERROR(VLOOKUP(AF176,'2012 BPTs'!$B$12:$BX$181,CO$3,FALSE)/VLOOKUP(AF176,'2012 BPTs'!$B$12:$BX351,CO$3+2,FALSE)),0,VLOOKUP(AF176,'2012 BPTs'!$B$12:$BX$181,CO$3,FALSE)/VLOOKUP(AF176,'2012 BPTs'!$B$12:$BX351,CO$3+2,FALSE))</f>
        <v>0</v>
      </c>
      <c r="CP176" s="24">
        <f>IF(ISERROR(VLOOKUP(AG176,'2012 BPTs'!$B$12:$BX$181,CP$3,FALSE)/VLOOKUP(AG176,'2012 BPTs'!$B$12:$BX351,CP$3+2,FALSE)),0,VLOOKUP(AG176,'2012 BPTs'!$B$12:$BX$181,CP$3,FALSE)/VLOOKUP(AG176,'2012 BPTs'!$B$12:$BX351,CP$3+2,FALSE))</f>
        <v>0</v>
      </c>
      <c r="CQ176" s="24">
        <f>IF(ISERROR(VLOOKUP(AH176,'2012 BPTs'!$B$12:$BX$181,CQ$3,FALSE)/VLOOKUP(AH176,'2012 BPTs'!$B$12:$BX351,CQ$3+2,FALSE)),0,VLOOKUP(AH176,'2012 BPTs'!$B$12:$BX$181,CQ$3,FALSE)/VLOOKUP(AH176,'2012 BPTs'!$B$12:$BX351,CQ$3+2,FALSE))</f>
        <v>0</v>
      </c>
      <c r="CR176" s="24">
        <f>IF(ISERROR(VLOOKUP(AI176,'2012 BPTs'!$B$12:$BX$181,CR$3,FALSE)/VLOOKUP(AI176,'2012 BPTs'!$B$12:$BX351,CR$3+2,FALSE)),0,VLOOKUP(AI176,'2012 BPTs'!$B$12:$BX$181,CR$3,FALSE)/VLOOKUP(AI176,'2012 BPTs'!$B$12:$BX351,CR$3+2,FALSE))</f>
        <v>0</v>
      </c>
      <c r="CS176" s="24">
        <f>IF(ISERROR(VLOOKUP(AJ176,'2012 BPTs'!$B$12:$BX$181,CS$3,FALSE)/VLOOKUP(AJ176,'2012 BPTs'!$B$12:$BX351,CS$3+2,FALSE)),0,VLOOKUP(AJ176,'2012 BPTs'!$B$12:$BX$181,CS$3,FALSE)/VLOOKUP(AJ176,'2012 BPTs'!$B$12:$BX351,CS$3+2,FALSE))</f>
        <v>0</v>
      </c>
      <c r="CT176" s="24">
        <f>IF(ISERROR(VLOOKUP(AK176,'2012 BPTs'!$B$12:$BX$181,CT$3,FALSE)/VLOOKUP(AK176,'2012 BPTs'!$B$12:$BX351,CT$3+2,FALSE)),0,VLOOKUP(AK176,'2012 BPTs'!$B$12:$BX$181,CT$3,FALSE)/VLOOKUP(AK176,'2012 BPTs'!$B$12:$BX351,CT$3+2,FALSE))</f>
        <v>0</v>
      </c>
      <c r="CU176" s="24">
        <f>IF(ISERROR(VLOOKUP(AL176,'2012 BPTs'!$B$12:$BX$181,CU$3,FALSE)/VLOOKUP(AL176,'2012 BPTs'!$B$12:$BX351,CU$3+2,FALSE)),0,VLOOKUP(AL176,'2012 BPTs'!$B$12:$BX$181,CU$3,FALSE)/VLOOKUP(AL176,'2012 BPTs'!$B$12:$BX351,CU$3+2,FALSE))</f>
        <v>0</v>
      </c>
      <c r="CV176" s="24">
        <f>IF(ISERROR(VLOOKUP(AM176,'2012 BPTs'!$B$12:$BX$181,CV$3,FALSE)/VLOOKUP(AM176,'2012 BPTs'!$B$12:$BX351,CV$3+2,FALSE)),0,VLOOKUP(AM176,'2012 BPTs'!$B$12:$BX$181,CV$3,FALSE)/VLOOKUP(AM176,'2012 BPTs'!$B$12:$BX351,CV$3+2,FALSE))</f>
        <v>0</v>
      </c>
      <c r="CX176" s="93">
        <f>'2014 BPTs'!BR12</f>
        <v>0</v>
      </c>
      <c r="CY176" s="93">
        <f>'2014 BPTs'!BS12</f>
        <v>0</v>
      </c>
    </row>
    <row r="177" spans="2:103" x14ac:dyDescent="0.2">
      <c r="B177" s="2" t="s">
        <v>213</v>
      </c>
      <c r="C177" s="2">
        <f>'2014 BPTs'!E13</f>
        <v>0</v>
      </c>
      <c r="D177" s="2">
        <f t="shared" si="52"/>
        <v>0</v>
      </c>
      <c r="E177" s="4">
        <f>'2014 BPTs'!F13</f>
        <v>0</v>
      </c>
      <c r="F177" s="88">
        <f>'2014 BPTs'!G13</f>
        <v>0</v>
      </c>
      <c r="G177" s="53">
        <f>'2014 BPTs'!I13</f>
        <v>0</v>
      </c>
      <c r="H177" s="88">
        <f>'2014 BPTs'!J13</f>
        <v>0</v>
      </c>
      <c r="I177" s="4">
        <f>'2014 BPTs'!K13</f>
        <v>0</v>
      </c>
      <c r="J177" s="5">
        <f>'2014 BPTs'!M13</f>
        <v>0</v>
      </c>
      <c r="K177" s="99">
        <f>'2014 BPTs'!BL13</f>
        <v>0</v>
      </c>
      <c r="L177" s="100">
        <f t="shared" ref="L177:L240" si="68">IF(SUM(AR177:AY177)=0,0,SUMPRODUCT(AR177:AY177,BA177:BH177)/SUM(AR177:AY177))</f>
        <v>0</v>
      </c>
      <c r="M177" s="101">
        <f t="shared" ref="M177:M240" si="69">K177*L177</f>
        <v>0</v>
      </c>
      <c r="N177" s="102">
        <f t="shared" si="44"/>
        <v>0</v>
      </c>
      <c r="O177" s="103">
        <f>'2014 BPTs'!BM13</f>
        <v>0</v>
      </c>
      <c r="P177" s="100">
        <f t="shared" ref="P177:P240" si="70">IF(SUM(AR177:AY177)=0,0,SUMPRODUCT(AR177:AY177,BJ177:BQ177)/SUM(AR177:AY177))</f>
        <v>0</v>
      </c>
      <c r="Q177" s="101">
        <f t="shared" ref="Q177:Q240" si="71">IF(P177=0,0,O177/P177)</f>
        <v>0</v>
      </c>
      <c r="R177" s="104">
        <f t="shared" ref="R177:R240" si="72">IF(M177=0,0,Q177/M177)</f>
        <v>0</v>
      </c>
      <c r="S177" s="105">
        <f t="shared" si="45"/>
        <v>0</v>
      </c>
      <c r="T177" s="104">
        <f t="shared" ref="T177:T240" si="73">IF(S177=0,0,Q177/S177)</f>
        <v>0</v>
      </c>
      <c r="U177" s="121">
        <f>IF(K177=0,0,IF(B177="Manual",(S177-O177-AP177*(O177/(O177+Z177)))/S177,'2014 BPTs'!BP13))</f>
        <v>0</v>
      </c>
      <c r="V177" s="99">
        <f>'2014 BPTs'!BN13</f>
        <v>0</v>
      </c>
      <c r="W177" s="100">
        <f t="shared" si="59"/>
        <v>0</v>
      </c>
      <c r="X177" s="103">
        <f t="shared" ref="X177:X240" si="74">V177*W177</f>
        <v>0</v>
      </c>
      <c r="Y177" s="102">
        <f t="shared" si="46"/>
        <v>0</v>
      </c>
      <c r="Z177" s="103">
        <f>'2014 BPTs'!BO13</f>
        <v>0</v>
      </c>
      <c r="AA177" s="104">
        <f t="shared" si="47"/>
        <v>0</v>
      </c>
      <c r="AB177" s="106">
        <f>IF(W177=0,0,IF(B177="Manual",(V177-Z177-AP177*(Z177/(Z177+O177)))/V177,'2014 BPTs'!BQ13))</f>
        <v>0</v>
      </c>
      <c r="AD177" s="2" t="str">
        <f t="shared" si="48"/>
        <v>00-0</v>
      </c>
      <c r="AE177" s="2">
        <f>'2014 BPTs'!BA13</f>
        <v>0</v>
      </c>
      <c r="AF177" s="2" t="str">
        <f>IF(B177="Auto",'2014 BPTs'!BB13,D177&amp;E177&amp;"-"&amp;F177)</f>
        <v/>
      </c>
      <c r="AG177" s="2" t="str">
        <f>'2014 BPTs'!BC13</f>
        <v/>
      </c>
      <c r="AH177" s="2" t="str">
        <f>'2014 BPTs'!BD13</f>
        <v/>
      </c>
      <c r="AI177" s="2" t="str">
        <f>'2014 BPTs'!BE13</f>
        <v/>
      </c>
      <c r="AJ177" s="2" t="str">
        <f>'2014 BPTs'!BF13</f>
        <v/>
      </c>
      <c r="AK177" s="2" t="str">
        <f>'2014 BPTs'!BG13</f>
        <v/>
      </c>
      <c r="AL177" s="2" t="str">
        <f>'2014 BPTs'!BH13</f>
        <v/>
      </c>
      <c r="AM177" s="2" t="str">
        <f>'2014 BPTs'!BI13</f>
        <v/>
      </c>
      <c r="AO177" s="128">
        <f>'2014 BPTs'!AJ13*'2014 BPTs'!BK13</f>
        <v>0</v>
      </c>
      <c r="AP177" s="128">
        <f>'2014 BPTs'!AK13*'2014 BPTs'!BK13</f>
        <v>0</v>
      </c>
      <c r="AR177" s="5">
        <f>IF(B177="Auto",'2014 BPTs'!M13,J177)</f>
        <v>0</v>
      </c>
      <c r="AS177" s="5">
        <f>'2014 BPTs'!O13</f>
        <v>0</v>
      </c>
      <c r="AT177" s="5">
        <f>'2014 BPTs'!Q13</f>
        <v>0</v>
      </c>
      <c r="AU177" s="5">
        <f>'2014 BPTs'!S13</f>
        <v>0</v>
      </c>
      <c r="AV177" s="5">
        <f>'2014 BPTs'!U13</f>
        <v>0</v>
      </c>
      <c r="AW177" s="5">
        <f>'2014 BPTs'!W13</f>
        <v>0</v>
      </c>
      <c r="AX177" s="5">
        <f>'2014 BPTs'!Y13</f>
        <v>0</v>
      </c>
      <c r="AY177" s="5">
        <f>'2014 BPTs'!AA13</f>
        <v>0</v>
      </c>
      <c r="BA177" s="24">
        <f>IF(ISNA(VLOOKUP(AF177,'2012 BPTs'!$B$12:$BX$181,BA$3,FALSE)),0,VLOOKUP(AF177,'2012 BPTs'!$B$12:$BX$181,BA$3,FALSE))</f>
        <v>0</v>
      </c>
      <c r="BB177" s="24">
        <f>IF(ISNA(VLOOKUP(AG177,'2012 BPTs'!$B$12:$BX$181,BB$3,FALSE)),0,VLOOKUP(AG177,'2012 BPTs'!$B$12:$BX$181,BB$3,FALSE))</f>
        <v>0</v>
      </c>
      <c r="BC177" s="24">
        <f>IF(ISNA(VLOOKUP(AH177,'2012 BPTs'!$B$12:$BX$181,BC$3,FALSE)),0,VLOOKUP(AH177,'2012 BPTs'!$B$12:$BX$181,BC$3,FALSE))</f>
        <v>0</v>
      </c>
      <c r="BD177" s="24">
        <f>IF(ISNA(VLOOKUP(AI177,'2012 BPTs'!$B$12:$BX$181,BD$3,FALSE)),0,VLOOKUP(AI177,'2012 BPTs'!$B$12:$BX$181,BD$3,FALSE))</f>
        <v>0</v>
      </c>
      <c r="BE177" s="24">
        <f>IF(ISNA(VLOOKUP(AJ177,'2012 BPTs'!$B$12:$BX$181,BE$3,FALSE)),0,VLOOKUP(AJ177,'2012 BPTs'!$B$12:$BX$181,BE$3,FALSE))</f>
        <v>0</v>
      </c>
      <c r="BF177" s="24">
        <f>IF(ISNA(VLOOKUP(AK177,'2012 BPTs'!$B$12:$BX$181,BF$3,FALSE)),0,VLOOKUP(AK177,'2012 BPTs'!$B$12:$BX$181,BF$3,FALSE))</f>
        <v>0</v>
      </c>
      <c r="BG177" s="24">
        <f>IF(ISNA(VLOOKUP(AL177,'2012 BPTs'!$B$12:$BX$181,BG$3,FALSE)),0,VLOOKUP(AL177,'2012 BPTs'!$B$12:$BX$181,BG$3,FALSE))</f>
        <v>0</v>
      </c>
      <c r="BH177" s="24">
        <f>IF(ISNA(VLOOKUP(AM177,'2012 BPTs'!$B$12:$BX$181,BH$3,FALSE)),0,VLOOKUP(AM177,'2012 BPTs'!$B$12:$BX$181,BH$3,FALSE))</f>
        <v>0</v>
      </c>
      <c r="BJ177" s="24">
        <f>IF(ISNA(VLOOKUP(AF177,'2012 BPTs'!$B$12:$BX$181,BJ$3,FALSE)),0,VLOOKUP(AF177,'2012 BPTs'!$B$12:$BX$181,BJ$3,FALSE))</f>
        <v>0</v>
      </c>
      <c r="BK177" s="24">
        <f>IF(ISNA(VLOOKUP(AG177,'2012 BPTs'!$B$12:$BX$181,BK$3,FALSE)),0,VLOOKUP(AG177,'2012 BPTs'!$B$12:$BX$181,BK$3,FALSE))</f>
        <v>0</v>
      </c>
      <c r="BL177" s="24">
        <f>IF(ISNA(VLOOKUP(AH177,'2012 BPTs'!$B$12:$BX$181,BL$3,FALSE)),0,VLOOKUP(AH177,'2012 BPTs'!$B$12:$BX$181,BL$3,FALSE))</f>
        <v>0</v>
      </c>
      <c r="BM177" s="24">
        <f>IF(ISNA(VLOOKUP(AI177,'2012 BPTs'!$B$12:$BX$181,BM$3,FALSE)),0,VLOOKUP(AI177,'2012 BPTs'!$B$12:$BX$181,BM$3,FALSE))</f>
        <v>0</v>
      </c>
      <c r="BN177" s="24">
        <f>IF(ISNA(VLOOKUP(AJ177,'2012 BPTs'!$B$12:$BX$181,BN$3,FALSE)),0,VLOOKUP(AJ177,'2012 BPTs'!$B$12:$BX$181,BN$3,FALSE))</f>
        <v>0</v>
      </c>
      <c r="BO177" s="24">
        <f>IF(ISNA(VLOOKUP(AK177,'2012 BPTs'!$B$12:$BX$181,BO$3,FALSE)),0,VLOOKUP(AK177,'2012 BPTs'!$B$12:$BX$181,BO$3,FALSE))</f>
        <v>0</v>
      </c>
      <c r="BP177" s="24">
        <f>IF(ISNA(VLOOKUP(AL177,'2012 BPTs'!$B$12:$BX$181,BP$3,FALSE)),0,VLOOKUP(AL177,'2012 BPTs'!$B$12:$BX$181,BP$3,FALSE))</f>
        <v>0</v>
      </c>
      <c r="BQ177" s="24">
        <f>IF(ISNA(VLOOKUP(AM177,'2012 BPTs'!$B$12:$BX$181,BQ$3,FALSE)),0,VLOOKUP(AM177,'2012 BPTs'!$B$12:$BX$181,BQ$3,FALSE))</f>
        <v>0</v>
      </c>
      <c r="BS177" s="77">
        <f t="shared" si="49"/>
        <v>0</v>
      </c>
      <c r="BT177" s="68">
        <f t="shared" si="50"/>
        <v>0</v>
      </c>
      <c r="BU177" s="68">
        <f t="shared" si="51"/>
        <v>0</v>
      </c>
      <c r="BW177" s="24">
        <f>IF(ISNA(VLOOKUP(AF177,'2012 BPTs'!$B$12:$BX$181,BW$3,FALSE)),0,VLOOKUP(AF177,'2012 BPTs'!$B$12:$BX$181,BW$3,FALSE))</f>
        <v>0</v>
      </c>
      <c r="BX177" s="24">
        <f>IF(ISNA(VLOOKUP(AG177,'2012 BPTs'!$B$12:$BX$181,BX$3,FALSE)),0,VLOOKUP(AG177,'2012 BPTs'!$B$12:$BX$181,BX$3,FALSE))</f>
        <v>0</v>
      </c>
      <c r="BY177" s="24">
        <f>IF(ISNA(VLOOKUP(AH177,'2012 BPTs'!$B$12:$BX$181,BY$3,FALSE)),0,VLOOKUP(AH177,'2012 BPTs'!$B$12:$BX$181,BY$3,FALSE))</f>
        <v>0</v>
      </c>
      <c r="BZ177" s="24">
        <f>IF(ISNA(VLOOKUP(AI177,'2012 BPTs'!$B$12:$BX$181,BZ$3,FALSE)),0,VLOOKUP(AI177,'2012 BPTs'!$B$12:$BX$181,BZ$3,FALSE))</f>
        <v>0</v>
      </c>
      <c r="CA177" s="24">
        <f>IF(ISNA(VLOOKUP(AJ177,'2012 BPTs'!$B$12:$BX$181,CA$3,FALSE)),0,VLOOKUP(AJ177,'2012 BPTs'!$B$12:$BX$181,CA$3,FALSE))</f>
        <v>0</v>
      </c>
      <c r="CB177" s="24">
        <f>IF(ISNA(VLOOKUP(AK177,'2012 BPTs'!$B$12:$BX$181,CB$3,FALSE)),0,VLOOKUP(AK177,'2012 BPTs'!$B$12:$BX$181,CB$3,FALSE))</f>
        <v>0</v>
      </c>
      <c r="CC177" s="24">
        <f>IF(ISNA(VLOOKUP(AL177,'2012 BPTs'!$B$12:$BX$181,CC$3,FALSE)),0,VLOOKUP(AL177,'2012 BPTs'!$B$12:$BX$181,CC$3,FALSE))</f>
        <v>0</v>
      </c>
      <c r="CD177" s="24">
        <f>IF(ISNA(VLOOKUP(AM177,'2012 BPTs'!$B$12:$BX$181,CD$3,FALSE)),0,VLOOKUP(AM177,'2012 BPTs'!$B$12:$BX$181,CD$3,FALSE))</f>
        <v>0</v>
      </c>
      <c r="CF177" s="24">
        <f>IF(ISERROR(VLOOKUP(AF177,'2012 BPTs'!$B$12:$BX$181,CF$3,FALSE)/VLOOKUP(AF177,'2012 BPTs'!$B$12:$BX352,CF$3+3,FALSE)),0,VLOOKUP(AF177,'2012 BPTs'!$B$12:$BX$181,CF$3,FALSE)/VLOOKUP(AF177,'2012 BPTs'!$B$12:$BX352,CF$3+3,FALSE))</f>
        <v>0</v>
      </c>
      <c r="CG177" s="24">
        <f>IF(ISERROR(VLOOKUP(AG177,'2012 BPTs'!$B$12:$BX$181,CG$3,FALSE)/VLOOKUP(AG177,'2012 BPTs'!$B$12:$BX352,CG$3+3,FALSE)),0,VLOOKUP(AG177,'2012 BPTs'!$B$12:$BX$181,CG$3,FALSE)/VLOOKUP(AG177,'2012 BPTs'!$B$12:$BX352,CG$3+3,FALSE))</f>
        <v>0</v>
      </c>
      <c r="CH177" s="24">
        <f>IF(ISERROR(VLOOKUP(AH177,'2012 BPTs'!$B$12:$BX$181,CH$3,FALSE)/VLOOKUP(AH177,'2012 BPTs'!$B$12:$BX352,CH$3+3,FALSE)),0,VLOOKUP(AH177,'2012 BPTs'!$B$12:$BX$181,CH$3,FALSE)/VLOOKUP(AH177,'2012 BPTs'!$B$12:$BX352,CH$3+3,FALSE))</f>
        <v>0</v>
      </c>
      <c r="CI177" s="24">
        <f>IF(ISERROR(VLOOKUP(AI177,'2012 BPTs'!$B$12:$BX$181,CI$3,FALSE)/VLOOKUP(AI177,'2012 BPTs'!$B$12:$BX352,CI$3+3,FALSE)),0,VLOOKUP(AI177,'2012 BPTs'!$B$12:$BX$181,CI$3,FALSE)/VLOOKUP(AI177,'2012 BPTs'!$B$12:$BX352,CI$3+3,FALSE))</f>
        <v>0</v>
      </c>
      <c r="CJ177" s="24">
        <f>IF(ISERROR(VLOOKUP(AJ177,'2012 BPTs'!$B$12:$BX$181,CJ$3,FALSE)/VLOOKUP(AJ177,'2012 BPTs'!$B$12:$BX352,CJ$3+3,FALSE)),0,VLOOKUP(AJ177,'2012 BPTs'!$B$12:$BX$181,CJ$3,FALSE)/VLOOKUP(AJ177,'2012 BPTs'!$B$12:$BX352,CJ$3+3,FALSE))</f>
        <v>0</v>
      </c>
      <c r="CK177" s="24">
        <f>IF(ISERROR(VLOOKUP(AK177,'2012 BPTs'!$B$12:$BX$181,CK$3,FALSE)/VLOOKUP(AK177,'2012 BPTs'!$B$12:$BX352,CK$3+3,FALSE)),0,VLOOKUP(AK177,'2012 BPTs'!$B$12:$BX$181,CK$3,FALSE)/VLOOKUP(AK177,'2012 BPTs'!$B$12:$BX352,CK$3+3,FALSE))</f>
        <v>0</v>
      </c>
      <c r="CL177" s="24">
        <f>IF(ISERROR(VLOOKUP(AL177,'2012 BPTs'!$B$12:$BX$181,CL$3,FALSE)/VLOOKUP(AL177,'2012 BPTs'!$B$12:$BX352,CL$3+3,FALSE)),0,VLOOKUP(AL177,'2012 BPTs'!$B$12:$BX$181,CL$3,FALSE)/VLOOKUP(AL177,'2012 BPTs'!$B$12:$BX352,CL$3+3,FALSE))</f>
        <v>0</v>
      </c>
      <c r="CM177" s="24">
        <f>IF(ISERROR(VLOOKUP(AM177,'2012 BPTs'!$B$12:$BX$181,CM$3,FALSE)/VLOOKUP(AM177,'2012 BPTs'!$B$12:$BX352,CM$3+3,FALSE)),0,VLOOKUP(AM177,'2012 BPTs'!$B$12:$BX$181,CM$3,FALSE)/VLOOKUP(AM177,'2012 BPTs'!$B$12:$BX352,CM$3+3,FALSE))</f>
        <v>0</v>
      </c>
      <c r="CO177" s="24">
        <f>IF(ISERROR(VLOOKUP(AF177,'2012 BPTs'!$B$12:$BX$181,CO$3,FALSE)/VLOOKUP(AF177,'2012 BPTs'!$B$12:$BX352,CO$3+2,FALSE)),0,VLOOKUP(AF177,'2012 BPTs'!$B$12:$BX$181,CO$3,FALSE)/VLOOKUP(AF177,'2012 BPTs'!$B$12:$BX352,CO$3+2,FALSE))</f>
        <v>0</v>
      </c>
      <c r="CP177" s="24">
        <f>IF(ISERROR(VLOOKUP(AG177,'2012 BPTs'!$B$12:$BX$181,CP$3,FALSE)/VLOOKUP(AG177,'2012 BPTs'!$B$12:$BX352,CP$3+2,FALSE)),0,VLOOKUP(AG177,'2012 BPTs'!$B$12:$BX$181,CP$3,FALSE)/VLOOKUP(AG177,'2012 BPTs'!$B$12:$BX352,CP$3+2,FALSE))</f>
        <v>0</v>
      </c>
      <c r="CQ177" s="24">
        <f>IF(ISERROR(VLOOKUP(AH177,'2012 BPTs'!$B$12:$BX$181,CQ$3,FALSE)/VLOOKUP(AH177,'2012 BPTs'!$B$12:$BX352,CQ$3+2,FALSE)),0,VLOOKUP(AH177,'2012 BPTs'!$B$12:$BX$181,CQ$3,FALSE)/VLOOKUP(AH177,'2012 BPTs'!$B$12:$BX352,CQ$3+2,FALSE))</f>
        <v>0</v>
      </c>
      <c r="CR177" s="24">
        <f>IF(ISERROR(VLOOKUP(AI177,'2012 BPTs'!$B$12:$BX$181,CR$3,FALSE)/VLOOKUP(AI177,'2012 BPTs'!$B$12:$BX352,CR$3+2,FALSE)),0,VLOOKUP(AI177,'2012 BPTs'!$B$12:$BX$181,CR$3,FALSE)/VLOOKUP(AI177,'2012 BPTs'!$B$12:$BX352,CR$3+2,FALSE))</f>
        <v>0</v>
      </c>
      <c r="CS177" s="24">
        <f>IF(ISERROR(VLOOKUP(AJ177,'2012 BPTs'!$B$12:$BX$181,CS$3,FALSE)/VLOOKUP(AJ177,'2012 BPTs'!$B$12:$BX352,CS$3+2,FALSE)),0,VLOOKUP(AJ177,'2012 BPTs'!$B$12:$BX$181,CS$3,FALSE)/VLOOKUP(AJ177,'2012 BPTs'!$B$12:$BX352,CS$3+2,FALSE))</f>
        <v>0</v>
      </c>
      <c r="CT177" s="24">
        <f>IF(ISERROR(VLOOKUP(AK177,'2012 BPTs'!$B$12:$BX$181,CT$3,FALSE)/VLOOKUP(AK177,'2012 BPTs'!$B$12:$BX352,CT$3+2,FALSE)),0,VLOOKUP(AK177,'2012 BPTs'!$B$12:$BX$181,CT$3,FALSE)/VLOOKUP(AK177,'2012 BPTs'!$B$12:$BX352,CT$3+2,FALSE))</f>
        <v>0</v>
      </c>
      <c r="CU177" s="24">
        <f>IF(ISERROR(VLOOKUP(AL177,'2012 BPTs'!$B$12:$BX$181,CU$3,FALSE)/VLOOKUP(AL177,'2012 BPTs'!$B$12:$BX352,CU$3+2,FALSE)),0,VLOOKUP(AL177,'2012 BPTs'!$B$12:$BX$181,CU$3,FALSE)/VLOOKUP(AL177,'2012 BPTs'!$B$12:$BX352,CU$3+2,FALSE))</f>
        <v>0</v>
      </c>
      <c r="CV177" s="24">
        <f>IF(ISERROR(VLOOKUP(AM177,'2012 BPTs'!$B$12:$BX$181,CV$3,FALSE)/VLOOKUP(AM177,'2012 BPTs'!$B$12:$BX352,CV$3+2,FALSE)),0,VLOOKUP(AM177,'2012 BPTs'!$B$12:$BX$181,CV$3,FALSE)/VLOOKUP(AM177,'2012 BPTs'!$B$12:$BX352,CV$3+2,FALSE))</f>
        <v>0</v>
      </c>
      <c r="CX177" s="93">
        <f>'2014 BPTs'!BR13</f>
        <v>0</v>
      </c>
      <c r="CY177" s="93">
        <f>'2014 BPTs'!BS13</f>
        <v>0</v>
      </c>
    </row>
    <row r="178" spans="2:103" x14ac:dyDescent="0.2">
      <c r="B178" s="2" t="s">
        <v>213</v>
      </c>
      <c r="C178" s="2">
        <f>'2014 BPTs'!E14</f>
        <v>0</v>
      </c>
      <c r="D178" s="2">
        <f t="shared" si="52"/>
        <v>0</v>
      </c>
      <c r="E178" s="4">
        <f>'2014 BPTs'!F14</f>
        <v>0</v>
      </c>
      <c r="F178" s="88">
        <f>'2014 BPTs'!G14</f>
        <v>0</v>
      </c>
      <c r="G178" s="53">
        <f>'2014 BPTs'!I14</f>
        <v>0</v>
      </c>
      <c r="H178" s="88">
        <f>'2014 BPTs'!J14</f>
        <v>0</v>
      </c>
      <c r="I178" s="4">
        <f>'2014 BPTs'!K14</f>
        <v>0</v>
      </c>
      <c r="J178" s="5">
        <f>'2014 BPTs'!M14</f>
        <v>0</v>
      </c>
      <c r="K178" s="99">
        <f>'2014 BPTs'!BL14</f>
        <v>0</v>
      </c>
      <c r="L178" s="100">
        <f t="shared" si="68"/>
        <v>0</v>
      </c>
      <c r="M178" s="101">
        <f t="shared" si="69"/>
        <v>0</v>
      </c>
      <c r="N178" s="102">
        <f t="shared" si="44"/>
        <v>0</v>
      </c>
      <c r="O178" s="103">
        <f>'2014 BPTs'!BM14</f>
        <v>0</v>
      </c>
      <c r="P178" s="100">
        <f t="shared" si="70"/>
        <v>0</v>
      </c>
      <c r="Q178" s="101">
        <f t="shared" si="71"/>
        <v>0</v>
      </c>
      <c r="R178" s="104">
        <f t="shared" si="72"/>
        <v>0</v>
      </c>
      <c r="S178" s="105">
        <f t="shared" si="45"/>
        <v>0</v>
      </c>
      <c r="T178" s="104">
        <f t="shared" si="73"/>
        <v>0</v>
      </c>
      <c r="U178" s="121">
        <f>IF(K178=0,0,IF(B178="Manual",(S178-O178-AP178*(O178/(O178+Z178)))/S178,'2014 BPTs'!BP14))</f>
        <v>0</v>
      </c>
      <c r="V178" s="99">
        <f>'2014 BPTs'!BN14</f>
        <v>0</v>
      </c>
      <c r="W178" s="100">
        <f t="shared" si="59"/>
        <v>0</v>
      </c>
      <c r="X178" s="103">
        <f t="shared" si="74"/>
        <v>0</v>
      </c>
      <c r="Y178" s="102">
        <f t="shared" si="46"/>
        <v>0</v>
      </c>
      <c r="Z178" s="103">
        <f>'2014 BPTs'!BO14</f>
        <v>0</v>
      </c>
      <c r="AA178" s="104">
        <f t="shared" si="47"/>
        <v>0</v>
      </c>
      <c r="AB178" s="106">
        <f>IF(W178=0,0,IF(B178="Manual",(V178-Z178-AP178*(Z178/(Z178+O178)))/V178,'2014 BPTs'!BQ14))</f>
        <v>0</v>
      </c>
      <c r="AD178" s="2" t="str">
        <f t="shared" si="48"/>
        <v>00-0</v>
      </c>
      <c r="AE178" s="2">
        <f>'2014 BPTs'!BA14</f>
        <v>0</v>
      </c>
      <c r="AF178" s="2" t="str">
        <f>IF(B178="Auto",'2014 BPTs'!BB14,D178&amp;E178&amp;"-"&amp;F178)</f>
        <v/>
      </c>
      <c r="AG178" s="2" t="str">
        <f>'2014 BPTs'!BC14</f>
        <v/>
      </c>
      <c r="AH178" s="2" t="str">
        <f>'2014 BPTs'!BD14</f>
        <v/>
      </c>
      <c r="AI178" s="2" t="str">
        <f>'2014 BPTs'!BE14</f>
        <v/>
      </c>
      <c r="AJ178" s="2" t="str">
        <f>'2014 BPTs'!BF14</f>
        <v/>
      </c>
      <c r="AK178" s="2" t="str">
        <f>'2014 BPTs'!BG14</f>
        <v/>
      </c>
      <c r="AL178" s="2" t="str">
        <f>'2014 BPTs'!BH14</f>
        <v/>
      </c>
      <c r="AM178" s="2" t="str">
        <f>'2014 BPTs'!BI14</f>
        <v/>
      </c>
      <c r="AO178" s="128">
        <f>'2014 BPTs'!AJ14*'2014 BPTs'!BK14</f>
        <v>0</v>
      </c>
      <c r="AP178" s="128">
        <f>'2014 BPTs'!AK14*'2014 BPTs'!BK14</f>
        <v>0</v>
      </c>
      <c r="AR178" s="5">
        <f>IF(B178="Auto",'2014 BPTs'!M14,J178)</f>
        <v>0</v>
      </c>
      <c r="AS178" s="5">
        <f>'2014 BPTs'!O14</f>
        <v>0</v>
      </c>
      <c r="AT178" s="5">
        <f>'2014 BPTs'!Q14</f>
        <v>0</v>
      </c>
      <c r="AU178" s="5">
        <f>'2014 BPTs'!S14</f>
        <v>0</v>
      </c>
      <c r="AV178" s="5">
        <f>'2014 BPTs'!U14</f>
        <v>0</v>
      </c>
      <c r="AW178" s="5">
        <f>'2014 BPTs'!W14</f>
        <v>0</v>
      </c>
      <c r="AX178" s="5">
        <f>'2014 BPTs'!Y14</f>
        <v>0</v>
      </c>
      <c r="AY178" s="5">
        <f>'2014 BPTs'!AA14</f>
        <v>0</v>
      </c>
      <c r="BA178" s="24">
        <f>IF(ISNA(VLOOKUP(AF178,'2012 BPTs'!$B$12:$BX$181,BA$3,FALSE)),0,VLOOKUP(AF178,'2012 BPTs'!$B$12:$BX$181,BA$3,FALSE))</f>
        <v>0</v>
      </c>
      <c r="BB178" s="24">
        <f>IF(ISNA(VLOOKUP(AG178,'2012 BPTs'!$B$12:$BX$181,BB$3,FALSE)),0,VLOOKUP(AG178,'2012 BPTs'!$B$12:$BX$181,BB$3,FALSE))</f>
        <v>0</v>
      </c>
      <c r="BC178" s="24">
        <f>IF(ISNA(VLOOKUP(AH178,'2012 BPTs'!$B$12:$BX$181,BC$3,FALSE)),0,VLOOKUP(AH178,'2012 BPTs'!$B$12:$BX$181,BC$3,FALSE))</f>
        <v>0</v>
      </c>
      <c r="BD178" s="24">
        <f>IF(ISNA(VLOOKUP(AI178,'2012 BPTs'!$B$12:$BX$181,BD$3,FALSE)),0,VLOOKUP(AI178,'2012 BPTs'!$B$12:$BX$181,BD$3,FALSE))</f>
        <v>0</v>
      </c>
      <c r="BE178" s="24">
        <f>IF(ISNA(VLOOKUP(AJ178,'2012 BPTs'!$B$12:$BX$181,BE$3,FALSE)),0,VLOOKUP(AJ178,'2012 BPTs'!$B$12:$BX$181,BE$3,FALSE))</f>
        <v>0</v>
      </c>
      <c r="BF178" s="24">
        <f>IF(ISNA(VLOOKUP(AK178,'2012 BPTs'!$B$12:$BX$181,BF$3,FALSE)),0,VLOOKUP(AK178,'2012 BPTs'!$B$12:$BX$181,BF$3,FALSE))</f>
        <v>0</v>
      </c>
      <c r="BG178" s="24">
        <f>IF(ISNA(VLOOKUP(AL178,'2012 BPTs'!$B$12:$BX$181,BG$3,FALSE)),0,VLOOKUP(AL178,'2012 BPTs'!$B$12:$BX$181,BG$3,FALSE))</f>
        <v>0</v>
      </c>
      <c r="BH178" s="24">
        <f>IF(ISNA(VLOOKUP(AM178,'2012 BPTs'!$B$12:$BX$181,BH$3,FALSE)),0,VLOOKUP(AM178,'2012 BPTs'!$B$12:$BX$181,BH$3,FALSE))</f>
        <v>0</v>
      </c>
      <c r="BJ178" s="24">
        <f>IF(ISNA(VLOOKUP(AF178,'2012 BPTs'!$B$12:$BX$181,BJ$3,FALSE)),0,VLOOKUP(AF178,'2012 BPTs'!$B$12:$BX$181,BJ$3,FALSE))</f>
        <v>0</v>
      </c>
      <c r="BK178" s="24">
        <f>IF(ISNA(VLOOKUP(AG178,'2012 BPTs'!$B$12:$BX$181,BK$3,FALSE)),0,VLOOKUP(AG178,'2012 BPTs'!$B$12:$BX$181,BK$3,FALSE))</f>
        <v>0</v>
      </c>
      <c r="BL178" s="24">
        <f>IF(ISNA(VLOOKUP(AH178,'2012 BPTs'!$B$12:$BX$181,BL$3,FALSE)),0,VLOOKUP(AH178,'2012 BPTs'!$B$12:$BX$181,BL$3,FALSE))</f>
        <v>0</v>
      </c>
      <c r="BM178" s="24">
        <f>IF(ISNA(VLOOKUP(AI178,'2012 BPTs'!$B$12:$BX$181,BM$3,FALSE)),0,VLOOKUP(AI178,'2012 BPTs'!$B$12:$BX$181,BM$3,FALSE))</f>
        <v>0</v>
      </c>
      <c r="BN178" s="24">
        <f>IF(ISNA(VLOOKUP(AJ178,'2012 BPTs'!$B$12:$BX$181,BN$3,FALSE)),0,VLOOKUP(AJ178,'2012 BPTs'!$B$12:$BX$181,BN$3,FALSE))</f>
        <v>0</v>
      </c>
      <c r="BO178" s="24">
        <f>IF(ISNA(VLOOKUP(AK178,'2012 BPTs'!$B$12:$BX$181,BO$3,FALSE)),0,VLOOKUP(AK178,'2012 BPTs'!$B$12:$BX$181,BO$3,FALSE))</f>
        <v>0</v>
      </c>
      <c r="BP178" s="24">
        <f>IF(ISNA(VLOOKUP(AL178,'2012 BPTs'!$B$12:$BX$181,BP$3,FALSE)),0,VLOOKUP(AL178,'2012 BPTs'!$B$12:$BX$181,BP$3,FALSE))</f>
        <v>0</v>
      </c>
      <c r="BQ178" s="24">
        <f>IF(ISNA(VLOOKUP(AM178,'2012 BPTs'!$B$12:$BX$181,BQ$3,FALSE)),0,VLOOKUP(AM178,'2012 BPTs'!$B$12:$BX$181,BQ$3,FALSE))</f>
        <v>0</v>
      </c>
      <c r="BS178" s="77">
        <f t="shared" si="49"/>
        <v>0</v>
      </c>
      <c r="BT178" s="68">
        <f t="shared" si="50"/>
        <v>0</v>
      </c>
      <c r="BU178" s="68">
        <f t="shared" si="51"/>
        <v>0</v>
      </c>
      <c r="BW178" s="24">
        <f>IF(ISNA(VLOOKUP(AF178,'2012 BPTs'!$B$12:$BX$181,BW$3,FALSE)),0,VLOOKUP(AF178,'2012 BPTs'!$B$12:$BX$181,BW$3,FALSE))</f>
        <v>0</v>
      </c>
      <c r="BX178" s="24">
        <f>IF(ISNA(VLOOKUP(AG178,'2012 BPTs'!$B$12:$BX$181,BX$3,FALSE)),0,VLOOKUP(AG178,'2012 BPTs'!$B$12:$BX$181,BX$3,FALSE))</f>
        <v>0</v>
      </c>
      <c r="BY178" s="24">
        <f>IF(ISNA(VLOOKUP(AH178,'2012 BPTs'!$B$12:$BX$181,BY$3,FALSE)),0,VLOOKUP(AH178,'2012 BPTs'!$B$12:$BX$181,BY$3,FALSE))</f>
        <v>0</v>
      </c>
      <c r="BZ178" s="24">
        <f>IF(ISNA(VLOOKUP(AI178,'2012 BPTs'!$B$12:$BX$181,BZ$3,FALSE)),0,VLOOKUP(AI178,'2012 BPTs'!$B$12:$BX$181,BZ$3,FALSE))</f>
        <v>0</v>
      </c>
      <c r="CA178" s="24">
        <f>IF(ISNA(VLOOKUP(AJ178,'2012 BPTs'!$B$12:$BX$181,CA$3,FALSE)),0,VLOOKUP(AJ178,'2012 BPTs'!$B$12:$BX$181,CA$3,FALSE))</f>
        <v>0</v>
      </c>
      <c r="CB178" s="24">
        <f>IF(ISNA(VLOOKUP(AK178,'2012 BPTs'!$B$12:$BX$181,CB$3,FALSE)),0,VLOOKUP(AK178,'2012 BPTs'!$B$12:$BX$181,CB$3,FALSE))</f>
        <v>0</v>
      </c>
      <c r="CC178" s="24">
        <f>IF(ISNA(VLOOKUP(AL178,'2012 BPTs'!$B$12:$BX$181,CC$3,FALSE)),0,VLOOKUP(AL178,'2012 BPTs'!$B$12:$BX$181,CC$3,FALSE))</f>
        <v>0</v>
      </c>
      <c r="CD178" s="24">
        <f>IF(ISNA(VLOOKUP(AM178,'2012 BPTs'!$B$12:$BX$181,CD$3,FALSE)),0,VLOOKUP(AM178,'2012 BPTs'!$B$12:$BX$181,CD$3,FALSE))</f>
        <v>0</v>
      </c>
      <c r="CF178" s="24">
        <f>IF(ISERROR(VLOOKUP(AF178,'2012 BPTs'!$B$12:$BX$181,CF$3,FALSE)/VLOOKUP(AF178,'2012 BPTs'!$B$12:$BX353,CF$3+3,FALSE)),0,VLOOKUP(AF178,'2012 BPTs'!$B$12:$BX$181,CF$3,FALSE)/VLOOKUP(AF178,'2012 BPTs'!$B$12:$BX353,CF$3+3,FALSE))</f>
        <v>0</v>
      </c>
      <c r="CG178" s="24">
        <f>IF(ISERROR(VLOOKUP(AG178,'2012 BPTs'!$B$12:$BX$181,CG$3,FALSE)/VLOOKUP(AG178,'2012 BPTs'!$B$12:$BX353,CG$3+3,FALSE)),0,VLOOKUP(AG178,'2012 BPTs'!$B$12:$BX$181,CG$3,FALSE)/VLOOKUP(AG178,'2012 BPTs'!$B$12:$BX353,CG$3+3,FALSE))</f>
        <v>0</v>
      </c>
      <c r="CH178" s="24">
        <f>IF(ISERROR(VLOOKUP(AH178,'2012 BPTs'!$B$12:$BX$181,CH$3,FALSE)/VLOOKUP(AH178,'2012 BPTs'!$B$12:$BX353,CH$3+3,FALSE)),0,VLOOKUP(AH178,'2012 BPTs'!$B$12:$BX$181,CH$3,FALSE)/VLOOKUP(AH178,'2012 BPTs'!$B$12:$BX353,CH$3+3,FALSE))</f>
        <v>0</v>
      </c>
      <c r="CI178" s="24">
        <f>IF(ISERROR(VLOOKUP(AI178,'2012 BPTs'!$B$12:$BX$181,CI$3,FALSE)/VLOOKUP(AI178,'2012 BPTs'!$B$12:$BX353,CI$3+3,FALSE)),0,VLOOKUP(AI178,'2012 BPTs'!$B$12:$BX$181,CI$3,FALSE)/VLOOKUP(AI178,'2012 BPTs'!$B$12:$BX353,CI$3+3,FALSE))</f>
        <v>0</v>
      </c>
      <c r="CJ178" s="24">
        <f>IF(ISERROR(VLOOKUP(AJ178,'2012 BPTs'!$B$12:$BX$181,CJ$3,FALSE)/VLOOKUP(AJ178,'2012 BPTs'!$B$12:$BX353,CJ$3+3,FALSE)),0,VLOOKUP(AJ178,'2012 BPTs'!$B$12:$BX$181,CJ$3,FALSE)/VLOOKUP(AJ178,'2012 BPTs'!$B$12:$BX353,CJ$3+3,FALSE))</f>
        <v>0</v>
      </c>
      <c r="CK178" s="24">
        <f>IF(ISERROR(VLOOKUP(AK178,'2012 BPTs'!$B$12:$BX$181,CK$3,FALSE)/VLOOKUP(AK178,'2012 BPTs'!$B$12:$BX353,CK$3+3,FALSE)),0,VLOOKUP(AK178,'2012 BPTs'!$B$12:$BX$181,CK$3,FALSE)/VLOOKUP(AK178,'2012 BPTs'!$B$12:$BX353,CK$3+3,FALSE))</f>
        <v>0</v>
      </c>
      <c r="CL178" s="24">
        <f>IF(ISERROR(VLOOKUP(AL178,'2012 BPTs'!$B$12:$BX$181,CL$3,FALSE)/VLOOKUP(AL178,'2012 BPTs'!$B$12:$BX353,CL$3+3,FALSE)),0,VLOOKUP(AL178,'2012 BPTs'!$B$12:$BX$181,CL$3,FALSE)/VLOOKUP(AL178,'2012 BPTs'!$B$12:$BX353,CL$3+3,FALSE))</f>
        <v>0</v>
      </c>
      <c r="CM178" s="24">
        <f>IF(ISERROR(VLOOKUP(AM178,'2012 BPTs'!$B$12:$BX$181,CM$3,FALSE)/VLOOKUP(AM178,'2012 BPTs'!$B$12:$BX353,CM$3+3,FALSE)),0,VLOOKUP(AM178,'2012 BPTs'!$B$12:$BX$181,CM$3,FALSE)/VLOOKUP(AM178,'2012 BPTs'!$B$12:$BX353,CM$3+3,FALSE))</f>
        <v>0</v>
      </c>
      <c r="CO178" s="24">
        <f>IF(ISERROR(VLOOKUP(AF178,'2012 BPTs'!$B$12:$BX$181,CO$3,FALSE)/VLOOKUP(AF178,'2012 BPTs'!$B$12:$BX353,CO$3+2,FALSE)),0,VLOOKUP(AF178,'2012 BPTs'!$B$12:$BX$181,CO$3,FALSE)/VLOOKUP(AF178,'2012 BPTs'!$B$12:$BX353,CO$3+2,FALSE))</f>
        <v>0</v>
      </c>
      <c r="CP178" s="24">
        <f>IF(ISERROR(VLOOKUP(AG178,'2012 BPTs'!$B$12:$BX$181,CP$3,FALSE)/VLOOKUP(AG178,'2012 BPTs'!$B$12:$BX353,CP$3+2,FALSE)),0,VLOOKUP(AG178,'2012 BPTs'!$B$12:$BX$181,CP$3,FALSE)/VLOOKUP(AG178,'2012 BPTs'!$B$12:$BX353,CP$3+2,FALSE))</f>
        <v>0</v>
      </c>
      <c r="CQ178" s="24">
        <f>IF(ISERROR(VLOOKUP(AH178,'2012 BPTs'!$B$12:$BX$181,CQ$3,FALSE)/VLOOKUP(AH178,'2012 BPTs'!$B$12:$BX353,CQ$3+2,FALSE)),0,VLOOKUP(AH178,'2012 BPTs'!$B$12:$BX$181,CQ$3,FALSE)/VLOOKUP(AH178,'2012 BPTs'!$B$12:$BX353,CQ$3+2,FALSE))</f>
        <v>0</v>
      </c>
      <c r="CR178" s="24">
        <f>IF(ISERROR(VLOOKUP(AI178,'2012 BPTs'!$B$12:$BX$181,CR$3,FALSE)/VLOOKUP(AI178,'2012 BPTs'!$B$12:$BX353,CR$3+2,FALSE)),0,VLOOKUP(AI178,'2012 BPTs'!$B$12:$BX$181,CR$3,FALSE)/VLOOKUP(AI178,'2012 BPTs'!$B$12:$BX353,CR$3+2,FALSE))</f>
        <v>0</v>
      </c>
      <c r="CS178" s="24">
        <f>IF(ISERROR(VLOOKUP(AJ178,'2012 BPTs'!$B$12:$BX$181,CS$3,FALSE)/VLOOKUP(AJ178,'2012 BPTs'!$B$12:$BX353,CS$3+2,FALSE)),0,VLOOKUP(AJ178,'2012 BPTs'!$B$12:$BX$181,CS$3,FALSE)/VLOOKUP(AJ178,'2012 BPTs'!$B$12:$BX353,CS$3+2,FALSE))</f>
        <v>0</v>
      </c>
      <c r="CT178" s="24">
        <f>IF(ISERROR(VLOOKUP(AK178,'2012 BPTs'!$B$12:$BX$181,CT$3,FALSE)/VLOOKUP(AK178,'2012 BPTs'!$B$12:$BX353,CT$3+2,FALSE)),0,VLOOKUP(AK178,'2012 BPTs'!$B$12:$BX$181,CT$3,FALSE)/VLOOKUP(AK178,'2012 BPTs'!$B$12:$BX353,CT$3+2,FALSE))</f>
        <v>0</v>
      </c>
      <c r="CU178" s="24">
        <f>IF(ISERROR(VLOOKUP(AL178,'2012 BPTs'!$B$12:$BX$181,CU$3,FALSE)/VLOOKUP(AL178,'2012 BPTs'!$B$12:$BX353,CU$3+2,FALSE)),0,VLOOKUP(AL178,'2012 BPTs'!$B$12:$BX$181,CU$3,FALSE)/VLOOKUP(AL178,'2012 BPTs'!$B$12:$BX353,CU$3+2,FALSE))</f>
        <v>0</v>
      </c>
      <c r="CV178" s="24">
        <f>IF(ISERROR(VLOOKUP(AM178,'2012 BPTs'!$B$12:$BX$181,CV$3,FALSE)/VLOOKUP(AM178,'2012 BPTs'!$B$12:$BX353,CV$3+2,FALSE)),0,VLOOKUP(AM178,'2012 BPTs'!$B$12:$BX$181,CV$3,FALSE)/VLOOKUP(AM178,'2012 BPTs'!$B$12:$BX353,CV$3+2,FALSE))</f>
        <v>0</v>
      </c>
      <c r="CX178" s="93">
        <f>'2014 BPTs'!BR14</f>
        <v>0</v>
      </c>
      <c r="CY178" s="93">
        <f>'2014 BPTs'!BS14</f>
        <v>0</v>
      </c>
    </row>
    <row r="179" spans="2:103" x14ac:dyDescent="0.2">
      <c r="B179" s="2" t="s">
        <v>213</v>
      </c>
      <c r="C179" s="2">
        <f>'2014 BPTs'!E15</f>
        <v>0</v>
      </c>
      <c r="D179" s="2">
        <f t="shared" si="52"/>
        <v>0</v>
      </c>
      <c r="E179" s="4">
        <f>'2014 BPTs'!F15</f>
        <v>0</v>
      </c>
      <c r="F179" s="88">
        <f>'2014 BPTs'!G15</f>
        <v>0</v>
      </c>
      <c r="G179" s="53">
        <f>'2014 BPTs'!I15</f>
        <v>0</v>
      </c>
      <c r="H179" s="88">
        <f>'2014 BPTs'!J15</f>
        <v>0</v>
      </c>
      <c r="I179" s="4">
        <f>'2014 BPTs'!K15</f>
        <v>0</v>
      </c>
      <c r="J179" s="5">
        <f>'2014 BPTs'!M15</f>
        <v>0</v>
      </c>
      <c r="K179" s="99">
        <f>'2014 BPTs'!BL15</f>
        <v>0</v>
      </c>
      <c r="L179" s="100">
        <f t="shared" si="68"/>
        <v>0</v>
      </c>
      <c r="M179" s="101">
        <f t="shared" si="69"/>
        <v>0</v>
      </c>
      <c r="N179" s="102">
        <f t="shared" si="44"/>
        <v>0</v>
      </c>
      <c r="O179" s="103">
        <f>'2014 BPTs'!BM15</f>
        <v>0</v>
      </c>
      <c r="P179" s="100">
        <f t="shared" si="70"/>
        <v>0</v>
      </c>
      <c r="Q179" s="101">
        <f t="shared" si="71"/>
        <v>0</v>
      </c>
      <c r="R179" s="104">
        <f t="shared" si="72"/>
        <v>0</v>
      </c>
      <c r="S179" s="105">
        <f t="shared" si="45"/>
        <v>0</v>
      </c>
      <c r="T179" s="104">
        <f t="shared" si="73"/>
        <v>0</v>
      </c>
      <c r="U179" s="121">
        <f>IF(K179=0,0,IF(B179="Manual",(S179-O179-AP179*(O179/(O179+Z179)))/S179,'2014 BPTs'!BP15))</f>
        <v>0</v>
      </c>
      <c r="V179" s="99">
        <f>'2014 BPTs'!BN15</f>
        <v>0</v>
      </c>
      <c r="W179" s="100">
        <f t="shared" si="59"/>
        <v>0</v>
      </c>
      <c r="X179" s="103">
        <f t="shared" si="74"/>
        <v>0</v>
      </c>
      <c r="Y179" s="102">
        <f t="shared" si="46"/>
        <v>0</v>
      </c>
      <c r="Z179" s="103">
        <f>'2014 BPTs'!BO15</f>
        <v>0</v>
      </c>
      <c r="AA179" s="104">
        <f t="shared" si="47"/>
        <v>0</v>
      </c>
      <c r="AB179" s="106">
        <f>IF(W179=0,0,IF(B179="Manual",(V179-Z179-AP179*(Z179/(Z179+O179)))/V179,'2014 BPTs'!BQ15))</f>
        <v>0</v>
      </c>
      <c r="AD179" s="2" t="str">
        <f t="shared" si="48"/>
        <v>00-0</v>
      </c>
      <c r="AE179" s="2">
        <f>'2014 BPTs'!BA15</f>
        <v>0</v>
      </c>
      <c r="AF179" s="2" t="str">
        <f>IF(B179="Auto",'2014 BPTs'!BB15,D179&amp;E179&amp;"-"&amp;F179)</f>
        <v/>
      </c>
      <c r="AG179" s="2" t="str">
        <f>'2014 BPTs'!BC15</f>
        <v/>
      </c>
      <c r="AH179" s="2" t="str">
        <f>'2014 BPTs'!BD15</f>
        <v/>
      </c>
      <c r="AI179" s="2" t="str">
        <f>'2014 BPTs'!BE15</f>
        <v/>
      </c>
      <c r="AJ179" s="2" t="str">
        <f>'2014 BPTs'!BF15</f>
        <v/>
      </c>
      <c r="AK179" s="2" t="str">
        <f>'2014 BPTs'!BG15</f>
        <v/>
      </c>
      <c r="AL179" s="2" t="str">
        <f>'2014 BPTs'!BH15</f>
        <v/>
      </c>
      <c r="AM179" s="2" t="str">
        <f>'2014 BPTs'!BI15</f>
        <v/>
      </c>
      <c r="AO179" s="128">
        <f>'2014 BPTs'!AJ15*'2014 BPTs'!BK15</f>
        <v>0</v>
      </c>
      <c r="AP179" s="128">
        <f>'2014 BPTs'!AK15*'2014 BPTs'!BK15</f>
        <v>0</v>
      </c>
      <c r="AR179" s="5">
        <f>IF(B179="Auto",'2014 BPTs'!M15,J179)</f>
        <v>0</v>
      </c>
      <c r="AS179" s="5">
        <f>'2014 BPTs'!O15</f>
        <v>0</v>
      </c>
      <c r="AT179" s="5">
        <f>'2014 BPTs'!Q15</f>
        <v>0</v>
      </c>
      <c r="AU179" s="5">
        <f>'2014 BPTs'!S15</f>
        <v>0</v>
      </c>
      <c r="AV179" s="5">
        <f>'2014 BPTs'!U15</f>
        <v>0</v>
      </c>
      <c r="AW179" s="5">
        <f>'2014 BPTs'!W15</f>
        <v>0</v>
      </c>
      <c r="AX179" s="5">
        <f>'2014 BPTs'!Y15</f>
        <v>0</v>
      </c>
      <c r="AY179" s="5">
        <f>'2014 BPTs'!AA15</f>
        <v>0</v>
      </c>
      <c r="BA179" s="24">
        <f>IF(ISNA(VLOOKUP(AF179,'2012 BPTs'!$B$12:$BX$181,BA$3,FALSE)),0,VLOOKUP(AF179,'2012 BPTs'!$B$12:$BX$181,BA$3,FALSE))</f>
        <v>0</v>
      </c>
      <c r="BB179" s="24">
        <f>IF(ISNA(VLOOKUP(AG179,'2012 BPTs'!$B$12:$BX$181,BB$3,FALSE)),0,VLOOKUP(AG179,'2012 BPTs'!$B$12:$BX$181,BB$3,FALSE))</f>
        <v>0</v>
      </c>
      <c r="BC179" s="24">
        <f>IF(ISNA(VLOOKUP(AH179,'2012 BPTs'!$B$12:$BX$181,BC$3,FALSE)),0,VLOOKUP(AH179,'2012 BPTs'!$B$12:$BX$181,BC$3,FALSE))</f>
        <v>0</v>
      </c>
      <c r="BD179" s="24">
        <f>IF(ISNA(VLOOKUP(AI179,'2012 BPTs'!$B$12:$BX$181,BD$3,FALSE)),0,VLOOKUP(AI179,'2012 BPTs'!$B$12:$BX$181,BD$3,FALSE))</f>
        <v>0</v>
      </c>
      <c r="BE179" s="24">
        <f>IF(ISNA(VLOOKUP(AJ179,'2012 BPTs'!$B$12:$BX$181,BE$3,FALSE)),0,VLOOKUP(AJ179,'2012 BPTs'!$B$12:$BX$181,BE$3,FALSE))</f>
        <v>0</v>
      </c>
      <c r="BF179" s="24">
        <f>IF(ISNA(VLOOKUP(AK179,'2012 BPTs'!$B$12:$BX$181,BF$3,FALSE)),0,VLOOKUP(AK179,'2012 BPTs'!$B$12:$BX$181,BF$3,FALSE))</f>
        <v>0</v>
      </c>
      <c r="BG179" s="24">
        <f>IF(ISNA(VLOOKUP(AL179,'2012 BPTs'!$B$12:$BX$181,BG$3,FALSE)),0,VLOOKUP(AL179,'2012 BPTs'!$B$12:$BX$181,BG$3,FALSE))</f>
        <v>0</v>
      </c>
      <c r="BH179" s="24">
        <f>IF(ISNA(VLOOKUP(AM179,'2012 BPTs'!$B$12:$BX$181,BH$3,FALSE)),0,VLOOKUP(AM179,'2012 BPTs'!$B$12:$BX$181,BH$3,FALSE))</f>
        <v>0</v>
      </c>
      <c r="BJ179" s="24">
        <f>IF(ISNA(VLOOKUP(AF179,'2012 BPTs'!$B$12:$BX$181,BJ$3,FALSE)),0,VLOOKUP(AF179,'2012 BPTs'!$B$12:$BX$181,BJ$3,FALSE))</f>
        <v>0</v>
      </c>
      <c r="BK179" s="24">
        <f>IF(ISNA(VLOOKUP(AG179,'2012 BPTs'!$B$12:$BX$181,BK$3,FALSE)),0,VLOOKUP(AG179,'2012 BPTs'!$B$12:$BX$181,BK$3,FALSE))</f>
        <v>0</v>
      </c>
      <c r="BL179" s="24">
        <f>IF(ISNA(VLOOKUP(AH179,'2012 BPTs'!$B$12:$BX$181,BL$3,FALSE)),0,VLOOKUP(AH179,'2012 BPTs'!$B$12:$BX$181,BL$3,FALSE))</f>
        <v>0</v>
      </c>
      <c r="BM179" s="24">
        <f>IF(ISNA(VLOOKUP(AI179,'2012 BPTs'!$B$12:$BX$181,BM$3,FALSE)),0,VLOOKUP(AI179,'2012 BPTs'!$B$12:$BX$181,BM$3,FALSE))</f>
        <v>0</v>
      </c>
      <c r="BN179" s="24">
        <f>IF(ISNA(VLOOKUP(AJ179,'2012 BPTs'!$B$12:$BX$181,BN$3,FALSE)),0,VLOOKUP(AJ179,'2012 BPTs'!$B$12:$BX$181,BN$3,FALSE))</f>
        <v>0</v>
      </c>
      <c r="BO179" s="24">
        <f>IF(ISNA(VLOOKUP(AK179,'2012 BPTs'!$B$12:$BX$181,BO$3,FALSE)),0,VLOOKUP(AK179,'2012 BPTs'!$B$12:$BX$181,BO$3,FALSE))</f>
        <v>0</v>
      </c>
      <c r="BP179" s="24">
        <f>IF(ISNA(VLOOKUP(AL179,'2012 BPTs'!$B$12:$BX$181,BP$3,FALSE)),0,VLOOKUP(AL179,'2012 BPTs'!$B$12:$BX$181,BP$3,FALSE))</f>
        <v>0</v>
      </c>
      <c r="BQ179" s="24">
        <f>IF(ISNA(VLOOKUP(AM179,'2012 BPTs'!$B$12:$BX$181,BQ$3,FALSE)),0,VLOOKUP(AM179,'2012 BPTs'!$B$12:$BX$181,BQ$3,FALSE))</f>
        <v>0</v>
      </c>
      <c r="BS179" s="77">
        <f t="shared" si="49"/>
        <v>0</v>
      </c>
      <c r="BT179" s="68">
        <f t="shared" si="50"/>
        <v>0</v>
      </c>
      <c r="BU179" s="68">
        <f t="shared" si="51"/>
        <v>0</v>
      </c>
      <c r="BW179" s="24">
        <f>IF(ISNA(VLOOKUP(AF179,'2012 BPTs'!$B$12:$BX$181,BW$3,FALSE)),0,VLOOKUP(AF179,'2012 BPTs'!$B$12:$BX$181,BW$3,FALSE))</f>
        <v>0</v>
      </c>
      <c r="BX179" s="24">
        <f>IF(ISNA(VLOOKUP(AG179,'2012 BPTs'!$B$12:$BX$181,BX$3,FALSE)),0,VLOOKUP(AG179,'2012 BPTs'!$B$12:$BX$181,BX$3,FALSE))</f>
        <v>0</v>
      </c>
      <c r="BY179" s="24">
        <f>IF(ISNA(VLOOKUP(AH179,'2012 BPTs'!$B$12:$BX$181,BY$3,FALSE)),0,VLOOKUP(AH179,'2012 BPTs'!$B$12:$BX$181,BY$3,FALSE))</f>
        <v>0</v>
      </c>
      <c r="BZ179" s="24">
        <f>IF(ISNA(VLOOKUP(AI179,'2012 BPTs'!$B$12:$BX$181,BZ$3,FALSE)),0,VLOOKUP(AI179,'2012 BPTs'!$B$12:$BX$181,BZ$3,FALSE))</f>
        <v>0</v>
      </c>
      <c r="CA179" s="24">
        <f>IF(ISNA(VLOOKUP(AJ179,'2012 BPTs'!$B$12:$BX$181,CA$3,FALSE)),0,VLOOKUP(AJ179,'2012 BPTs'!$B$12:$BX$181,CA$3,FALSE))</f>
        <v>0</v>
      </c>
      <c r="CB179" s="24">
        <f>IF(ISNA(VLOOKUP(AK179,'2012 BPTs'!$B$12:$BX$181,CB$3,FALSE)),0,VLOOKUP(AK179,'2012 BPTs'!$B$12:$BX$181,CB$3,FALSE))</f>
        <v>0</v>
      </c>
      <c r="CC179" s="24">
        <f>IF(ISNA(VLOOKUP(AL179,'2012 BPTs'!$B$12:$BX$181,CC$3,FALSE)),0,VLOOKUP(AL179,'2012 BPTs'!$B$12:$BX$181,CC$3,FALSE))</f>
        <v>0</v>
      </c>
      <c r="CD179" s="24">
        <f>IF(ISNA(VLOOKUP(AM179,'2012 BPTs'!$B$12:$BX$181,CD$3,FALSE)),0,VLOOKUP(AM179,'2012 BPTs'!$B$12:$BX$181,CD$3,FALSE))</f>
        <v>0</v>
      </c>
      <c r="CF179" s="24">
        <f>IF(ISERROR(VLOOKUP(AF179,'2012 BPTs'!$B$12:$BX$181,CF$3,FALSE)/VLOOKUP(AF179,'2012 BPTs'!$B$12:$BX354,CF$3+3,FALSE)),0,VLOOKUP(AF179,'2012 BPTs'!$B$12:$BX$181,CF$3,FALSE)/VLOOKUP(AF179,'2012 BPTs'!$B$12:$BX354,CF$3+3,FALSE))</f>
        <v>0</v>
      </c>
      <c r="CG179" s="24">
        <f>IF(ISERROR(VLOOKUP(AG179,'2012 BPTs'!$B$12:$BX$181,CG$3,FALSE)/VLOOKUP(AG179,'2012 BPTs'!$B$12:$BX354,CG$3+3,FALSE)),0,VLOOKUP(AG179,'2012 BPTs'!$B$12:$BX$181,CG$3,FALSE)/VLOOKUP(AG179,'2012 BPTs'!$B$12:$BX354,CG$3+3,FALSE))</f>
        <v>0</v>
      </c>
      <c r="CH179" s="24">
        <f>IF(ISERROR(VLOOKUP(AH179,'2012 BPTs'!$B$12:$BX$181,CH$3,FALSE)/VLOOKUP(AH179,'2012 BPTs'!$B$12:$BX354,CH$3+3,FALSE)),0,VLOOKUP(AH179,'2012 BPTs'!$B$12:$BX$181,CH$3,FALSE)/VLOOKUP(AH179,'2012 BPTs'!$B$12:$BX354,CH$3+3,FALSE))</f>
        <v>0</v>
      </c>
      <c r="CI179" s="24">
        <f>IF(ISERROR(VLOOKUP(AI179,'2012 BPTs'!$B$12:$BX$181,CI$3,FALSE)/VLOOKUP(AI179,'2012 BPTs'!$B$12:$BX354,CI$3+3,FALSE)),0,VLOOKUP(AI179,'2012 BPTs'!$B$12:$BX$181,CI$3,FALSE)/VLOOKUP(AI179,'2012 BPTs'!$B$12:$BX354,CI$3+3,FALSE))</f>
        <v>0</v>
      </c>
      <c r="CJ179" s="24">
        <f>IF(ISERROR(VLOOKUP(AJ179,'2012 BPTs'!$B$12:$BX$181,CJ$3,FALSE)/VLOOKUP(AJ179,'2012 BPTs'!$B$12:$BX354,CJ$3+3,FALSE)),0,VLOOKUP(AJ179,'2012 BPTs'!$B$12:$BX$181,CJ$3,FALSE)/VLOOKUP(AJ179,'2012 BPTs'!$B$12:$BX354,CJ$3+3,FALSE))</f>
        <v>0</v>
      </c>
      <c r="CK179" s="24">
        <f>IF(ISERROR(VLOOKUP(AK179,'2012 BPTs'!$B$12:$BX$181,CK$3,FALSE)/VLOOKUP(AK179,'2012 BPTs'!$B$12:$BX354,CK$3+3,FALSE)),0,VLOOKUP(AK179,'2012 BPTs'!$B$12:$BX$181,CK$3,FALSE)/VLOOKUP(AK179,'2012 BPTs'!$B$12:$BX354,CK$3+3,FALSE))</f>
        <v>0</v>
      </c>
      <c r="CL179" s="24">
        <f>IF(ISERROR(VLOOKUP(AL179,'2012 BPTs'!$B$12:$BX$181,CL$3,FALSE)/VLOOKUP(AL179,'2012 BPTs'!$B$12:$BX354,CL$3+3,FALSE)),0,VLOOKUP(AL179,'2012 BPTs'!$B$12:$BX$181,CL$3,FALSE)/VLOOKUP(AL179,'2012 BPTs'!$B$12:$BX354,CL$3+3,FALSE))</f>
        <v>0</v>
      </c>
      <c r="CM179" s="24">
        <f>IF(ISERROR(VLOOKUP(AM179,'2012 BPTs'!$B$12:$BX$181,CM$3,FALSE)/VLOOKUP(AM179,'2012 BPTs'!$B$12:$BX354,CM$3+3,FALSE)),0,VLOOKUP(AM179,'2012 BPTs'!$B$12:$BX$181,CM$3,FALSE)/VLOOKUP(AM179,'2012 BPTs'!$B$12:$BX354,CM$3+3,FALSE))</f>
        <v>0</v>
      </c>
      <c r="CO179" s="24">
        <f>IF(ISERROR(VLOOKUP(AF179,'2012 BPTs'!$B$12:$BX$181,CO$3,FALSE)/VLOOKUP(AF179,'2012 BPTs'!$B$12:$BX354,CO$3+2,FALSE)),0,VLOOKUP(AF179,'2012 BPTs'!$B$12:$BX$181,CO$3,FALSE)/VLOOKUP(AF179,'2012 BPTs'!$B$12:$BX354,CO$3+2,FALSE))</f>
        <v>0</v>
      </c>
      <c r="CP179" s="24">
        <f>IF(ISERROR(VLOOKUP(AG179,'2012 BPTs'!$B$12:$BX$181,CP$3,FALSE)/VLOOKUP(AG179,'2012 BPTs'!$B$12:$BX354,CP$3+2,FALSE)),0,VLOOKUP(AG179,'2012 BPTs'!$B$12:$BX$181,CP$3,FALSE)/VLOOKUP(AG179,'2012 BPTs'!$B$12:$BX354,CP$3+2,FALSE))</f>
        <v>0</v>
      </c>
      <c r="CQ179" s="24">
        <f>IF(ISERROR(VLOOKUP(AH179,'2012 BPTs'!$B$12:$BX$181,CQ$3,FALSE)/VLOOKUP(AH179,'2012 BPTs'!$B$12:$BX354,CQ$3+2,FALSE)),0,VLOOKUP(AH179,'2012 BPTs'!$B$12:$BX$181,CQ$3,FALSE)/VLOOKUP(AH179,'2012 BPTs'!$B$12:$BX354,CQ$3+2,FALSE))</f>
        <v>0</v>
      </c>
      <c r="CR179" s="24">
        <f>IF(ISERROR(VLOOKUP(AI179,'2012 BPTs'!$B$12:$BX$181,CR$3,FALSE)/VLOOKUP(AI179,'2012 BPTs'!$B$12:$BX354,CR$3+2,FALSE)),0,VLOOKUP(AI179,'2012 BPTs'!$B$12:$BX$181,CR$3,FALSE)/VLOOKUP(AI179,'2012 BPTs'!$B$12:$BX354,CR$3+2,FALSE))</f>
        <v>0</v>
      </c>
      <c r="CS179" s="24">
        <f>IF(ISERROR(VLOOKUP(AJ179,'2012 BPTs'!$B$12:$BX$181,CS$3,FALSE)/VLOOKUP(AJ179,'2012 BPTs'!$B$12:$BX354,CS$3+2,FALSE)),0,VLOOKUP(AJ179,'2012 BPTs'!$B$12:$BX$181,CS$3,FALSE)/VLOOKUP(AJ179,'2012 BPTs'!$B$12:$BX354,CS$3+2,FALSE))</f>
        <v>0</v>
      </c>
      <c r="CT179" s="24">
        <f>IF(ISERROR(VLOOKUP(AK179,'2012 BPTs'!$B$12:$BX$181,CT$3,FALSE)/VLOOKUP(AK179,'2012 BPTs'!$B$12:$BX354,CT$3+2,FALSE)),0,VLOOKUP(AK179,'2012 BPTs'!$B$12:$BX$181,CT$3,FALSE)/VLOOKUP(AK179,'2012 BPTs'!$B$12:$BX354,CT$3+2,FALSE))</f>
        <v>0</v>
      </c>
      <c r="CU179" s="24">
        <f>IF(ISERROR(VLOOKUP(AL179,'2012 BPTs'!$B$12:$BX$181,CU$3,FALSE)/VLOOKUP(AL179,'2012 BPTs'!$B$12:$BX354,CU$3+2,FALSE)),0,VLOOKUP(AL179,'2012 BPTs'!$B$12:$BX$181,CU$3,FALSE)/VLOOKUP(AL179,'2012 BPTs'!$B$12:$BX354,CU$3+2,FALSE))</f>
        <v>0</v>
      </c>
      <c r="CV179" s="24">
        <f>IF(ISERROR(VLOOKUP(AM179,'2012 BPTs'!$B$12:$BX$181,CV$3,FALSE)/VLOOKUP(AM179,'2012 BPTs'!$B$12:$BX354,CV$3+2,FALSE)),0,VLOOKUP(AM179,'2012 BPTs'!$B$12:$BX$181,CV$3,FALSE)/VLOOKUP(AM179,'2012 BPTs'!$B$12:$BX354,CV$3+2,FALSE))</f>
        <v>0</v>
      </c>
      <c r="CX179" s="93">
        <f>'2014 BPTs'!BR15</f>
        <v>0</v>
      </c>
      <c r="CY179" s="93">
        <f>'2014 BPTs'!BS15</f>
        <v>0</v>
      </c>
    </row>
    <row r="180" spans="2:103" x14ac:dyDescent="0.2">
      <c r="B180" s="2" t="s">
        <v>213</v>
      </c>
      <c r="C180" s="2">
        <f>'2014 BPTs'!E16</f>
        <v>0</v>
      </c>
      <c r="D180" s="2">
        <f t="shared" si="52"/>
        <v>0</v>
      </c>
      <c r="E180" s="4">
        <f>'2014 BPTs'!F16</f>
        <v>0</v>
      </c>
      <c r="F180" s="88">
        <f>'2014 BPTs'!G16</f>
        <v>0</v>
      </c>
      <c r="G180" s="53">
        <f>'2014 BPTs'!I16</f>
        <v>0</v>
      </c>
      <c r="H180" s="88">
        <f>'2014 BPTs'!J16</f>
        <v>0</v>
      </c>
      <c r="I180" s="4">
        <f>'2014 BPTs'!K16</f>
        <v>0</v>
      </c>
      <c r="J180" s="5">
        <f>'2014 BPTs'!M16</f>
        <v>0</v>
      </c>
      <c r="K180" s="99">
        <f>'2014 BPTs'!BL16</f>
        <v>0</v>
      </c>
      <c r="L180" s="100">
        <f t="shared" si="68"/>
        <v>0</v>
      </c>
      <c r="M180" s="101">
        <f t="shared" si="69"/>
        <v>0</v>
      </c>
      <c r="N180" s="102">
        <f t="shared" si="44"/>
        <v>0</v>
      </c>
      <c r="O180" s="103">
        <f>'2014 BPTs'!BM16</f>
        <v>0</v>
      </c>
      <c r="P180" s="100">
        <f t="shared" si="70"/>
        <v>0</v>
      </c>
      <c r="Q180" s="101">
        <f t="shared" si="71"/>
        <v>0</v>
      </c>
      <c r="R180" s="104">
        <f t="shared" si="72"/>
        <v>0</v>
      </c>
      <c r="S180" s="105">
        <f t="shared" si="45"/>
        <v>0</v>
      </c>
      <c r="T180" s="104">
        <f t="shared" si="73"/>
        <v>0</v>
      </c>
      <c r="U180" s="121">
        <f>IF(K180=0,0,IF(B180="Manual",(S180-O180-AP180*(O180/(O180+Z180)))/S180,'2014 BPTs'!BP16))</f>
        <v>0</v>
      </c>
      <c r="V180" s="99">
        <f>'2014 BPTs'!BN16</f>
        <v>0</v>
      </c>
      <c r="W180" s="100">
        <f t="shared" si="59"/>
        <v>0</v>
      </c>
      <c r="X180" s="103">
        <f t="shared" si="74"/>
        <v>0</v>
      </c>
      <c r="Y180" s="102">
        <f t="shared" si="46"/>
        <v>0</v>
      </c>
      <c r="Z180" s="103">
        <f>'2014 BPTs'!BO16</f>
        <v>0</v>
      </c>
      <c r="AA180" s="104">
        <f t="shared" si="47"/>
        <v>0</v>
      </c>
      <c r="AB180" s="106">
        <f>IF(W180=0,0,IF(B180="Manual",(V180-Z180-AP180*(Z180/(Z180+O180)))/V180,'2014 BPTs'!BQ16))</f>
        <v>0</v>
      </c>
      <c r="AD180" s="2" t="str">
        <f t="shared" si="48"/>
        <v>00-0</v>
      </c>
      <c r="AE180" s="2">
        <f>'2014 BPTs'!BA16</f>
        <v>0</v>
      </c>
      <c r="AF180" s="2" t="str">
        <f>IF(B180="Auto",'2014 BPTs'!BB16,D180&amp;E180&amp;"-"&amp;F180)</f>
        <v/>
      </c>
      <c r="AG180" s="2" t="str">
        <f>'2014 BPTs'!BC16</f>
        <v/>
      </c>
      <c r="AH180" s="2" t="str">
        <f>'2014 BPTs'!BD16</f>
        <v/>
      </c>
      <c r="AI180" s="2" t="str">
        <f>'2014 BPTs'!BE16</f>
        <v/>
      </c>
      <c r="AJ180" s="2" t="str">
        <f>'2014 BPTs'!BF16</f>
        <v/>
      </c>
      <c r="AK180" s="2" t="str">
        <f>'2014 BPTs'!BG16</f>
        <v/>
      </c>
      <c r="AL180" s="2" t="str">
        <f>'2014 BPTs'!BH16</f>
        <v/>
      </c>
      <c r="AM180" s="2" t="str">
        <f>'2014 BPTs'!BI16</f>
        <v/>
      </c>
      <c r="AO180" s="128">
        <f>'2014 BPTs'!AJ16*'2014 BPTs'!BK16</f>
        <v>0</v>
      </c>
      <c r="AP180" s="128">
        <f>'2014 BPTs'!AK16*'2014 BPTs'!BK16</f>
        <v>0</v>
      </c>
      <c r="AR180" s="5">
        <f>IF(B180="Auto",'2014 BPTs'!M16,J180)</f>
        <v>0</v>
      </c>
      <c r="AS180" s="5">
        <f>'2014 BPTs'!O16</f>
        <v>0</v>
      </c>
      <c r="AT180" s="5">
        <f>'2014 BPTs'!Q16</f>
        <v>0</v>
      </c>
      <c r="AU180" s="5">
        <f>'2014 BPTs'!S16</f>
        <v>0</v>
      </c>
      <c r="AV180" s="5">
        <f>'2014 BPTs'!U16</f>
        <v>0</v>
      </c>
      <c r="AW180" s="5">
        <f>'2014 BPTs'!W16</f>
        <v>0</v>
      </c>
      <c r="AX180" s="5">
        <f>'2014 BPTs'!Y16</f>
        <v>0</v>
      </c>
      <c r="AY180" s="5">
        <f>'2014 BPTs'!AA16</f>
        <v>0</v>
      </c>
      <c r="BA180" s="24">
        <f>IF(ISNA(VLOOKUP(AF180,'2012 BPTs'!$B$12:$BX$181,BA$3,FALSE)),0,VLOOKUP(AF180,'2012 BPTs'!$B$12:$BX$181,BA$3,FALSE))</f>
        <v>0</v>
      </c>
      <c r="BB180" s="24">
        <f>IF(ISNA(VLOOKUP(AG180,'2012 BPTs'!$B$12:$BX$181,BB$3,FALSE)),0,VLOOKUP(AG180,'2012 BPTs'!$B$12:$BX$181,BB$3,FALSE))</f>
        <v>0</v>
      </c>
      <c r="BC180" s="24">
        <f>IF(ISNA(VLOOKUP(AH180,'2012 BPTs'!$B$12:$BX$181,BC$3,FALSE)),0,VLOOKUP(AH180,'2012 BPTs'!$B$12:$BX$181,BC$3,FALSE))</f>
        <v>0</v>
      </c>
      <c r="BD180" s="24">
        <f>IF(ISNA(VLOOKUP(AI180,'2012 BPTs'!$B$12:$BX$181,BD$3,FALSE)),0,VLOOKUP(AI180,'2012 BPTs'!$B$12:$BX$181,BD$3,FALSE))</f>
        <v>0</v>
      </c>
      <c r="BE180" s="24">
        <f>IF(ISNA(VLOOKUP(AJ180,'2012 BPTs'!$B$12:$BX$181,BE$3,FALSE)),0,VLOOKUP(AJ180,'2012 BPTs'!$B$12:$BX$181,BE$3,FALSE))</f>
        <v>0</v>
      </c>
      <c r="BF180" s="24">
        <f>IF(ISNA(VLOOKUP(AK180,'2012 BPTs'!$B$12:$BX$181,BF$3,FALSE)),0,VLOOKUP(AK180,'2012 BPTs'!$B$12:$BX$181,BF$3,FALSE))</f>
        <v>0</v>
      </c>
      <c r="BG180" s="24">
        <f>IF(ISNA(VLOOKUP(AL180,'2012 BPTs'!$B$12:$BX$181,BG$3,FALSE)),0,VLOOKUP(AL180,'2012 BPTs'!$B$12:$BX$181,BG$3,FALSE))</f>
        <v>0</v>
      </c>
      <c r="BH180" s="24">
        <f>IF(ISNA(VLOOKUP(AM180,'2012 BPTs'!$B$12:$BX$181,BH$3,FALSE)),0,VLOOKUP(AM180,'2012 BPTs'!$B$12:$BX$181,BH$3,FALSE))</f>
        <v>0</v>
      </c>
      <c r="BJ180" s="24">
        <f>IF(ISNA(VLOOKUP(AF180,'2012 BPTs'!$B$12:$BX$181,BJ$3,FALSE)),0,VLOOKUP(AF180,'2012 BPTs'!$B$12:$BX$181,BJ$3,FALSE))</f>
        <v>0</v>
      </c>
      <c r="BK180" s="24">
        <f>IF(ISNA(VLOOKUP(AG180,'2012 BPTs'!$B$12:$BX$181,BK$3,FALSE)),0,VLOOKUP(AG180,'2012 BPTs'!$B$12:$BX$181,BK$3,FALSE))</f>
        <v>0</v>
      </c>
      <c r="BL180" s="24">
        <f>IF(ISNA(VLOOKUP(AH180,'2012 BPTs'!$B$12:$BX$181,BL$3,FALSE)),0,VLOOKUP(AH180,'2012 BPTs'!$B$12:$BX$181,BL$3,FALSE))</f>
        <v>0</v>
      </c>
      <c r="BM180" s="24">
        <f>IF(ISNA(VLOOKUP(AI180,'2012 BPTs'!$B$12:$BX$181,BM$3,FALSE)),0,VLOOKUP(AI180,'2012 BPTs'!$B$12:$BX$181,BM$3,FALSE))</f>
        <v>0</v>
      </c>
      <c r="BN180" s="24">
        <f>IF(ISNA(VLOOKUP(AJ180,'2012 BPTs'!$B$12:$BX$181,BN$3,FALSE)),0,VLOOKUP(AJ180,'2012 BPTs'!$B$12:$BX$181,BN$3,FALSE))</f>
        <v>0</v>
      </c>
      <c r="BO180" s="24">
        <f>IF(ISNA(VLOOKUP(AK180,'2012 BPTs'!$B$12:$BX$181,BO$3,FALSE)),0,VLOOKUP(AK180,'2012 BPTs'!$B$12:$BX$181,BO$3,FALSE))</f>
        <v>0</v>
      </c>
      <c r="BP180" s="24">
        <f>IF(ISNA(VLOOKUP(AL180,'2012 BPTs'!$B$12:$BX$181,BP$3,FALSE)),0,VLOOKUP(AL180,'2012 BPTs'!$B$12:$BX$181,BP$3,FALSE))</f>
        <v>0</v>
      </c>
      <c r="BQ180" s="24">
        <f>IF(ISNA(VLOOKUP(AM180,'2012 BPTs'!$B$12:$BX$181,BQ$3,FALSE)),0,VLOOKUP(AM180,'2012 BPTs'!$B$12:$BX$181,BQ$3,FALSE))</f>
        <v>0</v>
      </c>
      <c r="BS180" s="77">
        <f t="shared" si="49"/>
        <v>0</v>
      </c>
      <c r="BT180" s="68">
        <f t="shared" si="50"/>
        <v>0</v>
      </c>
      <c r="BU180" s="68">
        <f t="shared" si="51"/>
        <v>0</v>
      </c>
      <c r="BW180" s="24">
        <f>IF(ISNA(VLOOKUP(AF180,'2012 BPTs'!$B$12:$BX$181,BW$3,FALSE)),0,VLOOKUP(AF180,'2012 BPTs'!$B$12:$BX$181,BW$3,FALSE))</f>
        <v>0</v>
      </c>
      <c r="BX180" s="24">
        <f>IF(ISNA(VLOOKUP(AG180,'2012 BPTs'!$B$12:$BX$181,BX$3,FALSE)),0,VLOOKUP(AG180,'2012 BPTs'!$B$12:$BX$181,BX$3,FALSE))</f>
        <v>0</v>
      </c>
      <c r="BY180" s="24">
        <f>IF(ISNA(VLOOKUP(AH180,'2012 BPTs'!$B$12:$BX$181,BY$3,FALSE)),0,VLOOKUP(AH180,'2012 BPTs'!$B$12:$BX$181,BY$3,FALSE))</f>
        <v>0</v>
      </c>
      <c r="BZ180" s="24">
        <f>IF(ISNA(VLOOKUP(AI180,'2012 BPTs'!$B$12:$BX$181,BZ$3,FALSE)),0,VLOOKUP(AI180,'2012 BPTs'!$B$12:$BX$181,BZ$3,FALSE))</f>
        <v>0</v>
      </c>
      <c r="CA180" s="24">
        <f>IF(ISNA(VLOOKUP(AJ180,'2012 BPTs'!$B$12:$BX$181,CA$3,FALSE)),0,VLOOKUP(AJ180,'2012 BPTs'!$B$12:$BX$181,CA$3,FALSE))</f>
        <v>0</v>
      </c>
      <c r="CB180" s="24">
        <f>IF(ISNA(VLOOKUP(AK180,'2012 BPTs'!$B$12:$BX$181,CB$3,FALSE)),0,VLOOKUP(AK180,'2012 BPTs'!$B$12:$BX$181,CB$3,FALSE))</f>
        <v>0</v>
      </c>
      <c r="CC180" s="24">
        <f>IF(ISNA(VLOOKUP(AL180,'2012 BPTs'!$B$12:$BX$181,CC$3,FALSE)),0,VLOOKUP(AL180,'2012 BPTs'!$B$12:$BX$181,CC$3,FALSE))</f>
        <v>0</v>
      </c>
      <c r="CD180" s="24">
        <f>IF(ISNA(VLOOKUP(AM180,'2012 BPTs'!$B$12:$BX$181,CD$3,FALSE)),0,VLOOKUP(AM180,'2012 BPTs'!$B$12:$BX$181,CD$3,FALSE))</f>
        <v>0</v>
      </c>
      <c r="CF180" s="24">
        <f>IF(ISERROR(VLOOKUP(AF180,'2012 BPTs'!$B$12:$BX$181,CF$3,FALSE)/VLOOKUP(AF180,'2012 BPTs'!$B$12:$BX355,CF$3+3,FALSE)),0,VLOOKUP(AF180,'2012 BPTs'!$B$12:$BX$181,CF$3,FALSE)/VLOOKUP(AF180,'2012 BPTs'!$B$12:$BX355,CF$3+3,FALSE))</f>
        <v>0</v>
      </c>
      <c r="CG180" s="24">
        <f>IF(ISERROR(VLOOKUP(AG180,'2012 BPTs'!$B$12:$BX$181,CG$3,FALSE)/VLOOKUP(AG180,'2012 BPTs'!$B$12:$BX355,CG$3+3,FALSE)),0,VLOOKUP(AG180,'2012 BPTs'!$B$12:$BX$181,CG$3,FALSE)/VLOOKUP(AG180,'2012 BPTs'!$B$12:$BX355,CG$3+3,FALSE))</f>
        <v>0</v>
      </c>
      <c r="CH180" s="24">
        <f>IF(ISERROR(VLOOKUP(AH180,'2012 BPTs'!$B$12:$BX$181,CH$3,FALSE)/VLOOKUP(AH180,'2012 BPTs'!$B$12:$BX355,CH$3+3,FALSE)),0,VLOOKUP(AH180,'2012 BPTs'!$B$12:$BX$181,CH$3,FALSE)/VLOOKUP(AH180,'2012 BPTs'!$B$12:$BX355,CH$3+3,FALSE))</f>
        <v>0</v>
      </c>
      <c r="CI180" s="24">
        <f>IF(ISERROR(VLOOKUP(AI180,'2012 BPTs'!$B$12:$BX$181,CI$3,FALSE)/VLOOKUP(AI180,'2012 BPTs'!$B$12:$BX355,CI$3+3,FALSE)),0,VLOOKUP(AI180,'2012 BPTs'!$B$12:$BX$181,CI$3,FALSE)/VLOOKUP(AI180,'2012 BPTs'!$B$12:$BX355,CI$3+3,FALSE))</f>
        <v>0</v>
      </c>
      <c r="CJ180" s="24">
        <f>IF(ISERROR(VLOOKUP(AJ180,'2012 BPTs'!$B$12:$BX$181,CJ$3,FALSE)/VLOOKUP(AJ180,'2012 BPTs'!$B$12:$BX355,CJ$3+3,FALSE)),0,VLOOKUP(AJ180,'2012 BPTs'!$B$12:$BX$181,CJ$3,FALSE)/VLOOKUP(AJ180,'2012 BPTs'!$B$12:$BX355,CJ$3+3,FALSE))</f>
        <v>0</v>
      </c>
      <c r="CK180" s="24">
        <f>IF(ISERROR(VLOOKUP(AK180,'2012 BPTs'!$B$12:$BX$181,CK$3,FALSE)/VLOOKUP(AK180,'2012 BPTs'!$B$12:$BX355,CK$3+3,FALSE)),0,VLOOKUP(AK180,'2012 BPTs'!$B$12:$BX$181,CK$3,FALSE)/VLOOKUP(AK180,'2012 BPTs'!$B$12:$BX355,CK$3+3,FALSE))</f>
        <v>0</v>
      </c>
      <c r="CL180" s="24">
        <f>IF(ISERROR(VLOOKUP(AL180,'2012 BPTs'!$B$12:$BX$181,CL$3,FALSE)/VLOOKUP(AL180,'2012 BPTs'!$B$12:$BX355,CL$3+3,FALSE)),0,VLOOKUP(AL180,'2012 BPTs'!$B$12:$BX$181,CL$3,FALSE)/VLOOKUP(AL180,'2012 BPTs'!$B$12:$BX355,CL$3+3,FALSE))</f>
        <v>0</v>
      </c>
      <c r="CM180" s="24">
        <f>IF(ISERROR(VLOOKUP(AM180,'2012 BPTs'!$B$12:$BX$181,CM$3,FALSE)/VLOOKUP(AM180,'2012 BPTs'!$B$12:$BX355,CM$3+3,FALSE)),0,VLOOKUP(AM180,'2012 BPTs'!$B$12:$BX$181,CM$3,FALSE)/VLOOKUP(AM180,'2012 BPTs'!$B$12:$BX355,CM$3+3,FALSE))</f>
        <v>0</v>
      </c>
      <c r="CO180" s="24">
        <f>IF(ISERROR(VLOOKUP(AF180,'2012 BPTs'!$B$12:$BX$181,CO$3,FALSE)/VLOOKUP(AF180,'2012 BPTs'!$B$12:$BX355,CO$3+2,FALSE)),0,VLOOKUP(AF180,'2012 BPTs'!$B$12:$BX$181,CO$3,FALSE)/VLOOKUP(AF180,'2012 BPTs'!$B$12:$BX355,CO$3+2,FALSE))</f>
        <v>0</v>
      </c>
      <c r="CP180" s="24">
        <f>IF(ISERROR(VLOOKUP(AG180,'2012 BPTs'!$B$12:$BX$181,CP$3,FALSE)/VLOOKUP(AG180,'2012 BPTs'!$B$12:$BX355,CP$3+2,FALSE)),0,VLOOKUP(AG180,'2012 BPTs'!$B$12:$BX$181,CP$3,FALSE)/VLOOKUP(AG180,'2012 BPTs'!$B$12:$BX355,CP$3+2,FALSE))</f>
        <v>0</v>
      </c>
      <c r="CQ180" s="24">
        <f>IF(ISERROR(VLOOKUP(AH180,'2012 BPTs'!$B$12:$BX$181,CQ$3,FALSE)/VLOOKUP(AH180,'2012 BPTs'!$B$12:$BX355,CQ$3+2,FALSE)),0,VLOOKUP(AH180,'2012 BPTs'!$B$12:$BX$181,CQ$3,FALSE)/VLOOKUP(AH180,'2012 BPTs'!$B$12:$BX355,CQ$3+2,FALSE))</f>
        <v>0</v>
      </c>
      <c r="CR180" s="24">
        <f>IF(ISERROR(VLOOKUP(AI180,'2012 BPTs'!$B$12:$BX$181,CR$3,FALSE)/VLOOKUP(AI180,'2012 BPTs'!$B$12:$BX355,CR$3+2,FALSE)),0,VLOOKUP(AI180,'2012 BPTs'!$B$12:$BX$181,CR$3,FALSE)/VLOOKUP(AI180,'2012 BPTs'!$B$12:$BX355,CR$3+2,FALSE))</f>
        <v>0</v>
      </c>
      <c r="CS180" s="24">
        <f>IF(ISERROR(VLOOKUP(AJ180,'2012 BPTs'!$B$12:$BX$181,CS$3,FALSE)/VLOOKUP(AJ180,'2012 BPTs'!$B$12:$BX355,CS$3+2,FALSE)),0,VLOOKUP(AJ180,'2012 BPTs'!$B$12:$BX$181,CS$3,FALSE)/VLOOKUP(AJ180,'2012 BPTs'!$B$12:$BX355,CS$3+2,FALSE))</f>
        <v>0</v>
      </c>
      <c r="CT180" s="24">
        <f>IF(ISERROR(VLOOKUP(AK180,'2012 BPTs'!$B$12:$BX$181,CT$3,FALSE)/VLOOKUP(AK180,'2012 BPTs'!$B$12:$BX355,CT$3+2,FALSE)),0,VLOOKUP(AK180,'2012 BPTs'!$B$12:$BX$181,CT$3,FALSE)/VLOOKUP(AK180,'2012 BPTs'!$B$12:$BX355,CT$3+2,FALSE))</f>
        <v>0</v>
      </c>
      <c r="CU180" s="24">
        <f>IF(ISERROR(VLOOKUP(AL180,'2012 BPTs'!$B$12:$BX$181,CU$3,FALSE)/VLOOKUP(AL180,'2012 BPTs'!$B$12:$BX355,CU$3+2,FALSE)),0,VLOOKUP(AL180,'2012 BPTs'!$B$12:$BX$181,CU$3,FALSE)/VLOOKUP(AL180,'2012 BPTs'!$B$12:$BX355,CU$3+2,FALSE))</f>
        <v>0</v>
      </c>
      <c r="CV180" s="24">
        <f>IF(ISERROR(VLOOKUP(AM180,'2012 BPTs'!$B$12:$BX$181,CV$3,FALSE)/VLOOKUP(AM180,'2012 BPTs'!$B$12:$BX355,CV$3+2,FALSE)),0,VLOOKUP(AM180,'2012 BPTs'!$B$12:$BX$181,CV$3,FALSE)/VLOOKUP(AM180,'2012 BPTs'!$B$12:$BX355,CV$3+2,FALSE))</f>
        <v>0</v>
      </c>
      <c r="CX180" s="93">
        <f>'2014 BPTs'!BR16</f>
        <v>0</v>
      </c>
      <c r="CY180" s="93">
        <f>'2014 BPTs'!BS16</f>
        <v>0</v>
      </c>
    </row>
    <row r="181" spans="2:103" x14ac:dyDescent="0.2">
      <c r="B181" s="2" t="s">
        <v>213</v>
      </c>
      <c r="C181" s="2">
        <f>'2014 BPTs'!E17</f>
        <v>0</v>
      </c>
      <c r="D181" s="2">
        <f t="shared" si="52"/>
        <v>0</v>
      </c>
      <c r="E181" s="4">
        <f>'2014 BPTs'!F17</f>
        <v>0</v>
      </c>
      <c r="F181" s="88">
        <f>'2014 BPTs'!G17</f>
        <v>0</v>
      </c>
      <c r="G181" s="53">
        <f>'2014 BPTs'!I17</f>
        <v>0</v>
      </c>
      <c r="H181" s="88">
        <f>'2014 BPTs'!J17</f>
        <v>0</v>
      </c>
      <c r="I181" s="4">
        <f>'2014 BPTs'!K17</f>
        <v>0</v>
      </c>
      <c r="J181" s="5">
        <f>'2014 BPTs'!M17</f>
        <v>0</v>
      </c>
      <c r="K181" s="99">
        <f>'2014 BPTs'!BL17</f>
        <v>0</v>
      </c>
      <c r="L181" s="100">
        <f t="shared" si="68"/>
        <v>0</v>
      </c>
      <c r="M181" s="101">
        <f t="shared" si="69"/>
        <v>0</v>
      </c>
      <c r="N181" s="102">
        <f t="shared" si="44"/>
        <v>0</v>
      </c>
      <c r="O181" s="103">
        <f>'2014 BPTs'!BM17</f>
        <v>0</v>
      </c>
      <c r="P181" s="100">
        <f t="shared" si="70"/>
        <v>0</v>
      </c>
      <c r="Q181" s="101">
        <f t="shared" si="71"/>
        <v>0</v>
      </c>
      <c r="R181" s="104">
        <f t="shared" si="72"/>
        <v>0</v>
      </c>
      <c r="S181" s="105">
        <f t="shared" si="45"/>
        <v>0</v>
      </c>
      <c r="T181" s="104">
        <f t="shared" si="73"/>
        <v>0</v>
      </c>
      <c r="U181" s="121">
        <f>IF(K181=0,0,IF(B181="Manual",(S181-O181-AP181*(O181/(O181+Z181)))/S181,'2014 BPTs'!BP17))</f>
        <v>0</v>
      </c>
      <c r="V181" s="99">
        <f>'2014 BPTs'!BN17</f>
        <v>0</v>
      </c>
      <c r="W181" s="100">
        <f t="shared" si="59"/>
        <v>0</v>
      </c>
      <c r="X181" s="103">
        <f t="shared" si="74"/>
        <v>0</v>
      </c>
      <c r="Y181" s="102">
        <f t="shared" si="46"/>
        <v>0</v>
      </c>
      <c r="Z181" s="103">
        <f>'2014 BPTs'!BO17</f>
        <v>0</v>
      </c>
      <c r="AA181" s="104">
        <f t="shared" si="47"/>
        <v>0</v>
      </c>
      <c r="AB181" s="106">
        <f>IF(W181=0,0,IF(B181="Manual",(V181-Z181-AP181*(Z181/(Z181+O181)))/V181,'2014 BPTs'!BQ17))</f>
        <v>0</v>
      </c>
      <c r="AD181" s="2" t="str">
        <f t="shared" si="48"/>
        <v>00-0</v>
      </c>
      <c r="AE181" s="2">
        <f>'2014 BPTs'!BA17</f>
        <v>0</v>
      </c>
      <c r="AF181" s="2" t="str">
        <f>IF(B181="Auto",'2014 BPTs'!BB17,D181&amp;E181&amp;"-"&amp;F181)</f>
        <v/>
      </c>
      <c r="AG181" s="2" t="str">
        <f>'2014 BPTs'!BC17</f>
        <v/>
      </c>
      <c r="AH181" s="2" t="str">
        <f>'2014 BPTs'!BD17</f>
        <v/>
      </c>
      <c r="AI181" s="2" t="str">
        <f>'2014 BPTs'!BE17</f>
        <v/>
      </c>
      <c r="AJ181" s="2" t="str">
        <f>'2014 BPTs'!BF17</f>
        <v/>
      </c>
      <c r="AK181" s="2" t="str">
        <f>'2014 BPTs'!BG17</f>
        <v/>
      </c>
      <c r="AL181" s="2" t="str">
        <f>'2014 BPTs'!BH17</f>
        <v/>
      </c>
      <c r="AM181" s="2" t="str">
        <f>'2014 BPTs'!BI17</f>
        <v/>
      </c>
      <c r="AO181" s="128">
        <f>'2014 BPTs'!AJ17*'2014 BPTs'!BK17</f>
        <v>0</v>
      </c>
      <c r="AP181" s="128">
        <f>'2014 BPTs'!AK17*'2014 BPTs'!BK17</f>
        <v>0</v>
      </c>
      <c r="AR181" s="5">
        <f>IF(B181="Auto",'2014 BPTs'!M17,J181)</f>
        <v>0</v>
      </c>
      <c r="AS181" s="5">
        <f>'2014 BPTs'!O17</f>
        <v>0</v>
      </c>
      <c r="AT181" s="5">
        <f>'2014 BPTs'!Q17</f>
        <v>0</v>
      </c>
      <c r="AU181" s="5">
        <f>'2014 BPTs'!S17</f>
        <v>0</v>
      </c>
      <c r="AV181" s="5">
        <f>'2014 BPTs'!U17</f>
        <v>0</v>
      </c>
      <c r="AW181" s="5">
        <f>'2014 BPTs'!W17</f>
        <v>0</v>
      </c>
      <c r="AX181" s="5">
        <f>'2014 BPTs'!Y17</f>
        <v>0</v>
      </c>
      <c r="AY181" s="5">
        <f>'2014 BPTs'!AA17</f>
        <v>0</v>
      </c>
      <c r="BA181" s="24">
        <f>IF(ISNA(VLOOKUP(AF181,'2012 BPTs'!$B$12:$BX$181,BA$3,FALSE)),0,VLOOKUP(AF181,'2012 BPTs'!$B$12:$BX$181,BA$3,FALSE))</f>
        <v>0</v>
      </c>
      <c r="BB181" s="24">
        <f>IF(ISNA(VLOOKUP(AG181,'2012 BPTs'!$B$12:$BX$181,BB$3,FALSE)),0,VLOOKUP(AG181,'2012 BPTs'!$B$12:$BX$181,BB$3,FALSE))</f>
        <v>0</v>
      </c>
      <c r="BC181" s="24">
        <f>IF(ISNA(VLOOKUP(AH181,'2012 BPTs'!$B$12:$BX$181,BC$3,FALSE)),0,VLOOKUP(AH181,'2012 BPTs'!$B$12:$BX$181,BC$3,FALSE))</f>
        <v>0</v>
      </c>
      <c r="BD181" s="24">
        <f>IF(ISNA(VLOOKUP(AI181,'2012 BPTs'!$B$12:$BX$181,BD$3,FALSE)),0,VLOOKUP(AI181,'2012 BPTs'!$B$12:$BX$181,BD$3,FALSE))</f>
        <v>0</v>
      </c>
      <c r="BE181" s="24">
        <f>IF(ISNA(VLOOKUP(AJ181,'2012 BPTs'!$B$12:$BX$181,BE$3,FALSE)),0,VLOOKUP(AJ181,'2012 BPTs'!$B$12:$BX$181,BE$3,FALSE))</f>
        <v>0</v>
      </c>
      <c r="BF181" s="24">
        <f>IF(ISNA(VLOOKUP(AK181,'2012 BPTs'!$B$12:$BX$181,BF$3,FALSE)),0,VLOOKUP(AK181,'2012 BPTs'!$B$12:$BX$181,BF$3,FALSE))</f>
        <v>0</v>
      </c>
      <c r="BG181" s="24">
        <f>IF(ISNA(VLOOKUP(AL181,'2012 BPTs'!$B$12:$BX$181,BG$3,FALSE)),0,VLOOKUP(AL181,'2012 BPTs'!$B$12:$BX$181,BG$3,FALSE))</f>
        <v>0</v>
      </c>
      <c r="BH181" s="24">
        <f>IF(ISNA(VLOOKUP(AM181,'2012 BPTs'!$B$12:$BX$181,BH$3,FALSE)),0,VLOOKUP(AM181,'2012 BPTs'!$B$12:$BX$181,BH$3,FALSE))</f>
        <v>0</v>
      </c>
      <c r="BJ181" s="24">
        <f>IF(ISNA(VLOOKUP(AF181,'2012 BPTs'!$B$12:$BX$181,BJ$3,FALSE)),0,VLOOKUP(AF181,'2012 BPTs'!$B$12:$BX$181,BJ$3,FALSE))</f>
        <v>0</v>
      </c>
      <c r="BK181" s="24">
        <f>IF(ISNA(VLOOKUP(AG181,'2012 BPTs'!$B$12:$BX$181,BK$3,FALSE)),0,VLOOKUP(AG181,'2012 BPTs'!$B$12:$BX$181,BK$3,FALSE))</f>
        <v>0</v>
      </c>
      <c r="BL181" s="24">
        <f>IF(ISNA(VLOOKUP(AH181,'2012 BPTs'!$B$12:$BX$181,BL$3,FALSE)),0,VLOOKUP(AH181,'2012 BPTs'!$B$12:$BX$181,BL$3,FALSE))</f>
        <v>0</v>
      </c>
      <c r="BM181" s="24">
        <f>IF(ISNA(VLOOKUP(AI181,'2012 BPTs'!$B$12:$BX$181,BM$3,FALSE)),0,VLOOKUP(AI181,'2012 BPTs'!$B$12:$BX$181,BM$3,FALSE))</f>
        <v>0</v>
      </c>
      <c r="BN181" s="24">
        <f>IF(ISNA(VLOOKUP(AJ181,'2012 BPTs'!$B$12:$BX$181,BN$3,FALSE)),0,VLOOKUP(AJ181,'2012 BPTs'!$B$12:$BX$181,BN$3,FALSE))</f>
        <v>0</v>
      </c>
      <c r="BO181" s="24">
        <f>IF(ISNA(VLOOKUP(AK181,'2012 BPTs'!$B$12:$BX$181,BO$3,FALSE)),0,VLOOKUP(AK181,'2012 BPTs'!$B$12:$BX$181,BO$3,FALSE))</f>
        <v>0</v>
      </c>
      <c r="BP181" s="24">
        <f>IF(ISNA(VLOOKUP(AL181,'2012 BPTs'!$B$12:$BX$181,BP$3,FALSE)),0,VLOOKUP(AL181,'2012 BPTs'!$B$12:$BX$181,BP$3,FALSE))</f>
        <v>0</v>
      </c>
      <c r="BQ181" s="24">
        <f>IF(ISNA(VLOOKUP(AM181,'2012 BPTs'!$B$12:$BX$181,BQ$3,FALSE)),0,VLOOKUP(AM181,'2012 BPTs'!$B$12:$BX$181,BQ$3,FALSE))</f>
        <v>0</v>
      </c>
      <c r="BS181" s="77">
        <f t="shared" si="49"/>
        <v>0</v>
      </c>
      <c r="BT181" s="68">
        <f t="shared" si="50"/>
        <v>0</v>
      </c>
      <c r="BU181" s="68">
        <f t="shared" si="51"/>
        <v>0</v>
      </c>
      <c r="BW181" s="24">
        <f>IF(ISNA(VLOOKUP(AF181,'2012 BPTs'!$B$12:$BX$181,BW$3,FALSE)),0,VLOOKUP(AF181,'2012 BPTs'!$B$12:$BX$181,BW$3,FALSE))</f>
        <v>0</v>
      </c>
      <c r="BX181" s="24">
        <f>IF(ISNA(VLOOKUP(AG181,'2012 BPTs'!$B$12:$BX$181,BX$3,FALSE)),0,VLOOKUP(AG181,'2012 BPTs'!$B$12:$BX$181,BX$3,FALSE))</f>
        <v>0</v>
      </c>
      <c r="BY181" s="24">
        <f>IF(ISNA(VLOOKUP(AH181,'2012 BPTs'!$B$12:$BX$181,BY$3,FALSE)),0,VLOOKUP(AH181,'2012 BPTs'!$B$12:$BX$181,BY$3,FALSE))</f>
        <v>0</v>
      </c>
      <c r="BZ181" s="24">
        <f>IF(ISNA(VLOOKUP(AI181,'2012 BPTs'!$B$12:$BX$181,BZ$3,FALSE)),0,VLOOKUP(AI181,'2012 BPTs'!$B$12:$BX$181,BZ$3,FALSE))</f>
        <v>0</v>
      </c>
      <c r="CA181" s="24">
        <f>IF(ISNA(VLOOKUP(AJ181,'2012 BPTs'!$B$12:$BX$181,CA$3,FALSE)),0,VLOOKUP(AJ181,'2012 BPTs'!$B$12:$BX$181,CA$3,FALSE))</f>
        <v>0</v>
      </c>
      <c r="CB181" s="24">
        <f>IF(ISNA(VLOOKUP(AK181,'2012 BPTs'!$B$12:$BX$181,CB$3,FALSE)),0,VLOOKUP(AK181,'2012 BPTs'!$B$12:$BX$181,CB$3,FALSE))</f>
        <v>0</v>
      </c>
      <c r="CC181" s="24">
        <f>IF(ISNA(VLOOKUP(AL181,'2012 BPTs'!$B$12:$BX$181,CC$3,FALSE)),0,VLOOKUP(AL181,'2012 BPTs'!$B$12:$BX$181,CC$3,FALSE))</f>
        <v>0</v>
      </c>
      <c r="CD181" s="24">
        <f>IF(ISNA(VLOOKUP(AM181,'2012 BPTs'!$B$12:$BX$181,CD$3,FALSE)),0,VLOOKUP(AM181,'2012 BPTs'!$B$12:$BX$181,CD$3,FALSE))</f>
        <v>0</v>
      </c>
      <c r="CF181" s="24">
        <f>IF(ISERROR(VLOOKUP(AF181,'2012 BPTs'!$B$12:$BX$181,CF$3,FALSE)/VLOOKUP(AF181,'2012 BPTs'!$B$12:$BX356,CF$3+3,FALSE)),0,VLOOKUP(AF181,'2012 BPTs'!$B$12:$BX$181,CF$3,FALSE)/VLOOKUP(AF181,'2012 BPTs'!$B$12:$BX356,CF$3+3,FALSE))</f>
        <v>0</v>
      </c>
      <c r="CG181" s="24">
        <f>IF(ISERROR(VLOOKUP(AG181,'2012 BPTs'!$B$12:$BX$181,CG$3,FALSE)/VLOOKUP(AG181,'2012 BPTs'!$B$12:$BX356,CG$3+3,FALSE)),0,VLOOKUP(AG181,'2012 BPTs'!$B$12:$BX$181,CG$3,FALSE)/VLOOKUP(AG181,'2012 BPTs'!$B$12:$BX356,CG$3+3,FALSE))</f>
        <v>0</v>
      </c>
      <c r="CH181" s="24">
        <f>IF(ISERROR(VLOOKUP(AH181,'2012 BPTs'!$B$12:$BX$181,CH$3,FALSE)/VLOOKUP(AH181,'2012 BPTs'!$B$12:$BX356,CH$3+3,FALSE)),0,VLOOKUP(AH181,'2012 BPTs'!$B$12:$BX$181,CH$3,FALSE)/VLOOKUP(AH181,'2012 BPTs'!$B$12:$BX356,CH$3+3,FALSE))</f>
        <v>0</v>
      </c>
      <c r="CI181" s="24">
        <f>IF(ISERROR(VLOOKUP(AI181,'2012 BPTs'!$B$12:$BX$181,CI$3,FALSE)/VLOOKUP(AI181,'2012 BPTs'!$B$12:$BX356,CI$3+3,FALSE)),0,VLOOKUP(AI181,'2012 BPTs'!$B$12:$BX$181,CI$3,FALSE)/VLOOKUP(AI181,'2012 BPTs'!$B$12:$BX356,CI$3+3,FALSE))</f>
        <v>0</v>
      </c>
      <c r="CJ181" s="24">
        <f>IF(ISERROR(VLOOKUP(AJ181,'2012 BPTs'!$B$12:$BX$181,CJ$3,FALSE)/VLOOKUP(AJ181,'2012 BPTs'!$B$12:$BX356,CJ$3+3,FALSE)),0,VLOOKUP(AJ181,'2012 BPTs'!$B$12:$BX$181,CJ$3,FALSE)/VLOOKUP(AJ181,'2012 BPTs'!$B$12:$BX356,CJ$3+3,FALSE))</f>
        <v>0</v>
      </c>
      <c r="CK181" s="24">
        <f>IF(ISERROR(VLOOKUP(AK181,'2012 BPTs'!$B$12:$BX$181,CK$3,FALSE)/VLOOKUP(AK181,'2012 BPTs'!$B$12:$BX356,CK$3+3,FALSE)),0,VLOOKUP(AK181,'2012 BPTs'!$B$12:$BX$181,CK$3,FALSE)/VLOOKUP(AK181,'2012 BPTs'!$B$12:$BX356,CK$3+3,FALSE))</f>
        <v>0</v>
      </c>
      <c r="CL181" s="24">
        <f>IF(ISERROR(VLOOKUP(AL181,'2012 BPTs'!$B$12:$BX$181,CL$3,FALSE)/VLOOKUP(AL181,'2012 BPTs'!$B$12:$BX356,CL$3+3,FALSE)),0,VLOOKUP(AL181,'2012 BPTs'!$B$12:$BX$181,CL$3,FALSE)/VLOOKUP(AL181,'2012 BPTs'!$B$12:$BX356,CL$3+3,FALSE))</f>
        <v>0</v>
      </c>
      <c r="CM181" s="24">
        <f>IF(ISERROR(VLOOKUP(AM181,'2012 BPTs'!$B$12:$BX$181,CM$3,FALSE)/VLOOKUP(AM181,'2012 BPTs'!$B$12:$BX356,CM$3+3,FALSE)),0,VLOOKUP(AM181,'2012 BPTs'!$B$12:$BX$181,CM$3,FALSE)/VLOOKUP(AM181,'2012 BPTs'!$B$12:$BX356,CM$3+3,FALSE))</f>
        <v>0</v>
      </c>
      <c r="CO181" s="24">
        <f>IF(ISERROR(VLOOKUP(AF181,'2012 BPTs'!$B$12:$BX$181,CO$3,FALSE)/VLOOKUP(AF181,'2012 BPTs'!$B$12:$BX356,CO$3+2,FALSE)),0,VLOOKUP(AF181,'2012 BPTs'!$B$12:$BX$181,CO$3,FALSE)/VLOOKUP(AF181,'2012 BPTs'!$B$12:$BX356,CO$3+2,FALSE))</f>
        <v>0</v>
      </c>
      <c r="CP181" s="24">
        <f>IF(ISERROR(VLOOKUP(AG181,'2012 BPTs'!$B$12:$BX$181,CP$3,FALSE)/VLOOKUP(AG181,'2012 BPTs'!$B$12:$BX356,CP$3+2,FALSE)),0,VLOOKUP(AG181,'2012 BPTs'!$B$12:$BX$181,CP$3,FALSE)/VLOOKUP(AG181,'2012 BPTs'!$B$12:$BX356,CP$3+2,FALSE))</f>
        <v>0</v>
      </c>
      <c r="CQ181" s="24">
        <f>IF(ISERROR(VLOOKUP(AH181,'2012 BPTs'!$B$12:$BX$181,CQ$3,FALSE)/VLOOKUP(AH181,'2012 BPTs'!$B$12:$BX356,CQ$3+2,FALSE)),0,VLOOKUP(AH181,'2012 BPTs'!$B$12:$BX$181,CQ$3,FALSE)/VLOOKUP(AH181,'2012 BPTs'!$B$12:$BX356,CQ$3+2,FALSE))</f>
        <v>0</v>
      </c>
      <c r="CR181" s="24">
        <f>IF(ISERROR(VLOOKUP(AI181,'2012 BPTs'!$B$12:$BX$181,CR$3,FALSE)/VLOOKUP(AI181,'2012 BPTs'!$B$12:$BX356,CR$3+2,FALSE)),0,VLOOKUP(AI181,'2012 BPTs'!$B$12:$BX$181,CR$3,FALSE)/VLOOKUP(AI181,'2012 BPTs'!$B$12:$BX356,CR$3+2,FALSE))</f>
        <v>0</v>
      </c>
      <c r="CS181" s="24">
        <f>IF(ISERROR(VLOOKUP(AJ181,'2012 BPTs'!$B$12:$BX$181,CS$3,FALSE)/VLOOKUP(AJ181,'2012 BPTs'!$B$12:$BX356,CS$3+2,FALSE)),0,VLOOKUP(AJ181,'2012 BPTs'!$B$12:$BX$181,CS$3,FALSE)/VLOOKUP(AJ181,'2012 BPTs'!$B$12:$BX356,CS$3+2,FALSE))</f>
        <v>0</v>
      </c>
      <c r="CT181" s="24">
        <f>IF(ISERROR(VLOOKUP(AK181,'2012 BPTs'!$B$12:$BX$181,CT$3,FALSE)/VLOOKUP(AK181,'2012 BPTs'!$B$12:$BX356,CT$3+2,FALSE)),0,VLOOKUP(AK181,'2012 BPTs'!$B$12:$BX$181,CT$3,FALSE)/VLOOKUP(AK181,'2012 BPTs'!$B$12:$BX356,CT$3+2,FALSE))</f>
        <v>0</v>
      </c>
      <c r="CU181" s="24">
        <f>IF(ISERROR(VLOOKUP(AL181,'2012 BPTs'!$B$12:$BX$181,CU$3,FALSE)/VLOOKUP(AL181,'2012 BPTs'!$B$12:$BX356,CU$3+2,FALSE)),0,VLOOKUP(AL181,'2012 BPTs'!$B$12:$BX$181,CU$3,FALSE)/VLOOKUP(AL181,'2012 BPTs'!$B$12:$BX356,CU$3+2,FALSE))</f>
        <v>0</v>
      </c>
      <c r="CV181" s="24">
        <f>IF(ISERROR(VLOOKUP(AM181,'2012 BPTs'!$B$12:$BX$181,CV$3,FALSE)/VLOOKUP(AM181,'2012 BPTs'!$B$12:$BX356,CV$3+2,FALSE)),0,VLOOKUP(AM181,'2012 BPTs'!$B$12:$BX$181,CV$3,FALSE)/VLOOKUP(AM181,'2012 BPTs'!$B$12:$BX356,CV$3+2,FALSE))</f>
        <v>0</v>
      </c>
      <c r="CX181" s="93">
        <f>'2014 BPTs'!BR17</f>
        <v>0</v>
      </c>
      <c r="CY181" s="93">
        <f>'2014 BPTs'!BS17</f>
        <v>0</v>
      </c>
    </row>
    <row r="182" spans="2:103" x14ac:dyDescent="0.2">
      <c r="B182" s="2" t="s">
        <v>213</v>
      </c>
      <c r="C182" s="2">
        <f>'2014 BPTs'!E18</f>
        <v>0</v>
      </c>
      <c r="D182" s="2">
        <f t="shared" si="52"/>
        <v>0</v>
      </c>
      <c r="E182" s="4">
        <f>'2014 BPTs'!F18</f>
        <v>0</v>
      </c>
      <c r="F182" s="88">
        <f>'2014 BPTs'!G18</f>
        <v>0</v>
      </c>
      <c r="G182" s="53">
        <f>'2014 BPTs'!I18</f>
        <v>0</v>
      </c>
      <c r="H182" s="88">
        <f>'2014 BPTs'!J18</f>
        <v>0</v>
      </c>
      <c r="I182" s="4">
        <f>'2014 BPTs'!K18</f>
        <v>0</v>
      </c>
      <c r="J182" s="5">
        <f>'2014 BPTs'!M18</f>
        <v>0</v>
      </c>
      <c r="K182" s="99">
        <f>'2014 BPTs'!BL18</f>
        <v>0</v>
      </c>
      <c r="L182" s="100">
        <f t="shared" si="68"/>
        <v>0</v>
      </c>
      <c r="M182" s="101">
        <f t="shared" si="69"/>
        <v>0</v>
      </c>
      <c r="N182" s="102">
        <f t="shared" si="44"/>
        <v>0</v>
      </c>
      <c r="O182" s="103">
        <f>'2014 BPTs'!BM18</f>
        <v>0</v>
      </c>
      <c r="P182" s="100">
        <f t="shared" si="70"/>
        <v>0</v>
      </c>
      <c r="Q182" s="101">
        <f t="shared" si="71"/>
        <v>0</v>
      </c>
      <c r="R182" s="104">
        <f t="shared" si="72"/>
        <v>0</v>
      </c>
      <c r="S182" s="105">
        <f t="shared" si="45"/>
        <v>0</v>
      </c>
      <c r="T182" s="104">
        <f t="shared" si="73"/>
        <v>0</v>
      </c>
      <c r="U182" s="121">
        <f>IF(K182=0,0,IF(B182="Manual",(S182-O182-AP182*(O182/(O182+Z182)))/S182,'2014 BPTs'!BP18))</f>
        <v>0</v>
      </c>
      <c r="V182" s="99">
        <f>'2014 BPTs'!BN18</f>
        <v>0</v>
      </c>
      <c r="W182" s="100">
        <f t="shared" si="59"/>
        <v>0</v>
      </c>
      <c r="X182" s="103">
        <f t="shared" si="74"/>
        <v>0</v>
      </c>
      <c r="Y182" s="102">
        <f t="shared" si="46"/>
        <v>0</v>
      </c>
      <c r="Z182" s="103">
        <f>'2014 BPTs'!BO18</f>
        <v>0</v>
      </c>
      <c r="AA182" s="104">
        <f t="shared" si="47"/>
        <v>0</v>
      </c>
      <c r="AB182" s="106">
        <f>IF(W182=0,0,IF(B182="Manual",(V182-Z182-AP182*(Z182/(Z182+O182)))/V182,'2014 BPTs'!BQ18))</f>
        <v>0</v>
      </c>
      <c r="AD182" s="2" t="str">
        <f t="shared" si="48"/>
        <v>00-0</v>
      </c>
      <c r="AE182" s="2">
        <f>'2014 BPTs'!BA18</f>
        <v>0</v>
      </c>
      <c r="AF182" s="2" t="str">
        <f>IF(B182="Auto",'2014 BPTs'!BB18,D182&amp;E182&amp;"-"&amp;F182)</f>
        <v/>
      </c>
      <c r="AG182" s="2" t="str">
        <f>'2014 BPTs'!BC18</f>
        <v/>
      </c>
      <c r="AH182" s="2" t="str">
        <f>'2014 BPTs'!BD18</f>
        <v/>
      </c>
      <c r="AI182" s="2" t="str">
        <f>'2014 BPTs'!BE18</f>
        <v/>
      </c>
      <c r="AJ182" s="2" t="str">
        <f>'2014 BPTs'!BF18</f>
        <v/>
      </c>
      <c r="AK182" s="2" t="str">
        <f>'2014 BPTs'!BG18</f>
        <v/>
      </c>
      <c r="AL182" s="2" t="str">
        <f>'2014 BPTs'!BH18</f>
        <v/>
      </c>
      <c r="AM182" s="2" t="str">
        <f>'2014 BPTs'!BI18</f>
        <v/>
      </c>
      <c r="AO182" s="128">
        <f>'2014 BPTs'!AJ18*'2014 BPTs'!BK18</f>
        <v>0</v>
      </c>
      <c r="AP182" s="128">
        <f>'2014 BPTs'!AK18*'2014 BPTs'!BK18</f>
        <v>0</v>
      </c>
      <c r="AR182" s="5">
        <f>IF(B182="Auto",'2014 BPTs'!M18,J182)</f>
        <v>0</v>
      </c>
      <c r="AS182" s="5">
        <f>'2014 BPTs'!O18</f>
        <v>0</v>
      </c>
      <c r="AT182" s="5">
        <f>'2014 BPTs'!Q18</f>
        <v>0</v>
      </c>
      <c r="AU182" s="5">
        <f>'2014 BPTs'!S18</f>
        <v>0</v>
      </c>
      <c r="AV182" s="5">
        <f>'2014 BPTs'!U18</f>
        <v>0</v>
      </c>
      <c r="AW182" s="5">
        <f>'2014 BPTs'!W18</f>
        <v>0</v>
      </c>
      <c r="AX182" s="5">
        <f>'2014 BPTs'!Y18</f>
        <v>0</v>
      </c>
      <c r="AY182" s="5">
        <f>'2014 BPTs'!AA18</f>
        <v>0</v>
      </c>
      <c r="BA182" s="24">
        <f>IF(ISNA(VLOOKUP(AF182,'2012 BPTs'!$B$12:$BX$181,BA$3,FALSE)),0,VLOOKUP(AF182,'2012 BPTs'!$B$12:$BX$181,BA$3,FALSE))</f>
        <v>0</v>
      </c>
      <c r="BB182" s="24">
        <f>IF(ISNA(VLOOKUP(AG182,'2012 BPTs'!$B$12:$BX$181,BB$3,FALSE)),0,VLOOKUP(AG182,'2012 BPTs'!$B$12:$BX$181,BB$3,FALSE))</f>
        <v>0</v>
      </c>
      <c r="BC182" s="24">
        <f>IF(ISNA(VLOOKUP(AH182,'2012 BPTs'!$B$12:$BX$181,BC$3,FALSE)),0,VLOOKUP(AH182,'2012 BPTs'!$B$12:$BX$181,BC$3,FALSE))</f>
        <v>0</v>
      </c>
      <c r="BD182" s="24">
        <f>IF(ISNA(VLOOKUP(AI182,'2012 BPTs'!$B$12:$BX$181,BD$3,FALSE)),0,VLOOKUP(AI182,'2012 BPTs'!$B$12:$BX$181,BD$3,FALSE))</f>
        <v>0</v>
      </c>
      <c r="BE182" s="24">
        <f>IF(ISNA(VLOOKUP(AJ182,'2012 BPTs'!$B$12:$BX$181,BE$3,FALSE)),0,VLOOKUP(AJ182,'2012 BPTs'!$B$12:$BX$181,BE$3,FALSE))</f>
        <v>0</v>
      </c>
      <c r="BF182" s="24">
        <f>IF(ISNA(VLOOKUP(AK182,'2012 BPTs'!$B$12:$BX$181,BF$3,FALSE)),0,VLOOKUP(AK182,'2012 BPTs'!$B$12:$BX$181,BF$3,FALSE))</f>
        <v>0</v>
      </c>
      <c r="BG182" s="24">
        <f>IF(ISNA(VLOOKUP(AL182,'2012 BPTs'!$B$12:$BX$181,BG$3,FALSE)),0,VLOOKUP(AL182,'2012 BPTs'!$B$12:$BX$181,BG$3,FALSE))</f>
        <v>0</v>
      </c>
      <c r="BH182" s="24">
        <f>IF(ISNA(VLOOKUP(AM182,'2012 BPTs'!$B$12:$BX$181,BH$3,FALSE)),0,VLOOKUP(AM182,'2012 BPTs'!$B$12:$BX$181,BH$3,FALSE))</f>
        <v>0</v>
      </c>
      <c r="BJ182" s="24">
        <f>IF(ISNA(VLOOKUP(AF182,'2012 BPTs'!$B$12:$BX$181,BJ$3,FALSE)),0,VLOOKUP(AF182,'2012 BPTs'!$B$12:$BX$181,BJ$3,FALSE))</f>
        <v>0</v>
      </c>
      <c r="BK182" s="24">
        <f>IF(ISNA(VLOOKUP(AG182,'2012 BPTs'!$B$12:$BX$181,BK$3,FALSE)),0,VLOOKUP(AG182,'2012 BPTs'!$B$12:$BX$181,BK$3,FALSE))</f>
        <v>0</v>
      </c>
      <c r="BL182" s="24">
        <f>IF(ISNA(VLOOKUP(AH182,'2012 BPTs'!$B$12:$BX$181,BL$3,FALSE)),0,VLOOKUP(AH182,'2012 BPTs'!$B$12:$BX$181,BL$3,FALSE))</f>
        <v>0</v>
      </c>
      <c r="BM182" s="24">
        <f>IF(ISNA(VLOOKUP(AI182,'2012 BPTs'!$B$12:$BX$181,BM$3,FALSE)),0,VLOOKUP(AI182,'2012 BPTs'!$B$12:$BX$181,BM$3,FALSE))</f>
        <v>0</v>
      </c>
      <c r="BN182" s="24">
        <f>IF(ISNA(VLOOKUP(AJ182,'2012 BPTs'!$B$12:$BX$181,BN$3,FALSE)),0,VLOOKUP(AJ182,'2012 BPTs'!$B$12:$BX$181,BN$3,FALSE))</f>
        <v>0</v>
      </c>
      <c r="BO182" s="24">
        <f>IF(ISNA(VLOOKUP(AK182,'2012 BPTs'!$B$12:$BX$181,BO$3,FALSE)),0,VLOOKUP(AK182,'2012 BPTs'!$B$12:$BX$181,BO$3,FALSE))</f>
        <v>0</v>
      </c>
      <c r="BP182" s="24">
        <f>IF(ISNA(VLOOKUP(AL182,'2012 BPTs'!$B$12:$BX$181,BP$3,FALSE)),0,VLOOKUP(AL182,'2012 BPTs'!$B$12:$BX$181,BP$3,FALSE))</f>
        <v>0</v>
      </c>
      <c r="BQ182" s="24">
        <f>IF(ISNA(VLOOKUP(AM182,'2012 BPTs'!$B$12:$BX$181,BQ$3,FALSE)),0,VLOOKUP(AM182,'2012 BPTs'!$B$12:$BX$181,BQ$3,FALSE))</f>
        <v>0</v>
      </c>
      <c r="BS182" s="77">
        <f t="shared" si="49"/>
        <v>0</v>
      </c>
      <c r="BT182" s="68">
        <f t="shared" si="50"/>
        <v>0</v>
      </c>
      <c r="BU182" s="68">
        <f t="shared" si="51"/>
        <v>0</v>
      </c>
      <c r="BW182" s="24">
        <f>IF(ISNA(VLOOKUP(AF182,'2012 BPTs'!$B$12:$BX$181,BW$3,FALSE)),0,VLOOKUP(AF182,'2012 BPTs'!$B$12:$BX$181,BW$3,FALSE))</f>
        <v>0</v>
      </c>
      <c r="BX182" s="24">
        <f>IF(ISNA(VLOOKUP(AG182,'2012 BPTs'!$B$12:$BX$181,BX$3,FALSE)),0,VLOOKUP(AG182,'2012 BPTs'!$B$12:$BX$181,BX$3,FALSE))</f>
        <v>0</v>
      </c>
      <c r="BY182" s="24">
        <f>IF(ISNA(VLOOKUP(AH182,'2012 BPTs'!$B$12:$BX$181,BY$3,FALSE)),0,VLOOKUP(AH182,'2012 BPTs'!$B$12:$BX$181,BY$3,FALSE))</f>
        <v>0</v>
      </c>
      <c r="BZ182" s="24">
        <f>IF(ISNA(VLOOKUP(AI182,'2012 BPTs'!$B$12:$BX$181,BZ$3,FALSE)),0,VLOOKUP(AI182,'2012 BPTs'!$B$12:$BX$181,BZ$3,FALSE))</f>
        <v>0</v>
      </c>
      <c r="CA182" s="24">
        <f>IF(ISNA(VLOOKUP(AJ182,'2012 BPTs'!$B$12:$BX$181,CA$3,FALSE)),0,VLOOKUP(AJ182,'2012 BPTs'!$B$12:$BX$181,CA$3,FALSE))</f>
        <v>0</v>
      </c>
      <c r="CB182" s="24">
        <f>IF(ISNA(VLOOKUP(AK182,'2012 BPTs'!$B$12:$BX$181,CB$3,FALSE)),0,VLOOKUP(AK182,'2012 BPTs'!$B$12:$BX$181,CB$3,FALSE))</f>
        <v>0</v>
      </c>
      <c r="CC182" s="24">
        <f>IF(ISNA(VLOOKUP(AL182,'2012 BPTs'!$B$12:$BX$181,CC$3,FALSE)),0,VLOOKUP(AL182,'2012 BPTs'!$B$12:$BX$181,CC$3,FALSE))</f>
        <v>0</v>
      </c>
      <c r="CD182" s="24">
        <f>IF(ISNA(VLOOKUP(AM182,'2012 BPTs'!$B$12:$BX$181,CD$3,FALSE)),0,VLOOKUP(AM182,'2012 BPTs'!$B$12:$BX$181,CD$3,FALSE))</f>
        <v>0</v>
      </c>
      <c r="CF182" s="24">
        <f>IF(ISERROR(VLOOKUP(AF182,'2012 BPTs'!$B$12:$BX$181,CF$3,FALSE)/VLOOKUP(AF182,'2012 BPTs'!$B$12:$BX357,CF$3+3,FALSE)),0,VLOOKUP(AF182,'2012 BPTs'!$B$12:$BX$181,CF$3,FALSE)/VLOOKUP(AF182,'2012 BPTs'!$B$12:$BX357,CF$3+3,FALSE))</f>
        <v>0</v>
      </c>
      <c r="CG182" s="24">
        <f>IF(ISERROR(VLOOKUP(AG182,'2012 BPTs'!$B$12:$BX$181,CG$3,FALSE)/VLOOKUP(AG182,'2012 BPTs'!$B$12:$BX357,CG$3+3,FALSE)),0,VLOOKUP(AG182,'2012 BPTs'!$B$12:$BX$181,CG$3,FALSE)/VLOOKUP(AG182,'2012 BPTs'!$B$12:$BX357,CG$3+3,FALSE))</f>
        <v>0</v>
      </c>
      <c r="CH182" s="24">
        <f>IF(ISERROR(VLOOKUP(AH182,'2012 BPTs'!$B$12:$BX$181,CH$3,FALSE)/VLOOKUP(AH182,'2012 BPTs'!$B$12:$BX357,CH$3+3,FALSE)),0,VLOOKUP(AH182,'2012 BPTs'!$B$12:$BX$181,CH$3,FALSE)/VLOOKUP(AH182,'2012 BPTs'!$B$12:$BX357,CH$3+3,FALSE))</f>
        <v>0</v>
      </c>
      <c r="CI182" s="24">
        <f>IF(ISERROR(VLOOKUP(AI182,'2012 BPTs'!$B$12:$BX$181,CI$3,FALSE)/VLOOKUP(AI182,'2012 BPTs'!$B$12:$BX357,CI$3+3,FALSE)),0,VLOOKUP(AI182,'2012 BPTs'!$B$12:$BX$181,CI$3,FALSE)/VLOOKUP(AI182,'2012 BPTs'!$B$12:$BX357,CI$3+3,FALSE))</f>
        <v>0</v>
      </c>
      <c r="CJ182" s="24">
        <f>IF(ISERROR(VLOOKUP(AJ182,'2012 BPTs'!$B$12:$BX$181,CJ$3,FALSE)/VLOOKUP(AJ182,'2012 BPTs'!$B$12:$BX357,CJ$3+3,FALSE)),0,VLOOKUP(AJ182,'2012 BPTs'!$B$12:$BX$181,CJ$3,FALSE)/VLOOKUP(AJ182,'2012 BPTs'!$B$12:$BX357,CJ$3+3,FALSE))</f>
        <v>0</v>
      </c>
      <c r="CK182" s="24">
        <f>IF(ISERROR(VLOOKUP(AK182,'2012 BPTs'!$B$12:$BX$181,CK$3,FALSE)/VLOOKUP(AK182,'2012 BPTs'!$B$12:$BX357,CK$3+3,FALSE)),0,VLOOKUP(AK182,'2012 BPTs'!$B$12:$BX$181,CK$3,FALSE)/VLOOKUP(AK182,'2012 BPTs'!$B$12:$BX357,CK$3+3,FALSE))</f>
        <v>0</v>
      </c>
      <c r="CL182" s="24">
        <f>IF(ISERROR(VLOOKUP(AL182,'2012 BPTs'!$B$12:$BX$181,CL$3,FALSE)/VLOOKUP(AL182,'2012 BPTs'!$B$12:$BX357,CL$3+3,FALSE)),0,VLOOKUP(AL182,'2012 BPTs'!$B$12:$BX$181,CL$3,FALSE)/VLOOKUP(AL182,'2012 BPTs'!$B$12:$BX357,CL$3+3,FALSE))</f>
        <v>0</v>
      </c>
      <c r="CM182" s="24">
        <f>IF(ISERROR(VLOOKUP(AM182,'2012 BPTs'!$B$12:$BX$181,CM$3,FALSE)/VLOOKUP(AM182,'2012 BPTs'!$B$12:$BX357,CM$3+3,FALSE)),0,VLOOKUP(AM182,'2012 BPTs'!$B$12:$BX$181,CM$3,FALSE)/VLOOKUP(AM182,'2012 BPTs'!$B$12:$BX357,CM$3+3,FALSE))</f>
        <v>0</v>
      </c>
      <c r="CO182" s="24">
        <f>IF(ISERROR(VLOOKUP(AF182,'2012 BPTs'!$B$12:$BX$181,CO$3,FALSE)/VLOOKUP(AF182,'2012 BPTs'!$B$12:$BX357,CO$3+2,FALSE)),0,VLOOKUP(AF182,'2012 BPTs'!$B$12:$BX$181,CO$3,FALSE)/VLOOKUP(AF182,'2012 BPTs'!$B$12:$BX357,CO$3+2,FALSE))</f>
        <v>0</v>
      </c>
      <c r="CP182" s="24">
        <f>IF(ISERROR(VLOOKUP(AG182,'2012 BPTs'!$B$12:$BX$181,CP$3,FALSE)/VLOOKUP(AG182,'2012 BPTs'!$B$12:$BX357,CP$3+2,FALSE)),0,VLOOKUP(AG182,'2012 BPTs'!$B$12:$BX$181,CP$3,FALSE)/VLOOKUP(AG182,'2012 BPTs'!$B$12:$BX357,CP$3+2,FALSE))</f>
        <v>0</v>
      </c>
      <c r="CQ182" s="24">
        <f>IF(ISERROR(VLOOKUP(AH182,'2012 BPTs'!$B$12:$BX$181,CQ$3,FALSE)/VLOOKUP(AH182,'2012 BPTs'!$B$12:$BX357,CQ$3+2,FALSE)),0,VLOOKUP(AH182,'2012 BPTs'!$B$12:$BX$181,CQ$3,FALSE)/VLOOKUP(AH182,'2012 BPTs'!$B$12:$BX357,CQ$3+2,FALSE))</f>
        <v>0</v>
      </c>
      <c r="CR182" s="24">
        <f>IF(ISERROR(VLOOKUP(AI182,'2012 BPTs'!$B$12:$BX$181,CR$3,FALSE)/VLOOKUP(AI182,'2012 BPTs'!$B$12:$BX357,CR$3+2,FALSE)),0,VLOOKUP(AI182,'2012 BPTs'!$B$12:$BX$181,CR$3,FALSE)/VLOOKUP(AI182,'2012 BPTs'!$B$12:$BX357,CR$3+2,FALSE))</f>
        <v>0</v>
      </c>
      <c r="CS182" s="24">
        <f>IF(ISERROR(VLOOKUP(AJ182,'2012 BPTs'!$B$12:$BX$181,CS$3,FALSE)/VLOOKUP(AJ182,'2012 BPTs'!$B$12:$BX357,CS$3+2,FALSE)),0,VLOOKUP(AJ182,'2012 BPTs'!$B$12:$BX$181,CS$3,FALSE)/VLOOKUP(AJ182,'2012 BPTs'!$B$12:$BX357,CS$3+2,FALSE))</f>
        <v>0</v>
      </c>
      <c r="CT182" s="24">
        <f>IF(ISERROR(VLOOKUP(AK182,'2012 BPTs'!$B$12:$BX$181,CT$3,FALSE)/VLOOKUP(AK182,'2012 BPTs'!$B$12:$BX357,CT$3+2,FALSE)),0,VLOOKUP(AK182,'2012 BPTs'!$B$12:$BX$181,CT$3,FALSE)/VLOOKUP(AK182,'2012 BPTs'!$B$12:$BX357,CT$3+2,FALSE))</f>
        <v>0</v>
      </c>
      <c r="CU182" s="24">
        <f>IF(ISERROR(VLOOKUP(AL182,'2012 BPTs'!$B$12:$BX$181,CU$3,FALSE)/VLOOKUP(AL182,'2012 BPTs'!$B$12:$BX357,CU$3+2,FALSE)),0,VLOOKUP(AL182,'2012 BPTs'!$B$12:$BX$181,CU$3,FALSE)/VLOOKUP(AL182,'2012 BPTs'!$B$12:$BX357,CU$3+2,FALSE))</f>
        <v>0</v>
      </c>
      <c r="CV182" s="24">
        <f>IF(ISERROR(VLOOKUP(AM182,'2012 BPTs'!$B$12:$BX$181,CV$3,FALSE)/VLOOKUP(AM182,'2012 BPTs'!$B$12:$BX357,CV$3+2,FALSE)),0,VLOOKUP(AM182,'2012 BPTs'!$B$12:$BX$181,CV$3,FALSE)/VLOOKUP(AM182,'2012 BPTs'!$B$12:$BX357,CV$3+2,FALSE))</f>
        <v>0</v>
      </c>
      <c r="CX182" s="93">
        <f>'2014 BPTs'!BR18</f>
        <v>0</v>
      </c>
      <c r="CY182" s="93">
        <f>'2014 BPTs'!BS18</f>
        <v>0</v>
      </c>
    </row>
    <row r="183" spans="2:103" x14ac:dyDescent="0.2">
      <c r="B183" s="2" t="s">
        <v>213</v>
      </c>
      <c r="C183" s="2">
        <f>'2014 BPTs'!E19</f>
        <v>0</v>
      </c>
      <c r="D183" s="2">
        <f t="shared" si="52"/>
        <v>0</v>
      </c>
      <c r="E183" s="4">
        <f>'2014 BPTs'!F19</f>
        <v>0</v>
      </c>
      <c r="F183" s="88">
        <f>'2014 BPTs'!G19</f>
        <v>0</v>
      </c>
      <c r="G183" s="53">
        <f>'2014 BPTs'!I19</f>
        <v>0</v>
      </c>
      <c r="H183" s="88">
        <f>'2014 BPTs'!J19</f>
        <v>0</v>
      </c>
      <c r="I183" s="4">
        <f>'2014 BPTs'!K19</f>
        <v>0</v>
      </c>
      <c r="J183" s="5">
        <f>'2014 BPTs'!M19</f>
        <v>0</v>
      </c>
      <c r="K183" s="99">
        <f>'2014 BPTs'!BL19</f>
        <v>0</v>
      </c>
      <c r="L183" s="100">
        <f t="shared" si="68"/>
        <v>0</v>
      </c>
      <c r="M183" s="101">
        <f t="shared" si="69"/>
        <v>0</v>
      </c>
      <c r="N183" s="102">
        <f t="shared" si="44"/>
        <v>0</v>
      </c>
      <c r="O183" s="103">
        <f>'2014 BPTs'!BM19</f>
        <v>0</v>
      </c>
      <c r="P183" s="100">
        <f t="shared" si="70"/>
        <v>0</v>
      </c>
      <c r="Q183" s="101">
        <f t="shared" si="71"/>
        <v>0</v>
      </c>
      <c r="R183" s="104">
        <f t="shared" si="72"/>
        <v>0</v>
      </c>
      <c r="S183" s="105">
        <f t="shared" si="45"/>
        <v>0</v>
      </c>
      <c r="T183" s="104">
        <f t="shared" si="73"/>
        <v>0</v>
      </c>
      <c r="U183" s="121">
        <f>IF(K183=0,0,IF(B183="Manual",(S183-O183-AP183*(O183/(O183+Z183)))/S183,'2014 BPTs'!BP19))</f>
        <v>0</v>
      </c>
      <c r="V183" s="99">
        <f>'2014 BPTs'!BN19</f>
        <v>0</v>
      </c>
      <c r="W183" s="100">
        <f t="shared" si="59"/>
        <v>0</v>
      </c>
      <c r="X183" s="103">
        <f t="shared" si="74"/>
        <v>0</v>
      </c>
      <c r="Y183" s="102">
        <f t="shared" si="46"/>
        <v>0</v>
      </c>
      <c r="Z183" s="103">
        <f>'2014 BPTs'!BO19</f>
        <v>0</v>
      </c>
      <c r="AA183" s="104">
        <f t="shared" si="47"/>
        <v>0</v>
      </c>
      <c r="AB183" s="106">
        <f>IF(W183=0,0,IF(B183="Manual",(V183-Z183-AP183*(Z183/(Z183+O183)))/V183,'2014 BPTs'!BQ19))</f>
        <v>0</v>
      </c>
      <c r="AD183" s="2" t="str">
        <f t="shared" si="48"/>
        <v>00-0</v>
      </c>
      <c r="AE183" s="2">
        <f>'2014 BPTs'!BA19</f>
        <v>0</v>
      </c>
      <c r="AF183" s="2" t="str">
        <f>IF(B183="Auto",'2014 BPTs'!BB19,D183&amp;E183&amp;"-"&amp;F183)</f>
        <v/>
      </c>
      <c r="AG183" s="2" t="str">
        <f>'2014 BPTs'!BC19</f>
        <v/>
      </c>
      <c r="AH183" s="2" t="str">
        <f>'2014 BPTs'!BD19</f>
        <v/>
      </c>
      <c r="AI183" s="2" t="str">
        <f>'2014 BPTs'!BE19</f>
        <v/>
      </c>
      <c r="AJ183" s="2" t="str">
        <f>'2014 BPTs'!BF19</f>
        <v/>
      </c>
      <c r="AK183" s="2" t="str">
        <f>'2014 BPTs'!BG19</f>
        <v/>
      </c>
      <c r="AL183" s="2" t="str">
        <f>'2014 BPTs'!BH19</f>
        <v/>
      </c>
      <c r="AM183" s="2" t="str">
        <f>'2014 BPTs'!BI19</f>
        <v/>
      </c>
      <c r="AO183" s="128">
        <f>'2014 BPTs'!AJ19*'2014 BPTs'!BK19</f>
        <v>0</v>
      </c>
      <c r="AP183" s="128">
        <f>'2014 BPTs'!AK19*'2014 BPTs'!BK19</f>
        <v>0</v>
      </c>
      <c r="AR183" s="5">
        <f>IF(B183="Auto",'2014 BPTs'!M19,J183)</f>
        <v>0</v>
      </c>
      <c r="AS183" s="5">
        <f>'2014 BPTs'!O19</f>
        <v>0</v>
      </c>
      <c r="AT183" s="5">
        <f>'2014 BPTs'!Q19</f>
        <v>0</v>
      </c>
      <c r="AU183" s="5">
        <f>'2014 BPTs'!S19</f>
        <v>0</v>
      </c>
      <c r="AV183" s="5">
        <f>'2014 BPTs'!U19</f>
        <v>0</v>
      </c>
      <c r="AW183" s="5">
        <f>'2014 BPTs'!W19</f>
        <v>0</v>
      </c>
      <c r="AX183" s="5">
        <f>'2014 BPTs'!Y19</f>
        <v>0</v>
      </c>
      <c r="AY183" s="5">
        <f>'2014 BPTs'!AA19</f>
        <v>0</v>
      </c>
      <c r="BA183" s="24">
        <f>IF(ISNA(VLOOKUP(AF183,'2012 BPTs'!$B$12:$BX$181,BA$3,FALSE)),0,VLOOKUP(AF183,'2012 BPTs'!$B$12:$BX$181,BA$3,FALSE))</f>
        <v>0</v>
      </c>
      <c r="BB183" s="24">
        <f>IF(ISNA(VLOOKUP(AG183,'2012 BPTs'!$B$12:$BX$181,BB$3,FALSE)),0,VLOOKUP(AG183,'2012 BPTs'!$B$12:$BX$181,BB$3,FALSE))</f>
        <v>0</v>
      </c>
      <c r="BC183" s="24">
        <f>IF(ISNA(VLOOKUP(AH183,'2012 BPTs'!$B$12:$BX$181,BC$3,FALSE)),0,VLOOKUP(AH183,'2012 BPTs'!$B$12:$BX$181,BC$3,FALSE))</f>
        <v>0</v>
      </c>
      <c r="BD183" s="24">
        <f>IF(ISNA(VLOOKUP(AI183,'2012 BPTs'!$B$12:$BX$181,BD$3,FALSE)),0,VLOOKUP(AI183,'2012 BPTs'!$B$12:$BX$181,BD$3,FALSE))</f>
        <v>0</v>
      </c>
      <c r="BE183" s="24">
        <f>IF(ISNA(VLOOKUP(AJ183,'2012 BPTs'!$B$12:$BX$181,BE$3,FALSE)),0,VLOOKUP(AJ183,'2012 BPTs'!$B$12:$BX$181,BE$3,FALSE))</f>
        <v>0</v>
      </c>
      <c r="BF183" s="24">
        <f>IF(ISNA(VLOOKUP(AK183,'2012 BPTs'!$B$12:$BX$181,BF$3,FALSE)),0,VLOOKUP(AK183,'2012 BPTs'!$B$12:$BX$181,BF$3,FALSE))</f>
        <v>0</v>
      </c>
      <c r="BG183" s="24">
        <f>IF(ISNA(VLOOKUP(AL183,'2012 BPTs'!$B$12:$BX$181,BG$3,FALSE)),0,VLOOKUP(AL183,'2012 BPTs'!$B$12:$BX$181,BG$3,FALSE))</f>
        <v>0</v>
      </c>
      <c r="BH183" s="24">
        <f>IF(ISNA(VLOOKUP(AM183,'2012 BPTs'!$B$12:$BX$181,BH$3,FALSE)),0,VLOOKUP(AM183,'2012 BPTs'!$B$12:$BX$181,BH$3,FALSE))</f>
        <v>0</v>
      </c>
      <c r="BJ183" s="24">
        <f>IF(ISNA(VLOOKUP(AF183,'2012 BPTs'!$B$12:$BX$181,BJ$3,FALSE)),0,VLOOKUP(AF183,'2012 BPTs'!$B$12:$BX$181,BJ$3,FALSE))</f>
        <v>0</v>
      </c>
      <c r="BK183" s="24">
        <f>IF(ISNA(VLOOKUP(AG183,'2012 BPTs'!$B$12:$BX$181,BK$3,FALSE)),0,VLOOKUP(AG183,'2012 BPTs'!$B$12:$BX$181,BK$3,FALSE))</f>
        <v>0</v>
      </c>
      <c r="BL183" s="24">
        <f>IF(ISNA(VLOOKUP(AH183,'2012 BPTs'!$B$12:$BX$181,BL$3,FALSE)),0,VLOOKUP(AH183,'2012 BPTs'!$B$12:$BX$181,BL$3,FALSE))</f>
        <v>0</v>
      </c>
      <c r="BM183" s="24">
        <f>IF(ISNA(VLOOKUP(AI183,'2012 BPTs'!$B$12:$BX$181,BM$3,FALSE)),0,VLOOKUP(AI183,'2012 BPTs'!$B$12:$BX$181,BM$3,FALSE))</f>
        <v>0</v>
      </c>
      <c r="BN183" s="24">
        <f>IF(ISNA(VLOOKUP(AJ183,'2012 BPTs'!$B$12:$BX$181,BN$3,FALSE)),0,VLOOKUP(AJ183,'2012 BPTs'!$B$12:$BX$181,BN$3,FALSE))</f>
        <v>0</v>
      </c>
      <c r="BO183" s="24">
        <f>IF(ISNA(VLOOKUP(AK183,'2012 BPTs'!$B$12:$BX$181,BO$3,FALSE)),0,VLOOKUP(AK183,'2012 BPTs'!$B$12:$BX$181,BO$3,FALSE))</f>
        <v>0</v>
      </c>
      <c r="BP183" s="24">
        <f>IF(ISNA(VLOOKUP(AL183,'2012 BPTs'!$B$12:$BX$181,BP$3,FALSE)),0,VLOOKUP(AL183,'2012 BPTs'!$B$12:$BX$181,BP$3,FALSE))</f>
        <v>0</v>
      </c>
      <c r="BQ183" s="24">
        <f>IF(ISNA(VLOOKUP(AM183,'2012 BPTs'!$B$12:$BX$181,BQ$3,FALSE)),0,VLOOKUP(AM183,'2012 BPTs'!$B$12:$BX$181,BQ$3,FALSE))</f>
        <v>0</v>
      </c>
      <c r="BS183" s="77">
        <f t="shared" si="49"/>
        <v>0</v>
      </c>
      <c r="BT183" s="68">
        <f t="shared" si="50"/>
        <v>0</v>
      </c>
      <c r="BU183" s="68">
        <f t="shared" si="51"/>
        <v>0</v>
      </c>
      <c r="BW183" s="24">
        <f>IF(ISNA(VLOOKUP(AF183,'2012 BPTs'!$B$12:$BX$181,BW$3,FALSE)),0,VLOOKUP(AF183,'2012 BPTs'!$B$12:$BX$181,BW$3,FALSE))</f>
        <v>0</v>
      </c>
      <c r="BX183" s="24">
        <f>IF(ISNA(VLOOKUP(AG183,'2012 BPTs'!$B$12:$BX$181,BX$3,FALSE)),0,VLOOKUP(AG183,'2012 BPTs'!$B$12:$BX$181,BX$3,FALSE))</f>
        <v>0</v>
      </c>
      <c r="BY183" s="24">
        <f>IF(ISNA(VLOOKUP(AH183,'2012 BPTs'!$B$12:$BX$181,BY$3,FALSE)),0,VLOOKUP(AH183,'2012 BPTs'!$B$12:$BX$181,BY$3,FALSE))</f>
        <v>0</v>
      </c>
      <c r="BZ183" s="24">
        <f>IF(ISNA(VLOOKUP(AI183,'2012 BPTs'!$B$12:$BX$181,BZ$3,FALSE)),0,VLOOKUP(AI183,'2012 BPTs'!$B$12:$BX$181,BZ$3,FALSE))</f>
        <v>0</v>
      </c>
      <c r="CA183" s="24">
        <f>IF(ISNA(VLOOKUP(AJ183,'2012 BPTs'!$B$12:$BX$181,CA$3,FALSE)),0,VLOOKUP(AJ183,'2012 BPTs'!$B$12:$BX$181,CA$3,FALSE))</f>
        <v>0</v>
      </c>
      <c r="CB183" s="24">
        <f>IF(ISNA(VLOOKUP(AK183,'2012 BPTs'!$B$12:$BX$181,CB$3,FALSE)),0,VLOOKUP(AK183,'2012 BPTs'!$B$12:$BX$181,CB$3,FALSE))</f>
        <v>0</v>
      </c>
      <c r="CC183" s="24">
        <f>IF(ISNA(VLOOKUP(AL183,'2012 BPTs'!$B$12:$BX$181,CC$3,FALSE)),0,VLOOKUP(AL183,'2012 BPTs'!$B$12:$BX$181,CC$3,FALSE))</f>
        <v>0</v>
      </c>
      <c r="CD183" s="24">
        <f>IF(ISNA(VLOOKUP(AM183,'2012 BPTs'!$B$12:$BX$181,CD$3,FALSE)),0,VLOOKUP(AM183,'2012 BPTs'!$B$12:$BX$181,CD$3,FALSE))</f>
        <v>0</v>
      </c>
      <c r="CF183" s="24">
        <f>IF(ISERROR(VLOOKUP(AF183,'2012 BPTs'!$B$12:$BX$181,CF$3,FALSE)/VLOOKUP(AF183,'2012 BPTs'!$B$12:$BX358,CF$3+3,FALSE)),0,VLOOKUP(AF183,'2012 BPTs'!$B$12:$BX$181,CF$3,FALSE)/VLOOKUP(AF183,'2012 BPTs'!$B$12:$BX358,CF$3+3,FALSE))</f>
        <v>0</v>
      </c>
      <c r="CG183" s="24">
        <f>IF(ISERROR(VLOOKUP(AG183,'2012 BPTs'!$B$12:$BX$181,CG$3,FALSE)/VLOOKUP(AG183,'2012 BPTs'!$B$12:$BX358,CG$3+3,FALSE)),0,VLOOKUP(AG183,'2012 BPTs'!$B$12:$BX$181,CG$3,FALSE)/VLOOKUP(AG183,'2012 BPTs'!$B$12:$BX358,CG$3+3,FALSE))</f>
        <v>0</v>
      </c>
      <c r="CH183" s="24">
        <f>IF(ISERROR(VLOOKUP(AH183,'2012 BPTs'!$B$12:$BX$181,CH$3,FALSE)/VLOOKUP(AH183,'2012 BPTs'!$B$12:$BX358,CH$3+3,FALSE)),0,VLOOKUP(AH183,'2012 BPTs'!$B$12:$BX$181,CH$3,FALSE)/VLOOKUP(AH183,'2012 BPTs'!$B$12:$BX358,CH$3+3,FALSE))</f>
        <v>0</v>
      </c>
      <c r="CI183" s="24">
        <f>IF(ISERROR(VLOOKUP(AI183,'2012 BPTs'!$B$12:$BX$181,CI$3,FALSE)/VLOOKUP(AI183,'2012 BPTs'!$B$12:$BX358,CI$3+3,FALSE)),0,VLOOKUP(AI183,'2012 BPTs'!$B$12:$BX$181,CI$3,FALSE)/VLOOKUP(AI183,'2012 BPTs'!$B$12:$BX358,CI$3+3,FALSE))</f>
        <v>0</v>
      </c>
      <c r="CJ183" s="24">
        <f>IF(ISERROR(VLOOKUP(AJ183,'2012 BPTs'!$B$12:$BX$181,CJ$3,FALSE)/VLOOKUP(AJ183,'2012 BPTs'!$B$12:$BX358,CJ$3+3,FALSE)),0,VLOOKUP(AJ183,'2012 BPTs'!$B$12:$BX$181,CJ$3,FALSE)/VLOOKUP(AJ183,'2012 BPTs'!$B$12:$BX358,CJ$3+3,FALSE))</f>
        <v>0</v>
      </c>
      <c r="CK183" s="24">
        <f>IF(ISERROR(VLOOKUP(AK183,'2012 BPTs'!$B$12:$BX$181,CK$3,FALSE)/VLOOKUP(AK183,'2012 BPTs'!$B$12:$BX358,CK$3+3,FALSE)),0,VLOOKUP(AK183,'2012 BPTs'!$B$12:$BX$181,CK$3,FALSE)/VLOOKUP(AK183,'2012 BPTs'!$B$12:$BX358,CK$3+3,FALSE))</f>
        <v>0</v>
      </c>
      <c r="CL183" s="24">
        <f>IF(ISERROR(VLOOKUP(AL183,'2012 BPTs'!$B$12:$BX$181,CL$3,FALSE)/VLOOKUP(AL183,'2012 BPTs'!$B$12:$BX358,CL$3+3,FALSE)),0,VLOOKUP(AL183,'2012 BPTs'!$B$12:$BX$181,CL$3,FALSE)/VLOOKUP(AL183,'2012 BPTs'!$B$12:$BX358,CL$3+3,FALSE))</f>
        <v>0</v>
      </c>
      <c r="CM183" s="24">
        <f>IF(ISERROR(VLOOKUP(AM183,'2012 BPTs'!$B$12:$BX$181,CM$3,FALSE)/VLOOKUP(AM183,'2012 BPTs'!$B$12:$BX358,CM$3+3,FALSE)),0,VLOOKUP(AM183,'2012 BPTs'!$B$12:$BX$181,CM$3,FALSE)/VLOOKUP(AM183,'2012 BPTs'!$B$12:$BX358,CM$3+3,FALSE))</f>
        <v>0</v>
      </c>
      <c r="CO183" s="24">
        <f>IF(ISERROR(VLOOKUP(AF183,'2012 BPTs'!$B$12:$BX$181,CO$3,FALSE)/VLOOKUP(AF183,'2012 BPTs'!$B$12:$BX358,CO$3+2,FALSE)),0,VLOOKUP(AF183,'2012 BPTs'!$B$12:$BX$181,CO$3,FALSE)/VLOOKUP(AF183,'2012 BPTs'!$B$12:$BX358,CO$3+2,FALSE))</f>
        <v>0</v>
      </c>
      <c r="CP183" s="24">
        <f>IF(ISERROR(VLOOKUP(AG183,'2012 BPTs'!$B$12:$BX$181,CP$3,FALSE)/VLOOKUP(AG183,'2012 BPTs'!$B$12:$BX358,CP$3+2,FALSE)),0,VLOOKUP(AG183,'2012 BPTs'!$B$12:$BX$181,CP$3,FALSE)/VLOOKUP(AG183,'2012 BPTs'!$B$12:$BX358,CP$3+2,FALSE))</f>
        <v>0</v>
      </c>
      <c r="CQ183" s="24">
        <f>IF(ISERROR(VLOOKUP(AH183,'2012 BPTs'!$B$12:$BX$181,CQ$3,FALSE)/VLOOKUP(AH183,'2012 BPTs'!$B$12:$BX358,CQ$3+2,FALSE)),0,VLOOKUP(AH183,'2012 BPTs'!$B$12:$BX$181,CQ$3,FALSE)/VLOOKUP(AH183,'2012 BPTs'!$B$12:$BX358,CQ$3+2,FALSE))</f>
        <v>0</v>
      </c>
      <c r="CR183" s="24">
        <f>IF(ISERROR(VLOOKUP(AI183,'2012 BPTs'!$B$12:$BX$181,CR$3,FALSE)/VLOOKUP(AI183,'2012 BPTs'!$B$12:$BX358,CR$3+2,FALSE)),0,VLOOKUP(AI183,'2012 BPTs'!$B$12:$BX$181,CR$3,FALSE)/VLOOKUP(AI183,'2012 BPTs'!$B$12:$BX358,CR$3+2,FALSE))</f>
        <v>0</v>
      </c>
      <c r="CS183" s="24">
        <f>IF(ISERROR(VLOOKUP(AJ183,'2012 BPTs'!$B$12:$BX$181,CS$3,FALSE)/VLOOKUP(AJ183,'2012 BPTs'!$B$12:$BX358,CS$3+2,FALSE)),0,VLOOKUP(AJ183,'2012 BPTs'!$B$12:$BX$181,CS$3,FALSE)/VLOOKUP(AJ183,'2012 BPTs'!$B$12:$BX358,CS$3+2,FALSE))</f>
        <v>0</v>
      </c>
      <c r="CT183" s="24">
        <f>IF(ISERROR(VLOOKUP(AK183,'2012 BPTs'!$B$12:$BX$181,CT$3,FALSE)/VLOOKUP(AK183,'2012 BPTs'!$B$12:$BX358,CT$3+2,FALSE)),0,VLOOKUP(AK183,'2012 BPTs'!$B$12:$BX$181,CT$3,FALSE)/VLOOKUP(AK183,'2012 BPTs'!$B$12:$BX358,CT$3+2,FALSE))</f>
        <v>0</v>
      </c>
      <c r="CU183" s="24">
        <f>IF(ISERROR(VLOOKUP(AL183,'2012 BPTs'!$B$12:$BX$181,CU$3,FALSE)/VLOOKUP(AL183,'2012 BPTs'!$B$12:$BX358,CU$3+2,FALSE)),0,VLOOKUP(AL183,'2012 BPTs'!$B$12:$BX$181,CU$3,FALSE)/VLOOKUP(AL183,'2012 BPTs'!$B$12:$BX358,CU$3+2,FALSE))</f>
        <v>0</v>
      </c>
      <c r="CV183" s="24">
        <f>IF(ISERROR(VLOOKUP(AM183,'2012 BPTs'!$B$12:$BX$181,CV$3,FALSE)/VLOOKUP(AM183,'2012 BPTs'!$B$12:$BX358,CV$3+2,FALSE)),0,VLOOKUP(AM183,'2012 BPTs'!$B$12:$BX$181,CV$3,FALSE)/VLOOKUP(AM183,'2012 BPTs'!$B$12:$BX358,CV$3+2,FALSE))</f>
        <v>0</v>
      </c>
      <c r="CX183" s="93">
        <f>'2014 BPTs'!BR19</f>
        <v>0</v>
      </c>
      <c r="CY183" s="93">
        <f>'2014 BPTs'!BS19</f>
        <v>0</v>
      </c>
    </row>
    <row r="184" spans="2:103" x14ac:dyDescent="0.2">
      <c r="B184" s="2" t="s">
        <v>213</v>
      </c>
      <c r="C184" s="2">
        <f>'2014 BPTs'!E20</f>
        <v>0</v>
      </c>
      <c r="D184" s="2">
        <f t="shared" si="52"/>
        <v>0</v>
      </c>
      <c r="E184" s="4">
        <f>'2014 BPTs'!F20</f>
        <v>0</v>
      </c>
      <c r="F184" s="88">
        <f>'2014 BPTs'!G20</f>
        <v>0</v>
      </c>
      <c r="G184" s="53">
        <f>'2014 BPTs'!I20</f>
        <v>0</v>
      </c>
      <c r="H184" s="88">
        <f>'2014 BPTs'!J20</f>
        <v>0</v>
      </c>
      <c r="I184" s="4">
        <f>'2014 BPTs'!K20</f>
        <v>0</v>
      </c>
      <c r="J184" s="5">
        <f>'2014 BPTs'!M20</f>
        <v>0</v>
      </c>
      <c r="K184" s="99">
        <f>'2014 BPTs'!BL20</f>
        <v>0</v>
      </c>
      <c r="L184" s="100">
        <f t="shared" si="68"/>
        <v>0</v>
      </c>
      <c r="M184" s="101">
        <f t="shared" si="69"/>
        <v>0</v>
      </c>
      <c r="N184" s="102">
        <f t="shared" si="44"/>
        <v>0</v>
      </c>
      <c r="O184" s="103">
        <f>'2014 BPTs'!BM20</f>
        <v>0</v>
      </c>
      <c r="P184" s="100">
        <f t="shared" si="70"/>
        <v>0</v>
      </c>
      <c r="Q184" s="101">
        <f t="shared" si="71"/>
        <v>0</v>
      </c>
      <c r="R184" s="104">
        <f t="shared" si="72"/>
        <v>0</v>
      </c>
      <c r="S184" s="105">
        <f t="shared" si="45"/>
        <v>0</v>
      </c>
      <c r="T184" s="104">
        <f t="shared" si="73"/>
        <v>0</v>
      </c>
      <c r="U184" s="121">
        <f>IF(K184=0,0,IF(B184="Manual",(S184-O184-AP184*(O184/(O184+Z184)))/S184,'2014 BPTs'!BP20))</f>
        <v>0</v>
      </c>
      <c r="V184" s="99">
        <f>'2014 BPTs'!BN20</f>
        <v>0</v>
      </c>
      <c r="W184" s="100">
        <f t="shared" si="59"/>
        <v>0</v>
      </c>
      <c r="X184" s="103">
        <f t="shared" si="74"/>
        <v>0</v>
      </c>
      <c r="Y184" s="102">
        <f t="shared" si="46"/>
        <v>0</v>
      </c>
      <c r="Z184" s="103">
        <f>'2014 BPTs'!BO20</f>
        <v>0</v>
      </c>
      <c r="AA184" s="104">
        <f t="shared" si="47"/>
        <v>0</v>
      </c>
      <c r="AB184" s="106">
        <f>IF(W184=0,0,IF(B184="Manual",(V184-Z184-AP184*(Z184/(Z184+O184)))/V184,'2014 BPTs'!BQ20))</f>
        <v>0</v>
      </c>
      <c r="AD184" s="2" t="str">
        <f t="shared" si="48"/>
        <v>00-0</v>
      </c>
      <c r="AE184" s="2">
        <f>'2014 BPTs'!BA20</f>
        <v>0</v>
      </c>
      <c r="AF184" s="2" t="str">
        <f>IF(B184="Auto",'2014 BPTs'!BB20,D184&amp;E184&amp;"-"&amp;F184)</f>
        <v/>
      </c>
      <c r="AG184" s="2" t="str">
        <f>'2014 BPTs'!BC20</f>
        <v/>
      </c>
      <c r="AH184" s="2" t="str">
        <f>'2014 BPTs'!BD20</f>
        <v/>
      </c>
      <c r="AI184" s="2" t="str">
        <f>'2014 BPTs'!BE20</f>
        <v/>
      </c>
      <c r="AJ184" s="2" t="str">
        <f>'2014 BPTs'!BF20</f>
        <v/>
      </c>
      <c r="AK184" s="2" t="str">
        <f>'2014 BPTs'!BG20</f>
        <v/>
      </c>
      <c r="AL184" s="2" t="str">
        <f>'2014 BPTs'!BH20</f>
        <v/>
      </c>
      <c r="AM184" s="2" t="str">
        <f>'2014 BPTs'!BI20</f>
        <v/>
      </c>
      <c r="AO184" s="128">
        <f>'2014 BPTs'!AJ20*'2014 BPTs'!BK20</f>
        <v>0</v>
      </c>
      <c r="AP184" s="128">
        <f>'2014 BPTs'!AK20*'2014 BPTs'!BK20</f>
        <v>0</v>
      </c>
      <c r="AR184" s="5">
        <f>IF(B184="Auto",'2014 BPTs'!M20,J184)</f>
        <v>0</v>
      </c>
      <c r="AS184" s="5">
        <f>'2014 BPTs'!O20</f>
        <v>0</v>
      </c>
      <c r="AT184" s="5">
        <f>'2014 BPTs'!Q20</f>
        <v>0</v>
      </c>
      <c r="AU184" s="5">
        <f>'2014 BPTs'!S20</f>
        <v>0</v>
      </c>
      <c r="AV184" s="5">
        <f>'2014 BPTs'!U20</f>
        <v>0</v>
      </c>
      <c r="AW184" s="5">
        <f>'2014 BPTs'!W20</f>
        <v>0</v>
      </c>
      <c r="AX184" s="5">
        <f>'2014 BPTs'!Y20</f>
        <v>0</v>
      </c>
      <c r="AY184" s="5">
        <f>'2014 BPTs'!AA20</f>
        <v>0</v>
      </c>
      <c r="BA184" s="24">
        <f>IF(ISNA(VLOOKUP(AF184,'2012 BPTs'!$B$12:$BX$181,BA$3,FALSE)),0,VLOOKUP(AF184,'2012 BPTs'!$B$12:$BX$181,BA$3,FALSE))</f>
        <v>0</v>
      </c>
      <c r="BB184" s="24">
        <f>IF(ISNA(VLOOKUP(AG184,'2012 BPTs'!$B$12:$BX$181,BB$3,FALSE)),0,VLOOKUP(AG184,'2012 BPTs'!$B$12:$BX$181,BB$3,FALSE))</f>
        <v>0</v>
      </c>
      <c r="BC184" s="24">
        <f>IF(ISNA(VLOOKUP(AH184,'2012 BPTs'!$B$12:$BX$181,BC$3,FALSE)),0,VLOOKUP(AH184,'2012 BPTs'!$B$12:$BX$181,BC$3,FALSE))</f>
        <v>0</v>
      </c>
      <c r="BD184" s="24">
        <f>IF(ISNA(VLOOKUP(AI184,'2012 BPTs'!$B$12:$BX$181,BD$3,FALSE)),0,VLOOKUP(AI184,'2012 BPTs'!$B$12:$BX$181,BD$3,FALSE))</f>
        <v>0</v>
      </c>
      <c r="BE184" s="24">
        <f>IF(ISNA(VLOOKUP(AJ184,'2012 BPTs'!$B$12:$BX$181,BE$3,FALSE)),0,VLOOKUP(AJ184,'2012 BPTs'!$B$12:$BX$181,BE$3,FALSE))</f>
        <v>0</v>
      </c>
      <c r="BF184" s="24">
        <f>IF(ISNA(VLOOKUP(AK184,'2012 BPTs'!$B$12:$BX$181,BF$3,FALSE)),0,VLOOKUP(AK184,'2012 BPTs'!$B$12:$BX$181,BF$3,FALSE))</f>
        <v>0</v>
      </c>
      <c r="BG184" s="24">
        <f>IF(ISNA(VLOOKUP(AL184,'2012 BPTs'!$B$12:$BX$181,BG$3,FALSE)),0,VLOOKUP(AL184,'2012 BPTs'!$B$12:$BX$181,BG$3,FALSE))</f>
        <v>0</v>
      </c>
      <c r="BH184" s="24">
        <f>IF(ISNA(VLOOKUP(AM184,'2012 BPTs'!$B$12:$BX$181,BH$3,FALSE)),0,VLOOKUP(AM184,'2012 BPTs'!$B$12:$BX$181,BH$3,FALSE))</f>
        <v>0</v>
      </c>
      <c r="BJ184" s="24">
        <f>IF(ISNA(VLOOKUP(AF184,'2012 BPTs'!$B$12:$BX$181,BJ$3,FALSE)),0,VLOOKUP(AF184,'2012 BPTs'!$B$12:$BX$181,BJ$3,FALSE))</f>
        <v>0</v>
      </c>
      <c r="BK184" s="24">
        <f>IF(ISNA(VLOOKUP(AG184,'2012 BPTs'!$B$12:$BX$181,BK$3,FALSE)),0,VLOOKUP(AG184,'2012 BPTs'!$B$12:$BX$181,BK$3,FALSE))</f>
        <v>0</v>
      </c>
      <c r="BL184" s="24">
        <f>IF(ISNA(VLOOKUP(AH184,'2012 BPTs'!$B$12:$BX$181,BL$3,FALSE)),0,VLOOKUP(AH184,'2012 BPTs'!$B$12:$BX$181,BL$3,FALSE))</f>
        <v>0</v>
      </c>
      <c r="BM184" s="24">
        <f>IF(ISNA(VLOOKUP(AI184,'2012 BPTs'!$B$12:$BX$181,BM$3,FALSE)),0,VLOOKUP(AI184,'2012 BPTs'!$B$12:$BX$181,BM$3,FALSE))</f>
        <v>0</v>
      </c>
      <c r="BN184" s="24">
        <f>IF(ISNA(VLOOKUP(AJ184,'2012 BPTs'!$B$12:$BX$181,BN$3,FALSE)),0,VLOOKUP(AJ184,'2012 BPTs'!$B$12:$BX$181,BN$3,FALSE))</f>
        <v>0</v>
      </c>
      <c r="BO184" s="24">
        <f>IF(ISNA(VLOOKUP(AK184,'2012 BPTs'!$B$12:$BX$181,BO$3,FALSE)),0,VLOOKUP(AK184,'2012 BPTs'!$B$12:$BX$181,BO$3,FALSE))</f>
        <v>0</v>
      </c>
      <c r="BP184" s="24">
        <f>IF(ISNA(VLOOKUP(AL184,'2012 BPTs'!$B$12:$BX$181,BP$3,FALSE)),0,VLOOKUP(AL184,'2012 BPTs'!$B$12:$BX$181,BP$3,FALSE))</f>
        <v>0</v>
      </c>
      <c r="BQ184" s="24">
        <f>IF(ISNA(VLOOKUP(AM184,'2012 BPTs'!$B$12:$BX$181,BQ$3,FALSE)),0,VLOOKUP(AM184,'2012 BPTs'!$B$12:$BX$181,BQ$3,FALSE))</f>
        <v>0</v>
      </c>
      <c r="BS184" s="77">
        <f t="shared" si="49"/>
        <v>0</v>
      </c>
      <c r="BT184" s="68">
        <f t="shared" si="50"/>
        <v>0</v>
      </c>
      <c r="BU184" s="68">
        <f t="shared" si="51"/>
        <v>0</v>
      </c>
      <c r="BW184" s="24">
        <f>IF(ISNA(VLOOKUP(AF184,'2012 BPTs'!$B$12:$BX$181,BW$3,FALSE)),0,VLOOKUP(AF184,'2012 BPTs'!$B$12:$BX$181,BW$3,FALSE))</f>
        <v>0</v>
      </c>
      <c r="BX184" s="24">
        <f>IF(ISNA(VLOOKUP(AG184,'2012 BPTs'!$B$12:$BX$181,BX$3,FALSE)),0,VLOOKUP(AG184,'2012 BPTs'!$B$12:$BX$181,BX$3,FALSE))</f>
        <v>0</v>
      </c>
      <c r="BY184" s="24">
        <f>IF(ISNA(VLOOKUP(AH184,'2012 BPTs'!$B$12:$BX$181,BY$3,FALSE)),0,VLOOKUP(AH184,'2012 BPTs'!$B$12:$BX$181,BY$3,FALSE))</f>
        <v>0</v>
      </c>
      <c r="BZ184" s="24">
        <f>IF(ISNA(VLOOKUP(AI184,'2012 BPTs'!$B$12:$BX$181,BZ$3,FALSE)),0,VLOOKUP(AI184,'2012 BPTs'!$B$12:$BX$181,BZ$3,FALSE))</f>
        <v>0</v>
      </c>
      <c r="CA184" s="24">
        <f>IF(ISNA(VLOOKUP(AJ184,'2012 BPTs'!$B$12:$BX$181,CA$3,FALSE)),0,VLOOKUP(AJ184,'2012 BPTs'!$B$12:$BX$181,CA$3,FALSE))</f>
        <v>0</v>
      </c>
      <c r="CB184" s="24">
        <f>IF(ISNA(VLOOKUP(AK184,'2012 BPTs'!$B$12:$BX$181,CB$3,FALSE)),0,VLOOKUP(AK184,'2012 BPTs'!$B$12:$BX$181,CB$3,FALSE))</f>
        <v>0</v>
      </c>
      <c r="CC184" s="24">
        <f>IF(ISNA(VLOOKUP(AL184,'2012 BPTs'!$B$12:$BX$181,CC$3,FALSE)),0,VLOOKUP(AL184,'2012 BPTs'!$B$12:$BX$181,CC$3,FALSE))</f>
        <v>0</v>
      </c>
      <c r="CD184" s="24">
        <f>IF(ISNA(VLOOKUP(AM184,'2012 BPTs'!$B$12:$BX$181,CD$3,FALSE)),0,VLOOKUP(AM184,'2012 BPTs'!$B$12:$BX$181,CD$3,FALSE))</f>
        <v>0</v>
      </c>
      <c r="CF184" s="24">
        <f>IF(ISERROR(VLOOKUP(AF184,'2012 BPTs'!$B$12:$BX$181,CF$3,FALSE)/VLOOKUP(AF184,'2012 BPTs'!$B$12:$BX359,CF$3+3,FALSE)),0,VLOOKUP(AF184,'2012 BPTs'!$B$12:$BX$181,CF$3,FALSE)/VLOOKUP(AF184,'2012 BPTs'!$B$12:$BX359,CF$3+3,FALSE))</f>
        <v>0</v>
      </c>
      <c r="CG184" s="24">
        <f>IF(ISERROR(VLOOKUP(AG184,'2012 BPTs'!$B$12:$BX$181,CG$3,FALSE)/VLOOKUP(AG184,'2012 BPTs'!$B$12:$BX359,CG$3+3,FALSE)),0,VLOOKUP(AG184,'2012 BPTs'!$B$12:$BX$181,CG$3,FALSE)/VLOOKUP(AG184,'2012 BPTs'!$B$12:$BX359,CG$3+3,FALSE))</f>
        <v>0</v>
      </c>
      <c r="CH184" s="24">
        <f>IF(ISERROR(VLOOKUP(AH184,'2012 BPTs'!$B$12:$BX$181,CH$3,FALSE)/VLOOKUP(AH184,'2012 BPTs'!$B$12:$BX359,CH$3+3,FALSE)),0,VLOOKUP(AH184,'2012 BPTs'!$B$12:$BX$181,CH$3,FALSE)/VLOOKUP(AH184,'2012 BPTs'!$B$12:$BX359,CH$3+3,FALSE))</f>
        <v>0</v>
      </c>
      <c r="CI184" s="24">
        <f>IF(ISERROR(VLOOKUP(AI184,'2012 BPTs'!$B$12:$BX$181,CI$3,FALSE)/VLOOKUP(AI184,'2012 BPTs'!$B$12:$BX359,CI$3+3,FALSE)),0,VLOOKUP(AI184,'2012 BPTs'!$B$12:$BX$181,CI$3,FALSE)/VLOOKUP(AI184,'2012 BPTs'!$B$12:$BX359,CI$3+3,FALSE))</f>
        <v>0</v>
      </c>
      <c r="CJ184" s="24">
        <f>IF(ISERROR(VLOOKUP(AJ184,'2012 BPTs'!$B$12:$BX$181,CJ$3,FALSE)/VLOOKUP(AJ184,'2012 BPTs'!$B$12:$BX359,CJ$3+3,FALSE)),0,VLOOKUP(AJ184,'2012 BPTs'!$B$12:$BX$181,CJ$3,FALSE)/VLOOKUP(AJ184,'2012 BPTs'!$B$12:$BX359,CJ$3+3,FALSE))</f>
        <v>0</v>
      </c>
      <c r="CK184" s="24">
        <f>IF(ISERROR(VLOOKUP(AK184,'2012 BPTs'!$B$12:$BX$181,CK$3,FALSE)/VLOOKUP(AK184,'2012 BPTs'!$B$12:$BX359,CK$3+3,FALSE)),0,VLOOKUP(AK184,'2012 BPTs'!$B$12:$BX$181,CK$3,FALSE)/VLOOKUP(AK184,'2012 BPTs'!$B$12:$BX359,CK$3+3,FALSE))</f>
        <v>0</v>
      </c>
      <c r="CL184" s="24">
        <f>IF(ISERROR(VLOOKUP(AL184,'2012 BPTs'!$B$12:$BX$181,CL$3,FALSE)/VLOOKUP(AL184,'2012 BPTs'!$B$12:$BX359,CL$3+3,FALSE)),0,VLOOKUP(AL184,'2012 BPTs'!$B$12:$BX$181,CL$3,FALSE)/VLOOKUP(AL184,'2012 BPTs'!$B$12:$BX359,CL$3+3,FALSE))</f>
        <v>0</v>
      </c>
      <c r="CM184" s="24">
        <f>IF(ISERROR(VLOOKUP(AM184,'2012 BPTs'!$B$12:$BX$181,CM$3,FALSE)/VLOOKUP(AM184,'2012 BPTs'!$B$12:$BX359,CM$3+3,FALSE)),0,VLOOKUP(AM184,'2012 BPTs'!$B$12:$BX$181,CM$3,FALSE)/VLOOKUP(AM184,'2012 BPTs'!$B$12:$BX359,CM$3+3,FALSE))</f>
        <v>0</v>
      </c>
      <c r="CO184" s="24">
        <f>IF(ISERROR(VLOOKUP(AF184,'2012 BPTs'!$B$12:$BX$181,CO$3,FALSE)/VLOOKUP(AF184,'2012 BPTs'!$B$12:$BX359,CO$3+2,FALSE)),0,VLOOKUP(AF184,'2012 BPTs'!$B$12:$BX$181,CO$3,FALSE)/VLOOKUP(AF184,'2012 BPTs'!$B$12:$BX359,CO$3+2,FALSE))</f>
        <v>0</v>
      </c>
      <c r="CP184" s="24">
        <f>IF(ISERROR(VLOOKUP(AG184,'2012 BPTs'!$B$12:$BX$181,CP$3,FALSE)/VLOOKUP(AG184,'2012 BPTs'!$B$12:$BX359,CP$3+2,FALSE)),0,VLOOKUP(AG184,'2012 BPTs'!$B$12:$BX$181,CP$3,FALSE)/VLOOKUP(AG184,'2012 BPTs'!$B$12:$BX359,CP$3+2,FALSE))</f>
        <v>0</v>
      </c>
      <c r="CQ184" s="24">
        <f>IF(ISERROR(VLOOKUP(AH184,'2012 BPTs'!$B$12:$BX$181,CQ$3,FALSE)/VLOOKUP(AH184,'2012 BPTs'!$B$12:$BX359,CQ$3+2,FALSE)),0,VLOOKUP(AH184,'2012 BPTs'!$B$12:$BX$181,CQ$3,FALSE)/VLOOKUP(AH184,'2012 BPTs'!$B$12:$BX359,CQ$3+2,FALSE))</f>
        <v>0</v>
      </c>
      <c r="CR184" s="24">
        <f>IF(ISERROR(VLOOKUP(AI184,'2012 BPTs'!$B$12:$BX$181,CR$3,FALSE)/VLOOKUP(AI184,'2012 BPTs'!$B$12:$BX359,CR$3+2,FALSE)),0,VLOOKUP(AI184,'2012 BPTs'!$B$12:$BX$181,CR$3,FALSE)/VLOOKUP(AI184,'2012 BPTs'!$B$12:$BX359,CR$3+2,FALSE))</f>
        <v>0</v>
      </c>
      <c r="CS184" s="24">
        <f>IF(ISERROR(VLOOKUP(AJ184,'2012 BPTs'!$B$12:$BX$181,CS$3,FALSE)/VLOOKUP(AJ184,'2012 BPTs'!$B$12:$BX359,CS$3+2,FALSE)),0,VLOOKUP(AJ184,'2012 BPTs'!$B$12:$BX$181,CS$3,FALSE)/VLOOKUP(AJ184,'2012 BPTs'!$B$12:$BX359,CS$3+2,FALSE))</f>
        <v>0</v>
      </c>
      <c r="CT184" s="24">
        <f>IF(ISERROR(VLOOKUP(AK184,'2012 BPTs'!$B$12:$BX$181,CT$3,FALSE)/VLOOKUP(AK184,'2012 BPTs'!$B$12:$BX359,CT$3+2,FALSE)),0,VLOOKUP(AK184,'2012 BPTs'!$B$12:$BX$181,CT$3,FALSE)/VLOOKUP(AK184,'2012 BPTs'!$B$12:$BX359,CT$3+2,FALSE))</f>
        <v>0</v>
      </c>
      <c r="CU184" s="24">
        <f>IF(ISERROR(VLOOKUP(AL184,'2012 BPTs'!$B$12:$BX$181,CU$3,FALSE)/VLOOKUP(AL184,'2012 BPTs'!$B$12:$BX359,CU$3+2,FALSE)),0,VLOOKUP(AL184,'2012 BPTs'!$B$12:$BX$181,CU$3,FALSE)/VLOOKUP(AL184,'2012 BPTs'!$B$12:$BX359,CU$3+2,FALSE))</f>
        <v>0</v>
      </c>
      <c r="CV184" s="24">
        <f>IF(ISERROR(VLOOKUP(AM184,'2012 BPTs'!$B$12:$BX$181,CV$3,FALSE)/VLOOKUP(AM184,'2012 BPTs'!$B$12:$BX359,CV$3+2,FALSE)),0,VLOOKUP(AM184,'2012 BPTs'!$B$12:$BX$181,CV$3,FALSE)/VLOOKUP(AM184,'2012 BPTs'!$B$12:$BX359,CV$3+2,FALSE))</f>
        <v>0</v>
      </c>
      <c r="CX184" s="93">
        <f>'2014 BPTs'!BR20</f>
        <v>0</v>
      </c>
      <c r="CY184" s="93">
        <f>'2014 BPTs'!BS20</f>
        <v>0</v>
      </c>
    </row>
    <row r="185" spans="2:103" x14ac:dyDescent="0.2">
      <c r="B185" s="2" t="s">
        <v>213</v>
      </c>
      <c r="C185" s="2">
        <f>'2014 BPTs'!E21</f>
        <v>0</v>
      </c>
      <c r="D185" s="2">
        <f t="shared" si="52"/>
        <v>0</v>
      </c>
      <c r="E185" s="4">
        <f>'2014 BPTs'!F21</f>
        <v>0</v>
      </c>
      <c r="F185" s="88">
        <f>'2014 BPTs'!G21</f>
        <v>0</v>
      </c>
      <c r="G185" s="53">
        <f>'2014 BPTs'!I21</f>
        <v>0</v>
      </c>
      <c r="H185" s="88">
        <f>'2014 BPTs'!J21</f>
        <v>0</v>
      </c>
      <c r="I185" s="4">
        <f>'2014 BPTs'!K21</f>
        <v>0</v>
      </c>
      <c r="J185" s="5">
        <f>'2014 BPTs'!M21</f>
        <v>0</v>
      </c>
      <c r="K185" s="99">
        <f>'2014 BPTs'!BL21</f>
        <v>0</v>
      </c>
      <c r="L185" s="100">
        <f t="shared" si="68"/>
        <v>0</v>
      </c>
      <c r="M185" s="101">
        <f t="shared" si="69"/>
        <v>0</v>
      </c>
      <c r="N185" s="102">
        <f t="shared" si="44"/>
        <v>0</v>
      </c>
      <c r="O185" s="103">
        <f>'2014 BPTs'!BM21</f>
        <v>0</v>
      </c>
      <c r="P185" s="100">
        <f t="shared" si="70"/>
        <v>0</v>
      </c>
      <c r="Q185" s="101">
        <f t="shared" si="71"/>
        <v>0</v>
      </c>
      <c r="R185" s="104">
        <f t="shared" si="72"/>
        <v>0</v>
      </c>
      <c r="S185" s="105">
        <f t="shared" si="45"/>
        <v>0</v>
      </c>
      <c r="T185" s="104">
        <f t="shared" si="73"/>
        <v>0</v>
      </c>
      <c r="U185" s="121">
        <f>IF(K185=0,0,IF(B185="Manual",(S185-O185-AP185*(O185/(O185+Z185)))/S185,'2014 BPTs'!BP21))</f>
        <v>0</v>
      </c>
      <c r="V185" s="99">
        <f>'2014 BPTs'!BN21</f>
        <v>0</v>
      </c>
      <c r="W185" s="100">
        <f t="shared" si="59"/>
        <v>0</v>
      </c>
      <c r="X185" s="103">
        <f t="shared" si="74"/>
        <v>0</v>
      </c>
      <c r="Y185" s="102">
        <f t="shared" si="46"/>
        <v>0</v>
      </c>
      <c r="Z185" s="103">
        <f>'2014 BPTs'!BO21</f>
        <v>0</v>
      </c>
      <c r="AA185" s="104">
        <f t="shared" si="47"/>
        <v>0</v>
      </c>
      <c r="AB185" s="106">
        <f>IF(W185=0,0,IF(B185="Manual",(V185-Z185-AP185*(Z185/(Z185+O185)))/V185,'2014 BPTs'!BQ21))</f>
        <v>0</v>
      </c>
      <c r="AD185" s="2" t="str">
        <f t="shared" si="48"/>
        <v>00-0</v>
      </c>
      <c r="AE185" s="2">
        <f>'2014 BPTs'!BA21</f>
        <v>0</v>
      </c>
      <c r="AF185" s="2" t="str">
        <f>IF(B185="Auto",'2014 BPTs'!BB21,D185&amp;E185&amp;"-"&amp;F185)</f>
        <v/>
      </c>
      <c r="AG185" s="2" t="str">
        <f>'2014 BPTs'!BC21</f>
        <v/>
      </c>
      <c r="AH185" s="2" t="str">
        <f>'2014 BPTs'!BD21</f>
        <v/>
      </c>
      <c r="AI185" s="2" t="str">
        <f>'2014 BPTs'!BE21</f>
        <v/>
      </c>
      <c r="AJ185" s="2" t="str">
        <f>'2014 BPTs'!BF21</f>
        <v/>
      </c>
      <c r="AK185" s="2" t="str">
        <f>'2014 BPTs'!BG21</f>
        <v/>
      </c>
      <c r="AL185" s="2" t="str">
        <f>'2014 BPTs'!BH21</f>
        <v/>
      </c>
      <c r="AM185" s="2" t="str">
        <f>'2014 BPTs'!BI21</f>
        <v/>
      </c>
      <c r="AO185" s="128">
        <f>'2014 BPTs'!AJ21*'2014 BPTs'!BK21</f>
        <v>0</v>
      </c>
      <c r="AP185" s="128">
        <f>'2014 BPTs'!AK21*'2014 BPTs'!BK21</f>
        <v>0</v>
      </c>
      <c r="AR185" s="5">
        <f>IF(B185="Auto",'2014 BPTs'!M21,J185)</f>
        <v>0</v>
      </c>
      <c r="AS185" s="5">
        <f>'2014 BPTs'!O21</f>
        <v>0</v>
      </c>
      <c r="AT185" s="5">
        <f>'2014 BPTs'!Q21</f>
        <v>0</v>
      </c>
      <c r="AU185" s="5">
        <f>'2014 BPTs'!S21</f>
        <v>0</v>
      </c>
      <c r="AV185" s="5">
        <f>'2014 BPTs'!U21</f>
        <v>0</v>
      </c>
      <c r="AW185" s="5">
        <f>'2014 BPTs'!W21</f>
        <v>0</v>
      </c>
      <c r="AX185" s="5">
        <f>'2014 BPTs'!Y21</f>
        <v>0</v>
      </c>
      <c r="AY185" s="5">
        <f>'2014 BPTs'!AA21</f>
        <v>0</v>
      </c>
      <c r="BA185" s="24">
        <f>IF(ISNA(VLOOKUP(AF185,'2012 BPTs'!$B$12:$BX$181,BA$3,FALSE)),0,VLOOKUP(AF185,'2012 BPTs'!$B$12:$BX$181,BA$3,FALSE))</f>
        <v>0</v>
      </c>
      <c r="BB185" s="24">
        <f>IF(ISNA(VLOOKUP(AG185,'2012 BPTs'!$B$12:$BX$181,BB$3,FALSE)),0,VLOOKUP(AG185,'2012 BPTs'!$B$12:$BX$181,BB$3,FALSE))</f>
        <v>0</v>
      </c>
      <c r="BC185" s="24">
        <f>IF(ISNA(VLOOKUP(AH185,'2012 BPTs'!$B$12:$BX$181,BC$3,FALSE)),0,VLOOKUP(AH185,'2012 BPTs'!$B$12:$BX$181,BC$3,FALSE))</f>
        <v>0</v>
      </c>
      <c r="BD185" s="24">
        <f>IF(ISNA(VLOOKUP(AI185,'2012 BPTs'!$B$12:$BX$181,BD$3,FALSE)),0,VLOOKUP(AI185,'2012 BPTs'!$B$12:$BX$181,BD$3,FALSE))</f>
        <v>0</v>
      </c>
      <c r="BE185" s="24">
        <f>IF(ISNA(VLOOKUP(AJ185,'2012 BPTs'!$B$12:$BX$181,BE$3,FALSE)),0,VLOOKUP(AJ185,'2012 BPTs'!$B$12:$BX$181,BE$3,FALSE))</f>
        <v>0</v>
      </c>
      <c r="BF185" s="24">
        <f>IF(ISNA(VLOOKUP(AK185,'2012 BPTs'!$B$12:$BX$181,BF$3,FALSE)),0,VLOOKUP(AK185,'2012 BPTs'!$B$12:$BX$181,BF$3,FALSE))</f>
        <v>0</v>
      </c>
      <c r="BG185" s="24">
        <f>IF(ISNA(VLOOKUP(AL185,'2012 BPTs'!$B$12:$BX$181,BG$3,FALSE)),0,VLOOKUP(AL185,'2012 BPTs'!$B$12:$BX$181,BG$3,FALSE))</f>
        <v>0</v>
      </c>
      <c r="BH185" s="24">
        <f>IF(ISNA(VLOOKUP(AM185,'2012 BPTs'!$B$12:$BX$181,BH$3,FALSE)),0,VLOOKUP(AM185,'2012 BPTs'!$B$12:$BX$181,BH$3,FALSE))</f>
        <v>0</v>
      </c>
      <c r="BJ185" s="24">
        <f>IF(ISNA(VLOOKUP(AF185,'2012 BPTs'!$B$12:$BX$181,BJ$3,FALSE)),0,VLOOKUP(AF185,'2012 BPTs'!$B$12:$BX$181,BJ$3,FALSE))</f>
        <v>0</v>
      </c>
      <c r="BK185" s="24">
        <f>IF(ISNA(VLOOKUP(AG185,'2012 BPTs'!$B$12:$BX$181,BK$3,FALSE)),0,VLOOKUP(AG185,'2012 BPTs'!$B$12:$BX$181,BK$3,FALSE))</f>
        <v>0</v>
      </c>
      <c r="BL185" s="24">
        <f>IF(ISNA(VLOOKUP(AH185,'2012 BPTs'!$B$12:$BX$181,BL$3,FALSE)),0,VLOOKUP(AH185,'2012 BPTs'!$B$12:$BX$181,BL$3,FALSE))</f>
        <v>0</v>
      </c>
      <c r="BM185" s="24">
        <f>IF(ISNA(VLOOKUP(AI185,'2012 BPTs'!$B$12:$BX$181,BM$3,FALSE)),0,VLOOKUP(AI185,'2012 BPTs'!$B$12:$BX$181,BM$3,FALSE))</f>
        <v>0</v>
      </c>
      <c r="BN185" s="24">
        <f>IF(ISNA(VLOOKUP(AJ185,'2012 BPTs'!$B$12:$BX$181,BN$3,FALSE)),0,VLOOKUP(AJ185,'2012 BPTs'!$B$12:$BX$181,BN$3,FALSE))</f>
        <v>0</v>
      </c>
      <c r="BO185" s="24">
        <f>IF(ISNA(VLOOKUP(AK185,'2012 BPTs'!$B$12:$BX$181,BO$3,FALSE)),0,VLOOKUP(AK185,'2012 BPTs'!$B$12:$BX$181,BO$3,FALSE))</f>
        <v>0</v>
      </c>
      <c r="BP185" s="24">
        <f>IF(ISNA(VLOOKUP(AL185,'2012 BPTs'!$B$12:$BX$181,BP$3,FALSE)),0,VLOOKUP(AL185,'2012 BPTs'!$B$12:$BX$181,BP$3,FALSE))</f>
        <v>0</v>
      </c>
      <c r="BQ185" s="24">
        <f>IF(ISNA(VLOOKUP(AM185,'2012 BPTs'!$B$12:$BX$181,BQ$3,FALSE)),0,VLOOKUP(AM185,'2012 BPTs'!$B$12:$BX$181,BQ$3,FALSE))</f>
        <v>0</v>
      </c>
      <c r="BS185" s="77">
        <f t="shared" si="49"/>
        <v>0</v>
      </c>
      <c r="BT185" s="68">
        <f t="shared" si="50"/>
        <v>0</v>
      </c>
      <c r="BU185" s="68">
        <f t="shared" si="51"/>
        <v>0</v>
      </c>
      <c r="BW185" s="24">
        <f>IF(ISNA(VLOOKUP(AF185,'2012 BPTs'!$B$12:$BX$181,BW$3,FALSE)),0,VLOOKUP(AF185,'2012 BPTs'!$B$12:$BX$181,BW$3,FALSE))</f>
        <v>0</v>
      </c>
      <c r="BX185" s="24">
        <f>IF(ISNA(VLOOKUP(AG185,'2012 BPTs'!$B$12:$BX$181,BX$3,FALSE)),0,VLOOKUP(AG185,'2012 BPTs'!$B$12:$BX$181,BX$3,FALSE))</f>
        <v>0</v>
      </c>
      <c r="BY185" s="24">
        <f>IF(ISNA(VLOOKUP(AH185,'2012 BPTs'!$B$12:$BX$181,BY$3,FALSE)),0,VLOOKUP(AH185,'2012 BPTs'!$B$12:$BX$181,BY$3,FALSE))</f>
        <v>0</v>
      </c>
      <c r="BZ185" s="24">
        <f>IF(ISNA(VLOOKUP(AI185,'2012 BPTs'!$B$12:$BX$181,BZ$3,FALSE)),0,VLOOKUP(AI185,'2012 BPTs'!$B$12:$BX$181,BZ$3,FALSE))</f>
        <v>0</v>
      </c>
      <c r="CA185" s="24">
        <f>IF(ISNA(VLOOKUP(AJ185,'2012 BPTs'!$B$12:$BX$181,CA$3,FALSE)),0,VLOOKUP(AJ185,'2012 BPTs'!$B$12:$BX$181,CA$3,FALSE))</f>
        <v>0</v>
      </c>
      <c r="CB185" s="24">
        <f>IF(ISNA(VLOOKUP(AK185,'2012 BPTs'!$B$12:$BX$181,CB$3,FALSE)),0,VLOOKUP(AK185,'2012 BPTs'!$B$12:$BX$181,CB$3,FALSE))</f>
        <v>0</v>
      </c>
      <c r="CC185" s="24">
        <f>IF(ISNA(VLOOKUP(AL185,'2012 BPTs'!$B$12:$BX$181,CC$3,FALSE)),0,VLOOKUP(AL185,'2012 BPTs'!$B$12:$BX$181,CC$3,FALSE))</f>
        <v>0</v>
      </c>
      <c r="CD185" s="24">
        <f>IF(ISNA(VLOOKUP(AM185,'2012 BPTs'!$B$12:$BX$181,CD$3,FALSE)),0,VLOOKUP(AM185,'2012 BPTs'!$B$12:$BX$181,CD$3,FALSE))</f>
        <v>0</v>
      </c>
      <c r="CF185" s="24">
        <f>IF(ISERROR(VLOOKUP(AF185,'2012 BPTs'!$B$12:$BX$181,CF$3,FALSE)/VLOOKUP(AF185,'2012 BPTs'!$B$12:$BX360,CF$3+3,FALSE)),0,VLOOKUP(AF185,'2012 BPTs'!$B$12:$BX$181,CF$3,FALSE)/VLOOKUP(AF185,'2012 BPTs'!$B$12:$BX360,CF$3+3,FALSE))</f>
        <v>0</v>
      </c>
      <c r="CG185" s="24">
        <f>IF(ISERROR(VLOOKUP(AG185,'2012 BPTs'!$B$12:$BX$181,CG$3,FALSE)/VLOOKUP(AG185,'2012 BPTs'!$B$12:$BX360,CG$3+3,FALSE)),0,VLOOKUP(AG185,'2012 BPTs'!$B$12:$BX$181,CG$3,FALSE)/VLOOKUP(AG185,'2012 BPTs'!$B$12:$BX360,CG$3+3,FALSE))</f>
        <v>0</v>
      </c>
      <c r="CH185" s="24">
        <f>IF(ISERROR(VLOOKUP(AH185,'2012 BPTs'!$B$12:$BX$181,CH$3,FALSE)/VLOOKUP(AH185,'2012 BPTs'!$B$12:$BX360,CH$3+3,FALSE)),0,VLOOKUP(AH185,'2012 BPTs'!$B$12:$BX$181,CH$3,FALSE)/VLOOKUP(AH185,'2012 BPTs'!$B$12:$BX360,CH$3+3,FALSE))</f>
        <v>0</v>
      </c>
      <c r="CI185" s="24">
        <f>IF(ISERROR(VLOOKUP(AI185,'2012 BPTs'!$B$12:$BX$181,CI$3,FALSE)/VLOOKUP(AI185,'2012 BPTs'!$B$12:$BX360,CI$3+3,FALSE)),0,VLOOKUP(AI185,'2012 BPTs'!$B$12:$BX$181,CI$3,FALSE)/VLOOKUP(AI185,'2012 BPTs'!$B$12:$BX360,CI$3+3,FALSE))</f>
        <v>0</v>
      </c>
      <c r="CJ185" s="24">
        <f>IF(ISERROR(VLOOKUP(AJ185,'2012 BPTs'!$B$12:$BX$181,CJ$3,FALSE)/VLOOKUP(AJ185,'2012 BPTs'!$B$12:$BX360,CJ$3+3,FALSE)),0,VLOOKUP(AJ185,'2012 BPTs'!$B$12:$BX$181,CJ$3,FALSE)/VLOOKUP(AJ185,'2012 BPTs'!$B$12:$BX360,CJ$3+3,FALSE))</f>
        <v>0</v>
      </c>
      <c r="CK185" s="24">
        <f>IF(ISERROR(VLOOKUP(AK185,'2012 BPTs'!$B$12:$BX$181,CK$3,FALSE)/VLOOKUP(AK185,'2012 BPTs'!$B$12:$BX360,CK$3+3,FALSE)),0,VLOOKUP(AK185,'2012 BPTs'!$B$12:$BX$181,CK$3,FALSE)/VLOOKUP(AK185,'2012 BPTs'!$B$12:$BX360,CK$3+3,FALSE))</f>
        <v>0</v>
      </c>
      <c r="CL185" s="24">
        <f>IF(ISERROR(VLOOKUP(AL185,'2012 BPTs'!$B$12:$BX$181,CL$3,FALSE)/VLOOKUP(AL185,'2012 BPTs'!$B$12:$BX360,CL$3+3,FALSE)),0,VLOOKUP(AL185,'2012 BPTs'!$B$12:$BX$181,CL$3,FALSE)/VLOOKUP(AL185,'2012 BPTs'!$B$12:$BX360,CL$3+3,FALSE))</f>
        <v>0</v>
      </c>
      <c r="CM185" s="24">
        <f>IF(ISERROR(VLOOKUP(AM185,'2012 BPTs'!$B$12:$BX$181,CM$3,FALSE)/VLOOKUP(AM185,'2012 BPTs'!$B$12:$BX360,CM$3+3,FALSE)),0,VLOOKUP(AM185,'2012 BPTs'!$B$12:$BX$181,CM$3,FALSE)/VLOOKUP(AM185,'2012 BPTs'!$B$12:$BX360,CM$3+3,FALSE))</f>
        <v>0</v>
      </c>
      <c r="CO185" s="24">
        <f>IF(ISERROR(VLOOKUP(AF185,'2012 BPTs'!$B$12:$BX$181,CO$3,FALSE)/VLOOKUP(AF185,'2012 BPTs'!$B$12:$BX360,CO$3+2,FALSE)),0,VLOOKUP(AF185,'2012 BPTs'!$B$12:$BX$181,CO$3,FALSE)/VLOOKUP(AF185,'2012 BPTs'!$B$12:$BX360,CO$3+2,FALSE))</f>
        <v>0</v>
      </c>
      <c r="CP185" s="24">
        <f>IF(ISERROR(VLOOKUP(AG185,'2012 BPTs'!$B$12:$BX$181,CP$3,FALSE)/VLOOKUP(AG185,'2012 BPTs'!$B$12:$BX360,CP$3+2,FALSE)),0,VLOOKUP(AG185,'2012 BPTs'!$B$12:$BX$181,CP$3,FALSE)/VLOOKUP(AG185,'2012 BPTs'!$B$12:$BX360,CP$3+2,FALSE))</f>
        <v>0</v>
      </c>
      <c r="CQ185" s="24">
        <f>IF(ISERROR(VLOOKUP(AH185,'2012 BPTs'!$B$12:$BX$181,CQ$3,FALSE)/VLOOKUP(AH185,'2012 BPTs'!$B$12:$BX360,CQ$3+2,FALSE)),0,VLOOKUP(AH185,'2012 BPTs'!$B$12:$BX$181,CQ$3,FALSE)/VLOOKUP(AH185,'2012 BPTs'!$B$12:$BX360,CQ$3+2,FALSE))</f>
        <v>0</v>
      </c>
      <c r="CR185" s="24">
        <f>IF(ISERROR(VLOOKUP(AI185,'2012 BPTs'!$B$12:$BX$181,CR$3,FALSE)/VLOOKUP(AI185,'2012 BPTs'!$B$12:$BX360,CR$3+2,FALSE)),0,VLOOKUP(AI185,'2012 BPTs'!$B$12:$BX$181,CR$3,FALSE)/VLOOKUP(AI185,'2012 BPTs'!$B$12:$BX360,CR$3+2,FALSE))</f>
        <v>0</v>
      </c>
      <c r="CS185" s="24">
        <f>IF(ISERROR(VLOOKUP(AJ185,'2012 BPTs'!$B$12:$BX$181,CS$3,FALSE)/VLOOKUP(AJ185,'2012 BPTs'!$B$12:$BX360,CS$3+2,FALSE)),0,VLOOKUP(AJ185,'2012 BPTs'!$B$12:$BX$181,CS$3,FALSE)/VLOOKUP(AJ185,'2012 BPTs'!$B$12:$BX360,CS$3+2,FALSE))</f>
        <v>0</v>
      </c>
      <c r="CT185" s="24">
        <f>IF(ISERROR(VLOOKUP(AK185,'2012 BPTs'!$B$12:$BX$181,CT$3,FALSE)/VLOOKUP(AK185,'2012 BPTs'!$B$12:$BX360,CT$3+2,FALSE)),0,VLOOKUP(AK185,'2012 BPTs'!$B$12:$BX$181,CT$3,FALSE)/VLOOKUP(AK185,'2012 BPTs'!$B$12:$BX360,CT$3+2,FALSE))</f>
        <v>0</v>
      </c>
      <c r="CU185" s="24">
        <f>IF(ISERROR(VLOOKUP(AL185,'2012 BPTs'!$B$12:$BX$181,CU$3,FALSE)/VLOOKUP(AL185,'2012 BPTs'!$B$12:$BX360,CU$3+2,FALSE)),0,VLOOKUP(AL185,'2012 BPTs'!$B$12:$BX$181,CU$3,FALSE)/VLOOKUP(AL185,'2012 BPTs'!$B$12:$BX360,CU$3+2,FALSE))</f>
        <v>0</v>
      </c>
      <c r="CV185" s="24">
        <f>IF(ISERROR(VLOOKUP(AM185,'2012 BPTs'!$B$12:$BX$181,CV$3,FALSE)/VLOOKUP(AM185,'2012 BPTs'!$B$12:$BX360,CV$3+2,FALSE)),0,VLOOKUP(AM185,'2012 BPTs'!$B$12:$BX$181,CV$3,FALSE)/VLOOKUP(AM185,'2012 BPTs'!$B$12:$BX360,CV$3+2,FALSE))</f>
        <v>0</v>
      </c>
      <c r="CX185" s="93">
        <f>'2014 BPTs'!BR21</f>
        <v>0</v>
      </c>
      <c r="CY185" s="93">
        <f>'2014 BPTs'!BS21</f>
        <v>0</v>
      </c>
    </row>
    <row r="186" spans="2:103" x14ac:dyDescent="0.2">
      <c r="B186" s="2" t="s">
        <v>213</v>
      </c>
      <c r="C186" s="2">
        <f>'2014 BPTs'!E22</f>
        <v>0</v>
      </c>
      <c r="D186" s="2">
        <f t="shared" si="52"/>
        <v>0</v>
      </c>
      <c r="E186" s="4">
        <f>'2014 BPTs'!F22</f>
        <v>0</v>
      </c>
      <c r="F186" s="88">
        <f>'2014 BPTs'!G22</f>
        <v>0</v>
      </c>
      <c r="G186" s="53">
        <f>'2014 BPTs'!I22</f>
        <v>0</v>
      </c>
      <c r="H186" s="88">
        <f>'2014 BPTs'!J22</f>
        <v>0</v>
      </c>
      <c r="I186" s="4">
        <f>'2014 BPTs'!K22</f>
        <v>0</v>
      </c>
      <c r="J186" s="5">
        <f>'2014 BPTs'!M22</f>
        <v>0</v>
      </c>
      <c r="K186" s="99">
        <f>'2014 BPTs'!BL22</f>
        <v>0</v>
      </c>
      <c r="L186" s="100">
        <f t="shared" si="68"/>
        <v>0</v>
      </c>
      <c r="M186" s="101">
        <f t="shared" si="69"/>
        <v>0</v>
      </c>
      <c r="N186" s="102">
        <f t="shared" si="44"/>
        <v>0</v>
      </c>
      <c r="O186" s="103">
        <f>'2014 BPTs'!BM22</f>
        <v>0</v>
      </c>
      <c r="P186" s="100">
        <f t="shared" si="70"/>
        <v>0</v>
      </c>
      <c r="Q186" s="101">
        <f t="shared" si="71"/>
        <v>0</v>
      </c>
      <c r="R186" s="104">
        <f t="shared" si="72"/>
        <v>0</v>
      </c>
      <c r="S186" s="105">
        <f t="shared" si="45"/>
        <v>0</v>
      </c>
      <c r="T186" s="104">
        <f t="shared" si="73"/>
        <v>0</v>
      </c>
      <c r="U186" s="121">
        <f>IF(K186=0,0,IF(B186="Manual",(S186-O186-AP186*(O186/(O186+Z186)))/S186,'2014 BPTs'!BP22))</f>
        <v>0</v>
      </c>
      <c r="V186" s="99">
        <f>'2014 BPTs'!BN22</f>
        <v>0</v>
      </c>
      <c r="W186" s="100">
        <f t="shared" si="59"/>
        <v>0</v>
      </c>
      <c r="X186" s="103">
        <f t="shared" si="74"/>
        <v>0</v>
      </c>
      <c r="Y186" s="102">
        <f t="shared" si="46"/>
        <v>0</v>
      </c>
      <c r="Z186" s="103">
        <f>'2014 BPTs'!BO22</f>
        <v>0</v>
      </c>
      <c r="AA186" s="104">
        <f t="shared" si="47"/>
        <v>0</v>
      </c>
      <c r="AB186" s="106">
        <f>IF(W186=0,0,IF(B186="Manual",(V186-Z186-AP186*(Z186/(Z186+O186)))/V186,'2014 BPTs'!BQ22))</f>
        <v>0</v>
      </c>
      <c r="AD186" s="2" t="str">
        <f t="shared" si="48"/>
        <v>00-0</v>
      </c>
      <c r="AE186" s="2">
        <f>'2014 BPTs'!BA22</f>
        <v>0</v>
      </c>
      <c r="AF186" s="2" t="str">
        <f>IF(B186="Auto",'2014 BPTs'!BB22,D186&amp;E186&amp;"-"&amp;F186)</f>
        <v/>
      </c>
      <c r="AG186" s="2" t="str">
        <f>'2014 BPTs'!BC22</f>
        <v/>
      </c>
      <c r="AH186" s="2" t="str">
        <f>'2014 BPTs'!BD22</f>
        <v/>
      </c>
      <c r="AI186" s="2" t="str">
        <f>'2014 BPTs'!BE22</f>
        <v/>
      </c>
      <c r="AJ186" s="2" t="str">
        <f>'2014 BPTs'!BF22</f>
        <v/>
      </c>
      <c r="AK186" s="2" t="str">
        <f>'2014 BPTs'!BG22</f>
        <v/>
      </c>
      <c r="AL186" s="2" t="str">
        <f>'2014 BPTs'!BH22</f>
        <v/>
      </c>
      <c r="AM186" s="2" t="str">
        <f>'2014 BPTs'!BI22</f>
        <v/>
      </c>
      <c r="AO186" s="128">
        <f>'2014 BPTs'!AJ22*'2014 BPTs'!BK22</f>
        <v>0</v>
      </c>
      <c r="AP186" s="128">
        <f>'2014 BPTs'!AK22*'2014 BPTs'!BK22</f>
        <v>0</v>
      </c>
      <c r="AR186" s="5">
        <f>IF(B186="Auto",'2014 BPTs'!M22,J186)</f>
        <v>0</v>
      </c>
      <c r="AS186" s="5">
        <f>'2014 BPTs'!O22</f>
        <v>0</v>
      </c>
      <c r="AT186" s="5">
        <f>'2014 BPTs'!Q22</f>
        <v>0</v>
      </c>
      <c r="AU186" s="5">
        <f>'2014 BPTs'!S22</f>
        <v>0</v>
      </c>
      <c r="AV186" s="5">
        <f>'2014 BPTs'!U22</f>
        <v>0</v>
      </c>
      <c r="AW186" s="5">
        <f>'2014 BPTs'!W22</f>
        <v>0</v>
      </c>
      <c r="AX186" s="5">
        <f>'2014 BPTs'!Y22</f>
        <v>0</v>
      </c>
      <c r="AY186" s="5">
        <f>'2014 BPTs'!AA22</f>
        <v>0</v>
      </c>
      <c r="BA186" s="24">
        <f>IF(ISNA(VLOOKUP(AF186,'2012 BPTs'!$B$12:$BX$181,BA$3,FALSE)),0,VLOOKUP(AF186,'2012 BPTs'!$B$12:$BX$181,BA$3,FALSE))</f>
        <v>0</v>
      </c>
      <c r="BB186" s="24">
        <f>IF(ISNA(VLOOKUP(AG186,'2012 BPTs'!$B$12:$BX$181,BB$3,FALSE)),0,VLOOKUP(AG186,'2012 BPTs'!$B$12:$BX$181,BB$3,FALSE))</f>
        <v>0</v>
      </c>
      <c r="BC186" s="24">
        <f>IF(ISNA(VLOOKUP(AH186,'2012 BPTs'!$B$12:$BX$181,BC$3,FALSE)),0,VLOOKUP(AH186,'2012 BPTs'!$B$12:$BX$181,BC$3,FALSE))</f>
        <v>0</v>
      </c>
      <c r="BD186" s="24">
        <f>IF(ISNA(VLOOKUP(AI186,'2012 BPTs'!$B$12:$BX$181,BD$3,FALSE)),0,VLOOKUP(AI186,'2012 BPTs'!$B$12:$BX$181,BD$3,FALSE))</f>
        <v>0</v>
      </c>
      <c r="BE186" s="24">
        <f>IF(ISNA(VLOOKUP(AJ186,'2012 BPTs'!$B$12:$BX$181,BE$3,FALSE)),0,VLOOKUP(AJ186,'2012 BPTs'!$B$12:$BX$181,BE$3,FALSE))</f>
        <v>0</v>
      </c>
      <c r="BF186" s="24">
        <f>IF(ISNA(VLOOKUP(AK186,'2012 BPTs'!$B$12:$BX$181,BF$3,FALSE)),0,VLOOKUP(AK186,'2012 BPTs'!$B$12:$BX$181,BF$3,FALSE))</f>
        <v>0</v>
      </c>
      <c r="BG186" s="24">
        <f>IF(ISNA(VLOOKUP(AL186,'2012 BPTs'!$B$12:$BX$181,BG$3,FALSE)),0,VLOOKUP(AL186,'2012 BPTs'!$B$12:$BX$181,BG$3,FALSE))</f>
        <v>0</v>
      </c>
      <c r="BH186" s="24">
        <f>IF(ISNA(VLOOKUP(AM186,'2012 BPTs'!$B$12:$BX$181,BH$3,FALSE)),0,VLOOKUP(AM186,'2012 BPTs'!$B$12:$BX$181,BH$3,FALSE))</f>
        <v>0</v>
      </c>
      <c r="BJ186" s="24">
        <f>IF(ISNA(VLOOKUP(AF186,'2012 BPTs'!$B$12:$BX$181,BJ$3,FALSE)),0,VLOOKUP(AF186,'2012 BPTs'!$B$12:$BX$181,BJ$3,FALSE))</f>
        <v>0</v>
      </c>
      <c r="BK186" s="24">
        <f>IF(ISNA(VLOOKUP(AG186,'2012 BPTs'!$B$12:$BX$181,BK$3,FALSE)),0,VLOOKUP(AG186,'2012 BPTs'!$B$12:$BX$181,BK$3,FALSE))</f>
        <v>0</v>
      </c>
      <c r="BL186" s="24">
        <f>IF(ISNA(VLOOKUP(AH186,'2012 BPTs'!$B$12:$BX$181,BL$3,FALSE)),0,VLOOKUP(AH186,'2012 BPTs'!$B$12:$BX$181,BL$3,FALSE))</f>
        <v>0</v>
      </c>
      <c r="BM186" s="24">
        <f>IF(ISNA(VLOOKUP(AI186,'2012 BPTs'!$B$12:$BX$181,BM$3,FALSE)),0,VLOOKUP(AI186,'2012 BPTs'!$B$12:$BX$181,BM$3,FALSE))</f>
        <v>0</v>
      </c>
      <c r="BN186" s="24">
        <f>IF(ISNA(VLOOKUP(AJ186,'2012 BPTs'!$B$12:$BX$181,BN$3,FALSE)),0,VLOOKUP(AJ186,'2012 BPTs'!$B$12:$BX$181,BN$3,FALSE))</f>
        <v>0</v>
      </c>
      <c r="BO186" s="24">
        <f>IF(ISNA(VLOOKUP(AK186,'2012 BPTs'!$B$12:$BX$181,BO$3,FALSE)),0,VLOOKUP(AK186,'2012 BPTs'!$B$12:$BX$181,BO$3,FALSE))</f>
        <v>0</v>
      </c>
      <c r="BP186" s="24">
        <f>IF(ISNA(VLOOKUP(AL186,'2012 BPTs'!$B$12:$BX$181,BP$3,FALSE)),0,VLOOKUP(AL186,'2012 BPTs'!$B$12:$BX$181,BP$3,FALSE))</f>
        <v>0</v>
      </c>
      <c r="BQ186" s="24">
        <f>IF(ISNA(VLOOKUP(AM186,'2012 BPTs'!$B$12:$BX$181,BQ$3,FALSE)),0,VLOOKUP(AM186,'2012 BPTs'!$B$12:$BX$181,BQ$3,FALSE))</f>
        <v>0</v>
      </c>
      <c r="BS186" s="77">
        <f t="shared" si="49"/>
        <v>0</v>
      </c>
      <c r="BT186" s="68">
        <f t="shared" si="50"/>
        <v>0</v>
      </c>
      <c r="BU186" s="68">
        <f t="shared" si="51"/>
        <v>0</v>
      </c>
      <c r="BW186" s="24">
        <f>IF(ISNA(VLOOKUP(AF186,'2012 BPTs'!$B$12:$BX$181,BW$3,FALSE)),0,VLOOKUP(AF186,'2012 BPTs'!$B$12:$BX$181,BW$3,FALSE))</f>
        <v>0</v>
      </c>
      <c r="BX186" s="24">
        <f>IF(ISNA(VLOOKUP(AG186,'2012 BPTs'!$B$12:$BX$181,BX$3,FALSE)),0,VLOOKUP(AG186,'2012 BPTs'!$B$12:$BX$181,BX$3,FALSE))</f>
        <v>0</v>
      </c>
      <c r="BY186" s="24">
        <f>IF(ISNA(VLOOKUP(AH186,'2012 BPTs'!$B$12:$BX$181,BY$3,FALSE)),0,VLOOKUP(AH186,'2012 BPTs'!$B$12:$BX$181,BY$3,FALSE))</f>
        <v>0</v>
      </c>
      <c r="BZ186" s="24">
        <f>IF(ISNA(VLOOKUP(AI186,'2012 BPTs'!$B$12:$BX$181,BZ$3,FALSE)),0,VLOOKUP(AI186,'2012 BPTs'!$B$12:$BX$181,BZ$3,FALSE))</f>
        <v>0</v>
      </c>
      <c r="CA186" s="24">
        <f>IF(ISNA(VLOOKUP(AJ186,'2012 BPTs'!$B$12:$BX$181,CA$3,FALSE)),0,VLOOKUP(AJ186,'2012 BPTs'!$B$12:$BX$181,CA$3,FALSE))</f>
        <v>0</v>
      </c>
      <c r="CB186" s="24">
        <f>IF(ISNA(VLOOKUP(AK186,'2012 BPTs'!$B$12:$BX$181,CB$3,FALSE)),0,VLOOKUP(AK186,'2012 BPTs'!$B$12:$BX$181,CB$3,FALSE))</f>
        <v>0</v>
      </c>
      <c r="CC186" s="24">
        <f>IF(ISNA(VLOOKUP(AL186,'2012 BPTs'!$B$12:$BX$181,CC$3,FALSE)),0,VLOOKUP(AL186,'2012 BPTs'!$B$12:$BX$181,CC$3,FALSE))</f>
        <v>0</v>
      </c>
      <c r="CD186" s="24">
        <f>IF(ISNA(VLOOKUP(AM186,'2012 BPTs'!$B$12:$BX$181,CD$3,FALSE)),0,VLOOKUP(AM186,'2012 BPTs'!$B$12:$BX$181,CD$3,FALSE))</f>
        <v>0</v>
      </c>
      <c r="CF186" s="24">
        <f>IF(ISERROR(VLOOKUP(AF186,'2012 BPTs'!$B$12:$BX$181,CF$3,FALSE)/VLOOKUP(AF186,'2012 BPTs'!$B$12:$BX361,CF$3+3,FALSE)),0,VLOOKUP(AF186,'2012 BPTs'!$B$12:$BX$181,CF$3,FALSE)/VLOOKUP(AF186,'2012 BPTs'!$B$12:$BX361,CF$3+3,FALSE))</f>
        <v>0</v>
      </c>
      <c r="CG186" s="24">
        <f>IF(ISERROR(VLOOKUP(AG186,'2012 BPTs'!$B$12:$BX$181,CG$3,FALSE)/VLOOKUP(AG186,'2012 BPTs'!$B$12:$BX361,CG$3+3,FALSE)),0,VLOOKUP(AG186,'2012 BPTs'!$B$12:$BX$181,CG$3,FALSE)/VLOOKUP(AG186,'2012 BPTs'!$B$12:$BX361,CG$3+3,FALSE))</f>
        <v>0</v>
      </c>
      <c r="CH186" s="24">
        <f>IF(ISERROR(VLOOKUP(AH186,'2012 BPTs'!$B$12:$BX$181,CH$3,FALSE)/VLOOKUP(AH186,'2012 BPTs'!$B$12:$BX361,CH$3+3,FALSE)),0,VLOOKUP(AH186,'2012 BPTs'!$B$12:$BX$181,CH$3,FALSE)/VLOOKUP(AH186,'2012 BPTs'!$B$12:$BX361,CH$3+3,FALSE))</f>
        <v>0</v>
      </c>
      <c r="CI186" s="24">
        <f>IF(ISERROR(VLOOKUP(AI186,'2012 BPTs'!$B$12:$BX$181,CI$3,FALSE)/VLOOKUP(AI186,'2012 BPTs'!$B$12:$BX361,CI$3+3,FALSE)),0,VLOOKUP(AI186,'2012 BPTs'!$B$12:$BX$181,CI$3,FALSE)/VLOOKUP(AI186,'2012 BPTs'!$B$12:$BX361,CI$3+3,FALSE))</f>
        <v>0</v>
      </c>
      <c r="CJ186" s="24">
        <f>IF(ISERROR(VLOOKUP(AJ186,'2012 BPTs'!$B$12:$BX$181,CJ$3,FALSE)/VLOOKUP(AJ186,'2012 BPTs'!$B$12:$BX361,CJ$3+3,FALSE)),0,VLOOKUP(AJ186,'2012 BPTs'!$B$12:$BX$181,CJ$3,FALSE)/VLOOKUP(AJ186,'2012 BPTs'!$B$12:$BX361,CJ$3+3,FALSE))</f>
        <v>0</v>
      </c>
      <c r="CK186" s="24">
        <f>IF(ISERROR(VLOOKUP(AK186,'2012 BPTs'!$B$12:$BX$181,CK$3,FALSE)/VLOOKUP(AK186,'2012 BPTs'!$B$12:$BX361,CK$3+3,FALSE)),0,VLOOKUP(AK186,'2012 BPTs'!$B$12:$BX$181,CK$3,FALSE)/VLOOKUP(AK186,'2012 BPTs'!$B$12:$BX361,CK$3+3,FALSE))</f>
        <v>0</v>
      </c>
      <c r="CL186" s="24">
        <f>IF(ISERROR(VLOOKUP(AL186,'2012 BPTs'!$B$12:$BX$181,CL$3,FALSE)/VLOOKUP(AL186,'2012 BPTs'!$B$12:$BX361,CL$3+3,FALSE)),0,VLOOKUP(AL186,'2012 BPTs'!$B$12:$BX$181,CL$3,FALSE)/VLOOKUP(AL186,'2012 BPTs'!$B$12:$BX361,CL$3+3,FALSE))</f>
        <v>0</v>
      </c>
      <c r="CM186" s="24">
        <f>IF(ISERROR(VLOOKUP(AM186,'2012 BPTs'!$B$12:$BX$181,CM$3,FALSE)/VLOOKUP(AM186,'2012 BPTs'!$B$12:$BX361,CM$3+3,FALSE)),0,VLOOKUP(AM186,'2012 BPTs'!$B$12:$BX$181,CM$3,FALSE)/VLOOKUP(AM186,'2012 BPTs'!$B$12:$BX361,CM$3+3,FALSE))</f>
        <v>0</v>
      </c>
      <c r="CO186" s="24">
        <f>IF(ISERROR(VLOOKUP(AF186,'2012 BPTs'!$B$12:$BX$181,CO$3,FALSE)/VLOOKUP(AF186,'2012 BPTs'!$B$12:$BX361,CO$3+2,FALSE)),0,VLOOKUP(AF186,'2012 BPTs'!$B$12:$BX$181,CO$3,FALSE)/VLOOKUP(AF186,'2012 BPTs'!$B$12:$BX361,CO$3+2,FALSE))</f>
        <v>0</v>
      </c>
      <c r="CP186" s="24">
        <f>IF(ISERROR(VLOOKUP(AG186,'2012 BPTs'!$B$12:$BX$181,CP$3,FALSE)/VLOOKUP(AG186,'2012 BPTs'!$B$12:$BX361,CP$3+2,FALSE)),0,VLOOKUP(AG186,'2012 BPTs'!$B$12:$BX$181,CP$3,FALSE)/VLOOKUP(AG186,'2012 BPTs'!$B$12:$BX361,CP$3+2,FALSE))</f>
        <v>0</v>
      </c>
      <c r="CQ186" s="24">
        <f>IF(ISERROR(VLOOKUP(AH186,'2012 BPTs'!$B$12:$BX$181,CQ$3,FALSE)/VLOOKUP(AH186,'2012 BPTs'!$B$12:$BX361,CQ$3+2,FALSE)),0,VLOOKUP(AH186,'2012 BPTs'!$B$12:$BX$181,CQ$3,FALSE)/VLOOKUP(AH186,'2012 BPTs'!$B$12:$BX361,CQ$3+2,FALSE))</f>
        <v>0</v>
      </c>
      <c r="CR186" s="24">
        <f>IF(ISERROR(VLOOKUP(AI186,'2012 BPTs'!$B$12:$BX$181,CR$3,FALSE)/VLOOKUP(AI186,'2012 BPTs'!$B$12:$BX361,CR$3+2,FALSE)),0,VLOOKUP(AI186,'2012 BPTs'!$B$12:$BX$181,CR$3,FALSE)/VLOOKUP(AI186,'2012 BPTs'!$B$12:$BX361,CR$3+2,FALSE))</f>
        <v>0</v>
      </c>
      <c r="CS186" s="24">
        <f>IF(ISERROR(VLOOKUP(AJ186,'2012 BPTs'!$B$12:$BX$181,CS$3,FALSE)/VLOOKUP(AJ186,'2012 BPTs'!$B$12:$BX361,CS$3+2,FALSE)),0,VLOOKUP(AJ186,'2012 BPTs'!$B$12:$BX$181,CS$3,FALSE)/VLOOKUP(AJ186,'2012 BPTs'!$B$12:$BX361,CS$3+2,FALSE))</f>
        <v>0</v>
      </c>
      <c r="CT186" s="24">
        <f>IF(ISERROR(VLOOKUP(AK186,'2012 BPTs'!$B$12:$BX$181,CT$3,FALSE)/VLOOKUP(AK186,'2012 BPTs'!$B$12:$BX361,CT$3+2,FALSE)),0,VLOOKUP(AK186,'2012 BPTs'!$B$12:$BX$181,CT$3,FALSE)/VLOOKUP(AK186,'2012 BPTs'!$B$12:$BX361,CT$3+2,FALSE))</f>
        <v>0</v>
      </c>
      <c r="CU186" s="24">
        <f>IF(ISERROR(VLOOKUP(AL186,'2012 BPTs'!$B$12:$BX$181,CU$3,FALSE)/VLOOKUP(AL186,'2012 BPTs'!$B$12:$BX361,CU$3+2,FALSE)),0,VLOOKUP(AL186,'2012 BPTs'!$B$12:$BX$181,CU$3,FALSE)/VLOOKUP(AL186,'2012 BPTs'!$B$12:$BX361,CU$3+2,FALSE))</f>
        <v>0</v>
      </c>
      <c r="CV186" s="24">
        <f>IF(ISERROR(VLOOKUP(AM186,'2012 BPTs'!$B$12:$BX$181,CV$3,FALSE)/VLOOKUP(AM186,'2012 BPTs'!$B$12:$BX361,CV$3+2,FALSE)),0,VLOOKUP(AM186,'2012 BPTs'!$B$12:$BX$181,CV$3,FALSE)/VLOOKUP(AM186,'2012 BPTs'!$B$12:$BX361,CV$3+2,FALSE))</f>
        <v>0</v>
      </c>
      <c r="CX186" s="93">
        <f>'2014 BPTs'!BR22</f>
        <v>0</v>
      </c>
      <c r="CY186" s="93">
        <f>'2014 BPTs'!BS22</f>
        <v>0</v>
      </c>
    </row>
    <row r="187" spans="2:103" x14ac:dyDescent="0.2">
      <c r="B187" s="2" t="s">
        <v>213</v>
      </c>
      <c r="C187" s="2">
        <f>'2014 BPTs'!E23</f>
        <v>0</v>
      </c>
      <c r="D187" s="2">
        <f t="shared" si="52"/>
        <v>0</v>
      </c>
      <c r="E187" s="4">
        <f>'2014 BPTs'!F23</f>
        <v>0</v>
      </c>
      <c r="F187" s="88">
        <f>'2014 BPTs'!G23</f>
        <v>0</v>
      </c>
      <c r="G187" s="53">
        <f>'2014 BPTs'!I23</f>
        <v>0</v>
      </c>
      <c r="H187" s="88">
        <f>'2014 BPTs'!J23</f>
        <v>0</v>
      </c>
      <c r="I187" s="4">
        <f>'2014 BPTs'!K23</f>
        <v>0</v>
      </c>
      <c r="J187" s="5">
        <f>'2014 BPTs'!M23</f>
        <v>0</v>
      </c>
      <c r="K187" s="99">
        <f>'2014 BPTs'!BL23</f>
        <v>0</v>
      </c>
      <c r="L187" s="100">
        <f t="shared" si="68"/>
        <v>0</v>
      </c>
      <c r="M187" s="101">
        <f t="shared" si="69"/>
        <v>0</v>
      </c>
      <c r="N187" s="102">
        <f t="shared" si="44"/>
        <v>0</v>
      </c>
      <c r="O187" s="103">
        <f>'2014 BPTs'!BM23</f>
        <v>0</v>
      </c>
      <c r="P187" s="100">
        <f t="shared" si="70"/>
        <v>0</v>
      </c>
      <c r="Q187" s="101">
        <f t="shared" si="71"/>
        <v>0</v>
      </c>
      <c r="R187" s="104">
        <f t="shared" si="72"/>
        <v>0</v>
      </c>
      <c r="S187" s="105">
        <f t="shared" si="45"/>
        <v>0</v>
      </c>
      <c r="T187" s="104">
        <f t="shared" si="73"/>
        <v>0</v>
      </c>
      <c r="U187" s="121">
        <f>IF(K187=0,0,IF(B187="Manual",(S187-O187-AP187*(O187/(O187+Z187)))/S187,'2014 BPTs'!BP23))</f>
        <v>0</v>
      </c>
      <c r="V187" s="99">
        <f>'2014 BPTs'!BN23</f>
        <v>0</v>
      </c>
      <c r="W187" s="100">
        <f t="shared" si="59"/>
        <v>0</v>
      </c>
      <c r="X187" s="103">
        <f t="shared" si="74"/>
        <v>0</v>
      </c>
      <c r="Y187" s="102">
        <f t="shared" si="46"/>
        <v>0</v>
      </c>
      <c r="Z187" s="103">
        <f>'2014 BPTs'!BO23</f>
        <v>0</v>
      </c>
      <c r="AA187" s="104">
        <f t="shared" si="47"/>
        <v>0</v>
      </c>
      <c r="AB187" s="106">
        <f>IF(W187=0,0,IF(B187="Manual",(V187-Z187-AP187*(Z187/(Z187+O187)))/V187,'2014 BPTs'!BQ23))</f>
        <v>0</v>
      </c>
      <c r="AD187" s="2" t="str">
        <f t="shared" si="48"/>
        <v>00-0</v>
      </c>
      <c r="AE187" s="2">
        <f>'2014 BPTs'!BA23</f>
        <v>0</v>
      </c>
      <c r="AF187" s="2" t="str">
        <f>IF(B187="Auto",'2014 BPTs'!BB23,D187&amp;E187&amp;"-"&amp;F187)</f>
        <v/>
      </c>
      <c r="AG187" s="2" t="str">
        <f>'2014 BPTs'!BC23</f>
        <v/>
      </c>
      <c r="AH187" s="2" t="str">
        <f>'2014 BPTs'!BD23</f>
        <v/>
      </c>
      <c r="AI187" s="2" t="str">
        <f>'2014 BPTs'!BE23</f>
        <v/>
      </c>
      <c r="AJ187" s="2" t="str">
        <f>'2014 BPTs'!BF23</f>
        <v/>
      </c>
      <c r="AK187" s="2" t="str">
        <f>'2014 BPTs'!BG23</f>
        <v/>
      </c>
      <c r="AL187" s="2" t="str">
        <f>'2014 BPTs'!BH23</f>
        <v/>
      </c>
      <c r="AM187" s="2" t="str">
        <f>'2014 BPTs'!BI23</f>
        <v/>
      </c>
      <c r="AO187" s="128">
        <f>'2014 BPTs'!AJ23*'2014 BPTs'!BK23</f>
        <v>0</v>
      </c>
      <c r="AP187" s="128">
        <f>'2014 BPTs'!AK23*'2014 BPTs'!BK23</f>
        <v>0</v>
      </c>
      <c r="AR187" s="5">
        <f>IF(B187="Auto",'2014 BPTs'!M23,J187)</f>
        <v>0</v>
      </c>
      <c r="AS187" s="5">
        <f>'2014 BPTs'!O23</f>
        <v>0</v>
      </c>
      <c r="AT187" s="5">
        <f>'2014 BPTs'!Q23</f>
        <v>0</v>
      </c>
      <c r="AU187" s="5">
        <f>'2014 BPTs'!S23</f>
        <v>0</v>
      </c>
      <c r="AV187" s="5">
        <f>'2014 BPTs'!U23</f>
        <v>0</v>
      </c>
      <c r="AW187" s="5">
        <f>'2014 BPTs'!W23</f>
        <v>0</v>
      </c>
      <c r="AX187" s="5">
        <f>'2014 BPTs'!Y23</f>
        <v>0</v>
      </c>
      <c r="AY187" s="5">
        <f>'2014 BPTs'!AA23</f>
        <v>0</v>
      </c>
      <c r="BA187" s="24">
        <f>IF(ISNA(VLOOKUP(AF187,'2012 BPTs'!$B$12:$BX$181,BA$3,FALSE)),0,VLOOKUP(AF187,'2012 BPTs'!$B$12:$BX$181,BA$3,FALSE))</f>
        <v>0</v>
      </c>
      <c r="BB187" s="24">
        <f>IF(ISNA(VLOOKUP(AG187,'2012 BPTs'!$B$12:$BX$181,BB$3,FALSE)),0,VLOOKUP(AG187,'2012 BPTs'!$B$12:$BX$181,BB$3,FALSE))</f>
        <v>0</v>
      </c>
      <c r="BC187" s="24">
        <f>IF(ISNA(VLOOKUP(AH187,'2012 BPTs'!$B$12:$BX$181,BC$3,FALSE)),0,VLOOKUP(AH187,'2012 BPTs'!$B$12:$BX$181,BC$3,FALSE))</f>
        <v>0</v>
      </c>
      <c r="BD187" s="24">
        <f>IF(ISNA(VLOOKUP(AI187,'2012 BPTs'!$B$12:$BX$181,BD$3,FALSE)),0,VLOOKUP(AI187,'2012 BPTs'!$B$12:$BX$181,BD$3,FALSE))</f>
        <v>0</v>
      </c>
      <c r="BE187" s="24">
        <f>IF(ISNA(VLOOKUP(AJ187,'2012 BPTs'!$B$12:$BX$181,BE$3,FALSE)),0,VLOOKUP(AJ187,'2012 BPTs'!$B$12:$BX$181,BE$3,FALSE))</f>
        <v>0</v>
      </c>
      <c r="BF187" s="24">
        <f>IF(ISNA(VLOOKUP(AK187,'2012 BPTs'!$B$12:$BX$181,BF$3,FALSE)),0,VLOOKUP(AK187,'2012 BPTs'!$B$12:$BX$181,BF$3,FALSE))</f>
        <v>0</v>
      </c>
      <c r="BG187" s="24">
        <f>IF(ISNA(VLOOKUP(AL187,'2012 BPTs'!$B$12:$BX$181,BG$3,FALSE)),0,VLOOKUP(AL187,'2012 BPTs'!$B$12:$BX$181,BG$3,FALSE))</f>
        <v>0</v>
      </c>
      <c r="BH187" s="24">
        <f>IF(ISNA(VLOOKUP(AM187,'2012 BPTs'!$B$12:$BX$181,BH$3,FALSE)),0,VLOOKUP(AM187,'2012 BPTs'!$B$12:$BX$181,BH$3,FALSE))</f>
        <v>0</v>
      </c>
      <c r="BJ187" s="24">
        <f>IF(ISNA(VLOOKUP(AF187,'2012 BPTs'!$B$12:$BX$181,BJ$3,FALSE)),0,VLOOKUP(AF187,'2012 BPTs'!$B$12:$BX$181,BJ$3,FALSE))</f>
        <v>0</v>
      </c>
      <c r="BK187" s="24">
        <f>IF(ISNA(VLOOKUP(AG187,'2012 BPTs'!$B$12:$BX$181,BK$3,FALSE)),0,VLOOKUP(AG187,'2012 BPTs'!$B$12:$BX$181,BK$3,FALSE))</f>
        <v>0</v>
      </c>
      <c r="BL187" s="24">
        <f>IF(ISNA(VLOOKUP(AH187,'2012 BPTs'!$B$12:$BX$181,BL$3,FALSE)),0,VLOOKUP(AH187,'2012 BPTs'!$B$12:$BX$181,BL$3,FALSE))</f>
        <v>0</v>
      </c>
      <c r="BM187" s="24">
        <f>IF(ISNA(VLOOKUP(AI187,'2012 BPTs'!$B$12:$BX$181,BM$3,FALSE)),0,VLOOKUP(AI187,'2012 BPTs'!$B$12:$BX$181,BM$3,FALSE))</f>
        <v>0</v>
      </c>
      <c r="BN187" s="24">
        <f>IF(ISNA(VLOOKUP(AJ187,'2012 BPTs'!$B$12:$BX$181,BN$3,FALSE)),0,VLOOKUP(AJ187,'2012 BPTs'!$B$12:$BX$181,BN$3,FALSE))</f>
        <v>0</v>
      </c>
      <c r="BO187" s="24">
        <f>IF(ISNA(VLOOKUP(AK187,'2012 BPTs'!$B$12:$BX$181,BO$3,FALSE)),0,VLOOKUP(AK187,'2012 BPTs'!$B$12:$BX$181,BO$3,FALSE))</f>
        <v>0</v>
      </c>
      <c r="BP187" s="24">
        <f>IF(ISNA(VLOOKUP(AL187,'2012 BPTs'!$B$12:$BX$181,BP$3,FALSE)),0,VLOOKUP(AL187,'2012 BPTs'!$B$12:$BX$181,BP$3,FALSE))</f>
        <v>0</v>
      </c>
      <c r="BQ187" s="24">
        <f>IF(ISNA(VLOOKUP(AM187,'2012 BPTs'!$B$12:$BX$181,BQ$3,FALSE)),0,VLOOKUP(AM187,'2012 BPTs'!$B$12:$BX$181,BQ$3,FALSE))</f>
        <v>0</v>
      </c>
      <c r="BS187" s="77">
        <f t="shared" si="49"/>
        <v>0</v>
      </c>
      <c r="BT187" s="68">
        <f t="shared" si="50"/>
        <v>0</v>
      </c>
      <c r="BU187" s="68">
        <f t="shared" si="51"/>
        <v>0</v>
      </c>
      <c r="BW187" s="24">
        <f>IF(ISNA(VLOOKUP(AF187,'2012 BPTs'!$B$12:$BX$181,BW$3,FALSE)),0,VLOOKUP(AF187,'2012 BPTs'!$B$12:$BX$181,BW$3,FALSE))</f>
        <v>0</v>
      </c>
      <c r="BX187" s="24">
        <f>IF(ISNA(VLOOKUP(AG187,'2012 BPTs'!$B$12:$BX$181,BX$3,FALSE)),0,VLOOKUP(AG187,'2012 BPTs'!$B$12:$BX$181,BX$3,FALSE))</f>
        <v>0</v>
      </c>
      <c r="BY187" s="24">
        <f>IF(ISNA(VLOOKUP(AH187,'2012 BPTs'!$B$12:$BX$181,BY$3,FALSE)),0,VLOOKUP(AH187,'2012 BPTs'!$B$12:$BX$181,BY$3,FALSE))</f>
        <v>0</v>
      </c>
      <c r="BZ187" s="24">
        <f>IF(ISNA(VLOOKUP(AI187,'2012 BPTs'!$B$12:$BX$181,BZ$3,FALSE)),0,VLOOKUP(AI187,'2012 BPTs'!$B$12:$BX$181,BZ$3,FALSE))</f>
        <v>0</v>
      </c>
      <c r="CA187" s="24">
        <f>IF(ISNA(VLOOKUP(AJ187,'2012 BPTs'!$B$12:$BX$181,CA$3,FALSE)),0,VLOOKUP(AJ187,'2012 BPTs'!$B$12:$BX$181,CA$3,FALSE))</f>
        <v>0</v>
      </c>
      <c r="CB187" s="24">
        <f>IF(ISNA(VLOOKUP(AK187,'2012 BPTs'!$B$12:$BX$181,CB$3,FALSE)),0,VLOOKUP(AK187,'2012 BPTs'!$B$12:$BX$181,CB$3,FALSE))</f>
        <v>0</v>
      </c>
      <c r="CC187" s="24">
        <f>IF(ISNA(VLOOKUP(AL187,'2012 BPTs'!$B$12:$BX$181,CC$3,FALSE)),0,VLOOKUP(AL187,'2012 BPTs'!$B$12:$BX$181,CC$3,FALSE))</f>
        <v>0</v>
      </c>
      <c r="CD187" s="24">
        <f>IF(ISNA(VLOOKUP(AM187,'2012 BPTs'!$B$12:$BX$181,CD$3,FALSE)),0,VLOOKUP(AM187,'2012 BPTs'!$B$12:$BX$181,CD$3,FALSE))</f>
        <v>0</v>
      </c>
      <c r="CF187" s="24">
        <f>IF(ISERROR(VLOOKUP(AF187,'2012 BPTs'!$B$12:$BX$181,CF$3,FALSE)/VLOOKUP(AF187,'2012 BPTs'!$B$12:$BX362,CF$3+3,FALSE)),0,VLOOKUP(AF187,'2012 BPTs'!$B$12:$BX$181,CF$3,FALSE)/VLOOKUP(AF187,'2012 BPTs'!$B$12:$BX362,CF$3+3,FALSE))</f>
        <v>0</v>
      </c>
      <c r="CG187" s="24">
        <f>IF(ISERROR(VLOOKUP(AG187,'2012 BPTs'!$B$12:$BX$181,CG$3,FALSE)/VLOOKUP(AG187,'2012 BPTs'!$B$12:$BX362,CG$3+3,FALSE)),0,VLOOKUP(AG187,'2012 BPTs'!$B$12:$BX$181,CG$3,FALSE)/VLOOKUP(AG187,'2012 BPTs'!$B$12:$BX362,CG$3+3,FALSE))</f>
        <v>0</v>
      </c>
      <c r="CH187" s="24">
        <f>IF(ISERROR(VLOOKUP(AH187,'2012 BPTs'!$B$12:$BX$181,CH$3,FALSE)/VLOOKUP(AH187,'2012 BPTs'!$B$12:$BX362,CH$3+3,FALSE)),0,VLOOKUP(AH187,'2012 BPTs'!$B$12:$BX$181,CH$3,FALSE)/VLOOKUP(AH187,'2012 BPTs'!$B$12:$BX362,CH$3+3,FALSE))</f>
        <v>0</v>
      </c>
      <c r="CI187" s="24">
        <f>IF(ISERROR(VLOOKUP(AI187,'2012 BPTs'!$B$12:$BX$181,CI$3,FALSE)/VLOOKUP(AI187,'2012 BPTs'!$B$12:$BX362,CI$3+3,FALSE)),0,VLOOKUP(AI187,'2012 BPTs'!$B$12:$BX$181,CI$3,FALSE)/VLOOKUP(AI187,'2012 BPTs'!$B$12:$BX362,CI$3+3,FALSE))</f>
        <v>0</v>
      </c>
      <c r="CJ187" s="24">
        <f>IF(ISERROR(VLOOKUP(AJ187,'2012 BPTs'!$B$12:$BX$181,CJ$3,FALSE)/VLOOKUP(AJ187,'2012 BPTs'!$B$12:$BX362,CJ$3+3,FALSE)),0,VLOOKUP(AJ187,'2012 BPTs'!$B$12:$BX$181,CJ$3,FALSE)/VLOOKUP(AJ187,'2012 BPTs'!$B$12:$BX362,CJ$3+3,FALSE))</f>
        <v>0</v>
      </c>
      <c r="CK187" s="24">
        <f>IF(ISERROR(VLOOKUP(AK187,'2012 BPTs'!$B$12:$BX$181,CK$3,FALSE)/VLOOKUP(AK187,'2012 BPTs'!$B$12:$BX362,CK$3+3,FALSE)),0,VLOOKUP(AK187,'2012 BPTs'!$B$12:$BX$181,CK$3,FALSE)/VLOOKUP(AK187,'2012 BPTs'!$B$12:$BX362,CK$3+3,FALSE))</f>
        <v>0</v>
      </c>
      <c r="CL187" s="24">
        <f>IF(ISERROR(VLOOKUP(AL187,'2012 BPTs'!$B$12:$BX$181,CL$3,FALSE)/VLOOKUP(AL187,'2012 BPTs'!$B$12:$BX362,CL$3+3,FALSE)),0,VLOOKUP(AL187,'2012 BPTs'!$B$12:$BX$181,CL$3,FALSE)/VLOOKUP(AL187,'2012 BPTs'!$B$12:$BX362,CL$3+3,FALSE))</f>
        <v>0</v>
      </c>
      <c r="CM187" s="24">
        <f>IF(ISERROR(VLOOKUP(AM187,'2012 BPTs'!$B$12:$BX$181,CM$3,FALSE)/VLOOKUP(AM187,'2012 BPTs'!$B$12:$BX362,CM$3+3,FALSE)),0,VLOOKUP(AM187,'2012 BPTs'!$B$12:$BX$181,CM$3,FALSE)/VLOOKUP(AM187,'2012 BPTs'!$B$12:$BX362,CM$3+3,FALSE))</f>
        <v>0</v>
      </c>
      <c r="CO187" s="24">
        <f>IF(ISERROR(VLOOKUP(AF187,'2012 BPTs'!$B$12:$BX$181,CO$3,FALSE)/VLOOKUP(AF187,'2012 BPTs'!$B$12:$BX362,CO$3+2,FALSE)),0,VLOOKUP(AF187,'2012 BPTs'!$B$12:$BX$181,CO$3,FALSE)/VLOOKUP(AF187,'2012 BPTs'!$B$12:$BX362,CO$3+2,FALSE))</f>
        <v>0</v>
      </c>
      <c r="CP187" s="24">
        <f>IF(ISERROR(VLOOKUP(AG187,'2012 BPTs'!$B$12:$BX$181,CP$3,FALSE)/VLOOKUP(AG187,'2012 BPTs'!$B$12:$BX362,CP$3+2,FALSE)),0,VLOOKUP(AG187,'2012 BPTs'!$B$12:$BX$181,CP$3,FALSE)/VLOOKUP(AG187,'2012 BPTs'!$B$12:$BX362,CP$3+2,FALSE))</f>
        <v>0</v>
      </c>
      <c r="CQ187" s="24">
        <f>IF(ISERROR(VLOOKUP(AH187,'2012 BPTs'!$B$12:$BX$181,CQ$3,FALSE)/VLOOKUP(AH187,'2012 BPTs'!$B$12:$BX362,CQ$3+2,FALSE)),0,VLOOKUP(AH187,'2012 BPTs'!$B$12:$BX$181,CQ$3,FALSE)/VLOOKUP(AH187,'2012 BPTs'!$B$12:$BX362,CQ$3+2,FALSE))</f>
        <v>0</v>
      </c>
      <c r="CR187" s="24">
        <f>IF(ISERROR(VLOOKUP(AI187,'2012 BPTs'!$B$12:$BX$181,CR$3,FALSE)/VLOOKUP(AI187,'2012 BPTs'!$B$12:$BX362,CR$3+2,FALSE)),0,VLOOKUP(AI187,'2012 BPTs'!$B$12:$BX$181,CR$3,FALSE)/VLOOKUP(AI187,'2012 BPTs'!$B$12:$BX362,CR$3+2,FALSE))</f>
        <v>0</v>
      </c>
      <c r="CS187" s="24">
        <f>IF(ISERROR(VLOOKUP(AJ187,'2012 BPTs'!$B$12:$BX$181,CS$3,FALSE)/VLOOKUP(AJ187,'2012 BPTs'!$B$12:$BX362,CS$3+2,FALSE)),0,VLOOKUP(AJ187,'2012 BPTs'!$B$12:$BX$181,CS$3,FALSE)/VLOOKUP(AJ187,'2012 BPTs'!$B$12:$BX362,CS$3+2,FALSE))</f>
        <v>0</v>
      </c>
      <c r="CT187" s="24">
        <f>IF(ISERROR(VLOOKUP(AK187,'2012 BPTs'!$B$12:$BX$181,CT$3,FALSE)/VLOOKUP(AK187,'2012 BPTs'!$B$12:$BX362,CT$3+2,FALSE)),0,VLOOKUP(AK187,'2012 BPTs'!$B$12:$BX$181,CT$3,FALSE)/VLOOKUP(AK187,'2012 BPTs'!$B$12:$BX362,CT$3+2,FALSE))</f>
        <v>0</v>
      </c>
      <c r="CU187" s="24">
        <f>IF(ISERROR(VLOOKUP(AL187,'2012 BPTs'!$B$12:$BX$181,CU$3,FALSE)/VLOOKUP(AL187,'2012 BPTs'!$B$12:$BX362,CU$3+2,FALSE)),0,VLOOKUP(AL187,'2012 BPTs'!$B$12:$BX$181,CU$3,FALSE)/VLOOKUP(AL187,'2012 BPTs'!$B$12:$BX362,CU$3+2,FALSE))</f>
        <v>0</v>
      </c>
      <c r="CV187" s="24">
        <f>IF(ISERROR(VLOOKUP(AM187,'2012 BPTs'!$B$12:$BX$181,CV$3,FALSE)/VLOOKUP(AM187,'2012 BPTs'!$B$12:$BX362,CV$3+2,FALSE)),0,VLOOKUP(AM187,'2012 BPTs'!$B$12:$BX$181,CV$3,FALSE)/VLOOKUP(AM187,'2012 BPTs'!$B$12:$BX362,CV$3+2,FALSE))</f>
        <v>0</v>
      </c>
      <c r="CX187" s="93">
        <f>'2014 BPTs'!BR23</f>
        <v>0</v>
      </c>
      <c r="CY187" s="93">
        <f>'2014 BPTs'!BS23</f>
        <v>0</v>
      </c>
    </row>
    <row r="188" spans="2:103" x14ac:dyDescent="0.2">
      <c r="B188" s="2" t="s">
        <v>213</v>
      </c>
      <c r="C188" s="2">
        <f>'2014 BPTs'!E24</f>
        <v>0</v>
      </c>
      <c r="D188" s="2">
        <f t="shared" si="52"/>
        <v>0</v>
      </c>
      <c r="E188" s="4">
        <f>'2014 BPTs'!F24</f>
        <v>0</v>
      </c>
      <c r="F188" s="88">
        <f>'2014 BPTs'!G24</f>
        <v>0</v>
      </c>
      <c r="G188" s="53">
        <f>'2014 BPTs'!I24</f>
        <v>0</v>
      </c>
      <c r="H188" s="88">
        <f>'2014 BPTs'!J24</f>
        <v>0</v>
      </c>
      <c r="I188" s="4">
        <f>'2014 BPTs'!K24</f>
        <v>0</v>
      </c>
      <c r="J188" s="5">
        <f>'2014 BPTs'!M24</f>
        <v>0</v>
      </c>
      <c r="K188" s="99">
        <f>'2014 BPTs'!BL24</f>
        <v>0</v>
      </c>
      <c r="L188" s="100">
        <f t="shared" si="68"/>
        <v>0</v>
      </c>
      <c r="M188" s="101">
        <f t="shared" si="69"/>
        <v>0</v>
      </c>
      <c r="N188" s="102">
        <f t="shared" si="44"/>
        <v>0</v>
      </c>
      <c r="O188" s="103">
        <f>'2014 BPTs'!BM24</f>
        <v>0</v>
      </c>
      <c r="P188" s="100">
        <f t="shared" si="70"/>
        <v>0</v>
      </c>
      <c r="Q188" s="101">
        <f t="shared" si="71"/>
        <v>0</v>
      </c>
      <c r="R188" s="104">
        <f t="shared" si="72"/>
        <v>0</v>
      </c>
      <c r="S188" s="105">
        <f t="shared" si="45"/>
        <v>0</v>
      </c>
      <c r="T188" s="104">
        <f t="shared" si="73"/>
        <v>0</v>
      </c>
      <c r="U188" s="121">
        <f>IF(K188=0,0,IF(B188="Manual",(S188-O188-AP188*(O188/(O188+Z188)))/S188,'2014 BPTs'!BP24))</f>
        <v>0</v>
      </c>
      <c r="V188" s="99">
        <f>'2014 BPTs'!BN24</f>
        <v>0</v>
      </c>
      <c r="W188" s="100">
        <f t="shared" si="59"/>
        <v>0</v>
      </c>
      <c r="X188" s="103">
        <f t="shared" si="74"/>
        <v>0</v>
      </c>
      <c r="Y188" s="102">
        <f t="shared" si="46"/>
        <v>0</v>
      </c>
      <c r="Z188" s="103">
        <f>'2014 BPTs'!BO24</f>
        <v>0</v>
      </c>
      <c r="AA188" s="104">
        <f t="shared" si="47"/>
        <v>0</v>
      </c>
      <c r="AB188" s="106">
        <f>IF(W188=0,0,IF(B188="Manual",(V188-Z188-AP188*(Z188/(Z188+O188)))/V188,'2014 BPTs'!BQ24))</f>
        <v>0</v>
      </c>
      <c r="AD188" s="2" t="str">
        <f t="shared" si="48"/>
        <v>00-0</v>
      </c>
      <c r="AE188" s="2">
        <f>'2014 BPTs'!BA24</f>
        <v>0</v>
      </c>
      <c r="AF188" s="2" t="str">
        <f>IF(B188="Auto",'2014 BPTs'!BB24,D188&amp;E188&amp;"-"&amp;F188)</f>
        <v/>
      </c>
      <c r="AG188" s="2" t="str">
        <f>'2014 BPTs'!BC24</f>
        <v/>
      </c>
      <c r="AH188" s="2" t="str">
        <f>'2014 BPTs'!BD24</f>
        <v/>
      </c>
      <c r="AI188" s="2" t="str">
        <f>'2014 BPTs'!BE24</f>
        <v/>
      </c>
      <c r="AJ188" s="2" t="str">
        <f>'2014 BPTs'!BF24</f>
        <v/>
      </c>
      <c r="AK188" s="2" t="str">
        <f>'2014 BPTs'!BG24</f>
        <v/>
      </c>
      <c r="AL188" s="2" t="str">
        <f>'2014 BPTs'!BH24</f>
        <v/>
      </c>
      <c r="AM188" s="2" t="str">
        <f>'2014 BPTs'!BI24</f>
        <v/>
      </c>
      <c r="AO188" s="128">
        <f>'2014 BPTs'!AJ24*'2014 BPTs'!BK24</f>
        <v>0</v>
      </c>
      <c r="AP188" s="128">
        <f>'2014 BPTs'!AK24*'2014 BPTs'!BK24</f>
        <v>0</v>
      </c>
      <c r="AR188" s="5">
        <f>IF(B188="Auto",'2014 BPTs'!M24,J188)</f>
        <v>0</v>
      </c>
      <c r="AS188" s="5">
        <f>'2014 BPTs'!O24</f>
        <v>0</v>
      </c>
      <c r="AT188" s="5">
        <f>'2014 BPTs'!Q24</f>
        <v>0</v>
      </c>
      <c r="AU188" s="5">
        <f>'2014 BPTs'!S24</f>
        <v>0</v>
      </c>
      <c r="AV188" s="5">
        <f>'2014 BPTs'!U24</f>
        <v>0</v>
      </c>
      <c r="AW188" s="5">
        <f>'2014 BPTs'!W24</f>
        <v>0</v>
      </c>
      <c r="AX188" s="5">
        <f>'2014 BPTs'!Y24</f>
        <v>0</v>
      </c>
      <c r="AY188" s="5">
        <f>'2014 BPTs'!AA24</f>
        <v>0</v>
      </c>
      <c r="BA188" s="24">
        <f>IF(ISNA(VLOOKUP(AF188,'2012 BPTs'!$B$12:$BX$181,BA$3,FALSE)),0,VLOOKUP(AF188,'2012 BPTs'!$B$12:$BX$181,BA$3,FALSE))</f>
        <v>0</v>
      </c>
      <c r="BB188" s="24">
        <f>IF(ISNA(VLOOKUP(AG188,'2012 BPTs'!$B$12:$BX$181,BB$3,FALSE)),0,VLOOKUP(AG188,'2012 BPTs'!$B$12:$BX$181,BB$3,FALSE))</f>
        <v>0</v>
      </c>
      <c r="BC188" s="24">
        <f>IF(ISNA(VLOOKUP(AH188,'2012 BPTs'!$B$12:$BX$181,BC$3,FALSE)),0,VLOOKUP(AH188,'2012 BPTs'!$B$12:$BX$181,BC$3,FALSE))</f>
        <v>0</v>
      </c>
      <c r="BD188" s="24">
        <f>IF(ISNA(VLOOKUP(AI188,'2012 BPTs'!$B$12:$BX$181,BD$3,FALSE)),0,VLOOKUP(AI188,'2012 BPTs'!$B$12:$BX$181,BD$3,FALSE))</f>
        <v>0</v>
      </c>
      <c r="BE188" s="24">
        <f>IF(ISNA(VLOOKUP(AJ188,'2012 BPTs'!$B$12:$BX$181,BE$3,FALSE)),0,VLOOKUP(AJ188,'2012 BPTs'!$B$12:$BX$181,BE$3,FALSE))</f>
        <v>0</v>
      </c>
      <c r="BF188" s="24">
        <f>IF(ISNA(VLOOKUP(AK188,'2012 BPTs'!$B$12:$BX$181,BF$3,FALSE)),0,VLOOKUP(AK188,'2012 BPTs'!$B$12:$BX$181,BF$3,FALSE))</f>
        <v>0</v>
      </c>
      <c r="BG188" s="24">
        <f>IF(ISNA(VLOOKUP(AL188,'2012 BPTs'!$B$12:$BX$181,BG$3,FALSE)),0,VLOOKUP(AL188,'2012 BPTs'!$B$12:$BX$181,BG$3,FALSE))</f>
        <v>0</v>
      </c>
      <c r="BH188" s="24">
        <f>IF(ISNA(VLOOKUP(AM188,'2012 BPTs'!$B$12:$BX$181,BH$3,FALSE)),0,VLOOKUP(AM188,'2012 BPTs'!$B$12:$BX$181,BH$3,FALSE))</f>
        <v>0</v>
      </c>
      <c r="BJ188" s="24">
        <f>IF(ISNA(VLOOKUP(AF188,'2012 BPTs'!$B$12:$BX$181,BJ$3,FALSE)),0,VLOOKUP(AF188,'2012 BPTs'!$B$12:$BX$181,BJ$3,FALSE))</f>
        <v>0</v>
      </c>
      <c r="BK188" s="24">
        <f>IF(ISNA(VLOOKUP(AG188,'2012 BPTs'!$B$12:$BX$181,BK$3,FALSE)),0,VLOOKUP(AG188,'2012 BPTs'!$B$12:$BX$181,BK$3,FALSE))</f>
        <v>0</v>
      </c>
      <c r="BL188" s="24">
        <f>IF(ISNA(VLOOKUP(AH188,'2012 BPTs'!$B$12:$BX$181,BL$3,FALSE)),0,VLOOKUP(AH188,'2012 BPTs'!$B$12:$BX$181,BL$3,FALSE))</f>
        <v>0</v>
      </c>
      <c r="BM188" s="24">
        <f>IF(ISNA(VLOOKUP(AI188,'2012 BPTs'!$B$12:$BX$181,BM$3,FALSE)),0,VLOOKUP(AI188,'2012 BPTs'!$B$12:$BX$181,BM$3,FALSE))</f>
        <v>0</v>
      </c>
      <c r="BN188" s="24">
        <f>IF(ISNA(VLOOKUP(AJ188,'2012 BPTs'!$B$12:$BX$181,BN$3,FALSE)),0,VLOOKUP(AJ188,'2012 BPTs'!$B$12:$BX$181,BN$3,FALSE))</f>
        <v>0</v>
      </c>
      <c r="BO188" s="24">
        <f>IF(ISNA(VLOOKUP(AK188,'2012 BPTs'!$B$12:$BX$181,BO$3,FALSE)),0,VLOOKUP(AK188,'2012 BPTs'!$B$12:$BX$181,BO$3,FALSE))</f>
        <v>0</v>
      </c>
      <c r="BP188" s="24">
        <f>IF(ISNA(VLOOKUP(AL188,'2012 BPTs'!$B$12:$BX$181,BP$3,FALSE)),0,VLOOKUP(AL188,'2012 BPTs'!$B$12:$BX$181,BP$3,FALSE))</f>
        <v>0</v>
      </c>
      <c r="BQ188" s="24">
        <f>IF(ISNA(VLOOKUP(AM188,'2012 BPTs'!$B$12:$BX$181,BQ$3,FALSE)),0,VLOOKUP(AM188,'2012 BPTs'!$B$12:$BX$181,BQ$3,FALSE))</f>
        <v>0</v>
      </c>
      <c r="BS188" s="77">
        <f t="shared" si="49"/>
        <v>0</v>
      </c>
      <c r="BT188" s="68">
        <f t="shared" si="50"/>
        <v>0</v>
      </c>
      <c r="BU188" s="68">
        <f t="shared" si="51"/>
        <v>0</v>
      </c>
      <c r="BW188" s="24">
        <f>IF(ISNA(VLOOKUP(AF188,'2012 BPTs'!$B$12:$BX$181,BW$3,FALSE)),0,VLOOKUP(AF188,'2012 BPTs'!$B$12:$BX$181,BW$3,FALSE))</f>
        <v>0</v>
      </c>
      <c r="BX188" s="24">
        <f>IF(ISNA(VLOOKUP(AG188,'2012 BPTs'!$B$12:$BX$181,BX$3,FALSE)),0,VLOOKUP(AG188,'2012 BPTs'!$B$12:$BX$181,BX$3,FALSE))</f>
        <v>0</v>
      </c>
      <c r="BY188" s="24">
        <f>IF(ISNA(VLOOKUP(AH188,'2012 BPTs'!$B$12:$BX$181,BY$3,FALSE)),0,VLOOKUP(AH188,'2012 BPTs'!$B$12:$BX$181,BY$3,FALSE))</f>
        <v>0</v>
      </c>
      <c r="BZ188" s="24">
        <f>IF(ISNA(VLOOKUP(AI188,'2012 BPTs'!$B$12:$BX$181,BZ$3,FALSE)),0,VLOOKUP(AI188,'2012 BPTs'!$B$12:$BX$181,BZ$3,FALSE))</f>
        <v>0</v>
      </c>
      <c r="CA188" s="24">
        <f>IF(ISNA(VLOOKUP(AJ188,'2012 BPTs'!$B$12:$BX$181,CA$3,FALSE)),0,VLOOKUP(AJ188,'2012 BPTs'!$B$12:$BX$181,CA$3,FALSE))</f>
        <v>0</v>
      </c>
      <c r="CB188" s="24">
        <f>IF(ISNA(VLOOKUP(AK188,'2012 BPTs'!$B$12:$BX$181,CB$3,FALSE)),0,VLOOKUP(AK188,'2012 BPTs'!$B$12:$BX$181,CB$3,FALSE))</f>
        <v>0</v>
      </c>
      <c r="CC188" s="24">
        <f>IF(ISNA(VLOOKUP(AL188,'2012 BPTs'!$B$12:$BX$181,CC$3,FALSE)),0,VLOOKUP(AL188,'2012 BPTs'!$B$12:$BX$181,CC$3,FALSE))</f>
        <v>0</v>
      </c>
      <c r="CD188" s="24">
        <f>IF(ISNA(VLOOKUP(AM188,'2012 BPTs'!$B$12:$BX$181,CD$3,FALSE)),0,VLOOKUP(AM188,'2012 BPTs'!$B$12:$BX$181,CD$3,FALSE))</f>
        <v>0</v>
      </c>
      <c r="CF188" s="24">
        <f>IF(ISERROR(VLOOKUP(AF188,'2012 BPTs'!$B$12:$BX$181,CF$3,FALSE)/VLOOKUP(AF188,'2012 BPTs'!$B$12:$BX363,CF$3+3,FALSE)),0,VLOOKUP(AF188,'2012 BPTs'!$B$12:$BX$181,CF$3,FALSE)/VLOOKUP(AF188,'2012 BPTs'!$B$12:$BX363,CF$3+3,FALSE))</f>
        <v>0</v>
      </c>
      <c r="CG188" s="24">
        <f>IF(ISERROR(VLOOKUP(AG188,'2012 BPTs'!$B$12:$BX$181,CG$3,FALSE)/VLOOKUP(AG188,'2012 BPTs'!$B$12:$BX363,CG$3+3,FALSE)),0,VLOOKUP(AG188,'2012 BPTs'!$B$12:$BX$181,CG$3,FALSE)/VLOOKUP(AG188,'2012 BPTs'!$B$12:$BX363,CG$3+3,FALSE))</f>
        <v>0</v>
      </c>
      <c r="CH188" s="24">
        <f>IF(ISERROR(VLOOKUP(AH188,'2012 BPTs'!$B$12:$BX$181,CH$3,FALSE)/VLOOKUP(AH188,'2012 BPTs'!$B$12:$BX363,CH$3+3,FALSE)),0,VLOOKUP(AH188,'2012 BPTs'!$B$12:$BX$181,CH$3,FALSE)/VLOOKUP(AH188,'2012 BPTs'!$B$12:$BX363,CH$3+3,FALSE))</f>
        <v>0</v>
      </c>
      <c r="CI188" s="24">
        <f>IF(ISERROR(VLOOKUP(AI188,'2012 BPTs'!$B$12:$BX$181,CI$3,FALSE)/VLOOKUP(AI188,'2012 BPTs'!$B$12:$BX363,CI$3+3,FALSE)),0,VLOOKUP(AI188,'2012 BPTs'!$B$12:$BX$181,CI$3,FALSE)/VLOOKUP(AI188,'2012 BPTs'!$B$12:$BX363,CI$3+3,FALSE))</f>
        <v>0</v>
      </c>
      <c r="CJ188" s="24">
        <f>IF(ISERROR(VLOOKUP(AJ188,'2012 BPTs'!$B$12:$BX$181,CJ$3,FALSE)/VLOOKUP(AJ188,'2012 BPTs'!$B$12:$BX363,CJ$3+3,FALSE)),0,VLOOKUP(AJ188,'2012 BPTs'!$B$12:$BX$181,CJ$3,FALSE)/VLOOKUP(AJ188,'2012 BPTs'!$B$12:$BX363,CJ$3+3,FALSE))</f>
        <v>0</v>
      </c>
      <c r="CK188" s="24">
        <f>IF(ISERROR(VLOOKUP(AK188,'2012 BPTs'!$B$12:$BX$181,CK$3,FALSE)/VLOOKUP(AK188,'2012 BPTs'!$B$12:$BX363,CK$3+3,FALSE)),0,VLOOKUP(AK188,'2012 BPTs'!$B$12:$BX$181,CK$3,FALSE)/VLOOKUP(AK188,'2012 BPTs'!$B$12:$BX363,CK$3+3,FALSE))</f>
        <v>0</v>
      </c>
      <c r="CL188" s="24">
        <f>IF(ISERROR(VLOOKUP(AL188,'2012 BPTs'!$B$12:$BX$181,CL$3,FALSE)/VLOOKUP(AL188,'2012 BPTs'!$B$12:$BX363,CL$3+3,FALSE)),0,VLOOKUP(AL188,'2012 BPTs'!$B$12:$BX$181,CL$3,FALSE)/VLOOKUP(AL188,'2012 BPTs'!$B$12:$BX363,CL$3+3,FALSE))</f>
        <v>0</v>
      </c>
      <c r="CM188" s="24">
        <f>IF(ISERROR(VLOOKUP(AM188,'2012 BPTs'!$B$12:$BX$181,CM$3,FALSE)/VLOOKUP(AM188,'2012 BPTs'!$B$12:$BX363,CM$3+3,FALSE)),0,VLOOKUP(AM188,'2012 BPTs'!$B$12:$BX$181,CM$3,FALSE)/VLOOKUP(AM188,'2012 BPTs'!$B$12:$BX363,CM$3+3,FALSE))</f>
        <v>0</v>
      </c>
      <c r="CO188" s="24">
        <f>IF(ISERROR(VLOOKUP(AF188,'2012 BPTs'!$B$12:$BX$181,CO$3,FALSE)/VLOOKUP(AF188,'2012 BPTs'!$B$12:$BX363,CO$3+2,FALSE)),0,VLOOKUP(AF188,'2012 BPTs'!$B$12:$BX$181,CO$3,FALSE)/VLOOKUP(AF188,'2012 BPTs'!$B$12:$BX363,CO$3+2,FALSE))</f>
        <v>0</v>
      </c>
      <c r="CP188" s="24">
        <f>IF(ISERROR(VLOOKUP(AG188,'2012 BPTs'!$B$12:$BX$181,CP$3,FALSE)/VLOOKUP(AG188,'2012 BPTs'!$B$12:$BX363,CP$3+2,FALSE)),0,VLOOKUP(AG188,'2012 BPTs'!$B$12:$BX$181,CP$3,FALSE)/VLOOKUP(AG188,'2012 BPTs'!$B$12:$BX363,CP$3+2,FALSE))</f>
        <v>0</v>
      </c>
      <c r="CQ188" s="24">
        <f>IF(ISERROR(VLOOKUP(AH188,'2012 BPTs'!$B$12:$BX$181,CQ$3,FALSE)/VLOOKUP(AH188,'2012 BPTs'!$B$12:$BX363,CQ$3+2,FALSE)),0,VLOOKUP(AH188,'2012 BPTs'!$B$12:$BX$181,CQ$3,FALSE)/VLOOKUP(AH188,'2012 BPTs'!$B$12:$BX363,CQ$3+2,FALSE))</f>
        <v>0</v>
      </c>
      <c r="CR188" s="24">
        <f>IF(ISERROR(VLOOKUP(AI188,'2012 BPTs'!$B$12:$BX$181,CR$3,FALSE)/VLOOKUP(AI188,'2012 BPTs'!$B$12:$BX363,CR$3+2,FALSE)),0,VLOOKUP(AI188,'2012 BPTs'!$B$12:$BX$181,CR$3,FALSE)/VLOOKUP(AI188,'2012 BPTs'!$B$12:$BX363,CR$3+2,FALSE))</f>
        <v>0</v>
      </c>
      <c r="CS188" s="24">
        <f>IF(ISERROR(VLOOKUP(AJ188,'2012 BPTs'!$B$12:$BX$181,CS$3,FALSE)/VLOOKUP(AJ188,'2012 BPTs'!$B$12:$BX363,CS$3+2,FALSE)),0,VLOOKUP(AJ188,'2012 BPTs'!$B$12:$BX$181,CS$3,FALSE)/VLOOKUP(AJ188,'2012 BPTs'!$B$12:$BX363,CS$3+2,FALSE))</f>
        <v>0</v>
      </c>
      <c r="CT188" s="24">
        <f>IF(ISERROR(VLOOKUP(AK188,'2012 BPTs'!$B$12:$BX$181,CT$3,FALSE)/VLOOKUP(AK188,'2012 BPTs'!$B$12:$BX363,CT$3+2,FALSE)),0,VLOOKUP(AK188,'2012 BPTs'!$B$12:$BX$181,CT$3,FALSE)/VLOOKUP(AK188,'2012 BPTs'!$B$12:$BX363,CT$3+2,FALSE))</f>
        <v>0</v>
      </c>
      <c r="CU188" s="24">
        <f>IF(ISERROR(VLOOKUP(AL188,'2012 BPTs'!$B$12:$BX$181,CU$3,FALSE)/VLOOKUP(AL188,'2012 BPTs'!$B$12:$BX363,CU$3+2,FALSE)),0,VLOOKUP(AL188,'2012 BPTs'!$B$12:$BX$181,CU$3,FALSE)/VLOOKUP(AL188,'2012 BPTs'!$B$12:$BX363,CU$3+2,FALSE))</f>
        <v>0</v>
      </c>
      <c r="CV188" s="24">
        <f>IF(ISERROR(VLOOKUP(AM188,'2012 BPTs'!$B$12:$BX$181,CV$3,FALSE)/VLOOKUP(AM188,'2012 BPTs'!$B$12:$BX363,CV$3+2,FALSE)),0,VLOOKUP(AM188,'2012 BPTs'!$B$12:$BX$181,CV$3,FALSE)/VLOOKUP(AM188,'2012 BPTs'!$B$12:$BX363,CV$3+2,FALSE))</f>
        <v>0</v>
      </c>
      <c r="CX188" s="93">
        <f>'2014 BPTs'!BR24</f>
        <v>0</v>
      </c>
      <c r="CY188" s="93">
        <f>'2014 BPTs'!BS24</f>
        <v>0</v>
      </c>
    </row>
    <row r="189" spans="2:103" x14ac:dyDescent="0.2">
      <c r="B189" s="2" t="s">
        <v>213</v>
      </c>
      <c r="C189" s="2">
        <f>'2014 BPTs'!E25</f>
        <v>0</v>
      </c>
      <c r="D189" s="2">
        <f t="shared" si="52"/>
        <v>0</v>
      </c>
      <c r="E189" s="4">
        <f>'2014 BPTs'!F25</f>
        <v>0</v>
      </c>
      <c r="F189" s="88">
        <f>'2014 BPTs'!G25</f>
        <v>0</v>
      </c>
      <c r="G189" s="53">
        <f>'2014 BPTs'!I25</f>
        <v>0</v>
      </c>
      <c r="H189" s="88">
        <f>'2014 BPTs'!J25</f>
        <v>0</v>
      </c>
      <c r="I189" s="4">
        <f>'2014 BPTs'!K25</f>
        <v>0</v>
      </c>
      <c r="J189" s="5">
        <f>'2014 BPTs'!M25</f>
        <v>0</v>
      </c>
      <c r="K189" s="99">
        <f>'2014 BPTs'!BL25</f>
        <v>0</v>
      </c>
      <c r="L189" s="100">
        <f t="shared" si="68"/>
        <v>0</v>
      </c>
      <c r="M189" s="101">
        <f t="shared" si="69"/>
        <v>0</v>
      </c>
      <c r="N189" s="102">
        <f t="shared" si="44"/>
        <v>0</v>
      </c>
      <c r="O189" s="103">
        <f>'2014 BPTs'!BM25</f>
        <v>0</v>
      </c>
      <c r="P189" s="100">
        <f t="shared" si="70"/>
        <v>0</v>
      </c>
      <c r="Q189" s="101">
        <f t="shared" si="71"/>
        <v>0</v>
      </c>
      <c r="R189" s="104">
        <f t="shared" si="72"/>
        <v>0</v>
      </c>
      <c r="S189" s="105">
        <f t="shared" si="45"/>
        <v>0</v>
      </c>
      <c r="T189" s="104">
        <f t="shared" si="73"/>
        <v>0</v>
      </c>
      <c r="U189" s="121">
        <f>IF(K189=0,0,IF(B189="Manual",(S189-O189-AP189*(O189/(O189+Z189)))/S189,'2014 BPTs'!BP25))</f>
        <v>0</v>
      </c>
      <c r="V189" s="99">
        <f>'2014 BPTs'!BN25</f>
        <v>0</v>
      </c>
      <c r="W189" s="100">
        <f t="shared" si="59"/>
        <v>0</v>
      </c>
      <c r="X189" s="103">
        <f t="shared" si="74"/>
        <v>0</v>
      </c>
      <c r="Y189" s="102">
        <f t="shared" si="46"/>
        <v>0</v>
      </c>
      <c r="Z189" s="103">
        <f>'2014 BPTs'!BO25</f>
        <v>0</v>
      </c>
      <c r="AA189" s="104">
        <f t="shared" si="47"/>
        <v>0</v>
      </c>
      <c r="AB189" s="106">
        <f>IF(W189=0,0,IF(B189="Manual",(V189-Z189-AP189*(Z189/(Z189+O189)))/V189,'2014 BPTs'!BQ25))</f>
        <v>0</v>
      </c>
      <c r="AD189" s="2" t="str">
        <f t="shared" si="48"/>
        <v>00-0</v>
      </c>
      <c r="AE189" s="2">
        <f>'2014 BPTs'!BA25</f>
        <v>0</v>
      </c>
      <c r="AF189" s="2" t="str">
        <f>IF(B189="Auto",'2014 BPTs'!BB25,D189&amp;E189&amp;"-"&amp;F189)</f>
        <v/>
      </c>
      <c r="AG189" s="2" t="str">
        <f>'2014 BPTs'!BC25</f>
        <v/>
      </c>
      <c r="AH189" s="2" t="str">
        <f>'2014 BPTs'!BD25</f>
        <v/>
      </c>
      <c r="AI189" s="2" t="str">
        <f>'2014 BPTs'!BE25</f>
        <v/>
      </c>
      <c r="AJ189" s="2" t="str">
        <f>'2014 BPTs'!BF25</f>
        <v/>
      </c>
      <c r="AK189" s="2" t="str">
        <f>'2014 BPTs'!BG25</f>
        <v/>
      </c>
      <c r="AL189" s="2" t="str">
        <f>'2014 BPTs'!BH25</f>
        <v/>
      </c>
      <c r="AM189" s="2" t="str">
        <f>'2014 BPTs'!BI25</f>
        <v/>
      </c>
      <c r="AO189" s="128">
        <f>'2014 BPTs'!AJ25*'2014 BPTs'!BK25</f>
        <v>0</v>
      </c>
      <c r="AP189" s="128">
        <f>'2014 BPTs'!AK25*'2014 BPTs'!BK25</f>
        <v>0</v>
      </c>
      <c r="AR189" s="5">
        <f>IF(B189="Auto",'2014 BPTs'!M25,J189)</f>
        <v>0</v>
      </c>
      <c r="AS189" s="5">
        <f>'2014 BPTs'!O25</f>
        <v>0</v>
      </c>
      <c r="AT189" s="5">
        <f>'2014 BPTs'!Q25</f>
        <v>0</v>
      </c>
      <c r="AU189" s="5">
        <f>'2014 BPTs'!S25</f>
        <v>0</v>
      </c>
      <c r="AV189" s="5">
        <f>'2014 BPTs'!U25</f>
        <v>0</v>
      </c>
      <c r="AW189" s="5">
        <f>'2014 BPTs'!W25</f>
        <v>0</v>
      </c>
      <c r="AX189" s="5">
        <f>'2014 BPTs'!Y25</f>
        <v>0</v>
      </c>
      <c r="AY189" s="5">
        <f>'2014 BPTs'!AA25</f>
        <v>0</v>
      </c>
      <c r="BA189" s="24">
        <f>IF(ISNA(VLOOKUP(AF189,'2012 BPTs'!$B$12:$BX$181,BA$3,FALSE)),0,VLOOKUP(AF189,'2012 BPTs'!$B$12:$BX$181,BA$3,FALSE))</f>
        <v>0</v>
      </c>
      <c r="BB189" s="24">
        <f>IF(ISNA(VLOOKUP(AG189,'2012 BPTs'!$B$12:$BX$181,BB$3,FALSE)),0,VLOOKUP(AG189,'2012 BPTs'!$B$12:$BX$181,BB$3,FALSE))</f>
        <v>0</v>
      </c>
      <c r="BC189" s="24">
        <f>IF(ISNA(VLOOKUP(AH189,'2012 BPTs'!$B$12:$BX$181,BC$3,FALSE)),0,VLOOKUP(AH189,'2012 BPTs'!$B$12:$BX$181,BC$3,FALSE))</f>
        <v>0</v>
      </c>
      <c r="BD189" s="24">
        <f>IF(ISNA(VLOOKUP(AI189,'2012 BPTs'!$B$12:$BX$181,BD$3,FALSE)),0,VLOOKUP(AI189,'2012 BPTs'!$B$12:$BX$181,BD$3,FALSE))</f>
        <v>0</v>
      </c>
      <c r="BE189" s="24">
        <f>IF(ISNA(VLOOKUP(AJ189,'2012 BPTs'!$B$12:$BX$181,BE$3,FALSE)),0,VLOOKUP(AJ189,'2012 BPTs'!$B$12:$BX$181,BE$3,FALSE))</f>
        <v>0</v>
      </c>
      <c r="BF189" s="24">
        <f>IF(ISNA(VLOOKUP(AK189,'2012 BPTs'!$B$12:$BX$181,BF$3,FALSE)),0,VLOOKUP(AK189,'2012 BPTs'!$B$12:$BX$181,BF$3,FALSE))</f>
        <v>0</v>
      </c>
      <c r="BG189" s="24">
        <f>IF(ISNA(VLOOKUP(AL189,'2012 BPTs'!$B$12:$BX$181,BG$3,FALSE)),0,VLOOKUP(AL189,'2012 BPTs'!$B$12:$BX$181,BG$3,FALSE))</f>
        <v>0</v>
      </c>
      <c r="BH189" s="24">
        <f>IF(ISNA(VLOOKUP(AM189,'2012 BPTs'!$B$12:$BX$181,BH$3,FALSE)),0,VLOOKUP(AM189,'2012 BPTs'!$B$12:$BX$181,BH$3,FALSE))</f>
        <v>0</v>
      </c>
      <c r="BJ189" s="24">
        <f>IF(ISNA(VLOOKUP(AF189,'2012 BPTs'!$B$12:$BX$181,BJ$3,FALSE)),0,VLOOKUP(AF189,'2012 BPTs'!$B$12:$BX$181,BJ$3,FALSE))</f>
        <v>0</v>
      </c>
      <c r="BK189" s="24">
        <f>IF(ISNA(VLOOKUP(AG189,'2012 BPTs'!$B$12:$BX$181,BK$3,FALSE)),0,VLOOKUP(AG189,'2012 BPTs'!$B$12:$BX$181,BK$3,FALSE))</f>
        <v>0</v>
      </c>
      <c r="BL189" s="24">
        <f>IF(ISNA(VLOOKUP(AH189,'2012 BPTs'!$B$12:$BX$181,BL$3,FALSE)),0,VLOOKUP(AH189,'2012 BPTs'!$B$12:$BX$181,BL$3,FALSE))</f>
        <v>0</v>
      </c>
      <c r="BM189" s="24">
        <f>IF(ISNA(VLOOKUP(AI189,'2012 BPTs'!$B$12:$BX$181,BM$3,FALSE)),0,VLOOKUP(AI189,'2012 BPTs'!$B$12:$BX$181,BM$3,FALSE))</f>
        <v>0</v>
      </c>
      <c r="BN189" s="24">
        <f>IF(ISNA(VLOOKUP(AJ189,'2012 BPTs'!$B$12:$BX$181,BN$3,FALSE)),0,VLOOKUP(AJ189,'2012 BPTs'!$B$12:$BX$181,BN$3,FALSE))</f>
        <v>0</v>
      </c>
      <c r="BO189" s="24">
        <f>IF(ISNA(VLOOKUP(AK189,'2012 BPTs'!$B$12:$BX$181,BO$3,FALSE)),0,VLOOKUP(AK189,'2012 BPTs'!$B$12:$BX$181,BO$3,FALSE))</f>
        <v>0</v>
      </c>
      <c r="BP189" s="24">
        <f>IF(ISNA(VLOOKUP(AL189,'2012 BPTs'!$B$12:$BX$181,BP$3,FALSE)),0,VLOOKUP(AL189,'2012 BPTs'!$B$12:$BX$181,BP$3,FALSE))</f>
        <v>0</v>
      </c>
      <c r="BQ189" s="24">
        <f>IF(ISNA(VLOOKUP(AM189,'2012 BPTs'!$B$12:$BX$181,BQ$3,FALSE)),0,VLOOKUP(AM189,'2012 BPTs'!$B$12:$BX$181,BQ$3,FALSE))</f>
        <v>0</v>
      </c>
      <c r="BS189" s="77">
        <f t="shared" si="49"/>
        <v>0</v>
      </c>
      <c r="BT189" s="68">
        <f t="shared" si="50"/>
        <v>0</v>
      </c>
      <c r="BU189" s="68">
        <f t="shared" si="51"/>
        <v>0</v>
      </c>
      <c r="BW189" s="24">
        <f>IF(ISNA(VLOOKUP(AF189,'2012 BPTs'!$B$12:$BX$181,BW$3,FALSE)),0,VLOOKUP(AF189,'2012 BPTs'!$B$12:$BX$181,BW$3,FALSE))</f>
        <v>0</v>
      </c>
      <c r="BX189" s="24">
        <f>IF(ISNA(VLOOKUP(AG189,'2012 BPTs'!$B$12:$BX$181,BX$3,FALSE)),0,VLOOKUP(AG189,'2012 BPTs'!$B$12:$BX$181,BX$3,FALSE))</f>
        <v>0</v>
      </c>
      <c r="BY189" s="24">
        <f>IF(ISNA(VLOOKUP(AH189,'2012 BPTs'!$B$12:$BX$181,BY$3,FALSE)),0,VLOOKUP(AH189,'2012 BPTs'!$B$12:$BX$181,BY$3,FALSE))</f>
        <v>0</v>
      </c>
      <c r="BZ189" s="24">
        <f>IF(ISNA(VLOOKUP(AI189,'2012 BPTs'!$B$12:$BX$181,BZ$3,FALSE)),0,VLOOKUP(AI189,'2012 BPTs'!$B$12:$BX$181,BZ$3,FALSE))</f>
        <v>0</v>
      </c>
      <c r="CA189" s="24">
        <f>IF(ISNA(VLOOKUP(AJ189,'2012 BPTs'!$B$12:$BX$181,CA$3,FALSE)),0,VLOOKUP(AJ189,'2012 BPTs'!$B$12:$BX$181,CA$3,FALSE))</f>
        <v>0</v>
      </c>
      <c r="CB189" s="24">
        <f>IF(ISNA(VLOOKUP(AK189,'2012 BPTs'!$B$12:$BX$181,CB$3,FALSE)),0,VLOOKUP(AK189,'2012 BPTs'!$B$12:$BX$181,CB$3,FALSE))</f>
        <v>0</v>
      </c>
      <c r="CC189" s="24">
        <f>IF(ISNA(VLOOKUP(AL189,'2012 BPTs'!$B$12:$BX$181,CC$3,FALSE)),0,VLOOKUP(AL189,'2012 BPTs'!$B$12:$BX$181,CC$3,FALSE))</f>
        <v>0</v>
      </c>
      <c r="CD189" s="24">
        <f>IF(ISNA(VLOOKUP(AM189,'2012 BPTs'!$B$12:$BX$181,CD$3,FALSE)),0,VLOOKUP(AM189,'2012 BPTs'!$B$12:$BX$181,CD$3,FALSE))</f>
        <v>0</v>
      </c>
      <c r="CF189" s="24">
        <f>IF(ISERROR(VLOOKUP(AF189,'2012 BPTs'!$B$12:$BX$181,CF$3,FALSE)/VLOOKUP(AF189,'2012 BPTs'!$B$12:$BX364,CF$3+3,FALSE)),0,VLOOKUP(AF189,'2012 BPTs'!$B$12:$BX$181,CF$3,FALSE)/VLOOKUP(AF189,'2012 BPTs'!$B$12:$BX364,CF$3+3,FALSE))</f>
        <v>0</v>
      </c>
      <c r="CG189" s="24">
        <f>IF(ISERROR(VLOOKUP(AG189,'2012 BPTs'!$B$12:$BX$181,CG$3,FALSE)/VLOOKUP(AG189,'2012 BPTs'!$B$12:$BX364,CG$3+3,FALSE)),0,VLOOKUP(AG189,'2012 BPTs'!$B$12:$BX$181,CG$3,FALSE)/VLOOKUP(AG189,'2012 BPTs'!$B$12:$BX364,CG$3+3,FALSE))</f>
        <v>0</v>
      </c>
      <c r="CH189" s="24">
        <f>IF(ISERROR(VLOOKUP(AH189,'2012 BPTs'!$B$12:$BX$181,CH$3,FALSE)/VLOOKUP(AH189,'2012 BPTs'!$B$12:$BX364,CH$3+3,FALSE)),0,VLOOKUP(AH189,'2012 BPTs'!$B$12:$BX$181,CH$3,FALSE)/VLOOKUP(AH189,'2012 BPTs'!$B$12:$BX364,CH$3+3,FALSE))</f>
        <v>0</v>
      </c>
      <c r="CI189" s="24">
        <f>IF(ISERROR(VLOOKUP(AI189,'2012 BPTs'!$B$12:$BX$181,CI$3,FALSE)/VLOOKUP(AI189,'2012 BPTs'!$B$12:$BX364,CI$3+3,FALSE)),0,VLOOKUP(AI189,'2012 BPTs'!$B$12:$BX$181,CI$3,FALSE)/VLOOKUP(AI189,'2012 BPTs'!$B$12:$BX364,CI$3+3,FALSE))</f>
        <v>0</v>
      </c>
      <c r="CJ189" s="24">
        <f>IF(ISERROR(VLOOKUP(AJ189,'2012 BPTs'!$B$12:$BX$181,CJ$3,FALSE)/VLOOKUP(AJ189,'2012 BPTs'!$B$12:$BX364,CJ$3+3,FALSE)),0,VLOOKUP(AJ189,'2012 BPTs'!$B$12:$BX$181,CJ$3,FALSE)/VLOOKUP(AJ189,'2012 BPTs'!$B$12:$BX364,CJ$3+3,FALSE))</f>
        <v>0</v>
      </c>
      <c r="CK189" s="24">
        <f>IF(ISERROR(VLOOKUP(AK189,'2012 BPTs'!$B$12:$BX$181,CK$3,FALSE)/VLOOKUP(AK189,'2012 BPTs'!$B$12:$BX364,CK$3+3,FALSE)),0,VLOOKUP(AK189,'2012 BPTs'!$B$12:$BX$181,CK$3,FALSE)/VLOOKUP(AK189,'2012 BPTs'!$B$12:$BX364,CK$3+3,FALSE))</f>
        <v>0</v>
      </c>
      <c r="CL189" s="24">
        <f>IF(ISERROR(VLOOKUP(AL189,'2012 BPTs'!$B$12:$BX$181,CL$3,FALSE)/VLOOKUP(AL189,'2012 BPTs'!$B$12:$BX364,CL$3+3,FALSE)),0,VLOOKUP(AL189,'2012 BPTs'!$B$12:$BX$181,CL$3,FALSE)/VLOOKUP(AL189,'2012 BPTs'!$B$12:$BX364,CL$3+3,FALSE))</f>
        <v>0</v>
      </c>
      <c r="CM189" s="24">
        <f>IF(ISERROR(VLOOKUP(AM189,'2012 BPTs'!$B$12:$BX$181,CM$3,FALSE)/VLOOKUP(AM189,'2012 BPTs'!$B$12:$BX364,CM$3+3,FALSE)),0,VLOOKUP(AM189,'2012 BPTs'!$B$12:$BX$181,CM$3,FALSE)/VLOOKUP(AM189,'2012 BPTs'!$B$12:$BX364,CM$3+3,FALSE))</f>
        <v>0</v>
      </c>
      <c r="CO189" s="24">
        <f>IF(ISERROR(VLOOKUP(AF189,'2012 BPTs'!$B$12:$BX$181,CO$3,FALSE)/VLOOKUP(AF189,'2012 BPTs'!$B$12:$BX364,CO$3+2,FALSE)),0,VLOOKUP(AF189,'2012 BPTs'!$B$12:$BX$181,CO$3,FALSE)/VLOOKUP(AF189,'2012 BPTs'!$B$12:$BX364,CO$3+2,FALSE))</f>
        <v>0</v>
      </c>
      <c r="CP189" s="24">
        <f>IF(ISERROR(VLOOKUP(AG189,'2012 BPTs'!$B$12:$BX$181,CP$3,FALSE)/VLOOKUP(AG189,'2012 BPTs'!$B$12:$BX364,CP$3+2,FALSE)),0,VLOOKUP(AG189,'2012 BPTs'!$B$12:$BX$181,CP$3,FALSE)/VLOOKUP(AG189,'2012 BPTs'!$B$12:$BX364,CP$3+2,FALSE))</f>
        <v>0</v>
      </c>
      <c r="CQ189" s="24">
        <f>IF(ISERROR(VLOOKUP(AH189,'2012 BPTs'!$B$12:$BX$181,CQ$3,FALSE)/VLOOKUP(AH189,'2012 BPTs'!$B$12:$BX364,CQ$3+2,FALSE)),0,VLOOKUP(AH189,'2012 BPTs'!$B$12:$BX$181,CQ$3,FALSE)/VLOOKUP(AH189,'2012 BPTs'!$B$12:$BX364,CQ$3+2,FALSE))</f>
        <v>0</v>
      </c>
      <c r="CR189" s="24">
        <f>IF(ISERROR(VLOOKUP(AI189,'2012 BPTs'!$B$12:$BX$181,CR$3,FALSE)/VLOOKUP(AI189,'2012 BPTs'!$B$12:$BX364,CR$3+2,FALSE)),0,VLOOKUP(AI189,'2012 BPTs'!$B$12:$BX$181,CR$3,FALSE)/VLOOKUP(AI189,'2012 BPTs'!$B$12:$BX364,CR$3+2,FALSE))</f>
        <v>0</v>
      </c>
      <c r="CS189" s="24">
        <f>IF(ISERROR(VLOOKUP(AJ189,'2012 BPTs'!$B$12:$BX$181,CS$3,FALSE)/VLOOKUP(AJ189,'2012 BPTs'!$B$12:$BX364,CS$3+2,FALSE)),0,VLOOKUP(AJ189,'2012 BPTs'!$B$12:$BX$181,CS$3,FALSE)/VLOOKUP(AJ189,'2012 BPTs'!$B$12:$BX364,CS$3+2,FALSE))</f>
        <v>0</v>
      </c>
      <c r="CT189" s="24">
        <f>IF(ISERROR(VLOOKUP(AK189,'2012 BPTs'!$B$12:$BX$181,CT$3,FALSE)/VLOOKUP(AK189,'2012 BPTs'!$B$12:$BX364,CT$3+2,FALSE)),0,VLOOKUP(AK189,'2012 BPTs'!$B$12:$BX$181,CT$3,FALSE)/VLOOKUP(AK189,'2012 BPTs'!$B$12:$BX364,CT$3+2,FALSE))</f>
        <v>0</v>
      </c>
      <c r="CU189" s="24">
        <f>IF(ISERROR(VLOOKUP(AL189,'2012 BPTs'!$B$12:$BX$181,CU$3,FALSE)/VLOOKUP(AL189,'2012 BPTs'!$B$12:$BX364,CU$3+2,FALSE)),0,VLOOKUP(AL189,'2012 BPTs'!$B$12:$BX$181,CU$3,FALSE)/VLOOKUP(AL189,'2012 BPTs'!$B$12:$BX364,CU$3+2,FALSE))</f>
        <v>0</v>
      </c>
      <c r="CV189" s="24">
        <f>IF(ISERROR(VLOOKUP(AM189,'2012 BPTs'!$B$12:$BX$181,CV$3,FALSE)/VLOOKUP(AM189,'2012 BPTs'!$B$12:$BX364,CV$3+2,FALSE)),0,VLOOKUP(AM189,'2012 BPTs'!$B$12:$BX$181,CV$3,FALSE)/VLOOKUP(AM189,'2012 BPTs'!$B$12:$BX364,CV$3+2,FALSE))</f>
        <v>0</v>
      </c>
      <c r="CX189" s="93">
        <f>'2014 BPTs'!BR25</f>
        <v>0</v>
      </c>
      <c r="CY189" s="93">
        <f>'2014 BPTs'!BS25</f>
        <v>0</v>
      </c>
    </row>
    <row r="190" spans="2:103" x14ac:dyDescent="0.2">
      <c r="B190" s="2" t="s">
        <v>213</v>
      </c>
      <c r="C190" s="2">
        <f>'2014 BPTs'!E26</f>
        <v>0</v>
      </c>
      <c r="D190" s="2">
        <f t="shared" si="52"/>
        <v>0</v>
      </c>
      <c r="E190" s="4">
        <f>'2014 BPTs'!F26</f>
        <v>0</v>
      </c>
      <c r="F190" s="88">
        <f>'2014 BPTs'!G26</f>
        <v>0</v>
      </c>
      <c r="G190" s="53">
        <f>'2014 BPTs'!I26</f>
        <v>0</v>
      </c>
      <c r="H190" s="88">
        <f>'2014 BPTs'!J26</f>
        <v>0</v>
      </c>
      <c r="I190" s="4">
        <f>'2014 BPTs'!K26</f>
        <v>0</v>
      </c>
      <c r="J190" s="5">
        <f>'2014 BPTs'!M26</f>
        <v>0</v>
      </c>
      <c r="K190" s="99">
        <f>'2014 BPTs'!BL26</f>
        <v>0</v>
      </c>
      <c r="L190" s="100">
        <f t="shared" si="68"/>
        <v>0</v>
      </c>
      <c r="M190" s="101">
        <f t="shared" si="69"/>
        <v>0</v>
      </c>
      <c r="N190" s="102">
        <f t="shared" si="44"/>
        <v>0</v>
      </c>
      <c r="O190" s="103">
        <f>'2014 BPTs'!BM26</f>
        <v>0</v>
      </c>
      <c r="P190" s="100">
        <f t="shared" si="70"/>
        <v>0</v>
      </c>
      <c r="Q190" s="101">
        <f t="shared" si="71"/>
        <v>0</v>
      </c>
      <c r="R190" s="104">
        <f t="shared" si="72"/>
        <v>0</v>
      </c>
      <c r="S190" s="105">
        <f t="shared" si="45"/>
        <v>0</v>
      </c>
      <c r="T190" s="104">
        <f t="shared" si="73"/>
        <v>0</v>
      </c>
      <c r="U190" s="121">
        <f>IF(K190=0,0,IF(B190="Manual",(S190-O190-AP190*(O190/(O190+Z190)))/S190,'2014 BPTs'!BP26))</f>
        <v>0</v>
      </c>
      <c r="V190" s="99">
        <f>'2014 BPTs'!BN26</f>
        <v>0</v>
      </c>
      <c r="W190" s="100">
        <f t="shared" si="59"/>
        <v>0</v>
      </c>
      <c r="X190" s="103">
        <f t="shared" si="74"/>
        <v>0</v>
      </c>
      <c r="Y190" s="102">
        <f t="shared" si="46"/>
        <v>0</v>
      </c>
      <c r="Z190" s="103">
        <f>'2014 BPTs'!BO26</f>
        <v>0</v>
      </c>
      <c r="AA190" s="104">
        <f t="shared" si="47"/>
        <v>0</v>
      </c>
      <c r="AB190" s="106">
        <f>IF(W190=0,0,IF(B190="Manual",(V190-Z190-AP190*(Z190/(Z190+O190)))/V190,'2014 BPTs'!BQ26))</f>
        <v>0</v>
      </c>
      <c r="AD190" s="2" t="str">
        <f t="shared" si="48"/>
        <v>00-0</v>
      </c>
      <c r="AE190" s="2">
        <f>'2014 BPTs'!BA26</f>
        <v>0</v>
      </c>
      <c r="AF190" s="2" t="str">
        <f>IF(B190="Auto",'2014 BPTs'!BB26,D190&amp;E190&amp;"-"&amp;F190)</f>
        <v/>
      </c>
      <c r="AG190" s="2" t="str">
        <f>'2014 BPTs'!BC26</f>
        <v/>
      </c>
      <c r="AH190" s="2" t="str">
        <f>'2014 BPTs'!BD26</f>
        <v/>
      </c>
      <c r="AI190" s="2" t="str">
        <f>'2014 BPTs'!BE26</f>
        <v/>
      </c>
      <c r="AJ190" s="2" t="str">
        <f>'2014 BPTs'!BF26</f>
        <v/>
      </c>
      <c r="AK190" s="2" t="str">
        <f>'2014 BPTs'!BG26</f>
        <v/>
      </c>
      <c r="AL190" s="2" t="str">
        <f>'2014 BPTs'!BH26</f>
        <v/>
      </c>
      <c r="AM190" s="2" t="str">
        <f>'2014 BPTs'!BI26</f>
        <v/>
      </c>
      <c r="AO190" s="128">
        <f>'2014 BPTs'!AJ26*'2014 BPTs'!BK26</f>
        <v>0</v>
      </c>
      <c r="AP190" s="128">
        <f>'2014 BPTs'!AK26*'2014 BPTs'!BK26</f>
        <v>0</v>
      </c>
      <c r="AR190" s="5">
        <f>IF(B190="Auto",'2014 BPTs'!M26,J190)</f>
        <v>0</v>
      </c>
      <c r="AS190" s="5">
        <f>'2014 BPTs'!O26</f>
        <v>0</v>
      </c>
      <c r="AT190" s="5">
        <f>'2014 BPTs'!Q26</f>
        <v>0</v>
      </c>
      <c r="AU190" s="5">
        <f>'2014 BPTs'!S26</f>
        <v>0</v>
      </c>
      <c r="AV190" s="5">
        <f>'2014 BPTs'!U26</f>
        <v>0</v>
      </c>
      <c r="AW190" s="5">
        <f>'2014 BPTs'!W26</f>
        <v>0</v>
      </c>
      <c r="AX190" s="5">
        <f>'2014 BPTs'!Y26</f>
        <v>0</v>
      </c>
      <c r="AY190" s="5">
        <f>'2014 BPTs'!AA26</f>
        <v>0</v>
      </c>
      <c r="BA190" s="24">
        <f>IF(ISNA(VLOOKUP(AF190,'2012 BPTs'!$B$12:$BX$181,BA$3,FALSE)),0,VLOOKUP(AF190,'2012 BPTs'!$B$12:$BX$181,BA$3,FALSE))</f>
        <v>0</v>
      </c>
      <c r="BB190" s="24">
        <f>IF(ISNA(VLOOKUP(AG190,'2012 BPTs'!$B$12:$BX$181,BB$3,FALSE)),0,VLOOKUP(AG190,'2012 BPTs'!$B$12:$BX$181,BB$3,FALSE))</f>
        <v>0</v>
      </c>
      <c r="BC190" s="24">
        <f>IF(ISNA(VLOOKUP(AH190,'2012 BPTs'!$B$12:$BX$181,BC$3,FALSE)),0,VLOOKUP(AH190,'2012 BPTs'!$B$12:$BX$181,BC$3,FALSE))</f>
        <v>0</v>
      </c>
      <c r="BD190" s="24">
        <f>IF(ISNA(VLOOKUP(AI190,'2012 BPTs'!$B$12:$BX$181,BD$3,FALSE)),0,VLOOKUP(AI190,'2012 BPTs'!$B$12:$BX$181,BD$3,FALSE))</f>
        <v>0</v>
      </c>
      <c r="BE190" s="24">
        <f>IF(ISNA(VLOOKUP(AJ190,'2012 BPTs'!$B$12:$BX$181,BE$3,FALSE)),0,VLOOKUP(AJ190,'2012 BPTs'!$B$12:$BX$181,BE$3,FALSE))</f>
        <v>0</v>
      </c>
      <c r="BF190" s="24">
        <f>IF(ISNA(VLOOKUP(AK190,'2012 BPTs'!$B$12:$BX$181,BF$3,FALSE)),0,VLOOKUP(AK190,'2012 BPTs'!$B$12:$BX$181,BF$3,FALSE))</f>
        <v>0</v>
      </c>
      <c r="BG190" s="24">
        <f>IF(ISNA(VLOOKUP(AL190,'2012 BPTs'!$B$12:$BX$181,BG$3,FALSE)),0,VLOOKUP(AL190,'2012 BPTs'!$B$12:$BX$181,BG$3,FALSE))</f>
        <v>0</v>
      </c>
      <c r="BH190" s="24">
        <f>IF(ISNA(VLOOKUP(AM190,'2012 BPTs'!$B$12:$BX$181,BH$3,FALSE)),0,VLOOKUP(AM190,'2012 BPTs'!$B$12:$BX$181,BH$3,FALSE))</f>
        <v>0</v>
      </c>
      <c r="BJ190" s="24">
        <f>IF(ISNA(VLOOKUP(AF190,'2012 BPTs'!$B$12:$BX$181,BJ$3,FALSE)),0,VLOOKUP(AF190,'2012 BPTs'!$B$12:$BX$181,BJ$3,FALSE))</f>
        <v>0</v>
      </c>
      <c r="BK190" s="24">
        <f>IF(ISNA(VLOOKUP(AG190,'2012 BPTs'!$B$12:$BX$181,BK$3,FALSE)),0,VLOOKUP(AG190,'2012 BPTs'!$B$12:$BX$181,BK$3,FALSE))</f>
        <v>0</v>
      </c>
      <c r="BL190" s="24">
        <f>IF(ISNA(VLOOKUP(AH190,'2012 BPTs'!$B$12:$BX$181,BL$3,FALSE)),0,VLOOKUP(AH190,'2012 BPTs'!$B$12:$BX$181,BL$3,FALSE))</f>
        <v>0</v>
      </c>
      <c r="BM190" s="24">
        <f>IF(ISNA(VLOOKUP(AI190,'2012 BPTs'!$B$12:$BX$181,BM$3,FALSE)),0,VLOOKUP(AI190,'2012 BPTs'!$B$12:$BX$181,BM$3,FALSE))</f>
        <v>0</v>
      </c>
      <c r="BN190" s="24">
        <f>IF(ISNA(VLOOKUP(AJ190,'2012 BPTs'!$B$12:$BX$181,BN$3,FALSE)),0,VLOOKUP(AJ190,'2012 BPTs'!$B$12:$BX$181,BN$3,FALSE))</f>
        <v>0</v>
      </c>
      <c r="BO190" s="24">
        <f>IF(ISNA(VLOOKUP(AK190,'2012 BPTs'!$B$12:$BX$181,BO$3,FALSE)),0,VLOOKUP(AK190,'2012 BPTs'!$B$12:$BX$181,BO$3,FALSE))</f>
        <v>0</v>
      </c>
      <c r="BP190" s="24">
        <f>IF(ISNA(VLOOKUP(AL190,'2012 BPTs'!$B$12:$BX$181,BP$3,FALSE)),0,VLOOKUP(AL190,'2012 BPTs'!$B$12:$BX$181,BP$3,FALSE))</f>
        <v>0</v>
      </c>
      <c r="BQ190" s="24">
        <f>IF(ISNA(VLOOKUP(AM190,'2012 BPTs'!$B$12:$BX$181,BQ$3,FALSE)),0,VLOOKUP(AM190,'2012 BPTs'!$B$12:$BX$181,BQ$3,FALSE))</f>
        <v>0</v>
      </c>
      <c r="BS190" s="77">
        <f t="shared" si="49"/>
        <v>0</v>
      </c>
      <c r="BT190" s="68">
        <f t="shared" si="50"/>
        <v>0</v>
      </c>
      <c r="BU190" s="68">
        <f t="shared" si="51"/>
        <v>0</v>
      </c>
      <c r="BW190" s="24">
        <f>IF(ISNA(VLOOKUP(AF190,'2012 BPTs'!$B$12:$BX$181,BW$3,FALSE)),0,VLOOKUP(AF190,'2012 BPTs'!$B$12:$BX$181,BW$3,FALSE))</f>
        <v>0</v>
      </c>
      <c r="BX190" s="24">
        <f>IF(ISNA(VLOOKUP(AG190,'2012 BPTs'!$B$12:$BX$181,BX$3,FALSE)),0,VLOOKUP(AG190,'2012 BPTs'!$B$12:$BX$181,BX$3,FALSE))</f>
        <v>0</v>
      </c>
      <c r="BY190" s="24">
        <f>IF(ISNA(VLOOKUP(AH190,'2012 BPTs'!$B$12:$BX$181,BY$3,FALSE)),0,VLOOKUP(AH190,'2012 BPTs'!$B$12:$BX$181,BY$3,FALSE))</f>
        <v>0</v>
      </c>
      <c r="BZ190" s="24">
        <f>IF(ISNA(VLOOKUP(AI190,'2012 BPTs'!$B$12:$BX$181,BZ$3,FALSE)),0,VLOOKUP(AI190,'2012 BPTs'!$B$12:$BX$181,BZ$3,FALSE))</f>
        <v>0</v>
      </c>
      <c r="CA190" s="24">
        <f>IF(ISNA(VLOOKUP(AJ190,'2012 BPTs'!$B$12:$BX$181,CA$3,FALSE)),0,VLOOKUP(AJ190,'2012 BPTs'!$B$12:$BX$181,CA$3,FALSE))</f>
        <v>0</v>
      </c>
      <c r="CB190" s="24">
        <f>IF(ISNA(VLOOKUP(AK190,'2012 BPTs'!$B$12:$BX$181,CB$3,FALSE)),0,VLOOKUP(AK190,'2012 BPTs'!$B$12:$BX$181,CB$3,FALSE))</f>
        <v>0</v>
      </c>
      <c r="CC190" s="24">
        <f>IF(ISNA(VLOOKUP(AL190,'2012 BPTs'!$B$12:$BX$181,CC$3,FALSE)),0,VLOOKUP(AL190,'2012 BPTs'!$B$12:$BX$181,CC$3,FALSE))</f>
        <v>0</v>
      </c>
      <c r="CD190" s="24">
        <f>IF(ISNA(VLOOKUP(AM190,'2012 BPTs'!$B$12:$BX$181,CD$3,FALSE)),0,VLOOKUP(AM190,'2012 BPTs'!$B$12:$BX$181,CD$3,FALSE))</f>
        <v>0</v>
      </c>
      <c r="CF190" s="24">
        <f>IF(ISERROR(VLOOKUP(AF190,'2012 BPTs'!$B$12:$BX$181,CF$3,FALSE)/VLOOKUP(AF190,'2012 BPTs'!$B$12:$BX365,CF$3+3,FALSE)),0,VLOOKUP(AF190,'2012 BPTs'!$B$12:$BX$181,CF$3,FALSE)/VLOOKUP(AF190,'2012 BPTs'!$B$12:$BX365,CF$3+3,FALSE))</f>
        <v>0</v>
      </c>
      <c r="CG190" s="24">
        <f>IF(ISERROR(VLOOKUP(AG190,'2012 BPTs'!$B$12:$BX$181,CG$3,FALSE)/VLOOKUP(AG190,'2012 BPTs'!$B$12:$BX365,CG$3+3,FALSE)),0,VLOOKUP(AG190,'2012 BPTs'!$B$12:$BX$181,CG$3,FALSE)/VLOOKUP(AG190,'2012 BPTs'!$B$12:$BX365,CG$3+3,FALSE))</f>
        <v>0</v>
      </c>
      <c r="CH190" s="24">
        <f>IF(ISERROR(VLOOKUP(AH190,'2012 BPTs'!$B$12:$BX$181,CH$3,FALSE)/VLOOKUP(AH190,'2012 BPTs'!$B$12:$BX365,CH$3+3,FALSE)),0,VLOOKUP(AH190,'2012 BPTs'!$B$12:$BX$181,CH$3,FALSE)/VLOOKUP(AH190,'2012 BPTs'!$B$12:$BX365,CH$3+3,FALSE))</f>
        <v>0</v>
      </c>
      <c r="CI190" s="24">
        <f>IF(ISERROR(VLOOKUP(AI190,'2012 BPTs'!$B$12:$BX$181,CI$3,FALSE)/VLOOKUP(AI190,'2012 BPTs'!$B$12:$BX365,CI$3+3,FALSE)),0,VLOOKUP(AI190,'2012 BPTs'!$B$12:$BX$181,CI$3,FALSE)/VLOOKUP(AI190,'2012 BPTs'!$B$12:$BX365,CI$3+3,FALSE))</f>
        <v>0</v>
      </c>
      <c r="CJ190" s="24">
        <f>IF(ISERROR(VLOOKUP(AJ190,'2012 BPTs'!$B$12:$BX$181,CJ$3,FALSE)/VLOOKUP(AJ190,'2012 BPTs'!$B$12:$BX365,CJ$3+3,FALSE)),0,VLOOKUP(AJ190,'2012 BPTs'!$B$12:$BX$181,CJ$3,FALSE)/VLOOKUP(AJ190,'2012 BPTs'!$B$12:$BX365,CJ$3+3,FALSE))</f>
        <v>0</v>
      </c>
      <c r="CK190" s="24">
        <f>IF(ISERROR(VLOOKUP(AK190,'2012 BPTs'!$B$12:$BX$181,CK$3,FALSE)/VLOOKUP(AK190,'2012 BPTs'!$B$12:$BX365,CK$3+3,FALSE)),0,VLOOKUP(AK190,'2012 BPTs'!$B$12:$BX$181,CK$3,FALSE)/VLOOKUP(AK190,'2012 BPTs'!$B$12:$BX365,CK$3+3,FALSE))</f>
        <v>0</v>
      </c>
      <c r="CL190" s="24">
        <f>IF(ISERROR(VLOOKUP(AL190,'2012 BPTs'!$B$12:$BX$181,CL$3,FALSE)/VLOOKUP(AL190,'2012 BPTs'!$B$12:$BX365,CL$3+3,FALSE)),0,VLOOKUP(AL190,'2012 BPTs'!$B$12:$BX$181,CL$3,FALSE)/VLOOKUP(AL190,'2012 BPTs'!$B$12:$BX365,CL$3+3,FALSE))</f>
        <v>0</v>
      </c>
      <c r="CM190" s="24">
        <f>IF(ISERROR(VLOOKUP(AM190,'2012 BPTs'!$B$12:$BX$181,CM$3,FALSE)/VLOOKUP(AM190,'2012 BPTs'!$B$12:$BX365,CM$3+3,FALSE)),0,VLOOKUP(AM190,'2012 BPTs'!$B$12:$BX$181,CM$3,FALSE)/VLOOKUP(AM190,'2012 BPTs'!$B$12:$BX365,CM$3+3,FALSE))</f>
        <v>0</v>
      </c>
      <c r="CO190" s="24">
        <f>IF(ISERROR(VLOOKUP(AF190,'2012 BPTs'!$B$12:$BX$181,CO$3,FALSE)/VLOOKUP(AF190,'2012 BPTs'!$B$12:$BX365,CO$3+2,FALSE)),0,VLOOKUP(AF190,'2012 BPTs'!$B$12:$BX$181,CO$3,FALSE)/VLOOKUP(AF190,'2012 BPTs'!$B$12:$BX365,CO$3+2,FALSE))</f>
        <v>0</v>
      </c>
      <c r="CP190" s="24">
        <f>IF(ISERROR(VLOOKUP(AG190,'2012 BPTs'!$B$12:$BX$181,CP$3,FALSE)/VLOOKUP(AG190,'2012 BPTs'!$B$12:$BX365,CP$3+2,FALSE)),0,VLOOKUP(AG190,'2012 BPTs'!$B$12:$BX$181,CP$3,FALSE)/VLOOKUP(AG190,'2012 BPTs'!$B$12:$BX365,CP$3+2,FALSE))</f>
        <v>0</v>
      </c>
      <c r="CQ190" s="24">
        <f>IF(ISERROR(VLOOKUP(AH190,'2012 BPTs'!$B$12:$BX$181,CQ$3,FALSE)/VLOOKUP(AH190,'2012 BPTs'!$B$12:$BX365,CQ$3+2,FALSE)),0,VLOOKUP(AH190,'2012 BPTs'!$B$12:$BX$181,CQ$3,FALSE)/VLOOKUP(AH190,'2012 BPTs'!$B$12:$BX365,CQ$3+2,FALSE))</f>
        <v>0</v>
      </c>
      <c r="CR190" s="24">
        <f>IF(ISERROR(VLOOKUP(AI190,'2012 BPTs'!$B$12:$BX$181,CR$3,FALSE)/VLOOKUP(AI190,'2012 BPTs'!$B$12:$BX365,CR$3+2,FALSE)),0,VLOOKUP(AI190,'2012 BPTs'!$B$12:$BX$181,CR$3,FALSE)/VLOOKUP(AI190,'2012 BPTs'!$B$12:$BX365,CR$3+2,FALSE))</f>
        <v>0</v>
      </c>
      <c r="CS190" s="24">
        <f>IF(ISERROR(VLOOKUP(AJ190,'2012 BPTs'!$B$12:$BX$181,CS$3,FALSE)/VLOOKUP(AJ190,'2012 BPTs'!$B$12:$BX365,CS$3+2,FALSE)),0,VLOOKUP(AJ190,'2012 BPTs'!$B$12:$BX$181,CS$3,FALSE)/VLOOKUP(AJ190,'2012 BPTs'!$B$12:$BX365,CS$3+2,FALSE))</f>
        <v>0</v>
      </c>
      <c r="CT190" s="24">
        <f>IF(ISERROR(VLOOKUP(AK190,'2012 BPTs'!$B$12:$BX$181,CT$3,FALSE)/VLOOKUP(AK190,'2012 BPTs'!$B$12:$BX365,CT$3+2,FALSE)),0,VLOOKUP(AK190,'2012 BPTs'!$B$12:$BX$181,CT$3,FALSE)/VLOOKUP(AK190,'2012 BPTs'!$B$12:$BX365,CT$3+2,FALSE))</f>
        <v>0</v>
      </c>
      <c r="CU190" s="24">
        <f>IF(ISERROR(VLOOKUP(AL190,'2012 BPTs'!$B$12:$BX$181,CU$3,FALSE)/VLOOKUP(AL190,'2012 BPTs'!$B$12:$BX365,CU$3+2,FALSE)),0,VLOOKUP(AL190,'2012 BPTs'!$B$12:$BX$181,CU$3,FALSE)/VLOOKUP(AL190,'2012 BPTs'!$B$12:$BX365,CU$3+2,FALSE))</f>
        <v>0</v>
      </c>
      <c r="CV190" s="24">
        <f>IF(ISERROR(VLOOKUP(AM190,'2012 BPTs'!$B$12:$BX$181,CV$3,FALSE)/VLOOKUP(AM190,'2012 BPTs'!$B$12:$BX365,CV$3+2,FALSE)),0,VLOOKUP(AM190,'2012 BPTs'!$B$12:$BX$181,CV$3,FALSE)/VLOOKUP(AM190,'2012 BPTs'!$B$12:$BX365,CV$3+2,FALSE))</f>
        <v>0</v>
      </c>
      <c r="CX190" s="93">
        <f>'2014 BPTs'!BR26</f>
        <v>0</v>
      </c>
      <c r="CY190" s="93">
        <f>'2014 BPTs'!BS26</f>
        <v>0</v>
      </c>
    </row>
    <row r="191" spans="2:103" x14ac:dyDescent="0.2">
      <c r="B191" s="2" t="s">
        <v>213</v>
      </c>
      <c r="C191" s="2">
        <f>'2014 BPTs'!E27</f>
        <v>0</v>
      </c>
      <c r="D191" s="2">
        <f t="shared" si="52"/>
        <v>0</v>
      </c>
      <c r="E191" s="4">
        <f>'2014 BPTs'!F27</f>
        <v>0</v>
      </c>
      <c r="F191" s="88">
        <f>'2014 BPTs'!G27</f>
        <v>0</v>
      </c>
      <c r="G191" s="53">
        <f>'2014 BPTs'!I27</f>
        <v>0</v>
      </c>
      <c r="H191" s="88">
        <f>'2014 BPTs'!J27</f>
        <v>0</v>
      </c>
      <c r="I191" s="4">
        <f>'2014 BPTs'!K27</f>
        <v>0</v>
      </c>
      <c r="J191" s="5">
        <f>'2014 BPTs'!M27</f>
        <v>0</v>
      </c>
      <c r="K191" s="99">
        <f>'2014 BPTs'!BL27</f>
        <v>0</v>
      </c>
      <c r="L191" s="100">
        <f t="shared" si="68"/>
        <v>0</v>
      </c>
      <c r="M191" s="101">
        <f t="shared" si="69"/>
        <v>0</v>
      </c>
      <c r="N191" s="102">
        <f t="shared" si="44"/>
        <v>0</v>
      </c>
      <c r="O191" s="103">
        <f>'2014 BPTs'!BM27</f>
        <v>0</v>
      </c>
      <c r="P191" s="100">
        <f t="shared" si="70"/>
        <v>0</v>
      </c>
      <c r="Q191" s="101">
        <f t="shared" si="71"/>
        <v>0</v>
      </c>
      <c r="R191" s="104">
        <f t="shared" si="72"/>
        <v>0</v>
      </c>
      <c r="S191" s="105">
        <f t="shared" si="45"/>
        <v>0</v>
      </c>
      <c r="T191" s="104">
        <f t="shared" si="73"/>
        <v>0</v>
      </c>
      <c r="U191" s="121">
        <f>IF(K191=0,0,IF(B191="Manual",(S191-O191-AP191*(O191/(O191+Z191)))/S191,'2014 BPTs'!BP27))</f>
        <v>0</v>
      </c>
      <c r="V191" s="99">
        <f>'2014 BPTs'!BN27</f>
        <v>0</v>
      </c>
      <c r="W191" s="100">
        <f t="shared" si="59"/>
        <v>0</v>
      </c>
      <c r="X191" s="103">
        <f t="shared" si="74"/>
        <v>0</v>
      </c>
      <c r="Y191" s="102">
        <f t="shared" si="46"/>
        <v>0</v>
      </c>
      <c r="Z191" s="103">
        <f>'2014 BPTs'!BO27</f>
        <v>0</v>
      </c>
      <c r="AA191" s="104">
        <f t="shared" si="47"/>
        <v>0</v>
      </c>
      <c r="AB191" s="106">
        <f>IF(W191=0,0,IF(B191="Manual",(V191-Z191-AP191*(Z191/(Z191+O191)))/V191,'2014 BPTs'!BQ27))</f>
        <v>0</v>
      </c>
      <c r="AD191" s="2" t="str">
        <f t="shared" si="48"/>
        <v>00-0</v>
      </c>
      <c r="AE191" s="2">
        <f>'2014 BPTs'!BA27</f>
        <v>0</v>
      </c>
      <c r="AF191" s="2" t="str">
        <f>IF(B191="Auto",'2014 BPTs'!BB27,D191&amp;E191&amp;"-"&amp;F191)</f>
        <v/>
      </c>
      <c r="AG191" s="2" t="str">
        <f>'2014 BPTs'!BC27</f>
        <v/>
      </c>
      <c r="AH191" s="2" t="str">
        <f>'2014 BPTs'!BD27</f>
        <v/>
      </c>
      <c r="AI191" s="2" t="str">
        <f>'2014 BPTs'!BE27</f>
        <v/>
      </c>
      <c r="AJ191" s="2" t="str">
        <f>'2014 BPTs'!BF27</f>
        <v/>
      </c>
      <c r="AK191" s="2" t="str">
        <f>'2014 BPTs'!BG27</f>
        <v/>
      </c>
      <c r="AL191" s="2" t="str">
        <f>'2014 BPTs'!BH27</f>
        <v/>
      </c>
      <c r="AM191" s="2" t="str">
        <f>'2014 BPTs'!BI27</f>
        <v/>
      </c>
      <c r="AO191" s="128">
        <f>'2014 BPTs'!AJ27*'2014 BPTs'!BK27</f>
        <v>0</v>
      </c>
      <c r="AP191" s="128">
        <f>'2014 BPTs'!AK27*'2014 BPTs'!BK27</f>
        <v>0</v>
      </c>
      <c r="AR191" s="5">
        <f>IF(B191="Auto",'2014 BPTs'!M27,J191)</f>
        <v>0</v>
      </c>
      <c r="AS191" s="5">
        <f>'2014 BPTs'!O27</f>
        <v>0</v>
      </c>
      <c r="AT191" s="5">
        <f>'2014 BPTs'!Q27</f>
        <v>0</v>
      </c>
      <c r="AU191" s="5">
        <f>'2014 BPTs'!S27</f>
        <v>0</v>
      </c>
      <c r="AV191" s="5">
        <f>'2014 BPTs'!U27</f>
        <v>0</v>
      </c>
      <c r="AW191" s="5">
        <f>'2014 BPTs'!W27</f>
        <v>0</v>
      </c>
      <c r="AX191" s="5">
        <f>'2014 BPTs'!Y27</f>
        <v>0</v>
      </c>
      <c r="AY191" s="5">
        <f>'2014 BPTs'!AA27</f>
        <v>0</v>
      </c>
      <c r="BA191" s="24">
        <f>IF(ISNA(VLOOKUP(AF191,'2012 BPTs'!$B$12:$BX$181,BA$3,FALSE)),0,VLOOKUP(AF191,'2012 BPTs'!$B$12:$BX$181,BA$3,FALSE))</f>
        <v>0</v>
      </c>
      <c r="BB191" s="24">
        <f>IF(ISNA(VLOOKUP(AG191,'2012 BPTs'!$B$12:$BX$181,BB$3,FALSE)),0,VLOOKUP(AG191,'2012 BPTs'!$B$12:$BX$181,BB$3,FALSE))</f>
        <v>0</v>
      </c>
      <c r="BC191" s="24">
        <f>IF(ISNA(VLOOKUP(AH191,'2012 BPTs'!$B$12:$BX$181,BC$3,FALSE)),0,VLOOKUP(AH191,'2012 BPTs'!$B$12:$BX$181,BC$3,FALSE))</f>
        <v>0</v>
      </c>
      <c r="BD191" s="24">
        <f>IF(ISNA(VLOOKUP(AI191,'2012 BPTs'!$B$12:$BX$181,BD$3,FALSE)),0,VLOOKUP(AI191,'2012 BPTs'!$B$12:$BX$181,BD$3,FALSE))</f>
        <v>0</v>
      </c>
      <c r="BE191" s="24">
        <f>IF(ISNA(VLOOKUP(AJ191,'2012 BPTs'!$B$12:$BX$181,BE$3,FALSE)),0,VLOOKUP(AJ191,'2012 BPTs'!$B$12:$BX$181,BE$3,FALSE))</f>
        <v>0</v>
      </c>
      <c r="BF191" s="24">
        <f>IF(ISNA(VLOOKUP(AK191,'2012 BPTs'!$B$12:$BX$181,BF$3,FALSE)),0,VLOOKUP(AK191,'2012 BPTs'!$B$12:$BX$181,BF$3,FALSE))</f>
        <v>0</v>
      </c>
      <c r="BG191" s="24">
        <f>IF(ISNA(VLOOKUP(AL191,'2012 BPTs'!$B$12:$BX$181,BG$3,FALSE)),0,VLOOKUP(AL191,'2012 BPTs'!$B$12:$BX$181,BG$3,FALSE))</f>
        <v>0</v>
      </c>
      <c r="BH191" s="24">
        <f>IF(ISNA(VLOOKUP(AM191,'2012 BPTs'!$B$12:$BX$181,BH$3,FALSE)),0,VLOOKUP(AM191,'2012 BPTs'!$B$12:$BX$181,BH$3,FALSE))</f>
        <v>0</v>
      </c>
      <c r="BJ191" s="24">
        <f>IF(ISNA(VLOOKUP(AF191,'2012 BPTs'!$B$12:$BX$181,BJ$3,FALSE)),0,VLOOKUP(AF191,'2012 BPTs'!$B$12:$BX$181,BJ$3,FALSE))</f>
        <v>0</v>
      </c>
      <c r="BK191" s="24">
        <f>IF(ISNA(VLOOKUP(AG191,'2012 BPTs'!$B$12:$BX$181,BK$3,FALSE)),0,VLOOKUP(AG191,'2012 BPTs'!$B$12:$BX$181,BK$3,FALSE))</f>
        <v>0</v>
      </c>
      <c r="BL191" s="24">
        <f>IF(ISNA(VLOOKUP(AH191,'2012 BPTs'!$B$12:$BX$181,BL$3,FALSE)),0,VLOOKUP(AH191,'2012 BPTs'!$B$12:$BX$181,BL$3,FALSE))</f>
        <v>0</v>
      </c>
      <c r="BM191" s="24">
        <f>IF(ISNA(VLOOKUP(AI191,'2012 BPTs'!$B$12:$BX$181,BM$3,FALSE)),0,VLOOKUP(AI191,'2012 BPTs'!$B$12:$BX$181,BM$3,FALSE))</f>
        <v>0</v>
      </c>
      <c r="BN191" s="24">
        <f>IF(ISNA(VLOOKUP(AJ191,'2012 BPTs'!$B$12:$BX$181,BN$3,FALSE)),0,VLOOKUP(AJ191,'2012 BPTs'!$B$12:$BX$181,BN$3,FALSE))</f>
        <v>0</v>
      </c>
      <c r="BO191" s="24">
        <f>IF(ISNA(VLOOKUP(AK191,'2012 BPTs'!$B$12:$BX$181,BO$3,FALSE)),0,VLOOKUP(AK191,'2012 BPTs'!$B$12:$BX$181,BO$3,FALSE))</f>
        <v>0</v>
      </c>
      <c r="BP191" s="24">
        <f>IF(ISNA(VLOOKUP(AL191,'2012 BPTs'!$B$12:$BX$181,BP$3,FALSE)),0,VLOOKUP(AL191,'2012 BPTs'!$B$12:$BX$181,BP$3,FALSE))</f>
        <v>0</v>
      </c>
      <c r="BQ191" s="24">
        <f>IF(ISNA(VLOOKUP(AM191,'2012 BPTs'!$B$12:$BX$181,BQ$3,FALSE)),0,VLOOKUP(AM191,'2012 BPTs'!$B$12:$BX$181,BQ$3,FALSE))</f>
        <v>0</v>
      </c>
      <c r="BS191" s="77">
        <f t="shared" si="49"/>
        <v>0</v>
      </c>
      <c r="BT191" s="68">
        <f t="shared" si="50"/>
        <v>0</v>
      </c>
      <c r="BU191" s="68">
        <f t="shared" si="51"/>
        <v>0</v>
      </c>
      <c r="BW191" s="24">
        <f>IF(ISNA(VLOOKUP(AF191,'2012 BPTs'!$B$12:$BX$181,BW$3,FALSE)),0,VLOOKUP(AF191,'2012 BPTs'!$B$12:$BX$181,BW$3,FALSE))</f>
        <v>0</v>
      </c>
      <c r="BX191" s="24">
        <f>IF(ISNA(VLOOKUP(AG191,'2012 BPTs'!$B$12:$BX$181,BX$3,FALSE)),0,VLOOKUP(AG191,'2012 BPTs'!$B$12:$BX$181,BX$3,FALSE))</f>
        <v>0</v>
      </c>
      <c r="BY191" s="24">
        <f>IF(ISNA(VLOOKUP(AH191,'2012 BPTs'!$B$12:$BX$181,BY$3,FALSE)),0,VLOOKUP(AH191,'2012 BPTs'!$B$12:$BX$181,BY$3,FALSE))</f>
        <v>0</v>
      </c>
      <c r="BZ191" s="24">
        <f>IF(ISNA(VLOOKUP(AI191,'2012 BPTs'!$B$12:$BX$181,BZ$3,FALSE)),0,VLOOKUP(AI191,'2012 BPTs'!$B$12:$BX$181,BZ$3,FALSE))</f>
        <v>0</v>
      </c>
      <c r="CA191" s="24">
        <f>IF(ISNA(VLOOKUP(AJ191,'2012 BPTs'!$B$12:$BX$181,CA$3,FALSE)),0,VLOOKUP(AJ191,'2012 BPTs'!$B$12:$BX$181,CA$3,FALSE))</f>
        <v>0</v>
      </c>
      <c r="CB191" s="24">
        <f>IF(ISNA(VLOOKUP(AK191,'2012 BPTs'!$B$12:$BX$181,CB$3,FALSE)),0,VLOOKUP(AK191,'2012 BPTs'!$B$12:$BX$181,CB$3,FALSE))</f>
        <v>0</v>
      </c>
      <c r="CC191" s="24">
        <f>IF(ISNA(VLOOKUP(AL191,'2012 BPTs'!$B$12:$BX$181,CC$3,FALSE)),0,VLOOKUP(AL191,'2012 BPTs'!$B$12:$BX$181,CC$3,FALSE))</f>
        <v>0</v>
      </c>
      <c r="CD191" s="24">
        <f>IF(ISNA(VLOOKUP(AM191,'2012 BPTs'!$B$12:$BX$181,CD$3,FALSE)),0,VLOOKUP(AM191,'2012 BPTs'!$B$12:$BX$181,CD$3,FALSE))</f>
        <v>0</v>
      </c>
      <c r="CF191" s="24">
        <f>IF(ISERROR(VLOOKUP(AF191,'2012 BPTs'!$B$12:$BX$181,CF$3,FALSE)/VLOOKUP(AF191,'2012 BPTs'!$B$12:$BX366,CF$3+3,FALSE)),0,VLOOKUP(AF191,'2012 BPTs'!$B$12:$BX$181,CF$3,FALSE)/VLOOKUP(AF191,'2012 BPTs'!$B$12:$BX366,CF$3+3,FALSE))</f>
        <v>0</v>
      </c>
      <c r="CG191" s="24">
        <f>IF(ISERROR(VLOOKUP(AG191,'2012 BPTs'!$B$12:$BX$181,CG$3,FALSE)/VLOOKUP(AG191,'2012 BPTs'!$B$12:$BX366,CG$3+3,FALSE)),0,VLOOKUP(AG191,'2012 BPTs'!$B$12:$BX$181,CG$3,FALSE)/VLOOKUP(AG191,'2012 BPTs'!$B$12:$BX366,CG$3+3,FALSE))</f>
        <v>0</v>
      </c>
      <c r="CH191" s="24">
        <f>IF(ISERROR(VLOOKUP(AH191,'2012 BPTs'!$B$12:$BX$181,CH$3,FALSE)/VLOOKUP(AH191,'2012 BPTs'!$B$12:$BX366,CH$3+3,FALSE)),0,VLOOKUP(AH191,'2012 BPTs'!$B$12:$BX$181,CH$3,FALSE)/VLOOKUP(AH191,'2012 BPTs'!$B$12:$BX366,CH$3+3,FALSE))</f>
        <v>0</v>
      </c>
      <c r="CI191" s="24">
        <f>IF(ISERROR(VLOOKUP(AI191,'2012 BPTs'!$B$12:$BX$181,CI$3,FALSE)/VLOOKUP(AI191,'2012 BPTs'!$B$12:$BX366,CI$3+3,FALSE)),0,VLOOKUP(AI191,'2012 BPTs'!$B$12:$BX$181,CI$3,FALSE)/VLOOKUP(AI191,'2012 BPTs'!$B$12:$BX366,CI$3+3,FALSE))</f>
        <v>0</v>
      </c>
      <c r="CJ191" s="24">
        <f>IF(ISERROR(VLOOKUP(AJ191,'2012 BPTs'!$B$12:$BX$181,CJ$3,FALSE)/VLOOKUP(AJ191,'2012 BPTs'!$B$12:$BX366,CJ$3+3,FALSE)),0,VLOOKUP(AJ191,'2012 BPTs'!$B$12:$BX$181,CJ$3,FALSE)/VLOOKUP(AJ191,'2012 BPTs'!$B$12:$BX366,CJ$3+3,FALSE))</f>
        <v>0</v>
      </c>
      <c r="CK191" s="24">
        <f>IF(ISERROR(VLOOKUP(AK191,'2012 BPTs'!$B$12:$BX$181,CK$3,FALSE)/VLOOKUP(AK191,'2012 BPTs'!$B$12:$BX366,CK$3+3,FALSE)),0,VLOOKUP(AK191,'2012 BPTs'!$B$12:$BX$181,CK$3,FALSE)/VLOOKUP(AK191,'2012 BPTs'!$B$12:$BX366,CK$3+3,FALSE))</f>
        <v>0</v>
      </c>
      <c r="CL191" s="24">
        <f>IF(ISERROR(VLOOKUP(AL191,'2012 BPTs'!$B$12:$BX$181,CL$3,FALSE)/VLOOKUP(AL191,'2012 BPTs'!$B$12:$BX366,CL$3+3,FALSE)),0,VLOOKUP(AL191,'2012 BPTs'!$B$12:$BX$181,CL$3,FALSE)/VLOOKUP(AL191,'2012 BPTs'!$B$12:$BX366,CL$3+3,FALSE))</f>
        <v>0</v>
      </c>
      <c r="CM191" s="24">
        <f>IF(ISERROR(VLOOKUP(AM191,'2012 BPTs'!$B$12:$BX$181,CM$3,FALSE)/VLOOKUP(AM191,'2012 BPTs'!$B$12:$BX366,CM$3+3,FALSE)),0,VLOOKUP(AM191,'2012 BPTs'!$B$12:$BX$181,CM$3,FALSE)/VLOOKUP(AM191,'2012 BPTs'!$B$12:$BX366,CM$3+3,FALSE))</f>
        <v>0</v>
      </c>
      <c r="CO191" s="24">
        <f>IF(ISERROR(VLOOKUP(AF191,'2012 BPTs'!$B$12:$BX$181,CO$3,FALSE)/VLOOKUP(AF191,'2012 BPTs'!$B$12:$BX366,CO$3+2,FALSE)),0,VLOOKUP(AF191,'2012 BPTs'!$B$12:$BX$181,CO$3,FALSE)/VLOOKUP(AF191,'2012 BPTs'!$B$12:$BX366,CO$3+2,FALSE))</f>
        <v>0</v>
      </c>
      <c r="CP191" s="24">
        <f>IF(ISERROR(VLOOKUP(AG191,'2012 BPTs'!$B$12:$BX$181,CP$3,FALSE)/VLOOKUP(AG191,'2012 BPTs'!$B$12:$BX366,CP$3+2,FALSE)),0,VLOOKUP(AG191,'2012 BPTs'!$B$12:$BX$181,CP$3,FALSE)/VLOOKUP(AG191,'2012 BPTs'!$B$12:$BX366,CP$3+2,FALSE))</f>
        <v>0</v>
      </c>
      <c r="CQ191" s="24">
        <f>IF(ISERROR(VLOOKUP(AH191,'2012 BPTs'!$B$12:$BX$181,CQ$3,FALSE)/VLOOKUP(AH191,'2012 BPTs'!$B$12:$BX366,CQ$3+2,FALSE)),0,VLOOKUP(AH191,'2012 BPTs'!$B$12:$BX$181,CQ$3,FALSE)/VLOOKUP(AH191,'2012 BPTs'!$B$12:$BX366,CQ$3+2,FALSE))</f>
        <v>0</v>
      </c>
      <c r="CR191" s="24">
        <f>IF(ISERROR(VLOOKUP(AI191,'2012 BPTs'!$B$12:$BX$181,CR$3,FALSE)/VLOOKUP(AI191,'2012 BPTs'!$B$12:$BX366,CR$3+2,FALSE)),0,VLOOKUP(AI191,'2012 BPTs'!$B$12:$BX$181,CR$3,FALSE)/VLOOKUP(AI191,'2012 BPTs'!$B$12:$BX366,CR$3+2,FALSE))</f>
        <v>0</v>
      </c>
      <c r="CS191" s="24">
        <f>IF(ISERROR(VLOOKUP(AJ191,'2012 BPTs'!$B$12:$BX$181,CS$3,FALSE)/VLOOKUP(AJ191,'2012 BPTs'!$B$12:$BX366,CS$3+2,FALSE)),0,VLOOKUP(AJ191,'2012 BPTs'!$B$12:$BX$181,CS$3,FALSE)/VLOOKUP(AJ191,'2012 BPTs'!$B$12:$BX366,CS$3+2,FALSE))</f>
        <v>0</v>
      </c>
      <c r="CT191" s="24">
        <f>IF(ISERROR(VLOOKUP(AK191,'2012 BPTs'!$B$12:$BX$181,CT$3,FALSE)/VLOOKUP(AK191,'2012 BPTs'!$B$12:$BX366,CT$3+2,FALSE)),0,VLOOKUP(AK191,'2012 BPTs'!$B$12:$BX$181,CT$3,FALSE)/VLOOKUP(AK191,'2012 BPTs'!$B$12:$BX366,CT$3+2,FALSE))</f>
        <v>0</v>
      </c>
      <c r="CU191" s="24">
        <f>IF(ISERROR(VLOOKUP(AL191,'2012 BPTs'!$B$12:$BX$181,CU$3,FALSE)/VLOOKUP(AL191,'2012 BPTs'!$B$12:$BX366,CU$3+2,FALSE)),0,VLOOKUP(AL191,'2012 BPTs'!$B$12:$BX$181,CU$3,FALSE)/VLOOKUP(AL191,'2012 BPTs'!$B$12:$BX366,CU$3+2,FALSE))</f>
        <v>0</v>
      </c>
      <c r="CV191" s="24">
        <f>IF(ISERROR(VLOOKUP(AM191,'2012 BPTs'!$B$12:$BX$181,CV$3,FALSE)/VLOOKUP(AM191,'2012 BPTs'!$B$12:$BX366,CV$3+2,FALSE)),0,VLOOKUP(AM191,'2012 BPTs'!$B$12:$BX$181,CV$3,FALSE)/VLOOKUP(AM191,'2012 BPTs'!$B$12:$BX366,CV$3+2,FALSE))</f>
        <v>0</v>
      </c>
      <c r="CX191" s="93">
        <f>'2014 BPTs'!BR27</f>
        <v>0</v>
      </c>
      <c r="CY191" s="93">
        <f>'2014 BPTs'!BS27</f>
        <v>0</v>
      </c>
    </row>
    <row r="192" spans="2:103" x14ac:dyDescent="0.2">
      <c r="B192" s="2" t="s">
        <v>213</v>
      </c>
      <c r="C192" s="2">
        <f>'2014 BPTs'!E28</f>
        <v>0</v>
      </c>
      <c r="D192" s="2">
        <f t="shared" si="52"/>
        <v>0</v>
      </c>
      <c r="E192" s="4">
        <f>'2014 BPTs'!F28</f>
        <v>0</v>
      </c>
      <c r="F192" s="88">
        <f>'2014 BPTs'!G28</f>
        <v>0</v>
      </c>
      <c r="G192" s="53">
        <f>'2014 BPTs'!I28</f>
        <v>0</v>
      </c>
      <c r="H192" s="88">
        <f>'2014 BPTs'!J28</f>
        <v>0</v>
      </c>
      <c r="I192" s="4">
        <f>'2014 BPTs'!K28</f>
        <v>0</v>
      </c>
      <c r="J192" s="5">
        <f>'2014 BPTs'!M28</f>
        <v>0</v>
      </c>
      <c r="K192" s="99">
        <f>'2014 BPTs'!BL28</f>
        <v>0</v>
      </c>
      <c r="L192" s="100">
        <f t="shared" si="68"/>
        <v>0</v>
      </c>
      <c r="M192" s="101">
        <f t="shared" si="69"/>
        <v>0</v>
      </c>
      <c r="N192" s="102">
        <f t="shared" si="44"/>
        <v>0</v>
      </c>
      <c r="O192" s="103">
        <f>'2014 BPTs'!BM28</f>
        <v>0</v>
      </c>
      <c r="P192" s="100">
        <f t="shared" si="70"/>
        <v>0</v>
      </c>
      <c r="Q192" s="101">
        <f t="shared" si="71"/>
        <v>0</v>
      </c>
      <c r="R192" s="104">
        <f t="shared" si="72"/>
        <v>0</v>
      </c>
      <c r="S192" s="105">
        <f t="shared" si="45"/>
        <v>0</v>
      </c>
      <c r="T192" s="104">
        <f t="shared" si="73"/>
        <v>0</v>
      </c>
      <c r="U192" s="121">
        <f>IF(K192=0,0,IF(B192="Manual",(S192-O192-AP192*(O192/(O192+Z192)))/S192,'2014 BPTs'!BP28))</f>
        <v>0</v>
      </c>
      <c r="V192" s="99">
        <f>'2014 BPTs'!BN28</f>
        <v>0</v>
      </c>
      <c r="W192" s="100">
        <f t="shared" si="59"/>
        <v>0</v>
      </c>
      <c r="X192" s="103">
        <f t="shared" si="74"/>
        <v>0</v>
      </c>
      <c r="Y192" s="102">
        <f t="shared" si="46"/>
        <v>0</v>
      </c>
      <c r="Z192" s="103">
        <f>'2014 BPTs'!BO28</f>
        <v>0</v>
      </c>
      <c r="AA192" s="104">
        <f t="shared" si="47"/>
        <v>0</v>
      </c>
      <c r="AB192" s="106">
        <f>IF(W192=0,0,IF(B192="Manual",(V192-Z192-AP192*(Z192/(Z192+O192)))/V192,'2014 BPTs'!BQ28))</f>
        <v>0</v>
      </c>
      <c r="AD192" s="2" t="str">
        <f t="shared" si="48"/>
        <v>00-0</v>
      </c>
      <c r="AE192" s="2">
        <f>'2014 BPTs'!BA28</f>
        <v>0</v>
      </c>
      <c r="AF192" s="2" t="str">
        <f>IF(B192="Auto",'2014 BPTs'!BB28,D192&amp;E192&amp;"-"&amp;F192)</f>
        <v/>
      </c>
      <c r="AG192" s="2" t="str">
        <f>'2014 BPTs'!BC28</f>
        <v/>
      </c>
      <c r="AH192" s="2" t="str">
        <f>'2014 BPTs'!BD28</f>
        <v/>
      </c>
      <c r="AI192" s="2" t="str">
        <f>'2014 BPTs'!BE28</f>
        <v/>
      </c>
      <c r="AJ192" s="2" t="str">
        <f>'2014 BPTs'!BF28</f>
        <v/>
      </c>
      <c r="AK192" s="2" t="str">
        <f>'2014 BPTs'!BG28</f>
        <v/>
      </c>
      <c r="AL192" s="2" t="str">
        <f>'2014 BPTs'!BH28</f>
        <v/>
      </c>
      <c r="AM192" s="2" t="str">
        <f>'2014 BPTs'!BI28</f>
        <v/>
      </c>
      <c r="AO192" s="128">
        <f>'2014 BPTs'!AJ28*'2014 BPTs'!BK28</f>
        <v>0</v>
      </c>
      <c r="AP192" s="128">
        <f>'2014 BPTs'!AK28*'2014 BPTs'!BK28</f>
        <v>0</v>
      </c>
      <c r="AR192" s="5">
        <f>IF(B192="Auto",'2014 BPTs'!M28,J192)</f>
        <v>0</v>
      </c>
      <c r="AS192" s="5">
        <f>'2014 BPTs'!O28</f>
        <v>0</v>
      </c>
      <c r="AT192" s="5">
        <f>'2014 BPTs'!Q28</f>
        <v>0</v>
      </c>
      <c r="AU192" s="5">
        <f>'2014 BPTs'!S28</f>
        <v>0</v>
      </c>
      <c r="AV192" s="5">
        <f>'2014 BPTs'!U28</f>
        <v>0</v>
      </c>
      <c r="AW192" s="5">
        <f>'2014 BPTs'!W28</f>
        <v>0</v>
      </c>
      <c r="AX192" s="5">
        <f>'2014 BPTs'!Y28</f>
        <v>0</v>
      </c>
      <c r="AY192" s="5">
        <f>'2014 BPTs'!AA28</f>
        <v>0</v>
      </c>
      <c r="BA192" s="24">
        <f>IF(ISNA(VLOOKUP(AF192,'2012 BPTs'!$B$12:$BX$181,BA$3,FALSE)),0,VLOOKUP(AF192,'2012 BPTs'!$B$12:$BX$181,BA$3,FALSE))</f>
        <v>0</v>
      </c>
      <c r="BB192" s="24">
        <f>IF(ISNA(VLOOKUP(AG192,'2012 BPTs'!$B$12:$BX$181,BB$3,FALSE)),0,VLOOKUP(AG192,'2012 BPTs'!$B$12:$BX$181,BB$3,FALSE))</f>
        <v>0</v>
      </c>
      <c r="BC192" s="24">
        <f>IF(ISNA(VLOOKUP(AH192,'2012 BPTs'!$B$12:$BX$181,BC$3,FALSE)),0,VLOOKUP(AH192,'2012 BPTs'!$B$12:$BX$181,BC$3,FALSE))</f>
        <v>0</v>
      </c>
      <c r="BD192" s="24">
        <f>IF(ISNA(VLOOKUP(AI192,'2012 BPTs'!$B$12:$BX$181,BD$3,FALSE)),0,VLOOKUP(AI192,'2012 BPTs'!$B$12:$BX$181,BD$3,FALSE))</f>
        <v>0</v>
      </c>
      <c r="BE192" s="24">
        <f>IF(ISNA(VLOOKUP(AJ192,'2012 BPTs'!$B$12:$BX$181,BE$3,FALSE)),0,VLOOKUP(AJ192,'2012 BPTs'!$B$12:$BX$181,BE$3,FALSE))</f>
        <v>0</v>
      </c>
      <c r="BF192" s="24">
        <f>IF(ISNA(VLOOKUP(AK192,'2012 BPTs'!$B$12:$BX$181,BF$3,FALSE)),0,VLOOKUP(AK192,'2012 BPTs'!$B$12:$BX$181,BF$3,FALSE))</f>
        <v>0</v>
      </c>
      <c r="BG192" s="24">
        <f>IF(ISNA(VLOOKUP(AL192,'2012 BPTs'!$B$12:$BX$181,BG$3,FALSE)),0,VLOOKUP(AL192,'2012 BPTs'!$B$12:$BX$181,BG$3,FALSE))</f>
        <v>0</v>
      </c>
      <c r="BH192" s="24">
        <f>IF(ISNA(VLOOKUP(AM192,'2012 BPTs'!$B$12:$BX$181,BH$3,FALSE)),0,VLOOKUP(AM192,'2012 BPTs'!$B$12:$BX$181,BH$3,FALSE))</f>
        <v>0</v>
      </c>
      <c r="BJ192" s="24">
        <f>IF(ISNA(VLOOKUP(AF192,'2012 BPTs'!$B$12:$BX$181,BJ$3,FALSE)),0,VLOOKUP(AF192,'2012 BPTs'!$B$12:$BX$181,BJ$3,FALSE))</f>
        <v>0</v>
      </c>
      <c r="BK192" s="24">
        <f>IF(ISNA(VLOOKUP(AG192,'2012 BPTs'!$B$12:$BX$181,BK$3,FALSE)),0,VLOOKUP(AG192,'2012 BPTs'!$B$12:$BX$181,BK$3,FALSE))</f>
        <v>0</v>
      </c>
      <c r="BL192" s="24">
        <f>IF(ISNA(VLOOKUP(AH192,'2012 BPTs'!$B$12:$BX$181,BL$3,FALSE)),0,VLOOKUP(AH192,'2012 BPTs'!$B$12:$BX$181,BL$3,FALSE))</f>
        <v>0</v>
      </c>
      <c r="BM192" s="24">
        <f>IF(ISNA(VLOOKUP(AI192,'2012 BPTs'!$B$12:$BX$181,BM$3,FALSE)),0,VLOOKUP(AI192,'2012 BPTs'!$B$12:$BX$181,BM$3,FALSE))</f>
        <v>0</v>
      </c>
      <c r="BN192" s="24">
        <f>IF(ISNA(VLOOKUP(AJ192,'2012 BPTs'!$B$12:$BX$181,BN$3,FALSE)),0,VLOOKUP(AJ192,'2012 BPTs'!$B$12:$BX$181,BN$3,FALSE))</f>
        <v>0</v>
      </c>
      <c r="BO192" s="24">
        <f>IF(ISNA(VLOOKUP(AK192,'2012 BPTs'!$B$12:$BX$181,BO$3,FALSE)),0,VLOOKUP(AK192,'2012 BPTs'!$B$12:$BX$181,BO$3,FALSE))</f>
        <v>0</v>
      </c>
      <c r="BP192" s="24">
        <f>IF(ISNA(VLOOKUP(AL192,'2012 BPTs'!$B$12:$BX$181,BP$3,FALSE)),0,VLOOKUP(AL192,'2012 BPTs'!$B$12:$BX$181,BP$3,FALSE))</f>
        <v>0</v>
      </c>
      <c r="BQ192" s="24">
        <f>IF(ISNA(VLOOKUP(AM192,'2012 BPTs'!$B$12:$BX$181,BQ$3,FALSE)),0,VLOOKUP(AM192,'2012 BPTs'!$B$12:$BX$181,BQ$3,FALSE))</f>
        <v>0</v>
      </c>
      <c r="BS192" s="77">
        <f t="shared" si="49"/>
        <v>0</v>
      </c>
      <c r="BT192" s="68">
        <f t="shared" si="50"/>
        <v>0</v>
      </c>
      <c r="BU192" s="68">
        <f t="shared" si="51"/>
        <v>0</v>
      </c>
      <c r="BW192" s="24">
        <f>IF(ISNA(VLOOKUP(AF192,'2012 BPTs'!$B$12:$BX$181,BW$3,FALSE)),0,VLOOKUP(AF192,'2012 BPTs'!$B$12:$BX$181,BW$3,FALSE))</f>
        <v>0</v>
      </c>
      <c r="BX192" s="24">
        <f>IF(ISNA(VLOOKUP(AG192,'2012 BPTs'!$B$12:$BX$181,BX$3,FALSE)),0,VLOOKUP(AG192,'2012 BPTs'!$B$12:$BX$181,BX$3,FALSE))</f>
        <v>0</v>
      </c>
      <c r="BY192" s="24">
        <f>IF(ISNA(VLOOKUP(AH192,'2012 BPTs'!$B$12:$BX$181,BY$3,FALSE)),0,VLOOKUP(AH192,'2012 BPTs'!$B$12:$BX$181,BY$3,FALSE))</f>
        <v>0</v>
      </c>
      <c r="BZ192" s="24">
        <f>IF(ISNA(VLOOKUP(AI192,'2012 BPTs'!$B$12:$BX$181,BZ$3,FALSE)),0,VLOOKUP(AI192,'2012 BPTs'!$B$12:$BX$181,BZ$3,FALSE))</f>
        <v>0</v>
      </c>
      <c r="CA192" s="24">
        <f>IF(ISNA(VLOOKUP(AJ192,'2012 BPTs'!$B$12:$BX$181,CA$3,FALSE)),0,VLOOKUP(AJ192,'2012 BPTs'!$B$12:$BX$181,CA$3,FALSE))</f>
        <v>0</v>
      </c>
      <c r="CB192" s="24">
        <f>IF(ISNA(VLOOKUP(AK192,'2012 BPTs'!$B$12:$BX$181,CB$3,FALSE)),0,VLOOKUP(AK192,'2012 BPTs'!$B$12:$BX$181,CB$3,FALSE))</f>
        <v>0</v>
      </c>
      <c r="CC192" s="24">
        <f>IF(ISNA(VLOOKUP(AL192,'2012 BPTs'!$B$12:$BX$181,CC$3,FALSE)),0,VLOOKUP(AL192,'2012 BPTs'!$B$12:$BX$181,CC$3,FALSE))</f>
        <v>0</v>
      </c>
      <c r="CD192" s="24">
        <f>IF(ISNA(VLOOKUP(AM192,'2012 BPTs'!$B$12:$BX$181,CD$3,FALSE)),0,VLOOKUP(AM192,'2012 BPTs'!$B$12:$BX$181,CD$3,FALSE))</f>
        <v>0</v>
      </c>
      <c r="CF192" s="24">
        <f>IF(ISERROR(VLOOKUP(AF192,'2012 BPTs'!$B$12:$BX$181,CF$3,FALSE)/VLOOKUP(AF192,'2012 BPTs'!$B$12:$BX367,CF$3+3,FALSE)),0,VLOOKUP(AF192,'2012 BPTs'!$B$12:$BX$181,CF$3,FALSE)/VLOOKUP(AF192,'2012 BPTs'!$B$12:$BX367,CF$3+3,FALSE))</f>
        <v>0</v>
      </c>
      <c r="CG192" s="24">
        <f>IF(ISERROR(VLOOKUP(AG192,'2012 BPTs'!$B$12:$BX$181,CG$3,FALSE)/VLOOKUP(AG192,'2012 BPTs'!$B$12:$BX367,CG$3+3,FALSE)),0,VLOOKUP(AG192,'2012 BPTs'!$B$12:$BX$181,CG$3,FALSE)/VLOOKUP(AG192,'2012 BPTs'!$B$12:$BX367,CG$3+3,FALSE))</f>
        <v>0</v>
      </c>
      <c r="CH192" s="24">
        <f>IF(ISERROR(VLOOKUP(AH192,'2012 BPTs'!$B$12:$BX$181,CH$3,FALSE)/VLOOKUP(AH192,'2012 BPTs'!$B$12:$BX367,CH$3+3,FALSE)),0,VLOOKUP(AH192,'2012 BPTs'!$B$12:$BX$181,CH$3,FALSE)/VLOOKUP(AH192,'2012 BPTs'!$B$12:$BX367,CH$3+3,FALSE))</f>
        <v>0</v>
      </c>
      <c r="CI192" s="24">
        <f>IF(ISERROR(VLOOKUP(AI192,'2012 BPTs'!$B$12:$BX$181,CI$3,FALSE)/VLOOKUP(AI192,'2012 BPTs'!$B$12:$BX367,CI$3+3,FALSE)),0,VLOOKUP(AI192,'2012 BPTs'!$B$12:$BX$181,CI$3,FALSE)/VLOOKUP(AI192,'2012 BPTs'!$B$12:$BX367,CI$3+3,FALSE))</f>
        <v>0</v>
      </c>
      <c r="CJ192" s="24">
        <f>IF(ISERROR(VLOOKUP(AJ192,'2012 BPTs'!$B$12:$BX$181,CJ$3,FALSE)/VLOOKUP(AJ192,'2012 BPTs'!$B$12:$BX367,CJ$3+3,FALSE)),0,VLOOKUP(AJ192,'2012 BPTs'!$B$12:$BX$181,CJ$3,FALSE)/VLOOKUP(AJ192,'2012 BPTs'!$B$12:$BX367,CJ$3+3,FALSE))</f>
        <v>0</v>
      </c>
      <c r="CK192" s="24">
        <f>IF(ISERROR(VLOOKUP(AK192,'2012 BPTs'!$B$12:$BX$181,CK$3,FALSE)/VLOOKUP(AK192,'2012 BPTs'!$B$12:$BX367,CK$3+3,FALSE)),0,VLOOKUP(AK192,'2012 BPTs'!$B$12:$BX$181,CK$3,FALSE)/VLOOKUP(AK192,'2012 BPTs'!$B$12:$BX367,CK$3+3,FALSE))</f>
        <v>0</v>
      </c>
      <c r="CL192" s="24">
        <f>IF(ISERROR(VLOOKUP(AL192,'2012 BPTs'!$B$12:$BX$181,CL$3,FALSE)/VLOOKUP(AL192,'2012 BPTs'!$B$12:$BX367,CL$3+3,FALSE)),0,VLOOKUP(AL192,'2012 BPTs'!$B$12:$BX$181,CL$3,FALSE)/VLOOKUP(AL192,'2012 BPTs'!$B$12:$BX367,CL$3+3,FALSE))</f>
        <v>0</v>
      </c>
      <c r="CM192" s="24">
        <f>IF(ISERROR(VLOOKUP(AM192,'2012 BPTs'!$B$12:$BX$181,CM$3,FALSE)/VLOOKUP(AM192,'2012 BPTs'!$B$12:$BX367,CM$3+3,FALSE)),0,VLOOKUP(AM192,'2012 BPTs'!$B$12:$BX$181,CM$3,FALSE)/VLOOKUP(AM192,'2012 BPTs'!$B$12:$BX367,CM$3+3,FALSE))</f>
        <v>0</v>
      </c>
      <c r="CO192" s="24">
        <f>IF(ISERROR(VLOOKUP(AF192,'2012 BPTs'!$B$12:$BX$181,CO$3,FALSE)/VLOOKUP(AF192,'2012 BPTs'!$B$12:$BX367,CO$3+2,FALSE)),0,VLOOKUP(AF192,'2012 BPTs'!$B$12:$BX$181,CO$3,FALSE)/VLOOKUP(AF192,'2012 BPTs'!$B$12:$BX367,CO$3+2,FALSE))</f>
        <v>0</v>
      </c>
      <c r="CP192" s="24">
        <f>IF(ISERROR(VLOOKUP(AG192,'2012 BPTs'!$B$12:$BX$181,CP$3,FALSE)/VLOOKUP(AG192,'2012 BPTs'!$B$12:$BX367,CP$3+2,FALSE)),0,VLOOKUP(AG192,'2012 BPTs'!$B$12:$BX$181,CP$3,FALSE)/VLOOKUP(AG192,'2012 BPTs'!$B$12:$BX367,CP$3+2,FALSE))</f>
        <v>0</v>
      </c>
      <c r="CQ192" s="24">
        <f>IF(ISERROR(VLOOKUP(AH192,'2012 BPTs'!$B$12:$BX$181,CQ$3,FALSE)/VLOOKUP(AH192,'2012 BPTs'!$B$12:$BX367,CQ$3+2,FALSE)),0,VLOOKUP(AH192,'2012 BPTs'!$B$12:$BX$181,CQ$3,FALSE)/VLOOKUP(AH192,'2012 BPTs'!$B$12:$BX367,CQ$3+2,FALSE))</f>
        <v>0</v>
      </c>
      <c r="CR192" s="24">
        <f>IF(ISERROR(VLOOKUP(AI192,'2012 BPTs'!$B$12:$BX$181,CR$3,FALSE)/VLOOKUP(AI192,'2012 BPTs'!$B$12:$BX367,CR$3+2,FALSE)),0,VLOOKUP(AI192,'2012 BPTs'!$B$12:$BX$181,CR$3,FALSE)/VLOOKUP(AI192,'2012 BPTs'!$B$12:$BX367,CR$3+2,FALSE))</f>
        <v>0</v>
      </c>
      <c r="CS192" s="24">
        <f>IF(ISERROR(VLOOKUP(AJ192,'2012 BPTs'!$B$12:$BX$181,CS$3,FALSE)/VLOOKUP(AJ192,'2012 BPTs'!$B$12:$BX367,CS$3+2,FALSE)),0,VLOOKUP(AJ192,'2012 BPTs'!$B$12:$BX$181,CS$3,FALSE)/VLOOKUP(AJ192,'2012 BPTs'!$B$12:$BX367,CS$3+2,FALSE))</f>
        <v>0</v>
      </c>
      <c r="CT192" s="24">
        <f>IF(ISERROR(VLOOKUP(AK192,'2012 BPTs'!$B$12:$BX$181,CT$3,FALSE)/VLOOKUP(AK192,'2012 BPTs'!$B$12:$BX367,CT$3+2,FALSE)),0,VLOOKUP(AK192,'2012 BPTs'!$B$12:$BX$181,CT$3,FALSE)/VLOOKUP(AK192,'2012 BPTs'!$B$12:$BX367,CT$3+2,FALSE))</f>
        <v>0</v>
      </c>
      <c r="CU192" s="24">
        <f>IF(ISERROR(VLOOKUP(AL192,'2012 BPTs'!$B$12:$BX$181,CU$3,FALSE)/VLOOKUP(AL192,'2012 BPTs'!$B$12:$BX367,CU$3+2,FALSE)),0,VLOOKUP(AL192,'2012 BPTs'!$B$12:$BX$181,CU$3,FALSE)/VLOOKUP(AL192,'2012 BPTs'!$B$12:$BX367,CU$3+2,FALSE))</f>
        <v>0</v>
      </c>
      <c r="CV192" s="24">
        <f>IF(ISERROR(VLOOKUP(AM192,'2012 BPTs'!$B$12:$BX$181,CV$3,FALSE)/VLOOKUP(AM192,'2012 BPTs'!$B$12:$BX367,CV$3+2,FALSE)),0,VLOOKUP(AM192,'2012 BPTs'!$B$12:$BX$181,CV$3,FALSE)/VLOOKUP(AM192,'2012 BPTs'!$B$12:$BX367,CV$3+2,FALSE))</f>
        <v>0</v>
      </c>
      <c r="CX192" s="93">
        <f>'2014 BPTs'!BR28</f>
        <v>0</v>
      </c>
      <c r="CY192" s="93">
        <f>'2014 BPTs'!BS28</f>
        <v>0</v>
      </c>
    </row>
    <row r="193" spans="2:103" x14ac:dyDescent="0.2">
      <c r="B193" s="2" t="s">
        <v>213</v>
      </c>
      <c r="C193" s="2">
        <f>'2014 BPTs'!E29</f>
        <v>0</v>
      </c>
      <c r="D193" s="2">
        <f t="shared" si="52"/>
        <v>0</v>
      </c>
      <c r="E193" s="4">
        <f>'2014 BPTs'!F29</f>
        <v>0</v>
      </c>
      <c r="F193" s="88">
        <f>'2014 BPTs'!G29</f>
        <v>0</v>
      </c>
      <c r="G193" s="53">
        <f>'2014 BPTs'!I29</f>
        <v>0</v>
      </c>
      <c r="H193" s="88">
        <f>'2014 BPTs'!J29</f>
        <v>0</v>
      </c>
      <c r="I193" s="4">
        <f>'2014 BPTs'!K29</f>
        <v>0</v>
      </c>
      <c r="J193" s="5">
        <f>'2014 BPTs'!M29</f>
        <v>0</v>
      </c>
      <c r="K193" s="99">
        <f>'2014 BPTs'!BL29</f>
        <v>0</v>
      </c>
      <c r="L193" s="100">
        <f t="shared" si="68"/>
        <v>0</v>
      </c>
      <c r="M193" s="101">
        <f t="shared" si="69"/>
        <v>0</v>
      </c>
      <c r="N193" s="102">
        <f t="shared" si="44"/>
        <v>0</v>
      </c>
      <c r="O193" s="103">
        <f>'2014 BPTs'!BM29</f>
        <v>0</v>
      </c>
      <c r="P193" s="100">
        <f t="shared" si="70"/>
        <v>0</v>
      </c>
      <c r="Q193" s="101">
        <f t="shared" si="71"/>
        <v>0</v>
      </c>
      <c r="R193" s="104">
        <f t="shared" si="72"/>
        <v>0</v>
      </c>
      <c r="S193" s="105">
        <f t="shared" si="45"/>
        <v>0</v>
      </c>
      <c r="T193" s="104">
        <f t="shared" si="73"/>
        <v>0</v>
      </c>
      <c r="U193" s="121">
        <f>IF(K193=0,0,IF(B193="Manual",(S193-O193-AP193*(O193/(O193+Z193)))/S193,'2014 BPTs'!BP29))</f>
        <v>0</v>
      </c>
      <c r="V193" s="99">
        <f>'2014 BPTs'!BN29</f>
        <v>0</v>
      </c>
      <c r="W193" s="100">
        <f t="shared" si="59"/>
        <v>0</v>
      </c>
      <c r="X193" s="103">
        <f t="shared" si="74"/>
        <v>0</v>
      </c>
      <c r="Y193" s="102">
        <f t="shared" si="46"/>
        <v>0</v>
      </c>
      <c r="Z193" s="103">
        <f>'2014 BPTs'!BO29</f>
        <v>0</v>
      </c>
      <c r="AA193" s="104">
        <f t="shared" si="47"/>
        <v>0</v>
      </c>
      <c r="AB193" s="106">
        <f>IF(W193=0,0,IF(B193="Manual",(V193-Z193-AP193*(Z193/(Z193+O193)))/V193,'2014 BPTs'!BQ29))</f>
        <v>0</v>
      </c>
      <c r="AD193" s="2" t="str">
        <f t="shared" si="48"/>
        <v>00-0</v>
      </c>
      <c r="AE193" s="2">
        <f>'2014 BPTs'!BA29</f>
        <v>0</v>
      </c>
      <c r="AF193" s="2" t="str">
        <f>IF(B193="Auto",'2014 BPTs'!BB29,D193&amp;E193&amp;"-"&amp;F193)</f>
        <v/>
      </c>
      <c r="AG193" s="2" t="str">
        <f>'2014 BPTs'!BC29</f>
        <v/>
      </c>
      <c r="AH193" s="2" t="str">
        <f>'2014 BPTs'!BD29</f>
        <v/>
      </c>
      <c r="AI193" s="2" t="str">
        <f>'2014 BPTs'!BE29</f>
        <v/>
      </c>
      <c r="AJ193" s="2" t="str">
        <f>'2014 BPTs'!BF29</f>
        <v/>
      </c>
      <c r="AK193" s="2" t="str">
        <f>'2014 BPTs'!BG29</f>
        <v/>
      </c>
      <c r="AL193" s="2" t="str">
        <f>'2014 BPTs'!BH29</f>
        <v/>
      </c>
      <c r="AM193" s="2" t="str">
        <f>'2014 BPTs'!BI29</f>
        <v/>
      </c>
      <c r="AO193" s="128">
        <f>'2014 BPTs'!AJ29*'2014 BPTs'!BK29</f>
        <v>0</v>
      </c>
      <c r="AP193" s="128">
        <f>'2014 BPTs'!AK29*'2014 BPTs'!BK29</f>
        <v>0</v>
      </c>
      <c r="AR193" s="5">
        <f>IF(B193="Auto",'2014 BPTs'!M29,J193)</f>
        <v>0</v>
      </c>
      <c r="AS193" s="5">
        <f>'2014 BPTs'!O29</f>
        <v>0</v>
      </c>
      <c r="AT193" s="5">
        <f>'2014 BPTs'!Q29</f>
        <v>0</v>
      </c>
      <c r="AU193" s="5">
        <f>'2014 BPTs'!S29</f>
        <v>0</v>
      </c>
      <c r="AV193" s="5">
        <f>'2014 BPTs'!U29</f>
        <v>0</v>
      </c>
      <c r="AW193" s="5">
        <f>'2014 BPTs'!W29</f>
        <v>0</v>
      </c>
      <c r="AX193" s="5">
        <f>'2014 BPTs'!Y29</f>
        <v>0</v>
      </c>
      <c r="AY193" s="5">
        <f>'2014 BPTs'!AA29</f>
        <v>0</v>
      </c>
      <c r="BA193" s="24">
        <f>IF(ISNA(VLOOKUP(AF193,'2012 BPTs'!$B$12:$BX$181,BA$3,FALSE)),0,VLOOKUP(AF193,'2012 BPTs'!$B$12:$BX$181,BA$3,FALSE))</f>
        <v>0</v>
      </c>
      <c r="BB193" s="24">
        <f>IF(ISNA(VLOOKUP(AG193,'2012 BPTs'!$B$12:$BX$181,BB$3,FALSE)),0,VLOOKUP(AG193,'2012 BPTs'!$B$12:$BX$181,BB$3,FALSE))</f>
        <v>0</v>
      </c>
      <c r="BC193" s="24">
        <f>IF(ISNA(VLOOKUP(AH193,'2012 BPTs'!$B$12:$BX$181,BC$3,FALSE)),0,VLOOKUP(AH193,'2012 BPTs'!$B$12:$BX$181,BC$3,FALSE))</f>
        <v>0</v>
      </c>
      <c r="BD193" s="24">
        <f>IF(ISNA(VLOOKUP(AI193,'2012 BPTs'!$B$12:$BX$181,BD$3,FALSE)),0,VLOOKUP(AI193,'2012 BPTs'!$B$12:$BX$181,BD$3,FALSE))</f>
        <v>0</v>
      </c>
      <c r="BE193" s="24">
        <f>IF(ISNA(VLOOKUP(AJ193,'2012 BPTs'!$B$12:$BX$181,BE$3,FALSE)),0,VLOOKUP(AJ193,'2012 BPTs'!$B$12:$BX$181,BE$3,FALSE))</f>
        <v>0</v>
      </c>
      <c r="BF193" s="24">
        <f>IF(ISNA(VLOOKUP(AK193,'2012 BPTs'!$B$12:$BX$181,BF$3,FALSE)),0,VLOOKUP(AK193,'2012 BPTs'!$B$12:$BX$181,BF$3,FALSE))</f>
        <v>0</v>
      </c>
      <c r="BG193" s="24">
        <f>IF(ISNA(VLOOKUP(AL193,'2012 BPTs'!$B$12:$BX$181,BG$3,FALSE)),0,VLOOKUP(AL193,'2012 BPTs'!$B$12:$BX$181,BG$3,FALSE))</f>
        <v>0</v>
      </c>
      <c r="BH193" s="24">
        <f>IF(ISNA(VLOOKUP(AM193,'2012 BPTs'!$B$12:$BX$181,BH$3,FALSE)),0,VLOOKUP(AM193,'2012 BPTs'!$B$12:$BX$181,BH$3,FALSE))</f>
        <v>0</v>
      </c>
      <c r="BJ193" s="24">
        <f>IF(ISNA(VLOOKUP(AF193,'2012 BPTs'!$B$12:$BX$181,BJ$3,FALSE)),0,VLOOKUP(AF193,'2012 BPTs'!$B$12:$BX$181,BJ$3,FALSE))</f>
        <v>0</v>
      </c>
      <c r="BK193" s="24">
        <f>IF(ISNA(VLOOKUP(AG193,'2012 BPTs'!$B$12:$BX$181,BK$3,FALSE)),0,VLOOKUP(AG193,'2012 BPTs'!$B$12:$BX$181,BK$3,FALSE))</f>
        <v>0</v>
      </c>
      <c r="BL193" s="24">
        <f>IF(ISNA(VLOOKUP(AH193,'2012 BPTs'!$B$12:$BX$181,BL$3,FALSE)),0,VLOOKUP(AH193,'2012 BPTs'!$B$12:$BX$181,BL$3,FALSE))</f>
        <v>0</v>
      </c>
      <c r="BM193" s="24">
        <f>IF(ISNA(VLOOKUP(AI193,'2012 BPTs'!$B$12:$BX$181,BM$3,FALSE)),0,VLOOKUP(AI193,'2012 BPTs'!$B$12:$BX$181,BM$3,FALSE))</f>
        <v>0</v>
      </c>
      <c r="BN193" s="24">
        <f>IF(ISNA(VLOOKUP(AJ193,'2012 BPTs'!$B$12:$BX$181,BN$3,FALSE)),0,VLOOKUP(AJ193,'2012 BPTs'!$B$12:$BX$181,BN$3,FALSE))</f>
        <v>0</v>
      </c>
      <c r="BO193" s="24">
        <f>IF(ISNA(VLOOKUP(AK193,'2012 BPTs'!$B$12:$BX$181,BO$3,FALSE)),0,VLOOKUP(AK193,'2012 BPTs'!$B$12:$BX$181,BO$3,FALSE))</f>
        <v>0</v>
      </c>
      <c r="BP193" s="24">
        <f>IF(ISNA(VLOOKUP(AL193,'2012 BPTs'!$B$12:$BX$181,BP$3,FALSE)),0,VLOOKUP(AL193,'2012 BPTs'!$B$12:$BX$181,BP$3,FALSE))</f>
        <v>0</v>
      </c>
      <c r="BQ193" s="24">
        <f>IF(ISNA(VLOOKUP(AM193,'2012 BPTs'!$B$12:$BX$181,BQ$3,FALSE)),0,VLOOKUP(AM193,'2012 BPTs'!$B$12:$BX$181,BQ$3,FALSE))</f>
        <v>0</v>
      </c>
      <c r="BS193" s="77">
        <f t="shared" si="49"/>
        <v>0</v>
      </c>
      <c r="BT193" s="68">
        <f t="shared" si="50"/>
        <v>0</v>
      </c>
      <c r="BU193" s="68">
        <f t="shared" si="51"/>
        <v>0</v>
      </c>
      <c r="BW193" s="24">
        <f>IF(ISNA(VLOOKUP(AF193,'2012 BPTs'!$B$12:$BX$181,BW$3,FALSE)),0,VLOOKUP(AF193,'2012 BPTs'!$B$12:$BX$181,BW$3,FALSE))</f>
        <v>0</v>
      </c>
      <c r="BX193" s="24">
        <f>IF(ISNA(VLOOKUP(AG193,'2012 BPTs'!$B$12:$BX$181,BX$3,FALSE)),0,VLOOKUP(AG193,'2012 BPTs'!$B$12:$BX$181,BX$3,FALSE))</f>
        <v>0</v>
      </c>
      <c r="BY193" s="24">
        <f>IF(ISNA(VLOOKUP(AH193,'2012 BPTs'!$B$12:$BX$181,BY$3,FALSE)),0,VLOOKUP(AH193,'2012 BPTs'!$B$12:$BX$181,BY$3,FALSE))</f>
        <v>0</v>
      </c>
      <c r="BZ193" s="24">
        <f>IF(ISNA(VLOOKUP(AI193,'2012 BPTs'!$B$12:$BX$181,BZ$3,FALSE)),0,VLOOKUP(AI193,'2012 BPTs'!$B$12:$BX$181,BZ$3,FALSE))</f>
        <v>0</v>
      </c>
      <c r="CA193" s="24">
        <f>IF(ISNA(VLOOKUP(AJ193,'2012 BPTs'!$B$12:$BX$181,CA$3,FALSE)),0,VLOOKUP(AJ193,'2012 BPTs'!$B$12:$BX$181,CA$3,FALSE))</f>
        <v>0</v>
      </c>
      <c r="CB193" s="24">
        <f>IF(ISNA(VLOOKUP(AK193,'2012 BPTs'!$B$12:$BX$181,CB$3,FALSE)),0,VLOOKUP(AK193,'2012 BPTs'!$B$12:$BX$181,CB$3,FALSE))</f>
        <v>0</v>
      </c>
      <c r="CC193" s="24">
        <f>IF(ISNA(VLOOKUP(AL193,'2012 BPTs'!$B$12:$BX$181,CC$3,FALSE)),0,VLOOKUP(AL193,'2012 BPTs'!$B$12:$BX$181,CC$3,FALSE))</f>
        <v>0</v>
      </c>
      <c r="CD193" s="24">
        <f>IF(ISNA(VLOOKUP(AM193,'2012 BPTs'!$B$12:$BX$181,CD$3,FALSE)),0,VLOOKUP(AM193,'2012 BPTs'!$B$12:$BX$181,CD$3,FALSE))</f>
        <v>0</v>
      </c>
      <c r="CF193" s="24">
        <f>IF(ISERROR(VLOOKUP(AF193,'2012 BPTs'!$B$12:$BX$181,CF$3,FALSE)/VLOOKUP(AF193,'2012 BPTs'!$B$12:$BX368,CF$3+3,FALSE)),0,VLOOKUP(AF193,'2012 BPTs'!$B$12:$BX$181,CF$3,FALSE)/VLOOKUP(AF193,'2012 BPTs'!$B$12:$BX368,CF$3+3,FALSE))</f>
        <v>0</v>
      </c>
      <c r="CG193" s="24">
        <f>IF(ISERROR(VLOOKUP(AG193,'2012 BPTs'!$B$12:$BX$181,CG$3,FALSE)/VLOOKUP(AG193,'2012 BPTs'!$B$12:$BX368,CG$3+3,FALSE)),0,VLOOKUP(AG193,'2012 BPTs'!$B$12:$BX$181,CG$3,FALSE)/VLOOKUP(AG193,'2012 BPTs'!$B$12:$BX368,CG$3+3,FALSE))</f>
        <v>0</v>
      </c>
      <c r="CH193" s="24">
        <f>IF(ISERROR(VLOOKUP(AH193,'2012 BPTs'!$B$12:$BX$181,CH$3,FALSE)/VLOOKUP(AH193,'2012 BPTs'!$B$12:$BX368,CH$3+3,FALSE)),0,VLOOKUP(AH193,'2012 BPTs'!$B$12:$BX$181,CH$3,FALSE)/VLOOKUP(AH193,'2012 BPTs'!$B$12:$BX368,CH$3+3,FALSE))</f>
        <v>0</v>
      </c>
      <c r="CI193" s="24">
        <f>IF(ISERROR(VLOOKUP(AI193,'2012 BPTs'!$B$12:$BX$181,CI$3,FALSE)/VLOOKUP(AI193,'2012 BPTs'!$B$12:$BX368,CI$3+3,FALSE)),0,VLOOKUP(AI193,'2012 BPTs'!$B$12:$BX$181,CI$3,FALSE)/VLOOKUP(AI193,'2012 BPTs'!$B$12:$BX368,CI$3+3,FALSE))</f>
        <v>0</v>
      </c>
      <c r="CJ193" s="24">
        <f>IF(ISERROR(VLOOKUP(AJ193,'2012 BPTs'!$B$12:$BX$181,CJ$3,FALSE)/VLOOKUP(AJ193,'2012 BPTs'!$B$12:$BX368,CJ$3+3,FALSE)),0,VLOOKUP(AJ193,'2012 BPTs'!$B$12:$BX$181,CJ$3,FALSE)/VLOOKUP(AJ193,'2012 BPTs'!$B$12:$BX368,CJ$3+3,FALSE))</f>
        <v>0</v>
      </c>
      <c r="CK193" s="24">
        <f>IF(ISERROR(VLOOKUP(AK193,'2012 BPTs'!$B$12:$BX$181,CK$3,FALSE)/VLOOKUP(AK193,'2012 BPTs'!$B$12:$BX368,CK$3+3,FALSE)),0,VLOOKUP(AK193,'2012 BPTs'!$B$12:$BX$181,CK$3,FALSE)/VLOOKUP(AK193,'2012 BPTs'!$B$12:$BX368,CK$3+3,FALSE))</f>
        <v>0</v>
      </c>
      <c r="CL193" s="24">
        <f>IF(ISERROR(VLOOKUP(AL193,'2012 BPTs'!$B$12:$BX$181,CL$3,FALSE)/VLOOKUP(AL193,'2012 BPTs'!$B$12:$BX368,CL$3+3,FALSE)),0,VLOOKUP(AL193,'2012 BPTs'!$B$12:$BX$181,CL$3,FALSE)/VLOOKUP(AL193,'2012 BPTs'!$B$12:$BX368,CL$3+3,FALSE))</f>
        <v>0</v>
      </c>
      <c r="CM193" s="24">
        <f>IF(ISERROR(VLOOKUP(AM193,'2012 BPTs'!$B$12:$BX$181,CM$3,FALSE)/VLOOKUP(AM193,'2012 BPTs'!$B$12:$BX368,CM$3+3,FALSE)),0,VLOOKUP(AM193,'2012 BPTs'!$B$12:$BX$181,CM$3,FALSE)/VLOOKUP(AM193,'2012 BPTs'!$B$12:$BX368,CM$3+3,FALSE))</f>
        <v>0</v>
      </c>
      <c r="CO193" s="24">
        <f>IF(ISERROR(VLOOKUP(AF193,'2012 BPTs'!$B$12:$BX$181,CO$3,FALSE)/VLOOKUP(AF193,'2012 BPTs'!$B$12:$BX368,CO$3+2,FALSE)),0,VLOOKUP(AF193,'2012 BPTs'!$B$12:$BX$181,CO$3,FALSE)/VLOOKUP(AF193,'2012 BPTs'!$B$12:$BX368,CO$3+2,FALSE))</f>
        <v>0</v>
      </c>
      <c r="CP193" s="24">
        <f>IF(ISERROR(VLOOKUP(AG193,'2012 BPTs'!$B$12:$BX$181,CP$3,FALSE)/VLOOKUP(AG193,'2012 BPTs'!$B$12:$BX368,CP$3+2,FALSE)),0,VLOOKUP(AG193,'2012 BPTs'!$B$12:$BX$181,CP$3,FALSE)/VLOOKUP(AG193,'2012 BPTs'!$B$12:$BX368,CP$3+2,FALSE))</f>
        <v>0</v>
      </c>
      <c r="CQ193" s="24">
        <f>IF(ISERROR(VLOOKUP(AH193,'2012 BPTs'!$B$12:$BX$181,CQ$3,FALSE)/VLOOKUP(AH193,'2012 BPTs'!$B$12:$BX368,CQ$3+2,FALSE)),0,VLOOKUP(AH193,'2012 BPTs'!$B$12:$BX$181,CQ$3,FALSE)/VLOOKUP(AH193,'2012 BPTs'!$B$12:$BX368,CQ$3+2,FALSE))</f>
        <v>0</v>
      </c>
      <c r="CR193" s="24">
        <f>IF(ISERROR(VLOOKUP(AI193,'2012 BPTs'!$B$12:$BX$181,CR$3,FALSE)/VLOOKUP(AI193,'2012 BPTs'!$B$12:$BX368,CR$3+2,FALSE)),0,VLOOKUP(AI193,'2012 BPTs'!$B$12:$BX$181,CR$3,FALSE)/VLOOKUP(AI193,'2012 BPTs'!$B$12:$BX368,CR$3+2,FALSE))</f>
        <v>0</v>
      </c>
      <c r="CS193" s="24">
        <f>IF(ISERROR(VLOOKUP(AJ193,'2012 BPTs'!$B$12:$BX$181,CS$3,FALSE)/VLOOKUP(AJ193,'2012 BPTs'!$B$12:$BX368,CS$3+2,FALSE)),0,VLOOKUP(AJ193,'2012 BPTs'!$B$12:$BX$181,CS$3,FALSE)/VLOOKUP(AJ193,'2012 BPTs'!$B$12:$BX368,CS$3+2,FALSE))</f>
        <v>0</v>
      </c>
      <c r="CT193" s="24">
        <f>IF(ISERROR(VLOOKUP(AK193,'2012 BPTs'!$B$12:$BX$181,CT$3,FALSE)/VLOOKUP(AK193,'2012 BPTs'!$B$12:$BX368,CT$3+2,FALSE)),0,VLOOKUP(AK193,'2012 BPTs'!$B$12:$BX$181,CT$3,FALSE)/VLOOKUP(AK193,'2012 BPTs'!$B$12:$BX368,CT$3+2,FALSE))</f>
        <v>0</v>
      </c>
      <c r="CU193" s="24">
        <f>IF(ISERROR(VLOOKUP(AL193,'2012 BPTs'!$B$12:$BX$181,CU$3,FALSE)/VLOOKUP(AL193,'2012 BPTs'!$B$12:$BX368,CU$3+2,FALSE)),0,VLOOKUP(AL193,'2012 BPTs'!$B$12:$BX$181,CU$3,FALSE)/VLOOKUP(AL193,'2012 BPTs'!$B$12:$BX368,CU$3+2,FALSE))</f>
        <v>0</v>
      </c>
      <c r="CV193" s="24">
        <f>IF(ISERROR(VLOOKUP(AM193,'2012 BPTs'!$B$12:$BX$181,CV$3,FALSE)/VLOOKUP(AM193,'2012 BPTs'!$B$12:$BX368,CV$3+2,FALSE)),0,VLOOKUP(AM193,'2012 BPTs'!$B$12:$BX$181,CV$3,FALSE)/VLOOKUP(AM193,'2012 BPTs'!$B$12:$BX368,CV$3+2,FALSE))</f>
        <v>0</v>
      </c>
      <c r="CX193" s="93">
        <f>'2014 BPTs'!BR29</f>
        <v>0</v>
      </c>
      <c r="CY193" s="93">
        <f>'2014 BPTs'!BS29</f>
        <v>0</v>
      </c>
    </row>
    <row r="194" spans="2:103" x14ac:dyDescent="0.2">
      <c r="B194" s="2" t="s">
        <v>213</v>
      </c>
      <c r="C194" s="2">
        <f>'2014 BPTs'!E30</f>
        <v>0</v>
      </c>
      <c r="D194" s="2">
        <f t="shared" si="52"/>
        <v>0</v>
      </c>
      <c r="E194" s="4">
        <f>'2014 BPTs'!F30</f>
        <v>0</v>
      </c>
      <c r="F194" s="88">
        <f>'2014 BPTs'!G30</f>
        <v>0</v>
      </c>
      <c r="G194" s="53">
        <f>'2014 BPTs'!I30</f>
        <v>0</v>
      </c>
      <c r="H194" s="88">
        <f>'2014 BPTs'!J30</f>
        <v>0</v>
      </c>
      <c r="I194" s="4">
        <f>'2014 BPTs'!K30</f>
        <v>0</v>
      </c>
      <c r="J194" s="5">
        <f>'2014 BPTs'!M30</f>
        <v>0</v>
      </c>
      <c r="K194" s="99">
        <f>'2014 BPTs'!BL30</f>
        <v>0</v>
      </c>
      <c r="L194" s="100">
        <f t="shared" si="68"/>
        <v>0</v>
      </c>
      <c r="M194" s="101">
        <f t="shared" si="69"/>
        <v>0</v>
      </c>
      <c r="N194" s="102">
        <f t="shared" si="44"/>
        <v>0</v>
      </c>
      <c r="O194" s="103">
        <f>'2014 BPTs'!BM30</f>
        <v>0</v>
      </c>
      <c r="P194" s="100">
        <f t="shared" si="70"/>
        <v>0</v>
      </c>
      <c r="Q194" s="101">
        <f t="shared" si="71"/>
        <v>0</v>
      </c>
      <c r="R194" s="104">
        <f t="shared" si="72"/>
        <v>0</v>
      </c>
      <c r="S194" s="105">
        <f t="shared" si="45"/>
        <v>0</v>
      </c>
      <c r="T194" s="104">
        <f t="shared" si="73"/>
        <v>0</v>
      </c>
      <c r="U194" s="121">
        <f>IF(K194=0,0,IF(B194="Manual",(S194-O194-AP194*(O194/(O194+Z194)))/S194,'2014 BPTs'!BP30))</f>
        <v>0</v>
      </c>
      <c r="V194" s="99">
        <f>'2014 BPTs'!BN30</f>
        <v>0</v>
      </c>
      <c r="W194" s="100">
        <f t="shared" si="59"/>
        <v>0</v>
      </c>
      <c r="X194" s="103">
        <f t="shared" si="74"/>
        <v>0</v>
      </c>
      <c r="Y194" s="102">
        <f t="shared" si="46"/>
        <v>0</v>
      </c>
      <c r="Z194" s="103">
        <f>'2014 BPTs'!BO30</f>
        <v>0</v>
      </c>
      <c r="AA194" s="104">
        <f t="shared" si="47"/>
        <v>0</v>
      </c>
      <c r="AB194" s="106">
        <f>IF(W194=0,0,IF(B194="Manual",(V194-Z194-AP194*(Z194/(Z194+O194)))/V194,'2014 BPTs'!BQ30))</f>
        <v>0</v>
      </c>
      <c r="AD194" s="2" t="str">
        <f t="shared" si="48"/>
        <v>00-0</v>
      </c>
      <c r="AE194" s="2">
        <f>'2014 BPTs'!BA30</f>
        <v>0</v>
      </c>
      <c r="AF194" s="2" t="str">
        <f>IF(B194="Auto",'2014 BPTs'!BB30,D194&amp;E194&amp;"-"&amp;F194)</f>
        <v/>
      </c>
      <c r="AG194" s="2" t="str">
        <f>'2014 BPTs'!BC30</f>
        <v/>
      </c>
      <c r="AH194" s="2" t="str">
        <f>'2014 BPTs'!BD30</f>
        <v/>
      </c>
      <c r="AI194" s="2" t="str">
        <f>'2014 BPTs'!BE30</f>
        <v/>
      </c>
      <c r="AJ194" s="2" t="str">
        <f>'2014 BPTs'!BF30</f>
        <v/>
      </c>
      <c r="AK194" s="2" t="str">
        <f>'2014 BPTs'!BG30</f>
        <v/>
      </c>
      <c r="AL194" s="2" t="str">
        <f>'2014 BPTs'!BH30</f>
        <v/>
      </c>
      <c r="AM194" s="2" t="str">
        <f>'2014 BPTs'!BI30</f>
        <v/>
      </c>
      <c r="AO194" s="128">
        <f>'2014 BPTs'!AJ30*'2014 BPTs'!BK30</f>
        <v>0</v>
      </c>
      <c r="AP194" s="128">
        <f>'2014 BPTs'!AK30*'2014 BPTs'!BK30</f>
        <v>0</v>
      </c>
      <c r="AR194" s="5">
        <f>IF(B194="Auto",'2014 BPTs'!M30,J194)</f>
        <v>0</v>
      </c>
      <c r="AS194" s="5">
        <f>'2014 BPTs'!O30</f>
        <v>0</v>
      </c>
      <c r="AT194" s="5">
        <f>'2014 BPTs'!Q30</f>
        <v>0</v>
      </c>
      <c r="AU194" s="5">
        <f>'2014 BPTs'!S30</f>
        <v>0</v>
      </c>
      <c r="AV194" s="5">
        <f>'2014 BPTs'!U30</f>
        <v>0</v>
      </c>
      <c r="AW194" s="5">
        <f>'2014 BPTs'!W30</f>
        <v>0</v>
      </c>
      <c r="AX194" s="5">
        <f>'2014 BPTs'!Y30</f>
        <v>0</v>
      </c>
      <c r="AY194" s="5">
        <f>'2014 BPTs'!AA30</f>
        <v>0</v>
      </c>
      <c r="BA194" s="24">
        <f>IF(ISNA(VLOOKUP(AF194,'2012 BPTs'!$B$12:$BX$181,BA$3,FALSE)),0,VLOOKUP(AF194,'2012 BPTs'!$B$12:$BX$181,BA$3,FALSE))</f>
        <v>0</v>
      </c>
      <c r="BB194" s="24">
        <f>IF(ISNA(VLOOKUP(AG194,'2012 BPTs'!$B$12:$BX$181,BB$3,FALSE)),0,VLOOKUP(AG194,'2012 BPTs'!$B$12:$BX$181,BB$3,FALSE))</f>
        <v>0</v>
      </c>
      <c r="BC194" s="24">
        <f>IF(ISNA(VLOOKUP(AH194,'2012 BPTs'!$B$12:$BX$181,BC$3,FALSE)),0,VLOOKUP(AH194,'2012 BPTs'!$B$12:$BX$181,BC$3,FALSE))</f>
        <v>0</v>
      </c>
      <c r="BD194" s="24">
        <f>IF(ISNA(VLOOKUP(AI194,'2012 BPTs'!$B$12:$BX$181,BD$3,FALSE)),0,VLOOKUP(AI194,'2012 BPTs'!$B$12:$BX$181,BD$3,FALSE))</f>
        <v>0</v>
      </c>
      <c r="BE194" s="24">
        <f>IF(ISNA(VLOOKUP(AJ194,'2012 BPTs'!$B$12:$BX$181,BE$3,FALSE)),0,VLOOKUP(AJ194,'2012 BPTs'!$B$12:$BX$181,BE$3,FALSE))</f>
        <v>0</v>
      </c>
      <c r="BF194" s="24">
        <f>IF(ISNA(VLOOKUP(AK194,'2012 BPTs'!$B$12:$BX$181,BF$3,FALSE)),0,VLOOKUP(AK194,'2012 BPTs'!$B$12:$BX$181,BF$3,FALSE))</f>
        <v>0</v>
      </c>
      <c r="BG194" s="24">
        <f>IF(ISNA(VLOOKUP(AL194,'2012 BPTs'!$B$12:$BX$181,BG$3,FALSE)),0,VLOOKUP(AL194,'2012 BPTs'!$B$12:$BX$181,BG$3,FALSE))</f>
        <v>0</v>
      </c>
      <c r="BH194" s="24">
        <f>IF(ISNA(VLOOKUP(AM194,'2012 BPTs'!$B$12:$BX$181,BH$3,FALSE)),0,VLOOKUP(AM194,'2012 BPTs'!$B$12:$BX$181,BH$3,FALSE))</f>
        <v>0</v>
      </c>
      <c r="BJ194" s="24">
        <f>IF(ISNA(VLOOKUP(AF194,'2012 BPTs'!$B$12:$BX$181,BJ$3,FALSE)),0,VLOOKUP(AF194,'2012 BPTs'!$B$12:$BX$181,BJ$3,FALSE))</f>
        <v>0</v>
      </c>
      <c r="BK194" s="24">
        <f>IF(ISNA(VLOOKUP(AG194,'2012 BPTs'!$B$12:$BX$181,BK$3,FALSE)),0,VLOOKUP(AG194,'2012 BPTs'!$B$12:$BX$181,BK$3,FALSE))</f>
        <v>0</v>
      </c>
      <c r="BL194" s="24">
        <f>IF(ISNA(VLOOKUP(AH194,'2012 BPTs'!$B$12:$BX$181,BL$3,FALSE)),0,VLOOKUP(AH194,'2012 BPTs'!$B$12:$BX$181,BL$3,FALSE))</f>
        <v>0</v>
      </c>
      <c r="BM194" s="24">
        <f>IF(ISNA(VLOOKUP(AI194,'2012 BPTs'!$B$12:$BX$181,BM$3,FALSE)),0,VLOOKUP(AI194,'2012 BPTs'!$B$12:$BX$181,BM$3,FALSE))</f>
        <v>0</v>
      </c>
      <c r="BN194" s="24">
        <f>IF(ISNA(VLOOKUP(AJ194,'2012 BPTs'!$B$12:$BX$181,BN$3,FALSE)),0,VLOOKUP(AJ194,'2012 BPTs'!$B$12:$BX$181,BN$3,FALSE))</f>
        <v>0</v>
      </c>
      <c r="BO194" s="24">
        <f>IF(ISNA(VLOOKUP(AK194,'2012 BPTs'!$B$12:$BX$181,BO$3,FALSE)),0,VLOOKUP(AK194,'2012 BPTs'!$B$12:$BX$181,BO$3,FALSE))</f>
        <v>0</v>
      </c>
      <c r="BP194" s="24">
        <f>IF(ISNA(VLOOKUP(AL194,'2012 BPTs'!$B$12:$BX$181,BP$3,FALSE)),0,VLOOKUP(AL194,'2012 BPTs'!$B$12:$BX$181,BP$3,FALSE))</f>
        <v>0</v>
      </c>
      <c r="BQ194" s="24">
        <f>IF(ISNA(VLOOKUP(AM194,'2012 BPTs'!$B$12:$BX$181,BQ$3,FALSE)),0,VLOOKUP(AM194,'2012 BPTs'!$B$12:$BX$181,BQ$3,FALSE))</f>
        <v>0</v>
      </c>
      <c r="BS194" s="77">
        <f t="shared" si="49"/>
        <v>0</v>
      </c>
      <c r="BT194" s="68">
        <f t="shared" si="50"/>
        <v>0</v>
      </c>
      <c r="BU194" s="68">
        <f t="shared" si="51"/>
        <v>0</v>
      </c>
      <c r="BW194" s="24">
        <f>IF(ISNA(VLOOKUP(AF194,'2012 BPTs'!$B$12:$BX$181,BW$3,FALSE)),0,VLOOKUP(AF194,'2012 BPTs'!$B$12:$BX$181,BW$3,FALSE))</f>
        <v>0</v>
      </c>
      <c r="BX194" s="24">
        <f>IF(ISNA(VLOOKUP(AG194,'2012 BPTs'!$B$12:$BX$181,BX$3,FALSE)),0,VLOOKUP(AG194,'2012 BPTs'!$B$12:$BX$181,BX$3,FALSE))</f>
        <v>0</v>
      </c>
      <c r="BY194" s="24">
        <f>IF(ISNA(VLOOKUP(AH194,'2012 BPTs'!$B$12:$BX$181,BY$3,FALSE)),0,VLOOKUP(AH194,'2012 BPTs'!$B$12:$BX$181,BY$3,FALSE))</f>
        <v>0</v>
      </c>
      <c r="BZ194" s="24">
        <f>IF(ISNA(VLOOKUP(AI194,'2012 BPTs'!$B$12:$BX$181,BZ$3,FALSE)),0,VLOOKUP(AI194,'2012 BPTs'!$B$12:$BX$181,BZ$3,FALSE))</f>
        <v>0</v>
      </c>
      <c r="CA194" s="24">
        <f>IF(ISNA(VLOOKUP(AJ194,'2012 BPTs'!$B$12:$BX$181,CA$3,FALSE)),0,VLOOKUP(AJ194,'2012 BPTs'!$B$12:$BX$181,CA$3,FALSE))</f>
        <v>0</v>
      </c>
      <c r="CB194" s="24">
        <f>IF(ISNA(VLOOKUP(AK194,'2012 BPTs'!$B$12:$BX$181,CB$3,FALSE)),0,VLOOKUP(AK194,'2012 BPTs'!$B$12:$BX$181,CB$3,FALSE))</f>
        <v>0</v>
      </c>
      <c r="CC194" s="24">
        <f>IF(ISNA(VLOOKUP(AL194,'2012 BPTs'!$B$12:$BX$181,CC$3,FALSE)),0,VLOOKUP(AL194,'2012 BPTs'!$B$12:$BX$181,CC$3,FALSE))</f>
        <v>0</v>
      </c>
      <c r="CD194" s="24">
        <f>IF(ISNA(VLOOKUP(AM194,'2012 BPTs'!$B$12:$BX$181,CD$3,FALSE)),0,VLOOKUP(AM194,'2012 BPTs'!$B$12:$BX$181,CD$3,FALSE))</f>
        <v>0</v>
      </c>
      <c r="CF194" s="24">
        <f>IF(ISERROR(VLOOKUP(AF194,'2012 BPTs'!$B$12:$BX$181,CF$3,FALSE)/VLOOKUP(AF194,'2012 BPTs'!$B$12:$BX369,CF$3+3,FALSE)),0,VLOOKUP(AF194,'2012 BPTs'!$B$12:$BX$181,CF$3,FALSE)/VLOOKUP(AF194,'2012 BPTs'!$B$12:$BX369,CF$3+3,FALSE))</f>
        <v>0</v>
      </c>
      <c r="CG194" s="24">
        <f>IF(ISERROR(VLOOKUP(AG194,'2012 BPTs'!$B$12:$BX$181,CG$3,FALSE)/VLOOKUP(AG194,'2012 BPTs'!$B$12:$BX369,CG$3+3,FALSE)),0,VLOOKUP(AG194,'2012 BPTs'!$B$12:$BX$181,CG$3,FALSE)/VLOOKUP(AG194,'2012 BPTs'!$B$12:$BX369,CG$3+3,FALSE))</f>
        <v>0</v>
      </c>
      <c r="CH194" s="24">
        <f>IF(ISERROR(VLOOKUP(AH194,'2012 BPTs'!$B$12:$BX$181,CH$3,FALSE)/VLOOKUP(AH194,'2012 BPTs'!$B$12:$BX369,CH$3+3,FALSE)),0,VLOOKUP(AH194,'2012 BPTs'!$B$12:$BX$181,CH$3,FALSE)/VLOOKUP(AH194,'2012 BPTs'!$B$12:$BX369,CH$3+3,FALSE))</f>
        <v>0</v>
      </c>
      <c r="CI194" s="24">
        <f>IF(ISERROR(VLOOKUP(AI194,'2012 BPTs'!$B$12:$BX$181,CI$3,FALSE)/VLOOKUP(AI194,'2012 BPTs'!$B$12:$BX369,CI$3+3,FALSE)),0,VLOOKUP(AI194,'2012 BPTs'!$B$12:$BX$181,CI$3,FALSE)/VLOOKUP(AI194,'2012 BPTs'!$B$12:$BX369,CI$3+3,FALSE))</f>
        <v>0</v>
      </c>
      <c r="CJ194" s="24">
        <f>IF(ISERROR(VLOOKUP(AJ194,'2012 BPTs'!$B$12:$BX$181,CJ$3,FALSE)/VLOOKUP(AJ194,'2012 BPTs'!$B$12:$BX369,CJ$3+3,FALSE)),0,VLOOKUP(AJ194,'2012 BPTs'!$B$12:$BX$181,CJ$3,FALSE)/VLOOKUP(AJ194,'2012 BPTs'!$B$12:$BX369,CJ$3+3,FALSE))</f>
        <v>0</v>
      </c>
      <c r="CK194" s="24">
        <f>IF(ISERROR(VLOOKUP(AK194,'2012 BPTs'!$B$12:$BX$181,CK$3,FALSE)/VLOOKUP(AK194,'2012 BPTs'!$B$12:$BX369,CK$3+3,FALSE)),0,VLOOKUP(AK194,'2012 BPTs'!$B$12:$BX$181,CK$3,FALSE)/VLOOKUP(AK194,'2012 BPTs'!$B$12:$BX369,CK$3+3,FALSE))</f>
        <v>0</v>
      </c>
      <c r="CL194" s="24">
        <f>IF(ISERROR(VLOOKUP(AL194,'2012 BPTs'!$B$12:$BX$181,CL$3,FALSE)/VLOOKUP(AL194,'2012 BPTs'!$B$12:$BX369,CL$3+3,FALSE)),0,VLOOKUP(AL194,'2012 BPTs'!$B$12:$BX$181,CL$3,FALSE)/VLOOKUP(AL194,'2012 BPTs'!$B$12:$BX369,CL$3+3,FALSE))</f>
        <v>0</v>
      </c>
      <c r="CM194" s="24">
        <f>IF(ISERROR(VLOOKUP(AM194,'2012 BPTs'!$B$12:$BX$181,CM$3,FALSE)/VLOOKUP(AM194,'2012 BPTs'!$B$12:$BX369,CM$3+3,FALSE)),0,VLOOKUP(AM194,'2012 BPTs'!$B$12:$BX$181,CM$3,FALSE)/VLOOKUP(AM194,'2012 BPTs'!$B$12:$BX369,CM$3+3,FALSE))</f>
        <v>0</v>
      </c>
      <c r="CO194" s="24">
        <f>IF(ISERROR(VLOOKUP(AF194,'2012 BPTs'!$B$12:$BX$181,CO$3,FALSE)/VLOOKUP(AF194,'2012 BPTs'!$B$12:$BX369,CO$3+2,FALSE)),0,VLOOKUP(AF194,'2012 BPTs'!$B$12:$BX$181,CO$3,FALSE)/VLOOKUP(AF194,'2012 BPTs'!$B$12:$BX369,CO$3+2,FALSE))</f>
        <v>0</v>
      </c>
      <c r="CP194" s="24">
        <f>IF(ISERROR(VLOOKUP(AG194,'2012 BPTs'!$B$12:$BX$181,CP$3,FALSE)/VLOOKUP(AG194,'2012 BPTs'!$B$12:$BX369,CP$3+2,FALSE)),0,VLOOKUP(AG194,'2012 BPTs'!$B$12:$BX$181,CP$3,FALSE)/VLOOKUP(AG194,'2012 BPTs'!$B$12:$BX369,CP$3+2,FALSE))</f>
        <v>0</v>
      </c>
      <c r="CQ194" s="24">
        <f>IF(ISERROR(VLOOKUP(AH194,'2012 BPTs'!$B$12:$BX$181,CQ$3,FALSE)/VLOOKUP(AH194,'2012 BPTs'!$B$12:$BX369,CQ$3+2,FALSE)),0,VLOOKUP(AH194,'2012 BPTs'!$B$12:$BX$181,CQ$3,FALSE)/VLOOKUP(AH194,'2012 BPTs'!$B$12:$BX369,CQ$3+2,FALSE))</f>
        <v>0</v>
      </c>
      <c r="CR194" s="24">
        <f>IF(ISERROR(VLOOKUP(AI194,'2012 BPTs'!$B$12:$BX$181,CR$3,FALSE)/VLOOKUP(AI194,'2012 BPTs'!$B$12:$BX369,CR$3+2,FALSE)),0,VLOOKUP(AI194,'2012 BPTs'!$B$12:$BX$181,CR$3,FALSE)/VLOOKUP(AI194,'2012 BPTs'!$B$12:$BX369,CR$3+2,FALSE))</f>
        <v>0</v>
      </c>
      <c r="CS194" s="24">
        <f>IF(ISERROR(VLOOKUP(AJ194,'2012 BPTs'!$B$12:$BX$181,CS$3,FALSE)/VLOOKUP(AJ194,'2012 BPTs'!$B$12:$BX369,CS$3+2,FALSE)),0,VLOOKUP(AJ194,'2012 BPTs'!$B$12:$BX$181,CS$3,FALSE)/VLOOKUP(AJ194,'2012 BPTs'!$B$12:$BX369,CS$3+2,FALSE))</f>
        <v>0</v>
      </c>
      <c r="CT194" s="24">
        <f>IF(ISERROR(VLOOKUP(AK194,'2012 BPTs'!$B$12:$BX$181,CT$3,FALSE)/VLOOKUP(AK194,'2012 BPTs'!$B$12:$BX369,CT$3+2,FALSE)),0,VLOOKUP(AK194,'2012 BPTs'!$B$12:$BX$181,CT$3,FALSE)/VLOOKUP(AK194,'2012 BPTs'!$B$12:$BX369,CT$3+2,FALSE))</f>
        <v>0</v>
      </c>
      <c r="CU194" s="24">
        <f>IF(ISERROR(VLOOKUP(AL194,'2012 BPTs'!$B$12:$BX$181,CU$3,FALSE)/VLOOKUP(AL194,'2012 BPTs'!$B$12:$BX369,CU$3+2,FALSE)),0,VLOOKUP(AL194,'2012 BPTs'!$B$12:$BX$181,CU$3,FALSE)/VLOOKUP(AL194,'2012 BPTs'!$B$12:$BX369,CU$3+2,FALSE))</f>
        <v>0</v>
      </c>
      <c r="CV194" s="24">
        <f>IF(ISERROR(VLOOKUP(AM194,'2012 BPTs'!$B$12:$BX$181,CV$3,FALSE)/VLOOKUP(AM194,'2012 BPTs'!$B$12:$BX369,CV$3+2,FALSE)),0,VLOOKUP(AM194,'2012 BPTs'!$B$12:$BX$181,CV$3,FALSE)/VLOOKUP(AM194,'2012 BPTs'!$B$12:$BX369,CV$3+2,FALSE))</f>
        <v>0</v>
      </c>
      <c r="CX194" s="93">
        <f>'2014 BPTs'!BR30</f>
        <v>0</v>
      </c>
      <c r="CY194" s="93">
        <f>'2014 BPTs'!BS30</f>
        <v>0</v>
      </c>
    </row>
    <row r="195" spans="2:103" x14ac:dyDescent="0.2">
      <c r="B195" s="2" t="s">
        <v>213</v>
      </c>
      <c r="C195" s="2">
        <f>'2014 BPTs'!E31</f>
        <v>0</v>
      </c>
      <c r="D195" s="2">
        <f t="shared" si="52"/>
        <v>0</v>
      </c>
      <c r="E195" s="4">
        <f>'2014 BPTs'!F31</f>
        <v>0</v>
      </c>
      <c r="F195" s="88">
        <f>'2014 BPTs'!G31</f>
        <v>0</v>
      </c>
      <c r="G195" s="53">
        <f>'2014 BPTs'!I31</f>
        <v>0</v>
      </c>
      <c r="H195" s="88">
        <f>'2014 BPTs'!J31</f>
        <v>0</v>
      </c>
      <c r="I195" s="4">
        <f>'2014 BPTs'!K31</f>
        <v>0</v>
      </c>
      <c r="J195" s="5">
        <f>'2014 BPTs'!M31</f>
        <v>0</v>
      </c>
      <c r="K195" s="99">
        <f>'2014 BPTs'!BL31</f>
        <v>0</v>
      </c>
      <c r="L195" s="100">
        <f t="shared" si="68"/>
        <v>0</v>
      </c>
      <c r="M195" s="101">
        <f t="shared" si="69"/>
        <v>0</v>
      </c>
      <c r="N195" s="102">
        <f t="shared" si="44"/>
        <v>0</v>
      </c>
      <c r="O195" s="103">
        <f>'2014 BPTs'!BM31</f>
        <v>0</v>
      </c>
      <c r="P195" s="100">
        <f t="shared" si="70"/>
        <v>0</v>
      </c>
      <c r="Q195" s="101">
        <f t="shared" si="71"/>
        <v>0</v>
      </c>
      <c r="R195" s="104">
        <f t="shared" si="72"/>
        <v>0</v>
      </c>
      <c r="S195" s="105">
        <f t="shared" si="45"/>
        <v>0</v>
      </c>
      <c r="T195" s="104">
        <f t="shared" si="73"/>
        <v>0</v>
      </c>
      <c r="U195" s="121">
        <f>IF(K195=0,0,IF(B195="Manual",(S195-O195-AP195*(O195/(O195+Z195)))/S195,'2014 BPTs'!BP31))</f>
        <v>0</v>
      </c>
      <c r="V195" s="99">
        <f>'2014 BPTs'!BN31</f>
        <v>0</v>
      </c>
      <c r="W195" s="100">
        <f t="shared" si="59"/>
        <v>0</v>
      </c>
      <c r="X195" s="103">
        <f t="shared" si="74"/>
        <v>0</v>
      </c>
      <c r="Y195" s="102">
        <f t="shared" si="46"/>
        <v>0</v>
      </c>
      <c r="Z195" s="103">
        <f>'2014 BPTs'!BO31</f>
        <v>0</v>
      </c>
      <c r="AA195" s="104">
        <f t="shared" si="47"/>
        <v>0</v>
      </c>
      <c r="AB195" s="106">
        <f>IF(W195=0,0,IF(B195="Manual",(V195-Z195-AP195*(Z195/(Z195+O195)))/V195,'2014 BPTs'!BQ31))</f>
        <v>0</v>
      </c>
      <c r="AD195" s="2" t="str">
        <f t="shared" si="48"/>
        <v>00-0</v>
      </c>
      <c r="AE195" s="2">
        <f>'2014 BPTs'!BA31</f>
        <v>0</v>
      </c>
      <c r="AF195" s="2" t="str">
        <f>IF(B195="Auto",'2014 BPTs'!BB31,D195&amp;E195&amp;"-"&amp;F195)</f>
        <v/>
      </c>
      <c r="AG195" s="2" t="str">
        <f>'2014 BPTs'!BC31</f>
        <v/>
      </c>
      <c r="AH195" s="2" t="str">
        <f>'2014 BPTs'!BD31</f>
        <v/>
      </c>
      <c r="AI195" s="2" t="str">
        <f>'2014 BPTs'!BE31</f>
        <v/>
      </c>
      <c r="AJ195" s="2" t="str">
        <f>'2014 BPTs'!BF31</f>
        <v/>
      </c>
      <c r="AK195" s="2" t="str">
        <f>'2014 BPTs'!BG31</f>
        <v/>
      </c>
      <c r="AL195" s="2" t="str">
        <f>'2014 BPTs'!BH31</f>
        <v/>
      </c>
      <c r="AM195" s="2" t="str">
        <f>'2014 BPTs'!BI31</f>
        <v/>
      </c>
      <c r="AO195" s="128">
        <f>'2014 BPTs'!AJ31*'2014 BPTs'!BK31</f>
        <v>0</v>
      </c>
      <c r="AP195" s="128">
        <f>'2014 BPTs'!AK31*'2014 BPTs'!BK31</f>
        <v>0</v>
      </c>
      <c r="AR195" s="5">
        <f>IF(B195="Auto",'2014 BPTs'!M31,J195)</f>
        <v>0</v>
      </c>
      <c r="AS195" s="5">
        <f>'2014 BPTs'!O31</f>
        <v>0</v>
      </c>
      <c r="AT195" s="5">
        <f>'2014 BPTs'!Q31</f>
        <v>0</v>
      </c>
      <c r="AU195" s="5">
        <f>'2014 BPTs'!S31</f>
        <v>0</v>
      </c>
      <c r="AV195" s="5">
        <f>'2014 BPTs'!U31</f>
        <v>0</v>
      </c>
      <c r="AW195" s="5">
        <f>'2014 BPTs'!W31</f>
        <v>0</v>
      </c>
      <c r="AX195" s="5">
        <f>'2014 BPTs'!Y31</f>
        <v>0</v>
      </c>
      <c r="AY195" s="5">
        <f>'2014 BPTs'!AA31</f>
        <v>0</v>
      </c>
      <c r="BA195" s="24">
        <f>IF(ISNA(VLOOKUP(AF195,'2012 BPTs'!$B$12:$BX$181,BA$3,FALSE)),0,VLOOKUP(AF195,'2012 BPTs'!$B$12:$BX$181,BA$3,FALSE))</f>
        <v>0</v>
      </c>
      <c r="BB195" s="24">
        <f>IF(ISNA(VLOOKUP(AG195,'2012 BPTs'!$B$12:$BX$181,BB$3,FALSE)),0,VLOOKUP(AG195,'2012 BPTs'!$B$12:$BX$181,BB$3,FALSE))</f>
        <v>0</v>
      </c>
      <c r="BC195" s="24">
        <f>IF(ISNA(VLOOKUP(AH195,'2012 BPTs'!$B$12:$BX$181,BC$3,FALSE)),0,VLOOKUP(AH195,'2012 BPTs'!$B$12:$BX$181,BC$3,FALSE))</f>
        <v>0</v>
      </c>
      <c r="BD195" s="24">
        <f>IF(ISNA(VLOOKUP(AI195,'2012 BPTs'!$B$12:$BX$181,BD$3,FALSE)),0,VLOOKUP(AI195,'2012 BPTs'!$B$12:$BX$181,BD$3,FALSE))</f>
        <v>0</v>
      </c>
      <c r="BE195" s="24">
        <f>IF(ISNA(VLOOKUP(AJ195,'2012 BPTs'!$B$12:$BX$181,BE$3,FALSE)),0,VLOOKUP(AJ195,'2012 BPTs'!$B$12:$BX$181,BE$3,FALSE))</f>
        <v>0</v>
      </c>
      <c r="BF195" s="24">
        <f>IF(ISNA(VLOOKUP(AK195,'2012 BPTs'!$B$12:$BX$181,BF$3,FALSE)),0,VLOOKUP(AK195,'2012 BPTs'!$B$12:$BX$181,BF$3,FALSE))</f>
        <v>0</v>
      </c>
      <c r="BG195" s="24">
        <f>IF(ISNA(VLOOKUP(AL195,'2012 BPTs'!$B$12:$BX$181,BG$3,FALSE)),0,VLOOKUP(AL195,'2012 BPTs'!$B$12:$BX$181,BG$3,FALSE))</f>
        <v>0</v>
      </c>
      <c r="BH195" s="24">
        <f>IF(ISNA(VLOOKUP(AM195,'2012 BPTs'!$B$12:$BX$181,BH$3,FALSE)),0,VLOOKUP(AM195,'2012 BPTs'!$B$12:$BX$181,BH$3,FALSE))</f>
        <v>0</v>
      </c>
      <c r="BJ195" s="24">
        <f>IF(ISNA(VLOOKUP(AF195,'2012 BPTs'!$B$12:$BX$181,BJ$3,FALSE)),0,VLOOKUP(AF195,'2012 BPTs'!$B$12:$BX$181,BJ$3,FALSE))</f>
        <v>0</v>
      </c>
      <c r="BK195" s="24">
        <f>IF(ISNA(VLOOKUP(AG195,'2012 BPTs'!$B$12:$BX$181,BK$3,FALSE)),0,VLOOKUP(AG195,'2012 BPTs'!$B$12:$BX$181,BK$3,FALSE))</f>
        <v>0</v>
      </c>
      <c r="BL195" s="24">
        <f>IF(ISNA(VLOOKUP(AH195,'2012 BPTs'!$B$12:$BX$181,BL$3,FALSE)),0,VLOOKUP(AH195,'2012 BPTs'!$B$12:$BX$181,BL$3,FALSE))</f>
        <v>0</v>
      </c>
      <c r="BM195" s="24">
        <f>IF(ISNA(VLOOKUP(AI195,'2012 BPTs'!$B$12:$BX$181,BM$3,FALSE)),0,VLOOKUP(AI195,'2012 BPTs'!$B$12:$BX$181,BM$3,FALSE))</f>
        <v>0</v>
      </c>
      <c r="BN195" s="24">
        <f>IF(ISNA(VLOOKUP(AJ195,'2012 BPTs'!$B$12:$BX$181,BN$3,FALSE)),0,VLOOKUP(AJ195,'2012 BPTs'!$B$12:$BX$181,BN$3,FALSE))</f>
        <v>0</v>
      </c>
      <c r="BO195" s="24">
        <f>IF(ISNA(VLOOKUP(AK195,'2012 BPTs'!$B$12:$BX$181,BO$3,FALSE)),0,VLOOKUP(AK195,'2012 BPTs'!$B$12:$BX$181,BO$3,FALSE))</f>
        <v>0</v>
      </c>
      <c r="BP195" s="24">
        <f>IF(ISNA(VLOOKUP(AL195,'2012 BPTs'!$B$12:$BX$181,BP$3,FALSE)),0,VLOOKUP(AL195,'2012 BPTs'!$B$12:$BX$181,BP$3,FALSE))</f>
        <v>0</v>
      </c>
      <c r="BQ195" s="24">
        <f>IF(ISNA(VLOOKUP(AM195,'2012 BPTs'!$B$12:$BX$181,BQ$3,FALSE)),0,VLOOKUP(AM195,'2012 BPTs'!$B$12:$BX$181,BQ$3,FALSE))</f>
        <v>0</v>
      </c>
      <c r="BS195" s="77">
        <f t="shared" si="49"/>
        <v>0</v>
      </c>
      <c r="BT195" s="68">
        <f t="shared" si="50"/>
        <v>0</v>
      </c>
      <c r="BU195" s="68">
        <f t="shared" si="51"/>
        <v>0</v>
      </c>
      <c r="BW195" s="24">
        <f>IF(ISNA(VLOOKUP(AF195,'2012 BPTs'!$B$12:$BX$181,BW$3,FALSE)),0,VLOOKUP(AF195,'2012 BPTs'!$B$12:$BX$181,BW$3,FALSE))</f>
        <v>0</v>
      </c>
      <c r="BX195" s="24">
        <f>IF(ISNA(VLOOKUP(AG195,'2012 BPTs'!$B$12:$BX$181,BX$3,FALSE)),0,VLOOKUP(AG195,'2012 BPTs'!$B$12:$BX$181,BX$3,FALSE))</f>
        <v>0</v>
      </c>
      <c r="BY195" s="24">
        <f>IF(ISNA(VLOOKUP(AH195,'2012 BPTs'!$B$12:$BX$181,BY$3,FALSE)),0,VLOOKUP(AH195,'2012 BPTs'!$B$12:$BX$181,BY$3,FALSE))</f>
        <v>0</v>
      </c>
      <c r="BZ195" s="24">
        <f>IF(ISNA(VLOOKUP(AI195,'2012 BPTs'!$B$12:$BX$181,BZ$3,FALSE)),0,VLOOKUP(AI195,'2012 BPTs'!$B$12:$BX$181,BZ$3,FALSE))</f>
        <v>0</v>
      </c>
      <c r="CA195" s="24">
        <f>IF(ISNA(VLOOKUP(AJ195,'2012 BPTs'!$B$12:$BX$181,CA$3,FALSE)),0,VLOOKUP(AJ195,'2012 BPTs'!$B$12:$BX$181,CA$3,FALSE))</f>
        <v>0</v>
      </c>
      <c r="CB195" s="24">
        <f>IF(ISNA(VLOOKUP(AK195,'2012 BPTs'!$B$12:$BX$181,CB$3,FALSE)),0,VLOOKUP(AK195,'2012 BPTs'!$B$12:$BX$181,CB$3,FALSE))</f>
        <v>0</v>
      </c>
      <c r="CC195" s="24">
        <f>IF(ISNA(VLOOKUP(AL195,'2012 BPTs'!$B$12:$BX$181,CC$3,FALSE)),0,VLOOKUP(AL195,'2012 BPTs'!$B$12:$BX$181,CC$3,FALSE))</f>
        <v>0</v>
      </c>
      <c r="CD195" s="24">
        <f>IF(ISNA(VLOOKUP(AM195,'2012 BPTs'!$B$12:$BX$181,CD$3,FALSE)),0,VLOOKUP(AM195,'2012 BPTs'!$B$12:$BX$181,CD$3,FALSE))</f>
        <v>0</v>
      </c>
      <c r="CF195" s="24">
        <f>IF(ISERROR(VLOOKUP(AF195,'2012 BPTs'!$B$12:$BX$181,CF$3,FALSE)/VLOOKUP(AF195,'2012 BPTs'!$B$12:$BX370,CF$3+3,FALSE)),0,VLOOKUP(AF195,'2012 BPTs'!$B$12:$BX$181,CF$3,FALSE)/VLOOKUP(AF195,'2012 BPTs'!$B$12:$BX370,CF$3+3,FALSE))</f>
        <v>0</v>
      </c>
      <c r="CG195" s="24">
        <f>IF(ISERROR(VLOOKUP(AG195,'2012 BPTs'!$B$12:$BX$181,CG$3,FALSE)/VLOOKUP(AG195,'2012 BPTs'!$B$12:$BX370,CG$3+3,FALSE)),0,VLOOKUP(AG195,'2012 BPTs'!$B$12:$BX$181,CG$3,FALSE)/VLOOKUP(AG195,'2012 BPTs'!$B$12:$BX370,CG$3+3,FALSE))</f>
        <v>0</v>
      </c>
      <c r="CH195" s="24">
        <f>IF(ISERROR(VLOOKUP(AH195,'2012 BPTs'!$B$12:$BX$181,CH$3,FALSE)/VLOOKUP(AH195,'2012 BPTs'!$B$12:$BX370,CH$3+3,FALSE)),0,VLOOKUP(AH195,'2012 BPTs'!$B$12:$BX$181,CH$3,FALSE)/VLOOKUP(AH195,'2012 BPTs'!$B$12:$BX370,CH$3+3,FALSE))</f>
        <v>0</v>
      </c>
      <c r="CI195" s="24">
        <f>IF(ISERROR(VLOOKUP(AI195,'2012 BPTs'!$B$12:$BX$181,CI$3,FALSE)/VLOOKUP(AI195,'2012 BPTs'!$B$12:$BX370,CI$3+3,FALSE)),0,VLOOKUP(AI195,'2012 BPTs'!$B$12:$BX$181,CI$3,FALSE)/VLOOKUP(AI195,'2012 BPTs'!$B$12:$BX370,CI$3+3,FALSE))</f>
        <v>0</v>
      </c>
      <c r="CJ195" s="24">
        <f>IF(ISERROR(VLOOKUP(AJ195,'2012 BPTs'!$B$12:$BX$181,CJ$3,FALSE)/VLOOKUP(AJ195,'2012 BPTs'!$B$12:$BX370,CJ$3+3,FALSE)),0,VLOOKUP(AJ195,'2012 BPTs'!$B$12:$BX$181,CJ$3,FALSE)/VLOOKUP(AJ195,'2012 BPTs'!$B$12:$BX370,CJ$3+3,FALSE))</f>
        <v>0</v>
      </c>
      <c r="CK195" s="24">
        <f>IF(ISERROR(VLOOKUP(AK195,'2012 BPTs'!$B$12:$BX$181,CK$3,FALSE)/VLOOKUP(AK195,'2012 BPTs'!$B$12:$BX370,CK$3+3,FALSE)),0,VLOOKUP(AK195,'2012 BPTs'!$B$12:$BX$181,CK$3,FALSE)/VLOOKUP(AK195,'2012 BPTs'!$B$12:$BX370,CK$3+3,FALSE))</f>
        <v>0</v>
      </c>
      <c r="CL195" s="24">
        <f>IF(ISERROR(VLOOKUP(AL195,'2012 BPTs'!$B$12:$BX$181,CL$3,FALSE)/VLOOKUP(AL195,'2012 BPTs'!$B$12:$BX370,CL$3+3,FALSE)),0,VLOOKUP(AL195,'2012 BPTs'!$B$12:$BX$181,CL$3,FALSE)/VLOOKUP(AL195,'2012 BPTs'!$B$12:$BX370,CL$3+3,FALSE))</f>
        <v>0</v>
      </c>
      <c r="CM195" s="24">
        <f>IF(ISERROR(VLOOKUP(AM195,'2012 BPTs'!$B$12:$BX$181,CM$3,FALSE)/VLOOKUP(AM195,'2012 BPTs'!$B$12:$BX370,CM$3+3,FALSE)),0,VLOOKUP(AM195,'2012 BPTs'!$B$12:$BX$181,CM$3,FALSE)/VLOOKUP(AM195,'2012 BPTs'!$B$12:$BX370,CM$3+3,FALSE))</f>
        <v>0</v>
      </c>
      <c r="CO195" s="24">
        <f>IF(ISERROR(VLOOKUP(AF195,'2012 BPTs'!$B$12:$BX$181,CO$3,FALSE)/VLOOKUP(AF195,'2012 BPTs'!$B$12:$BX370,CO$3+2,FALSE)),0,VLOOKUP(AF195,'2012 BPTs'!$B$12:$BX$181,CO$3,FALSE)/VLOOKUP(AF195,'2012 BPTs'!$B$12:$BX370,CO$3+2,FALSE))</f>
        <v>0</v>
      </c>
      <c r="CP195" s="24">
        <f>IF(ISERROR(VLOOKUP(AG195,'2012 BPTs'!$B$12:$BX$181,CP$3,FALSE)/VLOOKUP(AG195,'2012 BPTs'!$B$12:$BX370,CP$3+2,FALSE)),0,VLOOKUP(AG195,'2012 BPTs'!$B$12:$BX$181,CP$3,FALSE)/VLOOKUP(AG195,'2012 BPTs'!$B$12:$BX370,CP$3+2,FALSE))</f>
        <v>0</v>
      </c>
      <c r="CQ195" s="24">
        <f>IF(ISERROR(VLOOKUP(AH195,'2012 BPTs'!$B$12:$BX$181,CQ$3,FALSE)/VLOOKUP(AH195,'2012 BPTs'!$B$12:$BX370,CQ$3+2,FALSE)),0,VLOOKUP(AH195,'2012 BPTs'!$B$12:$BX$181,CQ$3,FALSE)/VLOOKUP(AH195,'2012 BPTs'!$B$12:$BX370,CQ$3+2,FALSE))</f>
        <v>0</v>
      </c>
      <c r="CR195" s="24">
        <f>IF(ISERROR(VLOOKUP(AI195,'2012 BPTs'!$B$12:$BX$181,CR$3,FALSE)/VLOOKUP(AI195,'2012 BPTs'!$B$12:$BX370,CR$3+2,FALSE)),0,VLOOKUP(AI195,'2012 BPTs'!$B$12:$BX$181,CR$3,FALSE)/VLOOKUP(AI195,'2012 BPTs'!$B$12:$BX370,CR$3+2,FALSE))</f>
        <v>0</v>
      </c>
      <c r="CS195" s="24">
        <f>IF(ISERROR(VLOOKUP(AJ195,'2012 BPTs'!$B$12:$BX$181,CS$3,FALSE)/VLOOKUP(AJ195,'2012 BPTs'!$B$12:$BX370,CS$3+2,FALSE)),0,VLOOKUP(AJ195,'2012 BPTs'!$B$12:$BX$181,CS$3,FALSE)/VLOOKUP(AJ195,'2012 BPTs'!$B$12:$BX370,CS$3+2,FALSE))</f>
        <v>0</v>
      </c>
      <c r="CT195" s="24">
        <f>IF(ISERROR(VLOOKUP(AK195,'2012 BPTs'!$B$12:$BX$181,CT$3,FALSE)/VLOOKUP(AK195,'2012 BPTs'!$B$12:$BX370,CT$3+2,FALSE)),0,VLOOKUP(AK195,'2012 BPTs'!$B$12:$BX$181,CT$3,FALSE)/VLOOKUP(AK195,'2012 BPTs'!$B$12:$BX370,CT$3+2,FALSE))</f>
        <v>0</v>
      </c>
      <c r="CU195" s="24">
        <f>IF(ISERROR(VLOOKUP(AL195,'2012 BPTs'!$B$12:$BX$181,CU$3,FALSE)/VLOOKUP(AL195,'2012 BPTs'!$B$12:$BX370,CU$3+2,FALSE)),0,VLOOKUP(AL195,'2012 BPTs'!$B$12:$BX$181,CU$3,FALSE)/VLOOKUP(AL195,'2012 BPTs'!$B$12:$BX370,CU$3+2,FALSE))</f>
        <v>0</v>
      </c>
      <c r="CV195" s="24">
        <f>IF(ISERROR(VLOOKUP(AM195,'2012 BPTs'!$B$12:$BX$181,CV$3,FALSE)/VLOOKUP(AM195,'2012 BPTs'!$B$12:$BX370,CV$3+2,FALSE)),0,VLOOKUP(AM195,'2012 BPTs'!$B$12:$BX$181,CV$3,FALSE)/VLOOKUP(AM195,'2012 BPTs'!$B$12:$BX370,CV$3+2,FALSE))</f>
        <v>0</v>
      </c>
      <c r="CX195" s="93">
        <f>'2014 BPTs'!BR31</f>
        <v>0</v>
      </c>
      <c r="CY195" s="93">
        <f>'2014 BPTs'!BS31</f>
        <v>0</v>
      </c>
    </row>
    <row r="196" spans="2:103" x14ac:dyDescent="0.2">
      <c r="B196" s="2" t="s">
        <v>213</v>
      </c>
      <c r="C196" s="2">
        <f>'2014 BPTs'!E32</f>
        <v>0</v>
      </c>
      <c r="D196" s="2">
        <f t="shared" si="52"/>
        <v>0</v>
      </c>
      <c r="E196" s="4">
        <f>'2014 BPTs'!F32</f>
        <v>0</v>
      </c>
      <c r="F196" s="88">
        <f>'2014 BPTs'!G32</f>
        <v>0</v>
      </c>
      <c r="G196" s="53">
        <f>'2014 BPTs'!I32</f>
        <v>0</v>
      </c>
      <c r="H196" s="88">
        <f>'2014 BPTs'!J32</f>
        <v>0</v>
      </c>
      <c r="I196" s="4">
        <f>'2014 BPTs'!K32</f>
        <v>0</v>
      </c>
      <c r="J196" s="5">
        <f>'2014 BPTs'!M32</f>
        <v>0</v>
      </c>
      <c r="K196" s="99">
        <f>'2014 BPTs'!BL32</f>
        <v>0</v>
      </c>
      <c r="L196" s="100">
        <f t="shared" si="68"/>
        <v>0</v>
      </c>
      <c r="M196" s="101">
        <f t="shared" si="69"/>
        <v>0</v>
      </c>
      <c r="N196" s="102">
        <f t="shared" si="44"/>
        <v>0</v>
      </c>
      <c r="O196" s="103">
        <f>'2014 BPTs'!BM32</f>
        <v>0</v>
      </c>
      <c r="P196" s="100">
        <f t="shared" si="70"/>
        <v>0</v>
      </c>
      <c r="Q196" s="101">
        <f t="shared" si="71"/>
        <v>0</v>
      </c>
      <c r="R196" s="104">
        <f t="shared" si="72"/>
        <v>0</v>
      </c>
      <c r="S196" s="105">
        <f t="shared" si="45"/>
        <v>0</v>
      </c>
      <c r="T196" s="104">
        <f t="shared" si="73"/>
        <v>0</v>
      </c>
      <c r="U196" s="121">
        <f>IF(K196=0,0,IF(B196="Manual",(S196-O196-AP196*(O196/(O196+Z196)))/S196,'2014 BPTs'!BP32))</f>
        <v>0</v>
      </c>
      <c r="V196" s="99">
        <f>'2014 BPTs'!BN32</f>
        <v>0</v>
      </c>
      <c r="W196" s="100">
        <f t="shared" si="59"/>
        <v>0</v>
      </c>
      <c r="X196" s="103">
        <f t="shared" si="74"/>
        <v>0</v>
      </c>
      <c r="Y196" s="102">
        <f t="shared" si="46"/>
        <v>0</v>
      </c>
      <c r="Z196" s="103">
        <f>'2014 BPTs'!BO32</f>
        <v>0</v>
      </c>
      <c r="AA196" s="104">
        <f t="shared" si="47"/>
        <v>0</v>
      </c>
      <c r="AB196" s="106">
        <f>IF(W196=0,0,IF(B196="Manual",(V196-Z196-AP196*(Z196/(Z196+O196)))/V196,'2014 BPTs'!BQ32))</f>
        <v>0</v>
      </c>
      <c r="AD196" s="2" t="str">
        <f t="shared" si="48"/>
        <v>00-0</v>
      </c>
      <c r="AE196" s="2">
        <f>'2014 BPTs'!BA32</f>
        <v>0</v>
      </c>
      <c r="AF196" s="2" t="str">
        <f>IF(B196="Auto",'2014 BPTs'!BB32,D196&amp;E196&amp;"-"&amp;F196)</f>
        <v/>
      </c>
      <c r="AG196" s="2" t="str">
        <f>'2014 BPTs'!BC32</f>
        <v/>
      </c>
      <c r="AH196" s="2" t="str">
        <f>'2014 BPTs'!BD32</f>
        <v/>
      </c>
      <c r="AI196" s="2" t="str">
        <f>'2014 BPTs'!BE32</f>
        <v/>
      </c>
      <c r="AJ196" s="2" t="str">
        <f>'2014 BPTs'!BF32</f>
        <v/>
      </c>
      <c r="AK196" s="2" t="str">
        <f>'2014 BPTs'!BG32</f>
        <v/>
      </c>
      <c r="AL196" s="2" t="str">
        <f>'2014 BPTs'!BH32</f>
        <v/>
      </c>
      <c r="AM196" s="2" t="str">
        <f>'2014 BPTs'!BI32</f>
        <v/>
      </c>
      <c r="AO196" s="128">
        <f>'2014 BPTs'!AJ32*'2014 BPTs'!BK32</f>
        <v>0</v>
      </c>
      <c r="AP196" s="128">
        <f>'2014 BPTs'!AK32*'2014 BPTs'!BK32</f>
        <v>0</v>
      </c>
      <c r="AR196" s="5">
        <f>IF(B196="Auto",'2014 BPTs'!M32,J196)</f>
        <v>0</v>
      </c>
      <c r="AS196" s="5">
        <f>'2014 BPTs'!O32</f>
        <v>0</v>
      </c>
      <c r="AT196" s="5">
        <f>'2014 BPTs'!Q32</f>
        <v>0</v>
      </c>
      <c r="AU196" s="5">
        <f>'2014 BPTs'!S32</f>
        <v>0</v>
      </c>
      <c r="AV196" s="5">
        <f>'2014 BPTs'!U32</f>
        <v>0</v>
      </c>
      <c r="AW196" s="5">
        <f>'2014 BPTs'!W32</f>
        <v>0</v>
      </c>
      <c r="AX196" s="5">
        <f>'2014 BPTs'!Y32</f>
        <v>0</v>
      </c>
      <c r="AY196" s="5">
        <f>'2014 BPTs'!AA32</f>
        <v>0</v>
      </c>
      <c r="BA196" s="24">
        <f>IF(ISNA(VLOOKUP(AF196,'2012 BPTs'!$B$12:$BX$181,BA$3,FALSE)),0,VLOOKUP(AF196,'2012 BPTs'!$B$12:$BX$181,BA$3,FALSE))</f>
        <v>0</v>
      </c>
      <c r="BB196" s="24">
        <f>IF(ISNA(VLOOKUP(AG196,'2012 BPTs'!$B$12:$BX$181,BB$3,FALSE)),0,VLOOKUP(AG196,'2012 BPTs'!$B$12:$BX$181,BB$3,FALSE))</f>
        <v>0</v>
      </c>
      <c r="BC196" s="24">
        <f>IF(ISNA(VLOOKUP(AH196,'2012 BPTs'!$B$12:$BX$181,BC$3,FALSE)),0,VLOOKUP(AH196,'2012 BPTs'!$B$12:$BX$181,BC$3,FALSE))</f>
        <v>0</v>
      </c>
      <c r="BD196" s="24">
        <f>IF(ISNA(VLOOKUP(AI196,'2012 BPTs'!$B$12:$BX$181,BD$3,FALSE)),0,VLOOKUP(AI196,'2012 BPTs'!$B$12:$BX$181,BD$3,FALSE))</f>
        <v>0</v>
      </c>
      <c r="BE196" s="24">
        <f>IF(ISNA(VLOOKUP(AJ196,'2012 BPTs'!$B$12:$BX$181,BE$3,FALSE)),0,VLOOKUP(AJ196,'2012 BPTs'!$B$12:$BX$181,BE$3,FALSE))</f>
        <v>0</v>
      </c>
      <c r="BF196" s="24">
        <f>IF(ISNA(VLOOKUP(AK196,'2012 BPTs'!$B$12:$BX$181,BF$3,FALSE)),0,VLOOKUP(AK196,'2012 BPTs'!$B$12:$BX$181,BF$3,FALSE))</f>
        <v>0</v>
      </c>
      <c r="BG196" s="24">
        <f>IF(ISNA(VLOOKUP(AL196,'2012 BPTs'!$B$12:$BX$181,BG$3,FALSE)),0,VLOOKUP(AL196,'2012 BPTs'!$B$12:$BX$181,BG$3,FALSE))</f>
        <v>0</v>
      </c>
      <c r="BH196" s="24">
        <f>IF(ISNA(VLOOKUP(AM196,'2012 BPTs'!$B$12:$BX$181,BH$3,FALSE)),0,VLOOKUP(AM196,'2012 BPTs'!$B$12:$BX$181,BH$3,FALSE))</f>
        <v>0</v>
      </c>
      <c r="BJ196" s="24">
        <f>IF(ISNA(VLOOKUP(AF196,'2012 BPTs'!$B$12:$BX$181,BJ$3,FALSE)),0,VLOOKUP(AF196,'2012 BPTs'!$B$12:$BX$181,BJ$3,FALSE))</f>
        <v>0</v>
      </c>
      <c r="BK196" s="24">
        <f>IF(ISNA(VLOOKUP(AG196,'2012 BPTs'!$B$12:$BX$181,BK$3,FALSE)),0,VLOOKUP(AG196,'2012 BPTs'!$B$12:$BX$181,BK$3,FALSE))</f>
        <v>0</v>
      </c>
      <c r="BL196" s="24">
        <f>IF(ISNA(VLOOKUP(AH196,'2012 BPTs'!$B$12:$BX$181,BL$3,FALSE)),0,VLOOKUP(AH196,'2012 BPTs'!$B$12:$BX$181,BL$3,FALSE))</f>
        <v>0</v>
      </c>
      <c r="BM196" s="24">
        <f>IF(ISNA(VLOOKUP(AI196,'2012 BPTs'!$B$12:$BX$181,BM$3,FALSE)),0,VLOOKUP(AI196,'2012 BPTs'!$B$12:$BX$181,BM$3,FALSE))</f>
        <v>0</v>
      </c>
      <c r="BN196" s="24">
        <f>IF(ISNA(VLOOKUP(AJ196,'2012 BPTs'!$B$12:$BX$181,BN$3,FALSE)),0,VLOOKUP(AJ196,'2012 BPTs'!$B$12:$BX$181,BN$3,FALSE))</f>
        <v>0</v>
      </c>
      <c r="BO196" s="24">
        <f>IF(ISNA(VLOOKUP(AK196,'2012 BPTs'!$B$12:$BX$181,BO$3,FALSE)),0,VLOOKUP(AK196,'2012 BPTs'!$B$12:$BX$181,BO$3,FALSE))</f>
        <v>0</v>
      </c>
      <c r="BP196" s="24">
        <f>IF(ISNA(VLOOKUP(AL196,'2012 BPTs'!$B$12:$BX$181,BP$3,FALSE)),0,VLOOKUP(AL196,'2012 BPTs'!$B$12:$BX$181,BP$3,FALSE))</f>
        <v>0</v>
      </c>
      <c r="BQ196" s="24">
        <f>IF(ISNA(VLOOKUP(AM196,'2012 BPTs'!$B$12:$BX$181,BQ$3,FALSE)),0,VLOOKUP(AM196,'2012 BPTs'!$B$12:$BX$181,BQ$3,FALSE))</f>
        <v>0</v>
      </c>
      <c r="BS196" s="77">
        <f t="shared" si="49"/>
        <v>0</v>
      </c>
      <c r="BT196" s="68">
        <f t="shared" si="50"/>
        <v>0</v>
      </c>
      <c r="BU196" s="68">
        <f t="shared" si="51"/>
        <v>0</v>
      </c>
      <c r="BW196" s="24">
        <f>IF(ISNA(VLOOKUP(AF196,'2012 BPTs'!$B$12:$BX$181,BW$3,FALSE)),0,VLOOKUP(AF196,'2012 BPTs'!$B$12:$BX$181,BW$3,FALSE))</f>
        <v>0</v>
      </c>
      <c r="BX196" s="24">
        <f>IF(ISNA(VLOOKUP(AG196,'2012 BPTs'!$B$12:$BX$181,BX$3,FALSE)),0,VLOOKUP(AG196,'2012 BPTs'!$B$12:$BX$181,BX$3,FALSE))</f>
        <v>0</v>
      </c>
      <c r="BY196" s="24">
        <f>IF(ISNA(VLOOKUP(AH196,'2012 BPTs'!$B$12:$BX$181,BY$3,FALSE)),0,VLOOKUP(AH196,'2012 BPTs'!$B$12:$BX$181,BY$3,FALSE))</f>
        <v>0</v>
      </c>
      <c r="BZ196" s="24">
        <f>IF(ISNA(VLOOKUP(AI196,'2012 BPTs'!$B$12:$BX$181,BZ$3,FALSE)),0,VLOOKUP(AI196,'2012 BPTs'!$B$12:$BX$181,BZ$3,FALSE))</f>
        <v>0</v>
      </c>
      <c r="CA196" s="24">
        <f>IF(ISNA(VLOOKUP(AJ196,'2012 BPTs'!$B$12:$BX$181,CA$3,FALSE)),0,VLOOKUP(AJ196,'2012 BPTs'!$B$12:$BX$181,CA$3,FALSE))</f>
        <v>0</v>
      </c>
      <c r="CB196" s="24">
        <f>IF(ISNA(VLOOKUP(AK196,'2012 BPTs'!$B$12:$BX$181,CB$3,FALSE)),0,VLOOKUP(AK196,'2012 BPTs'!$B$12:$BX$181,CB$3,FALSE))</f>
        <v>0</v>
      </c>
      <c r="CC196" s="24">
        <f>IF(ISNA(VLOOKUP(AL196,'2012 BPTs'!$B$12:$BX$181,CC$3,FALSE)),0,VLOOKUP(AL196,'2012 BPTs'!$B$12:$BX$181,CC$3,FALSE))</f>
        <v>0</v>
      </c>
      <c r="CD196" s="24">
        <f>IF(ISNA(VLOOKUP(AM196,'2012 BPTs'!$B$12:$BX$181,CD$3,FALSE)),0,VLOOKUP(AM196,'2012 BPTs'!$B$12:$BX$181,CD$3,FALSE))</f>
        <v>0</v>
      </c>
      <c r="CF196" s="24">
        <f>IF(ISERROR(VLOOKUP(AF196,'2012 BPTs'!$B$12:$BX$181,CF$3,FALSE)/VLOOKUP(AF196,'2012 BPTs'!$B$12:$BX371,CF$3+3,FALSE)),0,VLOOKUP(AF196,'2012 BPTs'!$B$12:$BX$181,CF$3,FALSE)/VLOOKUP(AF196,'2012 BPTs'!$B$12:$BX371,CF$3+3,FALSE))</f>
        <v>0</v>
      </c>
      <c r="CG196" s="24">
        <f>IF(ISERROR(VLOOKUP(AG196,'2012 BPTs'!$B$12:$BX$181,CG$3,FALSE)/VLOOKUP(AG196,'2012 BPTs'!$B$12:$BX371,CG$3+3,FALSE)),0,VLOOKUP(AG196,'2012 BPTs'!$B$12:$BX$181,CG$3,FALSE)/VLOOKUP(AG196,'2012 BPTs'!$B$12:$BX371,CG$3+3,FALSE))</f>
        <v>0</v>
      </c>
      <c r="CH196" s="24">
        <f>IF(ISERROR(VLOOKUP(AH196,'2012 BPTs'!$B$12:$BX$181,CH$3,FALSE)/VLOOKUP(AH196,'2012 BPTs'!$B$12:$BX371,CH$3+3,FALSE)),0,VLOOKUP(AH196,'2012 BPTs'!$B$12:$BX$181,CH$3,FALSE)/VLOOKUP(AH196,'2012 BPTs'!$B$12:$BX371,CH$3+3,FALSE))</f>
        <v>0</v>
      </c>
      <c r="CI196" s="24">
        <f>IF(ISERROR(VLOOKUP(AI196,'2012 BPTs'!$B$12:$BX$181,CI$3,FALSE)/VLOOKUP(AI196,'2012 BPTs'!$B$12:$BX371,CI$3+3,FALSE)),0,VLOOKUP(AI196,'2012 BPTs'!$B$12:$BX$181,CI$3,FALSE)/VLOOKUP(AI196,'2012 BPTs'!$B$12:$BX371,CI$3+3,FALSE))</f>
        <v>0</v>
      </c>
      <c r="CJ196" s="24">
        <f>IF(ISERROR(VLOOKUP(AJ196,'2012 BPTs'!$B$12:$BX$181,CJ$3,FALSE)/VLOOKUP(AJ196,'2012 BPTs'!$B$12:$BX371,CJ$3+3,FALSE)),0,VLOOKUP(AJ196,'2012 BPTs'!$B$12:$BX$181,CJ$3,FALSE)/VLOOKUP(AJ196,'2012 BPTs'!$B$12:$BX371,CJ$3+3,FALSE))</f>
        <v>0</v>
      </c>
      <c r="CK196" s="24">
        <f>IF(ISERROR(VLOOKUP(AK196,'2012 BPTs'!$B$12:$BX$181,CK$3,FALSE)/VLOOKUP(AK196,'2012 BPTs'!$B$12:$BX371,CK$3+3,FALSE)),0,VLOOKUP(AK196,'2012 BPTs'!$B$12:$BX$181,CK$3,FALSE)/VLOOKUP(AK196,'2012 BPTs'!$B$12:$BX371,CK$3+3,FALSE))</f>
        <v>0</v>
      </c>
      <c r="CL196" s="24">
        <f>IF(ISERROR(VLOOKUP(AL196,'2012 BPTs'!$B$12:$BX$181,CL$3,FALSE)/VLOOKUP(AL196,'2012 BPTs'!$B$12:$BX371,CL$3+3,FALSE)),0,VLOOKUP(AL196,'2012 BPTs'!$B$12:$BX$181,CL$3,FALSE)/VLOOKUP(AL196,'2012 BPTs'!$B$12:$BX371,CL$3+3,FALSE))</f>
        <v>0</v>
      </c>
      <c r="CM196" s="24">
        <f>IF(ISERROR(VLOOKUP(AM196,'2012 BPTs'!$B$12:$BX$181,CM$3,FALSE)/VLOOKUP(AM196,'2012 BPTs'!$B$12:$BX371,CM$3+3,FALSE)),0,VLOOKUP(AM196,'2012 BPTs'!$B$12:$BX$181,CM$3,FALSE)/VLOOKUP(AM196,'2012 BPTs'!$B$12:$BX371,CM$3+3,FALSE))</f>
        <v>0</v>
      </c>
      <c r="CO196" s="24">
        <f>IF(ISERROR(VLOOKUP(AF196,'2012 BPTs'!$B$12:$BX$181,CO$3,FALSE)/VLOOKUP(AF196,'2012 BPTs'!$B$12:$BX371,CO$3+2,FALSE)),0,VLOOKUP(AF196,'2012 BPTs'!$B$12:$BX$181,CO$3,FALSE)/VLOOKUP(AF196,'2012 BPTs'!$B$12:$BX371,CO$3+2,FALSE))</f>
        <v>0</v>
      </c>
      <c r="CP196" s="24">
        <f>IF(ISERROR(VLOOKUP(AG196,'2012 BPTs'!$B$12:$BX$181,CP$3,FALSE)/VLOOKUP(AG196,'2012 BPTs'!$B$12:$BX371,CP$3+2,FALSE)),0,VLOOKUP(AG196,'2012 BPTs'!$B$12:$BX$181,CP$3,FALSE)/VLOOKUP(AG196,'2012 BPTs'!$B$12:$BX371,CP$3+2,FALSE))</f>
        <v>0</v>
      </c>
      <c r="CQ196" s="24">
        <f>IF(ISERROR(VLOOKUP(AH196,'2012 BPTs'!$B$12:$BX$181,CQ$3,FALSE)/VLOOKUP(AH196,'2012 BPTs'!$B$12:$BX371,CQ$3+2,FALSE)),0,VLOOKUP(AH196,'2012 BPTs'!$B$12:$BX$181,CQ$3,FALSE)/VLOOKUP(AH196,'2012 BPTs'!$B$12:$BX371,CQ$3+2,FALSE))</f>
        <v>0</v>
      </c>
      <c r="CR196" s="24">
        <f>IF(ISERROR(VLOOKUP(AI196,'2012 BPTs'!$B$12:$BX$181,CR$3,FALSE)/VLOOKUP(AI196,'2012 BPTs'!$B$12:$BX371,CR$3+2,FALSE)),0,VLOOKUP(AI196,'2012 BPTs'!$B$12:$BX$181,CR$3,FALSE)/VLOOKUP(AI196,'2012 BPTs'!$B$12:$BX371,CR$3+2,FALSE))</f>
        <v>0</v>
      </c>
      <c r="CS196" s="24">
        <f>IF(ISERROR(VLOOKUP(AJ196,'2012 BPTs'!$B$12:$BX$181,CS$3,FALSE)/VLOOKUP(AJ196,'2012 BPTs'!$B$12:$BX371,CS$3+2,FALSE)),0,VLOOKUP(AJ196,'2012 BPTs'!$B$12:$BX$181,CS$3,FALSE)/VLOOKUP(AJ196,'2012 BPTs'!$B$12:$BX371,CS$3+2,FALSE))</f>
        <v>0</v>
      </c>
      <c r="CT196" s="24">
        <f>IF(ISERROR(VLOOKUP(AK196,'2012 BPTs'!$B$12:$BX$181,CT$3,FALSE)/VLOOKUP(AK196,'2012 BPTs'!$B$12:$BX371,CT$3+2,FALSE)),0,VLOOKUP(AK196,'2012 BPTs'!$B$12:$BX$181,CT$3,FALSE)/VLOOKUP(AK196,'2012 BPTs'!$B$12:$BX371,CT$3+2,FALSE))</f>
        <v>0</v>
      </c>
      <c r="CU196" s="24">
        <f>IF(ISERROR(VLOOKUP(AL196,'2012 BPTs'!$B$12:$BX$181,CU$3,FALSE)/VLOOKUP(AL196,'2012 BPTs'!$B$12:$BX371,CU$3+2,FALSE)),0,VLOOKUP(AL196,'2012 BPTs'!$B$12:$BX$181,CU$3,FALSE)/VLOOKUP(AL196,'2012 BPTs'!$B$12:$BX371,CU$3+2,FALSE))</f>
        <v>0</v>
      </c>
      <c r="CV196" s="24">
        <f>IF(ISERROR(VLOOKUP(AM196,'2012 BPTs'!$B$12:$BX$181,CV$3,FALSE)/VLOOKUP(AM196,'2012 BPTs'!$B$12:$BX371,CV$3+2,FALSE)),0,VLOOKUP(AM196,'2012 BPTs'!$B$12:$BX$181,CV$3,FALSE)/VLOOKUP(AM196,'2012 BPTs'!$B$12:$BX371,CV$3+2,FALSE))</f>
        <v>0</v>
      </c>
      <c r="CX196" s="93">
        <f>'2014 BPTs'!BR32</f>
        <v>0</v>
      </c>
      <c r="CY196" s="93">
        <f>'2014 BPTs'!BS32</f>
        <v>0</v>
      </c>
    </row>
    <row r="197" spans="2:103" x14ac:dyDescent="0.2">
      <c r="B197" s="2" t="s">
        <v>213</v>
      </c>
      <c r="C197" s="2">
        <f>'2014 BPTs'!E33</f>
        <v>0</v>
      </c>
      <c r="D197" s="2">
        <f t="shared" si="52"/>
        <v>0</v>
      </c>
      <c r="E197" s="4">
        <f>'2014 BPTs'!F33</f>
        <v>0</v>
      </c>
      <c r="F197" s="88">
        <f>'2014 BPTs'!G33</f>
        <v>0</v>
      </c>
      <c r="G197" s="53">
        <f>'2014 BPTs'!I33</f>
        <v>0</v>
      </c>
      <c r="H197" s="88">
        <f>'2014 BPTs'!J33</f>
        <v>0</v>
      </c>
      <c r="I197" s="4">
        <f>'2014 BPTs'!K33</f>
        <v>0</v>
      </c>
      <c r="J197" s="5">
        <f>'2014 BPTs'!M33</f>
        <v>0</v>
      </c>
      <c r="K197" s="99">
        <f>'2014 BPTs'!BL33</f>
        <v>0</v>
      </c>
      <c r="L197" s="100">
        <f t="shared" si="68"/>
        <v>0</v>
      </c>
      <c r="M197" s="101">
        <f t="shared" si="69"/>
        <v>0</v>
      </c>
      <c r="N197" s="102">
        <f t="shared" si="44"/>
        <v>0</v>
      </c>
      <c r="O197" s="103">
        <f>'2014 BPTs'!BM33</f>
        <v>0</v>
      </c>
      <c r="P197" s="100">
        <f t="shared" si="70"/>
        <v>0</v>
      </c>
      <c r="Q197" s="101">
        <f t="shared" si="71"/>
        <v>0</v>
      </c>
      <c r="R197" s="104">
        <f t="shared" si="72"/>
        <v>0</v>
      </c>
      <c r="S197" s="105">
        <f t="shared" si="45"/>
        <v>0</v>
      </c>
      <c r="T197" s="104">
        <f t="shared" si="73"/>
        <v>0</v>
      </c>
      <c r="U197" s="121">
        <f>IF(K197=0,0,IF(B197="Manual",(S197-O197-AP197*(O197/(O197+Z197)))/S197,'2014 BPTs'!BP33))</f>
        <v>0</v>
      </c>
      <c r="V197" s="99">
        <f>'2014 BPTs'!BN33</f>
        <v>0</v>
      </c>
      <c r="W197" s="100">
        <f t="shared" si="59"/>
        <v>0</v>
      </c>
      <c r="X197" s="103">
        <f t="shared" si="74"/>
        <v>0</v>
      </c>
      <c r="Y197" s="102">
        <f t="shared" si="46"/>
        <v>0</v>
      </c>
      <c r="Z197" s="103">
        <f>'2014 BPTs'!BO33</f>
        <v>0</v>
      </c>
      <c r="AA197" s="104">
        <f t="shared" si="47"/>
        <v>0</v>
      </c>
      <c r="AB197" s="106">
        <f>IF(W197=0,0,IF(B197="Manual",(V197-Z197-AP197*(Z197/(Z197+O197)))/V197,'2014 BPTs'!BQ33))</f>
        <v>0</v>
      </c>
      <c r="AD197" s="2" t="str">
        <f t="shared" si="48"/>
        <v>00-0</v>
      </c>
      <c r="AE197" s="2">
        <f>'2014 BPTs'!BA33</f>
        <v>0</v>
      </c>
      <c r="AF197" s="2" t="str">
        <f>IF(B197="Auto",'2014 BPTs'!BB33,D197&amp;E197&amp;"-"&amp;F197)</f>
        <v/>
      </c>
      <c r="AG197" s="2" t="str">
        <f>'2014 BPTs'!BC33</f>
        <v/>
      </c>
      <c r="AH197" s="2" t="str">
        <f>'2014 BPTs'!BD33</f>
        <v/>
      </c>
      <c r="AI197" s="2" t="str">
        <f>'2014 BPTs'!BE33</f>
        <v/>
      </c>
      <c r="AJ197" s="2" t="str">
        <f>'2014 BPTs'!BF33</f>
        <v/>
      </c>
      <c r="AK197" s="2" t="str">
        <f>'2014 BPTs'!BG33</f>
        <v/>
      </c>
      <c r="AL197" s="2" t="str">
        <f>'2014 BPTs'!BH33</f>
        <v/>
      </c>
      <c r="AM197" s="2" t="str">
        <f>'2014 BPTs'!BI33</f>
        <v/>
      </c>
      <c r="AO197" s="128">
        <f>'2014 BPTs'!AJ33*'2014 BPTs'!BK33</f>
        <v>0</v>
      </c>
      <c r="AP197" s="128">
        <f>'2014 BPTs'!AK33*'2014 BPTs'!BK33</f>
        <v>0</v>
      </c>
      <c r="AR197" s="5">
        <f>IF(B197="Auto",'2014 BPTs'!M33,J197)</f>
        <v>0</v>
      </c>
      <c r="AS197" s="5">
        <f>'2014 BPTs'!O33</f>
        <v>0</v>
      </c>
      <c r="AT197" s="5">
        <f>'2014 BPTs'!Q33</f>
        <v>0</v>
      </c>
      <c r="AU197" s="5">
        <f>'2014 BPTs'!S33</f>
        <v>0</v>
      </c>
      <c r="AV197" s="5">
        <f>'2014 BPTs'!U33</f>
        <v>0</v>
      </c>
      <c r="AW197" s="5">
        <f>'2014 BPTs'!W33</f>
        <v>0</v>
      </c>
      <c r="AX197" s="5">
        <f>'2014 BPTs'!Y33</f>
        <v>0</v>
      </c>
      <c r="AY197" s="5">
        <f>'2014 BPTs'!AA33</f>
        <v>0</v>
      </c>
      <c r="BA197" s="24">
        <f>IF(ISNA(VLOOKUP(AF197,'2012 BPTs'!$B$12:$BX$181,BA$3,FALSE)),0,VLOOKUP(AF197,'2012 BPTs'!$B$12:$BX$181,BA$3,FALSE))</f>
        <v>0</v>
      </c>
      <c r="BB197" s="24">
        <f>IF(ISNA(VLOOKUP(AG197,'2012 BPTs'!$B$12:$BX$181,BB$3,FALSE)),0,VLOOKUP(AG197,'2012 BPTs'!$B$12:$BX$181,BB$3,FALSE))</f>
        <v>0</v>
      </c>
      <c r="BC197" s="24">
        <f>IF(ISNA(VLOOKUP(AH197,'2012 BPTs'!$B$12:$BX$181,BC$3,FALSE)),0,VLOOKUP(AH197,'2012 BPTs'!$B$12:$BX$181,BC$3,FALSE))</f>
        <v>0</v>
      </c>
      <c r="BD197" s="24">
        <f>IF(ISNA(VLOOKUP(AI197,'2012 BPTs'!$B$12:$BX$181,BD$3,FALSE)),0,VLOOKUP(AI197,'2012 BPTs'!$B$12:$BX$181,BD$3,FALSE))</f>
        <v>0</v>
      </c>
      <c r="BE197" s="24">
        <f>IF(ISNA(VLOOKUP(AJ197,'2012 BPTs'!$B$12:$BX$181,BE$3,FALSE)),0,VLOOKUP(AJ197,'2012 BPTs'!$B$12:$BX$181,BE$3,FALSE))</f>
        <v>0</v>
      </c>
      <c r="BF197" s="24">
        <f>IF(ISNA(VLOOKUP(AK197,'2012 BPTs'!$B$12:$BX$181,BF$3,FALSE)),0,VLOOKUP(AK197,'2012 BPTs'!$B$12:$BX$181,BF$3,FALSE))</f>
        <v>0</v>
      </c>
      <c r="BG197" s="24">
        <f>IF(ISNA(VLOOKUP(AL197,'2012 BPTs'!$B$12:$BX$181,BG$3,FALSE)),0,VLOOKUP(AL197,'2012 BPTs'!$B$12:$BX$181,BG$3,FALSE))</f>
        <v>0</v>
      </c>
      <c r="BH197" s="24">
        <f>IF(ISNA(VLOOKUP(AM197,'2012 BPTs'!$B$12:$BX$181,BH$3,FALSE)),0,VLOOKUP(AM197,'2012 BPTs'!$B$12:$BX$181,BH$3,FALSE))</f>
        <v>0</v>
      </c>
      <c r="BJ197" s="24">
        <f>IF(ISNA(VLOOKUP(AF197,'2012 BPTs'!$B$12:$BX$181,BJ$3,FALSE)),0,VLOOKUP(AF197,'2012 BPTs'!$B$12:$BX$181,BJ$3,FALSE))</f>
        <v>0</v>
      </c>
      <c r="BK197" s="24">
        <f>IF(ISNA(VLOOKUP(AG197,'2012 BPTs'!$B$12:$BX$181,BK$3,FALSE)),0,VLOOKUP(AG197,'2012 BPTs'!$B$12:$BX$181,BK$3,FALSE))</f>
        <v>0</v>
      </c>
      <c r="BL197" s="24">
        <f>IF(ISNA(VLOOKUP(AH197,'2012 BPTs'!$B$12:$BX$181,BL$3,FALSE)),0,VLOOKUP(AH197,'2012 BPTs'!$B$12:$BX$181,BL$3,FALSE))</f>
        <v>0</v>
      </c>
      <c r="BM197" s="24">
        <f>IF(ISNA(VLOOKUP(AI197,'2012 BPTs'!$B$12:$BX$181,BM$3,FALSE)),0,VLOOKUP(AI197,'2012 BPTs'!$B$12:$BX$181,BM$3,FALSE))</f>
        <v>0</v>
      </c>
      <c r="BN197" s="24">
        <f>IF(ISNA(VLOOKUP(AJ197,'2012 BPTs'!$B$12:$BX$181,BN$3,FALSE)),0,VLOOKUP(AJ197,'2012 BPTs'!$B$12:$BX$181,BN$3,FALSE))</f>
        <v>0</v>
      </c>
      <c r="BO197" s="24">
        <f>IF(ISNA(VLOOKUP(AK197,'2012 BPTs'!$B$12:$BX$181,BO$3,FALSE)),0,VLOOKUP(AK197,'2012 BPTs'!$B$12:$BX$181,BO$3,FALSE))</f>
        <v>0</v>
      </c>
      <c r="BP197" s="24">
        <f>IF(ISNA(VLOOKUP(AL197,'2012 BPTs'!$B$12:$BX$181,BP$3,FALSE)),0,VLOOKUP(AL197,'2012 BPTs'!$B$12:$BX$181,BP$3,FALSE))</f>
        <v>0</v>
      </c>
      <c r="BQ197" s="24">
        <f>IF(ISNA(VLOOKUP(AM197,'2012 BPTs'!$B$12:$BX$181,BQ$3,FALSE)),0,VLOOKUP(AM197,'2012 BPTs'!$B$12:$BX$181,BQ$3,FALSE))</f>
        <v>0</v>
      </c>
      <c r="BS197" s="77">
        <f t="shared" si="49"/>
        <v>0</v>
      </c>
      <c r="BT197" s="68">
        <f t="shared" si="50"/>
        <v>0</v>
      </c>
      <c r="BU197" s="68">
        <f t="shared" si="51"/>
        <v>0</v>
      </c>
      <c r="BW197" s="24">
        <f>IF(ISNA(VLOOKUP(AF197,'2012 BPTs'!$B$12:$BX$181,BW$3,FALSE)),0,VLOOKUP(AF197,'2012 BPTs'!$B$12:$BX$181,BW$3,FALSE))</f>
        <v>0</v>
      </c>
      <c r="BX197" s="24">
        <f>IF(ISNA(VLOOKUP(AG197,'2012 BPTs'!$B$12:$BX$181,BX$3,FALSE)),0,VLOOKUP(AG197,'2012 BPTs'!$B$12:$BX$181,BX$3,FALSE))</f>
        <v>0</v>
      </c>
      <c r="BY197" s="24">
        <f>IF(ISNA(VLOOKUP(AH197,'2012 BPTs'!$B$12:$BX$181,BY$3,FALSE)),0,VLOOKUP(AH197,'2012 BPTs'!$B$12:$BX$181,BY$3,FALSE))</f>
        <v>0</v>
      </c>
      <c r="BZ197" s="24">
        <f>IF(ISNA(VLOOKUP(AI197,'2012 BPTs'!$B$12:$BX$181,BZ$3,FALSE)),0,VLOOKUP(AI197,'2012 BPTs'!$B$12:$BX$181,BZ$3,FALSE))</f>
        <v>0</v>
      </c>
      <c r="CA197" s="24">
        <f>IF(ISNA(VLOOKUP(AJ197,'2012 BPTs'!$B$12:$BX$181,CA$3,FALSE)),0,VLOOKUP(AJ197,'2012 BPTs'!$B$12:$BX$181,CA$3,FALSE))</f>
        <v>0</v>
      </c>
      <c r="CB197" s="24">
        <f>IF(ISNA(VLOOKUP(AK197,'2012 BPTs'!$B$12:$BX$181,CB$3,FALSE)),0,VLOOKUP(AK197,'2012 BPTs'!$B$12:$BX$181,CB$3,FALSE))</f>
        <v>0</v>
      </c>
      <c r="CC197" s="24">
        <f>IF(ISNA(VLOOKUP(AL197,'2012 BPTs'!$B$12:$BX$181,CC$3,FALSE)),0,VLOOKUP(AL197,'2012 BPTs'!$B$12:$BX$181,CC$3,FALSE))</f>
        <v>0</v>
      </c>
      <c r="CD197" s="24">
        <f>IF(ISNA(VLOOKUP(AM197,'2012 BPTs'!$B$12:$BX$181,CD$3,FALSE)),0,VLOOKUP(AM197,'2012 BPTs'!$B$12:$BX$181,CD$3,FALSE))</f>
        <v>0</v>
      </c>
      <c r="CF197" s="24">
        <f>IF(ISERROR(VLOOKUP(AF197,'2012 BPTs'!$B$12:$BX$181,CF$3,FALSE)/VLOOKUP(AF197,'2012 BPTs'!$B$12:$BX372,CF$3+3,FALSE)),0,VLOOKUP(AF197,'2012 BPTs'!$B$12:$BX$181,CF$3,FALSE)/VLOOKUP(AF197,'2012 BPTs'!$B$12:$BX372,CF$3+3,FALSE))</f>
        <v>0</v>
      </c>
      <c r="CG197" s="24">
        <f>IF(ISERROR(VLOOKUP(AG197,'2012 BPTs'!$B$12:$BX$181,CG$3,FALSE)/VLOOKUP(AG197,'2012 BPTs'!$B$12:$BX372,CG$3+3,FALSE)),0,VLOOKUP(AG197,'2012 BPTs'!$B$12:$BX$181,CG$3,FALSE)/VLOOKUP(AG197,'2012 BPTs'!$B$12:$BX372,CG$3+3,FALSE))</f>
        <v>0</v>
      </c>
      <c r="CH197" s="24">
        <f>IF(ISERROR(VLOOKUP(AH197,'2012 BPTs'!$B$12:$BX$181,CH$3,FALSE)/VLOOKUP(AH197,'2012 BPTs'!$B$12:$BX372,CH$3+3,FALSE)),0,VLOOKUP(AH197,'2012 BPTs'!$B$12:$BX$181,CH$3,FALSE)/VLOOKUP(AH197,'2012 BPTs'!$B$12:$BX372,CH$3+3,FALSE))</f>
        <v>0</v>
      </c>
      <c r="CI197" s="24">
        <f>IF(ISERROR(VLOOKUP(AI197,'2012 BPTs'!$B$12:$BX$181,CI$3,FALSE)/VLOOKUP(AI197,'2012 BPTs'!$B$12:$BX372,CI$3+3,FALSE)),0,VLOOKUP(AI197,'2012 BPTs'!$B$12:$BX$181,CI$3,FALSE)/VLOOKUP(AI197,'2012 BPTs'!$B$12:$BX372,CI$3+3,FALSE))</f>
        <v>0</v>
      </c>
      <c r="CJ197" s="24">
        <f>IF(ISERROR(VLOOKUP(AJ197,'2012 BPTs'!$B$12:$BX$181,CJ$3,FALSE)/VLOOKUP(AJ197,'2012 BPTs'!$B$12:$BX372,CJ$3+3,FALSE)),0,VLOOKUP(AJ197,'2012 BPTs'!$B$12:$BX$181,CJ$3,FALSE)/VLOOKUP(AJ197,'2012 BPTs'!$B$12:$BX372,CJ$3+3,FALSE))</f>
        <v>0</v>
      </c>
      <c r="CK197" s="24">
        <f>IF(ISERROR(VLOOKUP(AK197,'2012 BPTs'!$B$12:$BX$181,CK$3,FALSE)/VLOOKUP(AK197,'2012 BPTs'!$B$12:$BX372,CK$3+3,FALSE)),0,VLOOKUP(AK197,'2012 BPTs'!$B$12:$BX$181,CK$3,FALSE)/VLOOKUP(AK197,'2012 BPTs'!$B$12:$BX372,CK$3+3,FALSE))</f>
        <v>0</v>
      </c>
      <c r="CL197" s="24">
        <f>IF(ISERROR(VLOOKUP(AL197,'2012 BPTs'!$B$12:$BX$181,CL$3,FALSE)/VLOOKUP(AL197,'2012 BPTs'!$B$12:$BX372,CL$3+3,FALSE)),0,VLOOKUP(AL197,'2012 BPTs'!$B$12:$BX$181,CL$3,FALSE)/VLOOKUP(AL197,'2012 BPTs'!$B$12:$BX372,CL$3+3,FALSE))</f>
        <v>0</v>
      </c>
      <c r="CM197" s="24">
        <f>IF(ISERROR(VLOOKUP(AM197,'2012 BPTs'!$B$12:$BX$181,CM$3,FALSE)/VLOOKUP(AM197,'2012 BPTs'!$B$12:$BX372,CM$3+3,FALSE)),0,VLOOKUP(AM197,'2012 BPTs'!$B$12:$BX$181,CM$3,FALSE)/VLOOKUP(AM197,'2012 BPTs'!$B$12:$BX372,CM$3+3,FALSE))</f>
        <v>0</v>
      </c>
      <c r="CO197" s="24">
        <f>IF(ISERROR(VLOOKUP(AF197,'2012 BPTs'!$B$12:$BX$181,CO$3,FALSE)/VLOOKUP(AF197,'2012 BPTs'!$B$12:$BX372,CO$3+2,FALSE)),0,VLOOKUP(AF197,'2012 BPTs'!$B$12:$BX$181,CO$3,FALSE)/VLOOKUP(AF197,'2012 BPTs'!$B$12:$BX372,CO$3+2,FALSE))</f>
        <v>0</v>
      </c>
      <c r="CP197" s="24">
        <f>IF(ISERROR(VLOOKUP(AG197,'2012 BPTs'!$B$12:$BX$181,CP$3,FALSE)/VLOOKUP(AG197,'2012 BPTs'!$B$12:$BX372,CP$3+2,FALSE)),0,VLOOKUP(AG197,'2012 BPTs'!$B$12:$BX$181,CP$3,FALSE)/VLOOKUP(AG197,'2012 BPTs'!$B$12:$BX372,CP$3+2,FALSE))</f>
        <v>0</v>
      </c>
      <c r="CQ197" s="24">
        <f>IF(ISERROR(VLOOKUP(AH197,'2012 BPTs'!$B$12:$BX$181,CQ$3,FALSE)/VLOOKUP(AH197,'2012 BPTs'!$B$12:$BX372,CQ$3+2,FALSE)),0,VLOOKUP(AH197,'2012 BPTs'!$B$12:$BX$181,CQ$3,FALSE)/VLOOKUP(AH197,'2012 BPTs'!$B$12:$BX372,CQ$3+2,FALSE))</f>
        <v>0</v>
      </c>
      <c r="CR197" s="24">
        <f>IF(ISERROR(VLOOKUP(AI197,'2012 BPTs'!$B$12:$BX$181,CR$3,FALSE)/VLOOKUP(AI197,'2012 BPTs'!$B$12:$BX372,CR$3+2,FALSE)),0,VLOOKUP(AI197,'2012 BPTs'!$B$12:$BX$181,CR$3,FALSE)/VLOOKUP(AI197,'2012 BPTs'!$B$12:$BX372,CR$3+2,FALSE))</f>
        <v>0</v>
      </c>
      <c r="CS197" s="24">
        <f>IF(ISERROR(VLOOKUP(AJ197,'2012 BPTs'!$B$12:$BX$181,CS$3,FALSE)/VLOOKUP(AJ197,'2012 BPTs'!$B$12:$BX372,CS$3+2,FALSE)),0,VLOOKUP(AJ197,'2012 BPTs'!$B$12:$BX$181,CS$3,FALSE)/VLOOKUP(AJ197,'2012 BPTs'!$B$12:$BX372,CS$3+2,FALSE))</f>
        <v>0</v>
      </c>
      <c r="CT197" s="24">
        <f>IF(ISERROR(VLOOKUP(AK197,'2012 BPTs'!$B$12:$BX$181,CT$3,FALSE)/VLOOKUP(AK197,'2012 BPTs'!$B$12:$BX372,CT$3+2,FALSE)),0,VLOOKUP(AK197,'2012 BPTs'!$B$12:$BX$181,CT$3,FALSE)/VLOOKUP(AK197,'2012 BPTs'!$B$12:$BX372,CT$3+2,FALSE))</f>
        <v>0</v>
      </c>
      <c r="CU197" s="24">
        <f>IF(ISERROR(VLOOKUP(AL197,'2012 BPTs'!$B$12:$BX$181,CU$3,FALSE)/VLOOKUP(AL197,'2012 BPTs'!$B$12:$BX372,CU$3+2,FALSE)),0,VLOOKUP(AL197,'2012 BPTs'!$B$12:$BX$181,CU$3,FALSE)/VLOOKUP(AL197,'2012 BPTs'!$B$12:$BX372,CU$3+2,FALSE))</f>
        <v>0</v>
      </c>
      <c r="CV197" s="24">
        <f>IF(ISERROR(VLOOKUP(AM197,'2012 BPTs'!$B$12:$BX$181,CV$3,FALSE)/VLOOKUP(AM197,'2012 BPTs'!$B$12:$BX372,CV$3+2,FALSE)),0,VLOOKUP(AM197,'2012 BPTs'!$B$12:$BX$181,CV$3,FALSE)/VLOOKUP(AM197,'2012 BPTs'!$B$12:$BX372,CV$3+2,FALSE))</f>
        <v>0</v>
      </c>
      <c r="CX197" s="93">
        <f>'2014 BPTs'!BR33</f>
        <v>0</v>
      </c>
      <c r="CY197" s="93">
        <f>'2014 BPTs'!BS33</f>
        <v>0</v>
      </c>
    </row>
    <row r="198" spans="2:103" x14ac:dyDescent="0.2">
      <c r="B198" s="2" t="s">
        <v>213</v>
      </c>
      <c r="C198" s="2">
        <f>'2014 BPTs'!E34</f>
        <v>0</v>
      </c>
      <c r="D198" s="2">
        <f t="shared" si="52"/>
        <v>0</v>
      </c>
      <c r="E198" s="4">
        <f>'2014 BPTs'!F34</f>
        <v>0</v>
      </c>
      <c r="F198" s="88">
        <f>'2014 BPTs'!G34</f>
        <v>0</v>
      </c>
      <c r="G198" s="53">
        <f>'2014 BPTs'!I34</f>
        <v>0</v>
      </c>
      <c r="H198" s="88">
        <f>'2014 BPTs'!J34</f>
        <v>0</v>
      </c>
      <c r="I198" s="4">
        <f>'2014 BPTs'!K34</f>
        <v>0</v>
      </c>
      <c r="J198" s="5">
        <f>'2014 BPTs'!M34</f>
        <v>0</v>
      </c>
      <c r="K198" s="99">
        <f>'2014 BPTs'!BL34</f>
        <v>0</v>
      </c>
      <c r="L198" s="100">
        <f t="shared" si="68"/>
        <v>0</v>
      </c>
      <c r="M198" s="101">
        <f t="shared" si="69"/>
        <v>0</v>
      </c>
      <c r="N198" s="102">
        <f t="shared" ref="N198:N261" si="75">IF(SUM(AR198:AY198)=0,0,SUMPRODUCT(AR198:AY198,BW198:CD198)/SUM(AR198:AY198))</f>
        <v>0</v>
      </c>
      <c r="O198" s="103">
        <f>'2014 BPTs'!BM34</f>
        <v>0</v>
      </c>
      <c r="P198" s="100">
        <f t="shared" si="70"/>
        <v>0</v>
      </c>
      <c r="Q198" s="101">
        <f t="shared" si="71"/>
        <v>0</v>
      </c>
      <c r="R198" s="104">
        <f t="shared" si="72"/>
        <v>0</v>
      </c>
      <c r="S198" s="105">
        <f t="shared" ref="S198:S261" si="76">M198-SUMPRODUCT(BT198:BU198,BT$3:BU$3)</f>
        <v>0</v>
      </c>
      <c r="T198" s="104">
        <f t="shared" si="73"/>
        <v>0</v>
      </c>
      <c r="U198" s="121">
        <f>IF(K198=0,0,IF(B198="Manual",(S198-O198-AP198*(O198/(O198+Z198)))/S198,'2014 BPTs'!BP34))</f>
        <v>0</v>
      </c>
      <c r="V198" s="99">
        <f>'2014 BPTs'!BN34</f>
        <v>0</v>
      </c>
      <c r="W198" s="100">
        <f t="shared" si="59"/>
        <v>0</v>
      </c>
      <c r="X198" s="103">
        <f t="shared" si="74"/>
        <v>0</v>
      </c>
      <c r="Y198" s="102">
        <f t="shared" ref="Y198:Y261" si="77">IF(SUM(AR198:AY198)=0,0,SUMPRODUCT(AR198:AY198,CO198:CV198)/SUM(AR198:AY198))</f>
        <v>0</v>
      </c>
      <c r="Z198" s="103">
        <f>'2014 BPTs'!BO34</f>
        <v>0</v>
      </c>
      <c r="AA198" s="104">
        <f t="shared" ref="AA198:AA261" si="78">IF(W198=0,0,Z198/(V198*W198))</f>
        <v>0</v>
      </c>
      <c r="AB198" s="106">
        <f>IF(W198=0,0,IF(B198="Manual",(V198-Z198-AP198*(Z198/(Z198+O198)))/V198,'2014 BPTs'!BQ34))</f>
        <v>0</v>
      </c>
      <c r="AD198" s="2" t="str">
        <f t="shared" ref="AD198:AD261" si="79">C198&amp;E198&amp;"-"&amp;F198</f>
        <v>00-0</v>
      </c>
      <c r="AE198" s="2">
        <f>'2014 BPTs'!BA34</f>
        <v>0</v>
      </c>
      <c r="AF198" s="2" t="str">
        <f>IF(B198="Auto",'2014 BPTs'!BB34,D198&amp;E198&amp;"-"&amp;F198)</f>
        <v/>
      </c>
      <c r="AG198" s="2" t="str">
        <f>'2014 BPTs'!BC34</f>
        <v/>
      </c>
      <c r="AH198" s="2" t="str">
        <f>'2014 BPTs'!BD34</f>
        <v/>
      </c>
      <c r="AI198" s="2" t="str">
        <f>'2014 BPTs'!BE34</f>
        <v/>
      </c>
      <c r="AJ198" s="2" t="str">
        <f>'2014 BPTs'!BF34</f>
        <v/>
      </c>
      <c r="AK198" s="2" t="str">
        <f>'2014 BPTs'!BG34</f>
        <v/>
      </c>
      <c r="AL198" s="2" t="str">
        <f>'2014 BPTs'!BH34</f>
        <v/>
      </c>
      <c r="AM198" s="2" t="str">
        <f>'2014 BPTs'!BI34</f>
        <v/>
      </c>
      <c r="AO198" s="128">
        <f>'2014 BPTs'!AJ34*'2014 BPTs'!BK34</f>
        <v>0</v>
      </c>
      <c r="AP198" s="128">
        <f>'2014 BPTs'!AK34*'2014 BPTs'!BK34</f>
        <v>0</v>
      </c>
      <c r="AR198" s="5">
        <f>IF(B198="Auto",'2014 BPTs'!M34,J198)</f>
        <v>0</v>
      </c>
      <c r="AS198" s="5">
        <f>'2014 BPTs'!O34</f>
        <v>0</v>
      </c>
      <c r="AT198" s="5">
        <f>'2014 BPTs'!Q34</f>
        <v>0</v>
      </c>
      <c r="AU198" s="5">
        <f>'2014 BPTs'!S34</f>
        <v>0</v>
      </c>
      <c r="AV198" s="5">
        <f>'2014 BPTs'!U34</f>
        <v>0</v>
      </c>
      <c r="AW198" s="5">
        <f>'2014 BPTs'!W34</f>
        <v>0</v>
      </c>
      <c r="AX198" s="5">
        <f>'2014 BPTs'!Y34</f>
        <v>0</v>
      </c>
      <c r="AY198" s="5">
        <f>'2014 BPTs'!AA34</f>
        <v>0</v>
      </c>
      <c r="BA198" s="24">
        <f>IF(ISNA(VLOOKUP(AF198,'2012 BPTs'!$B$12:$BX$181,BA$3,FALSE)),0,VLOOKUP(AF198,'2012 BPTs'!$B$12:$BX$181,BA$3,FALSE))</f>
        <v>0</v>
      </c>
      <c r="BB198" s="24">
        <f>IF(ISNA(VLOOKUP(AG198,'2012 BPTs'!$B$12:$BX$181,BB$3,FALSE)),0,VLOOKUP(AG198,'2012 BPTs'!$B$12:$BX$181,BB$3,FALSE))</f>
        <v>0</v>
      </c>
      <c r="BC198" s="24">
        <f>IF(ISNA(VLOOKUP(AH198,'2012 BPTs'!$B$12:$BX$181,BC$3,FALSE)),0,VLOOKUP(AH198,'2012 BPTs'!$B$12:$BX$181,BC$3,FALSE))</f>
        <v>0</v>
      </c>
      <c r="BD198" s="24">
        <f>IF(ISNA(VLOOKUP(AI198,'2012 BPTs'!$B$12:$BX$181,BD$3,FALSE)),0,VLOOKUP(AI198,'2012 BPTs'!$B$12:$BX$181,BD$3,FALSE))</f>
        <v>0</v>
      </c>
      <c r="BE198" s="24">
        <f>IF(ISNA(VLOOKUP(AJ198,'2012 BPTs'!$B$12:$BX$181,BE$3,FALSE)),0,VLOOKUP(AJ198,'2012 BPTs'!$B$12:$BX$181,BE$3,FALSE))</f>
        <v>0</v>
      </c>
      <c r="BF198" s="24">
        <f>IF(ISNA(VLOOKUP(AK198,'2012 BPTs'!$B$12:$BX$181,BF$3,FALSE)),0,VLOOKUP(AK198,'2012 BPTs'!$B$12:$BX$181,BF$3,FALSE))</f>
        <v>0</v>
      </c>
      <c r="BG198" s="24">
        <f>IF(ISNA(VLOOKUP(AL198,'2012 BPTs'!$B$12:$BX$181,BG$3,FALSE)),0,VLOOKUP(AL198,'2012 BPTs'!$B$12:$BX$181,BG$3,FALSE))</f>
        <v>0</v>
      </c>
      <c r="BH198" s="24">
        <f>IF(ISNA(VLOOKUP(AM198,'2012 BPTs'!$B$12:$BX$181,BH$3,FALSE)),0,VLOOKUP(AM198,'2012 BPTs'!$B$12:$BX$181,BH$3,FALSE))</f>
        <v>0</v>
      </c>
      <c r="BJ198" s="24">
        <f>IF(ISNA(VLOOKUP(AF198,'2012 BPTs'!$B$12:$BX$181,BJ$3,FALSE)),0,VLOOKUP(AF198,'2012 BPTs'!$B$12:$BX$181,BJ$3,FALSE))</f>
        <v>0</v>
      </c>
      <c r="BK198" s="24">
        <f>IF(ISNA(VLOOKUP(AG198,'2012 BPTs'!$B$12:$BX$181,BK$3,FALSE)),0,VLOOKUP(AG198,'2012 BPTs'!$B$12:$BX$181,BK$3,FALSE))</f>
        <v>0</v>
      </c>
      <c r="BL198" s="24">
        <f>IF(ISNA(VLOOKUP(AH198,'2012 BPTs'!$B$12:$BX$181,BL$3,FALSE)),0,VLOOKUP(AH198,'2012 BPTs'!$B$12:$BX$181,BL$3,FALSE))</f>
        <v>0</v>
      </c>
      <c r="BM198" s="24">
        <f>IF(ISNA(VLOOKUP(AI198,'2012 BPTs'!$B$12:$BX$181,BM$3,FALSE)),0,VLOOKUP(AI198,'2012 BPTs'!$B$12:$BX$181,BM$3,FALSE))</f>
        <v>0</v>
      </c>
      <c r="BN198" s="24">
        <f>IF(ISNA(VLOOKUP(AJ198,'2012 BPTs'!$B$12:$BX$181,BN$3,FALSE)),0,VLOOKUP(AJ198,'2012 BPTs'!$B$12:$BX$181,BN$3,FALSE))</f>
        <v>0</v>
      </c>
      <c r="BO198" s="24">
        <f>IF(ISNA(VLOOKUP(AK198,'2012 BPTs'!$B$12:$BX$181,BO$3,FALSE)),0,VLOOKUP(AK198,'2012 BPTs'!$B$12:$BX$181,BO$3,FALSE))</f>
        <v>0</v>
      </c>
      <c r="BP198" s="24">
        <f>IF(ISNA(VLOOKUP(AL198,'2012 BPTs'!$B$12:$BX$181,BP$3,FALSE)),0,VLOOKUP(AL198,'2012 BPTs'!$B$12:$BX$181,BP$3,FALSE))</f>
        <v>0</v>
      </c>
      <c r="BQ198" s="24">
        <f>IF(ISNA(VLOOKUP(AM198,'2012 BPTs'!$B$12:$BX$181,BQ$3,FALSE)),0,VLOOKUP(AM198,'2012 BPTs'!$B$12:$BX$181,BQ$3,FALSE))</f>
        <v>0</v>
      </c>
      <c r="BS198" s="77">
        <f t="shared" ref="BS198:BS261" si="80">IF(M198=0,0,1-Q198/M198)</f>
        <v>0</v>
      </c>
      <c r="BT198" s="68">
        <f t="shared" ref="BT198:BT261" si="81">IF(ABS(BS198)&lt;0.1,0,IF(BS198&gt;0,M198-Q198-0.1*M198,M198-Q198+0.1*M198))</f>
        <v>0</v>
      </c>
      <c r="BU198" s="68">
        <f t="shared" ref="BU198:BU261" si="82">IF(ABS(BS198)&gt;0.1,0.05*M198,IF(ABS(BS198)&gt;0.05,ABS(M198-Q198)-0.05*M198,0))*IF(BS198&lt;0,-1,1)</f>
        <v>0</v>
      </c>
      <c r="BW198" s="24">
        <f>IF(ISNA(VLOOKUP(AF198,'2012 BPTs'!$B$12:$BX$181,BW$3,FALSE)),0,VLOOKUP(AF198,'2012 BPTs'!$B$12:$BX$181,BW$3,FALSE))</f>
        <v>0</v>
      </c>
      <c r="BX198" s="24">
        <f>IF(ISNA(VLOOKUP(AG198,'2012 BPTs'!$B$12:$BX$181,BX$3,FALSE)),0,VLOOKUP(AG198,'2012 BPTs'!$B$12:$BX$181,BX$3,FALSE))</f>
        <v>0</v>
      </c>
      <c r="BY198" s="24">
        <f>IF(ISNA(VLOOKUP(AH198,'2012 BPTs'!$B$12:$BX$181,BY$3,FALSE)),0,VLOOKUP(AH198,'2012 BPTs'!$B$12:$BX$181,BY$3,FALSE))</f>
        <v>0</v>
      </c>
      <c r="BZ198" s="24">
        <f>IF(ISNA(VLOOKUP(AI198,'2012 BPTs'!$B$12:$BX$181,BZ$3,FALSE)),0,VLOOKUP(AI198,'2012 BPTs'!$B$12:$BX$181,BZ$3,FALSE))</f>
        <v>0</v>
      </c>
      <c r="CA198" s="24">
        <f>IF(ISNA(VLOOKUP(AJ198,'2012 BPTs'!$B$12:$BX$181,CA$3,FALSE)),0,VLOOKUP(AJ198,'2012 BPTs'!$B$12:$BX$181,CA$3,FALSE))</f>
        <v>0</v>
      </c>
      <c r="CB198" s="24">
        <f>IF(ISNA(VLOOKUP(AK198,'2012 BPTs'!$B$12:$BX$181,CB$3,FALSE)),0,VLOOKUP(AK198,'2012 BPTs'!$B$12:$BX$181,CB$3,FALSE))</f>
        <v>0</v>
      </c>
      <c r="CC198" s="24">
        <f>IF(ISNA(VLOOKUP(AL198,'2012 BPTs'!$B$12:$BX$181,CC$3,FALSE)),0,VLOOKUP(AL198,'2012 BPTs'!$B$12:$BX$181,CC$3,FALSE))</f>
        <v>0</v>
      </c>
      <c r="CD198" s="24">
        <f>IF(ISNA(VLOOKUP(AM198,'2012 BPTs'!$B$12:$BX$181,CD$3,FALSE)),0,VLOOKUP(AM198,'2012 BPTs'!$B$12:$BX$181,CD$3,FALSE))</f>
        <v>0</v>
      </c>
      <c r="CF198" s="24">
        <f>IF(ISERROR(VLOOKUP(AF198,'2012 BPTs'!$B$12:$BX$181,CF$3,FALSE)/VLOOKUP(AF198,'2012 BPTs'!$B$12:$BX373,CF$3+3,FALSE)),0,VLOOKUP(AF198,'2012 BPTs'!$B$12:$BX$181,CF$3,FALSE)/VLOOKUP(AF198,'2012 BPTs'!$B$12:$BX373,CF$3+3,FALSE))</f>
        <v>0</v>
      </c>
      <c r="CG198" s="24">
        <f>IF(ISERROR(VLOOKUP(AG198,'2012 BPTs'!$B$12:$BX$181,CG$3,FALSE)/VLOOKUP(AG198,'2012 BPTs'!$B$12:$BX373,CG$3+3,FALSE)),0,VLOOKUP(AG198,'2012 BPTs'!$B$12:$BX$181,CG$3,FALSE)/VLOOKUP(AG198,'2012 BPTs'!$B$12:$BX373,CG$3+3,FALSE))</f>
        <v>0</v>
      </c>
      <c r="CH198" s="24">
        <f>IF(ISERROR(VLOOKUP(AH198,'2012 BPTs'!$B$12:$BX$181,CH$3,FALSE)/VLOOKUP(AH198,'2012 BPTs'!$B$12:$BX373,CH$3+3,FALSE)),0,VLOOKUP(AH198,'2012 BPTs'!$B$12:$BX$181,CH$3,FALSE)/VLOOKUP(AH198,'2012 BPTs'!$B$12:$BX373,CH$3+3,FALSE))</f>
        <v>0</v>
      </c>
      <c r="CI198" s="24">
        <f>IF(ISERROR(VLOOKUP(AI198,'2012 BPTs'!$B$12:$BX$181,CI$3,FALSE)/VLOOKUP(AI198,'2012 BPTs'!$B$12:$BX373,CI$3+3,FALSE)),0,VLOOKUP(AI198,'2012 BPTs'!$B$12:$BX$181,CI$3,FALSE)/VLOOKUP(AI198,'2012 BPTs'!$B$12:$BX373,CI$3+3,FALSE))</f>
        <v>0</v>
      </c>
      <c r="CJ198" s="24">
        <f>IF(ISERROR(VLOOKUP(AJ198,'2012 BPTs'!$B$12:$BX$181,CJ$3,FALSE)/VLOOKUP(AJ198,'2012 BPTs'!$B$12:$BX373,CJ$3+3,FALSE)),0,VLOOKUP(AJ198,'2012 BPTs'!$B$12:$BX$181,CJ$3,FALSE)/VLOOKUP(AJ198,'2012 BPTs'!$B$12:$BX373,CJ$3+3,FALSE))</f>
        <v>0</v>
      </c>
      <c r="CK198" s="24">
        <f>IF(ISERROR(VLOOKUP(AK198,'2012 BPTs'!$B$12:$BX$181,CK$3,FALSE)/VLOOKUP(AK198,'2012 BPTs'!$B$12:$BX373,CK$3+3,FALSE)),0,VLOOKUP(AK198,'2012 BPTs'!$B$12:$BX$181,CK$3,FALSE)/VLOOKUP(AK198,'2012 BPTs'!$B$12:$BX373,CK$3+3,FALSE))</f>
        <v>0</v>
      </c>
      <c r="CL198" s="24">
        <f>IF(ISERROR(VLOOKUP(AL198,'2012 BPTs'!$B$12:$BX$181,CL$3,FALSE)/VLOOKUP(AL198,'2012 BPTs'!$B$12:$BX373,CL$3+3,FALSE)),0,VLOOKUP(AL198,'2012 BPTs'!$B$12:$BX$181,CL$3,FALSE)/VLOOKUP(AL198,'2012 BPTs'!$B$12:$BX373,CL$3+3,FALSE))</f>
        <v>0</v>
      </c>
      <c r="CM198" s="24">
        <f>IF(ISERROR(VLOOKUP(AM198,'2012 BPTs'!$B$12:$BX$181,CM$3,FALSE)/VLOOKUP(AM198,'2012 BPTs'!$B$12:$BX373,CM$3+3,FALSE)),0,VLOOKUP(AM198,'2012 BPTs'!$B$12:$BX$181,CM$3,FALSE)/VLOOKUP(AM198,'2012 BPTs'!$B$12:$BX373,CM$3+3,FALSE))</f>
        <v>0</v>
      </c>
      <c r="CO198" s="24">
        <f>IF(ISERROR(VLOOKUP(AF198,'2012 BPTs'!$B$12:$BX$181,CO$3,FALSE)/VLOOKUP(AF198,'2012 BPTs'!$B$12:$BX373,CO$3+2,FALSE)),0,VLOOKUP(AF198,'2012 BPTs'!$B$12:$BX$181,CO$3,FALSE)/VLOOKUP(AF198,'2012 BPTs'!$B$12:$BX373,CO$3+2,FALSE))</f>
        <v>0</v>
      </c>
      <c r="CP198" s="24">
        <f>IF(ISERROR(VLOOKUP(AG198,'2012 BPTs'!$B$12:$BX$181,CP$3,FALSE)/VLOOKUP(AG198,'2012 BPTs'!$B$12:$BX373,CP$3+2,FALSE)),0,VLOOKUP(AG198,'2012 BPTs'!$B$12:$BX$181,CP$3,FALSE)/VLOOKUP(AG198,'2012 BPTs'!$B$12:$BX373,CP$3+2,FALSE))</f>
        <v>0</v>
      </c>
      <c r="CQ198" s="24">
        <f>IF(ISERROR(VLOOKUP(AH198,'2012 BPTs'!$B$12:$BX$181,CQ$3,FALSE)/VLOOKUP(AH198,'2012 BPTs'!$B$12:$BX373,CQ$3+2,FALSE)),0,VLOOKUP(AH198,'2012 BPTs'!$B$12:$BX$181,CQ$3,FALSE)/VLOOKUP(AH198,'2012 BPTs'!$B$12:$BX373,CQ$3+2,FALSE))</f>
        <v>0</v>
      </c>
      <c r="CR198" s="24">
        <f>IF(ISERROR(VLOOKUP(AI198,'2012 BPTs'!$B$12:$BX$181,CR$3,FALSE)/VLOOKUP(AI198,'2012 BPTs'!$B$12:$BX373,CR$3+2,FALSE)),0,VLOOKUP(AI198,'2012 BPTs'!$B$12:$BX$181,CR$3,FALSE)/VLOOKUP(AI198,'2012 BPTs'!$B$12:$BX373,CR$3+2,FALSE))</f>
        <v>0</v>
      </c>
      <c r="CS198" s="24">
        <f>IF(ISERROR(VLOOKUP(AJ198,'2012 BPTs'!$B$12:$BX$181,CS$3,FALSE)/VLOOKUP(AJ198,'2012 BPTs'!$B$12:$BX373,CS$3+2,FALSE)),0,VLOOKUP(AJ198,'2012 BPTs'!$B$12:$BX$181,CS$3,FALSE)/VLOOKUP(AJ198,'2012 BPTs'!$B$12:$BX373,CS$3+2,FALSE))</f>
        <v>0</v>
      </c>
      <c r="CT198" s="24">
        <f>IF(ISERROR(VLOOKUP(AK198,'2012 BPTs'!$B$12:$BX$181,CT$3,FALSE)/VLOOKUP(AK198,'2012 BPTs'!$B$12:$BX373,CT$3+2,FALSE)),0,VLOOKUP(AK198,'2012 BPTs'!$B$12:$BX$181,CT$3,FALSE)/VLOOKUP(AK198,'2012 BPTs'!$B$12:$BX373,CT$3+2,FALSE))</f>
        <v>0</v>
      </c>
      <c r="CU198" s="24">
        <f>IF(ISERROR(VLOOKUP(AL198,'2012 BPTs'!$B$12:$BX$181,CU$3,FALSE)/VLOOKUP(AL198,'2012 BPTs'!$B$12:$BX373,CU$3+2,FALSE)),0,VLOOKUP(AL198,'2012 BPTs'!$B$12:$BX$181,CU$3,FALSE)/VLOOKUP(AL198,'2012 BPTs'!$B$12:$BX373,CU$3+2,FALSE))</f>
        <v>0</v>
      </c>
      <c r="CV198" s="24">
        <f>IF(ISERROR(VLOOKUP(AM198,'2012 BPTs'!$B$12:$BX$181,CV$3,FALSE)/VLOOKUP(AM198,'2012 BPTs'!$B$12:$BX373,CV$3+2,FALSE)),0,VLOOKUP(AM198,'2012 BPTs'!$B$12:$BX$181,CV$3,FALSE)/VLOOKUP(AM198,'2012 BPTs'!$B$12:$BX373,CV$3+2,FALSE))</f>
        <v>0</v>
      </c>
      <c r="CX198" s="93">
        <f>'2014 BPTs'!BR34</f>
        <v>0</v>
      </c>
      <c r="CY198" s="93">
        <f>'2014 BPTs'!BS34</f>
        <v>0</v>
      </c>
    </row>
    <row r="199" spans="2:103" x14ac:dyDescent="0.2">
      <c r="B199" s="2" t="s">
        <v>213</v>
      </c>
      <c r="C199" s="2">
        <f>'2014 BPTs'!E35</f>
        <v>0</v>
      </c>
      <c r="D199" s="2">
        <f t="shared" ref="D199:D262" si="83">IFERROR(MAX(C199-2,0),"")</f>
        <v>0</v>
      </c>
      <c r="E199" s="4">
        <f>'2014 BPTs'!F35</f>
        <v>0</v>
      </c>
      <c r="F199" s="88">
        <f>'2014 BPTs'!G35</f>
        <v>0</v>
      </c>
      <c r="G199" s="53">
        <f>'2014 BPTs'!I35</f>
        <v>0</v>
      </c>
      <c r="H199" s="88">
        <f>'2014 BPTs'!J35</f>
        <v>0</v>
      </c>
      <c r="I199" s="4">
        <f>'2014 BPTs'!K35</f>
        <v>0</v>
      </c>
      <c r="J199" s="5">
        <f>'2014 BPTs'!M35</f>
        <v>0</v>
      </c>
      <c r="K199" s="99">
        <f>'2014 BPTs'!BL35</f>
        <v>0</v>
      </c>
      <c r="L199" s="100">
        <f t="shared" si="68"/>
        <v>0</v>
      </c>
      <c r="M199" s="101">
        <f t="shared" si="69"/>
        <v>0</v>
      </c>
      <c r="N199" s="102">
        <f t="shared" si="75"/>
        <v>0</v>
      </c>
      <c r="O199" s="103">
        <f>'2014 BPTs'!BM35</f>
        <v>0</v>
      </c>
      <c r="P199" s="100">
        <f t="shared" si="70"/>
        <v>0</v>
      </c>
      <c r="Q199" s="101">
        <f t="shared" si="71"/>
        <v>0</v>
      </c>
      <c r="R199" s="104">
        <f t="shared" si="72"/>
        <v>0</v>
      </c>
      <c r="S199" s="105">
        <f t="shared" si="76"/>
        <v>0</v>
      </c>
      <c r="T199" s="104">
        <f t="shared" si="73"/>
        <v>0</v>
      </c>
      <c r="U199" s="121">
        <f>IF(K199=0,0,IF(B199="Manual",(S199-O199-AP199*(O199/(O199+Z199)))/S199,'2014 BPTs'!BP35))</f>
        <v>0</v>
      </c>
      <c r="V199" s="99">
        <f>'2014 BPTs'!BN35</f>
        <v>0</v>
      </c>
      <c r="W199" s="100">
        <f t="shared" ref="W199:W262" si="84">IF(SUM(AR199:AY199)=0,0,SUMPRODUCT(AR199:AY199,CF199:CM199)/SUM(AR199:AY199))</f>
        <v>0</v>
      </c>
      <c r="X199" s="103">
        <f t="shared" si="74"/>
        <v>0</v>
      </c>
      <c r="Y199" s="102">
        <f t="shared" si="77"/>
        <v>0</v>
      </c>
      <c r="Z199" s="103">
        <f>'2014 BPTs'!BO35</f>
        <v>0</v>
      </c>
      <c r="AA199" s="104">
        <f t="shared" si="78"/>
        <v>0</v>
      </c>
      <c r="AB199" s="106">
        <f>IF(W199=0,0,IF(B199="Manual",(V199-Z199-AP199*(Z199/(Z199+O199)))/V199,'2014 BPTs'!BQ35))</f>
        <v>0</v>
      </c>
      <c r="AD199" s="2" t="str">
        <f t="shared" si="79"/>
        <v>00-0</v>
      </c>
      <c r="AE199" s="2">
        <f>'2014 BPTs'!BA35</f>
        <v>0</v>
      </c>
      <c r="AF199" s="2" t="str">
        <f>IF(B199="Auto",'2014 BPTs'!BB35,D199&amp;E199&amp;"-"&amp;F199)</f>
        <v/>
      </c>
      <c r="AG199" s="2" t="str">
        <f>'2014 BPTs'!BC35</f>
        <v/>
      </c>
      <c r="AH199" s="2" t="str">
        <f>'2014 BPTs'!BD35</f>
        <v/>
      </c>
      <c r="AI199" s="2" t="str">
        <f>'2014 BPTs'!BE35</f>
        <v/>
      </c>
      <c r="AJ199" s="2" t="str">
        <f>'2014 BPTs'!BF35</f>
        <v/>
      </c>
      <c r="AK199" s="2" t="str">
        <f>'2014 BPTs'!BG35</f>
        <v/>
      </c>
      <c r="AL199" s="2" t="str">
        <f>'2014 BPTs'!BH35</f>
        <v/>
      </c>
      <c r="AM199" s="2" t="str">
        <f>'2014 BPTs'!BI35</f>
        <v/>
      </c>
      <c r="AO199" s="128">
        <f>'2014 BPTs'!AJ35*'2014 BPTs'!BK35</f>
        <v>0</v>
      </c>
      <c r="AP199" s="128">
        <f>'2014 BPTs'!AK35*'2014 BPTs'!BK35</f>
        <v>0</v>
      </c>
      <c r="AR199" s="5">
        <f>IF(B199="Auto",'2014 BPTs'!M35,J199)</f>
        <v>0</v>
      </c>
      <c r="AS199" s="5">
        <f>'2014 BPTs'!O35</f>
        <v>0</v>
      </c>
      <c r="AT199" s="5">
        <f>'2014 BPTs'!Q35</f>
        <v>0</v>
      </c>
      <c r="AU199" s="5">
        <f>'2014 BPTs'!S35</f>
        <v>0</v>
      </c>
      <c r="AV199" s="5">
        <f>'2014 BPTs'!U35</f>
        <v>0</v>
      </c>
      <c r="AW199" s="5">
        <f>'2014 BPTs'!W35</f>
        <v>0</v>
      </c>
      <c r="AX199" s="5">
        <f>'2014 BPTs'!Y35</f>
        <v>0</v>
      </c>
      <c r="AY199" s="5">
        <f>'2014 BPTs'!AA35</f>
        <v>0</v>
      </c>
      <c r="BA199" s="24">
        <f>IF(ISNA(VLOOKUP(AF199,'2012 BPTs'!$B$12:$BX$181,BA$3,FALSE)),0,VLOOKUP(AF199,'2012 BPTs'!$B$12:$BX$181,BA$3,FALSE))</f>
        <v>0</v>
      </c>
      <c r="BB199" s="24">
        <f>IF(ISNA(VLOOKUP(AG199,'2012 BPTs'!$B$12:$BX$181,BB$3,FALSE)),0,VLOOKUP(AG199,'2012 BPTs'!$B$12:$BX$181,BB$3,FALSE))</f>
        <v>0</v>
      </c>
      <c r="BC199" s="24">
        <f>IF(ISNA(VLOOKUP(AH199,'2012 BPTs'!$B$12:$BX$181,BC$3,FALSE)),0,VLOOKUP(AH199,'2012 BPTs'!$B$12:$BX$181,BC$3,FALSE))</f>
        <v>0</v>
      </c>
      <c r="BD199" s="24">
        <f>IF(ISNA(VLOOKUP(AI199,'2012 BPTs'!$B$12:$BX$181,BD$3,FALSE)),0,VLOOKUP(AI199,'2012 BPTs'!$B$12:$BX$181,BD$3,FALSE))</f>
        <v>0</v>
      </c>
      <c r="BE199" s="24">
        <f>IF(ISNA(VLOOKUP(AJ199,'2012 BPTs'!$B$12:$BX$181,BE$3,FALSE)),0,VLOOKUP(AJ199,'2012 BPTs'!$B$12:$BX$181,BE$3,FALSE))</f>
        <v>0</v>
      </c>
      <c r="BF199" s="24">
        <f>IF(ISNA(VLOOKUP(AK199,'2012 BPTs'!$B$12:$BX$181,BF$3,FALSE)),0,VLOOKUP(AK199,'2012 BPTs'!$B$12:$BX$181,BF$3,FALSE))</f>
        <v>0</v>
      </c>
      <c r="BG199" s="24">
        <f>IF(ISNA(VLOOKUP(AL199,'2012 BPTs'!$B$12:$BX$181,BG$3,FALSE)),0,VLOOKUP(AL199,'2012 BPTs'!$B$12:$BX$181,BG$3,FALSE))</f>
        <v>0</v>
      </c>
      <c r="BH199" s="24">
        <f>IF(ISNA(VLOOKUP(AM199,'2012 BPTs'!$B$12:$BX$181,BH$3,FALSE)),0,VLOOKUP(AM199,'2012 BPTs'!$B$12:$BX$181,BH$3,FALSE))</f>
        <v>0</v>
      </c>
      <c r="BJ199" s="24">
        <f>IF(ISNA(VLOOKUP(AF199,'2012 BPTs'!$B$12:$BX$181,BJ$3,FALSE)),0,VLOOKUP(AF199,'2012 BPTs'!$B$12:$BX$181,BJ$3,FALSE))</f>
        <v>0</v>
      </c>
      <c r="BK199" s="24">
        <f>IF(ISNA(VLOOKUP(AG199,'2012 BPTs'!$B$12:$BX$181,BK$3,FALSE)),0,VLOOKUP(AG199,'2012 BPTs'!$B$12:$BX$181,BK$3,FALSE))</f>
        <v>0</v>
      </c>
      <c r="BL199" s="24">
        <f>IF(ISNA(VLOOKUP(AH199,'2012 BPTs'!$B$12:$BX$181,BL$3,FALSE)),0,VLOOKUP(AH199,'2012 BPTs'!$B$12:$BX$181,BL$3,FALSE))</f>
        <v>0</v>
      </c>
      <c r="BM199" s="24">
        <f>IF(ISNA(VLOOKUP(AI199,'2012 BPTs'!$B$12:$BX$181,BM$3,FALSE)),0,VLOOKUP(AI199,'2012 BPTs'!$B$12:$BX$181,BM$3,FALSE))</f>
        <v>0</v>
      </c>
      <c r="BN199" s="24">
        <f>IF(ISNA(VLOOKUP(AJ199,'2012 BPTs'!$B$12:$BX$181,BN$3,FALSE)),0,VLOOKUP(AJ199,'2012 BPTs'!$B$12:$BX$181,BN$3,FALSE))</f>
        <v>0</v>
      </c>
      <c r="BO199" s="24">
        <f>IF(ISNA(VLOOKUP(AK199,'2012 BPTs'!$B$12:$BX$181,BO$3,FALSE)),0,VLOOKUP(AK199,'2012 BPTs'!$B$12:$BX$181,BO$3,FALSE))</f>
        <v>0</v>
      </c>
      <c r="BP199" s="24">
        <f>IF(ISNA(VLOOKUP(AL199,'2012 BPTs'!$B$12:$BX$181,BP$3,FALSE)),0,VLOOKUP(AL199,'2012 BPTs'!$B$12:$BX$181,BP$3,FALSE))</f>
        <v>0</v>
      </c>
      <c r="BQ199" s="24">
        <f>IF(ISNA(VLOOKUP(AM199,'2012 BPTs'!$B$12:$BX$181,BQ$3,FALSE)),0,VLOOKUP(AM199,'2012 BPTs'!$B$12:$BX$181,BQ$3,FALSE))</f>
        <v>0</v>
      </c>
      <c r="BS199" s="77">
        <f t="shared" si="80"/>
        <v>0</v>
      </c>
      <c r="BT199" s="68">
        <f t="shared" si="81"/>
        <v>0</v>
      </c>
      <c r="BU199" s="68">
        <f t="shared" si="82"/>
        <v>0</v>
      </c>
      <c r="BW199" s="24">
        <f>IF(ISNA(VLOOKUP(AF199,'2012 BPTs'!$B$12:$BX$181,BW$3,FALSE)),0,VLOOKUP(AF199,'2012 BPTs'!$B$12:$BX$181,BW$3,FALSE))</f>
        <v>0</v>
      </c>
      <c r="BX199" s="24">
        <f>IF(ISNA(VLOOKUP(AG199,'2012 BPTs'!$B$12:$BX$181,BX$3,FALSE)),0,VLOOKUP(AG199,'2012 BPTs'!$B$12:$BX$181,BX$3,FALSE))</f>
        <v>0</v>
      </c>
      <c r="BY199" s="24">
        <f>IF(ISNA(VLOOKUP(AH199,'2012 BPTs'!$B$12:$BX$181,BY$3,FALSE)),0,VLOOKUP(AH199,'2012 BPTs'!$B$12:$BX$181,BY$3,FALSE))</f>
        <v>0</v>
      </c>
      <c r="BZ199" s="24">
        <f>IF(ISNA(VLOOKUP(AI199,'2012 BPTs'!$B$12:$BX$181,BZ$3,FALSE)),0,VLOOKUP(AI199,'2012 BPTs'!$B$12:$BX$181,BZ$3,FALSE))</f>
        <v>0</v>
      </c>
      <c r="CA199" s="24">
        <f>IF(ISNA(VLOOKUP(AJ199,'2012 BPTs'!$B$12:$BX$181,CA$3,FALSE)),0,VLOOKUP(AJ199,'2012 BPTs'!$B$12:$BX$181,CA$3,FALSE))</f>
        <v>0</v>
      </c>
      <c r="CB199" s="24">
        <f>IF(ISNA(VLOOKUP(AK199,'2012 BPTs'!$B$12:$BX$181,CB$3,FALSE)),0,VLOOKUP(AK199,'2012 BPTs'!$B$12:$BX$181,CB$3,FALSE))</f>
        <v>0</v>
      </c>
      <c r="CC199" s="24">
        <f>IF(ISNA(VLOOKUP(AL199,'2012 BPTs'!$B$12:$BX$181,CC$3,FALSE)),0,VLOOKUP(AL199,'2012 BPTs'!$B$12:$BX$181,CC$3,FALSE))</f>
        <v>0</v>
      </c>
      <c r="CD199" s="24">
        <f>IF(ISNA(VLOOKUP(AM199,'2012 BPTs'!$B$12:$BX$181,CD$3,FALSE)),0,VLOOKUP(AM199,'2012 BPTs'!$B$12:$BX$181,CD$3,FALSE))</f>
        <v>0</v>
      </c>
      <c r="CF199" s="24">
        <f>IF(ISERROR(VLOOKUP(AF199,'2012 BPTs'!$B$12:$BX$181,CF$3,FALSE)/VLOOKUP(AF199,'2012 BPTs'!$B$12:$BX374,CF$3+3,FALSE)),0,VLOOKUP(AF199,'2012 BPTs'!$B$12:$BX$181,CF$3,FALSE)/VLOOKUP(AF199,'2012 BPTs'!$B$12:$BX374,CF$3+3,FALSE))</f>
        <v>0</v>
      </c>
      <c r="CG199" s="24">
        <f>IF(ISERROR(VLOOKUP(AG199,'2012 BPTs'!$B$12:$BX$181,CG$3,FALSE)/VLOOKUP(AG199,'2012 BPTs'!$B$12:$BX374,CG$3+3,FALSE)),0,VLOOKUP(AG199,'2012 BPTs'!$B$12:$BX$181,CG$3,FALSE)/VLOOKUP(AG199,'2012 BPTs'!$B$12:$BX374,CG$3+3,FALSE))</f>
        <v>0</v>
      </c>
      <c r="CH199" s="24">
        <f>IF(ISERROR(VLOOKUP(AH199,'2012 BPTs'!$B$12:$BX$181,CH$3,FALSE)/VLOOKUP(AH199,'2012 BPTs'!$B$12:$BX374,CH$3+3,FALSE)),0,VLOOKUP(AH199,'2012 BPTs'!$B$12:$BX$181,CH$3,FALSE)/VLOOKUP(AH199,'2012 BPTs'!$B$12:$BX374,CH$3+3,FALSE))</f>
        <v>0</v>
      </c>
      <c r="CI199" s="24">
        <f>IF(ISERROR(VLOOKUP(AI199,'2012 BPTs'!$B$12:$BX$181,CI$3,FALSE)/VLOOKUP(AI199,'2012 BPTs'!$B$12:$BX374,CI$3+3,FALSE)),0,VLOOKUP(AI199,'2012 BPTs'!$B$12:$BX$181,CI$3,FALSE)/VLOOKUP(AI199,'2012 BPTs'!$B$12:$BX374,CI$3+3,FALSE))</f>
        <v>0</v>
      </c>
      <c r="CJ199" s="24">
        <f>IF(ISERROR(VLOOKUP(AJ199,'2012 BPTs'!$B$12:$BX$181,CJ$3,FALSE)/VLOOKUP(AJ199,'2012 BPTs'!$B$12:$BX374,CJ$3+3,FALSE)),0,VLOOKUP(AJ199,'2012 BPTs'!$B$12:$BX$181,CJ$3,FALSE)/VLOOKUP(AJ199,'2012 BPTs'!$B$12:$BX374,CJ$3+3,FALSE))</f>
        <v>0</v>
      </c>
      <c r="CK199" s="24">
        <f>IF(ISERROR(VLOOKUP(AK199,'2012 BPTs'!$B$12:$BX$181,CK$3,FALSE)/VLOOKUP(AK199,'2012 BPTs'!$B$12:$BX374,CK$3+3,FALSE)),0,VLOOKUP(AK199,'2012 BPTs'!$B$12:$BX$181,CK$3,FALSE)/VLOOKUP(AK199,'2012 BPTs'!$B$12:$BX374,CK$3+3,FALSE))</f>
        <v>0</v>
      </c>
      <c r="CL199" s="24">
        <f>IF(ISERROR(VLOOKUP(AL199,'2012 BPTs'!$B$12:$BX$181,CL$3,FALSE)/VLOOKUP(AL199,'2012 BPTs'!$B$12:$BX374,CL$3+3,FALSE)),0,VLOOKUP(AL199,'2012 BPTs'!$B$12:$BX$181,CL$3,FALSE)/VLOOKUP(AL199,'2012 BPTs'!$B$12:$BX374,CL$3+3,FALSE))</f>
        <v>0</v>
      </c>
      <c r="CM199" s="24">
        <f>IF(ISERROR(VLOOKUP(AM199,'2012 BPTs'!$B$12:$BX$181,CM$3,FALSE)/VLOOKUP(AM199,'2012 BPTs'!$B$12:$BX374,CM$3+3,FALSE)),0,VLOOKUP(AM199,'2012 BPTs'!$B$12:$BX$181,CM$3,FALSE)/VLOOKUP(AM199,'2012 BPTs'!$B$12:$BX374,CM$3+3,FALSE))</f>
        <v>0</v>
      </c>
      <c r="CO199" s="24">
        <f>IF(ISERROR(VLOOKUP(AF199,'2012 BPTs'!$B$12:$BX$181,CO$3,FALSE)/VLOOKUP(AF199,'2012 BPTs'!$B$12:$BX374,CO$3+2,FALSE)),0,VLOOKUP(AF199,'2012 BPTs'!$B$12:$BX$181,CO$3,FALSE)/VLOOKUP(AF199,'2012 BPTs'!$B$12:$BX374,CO$3+2,FALSE))</f>
        <v>0</v>
      </c>
      <c r="CP199" s="24">
        <f>IF(ISERROR(VLOOKUP(AG199,'2012 BPTs'!$B$12:$BX$181,CP$3,FALSE)/VLOOKUP(AG199,'2012 BPTs'!$B$12:$BX374,CP$3+2,FALSE)),0,VLOOKUP(AG199,'2012 BPTs'!$B$12:$BX$181,CP$3,FALSE)/VLOOKUP(AG199,'2012 BPTs'!$B$12:$BX374,CP$3+2,FALSE))</f>
        <v>0</v>
      </c>
      <c r="CQ199" s="24">
        <f>IF(ISERROR(VLOOKUP(AH199,'2012 BPTs'!$B$12:$BX$181,CQ$3,FALSE)/VLOOKUP(AH199,'2012 BPTs'!$B$12:$BX374,CQ$3+2,FALSE)),0,VLOOKUP(AH199,'2012 BPTs'!$B$12:$BX$181,CQ$3,FALSE)/VLOOKUP(AH199,'2012 BPTs'!$B$12:$BX374,CQ$3+2,FALSE))</f>
        <v>0</v>
      </c>
      <c r="CR199" s="24">
        <f>IF(ISERROR(VLOOKUP(AI199,'2012 BPTs'!$B$12:$BX$181,CR$3,FALSE)/VLOOKUP(AI199,'2012 BPTs'!$B$12:$BX374,CR$3+2,FALSE)),0,VLOOKUP(AI199,'2012 BPTs'!$B$12:$BX$181,CR$3,FALSE)/VLOOKUP(AI199,'2012 BPTs'!$B$12:$BX374,CR$3+2,FALSE))</f>
        <v>0</v>
      </c>
      <c r="CS199" s="24">
        <f>IF(ISERROR(VLOOKUP(AJ199,'2012 BPTs'!$B$12:$BX$181,CS$3,FALSE)/VLOOKUP(AJ199,'2012 BPTs'!$B$12:$BX374,CS$3+2,FALSE)),0,VLOOKUP(AJ199,'2012 BPTs'!$B$12:$BX$181,CS$3,FALSE)/VLOOKUP(AJ199,'2012 BPTs'!$B$12:$BX374,CS$3+2,FALSE))</f>
        <v>0</v>
      </c>
      <c r="CT199" s="24">
        <f>IF(ISERROR(VLOOKUP(AK199,'2012 BPTs'!$B$12:$BX$181,CT$3,FALSE)/VLOOKUP(AK199,'2012 BPTs'!$B$12:$BX374,CT$3+2,FALSE)),0,VLOOKUP(AK199,'2012 BPTs'!$B$12:$BX$181,CT$3,FALSE)/VLOOKUP(AK199,'2012 BPTs'!$B$12:$BX374,CT$3+2,FALSE))</f>
        <v>0</v>
      </c>
      <c r="CU199" s="24">
        <f>IF(ISERROR(VLOOKUP(AL199,'2012 BPTs'!$B$12:$BX$181,CU$3,FALSE)/VLOOKUP(AL199,'2012 BPTs'!$B$12:$BX374,CU$3+2,FALSE)),0,VLOOKUP(AL199,'2012 BPTs'!$B$12:$BX$181,CU$3,FALSE)/VLOOKUP(AL199,'2012 BPTs'!$B$12:$BX374,CU$3+2,FALSE))</f>
        <v>0</v>
      </c>
      <c r="CV199" s="24">
        <f>IF(ISERROR(VLOOKUP(AM199,'2012 BPTs'!$B$12:$BX$181,CV$3,FALSE)/VLOOKUP(AM199,'2012 BPTs'!$B$12:$BX374,CV$3+2,FALSE)),0,VLOOKUP(AM199,'2012 BPTs'!$B$12:$BX$181,CV$3,FALSE)/VLOOKUP(AM199,'2012 BPTs'!$B$12:$BX374,CV$3+2,FALSE))</f>
        <v>0</v>
      </c>
      <c r="CX199" s="93">
        <f>'2014 BPTs'!BR35</f>
        <v>0</v>
      </c>
      <c r="CY199" s="93">
        <f>'2014 BPTs'!BS35</f>
        <v>0</v>
      </c>
    </row>
    <row r="200" spans="2:103" x14ac:dyDescent="0.2">
      <c r="B200" s="2" t="s">
        <v>213</v>
      </c>
      <c r="C200" s="2">
        <f>'2014 BPTs'!E36</f>
        <v>0</v>
      </c>
      <c r="D200" s="2">
        <f t="shared" si="83"/>
        <v>0</v>
      </c>
      <c r="E200" s="4">
        <f>'2014 BPTs'!F36</f>
        <v>0</v>
      </c>
      <c r="F200" s="88">
        <f>'2014 BPTs'!G36</f>
        <v>0</v>
      </c>
      <c r="G200" s="53">
        <f>'2014 BPTs'!I36</f>
        <v>0</v>
      </c>
      <c r="H200" s="88">
        <f>'2014 BPTs'!J36</f>
        <v>0</v>
      </c>
      <c r="I200" s="4">
        <f>'2014 BPTs'!K36</f>
        <v>0</v>
      </c>
      <c r="J200" s="5">
        <f>'2014 BPTs'!M36</f>
        <v>0</v>
      </c>
      <c r="K200" s="99">
        <f>'2014 BPTs'!BL36</f>
        <v>0</v>
      </c>
      <c r="L200" s="100">
        <f t="shared" si="68"/>
        <v>0</v>
      </c>
      <c r="M200" s="101">
        <f t="shared" si="69"/>
        <v>0</v>
      </c>
      <c r="N200" s="102">
        <f t="shared" si="75"/>
        <v>0</v>
      </c>
      <c r="O200" s="103">
        <f>'2014 BPTs'!BM36</f>
        <v>0</v>
      </c>
      <c r="P200" s="100">
        <f t="shared" si="70"/>
        <v>0</v>
      </c>
      <c r="Q200" s="101">
        <f t="shared" si="71"/>
        <v>0</v>
      </c>
      <c r="R200" s="104">
        <f t="shared" si="72"/>
        <v>0</v>
      </c>
      <c r="S200" s="105">
        <f t="shared" si="76"/>
        <v>0</v>
      </c>
      <c r="T200" s="104">
        <f t="shared" si="73"/>
        <v>0</v>
      </c>
      <c r="U200" s="121">
        <f>IF(K200=0,0,IF(B200="Manual",(S200-O200-AP200*(O200/(O200+Z200)))/S200,'2014 BPTs'!BP36))</f>
        <v>0</v>
      </c>
      <c r="V200" s="99">
        <f>'2014 BPTs'!BN36</f>
        <v>0</v>
      </c>
      <c r="W200" s="100">
        <f t="shared" si="84"/>
        <v>0</v>
      </c>
      <c r="X200" s="103">
        <f t="shared" si="74"/>
        <v>0</v>
      </c>
      <c r="Y200" s="102">
        <f t="shared" si="77"/>
        <v>0</v>
      </c>
      <c r="Z200" s="103">
        <f>'2014 BPTs'!BO36</f>
        <v>0</v>
      </c>
      <c r="AA200" s="104">
        <f t="shared" si="78"/>
        <v>0</v>
      </c>
      <c r="AB200" s="106">
        <f>IF(W200=0,0,IF(B200="Manual",(V200-Z200-AP200*(Z200/(Z200+O200)))/V200,'2014 BPTs'!BQ36))</f>
        <v>0</v>
      </c>
      <c r="AD200" s="2" t="str">
        <f t="shared" si="79"/>
        <v>00-0</v>
      </c>
      <c r="AE200" s="2">
        <f>'2014 BPTs'!BA36</f>
        <v>0</v>
      </c>
      <c r="AF200" s="2" t="str">
        <f>IF(B200="Auto",'2014 BPTs'!BB36,D200&amp;E200&amp;"-"&amp;F200)</f>
        <v/>
      </c>
      <c r="AG200" s="2" t="str">
        <f>'2014 BPTs'!BC36</f>
        <v/>
      </c>
      <c r="AH200" s="2" t="str">
        <f>'2014 BPTs'!BD36</f>
        <v/>
      </c>
      <c r="AI200" s="2" t="str">
        <f>'2014 BPTs'!BE36</f>
        <v/>
      </c>
      <c r="AJ200" s="2" t="str">
        <f>'2014 BPTs'!BF36</f>
        <v/>
      </c>
      <c r="AK200" s="2" t="str">
        <f>'2014 BPTs'!BG36</f>
        <v/>
      </c>
      <c r="AL200" s="2" t="str">
        <f>'2014 BPTs'!BH36</f>
        <v/>
      </c>
      <c r="AM200" s="2" t="str">
        <f>'2014 BPTs'!BI36</f>
        <v/>
      </c>
      <c r="AO200" s="128">
        <f>'2014 BPTs'!AJ36*'2014 BPTs'!BK36</f>
        <v>0</v>
      </c>
      <c r="AP200" s="128">
        <f>'2014 BPTs'!AK36*'2014 BPTs'!BK36</f>
        <v>0</v>
      </c>
      <c r="AR200" s="5">
        <f>IF(B200="Auto",'2014 BPTs'!M36,J200)</f>
        <v>0</v>
      </c>
      <c r="AS200" s="5">
        <f>'2014 BPTs'!O36</f>
        <v>0</v>
      </c>
      <c r="AT200" s="5">
        <f>'2014 BPTs'!Q36</f>
        <v>0</v>
      </c>
      <c r="AU200" s="5">
        <f>'2014 BPTs'!S36</f>
        <v>0</v>
      </c>
      <c r="AV200" s="5">
        <f>'2014 BPTs'!U36</f>
        <v>0</v>
      </c>
      <c r="AW200" s="5">
        <f>'2014 BPTs'!W36</f>
        <v>0</v>
      </c>
      <c r="AX200" s="5">
        <f>'2014 BPTs'!Y36</f>
        <v>0</v>
      </c>
      <c r="AY200" s="5">
        <f>'2014 BPTs'!AA36</f>
        <v>0</v>
      </c>
      <c r="BA200" s="24">
        <f>IF(ISNA(VLOOKUP(AF200,'2012 BPTs'!$B$12:$BX$181,BA$3,FALSE)),0,VLOOKUP(AF200,'2012 BPTs'!$B$12:$BX$181,BA$3,FALSE))</f>
        <v>0</v>
      </c>
      <c r="BB200" s="24">
        <f>IF(ISNA(VLOOKUP(AG200,'2012 BPTs'!$B$12:$BX$181,BB$3,FALSE)),0,VLOOKUP(AG200,'2012 BPTs'!$B$12:$BX$181,BB$3,FALSE))</f>
        <v>0</v>
      </c>
      <c r="BC200" s="24">
        <f>IF(ISNA(VLOOKUP(AH200,'2012 BPTs'!$B$12:$BX$181,BC$3,FALSE)),0,VLOOKUP(AH200,'2012 BPTs'!$B$12:$BX$181,BC$3,FALSE))</f>
        <v>0</v>
      </c>
      <c r="BD200" s="24">
        <f>IF(ISNA(VLOOKUP(AI200,'2012 BPTs'!$B$12:$BX$181,BD$3,FALSE)),0,VLOOKUP(AI200,'2012 BPTs'!$B$12:$BX$181,BD$3,FALSE))</f>
        <v>0</v>
      </c>
      <c r="BE200" s="24">
        <f>IF(ISNA(VLOOKUP(AJ200,'2012 BPTs'!$B$12:$BX$181,BE$3,FALSE)),0,VLOOKUP(AJ200,'2012 BPTs'!$B$12:$BX$181,BE$3,FALSE))</f>
        <v>0</v>
      </c>
      <c r="BF200" s="24">
        <f>IF(ISNA(VLOOKUP(AK200,'2012 BPTs'!$B$12:$BX$181,BF$3,FALSE)),0,VLOOKUP(AK200,'2012 BPTs'!$B$12:$BX$181,BF$3,FALSE))</f>
        <v>0</v>
      </c>
      <c r="BG200" s="24">
        <f>IF(ISNA(VLOOKUP(AL200,'2012 BPTs'!$B$12:$BX$181,BG$3,FALSE)),0,VLOOKUP(AL200,'2012 BPTs'!$B$12:$BX$181,BG$3,FALSE))</f>
        <v>0</v>
      </c>
      <c r="BH200" s="24">
        <f>IF(ISNA(VLOOKUP(AM200,'2012 BPTs'!$B$12:$BX$181,BH$3,FALSE)),0,VLOOKUP(AM200,'2012 BPTs'!$B$12:$BX$181,BH$3,FALSE))</f>
        <v>0</v>
      </c>
      <c r="BJ200" s="24">
        <f>IF(ISNA(VLOOKUP(AF200,'2012 BPTs'!$B$12:$BX$181,BJ$3,FALSE)),0,VLOOKUP(AF200,'2012 BPTs'!$B$12:$BX$181,BJ$3,FALSE))</f>
        <v>0</v>
      </c>
      <c r="BK200" s="24">
        <f>IF(ISNA(VLOOKUP(AG200,'2012 BPTs'!$B$12:$BX$181,BK$3,FALSE)),0,VLOOKUP(AG200,'2012 BPTs'!$B$12:$BX$181,BK$3,FALSE))</f>
        <v>0</v>
      </c>
      <c r="BL200" s="24">
        <f>IF(ISNA(VLOOKUP(AH200,'2012 BPTs'!$B$12:$BX$181,BL$3,FALSE)),0,VLOOKUP(AH200,'2012 BPTs'!$B$12:$BX$181,BL$3,FALSE))</f>
        <v>0</v>
      </c>
      <c r="BM200" s="24">
        <f>IF(ISNA(VLOOKUP(AI200,'2012 BPTs'!$B$12:$BX$181,BM$3,FALSE)),0,VLOOKUP(AI200,'2012 BPTs'!$B$12:$BX$181,BM$3,FALSE))</f>
        <v>0</v>
      </c>
      <c r="BN200" s="24">
        <f>IF(ISNA(VLOOKUP(AJ200,'2012 BPTs'!$B$12:$BX$181,BN$3,FALSE)),0,VLOOKUP(AJ200,'2012 BPTs'!$B$12:$BX$181,BN$3,FALSE))</f>
        <v>0</v>
      </c>
      <c r="BO200" s="24">
        <f>IF(ISNA(VLOOKUP(AK200,'2012 BPTs'!$B$12:$BX$181,BO$3,FALSE)),0,VLOOKUP(AK200,'2012 BPTs'!$B$12:$BX$181,BO$3,FALSE))</f>
        <v>0</v>
      </c>
      <c r="BP200" s="24">
        <f>IF(ISNA(VLOOKUP(AL200,'2012 BPTs'!$B$12:$BX$181,BP$3,FALSE)),0,VLOOKUP(AL200,'2012 BPTs'!$B$12:$BX$181,BP$3,FALSE))</f>
        <v>0</v>
      </c>
      <c r="BQ200" s="24">
        <f>IF(ISNA(VLOOKUP(AM200,'2012 BPTs'!$B$12:$BX$181,BQ$3,FALSE)),0,VLOOKUP(AM200,'2012 BPTs'!$B$12:$BX$181,BQ$3,FALSE))</f>
        <v>0</v>
      </c>
      <c r="BS200" s="77">
        <f t="shared" si="80"/>
        <v>0</v>
      </c>
      <c r="BT200" s="68">
        <f t="shared" si="81"/>
        <v>0</v>
      </c>
      <c r="BU200" s="68">
        <f t="shared" si="82"/>
        <v>0</v>
      </c>
      <c r="BW200" s="24">
        <f>IF(ISNA(VLOOKUP(AF200,'2012 BPTs'!$B$12:$BX$181,BW$3,FALSE)),0,VLOOKUP(AF200,'2012 BPTs'!$B$12:$BX$181,BW$3,FALSE))</f>
        <v>0</v>
      </c>
      <c r="BX200" s="24">
        <f>IF(ISNA(VLOOKUP(AG200,'2012 BPTs'!$B$12:$BX$181,BX$3,FALSE)),0,VLOOKUP(AG200,'2012 BPTs'!$B$12:$BX$181,BX$3,FALSE))</f>
        <v>0</v>
      </c>
      <c r="BY200" s="24">
        <f>IF(ISNA(VLOOKUP(AH200,'2012 BPTs'!$B$12:$BX$181,BY$3,FALSE)),0,VLOOKUP(AH200,'2012 BPTs'!$B$12:$BX$181,BY$3,FALSE))</f>
        <v>0</v>
      </c>
      <c r="BZ200" s="24">
        <f>IF(ISNA(VLOOKUP(AI200,'2012 BPTs'!$B$12:$BX$181,BZ$3,FALSE)),0,VLOOKUP(AI200,'2012 BPTs'!$B$12:$BX$181,BZ$3,FALSE))</f>
        <v>0</v>
      </c>
      <c r="CA200" s="24">
        <f>IF(ISNA(VLOOKUP(AJ200,'2012 BPTs'!$B$12:$BX$181,CA$3,FALSE)),0,VLOOKUP(AJ200,'2012 BPTs'!$B$12:$BX$181,CA$3,FALSE))</f>
        <v>0</v>
      </c>
      <c r="CB200" s="24">
        <f>IF(ISNA(VLOOKUP(AK200,'2012 BPTs'!$B$12:$BX$181,CB$3,FALSE)),0,VLOOKUP(AK200,'2012 BPTs'!$B$12:$BX$181,CB$3,FALSE))</f>
        <v>0</v>
      </c>
      <c r="CC200" s="24">
        <f>IF(ISNA(VLOOKUP(AL200,'2012 BPTs'!$B$12:$BX$181,CC$3,FALSE)),0,VLOOKUP(AL200,'2012 BPTs'!$B$12:$BX$181,CC$3,FALSE))</f>
        <v>0</v>
      </c>
      <c r="CD200" s="24">
        <f>IF(ISNA(VLOOKUP(AM200,'2012 BPTs'!$B$12:$BX$181,CD$3,FALSE)),0,VLOOKUP(AM200,'2012 BPTs'!$B$12:$BX$181,CD$3,FALSE))</f>
        <v>0</v>
      </c>
      <c r="CF200" s="24">
        <f>IF(ISERROR(VLOOKUP(AF200,'2012 BPTs'!$B$12:$BX$181,CF$3,FALSE)/VLOOKUP(AF200,'2012 BPTs'!$B$12:$BX375,CF$3+3,FALSE)),0,VLOOKUP(AF200,'2012 BPTs'!$B$12:$BX$181,CF$3,FALSE)/VLOOKUP(AF200,'2012 BPTs'!$B$12:$BX375,CF$3+3,FALSE))</f>
        <v>0</v>
      </c>
      <c r="CG200" s="24">
        <f>IF(ISERROR(VLOOKUP(AG200,'2012 BPTs'!$B$12:$BX$181,CG$3,FALSE)/VLOOKUP(AG200,'2012 BPTs'!$B$12:$BX375,CG$3+3,FALSE)),0,VLOOKUP(AG200,'2012 BPTs'!$B$12:$BX$181,CG$3,FALSE)/VLOOKUP(AG200,'2012 BPTs'!$B$12:$BX375,CG$3+3,FALSE))</f>
        <v>0</v>
      </c>
      <c r="CH200" s="24">
        <f>IF(ISERROR(VLOOKUP(AH200,'2012 BPTs'!$B$12:$BX$181,CH$3,FALSE)/VLOOKUP(AH200,'2012 BPTs'!$B$12:$BX375,CH$3+3,FALSE)),0,VLOOKUP(AH200,'2012 BPTs'!$B$12:$BX$181,CH$3,FALSE)/VLOOKUP(AH200,'2012 BPTs'!$B$12:$BX375,CH$3+3,FALSE))</f>
        <v>0</v>
      </c>
      <c r="CI200" s="24">
        <f>IF(ISERROR(VLOOKUP(AI200,'2012 BPTs'!$B$12:$BX$181,CI$3,FALSE)/VLOOKUP(AI200,'2012 BPTs'!$B$12:$BX375,CI$3+3,FALSE)),0,VLOOKUP(AI200,'2012 BPTs'!$B$12:$BX$181,CI$3,FALSE)/VLOOKUP(AI200,'2012 BPTs'!$B$12:$BX375,CI$3+3,FALSE))</f>
        <v>0</v>
      </c>
      <c r="CJ200" s="24">
        <f>IF(ISERROR(VLOOKUP(AJ200,'2012 BPTs'!$B$12:$BX$181,CJ$3,FALSE)/VLOOKUP(AJ200,'2012 BPTs'!$B$12:$BX375,CJ$3+3,FALSE)),0,VLOOKUP(AJ200,'2012 BPTs'!$B$12:$BX$181,CJ$3,FALSE)/VLOOKUP(AJ200,'2012 BPTs'!$B$12:$BX375,CJ$3+3,FALSE))</f>
        <v>0</v>
      </c>
      <c r="CK200" s="24">
        <f>IF(ISERROR(VLOOKUP(AK200,'2012 BPTs'!$B$12:$BX$181,CK$3,FALSE)/VLOOKUP(AK200,'2012 BPTs'!$B$12:$BX375,CK$3+3,FALSE)),0,VLOOKUP(AK200,'2012 BPTs'!$B$12:$BX$181,CK$3,FALSE)/VLOOKUP(AK200,'2012 BPTs'!$B$12:$BX375,CK$3+3,FALSE))</f>
        <v>0</v>
      </c>
      <c r="CL200" s="24">
        <f>IF(ISERROR(VLOOKUP(AL200,'2012 BPTs'!$B$12:$BX$181,CL$3,FALSE)/VLOOKUP(AL200,'2012 BPTs'!$B$12:$BX375,CL$3+3,FALSE)),0,VLOOKUP(AL200,'2012 BPTs'!$B$12:$BX$181,CL$3,FALSE)/VLOOKUP(AL200,'2012 BPTs'!$B$12:$BX375,CL$3+3,FALSE))</f>
        <v>0</v>
      </c>
      <c r="CM200" s="24">
        <f>IF(ISERROR(VLOOKUP(AM200,'2012 BPTs'!$B$12:$BX$181,CM$3,FALSE)/VLOOKUP(AM200,'2012 BPTs'!$B$12:$BX375,CM$3+3,FALSE)),0,VLOOKUP(AM200,'2012 BPTs'!$B$12:$BX$181,CM$3,FALSE)/VLOOKUP(AM200,'2012 BPTs'!$B$12:$BX375,CM$3+3,FALSE))</f>
        <v>0</v>
      </c>
      <c r="CO200" s="24">
        <f>IF(ISERROR(VLOOKUP(AF200,'2012 BPTs'!$B$12:$BX$181,CO$3,FALSE)/VLOOKUP(AF200,'2012 BPTs'!$B$12:$BX375,CO$3+2,FALSE)),0,VLOOKUP(AF200,'2012 BPTs'!$B$12:$BX$181,CO$3,FALSE)/VLOOKUP(AF200,'2012 BPTs'!$B$12:$BX375,CO$3+2,FALSE))</f>
        <v>0</v>
      </c>
      <c r="CP200" s="24">
        <f>IF(ISERROR(VLOOKUP(AG200,'2012 BPTs'!$B$12:$BX$181,CP$3,FALSE)/VLOOKUP(AG200,'2012 BPTs'!$B$12:$BX375,CP$3+2,FALSE)),0,VLOOKUP(AG200,'2012 BPTs'!$B$12:$BX$181,CP$3,FALSE)/VLOOKUP(AG200,'2012 BPTs'!$B$12:$BX375,CP$3+2,FALSE))</f>
        <v>0</v>
      </c>
      <c r="CQ200" s="24">
        <f>IF(ISERROR(VLOOKUP(AH200,'2012 BPTs'!$B$12:$BX$181,CQ$3,FALSE)/VLOOKUP(AH200,'2012 BPTs'!$B$12:$BX375,CQ$3+2,FALSE)),0,VLOOKUP(AH200,'2012 BPTs'!$B$12:$BX$181,CQ$3,FALSE)/VLOOKUP(AH200,'2012 BPTs'!$B$12:$BX375,CQ$3+2,FALSE))</f>
        <v>0</v>
      </c>
      <c r="CR200" s="24">
        <f>IF(ISERROR(VLOOKUP(AI200,'2012 BPTs'!$B$12:$BX$181,CR$3,FALSE)/VLOOKUP(AI200,'2012 BPTs'!$B$12:$BX375,CR$3+2,FALSE)),0,VLOOKUP(AI200,'2012 BPTs'!$B$12:$BX$181,CR$3,FALSE)/VLOOKUP(AI200,'2012 BPTs'!$B$12:$BX375,CR$3+2,FALSE))</f>
        <v>0</v>
      </c>
      <c r="CS200" s="24">
        <f>IF(ISERROR(VLOOKUP(AJ200,'2012 BPTs'!$B$12:$BX$181,CS$3,FALSE)/VLOOKUP(AJ200,'2012 BPTs'!$B$12:$BX375,CS$3+2,FALSE)),0,VLOOKUP(AJ200,'2012 BPTs'!$B$12:$BX$181,CS$3,FALSE)/VLOOKUP(AJ200,'2012 BPTs'!$B$12:$BX375,CS$3+2,FALSE))</f>
        <v>0</v>
      </c>
      <c r="CT200" s="24">
        <f>IF(ISERROR(VLOOKUP(AK200,'2012 BPTs'!$B$12:$BX$181,CT$3,FALSE)/VLOOKUP(AK200,'2012 BPTs'!$B$12:$BX375,CT$3+2,FALSE)),0,VLOOKUP(AK200,'2012 BPTs'!$B$12:$BX$181,CT$3,FALSE)/VLOOKUP(AK200,'2012 BPTs'!$B$12:$BX375,CT$3+2,FALSE))</f>
        <v>0</v>
      </c>
      <c r="CU200" s="24">
        <f>IF(ISERROR(VLOOKUP(AL200,'2012 BPTs'!$B$12:$BX$181,CU$3,FALSE)/VLOOKUP(AL200,'2012 BPTs'!$B$12:$BX375,CU$3+2,FALSE)),0,VLOOKUP(AL200,'2012 BPTs'!$B$12:$BX$181,CU$3,FALSE)/VLOOKUP(AL200,'2012 BPTs'!$B$12:$BX375,CU$3+2,FALSE))</f>
        <v>0</v>
      </c>
      <c r="CV200" s="24">
        <f>IF(ISERROR(VLOOKUP(AM200,'2012 BPTs'!$B$12:$BX$181,CV$3,FALSE)/VLOOKUP(AM200,'2012 BPTs'!$B$12:$BX375,CV$3+2,FALSE)),0,VLOOKUP(AM200,'2012 BPTs'!$B$12:$BX$181,CV$3,FALSE)/VLOOKUP(AM200,'2012 BPTs'!$B$12:$BX375,CV$3+2,FALSE))</f>
        <v>0</v>
      </c>
      <c r="CX200" s="93">
        <f>'2014 BPTs'!BR36</f>
        <v>0</v>
      </c>
      <c r="CY200" s="93">
        <f>'2014 BPTs'!BS36</f>
        <v>0</v>
      </c>
    </row>
    <row r="201" spans="2:103" x14ac:dyDescent="0.2">
      <c r="B201" s="2" t="s">
        <v>213</v>
      </c>
      <c r="C201" s="2">
        <f>'2014 BPTs'!E37</f>
        <v>0</v>
      </c>
      <c r="D201" s="2">
        <f t="shared" si="83"/>
        <v>0</v>
      </c>
      <c r="E201" s="4">
        <f>'2014 BPTs'!F37</f>
        <v>0</v>
      </c>
      <c r="F201" s="88">
        <f>'2014 BPTs'!G37</f>
        <v>0</v>
      </c>
      <c r="G201" s="53">
        <f>'2014 BPTs'!I37</f>
        <v>0</v>
      </c>
      <c r="H201" s="88">
        <f>'2014 BPTs'!J37</f>
        <v>0</v>
      </c>
      <c r="I201" s="4">
        <f>'2014 BPTs'!K37</f>
        <v>0</v>
      </c>
      <c r="J201" s="5">
        <f>'2014 BPTs'!M37</f>
        <v>0</v>
      </c>
      <c r="K201" s="99">
        <f>'2014 BPTs'!BL37</f>
        <v>0</v>
      </c>
      <c r="L201" s="100">
        <f t="shared" si="68"/>
        <v>0</v>
      </c>
      <c r="M201" s="101">
        <f t="shared" si="69"/>
        <v>0</v>
      </c>
      <c r="N201" s="102">
        <f t="shared" si="75"/>
        <v>0</v>
      </c>
      <c r="O201" s="103">
        <f>'2014 BPTs'!BM37</f>
        <v>0</v>
      </c>
      <c r="P201" s="100">
        <f t="shared" si="70"/>
        <v>0</v>
      </c>
      <c r="Q201" s="101">
        <f t="shared" si="71"/>
        <v>0</v>
      </c>
      <c r="R201" s="104">
        <f t="shared" si="72"/>
        <v>0</v>
      </c>
      <c r="S201" s="105">
        <f t="shared" si="76"/>
        <v>0</v>
      </c>
      <c r="T201" s="104">
        <f t="shared" si="73"/>
        <v>0</v>
      </c>
      <c r="U201" s="121">
        <f>IF(K201=0,0,IF(B201="Manual",(S201-O201-AP201*(O201/(O201+Z201)))/S201,'2014 BPTs'!BP37))</f>
        <v>0</v>
      </c>
      <c r="V201" s="99">
        <f>'2014 BPTs'!BN37</f>
        <v>0</v>
      </c>
      <c r="W201" s="100">
        <f t="shared" si="84"/>
        <v>0</v>
      </c>
      <c r="X201" s="103">
        <f t="shared" si="74"/>
        <v>0</v>
      </c>
      <c r="Y201" s="102">
        <f t="shared" si="77"/>
        <v>0</v>
      </c>
      <c r="Z201" s="103">
        <f>'2014 BPTs'!BO37</f>
        <v>0</v>
      </c>
      <c r="AA201" s="104">
        <f t="shared" si="78"/>
        <v>0</v>
      </c>
      <c r="AB201" s="106">
        <f>IF(W201=0,0,IF(B201="Manual",(V201-Z201-AP201*(Z201/(Z201+O201)))/V201,'2014 BPTs'!BQ37))</f>
        <v>0</v>
      </c>
      <c r="AD201" s="2" t="str">
        <f t="shared" si="79"/>
        <v>00-0</v>
      </c>
      <c r="AE201" s="2">
        <f>'2014 BPTs'!BA37</f>
        <v>0</v>
      </c>
      <c r="AF201" s="2" t="str">
        <f>IF(B201="Auto",'2014 BPTs'!BB37,D201&amp;E201&amp;"-"&amp;F201)</f>
        <v/>
      </c>
      <c r="AG201" s="2" t="str">
        <f>'2014 BPTs'!BC37</f>
        <v/>
      </c>
      <c r="AH201" s="2" t="str">
        <f>'2014 BPTs'!BD37</f>
        <v/>
      </c>
      <c r="AI201" s="2" t="str">
        <f>'2014 BPTs'!BE37</f>
        <v/>
      </c>
      <c r="AJ201" s="2" t="str">
        <f>'2014 BPTs'!BF37</f>
        <v/>
      </c>
      <c r="AK201" s="2" t="str">
        <f>'2014 BPTs'!BG37</f>
        <v/>
      </c>
      <c r="AL201" s="2" t="str">
        <f>'2014 BPTs'!BH37</f>
        <v/>
      </c>
      <c r="AM201" s="2" t="str">
        <f>'2014 BPTs'!BI37</f>
        <v/>
      </c>
      <c r="AO201" s="128">
        <f>'2014 BPTs'!AJ37*'2014 BPTs'!BK37</f>
        <v>0</v>
      </c>
      <c r="AP201" s="128">
        <f>'2014 BPTs'!AK37*'2014 BPTs'!BK37</f>
        <v>0</v>
      </c>
      <c r="AR201" s="5">
        <f>IF(B201="Auto",'2014 BPTs'!M37,J201)</f>
        <v>0</v>
      </c>
      <c r="AS201" s="5">
        <f>'2014 BPTs'!O37</f>
        <v>0</v>
      </c>
      <c r="AT201" s="5">
        <f>'2014 BPTs'!Q37</f>
        <v>0</v>
      </c>
      <c r="AU201" s="5">
        <f>'2014 BPTs'!S37</f>
        <v>0</v>
      </c>
      <c r="AV201" s="5">
        <f>'2014 BPTs'!U37</f>
        <v>0</v>
      </c>
      <c r="AW201" s="5">
        <f>'2014 BPTs'!W37</f>
        <v>0</v>
      </c>
      <c r="AX201" s="5">
        <f>'2014 BPTs'!Y37</f>
        <v>0</v>
      </c>
      <c r="AY201" s="5">
        <f>'2014 BPTs'!AA37</f>
        <v>0</v>
      </c>
      <c r="BA201" s="24">
        <f>IF(ISNA(VLOOKUP(AF201,'2012 BPTs'!$B$12:$BX$181,BA$3,FALSE)),0,VLOOKUP(AF201,'2012 BPTs'!$B$12:$BX$181,BA$3,FALSE))</f>
        <v>0</v>
      </c>
      <c r="BB201" s="24">
        <f>IF(ISNA(VLOOKUP(AG201,'2012 BPTs'!$B$12:$BX$181,BB$3,FALSE)),0,VLOOKUP(AG201,'2012 BPTs'!$B$12:$BX$181,BB$3,FALSE))</f>
        <v>0</v>
      </c>
      <c r="BC201" s="24">
        <f>IF(ISNA(VLOOKUP(AH201,'2012 BPTs'!$B$12:$BX$181,BC$3,FALSE)),0,VLOOKUP(AH201,'2012 BPTs'!$B$12:$BX$181,BC$3,FALSE))</f>
        <v>0</v>
      </c>
      <c r="BD201" s="24">
        <f>IF(ISNA(VLOOKUP(AI201,'2012 BPTs'!$B$12:$BX$181,BD$3,FALSE)),0,VLOOKUP(AI201,'2012 BPTs'!$B$12:$BX$181,BD$3,FALSE))</f>
        <v>0</v>
      </c>
      <c r="BE201" s="24">
        <f>IF(ISNA(VLOOKUP(AJ201,'2012 BPTs'!$B$12:$BX$181,BE$3,FALSE)),0,VLOOKUP(AJ201,'2012 BPTs'!$B$12:$BX$181,BE$3,FALSE))</f>
        <v>0</v>
      </c>
      <c r="BF201" s="24">
        <f>IF(ISNA(VLOOKUP(AK201,'2012 BPTs'!$B$12:$BX$181,BF$3,FALSE)),0,VLOOKUP(AK201,'2012 BPTs'!$B$12:$BX$181,BF$3,FALSE))</f>
        <v>0</v>
      </c>
      <c r="BG201" s="24">
        <f>IF(ISNA(VLOOKUP(AL201,'2012 BPTs'!$B$12:$BX$181,BG$3,FALSE)),0,VLOOKUP(AL201,'2012 BPTs'!$B$12:$BX$181,BG$3,FALSE))</f>
        <v>0</v>
      </c>
      <c r="BH201" s="24">
        <f>IF(ISNA(VLOOKUP(AM201,'2012 BPTs'!$B$12:$BX$181,BH$3,FALSE)),0,VLOOKUP(AM201,'2012 BPTs'!$B$12:$BX$181,BH$3,FALSE))</f>
        <v>0</v>
      </c>
      <c r="BJ201" s="24">
        <f>IF(ISNA(VLOOKUP(AF201,'2012 BPTs'!$B$12:$BX$181,BJ$3,FALSE)),0,VLOOKUP(AF201,'2012 BPTs'!$B$12:$BX$181,BJ$3,FALSE))</f>
        <v>0</v>
      </c>
      <c r="BK201" s="24">
        <f>IF(ISNA(VLOOKUP(AG201,'2012 BPTs'!$B$12:$BX$181,BK$3,FALSE)),0,VLOOKUP(AG201,'2012 BPTs'!$B$12:$BX$181,BK$3,FALSE))</f>
        <v>0</v>
      </c>
      <c r="BL201" s="24">
        <f>IF(ISNA(VLOOKUP(AH201,'2012 BPTs'!$B$12:$BX$181,BL$3,FALSE)),0,VLOOKUP(AH201,'2012 BPTs'!$B$12:$BX$181,BL$3,FALSE))</f>
        <v>0</v>
      </c>
      <c r="BM201" s="24">
        <f>IF(ISNA(VLOOKUP(AI201,'2012 BPTs'!$B$12:$BX$181,BM$3,FALSE)),0,VLOOKUP(AI201,'2012 BPTs'!$B$12:$BX$181,BM$3,FALSE))</f>
        <v>0</v>
      </c>
      <c r="BN201" s="24">
        <f>IF(ISNA(VLOOKUP(AJ201,'2012 BPTs'!$B$12:$BX$181,BN$3,FALSE)),0,VLOOKUP(AJ201,'2012 BPTs'!$B$12:$BX$181,BN$3,FALSE))</f>
        <v>0</v>
      </c>
      <c r="BO201" s="24">
        <f>IF(ISNA(VLOOKUP(AK201,'2012 BPTs'!$B$12:$BX$181,BO$3,FALSE)),0,VLOOKUP(AK201,'2012 BPTs'!$B$12:$BX$181,BO$3,FALSE))</f>
        <v>0</v>
      </c>
      <c r="BP201" s="24">
        <f>IF(ISNA(VLOOKUP(AL201,'2012 BPTs'!$B$12:$BX$181,BP$3,FALSE)),0,VLOOKUP(AL201,'2012 BPTs'!$B$12:$BX$181,BP$3,FALSE))</f>
        <v>0</v>
      </c>
      <c r="BQ201" s="24">
        <f>IF(ISNA(VLOOKUP(AM201,'2012 BPTs'!$B$12:$BX$181,BQ$3,FALSE)),0,VLOOKUP(AM201,'2012 BPTs'!$B$12:$BX$181,BQ$3,FALSE))</f>
        <v>0</v>
      </c>
      <c r="BS201" s="77">
        <f t="shared" si="80"/>
        <v>0</v>
      </c>
      <c r="BT201" s="68">
        <f t="shared" si="81"/>
        <v>0</v>
      </c>
      <c r="BU201" s="68">
        <f t="shared" si="82"/>
        <v>0</v>
      </c>
      <c r="BW201" s="24">
        <f>IF(ISNA(VLOOKUP(AF201,'2012 BPTs'!$B$12:$BX$181,BW$3,FALSE)),0,VLOOKUP(AF201,'2012 BPTs'!$B$12:$BX$181,BW$3,FALSE))</f>
        <v>0</v>
      </c>
      <c r="BX201" s="24">
        <f>IF(ISNA(VLOOKUP(AG201,'2012 BPTs'!$B$12:$BX$181,BX$3,FALSE)),0,VLOOKUP(AG201,'2012 BPTs'!$B$12:$BX$181,BX$3,FALSE))</f>
        <v>0</v>
      </c>
      <c r="BY201" s="24">
        <f>IF(ISNA(VLOOKUP(AH201,'2012 BPTs'!$B$12:$BX$181,BY$3,FALSE)),0,VLOOKUP(AH201,'2012 BPTs'!$B$12:$BX$181,BY$3,FALSE))</f>
        <v>0</v>
      </c>
      <c r="BZ201" s="24">
        <f>IF(ISNA(VLOOKUP(AI201,'2012 BPTs'!$B$12:$BX$181,BZ$3,FALSE)),0,VLOOKUP(AI201,'2012 BPTs'!$B$12:$BX$181,BZ$3,FALSE))</f>
        <v>0</v>
      </c>
      <c r="CA201" s="24">
        <f>IF(ISNA(VLOOKUP(AJ201,'2012 BPTs'!$B$12:$BX$181,CA$3,FALSE)),0,VLOOKUP(AJ201,'2012 BPTs'!$B$12:$BX$181,CA$3,FALSE))</f>
        <v>0</v>
      </c>
      <c r="CB201" s="24">
        <f>IF(ISNA(VLOOKUP(AK201,'2012 BPTs'!$B$12:$BX$181,CB$3,FALSE)),0,VLOOKUP(AK201,'2012 BPTs'!$B$12:$BX$181,CB$3,FALSE))</f>
        <v>0</v>
      </c>
      <c r="CC201" s="24">
        <f>IF(ISNA(VLOOKUP(AL201,'2012 BPTs'!$B$12:$BX$181,CC$3,FALSE)),0,VLOOKUP(AL201,'2012 BPTs'!$B$12:$BX$181,CC$3,FALSE))</f>
        <v>0</v>
      </c>
      <c r="CD201" s="24">
        <f>IF(ISNA(VLOOKUP(AM201,'2012 BPTs'!$B$12:$BX$181,CD$3,FALSE)),0,VLOOKUP(AM201,'2012 BPTs'!$B$12:$BX$181,CD$3,FALSE))</f>
        <v>0</v>
      </c>
      <c r="CF201" s="24">
        <f>IF(ISERROR(VLOOKUP(AF201,'2012 BPTs'!$B$12:$BX$181,CF$3,FALSE)/VLOOKUP(AF201,'2012 BPTs'!$B$12:$BX376,CF$3+3,FALSE)),0,VLOOKUP(AF201,'2012 BPTs'!$B$12:$BX$181,CF$3,FALSE)/VLOOKUP(AF201,'2012 BPTs'!$B$12:$BX376,CF$3+3,FALSE))</f>
        <v>0</v>
      </c>
      <c r="CG201" s="24">
        <f>IF(ISERROR(VLOOKUP(AG201,'2012 BPTs'!$B$12:$BX$181,CG$3,FALSE)/VLOOKUP(AG201,'2012 BPTs'!$B$12:$BX376,CG$3+3,FALSE)),0,VLOOKUP(AG201,'2012 BPTs'!$B$12:$BX$181,CG$3,FALSE)/VLOOKUP(AG201,'2012 BPTs'!$B$12:$BX376,CG$3+3,FALSE))</f>
        <v>0</v>
      </c>
      <c r="CH201" s="24">
        <f>IF(ISERROR(VLOOKUP(AH201,'2012 BPTs'!$B$12:$BX$181,CH$3,FALSE)/VLOOKUP(AH201,'2012 BPTs'!$B$12:$BX376,CH$3+3,FALSE)),0,VLOOKUP(AH201,'2012 BPTs'!$B$12:$BX$181,CH$3,FALSE)/VLOOKUP(AH201,'2012 BPTs'!$B$12:$BX376,CH$3+3,FALSE))</f>
        <v>0</v>
      </c>
      <c r="CI201" s="24">
        <f>IF(ISERROR(VLOOKUP(AI201,'2012 BPTs'!$B$12:$BX$181,CI$3,FALSE)/VLOOKUP(AI201,'2012 BPTs'!$B$12:$BX376,CI$3+3,FALSE)),0,VLOOKUP(AI201,'2012 BPTs'!$B$12:$BX$181,CI$3,FALSE)/VLOOKUP(AI201,'2012 BPTs'!$B$12:$BX376,CI$3+3,FALSE))</f>
        <v>0</v>
      </c>
      <c r="CJ201" s="24">
        <f>IF(ISERROR(VLOOKUP(AJ201,'2012 BPTs'!$B$12:$BX$181,CJ$3,FALSE)/VLOOKUP(AJ201,'2012 BPTs'!$B$12:$BX376,CJ$3+3,FALSE)),0,VLOOKUP(AJ201,'2012 BPTs'!$B$12:$BX$181,CJ$3,FALSE)/VLOOKUP(AJ201,'2012 BPTs'!$B$12:$BX376,CJ$3+3,FALSE))</f>
        <v>0</v>
      </c>
      <c r="CK201" s="24">
        <f>IF(ISERROR(VLOOKUP(AK201,'2012 BPTs'!$B$12:$BX$181,CK$3,FALSE)/VLOOKUP(AK201,'2012 BPTs'!$B$12:$BX376,CK$3+3,FALSE)),0,VLOOKUP(AK201,'2012 BPTs'!$B$12:$BX$181,CK$3,FALSE)/VLOOKUP(AK201,'2012 BPTs'!$B$12:$BX376,CK$3+3,FALSE))</f>
        <v>0</v>
      </c>
      <c r="CL201" s="24">
        <f>IF(ISERROR(VLOOKUP(AL201,'2012 BPTs'!$B$12:$BX$181,CL$3,FALSE)/VLOOKUP(AL201,'2012 BPTs'!$B$12:$BX376,CL$3+3,FALSE)),0,VLOOKUP(AL201,'2012 BPTs'!$B$12:$BX$181,CL$3,FALSE)/VLOOKUP(AL201,'2012 BPTs'!$B$12:$BX376,CL$3+3,FALSE))</f>
        <v>0</v>
      </c>
      <c r="CM201" s="24">
        <f>IF(ISERROR(VLOOKUP(AM201,'2012 BPTs'!$B$12:$BX$181,CM$3,FALSE)/VLOOKUP(AM201,'2012 BPTs'!$B$12:$BX376,CM$3+3,FALSE)),0,VLOOKUP(AM201,'2012 BPTs'!$B$12:$BX$181,CM$3,FALSE)/VLOOKUP(AM201,'2012 BPTs'!$B$12:$BX376,CM$3+3,FALSE))</f>
        <v>0</v>
      </c>
      <c r="CO201" s="24">
        <f>IF(ISERROR(VLOOKUP(AF201,'2012 BPTs'!$B$12:$BX$181,CO$3,FALSE)/VLOOKUP(AF201,'2012 BPTs'!$B$12:$BX376,CO$3+2,FALSE)),0,VLOOKUP(AF201,'2012 BPTs'!$B$12:$BX$181,CO$3,FALSE)/VLOOKUP(AF201,'2012 BPTs'!$B$12:$BX376,CO$3+2,FALSE))</f>
        <v>0</v>
      </c>
      <c r="CP201" s="24">
        <f>IF(ISERROR(VLOOKUP(AG201,'2012 BPTs'!$B$12:$BX$181,CP$3,FALSE)/VLOOKUP(AG201,'2012 BPTs'!$B$12:$BX376,CP$3+2,FALSE)),0,VLOOKUP(AG201,'2012 BPTs'!$B$12:$BX$181,CP$3,FALSE)/VLOOKUP(AG201,'2012 BPTs'!$B$12:$BX376,CP$3+2,FALSE))</f>
        <v>0</v>
      </c>
      <c r="CQ201" s="24">
        <f>IF(ISERROR(VLOOKUP(AH201,'2012 BPTs'!$B$12:$BX$181,CQ$3,FALSE)/VLOOKUP(AH201,'2012 BPTs'!$B$12:$BX376,CQ$3+2,FALSE)),0,VLOOKUP(AH201,'2012 BPTs'!$B$12:$BX$181,CQ$3,FALSE)/VLOOKUP(AH201,'2012 BPTs'!$B$12:$BX376,CQ$3+2,FALSE))</f>
        <v>0</v>
      </c>
      <c r="CR201" s="24">
        <f>IF(ISERROR(VLOOKUP(AI201,'2012 BPTs'!$B$12:$BX$181,CR$3,FALSE)/VLOOKUP(AI201,'2012 BPTs'!$B$12:$BX376,CR$3+2,FALSE)),0,VLOOKUP(AI201,'2012 BPTs'!$B$12:$BX$181,CR$3,FALSE)/VLOOKUP(AI201,'2012 BPTs'!$B$12:$BX376,CR$3+2,FALSE))</f>
        <v>0</v>
      </c>
      <c r="CS201" s="24">
        <f>IF(ISERROR(VLOOKUP(AJ201,'2012 BPTs'!$B$12:$BX$181,CS$3,FALSE)/VLOOKUP(AJ201,'2012 BPTs'!$B$12:$BX376,CS$3+2,FALSE)),0,VLOOKUP(AJ201,'2012 BPTs'!$B$12:$BX$181,CS$3,FALSE)/VLOOKUP(AJ201,'2012 BPTs'!$B$12:$BX376,CS$3+2,FALSE))</f>
        <v>0</v>
      </c>
      <c r="CT201" s="24">
        <f>IF(ISERROR(VLOOKUP(AK201,'2012 BPTs'!$B$12:$BX$181,CT$3,FALSE)/VLOOKUP(AK201,'2012 BPTs'!$B$12:$BX376,CT$3+2,FALSE)),0,VLOOKUP(AK201,'2012 BPTs'!$B$12:$BX$181,CT$3,FALSE)/VLOOKUP(AK201,'2012 BPTs'!$B$12:$BX376,CT$3+2,FALSE))</f>
        <v>0</v>
      </c>
      <c r="CU201" s="24">
        <f>IF(ISERROR(VLOOKUP(AL201,'2012 BPTs'!$B$12:$BX$181,CU$3,FALSE)/VLOOKUP(AL201,'2012 BPTs'!$B$12:$BX376,CU$3+2,FALSE)),0,VLOOKUP(AL201,'2012 BPTs'!$B$12:$BX$181,CU$3,FALSE)/VLOOKUP(AL201,'2012 BPTs'!$B$12:$BX376,CU$3+2,FALSE))</f>
        <v>0</v>
      </c>
      <c r="CV201" s="24">
        <f>IF(ISERROR(VLOOKUP(AM201,'2012 BPTs'!$B$12:$BX$181,CV$3,FALSE)/VLOOKUP(AM201,'2012 BPTs'!$B$12:$BX376,CV$3+2,FALSE)),0,VLOOKUP(AM201,'2012 BPTs'!$B$12:$BX$181,CV$3,FALSE)/VLOOKUP(AM201,'2012 BPTs'!$B$12:$BX376,CV$3+2,FALSE))</f>
        <v>0</v>
      </c>
      <c r="CX201" s="93">
        <f>'2014 BPTs'!BR37</f>
        <v>0</v>
      </c>
      <c r="CY201" s="93">
        <f>'2014 BPTs'!BS37</f>
        <v>0</v>
      </c>
    </row>
    <row r="202" spans="2:103" x14ac:dyDescent="0.2">
      <c r="B202" s="2" t="s">
        <v>213</v>
      </c>
      <c r="C202" s="2">
        <f>'2014 BPTs'!E38</f>
        <v>0</v>
      </c>
      <c r="D202" s="2">
        <f t="shared" si="83"/>
        <v>0</v>
      </c>
      <c r="E202" s="4">
        <f>'2014 BPTs'!F38</f>
        <v>0</v>
      </c>
      <c r="F202" s="88">
        <f>'2014 BPTs'!G38</f>
        <v>0</v>
      </c>
      <c r="G202" s="53">
        <f>'2014 BPTs'!I38</f>
        <v>0</v>
      </c>
      <c r="H202" s="88">
        <f>'2014 BPTs'!J38</f>
        <v>0</v>
      </c>
      <c r="I202" s="4">
        <f>'2014 BPTs'!K38</f>
        <v>0</v>
      </c>
      <c r="J202" s="5">
        <f>'2014 BPTs'!M38</f>
        <v>0</v>
      </c>
      <c r="K202" s="99">
        <f>'2014 BPTs'!BL38</f>
        <v>0</v>
      </c>
      <c r="L202" s="100">
        <f t="shared" si="68"/>
        <v>0</v>
      </c>
      <c r="M202" s="101">
        <f t="shared" si="69"/>
        <v>0</v>
      </c>
      <c r="N202" s="102">
        <f t="shared" si="75"/>
        <v>0</v>
      </c>
      <c r="O202" s="103">
        <f>'2014 BPTs'!BM38</f>
        <v>0</v>
      </c>
      <c r="P202" s="100">
        <f t="shared" si="70"/>
        <v>0</v>
      </c>
      <c r="Q202" s="101">
        <f t="shared" si="71"/>
        <v>0</v>
      </c>
      <c r="R202" s="104">
        <f t="shared" si="72"/>
        <v>0</v>
      </c>
      <c r="S202" s="105">
        <f t="shared" si="76"/>
        <v>0</v>
      </c>
      <c r="T202" s="104">
        <f t="shared" si="73"/>
        <v>0</v>
      </c>
      <c r="U202" s="121">
        <f>IF(K202=0,0,IF(B202="Manual",(S202-O202-AP202*(O202/(O202+Z202)))/S202,'2014 BPTs'!BP38))</f>
        <v>0</v>
      </c>
      <c r="V202" s="99">
        <f>'2014 BPTs'!BN38</f>
        <v>0</v>
      </c>
      <c r="W202" s="100">
        <f t="shared" si="84"/>
        <v>0</v>
      </c>
      <c r="X202" s="103">
        <f t="shared" si="74"/>
        <v>0</v>
      </c>
      <c r="Y202" s="102">
        <f t="shared" si="77"/>
        <v>0</v>
      </c>
      <c r="Z202" s="103">
        <f>'2014 BPTs'!BO38</f>
        <v>0</v>
      </c>
      <c r="AA202" s="104">
        <f t="shared" si="78"/>
        <v>0</v>
      </c>
      <c r="AB202" s="106">
        <f>IF(W202=0,0,IF(B202="Manual",(V202-Z202-AP202*(Z202/(Z202+O202)))/V202,'2014 BPTs'!BQ38))</f>
        <v>0</v>
      </c>
      <c r="AD202" s="2" t="str">
        <f t="shared" si="79"/>
        <v>00-0</v>
      </c>
      <c r="AE202" s="2">
        <f>'2014 BPTs'!BA38</f>
        <v>0</v>
      </c>
      <c r="AF202" s="2" t="str">
        <f>IF(B202="Auto",'2014 BPTs'!BB38,D202&amp;E202&amp;"-"&amp;F202)</f>
        <v/>
      </c>
      <c r="AG202" s="2" t="str">
        <f>'2014 BPTs'!BC38</f>
        <v/>
      </c>
      <c r="AH202" s="2" t="str">
        <f>'2014 BPTs'!BD38</f>
        <v/>
      </c>
      <c r="AI202" s="2" t="str">
        <f>'2014 BPTs'!BE38</f>
        <v/>
      </c>
      <c r="AJ202" s="2" t="str">
        <f>'2014 BPTs'!BF38</f>
        <v/>
      </c>
      <c r="AK202" s="2" t="str">
        <f>'2014 BPTs'!BG38</f>
        <v/>
      </c>
      <c r="AL202" s="2" t="str">
        <f>'2014 BPTs'!BH38</f>
        <v/>
      </c>
      <c r="AM202" s="2" t="str">
        <f>'2014 BPTs'!BI38</f>
        <v/>
      </c>
      <c r="AO202" s="128">
        <f>'2014 BPTs'!AJ38*'2014 BPTs'!BK38</f>
        <v>0</v>
      </c>
      <c r="AP202" s="128">
        <f>'2014 BPTs'!AK38*'2014 BPTs'!BK38</f>
        <v>0</v>
      </c>
      <c r="AR202" s="5">
        <f>IF(B202="Auto",'2014 BPTs'!M38,J202)</f>
        <v>0</v>
      </c>
      <c r="AS202" s="5">
        <f>'2014 BPTs'!O38</f>
        <v>0</v>
      </c>
      <c r="AT202" s="5">
        <f>'2014 BPTs'!Q38</f>
        <v>0</v>
      </c>
      <c r="AU202" s="5">
        <f>'2014 BPTs'!S38</f>
        <v>0</v>
      </c>
      <c r="AV202" s="5">
        <f>'2014 BPTs'!U38</f>
        <v>0</v>
      </c>
      <c r="AW202" s="5">
        <f>'2014 BPTs'!W38</f>
        <v>0</v>
      </c>
      <c r="AX202" s="5">
        <f>'2014 BPTs'!Y38</f>
        <v>0</v>
      </c>
      <c r="AY202" s="5">
        <f>'2014 BPTs'!AA38</f>
        <v>0</v>
      </c>
      <c r="BA202" s="24">
        <f>IF(ISNA(VLOOKUP(AF202,'2012 BPTs'!$B$12:$BX$181,BA$3,FALSE)),0,VLOOKUP(AF202,'2012 BPTs'!$B$12:$BX$181,BA$3,FALSE))</f>
        <v>0</v>
      </c>
      <c r="BB202" s="24">
        <f>IF(ISNA(VLOOKUP(AG202,'2012 BPTs'!$B$12:$BX$181,BB$3,FALSE)),0,VLOOKUP(AG202,'2012 BPTs'!$B$12:$BX$181,BB$3,FALSE))</f>
        <v>0</v>
      </c>
      <c r="BC202" s="24">
        <f>IF(ISNA(VLOOKUP(AH202,'2012 BPTs'!$B$12:$BX$181,BC$3,FALSE)),0,VLOOKUP(AH202,'2012 BPTs'!$B$12:$BX$181,BC$3,FALSE))</f>
        <v>0</v>
      </c>
      <c r="BD202" s="24">
        <f>IF(ISNA(VLOOKUP(AI202,'2012 BPTs'!$B$12:$BX$181,BD$3,FALSE)),0,VLOOKUP(AI202,'2012 BPTs'!$B$12:$BX$181,BD$3,FALSE))</f>
        <v>0</v>
      </c>
      <c r="BE202" s="24">
        <f>IF(ISNA(VLOOKUP(AJ202,'2012 BPTs'!$B$12:$BX$181,BE$3,FALSE)),0,VLOOKUP(AJ202,'2012 BPTs'!$B$12:$BX$181,BE$3,FALSE))</f>
        <v>0</v>
      </c>
      <c r="BF202" s="24">
        <f>IF(ISNA(VLOOKUP(AK202,'2012 BPTs'!$B$12:$BX$181,BF$3,FALSE)),0,VLOOKUP(AK202,'2012 BPTs'!$B$12:$BX$181,BF$3,FALSE))</f>
        <v>0</v>
      </c>
      <c r="BG202" s="24">
        <f>IF(ISNA(VLOOKUP(AL202,'2012 BPTs'!$B$12:$BX$181,BG$3,FALSE)),0,VLOOKUP(AL202,'2012 BPTs'!$B$12:$BX$181,BG$3,FALSE))</f>
        <v>0</v>
      </c>
      <c r="BH202" s="24">
        <f>IF(ISNA(VLOOKUP(AM202,'2012 BPTs'!$B$12:$BX$181,BH$3,FALSE)),0,VLOOKUP(AM202,'2012 BPTs'!$B$12:$BX$181,BH$3,FALSE))</f>
        <v>0</v>
      </c>
      <c r="BJ202" s="24">
        <f>IF(ISNA(VLOOKUP(AF202,'2012 BPTs'!$B$12:$BX$181,BJ$3,FALSE)),0,VLOOKUP(AF202,'2012 BPTs'!$B$12:$BX$181,BJ$3,FALSE))</f>
        <v>0</v>
      </c>
      <c r="BK202" s="24">
        <f>IF(ISNA(VLOOKUP(AG202,'2012 BPTs'!$B$12:$BX$181,BK$3,FALSE)),0,VLOOKUP(AG202,'2012 BPTs'!$B$12:$BX$181,BK$3,FALSE))</f>
        <v>0</v>
      </c>
      <c r="BL202" s="24">
        <f>IF(ISNA(VLOOKUP(AH202,'2012 BPTs'!$B$12:$BX$181,BL$3,FALSE)),0,VLOOKUP(AH202,'2012 BPTs'!$B$12:$BX$181,BL$3,FALSE))</f>
        <v>0</v>
      </c>
      <c r="BM202" s="24">
        <f>IF(ISNA(VLOOKUP(AI202,'2012 BPTs'!$B$12:$BX$181,BM$3,FALSE)),0,VLOOKUP(AI202,'2012 BPTs'!$B$12:$BX$181,BM$3,FALSE))</f>
        <v>0</v>
      </c>
      <c r="BN202" s="24">
        <f>IF(ISNA(VLOOKUP(AJ202,'2012 BPTs'!$B$12:$BX$181,BN$3,FALSE)),0,VLOOKUP(AJ202,'2012 BPTs'!$B$12:$BX$181,BN$3,FALSE))</f>
        <v>0</v>
      </c>
      <c r="BO202" s="24">
        <f>IF(ISNA(VLOOKUP(AK202,'2012 BPTs'!$B$12:$BX$181,BO$3,FALSE)),0,VLOOKUP(AK202,'2012 BPTs'!$B$12:$BX$181,BO$3,FALSE))</f>
        <v>0</v>
      </c>
      <c r="BP202" s="24">
        <f>IF(ISNA(VLOOKUP(AL202,'2012 BPTs'!$B$12:$BX$181,BP$3,FALSE)),0,VLOOKUP(AL202,'2012 BPTs'!$B$12:$BX$181,BP$3,FALSE))</f>
        <v>0</v>
      </c>
      <c r="BQ202" s="24">
        <f>IF(ISNA(VLOOKUP(AM202,'2012 BPTs'!$B$12:$BX$181,BQ$3,FALSE)),0,VLOOKUP(AM202,'2012 BPTs'!$B$12:$BX$181,BQ$3,FALSE))</f>
        <v>0</v>
      </c>
      <c r="BS202" s="77">
        <f t="shared" si="80"/>
        <v>0</v>
      </c>
      <c r="BT202" s="68">
        <f t="shared" si="81"/>
        <v>0</v>
      </c>
      <c r="BU202" s="68">
        <f t="shared" si="82"/>
        <v>0</v>
      </c>
      <c r="BW202" s="24">
        <f>IF(ISNA(VLOOKUP(AF202,'2012 BPTs'!$B$12:$BX$181,BW$3,FALSE)),0,VLOOKUP(AF202,'2012 BPTs'!$B$12:$BX$181,BW$3,FALSE))</f>
        <v>0</v>
      </c>
      <c r="BX202" s="24">
        <f>IF(ISNA(VLOOKUP(AG202,'2012 BPTs'!$B$12:$BX$181,BX$3,FALSE)),0,VLOOKUP(AG202,'2012 BPTs'!$B$12:$BX$181,BX$3,FALSE))</f>
        <v>0</v>
      </c>
      <c r="BY202" s="24">
        <f>IF(ISNA(VLOOKUP(AH202,'2012 BPTs'!$B$12:$BX$181,BY$3,FALSE)),0,VLOOKUP(AH202,'2012 BPTs'!$B$12:$BX$181,BY$3,FALSE))</f>
        <v>0</v>
      </c>
      <c r="BZ202" s="24">
        <f>IF(ISNA(VLOOKUP(AI202,'2012 BPTs'!$B$12:$BX$181,BZ$3,FALSE)),0,VLOOKUP(AI202,'2012 BPTs'!$B$12:$BX$181,BZ$3,FALSE))</f>
        <v>0</v>
      </c>
      <c r="CA202" s="24">
        <f>IF(ISNA(VLOOKUP(AJ202,'2012 BPTs'!$B$12:$BX$181,CA$3,FALSE)),0,VLOOKUP(AJ202,'2012 BPTs'!$B$12:$BX$181,CA$3,FALSE))</f>
        <v>0</v>
      </c>
      <c r="CB202" s="24">
        <f>IF(ISNA(VLOOKUP(AK202,'2012 BPTs'!$B$12:$BX$181,CB$3,FALSE)),0,VLOOKUP(AK202,'2012 BPTs'!$B$12:$BX$181,CB$3,FALSE))</f>
        <v>0</v>
      </c>
      <c r="CC202" s="24">
        <f>IF(ISNA(VLOOKUP(AL202,'2012 BPTs'!$B$12:$BX$181,CC$3,FALSE)),0,VLOOKUP(AL202,'2012 BPTs'!$B$12:$BX$181,CC$3,FALSE))</f>
        <v>0</v>
      </c>
      <c r="CD202" s="24">
        <f>IF(ISNA(VLOOKUP(AM202,'2012 BPTs'!$B$12:$BX$181,CD$3,FALSE)),0,VLOOKUP(AM202,'2012 BPTs'!$B$12:$BX$181,CD$3,FALSE))</f>
        <v>0</v>
      </c>
      <c r="CF202" s="24">
        <f>IF(ISERROR(VLOOKUP(AF202,'2012 BPTs'!$B$12:$BX$181,CF$3,FALSE)/VLOOKUP(AF202,'2012 BPTs'!$B$12:$BX377,CF$3+3,FALSE)),0,VLOOKUP(AF202,'2012 BPTs'!$B$12:$BX$181,CF$3,FALSE)/VLOOKUP(AF202,'2012 BPTs'!$B$12:$BX377,CF$3+3,FALSE))</f>
        <v>0</v>
      </c>
      <c r="CG202" s="24">
        <f>IF(ISERROR(VLOOKUP(AG202,'2012 BPTs'!$B$12:$BX$181,CG$3,FALSE)/VLOOKUP(AG202,'2012 BPTs'!$B$12:$BX377,CG$3+3,FALSE)),0,VLOOKUP(AG202,'2012 BPTs'!$B$12:$BX$181,CG$3,FALSE)/VLOOKUP(AG202,'2012 BPTs'!$B$12:$BX377,CG$3+3,FALSE))</f>
        <v>0</v>
      </c>
      <c r="CH202" s="24">
        <f>IF(ISERROR(VLOOKUP(AH202,'2012 BPTs'!$B$12:$BX$181,CH$3,FALSE)/VLOOKUP(AH202,'2012 BPTs'!$B$12:$BX377,CH$3+3,FALSE)),0,VLOOKUP(AH202,'2012 BPTs'!$B$12:$BX$181,CH$3,FALSE)/VLOOKUP(AH202,'2012 BPTs'!$B$12:$BX377,CH$3+3,FALSE))</f>
        <v>0</v>
      </c>
      <c r="CI202" s="24">
        <f>IF(ISERROR(VLOOKUP(AI202,'2012 BPTs'!$B$12:$BX$181,CI$3,FALSE)/VLOOKUP(AI202,'2012 BPTs'!$B$12:$BX377,CI$3+3,FALSE)),0,VLOOKUP(AI202,'2012 BPTs'!$B$12:$BX$181,CI$3,FALSE)/VLOOKUP(AI202,'2012 BPTs'!$B$12:$BX377,CI$3+3,FALSE))</f>
        <v>0</v>
      </c>
      <c r="CJ202" s="24">
        <f>IF(ISERROR(VLOOKUP(AJ202,'2012 BPTs'!$B$12:$BX$181,CJ$3,FALSE)/VLOOKUP(AJ202,'2012 BPTs'!$B$12:$BX377,CJ$3+3,FALSE)),0,VLOOKUP(AJ202,'2012 BPTs'!$B$12:$BX$181,CJ$3,FALSE)/VLOOKUP(AJ202,'2012 BPTs'!$B$12:$BX377,CJ$3+3,FALSE))</f>
        <v>0</v>
      </c>
      <c r="CK202" s="24">
        <f>IF(ISERROR(VLOOKUP(AK202,'2012 BPTs'!$B$12:$BX$181,CK$3,FALSE)/VLOOKUP(AK202,'2012 BPTs'!$B$12:$BX377,CK$3+3,FALSE)),0,VLOOKUP(AK202,'2012 BPTs'!$B$12:$BX$181,CK$3,FALSE)/VLOOKUP(AK202,'2012 BPTs'!$B$12:$BX377,CK$3+3,FALSE))</f>
        <v>0</v>
      </c>
      <c r="CL202" s="24">
        <f>IF(ISERROR(VLOOKUP(AL202,'2012 BPTs'!$B$12:$BX$181,CL$3,FALSE)/VLOOKUP(AL202,'2012 BPTs'!$B$12:$BX377,CL$3+3,FALSE)),0,VLOOKUP(AL202,'2012 BPTs'!$B$12:$BX$181,CL$3,FALSE)/VLOOKUP(AL202,'2012 BPTs'!$B$12:$BX377,CL$3+3,FALSE))</f>
        <v>0</v>
      </c>
      <c r="CM202" s="24">
        <f>IF(ISERROR(VLOOKUP(AM202,'2012 BPTs'!$B$12:$BX$181,CM$3,FALSE)/VLOOKUP(AM202,'2012 BPTs'!$B$12:$BX377,CM$3+3,FALSE)),0,VLOOKUP(AM202,'2012 BPTs'!$B$12:$BX$181,CM$3,FALSE)/VLOOKUP(AM202,'2012 BPTs'!$B$12:$BX377,CM$3+3,FALSE))</f>
        <v>0</v>
      </c>
      <c r="CO202" s="24">
        <f>IF(ISERROR(VLOOKUP(AF202,'2012 BPTs'!$B$12:$BX$181,CO$3,FALSE)/VLOOKUP(AF202,'2012 BPTs'!$B$12:$BX377,CO$3+2,FALSE)),0,VLOOKUP(AF202,'2012 BPTs'!$B$12:$BX$181,CO$3,FALSE)/VLOOKUP(AF202,'2012 BPTs'!$B$12:$BX377,CO$3+2,FALSE))</f>
        <v>0</v>
      </c>
      <c r="CP202" s="24">
        <f>IF(ISERROR(VLOOKUP(AG202,'2012 BPTs'!$B$12:$BX$181,CP$3,FALSE)/VLOOKUP(AG202,'2012 BPTs'!$B$12:$BX377,CP$3+2,FALSE)),0,VLOOKUP(AG202,'2012 BPTs'!$B$12:$BX$181,CP$3,FALSE)/VLOOKUP(AG202,'2012 BPTs'!$B$12:$BX377,CP$3+2,FALSE))</f>
        <v>0</v>
      </c>
      <c r="CQ202" s="24">
        <f>IF(ISERROR(VLOOKUP(AH202,'2012 BPTs'!$B$12:$BX$181,CQ$3,FALSE)/VLOOKUP(AH202,'2012 BPTs'!$B$12:$BX377,CQ$3+2,FALSE)),0,VLOOKUP(AH202,'2012 BPTs'!$B$12:$BX$181,CQ$3,FALSE)/VLOOKUP(AH202,'2012 BPTs'!$B$12:$BX377,CQ$3+2,FALSE))</f>
        <v>0</v>
      </c>
      <c r="CR202" s="24">
        <f>IF(ISERROR(VLOOKUP(AI202,'2012 BPTs'!$B$12:$BX$181,CR$3,FALSE)/VLOOKUP(AI202,'2012 BPTs'!$B$12:$BX377,CR$3+2,FALSE)),0,VLOOKUP(AI202,'2012 BPTs'!$B$12:$BX$181,CR$3,FALSE)/VLOOKUP(AI202,'2012 BPTs'!$B$12:$BX377,CR$3+2,FALSE))</f>
        <v>0</v>
      </c>
      <c r="CS202" s="24">
        <f>IF(ISERROR(VLOOKUP(AJ202,'2012 BPTs'!$B$12:$BX$181,CS$3,FALSE)/VLOOKUP(AJ202,'2012 BPTs'!$B$12:$BX377,CS$3+2,FALSE)),0,VLOOKUP(AJ202,'2012 BPTs'!$B$12:$BX$181,CS$3,FALSE)/VLOOKUP(AJ202,'2012 BPTs'!$B$12:$BX377,CS$3+2,FALSE))</f>
        <v>0</v>
      </c>
      <c r="CT202" s="24">
        <f>IF(ISERROR(VLOOKUP(AK202,'2012 BPTs'!$B$12:$BX$181,CT$3,FALSE)/VLOOKUP(AK202,'2012 BPTs'!$B$12:$BX377,CT$3+2,FALSE)),0,VLOOKUP(AK202,'2012 BPTs'!$B$12:$BX$181,CT$3,FALSE)/VLOOKUP(AK202,'2012 BPTs'!$B$12:$BX377,CT$3+2,FALSE))</f>
        <v>0</v>
      </c>
      <c r="CU202" s="24">
        <f>IF(ISERROR(VLOOKUP(AL202,'2012 BPTs'!$B$12:$BX$181,CU$3,FALSE)/VLOOKUP(AL202,'2012 BPTs'!$B$12:$BX377,CU$3+2,FALSE)),0,VLOOKUP(AL202,'2012 BPTs'!$B$12:$BX$181,CU$3,FALSE)/VLOOKUP(AL202,'2012 BPTs'!$B$12:$BX377,CU$3+2,FALSE))</f>
        <v>0</v>
      </c>
      <c r="CV202" s="24">
        <f>IF(ISERROR(VLOOKUP(AM202,'2012 BPTs'!$B$12:$BX$181,CV$3,FALSE)/VLOOKUP(AM202,'2012 BPTs'!$B$12:$BX377,CV$3+2,FALSE)),0,VLOOKUP(AM202,'2012 BPTs'!$B$12:$BX$181,CV$3,FALSE)/VLOOKUP(AM202,'2012 BPTs'!$B$12:$BX377,CV$3+2,FALSE))</f>
        <v>0</v>
      </c>
      <c r="CX202" s="93">
        <f>'2014 BPTs'!BR38</f>
        <v>0</v>
      </c>
      <c r="CY202" s="93">
        <f>'2014 BPTs'!BS38</f>
        <v>0</v>
      </c>
    </row>
    <row r="203" spans="2:103" x14ac:dyDescent="0.2">
      <c r="B203" s="2" t="s">
        <v>213</v>
      </c>
      <c r="C203" s="2">
        <f>'2014 BPTs'!E39</f>
        <v>0</v>
      </c>
      <c r="D203" s="2">
        <f t="shared" si="83"/>
        <v>0</v>
      </c>
      <c r="E203" s="4">
        <f>'2014 BPTs'!F39</f>
        <v>0</v>
      </c>
      <c r="F203" s="88">
        <f>'2014 BPTs'!G39</f>
        <v>0</v>
      </c>
      <c r="G203" s="53">
        <f>'2014 BPTs'!I39</f>
        <v>0</v>
      </c>
      <c r="H203" s="88">
        <f>'2014 BPTs'!J39</f>
        <v>0</v>
      </c>
      <c r="I203" s="4">
        <f>'2014 BPTs'!K39</f>
        <v>0</v>
      </c>
      <c r="J203" s="5">
        <f>'2014 BPTs'!M39</f>
        <v>0</v>
      </c>
      <c r="K203" s="99">
        <f>'2014 BPTs'!BL39</f>
        <v>0</v>
      </c>
      <c r="L203" s="100">
        <f t="shared" si="68"/>
        <v>0</v>
      </c>
      <c r="M203" s="101">
        <f t="shared" si="69"/>
        <v>0</v>
      </c>
      <c r="N203" s="102">
        <f t="shared" si="75"/>
        <v>0</v>
      </c>
      <c r="O203" s="103">
        <f>'2014 BPTs'!BM39</f>
        <v>0</v>
      </c>
      <c r="P203" s="100">
        <f t="shared" si="70"/>
        <v>0</v>
      </c>
      <c r="Q203" s="101">
        <f t="shared" si="71"/>
        <v>0</v>
      </c>
      <c r="R203" s="104">
        <f t="shared" si="72"/>
        <v>0</v>
      </c>
      <c r="S203" s="105">
        <f t="shared" si="76"/>
        <v>0</v>
      </c>
      <c r="T203" s="104">
        <f t="shared" si="73"/>
        <v>0</v>
      </c>
      <c r="U203" s="121">
        <f>IF(K203=0,0,IF(B203="Manual",(S203-O203-AP203*(O203/(O203+Z203)))/S203,'2014 BPTs'!BP39))</f>
        <v>0</v>
      </c>
      <c r="V203" s="99">
        <f>'2014 BPTs'!BN39</f>
        <v>0</v>
      </c>
      <c r="W203" s="100">
        <f t="shared" si="84"/>
        <v>0</v>
      </c>
      <c r="X203" s="103">
        <f t="shared" si="74"/>
        <v>0</v>
      </c>
      <c r="Y203" s="102">
        <f t="shared" si="77"/>
        <v>0</v>
      </c>
      <c r="Z203" s="103">
        <f>'2014 BPTs'!BO39</f>
        <v>0</v>
      </c>
      <c r="AA203" s="104">
        <f t="shared" si="78"/>
        <v>0</v>
      </c>
      <c r="AB203" s="106">
        <f>IF(W203=0,0,IF(B203="Manual",(V203-Z203-AP203*(Z203/(Z203+O203)))/V203,'2014 BPTs'!BQ39))</f>
        <v>0</v>
      </c>
      <c r="AD203" s="2" t="str">
        <f t="shared" si="79"/>
        <v>00-0</v>
      </c>
      <c r="AE203" s="2">
        <f>'2014 BPTs'!BA39</f>
        <v>0</v>
      </c>
      <c r="AF203" s="2" t="str">
        <f>IF(B203="Auto",'2014 BPTs'!BB39,D203&amp;E203&amp;"-"&amp;F203)</f>
        <v/>
      </c>
      <c r="AG203" s="2" t="str">
        <f>'2014 BPTs'!BC39</f>
        <v/>
      </c>
      <c r="AH203" s="2" t="str">
        <f>'2014 BPTs'!BD39</f>
        <v/>
      </c>
      <c r="AI203" s="2" t="str">
        <f>'2014 BPTs'!BE39</f>
        <v/>
      </c>
      <c r="AJ203" s="2" t="str">
        <f>'2014 BPTs'!BF39</f>
        <v/>
      </c>
      <c r="AK203" s="2" t="str">
        <f>'2014 BPTs'!BG39</f>
        <v/>
      </c>
      <c r="AL203" s="2" t="str">
        <f>'2014 BPTs'!BH39</f>
        <v/>
      </c>
      <c r="AM203" s="2" t="str">
        <f>'2014 BPTs'!BI39</f>
        <v/>
      </c>
      <c r="AO203" s="128">
        <f>'2014 BPTs'!AJ39*'2014 BPTs'!BK39</f>
        <v>0</v>
      </c>
      <c r="AP203" s="128">
        <f>'2014 BPTs'!AK39*'2014 BPTs'!BK39</f>
        <v>0</v>
      </c>
      <c r="AR203" s="5">
        <f>IF(B203="Auto",'2014 BPTs'!M39,J203)</f>
        <v>0</v>
      </c>
      <c r="AS203" s="5">
        <f>'2014 BPTs'!O39</f>
        <v>0</v>
      </c>
      <c r="AT203" s="5">
        <f>'2014 BPTs'!Q39</f>
        <v>0</v>
      </c>
      <c r="AU203" s="5">
        <f>'2014 BPTs'!S39</f>
        <v>0</v>
      </c>
      <c r="AV203" s="5">
        <f>'2014 BPTs'!U39</f>
        <v>0</v>
      </c>
      <c r="AW203" s="5">
        <f>'2014 BPTs'!W39</f>
        <v>0</v>
      </c>
      <c r="AX203" s="5">
        <f>'2014 BPTs'!Y39</f>
        <v>0</v>
      </c>
      <c r="AY203" s="5">
        <f>'2014 BPTs'!AA39</f>
        <v>0</v>
      </c>
      <c r="BA203" s="24">
        <f>IF(ISNA(VLOOKUP(AF203,'2012 BPTs'!$B$12:$BX$181,BA$3,FALSE)),0,VLOOKUP(AF203,'2012 BPTs'!$B$12:$BX$181,BA$3,FALSE))</f>
        <v>0</v>
      </c>
      <c r="BB203" s="24">
        <f>IF(ISNA(VLOOKUP(AG203,'2012 BPTs'!$B$12:$BX$181,BB$3,FALSE)),0,VLOOKUP(AG203,'2012 BPTs'!$B$12:$BX$181,BB$3,FALSE))</f>
        <v>0</v>
      </c>
      <c r="BC203" s="24">
        <f>IF(ISNA(VLOOKUP(AH203,'2012 BPTs'!$B$12:$BX$181,BC$3,FALSE)),0,VLOOKUP(AH203,'2012 BPTs'!$B$12:$BX$181,BC$3,FALSE))</f>
        <v>0</v>
      </c>
      <c r="BD203" s="24">
        <f>IF(ISNA(VLOOKUP(AI203,'2012 BPTs'!$B$12:$BX$181,BD$3,FALSE)),0,VLOOKUP(AI203,'2012 BPTs'!$B$12:$BX$181,BD$3,FALSE))</f>
        <v>0</v>
      </c>
      <c r="BE203" s="24">
        <f>IF(ISNA(VLOOKUP(AJ203,'2012 BPTs'!$B$12:$BX$181,BE$3,FALSE)),0,VLOOKUP(AJ203,'2012 BPTs'!$B$12:$BX$181,BE$3,FALSE))</f>
        <v>0</v>
      </c>
      <c r="BF203" s="24">
        <f>IF(ISNA(VLOOKUP(AK203,'2012 BPTs'!$B$12:$BX$181,BF$3,FALSE)),0,VLOOKUP(AK203,'2012 BPTs'!$B$12:$BX$181,BF$3,FALSE))</f>
        <v>0</v>
      </c>
      <c r="BG203" s="24">
        <f>IF(ISNA(VLOOKUP(AL203,'2012 BPTs'!$B$12:$BX$181,BG$3,FALSE)),0,VLOOKUP(AL203,'2012 BPTs'!$B$12:$BX$181,BG$3,FALSE))</f>
        <v>0</v>
      </c>
      <c r="BH203" s="24">
        <f>IF(ISNA(VLOOKUP(AM203,'2012 BPTs'!$B$12:$BX$181,BH$3,FALSE)),0,VLOOKUP(AM203,'2012 BPTs'!$B$12:$BX$181,BH$3,FALSE))</f>
        <v>0</v>
      </c>
      <c r="BJ203" s="24">
        <f>IF(ISNA(VLOOKUP(AF203,'2012 BPTs'!$B$12:$BX$181,BJ$3,FALSE)),0,VLOOKUP(AF203,'2012 BPTs'!$B$12:$BX$181,BJ$3,FALSE))</f>
        <v>0</v>
      </c>
      <c r="BK203" s="24">
        <f>IF(ISNA(VLOOKUP(AG203,'2012 BPTs'!$B$12:$BX$181,BK$3,FALSE)),0,VLOOKUP(AG203,'2012 BPTs'!$B$12:$BX$181,BK$3,FALSE))</f>
        <v>0</v>
      </c>
      <c r="BL203" s="24">
        <f>IF(ISNA(VLOOKUP(AH203,'2012 BPTs'!$B$12:$BX$181,BL$3,FALSE)),0,VLOOKUP(AH203,'2012 BPTs'!$B$12:$BX$181,BL$3,FALSE))</f>
        <v>0</v>
      </c>
      <c r="BM203" s="24">
        <f>IF(ISNA(VLOOKUP(AI203,'2012 BPTs'!$B$12:$BX$181,BM$3,FALSE)),0,VLOOKUP(AI203,'2012 BPTs'!$B$12:$BX$181,BM$3,FALSE))</f>
        <v>0</v>
      </c>
      <c r="BN203" s="24">
        <f>IF(ISNA(VLOOKUP(AJ203,'2012 BPTs'!$B$12:$BX$181,BN$3,FALSE)),0,VLOOKUP(AJ203,'2012 BPTs'!$B$12:$BX$181,BN$3,FALSE))</f>
        <v>0</v>
      </c>
      <c r="BO203" s="24">
        <f>IF(ISNA(VLOOKUP(AK203,'2012 BPTs'!$B$12:$BX$181,BO$3,FALSE)),0,VLOOKUP(AK203,'2012 BPTs'!$B$12:$BX$181,BO$3,FALSE))</f>
        <v>0</v>
      </c>
      <c r="BP203" s="24">
        <f>IF(ISNA(VLOOKUP(AL203,'2012 BPTs'!$B$12:$BX$181,BP$3,FALSE)),0,VLOOKUP(AL203,'2012 BPTs'!$B$12:$BX$181,BP$3,FALSE))</f>
        <v>0</v>
      </c>
      <c r="BQ203" s="24">
        <f>IF(ISNA(VLOOKUP(AM203,'2012 BPTs'!$B$12:$BX$181,BQ$3,FALSE)),0,VLOOKUP(AM203,'2012 BPTs'!$B$12:$BX$181,BQ$3,FALSE))</f>
        <v>0</v>
      </c>
      <c r="BS203" s="77">
        <f t="shared" si="80"/>
        <v>0</v>
      </c>
      <c r="BT203" s="68">
        <f t="shared" si="81"/>
        <v>0</v>
      </c>
      <c r="BU203" s="68">
        <f t="shared" si="82"/>
        <v>0</v>
      </c>
      <c r="BW203" s="24">
        <f>IF(ISNA(VLOOKUP(AF203,'2012 BPTs'!$B$12:$BX$181,BW$3,FALSE)),0,VLOOKUP(AF203,'2012 BPTs'!$B$12:$BX$181,BW$3,FALSE))</f>
        <v>0</v>
      </c>
      <c r="BX203" s="24">
        <f>IF(ISNA(VLOOKUP(AG203,'2012 BPTs'!$B$12:$BX$181,BX$3,FALSE)),0,VLOOKUP(AG203,'2012 BPTs'!$B$12:$BX$181,BX$3,FALSE))</f>
        <v>0</v>
      </c>
      <c r="BY203" s="24">
        <f>IF(ISNA(VLOOKUP(AH203,'2012 BPTs'!$B$12:$BX$181,BY$3,FALSE)),0,VLOOKUP(AH203,'2012 BPTs'!$B$12:$BX$181,BY$3,FALSE))</f>
        <v>0</v>
      </c>
      <c r="BZ203" s="24">
        <f>IF(ISNA(VLOOKUP(AI203,'2012 BPTs'!$B$12:$BX$181,BZ$3,FALSE)),0,VLOOKUP(AI203,'2012 BPTs'!$B$12:$BX$181,BZ$3,FALSE))</f>
        <v>0</v>
      </c>
      <c r="CA203" s="24">
        <f>IF(ISNA(VLOOKUP(AJ203,'2012 BPTs'!$B$12:$BX$181,CA$3,FALSE)),0,VLOOKUP(AJ203,'2012 BPTs'!$B$12:$BX$181,CA$3,FALSE))</f>
        <v>0</v>
      </c>
      <c r="CB203" s="24">
        <f>IF(ISNA(VLOOKUP(AK203,'2012 BPTs'!$B$12:$BX$181,CB$3,FALSE)),0,VLOOKUP(AK203,'2012 BPTs'!$B$12:$BX$181,CB$3,FALSE))</f>
        <v>0</v>
      </c>
      <c r="CC203" s="24">
        <f>IF(ISNA(VLOOKUP(AL203,'2012 BPTs'!$B$12:$BX$181,CC$3,FALSE)),0,VLOOKUP(AL203,'2012 BPTs'!$B$12:$BX$181,CC$3,FALSE))</f>
        <v>0</v>
      </c>
      <c r="CD203" s="24">
        <f>IF(ISNA(VLOOKUP(AM203,'2012 BPTs'!$B$12:$BX$181,CD$3,FALSE)),0,VLOOKUP(AM203,'2012 BPTs'!$B$12:$BX$181,CD$3,FALSE))</f>
        <v>0</v>
      </c>
      <c r="CF203" s="24">
        <f>IF(ISERROR(VLOOKUP(AF203,'2012 BPTs'!$B$12:$BX$181,CF$3,FALSE)/VLOOKUP(AF203,'2012 BPTs'!$B$12:$BX378,CF$3+3,FALSE)),0,VLOOKUP(AF203,'2012 BPTs'!$B$12:$BX$181,CF$3,FALSE)/VLOOKUP(AF203,'2012 BPTs'!$B$12:$BX378,CF$3+3,FALSE))</f>
        <v>0</v>
      </c>
      <c r="CG203" s="24">
        <f>IF(ISERROR(VLOOKUP(AG203,'2012 BPTs'!$B$12:$BX$181,CG$3,FALSE)/VLOOKUP(AG203,'2012 BPTs'!$B$12:$BX378,CG$3+3,FALSE)),0,VLOOKUP(AG203,'2012 BPTs'!$B$12:$BX$181,CG$3,FALSE)/VLOOKUP(AG203,'2012 BPTs'!$B$12:$BX378,CG$3+3,FALSE))</f>
        <v>0</v>
      </c>
      <c r="CH203" s="24">
        <f>IF(ISERROR(VLOOKUP(AH203,'2012 BPTs'!$B$12:$BX$181,CH$3,FALSE)/VLOOKUP(AH203,'2012 BPTs'!$B$12:$BX378,CH$3+3,FALSE)),0,VLOOKUP(AH203,'2012 BPTs'!$B$12:$BX$181,CH$3,FALSE)/VLOOKUP(AH203,'2012 BPTs'!$B$12:$BX378,CH$3+3,FALSE))</f>
        <v>0</v>
      </c>
      <c r="CI203" s="24">
        <f>IF(ISERROR(VLOOKUP(AI203,'2012 BPTs'!$B$12:$BX$181,CI$3,FALSE)/VLOOKUP(AI203,'2012 BPTs'!$B$12:$BX378,CI$3+3,FALSE)),0,VLOOKUP(AI203,'2012 BPTs'!$B$12:$BX$181,CI$3,FALSE)/VLOOKUP(AI203,'2012 BPTs'!$B$12:$BX378,CI$3+3,FALSE))</f>
        <v>0</v>
      </c>
      <c r="CJ203" s="24">
        <f>IF(ISERROR(VLOOKUP(AJ203,'2012 BPTs'!$B$12:$BX$181,CJ$3,FALSE)/VLOOKUP(AJ203,'2012 BPTs'!$B$12:$BX378,CJ$3+3,FALSE)),0,VLOOKUP(AJ203,'2012 BPTs'!$B$12:$BX$181,CJ$3,FALSE)/VLOOKUP(AJ203,'2012 BPTs'!$B$12:$BX378,CJ$3+3,FALSE))</f>
        <v>0</v>
      </c>
      <c r="CK203" s="24">
        <f>IF(ISERROR(VLOOKUP(AK203,'2012 BPTs'!$B$12:$BX$181,CK$3,FALSE)/VLOOKUP(AK203,'2012 BPTs'!$B$12:$BX378,CK$3+3,FALSE)),0,VLOOKUP(AK203,'2012 BPTs'!$B$12:$BX$181,CK$3,FALSE)/VLOOKUP(AK203,'2012 BPTs'!$B$12:$BX378,CK$3+3,FALSE))</f>
        <v>0</v>
      </c>
      <c r="CL203" s="24">
        <f>IF(ISERROR(VLOOKUP(AL203,'2012 BPTs'!$B$12:$BX$181,CL$3,FALSE)/VLOOKUP(AL203,'2012 BPTs'!$B$12:$BX378,CL$3+3,FALSE)),0,VLOOKUP(AL203,'2012 BPTs'!$B$12:$BX$181,CL$3,FALSE)/VLOOKUP(AL203,'2012 BPTs'!$B$12:$BX378,CL$3+3,FALSE))</f>
        <v>0</v>
      </c>
      <c r="CM203" s="24">
        <f>IF(ISERROR(VLOOKUP(AM203,'2012 BPTs'!$B$12:$BX$181,CM$3,FALSE)/VLOOKUP(AM203,'2012 BPTs'!$B$12:$BX378,CM$3+3,FALSE)),0,VLOOKUP(AM203,'2012 BPTs'!$B$12:$BX$181,CM$3,FALSE)/VLOOKUP(AM203,'2012 BPTs'!$B$12:$BX378,CM$3+3,FALSE))</f>
        <v>0</v>
      </c>
      <c r="CO203" s="24">
        <f>IF(ISERROR(VLOOKUP(AF203,'2012 BPTs'!$B$12:$BX$181,CO$3,FALSE)/VLOOKUP(AF203,'2012 BPTs'!$B$12:$BX378,CO$3+2,FALSE)),0,VLOOKUP(AF203,'2012 BPTs'!$B$12:$BX$181,CO$3,FALSE)/VLOOKUP(AF203,'2012 BPTs'!$B$12:$BX378,CO$3+2,FALSE))</f>
        <v>0</v>
      </c>
      <c r="CP203" s="24">
        <f>IF(ISERROR(VLOOKUP(AG203,'2012 BPTs'!$B$12:$BX$181,CP$3,FALSE)/VLOOKUP(AG203,'2012 BPTs'!$B$12:$BX378,CP$3+2,FALSE)),0,VLOOKUP(AG203,'2012 BPTs'!$B$12:$BX$181,CP$3,FALSE)/VLOOKUP(AG203,'2012 BPTs'!$B$12:$BX378,CP$3+2,FALSE))</f>
        <v>0</v>
      </c>
      <c r="CQ203" s="24">
        <f>IF(ISERROR(VLOOKUP(AH203,'2012 BPTs'!$B$12:$BX$181,CQ$3,FALSE)/VLOOKUP(AH203,'2012 BPTs'!$B$12:$BX378,CQ$3+2,FALSE)),0,VLOOKUP(AH203,'2012 BPTs'!$B$12:$BX$181,CQ$3,FALSE)/VLOOKUP(AH203,'2012 BPTs'!$B$12:$BX378,CQ$3+2,FALSE))</f>
        <v>0</v>
      </c>
      <c r="CR203" s="24">
        <f>IF(ISERROR(VLOOKUP(AI203,'2012 BPTs'!$B$12:$BX$181,CR$3,FALSE)/VLOOKUP(AI203,'2012 BPTs'!$B$12:$BX378,CR$3+2,FALSE)),0,VLOOKUP(AI203,'2012 BPTs'!$B$12:$BX$181,CR$3,FALSE)/VLOOKUP(AI203,'2012 BPTs'!$B$12:$BX378,CR$3+2,FALSE))</f>
        <v>0</v>
      </c>
      <c r="CS203" s="24">
        <f>IF(ISERROR(VLOOKUP(AJ203,'2012 BPTs'!$B$12:$BX$181,CS$3,FALSE)/VLOOKUP(AJ203,'2012 BPTs'!$B$12:$BX378,CS$3+2,FALSE)),0,VLOOKUP(AJ203,'2012 BPTs'!$B$12:$BX$181,CS$3,FALSE)/VLOOKUP(AJ203,'2012 BPTs'!$B$12:$BX378,CS$3+2,FALSE))</f>
        <v>0</v>
      </c>
      <c r="CT203" s="24">
        <f>IF(ISERROR(VLOOKUP(AK203,'2012 BPTs'!$B$12:$BX$181,CT$3,FALSE)/VLOOKUP(AK203,'2012 BPTs'!$B$12:$BX378,CT$3+2,FALSE)),0,VLOOKUP(AK203,'2012 BPTs'!$B$12:$BX$181,CT$3,FALSE)/VLOOKUP(AK203,'2012 BPTs'!$B$12:$BX378,CT$3+2,FALSE))</f>
        <v>0</v>
      </c>
      <c r="CU203" s="24">
        <f>IF(ISERROR(VLOOKUP(AL203,'2012 BPTs'!$B$12:$BX$181,CU$3,FALSE)/VLOOKUP(AL203,'2012 BPTs'!$B$12:$BX378,CU$3+2,FALSE)),0,VLOOKUP(AL203,'2012 BPTs'!$B$12:$BX$181,CU$3,FALSE)/VLOOKUP(AL203,'2012 BPTs'!$B$12:$BX378,CU$3+2,FALSE))</f>
        <v>0</v>
      </c>
      <c r="CV203" s="24">
        <f>IF(ISERROR(VLOOKUP(AM203,'2012 BPTs'!$B$12:$BX$181,CV$3,FALSE)/VLOOKUP(AM203,'2012 BPTs'!$B$12:$BX378,CV$3+2,FALSE)),0,VLOOKUP(AM203,'2012 BPTs'!$B$12:$BX$181,CV$3,FALSE)/VLOOKUP(AM203,'2012 BPTs'!$B$12:$BX378,CV$3+2,FALSE))</f>
        <v>0</v>
      </c>
      <c r="CX203" s="93">
        <f>'2014 BPTs'!BR39</f>
        <v>0</v>
      </c>
      <c r="CY203" s="93">
        <f>'2014 BPTs'!BS39</f>
        <v>0</v>
      </c>
    </row>
    <row r="204" spans="2:103" x14ac:dyDescent="0.2">
      <c r="B204" s="2" t="s">
        <v>213</v>
      </c>
      <c r="C204" s="2">
        <f>'2014 BPTs'!E40</f>
        <v>0</v>
      </c>
      <c r="D204" s="2">
        <f t="shared" si="83"/>
        <v>0</v>
      </c>
      <c r="E204" s="4">
        <f>'2014 BPTs'!F40</f>
        <v>0</v>
      </c>
      <c r="F204" s="88">
        <f>'2014 BPTs'!G40</f>
        <v>0</v>
      </c>
      <c r="G204" s="53">
        <f>'2014 BPTs'!I40</f>
        <v>0</v>
      </c>
      <c r="H204" s="88">
        <f>'2014 BPTs'!J40</f>
        <v>0</v>
      </c>
      <c r="I204" s="4">
        <f>'2014 BPTs'!K40</f>
        <v>0</v>
      </c>
      <c r="J204" s="5">
        <f>'2014 BPTs'!M40</f>
        <v>0</v>
      </c>
      <c r="K204" s="99">
        <f>'2014 BPTs'!BL40</f>
        <v>0</v>
      </c>
      <c r="L204" s="100">
        <f t="shared" si="68"/>
        <v>0</v>
      </c>
      <c r="M204" s="101">
        <f t="shared" si="69"/>
        <v>0</v>
      </c>
      <c r="N204" s="102">
        <f t="shared" si="75"/>
        <v>0</v>
      </c>
      <c r="O204" s="103">
        <f>'2014 BPTs'!BM40</f>
        <v>0</v>
      </c>
      <c r="P204" s="100">
        <f t="shared" si="70"/>
        <v>0</v>
      </c>
      <c r="Q204" s="101">
        <f t="shared" si="71"/>
        <v>0</v>
      </c>
      <c r="R204" s="104">
        <f t="shared" si="72"/>
        <v>0</v>
      </c>
      <c r="S204" s="105">
        <f t="shared" si="76"/>
        <v>0</v>
      </c>
      <c r="T204" s="104">
        <f t="shared" si="73"/>
        <v>0</v>
      </c>
      <c r="U204" s="121">
        <f>IF(K204=0,0,IF(B204="Manual",(S204-O204-AP204*(O204/(O204+Z204)))/S204,'2014 BPTs'!BP40))</f>
        <v>0</v>
      </c>
      <c r="V204" s="99">
        <f>'2014 BPTs'!BN40</f>
        <v>0</v>
      </c>
      <c r="W204" s="100">
        <f t="shared" si="84"/>
        <v>0</v>
      </c>
      <c r="X204" s="103">
        <f t="shared" si="74"/>
        <v>0</v>
      </c>
      <c r="Y204" s="102">
        <f t="shared" si="77"/>
        <v>0</v>
      </c>
      <c r="Z204" s="103">
        <f>'2014 BPTs'!BO40</f>
        <v>0</v>
      </c>
      <c r="AA204" s="104">
        <f t="shared" si="78"/>
        <v>0</v>
      </c>
      <c r="AB204" s="106">
        <f>IF(W204=0,0,IF(B204="Manual",(V204-Z204-AP204*(Z204/(Z204+O204)))/V204,'2014 BPTs'!BQ40))</f>
        <v>0</v>
      </c>
      <c r="AD204" s="2" t="str">
        <f t="shared" si="79"/>
        <v>00-0</v>
      </c>
      <c r="AE204" s="2">
        <f>'2014 BPTs'!BA40</f>
        <v>0</v>
      </c>
      <c r="AF204" s="2" t="str">
        <f>IF(B204="Auto",'2014 BPTs'!BB40,D204&amp;E204&amp;"-"&amp;F204)</f>
        <v/>
      </c>
      <c r="AG204" s="2" t="str">
        <f>'2014 BPTs'!BC40</f>
        <v/>
      </c>
      <c r="AH204" s="2" t="str">
        <f>'2014 BPTs'!BD40</f>
        <v/>
      </c>
      <c r="AI204" s="2" t="str">
        <f>'2014 BPTs'!BE40</f>
        <v/>
      </c>
      <c r="AJ204" s="2" t="str">
        <f>'2014 BPTs'!BF40</f>
        <v/>
      </c>
      <c r="AK204" s="2" t="str">
        <f>'2014 BPTs'!BG40</f>
        <v/>
      </c>
      <c r="AL204" s="2" t="str">
        <f>'2014 BPTs'!BH40</f>
        <v/>
      </c>
      <c r="AM204" s="2" t="str">
        <f>'2014 BPTs'!BI40</f>
        <v/>
      </c>
      <c r="AO204" s="128">
        <f>'2014 BPTs'!AJ40*'2014 BPTs'!BK40</f>
        <v>0</v>
      </c>
      <c r="AP204" s="128">
        <f>'2014 BPTs'!AK40*'2014 BPTs'!BK40</f>
        <v>0</v>
      </c>
      <c r="AR204" s="5">
        <f>IF(B204="Auto",'2014 BPTs'!M40,J204)</f>
        <v>0</v>
      </c>
      <c r="AS204" s="5">
        <f>'2014 BPTs'!O40</f>
        <v>0</v>
      </c>
      <c r="AT204" s="5">
        <f>'2014 BPTs'!Q40</f>
        <v>0</v>
      </c>
      <c r="AU204" s="5">
        <f>'2014 BPTs'!S40</f>
        <v>0</v>
      </c>
      <c r="AV204" s="5">
        <f>'2014 BPTs'!U40</f>
        <v>0</v>
      </c>
      <c r="AW204" s="5">
        <f>'2014 BPTs'!W40</f>
        <v>0</v>
      </c>
      <c r="AX204" s="5">
        <f>'2014 BPTs'!Y40</f>
        <v>0</v>
      </c>
      <c r="AY204" s="5">
        <f>'2014 BPTs'!AA40</f>
        <v>0</v>
      </c>
      <c r="BA204" s="24">
        <f>IF(ISNA(VLOOKUP(AF204,'2012 BPTs'!$B$12:$BX$181,BA$3,FALSE)),0,VLOOKUP(AF204,'2012 BPTs'!$B$12:$BX$181,BA$3,FALSE))</f>
        <v>0</v>
      </c>
      <c r="BB204" s="24">
        <f>IF(ISNA(VLOOKUP(AG204,'2012 BPTs'!$B$12:$BX$181,BB$3,FALSE)),0,VLOOKUP(AG204,'2012 BPTs'!$B$12:$BX$181,BB$3,FALSE))</f>
        <v>0</v>
      </c>
      <c r="BC204" s="24">
        <f>IF(ISNA(VLOOKUP(AH204,'2012 BPTs'!$B$12:$BX$181,BC$3,FALSE)),0,VLOOKUP(AH204,'2012 BPTs'!$B$12:$BX$181,BC$3,FALSE))</f>
        <v>0</v>
      </c>
      <c r="BD204" s="24">
        <f>IF(ISNA(VLOOKUP(AI204,'2012 BPTs'!$B$12:$BX$181,BD$3,FALSE)),0,VLOOKUP(AI204,'2012 BPTs'!$B$12:$BX$181,BD$3,FALSE))</f>
        <v>0</v>
      </c>
      <c r="BE204" s="24">
        <f>IF(ISNA(VLOOKUP(AJ204,'2012 BPTs'!$B$12:$BX$181,BE$3,FALSE)),0,VLOOKUP(AJ204,'2012 BPTs'!$B$12:$BX$181,BE$3,FALSE))</f>
        <v>0</v>
      </c>
      <c r="BF204" s="24">
        <f>IF(ISNA(VLOOKUP(AK204,'2012 BPTs'!$B$12:$BX$181,BF$3,FALSE)),0,VLOOKUP(AK204,'2012 BPTs'!$B$12:$BX$181,BF$3,FALSE))</f>
        <v>0</v>
      </c>
      <c r="BG204" s="24">
        <f>IF(ISNA(VLOOKUP(AL204,'2012 BPTs'!$B$12:$BX$181,BG$3,FALSE)),0,VLOOKUP(AL204,'2012 BPTs'!$B$12:$BX$181,BG$3,FALSE))</f>
        <v>0</v>
      </c>
      <c r="BH204" s="24">
        <f>IF(ISNA(VLOOKUP(AM204,'2012 BPTs'!$B$12:$BX$181,BH$3,FALSE)),0,VLOOKUP(AM204,'2012 BPTs'!$B$12:$BX$181,BH$3,FALSE))</f>
        <v>0</v>
      </c>
      <c r="BJ204" s="24">
        <f>IF(ISNA(VLOOKUP(AF204,'2012 BPTs'!$B$12:$BX$181,BJ$3,FALSE)),0,VLOOKUP(AF204,'2012 BPTs'!$B$12:$BX$181,BJ$3,FALSE))</f>
        <v>0</v>
      </c>
      <c r="BK204" s="24">
        <f>IF(ISNA(VLOOKUP(AG204,'2012 BPTs'!$B$12:$BX$181,BK$3,FALSE)),0,VLOOKUP(AG204,'2012 BPTs'!$B$12:$BX$181,BK$3,FALSE))</f>
        <v>0</v>
      </c>
      <c r="BL204" s="24">
        <f>IF(ISNA(VLOOKUP(AH204,'2012 BPTs'!$B$12:$BX$181,BL$3,FALSE)),0,VLOOKUP(AH204,'2012 BPTs'!$B$12:$BX$181,BL$3,FALSE))</f>
        <v>0</v>
      </c>
      <c r="BM204" s="24">
        <f>IF(ISNA(VLOOKUP(AI204,'2012 BPTs'!$B$12:$BX$181,BM$3,FALSE)),0,VLOOKUP(AI204,'2012 BPTs'!$B$12:$BX$181,BM$3,FALSE))</f>
        <v>0</v>
      </c>
      <c r="BN204" s="24">
        <f>IF(ISNA(VLOOKUP(AJ204,'2012 BPTs'!$B$12:$BX$181,BN$3,FALSE)),0,VLOOKUP(AJ204,'2012 BPTs'!$B$12:$BX$181,BN$3,FALSE))</f>
        <v>0</v>
      </c>
      <c r="BO204" s="24">
        <f>IF(ISNA(VLOOKUP(AK204,'2012 BPTs'!$B$12:$BX$181,BO$3,FALSE)),0,VLOOKUP(AK204,'2012 BPTs'!$B$12:$BX$181,BO$3,FALSE))</f>
        <v>0</v>
      </c>
      <c r="BP204" s="24">
        <f>IF(ISNA(VLOOKUP(AL204,'2012 BPTs'!$B$12:$BX$181,BP$3,FALSE)),0,VLOOKUP(AL204,'2012 BPTs'!$B$12:$BX$181,BP$3,FALSE))</f>
        <v>0</v>
      </c>
      <c r="BQ204" s="24">
        <f>IF(ISNA(VLOOKUP(AM204,'2012 BPTs'!$B$12:$BX$181,BQ$3,FALSE)),0,VLOOKUP(AM204,'2012 BPTs'!$B$12:$BX$181,BQ$3,FALSE))</f>
        <v>0</v>
      </c>
      <c r="BS204" s="77">
        <f t="shared" si="80"/>
        <v>0</v>
      </c>
      <c r="BT204" s="68">
        <f t="shared" si="81"/>
        <v>0</v>
      </c>
      <c r="BU204" s="68">
        <f t="shared" si="82"/>
        <v>0</v>
      </c>
      <c r="BW204" s="24">
        <f>IF(ISNA(VLOOKUP(AF204,'2012 BPTs'!$B$12:$BX$181,BW$3,FALSE)),0,VLOOKUP(AF204,'2012 BPTs'!$B$12:$BX$181,BW$3,FALSE))</f>
        <v>0</v>
      </c>
      <c r="BX204" s="24">
        <f>IF(ISNA(VLOOKUP(AG204,'2012 BPTs'!$B$12:$BX$181,BX$3,FALSE)),0,VLOOKUP(AG204,'2012 BPTs'!$B$12:$BX$181,BX$3,FALSE))</f>
        <v>0</v>
      </c>
      <c r="BY204" s="24">
        <f>IF(ISNA(VLOOKUP(AH204,'2012 BPTs'!$B$12:$BX$181,BY$3,FALSE)),0,VLOOKUP(AH204,'2012 BPTs'!$B$12:$BX$181,BY$3,FALSE))</f>
        <v>0</v>
      </c>
      <c r="BZ204" s="24">
        <f>IF(ISNA(VLOOKUP(AI204,'2012 BPTs'!$B$12:$BX$181,BZ$3,FALSE)),0,VLOOKUP(AI204,'2012 BPTs'!$B$12:$BX$181,BZ$3,FALSE))</f>
        <v>0</v>
      </c>
      <c r="CA204" s="24">
        <f>IF(ISNA(VLOOKUP(AJ204,'2012 BPTs'!$B$12:$BX$181,CA$3,FALSE)),0,VLOOKUP(AJ204,'2012 BPTs'!$B$12:$BX$181,CA$3,FALSE))</f>
        <v>0</v>
      </c>
      <c r="CB204" s="24">
        <f>IF(ISNA(VLOOKUP(AK204,'2012 BPTs'!$B$12:$BX$181,CB$3,FALSE)),0,VLOOKUP(AK204,'2012 BPTs'!$B$12:$BX$181,CB$3,FALSE))</f>
        <v>0</v>
      </c>
      <c r="CC204" s="24">
        <f>IF(ISNA(VLOOKUP(AL204,'2012 BPTs'!$B$12:$BX$181,CC$3,FALSE)),0,VLOOKUP(AL204,'2012 BPTs'!$B$12:$BX$181,CC$3,FALSE))</f>
        <v>0</v>
      </c>
      <c r="CD204" s="24">
        <f>IF(ISNA(VLOOKUP(AM204,'2012 BPTs'!$B$12:$BX$181,CD$3,FALSE)),0,VLOOKUP(AM204,'2012 BPTs'!$B$12:$BX$181,CD$3,FALSE))</f>
        <v>0</v>
      </c>
      <c r="CF204" s="24">
        <f>IF(ISERROR(VLOOKUP(AF204,'2012 BPTs'!$B$12:$BX$181,CF$3,FALSE)/VLOOKUP(AF204,'2012 BPTs'!$B$12:$BX379,CF$3+3,FALSE)),0,VLOOKUP(AF204,'2012 BPTs'!$B$12:$BX$181,CF$3,FALSE)/VLOOKUP(AF204,'2012 BPTs'!$B$12:$BX379,CF$3+3,FALSE))</f>
        <v>0</v>
      </c>
      <c r="CG204" s="24">
        <f>IF(ISERROR(VLOOKUP(AG204,'2012 BPTs'!$B$12:$BX$181,CG$3,FALSE)/VLOOKUP(AG204,'2012 BPTs'!$B$12:$BX379,CG$3+3,FALSE)),0,VLOOKUP(AG204,'2012 BPTs'!$B$12:$BX$181,CG$3,FALSE)/VLOOKUP(AG204,'2012 BPTs'!$B$12:$BX379,CG$3+3,FALSE))</f>
        <v>0</v>
      </c>
      <c r="CH204" s="24">
        <f>IF(ISERROR(VLOOKUP(AH204,'2012 BPTs'!$B$12:$BX$181,CH$3,FALSE)/VLOOKUP(AH204,'2012 BPTs'!$B$12:$BX379,CH$3+3,FALSE)),0,VLOOKUP(AH204,'2012 BPTs'!$B$12:$BX$181,CH$3,FALSE)/VLOOKUP(AH204,'2012 BPTs'!$B$12:$BX379,CH$3+3,FALSE))</f>
        <v>0</v>
      </c>
      <c r="CI204" s="24">
        <f>IF(ISERROR(VLOOKUP(AI204,'2012 BPTs'!$B$12:$BX$181,CI$3,FALSE)/VLOOKUP(AI204,'2012 BPTs'!$B$12:$BX379,CI$3+3,FALSE)),0,VLOOKUP(AI204,'2012 BPTs'!$B$12:$BX$181,CI$3,FALSE)/VLOOKUP(AI204,'2012 BPTs'!$B$12:$BX379,CI$3+3,FALSE))</f>
        <v>0</v>
      </c>
      <c r="CJ204" s="24">
        <f>IF(ISERROR(VLOOKUP(AJ204,'2012 BPTs'!$B$12:$BX$181,CJ$3,FALSE)/VLOOKUP(AJ204,'2012 BPTs'!$B$12:$BX379,CJ$3+3,FALSE)),0,VLOOKUP(AJ204,'2012 BPTs'!$B$12:$BX$181,CJ$3,FALSE)/VLOOKUP(AJ204,'2012 BPTs'!$B$12:$BX379,CJ$3+3,FALSE))</f>
        <v>0</v>
      </c>
      <c r="CK204" s="24">
        <f>IF(ISERROR(VLOOKUP(AK204,'2012 BPTs'!$B$12:$BX$181,CK$3,FALSE)/VLOOKUP(AK204,'2012 BPTs'!$B$12:$BX379,CK$3+3,FALSE)),0,VLOOKUP(AK204,'2012 BPTs'!$B$12:$BX$181,CK$3,FALSE)/VLOOKUP(AK204,'2012 BPTs'!$B$12:$BX379,CK$3+3,FALSE))</f>
        <v>0</v>
      </c>
      <c r="CL204" s="24">
        <f>IF(ISERROR(VLOOKUP(AL204,'2012 BPTs'!$B$12:$BX$181,CL$3,FALSE)/VLOOKUP(AL204,'2012 BPTs'!$B$12:$BX379,CL$3+3,FALSE)),0,VLOOKUP(AL204,'2012 BPTs'!$B$12:$BX$181,CL$3,FALSE)/VLOOKUP(AL204,'2012 BPTs'!$B$12:$BX379,CL$3+3,FALSE))</f>
        <v>0</v>
      </c>
      <c r="CM204" s="24">
        <f>IF(ISERROR(VLOOKUP(AM204,'2012 BPTs'!$B$12:$BX$181,CM$3,FALSE)/VLOOKUP(AM204,'2012 BPTs'!$B$12:$BX379,CM$3+3,FALSE)),0,VLOOKUP(AM204,'2012 BPTs'!$B$12:$BX$181,CM$3,FALSE)/VLOOKUP(AM204,'2012 BPTs'!$B$12:$BX379,CM$3+3,FALSE))</f>
        <v>0</v>
      </c>
      <c r="CO204" s="24">
        <f>IF(ISERROR(VLOOKUP(AF204,'2012 BPTs'!$B$12:$BX$181,CO$3,FALSE)/VLOOKUP(AF204,'2012 BPTs'!$B$12:$BX379,CO$3+2,FALSE)),0,VLOOKUP(AF204,'2012 BPTs'!$B$12:$BX$181,CO$3,FALSE)/VLOOKUP(AF204,'2012 BPTs'!$B$12:$BX379,CO$3+2,FALSE))</f>
        <v>0</v>
      </c>
      <c r="CP204" s="24">
        <f>IF(ISERROR(VLOOKUP(AG204,'2012 BPTs'!$B$12:$BX$181,CP$3,FALSE)/VLOOKUP(AG204,'2012 BPTs'!$B$12:$BX379,CP$3+2,FALSE)),0,VLOOKUP(AG204,'2012 BPTs'!$B$12:$BX$181,CP$3,FALSE)/VLOOKUP(AG204,'2012 BPTs'!$B$12:$BX379,CP$3+2,FALSE))</f>
        <v>0</v>
      </c>
      <c r="CQ204" s="24">
        <f>IF(ISERROR(VLOOKUP(AH204,'2012 BPTs'!$B$12:$BX$181,CQ$3,FALSE)/VLOOKUP(AH204,'2012 BPTs'!$B$12:$BX379,CQ$3+2,FALSE)),0,VLOOKUP(AH204,'2012 BPTs'!$B$12:$BX$181,CQ$3,FALSE)/VLOOKUP(AH204,'2012 BPTs'!$B$12:$BX379,CQ$3+2,FALSE))</f>
        <v>0</v>
      </c>
      <c r="CR204" s="24">
        <f>IF(ISERROR(VLOOKUP(AI204,'2012 BPTs'!$B$12:$BX$181,CR$3,FALSE)/VLOOKUP(AI204,'2012 BPTs'!$B$12:$BX379,CR$3+2,FALSE)),0,VLOOKUP(AI204,'2012 BPTs'!$B$12:$BX$181,CR$3,FALSE)/VLOOKUP(AI204,'2012 BPTs'!$B$12:$BX379,CR$3+2,FALSE))</f>
        <v>0</v>
      </c>
      <c r="CS204" s="24">
        <f>IF(ISERROR(VLOOKUP(AJ204,'2012 BPTs'!$B$12:$BX$181,CS$3,FALSE)/VLOOKUP(AJ204,'2012 BPTs'!$B$12:$BX379,CS$3+2,FALSE)),0,VLOOKUP(AJ204,'2012 BPTs'!$B$12:$BX$181,CS$3,FALSE)/VLOOKUP(AJ204,'2012 BPTs'!$B$12:$BX379,CS$3+2,FALSE))</f>
        <v>0</v>
      </c>
      <c r="CT204" s="24">
        <f>IF(ISERROR(VLOOKUP(AK204,'2012 BPTs'!$B$12:$BX$181,CT$3,FALSE)/VLOOKUP(AK204,'2012 BPTs'!$B$12:$BX379,CT$3+2,FALSE)),0,VLOOKUP(AK204,'2012 BPTs'!$B$12:$BX$181,CT$3,FALSE)/VLOOKUP(AK204,'2012 BPTs'!$B$12:$BX379,CT$3+2,FALSE))</f>
        <v>0</v>
      </c>
      <c r="CU204" s="24">
        <f>IF(ISERROR(VLOOKUP(AL204,'2012 BPTs'!$B$12:$BX$181,CU$3,FALSE)/VLOOKUP(AL204,'2012 BPTs'!$B$12:$BX379,CU$3+2,FALSE)),0,VLOOKUP(AL204,'2012 BPTs'!$B$12:$BX$181,CU$3,FALSE)/VLOOKUP(AL204,'2012 BPTs'!$B$12:$BX379,CU$3+2,FALSE))</f>
        <v>0</v>
      </c>
      <c r="CV204" s="24">
        <f>IF(ISERROR(VLOOKUP(AM204,'2012 BPTs'!$B$12:$BX$181,CV$3,FALSE)/VLOOKUP(AM204,'2012 BPTs'!$B$12:$BX379,CV$3+2,FALSE)),0,VLOOKUP(AM204,'2012 BPTs'!$B$12:$BX$181,CV$3,FALSE)/VLOOKUP(AM204,'2012 BPTs'!$B$12:$BX379,CV$3+2,FALSE))</f>
        <v>0</v>
      </c>
      <c r="CX204" s="93">
        <f>'2014 BPTs'!BR40</f>
        <v>0</v>
      </c>
      <c r="CY204" s="93">
        <f>'2014 BPTs'!BS40</f>
        <v>0</v>
      </c>
    </row>
    <row r="205" spans="2:103" x14ac:dyDescent="0.2">
      <c r="B205" s="2" t="s">
        <v>213</v>
      </c>
      <c r="C205" s="2">
        <f>'2014 BPTs'!E41</f>
        <v>0</v>
      </c>
      <c r="D205" s="2">
        <f t="shared" si="83"/>
        <v>0</v>
      </c>
      <c r="E205" s="4">
        <f>'2014 BPTs'!F41</f>
        <v>0</v>
      </c>
      <c r="F205" s="88">
        <f>'2014 BPTs'!G41</f>
        <v>0</v>
      </c>
      <c r="G205" s="53">
        <f>'2014 BPTs'!I41</f>
        <v>0</v>
      </c>
      <c r="H205" s="88">
        <f>'2014 BPTs'!J41</f>
        <v>0</v>
      </c>
      <c r="I205" s="4">
        <f>'2014 BPTs'!K41</f>
        <v>0</v>
      </c>
      <c r="J205" s="5">
        <f>'2014 BPTs'!M41</f>
        <v>0</v>
      </c>
      <c r="K205" s="99">
        <f>'2014 BPTs'!BL41</f>
        <v>0</v>
      </c>
      <c r="L205" s="100">
        <f t="shared" si="68"/>
        <v>0</v>
      </c>
      <c r="M205" s="101">
        <f t="shared" si="69"/>
        <v>0</v>
      </c>
      <c r="N205" s="102">
        <f t="shared" si="75"/>
        <v>0</v>
      </c>
      <c r="O205" s="103">
        <f>'2014 BPTs'!BM41</f>
        <v>0</v>
      </c>
      <c r="P205" s="100">
        <f t="shared" si="70"/>
        <v>0</v>
      </c>
      <c r="Q205" s="101">
        <f t="shared" si="71"/>
        <v>0</v>
      </c>
      <c r="R205" s="104">
        <f t="shared" si="72"/>
        <v>0</v>
      </c>
      <c r="S205" s="105">
        <f t="shared" si="76"/>
        <v>0</v>
      </c>
      <c r="T205" s="104">
        <f t="shared" si="73"/>
        <v>0</v>
      </c>
      <c r="U205" s="121">
        <f>IF(K205=0,0,IF(B205="Manual",(S205-O205-AP205*(O205/(O205+Z205)))/S205,'2014 BPTs'!BP41))</f>
        <v>0</v>
      </c>
      <c r="V205" s="99">
        <f>'2014 BPTs'!BN41</f>
        <v>0</v>
      </c>
      <c r="W205" s="100">
        <f t="shared" si="84"/>
        <v>0</v>
      </c>
      <c r="X205" s="103">
        <f t="shared" si="74"/>
        <v>0</v>
      </c>
      <c r="Y205" s="102">
        <f t="shared" si="77"/>
        <v>0</v>
      </c>
      <c r="Z205" s="103">
        <f>'2014 BPTs'!BO41</f>
        <v>0</v>
      </c>
      <c r="AA205" s="104">
        <f t="shared" si="78"/>
        <v>0</v>
      </c>
      <c r="AB205" s="106">
        <f>IF(W205=0,0,IF(B205="Manual",(V205-Z205-AP205*(Z205/(Z205+O205)))/V205,'2014 BPTs'!BQ41))</f>
        <v>0</v>
      </c>
      <c r="AD205" s="2" t="str">
        <f t="shared" si="79"/>
        <v>00-0</v>
      </c>
      <c r="AE205" s="2">
        <f>'2014 BPTs'!BA41</f>
        <v>0</v>
      </c>
      <c r="AF205" s="2" t="str">
        <f>IF(B205="Auto",'2014 BPTs'!BB41,D205&amp;E205&amp;"-"&amp;F205)</f>
        <v/>
      </c>
      <c r="AG205" s="2" t="str">
        <f>'2014 BPTs'!BC41</f>
        <v/>
      </c>
      <c r="AH205" s="2" t="str">
        <f>'2014 BPTs'!BD41</f>
        <v/>
      </c>
      <c r="AI205" s="2" t="str">
        <f>'2014 BPTs'!BE41</f>
        <v/>
      </c>
      <c r="AJ205" s="2" t="str">
        <f>'2014 BPTs'!BF41</f>
        <v/>
      </c>
      <c r="AK205" s="2" t="str">
        <f>'2014 BPTs'!BG41</f>
        <v/>
      </c>
      <c r="AL205" s="2" t="str">
        <f>'2014 BPTs'!BH41</f>
        <v/>
      </c>
      <c r="AM205" s="2" t="str">
        <f>'2014 BPTs'!BI41</f>
        <v/>
      </c>
      <c r="AO205" s="128">
        <f>'2014 BPTs'!AJ41*'2014 BPTs'!BK41</f>
        <v>0</v>
      </c>
      <c r="AP205" s="128">
        <f>'2014 BPTs'!AK41*'2014 BPTs'!BK41</f>
        <v>0</v>
      </c>
      <c r="AR205" s="5">
        <f>IF(B205="Auto",'2014 BPTs'!M41,J205)</f>
        <v>0</v>
      </c>
      <c r="AS205" s="5">
        <f>'2014 BPTs'!O41</f>
        <v>0</v>
      </c>
      <c r="AT205" s="5">
        <f>'2014 BPTs'!Q41</f>
        <v>0</v>
      </c>
      <c r="AU205" s="5">
        <f>'2014 BPTs'!S41</f>
        <v>0</v>
      </c>
      <c r="AV205" s="5">
        <f>'2014 BPTs'!U41</f>
        <v>0</v>
      </c>
      <c r="AW205" s="5">
        <f>'2014 BPTs'!W41</f>
        <v>0</v>
      </c>
      <c r="AX205" s="5">
        <f>'2014 BPTs'!Y41</f>
        <v>0</v>
      </c>
      <c r="AY205" s="5">
        <f>'2014 BPTs'!AA41</f>
        <v>0</v>
      </c>
      <c r="BA205" s="24">
        <f>IF(ISNA(VLOOKUP(AF205,'2012 BPTs'!$B$12:$BX$181,BA$3,FALSE)),0,VLOOKUP(AF205,'2012 BPTs'!$B$12:$BX$181,BA$3,FALSE))</f>
        <v>0</v>
      </c>
      <c r="BB205" s="24">
        <f>IF(ISNA(VLOOKUP(AG205,'2012 BPTs'!$B$12:$BX$181,BB$3,FALSE)),0,VLOOKUP(AG205,'2012 BPTs'!$B$12:$BX$181,BB$3,FALSE))</f>
        <v>0</v>
      </c>
      <c r="BC205" s="24">
        <f>IF(ISNA(VLOOKUP(AH205,'2012 BPTs'!$B$12:$BX$181,BC$3,FALSE)),0,VLOOKUP(AH205,'2012 BPTs'!$B$12:$BX$181,BC$3,FALSE))</f>
        <v>0</v>
      </c>
      <c r="BD205" s="24">
        <f>IF(ISNA(VLOOKUP(AI205,'2012 BPTs'!$B$12:$BX$181,BD$3,FALSE)),0,VLOOKUP(AI205,'2012 BPTs'!$B$12:$BX$181,BD$3,FALSE))</f>
        <v>0</v>
      </c>
      <c r="BE205" s="24">
        <f>IF(ISNA(VLOOKUP(AJ205,'2012 BPTs'!$B$12:$BX$181,BE$3,FALSE)),0,VLOOKUP(AJ205,'2012 BPTs'!$B$12:$BX$181,BE$3,FALSE))</f>
        <v>0</v>
      </c>
      <c r="BF205" s="24">
        <f>IF(ISNA(VLOOKUP(AK205,'2012 BPTs'!$B$12:$BX$181,BF$3,FALSE)),0,VLOOKUP(AK205,'2012 BPTs'!$B$12:$BX$181,BF$3,FALSE))</f>
        <v>0</v>
      </c>
      <c r="BG205" s="24">
        <f>IF(ISNA(VLOOKUP(AL205,'2012 BPTs'!$B$12:$BX$181,BG$3,FALSE)),0,VLOOKUP(AL205,'2012 BPTs'!$B$12:$BX$181,BG$3,FALSE))</f>
        <v>0</v>
      </c>
      <c r="BH205" s="24">
        <f>IF(ISNA(VLOOKUP(AM205,'2012 BPTs'!$B$12:$BX$181,BH$3,FALSE)),0,VLOOKUP(AM205,'2012 BPTs'!$B$12:$BX$181,BH$3,FALSE))</f>
        <v>0</v>
      </c>
      <c r="BJ205" s="24">
        <f>IF(ISNA(VLOOKUP(AF205,'2012 BPTs'!$B$12:$BX$181,BJ$3,FALSE)),0,VLOOKUP(AF205,'2012 BPTs'!$B$12:$BX$181,BJ$3,FALSE))</f>
        <v>0</v>
      </c>
      <c r="BK205" s="24">
        <f>IF(ISNA(VLOOKUP(AG205,'2012 BPTs'!$B$12:$BX$181,BK$3,FALSE)),0,VLOOKUP(AG205,'2012 BPTs'!$B$12:$BX$181,BK$3,FALSE))</f>
        <v>0</v>
      </c>
      <c r="BL205" s="24">
        <f>IF(ISNA(VLOOKUP(AH205,'2012 BPTs'!$B$12:$BX$181,BL$3,FALSE)),0,VLOOKUP(AH205,'2012 BPTs'!$B$12:$BX$181,BL$3,FALSE))</f>
        <v>0</v>
      </c>
      <c r="BM205" s="24">
        <f>IF(ISNA(VLOOKUP(AI205,'2012 BPTs'!$B$12:$BX$181,BM$3,FALSE)),0,VLOOKUP(AI205,'2012 BPTs'!$B$12:$BX$181,BM$3,FALSE))</f>
        <v>0</v>
      </c>
      <c r="BN205" s="24">
        <f>IF(ISNA(VLOOKUP(AJ205,'2012 BPTs'!$B$12:$BX$181,BN$3,FALSE)),0,VLOOKUP(AJ205,'2012 BPTs'!$B$12:$BX$181,BN$3,FALSE))</f>
        <v>0</v>
      </c>
      <c r="BO205" s="24">
        <f>IF(ISNA(VLOOKUP(AK205,'2012 BPTs'!$B$12:$BX$181,BO$3,FALSE)),0,VLOOKUP(AK205,'2012 BPTs'!$B$12:$BX$181,BO$3,FALSE))</f>
        <v>0</v>
      </c>
      <c r="BP205" s="24">
        <f>IF(ISNA(VLOOKUP(AL205,'2012 BPTs'!$B$12:$BX$181,BP$3,FALSE)),0,VLOOKUP(AL205,'2012 BPTs'!$B$12:$BX$181,BP$3,FALSE))</f>
        <v>0</v>
      </c>
      <c r="BQ205" s="24">
        <f>IF(ISNA(VLOOKUP(AM205,'2012 BPTs'!$B$12:$BX$181,BQ$3,FALSE)),0,VLOOKUP(AM205,'2012 BPTs'!$B$12:$BX$181,BQ$3,FALSE))</f>
        <v>0</v>
      </c>
      <c r="BS205" s="77">
        <f t="shared" si="80"/>
        <v>0</v>
      </c>
      <c r="BT205" s="68">
        <f t="shared" si="81"/>
        <v>0</v>
      </c>
      <c r="BU205" s="68">
        <f t="shared" si="82"/>
        <v>0</v>
      </c>
      <c r="BW205" s="24">
        <f>IF(ISNA(VLOOKUP(AF205,'2012 BPTs'!$B$12:$BX$181,BW$3,FALSE)),0,VLOOKUP(AF205,'2012 BPTs'!$B$12:$BX$181,BW$3,FALSE))</f>
        <v>0</v>
      </c>
      <c r="BX205" s="24">
        <f>IF(ISNA(VLOOKUP(AG205,'2012 BPTs'!$B$12:$BX$181,BX$3,FALSE)),0,VLOOKUP(AG205,'2012 BPTs'!$B$12:$BX$181,BX$3,FALSE))</f>
        <v>0</v>
      </c>
      <c r="BY205" s="24">
        <f>IF(ISNA(VLOOKUP(AH205,'2012 BPTs'!$B$12:$BX$181,BY$3,FALSE)),0,VLOOKUP(AH205,'2012 BPTs'!$B$12:$BX$181,BY$3,FALSE))</f>
        <v>0</v>
      </c>
      <c r="BZ205" s="24">
        <f>IF(ISNA(VLOOKUP(AI205,'2012 BPTs'!$B$12:$BX$181,BZ$3,FALSE)),0,VLOOKUP(AI205,'2012 BPTs'!$B$12:$BX$181,BZ$3,FALSE))</f>
        <v>0</v>
      </c>
      <c r="CA205" s="24">
        <f>IF(ISNA(VLOOKUP(AJ205,'2012 BPTs'!$B$12:$BX$181,CA$3,FALSE)),0,VLOOKUP(AJ205,'2012 BPTs'!$B$12:$BX$181,CA$3,FALSE))</f>
        <v>0</v>
      </c>
      <c r="CB205" s="24">
        <f>IF(ISNA(VLOOKUP(AK205,'2012 BPTs'!$B$12:$BX$181,CB$3,FALSE)),0,VLOOKUP(AK205,'2012 BPTs'!$B$12:$BX$181,CB$3,FALSE))</f>
        <v>0</v>
      </c>
      <c r="CC205" s="24">
        <f>IF(ISNA(VLOOKUP(AL205,'2012 BPTs'!$B$12:$BX$181,CC$3,FALSE)),0,VLOOKUP(AL205,'2012 BPTs'!$B$12:$BX$181,CC$3,FALSE))</f>
        <v>0</v>
      </c>
      <c r="CD205" s="24">
        <f>IF(ISNA(VLOOKUP(AM205,'2012 BPTs'!$B$12:$BX$181,CD$3,FALSE)),0,VLOOKUP(AM205,'2012 BPTs'!$B$12:$BX$181,CD$3,FALSE))</f>
        <v>0</v>
      </c>
      <c r="CF205" s="24">
        <f>IF(ISERROR(VLOOKUP(AF205,'2012 BPTs'!$B$12:$BX$181,CF$3,FALSE)/VLOOKUP(AF205,'2012 BPTs'!$B$12:$BX380,CF$3+3,FALSE)),0,VLOOKUP(AF205,'2012 BPTs'!$B$12:$BX$181,CF$3,FALSE)/VLOOKUP(AF205,'2012 BPTs'!$B$12:$BX380,CF$3+3,FALSE))</f>
        <v>0</v>
      </c>
      <c r="CG205" s="24">
        <f>IF(ISERROR(VLOOKUP(AG205,'2012 BPTs'!$B$12:$BX$181,CG$3,FALSE)/VLOOKUP(AG205,'2012 BPTs'!$B$12:$BX380,CG$3+3,FALSE)),0,VLOOKUP(AG205,'2012 BPTs'!$B$12:$BX$181,CG$3,FALSE)/VLOOKUP(AG205,'2012 BPTs'!$B$12:$BX380,CG$3+3,FALSE))</f>
        <v>0</v>
      </c>
      <c r="CH205" s="24">
        <f>IF(ISERROR(VLOOKUP(AH205,'2012 BPTs'!$B$12:$BX$181,CH$3,FALSE)/VLOOKUP(AH205,'2012 BPTs'!$B$12:$BX380,CH$3+3,FALSE)),0,VLOOKUP(AH205,'2012 BPTs'!$B$12:$BX$181,CH$3,FALSE)/VLOOKUP(AH205,'2012 BPTs'!$B$12:$BX380,CH$3+3,FALSE))</f>
        <v>0</v>
      </c>
      <c r="CI205" s="24">
        <f>IF(ISERROR(VLOOKUP(AI205,'2012 BPTs'!$B$12:$BX$181,CI$3,FALSE)/VLOOKUP(AI205,'2012 BPTs'!$B$12:$BX380,CI$3+3,FALSE)),0,VLOOKUP(AI205,'2012 BPTs'!$B$12:$BX$181,CI$3,FALSE)/VLOOKUP(AI205,'2012 BPTs'!$B$12:$BX380,CI$3+3,FALSE))</f>
        <v>0</v>
      </c>
      <c r="CJ205" s="24">
        <f>IF(ISERROR(VLOOKUP(AJ205,'2012 BPTs'!$B$12:$BX$181,CJ$3,FALSE)/VLOOKUP(AJ205,'2012 BPTs'!$B$12:$BX380,CJ$3+3,FALSE)),0,VLOOKUP(AJ205,'2012 BPTs'!$B$12:$BX$181,CJ$3,FALSE)/VLOOKUP(AJ205,'2012 BPTs'!$B$12:$BX380,CJ$3+3,FALSE))</f>
        <v>0</v>
      </c>
      <c r="CK205" s="24">
        <f>IF(ISERROR(VLOOKUP(AK205,'2012 BPTs'!$B$12:$BX$181,CK$3,FALSE)/VLOOKUP(AK205,'2012 BPTs'!$B$12:$BX380,CK$3+3,FALSE)),0,VLOOKUP(AK205,'2012 BPTs'!$B$12:$BX$181,CK$3,FALSE)/VLOOKUP(AK205,'2012 BPTs'!$B$12:$BX380,CK$3+3,FALSE))</f>
        <v>0</v>
      </c>
      <c r="CL205" s="24">
        <f>IF(ISERROR(VLOOKUP(AL205,'2012 BPTs'!$B$12:$BX$181,CL$3,FALSE)/VLOOKUP(AL205,'2012 BPTs'!$B$12:$BX380,CL$3+3,FALSE)),0,VLOOKUP(AL205,'2012 BPTs'!$B$12:$BX$181,CL$3,FALSE)/VLOOKUP(AL205,'2012 BPTs'!$B$12:$BX380,CL$3+3,FALSE))</f>
        <v>0</v>
      </c>
      <c r="CM205" s="24">
        <f>IF(ISERROR(VLOOKUP(AM205,'2012 BPTs'!$B$12:$BX$181,CM$3,FALSE)/VLOOKUP(AM205,'2012 BPTs'!$B$12:$BX380,CM$3+3,FALSE)),0,VLOOKUP(AM205,'2012 BPTs'!$B$12:$BX$181,CM$3,FALSE)/VLOOKUP(AM205,'2012 BPTs'!$B$12:$BX380,CM$3+3,FALSE))</f>
        <v>0</v>
      </c>
      <c r="CO205" s="24">
        <f>IF(ISERROR(VLOOKUP(AF205,'2012 BPTs'!$B$12:$BX$181,CO$3,FALSE)/VLOOKUP(AF205,'2012 BPTs'!$B$12:$BX380,CO$3+2,FALSE)),0,VLOOKUP(AF205,'2012 BPTs'!$B$12:$BX$181,CO$3,FALSE)/VLOOKUP(AF205,'2012 BPTs'!$B$12:$BX380,CO$3+2,FALSE))</f>
        <v>0</v>
      </c>
      <c r="CP205" s="24">
        <f>IF(ISERROR(VLOOKUP(AG205,'2012 BPTs'!$B$12:$BX$181,CP$3,FALSE)/VLOOKUP(AG205,'2012 BPTs'!$B$12:$BX380,CP$3+2,FALSE)),0,VLOOKUP(AG205,'2012 BPTs'!$B$12:$BX$181,CP$3,FALSE)/VLOOKUP(AG205,'2012 BPTs'!$B$12:$BX380,CP$3+2,FALSE))</f>
        <v>0</v>
      </c>
      <c r="CQ205" s="24">
        <f>IF(ISERROR(VLOOKUP(AH205,'2012 BPTs'!$B$12:$BX$181,CQ$3,FALSE)/VLOOKUP(AH205,'2012 BPTs'!$B$12:$BX380,CQ$3+2,FALSE)),0,VLOOKUP(AH205,'2012 BPTs'!$B$12:$BX$181,CQ$3,FALSE)/VLOOKUP(AH205,'2012 BPTs'!$B$12:$BX380,CQ$3+2,FALSE))</f>
        <v>0</v>
      </c>
      <c r="CR205" s="24">
        <f>IF(ISERROR(VLOOKUP(AI205,'2012 BPTs'!$B$12:$BX$181,CR$3,FALSE)/VLOOKUP(AI205,'2012 BPTs'!$B$12:$BX380,CR$3+2,FALSE)),0,VLOOKUP(AI205,'2012 BPTs'!$B$12:$BX$181,CR$3,FALSE)/VLOOKUP(AI205,'2012 BPTs'!$B$12:$BX380,CR$3+2,FALSE))</f>
        <v>0</v>
      </c>
      <c r="CS205" s="24">
        <f>IF(ISERROR(VLOOKUP(AJ205,'2012 BPTs'!$B$12:$BX$181,CS$3,FALSE)/VLOOKUP(AJ205,'2012 BPTs'!$B$12:$BX380,CS$3+2,FALSE)),0,VLOOKUP(AJ205,'2012 BPTs'!$B$12:$BX$181,CS$3,FALSE)/VLOOKUP(AJ205,'2012 BPTs'!$B$12:$BX380,CS$3+2,FALSE))</f>
        <v>0</v>
      </c>
      <c r="CT205" s="24">
        <f>IF(ISERROR(VLOOKUP(AK205,'2012 BPTs'!$B$12:$BX$181,CT$3,FALSE)/VLOOKUP(AK205,'2012 BPTs'!$B$12:$BX380,CT$3+2,FALSE)),0,VLOOKUP(AK205,'2012 BPTs'!$B$12:$BX$181,CT$3,FALSE)/VLOOKUP(AK205,'2012 BPTs'!$B$12:$BX380,CT$3+2,FALSE))</f>
        <v>0</v>
      </c>
      <c r="CU205" s="24">
        <f>IF(ISERROR(VLOOKUP(AL205,'2012 BPTs'!$B$12:$BX$181,CU$3,FALSE)/VLOOKUP(AL205,'2012 BPTs'!$B$12:$BX380,CU$3+2,FALSE)),0,VLOOKUP(AL205,'2012 BPTs'!$B$12:$BX$181,CU$3,FALSE)/VLOOKUP(AL205,'2012 BPTs'!$B$12:$BX380,CU$3+2,FALSE))</f>
        <v>0</v>
      </c>
      <c r="CV205" s="24">
        <f>IF(ISERROR(VLOOKUP(AM205,'2012 BPTs'!$B$12:$BX$181,CV$3,FALSE)/VLOOKUP(AM205,'2012 BPTs'!$B$12:$BX380,CV$3+2,FALSE)),0,VLOOKUP(AM205,'2012 BPTs'!$B$12:$BX$181,CV$3,FALSE)/VLOOKUP(AM205,'2012 BPTs'!$B$12:$BX380,CV$3+2,FALSE))</f>
        <v>0</v>
      </c>
      <c r="CX205" s="93">
        <f>'2014 BPTs'!BR41</f>
        <v>0</v>
      </c>
      <c r="CY205" s="93">
        <f>'2014 BPTs'!BS41</f>
        <v>0</v>
      </c>
    </row>
    <row r="206" spans="2:103" x14ac:dyDescent="0.2">
      <c r="B206" s="2" t="s">
        <v>213</v>
      </c>
      <c r="C206" s="2">
        <f>'2014 BPTs'!E42</f>
        <v>0</v>
      </c>
      <c r="D206" s="2">
        <f t="shared" si="83"/>
        <v>0</v>
      </c>
      <c r="E206" s="4">
        <f>'2014 BPTs'!F42</f>
        <v>0</v>
      </c>
      <c r="F206" s="88">
        <f>'2014 BPTs'!G42</f>
        <v>0</v>
      </c>
      <c r="G206" s="53">
        <f>'2014 BPTs'!I42</f>
        <v>0</v>
      </c>
      <c r="H206" s="88">
        <f>'2014 BPTs'!J42</f>
        <v>0</v>
      </c>
      <c r="I206" s="4">
        <f>'2014 BPTs'!K42</f>
        <v>0</v>
      </c>
      <c r="J206" s="5">
        <f>'2014 BPTs'!M42</f>
        <v>0</v>
      </c>
      <c r="K206" s="99">
        <f>'2014 BPTs'!BL42</f>
        <v>0</v>
      </c>
      <c r="L206" s="100">
        <f t="shared" si="68"/>
        <v>0</v>
      </c>
      <c r="M206" s="101">
        <f t="shared" si="69"/>
        <v>0</v>
      </c>
      <c r="N206" s="102">
        <f t="shared" si="75"/>
        <v>0</v>
      </c>
      <c r="O206" s="103">
        <f>'2014 BPTs'!BM42</f>
        <v>0</v>
      </c>
      <c r="P206" s="100">
        <f t="shared" si="70"/>
        <v>0</v>
      </c>
      <c r="Q206" s="101">
        <f t="shared" si="71"/>
        <v>0</v>
      </c>
      <c r="R206" s="104">
        <f t="shared" si="72"/>
        <v>0</v>
      </c>
      <c r="S206" s="105">
        <f t="shared" si="76"/>
        <v>0</v>
      </c>
      <c r="T206" s="104">
        <f t="shared" si="73"/>
        <v>0</v>
      </c>
      <c r="U206" s="121">
        <f>IF(K206=0,0,IF(B206="Manual",(S206-O206-AP206*(O206/(O206+Z206)))/S206,'2014 BPTs'!BP42))</f>
        <v>0</v>
      </c>
      <c r="V206" s="99">
        <f>'2014 BPTs'!BN42</f>
        <v>0</v>
      </c>
      <c r="W206" s="100">
        <f t="shared" si="84"/>
        <v>0</v>
      </c>
      <c r="X206" s="103">
        <f t="shared" si="74"/>
        <v>0</v>
      </c>
      <c r="Y206" s="102">
        <f t="shared" si="77"/>
        <v>0</v>
      </c>
      <c r="Z206" s="103">
        <f>'2014 BPTs'!BO42</f>
        <v>0</v>
      </c>
      <c r="AA206" s="104">
        <f t="shared" si="78"/>
        <v>0</v>
      </c>
      <c r="AB206" s="106">
        <f>IF(W206=0,0,IF(B206="Manual",(V206-Z206-AP206*(Z206/(Z206+O206)))/V206,'2014 BPTs'!BQ42))</f>
        <v>0</v>
      </c>
      <c r="AD206" s="2" t="str">
        <f t="shared" si="79"/>
        <v>00-0</v>
      </c>
      <c r="AE206" s="2">
        <f>'2014 BPTs'!BA42</f>
        <v>0</v>
      </c>
      <c r="AF206" s="2" t="str">
        <f>IF(B206="Auto",'2014 BPTs'!BB42,D206&amp;E206&amp;"-"&amp;F206)</f>
        <v/>
      </c>
      <c r="AG206" s="2" t="str">
        <f>'2014 BPTs'!BC42</f>
        <v/>
      </c>
      <c r="AH206" s="2" t="str">
        <f>'2014 BPTs'!BD42</f>
        <v/>
      </c>
      <c r="AI206" s="2" t="str">
        <f>'2014 BPTs'!BE42</f>
        <v/>
      </c>
      <c r="AJ206" s="2" t="str">
        <f>'2014 BPTs'!BF42</f>
        <v/>
      </c>
      <c r="AK206" s="2" t="str">
        <f>'2014 BPTs'!BG42</f>
        <v/>
      </c>
      <c r="AL206" s="2" t="str">
        <f>'2014 BPTs'!BH42</f>
        <v/>
      </c>
      <c r="AM206" s="2" t="str">
        <f>'2014 BPTs'!BI42</f>
        <v/>
      </c>
      <c r="AO206" s="128">
        <f>'2014 BPTs'!AJ42*'2014 BPTs'!BK42</f>
        <v>0</v>
      </c>
      <c r="AP206" s="128">
        <f>'2014 BPTs'!AK42*'2014 BPTs'!BK42</f>
        <v>0</v>
      </c>
      <c r="AR206" s="5">
        <f>IF(B206="Auto",'2014 BPTs'!M42,J206)</f>
        <v>0</v>
      </c>
      <c r="AS206" s="5">
        <f>'2014 BPTs'!O42</f>
        <v>0</v>
      </c>
      <c r="AT206" s="5">
        <f>'2014 BPTs'!Q42</f>
        <v>0</v>
      </c>
      <c r="AU206" s="5">
        <f>'2014 BPTs'!S42</f>
        <v>0</v>
      </c>
      <c r="AV206" s="5">
        <f>'2014 BPTs'!U42</f>
        <v>0</v>
      </c>
      <c r="AW206" s="5">
        <f>'2014 BPTs'!W42</f>
        <v>0</v>
      </c>
      <c r="AX206" s="5">
        <f>'2014 BPTs'!Y42</f>
        <v>0</v>
      </c>
      <c r="AY206" s="5">
        <f>'2014 BPTs'!AA42</f>
        <v>0</v>
      </c>
      <c r="BA206" s="24">
        <f>IF(ISNA(VLOOKUP(AF206,'2012 BPTs'!$B$12:$BX$181,BA$3,FALSE)),0,VLOOKUP(AF206,'2012 BPTs'!$B$12:$BX$181,BA$3,FALSE))</f>
        <v>0</v>
      </c>
      <c r="BB206" s="24">
        <f>IF(ISNA(VLOOKUP(AG206,'2012 BPTs'!$B$12:$BX$181,BB$3,FALSE)),0,VLOOKUP(AG206,'2012 BPTs'!$B$12:$BX$181,BB$3,FALSE))</f>
        <v>0</v>
      </c>
      <c r="BC206" s="24">
        <f>IF(ISNA(VLOOKUP(AH206,'2012 BPTs'!$B$12:$BX$181,BC$3,FALSE)),0,VLOOKUP(AH206,'2012 BPTs'!$B$12:$BX$181,BC$3,FALSE))</f>
        <v>0</v>
      </c>
      <c r="BD206" s="24">
        <f>IF(ISNA(VLOOKUP(AI206,'2012 BPTs'!$B$12:$BX$181,BD$3,FALSE)),0,VLOOKUP(AI206,'2012 BPTs'!$B$12:$BX$181,BD$3,FALSE))</f>
        <v>0</v>
      </c>
      <c r="BE206" s="24">
        <f>IF(ISNA(VLOOKUP(AJ206,'2012 BPTs'!$B$12:$BX$181,BE$3,FALSE)),0,VLOOKUP(AJ206,'2012 BPTs'!$B$12:$BX$181,BE$3,FALSE))</f>
        <v>0</v>
      </c>
      <c r="BF206" s="24">
        <f>IF(ISNA(VLOOKUP(AK206,'2012 BPTs'!$B$12:$BX$181,BF$3,FALSE)),0,VLOOKUP(AK206,'2012 BPTs'!$B$12:$BX$181,BF$3,FALSE))</f>
        <v>0</v>
      </c>
      <c r="BG206" s="24">
        <f>IF(ISNA(VLOOKUP(AL206,'2012 BPTs'!$B$12:$BX$181,BG$3,FALSE)),0,VLOOKUP(AL206,'2012 BPTs'!$B$12:$BX$181,BG$3,FALSE))</f>
        <v>0</v>
      </c>
      <c r="BH206" s="24">
        <f>IF(ISNA(VLOOKUP(AM206,'2012 BPTs'!$B$12:$BX$181,BH$3,FALSE)),0,VLOOKUP(AM206,'2012 BPTs'!$B$12:$BX$181,BH$3,FALSE))</f>
        <v>0</v>
      </c>
      <c r="BJ206" s="24">
        <f>IF(ISNA(VLOOKUP(AF206,'2012 BPTs'!$B$12:$BX$181,BJ$3,FALSE)),0,VLOOKUP(AF206,'2012 BPTs'!$B$12:$BX$181,BJ$3,FALSE))</f>
        <v>0</v>
      </c>
      <c r="BK206" s="24">
        <f>IF(ISNA(VLOOKUP(AG206,'2012 BPTs'!$B$12:$BX$181,BK$3,FALSE)),0,VLOOKUP(AG206,'2012 BPTs'!$B$12:$BX$181,BK$3,FALSE))</f>
        <v>0</v>
      </c>
      <c r="BL206" s="24">
        <f>IF(ISNA(VLOOKUP(AH206,'2012 BPTs'!$B$12:$BX$181,BL$3,FALSE)),0,VLOOKUP(AH206,'2012 BPTs'!$B$12:$BX$181,BL$3,FALSE))</f>
        <v>0</v>
      </c>
      <c r="BM206" s="24">
        <f>IF(ISNA(VLOOKUP(AI206,'2012 BPTs'!$B$12:$BX$181,BM$3,FALSE)),0,VLOOKUP(AI206,'2012 BPTs'!$B$12:$BX$181,BM$3,FALSE))</f>
        <v>0</v>
      </c>
      <c r="BN206" s="24">
        <f>IF(ISNA(VLOOKUP(AJ206,'2012 BPTs'!$B$12:$BX$181,BN$3,FALSE)),0,VLOOKUP(AJ206,'2012 BPTs'!$B$12:$BX$181,BN$3,FALSE))</f>
        <v>0</v>
      </c>
      <c r="BO206" s="24">
        <f>IF(ISNA(VLOOKUP(AK206,'2012 BPTs'!$B$12:$BX$181,BO$3,FALSE)),0,VLOOKUP(AK206,'2012 BPTs'!$B$12:$BX$181,BO$3,FALSE))</f>
        <v>0</v>
      </c>
      <c r="BP206" s="24">
        <f>IF(ISNA(VLOOKUP(AL206,'2012 BPTs'!$B$12:$BX$181,BP$3,FALSE)),0,VLOOKUP(AL206,'2012 BPTs'!$B$12:$BX$181,BP$3,FALSE))</f>
        <v>0</v>
      </c>
      <c r="BQ206" s="24">
        <f>IF(ISNA(VLOOKUP(AM206,'2012 BPTs'!$B$12:$BX$181,BQ$3,FALSE)),0,VLOOKUP(AM206,'2012 BPTs'!$B$12:$BX$181,BQ$3,FALSE))</f>
        <v>0</v>
      </c>
      <c r="BS206" s="77">
        <f t="shared" si="80"/>
        <v>0</v>
      </c>
      <c r="BT206" s="68">
        <f t="shared" si="81"/>
        <v>0</v>
      </c>
      <c r="BU206" s="68">
        <f t="shared" si="82"/>
        <v>0</v>
      </c>
      <c r="BW206" s="24">
        <f>IF(ISNA(VLOOKUP(AF206,'2012 BPTs'!$B$12:$BX$181,BW$3,FALSE)),0,VLOOKUP(AF206,'2012 BPTs'!$B$12:$BX$181,BW$3,FALSE))</f>
        <v>0</v>
      </c>
      <c r="BX206" s="24">
        <f>IF(ISNA(VLOOKUP(AG206,'2012 BPTs'!$B$12:$BX$181,BX$3,FALSE)),0,VLOOKUP(AG206,'2012 BPTs'!$B$12:$BX$181,BX$3,FALSE))</f>
        <v>0</v>
      </c>
      <c r="BY206" s="24">
        <f>IF(ISNA(VLOOKUP(AH206,'2012 BPTs'!$B$12:$BX$181,BY$3,FALSE)),0,VLOOKUP(AH206,'2012 BPTs'!$B$12:$BX$181,BY$3,FALSE))</f>
        <v>0</v>
      </c>
      <c r="BZ206" s="24">
        <f>IF(ISNA(VLOOKUP(AI206,'2012 BPTs'!$B$12:$BX$181,BZ$3,FALSE)),0,VLOOKUP(AI206,'2012 BPTs'!$B$12:$BX$181,BZ$3,FALSE))</f>
        <v>0</v>
      </c>
      <c r="CA206" s="24">
        <f>IF(ISNA(VLOOKUP(AJ206,'2012 BPTs'!$B$12:$BX$181,CA$3,FALSE)),0,VLOOKUP(AJ206,'2012 BPTs'!$B$12:$BX$181,CA$3,FALSE))</f>
        <v>0</v>
      </c>
      <c r="CB206" s="24">
        <f>IF(ISNA(VLOOKUP(AK206,'2012 BPTs'!$B$12:$BX$181,CB$3,FALSE)),0,VLOOKUP(AK206,'2012 BPTs'!$B$12:$BX$181,CB$3,FALSE))</f>
        <v>0</v>
      </c>
      <c r="CC206" s="24">
        <f>IF(ISNA(VLOOKUP(AL206,'2012 BPTs'!$B$12:$BX$181,CC$3,FALSE)),0,VLOOKUP(AL206,'2012 BPTs'!$B$12:$BX$181,CC$3,FALSE))</f>
        <v>0</v>
      </c>
      <c r="CD206" s="24">
        <f>IF(ISNA(VLOOKUP(AM206,'2012 BPTs'!$B$12:$BX$181,CD$3,FALSE)),0,VLOOKUP(AM206,'2012 BPTs'!$B$12:$BX$181,CD$3,FALSE))</f>
        <v>0</v>
      </c>
      <c r="CF206" s="24">
        <f>IF(ISERROR(VLOOKUP(AF206,'2012 BPTs'!$B$12:$BX$181,CF$3,FALSE)/VLOOKUP(AF206,'2012 BPTs'!$B$12:$BX381,CF$3+3,FALSE)),0,VLOOKUP(AF206,'2012 BPTs'!$B$12:$BX$181,CF$3,FALSE)/VLOOKUP(AF206,'2012 BPTs'!$B$12:$BX381,CF$3+3,FALSE))</f>
        <v>0</v>
      </c>
      <c r="CG206" s="24">
        <f>IF(ISERROR(VLOOKUP(AG206,'2012 BPTs'!$B$12:$BX$181,CG$3,FALSE)/VLOOKUP(AG206,'2012 BPTs'!$B$12:$BX381,CG$3+3,FALSE)),0,VLOOKUP(AG206,'2012 BPTs'!$B$12:$BX$181,CG$3,FALSE)/VLOOKUP(AG206,'2012 BPTs'!$B$12:$BX381,CG$3+3,FALSE))</f>
        <v>0</v>
      </c>
      <c r="CH206" s="24">
        <f>IF(ISERROR(VLOOKUP(AH206,'2012 BPTs'!$B$12:$BX$181,CH$3,FALSE)/VLOOKUP(AH206,'2012 BPTs'!$B$12:$BX381,CH$3+3,FALSE)),0,VLOOKUP(AH206,'2012 BPTs'!$B$12:$BX$181,CH$3,FALSE)/VLOOKUP(AH206,'2012 BPTs'!$B$12:$BX381,CH$3+3,FALSE))</f>
        <v>0</v>
      </c>
      <c r="CI206" s="24">
        <f>IF(ISERROR(VLOOKUP(AI206,'2012 BPTs'!$B$12:$BX$181,CI$3,FALSE)/VLOOKUP(AI206,'2012 BPTs'!$B$12:$BX381,CI$3+3,FALSE)),0,VLOOKUP(AI206,'2012 BPTs'!$B$12:$BX$181,CI$3,FALSE)/VLOOKUP(AI206,'2012 BPTs'!$B$12:$BX381,CI$3+3,FALSE))</f>
        <v>0</v>
      </c>
      <c r="CJ206" s="24">
        <f>IF(ISERROR(VLOOKUP(AJ206,'2012 BPTs'!$B$12:$BX$181,CJ$3,FALSE)/VLOOKUP(AJ206,'2012 BPTs'!$B$12:$BX381,CJ$3+3,FALSE)),0,VLOOKUP(AJ206,'2012 BPTs'!$B$12:$BX$181,CJ$3,FALSE)/VLOOKUP(AJ206,'2012 BPTs'!$B$12:$BX381,CJ$3+3,FALSE))</f>
        <v>0</v>
      </c>
      <c r="CK206" s="24">
        <f>IF(ISERROR(VLOOKUP(AK206,'2012 BPTs'!$B$12:$BX$181,CK$3,FALSE)/VLOOKUP(AK206,'2012 BPTs'!$B$12:$BX381,CK$3+3,FALSE)),0,VLOOKUP(AK206,'2012 BPTs'!$B$12:$BX$181,CK$3,FALSE)/VLOOKUP(AK206,'2012 BPTs'!$B$12:$BX381,CK$3+3,FALSE))</f>
        <v>0</v>
      </c>
      <c r="CL206" s="24">
        <f>IF(ISERROR(VLOOKUP(AL206,'2012 BPTs'!$B$12:$BX$181,CL$3,FALSE)/VLOOKUP(AL206,'2012 BPTs'!$B$12:$BX381,CL$3+3,FALSE)),0,VLOOKUP(AL206,'2012 BPTs'!$B$12:$BX$181,CL$3,FALSE)/VLOOKUP(AL206,'2012 BPTs'!$B$12:$BX381,CL$3+3,FALSE))</f>
        <v>0</v>
      </c>
      <c r="CM206" s="24">
        <f>IF(ISERROR(VLOOKUP(AM206,'2012 BPTs'!$B$12:$BX$181,CM$3,FALSE)/VLOOKUP(AM206,'2012 BPTs'!$B$12:$BX381,CM$3+3,FALSE)),0,VLOOKUP(AM206,'2012 BPTs'!$B$12:$BX$181,CM$3,FALSE)/VLOOKUP(AM206,'2012 BPTs'!$B$12:$BX381,CM$3+3,FALSE))</f>
        <v>0</v>
      </c>
      <c r="CO206" s="24">
        <f>IF(ISERROR(VLOOKUP(AF206,'2012 BPTs'!$B$12:$BX$181,CO$3,FALSE)/VLOOKUP(AF206,'2012 BPTs'!$B$12:$BX381,CO$3+2,FALSE)),0,VLOOKUP(AF206,'2012 BPTs'!$B$12:$BX$181,CO$3,FALSE)/VLOOKUP(AF206,'2012 BPTs'!$B$12:$BX381,CO$3+2,FALSE))</f>
        <v>0</v>
      </c>
      <c r="CP206" s="24">
        <f>IF(ISERROR(VLOOKUP(AG206,'2012 BPTs'!$B$12:$BX$181,CP$3,FALSE)/VLOOKUP(AG206,'2012 BPTs'!$B$12:$BX381,CP$3+2,FALSE)),0,VLOOKUP(AG206,'2012 BPTs'!$B$12:$BX$181,CP$3,FALSE)/VLOOKUP(AG206,'2012 BPTs'!$B$12:$BX381,CP$3+2,FALSE))</f>
        <v>0</v>
      </c>
      <c r="CQ206" s="24">
        <f>IF(ISERROR(VLOOKUP(AH206,'2012 BPTs'!$B$12:$BX$181,CQ$3,FALSE)/VLOOKUP(AH206,'2012 BPTs'!$B$12:$BX381,CQ$3+2,FALSE)),0,VLOOKUP(AH206,'2012 BPTs'!$B$12:$BX$181,CQ$3,FALSE)/VLOOKUP(AH206,'2012 BPTs'!$B$12:$BX381,CQ$3+2,FALSE))</f>
        <v>0</v>
      </c>
      <c r="CR206" s="24">
        <f>IF(ISERROR(VLOOKUP(AI206,'2012 BPTs'!$B$12:$BX$181,CR$3,FALSE)/VLOOKUP(AI206,'2012 BPTs'!$B$12:$BX381,CR$3+2,FALSE)),0,VLOOKUP(AI206,'2012 BPTs'!$B$12:$BX$181,CR$3,FALSE)/VLOOKUP(AI206,'2012 BPTs'!$B$12:$BX381,CR$3+2,FALSE))</f>
        <v>0</v>
      </c>
      <c r="CS206" s="24">
        <f>IF(ISERROR(VLOOKUP(AJ206,'2012 BPTs'!$B$12:$BX$181,CS$3,FALSE)/VLOOKUP(AJ206,'2012 BPTs'!$B$12:$BX381,CS$3+2,FALSE)),0,VLOOKUP(AJ206,'2012 BPTs'!$B$12:$BX$181,CS$3,FALSE)/VLOOKUP(AJ206,'2012 BPTs'!$B$12:$BX381,CS$3+2,FALSE))</f>
        <v>0</v>
      </c>
      <c r="CT206" s="24">
        <f>IF(ISERROR(VLOOKUP(AK206,'2012 BPTs'!$B$12:$BX$181,CT$3,FALSE)/VLOOKUP(AK206,'2012 BPTs'!$B$12:$BX381,CT$3+2,FALSE)),0,VLOOKUP(AK206,'2012 BPTs'!$B$12:$BX$181,CT$3,FALSE)/VLOOKUP(AK206,'2012 BPTs'!$B$12:$BX381,CT$3+2,FALSE))</f>
        <v>0</v>
      </c>
      <c r="CU206" s="24">
        <f>IF(ISERROR(VLOOKUP(AL206,'2012 BPTs'!$B$12:$BX$181,CU$3,FALSE)/VLOOKUP(AL206,'2012 BPTs'!$B$12:$BX381,CU$3+2,FALSE)),0,VLOOKUP(AL206,'2012 BPTs'!$B$12:$BX$181,CU$3,FALSE)/VLOOKUP(AL206,'2012 BPTs'!$B$12:$BX381,CU$3+2,FALSE))</f>
        <v>0</v>
      </c>
      <c r="CV206" s="24">
        <f>IF(ISERROR(VLOOKUP(AM206,'2012 BPTs'!$B$12:$BX$181,CV$3,FALSE)/VLOOKUP(AM206,'2012 BPTs'!$B$12:$BX381,CV$3+2,FALSE)),0,VLOOKUP(AM206,'2012 BPTs'!$B$12:$BX$181,CV$3,FALSE)/VLOOKUP(AM206,'2012 BPTs'!$B$12:$BX381,CV$3+2,FALSE))</f>
        <v>0</v>
      </c>
      <c r="CX206" s="93">
        <f>'2014 BPTs'!BR42</f>
        <v>0</v>
      </c>
      <c r="CY206" s="93">
        <f>'2014 BPTs'!BS42</f>
        <v>0</v>
      </c>
    </row>
    <row r="207" spans="2:103" x14ac:dyDescent="0.2">
      <c r="B207" s="2" t="s">
        <v>213</v>
      </c>
      <c r="C207" s="2">
        <f>'2014 BPTs'!E43</f>
        <v>0</v>
      </c>
      <c r="D207" s="2">
        <f t="shared" si="83"/>
        <v>0</v>
      </c>
      <c r="E207" s="4">
        <f>'2014 BPTs'!F43</f>
        <v>0</v>
      </c>
      <c r="F207" s="88">
        <f>'2014 BPTs'!G43</f>
        <v>0</v>
      </c>
      <c r="G207" s="53">
        <f>'2014 BPTs'!I43</f>
        <v>0</v>
      </c>
      <c r="H207" s="88">
        <f>'2014 BPTs'!J43</f>
        <v>0</v>
      </c>
      <c r="I207" s="4">
        <f>'2014 BPTs'!K43</f>
        <v>0</v>
      </c>
      <c r="J207" s="5">
        <f>'2014 BPTs'!M43</f>
        <v>0</v>
      </c>
      <c r="K207" s="99">
        <f>'2014 BPTs'!BL43</f>
        <v>0</v>
      </c>
      <c r="L207" s="100">
        <f t="shared" si="68"/>
        <v>0</v>
      </c>
      <c r="M207" s="101">
        <f t="shared" si="69"/>
        <v>0</v>
      </c>
      <c r="N207" s="102">
        <f t="shared" si="75"/>
        <v>0</v>
      </c>
      <c r="O207" s="103">
        <f>'2014 BPTs'!BM43</f>
        <v>0</v>
      </c>
      <c r="P207" s="100">
        <f t="shared" si="70"/>
        <v>0</v>
      </c>
      <c r="Q207" s="101">
        <f t="shared" si="71"/>
        <v>0</v>
      </c>
      <c r="R207" s="104">
        <f t="shared" si="72"/>
        <v>0</v>
      </c>
      <c r="S207" s="105">
        <f t="shared" si="76"/>
        <v>0</v>
      </c>
      <c r="T207" s="104">
        <f t="shared" si="73"/>
        <v>0</v>
      </c>
      <c r="U207" s="121">
        <f>IF(K207=0,0,IF(B207="Manual",(S207-O207-AP207*(O207/(O207+Z207)))/S207,'2014 BPTs'!BP43))</f>
        <v>0</v>
      </c>
      <c r="V207" s="99">
        <f>'2014 BPTs'!BN43</f>
        <v>0</v>
      </c>
      <c r="W207" s="100">
        <f t="shared" si="84"/>
        <v>0</v>
      </c>
      <c r="X207" s="103">
        <f t="shared" si="74"/>
        <v>0</v>
      </c>
      <c r="Y207" s="102">
        <f t="shared" si="77"/>
        <v>0</v>
      </c>
      <c r="Z207" s="103">
        <f>'2014 BPTs'!BO43</f>
        <v>0</v>
      </c>
      <c r="AA207" s="104">
        <f t="shared" si="78"/>
        <v>0</v>
      </c>
      <c r="AB207" s="106">
        <f>IF(W207=0,0,IF(B207="Manual",(V207-Z207-AP207*(Z207/(Z207+O207)))/V207,'2014 BPTs'!BQ43))</f>
        <v>0</v>
      </c>
      <c r="AD207" s="2" t="str">
        <f t="shared" si="79"/>
        <v>00-0</v>
      </c>
      <c r="AE207" s="2">
        <f>'2014 BPTs'!BA43</f>
        <v>0</v>
      </c>
      <c r="AF207" s="2" t="str">
        <f>IF(B207="Auto",'2014 BPTs'!BB43,D207&amp;E207&amp;"-"&amp;F207)</f>
        <v/>
      </c>
      <c r="AG207" s="2" t="str">
        <f>'2014 BPTs'!BC43</f>
        <v/>
      </c>
      <c r="AH207" s="2" t="str">
        <f>'2014 BPTs'!BD43</f>
        <v/>
      </c>
      <c r="AI207" s="2" t="str">
        <f>'2014 BPTs'!BE43</f>
        <v/>
      </c>
      <c r="AJ207" s="2" t="str">
        <f>'2014 BPTs'!BF43</f>
        <v/>
      </c>
      <c r="AK207" s="2" t="str">
        <f>'2014 BPTs'!BG43</f>
        <v/>
      </c>
      <c r="AL207" s="2" t="str">
        <f>'2014 BPTs'!BH43</f>
        <v/>
      </c>
      <c r="AM207" s="2" t="str">
        <f>'2014 BPTs'!BI43</f>
        <v/>
      </c>
      <c r="AO207" s="128">
        <f>'2014 BPTs'!AJ43*'2014 BPTs'!BK43</f>
        <v>0</v>
      </c>
      <c r="AP207" s="128">
        <f>'2014 BPTs'!AK43*'2014 BPTs'!BK43</f>
        <v>0</v>
      </c>
      <c r="AR207" s="5">
        <f>IF(B207="Auto",'2014 BPTs'!M43,J207)</f>
        <v>0</v>
      </c>
      <c r="AS207" s="5">
        <f>'2014 BPTs'!O43</f>
        <v>0</v>
      </c>
      <c r="AT207" s="5">
        <f>'2014 BPTs'!Q43</f>
        <v>0</v>
      </c>
      <c r="AU207" s="5">
        <f>'2014 BPTs'!S43</f>
        <v>0</v>
      </c>
      <c r="AV207" s="5">
        <f>'2014 BPTs'!U43</f>
        <v>0</v>
      </c>
      <c r="AW207" s="5">
        <f>'2014 BPTs'!W43</f>
        <v>0</v>
      </c>
      <c r="AX207" s="5">
        <f>'2014 BPTs'!Y43</f>
        <v>0</v>
      </c>
      <c r="AY207" s="5">
        <f>'2014 BPTs'!AA43</f>
        <v>0</v>
      </c>
      <c r="BA207" s="24">
        <f>IF(ISNA(VLOOKUP(AF207,'2012 BPTs'!$B$12:$BX$181,BA$3,FALSE)),0,VLOOKUP(AF207,'2012 BPTs'!$B$12:$BX$181,BA$3,FALSE))</f>
        <v>0</v>
      </c>
      <c r="BB207" s="24">
        <f>IF(ISNA(VLOOKUP(AG207,'2012 BPTs'!$B$12:$BX$181,BB$3,FALSE)),0,VLOOKUP(AG207,'2012 BPTs'!$B$12:$BX$181,BB$3,FALSE))</f>
        <v>0</v>
      </c>
      <c r="BC207" s="24">
        <f>IF(ISNA(VLOOKUP(AH207,'2012 BPTs'!$B$12:$BX$181,BC$3,FALSE)),0,VLOOKUP(AH207,'2012 BPTs'!$B$12:$BX$181,BC$3,FALSE))</f>
        <v>0</v>
      </c>
      <c r="BD207" s="24">
        <f>IF(ISNA(VLOOKUP(AI207,'2012 BPTs'!$B$12:$BX$181,BD$3,FALSE)),0,VLOOKUP(AI207,'2012 BPTs'!$B$12:$BX$181,BD$3,FALSE))</f>
        <v>0</v>
      </c>
      <c r="BE207" s="24">
        <f>IF(ISNA(VLOOKUP(AJ207,'2012 BPTs'!$B$12:$BX$181,BE$3,FALSE)),0,VLOOKUP(AJ207,'2012 BPTs'!$B$12:$BX$181,BE$3,FALSE))</f>
        <v>0</v>
      </c>
      <c r="BF207" s="24">
        <f>IF(ISNA(VLOOKUP(AK207,'2012 BPTs'!$B$12:$BX$181,BF$3,FALSE)),0,VLOOKUP(AK207,'2012 BPTs'!$B$12:$BX$181,BF$3,FALSE))</f>
        <v>0</v>
      </c>
      <c r="BG207" s="24">
        <f>IF(ISNA(VLOOKUP(AL207,'2012 BPTs'!$B$12:$BX$181,BG$3,FALSE)),0,VLOOKUP(AL207,'2012 BPTs'!$B$12:$BX$181,BG$3,FALSE))</f>
        <v>0</v>
      </c>
      <c r="BH207" s="24">
        <f>IF(ISNA(VLOOKUP(AM207,'2012 BPTs'!$B$12:$BX$181,BH$3,FALSE)),0,VLOOKUP(AM207,'2012 BPTs'!$B$12:$BX$181,BH$3,FALSE))</f>
        <v>0</v>
      </c>
      <c r="BJ207" s="24">
        <f>IF(ISNA(VLOOKUP(AF207,'2012 BPTs'!$B$12:$BX$181,BJ$3,FALSE)),0,VLOOKUP(AF207,'2012 BPTs'!$B$12:$BX$181,BJ$3,FALSE))</f>
        <v>0</v>
      </c>
      <c r="BK207" s="24">
        <f>IF(ISNA(VLOOKUP(AG207,'2012 BPTs'!$B$12:$BX$181,BK$3,FALSE)),0,VLOOKUP(AG207,'2012 BPTs'!$B$12:$BX$181,BK$3,FALSE))</f>
        <v>0</v>
      </c>
      <c r="BL207" s="24">
        <f>IF(ISNA(VLOOKUP(AH207,'2012 BPTs'!$B$12:$BX$181,BL$3,FALSE)),0,VLOOKUP(AH207,'2012 BPTs'!$B$12:$BX$181,BL$3,FALSE))</f>
        <v>0</v>
      </c>
      <c r="BM207" s="24">
        <f>IF(ISNA(VLOOKUP(AI207,'2012 BPTs'!$B$12:$BX$181,BM$3,FALSE)),0,VLOOKUP(AI207,'2012 BPTs'!$B$12:$BX$181,BM$3,FALSE))</f>
        <v>0</v>
      </c>
      <c r="BN207" s="24">
        <f>IF(ISNA(VLOOKUP(AJ207,'2012 BPTs'!$B$12:$BX$181,BN$3,FALSE)),0,VLOOKUP(AJ207,'2012 BPTs'!$B$12:$BX$181,BN$3,FALSE))</f>
        <v>0</v>
      </c>
      <c r="BO207" s="24">
        <f>IF(ISNA(VLOOKUP(AK207,'2012 BPTs'!$B$12:$BX$181,BO$3,FALSE)),0,VLOOKUP(AK207,'2012 BPTs'!$B$12:$BX$181,BO$3,FALSE))</f>
        <v>0</v>
      </c>
      <c r="BP207" s="24">
        <f>IF(ISNA(VLOOKUP(AL207,'2012 BPTs'!$B$12:$BX$181,BP$3,FALSE)),0,VLOOKUP(AL207,'2012 BPTs'!$B$12:$BX$181,BP$3,FALSE))</f>
        <v>0</v>
      </c>
      <c r="BQ207" s="24">
        <f>IF(ISNA(VLOOKUP(AM207,'2012 BPTs'!$B$12:$BX$181,BQ$3,FALSE)),0,VLOOKUP(AM207,'2012 BPTs'!$B$12:$BX$181,BQ$3,FALSE))</f>
        <v>0</v>
      </c>
      <c r="BS207" s="77">
        <f t="shared" si="80"/>
        <v>0</v>
      </c>
      <c r="BT207" s="68">
        <f t="shared" si="81"/>
        <v>0</v>
      </c>
      <c r="BU207" s="68">
        <f t="shared" si="82"/>
        <v>0</v>
      </c>
      <c r="BW207" s="24">
        <f>IF(ISNA(VLOOKUP(AF207,'2012 BPTs'!$B$12:$BX$181,BW$3,FALSE)),0,VLOOKUP(AF207,'2012 BPTs'!$B$12:$BX$181,BW$3,FALSE))</f>
        <v>0</v>
      </c>
      <c r="BX207" s="24">
        <f>IF(ISNA(VLOOKUP(AG207,'2012 BPTs'!$B$12:$BX$181,BX$3,FALSE)),0,VLOOKUP(AG207,'2012 BPTs'!$B$12:$BX$181,BX$3,FALSE))</f>
        <v>0</v>
      </c>
      <c r="BY207" s="24">
        <f>IF(ISNA(VLOOKUP(AH207,'2012 BPTs'!$B$12:$BX$181,BY$3,FALSE)),0,VLOOKUP(AH207,'2012 BPTs'!$B$12:$BX$181,BY$3,FALSE))</f>
        <v>0</v>
      </c>
      <c r="BZ207" s="24">
        <f>IF(ISNA(VLOOKUP(AI207,'2012 BPTs'!$B$12:$BX$181,BZ$3,FALSE)),0,VLOOKUP(AI207,'2012 BPTs'!$B$12:$BX$181,BZ$3,FALSE))</f>
        <v>0</v>
      </c>
      <c r="CA207" s="24">
        <f>IF(ISNA(VLOOKUP(AJ207,'2012 BPTs'!$B$12:$BX$181,CA$3,FALSE)),0,VLOOKUP(AJ207,'2012 BPTs'!$B$12:$BX$181,CA$3,FALSE))</f>
        <v>0</v>
      </c>
      <c r="CB207" s="24">
        <f>IF(ISNA(VLOOKUP(AK207,'2012 BPTs'!$B$12:$BX$181,CB$3,FALSE)),0,VLOOKUP(AK207,'2012 BPTs'!$B$12:$BX$181,CB$3,FALSE))</f>
        <v>0</v>
      </c>
      <c r="CC207" s="24">
        <f>IF(ISNA(VLOOKUP(AL207,'2012 BPTs'!$B$12:$BX$181,CC$3,FALSE)),0,VLOOKUP(AL207,'2012 BPTs'!$B$12:$BX$181,CC$3,FALSE))</f>
        <v>0</v>
      </c>
      <c r="CD207" s="24">
        <f>IF(ISNA(VLOOKUP(AM207,'2012 BPTs'!$B$12:$BX$181,CD$3,FALSE)),0,VLOOKUP(AM207,'2012 BPTs'!$B$12:$BX$181,CD$3,FALSE))</f>
        <v>0</v>
      </c>
      <c r="CF207" s="24">
        <f>IF(ISERROR(VLOOKUP(AF207,'2012 BPTs'!$B$12:$BX$181,CF$3,FALSE)/VLOOKUP(AF207,'2012 BPTs'!$B$12:$BX382,CF$3+3,FALSE)),0,VLOOKUP(AF207,'2012 BPTs'!$B$12:$BX$181,CF$3,FALSE)/VLOOKUP(AF207,'2012 BPTs'!$B$12:$BX382,CF$3+3,FALSE))</f>
        <v>0</v>
      </c>
      <c r="CG207" s="24">
        <f>IF(ISERROR(VLOOKUP(AG207,'2012 BPTs'!$B$12:$BX$181,CG$3,FALSE)/VLOOKUP(AG207,'2012 BPTs'!$B$12:$BX382,CG$3+3,FALSE)),0,VLOOKUP(AG207,'2012 BPTs'!$B$12:$BX$181,CG$3,FALSE)/VLOOKUP(AG207,'2012 BPTs'!$B$12:$BX382,CG$3+3,FALSE))</f>
        <v>0</v>
      </c>
      <c r="CH207" s="24">
        <f>IF(ISERROR(VLOOKUP(AH207,'2012 BPTs'!$B$12:$BX$181,CH$3,FALSE)/VLOOKUP(AH207,'2012 BPTs'!$B$12:$BX382,CH$3+3,FALSE)),0,VLOOKUP(AH207,'2012 BPTs'!$B$12:$BX$181,CH$3,FALSE)/VLOOKUP(AH207,'2012 BPTs'!$B$12:$BX382,CH$3+3,FALSE))</f>
        <v>0</v>
      </c>
      <c r="CI207" s="24">
        <f>IF(ISERROR(VLOOKUP(AI207,'2012 BPTs'!$B$12:$BX$181,CI$3,FALSE)/VLOOKUP(AI207,'2012 BPTs'!$B$12:$BX382,CI$3+3,FALSE)),0,VLOOKUP(AI207,'2012 BPTs'!$B$12:$BX$181,CI$3,FALSE)/VLOOKUP(AI207,'2012 BPTs'!$B$12:$BX382,CI$3+3,FALSE))</f>
        <v>0</v>
      </c>
      <c r="CJ207" s="24">
        <f>IF(ISERROR(VLOOKUP(AJ207,'2012 BPTs'!$B$12:$BX$181,CJ$3,FALSE)/VLOOKUP(AJ207,'2012 BPTs'!$B$12:$BX382,CJ$3+3,FALSE)),0,VLOOKUP(AJ207,'2012 BPTs'!$B$12:$BX$181,CJ$3,FALSE)/VLOOKUP(AJ207,'2012 BPTs'!$B$12:$BX382,CJ$3+3,FALSE))</f>
        <v>0</v>
      </c>
      <c r="CK207" s="24">
        <f>IF(ISERROR(VLOOKUP(AK207,'2012 BPTs'!$B$12:$BX$181,CK$3,FALSE)/VLOOKUP(AK207,'2012 BPTs'!$B$12:$BX382,CK$3+3,FALSE)),0,VLOOKUP(AK207,'2012 BPTs'!$B$12:$BX$181,CK$3,FALSE)/VLOOKUP(AK207,'2012 BPTs'!$B$12:$BX382,CK$3+3,FALSE))</f>
        <v>0</v>
      </c>
      <c r="CL207" s="24">
        <f>IF(ISERROR(VLOOKUP(AL207,'2012 BPTs'!$B$12:$BX$181,CL$3,FALSE)/VLOOKUP(AL207,'2012 BPTs'!$B$12:$BX382,CL$3+3,FALSE)),0,VLOOKUP(AL207,'2012 BPTs'!$B$12:$BX$181,CL$3,FALSE)/VLOOKUP(AL207,'2012 BPTs'!$B$12:$BX382,CL$3+3,FALSE))</f>
        <v>0</v>
      </c>
      <c r="CM207" s="24">
        <f>IF(ISERROR(VLOOKUP(AM207,'2012 BPTs'!$B$12:$BX$181,CM$3,FALSE)/VLOOKUP(AM207,'2012 BPTs'!$B$12:$BX382,CM$3+3,FALSE)),0,VLOOKUP(AM207,'2012 BPTs'!$B$12:$BX$181,CM$3,FALSE)/VLOOKUP(AM207,'2012 BPTs'!$B$12:$BX382,CM$3+3,FALSE))</f>
        <v>0</v>
      </c>
      <c r="CO207" s="24">
        <f>IF(ISERROR(VLOOKUP(AF207,'2012 BPTs'!$B$12:$BX$181,CO$3,FALSE)/VLOOKUP(AF207,'2012 BPTs'!$B$12:$BX382,CO$3+2,FALSE)),0,VLOOKUP(AF207,'2012 BPTs'!$B$12:$BX$181,CO$3,FALSE)/VLOOKUP(AF207,'2012 BPTs'!$B$12:$BX382,CO$3+2,FALSE))</f>
        <v>0</v>
      </c>
      <c r="CP207" s="24">
        <f>IF(ISERROR(VLOOKUP(AG207,'2012 BPTs'!$B$12:$BX$181,CP$3,FALSE)/VLOOKUP(AG207,'2012 BPTs'!$B$12:$BX382,CP$3+2,FALSE)),0,VLOOKUP(AG207,'2012 BPTs'!$B$12:$BX$181,CP$3,FALSE)/VLOOKUP(AG207,'2012 BPTs'!$B$12:$BX382,CP$3+2,FALSE))</f>
        <v>0</v>
      </c>
      <c r="CQ207" s="24">
        <f>IF(ISERROR(VLOOKUP(AH207,'2012 BPTs'!$B$12:$BX$181,CQ$3,FALSE)/VLOOKUP(AH207,'2012 BPTs'!$B$12:$BX382,CQ$3+2,FALSE)),0,VLOOKUP(AH207,'2012 BPTs'!$B$12:$BX$181,CQ$3,FALSE)/VLOOKUP(AH207,'2012 BPTs'!$B$12:$BX382,CQ$3+2,FALSE))</f>
        <v>0</v>
      </c>
      <c r="CR207" s="24">
        <f>IF(ISERROR(VLOOKUP(AI207,'2012 BPTs'!$B$12:$BX$181,CR$3,FALSE)/VLOOKUP(AI207,'2012 BPTs'!$B$12:$BX382,CR$3+2,FALSE)),0,VLOOKUP(AI207,'2012 BPTs'!$B$12:$BX$181,CR$3,FALSE)/VLOOKUP(AI207,'2012 BPTs'!$B$12:$BX382,CR$3+2,FALSE))</f>
        <v>0</v>
      </c>
      <c r="CS207" s="24">
        <f>IF(ISERROR(VLOOKUP(AJ207,'2012 BPTs'!$B$12:$BX$181,CS$3,FALSE)/VLOOKUP(AJ207,'2012 BPTs'!$B$12:$BX382,CS$3+2,FALSE)),0,VLOOKUP(AJ207,'2012 BPTs'!$B$12:$BX$181,CS$3,FALSE)/VLOOKUP(AJ207,'2012 BPTs'!$B$12:$BX382,CS$3+2,FALSE))</f>
        <v>0</v>
      </c>
      <c r="CT207" s="24">
        <f>IF(ISERROR(VLOOKUP(AK207,'2012 BPTs'!$B$12:$BX$181,CT$3,FALSE)/VLOOKUP(AK207,'2012 BPTs'!$B$12:$BX382,CT$3+2,FALSE)),0,VLOOKUP(AK207,'2012 BPTs'!$B$12:$BX$181,CT$3,FALSE)/VLOOKUP(AK207,'2012 BPTs'!$B$12:$BX382,CT$3+2,FALSE))</f>
        <v>0</v>
      </c>
      <c r="CU207" s="24">
        <f>IF(ISERROR(VLOOKUP(AL207,'2012 BPTs'!$B$12:$BX$181,CU$3,FALSE)/VLOOKUP(AL207,'2012 BPTs'!$B$12:$BX382,CU$3+2,FALSE)),0,VLOOKUP(AL207,'2012 BPTs'!$B$12:$BX$181,CU$3,FALSE)/VLOOKUP(AL207,'2012 BPTs'!$B$12:$BX382,CU$3+2,FALSE))</f>
        <v>0</v>
      </c>
      <c r="CV207" s="24">
        <f>IF(ISERROR(VLOOKUP(AM207,'2012 BPTs'!$B$12:$BX$181,CV$3,FALSE)/VLOOKUP(AM207,'2012 BPTs'!$B$12:$BX382,CV$3+2,FALSE)),0,VLOOKUP(AM207,'2012 BPTs'!$B$12:$BX$181,CV$3,FALSE)/VLOOKUP(AM207,'2012 BPTs'!$B$12:$BX382,CV$3+2,FALSE))</f>
        <v>0</v>
      </c>
      <c r="CX207" s="93">
        <f>'2014 BPTs'!BR43</f>
        <v>0</v>
      </c>
      <c r="CY207" s="93">
        <f>'2014 BPTs'!BS43</f>
        <v>0</v>
      </c>
    </row>
    <row r="208" spans="2:103" x14ac:dyDescent="0.2">
      <c r="B208" s="2" t="s">
        <v>213</v>
      </c>
      <c r="C208" s="2">
        <f>'2014 BPTs'!E44</f>
        <v>0</v>
      </c>
      <c r="D208" s="2">
        <f t="shared" si="83"/>
        <v>0</v>
      </c>
      <c r="E208" s="4">
        <f>'2014 BPTs'!F44</f>
        <v>0</v>
      </c>
      <c r="F208" s="88">
        <f>'2014 BPTs'!G44</f>
        <v>0</v>
      </c>
      <c r="G208" s="53">
        <f>'2014 BPTs'!I44</f>
        <v>0</v>
      </c>
      <c r="H208" s="88">
        <f>'2014 BPTs'!J44</f>
        <v>0</v>
      </c>
      <c r="I208" s="4">
        <f>'2014 BPTs'!K44</f>
        <v>0</v>
      </c>
      <c r="J208" s="5">
        <f>'2014 BPTs'!M44</f>
        <v>0</v>
      </c>
      <c r="K208" s="99">
        <f>'2014 BPTs'!BL44</f>
        <v>0</v>
      </c>
      <c r="L208" s="100">
        <f t="shared" si="68"/>
        <v>0</v>
      </c>
      <c r="M208" s="101">
        <f t="shared" si="69"/>
        <v>0</v>
      </c>
      <c r="N208" s="102">
        <f t="shared" si="75"/>
        <v>0</v>
      </c>
      <c r="O208" s="103">
        <f>'2014 BPTs'!BM44</f>
        <v>0</v>
      </c>
      <c r="P208" s="100">
        <f t="shared" si="70"/>
        <v>0</v>
      </c>
      <c r="Q208" s="101">
        <f t="shared" si="71"/>
        <v>0</v>
      </c>
      <c r="R208" s="104">
        <f t="shared" si="72"/>
        <v>0</v>
      </c>
      <c r="S208" s="105">
        <f t="shared" si="76"/>
        <v>0</v>
      </c>
      <c r="T208" s="104">
        <f t="shared" si="73"/>
        <v>0</v>
      </c>
      <c r="U208" s="121">
        <f>IF(K208=0,0,IF(B208="Manual",(S208-O208-AP208*(O208/(O208+Z208)))/S208,'2014 BPTs'!BP44))</f>
        <v>0</v>
      </c>
      <c r="V208" s="99">
        <f>'2014 BPTs'!BN44</f>
        <v>0</v>
      </c>
      <c r="W208" s="100">
        <f t="shared" si="84"/>
        <v>0</v>
      </c>
      <c r="X208" s="103">
        <f t="shared" si="74"/>
        <v>0</v>
      </c>
      <c r="Y208" s="102">
        <f t="shared" si="77"/>
        <v>0</v>
      </c>
      <c r="Z208" s="103">
        <f>'2014 BPTs'!BO44</f>
        <v>0</v>
      </c>
      <c r="AA208" s="104">
        <f t="shared" si="78"/>
        <v>0</v>
      </c>
      <c r="AB208" s="106">
        <f>IF(W208=0,0,IF(B208="Manual",(V208-Z208-AP208*(Z208/(Z208+O208)))/V208,'2014 BPTs'!BQ44))</f>
        <v>0</v>
      </c>
      <c r="AD208" s="2" t="str">
        <f t="shared" si="79"/>
        <v>00-0</v>
      </c>
      <c r="AE208" s="2">
        <f>'2014 BPTs'!BA44</f>
        <v>0</v>
      </c>
      <c r="AF208" s="2" t="str">
        <f>IF(B208="Auto",'2014 BPTs'!BB44,D208&amp;E208&amp;"-"&amp;F208)</f>
        <v/>
      </c>
      <c r="AG208" s="2" t="str">
        <f>'2014 BPTs'!BC44</f>
        <v/>
      </c>
      <c r="AH208" s="2" t="str">
        <f>'2014 BPTs'!BD44</f>
        <v/>
      </c>
      <c r="AI208" s="2" t="str">
        <f>'2014 BPTs'!BE44</f>
        <v/>
      </c>
      <c r="AJ208" s="2" t="str">
        <f>'2014 BPTs'!BF44</f>
        <v/>
      </c>
      <c r="AK208" s="2" t="str">
        <f>'2014 BPTs'!BG44</f>
        <v/>
      </c>
      <c r="AL208" s="2" t="str">
        <f>'2014 BPTs'!BH44</f>
        <v/>
      </c>
      <c r="AM208" s="2" t="str">
        <f>'2014 BPTs'!BI44</f>
        <v/>
      </c>
      <c r="AO208" s="128">
        <f>'2014 BPTs'!AJ44*'2014 BPTs'!BK44</f>
        <v>0</v>
      </c>
      <c r="AP208" s="128">
        <f>'2014 BPTs'!AK44*'2014 BPTs'!BK44</f>
        <v>0</v>
      </c>
      <c r="AR208" s="5">
        <f>IF(B208="Auto",'2014 BPTs'!M44,J208)</f>
        <v>0</v>
      </c>
      <c r="AS208" s="5">
        <f>'2014 BPTs'!O44</f>
        <v>0</v>
      </c>
      <c r="AT208" s="5">
        <f>'2014 BPTs'!Q44</f>
        <v>0</v>
      </c>
      <c r="AU208" s="5">
        <f>'2014 BPTs'!S44</f>
        <v>0</v>
      </c>
      <c r="AV208" s="5">
        <f>'2014 BPTs'!U44</f>
        <v>0</v>
      </c>
      <c r="AW208" s="5">
        <f>'2014 BPTs'!W44</f>
        <v>0</v>
      </c>
      <c r="AX208" s="5">
        <f>'2014 BPTs'!Y44</f>
        <v>0</v>
      </c>
      <c r="AY208" s="5">
        <f>'2014 BPTs'!AA44</f>
        <v>0</v>
      </c>
      <c r="BA208" s="24">
        <f>IF(ISNA(VLOOKUP(AF208,'2012 BPTs'!$B$12:$BX$181,BA$3,FALSE)),0,VLOOKUP(AF208,'2012 BPTs'!$B$12:$BX$181,BA$3,FALSE))</f>
        <v>0</v>
      </c>
      <c r="BB208" s="24">
        <f>IF(ISNA(VLOOKUP(AG208,'2012 BPTs'!$B$12:$BX$181,BB$3,FALSE)),0,VLOOKUP(AG208,'2012 BPTs'!$B$12:$BX$181,BB$3,FALSE))</f>
        <v>0</v>
      </c>
      <c r="BC208" s="24">
        <f>IF(ISNA(VLOOKUP(AH208,'2012 BPTs'!$B$12:$BX$181,BC$3,FALSE)),0,VLOOKUP(AH208,'2012 BPTs'!$B$12:$BX$181,BC$3,FALSE))</f>
        <v>0</v>
      </c>
      <c r="BD208" s="24">
        <f>IF(ISNA(VLOOKUP(AI208,'2012 BPTs'!$B$12:$BX$181,BD$3,FALSE)),0,VLOOKUP(AI208,'2012 BPTs'!$B$12:$BX$181,BD$3,FALSE))</f>
        <v>0</v>
      </c>
      <c r="BE208" s="24">
        <f>IF(ISNA(VLOOKUP(AJ208,'2012 BPTs'!$B$12:$BX$181,BE$3,FALSE)),0,VLOOKUP(AJ208,'2012 BPTs'!$B$12:$BX$181,BE$3,FALSE))</f>
        <v>0</v>
      </c>
      <c r="BF208" s="24">
        <f>IF(ISNA(VLOOKUP(AK208,'2012 BPTs'!$B$12:$BX$181,BF$3,FALSE)),0,VLOOKUP(AK208,'2012 BPTs'!$B$12:$BX$181,BF$3,FALSE))</f>
        <v>0</v>
      </c>
      <c r="BG208" s="24">
        <f>IF(ISNA(VLOOKUP(AL208,'2012 BPTs'!$B$12:$BX$181,BG$3,FALSE)),0,VLOOKUP(AL208,'2012 BPTs'!$B$12:$BX$181,BG$3,FALSE))</f>
        <v>0</v>
      </c>
      <c r="BH208" s="24">
        <f>IF(ISNA(VLOOKUP(AM208,'2012 BPTs'!$B$12:$BX$181,BH$3,FALSE)),0,VLOOKUP(AM208,'2012 BPTs'!$B$12:$BX$181,BH$3,FALSE))</f>
        <v>0</v>
      </c>
      <c r="BJ208" s="24">
        <f>IF(ISNA(VLOOKUP(AF208,'2012 BPTs'!$B$12:$BX$181,BJ$3,FALSE)),0,VLOOKUP(AF208,'2012 BPTs'!$B$12:$BX$181,BJ$3,FALSE))</f>
        <v>0</v>
      </c>
      <c r="BK208" s="24">
        <f>IF(ISNA(VLOOKUP(AG208,'2012 BPTs'!$B$12:$BX$181,BK$3,FALSE)),0,VLOOKUP(AG208,'2012 BPTs'!$B$12:$BX$181,BK$3,FALSE))</f>
        <v>0</v>
      </c>
      <c r="BL208" s="24">
        <f>IF(ISNA(VLOOKUP(AH208,'2012 BPTs'!$B$12:$BX$181,BL$3,FALSE)),0,VLOOKUP(AH208,'2012 BPTs'!$B$12:$BX$181,BL$3,FALSE))</f>
        <v>0</v>
      </c>
      <c r="BM208" s="24">
        <f>IF(ISNA(VLOOKUP(AI208,'2012 BPTs'!$B$12:$BX$181,BM$3,FALSE)),0,VLOOKUP(AI208,'2012 BPTs'!$B$12:$BX$181,BM$3,FALSE))</f>
        <v>0</v>
      </c>
      <c r="BN208" s="24">
        <f>IF(ISNA(VLOOKUP(AJ208,'2012 BPTs'!$B$12:$BX$181,BN$3,FALSE)),0,VLOOKUP(AJ208,'2012 BPTs'!$B$12:$BX$181,BN$3,FALSE))</f>
        <v>0</v>
      </c>
      <c r="BO208" s="24">
        <f>IF(ISNA(VLOOKUP(AK208,'2012 BPTs'!$B$12:$BX$181,BO$3,FALSE)),0,VLOOKUP(AK208,'2012 BPTs'!$B$12:$BX$181,BO$3,FALSE))</f>
        <v>0</v>
      </c>
      <c r="BP208" s="24">
        <f>IF(ISNA(VLOOKUP(AL208,'2012 BPTs'!$B$12:$BX$181,BP$3,FALSE)),0,VLOOKUP(AL208,'2012 BPTs'!$B$12:$BX$181,BP$3,FALSE))</f>
        <v>0</v>
      </c>
      <c r="BQ208" s="24">
        <f>IF(ISNA(VLOOKUP(AM208,'2012 BPTs'!$B$12:$BX$181,BQ$3,FALSE)),0,VLOOKUP(AM208,'2012 BPTs'!$B$12:$BX$181,BQ$3,FALSE))</f>
        <v>0</v>
      </c>
      <c r="BS208" s="77">
        <f t="shared" si="80"/>
        <v>0</v>
      </c>
      <c r="BT208" s="68">
        <f t="shared" si="81"/>
        <v>0</v>
      </c>
      <c r="BU208" s="68">
        <f t="shared" si="82"/>
        <v>0</v>
      </c>
      <c r="BW208" s="24">
        <f>IF(ISNA(VLOOKUP(AF208,'2012 BPTs'!$B$12:$BX$181,BW$3,FALSE)),0,VLOOKUP(AF208,'2012 BPTs'!$B$12:$BX$181,BW$3,FALSE))</f>
        <v>0</v>
      </c>
      <c r="BX208" s="24">
        <f>IF(ISNA(VLOOKUP(AG208,'2012 BPTs'!$B$12:$BX$181,BX$3,FALSE)),0,VLOOKUP(AG208,'2012 BPTs'!$B$12:$BX$181,BX$3,FALSE))</f>
        <v>0</v>
      </c>
      <c r="BY208" s="24">
        <f>IF(ISNA(VLOOKUP(AH208,'2012 BPTs'!$B$12:$BX$181,BY$3,FALSE)),0,VLOOKUP(AH208,'2012 BPTs'!$B$12:$BX$181,BY$3,FALSE))</f>
        <v>0</v>
      </c>
      <c r="BZ208" s="24">
        <f>IF(ISNA(VLOOKUP(AI208,'2012 BPTs'!$B$12:$BX$181,BZ$3,FALSE)),0,VLOOKUP(AI208,'2012 BPTs'!$B$12:$BX$181,BZ$3,FALSE))</f>
        <v>0</v>
      </c>
      <c r="CA208" s="24">
        <f>IF(ISNA(VLOOKUP(AJ208,'2012 BPTs'!$B$12:$BX$181,CA$3,FALSE)),0,VLOOKUP(AJ208,'2012 BPTs'!$B$12:$BX$181,CA$3,FALSE))</f>
        <v>0</v>
      </c>
      <c r="CB208" s="24">
        <f>IF(ISNA(VLOOKUP(AK208,'2012 BPTs'!$B$12:$BX$181,CB$3,FALSE)),0,VLOOKUP(AK208,'2012 BPTs'!$B$12:$BX$181,CB$3,FALSE))</f>
        <v>0</v>
      </c>
      <c r="CC208" s="24">
        <f>IF(ISNA(VLOOKUP(AL208,'2012 BPTs'!$B$12:$BX$181,CC$3,FALSE)),0,VLOOKUP(AL208,'2012 BPTs'!$B$12:$BX$181,CC$3,FALSE))</f>
        <v>0</v>
      </c>
      <c r="CD208" s="24">
        <f>IF(ISNA(VLOOKUP(AM208,'2012 BPTs'!$B$12:$BX$181,CD$3,FALSE)),0,VLOOKUP(AM208,'2012 BPTs'!$B$12:$BX$181,CD$3,FALSE))</f>
        <v>0</v>
      </c>
      <c r="CF208" s="24">
        <f>IF(ISERROR(VLOOKUP(AF208,'2012 BPTs'!$B$12:$BX$181,CF$3,FALSE)/VLOOKUP(AF208,'2012 BPTs'!$B$12:$BX383,CF$3+3,FALSE)),0,VLOOKUP(AF208,'2012 BPTs'!$B$12:$BX$181,CF$3,FALSE)/VLOOKUP(AF208,'2012 BPTs'!$B$12:$BX383,CF$3+3,FALSE))</f>
        <v>0</v>
      </c>
      <c r="CG208" s="24">
        <f>IF(ISERROR(VLOOKUP(AG208,'2012 BPTs'!$B$12:$BX$181,CG$3,FALSE)/VLOOKUP(AG208,'2012 BPTs'!$B$12:$BX383,CG$3+3,FALSE)),0,VLOOKUP(AG208,'2012 BPTs'!$B$12:$BX$181,CG$3,FALSE)/VLOOKUP(AG208,'2012 BPTs'!$B$12:$BX383,CG$3+3,FALSE))</f>
        <v>0</v>
      </c>
      <c r="CH208" s="24">
        <f>IF(ISERROR(VLOOKUP(AH208,'2012 BPTs'!$B$12:$BX$181,CH$3,FALSE)/VLOOKUP(AH208,'2012 BPTs'!$B$12:$BX383,CH$3+3,FALSE)),0,VLOOKUP(AH208,'2012 BPTs'!$B$12:$BX$181,CH$3,FALSE)/VLOOKUP(AH208,'2012 BPTs'!$B$12:$BX383,CH$3+3,FALSE))</f>
        <v>0</v>
      </c>
      <c r="CI208" s="24">
        <f>IF(ISERROR(VLOOKUP(AI208,'2012 BPTs'!$B$12:$BX$181,CI$3,FALSE)/VLOOKUP(AI208,'2012 BPTs'!$B$12:$BX383,CI$3+3,FALSE)),0,VLOOKUP(AI208,'2012 BPTs'!$B$12:$BX$181,CI$3,FALSE)/VLOOKUP(AI208,'2012 BPTs'!$B$12:$BX383,CI$3+3,FALSE))</f>
        <v>0</v>
      </c>
      <c r="CJ208" s="24">
        <f>IF(ISERROR(VLOOKUP(AJ208,'2012 BPTs'!$B$12:$BX$181,CJ$3,FALSE)/VLOOKUP(AJ208,'2012 BPTs'!$B$12:$BX383,CJ$3+3,FALSE)),0,VLOOKUP(AJ208,'2012 BPTs'!$B$12:$BX$181,CJ$3,FALSE)/VLOOKUP(AJ208,'2012 BPTs'!$B$12:$BX383,CJ$3+3,FALSE))</f>
        <v>0</v>
      </c>
      <c r="CK208" s="24">
        <f>IF(ISERROR(VLOOKUP(AK208,'2012 BPTs'!$B$12:$BX$181,CK$3,FALSE)/VLOOKUP(AK208,'2012 BPTs'!$B$12:$BX383,CK$3+3,FALSE)),0,VLOOKUP(AK208,'2012 BPTs'!$B$12:$BX$181,CK$3,FALSE)/VLOOKUP(AK208,'2012 BPTs'!$B$12:$BX383,CK$3+3,FALSE))</f>
        <v>0</v>
      </c>
      <c r="CL208" s="24">
        <f>IF(ISERROR(VLOOKUP(AL208,'2012 BPTs'!$B$12:$BX$181,CL$3,FALSE)/VLOOKUP(AL208,'2012 BPTs'!$B$12:$BX383,CL$3+3,FALSE)),0,VLOOKUP(AL208,'2012 BPTs'!$B$12:$BX$181,CL$3,FALSE)/VLOOKUP(AL208,'2012 BPTs'!$B$12:$BX383,CL$3+3,FALSE))</f>
        <v>0</v>
      </c>
      <c r="CM208" s="24">
        <f>IF(ISERROR(VLOOKUP(AM208,'2012 BPTs'!$B$12:$BX$181,CM$3,FALSE)/VLOOKUP(AM208,'2012 BPTs'!$B$12:$BX383,CM$3+3,FALSE)),0,VLOOKUP(AM208,'2012 BPTs'!$B$12:$BX$181,CM$3,FALSE)/VLOOKUP(AM208,'2012 BPTs'!$B$12:$BX383,CM$3+3,FALSE))</f>
        <v>0</v>
      </c>
      <c r="CO208" s="24">
        <f>IF(ISERROR(VLOOKUP(AF208,'2012 BPTs'!$B$12:$BX$181,CO$3,FALSE)/VLOOKUP(AF208,'2012 BPTs'!$B$12:$BX383,CO$3+2,FALSE)),0,VLOOKUP(AF208,'2012 BPTs'!$B$12:$BX$181,CO$3,FALSE)/VLOOKUP(AF208,'2012 BPTs'!$B$12:$BX383,CO$3+2,FALSE))</f>
        <v>0</v>
      </c>
      <c r="CP208" s="24">
        <f>IF(ISERROR(VLOOKUP(AG208,'2012 BPTs'!$B$12:$BX$181,CP$3,FALSE)/VLOOKUP(AG208,'2012 BPTs'!$B$12:$BX383,CP$3+2,FALSE)),0,VLOOKUP(AG208,'2012 BPTs'!$B$12:$BX$181,CP$3,FALSE)/VLOOKUP(AG208,'2012 BPTs'!$B$12:$BX383,CP$3+2,FALSE))</f>
        <v>0</v>
      </c>
      <c r="CQ208" s="24">
        <f>IF(ISERROR(VLOOKUP(AH208,'2012 BPTs'!$B$12:$BX$181,CQ$3,FALSE)/VLOOKUP(AH208,'2012 BPTs'!$B$12:$BX383,CQ$3+2,FALSE)),0,VLOOKUP(AH208,'2012 BPTs'!$B$12:$BX$181,CQ$3,FALSE)/VLOOKUP(AH208,'2012 BPTs'!$B$12:$BX383,CQ$3+2,FALSE))</f>
        <v>0</v>
      </c>
      <c r="CR208" s="24">
        <f>IF(ISERROR(VLOOKUP(AI208,'2012 BPTs'!$B$12:$BX$181,CR$3,FALSE)/VLOOKUP(AI208,'2012 BPTs'!$B$12:$BX383,CR$3+2,FALSE)),0,VLOOKUP(AI208,'2012 BPTs'!$B$12:$BX$181,CR$3,FALSE)/VLOOKUP(AI208,'2012 BPTs'!$B$12:$BX383,CR$3+2,FALSE))</f>
        <v>0</v>
      </c>
      <c r="CS208" s="24">
        <f>IF(ISERROR(VLOOKUP(AJ208,'2012 BPTs'!$B$12:$BX$181,CS$3,FALSE)/VLOOKUP(AJ208,'2012 BPTs'!$B$12:$BX383,CS$3+2,FALSE)),0,VLOOKUP(AJ208,'2012 BPTs'!$B$12:$BX$181,CS$3,FALSE)/VLOOKUP(AJ208,'2012 BPTs'!$B$12:$BX383,CS$3+2,FALSE))</f>
        <v>0</v>
      </c>
      <c r="CT208" s="24">
        <f>IF(ISERROR(VLOOKUP(AK208,'2012 BPTs'!$B$12:$BX$181,CT$3,FALSE)/VLOOKUP(AK208,'2012 BPTs'!$B$12:$BX383,CT$3+2,FALSE)),0,VLOOKUP(AK208,'2012 BPTs'!$B$12:$BX$181,CT$3,FALSE)/VLOOKUP(AK208,'2012 BPTs'!$B$12:$BX383,CT$3+2,FALSE))</f>
        <v>0</v>
      </c>
      <c r="CU208" s="24">
        <f>IF(ISERROR(VLOOKUP(AL208,'2012 BPTs'!$B$12:$BX$181,CU$3,FALSE)/VLOOKUP(AL208,'2012 BPTs'!$B$12:$BX383,CU$3+2,FALSE)),0,VLOOKUP(AL208,'2012 BPTs'!$B$12:$BX$181,CU$3,FALSE)/VLOOKUP(AL208,'2012 BPTs'!$B$12:$BX383,CU$3+2,FALSE))</f>
        <v>0</v>
      </c>
      <c r="CV208" s="24">
        <f>IF(ISERROR(VLOOKUP(AM208,'2012 BPTs'!$B$12:$BX$181,CV$3,FALSE)/VLOOKUP(AM208,'2012 BPTs'!$B$12:$BX383,CV$3+2,FALSE)),0,VLOOKUP(AM208,'2012 BPTs'!$B$12:$BX$181,CV$3,FALSE)/VLOOKUP(AM208,'2012 BPTs'!$B$12:$BX383,CV$3+2,FALSE))</f>
        <v>0</v>
      </c>
      <c r="CX208" s="93">
        <f>'2014 BPTs'!BR44</f>
        <v>0</v>
      </c>
      <c r="CY208" s="93">
        <f>'2014 BPTs'!BS44</f>
        <v>0</v>
      </c>
    </row>
    <row r="209" spans="2:103" x14ac:dyDescent="0.2">
      <c r="B209" s="2" t="s">
        <v>213</v>
      </c>
      <c r="C209" s="2">
        <f>'2014 BPTs'!E45</f>
        <v>0</v>
      </c>
      <c r="D209" s="2">
        <f t="shared" si="83"/>
        <v>0</v>
      </c>
      <c r="E209" s="4">
        <f>'2014 BPTs'!F45</f>
        <v>0</v>
      </c>
      <c r="F209" s="88">
        <f>'2014 BPTs'!G45</f>
        <v>0</v>
      </c>
      <c r="G209" s="53">
        <f>'2014 BPTs'!I45</f>
        <v>0</v>
      </c>
      <c r="H209" s="88">
        <f>'2014 BPTs'!J45</f>
        <v>0</v>
      </c>
      <c r="I209" s="4">
        <f>'2014 BPTs'!K45</f>
        <v>0</v>
      </c>
      <c r="J209" s="5">
        <f>'2014 BPTs'!M45</f>
        <v>0</v>
      </c>
      <c r="K209" s="99">
        <f>'2014 BPTs'!BL45</f>
        <v>0</v>
      </c>
      <c r="L209" s="100">
        <f t="shared" si="68"/>
        <v>0</v>
      </c>
      <c r="M209" s="101">
        <f t="shared" si="69"/>
        <v>0</v>
      </c>
      <c r="N209" s="102">
        <f t="shared" si="75"/>
        <v>0</v>
      </c>
      <c r="O209" s="103">
        <f>'2014 BPTs'!BM45</f>
        <v>0</v>
      </c>
      <c r="P209" s="100">
        <f t="shared" si="70"/>
        <v>0</v>
      </c>
      <c r="Q209" s="101">
        <f t="shared" si="71"/>
        <v>0</v>
      </c>
      <c r="R209" s="104">
        <f t="shared" si="72"/>
        <v>0</v>
      </c>
      <c r="S209" s="105">
        <f t="shared" si="76"/>
        <v>0</v>
      </c>
      <c r="T209" s="104">
        <f t="shared" si="73"/>
        <v>0</v>
      </c>
      <c r="U209" s="121">
        <f>IF(K209=0,0,IF(B209="Manual",(S209-O209-AP209*(O209/(O209+Z209)))/S209,'2014 BPTs'!BP45))</f>
        <v>0</v>
      </c>
      <c r="V209" s="99">
        <f>'2014 BPTs'!BN45</f>
        <v>0</v>
      </c>
      <c r="W209" s="100">
        <f t="shared" si="84"/>
        <v>0</v>
      </c>
      <c r="X209" s="103">
        <f t="shared" si="74"/>
        <v>0</v>
      </c>
      <c r="Y209" s="102">
        <f t="shared" si="77"/>
        <v>0</v>
      </c>
      <c r="Z209" s="103">
        <f>'2014 BPTs'!BO45</f>
        <v>0</v>
      </c>
      <c r="AA209" s="104">
        <f t="shared" si="78"/>
        <v>0</v>
      </c>
      <c r="AB209" s="106">
        <f>IF(W209=0,0,IF(B209="Manual",(V209-Z209-AP209*(Z209/(Z209+O209)))/V209,'2014 BPTs'!BQ45))</f>
        <v>0</v>
      </c>
      <c r="AD209" s="2" t="str">
        <f t="shared" si="79"/>
        <v>00-0</v>
      </c>
      <c r="AE209" s="2">
        <f>'2014 BPTs'!BA45</f>
        <v>0</v>
      </c>
      <c r="AF209" s="2" t="str">
        <f>IF(B209="Auto",'2014 BPTs'!BB45,D209&amp;E209&amp;"-"&amp;F209)</f>
        <v/>
      </c>
      <c r="AG209" s="2" t="str">
        <f>'2014 BPTs'!BC45</f>
        <v/>
      </c>
      <c r="AH209" s="2" t="str">
        <f>'2014 BPTs'!BD45</f>
        <v/>
      </c>
      <c r="AI209" s="2" t="str">
        <f>'2014 BPTs'!BE45</f>
        <v/>
      </c>
      <c r="AJ209" s="2" t="str">
        <f>'2014 BPTs'!BF45</f>
        <v/>
      </c>
      <c r="AK209" s="2" t="str">
        <f>'2014 BPTs'!BG45</f>
        <v/>
      </c>
      <c r="AL209" s="2" t="str">
        <f>'2014 BPTs'!BH45</f>
        <v/>
      </c>
      <c r="AM209" s="2" t="str">
        <f>'2014 BPTs'!BI45</f>
        <v/>
      </c>
      <c r="AO209" s="128">
        <f>'2014 BPTs'!AJ45*'2014 BPTs'!BK45</f>
        <v>0</v>
      </c>
      <c r="AP209" s="128">
        <f>'2014 BPTs'!AK45*'2014 BPTs'!BK45</f>
        <v>0</v>
      </c>
      <c r="AR209" s="5">
        <f>IF(B209="Auto",'2014 BPTs'!M45,J209)</f>
        <v>0</v>
      </c>
      <c r="AS209" s="5">
        <f>'2014 BPTs'!O45</f>
        <v>0</v>
      </c>
      <c r="AT209" s="5">
        <f>'2014 BPTs'!Q45</f>
        <v>0</v>
      </c>
      <c r="AU209" s="5">
        <f>'2014 BPTs'!S45</f>
        <v>0</v>
      </c>
      <c r="AV209" s="5">
        <f>'2014 BPTs'!U45</f>
        <v>0</v>
      </c>
      <c r="AW209" s="5">
        <f>'2014 BPTs'!W45</f>
        <v>0</v>
      </c>
      <c r="AX209" s="5">
        <f>'2014 BPTs'!Y45</f>
        <v>0</v>
      </c>
      <c r="AY209" s="5">
        <f>'2014 BPTs'!AA45</f>
        <v>0</v>
      </c>
      <c r="BA209" s="24">
        <f>IF(ISNA(VLOOKUP(AF209,'2012 BPTs'!$B$12:$BX$181,BA$3,FALSE)),0,VLOOKUP(AF209,'2012 BPTs'!$B$12:$BX$181,BA$3,FALSE))</f>
        <v>0</v>
      </c>
      <c r="BB209" s="24">
        <f>IF(ISNA(VLOOKUP(AG209,'2012 BPTs'!$B$12:$BX$181,BB$3,FALSE)),0,VLOOKUP(AG209,'2012 BPTs'!$B$12:$BX$181,BB$3,FALSE))</f>
        <v>0</v>
      </c>
      <c r="BC209" s="24">
        <f>IF(ISNA(VLOOKUP(AH209,'2012 BPTs'!$B$12:$BX$181,BC$3,FALSE)),0,VLOOKUP(AH209,'2012 BPTs'!$B$12:$BX$181,BC$3,FALSE))</f>
        <v>0</v>
      </c>
      <c r="BD209" s="24">
        <f>IF(ISNA(VLOOKUP(AI209,'2012 BPTs'!$B$12:$BX$181,BD$3,FALSE)),0,VLOOKUP(AI209,'2012 BPTs'!$B$12:$BX$181,BD$3,FALSE))</f>
        <v>0</v>
      </c>
      <c r="BE209" s="24">
        <f>IF(ISNA(VLOOKUP(AJ209,'2012 BPTs'!$B$12:$BX$181,BE$3,FALSE)),0,VLOOKUP(AJ209,'2012 BPTs'!$B$12:$BX$181,BE$3,FALSE))</f>
        <v>0</v>
      </c>
      <c r="BF209" s="24">
        <f>IF(ISNA(VLOOKUP(AK209,'2012 BPTs'!$B$12:$BX$181,BF$3,FALSE)),0,VLOOKUP(AK209,'2012 BPTs'!$B$12:$BX$181,BF$3,FALSE))</f>
        <v>0</v>
      </c>
      <c r="BG209" s="24">
        <f>IF(ISNA(VLOOKUP(AL209,'2012 BPTs'!$B$12:$BX$181,BG$3,FALSE)),0,VLOOKUP(AL209,'2012 BPTs'!$B$12:$BX$181,BG$3,FALSE))</f>
        <v>0</v>
      </c>
      <c r="BH209" s="24">
        <f>IF(ISNA(VLOOKUP(AM209,'2012 BPTs'!$B$12:$BX$181,BH$3,FALSE)),0,VLOOKUP(AM209,'2012 BPTs'!$B$12:$BX$181,BH$3,FALSE))</f>
        <v>0</v>
      </c>
      <c r="BJ209" s="24">
        <f>IF(ISNA(VLOOKUP(AF209,'2012 BPTs'!$B$12:$BX$181,BJ$3,FALSE)),0,VLOOKUP(AF209,'2012 BPTs'!$B$12:$BX$181,BJ$3,FALSE))</f>
        <v>0</v>
      </c>
      <c r="BK209" s="24">
        <f>IF(ISNA(VLOOKUP(AG209,'2012 BPTs'!$B$12:$BX$181,BK$3,FALSE)),0,VLOOKUP(AG209,'2012 BPTs'!$B$12:$BX$181,BK$3,FALSE))</f>
        <v>0</v>
      </c>
      <c r="BL209" s="24">
        <f>IF(ISNA(VLOOKUP(AH209,'2012 BPTs'!$B$12:$BX$181,BL$3,FALSE)),0,VLOOKUP(AH209,'2012 BPTs'!$B$12:$BX$181,BL$3,FALSE))</f>
        <v>0</v>
      </c>
      <c r="BM209" s="24">
        <f>IF(ISNA(VLOOKUP(AI209,'2012 BPTs'!$B$12:$BX$181,BM$3,FALSE)),0,VLOOKUP(AI209,'2012 BPTs'!$B$12:$BX$181,BM$3,FALSE))</f>
        <v>0</v>
      </c>
      <c r="BN209" s="24">
        <f>IF(ISNA(VLOOKUP(AJ209,'2012 BPTs'!$B$12:$BX$181,BN$3,FALSE)),0,VLOOKUP(AJ209,'2012 BPTs'!$B$12:$BX$181,BN$3,FALSE))</f>
        <v>0</v>
      </c>
      <c r="BO209" s="24">
        <f>IF(ISNA(VLOOKUP(AK209,'2012 BPTs'!$B$12:$BX$181,BO$3,FALSE)),0,VLOOKUP(AK209,'2012 BPTs'!$B$12:$BX$181,BO$3,FALSE))</f>
        <v>0</v>
      </c>
      <c r="BP209" s="24">
        <f>IF(ISNA(VLOOKUP(AL209,'2012 BPTs'!$B$12:$BX$181,BP$3,FALSE)),0,VLOOKUP(AL209,'2012 BPTs'!$B$12:$BX$181,BP$3,FALSE))</f>
        <v>0</v>
      </c>
      <c r="BQ209" s="24">
        <f>IF(ISNA(VLOOKUP(AM209,'2012 BPTs'!$B$12:$BX$181,BQ$3,FALSE)),0,VLOOKUP(AM209,'2012 BPTs'!$B$12:$BX$181,BQ$3,FALSE))</f>
        <v>0</v>
      </c>
      <c r="BS209" s="77">
        <f t="shared" si="80"/>
        <v>0</v>
      </c>
      <c r="BT209" s="68">
        <f t="shared" si="81"/>
        <v>0</v>
      </c>
      <c r="BU209" s="68">
        <f t="shared" si="82"/>
        <v>0</v>
      </c>
      <c r="BW209" s="24">
        <f>IF(ISNA(VLOOKUP(AF209,'2012 BPTs'!$B$12:$BX$181,BW$3,FALSE)),0,VLOOKUP(AF209,'2012 BPTs'!$B$12:$BX$181,BW$3,FALSE))</f>
        <v>0</v>
      </c>
      <c r="BX209" s="24">
        <f>IF(ISNA(VLOOKUP(AG209,'2012 BPTs'!$B$12:$BX$181,BX$3,FALSE)),0,VLOOKUP(AG209,'2012 BPTs'!$B$12:$BX$181,BX$3,FALSE))</f>
        <v>0</v>
      </c>
      <c r="BY209" s="24">
        <f>IF(ISNA(VLOOKUP(AH209,'2012 BPTs'!$B$12:$BX$181,BY$3,FALSE)),0,VLOOKUP(AH209,'2012 BPTs'!$B$12:$BX$181,BY$3,FALSE))</f>
        <v>0</v>
      </c>
      <c r="BZ209" s="24">
        <f>IF(ISNA(VLOOKUP(AI209,'2012 BPTs'!$B$12:$BX$181,BZ$3,FALSE)),0,VLOOKUP(AI209,'2012 BPTs'!$B$12:$BX$181,BZ$3,FALSE))</f>
        <v>0</v>
      </c>
      <c r="CA209" s="24">
        <f>IF(ISNA(VLOOKUP(AJ209,'2012 BPTs'!$B$12:$BX$181,CA$3,FALSE)),0,VLOOKUP(AJ209,'2012 BPTs'!$B$12:$BX$181,CA$3,FALSE))</f>
        <v>0</v>
      </c>
      <c r="CB209" s="24">
        <f>IF(ISNA(VLOOKUP(AK209,'2012 BPTs'!$B$12:$BX$181,CB$3,FALSE)),0,VLOOKUP(AK209,'2012 BPTs'!$B$12:$BX$181,CB$3,FALSE))</f>
        <v>0</v>
      </c>
      <c r="CC209" s="24">
        <f>IF(ISNA(VLOOKUP(AL209,'2012 BPTs'!$B$12:$BX$181,CC$3,FALSE)),0,VLOOKUP(AL209,'2012 BPTs'!$B$12:$BX$181,CC$3,FALSE))</f>
        <v>0</v>
      </c>
      <c r="CD209" s="24">
        <f>IF(ISNA(VLOOKUP(AM209,'2012 BPTs'!$B$12:$BX$181,CD$3,FALSE)),0,VLOOKUP(AM209,'2012 BPTs'!$B$12:$BX$181,CD$3,FALSE))</f>
        <v>0</v>
      </c>
      <c r="CF209" s="24">
        <f>IF(ISERROR(VLOOKUP(AF209,'2012 BPTs'!$B$12:$BX$181,CF$3,FALSE)/VLOOKUP(AF209,'2012 BPTs'!$B$12:$BX384,CF$3+3,FALSE)),0,VLOOKUP(AF209,'2012 BPTs'!$B$12:$BX$181,CF$3,FALSE)/VLOOKUP(AF209,'2012 BPTs'!$B$12:$BX384,CF$3+3,FALSE))</f>
        <v>0</v>
      </c>
      <c r="CG209" s="24">
        <f>IF(ISERROR(VLOOKUP(AG209,'2012 BPTs'!$B$12:$BX$181,CG$3,FALSE)/VLOOKUP(AG209,'2012 BPTs'!$B$12:$BX384,CG$3+3,FALSE)),0,VLOOKUP(AG209,'2012 BPTs'!$B$12:$BX$181,CG$3,FALSE)/VLOOKUP(AG209,'2012 BPTs'!$B$12:$BX384,CG$3+3,FALSE))</f>
        <v>0</v>
      </c>
      <c r="CH209" s="24">
        <f>IF(ISERROR(VLOOKUP(AH209,'2012 BPTs'!$B$12:$BX$181,CH$3,FALSE)/VLOOKUP(AH209,'2012 BPTs'!$B$12:$BX384,CH$3+3,FALSE)),0,VLOOKUP(AH209,'2012 BPTs'!$B$12:$BX$181,CH$3,FALSE)/VLOOKUP(AH209,'2012 BPTs'!$B$12:$BX384,CH$3+3,FALSE))</f>
        <v>0</v>
      </c>
      <c r="CI209" s="24">
        <f>IF(ISERROR(VLOOKUP(AI209,'2012 BPTs'!$B$12:$BX$181,CI$3,FALSE)/VLOOKUP(AI209,'2012 BPTs'!$B$12:$BX384,CI$3+3,FALSE)),0,VLOOKUP(AI209,'2012 BPTs'!$B$12:$BX$181,CI$3,FALSE)/VLOOKUP(AI209,'2012 BPTs'!$B$12:$BX384,CI$3+3,FALSE))</f>
        <v>0</v>
      </c>
      <c r="CJ209" s="24">
        <f>IF(ISERROR(VLOOKUP(AJ209,'2012 BPTs'!$B$12:$BX$181,CJ$3,FALSE)/VLOOKUP(AJ209,'2012 BPTs'!$B$12:$BX384,CJ$3+3,FALSE)),0,VLOOKUP(AJ209,'2012 BPTs'!$B$12:$BX$181,CJ$3,FALSE)/VLOOKUP(AJ209,'2012 BPTs'!$B$12:$BX384,CJ$3+3,FALSE))</f>
        <v>0</v>
      </c>
      <c r="CK209" s="24">
        <f>IF(ISERROR(VLOOKUP(AK209,'2012 BPTs'!$B$12:$BX$181,CK$3,FALSE)/VLOOKUP(AK209,'2012 BPTs'!$B$12:$BX384,CK$3+3,FALSE)),0,VLOOKUP(AK209,'2012 BPTs'!$B$12:$BX$181,CK$3,FALSE)/VLOOKUP(AK209,'2012 BPTs'!$B$12:$BX384,CK$3+3,FALSE))</f>
        <v>0</v>
      </c>
      <c r="CL209" s="24">
        <f>IF(ISERROR(VLOOKUP(AL209,'2012 BPTs'!$B$12:$BX$181,CL$3,FALSE)/VLOOKUP(AL209,'2012 BPTs'!$B$12:$BX384,CL$3+3,FALSE)),0,VLOOKUP(AL209,'2012 BPTs'!$B$12:$BX$181,CL$3,FALSE)/VLOOKUP(AL209,'2012 BPTs'!$B$12:$BX384,CL$3+3,FALSE))</f>
        <v>0</v>
      </c>
      <c r="CM209" s="24">
        <f>IF(ISERROR(VLOOKUP(AM209,'2012 BPTs'!$B$12:$BX$181,CM$3,FALSE)/VLOOKUP(AM209,'2012 BPTs'!$B$12:$BX384,CM$3+3,FALSE)),0,VLOOKUP(AM209,'2012 BPTs'!$B$12:$BX$181,CM$3,FALSE)/VLOOKUP(AM209,'2012 BPTs'!$B$12:$BX384,CM$3+3,FALSE))</f>
        <v>0</v>
      </c>
      <c r="CO209" s="24">
        <f>IF(ISERROR(VLOOKUP(AF209,'2012 BPTs'!$B$12:$BX$181,CO$3,FALSE)/VLOOKUP(AF209,'2012 BPTs'!$B$12:$BX384,CO$3+2,FALSE)),0,VLOOKUP(AF209,'2012 BPTs'!$B$12:$BX$181,CO$3,FALSE)/VLOOKUP(AF209,'2012 BPTs'!$B$12:$BX384,CO$3+2,FALSE))</f>
        <v>0</v>
      </c>
      <c r="CP209" s="24">
        <f>IF(ISERROR(VLOOKUP(AG209,'2012 BPTs'!$B$12:$BX$181,CP$3,FALSE)/VLOOKUP(AG209,'2012 BPTs'!$B$12:$BX384,CP$3+2,FALSE)),0,VLOOKUP(AG209,'2012 BPTs'!$B$12:$BX$181,CP$3,FALSE)/VLOOKUP(AG209,'2012 BPTs'!$B$12:$BX384,CP$3+2,FALSE))</f>
        <v>0</v>
      </c>
      <c r="CQ209" s="24">
        <f>IF(ISERROR(VLOOKUP(AH209,'2012 BPTs'!$B$12:$BX$181,CQ$3,FALSE)/VLOOKUP(AH209,'2012 BPTs'!$B$12:$BX384,CQ$3+2,FALSE)),0,VLOOKUP(AH209,'2012 BPTs'!$B$12:$BX$181,CQ$3,FALSE)/VLOOKUP(AH209,'2012 BPTs'!$B$12:$BX384,CQ$3+2,FALSE))</f>
        <v>0</v>
      </c>
      <c r="CR209" s="24">
        <f>IF(ISERROR(VLOOKUP(AI209,'2012 BPTs'!$B$12:$BX$181,CR$3,FALSE)/VLOOKUP(AI209,'2012 BPTs'!$B$12:$BX384,CR$3+2,FALSE)),0,VLOOKUP(AI209,'2012 BPTs'!$B$12:$BX$181,CR$3,FALSE)/VLOOKUP(AI209,'2012 BPTs'!$B$12:$BX384,CR$3+2,FALSE))</f>
        <v>0</v>
      </c>
      <c r="CS209" s="24">
        <f>IF(ISERROR(VLOOKUP(AJ209,'2012 BPTs'!$B$12:$BX$181,CS$3,FALSE)/VLOOKUP(AJ209,'2012 BPTs'!$B$12:$BX384,CS$3+2,FALSE)),0,VLOOKUP(AJ209,'2012 BPTs'!$B$12:$BX$181,CS$3,FALSE)/VLOOKUP(AJ209,'2012 BPTs'!$B$12:$BX384,CS$3+2,FALSE))</f>
        <v>0</v>
      </c>
      <c r="CT209" s="24">
        <f>IF(ISERROR(VLOOKUP(AK209,'2012 BPTs'!$B$12:$BX$181,CT$3,FALSE)/VLOOKUP(AK209,'2012 BPTs'!$B$12:$BX384,CT$3+2,FALSE)),0,VLOOKUP(AK209,'2012 BPTs'!$B$12:$BX$181,CT$3,FALSE)/VLOOKUP(AK209,'2012 BPTs'!$B$12:$BX384,CT$3+2,FALSE))</f>
        <v>0</v>
      </c>
      <c r="CU209" s="24">
        <f>IF(ISERROR(VLOOKUP(AL209,'2012 BPTs'!$B$12:$BX$181,CU$3,FALSE)/VLOOKUP(AL209,'2012 BPTs'!$B$12:$BX384,CU$3+2,FALSE)),0,VLOOKUP(AL209,'2012 BPTs'!$B$12:$BX$181,CU$3,FALSE)/VLOOKUP(AL209,'2012 BPTs'!$B$12:$BX384,CU$3+2,FALSE))</f>
        <v>0</v>
      </c>
      <c r="CV209" s="24">
        <f>IF(ISERROR(VLOOKUP(AM209,'2012 BPTs'!$B$12:$BX$181,CV$3,FALSE)/VLOOKUP(AM209,'2012 BPTs'!$B$12:$BX384,CV$3+2,FALSE)),0,VLOOKUP(AM209,'2012 BPTs'!$B$12:$BX$181,CV$3,FALSE)/VLOOKUP(AM209,'2012 BPTs'!$B$12:$BX384,CV$3+2,FALSE))</f>
        <v>0</v>
      </c>
      <c r="CX209" s="93">
        <f>'2014 BPTs'!BR45</f>
        <v>0</v>
      </c>
      <c r="CY209" s="93">
        <f>'2014 BPTs'!BS45</f>
        <v>0</v>
      </c>
    </row>
    <row r="210" spans="2:103" x14ac:dyDescent="0.2">
      <c r="B210" s="2" t="s">
        <v>213</v>
      </c>
      <c r="C210" s="2">
        <f>'2014 BPTs'!E46</f>
        <v>0</v>
      </c>
      <c r="D210" s="2">
        <f t="shared" si="83"/>
        <v>0</v>
      </c>
      <c r="E210" s="4">
        <f>'2014 BPTs'!F46</f>
        <v>0</v>
      </c>
      <c r="F210" s="88">
        <f>'2014 BPTs'!G46</f>
        <v>0</v>
      </c>
      <c r="G210" s="53">
        <f>'2014 BPTs'!I46</f>
        <v>0</v>
      </c>
      <c r="H210" s="88">
        <f>'2014 BPTs'!J46</f>
        <v>0</v>
      </c>
      <c r="I210" s="4">
        <f>'2014 BPTs'!K46</f>
        <v>0</v>
      </c>
      <c r="J210" s="5">
        <f>'2014 BPTs'!M46</f>
        <v>0</v>
      </c>
      <c r="K210" s="99">
        <f>'2014 BPTs'!BL46</f>
        <v>0</v>
      </c>
      <c r="L210" s="100">
        <f t="shared" si="68"/>
        <v>0</v>
      </c>
      <c r="M210" s="101">
        <f t="shared" si="69"/>
        <v>0</v>
      </c>
      <c r="N210" s="102">
        <f t="shared" si="75"/>
        <v>0</v>
      </c>
      <c r="O210" s="103">
        <f>'2014 BPTs'!BM46</f>
        <v>0</v>
      </c>
      <c r="P210" s="100">
        <f t="shared" si="70"/>
        <v>0</v>
      </c>
      <c r="Q210" s="101">
        <f t="shared" si="71"/>
        <v>0</v>
      </c>
      <c r="R210" s="104">
        <f t="shared" si="72"/>
        <v>0</v>
      </c>
      <c r="S210" s="105">
        <f t="shared" si="76"/>
        <v>0</v>
      </c>
      <c r="T210" s="104">
        <f t="shared" si="73"/>
        <v>0</v>
      </c>
      <c r="U210" s="121">
        <f>IF(K210=0,0,IF(B210="Manual",(S210-O210-AP210*(O210/(O210+Z210)))/S210,'2014 BPTs'!BP46))</f>
        <v>0</v>
      </c>
      <c r="V210" s="99">
        <f>'2014 BPTs'!BN46</f>
        <v>0</v>
      </c>
      <c r="W210" s="100">
        <f t="shared" si="84"/>
        <v>0</v>
      </c>
      <c r="X210" s="103">
        <f t="shared" si="74"/>
        <v>0</v>
      </c>
      <c r="Y210" s="102">
        <f t="shared" si="77"/>
        <v>0</v>
      </c>
      <c r="Z210" s="103">
        <f>'2014 BPTs'!BO46</f>
        <v>0</v>
      </c>
      <c r="AA210" s="104">
        <f t="shared" si="78"/>
        <v>0</v>
      </c>
      <c r="AB210" s="106">
        <f>IF(W210=0,0,IF(B210="Manual",(V210-Z210-AP210*(Z210/(Z210+O210)))/V210,'2014 BPTs'!BQ46))</f>
        <v>0</v>
      </c>
      <c r="AD210" s="2" t="str">
        <f t="shared" si="79"/>
        <v>00-0</v>
      </c>
      <c r="AE210" s="2">
        <f>'2014 BPTs'!BA46</f>
        <v>0</v>
      </c>
      <c r="AF210" s="2" t="str">
        <f>IF(B210="Auto",'2014 BPTs'!BB46,D210&amp;E210&amp;"-"&amp;F210)</f>
        <v/>
      </c>
      <c r="AG210" s="2" t="str">
        <f>'2014 BPTs'!BC46</f>
        <v/>
      </c>
      <c r="AH210" s="2" t="str">
        <f>'2014 BPTs'!BD46</f>
        <v/>
      </c>
      <c r="AI210" s="2" t="str">
        <f>'2014 BPTs'!BE46</f>
        <v/>
      </c>
      <c r="AJ210" s="2" t="str">
        <f>'2014 BPTs'!BF46</f>
        <v/>
      </c>
      <c r="AK210" s="2" t="str">
        <f>'2014 BPTs'!BG46</f>
        <v/>
      </c>
      <c r="AL210" s="2" t="str">
        <f>'2014 BPTs'!BH46</f>
        <v/>
      </c>
      <c r="AM210" s="2" t="str">
        <f>'2014 BPTs'!BI46</f>
        <v/>
      </c>
      <c r="AO210" s="128">
        <f>'2014 BPTs'!AJ46*'2014 BPTs'!BK46</f>
        <v>0</v>
      </c>
      <c r="AP210" s="128">
        <f>'2014 BPTs'!AK46*'2014 BPTs'!BK46</f>
        <v>0</v>
      </c>
      <c r="AR210" s="5">
        <f>IF(B210="Auto",'2014 BPTs'!M46,J210)</f>
        <v>0</v>
      </c>
      <c r="AS210" s="5">
        <f>'2014 BPTs'!O46</f>
        <v>0</v>
      </c>
      <c r="AT210" s="5">
        <f>'2014 BPTs'!Q46</f>
        <v>0</v>
      </c>
      <c r="AU210" s="5">
        <f>'2014 BPTs'!S46</f>
        <v>0</v>
      </c>
      <c r="AV210" s="5">
        <f>'2014 BPTs'!U46</f>
        <v>0</v>
      </c>
      <c r="AW210" s="5">
        <f>'2014 BPTs'!W46</f>
        <v>0</v>
      </c>
      <c r="AX210" s="5">
        <f>'2014 BPTs'!Y46</f>
        <v>0</v>
      </c>
      <c r="AY210" s="5">
        <f>'2014 BPTs'!AA46</f>
        <v>0</v>
      </c>
      <c r="BA210" s="24">
        <f>IF(ISNA(VLOOKUP(AF210,'2012 BPTs'!$B$12:$BX$181,BA$3,FALSE)),0,VLOOKUP(AF210,'2012 BPTs'!$B$12:$BX$181,BA$3,FALSE))</f>
        <v>0</v>
      </c>
      <c r="BB210" s="24">
        <f>IF(ISNA(VLOOKUP(AG210,'2012 BPTs'!$B$12:$BX$181,BB$3,FALSE)),0,VLOOKUP(AG210,'2012 BPTs'!$B$12:$BX$181,BB$3,FALSE))</f>
        <v>0</v>
      </c>
      <c r="BC210" s="24">
        <f>IF(ISNA(VLOOKUP(AH210,'2012 BPTs'!$B$12:$BX$181,BC$3,FALSE)),0,VLOOKUP(AH210,'2012 BPTs'!$B$12:$BX$181,BC$3,FALSE))</f>
        <v>0</v>
      </c>
      <c r="BD210" s="24">
        <f>IF(ISNA(VLOOKUP(AI210,'2012 BPTs'!$B$12:$BX$181,BD$3,FALSE)),0,VLOOKUP(AI210,'2012 BPTs'!$B$12:$BX$181,BD$3,FALSE))</f>
        <v>0</v>
      </c>
      <c r="BE210" s="24">
        <f>IF(ISNA(VLOOKUP(AJ210,'2012 BPTs'!$B$12:$BX$181,BE$3,FALSE)),0,VLOOKUP(AJ210,'2012 BPTs'!$B$12:$BX$181,BE$3,FALSE))</f>
        <v>0</v>
      </c>
      <c r="BF210" s="24">
        <f>IF(ISNA(VLOOKUP(AK210,'2012 BPTs'!$B$12:$BX$181,BF$3,FALSE)),0,VLOOKUP(AK210,'2012 BPTs'!$B$12:$BX$181,BF$3,FALSE))</f>
        <v>0</v>
      </c>
      <c r="BG210" s="24">
        <f>IF(ISNA(VLOOKUP(AL210,'2012 BPTs'!$B$12:$BX$181,BG$3,FALSE)),0,VLOOKUP(AL210,'2012 BPTs'!$B$12:$BX$181,BG$3,FALSE))</f>
        <v>0</v>
      </c>
      <c r="BH210" s="24">
        <f>IF(ISNA(VLOOKUP(AM210,'2012 BPTs'!$B$12:$BX$181,BH$3,FALSE)),0,VLOOKUP(AM210,'2012 BPTs'!$B$12:$BX$181,BH$3,FALSE))</f>
        <v>0</v>
      </c>
      <c r="BJ210" s="24">
        <f>IF(ISNA(VLOOKUP(AF210,'2012 BPTs'!$B$12:$BX$181,BJ$3,FALSE)),0,VLOOKUP(AF210,'2012 BPTs'!$B$12:$BX$181,BJ$3,FALSE))</f>
        <v>0</v>
      </c>
      <c r="BK210" s="24">
        <f>IF(ISNA(VLOOKUP(AG210,'2012 BPTs'!$B$12:$BX$181,BK$3,FALSE)),0,VLOOKUP(AG210,'2012 BPTs'!$B$12:$BX$181,BK$3,FALSE))</f>
        <v>0</v>
      </c>
      <c r="BL210" s="24">
        <f>IF(ISNA(VLOOKUP(AH210,'2012 BPTs'!$B$12:$BX$181,BL$3,FALSE)),0,VLOOKUP(AH210,'2012 BPTs'!$B$12:$BX$181,BL$3,FALSE))</f>
        <v>0</v>
      </c>
      <c r="BM210" s="24">
        <f>IF(ISNA(VLOOKUP(AI210,'2012 BPTs'!$B$12:$BX$181,BM$3,FALSE)),0,VLOOKUP(AI210,'2012 BPTs'!$B$12:$BX$181,BM$3,FALSE))</f>
        <v>0</v>
      </c>
      <c r="BN210" s="24">
        <f>IF(ISNA(VLOOKUP(AJ210,'2012 BPTs'!$B$12:$BX$181,BN$3,FALSE)),0,VLOOKUP(AJ210,'2012 BPTs'!$B$12:$BX$181,BN$3,FALSE))</f>
        <v>0</v>
      </c>
      <c r="BO210" s="24">
        <f>IF(ISNA(VLOOKUP(AK210,'2012 BPTs'!$B$12:$BX$181,BO$3,FALSE)),0,VLOOKUP(AK210,'2012 BPTs'!$B$12:$BX$181,BO$3,FALSE))</f>
        <v>0</v>
      </c>
      <c r="BP210" s="24">
        <f>IF(ISNA(VLOOKUP(AL210,'2012 BPTs'!$B$12:$BX$181,BP$3,FALSE)),0,VLOOKUP(AL210,'2012 BPTs'!$B$12:$BX$181,BP$3,FALSE))</f>
        <v>0</v>
      </c>
      <c r="BQ210" s="24">
        <f>IF(ISNA(VLOOKUP(AM210,'2012 BPTs'!$B$12:$BX$181,BQ$3,FALSE)),0,VLOOKUP(AM210,'2012 BPTs'!$B$12:$BX$181,BQ$3,FALSE))</f>
        <v>0</v>
      </c>
      <c r="BS210" s="77">
        <f t="shared" si="80"/>
        <v>0</v>
      </c>
      <c r="BT210" s="68">
        <f t="shared" si="81"/>
        <v>0</v>
      </c>
      <c r="BU210" s="68">
        <f t="shared" si="82"/>
        <v>0</v>
      </c>
      <c r="BW210" s="24">
        <f>IF(ISNA(VLOOKUP(AF210,'2012 BPTs'!$B$12:$BX$181,BW$3,FALSE)),0,VLOOKUP(AF210,'2012 BPTs'!$B$12:$BX$181,BW$3,FALSE))</f>
        <v>0</v>
      </c>
      <c r="BX210" s="24">
        <f>IF(ISNA(VLOOKUP(AG210,'2012 BPTs'!$B$12:$BX$181,BX$3,FALSE)),0,VLOOKUP(AG210,'2012 BPTs'!$B$12:$BX$181,BX$3,FALSE))</f>
        <v>0</v>
      </c>
      <c r="BY210" s="24">
        <f>IF(ISNA(VLOOKUP(AH210,'2012 BPTs'!$B$12:$BX$181,BY$3,FALSE)),0,VLOOKUP(AH210,'2012 BPTs'!$B$12:$BX$181,BY$3,FALSE))</f>
        <v>0</v>
      </c>
      <c r="BZ210" s="24">
        <f>IF(ISNA(VLOOKUP(AI210,'2012 BPTs'!$B$12:$BX$181,BZ$3,FALSE)),0,VLOOKUP(AI210,'2012 BPTs'!$B$12:$BX$181,BZ$3,FALSE))</f>
        <v>0</v>
      </c>
      <c r="CA210" s="24">
        <f>IF(ISNA(VLOOKUP(AJ210,'2012 BPTs'!$B$12:$BX$181,CA$3,FALSE)),0,VLOOKUP(AJ210,'2012 BPTs'!$B$12:$BX$181,CA$3,FALSE))</f>
        <v>0</v>
      </c>
      <c r="CB210" s="24">
        <f>IF(ISNA(VLOOKUP(AK210,'2012 BPTs'!$B$12:$BX$181,CB$3,FALSE)),0,VLOOKUP(AK210,'2012 BPTs'!$B$12:$BX$181,CB$3,FALSE))</f>
        <v>0</v>
      </c>
      <c r="CC210" s="24">
        <f>IF(ISNA(VLOOKUP(AL210,'2012 BPTs'!$B$12:$BX$181,CC$3,FALSE)),0,VLOOKUP(AL210,'2012 BPTs'!$B$12:$BX$181,CC$3,FALSE))</f>
        <v>0</v>
      </c>
      <c r="CD210" s="24">
        <f>IF(ISNA(VLOOKUP(AM210,'2012 BPTs'!$B$12:$BX$181,CD$3,FALSE)),0,VLOOKUP(AM210,'2012 BPTs'!$B$12:$BX$181,CD$3,FALSE))</f>
        <v>0</v>
      </c>
      <c r="CF210" s="24">
        <f>IF(ISERROR(VLOOKUP(AF210,'2012 BPTs'!$B$12:$BX$181,CF$3,FALSE)/VLOOKUP(AF210,'2012 BPTs'!$B$12:$BX385,CF$3+3,FALSE)),0,VLOOKUP(AF210,'2012 BPTs'!$B$12:$BX$181,CF$3,FALSE)/VLOOKUP(AF210,'2012 BPTs'!$B$12:$BX385,CF$3+3,FALSE))</f>
        <v>0</v>
      </c>
      <c r="CG210" s="24">
        <f>IF(ISERROR(VLOOKUP(AG210,'2012 BPTs'!$B$12:$BX$181,CG$3,FALSE)/VLOOKUP(AG210,'2012 BPTs'!$B$12:$BX385,CG$3+3,FALSE)),0,VLOOKUP(AG210,'2012 BPTs'!$B$12:$BX$181,CG$3,FALSE)/VLOOKUP(AG210,'2012 BPTs'!$B$12:$BX385,CG$3+3,FALSE))</f>
        <v>0</v>
      </c>
      <c r="CH210" s="24">
        <f>IF(ISERROR(VLOOKUP(AH210,'2012 BPTs'!$B$12:$BX$181,CH$3,FALSE)/VLOOKUP(AH210,'2012 BPTs'!$B$12:$BX385,CH$3+3,FALSE)),0,VLOOKUP(AH210,'2012 BPTs'!$B$12:$BX$181,CH$3,FALSE)/VLOOKUP(AH210,'2012 BPTs'!$B$12:$BX385,CH$3+3,FALSE))</f>
        <v>0</v>
      </c>
      <c r="CI210" s="24">
        <f>IF(ISERROR(VLOOKUP(AI210,'2012 BPTs'!$B$12:$BX$181,CI$3,FALSE)/VLOOKUP(AI210,'2012 BPTs'!$B$12:$BX385,CI$3+3,FALSE)),0,VLOOKUP(AI210,'2012 BPTs'!$B$12:$BX$181,CI$3,FALSE)/VLOOKUP(AI210,'2012 BPTs'!$B$12:$BX385,CI$3+3,FALSE))</f>
        <v>0</v>
      </c>
      <c r="CJ210" s="24">
        <f>IF(ISERROR(VLOOKUP(AJ210,'2012 BPTs'!$B$12:$BX$181,CJ$3,FALSE)/VLOOKUP(AJ210,'2012 BPTs'!$B$12:$BX385,CJ$3+3,FALSE)),0,VLOOKUP(AJ210,'2012 BPTs'!$B$12:$BX$181,CJ$3,FALSE)/VLOOKUP(AJ210,'2012 BPTs'!$B$12:$BX385,CJ$3+3,FALSE))</f>
        <v>0</v>
      </c>
      <c r="CK210" s="24">
        <f>IF(ISERROR(VLOOKUP(AK210,'2012 BPTs'!$B$12:$BX$181,CK$3,FALSE)/VLOOKUP(AK210,'2012 BPTs'!$B$12:$BX385,CK$3+3,FALSE)),0,VLOOKUP(AK210,'2012 BPTs'!$B$12:$BX$181,CK$3,FALSE)/VLOOKUP(AK210,'2012 BPTs'!$B$12:$BX385,CK$3+3,FALSE))</f>
        <v>0</v>
      </c>
      <c r="CL210" s="24">
        <f>IF(ISERROR(VLOOKUP(AL210,'2012 BPTs'!$B$12:$BX$181,CL$3,FALSE)/VLOOKUP(AL210,'2012 BPTs'!$B$12:$BX385,CL$3+3,FALSE)),0,VLOOKUP(AL210,'2012 BPTs'!$B$12:$BX$181,CL$3,FALSE)/VLOOKUP(AL210,'2012 BPTs'!$B$12:$BX385,CL$3+3,FALSE))</f>
        <v>0</v>
      </c>
      <c r="CM210" s="24">
        <f>IF(ISERROR(VLOOKUP(AM210,'2012 BPTs'!$B$12:$BX$181,CM$3,FALSE)/VLOOKUP(AM210,'2012 BPTs'!$B$12:$BX385,CM$3+3,FALSE)),0,VLOOKUP(AM210,'2012 BPTs'!$B$12:$BX$181,CM$3,FALSE)/VLOOKUP(AM210,'2012 BPTs'!$B$12:$BX385,CM$3+3,FALSE))</f>
        <v>0</v>
      </c>
      <c r="CO210" s="24">
        <f>IF(ISERROR(VLOOKUP(AF210,'2012 BPTs'!$B$12:$BX$181,CO$3,FALSE)/VLOOKUP(AF210,'2012 BPTs'!$B$12:$BX385,CO$3+2,FALSE)),0,VLOOKUP(AF210,'2012 BPTs'!$B$12:$BX$181,CO$3,FALSE)/VLOOKUP(AF210,'2012 BPTs'!$B$12:$BX385,CO$3+2,FALSE))</f>
        <v>0</v>
      </c>
      <c r="CP210" s="24">
        <f>IF(ISERROR(VLOOKUP(AG210,'2012 BPTs'!$B$12:$BX$181,CP$3,FALSE)/VLOOKUP(AG210,'2012 BPTs'!$B$12:$BX385,CP$3+2,FALSE)),0,VLOOKUP(AG210,'2012 BPTs'!$B$12:$BX$181,CP$3,FALSE)/VLOOKUP(AG210,'2012 BPTs'!$B$12:$BX385,CP$3+2,FALSE))</f>
        <v>0</v>
      </c>
      <c r="CQ210" s="24">
        <f>IF(ISERROR(VLOOKUP(AH210,'2012 BPTs'!$B$12:$BX$181,CQ$3,FALSE)/VLOOKUP(AH210,'2012 BPTs'!$B$12:$BX385,CQ$3+2,FALSE)),0,VLOOKUP(AH210,'2012 BPTs'!$B$12:$BX$181,CQ$3,FALSE)/VLOOKUP(AH210,'2012 BPTs'!$B$12:$BX385,CQ$3+2,FALSE))</f>
        <v>0</v>
      </c>
      <c r="CR210" s="24">
        <f>IF(ISERROR(VLOOKUP(AI210,'2012 BPTs'!$B$12:$BX$181,CR$3,FALSE)/VLOOKUP(AI210,'2012 BPTs'!$B$12:$BX385,CR$3+2,FALSE)),0,VLOOKUP(AI210,'2012 BPTs'!$B$12:$BX$181,CR$3,FALSE)/VLOOKUP(AI210,'2012 BPTs'!$B$12:$BX385,CR$3+2,FALSE))</f>
        <v>0</v>
      </c>
      <c r="CS210" s="24">
        <f>IF(ISERROR(VLOOKUP(AJ210,'2012 BPTs'!$B$12:$BX$181,CS$3,FALSE)/VLOOKUP(AJ210,'2012 BPTs'!$B$12:$BX385,CS$3+2,FALSE)),0,VLOOKUP(AJ210,'2012 BPTs'!$B$12:$BX$181,CS$3,FALSE)/VLOOKUP(AJ210,'2012 BPTs'!$B$12:$BX385,CS$3+2,FALSE))</f>
        <v>0</v>
      </c>
      <c r="CT210" s="24">
        <f>IF(ISERROR(VLOOKUP(AK210,'2012 BPTs'!$B$12:$BX$181,CT$3,FALSE)/VLOOKUP(AK210,'2012 BPTs'!$B$12:$BX385,CT$3+2,FALSE)),0,VLOOKUP(AK210,'2012 BPTs'!$B$12:$BX$181,CT$3,FALSE)/VLOOKUP(AK210,'2012 BPTs'!$B$12:$BX385,CT$3+2,FALSE))</f>
        <v>0</v>
      </c>
      <c r="CU210" s="24">
        <f>IF(ISERROR(VLOOKUP(AL210,'2012 BPTs'!$B$12:$BX$181,CU$3,FALSE)/VLOOKUP(AL210,'2012 BPTs'!$B$12:$BX385,CU$3+2,FALSE)),0,VLOOKUP(AL210,'2012 BPTs'!$B$12:$BX$181,CU$3,FALSE)/VLOOKUP(AL210,'2012 BPTs'!$B$12:$BX385,CU$3+2,FALSE))</f>
        <v>0</v>
      </c>
      <c r="CV210" s="24">
        <f>IF(ISERROR(VLOOKUP(AM210,'2012 BPTs'!$B$12:$BX$181,CV$3,FALSE)/VLOOKUP(AM210,'2012 BPTs'!$B$12:$BX385,CV$3+2,FALSE)),0,VLOOKUP(AM210,'2012 BPTs'!$B$12:$BX$181,CV$3,FALSE)/VLOOKUP(AM210,'2012 BPTs'!$B$12:$BX385,CV$3+2,FALSE))</f>
        <v>0</v>
      </c>
      <c r="CX210" s="93">
        <f>'2014 BPTs'!BR46</f>
        <v>0</v>
      </c>
      <c r="CY210" s="93">
        <f>'2014 BPTs'!BS46</f>
        <v>0</v>
      </c>
    </row>
    <row r="211" spans="2:103" x14ac:dyDescent="0.2">
      <c r="B211" s="2" t="s">
        <v>213</v>
      </c>
      <c r="C211" s="2">
        <f>'2014 BPTs'!E47</f>
        <v>0</v>
      </c>
      <c r="D211" s="2">
        <f t="shared" si="83"/>
        <v>0</v>
      </c>
      <c r="E211" s="4">
        <f>'2014 BPTs'!F47</f>
        <v>0</v>
      </c>
      <c r="F211" s="88">
        <f>'2014 BPTs'!G47</f>
        <v>0</v>
      </c>
      <c r="G211" s="53">
        <f>'2014 BPTs'!I47</f>
        <v>0</v>
      </c>
      <c r="H211" s="88">
        <f>'2014 BPTs'!J47</f>
        <v>0</v>
      </c>
      <c r="I211" s="4">
        <f>'2014 BPTs'!K47</f>
        <v>0</v>
      </c>
      <c r="J211" s="5">
        <f>'2014 BPTs'!M47</f>
        <v>0</v>
      </c>
      <c r="K211" s="99">
        <f>'2014 BPTs'!BL47</f>
        <v>0</v>
      </c>
      <c r="L211" s="100">
        <f t="shared" si="68"/>
        <v>0</v>
      </c>
      <c r="M211" s="101">
        <f t="shared" si="69"/>
        <v>0</v>
      </c>
      <c r="N211" s="102">
        <f t="shared" si="75"/>
        <v>0</v>
      </c>
      <c r="O211" s="103">
        <f>'2014 BPTs'!BM47</f>
        <v>0</v>
      </c>
      <c r="P211" s="100">
        <f t="shared" si="70"/>
        <v>0</v>
      </c>
      <c r="Q211" s="101">
        <f t="shared" si="71"/>
        <v>0</v>
      </c>
      <c r="R211" s="104">
        <f t="shared" si="72"/>
        <v>0</v>
      </c>
      <c r="S211" s="105">
        <f t="shared" si="76"/>
        <v>0</v>
      </c>
      <c r="T211" s="104">
        <f t="shared" si="73"/>
        <v>0</v>
      </c>
      <c r="U211" s="121">
        <f>IF(K211=0,0,IF(B211="Manual",(S211-O211-AP211*(O211/(O211+Z211)))/S211,'2014 BPTs'!BP47))</f>
        <v>0</v>
      </c>
      <c r="V211" s="99">
        <f>'2014 BPTs'!BN47</f>
        <v>0</v>
      </c>
      <c r="W211" s="100">
        <f t="shared" si="84"/>
        <v>0</v>
      </c>
      <c r="X211" s="103">
        <f t="shared" si="74"/>
        <v>0</v>
      </c>
      <c r="Y211" s="102">
        <f t="shared" si="77"/>
        <v>0</v>
      </c>
      <c r="Z211" s="103">
        <f>'2014 BPTs'!BO47</f>
        <v>0</v>
      </c>
      <c r="AA211" s="104">
        <f t="shared" si="78"/>
        <v>0</v>
      </c>
      <c r="AB211" s="106">
        <f>IF(W211=0,0,IF(B211="Manual",(V211-Z211-AP211*(Z211/(Z211+O211)))/V211,'2014 BPTs'!BQ47))</f>
        <v>0</v>
      </c>
      <c r="AD211" s="2" t="str">
        <f t="shared" si="79"/>
        <v>00-0</v>
      </c>
      <c r="AE211" s="2">
        <f>'2014 BPTs'!BA47</f>
        <v>0</v>
      </c>
      <c r="AF211" s="2" t="str">
        <f>IF(B211="Auto",'2014 BPTs'!BB47,D211&amp;E211&amp;"-"&amp;F211)</f>
        <v/>
      </c>
      <c r="AG211" s="2" t="str">
        <f>'2014 BPTs'!BC47</f>
        <v/>
      </c>
      <c r="AH211" s="2" t="str">
        <f>'2014 BPTs'!BD47</f>
        <v/>
      </c>
      <c r="AI211" s="2" t="str">
        <f>'2014 BPTs'!BE47</f>
        <v/>
      </c>
      <c r="AJ211" s="2" t="str">
        <f>'2014 BPTs'!BF47</f>
        <v/>
      </c>
      <c r="AK211" s="2" t="str">
        <f>'2014 BPTs'!BG47</f>
        <v/>
      </c>
      <c r="AL211" s="2" t="str">
        <f>'2014 BPTs'!BH47</f>
        <v/>
      </c>
      <c r="AM211" s="2" t="str">
        <f>'2014 BPTs'!BI47</f>
        <v/>
      </c>
      <c r="AO211" s="128">
        <f>'2014 BPTs'!AJ47*'2014 BPTs'!BK47</f>
        <v>0</v>
      </c>
      <c r="AP211" s="128">
        <f>'2014 BPTs'!AK47*'2014 BPTs'!BK47</f>
        <v>0</v>
      </c>
      <c r="AR211" s="5">
        <f>IF(B211="Auto",'2014 BPTs'!M47,J211)</f>
        <v>0</v>
      </c>
      <c r="AS211" s="5">
        <f>'2014 BPTs'!O47</f>
        <v>0</v>
      </c>
      <c r="AT211" s="5">
        <f>'2014 BPTs'!Q47</f>
        <v>0</v>
      </c>
      <c r="AU211" s="5">
        <f>'2014 BPTs'!S47</f>
        <v>0</v>
      </c>
      <c r="AV211" s="5">
        <f>'2014 BPTs'!U47</f>
        <v>0</v>
      </c>
      <c r="AW211" s="5">
        <f>'2014 BPTs'!W47</f>
        <v>0</v>
      </c>
      <c r="AX211" s="5">
        <f>'2014 BPTs'!Y47</f>
        <v>0</v>
      </c>
      <c r="AY211" s="5">
        <f>'2014 BPTs'!AA47</f>
        <v>0</v>
      </c>
      <c r="BA211" s="24">
        <f>IF(ISNA(VLOOKUP(AF211,'2012 BPTs'!$B$12:$BX$181,BA$3,FALSE)),0,VLOOKUP(AF211,'2012 BPTs'!$B$12:$BX$181,BA$3,FALSE))</f>
        <v>0</v>
      </c>
      <c r="BB211" s="24">
        <f>IF(ISNA(VLOOKUP(AG211,'2012 BPTs'!$B$12:$BX$181,BB$3,FALSE)),0,VLOOKUP(AG211,'2012 BPTs'!$B$12:$BX$181,BB$3,FALSE))</f>
        <v>0</v>
      </c>
      <c r="BC211" s="24">
        <f>IF(ISNA(VLOOKUP(AH211,'2012 BPTs'!$B$12:$BX$181,BC$3,FALSE)),0,VLOOKUP(AH211,'2012 BPTs'!$B$12:$BX$181,BC$3,FALSE))</f>
        <v>0</v>
      </c>
      <c r="BD211" s="24">
        <f>IF(ISNA(VLOOKUP(AI211,'2012 BPTs'!$B$12:$BX$181,BD$3,FALSE)),0,VLOOKUP(AI211,'2012 BPTs'!$B$12:$BX$181,BD$3,FALSE))</f>
        <v>0</v>
      </c>
      <c r="BE211" s="24">
        <f>IF(ISNA(VLOOKUP(AJ211,'2012 BPTs'!$B$12:$BX$181,BE$3,FALSE)),0,VLOOKUP(AJ211,'2012 BPTs'!$B$12:$BX$181,BE$3,FALSE))</f>
        <v>0</v>
      </c>
      <c r="BF211" s="24">
        <f>IF(ISNA(VLOOKUP(AK211,'2012 BPTs'!$B$12:$BX$181,BF$3,FALSE)),0,VLOOKUP(AK211,'2012 BPTs'!$B$12:$BX$181,BF$3,FALSE))</f>
        <v>0</v>
      </c>
      <c r="BG211" s="24">
        <f>IF(ISNA(VLOOKUP(AL211,'2012 BPTs'!$B$12:$BX$181,BG$3,FALSE)),0,VLOOKUP(AL211,'2012 BPTs'!$B$12:$BX$181,BG$3,FALSE))</f>
        <v>0</v>
      </c>
      <c r="BH211" s="24">
        <f>IF(ISNA(VLOOKUP(AM211,'2012 BPTs'!$B$12:$BX$181,BH$3,FALSE)),0,VLOOKUP(AM211,'2012 BPTs'!$B$12:$BX$181,BH$3,FALSE))</f>
        <v>0</v>
      </c>
      <c r="BJ211" s="24">
        <f>IF(ISNA(VLOOKUP(AF211,'2012 BPTs'!$B$12:$BX$181,BJ$3,FALSE)),0,VLOOKUP(AF211,'2012 BPTs'!$B$12:$BX$181,BJ$3,FALSE))</f>
        <v>0</v>
      </c>
      <c r="BK211" s="24">
        <f>IF(ISNA(VLOOKUP(AG211,'2012 BPTs'!$B$12:$BX$181,BK$3,FALSE)),0,VLOOKUP(AG211,'2012 BPTs'!$B$12:$BX$181,BK$3,FALSE))</f>
        <v>0</v>
      </c>
      <c r="BL211" s="24">
        <f>IF(ISNA(VLOOKUP(AH211,'2012 BPTs'!$B$12:$BX$181,BL$3,FALSE)),0,VLOOKUP(AH211,'2012 BPTs'!$B$12:$BX$181,BL$3,FALSE))</f>
        <v>0</v>
      </c>
      <c r="BM211" s="24">
        <f>IF(ISNA(VLOOKUP(AI211,'2012 BPTs'!$B$12:$BX$181,BM$3,FALSE)),0,VLOOKUP(AI211,'2012 BPTs'!$B$12:$BX$181,BM$3,FALSE))</f>
        <v>0</v>
      </c>
      <c r="BN211" s="24">
        <f>IF(ISNA(VLOOKUP(AJ211,'2012 BPTs'!$B$12:$BX$181,BN$3,FALSE)),0,VLOOKUP(AJ211,'2012 BPTs'!$B$12:$BX$181,BN$3,FALSE))</f>
        <v>0</v>
      </c>
      <c r="BO211" s="24">
        <f>IF(ISNA(VLOOKUP(AK211,'2012 BPTs'!$B$12:$BX$181,BO$3,FALSE)),0,VLOOKUP(AK211,'2012 BPTs'!$B$12:$BX$181,BO$3,FALSE))</f>
        <v>0</v>
      </c>
      <c r="BP211" s="24">
        <f>IF(ISNA(VLOOKUP(AL211,'2012 BPTs'!$B$12:$BX$181,BP$3,FALSE)),0,VLOOKUP(AL211,'2012 BPTs'!$B$12:$BX$181,BP$3,FALSE))</f>
        <v>0</v>
      </c>
      <c r="BQ211" s="24">
        <f>IF(ISNA(VLOOKUP(AM211,'2012 BPTs'!$B$12:$BX$181,BQ$3,FALSE)),0,VLOOKUP(AM211,'2012 BPTs'!$B$12:$BX$181,BQ$3,FALSE))</f>
        <v>0</v>
      </c>
      <c r="BS211" s="77">
        <f t="shared" si="80"/>
        <v>0</v>
      </c>
      <c r="BT211" s="68">
        <f t="shared" si="81"/>
        <v>0</v>
      </c>
      <c r="BU211" s="68">
        <f t="shared" si="82"/>
        <v>0</v>
      </c>
      <c r="BW211" s="24">
        <f>IF(ISNA(VLOOKUP(AF211,'2012 BPTs'!$B$12:$BX$181,BW$3,FALSE)),0,VLOOKUP(AF211,'2012 BPTs'!$B$12:$BX$181,BW$3,FALSE))</f>
        <v>0</v>
      </c>
      <c r="BX211" s="24">
        <f>IF(ISNA(VLOOKUP(AG211,'2012 BPTs'!$B$12:$BX$181,BX$3,FALSE)),0,VLOOKUP(AG211,'2012 BPTs'!$B$12:$BX$181,BX$3,FALSE))</f>
        <v>0</v>
      </c>
      <c r="BY211" s="24">
        <f>IF(ISNA(VLOOKUP(AH211,'2012 BPTs'!$B$12:$BX$181,BY$3,FALSE)),0,VLOOKUP(AH211,'2012 BPTs'!$B$12:$BX$181,BY$3,FALSE))</f>
        <v>0</v>
      </c>
      <c r="BZ211" s="24">
        <f>IF(ISNA(VLOOKUP(AI211,'2012 BPTs'!$B$12:$BX$181,BZ$3,FALSE)),0,VLOOKUP(AI211,'2012 BPTs'!$B$12:$BX$181,BZ$3,FALSE))</f>
        <v>0</v>
      </c>
      <c r="CA211" s="24">
        <f>IF(ISNA(VLOOKUP(AJ211,'2012 BPTs'!$B$12:$BX$181,CA$3,FALSE)),0,VLOOKUP(AJ211,'2012 BPTs'!$B$12:$BX$181,CA$3,FALSE))</f>
        <v>0</v>
      </c>
      <c r="CB211" s="24">
        <f>IF(ISNA(VLOOKUP(AK211,'2012 BPTs'!$B$12:$BX$181,CB$3,FALSE)),0,VLOOKUP(AK211,'2012 BPTs'!$B$12:$BX$181,CB$3,FALSE))</f>
        <v>0</v>
      </c>
      <c r="CC211" s="24">
        <f>IF(ISNA(VLOOKUP(AL211,'2012 BPTs'!$B$12:$BX$181,CC$3,FALSE)),0,VLOOKUP(AL211,'2012 BPTs'!$B$12:$BX$181,CC$3,FALSE))</f>
        <v>0</v>
      </c>
      <c r="CD211" s="24">
        <f>IF(ISNA(VLOOKUP(AM211,'2012 BPTs'!$B$12:$BX$181,CD$3,FALSE)),0,VLOOKUP(AM211,'2012 BPTs'!$B$12:$BX$181,CD$3,FALSE))</f>
        <v>0</v>
      </c>
      <c r="CF211" s="24">
        <f>IF(ISERROR(VLOOKUP(AF211,'2012 BPTs'!$B$12:$BX$181,CF$3,FALSE)/VLOOKUP(AF211,'2012 BPTs'!$B$12:$BX386,CF$3+3,FALSE)),0,VLOOKUP(AF211,'2012 BPTs'!$B$12:$BX$181,CF$3,FALSE)/VLOOKUP(AF211,'2012 BPTs'!$B$12:$BX386,CF$3+3,FALSE))</f>
        <v>0</v>
      </c>
      <c r="CG211" s="24">
        <f>IF(ISERROR(VLOOKUP(AG211,'2012 BPTs'!$B$12:$BX$181,CG$3,FALSE)/VLOOKUP(AG211,'2012 BPTs'!$B$12:$BX386,CG$3+3,FALSE)),0,VLOOKUP(AG211,'2012 BPTs'!$B$12:$BX$181,CG$3,FALSE)/VLOOKUP(AG211,'2012 BPTs'!$B$12:$BX386,CG$3+3,FALSE))</f>
        <v>0</v>
      </c>
      <c r="CH211" s="24">
        <f>IF(ISERROR(VLOOKUP(AH211,'2012 BPTs'!$B$12:$BX$181,CH$3,FALSE)/VLOOKUP(AH211,'2012 BPTs'!$B$12:$BX386,CH$3+3,FALSE)),0,VLOOKUP(AH211,'2012 BPTs'!$B$12:$BX$181,CH$3,FALSE)/VLOOKUP(AH211,'2012 BPTs'!$B$12:$BX386,CH$3+3,FALSE))</f>
        <v>0</v>
      </c>
      <c r="CI211" s="24">
        <f>IF(ISERROR(VLOOKUP(AI211,'2012 BPTs'!$B$12:$BX$181,CI$3,FALSE)/VLOOKUP(AI211,'2012 BPTs'!$B$12:$BX386,CI$3+3,FALSE)),0,VLOOKUP(AI211,'2012 BPTs'!$B$12:$BX$181,CI$3,FALSE)/VLOOKUP(AI211,'2012 BPTs'!$B$12:$BX386,CI$3+3,FALSE))</f>
        <v>0</v>
      </c>
      <c r="CJ211" s="24">
        <f>IF(ISERROR(VLOOKUP(AJ211,'2012 BPTs'!$B$12:$BX$181,CJ$3,FALSE)/VLOOKUP(AJ211,'2012 BPTs'!$B$12:$BX386,CJ$3+3,FALSE)),0,VLOOKUP(AJ211,'2012 BPTs'!$B$12:$BX$181,CJ$3,FALSE)/VLOOKUP(AJ211,'2012 BPTs'!$B$12:$BX386,CJ$3+3,FALSE))</f>
        <v>0</v>
      </c>
      <c r="CK211" s="24">
        <f>IF(ISERROR(VLOOKUP(AK211,'2012 BPTs'!$B$12:$BX$181,CK$3,FALSE)/VLOOKUP(AK211,'2012 BPTs'!$B$12:$BX386,CK$3+3,FALSE)),0,VLOOKUP(AK211,'2012 BPTs'!$B$12:$BX$181,CK$3,FALSE)/VLOOKUP(AK211,'2012 BPTs'!$B$12:$BX386,CK$3+3,FALSE))</f>
        <v>0</v>
      </c>
      <c r="CL211" s="24">
        <f>IF(ISERROR(VLOOKUP(AL211,'2012 BPTs'!$B$12:$BX$181,CL$3,FALSE)/VLOOKUP(AL211,'2012 BPTs'!$B$12:$BX386,CL$3+3,FALSE)),0,VLOOKUP(AL211,'2012 BPTs'!$B$12:$BX$181,CL$3,FALSE)/VLOOKUP(AL211,'2012 BPTs'!$B$12:$BX386,CL$3+3,FALSE))</f>
        <v>0</v>
      </c>
      <c r="CM211" s="24">
        <f>IF(ISERROR(VLOOKUP(AM211,'2012 BPTs'!$B$12:$BX$181,CM$3,FALSE)/VLOOKUP(AM211,'2012 BPTs'!$B$12:$BX386,CM$3+3,FALSE)),0,VLOOKUP(AM211,'2012 BPTs'!$B$12:$BX$181,CM$3,FALSE)/VLOOKUP(AM211,'2012 BPTs'!$B$12:$BX386,CM$3+3,FALSE))</f>
        <v>0</v>
      </c>
      <c r="CO211" s="24">
        <f>IF(ISERROR(VLOOKUP(AF211,'2012 BPTs'!$B$12:$BX$181,CO$3,FALSE)/VLOOKUP(AF211,'2012 BPTs'!$B$12:$BX386,CO$3+2,FALSE)),0,VLOOKUP(AF211,'2012 BPTs'!$B$12:$BX$181,CO$3,FALSE)/VLOOKUP(AF211,'2012 BPTs'!$B$12:$BX386,CO$3+2,FALSE))</f>
        <v>0</v>
      </c>
      <c r="CP211" s="24">
        <f>IF(ISERROR(VLOOKUP(AG211,'2012 BPTs'!$B$12:$BX$181,CP$3,FALSE)/VLOOKUP(AG211,'2012 BPTs'!$B$12:$BX386,CP$3+2,FALSE)),0,VLOOKUP(AG211,'2012 BPTs'!$B$12:$BX$181,CP$3,FALSE)/VLOOKUP(AG211,'2012 BPTs'!$B$12:$BX386,CP$3+2,FALSE))</f>
        <v>0</v>
      </c>
      <c r="CQ211" s="24">
        <f>IF(ISERROR(VLOOKUP(AH211,'2012 BPTs'!$B$12:$BX$181,CQ$3,FALSE)/VLOOKUP(AH211,'2012 BPTs'!$B$12:$BX386,CQ$3+2,FALSE)),0,VLOOKUP(AH211,'2012 BPTs'!$B$12:$BX$181,CQ$3,FALSE)/VLOOKUP(AH211,'2012 BPTs'!$B$12:$BX386,CQ$3+2,FALSE))</f>
        <v>0</v>
      </c>
      <c r="CR211" s="24">
        <f>IF(ISERROR(VLOOKUP(AI211,'2012 BPTs'!$B$12:$BX$181,CR$3,FALSE)/VLOOKUP(AI211,'2012 BPTs'!$B$12:$BX386,CR$3+2,FALSE)),0,VLOOKUP(AI211,'2012 BPTs'!$B$12:$BX$181,CR$3,FALSE)/VLOOKUP(AI211,'2012 BPTs'!$B$12:$BX386,CR$3+2,FALSE))</f>
        <v>0</v>
      </c>
      <c r="CS211" s="24">
        <f>IF(ISERROR(VLOOKUP(AJ211,'2012 BPTs'!$B$12:$BX$181,CS$3,FALSE)/VLOOKUP(AJ211,'2012 BPTs'!$B$12:$BX386,CS$3+2,FALSE)),0,VLOOKUP(AJ211,'2012 BPTs'!$B$12:$BX$181,CS$3,FALSE)/VLOOKUP(AJ211,'2012 BPTs'!$B$12:$BX386,CS$3+2,FALSE))</f>
        <v>0</v>
      </c>
      <c r="CT211" s="24">
        <f>IF(ISERROR(VLOOKUP(AK211,'2012 BPTs'!$B$12:$BX$181,CT$3,FALSE)/VLOOKUP(AK211,'2012 BPTs'!$B$12:$BX386,CT$3+2,FALSE)),0,VLOOKUP(AK211,'2012 BPTs'!$B$12:$BX$181,CT$3,FALSE)/VLOOKUP(AK211,'2012 BPTs'!$B$12:$BX386,CT$3+2,FALSE))</f>
        <v>0</v>
      </c>
      <c r="CU211" s="24">
        <f>IF(ISERROR(VLOOKUP(AL211,'2012 BPTs'!$B$12:$BX$181,CU$3,FALSE)/VLOOKUP(AL211,'2012 BPTs'!$B$12:$BX386,CU$3+2,FALSE)),0,VLOOKUP(AL211,'2012 BPTs'!$B$12:$BX$181,CU$3,FALSE)/VLOOKUP(AL211,'2012 BPTs'!$B$12:$BX386,CU$3+2,FALSE))</f>
        <v>0</v>
      </c>
      <c r="CV211" s="24">
        <f>IF(ISERROR(VLOOKUP(AM211,'2012 BPTs'!$B$12:$BX$181,CV$3,FALSE)/VLOOKUP(AM211,'2012 BPTs'!$B$12:$BX386,CV$3+2,FALSE)),0,VLOOKUP(AM211,'2012 BPTs'!$B$12:$BX$181,CV$3,FALSE)/VLOOKUP(AM211,'2012 BPTs'!$B$12:$BX386,CV$3+2,FALSE))</f>
        <v>0</v>
      </c>
      <c r="CX211" s="93">
        <f>'2014 BPTs'!BR47</f>
        <v>0</v>
      </c>
      <c r="CY211" s="93">
        <f>'2014 BPTs'!BS47</f>
        <v>0</v>
      </c>
    </row>
    <row r="212" spans="2:103" x14ac:dyDescent="0.2">
      <c r="B212" s="2" t="s">
        <v>213</v>
      </c>
      <c r="C212" s="2">
        <f>'2014 BPTs'!E48</f>
        <v>0</v>
      </c>
      <c r="D212" s="2">
        <f t="shared" si="83"/>
        <v>0</v>
      </c>
      <c r="E212" s="4">
        <f>'2014 BPTs'!F48</f>
        <v>0</v>
      </c>
      <c r="F212" s="88">
        <f>'2014 BPTs'!G48</f>
        <v>0</v>
      </c>
      <c r="G212" s="53">
        <f>'2014 BPTs'!I48</f>
        <v>0</v>
      </c>
      <c r="H212" s="88">
        <f>'2014 BPTs'!J48</f>
        <v>0</v>
      </c>
      <c r="I212" s="4">
        <f>'2014 BPTs'!K48</f>
        <v>0</v>
      </c>
      <c r="J212" s="5">
        <f>'2014 BPTs'!M48</f>
        <v>0</v>
      </c>
      <c r="K212" s="99">
        <f>'2014 BPTs'!BL48</f>
        <v>0</v>
      </c>
      <c r="L212" s="100">
        <f t="shared" si="68"/>
        <v>0</v>
      </c>
      <c r="M212" s="101">
        <f t="shared" si="69"/>
        <v>0</v>
      </c>
      <c r="N212" s="102">
        <f t="shared" si="75"/>
        <v>0</v>
      </c>
      <c r="O212" s="103">
        <f>'2014 BPTs'!BM48</f>
        <v>0</v>
      </c>
      <c r="P212" s="100">
        <f t="shared" si="70"/>
        <v>0</v>
      </c>
      <c r="Q212" s="101">
        <f t="shared" si="71"/>
        <v>0</v>
      </c>
      <c r="R212" s="104">
        <f t="shared" si="72"/>
        <v>0</v>
      </c>
      <c r="S212" s="105">
        <f t="shared" si="76"/>
        <v>0</v>
      </c>
      <c r="T212" s="104">
        <f t="shared" si="73"/>
        <v>0</v>
      </c>
      <c r="U212" s="121">
        <f>IF(K212=0,0,IF(B212="Manual",(S212-O212-AP212*(O212/(O212+Z212)))/S212,'2014 BPTs'!BP48))</f>
        <v>0</v>
      </c>
      <c r="V212" s="99">
        <f>'2014 BPTs'!BN48</f>
        <v>0</v>
      </c>
      <c r="W212" s="100">
        <f t="shared" si="84"/>
        <v>0</v>
      </c>
      <c r="X212" s="103">
        <f t="shared" si="74"/>
        <v>0</v>
      </c>
      <c r="Y212" s="102">
        <f t="shared" si="77"/>
        <v>0</v>
      </c>
      <c r="Z212" s="103">
        <f>'2014 BPTs'!BO48</f>
        <v>0</v>
      </c>
      <c r="AA212" s="104">
        <f t="shared" si="78"/>
        <v>0</v>
      </c>
      <c r="AB212" s="106">
        <f>IF(W212=0,0,IF(B212="Manual",(V212-Z212-AP212*(Z212/(Z212+O212)))/V212,'2014 BPTs'!BQ48))</f>
        <v>0</v>
      </c>
      <c r="AD212" s="2" t="str">
        <f t="shared" si="79"/>
        <v>00-0</v>
      </c>
      <c r="AE212" s="2">
        <f>'2014 BPTs'!BA48</f>
        <v>0</v>
      </c>
      <c r="AF212" s="2" t="str">
        <f>IF(B212="Auto",'2014 BPTs'!BB48,D212&amp;E212&amp;"-"&amp;F212)</f>
        <v/>
      </c>
      <c r="AG212" s="2" t="str">
        <f>'2014 BPTs'!BC48</f>
        <v/>
      </c>
      <c r="AH212" s="2" t="str">
        <f>'2014 BPTs'!BD48</f>
        <v/>
      </c>
      <c r="AI212" s="2" t="str">
        <f>'2014 BPTs'!BE48</f>
        <v/>
      </c>
      <c r="AJ212" s="2" t="str">
        <f>'2014 BPTs'!BF48</f>
        <v/>
      </c>
      <c r="AK212" s="2" t="str">
        <f>'2014 BPTs'!BG48</f>
        <v/>
      </c>
      <c r="AL212" s="2" t="str">
        <f>'2014 BPTs'!BH48</f>
        <v/>
      </c>
      <c r="AM212" s="2" t="str">
        <f>'2014 BPTs'!BI48</f>
        <v/>
      </c>
      <c r="AO212" s="128">
        <f>'2014 BPTs'!AJ48*'2014 BPTs'!BK48</f>
        <v>0</v>
      </c>
      <c r="AP212" s="128">
        <f>'2014 BPTs'!AK48*'2014 BPTs'!BK48</f>
        <v>0</v>
      </c>
      <c r="AR212" s="5">
        <f>IF(B212="Auto",'2014 BPTs'!M48,J212)</f>
        <v>0</v>
      </c>
      <c r="AS212" s="5">
        <f>'2014 BPTs'!O48</f>
        <v>0</v>
      </c>
      <c r="AT212" s="5">
        <f>'2014 BPTs'!Q48</f>
        <v>0</v>
      </c>
      <c r="AU212" s="5">
        <f>'2014 BPTs'!S48</f>
        <v>0</v>
      </c>
      <c r="AV212" s="5">
        <f>'2014 BPTs'!U48</f>
        <v>0</v>
      </c>
      <c r="AW212" s="5">
        <f>'2014 BPTs'!W48</f>
        <v>0</v>
      </c>
      <c r="AX212" s="5">
        <f>'2014 BPTs'!Y48</f>
        <v>0</v>
      </c>
      <c r="AY212" s="5">
        <f>'2014 BPTs'!AA48</f>
        <v>0</v>
      </c>
      <c r="BA212" s="24">
        <f>IF(ISNA(VLOOKUP(AF212,'2012 BPTs'!$B$12:$BX$181,BA$3,FALSE)),0,VLOOKUP(AF212,'2012 BPTs'!$B$12:$BX$181,BA$3,FALSE))</f>
        <v>0</v>
      </c>
      <c r="BB212" s="24">
        <f>IF(ISNA(VLOOKUP(AG212,'2012 BPTs'!$B$12:$BX$181,BB$3,FALSE)),0,VLOOKUP(AG212,'2012 BPTs'!$B$12:$BX$181,BB$3,FALSE))</f>
        <v>0</v>
      </c>
      <c r="BC212" s="24">
        <f>IF(ISNA(VLOOKUP(AH212,'2012 BPTs'!$B$12:$BX$181,BC$3,FALSE)),0,VLOOKUP(AH212,'2012 BPTs'!$B$12:$BX$181,BC$3,FALSE))</f>
        <v>0</v>
      </c>
      <c r="BD212" s="24">
        <f>IF(ISNA(VLOOKUP(AI212,'2012 BPTs'!$B$12:$BX$181,BD$3,FALSE)),0,VLOOKUP(AI212,'2012 BPTs'!$B$12:$BX$181,BD$3,FALSE))</f>
        <v>0</v>
      </c>
      <c r="BE212" s="24">
        <f>IF(ISNA(VLOOKUP(AJ212,'2012 BPTs'!$B$12:$BX$181,BE$3,FALSE)),0,VLOOKUP(AJ212,'2012 BPTs'!$B$12:$BX$181,BE$3,FALSE))</f>
        <v>0</v>
      </c>
      <c r="BF212" s="24">
        <f>IF(ISNA(VLOOKUP(AK212,'2012 BPTs'!$B$12:$BX$181,BF$3,FALSE)),0,VLOOKUP(AK212,'2012 BPTs'!$B$12:$BX$181,BF$3,FALSE))</f>
        <v>0</v>
      </c>
      <c r="BG212" s="24">
        <f>IF(ISNA(VLOOKUP(AL212,'2012 BPTs'!$B$12:$BX$181,BG$3,FALSE)),0,VLOOKUP(AL212,'2012 BPTs'!$B$12:$BX$181,BG$3,FALSE))</f>
        <v>0</v>
      </c>
      <c r="BH212" s="24">
        <f>IF(ISNA(VLOOKUP(AM212,'2012 BPTs'!$B$12:$BX$181,BH$3,FALSE)),0,VLOOKUP(AM212,'2012 BPTs'!$B$12:$BX$181,BH$3,FALSE))</f>
        <v>0</v>
      </c>
      <c r="BJ212" s="24">
        <f>IF(ISNA(VLOOKUP(AF212,'2012 BPTs'!$B$12:$BX$181,BJ$3,FALSE)),0,VLOOKUP(AF212,'2012 BPTs'!$B$12:$BX$181,BJ$3,FALSE))</f>
        <v>0</v>
      </c>
      <c r="BK212" s="24">
        <f>IF(ISNA(VLOOKUP(AG212,'2012 BPTs'!$B$12:$BX$181,BK$3,FALSE)),0,VLOOKUP(AG212,'2012 BPTs'!$B$12:$BX$181,BK$3,FALSE))</f>
        <v>0</v>
      </c>
      <c r="BL212" s="24">
        <f>IF(ISNA(VLOOKUP(AH212,'2012 BPTs'!$B$12:$BX$181,BL$3,FALSE)),0,VLOOKUP(AH212,'2012 BPTs'!$B$12:$BX$181,BL$3,FALSE))</f>
        <v>0</v>
      </c>
      <c r="BM212" s="24">
        <f>IF(ISNA(VLOOKUP(AI212,'2012 BPTs'!$B$12:$BX$181,BM$3,FALSE)),0,VLOOKUP(AI212,'2012 BPTs'!$B$12:$BX$181,BM$3,FALSE))</f>
        <v>0</v>
      </c>
      <c r="BN212" s="24">
        <f>IF(ISNA(VLOOKUP(AJ212,'2012 BPTs'!$B$12:$BX$181,BN$3,FALSE)),0,VLOOKUP(AJ212,'2012 BPTs'!$B$12:$BX$181,BN$3,FALSE))</f>
        <v>0</v>
      </c>
      <c r="BO212" s="24">
        <f>IF(ISNA(VLOOKUP(AK212,'2012 BPTs'!$B$12:$BX$181,BO$3,FALSE)),0,VLOOKUP(AK212,'2012 BPTs'!$B$12:$BX$181,BO$3,FALSE))</f>
        <v>0</v>
      </c>
      <c r="BP212" s="24">
        <f>IF(ISNA(VLOOKUP(AL212,'2012 BPTs'!$B$12:$BX$181,BP$3,FALSE)),0,VLOOKUP(AL212,'2012 BPTs'!$B$12:$BX$181,BP$3,FALSE))</f>
        <v>0</v>
      </c>
      <c r="BQ212" s="24">
        <f>IF(ISNA(VLOOKUP(AM212,'2012 BPTs'!$B$12:$BX$181,BQ$3,FALSE)),0,VLOOKUP(AM212,'2012 BPTs'!$B$12:$BX$181,BQ$3,FALSE))</f>
        <v>0</v>
      </c>
      <c r="BS212" s="77">
        <f t="shared" si="80"/>
        <v>0</v>
      </c>
      <c r="BT212" s="68">
        <f t="shared" si="81"/>
        <v>0</v>
      </c>
      <c r="BU212" s="68">
        <f t="shared" si="82"/>
        <v>0</v>
      </c>
      <c r="BW212" s="24">
        <f>IF(ISNA(VLOOKUP(AF212,'2012 BPTs'!$B$12:$BX$181,BW$3,FALSE)),0,VLOOKUP(AF212,'2012 BPTs'!$B$12:$BX$181,BW$3,FALSE))</f>
        <v>0</v>
      </c>
      <c r="BX212" s="24">
        <f>IF(ISNA(VLOOKUP(AG212,'2012 BPTs'!$B$12:$BX$181,BX$3,FALSE)),0,VLOOKUP(AG212,'2012 BPTs'!$B$12:$BX$181,BX$3,FALSE))</f>
        <v>0</v>
      </c>
      <c r="BY212" s="24">
        <f>IF(ISNA(VLOOKUP(AH212,'2012 BPTs'!$B$12:$BX$181,BY$3,FALSE)),0,VLOOKUP(AH212,'2012 BPTs'!$B$12:$BX$181,BY$3,FALSE))</f>
        <v>0</v>
      </c>
      <c r="BZ212" s="24">
        <f>IF(ISNA(VLOOKUP(AI212,'2012 BPTs'!$B$12:$BX$181,BZ$3,FALSE)),0,VLOOKUP(AI212,'2012 BPTs'!$B$12:$BX$181,BZ$3,FALSE))</f>
        <v>0</v>
      </c>
      <c r="CA212" s="24">
        <f>IF(ISNA(VLOOKUP(AJ212,'2012 BPTs'!$B$12:$BX$181,CA$3,FALSE)),0,VLOOKUP(AJ212,'2012 BPTs'!$B$12:$BX$181,CA$3,FALSE))</f>
        <v>0</v>
      </c>
      <c r="CB212" s="24">
        <f>IF(ISNA(VLOOKUP(AK212,'2012 BPTs'!$B$12:$BX$181,CB$3,FALSE)),0,VLOOKUP(AK212,'2012 BPTs'!$B$12:$BX$181,CB$3,FALSE))</f>
        <v>0</v>
      </c>
      <c r="CC212" s="24">
        <f>IF(ISNA(VLOOKUP(AL212,'2012 BPTs'!$B$12:$BX$181,CC$3,FALSE)),0,VLOOKUP(AL212,'2012 BPTs'!$B$12:$BX$181,CC$3,FALSE))</f>
        <v>0</v>
      </c>
      <c r="CD212" s="24">
        <f>IF(ISNA(VLOOKUP(AM212,'2012 BPTs'!$B$12:$BX$181,CD$3,FALSE)),0,VLOOKUP(AM212,'2012 BPTs'!$B$12:$BX$181,CD$3,FALSE))</f>
        <v>0</v>
      </c>
      <c r="CF212" s="24">
        <f>IF(ISERROR(VLOOKUP(AF212,'2012 BPTs'!$B$12:$BX$181,CF$3,FALSE)/VLOOKUP(AF212,'2012 BPTs'!$B$12:$BX387,CF$3+3,FALSE)),0,VLOOKUP(AF212,'2012 BPTs'!$B$12:$BX$181,CF$3,FALSE)/VLOOKUP(AF212,'2012 BPTs'!$B$12:$BX387,CF$3+3,FALSE))</f>
        <v>0</v>
      </c>
      <c r="CG212" s="24">
        <f>IF(ISERROR(VLOOKUP(AG212,'2012 BPTs'!$B$12:$BX$181,CG$3,FALSE)/VLOOKUP(AG212,'2012 BPTs'!$B$12:$BX387,CG$3+3,FALSE)),0,VLOOKUP(AG212,'2012 BPTs'!$B$12:$BX$181,CG$3,FALSE)/VLOOKUP(AG212,'2012 BPTs'!$B$12:$BX387,CG$3+3,FALSE))</f>
        <v>0</v>
      </c>
      <c r="CH212" s="24">
        <f>IF(ISERROR(VLOOKUP(AH212,'2012 BPTs'!$B$12:$BX$181,CH$3,FALSE)/VLOOKUP(AH212,'2012 BPTs'!$B$12:$BX387,CH$3+3,FALSE)),0,VLOOKUP(AH212,'2012 BPTs'!$B$12:$BX$181,CH$3,FALSE)/VLOOKUP(AH212,'2012 BPTs'!$B$12:$BX387,CH$3+3,FALSE))</f>
        <v>0</v>
      </c>
      <c r="CI212" s="24">
        <f>IF(ISERROR(VLOOKUP(AI212,'2012 BPTs'!$B$12:$BX$181,CI$3,FALSE)/VLOOKUP(AI212,'2012 BPTs'!$B$12:$BX387,CI$3+3,FALSE)),0,VLOOKUP(AI212,'2012 BPTs'!$B$12:$BX$181,CI$3,FALSE)/VLOOKUP(AI212,'2012 BPTs'!$B$12:$BX387,CI$3+3,FALSE))</f>
        <v>0</v>
      </c>
      <c r="CJ212" s="24">
        <f>IF(ISERROR(VLOOKUP(AJ212,'2012 BPTs'!$B$12:$BX$181,CJ$3,FALSE)/VLOOKUP(AJ212,'2012 BPTs'!$B$12:$BX387,CJ$3+3,FALSE)),0,VLOOKUP(AJ212,'2012 BPTs'!$B$12:$BX$181,CJ$3,FALSE)/VLOOKUP(AJ212,'2012 BPTs'!$B$12:$BX387,CJ$3+3,FALSE))</f>
        <v>0</v>
      </c>
      <c r="CK212" s="24">
        <f>IF(ISERROR(VLOOKUP(AK212,'2012 BPTs'!$B$12:$BX$181,CK$3,FALSE)/VLOOKUP(AK212,'2012 BPTs'!$B$12:$BX387,CK$3+3,FALSE)),0,VLOOKUP(AK212,'2012 BPTs'!$B$12:$BX$181,CK$3,FALSE)/VLOOKUP(AK212,'2012 BPTs'!$B$12:$BX387,CK$3+3,FALSE))</f>
        <v>0</v>
      </c>
      <c r="CL212" s="24">
        <f>IF(ISERROR(VLOOKUP(AL212,'2012 BPTs'!$B$12:$BX$181,CL$3,FALSE)/VLOOKUP(AL212,'2012 BPTs'!$B$12:$BX387,CL$3+3,FALSE)),0,VLOOKUP(AL212,'2012 BPTs'!$B$12:$BX$181,CL$3,FALSE)/VLOOKUP(AL212,'2012 BPTs'!$B$12:$BX387,CL$3+3,FALSE))</f>
        <v>0</v>
      </c>
      <c r="CM212" s="24">
        <f>IF(ISERROR(VLOOKUP(AM212,'2012 BPTs'!$B$12:$BX$181,CM$3,FALSE)/VLOOKUP(AM212,'2012 BPTs'!$B$12:$BX387,CM$3+3,FALSE)),0,VLOOKUP(AM212,'2012 BPTs'!$B$12:$BX$181,CM$3,FALSE)/VLOOKUP(AM212,'2012 BPTs'!$B$12:$BX387,CM$3+3,FALSE))</f>
        <v>0</v>
      </c>
      <c r="CO212" s="24">
        <f>IF(ISERROR(VLOOKUP(AF212,'2012 BPTs'!$B$12:$BX$181,CO$3,FALSE)/VLOOKUP(AF212,'2012 BPTs'!$B$12:$BX387,CO$3+2,FALSE)),0,VLOOKUP(AF212,'2012 BPTs'!$B$12:$BX$181,CO$3,FALSE)/VLOOKUP(AF212,'2012 BPTs'!$B$12:$BX387,CO$3+2,FALSE))</f>
        <v>0</v>
      </c>
      <c r="CP212" s="24">
        <f>IF(ISERROR(VLOOKUP(AG212,'2012 BPTs'!$B$12:$BX$181,CP$3,FALSE)/VLOOKUP(AG212,'2012 BPTs'!$B$12:$BX387,CP$3+2,FALSE)),0,VLOOKUP(AG212,'2012 BPTs'!$B$12:$BX$181,CP$3,FALSE)/VLOOKUP(AG212,'2012 BPTs'!$B$12:$BX387,CP$3+2,FALSE))</f>
        <v>0</v>
      </c>
      <c r="CQ212" s="24">
        <f>IF(ISERROR(VLOOKUP(AH212,'2012 BPTs'!$B$12:$BX$181,CQ$3,FALSE)/VLOOKUP(AH212,'2012 BPTs'!$B$12:$BX387,CQ$3+2,FALSE)),0,VLOOKUP(AH212,'2012 BPTs'!$B$12:$BX$181,CQ$3,FALSE)/VLOOKUP(AH212,'2012 BPTs'!$B$12:$BX387,CQ$3+2,FALSE))</f>
        <v>0</v>
      </c>
      <c r="CR212" s="24">
        <f>IF(ISERROR(VLOOKUP(AI212,'2012 BPTs'!$B$12:$BX$181,CR$3,FALSE)/VLOOKUP(AI212,'2012 BPTs'!$B$12:$BX387,CR$3+2,FALSE)),0,VLOOKUP(AI212,'2012 BPTs'!$B$12:$BX$181,CR$3,FALSE)/VLOOKUP(AI212,'2012 BPTs'!$B$12:$BX387,CR$3+2,FALSE))</f>
        <v>0</v>
      </c>
      <c r="CS212" s="24">
        <f>IF(ISERROR(VLOOKUP(AJ212,'2012 BPTs'!$B$12:$BX$181,CS$3,FALSE)/VLOOKUP(AJ212,'2012 BPTs'!$B$12:$BX387,CS$3+2,FALSE)),0,VLOOKUP(AJ212,'2012 BPTs'!$B$12:$BX$181,CS$3,FALSE)/VLOOKUP(AJ212,'2012 BPTs'!$B$12:$BX387,CS$3+2,FALSE))</f>
        <v>0</v>
      </c>
      <c r="CT212" s="24">
        <f>IF(ISERROR(VLOOKUP(AK212,'2012 BPTs'!$B$12:$BX$181,CT$3,FALSE)/VLOOKUP(AK212,'2012 BPTs'!$B$12:$BX387,CT$3+2,FALSE)),0,VLOOKUP(AK212,'2012 BPTs'!$B$12:$BX$181,CT$3,FALSE)/VLOOKUP(AK212,'2012 BPTs'!$B$12:$BX387,CT$3+2,FALSE))</f>
        <v>0</v>
      </c>
      <c r="CU212" s="24">
        <f>IF(ISERROR(VLOOKUP(AL212,'2012 BPTs'!$B$12:$BX$181,CU$3,FALSE)/VLOOKUP(AL212,'2012 BPTs'!$B$12:$BX387,CU$3+2,FALSE)),0,VLOOKUP(AL212,'2012 BPTs'!$B$12:$BX$181,CU$3,FALSE)/VLOOKUP(AL212,'2012 BPTs'!$B$12:$BX387,CU$3+2,FALSE))</f>
        <v>0</v>
      </c>
      <c r="CV212" s="24">
        <f>IF(ISERROR(VLOOKUP(AM212,'2012 BPTs'!$B$12:$BX$181,CV$3,FALSE)/VLOOKUP(AM212,'2012 BPTs'!$B$12:$BX387,CV$3+2,FALSE)),0,VLOOKUP(AM212,'2012 BPTs'!$B$12:$BX$181,CV$3,FALSE)/VLOOKUP(AM212,'2012 BPTs'!$B$12:$BX387,CV$3+2,FALSE))</f>
        <v>0</v>
      </c>
      <c r="CX212" s="93">
        <f>'2014 BPTs'!BR48</f>
        <v>0</v>
      </c>
      <c r="CY212" s="93">
        <f>'2014 BPTs'!BS48</f>
        <v>0</v>
      </c>
    </row>
    <row r="213" spans="2:103" x14ac:dyDescent="0.2">
      <c r="B213" s="2" t="s">
        <v>213</v>
      </c>
      <c r="C213" s="2">
        <f>'2014 BPTs'!E49</f>
        <v>0</v>
      </c>
      <c r="D213" s="2">
        <f t="shared" si="83"/>
        <v>0</v>
      </c>
      <c r="E213" s="4">
        <f>'2014 BPTs'!F49</f>
        <v>0</v>
      </c>
      <c r="F213" s="88">
        <f>'2014 BPTs'!G49</f>
        <v>0</v>
      </c>
      <c r="G213" s="53">
        <f>'2014 BPTs'!I49</f>
        <v>0</v>
      </c>
      <c r="H213" s="88">
        <f>'2014 BPTs'!J49</f>
        <v>0</v>
      </c>
      <c r="I213" s="4">
        <f>'2014 BPTs'!K49</f>
        <v>0</v>
      </c>
      <c r="J213" s="5">
        <f>'2014 BPTs'!M49</f>
        <v>0</v>
      </c>
      <c r="K213" s="99">
        <f>'2014 BPTs'!BL49</f>
        <v>0</v>
      </c>
      <c r="L213" s="100">
        <f t="shared" si="68"/>
        <v>0</v>
      </c>
      <c r="M213" s="101">
        <f t="shared" si="69"/>
        <v>0</v>
      </c>
      <c r="N213" s="102">
        <f t="shared" si="75"/>
        <v>0</v>
      </c>
      <c r="O213" s="103">
        <f>'2014 BPTs'!BM49</f>
        <v>0</v>
      </c>
      <c r="P213" s="100">
        <f t="shared" si="70"/>
        <v>0</v>
      </c>
      <c r="Q213" s="101">
        <f t="shared" si="71"/>
        <v>0</v>
      </c>
      <c r="R213" s="104">
        <f t="shared" si="72"/>
        <v>0</v>
      </c>
      <c r="S213" s="105">
        <f t="shared" si="76"/>
        <v>0</v>
      </c>
      <c r="T213" s="104">
        <f t="shared" si="73"/>
        <v>0</v>
      </c>
      <c r="U213" s="121">
        <f>IF(K213=0,0,IF(B213="Manual",(S213-O213-AP213*(O213/(O213+Z213)))/S213,'2014 BPTs'!BP49))</f>
        <v>0</v>
      </c>
      <c r="V213" s="99">
        <f>'2014 BPTs'!BN49</f>
        <v>0</v>
      </c>
      <c r="W213" s="100">
        <f t="shared" si="84"/>
        <v>0</v>
      </c>
      <c r="X213" s="103">
        <f t="shared" si="74"/>
        <v>0</v>
      </c>
      <c r="Y213" s="102">
        <f t="shared" si="77"/>
        <v>0</v>
      </c>
      <c r="Z213" s="103">
        <f>'2014 BPTs'!BO49</f>
        <v>0</v>
      </c>
      <c r="AA213" s="104">
        <f t="shared" si="78"/>
        <v>0</v>
      </c>
      <c r="AB213" s="106">
        <f>IF(W213=0,0,IF(B213="Manual",(V213-Z213-AP213*(Z213/(Z213+O213)))/V213,'2014 BPTs'!BQ49))</f>
        <v>0</v>
      </c>
      <c r="AD213" s="2" t="str">
        <f t="shared" si="79"/>
        <v>00-0</v>
      </c>
      <c r="AE213" s="2">
        <f>'2014 BPTs'!BA49</f>
        <v>0</v>
      </c>
      <c r="AF213" s="2" t="str">
        <f>IF(B213="Auto",'2014 BPTs'!BB49,D213&amp;E213&amp;"-"&amp;F213)</f>
        <v/>
      </c>
      <c r="AG213" s="2" t="str">
        <f>'2014 BPTs'!BC49</f>
        <v/>
      </c>
      <c r="AH213" s="2" t="str">
        <f>'2014 BPTs'!BD49</f>
        <v/>
      </c>
      <c r="AI213" s="2" t="str">
        <f>'2014 BPTs'!BE49</f>
        <v/>
      </c>
      <c r="AJ213" s="2" t="str">
        <f>'2014 BPTs'!BF49</f>
        <v/>
      </c>
      <c r="AK213" s="2" t="str">
        <f>'2014 BPTs'!BG49</f>
        <v/>
      </c>
      <c r="AL213" s="2" t="str">
        <f>'2014 BPTs'!BH49</f>
        <v/>
      </c>
      <c r="AM213" s="2" t="str">
        <f>'2014 BPTs'!BI49</f>
        <v/>
      </c>
      <c r="AO213" s="128">
        <f>'2014 BPTs'!AJ49*'2014 BPTs'!BK49</f>
        <v>0</v>
      </c>
      <c r="AP213" s="128">
        <f>'2014 BPTs'!AK49*'2014 BPTs'!BK49</f>
        <v>0</v>
      </c>
      <c r="AR213" s="5">
        <f>IF(B213="Auto",'2014 BPTs'!M49,J213)</f>
        <v>0</v>
      </c>
      <c r="AS213" s="5">
        <f>'2014 BPTs'!O49</f>
        <v>0</v>
      </c>
      <c r="AT213" s="5">
        <f>'2014 BPTs'!Q49</f>
        <v>0</v>
      </c>
      <c r="AU213" s="5">
        <f>'2014 BPTs'!S49</f>
        <v>0</v>
      </c>
      <c r="AV213" s="5">
        <f>'2014 BPTs'!U49</f>
        <v>0</v>
      </c>
      <c r="AW213" s="5">
        <f>'2014 BPTs'!W49</f>
        <v>0</v>
      </c>
      <c r="AX213" s="5">
        <f>'2014 BPTs'!Y49</f>
        <v>0</v>
      </c>
      <c r="AY213" s="5">
        <f>'2014 BPTs'!AA49</f>
        <v>0</v>
      </c>
      <c r="BA213" s="24">
        <f>IF(ISNA(VLOOKUP(AF213,'2012 BPTs'!$B$12:$BX$181,BA$3,FALSE)),0,VLOOKUP(AF213,'2012 BPTs'!$B$12:$BX$181,BA$3,FALSE))</f>
        <v>0</v>
      </c>
      <c r="BB213" s="24">
        <f>IF(ISNA(VLOOKUP(AG213,'2012 BPTs'!$B$12:$BX$181,BB$3,FALSE)),0,VLOOKUP(AG213,'2012 BPTs'!$B$12:$BX$181,BB$3,FALSE))</f>
        <v>0</v>
      </c>
      <c r="BC213" s="24">
        <f>IF(ISNA(VLOOKUP(AH213,'2012 BPTs'!$B$12:$BX$181,BC$3,FALSE)),0,VLOOKUP(AH213,'2012 BPTs'!$B$12:$BX$181,BC$3,FALSE))</f>
        <v>0</v>
      </c>
      <c r="BD213" s="24">
        <f>IF(ISNA(VLOOKUP(AI213,'2012 BPTs'!$B$12:$BX$181,BD$3,FALSE)),0,VLOOKUP(AI213,'2012 BPTs'!$B$12:$BX$181,BD$3,FALSE))</f>
        <v>0</v>
      </c>
      <c r="BE213" s="24">
        <f>IF(ISNA(VLOOKUP(AJ213,'2012 BPTs'!$B$12:$BX$181,BE$3,FALSE)),0,VLOOKUP(AJ213,'2012 BPTs'!$B$12:$BX$181,BE$3,FALSE))</f>
        <v>0</v>
      </c>
      <c r="BF213" s="24">
        <f>IF(ISNA(VLOOKUP(AK213,'2012 BPTs'!$B$12:$BX$181,BF$3,FALSE)),0,VLOOKUP(AK213,'2012 BPTs'!$B$12:$BX$181,BF$3,FALSE))</f>
        <v>0</v>
      </c>
      <c r="BG213" s="24">
        <f>IF(ISNA(VLOOKUP(AL213,'2012 BPTs'!$B$12:$BX$181,BG$3,FALSE)),0,VLOOKUP(AL213,'2012 BPTs'!$B$12:$BX$181,BG$3,FALSE))</f>
        <v>0</v>
      </c>
      <c r="BH213" s="24">
        <f>IF(ISNA(VLOOKUP(AM213,'2012 BPTs'!$B$12:$BX$181,BH$3,FALSE)),0,VLOOKUP(AM213,'2012 BPTs'!$B$12:$BX$181,BH$3,FALSE))</f>
        <v>0</v>
      </c>
      <c r="BJ213" s="24">
        <f>IF(ISNA(VLOOKUP(AF213,'2012 BPTs'!$B$12:$BX$181,BJ$3,FALSE)),0,VLOOKUP(AF213,'2012 BPTs'!$B$12:$BX$181,BJ$3,FALSE))</f>
        <v>0</v>
      </c>
      <c r="BK213" s="24">
        <f>IF(ISNA(VLOOKUP(AG213,'2012 BPTs'!$B$12:$BX$181,BK$3,FALSE)),0,VLOOKUP(AG213,'2012 BPTs'!$B$12:$BX$181,BK$3,FALSE))</f>
        <v>0</v>
      </c>
      <c r="BL213" s="24">
        <f>IF(ISNA(VLOOKUP(AH213,'2012 BPTs'!$B$12:$BX$181,BL$3,FALSE)),0,VLOOKUP(AH213,'2012 BPTs'!$B$12:$BX$181,BL$3,FALSE))</f>
        <v>0</v>
      </c>
      <c r="BM213" s="24">
        <f>IF(ISNA(VLOOKUP(AI213,'2012 BPTs'!$B$12:$BX$181,BM$3,FALSE)),0,VLOOKUP(AI213,'2012 BPTs'!$B$12:$BX$181,BM$3,FALSE))</f>
        <v>0</v>
      </c>
      <c r="BN213" s="24">
        <f>IF(ISNA(VLOOKUP(AJ213,'2012 BPTs'!$B$12:$BX$181,BN$3,FALSE)),0,VLOOKUP(AJ213,'2012 BPTs'!$B$12:$BX$181,BN$3,FALSE))</f>
        <v>0</v>
      </c>
      <c r="BO213" s="24">
        <f>IF(ISNA(VLOOKUP(AK213,'2012 BPTs'!$B$12:$BX$181,BO$3,FALSE)),0,VLOOKUP(AK213,'2012 BPTs'!$B$12:$BX$181,BO$3,FALSE))</f>
        <v>0</v>
      </c>
      <c r="BP213" s="24">
        <f>IF(ISNA(VLOOKUP(AL213,'2012 BPTs'!$B$12:$BX$181,BP$3,FALSE)),0,VLOOKUP(AL213,'2012 BPTs'!$B$12:$BX$181,BP$3,FALSE))</f>
        <v>0</v>
      </c>
      <c r="BQ213" s="24">
        <f>IF(ISNA(VLOOKUP(AM213,'2012 BPTs'!$B$12:$BX$181,BQ$3,FALSE)),0,VLOOKUP(AM213,'2012 BPTs'!$B$12:$BX$181,BQ$3,FALSE))</f>
        <v>0</v>
      </c>
      <c r="BS213" s="77">
        <f t="shared" si="80"/>
        <v>0</v>
      </c>
      <c r="BT213" s="68">
        <f t="shared" si="81"/>
        <v>0</v>
      </c>
      <c r="BU213" s="68">
        <f t="shared" si="82"/>
        <v>0</v>
      </c>
      <c r="BW213" s="24">
        <f>IF(ISNA(VLOOKUP(AF213,'2012 BPTs'!$B$12:$BX$181,BW$3,FALSE)),0,VLOOKUP(AF213,'2012 BPTs'!$B$12:$BX$181,BW$3,FALSE))</f>
        <v>0</v>
      </c>
      <c r="BX213" s="24">
        <f>IF(ISNA(VLOOKUP(AG213,'2012 BPTs'!$B$12:$BX$181,BX$3,FALSE)),0,VLOOKUP(AG213,'2012 BPTs'!$B$12:$BX$181,BX$3,FALSE))</f>
        <v>0</v>
      </c>
      <c r="BY213" s="24">
        <f>IF(ISNA(VLOOKUP(AH213,'2012 BPTs'!$B$12:$BX$181,BY$3,FALSE)),0,VLOOKUP(AH213,'2012 BPTs'!$B$12:$BX$181,BY$3,FALSE))</f>
        <v>0</v>
      </c>
      <c r="BZ213" s="24">
        <f>IF(ISNA(VLOOKUP(AI213,'2012 BPTs'!$B$12:$BX$181,BZ$3,FALSE)),0,VLOOKUP(AI213,'2012 BPTs'!$B$12:$BX$181,BZ$3,FALSE))</f>
        <v>0</v>
      </c>
      <c r="CA213" s="24">
        <f>IF(ISNA(VLOOKUP(AJ213,'2012 BPTs'!$B$12:$BX$181,CA$3,FALSE)),0,VLOOKUP(AJ213,'2012 BPTs'!$B$12:$BX$181,CA$3,FALSE))</f>
        <v>0</v>
      </c>
      <c r="CB213" s="24">
        <f>IF(ISNA(VLOOKUP(AK213,'2012 BPTs'!$B$12:$BX$181,CB$3,FALSE)),0,VLOOKUP(AK213,'2012 BPTs'!$B$12:$BX$181,CB$3,FALSE))</f>
        <v>0</v>
      </c>
      <c r="CC213" s="24">
        <f>IF(ISNA(VLOOKUP(AL213,'2012 BPTs'!$B$12:$BX$181,CC$3,FALSE)),0,VLOOKUP(AL213,'2012 BPTs'!$B$12:$BX$181,CC$3,FALSE))</f>
        <v>0</v>
      </c>
      <c r="CD213" s="24">
        <f>IF(ISNA(VLOOKUP(AM213,'2012 BPTs'!$B$12:$BX$181,CD$3,FALSE)),0,VLOOKUP(AM213,'2012 BPTs'!$B$12:$BX$181,CD$3,FALSE))</f>
        <v>0</v>
      </c>
      <c r="CF213" s="24">
        <f>IF(ISERROR(VLOOKUP(AF213,'2012 BPTs'!$B$12:$BX$181,CF$3,FALSE)/VLOOKUP(AF213,'2012 BPTs'!$B$12:$BX388,CF$3+3,FALSE)),0,VLOOKUP(AF213,'2012 BPTs'!$B$12:$BX$181,CF$3,FALSE)/VLOOKUP(AF213,'2012 BPTs'!$B$12:$BX388,CF$3+3,FALSE))</f>
        <v>0</v>
      </c>
      <c r="CG213" s="24">
        <f>IF(ISERROR(VLOOKUP(AG213,'2012 BPTs'!$B$12:$BX$181,CG$3,FALSE)/VLOOKUP(AG213,'2012 BPTs'!$B$12:$BX388,CG$3+3,FALSE)),0,VLOOKUP(AG213,'2012 BPTs'!$B$12:$BX$181,CG$3,FALSE)/VLOOKUP(AG213,'2012 BPTs'!$B$12:$BX388,CG$3+3,FALSE))</f>
        <v>0</v>
      </c>
      <c r="CH213" s="24">
        <f>IF(ISERROR(VLOOKUP(AH213,'2012 BPTs'!$B$12:$BX$181,CH$3,FALSE)/VLOOKUP(AH213,'2012 BPTs'!$B$12:$BX388,CH$3+3,FALSE)),0,VLOOKUP(AH213,'2012 BPTs'!$B$12:$BX$181,CH$3,FALSE)/VLOOKUP(AH213,'2012 BPTs'!$B$12:$BX388,CH$3+3,FALSE))</f>
        <v>0</v>
      </c>
      <c r="CI213" s="24">
        <f>IF(ISERROR(VLOOKUP(AI213,'2012 BPTs'!$B$12:$BX$181,CI$3,FALSE)/VLOOKUP(AI213,'2012 BPTs'!$B$12:$BX388,CI$3+3,FALSE)),0,VLOOKUP(AI213,'2012 BPTs'!$B$12:$BX$181,CI$3,FALSE)/VLOOKUP(AI213,'2012 BPTs'!$B$12:$BX388,CI$3+3,FALSE))</f>
        <v>0</v>
      </c>
      <c r="CJ213" s="24">
        <f>IF(ISERROR(VLOOKUP(AJ213,'2012 BPTs'!$B$12:$BX$181,CJ$3,FALSE)/VLOOKUP(AJ213,'2012 BPTs'!$B$12:$BX388,CJ$3+3,FALSE)),0,VLOOKUP(AJ213,'2012 BPTs'!$B$12:$BX$181,CJ$3,FALSE)/VLOOKUP(AJ213,'2012 BPTs'!$B$12:$BX388,CJ$3+3,FALSE))</f>
        <v>0</v>
      </c>
      <c r="CK213" s="24">
        <f>IF(ISERROR(VLOOKUP(AK213,'2012 BPTs'!$B$12:$BX$181,CK$3,FALSE)/VLOOKUP(AK213,'2012 BPTs'!$B$12:$BX388,CK$3+3,FALSE)),0,VLOOKUP(AK213,'2012 BPTs'!$B$12:$BX$181,CK$3,FALSE)/VLOOKUP(AK213,'2012 BPTs'!$B$12:$BX388,CK$3+3,FALSE))</f>
        <v>0</v>
      </c>
      <c r="CL213" s="24">
        <f>IF(ISERROR(VLOOKUP(AL213,'2012 BPTs'!$B$12:$BX$181,CL$3,FALSE)/VLOOKUP(AL213,'2012 BPTs'!$B$12:$BX388,CL$3+3,FALSE)),0,VLOOKUP(AL213,'2012 BPTs'!$B$12:$BX$181,CL$3,FALSE)/VLOOKUP(AL213,'2012 BPTs'!$B$12:$BX388,CL$3+3,FALSE))</f>
        <v>0</v>
      </c>
      <c r="CM213" s="24">
        <f>IF(ISERROR(VLOOKUP(AM213,'2012 BPTs'!$B$12:$BX$181,CM$3,FALSE)/VLOOKUP(AM213,'2012 BPTs'!$B$12:$BX388,CM$3+3,FALSE)),0,VLOOKUP(AM213,'2012 BPTs'!$B$12:$BX$181,CM$3,FALSE)/VLOOKUP(AM213,'2012 BPTs'!$B$12:$BX388,CM$3+3,FALSE))</f>
        <v>0</v>
      </c>
      <c r="CO213" s="24">
        <f>IF(ISERROR(VLOOKUP(AF213,'2012 BPTs'!$B$12:$BX$181,CO$3,FALSE)/VLOOKUP(AF213,'2012 BPTs'!$B$12:$BX388,CO$3+2,FALSE)),0,VLOOKUP(AF213,'2012 BPTs'!$B$12:$BX$181,CO$3,FALSE)/VLOOKUP(AF213,'2012 BPTs'!$B$12:$BX388,CO$3+2,FALSE))</f>
        <v>0</v>
      </c>
      <c r="CP213" s="24">
        <f>IF(ISERROR(VLOOKUP(AG213,'2012 BPTs'!$B$12:$BX$181,CP$3,FALSE)/VLOOKUP(AG213,'2012 BPTs'!$B$12:$BX388,CP$3+2,FALSE)),0,VLOOKUP(AG213,'2012 BPTs'!$B$12:$BX$181,CP$3,FALSE)/VLOOKUP(AG213,'2012 BPTs'!$B$12:$BX388,CP$3+2,FALSE))</f>
        <v>0</v>
      </c>
      <c r="CQ213" s="24">
        <f>IF(ISERROR(VLOOKUP(AH213,'2012 BPTs'!$B$12:$BX$181,CQ$3,FALSE)/VLOOKUP(AH213,'2012 BPTs'!$B$12:$BX388,CQ$3+2,FALSE)),0,VLOOKUP(AH213,'2012 BPTs'!$B$12:$BX$181,CQ$3,FALSE)/VLOOKUP(AH213,'2012 BPTs'!$B$12:$BX388,CQ$3+2,FALSE))</f>
        <v>0</v>
      </c>
      <c r="CR213" s="24">
        <f>IF(ISERROR(VLOOKUP(AI213,'2012 BPTs'!$B$12:$BX$181,CR$3,FALSE)/VLOOKUP(AI213,'2012 BPTs'!$B$12:$BX388,CR$3+2,FALSE)),0,VLOOKUP(AI213,'2012 BPTs'!$B$12:$BX$181,CR$3,FALSE)/VLOOKUP(AI213,'2012 BPTs'!$B$12:$BX388,CR$3+2,FALSE))</f>
        <v>0</v>
      </c>
      <c r="CS213" s="24">
        <f>IF(ISERROR(VLOOKUP(AJ213,'2012 BPTs'!$B$12:$BX$181,CS$3,FALSE)/VLOOKUP(AJ213,'2012 BPTs'!$B$12:$BX388,CS$3+2,FALSE)),0,VLOOKUP(AJ213,'2012 BPTs'!$B$12:$BX$181,CS$3,FALSE)/VLOOKUP(AJ213,'2012 BPTs'!$B$12:$BX388,CS$3+2,FALSE))</f>
        <v>0</v>
      </c>
      <c r="CT213" s="24">
        <f>IF(ISERROR(VLOOKUP(AK213,'2012 BPTs'!$B$12:$BX$181,CT$3,FALSE)/VLOOKUP(AK213,'2012 BPTs'!$B$12:$BX388,CT$3+2,FALSE)),0,VLOOKUP(AK213,'2012 BPTs'!$B$12:$BX$181,CT$3,FALSE)/VLOOKUP(AK213,'2012 BPTs'!$B$12:$BX388,CT$3+2,FALSE))</f>
        <v>0</v>
      </c>
      <c r="CU213" s="24">
        <f>IF(ISERROR(VLOOKUP(AL213,'2012 BPTs'!$B$12:$BX$181,CU$3,FALSE)/VLOOKUP(AL213,'2012 BPTs'!$B$12:$BX388,CU$3+2,FALSE)),0,VLOOKUP(AL213,'2012 BPTs'!$B$12:$BX$181,CU$3,FALSE)/VLOOKUP(AL213,'2012 BPTs'!$B$12:$BX388,CU$3+2,FALSE))</f>
        <v>0</v>
      </c>
      <c r="CV213" s="24">
        <f>IF(ISERROR(VLOOKUP(AM213,'2012 BPTs'!$B$12:$BX$181,CV$3,FALSE)/VLOOKUP(AM213,'2012 BPTs'!$B$12:$BX388,CV$3+2,FALSE)),0,VLOOKUP(AM213,'2012 BPTs'!$B$12:$BX$181,CV$3,FALSE)/VLOOKUP(AM213,'2012 BPTs'!$B$12:$BX388,CV$3+2,FALSE))</f>
        <v>0</v>
      </c>
      <c r="CX213" s="93">
        <f>'2014 BPTs'!BR49</f>
        <v>0</v>
      </c>
      <c r="CY213" s="93">
        <f>'2014 BPTs'!BS49</f>
        <v>0</v>
      </c>
    </row>
    <row r="214" spans="2:103" x14ac:dyDescent="0.2">
      <c r="B214" s="2" t="s">
        <v>213</v>
      </c>
      <c r="C214" s="2">
        <f>'2014 BPTs'!E50</f>
        <v>0</v>
      </c>
      <c r="D214" s="2">
        <f t="shared" si="83"/>
        <v>0</v>
      </c>
      <c r="E214" s="4">
        <f>'2014 BPTs'!F50</f>
        <v>0</v>
      </c>
      <c r="F214" s="88">
        <f>'2014 BPTs'!G50</f>
        <v>0</v>
      </c>
      <c r="G214" s="53">
        <f>'2014 BPTs'!I50</f>
        <v>0</v>
      </c>
      <c r="H214" s="88">
        <f>'2014 BPTs'!J50</f>
        <v>0</v>
      </c>
      <c r="I214" s="4">
        <f>'2014 BPTs'!K50</f>
        <v>0</v>
      </c>
      <c r="J214" s="5">
        <f>'2014 BPTs'!M50</f>
        <v>0</v>
      </c>
      <c r="K214" s="99">
        <f>'2014 BPTs'!BL50</f>
        <v>0</v>
      </c>
      <c r="L214" s="100">
        <f t="shared" si="68"/>
        <v>0</v>
      </c>
      <c r="M214" s="101">
        <f t="shared" si="69"/>
        <v>0</v>
      </c>
      <c r="N214" s="102">
        <f t="shared" si="75"/>
        <v>0</v>
      </c>
      <c r="O214" s="103">
        <f>'2014 BPTs'!BM50</f>
        <v>0</v>
      </c>
      <c r="P214" s="100">
        <f t="shared" si="70"/>
        <v>0</v>
      </c>
      <c r="Q214" s="101">
        <f t="shared" si="71"/>
        <v>0</v>
      </c>
      <c r="R214" s="104">
        <f t="shared" si="72"/>
        <v>0</v>
      </c>
      <c r="S214" s="105">
        <f t="shared" si="76"/>
        <v>0</v>
      </c>
      <c r="T214" s="104">
        <f t="shared" si="73"/>
        <v>0</v>
      </c>
      <c r="U214" s="121">
        <f>IF(K214=0,0,IF(B214="Manual",(S214-O214-AP214*(O214/(O214+Z214)))/S214,'2014 BPTs'!BP50))</f>
        <v>0</v>
      </c>
      <c r="V214" s="99">
        <f>'2014 BPTs'!BN50</f>
        <v>0</v>
      </c>
      <c r="W214" s="100">
        <f t="shared" si="84"/>
        <v>0</v>
      </c>
      <c r="X214" s="103">
        <f t="shared" si="74"/>
        <v>0</v>
      </c>
      <c r="Y214" s="102">
        <f t="shared" si="77"/>
        <v>0</v>
      </c>
      <c r="Z214" s="103">
        <f>'2014 BPTs'!BO50</f>
        <v>0</v>
      </c>
      <c r="AA214" s="104">
        <f t="shared" si="78"/>
        <v>0</v>
      </c>
      <c r="AB214" s="106">
        <f>IF(W214=0,0,IF(B214="Manual",(V214-Z214-AP214*(Z214/(Z214+O214)))/V214,'2014 BPTs'!BQ50))</f>
        <v>0</v>
      </c>
      <c r="AD214" s="2" t="str">
        <f t="shared" si="79"/>
        <v>00-0</v>
      </c>
      <c r="AE214" s="2">
        <f>'2014 BPTs'!BA50</f>
        <v>0</v>
      </c>
      <c r="AF214" s="2" t="str">
        <f>IF(B214="Auto",'2014 BPTs'!BB50,D214&amp;E214&amp;"-"&amp;F214)</f>
        <v/>
      </c>
      <c r="AG214" s="2" t="str">
        <f>'2014 BPTs'!BC50</f>
        <v/>
      </c>
      <c r="AH214" s="2" t="str">
        <f>'2014 BPTs'!BD50</f>
        <v/>
      </c>
      <c r="AI214" s="2" t="str">
        <f>'2014 BPTs'!BE50</f>
        <v/>
      </c>
      <c r="AJ214" s="2" t="str">
        <f>'2014 BPTs'!BF50</f>
        <v/>
      </c>
      <c r="AK214" s="2" t="str">
        <f>'2014 BPTs'!BG50</f>
        <v/>
      </c>
      <c r="AL214" s="2" t="str">
        <f>'2014 BPTs'!BH50</f>
        <v/>
      </c>
      <c r="AM214" s="2" t="str">
        <f>'2014 BPTs'!BI50</f>
        <v/>
      </c>
      <c r="AO214" s="128">
        <f>'2014 BPTs'!AJ50*'2014 BPTs'!BK50</f>
        <v>0</v>
      </c>
      <c r="AP214" s="128">
        <f>'2014 BPTs'!AK50*'2014 BPTs'!BK50</f>
        <v>0</v>
      </c>
      <c r="AR214" s="5">
        <f>IF(B214="Auto",'2014 BPTs'!M50,J214)</f>
        <v>0</v>
      </c>
      <c r="AS214" s="5">
        <f>'2014 BPTs'!O50</f>
        <v>0</v>
      </c>
      <c r="AT214" s="5">
        <f>'2014 BPTs'!Q50</f>
        <v>0</v>
      </c>
      <c r="AU214" s="5">
        <f>'2014 BPTs'!S50</f>
        <v>0</v>
      </c>
      <c r="AV214" s="5">
        <f>'2014 BPTs'!U50</f>
        <v>0</v>
      </c>
      <c r="AW214" s="5">
        <f>'2014 BPTs'!W50</f>
        <v>0</v>
      </c>
      <c r="AX214" s="5">
        <f>'2014 BPTs'!Y50</f>
        <v>0</v>
      </c>
      <c r="AY214" s="5">
        <f>'2014 BPTs'!AA50</f>
        <v>0</v>
      </c>
      <c r="BA214" s="24">
        <f>IF(ISNA(VLOOKUP(AF214,'2012 BPTs'!$B$12:$BX$181,BA$3,FALSE)),0,VLOOKUP(AF214,'2012 BPTs'!$B$12:$BX$181,BA$3,FALSE))</f>
        <v>0</v>
      </c>
      <c r="BB214" s="24">
        <f>IF(ISNA(VLOOKUP(AG214,'2012 BPTs'!$B$12:$BX$181,BB$3,FALSE)),0,VLOOKUP(AG214,'2012 BPTs'!$B$12:$BX$181,BB$3,FALSE))</f>
        <v>0</v>
      </c>
      <c r="BC214" s="24">
        <f>IF(ISNA(VLOOKUP(AH214,'2012 BPTs'!$B$12:$BX$181,BC$3,FALSE)),0,VLOOKUP(AH214,'2012 BPTs'!$B$12:$BX$181,BC$3,FALSE))</f>
        <v>0</v>
      </c>
      <c r="BD214" s="24">
        <f>IF(ISNA(VLOOKUP(AI214,'2012 BPTs'!$B$12:$BX$181,BD$3,FALSE)),0,VLOOKUP(AI214,'2012 BPTs'!$B$12:$BX$181,BD$3,FALSE))</f>
        <v>0</v>
      </c>
      <c r="BE214" s="24">
        <f>IF(ISNA(VLOOKUP(AJ214,'2012 BPTs'!$B$12:$BX$181,BE$3,FALSE)),0,VLOOKUP(AJ214,'2012 BPTs'!$B$12:$BX$181,BE$3,FALSE))</f>
        <v>0</v>
      </c>
      <c r="BF214" s="24">
        <f>IF(ISNA(VLOOKUP(AK214,'2012 BPTs'!$B$12:$BX$181,BF$3,FALSE)),0,VLOOKUP(AK214,'2012 BPTs'!$B$12:$BX$181,BF$3,FALSE))</f>
        <v>0</v>
      </c>
      <c r="BG214" s="24">
        <f>IF(ISNA(VLOOKUP(AL214,'2012 BPTs'!$B$12:$BX$181,BG$3,FALSE)),0,VLOOKUP(AL214,'2012 BPTs'!$B$12:$BX$181,BG$3,FALSE))</f>
        <v>0</v>
      </c>
      <c r="BH214" s="24">
        <f>IF(ISNA(VLOOKUP(AM214,'2012 BPTs'!$B$12:$BX$181,BH$3,FALSE)),0,VLOOKUP(AM214,'2012 BPTs'!$B$12:$BX$181,BH$3,FALSE))</f>
        <v>0</v>
      </c>
      <c r="BJ214" s="24">
        <f>IF(ISNA(VLOOKUP(AF214,'2012 BPTs'!$B$12:$BX$181,BJ$3,FALSE)),0,VLOOKUP(AF214,'2012 BPTs'!$B$12:$BX$181,BJ$3,FALSE))</f>
        <v>0</v>
      </c>
      <c r="BK214" s="24">
        <f>IF(ISNA(VLOOKUP(AG214,'2012 BPTs'!$B$12:$BX$181,BK$3,FALSE)),0,VLOOKUP(AG214,'2012 BPTs'!$B$12:$BX$181,BK$3,FALSE))</f>
        <v>0</v>
      </c>
      <c r="BL214" s="24">
        <f>IF(ISNA(VLOOKUP(AH214,'2012 BPTs'!$B$12:$BX$181,BL$3,FALSE)),0,VLOOKUP(AH214,'2012 BPTs'!$B$12:$BX$181,BL$3,FALSE))</f>
        <v>0</v>
      </c>
      <c r="BM214" s="24">
        <f>IF(ISNA(VLOOKUP(AI214,'2012 BPTs'!$B$12:$BX$181,BM$3,FALSE)),0,VLOOKUP(AI214,'2012 BPTs'!$B$12:$BX$181,BM$3,FALSE))</f>
        <v>0</v>
      </c>
      <c r="BN214" s="24">
        <f>IF(ISNA(VLOOKUP(AJ214,'2012 BPTs'!$B$12:$BX$181,BN$3,FALSE)),0,VLOOKUP(AJ214,'2012 BPTs'!$B$12:$BX$181,BN$3,FALSE))</f>
        <v>0</v>
      </c>
      <c r="BO214" s="24">
        <f>IF(ISNA(VLOOKUP(AK214,'2012 BPTs'!$B$12:$BX$181,BO$3,FALSE)),0,VLOOKUP(AK214,'2012 BPTs'!$B$12:$BX$181,BO$3,FALSE))</f>
        <v>0</v>
      </c>
      <c r="BP214" s="24">
        <f>IF(ISNA(VLOOKUP(AL214,'2012 BPTs'!$B$12:$BX$181,BP$3,FALSE)),0,VLOOKUP(AL214,'2012 BPTs'!$B$12:$BX$181,BP$3,FALSE))</f>
        <v>0</v>
      </c>
      <c r="BQ214" s="24">
        <f>IF(ISNA(VLOOKUP(AM214,'2012 BPTs'!$B$12:$BX$181,BQ$3,FALSE)),0,VLOOKUP(AM214,'2012 BPTs'!$B$12:$BX$181,BQ$3,FALSE))</f>
        <v>0</v>
      </c>
      <c r="BS214" s="77">
        <f t="shared" si="80"/>
        <v>0</v>
      </c>
      <c r="BT214" s="68">
        <f t="shared" si="81"/>
        <v>0</v>
      </c>
      <c r="BU214" s="68">
        <f t="shared" si="82"/>
        <v>0</v>
      </c>
      <c r="BW214" s="24">
        <f>IF(ISNA(VLOOKUP(AF214,'2012 BPTs'!$B$12:$BX$181,BW$3,FALSE)),0,VLOOKUP(AF214,'2012 BPTs'!$B$12:$BX$181,BW$3,FALSE))</f>
        <v>0</v>
      </c>
      <c r="BX214" s="24">
        <f>IF(ISNA(VLOOKUP(AG214,'2012 BPTs'!$B$12:$BX$181,BX$3,FALSE)),0,VLOOKUP(AG214,'2012 BPTs'!$B$12:$BX$181,BX$3,FALSE))</f>
        <v>0</v>
      </c>
      <c r="BY214" s="24">
        <f>IF(ISNA(VLOOKUP(AH214,'2012 BPTs'!$B$12:$BX$181,BY$3,FALSE)),0,VLOOKUP(AH214,'2012 BPTs'!$B$12:$BX$181,BY$3,FALSE))</f>
        <v>0</v>
      </c>
      <c r="BZ214" s="24">
        <f>IF(ISNA(VLOOKUP(AI214,'2012 BPTs'!$B$12:$BX$181,BZ$3,FALSE)),0,VLOOKUP(AI214,'2012 BPTs'!$B$12:$BX$181,BZ$3,FALSE))</f>
        <v>0</v>
      </c>
      <c r="CA214" s="24">
        <f>IF(ISNA(VLOOKUP(AJ214,'2012 BPTs'!$B$12:$BX$181,CA$3,FALSE)),0,VLOOKUP(AJ214,'2012 BPTs'!$B$12:$BX$181,CA$3,FALSE))</f>
        <v>0</v>
      </c>
      <c r="CB214" s="24">
        <f>IF(ISNA(VLOOKUP(AK214,'2012 BPTs'!$B$12:$BX$181,CB$3,FALSE)),0,VLOOKUP(AK214,'2012 BPTs'!$B$12:$BX$181,CB$3,FALSE))</f>
        <v>0</v>
      </c>
      <c r="CC214" s="24">
        <f>IF(ISNA(VLOOKUP(AL214,'2012 BPTs'!$B$12:$BX$181,CC$3,FALSE)),0,VLOOKUP(AL214,'2012 BPTs'!$B$12:$BX$181,CC$3,FALSE))</f>
        <v>0</v>
      </c>
      <c r="CD214" s="24">
        <f>IF(ISNA(VLOOKUP(AM214,'2012 BPTs'!$B$12:$BX$181,CD$3,FALSE)),0,VLOOKUP(AM214,'2012 BPTs'!$B$12:$BX$181,CD$3,FALSE))</f>
        <v>0</v>
      </c>
      <c r="CF214" s="24">
        <f>IF(ISERROR(VLOOKUP(AF214,'2012 BPTs'!$B$12:$BX$181,CF$3,FALSE)/VLOOKUP(AF214,'2012 BPTs'!$B$12:$BX389,CF$3+3,FALSE)),0,VLOOKUP(AF214,'2012 BPTs'!$B$12:$BX$181,CF$3,FALSE)/VLOOKUP(AF214,'2012 BPTs'!$B$12:$BX389,CF$3+3,FALSE))</f>
        <v>0</v>
      </c>
      <c r="CG214" s="24">
        <f>IF(ISERROR(VLOOKUP(AG214,'2012 BPTs'!$B$12:$BX$181,CG$3,FALSE)/VLOOKUP(AG214,'2012 BPTs'!$B$12:$BX389,CG$3+3,FALSE)),0,VLOOKUP(AG214,'2012 BPTs'!$B$12:$BX$181,CG$3,FALSE)/VLOOKUP(AG214,'2012 BPTs'!$B$12:$BX389,CG$3+3,FALSE))</f>
        <v>0</v>
      </c>
      <c r="CH214" s="24">
        <f>IF(ISERROR(VLOOKUP(AH214,'2012 BPTs'!$B$12:$BX$181,CH$3,FALSE)/VLOOKUP(AH214,'2012 BPTs'!$B$12:$BX389,CH$3+3,FALSE)),0,VLOOKUP(AH214,'2012 BPTs'!$B$12:$BX$181,CH$3,FALSE)/VLOOKUP(AH214,'2012 BPTs'!$B$12:$BX389,CH$3+3,FALSE))</f>
        <v>0</v>
      </c>
      <c r="CI214" s="24">
        <f>IF(ISERROR(VLOOKUP(AI214,'2012 BPTs'!$B$12:$BX$181,CI$3,FALSE)/VLOOKUP(AI214,'2012 BPTs'!$B$12:$BX389,CI$3+3,FALSE)),0,VLOOKUP(AI214,'2012 BPTs'!$B$12:$BX$181,CI$3,FALSE)/VLOOKUP(AI214,'2012 BPTs'!$B$12:$BX389,CI$3+3,FALSE))</f>
        <v>0</v>
      </c>
      <c r="CJ214" s="24">
        <f>IF(ISERROR(VLOOKUP(AJ214,'2012 BPTs'!$B$12:$BX$181,CJ$3,FALSE)/VLOOKUP(AJ214,'2012 BPTs'!$B$12:$BX389,CJ$3+3,FALSE)),0,VLOOKUP(AJ214,'2012 BPTs'!$B$12:$BX$181,CJ$3,FALSE)/VLOOKUP(AJ214,'2012 BPTs'!$B$12:$BX389,CJ$3+3,FALSE))</f>
        <v>0</v>
      </c>
      <c r="CK214" s="24">
        <f>IF(ISERROR(VLOOKUP(AK214,'2012 BPTs'!$B$12:$BX$181,CK$3,FALSE)/VLOOKUP(AK214,'2012 BPTs'!$B$12:$BX389,CK$3+3,FALSE)),0,VLOOKUP(AK214,'2012 BPTs'!$B$12:$BX$181,CK$3,FALSE)/VLOOKUP(AK214,'2012 BPTs'!$B$12:$BX389,CK$3+3,FALSE))</f>
        <v>0</v>
      </c>
      <c r="CL214" s="24">
        <f>IF(ISERROR(VLOOKUP(AL214,'2012 BPTs'!$B$12:$BX$181,CL$3,FALSE)/VLOOKUP(AL214,'2012 BPTs'!$B$12:$BX389,CL$3+3,FALSE)),0,VLOOKUP(AL214,'2012 BPTs'!$B$12:$BX$181,CL$3,FALSE)/VLOOKUP(AL214,'2012 BPTs'!$B$12:$BX389,CL$3+3,FALSE))</f>
        <v>0</v>
      </c>
      <c r="CM214" s="24">
        <f>IF(ISERROR(VLOOKUP(AM214,'2012 BPTs'!$B$12:$BX$181,CM$3,FALSE)/VLOOKUP(AM214,'2012 BPTs'!$B$12:$BX389,CM$3+3,FALSE)),0,VLOOKUP(AM214,'2012 BPTs'!$B$12:$BX$181,CM$3,FALSE)/VLOOKUP(AM214,'2012 BPTs'!$B$12:$BX389,CM$3+3,FALSE))</f>
        <v>0</v>
      </c>
      <c r="CO214" s="24">
        <f>IF(ISERROR(VLOOKUP(AF214,'2012 BPTs'!$B$12:$BX$181,CO$3,FALSE)/VLOOKUP(AF214,'2012 BPTs'!$B$12:$BX389,CO$3+2,FALSE)),0,VLOOKUP(AF214,'2012 BPTs'!$B$12:$BX$181,CO$3,FALSE)/VLOOKUP(AF214,'2012 BPTs'!$B$12:$BX389,CO$3+2,FALSE))</f>
        <v>0</v>
      </c>
      <c r="CP214" s="24">
        <f>IF(ISERROR(VLOOKUP(AG214,'2012 BPTs'!$B$12:$BX$181,CP$3,FALSE)/VLOOKUP(AG214,'2012 BPTs'!$B$12:$BX389,CP$3+2,FALSE)),0,VLOOKUP(AG214,'2012 BPTs'!$B$12:$BX$181,CP$3,FALSE)/VLOOKUP(AG214,'2012 BPTs'!$B$12:$BX389,CP$3+2,FALSE))</f>
        <v>0</v>
      </c>
      <c r="CQ214" s="24">
        <f>IF(ISERROR(VLOOKUP(AH214,'2012 BPTs'!$B$12:$BX$181,CQ$3,FALSE)/VLOOKUP(AH214,'2012 BPTs'!$B$12:$BX389,CQ$3+2,FALSE)),0,VLOOKUP(AH214,'2012 BPTs'!$B$12:$BX$181,CQ$3,FALSE)/VLOOKUP(AH214,'2012 BPTs'!$B$12:$BX389,CQ$3+2,FALSE))</f>
        <v>0</v>
      </c>
      <c r="CR214" s="24">
        <f>IF(ISERROR(VLOOKUP(AI214,'2012 BPTs'!$B$12:$BX$181,CR$3,FALSE)/VLOOKUP(AI214,'2012 BPTs'!$B$12:$BX389,CR$3+2,FALSE)),0,VLOOKUP(AI214,'2012 BPTs'!$B$12:$BX$181,CR$3,FALSE)/VLOOKUP(AI214,'2012 BPTs'!$B$12:$BX389,CR$3+2,FALSE))</f>
        <v>0</v>
      </c>
      <c r="CS214" s="24">
        <f>IF(ISERROR(VLOOKUP(AJ214,'2012 BPTs'!$B$12:$BX$181,CS$3,FALSE)/VLOOKUP(AJ214,'2012 BPTs'!$B$12:$BX389,CS$3+2,FALSE)),0,VLOOKUP(AJ214,'2012 BPTs'!$B$12:$BX$181,CS$3,FALSE)/VLOOKUP(AJ214,'2012 BPTs'!$B$12:$BX389,CS$3+2,FALSE))</f>
        <v>0</v>
      </c>
      <c r="CT214" s="24">
        <f>IF(ISERROR(VLOOKUP(AK214,'2012 BPTs'!$B$12:$BX$181,CT$3,FALSE)/VLOOKUP(AK214,'2012 BPTs'!$B$12:$BX389,CT$3+2,FALSE)),0,VLOOKUP(AK214,'2012 BPTs'!$B$12:$BX$181,CT$3,FALSE)/VLOOKUP(AK214,'2012 BPTs'!$B$12:$BX389,CT$3+2,FALSE))</f>
        <v>0</v>
      </c>
      <c r="CU214" s="24">
        <f>IF(ISERROR(VLOOKUP(AL214,'2012 BPTs'!$B$12:$BX$181,CU$3,FALSE)/VLOOKUP(AL214,'2012 BPTs'!$B$12:$BX389,CU$3+2,FALSE)),0,VLOOKUP(AL214,'2012 BPTs'!$B$12:$BX$181,CU$3,FALSE)/VLOOKUP(AL214,'2012 BPTs'!$B$12:$BX389,CU$3+2,FALSE))</f>
        <v>0</v>
      </c>
      <c r="CV214" s="24">
        <f>IF(ISERROR(VLOOKUP(AM214,'2012 BPTs'!$B$12:$BX$181,CV$3,FALSE)/VLOOKUP(AM214,'2012 BPTs'!$B$12:$BX389,CV$3+2,FALSE)),0,VLOOKUP(AM214,'2012 BPTs'!$B$12:$BX$181,CV$3,FALSE)/VLOOKUP(AM214,'2012 BPTs'!$B$12:$BX389,CV$3+2,FALSE))</f>
        <v>0</v>
      </c>
      <c r="CX214" s="93">
        <f>'2014 BPTs'!BR50</f>
        <v>0</v>
      </c>
      <c r="CY214" s="93">
        <f>'2014 BPTs'!BS50</f>
        <v>0</v>
      </c>
    </row>
    <row r="215" spans="2:103" x14ac:dyDescent="0.2">
      <c r="B215" s="2" t="s">
        <v>213</v>
      </c>
      <c r="C215" s="2">
        <f>'2014 BPTs'!E51</f>
        <v>0</v>
      </c>
      <c r="D215" s="2">
        <f t="shared" si="83"/>
        <v>0</v>
      </c>
      <c r="E215" s="4">
        <f>'2014 BPTs'!F51</f>
        <v>0</v>
      </c>
      <c r="F215" s="88">
        <f>'2014 BPTs'!G51</f>
        <v>0</v>
      </c>
      <c r="G215" s="53">
        <f>'2014 BPTs'!I51</f>
        <v>0</v>
      </c>
      <c r="H215" s="88">
        <f>'2014 BPTs'!J51</f>
        <v>0</v>
      </c>
      <c r="I215" s="4">
        <f>'2014 BPTs'!K51</f>
        <v>0</v>
      </c>
      <c r="J215" s="5">
        <f>'2014 BPTs'!M51</f>
        <v>0</v>
      </c>
      <c r="K215" s="99">
        <f>'2014 BPTs'!BL51</f>
        <v>0</v>
      </c>
      <c r="L215" s="100">
        <f t="shared" si="68"/>
        <v>0</v>
      </c>
      <c r="M215" s="101">
        <f t="shared" si="69"/>
        <v>0</v>
      </c>
      <c r="N215" s="102">
        <f t="shared" si="75"/>
        <v>0</v>
      </c>
      <c r="O215" s="103">
        <f>'2014 BPTs'!BM51</f>
        <v>0</v>
      </c>
      <c r="P215" s="100">
        <f t="shared" si="70"/>
        <v>0</v>
      </c>
      <c r="Q215" s="101">
        <f t="shared" si="71"/>
        <v>0</v>
      </c>
      <c r="R215" s="104">
        <f t="shared" si="72"/>
        <v>0</v>
      </c>
      <c r="S215" s="105">
        <f t="shared" si="76"/>
        <v>0</v>
      </c>
      <c r="T215" s="104">
        <f t="shared" si="73"/>
        <v>0</v>
      </c>
      <c r="U215" s="121">
        <f>IF(K215=0,0,IF(B215="Manual",(S215-O215-AP215*(O215/(O215+Z215)))/S215,'2014 BPTs'!BP51))</f>
        <v>0</v>
      </c>
      <c r="V215" s="99">
        <f>'2014 BPTs'!BN51</f>
        <v>0</v>
      </c>
      <c r="W215" s="100">
        <f t="shared" si="84"/>
        <v>0</v>
      </c>
      <c r="X215" s="103">
        <f t="shared" si="74"/>
        <v>0</v>
      </c>
      <c r="Y215" s="102">
        <f t="shared" si="77"/>
        <v>0</v>
      </c>
      <c r="Z215" s="103">
        <f>'2014 BPTs'!BO51</f>
        <v>0</v>
      </c>
      <c r="AA215" s="104">
        <f t="shared" si="78"/>
        <v>0</v>
      </c>
      <c r="AB215" s="106">
        <f>IF(W215=0,0,IF(B215="Manual",(V215-Z215-AP215*(Z215/(Z215+O215)))/V215,'2014 BPTs'!BQ51))</f>
        <v>0</v>
      </c>
      <c r="AD215" s="2" t="str">
        <f t="shared" si="79"/>
        <v>00-0</v>
      </c>
      <c r="AE215" s="2">
        <f>'2014 BPTs'!BA51</f>
        <v>0</v>
      </c>
      <c r="AF215" s="2" t="str">
        <f>IF(B215="Auto",'2014 BPTs'!BB51,D215&amp;E215&amp;"-"&amp;F215)</f>
        <v/>
      </c>
      <c r="AG215" s="2" t="str">
        <f>'2014 BPTs'!BC51</f>
        <v/>
      </c>
      <c r="AH215" s="2" t="str">
        <f>'2014 BPTs'!BD51</f>
        <v/>
      </c>
      <c r="AI215" s="2" t="str">
        <f>'2014 BPTs'!BE51</f>
        <v/>
      </c>
      <c r="AJ215" s="2" t="str">
        <f>'2014 BPTs'!BF51</f>
        <v/>
      </c>
      <c r="AK215" s="2" t="str">
        <f>'2014 BPTs'!BG51</f>
        <v/>
      </c>
      <c r="AL215" s="2" t="str">
        <f>'2014 BPTs'!BH51</f>
        <v/>
      </c>
      <c r="AM215" s="2" t="str">
        <f>'2014 BPTs'!BI51</f>
        <v/>
      </c>
      <c r="AO215" s="128">
        <f>'2014 BPTs'!AJ51*'2014 BPTs'!BK51</f>
        <v>0</v>
      </c>
      <c r="AP215" s="128">
        <f>'2014 BPTs'!AK51*'2014 BPTs'!BK51</f>
        <v>0</v>
      </c>
      <c r="AR215" s="5">
        <f>IF(B215="Auto",'2014 BPTs'!M51,J215)</f>
        <v>0</v>
      </c>
      <c r="AS215" s="5">
        <f>'2014 BPTs'!O51</f>
        <v>0</v>
      </c>
      <c r="AT215" s="5">
        <f>'2014 BPTs'!Q51</f>
        <v>0</v>
      </c>
      <c r="AU215" s="5">
        <f>'2014 BPTs'!S51</f>
        <v>0</v>
      </c>
      <c r="AV215" s="5">
        <f>'2014 BPTs'!U51</f>
        <v>0</v>
      </c>
      <c r="AW215" s="5">
        <f>'2014 BPTs'!W51</f>
        <v>0</v>
      </c>
      <c r="AX215" s="5">
        <f>'2014 BPTs'!Y51</f>
        <v>0</v>
      </c>
      <c r="AY215" s="5">
        <f>'2014 BPTs'!AA51</f>
        <v>0</v>
      </c>
      <c r="BA215" s="24">
        <f>IF(ISNA(VLOOKUP(AF215,'2012 BPTs'!$B$12:$BX$181,BA$3,FALSE)),0,VLOOKUP(AF215,'2012 BPTs'!$B$12:$BX$181,BA$3,FALSE))</f>
        <v>0</v>
      </c>
      <c r="BB215" s="24">
        <f>IF(ISNA(VLOOKUP(AG215,'2012 BPTs'!$B$12:$BX$181,BB$3,FALSE)),0,VLOOKUP(AG215,'2012 BPTs'!$B$12:$BX$181,BB$3,FALSE))</f>
        <v>0</v>
      </c>
      <c r="BC215" s="24">
        <f>IF(ISNA(VLOOKUP(AH215,'2012 BPTs'!$B$12:$BX$181,BC$3,FALSE)),0,VLOOKUP(AH215,'2012 BPTs'!$B$12:$BX$181,BC$3,FALSE))</f>
        <v>0</v>
      </c>
      <c r="BD215" s="24">
        <f>IF(ISNA(VLOOKUP(AI215,'2012 BPTs'!$B$12:$BX$181,BD$3,FALSE)),0,VLOOKUP(AI215,'2012 BPTs'!$B$12:$BX$181,BD$3,FALSE))</f>
        <v>0</v>
      </c>
      <c r="BE215" s="24">
        <f>IF(ISNA(VLOOKUP(AJ215,'2012 BPTs'!$B$12:$BX$181,BE$3,FALSE)),0,VLOOKUP(AJ215,'2012 BPTs'!$B$12:$BX$181,BE$3,FALSE))</f>
        <v>0</v>
      </c>
      <c r="BF215" s="24">
        <f>IF(ISNA(VLOOKUP(AK215,'2012 BPTs'!$B$12:$BX$181,BF$3,FALSE)),0,VLOOKUP(AK215,'2012 BPTs'!$B$12:$BX$181,BF$3,FALSE))</f>
        <v>0</v>
      </c>
      <c r="BG215" s="24">
        <f>IF(ISNA(VLOOKUP(AL215,'2012 BPTs'!$B$12:$BX$181,BG$3,FALSE)),0,VLOOKUP(AL215,'2012 BPTs'!$B$12:$BX$181,BG$3,FALSE))</f>
        <v>0</v>
      </c>
      <c r="BH215" s="24">
        <f>IF(ISNA(VLOOKUP(AM215,'2012 BPTs'!$B$12:$BX$181,BH$3,FALSE)),0,VLOOKUP(AM215,'2012 BPTs'!$B$12:$BX$181,BH$3,FALSE))</f>
        <v>0</v>
      </c>
      <c r="BJ215" s="24">
        <f>IF(ISNA(VLOOKUP(AF215,'2012 BPTs'!$B$12:$BX$181,BJ$3,FALSE)),0,VLOOKUP(AF215,'2012 BPTs'!$B$12:$BX$181,BJ$3,FALSE))</f>
        <v>0</v>
      </c>
      <c r="BK215" s="24">
        <f>IF(ISNA(VLOOKUP(AG215,'2012 BPTs'!$B$12:$BX$181,BK$3,FALSE)),0,VLOOKUP(AG215,'2012 BPTs'!$B$12:$BX$181,BK$3,FALSE))</f>
        <v>0</v>
      </c>
      <c r="BL215" s="24">
        <f>IF(ISNA(VLOOKUP(AH215,'2012 BPTs'!$B$12:$BX$181,BL$3,FALSE)),0,VLOOKUP(AH215,'2012 BPTs'!$B$12:$BX$181,BL$3,FALSE))</f>
        <v>0</v>
      </c>
      <c r="BM215" s="24">
        <f>IF(ISNA(VLOOKUP(AI215,'2012 BPTs'!$B$12:$BX$181,BM$3,FALSE)),0,VLOOKUP(AI215,'2012 BPTs'!$B$12:$BX$181,BM$3,FALSE))</f>
        <v>0</v>
      </c>
      <c r="BN215" s="24">
        <f>IF(ISNA(VLOOKUP(AJ215,'2012 BPTs'!$B$12:$BX$181,BN$3,FALSE)),0,VLOOKUP(AJ215,'2012 BPTs'!$B$12:$BX$181,BN$3,FALSE))</f>
        <v>0</v>
      </c>
      <c r="BO215" s="24">
        <f>IF(ISNA(VLOOKUP(AK215,'2012 BPTs'!$B$12:$BX$181,BO$3,FALSE)),0,VLOOKUP(AK215,'2012 BPTs'!$B$12:$BX$181,BO$3,FALSE))</f>
        <v>0</v>
      </c>
      <c r="BP215" s="24">
        <f>IF(ISNA(VLOOKUP(AL215,'2012 BPTs'!$B$12:$BX$181,BP$3,FALSE)),0,VLOOKUP(AL215,'2012 BPTs'!$B$12:$BX$181,BP$3,FALSE))</f>
        <v>0</v>
      </c>
      <c r="BQ215" s="24">
        <f>IF(ISNA(VLOOKUP(AM215,'2012 BPTs'!$B$12:$BX$181,BQ$3,FALSE)),0,VLOOKUP(AM215,'2012 BPTs'!$B$12:$BX$181,BQ$3,FALSE))</f>
        <v>0</v>
      </c>
      <c r="BS215" s="77">
        <f t="shared" si="80"/>
        <v>0</v>
      </c>
      <c r="BT215" s="68">
        <f t="shared" si="81"/>
        <v>0</v>
      </c>
      <c r="BU215" s="68">
        <f t="shared" si="82"/>
        <v>0</v>
      </c>
      <c r="BW215" s="24">
        <f>IF(ISNA(VLOOKUP(AF215,'2012 BPTs'!$B$12:$BX$181,BW$3,FALSE)),0,VLOOKUP(AF215,'2012 BPTs'!$B$12:$BX$181,BW$3,FALSE))</f>
        <v>0</v>
      </c>
      <c r="BX215" s="24">
        <f>IF(ISNA(VLOOKUP(AG215,'2012 BPTs'!$B$12:$BX$181,BX$3,FALSE)),0,VLOOKUP(AG215,'2012 BPTs'!$B$12:$BX$181,BX$3,FALSE))</f>
        <v>0</v>
      </c>
      <c r="BY215" s="24">
        <f>IF(ISNA(VLOOKUP(AH215,'2012 BPTs'!$B$12:$BX$181,BY$3,FALSE)),0,VLOOKUP(AH215,'2012 BPTs'!$B$12:$BX$181,BY$3,FALSE))</f>
        <v>0</v>
      </c>
      <c r="BZ215" s="24">
        <f>IF(ISNA(VLOOKUP(AI215,'2012 BPTs'!$B$12:$BX$181,BZ$3,FALSE)),0,VLOOKUP(AI215,'2012 BPTs'!$B$12:$BX$181,BZ$3,FALSE))</f>
        <v>0</v>
      </c>
      <c r="CA215" s="24">
        <f>IF(ISNA(VLOOKUP(AJ215,'2012 BPTs'!$B$12:$BX$181,CA$3,FALSE)),0,VLOOKUP(AJ215,'2012 BPTs'!$B$12:$BX$181,CA$3,FALSE))</f>
        <v>0</v>
      </c>
      <c r="CB215" s="24">
        <f>IF(ISNA(VLOOKUP(AK215,'2012 BPTs'!$B$12:$BX$181,CB$3,FALSE)),0,VLOOKUP(AK215,'2012 BPTs'!$B$12:$BX$181,CB$3,FALSE))</f>
        <v>0</v>
      </c>
      <c r="CC215" s="24">
        <f>IF(ISNA(VLOOKUP(AL215,'2012 BPTs'!$B$12:$BX$181,CC$3,FALSE)),0,VLOOKUP(AL215,'2012 BPTs'!$B$12:$BX$181,CC$3,FALSE))</f>
        <v>0</v>
      </c>
      <c r="CD215" s="24">
        <f>IF(ISNA(VLOOKUP(AM215,'2012 BPTs'!$B$12:$BX$181,CD$3,FALSE)),0,VLOOKUP(AM215,'2012 BPTs'!$B$12:$BX$181,CD$3,FALSE))</f>
        <v>0</v>
      </c>
      <c r="CF215" s="24">
        <f>IF(ISERROR(VLOOKUP(AF215,'2012 BPTs'!$B$12:$BX$181,CF$3,FALSE)/VLOOKUP(AF215,'2012 BPTs'!$B$12:$BX390,CF$3+3,FALSE)),0,VLOOKUP(AF215,'2012 BPTs'!$B$12:$BX$181,CF$3,FALSE)/VLOOKUP(AF215,'2012 BPTs'!$B$12:$BX390,CF$3+3,FALSE))</f>
        <v>0</v>
      </c>
      <c r="CG215" s="24">
        <f>IF(ISERROR(VLOOKUP(AG215,'2012 BPTs'!$B$12:$BX$181,CG$3,FALSE)/VLOOKUP(AG215,'2012 BPTs'!$B$12:$BX390,CG$3+3,FALSE)),0,VLOOKUP(AG215,'2012 BPTs'!$B$12:$BX$181,CG$3,FALSE)/VLOOKUP(AG215,'2012 BPTs'!$B$12:$BX390,CG$3+3,FALSE))</f>
        <v>0</v>
      </c>
      <c r="CH215" s="24">
        <f>IF(ISERROR(VLOOKUP(AH215,'2012 BPTs'!$B$12:$BX$181,CH$3,FALSE)/VLOOKUP(AH215,'2012 BPTs'!$B$12:$BX390,CH$3+3,FALSE)),0,VLOOKUP(AH215,'2012 BPTs'!$B$12:$BX$181,CH$3,FALSE)/VLOOKUP(AH215,'2012 BPTs'!$B$12:$BX390,CH$3+3,FALSE))</f>
        <v>0</v>
      </c>
      <c r="CI215" s="24">
        <f>IF(ISERROR(VLOOKUP(AI215,'2012 BPTs'!$B$12:$BX$181,CI$3,FALSE)/VLOOKUP(AI215,'2012 BPTs'!$B$12:$BX390,CI$3+3,FALSE)),0,VLOOKUP(AI215,'2012 BPTs'!$B$12:$BX$181,CI$3,FALSE)/VLOOKUP(AI215,'2012 BPTs'!$B$12:$BX390,CI$3+3,FALSE))</f>
        <v>0</v>
      </c>
      <c r="CJ215" s="24">
        <f>IF(ISERROR(VLOOKUP(AJ215,'2012 BPTs'!$B$12:$BX$181,CJ$3,FALSE)/VLOOKUP(AJ215,'2012 BPTs'!$B$12:$BX390,CJ$3+3,FALSE)),0,VLOOKUP(AJ215,'2012 BPTs'!$B$12:$BX$181,CJ$3,FALSE)/VLOOKUP(AJ215,'2012 BPTs'!$B$12:$BX390,CJ$3+3,FALSE))</f>
        <v>0</v>
      </c>
      <c r="CK215" s="24">
        <f>IF(ISERROR(VLOOKUP(AK215,'2012 BPTs'!$B$12:$BX$181,CK$3,FALSE)/VLOOKUP(AK215,'2012 BPTs'!$B$12:$BX390,CK$3+3,FALSE)),0,VLOOKUP(AK215,'2012 BPTs'!$B$12:$BX$181,CK$3,FALSE)/VLOOKUP(AK215,'2012 BPTs'!$B$12:$BX390,CK$3+3,FALSE))</f>
        <v>0</v>
      </c>
      <c r="CL215" s="24">
        <f>IF(ISERROR(VLOOKUP(AL215,'2012 BPTs'!$B$12:$BX$181,CL$3,FALSE)/VLOOKUP(AL215,'2012 BPTs'!$B$12:$BX390,CL$3+3,FALSE)),0,VLOOKUP(AL215,'2012 BPTs'!$B$12:$BX$181,CL$3,FALSE)/VLOOKUP(AL215,'2012 BPTs'!$B$12:$BX390,CL$3+3,FALSE))</f>
        <v>0</v>
      </c>
      <c r="CM215" s="24">
        <f>IF(ISERROR(VLOOKUP(AM215,'2012 BPTs'!$B$12:$BX$181,CM$3,FALSE)/VLOOKUP(AM215,'2012 BPTs'!$B$12:$BX390,CM$3+3,FALSE)),0,VLOOKUP(AM215,'2012 BPTs'!$B$12:$BX$181,CM$3,FALSE)/VLOOKUP(AM215,'2012 BPTs'!$B$12:$BX390,CM$3+3,FALSE))</f>
        <v>0</v>
      </c>
      <c r="CO215" s="24">
        <f>IF(ISERROR(VLOOKUP(AF215,'2012 BPTs'!$B$12:$BX$181,CO$3,FALSE)/VLOOKUP(AF215,'2012 BPTs'!$B$12:$BX390,CO$3+2,FALSE)),0,VLOOKUP(AF215,'2012 BPTs'!$B$12:$BX$181,CO$3,FALSE)/VLOOKUP(AF215,'2012 BPTs'!$B$12:$BX390,CO$3+2,FALSE))</f>
        <v>0</v>
      </c>
      <c r="CP215" s="24">
        <f>IF(ISERROR(VLOOKUP(AG215,'2012 BPTs'!$B$12:$BX$181,CP$3,FALSE)/VLOOKUP(AG215,'2012 BPTs'!$B$12:$BX390,CP$3+2,FALSE)),0,VLOOKUP(AG215,'2012 BPTs'!$B$12:$BX$181,CP$3,FALSE)/VLOOKUP(AG215,'2012 BPTs'!$B$12:$BX390,CP$3+2,FALSE))</f>
        <v>0</v>
      </c>
      <c r="CQ215" s="24">
        <f>IF(ISERROR(VLOOKUP(AH215,'2012 BPTs'!$B$12:$BX$181,CQ$3,FALSE)/VLOOKUP(AH215,'2012 BPTs'!$B$12:$BX390,CQ$3+2,FALSE)),0,VLOOKUP(AH215,'2012 BPTs'!$B$12:$BX$181,CQ$3,FALSE)/VLOOKUP(AH215,'2012 BPTs'!$B$12:$BX390,CQ$3+2,FALSE))</f>
        <v>0</v>
      </c>
      <c r="CR215" s="24">
        <f>IF(ISERROR(VLOOKUP(AI215,'2012 BPTs'!$B$12:$BX$181,CR$3,FALSE)/VLOOKUP(AI215,'2012 BPTs'!$B$12:$BX390,CR$3+2,FALSE)),0,VLOOKUP(AI215,'2012 BPTs'!$B$12:$BX$181,CR$3,FALSE)/VLOOKUP(AI215,'2012 BPTs'!$B$12:$BX390,CR$3+2,FALSE))</f>
        <v>0</v>
      </c>
      <c r="CS215" s="24">
        <f>IF(ISERROR(VLOOKUP(AJ215,'2012 BPTs'!$B$12:$BX$181,CS$3,FALSE)/VLOOKUP(AJ215,'2012 BPTs'!$B$12:$BX390,CS$3+2,FALSE)),0,VLOOKUP(AJ215,'2012 BPTs'!$B$12:$BX$181,CS$3,FALSE)/VLOOKUP(AJ215,'2012 BPTs'!$B$12:$BX390,CS$3+2,FALSE))</f>
        <v>0</v>
      </c>
      <c r="CT215" s="24">
        <f>IF(ISERROR(VLOOKUP(AK215,'2012 BPTs'!$B$12:$BX$181,CT$3,FALSE)/VLOOKUP(AK215,'2012 BPTs'!$B$12:$BX390,CT$3+2,FALSE)),0,VLOOKUP(AK215,'2012 BPTs'!$B$12:$BX$181,CT$3,FALSE)/VLOOKUP(AK215,'2012 BPTs'!$B$12:$BX390,CT$3+2,FALSE))</f>
        <v>0</v>
      </c>
      <c r="CU215" s="24">
        <f>IF(ISERROR(VLOOKUP(AL215,'2012 BPTs'!$B$12:$BX$181,CU$3,FALSE)/VLOOKUP(AL215,'2012 BPTs'!$B$12:$BX390,CU$3+2,FALSE)),0,VLOOKUP(AL215,'2012 BPTs'!$B$12:$BX$181,CU$3,FALSE)/VLOOKUP(AL215,'2012 BPTs'!$B$12:$BX390,CU$3+2,FALSE))</f>
        <v>0</v>
      </c>
      <c r="CV215" s="24">
        <f>IF(ISERROR(VLOOKUP(AM215,'2012 BPTs'!$B$12:$BX$181,CV$3,FALSE)/VLOOKUP(AM215,'2012 BPTs'!$B$12:$BX390,CV$3+2,FALSE)),0,VLOOKUP(AM215,'2012 BPTs'!$B$12:$BX$181,CV$3,FALSE)/VLOOKUP(AM215,'2012 BPTs'!$B$12:$BX390,CV$3+2,FALSE))</f>
        <v>0</v>
      </c>
      <c r="CX215" s="93">
        <f>'2014 BPTs'!BR51</f>
        <v>0</v>
      </c>
      <c r="CY215" s="93">
        <f>'2014 BPTs'!BS51</f>
        <v>0</v>
      </c>
    </row>
    <row r="216" spans="2:103" x14ac:dyDescent="0.2">
      <c r="B216" s="2" t="s">
        <v>213</v>
      </c>
      <c r="C216" s="2">
        <f>'2014 BPTs'!E52</f>
        <v>0</v>
      </c>
      <c r="D216" s="2">
        <f t="shared" si="83"/>
        <v>0</v>
      </c>
      <c r="E216" s="4">
        <f>'2014 BPTs'!F52</f>
        <v>0</v>
      </c>
      <c r="F216" s="88">
        <f>'2014 BPTs'!G52</f>
        <v>0</v>
      </c>
      <c r="G216" s="53">
        <f>'2014 BPTs'!I52</f>
        <v>0</v>
      </c>
      <c r="H216" s="88">
        <f>'2014 BPTs'!J52</f>
        <v>0</v>
      </c>
      <c r="I216" s="4">
        <f>'2014 BPTs'!K52</f>
        <v>0</v>
      </c>
      <c r="J216" s="5">
        <f>'2014 BPTs'!M52</f>
        <v>0</v>
      </c>
      <c r="K216" s="99">
        <f>'2014 BPTs'!BL52</f>
        <v>0</v>
      </c>
      <c r="L216" s="100">
        <f t="shared" si="68"/>
        <v>0</v>
      </c>
      <c r="M216" s="101">
        <f t="shared" si="69"/>
        <v>0</v>
      </c>
      <c r="N216" s="102">
        <f t="shared" si="75"/>
        <v>0</v>
      </c>
      <c r="O216" s="103">
        <f>'2014 BPTs'!BM52</f>
        <v>0</v>
      </c>
      <c r="P216" s="100">
        <f t="shared" si="70"/>
        <v>0</v>
      </c>
      <c r="Q216" s="101">
        <f t="shared" si="71"/>
        <v>0</v>
      </c>
      <c r="R216" s="104">
        <f t="shared" si="72"/>
        <v>0</v>
      </c>
      <c r="S216" s="105">
        <f t="shared" si="76"/>
        <v>0</v>
      </c>
      <c r="T216" s="104">
        <f t="shared" si="73"/>
        <v>0</v>
      </c>
      <c r="U216" s="121">
        <f>IF(K216=0,0,IF(B216="Manual",(S216-O216-AP216*(O216/(O216+Z216)))/S216,'2014 BPTs'!BP52))</f>
        <v>0</v>
      </c>
      <c r="V216" s="99">
        <f>'2014 BPTs'!BN52</f>
        <v>0</v>
      </c>
      <c r="W216" s="100">
        <f t="shared" si="84"/>
        <v>0</v>
      </c>
      <c r="X216" s="103">
        <f t="shared" si="74"/>
        <v>0</v>
      </c>
      <c r="Y216" s="102">
        <f t="shared" si="77"/>
        <v>0</v>
      </c>
      <c r="Z216" s="103">
        <f>'2014 BPTs'!BO52</f>
        <v>0</v>
      </c>
      <c r="AA216" s="104">
        <f t="shared" si="78"/>
        <v>0</v>
      </c>
      <c r="AB216" s="106">
        <f>IF(W216=0,0,IF(B216="Manual",(V216-Z216-AP216*(Z216/(Z216+O216)))/V216,'2014 BPTs'!BQ52))</f>
        <v>0</v>
      </c>
      <c r="AD216" s="2" t="str">
        <f t="shared" si="79"/>
        <v>00-0</v>
      </c>
      <c r="AE216" s="2">
        <f>'2014 BPTs'!BA52</f>
        <v>0</v>
      </c>
      <c r="AF216" s="2" t="str">
        <f>IF(B216="Auto",'2014 BPTs'!BB52,D216&amp;E216&amp;"-"&amp;F216)</f>
        <v/>
      </c>
      <c r="AG216" s="2" t="str">
        <f>'2014 BPTs'!BC52</f>
        <v/>
      </c>
      <c r="AH216" s="2" t="str">
        <f>'2014 BPTs'!BD52</f>
        <v/>
      </c>
      <c r="AI216" s="2" t="str">
        <f>'2014 BPTs'!BE52</f>
        <v/>
      </c>
      <c r="AJ216" s="2" t="str">
        <f>'2014 BPTs'!BF52</f>
        <v/>
      </c>
      <c r="AK216" s="2" t="str">
        <f>'2014 BPTs'!BG52</f>
        <v/>
      </c>
      <c r="AL216" s="2" t="str">
        <f>'2014 BPTs'!BH52</f>
        <v/>
      </c>
      <c r="AM216" s="2" t="str">
        <f>'2014 BPTs'!BI52</f>
        <v/>
      </c>
      <c r="AO216" s="128">
        <f>'2014 BPTs'!AJ52*'2014 BPTs'!BK52</f>
        <v>0</v>
      </c>
      <c r="AP216" s="128">
        <f>'2014 BPTs'!AK52*'2014 BPTs'!BK52</f>
        <v>0</v>
      </c>
      <c r="AR216" s="5">
        <f>IF(B216="Auto",'2014 BPTs'!M52,J216)</f>
        <v>0</v>
      </c>
      <c r="AS216" s="5">
        <f>'2014 BPTs'!O52</f>
        <v>0</v>
      </c>
      <c r="AT216" s="5">
        <f>'2014 BPTs'!Q52</f>
        <v>0</v>
      </c>
      <c r="AU216" s="5">
        <f>'2014 BPTs'!S52</f>
        <v>0</v>
      </c>
      <c r="AV216" s="5">
        <f>'2014 BPTs'!U52</f>
        <v>0</v>
      </c>
      <c r="AW216" s="5">
        <f>'2014 BPTs'!W52</f>
        <v>0</v>
      </c>
      <c r="AX216" s="5">
        <f>'2014 BPTs'!Y52</f>
        <v>0</v>
      </c>
      <c r="AY216" s="5">
        <f>'2014 BPTs'!AA52</f>
        <v>0</v>
      </c>
      <c r="BA216" s="24">
        <f>IF(ISNA(VLOOKUP(AF216,'2012 BPTs'!$B$12:$BX$181,BA$3,FALSE)),0,VLOOKUP(AF216,'2012 BPTs'!$B$12:$BX$181,BA$3,FALSE))</f>
        <v>0</v>
      </c>
      <c r="BB216" s="24">
        <f>IF(ISNA(VLOOKUP(AG216,'2012 BPTs'!$B$12:$BX$181,BB$3,FALSE)),0,VLOOKUP(AG216,'2012 BPTs'!$B$12:$BX$181,BB$3,FALSE))</f>
        <v>0</v>
      </c>
      <c r="BC216" s="24">
        <f>IF(ISNA(VLOOKUP(AH216,'2012 BPTs'!$B$12:$BX$181,BC$3,FALSE)),0,VLOOKUP(AH216,'2012 BPTs'!$B$12:$BX$181,BC$3,FALSE))</f>
        <v>0</v>
      </c>
      <c r="BD216" s="24">
        <f>IF(ISNA(VLOOKUP(AI216,'2012 BPTs'!$B$12:$BX$181,BD$3,FALSE)),0,VLOOKUP(AI216,'2012 BPTs'!$B$12:$BX$181,BD$3,FALSE))</f>
        <v>0</v>
      </c>
      <c r="BE216" s="24">
        <f>IF(ISNA(VLOOKUP(AJ216,'2012 BPTs'!$B$12:$BX$181,BE$3,FALSE)),0,VLOOKUP(AJ216,'2012 BPTs'!$B$12:$BX$181,BE$3,FALSE))</f>
        <v>0</v>
      </c>
      <c r="BF216" s="24">
        <f>IF(ISNA(VLOOKUP(AK216,'2012 BPTs'!$B$12:$BX$181,BF$3,FALSE)),0,VLOOKUP(AK216,'2012 BPTs'!$B$12:$BX$181,BF$3,FALSE))</f>
        <v>0</v>
      </c>
      <c r="BG216" s="24">
        <f>IF(ISNA(VLOOKUP(AL216,'2012 BPTs'!$B$12:$BX$181,BG$3,FALSE)),0,VLOOKUP(AL216,'2012 BPTs'!$B$12:$BX$181,BG$3,FALSE))</f>
        <v>0</v>
      </c>
      <c r="BH216" s="24">
        <f>IF(ISNA(VLOOKUP(AM216,'2012 BPTs'!$B$12:$BX$181,BH$3,FALSE)),0,VLOOKUP(AM216,'2012 BPTs'!$B$12:$BX$181,BH$3,FALSE))</f>
        <v>0</v>
      </c>
      <c r="BJ216" s="24">
        <f>IF(ISNA(VLOOKUP(AF216,'2012 BPTs'!$B$12:$BX$181,BJ$3,FALSE)),0,VLOOKUP(AF216,'2012 BPTs'!$B$12:$BX$181,BJ$3,FALSE))</f>
        <v>0</v>
      </c>
      <c r="BK216" s="24">
        <f>IF(ISNA(VLOOKUP(AG216,'2012 BPTs'!$B$12:$BX$181,BK$3,FALSE)),0,VLOOKUP(AG216,'2012 BPTs'!$B$12:$BX$181,BK$3,FALSE))</f>
        <v>0</v>
      </c>
      <c r="BL216" s="24">
        <f>IF(ISNA(VLOOKUP(AH216,'2012 BPTs'!$B$12:$BX$181,BL$3,FALSE)),0,VLOOKUP(AH216,'2012 BPTs'!$B$12:$BX$181,BL$3,FALSE))</f>
        <v>0</v>
      </c>
      <c r="BM216" s="24">
        <f>IF(ISNA(VLOOKUP(AI216,'2012 BPTs'!$B$12:$BX$181,BM$3,FALSE)),0,VLOOKUP(AI216,'2012 BPTs'!$B$12:$BX$181,BM$3,FALSE))</f>
        <v>0</v>
      </c>
      <c r="BN216" s="24">
        <f>IF(ISNA(VLOOKUP(AJ216,'2012 BPTs'!$B$12:$BX$181,BN$3,FALSE)),0,VLOOKUP(AJ216,'2012 BPTs'!$B$12:$BX$181,BN$3,FALSE))</f>
        <v>0</v>
      </c>
      <c r="BO216" s="24">
        <f>IF(ISNA(VLOOKUP(AK216,'2012 BPTs'!$B$12:$BX$181,BO$3,FALSE)),0,VLOOKUP(AK216,'2012 BPTs'!$B$12:$BX$181,BO$3,FALSE))</f>
        <v>0</v>
      </c>
      <c r="BP216" s="24">
        <f>IF(ISNA(VLOOKUP(AL216,'2012 BPTs'!$B$12:$BX$181,BP$3,FALSE)),0,VLOOKUP(AL216,'2012 BPTs'!$B$12:$BX$181,BP$3,FALSE))</f>
        <v>0</v>
      </c>
      <c r="BQ216" s="24">
        <f>IF(ISNA(VLOOKUP(AM216,'2012 BPTs'!$B$12:$BX$181,BQ$3,FALSE)),0,VLOOKUP(AM216,'2012 BPTs'!$B$12:$BX$181,BQ$3,FALSE))</f>
        <v>0</v>
      </c>
      <c r="BS216" s="77">
        <f t="shared" si="80"/>
        <v>0</v>
      </c>
      <c r="BT216" s="68">
        <f t="shared" si="81"/>
        <v>0</v>
      </c>
      <c r="BU216" s="68">
        <f t="shared" si="82"/>
        <v>0</v>
      </c>
      <c r="BW216" s="24">
        <f>IF(ISNA(VLOOKUP(AF216,'2012 BPTs'!$B$12:$BX$181,BW$3,FALSE)),0,VLOOKUP(AF216,'2012 BPTs'!$B$12:$BX$181,BW$3,FALSE))</f>
        <v>0</v>
      </c>
      <c r="BX216" s="24">
        <f>IF(ISNA(VLOOKUP(AG216,'2012 BPTs'!$B$12:$BX$181,BX$3,FALSE)),0,VLOOKUP(AG216,'2012 BPTs'!$B$12:$BX$181,BX$3,FALSE))</f>
        <v>0</v>
      </c>
      <c r="BY216" s="24">
        <f>IF(ISNA(VLOOKUP(AH216,'2012 BPTs'!$B$12:$BX$181,BY$3,FALSE)),0,VLOOKUP(AH216,'2012 BPTs'!$B$12:$BX$181,BY$3,FALSE))</f>
        <v>0</v>
      </c>
      <c r="BZ216" s="24">
        <f>IF(ISNA(VLOOKUP(AI216,'2012 BPTs'!$B$12:$BX$181,BZ$3,FALSE)),0,VLOOKUP(AI216,'2012 BPTs'!$B$12:$BX$181,BZ$3,FALSE))</f>
        <v>0</v>
      </c>
      <c r="CA216" s="24">
        <f>IF(ISNA(VLOOKUP(AJ216,'2012 BPTs'!$B$12:$BX$181,CA$3,FALSE)),0,VLOOKUP(AJ216,'2012 BPTs'!$B$12:$BX$181,CA$3,FALSE))</f>
        <v>0</v>
      </c>
      <c r="CB216" s="24">
        <f>IF(ISNA(VLOOKUP(AK216,'2012 BPTs'!$B$12:$BX$181,CB$3,FALSE)),0,VLOOKUP(AK216,'2012 BPTs'!$B$12:$BX$181,CB$3,FALSE))</f>
        <v>0</v>
      </c>
      <c r="CC216" s="24">
        <f>IF(ISNA(VLOOKUP(AL216,'2012 BPTs'!$B$12:$BX$181,CC$3,FALSE)),0,VLOOKUP(AL216,'2012 BPTs'!$B$12:$BX$181,CC$3,FALSE))</f>
        <v>0</v>
      </c>
      <c r="CD216" s="24">
        <f>IF(ISNA(VLOOKUP(AM216,'2012 BPTs'!$B$12:$BX$181,CD$3,FALSE)),0,VLOOKUP(AM216,'2012 BPTs'!$B$12:$BX$181,CD$3,FALSE))</f>
        <v>0</v>
      </c>
      <c r="CF216" s="24">
        <f>IF(ISERROR(VLOOKUP(AF216,'2012 BPTs'!$B$12:$BX$181,CF$3,FALSE)/VLOOKUP(AF216,'2012 BPTs'!$B$12:$BX391,CF$3+3,FALSE)),0,VLOOKUP(AF216,'2012 BPTs'!$B$12:$BX$181,CF$3,FALSE)/VLOOKUP(AF216,'2012 BPTs'!$B$12:$BX391,CF$3+3,FALSE))</f>
        <v>0</v>
      </c>
      <c r="CG216" s="24">
        <f>IF(ISERROR(VLOOKUP(AG216,'2012 BPTs'!$B$12:$BX$181,CG$3,FALSE)/VLOOKUP(AG216,'2012 BPTs'!$B$12:$BX391,CG$3+3,FALSE)),0,VLOOKUP(AG216,'2012 BPTs'!$B$12:$BX$181,CG$3,FALSE)/VLOOKUP(AG216,'2012 BPTs'!$B$12:$BX391,CG$3+3,FALSE))</f>
        <v>0</v>
      </c>
      <c r="CH216" s="24">
        <f>IF(ISERROR(VLOOKUP(AH216,'2012 BPTs'!$B$12:$BX$181,CH$3,FALSE)/VLOOKUP(AH216,'2012 BPTs'!$B$12:$BX391,CH$3+3,FALSE)),0,VLOOKUP(AH216,'2012 BPTs'!$B$12:$BX$181,CH$3,FALSE)/VLOOKUP(AH216,'2012 BPTs'!$B$12:$BX391,CH$3+3,FALSE))</f>
        <v>0</v>
      </c>
      <c r="CI216" s="24">
        <f>IF(ISERROR(VLOOKUP(AI216,'2012 BPTs'!$B$12:$BX$181,CI$3,FALSE)/VLOOKUP(AI216,'2012 BPTs'!$B$12:$BX391,CI$3+3,FALSE)),0,VLOOKUP(AI216,'2012 BPTs'!$B$12:$BX$181,CI$3,FALSE)/VLOOKUP(AI216,'2012 BPTs'!$B$12:$BX391,CI$3+3,FALSE))</f>
        <v>0</v>
      </c>
      <c r="CJ216" s="24">
        <f>IF(ISERROR(VLOOKUP(AJ216,'2012 BPTs'!$B$12:$BX$181,CJ$3,FALSE)/VLOOKUP(AJ216,'2012 BPTs'!$B$12:$BX391,CJ$3+3,FALSE)),0,VLOOKUP(AJ216,'2012 BPTs'!$B$12:$BX$181,CJ$3,FALSE)/VLOOKUP(AJ216,'2012 BPTs'!$B$12:$BX391,CJ$3+3,FALSE))</f>
        <v>0</v>
      </c>
      <c r="CK216" s="24">
        <f>IF(ISERROR(VLOOKUP(AK216,'2012 BPTs'!$B$12:$BX$181,CK$3,FALSE)/VLOOKUP(AK216,'2012 BPTs'!$B$12:$BX391,CK$3+3,FALSE)),0,VLOOKUP(AK216,'2012 BPTs'!$B$12:$BX$181,CK$3,FALSE)/VLOOKUP(AK216,'2012 BPTs'!$B$12:$BX391,CK$3+3,FALSE))</f>
        <v>0</v>
      </c>
      <c r="CL216" s="24">
        <f>IF(ISERROR(VLOOKUP(AL216,'2012 BPTs'!$B$12:$BX$181,CL$3,FALSE)/VLOOKUP(AL216,'2012 BPTs'!$B$12:$BX391,CL$3+3,FALSE)),0,VLOOKUP(AL216,'2012 BPTs'!$B$12:$BX$181,CL$3,FALSE)/VLOOKUP(AL216,'2012 BPTs'!$B$12:$BX391,CL$3+3,FALSE))</f>
        <v>0</v>
      </c>
      <c r="CM216" s="24">
        <f>IF(ISERROR(VLOOKUP(AM216,'2012 BPTs'!$B$12:$BX$181,CM$3,FALSE)/VLOOKUP(AM216,'2012 BPTs'!$B$12:$BX391,CM$3+3,FALSE)),0,VLOOKUP(AM216,'2012 BPTs'!$B$12:$BX$181,CM$3,FALSE)/VLOOKUP(AM216,'2012 BPTs'!$B$12:$BX391,CM$3+3,FALSE))</f>
        <v>0</v>
      </c>
      <c r="CO216" s="24">
        <f>IF(ISERROR(VLOOKUP(AF216,'2012 BPTs'!$B$12:$BX$181,CO$3,FALSE)/VLOOKUP(AF216,'2012 BPTs'!$B$12:$BX391,CO$3+2,FALSE)),0,VLOOKUP(AF216,'2012 BPTs'!$B$12:$BX$181,CO$3,FALSE)/VLOOKUP(AF216,'2012 BPTs'!$B$12:$BX391,CO$3+2,FALSE))</f>
        <v>0</v>
      </c>
      <c r="CP216" s="24">
        <f>IF(ISERROR(VLOOKUP(AG216,'2012 BPTs'!$B$12:$BX$181,CP$3,FALSE)/VLOOKUP(AG216,'2012 BPTs'!$B$12:$BX391,CP$3+2,FALSE)),0,VLOOKUP(AG216,'2012 BPTs'!$B$12:$BX$181,CP$3,FALSE)/VLOOKUP(AG216,'2012 BPTs'!$B$12:$BX391,CP$3+2,FALSE))</f>
        <v>0</v>
      </c>
      <c r="CQ216" s="24">
        <f>IF(ISERROR(VLOOKUP(AH216,'2012 BPTs'!$B$12:$BX$181,CQ$3,FALSE)/VLOOKUP(AH216,'2012 BPTs'!$B$12:$BX391,CQ$3+2,FALSE)),0,VLOOKUP(AH216,'2012 BPTs'!$B$12:$BX$181,CQ$3,FALSE)/VLOOKUP(AH216,'2012 BPTs'!$B$12:$BX391,CQ$3+2,FALSE))</f>
        <v>0</v>
      </c>
      <c r="CR216" s="24">
        <f>IF(ISERROR(VLOOKUP(AI216,'2012 BPTs'!$B$12:$BX$181,CR$3,FALSE)/VLOOKUP(AI216,'2012 BPTs'!$B$12:$BX391,CR$3+2,FALSE)),0,VLOOKUP(AI216,'2012 BPTs'!$B$12:$BX$181,CR$3,FALSE)/VLOOKUP(AI216,'2012 BPTs'!$B$12:$BX391,CR$3+2,FALSE))</f>
        <v>0</v>
      </c>
      <c r="CS216" s="24">
        <f>IF(ISERROR(VLOOKUP(AJ216,'2012 BPTs'!$B$12:$BX$181,CS$3,FALSE)/VLOOKUP(AJ216,'2012 BPTs'!$B$12:$BX391,CS$3+2,FALSE)),0,VLOOKUP(AJ216,'2012 BPTs'!$B$12:$BX$181,CS$3,FALSE)/VLOOKUP(AJ216,'2012 BPTs'!$B$12:$BX391,CS$3+2,FALSE))</f>
        <v>0</v>
      </c>
      <c r="CT216" s="24">
        <f>IF(ISERROR(VLOOKUP(AK216,'2012 BPTs'!$B$12:$BX$181,CT$3,FALSE)/VLOOKUP(AK216,'2012 BPTs'!$B$12:$BX391,CT$3+2,FALSE)),0,VLOOKUP(AK216,'2012 BPTs'!$B$12:$BX$181,CT$3,FALSE)/VLOOKUP(AK216,'2012 BPTs'!$B$12:$BX391,CT$3+2,FALSE))</f>
        <v>0</v>
      </c>
      <c r="CU216" s="24">
        <f>IF(ISERROR(VLOOKUP(AL216,'2012 BPTs'!$B$12:$BX$181,CU$3,FALSE)/VLOOKUP(AL216,'2012 BPTs'!$B$12:$BX391,CU$3+2,FALSE)),0,VLOOKUP(AL216,'2012 BPTs'!$B$12:$BX$181,CU$3,FALSE)/VLOOKUP(AL216,'2012 BPTs'!$B$12:$BX391,CU$3+2,FALSE))</f>
        <v>0</v>
      </c>
      <c r="CV216" s="24">
        <f>IF(ISERROR(VLOOKUP(AM216,'2012 BPTs'!$B$12:$BX$181,CV$3,FALSE)/VLOOKUP(AM216,'2012 BPTs'!$B$12:$BX391,CV$3+2,FALSE)),0,VLOOKUP(AM216,'2012 BPTs'!$B$12:$BX$181,CV$3,FALSE)/VLOOKUP(AM216,'2012 BPTs'!$B$12:$BX391,CV$3+2,FALSE))</f>
        <v>0</v>
      </c>
      <c r="CX216" s="93">
        <f>'2014 BPTs'!BR52</f>
        <v>0</v>
      </c>
      <c r="CY216" s="93">
        <f>'2014 BPTs'!BS52</f>
        <v>0</v>
      </c>
    </row>
    <row r="217" spans="2:103" x14ac:dyDescent="0.2">
      <c r="B217" s="2" t="s">
        <v>213</v>
      </c>
      <c r="C217" s="2">
        <f>'2014 BPTs'!E53</f>
        <v>0</v>
      </c>
      <c r="D217" s="2">
        <f t="shared" si="83"/>
        <v>0</v>
      </c>
      <c r="E217" s="4">
        <f>'2014 BPTs'!F53</f>
        <v>0</v>
      </c>
      <c r="F217" s="88">
        <f>'2014 BPTs'!G53</f>
        <v>0</v>
      </c>
      <c r="G217" s="53">
        <f>'2014 BPTs'!I53</f>
        <v>0</v>
      </c>
      <c r="H217" s="88">
        <f>'2014 BPTs'!J53</f>
        <v>0</v>
      </c>
      <c r="I217" s="4">
        <f>'2014 BPTs'!K53</f>
        <v>0</v>
      </c>
      <c r="J217" s="5">
        <f>'2014 BPTs'!M53</f>
        <v>0</v>
      </c>
      <c r="K217" s="99">
        <f>'2014 BPTs'!BL53</f>
        <v>0</v>
      </c>
      <c r="L217" s="100">
        <f t="shared" si="68"/>
        <v>0</v>
      </c>
      <c r="M217" s="101">
        <f t="shared" si="69"/>
        <v>0</v>
      </c>
      <c r="N217" s="102">
        <f t="shared" si="75"/>
        <v>0</v>
      </c>
      <c r="O217" s="103">
        <f>'2014 BPTs'!BM53</f>
        <v>0</v>
      </c>
      <c r="P217" s="100">
        <f t="shared" si="70"/>
        <v>0</v>
      </c>
      <c r="Q217" s="101">
        <f t="shared" si="71"/>
        <v>0</v>
      </c>
      <c r="R217" s="104">
        <f t="shared" si="72"/>
        <v>0</v>
      </c>
      <c r="S217" s="105">
        <f t="shared" si="76"/>
        <v>0</v>
      </c>
      <c r="T217" s="104">
        <f t="shared" si="73"/>
        <v>0</v>
      </c>
      <c r="U217" s="121">
        <f>IF(K217=0,0,IF(B217="Manual",(S217-O217-AP217*(O217/(O217+Z217)))/S217,'2014 BPTs'!BP53))</f>
        <v>0</v>
      </c>
      <c r="V217" s="99">
        <f>'2014 BPTs'!BN53</f>
        <v>0</v>
      </c>
      <c r="W217" s="100">
        <f t="shared" si="84"/>
        <v>0</v>
      </c>
      <c r="X217" s="103">
        <f t="shared" si="74"/>
        <v>0</v>
      </c>
      <c r="Y217" s="102">
        <f t="shared" si="77"/>
        <v>0</v>
      </c>
      <c r="Z217" s="103">
        <f>'2014 BPTs'!BO53</f>
        <v>0</v>
      </c>
      <c r="AA217" s="104">
        <f t="shared" si="78"/>
        <v>0</v>
      </c>
      <c r="AB217" s="106">
        <f>IF(W217=0,0,IF(B217="Manual",(V217-Z217-AP217*(Z217/(Z217+O217)))/V217,'2014 BPTs'!BQ53))</f>
        <v>0</v>
      </c>
      <c r="AD217" s="2" t="str">
        <f t="shared" si="79"/>
        <v>00-0</v>
      </c>
      <c r="AE217" s="2">
        <f>'2014 BPTs'!BA53</f>
        <v>0</v>
      </c>
      <c r="AF217" s="2" t="str">
        <f>IF(B217="Auto",'2014 BPTs'!BB53,D217&amp;E217&amp;"-"&amp;F217)</f>
        <v/>
      </c>
      <c r="AG217" s="2" t="str">
        <f>'2014 BPTs'!BC53</f>
        <v/>
      </c>
      <c r="AH217" s="2" t="str">
        <f>'2014 BPTs'!BD53</f>
        <v/>
      </c>
      <c r="AI217" s="2" t="str">
        <f>'2014 BPTs'!BE53</f>
        <v/>
      </c>
      <c r="AJ217" s="2" t="str">
        <f>'2014 BPTs'!BF53</f>
        <v/>
      </c>
      <c r="AK217" s="2" t="str">
        <f>'2014 BPTs'!BG53</f>
        <v/>
      </c>
      <c r="AL217" s="2" t="str">
        <f>'2014 BPTs'!BH53</f>
        <v/>
      </c>
      <c r="AM217" s="2" t="str">
        <f>'2014 BPTs'!BI53</f>
        <v/>
      </c>
      <c r="AO217" s="128">
        <f>'2014 BPTs'!AJ53*'2014 BPTs'!BK53</f>
        <v>0</v>
      </c>
      <c r="AP217" s="128">
        <f>'2014 BPTs'!AK53*'2014 BPTs'!BK53</f>
        <v>0</v>
      </c>
      <c r="AR217" s="5">
        <f>IF(B217="Auto",'2014 BPTs'!M53,J217)</f>
        <v>0</v>
      </c>
      <c r="AS217" s="5">
        <f>'2014 BPTs'!O53</f>
        <v>0</v>
      </c>
      <c r="AT217" s="5">
        <f>'2014 BPTs'!Q53</f>
        <v>0</v>
      </c>
      <c r="AU217" s="5">
        <f>'2014 BPTs'!S53</f>
        <v>0</v>
      </c>
      <c r="AV217" s="5">
        <f>'2014 BPTs'!U53</f>
        <v>0</v>
      </c>
      <c r="AW217" s="5">
        <f>'2014 BPTs'!W53</f>
        <v>0</v>
      </c>
      <c r="AX217" s="5">
        <f>'2014 BPTs'!Y53</f>
        <v>0</v>
      </c>
      <c r="AY217" s="5">
        <f>'2014 BPTs'!AA53</f>
        <v>0</v>
      </c>
      <c r="BA217" s="24">
        <f>IF(ISNA(VLOOKUP(AF217,'2012 BPTs'!$B$12:$BX$181,BA$3,FALSE)),0,VLOOKUP(AF217,'2012 BPTs'!$B$12:$BX$181,BA$3,FALSE))</f>
        <v>0</v>
      </c>
      <c r="BB217" s="24">
        <f>IF(ISNA(VLOOKUP(AG217,'2012 BPTs'!$B$12:$BX$181,BB$3,FALSE)),0,VLOOKUP(AG217,'2012 BPTs'!$B$12:$BX$181,BB$3,FALSE))</f>
        <v>0</v>
      </c>
      <c r="BC217" s="24">
        <f>IF(ISNA(VLOOKUP(AH217,'2012 BPTs'!$B$12:$BX$181,BC$3,FALSE)),0,VLOOKUP(AH217,'2012 BPTs'!$B$12:$BX$181,BC$3,FALSE))</f>
        <v>0</v>
      </c>
      <c r="BD217" s="24">
        <f>IF(ISNA(VLOOKUP(AI217,'2012 BPTs'!$B$12:$BX$181,BD$3,FALSE)),0,VLOOKUP(AI217,'2012 BPTs'!$B$12:$BX$181,BD$3,FALSE))</f>
        <v>0</v>
      </c>
      <c r="BE217" s="24">
        <f>IF(ISNA(VLOOKUP(AJ217,'2012 BPTs'!$B$12:$BX$181,BE$3,FALSE)),0,VLOOKUP(AJ217,'2012 BPTs'!$B$12:$BX$181,BE$3,FALSE))</f>
        <v>0</v>
      </c>
      <c r="BF217" s="24">
        <f>IF(ISNA(VLOOKUP(AK217,'2012 BPTs'!$B$12:$BX$181,BF$3,FALSE)),0,VLOOKUP(AK217,'2012 BPTs'!$B$12:$BX$181,BF$3,FALSE))</f>
        <v>0</v>
      </c>
      <c r="BG217" s="24">
        <f>IF(ISNA(VLOOKUP(AL217,'2012 BPTs'!$B$12:$BX$181,BG$3,FALSE)),0,VLOOKUP(AL217,'2012 BPTs'!$B$12:$BX$181,BG$3,FALSE))</f>
        <v>0</v>
      </c>
      <c r="BH217" s="24">
        <f>IF(ISNA(VLOOKUP(AM217,'2012 BPTs'!$B$12:$BX$181,BH$3,FALSE)),0,VLOOKUP(AM217,'2012 BPTs'!$B$12:$BX$181,BH$3,FALSE))</f>
        <v>0</v>
      </c>
      <c r="BJ217" s="24">
        <f>IF(ISNA(VLOOKUP(AF217,'2012 BPTs'!$B$12:$BX$181,BJ$3,FALSE)),0,VLOOKUP(AF217,'2012 BPTs'!$B$12:$BX$181,BJ$3,FALSE))</f>
        <v>0</v>
      </c>
      <c r="BK217" s="24">
        <f>IF(ISNA(VLOOKUP(AG217,'2012 BPTs'!$B$12:$BX$181,BK$3,FALSE)),0,VLOOKUP(AG217,'2012 BPTs'!$B$12:$BX$181,BK$3,FALSE))</f>
        <v>0</v>
      </c>
      <c r="BL217" s="24">
        <f>IF(ISNA(VLOOKUP(AH217,'2012 BPTs'!$B$12:$BX$181,BL$3,FALSE)),0,VLOOKUP(AH217,'2012 BPTs'!$B$12:$BX$181,BL$3,FALSE))</f>
        <v>0</v>
      </c>
      <c r="BM217" s="24">
        <f>IF(ISNA(VLOOKUP(AI217,'2012 BPTs'!$B$12:$BX$181,BM$3,FALSE)),0,VLOOKUP(AI217,'2012 BPTs'!$B$12:$BX$181,BM$3,FALSE))</f>
        <v>0</v>
      </c>
      <c r="BN217" s="24">
        <f>IF(ISNA(VLOOKUP(AJ217,'2012 BPTs'!$B$12:$BX$181,BN$3,FALSE)),0,VLOOKUP(AJ217,'2012 BPTs'!$B$12:$BX$181,BN$3,FALSE))</f>
        <v>0</v>
      </c>
      <c r="BO217" s="24">
        <f>IF(ISNA(VLOOKUP(AK217,'2012 BPTs'!$B$12:$BX$181,BO$3,FALSE)),0,VLOOKUP(AK217,'2012 BPTs'!$B$12:$BX$181,BO$3,FALSE))</f>
        <v>0</v>
      </c>
      <c r="BP217" s="24">
        <f>IF(ISNA(VLOOKUP(AL217,'2012 BPTs'!$B$12:$BX$181,BP$3,FALSE)),0,VLOOKUP(AL217,'2012 BPTs'!$B$12:$BX$181,BP$3,FALSE))</f>
        <v>0</v>
      </c>
      <c r="BQ217" s="24">
        <f>IF(ISNA(VLOOKUP(AM217,'2012 BPTs'!$B$12:$BX$181,BQ$3,FALSE)),0,VLOOKUP(AM217,'2012 BPTs'!$B$12:$BX$181,BQ$3,FALSE))</f>
        <v>0</v>
      </c>
      <c r="BS217" s="77">
        <f t="shared" si="80"/>
        <v>0</v>
      </c>
      <c r="BT217" s="68">
        <f t="shared" si="81"/>
        <v>0</v>
      </c>
      <c r="BU217" s="68">
        <f t="shared" si="82"/>
        <v>0</v>
      </c>
      <c r="BW217" s="24">
        <f>IF(ISNA(VLOOKUP(AF217,'2012 BPTs'!$B$12:$BX$181,BW$3,FALSE)),0,VLOOKUP(AF217,'2012 BPTs'!$B$12:$BX$181,BW$3,FALSE))</f>
        <v>0</v>
      </c>
      <c r="BX217" s="24">
        <f>IF(ISNA(VLOOKUP(AG217,'2012 BPTs'!$B$12:$BX$181,BX$3,FALSE)),0,VLOOKUP(AG217,'2012 BPTs'!$B$12:$BX$181,BX$3,FALSE))</f>
        <v>0</v>
      </c>
      <c r="BY217" s="24">
        <f>IF(ISNA(VLOOKUP(AH217,'2012 BPTs'!$B$12:$BX$181,BY$3,FALSE)),0,VLOOKUP(AH217,'2012 BPTs'!$B$12:$BX$181,BY$3,FALSE))</f>
        <v>0</v>
      </c>
      <c r="BZ217" s="24">
        <f>IF(ISNA(VLOOKUP(AI217,'2012 BPTs'!$B$12:$BX$181,BZ$3,FALSE)),0,VLOOKUP(AI217,'2012 BPTs'!$B$12:$BX$181,BZ$3,FALSE))</f>
        <v>0</v>
      </c>
      <c r="CA217" s="24">
        <f>IF(ISNA(VLOOKUP(AJ217,'2012 BPTs'!$B$12:$BX$181,CA$3,FALSE)),0,VLOOKUP(AJ217,'2012 BPTs'!$B$12:$BX$181,CA$3,FALSE))</f>
        <v>0</v>
      </c>
      <c r="CB217" s="24">
        <f>IF(ISNA(VLOOKUP(AK217,'2012 BPTs'!$B$12:$BX$181,CB$3,FALSE)),0,VLOOKUP(AK217,'2012 BPTs'!$B$12:$BX$181,CB$3,FALSE))</f>
        <v>0</v>
      </c>
      <c r="CC217" s="24">
        <f>IF(ISNA(VLOOKUP(AL217,'2012 BPTs'!$B$12:$BX$181,CC$3,FALSE)),0,VLOOKUP(AL217,'2012 BPTs'!$B$12:$BX$181,CC$3,FALSE))</f>
        <v>0</v>
      </c>
      <c r="CD217" s="24">
        <f>IF(ISNA(VLOOKUP(AM217,'2012 BPTs'!$B$12:$BX$181,CD$3,FALSE)),0,VLOOKUP(AM217,'2012 BPTs'!$B$12:$BX$181,CD$3,FALSE))</f>
        <v>0</v>
      </c>
      <c r="CF217" s="24">
        <f>IF(ISERROR(VLOOKUP(AF217,'2012 BPTs'!$B$12:$BX$181,CF$3,FALSE)/VLOOKUP(AF217,'2012 BPTs'!$B$12:$BX392,CF$3+3,FALSE)),0,VLOOKUP(AF217,'2012 BPTs'!$B$12:$BX$181,CF$3,FALSE)/VLOOKUP(AF217,'2012 BPTs'!$B$12:$BX392,CF$3+3,FALSE))</f>
        <v>0</v>
      </c>
      <c r="CG217" s="24">
        <f>IF(ISERROR(VLOOKUP(AG217,'2012 BPTs'!$B$12:$BX$181,CG$3,FALSE)/VLOOKUP(AG217,'2012 BPTs'!$B$12:$BX392,CG$3+3,FALSE)),0,VLOOKUP(AG217,'2012 BPTs'!$B$12:$BX$181,CG$3,FALSE)/VLOOKUP(AG217,'2012 BPTs'!$B$12:$BX392,CG$3+3,FALSE))</f>
        <v>0</v>
      </c>
      <c r="CH217" s="24">
        <f>IF(ISERROR(VLOOKUP(AH217,'2012 BPTs'!$B$12:$BX$181,CH$3,FALSE)/VLOOKUP(AH217,'2012 BPTs'!$B$12:$BX392,CH$3+3,FALSE)),0,VLOOKUP(AH217,'2012 BPTs'!$B$12:$BX$181,CH$3,FALSE)/VLOOKUP(AH217,'2012 BPTs'!$B$12:$BX392,CH$3+3,FALSE))</f>
        <v>0</v>
      </c>
      <c r="CI217" s="24">
        <f>IF(ISERROR(VLOOKUP(AI217,'2012 BPTs'!$B$12:$BX$181,CI$3,FALSE)/VLOOKUP(AI217,'2012 BPTs'!$B$12:$BX392,CI$3+3,FALSE)),0,VLOOKUP(AI217,'2012 BPTs'!$B$12:$BX$181,CI$3,FALSE)/VLOOKUP(AI217,'2012 BPTs'!$B$12:$BX392,CI$3+3,FALSE))</f>
        <v>0</v>
      </c>
      <c r="CJ217" s="24">
        <f>IF(ISERROR(VLOOKUP(AJ217,'2012 BPTs'!$B$12:$BX$181,CJ$3,FALSE)/VLOOKUP(AJ217,'2012 BPTs'!$B$12:$BX392,CJ$3+3,FALSE)),0,VLOOKUP(AJ217,'2012 BPTs'!$B$12:$BX$181,CJ$3,FALSE)/VLOOKUP(AJ217,'2012 BPTs'!$B$12:$BX392,CJ$3+3,FALSE))</f>
        <v>0</v>
      </c>
      <c r="CK217" s="24">
        <f>IF(ISERROR(VLOOKUP(AK217,'2012 BPTs'!$B$12:$BX$181,CK$3,FALSE)/VLOOKUP(AK217,'2012 BPTs'!$B$12:$BX392,CK$3+3,FALSE)),0,VLOOKUP(AK217,'2012 BPTs'!$B$12:$BX$181,CK$3,FALSE)/VLOOKUP(AK217,'2012 BPTs'!$B$12:$BX392,CK$3+3,FALSE))</f>
        <v>0</v>
      </c>
      <c r="CL217" s="24">
        <f>IF(ISERROR(VLOOKUP(AL217,'2012 BPTs'!$B$12:$BX$181,CL$3,FALSE)/VLOOKUP(AL217,'2012 BPTs'!$B$12:$BX392,CL$3+3,FALSE)),0,VLOOKUP(AL217,'2012 BPTs'!$B$12:$BX$181,CL$3,FALSE)/VLOOKUP(AL217,'2012 BPTs'!$B$12:$BX392,CL$3+3,FALSE))</f>
        <v>0</v>
      </c>
      <c r="CM217" s="24">
        <f>IF(ISERROR(VLOOKUP(AM217,'2012 BPTs'!$B$12:$BX$181,CM$3,FALSE)/VLOOKUP(AM217,'2012 BPTs'!$B$12:$BX392,CM$3+3,FALSE)),0,VLOOKUP(AM217,'2012 BPTs'!$B$12:$BX$181,CM$3,FALSE)/VLOOKUP(AM217,'2012 BPTs'!$B$12:$BX392,CM$3+3,FALSE))</f>
        <v>0</v>
      </c>
      <c r="CO217" s="24">
        <f>IF(ISERROR(VLOOKUP(AF217,'2012 BPTs'!$B$12:$BX$181,CO$3,FALSE)/VLOOKUP(AF217,'2012 BPTs'!$B$12:$BX392,CO$3+2,FALSE)),0,VLOOKUP(AF217,'2012 BPTs'!$B$12:$BX$181,CO$3,FALSE)/VLOOKUP(AF217,'2012 BPTs'!$B$12:$BX392,CO$3+2,FALSE))</f>
        <v>0</v>
      </c>
      <c r="CP217" s="24">
        <f>IF(ISERROR(VLOOKUP(AG217,'2012 BPTs'!$B$12:$BX$181,CP$3,FALSE)/VLOOKUP(AG217,'2012 BPTs'!$B$12:$BX392,CP$3+2,FALSE)),0,VLOOKUP(AG217,'2012 BPTs'!$B$12:$BX$181,CP$3,FALSE)/VLOOKUP(AG217,'2012 BPTs'!$B$12:$BX392,CP$3+2,FALSE))</f>
        <v>0</v>
      </c>
      <c r="CQ217" s="24">
        <f>IF(ISERROR(VLOOKUP(AH217,'2012 BPTs'!$B$12:$BX$181,CQ$3,FALSE)/VLOOKUP(AH217,'2012 BPTs'!$B$12:$BX392,CQ$3+2,FALSE)),0,VLOOKUP(AH217,'2012 BPTs'!$B$12:$BX$181,CQ$3,FALSE)/VLOOKUP(AH217,'2012 BPTs'!$B$12:$BX392,CQ$3+2,FALSE))</f>
        <v>0</v>
      </c>
      <c r="CR217" s="24">
        <f>IF(ISERROR(VLOOKUP(AI217,'2012 BPTs'!$B$12:$BX$181,CR$3,FALSE)/VLOOKUP(AI217,'2012 BPTs'!$B$12:$BX392,CR$3+2,FALSE)),0,VLOOKUP(AI217,'2012 BPTs'!$B$12:$BX$181,CR$3,FALSE)/VLOOKUP(AI217,'2012 BPTs'!$B$12:$BX392,CR$3+2,FALSE))</f>
        <v>0</v>
      </c>
      <c r="CS217" s="24">
        <f>IF(ISERROR(VLOOKUP(AJ217,'2012 BPTs'!$B$12:$BX$181,CS$3,FALSE)/VLOOKUP(AJ217,'2012 BPTs'!$B$12:$BX392,CS$3+2,FALSE)),0,VLOOKUP(AJ217,'2012 BPTs'!$B$12:$BX$181,CS$3,FALSE)/VLOOKUP(AJ217,'2012 BPTs'!$B$12:$BX392,CS$3+2,FALSE))</f>
        <v>0</v>
      </c>
      <c r="CT217" s="24">
        <f>IF(ISERROR(VLOOKUP(AK217,'2012 BPTs'!$B$12:$BX$181,CT$3,FALSE)/VLOOKUP(AK217,'2012 BPTs'!$B$12:$BX392,CT$3+2,FALSE)),0,VLOOKUP(AK217,'2012 BPTs'!$B$12:$BX$181,CT$3,FALSE)/VLOOKUP(AK217,'2012 BPTs'!$B$12:$BX392,CT$3+2,FALSE))</f>
        <v>0</v>
      </c>
      <c r="CU217" s="24">
        <f>IF(ISERROR(VLOOKUP(AL217,'2012 BPTs'!$B$12:$BX$181,CU$3,FALSE)/VLOOKUP(AL217,'2012 BPTs'!$B$12:$BX392,CU$3+2,FALSE)),0,VLOOKUP(AL217,'2012 BPTs'!$B$12:$BX$181,CU$3,FALSE)/VLOOKUP(AL217,'2012 BPTs'!$B$12:$BX392,CU$3+2,FALSE))</f>
        <v>0</v>
      </c>
      <c r="CV217" s="24">
        <f>IF(ISERROR(VLOOKUP(AM217,'2012 BPTs'!$B$12:$BX$181,CV$3,FALSE)/VLOOKUP(AM217,'2012 BPTs'!$B$12:$BX392,CV$3+2,FALSE)),0,VLOOKUP(AM217,'2012 BPTs'!$B$12:$BX$181,CV$3,FALSE)/VLOOKUP(AM217,'2012 BPTs'!$B$12:$BX392,CV$3+2,FALSE))</f>
        <v>0</v>
      </c>
      <c r="CX217" s="93">
        <f>'2014 BPTs'!BR53</f>
        <v>0</v>
      </c>
      <c r="CY217" s="93">
        <f>'2014 BPTs'!BS53</f>
        <v>0</v>
      </c>
    </row>
    <row r="218" spans="2:103" x14ac:dyDescent="0.2">
      <c r="B218" s="2" t="s">
        <v>213</v>
      </c>
      <c r="C218" s="2">
        <f>'2014 BPTs'!E54</f>
        <v>0</v>
      </c>
      <c r="D218" s="2">
        <f t="shared" si="83"/>
        <v>0</v>
      </c>
      <c r="E218" s="4">
        <f>'2014 BPTs'!F54</f>
        <v>0</v>
      </c>
      <c r="F218" s="88">
        <f>'2014 BPTs'!G54</f>
        <v>0</v>
      </c>
      <c r="G218" s="53">
        <f>'2014 BPTs'!I54</f>
        <v>0</v>
      </c>
      <c r="H218" s="88">
        <f>'2014 BPTs'!J54</f>
        <v>0</v>
      </c>
      <c r="I218" s="4">
        <f>'2014 BPTs'!K54</f>
        <v>0</v>
      </c>
      <c r="J218" s="5">
        <f>'2014 BPTs'!M54</f>
        <v>0</v>
      </c>
      <c r="K218" s="99">
        <f>'2014 BPTs'!BL54</f>
        <v>0</v>
      </c>
      <c r="L218" s="100">
        <f t="shared" si="68"/>
        <v>0</v>
      </c>
      <c r="M218" s="101">
        <f t="shared" si="69"/>
        <v>0</v>
      </c>
      <c r="N218" s="102">
        <f t="shared" si="75"/>
        <v>0</v>
      </c>
      <c r="O218" s="103">
        <f>'2014 BPTs'!BM54</f>
        <v>0</v>
      </c>
      <c r="P218" s="100">
        <f t="shared" si="70"/>
        <v>0</v>
      </c>
      <c r="Q218" s="101">
        <f t="shared" si="71"/>
        <v>0</v>
      </c>
      <c r="R218" s="104">
        <f t="shared" si="72"/>
        <v>0</v>
      </c>
      <c r="S218" s="105">
        <f t="shared" si="76"/>
        <v>0</v>
      </c>
      <c r="T218" s="104">
        <f t="shared" si="73"/>
        <v>0</v>
      </c>
      <c r="U218" s="121">
        <f>IF(K218=0,0,IF(B218="Manual",(S218-O218-AP218*(O218/(O218+Z218)))/S218,'2014 BPTs'!BP54))</f>
        <v>0</v>
      </c>
      <c r="V218" s="99">
        <f>'2014 BPTs'!BN54</f>
        <v>0</v>
      </c>
      <c r="W218" s="100">
        <f t="shared" si="84"/>
        <v>0</v>
      </c>
      <c r="X218" s="103">
        <f t="shared" si="74"/>
        <v>0</v>
      </c>
      <c r="Y218" s="102">
        <f t="shared" si="77"/>
        <v>0</v>
      </c>
      <c r="Z218" s="103">
        <f>'2014 BPTs'!BO54</f>
        <v>0</v>
      </c>
      <c r="AA218" s="104">
        <f t="shared" si="78"/>
        <v>0</v>
      </c>
      <c r="AB218" s="106">
        <f>IF(W218=0,0,IF(B218="Manual",(V218-Z218-AP218*(Z218/(Z218+O218)))/V218,'2014 BPTs'!BQ54))</f>
        <v>0</v>
      </c>
      <c r="AD218" s="2" t="str">
        <f t="shared" si="79"/>
        <v>00-0</v>
      </c>
      <c r="AE218" s="2">
        <f>'2014 BPTs'!BA54</f>
        <v>0</v>
      </c>
      <c r="AF218" s="2" t="str">
        <f>IF(B218="Auto",'2014 BPTs'!BB54,D218&amp;E218&amp;"-"&amp;F218)</f>
        <v/>
      </c>
      <c r="AG218" s="2" t="str">
        <f>'2014 BPTs'!BC54</f>
        <v/>
      </c>
      <c r="AH218" s="2" t="str">
        <f>'2014 BPTs'!BD54</f>
        <v/>
      </c>
      <c r="AI218" s="2" t="str">
        <f>'2014 BPTs'!BE54</f>
        <v/>
      </c>
      <c r="AJ218" s="2" t="str">
        <f>'2014 BPTs'!BF54</f>
        <v/>
      </c>
      <c r="AK218" s="2" t="str">
        <f>'2014 BPTs'!BG54</f>
        <v/>
      </c>
      <c r="AL218" s="2" t="str">
        <f>'2014 BPTs'!BH54</f>
        <v/>
      </c>
      <c r="AM218" s="2" t="str">
        <f>'2014 BPTs'!BI54</f>
        <v/>
      </c>
      <c r="AO218" s="128">
        <f>'2014 BPTs'!AJ54*'2014 BPTs'!BK54</f>
        <v>0</v>
      </c>
      <c r="AP218" s="128">
        <f>'2014 BPTs'!AK54*'2014 BPTs'!BK54</f>
        <v>0</v>
      </c>
      <c r="AR218" s="5">
        <f>IF(B218="Auto",'2014 BPTs'!M54,J218)</f>
        <v>0</v>
      </c>
      <c r="AS218" s="5">
        <f>'2014 BPTs'!O54</f>
        <v>0</v>
      </c>
      <c r="AT218" s="5">
        <f>'2014 BPTs'!Q54</f>
        <v>0</v>
      </c>
      <c r="AU218" s="5">
        <f>'2014 BPTs'!S54</f>
        <v>0</v>
      </c>
      <c r="AV218" s="5">
        <f>'2014 BPTs'!U54</f>
        <v>0</v>
      </c>
      <c r="AW218" s="5">
        <f>'2014 BPTs'!W54</f>
        <v>0</v>
      </c>
      <c r="AX218" s="5">
        <f>'2014 BPTs'!Y54</f>
        <v>0</v>
      </c>
      <c r="AY218" s="5">
        <f>'2014 BPTs'!AA54</f>
        <v>0</v>
      </c>
      <c r="BA218" s="24">
        <f>IF(ISNA(VLOOKUP(AF218,'2012 BPTs'!$B$12:$BX$181,BA$3,FALSE)),0,VLOOKUP(AF218,'2012 BPTs'!$B$12:$BX$181,BA$3,FALSE))</f>
        <v>0</v>
      </c>
      <c r="BB218" s="24">
        <f>IF(ISNA(VLOOKUP(AG218,'2012 BPTs'!$B$12:$BX$181,BB$3,FALSE)),0,VLOOKUP(AG218,'2012 BPTs'!$B$12:$BX$181,BB$3,FALSE))</f>
        <v>0</v>
      </c>
      <c r="BC218" s="24">
        <f>IF(ISNA(VLOOKUP(AH218,'2012 BPTs'!$B$12:$BX$181,BC$3,FALSE)),0,VLOOKUP(AH218,'2012 BPTs'!$B$12:$BX$181,BC$3,FALSE))</f>
        <v>0</v>
      </c>
      <c r="BD218" s="24">
        <f>IF(ISNA(VLOOKUP(AI218,'2012 BPTs'!$B$12:$BX$181,BD$3,FALSE)),0,VLOOKUP(AI218,'2012 BPTs'!$B$12:$BX$181,BD$3,FALSE))</f>
        <v>0</v>
      </c>
      <c r="BE218" s="24">
        <f>IF(ISNA(VLOOKUP(AJ218,'2012 BPTs'!$B$12:$BX$181,BE$3,FALSE)),0,VLOOKUP(AJ218,'2012 BPTs'!$B$12:$BX$181,BE$3,FALSE))</f>
        <v>0</v>
      </c>
      <c r="BF218" s="24">
        <f>IF(ISNA(VLOOKUP(AK218,'2012 BPTs'!$B$12:$BX$181,BF$3,FALSE)),0,VLOOKUP(AK218,'2012 BPTs'!$B$12:$BX$181,BF$3,FALSE))</f>
        <v>0</v>
      </c>
      <c r="BG218" s="24">
        <f>IF(ISNA(VLOOKUP(AL218,'2012 BPTs'!$B$12:$BX$181,BG$3,FALSE)),0,VLOOKUP(AL218,'2012 BPTs'!$B$12:$BX$181,BG$3,FALSE))</f>
        <v>0</v>
      </c>
      <c r="BH218" s="24">
        <f>IF(ISNA(VLOOKUP(AM218,'2012 BPTs'!$B$12:$BX$181,BH$3,FALSE)),0,VLOOKUP(AM218,'2012 BPTs'!$B$12:$BX$181,BH$3,FALSE))</f>
        <v>0</v>
      </c>
      <c r="BJ218" s="24">
        <f>IF(ISNA(VLOOKUP(AF218,'2012 BPTs'!$B$12:$BX$181,BJ$3,FALSE)),0,VLOOKUP(AF218,'2012 BPTs'!$B$12:$BX$181,BJ$3,FALSE))</f>
        <v>0</v>
      </c>
      <c r="BK218" s="24">
        <f>IF(ISNA(VLOOKUP(AG218,'2012 BPTs'!$B$12:$BX$181,BK$3,FALSE)),0,VLOOKUP(AG218,'2012 BPTs'!$B$12:$BX$181,BK$3,FALSE))</f>
        <v>0</v>
      </c>
      <c r="BL218" s="24">
        <f>IF(ISNA(VLOOKUP(AH218,'2012 BPTs'!$B$12:$BX$181,BL$3,FALSE)),0,VLOOKUP(AH218,'2012 BPTs'!$B$12:$BX$181,BL$3,FALSE))</f>
        <v>0</v>
      </c>
      <c r="BM218" s="24">
        <f>IF(ISNA(VLOOKUP(AI218,'2012 BPTs'!$B$12:$BX$181,BM$3,FALSE)),0,VLOOKUP(AI218,'2012 BPTs'!$B$12:$BX$181,BM$3,FALSE))</f>
        <v>0</v>
      </c>
      <c r="BN218" s="24">
        <f>IF(ISNA(VLOOKUP(AJ218,'2012 BPTs'!$B$12:$BX$181,BN$3,FALSE)),0,VLOOKUP(AJ218,'2012 BPTs'!$B$12:$BX$181,BN$3,FALSE))</f>
        <v>0</v>
      </c>
      <c r="BO218" s="24">
        <f>IF(ISNA(VLOOKUP(AK218,'2012 BPTs'!$B$12:$BX$181,BO$3,FALSE)),0,VLOOKUP(AK218,'2012 BPTs'!$B$12:$BX$181,BO$3,FALSE))</f>
        <v>0</v>
      </c>
      <c r="BP218" s="24">
        <f>IF(ISNA(VLOOKUP(AL218,'2012 BPTs'!$B$12:$BX$181,BP$3,FALSE)),0,VLOOKUP(AL218,'2012 BPTs'!$B$12:$BX$181,BP$3,FALSE))</f>
        <v>0</v>
      </c>
      <c r="BQ218" s="24">
        <f>IF(ISNA(VLOOKUP(AM218,'2012 BPTs'!$B$12:$BX$181,BQ$3,FALSE)),0,VLOOKUP(AM218,'2012 BPTs'!$B$12:$BX$181,BQ$3,FALSE))</f>
        <v>0</v>
      </c>
      <c r="BS218" s="77">
        <f t="shared" si="80"/>
        <v>0</v>
      </c>
      <c r="BT218" s="68">
        <f t="shared" si="81"/>
        <v>0</v>
      </c>
      <c r="BU218" s="68">
        <f t="shared" si="82"/>
        <v>0</v>
      </c>
      <c r="BW218" s="24">
        <f>IF(ISNA(VLOOKUP(AF218,'2012 BPTs'!$B$12:$BX$181,BW$3,FALSE)),0,VLOOKUP(AF218,'2012 BPTs'!$B$12:$BX$181,BW$3,FALSE))</f>
        <v>0</v>
      </c>
      <c r="BX218" s="24">
        <f>IF(ISNA(VLOOKUP(AG218,'2012 BPTs'!$B$12:$BX$181,BX$3,FALSE)),0,VLOOKUP(AG218,'2012 BPTs'!$B$12:$BX$181,BX$3,FALSE))</f>
        <v>0</v>
      </c>
      <c r="BY218" s="24">
        <f>IF(ISNA(VLOOKUP(AH218,'2012 BPTs'!$B$12:$BX$181,BY$3,FALSE)),0,VLOOKUP(AH218,'2012 BPTs'!$B$12:$BX$181,BY$3,FALSE))</f>
        <v>0</v>
      </c>
      <c r="BZ218" s="24">
        <f>IF(ISNA(VLOOKUP(AI218,'2012 BPTs'!$B$12:$BX$181,BZ$3,FALSE)),0,VLOOKUP(AI218,'2012 BPTs'!$B$12:$BX$181,BZ$3,FALSE))</f>
        <v>0</v>
      </c>
      <c r="CA218" s="24">
        <f>IF(ISNA(VLOOKUP(AJ218,'2012 BPTs'!$B$12:$BX$181,CA$3,FALSE)),0,VLOOKUP(AJ218,'2012 BPTs'!$B$12:$BX$181,CA$3,FALSE))</f>
        <v>0</v>
      </c>
      <c r="CB218" s="24">
        <f>IF(ISNA(VLOOKUP(AK218,'2012 BPTs'!$B$12:$BX$181,CB$3,FALSE)),0,VLOOKUP(AK218,'2012 BPTs'!$B$12:$BX$181,CB$3,FALSE))</f>
        <v>0</v>
      </c>
      <c r="CC218" s="24">
        <f>IF(ISNA(VLOOKUP(AL218,'2012 BPTs'!$B$12:$BX$181,CC$3,FALSE)),0,VLOOKUP(AL218,'2012 BPTs'!$B$12:$BX$181,CC$3,FALSE))</f>
        <v>0</v>
      </c>
      <c r="CD218" s="24">
        <f>IF(ISNA(VLOOKUP(AM218,'2012 BPTs'!$B$12:$BX$181,CD$3,FALSE)),0,VLOOKUP(AM218,'2012 BPTs'!$B$12:$BX$181,CD$3,FALSE))</f>
        <v>0</v>
      </c>
      <c r="CF218" s="24">
        <f>IF(ISERROR(VLOOKUP(AF218,'2012 BPTs'!$B$12:$BX$181,CF$3,FALSE)/VLOOKUP(AF218,'2012 BPTs'!$B$12:$BX393,CF$3+3,FALSE)),0,VLOOKUP(AF218,'2012 BPTs'!$B$12:$BX$181,CF$3,FALSE)/VLOOKUP(AF218,'2012 BPTs'!$B$12:$BX393,CF$3+3,FALSE))</f>
        <v>0</v>
      </c>
      <c r="CG218" s="24">
        <f>IF(ISERROR(VLOOKUP(AG218,'2012 BPTs'!$B$12:$BX$181,CG$3,FALSE)/VLOOKUP(AG218,'2012 BPTs'!$B$12:$BX393,CG$3+3,FALSE)),0,VLOOKUP(AG218,'2012 BPTs'!$B$12:$BX$181,CG$3,FALSE)/VLOOKUP(AG218,'2012 BPTs'!$B$12:$BX393,CG$3+3,FALSE))</f>
        <v>0</v>
      </c>
      <c r="CH218" s="24">
        <f>IF(ISERROR(VLOOKUP(AH218,'2012 BPTs'!$B$12:$BX$181,CH$3,FALSE)/VLOOKUP(AH218,'2012 BPTs'!$B$12:$BX393,CH$3+3,FALSE)),0,VLOOKUP(AH218,'2012 BPTs'!$B$12:$BX$181,CH$3,FALSE)/VLOOKUP(AH218,'2012 BPTs'!$B$12:$BX393,CH$3+3,FALSE))</f>
        <v>0</v>
      </c>
      <c r="CI218" s="24">
        <f>IF(ISERROR(VLOOKUP(AI218,'2012 BPTs'!$B$12:$BX$181,CI$3,FALSE)/VLOOKUP(AI218,'2012 BPTs'!$B$12:$BX393,CI$3+3,FALSE)),0,VLOOKUP(AI218,'2012 BPTs'!$B$12:$BX$181,CI$3,FALSE)/VLOOKUP(AI218,'2012 BPTs'!$B$12:$BX393,CI$3+3,FALSE))</f>
        <v>0</v>
      </c>
      <c r="CJ218" s="24">
        <f>IF(ISERROR(VLOOKUP(AJ218,'2012 BPTs'!$B$12:$BX$181,CJ$3,FALSE)/VLOOKUP(AJ218,'2012 BPTs'!$B$12:$BX393,CJ$3+3,FALSE)),0,VLOOKUP(AJ218,'2012 BPTs'!$B$12:$BX$181,CJ$3,FALSE)/VLOOKUP(AJ218,'2012 BPTs'!$B$12:$BX393,CJ$3+3,FALSE))</f>
        <v>0</v>
      </c>
      <c r="CK218" s="24">
        <f>IF(ISERROR(VLOOKUP(AK218,'2012 BPTs'!$B$12:$BX$181,CK$3,FALSE)/VLOOKUP(AK218,'2012 BPTs'!$B$12:$BX393,CK$3+3,FALSE)),0,VLOOKUP(AK218,'2012 BPTs'!$B$12:$BX$181,CK$3,FALSE)/VLOOKUP(AK218,'2012 BPTs'!$B$12:$BX393,CK$3+3,FALSE))</f>
        <v>0</v>
      </c>
      <c r="CL218" s="24">
        <f>IF(ISERROR(VLOOKUP(AL218,'2012 BPTs'!$B$12:$BX$181,CL$3,FALSE)/VLOOKUP(AL218,'2012 BPTs'!$B$12:$BX393,CL$3+3,FALSE)),0,VLOOKUP(AL218,'2012 BPTs'!$B$12:$BX$181,CL$3,FALSE)/VLOOKUP(AL218,'2012 BPTs'!$B$12:$BX393,CL$3+3,FALSE))</f>
        <v>0</v>
      </c>
      <c r="CM218" s="24">
        <f>IF(ISERROR(VLOOKUP(AM218,'2012 BPTs'!$B$12:$BX$181,CM$3,FALSE)/VLOOKUP(AM218,'2012 BPTs'!$B$12:$BX393,CM$3+3,FALSE)),0,VLOOKUP(AM218,'2012 BPTs'!$B$12:$BX$181,CM$3,FALSE)/VLOOKUP(AM218,'2012 BPTs'!$B$12:$BX393,CM$3+3,FALSE))</f>
        <v>0</v>
      </c>
      <c r="CO218" s="24">
        <f>IF(ISERROR(VLOOKUP(AF218,'2012 BPTs'!$B$12:$BX$181,CO$3,FALSE)/VLOOKUP(AF218,'2012 BPTs'!$B$12:$BX393,CO$3+2,FALSE)),0,VLOOKUP(AF218,'2012 BPTs'!$B$12:$BX$181,CO$3,FALSE)/VLOOKUP(AF218,'2012 BPTs'!$B$12:$BX393,CO$3+2,FALSE))</f>
        <v>0</v>
      </c>
      <c r="CP218" s="24">
        <f>IF(ISERROR(VLOOKUP(AG218,'2012 BPTs'!$B$12:$BX$181,CP$3,FALSE)/VLOOKUP(AG218,'2012 BPTs'!$B$12:$BX393,CP$3+2,FALSE)),0,VLOOKUP(AG218,'2012 BPTs'!$B$12:$BX$181,CP$3,FALSE)/VLOOKUP(AG218,'2012 BPTs'!$B$12:$BX393,CP$3+2,FALSE))</f>
        <v>0</v>
      </c>
      <c r="CQ218" s="24">
        <f>IF(ISERROR(VLOOKUP(AH218,'2012 BPTs'!$B$12:$BX$181,CQ$3,FALSE)/VLOOKUP(AH218,'2012 BPTs'!$B$12:$BX393,CQ$3+2,FALSE)),0,VLOOKUP(AH218,'2012 BPTs'!$B$12:$BX$181,CQ$3,FALSE)/VLOOKUP(AH218,'2012 BPTs'!$B$12:$BX393,CQ$3+2,FALSE))</f>
        <v>0</v>
      </c>
      <c r="CR218" s="24">
        <f>IF(ISERROR(VLOOKUP(AI218,'2012 BPTs'!$B$12:$BX$181,CR$3,FALSE)/VLOOKUP(AI218,'2012 BPTs'!$B$12:$BX393,CR$3+2,FALSE)),0,VLOOKUP(AI218,'2012 BPTs'!$B$12:$BX$181,CR$3,FALSE)/VLOOKUP(AI218,'2012 BPTs'!$B$12:$BX393,CR$3+2,FALSE))</f>
        <v>0</v>
      </c>
      <c r="CS218" s="24">
        <f>IF(ISERROR(VLOOKUP(AJ218,'2012 BPTs'!$B$12:$BX$181,CS$3,FALSE)/VLOOKUP(AJ218,'2012 BPTs'!$B$12:$BX393,CS$3+2,FALSE)),0,VLOOKUP(AJ218,'2012 BPTs'!$B$12:$BX$181,CS$3,FALSE)/VLOOKUP(AJ218,'2012 BPTs'!$B$12:$BX393,CS$3+2,FALSE))</f>
        <v>0</v>
      </c>
      <c r="CT218" s="24">
        <f>IF(ISERROR(VLOOKUP(AK218,'2012 BPTs'!$B$12:$BX$181,CT$3,FALSE)/VLOOKUP(AK218,'2012 BPTs'!$B$12:$BX393,CT$3+2,FALSE)),0,VLOOKUP(AK218,'2012 BPTs'!$B$12:$BX$181,CT$3,FALSE)/VLOOKUP(AK218,'2012 BPTs'!$B$12:$BX393,CT$3+2,FALSE))</f>
        <v>0</v>
      </c>
      <c r="CU218" s="24">
        <f>IF(ISERROR(VLOOKUP(AL218,'2012 BPTs'!$B$12:$BX$181,CU$3,FALSE)/VLOOKUP(AL218,'2012 BPTs'!$B$12:$BX393,CU$3+2,FALSE)),0,VLOOKUP(AL218,'2012 BPTs'!$B$12:$BX$181,CU$3,FALSE)/VLOOKUP(AL218,'2012 BPTs'!$B$12:$BX393,CU$3+2,FALSE))</f>
        <v>0</v>
      </c>
      <c r="CV218" s="24">
        <f>IF(ISERROR(VLOOKUP(AM218,'2012 BPTs'!$B$12:$BX$181,CV$3,FALSE)/VLOOKUP(AM218,'2012 BPTs'!$B$12:$BX393,CV$3+2,FALSE)),0,VLOOKUP(AM218,'2012 BPTs'!$B$12:$BX$181,CV$3,FALSE)/VLOOKUP(AM218,'2012 BPTs'!$B$12:$BX393,CV$3+2,FALSE))</f>
        <v>0</v>
      </c>
      <c r="CX218" s="93">
        <f>'2014 BPTs'!BR54</f>
        <v>0</v>
      </c>
      <c r="CY218" s="93">
        <f>'2014 BPTs'!BS54</f>
        <v>0</v>
      </c>
    </row>
    <row r="219" spans="2:103" x14ac:dyDescent="0.2">
      <c r="B219" s="2" t="s">
        <v>213</v>
      </c>
      <c r="C219" s="2">
        <f>'2014 BPTs'!E55</f>
        <v>0</v>
      </c>
      <c r="D219" s="2">
        <f t="shared" si="83"/>
        <v>0</v>
      </c>
      <c r="E219" s="4">
        <f>'2014 BPTs'!F55</f>
        <v>0</v>
      </c>
      <c r="F219" s="88">
        <f>'2014 BPTs'!G55</f>
        <v>0</v>
      </c>
      <c r="G219" s="53">
        <f>'2014 BPTs'!I55</f>
        <v>0</v>
      </c>
      <c r="H219" s="88">
        <f>'2014 BPTs'!J55</f>
        <v>0</v>
      </c>
      <c r="I219" s="4">
        <f>'2014 BPTs'!K55</f>
        <v>0</v>
      </c>
      <c r="J219" s="5">
        <f>'2014 BPTs'!M55</f>
        <v>0</v>
      </c>
      <c r="K219" s="99">
        <f>'2014 BPTs'!BL55</f>
        <v>0</v>
      </c>
      <c r="L219" s="100">
        <f t="shared" si="68"/>
        <v>0</v>
      </c>
      <c r="M219" s="101">
        <f t="shared" si="69"/>
        <v>0</v>
      </c>
      <c r="N219" s="102">
        <f t="shared" si="75"/>
        <v>0</v>
      </c>
      <c r="O219" s="103">
        <f>'2014 BPTs'!BM55</f>
        <v>0</v>
      </c>
      <c r="P219" s="100">
        <f t="shared" si="70"/>
        <v>0</v>
      </c>
      <c r="Q219" s="101">
        <f t="shared" si="71"/>
        <v>0</v>
      </c>
      <c r="R219" s="104">
        <f t="shared" si="72"/>
        <v>0</v>
      </c>
      <c r="S219" s="105">
        <f t="shared" si="76"/>
        <v>0</v>
      </c>
      <c r="T219" s="104">
        <f t="shared" si="73"/>
        <v>0</v>
      </c>
      <c r="U219" s="121">
        <f>IF(K219=0,0,IF(B219="Manual",(S219-O219-AP219*(O219/(O219+Z219)))/S219,'2014 BPTs'!BP55))</f>
        <v>0</v>
      </c>
      <c r="V219" s="99">
        <f>'2014 BPTs'!BN55</f>
        <v>0</v>
      </c>
      <c r="W219" s="100">
        <f t="shared" si="84"/>
        <v>0</v>
      </c>
      <c r="X219" s="103">
        <f t="shared" si="74"/>
        <v>0</v>
      </c>
      <c r="Y219" s="102">
        <f t="shared" si="77"/>
        <v>0</v>
      </c>
      <c r="Z219" s="103">
        <f>'2014 BPTs'!BO55</f>
        <v>0</v>
      </c>
      <c r="AA219" s="104">
        <f t="shared" si="78"/>
        <v>0</v>
      </c>
      <c r="AB219" s="106">
        <f>IF(W219=0,0,IF(B219="Manual",(V219-Z219-AP219*(Z219/(Z219+O219)))/V219,'2014 BPTs'!BQ55))</f>
        <v>0</v>
      </c>
      <c r="AD219" s="2" t="str">
        <f t="shared" si="79"/>
        <v>00-0</v>
      </c>
      <c r="AE219" s="2">
        <f>'2014 BPTs'!BA55</f>
        <v>0</v>
      </c>
      <c r="AF219" s="2" t="str">
        <f>IF(B219="Auto",'2014 BPTs'!BB55,D219&amp;E219&amp;"-"&amp;F219)</f>
        <v/>
      </c>
      <c r="AG219" s="2" t="str">
        <f>'2014 BPTs'!BC55</f>
        <v/>
      </c>
      <c r="AH219" s="2" t="str">
        <f>'2014 BPTs'!BD55</f>
        <v/>
      </c>
      <c r="AI219" s="2" t="str">
        <f>'2014 BPTs'!BE55</f>
        <v/>
      </c>
      <c r="AJ219" s="2" t="str">
        <f>'2014 BPTs'!BF55</f>
        <v/>
      </c>
      <c r="AK219" s="2" t="str">
        <f>'2014 BPTs'!BG55</f>
        <v/>
      </c>
      <c r="AL219" s="2" t="str">
        <f>'2014 BPTs'!BH55</f>
        <v/>
      </c>
      <c r="AM219" s="2" t="str">
        <f>'2014 BPTs'!BI55</f>
        <v/>
      </c>
      <c r="AO219" s="128">
        <f>'2014 BPTs'!AJ55*'2014 BPTs'!BK55</f>
        <v>0</v>
      </c>
      <c r="AP219" s="128">
        <f>'2014 BPTs'!AK55*'2014 BPTs'!BK55</f>
        <v>0</v>
      </c>
      <c r="AR219" s="5">
        <f>IF(B219="Auto",'2014 BPTs'!M55,J219)</f>
        <v>0</v>
      </c>
      <c r="AS219" s="5">
        <f>'2014 BPTs'!O55</f>
        <v>0</v>
      </c>
      <c r="AT219" s="5">
        <f>'2014 BPTs'!Q55</f>
        <v>0</v>
      </c>
      <c r="AU219" s="5">
        <f>'2014 BPTs'!S55</f>
        <v>0</v>
      </c>
      <c r="AV219" s="5">
        <f>'2014 BPTs'!U55</f>
        <v>0</v>
      </c>
      <c r="AW219" s="5">
        <f>'2014 BPTs'!W55</f>
        <v>0</v>
      </c>
      <c r="AX219" s="5">
        <f>'2014 BPTs'!Y55</f>
        <v>0</v>
      </c>
      <c r="AY219" s="5">
        <f>'2014 BPTs'!AA55</f>
        <v>0</v>
      </c>
      <c r="BA219" s="24">
        <f>IF(ISNA(VLOOKUP(AF219,'2012 BPTs'!$B$12:$BX$181,BA$3,FALSE)),0,VLOOKUP(AF219,'2012 BPTs'!$B$12:$BX$181,BA$3,FALSE))</f>
        <v>0</v>
      </c>
      <c r="BB219" s="24">
        <f>IF(ISNA(VLOOKUP(AG219,'2012 BPTs'!$B$12:$BX$181,BB$3,FALSE)),0,VLOOKUP(AG219,'2012 BPTs'!$B$12:$BX$181,BB$3,FALSE))</f>
        <v>0</v>
      </c>
      <c r="BC219" s="24">
        <f>IF(ISNA(VLOOKUP(AH219,'2012 BPTs'!$B$12:$BX$181,BC$3,FALSE)),0,VLOOKUP(AH219,'2012 BPTs'!$B$12:$BX$181,BC$3,FALSE))</f>
        <v>0</v>
      </c>
      <c r="BD219" s="24">
        <f>IF(ISNA(VLOOKUP(AI219,'2012 BPTs'!$B$12:$BX$181,BD$3,FALSE)),0,VLOOKUP(AI219,'2012 BPTs'!$B$12:$BX$181,BD$3,FALSE))</f>
        <v>0</v>
      </c>
      <c r="BE219" s="24">
        <f>IF(ISNA(VLOOKUP(AJ219,'2012 BPTs'!$B$12:$BX$181,BE$3,FALSE)),0,VLOOKUP(AJ219,'2012 BPTs'!$B$12:$BX$181,BE$3,FALSE))</f>
        <v>0</v>
      </c>
      <c r="BF219" s="24">
        <f>IF(ISNA(VLOOKUP(AK219,'2012 BPTs'!$B$12:$BX$181,BF$3,FALSE)),0,VLOOKUP(AK219,'2012 BPTs'!$B$12:$BX$181,BF$3,FALSE))</f>
        <v>0</v>
      </c>
      <c r="BG219" s="24">
        <f>IF(ISNA(VLOOKUP(AL219,'2012 BPTs'!$B$12:$BX$181,BG$3,FALSE)),0,VLOOKUP(AL219,'2012 BPTs'!$B$12:$BX$181,BG$3,FALSE))</f>
        <v>0</v>
      </c>
      <c r="BH219" s="24">
        <f>IF(ISNA(VLOOKUP(AM219,'2012 BPTs'!$B$12:$BX$181,BH$3,FALSE)),0,VLOOKUP(AM219,'2012 BPTs'!$B$12:$BX$181,BH$3,FALSE))</f>
        <v>0</v>
      </c>
      <c r="BJ219" s="24">
        <f>IF(ISNA(VLOOKUP(AF219,'2012 BPTs'!$B$12:$BX$181,BJ$3,FALSE)),0,VLOOKUP(AF219,'2012 BPTs'!$B$12:$BX$181,BJ$3,FALSE))</f>
        <v>0</v>
      </c>
      <c r="BK219" s="24">
        <f>IF(ISNA(VLOOKUP(AG219,'2012 BPTs'!$B$12:$BX$181,BK$3,FALSE)),0,VLOOKUP(AG219,'2012 BPTs'!$B$12:$BX$181,BK$3,FALSE))</f>
        <v>0</v>
      </c>
      <c r="BL219" s="24">
        <f>IF(ISNA(VLOOKUP(AH219,'2012 BPTs'!$B$12:$BX$181,BL$3,FALSE)),0,VLOOKUP(AH219,'2012 BPTs'!$B$12:$BX$181,BL$3,FALSE))</f>
        <v>0</v>
      </c>
      <c r="BM219" s="24">
        <f>IF(ISNA(VLOOKUP(AI219,'2012 BPTs'!$B$12:$BX$181,BM$3,FALSE)),0,VLOOKUP(AI219,'2012 BPTs'!$B$12:$BX$181,BM$3,FALSE))</f>
        <v>0</v>
      </c>
      <c r="BN219" s="24">
        <f>IF(ISNA(VLOOKUP(AJ219,'2012 BPTs'!$B$12:$BX$181,BN$3,FALSE)),0,VLOOKUP(AJ219,'2012 BPTs'!$B$12:$BX$181,BN$3,FALSE))</f>
        <v>0</v>
      </c>
      <c r="BO219" s="24">
        <f>IF(ISNA(VLOOKUP(AK219,'2012 BPTs'!$B$12:$BX$181,BO$3,FALSE)),0,VLOOKUP(AK219,'2012 BPTs'!$B$12:$BX$181,BO$3,FALSE))</f>
        <v>0</v>
      </c>
      <c r="BP219" s="24">
        <f>IF(ISNA(VLOOKUP(AL219,'2012 BPTs'!$B$12:$BX$181,BP$3,FALSE)),0,VLOOKUP(AL219,'2012 BPTs'!$B$12:$BX$181,BP$3,FALSE))</f>
        <v>0</v>
      </c>
      <c r="BQ219" s="24">
        <f>IF(ISNA(VLOOKUP(AM219,'2012 BPTs'!$B$12:$BX$181,BQ$3,FALSE)),0,VLOOKUP(AM219,'2012 BPTs'!$B$12:$BX$181,BQ$3,FALSE))</f>
        <v>0</v>
      </c>
      <c r="BS219" s="77">
        <f t="shared" si="80"/>
        <v>0</v>
      </c>
      <c r="BT219" s="68">
        <f t="shared" si="81"/>
        <v>0</v>
      </c>
      <c r="BU219" s="68">
        <f t="shared" si="82"/>
        <v>0</v>
      </c>
      <c r="BW219" s="24">
        <f>IF(ISNA(VLOOKUP(AF219,'2012 BPTs'!$B$12:$BX$181,BW$3,FALSE)),0,VLOOKUP(AF219,'2012 BPTs'!$B$12:$BX$181,BW$3,FALSE))</f>
        <v>0</v>
      </c>
      <c r="BX219" s="24">
        <f>IF(ISNA(VLOOKUP(AG219,'2012 BPTs'!$B$12:$BX$181,BX$3,FALSE)),0,VLOOKUP(AG219,'2012 BPTs'!$B$12:$BX$181,BX$3,FALSE))</f>
        <v>0</v>
      </c>
      <c r="BY219" s="24">
        <f>IF(ISNA(VLOOKUP(AH219,'2012 BPTs'!$B$12:$BX$181,BY$3,FALSE)),0,VLOOKUP(AH219,'2012 BPTs'!$B$12:$BX$181,BY$3,FALSE))</f>
        <v>0</v>
      </c>
      <c r="BZ219" s="24">
        <f>IF(ISNA(VLOOKUP(AI219,'2012 BPTs'!$B$12:$BX$181,BZ$3,FALSE)),0,VLOOKUP(AI219,'2012 BPTs'!$B$12:$BX$181,BZ$3,FALSE))</f>
        <v>0</v>
      </c>
      <c r="CA219" s="24">
        <f>IF(ISNA(VLOOKUP(AJ219,'2012 BPTs'!$B$12:$BX$181,CA$3,FALSE)),0,VLOOKUP(AJ219,'2012 BPTs'!$B$12:$BX$181,CA$3,FALSE))</f>
        <v>0</v>
      </c>
      <c r="CB219" s="24">
        <f>IF(ISNA(VLOOKUP(AK219,'2012 BPTs'!$B$12:$BX$181,CB$3,FALSE)),0,VLOOKUP(AK219,'2012 BPTs'!$B$12:$BX$181,CB$3,FALSE))</f>
        <v>0</v>
      </c>
      <c r="CC219" s="24">
        <f>IF(ISNA(VLOOKUP(AL219,'2012 BPTs'!$B$12:$BX$181,CC$3,FALSE)),0,VLOOKUP(AL219,'2012 BPTs'!$B$12:$BX$181,CC$3,FALSE))</f>
        <v>0</v>
      </c>
      <c r="CD219" s="24">
        <f>IF(ISNA(VLOOKUP(AM219,'2012 BPTs'!$B$12:$BX$181,CD$3,FALSE)),0,VLOOKUP(AM219,'2012 BPTs'!$B$12:$BX$181,CD$3,FALSE))</f>
        <v>0</v>
      </c>
      <c r="CF219" s="24">
        <f>IF(ISERROR(VLOOKUP(AF219,'2012 BPTs'!$B$12:$BX$181,CF$3,FALSE)/VLOOKUP(AF219,'2012 BPTs'!$B$12:$BX394,CF$3+3,FALSE)),0,VLOOKUP(AF219,'2012 BPTs'!$B$12:$BX$181,CF$3,FALSE)/VLOOKUP(AF219,'2012 BPTs'!$B$12:$BX394,CF$3+3,FALSE))</f>
        <v>0</v>
      </c>
      <c r="CG219" s="24">
        <f>IF(ISERROR(VLOOKUP(AG219,'2012 BPTs'!$B$12:$BX$181,CG$3,FALSE)/VLOOKUP(AG219,'2012 BPTs'!$B$12:$BX394,CG$3+3,FALSE)),0,VLOOKUP(AG219,'2012 BPTs'!$B$12:$BX$181,CG$3,FALSE)/VLOOKUP(AG219,'2012 BPTs'!$B$12:$BX394,CG$3+3,FALSE))</f>
        <v>0</v>
      </c>
      <c r="CH219" s="24">
        <f>IF(ISERROR(VLOOKUP(AH219,'2012 BPTs'!$B$12:$BX$181,CH$3,FALSE)/VLOOKUP(AH219,'2012 BPTs'!$B$12:$BX394,CH$3+3,FALSE)),0,VLOOKUP(AH219,'2012 BPTs'!$B$12:$BX$181,CH$3,FALSE)/VLOOKUP(AH219,'2012 BPTs'!$B$12:$BX394,CH$3+3,FALSE))</f>
        <v>0</v>
      </c>
      <c r="CI219" s="24">
        <f>IF(ISERROR(VLOOKUP(AI219,'2012 BPTs'!$B$12:$BX$181,CI$3,FALSE)/VLOOKUP(AI219,'2012 BPTs'!$B$12:$BX394,CI$3+3,FALSE)),0,VLOOKUP(AI219,'2012 BPTs'!$B$12:$BX$181,CI$3,FALSE)/VLOOKUP(AI219,'2012 BPTs'!$B$12:$BX394,CI$3+3,FALSE))</f>
        <v>0</v>
      </c>
      <c r="CJ219" s="24">
        <f>IF(ISERROR(VLOOKUP(AJ219,'2012 BPTs'!$B$12:$BX$181,CJ$3,FALSE)/VLOOKUP(AJ219,'2012 BPTs'!$B$12:$BX394,CJ$3+3,FALSE)),0,VLOOKUP(AJ219,'2012 BPTs'!$B$12:$BX$181,CJ$3,FALSE)/VLOOKUP(AJ219,'2012 BPTs'!$B$12:$BX394,CJ$3+3,FALSE))</f>
        <v>0</v>
      </c>
      <c r="CK219" s="24">
        <f>IF(ISERROR(VLOOKUP(AK219,'2012 BPTs'!$B$12:$BX$181,CK$3,FALSE)/VLOOKUP(AK219,'2012 BPTs'!$B$12:$BX394,CK$3+3,FALSE)),0,VLOOKUP(AK219,'2012 BPTs'!$B$12:$BX$181,CK$3,FALSE)/VLOOKUP(AK219,'2012 BPTs'!$B$12:$BX394,CK$3+3,FALSE))</f>
        <v>0</v>
      </c>
      <c r="CL219" s="24">
        <f>IF(ISERROR(VLOOKUP(AL219,'2012 BPTs'!$B$12:$BX$181,CL$3,FALSE)/VLOOKUP(AL219,'2012 BPTs'!$B$12:$BX394,CL$3+3,FALSE)),0,VLOOKUP(AL219,'2012 BPTs'!$B$12:$BX$181,CL$3,FALSE)/VLOOKUP(AL219,'2012 BPTs'!$B$12:$BX394,CL$3+3,FALSE))</f>
        <v>0</v>
      </c>
      <c r="CM219" s="24">
        <f>IF(ISERROR(VLOOKUP(AM219,'2012 BPTs'!$B$12:$BX$181,CM$3,FALSE)/VLOOKUP(AM219,'2012 BPTs'!$B$12:$BX394,CM$3+3,FALSE)),0,VLOOKUP(AM219,'2012 BPTs'!$B$12:$BX$181,CM$3,FALSE)/VLOOKUP(AM219,'2012 BPTs'!$B$12:$BX394,CM$3+3,FALSE))</f>
        <v>0</v>
      </c>
      <c r="CO219" s="24">
        <f>IF(ISERROR(VLOOKUP(AF219,'2012 BPTs'!$B$12:$BX$181,CO$3,FALSE)/VLOOKUP(AF219,'2012 BPTs'!$B$12:$BX394,CO$3+2,FALSE)),0,VLOOKUP(AF219,'2012 BPTs'!$B$12:$BX$181,CO$3,FALSE)/VLOOKUP(AF219,'2012 BPTs'!$B$12:$BX394,CO$3+2,FALSE))</f>
        <v>0</v>
      </c>
      <c r="CP219" s="24">
        <f>IF(ISERROR(VLOOKUP(AG219,'2012 BPTs'!$B$12:$BX$181,CP$3,FALSE)/VLOOKUP(AG219,'2012 BPTs'!$B$12:$BX394,CP$3+2,FALSE)),0,VLOOKUP(AG219,'2012 BPTs'!$B$12:$BX$181,CP$3,FALSE)/VLOOKUP(AG219,'2012 BPTs'!$B$12:$BX394,CP$3+2,FALSE))</f>
        <v>0</v>
      </c>
      <c r="CQ219" s="24">
        <f>IF(ISERROR(VLOOKUP(AH219,'2012 BPTs'!$B$12:$BX$181,CQ$3,FALSE)/VLOOKUP(AH219,'2012 BPTs'!$B$12:$BX394,CQ$3+2,FALSE)),0,VLOOKUP(AH219,'2012 BPTs'!$B$12:$BX$181,CQ$3,FALSE)/VLOOKUP(AH219,'2012 BPTs'!$B$12:$BX394,CQ$3+2,FALSE))</f>
        <v>0</v>
      </c>
      <c r="CR219" s="24">
        <f>IF(ISERROR(VLOOKUP(AI219,'2012 BPTs'!$B$12:$BX$181,CR$3,FALSE)/VLOOKUP(AI219,'2012 BPTs'!$B$12:$BX394,CR$3+2,FALSE)),0,VLOOKUP(AI219,'2012 BPTs'!$B$12:$BX$181,CR$3,FALSE)/VLOOKUP(AI219,'2012 BPTs'!$B$12:$BX394,CR$3+2,FALSE))</f>
        <v>0</v>
      </c>
      <c r="CS219" s="24">
        <f>IF(ISERROR(VLOOKUP(AJ219,'2012 BPTs'!$B$12:$BX$181,CS$3,FALSE)/VLOOKUP(AJ219,'2012 BPTs'!$B$12:$BX394,CS$3+2,FALSE)),0,VLOOKUP(AJ219,'2012 BPTs'!$B$12:$BX$181,CS$3,FALSE)/VLOOKUP(AJ219,'2012 BPTs'!$B$12:$BX394,CS$3+2,FALSE))</f>
        <v>0</v>
      </c>
      <c r="CT219" s="24">
        <f>IF(ISERROR(VLOOKUP(AK219,'2012 BPTs'!$B$12:$BX$181,CT$3,FALSE)/VLOOKUP(AK219,'2012 BPTs'!$B$12:$BX394,CT$3+2,FALSE)),0,VLOOKUP(AK219,'2012 BPTs'!$B$12:$BX$181,CT$3,FALSE)/VLOOKUP(AK219,'2012 BPTs'!$B$12:$BX394,CT$3+2,FALSE))</f>
        <v>0</v>
      </c>
      <c r="CU219" s="24">
        <f>IF(ISERROR(VLOOKUP(AL219,'2012 BPTs'!$B$12:$BX$181,CU$3,FALSE)/VLOOKUP(AL219,'2012 BPTs'!$B$12:$BX394,CU$3+2,FALSE)),0,VLOOKUP(AL219,'2012 BPTs'!$B$12:$BX$181,CU$3,FALSE)/VLOOKUP(AL219,'2012 BPTs'!$B$12:$BX394,CU$3+2,FALSE))</f>
        <v>0</v>
      </c>
      <c r="CV219" s="24">
        <f>IF(ISERROR(VLOOKUP(AM219,'2012 BPTs'!$B$12:$BX$181,CV$3,FALSE)/VLOOKUP(AM219,'2012 BPTs'!$B$12:$BX394,CV$3+2,FALSE)),0,VLOOKUP(AM219,'2012 BPTs'!$B$12:$BX$181,CV$3,FALSE)/VLOOKUP(AM219,'2012 BPTs'!$B$12:$BX394,CV$3+2,FALSE))</f>
        <v>0</v>
      </c>
      <c r="CX219" s="93">
        <f>'2014 BPTs'!BR55</f>
        <v>0</v>
      </c>
      <c r="CY219" s="93">
        <f>'2014 BPTs'!BS55</f>
        <v>0</v>
      </c>
    </row>
    <row r="220" spans="2:103" x14ac:dyDescent="0.2">
      <c r="B220" s="2" t="s">
        <v>213</v>
      </c>
      <c r="C220" s="2">
        <f>'2014 BPTs'!E56</f>
        <v>0</v>
      </c>
      <c r="D220" s="2">
        <f t="shared" si="83"/>
        <v>0</v>
      </c>
      <c r="E220" s="4">
        <f>'2014 BPTs'!F56</f>
        <v>0</v>
      </c>
      <c r="F220" s="88">
        <f>'2014 BPTs'!G56</f>
        <v>0</v>
      </c>
      <c r="G220" s="53">
        <f>'2014 BPTs'!I56</f>
        <v>0</v>
      </c>
      <c r="H220" s="88">
        <f>'2014 BPTs'!J56</f>
        <v>0</v>
      </c>
      <c r="I220" s="4">
        <f>'2014 BPTs'!K56</f>
        <v>0</v>
      </c>
      <c r="J220" s="5">
        <f>'2014 BPTs'!M56</f>
        <v>0</v>
      </c>
      <c r="K220" s="99">
        <f>'2014 BPTs'!BL56</f>
        <v>0</v>
      </c>
      <c r="L220" s="100">
        <f t="shared" si="68"/>
        <v>0</v>
      </c>
      <c r="M220" s="101">
        <f t="shared" si="69"/>
        <v>0</v>
      </c>
      <c r="N220" s="102">
        <f t="shared" si="75"/>
        <v>0</v>
      </c>
      <c r="O220" s="103">
        <f>'2014 BPTs'!BM56</f>
        <v>0</v>
      </c>
      <c r="P220" s="100">
        <f t="shared" si="70"/>
        <v>0</v>
      </c>
      <c r="Q220" s="101">
        <f t="shared" si="71"/>
        <v>0</v>
      </c>
      <c r="R220" s="104">
        <f t="shared" si="72"/>
        <v>0</v>
      </c>
      <c r="S220" s="105">
        <f t="shared" si="76"/>
        <v>0</v>
      </c>
      <c r="T220" s="104">
        <f t="shared" si="73"/>
        <v>0</v>
      </c>
      <c r="U220" s="121">
        <f>IF(K220=0,0,IF(B220="Manual",(S220-O220-AP220*(O220/(O220+Z220)))/S220,'2014 BPTs'!BP56))</f>
        <v>0</v>
      </c>
      <c r="V220" s="99">
        <f>'2014 BPTs'!BN56</f>
        <v>0</v>
      </c>
      <c r="W220" s="100">
        <f t="shared" si="84"/>
        <v>0</v>
      </c>
      <c r="X220" s="103">
        <f t="shared" si="74"/>
        <v>0</v>
      </c>
      <c r="Y220" s="102">
        <f t="shared" si="77"/>
        <v>0</v>
      </c>
      <c r="Z220" s="103">
        <f>'2014 BPTs'!BO56</f>
        <v>0</v>
      </c>
      <c r="AA220" s="104">
        <f t="shared" si="78"/>
        <v>0</v>
      </c>
      <c r="AB220" s="106">
        <f>IF(W220=0,0,IF(B220="Manual",(V220-Z220-AP220*(Z220/(Z220+O220)))/V220,'2014 BPTs'!BQ56))</f>
        <v>0</v>
      </c>
      <c r="AD220" s="2" t="str">
        <f t="shared" si="79"/>
        <v>00-0</v>
      </c>
      <c r="AE220" s="2">
        <f>'2014 BPTs'!BA56</f>
        <v>0</v>
      </c>
      <c r="AF220" s="2" t="str">
        <f>IF(B220="Auto",'2014 BPTs'!BB56,D220&amp;E220&amp;"-"&amp;F220)</f>
        <v/>
      </c>
      <c r="AG220" s="2" t="str">
        <f>'2014 BPTs'!BC56</f>
        <v/>
      </c>
      <c r="AH220" s="2" t="str">
        <f>'2014 BPTs'!BD56</f>
        <v/>
      </c>
      <c r="AI220" s="2" t="str">
        <f>'2014 BPTs'!BE56</f>
        <v/>
      </c>
      <c r="AJ220" s="2" t="str">
        <f>'2014 BPTs'!BF56</f>
        <v/>
      </c>
      <c r="AK220" s="2" t="str">
        <f>'2014 BPTs'!BG56</f>
        <v/>
      </c>
      <c r="AL220" s="2" t="str">
        <f>'2014 BPTs'!BH56</f>
        <v/>
      </c>
      <c r="AM220" s="2" t="str">
        <f>'2014 BPTs'!BI56</f>
        <v/>
      </c>
      <c r="AO220" s="128">
        <f>'2014 BPTs'!AJ56*'2014 BPTs'!BK56</f>
        <v>0</v>
      </c>
      <c r="AP220" s="128">
        <f>'2014 BPTs'!AK56*'2014 BPTs'!BK56</f>
        <v>0</v>
      </c>
      <c r="AR220" s="5">
        <f>IF(B220="Auto",'2014 BPTs'!M56,J220)</f>
        <v>0</v>
      </c>
      <c r="AS220" s="5">
        <f>'2014 BPTs'!O56</f>
        <v>0</v>
      </c>
      <c r="AT220" s="5">
        <f>'2014 BPTs'!Q56</f>
        <v>0</v>
      </c>
      <c r="AU220" s="5">
        <f>'2014 BPTs'!S56</f>
        <v>0</v>
      </c>
      <c r="AV220" s="5">
        <f>'2014 BPTs'!U56</f>
        <v>0</v>
      </c>
      <c r="AW220" s="5">
        <f>'2014 BPTs'!W56</f>
        <v>0</v>
      </c>
      <c r="AX220" s="5">
        <f>'2014 BPTs'!Y56</f>
        <v>0</v>
      </c>
      <c r="AY220" s="5">
        <f>'2014 BPTs'!AA56</f>
        <v>0</v>
      </c>
      <c r="BA220" s="24">
        <f>IF(ISNA(VLOOKUP(AF220,'2012 BPTs'!$B$12:$BX$181,BA$3,FALSE)),0,VLOOKUP(AF220,'2012 BPTs'!$B$12:$BX$181,BA$3,FALSE))</f>
        <v>0</v>
      </c>
      <c r="BB220" s="24">
        <f>IF(ISNA(VLOOKUP(AG220,'2012 BPTs'!$B$12:$BX$181,BB$3,FALSE)),0,VLOOKUP(AG220,'2012 BPTs'!$B$12:$BX$181,BB$3,FALSE))</f>
        <v>0</v>
      </c>
      <c r="BC220" s="24">
        <f>IF(ISNA(VLOOKUP(AH220,'2012 BPTs'!$B$12:$BX$181,BC$3,FALSE)),0,VLOOKUP(AH220,'2012 BPTs'!$B$12:$BX$181,BC$3,FALSE))</f>
        <v>0</v>
      </c>
      <c r="BD220" s="24">
        <f>IF(ISNA(VLOOKUP(AI220,'2012 BPTs'!$B$12:$BX$181,BD$3,FALSE)),0,VLOOKUP(AI220,'2012 BPTs'!$B$12:$BX$181,BD$3,FALSE))</f>
        <v>0</v>
      </c>
      <c r="BE220" s="24">
        <f>IF(ISNA(VLOOKUP(AJ220,'2012 BPTs'!$B$12:$BX$181,BE$3,FALSE)),0,VLOOKUP(AJ220,'2012 BPTs'!$B$12:$BX$181,BE$3,FALSE))</f>
        <v>0</v>
      </c>
      <c r="BF220" s="24">
        <f>IF(ISNA(VLOOKUP(AK220,'2012 BPTs'!$B$12:$BX$181,BF$3,FALSE)),0,VLOOKUP(AK220,'2012 BPTs'!$B$12:$BX$181,BF$3,FALSE))</f>
        <v>0</v>
      </c>
      <c r="BG220" s="24">
        <f>IF(ISNA(VLOOKUP(AL220,'2012 BPTs'!$B$12:$BX$181,BG$3,FALSE)),0,VLOOKUP(AL220,'2012 BPTs'!$B$12:$BX$181,BG$3,FALSE))</f>
        <v>0</v>
      </c>
      <c r="BH220" s="24">
        <f>IF(ISNA(VLOOKUP(AM220,'2012 BPTs'!$B$12:$BX$181,BH$3,FALSE)),0,VLOOKUP(AM220,'2012 BPTs'!$B$12:$BX$181,BH$3,FALSE))</f>
        <v>0</v>
      </c>
      <c r="BJ220" s="24">
        <f>IF(ISNA(VLOOKUP(AF220,'2012 BPTs'!$B$12:$BX$181,BJ$3,FALSE)),0,VLOOKUP(AF220,'2012 BPTs'!$B$12:$BX$181,BJ$3,FALSE))</f>
        <v>0</v>
      </c>
      <c r="BK220" s="24">
        <f>IF(ISNA(VLOOKUP(AG220,'2012 BPTs'!$B$12:$BX$181,BK$3,FALSE)),0,VLOOKUP(AG220,'2012 BPTs'!$B$12:$BX$181,BK$3,FALSE))</f>
        <v>0</v>
      </c>
      <c r="BL220" s="24">
        <f>IF(ISNA(VLOOKUP(AH220,'2012 BPTs'!$B$12:$BX$181,BL$3,FALSE)),0,VLOOKUP(AH220,'2012 BPTs'!$B$12:$BX$181,BL$3,FALSE))</f>
        <v>0</v>
      </c>
      <c r="BM220" s="24">
        <f>IF(ISNA(VLOOKUP(AI220,'2012 BPTs'!$B$12:$BX$181,BM$3,FALSE)),0,VLOOKUP(AI220,'2012 BPTs'!$B$12:$BX$181,BM$3,FALSE))</f>
        <v>0</v>
      </c>
      <c r="BN220" s="24">
        <f>IF(ISNA(VLOOKUP(AJ220,'2012 BPTs'!$B$12:$BX$181,BN$3,FALSE)),0,VLOOKUP(AJ220,'2012 BPTs'!$B$12:$BX$181,BN$3,FALSE))</f>
        <v>0</v>
      </c>
      <c r="BO220" s="24">
        <f>IF(ISNA(VLOOKUP(AK220,'2012 BPTs'!$B$12:$BX$181,BO$3,FALSE)),0,VLOOKUP(AK220,'2012 BPTs'!$B$12:$BX$181,BO$3,FALSE))</f>
        <v>0</v>
      </c>
      <c r="BP220" s="24">
        <f>IF(ISNA(VLOOKUP(AL220,'2012 BPTs'!$B$12:$BX$181,BP$3,FALSE)),0,VLOOKUP(AL220,'2012 BPTs'!$B$12:$BX$181,BP$3,FALSE))</f>
        <v>0</v>
      </c>
      <c r="BQ220" s="24">
        <f>IF(ISNA(VLOOKUP(AM220,'2012 BPTs'!$B$12:$BX$181,BQ$3,FALSE)),0,VLOOKUP(AM220,'2012 BPTs'!$B$12:$BX$181,BQ$3,FALSE))</f>
        <v>0</v>
      </c>
      <c r="BS220" s="77">
        <f t="shared" si="80"/>
        <v>0</v>
      </c>
      <c r="BT220" s="68">
        <f t="shared" si="81"/>
        <v>0</v>
      </c>
      <c r="BU220" s="68">
        <f t="shared" si="82"/>
        <v>0</v>
      </c>
      <c r="BW220" s="24">
        <f>IF(ISNA(VLOOKUP(AF220,'2012 BPTs'!$B$12:$BX$181,BW$3,FALSE)),0,VLOOKUP(AF220,'2012 BPTs'!$B$12:$BX$181,BW$3,FALSE))</f>
        <v>0</v>
      </c>
      <c r="BX220" s="24">
        <f>IF(ISNA(VLOOKUP(AG220,'2012 BPTs'!$B$12:$BX$181,BX$3,FALSE)),0,VLOOKUP(AG220,'2012 BPTs'!$B$12:$BX$181,BX$3,FALSE))</f>
        <v>0</v>
      </c>
      <c r="BY220" s="24">
        <f>IF(ISNA(VLOOKUP(AH220,'2012 BPTs'!$B$12:$BX$181,BY$3,FALSE)),0,VLOOKUP(AH220,'2012 BPTs'!$B$12:$BX$181,BY$3,FALSE))</f>
        <v>0</v>
      </c>
      <c r="BZ220" s="24">
        <f>IF(ISNA(VLOOKUP(AI220,'2012 BPTs'!$B$12:$BX$181,BZ$3,FALSE)),0,VLOOKUP(AI220,'2012 BPTs'!$B$12:$BX$181,BZ$3,FALSE))</f>
        <v>0</v>
      </c>
      <c r="CA220" s="24">
        <f>IF(ISNA(VLOOKUP(AJ220,'2012 BPTs'!$B$12:$BX$181,CA$3,FALSE)),0,VLOOKUP(AJ220,'2012 BPTs'!$B$12:$BX$181,CA$3,FALSE))</f>
        <v>0</v>
      </c>
      <c r="CB220" s="24">
        <f>IF(ISNA(VLOOKUP(AK220,'2012 BPTs'!$B$12:$BX$181,CB$3,FALSE)),0,VLOOKUP(AK220,'2012 BPTs'!$B$12:$BX$181,CB$3,FALSE))</f>
        <v>0</v>
      </c>
      <c r="CC220" s="24">
        <f>IF(ISNA(VLOOKUP(AL220,'2012 BPTs'!$B$12:$BX$181,CC$3,FALSE)),0,VLOOKUP(AL220,'2012 BPTs'!$B$12:$BX$181,CC$3,FALSE))</f>
        <v>0</v>
      </c>
      <c r="CD220" s="24">
        <f>IF(ISNA(VLOOKUP(AM220,'2012 BPTs'!$B$12:$BX$181,CD$3,FALSE)),0,VLOOKUP(AM220,'2012 BPTs'!$B$12:$BX$181,CD$3,FALSE))</f>
        <v>0</v>
      </c>
      <c r="CF220" s="24">
        <f>IF(ISERROR(VLOOKUP(AF220,'2012 BPTs'!$B$12:$BX$181,CF$3,FALSE)/VLOOKUP(AF220,'2012 BPTs'!$B$12:$BX395,CF$3+3,FALSE)),0,VLOOKUP(AF220,'2012 BPTs'!$B$12:$BX$181,CF$3,FALSE)/VLOOKUP(AF220,'2012 BPTs'!$B$12:$BX395,CF$3+3,FALSE))</f>
        <v>0</v>
      </c>
      <c r="CG220" s="24">
        <f>IF(ISERROR(VLOOKUP(AG220,'2012 BPTs'!$B$12:$BX$181,CG$3,FALSE)/VLOOKUP(AG220,'2012 BPTs'!$B$12:$BX395,CG$3+3,FALSE)),0,VLOOKUP(AG220,'2012 BPTs'!$B$12:$BX$181,CG$3,FALSE)/VLOOKUP(AG220,'2012 BPTs'!$B$12:$BX395,CG$3+3,FALSE))</f>
        <v>0</v>
      </c>
      <c r="CH220" s="24">
        <f>IF(ISERROR(VLOOKUP(AH220,'2012 BPTs'!$B$12:$BX$181,CH$3,FALSE)/VLOOKUP(AH220,'2012 BPTs'!$B$12:$BX395,CH$3+3,FALSE)),0,VLOOKUP(AH220,'2012 BPTs'!$B$12:$BX$181,CH$3,FALSE)/VLOOKUP(AH220,'2012 BPTs'!$B$12:$BX395,CH$3+3,FALSE))</f>
        <v>0</v>
      </c>
      <c r="CI220" s="24">
        <f>IF(ISERROR(VLOOKUP(AI220,'2012 BPTs'!$B$12:$BX$181,CI$3,FALSE)/VLOOKUP(AI220,'2012 BPTs'!$B$12:$BX395,CI$3+3,FALSE)),0,VLOOKUP(AI220,'2012 BPTs'!$B$12:$BX$181,CI$3,FALSE)/VLOOKUP(AI220,'2012 BPTs'!$B$12:$BX395,CI$3+3,FALSE))</f>
        <v>0</v>
      </c>
      <c r="CJ220" s="24">
        <f>IF(ISERROR(VLOOKUP(AJ220,'2012 BPTs'!$B$12:$BX$181,CJ$3,FALSE)/VLOOKUP(AJ220,'2012 BPTs'!$B$12:$BX395,CJ$3+3,FALSE)),0,VLOOKUP(AJ220,'2012 BPTs'!$B$12:$BX$181,CJ$3,FALSE)/VLOOKUP(AJ220,'2012 BPTs'!$B$12:$BX395,CJ$3+3,FALSE))</f>
        <v>0</v>
      </c>
      <c r="CK220" s="24">
        <f>IF(ISERROR(VLOOKUP(AK220,'2012 BPTs'!$B$12:$BX$181,CK$3,FALSE)/VLOOKUP(AK220,'2012 BPTs'!$B$12:$BX395,CK$3+3,FALSE)),0,VLOOKUP(AK220,'2012 BPTs'!$B$12:$BX$181,CK$3,FALSE)/VLOOKUP(AK220,'2012 BPTs'!$B$12:$BX395,CK$3+3,FALSE))</f>
        <v>0</v>
      </c>
      <c r="CL220" s="24">
        <f>IF(ISERROR(VLOOKUP(AL220,'2012 BPTs'!$B$12:$BX$181,CL$3,FALSE)/VLOOKUP(AL220,'2012 BPTs'!$B$12:$BX395,CL$3+3,FALSE)),0,VLOOKUP(AL220,'2012 BPTs'!$B$12:$BX$181,CL$3,FALSE)/VLOOKUP(AL220,'2012 BPTs'!$B$12:$BX395,CL$3+3,FALSE))</f>
        <v>0</v>
      </c>
      <c r="CM220" s="24">
        <f>IF(ISERROR(VLOOKUP(AM220,'2012 BPTs'!$B$12:$BX$181,CM$3,FALSE)/VLOOKUP(AM220,'2012 BPTs'!$B$12:$BX395,CM$3+3,FALSE)),0,VLOOKUP(AM220,'2012 BPTs'!$B$12:$BX$181,CM$3,FALSE)/VLOOKUP(AM220,'2012 BPTs'!$B$12:$BX395,CM$3+3,FALSE))</f>
        <v>0</v>
      </c>
      <c r="CO220" s="24">
        <f>IF(ISERROR(VLOOKUP(AF220,'2012 BPTs'!$B$12:$BX$181,CO$3,FALSE)/VLOOKUP(AF220,'2012 BPTs'!$B$12:$BX395,CO$3+2,FALSE)),0,VLOOKUP(AF220,'2012 BPTs'!$B$12:$BX$181,CO$3,FALSE)/VLOOKUP(AF220,'2012 BPTs'!$B$12:$BX395,CO$3+2,FALSE))</f>
        <v>0</v>
      </c>
      <c r="CP220" s="24">
        <f>IF(ISERROR(VLOOKUP(AG220,'2012 BPTs'!$B$12:$BX$181,CP$3,FALSE)/VLOOKUP(AG220,'2012 BPTs'!$B$12:$BX395,CP$3+2,FALSE)),0,VLOOKUP(AG220,'2012 BPTs'!$B$12:$BX$181,CP$3,FALSE)/VLOOKUP(AG220,'2012 BPTs'!$B$12:$BX395,CP$3+2,FALSE))</f>
        <v>0</v>
      </c>
      <c r="CQ220" s="24">
        <f>IF(ISERROR(VLOOKUP(AH220,'2012 BPTs'!$B$12:$BX$181,CQ$3,FALSE)/VLOOKUP(AH220,'2012 BPTs'!$B$12:$BX395,CQ$3+2,FALSE)),0,VLOOKUP(AH220,'2012 BPTs'!$B$12:$BX$181,CQ$3,FALSE)/VLOOKUP(AH220,'2012 BPTs'!$B$12:$BX395,CQ$3+2,FALSE))</f>
        <v>0</v>
      </c>
      <c r="CR220" s="24">
        <f>IF(ISERROR(VLOOKUP(AI220,'2012 BPTs'!$B$12:$BX$181,CR$3,FALSE)/VLOOKUP(AI220,'2012 BPTs'!$B$12:$BX395,CR$3+2,FALSE)),0,VLOOKUP(AI220,'2012 BPTs'!$B$12:$BX$181,CR$3,FALSE)/VLOOKUP(AI220,'2012 BPTs'!$B$12:$BX395,CR$3+2,FALSE))</f>
        <v>0</v>
      </c>
      <c r="CS220" s="24">
        <f>IF(ISERROR(VLOOKUP(AJ220,'2012 BPTs'!$B$12:$BX$181,CS$3,FALSE)/VLOOKUP(AJ220,'2012 BPTs'!$B$12:$BX395,CS$3+2,FALSE)),0,VLOOKUP(AJ220,'2012 BPTs'!$B$12:$BX$181,CS$3,FALSE)/VLOOKUP(AJ220,'2012 BPTs'!$B$12:$BX395,CS$3+2,FALSE))</f>
        <v>0</v>
      </c>
      <c r="CT220" s="24">
        <f>IF(ISERROR(VLOOKUP(AK220,'2012 BPTs'!$B$12:$BX$181,CT$3,FALSE)/VLOOKUP(AK220,'2012 BPTs'!$B$12:$BX395,CT$3+2,FALSE)),0,VLOOKUP(AK220,'2012 BPTs'!$B$12:$BX$181,CT$3,FALSE)/VLOOKUP(AK220,'2012 BPTs'!$B$12:$BX395,CT$3+2,FALSE))</f>
        <v>0</v>
      </c>
      <c r="CU220" s="24">
        <f>IF(ISERROR(VLOOKUP(AL220,'2012 BPTs'!$B$12:$BX$181,CU$3,FALSE)/VLOOKUP(AL220,'2012 BPTs'!$B$12:$BX395,CU$3+2,FALSE)),0,VLOOKUP(AL220,'2012 BPTs'!$B$12:$BX$181,CU$3,FALSE)/VLOOKUP(AL220,'2012 BPTs'!$B$12:$BX395,CU$3+2,FALSE))</f>
        <v>0</v>
      </c>
      <c r="CV220" s="24">
        <f>IF(ISERROR(VLOOKUP(AM220,'2012 BPTs'!$B$12:$BX$181,CV$3,FALSE)/VLOOKUP(AM220,'2012 BPTs'!$B$12:$BX395,CV$3+2,FALSE)),0,VLOOKUP(AM220,'2012 BPTs'!$B$12:$BX$181,CV$3,FALSE)/VLOOKUP(AM220,'2012 BPTs'!$B$12:$BX395,CV$3+2,FALSE))</f>
        <v>0</v>
      </c>
      <c r="CX220" s="93">
        <f>'2014 BPTs'!BR56</f>
        <v>0</v>
      </c>
      <c r="CY220" s="93">
        <f>'2014 BPTs'!BS56</f>
        <v>0</v>
      </c>
    </row>
    <row r="221" spans="2:103" x14ac:dyDescent="0.2">
      <c r="B221" s="2" t="s">
        <v>213</v>
      </c>
      <c r="C221" s="2">
        <f>'2014 BPTs'!E57</f>
        <v>0</v>
      </c>
      <c r="D221" s="2">
        <f t="shared" si="83"/>
        <v>0</v>
      </c>
      <c r="E221" s="4">
        <f>'2014 BPTs'!F57</f>
        <v>0</v>
      </c>
      <c r="F221" s="88">
        <f>'2014 BPTs'!G57</f>
        <v>0</v>
      </c>
      <c r="G221" s="53">
        <f>'2014 BPTs'!I57</f>
        <v>0</v>
      </c>
      <c r="H221" s="88">
        <f>'2014 BPTs'!J57</f>
        <v>0</v>
      </c>
      <c r="I221" s="4">
        <f>'2014 BPTs'!K57</f>
        <v>0</v>
      </c>
      <c r="J221" s="5">
        <f>'2014 BPTs'!M57</f>
        <v>0</v>
      </c>
      <c r="K221" s="99">
        <f>'2014 BPTs'!BL57</f>
        <v>0</v>
      </c>
      <c r="L221" s="100">
        <f t="shared" si="68"/>
        <v>0</v>
      </c>
      <c r="M221" s="101">
        <f t="shared" si="69"/>
        <v>0</v>
      </c>
      <c r="N221" s="102">
        <f t="shared" si="75"/>
        <v>0</v>
      </c>
      <c r="O221" s="103">
        <f>'2014 BPTs'!BM57</f>
        <v>0</v>
      </c>
      <c r="P221" s="100">
        <f t="shared" si="70"/>
        <v>0</v>
      </c>
      <c r="Q221" s="101">
        <f t="shared" si="71"/>
        <v>0</v>
      </c>
      <c r="R221" s="104">
        <f t="shared" si="72"/>
        <v>0</v>
      </c>
      <c r="S221" s="105">
        <f t="shared" si="76"/>
        <v>0</v>
      </c>
      <c r="T221" s="104">
        <f t="shared" si="73"/>
        <v>0</v>
      </c>
      <c r="U221" s="121">
        <f>IF(K221=0,0,IF(B221="Manual",(S221-O221-AP221*(O221/(O221+Z221)))/S221,'2014 BPTs'!BP57))</f>
        <v>0</v>
      </c>
      <c r="V221" s="99">
        <f>'2014 BPTs'!BN57</f>
        <v>0</v>
      </c>
      <c r="W221" s="100">
        <f t="shared" si="84"/>
        <v>0</v>
      </c>
      <c r="X221" s="103">
        <f t="shared" si="74"/>
        <v>0</v>
      </c>
      <c r="Y221" s="102">
        <f t="shared" si="77"/>
        <v>0</v>
      </c>
      <c r="Z221" s="103">
        <f>'2014 BPTs'!BO57</f>
        <v>0</v>
      </c>
      <c r="AA221" s="104">
        <f t="shared" si="78"/>
        <v>0</v>
      </c>
      <c r="AB221" s="106">
        <f>IF(W221=0,0,IF(B221="Manual",(V221-Z221-AP221*(Z221/(Z221+O221)))/V221,'2014 BPTs'!BQ57))</f>
        <v>0</v>
      </c>
      <c r="AD221" s="2" t="str">
        <f t="shared" si="79"/>
        <v>00-0</v>
      </c>
      <c r="AE221" s="2">
        <f>'2014 BPTs'!BA57</f>
        <v>0</v>
      </c>
      <c r="AF221" s="2" t="str">
        <f>IF(B221="Auto",'2014 BPTs'!BB57,D221&amp;E221&amp;"-"&amp;F221)</f>
        <v/>
      </c>
      <c r="AG221" s="2" t="str">
        <f>'2014 BPTs'!BC57</f>
        <v/>
      </c>
      <c r="AH221" s="2" t="str">
        <f>'2014 BPTs'!BD57</f>
        <v/>
      </c>
      <c r="AI221" s="2" t="str">
        <f>'2014 BPTs'!BE57</f>
        <v/>
      </c>
      <c r="AJ221" s="2" t="str">
        <f>'2014 BPTs'!BF57</f>
        <v/>
      </c>
      <c r="AK221" s="2" t="str">
        <f>'2014 BPTs'!BG57</f>
        <v/>
      </c>
      <c r="AL221" s="2" t="str">
        <f>'2014 BPTs'!BH57</f>
        <v/>
      </c>
      <c r="AM221" s="2" t="str">
        <f>'2014 BPTs'!BI57</f>
        <v/>
      </c>
      <c r="AO221" s="128">
        <f>'2014 BPTs'!AJ57*'2014 BPTs'!BK57</f>
        <v>0</v>
      </c>
      <c r="AP221" s="128">
        <f>'2014 BPTs'!AK57*'2014 BPTs'!BK57</f>
        <v>0</v>
      </c>
      <c r="AR221" s="5">
        <f>IF(B221="Auto",'2014 BPTs'!M57,J221)</f>
        <v>0</v>
      </c>
      <c r="AS221" s="5">
        <f>'2014 BPTs'!O57</f>
        <v>0</v>
      </c>
      <c r="AT221" s="5">
        <f>'2014 BPTs'!Q57</f>
        <v>0</v>
      </c>
      <c r="AU221" s="5">
        <f>'2014 BPTs'!S57</f>
        <v>0</v>
      </c>
      <c r="AV221" s="5">
        <f>'2014 BPTs'!U57</f>
        <v>0</v>
      </c>
      <c r="AW221" s="5">
        <f>'2014 BPTs'!W57</f>
        <v>0</v>
      </c>
      <c r="AX221" s="5">
        <f>'2014 BPTs'!Y57</f>
        <v>0</v>
      </c>
      <c r="AY221" s="5">
        <f>'2014 BPTs'!AA57</f>
        <v>0</v>
      </c>
      <c r="BA221" s="24">
        <f>IF(ISNA(VLOOKUP(AF221,'2012 BPTs'!$B$12:$BX$181,BA$3,FALSE)),0,VLOOKUP(AF221,'2012 BPTs'!$B$12:$BX$181,BA$3,FALSE))</f>
        <v>0</v>
      </c>
      <c r="BB221" s="24">
        <f>IF(ISNA(VLOOKUP(AG221,'2012 BPTs'!$B$12:$BX$181,BB$3,FALSE)),0,VLOOKUP(AG221,'2012 BPTs'!$B$12:$BX$181,BB$3,FALSE))</f>
        <v>0</v>
      </c>
      <c r="BC221" s="24">
        <f>IF(ISNA(VLOOKUP(AH221,'2012 BPTs'!$B$12:$BX$181,BC$3,FALSE)),0,VLOOKUP(AH221,'2012 BPTs'!$B$12:$BX$181,BC$3,FALSE))</f>
        <v>0</v>
      </c>
      <c r="BD221" s="24">
        <f>IF(ISNA(VLOOKUP(AI221,'2012 BPTs'!$B$12:$BX$181,BD$3,FALSE)),0,VLOOKUP(AI221,'2012 BPTs'!$B$12:$BX$181,BD$3,FALSE))</f>
        <v>0</v>
      </c>
      <c r="BE221" s="24">
        <f>IF(ISNA(VLOOKUP(AJ221,'2012 BPTs'!$B$12:$BX$181,BE$3,FALSE)),0,VLOOKUP(AJ221,'2012 BPTs'!$B$12:$BX$181,BE$3,FALSE))</f>
        <v>0</v>
      </c>
      <c r="BF221" s="24">
        <f>IF(ISNA(VLOOKUP(AK221,'2012 BPTs'!$B$12:$BX$181,BF$3,FALSE)),0,VLOOKUP(AK221,'2012 BPTs'!$B$12:$BX$181,BF$3,FALSE))</f>
        <v>0</v>
      </c>
      <c r="BG221" s="24">
        <f>IF(ISNA(VLOOKUP(AL221,'2012 BPTs'!$B$12:$BX$181,BG$3,FALSE)),0,VLOOKUP(AL221,'2012 BPTs'!$B$12:$BX$181,BG$3,FALSE))</f>
        <v>0</v>
      </c>
      <c r="BH221" s="24">
        <f>IF(ISNA(VLOOKUP(AM221,'2012 BPTs'!$B$12:$BX$181,BH$3,FALSE)),0,VLOOKUP(AM221,'2012 BPTs'!$B$12:$BX$181,BH$3,FALSE))</f>
        <v>0</v>
      </c>
      <c r="BJ221" s="24">
        <f>IF(ISNA(VLOOKUP(AF221,'2012 BPTs'!$B$12:$BX$181,BJ$3,FALSE)),0,VLOOKUP(AF221,'2012 BPTs'!$B$12:$BX$181,BJ$3,FALSE))</f>
        <v>0</v>
      </c>
      <c r="BK221" s="24">
        <f>IF(ISNA(VLOOKUP(AG221,'2012 BPTs'!$B$12:$BX$181,BK$3,FALSE)),0,VLOOKUP(AG221,'2012 BPTs'!$B$12:$BX$181,BK$3,FALSE))</f>
        <v>0</v>
      </c>
      <c r="BL221" s="24">
        <f>IF(ISNA(VLOOKUP(AH221,'2012 BPTs'!$B$12:$BX$181,BL$3,FALSE)),0,VLOOKUP(AH221,'2012 BPTs'!$B$12:$BX$181,BL$3,FALSE))</f>
        <v>0</v>
      </c>
      <c r="BM221" s="24">
        <f>IF(ISNA(VLOOKUP(AI221,'2012 BPTs'!$B$12:$BX$181,BM$3,FALSE)),0,VLOOKUP(AI221,'2012 BPTs'!$B$12:$BX$181,BM$3,FALSE))</f>
        <v>0</v>
      </c>
      <c r="BN221" s="24">
        <f>IF(ISNA(VLOOKUP(AJ221,'2012 BPTs'!$B$12:$BX$181,BN$3,FALSE)),0,VLOOKUP(AJ221,'2012 BPTs'!$B$12:$BX$181,BN$3,FALSE))</f>
        <v>0</v>
      </c>
      <c r="BO221" s="24">
        <f>IF(ISNA(VLOOKUP(AK221,'2012 BPTs'!$B$12:$BX$181,BO$3,FALSE)),0,VLOOKUP(AK221,'2012 BPTs'!$B$12:$BX$181,BO$3,FALSE))</f>
        <v>0</v>
      </c>
      <c r="BP221" s="24">
        <f>IF(ISNA(VLOOKUP(AL221,'2012 BPTs'!$B$12:$BX$181,BP$3,FALSE)),0,VLOOKUP(AL221,'2012 BPTs'!$B$12:$BX$181,BP$3,FALSE))</f>
        <v>0</v>
      </c>
      <c r="BQ221" s="24">
        <f>IF(ISNA(VLOOKUP(AM221,'2012 BPTs'!$B$12:$BX$181,BQ$3,FALSE)),0,VLOOKUP(AM221,'2012 BPTs'!$B$12:$BX$181,BQ$3,FALSE))</f>
        <v>0</v>
      </c>
      <c r="BS221" s="77">
        <f t="shared" si="80"/>
        <v>0</v>
      </c>
      <c r="BT221" s="68">
        <f t="shared" si="81"/>
        <v>0</v>
      </c>
      <c r="BU221" s="68">
        <f t="shared" si="82"/>
        <v>0</v>
      </c>
      <c r="BW221" s="24">
        <f>IF(ISNA(VLOOKUP(AF221,'2012 BPTs'!$B$12:$BX$181,BW$3,FALSE)),0,VLOOKUP(AF221,'2012 BPTs'!$B$12:$BX$181,BW$3,FALSE))</f>
        <v>0</v>
      </c>
      <c r="BX221" s="24">
        <f>IF(ISNA(VLOOKUP(AG221,'2012 BPTs'!$B$12:$BX$181,BX$3,FALSE)),0,VLOOKUP(AG221,'2012 BPTs'!$B$12:$BX$181,BX$3,FALSE))</f>
        <v>0</v>
      </c>
      <c r="BY221" s="24">
        <f>IF(ISNA(VLOOKUP(AH221,'2012 BPTs'!$B$12:$BX$181,BY$3,FALSE)),0,VLOOKUP(AH221,'2012 BPTs'!$B$12:$BX$181,BY$3,FALSE))</f>
        <v>0</v>
      </c>
      <c r="BZ221" s="24">
        <f>IF(ISNA(VLOOKUP(AI221,'2012 BPTs'!$B$12:$BX$181,BZ$3,FALSE)),0,VLOOKUP(AI221,'2012 BPTs'!$B$12:$BX$181,BZ$3,FALSE))</f>
        <v>0</v>
      </c>
      <c r="CA221" s="24">
        <f>IF(ISNA(VLOOKUP(AJ221,'2012 BPTs'!$B$12:$BX$181,CA$3,FALSE)),0,VLOOKUP(AJ221,'2012 BPTs'!$B$12:$BX$181,CA$3,FALSE))</f>
        <v>0</v>
      </c>
      <c r="CB221" s="24">
        <f>IF(ISNA(VLOOKUP(AK221,'2012 BPTs'!$B$12:$BX$181,CB$3,FALSE)),0,VLOOKUP(AK221,'2012 BPTs'!$B$12:$BX$181,CB$3,FALSE))</f>
        <v>0</v>
      </c>
      <c r="CC221" s="24">
        <f>IF(ISNA(VLOOKUP(AL221,'2012 BPTs'!$B$12:$BX$181,CC$3,FALSE)),0,VLOOKUP(AL221,'2012 BPTs'!$B$12:$BX$181,CC$3,FALSE))</f>
        <v>0</v>
      </c>
      <c r="CD221" s="24">
        <f>IF(ISNA(VLOOKUP(AM221,'2012 BPTs'!$B$12:$BX$181,CD$3,FALSE)),0,VLOOKUP(AM221,'2012 BPTs'!$B$12:$BX$181,CD$3,FALSE))</f>
        <v>0</v>
      </c>
      <c r="CF221" s="24">
        <f>IF(ISERROR(VLOOKUP(AF221,'2012 BPTs'!$B$12:$BX$181,CF$3,FALSE)/VLOOKUP(AF221,'2012 BPTs'!$B$12:$BX396,CF$3+3,FALSE)),0,VLOOKUP(AF221,'2012 BPTs'!$B$12:$BX$181,CF$3,FALSE)/VLOOKUP(AF221,'2012 BPTs'!$B$12:$BX396,CF$3+3,FALSE))</f>
        <v>0</v>
      </c>
      <c r="CG221" s="24">
        <f>IF(ISERROR(VLOOKUP(AG221,'2012 BPTs'!$B$12:$BX$181,CG$3,FALSE)/VLOOKUP(AG221,'2012 BPTs'!$B$12:$BX396,CG$3+3,FALSE)),0,VLOOKUP(AG221,'2012 BPTs'!$B$12:$BX$181,CG$3,FALSE)/VLOOKUP(AG221,'2012 BPTs'!$B$12:$BX396,CG$3+3,FALSE))</f>
        <v>0</v>
      </c>
      <c r="CH221" s="24">
        <f>IF(ISERROR(VLOOKUP(AH221,'2012 BPTs'!$B$12:$BX$181,CH$3,FALSE)/VLOOKUP(AH221,'2012 BPTs'!$B$12:$BX396,CH$3+3,FALSE)),0,VLOOKUP(AH221,'2012 BPTs'!$B$12:$BX$181,CH$3,FALSE)/VLOOKUP(AH221,'2012 BPTs'!$B$12:$BX396,CH$3+3,FALSE))</f>
        <v>0</v>
      </c>
      <c r="CI221" s="24">
        <f>IF(ISERROR(VLOOKUP(AI221,'2012 BPTs'!$B$12:$BX$181,CI$3,FALSE)/VLOOKUP(AI221,'2012 BPTs'!$B$12:$BX396,CI$3+3,FALSE)),0,VLOOKUP(AI221,'2012 BPTs'!$B$12:$BX$181,CI$3,FALSE)/VLOOKUP(AI221,'2012 BPTs'!$B$12:$BX396,CI$3+3,FALSE))</f>
        <v>0</v>
      </c>
      <c r="CJ221" s="24">
        <f>IF(ISERROR(VLOOKUP(AJ221,'2012 BPTs'!$B$12:$BX$181,CJ$3,FALSE)/VLOOKUP(AJ221,'2012 BPTs'!$B$12:$BX396,CJ$3+3,FALSE)),0,VLOOKUP(AJ221,'2012 BPTs'!$B$12:$BX$181,CJ$3,FALSE)/VLOOKUP(AJ221,'2012 BPTs'!$B$12:$BX396,CJ$3+3,FALSE))</f>
        <v>0</v>
      </c>
      <c r="CK221" s="24">
        <f>IF(ISERROR(VLOOKUP(AK221,'2012 BPTs'!$B$12:$BX$181,CK$3,FALSE)/VLOOKUP(AK221,'2012 BPTs'!$B$12:$BX396,CK$3+3,FALSE)),0,VLOOKUP(AK221,'2012 BPTs'!$B$12:$BX$181,CK$3,FALSE)/VLOOKUP(AK221,'2012 BPTs'!$B$12:$BX396,CK$3+3,FALSE))</f>
        <v>0</v>
      </c>
      <c r="CL221" s="24">
        <f>IF(ISERROR(VLOOKUP(AL221,'2012 BPTs'!$B$12:$BX$181,CL$3,FALSE)/VLOOKUP(AL221,'2012 BPTs'!$B$12:$BX396,CL$3+3,FALSE)),0,VLOOKUP(AL221,'2012 BPTs'!$B$12:$BX$181,CL$3,FALSE)/VLOOKUP(AL221,'2012 BPTs'!$B$12:$BX396,CL$3+3,FALSE))</f>
        <v>0</v>
      </c>
      <c r="CM221" s="24">
        <f>IF(ISERROR(VLOOKUP(AM221,'2012 BPTs'!$B$12:$BX$181,CM$3,FALSE)/VLOOKUP(AM221,'2012 BPTs'!$B$12:$BX396,CM$3+3,FALSE)),0,VLOOKUP(AM221,'2012 BPTs'!$B$12:$BX$181,CM$3,FALSE)/VLOOKUP(AM221,'2012 BPTs'!$B$12:$BX396,CM$3+3,FALSE))</f>
        <v>0</v>
      </c>
      <c r="CO221" s="24">
        <f>IF(ISERROR(VLOOKUP(AF221,'2012 BPTs'!$B$12:$BX$181,CO$3,FALSE)/VLOOKUP(AF221,'2012 BPTs'!$B$12:$BX396,CO$3+2,FALSE)),0,VLOOKUP(AF221,'2012 BPTs'!$B$12:$BX$181,CO$3,FALSE)/VLOOKUP(AF221,'2012 BPTs'!$B$12:$BX396,CO$3+2,FALSE))</f>
        <v>0</v>
      </c>
      <c r="CP221" s="24">
        <f>IF(ISERROR(VLOOKUP(AG221,'2012 BPTs'!$B$12:$BX$181,CP$3,FALSE)/VLOOKUP(AG221,'2012 BPTs'!$B$12:$BX396,CP$3+2,FALSE)),0,VLOOKUP(AG221,'2012 BPTs'!$B$12:$BX$181,CP$3,FALSE)/VLOOKUP(AG221,'2012 BPTs'!$B$12:$BX396,CP$3+2,FALSE))</f>
        <v>0</v>
      </c>
      <c r="CQ221" s="24">
        <f>IF(ISERROR(VLOOKUP(AH221,'2012 BPTs'!$B$12:$BX$181,CQ$3,FALSE)/VLOOKUP(AH221,'2012 BPTs'!$B$12:$BX396,CQ$3+2,FALSE)),0,VLOOKUP(AH221,'2012 BPTs'!$B$12:$BX$181,CQ$3,FALSE)/VLOOKUP(AH221,'2012 BPTs'!$B$12:$BX396,CQ$3+2,FALSE))</f>
        <v>0</v>
      </c>
      <c r="CR221" s="24">
        <f>IF(ISERROR(VLOOKUP(AI221,'2012 BPTs'!$B$12:$BX$181,CR$3,FALSE)/VLOOKUP(AI221,'2012 BPTs'!$B$12:$BX396,CR$3+2,FALSE)),0,VLOOKUP(AI221,'2012 BPTs'!$B$12:$BX$181,CR$3,FALSE)/VLOOKUP(AI221,'2012 BPTs'!$B$12:$BX396,CR$3+2,FALSE))</f>
        <v>0</v>
      </c>
      <c r="CS221" s="24">
        <f>IF(ISERROR(VLOOKUP(AJ221,'2012 BPTs'!$B$12:$BX$181,CS$3,FALSE)/VLOOKUP(AJ221,'2012 BPTs'!$B$12:$BX396,CS$3+2,FALSE)),0,VLOOKUP(AJ221,'2012 BPTs'!$B$12:$BX$181,CS$3,FALSE)/VLOOKUP(AJ221,'2012 BPTs'!$B$12:$BX396,CS$3+2,FALSE))</f>
        <v>0</v>
      </c>
      <c r="CT221" s="24">
        <f>IF(ISERROR(VLOOKUP(AK221,'2012 BPTs'!$B$12:$BX$181,CT$3,FALSE)/VLOOKUP(AK221,'2012 BPTs'!$B$12:$BX396,CT$3+2,FALSE)),0,VLOOKUP(AK221,'2012 BPTs'!$B$12:$BX$181,CT$3,FALSE)/VLOOKUP(AK221,'2012 BPTs'!$B$12:$BX396,CT$3+2,FALSE))</f>
        <v>0</v>
      </c>
      <c r="CU221" s="24">
        <f>IF(ISERROR(VLOOKUP(AL221,'2012 BPTs'!$B$12:$BX$181,CU$3,FALSE)/VLOOKUP(AL221,'2012 BPTs'!$B$12:$BX396,CU$3+2,FALSE)),0,VLOOKUP(AL221,'2012 BPTs'!$B$12:$BX$181,CU$3,FALSE)/VLOOKUP(AL221,'2012 BPTs'!$B$12:$BX396,CU$3+2,FALSE))</f>
        <v>0</v>
      </c>
      <c r="CV221" s="24">
        <f>IF(ISERROR(VLOOKUP(AM221,'2012 BPTs'!$B$12:$BX$181,CV$3,FALSE)/VLOOKUP(AM221,'2012 BPTs'!$B$12:$BX396,CV$3+2,FALSE)),0,VLOOKUP(AM221,'2012 BPTs'!$B$12:$BX$181,CV$3,FALSE)/VLOOKUP(AM221,'2012 BPTs'!$B$12:$BX396,CV$3+2,FALSE))</f>
        <v>0</v>
      </c>
      <c r="CX221" s="93">
        <f>'2014 BPTs'!BR57</f>
        <v>0</v>
      </c>
      <c r="CY221" s="93">
        <f>'2014 BPTs'!BS57</f>
        <v>0</v>
      </c>
    </row>
    <row r="222" spans="2:103" x14ac:dyDescent="0.2">
      <c r="B222" s="2" t="s">
        <v>213</v>
      </c>
      <c r="C222" s="2">
        <f>'2014 BPTs'!E58</f>
        <v>0</v>
      </c>
      <c r="D222" s="2">
        <f t="shared" si="83"/>
        <v>0</v>
      </c>
      <c r="E222" s="4">
        <f>'2014 BPTs'!F58</f>
        <v>0</v>
      </c>
      <c r="F222" s="88">
        <f>'2014 BPTs'!G58</f>
        <v>0</v>
      </c>
      <c r="G222" s="53">
        <f>'2014 BPTs'!I58</f>
        <v>0</v>
      </c>
      <c r="H222" s="88">
        <f>'2014 BPTs'!J58</f>
        <v>0</v>
      </c>
      <c r="I222" s="4">
        <f>'2014 BPTs'!K58</f>
        <v>0</v>
      </c>
      <c r="J222" s="5">
        <f>'2014 BPTs'!M58</f>
        <v>0</v>
      </c>
      <c r="K222" s="99">
        <f>'2014 BPTs'!BL58</f>
        <v>0</v>
      </c>
      <c r="L222" s="100">
        <f t="shared" si="68"/>
        <v>0</v>
      </c>
      <c r="M222" s="101">
        <f t="shared" si="69"/>
        <v>0</v>
      </c>
      <c r="N222" s="102">
        <f t="shared" si="75"/>
        <v>0</v>
      </c>
      <c r="O222" s="103">
        <f>'2014 BPTs'!BM58</f>
        <v>0</v>
      </c>
      <c r="P222" s="100">
        <f t="shared" si="70"/>
        <v>0</v>
      </c>
      <c r="Q222" s="101">
        <f t="shared" si="71"/>
        <v>0</v>
      </c>
      <c r="R222" s="104">
        <f t="shared" si="72"/>
        <v>0</v>
      </c>
      <c r="S222" s="105">
        <f t="shared" si="76"/>
        <v>0</v>
      </c>
      <c r="T222" s="104">
        <f t="shared" si="73"/>
        <v>0</v>
      </c>
      <c r="U222" s="121">
        <f>IF(K222=0,0,IF(B222="Manual",(S222-O222-AP222*(O222/(O222+Z222)))/S222,'2014 BPTs'!BP58))</f>
        <v>0</v>
      </c>
      <c r="V222" s="99">
        <f>'2014 BPTs'!BN58</f>
        <v>0</v>
      </c>
      <c r="W222" s="100">
        <f t="shared" si="84"/>
        <v>0</v>
      </c>
      <c r="X222" s="103">
        <f t="shared" si="74"/>
        <v>0</v>
      </c>
      <c r="Y222" s="102">
        <f t="shared" si="77"/>
        <v>0</v>
      </c>
      <c r="Z222" s="103">
        <f>'2014 BPTs'!BO58</f>
        <v>0</v>
      </c>
      <c r="AA222" s="104">
        <f t="shared" si="78"/>
        <v>0</v>
      </c>
      <c r="AB222" s="106">
        <f>IF(W222=0,0,IF(B222="Manual",(V222-Z222-AP222*(Z222/(Z222+O222)))/V222,'2014 BPTs'!BQ58))</f>
        <v>0</v>
      </c>
      <c r="AD222" s="2" t="str">
        <f t="shared" si="79"/>
        <v>00-0</v>
      </c>
      <c r="AE222" s="2">
        <f>'2014 BPTs'!BA58</f>
        <v>0</v>
      </c>
      <c r="AF222" s="2" t="str">
        <f>IF(B222="Auto",'2014 BPTs'!BB58,D222&amp;E222&amp;"-"&amp;F222)</f>
        <v/>
      </c>
      <c r="AG222" s="2" t="str">
        <f>'2014 BPTs'!BC58</f>
        <v/>
      </c>
      <c r="AH222" s="2" t="str">
        <f>'2014 BPTs'!BD58</f>
        <v/>
      </c>
      <c r="AI222" s="2" t="str">
        <f>'2014 BPTs'!BE58</f>
        <v/>
      </c>
      <c r="AJ222" s="2" t="str">
        <f>'2014 BPTs'!BF58</f>
        <v/>
      </c>
      <c r="AK222" s="2" t="str">
        <f>'2014 BPTs'!BG58</f>
        <v/>
      </c>
      <c r="AL222" s="2" t="str">
        <f>'2014 BPTs'!BH58</f>
        <v/>
      </c>
      <c r="AM222" s="2" t="str">
        <f>'2014 BPTs'!BI58</f>
        <v/>
      </c>
      <c r="AO222" s="128">
        <f>'2014 BPTs'!AJ58*'2014 BPTs'!BK58</f>
        <v>0</v>
      </c>
      <c r="AP222" s="128">
        <f>'2014 BPTs'!AK58*'2014 BPTs'!BK58</f>
        <v>0</v>
      </c>
      <c r="AR222" s="5">
        <f>IF(B222="Auto",'2014 BPTs'!M58,J222)</f>
        <v>0</v>
      </c>
      <c r="AS222" s="5">
        <f>'2014 BPTs'!O58</f>
        <v>0</v>
      </c>
      <c r="AT222" s="5">
        <f>'2014 BPTs'!Q58</f>
        <v>0</v>
      </c>
      <c r="AU222" s="5">
        <f>'2014 BPTs'!S58</f>
        <v>0</v>
      </c>
      <c r="AV222" s="5">
        <f>'2014 BPTs'!U58</f>
        <v>0</v>
      </c>
      <c r="AW222" s="5">
        <f>'2014 BPTs'!W58</f>
        <v>0</v>
      </c>
      <c r="AX222" s="5">
        <f>'2014 BPTs'!Y58</f>
        <v>0</v>
      </c>
      <c r="AY222" s="5">
        <f>'2014 BPTs'!AA58</f>
        <v>0</v>
      </c>
      <c r="BA222" s="24">
        <f>IF(ISNA(VLOOKUP(AF222,'2012 BPTs'!$B$12:$BX$181,BA$3,FALSE)),0,VLOOKUP(AF222,'2012 BPTs'!$B$12:$BX$181,BA$3,FALSE))</f>
        <v>0</v>
      </c>
      <c r="BB222" s="24">
        <f>IF(ISNA(VLOOKUP(AG222,'2012 BPTs'!$B$12:$BX$181,BB$3,FALSE)),0,VLOOKUP(AG222,'2012 BPTs'!$B$12:$BX$181,BB$3,FALSE))</f>
        <v>0</v>
      </c>
      <c r="BC222" s="24">
        <f>IF(ISNA(VLOOKUP(AH222,'2012 BPTs'!$B$12:$BX$181,BC$3,FALSE)),0,VLOOKUP(AH222,'2012 BPTs'!$B$12:$BX$181,BC$3,FALSE))</f>
        <v>0</v>
      </c>
      <c r="BD222" s="24">
        <f>IF(ISNA(VLOOKUP(AI222,'2012 BPTs'!$B$12:$BX$181,BD$3,FALSE)),0,VLOOKUP(AI222,'2012 BPTs'!$B$12:$BX$181,BD$3,FALSE))</f>
        <v>0</v>
      </c>
      <c r="BE222" s="24">
        <f>IF(ISNA(VLOOKUP(AJ222,'2012 BPTs'!$B$12:$BX$181,BE$3,FALSE)),0,VLOOKUP(AJ222,'2012 BPTs'!$B$12:$BX$181,BE$3,FALSE))</f>
        <v>0</v>
      </c>
      <c r="BF222" s="24">
        <f>IF(ISNA(VLOOKUP(AK222,'2012 BPTs'!$B$12:$BX$181,BF$3,FALSE)),0,VLOOKUP(AK222,'2012 BPTs'!$B$12:$BX$181,BF$3,FALSE))</f>
        <v>0</v>
      </c>
      <c r="BG222" s="24">
        <f>IF(ISNA(VLOOKUP(AL222,'2012 BPTs'!$B$12:$BX$181,BG$3,FALSE)),0,VLOOKUP(AL222,'2012 BPTs'!$B$12:$BX$181,BG$3,FALSE))</f>
        <v>0</v>
      </c>
      <c r="BH222" s="24">
        <f>IF(ISNA(VLOOKUP(AM222,'2012 BPTs'!$B$12:$BX$181,BH$3,FALSE)),0,VLOOKUP(AM222,'2012 BPTs'!$B$12:$BX$181,BH$3,FALSE))</f>
        <v>0</v>
      </c>
      <c r="BJ222" s="24">
        <f>IF(ISNA(VLOOKUP(AF222,'2012 BPTs'!$B$12:$BX$181,BJ$3,FALSE)),0,VLOOKUP(AF222,'2012 BPTs'!$B$12:$BX$181,BJ$3,FALSE))</f>
        <v>0</v>
      </c>
      <c r="BK222" s="24">
        <f>IF(ISNA(VLOOKUP(AG222,'2012 BPTs'!$B$12:$BX$181,BK$3,FALSE)),0,VLOOKUP(AG222,'2012 BPTs'!$B$12:$BX$181,BK$3,FALSE))</f>
        <v>0</v>
      </c>
      <c r="BL222" s="24">
        <f>IF(ISNA(VLOOKUP(AH222,'2012 BPTs'!$B$12:$BX$181,BL$3,FALSE)),0,VLOOKUP(AH222,'2012 BPTs'!$B$12:$BX$181,BL$3,FALSE))</f>
        <v>0</v>
      </c>
      <c r="BM222" s="24">
        <f>IF(ISNA(VLOOKUP(AI222,'2012 BPTs'!$B$12:$BX$181,BM$3,FALSE)),0,VLOOKUP(AI222,'2012 BPTs'!$B$12:$BX$181,BM$3,FALSE))</f>
        <v>0</v>
      </c>
      <c r="BN222" s="24">
        <f>IF(ISNA(VLOOKUP(AJ222,'2012 BPTs'!$B$12:$BX$181,BN$3,FALSE)),0,VLOOKUP(AJ222,'2012 BPTs'!$B$12:$BX$181,BN$3,FALSE))</f>
        <v>0</v>
      </c>
      <c r="BO222" s="24">
        <f>IF(ISNA(VLOOKUP(AK222,'2012 BPTs'!$B$12:$BX$181,BO$3,FALSE)),0,VLOOKUP(AK222,'2012 BPTs'!$B$12:$BX$181,BO$3,FALSE))</f>
        <v>0</v>
      </c>
      <c r="BP222" s="24">
        <f>IF(ISNA(VLOOKUP(AL222,'2012 BPTs'!$B$12:$BX$181,BP$3,FALSE)),0,VLOOKUP(AL222,'2012 BPTs'!$B$12:$BX$181,BP$3,FALSE))</f>
        <v>0</v>
      </c>
      <c r="BQ222" s="24">
        <f>IF(ISNA(VLOOKUP(AM222,'2012 BPTs'!$B$12:$BX$181,BQ$3,FALSE)),0,VLOOKUP(AM222,'2012 BPTs'!$B$12:$BX$181,BQ$3,FALSE))</f>
        <v>0</v>
      </c>
      <c r="BS222" s="77">
        <f t="shared" si="80"/>
        <v>0</v>
      </c>
      <c r="BT222" s="68">
        <f t="shared" si="81"/>
        <v>0</v>
      </c>
      <c r="BU222" s="68">
        <f t="shared" si="82"/>
        <v>0</v>
      </c>
      <c r="BW222" s="24">
        <f>IF(ISNA(VLOOKUP(AF222,'2012 BPTs'!$B$12:$BX$181,BW$3,FALSE)),0,VLOOKUP(AF222,'2012 BPTs'!$B$12:$BX$181,BW$3,FALSE))</f>
        <v>0</v>
      </c>
      <c r="BX222" s="24">
        <f>IF(ISNA(VLOOKUP(AG222,'2012 BPTs'!$B$12:$BX$181,BX$3,FALSE)),0,VLOOKUP(AG222,'2012 BPTs'!$B$12:$BX$181,BX$3,FALSE))</f>
        <v>0</v>
      </c>
      <c r="BY222" s="24">
        <f>IF(ISNA(VLOOKUP(AH222,'2012 BPTs'!$B$12:$BX$181,BY$3,FALSE)),0,VLOOKUP(AH222,'2012 BPTs'!$B$12:$BX$181,BY$3,FALSE))</f>
        <v>0</v>
      </c>
      <c r="BZ222" s="24">
        <f>IF(ISNA(VLOOKUP(AI222,'2012 BPTs'!$B$12:$BX$181,BZ$3,FALSE)),0,VLOOKUP(AI222,'2012 BPTs'!$B$12:$BX$181,BZ$3,FALSE))</f>
        <v>0</v>
      </c>
      <c r="CA222" s="24">
        <f>IF(ISNA(VLOOKUP(AJ222,'2012 BPTs'!$B$12:$BX$181,CA$3,FALSE)),0,VLOOKUP(AJ222,'2012 BPTs'!$B$12:$BX$181,CA$3,FALSE))</f>
        <v>0</v>
      </c>
      <c r="CB222" s="24">
        <f>IF(ISNA(VLOOKUP(AK222,'2012 BPTs'!$B$12:$BX$181,CB$3,FALSE)),0,VLOOKUP(AK222,'2012 BPTs'!$B$12:$BX$181,CB$3,FALSE))</f>
        <v>0</v>
      </c>
      <c r="CC222" s="24">
        <f>IF(ISNA(VLOOKUP(AL222,'2012 BPTs'!$B$12:$BX$181,CC$3,FALSE)),0,VLOOKUP(AL222,'2012 BPTs'!$B$12:$BX$181,CC$3,FALSE))</f>
        <v>0</v>
      </c>
      <c r="CD222" s="24">
        <f>IF(ISNA(VLOOKUP(AM222,'2012 BPTs'!$B$12:$BX$181,CD$3,FALSE)),0,VLOOKUP(AM222,'2012 BPTs'!$B$12:$BX$181,CD$3,FALSE))</f>
        <v>0</v>
      </c>
      <c r="CF222" s="24">
        <f>IF(ISERROR(VLOOKUP(AF222,'2012 BPTs'!$B$12:$BX$181,CF$3,FALSE)/VLOOKUP(AF222,'2012 BPTs'!$B$12:$BX397,CF$3+3,FALSE)),0,VLOOKUP(AF222,'2012 BPTs'!$B$12:$BX$181,CF$3,FALSE)/VLOOKUP(AF222,'2012 BPTs'!$B$12:$BX397,CF$3+3,FALSE))</f>
        <v>0</v>
      </c>
      <c r="CG222" s="24">
        <f>IF(ISERROR(VLOOKUP(AG222,'2012 BPTs'!$B$12:$BX$181,CG$3,FALSE)/VLOOKUP(AG222,'2012 BPTs'!$B$12:$BX397,CG$3+3,FALSE)),0,VLOOKUP(AG222,'2012 BPTs'!$B$12:$BX$181,CG$3,FALSE)/VLOOKUP(AG222,'2012 BPTs'!$B$12:$BX397,CG$3+3,FALSE))</f>
        <v>0</v>
      </c>
      <c r="CH222" s="24">
        <f>IF(ISERROR(VLOOKUP(AH222,'2012 BPTs'!$B$12:$BX$181,CH$3,FALSE)/VLOOKUP(AH222,'2012 BPTs'!$B$12:$BX397,CH$3+3,FALSE)),0,VLOOKUP(AH222,'2012 BPTs'!$B$12:$BX$181,CH$3,FALSE)/VLOOKUP(AH222,'2012 BPTs'!$B$12:$BX397,CH$3+3,FALSE))</f>
        <v>0</v>
      </c>
      <c r="CI222" s="24">
        <f>IF(ISERROR(VLOOKUP(AI222,'2012 BPTs'!$B$12:$BX$181,CI$3,FALSE)/VLOOKUP(AI222,'2012 BPTs'!$B$12:$BX397,CI$3+3,FALSE)),0,VLOOKUP(AI222,'2012 BPTs'!$B$12:$BX$181,CI$3,FALSE)/VLOOKUP(AI222,'2012 BPTs'!$B$12:$BX397,CI$3+3,FALSE))</f>
        <v>0</v>
      </c>
      <c r="CJ222" s="24">
        <f>IF(ISERROR(VLOOKUP(AJ222,'2012 BPTs'!$B$12:$BX$181,CJ$3,FALSE)/VLOOKUP(AJ222,'2012 BPTs'!$B$12:$BX397,CJ$3+3,FALSE)),0,VLOOKUP(AJ222,'2012 BPTs'!$B$12:$BX$181,CJ$3,FALSE)/VLOOKUP(AJ222,'2012 BPTs'!$B$12:$BX397,CJ$3+3,FALSE))</f>
        <v>0</v>
      </c>
      <c r="CK222" s="24">
        <f>IF(ISERROR(VLOOKUP(AK222,'2012 BPTs'!$B$12:$BX$181,CK$3,FALSE)/VLOOKUP(AK222,'2012 BPTs'!$B$12:$BX397,CK$3+3,FALSE)),0,VLOOKUP(AK222,'2012 BPTs'!$B$12:$BX$181,CK$3,FALSE)/VLOOKUP(AK222,'2012 BPTs'!$B$12:$BX397,CK$3+3,FALSE))</f>
        <v>0</v>
      </c>
      <c r="CL222" s="24">
        <f>IF(ISERROR(VLOOKUP(AL222,'2012 BPTs'!$B$12:$BX$181,CL$3,FALSE)/VLOOKUP(AL222,'2012 BPTs'!$B$12:$BX397,CL$3+3,FALSE)),0,VLOOKUP(AL222,'2012 BPTs'!$B$12:$BX$181,CL$3,FALSE)/VLOOKUP(AL222,'2012 BPTs'!$B$12:$BX397,CL$3+3,FALSE))</f>
        <v>0</v>
      </c>
      <c r="CM222" s="24">
        <f>IF(ISERROR(VLOOKUP(AM222,'2012 BPTs'!$B$12:$BX$181,CM$3,FALSE)/VLOOKUP(AM222,'2012 BPTs'!$B$12:$BX397,CM$3+3,FALSE)),0,VLOOKUP(AM222,'2012 BPTs'!$B$12:$BX$181,CM$3,FALSE)/VLOOKUP(AM222,'2012 BPTs'!$B$12:$BX397,CM$3+3,FALSE))</f>
        <v>0</v>
      </c>
      <c r="CO222" s="24">
        <f>IF(ISERROR(VLOOKUP(AF222,'2012 BPTs'!$B$12:$BX$181,CO$3,FALSE)/VLOOKUP(AF222,'2012 BPTs'!$B$12:$BX397,CO$3+2,FALSE)),0,VLOOKUP(AF222,'2012 BPTs'!$B$12:$BX$181,CO$3,FALSE)/VLOOKUP(AF222,'2012 BPTs'!$B$12:$BX397,CO$3+2,FALSE))</f>
        <v>0</v>
      </c>
      <c r="CP222" s="24">
        <f>IF(ISERROR(VLOOKUP(AG222,'2012 BPTs'!$B$12:$BX$181,CP$3,FALSE)/VLOOKUP(AG222,'2012 BPTs'!$B$12:$BX397,CP$3+2,FALSE)),0,VLOOKUP(AG222,'2012 BPTs'!$B$12:$BX$181,CP$3,FALSE)/VLOOKUP(AG222,'2012 BPTs'!$B$12:$BX397,CP$3+2,FALSE))</f>
        <v>0</v>
      </c>
      <c r="CQ222" s="24">
        <f>IF(ISERROR(VLOOKUP(AH222,'2012 BPTs'!$B$12:$BX$181,CQ$3,FALSE)/VLOOKUP(AH222,'2012 BPTs'!$B$12:$BX397,CQ$3+2,FALSE)),0,VLOOKUP(AH222,'2012 BPTs'!$B$12:$BX$181,CQ$3,FALSE)/VLOOKUP(AH222,'2012 BPTs'!$B$12:$BX397,CQ$3+2,FALSE))</f>
        <v>0</v>
      </c>
      <c r="CR222" s="24">
        <f>IF(ISERROR(VLOOKUP(AI222,'2012 BPTs'!$B$12:$BX$181,CR$3,FALSE)/VLOOKUP(AI222,'2012 BPTs'!$B$12:$BX397,CR$3+2,FALSE)),0,VLOOKUP(AI222,'2012 BPTs'!$B$12:$BX$181,CR$3,FALSE)/VLOOKUP(AI222,'2012 BPTs'!$B$12:$BX397,CR$3+2,FALSE))</f>
        <v>0</v>
      </c>
      <c r="CS222" s="24">
        <f>IF(ISERROR(VLOOKUP(AJ222,'2012 BPTs'!$B$12:$BX$181,CS$3,FALSE)/VLOOKUP(AJ222,'2012 BPTs'!$B$12:$BX397,CS$3+2,FALSE)),0,VLOOKUP(AJ222,'2012 BPTs'!$B$12:$BX$181,CS$3,FALSE)/VLOOKUP(AJ222,'2012 BPTs'!$B$12:$BX397,CS$3+2,FALSE))</f>
        <v>0</v>
      </c>
      <c r="CT222" s="24">
        <f>IF(ISERROR(VLOOKUP(AK222,'2012 BPTs'!$B$12:$BX$181,CT$3,FALSE)/VLOOKUP(AK222,'2012 BPTs'!$B$12:$BX397,CT$3+2,FALSE)),0,VLOOKUP(AK222,'2012 BPTs'!$B$12:$BX$181,CT$3,FALSE)/VLOOKUP(AK222,'2012 BPTs'!$B$12:$BX397,CT$3+2,FALSE))</f>
        <v>0</v>
      </c>
      <c r="CU222" s="24">
        <f>IF(ISERROR(VLOOKUP(AL222,'2012 BPTs'!$B$12:$BX$181,CU$3,FALSE)/VLOOKUP(AL222,'2012 BPTs'!$B$12:$BX397,CU$3+2,FALSE)),0,VLOOKUP(AL222,'2012 BPTs'!$B$12:$BX$181,CU$3,FALSE)/VLOOKUP(AL222,'2012 BPTs'!$B$12:$BX397,CU$3+2,FALSE))</f>
        <v>0</v>
      </c>
      <c r="CV222" s="24">
        <f>IF(ISERROR(VLOOKUP(AM222,'2012 BPTs'!$B$12:$BX$181,CV$3,FALSE)/VLOOKUP(AM222,'2012 BPTs'!$B$12:$BX397,CV$3+2,FALSE)),0,VLOOKUP(AM222,'2012 BPTs'!$B$12:$BX$181,CV$3,FALSE)/VLOOKUP(AM222,'2012 BPTs'!$B$12:$BX397,CV$3+2,FALSE))</f>
        <v>0</v>
      </c>
      <c r="CX222" s="93">
        <f>'2014 BPTs'!BR58</f>
        <v>0</v>
      </c>
      <c r="CY222" s="93">
        <f>'2014 BPTs'!BS58</f>
        <v>0</v>
      </c>
    </row>
    <row r="223" spans="2:103" x14ac:dyDescent="0.2">
      <c r="B223" s="2" t="s">
        <v>213</v>
      </c>
      <c r="C223" s="2">
        <f>'2014 BPTs'!E59</f>
        <v>0</v>
      </c>
      <c r="D223" s="2">
        <f t="shared" si="83"/>
        <v>0</v>
      </c>
      <c r="E223" s="4">
        <f>'2014 BPTs'!F59</f>
        <v>0</v>
      </c>
      <c r="F223" s="88">
        <f>'2014 BPTs'!G59</f>
        <v>0</v>
      </c>
      <c r="G223" s="53">
        <f>'2014 BPTs'!I59</f>
        <v>0</v>
      </c>
      <c r="H223" s="88">
        <f>'2014 BPTs'!J59</f>
        <v>0</v>
      </c>
      <c r="I223" s="4">
        <f>'2014 BPTs'!K59</f>
        <v>0</v>
      </c>
      <c r="J223" s="5">
        <f>'2014 BPTs'!M59</f>
        <v>0</v>
      </c>
      <c r="K223" s="99">
        <f>'2014 BPTs'!BL59</f>
        <v>0</v>
      </c>
      <c r="L223" s="100">
        <f t="shared" si="68"/>
        <v>0</v>
      </c>
      <c r="M223" s="101">
        <f t="shared" si="69"/>
        <v>0</v>
      </c>
      <c r="N223" s="102">
        <f t="shared" si="75"/>
        <v>0</v>
      </c>
      <c r="O223" s="103">
        <f>'2014 BPTs'!BM59</f>
        <v>0</v>
      </c>
      <c r="P223" s="100">
        <f t="shared" si="70"/>
        <v>0</v>
      </c>
      <c r="Q223" s="101">
        <f t="shared" si="71"/>
        <v>0</v>
      </c>
      <c r="R223" s="104">
        <f t="shared" si="72"/>
        <v>0</v>
      </c>
      <c r="S223" s="105">
        <f t="shared" si="76"/>
        <v>0</v>
      </c>
      <c r="T223" s="104">
        <f t="shared" si="73"/>
        <v>0</v>
      </c>
      <c r="U223" s="121">
        <f>IF(K223=0,0,IF(B223="Manual",(S223-O223-AP223*(O223/(O223+Z223)))/S223,'2014 BPTs'!BP59))</f>
        <v>0</v>
      </c>
      <c r="V223" s="99">
        <f>'2014 BPTs'!BN59</f>
        <v>0</v>
      </c>
      <c r="W223" s="100">
        <f t="shared" si="84"/>
        <v>0</v>
      </c>
      <c r="X223" s="103">
        <f t="shared" si="74"/>
        <v>0</v>
      </c>
      <c r="Y223" s="102">
        <f t="shared" si="77"/>
        <v>0</v>
      </c>
      <c r="Z223" s="103">
        <f>'2014 BPTs'!BO59</f>
        <v>0</v>
      </c>
      <c r="AA223" s="104">
        <f t="shared" si="78"/>
        <v>0</v>
      </c>
      <c r="AB223" s="106">
        <f>IF(W223=0,0,IF(B223="Manual",(V223-Z223-AP223*(Z223/(Z223+O223)))/V223,'2014 BPTs'!BQ59))</f>
        <v>0</v>
      </c>
      <c r="AD223" s="2" t="str">
        <f t="shared" si="79"/>
        <v>00-0</v>
      </c>
      <c r="AE223" s="2">
        <f>'2014 BPTs'!BA59</f>
        <v>0</v>
      </c>
      <c r="AF223" s="2" t="str">
        <f>IF(B223="Auto",'2014 BPTs'!BB59,D223&amp;E223&amp;"-"&amp;F223)</f>
        <v/>
      </c>
      <c r="AG223" s="2" t="str">
        <f>'2014 BPTs'!BC59</f>
        <v/>
      </c>
      <c r="AH223" s="2" t="str">
        <f>'2014 BPTs'!BD59</f>
        <v/>
      </c>
      <c r="AI223" s="2" t="str">
        <f>'2014 BPTs'!BE59</f>
        <v/>
      </c>
      <c r="AJ223" s="2" t="str">
        <f>'2014 BPTs'!BF59</f>
        <v/>
      </c>
      <c r="AK223" s="2" t="str">
        <f>'2014 BPTs'!BG59</f>
        <v/>
      </c>
      <c r="AL223" s="2" t="str">
        <f>'2014 BPTs'!BH59</f>
        <v/>
      </c>
      <c r="AM223" s="2" t="str">
        <f>'2014 BPTs'!BI59</f>
        <v/>
      </c>
      <c r="AO223" s="128">
        <f>'2014 BPTs'!AJ59*'2014 BPTs'!BK59</f>
        <v>0</v>
      </c>
      <c r="AP223" s="128">
        <f>'2014 BPTs'!AK59*'2014 BPTs'!BK59</f>
        <v>0</v>
      </c>
      <c r="AR223" s="5">
        <f>IF(B223="Auto",'2014 BPTs'!M59,J223)</f>
        <v>0</v>
      </c>
      <c r="AS223" s="5">
        <f>'2014 BPTs'!O59</f>
        <v>0</v>
      </c>
      <c r="AT223" s="5">
        <f>'2014 BPTs'!Q59</f>
        <v>0</v>
      </c>
      <c r="AU223" s="5">
        <f>'2014 BPTs'!S59</f>
        <v>0</v>
      </c>
      <c r="AV223" s="5">
        <f>'2014 BPTs'!U59</f>
        <v>0</v>
      </c>
      <c r="AW223" s="5">
        <f>'2014 BPTs'!W59</f>
        <v>0</v>
      </c>
      <c r="AX223" s="5">
        <f>'2014 BPTs'!Y59</f>
        <v>0</v>
      </c>
      <c r="AY223" s="5">
        <f>'2014 BPTs'!AA59</f>
        <v>0</v>
      </c>
      <c r="BA223" s="24">
        <f>IF(ISNA(VLOOKUP(AF223,'2012 BPTs'!$B$12:$BX$181,BA$3,FALSE)),0,VLOOKUP(AF223,'2012 BPTs'!$B$12:$BX$181,BA$3,FALSE))</f>
        <v>0</v>
      </c>
      <c r="BB223" s="24">
        <f>IF(ISNA(VLOOKUP(AG223,'2012 BPTs'!$B$12:$BX$181,BB$3,FALSE)),0,VLOOKUP(AG223,'2012 BPTs'!$B$12:$BX$181,BB$3,FALSE))</f>
        <v>0</v>
      </c>
      <c r="BC223" s="24">
        <f>IF(ISNA(VLOOKUP(AH223,'2012 BPTs'!$B$12:$BX$181,BC$3,FALSE)),0,VLOOKUP(AH223,'2012 BPTs'!$B$12:$BX$181,BC$3,FALSE))</f>
        <v>0</v>
      </c>
      <c r="BD223" s="24">
        <f>IF(ISNA(VLOOKUP(AI223,'2012 BPTs'!$B$12:$BX$181,BD$3,FALSE)),0,VLOOKUP(AI223,'2012 BPTs'!$B$12:$BX$181,BD$3,FALSE))</f>
        <v>0</v>
      </c>
      <c r="BE223" s="24">
        <f>IF(ISNA(VLOOKUP(AJ223,'2012 BPTs'!$B$12:$BX$181,BE$3,FALSE)),0,VLOOKUP(AJ223,'2012 BPTs'!$B$12:$BX$181,BE$3,FALSE))</f>
        <v>0</v>
      </c>
      <c r="BF223" s="24">
        <f>IF(ISNA(VLOOKUP(AK223,'2012 BPTs'!$B$12:$BX$181,BF$3,FALSE)),0,VLOOKUP(AK223,'2012 BPTs'!$B$12:$BX$181,BF$3,FALSE))</f>
        <v>0</v>
      </c>
      <c r="BG223" s="24">
        <f>IF(ISNA(VLOOKUP(AL223,'2012 BPTs'!$B$12:$BX$181,BG$3,FALSE)),0,VLOOKUP(AL223,'2012 BPTs'!$B$12:$BX$181,BG$3,FALSE))</f>
        <v>0</v>
      </c>
      <c r="BH223" s="24">
        <f>IF(ISNA(VLOOKUP(AM223,'2012 BPTs'!$B$12:$BX$181,BH$3,FALSE)),0,VLOOKUP(AM223,'2012 BPTs'!$B$12:$BX$181,BH$3,FALSE))</f>
        <v>0</v>
      </c>
      <c r="BJ223" s="24">
        <f>IF(ISNA(VLOOKUP(AF223,'2012 BPTs'!$B$12:$BX$181,BJ$3,FALSE)),0,VLOOKUP(AF223,'2012 BPTs'!$B$12:$BX$181,BJ$3,FALSE))</f>
        <v>0</v>
      </c>
      <c r="BK223" s="24">
        <f>IF(ISNA(VLOOKUP(AG223,'2012 BPTs'!$B$12:$BX$181,BK$3,FALSE)),0,VLOOKUP(AG223,'2012 BPTs'!$B$12:$BX$181,BK$3,FALSE))</f>
        <v>0</v>
      </c>
      <c r="BL223" s="24">
        <f>IF(ISNA(VLOOKUP(AH223,'2012 BPTs'!$B$12:$BX$181,BL$3,FALSE)),0,VLOOKUP(AH223,'2012 BPTs'!$B$12:$BX$181,BL$3,FALSE))</f>
        <v>0</v>
      </c>
      <c r="BM223" s="24">
        <f>IF(ISNA(VLOOKUP(AI223,'2012 BPTs'!$B$12:$BX$181,BM$3,FALSE)),0,VLOOKUP(AI223,'2012 BPTs'!$B$12:$BX$181,BM$3,FALSE))</f>
        <v>0</v>
      </c>
      <c r="BN223" s="24">
        <f>IF(ISNA(VLOOKUP(AJ223,'2012 BPTs'!$B$12:$BX$181,BN$3,FALSE)),0,VLOOKUP(AJ223,'2012 BPTs'!$B$12:$BX$181,BN$3,FALSE))</f>
        <v>0</v>
      </c>
      <c r="BO223" s="24">
        <f>IF(ISNA(VLOOKUP(AK223,'2012 BPTs'!$B$12:$BX$181,BO$3,FALSE)),0,VLOOKUP(AK223,'2012 BPTs'!$B$12:$BX$181,BO$3,FALSE))</f>
        <v>0</v>
      </c>
      <c r="BP223" s="24">
        <f>IF(ISNA(VLOOKUP(AL223,'2012 BPTs'!$B$12:$BX$181,BP$3,FALSE)),0,VLOOKUP(AL223,'2012 BPTs'!$B$12:$BX$181,BP$3,FALSE))</f>
        <v>0</v>
      </c>
      <c r="BQ223" s="24">
        <f>IF(ISNA(VLOOKUP(AM223,'2012 BPTs'!$B$12:$BX$181,BQ$3,FALSE)),0,VLOOKUP(AM223,'2012 BPTs'!$B$12:$BX$181,BQ$3,FALSE))</f>
        <v>0</v>
      </c>
      <c r="BS223" s="77">
        <f t="shared" si="80"/>
        <v>0</v>
      </c>
      <c r="BT223" s="68">
        <f t="shared" si="81"/>
        <v>0</v>
      </c>
      <c r="BU223" s="68">
        <f t="shared" si="82"/>
        <v>0</v>
      </c>
      <c r="BW223" s="24">
        <f>IF(ISNA(VLOOKUP(AF223,'2012 BPTs'!$B$12:$BX$181,BW$3,FALSE)),0,VLOOKUP(AF223,'2012 BPTs'!$B$12:$BX$181,BW$3,FALSE))</f>
        <v>0</v>
      </c>
      <c r="BX223" s="24">
        <f>IF(ISNA(VLOOKUP(AG223,'2012 BPTs'!$B$12:$BX$181,BX$3,FALSE)),0,VLOOKUP(AG223,'2012 BPTs'!$B$12:$BX$181,BX$3,FALSE))</f>
        <v>0</v>
      </c>
      <c r="BY223" s="24">
        <f>IF(ISNA(VLOOKUP(AH223,'2012 BPTs'!$B$12:$BX$181,BY$3,FALSE)),0,VLOOKUP(AH223,'2012 BPTs'!$B$12:$BX$181,BY$3,FALSE))</f>
        <v>0</v>
      </c>
      <c r="BZ223" s="24">
        <f>IF(ISNA(VLOOKUP(AI223,'2012 BPTs'!$B$12:$BX$181,BZ$3,FALSE)),0,VLOOKUP(AI223,'2012 BPTs'!$B$12:$BX$181,BZ$3,FALSE))</f>
        <v>0</v>
      </c>
      <c r="CA223" s="24">
        <f>IF(ISNA(VLOOKUP(AJ223,'2012 BPTs'!$B$12:$BX$181,CA$3,FALSE)),0,VLOOKUP(AJ223,'2012 BPTs'!$B$12:$BX$181,CA$3,FALSE))</f>
        <v>0</v>
      </c>
      <c r="CB223" s="24">
        <f>IF(ISNA(VLOOKUP(AK223,'2012 BPTs'!$B$12:$BX$181,CB$3,FALSE)),0,VLOOKUP(AK223,'2012 BPTs'!$B$12:$BX$181,CB$3,FALSE))</f>
        <v>0</v>
      </c>
      <c r="CC223" s="24">
        <f>IF(ISNA(VLOOKUP(AL223,'2012 BPTs'!$B$12:$BX$181,CC$3,FALSE)),0,VLOOKUP(AL223,'2012 BPTs'!$B$12:$BX$181,CC$3,FALSE))</f>
        <v>0</v>
      </c>
      <c r="CD223" s="24">
        <f>IF(ISNA(VLOOKUP(AM223,'2012 BPTs'!$B$12:$BX$181,CD$3,FALSE)),0,VLOOKUP(AM223,'2012 BPTs'!$B$12:$BX$181,CD$3,FALSE))</f>
        <v>0</v>
      </c>
      <c r="CF223" s="24">
        <f>IF(ISERROR(VLOOKUP(AF223,'2012 BPTs'!$B$12:$BX$181,CF$3,FALSE)/VLOOKUP(AF223,'2012 BPTs'!$B$12:$BX398,CF$3+3,FALSE)),0,VLOOKUP(AF223,'2012 BPTs'!$B$12:$BX$181,CF$3,FALSE)/VLOOKUP(AF223,'2012 BPTs'!$B$12:$BX398,CF$3+3,FALSE))</f>
        <v>0</v>
      </c>
      <c r="CG223" s="24">
        <f>IF(ISERROR(VLOOKUP(AG223,'2012 BPTs'!$B$12:$BX$181,CG$3,FALSE)/VLOOKUP(AG223,'2012 BPTs'!$B$12:$BX398,CG$3+3,FALSE)),0,VLOOKUP(AG223,'2012 BPTs'!$B$12:$BX$181,CG$3,FALSE)/VLOOKUP(AG223,'2012 BPTs'!$B$12:$BX398,CG$3+3,FALSE))</f>
        <v>0</v>
      </c>
      <c r="CH223" s="24">
        <f>IF(ISERROR(VLOOKUP(AH223,'2012 BPTs'!$B$12:$BX$181,CH$3,FALSE)/VLOOKUP(AH223,'2012 BPTs'!$B$12:$BX398,CH$3+3,FALSE)),0,VLOOKUP(AH223,'2012 BPTs'!$B$12:$BX$181,CH$3,FALSE)/VLOOKUP(AH223,'2012 BPTs'!$B$12:$BX398,CH$3+3,FALSE))</f>
        <v>0</v>
      </c>
      <c r="CI223" s="24">
        <f>IF(ISERROR(VLOOKUP(AI223,'2012 BPTs'!$B$12:$BX$181,CI$3,FALSE)/VLOOKUP(AI223,'2012 BPTs'!$B$12:$BX398,CI$3+3,FALSE)),0,VLOOKUP(AI223,'2012 BPTs'!$B$12:$BX$181,CI$3,FALSE)/VLOOKUP(AI223,'2012 BPTs'!$B$12:$BX398,CI$3+3,FALSE))</f>
        <v>0</v>
      </c>
      <c r="CJ223" s="24">
        <f>IF(ISERROR(VLOOKUP(AJ223,'2012 BPTs'!$B$12:$BX$181,CJ$3,FALSE)/VLOOKUP(AJ223,'2012 BPTs'!$B$12:$BX398,CJ$3+3,FALSE)),0,VLOOKUP(AJ223,'2012 BPTs'!$B$12:$BX$181,CJ$3,FALSE)/VLOOKUP(AJ223,'2012 BPTs'!$B$12:$BX398,CJ$3+3,FALSE))</f>
        <v>0</v>
      </c>
      <c r="CK223" s="24">
        <f>IF(ISERROR(VLOOKUP(AK223,'2012 BPTs'!$B$12:$BX$181,CK$3,FALSE)/VLOOKUP(AK223,'2012 BPTs'!$B$12:$BX398,CK$3+3,FALSE)),0,VLOOKUP(AK223,'2012 BPTs'!$B$12:$BX$181,CK$3,FALSE)/VLOOKUP(AK223,'2012 BPTs'!$B$12:$BX398,CK$3+3,FALSE))</f>
        <v>0</v>
      </c>
      <c r="CL223" s="24">
        <f>IF(ISERROR(VLOOKUP(AL223,'2012 BPTs'!$B$12:$BX$181,CL$3,FALSE)/VLOOKUP(AL223,'2012 BPTs'!$B$12:$BX398,CL$3+3,FALSE)),0,VLOOKUP(AL223,'2012 BPTs'!$B$12:$BX$181,CL$3,FALSE)/VLOOKUP(AL223,'2012 BPTs'!$B$12:$BX398,CL$3+3,FALSE))</f>
        <v>0</v>
      </c>
      <c r="CM223" s="24">
        <f>IF(ISERROR(VLOOKUP(AM223,'2012 BPTs'!$B$12:$BX$181,CM$3,FALSE)/VLOOKUP(AM223,'2012 BPTs'!$B$12:$BX398,CM$3+3,FALSE)),0,VLOOKUP(AM223,'2012 BPTs'!$B$12:$BX$181,CM$3,FALSE)/VLOOKUP(AM223,'2012 BPTs'!$B$12:$BX398,CM$3+3,FALSE))</f>
        <v>0</v>
      </c>
      <c r="CO223" s="24">
        <f>IF(ISERROR(VLOOKUP(AF223,'2012 BPTs'!$B$12:$BX$181,CO$3,FALSE)/VLOOKUP(AF223,'2012 BPTs'!$B$12:$BX398,CO$3+2,FALSE)),0,VLOOKUP(AF223,'2012 BPTs'!$B$12:$BX$181,CO$3,FALSE)/VLOOKUP(AF223,'2012 BPTs'!$B$12:$BX398,CO$3+2,FALSE))</f>
        <v>0</v>
      </c>
      <c r="CP223" s="24">
        <f>IF(ISERROR(VLOOKUP(AG223,'2012 BPTs'!$B$12:$BX$181,CP$3,FALSE)/VLOOKUP(AG223,'2012 BPTs'!$B$12:$BX398,CP$3+2,FALSE)),0,VLOOKUP(AG223,'2012 BPTs'!$B$12:$BX$181,CP$3,FALSE)/VLOOKUP(AG223,'2012 BPTs'!$B$12:$BX398,CP$3+2,FALSE))</f>
        <v>0</v>
      </c>
      <c r="CQ223" s="24">
        <f>IF(ISERROR(VLOOKUP(AH223,'2012 BPTs'!$B$12:$BX$181,CQ$3,FALSE)/VLOOKUP(AH223,'2012 BPTs'!$B$12:$BX398,CQ$3+2,FALSE)),0,VLOOKUP(AH223,'2012 BPTs'!$B$12:$BX$181,CQ$3,FALSE)/VLOOKUP(AH223,'2012 BPTs'!$B$12:$BX398,CQ$3+2,FALSE))</f>
        <v>0</v>
      </c>
      <c r="CR223" s="24">
        <f>IF(ISERROR(VLOOKUP(AI223,'2012 BPTs'!$B$12:$BX$181,CR$3,FALSE)/VLOOKUP(AI223,'2012 BPTs'!$B$12:$BX398,CR$3+2,FALSE)),0,VLOOKUP(AI223,'2012 BPTs'!$B$12:$BX$181,CR$3,FALSE)/VLOOKUP(AI223,'2012 BPTs'!$B$12:$BX398,CR$3+2,FALSE))</f>
        <v>0</v>
      </c>
      <c r="CS223" s="24">
        <f>IF(ISERROR(VLOOKUP(AJ223,'2012 BPTs'!$B$12:$BX$181,CS$3,FALSE)/VLOOKUP(AJ223,'2012 BPTs'!$B$12:$BX398,CS$3+2,FALSE)),0,VLOOKUP(AJ223,'2012 BPTs'!$B$12:$BX$181,CS$3,FALSE)/VLOOKUP(AJ223,'2012 BPTs'!$B$12:$BX398,CS$3+2,FALSE))</f>
        <v>0</v>
      </c>
      <c r="CT223" s="24">
        <f>IF(ISERROR(VLOOKUP(AK223,'2012 BPTs'!$B$12:$BX$181,CT$3,FALSE)/VLOOKUP(AK223,'2012 BPTs'!$B$12:$BX398,CT$3+2,FALSE)),0,VLOOKUP(AK223,'2012 BPTs'!$B$12:$BX$181,CT$3,FALSE)/VLOOKUP(AK223,'2012 BPTs'!$B$12:$BX398,CT$3+2,FALSE))</f>
        <v>0</v>
      </c>
      <c r="CU223" s="24">
        <f>IF(ISERROR(VLOOKUP(AL223,'2012 BPTs'!$B$12:$BX$181,CU$3,FALSE)/VLOOKUP(AL223,'2012 BPTs'!$B$12:$BX398,CU$3+2,FALSE)),0,VLOOKUP(AL223,'2012 BPTs'!$B$12:$BX$181,CU$3,FALSE)/VLOOKUP(AL223,'2012 BPTs'!$B$12:$BX398,CU$3+2,FALSE))</f>
        <v>0</v>
      </c>
      <c r="CV223" s="24">
        <f>IF(ISERROR(VLOOKUP(AM223,'2012 BPTs'!$B$12:$BX$181,CV$3,FALSE)/VLOOKUP(AM223,'2012 BPTs'!$B$12:$BX398,CV$3+2,FALSE)),0,VLOOKUP(AM223,'2012 BPTs'!$B$12:$BX$181,CV$3,FALSE)/VLOOKUP(AM223,'2012 BPTs'!$B$12:$BX398,CV$3+2,FALSE))</f>
        <v>0</v>
      </c>
      <c r="CX223" s="93">
        <f>'2014 BPTs'!BR59</f>
        <v>0</v>
      </c>
      <c r="CY223" s="93">
        <f>'2014 BPTs'!BS59</f>
        <v>0</v>
      </c>
    </row>
    <row r="224" spans="2:103" x14ac:dyDescent="0.2">
      <c r="B224" s="2" t="s">
        <v>213</v>
      </c>
      <c r="C224" s="2">
        <f>'2014 BPTs'!E60</f>
        <v>0</v>
      </c>
      <c r="D224" s="2">
        <f t="shared" si="83"/>
        <v>0</v>
      </c>
      <c r="E224" s="4">
        <f>'2014 BPTs'!F60</f>
        <v>0</v>
      </c>
      <c r="F224" s="88">
        <f>'2014 BPTs'!G60</f>
        <v>0</v>
      </c>
      <c r="G224" s="53">
        <f>'2014 BPTs'!I60</f>
        <v>0</v>
      </c>
      <c r="H224" s="88">
        <f>'2014 BPTs'!J60</f>
        <v>0</v>
      </c>
      <c r="I224" s="4">
        <f>'2014 BPTs'!K60</f>
        <v>0</v>
      </c>
      <c r="J224" s="5">
        <f>'2014 BPTs'!M60</f>
        <v>0</v>
      </c>
      <c r="K224" s="99">
        <f>'2014 BPTs'!BL60</f>
        <v>0</v>
      </c>
      <c r="L224" s="100">
        <f t="shared" si="68"/>
        <v>0</v>
      </c>
      <c r="M224" s="101">
        <f t="shared" si="69"/>
        <v>0</v>
      </c>
      <c r="N224" s="102">
        <f t="shared" si="75"/>
        <v>0</v>
      </c>
      <c r="O224" s="103">
        <f>'2014 BPTs'!BM60</f>
        <v>0</v>
      </c>
      <c r="P224" s="100">
        <f t="shared" si="70"/>
        <v>0</v>
      </c>
      <c r="Q224" s="101">
        <f t="shared" si="71"/>
        <v>0</v>
      </c>
      <c r="R224" s="104">
        <f t="shared" si="72"/>
        <v>0</v>
      </c>
      <c r="S224" s="105">
        <f t="shared" si="76"/>
        <v>0</v>
      </c>
      <c r="T224" s="104">
        <f t="shared" si="73"/>
        <v>0</v>
      </c>
      <c r="U224" s="121">
        <f>IF(K224=0,0,IF(B224="Manual",(S224-O224-AP224*(O224/(O224+Z224)))/S224,'2014 BPTs'!BP60))</f>
        <v>0</v>
      </c>
      <c r="V224" s="99">
        <f>'2014 BPTs'!BN60</f>
        <v>0</v>
      </c>
      <c r="W224" s="100">
        <f t="shared" si="84"/>
        <v>0</v>
      </c>
      <c r="X224" s="103">
        <f t="shared" si="74"/>
        <v>0</v>
      </c>
      <c r="Y224" s="102">
        <f t="shared" si="77"/>
        <v>0</v>
      </c>
      <c r="Z224" s="103">
        <f>'2014 BPTs'!BO60</f>
        <v>0</v>
      </c>
      <c r="AA224" s="104">
        <f t="shared" si="78"/>
        <v>0</v>
      </c>
      <c r="AB224" s="106">
        <f>IF(W224=0,0,IF(B224="Manual",(V224-Z224-AP224*(Z224/(Z224+O224)))/V224,'2014 BPTs'!BQ60))</f>
        <v>0</v>
      </c>
      <c r="AD224" s="2" t="str">
        <f t="shared" si="79"/>
        <v>00-0</v>
      </c>
      <c r="AE224" s="2">
        <f>'2014 BPTs'!BA60</f>
        <v>0</v>
      </c>
      <c r="AF224" s="2" t="str">
        <f>IF(B224="Auto",'2014 BPTs'!BB60,D224&amp;E224&amp;"-"&amp;F224)</f>
        <v/>
      </c>
      <c r="AG224" s="2" t="str">
        <f>'2014 BPTs'!BC60</f>
        <v/>
      </c>
      <c r="AH224" s="2" t="str">
        <f>'2014 BPTs'!BD60</f>
        <v/>
      </c>
      <c r="AI224" s="2" t="str">
        <f>'2014 BPTs'!BE60</f>
        <v/>
      </c>
      <c r="AJ224" s="2" t="str">
        <f>'2014 BPTs'!BF60</f>
        <v/>
      </c>
      <c r="AK224" s="2" t="str">
        <f>'2014 BPTs'!BG60</f>
        <v/>
      </c>
      <c r="AL224" s="2" t="str">
        <f>'2014 BPTs'!BH60</f>
        <v/>
      </c>
      <c r="AM224" s="2" t="str">
        <f>'2014 BPTs'!BI60</f>
        <v/>
      </c>
      <c r="AO224" s="128">
        <f>'2014 BPTs'!AJ60*'2014 BPTs'!BK60</f>
        <v>0</v>
      </c>
      <c r="AP224" s="128">
        <f>'2014 BPTs'!AK60*'2014 BPTs'!BK60</f>
        <v>0</v>
      </c>
      <c r="AR224" s="5">
        <f>IF(B224="Auto",'2014 BPTs'!M60,J224)</f>
        <v>0</v>
      </c>
      <c r="AS224" s="5">
        <f>'2014 BPTs'!O60</f>
        <v>0</v>
      </c>
      <c r="AT224" s="5">
        <f>'2014 BPTs'!Q60</f>
        <v>0</v>
      </c>
      <c r="AU224" s="5">
        <f>'2014 BPTs'!S60</f>
        <v>0</v>
      </c>
      <c r="AV224" s="5">
        <f>'2014 BPTs'!U60</f>
        <v>0</v>
      </c>
      <c r="AW224" s="5">
        <f>'2014 BPTs'!W60</f>
        <v>0</v>
      </c>
      <c r="AX224" s="5">
        <f>'2014 BPTs'!Y60</f>
        <v>0</v>
      </c>
      <c r="AY224" s="5">
        <f>'2014 BPTs'!AA60</f>
        <v>0</v>
      </c>
      <c r="BA224" s="24">
        <f>IF(ISNA(VLOOKUP(AF224,'2012 BPTs'!$B$12:$BX$181,BA$3,FALSE)),0,VLOOKUP(AF224,'2012 BPTs'!$B$12:$BX$181,BA$3,FALSE))</f>
        <v>0</v>
      </c>
      <c r="BB224" s="24">
        <f>IF(ISNA(VLOOKUP(AG224,'2012 BPTs'!$B$12:$BX$181,BB$3,FALSE)),0,VLOOKUP(AG224,'2012 BPTs'!$B$12:$BX$181,BB$3,FALSE))</f>
        <v>0</v>
      </c>
      <c r="BC224" s="24">
        <f>IF(ISNA(VLOOKUP(AH224,'2012 BPTs'!$B$12:$BX$181,BC$3,FALSE)),0,VLOOKUP(AH224,'2012 BPTs'!$B$12:$BX$181,BC$3,FALSE))</f>
        <v>0</v>
      </c>
      <c r="BD224" s="24">
        <f>IF(ISNA(VLOOKUP(AI224,'2012 BPTs'!$B$12:$BX$181,BD$3,FALSE)),0,VLOOKUP(AI224,'2012 BPTs'!$B$12:$BX$181,BD$3,FALSE))</f>
        <v>0</v>
      </c>
      <c r="BE224" s="24">
        <f>IF(ISNA(VLOOKUP(AJ224,'2012 BPTs'!$B$12:$BX$181,BE$3,FALSE)),0,VLOOKUP(AJ224,'2012 BPTs'!$B$12:$BX$181,BE$3,FALSE))</f>
        <v>0</v>
      </c>
      <c r="BF224" s="24">
        <f>IF(ISNA(VLOOKUP(AK224,'2012 BPTs'!$B$12:$BX$181,BF$3,FALSE)),0,VLOOKUP(AK224,'2012 BPTs'!$B$12:$BX$181,BF$3,FALSE))</f>
        <v>0</v>
      </c>
      <c r="BG224" s="24">
        <f>IF(ISNA(VLOOKUP(AL224,'2012 BPTs'!$B$12:$BX$181,BG$3,FALSE)),0,VLOOKUP(AL224,'2012 BPTs'!$B$12:$BX$181,BG$3,FALSE))</f>
        <v>0</v>
      </c>
      <c r="BH224" s="24">
        <f>IF(ISNA(VLOOKUP(AM224,'2012 BPTs'!$B$12:$BX$181,BH$3,FALSE)),0,VLOOKUP(AM224,'2012 BPTs'!$B$12:$BX$181,BH$3,FALSE))</f>
        <v>0</v>
      </c>
      <c r="BJ224" s="24">
        <f>IF(ISNA(VLOOKUP(AF224,'2012 BPTs'!$B$12:$BX$181,BJ$3,FALSE)),0,VLOOKUP(AF224,'2012 BPTs'!$B$12:$BX$181,BJ$3,FALSE))</f>
        <v>0</v>
      </c>
      <c r="BK224" s="24">
        <f>IF(ISNA(VLOOKUP(AG224,'2012 BPTs'!$B$12:$BX$181,BK$3,FALSE)),0,VLOOKUP(AG224,'2012 BPTs'!$B$12:$BX$181,BK$3,FALSE))</f>
        <v>0</v>
      </c>
      <c r="BL224" s="24">
        <f>IF(ISNA(VLOOKUP(AH224,'2012 BPTs'!$B$12:$BX$181,BL$3,FALSE)),0,VLOOKUP(AH224,'2012 BPTs'!$B$12:$BX$181,BL$3,FALSE))</f>
        <v>0</v>
      </c>
      <c r="BM224" s="24">
        <f>IF(ISNA(VLOOKUP(AI224,'2012 BPTs'!$B$12:$BX$181,BM$3,FALSE)),0,VLOOKUP(AI224,'2012 BPTs'!$B$12:$BX$181,BM$3,FALSE))</f>
        <v>0</v>
      </c>
      <c r="BN224" s="24">
        <f>IF(ISNA(VLOOKUP(AJ224,'2012 BPTs'!$B$12:$BX$181,BN$3,FALSE)),0,VLOOKUP(AJ224,'2012 BPTs'!$B$12:$BX$181,BN$3,FALSE))</f>
        <v>0</v>
      </c>
      <c r="BO224" s="24">
        <f>IF(ISNA(VLOOKUP(AK224,'2012 BPTs'!$B$12:$BX$181,BO$3,FALSE)),0,VLOOKUP(AK224,'2012 BPTs'!$B$12:$BX$181,BO$3,FALSE))</f>
        <v>0</v>
      </c>
      <c r="BP224" s="24">
        <f>IF(ISNA(VLOOKUP(AL224,'2012 BPTs'!$B$12:$BX$181,BP$3,FALSE)),0,VLOOKUP(AL224,'2012 BPTs'!$B$12:$BX$181,BP$3,FALSE))</f>
        <v>0</v>
      </c>
      <c r="BQ224" s="24">
        <f>IF(ISNA(VLOOKUP(AM224,'2012 BPTs'!$B$12:$BX$181,BQ$3,FALSE)),0,VLOOKUP(AM224,'2012 BPTs'!$B$12:$BX$181,BQ$3,FALSE))</f>
        <v>0</v>
      </c>
      <c r="BS224" s="77">
        <f t="shared" si="80"/>
        <v>0</v>
      </c>
      <c r="BT224" s="68">
        <f t="shared" si="81"/>
        <v>0</v>
      </c>
      <c r="BU224" s="68">
        <f t="shared" si="82"/>
        <v>0</v>
      </c>
      <c r="BW224" s="24">
        <f>IF(ISNA(VLOOKUP(AF224,'2012 BPTs'!$B$12:$BX$181,BW$3,FALSE)),0,VLOOKUP(AF224,'2012 BPTs'!$B$12:$BX$181,BW$3,FALSE))</f>
        <v>0</v>
      </c>
      <c r="BX224" s="24">
        <f>IF(ISNA(VLOOKUP(AG224,'2012 BPTs'!$B$12:$BX$181,BX$3,FALSE)),0,VLOOKUP(AG224,'2012 BPTs'!$B$12:$BX$181,BX$3,FALSE))</f>
        <v>0</v>
      </c>
      <c r="BY224" s="24">
        <f>IF(ISNA(VLOOKUP(AH224,'2012 BPTs'!$B$12:$BX$181,BY$3,FALSE)),0,VLOOKUP(AH224,'2012 BPTs'!$B$12:$BX$181,BY$3,FALSE))</f>
        <v>0</v>
      </c>
      <c r="BZ224" s="24">
        <f>IF(ISNA(VLOOKUP(AI224,'2012 BPTs'!$B$12:$BX$181,BZ$3,FALSE)),0,VLOOKUP(AI224,'2012 BPTs'!$B$12:$BX$181,BZ$3,FALSE))</f>
        <v>0</v>
      </c>
      <c r="CA224" s="24">
        <f>IF(ISNA(VLOOKUP(AJ224,'2012 BPTs'!$B$12:$BX$181,CA$3,FALSE)),0,VLOOKUP(AJ224,'2012 BPTs'!$B$12:$BX$181,CA$3,FALSE))</f>
        <v>0</v>
      </c>
      <c r="CB224" s="24">
        <f>IF(ISNA(VLOOKUP(AK224,'2012 BPTs'!$B$12:$BX$181,CB$3,FALSE)),0,VLOOKUP(AK224,'2012 BPTs'!$B$12:$BX$181,CB$3,FALSE))</f>
        <v>0</v>
      </c>
      <c r="CC224" s="24">
        <f>IF(ISNA(VLOOKUP(AL224,'2012 BPTs'!$B$12:$BX$181,CC$3,FALSE)),0,VLOOKUP(AL224,'2012 BPTs'!$B$12:$BX$181,CC$3,FALSE))</f>
        <v>0</v>
      </c>
      <c r="CD224" s="24">
        <f>IF(ISNA(VLOOKUP(AM224,'2012 BPTs'!$B$12:$BX$181,CD$3,FALSE)),0,VLOOKUP(AM224,'2012 BPTs'!$B$12:$BX$181,CD$3,FALSE))</f>
        <v>0</v>
      </c>
      <c r="CF224" s="24">
        <f>IF(ISERROR(VLOOKUP(AF224,'2012 BPTs'!$B$12:$BX$181,CF$3,FALSE)/VLOOKUP(AF224,'2012 BPTs'!$B$12:$BX399,CF$3+3,FALSE)),0,VLOOKUP(AF224,'2012 BPTs'!$B$12:$BX$181,CF$3,FALSE)/VLOOKUP(AF224,'2012 BPTs'!$B$12:$BX399,CF$3+3,FALSE))</f>
        <v>0</v>
      </c>
      <c r="CG224" s="24">
        <f>IF(ISERROR(VLOOKUP(AG224,'2012 BPTs'!$B$12:$BX$181,CG$3,FALSE)/VLOOKUP(AG224,'2012 BPTs'!$B$12:$BX399,CG$3+3,FALSE)),0,VLOOKUP(AG224,'2012 BPTs'!$B$12:$BX$181,CG$3,FALSE)/VLOOKUP(AG224,'2012 BPTs'!$B$12:$BX399,CG$3+3,FALSE))</f>
        <v>0</v>
      </c>
      <c r="CH224" s="24">
        <f>IF(ISERROR(VLOOKUP(AH224,'2012 BPTs'!$B$12:$BX$181,CH$3,FALSE)/VLOOKUP(AH224,'2012 BPTs'!$B$12:$BX399,CH$3+3,FALSE)),0,VLOOKUP(AH224,'2012 BPTs'!$B$12:$BX$181,CH$3,FALSE)/VLOOKUP(AH224,'2012 BPTs'!$B$12:$BX399,CH$3+3,FALSE))</f>
        <v>0</v>
      </c>
      <c r="CI224" s="24">
        <f>IF(ISERROR(VLOOKUP(AI224,'2012 BPTs'!$B$12:$BX$181,CI$3,FALSE)/VLOOKUP(AI224,'2012 BPTs'!$B$12:$BX399,CI$3+3,FALSE)),0,VLOOKUP(AI224,'2012 BPTs'!$B$12:$BX$181,CI$3,FALSE)/VLOOKUP(AI224,'2012 BPTs'!$B$12:$BX399,CI$3+3,FALSE))</f>
        <v>0</v>
      </c>
      <c r="CJ224" s="24">
        <f>IF(ISERROR(VLOOKUP(AJ224,'2012 BPTs'!$B$12:$BX$181,CJ$3,FALSE)/VLOOKUP(AJ224,'2012 BPTs'!$B$12:$BX399,CJ$3+3,FALSE)),0,VLOOKUP(AJ224,'2012 BPTs'!$B$12:$BX$181,CJ$3,FALSE)/VLOOKUP(AJ224,'2012 BPTs'!$B$12:$BX399,CJ$3+3,FALSE))</f>
        <v>0</v>
      </c>
      <c r="CK224" s="24">
        <f>IF(ISERROR(VLOOKUP(AK224,'2012 BPTs'!$B$12:$BX$181,CK$3,FALSE)/VLOOKUP(AK224,'2012 BPTs'!$B$12:$BX399,CK$3+3,FALSE)),0,VLOOKUP(AK224,'2012 BPTs'!$B$12:$BX$181,CK$3,FALSE)/VLOOKUP(AK224,'2012 BPTs'!$B$12:$BX399,CK$3+3,FALSE))</f>
        <v>0</v>
      </c>
      <c r="CL224" s="24">
        <f>IF(ISERROR(VLOOKUP(AL224,'2012 BPTs'!$B$12:$BX$181,CL$3,FALSE)/VLOOKUP(AL224,'2012 BPTs'!$B$12:$BX399,CL$3+3,FALSE)),0,VLOOKUP(AL224,'2012 BPTs'!$B$12:$BX$181,CL$3,FALSE)/VLOOKUP(AL224,'2012 BPTs'!$B$12:$BX399,CL$3+3,FALSE))</f>
        <v>0</v>
      </c>
      <c r="CM224" s="24">
        <f>IF(ISERROR(VLOOKUP(AM224,'2012 BPTs'!$B$12:$BX$181,CM$3,FALSE)/VLOOKUP(AM224,'2012 BPTs'!$B$12:$BX399,CM$3+3,FALSE)),0,VLOOKUP(AM224,'2012 BPTs'!$B$12:$BX$181,CM$3,FALSE)/VLOOKUP(AM224,'2012 BPTs'!$B$12:$BX399,CM$3+3,FALSE))</f>
        <v>0</v>
      </c>
      <c r="CO224" s="24">
        <f>IF(ISERROR(VLOOKUP(AF224,'2012 BPTs'!$B$12:$BX$181,CO$3,FALSE)/VLOOKUP(AF224,'2012 BPTs'!$B$12:$BX399,CO$3+2,FALSE)),0,VLOOKUP(AF224,'2012 BPTs'!$B$12:$BX$181,CO$3,FALSE)/VLOOKUP(AF224,'2012 BPTs'!$B$12:$BX399,CO$3+2,FALSE))</f>
        <v>0</v>
      </c>
      <c r="CP224" s="24">
        <f>IF(ISERROR(VLOOKUP(AG224,'2012 BPTs'!$B$12:$BX$181,CP$3,FALSE)/VLOOKUP(AG224,'2012 BPTs'!$B$12:$BX399,CP$3+2,FALSE)),0,VLOOKUP(AG224,'2012 BPTs'!$B$12:$BX$181,CP$3,FALSE)/VLOOKUP(AG224,'2012 BPTs'!$B$12:$BX399,CP$3+2,FALSE))</f>
        <v>0</v>
      </c>
      <c r="CQ224" s="24">
        <f>IF(ISERROR(VLOOKUP(AH224,'2012 BPTs'!$B$12:$BX$181,CQ$3,FALSE)/VLOOKUP(AH224,'2012 BPTs'!$B$12:$BX399,CQ$3+2,FALSE)),0,VLOOKUP(AH224,'2012 BPTs'!$B$12:$BX$181,CQ$3,FALSE)/VLOOKUP(AH224,'2012 BPTs'!$B$12:$BX399,CQ$3+2,FALSE))</f>
        <v>0</v>
      </c>
      <c r="CR224" s="24">
        <f>IF(ISERROR(VLOOKUP(AI224,'2012 BPTs'!$B$12:$BX$181,CR$3,FALSE)/VLOOKUP(AI224,'2012 BPTs'!$B$12:$BX399,CR$3+2,FALSE)),0,VLOOKUP(AI224,'2012 BPTs'!$B$12:$BX$181,CR$3,FALSE)/VLOOKUP(AI224,'2012 BPTs'!$B$12:$BX399,CR$3+2,FALSE))</f>
        <v>0</v>
      </c>
      <c r="CS224" s="24">
        <f>IF(ISERROR(VLOOKUP(AJ224,'2012 BPTs'!$B$12:$BX$181,CS$3,FALSE)/VLOOKUP(AJ224,'2012 BPTs'!$B$12:$BX399,CS$3+2,FALSE)),0,VLOOKUP(AJ224,'2012 BPTs'!$B$12:$BX$181,CS$3,FALSE)/VLOOKUP(AJ224,'2012 BPTs'!$B$12:$BX399,CS$3+2,FALSE))</f>
        <v>0</v>
      </c>
      <c r="CT224" s="24">
        <f>IF(ISERROR(VLOOKUP(AK224,'2012 BPTs'!$B$12:$BX$181,CT$3,FALSE)/VLOOKUP(AK224,'2012 BPTs'!$B$12:$BX399,CT$3+2,FALSE)),0,VLOOKUP(AK224,'2012 BPTs'!$B$12:$BX$181,CT$3,FALSE)/VLOOKUP(AK224,'2012 BPTs'!$B$12:$BX399,CT$3+2,FALSE))</f>
        <v>0</v>
      </c>
      <c r="CU224" s="24">
        <f>IF(ISERROR(VLOOKUP(AL224,'2012 BPTs'!$B$12:$BX$181,CU$3,FALSE)/VLOOKUP(AL224,'2012 BPTs'!$B$12:$BX399,CU$3+2,FALSE)),0,VLOOKUP(AL224,'2012 BPTs'!$B$12:$BX$181,CU$3,FALSE)/VLOOKUP(AL224,'2012 BPTs'!$B$12:$BX399,CU$3+2,FALSE))</f>
        <v>0</v>
      </c>
      <c r="CV224" s="24">
        <f>IF(ISERROR(VLOOKUP(AM224,'2012 BPTs'!$B$12:$BX$181,CV$3,FALSE)/VLOOKUP(AM224,'2012 BPTs'!$B$12:$BX399,CV$3+2,FALSE)),0,VLOOKUP(AM224,'2012 BPTs'!$B$12:$BX$181,CV$3,FALSE)/VLOOKUP(AM224,'2012 BPTs'!$B$12:$BX399,CV$3+2,FALSE))</f>
        <v>0</v>
      </c>
      <c r="CX224" s="93">
        <f>'2014 BPTs'!BR60</f>
        <v>0</v>
      </c>
      <c r="CY224" s="93">
        <f>'2014 BPTs'!BS60</f>
        <v>0</v>
      </c>
    </row>
    <row r="225" spans="2:103" x14ac:dyDescent="0.2">
      <c r="B225" s="2" t="s">
        <v>213</v>
      </c>
      <c r="C225" s="2">
        <f>'2014 BPTs'!E61</f>
        <v>0</v>
      </c>
      <c r="D225" s="2">
        <f t="shared" si="83"/>
        <v>0</v>
      </c>
      <c r="E225" s="4">
        <f>'2014 BPTs'!F61</f>
        <v>0</v>
      </c>
      <c r="F225" s="88">
        <f>'2014 BPTs'!G61</f>
        <v>0</v>
      </c>
      <c r="G225" s="53">
        <f>'2014 BPTs'!I61</f>
        <v>0</v>
      </c>
      <c r="H225" s="88">
        <f>'2014 BPTs'!J61</f>
        <v>0</v>
      </c>
      <c r="I225" s="4">
        <f>'2014 BPTs'!K61</f>
        <v>0</v>
      </c>
      <c r="J225" s="5">
        <f>'2014 BPTs'!M61</f>
        <v>0</v>
      </c>
      <c r="K225" s="99">
        <f>'2014 BPTs'!BL61</f>
        <v>0</v>
      </c>
      <c r="L225" s="100">
        <f t="shared" si="68"/>
        <v>0</v>
      </c>
      <c r="M225" s="101">
        <f t="shared" si="69"/>
        <v>0</v>
      </c>
      <c r="N225" s="102">
        <f t="shared" si="75"/>
        <v>0</v>
      </c>
      <c r="O225" s="103">
        <f>'2014 BPTs'!BM61</f>
        <v>0</v>
      </c>
      <c r="P225" s="100">
        <f t="shared" si="70"/>
        <v>0</v>
      </c>
      <c r="Q225" s="101">
        <f t="shared" si="71"/>
        <v>0</v>
      </c>
      <c r="R225" s="104">
        <f t="shared" si="72"/>
        <v>0</v>
      </c>
      <c r="S225" s="105">
        <f t="shared" si="76"/>
        <v>0</v>
      </c>
      <c r="T225" s="104">
        <f t="shared" si="73"/>
        <v>0</v>
      </c>
      <c r="U225" s="121">
        <f>IF(K225=0,0,IF(B225="Manual",(S225-O225-AP225*(O225/(O225+Z225)))/S225,'2014 BPTs'!BP61))</f>
        <v>0</v>
      </c>
      <c r="V225" s="99">
        <f>'2014 BPTs'!BN61</f>
        <v>0</v>
      </c>
      <c r="W225" s="100">
        <f t="shared" si="84"/>
        <v>0</v>
      </c>
      <c r="X225" s="103">
        <f t="shared" si="74"/>
        <v>0</v>
      </c>
      <c r="Y225" s="102">
        <f t="shared" si="77"/>
        <v>0</v>
      </c>
      <c r="Z225" s="103">
        <f>'2014 BPTs'!BO61</f>
        <v>0</v>
      </c>
      <c r="AA225" s="104">
        <f t="shared" si="78"/>
        <v>0</v>
      </c>
      <c r="AB225" s="106">
        <f>IF(W225=0,0,IF(B225="Manual",(V225-Z225-AP225*(Z225/(Z225+O225)))/V225,'2014 BPTs'!BQ61))</f>
        <v>0</v>
      </c>
      <c r="AD225" s="2" t="str">
        <f t="shared" si="79"/>
        <v>00-0</v>
      </c>
      <c r="AE225" s="2">
        <f>'2014 BPTs'!BA61</f>
        <v>0</v>
      </c>
      <c r="AF225" s="2" t="str">
        <f>IF(B225="Auto",'2014 BPTs'!BB61,D225&amp;E225&amp;"-"&amp;F225)</f>
        <v/>
      </c>
      <c r="AG225" s="2" t="str">
        <f>'2014 BPTs'!BC61</f>
        <v/>
      </c>
      <c r="AH225" s="2" t="str">
        <f>'2014 BPTs'!BD61</f>
        <v/>
      </c>
      <c r="AI225" s="2" t="str">
        <f>'2014 BPTs'!BE61</f>
        <v/>
      </c>
      <c r="AJ225" s="2" t="str">
        <f>'2014 BPTs'!BF61</f>
        <v/>
      </c>
      <c r="AK225" s="2" t="str">
        <f>'2014 BPTs'!BG61</f>
        <v/>
      </c>
      <c r="AL225" s="2" t="str">
        <f>'2014 BPTs'!BH61</f>
        <v/>
      </c>
      <c r="AM225" s="2" t="str">
        <f>'2014 BPTs'!BI61</f>
        <v/>
      </c>
      <c r="AO225" s="128">
        <f>'2014 BPTs'!AJ61*'2014 BPTs'!BK61</f>
        <v>0</v>
      </c>
      <c r="AP225" s="128">
        <f>'2014 BPTs'!AK61*'2014 BPTs'!BK61</f>
        <v>0</v>
      </c>
      <c r="AR225" s="5">
        <f>IF(B225="Auto",'2014 BPTs'!M61,J225)</f>
        <v>0</v>
      </c>
      <c r="AS225" s="5">
        <f>'2014 BPTs'!O61</f>
        <v>0</v>
      </c>
      <c r="AT225" s="5">
        <f>'2014 BPTs'!Q61</f>
        <v>0</v>
      </c>
      <c r="AU225" s="5">
        <f>'2014 BPTs'!S61</f>
        <v>0</v>
      </c>
      <c r="AV225" s="5">
        <f>'2014 BPTs'!U61</f>
        <v>0</v>
      </c>
      <c r="AW225" s="5">
        <f>'2014 BPTs'!W61</f>
        <v>0</v>
      </c>
      <c r="AX225" s="5">
        <f>'2014 BPTs'!Y61</f>
        <v>0</v>
      </c>
      <c r="AY225" s="5">
        <f>'2014 BPTs'!AA61</f>
        <v>0</v>
      </c>
      <c r="BA225" s="24">
        <f>IF(ISNA(VLOOKUP(AF225,'2012 BPTs'!$B$12:$BX$181,BA$3,FALSE)),0,VLOOKUP(AF225,'2012 BPTs'!$B$12:$BX$181,BA$3,FALSE))</f>
        <v>0</v>
      </c>
      <c r="BB225" s="24">
        <f>IF(ISNA(VLOOKUP(AG225,'2012 BPTs'!$B$12:$BX$181,BB$3,FALSE)),0,VLOOKUP(AG225,'2012 BPTs'!$B$12:$BX$181,BB$3,FALSE))</f>
        <v>0</v>
      </c>
      <c r="BC225" s="24">
        <f>IF(ISNA(VLOOKUP(AH225,'2012 BPTs'!$B$12:$BX$181,BC$3,FALSE)),0,VLOOKUP(AH225,'2012 BPTs'!$B$12:$BX$181,BC$3,FALSE))</f>
        <v>0</v>
      </c>
      <c r="BD225" s="24">
        <f>IF(ISNA(VLOOKUP(AI225,'2012 BPTs'!$B$12:$BX$181,BD$3,FALSE)),0,VLOOKUP(AI225,'2012 BPTs'!$B$12:$BX$181,BD$3,FALSE))</f>
        <v>0</v>
      </c>
      <c r="BE225" s="24">
        <f>IF(ISNA(VLOOKUP(AJ225,'2012 BPTs'!$B$12:$BX$181,BE$3,FALSE)),0,VLOOKUP(AJ225,'2012 BPTs'!$B$12:$BX$181,BE$3,FALSE))</f>
        <v>0</v>
      </c>
      <c r="BF225" s="24">
        <f>IF(ISNA(VLOOKUP(AK225,'2012 BPTs'!$B$12:$BX$181,BF$3,FALSE)),0,VLOOKUP(AK225,'2012 BPTs'!$B$12:$BX$181,BF$3,FALSE))</f>
        <v>0</v>
      </c>
      <c r="BG225" s="24">
        <f>IF(ISNA(VLOOKUP(AL225,'2012 BPTs'!$B$12:$BX$181,BG$3,FALSE)),0,VLOOKUP(AL225,'2012 BPTs'!$B$12:$BX$181,BG$3,FALSE))</f>
        <v>0</v>
      </c>
      <c r="BH225" s="24">
        <f>IF(ISNA(VLOOKUP(AM225,'2012 BPTs'!$B$12:$BX$181,BH$3,FALSE)),0,VLOOKUP(AM225,'2012 BPTs'!$B$12:$BX$181,BH$3,FALSE))</f>
        <v>0</v>
      </c>
      <c r="BJ225" s="24">
        <f>IF(ISNA(VLOOKUP(AF225,'2012 BPTs'!$B$12:$BX$181,BJ$3,FALSE)),0,VLOOKUP(AF225,'2012 BPTs'!$B$12:$BX$181,BJ$3,FALSE))</f>
        <v>0</v>
      </c>
      <c r="BK225" s="24">
        <f>IF(ISNA(VLOOKUP(AG225,'2012 BPTs'!$B$12:$BX$181,BK$3,FALSE)),0,VLOOKUP(AG225,'2012 BPTs'!$B$12:$BX$181,BK$3,FALSE))</f>
        <v>0</v>
      </c>
      <c r="BL225" s="24">
        <f>IF(ISNA(VLOOKUP(AH225,'2012 BPTs'!$B$12:$BX$181,BL$3,FALSE)),0,VLOOKUP(AH225,'2012 BPTs'!$B$12:$BX$181,BL$3,FALSE))</f>
        <v>0</v>
      </c>
      <c r="BM225" s="24">
        <f>IF(ISNA(VLOOKUP(AI225,'2012 BPTs'!$B$12:$BX$181,BM$3,FALSE)),0,VLOOKUP(AI225,'2012 BPTs'!$B$12:$BX$181,BM$3,FALSE))</f>
        <v>0</v>
      </c>
      <c r="BN225" s="24">
        <f>IF(ISNA(VLOOKUP(AJ225,'2012 BPTs'!$B$12:$BX$181,BN$3,FALSE)),0,VLOOKUP(AJ225,'2012 BPTs'!$B$12:$BX$181,BN$3,FALSE))</f>
        <v>0</v>
      </c>
      <c r="BO225" s="24">
        <f>IF(ISNA(VLOOKUP(AK225,'2012 BPTs'!$B$12:$BX$181,BO$3,FALSE)),0,VLOOKUP(AK225,'2012 BPTs'!$B$12:$BX$181,BO$3,FALSE))</f>
        <v>0</v>
      </c>
      <c r="BP225" s="24">
        <f>IF(ISNA(VLOOKUP(AL225,'2012 BPTs'!$B$12:$BX$181,BP$3,FALSE)),0,VLOOKUP(AL225,'2012 BPTs'!$B$12:$BX$181,BP$3,FALSE))</f>
        <v>0</v>
      </c>
      <c r="BQ225" s="24">
        <f>IF(ISNA(VLOOKUP(AM225,'2012 BPTs'!$B$12:$BX$181,BQ$3,FALSE)),0,VLOOKUP(AM225,'2012 BPTs'!$B$12:$BX$181,BQ$3,FALSE))</f>
        <v>0</v>
      </c>
      <c r="BS225" s="77">
        <f t="shared" si="80"/>
        <v>0</v>
      </c>
      <c r="BT225" s="68">
        <f t="shared" si="81"/>
        <v>0</v>
      </c>
      <c r="BU225" s="68">
        <f t="shared" si="82"/>
        <v>0</v>
      </c>
      <c r="BW225" s="24">
        <f>IF(ISNA(VLOOKUP(AF225,'2012 BPTs'!$B$12:$BX$181,BW$3,FALSE)),0,VLOOKUP(AF225,'2012 BPTs'!$B$12:$BX$181,BW$3,FALSE))</f>
        <v>0</v>
      </c>
      <c r="BX225" s="24">
        <f>IF(ISNA(VLOOKUP(AG225,'2012 BPTs'!$B$12:$BX$181,BX$3,FALSE)),0,VLOOKUP(AG225,'2012 BPTs'!$B$12:$BX$181,BX$3,FALSE))</f>
        <v>0</v>
      </c>
      <c r="BY225" s="24">
        <f>IF(ISNA(VLOOKUP(AH225,'2012 BPTs'!$B$12:$BX$181,BY$3,FALSE)),0,VLOOKUP(AH225,'2012 BPTs'!$B$12:$BX$181,BY$3,FALSE))</f>
        <v>0</v>
      </c>
      <c r="BZ225" s="24">
        <f>IF(ISNA(VLOOKUP(AI225,'2012 BPTs'!$B$12:$BX$181,BZ$3,FALSE)),0,VLOOKUP(AI225,'2012 BPTs'!$B$12:$BX$181,BZ$3,FALSE))</f>
        <v>0</v>
      </c>
      <c r="CA225" s="24">
        <f>IF(ISNA(VLOOKUP(AJ225,'2012 BPTs'!$B$12:$BX$181,CA$3,FALSE)),0,VLOOKUP(AJ225,'2012 BPTs'!$B$12:$BX$181,CA$3,FALSE))</f>
        <v>0</v>
      </c>
      <c r="CB225" s="24">
        <f>IF(ISNA(VLOOKUP(AK225,'2012 BPTs'!$B$12:$BX$181,CB$3,FALSE)),0,VLOOKUP(AK225,'2012 BPTs'!$B$12:$BX$181,CB$3,FALSE))</f>
        <v>0</v>
      </c>
      <c r="CC225" s="24">
        <f>IF(ISNA(VLOOKUP(AL225,'2012 BPTs'!$B$12:$BX$181,CC$3,FALSE)),0,VLOOKUP(AL225,'2012 BPTs'!$B$12:$BX$181,CC$3,FALSE))</f>
        <v>0</v>
      </c>
      <c r="CD225" s="24">
        <f>IF(ISNA(VLOOKUP(AM225,'2012 BPTs'!$B$12:$BX$181,CD$3,FALSE)),0,VLOOKUP(AM225,'2012 BPTs'!$B$12:$BX$181,CD$3,FALSE))</f>
        <v>0</v>
      </c>
      <c r="CF225" s="24">
        <f>IF(ISERROR(VLOOKUP(AF225,'2012 BPTs'!$B$12:$BX$181,CF$3,FALSE)/VLOOKUP(AF225,'2012 BPTs'!$B$12:$BX400,CF$3+3,FALSE)),0,VLOOKUP(AF225,'2012 BPTs'!$B$12:$BX$181,CF$3,FALSE)/VLOOKUP(AF225,'2012 BPTs'!$B$12:$BX400,CF$3+3,FALSE))</f>
        <v>0</v>
      </c>
      <c r="CG225" s="24">
        <f>IF(ISERROR(VLOOKUP(AG225,'2012 BPTs'!$B$12:$BX$181,CG$3,FALSE)/VLOOKUP(AG225,'2012 BPTs'!$B$12:$BX400,CG$3+3,FALSE)),0,VLOOKUP(AG225,'2012 BPTs'!$B$12:$BX$181,CG$3,FALSE)/VLOOKUP(AG225,'2012 BPTs'!$B$12:$BX400,CG$3+3,FALSE))</f>
        <v>0</v>
      </c>
      <c r="CH225" s="24">
        <f>IF(ISERROR(VLOOKUP(AH225,'2012 BPTs'!$B$12:$BX$181,CH$3,FALSE)/VLOOKUP(AH225,'2012 BPTs'!$B$12:$BX400,CH$3+3,FALSE)),0,VLOOKUP(AH225,'2012 BPTs'!$B$12:$BX$181,CH$3,FALSE)/VLOOKUP(AH225,'2012 BPTs'!$B$12:$BX400,CH$3+3,FALSE))</f>
        <v>0</v>
      </c>
      <c r="CI225" s="24">
        <f>IF(ISERROR(VLOOKUP(AI225,'2012 BPTs'!$B$12:$BX$181,CI$3,FALSE)/VLOOKUP(AI225,'2012 BPTs'!$B$12:$BX400,CI$3+3,FALSE)),0,VLOOKUP(AI225,'2012 BPTs'!$B$12:$BX$181,CI$3,FALSE)/VLOOKUP(AI225,'2012 BPTs'!$B$12:$BX400,CI$3+3,FALSE))</f>
        <v>0</v>
      </c>
      <c r="CJ225" s="24">
        <f>IF(ISERROR(VLOOKUP(AJ225,'2012 BPTs'!$B$12:$BX$181,CJ$3,FALSE)/VLOOKUP(AJ225,'2012 BPTs'!$B$12:$BX400,CJ$3+3,FALSE)),0,VLOOKUP(AJ225,'2012 BPTs'!$B$12:$BX$181,CJ$3,FALSE)/VLOOKUP(AJ225,'2012 BPTs'!$B$12:$BX400,CJ$3+3,FALSE))</f>
        <v>0</v>
      </c>
      <c r="CK225" s="24">
        <f>IF(ISERROR(VLOOKUP(AK225,'2012 BPTs'!$B$12:$BX$181,CK$3,FALSE)/VLOOKUP(AK225,'2012 BPTs'!$B$12:$BX400,CK$3+3,FALSE)),0,VLOOKUP(AK225,'2012 BPTs'!$B$12:$BX$181,CK$3,FALSE)/VLOOKUP(AK225,'2012 BPTs'!$B$12:$BX400,CK$3+3,FALSE))</f>
        <v>0</v>
      </c>
      <c r="CL225" s="24">
        <f>IF(ISERROR(VLOOKUP(AL225,'2012 BPTs'!$B$12:$BX$181,CL$3,FALSE)/VLOOKUP(AL225,'2012 BPTs'!$B$12:$BX400,CL$3+3,FALSE)),0,VLOOKUP(AL225,'2012 BPTs'!$B$12:$BX$181,CL$3,FALSE)/VLOOKUP(AL225,'2012 BPTs'!$B$12:$BX400,CL$3+3,FALSE))</f>
        <v>0</v>
      </c>
      <c r="CM225" s="24">
        <f>IF(ISERROR(VLOOKUP(AM225,'2012 BPTs'!$B$12:$BX$181,CM$3,FALSE)/VLOOKUP(AM225,'2012 BPTs'!$B$12:$BX400,CM$3+3,FALSE)),0,VLOOKUP(AM225,'2012 BPTs'!$B$12:$BX$181,CM$3,FALSE)/VLOOKUP(AM225,'2012 BPTs'!$B$12:$BX400,CM$3+3,FALSE))</f>
        <v>0</v>
      </c>
      <c r="CO225" s="24">
        <f>IF(ISERROR(VLOOKUP(AF225,'2012 BPTs'!$B$12:$BX$181,CO$3,FALSE)/VLOOKUP(AF225,'2012 BPTs'!$B$12:$BX400,CO$3+2,FALSE)),0,VLOOKUP(AF225,'2012 BPTs'!$B$12:$BX$181,CO$3,FALSE)/VLOOKUP(AF225,'2012 BPTs'!$B$12:$BX400,CO$3+2,FALSE))</f>
        <v>0</v>
      </c>
      <c r="CP225" s="24">
        <f>IF(ISERROR(VLOOKUP(AG225,'2012 BPTs'!$B$12:$BX$181,CP$3,FALSE)/VLOOKUP(AG225,'2012 BPTs'!$B$12:$BX400,CP$3+2,FALSE)),0,VLOOKUP(AG225,'2012 BPTs'!$B$12:$BX$181,CP$3,FALSE)/VLOOKUP(AG225,'2012 BPTs'!$B$12:$BX400,CP$3+2,FALSE))</f>
        <v>0</v>
      </c>
      <c r="CQ225" s="24">
        <f>IF(ISERROR(VLOOKUP(AH225,'2012 BPTs'!$B$12:$BX$181,CQ$3,FALSE)/VLOOKUP(AH225,'2012 BPTs'!$B$12:$BX400,CQ$3+2,FALSE)),0,VLOOKUP(AH225,'2012 BPTs'!$B$12:$BX$181,CQ$3,FALSE)/VLOOKUP(AH225,'2012 BPTs'!$B$12:$BX400,CQ$3+2,FALSE))</f>
        <v>0</v>
      </c>
      <c r="CR225" s="24">
        <f>IF(ISERROR(VLOOKUP(AI225,'2012 BPTs'!$B$12:$BX$181,CR$3,FALSE)/VLOOKUP(AI225,'2012 BPTs'!$B$12:$BX400,CR$3+2,FALSE)),0,VLOOKUP(AI225,'2012 BPTs'!$B$12:$BX$181,CR$3,FALSE)/VLOOKUP(AI225,'2012 BPTs'!$B$12:$BX400,CR$3+2,FALSE))</f>
        <v>0</v>
      </c>
      <c r="CS225" s="24">
        <f>IF(ISERROR(VLOOKUP(AJ225,'2012 BPTs'!$B$12:$BX$181,CS$3,FALSE)/VLOOKUP(AJ225,'2012 BPTs'!$B$12:$BX400,CS$3+2,FALSE)),0,VLOOKUP(AJ225,'2012 BPTs'!$B$12:$BX$181,CS$3,FALSE)/VLOOKUP(AJ225,'2012 BPTs'!$B$12:$BX400,CS$3+2,FALSE))</f>
        <v>0</v>
      </c>
      <c r="CT225" s="24">
        <f>IF(ISERROR(VLOOKUP(AK225,'2012 BPTs'!$B$12:$BX$181,CT$3,FALSE)/VLOOKUP(AK225,'2012 BPTs'!$B$12:$BX400,CT$3+2,FALSE)),0,VLOOKUP(AK225,'2012 BPTs'!$B$12:$BX$181,CT$3,FALSE)/VLOOKUP(AK225,'2012 BPTs'!$B$12:$BX400,CT$3+2,FALSE))</f>
        <v>0</v>
      </c>
      <c r="CU225" s="24">
        <f>IF(ISERROR(VLOOKUP(AL225,'2012 BPTs'!$B$12:$BX$181,CU$3,FALSE)/VLOOKUP(AL225,'2012 BPTs'!$B$12:$BX400,CU$3+2,FALSE)),0,VLOOKUP(AL225,'2012 BPTs'!$B$12:$BX$181,CU$3,FALSE)/VLOOKUP(AL225,'2012 BPTs'!$B$12:$BX400,CU$3+2,FALSE))</f>
        <v>0</v>
      </c>
      <c r="CV225" s="24">
        <f>IF(ISERROR(VLOOKUP(AM225,'2012 BPTs'!$B$12:$BX$181,CV$3,FALSE)/VLOOKUP(AM225,'2012 BPTs'!$B$12:$BX400,CV$3+2,FALSE)),0,VLOOKUP(AM225,'2012 BPTs'!$B$12:$BX$181,CV$3,FALSE)/VLOOKUP(AM225,'2012 BPTs'!$B$12:$BX400,CV$3+2,FALSE))</f>
        <v>0</v>
      </c>
      <c r="CX225" s="93">
        <f>'2014 BPTs'!BR61</f>
        <v>0</v>
      </c>
      <c r="CY225" s="93">
        <f>'2014 BPTs'!BS61</f>
        <v>0</v>
      </c>
    </row>
    <row r="226" spans="2:103" x14ac:dyDescent="0.2">
      <c r="B226" s="2" t="s">
        <v>213</v>
      </c>
      <c r="C226" s="2">
        <f>'2014 BPTs'!E62</f>
        <v>0</v>
      </c>
      <c r="D226" s="2">
        <f t="shared" si="83"/>
        <v>0</v>
      </c>
      <c r="E226" s="4">
        <f>'2014 BPTs'!F62</f>
        <v>0</v>
      </c>
      <c r="F226" s="88">
        <f>'2014 BPTs'!G62</f>
        <v>0</v>
      </c>
      <c r="G226" s="53">
        <f>'2014 BPTs'!I62</f>
        <v>0</v>
      </c>
      <c r="H226" s="88">
        <f>'2014 BPTs'!J62</f>
        <v>0</v>
      </c>
      <c r="I226" s="4">
        <f>'2014 BPTs'!K62</f>
        <v>0</v>
      </c>
      <c r="J226" s="5">
        <f>'2014 BPTs'!M62</f>
        <v>0</v>
      </c>
      <c r="K226" s="99">
        <f>'2014 BPTs'!BL62</f>
        <v>0</v>
      </c>
      <c r="L226" s="100">
        <f t="shared" si="68"/>
        <v>0</v>
      </c>
      <c r="M226" s="101">
        <f t="shared" si="69"/>
        <v>0</v>
      </c>
      <c r="N226" s="102">
        <f t="shared" si="75"/>
        <v>0</v>
      </c>
      <c r="O226" s="103">
        <f>'2014 BPTs'!BM62</f>
        <v>0</v>
      </c>
      <c r="P226" s="100">
        <f t="shared" si="70"/>
        <v>0</v>
      </c>
      <c r="Q226" s="101">
        <f t="shared" si="71"/>
        <v>0</v>
      </c>
      <c r="R226" s="104">
        <f t="shared" si="72"/>
        <v>0</v>
      </c>
      <c r="S226" s="105">
        <f t="shared" si="76"/>
        <v>0</v>
      </c>
      <c r="T226" s="104">
        <f t="shared" si="73"/>
        <v>0</v>
      </c>
      <c r="U226" s="121">
        <f>IF(K226=0,0,IF(B226="Manual",(S226-O226-AP226*(O226/(O226+Z226)))/S226,'2014 BPTs'!BP62))</f>
        <v>0</v>
      </c>
      <c r="V226" s="99">
        <f>'2014 BPTs'!BN62</f>
        <v>0</v>
      </c>
      <c r="W226" s="100">
        <f t="shared" si="84"/>
        <v>0</v>
      </c>
      <c r="X226" s="103">
        <f t="shared" si="74"/>
        <v>0</v>
      </c>
      <c r="Y226" s="102">
        <f t="shared" si="77"/>
        <v>0</v>
      </c>
      <c r="Z226" s="103">
        <f>'2014 BPTs'!BO62</f>
        <v>0</v>
      </c>
      <c r="AA226" s="104">
        <f t="shared" si="78"/>
        <v>0</v>
      </c>
      <c r="AB226" s="106">
        <f>IF(W226=0,0,IF(B226="Manual",(V226-Z226-AP226*(Z226/(Z226+O226)))/V226,'2014 BPTs'!BQ62))</f>
        <v>0</v>
      </c>
      <c r="AD226" s="2" t="str">
        <f t="shared" si="79"/>
        <v>00-0</v>
      </c>
      <c r="AE226" s="2">
        <f>'2014 BPTs'!BA62</f>
        <v>0</v>
      </c>
      <c r="AF226" s="2" t="str">
        <f>IF(B226="Auto",'2014 BPTs'!BB62,D226&amp;E226&amp;"-"&amp;F226)</f>
        <v/>
      </c>
      <c r="AG226" s="2" t="str">
        <f>'2014 BPTs'!BC62</f>
        <v/>
      </c>
      <c r="AH226" s="2" t="str">
        <f>'2014 BPTs'!BD62</f>
        <v/>
      </c>
      <c r="AI226" s="2" t="str">
        <f>'2014 BPTs'!BE62</f>
        <v/>
      </c>
      <c r="AJ226" s="2" t="str">
        <f>'2014 BPTs'!BF62</f>
        <v/>
      </c>
      <c r="AK226" s="2" t="str">
        <f>'2014 BPTs'!BG62</f>
        <v/>
      </c>
      <c r="AL226" s="2" t="str">
        <f>'2014 BPTs'!BH62</f>
        <v/>
      </c>
      <c r="AM226" s="2" t="str">
        <f>'2014 BPTs'!BI62</f>
        <v/>
      </c>
      <c r="AO226" s="128">
        <f>'2014 BPTs'!AJ62*'2014 BPTs'!BK62</f>
        <v>0</v>
      </c>
      <c r="AP226" s="128">
        <f>'2014 BPTs'!AK62*'2014 BPTs'!BK62</f>
        <v>0</v>
      </c>
      <c r="AR226" s="5">
        <f>IF(B226="Auto",'2014 BPTs'!M62,J226)</f>
        <v>0</v>
      </c>
      <c r="AS226" s="5">
        <f>'2014 BPTs'!O62</f>
        <v>0</v>
      </c>
      <c r="AT226" s="5">
        <f>'2014 BPTs'!Q62</f>
        <v>0</v>
      </c>
      <c r="AU226" s="5">
        <f>'2014 BPTs'!S62</f>
        <v>0</v>
      </c>
      <c r="AV226" s="5">
        <f>'2014 BPTs'!U62</f>
        <v>0</v>
      </c>
      <c r="AW226" s="5">
        <f>'2014 BPTs'!W62</f>
        <v>0</v>
      </c>
      <c r="AX226" s="5">
        <f>'2014 BPTs'!Y62</f>
        <v>0</v>
      </c>
      <c r="AY226" s="5">
        <f>'2014 BPTs'!AA62</f>
        <v>0</v>
      </c>
      <c r="BA226" s="24">
        <f>IF(ISNA(VLOOKUP(AF226,'2012 BPTs'!$B$12:$BX$181,BA$3,FALSE)),0,VLOOKUP(AF226,'2012 BPTs'!$B$12:$BX$181,BA$3,FALSE))</f>
        <v>0</v>
      </c>
      <c r="BB226" s="24">
        <f>IF(ISNA(VLOOKUP(AG226,'2012 BPTs'!$B$12:$BX$181,BB$3,FALSE)),0,VLOOKUP(AG226,'2012 BPTs'!$B$12:$BX$181,BB$3,FALSE))</f>
        <v>0</v>
      </c>
      <c r="BC226" s="24">
        <f>IF(ISNA(VLOOKUP(AH226,'2012 BPTs'!$B$12:$BX$181,BC$3,FALSE)),0,VLOOKUP(AH226,'2012 BPTs'!$B$12:$BX$181,BC$3,FALSE))</f>
        <v>0</v>
      </c>
      <c r="BD226" s="24">
        <f>IF(ISNA(VLOOKUP(AI226,'2012 BPTs'!$B$12:$BX$181,BD$3,FALSE)),0,VLOOKUP(AI226,'2012 BPTs'!$B$12:$BX$181,BD$3,FALSE))</f>
        <v>0</v>
      </c>
      <c r="BE226" s="24">
        <f>IF(ISNA(VLOOKUP(AJ226,'2012 BPTs'!$B$12:$BX$181,BE$3,FALSE)),0,VLOOKUP(AJ226,'2012 BPTs'!$B$12:$BX$181,BE$3,FALSE))</f>
        <v>0</v>
      </c>
      <c r="BF226" s="24">
        <f>IF(ISNA(VLOOKUP(AK226,'2012 BPTs'!$B$12:$BX$181,BF$3,FALSE)),0,VLOOKUP(AK226,'2012 BPTs'!$B$12:$BX$181,BF$3,FALSE))</f>
        <v>0</v>
      </c>
      <c r="BG226" s="24">
        <f>IF(ISNA(VLOOKUP(AL226,'2012 BPTs'!$B$12:$BX$181,BG$3,FALSE)),0,VLOOKUP(AL226,'2012 BPTs'!$B$12:$BX$181,BG$3,FALSE))</f>
        <v>0</v>
      </c>
      <c r="BH226" s="24">
        <f>IF(ISNA(VLOOKUP(AM226,'2012 BPTs'!$B$12:$BX$181,BH$3,FALSE)),0,VLOOKUP(AM226,'2012 BPTs'!$B$12:$BX$181,BH$3,FALSE))</f>
        <v>0</v>
      </c>
      <c r="BJ226" s="24">
        <f>IF(ISNA(VLOOKUP(AF226,'2012 BPTs'!$B$12:$BX$181,BJ$3,FALSE)),0,VLOOKUP(AF226,'2012 BPTs'!$B$12:$BX$181,BJ$3,FALSE))</f>
        <v>0</v>
      </c>
      <c r="BK226" s="24">
        <f>IF(ISNA(VLOOKUP(AG226,'2012 BPTs'!$B$12:$BX$181,BK$3,FALSE)),0,VLOOKUP(AG226,'2012 BPTs'!$B$12:$BX$181,BK$3,FALSE))</f>
        <v>0</v>
      </c>
      <c r="BL226" s="24">
        <f>IF(ISNA(VLOOKUP(AH226,'2012 BPTs'!$B$12:$BX$181,BL$3,FALSE)),0,VLOOKUP(AH226,'2012 BPTs'!$B$12:$BX$181,BL$3,FALSE))</f>
        <v>0</v>
      </c>
      <c r="BM226" s="24">
        <f>IF(ISNA(VLOOKUP(AI226,'2012 BPTs'!$B$12:$BX$181,BM$3,FALSE)),0,VLOOKUP(AI226,'2012 BPTs'!$B$12:$BX$181,BM$3,FALSE))</f>
        <v>0</v>
      </c>
      <c r="BN226" s="24">
        <f>IF(ISNA(VLOOKUP(AJ226,'2012 BPTs'!$B$12:$BX$181,BN$3,FALSE)),0,VLOOKUP(AJ226,'2012 BPTs'!$B$12:$BX$181,BN$3,FALSE))</f>
        <v>0</v>
      </c>
      <c r="BO226" s="24">
        <f>IF(ISNA(VLOOKUP(AK226,'2012 BPTs'!$B$12:$BX$181,BO$3,FALSE)),0,VLOOKUP(AK226,'2012 BPTs'!$B$12:$BX$181,BO$3,FALSE))</f>
        <v>0</v>
      </c>
      <c r="BP226" s="24">
        <f>IF(ISNA(VLOOKUP(AL226,'2012 BPTs'!$B$12:$BX$181,BP$3,FALSE)),0,VLOOKUP(AL226,'2012 BPTs'!$B$12:$BX$181,BP$3,FALSE))</f>
        <v>0</v>
      </c>
      <c r="BQ226" s="24">
        <f>IF(ISNA(VLOOKUP(AM226,'2012 BPTs'!$B$12:$BX$181,BQ$3,FALSE)),0,VLOOKUP(AM226,'2012 BPTs'!$B$12:$BX$181,BQ$3,FALSE))</f>
        <v>0</v>
      </c>
      <c r="BS226" s="77">
        <f t="shared" si="80"/>
        <v>0</v>
      </c>
      <c r="BT226" s="68">
        <f t="shared" si="81"/>
        <v>0</v>
      </c>
      <c r="BU226" s="68">
        <f t="shared" si="82"/>
        <v>0</v>
      </c>
      <c r="BW226" s="24">
        <f>IF(ISNA(VLOOKUP(AF226,'2012 BPTs'!$B$12:$BX$181,BW$3,FALSE)),0,VLOOKUP(AF226,'2012 BPTs'!$B$12:$BX$181,BW$3,FALSE))</f>
        <v>0</v>
      </c>
      <c r="BX226" s="24">
        <f>IF(ISNA(VLOOKUP(AG226,'2012 BPTs'!$B$12:$BX$181,BX$3,FALSE)),0,VLOOKUP(AG226,'2012 BPTs'!$B$12:$BX$181,BX$3,FALSE))</f>
        <v>0</v>
      </c>
      <c r="BY226" s="24">
        <f>IF(ISNA(VLOOKUP(AH226,'2012 BPTs'!$B$12:$BX$181,BY$3,FALSE)),0,VLOOKUP(AH226,'2012 BPTs'!$B$12:$BX$181,BY$3,FALSE))</f>
        <v>0</v>
      </c>
      <c r="BZ226" s="24">
        <f>IF(ISNA(VLOOKUP(AI226,'2012 BPTs'!$B$12:$BX$181,BZ$3,FALSE)),0,VLOOKUP(AI226,'2012 BPTs'!$B$12:$BX$181,BZ$3,FALSE))</f>
        <v>0</v>
      </c>
      <c r="CA226" s="24">
        <f>IF(ISNA(VLOOKUP(AJ226,'2012 BPTs'!$B$12:$BX$181,CA$3,FALSE)),0,VLOOKUP(AJ226,'2012 BPTs'!$B$12:$BX$181,CA$3,FALSE))</f>
        <v>0</v>
      </c>
      <c r="CB226" s="24">
        <f>IF(ISNA(VLOOKUP(AK226,'2012 BPTs'!$B$12:$BX$181,CB$3,FALSE)),0,VLOOKUP(AK226,'2012 BPTs'!$B$12:$BX$181,CB$3,FALSE))</f>
        <v>0</v>
      </c>
      <c r="CC226" s="24">
        <f>IF(ISNA(VLOOKUP(AL226,'2012 BPTs'!$B$12:$BX$181,CC$3,FALSE)),0,VLOOKUP(AL226,'2012 BPTs'!$B$12:$BX$181,CC$3,FALSE))</f>
        <v>0</v>
      </c>
      <c r="CD226" s="24">
        <f>IF(ISNA(VLOOKUP(AM226,'2012 BPTs'!$B$12:$BX$181,CD$3,FALSE)),0,VLOOKUP(AM226,'2012 BPTs'!$B$12:$BX$181,CD$3,FALSE))</f>
        <v>0</v>
      </c>
      <c r="CF226" s="24">
        <f>IF(ISERROR(VLOOKUP(AF226,'2012 BPTs'!$B$12:$BX$181,CF$3,FALSE)/VLOOKUP(AF226,'2012 BPTs'!$B$12:$BX401,CF$3+3,FALSE)),0,VLOOKUP(AF226,'2012 BPTs'!$B$12:$BX$181,CF$3,FALSE)/VLOOKUP(AF226,'2012 BPTs'!$B$12:$BX401,CF$3+3,FALSE))</f>
        <v>0</v>
      </c>
      <c r="CG226" s="24">
        <f>IF(ISERROR(VLOOKUP(AG226,'2012 BPTs'!$B$12:$BX$181,CG$3,FALSE)/VLOOKUP(AG226,'2012 BPTs'!$B$12:$BX401,CG$3+3,FALSE)),0,VLOOKUP(AG226,'2012 BPTs'!$B$12:$BX$181,CG$3,FALSE)/VLOOKUP(AG226,'2012 BPTs'!$B$12:$BX401,CG$3+3,FALSE))</f>
        <v>0</v>
      </c>
      <c r="CH226" s="24">
        <f>IF(ISERROR(VLOOKUP(AH226,'2012 BPTs'!$B$12:$BX$181,CH$3,FALSE)/VLOOKUP(AH226,'2012 BPTs'!$B$12:$BX401,CH$3+3,FALSE)),0,VLOOKUP(AH226,'2012 BPTs'!$B$12:$BX$181,CH$3,FALSE)/VLOOKUP(AH226,'2012 BPTs'!$B$12:$BX401,CH$3+3,FALSE))</f>
        <v>0</v>
      </c>
      <c r="CI226" s="24">
        <f>IF(ISERROR(VLOOKUP(AI226,'2012 BPTs'!$B$12:$BX$181,CI$3,FALSE)/VLOOKUP(AI226,'2012 BPTs'!$B$12:$BX401,CI$3+3,FALSE)),0,VLOOKUP(AI226,'2012 BPTs'!$B$12:$BX$181,CI$3,FALSE)/VLOOKUP(AI226,'2012 BPTs'!$B$12:$BX401,CI$3+3,FALSE))</f>
        <v>0</v>
      </c>
      <c r="CJ226" s="24">
        <f>IF(ISERROR(VLOOKUP(AJ226,'2012 BPTs'!$B$12:$BX$181,CJ$3,FALSE)/VLOOKUP(AJ226,'2012 BPTs'!$B$12:$BX401,CJ$3+3,FALSE)),0,VLOOKUP(AJ226,'2012 BPTs'!$B$12:$BX$181,CJ$3,FALSE)/VLOOKUP(AJ226,'2012 BPTs'!$B$12:$BX401,CJ$3+3,FALSE))</f>
        <v>0</v>
      </c>
      <c r="CK226" s="24">
        <f>IF(ISERROR(VLOOKUP(AK226,'2012 BPTs'!$B$12:$BX$181,CK$3,FALSE)/VLOOKUP(AK226,'2012 BPTs'!$B$12:$BX401,CK$3+3,FALSE)),0,VLOOKUP(AK226,'2012 BPTs'!$B$12:$BX$181,CK$3,FALSE)/VLOOKUP(AK226,'2012 BPTs'!$B$12:$BX401,CK$3+3,FALSE))</f>
        <v>0</v>
      </c>
      <c r="CL226" s="24">
        <f>IF(ISERROR(VLOOKUP(AL226,'2012 BPTs'!$B$12:$BX$181,CL$3,FALSE)/VLOOKUP(AL226,'2012 BPTs'!$B$12:$BX401,CL$3+3,FALSE)),0,VLOOKUP(AL226,'2012 BPTs'!$B$12:$BX$181,CL$3,FALSE)/VLOOKUP(AL226,'2012 BPTs'!$B$12:$BX401,CL$3+3,FALSE))</f>
        <v>0</v>
      </c>
      <c r="CM226" s="24">
        <f>IF(ISERROR(VLOOKUP(AM226,'2012 BPTs'!$B$12:$BX$181,CM$3,FALSE)/VLOOKUP(AM226,'2012 BPTs'!$B$12:$BX401,CM$3+3,FALSE)),0,VLOOKUP(AM226,'2012 BPTs'!$B$12:$BX$181,CM$3,FALSE)/VLOOKUP(AM226,'2012 BPTs'!$B$12:$BX401,CM$3+3,FALSE))</f>
        <v>0</v>
      </c>
      <c r="CO226" s="24">
        <f>IF(ISERROR(VLOOKUP(AF226,'2012 BPTs'!$B$12:$BX$181,CO$3,FALSE)/VLOOKUP(AF226,'2012 BPTs'!$B$12:$BX401,CO$3+2,FALSE)),0,VLOOKUP(AF226,'2012 BPTs'!$B$12:$BX$181,CO$3,FALSE)/VLOOKUP(AF226,'2012 BPTs'!$B$12:$BX401,CO$3+2,FALSE))</f>
        <v>0</v>
      </c>
      <c r="CP226" s="24">
        <f>IF(ISERROR(VLOOKUP(AG226,'2012 BPTs'!$B$12:$BX$181,CP$3,FALSE)/VLOOKUP(AG226,'2012 BPTs'!$B$12:$BX401,CP$3+2,FALSE)),0,VLOOKUP(AG226,'2012 BPTs'!$B$12:$BX$181,CP$3,FALSE)/VLOOKUP(AG226,'2012 BPTs'!$B$12:$BX401,CP$3+2,FALSE))</f>
        <v>0</v>
      </c>
      <c r="CQ226" s="24">
        <f>IF(ISERROR(VLOOKUP(AH226,'2012 BPTs'!$B$12:$BX$181,CQ$3,FALSE)/VLOOKUP(AH226,'2012 BPTs'!$B$12:$BX401,CQ$3+2,FALSE)),0,VLOOKUP(AH226,'2012 BPTs'!$B$12:$BX$181,CQ$3,FALSE)/VLOOKUP(AH226,'2012 BPTs'!$B$12:$BX401,CQ$3+2,FALSE))</f>
        <v>0</v>
      </c>
      <c r="CR226" s="24">
        <f>IF(ISERROR(VLOOKUP(AI226,'2012 BPTs'!$B$12:$BX$181,CR$3,FALSE)/VLOOKUP(AI226,'2012 BPTs'!$B$12:$BX401,CR$3+2,FALSE)),0,VLOOKUP(AI226,'2012 BPTs'!$B$12:$BX$181,CR$3,FALSE)/VLOOKUP(AI226,'2012 BPTs'!$B$12:$BX401,CR$3+2,FALSE))</f>
        <v>0</v>
      </c>
      <c r="CS226" s="24">
        <f>IF(ISERROR(VLOOKUP(AJ226,'2012 BPTs'!$B$12:$BX$181,CS$3,FALSE)/VLOOKUP(AJ226,'2012 BPTs'!$B$12:$BX401,CS$3+2,FALSE)),0,VLOOKUP(AJ226,'2012 BPTs'!$B$12:$BX$181,CS$3,FALSE)/VLOOKUP(AJ226,'2012 BPTs'!$B$12:$BX401,CS$3+2,FALSE))</f>
        <v>0</v>
      </c>
      <c r="CT226" s="24">
        <f>IF(ISERROR(VLOOKUP(AK226,'2012 BPTs'!$B$12:$BX$181,CT$3,FALSE)/VLOOKUP(AK226,'2012 BPTs'!$B$12:$BX401,CT$3+2,FALSE)),0,VLOOKUP(AK226,'2012 BPTs'!$B$12:$BX$181,CT$3,FALSE)/VLOOKUP(AK226,'2012 BPTs'!$B$12:$BX401,CT$3+2,FALSE))</f>
        <v>0</v>
      </c>
      <c r="CU226" s="24">
        <f>IF(ISERROR(VLOOKUP(AL226,'2012 BPTs'!$B$12:$BX$181,CU$3,FALSE)/VLOOKUP(AL226,'2012 BPTs'!$B$12:$BX401,CU$3+2,FALSE)),0,VLOOKUP(AL226,'2012 BPTs'!$B$12:$BX$181,CU$3,FALSE)/VLOOKUP(AL226,'2012 BPTs'!$B$12:$BX401,CU$3+2,FALSE))</f>
        <v>0</v>
      </c>
      <c r="CV226" s="24">
        <f>IF(ISERROR(VLOOKUP(AM226,'2012 BPTs'!$B$12:$BX$181,CV$3,FALSE)/VLOOKUP(AM226,'2012 BPTs'!$B$12:$BX401,CV$3+2,FALSE)),0,VLOOKUP(AM226,'2012 BPTs'!$B$12:$BX$181,CV$3,FALSE)/VLOOKUP(AM226,'2012 BPTs'!$B$12:$BX401,CV$3+2,FALSE))</f>
        <v>0</v>
      </c>
      <c r="CX226" s="93">
        <f>'2014 BPTs'!BR62</f>
        <v>0</v>
      </c>
      <c r="CY226" s="93">
        <f>'2014 BPTs'!BS62</f>
        <v>0</v>
      </c>
    </row>
    <row r="227" spans="2:103" x14ac:dyDescent="0.2">
      <c r="B227" s="2" t="s">
        <v>213</v>
      </c>
      <c r="C227" s="2">
        <f>'2014 BPTs'!E63</f>
        <v>0</v>
      </c>
      <c r="D227" s="2">
        <f t="shared" si="83"/>
        <v>0</v>
      </c>
      <c r="E227" s="4">
        <f>'2014 BPTs'!F63</f>
        <v>0</v>
      </c>
      <c r="F227" s="88">
        <f>'2014 BPTs'!G63</f>
        <v>0</v>
      </c>
      <c r="G227" s="53">
        <f>'2014 BPTs'!I63</f>
        <v>0</v>
      </c>
      <c r="H227" s="88">
        <f>'2014 BPTs'!J63</f>
        <v>0</v>
      </c>
      <c r="I227" s="4">
        <f>'2014 BPTs'!K63</f>
        <v>0</v>
      </c>
      <c r="J227" s="5">
        <f>'2014 BPTs'!M63</f>
        <v>0</v>
      </c>
      <c r="K227" s="99">
        <f>'2014 BPTs'!BL63</f>
        <v>0</v>
      </c>
      <c r="L227" s="100">
        <f t="shared" si="68"/>
        <v>0</v>
      </c>
      <c r="M227" s="101">
        <f t="shared" si="69"/>
        <v>0</v>
      </c>
      <c r="N227" s="102">
        <f t="shared" si="75"/>
        <v>0</v>
      </c>
      <c r="O227" s="103">
        <f>'2014 BPTs'!BM63</f>
        <v>0</v>
      </c>
      <c r="P227" s="100">
        <f t="shared" si="70"/>
        <v>0</v>
      </c>
      <c r="Q227" s="101">
        <f t="shared" si="71"/>
        <v>0</v>
      </c>
      <c r="R227" s="104">
        <f t="shared" si="72"/>
        <v>0</v>
      </c>
      <c r="S227" s="105">
        <f t="shared" si="76"/>
        <v>0</v>
      </c>
      <c r="T227" s="104">
        <f t="shared" si="73"/>
        <v>0</v>
      </c>
      <c r="U227" s="121">
        <f>IF(K227=0,0,IF(B227="Manual",(S227-O227-AP227*(O227/(O227+Z227)))/S227,'2014 BPTs'!BP63))</f>
        <v>0</v>
      </c>
      <c r="V227" s="99">
        <f>'2014 BPTs'!BN63</f>
        <v>0</v>
      </c>
      <c r="W227" s="100">
        <f t="shared" si="84"/>
        <v>0</v>
      </c>
      <c r="X227" s="103">
        <f t="shared" si="74"/>
        <v>0</v>
      </c>
      <c r="Y227" s="102">
        <f t="shared" si="77"/>
        <v>0</v>
      </c>
      <c r="Z227" s="103">
        <f>'2014 BPTs'!BO63</f>
        <v>0</v>
      </c>
      <c r="AA227" s="104">
        <f t="shared" si="78"/>
        <v>0</v>
      </c>
      <c r="AB227" s="106">
        <f>IF(W227=0,0,IF(B227="Manual",(V227-Z227-AP227*(Z227/(Z227+O227)))/V227,'2014 BPTs'!BQ63))</f>
        <v>0</v>
      </c>
      <c r="AD227" s="2" t="str">
        <f t="shared" si="79"/>
        <v>00-0</v>
      </c>
      <c r="AE227" s="2">
        <f>'2014 BPTs'!BA63</f>
        <v>0</v>
      </c>
      <c r="AF227" s="2" t="str">
        <f>IF(B227="Auto",'2014 BPTs'!BB63,D227&amp;E227&amp;"-"&amp;F227)</f>
        <v/>
      </c>
      <c r="AG227" s="2" t="str">
        <f>'2014 BPTs'!BC63</f>
        <v/>
      </c>
      <c r="AH227" s="2" t="str">
        <f>'2014 BPTs'!BD63</f>
        <v/>
      </c>
      <c r="AI227" s="2" t="str">
        <f>'2014 BPTs'!BE63</f>
        <v/>
      </c>
      <c r="AJ227" s="2" t="str">
        <f>'2014 BPTs'!BF63</f>
        <v/>
      </c>
      <c r="AK227" s="2" t="str">
        <f>'2014 BPTs'!BG63</f>
        <v/>
      </c>
      <c r="AL227" s="2" t="str">
        <f>'2014 BPTs'!BH63</f>
        <v/>
      </c>
      <c r="AM227" s="2" t="str">
        <f>'2014 BPTs'!BI63</f>
        <v/>
      </c>
      <c r="AO227" s="128">
        <f>'2014 BPTs'!AJ63*'2014 BPTs'!BK63</f>
        <v>0</v>
      </c>
      <c r="AP227" s="128">
        <f>'2014 BPTs'!AK63*'2014 BPTs'!BK63</f>
        <v>0</v>
      </c>
      <c r="AR227" s="5">
        <f>IF(B227="Auto",'2014 BPTs'!M63,J227)</f>
        <v>0</v>
      </c>
      <c r="AS227" s="5">
        <f>'2014 BPTs'!O63</f>
        <v>0</v>
      </c>
      <c r="AT227" s="5">
        <f>'2014 BPTs'!Q63</f>
        <v>0</v>
      </c>
      <c r="AU227" s="5">
        <f>'2014 BPTs'!S63</f>
        <v>0</v>
      </c>
      <c r="AV227" s="5">
        <f>'2014 BPTs'!U63</f>
        <v>0</v>
      </c>
      <c r="AW227" s="5">
        <f>'2014 BPTs'!W63</f>
        <v>0</v>
      </c>
      <c r="AX227" s="5">
        <f>'2014 BPTs'!Y63</f>
        <v>0</v>
      </c>
      <c r="AY227" s="5">
        <f>'2014 BPTs'!AA63</f>
        <v>0</v>
      </c>
      <c r="BA227" s="24">
        <f>IF(ISNA(VLOOKUP(AF227,'2012 BPTs'!$B$12:$BX$181,BA$3,FALSE)),0,VLOOKUP(AF227,'2012 BPTs'!$B$12:$BX$181,BA$3,FALSE))</f>
        <v>0</v>
      </c>
      <c r="BB227" s="24">
        <f>IF(ISNA(VLOOKUP(AG227,'2012 BPTs'!$B$12:$BX$181,BB$3,FALSE)),0,VLOOKUP(AG227,'2012 BPTs'!$B$12:$BX$181,BB$3,FALSE))</f>
        <v>0</v>
      </c>
      <c r="BC227" s="24">
        <f>IF(ISNA(VLOOKUP(AH227,'2012 BPTs'!$B$12:$BX$181,BC$3,FALSE)),0,VLOOKUP(AH227,'2012 BPTs'!$B$12:$BX$181,BC$3,FALSE))</f>
        <v>0</v>
      </c>
      <c r="BD227" s="24">
        <f>IF(ISNA(VLOOKUP(AI227,'2012 BPTs'!$B$12:$BX$181,BD$3,FALSE)),0,VLOOKUP(AI227,'2012 BPTs'!$B$12:$BX$181,BD$3,FALSE))</f>
        <v>0</v>
      </c>
      <c r="BE227" s="24">
        <f>IF(ISNA(VLOOKUP(AJ227,'2012 BPTs'!$B$12:$BX$181,BE$3,FALSE)),0,VLOOKUP(AJ227,'2012 BPTs'!$B$12:$BX$181,BE$3,FALSE))</f>
        <v>0</v>
      </c>
      <c r="BF227" s="24">
        <f>IF(ISNA(VLOOKUP(AK227,'2012 BPTs'!$B$12:$BX$181,BF$3,FALSE)),0,VLOOKUP(AK227,'2012 BPTs'!$B$12:$BX$181,BF$3,FALSE))</f>
        <v>0</v>
      </c>
      <c r="BG227" s="24">
        <f>IF(ISNA(VLOOKUP(AL227,'2012 BPTs'!$B$12:$BX$181,BG$3,FALSE)),0,VLOOKUP(AL227,'2012 BPTs'!$B$12:$BX$181,BG$3,FALSE))</f>
        <v>0</v>
      </c>
      <c r="BH227" s="24">
        <f>IF(ISNA(VLOOKUP(AM227,'2012 BPTs'!$B$12:$BX$181,BH$3,FALSE)),0,VLOOKUP(AM227,'2012 BPTs'!$B$12:$BX$181,BH$3,FALSE))</f>
        <v>0</v>
      </c>
      <c r="BJ227" s="24">
        <f>IF(ISNA(VLOOKUP(AF227,'2012 BPTs'!$B$12:$BX$181,BJ$3,FALSE)),0,VLOOKUP(AF227,'2012 BPTs'!$B$12:$BX$181,BJ$3,FALSE))</f>
        <v>0</v>
      </c>
      <c r="BK227" s="24">
        <f>IF(ISNA(VLOOKUP(AG227,'2012 BPTs'!$B$12:$BX$181,BK$3,FALSE)),0,VLOOKUP(AG227,'2012 BPTs'!$B$12:$BX$181,BK$3,FALSE))</f>
        <v>0</v>
      </c>
      <c r="BL227" s="24">
        <f>IF(ISNA(VLOOKUP(AH227,'2012 BPTs'!$B$12:$BX$181,BL$3,FALSE)),0,VLOOKUP(AH227,'2012 BPTs'!$B$12:$BX$181,BL$3,FALSE))</f>
        <v>0</v>
      </c>
      <c r="BM227" s="24">
        <f>IF(ISNA(VLOOKUP(AI227,'2012 BPTs'!$B$12:$BX$181,BM$3,FALSE)),0,VLOOKUP(AI227,'2012 BPTs'!$B$12:$BX$181,BM$3,FALSE))</f>
        <v>0</v>
      </c>
      <c r="BN227" s="24">
        <f>IF(ISNA(VLOOKUP(AJ227,'2012 BPTs'!$B$12:$BX$181,BN$3,FALSE)),0,VLOOKUP(AJ227,'2012 BPTs'!$B$12:$BX$181,BN$3,FALSE))</f>
        <v>0</v>
      </c>
      <c r="BO227" s="24">
        <f>IF(ISNA(VLOOKUP(AK227,'2012 BPTs'!$B$12:$BX$181,BO$3,FALSE)),0,VLOOKUP(AK227,'2012 BPTs'!$B$12:$BX$181,BO$3,FALSE))</f>
        <v>0</v>
      </c>
      <c r="BP227" s="24">
        <f>IF(ISNA(VLOOKUP(AL227,'2012 BPTs'!$B$12:$BX$181,BP$3,FALSE)),0,VLOOKUP(AL227,'2012 BPTs'!$B$12:$BX$181,BP$3,FALSE))</f>
        <v>0</v>
      </c>
      <c r="BQ227" s="24">
        <f>IF(ISNA(VLOOKUP(AM227,'2012 BPTs'!$B$12:$BX$181,BQ$3,FALSE)),0,VLOOKUP(AM227,'2012 BPTs'!$B$12:$BX$181,BQ$3,FALSE))</f>
        <v>0</v>
      </c>
      <c r="BS227" s="77">
        <f t="shared" si="80"/>
        <v>0</v>
      </c>
      <c r="BT227" s="68">
        <f t="shared" si="81"/>
        <v>0</v>
      </c>
      <c r="BU227" s="68">
        <f t="shared" si="82"/>
        <v>0</v>
      </c>
      <c r="BW227" s="24">
        <f>IF(ISNA(VLOOKUP(AF227,'2012 BPTs'!$B$12:$BX$181,BW$3,FALSE)),0,VLOOKUP(AF227,'2012 BPTs'!$B$12:$BX$181,BW$3,FALSE))</f>
        <v>0</v>
      </c>
      <c r="BX227" s="24">
        <f>IF(ISNA(VLOOKUP(AG227,'2012 BPTs'!$B$12:$BX$181,BX$3,FALSE)),0,VLOOKUP(AG227,'2012 BPTs'!$B$12:$BX$181,BX$3,FALSE))</f>
        <v>0</v>
      </c>
      <c r="BY227" s="24">
        <f>IF(ISNA(VLOOKUP(AH227,'2012 BPTs'!$B$12:$BX$181,BY$3,FALSE)),0,VLOOKUP(AH227,'2012 BPTs'!$B$12:$BX$181,BY$3,FALSE))</f>
        <v>0</v>
      </c>
      <c r="BZ227" s="24">
        <f>IF(ISNA(VLOOKUP(AI227,'2012 BPTs'!$B$12:$BX$181,BZ$3,FALSE)),0,VLOOKUP(AI227,'2012 BPTs'!$B$12:$BX$181,BZ$3,FALSE))</f>
        <v>0</v>
      </c>
      <c r="CA227" s="24">
        <f>IF(ISNA(VLOOKUP(AJ227,'2012 BPTs'!$B$12:$BX$181,CA$3,FALSE)),0,VLOOKUP(AJ227,'2012 BPTs'!$B$12:$BX$181,CA$3,FALSE))</f>
        <v>0</v>
      </c>
      <c r="CB227" s="24">
        <f>IF(ISNA(VLOOKUP(AK227,'2012 BPTs'!$B$12:$BX$181,CB$3,FALSE)),0,VLOOKUP(AK227,'2012 BPTs'!$B$12:$BX$181,CB$3,FALSE))</f>
        <v>0</v>
      </c>
      <c r="CC227" s="24">
        <f>IF(ISNA(VLOOKUP(AL227,'2012 BPTs'!$B$12:$BX$181,CC$3,FALSE)),0,VLOOKUP(AL227,'2012 BPTs'!$B$12:$BX$181,CC$3,FALSE))</f>
        <v>0</v>
      </c>
      <c r="CD227" s="24">
        <f>IF(ISNA(VLOOKUP(AM227,'2012 BPTs'!$B$12:$BX$181,CD$3,FALSE)),0,VLOOKUP(AM227,'2012 BPTs'!$B$12:$BX$181,CD$3,FALSE))</f>
        <v>0</v>
      </c>
      <c r="CF227" s="24">
        <f>IF(ISERROR(VLOOKUP(AF227,'2012 BPTs'!$B$12:$BX$181,CF$3,FALSE)/VLOOKUP(AF227,'2012 BPTs'!$B$12:$BX402,CF$3+3,FALSE)),0,VLOOKUP(AF227,'2012 BPTs'!$B$12:$BX$181,CF$3,FALSE)/VLOOKUP(AF227,'2012 BPTs'!$B$12:$BX402,CF$3+3,FALSE))</f>
        <v>0</v>
      </c>
      <c r="CG227" s="24">
        <f>IF(ISERROR(VLOOKUP(AG227,'2012 BPTs'!$B$12:$BX$181,CG$3,FALSE)/VLOOKUP(AG227,'2012 BPTs'!$B$12:$BX402,CG$3+3,FALSE)),0,VLOOKUP(AG227,'2012 BPTs'!$B$12:$BX$181,CG$3,FALSE)/VLOOKUP(AG227,'2012 BPTs'!$B$12:$BX402,CG$3+3,FALSE))</f>
        <v>0</v>
      </c>
      <c r="CH227" s="24">
        <f>IF(ISERROR(VLOOKUP(AH227,'2012 BPTs'!$B$12:$BX$181,CH$3,FALSE)/VLOOKUP(AH227,'2012 BPTs'!$B$12:$BX402,CH$3+3,FALSE)),0,VLOOKUP(AH227,'2012 BPTs'!$B$12:$BX$181,CH$3,FALSE)/VLOOKUP(AH227,'2012 BPTs'!$B$12:$BX402,CH$3+3,FALSE))</f>
        <v>0</v>
      </c>
      <c r="CI227" s="24">
        <f>IF(ISERROR(VLOOKUP(AI227,'2012 BPTs'!$B$12:$BX$181,CI$3,FALSE)/VLOOKUP(AI227,'2012 BPTs'!$B$12:$BX402,CI$3+3,FALSE)),0,VLOOKUP(AI227,'2012 BPTs'!$B$12:$BX$181,CI$3,FALSE)/VLOOKUP(AI227,'2012 BPTs'!$B$12:$BX402,CI$3+3,FALSE))</f>
        <v>0</v>
      </c>
      <c r="CJ227" s="24">
        <f>IF(ISERROR(VLOOKUP(AJ227,'2012 BPTs'!$B$12:$BX$181,CJ$3,FALSE)/VLOOKUP(AJ227,'2012 BPTs'!$B$12:$BX402,CJ$3+3,FALSE)),0,VLOOKUP(AJ227,'2012 BPTs'!$B$12:$BX$181,CJ$3,FALSE)/VLOOKUP(AJ227,'2012 BPTs'!$B$12:$BX402,CJ$3+3,FALSE))</f>
        <v>0</v>
      </c>
      <c r="CK227" s="24">
        <f>IF(ISERROR(VLOOKUP(AK227,'2012 BPTs'!$B$12:$BX$181,CK$3,FALSE)/VLOOKUP(AK227,'2012 BPTs'!$B$12:$BX402,CK$3+3,FALSE)),0,VLOOKUP(AK227,'2012 BPTs'!$B$12:$BX$181,CK$3,FALSE)/VLOOKUP(AK227,'2012 BPTs'!$B$12:$BX402,CK$3+3,FALSE))</f>
        <v>0</v>
      </c>
      <c r="CL227" s="24">
        <f>IF(ISERROR(VLOOKUP(AL227,'2012 BPTs'!$B$12:$BX$181,CL$3,FALSE)/VLOOKUP(AL227,'2012 BPTs'!$B$12:$BX402,CL$3+3,FALSE)),0,VLOOKUP(AL227,'2012 BPTs'!$B$12:$BX$181,CL$3,FALSE)/VLOOKUP(AL227,'2012 BPTs'!$B$12:$BX402,CL$3+3,FALSE))</f>
        <v>0</v>
      </c>
      <c r="CM227" s="24">
        <f>IF(ISERROR(VLOOKUP(AM227,'2012 BPTs'!$B$12:$BX$181,CM$3,FALSE)/VLOOKUP(AM227,'2012 BPTs'!$B$12:$BX402,CM$3+3,FALSE)),0,VLOOKUP(AM227,'2012 BPTs'!$B$12:$BX$181,CM$3,FALSE)/VLOOKUP(AM227,'2012 BPTs'!$B$12:$BX402,CM$3+3,FALSE))</f>
        <v>0</v>
      </c>
      <c r="CO227" s="24">
        <f>IF(ISERROR(VLOOKUP(AF227,'2012 BPTs'!$B$12:$BX$181,CO$3,FALSE)/VLOOKUP(AF227,'2012 BPTs'!$B$12:$BX402,CO$3+2,FALSE)),0,VLOOKUP(AF227,'2012 BPTs'!$B$12:$BX$181,CO$3,FALSE)/VLOOKUP(AF227,'2012 BPTs'!$B$12:$BX402,CO$3+2,FALSE))</f>
        <v>0</v>
      </c>
      <c r="CP227" s="24">
        <f>IF(ISERROR(VLOOKUP(AG227,'2012 BPTs'!$B$12:$BX$181,CP$3,FALSE)/VLOOKUP(AG227,'2012 BPTs'!$B$12:$BX402,CP$3+2,FALSE)),0,VLOOKUP(AG227,'2012 BPTs'!$B$12:$BX$181,CP$3,FALSE)/VLOOKUP(AG227,'2012 BPTs'!$B$12:$BX402,CP$3+2,FALSE))</f>
        <v>0</v>
      </c>
      <c r="CQ227" s="24">
        <f>IF(ISERROR(VLOOKUP(AH227,'2012 BPTs'!$B$12:$BX$181,CQ$3,FALSE)/VLOOKUP(AH227,'2012 BPTs'!$B$12:$BX402,CQ$3+2,FALSE)),0,VLOOKUP(AH227,'2012 BPTs'!$B$12:$BX$181,CQ$3,FALSE)/VLOOKUP(AH227,'2012 BPTs'!$B$12:$BX402,CQ$3+2,FALSE))</f>
        <v>0</v>
      </c>
      <c r="CR227" s="24">
        <f>IF(ISERROR(VLOOKUP(AI227,'2012 BPTs'!$B$12:$BX$181,CR$3,FALSE)/VLOOKUP(AI227,'2012 BPTs'!$B$12:$BX402,CR$3+2,FALSE)),0,VLOOKUP(AI227,'2012 BPTs'!$B$12:$BX$181,CR$3,FALSE)/VLOOKUP(AI227,'2012 BPTs'!$B$12:$BX402,CR$3+2,FALSE))</f>
        <v>0</v>
      </c>
      <c r="CS227" s="24">
        <f>IF(ISERROR(VLOOKUP(AJ227,'2012 BPTs'!$B$12:$BX$181,CS$3,FALSE)/VLOOKUP(AJ227,'2012 BPTs'!$B$12:$BX402,CS$3+2,FALSE)),0,VLOOKUP(AJ227,'2012 BPTs'!$B$12:$BX$181,CS$3,FALSE)/VLOOKUP(AJ227,'2012 BPTs'!$B$12:$BX402,CS$3+2,FALSE))</f>
        <v>0</v>
      </c>
      <c r="CT227" s="24">
        <f>IF(ISERROR(VLOOKUP(AK227,'2012 BPTs'!$B$12:$BX$181,CT$3,FALSE)/VLOOKUP(AK227,'2012 BPTs'!$B$12:$BX402,CT$3+2,FALSE)),0,VLOOKUP(AK227,'2012 BPTs'!$B$12:$BX$181,CT$3,FALSE)/VLOOKUP(AK227,'2012 BPTs'!$B$12:$BX402,CT$3+2,FALSE))</f>
        <v>0</v>
      </c>
      <c r="CU227" s="24">
        <f>IF(ISERROR(VLOOKUP(AL227,'2012 BPTs'!$B$12:$BX$181,CU$3,FALSE)/VLOOKUP(AL227,'2012 BPTs'!$B$12:$BX402,CU$3+2,FALSE)),0,VLOOKUP(AL227,'2012 BPTs'!$B$12:$BX$181,CU$3,FALSE)/VLOOKUP(AL227,'2012 BPTs'!$B$12:$BX402,CU$3+2,FALSE))</f>
        <v>0</v>
      </c>
      <c r="CV227" s="24">
        <f>IF(ISERROR(VLOOKUP(AM227,'2012 BPTs'!$B$12:$BX$181,CV$3,FALSE)/VLOOKUP(AM227,'2012 BPTs'!$B$12:$BX402,CV$3+2,FALSE)),0,VLOOKUP(AM227,'2012 BPTs'!$B$12:$BX$181,CV$3,FALSE)/VLOOKUP(AM227,'2012 BPTs'!$B$12:$BX402,CV$3+2,FALSE))</f>
        <v>0</v>
      </c>
      <c r="CX227" s="93">
        <f>'2014 BPTs'!BR63</f>
        <v>0</v>
      </c>
      <c r="CY227" s="93">
        <f>'2014 BPTs'!BS63</f>
        <v>0</v>
      </c>
    </row>
    <row r="228" spans="2:103" x14ac:dyDescent="0.2">
      <c r="B228" s="2" t="s">
        <v>213</v>
      </c>
      <c r="C228" s="2">
        <f>'2014 BPTs'!E64</f>
        <v>0</v>
      </c>
      <c r="D228" s="2">
        <f t="shared" si="83"/>
        <v>0</v>
      </c>
      <c r="E228" s="4">
        <f>'2014 BPTs'!F64</f>
        <v>0</v>
      </c>
      <c r="F228" s="88">
        <f>'2014 BPTs'!G64</f>
        <v>0</v>
      </c>
      <c r="G228" s="53">
        <f>'2014 BPTs'!I64</f>
        <v>0</v>
      </c>
      <c r="H228" s="88">
        <f>'2014 BPTs'!J64</f>
        <v>0</v>
      </c>
      <c r="I228" s="4">
        <f>'2014 BPTs'!K64</f>
        <v>0</v>
      </c>
      <c r="J228" s="5">
        <f>'2014 BPTs'!M64</f>
        <v>0</v>
      </c>
      <c r="K228" s="99">
        <f>'2014 BPTs'!BL64</f>
        <v>0</v>
      </c>
      <c r="L228" s="100">
        <f t="shared" si="68"/>
        <v>0</v>
      </c>
      <c r="M228" s="101">
        <f t="shared" si="69"/>
        <v>0</v>
      </c>
      <c r="N228" s="102">
        <f t="shared" si="75"/>
        <v>0</v>
      </c>
      <c r="O228" s="103">
        <f>'2014 BPTs'!BM64</f>
        <v>0</v>
      </c>
      <c r="P228" s="100">
        <f t="shared" si="70"/>
        <v>0</v>
      </c>
      <c r="Q228" s="101">
        <f t="shared" si="71"/>
        <v>0</v>
      </c>
      <c r="R228" s="104">
        <f t="shared" si="72"/>
        <v>0</v>
      </c>
      <c r="S228" s="105">
        <f t="shared" si="76"/>
        <v>0</v>
      </c>
      <c r="T228" s="104">
        <f t="shared" si="73"/>
        <v>0</v>
      </c>
      <c r="U228" s="121">
        <f>IF(K228=0,0,IF(B228="Manual",(S228-O228-AP228*(O228/(O228+Z228)))/S228,'2014 BPTs'!BP64))</f>
        <v>0</v>
      </c>
      <c r="V228" s="99">
        <f>'2014 BPTs'!BN64</f>
        <v>0</v>
      </c>
      <c r="W228" s="100">
        <f t="shared" si="84"/>
        <v>0</v>
      </c>
      <c r="X228" s="103">
        <f t="shared" si="74"/>
        <v>0</v>
      </c>
      <c r="Y228" s="102">
        <f t="shared" si="77"/>
        <v>0</v>
      </c>
      <c r="Z228" s="103">
        <f>'2014 BPTs'!BO64</f>
        <v>0</v>
      </c>
      <c r="AA228" s="104">
        <f t="shared" si="78"/>
        <v>0</v>
      </c>
      <c r="AB228" s="106">
        <f>IF(W228=0,0,IF(B228="Manual",(V228-Z228-AP228*(Z228/(Z228+O228)))/V228,'2014 BPTs'!BQ64))</f>
        <v>0</v>
      </c>
      <c r="AD228" s="2" t="str">
        <f t="shared" si="79"/>
        <v>00-0</v>
      </c>
      <c r="AE228" s="2">
        <f>'2014 BPTs'!BA64</f>
        <v>0</v>
      </c>
      <c r="AF228" s="2" t="str">
        <f>IF(B228="Auto",'2014 BPTs'!BB64,D228&amp;E228&amp;"-"&amp;F228)</f>
        <v/>
      </c>
      <c r="AG228" s="2" t="str">
        <f>'2014 BPTs'!BC64</f>
        <v/>
      </c>
      <c r="AH228" s="2" t="str">
        <f>'2014 BPTs'!BD64</f>
        <v/>
      </c>
      <c r="AI228" s="2" t="str">
        <f>'2014 BPTs'!BE64</f>
        <v/>
      </c>
      <c r="AJ228" s="2" t="str">
        <f>'2014 BPTs'!BF64</f>
        <v/>
      </c>
      <c r="AK228" s="2" t="str">
        <f>'2014 BPTs'!BG64</f>
        <v/>
      </c>
      <c r="AL228" s="2" t="str">
        <f>'2014 BPTs'!BH64</f>
        <v/>
      </c>
      <c r="AM228" s="2" t="str">
        <f>'2014 BPTs'!BI64</f>
        <v/>
      </c>
      <c r="AO228" s="128">
        <f>'2014 BPTs'!AJ64*'2014 BPTs'!BK64</f>
        <v>0</v>
      </c>
      <c r="AP228" s="128">
        <f>'2014 BPTs'!AK64*'2014 BPTs'!BK64</f>
        <v>0</v>
      </c>
      <c r="AR228" s="5">
        <f>IF(B228="Auto",'2014 BPTs'!M64,J228)</f>
        <v>0</v>
      </c>
      <c r="AS228" s="5">
        <f>'2014 BPTs'!O64</f>
        <v>0</v>
      </c>
      <c r="AT228" s="5">
        <f>'2014 BPTs'!Q64</f>
        <v>0</v>
      </c>
      <c r="AU228" s="5">
        <f>'2014 BPTs'!S64</f>
        <v>0</v>
      </c>
      <c r="AV228" s="5">
        <f>'2014 BPTs'!U64</f>
        <v>0</v>
      </c>
      <c r="AW228" s="5">
        <f>'2014 BPTs'!W64</f>
        <v>0</v>
      </c>
      <c r="AX228" s="5">
        <f>'2014 BPTs'!Y64</f>
        <v>0</v>
      </c>
      <c r="AY228" s="5">
        <f>'2014 BPTs'!AA64</f>
        <v>0</v>
      </c>
      <c r="BA228" s="24">
        <f>IF(ISNA(VLOOKUP(AF228,'2012 BPTs'!$B$12:$BX$181,BA$3,FALSE)),0,VLOOKUP(AF228,'2012 BPTs'!$B$12:$BX$181,BA$3,FALSE))</f>
        <v>0</v>
      </c>
      <c r="BB228" s="24">
        <f>IF(ISNA(VLOOKUP(AG228,'2012 BPTs'!$B$12:$BX$181,BB$3,FALSE)),0,VLOOKUP(AG228,'2012 BPTs'!$B$12:$BX$181,BB$3,FALSE))</f>
        <v>0</v>
      </c>
      <c r="BC228" s="24">
        <f>IF(ISNA(VLOOKUP(AH228,'2012 BPTs'!$B$12:$BX$181,BC$3,FALSE)),0,VLOOKUP(AH228,'2012 BPTs'!$B$12:$BX$181,BC$3,FALSE))</f>
        <v>0</v>
      </c>
      <c r="BD228" s="24">
        <f>IF(ISNA(VLOOKUP(AI228,'2012 BPTs'!$B$12:$BX$181,BD$3,FALSE)),0,VLOOKUP(AI228,'2012 BPTs'!$B$12:$BX$181,BD$3,FALSE))</f>
        <v>0</v>
      </c>
      <c r="BE228" s="24">
        <f>IF(ISNA(VLOOKUP(AJ228,'2012 BPTs'!$B$12:$BX$181,BE$3,FALSE)),0,VLOOKUP(AJ228,'2012 BPTs'!$B$12:$BX$181,BE$3,FALSE))</f>
        <v>0</v>
      </c>
      <c r="BF228" s="24">
        <f>IF(ISNA(VLOOKUP(AK228,'2012 BPTs'!$B$12:$BX$181,BF$3,FALSE)),0,VLOOKUP(AK228,'2012 BPTs'!$B$12:$BX$181,BF$3,FALSE))</f>
        <v>0</v>
      </c>
      <c r="BG228" s="24">
        <f>IF(ISNA(VLOOKUP(AL228,'2012 BPTs'!$B$12:$BX$181,BG$3,FALSE)),0,VLOOKUP(AL228,'2012 BPTs'!$B$12:$BX$181,BG$3,FALSE))</f>
        <v>0</v>
      </c>
      <c r="BH228" s="24">
        <f>IF(ISNA(VLOOKUP(AM228,'2012 BPTs'!$B$12:$BX$181,BH$3,FALSE)),0,VLOOKUP(AM228,'2012 BPTs'!$B$12:$BX$181,BH$3,FALSE))</f>
        <v>0</v>
      </c>
      <c r="BJ228" s="24">
        <f>IF(ISNA(VLOOKUP(AF228,'2012 BPTs'!$B$12:$BX$181,BJ$3,FALSE)),0,VLOOKUP(AF228,'2012 BPTs'!$B$12:$BX$181,BJ$3,FALSE))</f>
        <v>0</v>
      </c>
      <c r="BK228" s="24">
        <f>IF(ISNA(VLOOKUP(AG228,'2012 BPTs'!$B$12:$BX$181,BK$3,FALSE)),0,VLOOKUP(AG228,'2012 BPTs'!$B$12:$BX$181,BK$3,FALSE))</f>
        <v>0</v>
      </c>
      <c r="BL228" s="24">
        <f>IF(ISNA(VLOOKUP(AH228,'2012 BPTs'!$B$12:$BX$181,BL$3,FALSE)),0,VLOOKUP(AH228,'2012 BPTs'!$B$12:$BX$181,BL$3,FALSE))</f>
        <v>0</v>
      </c>
      <c r="BM228" s="24">
        <f>IF(ISNA(VLOOKUP(AI228,'2012 BPTs'!$B$12:$BX$181,BM$3,FALSE)),0,VLOOKUP(AI228,'2012 BPTs'!$B$12:$BX$181,BM$3,FALSE))</f>
        <v>0</v>
      </c>
      <c r="BN228" s="24">
        <f>IF(ISNA(VLOOKUP(AJ228,'2012 BPTs'!$B$12:$BX$181,BN$3,FALSE)),0,VLOOKUP(AJ228,'2012 BPTs'!$B$12:$BX$181,BN$3,FALSE))</f>
        <v>0</v>
      </c>
      <c r="BO228" s="24">
        <f>IF(ISNA(VLOOKUP(AK228,'2012 BPTs'!$B$12:$BX$181,BO$3,FALSE)),0,VLOOKUP(AK228,'2012 BPTs'!$B$12:$BX$181,BO$3,FALSE))</f>
        <v>0</v>
      </c>
      <c r="BP228" s="24">
        <f>IF(ISNA(VLOOKUP(AL228,'2012 BPTs'!$B$12:$BX$181,BP$3,FALSE)),0,VLOOKUP(AL228,'2012 BPTs'!$B$12:$BX$181,BP$3,FALSE))</f>
        <v>0</v>
      </c>
      <c r="BQ228" s="24">
        <f>IF(ISNA(VLOOKUP(AM228,'2012 BPTs'!$B$12:$BX$181,BQ$3,FALSE)),0,VLOOKUP(AM228,'2012 BPTs'!$B$12:$BX$181,BQ$3,FALSE))</f>
        <v>0</v>
      </c>
      <c r="BS228" s="77">
        <f t="shared" si="80"/>
        <v>0</v>
      </c>
      <c r="BT228" s="68">
        <f t="shared" si="81"/>
        <v>0</v>
      </c>
      <c r="BU228" s="68">
        <f t="shared" si="82"/>
        <v>0</v>
      </c>
      <c r="BW228" s="24">
        <f>IF(ISNA(VLOOKUP(AF228,'2012 BPTs'!$B$12:$BX$181,BW$3,FALSE)),0,VLOOKUP(AF228,'2012 BPTs'!$B$12:$BX$181,BW$3,FALSE))</f>
        <v>0</v>
      </c>
      <c r="BX228" s="24">
        <f>IF(ISNA(VLOOKUP(AG228,'2012 BPTs'!$B$12:$BX$181,BX$3,FALSE)),0,VLOOKUP(AG228,'2012 BPTs'!$B$12:$BX$181,BX$3,FALSE))</f>
        <v>0</v>
      </c>
      <c r="BY228" s="24">
        <f>IF(ISNA(VLOOKUP(AH228,'2012 BPTs'!$B$12:$BX$181,BY$3,FALSE)),0,VLOOKUP(AH228,'2012 BPTs'!$B$12:$BX$181,BY$3,FALSE))</f>
        <v>0</v>
      </c>
      <c r="BZ228" s="24">
        <f>IF(ISNA(VLOOKUP(AI228,'2012 BPTs'!$B$12:$BX$181,BZ$3,FALSE)),0,VLOOKUP(AI228,'2012 BPTs'!$B$12:$BX$181,BZ$3,FALSE))</f>
        <v>0</v>
      </c>
      <c r="CA228" s="24">
        <f>IF(ISNA(VLOOKUP(AJ228,'2012 BPTs'!$B$12:$BX$181,CA$3,FALSE)),0,VLOOKUP(AJ228,'2012 BPTs'!$B$12:$BX$181,CA$3,FALSE))</f>
        <v>0</v>
      </c>
      <c r="CB228" s="24">
        <f>IF(ISNA(VLOOKUP(AK228,'2012 BPTs'!$B$12:$BX$181,CB$3,FALSE)),0,VLOOKUP(AK228,'2012 BPTs'!$B$12:$BX$181,CB$3,FALSE))</f>
        <v>0</v>
      </c>
      <c r="CC228" s="24">
        <f>IF(ISNA(VLOOKUP(AL228,'2012 BPTs'!$B$12:$BX$181,CC$3,FALSE)),0,VLOOKUP(AL228,'2012 BPTs'!$B$12:$BX$181,CC$3,FALSE))</f>
        <v>0</v>
      </c>
      <c r="CD228" s="24">
        <f>IF(ISNA(VLOOKUP(AM228,'2012 BPTs'!$B$12:$BX$181,CD$3,FALSE)),0,VLOOKUP(AM228,'2012 BPTs'!$B$12:$BX$181,CD$3,FALSE))</f>
        <v>0</v>
      </c>
      <c r="CF228" s="24">
        <f>IF(ISERROR(VLOOKUP(AF228,'2012 BPTs'!$B$12:$BX$181,CF$3,FALSE)/VLOOKUP(AF228,'2012 BPTs'!$B$12:$BX403,CF$3+3,FALSE)),0,VLOOKUP(AF228,'2012 BPTs'!$B$12:$BX$181,CF$3,FALSE)/VLOOKUP(AF228,'2012 BPTs'!$B$12:$BX403,CF$3+3,FALSE))</f>
        <v>0</v>
      </c>
      <c r="CG228" s="24">
        <f>IF(ISERROR(VLOOKUP(AG228,'2012 BPTs'!$B$12:$BX$181,CG$3,FALSE)/VLOOKUP(AG228,'2012 BPTs'!$B$12:$BX403,CG$3+3,FALSE)),0,VLOOKUP(AG228,'2012 BPTs'!$B$12:$BX$181,CG$3,FALSE)/VLOOKUP(AG228,'2012 BPTs'!$B$12:$BX403,CG$3+3,FALSE))</f>
        <v>0</v>
      </c>
      <c r="CH228" s="24">
        <f>IF(ISERROR(VLOOKUP(AH228,'2012 BPTs'!$B$12:$BX$181,CH$3,FALSE)/VLOOKUP(AH228,'2012 BPTs'!$B$12:$BX403,CH$3+3,FALSE)),0,VLOOKUP(AH228,'2012 BPTs'!$B$12:$BX$181,CH$3,FALSE)/VLOOKUP(AH228,'2012 BPTs'!$B$12:$BX403,CH$3+3,FALSE))</f>
        <v>0</v>
      </c>
      <c r="CI228" s="24">
        <f>IF(ISERROR(VLOOKUP(AI228,'2012 BPTs'!$B$12:$BX$181,CI$3,FALSE)/VLOOKUP(AI228,'2012 BPTs'!$B$12:$BX403,CI$3+3,FALSE)),0,VLOOKUP(AI228,'2012 BPTs'!$B$12:$BX$181,CI$3,FALSE)/VLOOKUP(AI228,'2012 BPTs'!$B$12:$BX403,CI$3+3,FALSE))</f>
        <v>0</v>
      </c>
      <c r="CJ228" s="24">
        <f>IF(ISERROR(VLOOKUP(AJ228,'2012 BPTs'!$B$12:$BX$181,CJ$3,FALSE)/VLOOKUP(AJ228,'2012 BPTs'!$B$12:$BX403,CJ$3+3,FALSE)),0,VLOOKUP(AJ228,'2012 BPTs'!$B$12:$BX$181,CJ$3,FALSE)/VLOOKUP(AJ228,'2012 BPTs'!$B$12:$BX403,CJ$3+3,FALSE))</f>
        <v>0</v>
      </c>
      <c r="CK228" s="24">
        <f>IF(ISERROR(VLOOKUP(AK228,'2012 BPTs'!$B$12:$BX$181,CK$3,FALSE)/VLOOKUP(AK228,'2012 BPTs'!$B$12:$BX403,CK$3+3,FALSE)),0,VLOOKUP(AK228,'2012 BPTs'!$B$12:$BX$181,CK$3,FALSE)/VLOOKUP(AK228,'2012 BPTs'!$B$12:$BX403,CK$3+3,FALSE))</f>
        <v>0</v>
      </c>
      <c r="CL228" s="24">
        <f>IF(ISERROR(VLOOKUP(AL228,'2012 BPTs'!$B$12:$BX$181,CL$3,FALSE)/VLOOKUP(AL228,'2012 BPTs'!$B$12:$BX403,CL$3+3,FALSE)),0,VLOOKUP(AL228,'2012 BPTs'!$B$12:$BX$181,CL$3,FALSE)/VLOOKUP(AL228,'2012 BPTs'!$B$12:$BX403,CL$3+3,FALSE))</f>
        <v>0</v>
      </c>
      <c r="CM228" s="24">
        <f>IF(ISERROR(VLOOKUP(AM228,'2012 BPTs'!$B$12:$BX$181,CM$3,FALSE)/VLOOKUP(AM228,'2012 BPTs'!$B$12:$BX403,CM$3+3,FALSE)),0,VLOOKUP(AM228,'2012 BPTs'!$B$12:$BX$181,CM$3,FALSE)/VLOOKUP(AM228,'2012 BPTs'!$B$12:$BX403,CM$3+3,FALSE))</f>
        <v>0</v>
      </c>
      <c r="CO228" s="24">
        <f>IF(ISERROR(VLOOKUP(AF228,'2012 BPTs'!$B$12:$BX$181,CO$3,FALSE)/VLOOKUP(AF228,'2012 BPTs'!$B$12:$BX403,CO$3+2,FALSE)),0,VLOOKUP(AF228,'2012 BPTs'!$B$12:$BX$181,CO$3,FALSE)/VLOOKUP(AF228,'2012 BPTs'!$B$12:$BX403,CO$3+2,FALSE))</f>
        <v>0</v>
      </c>
      <c r="CP228" s="24">
        <f>IF(ISERROR(VLOOKUP(AG228,'2012 BPTs'!$B$12:$BX$181,CP$3,FALSE)/VLOOKUP(AG228,'2012 BPTs'!$B$12:$BX403,CP$3+2,FALSE)),0,VLOOKUP(AG228,'2012 BPTs'!$B$12:$BX$181,CP$3,FALSE)/VLOOKUP(AG228,'2012 BPTs'!$B$12:$BX403,CP$3+2,FALSE))</f>
        <v>0</v>
      </c>
      <c r="CQ228" s="24">
        <f>IF(ISERROR(VLOOKUP(AH228,'2012 BPTs'!$B$12:$BX$181,CQ$3,FALSE)/VLOOKUP(AH228,'2012 BPTs'!$B$12:$BX403,CQ$3+2,FALSE)),0,VLOOKUP(AH228,'2012 BPTs'!$B$12:$BX$181,CQ$3,FALSE)/VLOOKUP(AH228,'2012 BPTs'!$B$12:$BX403,CQ$3+2,FALSE))</f>
        <v>0</v>
      </c>
      <c r="CR228" s="24">
        <f>IF(ISERROR(VLOOKUP(AI228,'2012 BPTs'!$B$12:$BX$181,CR$3,FALSE)/VLOOKUP(AI228,'2012 BPTs'!$B$12:$BX403,CR$3+2,FALSE)),0,VLOOKUP(AI228,'2012 BPTs'!$B$12:$BX$181,CR$3,FALSE)/VLOOKUP(AI228,'2012 BPTs'!$B$12:$BX403,CR$3+2,FALSE))</f>
        <v>0</v>
      </c>
      <c r="CS228" s="24">
        <f>IF(ISERROR(VLOOKUP(AJ228,'2012 BPTs'!$B$12:$BX$181,CS$3,FALSE)/VLOOKUP(AJ228,'2012 BPTs'!$B$12:$BX403,CS$3+2,FALSE)),0,VLOOKUP(AJ228,'2012 BPTs'!$B$12:$BX$181,CS$3,FALSE)/VLOOKUP(AJ228,'2012 BPTs'!$B$12:$BX403,CS$3+2,FALSE))</f>
        <v>0</v>
      </c>
      <c r="CT228" s="24">
        <f>IF(ISERROR(VLOOKUP(AK228,'2012 BPTs'!$B$12:$BX$181,CT$3,FALSE)/VLOOKUP(AK228,'2012 BPTs'!$B$12:$BX403,CT$3+2,FALSE)),0,VLOOKUP(AK228,'2012 BPTs'!$B$12:$BX$181,CT$3,FALSE)/VLOOKUP(AK228,'2012 BPTs'!$B$12:$BX403,CT$3+2,FALSE))</f>
        <v>0</v>
      </c>
      <c r="CU228" s="24">
        <f>IF(ISERROR(VLOOKUP(AL228,'2012 BPTs'!$B$12:$BX$181,CU$3,FALSE)/VLOOKUP(AL228,'2012 BPTs'!$B$12:$BX403,CU$3+2,FALSE)),0,VLOOKUP(AL228,'2012 BPTs'!$B$12:$BX$181,CU$3,FALSE)/VLOOKUP(AL228,'2012 BPTs'!$B$12:$BX403,CU$3+2,FALSE))</f>
        <v>0</v>
      </c>
      <c r="CV228" s="24">
        <f>IF(ISERROR(VLOOKUP(AM228,'2012 BPTs'!$B$12:$BX$181,CV$3,FALSE)/VLOOKUP(AM228,'2012 BPTs'!$B$12:$BX403,CV$3+2,FALSE)),0,VLOOKUP(AM228,'2012 BPTs'!$B$12:$BX$181,CV$3,FALSE)/VLOOKUP(AM228,'2012 BPTs'!$B$12:$BX403,CV$3+2,FALSE))</f>
        <v>0</v>
      </c>
      <c r="CX228" s="93">
        <f>'2014 BPTs'!BR64</f>
        <v>0</v>
      </c>
      <c r="CY228" s="93">
        <f>'2014 BPTs'!BS64</f>
        <v>0</v>
      </c>
    </row>
    <row r="229" spans="2:103" x14ac:dyDescent="0.2">
      <c r="B229" s="2" t="s">
        <v>213</v>
      </c>
      <c r="C229" s="2">
        <f>'2014 BPTs'!E65</f>
        <v>0</v>
      </c>
      <c r="D229" s="2">
        <f t="shared" si="83"/>
        <v>0</v>
      </c>
      <c r="E229" s="4">
        <f>'2014 BPTs'!F65</f>
        <v>0</v>
      </c>
      <c r="F229" s="88">
        <f>'2014 BPTs'!G65</f>
        <v>0</v>
      </c>
      <c r="G229" s="53">
        <f>'2014 BPTs'!I65</f>
        <v>0</v>
      </c>
      <c r="H229" s="88">
        <f>'2014 BPTs'!J65</f>
        <v>0</v>
      </c>
      <c r="I229" s="4">
        <f>'2014 BPTs'!K65</f>
        <v>0</v>
      </c>
      <c r="J229" s="5">
        <f>'2014 BPTs'!M65</f>
        <v>0</v>
      </c>
      <c r="K229" s="99">
        <f>'2014 BPTs'!BL65</f>
        <v>0</v>
      </c>
      <c r="L229" s="100">
        <f t="shared" si="68"/>
        <v>0</v>
      </c>
      <c r="M229" s="101">
        <f t="shared" si="69"/>
        <v>0</v>
      </c>
      <c r="N229" s="102">
        <f t="shared" si="75"/>
        <v>0</v>
      </c>
      <c r="O229" s="103">
        <f>'2014 BPTs'!BM65</f>
        <v>0</v>
      </c>
      <c r="P229" s="100">
        <f t="shared" si="70"/>
        <v>0</v>
      </c>
      <c r="Q229" s="101">
        <f t="shared" si="71"/>
        <v>0</v>
      </c>
      <c r="R229" s="104">
        <f t="shared" si="72"/>
        <v>0</v>
      </c>
      <c r="S229" s="105">
        <f t="shared" si="76"/>
        <v>0</v>
      </c>
      <c r="T229" s="104">
        <f t="shared" si="73"/>
        <v>0</v>
      </c>
      <c r="U229" s="121">
        <f>IF(K229=0,0,IF(B229="Manual",(S229-O229-AP229*(O229/(O229+Z229)))/S229,'2014 BPTs'!BP65))</f>
        <v>0</v>
      </c>
      <c r="V229" s="99">
        <f>'2014 BPTs'!BN65</f>
        <v>0</v>
      </c>
      <c r="W229" s="100">
        <f t="shared" si="84"/>
        <v>0</v>
      </c>
      <c r="X229" s="103">
        <f t="shared" si="74"/>
        <v>0</v>
      </c>
      <c r="Y229" s="102">
        <f t="shared" si="77"/>
        <v>0</v>
      </c>
      <c r="Z229" s="103">
        <f>'2014 BPTs'!BO65</f>
        <v>0</v>
      </c>
      <c r="AA229" s="104">
        <f t="shared" si="78"/>
        <v>0</v>
      </c>
      <c r="AB229" s="106">
        <f>IF(W229=0,0,IF(B229="Manual",(V229-Z229-AP229*(Z229/(Z229+O229)))/V229,'2014 BPTs'!BQ65))</f>
        <v>0</v>
      </c>
      <c r="AD229" s="2" t="str">
        <f t="shared" si="79"/>
        <v>00-0</v>
      </c>
      <c r="AE229" s="2">
        <f>'2014 BPTs'!BA65</f>
        <v>0</v>
      </c>
      <c r="AF229" s="2" t="str">
        <f>IF(B229="Auto",'2014 BPTs'!BB65,D229&amp;E229&amp;"-"&amp;F229)</f>
        <v/>
      </c>
      <c r="AG229" s="2" t="str">
        <f>'2014 BPTs'!BC65</f>
        <v/>
      </c>
      <c r="AH229" s="2" t="str">
        <f>'2014 BPTs'!BD65</f>
        <v/>
      </c>
      <c r="AI229" s="2" t="str">
        <f>'2014 BPTs'!BE65</f>
        <v/>
      </c>
      <c r="AJ229" s="2" t="str">
        <f>'2014 BPTs'!BF65</f>
        <v/>
      </c>
      <c r="AK229" s="2" t="str">
        <f>'2014 BPTs'!BG65</f>
        <v/>
      </c>
      <c r="AL229" s="2" t="str">
        <f>'2014 BPTs'!BH65</f>
        <v/>
      </c>
      <c r="AM229" s="2" t="str">
        <f>'2014 BPTs'!BI65</f>
        <v/>
      </c>
      <c r="AO229" s="128">
        <f>'2014 BPTs'!AJ65*'2014 BPTs'!BK65</f>
        <v>0</v>
      </c>
      <c r="AP229" s="128">
        <f>'2014 BPTs'!AK65*'2014 BPTs'!BK65</f>
        <v>0</v>
      </c>
      <c r="AR229" s="5">
        <f>IF(B229="Auto",'2014 BPTs'!M65,J229)</f>
        <v>0</v>
      </c>
      <c r="AS229" s="5">
        <f>'2014 BPTs'!O65</f>
        <v>0</v>
      </c>
      <c r="AT229" s="5">
        <f>'2014 BPTs'!Q65</f>
        <v>0</v>
      </c>
      <c r="AU229" s="5">
        <f>'2014 BPTs'!S65</f>
        <v>0</v>
      </c>
      <c r="AV229" s="5">
        <f>'2014 BPTs'!U65</f>
        <v>0</v>
      </c>
      <c r="AW229" s="5">
        <f>'2014 BPTs'!W65</f>
        <v>0</v>
      </c>
      <c r="AX229" s="5">
        <f>'2014 BPTs'!Y65</f>
        <v>0</v>
      </c>
      <c r="AY229" s="5">
        <f>'2014 BPTs'!AA65</f>
        <v>0</v>
      </c>
      <c r="BA229" s="24">
        <f>IF(ISNA(VLOOKUP(AF229,'2012 BPTs'!$B$12:$BX$181,BA$3,FALSE)),0,VLOOKUP(AF229,'2012 BPTs'!$B$12:$BX$181,BA$3,FALSE))</f>
        <v>0</v>
      </c>
      <c r="BB229" s="24">
        <f>IF(ISNA(VLOOKUP(AG229,'2012 BPTs'!$B$12:$BX$181,BB$3,FALSE)),0,VLOOKUP(AG229,'2012 BPTs'!$B$12:$BX$181,BB$3,FALSE))</f>
        <v>0</v>
      </c>
      <c r="BC229" s="24">
        <f>IF(ISNA(VLOOKUP(AH229,'2012 BPTs'!$B$12:$BX$181,BC$3,FALSE)),0,VLOOKUP(AH229,'2012 BPTs'!$B$12:$BX$181,BC$3,FALSE))</f>
        <v>0</v>
      </c>
      <c r="BD229" s="24">
        <f>IF(ISNA(VLOOKUP(AI229,'2012 BPTs'!$B$12:$BX$181,BD$3,FALSE)),0,VLOOKUP(AI229,'2012 BPTs'!$B$12:$BX$181,BD$3,FALSE))</f>
        <v>0</v>
      </c>
      <c r="BE229" s="24">
        <f>IF(ISNA(VLOOKUP(AJ229,'2012 BPTs'!$B$12:$BX$181,BE$3,FALSE)),0,VLOOKUP(AJ229,'2012 BPTs'!$B$12:$BX$181,BE$3,FALSE))</f>
        <v>0</v>
      </c>
      <c r="BF229" s="24">
        <f>IF(ISNA(VLOOKUP(AK229,'2012 BPTs'!$B$12:$BX$181,BF$3,FALSE)),0,VLOOKUP(AK229,'2012 BPTs'!$B$12:$BX$181,BF$3,FALSE))</f>
        <v>0</v>
      </c>
      <c r="BG229" s="24">
        <f>IF(ISNA(VLOOKUP(AL229,'2012 BPTs'!$B$12:$BX$181,BG$3,FALSE)),0,VLOOKUP(AL229,'2012 BPTs'!$B$12:$BX$181,BG$3,FALSE))</f>
        <v>0</v>
      </c>
      <c r="BH229" s="24">
        <f>IF(ISNA(VLOOKUP(AM229,'2012 BPTs'!$B$12:$BX$181,BH$3,FALSE)),0,VLOOKUP(AM229,'2012 BPTs'!$B$12:$BX$181,BH$3,FALSE))</f>
        <v>0</v>
      </c>
      <c r="BJ229" s="24">
        <f>IF(ISNA(VLOOKUP(AF229,'2012 BPTs'!$B$12:$BX$181,BJ$3,FALSE)),0,VLOOKUP(AF229,'2012 BPTs'!$B$12:$BX$181,BJ$3,FALSE))</f>
        <v>0</v>
      </c>
      <c r="BK229" s="24">
        <f>IF(ISNA(VLOOKUP(AG229,'2012 BPTs'!$B$12:$BX$181,BK$3,FALSE)),0,VLOOKUP(AG229,'2012 BPTs'!$B$12:$BX$181,BK$3,FALSE))</f>
        <v>0</v>
      </c>
      <c r="BL229" s="24">
        <f>IF(ISNA(VLOOKUP(AH229,'2012 BPTs'!$B$12:$BX$181,BL$3,FALSE)),0,VLOOKUP(AH229,'2012 BPTs'!$B$12:$BX$181,BL$3,FALSE))</f>
        <v>0</v>
      </c>
      <c r="BM229" s="24">
        <f>IF(ISNA(VLOOKUP(AI229,'2012 BPTs'!$B$12:$BX$181,BM$3,FALSE)),0,VLOOKUP(AI229,'2012 BPTs'!$B$12:$BX$181,BM$3,FALSE))</f>
        <v>0</v>
      </c>
      <c r="BN229" s="24">
        <f>IF(ISNA(VLOOKUP(AJ229,'2012 BPTs'!$B$12:$BX$181,BN$3,FALSE)),0,VLOOKUP(AJ229,'2012 BPTs'!$B$12:$BX$181,BN$3,FALSE))</f>
        <v>0</v>
      </c>
      <c r="BO229" s="24">
        <f>IF(ISNA(VLOOKUP(AK229,'2012 BPTs'!$B$12:$BX$181,BO$3,FALSE)),0,VLOOKUP(AK229,'2012 BPTs'!$B$12:$BX$181,BO$3,FALSE))</f>
        <v>0</v>
      </c>
      <c r="BP229" s="24">
        <f>IF(ISNA(VLOOKUP(AL229,'2012 BPTs'!$B$12:$BX$181,BP$3,FALSE)),0,VLOOKUP(AL229,'2012 BPTs'!$B$12:$BX$181,BP$3,FALSE))</f>
        <v>0</v>
      </c>
      <c r="BQ229" s="24">
        <f>IF(ISNA(VLOOKUP(AM229,'2012 BPTs'!$B$12:$BX$181,BQ$3,FALSE)),0,VLOOKUP(AM229,'2012 BPTs'!$B$12:$BX$181,BQ$3,FALSE))</f>
        <v>0</v>
      </c>
      <c r="BS229" s="77">
        <f t="shared" si="80"/>
        <v>0</v>
      </c>
      <c r="BT229" s="68">
        <f t="shared" si="81"/>
        <v>0</v>
      </c>
      <c r="BU229" s="68">
        <f t="shared" si="82"/>
        <v>0</v>
      </c>
      <c r="BW229" s="24">
        <f>IF(ISNA(VLOOKUP(AF229,'2012 BPTs'!$B$12:$BX$181,BW$3,FALSE)),0,VLOOKUP(AF229,'2012 BPTs'!$B$12:$BX$181,BW$3,FALSE))</f>
        <v>0</v>
      </c>
      <c r="BX229" s="24">
        <f>IF(ISNA(VLOOKUP(AG229,'2012 BPTs'!$B$12:$BX$181,BX$3,FALSE)),0,VLOOKUP(AG229,'2012 BPTs'!$B$12:$BX$181,BX$3,FALSE))</f>
        <v>0</v>
      </c>
      <c r="BY229" s="24">
        <f>IF(ISNA(VLOOKUP(AH229,'2012 BPTs'!$B$12:$BX$181,BY$3,FALSE)),0,VLOOKUP(AH229,'2012 BPTs'!$B$12:$BX$181,BY$3,FALSE))</f>
        <v>0</v>
      </c>
      <c r="BZ229" s="24">
        <f>IF(ISNA(VLOOKUP(AI229,'2012 BPTs'!$B$12:$BX$181,BZ$3,FALSE)),0,VLOOKUP(AI229,'2012 BPTs'!$B$12:$BX$181,BZ$3,FALSE))</f>
        <v>0</v>
      </c>
      <c r="CA229" s="24">
        <f>IF(ISNA(VLOOKUP(AJ229,'2012 BPTs'!$B$12:$BX$181,CA$3,FALSE)),0,VLOOKUP(AJ229,'2012 BPTs'!$B$12:$BX$181,CA$3,FALSE))</f>
        <v>0</v>
      </c>
      <c r="CB229" s="24">
        <f>IF(ISNA(VLOOKUP(AK229,'2012 BPTs'!$B$12:$BX$181,CB$3,FALSE)),0,VLOOKUP(AK229,'2012 BPTs'!$B$12:$BX$181,CB$3,FALSE))</f>
        <v>0</v>
      </c>
      <c r="CC229" s="24">
        <f>IF(ISNA(VLOOKUP(AL229,'2012 BPTs'!$B$12:$BX$181,CC$3,FALSE)),0,VLOOKUP(AL229,'2012 BPTs'!$B$12:$BX$181,CC$3,FALSE))</f>
        <v>0</v>
      </c>
      <c r="CD229" s="24">
        <f>IF(ISNA(VLOOKUP(AM229,'2012 BPTs'!$B$12:$BX$181,CD$3,FALSE)),0,VLOOKUP(AM229,'2012 BPTs'!$B$12:$BX$181,CD$3,FALSE))</f>
        <v>0</v>
      </c>
      <c r="CF229" s="24">
        <f>IF(ISERROR(VLOOKUP(AF229,'2012 BPTs'!$B$12:$BX$181,CF$3,FALSE)/VLOOKUP(AF229,'2012 BPTs'!$B$12:$BX404,CF$3+3,FALSE)),0,VLOOKUP(AF229,'2012 BPTs'!$B$12:$BX$181,CF$3,FALSE)/VLOOKUP(AF229,'2012 BPTs'!$B$12:$BX404,CF$3+3,FALSE))</f>
        <v>0</v>
      </c>
      <c r="CG229" s="24">
        <f>IF(ISERROR(VLOOKUP(AG229,'2012 BPTs'!$B$12:$BX$181,CG$3,FALSE)/VLOOKUP(AG229,'2012 BPTs'!$B$12:$BX404,CG$3+3,FALSE)),0,VLOOKUP(AG229,'2012 BPTs'!$B$12:$BX$181,CG$3,FALSE)/VLOOKUP(AG229,'2012 BPTs'!$B$12:$BX404,CG$3+3,FALSE))</f>
        <v>0</v>
      </c>
      <c r="CH229" s="24">
        <f>IF(ISERROR(VLOOKUP(AH229,'2012 BPTs'!$B$12:$BX$181,CH$3,FALSE)/VLOOKUP(AH229,'2012 BPTs'!$B$12:$BX404,CH$3+3,FALSE)),0,VLOOKUP(AH229,'2012 BPTs'!$B$12:$BX$181,CH$3,FALSE)/VLOOKUP(AH229,'2012 BPTs'!$B$12:$BX404,CH$3+3,FALSE))</f>
        <v>0</v>
      </c>
      <c r="CI229" s="24">
        <f>IF(ISERROR(VLOOKUP(AI229,'2012 BPTs'!$B$12:$BX$181,CI$3,FALSE)/VLOOKUP(AI229,'2012 BPTs'!$B$12:$BX404,CI$3+3,FALSE)),0,VLOOKUP(AI229,'2012 BPTs'!$B$12:$BX$181,CI$3,FALSE)/VLOOKUP(AI229,'2012 BPTs'!$B$12:$BX404,CI$3+3,FALSE))</f>
        <v>0</v>
      </c>
      <c r="CJ229" s="24">
        <f>IF(ISERROR(VLOOKUP(AJ229,'2012 BPTs'!$B$12:$BX$181,CJ$3,FALSE)/VLOOKUP(AJ229,'2012 BPTs'!$B$12:$BX404,CJ$3+3,FALSE)),0,VLOOKUP(AJ229,'2012 BPTs'!$B$12:$BX$181,CJ$3,FALSE)/VLOOKUP(AJ229,'2012 BPTs'!$B$12:$BX404,CJ$3+3,FALSE))</f>
        <v>0</v>
      </c>
      <c r="CK229" s="24">
        <f>IF(ISERROR(VLOOKUP(AK229,'2012 BPTs'!$B$12:$BX$181,CK$3,FALSE)/VLOOKUP(AK229,'2012 BPTs'!$B$12:$BX404,CK$3+3,FALSE)),0,VLOOKUP(AK229,'2012 BPTs'!$B$12:$BX$181,CK$3,FALSE)/VLOOKUP(AK229,'2012 BPTs'!$B$12:$BX404,CK$3+3,FALSE))</f>
        <v>0</v>
      </c>
      <c r="CL229" s="24">
        <f>IF(ISERROR(VLOOKUP(AL229,'2012 BPTs'!$B$12:$BX$181,CL$3,FALSE)/VLOOKUP(AL229,'2012 BPTs'!$B$12:$BX404,CL$3+3,FALSE)),0,VLOOKUP(AL229,'2012 BPTs'!$B$12:$BX$181,CL$3,FALSE)/VLOOKUP(AL229,'2012 BPTs'!$B$12:$BX404,CL$3+3,FALSE))</f>
        <v>0</v>
      </c>
      <c r="CM229" s="24">
        <f>IF(ISERROR(VLOOKUP(AM229,'2012 BPTs'!$B$12:$BX$181,CM$3,FALSE)/VLOOKUP(AM229,'2012 BPTs'!$B$12:$BX404,CM$3+3,FALSE)),0,VLOOKUP(AM229,'2012 BPTs'!$B$12:$BX$181,CM$3,FALSE)/VLOOKUP(AM229,'2012 BPTs'!$B$12:$BX404,CM$3+3,FALSE))</f>
        <v>0</v>
      </c>
      <c r="CO229" s="24">
        <f>IF(ISERROR(VLOOKUP(AF229,'2012 BPTs'!$B$12:$BX$181,CO$3,FALSE)/VLOOKUP(AF229,'2012 BPTs'!$B$12:$BX404,CO$3+2,FALSE)),0,VLOOKUP(AF229,'2012 BPTs'!$B$12:$BX$181,CO$3,FALSE)/VLOOKUP(AF229,'2012 BPTs'!$B$12:$BX404,CO$3+2,FALSE))</f>
        <v>0</v>
      </c>
      <c r="CP229" s="24">
        <f>IF(ISERROR(VLOOKUP(AG229,'2012 BPTs'!$B$12:$BX$181,CP$3,FALSE)/VLOOKUP(AG229,'2012 BPTs'!$B$12:$BX404,CP$3+2,FALSE)),0,VLOOKUP(AG229,'2012 BPTs'!$B$12:$BX$181,CP$3,FALSE)/VLOOKUP(AG229,'2012 BPTs'!$B$12:$BX404,CP$3+2,FALSE))</f>
        <v>0</v>
      </c>
      <c r="CQ229" s="24">
        <f>IF(ISERROR(VLOOKUP(AH229,'2012 BPTs'!$B$12:$BX$181,CQ$3,FALSE)/VLOOKUP(AH229,'2012 BPTs'!$B$12:$BX404,CQ$3+2,FALSE)),0,VLOOKUP(AH229,'2012 BPTs'!$B$12:$BX$181,CQ$3,FALSE)/VLOOKUP(AH229,'2012 BPTs'!$B$12:$BX404,CQ$3+2,FALSE))</f>
        <v>0</v>
      </c>
      <c r="CR229" s="24">
        <f>IF(ISERROR(VLOOKUP(AI229,'2012 BPTs'!$B$12:$BX$181,CR$3,FALSE)/VLOOKUP(AI229,'2012 BPTs'!$B$12:$BX404,CR$3+2,FALSE)),0,VLOOKUP(AI229,'2012 BPTs'!$B$12:$BX$181,CR$3,FALSE)/VLOOKUP(AI229,'2012 BPTs'!$B$12:$BX404,CR$3+2,FALSE))</f>
        <v>0</v>
      </c>
      <c r="CS229" s="24">
        <f>IF(ISERROR(VLOOKUP(AJ229,'2012 BPTs'!$B$12:$BX$181,CS$3,FALSE)/VLOOKUP(AJ229,'2012 BPTs'!$B$12:$BX404,CS$3+2,FALSE)),0,VLOOKUP(AJ229,'2012 BPTs'!$B$12:$BX$181,CS$3,FALSE)/VLOOKUP(AJ229,'2012 BPTs'!$B$12:$BX404,CS$3+2,FALSE))</f>
        <v>0</v>
      </c>
      <c r="CT229" s="24">
        <f>IF(ISERROR(VLOOKUP(AK229,'2012 BPTs'!$B$12:$BX$181,CT$3,FALSE)/VLOOKUP(AK229,'2012 BPTs'!$B$12:$BX404,CT$3+2,FALSE)),0,VLOOKUP(AK229,'2012 BPTs'!$B$12:$BX$181,CT$3,FALSE)/VLOOKUP(AK229,'2012 BPTs'!$B$12:$BX404,CT$3+2,FALSE))</f>
        <v>0</v>
      </c>
      <c r="CU229" s="24">
        <f>IF(ISERROR(VLOOKUP(AL229,'2012 BPTs'!$B$12:$BX$181,CU$3,FALSE)/VLOOKUP(AL229,'2012 BPTs'!$B$12:$BX404,CU$3+2,FALSE)),0,VLOOKUP(AL229,'2012 BPTs'!$B$12:$BX$181,CU$3,FALSE)/VLOOKUP(AL229,'2012 BPTs'!$B$12:$BX404,CU$3+2,FALSE))</f>
        <v>0</v>
      </c>
      <c r="CV229" s="24">
        <f>IF(ISERROR(VLOOKUP(AM229,'2012 BPTs'!$B$12:$BX$181,CV$3,FALSE)/VLOOKUP(AM229,'2012 BPTs'!$B$12:$BX404,CV$3+2,FALSE)),0,VLOOKUP(AM229,'2012 BPTs'!$B$12:$BX$181,CV$3,FALSE)/VLOOKUP(AM229,'2012 BPTs'!$B$12:$BX404,CV$3+2,FALSE))</f>
        <v>0</v>
      </c>
      <c r="CX229" s="93">
        <f>'2014 BPTs'!BR65</f>
        <v>0</v>
      </c>
      <c r="CY229" s="93">
        <f>'2014 BPTs'!BS65</f>
        <v>0</v>
      </c>
    </row>
    <row r="230" spans="2:103" x14ac:dyDescent="0.2">
      <c r="B230" s="2" t="s">
        <v>213</v>
      </c>
      <c r="C230" s="2">
        <f>'2014 BPTs'!E66</f>
        <v>0</v>
      </c>
      <c r="D230" s="2">
        <f t="shared" si="83"/>
        <v>0</v>
      </c>
      <c r="E230" s="4">
        <f>'2014 BPTs'!F66</f>
        <v>0</v>
      </c>
      <c r="F230" s="88">
        <f>'2014 BPTs'!G66</f>
        <v>0</v>
      </c>
      <c r="G230" s="53">
        <f>'2014 BPTs'!I66</f>
        <v>0</v>
      </c>
      <c r="H230" s="88">
        <f>'2014 BPTs'!J66</f>
        <v>0</v>
      </c>
      <c r="I230" s="4">
        <f>'2014 BPTs'!K66</f>
        <v>0</v>
      </c>
      <c r="J230" s="5">
        <f>'2014 BPTs'!M66</f>
        <v>0</v>
      </c>
      <c r="K230" s="99">
        <f>'2014 BPTs'!BL66</f>
        <v>0</v>
      </c>
      <c r="L230" s="100">
        <f t="shared" si="68"/>
        <v>0</v>
      </c>
      <c r="M230" s="101">
        <f t="shared" si="69"/>
        <v>0</v>
      </c>
      <c r="N230" s="102">
        <f t="shared" si="75"/>
        <v>0</v>
      </c>
      <c r="O230" s="103">
        <f>'2014 BPTs'!BM66</f>
        <v>0</v>
      </c>
      <c r="P230" s="100">
        <f t="shared" si="70"/>
        <v>0</v>
      </c>
      <c r="Q230" s="101">
        <f t="shared" si="71"/>
        <v>0</v>
      </c>
      <c r="R230" s="104">
        <f t="shared" si="72"/>
        <v>0</v>
      </c>
      <c r="S230" s="105">
        <f t="shared" si="76"/>
        <v>0</v>
      </c>
      <c r="T230" s="104">
        <f t="shared" si="73"/>
        <v>0</v>
      </c>
      <c r="U230" s="121">
        <f>IF(K230=0,0,IF(B230="Manual",(S230-O230-AP230*(O230/(O230+Z230)))/S230,'2014 BPTs'!BP66))</f>
        <v>0</v>
      </c>
      <c r="V230" s="99">
        <f>'2014 BPTs'!BN66</f>
        <v>0</v>
      </c>
      <c r="W230" s="100">
        <f t="shared" si="84"/>
        <v>0</v>
      </c>
      <c r="X230" s="103">
        <f t="shared" si="74"/>
        <v>0</v>
      </c>
      <c r="Y230" s="102">
        <f t="shared" si="77"/>
        <v>0</v>
      </c>
      <c r="Z230" s="103">
        <f>'2014 BPTs'!BO66</f>
        <v>0</v>
      </c>
      <c r="AA230" s="104">
        <f t="shared" si="78"/>
        <v>0</v>
      </c>
      <c r="AB230" s="106">
        <f>IF(W230=0,0,IF(B230="Manual",(V230-Z230-AP230*(Z230/(Z230+O230)))/V230,'2014 BPTs'!BQ66))</f>
        <v>0</v>
      </c>
      <c r="AD230" s="2" t="str">
        <f t="shared" si="79"/>
        <v>00-0</v>
      </c>
      <c r="AE230" s="2">
        <f>'2014 BPTs'!BA66</f>
        <v>0</v>
      </c>
      <c r="AF230" s="2" t="str">
        <f>IF(B230="Auto",'2014 BPTs'!BB66,D230&amp;E230&amp;"-"&amp;F230)</f>
        <v/>
      </c>
      <c r="AG230" s="2" t="str">
        <f>'2014 BPTs'!BC66</f>
        <v/>
      </c>
      <c r="AH230" s="2" t="str">
        <f>'2014 BPTs'!BD66</f>
        <v/>
      </c>
      <c r="AI230" s="2" t="str">
        <f>'2014 BPTs'!BE66</f>
        <v/>
      </c>
      <c r="AJ230" s="2" t="str">
        <f>'2014 BPTs'!BF66</f>
        <v/>
      </c>
      <c r="AK230" s="2" t="str">
        <f>'2014 BPTs'!BG66</f>
        <v/>
      </c>
      <c r="AL230" s="2" t="str">
        <f>'2014 BPTs'!BH66</f>
        <v/>
      </c>
      <c r="AM230" s="2" t="str">
        <f>'2014 BPTs'!BI66</f>
        <v/>
      </c>
      <c r="AO230" s="128">
        <f>'2014 BPTs'!AJ66*'2014 BPTs'!BK66</f>
        <v>0</v>
      </c>
      <c r="AP230" s="128">
        <f>'2014 BPTs'!AK66*'2014 BPTs'!BK66</f>
        <v>0</v>
      </c>
      <c r="AR230" s="5">
        <f>IF(B230="Auto",'2014 BPTs'!M66,J230)</f>
        <v>0</v>
      </c>
      <c r="AS230" s="5">
        <f>'2014 BPTs'!O66</f>
        <v>0</v>
      </c>
      <c r="AT230" s="5">
        <f>'2014 BPTs'!Q66</f>
        <v>0</v>
      </c>
      <c r="AU230" s="5">
        <f>'2014 BPTs'!S66</f>
        <v>0</v>
      </c>
      <c r="AV230" s="5">
        <f>'2014 BPTs'!U66</f>
        <v>0</v>
      </c>
      <c r="AW230" s="5">
        <f>'2014 BPTs'!W66</f>
        <v>0</v>
      </c>
      <c r="AX230" s="5">
        <f>'2014 BPTs'!Y66</f>
        <v>0</v>
      </c>
      <c r="AY230" s="5">
        <f>'2014 BPTs'!AA66</f>
        <v>0</v>
      </c>
      <c r="BA230" s="24">
        <f>IF(ISNA(VLOOKUP(AF230,'2012 BPTs'!$B$12:$BX$181,BA$3,FALSE)),0,VLOOKUP(AF230,'2012 BPTs'!$B$12:$BX$181,BA$3,FALSE))</f>
        <v>0</v>
      </c>
      <c r="BB230" s="24">
        <f>IF(ISNA(VLOOKUP(AG230,'2012 BPTs'!$B$12:$BX$181,BB$3,FALSE)),0,VLOOKUP(AG230,'2012 BPTs'!$B$12:$BX$181,BB$3,FALSE))</f>
        <v>0</v>
      </c>
      <c r="BC230" s="24">
        <f>IF(ISNA(VLOOKUP(AH230,'2012 BPTs'!$B$12:$BX$181,BC$3,FALSE)),0,VLOOKUP(AH230,'2012 BPTs'!$B$12:$BX$181,BC$3,FALSE))</f>
        <v>0</v>
      </c>
      <c r="BD230" s="24">
        <f>IF(ISNA(VLOOKUP(AI230,'2012 BPTs'!$B$12:$BX$181,BD$3,FALSE)),0,VLOOKUP(AI230,'2012 BPTs'!$B$12:$BX$181,BD$3,FALSE))</f>
        <v>0</v>
      </c>
      <c r="BE230" s="24">
        <f>IF(ISNA(VLOOKUP(AJ230,'2012 BPTs'!$B$12:$BX$181,BE$3,FALSE)),0,VLOOKUP(AJ230,'2012 BPTs'!$B$12:$BX$181,BE$3,FALSE))</f>
        <v>0</v>
      </c>
      <c r="BF230" s="24">
        <f>IF(ISNA(VLOOKUP(AK230,'2012 BPTs'!$B$12:$BX$181,BF$3,FALSE)),0,VLOOKUP(AK230,'2012 BPTs'!$B$12:$BX$181,BF$3,FALSE))</f>
        <v>0</v>
      </c>
      <c r="BG230" s="24">
        <f>IF(ISNA(VLOOKUP(AL230,'2012 BPTs'!$B$12:$BX$181,BG$3,FALSE)),0,VLOOKUP(AL230,'2012 BPTs'!$B$12:$BX$181,BG$3,FALSE))</f>
        <v>0</v>
      </c>
      <c r="BH230" s="24">
        <f>IF(ISNA(VLOOKUP(AM230,'2012 BPTs'!$B$12:$BX$181,BH$3,FALSE)),0,VLOOKUP(AM230,'2012 BPTs'!$B$12:$BX$181,BH$3,FALSE))</f>
        <v>0</v>
      </c>
      <c r="BJ230" s="24">
        <f>IF(ISNA(VLOOKUP(AF230,'2012 BPTs'!$B$12:$BX$181,BJ$3,FALSE)),0,VLOOKUP(AF230,'2012 BPTs'!$B$12:$BX$181,BJ$3,FALSE))</f>
        <v>0</v>
      </c>
      <c r="BK230" s="24">
        <f>IF(ISNA(VLOOKUP(AG230,'2012 BPTs'!$B$12:$BX$181,BK$3,FALSE)),0,VLOOKUP(AG230,'2012 BPTs'!$B$12:$BX$181,BK$3,FALSE))</f>
        <v>0</v>
      </c>
      <c r="BL230" s="24">
        <f>IF(ISNA(VLOOKUP(AH230,'2012 BPTs'!$B$12:$BX$181,BL$3,FALSE)),0,VLOOKUP(AH230,'2012 BPTs'!$B$12:$BX$181,BL$3,FALSE))</f>
        <v>0</v>
      </c>
      <c r="BM230" s="24">
        <f>IF(ISNA(VLOOKUP(AI230,'2012 BPTs'!$B$12:$BX$181,BM$3,FALSE)),0,VLOOKUP(AI230,'2012 BPTs'!$B$12:$BX$181,BM$3,FALSE))</f>
        <v>0</v>
      </c>
      <c r="BN230" s="24">
        <f>IF(ISNA(VLOOKUP(AJ230,'2012 BPTs'!$B$12:$BX$181,BN$3,FALSE)),0,VLOOKUP(AJ230,'2012 BPTs'!$B$12:$BX$181,BN$3,FALSE))</f>
        <v>0</v>
      </c>
      <c r="BO230" s="24">
        <f>IF(ISNA(VLOOKUP(AK230,'2012 BPTs'!$B$12:$BX$181,BO$3,FALSE)),0,VLOOKUP(AK230,'2012 BPTs'!$B$12:$BX$181,BO$3,FALSE))</f>
        <v>0</v>
      </c>
      <c r="BP230" s="24">
        <f>IF(ISNA(VLOOKUP(AL230,'2012 BPTs'!$B$12:$BX$181,BP$3,FALSE)),0,VLOOKUP(AL230,'2012 BPTs'!$B$12:$BX$181,BP$3,FALSE))</f>
        <v>0</v>
      </c>
      <c r="BQ230" s="24">
        <f>IF(ISNA(VLOOKUP(AM230,'2012 BPTs'!$B$12:$BX$181,BQ$3,FALSE)),0,VLOOKUP(AM230,'2012 BPTs'!$B$12:$BX$181,BQ$3,FALSE))</f>
        <v>0</v>
      </c>
      <c r="BS230" s="77">
        <f t="shared" si="80"/>
        <v>0</v>
      </c>
      <c r="BT230" s="68">
        <f t="shared" si="81"/>
        <v>0</v>
      </c>
      <c r="BU230" s="68">
        <f t="shared" si="82"/>
        <v>0</v>
      </c>
      <c r="BW230" s="24">
        <f>IF(ISNA(VLOOKUP(AF230,'2012 BPTs'!$B$12:$BX$181,BW$3,FALSE)),0,VLOOKUP(AF230,'2012 BPTs'!$B$12:$BX$181,BW$3,FALSE))</f>
        <v>0</v>
      </c>
      <c r="BX230" s="24">
        <f>IF(ISNA(VLOOKUP(AG230,'2012 BPTs'!$B$12:$BX$181,BX$3,FALSE)),0,VLOOKUP(AG230,'2012 BPTs'!$B$12:$BX$181,BX$3,FALSE))</f>
        <v>0</v>
      </c>
      <c r="BY230" s="24">
        <f>IF(ISNA(VLOOKUP(AH230,'2012 BPTs'!$B$12:$BX$181,BY$3,FALSE)),0,VLOOKUP(AH230,'2012 BPTs'!$B$12:$BX$181,BY$3,FALSE))</f>
        <v>0</v>
      </c>
      <c r="BZ230" s="24">
        <f>IF(ISNA(VLOOKUP(AI230,'2012 BPTs'!$B$12:$BX$181,BZ$3,FALSE)),0,VLOOKUP(AI230,'2012 BPTs'!$B$12:$BX$181,BZ$3,FALSE))</f>
        <v>0</v>
      </c>
      <c r="CA230" s="24">
        <f>IF(ISNA(VLOOKUP(AJ230,'2012 BPTs'!$B$12:$BX$181,CA$3,FALSE)),0,VLOOKUP(AJ230,'2012 BPTs'!$B$12:$BX$181,CA$3,FALSE))</f>
        <v>0</v>
      </c>
      <c r="CB230" s="24">
        <f>IF(ISNA(VLOOKUP(AK230,'2012 BPTs'!$B$12:$BX$181,CB$3,FALSE)),0,VLOOKUP(AK230,'2012 BPTs'!$B$12:$BX$181,CB$3,FALSE))</f>
        <v>0</v>
      </c>
      <c r="CC230" s="24">
        <f>IF(ISNA(VLOOKUP(AL230,'2012 BPTs'!$B$12:$BX$181,CC$3,FALSE)),0,VLOOKUP(AL230,'2012 BPTs'!$B$12:$BX$181,CC$3,FALSE))</f>
        <v>0</v>
      </c>
      <c r="CD230" s="24">
        <f>IF(ISNA(VLOOKUP(AM230,'2012 BPTs'!$B$12:$BX$181,CD$3,FALSE)),0,VLOOKUP(AM230,'2012 BPTs'!$B$12:$BX$181,CD$3,FALSE))</f>
        <v>0</v>
      </c>
      <c r="CF230" s="24">
        <f>IF(ISERROR(VLOOKUP(AF230,'2012 BPTs'!$B$12:$BX$181,CF$3,FALSE)/VLOOKUP(AF230,'2012 BPTs'!$B$12:$BX405,CF$3+3,FALSE)),0,VLOOKUP(AF230,'2012 BPTs'!$B$12:$BX$181,CF$3,FALSE)/VLOOKUP(AF230,'2012 BPTs'!$B$12:$BX405,CF$3+3,FALSE))</f>
        <v>0</v>
      </c>
      <c r="CG230" s="24">
        <f>IF(ISERROR(VLOOKUP(AG230,'2012 BPTs'!$B$12:$BX$181,CG$3,FALSE)/VLOOKUP(AG230,'2012 BPTs'!$B$12:$BX405,CG$3+3,FALSE)),0,VLOOKUP(AG230,'2012 BPTs'!$B$12:$BX$181,CG$3,FALSE)/VLOOKUP(AG230,'2012 BPTs'!$B$12:$BX405,CG$3+3,FALSE))</f>
        <v>0</v>
      </c>
      <c r="CH230" s="24">
        <f>IF(ISERROR(VLOOKUP(AH230,'2012 BPTs'!$B$12:$BX$181,CH$3,FALSE)/VLOOKUP(AH230,'2012 BPTs'!$B$12:$BX405,CH$3+3,FALSE)),0,VLOOKUP(AH230,'2012 BPTs'!$B$12:$BX$181,CH$3,FALSE)/VLOOKUP(AH230,'2012 BPTs'!$B$12:$BX405,CH$3+3,FALSE))</f>
        <v>0</v>
      </c>
      <c r="CI230" s="24">
        <f>IF(ISERROR(VLOOKUP(AI230,'2012 BPTs'!$B$12:$BX$181,CI$3,FALSE)/VLOOKUP(AI230,'2012 BPTs'!$B$12:$BX405,CI$3+3,FALSE)),0,VLOOKUP(AI230,'2012 BPTs'!$B$12:$BX$181,CI$3,FALSE)/VLOOKUP(AI230,'2012 BPTs'!$B$12:$BX405,CI$3+3,FALSE))</f>
        <v>0</v>
      </c>
      <c r="CJ230" s="24">
        <f>IF(ISERROR(VLOOKUP(AJ230,'2012 BPTs'!$B$12:$BX$181,CJ$3,FALSE)/VLOOKUP(AJ230,'2012 BPTs'!$B$12:$BX405,CJ$3+3,FALSE)),0,VLOOKUP(AJ230,'2012 BPTs'!$B$12:$BX$181,CJ$3,FALSE)/VLOOKUP(AJ230,'2012 BPTs'!$B$12:$BX405,CJ$3+3,FALSE))</f>
        <v>0</v>
      </c>
      <c r="CK230" s="24">
        <f>IF(ISERROR(VLOOKUP(AK230,'2012 BPTs'!$B$12:$BX$181,CK$3,FALSE)/VLOOKUP(AK230,'2012 BPTs'!$B$12:$BX405,CK$3+3,FALSE)),0,VLOOKUP(AK230,'2012 BPTs'!$B$12:$BX$181,CK$3,FALSE)/VLOOKUP(AK230,'2012 BPTs'!$B$12:$BX405,CK$3+3,FALSE))</f>
        <v>0</v>
      </c>
      <c r="CL230" s="24">
        <f>IF(ISERROR(VLOOKUP(AL230,'2012 BPTs'!$B$12:$BX$181,CL$3,FALSE)/VLOOKUP(AL230,'2012 BPTs'!$B$12:$BX405,CL$3+3,FALSE)),0,VLOOKUP(AL230,'2012 BPTs'!$B$12:$BX$181,CL$3,FALSE)/VLOOKUP(AL230,'2012 BPTs'!$B$12:$BX405,CL$3+3,FALSE))</f>
        <v>0</v>
      </c>
      <c r="CM230" s="24">
        <f>IF(ISERROR(VLOOKUP(AM230,'2012 BPTs'!$B$12:$BX$181,CM$3,FALSE)/VLOOKUP(AM230,'2012 BPTs'!$B$12:$BX405,CM$3+3,FALSE)),0,VLOOKUP(AM230,'2012 BPTs'!$B$12:$BX$181,CM$3,FALSE)/VLOOKUP(AM230,'2012 BPTs'!$B$12:$BX405,CM$3+3,FALSE))</f>
        <v>0</v>
      </c>
      <c r="CO230" s="24">
        <f>IF(ISERROR(VLOOKUP(AF230,'2012 BPTs'!$B$12:$BX$181,CO$3,FALSE)/VLOOKUP(AF230,'2012 BPTs'!$B$12:$BX405,CO$3+2,FALSE)),0,VLOOKUP(AF230,'2012 BPTs'!$B$12:$BX$181,CO$3,FALSE)/VLOOKUP(AF230,'2012 BPTs'!$B$12:$BX405,CO$3+2,FALSE))</f>
        <v>0</v>
      </c>
      <c r="CP230" s="24">
        <f>IF(ISERROR(VLOOKUP(AG230,'2012 BPTs'!$B$12:$BX$181,CP$3,FALSE)/VLOOKUP(AG230,'2012 BPTs'!$B$12:$BX405,CP$3+2,FALSE)),0,VLOOKUP(AG230,'2012 BPTs'!$B$12:$BX$181,CP$3,FALSE)/VLOOKUP(AG230,'2012 BPTs'!$B$12:$BX405,CP$3+2,FALSE))</f>
        <v>0</v>
      </c>
      <c r="CQ230" s="24">
        <f>IF(ISERROR(VLOOKUP(AH230,'2012 BPTs'!$B$12:$BX$181,CQ$3,FALSE)/VLOOKUP(AH230,'2012 BPTs'!$B$12:$BX405,CQ$3+2,FALSE)),0,VLOOKUP(AH230,'2012 BPTs'!$B$12:$BX$181,CQ$3,FALSE)/VLOOKUP(AH230,'2012 BPTs'!$B$12:$BX405,CQ$3+2,FALSE))</f>
        <v>0</v>
      </c>
      <c r="CR230" s="24">
        <f>IF(ISERROR(VLOOKUP(AI230,'2012 BPTs'!$B$12:$BX$181,CR$3,FALSE)/VLOOKUP(AI230,'2012 BPTs'!$B$12:$BX405,CR$3+2,FALSE)),0,VLOOKUP(AI230,'2012 BPTs'!$B$12:$BX$181,CR$3,FALSE)/VLOOKUP(AI230,'2012 BPTs'!$B$12:$BX405,CR$3+2,FALSE))</f>
        <v>0</v>
      </c>
      <c r="CS230" s="24">
        <f>IF(ISERROR(VLOOKUP(AJ230,'2012 BPTs'!$B$12:$BX$181,CS$3,FALSE)/VLOOKUP(AJ230,'2012 BPTs'!$B$12:$BX405,CS$3+2,FALSE)),0,VLOOKUP(AJ230,'2012 BPTs'!$B$12:$BX$181,CS$3,FALSE)/VLOOKUP(AJ230,'2012 BPTs'!$B$12:$BX405,CS$3+2,FALSE))</f>
        <v>0</v>
      </c>
      <c r="CT230" s="24">
        <f>IF(ISERROR(VLOOKUP(AK230,'2012 BPTs'!$B$12:$BX$181,CT$3,FALSE)/VLOOKUP(AK230,'2012 BPTs'!$B$12:$BX405,CT$3+2,FALSE)),0,VLOOKUP(AK230,'2012 BPTs'!$B$12:$BX$181,CT$3,FALSE)/VLOOKUP(AK230,'2012 BPTs'!$B$12:$BX405,CT$3+2,FALSE))</f>
        <v>0</v>
      </c>
      <c r="CU230" s="24">
        <f>IF(ISERROR(VLOOKUP(AL230,'2012 BPTs'!$B$12:$BX$181,CU$3,FALSE)/VLOOKUP(AL230,'2012 BPTs'!$B$12:$BX405,CU$3+2,FALSE)),0,VLOOKUP(AL230,'2012 BPTs'!$B$12:$BX$181,CU$3,FALSE)/VLOOKUP(AL230,'2012 BPTs'!$B$12:$BX405,CU$3+2,FALSE))</f>
        <v>0</v>
      </c>
      <c r="CV230" s="24">
        <f>IF(ISERROR(VLOOKUP(AM230,'2012 BPTs'!$B$12:$BX$181,CV$3,FALSE)/VLOOKUP(AM230,'2012 BPTs'!$B$12:$BX405,CV$3+2,FALSE)),0,VLOOKUP(AM230,'2012 BPTs'!$B$12:$BX$181,CV$3,FALSE)/VLOOKUP(AM230,'2012 BPTs'!$B$12:$BX405,CV$3+2,FALSE))</f>
        <v>0</v>
      </c>
      <c r="CX230" s="93">
        <f>'2014 BPTs'!BR66</f>
        <v>0</v>
      </c>
      <c r="CY230" s="93">
        <f>'2014 BPTs'!BS66</f>
        <v>0</v>
      </c>
    </row>
    <row r="231" spans="2:103" x14ac:dyDescent="0.2">
      <c r="B231" s="2" t="s">
        <v>213</v>
      </c>
      <c r="C231" s="2">
        <f>'2014 BPTs'!E67</f>
        <v>0</v>
      </c>
      <c r="D231" s="2">
        <f t="shared" si="83"/>
        <v>0</v>
      </c>
      <c r="E231" s="4">
        <f>'2014 BPTs'!F67</f>
        <v>0</v>
      </c>
      <c r="F231" s="88">
        <f>'2014 BPTs'!G67</f>
        <v>0</v>
      </c>
      <c r="G231" s="53">
        <f>'2014 BPTs'!I67</f>
        <v>0</v>
      </c>
      <c r="H231" s="88">
        <f>'2014 BPTs'!J67</f>
        <v>0</v>
      </c>
      <c r="I231" s="4">
        <f>'2014 BPTs'!K67</f>
        <v>0</v>
      </c>
      <c r="J231" s="5">
        <f>'2014 BPTs'!M67</f>
        <v>0</v>
      </c>
      <c r="K231" s="99">
        <f>'2014 BPTs'!BL67</f>
        <v>0</v>
      </c>
      <c r="L231" s="100">
        <f t="shared" si="68"/>
        <v>0</v>
      </c>
      <c r="M231" s="101">
        <f t="shared" si="69"/>
        <v>0</v>
      </c>
      <c r="N231" s="102">
        <f t="shared" si="75"/>
        <v>0</v>
      </c>
      <c r="O231" s="103">
        <f>'2014 BPTs'!BM67</f>
        <v>0</v>
      </c>
      <c r="P231" s="100">
        <f t="shared" si="70"/>
        <v>0</v>
      </c>
      <c r="Q231" s="101">
        <f t="shared" si="71"/>
        <v>0</v>
      </c>
      <c r="R231" s="104">
        <f t="shared" si="72"/>
        <v>0</v>
      </c>
      <c r="S231" s="105">
        <f t="shared" si="76"/>
        <v>0</v>
      </c>
      <c r="T231" s="104">
        <f t="shared" si="73"/>
        <v>0</v>
      </c>
      <c r="U231" s="121">
        <f>IF(K231=0,0,IF(B231="Manual",(S231-O231-AP231*(O231/(O231+Z231)))/S231,'2014 BPTs'!BP67))</f>
        <v>0</v>
      </c>
      <c r="V231" s="99">
        <f>'2014 BPTs'!BN67</f>
        <v>0</v>
      </c>
      <c r="W231" s="100">
        <f t="shared" si="84"/>
        <v>0</v>
      </c>
      <c r="X231" s="103">
        <f t="shared" si="74"/>
        <v>0</v>
      </c>
      <c r="Y231" s="102">
        <f t="shared" si="77"/>
        <v>0</v>
      </c>
      <c r="Z231" s="103">
        <f>'2014 BPTs'!BO67</f>
        <v>0</v>
      </c>
      <c r="AA231" s="104">
        <f t="shared" si="78"/>
        <v>0</v>
      </c>
      <c r="AB231" s="106">
        <f>IF(W231=0,0,IF(B231="Manual",(V231-Z231-AP231*(Z231/(Z231+O231)))/V231,'2014 BPTs'!BQ67))</f>
        <v>0</v>
      </c>
      <c r="AD231" s="2" t="str">
        <f t="shared" si="79"/>
        <v>00-0</v>
      </c>
      <c r="AE231" s="2">
        <f>'2014 BPTs'!BA67</f>
        <v>0</v>
      </c>
      <c r="AF231" s="2" t="str">
        <f>IF(B231="Auto",'2014 BPTs'!BB67,D231&amp;E231&amp;"-"&amp;F231)</f>
        <v/>
      </c>
      <c r="AG231" s="2" t="str">
        <f>'2014 BPTs'!BC67</f>
        <v/>
      </c>
      <c r="AH231" s="2" t="str">
        <f>'2014 BPTs'!BD67</f>
        <v/>
      </c>
      <c r="AI231" s="2" t="str">
        <f>'2014 BPTs'!BE67</f>
        <v/>
      </c>
      <c r="AJ231" s="2" t="str">
        <f>'2014 BPTs'!BF67</f>
        <v/>
      </c>
      <c r="AK231" s="2" t="str">
        <f>'2014 BPTs'!BG67</f>
        <v/>
      </c>
      <c r="AL231" s="2" t="str">
        <f>'2014 BPTs'!BH67</f>
        <v/>
      </c>
      <c r="AM231" s="2" t="str">
        <f>'2014 BPTs'!BI67</f>
        <v/>
      </c>
      <c r="AO231" s="128">
        <f>'2014 BPTs'!AJ67*'2014 BPTs'!BK67</f>
        <v>0</v>
      </c>
      <c r="AP231" s="128">
        <f>'2014 BPTs'!AK67*'2014 BPTs'!BK67</f>
        <v>0</v>
      </c>
      <c r="AR231" s="5">
        <f>IF(B231="Auto",'2014 BPTs'!M67,J231)</f>
        <v>0</v>
      </c>
      <c r="AS231" s="5">
        <f>'2014 BPTs'!O67</f>
        <v>0</v>
      </c>
      <c r="AT231" s="5">
        <f>'2014 BPTs'!Q67</f>
        <v>0</v>
      </c>
      <c r="AU231" s="5">
        <f>'2014 BPTs'!S67</f>
        <v>0</v>
      </c>
      <c r="AV231" s="5">
        <f>'2014 BPTs'!U67</f>
        <v>0</v>
      </c>
      <c r="AW231" s="5">
        <f>'2014 BPTs'!W67</f>
        <v>0</v>
      </c>
      <c r="AX231" s="5">
        <f>'2014 BPTs'!Y67</f>
        <v>0</v>
      </c>
      <c r="AY231" s="5">
        <f>'2014 BPTs'!AA67</f>
        <v>0</v>
      </c>
      <c r="BA231" s="24">
        <f>IF(ISNA(VLOOKUP(AF231,'2012 BPTs'!$B$12:$BX$181,BA$3,FALSE)),0,VLOOKUP(AF231,'2012 BPTs'!$B$12:$BX$181,BA$3,FALSE))</f>
        <v>0</v>
      </c>
      <c r="BB231" s="24">
        <f>IF(ISNA(VLOOKUP(AG231,'2012 BPTs'!$B$12:$BX$181,BB$3,FALSE)),0,VLOOKUP(AG231,'2012 BPTs'!$B$12:$BX$181,BB$3,FALSE))</f>
        <v>0</v>
      </c>
      <c r="BC231" s="24">
        <f>IF(ISNA(VLOOKUP(AH231,'2012 BPTs'!$B$12:$BX$181,BC$3,FALSE)),0,VLOOKUP(AH231,'2012 BPTs'!$B$12:$BX$181,BC$3,FALSE))</f>
        <v>0</v>
      </c>
      <c r="BD231" s="24">
        <f>IF(ISNA(VLOOKUP(AI231,'2012 BPTs'!$B$12:$BX$181,BD$3,FALSE)),0,VLOOKUP(AI231,'2012 BPTs'!$B$12:$BX$181,BD$3,FALSE))</f>
        <v>0</v>
      </c>
      <c r="BE231" s="24">
        <f>IF(ISNA(VLOOKUP(AJ231,'2012 BPTs'!$B$12:$BX$181,BE$3,FALSE)),0,VLOOKUP(AJ231,'2012 BPTs'!$B$12:$BX$181,BE$3,FALSE))</f>
        <v>0</v>
      </c>
      <c r="BF231" s="24">
        <f>IF(ISNA(VLOOKUP(AK231,'2012 BPTs'!$B$12:$BX$181,BF$3,FALSE)),0,VLOOKUP(AK231,'2012 BPTs'!$B$12:$BX$181,BF$3,FALSE))</f>
        <v>0</v>
      </c>
      <c r="BG231" s="24">
        <f>IF(ISNA(VLOOKUP(AL231,'2012 BPTs'!$B$12:$BX$181,BG$3,FALSE)),0,VLOOKUP(AL231,'2012 BPTs'!$B$12:$BX$181,BG$3,FALSE))</f>
        <v>0</v>
      </c>
      <c r="BH231" s="24">
        <f>IF(ISNA(VLOOKUP(AM231,'2012 BPTs'!$B$12:$BX$181,BH$3,FALSE)),0,VLOOKUP(AM231,'2012 BPTs'!$B$12:$BX$181,BH$3,FALSE))</f>
        <v>0</v>
      </c>
      <c r="BJ231" s="24">
        <f>IF(ISNA(VLOOKUP(AF231,'2012 BPTs'!$B$12:$BX$181,BJ$3,FALSE)),0,VLOOKUP(AF231,'2012 BPTs'!$B$12:$BX$181,BJ$3,FALSE))</f>
        <v>0</v>
      </c>
      <c r="BK231" s="24">
        <f>IF(ISNA(VLOOKUP(AG231,'2012 BPTs'!$B$12:$BX$181,BK$3,FALSE)),0,VLOOKUP(AG231,'2012 BPTs'!$B$12:$BX$181,BK$3,FALSE))</f>
        <v>0</v>
      </c>
      <c r="BL231" s="24">
        <f>IF(ISNA(VLOOKUP(AH231,'2012 BPTs'!$B$12:$BX$181,BL$3,FALSE)),0,VLOOKUP(AH231,'2012 BPTs'!$B$12:$BX$181,BL$3,FALSE))</f>
        <v>0</v>
      </c>
      <c r="BM231" s="24">
        <f>IF(ISNA(VLOOKUP(AI231,'2012 BPTs'!$B$12:$BX$181,BM$3,FALSE)),0,VLOOKUP(AI231,'2012 BPTs'!$B$12:$BX$181,BM$3,FALSE))</f>
        <v>0</v>
      </c>
      <c r="BN231" s="24">
        <f>IF(ISNA(VLOOKUP(AJ231,'2012 BPTs'!$B$12:$BX$181,BN$3,FALSE)),0,VLOOKUP(AJ231,'2012 BPTs'!$B$12:$BX$181,BN$3,FALSE))</f>
        <v>0</v>
      </c>
      <c r="BO231" s="24">
        <f>IF(ISNA(VLOOKUP(AK231,'2012 BPTs'!$B$12:$BX$181,BO$3,FALSE)),0,VLOOKUP(AK231,'2012 BPTs'!$B$12:$BX$181,BO$3,FALSE))</f>
        <v>0</v>
      </c>
      <c r="BP231" s="24">
        <f>IF(ISNA(VLOOKUP(AL231,'2012 BPTs'!$B$12:$BX$181,BP$3,FALSE)),0,VLOOKUP(AL231,'2012 BPTs'!$B$12:$BX$181,BP$3,FALSE))</f>
        <v>0</v>
      </c>
      <c r="BQ231" s="24">
        <f>IF(ISNA(VLOOKUP(AM231,'2012 BPTs'!$B$12:$BX$181,BQ$3,FALSE)),0,VLOOKUP(AM231,'2012 BPTs'!$B$12:$BX$181,BQ$3,FALSE))</f>
        <v>0</v>
      </c>
      <c r="BS231" s="77">
        <f t="shared" si="80"/>
        <v>0</v>
      </c>
      <c r="BT231" s="68">
        <f t="shared" si="81"/>
        <v>0</v>
      </c>
      <c r="BU231" s="68">
        <f t="shared" si="82"/>
        <v>0</v>
      </c>
      <c r="BW231" s="24">
        <f>IF(ISNA(VLOOKUP(AF231,'2012 BPTs'!$B$12:$BX$181,BW$3,FALSE)),0,VLOOKUP(AF231,'2012 BPTs'!$B$12:$BX$181,BW$3,FALSE))</f>
        <v>0</v>
      </c>
      <c r="BX231" s="24">
        <f>IF(ISNA(VLOOKUP(AG231,'2012 BPTs'!$B$12:$BX$181,BX$3,FALSE)),0,VLOOKUP(AG231,'2012 BPTs'!$B$12:$BX$181,BX$3,FALSE))</f>
        <v>0</v>
      </c>
      <c r="BY231" s="24">
        <f>IF(ISNA(VLOOKUP(AH231,'2012 BPTs'!$B$12:$BX$181,BY$3,FALSE)),0,VLOOKUP(AH231,'2012 BPTs'!$B$12:$BX$181,BY$3,FALSE))</f>
        <v>0</v>
      </c>
      <c r="BZ231" s="24">
        <f>IF(ISNA(VLOOKUP(AI231,'2012 BPTs'!$B$12:$BX$181,BZ$3,FALSE)),0,VLOOKUP(AI231,'2012 BPTs'!$B$12:$BX$181,BZ$3,FALSE))</f>
        <v>0</v>
      </c>
      <c r="CA231" s="24">
        <f>IF(ISNA(VLOOKUP(AJ231,'2012 BPTs'!$B$12:$BX$181,CA$3,FALSE)),0,VLOOKUP(AJ231,'2012 BPTs'!$B$12:$BX$181,CA$3,FALSE))</f>
        <v>0</v>
      </c>
      <c r="CB231" s="24">
        <f>IF(ISNA(VLOOKUP(AK231,'2012 BPTs'!$B$12:$BX$181,CB$3,FALSE)),0,VLOOKUP(AK231,'2012 BPTs'!$B$12:$BX$181,CB$3,FALSE))</f>
        <v>0</v>
      </c>
      <c r="CC231" s="24">
        <f>IF(ISNA(VLOOKUP(AL231,'2012 BPTs'!$B$12:$BX$181,CC$3,FALSE)),0,VLOOKUP(AL231,'2012 BPTs'!$B$12:$BX$181,CC$3,FALSE))</f>
        <v>0</v>
      </c>
      <c r="CD231" s="24">
        <f>IF(ISNA(VLOOKUP(AM231,'2012 BPTs'!$B$12:$BX$181,CD$3,FALSE)),0,VLOOKUP(AM231,'2012 BPTs'!$B$12:$BX$181,CD$3,FALSE))</f>
        <v>0</v>
      </c>
      <c r="CF231" s="24">
        <f>IF(ISERROR(VLOOKUP(AF231,'2012 BPTs'!$B$12:$BX$181,CF$3,FALSE)/VLOOKUP(AF231,'2012 BPTs'!$B$12:$BX406,CF$3+3,FALSE)),0,VLOOKUP(AF231,'2012 BPTs'!$B$12:$BX$181,CF$3,FALSE)/VLOOKUP(AF231,'2012 BPTs'!$B$12:$BX406,CF$3+3,FALSE))</f>
        <v>0</v>
      </c>
      <c r="CG231" s="24">
        <f>IF(ISERROR(VLOOKUP(AG231,'2012 BPTs'!$B$12:$BX$181,CG$3,FALSE)/VLOOKUP(AG231,'2012 BPTs'!$B$12:$BX406,CG$3+3,FALSE)),0,VLOOKUP(AG231,'2012 BPTs'!$B$12:$BX$181,CG$3,FALSE)/VLOOKUP(AG231,'2012 BPTs'!$B$12:$BX406,CG$3+3,FALSE))</f>
        <v>0</v>
      </c>
      <c r="CH231" s="24">
        <f>IF(ISERROR(VLOOKUP(AH231,'2012 BPTs'!$B$12:$BX$181,CH$3,FALSE)/VLOOKUP(AH231,'2012 BPTs'!$B$12:$BX406,CH$3+3,FALSE)),0,VLOOKUP(AH231,'2012 BPTs'!$B$12:$BX$181,CH$3,FALSE)/VLOOKUP(AH231,'2012 BPTs'!$B$12:$BX406,CH$3+3,FALSE))</f>
        <v>0</v>
      </c>
      <c r="CI231" s="24">
        <f>IF(ISERROR(VLOOKUP(AI231,'2012 BPTs'!$B$12:$BX$181,CI$3,FALSE)/VLOOKUP(AI231,'2012 BPTs'!$B$12:$BX406,CI$3+3,FALSE)),0,VLOOKUP(AI231,'2012 BPTs'!$B$12:$BX$181,CI$3,FALSE)/VLOOKUP(AI231,'2012 BPTs'!$B$12:$BX406,CI$3+3,FALSE))</f>
        <v>0</v>
      </c>
      <c r="CJ231" s="24">
        <f>IF(ISERROR(VLOOKUP(AJ231,'2012 BPTs'!$B$12:$BX$181,CJ$3,FALSE)/VLOOKUP(AJ231,'2012 BPTs'!$B$12:$BX406,CJ$3+3,FALSE)),0,VLOOKUP(AJ231,'2012 BPTs'!$B$12:$BX$181,CJ$3,FALSE)/VLOOKUP(AJ231,'2012 BPTs'!$B$12:$BX406,CJ$3+3,FALSE))</f>
        <v>0</v>
      </c>
      <c r="CK231" s="24">
        <f>IF(ISERROR(VLOOKUP(AK231,'2012 BPTs'!$B$12:$BX$181,CK$3,FALSE)/VLOOKUP(AK231,'2012 BPTs'!$B$12:$BX406,CK$3+3,FALSE)),0,VLOOKUP(AK231,'2012 BPTs'!$B$12:$BX$181,CK$3,FALSE)/VLOOKUP(AK231,'2012 BPTs'!$B$12:$BX406,CK$3+3,FALSE))</f>
        <v>0</v>
      </c>
      <c r="CL231" s="24">
        <f>IF(ISERROR(VLOOKUP(AL231,'2012 BPTs'!$B$12:$BX$181,CL$3,FALSE)/VLOOKUP(AL231,'2012 BPTs'!$B$12:$BX406,CL$3+3,FALSE)),0,VLOOKUP(AL231,'2012 BPTs'!$B$12:$BX$181,CL$3,FALSE)/VLOOKUP(AL231,'2012 BPTs'!$B$12:$BX406,CL$3+3,FALSE))</f>
        <v>0</v>
      </c>
      <c r="CM231" s="24">
        <f>IF(ISERROR(VLOOKUP(AM231,'2012 BPTs'!$B$12:$BX$181,CM$3,FALSE)/VLOOKUP(AM231,'2012 BPTs'!$B$12:$BX406,CM$3+3,FALSE)),0,VLOOKUP(AM231,'2012 BPTs'!$B$12:$BX$181,CM$3,FALSE)/VLOOKUP(AM231,'2012 BPTs'!$B$12:$BX406,CM$3+3,FALSE))</f>
        <v>0</v>
      </c>
      <c r="CO231" s="24">
        <f>IF(ISERROR(VLOOKUP(AF231,'2012 BPTs'!$B$12:$BX$181,CO$3,FALSE)/VLOOKUP(AF231,'2012 BPTs'!$B$12:$BX406,CO$3+2,FALSE)),0,VLOOKUP(AF231,'2012 BPTs'!$B$12:$BX$181,CO$3,FALSE)/VLOOKUP(AF231,'2012 BPTs'!$B$12:$BX406,CO$3+2,FALSE))</f>
        <v>0</v>
      </c>
      <c r="CP231" s="24">
        <f>IF(ISERROR(VLOOKUP(AG231,'2012 BPTs'!$B$12:$BX$181,CP$3,FALSE)/VLOOKUP(AG231,'2012 BPTs'!$B$12:$BX406,CP$3+2,FALSE)),0,VLOOKUP(AG231,'2012 BPTs'!$B$12:$BX$181,CP$3,FALSE)/VLOOKUP(AG231,'2012 BPTs'!$B$12:$BX406,CP$3+2,FALSE))</f>
        <v>0</v>
      </c>
      <c r="CQ231" s="24">
        <f>IF(ISERROR(VLOOKUP(AH231,'2012 BPTs'!$B$12:$BX$181,CQ$3,FALSE)/VLOOKUP(AH231,'2012 BPTs'!$B$12:$BX406,CQ$3+2,FALSE)),0,VLOOKUP(AH231,'2012 BPTs'!$B$12:$BX$181,CQ$3,FALSE)/VLOOKUP(AH231,'2012 BPTs'!$B$12:$BX406,CQ$3+2,FALSE))</f>
        <v>0</v>
      </c>
      <c r="CR231" s="24">
        <f>IF(ISERROR(VLOOKUP(AI231,'2012 BPTs'!$B$12:$BX$181,CR$3,FALSE)/VLOOKUP(AI231,'2012 BPTs'!$B$12:$BX406,CR$3+2,FALSE)),0,VLOOKUP(AI231,'2012 BPTs'!$B$12:$BX$181,CR$3,FALSE)/VLOOKUP(AI231,'2012 BPTs'!$B$12:$BX406,CR$3+2,FALSE))</f>
        <v>0</v>
      </c>
      <c r="CS231" s="24">
        <f>IF(ISERROR(VLOOKUP(AJ231,'2012 BPTs'!$B$12:$BX$181,CS$3,FALSE)/VLOOKUP(AJ231,'2012 BPTs'!$B$12:$BX406,CS$3+2,FALSE)),0,VLOOKUP(AJ231,'2012 BPTs'!$B$12:$BX$181,CS$3,FALSE)/VLOOKUP(AJ231,'2012 BPTs'!$B$12:$BX406,CS$3+2,FALSE))</f>
        <v>0</v>
      </c>
      <c r="CT231" s="24">
        <f>IF(ISERROR(VLOOKUP(AK231,'2012 BPTs'!$B$12:$BX$181,CT$3,FALSE)/VLOOKUP(AK231,'2012 BPTs'!$B$12:$BX406,CT$3+2,FALSE)),0,VLOOKUP(AK231,'2012 BPTs'!$B$12:$BX$181,CT$3,FALSE)/VLOOKUP(AK231,'2012 BPTs'!$B$12:$BX406,CT$3+2,FALSE))</f>
        <v>0</v>
      </c>
      <c r="CU231" s="24">
        <f>IF(ISERROR(VLOOKUP(AL231,'2012 BPTs'!$B$12:$BX$181,CU$3,FALSE)/VLOOKUP(AL231,'2012 BPTs'!$B$12:$BX406,CU$3+2,FALSE)),0,VLOOKUP(AL231,'2012 BPTs'!$B$12:$BX$181,CU$3,FALSE)/VLOOKUP(AL231,'2012 BPTs'!$B$12:$BX406,CU$3+2,FALSE))</f>
        <v>0</v>
      </c>
      <c r="CV231" s="24">
        <f>IF(ISERROR(VLOOKUP(AM231,'2012 BPTs'!$B$12:$BX$181,CV$3,FALSE)/VLOOKUP(AM231,'2012 BPTs'!$B$12:$BX406,CV$3+2,FALSE)),0,VLOOKUP(AM231,'2012 BPTs'!$B$12:$BX$181,CV$3,FALSE)/VLOOKUP(AM231,'2012 BPTs'!$B$12:$BX406,CV$3+2,FALSE))</f>
        <v>0</v>
      </c>
      <c r="CX231" s="93">
        <f>'2014 BPTs'!BR67</f>
        <v>0</v>
      </c>
      <c r="CY231" s="93">
        <f>'2014 BPTs'!BS67</f>
        <v>0</v>
      </c>
    </row>
    <row r="232" spans="2:103" x14ac:dyDescent="0.2">
      <c r="B232" s="2" t="s">
        <v>213</v>
      </c>
      <c r="C232" s="2">
        <f>'2014 BPTs'!E68</f>
        <v>0</v>
      </c>
      <c r="D232" s="2">
        <f t="shared" si="83"/>
        <v>0</v>
      </c>
      <c r="E232" s="4">
        <f>'2014 BPTs'!F68</f>
        <v>0</v>
      </c>
      <c r="F232" s="88">
        <f>'2014 BPTs'!G68</f>
        <v>0</v>
      </c>
      <c r="G232" s="53">
        <f>'2014 BPTs'!I68</f>
        <v>0</v>
      </c>
      <c r="H232" s="88">
        <f>'2014 BPTs'!J68</f>
        <v>0</v>
      </c>
      <c r="I232" s="4">
        <f>'2014 BPTs'!K68</f>
        <v>0</v>
      </c>
      <c r="J232" s="5">
        <f>'2014 BPTs'!M68</f>
        <v>0</v>
      </c>
      <c r="K232" s="99">
        <f>'2014 BPTs'!BL68</f>
        <v>0</v>
      </c>
      <c r="L232" s="100">
        <f t="shared" si="68"/>
        <v>0</v>
      </c>
      <c r="M232" s="101">
        <f t="shared" si="69"/>
        <v>0</v>
      </c>
      <c r="N232" s="102">
        <f t="shared" si="75"/>
        <v>0</v>
      </c>
      <c r="O232" s="103">
        <f>'2014 BPTs'!BM68</f>
        <v>0</v>
      </c>
      <c r="P232" s="100">
        <f t="shared" si="70"/>
        <v>0</v>
      </c>
      <c r="Q232" s="101">
        <f t="shared" si="71"/>
        <v>0</v>
      </c>
      <c r="R232" s="104">
        <f t="shared" si="72"/>
        <v>0</v>
      </c>
      <c r="S232" s="105">
        <f t="shared" si="76"/>
        <v>0</v>
      </c>
      <c r="T232" s="104">
        <f t="shared" si="73"/>
        <v>0</v>
      </c>
      <c r="U232" s="121">
        <f>IF(K232=0,0,IF(B232="Manual",(S232-O232-AP232*(O232/(O232+Z232)))/S232,'2014 BPTs'!BP68))</f>
        <v>0</v>
      </c>
      <c r="V232" s="99">
        <f>'2014 BPTs'!BN68</f>
        <v>0</v>
      </c>
      <c r="W232" s="100">
        <f t="shared" si="84"/>
        <v>0</v>
      </c>
      <c r="X232" s="103">
        <f t="shared" si="74"/>
        <v>0</v>
      </c>
      <c r="Y232" s="102">
        <f t="shared" si="77"/>
        <v>0</v>
      </c>
      <c r="Z232" s="103">
        <f>'2014 BPTs'!BO68</f>
        <v>0</v>
      </c>
      <c r="AA232" s="104">
        <f t="shared" si="78"/>
        <v>0</v>
      </c>
      <c r="AB232" s="106">
        <f>IF(W232=0,0,IF(B232="Manual",(V232-Z232-AP232*(Z232/(Z232+O232)))/V232,'2014 BPTs'!BQ68))</f>
        <v>0</v>
      </c>
      <c r="AD232" s="2" t="str">
        <f t="shared" si="79"/>
        <v>00-0</v>
      </c>
      <c r="AE232" s="2">
        <f>'2014 BPTs'!BA68</f>
        <v>0</v>
      </c>
      <c r="AF232" s="2" t="str">
        <f>IF(B232="Auto",'2014 BPTs'!BB68,D232&amp;E232&amp;"-"&amp;F232)</f>
        <v/>
      </c>
      <c r="AG232" s="2" t="str">
        <f>'2014 BPTs'!BC68</f>
        <v/>
      </c>
      <c r="AH232" s="2" t="str">
        <f>'2014 BPTs'!BD68</f>
        <v/>
      </c>
      <c r="AI232" s="2" t="str">
        <f>'2014 BPTs'!BE68</f>
        <v/>
      </c>
      <c r="AJ232" s="2" t="str">
        <f>'2014 BPTs'!BF68</f>
        <v/>
      </c>
      <c r="AK232" s="2" t="str">
        <f>'2014 BPTs'!BG68</f>
        <v/>
      </c>
      <c r="AL232" s="2" t="str">
        <f>'2014 BPTs'!BH68</f>
        <v/>
      </c>
      <c r="AM232" s="2" t="str">
        <f>'2014 BPTs'!BI68</f>
        <v/>
      </c>
      <c r="AO232" s="128">
        <f>'2014 BPTs'!AJ68*'2014 BPTs'!BK68</f>
        <v>0</v>
      </c>
      <c r="AP232" s="128">
        <f>'2014 BPTs'!AK68*'2014 BPTs'!BK68</f>
        <v>0</v>
      </c>
      <c r="AR232" s="5">
        <f>IF(B232="Auto",'2014 BPTs'!M68,J232)</f>
        <v>0</v>
      </c>
      <c r="AS232" s="5">
        <f>'2014 BPTs'!O68</f>
        <v>0</v>
      </c>
      <c r="AT232" s="5">
        <f>'2014 BPTs'!Q68</f>
        <v>0</v>
      </c>
      <c r="AU232" s="5">
        <f>'2014 BPTs'!S68</f>
        <v>0</v>
      </c>
      <c r="AV232" s="5">
        <f>'2014 BPTs'!U68</f>
        <v>0</v>
      </c>
      <c r="AW232" s="5">
        <f>'2014 BPTs'!W68</f>
        <v>0</v>
      </c>
      <c r="AX232" s="5">
        <f>'2014 BPTs'!Y68</f>
        <v>0</v>
      </c>
      <c r="AY232" s="5">
        <f>'2014 BPTs'!AA68</f>
        <v>0</v>
      </c>
      <c r="BA232" s="24">
        <f>IF(ISNA(VLOOKUP(AF232,'2012 BPTs'!$B$12:$BX$181,BA$3,FALSE)),0,VLOOKUP(AF232,'2012 BPTs'!$B$12:$BX$181,BA$3,FALSE))</f>
        <v>0</v>
      </c>
      <c r="BB232" s="24">
        <f>IF(ISNA(VLOOKUP(AG232,'2012 BPTs'!$B$12:$BX$181,BB$3,FALSE)),0,VLOOKUP(AG232,'2012 BPTs'!$B$12:$BX$181,BB$3,FALSE))</f>
        <v>0</v>
      </c>
      <c r="BC232" s="24">
        <f>IF(ISNA(VLOOKUP(AH232,'2012 BPTs'!$B$12:$BX$181,BC$3,FALSE)),0,VLOOKUP(AH232,'2012 BPTs'!$B$12:$BX$181,BC$3,FALSE))</f>
        <v>0</v>
      </c>
      <c r="BD232" s="24">
        <f>IF(ISNA(VLOOKUP(AI232,'2012 BPTs'!$B$12:$BX$181,BD$3,FALSE)),0,VLOOKUP(AI232,'2012 BPTs'!$B$12:$BX$181,BD$3,FALSE))</f>
        <v>0</v>
      </c>
      <c r="BE232" s="24">
        <f>IF(ISNA(VLOOKUP(AJ232,'2012 BPTs'!$B$12:$BX$181,BE$3,FALSE)),0,VLOOKUP(AJ232,'2012 BPTs'!$B$12:$BX$181,BE$3,FALSE))</f>
        <v>0</v>
      </c>
      <c r="BF232" s="24">
        <f>IF(ISNA(VLOOKUP(AK232,'2012 BPTs'!$B$12:$BX$181,BF$3,FALSE)),0,VLOOKUP(AK232,'2012 BPTs'!$B$12:$BX$181,BF$3,FALSE))</f>
        <v>0</v>
      </c>
      <c r="BG232" s="24">
        <f>IF(ISNA(VLOOKUP(AL232,'2012 BPTs'!$B$12:$BX$181,BG$3,FALSE)),0,VLOOKUP(AL232,'2012 BPTs'!$B$12:$BX$181,BG$3,FALSE))</f>
        <v>0</v>
      </c>
      <c r="BH232" s="24">
        <f>IF(ISNA(VLOOKUP(AM232,'2012 BPTs'!$B$12:$BX$181,BH$3,FALSE)),0,VLOOKUP(AM232,'2012 BPTs'!$B$12:$BX$181,BH$3,FALSE))</f>
        <v>0</v>
      </c>
      <c r="BJ232" s="24">
        <f>IF(ISNA(VLOOKUP(AF232,'2012 BPTs'!$B$12:$BX$181,BJ$3,FALSE)),0,VLOOKUP(AF232,'2012 BPTs'!$B$12:$BX$181,BJ$3,FALSE))</f>
        <v>0</v>
      </c>
      <c r="BK232" s="24">
        <f>IF(ISNA(VLOOKUP(AG232,'2012 BPTs'!$B$12:$BX$181,BK$3,FALSE)),0,VLOOKUP(AG232,'2012 BPTs'!$B$12:$BX$181,BK$3,FALSE))</f>
        <v>0</v>
      </c>
      <c r="BL232" s="24">
        <f>IF(ISNA(VLOOKUP(AH232,'2012 BPTs'!$B$12:$BX$181,BL$3,FALSE)),0,VLOOKUP(AH232,'2012 BPTs'!$B$12:$BX$181,BL$3,FALSE))</f>
        <v>0</v>
      </c>
      <c r="BM232" s="24">
        <f>IF(ISNA(VLOOKUP(AI232,'2012 BPTs'!$B$12:$BX$181,BM$3,FALSE)),0,VLOOKUP(AI232,'2012 BPTs'!$B$12:$BX$181,BM$3,FALSE))</f>
        <v>0</v>
      </c>
      <c r="BN232" s="24">
        <f>IF(ISNA(VLOOKUP(AJ232,'2012 BPTs'!$B$12:$BX$181,BN$3,FALSE)),0,VLOOKUP(AJ232,'2012 BPTs'!$B$12:$BX$181,BN$3,FALSE))</f>
        <v>0</v>
      </c>
      <c r="BO232" s="24">
        <f>IF(ISNA(VLOOKUP(AK232,'2012 BPTs'!$B$12:$BX$181,BO$3,FALSE)),0,VLOOKUP(AK232,'2012 BPTs'!$B$12:$BX$181,BO$3,FALSE))</f>
        <v>0</v>
      </c>
      <c r="BP232" s="24">
        <f>IF(ISNA(VLOOKUP(AL232,'2012 BPTs'!$B$12:$BX$181,BP$3,FALSE)),0,VLOOKUP(AL232,'2012 BPTs'!$B$12:$BX$181,BP$3,FALSE))</f>
        <v>0</v>
      </c>
      <c r="BQ232" s="24">
        <f>IF(ISNA(VLOOKUP(AM232,'2012 BPTs'!$B$12:$BX$181,BQ$3,FALSE)),0,VLOOKUP(AM232,'2012 BPTs'!$B$12:$BX$181,BQ$3,FALSE))</f>
        <v>0</v>
      </c>
      <c r="BS232" s="77">
        <f t="shared" si="80"/>
        <v>0</v>
      </c>
      <c r="BT232" s="68">
        <f t="shared" si="81"/>
        <v>0</v>
      </c>
      <c r="BU232" s="68">
        <f t="shared" si="82"/>
        <v>0</v>
      </c>
      <c r="BW232" s="24">
        <f>IF(ISNA(VLOOKUP(AF232,'2012 BPTs'!$B$12:$BX$181,BW$3,FALSE)),0,VLOOKUP(AF232,'2012 BPTs'!$B$12:$BX$181,BW$3,FALSE))</f>
        <v>0</v>
      </c>
      <c r="BX232" s="24">
        <f>IF(ISNA(VLOOKUP(AG232,'2012 BPTs'!$B$12:$BX$181,BX$3,FALSE)),0,VLOOKUP(AG232,'2012 BPTs'!$B$12:$BX$181,BX$3,FALSE))</f>
        <v>0</v>
      </c>
      <c r="BY232" s="24">
        <f>IF(ISNA(VLOOKUP(AH232,'2012 BPTs'!$B$12:$BX$181,BY$3,FALSE)),0,VLOOKUP(AH232,'2012 BPTs'!$B$12:$BX$181,BY$3,FALSE))</f>
        <v>0</v>
      </c>
      <c r="BZ232" s="24">
        <f>IF(ISNA(VLOOKUP(AI232,'2012 BPTs'!$B$12:$BX$181,BZ$3,FALSE)),0,VLOOKUP(AI232,'2012 BPTs'!$B$12:$BX$181,BZ$3,FALSE))</f>
        <v>0</v>
      </c>
      <c r="CA232" s="24">
        <f>IF(ISNA(VLOOKUP(AJ232,'2012 BPTs'!$B$12:$BX$181,CA$3,FALSE)),0,VLOOKUP(AJ232,'2012 BPTs'!$B$12:$BX$181,CA$3,FALSE))</f>
        <v>0</v>
      </c>
      <c r="CB232" s="24">
        <f>IF(ISNA(VLOOKUP(AK232,'2012 BPTs'!$B$12:$BX$181,CB$3,FALSE)),0,VLOOKUP(AK232,'2012 BPTs'!$B$12:$BX$181,CB$3,FALSE))</f>
        <v>0</v>
      </c>
      <c r="CC232" s="24">
        <f>IF(ISNA(VLOOKUP(AL232,'2012 BPTs'!$B$12:$BX$181,CC$3,FALSE)),0,VLOOKUP(AL232,'2012 BPTs'!$B$12:$BX$181,CC$3,FALSE))</f>
        <v>0</v>
      </c>
      <c r="CD232" s="24">
        <f>IF(ISNA(VLOOKUP(AM232,'2012 BPTs'!$B$12:$BX$181,CD$3,FALSE)),0,VLOOKUP(AM232,'2012 BPTs'!$B$12:$BX$181,CD$3,FALSE))</f>
        <v>0</v>
      </c>
      <c r="CF232" s="24">
        <f>IF(ISERROR(VLOOKUP(AF232,'2012 BPTs'!$B$12:$BX$181,CF$3,FALSE)/VLOOKUP(AF232,'2012 BPTs'!$B$12:$BX407,CF$3+3,FALSE)),0,VLOOKUP(AF232,'2012 BPTs'!$B$12:$BX$181,CF$3,FALSE)/VLOOKUP(AF232,'2012 BPTs'!$B$12:$BX407,CF$3+3,FALSE))</f>
        <v>0</v>
      </c>
      <c r="CG232" s="24">
        <f>IF(ISERROR(VLOOKUP(AG232,'2012 BPTs'!$B$12:$BX$181,CG$3,FALSE)/VLOOKUP(AG232,'2012 BPTs'!$B$12:$BX407,CG$3+3,FALSE)),0,VLOOKUP(AG232,'2012 BPTs'!$B$12:$BX$181,CG$3,FALSE)/VLOOKUP(AG232,'2012 BPTs'!$B$12:$BX407,CG$3+3,FALSE))</f>
        <v>0</v>
      </c>
      <c r="CH232" s="24">
        <f>IF(ISERROR(VLOOKUP(AH232,'2012 BPTs'!$B$12:$BX$181,CH$3,FALSE)/VLOOKUP(AH232,'2012 BPTs'!$B$12:$BX407,CH$3+3,FALSE)),0,VLOOKUP(AH232,'2012 BPTs'!$B$12:$BX$181,CH$3,FALSE)/VLOOKUP(AH232,'2012 BPTs'!$B$12:$BX407,CH$3+3,FALSE))</f>
        <v>0</v>
      </c>
      <c r="CI232" s="24">
        <f>IF(ISERROR(VLOOKUP(AI232,'2012 BPTs'!$B$12:$BX$181,CI$3,FALSE)/VLOOKUP(AI232,'2012 BPTs'!$B$12:$BX407,CI$3+3,FALSE)),0,VLOOKUP(AI232,'2012 BPTs'!$B$12:$BX$181,CI$3,FALSE)/VLOOKUP(AI232,'2012 BPTs'!$B$12:$BX407,CI$3+3,FALSE))</f>
        <v>0</v>
      </c>
      <c r="CJ232" s="24">
        <f>IF(ISERROR(VLOOKUP(AJ232,'2012 BPTs'!$B$12:$BX$181,CJ$3,FALSE)/VLOOKUP(AJ232,'2012 BPTs'!$B$12:$BX407,CJ$3+3,FALSE)),0,VLOOKUP(AJ232,'2012 BPTs'!$B$12:$BX$181,CJ$3,FALSE)/VLOOKUP(AJ232,'2012 BPTs'!$B$12:$BX407,CJ$3+3,FALSE))</f>
        <v>0</v>
      </c>
      <c r="CK232" s="24">
        <f>IF(ISERROR(VLOOKUP(AK232,'2012 BPTs'!$B$12:$BX$181,CK$3,FALSE)/VLOOKUP(AK232,'2012 BPTs'!$B$12:$BX407,CK$3+3,FALSE)),0,VLOOKUP(AK232,'2012 BPTs'!$B$12:$BX$181,CK$3,FALSE)/VLOOKUP(AK232,'2012 BPTs'!$B$12:$BX407,CK$3+3,FALSE))</f>
        <v>0</v>
      </c>
      <c r="CL232" s="24">
        <f>IF(ISERROR(VLOOKUP(AL232,'2012 BPTs'!$B$12:$BX$181,CL$3,FALSE)/VLOOKUP(AL232,'2012 BPTs'!$B$12:$BX407,CL$3+3,FALSE)),0,VLOOKUP(AL232,'2012 BPTs'!$B$12:$BX$181,CL$3,FALSE)/VLOOKUP(AL232,'2012 BPTs'!$B$12:$BX407,CL$3+3,FALSE))</f>
        <v>0</v>
      </c>
      <c r="CM232" s="24">
        <f>IF(ISERROR(VLOOKUP(AM232,'2012 BPTs'!$B$12:$BX$181,CM$3,FALSE)/VLOOKUP(AM232,'2012 BPTs'!$B$12:$BX407,CM$3+3,FALSE)),0,VLOOKUP(AM232,'2012 BPTs'!$B$12:$BX$181,CM$3,FALSE)/VLOOKUP(AM232,'2012 BPTs'!$B$12:$BX407,CM$3+3,FALSE))</f>
        <v>0</v>
      </c>
      <c r="CO232" s="24">
        <f>IF(ISERROR(VLOOKUP(AF232,'2012 BPTs'!$B$12:$BX$181,CO$3,FALSE)/VLOOKUP(AF232,'2012 BPTs'!$B$12:$BX407,CO$3+2,FALSE)),0,VLOOKUP(AF232,'2012 BPTs'!$B$12:$BX$181,CO$3,FALSE)/VLOOKUP(AF232,'2012 BPTs'!$B$12:$BX407,CO$3+2,FALSE))</f>
        <v>0</v>
      </c>
      <c r="CP232" s="24">
        <f>IF(ISERROR(VLOOKUP(AG232,'2012 BPTs'!$B$12:$BX$181,CP$3,FALSE)/VLOOKUP(AG232,'2012 BPTs'!$B$12:$BX407,CP$3+2,FALSE)),0,VLOOKUP(AG232,'2012 BPTs'!$B$12:$BX$181,CP$3,FALSE)/VLOOKUP(AG232,'2012 BPTs'!$B$12:$BX407,CP$3+2,FALSE))</f>
        <v>0</v>
      </c>
      <c r="CQ232" s="24">
        <f>IF(ISERROR(VLOOKUP(AH232,'2012 BPTs'!$B$12:$BX$181,CQ$3,FALSE)/VLOOKUP(AH232,'2012 BPTs'!$B$12:$BX407,CQ$3+2,FALSE)),0,VLOOKUP(AH232,'2012 BPTs'!$B$12:$BX$181,CQ$3,FALSE)/VLOOKUP(AH232,'2012 BPTs'!$B$12:$BX407,CQ$3+2,FALSE))</f>
        <v>0</v>
      </c>
      <c r="CR232" s="24">
        <f>IF(ISERROR(VLOOKUP(AI232,'2012 BPTs'!$B$12:$BX$181,CR$3,FALSE)/VLOOKUP(AI232,'2012 BPTs'!$B$12:$BX407,CR$3+2,FALSE)),0,VLOOKUP(AI232,'2012 BPTs'!$B$12:$BX$181,CR$3,FALSE)/VLOOKUP(AI232,'2012 BPTs'!$B$12:$BX407,CR$3+2,FALSE))</f>
        <v>0</v>
      </c>
      <c r="CS232" s="24">
        <f>IF(ISERROR(VLOOKUP(AJ232,'2012 BPTs'!$B$12:$BX$181,CS$3,FALSE)/VLOOKUP(AJ232,'2012 BPTs'!$B$12:$BX407,CS$3+2,FALSE)),0,VLOOKUP(AJ232,'2012 BPTs'!$B$12:$BX$181,CS$3,FALSE)/VLOOKUP(AJ232,'2012 BPTs'!$B$12:$BX407,CS$3+2,FALSE))</f>
        <v>0</v>
      </c>
      <c r="CT232" s="24">
        <f>IF(ISERROR(VLOOKUP(AK232,'2012 BPTs'!$B$12:$BX$181,CT$3,FALSE)/VLOOKUP(AK232,'2012 BPTs'!$B$12:$BX407,CT$3+2,FALSE)),0,VLOOKUP(AK232,'2012 BPTs'!$B$12:$BX$181,CT$3,FALSE)/VLOOKUP(AK232,'2012 BPTs'!$B$12:$BX407,CT$3+2,FALSE))</f>
        <v>0</v>
      </c>
      <c r="CU232" s="24">
        <f>IF(ISERROR(VLOOKUP(AL232,'2012 BPTs'!$B$12:$BX$181,CU$3,FALSE)/VLOOKUP(AL232,'2012 BPTs'!$B$12:$BX407,CU$3+2,FALSE)),0,VLOOKUP(AL232,'2012 BPTs'!$B$12:$BX$181,CU$3,FALSE)/VLOOKUP(AL232,'2012 BPTs'!$B$12:$BX407,CU$3+2,FALSE))</f>
        <v>0</v>
      </c>
      <c r="CV232" s="24">
        <f>IF(ISERROR(VLOOKUP(AM232,'2012 BPTs'!$B$12:$BX$181,CV$3,FALSE)/VLOOKUP(AM232,'2012 BPTs'!$B$12:$BX407,CV$3+2,FALSE)),0,VLOOKUP(AM232,'2012 BPTs'!$B$12:$BX$181,CV$3,FALSE)/VLOOKUP(AM232,'2012 BPTs'!$B$12:$BX407,CV$3+2,FALSE))</f>
        <v>0</v>
      </c>
      <c r="CX232" s="93">
        <f>'2014 BPTs'!BR68</f>
        <v>0</v>
      </c>
      <c r="CY232" s="93">
        <f>'2014 BPTs'!BS68</f>
        <v>0</v>
      </c>
    </row>
    <row r="233" spans="2:103" x14ac:dyDescent="0.2">
      <c r="B233" s="2" t="s">
        <v>213</v>
      </c>
      <c r="C233" s="2">
        <f>'2014 BPTs'!E69</f>
        <v>0</v>
      </c>
      <c r="D233" s="2">
        <f t="shared" si="83"/>
        <v>0</v>
      </c>
      <c r="E233" s="4">
        <f>'2014 BPTs'!F69</f>
        <v>0</v>
      </c>
      <c r="F233" s="88">
        <f>'2014 BPTs'!G69</f>
        <v>0</v>
      </c>
      <c r="G233" s="53">
        <f>'2014 BPTs'!I69</f>
        <v>0</v>
      </c>
      <c r="H233" s="88">
        <f>'2014 BPTs'!J69</f>
        <v>0</v>
      </c>
      <c r="I233" s="4">
        <f>'2014 BPTs'!K69</f>
        <v>0</v>
      </c>
      <c r="J233" s="5">
        <f>'2014 BPTs'!M69</f>
        <v>0</v>
      </c>
      <c r="K233" s="99">
        <f>'2014 BPTs'!BL69</f>
        <v>0</v>
      </c>
      <c r="L233" s="100">
        <f t="shared" si="68"/>
        <v>0</v>
      </c>
      <c r="M233" s="101">
        <f t="shared" si="69"/>
        <v>0</v>
      </c>
      <c r="N233" s="102">
        <f t="shared" si="75"/>
        <v>0</v>
      </c>
      <c r="O233" s="103">
        <f>'2014 BPTs'!BM69</f>
        <v>0</v>
      </c>
      <c r="P233" s="100">
        <f t="shared" si="70"/>
        <v>0</v>
      </c>
      <c r="Q233" s="101">
        <f t="shared" si="71"/>
        <v>0</v>
      </c>
      <c r="R233" s="104">
        <f t="shared" si="72"/>
        <v>0</v>
      </c>
      <c r="S233" s="105">
        <f t="shared" si="76"/>
        <v>0</v>
      </c>
      <c r="T233" s="104">
        <f t="shared" si="73"/>
        <v>0</v>
      </c>
      <c r="U233" s="121">
        <f>IF(K233=0,0,IF(B233="Manual",(S233-O233-AP233*(O233/(O233+Z233)))/S233,'2014 BPTs'!BP69))</f>
        <v>0</v>
      </c>
      <c r="V233" s="99">
        <f>'2014 BPTs'!BN69</f>
        <v>0</v>
      </c>
      <c r="W233" s="100">
        <f t="shared" si="84"/>
        <v>0</v>
      </c>
      <c r="X233" s="103">
        <f t="shared" si="74"/>
        <v>0</v>
      </c>
      <c r="Y233" s="102">
        <f t="shared" si="77"/>
        <v>0</v>
      </c>
      <c r="Z233" s="103">
        <f>'2014 BPTs'!BO69</f>
        <v>0</v>
      </c>
      <c r="AA233" s="104">
        <f t="shared" si="78"/>
        <v>0</v>
      </c>
      <c r="AB233" s="106">
        <f>IF(W233=0,0,IF(B233="Manual",(V233-Z233-AP233*(Z233/(Z233+O233)))/V233,'2014 BPTs'!BQ69))</f>
        <v>0</v>
      </c>
      <c r="AD233" s="2" t="str">
        <f t="shared" si="79"/>
        <v>00-0</v>
      </c>
      <c r="AE233" s="2">
        <f>'2014 BPTs'!BA69</f>
        <v>0</v>
      </c>
      <c r="AF233" s="2" t="str">
        <f>IF(B233="Auto",'2014 BPTs'!BB69,D233&amp;E233&amp;"-"&amp;F233)</f>
        <v/>
      </c>
      <c r="AG233" s="2" t="str">
        <f>'2014 BPTs'!BC69</f>
        <v/>
      </c>
      <c r="AH233" s="2" t="str">
        <f>'2014 BPTs'!BD69</f>
        <v/>
      </c>
      <c r="AI233" s="2" t="str">
        <f>'2014 BPTs'!BE69</f>
        <v/>
      </c>
      <c r="AJ233" s="2" t="str">
        <f>'2014 BPTs'!BF69</f>
        <v/>
      </c>
      <c r="AK233" s="2" t="str">
        <f>'2014 BPTs'!BG69</f>
        <v/>
      </c>
      <c r="AL233" s="2" t="str">
        <f>'2014 BPTs'!BH69</f>
        <v/>
      </c>
      <c r="AM233" s="2" t="str">
        <f>'2014 BPTs'!BI69</f>
        <v/>
      </c>
      <c r="AO233" s="128">
        <f>'2014 BPTs'!AJ69*'2014 BPTs'!BK69</f>
        <v>0</v>
      </c>
      <c r="AP233" s="128">
        <f>'2014 BPTs'!AK69*'2014 BPTs'!BK69</f>
        <v>0</v>
      </c>
      <c r="AR233" s="5">
        <f>IF(B233="Auto",'2014 BPTs'!M69,J233)</f>
        <v>0</v>
      </c>
      <c r="AS233" s="5">
        <f>'2014 BPTs'!O69</f>
        <v>0</v>
      </c>
      <c r="AT233" s="5">
        <f>'2014 BPTs'!Q69</f>
        <v>0</v>
      </c>
      <c r="AU233" s="5">
        <f>'2014 BPTs'!S69</f>
        <v>0</v>
      </c>
      <c r="AV233" s="5">
        <f>'2014 BPTs'!U69</f>
        <v>0</v>
      </c>
      <c r="AW233" s="5">
        <f>'2014 BPTs'!W69</f>
        <v>0</v>
      </c>
      <c r="AX233" s="5">
        <f>'2014 BPTs'!Y69</f>
        <v>0</v>
      </c>
      <c r="AY233" s="5">
        <f>'2014 BPTs'!AA69</f>
        <v>0</v>
      </c>
      <c r="BA233" s="24">
        <f>IF(ISNA(VLOOKUP(AF233,'2012 BPTs'!$B$12:$BX$181,BA$3,FALSE)),0,VLOOKUP(AF233,'2012 BPTs'!$B$12:$BX$181,BA$3,FALSE))</f>
        <v>0</v>
      </c>
      <c r="BB233" s="24">
        <f>IF(ISNA(VLOOKUP(AG233,'2012 BPTs'!$B$12:$BX$181,BB$3,FALSE)),0,VLOOKUP(AG233,'2012 BPTs'!$B$12:$BX$181,BB$3,FALSE))</f>
        <v>0</v>
      </c>
      <c r="BC233" s="24">
        <f>IF(ISNA(VLOOKUP(AH233,'2012 BPTs'!$B$12:$BX$181,BC$3,FALSE)),0,VLOOKUP(AH233,'2012 BPTs'!$B$12:$BX$181,BC$3,FALSE))</f>
        <v>0</v>
      </c>
      <c r="BD233" s="24">
        <f>IF(ISNA(VLOOKUP(AI233,'2012 BPTs'!$B$12:$BX$181,BD$3,FALSE)),0,VLOOKUP(AI233,'2012 BPTs'!$B$12:$BX$181,BD$3,FALSE))</f>
        <v>0</v>
      </c>
      <c r="BE233" s="24">
        <f>IF(ISNA(VLOOKUP(AJ233,'2012 BPTs'!$B$12:$BX$181,BE$3,FALSE)),0,VLOOKUP(AJ233,'2012 BPTs'!$B$12:$BX$181,BE$3,FALSE))</f>
        <v>0</v>
      </c>
      <c r="BF233" s="24">
        <f>IF(ISNA(VLOOKUP(AK233,'2012 BPTs'!$B$12:$BX$181,BF$3,FALSE)),0,VLOOKUP(AK233,'2012 BPTs'!$B$12:$BX$181,BF$3,FALSE))</f>
        <v>0</v>
      </c>
      <c r="BG233" s="24">
        <f>IF(ISNA(VLOOKUP(AL233,'2012 BPTs'!$B$12:$BX$181,BG$3,FALSE)),0,VLOOKUP(AL233,'2012 BPTs'!$B$12:$BX$181,BG$3,FALSE))</f>
        <v>0</v>
      </c>
      <c r="BH233" s="24">
        <f>IF(ISNA(VLOOKUP(AM233,'2012 BPTs'!$B$12:$BX$181,BH$3,FALSE)),0,VLOOKUP(AM233,'2012 BPTs'!$B$12:$BX$181,BH$3,FALSE))</f>
        <v>0</v>
      </c>
      <c r="BJ233" s="24">
        <f>IF(ISNA(VLOOKUP(AF233,'2012 BPTs'!$B$12:$BX$181,BJ$3,FALSE)),0,VLOOKUP(AF233,'2012 BPTs'!$B$12:$BX$181,BJ$3,FALSE))</f>
        <v>0</v>
      </c>
      <c r="BK233" s="24">
        <f>IF(ISNA(VLOOKUP(AG233,'2012 BPTs'!$B$12:$BX$181,BK$3,FALSE)),0,VLOOKUP(AG233,'2012 BPTs'!$B$12:$BX$181,BK$3,FALSE))</f>
        <v>0</v>
      </c>
      <c r="BL233" s="24">
        <f>IF(ISNA(VLOOKUP(AH233,'2012 BPTs'!$B$12:$BX$181,BL$3,FALSE)),0,VLOOKUP(AH233,'2012 BPTs'!$B$12:$BX$181,BL$3,FALSE))</f>
        <v>0</v>
      </c>
      <c r="BM233" s="24">
        <f>IF(ISNA(VLOOKUP(AI233,'2012 BPTs'!$B$12:$BX$181,BM$3,FALSE)),0,VLOOKUP(AI233,'2012 BPTs'!$B$12:$BX$181,BM$3,FALSE))</f>
        <v>0</v>
      </c>
      <c r="BN233" s="24">
        <f>IF(ISNA(VLOOKUP(AJ233,'2012 BPTs'!$B$12:$BX$181,BN$3,FALSE)),0,VLOOKUP(AJ233,'2012 BPTs'!$B$12:$BX$181,BN$3,FALSE))</f>
        <v>0</v>
      </c>
      <c r="BO233" s="24">
        <f>IF(ISNA(VLOOKUP(AK233,'2012 BPTs'!$B$12:$BX$181,BO$3,FALSE)),0,VLOOKUP(AK233,'2012 BPTs'!$B$12:$BX$181,BO$3,FALSE))</f>
        <v>0</v>
      </c>
      <c r="BP233" s="24">
        <f>IF(ISNA(VLOOKUP(AL233,'2012 BPTs'!$B$12:$BX$181,BP$3,FALSE)),0,VLOOKUP(AL233,'2012 BPTs'!$B$12:$BX$181,BP$3,FALSE))</f>
        <v>0</v>
      </c>
      <c r="BQ233" s="24">
        <f>IF(ISNA(VLOOKUP(AM233,'2012 BPTs'!$B$12:$BX$181,BQ$3,FALSE)),0,VLOOKUP(AM233,'2012 BPTs'!$B$12:$BX$181,BQ$3,FALSE))</f>
        <v>0</v>
      </c>
      <c r="BS233" s="77">
        <f t="shared" si="80"/>
        <v>0</v>
      </c>
      <c r="BT233" s="68">
        <f t="shared" si="81"/>
        <v>0</v>
      </c>
      <c r="BU233" s="68">
        <f t="shared" si="82"/>
        <v>0</v>
      </c>
      <c r="BW233" s="24">
        <f>IF(ISNA(VLOOKUP(AF233,'2012 BPTs'!$B$12:$BX$181,BW$3,FALSE)),0,VLOOKUP(AF233,'2012 BPTs'!$B$12:$BX$181,BW$3,FALSE))</f>
        <v>0</v>
      </c>
      <c r="BX233" s="24">
        <f>IF(ISNA(VLOOKUP(AG233,'2012 BPTs'!$B$12:$BX$181,BX$3,FALSE)),0,VLOOKUP(AG233,'2012 BPTs'!$B$12:$BX$181,BX$3,FALSE))</f>
        <v>0</v>
      </c>
      <c r="BY233" s="24">
        <f>IF(ISNA(VLOOKUP(AH233,'2012 BPTs'!$B$12:$BX$181,BY$3,FALSE)),0,VLOOKUP(AH233,'2012 BPTs'!$B$12:$BX$181,BY$3,FALSE))</f>
        <v>0</v>
      </c>
      <c r="BZ233" s="24">
        <f>IF(ISNA(VLOOKUP(AI233,'2012 BPTs'!$B$12:$BX$181,BZ$3,FALSE)),0,VLOOKUP(AI233,'2012 BPTs'!$B$12:$BX$181,BZ$3,FALSE))</f>
        <v>0</v>
      </c>
      <c r="CA233" s="24">
        <f>IF(ISNA(VLOOKUP(AJ233,'2012 BPTs'!$B$12:$BX$181,CA$3,FALSE)),0,VLOOKUP(AJ233,'2012 BPTs'!$B$12:$BX$181,CA$3,FALSE))</f>
        <v>0</v>
      </c>
      <c r="CB233" s="24">
        <f>IF(ISNA(VLOOKUP(AK233,'2012 BPTs'!$B$12:$BX$181,CB$3,FALSE)),0,VLOOKUP(AK233,'2012 BPTs'!$B$12:$BX$181,CB$3,FALSE))</f>
        <v>0</v>
      </c>
      <c r="CC233" s="24">
        <f>IF(ISNA(VLOOKUP(AL233,'2012 BPTs'!$B$12:$BX$181,CC$3,FALSE)),0,VLOOKUP(AL233,'2012 BPTs'!$B$12:$BX$181,CC$3,FALSE))</f>
        <v>0</v>
      </c>
      <c r="CD233" s="24">
        <f>IF(ISNA(VLOOKUP(AM233,'2012 BPTs'!$B$12:$BX$181,CD$3,FALSE)),0,VLOOKUP(AM233,'2012 BPTs'!$B$12:$BX$181,CD$3,FALSE))</f>
        <v>0</v>
      </c>
      <c r="CF233" s="24">
        <f>IF(ISERROR(VLOOKUP(AF233,'2012 BPTs'!$B$12:$BX$181,CF$3,FALSE)/VLOOKUP(AF233,'2012 BPTs'!$B$12:$BX408,CF$3+3,FALSE)),0,VLOOKUP(AF233,'2012 BPTs'!$B$12:$BX$181,CF$3,FALSE)/VLOOKUP(AF233,'2012 BPTs'!$B$12:$BX408,CF$3+3,FALSE))</f>
        <v>0</v>
      </c>
      <c r="CG233" s="24">
        <f>IF(ISERROR(VLOOKUP(AG233,'2012 BPTs'!$B$12:$BX$181,CG$3,FALSE)/VLOOKUP(AG233,'2012 BPTs'!$B$12:$BX408,CG$3+3,FALSE)),0,VLOOKUP(AG233,'2012 BPTs'!$B$12:$BX$181,CG$3,FALSE)/VLOOKUP(AG233,'2012 BPTs'!$B$12:$BX408,CG$3+3,FALSE))</f>
        <v>0</v>
      </c>
      <c r="CH233" s="24">
        <f>IF(ISERROR(VLOOKUP(AH233,'2012 BPTs'!$B$12:$BX$181,CH$3,FALSE)/VLOOKUP(AH233,'2012 BPTs'!$B$12:$BX408,CH$3+3,FALSE)),0,VLOOKUP(AH233,'2012 BPTs'!$B$12:$BX$181,CH$3,FALSE)/VLOOKUP(AH233,'2012 BPTs'!$B$12:$BX408,CH$3+3,FALSE))</f>
        <v>0</v>
      </c>
      <c r="CI233" s="24">
        <f>IF(ISERROR(VLOOKUP(AI233,'2012 BPTs'!$B$12:$BX$181,CI$3,FALSE)/VLOOKUP(AI233,'2012 BPTs'!$B$12:$BX408,CI$3+3,FALSE)),0,VLOOKUP(AI233,'2012 BPTs'!$B$12:$BX$181,CI$3,FALSE)/VLOOKUP(AI233,'2012 BPTs'!$B$12:$BX408,CI$3+3,FALSE))</f>
        <v>0</v>
      </c>
      <c r="CJ233" s="24">
        <f>IF(ISERROR(VLOOKUP(AJ233,'2012 BPTs'!$B$12:$BX$181,CJ$3,FALSE)/VLOOKUP(AJ233,'2012 BPTs'!$B$12:$BX408,CJ$3+3,FALSE)),0,VLOOKUP(AJ233,'2012 BPTs'!$B$12:$BX$181,CJ$3,FALSE)/VLOOKUP(AJ233,'2012 BPTs'!$B$12:$BX408,CJ$3+3,FALSE))</f>
        <v>0</v>
      </c>
      <c r="CK233" s="24">
        <f>IF(ISERROR(VLOOKUP(AK233,'2012 BPTs'!$B$12:$BX$181,CK$3,FALSE)/VLOOKUP(AK233,'2012 BPTs'!$B$12:$BX408,CK$3+3,FALSE)),0,VLOOKUP(AK233,'2012 BPTs'!$B$12:$BX$181,CK$3,FALSE)/VLOOKUP(AK233,'2012 BPTs'!$B$12:$BX408,CK$3+3,FALSE))</f>
        <v>0</v>
      </c>
      <c r="CL233" s="24">
        <f>IF(ISERROR(VLOOKUP(AL233,'2012 BPTs'!$B$12:$BX$181,CL$3,FALSE)/VLOOKUP(AL233,'2012 BPTs'!$B$12:$BX408,CL$3+3,FALSE)),0,VLOOKUP(AL233,'2012 BPTs'!$B$12:$BX$181,CL$3,FALSE)/VLOOKUP(AL233,'2012 BPTs'!$B$12:$BX408,CL$3+3,FALSE))</f>
        <v>0</v>
      </c>
      <c r="CM233" s="24">
        <f>IF(ISERROR(VLOOKUP(AM233,'2012 BPTs'!$B$12:$BX$181,CM$3,FALSE)/VLOOKUP(AM233,'2012 BPTs'!$B$12:$BX408,CM$3+3,FALSE)),0,VLOOKUP(AM233,'2012 BPTs'!$B$12:$BX$181,CM$3,FALSE)/VLOOKUP(AM233,'2012 BPTs'!$B$12:$BX408,CM$3+3,FALSE))</f>
        <v>0</v>
      </c>
      <c r="CO233" s="24">
        <f>IF(ISERROR(VLOOKUP(AF233,'2012 BPTs'!$B$12:$BX$181,CO$3,FALSE)/VLOOKUP(AF233,'2012 BPTs'!$B$12:$BX408,CO$3+2,FALSE)),0,VLOOKUP(AF233,'2012 BPTs'!$B$12:$BX$181,CO$3,FALSE)/VLOOKUP(AF233,'2012 BPTs'!$B$12:$BX408,CO$3+2,FALSE))</f>
        <v>0</v>
      </c>
      <c r="CP233" s="24">
        <f>IF(ISERROR(VLOOKUP(AG233,'2012 BPTs'!$B$12:$BX$181,CP$3,FALSE)/VLOOKUP(AG233,'2012 BPTs'!$B$12:$BX408,CP$3+2,FALSE)),0,VLOOKUP(AG233,'2012 BPTs'!$B$12:$BX$181,CP$3,FALSE)/VLOOKUP(AG233,'2012 BPTs'!$B$12:$BX408,CP$3+2,FALSE))</f>
        <v>0</v>
      </c>
      <c r="CQ233" s="24">
        <f>IF(ISERROR(VLOOKUP(AH233,'2012 BPTs'!$B$12:$BX$181,CQ$3,FALSE)/VLOOKUP(AH233,'2012 BPTs'!$B$12:$BX408,CQ$3+2,FALSE)),0,VLOOKUP(AH233,'2012 BPTs'!$B$12:$BX$181,CQ$3,FALSE)/VLOOKUP(AH233,'2012 BPTs'!$B$12:$BX408,CQ$3+2,FALSE))</f>
        <v>0</v>
      </c>
      <c r="CR233" s="24">
        <f>IF(ISERROR(VLOOKUP(AI233,'2012 BPTs'!$B$12:$BX$181,CR$3,FALSE)/VLOOKUP(AI233,'2012 BPTs'!$B$12:$BX408,CR$3+2,FALSE)),0,VLOOKUP(AI233,'2012 BPTs'!$B$12:$BX$181,CR$3,FALSE)/VLOOKUP(AI233,'2012 BPTs'!$B$12:$BX408,CR$3+2,FALSE))</f>
        <v>0</v>
      </c>
      <c r="CS233" s="24">
        <f>IF(ISERROR(VLOOKUP(AJ233,'2012 BPTs'!$B$12:$BX$181,CS$3,FALSE)/VLOOKUP(AJ233,'2012 BPTs'!$B$12:$BX408,CS$3+2,FALSE)),0,VLOOKUP(AJ233,'2012 BPTs'!$B$12:$BX$181,CS$3,FALSE)/VLOOKUP(AJ233,'2012 BPTs'!$B$12:$BX408,CS$3+2,FALSE))</f>
        <v>0</v>
      </c>
      <c r="CT233" s="24">
        <f>IF(ISERROR(VLOOKUP(AK233,'2012 BPTs'!$B$12:$BX$181,CT$3,FALSE)/VLOOKUP(AK233,'2012 BPTs'!$B$12:$BX408,CT$3+2,FALSE)),0,VLOOKUP(AK233,'2012 BPTs'!$B$12:$BX$181,CT$3,FALSE)/VLOOKUP(AK233,'2012 BPTs'!$B$12:$BX408,CT$3+2,FALSE))</f>
        <v>0</v>
      </c>
      <c r="CU233" s="24">
        <f>IF(ISERROR(VLOOKUP(AL233,'2012 BPTs'!$B$12:$BX$181,CU$3,FALSE)/VLOOKUP(AL233,'2012 BPTs'!$B$12:$BX408,CU$3+2,FALSE)),0,VLOOKUP(AL233,'2012 BPTs'!$B$12:$BX$181,CU$3,FALSE)/VLOOKUP(AL233,'2012 BPTs'!$B$12:$BX408,CU$3+2,FALSE))</f>
        <v>0</v>
      </c>
      <c r="CV233" s="24">
        <f>IF(ISERROR(VLOOKUP(AM233,'2012 BPTs'!$B$12:$BX$181,CV$3,FALSE)/VLOOKUP(AM233,'2012 BPTs'!$B$12:$BX408,CV$3+2,FALSE)),0,VLOOKUP(AM233,'2012 BPTs'!$B$12:$BX$181,CV$3,FALSE)/VLOOKUP(AM233,'2012 BPTs'!$B$12:$BX408,CV$3+2,FALSE))</f>
        <v>0</v>
      </c>
      <c r="CX233" s="93">
        <f>'2014 BPTs'!BR69</f>
        <v>0</v>
      </c>
      <c r="CY233" s="93">
        <f>'2014 BPTs'!BS69</f>
        <v>0</v>
      </c>
    </row>
    <row r="234" spans="2:103" x14ac:dyDescent="0.2">
      <c r="B234" s="2" t="s">
        <v>213</v>
      </c>
      <c r="C234" s="2">
        <f>'2014 BPTs'!E70</f>
        <v>0</v>
      </c>
      <c r="D234" s="2">
        <f t="shared" si="83"/>
        <v>0</v>
      </c>
      <c r="E234" s="4">
        <f>'2014 BPTs'!F70</f>
        <v>0</v>
      </c>
      <c r="F234" s="88">
        <f>'2014 BPTs'!G70</f>
        <v>0</v>
      </c>
      <c r="G234" s="53">
        <f>'2014 BPTs'!I70</f>
        <v>0</v>
      </c>
      <c r="H234" s="88">
        <f>'2014 BPTs'!J70</f>
        <v>0</v>
      </c>
      <c r="I234" s="4">
        <f>'2014 BPTs'!K70</f>
        <v>0</v>
      </c>
      <c r="J234" s="5">
        <f>'2014 BPTs'!M70</f>
        <v>0</v>
      </c>
      <c r="K234" s="99">
        <f>'2014 BPTs'!BL70</f>
        <v>0</v>
      </c>
      <c r="L234" s="100">
        <f t="shared" si="68"/>
        <v>0</v>
      </c>
      <c r="M234" s="101">
        <f t="shared" si="69"/>
        <v>0</v>
      </c>
      <c r="N234" s="102">
        <f t="shared" si="75"/>
        <v>0</v>
      </c>
      <c r="O234" s="103">
        <f>'2014 BPTs'!BM70</f>
        <v>0</v>
      </c>
      <c r="P234" s="100">
        <f t="shared" si="70"/>
        <v>0</v>
      </c>
      <c r="Q234" s="101">
        <f t="shared" si="71"/>
        <v>0</v>
      </c>
      <c r="R234" s="104">
        <f t="shared" si="72"/>
        <v>0</v>
      </c>
      <c r="S234" s="105">
        <f t="shared" si="76"/>
        <v>0</v>
      </c>
      <c r="T234" s="104">
        <f t="shared" si="73"/>
        <v>0</v>
      </c>
      <c r="U234" s="121">
        <f>IF(K234=0,0,IF(B234="Manual",(S234-O234-AP234*(O234/(O234+Z234)))/S234,'2014 BPTs'!BP70))</f>
        <v>0</v>
      </c>
      <c r="V234" s="99">
        <f>'2014 BPTs'!BN70</f>
        <v>0</v>
      </c>
      <c r="W234" s="100">
        <f t="shared" si="84"/>
        <v>0</v>
      </c>
      <c r="X234" s="103">
        <f t="shared" si="74"/>
        <v>0</v>
      </c>
      <c r="Y234" s="102">
        <f t="shared" si="77"/>
        <v>0</v>
      </c>
      <c r="Z234" s="103">
        <f>'2014 BPTs'!BO70</f>
        <v>0</v>
      </c>
      <c r="AA234" s="104">
        <f t="shared" si="78"/>
        <v>0</v>
      </c>
      <c r="AB234" s="106">
        <f>IF(W234=0,0,IF(B234="Manual",(V234-Z234-AP234*(Z234/(Z234+O234)))/V234,'2014 BPTs'!BQ70))</f>
        <v>0</v>
      </c>
      <c r="AD234" s="2" t="str">
        <f t="shared" si="79"/>
        <v>00-0</v>
      </c>
      <c r="AE234" s="2">
        <f>'2014 BPTs'!BA70</f>
        <v>0</v>
      </c>
      <c r="AF234" s="2" t="str">
        <f>IF(B234="Auto",'2014 BPTs'!BB70,D234&amp;E234&amp;"-"&amp;F234)</f>
        <v/>
      </c>
      <c r="AG234" s="2" t="str">
        <f>'2014 BPTs'!BC70</f>
        <v/>
      </c>
      <c r="AH234" s="2" t="str">
        <f>'2014 BPTs'!BD70</f>
        <v/>
      </c>
      <c r="AI234" s="2" t="str">
        <f>'2014 BPTs'!BE70</f>
        <v/>
      </c>
      <c r="AJ234" s="2" t="str">
        <f>'2014 BPTs'!BF70</f>
        <v/>
      </c>
      <c r="AK234" s="2" t="str">
        <f>'2014 BPTs'!BG70</f>
        <v/>
      </c>
      <c r="AL234" s="2" t="str">
        <f>'2014 BPTs'!BH70</f>
        <v/>
      </c>
      <c r="AM234" s="2" t="str">
        <f>'2014 BPTs'!BI70</f>
        <v/>
      </c>
      <c r="AO234" s="128">
        <f>'2014 BPTs'!AJ70*'2014 BPTs'!BK70</f>
        <v>0</v>
      </c>
      <c r="AP234" s="128">
        <f>'2014 BPTs'!AK70*'2014 BPTs'!BK70</f>
        <v>0</v>
      </c>
      <c r="AR234" s="5">
        <f>IF(B234="Auto",'2014 BPTs'!M70,J234)</f>
        <v>0</v>
      </c>
      <c r="AS234" s="5">
        <f>'2014 BPTs'!O70</f>
        <v>0</v>
      </c>
      <c r="AT234" s="5">
        <f>'2014 BPTs'!Q70</f>
        <v>0</v>
      </c>
      <c r="AU234" s="5">
        <f>'2014 BPTs'!S70</f>
        <v>0</v>
      </c>
      <c r="AV234" s="5">
        <f>'2014 BPTs'!U70</f>
        <v>0</v>
      </c>
      <c r="AW234" s="5">
        <f>'2014 BPTs'!W70</f>
        <v>0</v>
      </c>
      <c r="AX234" s="5">
        <f>'2014 BPTs'!Y70</f>
        <v>0</v>
      </c>
      <c r="AY234" s="5">
        <f>'2014 BPTs'!AA70</f>
        <v>0</v>
      </c>
      <c r="BA234" s="24">
        <f>IF(ISNA(VLOOKUP(AF234,'2012 BPTs'!$B$12:$BX$181,BA$3,FALSE)),0,VLOOKUP(AF234,'2012 BPTs'!$B$12:$BX$181,BA$3,FALSE))</f>
        <v>0</v>
      </c>
      <c r="BB234" s="24">
        <f>IF(ISNA(VLOOKUP(AG234,'2012 BPTs'!$B$12:$BX$181,BB$3,FALSE)),0,VLOOKUP(AG234,'2012 BPTs'!$B$12:$BX$181,BB$3,FALSE))</f>
        <v>0</v>
      </c>
      <c r="BC234" s="24">
        <f>IF(ISNA(VLOOKUP(AH234,'2012 BPTs'!$B$12:$BX$181,BC$3,FALSE)),0,VLOOKUP(AH234,'2012 BPTs'!$B$12:$BX$181,BC$3,FALSE))</f>
        <v>0</v>
      </c>
      <c r="BD234" s="24">
        <f>IF(ISNA(VLOOKUP(AI234,'2012 BPTs'!$B$12:$BX$181,BD$3,FALSE)),0,VLOOKUP(AI234,'2012 BPTs'!$B$12:$BX$181,BD$3,FALSE))</f>
        <v>0</v>
      </c>
      <c r="BE234" s="24">
        <f>IF(ISNA(VLOOKUP(AJ234,'2012 BPTs'!$B$12:$BX$181,BE$3,FALSE)),0,VLOOKUP(AJ234,'2012 BPTs'!$B$12:$BX$181,BE$3,FALSE))</f>
        <v>0</v>
      </c>
      <c r="BF234" s="24">
        <f>IF(ISNA(VLOOKUP(AK234,'2012 BPTs'!$B$12:$BX$181,BF$3,FALSE)),0,VLOOKUP(AK234,'2012 BPTs'!$B$12:$BX$181,BF$3,FALSE))</f>
        <v>0</v>
      </c>
      <c r="BG234" s="24">
        <f>IF(ISNA(VLOOKUP(AL234,'2012 BPTs'!$B$12:$BX$181,BG$3,FALSE)),0,VLOOKUP(AL234,'2012 BPTs'!$B$12:$BX$181,BG$3,FALSE))</f>
        <v>0</v>
      </c>
      <c r="BH234" s="24">
        <f>IF(ISNA(VLOOKUP(AM234,'2012 BPTs'!$B$12:$BX$181,BH$3,FALSE)),0,VLOOKUP(AM234,'2012 BPTs'!$B$12:$BX$181,BH$3,FALSE))</f>
        <v>0</v>
      </c>
      <c r="BJ234" s="24">
        <f>IF(ISNA(VLOOKUP(AF234,'2012 BPTs'!$B$12:$BX$181,BJ$3,FALSE)),0,VLOOKUP(AF234,'2012 BPTs'!$B$12:$BX$181,BJ$3,FALSE))</f>
        <v>0</v>
      </c>
      <c r="BK234" s="24">
        <f>IF(ISNA(VLOOKUP(AG234,'2012 BPTs'!$B$12:$BX$181,BK$3,FALSE)),0,VLOOKUP(AG234,'2012 BPTs'!$B$12:$BX$181,BK$3,FALSE))</f>
        <v>0</v>
      </c>
      <c r="BL234" s="24">
        <f>IF(ISNA(VLOOKUP(AH234,'2012 BPTs'!$B$12:$BX$181,BL$3,FALSE)),0,VLOOKUP(AH234,'2012 BPTs'!$B$12:$BX$181,BL$3,FALSE))</f>
        <v>0</v>
      </c>
      <c r="BM234" s="24">
        <f>IF(ISNA(VLOOKUP(AI234,'2012 BPTs'!$B$12:$BX$181,BM$3,FALSE)),0,VLOOKUP(AI234,'2012 BPTs'!$B$12:$BX$181,BM$3,FALSE))</f>
        <v>0</v>
      </c>
      <c r="BN234" s="24">
        <f>IF(ISNA(VLOOKUP(AJ234,'2012 BPTs'!$B$12:$BX$181,BN$3,FALSE)),0,VLOOKUP(AJ234,'2012 BPTs'!$B$12:$BX$181,BN$3,FALSE))</f>
        <v>0</v>
      </c>
      <c r="BO234" s="24">
        <f>IF(ISNA(VLOOKUP(AK234,'2012 BPTs'!$B$12:$BX$181,BO$3,FALSE)),0,VLOOKUP(AK234,'2012 BPTs'!$B$12:$BX$181,BO$3,FALSE))</f>
        <v>0</v>
      </c>
      <c r="BP234" s="24">
        <f>IF(ISNA(VLOOKUP(AL234,'2012 BPTs'!$B$12:$BX$181,BP$3,FALSE)),0,VLOOKUP(AL234,'2012 BPTs'!$B$12:$BX$181,BP$3,FALSE))</f>
        <v>0</v>
      </c>
      <c r="BQ234" s="24">
        <f>IF(ISNA(VLOOKUP(AM234,'2012 BPTs'!$B$12:$BX$181,BQ$3,FALSE)),0,VLOOKUP(AM234,'2012 BPTs'!$B$12:$BX$181,BQ$3,FALSE))</f>
        <v>0</v>
      </c>
      <c r="BS234" s="77">
        <f t="shared" si="80"/>
        <v>0</v>
      </c>
      <c r="BT234" s="68">
        <f t="shared" si="81"/>
        <v>0</v>
      </c>
      <c r="BU234" s="68">
        <f t="shared" si="82"/>
        <v>0</v>
      </c>
      <c r="BW234" s="24">
        <f>IF(ISNA(VLOOKUP(AF234,'2012 BPTs'!$B$12:$BX$181,BW$3,FALSE)),0,VLOOKUP(AF234,'2012 BPTs'!$B$12:$BX$181,BW$3,FALSE))</f>
        <v>0</v>
      </c>
      <c r="BX234" s="24">
        <f>IF(ISNA(VLOOKUP(AG234,'2012 BPTs'!$B$12:$BX$181,BX$3,FALSE)),0,VLOOKUP(AG234,'2012 BPTs'!$B$12:$BX$181,BX$3,FALSE))</f>
        <v>0</v>
      </c>
      <c r="BY234" s="24">
        <f>IF(ISNA(VLOOKUP(AH234,'2012 BPTs'!$B$12:$BX$181,BY$3,FALSE)),0,VLOOKUP(AH234,'2012 BPTs'!$B$12:$BX$181,BY$3,FALSE))</f>
        <v>0</v>
      </c>
      <c r="BZ234" s="24">
        <f>IF(ISNA(VLOOKUP(AI234,'2012 BPTs'!$B$12:$BX$181,BZ$3,FALSE)),0,VLOOKUP(AI234,'2012 BPTs'!$B$12:$BX$181,BZ$3,FALSE))</f>
        <v>0</v>
      </c>
      <c r="CA234" s="24">
        <f>IF(ISNA(VLOOKUP(AJ234,'2012 BPTs'!$B$12:$BX$181,CA$3,FALSE)),0,VLOOKUP(AJ234,'2012 BPTs'!$B$12:$BX$181,CA$3,FALSE))</f>
        <v>0</v>
      </c>
      <c r="CB234" s="24">
        <f>IF(ISNA(VLOOKUP(AK234,'2012 BPTs'!$B$12:$BX$181,CB$3,FALSE)),0,VLOOKUP(AK234,'2012 BPTs'!$B$12:$BX$181,CB$3,FALSE))</f>
        <v>0</v>
      </c>
      <c r="CC234" s="24">
        <f>IF(ISNA(VLOOKUP(AL234,'2012 BPTs'!$B$12:$BX$181,CC$3,FALSE)),0,VLOOKUP(AL234,'2012 BPTs'!$B$12:$BX$181,CC$3,FALSE))</f>
        <v>0</v>
      </c>
      <c r="CD234" s="24">
        <f>IF(ISNA(VLOOKUP(AM234,'2012 BPTs'!$B$12:$BX$181,CD$3,FALSE)),0,VLOOKUP(AM234,'2012 BPTs'!$B$12:$BX$181,CD$3,FALSE))</f>
        <v>0</v>
      </c>
      <c r="CF234" s="24">
        <f>IF(ISERROR(VLOOKUP(AF234,'2012 BPTs'!$B$12:$BX$181,CF$3,FALSE)/VLOOKUP(AF234,'2012 BPTs'!$B$12:$BX409,CF$3+3,FALSE)),0,VLOOKUP(AF234,'2012 BPTs'!$B$12:$BX$181,CF$3,FALSE)/VLOOKUP(AF234,'2012 BPTs'!$B$12:$BX409,CF$3+3,FALSE))</f>
        <v>0</v>
      </c>
      <c r="CG234" s="24">
        <f>IF(ISERROR(VLOOKUP(AG234,'2012 BPTs'!$B$12:$BX$181,CG$3,FALSE)/VLOOKUP(AG234,'2012 BPTs'!$B$12:$BX409,CG$3+3,FALSE)),0,VLOOKUP(AG234,'2012 BPTs'!$B$12:$BX$181,CG$3,FALSE)/VLOOKUP(AG234,'2012 BPTs'!$B$12:$BX409,CG$3+3,FALSE))</f>
        <v>0</v>
      </c>
      <c r="CH234" s="24">
        <f>IF(ISERROR(VLOOKUP(AH234,'2012 BPTs'!$B$12:$BX$181,CH$3,FALSE)/VLOOKUP(AH234,'2012 BPTs'!$B$12:$BX409,CH$3+3,FALSE)),0,VLOOKUP(AH234,'2012 BPTs'!$B$12:$BX$181,CH$3,FALSE)/VLOOKUP(AH234,'2012 BPTs'!$B$12:$BX409,CH$3+3,FALSE))</f>
        <v>0</v>
      </c>
      <c r="CI234" s="24">
        <f>IF(ISERROR(VLOOKUP(AI234,'2012 BPTs'!$B$12:$BX$181,CI$3,FALSE)/VLOOKUP(AI234,'2012 BPTs'!$B$12:$BX409,CI$3+3,FALSE)),0,VLOOKUP(AI234,'2012 BPTs'!$B$12:$BX$181,CI$3,FALSE)/VLOOKUP(AI234,'2012 BPTs'!$B$12:$BX409,CI$3+3,FALSE))</f>
        <v>0</v>
      </c>
      <c r="CJ234" s="24">
        <f>IF(ISERROR(VLOOKUP(AJ234,'2012 BPTs'!$B$12:$BX$181,CJ$3,FALSE)/VLOOKUP(AJ234,'2012 BPTs'!$B$12:$BX409,CJ$3+3,FALSE)),0,VLOOKUP(AJ234,'2012 BPTs'!$B$12:$BX$181,CJ$3,FALSE)/VLOOKUP(AJ234,'2012 BPTs'!$B$12:$BX409,CJ$3+3,FALSE))</f>
        <v>0</v>
      </c>
      <c r="CK234" s="24">
        <f>IF(ISERROR(VLOOKUP(AK234,'2012 BPTs'!$B$12:$BX$181,CK$3,FALSE)/VLOOKUP(AK234,'2012 BPTs'!$B$12:$BX409,CK$3+3,FALSE)),0,VLOOKUP(AK234,'2012 BPTs'!$B$12:$BX$181,CK$3,FALSE)/VLOOKUP(AK234,'2012 BPTs'!$B$12:$BX409,CK$3+3,FALSE))</f>
        <v>0</v>
      </c>
      <c r="CL234" s="24">
        <f>IF(ISERROR(VLOOKUP(AL234,'2012 BPTs'!$B$12:$BX$181,CL$3,FALSE)/VLOOKUP(AL234,'2012 BPTs'!$B$12:$BX409,CL$3+3,FALSE)),0,VLOOKUP(AL234,'2012 BPTs'!$B$12:$BX$181,CL$3,FALSE)/VLOOKUP(AL234,'2012 BPTs'!$B$12:$BX409,CL$3+3,FALSE))</f>
        <v>0</v>
      </c>
      <c r="CM234" s="24">
        <f>IF(ISERROR(VLOOKUP(AM234,'2012 BPTs'!$B$12:$BX$181,CM$3,FALSE)/VLOOKUP(AM234,'2012 BPTs'!$B$12:$BX409,CM$3+3,FALSE)),0,VLOOKUP(AM234,'2012 BPTs'!$B$12:$BX$181,CM$3,FALSE)/VLOOKUP(AM234,'2012 BPTs'!$B$12:$BX409,CM$3+3,FALSE))</f>
        <v>0</v>
      </c>
      <c r="CO234" s="24">
        <f>IF(ISERROR(VLOOKUP(AF234,'2012 BPTs'!$B$12:$BX$181,CO$3,FALSE)/VLOOKUP(AF234,'2012 BPTs'!$B$12:$BX409,CO$3+2,FALSE)),0,VLOOKUP(AF234,'2012 BPTs'!$B$12:$BX$181,CO$3,FALSE)/VLOOKUP(AF234,'2012 BPTs'!$B$12:$BX409,CO$3+2,FALSE))</f>
        <v>0</v>
      </c>
      <c r="CP234" s="24">
        <f>IF(ISERROR(VLOOKUP(AG234,'2012 BPTs'!$B$12:$BX$181,CP$3,FALSE)/VLOOKUP(AG234,'2012 BPTs'!$B$12:$BX409,CP$3+2,FALSE)),0,VLOOKUP(AG234,'2012 BPTs'!$B$12:$BX$181,CP$3,FALSE)/VLOOKUP(AG234,'2012 BPTs'!$B$12:$BX409,CP$3+2,FALSE))</f>
        <v>0</v>
      </c>
      <c r="CQ234" s="24">
        <f>IF(ISERROR(VLOOKUP(AH234,'2012 BPTs'!$B$12:$BX$181,CQ$3,FALSE)/VLOOKUP(AH234,'2012 BPTs'!$B$12:$BX409,CQ$3+2,FALSE)),0,VLOOKUP(AH234,'2012 BPTs'!$B$12:$BX$181,CQ$3,FALSE)/VLOOKUP(AH234,'2012 BPTs'!$B$12:$BX409,CQ$3+2,FALSE))</f>
        <v>0</v>
      </c>
      <c r="CR234" s="24">
        <f>IF(ISERROR(VLOOKUP(AI234,'2012 BPTs'!$B$12:$BX$181,CR$3,FALSE)/VLOOKUP(AI234,'2012 BPTs'!$B$12:$BX409,CR$3+2,FALSE)),0,VLOOKUP(AI234,'2012 BPTs'!$B$12:$BX$181,CR$3,FALSE)/VLOOKUP(AI234,'2012 BPTs'!$B$12:$BX409,CR$3+2,FALSE))</f>
        <v>0</v>
      </c>
      <c r="CS234" s="24">
        <f>IF(ISERROR(VLOOKUP(AJ234,'2012 BPTs'!$B$12:$BX$181,CS$3,FALSE)/VLOOKUP(AJ234,'2012 BPTs'!$B$12:$BX409,CS$3+2,FALSE)),0,VLOOKUP(AJ234,'2012 BPTs'!$B$12:$BX$181,CS$3,FALSE)/VLOOKUP(AJ234,'2012 BPTs'!$B$12:$BX409,CS$3+2,FALSE))</f>
        <v>0</v>
      </c>
      <c r="CT234" s="24">
        <f>IF(ISERROR(VLOOKUP(AK234,'2012 BPTs'!$B$12:$BX$181,CT$3,FALSE)/VLOOKUP(AK234,'2012 BPTs'!$B$12:$BX409,CT$3+2,FALSE)),0,VLOOKUP(AK234,'2012 BPTs'!$B$12:$BX$181,CT$3,FALSE)/VLOOKUP(AK234,'2012 BPTs'!$B$12:$BX409,CT$3+2,FALSE))</f>
        <v>0</v>
      </c>
      <c r="CU234" s="24">
        <f>IF(ISERROR(VLOOKUP(AL234,'2012 BPTs'!$B$12:$BX$181,CU$3,FALSE)/VLOOKUP(AL234,'2012 BPTs'!$B$12:$BX409,CU$3+2,FALSE)),0,VLOOKUP(AL234,'2012 BPTs'!$B$12:$BX$181,CU$3,FALSE)/VLOOKUP(AL234,'2012 BPTs'!$B$12:$BX409,CU$3+2,FALSE))</f>
        <v>0</v>
      </c>
      <c r="CV234" s="24">
        <f>IF(ISERROR(VLOOKUP(AM234,'2012 BPTs'!$B$12:$BX$181,CV$3,FALSE)/VLOOKUP(AM234,'2012 BPTs'!$B$12:$BX409,CV$3+2,FALSE)),0,VLOOKUP(AM234,'2012 BPTs'!$B$12:$BX$181,CV$3,FALSE)/VLOOKUP(AM234,'2012 BPTs'!$B$12:$BX409,CV$3+2,FALSE))</f>
        <v>0</v>
      </c>
      <c r="CX234" s="93">
        <f>'2014 BPTs'!BR70</f>
        <v>0</v>
      </c>
      <c r="CY234" s="93">
        <f>'2014 BPTs'!BS70</f>
        <v>0</v>
      </c>
    </row>
    <row r="235" spans="2:103" x14ac:dyDescent="0.2">
      <c r="B235" s="2" t="s">
        <v>213</v>
      </c>
      <c r="C235" s="2">
        <f>'2014 BPTs'!E71</f>
        <v>0</v>
      </c>
      <c r="D235" s="2">
        <f t="shared" si="83"/>
        <v>0</v>
      </c>
      <c r="E235" s="4">
        <f>'2014 BPTs'!F71</f>
        <v>0</v>
      </c>
      <c r="F235" s="88">
        <f>'2014 BPTs'!G71</f>
        <v>0</v>
      </c>
      <c r="G235" s="53">
        <f>'2014 BPTs'!I71</f>
        <v>0</v>
      </c>
      <c r="H235" s="88">
        <f>'2014 BPTs'!J71</f>
        <v>0</v>
      </c>
      <c r="I235" s="4">
        <f>'2014 BPTs'!K71</f>
        <v>0</v>
      </c>
      <c r="J235" s="5">
        <f>'2014 BPTs'!M71</f>
        <v>0</v>
      </c>
      <c r="K235" s="99">
        <f>'2014 BPTs'!BL71</f>
        <v>0</v>
      </c>
      <c r="L235" s="100">
        <f t="shared" si="68"/>
        <v>0</v>
      </c>
      <c r="M235" s="101">
        <f t="shared" si="69"/>
        <v>0</v>
      </c>
      <c r="N235" s="102">
        <f t="shared" si="75"/>
        <v>0</v>
      </c>
      <c r="O235" s="103">
        <f>'2014 BPTs'!BM71</f>
        <v>0</v>
      </c>
      <c r="P235" s="100">
        <f t="shared" si="70"/>
        <v>0</v>
      </c>
      <c r="Q235" s="101">
        <f t="shared" si="71"/>
        <v>0</v>
      </c>
      <c r="R235" s="104">
        <f t="shared" si="72"/>
        <v>0</v>
      </c>
      <c r="S235" s="105">
        <f t="shared" si="76"/>
        <v>0</v>
      </c>
      <c r="T235" s="104">
        <f t="shared" si="73"/>
        <v>0</v>
      </c>
      <c r="U235" s="121">
        <f>IF(K235=0,0,IF(B235="Manual",(S235-O235-AP235*(O235/(O235+Z235)))/S235,'2014 BPTs'!BP71))</f>
        <v>0</v>
      </c>
      <c r="V235" s="99">
        <f>'2014 BPTs'!BN71</f>
        <v>0</v>
      </c>
      <c r="W235" s="100">
        <f t="shared" si="84"/>
        <v>0</v>
      </c>
      <c r="X235" s="103">
        <f t="shared" si="74"/>
        <v>0</v>
      </c>
      <c r="Y235" s="102">
        <f t="shared" si="77"/>
        <v>0</v>
      </c>
      <c r="Z235" s="103">
        <f>'2014 BPTs'!BO71</f>
        <v>0</v>
      </c>
      <c r="AA235" s="104">
        <f t="shared" si="78"/>
        <v>0</v>
      </c>
      <c r="AB235" s="106">
        <f>IF(W235=0,0,IF(B235="Manual",(V235-Z235-AP235*(Z235/(Z235+O235)))/V235,'2014 BPTs'!BQ71))</f>
        <v>0</v>
      </c>
      <c r="AD235" s="2" t="str">
        <f t="shared" si="79"/>
        <v>00-0</v>
      </c>
      <c r="AE235" s="2">
        <f>'2014 BPTs'!BA71</f>
        <v>0</v>
      </c>
      <c r="AF235" s="2" t="str">
        <f>IF(B235="Auto",'2014 BPTs'!BB71,D235&amp;E235&amp;"-"&amp;F235)</f>
        <v/>
      </c>
      <c r="AG235" s="2" t="str">
        <f>'2014 BPTs'!BC71</f>
        <v/>
      </c>
      <c r="AH235" s="2" t="str">
        <f>'2014 BPTs'!BD71</f>
        <v/>
      </c>
      <c r="AI235" s="2" t="str">
        <f>'2014 BPTs'!BE71</f>
        <v/>
      </c>
      <c r="AJ235" s="2" t="str">
        <f>'2014 BPTs'!BF71</f>
        <v/>
      </c>
      <c r="AK235" s="2" t="str">
        <f>'2014 BPTs'!BG71</f>
        <v/>
      </c>
      <c r="AL235" s="2" t="str">
        <f>'2014 BPTs'!BH71</f>
        <v/>
      </c>
      <c r="AM235" s="2" t="str">
        <f>'2014 BPTs'!BI71</f>
        <v/>
      </c>
      <c r="AO235" s="128">
        <f>'2014 BPTs'!AJ71*'2014 BPTs'!BK71</f>
        <v>0</v>
      </c>
      <c r="AP235" s="128">
        <f>'2014 BPTs'!AK71*'2014 BPTs'!BK71</f>
        <v>0</v>
      </c>
      <c r="AR235" s="5">
        <f>IF(B235="Auto",'2014 BPTs'!M71,J235)</f>
        <v>0</v>
      </c>
      <c r="AS235" s="5">
        <f>'2014 BPTs'!O71</f>
        <v>0</v>
      </c>
      <c r="AT235" s="5">
        <f>'2014 BPTs'!Q71</f>
        <v>0</v>
      </c>
      <c r="AU235" s="5">
        <f>'2014 BPTs'!S71</f>
        <v>0</v>
      </c>
      <c r="AV235" s="5">
        <f>'2014 BPTs'!U71</f>
        <v>0</v>
      </c>
      <c r="AW235" s="5">
        <f>'2014 BPTs'!W71</f>
        <v>0</v>
      </c>
      <c r="AX235" s="5">
        <f>'2014 BPTs'!Y71</f>
        <v>0</v>
      </c>
      <c r="AY235" s="5">
        <f>'2014 BPTs'!AA71</f>
        <v>0</v>
      </c>
      <c r="BA235" s="24">
        <f>IF(ISNA(VLOOKUP(AF235,'2012 BPTs'!$B$12:$BX$181,BA$3,FALSE)),0,VLOOKUP(AF235,'2012 BPTs'!$B$12:$BX$181,BA$3,FALSE))</f>
        <v>0</v>
      </c>
      <c r="BB235" s="24">
        <f>IF(ISNA(VLOOKUP(AG235,'2012 BPTs'!$B$12:$BX$181,BB$3,FALSE)),0,VLOOKUP(AG235,'2012 BPTs'!$B$12:$BX$181,BB$3,FALSE))</f>
        <v>0</v>
      </c>
      <c r="BC235" s="24">
        <f>IF(ISNA(VLOOKUP(AH235,'2012 BPTs'!$B$12:$BX$181,BC$3,FALSE)),0,VLOOKUP(AH235,'2012 BPTs'!$B$12:$BX$181,BC$3,FALSE))</f>
        <v>0</v>
      </c>
      <c r="BD235" s="24">
        <f>IF(ISNA(VLOOKUP(AI235,'2012 BPTs'!$B$12:$BX$181,BD$3,FALSE)),0,VLOOKUP(AI235,'2012 BPTs'!$B$12:$BX$181,BD$3,FALSE))</f>
        <v>0</v>
      </c>
      <c r="BE235" s="24">
        <f>IF(ISNA(VLOOKUP(AJ235,'2012 BPTs'!$B$12:$BX$181,BE$3,FALSE)),0,VLOOKUP(AJ235,'2012 BPTs'!$B$12:$BX$181,BE$3,FALSE))</f>
        <v>0</v>
      </c>
      <c r="BF235" s="24">
        <f>IF(ISNA(VLOOKUP(AK235,'2012 BPTs'!$B$12:$BX$181,BF$3,FALSE)),0,VLOOKUP(AK235,'2012 BPTs'!$B$12:$BX$181,BF$3,FALSE))</f>
        <v>0</v>
      </c>
      <c r="BG235" s="24">
        <f>IF(ISNA(VLOOKUP(AL235,'2012 BPTs'!$B$12:$BX$181,BG$3,FALSE)),0,VLOOKUP(AL235,'2012 BPTs'!$B$12:$BX$181,BG$3,FALSE))</f>
        <v>0</v>
      </c>
      <c r="BH235" s="24">
        <f>IF(ISNA(VLOOKUP(AM235,'2012 BPTs'!$B$12:$BX$181,BH$3,FALSE)),0,VLOOKUP(AM235,'2012 BPTs'!$B$12:$BX$181,BH$3,FALSE))</f>
        <v>0</v>
      </c>
      <c r="BJ235" s="24">
        <f>IF(ISNA(VLOOKUP(AF235,'2012 BPTs'!$B$12:$BX$181,BJ$3,FALSE)),0,VLOOKUP(AF235,'2012 BPTs'!$B$12:$BX$181,BJ$3,FALSE))</f>
        <v>0</v>
      </c>
      <c r="BK235" s="24">
        <f>IF(ISNA(VLOOKUP(AG235,'2012 BPTs'!$B$12:$BX$181,BK$3,FALSE)),0,VLOOKUP(AG235,'2012 BPTs'!$B$12:$BX$181,BK$3,FALSE))</f>
        <v>0</v>
      </c>
      <c r="BL235" s="24">
        <f>IF(ISNA(VLOOKUP(AH235,'2012 BPTs'!$B$12:$BX$181,BL$3,FALSE)),0,VLOOKUP(AH235,'2012 BPTs'!$B$12:$BX$181,BL$3,FALSE))</f>
        <v>0</v>
      </c>
      <c r="BM235" s="24">
        <f>IF(ISNA(VLOOKUP(AI235,'2012 BPTs'!$B$12:$BX$181,BM$3,FALSE)),0,VLOOKUP(AI235,'2012 BPTs'!$B$12:$BX$181,BM$3,FALSE))</f>
        <v>0</v>
      </c>
      <c r="BN235" s="24">
        <f>IF(ISNA(VLOOKUP(AJ235,'2012 BPTs'!$B$12:$BX$181,BN$3,FALSE)),0,VLOOKUP(AJ235,'2012 BPTs'!$B$12:$BX$181,BN$3,FALSE))</f>
        <v>0</v>
      </c>
      <c r="BO235" s="24">
        <f>IF(ISNA(VLOOKUP(AK235,'2012 BPTs'!$B$12:$BX$181,BO$3,FALSE)),0,VLOOKUP(AK235,'2012 BPTs'!$B$12:$BX$181,BO$3,FALSE))</f>
        <v>0</v>
      </c>
      <c r="BP235" s="24">
        <f>IF(ISNA(VLOOKUP(AL235,'2012 BPTs'!$B$12:$BX$181,BP$3,FALSE)),0,VLOOKUP(AL235,'2012 BPTs'!$B$12:$BX$181,BP$3,FALSE))</f>
        <v>0</v>
      </c>
      <c r="BQ235" s="24">
        <f>IF(ISNA(VLOOKUP(AM235,'2012 BPTs'!$B$12:$BX$181,BQ$3,FALSE)),0,VLOOKUP(AM235,'2012 BPTs'!$B$12:$BX$181,BQ$3,FALSE))</f>
        <v>0</v>
      </c>
      <c r="BS235" s="77">
        <f t="shared" si="80"/>
        <v>0</v>
      </c>
      <c r="BT235" s="68">
        <f t="shared" si="81"/>
        <v>0</v>
      </c>
      <c r="BU235" s="68">
        <f t="shared" si="82"/>
        <v>0</v>
      </c>
      <c r="BW235" s="24">
        <f>IF(ISNA(VLOOKUP(AF235,'2012 BPTs'!$B$12:$BX$181,BW$3,FALSE)),0,VLOOKUP(AF235,'2012 BPTs'!$B$12:$BX$181,BW$3,FALSE))</f>
        <v>0</v>
      </c>
      <c r="BX235" s="24">
        <f>IF(ISNA(VLOOKUP(AG235,'2012 BPTs'!$B$12:$BX$181,BX$3,FALSE)),0,VLOOKUP(AG235,'2012 BPTs'!$B$12:$BX$181,BX$3,FALSE))</f>
        <v>0</v>
      </c>
      <c r="BY235" s="24">
        <f>IF(ISNA(VLOOKUP(AH235,'2012 BPTs'!$B$12:$BX$181,BY$3,FALSE)),0,VLOOKUP(AH235,'2012 BPTs'!$B$12:$BX$181,BY$3,FALSE))</f>
        <v>0</v>
      </c>
      <c r="BZ235" s="24">
        <f>IF(ISNA(VLOOKUP(AI235,'2012 BPTs'!$B$12:$BX$181,BZ$3,FALSE)),0,VLOOKUP(AI235,'2012 BPTs'!$B$12:$BX$181,BZ$3,FALSE))</f>
        <v>0</v>
      </c>
      <c r="CA235" s="24">
        <f>IF(ISNA(VLOOKUP(AJ235,'2012 BPTs'!$B$12:$BX$181,CA$3,FALSE)),0,VLOOKUP(AJ235,'2012 BPTs'!$B$12:$BX$181,CA$3,FALSE))</f>
        <v>0</v>
      </c>
      <c r="CB235" s="24">
        <f>IF(ISNA(VLOOKUP(AK235,'2012 BPTs'!$B$12:$BX$181,CB$3,FALSE)),0,VLOOKUP(AK235,'2012 BPTs'!$B$12:$BX$181,CB$3,FALSE))</f>
        <v>0</v>
      </c>
      <c r="CC235" s="24">
        <f>IF(ISNA(VLOOKUP(AL235,'2012 BPTs'!$B$12:$BX$181,CC$3,FALSE)),0,VLOOKUP(AL235,'2012 BPTs'!$B$12:$BX$181,CC$3,FALSE))</f>
        <v>0</v>
      </c>
      <c r="CD235" s="24">
        <f>IF(ISNA(VLOOKUP(AM235,'2012 BPTs'!$B$12:$BX$181,CD$3,FALSE)),0,VLOOKUP(AM235,'2012 BPTs'!$B$12:$BX$181,CD$3,FALSE))</f>
        <v>0</v>
      </c>
      <c r="CF235" s="24">
        <f>IF(ISERROR(VLOOKUP(AF235,'2012 BPTs'!$B$12:$BX$181,CF$3,FALSE)/VLOOKUP(AF235,'2012 BPTs'!$B$12:$BX410,CF$3+3,FALSE)),0,VLOOKUP(AF235,'2012 BPTs'!$B$12:$BX$181,CF$3,FALSE)/VLOOKUP(AF235,'2012 BPTs'!$B$12:$BX410,CF$3+3,FALSE))</f>
        <v>0</v>
      </c>
      <c r="CG235" s="24">
        <f>IF(ISERROR(VLOOKUP(AG235,'2012 BPTs'!$B$12:$BX$181,CG$3,FALSE)/VLOOKUP(AG235,'2012 BPTs'!$B$12:$BX410,CG$3+3,FALSE)),0,VLOOKUP(AG235,'2012 BPTs'!$B$12:$BX$181,CG$3,FALSE)/VLOOKUP(AG235,'2012 BPTs'!$B$12:$BX410,CG$3+3,FALSE))</f>
        <v>0</v>
      </c>
      <c r="CH235" s="24">
        <f>IF(ISERROR(VLOOKUP(AH235,'2012 BPTs'!$B$12:$BX$181,CH$3,FALSE)/VLOOKUP(AH235,'2012 BPTs'!$B$12:$BX410,CH$3+3,FALSE)),0,VLOOKUP(AH235,'2012 BPTs'!$B$12:$BX$181,CH$3,FALSE)/VLOOKUP(AH235,'2012 BPTs'!$B$12:$BX410,CH$3+3,FALSE))</f>
        <v>0</v>
      </c>
      <c r="CI235" s="24">
        <f>IF(ISERROR(VLOOKUP(AI235,'2012 BPTs'!$B$12:$BX$181,CI$3,FALSE)/VLOOKUP(AI235,'2012 BPTs'!$B$12:$BX410,CI$3+3,FALSE)),0,VLOOKUP(AI235,'2012 BPTs'!$B$12:$BX$181,CI$3,FALSE)/VLOOKUP(AI235,'2012 BPTs'!$B$12:$BX410,CI$3+3,FALSE))</f>
        <v>0</v>
      </c>
      <c r="CJ235" s="24">
        <f>IF(ISERROR(VLOOKUP(AJ235,'2012 BPTs'!$B$12:$BX$181,CJ$3,FALSE)/VLOOKUP(AJ235,'2012 BPTs'!$B$12:$BX410,CJ$3+3,FALSE)),0,VLOOKUP(AJ235,'2012 BPTs'!$B$12:$BX$181,CJ$3,FALSE)/VLOOKUP(AJ235,'2012 BPTs'!$B$12:$BX410,CJ$3+3,FALSE))</f>
        <v>0</v>
      </c>
      <c r="CK235" s="24">
        <f>IF(ISERROR(VLOOKUP(AK235,'2012 BPTs'!$B$12:$BX$181,CK$3,FALSE)/VLOOKUP(AK235,'2012 BPTs'!$B$12:$BX410,CK$3+3,FALSE)),0,VLOOKUP(AK235,'2012 BPTs'!$B$12:$BX$181,CK$3,FALSE)/VLOOKUP(AK235,'2012 BPTs'!$B$12:$BX410,CK$3+3,FALSE))</f>
        <v>0</v>
      </c>
      <c r="CL235" s="24">
        <f>IF(ISERROR(VLOOKUP(AL235,'2012 BPTs'!$B$12:$BX$181,CL$3,FALSE)/VLOOKUP(AL235,'2012 BPTs'!$B$12:$BX410,CL$3+3,FALSE)),0,VLOOKUP(AL235,'2012 BPTs'!$B$12:$BX$181,CL$3,FALSE)/VLOOKUP(AL235,'2012 BPTs'!$B$12:$BX410,CL$3+3,FALSE))</f>
        <v>0</v>
      </c>
      <c r="CM235" s="24">
        <f>IF(ISERROR(VLOOKUP(AM235,'2012 BPTs'!$B$12:$BX$181,CM$3,FALSE)/VLOOKUP(AM235,'2012 BPTs'!$B$12:$BX410,CM$3+3,FALSE)),0,VLOOKUP(AM235,'2012 BPTs'!$B$12:$BX$181,CM$3,FALSE)/VLOOKUP(AM235,'2012 BPTs'!$B$12:$BX410,CM$3+3,FALSE))</f>
        <v>0</v>
      </c>
      <c r="CO235" s="24">
        <f>IF(ISERROR(VLOOKUP(AF235,'2012 BPTs'!$B$12:$BX$181,CO$3,FALSE)/VLOOKUP(AF235,'2012 BPTs'!$B$12:$BX410,CO$3+2,FALSE)),0,VLOOKUP(AF235,'2012 BPTs'!$B$12:$BX$181,CO$3,FALSE)/VLOOKUP(AF235,'2012 BPTs'!$B$12:$BX410,CO$3+2,FALSE))</f>
        <v>0</v>
      </c>
      <c r="CP235" s="24">
        <f>IF(ISERROR(VLOOKUP(AG235,'2012 BPTs'!$B$12:$BX$181,CP$3,FALSE)/VLOOKUP(AG235,'2012 BPTs'!$B$12:$BX410,CP$3+2,FALSE)),0,VLOOKUP(AG235,'2012 BPTs'!$B$12:$BX$181,CP$3,FALSE)/VLOOKUP(AG235,'2012 BPTs'!$B$12:$BX410,CP$3+2,FALSE))</f>
        <v>0</v>
      </c>
      <c r="CQ235" s="24">
        <f>IF(ISERROR(VLOOKUP(AH235,'2012 BPTs'!$B$12:$BX$181,CQ$3,FALSE)/VLOOKUP(AH235,'2012 BPTs'!$B$12:$BX410,CQ$3+2,FALSE)),0,VLOOKUP(AH235,'2012 BPTs'!$B$12:$BX$181,CQ$3,FALSE)/VLOOKUP(AH235,'2012 BPTs'!$B$12:$BX410,CQ$3+2,FALSE))</f>
        <v>0</v>
      </c>
      <c r="CR235" s="24">
        <f>IF(ISERROR(VLOOKUP(AI235,'2012 BPTs'!$B$12:$BX$181,CR$3,FALSE)/VLOOKUP(AI235,'2012 BPTs'!$B$12:$BX410,CR$3+2,FALSE)),0,VLOOKUP(AI235,'2012 BPTs'!$B$12:$BX$181,CR$3,FALSE)/VLOOKUP(AI235,'2012 BPTs'!$B$12:$BX410,CR$3+2,FALSE))</f>
        <v>0</v>
      </c>
      <c r="CS235" s="24">
        <f>IF(ISERROR(VLOOKUP(AJ235,'2012 BPTs'!$B$12:$BX$181,CS$3,FALSE)/VLOOKUP(AJ235,'2012 BPTs'!$B$12:$BX410,CS$3+2,FALSE)),0,VLOOKUP(AJ235,'2012 BPTs'!$B$12:$BX$181,CS$3,FALSE)/VLOOKUP(AJ235,'2012 BPTs'!$B$12:$BX410,CS$3+2,FALSE))</f>
        <v>0</v>
      </c>
      <c r="CT235" s="24">
        <f>IF(ISERROR(VLOOKUP(AK235,'2012 BPTs'!$B$12:$BX$181,CT$3,FALSE)/VLOOKUP(AK235,'2012 BPTs'!$B$12:$BX410,CT$3+2,FALSE)),0,VLOOKUP(AK235,'2012 BPTs'!$B$12:$BX$181,CT$3,FALSE)/VLOOKUP(AK235,'2012 BPTs'!$B$12:$BX410,CT$3+2,FALSE))</f>
        <v>0</v>
      </c>
      <c r="CU235" s="24">
        <f>IF(ISERROR(VLOOKUP(AL235,'2012 BPTs'!$B$12:$BX$181,CU$3,FALSE)/VLOOKUP(AL235,'2012 BPTs'!$B$12:$BX410,CU$3+2,FALSE)),0,VLOOKUP(AL235,'2012 BPTs'!$B$12:$BX$181,CU$3,FALSE)/VLOOKUP(AL235,'2012 BPTs'!$B$12:$BX410,CU$3+2,FALSE))</f>
        <v>0</v>
      </c>
      <c r="CV235" s="24">
        <f>IF(ISERROR(VLOOKUP(AM235,'2012 BPTs'!$B$12:$BX$181,CV$3,FALSE)/VLOOKUP(AM235,'2012 BPTs'!$B$12:$BX410,CV$3+2,FALSE)),0,VLOOKUP(AM235,'2012 BPTs'!$B$12:$BX$181,CV$3,FALSE)/VLOOKUP(AM235,'2012 BPTs'!$B$12:$BX410,CV$3+2,FALSE))</f>
        <v>0</v>
      </c>
      <c r="CX235" s="93">
        <f>'2014 BPTs'!BR71</f>
        <v>0</v>
      </c>
      <c r="CY235" s="93">
        <f>'2014 BPTs'!BS71</f>
        <v>0</v>
      </c>
    </row>
    <row r="236" spans="2:103" x14ac:dyDescent="0.2">
      <c r="B236" s="2" t="s">
        <v>213</v>
      </c>
      <c r="C236" s="2">
        <f>'2014 BPTs'!E72</f>
        <v>0</v>
      </c>
      <c r="D236" s="2">
        <f t="shared" si="83"/>
        <v>0</v>
      </c>
      <c r="E236" s="4">
        <f>'2014 BPTs'!F72</f>
        <v>0</v>
      </c>
      <c r="F236" s="88">
        <f>'2014 BPTs'!G72</f>
        <v>0</v>
      </c>
      <c r="G236" s="53">
        <f>'2014 BPTs'!I72</f>
        <v>0</v>
      </c>
      <c r="H236" s="88">
        <f>'2014 BPTs'!J72</f>
        <v>0</v>
      </c>
      <c r="I236" s="4">
        <f>'2014 BPTs'!K72</f>
        <v>0</v>
      </c>
      <c r="J236" s="5">
        <f>'2014 BPTs'!M72</f>
        <v>0</v>
      </c>
      <c r="K236" s="99">
        <f>'2014 BPTs'!BL72</f>
        <v>0</v>
      </c>
      <c r="L236" s="100">
        <f t="shared" si="68"/>
        <v>0</v>
      </c>
      <c r="M236" s="101">
        <f t="shared" si="69"/>
        <v>0</v>
      </c>
      <c r="N236" s="102">
        <f t="shared" si="75"/>
        <v>0</v>
      </c>
      <c r="O236" s="103">
        <f>'2014 BPTs'!BM72</f>
        <v>0</v>
      </c>
      <c r="P236" s="100">
        <f t="shared" si="70"/>
        <v>0</v>
      </c>
      <c r="Q236" s="101">
        <f t="shared" si="71"/>
        <v>0</v>
      </c>
      <c r="R236" s="104">
        <f t="shared" si="72"/>
        <v>0</v>
      </c>
      <c r="S236" s="105">
        <f t="shared" si="76"/>
        <v>0</v>
      </c>
      <c r="T236" s="104">
        <f t="shared" si="73"/>
        <v>0</v>
      </c>
      <c r="U236" s="121">
        <f>IF(K236=0,0,IF(B236="Manual",(S236-O236-AP236*(O236/(O236+Z236)))/S236,'2014 BPTs'!BP72))</f>
        <v>0</v>
      </c>
      <c r="V236" s="99">
        <f>'2014 BPTs'!BN72</f>
        <v>0</v>
      </c>
      <c r="W236" s="100">
        <f t="shared" si="84"/>
        <v>0</v>
      </c>
      <c r="X236" s="103">
        <f t="shared" si="74"/>
        <v>0</v>
      </c>
      <c r="Y236" s="102">
        <f t="shared" si="77"/>
        <v>0</v>
      </c>
      <c r="Z236" s="103">
        <f>'2014 BPTs'!BO72</f>
        <v>0</v>
      </c>
      <c r="AA236" s="104">
        <f t="shared" si="78"/>
        <v>0</v>
      </c>
      <c r="AB236" s="106">
        <f>IF(W236=0,0,IF(B236="Manual",(V236-Z236-AP236*(Z236/(Z236+O236)))/V236,'2014 BPTs'!BQ72))</f>
        <v>0</v>
      </c>
      <c r="AD236" s="2" t="str">
        <f t="shared" si="79"/>
        <v>00-0</v>
      </c>
      <c r="AE236" s="2">
        <f>'2014 BPTs'!BA72</f>
        <v>0</v>
      </c>
      <c r="AF236" s="2" t="str">
        <f>IF(B236="Auto",'2014 BPTs'!BB72,D236&amp;E236&amp;"-"&amp;F236)</f>
        <v/>
      </c>
      <c r="AG236" s="2" t="str">
        <f>'2014 BPTs'!BC72</f>
        <v/>
      </c>
      <c r="AH236" s="2" t="str">
        <f>'2014 BPTs'!BD72</f>
        <v/>
      </c>
      <c r="AI236" s="2" t="str">
        <f>'2014 BPTs'!BE72</f>
        <v/>
      </c>
      <c r="AJ236" s="2" t="str">
        <f>'2014 BPTs'!BF72</f>
        <v/>
      </c>
      <c r="AK236" s="2" t="str">
        <f>'2014 BPTs'!BG72</f>
        <v/>
      </c>
      <c r="AL236" s="2" t="str">
        <f>'2014 BPTs'!BH72</f>
        <v/>
      </c>
      <c r="AM236" s="2" t="str">
        <f>'2014 BPTs'!BI72</f>
        <v/>
      </c>
      <c r="AO236" s="128">
        <f>'2014 BPTs'!AJ72*'2014 BPTs'!BK72</f>
        <v>0</v>
      </c>
      <c r="AP236" s="128">
        <f>'2014 BPTs'!AK72*'2014 BPTs'!BK72</f>
        <v>0</v>
      </c>
      <c r="AR236" s="5">
        <f>IF(B236="Auto",'2014 BPTs'!M72,J236)</f>
        <v>0</v>
      </c>
      <c r="AS236" s="5">
        <f>'2014 BPTs'!O72</f>
        <v>0</v>
      </c>
      <c r="AT236" s="5">
        <f>'2014 BPTs'!Q72</f>
        <v>0</v>
      </c>
      <c r="AU236" s="5">
        <f>'2014 BPTs'!S72</f>
        <v>0</v>
      </c>
      <c r="AV236" s="5">
        <f>'2014 BPTs'!U72</f>
        <v>0</v>
      </c>
      <c r="AW236" s="5">
        <f>'2014 BPTs'!W72</f>
        <v>0</v>
      </c>
      <c r="AX236" s="5">
        <f>'2014 BPTs'!Y72</f>
        <v>0</v>
      </c>
      <c r="AY236" s="5">
        <f>'2014 BPTs'!AA72</f>
        <v>0</v>
      </c>
      <c r="BA236" s="24">
        <f>IF(ISNA(VLOOKUP(AF236,'2012 BPTs'!$B$12:$BX$181,BA$3,FALSE)),0,VLOOKUP(AF236,'2012 BPTs'!$B$12:$BX$181,BA$3,FALSE))</f>
        <v>0</v>
      </c>
      <c r="BB236" s="24">
        <f>IF(ISNA(VLOOKUP(AG236,'2012 BPTs'!$B$12:$BX$181,BB$3,FALSE)),0,VLOOKUP(AG236,'2012 BPTs'!$B$12:$BX$181,BB$3,FALSE))</f>
        <v>0</v>
      </c>
      <c r="BC236" s="24">
        <f>IF(ISNA(VLOOKUP(AH236,'2012 BPTs'!$B$12:$BX$181,BC$3,FALSE)),0,VLOOKUP(AH236,'2012 BPTs'!$B$12:$BX$181,BC$3,FALSE))</f>
        <v>0</v>
      </c>
      <c r="BD236" s="24">
        <f>IF(ISNA(VLOOKUP(AI236,'2012 BPTs'!$B$12:$BX$181,BD$3,FALSE)),0,VLOOKUP(AI236,'2012 BPTs'!$B$12:$BX$181,BD$3,FALSE))</f>
        <v>0</v>
      </c>
      <c r="BE236" s="24">
        <f>IF(ISNA(VLOOKUP(AJ236,'2012 BPTs'!$B$12:$BX$181,BE$3,FALSE)),0,VLOOKUP(AJ236,'2012 BPTs'!$B$12:$BX$181,BE$3,FALSE))</f>
        <v>0</v>
      </c>
      <c r="BF236" s="24">
        <f>IF(ISNA(VLOOKUP(AK236,'2012 BPTs'!$B$12:$BX$181,BF$3,FALSE)),0,VLOOKUP(AK236,'2012 BPTs'!$B$12:$BX$181,BF$3,FALSE))</f>
        <v>0</v>
      </c>
      <c r="BG236" s="24">
        <f>IF(ISNA(VLOOKUP(AL236,'2012 BPTs'!$B$12:$BX$181,BG$3,FALSE)),0,VLOOKUP(AL236,'2012 BPTs'!$B$12:$BX$181,BG$3,FALSE))</f>
        <v>0</v>
      </c>
      <c r="BH236" s="24">
        <f>IF(ISNA(VLOOKUP(AM236,'2012 BPTs'!$B$12:$BX$181,BH$3,FALSE)),0,VLOOKUP(AM236,'2012 BPTs'!$B$12:$BX$181,BH$3,FALSE))</f>
        <v>0</v>
      </c>
      <c r="BJ236" s="24">
        <f>IF(ISNA(VLOOKUP(AF236,'2012 BPTs'!$B$12:$BX$181,BJ$3,FALSE)),0,VLOOKUP(AF236,'2012 BPTs'!$B$12:$BX$181,BJ$3,FALSE))</f>
        <v>0</v>
      </c>
      <c r="BK236" s="24">
        <f>IF(ISNA(VLOOKUP(AG236,'2012 BPTs'!$B$12:$BX$181,BK$3,FALSE)),0,VLOOKUP(AG236,'2012 BPTs'!$B$12:$BX$181,BK$3,FALSE))</f>
        <v>0</v>
      </c>
      <c r="BL236" s="24">
        <f>IF(ISNA(VLOOKUP(AH236,'2012 BPTs'!$B$12:$BX$181,BL$3,FALSE)),0,VLOOKUP(AH236,'2012 BPTs'!$B$12:$BX$181,BL$3,FALSE))</f>
        <v>0</v>
      </c>
      <c r="BM236" s="24">
        <f>IF(ISNA(VLOOKUP(AI236,'2012 BPTs'!$B$12:$BX$181,BM$3,FALSE)),0,VLOOKUP(AI236,'2012 BPTs'!$B$12:$BX$181,BM$3,FALSE))</f>
        <v>0</v>
      </c>
      <c r="BN236" s="24">
        <f>IF(ISNA(VLOOKUP(AJ236,'2012 BPTs'!$B$12:$BX$181,BN$3,FALSE)),0,VLOOKUP(AJ236,'2012 BPTs'!$B$12:$BX$181,BN$3,FALSE))</f>
        <v>0</v>
      </c>
      <c r="BO236" s="24">
        <f>IF(ISNA(VLOOKUP(AK236,'2012 BPTs'!$B$12:$BX$181,BO$3,FALSE)),0,VLOOKUP(AK236,'2012 BPTs'!$B$12:$BX$181,BO$3,FALSE))</f>
        <v>0</v>
      </c>
      <c r="BP236" s="24">
        <f>IF(ISNA(VLOOKUP(AL236,'2012 BPTs'!$B$12:$BX$181,BP$3,FALSE)),0,VLOOKUP(AL236,'2012 BPTs'!$B$12:$BX$181,BP$3,FALSE))</f>
        <v>0</v>
      </c>
      <c r="BQ236" s="24">
        <f>IF(ISNA(VLOOKUP(AM236,'2012 BPTs'!$B$12:$BX$181,BQ$3,FALSE)),0,VLOOKUP(AM236,'2012 BPTs'!$B$12:$BX$181,BQ$3,FALSE))</f>
        <v>0</v>
      </c>
      <c r="BS236" s="77">
        <f t="shared" si="80"/>
        <v>0</v>
      </c>
      <c r="BT236" s="68">
        <f t="shared" si="81"/>
        <v>0</v>
      </c>
      <c r="BU236" s="68">
        <f t="shared" si="82"/>
        <v>0</v>
      </c>
      <c r="BW236" s="24">
        <f>IF(ISNA(VLOOKUP(AF236,'2012 BPTs'!$B$12:$BX$181,BW$3,FALSE)),0,VLOOKUP(AF236,'2012 BPTs'!$B$12:$BX$181,BW$3,FALSE))</f>
        <v>0</v>
      </c>
      <c r="BX236" s="24">
        <f>IF(ISNA(VLOOKUP(AG236,'2012 BPTs'!$B$12:$BX$181,BX$3,FALSE)),0,VLOOKUP(AG236,'2012 BPTs'!$B$12:$BX$181,BX$3,FALSE))</f>
        <v>0</v>
      </c>
      <c r="BY236" s="24">
        <f>IF(ISNA(VLOOKUP(AH236,'2012 BPTs'!$B$12:$BX$181,BY$3,FALSE)),0,VLOOKUP(AH236,'2012 BPTs'!$B$12:$BX$181,BY$3,FALSE))</f>
        <v>0</v>
      </c>
      <c r="BZ236" s="24">
        <f>IF(ISNA(VLOOKUP(AI236,'2012 BPTs'!$B$12:$BX$181,BZ$3,FALSE)),0,VLOOKUP(AI236,'2012 BPTs'!$B$12:$BX$181,BZ$3,FALSE))</f>
        <v>0</v>
      </c>
      <c r="CA236" s="24">
        <f>IF(ISNA(VLOOKUP(AJ236,'2012 BPTs'!$B$12:$BX$181,CA$3,FALSE)),0,VLOOKUP(AJ236,'2012 BPTs'!$B$12:$BX$181,CA$3,FALSE))</f>
        <v>0</v>
      </c>
      <c r="CB236" s="24">
        <f>IF(ISNA(VLOOKUP(AK236,'2012 BPTs'!$B$12:$BX$181,CB$3,FALSE)),0,VLOOKUP(AK236,'2012 BPTs'!$B$12:$BX$181,CB$3,FALSE))</f>
        <v>0</v>
      </c>
      <c r="CC236" s="24">
        <f>IF(ISNA(VLOOKUP(AL236,'2012 BPTs'!$B$12:$BX$181,CC$3,FALSE)),0,VLOOKUP(AL236,'2012 BPTs'!$B$12:$BX$181,CC$3,FALSE))</f>
        <v>0</v>
      </c>
      <c r="CD236" s="24">
        <f>IF(ISNA(VLOOKUP(AM236,'2012 BPTs'!$B$12:$BX$181,CD$3,FALSE)),0,VLOOKUP(AM236,'2012 BPTs'!$B$12:$BX$181,CD$3,FALSE))</f>
        <v>0</v>
      </c>
      <c r="CF236" s="24">
        <f>IF(ISERROR(VLOOKUP(AF236,'2012 BPTs'!$B$12:$BX$181,CF$3,FALSE)/VLOOKUP(AF236,'2012 BPTs'!$B$12:$BX411,CF$3+3,FALSE)),0,VLOOKUP(AF236,'2012 BPTs'!$B$12:$BX$181,CF$3,FALSE)/VLOOKUP(AF236,'2012 BPTs'!$B$12:$BX411,CF$3+3,FALSE))</f>
        <v>0</v>
      </c>
      <c r="CG236" s="24">
        <f>IF(ISERROR(VLOOKUP(AG236,'2012 BPTs'!$B$12:$BX$181,CG$3,FALSE)/VLOOKUP(AG236,'2012 BPTs'!$B$12:$BX411,CG$3+3,FALSE)),0,VLOOKUP(AG236,'2012 BPTs'!$B$12:$BX$181,CG$3,FALSE)/VLOOKUP(AG236,'2012 BPTs'!$B$12:$BX411,CG$3+3,FALSE))</f>
        <v>0</v>
      </c>
      <c r="CH236" s="24">
        <f>IF(ISERROR(VLOOKUP(AH236,'2012 BPTs'!$B$12:$BX$181,CH$3,FALSE)/VLOOKUP(AH236,'2012 BPTs'!$B$12:$BX411,CH$3+3,FALSE)),0,VLOOKUP(AH236,'2012 BPTs'!$B$12:$BX$181,CH$3,FALSE)/VLOOKUP(AH236,'2012 BPTs'!$B$12:$BX411,CH$3+3,FALSE))</f>
        <v>0</v>
      </c>
      <c r="CI236" s="24">
        <f>IF(ISERROR(VLOOKUP(AI236,'2012 BPTs'!$B$12:$BX$181,CI$3,FALSE)/VLOOKUP(AI236,'2012 BPTs'!$B$12:$BX411,CI$3+3,FALSE)),0,VLOOKUP(AI236,'2012 BPTs'!$B$12:$BX$181,CI$3,FALSE)/VLOOKUP(AI236,'2012 BPTs'!$B$12:$BX411,CI$3+3,FALSE))</f>
        <v>0</v>
      </c>
      <c r="CJ236" s="24">
        <f>IF(ISERROR(VLOOKUP(AJ236,'2012 BPTs'!$B$12:$BX$181,CJ$3,FALSE)/VLOOKUP(AJ236,'2012 BPTs'!$B$12:$BX411,CJ$3+3,FALSE)),0,VLOOKUP(AJ236,'2012 BPTs'!$B$12:$BX$181,CJ$3,FALSE)/VLOOKUP(AJ236,'2012 BPTs'!$B$12:$BX411,CJ$3+3,FALSE))</f>
        <v>0</v>
      </c>
      <c r="CK236" s="24">
        <f>IF(ISERROR(VLOOKUP(AK236,'2012 BPTs'!$B$12:$BX$181,CK$3,FALSE)/VLOOKUP(AK236,'2012 BPTs'!$B$12:$BX411,CK$3+3,FALSE)),0,VLOOKUP(AK236,'2012 BPTs'!$B$12:$BX$181,CK$3,FALSE)/VLOOKUP(AK236,'2012 BPTs'!$B$12:$BX411,CK$3+3,FALSE))</f>
        <v>0</v>
      </c>
      <c r="CL236" s="24">
        <f>IF(ISERROR(VLOOKUP(AL236,'2012 BPTs'!$B$12:$BX$181,CL$3,FALSE)/VLOOKUP(AL236,'2012 BPTs'!$B$12:$BX411,CL$3+3,FALSE)),0,VLOOKUP(AL236,'2012 BPTs'!$B$12:$BX$181,CL$3,FALSE)/VLOOKUP(AL236,'2012 BPTs'!$B$12:$BX411,CL$3+3,FALSE))</f>
        <v>0</v>
      </c>
      <c r="CM236" s="24">
        <f>IF(ISERROR(VLOOKUP(AM236,'2012 BPTs'!$B$12:$BX$181,CM$3,FALSE)/VLOOKUP(AM236,'2012 BPTs'!$B$12:$BX411,CM$3+3,FALSE)),0,VLOOKUP(AM236,'2012 BPTs'!$B$12:$BX$181,CM$3,FALSE)/VLOOKUP(AM236,'2012 BPTs'!$B$12:$BX411,CM$3+3,FALSE))</f>
        <v>0</v>
      </c>
      <c r="CO236" s="24">
        <f>IF(ISERROR(VLOOKUP(AF236,'2012 BPTs'!$B$12:$BX$181,CO$3,FALSE)/VLOOKUP(AF236,'2012 BPTs'!$B$12:$BX411,CO$3+2,FALSE)),0,VLOOKUP(AF236,'2012 BPTs'!$B$12:$BX$181,CO$3,FALSE)/VLOOKUP(AF236,'2012 BPTs'!$B$12:$BX411,CO$3+2,FALSE))</f>
        <v>0</v>
      </c>
      <c r="CP236" s="24">
        <f>IF(ISERROR(VLOOKUP(AG236,'2012 BPTs'!$B$12:$BX$181,CP$3,FALSE)/VLOOKUP(AG236,'2012 BPTs'!$B$12:$BX411,CP$3+2,FALSE)),0,VLOOKUP(AG236,'2012 BPTs'!$B$12:$BX$181,CP$3,FALSE)/VLOOKUP(AG236,'2012 BPTs'!$B$12:$BX411,CP$3+2,FALSE))</f>
        <v>0</v>
      </c>
      <c r="CQ236" s="24">
        <f>IF(ISERROR(VLOOKUP(AH236,'2012 BPTs'!$B$12:$BX$181,CQ$3,FALSE)/VLOOKUP(AH236,'2012 BPTs'!$B$12:$BX411,CQ$3+2,FALSE)),0,VLOOKUP(AH236,'2012 BPTs'!$B$12:$BX$181,CQ$3,FALSE)/VLOOKUP(AH236,'2012 BPTs'!$B$12:$BX411,CQ$3+2,FALSE))</f>
        <v>0</v>
      </c>
      <c r="CR236" s="24">
        <f>IF(ISERROR(VLOOKUP(AI236,'2012 BPTs'!$B$12:$BX$181,CR$3,FALSE)/VLOOKUP(AI236,'2012 BPTs'!$B$12:$BX411,CR$3+2,FALSE)),0,VLOOKUP(AI236,'2012 BPTs'!$B$12:$BX$181,CR$3,FALSE)/VLOOKUP(AI236,'2012 BPTs'!$B$12:$BX411,CR$3+2,FALSE))</f>
        <v>0</v>
      </c>
      <c r="CS236" s="24">
        <f>IF(ISERROR(VLOOKUP(AJ236,'2012 BPTs'!$B$12:$BX$181,CS$3,FALSE)/VLOOKUP(AJ236,'2012 BPTs'!$B$12:$BX411,CS$3+2,FALSE)),0,VLOOKUP(AJ236,'2012 BPTs'!$B$12:$BX$181,CS$3,FALSE)/VLOOKUP(AJ236,'2012 BPTs'!$B$12:$BX411,CS$3+2,FALSE))</f>
        <v>0</v>
      </c>
      <c r="CT236" s="24">
        <f>IF(ISERROR(VLOOKUP(AK236,'2012 BPTs'!$B$12:$BX$181,CT$3,FALSE)/VLOOKUP(AK236,'2012 BPTs'!$B$12:$BX411,CT$3+2,FALSE)),0,VLOOKUP(AK236,'2012 BPTs'!$B$12:$BX$181,CT$3,FALSE)/VLOOKUP(AK236,'2012 BPTs'!$B$12:$BX411,CT$3+2,FALSE))</f>
        <v>0</v>
      </c>
      <c r="CU236" s="24">
        <f>IF(ISERROR(VLOOKUP(AL236,'2012 BPTs'!$B$12:$BX$181,CU$3,FALSE)/VLOOKUP(AL236,'2012 BPTs'!$B$12:$BX411,CU$3+2,FALSE)),0,VLOOKUP(AL236,'2012 BPTs'!$B$12:$BX$181,CU$3,FALSE)/VLOOKUP(AL236,'2012 BPTs'!$B$12:$BX411,CU$3+2,FALSE))</f>
        <v>0</v>
      </c>
      <c r="CV236" s="24">
        <f>IF(ISERROR(VLOOKUP(AM236,'2012 BPTs'!$B$12:$BX$181,CV$3,FALSE)/VLOOKUP(AM236,'2012 BPTs'!$B$12:$BX411,CV$3+2,FALSE)),0,VLOOKUP(AM236,'2012 BPTs'!$B$12:$BX$181,CV$3,FALSE)/VLOOKUP(AM236,'2012 BPTs'!$B$12:$BX411,CV$3+2,FALSE))</f>
        <v>0</v>
      </c>
      <c r="CX236" s="93">
        <f>'2014 BPTs'!BR72</f>
        <v>0</v>
      </c>
      <c r="CY236" s="93">
        <f>'2014 BPTs'!BS72</f>
        <v>0</v>
      </c>
    </row>
    <row r="237" spans="2:103" x14ac:dyDescent="0.2">
      <c r="B237" s="2" t="s">
        <v>213</v>
      </c>
      <c r="C237" s="2">
        <f>'2014 BPTs'!E73</f>
        <v>0</v>
      </c>
      <c r="D237" s="2">
        <f t="shared" si="83"/>
        <v>0</v>
      </c>
      <c r="E237" s="4">
        <f>'2014 BPTs'!F73</f>
        <v>0</v>
      </c>
      <c r="F237" s="88">
        <f>'2014 BPTs'!G73</f>
        <v>0</v>
      </c>
      <c r="G237" s="53">
        <f>'2014 BPTs'!I73</f>
        <v>0</v>
      </c>
      <c r="H237" s="88">
        <f>'2014 BPTs'!J73</f>
        <v>0</v>
      </c>
      <c r="I237" s="4">
        <f>'2014 BPTs'!K73</f>
        <v>0</v>
      </c>
      <c r="J237" s="5">
        <f>'2014 BPTs'!M73</f>
        <v>0</v>
      </c>
      <c r="K237" s="99">
        <f>'2014 BPTs'!BL73</f>
        <v>0</v>
      </c>
      <c r="L237" s="100">
        <f t="shared" si="68"/>
        <v>0</v>
      </c>
      <c r="M237" s="101">
        <f t="shared" si="69"/>
        <v>0</v>
      </c>
      <c r="N237" s="102">
        <f t="shared" si="75"/>
        <v>0</v>
      </c>
      <c r="O237" s="103">
        <f>'2014 BPTs'!BM73</f>
        <v>0</v>
      </c>
      <c r="P237" s="100">
        <f t="shared" si="70"/>
        <v>0</v>
      </c>
      <c r="Q237" s="101">
        <f t="shared" si="71"/>
        <v>0</v>
      </c>
      <c r="R237" s="104">
        <f t="shared" si="72"/>
        <v>0</v>
      </c>
      <c r="S237" s="105">
        <f t="shared" si="76"/>
        <v>0</v>
      </c>
      <c r="T237" s="104">
        <f t="shared" si="73"/>
        <v>0</v>
      </c>
      <c r="U237" s="121">
        <f>IF(K237=0,0,IF(B237="Manual",(S237-O237-AP237*(O237/(O237+Z237)))/S237,'2014 BPTs'!BP73))</f>
        <v>0</v>
      </c>
      <c r="V237" s="99">
        <f>'2014 BPTs'!BN73</f>
        <v>0</v>
      </c>
      <c r="W237" s="100">
        <f t="shared" si="84"/>
        <v>0</v>
      </c>
      <c r="X237" s="103">
        <f t="shared" si="74"/>
        <v>0</v>
      </c>
      <c r="Y237" s="102">
        <f t="shared" si="77"/>
        <v>0</v>
      </c>
      <c r="Z237" s="103">
        <f>'2014 BPTs'!BO73</f>
        <v>0</v>
      </c>
      <c r="AA237" s="104">
        <f t="shared" si="78"/>
        <v>0</v>
      </c>
      <c r="AB237" s="106">
        <f>IF(W237=0,0,IF(B237="Manual",(V237-Z237-AP237*(Z237/(Z237+O237)))/V237,'2014 BPTs'!BQ73))</f>
        <v>0</v>
      </c>
      <c r="AD237" s="2" t="str">
        <f t="shared" si="79"/>
        <v>00-0</v>
      </c>
      <c r="AE237" s="2">
        <f>'2014 BPTs'!BA73</f>
        <v>0</v>
      </c>
      <c r="AF237" s="2" t="str">
        <f>IF(B237="Auto",'2014 BPTs'!BB73,D237&amp;E237&amp;"-"&amp;F237)</f>
        <v/>
      </c>
      <c r="AG237" s="2" t="str">
        <f>'2014 BPTs'!BC73</f>
        <v/>
      </c>
      <c r="AH237" s="2" t="str">
        <f>'2014 BPTs'!BD73</f>
        <v/>
      </c>
      <c r="AI237" s="2" t="str">
        <f>'2014 BPTs'!BE73</f>
        <v/>
      </c>
      <c r="AJ237" s="2" t="str">
        <f>'2014 BPTs'!BF73</f>
        <v/>
      </c>
      <c r="AK237" s="2" t="str">
        <f>'2014 BPTs'!BG73</f>
        <v/>
      </c>
      <c r="AL237" s="2" t="str">
        <f>'2014 BPTs'!BH73</f>
        <v/>
      </c>
      <c r="AM237" s="2" t="str">
        <f>'2014 BPTs'!BI73</f>
        <v/>
      </c>
      <c r="AO237" s="128">
        <f>'2014 BPTs'!AJ73*'2014 BPTs'!BK73</f>
        <v>0</v>
      </c>
      <c r="AP237" s="128">
        <f>'2014 BPTs'!AK73*'2014 BPTs'!BK73</f>
        <v>0</v>
      </c>
      <c r="AR237" s="5">
        <f>IF(B237="Auto",'2014 BPTs'!M73,J237)</f>
        <v>0</v>
      </c>
      <c r="AS237" s="5">
        <f>'2014 BPTs'!O73</f>
        <v>0</v>
      </c>
      <c r="AT237" s="5">
        <f>'2014 BPTs'!Q73</f>
        <v>0</v>
      </c>
      <c r="AU237" s="5">
        <f>'2014 BPTs'!S73</f>
        <v>0</v>
      </c>
      <c r="AV237" s="5">
        <f>'2014 BPTs'!U73</f>
        <v>0</v>
      </c>
      <c r="AW237" s="5">
        <f>'2014 BPTs'!W73</f>
        <v>0</v>
      </c>
      <c r="AX237" s="5">
        <f>'2014 BPTs'!Y73</f>
        <v>0</v>
      </c>
      <c r="AY237" s="5">
        <f>'2014 BPTs'!AA73</f>
        <v>0</v>
      </c>
      <c r="BA237" s="24">
        <f>IF(ISNA(VLOOKUP(AF237,'2012 BPTs'!$B$12:$BX$181,BA$3,FALSE)),0,VLOOKUP(AF237,'2012 BPTs'!$B$12:$BX$181,BA$3,FALSE))</f>
        <v>0</v>
      </c>
      <c r="BB237" s="24">
        <f>IF(ISNA(VLOOKUP(AG237,'2012 BPTs'!$B$12:$BX$181,BB$3,FALSE)),0,VLOOKUP(AG237,'2012 BPTs'!$B$12:$BX$181,BB$3,FALSE))</f>
        <v>0</v>
      </c>
      <c r="BC237" s="24">
        <f>IF(ISNA(VLOOKUP(AH237,'2012 BPTs'!$B$12:$BX$181,BC$3,FALSE)),0,VLOOKUP(AH237,'2012 BPTs'!$B$12:$BX$181,BC$3,FALSE))</f>
        <v>0</v>
      </c>
      <c r="BD237" s="24">
        <f>IF(ISNA(VLOOKUP(AI237,'2012 BPTs'!$B$12:$BX$181,BD$3,FALSE)),0,VLOOKUP(AI237,'2012 BPTs'!$B$12:$BX$181,BD$3,FALSE))</f>
        <v>0</v>
      </c>
      <c r="BE237" s="24">
        <f>IF(ISNA(VLOOKUP(AJ237,'2012 BPTs'!$B$12:$BX$181,BE$3,FALSE)),0,VLOOKUP(AJ237,'2012 BPTs'!$B$12:$BX$181,BE$3,FALSE))</f>
        <v>0</v>
      </c>
      <c r="BF237" s="24">
        <f>IF(ISNA(VLOOKUP(AK237,'2012 BPTs'!$B$12:$BX$181,BF$3,FALSE)),0,VLOOKUP(AK237,'2012 BPTs'!$B$12:$BX$181,BF$3,FALSE))</f>
        <v>0</v>
      </c>
      <c r="BG237" s="24">
        <f>IF(ISNA(VLOOKUP(AL237,'2012 BPTs'!$B$12:$BX$181,BG$3,FALSE)),0,VLOOKUP(AL237,'2012 BPTs'!$B$12:$BX$181,BG$3,FALSE))</f>
        <v>0</v>
      </c>
      <c r="BH237" s="24">
        <f>IF(ISNA(VLOOKUP(AM237,'2012 BPTs'!$B$12:$BX$181,BH$3,FALSE)),0,VLOOKUP(AM237,'2012 BPTs'!$B$12:$BX$181,BH$3,FALSE))</f>
        <v>0</v>
      </c>
      <c r="BJ237" s="24">
        <f>IF(ISNA(VLOOKUP(AF237,'2012 BPTs'!$B$12:$BX$181,BJ$3,FALSE)),0,VLOOKUP(AF237,'2012 BPTs'!$B$12:$BX$181,BJ$3,FALSE))</f>
        <v>0</v>
      </c>
      <c r="BK237" s="24">
        <f>IF(ISNA(VLOOKUP(AG237,'2012 BPTs'!$B$12:$BX$181,BK$3,FALSE)),0,VLOOKUP(AG237,'2012 BPTs'!$B$12:$BX$181,BK$3,FALSE))</f>
        <v>0</v>
      </c>
      <c r="BL237" s="24">
        <f>IF(ISNA(VLOOKUP(AH237,'2012 BPTs'!$B$12:$BX$181,BL$3,FALSE)),0,VLOOKUP(AH237,'2012 BPTs'!$B$12:$BX$181,BL$3,FALSE))</f>
        <v>0</v>
      </c>
      <c r="BM237" s="24">
        <f>IF(ISNA(VLOOKUP(AI237,'2012 BPTs'!$B$12:$BX$181,BM$3,FALSE)),0,VLOOKUP(AI237,'2012 BPTs'!$B$12:$BX$181,BM$3,FALSE))</f>
        <v>0</v>
      </c>
      <c r="BN237" s="24">
        <f>IF(ISNA(VLOOKUP(AJ237,'2012 BPTs'!$B$12:$BX$181,BN$3,FALSE)),0,VLOOKUP(AJ237,'2012 BPTs'!$B$12:$BX$181,BN$3,FALSE))</f>
        <v>0</v>
      </c>
      <c r="BO237" s="24">
        <f>IF(ISNA(VLOOKUP(AK237,'2012 BPTs'!$B$12:$BX$181,BO$3,FALSE)),0,VLOOKUP(AK237,'2012 BPTs'!$B$12:$BX$181,BO$3,FALSE))</f>
        <v>0</v>
      </c>
      <c r="BP237" s="24">
        <f>IF(ISNA(VLOOKUP(AL237,'2012 BPTs'!$B$12:$BX$181,BP$3,FALSE)),0,VLOOKUP(AL237,'2012 BPTs'!$B$12:$BX$181,BP$3,FALSE))</f>
        <v>0</v>
      </c>
      <c r="BQ237" s="24">
        <f>IF(ISNA(VLOOKUP(AM237,'2012 BPTs'!$B$12:$BX$181,BQ$3,FALSE)),0,VLOOKUP(AM237,'2012 BPTs'!$B$12:$BX$181,BQ$3,FALSE))</f>
        <v>0</v>
      </c>
      <c r="BS237" s="77">
        <f t="shared" si="80"/>
        <v>0</v>
      </c>
      <c r="BT237" s="68">
        <f t="shared" si="81"/>
        <v>0</v>
      </c>
      <c r="BU237" s="68">
        <f t="shared" si="82"/>
        <v>0</v>
      </c>
      <c r="BW237" s="24">
        <f>IF(ISNA(VLOOKUP(AF237,'2012 BPTs'!$B$12:$BX$181,BW$3,FALSE)),0,VLOOKUP(AF237,'2012 BPTs'!$B$12:$BX$181,BW$3,FALSE))</f>
        <v>0</v>
      </c>
      <c r="BX237" s="24">
        <f>IF(ISNA(VLOOKUP(AG237,'2012 BPTs'!$B$12:$BX$181,BX$3,FALSE)),0,VLOOKUP(AG237,'2012 BPTs'!$B$12:$BX$181,BX$3,FALSE))</f>
        <v>0</v>
      </c>
      <c r="BY237" s="24">
        <f>IF(ISNA(VLOOKUP(AH237,'2012 BPTs'!$B$12:$BX$181,BY$3,FALSE)),0,VLOOKUP(AH237,'2012 BPTs'!$B$12:$BX$181,BY$3,FALSE))</f>
        <v>0</v>
      </c>
      <c r="BZ237" s="24">
        <f>IF(ISNA(VLOOKUP(AI237,'2012 BPTs'!$B$12:$BX$181,BZ$3,FALSE)),0,VLOOKUP(AI237,'2012 BPTs'!$B$12:$BX$181,BZ$3,FALSE))</f>
        <v>0</v>
      </c>
      <c r="CA237" s="24">
        <f>IF(ISNA(VLOOKUP(AJ237,'2012 BPTs'!$B$12:$BX$181,CA$3,FALSE)),0,VLOOKUP(AJ237,'2012 BPTs'!$B$12:$BX$181,CA$3,FALSE))</f>
        <v>0</v>
      </c>
      <c r="CB237" s="24">
        <f>IF(ISNA(VLOOKUP(AK237,'2012 BPTs'!$B$12:$BX$181,CB$3,FALSE)),0,VLOOKUP(AK237,'2012 BPTs'!$B$12:$BX$181,CB$3,FALSE))</f>
        <v>0</v>
      </c>
      <c r="CC237" s="24">
        <f>IF(ISNA(VLOOKUP(AL237,'2012 BPTs'!$B$12:$BX$181,CC$3,FALSE)),0,VLOOKUP(AL237,'2012 BPTs'!$B$12:$BX$181,CC$3,FALSE))</f>
        <v>0</v>
      </c>
      <c r="CD237" s="24">
        <f>IF(ISNA(VLOOKUP(AM237,'2012 BPTs'!$B$12:$BX$181,CD$3,FALSE)),0,VLOOKUP(AM237,'2012 BPTs'!$B$12:$BX$181,CD$3,FALSE))</f>
        <v>0</v>
      </c>
      <c r="CF237" s="24">
        <f>IF(ISERROR(VLOOKUP(AF237,'2012 BPTs'!$B$12:$BX$181,CF$3,FALSE)/VLOOKUP(AF237,'2012 BPTs'!$B$12:$BX412,CF$3+3,FALSE)),0,VLOOKUP(AF237,'2012 BPTs'!$B$12:$BX$181,CF$3,FALSE)/VLOOKUP(AF237,'2012 BPTs'!$B$12:$BX412,CF$3+3,FALSE))</f>
        <v>0</v>
      </c>
      <c r="CG237" s="24">
        <f>IF(ISERROR(VLOOKUP(AG237,'2012 BPTs'!$B$12:$BX$181,CG$3,FALSE)/VLOOKUP(AG237,'2012 BPTs'!$B$12:$BX412,CG$3+3,FALSE)),0,VLOOKUP(AG237,'2012 BPTs'!$B$12:$BX$181,CG$3,FALSE)/VLOOKUP(AG237,'2012 BPTs'!$B$12:$BX412,CG$3+3,FALSE))</f>
        <v>0</v>
      </c>
      <c r="CH237" s="24">
        <f>IF(ISERROR(VLOOKUP(AH237,'2012 BPTs'!$B$12:$BX$181,CH$3,FALSE)/VLOOKUP(AH237,'2012 BPTs'!$B$12:$BX412,CH$3+3,FALSE)),0,VLOOKUP(AH237,'2012 BPTs'!$B$12:$BX$181,CH$3,FALSE)/VLOOKUP(AH237,'2012 BPTs'!$B$12:$BX412,CH$3+3,FALSE))</f>
        <v>0</v>
      </c>
      <c r="CI237" s="24">
        <f>IF(ISERROR(VLOOKUP(AI237,'2012 BPTs'!$B$12:$BX$181,CI$3,FALSE)/VLOOKUP(AI237,'2012 BPTs'!$B$12:$BX412,CI$3+3,FALSE)),0,VLOOKUP(AI237,'2012 BPTs'!$B$12:$BX$181,CI$3,FALSE)/VLOOKUP(AI237,'2012 BPTs'!$B$12:$BX412,CI$3+3,FALSE))</f>
        <v>0</v>
      </c>
      <c r="CJ237" s="24">
        <f>IF(ISERROR(VLOOKUP(AJ237,'2012 BPTs'!$B$12:$BX$181,CJ$3,FALSE)/VLOOKUP(AJ237,'2012 BPTs'!$B$12:$BX412,CJ$3+3,FALSE)),0,VLOOKUP(AJ237,'2012 BPTs'!$B$12:$BX$181,CJ$3,FALSE)/VLOOKUP(AJ237,'2012 BPTs'!$B$12:$BX412,CJ$3+3,FALSE))</f>
        <v>0</v>
      </c>
      <c r="CK237" s="24">
        <f>IF(ISERROR(VLOOKUP(AK237,'2012 BPTs'!$B$12:$BX$181,CK$3,FALSE)/VLOOKUP(AK237,'2012 BPTs'!$B$12:$BX412,CK$3+3,FALSE)),0,VLOOKUP(AK237,'2012 BPTs'!$B$12:$BX$181,CK$3,FALSE)/VLOOKUP(AK237,'2012 BPTs'!$B$12:$BX412,CK$3+3,FALSE))</f>
        <v>0</v>
      </c>
      <c r="CL237" s="24">
        <f>IF(ISERROR(VLOOKUP(AL237,'2012 BPTs'!$B$12:$BX$181,CL$3,FALSE)/VLOOKUP(AL237,'2012 BPTs'!$B$12:$BX412,CL$3+3,FALSE)),0,VLOOKUP(AL237,'2012 BPTs'!$B$12:$BX$181,CL$3,FALSE)/VLOOKUP(AL237,'2012 BPTs'!$B$12:$BX412,CL$3+3,FALSE))</f>
        <v>0</v>
      </c>
      <c r="CM237" s="24">
        <f>IF(ISERROR(VLOOKUP(AM237,'2012 BPTs'!$B$12:$BX$181,CM$3,FALSE)/VLOOKUP(AM237,'2012 BPTs'!$B$12:$BX412,CM$3+3,FALSE)),0,VLOOKUP(AM237,'2012 BPTs'!$B$12:$BX$181,CM$3,FALSE)/VLOOKUP(AM237,'2012 BPTs'!$B$12:$BX412,CM$3+3,FALSE))</f>
        <v>0</v>
      </c>
      <c r="CO237" s="24">
        <f>IF(ISERROR(VLOOKUP(AF237,'2012 BPTs'!$B$12:$BX$181,CO$3,FALSE)/VLOOKUP(AF237,'2012 BPTs'!$B$12:$BX412,CO$3+2,FALSE)),0,VLOOKUP(AF237,'2012 BPTs'!$B$12:$BX$181,CO$3,FALSE)/VLOOKUP(AF237,'2012 BPTs'!$B$12:$BX412,CO$3+2,FALSE))</f>
        <v>0</v>
      </c>
      <c r="CP237" s="24">
        <f>IF(ISERROR(VLOOKUP(AG237,'2012 BPTs'!$B$12:$BX$181,CP$3,FALSE)/VLOOKUP(AG237,'2012 BPTs'!$B$12:$BX412,CP$3+2,FALSE)),0,VLOOKUP(AG237,'2012 BPTs'!$B$12:$BX$181,CP$3,FALSE)/VLOOKUP(AG237,'2012 BPTs'!$B$12:$BX412,CP$3+2,FALSE))</f>
        <v>0</v>
      </c>
      <c r="CQ237" s="24">
        <f>IF(ISERROR(VLOOKUP(AH237,'2012 BPTs'!$B$12:$BX$181,CQ$3,FALSE)/VLOOKUP(AH237,'2012 BPTs'!$B$12:$BX412,CQ$3+2,FALSE)),0,VLOOKUP(AH237,'2012 BPTs'!$B$12:$BX$181,CQ$3,FALSE)/VLOOKUP(AH237,'2012 BPTs'!$B$12:$BX412,CQ$3+2,FALSE))</f>
        <v>0</v>
      </c>
      <c r="CR237" s="24">
        <f>IF(ISERROR(VLOOKUP(AI237,'2012 BPTs'!$B$12:$BX$181,CR$3,FALSE)/VLOOKUP(AI237,'2012 BPTs'!$B$12:$BX412,CR$3+2,FALSE)),0,VLOOKUP(AI237,'2012 BPTs'!$B$12:$BX$181,CR$3,FALSE)/VLOOKUP(AI237,'2012 BPTs'!$B$12:$BX412,CR$3+2,FALSE))</f>
        <v>0</v>
      </c>
      <c r="CS237" s="24">
        <f>IF(ISERROR(VLOOKUP(AJ237,'2012 BPTs'!$B$12:$BX$181,CS$3,FALSE)/VLOOKUP(AJ237,'2012 BPTs'!$B$12:$BX412,CS$3+2,FALSE)),0,VLOOKUP(AJ237,'2012 BPTs'!$B$12:$BX$181,CS$3,FALSE)/VLOOKUP(AJ237,'2012 BPTs'!$B$12:$BX412,CS$3+2,FALSE))</f>
        <v>0</v>
      </c>
      <c r="CT237" s="24">
        <f>IF(ISERROR(VLOOKUP(AK237,'2012 BPTs'!$B$12:$BX$181,CT$3,FALSE)/VLOOKUP(AK237,'2012 BPTs'!$B$12:$BX412,CT$3+2,FALSE)),0,VLOOKUP(AK237,'2012 BPTs'!$B$12:$BX$181,CT$3,FALSE)/VLOOKUP(AK237,'2012 BPTs'!$B$12:$BX412,CT$3+2,FALSE))</f>
        <v>0</v>
      </c>
      <c r="CU237" s="24">
        <f>IF(ISERROR(VLOOKUP(AL237,'2012 BPTs'!$B$12:$BX$181,CU$3,FALSE)/VLOOKUP(AL237,'2012 BPTs'!$B$12:$BX412,CU$3+2,FALSE)),0,VLOOKUP(AL237,'2012 BPTs'!$B$12:$BX$181,CU$3,FALSE)/VLOOKUP(AL237,'2012 BPTs'!$B$12:$BX412,CU$3+2,FALSE))</f>
        <v>0</v>
      </c>
      <c r="CV237" s="24">
        <f>IF(ISERROR(VLOOKUP(AM237,'2012 BPTs'!$B$12:$BX$181,CV$3,FALSE)/VLOOKUP(AM237,'2012 BPTs'!$B$12:$BX412,CV$3+2,FALSE)),0,VLOOKUP(AM237,'2012 BPTs'!$B$12:$BX$181,CV$3,FALSE)/VLOOKUP(AM237,'2012 BPTs'!$B$12:$BX412,CV$3+2,FALSE))</f>
        <v>0</v>
      </c>
      <c r="CX237" s="93">
        <f>'2014 BPTs'!BR73</f>
        <v>0</v>
      </c>
      <c r="CY237" s="93">
        <f>'2014 BPTs'!BS73</f>
        <v>0</v>
      </c>
    </row>
    <row r="238" spans="2:103" x14ac:dyDescent="0.2">
      <c r="B238" s="2" t="s">
        <v>213</v>
      </c>
      <c r="C238" s="2">
        <f>'2014 BPTs'!E74</f>
        <v>0</v>
      </c>
      <c r="D238" s="2">
        <f t="shared" si="83"/>
        <v>0</v>
      </c>
      <c r="E238" s="4">
        <f>'2014 BPTs'!F74</f>
        <v>0</v>
      </c>
      <c r="F238" s="88">
        <f>'2014 BPTs'!G74</f>
        <v>0</v>
      </c>
      <c r="G238" s="53">
        <f>'2014 BPTs'!I74</f>
        <v>0</v>
      </c>
      <c r="H238" s="88">
        <f>'2014 BPTs'!J74</f>
        <v>0</v>
      </c>
      <c r="I238" s="4">
        <f>'2014 BPTs'!K74</f>
        <v>0</v>
      </c>
      <c r="J238" s="5">
        <f>'2014 BPTs'!M74</f>
        <v>0</v>
      </c>
      <c r="K238" s="99">
        <f>'2014 BPTs'!BL74</f>
        <v>0</v>
      </c>
      <c r="L238" s="100">
        <f t="shared" si="68"/>
        <v>0</v>
      </c>
      <c r="M238" s="101">
        <f t="shared" si="69"/>
        <v>0</v>
      </c>
      <c r="N238" s="102">
        <f t="shared" si="75"/>
        <v>0</v>
      </c>
      <c r="O238" s="103">
        <f>'2014 BPTs'!BM74</f>
        <v>0</v>
      </c>
      <c r="P238" s="100">
        <f t="shared" si="70"/>
        <v>0</v>
      </c>
      <c r="Q238" s="101">
        <f t="shared" si="71"/>
        <v>0</v>
      </c>
      <c r="R238" s="104">
        <f t="shared" si="72"/>
        <v>0</v>
      </c>
      <c r="S238" s="105">
        <f t="shared" si="76"/>
        <v>0</v>
      </c>
      <c r="T238" s="104">
        <f t="shared" si="73"/>
        <v>0</v>
      </c>
      <c r="U238" s="121">
        <f>IF(K238=0,0,IF(B238="Manual",(S238-O238-AP238*(O238/(O238+Z238)))/S238,'2014 BPTs'!BP74))</f>
        <v>0</v>
      </c>
      <c r="V238" s="99">
        <f>'2014 BPTs'!BN74</f>
        <v>0</v>
      </c>
      <c r="W238" s="100">
        <f t="shared" si="84"/>
        <v>0</v>
      </c>
      <c r="X238" s="103">
        <f t="shared" si="74"/>
        <v>0</v>
      </c>
      <c r="Y238" s="102">
        <f t="shared" si="77"/>
        <v>0</v>
      </c>
      <c r="Z238" s="103">
        <f>'2014 BPTs'!BO74</f>
        <v>0</v>
      </c>
      <c r="AA238" s="104">
        <f t="shared" si="78"/>
        <v>0</v>
      </c>
      <c r="AB238" s="106">
        <f>IF(W238=0,0,IF(B238="Manual",(V238-Z238-AP238*(Z238/(Z238+O238)))/V238,'2014 BPTs'!BQ74))</f>
        <v>0</v>
      </c>
      <c r="AD238" s="2" t="str">
        <f t="shared" si="79"/>
        <v>00-0</v>
      </c>
      <c r="AE238" s="2">
        <f>'2014 BPTs'!BA74</f>
        <v>0</v>
      </c>
      <c r="AF238" s="2" t="str">
        <f>IF(B238="Auto",'2014 BPTs'!BB74,D238&amp;E238&amp;"-"&amp;F238)</f>
        <v/>
      </c>
      <c r="AG238" s="2" t="str">
        <f>'2014 BPTs'!BC74</f>
        <v/>
      </c>
      <c r="AH238" s="2" t="str">
        <f>'2014 BPTs'!BD74</f>
        <v/>
      </c>
      <c r="AI238" s="2" t="str">
        <f>'2014 BPTs'!BE74</f>
        <v/>
      </c>
      <c r="AJ238" s="2" t="str">
        <f>'2014 BPTs'!BF74</f>
        <v/>
      </c>
      <c r="AK238" s="2" t="str">
        <f>'2014 BPTs'!BG74</f>
        <v/>
      </c>
      <c r="AL238" s="2" t="str">
        <f>'2014 BPTs'!BH74</f>
        <v/>
      </c>
      <c r="AM238" s="2" t="str">
        <f>'2014 BPTs'!BI74</f>
        <v/>
      </c>
      <c r="AO238" s="128">
        <f>'2014 BPTs'!AJ74*'2014 BPTs'!BK74</f>
        <v>0</v>
      </c>
      <c r="AP238" s="128">
        <f>'2014 BPTs'!AK74*'2014 BPTs'!BK74</f>
        <v>0</v>
      </c>
      <c r="AR238" s="5">
        <f>IF(B238="Auto",'2014 BPTs'!M74,J238)</f>
        <v>0</v>
      </c>
      <c r="AS238" s="5">
        <f>'2014 BPTs'!O74</f>
        <v>0</v>
      </c>
      <c r="AT238" s="5">
        <f>'2014 BPTs'!Q74</f>
        <v>0</v>
      </c>
      <c r="AU238" s="5">
        <f>'2014 BPTs'!S74</f>
        <v>0</v>
      </c>
      <c r="AV238" s="5">
        <f>'2014 BPTs'!U74</f>
        <v>0</v>
      </c>
      <c r="AW238" s="5">
        <f>'2014 BPTs'!W74</f>
        <v>0</v>
      </c>
      <c r="AX238" s="5">
        <f>'2014 BPTs'!Y74</f>
        <v>0</v>
      </c>
      <c r="AY238" s="5">
        <f>'2014 BPTs'!AA74</f>
        <v>0</v>
      </c>
      <c r="BA238" s="24">
        <f>IF(ISNA(VLOOKUP(AF238,'2012 BPTs'!$B$12:$BX$181,BA$3,FALSE)),0,VLOOKUP(AF238,'2012 BPTs'!$B$12:$BX$181,BA$3,FALSE))</f>
        <v>0</v>
      </c>
      <c r="BB238" s="24">
        <f>IF(ISNA(VLOOKUP(AG238,'2012 BPTs'!$B$12:$BX$181,BB$3,FALSE)),0,VLOOKUP(AG238,'2012 BPTs'!$B$12:$BX$181,BB$3,FALSE))</f>
        <v>0</v>
      </c>
      <c r="BC238" s="24">
        <f>IF(ISNA(VLOOKUP(AH238,'2012 BPTs'!$B$12:$BX$181,BC$3,FALSE)),0,VLOOKUP(AH238,'2012 BPTs'!$B$12:$BX$181,BC$3,FALSE))</f>
        <v>0</v>
      </c>
      <c r="BD238" s="24">
        <f>IF(ISNA(VLOOKUP(AI238,'2012 BPTs'!$B$12:$BX$181,BD$3,FALSE)),0,VLOOKUP(AI238,'2012 BPTs'!$B$12:$BX$181,BD$3,FALSE))</f>
        <v>0</v>
      </c>
      <c r="BE238" s="24">
        <f>IF(ISNA(VLOOKUP(AJ238,'2012 BPTs'!$B$12:$BX$181,BE$3,FALSE)),0,VLOOKUP(AJ238,'2012 BPTs'!$B$12:$BX$181,BE$3,FALSE))</f>
        <v>0</v>
      </c>
      <c r="BF238" s="24">
        <f>IF(ISNA(VLOOKUP(AK238,'2012 BPTs'!$B$12:$BX$181,BF$3,FALSE)),0,VLOOKUP(AK238,'2012 BPTs'!$B$12:$BX$181,BF$3,FALSE))</f>
        <v>0</v>
      </c>
      <c r="BG238" s="24">
        <f>IF(ISNA(VLOOKUP(AL238,'2012 BPTs'!$B$12:$BX$181,BG$3,FALSE)),0,VLOOKUP(AL238,'2012 BPTs'!$B$12:$BX$181,BG$3,FALSE))</f>
        <v>0</v>
      </c>
      <c r="BH238" s="24">
        <f>IF(ISNA(VLOOKUP(AM238,'2012 BPTs'!$B$12:$BX$181,BH$3,FALSE)),0,VLOOKUP(AM238,'2012 BPTs'!$B$12:$BX$181,BH$3,FALSE))</f>
        <v>0</v>
      </c>
      <c r="BJ238" s="24">
        <f>IF(ISNA(VLOOKUP(AF238,'2012 BPTs'!$B$12:$BX$181,BJ$3,FALSE)),0,VLOOKUP(AF238,'2012 BPTs'!$B$12:$BX$181,BJ$3,FALSE))</f>
        <v>0</v>
      </c>
      <c r="BK238" s="24">
        <f>IF(ISNA(VLOOKUP(AG238,'2012 BPTs'!$B$12:$BX$181,BK$3,FALSE)),0,VLOOKUP(AG238,'2012 BPTs'!$B$12:$BX$181,BK$3,FALSE))</f>
        <v>0</v>
      </c>
      <c r="BL238" s="24">
        <f>IF(ISNA(VLOOKUP(AH238,'2012 BPTs'!$B$12:$BX$181,BL$3,FALSE)),0,VLOOKUP(AH238,'2012 BPTs'!$B$12:$BX$181,BL$3,FALSE))</f>
        <v>0</v>
      </c>
      <c r="BM238" s="24">
        <f>IF(ISNA(VLOOKUP(AI238,'2012 BPTs'!$B$12:$BX$181,BM$3,FALSE)),0,VLOOKUP(AI238,'2012 BPTs'!$B$12:$BX$181,BM$3,FALSE))</f>
        <v>0</v>
      </c>
      <c r="BN238" s="24">
        <f>IF(ISNA(VLOOKUP(AJ238,'2012 BPTs'!$B$12:$BX$181,BN$3,FALSE)),0,VLOOKUP(AJ238,'2012 BPTs'!$B$12:$BX$181,BN$3,FALSE))</f>
        <v>0</v>
      </c>
      <c r="BO238" s="24">
        <f>IF(ISNA(VLOOKUP(AK238,'2012 BPTs'!$B$12:$BX$181,BO$3,FALSE)),0,VLOOKUP(AK238,'2012 BPTs'!$B$12:$BX$181,BO$3,FALSE))</f>
        <v>0</v>
      </c>
      <c r="BP238" s="24">
        <f>IF(ISNA(VLOOKUP(AL238,'2012 BPTs'!$B$12:$BX$181,BP$3,FALSE)),0,VLOOKUP(AL238,'2012 BPTs'!$B$12:$BX$181,BP$3,FALSE))</f>
        <v>0</v>
      </c>
      <c r="BQ238" s="24">
        <f>IF(ISNA(VLOOKUP(AM238,'2012 BPTs'!$B$12:$BX$181,BQ$3,FALSE)),0,VLOOKUP(AM238,'2012 BPTs'!$B$12:$BX$181,BQ$3,FALSE))</f>
        <v>0</v>
      </c>
      <c r="BS238" s="77">
        <f t="shared" si="80"/>
        <v>0</v>
      </c>
      <c r="BT238" s="68">
        <f t="shared" si="81"/>
        <v>0</v>
      </c>
      <c r="BU238" s="68">
        <f t="shared" si="82"/>
        <v>0</v>
      </c>
      <c r="BW238" s="24">
        <f>IF(ISNA(VLOOKUP(AF238,'2012 BPTs'!$B$12:$BX$181,BW$3,FALSE)),0,VLOOKUP(AF238,'2012 BPTs'!$B$12:$BX$181,BW$3,FALSE))</f>
        <v>0</v>
      </c>
      <c r="BX238" s="24">
        <f>IF(ISNA(VLOOKUP(AG238,'2012 BPTs'!$B$12:$BX$181,BX$3,FALSE)),0,VLOOKUP(AG238,'2012 BPTs'!$B$12:$BX$181,BX$3,FALSE))</f>
        <v>0</v>
      </c>
      <c r="BY238" s="24">
        <f>IF(ISNA(VLOOKUP(AH238,'2012 BPTs'!$B$12:$BX$181,BY$3,FALSE)),0,VLOOKUP(AH238,'2012 BPTs'!$B$12:$BX$181,BY$3,FALSE))</f>
        <v>0</v>
      </c>
      <c r="BZ238" s="24">
        <f>IF(ISNA(VLOOKUP(AI238,'2012 BPTs'!$B$12:$BX$181,BZ$3,FALSE)),0,VLOOKUP(AI238,'2012 BPTs'!$B$12:$BX$181,BZ$3,FALSE))</f>
        <v>0</v>
      </c>
      <c r="CA238" s="24">
        <f>IF(ISNA(VLOOKUP(AJ238,'2012 BPTs'!$B$12:$BX$181,CA$3,FALSE)),0,VLOOKUP(AJ238,'2012 BPTs'!$B$12:$BX$181,CA$3,FALSE))</f>
        <v>0</v>
      </c>
      <c r="CB238" s="24">
        <f>IF(ISNA(VLOOKUP(AK238,'2012 BPTs'!$B$12:$BX$181,CB$3,FALSE)),0,VLOOKUP(AK238,'2012 BPTs'!$B$12:$BX$181,CB$3,FALSE))</f>
        <v>0</v>
      </c>
      <c r="CC238" s="24">
        <f>IF(ISNA(VLOOKUP(AL238,'2012 BPTs'!$B$12:$BX$181,CC$3,FALSE)),0,VLOOKUP(AL238,'2012 BPTs'!$B$12:$BX$181,CC$3,FALSE))</f>
        <v>0</v>
      </c>
      <c r="CD238" s="24">
        <f>IF(ISNA(VLOOKUP(AM238,'2012 BPTs'!$B$12:$BX$181,CD$3,FALSE)),0,VLOOKUP(AM238,'2012 BPTs'!$B$12:$BX$181,CD$3,FALSE))</f>
        <v>0</v>
      </c>
      <c r="CF238" s="24">
        <f>IF(ISERROR(VLOOKUP(AF238,'2012 BPTs'!$B$12:$BX$181,CF$3,FALSE)/VLOOKUP(AF238,'2012 BPTs'!$B$12:$BX413,CF$3+3,FALSE)),0,VLOOKUP(AF238,'2012 BPTs'!$B$12:$BX$181,CF$3,FALSE)/VLOOKUP(AF238,'2012 BPTs'!$B$12:$BX413,CF$3+3,FALSE))</f>
        <v>0</v>
      </c>
      <c r="CG238" s="24">
        <f>IF(ISERROR(VLOOKUP(AG238,'2012 BPTs'!$B$12:$BX$181,CG$3,FALSE)/VLOOKUP(AG238,'2012 BPTs'!$B$12:$BX413,CG$3+3,FALSE)),0,VLOOKUP(AG238,'2012 BPTs'!$B$12:$BX$181,CG$3,FALSE)/VLOOKUP(AG238,'2012 BPTs'!$B$12:$BX413,CG$3+3,FALSE))</f>
        <v>0</v>
      </c>
      <c r="CH238" s="24">
        <f>IF(ISERROR(VLOOKUP(AH238,'2012 BPTs'!$B$12:$BX$181,CH$3,FALSE)/VLOOKUP(AH238,'2012 BPTs'!$B$12:$BX413,CH$3+3,FALSE)),0,VLOOKUP(AH238,'2012 BPTs'!$B$12:$BX$181,CH$3,FALSE)/VLOOKUP(AH238,'2012 BPTs'!$B$12:$BX413,CH$3+3,FALSE))</f>
        <v>0</v>
      </c>
      <c r="CI238" s="24">
        <f>IF(ISERROR(VLOOKUP(AI238,'2012 BPTs'!$B$12:$BX$181,CI$3,FALSE)/VLOOKUP(AI238,'2012 BPTs'!$B$12:$BX413,CI$3+3,FALSE)),0,VLOOKUP(AI238,'2012 BPTs'!$B$12:$BX$181,CI$3,FALSE)/VLOOKUP(AI238,'2012 BPTs'!$B$12:$BX413,CI$3+3,FALSE))</f>
        <v>0</v>
      </c>
      <c r="CJ238" s="24">
        <f>IF(ISERROR(VLOOKUP(AJ238,'2012 BPTs'!$B$12:$BX$181,CJ$3,FALSE)/VLOOKUP(AJ238,'2012 BPTs'!$B$12:$BX413,CJ$3+3,FALSE)),0,VLOOKUP(AJ238,'2012 BPTs'!$B$12:$BX$181,CJ$3,FALSE)/VLOOKUP(AJ238,'2012 BPTs'!$B$12:$BX413,CJ$3+3,FALSE))</f>
        <v>0</v>
      </c>
      <c r="CK238" s="24">
        <f>IF(ISERROR(VLOOKUP(AK238,'2012 BPTs'!$B$12:$BX$181,CK$3,FALSE)/VLOOKUP(AK238,'2012 BPTs'!$B$12:$BX413,CK$3+3,FALSE)),0,VLOOKUP(AK238,'2012 BPTs'!$B$12:$BX$181,CK$3,FALSE)/VLOOKUP(AK238,'2012 BPTs'!$B$12:$BX413,CK$3+3,FALSE))</f>
        <v>0</v>
      </c>
      <c r="CL238" s="24">
        <f>IF(ISERROR(VLOOKUP(AL238,'2012 BPTs'!$B$12:$BX$181,CL$3,FALSE)/VLOOKUP(AL238,'2012 BPTs'!$B$12:$BX413,CL$3+3,FALSE)),0,VLOOKUP(AL238,'2012 BPTs'!$B$12:$BX$181,CL$3,FALSE)/VLOOKUP(AL238,'2012 BPTs'!$B$12:$BX413,CL$3+3,FALSE))</f>
        <v>0</v>
      </c>
      <c r="CM238" s="24">
        <f>IF(ISERROR(VLOOKUP(AM238,'2012 BPTs'!$B$12:$BX$181,CM$3,FALSE)/VLOOKUP(AM238,'2012 BPTs'!$B$12:$BX413,CM$3+3,FALSE)),0,VLOOKUP(AM238,'2012 BPTs'!$B$12:$BX$181,CM$3,FALSE)/VLOOKUP(AM238,'2012 BPTs'!$B$12:$BX413,CM$3+3,FALSE))</f>
        <v>0</v>
      </c>
      <c r="CO238" s="24">
        <f>IF(ISERROR(VLOOKUP(AF238,'2012 BPTs'!$B$12:$BX$181,CO$3,FALSE)/VLOOKUP(AF238,'2012 BPTs'!$B$12:$BX413,CO$3+2,FALSE)),0,VLOOKUP(AF238,'2012 BPTs'!$B$12:$BX$181,CO$3,FALSE)/VLOOKUP(AF238,'2012 BPTs'!$B$12:$BX413,CO$3+2,FALSE))</f>
        <v>0</v>
      </c>
      <c r="CP238" s="24">
        <f>IF(ISERROR(VLOOKUP(AG238,'2012 BPTs'!$B$12:$BX$181,CP$3,FALSE)/VLOOKUP(AG238,'2012 BPTs'!$B$12:$BX413,CP$3+2,FALSE)),0,VLOOKUP(AG238,'2012 BPTs'!$B$12:$BX$181,CP$3,FALSE)/VLOOKUP(AG238,'2012 BPTs'!$B$12:$BX413,CP$3+2,FALSE))</f>
        <v>0</v>
      </c>
      <c r="CQ238" s="24">
        <f>IF(ISERROR(VLOOKUP(AH238,'2012 BPTs'!$B$12:$BX$181,CQ$3,FALSE)/VLOOKUP(AH238,'2012 BPTs'!$B$12:$BX413,CQ$3+2,FALSE)),0,VLOOKUP(AH238,'2012 BPTs'!$B$12:$BX$181,CQ$3,FALSE)/VLOOKUP(AH238,'2012 BPTs'!$B$12:$BX413,CQ$3+2,FALSE))</f>
        <v>0</v>
      </c>
      <c r="CR238" s="24">
        <f>IF(ISERROR(VLOOKUP(AI238,'2012 BPTs'!$B$12:$BX$181,CR$3,FALSE)/VLOOKUP(AI238,'2012 BPTs'!$B$12:$BX413,CR$3+2,FALSE)),0,VLOOKUP(AI238,'2012 BPTs'!$B$12:$BX$181,CR$3,FALSE)/VLOOKUP(AI238,'2012 BPTs'!$B$12:$BX413,CR$3+2,FALSE))</f>
        <v>0</v>
      </c>
      <c r="CS238" s="24">
        <f>IF(ISERROR(VLOOKUP(AJ238,'2012 BPTs'!$B$12:$BX$181,CS$3,FALSE)/VLOOKUP(AJ238,'2012 BPTs'!$B$12:$BX413,CS$3+2,FALSE)),0,VLOOKUP(AJ238,'2012 BPTs'!$B$12:$BX$181,CS$3,FALSE)/VLOOKUP(AJ238,'2012 BPTs'!$B$12:$BX413,CS$3+2,FALSE))</f>
        <v>0</v>
      </c>
      <c r="CT238" s="24">
        <f>IF(ISERROR(VLOOKUP(AK238,'2012 BPTs'!$B$12:$BX$181,CT$3,FALSE)/VLOOKUP(AK238,'2012 BPTs'!$B$12:$BX413,CT$3+2,FALSE)),0,VLOOKUP(AK238,'2012 BPTs'!$B$12:$BX$181,CT$3,FALSE)/VLOOKUP(AK238,'2012 BPTs'!$B$12:$BX413,CT$3+2,FALSE))</f>
        <v>0</v>
      </c>
      <c r="CU238" s="24">
        <f>IF(ISERROR(VLOOKUP(AL238,'2012 BPTs'!$B$12:$BX$181,CU$3,FALSE)/VLOOKUP(AL238,'2012 BPTs'!$B$12:$BX413,CU$3+2,FALSE)),0,VLOOKUP(AL238,'2012 BPTs'!$B$12:$BX$181,CU$3,FALSE)/VLOOKUP(AL238,'2012 BPTs'!$B$12:$BX413,CU$3+2,FALSE))</f>
        <v>0</v>
      </c>
      <c r="CV238" s="24">
        <f>IF(ISERROR(VLOOKUP(AM238,'2012 BPTs'!$B$12:$BX$181,CV$3,FALSE)/VLOOKUP(AM238,'2012 BPTs'!$B$12:$BX413,CV$3+2,FALSE)),0,VLOOKUP(AM238,'2012 BPTs'!$B$12:$BX$181,CV$3,FALSE)/VLOOKUP(AM238,'2012 BPTs'!$B$12:$BX413,CV$3+2,FALSE))</f>
        <v>0</v>
      </c>
      <c r="CX238" s="93">
        <f>'2014 BPTs'!BR74</f>
        <v>0</v>
      </c>
      <c r="CY238" s="93">
        <f>'2014 BPTs'!BS74</f>
        <v>0</v>
      </c>
    </row>
    <row r="239" spans="2:103" x14ac:dyDescent="0.2">
      <c r="B239" s="2" t="s">
        <v>213</v>
      </c>
      <c r="C239" s="2">
        <f>'2014 BPTs'!E75</f>
        <v>0</v>
      </c>
      <c r="D239" s="2">
        <f t="shared" si="83"/>
        <v>0</v>
      </c>
      <c r="E239" s="4">
        <f>'2014 BPTs'!F75</f>
        <v>0</v>
      </c>
      <c r="F239" s="88">
        <f>'2014 BPTs'!G75</f>
        <v>0</v>
      </c>
      <c r="G239" s="53">
        <f>'2014 BPTs'!I75</f>
        <v>0</v>
      </c>
      <c r="H239" s="88">
        <f>'2014 BPTs'!J75</f>
        <v>0</v>
      </c>
      <c r="I239" s="4">
        <f>'2014 BPTs'!K75</f>
        <v>0</v>
      </c>
      <c r="J239" s="5">
        <f>'2014 BPTs'!M75</f>
        <v>0</v>
      </c>
      <c r="K239" s="99">
        <f>'2014 BPTs'!BL75</f>
        <v>0</v>
      </c>
      <c r="L239" s="100">
        <f t="shared" si="68"/>
        <v>0</v>
      </c>
      <c r="M239" s="101">
        <f t="shared" si="69"/>
        <v>0</v>
      </c>
      <c r="N239" s="102">
        <f t="shared" si="75"/>
        <v>0</v>
      </c>
      <c r="O239" s="103">
        <f>'2014 BPTs'!BM75</f>
        <v>0</v>
      </c>
      <c r="P239" s="100">
        <f t="shared" si="70"/>
        <v>0</v>
      </c>
      <c r="Q239" s="101">
        <f t="shared" si="71"/>
        <v>0</v>
      </c>
      <c r="R239" s="104">
        <f t="shared" si="72"/>
        <v>0</v>
      </c>
      <c r="S239" s="105">
        <f t="shared" si="76"/>
        <v>0</v>
      </c>
      <c r="T239" s="104">
        <f t="shared" si="73"/>
        <v>0</v>
      </c>
      <c r="U239" s="121">
        <f>IF(K239=0,0,IF(B239="Manual",(S239-O239-AP239*(O239/(O239+Z239)))/S239,'2014 BPTs'!BP75))</f>
        <v>0</v>
      </c>
      <c r="V239" s="99">
        <f>'2014 BPTs'!BN75</f>
        <v>0</v>
      </c>
      <c r="W239" s="100">
        <f t="shared" si="84"/>
        <v>0</v>
      </c>
      <c r="X239" s="103">
        <f t="shared" si="74"/>
        <v>0</v>
      </c>
      <c r="Y239" s="102">
        <f t="shared" si="77"/>
        <v>0</v>
      </c>
      <c r="Z239" s="103">
        <f>'2014 BPTs'!BO75</f>
        <v>0</v>
      </c>
      <c r="AA239" s="104">
        <f t="shared" si="78"/>
        <v>0</v>
      </c>
      <c r="AB239" s="106">
        <f>IF(W239=0,0,IF(B239="Manual",(V239-Z239-AP239*(Z239/(Z239+O239)))/V239,'2014 BPTs'!BQ75))</f>
        <v>0</v>
      </c>
      <c r="AD239" s="2" t="str">
        <f t="shared" si="79"/>
        <v>00-0</v>
      </c>
      <c r="AE239" s="2">
        <f>'2014 BPTs'!BA75</f>
        <v>0</v>
      </c>
      <c r="AF239" s="2" t="str">
        <f>IF(B239="Auto",'2014 BPTs'!BB75,D239&amp;E239&amp;"-"&amp;F239)</f>
        <v/>
      </c>
      <c r="AG239" s="2" t="str">
        <f>'2014 BPTs'!BC75</f>
        <v/>
      </c>
      <c r="AH239" s="2" t="str">
        <f>'2014 BPTs'!BD75</f>
        <v/>
      </c>
      <c r="AI239" s="2" t="str">
        <f>'2014 BPTs'!BE75</f>
        <v/>
      </c>
      <c r="AJ239" s="2" t="str">
        <f>'2014 BPTs'!BF75</f>
        <v/>
      </c>
      <c r="AK239" s="2" t="str">
        <f>'2014 BPTs'!BG75</f>
        <v/>
      </c>
      <c r="AL239" s="2" t="str">
        <f>'2014 BPTs'!BH75</f>
        <v/>
      </c>
      <c r="AM239" s="2" t="str">
        <f>'2014 BPTs'!BI75</f>
        <v/>
      </c>
      <c r="AO239" s="128">
        <f>'2014 BPTs'!AJ75*'2014 BPTs'!BK75</f>
        <v>0</v>
      </c>
      <c r="AP239" s="128">
        <f>'2014 BPTs'!AK75*'2014 BPTs'!BK75</f>
        <v>0</v>
      </c>
      <c r="AR239" s="5">
        <f>IF(B239="Auto",'2014 BPTs'!M75,J239)</f>
        <v>0</v>
      </c>
      <c r="AS239" s="5">
        <f>'2014 BPTs'!O75</f>
        <v>0</v>
      </c>
      <c r="AT239" s="5">
        <f>'2014 BPTs'!Q75</f>
        <v>0</v>
      </c>
      <c r="AU239" s="5">
        <f>'2014 BPTs'!S75</f>
        <v>0</v>
      </c>
      <c r="AV239" s="5">
        <f>'2014 BPTs'!U75</f>
        <v>0</v>
      </c>
      <c r="AW239" s="5">
        <f>'2014 BPTs'!W75</f>
        <v>0</v>
      </c>
      <c r="AX239" s="5">
        <f>'2014 BPTs'!Y75</f>
        <v>0</v>
      </c>
      <c r="AY239" s="5">
        <f>'2014 BPTs'!AA75</f>
        <v>0</v>
      </c>
      <c r="BA239" s="24">
        <f>IF(ISNA(VLOOKUP(AF239,'2012 BPTs'!$B$12:$BX$181,BA$3,FALSE)),0,VLOOKUP(AF239,'2012 BPTs'!$B$12:$BX$181,BA$3,FALSE))</f>
        <v>0</v>
      </c>
      <c r="BB239" s="24">
        <f>IF(ISNA(VLOOKUP(AG239,'2012 BPTs'!$B$12:$BX$181,BB$3,FALSE)),0,VLOOKUP(AG239,'2012 BPTs'!$B$12:$BX$181,BB$3,FALSE))</f>
        <v>0</v>
      </c>
      <c r="BC239" s="24">
        <f>IF(ISNA(VLOOKUP(AH239,'2012 BPTs'!$B$12:$BX$181,BC$3,FALSE)),0,VLOOKUP(AH239,'2012 BPTs'!$B$12:$BX$181,BC$3,FALSE))</f>
        <v>0</v>
      </c>
      <c r="BD239" s="24">
        <f>IF(ISNA(VLOOKUP(AI239,'2012 BPTs'!$B$12:$BX$181,BD$3,FALSE)),0,VLOOKUP(AI239,'2012 BPTs'!$B$12:$BX$181,BD$3,FALSE))</f>
        <v>0</v>
      </c>
      <c r="BE239" s="24">
        <f>IF(ISNA(VLOOKUP(AJ239,'2012 BPTs'!$B$12:$BX$181,BE$3,FALSE)),0,VLOOKUP(AJ239,'2012 BPTs'!$B$12:$BX$181,BE$3,FALSE))</f>
        <v>0</v>
      </c>
      <c r="BF239" s="24">
        <f>IF(ISNA(VLOOKUP(AK239,'2012 BPTs'!$B$12:$BX$181,BF$3,FALSE)),0,VLOOKUP(AK239,'2012 BPTs'!$B$12:$BX$181,BF$3,FALSE))</f>
        <v>0</v>
      </c>
      <c r="BG239" s="24">
        <f>IF(ISNA(VLOOKUP(AL239,'2012 BPTs'!$B$12:$BX$181,BG$3,FALSE)),0,VLOOKUP(AL239,'2012 BPTs'!$B$12:$BX$181,BG$3,FALSE))</f>
        <v>0</v>
      </c>
      <c r="BH239" s="24">
        <f>IF(ISNA(VLOOKUP(AM239,'2012 BPTs'!$B$12:$BX$181,BH$3,FALSE)),0,VLOOKUP(AM239,'2012 BPTs'!$B$12:$BX$181,BH$3,FALSE))</f>
        <v>0</v>
      </c>
      <c r="BJ239" s="24">
        <f>IF(ISNA(VLOOKUP(AF239,'2012 BPTs'!$B$12:$BX$181,BJ$3,FALSE)),0,VLOOKUP(AF239,'2012 BPTs'!$B$12:$BX$181,BJ$3,FALSE))</f>
        <v>0</v>
      </c>
      <c r="BK239" s="24">
        <f>IF(ISNA(VLOOKUP(AG239,'2012 BPTs'!$B$12:$BX$181,BK$3,FALSE)),0,VLOOKUP(AG239,'2012 BPTs'!$B$12:$BX$181,BK$3,FALSE))</f>
        <v>0</v>
      </c>
      <c r="BL239" s="24">
        <f>IF(ISNA(VLOOKUP(AH239,'2012 BPTs'!$B$12:$BX$181,BL$3,FALSE)),0,VLOOKUP(AH239,'2012 BPTs'!$B$12:$BX$181,BL$3,FALSE))</f>
        <v>0</v>
      </c>
      <c r="BM239" s="24">
        <f>IF(ISNA(VLOOKUP(AI239,'2012 BPTs'!$B$12:$BX$181,BM$3,FALSE)),0,VLOOKUP(AI239,'2012 BPTs'!$B$12:$BX$181,BM$3,FALSE))</f>
        <v>0</v>
      </c>
      <c r="BN239" s="24">
        <f>IF(ISNA(VLOOKUP(AJ239,'2012 BPTs'!$B$12:$BX$181,BN$3,FALSE)),0,VLOOKUP(AJ239,'2012 BPTs'!$B$12:$BX$181,BN$3,FALSE))</f>
        <v>0</v>
      </c>
      <c r="BO239" s="24">
        <f>IF(ISNA(VLOOKUP(AK239,'2012 BPTs'!$B$12:$BX$181,BO$3,FALSE)),0,VLOOKUP(AK239,'2012 BPTs'!$B$12:$BX$181,BO$3,FALSE))</f>
        <v>0</v>
      </c>
      <c r="BP239" s="24">
        <f>IF(ISNA(VLOOKUP(AL239,'2012 BPTs'!$B$12:$BX$181,BP$3,FALSE)),0,VLOOKUP(AL239,'2012 BPTs'!$B$12:$BX$181,BP$3,FALSE))</f>
        <v>0</v>
      </c>
      <c r="BQ239" s="24">
        <f>IF(ISNA(VLOOKUP(AM239,'2012 BPTs'!$B$12:$BX$181,BQ$3,FALSE)),0,VLOOKUP(AM239,'2012 BPTs'!$B$12:$BX$181,BQ$3,FALSE))</f>
        <v>0</v>
      </c>
      <c r="BS239" s="77">
        <f t="shared" si="80"/>
        <v>0</v>
      </c>
      <c r="BT239" s="68">
        <f t="shared" si="81"/>
        <v>0</v>
      </c>
      <c r="BU239" s="68">
        <f t="shared" si="82"/>
        <v>0</v>
      </c>
      <c r="BW239" s="24">
        <f>IF(ISNA(VLOOKUP(AF239,'2012 BPTs'!$B$12:$BX$181,BW$3,FALSE)),0,VLOOKUP(AF239,'2012 BPTs'!$B$12:$BX$181,BW$3,FALSE))</f>
        <v>0</v>
      </c>
      <c r="BX239" s="24">
        <f>IF(ISNA(VLOOKUP(AG239,'2012 BPTs'!$B$12:$BX$181,BX$3,FALSE)),0,VLOOKUP(AG239,'2012 BPTs'!$B$12:$BX$181,BX$3,FALSE))</f>
        <v>0</v>
      </c>
      <c r="BY239" s="24">
        <f>IF(ISNA(VLOOKUP(AH239,'2012 BPTs'!$B$12:$BX$181,BY$3,FALSE)),0,VLOOKUP(AH239,'2012 BPTs'!$B$12:$BX$181,BY$3,FALSE))</f>
        <v>0</v>
      </c>
      <c r="BZ239" s="24">
        <f>IF(ISNA(VLOOKUP(AI239,'2012 BPTs'!$B$12:$BX$181,BZ$3,FALSE)),0,VLOOKUP(AI239,'2012 BPTs'!$B$12:$BX$181,BZ$3,FALSE))</f>
        <v>0</v>
      </c>
      <c r="CA239" s="24">
        <f>IF(ISNA(VLOOKUP(AJ239,'2012 BPTs'!$B$12:$BX$181,CA$3,FALSE)),0,VLOOKUP(AJ239,'2012 BPTs'!$B$12:$BX$181,CA$3,FALSE))</f>
        <v>0</v>
      </c>
      <c r="CB239" s="24">
        <f>IF(ISNA(VLOOKUP(AK239,'2012 BPTs'!$B$12:$BX$181,CB$3,FALSE)),0,VLOOKUP(AK239,'2012 BPTs'!$B$12:$BX$181,CB$3,FALSE))</f>
        <v>0</v>
      </c>
      <c r="CC239" s="24">
        <f>IF(ISNA(VLOOKUP(AL239,'2012 BPTs'!$B$12:$BX$181,CC$3,FALSE)),0,VLOOKUP(AL239,'2012 BPTs'!$B$12:$BX$181,CC$3,FALSE))</f>
        <v>0</v>
      </c>
      <c r="CD239" s="24">
        <f>IF(ISNA(VLOOKUP(AM239,'2012 BPTs'!$B$12:$BX$181,CD$3,FALSE)),0,VLOOKUP(AM239,'2012 BPTs'!$B$12:$BX$181,CD$3,FALSE))</f>
        <v>0</v>
      </c>
      <c r="CF239" s="24">
        <f>IF(ISERROR(VLOOKUP(AF239,'2012 BPTs'!$B$12:$BX$181,CF$3,FALSE)/VLOOKUP(AF239,'2012 BPTs'!$B$12:$BX414,CF$3+3,FALSE)),0,VLOOKUP(AF239,'2012 BPTs'!$B$12:$BX$181,CF$3,FALSE)/VLOOKUP(AF239,'2012 BPTs'!$B$12:$BX414,CF$3+3,FALSE))</f>
        <v>0</v>
      </c>
      <c r="CG239" s="24">
        <f>IF(ISERROR(VLOOKUP(AG239,'2012 BPTs'!$B$12:$BX$181,CG$3,FALSE)/VLOOKUP(AG239,'2012 BPTs'!$B$12:$BX414,CG$3+3,FALSE)),0,VLOOKUP(AG239,'2012 BPTs'!$B$12:$BX$181,CG$3,FALSE)/VLOOKUP(AG239,'2012 BPTs'!$B$12:$BX414,CG$3+3,FALSE))</f>
        <v>0</v>
      </c>
      <c r="CH239" s="24">
        <f>IF(ISERROR(VLOOKUP(AH239,'2012 BPTs'!$B$12:$BX$181,CH$3,FALSE)/VLOOKUP(AH239,'2012 BPTs'!$B$12:$BX414,CH$3+3,FALSE)),0,VLOOKUP(AH239,'2012 BPTs'!$B$12:$BX$181,CH$3,FALSE)/VLOOKUP(AH239,'2012 BPTs'!$B$12:$BX414,CH$3+3,FALSE))</f>
        <v>0</v>
      </c>
      <c r="CI239" s="24">
        <f>IF(ISERROR(VLOOKUP(AI239,'2012 BPTs'!$B$12:$BX$181,CI$3,FALSE)/VLOOKUP(AI239,'2012 BPTs'!$B$12:$BX414,CI$3+3,FALSE)),0,VLOOKUP(AI239,'2012 BPTs'!$B$12:$BX$181,CI$3,FALSE)/VLOOKUP(AI239,'2012 BPTs'!$B$12:$BX414,CI$3+3,FALSE))</f>
        <v>0</v>
      </c>
      <c r="CJ239" s="24">
        <f>IF(ISERROR(VLOOKUP(AJ239,'2012 BPTs'!$B$12:$BX$181,CJ$3,FALSE)/VLOOKUP(AJ239,'2012 BPTs'!$B$12:$BX414,CJ$3+3,FALSE)),0,VLOOKUP(AJ239,'2012 BPTs'!$B$12:$BX$181,CJ$3,FALSE)/VLOOKUP(AJ239,'2012 BPTs'!$B$12:$BX414,CJ$3+3,FALSE))</f>
        <v>0</v>
      </c>
      <c r="CK239" s="24">
        <f>IF(ISERROR(VLOOKUP(AK239,'2012 BPTs'!$B$12:$BX$181,CK$3,FALSE)/VLOOKUP(AK239,'2012 BPTs'!$B$12:$BX414,CK$3+3,FALSE)),0,VLOOKUP(AK239,'2012 BPTs'!$B$12:$BX$181,CK$3,FALSE)/VLOOKUP(AK239,'2012 BPTs'!$B$12:$BX414,CK$3+3,FALSE))</f>
        <v>0</v>
      </c>
      <c r="CL239" s="24">
        <f>IF(ISERROR(VLOOKUP(AL239,'2012 BPTs'!$B$12:$BX$181,CL$3,FALSE)/VLOOKUP(AL239,'2012 BPTs'!$B$12:$BX414,CL$3+3,FALSE)),0,VLOOKUP(AL239,'2012 BPTs'!$B$12:$BX$181,CL$3,FALSE)/VLOOKUP(AL239,'2012 BPTs'!$B$12:$BX414,CL$3+3,FALSE))</f>
        <v>0</v>
      </c>
      <c r="CM239" s="24">
        <f>IF(ISERROR(VLOOKUP(AM239,'2012 BPTs'!$B$12:$BX$181,CM$3,FALSE)/VLOOKUP(AM239,'2012 BPTs'!$B$12:$BX414,CM$3+3,FALSE)),0,VLOOKUP(AM239,'2012 BPTs'!$B$12:$BX$181,CM$3,FALSE)/VLOOKUP(AM239,'2012 BPTs'!$B$12:$BX414,CM$3+3,FALSE))</f>
        <v>0</v>
      </c>
      <c r="CO239" s="24">
        <f>IF(ISERROR(VLOOKUP(AF239,'2012 BPTs'!$B$12:$BX$181,CO$3,FALSE)/VLOOKUP(AF239,'2012 BPTs'!$B$12:$BX414,CO$3+2,FALSE)),0,VLOOKUP(AF239,'2012 BPTs'!$B$12:$BX$181,CO$3,FALSE)/VLOOKUP(AF239,'2012 BPTs'!$B$12:$BX414,CO$3+2,FALSE))</f>
        <v>0</v>
      </c>
      <c r="CP239" s="24">
        <f>IF(ISERROR(VLOOKUP(AG239,'2012 BPTs'!$B$12:$BX$181,CP$3,FALSE)/VLOOKUP(AG239,'2012 BPTs'!$B$12:$BX414,CP$3+2,FALSE)),0,VLOOKUP(AG239,'2012 BPTs'!$B$12:$BX$181,CP$3,FALSE)/VLOOKUP(AG239,'2012 BPTs'!$B$12:$BX414,CP$3+2,FALSE))</f>
        <v>0</v>
      </c>
      <c r="CQ239" s="24">
        <f>IF(ISERROR(VLOOKUP(AH239,'2012 BPTs'!$B$12:$BX$181,CQ$3,FALSE)/VLOOKUP(AH239,'2012 BPTs'!$B$12:$BX414,CQ$3+2,FALSE)),0,VLOOKUP(AH239,'2012 BPTs'!$B$12:$BX$181,CQ$3,FALSE)/VLOOKUP(AH239,'2012 BPTs'!$B$12:$BX414,CQ$3+2,FALSE))</f>
        <v>0</v>
      </c>
      <c r="CR239" s="24">
        <f>IF(ISERROR(VLOOKUP(AI239,'2012 BPTs'!$B$12:$BX$181,CR$3,FALSE)/VLOOKUP(AI239,'2012 BPTs'!$B$12:$BX414,CR$3+2,FALSE)),0,VLOOKUP(AI239,'2012 BPTs'!$B$12:$BX$181,CR$3,FALSE)/VLOOKUP(AI239,'2012 BPTs'!$B$12:$BX414,CR$3+2,FALSE))</f>
        <v>0</v>
      </c>
      <c r="CS239" s="24">
        <f>IF(ISERROR(VLOOKUP(AJ239,'2012 BPTs'!$B$12:$BX$181,CS$3,FALSE)/VLOOKUP(AJ239,'2012 BPTs'!$B$12:$BX414,CS$3+2,FALSE)),0,VLOOKUP(AJ239,'2012 BPTs'!$B$12:$BX$181,CS$3,FALSE)/VLOOKUP(AJ239,'2012 BPTs'!$B$12:$BX414,CS$3+2,FALSE))</f>
        <v>0</v>
      </c>
      <c r="CT239" s="24">
        <f>IF(ISERROR(VLOOKUP(AK239,'2012 BPTs'!$B$12:$BX$181,CT$3,FALSE)/VLOOKUP(AK239,'2012 BPTs'!$B$12:$BX414,CT$3+2,FALSE)),0,VLOOKUP(AK239,'2012 BPTs'!$B$12:$BX$181,CT$3,FALSE)/VLOOKUP(AK239,'2012 BPTs'!$B$12:$BX414,CT$3+2,FALSE))</f>
        <v>0</v>
      </c>
      <c r="CU239" s="24">
        <f>IF(ISERROR(VLOOKUP(AL239,'2012 BPTs'!$B$12:$BX$181,CU$3,FALSE)/VLOOKUP(AL239,'2012 BPTs'!$B$12:$BX414,CU$3+2,FALSE)),0,VLOOKUP(AL239,'2012 BPTs'!$B$12:$BX$181,CU$3,FALSE)/VLOOKUP(AL239,'2012 BPTs'!$B$12:$BX414,CU$3+2,FALSE))</f>
        <v>0</v>
      </c>
      <c r="CV239" s="24">
        <f>IF(ISERROR(VLOOKUP(AM239,'2012 BPTs'!$B$12:$BX$181,CV$3,FALSE)/VLOOKUP(AM239,'2012 BPTs'!$B$12:$BX414,CV$3+2,FALSE)),0,VLOOKUP(AM239,'2012 BPTs'!$B$12:$BX$181,CV$3,FALSE)/VLOOKUP(AM239,'2012 BPTs'!$B$12:$BX414,CV$3+2,FALSE))</f>
        <v>0</v>
      </c>
      <c r="CX239" s="93">
        <f>'2014 BPTs'!BR75</f>
        <v>0</v>
      </c>
      <c r="CY239" s="93">
        <f>'2014 BPTs'!BS75</f>
        <v>0</v>
      </c>
    </row>
    <row r="240" spans="2:103" x14ac:dyDescent="0.2">
      <c r="B240" s="2" t="s">
        <v>213</v>
      </c>
      <c r="C240" s="2">
        <f>'2014 BPTs'!E76</f>
        <v>0</v>
      </c>
      <c r="D240" s="2">
        <f t="shared" si="83"/>
        <v>0</v>
      </c>
      <c r="E240" s="4">
        <f>'2014 BPTs'!F76</f>
        <v>0</v>
      </c>
      <c r="F240" s="88">
        <f>'2014 BPTs'!G76</f>
        <v>0</v>
      </c>
      <c r="G240" s="53">
        <f>'2014 BPTs'!I76</f>
        <v>0</v>
      </c>
      <c r="H240" s="88">
        <f>'2014 BPTs'!J76</f>
        <v>0</v>
      </c>
      <c r="I240" s="4">
        <f>'2014 BPTs'!K76</f>
        <v>0</v>
      </c>
      <c r="J240" s="5">
        <f>'2014 BPTs'!M76</f>
        <v>0</v>
      </c>
      <c r="K240" s="99">
        <f>'2014 BPTs'!BL76</f>
        <v>0</v>
      </c>
      <c r="L240" s="100">
        <f t="shared" si="68"/>
        <v>0</v>
      </c>
      <c r="M240" s="101">
        <f t="shared" si="69"/>
        <v>0</v>
      </c>
      <c r="N240" s="102">
        <f t="shared" si="75"/>
        <v>0</v>
      </c>
      <c r="O240" s="103">
        <f>'2014 BPTs'!BM76</f>
        <v>0</v>
      </c>
      <c r="P240" s="100">
        <f t="shared" si="70"/>
        <v>0</v>
      </c>
      <c r="Q240" s="101">
        <f t="shared" si="71"/>
        <v>0</v>
      </c>
      <c r="R240" s="104">
        <f t="shared" si="72"/>
        <v>0</v>
      </c>
      <c r="S240" s="105">
        <f t="shared" si="76"/>
        <v>0</v>
      </c>
      <c r="T240" s="104">
        <f t="shared" si="73"/>
        <v>0</v>
      </c>
      <c r="U240" s="121">
        <f>IF(K240=0,0,IF(B240="Manual",(S240-O240-AP240*(O240/(O240+Z240)))/S240,'2014 BPTs'!BP76))</f>
        <v>0</v>
      </c>
      <c r="V240" s="99">
        <f>'2014 BPTs'!BN76</f>
        <v>0</v>
      </c>
      <c r="W240" s="100">
        <f t="shared" si="84"/>
        <v>0</v>
      </c>
      <c r="X240" s="103">
        <f t="shared" si="74"/>
        <v>0</v>
      </c>
      <c r="Y240" s="102">
        <f t="shared" si="77"/>
        <v>0</v>
      </c>
      <c r="Z240" s="103">
        <f>'2014 BPTs'!BO76</f>
        <v>0</v>
      </c>
      <c r="AA240" s="104">
        <f t="shared" si="78"/>
        <v>0</v>
      </c>
      <c r="AB240" s="106">
        <f>IF(W240=0,0,IF(B240="Manual",(V240-Z240-AP240*(Z240/(Z240+O240)))/V240,'2014 BPTs'!BQ76))</f>
        <v>0</v>
      </c>
      <c r="AD240" s="2" t="str">
        <f t="shared" si="79"/>
        <v>00-0</v>
      </c>
      <c r="AE240" s="2">
        <f>'2014 BPTs'!BA76</f>
        <v>0</v>
      </c>
      <c r="AF240" s="2" t="str">
        <f>IF(B240="Auto",'2014 BPTs'!BB76,D240&amp;E240&amp;"-"&amp;F240)</f>
        <v/>
      </c>
      <c r="AG240" s="2" t="str">
        <f>'2014 BPTs'!BC76</f>
        <v/>
      </c>
      <c r="AH240" s="2" t="str">
        <f>'2014 BPTs'!BD76</f>
        <v/>
      </c>
      <c r="AI240" s="2" t="str">
        <f>'2014 BPTs'!BE76</f>
        <v/>
      </c>
      <c r="AJ240" s="2" t="str">
        <f>'2014 BPTs'!BF76</f>
        <v/>
      </c>
      <c r="AK240" s="2" t="str">
        <f>'2014 BPTs'!BG76</f>
        <v/>
      </c>
      <c r="AL240" s="2" t="str">
        <f>'2014 BPTs'!BH76</f>
        <v/>
      </c>
      <c r="AM240" s="2" t="str">
        <f>'2014 BPTs'!BI76</f>
        <v/>
      </c>
      <c r="AO240" s="128">
        <f>'2014 BPTs'!AJ76*'2014 BPTs'!BK76</f>
        <v>0</v>
      </c>
      <c r="AP240" s="128">
        <f>'2014 BPTs'!AK76*'2014 BPTs'!BK76</f>
        <v>0</v>
      </c>
      <c r="AR240" s="5">
        <f>IF(B240="Auto",'2014 BPTs'!M76,J240)</f>
        <v>0</v>
      </c>
      <c r="AS240" s="5">
        <f>'2014 BPTs'!O76</f>
        <v>0</v>
      </c>
      <c r="AT240" s="5">
        <f>'2014 BPTs'!Q76</f>
        <v>0</v>
      </c>
      <c r="AU240" s="5">
        <f>'2014 BPTs'!S76</f>
        <v>0</v>
      </c>
      <c r="AV240" s="5">
        <f>'2014 BPTs'!U76</f>
        <v>0</v>
      </c>
      <c r="AW240" s="5">
        <f>'2014 BPTs'!W76</f>
        <v>0</v>
      </c>
      <c r="AX240" s="5">
        <f>'2014 BPTs'!Y76</f>
        <v>0</v>
      </c>
      <c r="AY240" s="5">
        <f>'2014 BPTs'!AA76</f>
        <v>0</v>
      </c>
      <c r="BA240" s="24">
        <f>IF(ISNA(VLOOKUP(AF240,'2012 BPTs'!$B$12:$BX$181,BA$3,FALSE)),0,VLOOKUP(AF240,'2012 BPTs'!$B$12:$BX$181,BA$3,FALSE))</f>
        <v>0</v>
      </c>
      <c r="BB240" s="24">
        <f>IF(ISNA(VLOOKUP(AG240,'2012 BPTs'!$B$12:$BX$181,BB$3,FALSE)),0,VLOOKUP(AG240,'2012 BPTs'!$B$12:$BX$181,BB$3,FALSE))</f>
        <v>0</v>
      </c>
      <c r="BC240" s="24">
        <f>IF(ISNA(VLOOKUP(AH240,'2012 BPTs'!$B$12:$BX$181,BC$3,FALSE)),0,VLOOKUP(AH240,'2012 BPTs'!$B$12:$BX$181,BC$3,FALSE))</f>
        <v>0</v>
      </c>
      <c r="BD240" s="24">
        <f>IF(ISNA(VLOOKUP(AI240,'2012 BPTs'!$B$12:$BX$181,BD$3,FALSE)),0,VLOOKUP(AI240,'2012 BPTs'!$B$12:$BX$181,BD$3,FALSE))</f>
        <v>0</v>
      </c>
      <c r="BE240" s="24">
        <f>IF(ISNA(VLOOKUP(AJ240,'2012 BPTs'!$B$12:$BX$181,BE$3,FALSE)),0,VLOOKUP(AJ240,'2012 BPTs'!$B$12:$BX$181,BE$3,FALSE))</f>
        <v>0</v>
      </c>
      <c r="BF240" s="24">
        <f>IF(ISNA(VLOOKUP(AK240,'2012 BPTs'!$B$12:$BX$181,BF$3,FALSE)),0,VLOOKUP(AK240,'2012 BPTs'!$B$12:$BX$181,BF$3,FALSE))</f>
        <v>0</v>
      </c>
      <c r="BG240" s="24">
        <f>IF(ISNA(VLOOKUP(AL240,'2012 BPTs'!$B$12:$BX$181,BG$3,FALSE)),0,VLOOKUP(AL240,'2012 BPTs'!$B$12:$BX$181,BG$3,FALSE))</f>
        <v>0</v>
      </c>
      <c r="BH240" s="24">
        <f>IF(ISNA(VLOOKUP(AM240,'2012 BPTs'!$B$12:$BX$181,BH$3,FALSE)),0,VLOOKUP(AM240,'2012 BPTs'!$B$12:$BX$181,BH$3,FALSE))</f>
        <v>0</v>
      </c>
      <c r="BJ240" s="24">
        <f>IF(ISNA(VLOOKUP(AF240,'2012 BPTs'!$B$12:$BX$181,BJ$3,FALSE)),0,VLOOKUP(AF240,'2012 BPTs'!$B$12:$BX$181,BJ$3,FALSE))</f>
        <v>0</v>
      </c>
      <c r="BK240" s="24">
        <f>IF(ISNA(VLOOKUP(AG240,'2012 BPTs'!$B$12:$BX$181,BK$3,FALSE)),0,VLOOKUP(AG240,'2012 BPTs'!$B$12:$BX$181,BK$3,FALSE))</f>
        <v>0</v>
      </c>
      <c r="BL240" s="24">
        <f>IF(ISNA(VLOOKUP(AH240,'2012 BPTs'!$B$12:$BX$181,BL$3,FALSE)),0,VLOOKUP(AH240,'2012 BPTs'!$B$12:$BX$181,BL$3,FALSE))</f>
        <v>0</v>
      </c>
      <c r="BM240" s="24">
        <f>IF(ISNA(VLOOKUP(AI240,'2012 BPTs'!$B$12:$BX$181,BM$3,FALSE)),0,VLOOKUP(AI240,'2012 BPTs'!$B$12:$BX$181,BM$3,FALSE))</f>
        <v>0</v>
      </c>
      <c r="BN240" s="24">
        <f>IF(ISNA(VLOOKUP(AJ240,'2012 BPTs'!$B$12:$BX$181,BN$3,FALSE)),0,VLOOKUP(AJ240,'2012 BPTs'!$B$12:$BX$181,BN$3,FALSE))</f>
        <v>0</v>
      </c>
      <c r="BO240" s="24">
        <f>IF(ISNA(VLOOKUP(AK240,'2012 BPTs'!$B$12:$BX$181,BO$3,FALSE)),0,VLOOKUP(AK240,'2012 BPTs'!$B$12:$BX$181,BO$3,FALSE))</f>
        <v>0</v>
      </c>
      <c r="BP240" s="24">
        <f>IF(ISNA(VLOOKUP(AL240,'2012 BPTs'!$B$12:$BX$181,BP$3,FALSE)),0,VLOOKUP(AL240,'2012 BPTs'!$B$12:$BX$181,BP$3,FALSE))</f>
        <v>0</v>
      </c>
      <c r="BQ240" s="24">
        <f>IF(ISNA(VLOOKUP(AM240,'2012 BPTs'!$B$12:$BX$181,BQ$3,FALSE)),0,VLOOKUP(AM240,'2012 BPTs'!$B$12:$BX$181,BQ$3,FALSE))</f>
        <v>0</v>
      </c>
      <c r="BS240" s="77">
        <f t="shared" si="80"/>
        <v>0</v>
      </c>
      <c r="BT240" s="68">
        <f t="shared" si="81"/>
        <v>0</v>
      </c>
      <c r="BU240" s="68">
        <f t="shared" si="82"/>
        <v>0</v>
      </c>
      <c r="BW240" s="24">
        <f>IF(ISNA(VLOOKUP(AF240,'2012 BPTs'!$B$12:$BX$181,BW$3,FALSE)),0,VLOOKUP(AF240,'2012 BPTs'!$B$12:$BX$181,BW$3,FALSE))</f>
        <v>0</v>
      </c>
      <c r="BX240" s="24">
        <f>IF(ISNA(VLOOKUP(AG240,'2012 BPTs'!$B$12:$BX$181,BX$3,FALSE)),0,VLOOKUP(AG240,'2012 BPTs'!$B$12:$BX$181,BX$3,FALSE))</f>
        <v>0</v>
      </c>
      <c r="BY240" s="24">
        <f>IF(ISNA(VLOOKUP(AH240,'2012 BPTs'!$B$12:$BX$181,BY$3,FALSE)),0,VLOOKUP(AH240,'2012 BPTs'!$B$12:$BX$181,BY$3,FALSE))</f>
        <v>0</v>
      </c>
      <c r="BZ240" s="24">
        <f>IF(ISNA(VLOOKUP(AI240,'2012 BPTs'!$B$12:$BX$181,BZ$3,FALSE)),0,VLOOKUP(AI240,'2012 BPTs'!$B$12:$BX$181,BZ$3,FALSE))</f>
        <v>0</v>
      </c>
      <c r="CA240" s="24">
        <f>IF(ISNA(VLOOKUP(AJ240,'2012 BPTs'!$B$12:$BX$181,CA$3,FALSE)),0,VLOOKUP(AJ240,'2012 BPTs'!$B$12:$BX$181,CA$3,FALSE))</f>
        <v>0</v>
      </c>
      <c r="CB240" s="24">
        <f>IF(ISNA(VLOOKUP(AK240,'2012 BPTs'!$B$12:$BX$181,CB$3,FALSE)),0,VLOOKUP(AK240,'2012 BPTs'!$B$12:$BX$181,CB$3,FALSE))</f>
        <v>0</v>
      </c>
      <c r="CC240" s="24">
        <f>IF(ISNA(VLOOKUP(AL240,'2012 BPTs'!$B$12:$BX$181,CC$3,FALSE)),0,VLOOKUP(AL240,'2012 BPTs'!$B$12:$BX$181,CC$3,FALSE))</f>
        <v>0</v>
      </c>
      <c r="CD240" s="24">
        <f>IF(ISNA(VLOOKUP(AM240,'2012 BPTs'!$B$12:$BX$181,CD$3,FALSE)),0,VLOOKUP(AM240,'2012 BPTs'!$B$12:$BX$181,CD$3,FALSE))</f>
        <v>0</v>
      </c>
      <c r="CF240" s="24">
        <f>IF(ISERROR(VLOOKUP(AF240,'2012 BPTs'!$B$12:$BX$181,CF$3,FALSE)/VLOOKUP(AF240,'2012 BPTs'!$B$12:$BX415,CF$3+3,FALSE)),0,VLOOKUP(AF240,'2012 BPTs'!$B$12:$BX$181,CF$3,FALSE)/VLOOKUP(AF240,'2012 BPTs'!$B$12:$BX415,CF$3+3,FALSE))</f>
        <v>0</v>
      </c>
      <c r="CG240" s="24">
        <f>IF(ISERROR(VLOOKUP(AG240,'2012 BPTs'!$B$12:$BX$181,CG$3,FALSE)/VLOOKUP(AG240,'2012 BPTs'!$B$12:$BX415,CG$3+3,FALSE)),0,VLOOKUP(AG240,'2012 BPTs'!$B$12:$BX$181,CG$3,FALSE)/VLOOKUP(AG240,'2012 BPTs'!$B$12:$BX415,CG$3+3,FALSE))</f>
        <v>0</v>
      </c>
      <c r="CH240" s="24">
        <f>IF(ISERROR(VLOOKUP(AH240,'2012 BPTs'!$B$12:$BX$181,CH$3,FALSE)/VLOOKUP(AH240,'2012 BPTs'!$B$12:$BX415,CH$3+3,FALSE)),0,VLOOKUP(AH240,'2012 BPTs'!$B$12:$BX$181,CH$3,FALSE)/VLOOKUP(AH240,'2012 BPTs'!$B$12:$BX415,CH$3+3,FALSE))</f>
        <v>0</v>
      </c>
      <c r="CI240" s="24">
        <f>IF(ISERROR(VLOOKUP(AI240,'2012 BPTs'!$B$12:$BX$181,CI$3,FALSE)/VLOOKUP(AI240,'2012 BPTs'!$B$12:$BX415,CI$3+3,FALSE)),0,VLOOKUP(AI240,'2012 BPTs'!$B$12:$BX$181,CI$3,FALSE)/VLOOKUP(AI240,'2012 BPTs'!$B$12:$BX415,CI$3+3,FALSE))</f>
        <v>0</v>
      </c>
      <c r="CJ240" s="24">
        <f>IF(ISERROR(VLOOKUP(AJ240,'2012 BPTs'!$B$12:$BX$181,CJ$3,FALSE)/VLOOKUP(AJ240,'2012 BPTs'!$B$12:$BX415,CJ$3+3,FALSE)),0,VLOOKUP(AJ240,'2012 BPTs'!$B$12:$BX$181,CJ$3,FALSE)/VLOOKUP(AJ240,'2012 BPTs'!$B$12:$BX415,CJ$3+3,FALSE))</f>
        <v>0</v>
      </c>
      <c r="CK240" s="24">
        <f>IF(ISERROR(VLOOKUP(AK240,'2012 BPTs'!$B$12:$BX$181,CK$3,FALSE)/VLOOKUP(AK240,'2012 BPTs'!$B$12:$BX415,CK$3+3,FALSE)),0,VLOOKUP(AK240,'2012 BPTs'!$B$12:$BX$181,CK$3,FALSE)/VLOOKUP(AK240,'2012 BPTs'!$B$12:$BX415,CK$3+3,FALSE))</f>
        <v>0</v>
      </c>
      <c r="CL240" s="24">
        <f>IF(ISERROR(VLOOKUP(AL240,'2012 BPTs'!$B$12:$BX$181,CL$3,FALSE)/VLOOKUP(AL240,'2012 BPTs'!$B$12:$BX415,CL$3+3,FALSE)),0,VLOOKUP(AL240,'2012 BPTs'!$B$12:$BX$181,CL$3,FALSE)/VLOOKUP(AL240,'2012 BPTs'!$B$12:$BX415,CL$3+3,FALSE))</f>
        <v>0</v>
      </c>
      <c r="CM240" s="24">
        <f>IF(ISERROR(VLOOKUP(AM240,'2012 BPTs'!$B$12:$BX$181,CM$3,FALSE)/VLOOKUP(AM240,'2012 BPTs'!$B$12:$BX415,CM$3+3,FALSE)),0,VLOOKUP(AM240,'2012 BPTs'!$B$12:$BX$181,CM$3,FALSE)/VLOOKUP(AM240,'2012 BPTs'!$B$12:$BX415,CM$3+3,FALSE))</f>
        <v>0</v>
      </c>
      <c r="CO240" s="24">
        <f>IF(ISERROR(VLOOKUP(AF240,'2012 BPTs'!$B$12:$BX$181,CO$3,FALSE)/VLOOKUP(AF240,'2012 BPTs'!$B$12:$BX415,CO$3+2,FALSE)),0,VLOOKUP(AF240,'2012 BPTs'!$B$12:$BX$181,CO$3,FALSE)/VLOOKUP(AF240,'2012 BPTs'!$B$12:$BX415,CO$3+2,FALSE))</f>
        <v>0</v>
      </c>
      <c r="CP240" s="24">
        <f>IF(ISERROR(VLOOKUP(AG240,'2012 BPTs'!$B$12:$BX$181,CP$3,FALSE)/VLOOKUP(AG240,'2012 BPTs'!$B$12:$BX415,CP$3+2,FALSE)),0,VLOOKUP(AG240,'2012 BPTs'!$B$12:$BX$181,CP$3,FALSE)/VLOOKUP(AG240,'2012 BPTs'!$B$12:$BX415,CP$3+2,FALSE))</f>
        <v>0</v>
      </c>
      <c r="CQ240" s="24">
        <f>IF(ISERROR(VLOOKUP(AH240,'2012 BPTs'!$B$12:$BX$181,CQ$3,FALSE)/VLOOKUP(AH240,'2012 BPTs'!$B$12:$BX415,CQ$3+2,FALSE)),0,VLOOKUP(AH240,'2012 BPTs'!$B$12:$BX$181,CQ$3,FALSE)/VLOOKUP(AH240,'2012 BPTs'!$B$12:$BX415,CQ$3+2,FALSE))</f>
        <v>0</v>
      </c>
      <c r="CR240" s="24">
        <f>IF(ISERROR(VLOOKUP(AI240,'2012 BPTs'!$B$12:$BX$181,CR$3,FALSE)/VLOOKUP(AI240,'2012 BPTs'!$B$12:$BX415,CR$3+2,FALSE)),0,VLOOKUP(AI240,'2012 BPTs'!$B$12:$BX$181,CR$3,FALSE)/VLOOKUP(AI240,'2012 BPTs'!$B$12:$BX415,CR$3+2,FALSE))</f>
        <v>0</v>
      </c>
      <c r="CS240" s="24">
        <f>IF(ISERROR(VLOOKUP(AJ240,'2012 BPTs'!$B$12:$BX$181,CS$3,FALSE)/VLOOKUP(AJ240,'2012 BPTs'!$B$12:$BX415,CS$3+2,FALSE)),0,VLOOKUP(AJ240,'2012 BPTs'!$B$12:$BX$181,CS$3,FALSE)/VLOOKUP(AJ240,'2012 BPTs'!$B$12:$BX415,CS$3+2,FALSE))</f>
        <v>0</v>
      </c>
      <c r="CT240" s="24">
        <f>IF(ISERROR(VLOOKUP(AK240,'2012 BPTs'!$B$12:$BX$181,CT$3,FALSE)/VLOOKUP(AK240,'2012 BPTs'!$B$12:$BX415,CT$3+2,FALSE)),0,VLOOKUP(AK240,'2012 BPTs'!$B$12:$BX$181,CT$3,FALSE)/VLOOKUP(AK240,'2012 BPTs'!$B$12:$BX415,CT$3+2,FALSE))</f>
        <v>0</v>
      </c>
      <c r="CU240" s="24">
        <f>IF(ISERROR(VLOOKUP(AL240,'2012 BPTs'!$B$12:$BX$181,CU$3,FALSE)/VLOOKUP(AL240,'2012 BPTs'!$B$12:$BX415,CU$3+2,FALSE)),0,VLOOKUP(AL240,'2012 BPTs'!$B$12:$BX$181,CU$3,FALSE)/VLOOKUP(AL240,'2012 BPTs'!$B$12:$BX415,CU$3+2,FALSE))</f>
        <v>0</v>
      </c>
      <c r="CV240" s="24">
        <f>IF(ISERROR(VLOOKUP(AM240,'2012 BPTs'!$B$12:$BX$181,CV$3,FALSE)/VLOOKUP(AM240,'2012 BPTs'!$B$12:$BX415,CV$3+2,FALSE)),0,VLOOKUP(AM240,'2012 BPTs'!$B$12:$BX$181,CV$3,FALSE)/VLOOKUP(AM240,'2012 BPTs'!$B$12:$BX415,CV$3+2,FALSE))</f>
        <v>0</v>
      </c>
      <c r="CX240" s="93">
        <f>'2014 BPTs'!BR76</f>
        <v>0</v>
      </c>
      <c r="CY240" s="93">
        <f>'2014 BPTs'!BS76</f>
        <v>0</v>
      </c>
    </row>
    <row r="241" spans="2:103" x14ac:dyDescent="0.2">
      <c r="B241" s="2" t="s">
        <v>213</v>
      </c>
      <c r="C241" s="2">
        <f>'2014 BPTs'!E77</f>
        <v>0</v>
      </c>
      <c r="D241" s="2">
        <f t="shared" si="83"/>
        <v>0</v>
      </c>
      <c r="E241" s="4">
        <f>'2014 BPTs'!F77</f>
        <v>0</v>
      </c>
      <c r="F241" s="88">
        <f>'2014 BPTs'!G77</f>
        <v>0</v>
      </c>
      <c r="G241" s="53">
        <f>'2014 BPTs'!I77</f>
        <v>0</v>
      </c>
      <c r="H241" s="88">
        <f>'2014 BPTs'!J77</f>
        <v>0</v>
      </c>
      <c r="I241" s="4">
        <f>'2014 BPTs'!K77</f>
        <v>0</v>
      </c>
      <c r="J241" s="5">
        <f>'2014 BPTs'!M77</f>
        <v>0</v>
      </c>
      <c r="K241" s="99">
        <f>'2014 BPTs'!BL77</f>
        <v>0</v>
      </c>
      <c r="L241" s="100">
        <f t="shared" ref="L241:L304" si="85">IF(SUM(AR241:AY241)=0,0,SUMPRODUCT(AR241:AY241,BA241:BH241)/SUM(AR241:AY241))</f>
        <v>0</v>
      </c>
      <c r="M241" s="101">
        <f t="shared" ref="M241:M304" si="86">K241*L241</f>
        <v>0</v>
      </c>
      <c r="N241" s="102">
        <f t="shared" si="75"/>
        <v>0</v>
      </c>
      <c r="O241" s="103">
        <f>'2014 BPTs'!BM77</f>
        <v>0</v>
      </c>
      <c r="P241" s="100">
        <f t="shared" ref="P241:P304" si="87">IF(SUM(AR241:AY241)=0,0,SUMPRODUCT(AR241:AY241,BJ241:BQ241)/SUM(AR241:AY241))</f>
        <v>0</v>
      </c>
      <c r="Q241" s="101">
        <f t="shared" ref="Q241:Q304" si="88">IF(P241=0,0,O241/P241)</f>
        <v>0</v>
      </c>
      <c r="R241" s="104">
        <f t="shared" ref="R241:R304" si="89">IF(M241=0,0,Q241/M241)</f>
        <v>0</v>
      </c>
      <c r="S241" s="105">
        <f t="shared" si="76"/>
        <v>0</v>
      </c>
      <c r="T241" s="104">
        <f t="shared" ref="T241:T304" si="90">IF(S241=0,0,Q241/S241)</f>
        <v>0</v>
      </c>
      <c r="U241" s="121">
        <f>IF(K241=0,0,IF(B241="Manual",(S241-O241-AP241*(O241/(O241+Z241)))/S241,'2014 BPTs'!BP77))</f>
        <v>0</v>
      </c>
      <c r="V241" s="99">
        <f>'2014 BPTs'!BN77</f>
        <v>0</v>
      </c>
      <c r="W241" s="100">
        <f t="shared" si="84"/>
        <v>0</v>
      </c>
      <c r="X241" s="103">
        <f t="shared" ref="X241:X304" si="91">V241*W241</f>
        <v>0</v>
      </c>
      <c r="Y241" s="102">
        <f t="shared" si="77"/>
        <v>0</v>
      </c>
      <c r="Z241" s="103">
        <f>'2014 BPTs'!BO77</f>
        <v>0</v>
      </c>
      <c r="AA241" s="104">
        <f t="shared" si="78"/>
        <v>0</v>
      </c>
      <c r="AB241" s="106">
        <f>IF(W241=0,0,IF(B241="Manual",(V241-Z241-AP241*(Z241/(Z241+O241)))/V241,'2014 BPTs'!BQ77))</f>
        <v>0</v>
      </c>
      <c r="AD241" s="2" t="str">
        <f t="shared" si="79"/>
        <v>00-0</v>
      </c>
      <c r="AE241" s="2">
        <f>'2014 BPTs'!BA77</f>
        <v>0</v>
      </c>
      <c r="AF241" s="2" t="str">
        <f>IF(B241="Auto",'2014 BPTs'!BB77,D241&amp;E241&amp;"-"&amp;F241)</f>
        <v/>
      </c>
      <c r="AG241" s="2" t="str">
        <f>'2014 BPTs'!BC77</f>
        <v/>
      </c>
      <c r="AH241" s="2" t="str">
        <f>'2014 BPTs'!BD77</f>
        <v/>
      </c>
      <c r="AI241" s="2" t="str">
        <f>'2014 BPTs'!BE77</f>
        <v/>
      </c>
      <c r="AJ241" s="2" t="str">
        <f>'2014 BPTs'!BF77</f>
        <v/>
      </c>
      <c r="AK241" s="2" t="str">
        <f>'2014 BPTs'!BG77</f>
        <v/>
      </c>
      <c r="AL241" s="2" t="str">
        <f>'2014 BPTs'!BH77</f>
        <v/>
      </c>
      <c r="AM241" s="2" t="str">
        <f>'2014 BPTs'!BI77</f>
        <v/>
      </c>
      <c r="AO241" s="128">
        <f>'2014 BPTs'!AJ77*'2014 BPTs'!BK77</f>
        <v>0</v>
      </c>
      <c r="AP241" s="128">
        <f>'2014 BPTs'!AK77*'2014 BPTs'!BK77</f>
        <v>0</v>
      </c>
      <c r="AR241" s="5">
        <f>IF(B241="Auto",'2014 BPTs'!M77,J241)</f>
        <v>0</v>
      </c>
      <c r="AS241" s="5">
        <f>'2014 BPTs'!O77</f>
        <v>0</v>
      </c>
      <c r="AT241" s="5">
        <f>'2014 BPTs'!Q77</f>
        <v>0</v>
      </c>
      <c r="AU241" s="5">
        <f>'2014 BPTs'!S77</f>
        <v>0</v>
      </c>
      <c r="AV241" s="5">
        <f>'2014 BPTs'!U77</f>
        <v>0</v>
      </c>
      <c r="AW241" s="5">
        <f>'2014 BPTs'!W77</f>
        <v>0</v>
      </c>
      <c r="AX241" s="5">
        <f>'2014 BPTs'!Y77</f>
        <v>0</v>
      </c>
      <c r="AY241" s="5">
        <f>'2014 BPTs'!AA77</f>
        <v>0</v>
      </c>
      <c r="BA241" s="24">
        <f>IF(ISNA(VLOOKUP(AF241,'2012 BPTs'!$B$12:$BX$181,BA$3,FALSE)),0,VLOOKUP(AF241,'2012 BPTs'!$B$12:$BX$181,BA$3,FALSE))</f>
        <v>0</v>
      </c>
      <c r="BB241" s="24">
        <f>IF(ISNA(VLOOKUP(AG241,'2012 BPTs'!$B$12:$BX$181,BB$3,FALSE)),0,VLOOKUP(AG241,'2012 BPTs'!$B$12:$BX$181,BB$3,FALSE))</f>
        <v>0</v>
      </c>
      <c r="BC241" s="24">
        <f>IF(ISNA(VLOOKUP(AH241,'2012 BPTs'!$B$12:$BX$181,BC$3,FALSE)),0,VLOOKUP(AH241,'2012 BPTs'!$B$12:$BX$181,BC$3,FALSE))</f>
        <v>0</v>
      </c>
      <c r="BD241" s="24">
        <f>IF(ISNA(VLOOKUP(AI241,'2012 BPTs'!$B$12:$BX$181,BD$3,FALSE)),0,VLOOKUP(AI241,'2012 BPTs'!$B$12:$BX$181,BD$3,FALSE))</f>
        <v>0</v>
      </c>
      <c r="BE241" s="24">
        <f>IF(ISNA(VLOOKUP(AJ241,'2012 BPTs'!$B$12:$BX$181,BE$3,FALSE)),0,VLOOKUP(AJ241,'2012 BPTs'!$B$12:$BX$181,BE$3,FALSE))</f>
        <v>0</v>
      </c>
      <c r="BF241" s="24">
        <f>IF(ISNA(VLOOKUP(AK241,'2012 BPTs'!$B$12:$BX$181,BF$3,FALSE)),0,VLOOKUP(AK241,'2012 BPTs'!$B$12:$BX$181,BF$3,FALSE))</f>
        <v>0</v>
      </c>
      <c r="BG241" s="24">
        <f>IF(ISNA(VLOOKUP(AL241,'2012 BPTs'!$B$12:$BX$181,BG$3,FALSE)),0,VLOOKUP(AL241,'2012 BPTs'!$B$12:$BX$181,BG$3,FALSE))</f>
        <v>0</v>
      </c>
      <c r="BH241" s="24">
        <f>IF(ISNA(VLOOKUP(AM241,'2012 BPTs'!$B$12:$BX$181,BH$3,FALSE)),0,VLOOKUP(AM241,'2012 BPTs'!$B$12:$BX$181,BH$3,FALSE))</f>
        <v>0</v>
      </c>
      <c r="BJ241" s="24">
        <f>IF(ISNA(VLOOKUP(AF241,'2012 BPTs'!$B$12:$BX$181,BJ$3,FALSE)),0,VLOOKUP(AF241,'2012 BPTs'!$B$12:$BX$181,BJ$3,FALSE))</f>
        <v>0</v>
      </c>
      <c r="BK241" s="24">
        <f>IF(ISNA(VLOOKUP(AG241,'2012 BPTs'!$B$12:$BX$181,BK$3,FALSE)),0,VLOOKUP(AG241,'2012 BPTs'!$B$12:$BX$181,BK$3,FALSE))</f>
        <v>0</v>
      </c>
      <c r="BL241" s="24">
        <f>IF(ISNA(VLOOKUP(AH241,'2012 BPTs'!$B$12:$BX$181,BL$3,FALSE)),0,VLOOKUP(AH241,'2012 BPTs'!$B$12:$BX$181,BL$3,FALSE))</f>
        <v>0</v>
      </c>
      <c r="BM241" s="24">
        <f>IF(ISNA(VLOOKUP(AI241,'2012 BPTs'!$B$12:$BX$181,BM$3,FALSE)),0,VLOOKUP(AI241,'2012 BPTs'!$B$12:$BX$181,BM$3,FALSE))</f>
        <v>0</v>
      </c>
      <c r="BN241" s="24">
        <f>IF(ISNA(VLOOKUP(AJ241,'2012 BPTs'!$B$12:$BX$181,BN$3,FALSE)),0,VLOOKUP(AJ241,'2012 BPTs'!$B$12:$BX$181,BN$3,FALSE))</f>
        <v>0</v>
      </c>
      <c r="BO241" s="24">
        <f>IF(ISNA(VLOOKUP(AK241,'2012 BPTs'!$B$12:$BX$181,BO$3,FALSE)),0,VLOOKUP(AK241,'2012 BPTs'!$B$12:$BX$181,BO$3,FALSE))</f>
        <v>0</v>
      </c>
      <c r="BP241" s="24">
        <f>IF(ISNA(VLOOKUP(AL241,'2012 BPTs'!$B$12:$BX$181,BP$3,FALSE)),0,VLOOKUP(AL241,'2012 BPTs'!$B$12:$BX$181,BP$3,FALSE))</f>
        <v>0</v>
      </c>
      <c r="BQ241" s="24">
        <f>IF(ISNA(VLOOKUP(AM241,'2012 BPTs'!$B$12:$BX$181,BQ$3,FALSE)),0,VLOOKUP(AM241,'2012 BPTs'!$B$12:$BX$181,BQ$3,FALSE))</f>
        <v>0</v>
      </c>
      <c r="BS241" s="77">
        <f t="shared" si="80"/>
        <v>0</v>
      </c>
      <c r="BT241" s="68">
        <f t="shared" si="81"/>
        <v>0</v>
      </c>
      <c r="BU241" s="68">
        <f t="shared" si="82"/>
        <v>0</v>
      </c>
      <c r="BW241" s="24">
        <f>IF(ISNA(VLOOKUP(AF241,'2012 BPTs'!$B$12:$BX$181,BW$3,FALSE)),0,VLOOKUP(AF241,'2012 BPTs'!$B$12:$BX$181,BW$3,FALSE))</f>
        <v>0</v>
      </c>
      <c r="BX241" s="24">
        <f>IF(ISNA(VLOOKUP(AG241,'2012 BPTs'!$B$12:$BX$181,BX$3,FALSE)),0,VLOOKUP(AG241,'2012 BPTs'!$B$12:$BX$181,BX$3,FALSE))</f>
        <v>0</v>
      </c>
      <c r="BY241" s="24">
        <f>IF(ISNA(VLOOKUP(AH241,'2012 BPTs'!$B$12:$BX$181,BY$3,FALSE)),0,VLOOKUP(AH241,'2012 BPTs'!$B$12:$BX$181,BY$3,FALSE))</f>
        <v>0</v>
      </c>
      <c r="BZ241" s="24">
        <f>IF(ISNA(VLOOKUP(AI241,'2012 BPTs'!$B$12:$BX$181,BZ$3,FALSE)),0,VLOOKUP(AI241,'2012 BPTs'!$B$12:$BX$181,BZ$3,FALSE))</f>
        <v>0</v>
      </c>
      <c r="CA241" s="24">
        <f>IF(ISNA(VLOOKUP(AJ241,'2012 BPTs'!$B$12:$BX$181,CA$3,FALSE)),0,VLOOKUP(AJ241,'2012 BPTs'!$B$12:$BX$181,CA$3,FALSE))</f>
        <v>0</v>
      </c>
      <c r="CB241" s="24">
        <f>IF(ISNA(VLOOKUP(AK241,'2012 BPTs'!$B$12:$BX$181,CB$3,FALSE)),0,VLOOKUP(AK241,'2012 BPTs'!$B$12:$BX$181,CB$3,FALSE))</f>
        <v>0</v>
      </c>
      <c r="CC241" s="24">
        <f>IF(ISNA(VLOOKUP(AL241,'2012 BPTs'!$B$12:$BX$181,CC$3,FALSE)),0,VLOOKUP(AL241,'2012 BPTs'!$B$12:$BX$181,CC$3,FALSE))</f>
        <v>0</v>
      </c>
      <c r="CD241" s="24">
        <f>IF(ISNA(VLOOKUP(AM241,'2012 BPTs'!$B$12:$BX$181,CD$3,FALSE)),0,VLOOKUP(AM241,'2012 BPTs'!$B$12:$BX$181,CD$3,FALSE))</f>
        <v>0</v>
      </c>
      <c r="CF241" s="24">
        <f>IF(ISERROR(VLOOKUP(AF241,'2012 BPTs'!$B$12:$BX$181,CF$3,FALSE)/VLOOKUP(AF241,'2012 BPTs'!$B$12:$BX416,CF$3+3,FALSE)),0,VLOOKUP(AF241,'2012 BPTs'!$B$12:$BX$181,CF$3,FALSE)/VLOOKUP(AF241,'2012 BPTs'!$B$12:$BX416,CF$3+3,FALSE))</f>
        <v>0</v>
      </c>
      <c r="CG241" s="24">
        <f>IF(ISERROR(VLOOKUP(AG241,'2012 BPTs'!$B$12:$BX$181,CG$3,FALSE)/VLOOKUP(AG241,'2012 BPTs'!$B$12:$BX416,CG$3+3,FALSE)),0,VLOOKUP(AG241,'2012 BPTs'!$B$12:$BX$181,CG$3,FALSE)/VLOOKUP(AG241,'2012 BPTs'!$B$12:$BX416,CG$3+3,FALSE))</f>
        <v>0</v>
      </c>
      <c r="CH241" s="24">
        <f>IF(ISERROR(VLOOKUP(AH241,'2012 BPTs'!$B$12:$BX$181,CH$3,FALSE)/VLOOKUP(AH241,'2012 BPTs'!$B$12:$BX416,CH$3+3,FALSE)),0,VLOOKUP(AH241,'2012 BPTs'!$B$12:$BX$181,CH$3,FALSE)/VLOOKUP(AH241,'2012 BPTs'!$B$12:$BX416,CH$3+3,FALSE))</f>
        <v>0</v>
      </c>
      <c r="CI241" s="24">
        <f>IF(ISERROR(VLOOKUP(AI241,'2012 BPTs'!$B$12:$BX$181,CI$3,FALSE)/VLOOKUP(AI241,'2012 BPTs'!$B$12:$BX416,CI$3+3,FALSE)),0,VLOOKUP(AI241,'2012 BPTs'!$B$12:$BX$181,CI$3,FALSE)/VLOOKUP(AI241,'2012 BPTs'!$B$12:$BX416,CI$3+3,FALSE))</f>
        <v>0</v>
      </c>
      <c r="CJ241" s="24">
        <f>IF(ISERROR(VLOOKUP(AJ241,'2012 BPTs'!$B$12:$BX$181,CJ$3,FALSE)/VLOOKUP(AJ241,'2012 BPTs'!$B$12:$BX416,CJ$3+3,FALSE)),0,VLOOKUP(AJ241,'2012 BPTs'!$B$12:$BX$181,CJ$3,FALSE)/VLOOKUP(AJ241,'2012 BPTs'!$B$12:$BX416,CJ$3+3,FALSE))</f>
        <v>0</v>
      </c>
      <c r="CK241" s="24">
        <f>IF(ISERROR(VLOOKUP(AK241,'2012 BPTs'!$B$12:$BX$181,CK$3,FALSE)/VLOOKUP(AK241,'2012 BPTs'!$B$12:$BX416,CK$3+3,FALSE)),0,VLOOKUP(AK241,'2012 BPTs'!$B$12:$BX$181,CK$3,FALSE)/VLOOKUP(AK241,'2012 BPTs'!$B$12:$BX416,CK$3+3,FALSE))</f>
        <v>0</v>
      </c>
      <c r="CL241" s="24">
        <f>IF(ISERROR(VLOOKUP(AL241,'2012 BPTs'!$B$12:$BX$181,CL$3,FALSE)/VLOOKUP(AL241,'2012 BPTs'!$B$12:$BX416,CL$3+3,FALSE)),0,VLOOKUP(AL241,'2012 BPTs'!$B$12:$BX$181,CL$3,FALSE)/VLOOKUP(AL241,'2012 BPTs'!$B$12:$BX416,CL$3+3,FALSE))</f>
        <v>0</v>
      </c>
      <c r="CM241" s="24">
        <f>IF(ISERROR(VLOOKUP(AM241,'2012 BPTs'!$B$12:$BX$181,CM$3,FALSE)/VLOOKUP(AM241,'2012 BPTs'!$B$12:$BX416,CM$3+3,FALSE)),0,VLOOKUP(AM241,'2012 BPTs'!$B$12:$BX$181,CM$3,FALSE)/VLOOKUP(AM241,'2012 BPTs'!$B$12:$BX416,CM$3+3,FALSE))</f>
        <v>0</v>
      </c>
      <c r="CO241" s="24">
        <f>IF(ISERROR(VLOOKUP(AF241,'2012 BPTs'!$B$12:$BX$181,CO$3,FALSE)/VLOOKUP(AF241,'2012 BPTs'!$B$12:$BX416,CO$3+2,FALSE)),0,VLOOKUP(AF241,'2012 BPTs'!$B$12:$BX$181,CO$3,FALSE)/VLOOKUP(AF241,'2012 BPTs'!$B$12:$BX416,CO$3+2,FALSE))</f>
        <v>0</v>
      </c>
      <c r="CP241" s="24">
        <f>IF(ISERROR(VLOOKUP(AG241,'2012 BPTs'!$B$12:$BX$181,CP$3,FALSE)/VLOOKUP(AG241,'2012 BPTs'!$B$12:$BX416,CP$3+2,FALSE)),0,VLOOKUP(AG241,'2012 BPTs'!$B$12:$BX$181,CP$3,FALSE)/VLOOKUP(AG241,'2012 BPTs'!$B$12:$BX416,CP$3+2,FALSE))</f>
        <v>0</v>
      </c>
      <c r="CQ241" s="24">
        <f>IF(ISERROR(VLOOKUP(AH241,'2012 BPTs'!$B$12:$BX$181,CQ$3,FALSE)/VLOOKUP(AH241,'2012 BPTs'!$B$12:$BX416,CQ$3+2,FALSE)),0,VLOOKUP(AH241,'2012 BPTs'!$B$12:$BX$181,CQ$3,FALSE)/VLOOKUP(AH241,'2012 BPTs'!$B$12:$BX416,CQ$3+2,FALSE))</f>
        <v>0</v>
      </c>
      <c r="CR241" s="24">
        <f>IF(ISERROR(VLOOKUP(AI241,'2012 BPTs'!$B$12:$BX$181,CR$3,FALSE)/VLOOKUP(AI241,'2012 BPTs'!$B$12:$BX416,CR$3+2,FALSE)),0,VLOOKUP(AI241,'2012 BPTs'!$B$12:$BX$181,CR$3,FALSE)/VLOOKUP(AI241,'2012 BPTs'!$B$12:$BX416,CR$3+2,FALSE))</f>
        <v>0</v>
      </c>
      <c r="CS241" s="24">
        <f>IF(ISERROR(VLOOKUP(AJ241,'2012 BPTs'!$B$12:$BX$181,CS$3,FALSE)/VLOOKUP(AJ241,'2012 BPTs'!$B$12:$BX416,CS$3+2,FALSE)),0,VLOOKUP(AJ241,'2012 BPTs'!$B$12:$BX$181,CS$3,FALSE)/VLOOKUP(AJ241,'2012 BPTs'!$B$12:$BX416,CS$3+2,FALSE))</f>
        <v>0</v>
      </c>
      <c r="CT241" s="24">
        <f>IF(ISERROR(VLOOKUP(AK241,'2012 BPTs'!$B$12:$BX$181,CT$3,FALSE)/VLOOKUP(AK241,'2012 BPTs'!$B$12:$BX416,CT$3+2,FALSE)),0,VLOOKUP(AK241,'2012 BPTs'!$B$12:$BX$181,CT$3,FALSE)/VLOOKUP(AK241,'2012 BPTs'!$B$12:$BX416,CT$3+2,FALSE))</f>
        <v>0</v>
      </c>
      <c r="CU241" s="24">
        <f>IF(ISERROR(VLOOKUP(AL241,'2012 BPTs'!$B$12:$BX$181,CU$3,FALSE)/VLOOKUP(AL241,'2012 BPTs'!$B$12:$BX416,CU$3+2,FALSE)),0,VLOOKUP(AL241,'2012 BPTs'!$B$12:$BX$181,CU$3,FALSE)/VLOOKUP(AL241,'2012 BPTs'!$B$12:$BX416,CU$3+2,FALSE))</f>
        <v>0</v>
      </c>
      <c r="CV241" s="24">
        <f>IF(ISERROR(VLOOKUP(AM241,'2012 BPTs'!$B$12:$BX$181,CV$3,FALSE)/VLOOKUP(AM241,'2012 BPTs'!$B$12:$BX416,CV$3+2,FALSE)),0,VLOOKUP(AM241,'2012 BPTs'!$B$12:$BX$181,CV$3,FALSE)/VLOOKUP(AM241,'2012 BPTs'!$B$12:$BX416,CV$3+2,FALSE))</f>
        <v>0</v>
      </c>
      <c r="CX241" s="93">
        <f>'2014 BPTs'!BR77</f>
        <v>0</v>
      </c>
      <c r="CY241" s="93">
        <f>'2014 BPTs'!BS77</f>
        <v>0</v>
      </c>
    </row>
    <row r="242" spans="2:103" x14ac:dyDescent="0.2">
      <c r="B242" s="2" t="s">
        <v>213</v>
      </c>
      <c r="C242" s="2">
        <f>'2014 BPTs'!E78</f>
        <v>0</v>
      </c>
      <c r="D242" s="2">
        <f t="shared" si="83"/>
        <v>0</v>
      </c>
      <c r="E242" s="4">
        <f>'2014 BPTs'!F78</f>
        <v>0</v>
      </c>
      <c r="F242" s="88">
        <f>'2014 BPTs'!G78</f>
        <v>0</v>
      </c>
      <c r="G242" s="53">
        <f>'2014 BPTs'!I78</f>
        <v>0</v>
      </c>
      <c r="H242" s="88">
        <f>'2014 BPTs'!J78</f>
        <v>0</v>
      </c>
      <c r="I242" s="4">
        <f>'2014 BPTs'!K78</f>
        <v>0</v>
      </c>
      <c r="J242" s="5">
        <f>'2014 BPTs'!M78</f>
        <v>0</v>
      </c>
      <c r="K242" s="99">
        <f>'2014 BPTs'!BL78</f>
        <v>0</v>
      </c>
      <c r="L242" s="100">
        <f t="shared" si="85"/>
        <v>0</v>
      </c>
      <c r="M242" s="101">
        <f t="shared" si="86"/>
        <v>0</v>
      </c>
      <c r="N242" s="102">
        <f t="shared" si="75"/>
        <v>0</v>
      </c>
      <c r="O242" s="103">
        <f>'2014 BPTs'!BM78</f>
        <v>0</v>
      </c>
      <c r="P242" s="100">
        <f t="shared" si="87"/>
        <v>0</v>
      </c>
      <c r="Q242" s="101">
        <f t="shared" si="88"/>
        <v>0</v>
      </c>
      <c r="R242" s="104">
        <f t="shared" si="89"/>
        <v>0</v>
      </c>
      <c r="S242" s="105">
        <f t="shared" si="76"/>
        <v>0</v>
      </c>
      <c r="T242" s="104">
        <f t="shared" si="90"/>
        <v>0</v>
      </c>
      <c r="U242" s="121">
        <f>IF(K242=0,0,IF(B242="Manual",(S242-O242-AP242*(O242/(O242+Z242)))/S242,'2014 BPTs'!BP78))</f>
        <v>0</v>
      </c>
      <c r="V242" s="99">
        <f>'2014 BPTs'!BN78</f>
        <v>0</v>
      </c>
      <c r="W242" s="100">
        <f t="shared" si="84"/>
        <v>0</v>
      </c>
      <c r="X242" s="103">
        <f t="shared" si="91"/>
        <v>0</v>
      </c>
      <c r="Y242" s="102">
        <f t="shared" si="77"/>
        <v>0</v>
      </c>
      <c r="Z242" s="103">
        <f>'2014 BPTs'!BO78</f>
        <v>0</v>
      </c>
      <c r="AA242" s="104">
        <f t="shared" si="78"/>
        <v>0</v>
      </c>
      <c r="AB242" s="106">
        <f>IF(W242=0,0,IF(B242="Manual",(V242-Z242-AP242*(Z242/(Z242+O242)))/V242,'2014 BPTs'!BQ78))</f>
        <v>0</v>
      </c>
      <c r="AD242" s="2" t="str">
        <f t="shared" si="79"/>
        <v>00-0</v>
      </c>
      <c r="AE242" s="2">
        <f>'2014 BPTs'!BA78</f>
        <v>0</v>
      </c>
      <c r="AF242" s="2" t="str">
        <f>IF(B242="Auto",'2014 BPTs'!BB78,D242&amp;E242&amp;"-"&amp;F242)</f>
        <v/>
      </c>
      <c r="AG242" s="2" t="str">
        <f>'2014 BPTs'!BC78</f>
        <v/>
      </c>
      <c r="AH242" s="2" t="str">
        <f>'2014 BPTs'!BD78</f>
        <v/>
      </c>
      <c r="AI242" s="2" t="str">
        <f>'2014 BPTs'!BE78</f>
        <v/>
      </c>
      <c r="AJ242" s="2" t="str">
        <f>'2014 BPTs'!BF78</f>
        <v/>
      </c>
      <c r="AK242" s="2" t="str">
        <f>'2014 BPTs'!BG78</f>
        <v/>
      </c>
      <c r="AL242" s="2" t="str">
        <f>'2014 BPTs'!BH78</f>
        <v/>
      </c>
      <c r="AM242" s="2" t="str">
        <f>'2014 BPTs'!BI78</f>
        <v/>
      </c>
      <c r="AO242" s="128">
        <f>'2014 BPTs'!AJ78*'2014 BPTs'!BK78</f>
        <v>0</v>
      </c>
      <c r="AP242" s="128">
        <f>'2014 BPTs'!AK78*'2014 BPTs'!BK78</f>
        <v>0</v>
      </c>
      <c r="AR242" s="5">
        <f>IF(B242="Auto",'2014 BPTs'!M78,J242)</f>
        <v>0</v>
      </c>
      <c r="AS242" s="5">
        <f>'2014 BPTs'!O78</f>
        <v>0</v>
      </c>
      <c r="AT242" s="5">
        <f>'2014 BPTs'!Q78</f>
        <v>0</v>
      </c>
      <c r="AU242" s="5">
        <f>'2014 BPTs'!S78</f>
        <v>0</v>
      </c>
      <c r="AV242" s="5">
        <f>'2014 BPTs'!U78</f>
        <v>0</v>
      </c>
      <c r="AW242" s="5">
        <f>'2014 BPTs'!W78</f>
        <v>0</v>
      </c>
      <c r="AX242" s="5">
        <f>'2014 BPTs'!Y78</f>
        <v>0</v>
      </c>
      <c r="AY242" s="5">
        <f>'2014 BPTs'!AA78</f>
        <v>0</v>
      </c>
      <c r="BA242" s="24">
        <f>IF(ISNA(VLOOKUP(AF242,'2012 BPTs'!$B$12:$BX$181,BA$3,FALSE)),0,VLOOKUP(AF242,'2012 BPTs'!$B$12:$BX$181,BA$3,FALSE))</f>
        <v>0</v>
      </c>
      <c r="BB242" s="24">
        <f>IF(ISNA(VLOOKUP(AG242,'2012 BPTs'!$B$12:$BX$181,BB$3,FALSE)),0,VLOOKUP(AG242,'2012 BPTs'!$B$12:$BX$181,BB$3,FALSE))</f>
        <v>0</v>
      </c>
      <c r="BC242" s="24">
        <f>IF(ISNA(VLOOKUP(AH242,'2012 BPTs'!$B$12:$BX$181,BC$3,FALSE)),0,VLOOKUP(AH242,'2012 BPTs'!$B$12:$BX$181,BC$3,FALSE))</f>
        <v>0</v>
      </c>
      <c r="BD242" s="24">
        <f>IF(ISNA(VLOOKUP(AI242,'2012 BPTs'!$B$12:$BX$181,BD$3,FALSE)),0,VLOOKUP(AI242,'2012 BPTs'!$B$12:$BX$181,BD$3,FALSE))</f>
        <v>0</v>
      </c>
      <c r="BE242" s="24">
        <f>IF(ISNA(VLOOKUP(AJ242,'2012 BPTs'!$B$12:$BX$181,BE$3,FALSE)),0,VLOOKUP(AJ242,'2012 BPTs'!$B$12:$BX$181,BE$3,FALSE))</f>
        <v>0</v>
      </c>
      <c r="BF242" s="24">
        <f>IF(ISNA(VLOOKUP(AK242,'2012 BPTs'!$B$12:$BX$181,BF$3,FALSE)),0,VLOOKUP(AK242,'2012 BPTs'!$B$12:$BX$181,BF$3,FALSE))</f>
        <v>0</v>
      </c>
      <c r="BG242" s="24">
        <f>IF(ISNA(VLOOKUP(AL242,'2012 BPTs'!$B$12:$BX$181,BG$3,FALSE)),0,VLOOKUP(AL242,'2012 BPTs'!$B$12:$BX$181,BG$3,FALSE))</f>
        <v>0</v>
      </c>
      <c r="BH242" s="24">
        <f>IF(ISNA(VLOOKUP(AM242,'2012 BPTs'!$B$12:$BX$181,BH$3,FALSE)),0,VLOOKUP(AM242,'2012 BPTs'!$B$12:$BX$181,BH$3,FALSE))</f>
        <v>0</v>
      </c>
      <c r="BJ242" s="24">
        <f>IF(ISNA(VLOOKUP(AF242,'2012 BPTs'!$B$12:$BX$181,BJ$3,FALSE)),0,VLOOKUP(AF242,'2012 BPTs'!$B$12:$BX$181,BJ$3,FALSE))</f>
        <v>0</v>
      </c>
      <c r="BK242" s="24">
        <f>IF(ISNA(VLOOKUP(AG242,'2012 BPTs'!$B$12:$BX$181,BK$3,FALSE)),0,VLOOKUP(AG242,'2012 BPTs'!$B$12:$BX$181,BK$3,FALSE))</f>
        <v>0</v>
      </c>
      <c r="BL242" s="24">
        <f>IF(ISNA(VLOOKUP(AH242,'2012 BPTs'!$B$12:$BX$181,BL$3,FALSE)),0,VLOOKUP(AH242,'2012 BPTs'!$B$12:$BX$181,BL$3,FALSE))</f>
        <v>0</v>
      </c>
      <c r="BM242" s="24">
        <f>IF(ISNA(VLOOKUP(AI242,'2012 BPTs'!$B$12:$BX$181,BM$3,FALSE)),0,VLOOKUP(AI242,'2012 BPTs'!$B$12:$BX$181,BM$3,FALSE))</f>
        <v>0</v>
      </c>
      <c r="BN242" s="24">
        <f>IF(ISNA(VLOOKUP(AJ242,'2012 BPTs'!$B$12:$BX$181,BN$3,FALSE)),0,VLOOKUP(AJ242,'2012 BPTs'!$B$12:$BX$181,BN$3,FALSE))</f>
        <v>0</v>
      </c>
      <c r="BO242" s="24">
        <f>IF(ISNA(VLOOKUP(AK242,'2012 BPTs'!$B$12:$BX$181,BO$3,FALSE)),0,VLOOKUP(AK242,'2012 BPTs'!$B$12:$BX$181,BO$3,FALSE))</f>
        <v>0</v>
      </c>
      <c r="BP242" s="24">
        <f>IF(ISNA(VLOOKUP(AL242,'2012 BPTs'!$B$12:$BX$181,BP$3,FALSE)),0,VLOOKUP(AL242,'2012 BPTs'!$B$12:$BX$181,BP$3,FALSE))</f>
        <v>0</v>
      </c>
      <c r="BQ242" s="24">
        <f>IF(ISNA(VLOOKUP(AM242,'2012 BPTs'!$B$12:$BX$181,BQ$3,FALSE)),0,VLOOKUP(AM242,'2012 BPTs'!$B$12:$BX$181,BQ$3,FALSE))</f>
        <v>0</v>
      </c>
      <c r="BS242" s="77">
        <f t="shared" si="80"/>
        <v>0</v>
      </c>
      <c r="BT242" s="68">
        <f t="shared" si="81"/>
        <v>0</v>
      </c>
      <c r="BU242" s="68">
        <f t="shared" si="82"/>
        <v>0</v>
      </c>
      <c r="BW242" s="24">
        <f>IF(ISNA(VLOOKUP(AF242,'2012 BPTs'!$B$12:$BX$181,BW$3,FALSE)),0,VLOOKUP(AF242,'2012 BPTs'!$B$12:$BX$181,BW$3,FALSE))</f>
        <v>0</v>
      </c>
      <c r="BX242" s="24">
        <f>IF(ISNA(VLOOKUP(AG242,'2012 BPTs'!$B$12:$BX$181,BX$3,FALSE)),0,VLOOKUP(AG242,'2012 BPTs'!$B$12:$BX$181,BX$3,FALSE))</f>
        <v>0</v>
      </c>
      <c r="BY242" s="24">
        <f>IF(ISNA(VLOOKUP(AH242,'2012 BPTs'!$B$12:$BX$181,BY$3,FALSE)),0,VLOOKUP(AH242,'2012 BPTs'!$B$12:$BX$181,BY$3,FALSE))</f>
        <v>0</v>
      </c>
      <c r="BZ242" s="24">
        <f>IF(ISNA(VLOOKUP(AI242,'2012 BPTs'!$B$12:$BX$181,BZ$3,FALSE)),0,VLOOKUP(AI242,'2012 BPTs'!$B$12:$BX$181,BZ$3,FALSE))</f>
        <v>0</v>
      </c>
      <c r="CA242" s="24">
        <f>IF(ISNA(VLOOKUP(AJ242,'2012 BPTs'!$B$12:$BX$181,CA$3,FALSE)),0,VLOOKUP(AJ242,'2012 BPTs'!$B$12:$BX$181,CA$3,FALSE))</f>
        <v>0</v>
      </c>
      <c r="CB242" s="24">
        <f>IF(ISNA(VLOOKUP(AK242,'2012 BPTs'!$B$12:$BX$181,CB$3,FALSE)),0,VLOOKUP(AK242,'2012 BPTs'!$B$12:$BX$181,CB$3,FALSE))</f>
        <v>0</v>
      </c>
      <c r="CC242" s="24">
        <f>IF(ISNA(VLOOKUP(AL242,'2012 BPTs'!$B$12:$BX$181,CC$3,FALSE)),0,VLOOKUP(AL242,'2012 BPTs'!$B$12:$BX$181,CC$3,FALSE))</f>
        <v>0</v>
      </c>
      <c r="CD242" s="24">
        <f>IF(ISNA(VLOOKUP(AM242,'2012 BPTs'!$B$12:$BX$181,CD$3,FALSE)),0,VLOOKUP(AM242,'2012 BPTs'!$B$12:$BX$181,CD$3,FALSE))</f>
        <v>0</v>
      </c>
      <c r="CF242" s="24">
        <f>IF(ISERROR(VLOOKUP(AF242,'2012 BPTs'!$B$12:$BX$181,CF$3,FALSE)/VLOOKUP(AF242,'2012 BPTs'!$B$12:$BX417,CF$3+3,FALSE)),0,VLOOKUP(AF242,'2012 BPTs'!$B$12:$BX$181,CF$3,FALSE)/VLOOKUP(AF242,'2012 BPTs'!$B$12:$BX417,CF$3+3,FALSE))</f>
        <v>0</v>
      </c>
      <c r="CG242" s="24">
        <f>IF(ISERROR(VLOOKUP(AG242,'2012 BPTs'!$B$12:$BX$181,CG$3,FALSE)/VLOOKUP(AG242,'2012 BPTs'!$B$12:$BX417,CG$3+3,FALSE)),0,VLOOKUP(AG242,'2012 BPTs'!$B$12:$BX$181,CG$3,FALSE)/VLOOKUP(AG242,'2012 BPTs'!$B$12:$BX417,CG$3+3,FALSE))</f>
        <v>0</v>
      </c>
      <c r="CH242" s="24">
        <f>IF(ISERROR(VLOOKUP(AH242,'2012 BPTs'!$B$12:$BX$181,CH$3,FALSE)/VLOOKUP(AH242,'2012 BPTs'!$B$12:$BX417,CH$3+3,FALSE)),0,VLOOKUP(AH242,'2012 BPTs'!$B$12:$BX$181,CH$3,FALSE)/VLOOKUP(AH242,'2012 BPTs'!$B$12:$BX417,CH$3+3,FALSE))</f>
        <v>0</v>
      </c>
      <c r="CI242" s="24">
        <f>IF(ISERROR(VLOOKUP(AI242,'2012 BPTs'!$B$12:$BX$181,CI$3,FALSE)/VLOOKUP(AI242,'2012 BPTs'!$B$12:$BX417,CI$3+3,FALSE)),0,VLOOKUP(AI242,'2012 BPTs'!$B$12:$BX$181,CI$3,FALSE)/VLOOKUP(AI242,'2012 BPTs'!$B$12:$BX417,CI$3+3,FALSE))</f>
        <v>0</v>
      </c>
      <c r="CJ242" s="24">
        <f>IF(ISERROR(VLOOKUP(AJ242,'2012 BPTs'!$B$12:$BX$181,CJ$3,FALSE)/VLOOKUP(AJ242,'2012 BPTs'!$B$12:$BX417,CJ$3+3,FALSE)),0,VLOOKUP(AJ242,'2012 BPTs'!$B$12:$BX$181,CJ$3,FALSE)/VLOOKUP(AJ242,'2012 BPTs'!$B$12:$BX417,CJ$3+3,FALSE))</f>
        <v>0</v>
      </c>
      <c r="CK242" s="24">
        <f>IF(ISERROR(VLOOKUP(AK242,'2012 BPTs'!$B$12:$BX$181,CK$3,FALSE)/VLOOKUP(AK242,'2012 BPTs'!$B$12:$BX417,CK$3+3,FALSE)),0,VLOOKUP(AK242,'2012 BPTs'!$B$12:$BX$181,CK$3,FALSE)/VLOOKUP(AK242,'2012 BPTs'!$B$12:$BX417,CK$3+3,FALSE))</f>
        <v>0</v>
      </c>
      <c r="CL242" s="24">
        <f>IF(ISERROR(VLOOKUP(AL242,'2012 BPTs'!$B$12:$BX$181,CL$3,FALSE)/VLOOKUP(AL242,'2012 BPTs'!$B$12:$BX417,CL$3+3,FALSE)),0,VLOOKUP(AL242,'2012 BPTs'!$B$12:$BX$181,CL$3,FALSE)/VLOOKUP(AL242,'2012 BPTs'!$B$12:$BX417,CL$3+3,FALSE))</f>
        <v>0</v>
      </c>
      <c r="CM242" s="24">
        <f>IF(ISERROR(VLOOKUP(AM242,'2012 BPTs'!$B$12:$BX$181,CM$3,FALSE)/VLOOKUP(AM242,'2012 BPTs'!$B$12:$BX417,CM$3+3,FALSE)),0,VLOOKUP(AM242,'2012 BPTs'!$B$12:$BX$181,CM$3,FALSE)/VLOOKUP(AM242,'2012 BPTs'!$B$12:$BX417,CM$3+3,FALSE))</f>
        <v>0</v>
      </c>
      <c r="CO242" s="24">
        <f>IF(ISERROR(VLOOKUP(AF242,'2012 BPTs'!$B$12:$BX$181,CO$3,FALSE)/VLOOKUP(AF242,'2012 BPTs'!$B$12:$BX417,CO$3+2,FALSE)),0,VLOOKUP(AF242,'2012 BPTs'!$B$12:$BX$181,CO$3,FALSE)/VLOOKUP(AF242,'2012 BPTs'!$B$12:$BX417,CO$3+2,FALSE))</f>
        <v>0</v>
      </c>
      <c r="CP242" s="24">
        <f>IF(ISERROR(VLOOKUP(AG242,'2012 BPTs'!$B$12:$BX$181,CP$3,FALSE)/VLOOKUP(AG242,'2012 BPTs'!$B$12:$BX417,CP$3+2,FALSE)),0,VLOOKUP(AG242,'2012 BPTs'!$B$12:$BX$181,CP$3,FALSE)/VLOOKUP(AG242,'2012 BPTs'!$B$12:$BX417,CP$3+2,FALSE))</f>
        <v>0</v>
      </c>
      <c r="CQ242" s="24">
        <f>IF(ISERROR(VLOOKUP(AH242,'2012 BPTs'!$B$12:$BX$181,CQ$3,FALSE)/VLOOKUP(AH242,'2012 BPTs'!$B$12:$BX417,CQ$3+2,FALSE)),0,VLOOKUP(AH242,'2012 BPTs'!$B$12:$BX$181,CQ$3,FALSE)/VLOOKUP(AH242,'2012 BPTs'!$B$12:$BX417,CQ$3+2,FALSE))</f>
        <v>0</v>
      </c>
      <c r="CR242" s="24">
        <f>IF(ISERROR(VLOOKUP(AI242,'2012 BPTs'!$B$12:$BX$181,CR$3,FALSE)/VLOOKUP(AI242,'2012 BPTs'!$B$12:$BX417,CR$3+2,FALSE)),0,VLOOKUP(AI242,'2012 BPTs'!$B$12:$BX$181,CR$3,FALSE)/VLOOKUP(AI242,'2012 BPTs'!$B$12:$BX417,CR$3+2,FALSE))</f>
        <v>0</v>
      </c>
      <c r="CS242" s="24">
        <f>IF(ISERROR(VLOOKUP(AJ242,'2012 BPTs'!$B$12:$BX$181,CS$3,FALSE)/VLOOKUP(AJ242,'2012 BPTs'!$B$12:$BX417,CS$3+2,FALSE)),0,VLOOKUP(AJ242,'2012 BPTs'!$B$12:$BX$181,CS$3,FALSE)/VLOOKUP(AJ242,'2012 BPTs'!$B$12:$BX417,CS$3+2,FALSE))</f>
        <v>0</v>
      </c>
      <c r="CT242" s="24">
        <f>IF(ISERROR(VLOOKUP(AK242,'2012 BPTs'!$B$12:$BX$181,CT$3,FALSE)/VLOOKUP(AK242,'2012 BPTs'!$B$12:$BX417,CT$3+2,FALSE)),0,VLOOKUP(AK242,'2012 BPTs'!$B$12:$BX$181,CT$3,FALSE)/VLOOKUP(AK242,'2012 BPTs'!$B$12:$BX417,CT$3+2,FALSE))</f>
        <v>0</v>
      </c>
      <c r="CU242" s="24">
        <f>IF(ISERROR(VLOOKUP(AL242,'2012 BPTs'!$B$12:$BX$181,CU$3,FALSE)/VLOOKUP(AL242,'2012 BPTs'!$B$12:$BX417,CU$3+2,FALSE)),0,VLOOKUP(AL242,'2012 BPTs'!$B$12:$BX$181,CU$3,FALSE)/VLOOKUP(AL242,'2012 BPTs'!$B$12:$BX417,CU$3+2,FALSE))</f>
        <v>0</v>
      </c>
      <c r="CV242" s="24">
        <f>IF(ISERROR(VLOOKUP(AM242,'2012 BPTs'!$B$12:$BX$181,CV$3,FALSE)/VLOOKUP(AM242,'2012 BPTs'!$B$12:$BX417,CV$3+2,FALSE)),0,VLOOKUP(AM242,'2012 BPTs'!$B$12:$BX$181,CV$3,FALSE)/VLOOKUP(AM242,'2012 BPTs'!$B$12:$BX417,CV$3+2,FALSE))</f>
        <v>0</v>
      </c>
      <c r="CX242" s="93">
        <f>'2014 BPTs'!BR78</f>
        <v>0</v>
      </c>
      <c r="CY242" s="93">
        <f>'2014 BPTs'!BS78</f>
        <v>0</v>
      </c>
    </row>
    <row r="243" spans="2:103" x14ac:dyDescent="0.2">
      <c r="B243" s="2" t="s">
        <v>213</v>
      </c>
      <c r="C243" s="2">
        <f>'2014 BPTs'!E79</f>
        <v>0</v>
      </c>
      <c r="D243" s="2">
        <f t="shared" si="83"/>
        <v>0</v>
      </c>
      <c r="E243" s="4">
        <f>'2014 BPTs'!F79</f>
        <v>0</v>
      </c>
      <c r="F243" s="88">
        <f>'2014 BPTs'!G79</f>
        <v>0</v>
      </c>
      <c r="G243" s="53">
        <f>'2014 BPTs'!I79</f>
        <v>0</v>
      </c>
      <c r="H243" s="88">
        <f>'2014 BPTs'!J79</f>
        <v>0</v>
      </c>
      <c r="I243" s="4">
        <f>'2014 BPTs'!K79</f>
        <v>0</v>
      </c>
      <c r="J243" s="5">
        <f>'2014 BPTs'!M79</f>
        <v>0</v>
      </c>
      <c r="K243" s="99">
        <f>'2014 BPTs'!BL79</f>
        <v>0</v>
      </c>
      <c r="L243" s="100">
        <f t="shared" si="85"/>
        <v>0</v>
      </c>
      <c r="M243" s="101">
        <f t="shared" si="86"/>
        <v>0</v>
      </c>
      <c r="N243" s="102">
        <f t="shared" si="75"/>
        <v>0</v>
      </c>
      <c r="O243" s="103">
        <f>'2014 BPTs'!BM79</f>
        <v>0</v>
      </c>
      <c r="P243" s="100">
        <f t="shared" si="87"/>
        <v>0</v>
      </c>
      <c r="Q243" s="101">
        <f t="shared" si="88"/>
        <v>0</v>
      </c>
      <c r="R243" s="104">
        <f t="shared" si="89"/>
        <v>0</v>
      </c>
      <c r="S243" s="105">
        <f t="shared" si="76"/>
        <v>0</v>
      </c>
      <c r="T243" s="104">
        <f t="shared" si="90"/>
        <v>0</v>
      </c>
      <c r="U243" s="121">
        <f>IF(K243=0,0,IF(B243="Manual",(S243-O243-AP243*(O243/(O243+Z243)))/S243,'2014 BPTs'!BP79))</f>
        <v>0</v>
      </c>
      <c r="V243" s="99">
        <f>'2014 BPTs'!BN79</f>
        <v>0</v>
      </c>
      <c r="W243" s="100">
        <f t="shared" si="84"/>
        <v>0</v>
      </c>
      <c r="X243" s="103">
        <f t="shared" si="91"/>
        <v>0</v>
      </c>
      <c r="Y243" s="102">
        <f t="shared" si="77"/>
        <v>0</v>
      </c>
      <c r="Z243" s="103">
        <f>'2014 BPTs'!BO79</f>
        <v>0</v>
      </c>
      <c r="AA243" s="104">
        <f t="shared" si="78"/>
        <v>0</v>
      </c>
      <c r="AB243" s="106">
        <f>IF(W243=0,0,IF(B243="Manual",(V243-Z243-AP243*(Z243/(Z243+O243)))/V243,'2014 BPTs'!BQ79))</f>
        <v>0</v>
      </c>
      <c r="AD243" s="2" t="str">
        <f t="shared" si="79"/>
        <v>00-0</v>
      </c>
      <c r="AE243" s="2">
        <f>'2014 BPTs'!BA79</f>
        <v>0</v>
      </c>
      <c r="AF243" s="2" t="str">
        <f>IF(B243="Auto",'2014 BPTs'!BB79,D243&amp;E243&amp;"-"&amp;F243)</f>
        <v/>
      </c>
      <c r="AG243" s="2" t="str">
        <f>'2014 BPTs'!BC79</f>
        <v/>
      </c>
      <c r="AH243" s="2" t="str">
        <f>'2014 BPTs'!BD79</f>
        <v/>
      </c>
      <c r="AI243" s="2" t="str">
        <f>'2014 BPTs'!BE79</f>
        <v/>
      </c>
      <c r="AJ243" s="2" t="str">
        <f>'2014 BPTs'!BF79</f>
        <v/>
      </c>
      <c r="AK243" s="2" t="str">
        <f>'2014 BPTs'!BG79</f>
        <v/>
      </c>
      <c r="AL243" s="2" t="str">
        <f>'2014 BPTs'!BH79</f>
        <v/>
      </c>
      <c r="AM243" s="2" t="str">
        <f>'2014 BPTs'!BI79</f>
        <v/>
      </c>
      <c r="AO243" s="128">
        <f>'2014 BPTs'!AJ79*'2014 BPTs'!BK79</f>
        <v>0</v>
      </c>
      <c r="AP243" s="128">
        <f>'2014 BPTs'!AK79*'2014 BPTs'!BK79</f>
        <v>0</v>
      </c>
      <c r="AR243" s="5">
        <f>IF(B243="Auto",'2014 BPTs'!M79,J243)</f>
        <v>0</v>
      </c>
      <c r="AS243" s="5">
        <f>'2014 BPTs'!O79</f>
        <v>0</v>
      </c>
      <c r="AT243" s="5">
        <f>'2014 BPTs'!Q79</f>
        <v>0</v>
      </c>
      <c r="AU243" s="5">
        <f>'2014 BPTs'!S79</f>
        <v>0</v>
      </c>
      <c r="AV243" s="5">
        <f>'2014 BPTs'!U79</f>
        <v>0</v>
      </c>
      <c r="AW243" s="5">
        <f>'2014 BPTs'!W79</f>
        <v>0</v>
      </c>
      <c r="AX243" s="5">
        <f>'2014 BPTs'!Y79</f>
        <v>0</v>
      </c>
      <c r="AY243" s="5">
        <f>'2014 BPTs'!AA79</f>
        <v>0</v>
      </c>
      <c r="BA243" s="24">
        <f>IF(ISNA(VLOOKUP(AF243,'2012 BPTs'!$B$12:$BX$181,BA$3,FALSE)),0,VLOOKUP(AF243,'2012 BPTs'!$B$12:$BX$181,BA$3,FALSE))</f>
        <v>0</v>
      </c>
      <c r="BB243" s="24">
        <f>IF(ISNA(VLOOKUP(AG243,'2012 BPTs'!$B$12:$BX$181,BB$3,FALSE)),0,VLOOKUP(AG243,'2012 BPTs'!$B$12:$BX$181,BB$3,FALSE))</f>
        <v>0</v>
      </c>
      <c r="BC243" s="24">
        <f>IF(ISNA(VLOOKUP(AH243,'2012 BPTs'!$B$12:$BX$181,BC$3,FALSE)),0,VLOOKUP(AH243,'2012 BPTs'!$B$12:$BX$181,BC$3,FALSE))</f>
        <v>0</v>
      </c>
      <c r="BD243" s="24">
        <f>IF(ISNA(VLOOKUP(AI243,'2012 BPTs'!$B$12:$BX$181,BD$3,FALSE)),0,VLOOKUP(AI243,'2012 BPTs'!$B$12:$BX$181,BD$3,FALSE))</f>
        <v>0</v>
      </c>
      <c r="BE243" s="24">
        <f>IF(ISNA(VLOOKUP(AJ243,'2012 BPTs'!$B$12:$BX$181,BE$3,FALSE)),0,VLOOKUP(AJ243,'2012 BPTs'!$B$12:$BX$181,BE$3,FALSE))</f>
        <v>0</v>
      </c>
      <c r="BF243" s="24">
        <f>IF(ISNA(VLOOKUP(AK243,'2012 BPTs'!$B$12:$BX$181,BF$3,FALSE)),0,VLOOKUP(AK243,'2012 BPTs'!$B$12:$BX$181,BF$3,FALSE))</f>
        <v>0</v>
      </c>
      <c r="BG243" s="24">
        <f>IF(ISNA(VLOOKUP(AL243,'2012 BPTs'!$B$12:$BX$181,BG$3,FALSE)),0,VLOOKUP(AL243,'2012 BPTs'!$B$12:$BX$181,BG$3,FALSE))</f>
        <v>0</v>
      </c>
      <c r="BH243" s="24">
        <f>IF(ISNA(VLOOKUP(AM243,'2012 BPTs'!$B$12:$BX$181,BH$3,FALSE)),0,VLOOKUP(AM243,'2012 BPTs'!$B$12:$BX$181,BH$3,FALSE))</f>
        <v>0</v>
      </c>
      <c r="BJ243" s="24">
        <f>IF(ISNA(VLOOKUP(AF243,'2012 BPTs'!$B$12:$BX$181,BJ$3,FALSE)),0,VLOOKUP(AF243,'2012 BPTs'!$B$12:$BX$181,BJ$3,FALSE))</f>
        <v>0</v>
      </c>
      <c r="BK243" s="24">
        <f>IF(ISNA(VLOOKUP(AG243,'2012 BPTs'!$B$12:$BX$181,BK$3,FALSE)),0,VLOOKUP(AG243,'2012 BPTs'!$B$12:$BX$181,BK$3,FALSE))</f>
        <v>0</v>
      </c>
      <c r="BL243" s="24">
        <f>IF(ISNA(VLOOKUP(AH243,'2012 BPTs'!$B$12:$BX$181,BL$3,FALSE)),0,VLOOKUP(AH243,'2012 BPTs'!$B$12:$BX$181,BL$3,FALSE))</f>
        <v>0</v>
      </c>
      <c r="BM243" s="24">
        <f>IF(ISNA(VLOOKUP(AI243,'2012 BPTs'!$B$12:$BX$181,BM$3,FALSE)),0,VLOOKUP(AI243,'2012 BPTs'!$B$12:$BX$181,BM$3,FALSE))</f>
        <v>0</v>
      </c>
      <c r="BN243" s="24">
        <f>IF(ISNA(VLOOKUP(AJ243,'2012 BPTs'!$B$12:$BX$181,BN$3,FALSE)),0,VLOOKUP(AJ243,'2012 BPTs'!$B$12:$BX$181,BN$3,FALSE))</f>
        <v>0</v>
      </c>
      <c r="BO243" s="24">
        <f>IF(ISNA(VLOOKUP(AK243,'2012 BPTs'!$B$12:$BX$181,BO$3,FALSE)),0,VLOOKUP(AK243,'2012 BPTs'!$B$12:$BX$181,BO$3,FALSE))</f>
        <v>0</v>
      </c>
      <c r="BP243" s="24">
        <f>IF(ISNA(VLOOKUP(AL243,'2012 BPTs'!$B$12:$BX$181,BP$3,FALSE)),0,VLOOKUP(AL243,'2012 BPTs'!$B$12:$BX$181,BP$3,FALSE))</f>
        <v>0</v>
      </c>
      <c r="BQ243" s="24">
        <f>IF(ISNA(VLOOKUP(AM243,'2012 BPTs'!$B$12:$BX$181,BQ$3,FALSE)),0,VLOOKUP(AM243,'2012 BPTs'!$B$12:$BX$181,BQ$3,FALSE))</f>
        <v>0</v>
      </c>
      <c r="BS243" s="77">
        <f t="shared" si="80"/>
        <v>0</v>
      </c>
      <c r="BT243" s="68">
        <f t="shared" si="81"/>
        <v>0</v>
      </c>
      <c r="BU243" s="68">
        <f t="shared" si="82"/>
        <v>0</v>
      </c>
      <c r="BW243" s="24">
        <f>IF(ISNA(VLOOKUP(AF243,'2012 BPTs'!$B$12:$BX$181,BW$3,FALSE)),0,VLOOKUP(AF243,'2012 BPTs'!$B$12:$BX$181,BW$3,FALSE))</f>
        <v>0</v>
      </c>
      <c r="BX243" s="24">
        <f>IF(ISNA(VLOOKUP(AG243,'2012 BPTs'!$B$12:$BX$181,BX$3,FALSE)),0,VLOOKUP(AG243,'2012 BPTs'!$B$12:$BX$181,BX$3,FALSE))</f>
        <v>0</v>
      </c>
      <c r="BY243" s="24">
        <f>IF(ISNA(VLOOKUP(AH243,'2012 BPTs'!$B$12:$BX$181,BY$3,FALSE)),0,VLOOKUP(AH243,'2012 BPTs'!$B$12:$BX$181,BY$3,FALSE))</f>
        <v>0</v>
      </c>
      <c r="BZ243" s="24">
        <f>IF(ISNA(VLOOKUP(AI243,'2012 BPTs'!$B$12:$BX$181,BZ$3,FALSE)),0,VLOOKUP(AI243,'2012 BPTs'!$B$12:$BX$181,BZ$3,FALSE))</f>
        <v>0</v>
      </c>
      <c r="CA243" s="24">
        <f>IF(ISNA(VLOOKUP(AJ243,'2012 BPTs'!$B$12:$BX$181,CA$3,FALSE)),0,VLOOKUP(AJ243,'2012 BPTs'!$B$12:$BX$181,CA$3,FALSE))</f>
        <v>0</v>
      </c>
      <c r="CB243" s="24">
        <f>IF(ISNA(VLOOKUP(AK243,'2012 BPTs'!$B$12:$BX$181,CB$3,FALSE)),0,VLOOKUP(AK243,'2012 BPTs'!$B$12:$BX$181,CB$3,FALSE))</f>
        <v>0</v>
      </c>
      <c r="CC243" s="24">
        <f>IF(ISNA(VLOOKUP(AL243,'2012 BPTs'!$B$12:$BX$181,CC$3,FALSE)),0,VLOOKUP(AL243,'2012 BPTs'!$B$12:$BX$181,CC$3,FALSE))</f>
        <v>0</v>
      </c>
      <c r="CD243" s="24">
        <f>IF(ISNA(VLOOKUP(AM243,'2012 BPTs'!$B$12:$BX$181,CD$3,FALSE)),0,VLOOKUP(AM243,'2012 BPTs'!$B$12:$BX$181,CD$3,FALSE))</f>
        <v>0</v>
      </c>
      <c r="CF243" s="24">
        <f>IF(ISERROR(VLOOKUP(AF243,'2012 BPTs'!$B$12:$BX$181,CF$3,FALSE)/VLOOKUP(AF243,'2012 BPTs'!$B$12:$BX418,CF$3+3,FALSE)),0,VLOOKUP(AF243,'2012 BPTs'!$B$12:$BX$181,CF$3,FALSE)/VLOOKUP(AF243,'2012 BPTs'!$B$12:$BX418,CF$3+3,FALSE))</f>
        <v>0</v>
      </c>
      <c r="CG243" s="24">
        <f>IF(ISERROR(VLOOKUP(AG243,'2012 BPTs'!$B$12:$BX$181,CG$3,FALSE)/VLOOKUP(AG243,'2012 BPTs'!$B$12:$BX418,CG$3+3,FALSE)),0,VLOOKUP(AG243,'2012 BPTs'!$B$12:$BX$181,CG$3,FALSE)/VLOOKUP(AG243,'2012 BPTs'!$B$12:$BX418,CG$3+3,FALSE))</f>
        <v>0</v>
      </c>
      <c r="CH243" s="24">
        <f>IF(ISERROR(VLOOKUP(AH243,'2012 BPTs'!$B$12:$BX$181,CH$3,FALSE)/VLOOKUP(AH243,'2012 BPTs'!$B$12:$BX418,CH$3+3,FALSE)),0,VLOOKUP(AH243,'2012 BPTs'!$B$12:$BX$181,CH$3,FALSE)/VLOOKUP(AH243,'2012 BPTs'!$B$12:$BX418,CH$3+3,FALSE))</f>
        <v>0</v>
      </c>
      <c r="CI243" s="24">
        <f>IF(ISERROR(VLOOKUP(AI243,'2012 BPTs'!$B$12:$BX$181,CI$3,FALSE)/VLOOKUP(AI243,'2012 BPTs'!$B$12:$BX418,CI$3+3,FALSE)),0,VLOOKUP(AI243,'2012 BPTs'!$B$12:$BX$181,CI$3,FALSE)/VLOOKUP(AI243,'2012 BPTs'!$B$12:$BX418,CI$3+3,FALSE))</f>
        <v>0</v>
      </c>
      <c r="CJ243" s="24">
        <f>IF(ISERROR(VLOOKUP(AJ243,'2012 BPTs'!$B$12:$BX$181,CJ$3,FALSE)/VLOOKUP(AJ243,'2012 BPTs'!$B$12:$BX418,CJ$3+3,FALSE)),0,VLOOKUP(AJ243,'2012 BPTs'!$B$12:$BX$181,CJ$3,FALSE)/VLOOKUP(AJ243,'2012 BPTs'!$B$12:$BX418,CJ$3+3,FALSE))</f>
        <v>0</v>
      </c>
      <c r="CK243" s="24">
        <f>IF(ISERROR(VLOOKUP(AK243,'2012 BPTs'!$B$12:$BX$181,CK$3,FALSE)/VLOOKUP(AK243,'2012 BPTs'!$B$12:$BX418,CK$3+3,FALSE)),0,VLOOKUP(AK243,'2012 BPTs'!$B$12:$BX$181,CK$3,FALSE)/VLOOKUP(AK243,'2012 BPTs'!$B$12:$BX418,CK$3+3,FALSE))</f>
        <v>0</v>
      </c>
      <c r="CL243" s="24">
        <f>IF(ISERROR(VLOOKUP(AL243,'2012 BPTs'!$B$12:$BX$181,CL$3,FALSE)/VLOOKUP(AL243,'2012 BPTs'!$B$12:$BX418,CL$3+3,FALSE)),0,VLOOKUP(AL243,'2012 BPTs'!$B$12:$BX$181,CL$3,FALSE)/VLOOKUP(AL243,'2012 BPTs'!$B$12:$BX418,CL$3+3,FALSE))</f>
        <v>0</v>
      </c>
      <c r="CM243" s="24">
        <f>IF(ISERROR(VLOOKUP(AM243,'2012 BPTs'!$B$12:$BX$181,CM$3,FALSE)/VLOOKUP(AM243,'2012 BPTs'!$B$12:$BX418,CM$3+3,FALSE)),0,VLOOKUP(AM243,'2012 BPTs'!$B$12:$BX$181,CM$3,FALSE)/VLOOKUP(AM243,'2012 BPTs'!$B$12:$BX418,CM$3+3,FALSE))</f>
        <v>0</v>
      </c>
      <c r="CO243" s="24">
        <f>IF(ISERROR(VLOOKUP(AF243,'2012 BPTs'!$B$12:$BX$181,CO$3,FALSE)/VLOOKUP(AF243,'2012 BPTs'!$B$12:$BX418,CO$3+2,FALSE)),0,VLOOKUP(AF243,'2012 BPTs'!$B$12:$BX$181,CO$3,FALSE)/VLOOKUP(AF243,'2012 BPTs'!$B$12:$BX418,CO$3+2,FALSE))</f>
        <v>0</v>
      </c>
      <c r="CP243" s="24">
        <f>IF(ISERROR(VLOOKUP(AG243,'2012 BPTs'!$B$12:$BX$181,CP$3,FALSE)/VLOOKUP(AG243,'2012 BPTs'!$B$12:$BX418,CP$3+2,FALSE)),0,VLOOKUP(AG243,'2012 BPTs'!$B$12:$BX$181,CP$3,FALSE)/VLOOKUP(AG243,'2012 BPTs'!$B$12:$BX418,CP$3+2,FALSE))</f>
        <v>0</v>
      </c>
      <c r="CQ243" s="24">
        <f>IF(ISERROR(VLOOKUP(AH243,'2012 BPTs'!$B$12:$BX$181,CQ$3,FALSE)/VLOOKUP(AH243,'2012 BPTs'!$B$12:$BX418,CQ$3+2,FALSE)),0,VLOOKUP(AH243,'2012 BPTs'!$B$12:$BX$181,CQ$3,FALSE)/VLOOKUP(AH243,'2012 BPTs'!$B$12:$BX418,CQ$3+2,FALSE))</f>
        <v>0</v>
      </c>
      <c r="CR243" s="24">
        <f>IF(ISERROR(VLOOKUP(AI243,'2012 BPTs'!$B$12:$BX$181,CR$3,FALSE)/VLOOKUP(AI243,'2012 BPTs'!$B$12:$BX418,CR$3+2,FALSE)),0,VLOOKUP(AI243,'2012 BPTs'!$B$12:$BX$181,CR$3,FALSE)/VLOOKUP(AI243,'2012 BPTs'!$B$12:$BX418,CR$3+2,FALSE))</f>
        <v>0</v>
      </c>
      <c r="CS243" s="24">
        <f>IF(ISERROR(VLOOKUP(AJ243,'2012 BPTs'!$B$12:$BX$181,CS$3,FALSE)/VLOOKUP(AJ243,'2012 BPTs'!$B$12:$BX418,CS$3+2,FALSE)),0,VLOOKUP(AJ243,'2012 BPTs'!$B$12:$BX$181,CS$3,FALSE)/VLOOKUP(AJ243,'2012 BPTs'!$B$12:$BX418,CS$3+2,FALSE))</f>
        <v>0</v>
      </c>
      <c r="CT243" s="24">
        <f>IF(ISERROR(VLOOKUP(AK243,'2012 BPTs'!$B$12:$BX$181,CT$3,FALSE)/VLOOKUP(AK243,'2012 BPTs'!$B$12:$BX418,CT$3+2,FALSE)),0,VLOOKUP(AK243,'2012 BPTs'!$B$12:$BX$181,CT$3,FALSE)/VLOOKUP(AK243,'2012 BPTs'!$B$12:$BX418,CT$3+2,FALSE))</f>
        <v>0</v>
      </c>
      <c r="CU243" s="24">
        <f>IF(ISERROR(VLOOKUP(AL243,'2012 BPTs'!$B$12:$BX$181,CU$3,FALSE)/VLOOKUP(AL243,'2012 BPTs'!$B$12:$BX418,CU$3+2,FALSE)),0,VLOOKUP(AL243,'2012 BPTs'!$B$12:$BX$181,CU$3,FALSE)/VLOOKUP(AL243,'2012 BPTs'!$B$12:$BX418,CU$3+2,FALSE))</f>
        <v>0</v>
      </c>
      <c r="CV243" s="24">
        <f>IF(ISERROR(VLOOKUP(AM243,'2012 BPTs'!$B$12:$BX$181,CV$3,FALSE)/VLOOKUP(AM243,'2012 BPTs'!$B$12:$BX418,CV$3+2,FALSE)),0,VLOOKUP(AM243,'2012 BPTs'!$B$12:$BX$181,CV$3,FALSE)/VLOOKUP(AM243,'2012 BPTs'!$B$12:$BX418,CV$3+2,FALSE))</f>
        <v>0</v>
      </c>
      <c r="CX243" s="93">
        <f>'2014 BPTs'!BR79</f>
        <v>0</v>
      </c>
      <c r="CY243" s="93">
        <f>'2014 BPTs'!BS79</f>
        <v>0</v>
      </c>
    </row>
    <row r="244" spans="2:103" x14ac:dyDescent="0.2">
      <c r="B244" s="2" t="s">
        <v>213</v>
      </c>
      <c r="C244" s="2">
        <f>'2014 BPTs'!E80</f>
        <v>0</v>
      </c>
      <c r="D244" s="2">
        <f t="shared" si="83"/>
        <v>0</v>
      </c>
      <c r="E244" s="4">
        <f>'2014 BPTs'!F80</f>
        <v>0</v>
      </c>
      <c r="F244" s="88">
        <f>'2014 BPTs'!G80</f>
        <v>0</v>
      </c>
      <c r="G244" s="53">
        <f>'2014 BPTs'!I80</f>
        <v>0</v>
      </c>
      <c r="H244" s="88">
        <f>'2014 BPTs'!J80</f>
        <v>0</v>
      </c>
      <c r="I244" s="4">
        <f>'2014 BPTs'!K80</f>
        <v>0</v>
      </c>
      <c r="J244" s="5">
        <f>'2014 BPTs'!M80</f>
        <v>0</v>
      </c>
      <c r="K244" s="99">
        <f>'2014 BPTs'!BL80</f>
        <v>0</v>
      </c>
      <c r="L244" s="100">
        <f t="shared" si="85"/>
        <v>0</v>
      </c>
      <c r="M244" s="101">
        <f t="shared" si="86"/>
        <v>0</v>
      </c>
      <c r="N244" s="102">
        <f t="shared" si="75"/>
        <v>0</v>
      </c>
      <c r="O244" s="103">
        <f>'2014 BPTs'!BM80</f>
        <v>0</v>
      </c>
      <c r="P244" s="100">
        <f t="shared" si="87"/>
        <v>0</v>
      </c>
      <c r="Q244" s="101">
        <f t="shared" si="88"/>
        <v>0</v>
      </c>
      <c r="R244" s="104">
        <f t="shared" si="89"/>
        <v>0</v>
      </c>
      <c r="S244" s="105">
        <f t="shared" si="76"/>
        <v>0</v>
      </c>
      <c r="T244" s="104">
        <f t="shared" si="90"/>
        <v>0</v>
      </c>
      <c r="U244" s="121">
        <f>IF(K244=0,0,IF(B244="Manual",(S244-O244-AP244*(O244/(O244+Z244)))/S244,'2014 BPTs'!BP80))</f>
        <v>0</v>
      </c>
      <c r="V244" s="99">
        <f>'2014 BPTs'!BN80</f>
        <v>0</v>
      </c>
      <c r="W244" s="100">
        <f t="shared" si="84"/>
        <v>0</v>
      </c>
      <c r="X244" s="103">
        <f t="shared" si="91"/>
        <v>0</v>
      </c>
      <c r="Y244" s="102">
        <f t="shared" si="77"/>
        <v>0</v>
      </c>
      <c r="Z244" s="103">
        <f>'2014 BPTs'!BO80</f>
        <v>0</v>
      </c>
      <c r="AA244" s="104">
        <f t="shared" si="78"/>
        <v>0</v>
      </c>
      <c r="AB244" s="106">
        <f>IF(W244=0,0,IF(B244="Manual",(V244-Z244-AP244*(Z244/(Z244+O244)))/V244,'2014 BPTs'!BQ80))</f>
        <v>0</v>
      </c>
      <c r="AD244" s="2" t="str">
        <f t="shared" si="79"/>
        <v>00-0</v>
      </c>
      <c r="AE244" s="2">
        <f>'2014 BPTs'!BA80</f>
        <v>0</v>
      </c>
      <c r="AF244" s="2" t="str">
        <f>IF(B244="Auto",'2014 BPTs'!BB80,D244&amp;E244&amp;"-"&amp;F244)</f>
        <v/>
      </c>
      <c r="AG244" s="2" t="str">
        <f>'2014 BPTs'!BC80</f>
        <v/>
      </c>
      <c r="AH244" s="2" t="str">
        <f>'2014 BPTs'!BD80</f>
        <v/>
      </c>
      <c r="AI244" s="2" t="str">
        <f>'2014 BPTs'!BE80</f>
        <v/>
      </c>
      <c r="AJ244" s="2" t="str">
        <f>'2014 BPTs'!BF80</f>
        <v/>
      </c>
      <c r="AK244" s="2" t="str">
        <f>'2014 BPTs'!BG80</f>
        <v/>
      </c>
      <c r="AL244" s="2" t="str">
        <f>'2014 BPTs'!BH80</f>
        <v/>
      </c>
      <c r="AM244" s="2" t="str">
        <f>'2014 BPTs'!BI80</f>
        <v/>
      </c>
      <c r="AO244" s="128">
        <f>'2014 BPTs'!AJ80*'2014 BPTs'!BK80</f>
        <v>0</v>
      </c>
      <c r="AP244" s="128">
        <f>'2014 BPTs'!AK80*'2014 BPTs'!BK80</f>
        <v>0</v>
      </c>
      <c r="AR244" s="5">
        <f>IF(B244="Auto",'2014 BPTs'!M80,J244)</f>
        <v>0</v>
      </c>
      <c r="AS244" s="5">
        <f>'2014 BPTs'!O80</f>
        <v>0</v>
      </c>
      <c r="AT244" s="5">
        <f>'2014 BPTs'!Q80</f>
        <v>0</v>
      </c>
      <c r="AU244" s="5">
        <f>'2014 BPTs'!S80</f>
        <v>0</v>
      </c>
      <c r="AV244" s="5">
        <f>'2014 BPTs'!U80</f>
        <v>0</v>
      </c>
      <c r="AW244" s="5">
        <f>'2014 BPTs'!W80</f>
        <v>0</v>
      </c>
      <c r="AX244" s="5">
        <f>'2014 BPTs'!Y80</f>
        <v>0</v>
      </c>
      <c r="AY244" s="5">
        <f>'2014 BPTs'!AA80</f>
        <v>0</v>
      </c>
      <c r="BA244" s="24">
        <f>IF(ISNA(VLOOKUP(AF244,'2012 BPTs'!$B$12:$BX$181,BA$3,FALSE)),0,VLOOKUP(AF244,'2012 BPTs'!$B$12:$BX$181,BA$3,FALSE))</f>
        <v>0</v>
      </c>
      <c r="BB244" s="24">
        <f>IF(ISNA(VLOOKUP(AG244,'2012 BPTs'!$B$12:$BX$181,BB$3,FALSE)),0,VLOOKUP(AG244,'2012 BPTs'!$B$12:$BX$181,BB$3,FALSE))</f>
        <v>0</v>
      </c>
      <c r="BC244" s="24">
        <f>IF(ISNA(VLOOKUP(AH244,'2012 BPTs'!$B$12:$BX$181,BC$3,FALSE)),0,VLOOKUP(AH244,'2012 BPTs'!$B$12:$BX$181,BC$3,FALSE))</f>
        <v>0</v>
      </c>
      <c r="BD244" s="24">
        <f>IF(ISNA(VLOOKUP(AI244,'2012 BPTs'!$B$12:$BX$181,BD$3,FALSE)),0,VLOOKUP(AI244,'2012 BPTs'!$B$12:$BX$181,BD$3,FALSE))</f>
        <v>0</v>
      </c>
      <c r="BE244" s="24">
        <f>IF(ISNA(VLOOKUP(AJ244,'2012 BPTs'!$B$12:$BX$181,BE$3,FALSE)),0,VLOOKUP(AJ244,'2012 BPTs'!$B$12:$BX$181,BE$3,FALSE))</f>
        <v>0</v>
      </c>
      <c r="BF244" s="24">
        <f>IF(ISNA(VLOOKUP(AK244,'2012 BPTs'!$B$12:$BX$181,BF$3,FALSE)),0,VLOOKUP(AK244,'2012 BPTs'!$B$12:$BX$181,BF$3,FALSE))</f>
        <v>0</v>
      </c>
      <c r="BG244" s="24">
        <f>IF(ISNA(VLOOKUP(AL244,'2012 BPTs'!$B$12:$BX$181,BG$3,FALSE)),0,VLOOKUP(AL244,'2012 BPTs'!$B$12:$BX$181,BG$3,FALSE))</f>
        <v>0</v>
      </c>
      <c r="BH244" s="24">
        <f>IF(ISNA(VLOOKUP(AM244,'2012 BPTs'!$B$12:$BX$181,BH$3,FALSE)),0,VLOOKUP(AM244,'2012 BPTs'!$B$12:$BX$181,BH$3,FALSE))</f>
        <v>0</v>
      </c>
      <c r="BJ244" s="24">
        <f>IF(ISNA(VLOOKUP(AF244,'2012 BPTs'!$B$12:$BX$181,BJ$3,FALSE)),0,VLOOKUP(AF244,'2012 BPTs'!$B$12:$BX$181,BJ$3,FALSE))</f>
        <v>0</v>
      </c>
      <c r="BK244" s="24">
        <f>IF(ISNA(VLOOKUP(AG244,'2012 BPTs'!$B$12:$BX$181,BK$3,FALSE)),0,VLOOKUP(AG244,'2012 BPTs'!$B$12:$BX$181,BK$3,FALSE))</f>
        <v>0</v>
      </c>
      <c r="BL244" s="24">
        <f>IF(ISNA(VLOOKUP(AH244,'2012 BPTs'!$B$12:$BX$181,BL$3,FALSE)),0,VLOOKUP(AH244,'2012 BPTs'!$B$12:$BX$181,BL$3,FALSE))</f>
        <v>0</v>
      </c>
      <c r="BM244" s="24">
        <f>IF(ISNA(VLOOKUP(AI244,'2012 BPTs'!$B$12:$BX$181,BM$3,FALSE)),0,VLOOKUP(AI244,'2012 BPTs'!$B$12:$BX$181,BM$3,FALSE))</f>
        <v>0</v>
      </c>
      <c r="BN244" s="24">
        <f>IF(ISNA(VLOOKUP(AJ244,'2012 BPTs'!$B$12:$BX$181,BN$3,FALSE)),0,VLOOKUP(AJ244,'2012 BPTs'!$B$12:$BX$181,BN$3,FALSE))</f>
        <v>0</v>
      </c>
      <c r="BO244" s="24">
        <f>IF(ISNA(VLOOKUP(AK244,'2012 BPTs'!$B$12:$BX$181,BO$3,FALSE)),0,VLOOKUP(AK244,'2012 BPTs'!$B$12:$BX$181,BO$3,FALSE))</f>
        <v>0</v>
      </c>
      <c r="BP244" s="24">
        <f>IF(ISNA(VLOOKUP(AL244,'2012 BPTs'!$B$12:$BX$181,BP$3,FALSE)),0,VLOOKUP(AL244,'2012 BPTs'!$B$12:$BX$181,BP$3,FALSE))</f>
        <v>0</v>
      </c>
      <c r="BQ244" s="24">
        <f>IF(ISNA(VLOOKUP(AM244,'2012 BPTs'!$B$12:$BX$181,BQ$3,FALSE)),0,VLOOKUP(AM244,'2012 BPTs'!$B$12:$BX$181,BQ$3,FALSE))</f>
        <v>0</v>
      </c>
      <c r="BS244" s="77">
        <f t="shared" si="80"/>
        <v>0</v>
      </c>
      <c r="BT244" s="68">
        <f t="shared" si="81"/>
        <v>0</v>
      </c>
      <c r="BU244" s="68">
        <f t="shared" si="82"/>
        <v>0</v>
      </c>
      <c r="BW244" s="24">
        <f>IF(ISNA(VLOOKUP(AF244,'2012 BPTs'!$B$12:$BX$181,BW$3,FALSE)),0,VLOOKUP(AF244,'2012 BPTs'!$B$12:$BX$181,BW$3,FALSE))</f>
        <v>0</v>
      </c>
      <c r="BX244" s="24">
        <f>IF(ISNA(VLOOKUP(AG244,'2012 BPTs'!$B$12:$BX$181,BX$3,FALSE)),0,VLOOKUP(AG244,'2012 BPTs'!$B$12:$BX$181,BX$3,FALSE))</f>
        <v>0</v>
      </c>
      <c r="BY244" s="24">
        <f>IF(ISNA(VLOOKUP(AH244,'2012 BPTs'!$B$12:$BX$181,BY$3,FALSE)),0,VLOOKUP(AH244,'2012 BPTs'!$B$12:$BX$181,BY$3,FALSE))</f>
        <v>0</v>
      </c>
      <c r="BZ244" s="24">
        <f>IF(ISNA(VLOOKUP(AI244,'2012 BPTs'!$B$12:$BX$181,BZ$3,FALSE)),0,VLOOKUP(AI244,'2012 BPTs'!$B$12:$BX$181,BZ$3,FALSE))</f>
        <v>0</v>
      </c>
      <c r="CA244" s="24">
        <f>IF(ISNA(VLOOKUP(AJ244,'2012 BPTs'!$B$12:$BX$181,CA$3,FALSE)),0,VLOOKUP(AJ244,'2012 BPTs'!$B$12:$BX$181,CA$3,FALSE))</f>
        <v>0</v>
      </c>
      <c r="CB244" s="24">
        <f>IF(ISNA(VLOOKUP(AK244,'2012 BPTs'!$B$12:$BX$181,CB$3,FALSE)),0,VLOOKUP(AK244,'2012 BPTs'!$B$12:$BX$181,CB$3,FALSE))</f>
        <v>0</v>
      </c>
      <c r="CC244" s="24">
        <f>IF(ISNA(VLOOKUP(AL244,'2012 BPTs'!$B$12:$BX$181,CC$3,FALSE)),0,VLOOKUP(AL244,'2012 BPTs'!$B$12:$BX$181,CC$3,FALSE))</f>
        <v>0</v>
      </c>
      <c r="CD244" s="24">
        <f>IF(ISNA(VLOOKUP(AM244,'2012 BPTs'!$B$12:$BX$181,CD$3,FALSE)),0,VLOOKUP(AM244,'2012 BPTs'!$B$12:$BX$181,CD$3,FALSE))</f>
        <v>0</v>
      </c>
      <c r="CF244" s="24">
        <f>IF(ISERROR(VLOOKUP(AF244,'2012 BPTs'!$B$12:$BX$181,CF$3,FALSE)/VLOOKUP(AF244,'2012 BPTs'!$B$12:$BX419,CF$3+3,FALSE)),0,VLOOKUP(AF244,'2012 BPTs'!$B$12:$BX$181,CF$3,FALSE)/VLOOKUP(AF244,'2012 BPTs'!$B$12:$BX419,CF$3+3,FALSE))</f>
        <v>0</v>
      </c>
      <c r="CG244" s="24">
        <f>IF(ISERROR(VLOOKUP(AG244,'2012 BPTs'!$B$12:$BX$181,CG$3,FALSE)/VLOOKUP(AG244,'2012 BPTs'!$B$12:$BX419,CG$3+3,FALSE)),0,VLOOKUP(AG244,'2012 BPTs'!$B$12:$BX$181,CG$3,FALSE)/VLOOKUP(AG244,'2012 BPTs'!$B$12:$BX419,CG$3+3,FALSE))</f>
        <v>0</v>
      </c>
      <c r="CH244" s="24">
        <f>IF(ISERROR(VLOOKUP(AH244,'2012 BPTs'!$B$12:$BX$181,CH$3,FALSE)/VLOOKUP(AH244,'2012 BPTs'!$B$12:$BX419,CH$3+3,FALSE)),0,VLOOKUP(AH244,'2012 BPTs'!$B$12:$BX$181,CH$3,FALSE)/VLOOKUP(AH244,'2012 BPTs'!$B$12:$BX419,CH$3+3,FALSE))</f>
        <v>0</v>
      </c>
      <c r="CI244" s="24">
        <f>IF(ISERROR(VLOOKUP(AI244,'2012 BPTs'!$B$12:$BX$181,CI$3,FALSE)/VLOOKUP(AI244,'2012 BPTs'!$B$12:$BX419,CI$3+3,FALSE)),0,VLOOKUP(AI244,'2012 BPTs'!$B$12:$BX$181,CI$3,FALSE)/VLOOKUP(AI244,'2012 BPTs'!$B$12:$BX419,CI$3+3,FALSE))</f>
        <v>0</v>
      </c>
      <c r="CJ244" s="24">
        <f>IF(ISERROR(VLOOKUP(AJ244,'2012 BPTs'!$B$12:$BX$181,CJ$3,FALSE)/VLOOKUP(AJ244,'2012 BPTs'!$B$12:$BX419,CJ$3+3,FALSE)),0,VLOOKUP(AJ244,'2012 BPTs'!$B$12:$BX$181,CJ$3,FALSE)/VLOOKUP(AJ244,'2012 BPTs'!$B$12:$BX419,CJ$3+3,FALSE))</f>
        <v>0</v>
      </c>
      <c r="CK244" s="24">
        <f>IF(ISERROR(VLOOKUP(AK244,'2012 BPTs'!$B$12:$BX$181,CK$3,FALSE)/VLOOKUP(AK244,'2012 BPTs'!$B$12:$BX419,CK$3+3,FALSE)),0,VLOOKUP(AK244,'2012 BPTs'!$B$12:$BX$181,CK$3,FALSE)/VLOOKUP(AK244,'2012 BPTs'!$B$12:$BX419,CK$3+3,FALSE))</f>
        <v>0</v>
      </c>
      <c r="CL244" s="24">
        <f>IF(ISERROR(VLOOKUP(AL244,'2012 BPTs'!$B$12:$BX$181,CL$3,FALSE)/VLOOKUP(AL244,'2012 BPTs'!$B$12:$BX419,CL$3+3,FALSE)),0,VLOOKUP(AL244,'2012 BPTs'!$B$12:$BX$181,CL$3,FALSE)/VLOOKUP(AL244,'2012 BPTs'!$B$12:$BX419,CL$3+3,FALSE))</f>
        <v>0</v>
      </c>
      <c r="CM244" s="24">
        <f>IF(ISERROR(VLOOKUP(AM244,'2012 BPTs'!$B$12:$BX$181,CM$3,FALSE)/VLOOKUP(AM244,'2012 BPTs'!$B$12:$BX419,CM$3+3,FALSE)),0,VLOOKUP(AM244,'2012 BPTs'!$B$12:$BX$181,CM$3,FALSE)/VLOOKUP(AM244,'2012 BPTs'!$B$12:$BX419,CM$3+3,FALSE))</f>
        <v>0</v>
      </c>
      <c r="CO244" s="24">
        <f>IF(ISERROR(VLOOKUP(AF244,'2012 BPTs'!$B$12:$BX$181,CO$3,FALSE)/VLOOKUP(AF244,'2012 BPTs'!$B$12:$BX419,CO$3+2,FALSE)),0,VLOOKUP(AF244,'2012 BPTs'!$B$12:$BX$181,CO$3,FALSE)/VLOOKUP(AF244,'2012 BPTs'!$B$12:$BX419,CO$3+2,FALSE))</f>
        <v>0</v>
      </c>
      <c r="CP244" s="24">
        <f>IF(ISERROR(VLOOKUP(AG244,'2012 BPTs'!$B$12:$BX$181,CP$3,FALSE)/VLOOKUP(AG244,'2012 BPTs'!$B$12:$BX419,CP$3+2,FALSE)),0,VLOOKUP(AG244,'2012 BPTs'!$B$12:$BX$181,CP$3,FALSE)/VLOOKUP(AG244,'2012 BPTs'!$B$12:$BX419,CP$3+2,FALSE))</f>
        <v>0</v>
      </c>
      <c r="CQ244" s="24">
        <f>IF(ISERROR(VLOOKUP(AH244,'2012 BPTs'!$B$12:$BX$181,CQ$3,FALSE)/VLOOKUP(AH244,'2012 BPTs'!$B$12:$BX419,CQ$3+2,FALSE)),0,VLOOKUP(AH244,'2012 BPTs'!$B$12:$BX$181,CQ$3,FALSE)/VLOOKUP(AH244,'2012 BPTs'!$B$12:$BX419,CQ$3+2,FALSE))</f>
        <v>0</v>
      </c>
      <c r="CR244" s="24">
        <f>IF(ISERROR(VLOOKUP(AI244,'2012 BPTs'!$B$12:$BX$181,CR$3,FALSE)/VLOOKUP(AI244,'2012 BPTs'!$B$12:$BX419,CR$3+2,FALSE)),0,VLOOKUP(AI244,'2012 BPTs'!$B$12:$BX$181,CR$3,FALSE)/VLOOKUP(AI244,'2012 BPTs'!$B$12:$BX419,CR$3+2,FALSE))</f>
        <v>0</v>
      </c>
      <c r="CS244" s="24">
        <f>IF(ISERROR(VLOOKUP(AJ244,'2012 BPTs'!$B$12:$BX$181,CS$3,FALSE)/VLOOKUP(AJ244,'2012 BPTs'!$B$12:$BX419,CS$3+2,FALSE)),0,VLOOKUP(AJ244,'2012 BPTs'!$B$12:$BX$181,CS$3,FALSE)/VLOOKUP(AJ244,'2012 BPTs'!$B$12:$BX419,CS$3+2,FALSE))</f>
        <v>0</v>
      </c>
      <c r="CT244" s="24">
        <f>IF(ISERROR(VLOOKUP(AK244,'2012 BPTs'!$B$12:$BX$181,CT$3,FALSE)/VLOOKUP(AK244,'2012 BPTs'!$B$12:$BX419,CT$3+2,FALSE)),0,VLOOKUP(AK244,'2012 BPTs'!$B$12:$BX$181,CT$3,FALSE)/VLOOKUP(AK244,'2012 BPTs'!$B$12:$BX419,CT$3+2,FALSE))</f>
        <v>0</v>
      </c>
      <c r="CU244" s="24">
        <f>IF(ISERROR(VLOOKUP(AL244,'2012 BPTs'!$B$12:$BX$181,CU$3,FALSE)/VLOOKUP(AL244,'2012 BPTs'!$B$12:$BX419,CU$3+2,FALSE)),0,VLOOKUP(AL244,'2012 BPTs'!$B$12:$BX$181,CU$3,FALSE)/VLOOKUP(AL244,'2012 BPTs'!$B$12:$BX419,CU$3+2,FALSE))</f>
        <v>0</v>
      </c>
      <c r="CV244" s="24">
        <f>IF(ISERROR(VLOOKUP(AM244,'2012 BPTs'!$B$12:$BX$181,CV$3,FALSE)/VLOOKUP(AM244,'2012 BPTs'!$B$12:$BX419,CV$3+2,FALSE)),0,VLOOKUP(AM244,'2012 BPTs'!$B$12:$BX$181,CV$3,FALSE)/VLOOKUP(AM244,'2012 BPTs'!$B$12:$BX419,CV$3+2,FALSE))</f>
        <v>0</v>
      </c>
      <c r="CX244" s="93">
        <f>'2014 BPTs'!BR80</f>
        <v>0</v>
      </c>
      <c r="CY244" s="93">
        <f>'2014 BPTs'!BS80</f>
        <v>0</v>
      </c>
    </row>
    <row r="245" spans="2:103" x14ac:dyDescent="0.2">
      <c r="B245" s="2" t="s">
        <v>213</v>
      </c>
      <c r="C245" s="2">
        <f>'2014 BPTs'!E81</f>
        <v>0</v>
      </c>
      <c r="D245" s="2">
        <f t="shared" si="83"/>
        <v>0</v>
      </c>
      <c r="E245" s="4">
        <f>'2014 BPTs'!F81</f>
        <v>0</v>
      </c>
      <c r="F245" s="88">
        <f>'2014 BPTs'!G81</f>
        <v>0</v>
      </c>
      <c r="G245" s="53">
        <f>'2014 BPTs'!I81</f>
        <v>0</v>
      </c>
      <c r="H245" s="88">
        <f>'2014 BPTs'!J81</f>
        <v>0</v>
      </c>
      <c r="I245" s="4">
        <f>'2014 BPTs'!K81</f>
        <v>0</v>
      </c>
      <c r="J245" s="5">
        <f>'2014 BPTs'!M81</f>
        <v>0</v>
      </c>
      <c r="K245" s="99">
        <f>'2014 BPTs'!BL81</f>
        <v>0</v>
      </c>
      <c r="L245" s="100">
        <f t="shared" si="85"/>
        <v>0</v>
      </c>
      <c r="M245" s="101">
        <f t="shared" si="86"/>
        <v>0</v>
      </c>
      <c r="N245" s="102">
        <f t="shared" si="75"/>
        <v>0</v>
      </c>
      <c r="O245" s="103">
        <f>'2014 BPTs'!BM81</f>
        <v>0</v>
      </c>
      <c r="P245" s="100">
        <f t="shared" si="87"/>
        <v>0</v>
      </c>
      <c r="Q245" s="101">
        <f t="shared" si="88"/>
        <v>0</v>
      </c>
      <c r="R245" s="104">
        <f t="shared" si="89"/>
        <v>0</v>
      </c>
      <c r="S245" s="105">
        <f t="shared" si="76"/>
        <v>0</v>
      </c>
      <c r="T245" s="104">
        <f t="shared" si="90"/>
        <v>0</v>
      </c>
      <c r="U245" s="121">
        <f>IF(K245=0,0,IF(B245="Manual",(S245-O245-AP245*(O245/(O245+Z245)))/S245,'2014 BPTs'!BP81))</f>
        <v>0</v>
      </c>
      <c r="V245" s="99">
        <f>'2014 BPTs'!BN81</f>
        <v>0</v>
      </c>
      <c r="W245" s="100">
        <f t="shared" si="84"/>
        <v>0</v>
      </c>
      <c r="X245" s="103">
        <f t="shared" si="91"/>
        <v>0</v>
      </c>
      <c r="Y245" s="102">
        <f t="shared" si="77"/>
        <v>0</v>
      </c>
      <c r="Z245" s="103">
        <f>'2014 BPTs'!BO81</f>
        <v>0</v>
      </c>
      <c r="AA245" s="104">
        <f t="shared" si="78"/>
        <v>0</v>
      </c>
      <c r="AB245" s="106">
        <f>IF(W245=0,0,IF(B245="Manual",(V245-Z245-AP245*(Z245/(Z245+O245)))/V245,'2014 BPTs'!BQ81))</f>
        <v>0</v>
      </c>
      <c r="AD245" s="2" t="str">
        <f t="shared" si="79"/>
        <v>00-0</v>
      </c>
      <c r="AE245" s="2">
        <f>'2014 BPTs'!BA81</f>
        <v>0</v>
      </c>
      <c r="AF245" s="2" t="str">
        <f>IF(B245="Auto",'2014 BPTs'!BB81,D245&amp;E245&amp;"-"&amp;F245)</f>
        <v/>
      </c>
      <c r="AG245" s="2" t="str">
        <f>'2014 BPTs'!BC81</f>
        <v/>
      </c>
      <c r="AH245" s="2" t="str">
        <f>'2014 BPTs'!BD81</f>
        <v/>
      </c>
      <c r="AI245" s="2" t="str">
        <f>'2014 BPTs'!BE81</f>
        <v/>
      </c>
      <c r="AJ245" s="2" t="str">
        <f>'2014 BPTs'!BF81</f>
        <v/>
      </c>
      <c r="AK245" s="2" t="str">
        <f>'2014 BPTs'!BG81</f>
        <v/>
      </c>
      <c r="AL245" s="2" t="str">
        <f>'2014 BPTs'!BH81</f>
        <v/>
      </c>
      <c r="AM245" s="2" t="str">
        <f>'2014 BPTs'!BI81</f>
        <v/>
      </c>
      <c r="AO245" s="128">
        <f>'2014 BPTs'!AJ81*'2014 BPTs'!BK81</f>
        <v>0</v>
      </c>
      <c r="AP245" s="128">
        <f>'2014 BPTs'!AK81*'2014 BPTs'!BK81</f>
        <v>0</v>
      </c>
      <c r="AR245" s="5">
        <f>IF(B245="Auto",'2014 BPTs'!M81,J245)</f>
        <v>0</v>
      </c>
      <c r="AS245" s="5">
        <f>'2014 BPTs'!O81</f>
        <v>0</v>
      </c>
      <c r="AT245" s="5">
        <f>'2014 BPTs'!Q81</f>
        <v>0</v>
      </c>
      <c r="AU245" s="5">
        <f>'2014 BPTs'!S81</f>
        <v>0</v>
      </c>
      <c r="AV245" s="5">
        <f>'2014 BPTs'!U81</f>
        <v>0</v>
      </c>
      <c r="AW245" s="5">
        <f>'2014 BPTs'!W81</f>
        <v>0</v>
      </c>
      <c r="AX245" s="5">
        <f>'2014 BPTs'!Y81</f>
        <v>0</v>
      </c>
      <c r="AY245" s="5">
        <f>'2014 BPTs'!AA81</f>
        <v>0</v>
      </c>
      <c r="BA245" s="24">
        <f>IF(ISNA(VLOOKUP(AF245,'2012 BPTs'!$B$12:$BX$181,BA$3,FALSE)),0,VLOOKUP(AF245,'2012 BPTs'!$B$12:$BX$181,BA$3,FALSE))</f>
        <v>0</v>
      </c>
      <c r="BB245" s="24">
        <f>IF(ISNA(VLOOKUP(AG245,'2012 BPTs'!$B$12:$BX$181,BB$3,FALSE)),0,VLOOKUP(AG245,'2012 BPTs'!$B$12:$BX$181,BB$3,FALSE))</f>
        <v>0</v>
      </c>
      <c r="BC245" s="24">
        <f>IF(ISNA(VLOOKUP(AH245,'2012 BPTs'!$B$12:$BX$181,BC$3,FALSE)),0,VLOOKUP(AH245,'2012 BPTs'!$B$12:$BX$181,BC$3,FALSE))</f>
        <v>0</v>
      </c>
      <c r="BD245" s="24">
        <f>IF(ISNA(VLOOKUP(AI245,'2012 BPTs'!$B$12:$BX$181,BD$3,FALSE)),0,VLOOKUP(AI245,'2012 BPTs'!$B$12:$BX$181,BD$3,FALSE))</f>
        <v>0</v>
      </c>
      <c r="BE245" s="24">
        <f>IF(ISNA(VLOOKUP(AJ245,'2012 BPTs'!$B$12:$BX$181,BE$3,FALSE)),0,VLOOKUP(AJ245,'2012 BPTs'!$B$12:$BX$181,BE$3,FALSE))</f>
        <v>0</v>
      </c>
      <c r="BF245" s="24">
        <f>IF(ISNA(VLOOKUP(AK245,'2012 BPTs'!$B$12:$BX$181,BF$3,FALSE)),0,VLOOKUP(AK245,'2012 BPTs'!$B$12:$BX$181,BF$3,FALSE))</f>
        <v>0</v>
      </c>
      <c r="BG245" s="24">
        <f>IF(ISNA(VLOOKUP(AL245,'2012 BPTs'!$B$12:$BX$181,BG$3,FALSE)),0,VLOOKUP(AL245,'2012 BPTs'!$B$12:$BX$181,BG$3,FALSE))</f>
        <v>0</v>
      </c>
      <c r="BH245" s="24">
        <f>IF(ISNA(VLOOKUP(AM245,'2012 BPTs'!$B$12:$BX$181,BH$3,FALSE)),0,VLOOKUP(AM245,'2012 BPTs'!$B$12:$BX$181,BH$3,FALSE))</f>
        <v>0</v>
      </c>
      <c r="BJ245" s="24">
        <f>IF(ISNA(VLOOKUP(AF245,'2012 BPTs'!$B$12:$BX$181,BJ$3,FALSE)),0,VLOOKUP(AF245,'2012 BPTs'!$B$12:$BX$181,BJ$3,FALSE))</f>
        <v>0</v>
      </c>
      <c r="BK245" s="24">
        <f>IF(ISNA(VLOOKUP(AG245,'2012 BPTs'!$B$12:$BX$181,BK$3,FALSE)),0,VLOOKUP(AG245,'2012 BPTs'!$B$12:$BX$181,BK$3,FALSE))</f>
        <v>0</v>
      </c>
      <c r="BL245" s="24">
        <f>IF(ISNA(VLOOKUP(AH245,'2012 BPTs'!$B$12:$BX$181,BL$3,FALSE)),0,VLOOKUP(AH245,'2012 BPTs'!$B$12:$BX$181,BL$3,FALSE))</f>
        <v>0</v>
      </c>
      <c r="BM245" s="24">
        <f>IF(ISNA(VLOOKUP(AI245,'2012 BPTs'!$B$12:$BX$181,BM$3,FALSE)),0,VLOOKUP(AI245,'2012 BPTs'!$B$12:$BX$181,BM$3,FALSE))</f>
        <v>0</v>
      </c>
      <c r="BN245" s="24">
        <f>IF(ISNA(VLOOKUP(AJ245,'2012 BPTs'!$B$12:$BX$181,BN$3,FALSE)),0,VLOOKUP(AJ245,'2012 BPTs'!$B$12:$BX$181,BN$3,FALSE))</f>
        <v>0</v>
      </c>
      <c r="BO245" s="24">
        <f>IF(ISNA(VLOOKUP(AK245,'2012 BPTs'!$B$12:$BX$181,BO$3,FALSE)),0,VLOOKUP(AK245,'2012 BPTs'!$B$12:$BX$181,BO$3,FALSE))</f>
        <v>0</v>
      </c>
      <c r="BP245" s="24">
        <f>IF(ISNA(VLOOKUP(AL245,'2012 BPTs'!$B$12:$BX$181,BP$3,FALSE)),0,VLOOKUP(AL245,'2012 BPTs'!$B$12:$BX$181,BP$3,FALSE))</f>
        <v>0</v>
      </c>
      <c r="BQ245" s="24">
        <f>IF(ISNA(VLOOKUP(AM245,'2012 BPTs'!$B$12:$BX$181,BQ$3,FALSE)),0,VLOOKUP(AM245,'2012 BPTs'!$B$12:$BX$181,BQ$3,FALSE))</f>
        <v>0</v>
      </c>
      <c r="BS245" s="77">
        <f t="shared" si="80"/>
        <v>0</v>
      </c>
      <c r="BT245" s="68">
        <f t="shared" si="81"/>
        <v>0</v>
      </c>
      <c r="BU245" s="68">
        <f t="shared" si="82"/>
        <v>0</v>
      </c>
      <c r="BW245" s="24">
        <f>IF(ISNA(VLOOKUP(AF245,'2012 BPTs'!$B$12:$BX$181,BW$3,FALSE)),0,VLOOKUP(AF245,'2012 BPTs'!$B$12:$BX$181,BW$3,FALSE))</f>
        <v>0</v>
      </c>
      <c r="BX245" s="24">
        <f>IF(ISNA(VLOOKUP(AG245,'2012 BPTs'!$B$12:$BX$181,BX$3,FALSE)),0,VLOOKUP(AG245,'2012 BPTs'!$B$12:$BX$181,BX$3,FALSE))</f>
        <v>0</v>
      </c>
      <c r="BY245" s="24">
        <f>IF(ISNA(VLOOKUP(AH245,'2012 BPTs'!$B$12:$BX$181,BY$3,FALSE)),0,VLOOKUP(AH245,'2012 BPTs'!$B$12:$BX$181,BY$3,FALSE))</f>
        <v>0</v>
      </c>
      <c r="BZ245" s="24">
        <f>IF(ISNA(VLOOKUP(AI245,'2012 BPTs'!$B$12:$BX$181,BZ$3,FALSE)),0,VLOOKUP(AI245,'2012 BPTs'!$B$12:$BX$181,BZ$3,FALSE))</f>
        <v>0</v>
      </c>
      <c r="CA245" s="24">
        <f>IF(ISNA(VLOOKUP(AJ245,'2012 BPTs'!$B$12:$BX$181,CA$3,FALSE)),0,VLOOKUP(AJ245,'2012 BPTs'!$B$12:$BX$181,CA$3,FALSE))</f>
        <v>0</v>
      </c>
      <c r="CB245" s="24">
        <f>IF(ISNA(VLOOKUP(AK245,'2012 BPTs'!$B$12:$BX$181,CB$3,FALSE)),0,VLOOKUP(AK245,'2012 BPTs'!$B$12:$BX$181,CB$3,FALSE))</f>
        <v>0</v>
      </c>
      <c r="CC245" s="24">
        <f>IF(ISNA(VLOOKUP(AL245,'2012 BPTs'!$B$12:$BX$181,CC$3,FALSE)),0,VLOOKUP(AL245,'2012 BPTs'!$B$12:$BX$181,CC$3,FALSE))</f>
        <v>0</v>
      </c>
      <c r="CD245" s="24">
        <f>IF(ISNA(VLOOKUP(AM245,'2012 BPTs'!$B$12:$BX$181,CD$3,FALSE)),0,VLOOKUP(AM245,'2012 BPTs'!$B$12:$BX$181,CD$3,FALSE))</f>
        <v>0</v>
      </c>
      <c r="CF245" s="24">
        <f>IF(ISERROR(VLOOKUP(AF245,'2012 BPTs'!$B$12:$BX$181,CF$3,FALSE)/VLOOKUP(AF245,'2012 BPTs'!$B$12:$BX420,CF$3+3,FALSE)),0,VLOOKUP(AF245,'2012 BPTs'!$B$12:$BX$181,CF$3,FALSE)/VLOOKUP(AF245,'2012 BPTs'!$B$12:$BX420,CF$3+3,FALSE))</f>
        <v>0</v>
      </c>
      <c r="CG245" s="24">
        <f>IF(ISERROR(VLOOKUP(AG245,'2012 BPTs'!$B$12:$BX$181,CG$3,FALSE)/VLOOKUP(AG245,'2012 BPTs'!$B$12:$BX420,CG$3+3,FALSE)),0,VLOOKUP(AG245,'2012 BPTs'!$B$12:$BX$181,CG$3,FALSE)/VLOOKUP(AG245,'2012 BPTs'!$B$12:$BX420,CG$3+3,FALSE))</f>
        <v>0</v>
      </c>
      <c r="CH245" s="24">
        <f>IF(ISERROR(VLOOKUP(AH245,'2012 BPTs'!$B$12:$BX$181,CH$3,FALSE)/VLOOKUP(AH245,'2012 BPTs'!$B$12:$BX420,CH$3+3,FALSE)),0,VLOOKUP(AH245,'2012 BPTs'!$B$12:$BX$181,CH$3,FALSE)/VLOOKUP(AH245,'2012 BPTs'!$B$12:$BX420,CH$3+3,FALSE))</f>
        <v>0</v>
      </c>
      <c r="CI245" s="24">
        <f>IF(ISERROR(VLOOKUP(AI245,'2012 BPTs'!$B$12:$BX$181,CI$3,FALSE)/VLOOKUP(AI245,'2012 BPTs'!$B$12:$BX420,CI$3+3,FALSE)),0,VLOOKUP(AI245,'2012 BPTs'!$B$12:$BX$181,CI$3,FALSE)/VLOOKUP(AI245,'2012 BPTs'!$B$12:$BX420,CI$3+3,FALSE))</f>
        <v>0</v>
      </c>
      <c r="CJ245" s="24">
        <f>IF(ISERROR(VLOOKUP(AJ245,'2012 BPTs'!$B$12:$BX$181,CJ$3,FALSE)/VLOOKUP(AJ245,'2012 BPTs'!$B$12:$BX420,CJ$3+3,FALSE)),0,VLOOKUP(AJ245,'2012 BPTs'!$B$12:$BX$181,CJ$3,FALSE)/VLOOKUP(AJ245,'2012 BPTs'!$B$12:$BX420,CJ$3+3,FALSE))</f>
        <v>0</v>
      </c>
      <c r="CK245" s="24">
        <f>IF(ISERROR(VLOOKUP(AK245,'2012 BPTs'!$B$12:$BX$181,CK$3,FALSE)/VLOOKUP(AK245,'2012 BPTs'!$B$12:$BX420,CK$3+3,FALSE)),0,VLOOKUP(AK245,'2012 BPTs'!$B$12:$BX$181,CK$3,FALSE)/VLOOKUP(AK245,'2012 BPTs'!$B$12:$BX420,CK$3+3,FALSE))</f>
        <v>0</v>
      </c>
      <c r="CL245" s="24">
        <f>IF(ISERROR(VLOOKUP(AL245,'2012 BPTs'!$B$12:$BX$181,CL$3,FALSE)/VLOOKUP(AL245,'2012 BPTs'!$B$12:$BX420,CL$3+3,FALSE)),0,VLOOKUP(AL245,'2012 BPTs'!$B$12:$BX$181,CL$3,FALSE)/VLOOKUP(AL245,'2012 BPTs'!$B$12:$BX420,CL$3+3,FALSE))</f>
        <v>0</v>
      </c>
      <c r="CM245" s="24">
        <f>IF(ISERROR(VLOOKUP(AM245,'2012 BPTs'!$B$12:$BX$181,CM$3,FALSE)/VLOOKUP(AM245,'2012 BPTs'!$B$12:$BX420,CM$3+3,FALSE)),0,VLOOKUP(AM245,'2012 BPTs'!$B$12:$BX$181,CM$3,FALSE)/VLOOKUP(AM245,'2012 BPTs'!$B$12:$BX420,CM$3+3,FALSE))</f>
        <v>0</v>
      </c>
      <c r="CO245" s="24">
        <f>IF(ISERROR(VLOOKUP(AF245,'2012 BPTs'!$B$12:$BX$181,CO$3,FALSE)/VLOOKUP(AF245,'2012 BPTs'!$B$12:$BX420,CO$3+2,FALSE)),0,VLOOKUP(AF245,'2012 BPTs'!$B$12:$BX$181,CO$3,FALSE)/VLOOKUP(AF245,'2012 BPTs'!$B$12:$BX420,CO$3+2,FALSE))</f>
        <v>0</v>
      </c>
      <c r="CP245" s="24">
        <f>IF(ISERROR(VLOOKUP(AG245,'2012 BPTs'!$B$12:$BX$181,CP$3,FALSE)/VLOOKUP(AG245,'2012 BPTs'!$B$12:$BX420,CP$3+2,FALSE)),0,VLOOKUP(AG245,'2012 BPTs'!$B$12:$BX$181,CP$3,FALSE)/VLOOKUP(AG245,'2012 BPTs'!$B$12:$BX420,CP$3+2,FALSE))</f>
        <v>0</v>
      </c>
      <c r="CQ245" s="24">
        <f>IF(ISERROR(VLOOKUP(AH245,'2012 BPTs'!$B$12:$BX$181,CQ$3,FALSE)/VLOOKUP(AH245,'2012 BPTs'!$B$12:$BX420,CQ$3+2,FALSE)),0,VLOOKUP(AH245,'2012 BPTs'!$B$12:$BX$181,CQ$3,FALSE)/VLOOKUP(AH245,'2012 BPTs'!$B$12:$BX420,CQ$3+2,FALSE))</f>
        <v>0</v>
      </c>
      <c r="CR245" s="24">
        <f>IF(ISERROR(VLOOKUP(AI245,'2012 BPTs'!$B$12:$BX$181,CR$3,FALSE)/VLOOKUP(AI245,'2012 BPTs'!$B$12:$BX420,CR$3+2,FALSE)),0,VLOOKUP(AI245,'2012 BPTs'!$B$12:$BX$181,CR$3,FALSE)/VLOOKUP(AI245,'2012 BPTs'!$B$12:$BX420,CR$3+2,FALSE))</f>
        <v>0</v>
      </c>
      <c r="CS245" s="24">
        <f>IF(ISERROR(VLOOKUP(AJ245,'2012 BPTs'!$B$12:$BX$181,CS$3,FALSE)/VLOOKUP(AJ245,'2012 BPTs'!$B$12:$BX420,CS$3+2,FALSE)),0,VLOOKUP(AJ245,'2012 BPTs'!$B$12:$BX$181,CS$3,FALSE)/VLOOKUP(AJ245,'2012 BPTs'!$B$12:$BX420,CS$3+2,FALSE))</f>
        <v>0</v>
      </c>
      <c r="CT245" s="24">
        <f>IF(ISERROR(VLOOKUP(AK245,'2012 BPTs'!$B$12:$BX$181,CT$3,FALSE)/VLOOKUP(AK245,'2012 BPTs'!$B$12:$BX420,CT$3+2,FALSE)),0,VLOOKUP(AK245,'2012 BPTs'!$B$12:$BX$181,CT$3,FALSE)/VLOOKUP(AK245,'2012 BPTs'!$B$12:$BX420,CT$3+2,FALSE))</f>
        <v>0</v>
      </c>
      <c r="CU245" s="24">
        <f>IF(ISERROR(VLOOKUP(AL245,'2012 BPTs'!$B$12:$BX$181,CU$3,FALSE)/VLOOKUP(AL245,'2012 BPTs'!$B$12:$BX420,CU$3+2,FALSE)),0,VLOOKUP(AL245,'2012 BPTs'!$B$12:$BX$181,CU$3,FALSE)/VLOOKUP(AL245,'2012 BPTs'!$B$12:$BX420,CU$3+2,FALSE))</f>
        <v>0</v>
      </c>
      <c r="CV245" s="24">
        <f>IF(ISERROR(VLOOKUP(AM245,'2012 BPTs'!$B$12:$BX$181,CV$3,FALSE)/VLOOKUP(AM245,'2012 BPTs'!$B$12:$BX420,CV$3+2,FALSE)),0,VLOOKUP(AM245,'2012 BPTs'!$B$12:$BX$181,CV$3,FALSE)/VLOOKUP(AM245,'2012 BPTs'!$B$12:$BX420,CV$3+2,FALSE))</f>
        <v>0</v>
      </c>
      <c r="CX245" s="93">
        <f>'2014 BPTs'!BR81</f>
        <v>0</v>
      </c>
      <c r="CY245" s="93">
        <f>'2014 BPTs'!BS81</f>
        <v>0</v>
      </c>
    </row>
    <row r="246" spans="2:103" x14ac:dyDescent="0.2">
      <c r="B246" s="2" t="s">
        <v>213</v>
      </c>
      <c r="C246" s="2">
        <f>'2014 BPTs'!E82</f>
        <v>0</v>
      </c>
      <c r="D246" s="2">
        <f t="shared" si="83"/>
        <v>0</v>
      </c>
      <c r="E246" s="4">
        <f>'2014 BPTs'!F82</f>
        <v>0</v>
      </c>
      <c r="F246" s="88">
        <f>'2014 BPTs'!G82</f>
        <v>0</v>
      </c>
      <c r="G246" s="53">
        <f>'2014 BPTs'!I82</f>
        <v>0</v>
      </c>
      <c r="H246" s="88">
        <f>'2014 BPTs'!J82</f>
        <v>0</v>
      </c>
      <c r="I246" s="4">
        <f>'2014 BPTs'!K82</f>
        <v>0</v>
      </c>
      <c r="J246" s="5">
        <f>'2014 BPTs'!M82</f>
        <v>0</v>
      </c>
      <c r="K246" s="99">
        <f>'2014 BPTs'!BL82</f>
        <v>0</v>
      </c>
      <c r="L246" s="100">
        <f t="shared" si="85"/>
        <v>0</v>
      </c>
      <c r="M246" s="101">
        <f t="shared" si="86"/>
        <v>0</v>
      </c>
      <c r="N246" s="102">
        <f t="shared" si="75"/>
        <v>0</v>
      </c>
      <c r="O246" s="103">
        <f>'2014 BPTs'!BM82</f>
        <v>0</v>
      </c>
      <c r="P246" s="100">
        <f t="shared" si="87"/>
        <v>0</v>
      </c>
      <c r="Q246" s="101">
        <f t="shared" si="88"/>
        <v>0</v>
      </c>
      <c r="R246" s="104">
        <f t="shared" si="89"/>
        <v>0</v>
      </c>
      <c r="S246" s="105">
        <f t="shared" si="76"/>
        <v>0</v>
      </c>
      <c r="T246" s="104">
        <f t="shared" si="90"/>
        <v>0</v>
      </c>
      <c r="U246" s="121">
        <f>IF(K246=0,0,IF(B246="Manual",(S246-O246-AP246*(O246/(O246+Z246)))/S246,'2014 BPTs'!BP82))</f>
        <v>0</v>
      </c>
      <c r="V246" s="99">
        <f>'2014 BPTs'!BN82</f>
        <v>0</v>
      </c>
      <c r="W246" s="100">
        <f t="shared" si="84"/>
        <v>0</v>
      </c>
      <c r="X246" s="103">
        <f t="shared" si="91"/>
        <v>0</v>
      </c>
      <c r="Y246" s="102">
        <f t="shared" si="77"/>
        <v>0</v>
      </c>
      <c r="Z246" s="103">
        <f>'2014 BPTs'!BO82</f>
        <v>0</v>
      </c>
      <c r="AA246" s="104">
        <f t="shared" si="78"/>
        <v>0</v>
      </c>
      <c r="AB246" s="106">
        <f>IF(W246=0,0,IF(B246="Manual",(V246-Z246-AP246*(Z246/(Z246+O246)))/V246,'2014 BPTs'!BQ82))</f>
        <v>0</v>
      </c>
      <c r="AD246" s="2" t="str">
        <f t="shared" si="79"/>
        <v>00-0</v>
      </c>
      <c r="AE246" s="2">
        <f>'2014 BPTs'!BA82</f>
        <v>0</v>
      </c>
      <c r="AF246" s="2" t="str">
        <f>IF(B246="Auto",'2014 BPTs'!BB82,D246&amp;E246&amp;"-"&amp;F246)</f>
        <v/>
      </c>
      <c r="AG246" s="2" t="str">
        <f>'2014 BPTs'!BC82</f>
        <v/>
      </c>
      <c r="AH246" s="2" t="str">
        <f>'2014 BPTs'!BD82</f>
        <v/>
      </c>
      <c r="AI246" s="2" t="str">
        <f>'2014 BPTs'!BE82</f>
        <v/>
      </c>
      <c r="AJ246" s="2" t="str">
        <f>'2014 BPTs'!BF82</f>
        <v/>
      </c>
      <c r="AK246" s="2" t="str">
        <f>'2014 BPTs'!BG82</f>
        <v/>
      </c>
      <c r="AL246" s="2" t="str">
        <f>'2014 BPTs'!BH82</f>
        <v/>
      </c>
      <c r="AM246" s="2" t="str">
        <f>'2014 BPTs'!BI82</f>
        <v/>
      </c>
      <c r="AO246" s="128">
        <f>'2014 BPTs'!AJ82*'2014 BPTs'!BK82</f>
        <v>0</v>
      </c>
      <c r="AP246" s="128">
        <f>'2014 BPTs'!AK82*'2014 BPTs'!BK82</f>
        <v>0</v>
      </c>
      <c r="AR246" s="5">
        <f>IF(B246="Auto",'2014 BPTs'!M82,J246)</f>
        <v>0</v>
      </c>
      <c r="AS246" s="5">
        <f>'2014 BPTs'!O82</f>
        <v>0</v>
      </c>
      <c r="AT246" s="5">
        <f>'2014 BPTs'!Q82</f>
        <v>0</v>
      </c>
      <c r="AU246" s="5">
        <f>'2014 BPTs'!S82</f>
        <v>0</v>
      </c>
      <c r="AV246" s="5">
        <f>'2014 BPTs'!U82</f>
        <v>0</v>
      </c>
      <c r="AW246" s="5">
        <f>'2014 BPTs'!W82</f>
        <v>0</v>
      </c>
      <c r="AX246" s="5">
        <f>'2014 BPTs'!Y82</f>
        <v>0</v>
      </c>
      <c r="AY246" s="5">
        <f>'2014 BPTs'!AA82</f>
        <v>0</v>
      </c>
      <c r="BA246" s="24">
        <f>IF(ISNA(VLOOKUP(AF246,'2012 BPTs'!$B$12:$BX$181,BA$3,FALSE)),0,VLOOKUP(AF246,'2012 BPTs'!$B$12:$BX$181,BA$3,FALSE))</f>
        <v>0</v>
      </c>
      <c r="BB246" s="24">
        <f>IF(ISNA(VLOOKUP(AG246,'2012 BPTs'!$B$12:$BX$181,BB$3,FALSE)),0,VLOOKUP(AG246,'2012 BPTs'!$B$12:$BX$181,BB$3,FALSE))</f>
        <v>0</v>
      </c>
      <c r="BC246" s="24">
        <f>IF(ISNA(VLOOKUP(AH246,'2012 BPTs'!$B$12:$BX$181,BC$3,FALSE)),0,VLOOKUP(AH246,'2012 BPTs'!$B$12:$BX$181,BC$3,FALSE))</f>
        <v>0</v>
      </c>
      <c r="BD246" s="24">
        <f>IF(ISNA(VLOOKUP(AI246,'2012 BPTs'!$B$12:$BX$181,BD$3,FALSE)),0,VLOOKUP(AI246,'2012 BPTs'!$B$12:$BX$181,BD$3,FALSE))</f>
        <v>0</v>
      </c>
      <c r="BE246" s="24">
        <f>IF(ISNA(VLOOKUP(AJ246,'2012 BPTs'!$B$12:$BX$181,BE$3,FALSE)),0,VLOOKUP(AJ246,'2012 BPTs'!$B$12:$BX$181,BE$3,FALSE))</f>
        <v>0</v>
      </c>
      <c r="BF246" s="24">
        <f>IF(ISNA(VLOOKUP(AK246,'2012 BPTs'!$B$12:$BX$181,BF$3,FALSE)),0,VLOOKUP(AK246,'2012 BPTs'!$B$12:$BX$181,BF$3,FALSE))</f>
        <v>0</v>
      </c>
      <c r="BG246" s="24">
        <f>IF(ISNA(VLOOKUP(AL246,'2012 BPTs'!$B$12:$BX$181,BG$3,FALSE)),0,VLOOKUP(AL246,'2012 BPTs'!$B$12:$BX$181,BG$3,FALSE))</f>
        <v>0</v>
      </c>
      <c r="BH246" s="24">
        <f>IF(ISNA(VLOOKUP(AM246,'2012 BPTs'!$B$12:$BX$181,BH$3,FALSE)),0,VLOOKUP(AM246,'2012 BPTs'!$B$12:$BX$181,BH$3,FALSE))</f>
        <v>0</v>
      </c>
      <c r="BJ246" s="24">
        <f>IF(ISNA(VLOOKUP(AF246,'2012 BPTs'!$B$12:$BX$181,BJ$3,FALSE)),0,VLOOKUP(AF246,'2012 BPTs'!$B$12:$BX$181,BJ$3,FALSE))</f>
        <v>0</v>
      </c>
      <c r="BK246" s="24">
        <f>IF(ISNA(VLOOKUP(AG246,'2012 BPTs'!$B$12:$BX$181,BK$3,FALSE)),0,VLOOKUP(AG246,'2012 BPTs'!$B$12:$BX$181,BK$3,FALSE))</f>
        <v>0</v>
      </c>
      <c r="BL246" s="24">
        <f>IF(ISNA(VLOOKUP(AH246,'2012 BPTs'!$B$12:$BX$181,BL$3,FALSE)),0,VLOOKUP(AH246,'2012 BPTs'!$B$12:$BX$181,BL$3,FALSE))</f>
        <v>0</v>
      </c>
      <c r="BM246" s="24">
        <f>IF(ISNA(VLOOKUP(AI246,'2012 BPTs'!$B$12:$BX$181,BM$3,FALSE)),0,VLOOKUP(AI246,'2012 BPTs'!$B$12:$BX$181,BM$3,FALSE))</f>
        <v>0</v>
      </c>
      <c r="BN246" s="24">
        <f>IF(ISNA(VLOOKUP(AJ246,'2012 BPTs'!$B$12:$BX$181,BN$3,FALSE)),0,VLOOKUP(AJ246,'2012 BPTs'!$B$12:$BX$181,BN$3,FALSE))</f>
        <v>0</v>
      </c>
      <c r="BO246" s="24">
        <f>IF(ISNA(VLOOKUP(AK246,'2012 BPTs'!$B$12:$BX$181,BO$3,FALSE)),0,VLOOKUP(AK246,'2012 BPTs'!$B$12:$BX$181,BO$3,FALSE))</f>
        <v>0</v>
      </c>
      <c r="BP246" s="24">
        <f>IF(ISNA(VLOOKUP(AL246,'2012 BPTs'!$B$12:$BX$181,BP$3,FALSE)),0,VLOOKUP(AL246,'2012 BPTs'!$B$12:$BX$181,BP$3,FALSE))</f>
        <v>0</v>
      </c>
      <c r="BQ246" s="24">
        <f>IF(ISNA(VLOOKUP(AM246,'2012 BPTs'!$B$12:$BX$181,BQ$3,FALSE)),0,VLOOKUP(AM246,'2012 BPTs'!$B$12:$BX$181,BQ$3,FALSE))</f>
        <v>0</v>
      </c>
      <c r="BS246" s="77">
        <f t="shared" si="80"/>
        <v>0</v>
      </c>
      <c r="BT246" s="68">
        <f t="shared" si="81"/>
        <v>0</v>
      </c>
      <c r="BU246" s="68">
        <f t="shared" si="82"/>
        <v>0</v>
      </c>
      <c r="BW246" s="24">
        <f>IF(ISNA(VLOOKUP(AF246,'2012 BPTs'!$B$12:$BX$181,BW$3,FALSE)),0,VLOOKUP(AF246,'2012 BPTs'!$B$12:$BX$181,BW$3,FALSE))</f>
        <v>0</v>
      </c>
      <c r="BX246" s="24">
        <f>IF(ISNA(VLOOKUP(AG246,'2012 BPTs'!$B$12:$BX$181,BX$3,FALSE)),0,VLOOKUP(AG246,'2012 BPTs'!$B$12:$BX$181,BX$3,FALSE))</f>
        <v>0</v>
      </c>
      <c r="BY246" s="24">
        <f>IF(ISNA(VLOOKUP(AH246,'2012 BPTs'!$B$12:$BX$181,BY$3,FALSE)),0,VLOOKUP(AH246,'2012 BPTs'!$B$12:$BX$181,BY$3,FALSE))</f>
        <v>0</v>
      </c>
      <c r="BZ246" s="24">
        <f>IF(ISNA(VLOOKUP(AI246,'2012 BPTs'!$B$12:$BX$181,BZ$3,FALSE)),0,VLOOKUP(AI246,'2012 BPTs'!$B$12:$BX$181,BZ$3,FALSE))</f>
        <v>0</v>
      </c>
      <c r="CA246" s="24">
        <f>IF(ISNA(VLOOKUP(AJ246,'2012 BPTs'!$B$12:$BX$181,CA$3,FALSE)),0,VLOOKUP(AJ246,'2012 BPTs'!$B$12:$BX$181,CA$3,FALSE))</f>
        <v>0</v>
      </c>
      <c r="CB246" s="24">
        <f>IF(ISNA(VLOOKUP(AK246,'2012 BPTs'!$B$12:$BX$181,CB$3,FALSE)),0,VLOOKUP(AK246,'2012 BPTs'!$B$12:$BX$181,CB$3,FALSE))</f>
        <v>0</v>
      </c>
      <c r="CC246" s="24">
        <f>IF(ISNA(VLOOKUP(AL246,'2012 BPTs'!$B$12:$BX$181,CC$3,FALSE)),0,VLOOKUP(AL246,'2012 BPTs'!$B$12:$BX$181,CC$3,FALSE))</f>
        <v>0</v>
      </c>
      <c r="CD246" s="24">
        <f>IF(ISNA(VLOOKUP(AM246,'2012 BPTs'!$B$12:$BX$181,CD$3,FALSE)),0,VLOOKUP(AM246,'2012 BPTs'!$B$12:$BX$181,CD$3,FALSE))</f>
        <v>0</v>
      </c>
      <c r="CF246" s="24">
        <f>IF(ISERROR(VLOOKUP(AF246,'2012 BPTs'!$B$12:$BX$181,CF$3,FALSE)/VLOOKUP(AF246,'2012 BPTs'!$B$12:$BX421,CF$3+3,FALSE)),0,VLOOKUP(AF246,'2012 BPTs'!$B$12:$BX$181,CF$3,FALSE)/VLOOKUP(AF246,'2012 BPTs'!$B$12:$BX421,CF$3+3,FALSE))</f>
        <v>0</v>
      </c>
      <c r="CG246" s="24">
        <f>IF(ISERROR(VLOOKUP(AG246,'2012 BPTs'!$B$12:$BX$181,CG$3,FALSE)/VLOOKUP(AG246,'2012 BPTs'!$B$12:$BX421,CG$3+3,FALSE)),0,VLOOKUP(AG246,'2012 BPTs'!$B$12:$BX$181,CG$3,FALSE)/VLOOKUP(AG246,'2012 BPTs'!$B$12:$BX421,CG$3+3,FALSE))</f>
        <v>0</v>
      </c>
      <c r="CH246" s="24">
        <f>IF(ISERROR(VLOOKUP(AH246,'2012 BPTs'!$B$12:$BX$181,CH$3,FALSE)/VLOOKUP(AH246,'2012 BPTs'!$B$12:$BX421,CH$3+3,FALSE)),0,VLOOKUP(AH246,'2012 BPTs'!$B$12:$BX$181,CH$3,FALSE)/VLOOKUP(AH246,'2012 BPTs'!$B$12:$BX421,CH$3+3,FALSE))</f>
        <v>0</v>
      </c>
      <c r="CI246" s="24">
        <f>IF(ISERROR(VLOOKUP(AI246,'2012 BPTs'!$B$12:$BX$181,CI$3,FALSE)/VLOOKUP(AI246,'2012 BPTs'!$B$12:$BX421,CI$3+3,FALSE)),0,VLOOKUP(AI246,'2012 BPTs'!$B$12:$BX$181,CI$3,FALSE)/VLOOKUP(AI246,'2012 BPTs'!$B$12:$BX421,CI$3+3,FALSE))</f>
        <v>0</v>
      </c>
      <c r="CJ246" s="24">
        <f>IF(ISERROR(VLOOKUP(AJ246,'2012 BPTs'!$B$12:$BX$181,CJ$3,FALSE)/VLOOKUP(AJ246,'2012 BPTs'!$B$12:$BX421,CJ$3+3,FALSE)),0,VLOOKUP(AJ246,'2012 BPTs'!$B$12:$BX$181,CJ$3,FALSE)/VLOOKUP(AJ246,'2012 BPTs'!$B$12:$BX421,CJ$3+3,FALSE))</f>
        <v>0</v>
      </c>
      <c r="CK246" s="24">
        <f>IF(ISERROR(VLOOKUP(AK246,'2012 BPTs'!$B$12:$BX$181,CK$3,FALSE)/VLOOKUP(AK246,'2012 BPTs'!$B$12:$BX421,CK$3+3,FALSE)),0,VLOOKUP(AK246,'2012 BPTs'!$B$12:$BX$181,CK$3,FALSE)/VLOOKUP(AK246,'2012 BPTs'!$B$12:$BX421,CK$3+3,FALSE))</f>
        <v>0</v>
      </c>
      <c r="CL246" s="24">
        <f>IF(ISERROR(VLOOKUP(AL246,'2012 BPTs'!$B$12:$BX$181,CL$3,FALSE)/VLOOKUP(AL246,'2012 BPTs'!$B$12:$BX421,CL$3+3,FALSE)),0,VLOOKUP(AL246,'2012 BPTs'!$B$12:$BX$181,CL$3,FALSE)/VLOOKUP(AL246,'2012 BPTs'!$B$12:$BX421,CL$3+3,FALSE))</f>
        <v>0</v>
      </c>
      <c r="CM246" s="24">
        <f>IF(ISERROR(VLOOKUP(AM246,'2012 BPTs'!$B$12:$BX$181,CM$3,FALSE)/VLOOKUP(AM246,'2012 BPTs'!$B$12:$BX421,CM$3+3,FALSE)),0,VLOOKUP(AM246,'2012 BPTs'!$B$12:$BX$181,CM$3,FALSE)/VLOOKUP(AM246,'2012 BPTs'!$B$12:$BX421,CM$3+3,FALSE))</f>
        <v>0</v>
      </c>
      <c r="CO246" s="24">
        <f>IF(ISERROR(VLOOKUP(AF246,'2012 BPTs'!$B$12:$BX$181,CO$3,FALSE)/VLOOKUP(AF246,'2012 BPTs'!$B$12:$BX421,CO$3+2,FALSE)),0,VLOOKUP(AF246,'2012 BPTs'!$B$12:$BX$181,CO$3,FALSE)/VLOOKUP(AF246,'2012 BPTs'!$B$12:$BX421,CO$3+2,FALSE))</f>
        <v>0</v>
      </c>
      <c r="CP246" s="24">
        <f>IF(ISERROR(VLOOKUP(AG246,'2012 BPTs'!$B$12:$BX$181,CP$3,FALSE)/VLOOKUP(AG246,'2012 BPTs'!$B$12:$BX421,CP$3+2,FALSE)),0,VLOOKUP(AG246,'2012 BPTs'!$B$12:$BX$181,CP$3,FALSE)/VLOOKUP(AG246,'2012 BPTs'!$B$12:$BX421,CP$3+2,FALSE))</f>
        <v>0</v>
      </c>
      <c r="CQ246" s="24">
        <f>IF(ISERROR(VLOOKUP(AH246,'2012 BPTs'!$B$12:$BX$181,CQ$3,FALSE)/VLOOKUP(AH246,'2012 BPTs'!$B$12:$BX421,CQ$3+2,FALSE)),0,VLOOKUP(AH246,'2012 BPTs'!$B$12:$BX$181,CQ$3,FALSE)/VLOOKUP(AH246,'2012 BPTs'!$B$12:$BX421,CQ$3+2,FALSE))</f>
        <v>0</v>
      </c>
      <c r="CR246" s="24">
        <f>IF(ISERROR(VLOOKUP(AI246,'2012 BPTs'!$B$12:$BX$181,CR$3,FALSE)/VLOOKUP(AI246,'2012 BPTs'!$B$12:$BX421,CR$3+2,FALSE)),0,VLOOKUP(AI246,'2012 BPTs'!$B$12:$BX$181,CR$3,FALSE)/VLOOKUP(AI246,'2012 BPTs'!$B$12:$BX421,CR$3+2,FALSE))</f>
        <v>0</v>
      </c>
      <c r="CS246" s="24">
        <f>IF(ISERROR(VLOOKUP(AJ246,'2012 BPTs'!$B$12:$BX$181,CS$3,FALSE)/VLOOKUP(AJ246,'2012 BPTs'!$B$12:$BX421,CS$3+2,FALSE)),0,VLOOKUP(AJ246,'2012 BPTs'!$B$12:$BX$181,CS$3,FALSE)/VLOOKUP(AJ246,'2012 BPTs'!$B$12:$BX421,CS$3+2,FALSE))</f>
        <v>0</v>
      </c>
      <c r="CT246" s="24">
        <f>IF(ISERROR(VLOOKUP(AK246,'2012 BPTs'!$B$12:$BX$181,CT$3,FALSE)/VLOOKUP(AK246,'2012 BPTs'!$B$12:$BX421,CT$3+2,FALSE)),0,VLOOKUP(AK246,'2012 BPTs'!$B$12:$BX$181,CT$3,FALSE)/VLOOKUP(AK246,'2012 BPTs'!$B$12:$BX421,CT$3+2,FALSE))</f>
        <v>0</v>
      </c>
      <c r="CU246" s="24">
        <f>IF(ISERROR(VLOOKUP(AL246,'2012 BPTs'!$B$12:$BX$181,CU$3,FALSE)/VLOOKUP(AL246,'2012 BPTs'!$B$12:$BX421,CU$3+2,FALSE)),0,VLOOKUP(AL246,'2012 BPTs'!$B$12:$BX$181,CU$3,FALSE)/VLOOKUP(AL246,'2012 BPTs'!$B$12:$BX421,CU$3+2,FALSE))</f>
        <v>0</v>
      </c>
      <c r="CV246" s="24">
        <f>IF(ISERROR(VLOOKUP(AM246,'2012 BPTs'!$B$12:$BX$181,CV$3,FALSE)/VLOOKUP(AM246,'2012 BPTs'!$B$12:$BX421,CV$3+2,FALSE)),0,VLOOKUP(AM246,'2012 BPTs'!$B$12:$BX$181,CV$3,FALSE)/VLOOKUP(AM246,'2012 BPTs'!$B$12:$BX421,CV$3+2,FALSE))</f>
        <v>0</v>
      </c>
      <c r="CX246" s="93">
        <f>'2014 BPTs'!BR82</f>
        <v>0</v>
      </c>
      <c r="CY246" s="93">
        <f>'2014 BPTs'!BS82</f>
        <v>0</v>
      </c>
    </row>
    <row r="247" spans="2:103" x14ac:dyDescent="0.2">
      <c r="B247" s="2" t="s">
        <v>213</v>
      </c>
      <c r="C247" s="2">
        <f>'2014 BPTs'!E83</f>
        <v>0</v>
      </c>
      <c r="D247" s="2">
        <f t="shared" si="83"/>
        <v>0</v>
      </c>
      <c r="E247" s="4">
        <f>'2014 BPTs'!F83</f>
        <v>0</v>
      </c>
      <c r="F247" s="88">
        <f>'2014 BPTs'!G83</f>
        <v>0</v>
      </c>
      <c r="G247" s="53">
        <f>'2014 BPTs'!I83</f>
        <v>0</v>
      </c>
      <c r="H247" s="88">
        <f>'2014 BPTs'!J83</f>
        <v>0</v>
      </c>
      <c r="I247" s="4">
        <f>'2014 BPTs'!K83</f>
        <v>0</v>
      </c>
      <c r="J247" s="5">
        <f>'2014 BPTs'!M83</f>
        <v>0</v>
      </c>
      <c r="K247" s="99">
        <f>'2014 BPTs'!BL83</f>
        <v>0</v>
      </c>
      <c r="L247" s="100">
        <f t="shared" si="85"/>
        <v>0</v>
      </c>
      <c r="M247" s="101">
        <f t="shared" si="86"/>
        <v>0</v>
      </c>
      <c r="N247" s="102">
        <f t="shared" si="75"/>
        <v>0</v>
      </c>
      <c r="O247" s="103">
        <f>'2014 BPTs'!BM83</f>
        <v>0</v>
      </c>
      <c r="P247" s="100">
        <f t="shared" si="87"/>
        <v>0</v>
      </c>
      <c r="Q247" s="101">
        <f t="shared" si="88"/>
        <v>0</v>
      </c>
      <c r="R247" s="104">
        <f t="shared" si="89"/>
        <v>0</v>
      </c>
      <c r="S247" s="105">
        <f t="shared" si="76"/>
        <v>0</v>
      </c>
      <c r="T247" s="104">
        <f t="shared" si="90"/>
        <v>0</v>
      </c>
      <c r="U247" s="121">
        <f>IF(K247=0,0,IF(B247="Manual",(S247-O247-AP247*(O247/(O247+Z247)))/S247,'2014 BPTs'!BP83))</f>
        <v>0</v>
      </c>
      <c r="V247" s="99">
        <f>'2014 BPTs'!BN83</f>
        <v>0</v>
      </c>
      <c r="W247" s="100">
        <f t="shared" si="84"/>
        <v>0</v>
      </c>
      <c r="X247" s="103">
        <f t="shared" si="91"/>
        <v>0</v>
      </c>
      <c r="Y247" s="102">
        <f t="shared" si="77"/>
        <v>0</v>
      </c>
      <c r="Z247" s="103">
        <f>'2014 BPTs'!BO83</f>
        <v>0</v>
      </c>
      <c r="AA247" s="104">
        <f t="shared" si="78"/>
        <v>0</v>
      </c>
      <c r="AB247" s="106">
        <f>IF(W247=0,0,IF(B247="Manual",(V247-Z247-AP247*(Z247/(Z247+O247)))/V247,'2014 BPTs'!BQ83))</f>
        <v>0</v>
      </c>
      <c r="AD247" s="2" t="str">
        <f t="shared" si="79"/>
        <v>00-0</v>
      </c>
      <c r="AE247" s="2">
        <f>'2014 BPTs'!BA83</f>
        <v>0</v>
      </c>
      <c r="AF247" s="2" t="str">
        <f>IF(B247="Auto",'2014 BPTs'!BB83,D247&amp;E247&amp;"-"&amp;F247)</f>
        <v/>
      </c>
      <c r="AG247" s="2" t="str">
        <f>'2014 BPTs'!BC83</f>
        <v/>
      </c>
      <c r="AH247" s="2" t="str">
        <f>'2014 BPTs'!BD83</f>
        <v/>
      </c>
      <c r="AI247" s="2" t="str">
        <f>'2014 BPTs'!BE83</f>
        <v/>
      </c>
      <c r="AJ247" s="2" t="str">
        <f>'2014 BPTs'!BF83</f>
        <v/>
      </c>
      <c r="AK247" s="2" t="str">
        <f>'2014 BPTs'!BG83</f>
        <v/>
      </c>
      <c r="AL247" s="2" t="str">
        <f>'2014 BPTs'!BH83</f>
        <v/>
      </c>
      <c r="AM247" s="2" t="str">
        <f>'2014 BPTs'!BI83</f>
        <v/>
      </c>
      <c r="AO247" s="128">
        <f>'2014 BPTs'!AJ83*'2014 BPTs'!BK83</f>
        <v>0</v>
      </c>
      <c r="AP247" s="128">
        <f>'2014 BPTs'!AK83*'2014 BPTs'!BK83</f>
        <v>0</v>
      </c>
      <c r="AR247" s="5">
        <f>IF(B247="Auto",'2014 BPTs'!M83,J247)</f>
        <v>0</v>
      </c>
      <c r="AS247" s="5">
        <f>'2014 BPTs'!O83</f>
        <v>0</v>
      </c>
      <c r="AT247" s="5">
        <f>'2014 BPTs'!Q83</f>
        <v>0</v>
      </c>
      <c r="AU247" s="5">
        <f>'2014 BPTs'!S83</f>
        <v>0</v>
      </c>
      <c r="AV247" s="5">
        <f>'2014 BPTs'!U83</f>
        <v>0</v>
      </c>
      <c r="AW247" s="5">
        <f>'2014 BPTs'!W83</f>
        <v>0</v>
      </c>
      <c r="AX247" s="5">
        <f>'2014 BPTs'!Y83</f>
        <v>0</v>
      </c>
      <c r="AY247" s="5">
        <f>'2014 BPTs'!AA83</f>
        <v>0</v>
      </c>
      <c r="BA247" s="24">
        <f>IF(ISNA(VLOOKUP(AF247,'2012 BPTs'!$B$12:$BX$181,BA$3,FALSE)),0,VLOOKUP(AF247,'2012 BPTs'!$B$12:$BX$181,BA$3,FALSE))</f>
        <v>0</v>
      </c>
      <c r="BB247" s="24">
        <f>IF(ISNA(VLOOKUP(AG247,'2012 BPTs'!$B$12:$BX$181,BB$3,FALSE)),0,VLOOKUP(AG247,'2012 BPTs'!$B$12:$BX$181,BB$3,FALSE))</f>
        <v>0</v>
      </c>
      <c r="BC247" s="24">
        <f>IF(ISNA(VLOOKUP(AH247,'2012 BPTs'!$B$12:$BX$181,BC$3,FALSE)),0,VLOOKUP(AH247,'2012 BPTs'!$B$12:$BX$181,BC$3,FALSE))</f>
        <v>0</v>
      </c>
      <c r="BD247" s="24">
        <f>IF(ISNA(VLOOKUP(AI247,'2012 BPTs'!$B$12:$BX$181,BD$3,FALSE)),0,VLOOKUP(AI247,'2012 BPTs'!$B$12:$BX$181,BD$3,FALSE))</f>
        <v>0</v>
      </c>
      <c r="BE247" s="24">
        <f>IF(ISNA(VLOOKUP(AJ247,'2012 BPTs'!$B$12:$BX$181,BE$3,FALSE)),0,VLOOKUP(AJ247,'2012 BPTs'!$B$12:$BX$181,BE$3,FALSE))</f>
        <v>0</v>
      </c>
      <c r="BF247" s="24">
        <f>IF(ISNA(VLOOKUP(AK247,'2012 BPTs'!$B$12:$BX$181,BF$3,FALSE)),0,VLOOKUP(AK247,'2012 BPTs'!$B$12:$BX$181,BF$3,FALSE))</f>
        <v>0</v>
      </c>
      <c r="BG247" s="24">
        <f>IF(ISNA(VLOOKUP(AL247,'2012 BPTs'!$B$12:$BX$181,BG$3,FALSE)),0,VLOOKUP(AL247,'2012 BPTs'!$B$12:$BX$181,BG$3,FALSE))</f>
        <v>0</v>
      </c>
      <c r="BH247" s="24">
        <f>IF(ISNA(VLOOKUP(AM247,'2012 BPTs'!$B$12:$BX$181,BH$3,FALSE)),0,VLOOKUP(AM247,'2012 BPTs'!$B$12:$BX$181,BH$3,FALSE))</f>
        <v>0</v>
      </c>
      <c r="BJ247" s="24">
        <f>IF(ISNA(VLOOKUP(AF247,'2012 BPTs'!$B$12:$BX$181,BJ$3,FALSE)),0,VLOOKUP(AF247,'2012 BPTs'!$B$12:$BX$181,BJ$3,FALSE))</f>
        <v>0</v>
      </c>
      <c r="BK247" s="24">
        <f>IF(ISNA(VLOOKUP(AG247,'2012 BPTs'!$B$12:$BX$181,BK$3,FALSE)),0,VLOOKUP(AG247,'2012 BPTs'!$B$12:$BX$181,BK$3,FALSE))</f>
        <v>0</v>
      </c>
      <c r="BL247" s="24">
        <f>IF(ISNA(VLOOKUP(AH247,'2012 BPTs'!$B$12:$BX$181,BL$3,FALSE)),0,VLOOKUP(AH247,'2012 BPTs'!$B$12:$BX$181,BL$3,FALSE))</f>
        <v>0</v>
      </c>
      <c r="BM247" s="24">
        <f>IF(ISNA(VLOOKUP(AI247,'2012 BPTs'!$B$12:$BX$181,BM$3,FALSE)),0,VLOOKUP(AI247,'2012 BPTs'!$B$12:$BX$181,BM$3,FALSE))</f>
        <v>0</v>
      </c>
      <c r="BN247" s="24">
        <f>IF(ISNA(VLOOKUP(AJ247,'2012 BPTs'!$B$12:$BX$181,BN$3,FALSE)),0,VLOOKUP(AJ247,'2012 BPTs'!$B$12:$BX$181,BN$3,FALSE))</f>
        <v>0</v>
      </c>
      <c r="BO247" s="24">
        <f>IF(ISNA(VLOOKUP(AK247,'2012 BPTs'!$B$12:$BX$181,BO$3,FALSE)),0,VLOOKUP(AK247,'2012 BPTs'!$B$12:$BX$181,BO$3,FALSE))</f>
        <v>0</v>
      </c>
      <c r="BP247" s="24">
        <f>IF(ISNA(VLOOKUP(AL247,'2012 BPTs'!$B$12:$BX$181,BP$3,FALSE)),0,VLOOKUP(AL247,'2012 BPTs'!$B$12:$BX$181,BP$3,FALSE))</f>
        <v>0</v>
      </c>
      <c r="BQ247" s="24">
        <f>IF(ISNA(VLOOKUP(AM247,'2012 BPTs'!$B$12:$BX$181,BQ$3,FALSE)),0,VLOOKUP(AM247,'2012 BPTs'!$B$12:$BX$181,BQ$3,FALSE))</f>
        <v>0</v>
      </c>
      <c r="BS247" s="77">
        <f t="shared" si="80"/>
        <v>0</v>
      </c>
      <c r="BT247" s="68">
        <f t="shared" si="81"/>
        <v>0</v>
      </c>
      <c r="BU247" s="68">
        <f t="shared" si="82"/>
        <v>0</v>
      </c>
      <c r="BW247" s="24">
        <f>IF(ISNA(VLOOKUP(AF247,'2012 BPTs'!$B$12:$BX$181,BW$3,FALSE)),0,VLOOKUP(AF247,'2012 BPTs'!$B$12:$BX$181,BW$3,FALSE))</f>
        <v>0</v>
      </c>
      <c r="BX247" s="24">
        <f>IF(ISNA(VLOOKUP(AG247,'2012 BPTs'!$B$12:$BX$181,BX$3,FALSE)),0,VLOOKUP(AG247,'2012 BPTs'!$B$12:$BX$181,BX$3,FALSE))</f>
        <v>0</v>
      </c>
      <c r="BY247" s="24">
        <f>IF(ISNA(VLOOKUP(AH247,'2012 BPTs'!$B$12:$BX$181,BY$3,FALSE)),0,VLOOKUP(AH247,'2012 BPTs'!$B$12:$BX$181,BY$3,FALSE))</f>
        <v>0</v>
      </c>
      <c r="BZ247" s="24">
        <f>IF(ISNA(VLOOKUP(AI247,'2012 BPTs'!$B$12:$BX$181,BZ$3,FALSE)),0,VLOOKUP(AI247,'2012 BPTs'!$B$12:$BX$181,BZ$3,FALSE))</f>
        <v>0</v>
      </c>
      <c r="CA247" s="24">
        <f>IF(ISNA(VLOOKUP(AJ247,'2012 BPTs'!$B$12:$BX$181,CA$3,FALSE)),0,VLOOKUP(AJ247,'2012 BPTs'!$B$12:$BX$181,CA$3,FALSE))</f>
        <v>0</v>
      </c>
      <c r="CB247" s="24">
        <f>IF(ISNA(VLOOKUP(AK247,'2012 BPTs'!$B$12:$BX$181,CB$3,FALSE)),0,VLOOKUP(AK247,'2012 BPTs'!$B$12:$BX$181,CB$3,FALSE))</f>
        <v>0</v>
      </c>
      <c r="CC247" s="24">
        <f>IF(ISNA(VLOOKUP(AL247,'2012 BPTs'!$B$12:$BX$181,CC$3,FALSE)),0,VLOOKUP(AL247,'2012 BPTs'!$B$12:$BX$181,CC$3,FALSE))</f>
        <v>0</v>
      </c>
      <c r="CD247" s="24">
        <f>IF(ISNA(VLOOKUP(AM247,'2012 BPTs'!$B$12:$BX$181,CD$3,FALSE)),0,VLOOKUP(AM247,'2012 BPTs'!$B$12:$BX$181,CD$3,FALSE))</f>
        <v>0</v>
      </c>
      <c r="CF247" s="24">
        <f>IF(ISERROR(VLOOKUP(AF247,'2012 BPTs'!$B$12:$BX$181,CF$3,FALSE)/VLOOKUP(AF247,'2012 BPTs'!$B$12:$BX422,CF$3+3,FALSE)),0,VLOOKUP(AF247,'2012 BPTs'!$B$12:$BX$181,CF$3,FALSE)/VLOOKUP(AF247,'2012 BPTs'!$B$12:$BX422,CF$3+3,FALSE))</f>
        <v>0</v>
      </c>
      <c r="CG247" s="24">
        <f>IF(ISERROR(VLOOKUP(AG247,'2012 BPTs'!$B$12:$BX$181,CG$3,FALSE)/VLOOKUP(AG247,'2012 BPTs'!$B$12:$BX422,CG$3+3,FALSE)),0,VLOOKUP(AG247,'2012 BPTs'!$B$12:$BX$181,CG$3,FALSE)/VLOOKUP(AG247,'2012 BPTs'!$B$12:$BX422,CG$3+3,FALSE))</f>
        <v>0</v>
      </c>
      <c r="CH247" s="24">
        <f>IF(ISERROR(VLOOKUP(AH247,'2012 BPTs'!$B$12:$BX$181,CH$3,FALSE)/VLOOKUP(AH247,'2012 BPTs'!$B$12:$BX422,CH$3+3,FALSE)),0,VLOOKUP(AH247,'2012 BPTs'!$B$12:$BX$181,CH$3,FALSE)/VLOOKUP(AH247,'2012 BPTs'!$B$12:$BX422,CH$3+3,FALSE))</f>
        <v>0</v>
      </c>
      <c r="CI247" s="24">
        <f>IF(ISERROR(VLOOKUP(AI247,'2012 BPTs'!$B$12:$BX$181,CI$3,FALSE)/VLOOKUP(AI247,'2012 BPTs'!$B$12:$BX422,CI$3+3,FALSE)),0,VLOOKUP(AI247,'2012 BPTs'!$B$12:$BX$181,CI$3,FALSE)/VLOOKUP(AI247,'2012 BPTs'!$B$12:$BX422,CI$3+3,FALSE))</f>
        <v>0</v>
      </c>
      <c r="CJ247" s="24">
        <f>IF(ISERROR(VLOOKUP(AJ247,'2012 BPTs'!$B$12:$BX$181,CJ$3,FALSE)/VLOOKUP(AJ247,'2012 BPTs'!$B$12:$BX422,CJ$3+3,FALSE)),0,VLOOKUP(AJ247,'2012 BPTs'!$B$12:$BX$181,CJ$3,FALSE)/VLOOKUP(AJ247,'2012 BPTs'!$B$12:$BX422,CJ$3+3,FALSE))</f>
        <v>0</v>
      </c>
      <c r="CK247" s="24">
        <f>IF(ISERROR(VLOOKUP(AK247,'2012 BPTs'!$B$12:$BX$181,CK$3,FALSE)/VLOOKUP(AK247,'2012 BPTs'!$B$12:$BX422,CK$3+3,FALSE)),0,VLOOKUP(AK247,'2012 BPTs'!$B$12:$BX$181,CK$3,FALSE)/VLOOKUP(AK247,'2012 BPTs'!$B$12:$BX422,CK$3+3,FALSE))</f>
        <v>0</v>
      </c>
      <c r="CL247" s="24">
        <f>IF(ISERROR(VLOOKUP(AL247,'2012 BPTs'!$B$12:$BX$181,CL$3,FALSE)/VLOOKUP(AL247,'2012 BPTs'!$B$12:$BX422,CL$3+3,FALSE)),0,VLOOKUP(AL247,'2012 BPTs'!$B$12:$BX$181,CL$3,FALSE)/VLOOKUP(AL247,'2012 BPTs'!$B$12:$BX422,CL$3+3,FALSE))</f>
        <v>0</v>
      </c>
      <c r="CM247" s="24">
        <f>IF(ISERROR(VLOOKUP(AM247,'2012 BPTs'!$B$12:$BX$181,CM$3,FALSE)/VLOOKUP(AM247,'2012 BPTs'!$B$12:$BX422,CM$3+3,FALSE)),0,VLOOKUP(AM247,'2012 BPTs'!$B$12:$BX$181,CM$3,FALSE)/VLOOKUP(AM247,'2012 BPTs'!$B$12:$BX422,CM$3+3,FALSE))</f>
        <v>0</v>
      </c>
      <c r="CO247" s="24">
        <f>IF(ISERROR(VLOOKUP(AF247,'2012 BPTs'!$B$12:$BX$181,CO$3,FALSE)/VLOOKUP(AF247,'2012 BPTs'!$B$12:$BX422,CO$3+2,FALSE)),0,VLOOKUP(AF247,'2012 BPTs'!$B$12:$BX$181,CO$3,FALSE)/VLOOKUP(AF247,'2012 BPTs'!$B$12:$BX422,CO$3+2,FALSE))</f>
        <v>0</v>
      </c>
      <c r="CP247" s="24">
        <f>IF(ISERROR(VLOOKUP(AG247,'2012 BPTs'!$B$12:$BX$181,CP$3,FALSE)/VLOOKUP(AG247,'2012 BPTs'!$B$12:$BX422,CP$3+2,FALSE)),0,VLOOKUP(AG247,'2012 BPTs'!$B$12:$BX$181,CP$3,FALSE)/VLOOKUP(AG247,'2012 BPTs'!$B$12:$BX422,CP$3+2,FALSE))</f>
        <v>0</v>
      </c>
      <c r="CQ247" s="24">
        <f>IF(ISERROR(VLOOKUP(AH247,'2012 BPTs'!$B$12:$BX$181,CQ$3,FALSE)/VLOOKUP(AH247,'2012 BPTs'!$B$12:$BX422,CQ$3+2,FALSE)),0,VLOOKUP(AH247,'2012 BPTs'!$B$12:$BX$181,CQ$3,FALSE)/VLOOKUP(AH247,'2012 BPTs'!$B$12:$BX422,CQ$3+2,FALSE))</f>
        <v>0</v>
      </c>
      <c r="CR247" s="24">
        <f>IF(ISERROR(VLOOKUP(AI247,'2012 BPTs'!$B$12:$BX$181,CR$3,FALSE)/VLOOKUP(AI247,'2012 BPTs'!$B$12:$BX422,CR$3+2,FALSE)),0,VLOOKUP(AI247,'2012 BPTs'!$B$12:$BX$181,CR$3,FALSE)/VLOOKUP(AI247,'2012 BPTs'!$B$12:$BX422,CR$3+2,FALSE))</f>
        <v>0</v>
      </c>
      <c r="CS247" s="24">
        <f>IF(ISERROR(VLOOKUP(AJ247,'2012 BPTs'!$B$12:$BX$181,CS$3,FALSE)/VLOOKUP(AJ247,'2012 BPTs'!$B$12:$BX422,CS$3+2,FALSE)),0,VLOOKUP(AJ247,'2012 BPTs'!$B$12:$BX$181,CS$3,FALSE)/VLOOKUP(AJ247,'2012 BPTs'!$B$12:$BX422,CS$3+2,FALSE))</f>
        <v>0</v>
      </c>
      <c r="CT247" s="24">
        <f>IF(ISERROR(VLOOKUP(AK247,'2012 BPTs'!$B$12:$BX$181,CT$3,FALSE)/VLOOKUP(AK247,'2012 BPTs'!$B$12:$BX422,CT$3+2,FALSE)),0,VLOOKUP(AK247,'2012 BPTs'!$B$12:$BX$181,CT$3,FALSE)/VLOOKUP(AK247,'2012 BPTs'!$B$12:$BX422,CT$3+2,FALSE))</f>
        <v>0</v>
      </c>
      <c r="CU247" s="24">
        <f>IF(ISERROR(VLOOKUP(AL247,'2012 BPTs'!$B$12:$BX$181,CU$3,FALSE)/VLOOKUP(AL247,'2012 BPTs'!$B$12:$BX422,CU$3+2,FALSE)),0,VLOOKUP(AL247,'2012 BPTs'!$B$12:$BX$181,CU$3,FALSE)/VLOOKUP(AL247,'2012 BPTs'!$B$12:$BX422,CU$3+2,FALSE))</f>
        <v>0</v>
      </c>
      <c r="CV247" s="24">
        <f>IF(ISERROR(VLOOKUP(AM247,'2012 BPTs'!$B$12:$BX$181,CV$3,FALSE)/VLOOKUP(AM247,'2012 BPTs'!$B$12:$BX422,CV$3+2,FALSE)),0,VLOOKUP(AM247,'2012 BPTs'!$B$12:$BX$181,CV$3,FALSE)/VLOOKUP(AM247,'2012 BPTs'!$B$12:$BX422,CV$3+2,FALSE))</f>
        <v>0</v>
      </c>
      <c r="CX247" s="93">
        <f>'2014 BPTs'!BR83</f>
        <v>0</v>
      </c>
      <c r="CY247" s="93">
        <f>'2014 BPTs'!BS83</f>
        <v>0</v>
      </c>
    </row>
    <row r="248" spans="2:103" x14ac:dyDescent="0.2">
      <c r="B248" s="2" t="s">
        <v>213</v>
      </c>
      <c r="C248" s="2">
        <f>'2014 BPTs'!E84</f>
        <v>0</v>
      </c>
      <c r="D248" s="2">
        <f t="shared" si="83"/>
        <v>0</v>
      </c>
      <c r="E248" s="4">
        <f>'2014 BPTs'!F84</f>
        <v>0</v>
      </c>
      <c r="F248" s="88">
        <f>'2014 BPTs'!G84</f>
        <v>0</v>
      </c>
      <c r="G248" s="53">
        <f>'2014 BPTs'!I84</f>
        <v>0</v>
      </c>
      <c r="H248" s="88">
        <f>'2014 BPTs'!J84</f>
        <v>0</v>
      </c>
      <c r="I248" s="4">
        <f>'2014 BPTs'!K84</f>
        <v>0</v>
      </c>
      <c r="J248" s="5">
        <f>'2014 BPTs'!M84</f>
        <v>0</v>
      </c>
      <c r="K248" s="99">
        <f>'2014 BPTs'!BL84</f>
        <v>0</v>
      </c>
      <c r="L248" s="100">
        <f t="shared" si="85"/>
        <v>0</v>
      </c>
      <c r="M248" s="101">
        <f t="shared" si="86"/>
        <v>0</v>
      </c>
      <c r="N248" s="102">
        <f t="shared" si="75"/>
        <v>0</v>
      </c>
      <c r="O248" s="103">
        <f>'2014 BPTs'!BM84</f>
        <v>0</v>
      </c>
      <c r="P248" s="100">
        <f t="shared" si="87"/>
        <v>0</v>
      </c>
      <c r="Q248" s="101">
        <f t="shared" si="88"/>
        <v>0</v>
      </c>
      <c r="R248" s="104">
        <f t="shared" si="89"/>
        <v>0</v>
      </c>
      <c r="S248" s="105">
        <f t="shared" si="76"/>
        <v>0</v>
      </c>
      <c r="T248" s="104">
        <f t="shared" si="90"/>
        <v>0</v>
      </c>
      <c r="U248" s="121">
        <f>IF(K248=0,0,IF(B248="Manual",(S248-O248-AP248*(O248/(O248+Z248)))/S248,'2014 BPTs'!BP84))</f>
        <v>0</v>
      </c>
      <c r="V248" s="99">
        <f>'2014 BPTs'!BN84</f>
        <v>0</v>
      </c>
      <c r="W248" s="100">
        <f t="shared" si="84"/>
        <v>0</v>
      </c>
      <c r="X248" s="103">
        <f t="shared" si="91"/>
        <v>0</v>
      </c>
      <c r="Y248" s="102">
        <f t="shared" si="77"/>
        <v>0</v>
      </c>
      <c r="Z248" s="103">
        <f>'2014 BPTs'!BO84</f>
        <v>0</v>
      </c>
      <c r="AA248" s="104">
        <f t="shared" si="78"/>
        <v>0</v>
      </c>
      <c r="AB248" s="106">
        <f>IF(W248=0,0,IF(B248="Manual",(V248-Z248-AP248*(Z248/(Z248+O248)))/V248,'2014 BPTs'!BQ84))</f>
        <v>0</v>
      </c>
      <c r="AD248" s="2" t="str">
        <f t="shared" si="79"/>
        <v>00-0</v>
      </c>
      <c r="AE248" s="2">
        <f>'2014 BPTs'!BA84</f>
        <v>0</v>
      </c>
      <c r="AF248" s="2" t="str">
        <f>IF(B248="Auto",'2014 BPTs'!BB84,D248&amp;E248&amp;"-"&amp;F248)</f>
        <v/>
      </c>
      <c r="AG248" s="2" t="str">
        <f>'2014 BPTs'!BC84</f>
        <v/>
      </c>
      <c r="AH248" s="2" t="str">
        <f>'2014 BPTs'!BD84</f>
        <v/>
      </c>
      <c r="AI248" s="2" t="str">
        <f>'2014 BPTs'!BE84</f>
        <v/>
      </c>
      <c r="AJ248" s="2" t="str">
        <f>'2014 BPTs'!BF84</f>
        <v/>
      </c>
      <c r="AK248" s="2" t="str">
        <f>'2014 BPTs'!BG84</f>
        <v/>
      </c>
      <c r="AL248" s="2" t="str">
        <f>'2014 BPTs'!BH84</f>
        <v/>
      </c>
      <c r="AM248" s="2" t="str">
        <f>'2014 BPTs'!BI84</f>
        <v/>
      </c>
      <c r="AO248" s="128">
        <f>'2014 BPTs'!AJ84*'2014 BPTs'!BK84</f>
        <v>0</v>
      </c>
      <c r="AP248" s="128">
        <f>'2014 BPTs'!AK84*'2014 BPTs'!BK84</f>
        <v>0</v>
      </c>
      <c r="AR248" s="5">
        <f>IF(B248="Auto",'2014 BPTs'!M84,J248)</f>
        <v>0</v>
      </c>
      <c r="AS248" s="5">
        <f>'2014 BPTs'!O84</f>
        <v>0</v>
      </c>
      <c r="AT248" s="5">
        <f>'2014 BPTs'!Q84</f>
        <v>0</v>
      </c>
      <c r="AU248" s="5">
        <f>'2014 BPTs'!S84</f>
        <v>0</v>
      </c>
      <c r="AV248" s="5">
        <f>'2014 BPTs'!U84</f>
        <v>0</v>
      </c>
      <c r="AW248" s="5">
        <f>'2014 BPTs'!W84</f>
        <v>0</v>
      </c>
      <c r="AX248" s="5">
        <f>'2014 BPTs'!Y84</f>
        <v>0</v>
      </c>
      <c r="AY248" s="5">
        <f>'2014 BPTs'!AA84</f>
        <v>0</v>
      </c>
      <c r="BA248" s="24">
        <f>IF(ISNA(VLOOKUP(AF248,'2012 BPTs'!$B$12:$BX$181,BA$3,FALSE)),0,VLOOKUP(AF248,'2012 BPTs'!$B$12:$BX$181,BA$3,FALSE))</f>
        <v>0</v>
      </c>
      <c r="BB248" s="24">
        <f>IF(ISNA(VLOOKUP(AG248,'2012 BPTs'!$B$12:$BX$181,BB$3,FALSE)),0,VLOOKUP(AG248,'2012 BPTs'!$B$12:$BX$181,BB$3,FALSE))</f>
        <v>0</v>
      </c>
      <c r="BC248" s="24">
        <f>IF(ISNA(VLOOKUP(AH248,'2012 BPTs'!$B$12:$BX$181,BC$3,FALSE)),0,VLOOKUP(AH248,'2012 BPTs'!$B$12:$BX$181,BC$3,FALSE))</f>
        <v>0</v>
      </c>
      <c r="BD248" s="24">
        <f>IF(ISNA(VLOOKUP(AI248,'2012 BPTs'!$B$12:$BX$181,BD$3,FALSE)),0,VLOOKUP(AI248,'2012 BPTs'!$B$12:$BX$181,BD$3,FALSE))</f>
        <v>0</v>
      </c>
      <c r="BE248" s="24">
        <f>IF(ISNA(VLOOKUP(AJ248,'2012 BPTs'!$B$12:$BX$181,BE$3,FALSE)),0,VLOOKUP(AJ248,'2012 BPTs'!$B$12:$BX$181,BE$3,FALSE))</f>
        <v>0</v>
      </c>
      <c r="BF248" s="24">
        <f>IF(ISNA(VLOOKUP(AK248,'2012 BPTs'!$B$12:$BX$181,BF$3,FALSE)),0,VLOOKUP(AK248,'2012 BPTs'!$B$12:$BX$181,BF$3,FALSE))</f>
        <v>0</v>
      </c>
      <c r="BG248" s="24">
        <f>IF(ISNA(VLOOKUP(AL248,'2012 BPTs'!$B$12:$BX$181,BG$3,FALSE)),0,VLOOKUP(AL248,'2012 BPTs'!$B$12:$BX$181,BG$3,FALSE))</f>
        <v>0</v>
      </c>
      <c r="BH248" s="24">
        <f>IF(ISNA(VLOOKUP(AM248,'2012 BPTs'!$B$12:$BX$181,BH$3,FALSE)),0,VLOOKUP(AM248,'2012 BPTs'!$B$12:$BX$181,BH$3,FALSE))</f>
        <v>0</v>
      </c>
      <c r="BJ248" s="24">
        <f>IF(ISNA(VLOOKUP(AF248,'2012 BPTs'!$B$12:$BX$181,BJ$3,FALSE)),0,VLOOKUP(AF248,'2012 BPTs'!$B$12:$BX$181,BJ$3,FALSE))</f>
        <v>0</v>
      </c>
      <c r="BK248" s="24">
        <f>IF(ISNA(VLOOKUP(AG248,'2012 BPTs'!$B$12:$BX$181,BK$3,FALSE)),0,VLOOKUP(AG248,'2012 BPTs'!$B$12:$BX$181,BK$3,FALSE))</f>
        <v>0</v>
      </c>
      <c r="BL248" s="24">
        <f>IF(ISNA(VLOOKUP(AH248,'2012 BPTs'!$B$12:$BX$181,BL$3,FALSE)),0,VLOOKUP(AH248,'2012 BPTs'!$B$12:$BX$181,BL$3,FALSE))</f>
        <v>0</v>
      </c>
      <c r="BM248" s="24">
        <f>IF(ISNA(VLOOKUP(AI248,'2012 BPTs'!$B$12:$BX$181,BM$3,FALSE)),0,VLOOKUP(AI248,'2012 BPTs'!$B$12:$BX$181,BM$3,FALSE))</f>
        <v>0</v>
      </c>
      <c r="BN248" s="24">
        <f>IF(ISNA(VLOOKUP(AJ248,'2012 BPTs'!$B$12:$BX$181,BN$3,FALSE)),0,VLOOKUP(AJ248,'2012 BPTs'!$B$12:$BX$181,BN$3,FALSE))</f>
        <v>0</v>
      </c>
      <c r="BO248" s="24">
        <f>IF(ISNA(VLOOKUP(AK248,'2012 BPTs'!$B$12:$BX$181,BO$3,FALSE)),0,VLOOKUP(AK248,'2012 BPTs'!$B$12:$BX$181,BO$3,FALSE))</f>
        <v>0</v>
      </c>
      <c r="BP248" s="24">
        <f>IF(ISNA(VLOOKUP(AL248,'2012 BPTs'!$B$12:$BX$181,BP$3,FALSE)),0,VLOOKUP(AL248,'2012 BPTs'!$B$12:$BX$181,BP$3,FALSE))</f>
        <v>0</v>
      </c>
      <c r="BQ248" s="24">
        <f>IF(ISNA(VLOOKUP(AM248,'2012 BPTs'!$B$12:$BX$181,BQ$3,FALSE)),0,VLOOKUP(AM248,'2012 BPTs'!$B$12:$BX$181,BQ$3,FALSE))</f>
        <v>0</v>
      </c>
      <c r="BS248" s="77">
        <f t="shared" si="80"/>
        <v>0</v>
      </c>
      <c r="BT248" s="68">
        <f t="shared" si="81"/>
        <v>0</v>
      </c>
      <c r="BU248" s="68">
        <f t="shared" si="82"/>
        <v>0</v>
      </c>
      <c r="BW248" s="24">
        <f>IF(ISNA(VLOOKUP(AF248,'2012 BPTs'!$B$12:$BX$181,BW$3,FALSE)),0,VLOOKUP(AF248,'2012 BPTs'!$B$12:$BX$181,BW$3,FALSE))</f>
        <v>0</v>
      </c>
      <c r="BX248" s="24">
        <f>IF(ISNA(VLOOKUP(AG248,'2012 BPTs'!$B$12:$BX$181,BX$3,FALSE)),0,VLOOKUP(AG248,'2012 BPTs'!$B$12:$BX$181,BX$3,FALSE))</f>
        <v>0</v>
      </c>
      <c r="BY248" s="24">
        <f>IF(ISNA(VLOOKUP(AH248,'2012 BPTs'!$B$12:$BX$181,BY$3,FALSE)),0,VLOOKUP(AH248,'2012 BPTs'!$B$12:$BX$181,BY$3,FALSE))</f>
        <v>0</v>
      </c>
      <c r="BZ248" s="24">
        <f>IF(ISNA(VLOOKUP(AI248,'2012 BPTs'!$B$12:$BX$181,BZ$3,FALSE)),0,VLOOKUP(AI248,'2012 BPTs'!$B$12:$BX$181,BZ$3,FALSE))</f>
        <v>0</v>
      </c>
      <c r="CA248" s="24">
        <f>IF(ISNA(VLOOKUP(AJ248,'2012 BPTs'!$B$12:$BX$181,CA$3,FALSE)),0,VLOOKUP(AJ248,'2012 BPTs'!$B$12:$BX$181,CA$3,FALSE))</f>
        <v>0</v>
      </c>
      <c r="CB248" s="24">
        <f>IF(ISNA(VLOOKUP(AK248,'2012 BPTs'!$B$12:$BX$181,CB$3,FALSE)),0,VLOOKUP(AK248,'2012 BPTs'!$B$12:$BX$181,CB$3,FALSE))</f>
        <v>0</v>
      </c>
      <c r="CC248" s="24">
        <f>IF(ISNA(VLOOKUP(AL248,'2012 BPTs'!$B$12:$BX$181,CC$3,FALSE)),0,VLOOKUP(AL248,'2012 BPTs'!$B$12:$BX$181,CC$3,FALSE))</f>
        <v>0</v>
      </c>
      <c r="CD248" s="24">
        <f>IF(ISNA(VLOOKUP(AM248,'2012 BPTs'!$B$12:$BX$181,CD$3,FALSE)),0,VLOOKUP(AM248,'2012 BPTs'!$B$12:$BX$181,CD$3,FALSE))</f>
        <v>0</v>
      </c>
      <c r="CF248" s="24">
        <f>IF(ISERROR(VLOOKUP(AF248,'2012 BPTs'!$B$12:$BX$181,CF$3,FALSE)/VLOOKUP(AF248,'2012 BPTs'!$B$12:$BX423,CF$3+3,FALSE)),0,VLOOKUP(AF248,'2012 BPTs'!$B$12:$BX$181,CF$3,FALSE)/VLOOKUP(AF248,'2012 BPTs'!$B$12:$BX423,CF$3+3,FALSE))</f>
        <v>0</v>
      </c>
      <c r="CG248" s="24">
        <f>IF(ISERROR(VLOOKUP(AG248,'2012 BPTs'!$B$12:$BX$181,CG$3,FALSE)/VLOOKUP(AG248,'2012 BPTs'!$B$12:$BX423,CG$3+3,FALSE)),0,VLOOKUP(AG248,'2012 BPTs'!$B$12:$BX$181,CG$3,FALSE)/VLOOKUP(AG248,'2012 BPTs'!$B$12:$BX423,CG$3+3,FALSE))</f>
        <v>0</v>
      </c>
      <c r="CH248" s="24">
        <f>IF(ISERROR(VLOOKUP(AH248,'2012 BPTs'!$B$12:$BX$181,CH$3,FALSE)/VLOOKUP(AH248,'2012 BPTs'!$B$12:$BX423,CH$3+3,FALSE)),0,VLOOKUP(AH248,'2012 BPTs'!$B$12:$BX$181,CH$3,FALSE)/VLOOKUP(AH248,'2012 BPTs'!$B$12:$BX423,CH$3+3,FALSE))</f>
        <v>0</v>
      </c>
      <c r="CI248" s="24">
        <f>IF(ISERROR(VLOOKUP(AI248,'2012 BPTs'!$B$12:$BX$181,CI$3,FALSE)/VLOOKUP(AI248,'2012 BPTs'!$B$12:$BX423,CI$3+3,FALSE)),0,VLOOKUP(AI248,'2012 BPTs'!$B$12:$BX$181,CI$3,FALSE)/VLOOKUP(AI248,'2012 BPTs'!$B$12:$BX423,CI$3+3,FALSE))</f>
        <v>0</v>
      </c>
      <c r="CJ248" s="24">
        <f>IF(ISERROR(VLOOKUP(AJ248,'2012 BPTs'!$B$12:$BX$181,CJ$3,FALSE)/VLOOKUP(AJ248,'2012 BPTs'!$B$12:$BX423,CJ$3+3,FALSE)),0,VLOOKUP(AJ248,'2012 BPTs'!$B$12:$BX$181,CJ$3,FALSE)/VLOOKUP(AJ248,'2012 BPTs'!$B$12:$BX423,CJ$3+3,FALSE))</f>
        <v>0</v>
      </c>
      <c r="CK248" s="24">
        <f>IF(ISERROR(VLOOKUP(AK248,'2012 BPTs'!$B$12:$BX$181,CK$3,FALSE)/VLOOKUP(AK248,'2012 BPTs'!$B$12:$BX423,CK$3+3,FALSE)),0,VLOOKUP(AK248,'2012 BPTs'!$B$12:$BX$181,CK$3,FALSE)/VLOOKUP(AK248,'2012 BPTs'!$B$12:$BX423,CK$3+3,FALSE))</f>
        <v>0</v>
      </c>
      <c r="CL248" s="24">
        <f>IF(ISERROR(VLOOKUP(AL248,'2012 BPTs'!$B$12:$BX$181,CL$3,FALSE)/VLOOKUP(AL248,'2012 BPTs'!$B$12:$BX423,CL$3+3,FALSE)),0,VLOOKUP(AL248,'2012 BPTs'!$B$12:$BX$181,CL$3,FALSE)/VLOOKUP(AL248,'2012 BPTs'!$B$12:$BX423,CL$3+3,FALSE))</f>
        <v>0</v>
      </c>
      <c r="CM248" s="24">
        <f>IF(ISERROR(VLOOKUP(AM248,'2012 BPTs'!$B$12:$BX$181,CM$3,FALSE)/VLOOKUP(AM248,'2012 BPTs'!$B$12:$BX423,CM$3+3,FALSE)),0,VLOOKUP(AM248,'2012 BPTs'!$B$12:$BX$181,CM$3,FALSE)/VLOOKUP(AM248,'2012 BPTs'!$B$12:$BX423,CM$3+3,FALSE))</f>
        <v>0</v>
      </c>
      <c r="CO248" s="24">
        <f>IF(ISERROR(VLOOKUP(AF248,'2012 BPTs'!$B$12:$BX$181,CO$3,FALSE)/VLOOKUP(AF248,'2012 BPTs'!$B$12:$BX423,CO$3+2,FALSE)),0,VLOOKUP(AF248,'2012 BPTs'!$B$12:$BX$181,CO$3,FALSE)/VLOOKUP(AF248,'2012 BPTs'!$B$12:$BX423,CO$3+2,FALSE))</f>
        <v>0</v>
      </c>
      <c r="CP248" s="24">
        <f>IF(ISERROR(VLOOKUP(AG248,'2012 BPTs'!$B$12:$BX$181,CP$3,FALSE)/VLOOKUP(AG248,'2012 BPTs'!$B$12:$BX423,CP$3+2,FALSE)),0,VLOOKUP(AG248,'2012 BPTs'!$B$12:$BX$181,CP$3,FALSE)/VLOOKUP(AG248,'2012 BPTs'!$B$12:$BX423,CP$3+2,FALSE))</f>
        <v>0</v>
      </c>
      <c r="CQ248" s="24">
        <f>IF(ISERROR(VLOOKUP(AH248,'2012 BPTs'!$B$12:$BX$181,CQ$3,FALSE)/VLOOKUP(AH248,'2012 BPTs'!$B$12:$BX423,CQ$3+2,FALSE)),0,VLOOKUP(AH248,'2012 BPTs'!$B$12:$BX$181,CQ$3,FALSE)/VLOOKUP(AH248,'2012 BPTs'!$B$12:$BX423,CQ$3+2,FALSE))</f>
        <v>0</v>
      </c>
      <c r="CR248" s="24">
        <f>IF(ISERROR(VLOOKUP(AI248,'2012 BPTs'!$B$12:$BX$181,CR$3,FALSE)/VLOOKUP(AI248,'2012 BPTs'!$B$12:$BX423,CR$3+2,FALSE)),0,VLOOKUP(AI248,'2012 BPTs'!$B$12:$BX$181,CR$3,FALSE)/VLOOKUP(AI248,'2012 BPTs'!$B$12:$BX423,CR$3+2,FALSE))</f>
        <v>0</v>
      </c>
      <c r="CS248" s="24">
        <f>IF(ISERROR(VLOOKUP(AJ248,'2012 BPTs'!$B$12:$BX$181,CS$3,FALSE)/VLOOKUP(AJ248,'2012 BPTs'!$B$12:$BX423,CS$3+2,FALSE)),0,VLOOKUP(AJ248,'2012 BPTs'!$B$12:$BX$181,CS$3,FALSE)/VLOOKUP(AJ248,'2012 BPTs'!$B$12:$BX423,CS$3+2,FALSE))</f>
        <v>0</v>
      </c>
      <c r="CT248" s="24">
        <f>IF(ISERROR(VLOOKUP(AK248,'2012 BPTs'!$B$12:$BX$181,CT$3,FALSE)/VLOOKUP(AK248,'2012 BPTs'!$B$12:$BX423,CT$3+2,FALSE)),0,VLOOKUP(AK248,'2012 BPTs'!$B$12:$BX$181,CT$3,FALSE)/VLOOKUP(AK248,'2012 BPTs'!$B$12:$BX423,CT$3+2,FALSE))</f>
        <v>0</v>
      </c>
      <c r="CU248" s="24">
        <f>IF(ISERROR(VLOOKUP(AL248,'2012 BPTs'!$B$12:$BX$181,CU$3,FALSE)/VLOOKUP(AL248,'2012 BPTs'!$B$12:$BX423,CU$3+2,FALSE)),0,VLOOKUP(AL248,'2012 BPTs'!$B$12:$BX$181,CU$3,FALSE)/VLOOKUP(AL248,'2012 BPTs'!$B$12:$BX423,CU$3+2,FALSE))</f>
        <v>0</v>
      </c>
      <c r="CV248" s="24">
        <f>IF(ISERROR(VLOOKUP(AM248,'2012 BPTs'!$B$12:$BX$181,CV$3,FALSE)/VLOOKUP(AM248,'2012 BPTs'!$B$12:$BX423,CV$3+2,FALSE)),0,VLOOKUP(AM248,'2012 BPTs'!$B$12:$BX$181,CV$3,FALSE)/VLOOKUP(AM248,'2012 BPTs'!$B$12:$BX423,CV$3+2,FALSE))</f>
        <v>0</v>
      </c>
      <c r="CX248" s="93">
        <f>'2014 BPTs'!BR84</f>
        <v>0</v>
      </c>
      <c r="CY248" s="93">
        <f>'2014 BPTs'!BS84</f>
        <v>0</v>
      </c>
    </row>
    <row r="249" spans="2:103" x14ac:dyDescent="0.2">
      <c r="B249" s="2" t="s">
        <v>213</v>
      </c>
      <c r="C249" s="2">
        <f>'2014 BPTs'!E85</f>
        <v>0</v>
      </c>
      <c r="D249" s="2">
        <f t="shared" si="83"/>
        <v>0</v>
      </c>
      <c r="E249" s="4">
        <f>'2014 BPTs'!F85</f>
        <v>0</v>
      </c>
      <c r="F249" s="88">
        <f>'2014 BPTs'!G85</f>
        <v>0</v>
      </c>
      <c r="G249" s="53">
        <f>'2014 BPTs'!I85</f>
        <v>0</v>
      </c>
      <c r="H249" s="88">
        <f>'2014 BPTs'!J85</f>
        <v>0</v>
      </c>
      <c r="I249" s="4">
        <f>'2014 BPTs'!K85</f>
        <v>0</v>
      </c>
      <c r="J249" s="5">
        <f>'2014 BPTs'!M85</f>
        <v>0</v>
      </c>
      <c r="K249" s="99">
        <f>'2014 BPTs'!BL85</f>
        <v>0</v>
      </c>
      <c r="L249" s="100">
        <f t="shared" si="85"/>
        <v>0</v>
      </c>
      <c r="M249" s="101">
        <f t="shared" si="86"/>
        <v>0</v>
      </c>
      <c r="N249" s="102">
        <f t="shared" si="75"/>
        <v>0</v>
      </c>
      <c r="O249" s="103">
        <f>'2014 BPTs'!BM85</f>
        <v>0</v>
      </c>
      <c r="P249" s="100">
        <f t="shared" si="87"/>
        <v>0</v>
      </c>
      <c r="Q249" s="101">
        <f t="shared" si="88"/>
        <v>0</v>
      </c>
      <c r="R249" s="104">
        <f t="shared" si="89"/>
        <v>0</v>
      </c>
      <c r="S249" s="105">
        <f t="shared" si="76"/>
        <v>0</v>
      </c>
      <c r="T249" s="104">
        <f t="shared" si="90"/>
        <v>0</v>
      </c>
      <c r="U249" s="121">
        <f>IF(K249=0,0,IF(B249="Manual",(S249-O249-AP249*(O249/(O249+Z249)))/S249,'2014 BPTs'!BP85))</f>
        <v>0</v>
      </c>
      <c r="V249" s="99">
        <f>'2014 BPTs'!BN85</f>
        <v>0</v>
      </c>
      <c r="W249" s="100">
        <f t="shared" si="84"/>
        <v>0</v>
      </c>
      <c r="X249" s="103">
        <f t="shared" si="91"/>
        <v>0</v>
      </c>
      <c r="Y249" s="102">
        <f t="shared" si="77"/>
        <v>0</v>
      </c>
      <c r="Z249" s="103">
        <f>'2014 BPTs'!BO85</f>
        <v>0</v>
      </c>
      <c r="AA249" s="104">
        <f t="shared" si="78"/>
        <v>0</v>
      </c>
      <c r="AB249" s="106">
        <f>IF(W249=0,0,IF(B249="Manual",(V249-Z249-AP249*(Z249/(Z249+O249)))/V249,'2014 BPTs'!BQ85))</f>
        <v>0</v>
      </c>
      <c r="AD249" s="2" t="str">
        <f t="shared" si="79"/>
        <v>00-0</v>
      </c>
      <c r="AE249" s="2">
        <f>'2014 BPTs'!BA85</f>
        <v>0</v>
      </c>
      <c r="AF249" s="2" t="str">
        <f>IF(B249="Auto",'2014 BPTs'!BB85,D249&amp;E249&amp;"-"&amp;F249)</f>
        <v/>
      </c>
      <c r="AG249" s="2" t="str">
        <f>'2014 BPTs'!BC85</f>
        <v/>
      </c>
      <c r="AH249" s="2" t="str">
        <f>'2014 BPTs'!BD85</f>
        <v/>
      </c>
      <c r="AI249" s="2" t="str">
        <f>'2014 BPTs'!BE85</f>
        <v/>
      </c>
      <c r="AJ249" s="2" t="str">
        <f>'2014 BPTs'!BF85</f>
        <v/>
      </c>
      <c r="AK249" s="2" t="str">
        <f>'2014 BPTs'!BG85</f>
        <v/>
      </c>
      <c r="AL249" s="2" t="str">
        <f>'2014 BPTs'!BH85</f>
        <v/>
      </c>
      <c r="AM249" s="2" t="str">
        <f>'2014 BPTs'!BI85</f>
        <v/>
      </c>
      <c r="AO249" s="128">
        <f>'2014 BPTs'!AJ85*'2014 BPTs'!BK85</f>
        <v>0</v>
      </c>
      <c r="AP249" s="128">
        <f>'2014 BPTs'!AK85*'2014 BPTs'!BK85</f>
        <v>0</v>
      </c>
      <c r="AR249" s="5">
        <f>IF(B249="Auto",'2014 BPTs'!M85,J249)</f>
        <v>0</v>
      </c>
      <c r="AS249" s="5">
        <f>'2014 BPTs'!O85</f>
        <v>0</v>
      </c>
      <c r="AT249" s="5">
        <f>'2014 BPTs'!Q85</f>
        <v>0</v>
      </c>
      <c r="AU249" s="5">
        <f>'2014 BPTs'!S85</f>
        <v>0</v>
      </c>
      <c r="AV249" s="5">
        <f>'2014 BPTs'!U85</f>
        <v>0</v>
      </c>
      <c r="AW249" s="5">
        <f>'2014 BPTs'!W85</f>
        <v>0</v>
      </c>
      <c r="AX249" s="5">
        <f>'2014 BPTs'!Y85</f>
        <v>0</v>
      </c>
      <c r="AY249" s="5">
        <f>'2014 BPTs'!AA85</f>
        <v>0</v>
      </c>
      <c r="BA249" s="24">
        <f>IF(ISNA(VLOOKUP(AF249,'2012 BPTs'!$B$12:$BX$181,BA$3,FALSE)),0,VLOOKUP(AF249,'2012 BPTs'!$B$12:$BX$181,BA$3,FALSE))</f>
        <v>0</v>
      </c>
      <c r="BB249" s="24">
        <f>IF(ISNA(VLOOKUP(AG249,'2012 BPTs'!$B$12:$BX$181,BB$3,FALSE)),0,VLOOKUP(AG249,'2012 BPTs'!$B$12:$BX$181,BB$3,FALSE))</f>
        <v>0</v>
      </c>
      <c r="BC249" s="24">
        <f>IF(ISNA(VLOOKUP(AH249,'2012 BPTs'!$B$12:$BX$181,BC$3,FALSE)),0,VLOOKUP(AH249,'2012 BPTs'!$B$12:$BX$181,BC$3,FALSE))</f>
        <v>0</v>
      </c>
      <c r="BD249" s="24">
        <f>IF(ISNA(VLOOKUP(AI249,'2012 BPTs'!$B$12:$BX$181,BD$3,FALSE)),0,VLOOKUP(AI249,'2012 BPTs'!$B$12:$BX$181,BD$3,FALSE))</f>
        <v>0</v>
      </c>
      <c r="BE249" s="24">
        <f>IF(ISNA(VLOOKUP(AJ249,'2012 BPTs'!$B$12:$BX$181,BE$3,FALSE)),0,VLOOKUP(AJ249,'2012 BPTs'!$B$12:$BX$181,BE$3,FALSE))</f>
        <v>0</v>
      </c>
      <c r="BF249" s="24">
        <f>IF(ISNA(VLOOKUP(AK249,'2012 BPTs'!$B$12:$BX$181,BF$3,FALSE)),0,VLOOKUP(AK249,'2012 BPTs'!$B$12:$BX$181,BF$3,FALSE))</f>
        <v>0</v>
      </c>
      <c r="BG249" s="24">
        <f>IF(ISNA(VLOOKUP(AL249,'2012 BPTs'!$B$12:$BX$181,BG$3,FALSE)),0,VLOOKUP(AL249,'2012 BPTs'!$B$12:$BX$181,BG$3,FALSE))</f>
        <v>0</v>
      </c>
      <c r="BH249" s="24">
        <f>IF(ISNA(VLOOKUP(AM249,'2012 BPTs'!$B$12:$BX$181,BH$3,FALSE)),0,VLOOKUP(AM249,'2012 BPTs'!$B$12:$BX$181,BH$3,FALSE))</f>
        <v>0</v>
      </c>
      <c r="BJ249" s="24">
        <f>IF(ISNA(VLOOKUP(AF249,'2012 BPTs'!$B$12:$BX$181,BJ$3,FALSE)),0,VLOOKUP(AF249,'2012 BPTs'!$B$12:$BX$181,BJ$3,FALSE))</f>
        <v>0</v>
      </c>
      <c r="BK249" s="24">
        <f>IF(ISNA(VLOOKUP(AG249,'2012 BPTs'!$B$12:$BX$181,BK$3,FALSE)),0,VLOOKUP(AG249,'2012 BPTs'!$B$12:$BX$181,BK$3,FALSE))</f>
        <v>0</v>
      </c>
      <c r="BL249" s="24">
        <f>IF(ISNA(VLOOKUP(AH249,'2012 BPTs'!$B$12:$BX$181,BL$3,FALSE)),0,VLOOKUP(AH249,'2012 BPTs'!$B$12:$BX$181,BL$3,FALSE))</f>
        <v>0</v>
      </c>
      <c r="BM249" s="24">
        <f>IF(ISNA(VLOOKUP(AI249,'2012 BPTs'!$B$12:$BX$181,BM$3,FALSE)),0,VLOOKUP(AI249,'2012 BPTs'!$B$12:$BX$181,BM$3,FALSE))</f>
        <v>0</v>
      </c>
      <c r="BN249" s="24">
        <f>IF(ISNA(VLOOKUP(AJ249,'2012 BPTs'!$B$12:$BX$181,BN$3,FALSE)),0,VLOOKUP(AJ249,'2012 BPTs'!$B$12:$BX$181,BN$3,FALSE))</f>
        <v>0</v>
      </c>
      <c r="BO249" s="24">
        <f>IF(ISNA(VLOOKUP(AK249,'2012 BPTs'!$B$12:$BX$181,BO$3,FALSE)),0,VLOOKUP(AK249,'2012 BPTs'!$B$12:$BX$181,BO$3,FALSE))</f>
        <v>0</v>
      </c>
      <c r="BP249" s="24">
        <f>IF(ISNA(VLOOKUP(AL249,'2012 BPTs'!$B$12:$BX$181,BP$3,FALSE)),0,VLOOKUP(AL249,'2012 BPTs'!$B$12:$BX$181,BP$3,FALSE))</f>
        <v>0</v>
      </c>
      <c r="BQ249" s="24">
        <f>IF(ISNA(VLOOKUP(AM249,'2012 BPTs'!$B$12:$BX$181,BQ$3,FALSE)),0,VLOOKUP(AM249,'2012 BPTs'!$B$12:$BX$181,BQ$3,FALSE))</f>
        <v>0</v>
      </c>
      <c r="BS249" s="77">
        <f t="shared" si="80"/>
        <v>0</v>
      </c>
      <c r="BT249" s="68">
        <f t="shared" si="81"/>
        <v>0</v>
      </c>
      <c r="BU249" s="68">
        <f t="shared" si="82"/>
        <v>0</v>
      </c>
      <c r="BW249" s="24">
        <f>IF(ISNA(VLOOKUP(AF249,'2012 BPTs'!$B$12:$BX$181,BW$3,FALSE)),0,VLOOKUP(AF249,'2012 BPTs'!$B$12:$BX$181,BW$3,FALSE))</f>
        <v>0</v>
      </c>
      <c r="BX249" s="24">
        <f>IF(ISNA(VLOOKUP(AG249,'2012 BPTs'!$B$12:$BX$181,BX$3,FALSE)),0,VLOOKUP(AG249,'2012 BPTs'!$B$12:$BX$181,BX$3,FALSE))</f>
        <v>0</v>
      </c>
      <c r="BY249" s="24">
        <f>IF(ISNA(VLOOKUP(AH249,'2012 BPTs'!$B$12:$BX$181,BY$3,FALSE)),0,VLOOKUP(AH249,'2012 BPTs'!$B$12:$BX$181,BY$3,FALSE))</f>
        <v>0</v>
      </c>
      <c r="BZ249" s="24">
        <f>IF(ISNA(VLOOKUP(AI249,'2012 BPTs'!$B$12:$BX$181,BZ$3,FALSE)),0,VLOOKUP(AI249,'2012 BPTs'!$B$12:$BX$181,BZ$3,FALSE))</f>
        <v>0</v>
      </c>
      <c r="CA249" s="24">
        <f>IF(ISNA(VLOOKUP(AJ249,'2012 BPTs'!$B$12:$BX$181,CA$3,FALSE)),0,VLOOKUP(AJ249,'2012 BPTs'!$B$12:$BX$181,CA$3,FALSE))</f>
        <v>0</v>
      </c>
      <c r="CB249" s="24">
        <f>IF(ISNA(VLOOKUP(AK249,'2012 BPTs'!$B$12:$BX$181,CB$3,FALSE)),0,VLOOKUP(AK249,'2012 BPTs'!$B$12:$BX$181,CB$3,FALSE))</f>
        <v>0</v>
      </c>
      <c r="CC249" s="24">
        <f>IF(ISNA(VLOOKUP(AL249,'2012 BPTs'!$B$12:$BX$181,CC$3,FALSE)),0,VLOOKUP(AL249,'2012 BPTs'!$B$12:$BX$181,CC$3,FALSE))</f>
        <v>0</v>
      </c>
      <c r="CD249" s="24">
        <f>IF(ISNA(VLOOKUP(AM249,'2012 BPTs'!$B$12:$BX$181,CD$3,FALSE)),0,VLOOKUP(AM249,'2012 BPTs'!$B$12:$BX$181,CD$3,FALSE))</f>
        <v>0</v>
      </c>
      <c r="CF249" s="24">
        <f>IF(ISERROR(VLOOKUP(AF249,'2012 BPTs'!$B$12:$BX$181,CF$3,FALSE)/VLOOKUP(AF249,'2012 BPTs'!$B$12:$BX424,CF$3+3,FALSE)),0,VLOOKUP(AF249,'2012 BPTs'!$B$12:$BX$181,CF$3,FALSE)/VLOOKUP(AF249,'2012 BPTs'!$B$12:$BX424,CF$3+3,FALSE))</f>
        <v>0</v>
      </c>
      <c r="CG249" s="24">
        <f>IF(ISERROR(VLOOKUP(AG249,'2012 BPTs'!$B$12:$BX$181,CG$3,FALSE)/VLOOKUP(AG249,'2012 BPTs'!$B$12:$BX424,CG$3+3,FALSE)),0,VLOOKUP(AG249,'2012 BPTs'!$B$12:$BX$181,CG$3,FALSE)/VLOOKUP(AG249,'2012 BPTs'!$B$12:$BX424,CG$3+3,FALSE))</f>
        <v>0</v>
      </c>
      <c r="CH249" s="24">
        <f>IF(ISERROR(VLOOKUP(AH249,'2012 BPTs'!$B$12:$BX$181,CH$3,FALSE)/VLOOKUP(AH249,'2012 BPTs'!$B$12:$BX424,CH$3+3,FALSE)),0,VLOOKUP(AH249,'2012 BPTs'!$B$12:$BX$181,CH$3,FALSE)/VLOOKUP(AH249,'2012 BPTs'!$B$12:$BX424,CH$3+3,FALSE))</f>
        <v>0</v>
      </c>
      <c r="CI249" s="24">
        <f>IF(ISERROR(VLOOKUP(AI249,'2012 BPTs'!$B$12:$BX$181,CI$3,FALSE)/VLOOKUP(AI249,'2012 BPTs'!$B$12:$BX424,CI$3+3,FALSE)),0,VLOOKUP(AI249,'2012 BPTs'!$B$12:$BX$181,CI$3,FALSE)/VLOOKUP(AI249,'2012 BPTs'!$B$12:$BX424,CI$3+3,FALSE))</f>
        <v>0</v>
      </c>
      <c r="CJ249" s="24">
        <f>IF(ISERROR(VLOOKUP(AJ249,'2012 BPTs'!$B$12:$BX$181,CJ$3,FALSE)/VLOOKUP(AJ249,'2012 BPTs'!$B$12:$BX424,CJ$3+3,FALSE)),0,VLOOKUP(AJ249,'2012 BPTs'!$B$12:$BX$181,CJ$3,FALSE)/VLOOKUP(AJ249,'2012 BPTs'!$B$12:$BX424,CJ$3+3,FALSE))</f>
        <v>0</v>
      </c>
      <c r="CK249" s="24">
        <f>IF(ISERROR(VLOOKUP(AK249,'2012 BPTs'!$B$12:$BX$181,CK$3,FALSE)/VLOOKUP(AK249,'2012 BPTs'!$B$12:$BX424,CK$3+3,FALSE)),0,VLOOKUP(AK249,'2012 BPTs'!$B$12:$BX$181,CK$3,FALSE)/VLOOKUP(AK249,'2012 BPTs'!$B$12:$BX424,CK$3+3,FALSE))</f>
        <v>0</v>
      </c>
      <c r="CL249" s="24">
        <f>IF(ISERROR(VLOOKUP(AL249,'2012 BPTs'!$B$12:$BX$181,CL$3,FALSE)/VLOOKUP(AL249,'2012 BPTs'!$B$12:$BX424,CL$3+3,FALSE)),0,VLOOKUP(AL249,'2012 BPTs'!$B$12:$BX$181,CL$3,FALSE)/VLOOKUP(AL249,'2012 BPTs'!$B$12:$BX424,CL$3+3,FALSE))</f>
        <v>0</v>
      </c>
      <c r="CM249" s="24">
        <f>IF(ISERROR(VLOOKUP(AM249,'2012 BPTs'!$B$12:$BX$181,CM$3,FALSE)/VLOOKUP(AM249,'2012 BPTs'!$B$12:$BX424,CM$3+3,FALSE)),0,VLOOKUP(AM249,'2012 BPTs'!$B$12:$BX$181,CM$3,FALSE)/VLOOKUP(AM249,'2012 BPTs'!$B$12:$BX424,CM$3+3,FALSE))</f>
        <v>0</v>
      </c>
      <c r="CO249" s="24">
        <f>IF(ISERROR(VLOOKUP(AF249,'2012 BPTs'!$B$12:$BX$181,CO$3,FALSE)/VLOOKUP(AF249,'2012 BPTs'!$B$12:$BX424,CO$3+2,FALSE)),0,VLOOKUP(AF249,'2012 BPTs'!$B$12:$BX$181,CO$3,FALSE)/VLOOKUP(AF249,'2012 BPTs'!$B$12:$BX424,CO$3+2,FALSE))</f>
        <v>0</v>
      </c>
      <c r="CP249" s="24">
        <f>IF(ISERROR(VLOOKUP(AG249,'2012 BPTs'!$B$12:$BX$181,CP$3,FALSE)/VLOOKUP(AG249,'2012 BPTs'!$B$12:$BX424,CP$3+2,FALSE)),0,VLOOKUP(AG249,'2012 BPTs'!$B$12:$BX$181,CP$3,FALSE)/VLOOKUP(AG249,'2012 BPTs'!$B$12:$BX424,CP$3+2,FALSE))</f>
        <v>0</v>
      </c>
      <c r="CQ249" s="24">
        <f>IF(ISERROR(VLOOKUP(AH249,'2012 BPTs'!$B$12:$BX$181,CQ$3,FALSE)/VLOOKUP(AH249,'2012 BPTs'!$B$12:$BX424,CQ$3+2,FALSE)),0,VLOOKUP(AH249,'2012 BPTs'!$B$12:$BX$181,CQ$3,FALSE)/VLOOKUP(AH249,'2012 BPTs'!$B$12:$BX424,CQ$3+2,FALSE))</f>
        <v>0</v>
      </c>
      <c r="CR249" s="24">
        <f>IF(ISERROR(VLOOKUP(AI249,'2012 BPTs'!$B$12:$BX$181,CR$3,FALSE)/VLOOKUP(AI249,'2012 BPTs'!$B$12:$BX424,CR$3+2,FALSE)),0,VLOOKUP(AI249,'2012 BPTs'!$B$12:$BX$181,CR$3,FALSE)/VLOOKUP(AI249,'2012 BPTs'!$B$12:$BX424,CR$3+2,FALSE))</f>
        <v>0</v>
      </c>
      <c r="CS249" s="24">
        <f>IF(ISERROR(VLOOKUP(AJ249,'2012 BPTs'!$B$12:$BX$181,CS$3,FALSE)/VLOOKUP(AJ249,'2012 BPTs'!$B$12:$BX424,CS$3+2,FALSE)),0,VLOOKUP(AJ249,'2012 BPTs'!$B$12:$BX$181,CS$3,FALSE)/VLOOKUP(AJ249,'2012 BPTs'!$B$12:$BX424,CS$3+2,FALSE))</f>
        <v>0</v>
      </c>
      <c r="CT249" s="24">
        <f>IF(ISERROR(VLOOKUP(AK249,'2012 BPTs'!$B$12:$BX$181,CT$3,FALSE)/VLOOKUP(AK249,'2012 BPTs'!$B$12:$BX424,CT$3+2,FALSE)),0,VLOOKUP(AK249,'2012 BPTs'!$B$12:$BX$181,CT$3,FALSE)/VLOOKUP(AK249,'2012 BPTs'!$B$12:$BX424,CT$3+2,FALSE))</f>
        <v>0</v>
      </c>
      <c r="CU249" s="24">
        <f>IF(ISERROR(VLOOKUP(AL249,'2012 BPTs'!$B$12:$BX$181,CU$3,FALSE)/VLOOKUP(AL249,'2012 BPTs'!$B$12:$BX424,CU$3+2,FALSE)),0,VLOOKUP(AL249,'2012 BPTs'!$B$12:$BX$181,CU$3,FALSE)/VLOOKUP(AL249,'2012 BPTs'!$B$12:$BX424,CU$3+2,FALSE))</f>
        <v>0</v>
      </c>
      <c r="CV249" s="24">
        <f>IF(ISERROR(VLOOKUP(AM249,'2012 BPTs'!$B$12:$BX$181,CV$3,FALSE)/VLOOKUP(AM249,'2012 BPTs'!$B$12:$BX424,CV$3+2,FALSE)),0,VLOOKUP(AM249,'2012 BPTs'!$B$12:$BX$181,CV$3,FALSE)/VLOOKUP(AM249,'2012 BPTs'!$B$12:$BX424,CV$3+2,FALSE))</f>
        <v>0</v>
      </c>
      <c r="CX249" s="93">
        <f>'2014 BPTs'!BR85</f>
        <v>0</v>
      </c>
      <c r="CY249" s="93">
        <f>'2014 BPTs'!BS85</f>
        <v>0</v>
      </c>
    </row>
    <row r="250" spans="2:103" x14ac:dyDescent="0.2">
      <c r="B250" s="2" t="s">
        <v>213</v>
      </c>
      <c r="C250" s="2">
        <f>'2014 BPTs'!E86</f>
        <v>0</v>
      </c>
      <c r="D250" s="2">
        <f t="shared" si="83"/>
        <v>0</v>
      </c>
      <c r="E250" s="4">
        <f>'2014 BPTs'!F86</f>
        <v>0</v>
      </c>
      <c r="F250" s="88">
        <f>'2014 BPTs'!G86</f>
        <v>0</v>
      </c>
      <c r="G250" s="53">
        <f>'2014 BPTs'!I86</f>
        <v>0</v>
      </c>
      <c r="H250" s="88">
        <f>'2014 BPTs'!J86</f>
        <v>0</v>
      </c>
      <c r="I250" s="4">
        <f>'2014 BPTs'!K86</f>
        <v>0</v>
      </c>
      <c r="J250" s="5">
        <f>'2014 BPTs'!M86</f>
        <v>0</v>
      </c>
      <c r="K250" s="99">
        <f>'2014 BPTs'!BL86</f>
        <v>0</v>
      </c>
      <c r="L250" s="100">
        <f t="shared" si="85"/>
        <v>0</v>
      </c>
      <c r="M250" s="101">
        <f t="shared" si="86"/>
        <v>0</v>
      </c>
      <c r="N250" s="102">
        <f t="shared" si="75"/>
        <v>0</v>
      </c>
      <c r="O250" s="103">
        <f>'2014 BPTs'!BM86</f>
        <v>0</v>
      </c>
      <c r="P250" s="100">
        <f t="shared" si="87"/>
        <v>0</v>
      </c>
      <c r="Q250" s="101">
        <f t="shared" si="88"/>
        <v>0</v>
      </c>
      <c r="R250" s="104">
        <f t="shared" si="89"/>
        <v>0</v>
      </c>
      <c r="S250" s="105">
        <f t="shared" si="76"/>
        <v>0</v>
      </c>
      <c r="T250" s="104">
        <f t="shared" si="90"/>
        <v>0</v>
      </c>
      <c r="U250" s="121">
        <f>IF(K250=0,0,IF(B250="Manual",(S250-O250-AP250*(O250/(O250+Z250)))/S250,'2014 BPTs'!BP86))</f>
        <v>0</v>
      </c>
      <c r="V250" s="99">
        <f>'2014 BPTs'!BN86</f>
        <v>0</v>
      </c>
      <c r="W250" s="100">
        <f t="shared" si="84"/>
        <v>0</v>
      </c>
      <c r="X250" s="103">
        <f t="shared" si="91"/>
        <v>0</v>
      </c>
      <c r="Y250" s="102">
        <f t="shared" si="77"/>
        <v>0</v>
      </c>
      <c r="Z250" s="103">
        <f>'2014 BPTs'!BO86</f>
        <v>0</v>
      </c>
      <c r="AA250" s="104">
        <f t="shared" si="78"/>
        <v>0</v>
      </c>
      <c r="AB250" s="106">
        <f>IF(W250=0,0,IF(B250="Manual",(V250-Z250-AP250*(Z250/(Z250+O250)))/V250,'2014 BPTs'!BQ86))</f>
        <v>0</v>
      </c>
      <c r="AD250" s="2" t="str">
        <f t="shared" si="79"/>
        <v>00-0</v>
      </c>
      <c r="AE250" s="2">
        <f>'2014 BPTs'!BA86</f>
        <v>0</v>
      </c>
      <c r="AF250" s="2" t="str">
        <f>IF(B250="Auto",'2014 BPTs'!BB86,D250&amp;E250&amp;"-"&amp;F250)</f>
        <v/>
      </c>
      <c r="AG250" s="2" t="str">
        <f>'2014 BPTs'!BC86</f>
        <v/>
      </c>
      <c r="AH250" s="2" t="str">
        <f>'2014 BPTs'!BD86</f>
        <v/>
      </c>
      <c r="AI250" s="2" t="str">
        <f>'2014 BPTs'!BE86</f>
        <v/>
      </c>
      <c r="AJ250" s="2" t="str">
        <f>'2014 BPTs'!BF86</f>
        <v/>
      </c>
      <c r="AK250" s="2" t="str">
        <f>'2014 BPTs'!BG86</f>
        <v/>
      </c>
      <c r="AL250" s="2" t="str">
        <f>'2014 BPTs'!BH86</f>
        <v/>
      </c>
      <c r="AM250" s="2" t="str">
        <f>'2014 BPTs'!BI86</f>
        <v/>
      </c>
      <c r="AO250" s="128">
        <f>'2014 BPTs'!AJ86*'2014 BPTs'!BK86</f>
        <v>0</v>
      </c>
      <c r="AP250" s="128">
        <f>'2014 BPTs'!AK86*'2014 BPTs'!BK86</f>
        <v>0</v>
      </c>
      <c r="AR250" s="5">
        <f>IF(B250="Auto",'2014 BPTs'!M86,J250)</f>
        <v>0</v>
      </c>
      <c r="AS250" s="5">
        <f>'2014 BPTs'!O86</f>
        <v>0</v>
      </c>
      <c r="AT250" s="5">
        <f>'2014 BPTs'!Q86</f>
        <v>0</v>
      </c>
      <c r="AU250" s="5">
        <f>'2014 BPTs'!S86</f>
        <v>0</v>
      </c>
      <c r="AV250" s="5">
        <f>'2014 BPTs'!U86</f>
        <v>0</v>
      </c>
      <c r="AW250" s="5">
        <f>'2014 BPTs'!W86</f>
        <v>0</v>
      </c>
      <c r="AX250" s="5">
        <f>'2014 BPTs'!Y86</f>
        <v>0</v>
      </c>
      <c r="AY250" s="5">
        <f>'2014 BPTs'!AA86</f>
        <v>0</v>
      </c>
      <c r="BA250" s="24">
        <f>IF(ISNA(VLOOKUP(AF250,'2012 BPTs'!$B$12:$BX$181,BA$3,FALSE)),0,VLOOKUP(AF250,'2012 BPTs'!$B$12:$BX$181,BA$3,FALSE))</f>
        <v>0</v>
      </c>
      <c r="BB250" s="24">
        <f>IF(ISNA(VLOOKUP(AG250,'2012 BPTs'!$B$12:$BX$181,BB$3,FALSE)),0,VLOOKUP(AG250,'2012 BPTs'!$B$12:$BX$181,BB$3,FALSE))</f>
        <v>0</v>
      </c>
      <c r="BC250" s="24">
        <f>IF(ISNA(VLOOKUP(AH250,'2012 BPTs'!$B$12:$BX$181,BC$3,FALSE)),0,VLOOKUP(AH250,'2012 BPTs'!$B$12:$BX$181,BC$3,FALSE))</f>
        <v>0</v>
      </c>
      <c r="BD250" s="24">
        <f>IF(ISNA(VLOOKUP(AI250,'2012 BPTs'!$B$12:$BX$181,BD$3,FALSE)),0,VLOOKUP(AI250,'2012 BPTs'!$B$12:$BX$181,BD$3,FALSE))</f>
        <v>0</v>
      </c>
      <c r="BE250" s="24">
        <f>IF(ISNA(VLOOKUP(AJ250,'2012 BPTs'!$B$12:$BX$181,BE$3,FALSE)),0,VLOOKUP(AJ250,'2012 BPTs'!$B$12:$BX$181,BE$3,FALSE))</f>
        <v>0</v>
      </c>
      <c r="BF250" s="24">
        <f>IF(ISNA(VLOOKUP(AK250,'2012 BPTs'!$B$12:$BX$181,BF$3,FALSE)),0,VLOOKUP(AK250,'2012 BPTs'!$B$12:$BX$181,BF$3,FALSE))</f>
        <v>0</v>
      </c>
      <c r="BG250" s="24">
        <f>IF(ISNA(VLOOKUP(AL250,'2012 BPTs'!$B$12:$BX$181,BG$3,FALSE)),0,VLOOKUP(AL250,'2012 BPTs'!$B$12:$BX$181,BG$3,FALSE))</f>
        <v>0</v>
      </c>
      <c r="BH250" s="24">
        <f>IF(ISNA(VLOOKUP(AM250,'2012 BPTs'!$B$12:$BX$181,BH$3,FALSE)),0,VLOOKUP(AM250,'2012 BPTs'!$B$12:$BX$181,BH$3,FALSE))</f>
        <v>0</v>
      </c>
      <c r="BJ250" s="24">
        <f>IF(ISNA(VLOOKUP(AF250,'2012 BPTs'!$B$12:$BX$181,BJ$3,FALSE)),0,VLOOKUP(AF250,'2012 BPTs'!$B$12:$BX$181,BJ$3,FALSE))</f>
        <v>0</v>
      </c>
      <c r="BK250" s="24">
        <f>IF(ISNA(VLOOKUP(AG250,'2012 BPTs'!$B$12:$BX$181,BK$3,FALSE)),0,VLOOKUP(AG250,'2012 BPTs'!$B$12:$BX$181,BK$3,FALSE))</f>
        <v>0</v>
      </c>
      <c r="BL250" s="24">
        <f>IF(ISNA(VLOOKUP(AH250,'2012 BPTs'!$B$12:$BX$181,BL$3,FALSE)),0,VLOOKUP(AH250,'2012 BPTs'!$B$12:$BX$181,BL$3,FALSE))</f>
        <v>0</v>
      </c>
      <c r="BM250" s="24">
        <f>IF(ISNA(VLOOKUP(AI250,'2012 BPTs'!$B$12:$BX$181,BM$3,FALSE)),0,VLOOKUP(AI250,'2012 BPTs'!$B$12:$BX$181,BM$3,FALSE))</f>
        <v>0</v>
      </c>
      <c r="BN250" s="24">
        <f>IF(ISNA(VLOOKUP(AJ250,'2012 BPTs'!$B$12:$BX$181,BN$3,FALSE)),0,VLOOKUP(AJ250,'2012 BPTs'!$B$12:$BX$181,BN$3,FALSE))</f>
        <v>0</v>
      </c>
      <c r="BO250" s="24">
        <f>IF(ISNA(VLOOKUP(AK250,'2012 BPTs'!$B$12:$BX$181,BO$3,FALSE)),0,VLOOKUP(AK250,'2012 BPTs'!$B$12:$BX$181,BO$3,FALSE))</f>
        <v>0</v>
      </c>
      <c r="BP250" s="24">
        <f>IF(ISNA(VLOOKUP(AL250,'2012 BPTs'!$B$12:$BX$181,BP$3,FALSE)),0,VLOOKUP(AL250,'2012 BPTs'!$B$12:$BX$181,BP$3,FALSE))</f>
        <v>0</v>
      </c>
      <c r="BQ250" s="24">
        <f>IF(ISNA(VLOOKUP(AM250,'2012 BPTs'!$B$12:$BX$181,BQ$3,FALSE)),0,VLOOKUP(AM250,'2012 BPTs'!$B$12:$BX$181,BQ$3,FALSE))</f>
        <v>0</v>
      </c>
      <c r="BS250" s="77">
        <f t="shared" si="80"/>
        <v>0</v>
      </c>
      <c r="BT250" s="68">
        <f t="shared" si="81"/>
        <v>0</v>
      </c>
      <c r="BU250" s="68">
        <f t="shared" si="82"/>
        <v>0</v>
      </c>
      <c r="BW250" s="24">
        <f>IF(ISNA(VLOOKUP(AF250,'2012 BPTs'!$B$12:$BX$181,BW$3,FALSE)),0,VLOOKUP(AF250,'2012 BPTs'!$B$12:$BX$181,BW$3,FALSE))</f>
        <v>0</v>
      </c>
      <c r="BX250" s="24">
        <f>IF(ISNA(VLOOKUP(AG250,'2012 BPTs'!$B$12:$BX$181,BX$3,FALSE)),0,VLOOKUP(AG250,'2012 BPTs'!$B$12:$BX$181,BX$3,FALSE))</f>
        <v>0</v>
      </c>
      <c r="BY250" s="24">
        <f>IF(ISNA(VLOOKUP(AH250,'2012 BPTs'!$B$12:$BX$181,BY$3,FALSE)),0,VLOOKUP(AH250,'2012 BPTs'!$B$12:$BX$181,BY$3,FALSE))</f>
        <v>0</v>
      </c>
      <c r="BZ250" s="24">
        <f>IF(ISNA(VLOOKUP(AI250,'2012 BPTs'!$B$12:$BX$181,BZ$3,FALSE)),0,VLOOKUP(AI250,'2012 BPTs'!$B$12:$BX$181,BZ$3,FALSE))</f>
        <v>0</v>
      </c>
      <c r="CA250" s="24">
        <f>IF(ISNA(VLOOKUP(AJ250,'2012 BPTs'!$B$12:$BX$181,CA$3,FALSE)),0,VLOOKUP(AJ250,'2012 BPTs'!$B$12:$BX$181,CA$3,FALSE))</f>
        <v>0</v>
      </c>
      <c r="CB250" s="24">
        <f>IF(ISNA(VLOOKUP(AK250,'2012 BPTs'!$B$12:$BX$181,CB$3,FALSE)),0,VLOOKUP(AK250,'2012 BPTs'!$B$12:$BX$181,CB$3,FALSE))</f>
        <v>0</v>
      </c>
      <c r="CC250" s="24">
        <f>IF(ISNA(VLOOKUP(AL250,'2012 BPTs'!$B$12:$BX$181,CC$3,FALSE)),0,VLOOKUP(AL250,'2012 BPTs'!$B$12:$BX$181,CC$3,FALSE))</f>
        <v>0</v>
      </c>
      <c r="CD250" s="24">
        <f>IF(ISNA(VLOOKUP(AM250,'2012 BPTs'!$B$12:$BX$181,CD$3,FALSE)),0,VLOOKUP(AM250,'2012 BPTs'!$B$12:$BX$181,CD$3,FALSE))</f>
        <v>0</v>
      </c>
      <c r="CF250" s="24">
        <f>IF(ISERROR(VLOOKUP(AF250,'2012 BPTs'!$B$12:$BX$181,CF$3,FALSE)/VLOOKUP(AF250,'2012 BPTs'!$B$12:$BX425,CF$3+3,FALSE)),0,VLOOKUP(AF250,'2012 BPTs'!$B$12:$BX$181,CF$3,FALSE)/VLOOKUP(AF250,'2012 BPTs'!$B$12:$BX425,CF$3+3,FALSE))</f>
        <v>0</v>
      </c>
      <c r="CG250" s="24">
        <f>IF(ISERROR(VLOOKUP(AG250,'2012 BPTs'!$B$12:$BX$181,CG$3,FALSE)/VLOOKUP(AG250,'2012 BPTs'!$B$12:$BX425,CG$3+3,FALSE)),0,VLOOKUP(AG250,'2012 BPTs'!$B$12:$BX$181,CG$3,FALSE)/VLOOKUP(AG250,'2012 BPTs'!$B$12:$BX425,CG$3+3,FALSE))</f>
        <v>0</v>
      </c>
      <c r="CH250" s="24">
        <f>IF(ISERROR(VLOOKUP(AH250,'2012 BPTs'!$B$12:$BX$181,CH$3,FALSE)/VLOOKUP(AH250,'2012 BPTs'!$B$12:$BX425,CH$3+3,FALSE)),0,VLOOKUP(AH250,'2012 BPTs'!$B$12:$BX$181,CH$3,FALSE)/VLOOKUP(AH250,'2012 BPTs'!$B$12:$BX425,CH$3+3,FALSE))</f>
        <v>0</v>
      </c>
      <c r="CI250" s="24">
        <f>IF(ISERROR(VLOOKUP(AI250,'2012 BPTs'!$B$12:$BX$181,CI$3,FALSE)/VLOOKUP(AI250,'2012 BPTs'!$B$12:$BX425,CI$3+3,FALSE)),0,VLOOKUP(AI250,'2012 BPTs'!$B$12:$BX$181,CI$3,FALSE)/VLOOKUP(AI250,'2012 BPTs'!$B$12:$BX425,CI$3+3,FALSE))</f>
        <v>0</v>
      </c>
      <c r="CJ250" s="24">
        <f>IF(ISERROR(VLOOKUP(AJ250,'2012 BPTs'!$B$12:$BX$181,CJ$3,FALSE)/VLOOKUP(AJ250,'2012 BPTs'!$B$12:$BX425,CJ$3+3,FALSE)),0,VLOOKUP(AJ250,'2012 BPTs'!$B$12:$BX$181,CJ$3,FALSE)/VLOOKUP(AJ250,'2012 BPTs'!$B$12:$BX425,CJ$3+3,FALSE))</f>
        <v>0</v>
      </c>
      <c r="CK250" s="24">
        <f>IF(ISERROR(VLOOKUP(AK250,'2012 BPTs'!$B$12:$BX$181,CK$3,FALSE)/VLOOKUP(AK250,'2012 BPTs'!$B$12:$BX425,CK$3+3,FALSE)),0,VLOOKUP(AK250,'2012 BPTs'!$B$12:$BX$181,CK$3,FALSE)/VLOOKUP(AK250,'2012 BPTs'!$B$12:$BX425,CK$3+3,FALSE))</f>
        <v>0</v>
      </c>
      <c r="CL250" s="24">
        <f>IF(ISERROR(VLOOKUP(AL250,'2012 BPTs'!$B$12:$BX$181,CL$3,FALSE)/VLOOKUP(AL250,'2012 BPTs'!$B$12:$BX425,CL$3+3,FALSE)),0,VLOOKUP(AL250,'2012 BPTs'!$B$12:$BX$181,CL$3,FALSE)/VLOOKUP(AL250,'2012 BPTs'!$B$12:$BX425,CL$3+3,FALSE))</f>
        <v>0</v>
      </c>
      <c r="CM250" s="24">
        <f>IF(ISERROR(VLOOKUP(AM250,'2012 BPTs'!$B$12:$BX$181,CM$3,FALSE)/VLOOKUP(AM250,'2012 BPTs'!$B$12:$BX425,CM$3+3,FALSE)),0,VLOOKUP(AM250,'2012 BPTs'!$B$12:$BX$181,CM$3,FALSE)/VLOOKUP(AM250,'2012 BPTs'!$B$12:$BX425,CM$3+3,FALSE))</f>
        <v>0</v>
      </c>
      <c r="CO250" s="24">
        <f>IF(ISERROR(VLOOKUP(AF250,'2012 BPTs'!$B$12:$BX$181,CO$3,FALSE)/VLOOKUP(AF250,'2012 BPTs'!$B$12:$BX425,CO$3+2,FALSE)),0,VLOOKUP(AF250,'2012 BPTs'!$B$12:$BX$181,CO$3,FALSE)/VLOOKUP(AF250,'2012 BPTs'!$B$12:$BX425,CO$3+2,FALSE))</f>
        <v>0</v>
      </c>
      <c r="CP250" s="24">
        <f>IF(ISERROR(VLOOKUP(AG250,'2012 BPTs'!$B$12:$BX$181,CP$3,FALSE)/VLOOKUP(AG250,'2012 BPTs'!$B$12:$BX425,CP$3+2,FALSE)),0,VLOOKUP(AG250,'2012 BPTs'!$B$12:$BX$181,CP$3,FALSE)/VLOOKUP(AG250,'2012 BPTs'!$B$12:$BX425,CP$3+2,FALSE))</f>
        <v>0</v>
      </c>
      <c r="CQ250" s="24">
        <f>IF(ISERROR(VLOOKUP(AH250,'2012 BPTs'!$B$12:$BX$181,CQ$3,FALSE)/VLOOKUP(AH250,'2012 BPTs'!$B$12:$BX425,CQ$3+2,FALSE)),0,VLOOKUP(AH250,'2012 BPTs'!$B$12:$BX$181,CQ$3,FALSE)/VLOOKUP(AH250,'2012 BPTs'!$B$12:$BX425,CQ$3+2,FALSE))</f>
        <v>0</v>
      </c>
      <c r="CR250" s="24">
        <f>IF(ISERROR(VLOOKUP(AI250,'2012 BPTs'!$B$12:$BX$181,CR$3,FALSE)/VLOOKUP(AI250,'2012 BPTs'!$B$12:$BX425,CR$3+2,FALSE)),0,VLOOKUP(AI250,'2012 BPTs'!$B$12:$BX$181,CR$3,FALSE)/VLOOKUP(AI250,'2012 BPTs'!$B$12:$BX425,CR$3+2,FALSE))</f>
        <v>0</v>
      </c>
      <c r="CS250" s="24">
        <f>IF(ISERROR(VLOOKUP(AJ250,'2012 BPTs'!$B$12:$BX$181,CS$3,FALSE)/VLOOKUP(AJ250,'2012 BPTs'!$B$12:$BX425,CS$3+2,FALSE)),0,VLOOKUP(AJ250,'2012 BPTs'!$B$12:$BX$181,CS$3,FALSE)/VLOOKUP(AJ250,'2012 BPTs'!$B$12:$BX425,CS$3+2,FALSE))</f>
        <v>0</v>
      </c>
      <c r="CT250" s="24">
        <f>IF(ISERROR(VLOOKUP(AK250,'2012 BPTs'!$B$12:$BX$181,CT$3,FALSE)/VLOOKUP(AK250,'2012 BPTs'!$B$12:$BX425,CT$3+2,FALSE)),0,VLOOKUP(AK250,'2012 BPTs'!$B$12:$BX$181,CT$3,FALSE)/VLOOKUP(AK250,'2012 BPTs'!$B$12:$BX425,CT$3+2,FALSE))</f>
        <v>0</v>
      </c>
      <c r="CU250" s="24">
        <f>IF(ISERROR(VLOOKUP(AL250,'2012 BPTs'!$B$12:$BX$181,CU$3,FALSE)/VLOOKUP(AL250,'2012 BPTs'!$B$12:$BX425,CU$3+2,FALSE)),0,VLOOKUP(AL250,'2012 BPTs'!$B$12:$BX$181,CU$3,FALSE)/VLOOKUP(AL250,'2012 BPTs'!$B$12:$BX425,CU$3+2,FALSE))</f>
        <v>0</v>
      </c>
      <c r="CV250" s="24">
        <f>IF(ISERROR(VLOOKUP(AM250,'2012 BPTs'!$B$12:$BX$181,CV$3,FALSE)/VLOOKUP(AM250,'2012 BPTs'!$B$12:$BX425,CV$3+2,FALSE)),0,VLOOKUP(AM250,'2012 BPTs'!$B$12:$BX$181,CV$3,FALSE)/VLOOKUP(AM250,'2012 BPTs'!$B$12:$BX425,CV$3+2,FALSE))</f>
        <v>0</v>
      </c>
      <c r="CX250" s="93">
        <f>'2014 BPTs'!BR86</f>
        <v>0</v>
      </c>
      <c r="CY250" s="93">
        <f>'2014 BPTs'!BS86</f>
        <v>0</v>
      </c>
    </row>
    <row r="251" spans="2:103" x14ac:dyDescent="0.2">
      <c r="B251" s="2" t="s">
        <v>213</v>
      </c>
      <c r="C251" s="2">
        <f>'2014 BPTs'!E87</f>
        <v>0</v>
      </c>
      <c r="D251" s="2">
        <f t="shared" si="83"/>
        <v>0</v>
      </c>
      <c r="E251" s="4">
        <f>'2014 BPTs'!F87</f>
        <v>0</v>
      </c>
      <c r="F251" s="88">
        <f>'2014 BPTs'!G87</f>
        <v>0</v>
      </c>
      <c r="G251" s="53">
        <f>'2014 BPTs'!I87</f>
        <v>0</v>
      </c>
      <c r="H251" s="88">
        <f>'2014 BPTs'!J87</f>
        <v>0</v>
      </c>
      <c r="I251" s="4">
        <f>'2014 BPTs'!K87</f>
        <v>0</v>
      </c>
      <c r="J251" s="5">
        <f>'2014 BPTs'!M87</f>
        <v>0</v>
      </c>
      <c r="K251" s="99">
        <f>'2014 BPTs'!BL87</f>
        <v>0</v>
      </c>
      <c r="L251" s="100">
        <f t="shared" si="85"/>
        <v>0</v>
      </c>
      <c r="M251" s="101">
        <f t="shared" si="86"/>
        <v>0</v>
      </c>
      <c r="N251" s="102">
        <f t="shared" si="75"/>
        <v>0</v>
      </c>
      <c r="O251" s="103">
        <f>'2014 BPTs'!BM87</f>
        <v>0</v>
      </c>
      <c r="P251" s="100">
        <f t="shared" si="87"/>
        <v>0</v>
      </c>
      <c r="Q251" s="101">
        <f t="shared" si="88"/>
        <v>0</v>
      </c>
      <c r="R251" s="104">
        <f t="shared" si="89"/>
        <v>0</v>
      </c>
      <c r="S251" s="105">
        <f t="shared" si="76"/>
        <v>0</v>
      </c>
      <c r="T251" s="104">
        <f t="shared" si="90"/>
        <v>0</v>
      </c>
      <c r="U251" s="121">
        <f>IF(K251=0,0,IF(B251="Manual",(S251-O251-AP251*(O251/(O251+Z251)))/S251,'2014 BPTs'!BP87))</f>
        <v>0</v>
      </c>
      <c r="V251" s="99">
        <f>'2014 BPTs'!BN87</f>
        <v>0</v>
      </c>
      <c r="W251" s="100">
        <f t="shared" si="84"/>
        <v>0</v>
      </c>
      <c r="X251" s="103">
        <f t="shared" si="91"/>
        <v>0</v>
      </c>
      <c r="Y251" s="102">
        <f t="shared" si="77"/>
        <v>0</v>
      </c>
      <c r="Z251" s="103">
        <f>'2014 BPTs'!BO87</f>
        <v>0</v>
      </c>
      <c r="AA251" s="104">
        <f t="shared" si="78"/>
        <v>0</v>
      </c>
      <c r="AB251" s="106">
        <f>IF(W251=0,0,IF(B251="Manual",(V251-Z251-AP251*(Z251/(Z251+O251)))/V251,'2014 BPTs'!BQ87))</f>
        <v>0</v>
      </c>
      <c r="AD251" s="2" t="str">
        <f t="shared" si="79"/>
        <v>00-0</v>
      </c>
      <c r="AE251" s="2">
        <f>'2014 BPTs'!BA87</f>
        <v>0</v>
      </c>
      <c r="AF251" s="2" t="str">
        <f>IF(B251="Auto",'2014 BPTs'!BB87,D251&amp;E251&amp;"-"&amp;F251)</f>
        <v/>
      </c>
      <c r="AG251" s="2" t="str">
        <f>'2014 BPTs'!BC87</f>
        <v/>
      </c>
      <c r="AH251" s="2" t="str">
        <f>'2014 BPTs'!BD87</f>
        <v/>
      </c>
      <c r="AI251" s="2" t="str">
        <f>'2014 BPTs'!BE87</f>
        <v/>
      </c>
      <c r="AJ251" s="2" t="str">
        <f>'2014 BPTs'!BF87</f>
        <v/>
      </c>
      <c r="AK251" s="2" t="str">
        <f>'2014 BPTs'!BG87</f>
        <v/>
      </c>
      <c r="AL251" s="2" t="str">
        <f>'2014 BPTs'!BH87</f>
        <v/>
      </c>
      <c r="AM251" s="2" t="str">
        <f>'2014 BPTs'!BI87</f>
        <v/>
      </c>
      <c r="AO251" s="128">
        <f>'2014 BPTs'!AJ87*'2014 BPTs'!BK87</f>
        <v>0</v>
      </c>
      <c r="AP251" s="128">
        <f>'2014 BPTs'!AK87*'2014 BPTs'!BK87</f>
        <v>0</v>
      </c>
      <c r="AR251" s="5">
        <f>IF(B251="Auto",'2014 BPTs'!M87,J251)</f>
        <v>0</v>
      </c>
      <c r="AS251" s="5">
        <f>'2014 BPTs'!O87</f>
        <v>0</v>
      </c>
      <c r="AT251" s="5">
        <f>'2014 BPTs'!Q87</f>
        <v>0</v>
      </c>
      <c r="AU251" s="5">
        <f>'2014 BPTs'!S87</f>
        <v>0</v>
      </c>
      <c r="AV251" s="5">
        <f>'2014 BPTs'!U87</f>
        <v>0</v>
      </c>
      <c r="AW251" s="5">
        <f>'2014 BPTs'!W87</f>
        <v>0</v>
      </c>
      <c r="AX251" s="5">
        <f>'2014 BPTs'!Y87</f>
        <v>0</v>
      </c>
      <c r="AY251" s="5">
        <f>'2014 BPTs'!AA87</f>
        <v>0</v>
      </c>
      <c r="BA251" s="24">
        <f>IF(ISNA(VLOOKUP(AF251,'2012 BPTs'!$B$12:$BX$181,BA$3,FALSE)),0,VLOOKUP(AF251,'2012 BPTs'!$B$12:$BX$181,BA$3,FALSE))</f>
        <v>0</v>
      </c>
      <c r="BB251" s="24">
        <f>IF(ISNA(VLOOKUP(AG251,'2012 BPTs'!$B$12:$BX$181,BB$3,FALSE)),0,VLOOKUP(AG251,'2012 BPTs'!$B$12:$BX$181,BB$3,FALSE))</f>
        <v>0</v>
      </c>
      <c r="BC251" s="24">
        <f>IF(ISNA(VLOOKUP(AH251,'2012 BPTs'!$B$12:$BX$181,BC$3,FALSE)),0,VLOOKUP(AH251,'2012 BPTs'!$B$12:$BX$181,BC$3,FALSE))</f>
        <v>0</v>
      </c>
      <c r="BD251" s="24">
        <f>IF(ISNA(VLOOKUP(AI251,'2012 BPTs'!$B$12:$BX$181,BD$3,FALSE)),0,VLOOKUP(AI251,'2012 BPTs'!$B$12:$BX$181,BD$3,FALSE))</f>
        <v>0</v>
      </c>
      <c r="BE251" s="24">
        <f>IF(ISNA(VLOOKUP(AJ251,'2012 BPTs'!$B$12:$BX$181,BE$3,FALSE)),0,VLOOKUP(AJ251,'2012 BPTs'!$B$12:$BX$181,BE$3,FALSE))</f>
        <v>0</v>
      </c>
      <c r="BF251" s="24">
        <f>IF(ISNA(VLOOKUP(AK251,'2012 BPTs'!$B$12:$BX$181,BF$3,FALSE)),0,VLOOKUP(AK251,'2012 BPTs'!$B$12:$BX$181,BF$3,FALSE))</f>
        <v>0</v>
      </c>
      <c r="BG251" s="24">
        <f>IF(ISNA(VLOOKUP(AL251,'2012 BPTs'!$B$12:$BX$181,BG$3,FALSE)),0,VLOOKUP(AL251,'2012 BPTs'!$B$12:$BX$181,BG$3,FALSE))</f>
        <v>0</v>
      </c>
      <c r="BH251" s="24">
        <f>IF(ISNA(VLOOKUP(AM251,'2012 BPTs'!$B$12:$BX$181,BH$3,FALSE)),0,VLOOKUP(AM251,'2012 BPTs'!$B$12:$BX$181,BH$3,FALSE))</f>
        <v>0</v>
      </c>
      <c r="BJ251" s="24">
        <f>IF(ISNA(VLOOKUP(AF251,'2012 BPTs'!$B$12:$BX$181,BJ$3,FALSE)),0,VLOOKUP(AF251,'2012 BPTs'!$B$12:$BX$181,BJ$3,FALSE))</f>
        <v>0</v>
      </c>
      <c r="BK251" s="24">
        <f>IF(ISNA(VLOOKUP(AG251,'2012 BPTs'!$B$12:$BX$181,BK$3,FALSE)),0,VLOOKUP(AG251,'2012 BPTs'!$B$12:$BX$181,BK$3,FALSE))</f>
        <v>0</v>
      </c>
      <c r="BL251" s="24">
        <f>IF(ISNA(VLOOKUP(AH251,'2012 BPTs'!$B$12:$BX$181,BL$3,FALSE)),0,VLOOKUP(AH251,'2012 BPTs'!$B$12:$BX$181,BL$3,FALSE))</f>
        <v>0</v>
      </c>
      <c r="BM251" s="24">
        <f>IF(ISNA(VLOOKUP(AI251,'2012 BPTs'!$B$12:$BX$181,BM$3,FALSE)),0,VLOOKUP(AI251,'2012 BPTs'!$B$12:$BX$181,BM$3,FALSE))</f>
        <v>0</v>
      </c>
      <c r="BN251" s="24">
        <f>IF(ISNA(VLOOKUP(AJ251,'2012 BPTs'!$B$12:$BX$181,BN$3,FALSE)),0,VLOOKUP(AJ251,'2012 BPTs'!$B$12:$BX$181,BN$3,FALSE))</f>
        <v>0</v>
      </c>
      <c r="BO251" s="24">
        <f>IF(ISNA(VLOOKUP(AK251,'2012 BPTs'!$B$12:$BX$181,BO$3,FALSE)),0,VLOOKUP(AK251,'2012 BPTs'!$B$12:$BX$181,BO$3,FALSE))</f>
        <v>0</v>
      </c>
      <c r="BP251" s="24">
        <f>IF(ISNA(VLOOKUP(AL251,'2012 BPTs'!$B$12:$BX$181,BP$3,FALSE)),0,VLOOKUP(AL251,'2012 BPTs'!$B$12:$BX$181,BP$3,FALSE))</f>
        <v>0</v>
      </c>
      <c r="BQ251" s="24">
        <f>IF(ISNA(VLOOKUP(AM251,'2012 BPTs'!$B$12:$BX$181,BQ$3,FALSE)),0,VLOOKUP(AM251,'2012 BPTs'!$B$12:$BX$181,BQ$3,FALSE))</f>
        <v>0</v>
      </c>
      <c r="BS251" s="77">
        <f t="shared" si="80"/>
        <v>0</v>
      </c>
      <c r="BT251" s="68">
        <f t="shared" si="81"/>
        <v>0</v>
      </c>
      <c r="BU251" s="68">
        <f t="shared" si="82"/>
        <v>0</v>
      </c>
      <c r="BW251" s="24">
        <f>IF(ISNA(VLOOKUP(AF251,'2012 BPTs'!$B$12:$BX$181,BW$3,FALSE)),0,VLOOKUP(AF251,'2012 BPTs'!$B$12:$BX$181,BW$3,FALSE))</f>
        <v>0</v>
      </c>
      <c r="BX251" s="24">
        <f>IF(ISNA(VLOOKUP(AG251,'2012 BPTs'!$B$12:$BX$181,BX$3,FALSE)),0,VLOOKUP(AG251,'2012 BPTs'!$B$12:$BX$181,BX$3,FALSE))</f>
        <v>0</v>
      </c>
      <c r="BY251" s="24">
        <f>IF(ISNA(VLOOKUP(AH251,'2012 BPTs'!$B$12:$BX$181,BY$3,FALSE)),0,VLOOKUP(AH251,'2012 BPTs'!$B$12:$BX$181,BY$3,FALSE))</f>
        <v>0</v>
      </c>
      <c r="BZ251" s="24">
        <f>IF(ISNA(VLOOKUP(AI251,'2012 BPTs'!$B$12:$BX$181,BZ$3,FALSE)),0,VLOOKUP(AI251,'2012 BPTs'!$B$12:$BX$181,BZ$3,FALSE))</f>
        <v>0</v>
      </c>
      <c r="CA251" s="24">
        <f>IF(ISNA(VLOOKUP(AJ251,'2012 BPTs'!$B$12:$BX$181,CA$3,FALSE)),0,VLOOKUP(AJ251,'2012 BPTs'!$B$12:$BX$181,CA$3,FALSE))</f>
        <v>0</v>
      </c>
      <c r="CB251" s="24">
        <f>IF(ISNA(VLOOKUP(AK251,'2012 BPTs'!$B$12:$BX$181,CB$3,FALSE)),0,VLOOKUP(AK251,'2012 BPTs'!$B$12:$BX$181,CB$3,FALSE))</f>
        <v>0</v>
      </c>
      <c r="CC251" s="24">
        <f>IF(ISNA(VLOOKUP(AL251,'2012 BPTs'!$B$12:$BX$181,CC$3,FALSE)),0,VLOOKUP(AL251,'2012 BPTs'!$B$12:$BX$181,CC$3,FALSE))</f>
        <v>0</v>
      </c>
      <c r="CD251" s="24">
        <f>IF(ISNA(VLOOKUP(AM251,'2012 BPTs'!$B$12:$BX$181,CD$3,FALSE)),0,VLOOKUP(AM251,'2012 BPTs'!$B$12:$BX$181,CD$3,FALSE))</f>
        <v>0</v>
      </c>
      <c r="CF251" s="24">
        <f>IF(ISERROR(VLOOKUP(AF251,'2012 BPTs'!$B$12:$BX$181,CF$3,FALSE)/VLOOKUP(AF251,'2012 BPTs'!$B$12:$BX426,CF$3+3,FALSE)),0,VLOOKUP(AF251,'2012 BPTs'!$B$12:$BX$181,CF$3,FALSE)/VLOOKUP(AF251,'2012 BPTs'!$B$12:$BX426,CF$3+3,FALSE))</f>
        <v>0</v>
      </c>
      <c r="CG251" s="24">
        <f>IF(ISERROR(VLOOKUP(AG251,'2012 BPTs'!$B$12:$BX$181,CG$3,FALSE)/VLOOKUP(AG251,'2012 BPTs'!$B$12:$BX426,CG$3+3,FALSE)),0,VLOOKUP(AG251,'2012 BPTs'!$B$12:$BX$181,CG$3,FALSE)/VLOOKUP(AG251,'2012 BPTs'!$B$12:$BX426,CG$3+3,FALSE))</f>
        <v>0</v>
      </c>
      <c r="CH251" s="24">
        <f>IF(ISERROR(VLOOKUP(AH251,'2012 BPTs'!$B$12:$BX$181,CH$3,FALSE)/VLOOKUP(AH251,'2012 BPTs'!$B$12:$BX426,CH$3+3,FALSE)),0,VLOOKUP(AH251,'2012 BPTs'!$B$12:$BX$181,CH$3,FALSE)/VLOOKUP(AH251,'2012 BPTs'!$B$12:$BX426,CH$3+3,FALSE))</f>
        <v>0</v>
      </c>
      <c r="CI251" s="24">
        <f>IF(ISERROR(VLOOKUP(AI251,'2012 BPTs'!$B$12:$BX$181,CI$3,FALSE)/VLOOKUP(AI251,'2012 BPTs'!$B$12:$BX426,CI$3+3,FALSE)),0,VLOOKUP(AI251,'2012 BPTs'!$B$12:$BX$181,CI$3,FALSE)/VLOOKUP(AI251,'2012 BPTs'!$B$12:$BX426,CI$3+3,FALSE))</f>
        <v>0</v>
      </c>
      <c r="CJ251" s="24">
        <f>IF(ISERROR(VLOOKUP(AJ251,'2012 BPTs'!$B$12:$BX$181,CJ$3,FALSE)/VLOOKUP(AJ251,'2012 BPTs'!$B$12:$BX426,CJ$3+3,FALSE)),0,VLOOKUP(AJ251,'2012 BPTs'!$B$12:$BX$181,CJ$3,FALSE)/VLOOKUP(AJ251,'2012 BPTs'!$B$12:$BX426,CJ$3+3,FALSE))</f>
        <v>0</v>
      </c>
      <c r="CK251" s="24">
        <f>IF(ISERROR(VLOOKUP(AK251,'2012 BPTs'!$B$12:$BX$181,CK$3,FALSE)/VLOOKUP(AK251,'2012 BPTs'!$B$12:$BX426,CK$3+3,FALSE)),0,VLOOKUP(AK251,'2012 BPTs'!$B$12:$BX$181,CK$3,FALSE)/VLOOKUP(AK251,'2012 BPTs'!$B$12:$BX426,CK$3+3,FALSE))</f>
        <v>0</v>
      </c>
      <c r="CL251" s="24">
        <f>IF(ISERROR(VLOOKUP(AL251,'2012 BPTs'!$B$12:$BX$181,CL$3,FALSE)/VLOOKUP(AL251,'2012 BPTs'!$B$12:$BX426,CL$3+3,FALSE)),0,VLOOKUP(AL251,'2012 BPTs'!$B$12:$BX$181,CL$3,FALSE)/VLOOKUP(AL251,'2012 BPTs'!$B$12:$BX426,CL$3+3,FALSE))</f>
        <v>0</v>
      </c>
      <c r="CM251" s="24">
        <f>IF(ISERROR(VLOOKUP(AM251,'2012 BPTs'!$B$12:$BX$181,CM$3,FALSE)/VLOOKUP(AM251,'2012 BPTs'!$B$12:$BX426,CM$3+3,FALSE)),0,VLOOKUP(AM251,'2012 BPTs'!$B$12:$BX$181,CM$3,FALSE)/VLOOKUP(AM251,'2012 BPTs'!$B$12:$BX426,CM$3+3,FALSE))</f>
        <v>0</v>
      </c>
      <c r="CO251" s="24">
        <f>IF(ISERROR(VLOOKUP(AF251,'2012 BPTs'!$B$12:$BX$181,CO$3,FALSE)/VLOOKUP(AF251,'2012 BPTs'!$B$12:$BX426,CO$3+2,FALSE)),0,VLOOKUP(AF251,'2012 BPTs'!$B$12:$BX$181,CO$3,FALSE)/VLOOKUP(AF251,'2012 BPTs'!$B$12:$BX426,CO$3+2,FALSE))</f>
        <v>0</v>
      </c>
      <c r="CP251" s="24">
        <f>IF(ISERROR(VLOOKUP(AG251,'2012 BPTs'!$B$12:$BX$181,CP$3,FALSE)/VLOOKUP(AG251,'2012 BPTs'!$B$12:$BX426,CP$3+2,FALSE)),0,VLOOKUP(AG251,'2012 BPTs'!$B$12:$BX$181,CP$3,FALSE)/VLOOKUP(AG251,'2012 BPTs'!$B$12:$BX426,CP$3+2,FALSE))</f>
        <v>0</v>
      </c>
      <c r="CQ251" s="24">
        <f>IF(ISERROR(VLOOKUP(AH251,'2012 BPTs'!$B$12:$BX$181,CQ$3,FALSE)/VLOOKUP(AH251,'2012 BPTs'!$B$12:$BX426,CQ$3+2,FALSE)),0,VLOOKUP(AH251,'2012 BPTs'!$B$12:$BX$181,CQ$3,FALSE)/VLOOKUP(AH251,'2012 BPTs'!$B$12:$BX426,CQ$3+2,FALSE))</f>
        <v>0</v>
      </c>
      <c r="CR251" s="24">
        <f>IF(ISERROR(VLOOKUP(AI251,'2012 BPTs'!$B$12:$BX$181,CR$3,FALSE)/VLOOKUP(AI251,'2012 BPTs'!$B$12:$BX426,CR$3+2,FALSE)),0,VLOOKUP(AI251,'2012 BPTs'!$B$12:$BX$181,CR$3,FALSE)/VLOOKUP(AI251,'2012 BPTs'!$B$12:$BX426,CR$3+2,FALSE))</f>
        <v>0</v>
      </c>
      <c r="CS251" s="24">
        <f>IF(ISERROR(VLOOKUP(AJ251,'2012 BPTs'!$B$12:$BX$181,CS$3,FALSE)/VLOOKUP(AJ251,'2012 BPTs'!$B$12:$BX426,CS$3+2,FALSE)),0,VLOOKUP(AJ251,'2012 BPTs'!$B$12:$BX$181,CS$3,FALSE)/VLOOKUP(AJ251,'2012 BPTs'!$B$12:$BX426,CS$3+2,FALSE))</f>
        <v>0</v>
      </c>
      <c r="CT251" s="24">
        <f>IF(ISERROR(VLOOKUP(AK251,'2012 BPTs'!$B$12:$BX$181,CT$3,FALSE)/VLOOKUP(AK251,'2012 BPTs'!$B$12:$BX426,CT$3+2,FALSE)),0,VLOOKUP(AK251,'2012 BPTs'!$B$12:$BX$181,CT$3,FALSE)/VLOOKUP(AK251,'2012 BPTs'!$B$12:$BX426,CT$3+2,FALSE))</f>
        <v>0</v>
      </c>
      <c r="CU251" s="24">
        <f>IF(ISERROR(VLOOKUP(AL251,'2012 BPTs'!$B$12:$BX$181,CU$3,FALSE)/VLOOKUP(AL251,'2012 BPTs'!$B$12:$BX426,CU$3+2,FALSE)),0,VLOOKUP(AL251,'2012 BPTs'!$B$12:$BX$181,CU$3,FALSE)/VLOOKUP(AL251,'2012 BPTs'!$B$12:$BX426,CU$3+2,FALSE))</f>
        <v>0</v>
      </c>
      <c r="CV251" s="24">
        <f>IF(ISERROR(VLOOKUP(AM251,'2012 BPTs'!$B$12:$BX$181,CV$3,FALSE)/VLOOKUP(AM251,'2012 BPTs'!$B$12:$BX426,CV$3+2,FALSE)),0,VLOOKUP(AM251,'2012 BPTs'!$B$12:$BX$181,CV$3,FALSE)/VLOOKUP(AM251,'2012 BPTs'!$B$12:$BX426,CV$3+2,FALSE))</f>
        <v>0</v>
      </c>
      <c r="CX251" s="93">
        <f>'2014 BPTs'!BR87</f>
        <v>0</v>
      </c>
      <c r="CY251" s="93">
        <f>'2014 BPTs'!BS87</f>
        <v>0</v>
      </c>
    </row>
    <row r="252" spans="2:103" x14ac:dyDescent="0.2">
      <c r="B252" s="2" t="s">
        <v>213</v>
      </c>
      <c r="C252" s="2">
        <f>'2014 BPTs'!E88</f>
        <v>0</v>
      </c>
      <c r="D252" s="2">
        <f t="shared" si="83"/>
        <v>0</v>
      </c>
      <c r="E252" s="4">
        <f>'2014 BPTs'!F88</f>
        <v>0</v>
      </c>
      <c r="F252" s="88">
        <f>'2014 BPTs'!G88</f>
        <v>0</v>
      </c>
      <c r="G252" s="53">
        <f>'2014 BPTs'!I88</f>
        <v>0</v>
      </c>
      <c r="H252" s="88">
        <f>'2014 BPTs'!J88</f>
        <v>0</v>
      </c>
      <c r="I252" s="4">
        <f>'2014 BPTs'!K88</f>
        <v>0</v>
      </c>
      <c r="J252" s="5">
        <f>'2014 BPTs'!M88</f>
        <v>0</v>
      </c>
      <c r="K252" s="99">
        <f>'2014 BPTs'!BL88</f>
        <v>0</v>
      </c>
      <c r="L252" s="100">
        <f t="shared" si="85"/>
        <v>0</v>
      </c>
      <c r="M252" s="101">
        <f t="shared" si="86"/>
        <v>0</v>
      </c>
      <c r="N252" s="102">
        <f t="shared" si="75"/>
        <v>0</v>
      </c>
      <c r="O252" s="103">
        <f>'2014 BPTs'!BM88</f>
        <v>0</v>
      </c>
      <c r="P252" s="100">
        <f t="shared" si="87"/>
        <v>0</v>
      </c>
      <c r="Q252" s="101">
        <f t="shared" si="88"/>
        <v>0</v>
      </c>
      <c r="R252" s="104">
        <f t="shared" si="89"/>
        <v>0</v>
      </c>
      <c r="S252" s="105">
        <f t="shared" si="76"/>
        <v>0</v>
      </c>
      <c r="T252" s="104">
        <f t="shared" si="90"/>
        <v>0</v>
      </c>
      <c r="U252" s="121">
        <f>IF(K252=0,0,IF(B252="Manual",(S252-O252-AP252*(O252/(O252+Z252)))/S252,'2014 BPTs'!BP88))</f>
        <v>0</v>
      </c>
      <c r="V252" s="99">
        <f>'2014 BPTs'!BN88</f>
        <v>0</v>
      </c>
      <c r="W252" s="100">
        <f t="shared" si="84"/>
        <v>0</v>
      </c>
      <c r="X252" s="103">
        <f t="shared" si="91"/>
        <v>0</v>
      </c>
      <c r="Y252" s="102">
        <f t="shared" si="77"/>
        <v>0</v>
      </c>
      <c r="Z252" s="103">
        <f>'2014 BPTs'!BO88</f>
        <v>0</v>
      </c>
      <c r="AA252" s="104">
        <f t="shared" si="78"/>
        <v>0</v>
      </c>
      <c r="AB252" s="106">
        <f>IF(W252=0,0,IF(B252="Manual",(V252-Z252-AP252*(Z252/(Z252+O252)))/V252,'2014 BPTs'!BQ88))</f>
        <v>0</v>
      </c>
      <c r="AD252" s="2" t="str">
        <f t="shared" si="79"/>
        <v>00-0</v>
      </c>
      <c r="AE252" s="2">
        <f>'2014 BPTs'!BA88</f>
        <v>0</v>
      </c>
      <c r="AF252" s="2" t="str">
        <f>IF(B252="Auto",'2014 BPTs'!BB88,D252&amp;E252&amp;"-"&amp;F252)</f>
        <v/>
      </c>
      <c r="AG252" s="2" t="str">
        <f>'2014 BPTs'!BC88</f>
        <v/>
      </c>
      <c r="AH252" s="2" t="str">
        <f>'2014 BPTs'!BD88</f>
        <v/>
      </c>
      <c r="AI252" s="2" t="str">
        <f>'2014 BPTs'!BE88</f>
        <v/>
      </c>
      <c r="AJ252" s="2" t="str">
        <f>'2014 BPTs'!BF88</f>
        <v/>
      </c>
      <c r="AK252" s="2" t="str">
        <f>'2014 BPTs'!BG88</f>
        <v/>
      </c>
      <c r="AL252" s="2" t="str">
        <f>'2014 BPTs'!BH88</f>
        <v/>
      </c>
      <c r="AM252" s="2" t="str">
        <f>'2014 BPTs'!BI88</f>
        <v/>
      </c>
      <c r="AO252" s="128">
        <f>'2014 BPTs'!AJ88*'2014 BPTs'!BK88</f>
        <v>0</v>
      </c>
      <c r="AP252" s="128">
        <f>'2014 BPTs'!AK88*'2014 BPTs'!BK88</f>
        <v>0</v>
      </c>
      <c r="AR252" s="5">
        <f>IF(B252="Auto",'2014 BPTs'!M88,J252)</f>
        <v>0</v>
      </c>
      <c r="AS252" s="5">
        <f>'2014 BPTs'!O88</f>
        <v>0</v>
      </c>
      <c r="AT252" s="5">
        <f>'2014 BPTs'!Q88</f>
        <v>0</v>
      </c>
      <c r="AU252" s="5">
        <f>'2014 BPTs'!S88</f>
        <v>0</v>
      </c>
      <c r="AV252" s="5">
        <f>'2014 BPTs'!U88</f>
        <v>0</v>
      </c>
      <c r="AW252" s="5">
        <f>'2014 BPTs'!W88</f>
        <v>0</v>
      </c>
      <c r="AX252" s="5">
        <f>'2014 BPTs'!Y88</f>
        <v>0</v>
      </c>
      <c r="AY252" s="5">
        <f>'2014 BPTs'!AA88</f>
        <v>0</v>
      </c>
      <c r="BA252" s="24">
        <f>IF(ISNA(VLOOKUP(AF252,'2012 BPTs'!$B$12:$BX$181,BA$3,FALSE)),0,VLOOKUP(AF252,'2012 BPTs'!$B$12:$BX$181,BA$3,FALSE))</f>
        <v>0</v>
      </c>
      <c r="BB252" s="24">
        <f>IF(ISNA(VLOOKUP(AG252,'2012 BPTs'!$B$12:$BX$181,BB$3,FALSE)),0,VLOOKUP(AG252,'2012 BPTs'!$B$12:$BX$181,BB$3,FALSE))</f>
        <v>0</v>
      </c>
      <c r="BC252" s="24">
        <f>IF(ISNA(VLOOKUP(AH252,'2012 BPTs'!$B$12:$BX$181,BC$3,FALSE)),0,VLOOKUP(AH252,'2012 BPTs'!$B$12:$BX$181,BC$3,FALSE))</f>
        <v>0</v>
      </c>
      <c r="BD252" s="24">
        <f>IF(ISNA(VLOOKUP(AI252,'2012 BPTs'!$B$12:$BX$181,BD$3,FALSE)),0,VLOOKUP(AI252,'2012 BPTs'!$B$12:$BX$181,BD$3,FALSE))</f>
        <v>0</v>
      </c>
      <c r="BE252" s="24">
        <f>IF(ISNA(VLOOKUP(AJ252,'2012 BPTs'!$B$12:$BX$181,BE$3,FALSE)),0,VLOOKUP(AJ252,'2012 BPTs'!$B$12:$BX$181,BE$3,FALSE))</f>
        <v>0</v>
      </c>
      <c r="BF252" s="24">
        <f>IF(ISNA(VLOOKUP(AK252,'2012 BPTs'!$B$12:$BX$181,BF$3,FALSE)),0,VLOOKUP(AK252,'2012 BPTs'!$B$12:$BX$181,BF$3,FALSE))</f>
        <v>0</v>
      </c>
      <c r="BG252" s="24">
        <f>IF(ISNA(VLOOKUP(AL252,'2012 BPTs'!$B$12:$BX$181,BG$3,FALSE)),0,VLOOKUP(AL252,'2012 BPTs'!$B$12:$BX$181,BG$3,FALSE))</f>
        <v>0</v>
      </c>
      <c r="BH252" s="24">
        <f>IF(ISNA(VLOOKUP(AM252,'2012 BPTs'!$B$12:$BX$181,BH$3,FALSE)),0,VLOOKUP(AM252,'2012 BPTs'!$B$12:$BX$181,BH$3,FALSE))</f>
        <v>0</v>
      </c>
      <c r="BJ252" s="24">
        <f>IF(ISNA(VLOOKUP(AF252,'2012 BPTs'!$B$12:$BX$181,BJ$3,FALSE)),0,VLOOKUP(AF252,'2012 BPTs'!$B$12:$BX$181,BJ$3,FALSE))</f>
        <v>0</v>
      </c>
      <c r="BK252" s="24">
        <f>IF(ISNA(VLOOKUP(AG252,'2012 BPTs'!$B$12:$BX$181,BK$3,FALSE)),0,VLOOKUP(AG252,'2012 BPTs'!$B$12:$BX$181,BK$3,FALSE))</f>
        <v>0</v>
      </c>
      <c r="BL252" s="24">
        <f>IF(ISNA(VLOOKUP(AH252,'2012 BPTs'!$B$12:$BX$181,BL$3,FALSE)),0,VLOOKUP(AH252,'2012 BPTs'!$B$12:$BX$181,BL$3,FALSE))</f>
        <v>0</v>
      </c>
      <c r="BM252" s="24">
        <f>IF(ISNA(VLOOKUP(AI252,'2012 BPTs'!$B$12:$BX$181,BM$3,FALSE)),0,VLOOKUP(AI252,'2012 BPTs'!$B$12:$BX$181,BM$3,FALSE))</f>
        <v>0</v>
      </c>
      <c r="BN252" s="24">
        <f>IF(ISNA(VLOOKUP(AJ252,'2012 BPTs'!$B$12:$BX$181,BN$3,FALSE)),0,VLOOKUP(AJ252,'2012 BPTs'!$B$12:$BX$181,BN$3,FALSE))</f>
        <v>0</v>
      </c>
      <c r="BO252" s="24">
        <f>IF(ISNA(VLOOKUP(AK252,'2012 BPTs'!$B$12:$BX$181,BO$3,FALSE)),0,VLOOKUP(AK252,'2012 BPTs'!$B$12:$BX$181,BO$3,FALSE))</f>
        <v>0</v>
      </c>
      <c r="BP252" s="24">
        <f>IF(ISNA(VLOOKUP(AL252,'2012 BPTs'!$B$12:$BX$181,BP$3,FALSE)),0,VLOOKUP(AL252,'2012 BPTs'!$B$12:$BX$181,BP$3,FALSE))</f>
        <v>0</v>
      </c>
      <c r="BQ252" s="24">
        <f>IF(ISNA(VLOOKUP(AM252,'2012 BPTs'!$B$12:$BX$181,BQ$3,FALSE)),0,VLOOKUP(AM252,'2012 BPTs'!$B$12:$BX$181,BQ$3,FALSE))</f>
        <v>0</v>
      </c>
      <c r="BS252" s="77">
        <f t="shared" si="80"/>
        <v>0</v>
      </c>
      <c r="BT252" s="68">
        <f t="shared" si="81"/>
        <v>0</v>
      </c>
      <c r="BU252" s="68">
        <f t="shared" si="82"/>
        <v>0</v>
      </c>
      <c r="BW252" s="24">
        <f>IF(ISNA(VLOOKUP(AF252,'2012 BPTs'!$B$12:$BX$181,BW$3,FALSE)),0,VLOOKUP(AF252,'2012 BPTs'!$B$12:$BX$181,BW$3,FALSE))</f>
        <v>0</v>
      </c>
      <c r="BX252" s="24">
        <f>IF(ISNA(VLOOKUP(AG252,'2012 BPTs'!$B$12:$BX$181,BX$3,FALSE)),0,VLOOKUP(AG252,'2012 BPTs'!$B$12:$BX$181,BX$3,FALSE))</f>
        <v>0</v>
      </c>
      <c r="BY252" s="24">
        <f>IF(ISNA(VLOOKUP(AH252,'2012 BPTs'!$B$12:$BX$181,BY$3,FALSE)),0,VLOOKUP(AH252,'2012 BPTs'!$B$12:$BX$181,BY$3,FALSE))</f>
        <v>0</v>
      </c>
      <c r="BZ252" s="24">
        <f>IF(ISNA(VLOOKUP(AI252,'2012 BPTs'!$B$12:$BX$181,BZ$3,FALSE)),0,VLOOKUP(AI252,'2012 BPTs'!$B$12:$BX$181,BZ$3,FALSE))</f>
        <v>0</v>
      </c>
      <c r="CA252" s="24">
        <f>IF(ISNA(VLOOKUP(AJ252,'2012 BPTs'!$B$12:$BX$181,CA$3,FALSE)),0,VLOOKUP(AJ252,'2012 BPTs'!$B$12:$BX$181,CA$3,FALSE))</f>
        <v>0</v>
      </c>
      <c r="CB252" s="24">
        <f>IF(ISNA(VLOOKUP(AK252,'2012 BPTs'!$B$12:$BX$181,CB$3,FALSE)),0,VLOOKUP(AK252,'2012 BPTs'!$B$12:$BX$181,CB$3,FALSE))</f>
        <v>0</v>
      </c>
      <c r="CC252" s="24">
        <f>IF(ISNA(VLOOKUP(AL252,'2012 BPTs'!$B$12:$BX$181,CC$3,FALSE)),0,VLOOKUP(AL252,'2012 BPTs'!$B$12:$BX$181,CC$3,FALSE))</f>
        <v>0</v>
      </c>
      <c r="CD252" s="24">
        <f>IF(ISNA(VLOOKUP(AM252,'2012 BPTs'!$B$12:$BX$181,CD$3,FALSE)),0,VLOOKUP(AM252,'2012 BPTs'!$B$12:$BX$181,CD$3,FALSE))</f>
        <v>0</v>
      </c>
      <c r="CF252" s="24">
        <f>IF(ISERROR(VLOOKUP(AF252,'2012 BPTs'!$B$12:$BX$181,CF$3,FALSE)/VLOOKUP(AF252,'2012 BPTs'!$B$12:$BX427,CF$3+3,FALSE)),0,VLOOKUP(AF252,'2012 BPTs'!$B$12:$BX$181,CF$3,FALSE)/VLOOKUP(AF252,'2012 BPTs'!$B$12:$BX427,CF$3+3,FALSE))</f>
        <v>0</v>
      </c>
      <c r="CG252" s="24">
        <f>IF(ISERROR(VLOOKUP(AG252,'2012 BPTs'!$B$12:$BX$181,CG$3,FALSE)/VLOOKUP(AG252,'2012 BPTs'!$B$12:$BX427,CG$3+3,FALSE)),0,VLOOKUP(AG252,'2012 BPTs'!$B$12:$BX$181,CG$3,FALSE)/VLOOKUP(AG252,'2012 BPTs'!$B$12:$BX427,CG$3+3,FALSE))</f>
        <v>0</v>
      </c>
      <c r="CH252" s="24">
        <f>IF(ISERROR(VLOOKUP(AH252,'2012 BPTs'!$B$12:$BX$181,CH$3,FALSE)/VLOOKUP(AH252,'2012 BPTs'!$B$12:$BX427,CH$3+3,FALSE)),0,VLOOKUP(AH252,'2012 BPTs'!$B$12:$BX$181,CH$3,FALSE)/VLOOKUP(AH252,'2012 BPTs'!$B$12:$BX427,CH$3+3,FALSE))</f>
        <v>0</v>
      </c>
      <c r="CI252" s="24">
        <f>IF(ISERROR(VLOOKUP(AI252,'2012 BPTs'!$B$12:$BX$181,CI$3,FALSE)/VLOOKUP(AI252,'2012 BPTs'!$B$12:$BX427,CI$3+3,FALSE)),0,VLOOKUP(AI252,'2012 BPTs'!$B$12:$BX$181,CI$3,FALSE)/VLOOKUP(AI252,'2012 BPTs'!$B$12:$BX427,CI$3+3,FALSE))</f>
        <v>0</v>
      </c>
      <c r="CJ252" s="24">
        <f>IF(ISERROR(VLOOKUP(AJ252,'2012 BPTs'!$B$12:$BX$181,CJ$3,FALSE)/VLOOKUP(AJ252,'2012 BPTs'!$B$12:$BX427,CJ$3+3,FALSE)),0,VLOOKUP(AJ252,'2012 BPTs'!$B$12:$BX$181,CJ$3,FALSE)/VLOOKUP(AJ252,'2012 BPTs'!$B$12:$BX427,CJ$3+3,FALSE))</f>
        <v>0</v>
      </c>
      <c r="CK252" s="24">
        <f>IF(ISERROR(VLOOKUP(AK252,'2012 BPTs'!$B$12:$BX$181,CK$3,FALSE)/VLOOKUP(AK252,'2012 BPTs'!$B$12:$BX427,CK$3+3,FALSE)),0,VLOOKUP(AK252,'2012 BPTs'!$B$12:$BX$181,CK$3,FALSE)/VLOOKUP(AK252,'2012 BPTs'!$B$12:$BX427,CK$3+3,FALSE))</f>
        <v>0</v>
      </c>
      <c r="CL252" s="24">
        <f>IF(ISERROR(VLOOKUP(AL252,'2012 BPTs'!$B$12:$BX$181,CL$3,FALSE)/VLOOKUP(AL252,'2012 BPTs'!$B$12:$BX427,CL$3+3,FALSE)),0,VLOOKUP(AL252,'2012 BPTs'!$B$12:$BX$181,CL$3,FALSE)/VLOOKUP(AL252,'2012 BPTs'!$B$12:$BX427,CL$3+3,FALSE))</f>
        <v>0</v>
      </c>
      <c r="CM252" s="24">
        <f>IF(ISERROR(VLOOKUP(AM252,'2012 BPTs'!$B$12:$BX$181,CM$3,FALSE)/VLOOKUP(AM252,'2012 BPTs'!$B$12:$BX427,CM$3+3,FALSE)),0,VLOOKUP(AM252,'2012 BPTs'!$B$12:$BX$181,CM$3,FALSE)/VLOOKUP(AM252,'2012 BPTs'!$B$12:$BX427,CM$3+3,FALSE))</f>
        <v>0</v>
      </c>
      <c r="CO252" s="24">
        <f>IF(ISERROR(VLOOKUP(AF252,'2012 BPTs'!$B$12:$BX$181,CO$3,FALSE)/VLOOKUP(AF252,'2012 BPTs'!$B$12:$BX427,CO$3+2,FALSE)),0,VLOOKUP(AF252,'2012 BPTs'!$B$12:$BX$181,CO$3,FALSE)/VLOOKUP(AF252,'2012 BPTs'!$B$12:$BX427,CO$3+2,FALSE))</f>
        <v>0</v>
      </c>
      <c r="CP252" s="24">
        <f>IF(ISERROR(VLOOKUP(AG252,'2012 BPTs'!$B$12:$BX$181,CP$3,FALSE)/VLOOKUP(AG252,'2012 BPTs'!$B$12:$BX427,CP$3+2,FALSE)),0,VLOOKUP(AG252,'2012 BPTs'!$B$12:$BX$181,CP$3,FALSE)/VLOOKUP(AG252,'2012 BPTs'!$B$12:$BX427,CP$3+2,FALSE))</f>
        <v>0</v>
      </c>
      <c r="CQ252" s="24">
        <f>IF(ISERROR(VLOOKUP(AH252,'2012 BPTs'!$B$12:$BX$181,CQ$3,FALSE)/VLOOKUP(AH252,'2012 BPTs'!$B$12:$BX427,CQ$3+2,FALSE)),0,VLOOKUP(AH252,'2012 BPTs'!$B$12:$BX$181,CQ$3,FALSE)/VLOOKUP(AH252,'2012 BPTs'!$B$12:$BX427,CQ$3+2,FALSE))</f>
        <v>0</v>
      </c>
      <c r="CR252" s="24">
        <f>IF(ISERROR(VLOOKUP(AI252,'2012 BPTs'!$B$12:$BX$181,CR$3,FALSE)/VLOOKUP(AI252,'2012 BPTs'!$B$12:$BX427,CR$3+2,FALSE)),0,VLOOKUP(AI252,'2012 BPTs'!$B$12:$BX$181,CR$3,FALSE)/VLOOKUP(AI252,'2012 BPTs'!$B$12:$BX427,CR$3+2,FALSE))</f>
        <v>0</v>
      </c>
      <c r="CS252" s="24">
        <f>IF(ISERROR(VLOOKUP(AJ252,'2012 BPTs'!$B$12:$BX$181,CS$3,FALSE)/VLOOKUP(AJ252,'2012 BPTs'!$B$12:$BX427,CS$3+2,FALSE)),0,VLOOKUP(AJ252,'2012 BPTs'!$B$12:$BX$181,CS$3,FALSE)/VLOOKUP(AJ252,'2012 BPTs'!$B$12:$BX427,CS$3+2,FALSE))</f>
        <v>0</v>
      </c>
      <c r="CT252" s="24">
        <f>IF(ISERROR(VLOOKUP(AK252,'2012 BPTs'!$B$12:$BX$181,CT$3,FALSE)/VLOOKUP(AK252,'2012 BPTs'!$B$12:$BX427,CT$3+2,FALSE)),0,VLOOKUP(AK252,'2012 BPTs'!$B$12:$BX$181,CT$3,FALSE)/VLOOKUP(AK252,'2012 BPTs'!$B$12:$BX427,CT$3+2,FALSE))</f>
        <v>0</v>
      </c>
      <c r="CU252" s="24">
        <f>IF(ISERROR(VLOOKUP(AL252,'2012 BPTs'!$B$12:$BX$181,CU$3,FALSE)/VLOOKUP(AL252,'2012 BPTs'!$B$12:$BX427,CU$3+2,FALSE)),0,VLOOKUP(AL252,'2012 BPTs'!$B$12:$BX$181,CU$3,FALSE)/VLOOKUP(AL252,'2012 BPTs'!$B$12:$BX427,CU$3+2,FALSE))</f>
        <v>0</v>
      </c>
      <c r="CV252" s="24">
        <f>IF(ISERROR(VLOOKUP(AM252,'2012 BPTs'!$B$12:$BX$181,CV$3,FALSE)/VLOOKUP(AM252,'2012 BPTs'!$B$12:$BX427,CV$3+2,FALSE)),0,VLOOKUP(AM252,'2012 BPTs'!$B$12:$BX$181,CV$3,FALSE)/VLOOKUP(AM252,'2012 BPTs'!$B$12:$BX427,CV$3+2,FALSE))</f>
        <v>0</v>
      </c>
      <c r="CX252" s="93">
        <f>'2014 BPTs'!BR88</f>
        <v>0</v>
      </c>
      <c r="CY252" s="93">
        <f>'2014 BPTs'!BS88</f>
        <v>0</v>
      </c>
    </row>
    <row r="253" spans="2:103" x14ac:dyDescent="0.2">
      <c r="B253" s="2" t="s">
        <v>213</v>
      </c>
      <c r="C253" s="2">
        <f>'2014 BPTs'!E89</f>
        <v>0</v>
      </c>
      <c r="D253" s="2">
        <f t="shared" si="83"/>
        <v>0</v>
      </c>
      <c r="E253" s="4">
        <f>'2014 BPTs'!F89</f>
        <v>0</v>
      </c>
      <c r="F253" s="88">
        <f>'2014 BPTs'!G89</f>
        <v>0</v>
      </c>
      <c r="G253" s="53">
        <f>'2014 BPTs'!I89</f>
        <v>0</v>
      </c>
      <c r="H253" s="88">
        <f>'2014 BPTs'!J89</f>
        <v>0</v>
      </c>
      <c r="I253" s="4">
        <f>'2014 BPTs'!K89</f>
        <v>0</v>
      </c>
      <c r="J253" s="5">
        <f>'2014 BPTs'!M89</f>
        <v>0</v>
      </c>
      <c r="K253" s="99">
        <f>'2014 BPTs'!BL89</f>
        <v>0</v>
      </c>
      <c r="L253" s="100">
        <f t="shared" si="85"/>
        <v>0</v>
      </c>
      <c r="M253" s="101">
        <f t="shared" si="86"/>
        <v>0</v>
      </c>
      <c r="N253" s="102">
        <f t="shared" si="75"/>
        <v>0</v>
      </c>
      <c r="O253" s="103">
        <f>'2014 BPTs'!BM89</f>
        <v>0</v>
      </c>
      <c r="P253" s="100">
        <f t="shared" si="87"/>
        <v>0</v>
      </c>
      <c r="Q253" s="101">
        <f t="shared" si="88"/>
        <v>0</v>
      </c>
      <c r="R253" s="104">
        <f t="shared" si="89"/>
        <v>0</v>
      </c>
      <c r="S253" s="105">
        <f t="shared" si="76"/>
        <v>0</v>
      </c>
      <c r="T253" s="104">
        <f t="shared" si="90"/>
        <v>0</v>
      </c>
      <c r="U253" s="121">
        <f>IF(K253=0,0,IF(B253="Manual",(S253-O253-AP253*(O253/(O253+Z253)))/S253,'2014 BPTs'!BP89))</f>
        <v>0</v>
      </c>
      <c r="V253" s="99">
        <f>'2014 BPTs'!BN89</f>
        <v>0</v>
      </c>
      <c r="W253" s="100">
        <f t="shared" si="84"/>
        <v>0</v>
      </c>
      <c r="X253" s="103">
        <f t="shared" si="91"/>
        <v>0</v>
      </c>
      <c r="Y253" s="102">
        <f t="shared" si="77"/>
        <v>0</v>
      </c>
      <c r="Z253" s="103">
        <f>'2014 BPTs'!BO89</f>
        <v>0</v>
      </c>
      <c r="AA253" s="104">
        <f t="shared" si="78"/>
        <v>0</v>
      </c>
      <c r="AB253" s="106">
        <f>IF(W253=0,0,IF(B253="Manual",(V253-Z253-AP253*(Z253/(Z253+O253)))/V253,'2014 BPTs'!BQ89))</f>
        <v>0</v>
      </c>
      <c r="AD253" s="2" t="str">
        <f t="shared" si="79"/>
        <v>00-0</v>
      </c>
      <c r="AE253" s="2">
        <f>'2014 BPTs'!BA89</f>
        <v>0</v>
      </c>
      <c r="AF253" s="2" t="str">
        <f>IF(B253="Auto",'2014 BPTs'!BB89,D253&amp;E253&amp;"-"&amp;F253)</f>
        <v/>
      </c>
      <c r="AG253" s="2" t="str">
        <f>'2014 BPTs'!BC89</f>
        <v/>
      </c>
      <c r="AH253" s="2" t="str">
        <f>'2014 BPTs'!BD89</f>
        <v/>
      </c>
      <c r="AI253" s="2" t="str">
        <f>'2014 BPTs'!BE89</f>
        <v/>
      </c>
      <c r="AJ253" s="2" t="str">
        <f>'2014 BPTs'!BF89</f>
        <v/>
      </c>
      <c r="AK253" s="2" t="str">
        <f>'2014 BPTs'!BG89</f>
        <v/>
      </c>
      <c r="AL253" s="2" t="str">
        <f>'2014 BPTs'!BH89</f>
        <v/>
      </c>
      <c r="AM253" s="2" t="str">
        <f>'2014 BPTs'!BI89</f>
        <v/>
      </c>
      <c r="AO253" s="128">
        <f>'2014 BPTs'!AJ89*'2014 BPTs'!BK89</f>
        <v>0</v>
      </c>
      <c r="AP253" s="128">
        <f>'2014 BPTs'!AK89*'2014 BPTs'!BK89</f>
        <v>0</v>
      </c>
      <c r="AR253" s="5">
        <f>IF(B253="Auto",'2014 BPTs'!M89,J253)</f>
        <v>0</v>
      </c>
      <c r="AS253" s="5">
        <f>'2014 BPTs'!O89</f>
        <v>0</v>
      </c>
      <c r="AT253" s="5">
        <f>'2014 BPTs'!Q89</f>
        <v>0</v>
      </c>
      <c r="AU253" s="5">
        <f>'2014 BPTs'!S89</f>
        <v>0</v>
      </c>
      <c r="AV253" s="5">
        <f>'2014 BPTs'!U89</f>
        <v>0</v>
      </c>
      <c r="AW253" s="5">
        <f>'2014 BPTs'!W89</f>
        <v>0</v>
      </c>
      <c r="AX253" s="5">
        <f>'2014 BPTs'!Y89</f>
        <v>0</v>
      </c>
      <c r="AY253" s="5">
        <f>'2014 BPTs'!AA89</f>
        <v>0</v>
      </c>
      <c r="BA253" s="24">
        <f>IF(ISNA(VLOOKUP(AF253,'2012 BPTs'!$B$12:$BX$181,BA$3,FALSE)),0,VLOOKUP(AF253,'2012 BPTs'!$B$12:$BX$181,BA$3,FALSE))</f>
        <v>0</v>
      </c>
      <c r="BB253" s="24">
        <f>IF(ISNA(VLOOKUP(AG253,'2012 BPTs'!$B$12:$BX$181,BB$3,FALSE)),0,VLOOKUP(AG253,'2012 BPTs'!$B$12:$BX$181,BB$3,FALSE))</f>
        <v>0</v>
      </c>
      <c r="BC253" s="24">
        <f>IF(ISNA(VLOOKUP(AH253,'2012 BPTs'!$B$12:$BX$181,BC$3,FALSE)),0,VLOOKUP(AH253,'2012 BPTs'!$B$12:$BX$181,BC$3,FALSE))</f>
        <v>0</v>
      </c>
      <c r="BD253" s="24">
        <f>IF(ISNA(VLOOKUP(AI253,'2012 BPTs'!$B$12:$BX$181,BD$3,FALSE)),0,VLOOKUP(AI253,'2012 BPTs'!$B$12:$BX$181,BD$3,FALSE))</f>
        <v>0</v>
      </c>
      <c r="BE253" s="24">
        <f>IF(ISNA(VLOOKUP(AJ253,'2012 BPTs'!$B$12:$BX$181,BE$3,FALSE)),0,VLOOKUP(AJ253,'2012 BPTs'!$B$12:$BX$181,BE$3,FALSE))</f>
        <v>0</v>
      </c>
      <c r="BF253" s="24">
        <f>IF(ISNA(VLOOKUP(AK253,'2012 BPTs'!$B$12:$BX$181,BF$3,FALSE)),0,VLOOKUP(AK253,'2012 BPTs'!$B$12:$BX$181,BF$3,FALSE))</f>
        <v>0</v>
      </c>
      <c r="BG253" s="24">
        <f>IF(ISNA(VLOOKUP(AL253,'2012 BPTs'!$B$12:$BX$181,BG$3,FALSE)),0,VLOOKUP(AL253,'2012 BPTs'!$B$12:$BX$181,BG$3,FALSE))</f>
        <v>0</v>
      </c>
      <c r="BH253" s="24">
        <f>IF(ISNA(VLOOKUP(AM253,'2012 BPTs'!$B$12:$BX$181,BH$3,FALSE)),0,VLOOKUP(AM253,'2012 BPTs'!$B$12:$BX$181,BH$3,FALSE))</f>
        <v>0</v>
      </c>
      <c r="BJ253" s="24">
        <f>IF(ISNA(VLOOKUP(AF253,'2012 BPTs'!$B$12:$BX$181,BJ$3,FALSE)),0,VLOOKUP(AF253,'2012 BPTs'!$B$12:$BX$181,BJ$3,FALSE))</f>
        <v>0</v>
      </c>
      <c r="BK253" s="24">
        <f>IF(ISNA(VLOOKUP(AG253,'2012 BPTs'!$B$12:$BX$181,BK$3,FALSE)),0,VLOOKUP(AG253,'2012 BPTs'!$B$12:$BX$181,BK$3,FALSE))</f>
        <v>0</v>
      </c>
      <c r="BL253" s="24">
        <f>IF(ISNA(VLOOKUP(AH253,'2012 BPTs'!$B$12:$BX$181,BL$3,FALSE)),0,VLOOKUP(AH253,'2012 BPTs'!$B$12:$BX$181,BL$3,FALSE))</f>
        <v>0</v>
      </c>
      <c r="BM253" s="24">
        <f>IF(ISNA(VLOOKUP(AI253,'2012 BPTs'!$B$12:$BX$181,BM$3,FALSE)),0,VLOOKUP(AI253,'2012 BPTs'!$B$12:$BX$181,BM$3,FALSE))</f>
        <v>0</v>
      </c>
      <c r="BN253" s="24">
        <f>IF(ISNA(VLOOKUP(AJ253,'2012 BPTs'!$B$12:$BX$181,BN$3,FALSE)),0,VLOOKUP(AJ253,'2012 BPTs'!$B$12:$BX$181,BN$3,FALSE))</f>
        <v>0</v>
      </c>
      <c r="BO253" s="24">
        <f>IF(ISNA(VLOOKUP(AK253,'2012 BPTs'!$B$12:$BX$181,BO$3,FALSE)),0,VLOOKUP(AK253,'2012 BPTs'!$B$12:$BX$181,BO$3,FALSE))</f>
        <v>0</v>
      </c>
      <c r="BP253" s="24">
        <f>IF(ISNA(VLOOKUP(AL253,'2012 BPTs'!$B$12:$BX$181,BP$3,FALSE)),0,VLOOKUP(AL253,'2012 BPTs'!$B$12:$BX$181,BP$3,FALSE))</f>
        <v>0</v>
      </c>
      <c r="BQ253" s="24">
        <f>IF(ISNA(VLOOKUP(AM253,'2012 BPTs'!$B$12:$BX$181,BQ$3,FALSE)),0,VLOOKUP(AM253,'2012 BPTs'!$B$12:$BX$181,BQ$3,FALSE))</f>
        <v>0</v>
      </c>
      <c r="BS253" s="77">
        <f t="shared" si="80"/>
        <v>0</v>
      </c>
      <c r="BT253" s="68">
        <f t="shared" si="81"/>
        <v>0</v>
      </c>
      <c r="BU253" s="68">
        <f t="shared" si="82"/>
        <v>0</v>
      </c>
      <c r="BW253" s="24">
        <f>IF(ISNA(VLOOKUP(AF253,'2012 BPTs'!$B$12:$BX$181,BW$3,FALSE)),0,VLOOKUP(AF253,'2012 BPTs'!$B$12:$BX$181,BW$3,FALSE))</f>
        <v>0</v>
      </c>
      <c r="BX253" s="24">
        <f>IF(ISNA(VLOOKUP(AG253,'2012 BPTs'!$B$12:$BX$181,BX$3,FALSE)),0,VLOOKUP(AG253,'2012 BPTs'!$B$12:$BX$181,BX$3,FALSE))</f>
        <v>0</v>
      </c>
      <c r="BY253" s="24">
        <f>IF(ISNA(VLOOKUP(AH253,'2012 BPTs'!$B$12:$BX$181,BY$3,FALSE)),0,VLOOKUP(AH253,'2012 BPTs'!$B$12:$BX$181,BY$3,FALSE))</f>
        <v>0</v>
      </c>
      <c r="BZ253" s="24">
        <f>IF(ISNA(VLOOKUP(AI253,'2012 BPTs'!$B$12:$BX$181,BZ$3,FALSE)),0,VLOOKUP(AI253,'2012 BPTs'!$B$12:$BX$181,BZ$3,FALSE))</f>
        <v>0</v>
      </c>
      <c r="CA253" s="24">
        <f>IF(ISNA(VLOOKUP(AJ253,'2012 BPTs'!$B$12:$BX$181,CA$3,FALSE)),0,VLOOKUP(AJ253,'2012 BPTs'!$B$12:$BX$181,CA$3,FALSE))</f>
        <v>0</v>
      </c>
      <c r="CB253" s="24">
        <f>IF(ISNA(VLOOKUP(AK253,'2012 BPTs'!$B$12:$BX$181,CB$3,FALSE)),0,VLOOKUP(AK253,'2012 BPTs'!$B$12:$BX$181,CB$3,FALSE))</f>
        <v>0</v>
      </c>
      <c r="CC253" s="24">
        <f>IF(ISNA(VLOOKUP(AL253,'2012 BPTs'!$B$12:$BX$181,CC$3,FALSE)),0,VLOOKUP(AL253,'2012 BPTs'!$B$12:$BX$181,CC$3,FALSE))</f>
        <v>0</v>
      </c>
      <c r="CD253" s="24">
        <f>IF(ISNA(VLOOKUP(AM253,'2012 BPTs'!$B$12:$BX$181,CD$3,FALSE)),0,VLOOKUP(AM253,'2012 BPTs'!$B$12:$BX$181,CD$3,FALSE))</f>
        <v>0</v>
      </c>
      <c r="CF253" s="24">
        <f>IF(ISERROR(VLOOKUP(AF253,'2012 BPTs'!$B$12:$BX$181,CF$3,FALSE)/VLOOKUP(AF253,'2012 BPTs'!$B$12:$BX428,CF$3+3,FALSE)),0,VLOOKUP(AF253,'2012 BPTs'!$B$12:$BX$181,CF$3,FALSE)/VLOOKUP(AF253,'2012 BPTs'!$B$12:$BX428,CF$3+3,FALSE))</f>
        <v>0</v>
      </c>
      <c r="CG253" s="24">
        <f>IF(ISERROR(VLOOKUP(AG253,'2012 BPTs'!$B$12:$BX$181,CG$3,FALSE)/VLOOKUP(AG253,'2012 BPTs'!$B$12:$BX428,CG$3+3,FALSE)),0,VLOOKUP(AG253,'2012 BPTs'!$B$12:$BX$181,CG$3,FALSE)/VLOOKUP(AG253,'2012 BPTs'!$B$12:$BX428,CG$3+3,FALSE))</f>
        <v>0</v>
      </c>
      <c r="CH253" s="24">
        <f>IF(ISERROR(VLOOKUP(AH253,'2012 BPTs'!$B$12:$BX$181,CH$3,FALSE)/VLOOKUP(AH253,'2012 BPTs'!$B$12:$BX428,CH$3+3,FALSE)),0,VLOOKUP(AH253,'2012 BPTs'!$B$12:$BX$181,CH$3,FALSE)/VLOOKUP(AH253,'2012 BPTs'!$B$12:$BX428,CH$3+3,FALSE))</f>
        <v>0</v>
      </c>
      <c r="CI253" s="24">
        <f>IF(ISERROR(VLOOKUP(AI253,'2012 BPTs'!$B$12:$BX$181,CI$3,FALSE)/VLOOKUP(AI253,'2012 BPTs'!$B$12:$BX428,CI$3+3,FALSE)),0,VLOOKUP(AI253,'2012 BPTs'!$B$12:$BX$181,CI$3,FALSE)/VLOOKUP(AI253,'2012 BPTs'!$B$12:$BX428,CI$3+3,FALSE))</f>
        <v>0</v>
      </c>
      <c r="CJ253" s="24">
        <f>IF(ISERROR(VLOOKUP(AJ253,'2012 BPTs'!$B$12:$BX$181,CJ$3,FALSE)/VLOOKUP(AJ253,'2012 BPTs'!$B$12:$BX428,CJ$3+3,FALSE)),0,VLOOKUP(AJ253,'2012 BPTs'!$B$12:$BX$181,CJ$3,FALSE)/VLOOKUP(AJ253,'2012 BPTs'!$B$12:$BX428,CJ$3+3,FALSE))</f>
        <v>0</v>
      </c>
      <c r="CK253" s="24">
        <f>IF(ISERROR(VLOOKUP(AK253,'2012 BPTs'!$B$12:$BX$181,CK$3,FALSE)/VLOOKUP(AK253,'2012 BPTs'!$B$12:$BX428,CK$3+3,FALSE)),0,VLOOKUP(AK253,'2012 BPTs'!$B$12:$BX$181,CK$3,FALSE)/VLOOKUP(AK253,'2012 BPTs'!$B$12:$BX428,CK$3+3,FALSE))</f>
        <v>0</v>
      </c>
      <c r="CL253" s="24">
        <f>IF(ISERROR(VLOOKUP(AL253,'2012 BPTs'!$B$12:$BX$181,CL$3,FALSE)/VLOOKUP(AL253,'2012 BPTs'!$B$12:$BX428,CL$3+3,FALSE)),0,VLOOKUP(AL253,'2012 BPTs'!$B$12:$BX$181,CL$3,FALSE)/VLOOKUP(AL253,'2012 BPTs'!$B$12:$BX428,CL$3+3,FALSE))</f>
        <v>0</v>
      </c>
      <c r="CM253" s="24">
        <f>IF(ISERROR(VLOOKUP(AM253,'2012 BPTs'!$B$12:$BX$181,CM$3,FALSE)/VLOOKUP(AM253,'2012 BPTs'!$B$12:$BX428,CM$3+3,FALSE)),0,VLOOKUP(AM253,'2012 BPTs'!$B$12:$BX$181,CM$3,FALSE)/VLOOKUP(AM253,'2012 BPTs'!$B$12:$BX428,CM$3+3,FALSE))</f>
        <v>0</v>
      </c>
      <c r="CO253" s="24">
        <f>IF(ISERROR(VLOOKUP(AF253,'2012 BPTs'!$B$12:$BX$181,CO$3,FALSE)/VLOOKUP(AF253,'2012 BPTs'!$B$12:$BX428,CO$3+2,FALSE)),0,VLOOKUP(AF253,'2012 BPTs'!$B$12:$BX$181,CO$3,FALSE)/VLOOKUP(AF253,'2012 BPTs'!$B$12:$BX428,CO$3+2,FALSE))</f>
        <v>0</v>
      </c>
      <c r="CP253" s="24">
        <f>IF(ISERROR(VLOOKUP(AG253,'2012 BPTs'!$B$12:$BX$181,CP$3,FALSE)/VLOOKUP(AG253,'2012 BPTs'!$B$12:$BX428,CP$3+2,FALSE)),0,VLOOKUP(AG253,'2012 BPTs'!$B$12:$BX$181,CP$3,FALSE)/VLOOKUP(AG253,'2012 BPTs'!$B$12:$BX428,CP$3+2,FALSE))</f>
        <v>0</v>
      </c>
      <c r="CQ253" s="24">
        <f>IF(ISERROR(VLOOKUP(AH253,'2012 BPTs'!$B$12:$BX$181,CQ$3,FALSE)/VLOOKUP(AH253,'2012 BPTs'!$B$12:$BX428,CQ$3+2,FALSE)),0,VLOOKUP(AH253,'2012 BPTs'!$B$12:$BX$181,CQ$3,FALSE)/VLOOKUP(AH253,'2012 BPTs'!$B$12:$BX428,CQ$3+2,FALSE))</f>
        <v>0</v>
      </c>
      <c r="CR253" s="24">
        <f>IF(ISERROR(VLOOKUP(AI253,'2012 BPTs'!$B$12:$BX$181,CR$3,FALSE)/VLOOKUP(AI253,'2012 BPTs'!$B$12:$BX428,CR$3+2,FALSE)),0,VLOOKUP(AI253,'2012 BPTs'!$B$12:$BX$181,CR$3,FALSE)/VLOOKUP(AI253,'2012 BPTs'!$B$12:$BX428,CR$3+2,FALSE))</f>
        <v>0</v>
      </c>
      <c r="CS253" s="24">
        <f>IF(ISERROR(VLOOKUP(AJ253,'2012 BPTs'!$B$12:$BX$181,CS$3,FALSE)/VLOOKUP(AJ253,'2012 BPTs'!$B$12:$BX428,CS$3+2,FALSE)),0,VLOOKUP(AJ253,'2012 BPTs'!$B$12:$BX$181,CS$3,FALSE)/VLOOKUP(AJ253,'2012 BPTs'!$B$12:$BX428,CS$3+2,FALSE))</f>
        <v>0</v>
      </c>
      <c r="CT253" s="24">
        <f>IF(ISERROR(VLOOKUP(AK253,'2012 BPTs'!$B$12:$BX$181,CT$3,FALSE)/VLOOKUP(AK253,'2012 BPTs'!$B$12:$BX428,CT$3+2,FALSE)),0,VLOOKUP(AK253,'2012 BPTs'!$B$12:$BX$181,CT$3,FALSE)/VLOOKUP(AK253,'2012 BPTs'!$B$12:$BX428,CT$3+2,FALSE))</f>
        <v>0</v>
      </c>
      <c r="CU253" s="24">
        <f>IF(ISERROR(VLOOKUP(AL253,'2012 BPTs'!$B$12:$BX$181,CU$3,FALSE)/VLOOKUP(AL253,'2012 BPTs'!$B$12:$BX428,CU$3+2,FALSE)),0,VLOOKUP(AL253,'2012 BPTs'!$B$12:$BX$181,CU$3,FALSE)/VLOOKUP(AL253,'2012 BPTs'!$B$12:$BX428,CU$3+2,FALSE))</f>
        <v>0</v>
      </c>
      <c r="CV253" s="24">
        <f>IF(ISERROR(VLOOKUP(AM253,'2012 BPTs'!$B$12:$BX$181,CV$3,FALSE)/VLOOKUP(AM253,'2012 BPTs'!$B$12:$BX428,CV$3+2,FALSE)),0,VLOOKUP(AM253,'2012 BPTs'!$B$12:$BX$181,CV$3,FALSE)/VLOOKUP(AM253,'2012 BPTs'!$B$12:$BX428,CV$3+2,FALSE))</f>
        <v>0</v>
      </c>
      <c r="CX253" s="93">
        <f>'2014 BPTs'!BR89</f>
        <v>0</v>
      </c>
      <c r="CY253" s="93">
        <f>'2014 BPTs'!BS89</f>
        <v>0</v>
      </c>
    </row>
    <row r="254" spans="2:103" x14ac:dyDescent="0.2">
      <c r="B254" s="2" t="s">
        <v>213</v>
      </c>
      <c r="C254" s="2">
        <f>'2014 BPTs'!E90</f>
        <v>0</v>
      </c>
      <c r="D254" s="2">
        <f t="shared" si="83"/>
        <v>0</v>
      </c>
      <c r="E254" s="4">
        <f>'2014 BPTs'!F90</f>
        <v>0</v>
      </c>
      <c r="F254" s="88">
        <f>'2014 BPTs'!G90</f>
        <v>0</v>
      </c>
      <c r="G254" s="53">
        <f>'2014 BPTs'!I90</f>
        <v>0</v>
      </c>
      <c r="H254" s="88">
        <f>'2014 BPTs'!J90</f>
        <v>0</v>
      </c>
      <c r="I254" s="4">
        <f>'2014 BPTs'!K90</f>
        <v>0</v>
      </c>
      <c r="J254" s="5">
        <f>'2014 BPTs'!M90</f>
        <v>0</v>
      </c>
      <c r="K254" s="99">
        <f>'2014 BPTs'!BL90</f>
        <v>0</v>
      </c>
      <c r="L254" s="100">
        <f t="shared" si="85"/>
        <v>0</v>
      </c>
      <c r="M254" s="101">
        <f t="shared" si="86"/>
        <v>0</v>
      </c>
      <c r="N254" s="102">
        <f t="shared" si="75"/>
        <v>0</v>
      </c>
      <c r="O254" s="103">
        <f>'2014 BPTs'!BM90</f>
        <v>0</v>
      </c>
      <c r="P254" s="100">
        <f t="shared" si="87"/>
        <v>0</v>
      </c>
      <c r="Q254" s="101">
        <f t="shared" si="88"/>
        <v>0</v>
      </c>
      <c r="R254" s="104">
        <f t="shared" si="89"/>
        <v>0</v>
      </c>
      <c r="S254" s="105">
        <f t="shared" si="76"/>
        <v>0</v>
      </c>
      <c r="T254" s="104">
        <f t="shared" si="90"/>
        <v>0</v>
      </c>
      <c r="U254" s="121">
        <f>IF(K254=0,0,IF(B254="Manual",(S254-O254-AP254*(O254/(O254+Z254)))/S254,'2014 BPTs'!BP90))</f>
        <v>0</v>
      </c>
      <c r="V254" s="99">
        <f>'2014 BPTs'!BN90</f>
        <v>0</v>
      </c>
      <c r="W254" s="100">
        <f t="shared" si="84"/>
        <v>0</v>
      </c>
      <c r="X254" s="103">
        <f t="shared" si="91"/>
        <v>0</v>
      </c>
      <c r="Y254" s="102">
        <f t="shared" si="77"/>
        <v>0</v>
      </c>
      <c r="Z254" s="103">
        <f>'2014 BPTs'!BO90</f>
        <v>0</v>
      </c>
      <c r="AA254" s="104">
        <f t="shared" si="78"/>
        <v>0</v>
      </c>
      <c r="AB254" s="106">
        <f>IF(W254=0,0,IF(B254="Manual",(V254-Z254-AP254*(Z254/(Z254+O254)))/V254,'2014 BPTs'!BQ90))</f>
        <v>0</v>
      </c>
      <c r="AD254" s="2" t="str">
        <f t="shared" si="79"/>
        <v>00-0</v>
      </c>
      <c r="AE254" s="2">
        <f>'2014 BPTs'!BA90</f>
        <v>0</v>
      </c>
      <c r="AF254" s="2" t="str">
        <f>IF(B254="Auto",'2014 BPTs'!BB90,D254&amp;E254&amp;"-"&amp;F254)</f>
        <v/>
      </c>
      <c r="AG254" s="2" t="str">
        <f>'2014 BPTs'!BC90</f>
        <v/>
      </c>
      <c r="AH254" s="2" t="str">
        <f>'2014 BPTs'!BD90</f>
        <v/>
      </c>
      <c r="AI254" s="2" t="str">
        <f>'2014 BPTs'!BE90</f>
        <v/>
      </c>
      <c r="AJ254" s="2" t="str">
        <f>'2014 BPTs'!BF90</f>
        <v/>
      </c>
      <c r="AK254" s="2" t="str">
        <f>'2014 BPTs'!BG90</f>
        <v/>
      </c>
      <c r="AL254" s="2" t="str">
        <f>'2014 BPTs'!BH90</f>
        <v/>
      </c>
      <c r="AM254" s="2" t="str">
        <f>'2014 BPTs'!BI90</f>
        <v/>
      </c>
      <c r="AO254" s="128">
        <f>'2014 BPTs'!AJ90*'2014 BPTs'!BK90</f>
        <v>0</v>
      </c>
      <c r="AP254" s="128">
        <f>'2014 BPTs'!AK90*'2014 BPTs'!BK90</f>
        <v>0</v>
      </c>
      <c r="AR254" s="5">
        <f>IF(B254="Auto",'2014 BPTs'!M90,J254)</f>
        <v>0</v>
      </c>
      <c r="AS254" s="5">
        <f>'2014 BPTs'!O90</f>
        <v>0</v>
      </c>
      <c r="AT254" s="5">
        <f>'2014 BPTs'!Q90</f>
        <v>0</v>
      </c>
      <c r="AU254" s="5">
        <f>'2014 BPTs'!S90</f>
        <v>0</v>
      </c>
      <c r="AV254" s="5">
        <f>'2014 BPTs'!U90</f>
        <v>0</v>
      </c>
      <c r="AW254" s="5">
        <f>'2014 BPTs'!W90</f>
        <v>0</v>
      </c>
      <c r="AX254" s="5">
        <f>'2014 BPTs'!Y90</f>
        <v>0</v>
      </c>
      <c r="AY254" s="5">
        <f>'2014 BPTs'!AA90</f>
        <v>0</v>
      </c>
      <c r="BA254" s="24">
        <f>IF(ISNA(VLOOKUP(AF254,'2012 BPTs'!$B$12:$BX$181,BA$3,FALSE)),0,VLOOKUP(AF254,'2012 BPTs'!$B$12:$BX$181,BA$3,FALSE))</f>
        <v>0</v>
      </c>
      <c r="BB254" s="24">
        <f>IF(ISNA(VLOOKUP(AG254,'2012 BPTs'!$B$12:$BX$181,BB$3,FALSE)),0,VLOOKUP(AG254,'2012 BPTs'!$B$12:$BX$181,BB$3,FALSE))</f>
        <v>0</v>
      </c>
      <c r="BC254" s="24">
        <f>IF(ISNA(VLOOKUP(AH254,'2012 BPTs'!$B$12:$BX$181,BC$3,FALSE)),0,VLOOKUP(AH254,'2012 BPTs'!$B$12:$BX$181,BC$3,FALSE))</f>
        <v>0</v>
      </c>
      <c r="BD254" s="24">
        <f>IF(ISNA(VLOOKUP(AI254,'2012 BPTs'!$B$12:$BX$181,BD$3,FALSE)),0,VLOOKUP(AI254,'2012 BPTs'!$B$12:$BX$181,BD$3,FALSE))</f>
        <v>0</v>
      </c>
      <c r="BE254" s="24">
        <f>IF(ISNA(VLOOKUP(AJ254,'2012 BPTs'!$B$12:$BX$181,BE$3,FALSE)),0,VLOOKUP(AJ254,'2012 BPTs'!$B$12:$BX$181,BE$3,FALSE))</f>
        <v>0</v>
      </c>
      <c r="BF254" s="24">
        <f>IF(ISNA(VLOOKUP(AK254,'2012 BPTs'!$B$12:$BX$181,BF$3,FALSE)),0,VLOOKUP(AK254,'2012 BPTs'!$B$12:$BX$181,BF$3,FALSE))</f>
        <v>0</v>
      </c>
      <c r="BG254" s="24">
        <f>IF(ISNA(VLOOKUP(AL254,'2012 BPTs'!$B$12:$BX$181,BG$3,FALSE)),0,VLOOKUP(AL254,'2012 BPTs'!$B$12:$BX$181,BG$3,FALSE))</f>
        <v>0</v>
      </c>
      <c r="BH254" s="24">
        <f>IF(ISNA(VLOOKUP(AM254,'2012 BPTs'!$B$12:$BX$181,BH$3,FALSE)),0,VLOOKUP(AM254,'2012 BPTs'!$B$12:$BX$181,BH$3,FALSE))</f>
        <v>0</v>
      </c>
      <c r="BJ254" s="24">
        <f>IF(ISNA(VLOOKUP(AF254,'2012 BPTs'!$B$12:$BX$181,BJ$3,FALSE)),0,VLOOKUP(AF254,'2012 BPTs'!$B$12:$BX$181,BJ$3,FALSE))</f>
        <v>0</v>
      </c>
      <c r="BK254" s="24">
        <f>IF(ISNA(VLOOKUP(AG254,'2012 BPTs'!$B$12:$BX$181,BK$3,FALSE)),0,VLOOKUP(AG254,'2012 BPTs'!$B$12:$BX$181,BK$3,FALSE))</f>
        <v>0</v>
      </c>
      <c r="BL254" s="24">
        <f>IF(ISNA(VLOOKUP(AH254,'2012 BPTs'!$B$12:$BX$181,BL$3,FALSE)),0,VLOOKUP(AH254,'2012 BPTs'!$B$12:$BX$181,BL$3,FALSE))</f>
        <v>0</v>
      </c>
      <c r="BM254" s="24">
        <f>IF(ISNA(VLOOKUP(AI254,'2012 BPTs'!$B$12:$BX$181,BM$3,FALSE)),0,VLOOKUP(AI254,'2012 BPTs'!$B$12:$BX$181,BM$3,FALSE))</f>
        <v>0</v>
      </c>
      <c r="BN254" s="24">
        <f>IF(ISNA(VLOOKUP(AJ254,'2012 BPTs'!$B$12:$BX$181,BN$3,FALSE)),0,VLOOKUP(AJ254,'2012 BPTs'!$B$12:$BX$181,BN$3,FALSE))</f>
        <v>0</v>
      </c>
      <c r="BO254" s="24">
        <f>IF(ISNA(VLOOKUP(AK254,'2012 BPTs'!$B$12:$BX$181,BO$3,FALSE)),0,VLOOKUP(AK254,'2012 BPTs'!$B$12:$BX$181,BO$3,FALSE))</f>
        <v>0</v>
      </c>
      <c r="BP254" s="24">
        <f>IF(ISNA(VLOOKUP(AL254,'2012 BPTs'!$B$12:$BX$181,BP$3,FALSE)),0,VLOOKUP(AL254,'2012 BPTs'!$B$12:$BX$181,BP$3,FALSE))</f>
        <v>0</v>
      </c>
      <c r="BQ254" s="24">
        <f>IF(ISNA(VLOOKUP(AM254,'2012 BPTs'!$B$12:$BX$181,BQ$3,FALSE)),0,VLOOKUP(AM254,'2012 BPTs'!$B$12:$BX$181,BQ$3,FALSE))</f>
        <v>0</v>
      </c>
      <c r="BS254" s="77">
        <f t="shared" si="80"/>
        <v>0</v>
      </c>
      <c r="BT254" s="68">
        <f t="shared" si="81"/>
        <v>0</v>
      </c>
      <c r="BU254" s="68">
        <f t="shared" si="82"/>
        <v>0</v>
      </c>
      <c r="BW254" s="24">
        <f>IF(ISNA(VLOOKUP(AF254,'2012 BPTs'!$B$12:$BX$181,BW$3,FALSE)),0,VLOOKUP(AF254,'2012 BPTs'!$B$12:$BX$181,BW$3,FALSE))</f>
        <v>0</v>
      </c>
      <c r="BX254" s="24">
        <f>IF(ISNA(VLOOKUP(AG254,'2012 BPTs'!$B$12:$BX$181,BX$3,FALSE)),0,VLOOKUP(AG254,'2012 BPTs'!$B$12:$BX$181,BX$3,FALSE))</f>
        <v>0</v>
      </c>
      <c r="BY254" s="24">
        <f>IF(ISNA(VLOOKUP(AH254,'2012 BPTs'!$B$12:$BX$181,BY$3,FALSE)),0,VLOOKUP(AH254,'2012 BPTs'!$B$12:$BX$181,BY$3,FALSE))</f>
        <v>0</v>
      </c>
      <c r="BZ254" s="24">
        <f>IF(ISNA(VLOOKUP(AI254,'2012 BPTs'!$B$12:$BX$181,BZ$3,FALSE)),0,VLOOKUP(AI254,'2012 BPTs'!$B$12:$BX$181,BZ$3,FALSE))</f>
        <v>0</v>
      </c>
      <c r="CA254" s="24">
        <f>IF(ISNA(VLOOKUP(AJ254,'2012 BPTs'!$B$12:$BX$181,CA$3,FALSE)),0,VLOOKUP(AJ254,'2012 BPTs'!$B$12:$BX$181,CA$3,FALSE))</f>
        <v>0</v>
      </c>
      <c r="CB254" s="24">
        <f>IF(ISNA(VLOOKUP(AK254,'2012 BPTs'!$B$12:$BX$181,CB$3,FALSE)),0,VLOOKUP(AK254,'2012 BPTs'!$B$12:$BX$181,CB$3,FALSE))</f>
        <v>0</v>
      </c>
      <c r="CC254" s="24">
        <f>IF(ISNA(VLOOKUP(AL254,'2012 BPTs'!$B$12:$BX$181,CC$3,FALSE)),0,VLOOKUP(AL254,'2012 BPTs'!$B$12:$BX$181,CC$3,FALSE))</f>
        <v>0</v>
      </c>
      <c r="CD254" s="24">
        <f>IF(ISNA(VLOOKUP(AM254,'2012 BPTs'!$B$12:$BX$181,CD$3,FALSE)),0,VLOOKUP(AM254,'2012 BPTs'!$B$12:$BX$181,CD$3,FALSE))</f>
        <v>0</v>
      </c>
      <c r="CF254" s="24">
        <f>IF(ISERROR(VLOOKUP(AF254,'2012 BPTs'!$B$12:$BX$181,CF$3,FALSE)/VLOOKUP(AF254,'2012 BPTs'!$B$12:$BX429,CF$3+3,FALSE)),0,VLOOKUP(AF254,'2012 BPTs'!$B$12:$BX$181,CF$3,FALSE)/VLOOKUP(AF254,'2012 BPTs'!$B$12:$BX429,CF$3+3,FALSE))</f>
        <v>0</v>
      </c>
      <c r="CG254" s="24">
        <f>IF(ISERROR(VLOOKUP(AG254,'2012 BPTs'!$B$12:$BX$181,CG$3,FALSE)/VLOOKUP(AG254,'2012 BPTs'!$B$12:$BX429,CG$3+3,FALSE)),0,VLOOKUP(AG254,'2012 BPTs'!$B$12:$BX$181,CG$3,FALSE)/VLOOKUP(AG254,'2012 BPTs'!$B$12:$BX429,CG$3+3,FALSE))</f>
        <v>0</v>
      </c>
      <c r="CH254" s="24">
        <f>IF(ISERROR(VLOOKUP(AH254,'2012 BPTs'!$B$12:$BX$181,CH$3,FALSE)/VLOOKUP(AH254,'2012 BPTs'!$B$12:$BX429,CH$3+3,FALSE)),0,VLOOKUP(AH254,'2012 BPTs'!$B$12:$BX$181,CH$3,FALSE)/VLOOKUP(AH254,'2012 BPTs'!$B$12:$BX429,CH$3+3,FALSE))</f>
        <v>0</v>
      </c>
      <c r="CI254" s="24">
        <f>IF(ISERROR(VLOOKUP(AI254,'2012 BPTs'!$B$12:$BX$181,CI$3,FALSE)/VLOOKUP(AI254,'2012 BPTs'!$B$12:$BX429,CI$3+3,FALSE)),0,VLOOKUP(AI254,'2012 BPTs'!$B$12:$BX$181,CI$3,FALSE)/VLOOKUP(AI254,'2012 BPTs'!$B$12:$BX429,CI$3+3,FALSE))</f>
        <v>0</v>
      </c>
      <c r="CJ254" s="24">
        <f>IF(ISERROR(VLOOKUP(AJ254,'2012 BPTs'!$B$12:$BX$181,CJ$3,FALSE)/VLOOKUP(AJ254,'2012 BPTs'!$B$12:$BX429,CJ$3+3,FALSE)),0,VLOOKUP(AJ254,'2012 BPTs'!$B$12:$BX$181,CJ$3,FALSE)/VLOOKUP(AJ254,'2012 BPTs'!$B$12:$BX429,CJ$3+3,FALSE))</f>
        <v>0</v>
      </c>
      <c r="CK254" s="24">
        <f>IF(ISERROR(VLOOKUP(AK254,'2012 BPTs'!$B$12:$BX$181,CK$3,FALSE)/VLOOKUP(AK254,'2012 BPTs'!$B$12:$BX429,CK$3+3,FALSE)),0,VLOOKUP(AK254,'2012 BPTs'!$B$12:$BX$181,CK$3,FALSE)/VLOOKUP(AK254,'2012 BPTs'!$B$12:$BX429,CK$3+3,FALSE))</f>
        <v>0</v>
      </c>
      <c r="CL254" s="24">
        <f>IF(ISERROR(VLOOKUP(AL254,'2012 BPTs'!$B$12:$BX$181,CL$3,FALSE)/VLOOKUP(AL254,'2012 BPTs'!$B$12:$BX429,CL$3+3,FALSE)),0,VLOOKUP(AL254,'2012 BPTs'!$B$12:$BX$181,CL$3,FALSE)/VLOOKUP(AL254,'2012 BPTs'!$B$12:$BX429,CL$3+3,FALSE))</f>
        <v>0</v>
      </c>
      <c r="CM254" s="24">
        <f>IF(ISERROR(VLOOKUP(AM254,'2012 BPTs'!$B$12:$BX$181,CM$3,FALSE)/VLOOKUP(AM254,'2012 BPTs'!$B$12:$BX429,CM$3+3,FALSE)),0,VLOOKUP(AM254,'2012 BPTs'!$B$12:$BX$181,CM$3,FALSE)/VLOOKUP(AM254,'2012 BPTs'!$B$12:$BX429,CM$3+3,FALSE))</f>
        <v>0</v>
      </c>
      <c r="CO254" s="24">
        <f>IF(ISERROR(VLOOKUP(AF254,'2012 BPTs'!$B$12:$BX$181,CO$3,FALSE)/VLOOKUP(AF254,'2012 BPTs'!$B$12:$BX429,CO$3+2,FALSE)),0,VLOOKUP(AF254,'2012 BPTs'!$B$12:$BX$181,CO$3,FALSE)/VLOOKUP(AF254,'2012 BPTs'!$B$12:$BX429,CO$3+2,FALSE))</f>
        <v>0</v>
      </c>
      <c r="CP254" s="24">
        <f>IF(ISERROR(VLOOKUP(AG254,'2012 BPTs'!$B$12:$BX$181,CP$3,FALSE)/VLOOKUP(AG254,'2012 BPTs'!$B$12:$BX429,CP$3+2,FALSE)),0,VLOOKUP(AG254,'2012 BPTs'!$B$12:$BX$181,CP$3,FALSE)/VLOOKUP(AG254,'2012 BPTs'!$B$12:$BX429,CP$3+2,FALSE))</f>
        <v>0</v>
      </c>
      <c r="CQ254" s="24">
        <f>IF(ISERROR(VLOOKUP(AH254,'2012 BPTs'!$B$12:$BX$181,CQ$3,FALSE)/VLOOKUP(AH254,'2012 BPTs'!$B$12:$BX429,CQ$3+2,FALSE)),0,VLOOKUP(AH254,'2012 BPTs'!$B$12:$BX$181,CQ$3,FALSE)/VLOOKUP(AH254,'2012 BPTs'!$B$12:$BX429,CQ$3+2,FALSE))</f>
        <v>0</v>
      </c>
      <c r="CR254" s="24">
        <f>IF(ISERROR(VLOOKUP(AI254,'2012 BPTs'!$B$12:$BX$181,CR$3,FALSE)/VLOOKUP(AI254,'2012 BPTs'!$B$12:$BX429,CR$3+2,FALSE)),0,VLOOKUP(AI254,'2012 BPTs'!$B$12:$BX$181,CR$3,FALSE)/VLOOKUP(AI254,'2012 BPTs'!$B$12:$BX429,CR$3+2,FALSE))</f>
        <v>0</v>
      </c>
      <c r="CS254" s="24">
        <f>IF(ISERROR(VLOOKUP(AJ254,'2012 BPTs'!$B$12:$BX$181,CS$3,FALSE)/VLOOKUP(AJ254,'2012 BPTs'!$B$12:$BX429,CS$3+2,FALSE)),0,VLOOKUP(AJ254,'2012 BPTs'!$B$12:$BX$181,CS$3,FALSE)/VLOOKUP(AJ254,'2012 BPTs'!$B$12:$BX429,CS$3+2,FALSE))</f>
        <v>0</v>
      </c>
      <c r="CT254" s="24">
        <f>IF(ISERROR(VLOOKUP(AK254,'2012 BPTs'!$B$12:$BX$181,CT$3,FALSE)/VLOOKUP(AK254,'2012 BPTs'!$B$12:$BX429,CT$3+2,FALSE)),0,VLOOKUP(AK254,'2012 BPTs'!$B$12:$BX$181,CT$3,FALSE)/VLOOKUP(AK254,'2012 BPTs'!$B$12:$BX429,CT$3+2,FALSE))</f>
        <v>0</v>
      </c>
      <c r="CU254" s="24">
        <f>IF(ISERROR(VLOOKUP(AL254,'2012 BPTs'!$B$12:$BX$181,CU$3,FALSE)/VLOOKUP(AL254,'2012 BPTs'!$B$12:$BX429,CU$3+2,FALSE)),0,VLOOKUP(AL254,'2012 BPTs'!$B$12:$BX$181,CU$3,FALSE)/VLOOKUP(AL254,'2012 BPTs'!$B$12:$BX429,CU$3+2,FALSE))</f>
        <v>0</v>
      </c>
      <c r="CV254" s="24">
        <f>IF(ISERROR(VLOOKUP(AM254,'2012 BPTs'!$B$12:$BX$181,CV$3,FALSE)/VLOOKUP(AM254,'2012 BPTs'!$B$12:$BX429,CV$3+2,FALSE)),0,VLOOKUP(AM254,'2012 BPTs'!$B$12:$BX$181,CV$3,FALSE)/VLOOKUP(AM254,'2012 BPTs'!$B$12:$BX429,CV$3+2,FALSE))</f>
        <v>0</v>
      </c>
      <c r="CX254" s="93">
        <f>'2014 BPTs'!BR90</f>
        <v>0</v>
      </c>
      <c r="CY254" s="93">
        <f>'2014 BPTs'!BS90</f>
        <v>0</v>
      </c>
    </row>
    <row r="255" spans="2:103" x14ac:dyDescent="0.2">
      <c r="B255" s="2" t="s">
        <v>213</v>
      </c>
      <c r="C255" s="2">
        <f>'2014 BPTs'!E91</f>
        <v>0</v>
      </c>
      <c r="D255" s="2">
        <f t="shared" si="83"/>
        <v>0</v>
      </c>
      <c r="E255" s="4">
        <f>'2014 BPTs'!F91</f>
        <v>0</v>
      </c>
      <c r="F255" s="88">
        <f>'2014 BPTs'!G91</f>
        <v>0</v>
      </c>
      <c r="G255" s="53">
        <f>'2014 BPTs'!I91</f>
        <v>0</v>
      </c>
      <c r="H255" s="88">
        <f>'2014 BPTs'!J91</f>
        <v>0</v>
      </c>
      <c r="I255" s="4">
        <f>'2014 BPTs'!K91</f>
        <v>0</v>
      </c>
      <c r="J255" s="5">
        <f>'2014 BPTs'!M91</f>
        <v>0</v>
      </c>
      <c r="K255" s="99">
        <f>'2014 BPTs'!BL91</f>
        <v>0</v>
      </c>
      <c r="L255" s="100">
        <f t="shared" si="85"/>
        <v>0</v>
      </c>
      <c r="M255" s="101">
        <f t="shared" si="86"/>
        <v>0</v>
      </c>
      <c r="N255" s="102">
        <f t="shared" si="75"/>
        <v>0</v>
      </c>
      <c r="O255" s="103">
        <f>'2014 BPTs'!BM91</f>
        <v>0</v>
      </c>
      <c r="P255" s="100">
        <f t="shared" si="87"/>
        <v>0</v>
      </c>
      <c r="Q255" s="101">
        <f t="shared" si="88"/>
        <v>0</v>
      </c>
      <c r="R255" s="104">
        <f t="shared" si="89"/>
        <v>0</v>
      </c>
      <c r="S255" s="105">
        <f t="shared" si="76"/>
        <v>0</v>
      </c>
      <c r="T255" s="104">
        <f t="shared" si="90"/>
        <v>0</v>
      </c>
      <c r="U255" s="121">
        <f>IF(K255=0,0,IF(B255="Manual",(S255-O255-AP255*(O255/(O255+Z255)))/S255,'2014 BPTs'!BP91))</f>
        <v>0</v>
      </c>
      <c r="V255" s="99">
        <f>'2014 BPTs'!BN91</f>
        <v>0</v>
      </c>
      <c r="W255" s="100">
        <f t="shared" si="84"/>
        <v>0</v>
      </c>
      <c r="X255" s="103">
        <f t="shared" si="91"/>
        <v>0</v>
      </c>
      <c r="Y255" s="102">
        <f t="shared" si="77"/>
        <v>0</v>
      </c>
      <c r="Z255" s="103">
        <f>'2014 BPTs'!BO91</f>
        <v>0</v>
      </c>
      <c r="AA255" s="104">
        <f t="shared" si="78"/>
        <v>0</v>
      </c>
      <c r="AB255" s="106">
        <f>IF(W255=0,0,IF(B255="Manual",(V255-Z255-AP255*(Z255/(Z255+O255)))/V255,'2014 BPTs'!BQ91))</f>
        <v>0</v>
      </c>
      <c r="AD255" s="2" t="str">
        <f t="shared" si="79"/>
        <v>00-0</v>
      </c>
      <c r="AE255" s="2">
        <f>'2014 BPTs'!BA91</f>
        <v>0</v>
      </c>
      <c r="AF255" s="2" t="str">
        <f>IF(B255="Auto",'2014 BPTs'!BB91,D255&amp;E255&amp;"-"&amp;F255)</f>
        <v/>
      </c>
      <c r="AG255" s="2" t="str">
        <f>'2014 BPTs'!BC91</f>
        <v/>
      </c>
      <c r="AH255" s="2" t="str">
        <f>'2014 BPTs'!BD91</f>
        <v/>
      </c>
      <c r="AI255" s="2" t="str">
        <f>'2014 BPTs'!BE91</f>
        <v/>
      </c>
      <c r="AJ255" s="2" t="str">
        <f>'2014 BPTs'!BF91</f>
        <v/>
      </c>
      <c r="AK255" s="2" t="str">
        <f>'2014 BPTs'!BG91</f>
        <v/>
      </c>
      <c r="AL255" s="2" t="str">
        <f>'2014 BPTs'!BH91</f>
        <v/>
      </c>
      <c r="AM255" s="2" t="str">
        <f>'2014 BPTs'!BI91</f>
        <v/>
      </c>
      <c r="AO255" s="128">
        <f>'2014 BPTs'!AJ91*'2014 BPTs'!BK91</f>
        <v>0</v>
      </c>
      <c r="AP255" s="128">
        <f>'2014 BPTs'!AK91*'2014 BPTs'!BK91</f>
        <v>0</v>
      </c>
      <c r="AR255" s="5">
        <f>IF(B255="Auto",'2014 BPTs'!M91,J255)</f>
        <v>0</v>
      </c>
      <c r="AS255" s="5">
        <f>'2014 BPTs'!O91</f>
        <v>0</v>
      </c>
      <c r="AT255" s="5">
        <f>'2014 BPTs'!Q91</f>
        <v>0</v>
      </c>
      <c r="AU255" s="5">
        <f>'2014 BPTs'!S91</f>
        <v>0</v>
      </c>
      <c r="AV255" s="5">
        <f>'2014 BPTs'!U91</f>
        <v>0</v>
      </c>
      <c r="AW255" s="5">
        <f>'2014 BPTs'!W91</f>
        <v>0</v>
      </c>
      <c r="AX255" s="5">
        <f>'2014 BPTs'!Y91</f>
        <v>0</v>
      </c>
      <c r="AY255" s="5">
        <f>'2014 BPTs'!AA91</f>
        <v>0</v>
      </c>
      <c r="BA255" s="24">
        <f>IF(ISNA(VLOOKUP(AF255,'2012 BPTs'!$B$12:$BX$181,BA$3,FALSE)),0,VLOOKUP(AF255,'2012 BPTs'!$B$12:$BX$181,BA$3,FALSE))</f>
        <v>0</v>
      </c>
      <c r="BB255" s="24">
        <f>IF(ISNA(VLOOKUP(AG255,'2012 BPTs'!$B$12:$BX$181,BB$3,FALSE)),0,VLOOKUP(AG255,'2012 BPTs'!$B$12:$BX$181,BB$3,FALSE))</f>
        <v>0</v>
      </c>
      <c r="BC255" s="24">
        <f>IF(ISNA(VLOOKUP(AH255,'2012 BPTs'!$B$12:$BX$181,BC$3,FALSE)),0,VLOOKUP(AH255,'2012 BPTs'!$B$12:$BX$181,BC$3,FALSE))</f>
        <v>0</v>
      </c>
      <c r="BD255" s="24">
        <f>IF(ISNA(VLOOKUP(AI255,'2012 BPTs'!$B$12:$BX$181,BD$3,FALSE)),0,VLOOKUP(AI255,'2012 BPTs'!$B$12:$BX$181,BD$3,FALSE))</f>
        <v>0</v>
      </c>
      <c r="BE255" s="24">
        <f>IF(ISNA(VLOOKUP(AJ255,'2012 BPTs'!$B$12:$BX$181,BE$3,FALSE)),0,VLOOKUP(AJ255,'2012 BPTs'!$B$12:$BX$181,BE$3,FALSE))</f>
        <v>0</v>
      </c>
      <c r="BF255" s="24">
        <f>IF(ISNA(VLOOKUP(AK255,'2012 BPTs'!$B$12:$BX$181,BF$3,FALSE)),0,VLOOKUP(AK255,'2012 BPTs'!$B$12:$BX$181,BF$3,FALSE))</f>
        <v>0</v>
      </c>
      <c r="BG255" s="24">
        <f>IF(ISNA(VLOOKUP(AL255,'2012 BPTs'!$B$12:$BX$181,BG$3,FALSE)),0,VLOOKUP(AL255,'2012 BPTs'!$B$12:$BX$181,BG$3,FALSE))</f>
        <v>0</v>
      </c>
      <c r="BH255" s="24">
        <f>IF(ISNA(VLOOKUP(AM255,'2012 BPTs'!$B$12:$BX$181,BH$3,FALSE)),0,VLOOKUP(AM255,'2012 BPTs'!$B$12:$BX$181,BH$3,FALSE))</f>
        <v>0</v>
      </c>
      <c r="BJ255" s="24">
        <f>IF(ISNA(VLOOKUP(AF255,'2012 BPTs'!$B$12:$BX$181,BJ$3,FALSE)),0,VLOOKUP(AF255,'2012 BPTs'!$B$12:$BX$181,BJ$3,FALSE))</f>
        <v>0</v>
      </c>
      <c r="BK255" s="24">
        <f>IF(ISNA(VLOOKUP(AG255,'2012 BPTs'!$B$12:$BX$181,BK$3,FALSE)),0,VLOOKUP(AG255,'2012 BPTs'!$B$12:$BX$181,BK$3,FALSE))</f>
        <v>0</v>
      </c>
      <c r="BL255" s="24">
        <f>IF(ISNA(VLOOKUP(AH255,'2012 BPTs'!$B$12:$BX$181,BL$3,FALSE)),0,VLOOKUP(AH255,'2012 BPTs'!$B$12:$BX$181,BL$3,FALSE))</f>
        <v>0</v>
      </c>
      <c r="BM255" s="24">
        <f>IF(ISNA(VLOOKUP(AI255,'2012 BPTs'!$B$12:$BX$181,BM$3,FALSE)),0,VLOOKUP(AI255,'2012 BPTs'!$B$12:$BX$181,BM$3,FALSE))</f>
        <v>0</v>
      </c>
      <c r="BN255" s="24">
        <f>IF(ISNA(VLOOKUP(AJ255,'2012 BPTs'!$B$12:$BX$181,BN$3,FALSE)),0,VLOOKUP(AJ255,'2012 BPTs'!$B$12:$BX$181,BN$3,FALSE))</f>
        <v>0</v>
      </c>
      <c r="BO255" s="24">
        <f>IF(ISNA(VLOOKUP(AK255,'2012 BPTs'!$B$12:$BX$181,BO$3,FALSE)),0,VLOOKUP(AK255,'2012 BPTs'!$B$12:$BX$181,BO$3,FALSE))</f>
        <v>0</v>
      </c>
      <c r="BP255" s="24">
        <f>IF(ISNA(VLOOKUP(AL255,'2012 BPTs'!$B$12:$BX$181,BP$3,FALSE)),0,VLOOKUP(AL255,'2012 BPTs'!$B$12:$BX$181,BP$3,FALSE))</f>
        <v>0</v>
      </c>
      <c r="BQ255" s="24">
        <f>IF(ISNA(VLOOKUP(AM255,'2012 BPTs'!$B$12:$BX$181,BQ$3,FALSE)),0,VLOOKUP(AM255,'2012 BPTs'!$B$12:$BX$181,BQ$3,FALSE))</f>
        <v>0</v>
      </c>
      <c r="BS255" s="77">
        <f t="shared" si="80"/>
        <v>0</v>
      </c>
      <c r="BT255" s="68">
        <f t="shared" si="81"/>
        <v>0</v>
      </c>
      <c r="BU255" s="68">
        <f t="shared" si="82"/>
        <v>0</v>
      </c>
      <c r="BW255" s="24">
        <f>IF(ISNA(VLOOKUP(AF255,'2012 BPTs'!$B$12:$BX$181,BW$3,FALSE)),0,VLOOKUP(AF255,'2012 BPTs'!$B$12:$BX$181,BW$3,FALSE))</f>
        <v>0</v>
      </c>
      <c r="BX255" s="24">
        <f>IF(ISNA(VLOOKUP(AG255,'2012 BPTs'!$B$12:$BX$181,BX$3,FALSE)),0,VLOOKUP(AG255,'2012 BPTs'!$B$12:$BX$181,BX$3,FALSE))</f>
        <v>0</v>
      </c>
      <c r="BY255" s="24">
        <f>IF(ISNA(VLOOKUP(AH255,'2012 BPTs'!$B$12:$BX$181,BY$3,FALSE)),0,VLOOKUP(AH255,'2012 BPTs'!$B$12:$BX$181,BY$3,FALSE))</f>
        <v>0</v>
      </c>
      <c r="BZ255" s="24">
        <f>IF(ISNA(VLOOKUP(AI255,'2012 BPTs'!$B$12:$BX$181,BZ$3,FALSE)),0,VLOOKUP(AI255,'2012 BPTs'!$B$12:$BX$181,BZ$3,FALSE))</f>
        <v>0</v>
      </c>
      <c r="CA255" s="24">
        <f>IF(ISNA(VLOOKUP(AJ255,'2012 BPTs'!$B$12:$BX$181,CA$3,FALSE)),0,VLOOKUP(AJ255,'2012 BPTs'!$B$12:$BX$181,CA$3,FALSE))</f>
        <v>0</v>
      </c>
      <c r="CB255" s="24">
        <f>IF(ISNA(VLOOKUP(AK255,'2012 BPTs'!$B$12:$BX$181,CB$3,FALSE)),0,VLOOKUP(AK255,'2012 BPTs'!$B$12:$BX$181,CB$3,FALSE))</f>
        <v>0</v>
      </c>
      <c r="CC255" s="24">
        <f>IF(ISNA(VLOOKUP(AL255,'2012 BPTs'!$B$12:$BX$181,CC$3,FALSE)),0,VLOOKUP(AL255,'2012 BPTs'!$B$12:$BX$181,CC$3,FALSE))</f>
        <v>0</v>
      </c>
      <c r="CD255" s="24">
        <f>IF(ISNA(VLOOKUP(AM255,'2012 BPTs'!$B$12:$BX$181,CD$3,FALSE)),0,VLOOKUP(AM255,'2012 BPTs'!$B$12:$BX$181,CD$3,FALSE))</f>
        <v>0</v>
      </c>
      <c r="CF255" s="24">
        <f>IF(ISERROR(VLOOKUP(AF255,'2012 BPTs'!$B$12:$BX$181,CF$3,FALSE)/VLOOKUP(AF255,'2012 BPTs'!$B$12:$BX430,CF$3+3,FALSE)),0,VLOOKUP(AF255,'2012 BPTs'!$B$12:$BX$181,CF$3,FALSE)/VLOOKUP(AF255,'2012 BPTs'!$B$12:$BX430,CF$3+3,FALSE))</f>
        <v>0</v>
      </c>
      <c r="CG255" s="24">
        <f>IF(ISERROR(VLOOKUP(AG255,'2012 BPTs'!$B$12:$BX$181,CG$3,FALSE)/VLOOKUP(AG255,'2012 BPTs'!$B$12:$BX430,CG$3+3,FALSE)),0,VLOOKUP(AG255,'2012 BPTs'!$B$12:$BX$181,CG$3,FALSE)/VLOOKUP(AG255,'2012 BPTs'!$B$12:$BX430,CG$3+3,FALSE))</f>
        <v>0</v>
      </c>
      <c r="CH255" s="24">
        <f>IF(ISERROR(VLOOKUP(AH255,'2012 BPTs'!$B$12:$BX$181,CH$3,FALSE)/VLOOKUP(AH255,'2012 BPTs'!$B$12:$BX430,CH$3+3,FALSE)),0,VLOOKUP(AH255,'2012 BPTs'!$B$12:$BX$181,CH$3,FALSE)/VLOOKUP(AH255,'2012 BPTs'!$B$12:$BX430,CH$3+3,FALSE))</f>
        <v>0</v>
      </c>
      <c r="CI255" s="24">
        <f>IF(ISERROR(VLOOKUP(AI255,'2012 BPTs'!$B$12:$BX$181,CI$3,FALSE)/VLOOKUP(AI255,'2012 BPTs'!$B$12:$BX430,CI$3+3,FALSE)),0,VLOOKUP(AI255,'2012 BPTs'!$B$12:$BX$181,CI$3,FALSE)/VLOOKUP(AI255,'2012 BPTs'!$B$12:$BX430,CI$3+3,FALSE))</f>
        <v>0</v>
      </c>
      <c r="CJ255" s="24">
        <f>IF(ISERROR(VLOOKUP(AJ255,'2012 BPTs'!$B$12:$BX$181,CJ$3,FALSE)/VLOOKUP(AJ255,'2012 BPTs'!$B$12:$BX430,CJ$3+3,FALSE)),0,VLOOKUP(AJ255,'2012 BPTs'!$B$12:$BX$181,CJ$3,FALSE)/VLOOKUP(AJ255,'2012 BPTs'!$B$12:$BX430,CJ$3+3,FALSE))</f>
        <v>0</v>
      </c>
      <c r="CK255" s="24">
        <f>IF(ISERROR(VLOOKUP(AK255,'2012 BPTs'!$B$12:$BX$181,CK$3,FALSE)/VLOOKUP(AK255,'2012 BPTs'!$B$12:$BX430,CK$3+3,FALSE)),0,VLOOKUP(AK255,'2012 BPTs'!$B$12:$BX$181,CK$3,FALSE)/VLOOKUP(AK255,'2012 BPTs'!$B$12:$BX430,CK$3+3,FALSE))</f>
        <v>0</v>
      </c>
      <c r="CL255" s="24">
        <f>IF(ISERROR(VLOOKUP(AL255,'2012 BPTs'!$B$12:$BX$181,CL$3,FALSE)/VLOOKUP(AL255,'2012 BPTs'!$B$12:$BX430,CL$3+3,FALSE)),0,VLOOKUP(AL255,'2012 BPTs'!$B$12:$BX$181,CL$3,FALSE)/VLOOKUP(AL255,'2012 BPTs'!$B$12:$BX430,CL$3+3,FALSE))</f>
        <v>0</v>
      </c>
      <c r="CM255" s="24">
        <f>IF(ISERROR(VLOOKUP(AM255,'2012 BPTs'!$B$12:$BX$181,CM$3,FALSE)/VLOOKUP(AM255,'2012 BPTs'!$B$12:$BX430,CM$3+3,FALSE)),0,VLOOKUP(AM255,'2012 BPTs'!$B$12:$BX$181,CM$3,FALSE)/VLOOKUP(AM255,'2012 BPTs'!$B$12:$BX430,CM$3+3,FALSE))</f>
        <v>0</v>
      </c>
      <c r="CO255" s="24">
        <f>IF(ISERROR(VLOOKUP(AF255,'2012 BPTs'!$B$12:$BX$181,CO$3,FALSE)/VLOOKUP(AF255,'2012 BPTs'!$B$12:$BX430,CO$3+2,FALSE)),0,VLOOKUP(AF255,'2012 BPTs'!$B$12:$BX$181,CO$3,FALSE)/VLOOKUP(AF255,'2012 BPTs'!$B$12:$BX430,CO$3+2,FALSE))</f>
        <v>0</v>
      </c>
      <c r="CP255" s="24">
        <f>IF(ISERROR(VLOOKUP(AG255,'2012 BPTs'!$B$12:$BX$181,CP$3,FALSE)/VLOOKUP(AG255,'2012 BPTs'!$B$12:$BX430,CP$3+2,FALSE)),0,VLOOKUP(AG255,'2012 BPTs'!$B$12:$BX$181,CP$3,FALSE)/VLOOKUP(AG255,'2012 BPTs'!$B$12:$BX430,CP$3+2,FALSE))</f>
        <v>0</v>
      </c>
      <c r="CQ255" s="24">
        <f>IF(ISERROR(VLOOKUP(AH255,'2012 BPTs'!$B$12:$BX$181,CQ$3,FALSE)/VLOOKUP(AH255,'2012 BPTs'!$B$12:$BX430,CQ$3+2,FALSE)),0,VLOOKUP(AH255,'2012 BPTs'!$B$12:$BX$181,CQ$3,FALSE)/VLOOKUP(AH255,'2012 BPTs'!$B$12:$BX430,CQ$3+2,FALSE))</f>
        <v>0</v>
      </c>
      <c r="CR255" s="24">
        <f>IF(ISERROR(VLOOKUP(AI255,'2012 BPTs'!$B$12:$BX$181,CR$3,FALSE)/VLOOKUP(AI255,'2012 BPTs'!$B$12:$BX430,CR$3+2,FALSE)),0,VLOOKUP(AI255,'2012 BPTs'!$B$12:$BX$181,CR$3,FALSE)/VLOOKUP(AI255,'2012 BPTs'!$B$12:$BX430,CR$3+2,FALSE))</f>
        <v>0</v>
      </c>
      <c r="CS255" s="24">
        <f>IF(ISERROR(VLOOKUP(AJ255,'2012 BPTs'!$B$12:$BX$181,CS$3,FALSE)/VLOOKUP(AJ255,'2012 BPTs'!$B$12:$BX430,CS$3+2,FALSE)),0,VLOOKUP(AJ255,'2012 BPTs'!$B$12:$BX$181,CS$3,FALSE)/VLOOKUP(AJ255,'2012 BPTs'!$B$12:$BX430,CS$3+2,FALSE))</f>
        <v>0</v>
      </c>
      <c r="CT255" s="24">
        <f>IF(ISERROR(VLOOKUP(AK255,'2012 BPTs'!$B$12:$BX$181,CT$3,FALSE)/VLOOKUP(AK255,'2012 BPTs'!$B$12:$BX430,CT$3+2,FALSE)),0,VLOOKUP(AK255,'2012 BPTs'!$B$12:$BX$181,CT$3,FALSE)/VLOOKUP(AK255,'2012 BPTs'!$B$12:$BX430,CT$3+2,FALSE))</f>
        <v>0</v>
      </c>
      <c r="CU255" s="24">
        <f>IF(ISERROR(VLOOKUP(AL255,'2012 BPTs'!$B$12:$BX$181,CU$3,FALSE)/VLOOKUP(AL255,'2012 BPTs'!$B$12:$BX430,CU$3+2,FALSE)),0,VLOOKUP(AL255,'2012 BPTs'!$B$12:$BX$181,CU$3,FALSE)/VLOOKUP(AL255,'2012 BPTs'!$B$12:$BX430,CU$3+2,FALSE))</f>
        <v>0</v>
      </c>
      <c r="CV255" s="24">
        <f>IF(ISERROR(VLOOKUP(AM255,'2012 BPTs'!$B$12:$BX$181,CV$3,FALSE)/VLOOKUP(AM255,'2012 BPTs'!$B$12:$BX430,CV$3+2,FALSE)),0,VLOOKUP(AM255,'2012 BPTs'!$B$12:$BX$181,CV$3,FALSE)/VLOOKUP(AM255,'2012 BPTs'!$B$12:$BX430,CV$3+2,FALSE))</f>
        <v>0</v>
      </c>
      <c r="CX255" s="93">
        <f>'2014 BPTs'!BR91</f>
        <v>0</v>
      </c>
      <c r="CY255" s="93">
        <f>'2014 BPTs'!BS91</f>
        <v>0</v>
      </c>
    </row>
    <row r="256" spans="2:103" x14ac:dyDescent="0.2">
      <c r="B256" s="2" t="s">
        <v>213</v>
      </c>
      <c r="C256" s="2">
        <f>'2014 BPTs'!E92</f>
        <v>0</v>
      </c>
      <c r="D256" s="2">
        <f t="shared" si="83"/>
        <v>0</v>
      </c>
      <c r="E256" s="4">
        <f>'2014 BPTs'!F92</f>
        <v>0</v>
      </c>
      <c r="F256" s="88">
        <f>'2014 BPTs'!G92</f>
        <v>0</v>
      </c>
      <c r="G256" s="53">
        <f>'2014 BPTs'!I92</f>
        <v>0</v>
      </c>
      <c r="H256" s="88">
        <f>'2014 BPTs'!J92</f>
        <v>0</v>
      </c>
      <c r="I256" s="4">
        <f>'2014 BPTs'!K92</f>
        <v>0</v>
      </c>
      <c r="J256" s="5">
        <f>'2014 BPTs'!M92</f>
        <v>0</v>
      </c>
      <c r="K256" s="99">
        <f>'2014 BPTs'!BL92</f>
        <v>0</v>
      </c>
      <c r="L256" s="100">
        <f t="shared" si="85"/>
        <v>0</v>
      </c>
      <c r="M256" s="101">
        <f t="shared" si="86"/>
        <v>0</v>
      </c>
      <c r="N256" s="102">
        <f t="shared" si="75"/>
        <v>0</v>
      </c>
      <c r="O256" s="103">
        <f>'2014 BPTs'!BM92</f>
        <v>0</v>
      </c>
      <c r="P256" s="100">
        <f t="shared" si="87"/>
        <v>0</v>
      </c>
      <c r="Q256" s="101">
        <f t="shared" si="88"/>
        <v>0</v>
      </c>
      <c r="R256" s="104">
        <f t="shared" si="89"/>
        <v>0</v>
      </c>
      <c r="S256" s="105">
        <f t="shared" si="76"/>
        <v>0</v>
      </c>
      <c r="T256" s="104">
        <f t="shared" si="90"/>
        <v>0</v>
      </c>
      <c r="U256" s="121">
        <f>IF(K256=0,0,IF(B256="Manual",(S256-O256-AP256*(O256/(O256+Z256)))/S256,'2014 BPTs'!BP92))</f>
        <v>0</v>
      </c>
      <c r="V256" s="99">
        <f>'2014 BPTs'!BN92</f>
        <v>0</v>
      </c>
      <c r="W256" s="100">
        <f t="shared" si="84"/>
        <v>0</v>
      </c>
      <c r="X256" s="103">
        <f t="shared" si="91"/>
        <v>0</v>
      </c>
      <c r="Y256" s="102">
        <f t="shared" si="77"/>
        <v>0</v>
      </c>
      <c r="Z256" s="103">
        <f>'2014 BPTs'!BO92</f>
        <v>0</v>
      </c>
      <c r="AA256" s="104">
        <f t="shared" si="78"/>
        <v>0</v>
      </c>
      <c r="AB256" s="106">
        <f>IF(W256=0,0,IF(B256="Manual",(V256-Z256-AP256*(Z256/(Z256+O256)))/V256,'2014 BPTs'!BQ92))</f>
        <v>0</v>
      </c>
      <c r="AD256" s="2" t="str">
        <f t="shared" si="79"/>
        <v>00-0</v>
      </c>
      <c r="AE256" s="2">
        <f>'2014 BPTs'!BA92</f>
        <v>0</v>
      </c>
      <c r="AF256" s="2" t="str">
        <f>IF(B256="Auto",'2014 BPTs'!BB92,D256&amp;E256&amp;"-"&amp;F256)</f>
        <v/>
      </c>
      <c r="AG256" s="2" t="str">
        <f>'2014 BPTs'!BC92</f>
        <v/>
      </c>
      <c r="AH256" s="2" t="str">
        <f>'2014 BPTs'!BD92</f>
        <v/>
      </c>
      <c r="AI256" s="2" t="str">
        <f>'2014 BPTs'!BE92</f>
        <v/>
      </c>
      <c r="AJ256" s="2" t="str">
        <f>'2014 BPTs'!BF92</f>
        <v/>
      </c>
      <c r="AK256" s="2" t="str">
        <f>'2014 BPTs'!BG92</f>
        <v/>
      </c>
      <c r="AL256" s="2" t="str">
        <f>'2014 BPTs'!BH92</f>
        <v/>
      </c>
      <c r="AM256" s="2" t="str">
        <f>'2014 BPTs'!BI92</f>
        <v/>
      </c>
      <c r="AO256" s="128">
        <f>'2014 BPTs'!AJ92*'2014 BPTs'!BK92</f>
        <v>0</v>
      </c>
      <c r="AP256" s="128">
        <f>'2014 BPTs'!AK92*'2014 BPTs'!BK92</f>
        <v>0</v>
      </c>
      <c r="AR256" s="5">
        <f>IF(B256="Auto",'2014 BPTs'!M92,J256)</f>
        <v>0</v>
      </c>
      <c r="AS256" s="5">
        <f>'2014 BPTs'!O92</f>
        <v>0</v>
      </c>
      <c r="AT256" s="5">
        <f>'2014 BPTs'!Q92</f>
        <v>0</v>
      </c>
      <c r="AU256" s="5">
        <f>'2014 BPTs'!S92</f>
        <v>0</v>
      </c>
      <c r="AV256" s="5">
        <f>'2014 BPTs'!U92</f>
        <v>0</v>
      </c>
      <c r="AW256" s="5">
        <f>'2014 BPTs'!W92</f>
        <v>0</v>
      </c>
      <c r="AX256" s="5">
        <f>'2014 BPTs'!Y92</f>
        <v>0</v>
      </c>
      <c r="AY256" s="5">
        <f>'2014 BPTs'!AA92</f>
        <v>0</v>
      </c>
      <c r="BA256" s="24">
        <f>IF(ISNA(VLOOKUP(AF256,'2012 BPTs'!$B$12:$BX$181,BA$3,FALSE)),0,VLOOKUP(AF256,'2012 BPTs'!$B$12:$BX$181,BA$3,FALSE))</f>
        <v>0</v>
      </c>
      <c r="BB256" s="24">
        <f>IF(ISNA(VLOOKUP(AG256,'2012 BPTs'!$B$12:$BX$181,BB$3,FALSE)),0,VLOOKUP(AG256,'2012 BPTs'!$B$12:$BX$181,BB$3,FALSE))</f>
        <v>0</v>
      </c>
      <c r="BC256" s="24">
        <f>IF(ISNA(VLOOKUP(AH256,'2012 BPTs'!$B$12:$BX$181,BC$3,FALSE)),0,VLOOKUP(AH256,'2012 BPTs'!$B$12:$BX$181,BC$3,FALSE))</f>
        <v>0</v>
      </c>
      <c r="BD256" s="24">
        <f>IF(ISNA(VLOOKUP(AI256,'2012 BPTs'!$B$12:$BX$181,BD$3,FALSE)),0,VLOOKUP(AI256,'2012 BPTs'!$B$12:$BX$181,BD$3,FALSE))</f>
        <v>0</v>
      </c>
      <c r="BE256" s="24">
        <f>IF(ISNA(VLOOKUP(AJ256,'2012 BPTs'!$B$12:$BX$181,BE$3,FALSE)),0,VLOOKUP(AJ256,'2012 BPTs'!$B$12:$BX$181,BE$3,FALSE))</f>
        <v>0</v>
      </c>
      <c r="BF256" s="24">
        <f>IF(ISNA(VLOOKUP(AK256,'2012 BPTs'!$B$12:$BX$181,BF$3,FALSE)),0,VLOOKUP(AK256,'2012 BPTs'!$B$12:$BX$181,BF$3,FALSE))</f>
        <v>0</v>
      </c>
      <c r="BG256" s="24">
        <f>IF(ISNA(VLOOKUP(AL256,'2012 BPTs'!$B$12:$BX$181,BG$3,FALSE)),0,VLOOKUP(AL256,'2012 BPTs'!$B$12:$BX$181,BG$3,FALSE))</f>
        <v>0</v>
      </c>
      <c r="BH256" s="24">
        <f>IF(ISNA(VLOOKUP(AM256,'2012 BPTs'!$B$12:$BX$181,BH$3,FALSE)),0,VLOOKUP(AM256,'2012 BPTs'!$B$12:$BX$181,BH$3,FALSE))</f>
        <v>0</v>
      </c>
      <c r="BJ256" s="24">
        <f>IF(ISNA(VLOOKUP(AF256,'2012 BPTs'!$B$12:$BX$181,BJ$3,FALSE)),0,VLOOKUP(AF256,'2012 BPTs'!$B$12:$BX$181,BJ$3,FALSE))</f>
        <v>0</v>
      </c>
      <c r="BK256" s="24">
        <f>IF(ISNA(VLOOKUP(AG256,'2012 BPTs'!$B$12:$BX$181,BK$3,FALSE)),0,VLOOKUP(AG256,'2012 BPTs'!$B$12:$BX$181,BK$3,FALSE))</f>
        <v>0</v>
      </c>
      <c r="BL256" s="24">
        <f>IF(ISNA(VLOOKUP(AH256,'2012 BPTs'!$B$12:$BX$181,BL$3,FALSE)),0,VLOOKUP(AH256,'2012 BPTs'!$B$12:$BX$181,BL$3,FALSE))</f>
        <v>0</v>
      </c>
      <c r="BM256" s="24">
        <f>IF(ISNA(VLOOKUP(AI256,'2012 BPTs'!$B$12:$BX$181,BM$3,FALSE)),0,VLOOKUP(AI256,'2012 BPTs'!$B$12:$BX$181,BM$3,FALSE))</f>
        <v>0</v>
      </c>
      <c r="BN256" s="24">
        <f>IF(ISNA(VLOOKUP(AJ256,'2012 BPTs'!$B$12:$BX$181,BN$3,FALSE)),0,VLOOKUP(AJ256,'2012 BPTs'!$B$12:$BX$181,BN$3,FALSE))</f>
        <v>0</v>
      </c>
      <c r="BO256" s="24">
        <f>IF(ISNA(VLOOKUP(AK256,'2012 BPTs'!$B$12:$BX$181,BO$3,FALSE)),0,VLOOKUP(AK256,'2012 BPTs'!$B$12:$BX$181,BO$3,FALSE))</f>
        <v>0</v>
      </c>
      <c r="BP256" s="24">
        <f>IF(ISNA(VLOOKUP(AL256,'2012 BPTs'!$B$12:$BX$181,BP$3,FALSE)),0,VLOOKUP(AL256,'2012 BPTs'!$B$12:$BX$181,BP$3,FALSE))</f>
        <v>0</v>
      </c>
      <c r="BQ256" s="24">
        <f>IF(ISNA(VLOOKUP(AM256,'2012 BPTs'!$B$12:$BX$181,BQ$3,FALSE)),0,VLOOKUP(AM256,'2012 BPTs'!$B$12:$BX$181,BQ$3,FALSE))</f>
        <v>0</v>
      </c>
      <c r="BS256" s="77">
        <f t="shared" si="80"/>
        <v>0</v>
      </c>
      <c r="BT256" s="68">
        <f t="shared" si="81"/>
        <v>0</v>
      </c>
      <c r="BU256" s="68">
        <f t="shared" si="82"/>
        <v>0</v>
      </c>
      <c r="BW256" s="24">
        <f>IF(ISNA(VLOOKUP(AF256,'2012 BPTs'!$B$12:$BX$181,BW$3,FALSE)),0,VLOOKUP(AF256,'2012 BPTs'!$B$12:$BX$181,BW$3,FALSE))</f>
        <v>0</v>
      </c>
      <c r="BX256" s="24">
        <f>IF(ISNA(VLOOKUP(AG256,'2012 BPTs'!$B$12:$BX$181,BX$3,FALSE)),0,VLOOKUP(AG256,'2012 BPTs'!$B$12:$BX$181,BX$3,FALSE))</f>
        <v>0</v>
      </c>
      <c r="BY256" s="24">
        <f>IF(ISNA(VLOOKUP(AH256,'2012 BPTs'!$B$12:$BX$181,BY$3,FALSE)),0,VLOOKUP(AH256,'2012 BPTs'!$B$12:$BX$181,BY$3,FALSE))</f>
        <v>0</v>
      </c>
      <c r="BZ256" s="24">
        <f>IF(ISNA(VLOOKUP(AI256,'2012 BPTs'!$B$12:$BX$181,BZ$3,FALSE)),0,VLOOKUP(AI256,'2012 BPTs'!$B$12:$BX$181,BZ$3,FALSE))</f>
        <v>0</v>
      </c>
      <c r="CA256" s="24">
        <f>IF(ISNA(VLOOKUP(AJ256,'2012 BPTs'!$B$12:$BX$181,CA$3,FALSE)),0,VLOOKUP(AJ256,'2012 BPTs'!$B$12:$BX$181,CA$3,FALSE))</f>
        <v>0</v>
      </c>
      <c r="CB256" s="24">
        <f>IF(ISNA(VLOOKUP(AK256,'2012 BPTs'!$B$12:$BX$181,CB$3,FALSE)),0,VLOOKUP(AK256,'2012 BPTs'!$B$12:$BX$181,CB$3,FALSE))</f>
        <v>0</v>
      </c>
      <c r="CC256" s="24">
        <f>IF(ISNA(VLOOKUP(AL256,'2012 BPTs'!$B$12:$BX$181,CC$3,FALSE)),0,VLOOKUP(AL256,'2012 BPTs'!$B$12:$BX$181,CC$3,FALSE))</f>
        <v>0</v>
      </c>
      <c r="CD256" s="24">
        <f>IF(ISNA(VLOOKUP(AM256,'2012 BPTs'!$B$12:$BX$181,CD$3,FALSE)),0,VLOOKUP(AM256,'2012 BPTs'!$B$12:$BX$181,CD$3,FALSE))</f>
        <v>0</v>
      </c>
      <c r="CF256" s="24">
        <f>IF(ISERROR(VLOOKUP(AF256,'2012 BPTs'!$B$12:$BX$181,CF$3,FALSE)/VLOOKUP(AF256,'2012 BPTs'!$B$12:$BX431,CF$3+3,FALSE)),0,VLOOKUP(AF256,'2012 BPTs'!$B$12:$BX$181,CF$3,FALSE)/VLOOKUP(AF256,'2012 BPTs'!$B$12:$BX431,CF$3+3,FALSE))</f>
        <v>0</v>
      </c>
      <c r="CG256" s="24">
        <f>IF(ISERROR(VLOOKUP(AG256,'2012 BPTs'!$B$12:$BX$181,CG$3,FALSE)/VLOOKUP(AG256,'2012 BPTs'!$B$12:$BX431,CG$3+3,FALSE)),0,VLOOKUP(AG256,'2012 BPTs'!$B$12:$BX$181,CG$3,FALSE)/VLOOKUP(AG256,'2012 BPTs'!$B$12:$BX431,CG$3+3,FALSE))</f>
        <v>0</v>
      </c>
      <c r="CH256" s="24">
        <f>IF(ISERROR(VLOOKUP(AH256,'2012 BPTs'!$B$12:$BX$181,CH$3,FALSE)/VLOOKUP(AH256,'2012 BPTs'!$B$12:$BX431,CH$3+3,FALSE)),0,VLOOKUP(AH256,'2012 BPTs'!$B$12:$BX$181,CH$3,FALSE)/VLOOKUP(AH256,'2012 BPTs'!$B$12:$BX431,CH$3+3,FALSE))</f>
        <v>0</v>
      </c>
      <c r="CI256" s="24">
        <f>IF(ISERROR(VLOOKUP(AI256,'2012 BPTs'!$B$12:$BX$181,CI$3,FALSE)/VLOOKUP(AI256,'2012 BPTs'!$B$12:$BX431,CI$3+3,FALSE)),0,VLOOKUP(AI256,'2012 BPTs'!$B$12:$BX$181,CI$3,FALSE)/VLOOKUP(AI256,'2012 BPTs'!$B$12:$BX431,CI$3+3,FALSE))</f>
        <v>0</v>
      </c>
      <c r="CJ256" s="24">
        <f>IF(ISERROR(VLOOKUP(AJ256,'2012 BPTs'!$B$12:$BX$181,CJ$3,FALSE)/VLOOKUP(AJ256,'2012 BPTs'!$B$12:$BX431,CJ$3+3,FALSE)),0,VLOOKUP(AJ256,'2012 BPTs'!$B$12:$BX$181,CJ$3,FALSE)/VLOOKUP(AJ256,'2012 BPTs'!$B$12:$BX431,CJ$3+3,FALSE))</f>
        <v>0</v>
      </c>
      <c r="CK256" s="24">
        <f>IF(ISERROR(VLOOKUP(AK256,'2012 BPTs'!$B$12:$BX$181,CK$3,FALSE)/VLOOKUP(AK256,'2012 BPTs'!$B$12:$BX431,CK$3+3,FALSE)),0,VLOOKUP(AK256,'2012 BPTs'!$B$12:$BX$181,CK$3,FALSE)/VLOOKUP(AK256,'2012 BPTs'!$B$12:$BX431,CK$3+3,FALSE))</f>
        <v>0</v>
      </c>
      <c r="CL256" s="24">
        <f>IF(ISERROR(VLOOKUP(AL256,'2012 BPTs'!$B$12:$BX$181,CL$3,FALSE)/VLOOKUP(AL256,'2012 BPTs'!$B$12:$BX431,CL$3+3,FALSE)),0,VLOOKUP(AL256,'2012 BPTs'!$B$12:$BX$181,CL$3,FALSE)/VLOOKUP(AL256,'2012 BPTs'!$B$12:$BX431,CL$3+3,FALSE))</f>
        <v>0</v>
      </c>
      <c r="CM256" s="24">
        <f>IF(ISERROR(VLOOKUP(AM256,'2012 BPTs'!$B$12:$BX$181,CM$3,FALSE)/VLOOKUP(AM256,'2012 BPTs'!$B$12:$BX431,CM$3+3,FALSE)),0,VLOOKUP(AM256,'2012 BPTs'!$B$12:$BX$181,CM$3,FALSE)/VLOOKUP(AM256,'2012 BPTs'!$B$12:$BX431,CM$3+3,FALSE))</f>
        <v>0</v>
      </c>
      <c r="CO256" s="24">
        <f>IF(ISERROR(VLOOKUP(AF256,'2012 BPTs'!$B$12:$BX$181,CO$3,FALSE)/VLOOKUP(AF256,'2012 BPTs'!$B$12:$BX431,CO$3+2,FALSE)),0,VLOOKUP(AF256,'2012 BPTs'!$B$12:$BX$181,CO$3,FALSE)/VLOOKUP(AF256,'2012 BPTs'!$B$12:$BX431,CO$3+2,FALSE))</f>
        <v>0</v>
      </c>
      <c r="CP256" s="24">
        <f>IF(ISERROR(VLOOKUP(AG256,'2012 BPTs'!$B$12:$BX$181,CP$3,FALSE)/VLOOKUP(AG256,'2012 BPTs'!$B$12:$BX431,CP$3+2,FALSE)),0,VLOOKUP(AG256,'2012 BPTs'!$B$12:$BX$181,CP$3,FALSE)/VLOOKUP(AG256,'2012 BPTs'!$B$12:$BX431,CP$3+2,FALSE))</f>
        <v>0</v>
      </c>
      <c r="CQ256" s="24">
        <f>IF(ISERROR(VLOOKUP(AH256,'2012 BPTs'!$B$12:$BX$181,CQ$3,FALSE)/VLOOKUP(AH256,'2012 BPTs'!$B$12:$BX431,CQ$3+2,FALSE)),0,VLOOKUP(AH256,'2012 BPTs'!$B$12:$BX$181,CQ$3,FALSE)/VLOOKUP(AH256,'2012 BPTs'!$B$12:$BX431,CQ$3+2,FALSE))</f>
        <v>0</v>
      </c>
      <c r="CR256" s="24">
        <f>IF(ISERROR(VLOOKUP(AI256,'2012 BPTs'!$B$12:$BX$181,CR$3,FALSE)/VLOOKUP(AI256,'2012 BPTs'!$B$12:$BX431,CR$3+2,FALSE)),0,VLOOKUP(AI256,'2012 BPTs'!$B$12:$BX$181,CR$3,FALSE)/VLOOKUP(AI256,'2012 BPTs'!$B$12:$BX431,CR$3+2,FALSE))</f>
        <v>0</v>
      </c>
      <c r="CS256" s="24">
        <f>IF(ISERROR(VLOOKUP(AJ256,'2012 BPTs'!$B$12:$BX$181,CS$3,FALSE)/VLOOKUP(AJ256,'2012 BPTs'!$B$12:$BX431,CS$3+2,FALSE)),0,VLOOKUP(AJ256,'2012 BPTs'!$B$12:$BX$181,CS$3,FALSE)/VLOOKUP(AJ256,'2012 BPTs'!$B$12:$BX431,CS$3+2,FALSE))</f>
        <v>0</v>
      </c>
      <c r="CT256" s="24">
        <f>IF(ISERROR(VLOOKUP(AK256,'2012 BPTs'!$B$12:$BX$181,CT$3,FALSE)/VLOOKUP(AK256,'2012 BPTs'!$B$12:$BX431,CT$3+2,FALSE)),0,VLOOKUP(AK256,'2012 BPTs'!$B$12:$BX$181,CT$3,FALSE)/VLOOKUP(AK256,'2012 BPTs'!$B$12:$BX431,CT$3+2,FALSE))</f>
        <v>0</v>
      </c>
      <c r="CU256" s="24">
        <f>IF(ISERROR(VLOOKUP(AL256,'2012 BPTs'!$B$12:$BX$181,CU$3,FALSE)/VLOOKUP(AL256,'2012 BPTs'!$B$12:$BX431,CU$3+2,FALSE)),0,VLOOKUP(AL256,'2012 BPTs'!$B$12:$BX$181,CU$3,FALSE)/VLOOKUP(AL256,'2012 BPTs'!$B$12:$BX431,CU$3+2,FALSE))</f>
        <v>0</v>
      </c>
      <c r="CV256" s="24">
        <f>IF(ISERROR(VLOOKUP(AM256,'2012 BPTs'!$B$12:$BX$181,CV$3,FALSE)/VLOOKUP(AM256,'2012 BPTs'!$B$12:$BX431,CV$3+2,FALSE)),0,VLOOKUP(AM256,'2012 BPTs'!$B$12:$BX$181,CV$3,FALSE)/VLOOKUP(AM256,'2012 BPTs'!$B$12:$BX431,CV$3+2,FALSE))</f>
        <v>0</v>
      </c>
      <c r="CX256" s="93">
        <f>'2014 BPTs'!BR92</f>
        <v>0</v>
      </c>
      <c r="CY256" s="93">
        <f>'2014 BPTs'!BS92</f>
        <v>0</v>
      </c>
    </row>
    <row r="257" spans="2:103" x14ac:dyDescent="0.2">
      <c r="B257" s="2" t="s">
        <v>213</v>
      </c>
      <c r="C257" s="2">
        <f>'2014 BPTs'!E93</f>
        <v>0</v>
      </c>
      <c r="D257" s="2">
        <f t="shared" si="83"/>
        <v>0</v>
      </c>
      <c r="E257" s="4">
        <f>'2014 BPTs'!F93</f>
        <v>0</v>
      </c>
      <c r="F257" s="88">
        <f>'2014 BPTs'!G93</f>
        <v>0</v>
      </c>
      <c r="G257" s="53">
        <f>'2014 BPTs'!I93</f>
        <v>0</v>
      </c>
      <c r="H257" s="88">
        <f>'2014 BPTs'!J93</f>
        <v>0</v>
      </c>
      <c r="I257" s="4">
        <f>'2014 BPTs'!K93</f>
        <v>0</v>
      </c>
      <c r="J257" s="5">
        <f>'2014 BPTs'!M93</f>
        <v>0</v>
      </c>
      <c r="K257" s="99">
        <f>'2014 BPTs'!BL93</f>
        <v>0</v>
      </c>
      <c r="L257" s="100">
        <f t="shared" si="85"/>
        <v>0</v>
      </c>
      <c r="M257" s="101">
        <f t="shared" si="86"/>
        <v>0</v>
      </c>
      <c r="N257" s="102">
        <f t="shared" si="75"/>
        <v>0</v>
      </c>
      <c r="O257" s="103">
        <f>'2014 BPTs'!BM93</f>
        <v>0</v>
      </c>
      <c r="P257" s="100">
        <f t="shared" si="87"/>
        <v>0</v>
      </c>
      <c r="Q257" s="101">
        <f t="shared" si="88"/>
        <v>0</v>
      </c>
      <c r="R257" s="104">
        <f t="shared" si="89"/>
        <v>0</v>
      </c>
      <c r="S257" s="105">
        <f t="shared" si="76"/>
        <v>0</v>
      </c>
      <c r="T257" s="104">
        <f t="shared" si="90"/>
        <v>0</v>
      </c>
      <c r="U257" s="121">
        <f>IF(K257=0,0,IF(B257="Manual",(S257-O257-AP257*(O257/(O257+Z257)))/S257,'2014 BPTs'!BP93))</f>
        <v>0</v>
      </c>
      <c r="V257" s="99">
        <f>'2014 BPTs'!BN93</f>
        <v>0</v>
      </c>
      <c r="W257" s="100">
        <f t="shared" si="84"/>
        <v>0</v>
      </c>
      <c r="X257" s="103">
        <f t="shared" si="91"/>
        <v>0</v>
      </c>
      <c r="Y257" s="102">
        <f t="shared" si="77"/>
        <v>0</v>
      </c>
      <c r="Z257" s="103">
        <f>'2014 BPTs'!BO93</f>
        <v>0</v>
      </c>
      <c r="AA257" s="104">
        <f t="shared" si="78"/>
        <v>0</v>
      </c>
      <c r="AB257" s="106">
        <f>IF(W257=0,0,IF(B257="Manual",(V257-Z257-AP257*(Z257/(Z257+O257)))/V257,'2014 BPTs'!BQ93))</f>
        <v>0</v>
      </c>
      <c r="AD257" s="2" t="str">
        <f t="shared" si="79"/>
        <v>00-0</v>
      </c>
      <c r="AE257" s="2">
        <f>'2014 BPTs'!BA93</f>
        <v>0</v>
      </c>
      <c r="AF257" s="2" t="str">
        <f>IF(B257="Auto",'2014 BPTs'!BB93,D257&amp;E257&amp;"-"&amp;F257)</f>
        <v/>
      </c>
      <c r="AG257" s="2" t="str">
        <f>'2014 BPTs'!BC93</f>
        <v/>
      </c>
      <c r="AH257" s="2" t="str">
        <f>'2014 BPTs'!BD93</f>
        <v/>
      </c>
      <c r="AI257" s="2" t="str">
        <f>'2014 BPTs'!BE93</f>
        <v/>
      </c>
      <c r="AJ257" s="2" t="str">
        <f>'2014 BPTs'!BF93</f>
        <v/>
      </c>
      <c r="AK257" s="2" t="str">
        <f>'2014 BPTs'!BG93</f>
        <v/>
      </c>
      <c r="AL257" s="2" t="str">
        <f>'2014 BPTs'!BH93</f>
        <v/>
      </c>
      <c r="AM257" s="2" t="str">
        <f>'2014 BPTs'!BI93</f>
        <v/>
      </c>
      <c r="AO257" s="128">
        <f>'2014 BPTs'!AJ93*'2014 BPTs'!BK93</f>
        <v>0</v>
      </c>
      <c r="AP257" s="128">
        <f>'2014 BPTs'!AK93*'2014 BPTs'!BK93</f>
        <v>0</v>
      </c>
      <c r="AR257" s="5">
        <f>IF(B257="Auto",'2014 BPTs'!M93,J257)</f>
        <v>0</v>
      </c>
      <c r="AS257" s="5">
        <f>'2014 BPTs'!O93</f>
        <v>0</v>
      </c>
      <c r="AT257" s="5">
        <f>'2014 BPTs'!Q93</f>
        <v>0</v>
      </c>
      <c r="AU257" s="5">
        <f>'2014 BPTs'!S93</f>
        <v>0</v>
      </c>
      <c r="AV257" s="5">
        <f>'2014 BPTs'!U93</f>
        <v>0</v>
      </c>
      <c r="AW257" s="5">
        <f>'2014 BPTs'!W93</f>
        <v>0</v>
      </c>
      <c r="AX257" s="5">
        <f>'2014 BPTs'!Y93</f>
        <v>0</v>
      </c>
      <c r="AY257" s="5">
        <f>'2014 BPTs'!AA93</f>
        <v>0</v>
      </c>
      <c r="BA257" s="24">
        <f>IF(ISNA(VLOOKUP(AF257,'2012 BPTs'!$B$12:$BX$181,BA$3,FALSE)),0,VLOOKUP(AF257,'2012 BPTs'!$B$12:$BX$181,BA$3,FALSE))</f>
        <v>0</v>
      </c>
      <c r="BB257" s="24">
        <f>IF(ISNA(VLOOKUP(AG257,'2012 BPTs'!$B$12:$BX$181,BB$3,FALSE)),0,VLOOKUP(AG257,'2012 BPTs'!$B$12:$BX$181,BB$3,FALSE))</f>
        <v>0</v>
      </c>
      <c r="BC257" s="24">
        <f>IF(ISNA(VLOOKUP(AH257,'2012 BPTs'!$B$12:$BX$181,BC$3,FALSE)),0,VLOOKUP(AH257,'2012 BPTs'!$B$12:$BX$181,BC$3,FALSE))</f>
        <v>0</v>
      </c>
      <c r="BD257" s="24">
        <f>IF(ISNA(VLOOKUP(AI257,'2012 BPTs'!$B$12:$BX$181,BD$3,FALSE)),0,VLOOKUP(AI257,'2012 BPTs'!$B$12:$BX$181,BD$3,FALSE))</f>
        <v>0</v>
      </c>
      <c r="BE257" s="24">
        <f>IF(ISNA(VLOOKUP(AJ257,'2012 BPTs'!$B$12:$BX$181,BE$3,FALSE)),0,VLOOKUP(AJ257,'2012 BPTs'!$B$12:$BX$181,BE$3,FALSE))</f>
        <v>0</v>
      </c>
      <c r="BF257" s="24">
        <f>IF(ISNA(VLOOKUP(AK257,'2012 BPTs'!$B$12:$BX$181,BF$3,FALSE)),0,VLOOKUP(AK257,'2012 BPTs'!$B$12:$BX$181,BF$3,FALSE))</f>
        <v>0</v>
      </c>
      <c r="BG257" s="24">
        <f>IF(ISNA(VLOOKUP(AL257,'2012 BPTs'!$B$12:$BX$181,BG$3,FALSE)),0,VLOOKUP(AL257,'2012 BPTs'!$B$12:$BX$181,BG$3,FALSE))</f>
        <v>0</v>
      </c>
      <c r="BH257" s="24">
        <f>IF(ISNA(VLOOKUP(AM257,'2012 BPTs'!$B$12:$BX$181,BH$3,FALSE)),0,VLOOKUP(AM257,'2012 BPTs'!$B$12:$BX$181,BH$3,FALSE))</f>
        <v>0</v>
      </c>
      <c r="BJ257" s="24">
        <f>IF(ISNA(VLOOKUP(AF257,'2012 BPTs'!$B$12:$BX$181,BJ$3,FALSE)),0,VLOOKUP(AF257,'2012 BPTs'!$B$12:$BX$181,BJ$3,FALSE))</f>
        <v>0</v>
      </c>
      <c r="BK257" s="24">
        <f>IF(ISNA(VLOOKUP(AG257,'2012 BPTs'!$B$12:$BX$181,BK$3,FALSE)),0,VLOOKUP(AG257,'2012 BPTs'!$B$12:$BX$181,BK$3,FALSE))</f>
        <v>0</v>
      </c>
      <c r="BL257" s="24">
        <f>IF(ISNA(VLOOKUP(AH257,'2012 BPTs'!$B$12:$BX$181,BL$3,FALSE)),0,VLOOKUP(AH257,'2012 BPTs'!$B$12:$BX$181,BL$3,FALSE))</f>
        <v>0</v>
      </c>
      <c r="BM257" s="24">
        <f>IF(ISNA(VLOOKUP(AI257,'2012 BPTs'!$B$12:$BX$181,BM$3,FALSE)),0,VLOOKUP(AI257,'2012 BPTs'!$B$12:$BX$181,BM$3,FALSE))</f>
        <v>0</v>
      </c>
      <c r="BN257" s="24">
        <f>IF(ISNA(VLOOKUP(AJ257,'2012 BPTs'!$B$12:$BX$181,BN$3,FALSE)),0,VLOOKUP(AJ257,'2012 BPTs'!$B$12:$BX$181,BN$3,FALSE))</f>
        <v>0</v>
      </c>
      <c r="BO257" s="24">
        <f>IF(ISNA(VLOOKUP(AK257,'2012 BPTs'!$B$12:$BX$181,BO$3,FALSE)),0,VLOOKUP(AK257,'2012 BPTs'!$B$12:$BX$181,BO$3,FALSE))</f>
        <v>0</v>
      </c>
      <c r="BP257" s="24">
        <f>IF(ISNA(VLOOKUP(AL257,'2012 BPTs'!$B$12:$BX$181,BP$3,FALSE)),0,VLOOKUP(AL257,'2012 BPTs'!$B$12:$BX$181,BP$3,FALSE))</f>
        <v>0</v>
      </c>
      <c r="BQ257" s="24">
        <f>IF(ISNA(VLOOKUP(AM257,'2012 BPTs'!$B$12:$BX$181,BQ$3,FALSE)),0,VLOOKUP(AM257,'2012 BPTs'!$B$12:$BX$181,BQ$3,FALSE))</f>
        <v>0</v>
      </c>
      <c r="BS257" s="77">
        <f t="shared" si="80"/>
        <v>0</v>
      </c>
      <c r="BT257" s="68">
        <f t="shared" si="81"/>
        <v>0</v>
      </c>
      <c r="BU257" s="68">
        <f t="shared" si="82"/>
        <v>0</v>
      </c>
      <c r="BW257" s="24">
        <f>IF(ISNA(VLOOKUP(AF257,'2012 BPTs'!$B$12:$BX$181,BW$3,FALSE)),0,VLOOKUP(AF257,'2012 BPTs'!$B$12:$BX$181,BW$3,FALSE))</f>
        <v>0</v>
      </c>
      <c r="BX257" s="24">
        <f>IF(ISNA(VLOOKUP(AG257,'2012 BPTs'!$B$12:$BX$181,BX$3,FALSE)),0,VLOOKUP(AG257,'2012 BPTs'!$B$12:$BX$181,BX$3,FALSE))</f>
        <v>0</v>
      </c>
      <c r="BY257" s="24">
        <f>IF(ISNA(VLOOKUP(AH257,'2012 BPTs'!$B$12:$BX$181,BY$3,FALSE)),0,VLOOKUP(AH257,'2012 BPTs'!$B$12:$BX$181,BY$3,FALSE))</f>
        <v>0</v>
      </c>
      <c r="BZ257" s="24">
        <f>IF(ISNA(VLOOKUP(AI257,'2012 BPTs'!$B$12:$BX$181,BZ$3,FALSE)),0,VLOOKUP(AI257,'2012 BPTs'!$B$12:$BX$181,BZ$3,FALSE))</f>
        <v>0</v>
      </c>
      <c r="CA257" s="24">
        <f>IF(ISNA(VLOOKUP(AJ257,'2012 BPTs'!$B$12:$BX$181,CA$3,FALSE)),0,VLOOKUP(AJ257,'2012 BPTs'!$B$12:$BX$181,CA$3,FALSE))</f>
        <v>0</v>
      </c>
      <c r="CB257" s="24">
        <f>IF(ISNA(VLOOKUP(AK257,'2012 BPTs'!$B$12:$BX$181,CB$3,FALSE)),0,VLOOKUP(AK257,'2012 BPTs'!$B$12:$BX$181,CB$3,FALSE))</f>
        <v>0</v>
      </c>
      <c r="CC257" s="24">
        <f>IF(ISNA(VLOOKUP(AL257,'2012 BPTs'!$B$12:$BX$181,CC$3,FALSE)),0,VLOOKUP(AL257,'2012 BPTs'!$B$12:$BX$181,CC$3,FALSE))</f>
        <v>0</v>
      </c>
      <c r="CD257" s="24">
        <f>IF(ISNA(VLOOKUP(AM257,'2012 BPTs'!$B$12:$BX$181,CD$3,FALSE)),0,VLOOKUP(AM257,'2012 BPTs'!$B$12:$BX$181,CD$3,FALSE))</f>
        <v>0</v>
      </c>
      <c r="CF257" s="24">
        <f>IF(ISERROR(VLOOKUP(AF257,'2012 BPTs'!$B$12:$BX$181,CF$3,FALSE)/VLOOKUP(AF257,'2012 BPTs'!$B$12:$BX432,CF$3+3,FALSE)),0,VLOOKUP(AF257,'2012 BPTs'!$B$12:$BX$181,CF$3,FALSE)/VLOOKUP(AF257,'2012 BPTs'!$B$12:$BX432,CF$3+3,FALSE))</f>
        <v>0</v>
      </c>
      <c r="CG257" s="24">
        <f>IF(ISERROR(VLOOKUP(AG257,'2012 BPTs'!$B$12:$BX$181,CG$3,FALSE)/VLOOKUP(AG257,'2012 BPTs'!$B$12:$BX432,CG$3+3,FALSE)),0,VLOOKUP(AG257,'2012 BPTs'!$B$12:$BX$181,CG$3,FALSE)/VLOOKUP(AG257,'2012 BPTs'!$B$12:$BX432,CG$3+3,FALSE))</f>
        <v>0</v>
      </c>
      <c r="CH257" s="24">
        <f>IF(ISERROR(VLOOKUP(AH257,'2012 BPTs'!$B$12:$BX$181,CH$3,FALSE)/VLOOKUP(AH257,'2012 BPTs'!$B$12:$BX432,CH$3+3,FALSE)),0,VLOOKUP(AH257,'2012 BPTs'!$B$12:$BX$181,CH$3,FALSE)/VLOOKUP(AH257,'2012 BPTs'!$B$12:$BX432,CH$3+3,FALSE))</f>
        <v>0</v>
      </c>
      <c r="CI257" s="24">
        <f>IF(ISERROR(VLOOKUP(AI257,'2012 BPTs'!$B$12:$BX$181,CI$3,FALSE)/VLOOKUP(AI257,'2012 BPTs'!$B$12:$BX432,CI$3+3,FALSE)),0,VLOOKUP(AI257,'2012 BPTs'!$B$12:$BX$181,CI$3,FALSE)/VLOOKUP(AI257,'2012 BPTs'!$B$12:$BX432,CI$3+3,FALSE))</f>
        <v>0</v>
      </c>
      <c r="CJ257" s="24">
        <f>IF(ISERROR(VLOOKUP(AJ257,'2012 BPTs'!$B$12:$BX$181,CJ$3,FALSE)/VLOOKUP(AJ257,'2012 BPTs'!$B$12:$BX432,CJ$3+3,FALSE)),0,VLOOKUP(AJ257,'2012 BPTs'!$B$12:$BX$181,CJ$3,FALSE)/VLOOKUP(AJ257,'2012 BPTs'!$B$12:$BX432,CJ$3+3,FALSE))</f>
        <v>0</v>
      </c>
      <c r="CK257" s="24">
        <f>IF(ISERROR(VLOOKUP(AK257,'2012 BPTs'!$B$12:$BX$181,CK$3,FALSE)/VLOOKUP(AK257,'2012 BPTs'!$B$12:$BX432,CK$3+3,FALSE)),0,VLOOKUP(AK257,'2012 BPTs'!$B$12:$BX$181,CK$3,FALSE)/VLOOKUP(AK257,'2012 BPTs'!$B$12:$BX432,CK$3+3,FALSE))</f>
        <v>0</v>
      </c>
      <c r="CL257" s="24">
        <f>IF(ISERROR(VLOOKUP(AL257,'2012 BPTs'!$B$12:$BX$181,CL$3,FALSE)/VLOOKUP(AL257,'2012 BPTs'!$B$12:$BX432,CL$3+3,FALSE)),0,VLOOKUP(AL257,'2012 BPTs'!$B$12:$BX$181,CL$3,FALSE)/VLOOKUP(AL257,'2012 BPTs'!$B$12:$BX432,CL$3+3,FALSE))</f>
        <v>0</v>
      </c>
      <c r="CM257" s="24">
        <f>IF(ISERROR(VLOOKUP(AM257,'2012 BPTs'!$B$12:$BX$181,CM$3,FALSE)/VLOOKUP(AM257,'2012 BPTs'!$B$12:$BX432,CM$3+3,FALSE)),0,VLOOKUP(AM257,'2012 BPTs'!$B$12:$BX$181,CM$3,FALSE)/VLOOKUP(AM257,'2012 BPTs'!$B$12:$BX432,CM$3+3,FALSE))</f>
        <v>0</v>
      </c>
      <c r="CO257" s="24">
        <f>IF(ISERROR(VLOOKUP(AF257,'2012 BPTs'!$B$12:$BX$181,CO$3,FALSE)/VLOOKUP(AF257,'2012 BPTs'!$B$12:$BX432,CO$3+2,FALSE)),0,VLOOKUP(AF257,'2012 BPTs'!$B$12:$BX$181,CO$3,FALSE)/VLOOKUP(AF257,'2012 BPTs'!$B$12:$BX432,CO$3+2,FALSE))</f>
        <v>0</v>
      </c>
      <c r="CP257" s="24">
        <f>IF(ISERROR(VLOOKUP(AG257,'2012 BPTs'!$B$12:$BX$181,CP$3,FALSE)/VLOOKUP(AG257,'2012 BPTs'!$B$12:$BX432,CP$3+2,FALSE)),0,VLOOKUP(AG257,'2012 BPTs'!$B$12:$BX$181,CP$3,FALSE)/VLOOKUP(AG257,'2012 BPTs'!$B$12:$BX432,CP$3+2,FALSE))</f>
        <v>0</v>
      </c>
      <c r="CQ257" s="24">
        <f>IF(ISERROR(VLOOKUP(AH257,'2012 BPTs'!$B$12:$BX$181,CQ$3,FALSE)/VLOOKUP(AH257,'2012 BPTs'!$B$12:$BX432,CQ$3+2,FALSE)),0,VLOOKUP(AH257,'2012 BPTs'!$B$12:$BX$181,CQ$3,FALSE)/VLOOKUP(AH257,'2012 BPTs'!$B$12:$BX432,CQ$3+2,FALSE))</f>
        <v>0</v>
      </c>
      <c r="CR257" s="24">
        <f>IF(ISERROR(VLOOKUP(AI257,'2012 BPTs'!$B$12:$BX$181,CR$3,FALSE)/VLOOKUP(AI257,'2012 BPTs'!$B$12:$BX432,CR$3+2,FALSE)),0,VLOOKUP(AI257,'2012 BPTs'!$B$12:$BX$181,CR$3,FALSE)/VLOOKUP(AI257,'2012 BPTs'!$B$12:$BX432,CR$3+2,FALSE))</f>
        <v>0</v>
      </c>
      <c r="CS257" s="24">
        <f>IF(ISERROR(VLOOKUP(AJ257,'2012 BPTs'!$B$12:$BX$181,CS$3,FALSE)/VLOOKUP(AJ257,'2012 BPTs'!$B$12:$BX432,CS$3+2,FALSE)),0,VLOOKUP(AJ257,'2012 BPTs'!$B$12:$BX$181,CS$3,FALSE)/VLOOKUP(AJ257,'2012 BPTs'!$B$12:$BX432,CS$3+2,FALSE))</f>
        <v>0</v>
      </c>
      <c r="CT257" s="24">
        <f>IF(ISERROR(VLOOKUP(AK257,'2012 BPTs'!$B$12:$BX$181,CT$3,FALSE)/VLOOKUP(AK257,'2012 BPTs'!$B$12:$BX432,CT$3+2,FALSE)),0,VLOOKUP(AK257,'2012 BPTs'!$B$12:$BX$181,CT$3,FALSE)/VLOOKUP(AK257,'2012 BPTs'!$B$12:$BX432,CT$3+2,FALSE))</f>
        <v>0</v>
      </c>
      <c r="CU257" s="24">
        <f>IF(ISERROR(VLOOKUP(AL257,'2012 BPTs'!$B$12:$BX$181,CU$3,FALSE)/VLOOKUP(AL257,'2012 BPTs'!$B$12:$BX432,CU$3+2,FALSE)),0,VLOOKUP(AL257,'2012 BPTs'!$B$12:$BX$181,CU$3,FALSE)/VLOOKUP(AL257,'2012 BPTs'!$B$12:$BX432,CU$3+2,FALSE))</f>
        <v>0</v>
      </c>
      <c r="CV257" s="24">
        <f>IF(ISERROR(VLOOKUP(AM257,'2012 BPTs'!$B$12:$BX$181,CV$3,FALSE)/VLOOKUP(AM257,'2012 BPTs'!$B$12:$BX432,CV$3+2,FALSE)),0,VLOOKUP(AM257,'2012 BPTs'!$B$12:$BX$181,CV$3,FALSE)/VLOOKUP(AM257,'2012 BPTs'!$B$12:$BX432,CV$3+2,FALSE))</f>
        <v>0</v>
      </c>
      <c r="CX257" s="93">
        <f>'2014 BPTs'!BR93</f>
        <v>0</v>
      </c>
      <c r="CY257" s="93">
        <f>'2014 BPTs'!BS93</f>
        <v>0</v>
      </c>
    </row>
    <row r="258" spans="2:103" x14ac:dyDescent="0.2">
      <c r="B258" s="2" t="s">
        <v>213</v>
      </c>
      <c r="C258" s="2">
        <f>'2014 BPTs'!E94</f>
        <v>0</v>
      </c>
      <c r="D258" s="2">
        <f t="shared" si="83"/>
        <v>0</v>
      </c>
      <c r="E258" s="4">
        <f>'2014 BPTs'!F94</f>
        <v>0</v>
      </c>
      <c r="F258" s="88">
        <f>'2014 BPTs'!G94</f>
        <v>0</v>
      </c>
      <c r="G258" s="53">
        <f>'2014 BPTs'!I94</f>
        <v>0</v>
      </c>
      <c r="H258" s="88">
        <f>'2014 BPTs'!J94</f>
        <v>0</v>
      </c>
      <c r="I258" s="4">
        <f>'2014 BPTs'!K94</f>
        <v>0</v>
      </c>
      <c r="J258" s="5">
        <f>'2014 BPTs'!M94</f>
        <v>0</v>
      </c>
      <c r="K258" s="99">
        <f>'2014 BPTs'!BL94</f>
        <v>0</v>
      </c>
      <c r="L258" s="100">
        <f t="shared" si="85"/>
        <v>0</v>
      </c>
      <c r="M258" s="101">
        <f t="shared" si="86"/>
        <v>0</v>
      </c>
      <c r="N258" s="102">
        <f t="shared" si="75"/>
        <v>0</v>
      </c>
      <c r="O258" s="103">
        <f>'2014 BPTs'!BM94</f>
        <v>0</v>
      </c>
      <c r="P258" s="100">
        <f t="shared" si="87"/>
        <v>0</v>
      </c>
      <c r="Q258" s="101">
        <f t="shared" si="88"/>
        <v>0</v>
      </c>
      <c r="R258" s="104">
        <f t="shared" si="89"/>
        <v>0</v>
      </c>
      <c r="S258" s="105">
        <f t="shared" si="76"/>
        <v>0</v>
      </c>
      <c r="T258" s="104">
        <f t="shared" si="90"/>
        <v>0</v>
      </c>
      <c r="U258" s="121">
        <f>IF(K258=0,0,IF(B258="Manual",(S258-O258-AP258*(O258/(O258+Z258)))/S258,'2014 BPTs'!BP94))</f>
        <v>0</v>
      </c>
      <c r="V258" s="99">
        <f>'2014 BPTs'!BN94</f>
        <v>0</v>
      </c>
      <c r="W258" s="100">
        <f t="shared" si="84"/>
        <v>0</v>
      </c>
      <c r="X258" s="103">
        <f t="shared" si="91"/>
        <v>0</v>
      </c>
      <c r="Y258" s="102">
        <f t="shared" si="77"/>
        <v>0</v>
      </c>
      <c r="Z258" s="103">
        <f>'2014 BPTs'!BO94</f>
        <v>0</v>
      </c>
      <c r="AA258" s="104">
        <f t="shared" si="78"/>
        <v>0</v>
      </c>
      <c r="AB258" s="106">
        <f>IF(W258=0,0,IF(B258="Manual",(V258-Z258-AP258*(Z258/(Z258+O258)))/V258,'2014 BPTs'!BQ94))</f>
        <v>0</v>
      </c>
      <c r="AD258" s="2" t="str">
        <f t="shared" si="79"/>
        <v>00-0</v>
      </c>
      <c r="AE258" s="2">
        <f>'2014 BPTs'!BA94</f>
        <v>0</v>
      </c>
      <c r="AF258" s="2" t="str">
        <f>IF(B258="Auto",'2014 BPTs'!BB94,D258&amp;E258&amp;"-"&amp;F258)</f>
        <v/>
      </c>
      <c r="AG258" s="2" t="str">
        <f>'2014 BPTs'!BC94</f>
        <v/>
      </c>
      <c r="AH258" s="2" t="str">
        <f>'2014 BPTs'!BD94</f>
        <v/>
      </c>
      <c r="AI258" s="2" t="str">
        <f>'2014 BPTs'!BE94</f>
        <v/>
      </c>
      <c r="AJ258" s="2" t="str">
        <f>'2014 BPTs'!BF94</f>
        <v/>
      </c>
      <c r="AK258" s="2" t="str">
        <f>'2014 BPTs'!BG94</f>
        <v/>
      </c>
      <c r="AL258" s="2" t="str">
        <f>'2014 BPTs'!BH94</f>
        <v/>
      </c>
      <c r="AM258" s="2" t="str">
        <f>'2014 BPTs'!BI94</f>
        <v/>
      </c>
      <c r="AO258" s="128">
        <f>'2014 BPTs'!AJ94*'2014 BPTs'!BK94</f>
        <v>0</v>
      </c>
      <c r="AP258" s="128">
        <f>'2014 BPTs'!AK94*'2014 BPTs'!BK94</f>
        <v>0</v>
      </c>
      <c r="AR258" s="5">
        <f>IF(B258="Auto",'2014 BPTs'!M94,J258)</f>
        <v>0</v>
      </c>
      <c r="AS258" s="5">
        <f>'2014 BPTs'!O94</f>
        <v>0</v>
      </c>
      <c r="AT258" s="5">
        <f>'2014 BPTs'!Q94</f>
        <v>0</v>
      </c>
      <c r="AU258" s="5">
        <f>'2014 BPTs'!S94</f>
        <v>0</v>
      </c>
      <c r="AV258" s="5">
        <f>'2014 BPTs'!U94</f>
        <v>0</v>
      </c>
      <c r="AW258" s="5">
        <f>'2014 BPTs'!W94</f>
        <v>0</v>
      </c>
      <c r="AX258" s="5">
        <f>'2014 BPTs'!Y94</f>
        <v>0</v>
      </c>
      <c r="AY258" s="5">
        <f>'2014 BPTs'!AA94</f>
        <v>0</v>
      </c>
      <c r="BA258" s="24">
        <f>IF(ISNA(VLOOKUP(AF258,'2012 BPTs'!$B$12:$BX$181,BA$3,FALSE)),0,VLOOKUP(AF258,'2012 BPTs'!$B$12:$BX$181,BA$3,FALSE))</f>
        <v>0</v>
      </c>
      <c r="BB258" s="24">
        <f>IF(ISNA(VLOOKUP(AG258,'2012 BPTs'!$B$12:$BX$181,BB$3,FALSE)),0,VLOOKUP(AG258,'2012 BPTs'!$B$12:$BX$181,BB$3,FALSE))</f>
        <v>0</v>
      </c>
      <c r="BC258" s="24">
        <f>IF(ISNA(VLOOKUP(AH258,'2012 BPTs'!$B$12:$BX$181,BC$3,FALSE)),0,VLOOKUP(AH258,'2012 BPTs'!$B$12:$BX$181,BC$3,FALSE))</f>
        <v>0</v>
      </c>
      <c r="BD258" s="24">
        <f>IF(ISNA(VLOOKUP(AI258,'2012 BPTs'!$B$12:$BX$181,BD$3,FALSE)),0,VLOOKUP(AI258,'2012 BPTs'!$B$12:$BX$181,BD$3,FALSE))</f>
        <v>0</v>
      </c>
      <c r="BE258" s="24">
        <f>IF(ISNA(VLOOKUP(AJ258,'2012 BPTs'!$B$12:$BX$181,BE$3,FALSE)),0,VLOOKUP(AJ258,'2012 BPTs'!$B$12:$BX$181,BE$3,FALSE))</f>
        <v>0</v>
      </c>
      <c r="BF258" s="24">
        <f>IF(ISNA(VLOOKUP(AK258,'2012 BPTs'!$B$12:$BX$181,BF$3,FALSE)),0,VLOOKUP(AK258,'2012 BPTs'!$B$12:$BX$181,BF$3,FALSE))</f>
        <v>0</v>
      </c>
      <c r="BG258" s="24">
        <f>IF(ISNA(VLOOKUP(AL258,'2012 BPTs'!$B$12:$BX$181,BG$3,FALSE)),0,VLOOKUP(AL258,'2012 BPTs'!$B$12:$BX$181,BG$3,FALSE))</f>
        <v>0</v>
      </c>
      <c r="BH258" s="24">
        <f>IF(ISNA(VLOOKUP(AM258,'2012 BPTs'!$B$12:$BX$181,BH$3,FALSE)),0,VLOOKUP(AM258,'2012 BPTs'!$B$12:$BX$181,BH$3,FALSE))</f>
        <v>0</v>
      </c>
      <c r="BJ258" s="24">
        <f>IF(ISNA(VLOOKUP(AF258,'2012 BPTs'!$B$12:$BX$181,BJ$3,FALSE)),0,VLOOKUP(AF258,'2012 BPTs'!$B$12:$BX$181,BJ$3,FALSE))</f>
        <v>0</v>
      </c>
      <c r="BK258" s="24">
        <f>IF(ISNA(VLOOKUP(AG258,'2012 BPTs'!$B$12:$BX$181,BK$3,FALSE)),0,VLOOKUP(AG258,'2012 BPTs'!$B$12:$BX$181,BK$3,FALSE))</f>
        <v>0</v>
      </c>
      <c r="BL258" s="24">
        <f>IF(ISNA(VLOOKUP(AH258,'2012 BPTs'!$B$12:$BX$181,BL$3,FALSE)),0,VLOOKUP(AH258,'2012 BPTs'!$B$12:$BX$181,BL$3,FALSE))</f>
        <v>0</v>
      </c>
      <c r="BM258" s="24">
        <f>IF(ISNA(VLOOKUP(AI258,'2012 BPTs'!$B$12:$BX$181,BM$3,FALSE)),0,VLOOKUP(AI258,'2012 BPTs'!$B$12:$BX$181,BM$3,FALSE))</f>
        <v>0</v>
      </c>
      <c r="BN258" s="24">
        <f>IF(ISNA(VLOOKUP(AJ258,'2012 BPTs'!$B$12:$BX$181,BN$3,FALSE)),0,VLOOKUP(AJ258,'2012 BPTs'!$B$12:$BX$181,BN$3,FALSE))</f>
        <v>0</v>
      </c>
      <c r="BO258" s="24">
        <f>IF(ISNA(VLOOKUP(AK258,'2012 BPTs'!$B$12:$BX$181,BO$3,FALSE)),0,VLOOKUP(AK258,'2012 BPTs'!$B$12:$BX$181,BO$3,FALSE))</f>
        <v>0</v>
      </c>
      <c r="BP258" s="24">
        <f>IF(ISNA(VLOOKUP(AL258,'2012 BPTs'!$B$12:$BX$181,BP$3,FALSE)),0,VLOOKUP(AL258,'2012 BPTs'!$B$12:$BX$181,BP$3,FALSE))</f>
        <v>0</v>
      </c>
      <c r="BQ258" s="24">
        <f>IF(ISNA(VLOOKUP(AM258,'2012 BPTs'!$B$12:$BX$181,BQ$3,FALSE)),0,VLOOKUP(AM258,'2012 BPTs'!$B$12:$BX$181,BQ$3,FALSE))</f>
        <v>0</v>
      </c>
      <c r="BS258" s="77">
        <f t="shared" si="80"/>
        <v>0</v>
      </c>
      <c r="BT258" s="68">
        <f t="shared" si="81"/>
        <v>0</v>
      </c>
      <c r="BU258" s="68">
        <f t="shared" si="82"/>
        <v>0</v>
      </c>
      <c r="BW258" s="24">
        <f>IF(ISNA(VLOOKUP(AF258,'2012 BPTs'!$B$12:$BX$181,BW$3,FALSE)),0,VLOOKUP(AF258,'2012 BPTs'!$B$12:$BX$181,BW$3,FALSE))</f>
        <v>0</v>
      </c>
      <c r="BX258" s="24">
        <f>IF(ISNA(VLOOKUP(AG258,'2012 BPTs'!$B$12:$BX$181,BX$3,FALSE)),0,VLOOKUP(AG258,'2012 BPTs'!$B$12:$BX$181,BX$3,FALSE))</f>
        <v>0</v>
      </c>
      <c r="BY258" s="24">
        <f>IF(ISNA(VLOOKUP(AH258,'2012 BPTs'!$B$12:$BX$181,BY$3,FALSE)),0,VLOOKUP(AH258,'2012 BPTs'!$B$12:$BX$181,BY$3,FALSE))</f>
        <v>0</v>
      </c>
      <c r="BZ258" s="24">
        <f>IF(ISNA(VLOOKUP(AI258,'2012 BPTs'!$B$12:$BX$181,BZ$3,FALSE)),0,VLOOKUP(AI258,'2012 BPTs'!$B$12:$BX$181,BZ$3,FALSE))</f>
        <v>0</v>
      </c>
      <c r="CA258" s="24">
        <f>IF(ISNA(VLOOKUP(AJ258,'2012 BPTs'!$B$12:$BX$181,CA$3,FALSE)),0,VLOOKUP(AJ258,'2012 BPTs'!$B$12:$BX$181,CA$3,FALSE))</f>
        <v>0</v>
      </c>
      <c r="CB258" s="24">
        <f>IF(ISNA(VLOOKUP(AK258,'2012 BPTs'!$B$12:$BX$181,CB$3,FALSE)),0,VLOOKUP(AK258,'2012 BPTs'!$B$12:$BX$181,CB$3,FALSE))</f>
        <v>0</v>
      </c>
      <c r="CC258" s="24">
        <f>IF(ISNA(VLOOKUP(AL258,'2012 BPTs'!$B$12:$BX$181,CC$3,FALSE)),0,VLOOKUP(AL258,'2012 BPTs'!$B$12:$BX$181,CC$3,FALSE))</f>
        <v>0</v>
      </c>
      <c r="CD258" s="24">
        <f>IF(ISNA(VLOOKUP(AM258,'2012 BPTs'!$B$12:$BX$181,CD$3,FALSE)),0,VLOOKUP(AM258,'2012 BPTs'!$B$12:$BX$181,CD$3,FALSE))</f>
        <v>0</v>
      </c>
      <c r="CF258" s="24">
        <f>IF(ISERROR(VLOOKUP(AF258,'2012 BPTs'!$B$12:$BX$181,CF$3,FALSE)/VLOOKUP(AF258,'2012 BPTs'!$B$12:$BX433,CF$3+3,FALSE)),0,VLOOKUP(AF258,'2012 BPTs'!$B$12:$BX$181,CF$3,FALSE)/VLOOKUP(AF258,'2012 BPTs'!$B$12:$BX433,CF$3+3,FALSE))</f>
        <v>0</v>
      </c>
      <c r="CG258" s="24">
        <f>IF(ISERROR(VLOOKUP(AG258,'2012 BPTs'!$B$12:$BX$181,CG$3,FALSE)/VLOOKUP(AG258,'2012 BPTs'!$B$12:$BX433,CG$3+3,FALSE)),0,VLOOKUP(AG258,'2012 BPTs'!$B$12:$BX$181,CG$3,FALSE)/VLOOKUP(AG258,'2012 BPTs'!$B$12:$BX433,CG$3+3,FALSE))</f>
        <v>0</v>
      </c>
      <c r="CH258" s="24">
        <f>IF(ISERROR(VLOOKUP(AH258,'2012 BPTs'!$B$12:$BX$181,CH$3,FALSE)/VLOOKUP(AH258,'2012 BPTs'!$B$12:$BX433,CH$3+3,FALSE)),0,VLOOKUP(AH258,'2012 BPTs'!$B$12:$BX$181,CH$3,FALSE)/VLOOKUP(AH258,'2012 BPTs'!$B$12:$BX433,CH$3+3,FALSE))</f>
        <v>0</v>
      </c>
      <c r="CI258" s="24">
        <f>IF(ISERROR(VLOOKUP(AI258,'2012 BPTs'!$B$12:$BX$181,CI$3,FALSE)/VLOOKUP(AI258,'2012 BPTs'!$B$12:$BX433,CI$3+3,FALSE)),0,VLOOKUP(AI258,'2012 BPTs'!$B$12:$BX$181,CI$3,FALSE)/VLOOKUP(AI258,'2012 BPTs'!$B$12:$BX433,CI$3+3,FALSE))</f>
        <v>0</v>
      </c>
      <c r="CJ258" s="24">
        <f>IF(ISERROR(VLOOKUP(AJ258,'2012 BPTs'!$B$12:$BX$181,CJ$3,FALSE)/VLOOKUP(AJ258,'2012 BPTs'!$B$12:$BX433,CJ$3+3,FALSE)),0,VLOOKUP(AJ258,'2012 BPTs'!$B$12:$BX$181,CJ$3,FALSE)/VLOOKUP(AJ258,'2012 BPTs'!$B$12:$BX433,CJ$3+3,FALSE))</f>
        <v>0</v>
      </c>
      <c r="CK258" s="24">
        <f>IF(ISERROR(VLOOKUP(AK258,'2012 BPTs'!$B$12:$BX$181,CK$3,FALSE)/VLOOKUP(AK258,'2012 BPTs'!$B$12:$BX433,CK$3+3,FALSE)),0,VLOOKUP(AK258,'2012 BPTs'!$B$12:$BX$181,CK$3,FALSE)/VLOOKUP(AK258,'2012 BPTs'!$B$12:$BX433,CK$3+3,FALSE))</f>
        <v>0</v>
      </c>
      <c r="CL258" s="24">
        <f>IF(ISERROR(VLOOKUP(AL258,'2012 BPTs'!$B$12:$BX$181,CL$3,FALSE)/VLOOKUP(AL258,'2012 BPTs'!$B$12:$BX433,CL$3+3,FALSE)),0,VLOOKUP(AL258,'2012 BPTs'!$B$12:$BX$181,CL$3,FALSE)/VLOOKUP(AL258,'2012 BPTs'!$B$12:$BX433,CL$3+3,FALSE))</f>
        <v>0</v>
      </c>
      <c r="CM258" s="24">
        <f>IF(ISERROR(VLOOKUP(AM258,'2012 BPTs'!$B$12:$BX$181,CM$3,FALSE)/VLOOKUP(AM258,'2012 BPTs'!$B$12:$BX433,CM$3+3,FALSE)),0,VLOOKUP(AM258,'2012 BPTs'!$B$12:$BX$181,CM$3,FALSE)/VLOOKUP(AM258,'2012 BPTs'!$B$12:$BX433,CM$3+3,FALSE))</f>
        <v>0</v>
      </c>
      <c r="CO258" s="24">
        <f>IF(ISERROR(VLOOKUP(AF258,'2012 BPTs'!$B$12:$BX$181,CO$3,FALSE)/VLOOKUP(AF258,'2012 BPTs'!$B$12:$BX433,CO$3+2,FALSE)),0,VLOOKUP(AF258,'2012 BPTs'!$B$12:$BX$181,CO$3,FALSE)/VLOOKUP(AF258,'2012 BPTs'!$B$12:$BX433,CO$3+2,FALSE))</f>
        <v>0</v>
      </c>
      <c r="CP258" s="24">
        <f>IF(ISERROR(VLOOKUP(AG258,'2012 BPTs'!$B$12:$BX$181,CP$3,FALSE)/VLOOKUP(AG258,'2012 BPTs'!$B$12:$BX433,CP$3+2,FALSE)),0,VLOOKUP(AG258,'2012 BPTs'!$B$12:$BX$181,CP$3,FALSE)/VLOOKUP(AG258,'2012 BPTs'!$B$12:$BX433,CP$3+2,FALSE))</f>
        <v>0</v>
      </c>
      <c r="CQ258" s="24">
        <f>IF(ISERROR(VLOOKUP(AH258,'2012 BPTs'!$B$12:$BX$181,CQ$3,FALSE)/VLOOKUP(AH258,'2012 BPTs'!$B$12:$BX433,CQ$3+2,FALSE)),0,VLOOKUP(AH258,'2012 BPTs'!$B$12:$BX$181,CQ$3,FALSE)/VLOOKUP(AH258,'2012 BPTs'!$B$12:$BX433,CQ$3+2,FALSE))</f>
        <v>0</v>
      </c>
      <c r="CR258" s="24">
        <f>IF(ISERROR(VLOOKUP(AI258,'2012 BPTs'!$B$12:$BX$181,CR$3,FALSE)/VLOOKUP(AI258,'2012 BPTs'!$B$12:$BX433,CR$3+2,FALSE)),0,VLOOKUP(AI258,'2012 BPTs'!$B$12:$BX$181,CR$3,FALSE)/VLOOKUP(AI258,'2012 BPTs'!$B$12:$BX433,CR$3+2,FALSE))</f>
        <v>0</v>
      </c>
      <c r="CS258" s="24">
        <f>IF(ISERROR(VLOOKUP(AJ258,'2012 BPTs'!$B$12:$BX$181,CS$3,FALSE)/VLOOKUP(AJ258,'2012 BPTs'!$B$12:$BX433,CS$3+2,FALSE)),0,VLOOKUP(AJ258,'2012 BPTs'!$B$12:$BX$181,CS$3,FALSE)/VLOOKUP(AJ258,'2012 BPTs'!$B$12:$BX433,CS$3+2,FALSE))</f>
        <v>0</v>
      </c>
      <c r="CT258" s="24">
        <f>IF(ISERROR(VLOOKUP(AK258,'2012 BPTs'!$B$12:$BX$181,CT$3,FALSE)/VLOOKUP(AK258,'2012 BPTs'!$B$12:$BX433,CT$3+2,FALSE)),0,VLOOKUP(AK258,'2012 BPTs'!$B$12:$BX$181,CT$3,FALSE)/VLOOKUP(AK258,'2012 BPTs'!$B$12:$BX433,CT$3+2,FALSE))</f>
        <v>0</v>
      </c>
      <c r="CU258" s="24">
        <f>IF(ISERROR(VLOOKUP(AL258,'2012 BPTs'!$B$12:$BX$181,CU$3,FALSE)/VLOOKUP(AL258,'2012 BPTs'!$B$12:$BX433,CU$3+2,FALSE)),0,VLOOKUP(AL258,'2012 BPTs'!$B$12:$BX$181,CU$3,FALSE)/VLOOKUP(AL258,'2012 BPTs'!$B$12:$BX433,CU$3+2,FALSE))</f>
        <v>0</v>
      </c>
      <c r="CV258" s="24">
        <f>IF(ISERROR(VLOOKUP(AM258,'2012 BPTs'!$B$12:$BX$181,CV$3,FALSE)/VLOOKUP(AM258,'2012 BPTs'!$B$12:$BX433,CV$3+2,FALSE)),0,VLOOKUP(AM258,'2012 BPTs'!$B$12:$BX$181,CV$3,FALSE)/VLOOKUP(AM258,'2012 BPTs'!$B$12:$BX433,CV$3+2,FALSE))</f>
        <v>0</v>
      </c>
      <c r="CX258" s="93">
        <f>'2014 BPTs'!BR94</f>
        <v>0</v>
      </c>
      <c r="CY258" s="93">
        <f>'2014 BPTs'!BS94</f>
        <v>0</v>
      </c>
    </row>
    <row r="259" spans="2:103" x14ac:dyDescent="0.2">
      <c r="B259" s="2" t="s">
        <v>213</v>
      </c>
      <c r="C259" s="2">
        <f>'2014 BPTs'!E95</f>
        <v>0</v>
      </c>
      <c r="D259" s="2">
        <f t="shared" si="83"/>
        <v>0</v>
      </c>
      <c r="E259" s="4">
        <f>'2014 BPTs'!F95</f>
        <v>0</v>
      </c>
      <c r="F259" s="88">
        <f>'2014 BPTs'!G95</f>
        <v>0</v>
      </c>
      <c r="G259" s="53">
        <f>'2014 BPTs'!I95</f>
        <v>0</v>
      </c>
      <c r="H259" s="88">
        <f>'2014 BPTs'!J95</f>
        <v>0</v>
      </c>
      <c r="I259" s="4">
        <f>'2014 BPTs'!K95</f>
        <v>0</v>
      </c>
      <c r="J259" s="5">
        <f>'2014 BPTs'!M95</f>
        <v>0</v>
      </c>
      <c r="K259" s="99">
        <f>'2014 BPTs'!BL95</f>
        <v>0</v>
      </c>
      <c r="L259" s="100">
        <f t="shared" si="85"/>
        <v>0</v>
      </c>
      <c r="M259" s="101">
        <f t="shared" si="86"/>
        <v>0</v>
      </c>
      <c r="N259" s="102">
        <f t="shared" si="75"/>
        <v>0</v>
      </c>
      <c r="O259" s="103">
        <f>'2014 BPTs'!BM95</f>
        <v>0</v>
      </c>
      <c r="P259" s="100">
        <f t="shared" si="87"/>
        <v>0</v>
      </c>
      <c r="Q259" s="101">
        <f t="shared" si="88"/>
        <v>0</v>
      </c>
      <c r="R259" s="104">
        <f t="shared" si="89"/>
        <v>0</v>
      </c>
      <c r="S259" s="105">
        <f t="shared" si="76"/>
        <v>0</v>
      </c>
      <c r="T259" s="104">
        <f t="shared" si="90"/>
        <v>0</v>
      </c>
      <c r="U259" s="121">
        <f>IF(K259=0,0,IF(B259="Manual",(S259-O259-AP259*(O259/(O259+Z259)))/S259,'2014 BPTs'!BP95))</f>
        <v>0</v>
      </c>
      <c r="V259" s="99">
        <f>'2014 BPTs'!BN95</f>
        <v>0</v>
      </c>
      <c r="W259" s="100">
        <f t="shared" si="84"/>
        <v>0</v>
      </c>
      <c r="X259" s="103">
        <f t="shared" si="91"/>
        <v>0</v>
      </c>
      <c r="Y259" s="102">
        <f t="shared" si="77"/>
        <v>0</v>
      </c>
      <c r="Z259" s="103">
        <f>'2014 BPTs'!BO95</f>
        <v>0</v>
      </c>
      <c r="AA259" s="104">
        <f t="shared" si="78"/>
        <v>0</v>
      </c>
      <c r="AB259" s="106">
        <f>IF(W259=0,0,IF(B259="Manual",(V259-Z259-AP259*(Z259/(Z259+O259)))/V259,'2014 BPTs'!BQ95))</f>
        <v>0</v>
      </c>
      <c r="AD259" s="2" t="str">
        <f t="shared" si="79"/>
        <v>00-0</v>
      </c>
      <c r="AE259" s="2">
        <f>'2014 BPTs'!BA95</f>
        <v>0</v>
      </c>
      <c r="AF259" s="2" t="str">
        <f>IF(B259="Auto",'2014 BPTs'!BB95,D259&amp;E259&amp;"-"&amp;F259)</f>
        <v/>
      </c>
      <c r="AG259" s="2" t="str">
        <f>'2014 BPTs'!BC95</f>
        <v/>
      </c>
      <c r="AH259" s="2" t="str">
        <f>'2014 BPTs'!BD95</f>
        <v/>
      </c>
      <c r="AI259" s="2" t="str">
        <f>'2014 BPTs'!BE95</f>
        <v/>
      </c>
      <c r="AJ259" s="2" t="str">
        <f>'2014 BPTs'!BF95</f>
        <v/>
      </c>
      <c r="AK259" s="2" t="str">
        <f>'2014 BPTs'!BG95</f>
        <v/>
      </c>
      <c r="AL259" s="2" t="str">
        <f>'2014 BPTs'!BH95</f>
        <v/>
      </c>
      <c r="AM259" s="2" t="str">
        <f>'2014 BPTs'!BI95</f>
        <v/>
      </c>
      <c r="AO259" s="128">
        <f>'2014 BPTs'!AJ95*'2014 BPTs'!BK95</f>
        <v>0</v>
      </c>
      <c r="AP259" s="128">
        <f>'2014 BPTs'!AK95*'2014 BPTs'!BK95</f>
        <v>0</v>
      </c>
      <c r="AR259" s="5">
        <f>IF(B259="Auto",'2014 BPTs'!M95,J259)</f>
        <v>0</v>
      </c>
      <c r="AS259" s="5">
        <f>'2014 BPTs'!O95</f>
        <v>0</v>
      </c>
      <c r="AT259" s="5">
        <f>'2014 BPTs'!Q95</f>
        <v>0</v>
      </c>
      <c r="AU259" s="5">
        <f>'2014 BPTs'!S95</f>
        <v>0</v>
      </c>
      <c r="AV259" s="5">
        <f>'2014 BPTs'!U95</f>
        <v>0</v>
      </c>
      <c r="AW259" s="5">
        <f>'2014 BPTs'!W95</f>
        <v>0</v>
      </c>
      <c r="AX259" s="5">
        <f>'2014 BPTs'!Y95</f>
        <v>0</v>
      </c>
      <c r="AY259" s="5">
        <f>'2014 BPTs'!AA95</f>
        <v>0</v>
      </c>
      <c r="BA259" s="24">
        <f>IF(ISNA(VLOOKUP(AF259,'2012 BPTs'!$B$12:$BX$181,BA$3,FALSE)),0,VLOOKUP(AF259,'2012 BPTs'!$B$12:$BX$181,BA$3,FALSE))</f>
        <v>0</v>
      </c>
      <c r="BB259" s="24">
        <f>IF(ISNA(VLOOKUP(AG259,'2012 BPTs'!$B$12:$BX$181,BB$3,FALSE)),0,VLOOKUP(AG259,'2012 BPTs'!$B$12:$BX$181,BB$3,FALSE))</f>
        <v>0</v>
      </c>
      <c r="BC259" s="24">
        <f>IF(ISNA(VLOOKUP(AH259,'2012 BPTs'!$B$12:$BX$181,BC$3,FALSE)),0,VLOOKUP(AH259,'2012 BPTs'!$B$12:$BX$181,BC$3,FALSE))</f>
        <v>0</v>
      </c>
      <c r="BD259" s="24">
        <f>IF(ISNA(VLOOKUP(AI259,'2012 BPTs'!$B$12:$BX$181,BD$3,FALSE)),0,VLOOKUP(AI259,'2012 BPTs'!$B$12:$BX$181,BD$3,FALSE))</f>
        <v>0</v>
      </c>
      <c r="BE259" s="24">
        <f>IF(ISNA(VLOOKUP(AJ259,'2012 BPTs'!$B$12:$BX$181,BE$3,FALSE)),0,VLOOKUP(AJ259,'2012 BPTs'!$B$12:$BX$181,BE$3,FALSE))</f>
        <v>0</v>
      </c>
      <c r="BF259" s="24">
        <f>IF(ISNA(VLOOKUP(AK259,'2012 BPTs'!$B$12:$BX$181,BF$3,FALSE)),0,VLOOKUP(AK259,'2012 BPTs'!$B$12:$BX$181,BF$3,FALSE))</f>
        <v>0</v>
      </c>
      <c r="BG259" s="24">
        <f>IF(ISNA(VLOOKUP(AL259,'2012 BPTs'!$B$12:$BX$181,BG$3,FALSE)),0,VLOOKUP(AL259,'2012 BPTs'!$B$12:$BX$181,BG$3,FALSE))</f>
        <v>0</v>
      </c>
      <c r="BH259" s="24">
        <f>IF(ISNA(VLOOKUP(AM259,'2012 BPTs'!$B$12:$BX$181,BH$3,FALSE)),0,VLOOKUP(AM259,'2012 BPTs'!$B$12:$BX$181,BH$3,FALSE))</f>
        <v>0</v>
      </c>
      <c r="BJ259" s="24">
        <f>IF(ISNA(VLOOKUP(AF259,'2012 BPTs'!$B$12:$BX$181,BJ$3,FALSE)),0,VLOOKUP(AF259,'2012 BPTs'!$B$12:$BX$181,BJ$3,FALSE))</f>
        <v>0</v>
      </c>
      <c r="BK259" s="24">
        <f>IF(ISNA(VLOOKUP(AG259,'2012 BPTs'!$B$12:$BX$181,BK$3,FALSE)),0,VLOOKUP(AG259,'2012 BPTs'!$B$12:$BX$181,BK$3,FALSE))</f>
        <v>0</v>
      </c>
      <c r="BL259" s="24">
        <f>IF(ISNA(VLOOKUP(AH259,'2012 BPTs'!$B$12:$BX$181,BL$3,FALSE)),0,VLOOKUP(AH259,'2012 BPTs'!$B$12:$BX$181,BL$3,FALSE))</f>
        <v>0</v>
      </c>
      <c r="BM259" s="24">
        <f>IF(ISNA(VLOOKUP(AI259,'2012 BPTs'!$B$12:$BX$181,BM$3,FALSE)),0,VLOOKUP(AI259,'2012 BPTs'!$B$12:$BX$181,BM$3,FALSE))</f>
        <v>0</v>
      </c>
      <c r="BN259" s="24">
        <f>IF(ISNA(VLOOKUP(AJ259,'2012 BPTs'!$B$12:$BX$181,BN$3,FALSE)),0,VLOOKUP(AJ259,'2012 BPTs'!$B$12:$BX$181,BN$3,FALSE))</f>
        <v>0</v>
      </c>
      <c r="BO259" s="24">
        <f>IF(ISNA(VLOOKUP(AK259,'2012 BPTs'!$B$12:$BX$181,BO$3,FALSE)),0,VLOOKUP(AK259,'2012 BPTs'!$B$12:$BX$181,BO$3,FALSE))</f>
        <v>0</v>
      </c>
      <c r="BP259" s="24">
        <f>IF(ISNA(VLOOKUP(AL259,'2012 BPTs'!$B$12:$BX$181,BP$3,FALSE)),0,VLOOKUP(AL259,'2012 BPTs'!$B$12:$BX$181,BP$3,FALSE))</f>
        <v>0</v>
      </c>
      <c r="BQ259" s="24">
        <f>IF(ISNA(VLOOKUP(AM259,'2012 BPTs'!$B$12:$BX$181,BQ$3,FALSE)),0,VLOOKUP(AM259,'2012 BPTs'!$B$12:$BX$181,BQ$3,FALSE))</f>
        <v>0</v>
      </c>
      <c r="BS259" s="77">
        <f t="shared" si="80"/>
        <v>0</v>
      </c>
      <c r="BT259" s="68">
        <f t="shared" si="81"/>
        <v>0</v>
      </c>
      <c r="BU259" s="68">
        <f t="shared" si="82"/>
        <v>0</v>
      </c>
      <c r="BW259" s="24">
        <f>IF(ISNA(VLOOKUP(AF259,'2012 BPTs'!$B$12:$BX$181,BW$3,FALSE)),0,VLOOKUP(AF259,'2012 BPTs'!$B$12:$BX$181,BW$3,FALSE))</f>
        <v>0</v>
      </c>
      <c r="BX259" s="24">
        <f>IF(ISNA(VLOOKUP(AG259,'2012 BPTs'!$B$12:$BX$181,BX$3,FALSE)),0,VLOOKUP(AG259,'2012 BPTs'!$B$12:$BX$181,BX$3,FALSE))</f>
        <v>0</v>
      </c>
      <c r="BY259" s="24">
        <f>IF(ISNA(VLOOKUP(AH259,'2012 BPTs'!$B$12:$BX$181,BY$3,FALSE)),0,VLOOKUP(AH259,'2012 BPTs'!$B$12:$BX$181,BY$3,FALSE))</f>
        <v>0</v>
      </c>
      <c r="BZ259" s="24">
        <f>IF(ISNA(VLOOKUP(AI259,'2012 BPTs'!$B$12:$BX$181,BZ$3,FALSE)),0,VLOOKUP(AI259,'2012 BPTs'!$B$12:$BX$181,BZ$3,FALSE))</f>
        <v>0</v>
      </c>
      <c r="CA259" s="24">
        <f>IF(ISNA(VLOOKUP(AJ259,'2012 BPTs'!$B$12:$BX$181,CA$3,FALSE)),0,VLOOKUP(AJ259,'2012 BPTs'!$B$12:$BX$181,CA$3,FALSE))</f>
        <v>0</v>
      </c>
      <c r="CB259" s="24">
        <f>IF(ISNA(VLOOKUP(AK259,'2012 BPTs'!$B$12:$BX$181,CB$3,FALSE)),0,VLOOKUP(AK259,'2012 BPTs'!$B$12:$BX$181,CB$3,FALSE))</f>
        <v>0</v>
      </c>
      <c r="CC259" s="24">
        <f>IF(ISNA(VLOOKUP(AL259,'2012 BPTs'!$B$12:$BX$181,CC$3,FALSE)),0,VLOOKUP(AL259,'2012 BPTs'!$B$12:$BX$181,CC$3,FALSE))</f>
        <v>0</v>
      </c>
      <c r="CD259" s="24">
        <f>IF(ISNA(VLOOKUP(AM259,'2012 BPTs'!$B$12:$BX$181,CD$3,FALSE)),0,VLOOKUP(AM259,'2012 BPTs'!$B$12:$BX$181,CD$3,FALSE))</f>
        <v>0</v>
      </c>
      <c r="CF259" s="24">
        <f>IF(ISERROR(VLOOKUP(AF259,'2012 BPTs'!$B$12:$BX$181,CF$3,FALSE)/VLOOKUP(AF259,'2012 BPTs'!$B$12:$BX434,CF$3+3,FALSE)),0,VLOOKUP(AF259,'2012 BPTs'!$B$12:$BX$181,CF$3,FALSE)/VLOOKUP(AF259,'2012 BPTs'!$B$12:$BX434,CF$3+3,FALSE))</f>
        <v>0</v>
      </c>
      <c r="CG259" s="24">
        <f>IF(ISERROR(VLOOKUP(AG259,'2012 BPTs'!$B$12:$BX$181,CG$3,FALSE)/VLOOKUP(AG259,'2012 BPTs'!$B$12:$BX434,CG$3+3,FALSE)),0,VLOOKUP(AG259,'2012 BPTs'!$B$12:$BX$181,CG$3,FALSE)/VLOOKUP(AG259,'2012 BPTs'!$B$12:$BX434,CG$3+3,FALSE))</f>
        <v>0</v>
      </c>
      <c r="CH259" s="24">
        <f>IF(ISERROR(VLOOKUP(AH259,'2012 BPTs'!$B$12:$BX$181,CH$3,FALSE)/VLOOKUP(AH259,'2012 BPTs'!$B$12:$BX434,CH$3+3,FALSE)),0,VLOOKUP(AH259,'2012 BPTs'!$B$12:$BX$181,CH$3,FALSE)/VLOOKUP(AH259,'2012 BPTs'!$B$12:$BX434,CH$3+3,FALSE))</f>
        <v>0</v>
      </c>
      <c r="CI259" s="24">
        <f>IF(ISERROR(VLOOKUP(AI259,'2012 BPTs'!$B$12:$BX$181,CI$3,FALSE)/VLOOKUP(AI259,'2012 BPTs'!$B$12:$BX434,CI$3+3,FALSE)),0,VLOOKUP(AI259,'2012 BPTs'!$B$12:$BX$181,CI$3,FALSE)/VLOOKUP(AI259,'2012 BPTs'!$B$12:$BX434,CI$3+3,FALSE))</f>
        <v>0</v>
      </c>
      <c r="CJ259" s="24">
        <f>IF(ISERROR(VLOOKUP(AJ259,'2012 BPTs'!$B$12:$BX$181,CJ$3,FALSE)/VLOOKUP(AJ259,'2012 BPTs'!$B$12:$BX434,CJ$3+3,FALSE)),0,VLOOKUP(AJ259,'2012 BPTs'!$B$12:$BX$181,CJ$3,FALSE)/VLOOKUP(AJ259,'2012 BPTs'!$B$12:$BX434,CJ$3+3,FALSE))</f>
        <v>0</v>
      </c>
      <c r="CK259" s="24">
        <f>IF(ISERROR(VLOOKUP(AK259,'2012 BPTs'!$B$12:$BX$181,CK$3,FALSE)/VLOOKUP(AK259,'2012 BPTs'!$B$12:$BX434,CK$3+3,FALSE)),0,VLOOKUP(AK259,'2012 BPTs'!$B$12:$BX$181,CK$3,FALSE)/VLOOKUP(AK259,'2012 BPTs'!$B$12:$BX434,CK$3+3,FALSE))</f>
        <v>0</v>
      </c>
      <c r="CL259" s="24">
        <f>IF(ISERROR(VLOOKUP(AL259,'2012 BPTs'!$B$12:$BX$181,CL$3,FALSE)/VLOOKUP(AL259,'2012 BPTs'!$B$12:$BX434,CL$3+3,FALSE)),0,VLOOKUP(AL259,'2012 BPTs'!$B$12:$BX$181,CL$3,FALSE)/VLOOKUP(AL259,'2012 BPTs'!$B$12:$BX434,CL$3+3,FALSE))</f>
        <v>0</v>
      </c>
      <c r="CM259" s="24">
        <f>IF(ISERROR(VLOOKUP(AM259,'2012 BPTs'!$B$12:$BX$181,CM$3,FALSE)/VLOOKUP(AM259,'2012 BPTs'!$B$12:$BX434,CM$3+3,FALSE)),0,VLOOKUP(AM259,'2012 BPTs'!$B$12:$BX$181,CM$3,FALSE)/VLOOKUP(AM259,'2012 BPTs'!$B$12:$BX434,CM$3+3,FALSE))</f>
        <v>0</v>
      </c>
      <c r="CO259" s="24">
        <f>IF(ISERROR(VLOOKUP(AF259,'2012 BPTs'!$B$12:$BX$181,CO$3,FALSE)/VLOOKUP(AF259,'2012 BPTs'!$B$12:$BX434,CO$3+2,FALSE)),0,VLOOKUP(AF259,'2012 BPTs'!$B$12:$BX$181,CO$3,FALSE)/VLOOKUP(AF259,'2012 BPTs'!$B$12:$BX434,CO$3+2,FALSE))</f>
        <v>0</v>
      </c>
      <c r="CP259" s="24">
        <f>IF(ISERROR(VLOOKUP(AG259,'2012 BPTs'!$B$12:$BX$181,CP$3,FALSE)/VLOOKUP(AG259,'2012 BPTs'!$B$12:$BX434,CP$3+2,FALSE)),0,VLOOKUP(AG259,'2012 BPTs'!$B$12:$BX$181,CP$3,FALSE)/VLOOKUP(AG259,'2012 BPTs'!$B$12:$BX434,CP$3+2,FALSE))</f>
        <v>0</v>
      </c>
      <c r="CQ259" s="24">
        <f>IF(ISERROR(VLOOKUP(AH259,'2012 BPTs'!$B$12:$BX$181,CQ$3,FALSE)/VLOOKUP(AH259,'2012 BPTs'!$B$12:$BX434,CQ$3+2,FALSE)),0,VLOOKUP(AH259,'2012 BPTs'!$B$12:$BX$181,CQ$3,FALSE)/VLOOKUP(AH259,'2012 BPTs'!$B$12:$BX434,CQ$3+2,FALSE))</f>
        <v>0</v>
      </c>
      <c r="CR259" s="24">
        <f>IF(ISERROR(VLOOKUP(AI259,'2012 BPTs'!$B$12:$BX$181,CR$3,FALSE)/VLOOKUP(AI259,'2012 BPTs'!$B$12:$BX434,CR$3+2,FALSE)),0,VLOOKUP(AI259,'2012 BPTs'!$B$12:$BX$181,CR$3,FALSE)/VLOOKUP(AI259,'2012 BPTs'!$B$12:$BX434,CR$3+2,FALSE))</f>
        <v>0</v>
      </c>
      <c r="CS259" s="24">
        <f>IF(ISERROR(VLOOKUP(AJ259,'2012 BPTs'!$B$12:$BX$181,CS$3,FALSE)/VLOOKUP(AJ259,'2012 BPTs'!$B$12:$BX434,CS$3+2,FALSE)),0,VLOOKUP(AJ259,'2012 BPTs'!$B$12:$BX$181,CS$3,FALSE)/VLOOKUP(AJ259,'2012 BPTs'!$B$12:$BX434,CS$3+2,FALSE))</f>
        <v>0</v>
      </c>
      <c r="CT259" s="24">
        <f>IF(ISERROR(VLOOKUP(AK259,'2012 BPTs'!$B$12:$BX$181,CT$3,FALSE)/VLOOKUP(AK259,'2012 BPTs'!$B$12:$BX434,CT$3+2,FALSE)),0,VLOOKUP(AK259,'2012 BPTs'!$B$12:$BX$181,CT$3,FALSE)/VLOOKUP(AK259,'2012 BPTs'!$B$12:$BX434,CT$3+2,FALSE))</f>
        <v>0</v>
      </c>
      <c r="CU259" s="24">
        <f>IF(ISERROR(VLOOKUP(AL259,'2012 BPTs'!$B$12:$BX$181,CU$3,FALSE)/VLOOKUP(AL259,'2012 BPTs'!$B$12:$BX434,CU$3+2,FALSE)),0,VLOOKUP(AL259,'2012 BPTs'!$B$12:$BX$181,CU$3,FALSE)/VLOOKUP(AL259,'2012 BPTs'!$B$12:$BX434,CU$3+2,FALSE))</f>
        <v>0</v>
      </c>
      <c r="CV259" s="24">
        <f>IF(ISERROR(VLOOKUP(AM259,'2012 BPTs'!$B$12:$BX$181,CV$3,FALSE)/VLOOKUP(AM259,'2012 BPTs'!$B$12:$BX434,CV$3+2,FALSE)),0,VLOOKUP(AM259,'2012 BPTs'!$B$12:$BX$181,CV$3,FALSE)/VLOOKUP(AM259,'2012 BPTs'!$B$12:$BX434,CV$3+2,FALSE))</f>
        <v>0</v>
      </c>
      <c r="CX259" s="93">
        <f>'2014 BPTs'!BR95</f>
        <v>0</v>
      </c>
      <c r="CY259" s="93">
        <f>'2014 BPTs'!BS95</f>
        <v>0</v>
      </c>
    </row>
    <row r="260" spans="2:103" x14ac:dyDescent="0.2">
      <c r="B260" s="2" t="s">
        <v>213</v>
      </c>
      <c r="C260" s="2">
        <f>'2014 BPTs'!E96</f>
        <v>0</v>
      </c>
      <c r="D260" s="2">
        <f t="shared" si="83"/>
        <v>0</v>
      </c>
      <c r="E260" s="4">
        <f>'2014 BPTs'!F96</f>
        <v>0</v>
      </c>
      <c r="F260" s="88">
        <f>'2014 BPTs'!G96</f>
        <v>0</v>
      </c>
      <c r="G260" s="53">
        <f>'2014 BPTs'!I96</f>
        <v>0</v>
      </c>
      <c r="H260" s="88">
        <f>'2014 BPTs'!J96</f>
        <v>0</v>
      </c>
      <c r="I260" s="4">
        <f>'2014 BPTs'!K96</f>
        <v>0</v>
      </c>
      <c r="J260" s="5">
        <f>'2014 BPTs'!M96</f>
        <v>0</v>
      </c>
      <c r="K260" s="99">
        <f>'2014 BPTs'!BL96</f>
        <v>0</v>
      </c>
      <c r="L260" s="100">
        <f t="shared" si="85"/>
        <v>0</v>
      </c>
      <c r="M260" s="101">
        <f t="shared" si="86"/>
        <v>0</v>
      </c>
      <c r="N260" s="102">
        <f t="shared" si="75"/>
        <v>0</v>
      </c>
      <c r="O260" s="103">
        <f>'2014 BPTs'!BM96</f>
        <v>0</v>
      </c>
      <c r="P260" s="100">
        <f t="shared" si="87"/>
        <v>0</v>
      </c>
      <c r="Q260" s="101">
        <f t="shared" si="88"/>
        <v>0</v>
      </c>
      <c r="R260" s="104">
        <f t="shared" si="89"/>
        <v>0</v>
      </c>
      <c r="S260" s="105">
        <f t="shared" si="76"/>
        <v>0</v>
      </c>
      <c r="T260" s="104">
        <f t="shared" si="90"/>
        <v>0</v>
      </c>
      <c r="U260" s="121">
        <f>IF(K260=0,0,IF(B260="Manual",(S260-O260-AP260*(O260/(O260+Z260)))/S260,'2014 BPTs'!BP96))</f>
        <v>0</v>
      </c>
      <c r="V260" s="99">
        <f>'2014 BPTs'!BN96</f>
        <v>0</v>
      </c>
      <c r="W260" s="100">
        <f t="shared" si="84"/>
        <v>0</v>
      </c>
      <c r="X260" s="103">
        <f t="shared" si="91"/>
        <v>0</v>
      </c>
      <c r="Y260" s="102">
        <f t="shared" si="77"/>
        <v>0</v>
      </c>
      <c r="Z260" s="103">
        <f>'2014 BPTs'!BO96</f>
        <v>0</v>
      </c>
      <c r="AA260" s="104">
        <f t="shared" si="78"/>
        <v>0</v>
      </c>
      <c r="AB260" s="106">
        <f>IF(W260=0,0,IF(B260="Manual",(V260-Z260-AP260*(Z260/(Z260+O260)))/V260,'2014 BPTs'!BQ96))</f>
        <v>0</v>
      </c>
      <c r="AD260" s="2" t="str">
        <f t="shared" si="79"/>
        <v>00-0</v>
      </c>
      <c r="AE260" s="2">
        <f>'2014 BPTs'!BA96</f>
        <v>0</v>
      </c>
      <c r="AF260" s="2" t="str">
        <f>IF(B260="Auto",'2014 BPTs'!BB96,D260&amp;E260&amp;"-"&amp;F260)</f>
        <v/>
      </c>
      <c r="AG260" s="2" t="str">
        <f>'2014 BPTs'!BC96</f>
        <v/>
      </c>
      <c r="AH260" s="2" t="str">
        <f>'2014 BPTs'!BD96</f>
        <v/>
      </c>
      <c r="AI260" s="2" t="str">
        <f>'2014 BPTs'!BE96</f>
        <v/>
      </c>
      <c r="AJ260" s="2" t="str">
        <f>'2014 BPTs'!BF96</f>
        <v/>
      </c>
      <c r="AK260" s="2" t="str">
        <f>'2014 BPTs'!BG96</f>
        <v/>
      </c>
      <c r="AL260" s="2" t="str">
        <f>'2014 BPTs'!BH96</f>
        <v/>
      </c>
      <c r="AM260" s="2" t="str">
        <f>'2014 BPTs'!BI96</f>
        <v/>
      </c>
      <c r="AO260" s="128">
        <f>'2014 BPTs'!AJ96*'2014 BPTs'!BK96</f>
        <v>0</v>
      </c>
      <c r="AP260" s="128">
        <f>'2014 BPTs'!AK96*'2014 BPTs'!BK96</f>
        <v>0</v>
      </c>
      <c r="AR260" s="5">
        <f>IF(B260="Auto",'2014 BPTs'!M96,J260)</f>
        <v>0</v>
      </c>
      <c r="AS260" s="5">
        <f>'2014 BPTs'!O96</f>
        <v>0</v>
      </c>
      <c r="AT260" s="5">
        <f>'2014 BPTs'!Q96</f>
        <v>0</v>
      </c>
      <c r="AU260" s="5">
        <f>'2014 BPTs'!S96</f>
        <v>0</v>
      </c>
      <c r="AV260" s="5">
        <f>'2014 BPTs'!U96</f>
        <v>0</v>
      </c>
      <c r="AW260" s="5">
        <f>'2014 BPTs'!W96</f>
        <v>0</v>
      </c>
      <c r="AX260" s="5">
        <f>'2014 BPTs'!Y96</f>
        <v>0</v>
      </c>
      <c r="AY260" s="5">
        <f>'2014 BPTs'!AA96</f>
        <v>0</v>
      </c>
      <c r="BA260" s="24">
        <f>IF(ISNA(VLOOKUP(AF260,'2012 BPTs'!$B$12:$BX$181,BA$3,FALSE)),0,VLOOKUP(AF260,'2012 BPTs'!$B$12:$BX$181,BA$3,FALSE))</f>
        <v>0</v>
      </c>
      <c r="BB260" s="24">
        <f>IF(ISNA(VLOOKUP(AG260,'2012 BPTs'!$B$12:$BX$181,BB$3,FALSE)),0,VLOOKUP(AG260,'2012 BPTs'!$B$12:$BX$181,BB$3,FALSE))</f>
        <v>0</v>
      </c>
      <c r="BC260" s="24">
        <f>IF(ISNA(VLOOKUP(AH260,'2012 BPTs'!$B$12:$BX$181,BC$3,FALSE)),0,VLOOKUP(AH260,'2012 BPTs'!$B$12:$BX$181,BC$3,FALSE))</f>
        <v>0</v>
      </c>
      <c r="BD260" s="24">
        <f>IF(ISNA(VLOOKUP(AI260,'2012 BPTs'!$B$12:$BX$181,BD$3,FALSE)),0,VLOOKUP(AI260,'2012 BPTs'!$B$12:$BX$181,BD$3,FALSE))</f>
        <v>0</v>
      </c>
      <c r="BE260" s="24">
        <f>IF(ISNA(VLOOKUP(AJ260,'2012 BPTs'!$B$12:$BX$181,BE$3,FALSE)),0,VLOOKUP(AJ260,'2012 BPTs'!$B$12:$BX$181,BE$3,FALSE))</f>
        <v>0</v>
      </c>
      <c r="BF260" s="24">
        <f>IF(ISNA(VLOOKUP(AK260,'2012 BPTs'!$B$12:$BX$181,BF$3,FALSE)),0,VLOOKUP(AK260,'2012 BPTs'!$B$12:$BX$181,BF$3,FALSE))</f>
        <v>0</v>
      </c>
      <c r="BG260" s="24">
        <f>IF(ISNA(VLOOKUP(AL260,'2012 BPTs'!$B$12:$BX$181,BG$3,FALSE)),0,VLOOKUP(AL260,'2012 BPTs'!$B$12:$BX$181,BG$3,FALSE))</f>
        <v>0</v>
      </c>
      <c r="BH260" s="24">
        <f>IF(ISNA(VLOOKUP(AM260,'2012 BPTs'!$B$12:$BX$181,BH$3,FALSE)),0,VLOOKUP(AM260,'2012 BPTs'!$B$12:$BX$181,BH$3,FALSE))</f>
        <v>0</v>
      </c>
      <c r="BJ260" s="24">
        <f>IF(ISNA(VLOOKUP(AF260,'2012 BPTs'!$B$12:$BX$181,BJ$3,FALSE)),0,VLOOKUP(AF260,'2012 BPTs'!$B$12:$BX$181,BJ$3,FALSE))</f>
        <v>0</v>
      </c>
      <c r="BK260" s="24">
        <f>IF(ISNA(VLOOKUP(AG260,'2012 BPTs'!$B$12:$BX$181,BK$3,FALSE)),0,VLOOKUP(AG260,'2012 BPTs'!$B$12:$BX$181,BK$3,FALSE))</f>
        <v>0</v>
      </c>
      <c r="BL260" s="24">
        <f>IF(ISNA(VLOOKUP(AH260,'2012 BPTs'!$B$12:$BX$181,BL$3,FALSE)),0,VLOOKUP(AH260,'2012 BPTs'!$B$12:$BX$181,BL$3,FALSE))</f>
        <v>0</v>
      </c>
      <c r="BM260" s="24">
        <f>IF(ISNA(VLOOKUP(AI260,'2012 BPTs'!$B$12:$BX$181,BM$3,FALSE)),0,VLOOKUP(AI260,'2012 BPTs'!$B$12:$BX$181,BM$3,FALSE))</f>
        <v>0</v>
      </c>
      <c r="BN260" s="24">
        <f>IF(ISNA(VLOOKUP(AJ260,'2012 BPTs'!$B$12:$BX$181,BN$3,FALSE)),0,VLOOKUP(AJ260,'2012 BPTs'!$B$12:$BX$181,BN$3,FALSE))</f>
        <v>0</v>
      </c>
      <c r="BO260" s="24">
        <f>IF(ISNA(VLOOKUP(AK260,'2012 BPTs'!$B$12:$BX$181,BO$3,FALSE)),0,VLOOKUP(AK260,'2012 BPTs'!$B$12:$BX$181,BO$3,FALSE))</f>
        <v>0</v>
      </c>
      <c r="BP260" s="24">
        <f>IF(ISNA(VLOOKUP(AL260,'2012 BPTs'!$B$12:$BX$181,BP$3,FALSE)),0,VLOOKUP(AL260,'2012 BPTs'!$B$12:$BX$181,BP$3,FALSE))</f>
        <v>0</v>
      </c>
      <c r="BQ260" s="24">
        <f>IF(ISNA(VLOOKUP(AM260,'2012 BPTs'!$B$12:$BX$181,BQ$3,FALSE)),0,VLOOKUP(AM260,'2012 BPTs'!$B$12:$BX$181,BQ$3,FALSE))</f>
        <v>0</v>
      </c>
      <c r="BS260" s="77">
        <f t="shared" si="80"/>
        <v>0</v>
      </c>
      <c r="BT260" s="68">
        <f t="shared" si="81"/>
        <v>0</v>
      </c>
      <c r="BU260" s="68">
        <f t="shared" si="82"/>
        <v>0</v>
      </c>
      <c r="BW260" s="24">
        <f>IF(ISNA(VLOOKUP(AF260,'2012 BPTs'!$B$12:$BX$181,BW$3,FALSE)),0,VLOOKUP(AF260,'2012 BPTs'!$B$12:$BX$181,BW$3,FALSE))</f>
        <v>0</v>
      </c>
      <c r="BX260" s="24">
        <f>IF(ISNA(VLOOKUP(AG260,'2012 BPTs'!$B$12:$BX$181,BX$3,FALSE)),0,VLOOKUP(AG260,'2012 BPTs'!$B$12:$BX$181,BX$3,FALSE))</f>
        <v>0</v>
      </c>
      <c r="BY260" s="24">
        <f>IF(ISNA(VLOOKUP(AH260,'2012 BPTs'!$B$12:$BX$181,BY$3,FALSE)),0,VLOOKUP(AH260,'2012 BPTs'!$B$12:$BX$181,BY$3,FALSE))</f>
        <v>0</v>
      </c>
      <c r="BZ260" s="24">
        <f>IF(ISNA(VLOOKUP(AI260,'2012 BPTs'!$B$12:$BX$181,BZ$3,FALSE)),0,VLOOKUP(AI260,'2012 BPTs'!$B$12:$BX$181,BZ$3,FALSE))</f>
        <v>0</v>
      </c>
      <c r="CA260" s="24">
        <f>IF(ISNA(VLOOKUP(AJ260,'2012 BPTs'!$B$12:$BX$181,CA$3,FALSE)),0,VLOOKUP(AJ260,'2012 BPTs'!$B$12:$BX$181,CA$3,FALSE))</f>
        <v>0</v>
      </c>
      <c r="CB260" s="24">
        <f>IF(ISNA(VLOOKUP(AK260,'2012 BPTs'!$B$12:$BX$181,CB$3,FALSE)),0,VLOOKUP(AK260,'2012 BPTs'!$B$12:$BX$181,CB$3,FALSE))</f>
        <v>0</v>
      </c>
      <c r="CC260" s="24">
        <f>IF(ISNA(VLOOKUP(AL260,'2012 BPTs'!$B$12:$BX$181,CC$3,FALSE)),0,VLOOKUP(AL260,'2012 BPTs'!$B$12:$BX$181,CC$3,FALSE))</f>
        <v>0</v>
      </c>
      <c r="CD260" s="24">
        <f>IF(ISNA(VLOOKUP(AM260,'2012 BPTs'!$B$12:$BX$181,CD$3,FALSE)),0,VLOOKUP(AM260,'2012 BPTs'!$B$12:$BX$181,CD$3,FALSE))</f>
        <v>0</v>
      </c>
      <c r="CF260" s="24">
        <f>IF(ISERROR(VLOOKUP(AF260,'2012 BPTs'!$B$12:$BX$181,CF$3,FALSE)/VLOOKUP(AF260,'2012 BPTs'!$B$12:$BX435,CF$3+3,FALSE)),0,VLOOKUP(AF260,'2012 BPTs'!$B$12:$BX$181,CF$3,FALSE)/VLOOKUP(AF260,'2012 BPTs'!$B$12:$BX435,CF$3+3,FALSE))</f>
        <v>0</v>
      </c>
      <c r="CG260" s="24">
        <f>IF(ISERROR(VLOOKUP(AG260,'2012 BPTs'!$B$12:$BX$181,CG$3,FALSE)/VLOOKUP(AG260,'2012 BPTs'!$B$12:$BX435,CG$3+3,FALSE)),0,VLOOKUP(AG260,'2012 BPTs'!$B$12:$BX$181,CG$3,FALSE)/VLOOKUP(AG260,'2012 BPTs'!$B$12:$BX435,CG$3+3,FALSE))</f>
        <v>0</v>
      </c>
      <c r="CH260" s="24">
        <f>IF(ISERROR(VLOOKUP(AH260,'2012 BPTs'!$B$12:$BX$181,CH$3,FALSE)/VLOOKUP(AH260,'2012 BPTs'!$B$12:$BX435,CH$3+3,FALSE)),0,VLOOKUP(AH260,'2012 BPTs'!$B$12:$BX$181,CH$3,FALSE)/VLOOKUP(AH260,'2012 BPTs'!$B$12:$BX435,CH$3+3,FALSE))</f>
        <v>0</v>
      </c>
      <c r="CI260" s="24">
        <f>IF(ISERROR(VLOOKUP(AI260,'2012 BPTs'!$B$12:$BX$181,CI$3,FALSE)/VLOOKUP(AI260,'2012 BPTs'!$B$12:$BX435,CI$3+3,FALSE)),0,VLOOKUP(AI260,'2012 BPTs'!$B$12:$BX$181,CI$3,FALSE)/VLOOKUP(AI260,'2012 BPTs'!$B$12:$BX435,CI$3+3,FALSE))</f>
        <v>0</v>
      </c>
      <c r="CJ260" s="24">
        <f>IF(ISERROR(VLOOKUP(AJ260,'2012 BPTs'!$B$12:$BX$181,CJ$3,FALSE)/VLOOKUP(AJ260,'2012 BPTs'!$B$12:$BX435,CJ$3+3,FALSE)),0,VLOOKUP(AJ260,'2012 BPTs'!$B$12:$BX$181,CJ$3,FALSE)/VLOOKUP(AJ260,'2012 BPTs'!$B$12:$BX435,CJ$3+3,FALSE))</f>
        <v>0</v>
      </c>
      <c r="CK260" s="24">
        <f>IF(ISERROR(VLOOKUP(AK260,'2012 BPTs'!$B$12:$BX$181,CK$3,FALSE)/VLOOKUP(AK260,'2012 BPTs'!$B$12:$BX435,CK$3+3,FALSE)),0,VLOOKUP(AK260,'2012 BPTs'!$B$12:$BX$181,CK$3,FALSE)/VLOOKUP(AK260,'2012 BPTs'!$B$12:$BX435,CK$3+3,FALSE))</f>
        <v>0</v>
      </c>
      <c r="CL260" s="24">
        <f>IF(ISERROR(VLOOKUP(AL260,'2012 BPTs'!$B$12:$BX$181,CL$3,FALSE)/VLOOKUP(AL260,'2012 BPTs'!$B$12:$BX435,CL$3+3,FALSE)),0,VLOOKUP(AL260,'2012 BPTs'!$B$12:$BX$181,CL$3,FALSE)/VLOOKUP(AL260,'2012 BPTs'!$B$12:$BX435,CL$3+3,FALSE))</f>
        <v>0</v>
      </c>
      <c r="CM260" s="24">
        <f>IF(ISERROR(VLOOKUP(AM260,'2012 BPTs'!$B$12:$BX$181,CM$3,FALSE)/VLOOKUP(AM260,'2012 BPTs'!$B$12:$BX435,CM$3+3,FALSE)),0,VLOOKUP(AM260,'2012 BPTs'!$B$12:$BX$181,CM$3,FALSE)/VLOOKUP(AM260,'2012 BPTs'!$B$12:$BX435,CM$3+3,FALSE))</f>
        <v>0</v>
      </c>
      <c r="CO260" s="24">
        <f>IF(ISERROR(VLOOKUP(AF260,'2012 BPTs'!$B$12:$BX$181,CO$3,FALSE)/VLOOKUP(AF260,'2012 BPTs'!$B$12:$BX435,CO$3+2,FALSE)),0,VLOOKUP(AF260,'2012 BPTs'!$B$12:$BX$181,CO$3,FALSE)/VLOOKUP(AF260,'2012 BPTs'!$B$12:$BX435,CO$3+2,FALSE))</f>
        <v>0</v>
      </c>
      <c r="CP260" s="24">
        <f>IF(ISERROR(VLOOKUP(AG260,'2012 BPTs'!$B$12:$BX$181,CP$3,FALSE)/VLOOKUP(AG260,'2012 BPTs'!$B$12:$BX435,CP$3+2,FALSE)),0,VLOOKUP(AG260,'2012 BPTs'!$B$12:$BX$181,CP$3,FALSE)/VLOOKUP(AG260,'2012 BPTs'!$B$12:$BX435,CP$3+2,FALSE))</f>
        <v>0</v>
      </c>
      <c r="CQ260" s="24">
        <f>IF(ISERROR(VLOOKUP(AH260,'2012 BPTs'!$B$12:$BX$181,CQ$3,FALSE)/VLOOKUP(AH260,'2012 BPTs'!$B$12:$BX435,CQ$3+2,FALSE)),0,VLOOKUP(AH260,'2012 BPTs'!$B$12:$BX$181,CQ$3,FALSE)/VLOOKUP(AH260,'2012 BPTs'!$B$12:$BX435,CQ$3+2,FALSE))</f>
        <v>0</v>
      </c>
      <c r="CR260" s="24">
        <f>IF(ISERROR(VLOOKUP(AI260,'2012 BPTs'!$B$12:$BX$181,CR$3,FALSE)/VLOOKUP(AI260,'2012 BPTs'!$B$12:$BX435,CR$3+2,FALSE)),0,VLOOKUP(AI260,'2012 BPTs'!$B$12:$BX$181,CR$3,FALSE)/VLOOKUP(AI260,'2012 BPTs'!$B$12:$BX435,CR$3+2,FALSE))</f>
        <v>0</v>
      </c>
      <c r="CS260" s="24">
        <f>IF(ISERROR(VLOOKUP(AJ260,'2012 BPTs'!$B$12:$BX$181,CS$3,FALSE)/VLOOKUP(AJ260,'2012 BPTs'!$B$12:$BX435,CS$3+2,FALSE)),0,VLOOKUP(AJ260,'2012 BPTs'!$B$12:$BX$181,CS$3,FALSE)/VLOOKUP(AJ260,'2012 BPTs'!$B$12:$BX435,CS$3+2,FALSE))</f>
        <v>0</v>
      </c>
      <c r="CT260" s="24">
        <f>IF(ISERROR(VLOOKUP(AK260,'2012 BPTs'!$B$12:$BX$181,CT$3,FALSE)/VLOOKUP(AK260,'2012 BPTs'!$B$12:$BX435,CT$3+2,FALSE)),0,VLOOKUP(AK260,'2012 BPTs'!$B$12:$BX$181,CT$3,FALSE)/VLOOKUP(AK260,'2012 BPTs'!$B$12:$BX435,CT$3+2,FALSE))</f>
        <v>0</v>
      </c>
      <c r="CU260" s="24">
        <f>IF(ISERROR(VLOOKUP(AL260,'2012 BPTs'!$B$12:$BX$181,CU$3,FALSE)/VLOOKUP(AL260,'2012 BPTs'!$B$12:$BX435,CU$3+2,FALSE)),0,VLOOKUP(AL260,'2012 BPTs'!$B$12:$BX$181,CU$3,FALSE)/VLOOKUP(AL260,'2012 BPTs'!$B$12:$BX435,CU$3+2,FALSE))</f>
        <v>0</v>
      </c>
      <c r="CV260" s="24">
        <f>IF(ISERROR(VLOOKUP(AM260,'2012 BPTs'!$B$12:$BX$181,CV$3,FALSE)/VLOOKUP(AM260,'2012 BPTs'!$B$12:$BX435,CV$3+2,FALSE)),0,VLOOKUP(AM260,'2012 BPTs'!$B$12:$BX$181,CV$3,FALSE)/VLOOKUP(AM260,'2012 BPTs'!$B$12:$BX435,CV$3+2,FALSE))</f>
        <v>0</v>
      </c>
      <c r="CX260" s="93">
        <f>'2014 BPTs'!BR96</f>
        <v>0</v>
      </c>
      <c r="CY260" s="93">
        <f>'2014 BPTs'!BS96</f>
        <v>0</v>
      </c>
    </row>
    <row r="261" spans="2:103" x14ac:dyDescent="0.2">
      <c r="B261" s="2" t="s">
        <v>213</v>
      </c>
      <c r="C261" s="2">
        <f>'2014 BPTs'!E97</f>
        <v>0</v>
      </c>
      <c r="D261" s="2">
        <f t="shared" si="83"/>
        <v>0</v>
      </c>
      <c r="E261" s="4">
        <f>'2014 BPTs'!F97</f>
        <v>0</v>
      </c>
      <c r="F261" s="88">
        <f>'2014 BPTs'!G97</f>
        <v>0</v>
      </c>
      <c r="G261" s="53">
        <f>'2014 BPTs'!I97</f>
        <v>0</v>
      </c>
      <c r="H261" s="88">
        <f>'2014 BPTs'!J97</f>
        <v>0</v>
      </c>
      <c r="I261" s="4">
        <f>'2014 BPTs'!K97</f>
        <v>0</v>
      </c>
      <c r="J261" s="5">
        <f>'2014 BPTs'!M97</f>
        <v>0</v>
      </c>
      <c r="K261" s="99">
        <f>'2014 BPTs'!BL97</f>
        <v>0</v>
      </c>
      <c r="L261" s="100">
        <f t="shared" si="85"/>
        <v>0</v>
      </c>
      <c r="M261" s="101">
        <f t="shared" si="86"/>
        <v>0</v>
      </c>
      <c r="N261" s="102">
        <f t="shared" si="75"/>
        <v>0</v>
      </c>
      <c r="O261" s="103">
        <f>'2014 BPTs'!BM97</f>
        <v>0</v>
      </c>
      <c r="P261" s="100">
        <f t="shared" si="87"/>
        <v>0</v>
      </c>
      <c r="Q261" s="101">
        <f t="shared" si="88"/>
        <v>0</v>
      </c>
      <c r="R261" s="104">
        <f t="shared" si="89"/>
        <v>0</v>
      </c>
      <c r="S261" s="105">
        <f t="shared" si="76"/>
        <v>0</v>
      </c>
      <c r="T261" s="104">
        <f t="shared" si="90"/>
        <v>0</v>
      </c>
      <c r="U261" s="121">
        <f>IF(K261=0,0,IF(B261="Manual",(S261-O261-AP261*(O261/(O261+Z261)))/S261,'2014 BPTs'!BP97))</f>
        <v>0</v>
      </c>
      <c r="V261" s="99">
        <f>'2014 BPTs'!BN97</f>
        <v>0</v>
      </c>
      <c r="W261" s="100">
        <f t="shared" si="84"/>
        <v>0</v>
      </c>
      <c r="X261" s="103">
        <f t="shared" si="91"/>
        <v>0</v>
      </c>
      <c r="Y261" s="102">
        <f t="shared" si="77"/>
        <v>0</v>
      </c>
      <c r="Z261" s="103">
        <f>'2014 BPTs'!BO97</f>
        <v>0</v>
      </c>
      <c r="AA261" s="104">
        <f t="shared" si="78"/>
        <v>0</v>
      </c>
      <c r="AB261" s="106">
        <f>IF(W261=0,0,IF(B261="Manual",(V261-Z261-AP261*(Z261/(Z261+O261)))/V261,'2014 BPTs'!BQ97))</f>
        <v>0</v>
      </c>
      <c r="AD261" s="2" t="str">
        <f t="shared" si="79"/>
        <v>00-0</v>
      </c>
      <c r="AE261" s="2">
        <f>'2014 BPTs'!BA97</f>
        <v>0</v>
      </c>
      <c r="AF261" s="2" t="str">
        <f>IF(B261="Auto",'2014 BPTs'!BB97,D261&amp;E261&amp;"-"&amp;F261)</f>
        <v/>
      </c>
      <c r="AG261" s="2" t="str">
        <f>'2014 BPTs'!BC97</f>
        <v/>
      </c>
      <c r="AH261" s="2" t="str">
        <f>'2014 BPTs'!BD97</f>
        <v/>
      </c>
      <c r="AI261" s="2" t="str">
        <f>'2014 BPTs'!BE97</f>
        <v/>
      </c>
      <c r="AJ261" s="2" t="str">
        <f>'2014 BPTs'!BF97</f>
        <v/>
      </c>
      <c r="AK261" s="2" t="str">
        <f>'2014 BPTs'!BG97</f>
        <v/>
      </c>
      <c r="AL261" s="2" t="str">
        <f>'2014 BPTs'!BH97</f>
        <v/>
      </c>
      <c r="AM261" s="2" t="str">
        <f>'2014 BPTs'!BI97</f>
        <v/>
      </c>
      <c r="AO261" s="128">
        <f>'2014 BPTs'!AJ97*'2014 BPTs'!BK97</f>
        <v>0</v>
      </c>
      <c r="AP261" s="128">
        <f>'2014 BPTs'!AK97*'2014 BPTs'!BK97</f>
        <v>0</v>
      </c>
      <c r="AR261" s="5">
        <f>IF(B261="Auto",'2014 BPTs'!M97,J261)</f>
        <v>0</v>
      </c>
      <c r="AS261" s="5">
        <f>'2014 BPTs'!O97</f>
        <v>0</v>
      </c>
      <c r="AT261" s="5">
        <f>'2014 BPTs'!Q97</f>
        <v>0</v>
      </c>
      <c r="AU261" s="5">
        <f>'2014 BPTs'!S97</f>
        <v>0</v>
      </c>
      <c r="AV261" s="5">
        <f>'2014 BPTs'!U97</f>
        <v>0</v>
      </c>
      <c r="AW261" s="5">
        <f>'2014 BPTs'!W97</f>
        <v>0</v>
      </c>
      <c r="AX261" s="5">
        <f>'2014 BPTs'!Y97</f>
        <v>0</v>
      </c>
      <c r="AY261" s="5">
        <f>'2014 BPTs'!AA97</f>
        <v>0</v>
      </c>
      <c r="BA261" s="24">
        <f>IF(ISNA(VLOOKUP(AF261,'2012 BPTs'!$B$12:$BX$181,BA$3,FALSE)),0,VLOOKUP(AF261,'2012 BPTs'!$B$12:$BX$181,BA$3,FALSE))</f>
        <v>0</v>
      </c>
      <c r="BB261" s="24">
        <f>IF(ISNA(VLOOKUP(AG261,'2012 BPTs'!$B$12:$BX$181,BB$3,FALSE)),0,VLOOKUP(AG261,'2012 BPTs'!$B$12:$BX$181,BB$3,FALSE))</f>
        <v>0</v>
      </c>
      <c r="BC261" s="24">
        <f>IF(ISNA(VLOOKUP(AH261,'2012 BPTs'!$B$12:$BX$181,BC$3,FALSE)),0,VLOOKUP(AH261,'2012 BPTs'!$B$12:$BX$181,BC$3,FALSE))</f>
        <v>0</v>
      </c>
      <c r="BD261" s="24">
        <f>IF(ISNA(VLOOKUP(AI261,'2012 BPTs'!$B$12:$BX$181,BD$3,FALSE)),0,VLOOKUP(AI261,'2012 BPTs'!$B$12:$BX$181,BD$3,FALSE))</f>
        <v>0</v>
      </c>
      <c r="BE261" s="24">
        <f>IF(ISNA(VLOOKUP(AJ261,'2012 BPTs'!$B$12:$BX$181,BE$3,FALSE)),0,VLOOKUP(AJ261,'2012 BPTs'!$B$12:$BX$181,BE$3,FALSE))</f>
        <v>0</v>
      </c>
      <c r="BF261" s="24">
        <f>IF(ISNA(VLOOKUP(AK261,'2012 BPTs'!$B$12:$BX$181,BF$3,FALSE)),0,VLOOKUP(AK261,'2012 BPTs'!$B$12:$BX$181,BF$3,FALSE))</f>
        <v>0</v>
      </c>
      <c r="BG261" s="24">
        <f>IF(ISNA(VLOOKUP(AL261,'2012 BPTs'!$B$12:$BX$181,BG$3,FALSE)),0,VLOOKUP(AL261,'2012 BPTs'!$B$12:$BX$181,BG$3,FALSE))</f>
        <v>0</v>
      </c>
      <c r="BH261" s="24">
        <f>IF(ISNA(VLOOKUP(AM261,'2012 BPTs'!$B$12:$BX$181,BH$3,FALSE)),0,VLOOKUP(AM261,'2012 BPTs'!$B$12:$BX$181,BH$3,FALSE))</f>
        <v>0</v>
      </c>
      <c r="BJ261" s="24">
        <f>IF(ISNA(VLOOKUP(AF261,'2012 BPTs'!$B$12:$BX$181,BJ$3,FALSE)),0,VLOOKUP(AF261,'2012 BPTs'!$B$12:$BX$181,BJ$3,FALSE))</f>
        <v>0</v>
      </c>
      <c r="BK261" s="24">
        <f>IF(ISNA(VLOOKUP(AG261,'2012 BPTs'!$B$12:$BX$181,BK$3,FALSE)),0,VLOOKUP(AG261,'2012 BPTs'!$B$12:$BX$181,BK$3,FALSE))</f>
        <v>0</v>
      </c>
      <c r="BL261" s="24">
        <f>IF(ISNA(VLOOKUP(AH261,'2012 BPTs'!$B$12:$BX$181,BL$3,FALSE)),0,VLOOKUP(AH261,'2012 BPTs'!$B$12:$BX$181,BL$3,FALSE))</f>
        <v>0</v>
      </c>
      <c r="BM261" s="24">
        <f>IF(ISNA(VLOOKUP(AI261,'2012 BPTs'!$B$12:$BX$181,BM$3,FALSE)),0,VLOOKUP(AI261,'2012 BPTs'!$B$12:$BX$181,BM$3,FALSE))</f>
        <v>0</v>
      </c>
      <c r="BN261" s="24">
        <f>IF(ISNA(VLOOKUP(AJ261,'2012 BPTs'!$B$12:$BX$181,BN$3,FALSE)),0,VLOOKUP(AJ261,'2012 BPTs'!$B$12:$BX$181,BN$3,FALSE))</f>
        <v>0</v>
      </c>
      <c r="BO261" s="24">
        <f>IF(ISNA(VLOOKUP(AK261,'2012 BPTs'!$B$12:$BX$181,BO$3,FALSE)),0,VLOOKUP(AK261,'2012 BPTs'!$B$12:$BX$181,BO$3,FALSE))</f>
        <v>0</v>
      </c>
      <c r="BP261" s="24">
        <f>IF(ISNA(VLOOKUP(AL261,'2012 BPTs'!$B$12:$BX$181,BP$3,FALSE)),0,VLOOKUP(AL261,'2012 BPTs'!$B$12:$BX$181,BP$3,FALSE))</f>
        <v>0</v>
      </c>
      <c r="BQ261" s="24">
        <f>IF(ISNA(VLOOKUP(AM261,'2012 BPTs'!$B$12:$BX$181,BQ$3,FALSE)),0,VLOOKUP(AM261,'2012 BPTs'!$B$12:$BX$181,BQ$3,FALSE))</f>
        <v>0</v>
      </c>
      <c r="BS261" s="77">
        <f t="shared" si="80"/>
        <v>0</v>
      </c>
      <c r="BT261" s="68">
        <f t="shared" si="81"/>
        <v>0</v>
      </c>
      <c r="BU261" s="68">
        <f t="shared" si="82"/>
        <v>0</v>
      </c>
      <c r="BW261" s="24">
        <f>IF(ISNA(VLOOKUP(AF261,'2012 BPTs'!$B$12:$BX$181,BW$3,FALSE)),0,VLOOKUP(AF261,'2012 BPTs'!$B$12:$BX$181,BW$3,FALSE))</f>
        <v>0</v>
      </c>
      <c r="BX261" s="24">
        <f>IF(ISNA(VLOOKUP(AG261,'2012 BPTs'!$B$12:$BX$181,BX$3,FALSE)),0,VLOOKUP(AG261,'2012 BPTs'!$B$12:$BX$181,BX$3,FALSE))</f>
        <v>0</v>
      </c>
      <c r="BY261" s="24">
        <f>IF(ISNA(VLOOKUP(AH261,'2012 BPTs'!$B$12:$BX$181,BY$3,FALSE)),0,VLOOKUP(AH261,'2012 BPTs'!$B$12:$BX$181,BY$3,FALSE))</f>
        <v>0</v>
      </c>
      <c r="BZ261" s="24">
        <f>IF(ISNA(VLOOKUP(AI261,'2012 BPTs'!$B$12:$BX$181,BZ$3,FALSE)),0,VLOOKUP(AI261,'2012 BPTs'!$B$12:$BX$181,BZ$3,FALSE))</f>
        <v>0</v>
      </c>
      <c r="CA261" s="24">
        <f>IF(ISNA(VLOOKUP(AJ261,'2012 BPTs'!$B$12:$BX$181,CA$3,FALSE)),0,VLOOKUP(AJ261,'2012 BPTs'!$B$12:$BX$181,CA$3,FALSE))</f>
        <v>0</v>
      </c>
      <c r="CB261" s="24">
        <f>IF(ISNA(VLOOKUP(AK261,'2012 BPTs'!$B$12:$BX$181,CB$3,FALSE)),0,VLOOKUP(AK261,'2012 BPTs'!$B$12:$BX$181,CB$3,FALSE))</f>
        <v>0</v>
      </c>
      <c r="CC261" s="24">
        <f>IF(ISNA(VLOOKUP(AL261,'2012 BPTs'!$B$12:$BX$181,CC$3,FALSE)),0,VLOOKUP(AL261,'2012 BPTs'!$B$12:$BX$181,CC$3,FALSE))</f>
        <v>0</v>
      </c>
      <c r="CD261" s="24">
        <f>IF(ISNA(VLOOKUP(AM261,'2012 BPTs'!$B$12:$BX$181,CD$3,FALSE)),0,VLOOKUP(AM261,'2012 BPTs'!$B$12:$BX$181,CD$3,FALSE))</f>
        <v>0</v>
      </c>
      <c r="CF261" s="24">
        <f>IF(ISERROR(VLOOKUP(AF261,'2012 BPTs'!$B$12:$BX$181,CF$3,FALSE)/VLOOKUP(AF261,'2012 BPTs'!$B$12:$BX436,CF$3+3,FALSE)),0,VLOOKUP(AF261,'2012 BPTs'!$B$12:$BX$181,CF$3,FALSE)/VLOOKUP(AF261,'2012 BPTs'!$B$12:$BX436,CF$3+3,FALSE))</f>
        <v>0</v>
      </c>
      <c r="CG261" s="24">
        <f>IF(ISERROR(VLOOKUP(AG261,'2012 BPTs'!$B$12:$BX$181,CG$3,FALSE)/VLOOKUP(AG261,'2012 BPTs'!$B$12:$BX436,CG$3+3,FALSE)),0,VLOOKUP(AG261,'2012 BPTs'!$B$12:$BX$181,CG$3,FALSE)/VLOOKUP(AG261,'2012 BPTs'!$B$12:$BX436,CG$3+3,FALSE))</f>
        <v>0</v>
      </c>
      <c r="CH261" s="24">
        <f>IF(ISERROR(VLOOKUP(AH261,'2012 BPTs'!$B$12:$BX$181,CH$3,FALSE)/VLOOKUP(AH261,'2012 BPTs'!$B$12:$BX436,CH$3+3,FALSE)),0,VLOOKUP(AH261,'2012 BPTs'!$B$12:$BX$181,CH$3,FALSE)/VLOOKUP(AH261,'2012 BPTs'!$B$12:$BX436,CH$3+3,FALSE))</f>
        <v>0</v>
      </c>
      <c r="CI261" s="24">
        <f>IF(ISERROR(VLOOKUP(AI261,'2012 BPTs'!$B$12:$BX$181,CI$3,FALSE)/VLOOKUP(AI261,'2012 BPTs'!$B$12:$BX436,CI$3+3,FALSE)),0,VLOOKUP(AI261,'2012 BPTs'!$B$12:$BX$181,CI$3,FALSE)/VLOOKUP(AI261,'2012 BPTs'!$B$12:$BX436,CI$3+3,FALSE))</f>
        <v>0</v>
      </c>
      <c r="CJ261" s="24">
        <f>IF(ISERROR(VLOOKUP(AJ261,'2012 BPTs'!$B$12:$BX$181,CJ$3,FALSE)/VLOOKUP(AJ261,'2012 BPTs'!$B$12:$BX436,CJ$3+3,FALSE)),0,VLOOKUP(AJ261,'2012 BPTs'!$B$12:$BX$181,CJ$3,FALSE)/VLOOKUP(AJ261,'2012 BPTs'!$B$12:$BX436,CJ$3+3,FALSE))</f>
        <v>0</v>
      </c>
      <c r="CK261" s="24">
        <f>IF(ISERROR(VLOOKUP(AK261,'2012 BPTs'!$B$12:$BX$181,CK$3,FALSE)/VLOOKUP(AK261,'2012 BPTs'!$B$12:$BX436,CK$3+3,FALSE)),0,VLOOKUP(AK261,'2012 BPTs'!$B$12:$BX$181,CK$3,FALSE)/VLOOKUP(AK261,'2012 BPTs'!$B$12:$BX436,CK$3+3,FALSE))</f>
        <v>0</v>
      </c>
      <c r="CL261" s="24">
        <f>IF(ISERROR(VLOOKUP(AL261,'2012 BPTs'!$B$12:$BX$181,CL$3,FALSE)/VLOOKUP(AL261,'2012 BPTs'!$B$12:$BX436,CL$3+3,FALSE)),0,VLOOKUP(AL261,'2012 BPTs'!$B$12:$BX$181,CL$3,FALSE)/VLOOKUP(AL261,'2012 BPTs'!$B$12:$BX436,CL$3+3,FALSE))</f>
        <v>0</v>
      </c>
      <c r="CM261" s="24">
        <f>IF(ISERROR(VLOOKUP(AM261,'2012 BPTs'!$B$12:$BX$181,CM$3,FALSE)/VLOOKUP(AM261,'2012 BPTs'!$B$12:$BX436,CM$3+3,FALSE)),0,VLOOKUP(AM261,'2012 BPTs'!$B$12:$BX$181,CM$3,FALSE)/VLOOKUP(AM261,'2012 BPTs'!$B$12:$BX436,CM$3+3,FALSE))</f>
        <v>0</v>
      </c>
      <c r="CO261" s="24">
        <f>IF(ISERROR(VLOOKUP(AF261,'2012 BPTs'!$B$12:$BX$181,CO$3,FALSE)/VLOOKUP(AF261,'2012 BPTs'!$B$12:$BX436,CO$3+2,FALSE)),0,VLOOKUP(AF261,'2012 BPTs'!$B$12:$BX$181,CO$3,FALSE)/VLOOKUP(AF261,'2012 BPTs'!$B$12:$BX436,CO$3+2,FALSE))</f>
        <v>0</v>
      </c>
      <c r="CP261" s="24">
        <f>IF(ISERROR(VLOOKUP(AG261,'2012 BPTs'!$B$12:$BX$181,CP$3,FALSE)/VLOOKUP(AG261,'2012 BPTs'!$B$12:$BX436,CP$3+2,FALSE)),0,VLOOKUP(AG261,'2012 BPTs'!$B$12:$BX$181,CP$3,FALSE)/VLOOKUP(AG261,'2012 BPTs'!$B$12:$BX436,CP$3+2,FALSE))</f>
        <v>0</v>
      </c>
      <c r="CQ261" s="24">
        <f>IF(ISERROR(VLOOKUP(AH261,'2012 BPTs'!$B$12:$BX$181,CQ$3,FALSE)/VLOOKUP(AH261,'2012 BPTs'!$B$12:$BX436,CQ$3+2,FALSE)),0,VLOOKUP(AH261,'2012 BPTs'!$B$12:$BX$181,CQ$3,FALSE)/VLOOKUP(AH261,'2012 BPTs'!$B$12:$BX436,CQ$3+2,FALSE))</f>
        <v>0</v>
      </c>
      <c r="CR261" s="24">
        <f>IF(ISERROR(VLOOKUP(AI261,'2012 BPTs'!$B$12:$BX$181,CR$3,FALSE)/VLOOKUP(AI261,'2012 BPTs'!$B$12:$BX436,CR$3+2,FALSE)),0,VLOOKUP(AI261,'2012 BPTs'!$B$12:$BX$181,CR$3,FALSE)/VLOOKUP(AI261,'2012 BPTs'!$B$12:$BX436,CR$3+2,FALSE))</f>
        <v>0</v>
      </c>
      <c r="CS261" s="24">
        <f>IF(ISERROR(VLOOKUP(AJ261,'2012 BPTs'!$B$12:$BX$181,CS$3,FALSE)/VLOOKUP(AJ261,'2012 BPTs'!$B$12:$BX436,CS$3+2,FALSE)),0,VLOOKUP(AJ261,'2012 BPTs'!$B$12:$BX$181,CS$3,FALSE)/VLOOKUP(AJ261,'2012 BPTs'!$B$12:$BX436,CS$3+2,FALSE))</f>
        <v>0</v>
      </c>
      <c r="CT261" s="24">
        <f>IF(ISERROR(VLOOKUP(AK261,'2012 BPTs'!$B$12:$BX$181,CT$3,FALSE)/VLOOKUP(AK261,'2012 BPTs'!$B$12:$BX436,CT$3+2,FALSE)),0,VLOOKUP(AK261,'2012 BPTs'!$B$12:$BX$181,CT$3,FALSE)/VLOOKUP(AK261,'2012 BPTs'!$B$12:$BX436,CT$3+2,FALSE))</f>
        <v>0</v>
      </c>
      <c r="CU261" s="24">
        <f>IF(ISERROR(VLOOKUP(AL261,'2012 BPTs'!$B$12:$BX$181,CU$3,FALSE)/VLOOKUP(AL261,'2012 BPTs'!$B$12:$BX436,CU$3+2,FALSE)),0,VLOOKUP(AL261,'2012 BPTs'!$B$12:$BX$181,CU$3,FALSE)/VLOOKUP(AL261,'2012 BPTs'!$B$12:$BX436,CU$3+2,FALSE))</f>
        <v>0</v>
      </c>
      <c r="CV261" s="24">
        <f>IF(ISERROR(VLOOKUP(AM261,'2012 BPTs'!$B$12:$BX$181,CV$3,FALSE)/VLOOKUP(AM261,'2012 BPTs'!$B$12:$BX436,CV$3+2,FALSE)),0,VLOOKUP(AM261,'2012 BPTs'!$B$12:$BX$181,CV$3,FALSE)/VLOOKUP(AM261,'2012 BPTs'!$B$12:$BX436,CV$3+2,FALSE))</f>
        <v>0</v>
      </c>
      <c r="CX261" s="93">
        <f>'2014 BPTs'!BR97</f>
        <v>0</v>
      </c>
      <c r="CY261" s="93">
        <f>'2014 BPTs'!BS97</f>
        <v>0</v>
      </c>
    </row>
    <row r="262" spans="2:103" x14ac:dyDescent="0.2">
      <c r="B262" s="2" t="s">
        <v>213</v>
      </c>
      <c r="C262" s="2">
        <f>'2014 BPTs'!E98</f>
        <v>0</v>
      </c>
      <c r="D262" s="2">
        <f t="shared" si="83"/>
        <v>0</v>
      </c>
      <c r="E262" s="4">
        <f>'2014 BPTs'!F98</f>
        <v>0</v>
      </c>
      <c r="F262" s="88">
        <f>'2014 BPTs'!G98</f>
        <v>0</v>
      </c>
      <c r="G262" s="53">
        <f>'2014 BPTs'!I98</f>
        <v>0</v>
      </c>
      <c r="H262" s="88">
        <f>'2014 BPTs'!J98</f>
        <v>0</v>
      </c>
      <c r="I262" s="4">
        <f>'2014 BPTs'!K98</f>
        <v>0</v>
      </c>
      <c r="J262" s="5">
        <f>'2014 BPTs'!M98</f>
        <v>0</v>
      </c>
      <c r="K262" s="99">
        <f>'2014 BPTs'!BL98</f>
        <v>0</v>
      </c>
      <c r="L262" s="100">
        <f t="shared" si="85"/>
        <v>0</v>
      </c>
      <c r="M262" s="101">
        <f t="shared" si="86"/>
        <v>0</v>
      </c>
      <c r="N262" s="102">
        <f t="shared" ref="N262:N325" si="92">IF(SUM(AR262:AY262)=0,0,SUMPRODUCT(AR262:AY262,BW262:CD262)/SUM(AR262:AY262))</f>
        <v>0</v>
      </c>
      <c r="O262" s="103">
        <f>'2014 BPTs'!BM98</f>
        <v>0</v>
      </c>
      <c r="P262" s="100">
        <f t="shared" si="87"/>
        <v>0</v>
      </c>
      <c r="Q262" s="101">
        <f t="shared" si="88"/>
        <v>0</v>
      </c>
      <c r="R262" s="104">
        <f t="shared" si="89"/>
        <v>0</v>
      </c>
      <c r="S262" s="105">
        <f t="shared" ref="S262:S325" si="93">M262-SUMPRODUCT(BT262:BU262,BT$3:BU$3)</f>
        <v>0</v>
      </c>
      <c r="T262" s="104">
        <f t="shared" si="90"/>
        <v>0</v>
      </c>
      <c r="U262" s="121">
        <f>IF(K262=0,0,IF(B262="Manual",(S262-O262-AP262*(O262/(O262+Z262)))/S262,'2014 BPTs'!BP98))</f>
        <v>0</v>
      </c>
      <c r="V262" s="99">
        <f>'2014 BPTs'!BN98</f>
        <v>0</v>
      </c>
      <c r="W262" s="100">
        <f t="shared" si="84"/>
        <v>0</v>
      </c>
      <c r="X262" s="103">
        <f t="shared" si="91"/>
        <v>0</v>
      </c>
      <c r="Y262" s="102">
        <f t="shared" ref="Y262:Y325" si="94">IF(SUM(AR262:AY262)=0,0,SUMPRODUCT(AR262:AY262,CO262:CV262)/SUM(AR262:AY262))</f>
        <v>0</v>
      </c>
      <c r="Z262" s="103">
        <f>'2014 BPTs'!BO98</f>
        <v>0</v>
      </c>
      <c r="AA262" s="104">
        <f t="shared" ref="AA262:AA325" si="95">IF(W262=0,0,Z262/(V262*W262))</f>
        <v>0</v>
      </c>
      <c r="AB262" s="106">
        <f>IF(W262=0,0,IF(B262="Manual",(V262-Z262-AP262*(Z262/(Z262+O262)))/V262,'2014 BPTs'!BQ98))</f>
        <v>0</v>
      </c>
      <c r="AD262" s="2" t="str">
        <f t="shared" ref="AD262:AD325" si="96">C262&amp;E262&amp;"-"&amp;F262</f>
        <v>00-0</v>
      </c>
      <c r="AE262" s="2">
        <f>'2014 BPTs'!BA98</f>
        <v>0</v>
      </c>
      <c r="AF262" s="2" t="str">
        <f>IF(B262="Auto",'2014 BPTs'!BB98,D262&amp;E262&amp;"-"&amp;F262)</f>
        <v/>
      </c>
      <c r="AG262" s="2" t="str">
        <f>'2014 BPTs'!BC98</f>
        <v/>
      </c>
      <c r="AH262" s="2" t="str">
        <f>'2014 BPTs'!BD98</f>
        <v/>
      </c>
      <c r="AI262" s="2" t="str">
        <f>'2014 BPTs'!BE98</f>
        <v/>
      </c>
      <c r="AJ262" s="2" t="str">
        <f>'2014 BPTs'!BF98</f>
        <v/>
      </c>
      <c r="AK262" s="2" t="str">
        <f>'2014 BPTs'!BG98</f>
        <v/>
      </c>
      <c r="AL262" s="2" t="str">
        <f>'2014 BPTs'!BH98</f>
        <v/>
      </c>
      <c r="AM262" s="2" t="str">
        <f>'2014 BPTs'!BI98</f>
        <v/>
      </c>
      <c r="AO262" s="128">
        <f>'2014 BPTs'!AJ98*'2014 BPTs'!BK98</f>
        <v>0</v>
      </c>
      <c r="AP262" s="128">
        <f>'2014 BPTs'!AK98*'2014 BPTs'!BK98</f>
        <v>0</v>
      </c>
      <c r="AR262" s="5">
        <f>IF(B262="Auto",'2014 BPTs'!M98,J262)</f>
        <v>0</v>
      </c>
      <c r="AS262" s="5">
        <f>'2014 BPTs'!O98</f>
        <v>0</v>
      </c>
      <c r="AT262" s="5">
        <f>'2014 BPTs'!Q98</f>
        <v>0</v>
      </c>
      <c r="AU262" s="5">
        <f>'2014 BPTs'!S98</f>
        <v>0</v>
      </c>
      <c r="AV262" s="5">
        <f>'2014 BPTs'!U98</f>
        <v>0</v>
      </c>
      <c r="AW262" s="5">
        <f>'2014 BPTs'!W98</f>
        <v>0</v>
      </c>
      <c r="AX262" s="5">
        <f>'2014 BPTs'!Y98</f>
        <v>0</v>
      </c>
      <c r="AY262" s="5">
        <f>'2014 BPTs'!AA98</f>
        <v>0</v>
      </c>
      <c r="BA262" s="24">
        <f>IF(ISNA(VLOOKUP(AF262,'2012 BPTs'!$B$12:$BX$181,BA$3,FALSE)),0,VLOOKUP(AF262,'2012 BPTs'!$B$12:$BX$181,BA$3,FALSE))</f>
        <v>0</v>
      </c>
      <c r="BB262" s="24">
        <f>IF(ISNA(VLOOKUP(AG262,'2012 BPTs'!$B$12:$BX$181,BB$3,FALSE)),0,VLOOKUP(AG262,'2012 BPTs'!$B$12:$BX$181,BB$3,FALSE))</f>
        <v>0</v>
      </c>
      <c r="BC262" s="24">
        <f>IF(ISNA(VLOOKUP(AH262,'2012 BPTs'!$B$12:$BX$181,BC$3,FALSE)),0,VLOOKUP(AH262,'2012 BPTs'!$B$12:$BX$181,BC$3,FALSE))</f>
        <v>0</v>
      </c>
      <c r="BD262" s="24">
        <f>IF(ISNA(VLOOKUP(AI262,'2012 BPTs'!$B$12:$BX$181,BD$3,FALSE)),0,VLOOKUP(AI262,'2012 BPTs'!$B$12:$BX$181,BD$3,FALSE))</f>
        <v>0</v>
      </c>
      <c r="BE262" s="24">
        <f>IF(ISNA(VLOOKUP(AJ262,'2012 BPTs'!$B$12:$BX$181,BE$3,FALSE)),0,VLOOKUP(AJ262,'2012 BPTs'!$B$12:$BX$181,BE$3,FALSE))</f>
        <v>0</v>
      </c>
      <c r="BF262" s="24">
        <f>IF(ISNA(VLOOKUP(AK262,'2012 BPTs'!$B$12:$BX$181,BF$3,FALSE)),0,VLOOKUP(AK262,'2012 BPTs'!$B$12:$BX$181,BF$3,FALSE))</f>
        <v>0</v>
      </c>
      <c r="BG262" s="24">
        <f>IF(ISNA(VLOOKUP(AL262,'2012 BPTs'!$B$12:$BX$181,BG$3,FALSE)),0,VLOOKUP(AL262,'2012 BPTs'!$B$12:$BX$181,BG$3,FALSE))</f>
        <v>0</v>
      </c>
      <c r="BH262" s="24">
        <f>IF(ISNA(VLOOKUP(AM262,'2012 BPTs'!$B$12:$BX$181,BH$3,FALSE)),0,VLOOKUP(AM262,'2012 BPTs'!$B$12:$BX$181,BH$3,FALSE))</f>
        <v>0</v>
      </c>
      <c r="BJ262" s="24">
        <f>IF(ISNA(VLOOKUP(AF262,'2012 BPTs'!$B$12:$BX$181,BJ$3,FALSE)),0,VLOOKUP(AF262,'2012 BPTs'!$B$12:$BX$181,BJ$3,FALSE))</f>
        <v>0</v>
      </c>
      <c r="BK262" s="24">
        <f>IF(ISNA(VLOOKUP(AG262,'2012 BPTs'!$B$12:$BX$181,BK$3,FALSE)),0,VLOOKUP(AG262,'2012 BPTs'!$B$12:$BX$181,BK$3,FALSE))</f>
        <v>0</v>
      </c>
      <c r="BL262" s="24">
        <f>IF(ISNA(VLOOKUP(AH262,'2012 BPTs'!$B$12:$BX$181,BL$3,FALSE)),0,VLOOKUP(AH262,'2012 BPTs'!$B$12:$BX$181,BL$3,FALSE))</f>
        <v>0</v>
      </c>
      <c r="BM262" s="24">
        <f>IF(ISNA(VLOOKUP(AI262,'2012 BPTs'!$B$12:$BX$181,BM$3,FALSE)),0,VLOOKUP(AI262,'2012 BPTs'!$B$12:$BX$181,BM$3,FALSE))</f>
        <v>0</v>
      </c>
      <c r="BN262" s="24">
        <f>IF(ISNA(VLOOKUP(AJ262,'2012 BPTs'!$B$12:$BX$181,BN$3,FALSE)),0,VLOOKUP(AJ262,'2012 BPTs'!$B$12:$BX$181,BN$3,FALSE))</f>
        <v>0</v>
      </c>
      <c r="BO262" s="24">
        <f>IF(ISNA(VLOOKUP(AK262,'2012 BPTs'!$B$12:$BX$181,BO$3,FALSE)),0,VLOOKUP(AK262,'2012 BPTs'!$B$12:$BX$181,BO$3,FALSE))</f>
        <v>0</v>
      </c>
      <c r="BP262" s="24">
        <f>IF(ISNA(VLOOKUP(AL262,'2012 BPTs'!$B$12:$BX$181,BP$3,FALSE)),0,VLOOKUP(AL262,'2012 BPTs'!$B$12:$BX$181,BP$3,FALSE))</f>
        <v>0</v>
      </c>
      <c r="BQ262" s="24">
        <f>IF(ISNA(VLOOKUP(AM262,'2012 BPTs'!$B$12:$BX$181,BQ$3,FALSE)),0,VLOOKUP(AM262,'2012 BPTs'!$B$12:$BX$181,BQ$3,FALSE))</f>
        <v>0</v>
      </c>
      <c r="BS262" s="77">
        <f t="shared" ref="BS262:BS325" si="97">IF(M262=0,0,1-Q262/M262)</f>
        <v>0</v>
      </c>
      <c r="BT262" s="68">
        <f t="shared" ref="BT262:BT325" si="98">IF(ABS(BS262)&lt;0.1,0,IF(BS262&gt;0,M262-Q262-0.1*M262,M262-Q262+0.1*M262))</f>
        <v>0</v>
      </c>
      <c r="BU262" s="68">
        <f t="shared" ref="BU262:BU325" si="99">IF(ABS(BS262)&gt;0.1,0.05*M262,IF(ABS(BS262)&gt;0.05,ABS(M262-Q262)-0.05*M262,0))*IF(BS262&lt;0,-1,1)</f>
        <v>0</v>
      </c>
      <c r="BW262" s="24">
        <f>IF(ISNA(VLOOKUP(AF262,'2012 BPTs'!$B$12:$BX$181,BW$3,FALSE)),0,VLOOKUP(AF262,'2012 BPTs'!$B$12:$BX$181,BW$3,FALSE))</f>
        <v>0</v>
      </c>
      <c r="BX262" s="24">
        <f>IF(ISNA(VLOOKUP(AG262,'2012 BPTs'!$B$12:$BX$181,BX$3,FALSE)),0,VLOOKUP(AG262,'2012 BPTs'!$B$12:$BX$181,BX$3,FALSE))</f>
        <v>0</v>
      </c>
      <c r="BY262" s="24">
        <f>IF(ISNA(VLOOKUP(AH262,'2012 BPTs'!$B$12:$BX$181,BY$3,FALSE)),0,VLOOKUP(AH262,'2012 BPTs'!$B$12:$BX$181,BY$3,FALSE))</f>
        <v>0</v>
      </c>
      <c r="BZ262" s="24">
        <f>IF(ISNA(VLOOKUP(AI262,'2012 BPTs'!$B$12:$BX$181,BZ$3,FALSE)),0,VLOOKUP(AI262,'2012 BPTs'!$B$12:$BX$181,BZ$3,FALSE))</f>
        <v>0</v>
      </c>
      <c r="CA262" s="24">
        <f>IF(ISNA(VLOOKUP(AJ262,'2012 BPTs'!$B$12:$BX$181,CA$3,FALSE)),0,VLOOKUP(AJ262,'2012 BPTs'!$B$12:$BX$181,CA$3,FALSE))</f>
        <v>0</v>
      </c>
      <c r="CB262" s="24">
        <f>IF(ISNA(VLOOKUP(AK262,'2012 BPTs'!$B$12:$BX$181,CB$3,FALSE)),0,VLOOKUP(AK262,'2012 BPTs'!$B$12:$BX$181,CB$3,FALSE))</f>
        <v>0</v>
      </c>
      <c r="CC262" s="24">
        <f>IF(ISNA(VLOOKUP(AL262,'2012 BPTs'!$B$12:$BX$181,CC$3,FALSE)),0,VLOOKUP(AL262,'2012 BPTs'!$B$12:$BX$181,CC$3,FALSE))</f>
        <v>0</v>
      </c>
      <c r="CD262" s="24">
        <f>IF(ISNA(VLOOKUP(AM262,'2012 BPTs'!$B$12:$BX$181,CD$3,FALSE)),0,VLOOKUP(AM262,'2012 BPTs'!$B$12:$BX$181,CD$3,FALSE))</f>
        <v>0</v>
      </c>
      <c r="CF262" s="24">
        <f>IF(ISERROR(VLOOKUP(AF262,'2012 BPTs'!$B$12:$BX$181,CF$3,FALSE)/VLOOKUP(AF262,'2012 BPTs'!$B$12:$BX437,CF$3+3,FALSE)),0,VLOOKUP(AF262,'2012 BPTs'!$B$12:$BX$181,CF$3,FALSE)/VLOOKUP(AF262,'2012 BPTs'!$B$12:$BX437,CF$3+3,FALSE))</f>
        <v>0</v>
      </c>
      <c r="CG262" s="24">
        <f>IF(ISERROR(VLOOKUP(AG262,'2012 BPTs'!$B$12:$BX$181,CG$3,FALSE)/VLOOKUP(AG262,'2012 BPTs'!$B$12:$BX437,CG$3+3,FALSE)),0,VLOOKUP(AG262,'2012 BPTs'!$B$12:$BX$181,CG$3,FALSE)/VLOOKUP(AG262,'2012 BPTs'!$B$12:$BX437,CG$3+3,FALSE))</f>
        <v>0</v>
      </c>
      <c r="CH262" s="24">
        <f>IF(ISERROR(VLOOKUP(AH262,'2012 BPTs'!$B$12:$BX$181,CH$3,FALSE)/VLOOKUP(AH262,'2012 BPTs'!$B$12:$BX437,CH$3+3,FALSE)),0,VLOOKUP(AH262,'2012 BPTs'!$B$12:$BX$181,CH$3,FALSE)/VLOOKUP(AH262,'2012 BPTs'!$B$12:$BX437,CH$3+3,FALSE))</f>
        <v>0</v>
      </c>
      <c r="CI262" s="24">
        <f>IF(ISERROR(VLOOKUP(AI262,'2012 BPTs'!$B$12:$BX$181,CI$3,FALSE)/VLOOKUP(AI262,'2012 BPTs'!$B$12:$BX437,CI$3+3,FALSE)),0,VLOOKUP(AI262,'2012 BPTs'!$B$12:$BX$181,CI$3,FALSE)/VLOOKUP(AI262,'2012 BPTs'!$B$12:$BX437,CI$3+3,FALSE))</f>
        <v>0</v>
      </c>
      <c r="CJ262" s="24">
        <f>IF(ISERROR(VLOOKUP(AJ262,'2012 BPTs'!$B$12:$BX$181,CJ$3,FALSE)/VLOOKUP(AJ262,'2012 BPTs'!$B$12:$BX437,CJ$3+3,FALSE)),0,VLOOKUP(AJ262,'2012 BPTs'!$B$12:$BX$181,CJ$3,FALSE)/VLOOKUP(AJ262,'2012 BPTs'!$B$12:$BX437,CJ$3+3,FALSE))</f>
        <v>0</v>
      </c>
      <c r="CK262" s="24">
        <f>IF(ISERROR(VLOOKUP(AK262,'2012 BPTs'!$B$12:$BX$181,CK$3,FALSE)/VLOOKUP(AK262,'2012 BPTs'!$B$12:$BX437,CK$3+3,FALSE)),0,VLOOKUP(AK262,'2012 BPTs'!$B$12:$BX$181,CK$3,FALSE)/VLOOKUP(AK262,'2012 BPTs'!$B$12:$BX437,CK$3+3,FALSE))</f>
        <v>0</v>
      </c>
      <c r="CL262" s="24">
        <f>IF(ISERROR(VLOOKUP(AL262,'2012 BPTs'!$B$12:$BX$181,CL$3,FALSE)/VLOOKUP(AL262,'2012 BPTs'!$B$12:$BX437,CL$3+3,FALSE)),0,VLOOKUP(AL262,'2012 BPTs'!$B$12:$BX$181,CL$3,FALSE)/VLOOKUP(AL262,'2012 BPTs'!$B$12:$BX437,CL$3+3,FALSE))</f>
        <v>0</v>
      </c>
      <c r="CM262" s="24">
        <f>IF(ISERROR(VLOOKUP(AM262,'2012 BPTs'!$B$12:$BX$181,CM$3,FALSE)/VLOOKUP(AM262,'2012 BPTs'!$B$12:$BX437,CM$3+3,FALSE)),0,VLOOKUP(AM262,'2012 BPTs'!$B$12:$BX$181,CM$3,FALSE)/VLOOKUP(AM262,'2012 BPTs'!$B$12:$BX437,CM$3+3,FALSE))</f>
        <v>0</v>
      </c>
      <c r="CO262" s="24">
        <f>IF(ISERROR(VLOOKUP(AF262,'2012 BPTs'!$B$12:$BX$181,CO$3,FALSE)/VLOOKUP(AF262,'2012 BPTs'!$B$12:$BX437,CO$3+2,FALSE)),0,VLOOKUP(AF262,'2012 BPTs'!$B$12:$BX$181,CO$3,FALSE)/VLOOKUP(AF262,'2012 BPTs'!$B$12:$BX437,CO$3+2,FALSE))</f>
        <v>0</v>
      </c>
      <c r="CP262" s="24">
        <f>IF(ISERROR(VLOOKUP(AG262,'2012 BPTs'!$B$12:$BX$181,CP$3,FALSE)/VLOOKUP(AG262,'2012 BPTs'!$B$12:$BX437,CP$3+2,FALSE)),0,VLOOKUP(AG262,'2012 BPTs'!$B$12:$BX$181,CP$3,FALSE)/VLOOKUP(AG262,'2012 BPTs'!$B$12:$BX437,CP$3+2,FALSE))</f>
        <v>0</v>
      </c>
      <c r="CQ262" s="24">
        <f>IF(ISERROR(VLOOKUP(AH262,'2012 BPTs'!$B$12:$BX$181,CQ$3,FALSE)/VLOOKUP(AH262,'2012 BPTs'!$B$12:$BX437,CQ$3+2,FALSE)),0,VLOOKUP(AH262,'2012 BPTs'!$B$12:$BX$181,CQ$3,FALSE)/VLOOKUP(AH262,'2012 BPTs'!$B$12:$BX437,CQ$3+2,FALSE))</f>
        <v>0</v>
      </c>
      <c r="CR262" s="24">
        <f>IF(ISERROR(VLOOKUP(AI262,'2012 BPTs'!$B$12:$BX$181,CR$3,FALSE)/VLOOKUP(AI262,'2012 BPTs'!$B$12:$BX437,CR$3+2,FALSE)),0,VLOOKUP(AI262,'2012 BPTs'!$B$12:$BX$181,CR$3,FALSE)/VLOOKUP(AI262,'2012 BPTs'!$B$12:$BX437,CR$3+2,FALSE))</f>
        <v>0</v>
      </c>
      <c r="CS262" s="24">
        <f>IF(ISERROR(VLOOKUP(AJ262,'2012 BPTs'!$B$12:$BX$181,CS$3,FALSE)/VLOOKUP(AJ262,'2012 BPTs'!$B$12:$BX437,CS$3+2,FALSE)),0,VLOOKUP(AJ262,'2012 BPTs'!$B$12:$BX$181,CS$3,FALSE)/VLOOKUP(AJ262,'2012 BPTs'!$B$12:$BX437,CS$3+2,FALSE))</f>
        <v>0</v>
      </c>
      <c r="CT262" s="24">
        <f>IF(ISERROR(VLOOKUP(AK262,'2012 BPTs'!$B$12:$BX$181,CT$3,FALSE)/VLOOKUP(AK262,'2012 BPTs'!$B$12:$BX437,CT$3+2,FALSE)),0,VLOOKUP(AK262,'2012 BPTs'!$B$12:$BX$181,CT$3,FALSE)/VLOOKUP(AK262,'2012 BPTs'!$B$12:$BX437,CT$3+2,FALSE))</f>
        <v>0</v>
      </c>
      <c r="CU262" s="24">
        <f>IF(ISERROR(VLOOKUP(AL262,'2012 BPTs'!$B$12:$BX$181,CU$3,FALSE)/VLOOKUP(AL262,'2012 BPTs'!$B$12:$BX437,CU$3+2,FALSE)),0,VLOOKUP(AL262,'2012 BPTs'!$B$12:$BX$181,CU$3,FALSE)/VLOOKUP(AL262,'2012 BPTs'!$B$12:$BX437,CU$3+2,FALSE))</f>
        <v>0</v>
      </c>
      <c r="CV262" s="24">
        <f>IF(ISERROR(VLOOKUP(AM262,'2012 BPTs'!$B$12:$BX$181,CV$3,FALSE)/VLOOKUP(AM262,'2012 BPTs'!$B$12:$BX437,CV$3+2,FALSE)),0,VLOOKUP(AM262,'2012 BPTs'!$B$12:$BX$181,CV$3,FALSE)/VLOOKUP(AM262,'2012 BPTs'!$B$12:$BX437,CV$3+2,FALSE))</f>
        <v>0</v>
      </c>
      <c r="CX262" s="93">
        <f>'2014 BPTs'!BR98</f>
        <v>0</v>
      </c>
      <c r="CY262" s="93">
        <f>'2014 BPTs'!BS98</f>
        <v>0</v>
      </c>
    </row>
    <row r="263" spans="2:103" x14ac:dyDescent="0.2">
      <c r="B263" s="2" t="s">
        <v>213</v>
      </c>
      <c r="C263" s="2">
        <f>'2014 BPTs'!E99</f>
        <v>0</v>
      </c>
      <c r="D263" s="2">
        <f t="shared" ref="D263:D326" si="100">IFERROR(MAX(C263-2,0),"")</f>
        <v>0</v>
      </c>
      <c r="E263" s="4">
        <f>'2014 BPTs'!F99</f>
        <v>0</v>
      </c>
      <c r="F263" s="88">
        <f>'2014 BPTs'!G99</f>
        <v>0</v>
      </c>
      <c r="G263" s="53">
        <f>'2014 BPTs'!I99</f>
        <v>0</v>
      </c>
      <c r="H263" s="88">
        <f>'2014 BPTs'!J99</f>
        <v>0</v>
      </c>
      <c r="I263" s="4">
        <f>'2014 BPTs'!K99</f>
        <v>0</v>
      </c>
      <c r="J263" s="5">
        <f>'2014 BPTs'!M99</f>
        <v>0</v>
      </c>
      <c r="K263" s="99">
        <f>'2014 BPTs'!BL99</f>
        <v>0</v>
      </c>
      <c r="L263" s="100">
        <f t="shared" si="85"/>
        <v>0</v>
      </c>
      <c r="M263" s="101">
        <f t="shared" si="86"/>
        <v>0</v>
      </c>
      <c r="N263" s="102">
        <f t="shared" si="92"/>
        <v>0</v>
      </c>
      <c r="O263" s="103">
        <f>'2014 BPTs'!BM99</f>
        <v>0</v>
      </c>
      <c r="P263" s="100">
        <f t="shared" si="87"/>
        <v>0</v>
      </c>
      <c r="Q263" s="101">
        <f t="shared" si="88"/>
        <v>0</v>
      </c>
      <c r="R263" s="104">
        <f t="shared" si="89"/>
        <v>0</v>
      </c>
      <c r="S263" s="105">
        <f t="shared" si="93"/>
        <v>0</v>
      </c>
      <c r="T263" s="104">
        <f t="shared" si="90"/>
        <v>0</v>
      </c>
      <c r="U263" s="121">
        <f>IF(K263=0,0,IF(B263="Manual",(S263-O263-AP263*(O263/(O263+Z263)))/S263,'2014 BPTs'!BP99))</f>
        <v>0</v>
      </c>
      <c r="V263" s="99">
        <f>'2014 BPTs'!BN99</f>
        <v>0</v>
      </c>
      <c r="W263" s="100">
        <f t="shared" ref="W263:W326" si="101">IF(SUM(AR263:AY263)=0,0,SUMPRODUCT(AR263:AY263,CF263:CM263)/SUM(AR263:AY263))</f>
        <v>0</v>
      </c>
      <c r="X263" s="103">
        <f t="shared" si="91"/>
        <v>0</v>
      </c>
      <c r="Y263" s="102">
        <f t="shared" si="94"/>
        <v>0</v>
      </c>
      <c r="Z263" s="103">
        <f>'2014 BPTs'!BO99</f>
        <v>0</v>
      </c>
      <c r="AA263" s="104">
        <f t="shared" si="95"/>
        <v>0</v>
      </c>
      <c r="AB263" s="106">
        <f>IF(W263=0,0,IF(B263="Manual",(V263-Z263-AP263*(Z263/(Z263+O263)))/V263,'2014 BPTs'!BQ99))</f>
        <v>0</v>
      </c>
      <c r="AD263" s="2" t="str">
        <f t="shared" si="96"/>
        <v>00-0</v>
      </c>
      <c r="AE263" s="2">
        <f>'2014 BPTs'!BA99</f>
        <v>0</v>
      </c>
      <c r="AF263" s="2" t="str">
        <f>IF(B263="Auto",'2014 BPTs'!BB99,D263&amp;E263&amp;"-"&amp;F263)</f>
        <v/>
      </c>
      <c r="AG263" s="2" t="str">
        <f>'2014 BPTs'!BC99</f>
        <v/>
      </c>
      <c r="AH263" s="2" t="str">
        <f>'2014 BPTs'!BD99</f>
        <v/>
      </c>
      <c r="AI263" s="2" t="str">
        <f>'2014 BPTs'!BE99</f>
        <v/>
      </c>
      <c r="AJ263" s="2" t="str">
        <f>'2014 BPTs'!BF99</f>
        <v/>
      </c>
      <c r="AK263" s="2" t="str">
        <f>'2014 BPTs'!BG99</f>
        <v/>
      </c>
      <c r="AL263" s="2" t="str">
        <f>'2014 BPTs'!BH99</f>
        <v/>
      </c>
      <c r="AM263" s="2" t="str">
        <f>'2014 BPTs'!BI99</f>
        <v/>
      </c>
      <c r="AO263" s="128">
        <f>'2014 BPTs'!AJ99*'2014 BPTs'!BK99</f>
        <v>0</v>
      </c>
      <c r="AP263" s="128">
        <f>'2014 BPTs'!AK99*'2014 BPTs'!BK99</f>
        <v>0</v>
      </c>
      <c r="AR263" s="5">
        <f>IF(B263="Auto",'2014 BPTs'!M99,J263)</f>
        <v>0</v>
      </c>
      <c r="AS263" s="5">
        <f>'2014 BPTs'!O99</f>
        <v>0</v>
      </c>
      <c r="AT263" s="5">
        <f>'2014 BPTs'!Q99</f>
        <v>0</v>
      </c>
      <c r="AU263" s="5">
        <f>'2014 BPTs'!S99</f>
        <v>0</v>
      </c>
      <c r="AV263" s="5">
        <f>'2014 BPTs'!U99</f>
        <v>0</v>
      </c>
      <c r="AW263" s="5">
        <f>'2014 BPTs'!W99</f>
        <v>0</v>
      </c>
      <c r="AX263" s="5">
        <f>'2014 BPTs'!Y99</f>
        <v>0</v>
      </c>
      <c r="AY263" s="5">
        <f>'2014 BPTs'!AA99</f>
        <v>0</v>
      </c>
      <c r="BA263" s="24">
        <f>IF(ISNA(VLOOKUP(AF263,'2012 BPTs'!$B$12:$BX$181,BA$3,FALSE)),0,VLOOKUP(AF263,'2012 BPTs'!$B$12:$BX$181,BA$3,FALSE))</f>
        <v>0</v>
      </c>
      <c r="BB263" s="24">
        <f>IF(ISNA(VLOOKUP(AG263,'2012 BPTs'!$B$12:$BX$181,BB$3,FALSE)),0,VLOOKUP(AG263,'2012 BPTs'!$B$12:$BX$181,BB$3,FALSE))</f>
        <v>0</v>
      </c>
      <c r="BC263" s="24">
        <f>IF(ISNA(VLOOKUP(AH263,'2012 BPTs'!$B$12:$BX$181,BC$3,FALSE)),0,VLOOKUP(AH263,'2012 BPTs'!$B$12:$BX$181,BC$3,FALSE))</f>
        <v>0</v>
      </c>
      <c r="BD263" s="24">
        <f>IF(ISNA(VLOOKUP(AI263,'2012 BPTs'!$B$12:$BX$181,BD$3,FALSE)),0,VLOOKUP(AI263,'2012 BPTs'!$B$12:$BX$181,BD$3,FALSE))</f>
        <v>0</v>
      </c>
      <c r="BE263" s="24">
        <f>IF(ISNA(VLOOKUP(AJ263,'2012 BPTs'!$B$12:$BX$181,BE$3,FALSE)),0,VLOOKUP(AJ263,'2012 BPTs'!$B$12:$BX$181,BE$3,FALSE))</f>
        <v>0</v>
      </c>
      <c r="BF263" s="24">
        <f>IF(ISNA(VLOOKUP(AK263,'2012 BPTs'!$B$12:$BX$181,BF$3,FALSE)),0,VLOOKUP(AK263,'2012 BPTs'!$B$12:$BX$181,BF$3,FALSE))</f>
        <v>0</v>
      </c>
      <c r="BG263" s="24">
        <f>IF(ISNA(VLOOKUP(AL263,'2012 BPTs'!$B$12:$BX$181,BG$3,FALSE)),0,VLOOKUP(AL263,'2012 BPTs'!$B$12:$BX$181,BG$3,FALSE))</f>
        <v>0</v>
      </c>
      <c r="BH263" s="24">
        <f>IF(ISNA(VLOOKUP(AM263,'2012 BPTs'!$B$12:$BX$181,BH$3,FALSE)),0,VLOOKUP(AM263,'2012 BPTs'!$B$12:$BX$181,BH$3,FALSE))</f>
        <v>0</v>
      </c>
      <c r="BJ263" s="24">
        <f>IF(ISNA(VLOOKUP(AF263,'2012 BPTs'!$B$12:$BX$181,BJ$3,FALSE)),0,VLOOKUP(AF263,'2012 BPTs'!$B$12:$BX$181,BJ$3,FALSE))</f>
        <v>0</v>
      </c>
      <c r="BK263" s="24">
        <f>IF(ISNA(VLOOKUP(AG263,'2012 BPTs'!$B$12:$BX$181,BK$3,FALSE)),0,VLOOKUP(AG263,'2012 BPTs'!$B$12:$BX$181,BK$3,FALSE))</f>
        <v>0</v>
      </c>
      <c r="BL263" s="24">
        <f>IF(ISNA(VLOOKUP(AH263,'2012 BPTs'!$B$12:$BX$181,BL$3,FALSE)),0,VLOOKUP(AH263,'2012 BPTs'!$B$12:$BX$181,BL$3,FALSE))</f>
        <v>0</v>
      </c>
      <c r="BM263" s="24">
        <f>IF(ISNA(VLOOKUP(AI263,'2012 BPTs'!$B$12:$BX$181,BM$3,FALSE)),0,VLOOKUP(AI263,'2012 BPTs'!$B$12:$BX$181,BM$3,FALSE))</f>
        <v>0</v>
      </c>
      <c r="BN263" s="24">
        <f>IF(ISNA(VLOOKUP(AJ263,'2012 BPTs'!$B$12:$BX$181,BN$3,FALSE)),0,VLOOKUP(AJ263,'2012 BPTs'!$B$12:$BX$181,BN$3,FALSE))</f>
        <v>0</v>
      </c>
      <c r="BO263" s="24">
        <f>IF(ISNA(VLOOKUP(AK263,'2012 BPTs'!$B$12:$BX$181,BO$3,FALSE)),0,VLOOKUP(AK263,'2012 BPTs'!$B$12:$BX$181,BO$3,FALSE))</f>
        <v>0</v>
      </c>
      <c r="BP263" s="24">
        <f>IF(ISNA(VLOOKUP(AL263,'2012 BPTs'!$B$12:$BX$181,BP$3,FALSE)),0,VLOOKUP(AL263,'2012 BPTs'!$B$12:$BX$181,BP$3,FALSE))</f>
        <v>0</v>
      </c>
      <c r="BQ263" s="24">
        <f>IF(ISNA(VLOOKUP(AM263,'2012 BPTs'!$B$12:$BX$181,BQ$3,FALSE)),0,VLOOKUP(AM263,'2012 BPTs'!$B$12:$BX$181,BQ$3,FALSE))</f>
        <v>0</v>
      </c>
      <c r="BS263" s="77">
        <f t="shared" si="97"/>
        <v>0</v>
      </c>
      <c r="BT263" s="68">
        <f t="shared" si="98"/>
        <v>0</v>
      </c>
      <c r="BU263" s="68">
        <f t="shared" si="99"/>
        <v>0</v>
      </c>
      <c r="BW263" s="24">
        <f>IF(ISNA(VLOOKUP(AF263,'2012 BPTs'!$B$12:$BX$181,BW$3,FALSE)),0,VLOOKUP(AF263,'2012 BPTs'!$B$12:$BX$181,BW$3,FALSE))</f>
        <v>0</v>
      </c>
      <c r="BX263" s="24">
        <f>IF(ISNA(VLOOKUP(AG263,'2012 BPTs'!$B$12:$BX$181,BX$3,FALSE)),0,VLOOKUP(AG263,'2012 BPTs'!$B$12:$BX$181,BX$3,FALSE))</f>
        <v>0</v>
      </c>
      <c r="BY263" s="24">
        <f>IF(ISNA(VLOOKUP(AH263,'2012 BPTs'!$B$12:$BX$181,BY$3,FALSE)),0,VLOOKUP(AH263,'2012 BPTs'!$B$12:$BX$181,BY$3,FALSE))</f>
        <v>0</v>
      </c>
      <c r="BZ263" s="24">
        <f>IF(ISNA(VLOOKUP(AI263,'2012 BPTs'!$B$12:$BX$181,BZ$3,FALSE)),0,VLOOKUP(AI263,'2012 BPTs'!$B$12:$BX$181,BZ$3,FALSE))</f>
        <v>0</v>
      </c>
      <c r="CA263" s="24">
        <f>IF(ISNA(VLOOKUP(AJ263,'2012 BPTs'!$B$12:$BX$181,CA$3,FALSE)),0,VLOOKUP(AJ263,'2012 BPTs'!$B$12:$BX$181,CA$3,FALSE))</f>
        <v>0</v>
      </c>
      <c r="CB263" s="24">
        <f>IF(ISNA(VLOOKUP(AK263,'2012 BPTs'!$B$12:$BX$181,CB$3,FALSE)),0,VLOOKUP(AK263,'2012 BPTs'!$B$12:$BX$181,CB$3,FALSE))</f>
        <v>0</v>
      </c>
      <c r="CC263" s="24">
        <f>IF(ISNA(VLOOKUP(AL263,'2012 BPTs'!$B$12:$BX$181,CC$3,FALSE)),0,VLOOKUP(AL263,'2012 BPTs'!$B$12:$BX$181,CC$3,FALSE))</f>
        <v>0</v>
      </c>
      <c r="CD263" s="24">
        <f>IF(ISNA(VLOOKUP(AM263,'2012 BPTs'!$B$12:$BX$181,CD$3,FALSE)),0,VLOOKUP(AM263,'2012 BPTs'!$B$12:$BX$181,CD$3,FALSE))</f>
        <v>0</v>
      </c>
      <c r="CF263" s="24">
        <f>IF(ISERROR(VLOOKUP(AF263,'2012 BPTs'!$B$12:$BX$181,CF$3,FALSE)/VLOOKUP(AF263,'2012 BPTs'!$B$12:$BX438,CF$3+3,FALSE)),0,VLOOKUP(AF263,'2012 BPTs'!$B$12:$BX$181,CF$3,FALSE)/VLOOKUP(AF263,'2012 BPTs'!$B$12:$BX438,CF$3+3,FALSE))</f>
        <v>0</v>
      </c>
      <c r="CG263" s="24">
        <f>IF(ISERROR(VLOOKUP(AG263,'2012 BPTs'!$B$12:$BX$181,CG$3,FALSE)/VLOOKUP(AG263,'2012 BPTs'!$B$12:$BX438,CG$3+3,FALSE)),0,VLOOKUP(AG263,'2012 BPTs'!$B$12:$BX$181,CG$3,FALSE)/VLOOKUP(AG263,'2012 BPTs'!$B$12:$BX438,CG$3+3,FALSE))</f>
        <v>0</v>
      </c>
      <c r="CH263" s="24">
        <f>IF(ISERROR(VLOOKUP(AH263,'2012 BPTs'!$B$12:$BX$181,CH$3,FALSE)/VLOOKUP(AH263,'2012 BPTs'!$B$12:$BX438,CH$3+3,FALSE)),0,VLOOKUP(AH263,'2012 BPTs'!$B$12:$BX$181,CH$3,FALSE)/VLOOKUP(AH263,'2012 BPTs'!$B$12:$BX438,CH$3+3,FALSE))</f>
        <v>0</v>
      </c>
      <c r="CI263" s="24">
        <f>IF(ISERROR(VLOOKUP(AI263,'2012 BPTs'!$B$12:$BX$181,CI$3,FALSE)/VLOOKUP(AI263,'2012 BPTs'!$B$12:$BX438,CI$3+3,FALSE)),0,VLOOKUP(AI263,'2012 BPTs'!$B$12:$BX$181,CI$3,FALSE)/VLOOKUP(AI263,'2012 BPTs'!$B$12:$BX438,CI$3+3,FALSE))</f>
        <v>0</v>
      </c>
      <c r="CJ263" s="24">
        <f>IF(ISERROR(VLOOKUP(AJ263,'2012 BPTs'!$B$12:$BX$181,CJ$3,FALSE)/VLOOKUP(AJ263,'2012 BPTs'!$B$12:$BX438,CJ$3+3,FALSE)),0,VLOOKUP(AJ263,'2012 BPTs'!$B$12:$BX$181,CJ$3,FALSE)/VLOOKUP(AJ263,'2012 BPTs'!$B$12:$BX438,CJ$3+3,FALSE))</f>
        <v>0</v>
      </c>
      <c r="CK263" s="24">
        <f>IF(ISERROR(VLOOKUP(AK263,'2012 BPTs'!$B$12:$BX$181,CK$3,FALSE)/VLOOKUP(AK263,'2012 BPTs'!$B$12:$BX438,CK$3+3,FALSE)),0,VLOOKUP(AK263,'2012 BPTs'!$B$12:$BX$181,CK$3,FALSE)/VLOOKUP(AK263,'2012 BPTs'!$B$12:$BX438,CK$3+3,FALSE))</f>
        <v>0</v>
      </c>
      <c r="CL263" s="24">
        <f>IF(ISERROR(VLOOKUP(AL263,'2012 BPTs'!$B$12:$BX$181,CL$3,FALSE)/VLOOKUP(AL263,'2012 BPTs'!$B$12:$BX438,CL$3+3,FALSE)),0,VLOOKUP(AL263,'2012 BPTs'!$B$12:$BX$181,CL$3,FALSE)/VLOOKUP(AL263,'2012 BPTs'!$B$12:$BX438,CL$3+3,FALSE))</f>
        <v>0</v>
      </c>
      <c r="CM263" s="24">
        <f>IF(ISERROR(VLOOKUP(AM263,'2012 BPTs'!$B$12:$BX$181,CM$3,FALSE)/VLOOKUP(AM263,'2012 BPTs'!$B$12:$BX438,CM$3+3,FALSE)),0,VLOOKUP(AM263,'2012 BPTs'!$B$12:$BX$181,CM$3,FALSE)/VLOOKUP(AM263,'2012 BPTs'!$B$12:$BX438,CM$3+3,FALSE))</f>
        <v>0</v>
      </c>
      <c r="CO263" s="24">
        <f>IF(ISERROR(VLOOKUP(AF263,'2012 BPTs'!$B$12:$BX$181,CO$3,FALSE)/VLOOKUP(AF263,'2012 BPTs'!$B$12:$BX438,CO$3+2,FALSE)),0,VLOOKUP(AF263,'2012 BPTs'!$B$12:$BX$181,CO$3,FALSE)/VLOOKUP(AF263,'2012 BPTs'!$B$12:$BX438,CO$3+2,FALSE))</f>
        <v>0</v>
      </c>
      <c r="CP263" s="24">
        <f>IF(ISERROR(VLOOKUP(AG263,'2012 BPTs'!$B$12:$BX$181,CP$3,FALSE)/VLOOKUP(AG263,'2012 BPTs'!$B$12:$BX438,CP$3+2,FALSE)),0,VLOOKUP(AG263,'2012 BPTs'!$B$12:$BX$181,CP$3,FALSE)/VLOOKUP(AG263,'2012 BPTs'!$B$12:$BX438,CP$3+2,FALSE))</f>
        <v>0</v>
      </c>
      <c r="CQ263" s="24">
        <f>IF(ISERROR(VLOOKUP(AH263,'2012 BPTs'!$B$12:$BX$181,CQ$3,FALSE)/VLOOKUP(AH263,'2012 BPTs'!$B$12:$BX438,CQ$3+2,FALSE)),0,VLOOKUP(AH263,'2012 BPTs'!$B$12:$BX$181,CQ$3,FALSE)/VLOOKUP(AH263,'2012 BPTs'!$B$12:$BX438,CQ$3+2,FALSE))</f>
        <v>0</v>
      </c>
      <c r="CR263" s="24">
        <f>IF(ISERROR(VLOOKUP(AI263,'2012 BPTs'!$B$12:$BX$181,CR$3,FALSE)/VLOOKUP(AI263,'2012 BPTs'!$B$12:$BX438,CR$3+2,FALSE)),0,VLOOKUP(AI263,'2012 BPTs'!$B$12:$BX$181,CR$3,FALSE)/VLOOKUP(AI263,'2012 BPTs'!$B$12:$BX438,CR$3+2,FALSE))</f>
        <v>0</v>
      </c>
      <c r="CS263" s="24">
        <f>IF(ISERROR(VLOOKUP(AJ263,'2012 BPTs'!$B$12:$BX$181,CS$3,FALSE)/VLOOKUP(AJ263,'2012 BPTs'!$B$12:$BX438,CS$3+2,FALSE)),0,VLOOKUP(AJ263,'2012 BPTs'!$B$12:$BX$181,CS$3,FALSE)/VLOOKUP(AJ263,'2012 BPTs'!$B$12:$BX438,CS$3+2,FALSE))</f>
        <v>0</v>
      </c>
      <c r="CT263" s="24">
        <f>IF(ISERROR(VLOOKUP(AK263,'2012 BPTs'!$B$12:$BX$181,CT$3,FALSE)/VLOOKUP(AK263,'2012 BPTs'!$B$12:$BX438,CT$3+2,FALSE)),0,VLOOKUP(AK263,'2012 BPTs'!$B$12:$BX$181,CT$3,FALSE)/VLOOKUP(AK263,'2012 BPTs'!$B$12:$BX438,CT$3+2,FALSE))</f>
        <v>0</v>
      </c>
      <c r="CU263" s="24">
        <f>IF(ISERROR(VLOOKUP(AL263,'2012 BPTs'!$B$12:$BX$181,CU$3,FALSE)/VLOOKUP(AL263,'2012 BPTs'!$B$12:$BX438,CU$3+2,FALSE)),0,VLOOKUP(AL263,'2012 BPTs'!$B$12:$BX$181,CU$3,FALSE)/VLOOKUP(AL263,'2012 BPTs'!$B$12:$BX438,CU$3+2,FALSE))</f>
        <v>0</v>
      </c>
      <c r="CV263" s="24">
        <f>IF(ISERROR(VLOOKUP(AM263,'2012 BPTs'!$B$12:$BX$181,CV$3,FALSE)/VLOOKUP(AM263,'2012 BPTs'!$B$12:$BX438,CV$3+2,FALSE)),0,VLOOKUP(AM263,'2012 BPTs'!$B$12:$BX$181,CV$3,FALSE)/VLOOKUP(AM263,'2012 BPTs'!$B$12:$BX438,CV$3+2,FALSE))</f>
        <v>0</v>
      </c>
      <c r="CX263" s="93">
        <f>'2014 BPTs'!BR99</f>
        <v>0</v>
      </c>
      <c r="CY263" s="93">
        <f>'2014 BPTs'!BS99</f>
        <v>0</v>
      </c>
    </row>
    <row r="264" spans="2:103" x14ac:dyDescent="0.2">
      <c r="B264" s="2" t="s">
        <v>213</v>
      </c>
      <c r="C264" s="2">
        <f>'2014 BPTs'!E100</f>
        <v>0</v>
      </c>
      <c r="D264" s="2">
        <f t="shared" si="100"/>
        <v>0</v>
      </c>
      <c r="E264" s="4">
        <f>'2014 BPTs'!F100</f>
        <v>0</v>
      </c>
      <c r="F264" s="88">
        <f>'2014 BPTs'!G100</f>
        <v>0</v>
      </c>
      <c r="G264" s="53">
        <f>'2014 BPTs'!I100</f>
        <v>0</v>
      </c>
      <c r="H264" s="88">
        <f>'2014 BPTs'!J100</f>
        <v>0</v>
      </c>
      <c r="I264" s="4">
        <f>'2014 BPTs'!K100</f>
        <v>0</v>
      </c>
      <c r="J264" s="5">
        <f>'2014 BPTs'!M100</f>
        <v>0</v>
      </c>
      <c r="K264" s="99">
        <f>'2014 BPTs'!BL100</f>
        <v>0</v>
      </c>
      <c r="L264" s="100">
        <f t="shared" si="85"/>
        <v>0</v>
      </c>
      <c r="M264" s="101">
        <f t="shared" si="86"/>
        <v>0</v>
      </c>
      <c r="N264" s="102">
        <f t="shared" si="92"/>
        <v>0</v>
      </c>
      <c r="O264" s="103">
        <f>'2014 BPTs'!BM100</f>
        <v>0</v>
      </c>
      <c r="P264" s="100">
        <f t="shared" si="87"/>
        <v>0</v>
      </c>
      <c r="Q264" s="101">
        <f t="shared" si="88"/>
        <v>0</v>
      </c>
      <c r="R264" s="104">
        <f t="shared" si="89"/>
        <v>0</v>
      </c>
      <c r="S264" s="105">
        <f t="shared" si="93"/>
        <v>0</v>
      </c>
      <c r="T264" s="104">
        <f t="shared" si="90"/>
        <v>0</v>
      </c>
      <c r="U264" s="121">
        <f>IF(K264=0,0,IF(B264="Manual",(S264-O264-AP264*(O264/(O264+Z264)))/S264,'2014 BPTs'!BP100))</f>
        <v>0</v>
      </c>
      <c r="V264" s="99">
        <f>'2014 BPTs'!BN100</f>
        <v>0</v>
      </c>
      <c r="W264" s="100">
        <f t="shared" si="101"/>
        <v>0</v>
      </c>
      <c r="X264" s="103">
        <f t="shared" si="91"/>
        <v>0</v>
      </c>
      <c r="Y264" s="102">
        <f t="shared" si="94"/>
        <v>0</v>
      </c>
      <c r="Z264" s="103">
        <f>'2014 BPTs'!BO100</f>
        <v>0</v>
      </c>
      <c r="AA264" s="104">
        <f t="shared" si="95"/>
        <v>0</v>
      </c>
      <c r="AB264" s="106">
        <f>IF(W264=0,0,IF(B264="Manual",(V264-Z264-AP264*(Z264/(Z264+O264)))/V264,'2014 BPTs'!BQ100))</f>
        <v>0</v>
      </c>
      <c r="AD264" s="2" t="str">
        <f t="shared" si="96"/>
        <v>00-0</v>
      </c>
      <c r="AE264" s="2">
        <f>'2014 BPTs'!BA100</f>
        <v>0</v>
      </c>
      <c r="AF264" s="2" t="str">
        <f>IF(B264="Auto",'2014 BPTs'!BB100,D264&amp;E264&amp;"-"&amp;F264)</f>
        <v/>
      </c>
      <c r="AG264" s="2" t="str">
        <f>'2014 BPTs'!BC100</f>
        <v/>
      </c>
      <c r="AH264" s="2" t="str">
        <f>'2014 BPTs'!BD100</f>
        <v/>
      </c>
      <c r="AI264" s="2" t="str">
        <f>'2014 BPTs'!BE100</f>
        <v/>
      </c>
      <c r="AJ264" s="2" t="str">
        <f>'2014 BPTs'!BF100</f>
        <v/>
      </c>
      <c r="AK264" s="2" t="str">
        <f>'2014 BPTs'!BG100</f>
        <v/>
      </c>
      <c r="AL264" s="2" t="str">
        <f>'2014 BPTs'!BH100</f>
        <v/>
      </c>
      <c r="AM264" s="2" t="str">
        <f>'2014 BPTs'!BI100</f>
        <v/>
      </c>
      <c r="AO264" s="128">
        <f>'2014 BPTs'!AJ100*'2014 BPTs'!BK100</f>
        <v>0</v>
      </c>
      <c r="AP264" s="128">
        <f>'2014 BPTs'!AK100*'2014 BPTs'!BK100</f>
        <v>0</v>
      </c>
      <c r="AR264" s="5">
        <f>IF(B264="Auto",'2014 BPTs'!M100,J264)</f>
        <v>0</v>
      </c>
      <c r="AS264" s="5">
        <f>'2014 BPTs'!O100</f>
        <v>0</v>
      </c>
      <c r="AT264" s="5">
        <f>'2014 BPTs'!Q100</f>
        <v>0</v>
      </c>
      <c r="AU264" s="5">
        <f>'2014 BPTs'!S100</f>
        <v>0</v>
      </c>
      <c r="AV264" s="5">
        <f>'2014 BPTs'!U100</f>
        <v>0</v>
      </c>
      <c r="AW264" s="5">
        <f>'2014 BPTs'!W100</f>
        <v>0</v>
      </c>
      <c r="AX264" s="5">
        <f>'2014 BPTs'!Y100</f>
        <v>0</v>
      </c>
      <c r="AY264" s="5">
        <f>'2014 BPTs'!AA100</f>
        <v>0</v>
      </c>
      <c r="BA264" s="24">
        <f>IF(ISNA(VLOOKUP(AF264,'2012 BPTs'!$B$12:$BX$181,BA$3,FALSE)),0,VLOOKUP(AF264,'2012 BPTs'!$B$12:$BX$181,BA$3,FALSE))</f>
        <v>0</v>
      </c>
      <c r="BB264" s="24">
        <f>IF(ISNA(VLOOKUP(AG264,'2012 BPTs'!$B$12:$BX$181,BB$3,FALSE)),0,VLOOKUP(AG264,'2012 BPTs'!$B$12:$BX$181,BB$3,FALSE))</f>
        <v>0</v>
      </c>
      <c r="BC264" s="24">
        <f>IF(ISNA(VLOOKUP(AH264,'2012 BPTs'!$B$12:$BX$181,BC$3,FALSE)),0,VLOOKUP(AH264,'2012 BPTs'!$B$12:$BX$181,BC$3,FALSE))</f>
        <v>0</v>
      </c>
      <c r="BD264" s="24">
        <f>IF(ISNA(VLOOKUP(AI264,'2012 BPTs'!$B$12:$BX$181,BD$3,FALSE)),0,VLOOKUP(AI264,'2012 BPTs'!$B$12:$BX$181,BD$3,FALSE))</f>
        <v>0</v>
      </c>
      <c r="BE264" s="24">
        <f>IF(ISNA(VLOOKUP(AJ264,'2012 BPTs'!$B$12:$BX$181,BE$3,FALSE)),0,VLOOKUP(AJ264,'2012 BPTs'!$B$12:$BX$181,BE$3,FALSE))</f>
        <v>0</v>
      </c>
      <c r="BF264" s="24">
        <f>IF(ISNA(VLOOKUP(AK264,'2012 BPTs'!$B$12:$BX$181,BF$3,FALSE)),0,VLOOKUP(AK264,'2012 BPTs'!$B$12:$BX$181,BF$3,FALSE))</f>
        <v>0</v>
      </c>
      <c r="BG264" s="24">
        <f>IF(ISNA(VLOOKUP(AL264,'2012 BPTs'!$B$12:$BX$181,BG$3,FALSE)),0,VLOOKUP(AL264,'2012 BPTs'!$B$12:$BX$181,BG$3,FALSE))</f>
        <v>0</v>
      </c>
      <c r="BH264" s="24">
        <f>IF(ISNA(VLOOKUP(AM264,'2012 BPTs'!$B$12:$BX$181,BH$3,FALSE)),0,VLOOKUP(AM264,'2012 BPTs'!$B$12:$BX$181,BH$3,FALSE))</f>
        <v>0</v>
      </c>
      <c r="BJ264" s="24">
        <f>IF(ISNA(VLOOKUP(AF264,'2012 BPTs'!$B$12:$BX$181,BJ$3,FALSE)),0,VLOOKUP(AF264,'2012 BPTs'!$B$12:$BX$181,BJ$3,FALSE))</f>
        <v>0</v>
      </c>
      <c r="BK264" s="24">
        <f>IF(ISNA(VLOOKUP(AG264,'2012 BPTs'!$B$12:$BX$181,BK$3,FALSE)),0,VLOOKUP(AG264,'2012 BPTs'!$B$12:$BX$181,BK$3,FALSE))</f>
        <v>0</v>
      </c>
      <c r="BL264" s="24">
        <f>IF(ISNA(VLOOKUP(AH264,'2012 BPTs'!$B$12:$BX$181,BL$3,FALSE)),0,VLOOKUP(AH264,'2012 BPTs'!$B$12:$BX$181,BL$3,FALSE))</f>
        <v>0</v>
      </c>
      <c r="BM264" s="24">
        <f>IF(ISNA(VLOOKUP(AI264,'2012 BPTs'!$B$12:$BX$181,BM$3,FALSE)),0,VLOOKUP(AI264,'2012 BPTs'!$B$12:$BX$181,BM$3,FALSE))</f>
        <v>0</v>
      </c>
      <c r="BN264" s="24">
        <f>IF(ISNA(VLOOKUP(AJ264,'2012 BPTs'!$B$12:$BX$181,BN$3,FALSE)),0,VLOOKUP(AJ264,'2012 BPTs'!$B$12:$BX$181,BN$3,FALSE))</f>
        <v>0</v>
      </c>
      <c r="BO264" s="24">
        <f>IF(ISNA(VLOOKUP(AK264,'2012 BPTs'!$B$12:$BX$181,BO$3,FALSE)),0,VLOOKUP(AK264,'2012 BPTs'!$B$12:$BX$181,BO$3,FALSE))</f>
        <v>0</v>
      </c>
      <c r="BP264" s="24">
        <f>IF(ISNA(VLOOKUP(AL264,'2012 BPTs'!$B$12:$BX$181,BP$3,FALSE)),0,VLOOKUP(AL264,'2012 BPTs'!$B$12:$BX$181,BP$3,FALSE))</f>
        <v>0</v>
      </c>
      <c r="BQ264" s="24">
        <f>IF(ISNA(VLOOKUP(AM264,'2012 BPTs'!$B$12:$BX$181,BQ$3,FALSE)),0,VLOOKUP(AM264,'2012 BPTs'!$B$12:$BX$181,BQ$3,FALSE))</f>
        <v>0</v>
      </c>
      <c r="BS264" s="77">
        <f t="shared" si="97"/>
        <v>0</v>
      </c>
      <c r="BT264" s="68">
        <f t="shared" si="98"/>
        <v>0</v>
      </c>
      <c r="BU264" s="68">
        <f t="shared" si="99"/>
        <v>0</v>
      </c>
      <c r="BW264" s="24">
        <f>IF(ISNA(VLOOKUP(AF264,'2012 BPTs'!$B$12:$BX$181,BW$3,FALSE)),0,VLOOKUP(AF264,'2012 BPTs'!$B$12:$BX$181,BW$3,FALSE))</f>
        <v>0</v>
      </c>
      <c r="BX264" s="24">
        <f>IF(ISNA(VLOOKUP(AG264,'2012 BPTs'!$B$12:$BX$181,BX$3,FALSE)),0,VLOOKUP(AG264,'2012 BPTs'!$B$12:$BX$181,BX$3,FALSE))</f>
        <v>0</v>
      </c>
      <c r="BY264" s="24">
        <f>IF(ISNA(VLOOKUP(AH264,'2012 BPTs'!$B$12:$BX$181,BY$3,FALSE)),0,VLOOKUP(AH264,'2012 BPTs'!$B$12:$BX$181,BY$3,FALSE))</f>
        <v>0</v>
      </c>
      <c r="BZ264" s="24">
        <f>IF(ISNA(VLOOKUP(AI264,'2012 BPTs'!$B$12:$BX$181,BZ$3,FALSE)),0,VLOOKUP(AI264,'2012 BPTs'!$B$12:$BX$181,BZ$3,FALSE))</f>
        <v>0</v>
      </c>
      <c r="CA264" s="24">
        <f>IF(ISNA(VLOOKUP(AJ264,'2012 BPTs'!$B$12:$BX$181,CA$3,FALSE)),0,VLOOKUP(AJ264,'2012 BPTs'!$B$12:$BX$181,CA$3,FALSE))</f>
        <v>0</v>
      </c>
      <c r="CB264" s="24">
        <f>IF(ISNA(VLOOKUP(AK264,'2012 BPTs'!$B$12:$BX$181,CB$3,FALSE)),0,VLOOKUP(AK264,'2012 BPTs'!$B$12:$BX$181,CB$3,FALSE))</f>
        <v>0</v>
      </c>
      <c r="CC264" s="24">
        <f>IF(ISNA(VLOOKUP(AL264,'2012 BPTs'!$B$12:$BX$181,CC$3,FALSE)),0,VLOOKUP(AL264,'2012 BPTs'!$B$12:$BX$181,CC$3,FALSE))</f>
        <v>0</v>
      </c>
      <c r="CD264" s="24">
        <f>IF(ISNA(VLOOKUP(AM264,'2012 BPTs'!$B$12:$BX$181,CD$3,FALSE)),0,VLOOKUP(AM264,'2012 BPTs'!$B$12:$BX$181,CD$3,FALSE))</f>
        <v>0</v>
      </c>
      <c r="CF264" s="24">
        <f>IF(ISERROR(VLOOKUP(AF264,'2012 BPTs'!$B$12:$BX$181,CF$3,FALSE)/VLOOKUP(AF264,'2012 BPTs'!$B$12:$BX439,CF$3+3,FALSE)),0,VLOOKUP(AF264,'2012 BPTs'!$B$12:$BX$181,CF$3,FALSE)/VLOOKUP(AF264,'2012 BPTs'!$B$12:$BX439,CF$3+3,FALSE))</f>
        <v>0</v>
      </c>
      <c r="CG264" s="24">
        <f>IF(ISERROR(VLOOKUP(AG264,'2012 BPTs'!$B$12:$BX$181,CG$3,FALSE)/VLOOKUP(AG264,'2012 BPTs'!$B$12:$BX439,CG$3+3,FALSE)),0,VLOOKUP(AG264,'2012 BPTs'!$B$12:$BX$181,CG$3,FALSE)/VLOOKUP(AG264,'2012 BPTs'!$B$12:$BX439,CG$3+3,FALSE))</f>
        <v>0</v>
      </c>
      <c r="CH264" s="24">
        <f>IF(ISERROR(VLOOKUP(AH264,'2012 BPTs'!$B$12:$BX$181,CH$3,FALSE)/VLOOKUP(AH264,'2012 BPTs'!$B$12:$BX439,CH$3+3,FALSE)),0,VLOOKUP(AH264,'2012 BPTs'!$B$12:$BX$181,CH$3,FALSE)/VLOOKUP(AH264,'2012 BPTs'!$B$12:$BX439,CH$3+3,FALSE))</f>
        <v>0</v>
      </c>
      <c r="CI264" s="24">
        <f>IF(ISERROR(VLOOKUP(AI264,'2012 BPTs'!$B$12:$BX$181,CI$3,FALSE)/VLOOKUP(AI264,'2012 BPTs'!$B$12:$BX439,CI$3+3,FALSE)),0,VLOOKUP(AI264,'2012 BPTs'!$B$12:$BX$181,CI$3,FALSE)/VLOOKUP(AI264,'2012 BPTs'!$B$12:$BX439,CI$3+3,FALSE))</f>
        <v>0</v>
      </c>
      <c r="CJ264" s="24">
        <f>IF(ISERROR(VLOOKUP(AJ264,'2012 BPTs'!$B$12:$BX$181,CJ$3,FALSE)/VLOOKUP(AJ264,'2012 BPTs'!$B$12:$BX439,CJ$3+3,FALSE)),0,VLOOKUP(AJ264,'2012 BPTs'!$B$12:$BX$181,CJ$3,FALSE)/VLOOKUP(AJ264,'2012 BPTs'!$B$12:$BX439,CJ$3+3,FALSE))</f>
        <v>0</v>
      </c>
      <c r="CK264" s="24">
        <f>IF(ISERROR(VLOOKUP(AK264,'2012 BPTs'!$B$12:$BX$181,CK$3,FALSE)/VLOOKUP(AK264,'2012 BPTs'!$B$12:$BX439,CK$3+3,FALSE)),0,VLOOKUP(AK264,'2012 BPTs'!$B$12:$BX$181,CK$3,FALSE)/VLOOKUP(AK264,'2012 BPTs'!$B$12:$BX439,CK$3+3,FALSE))</f>
        <v>0</v>
      </c>
      <c r="CL264" s="24">
        <f>IF(ISERROR(VLOOKUP(AL264,'2012 BPTs'!$B$12:$BX$181,CL$3,FALSE)/VLOOKUP(AL264,'2012 BPTs'!$B$12:$BX439,CL$3+3,FALSE)),0,VLOOKUP(AL264,'2012 BPTs'!$B$12:$BX$181,CL$3,FALSE)/VLOOKUP(AL264,'2012 BPTs'!$B$12:$BX439,CL$3+3,FALSE))</f>
        <v>0</v>
      </c>
      <c r="CM264" s="24">
        <f>IF(ISERROR(VLOOKUP(AM264,'2012 BPTs'!$B$12:$BX$181,CM$3,FALSE)/VLOOKUP(AM264,'2012 BPTs'!$B$12:$BX439,CM$3+3,FALSE)),0,VLOOKUP(AM264,'2012 BPTs'!$B$12:$BX$181,CM$3,FALSE)/VLOOKUP(AM264,'2012 BPTs'!$B$12:$BX439,CM$3+3,FALSE))</f>
        <v>0</v>
      </c>
      <c r="CO264" s="24">
        <f>IF(ISERROR(VLOOKUP(AF264,'2012 BPTs'!$B$12:$BX$181,CO$3,FALSE)/VLOOKUP(AF264,'2012 BPTs'!$B$12:$BX439,CO$3+2,FALSE)),0,VLOOKUP(AF264,'2012 BPTs'!$B$12:$BX$181,CO$3,FALSE)/VLOOKUP(AF264,'2012 BPTs'!$B$12:$BX439,CO$3+2,FALSE))</f>
        <v>0</v>
      </c>
      <c r="CP264" s="24">
        <f>IF(ISERROR(VLOOKUP(AG264,'2012 BPTs'!$B$12:$BX$181,CP$3,FALSE)/VLOOKUP(AG264,'2012 BPTs'!$B$12:$BX439,CP$3+2,FALSE)),0,VLOOKUP(AG264,'2012 BPTs'!$B$12:$BX$181,CP$3,FALSE)/VLOOKUP(AG264,'2012 BPTs'!$B$12:$BX439,CP$3+2,FALSE))</f>
        <v>0</v>
      </c>
      <c r="CQ264" s="24">
        <f>IF(ISERROR(VLOOKUP(AH264,'2012 BPTs'!$B$12:$BX$181,CQ$3,FALSE)/VLOOKUP(AH264,'2012 BPTs'!$B$12:$BX439,CQ$3+2,FALSE)),0,VLOOKUP(AH264,'2012 BPTs'!$B$12:$BX$181,CQ$3,FALSE)/VLOOKUP(AH264,'2012 BPTs'!$B$12:$BX439,CQ$3+2,FALSE))</f>
        <v>0</v>
      </c>
      <c r="CR264" s="24">
        <f>IF(ISERROR(VLOOKUP(AI264,'2012 BPTs'!$B$12:$BX$181,CR$3,FALSE)/VLOOKUP(AI264,'2012 BPTs'!$B$12:$BX439,CR$3+2,FALSE)),0,VLOOKUP(AI264,'2012 BPTs'!$B$12:$BX$181,CR$3,FALSE)/VLOOKUP(AI264,'2012 BPTs'!$B$12:$BX439,CR$3+2,FALSE))</f>
        <v>0</v>
      </c>
      <c r="CS264" s="24">
        <f>IF(ISERROR(VLOOKUP(AJ264,'2012 BPTs'!$B$12:$BX$181,CS$3,FALSE)/VLOOKUP(AJ264,'2012 BPTs'!$B$12:$BX439,CS$3+2,FALSE)),0,VLOOKUP(AJ264,'2012 BPTs'!$B$12:$BX$181,CS$3,FALSE)/VLOOKUP(AJ264,'2012 BPTs'!$B$12:$BX439,CS$3+2,FALSE))</f>
        <v>0</v>
      </c>
      <c r="CT264" s="24">
        <f>IF(ISERROR(VLOOKUP(AK264,'2012 BPTs'!$B$12:$BX$181,CT$3,FALSE)/VLOOKUP(AK264,'2012 BPTs'!$B$12:$BX439,CT$3+2,FALSE)),0,VLOOKUP(AK264,'2012 BPTs'!$B$12:$BX$181,CT$3,FALSE)/VLOOKUP(AK264,'2012 BPTs'!$B$12:$BX439,CT$3+2,FALSE))</f>
        <v>0</v>
      </c>
      <c r="CU264" s="24">
        <f>IF(ISERROR(VLOOKUP(AL264,'2012 BPTs'!$B$12:$BX$181,CU$3,FALSE)/VLOOKUP(AL264,'2012 BPTs'!$B$12:$BX439,CU$3+2,FALSE)),0,VLOOKUP(AL264,'2012 BPTs'!$B$12:$BX$181,CU$3,FALSE)/VLOOKUP(AL264,'2012 BPTs'!$B$12:$BX439,CU$3+2,FALSE))</f>
        <v>0</v>
      </c>
      <c r="CV264" s="24">
        <f>IF(ISERROR(VLOOKUP(AM264,'2012 BPTs'!$B$12:$BX$181,CV$3,FALSE)/VLOOKUP(AM264,'2012 BPTs'!$B$12:$BX439,CV$3+2,FALSE)),0,VLOOKUP(AM264,'2012 BPTs'!$B$12:$BX$181,CV$3,FALSE)/VLOOKUP(AM264,'2012 BPTs'!$B$12:$BX439,CV$3+2,FALSE))</f>
        <v>0</v>
      </c>
      <c r="CX264" s="93">
        <f>'2014 BPTs'!BR100</f>
        <v>0</v>
      </c>
      <c r="CY264" s="93">
        <f>'2014 BPTs'!BS100</f>
        <v>0</v>
      </c>
    </row>
    <row r="265" spans="2:103" x14ac:dyDescent="0.2">
      <c r="B265" s="2" t="s">
        <v>213</v>
      </c>
      <c r="C265" s="2">
        <f>'2014 BPTs'!E101</f>
        <v>0</v>
      </c>
      <c r="D265" s="2">
        <f t="shared" si="100"/>
        <v>0</v>
      </c>
      <c r="E265" s="4">
        <f>'2014 BPTs'!F101</f>
        <v>0</v>
      </c>
      <c r="F265" s="88">
        <f>'2014 BPTs'!G101</f>
        <v>0</v>
      </c>
      <c r="G265" s="53">
        <f>'2014 BPTs'!I101</f>
        <v>0</v>
      </c>
      <c r="H265" s="88">
        <f>'2014 BPTs'!J101</f>
        <v>0</v>
      </c>
      <c r="I265" s="4">
        <f>'2014 BPTs'!K101</f>
        <v>0</v>
      </c>
      <c r="J265" s="5">
        <f>'2014 BPTs'!M101</f>
        <v>0</v>
      </c>
      <c r="K265" s="99">
        <f>'2014 BPTs'!BL101</f>
        <v>0</v>
      </c>
      <c r="L265" s="100">
        <f t="shared" si="85"/>
        <v>0</v>
      </c>
      <c r="M265" s="101">
        <f t="shared" si="86"/>
        <v>0</v>
      </c>
      <c r="N265" s="102">
        <f t="shared" si="92"/>
        <v>0</v>
      </c>
      <c r="O265" s="103">
        <f>'2014 BPTs'!BM101</f>
        <v>0</v>
      </c>
      <c r="P265" s="100">
        <f t="shared" si="87"/>
        <v>0</v>
      </c>
      <c r="Q265" s="101">
        <f t="shared" si="88"/>
        <v>0</v>
      </c>
      <c r="R265" s="104">
        <f t="shared" si="89"/>
        <v>0</v>
      </c>
      <c r="S265" s="105">
        <f t="shared" si="93"/>
        <v>0</v>
      </c>
      <c r="T265" s="104">
        <f t="shared" si="90"/>
        <v>0</v>
      </c>
      <c r="U265" s="121">
        <f>IF(K265=0,0,IF(B265="Manual",(S265-O265-AP265*(O265/(O265+Z265)))/S265,'2014 BPTs'!BP101))</f>
        <v>0</v>
      </c>
      <c r="V265" s="99">
        <f>'2014 BPTs'!BN101</f>
        <v>0</v>
      </c>
      <c r="W265" s="100">
        <f t="shared" si="101"/>
        <v>0</v>
      </c>
      <c r="X265" s="103">
        <f t="shared" si="91"/>
        <v>0</v>
      </c>
      <c r="Y265" s="102">
        <f t="shared" si="94"/>
        <v>0</v>
      </c>
      <c r="Z265" s="103">
        <f>'2014 BPTs'!BO101</f>
        <v>0</v>
      </c>
      <c r="AA265" s="104">
        <f t="shared" si="95"/>
        <v>0</v>
      </c>
      <c r="AB265" s="106">
        <f>IF(W265=0,0,IF(B265="Manual",(V265-Z265-AP265*(Z265/(Z265+O265)))/V265,'2014 BPTs'!BQ101))</f>
        <v>0</v>
      </c>
      <c r="AD265" s="2" t="str">
        <f t="shared" si="96"/>
        <v>00-0</v>
      </c>
      <c r="AE265" s="2">
        <f>'2014 BPTs'!BA101</f>
        <v>0</v>
      </c>
      <c r="AF265" s="2" t="str">
        <f>IF(B265="Auto",'2014 BPTs'!BB101,D265&amp;E265&amp;"-"&amp;F265)</f>
        <v/>
      </c>
      <c r="AG265" s="2" t="str">
        <f>'2014 BPTs'!BC101</f>
        <v/>
      </c>
      <c r="AH265" s="2" t="str">
        <f>'2014 BPTs'!BD101</f>
        <v/>
      </c>
      <c r="AI265" s="2" t="str">
        <f>'2014 BPTs'!BE101</f>
        <v/>
      </c>
      <c r="AJ265" s="2" t="str">
        <f>'2014 BPTs'!BF101</f>
        <v/>
      </c>
      <c r="AK265" s="2" t="str">
        <f>'2014 BPTs'!BG101</f>
        <v/>
      </c>
      <c r="AL265" s="2" t="str">
        <f>'2014 BPTs'!BH101</f>
        <v/>
      </c>
      <c r="AM265" s="2" t="str">
        <f>'2014 BPTs'!BI101</f>
        <v/>
      </c>
      <c r="AO265" s="128">
        <f>'2014 BPTs'!AJ101*'2014 BPTs'!BK101</f>
        <v>0</v>
      </c>
      <c r="AP265" s="128">
        <f>'2014 BPTs'!AK101*'2014 BPTs'!BK101</f>
        <v>0</v>
      </c>
      <c r="AR265" s="5">
        <f>IF(B265="Auto",'2014 BPTs'!M101,J265)</f>
        <v>0</v>
      </c>
      <c r="AS265" s="5">
        <f>'2014 BPTs'!O101</f>
        <v>0</v>
      </c>
      <c r="AT265" s="5">
        <f>'2014 BPTs'!Q101</f>
        <v>0</v>
      </c>
      <c r="AU265" s="5">
        <f>'2014 BPTs'!S101</f>
        <v>0</v>
      </c>
      <c r="AV265" s="5">
        <f>'2014 BPTs'!U101</f>
        <v>0</v>
      </c>
      <c r="AW265" s="5">
        <f>'2014 BPTs'!W101</f>
        <v>0</v>
      </c>
      <c r="AX265" s="5">
        <f>'2014 BPTs'!Y101</f>
        <v>0</v>
      </c>
      <c r="AY265" s="5">
        <f>'2014 BPTs'!AA101</f>
        <v>0</v>
      </c>
      <c r="BA265" s="24">
        <f>IF(ISNA(VLOOKUP(AF265,'2012 BPTs'!$B$12:$BX$181,BA$3,FALSE)),0,VLOOKUP(AF265,'2012 BPTs'!$B$12:$BX$181,BA$3,FALSE))</f>
        <v>0</v>
      </c>
      <c r="BB265" s="24">
        <f>IF(ISNA(VLOOKUP(AG265,'2012 BPTs'!$B$12:$BX$181,BB$3,FALSE)),0,VLOOKUP(AG265,'2012 BPTs'!$B$12:$BX$181,BB$3,FALSE))</f>
        <v>0</v>
      </c>
      <c r="BC265" s="24">
        <f>IF(ISNA(VLOOKUP(AH265,'2012 BPTs'!$B$12:$BX$181,BC$3,FALSE)),0,VLOOKUP(AH265,'2012 BPTs'!$B$12:$BX$181,BC$3,FALSE))</f>
        <v>0</v>
      </c>
      <c r="BD265" s="24">
        <f>IF(ISNA(VLOOKUP(AI265,'2012 BPTs'!$B$12:$BX$181,BD$3,FALSE)),0,VLOOKUP(AI265,'2012 BPTs'!$B$12:$BX$181,BD$3,FALSE))</f>
        <v>0</v>
      </c>
      <c r="BE265" s="24">
        <f>IF(ISNA(VLOOKUP(AJ265,'2012 BPTs'!$B$12:$BX$181,BE$3,FALSE)),0,VLOOKUP(AJ265,'2012 BPTs'!$B$12:$BX$181,BE$3,FALSE))</f>
        <v>0</v>
      </c>
      <c r="BF265" s="24">
        <f>IF(ISNA(VLOOKUP(AK265,'2012 BPTs'!$B$12:$BX$181,BF$3,FALSE)),0,VLOOKUP(AK265,'2012 BPTs'!$B$12:$BX$181,BF$3,FALSE))</f>
        <v>0</v>
      </c>
      <c r="BG265" s="24">
        <f>IF(ISNA(VLOOKUP(AL265,'2012 BPTs'!$B$12:$BX$181,BG$3,FALSE)),0,VLOOKUP(AL265,'2012 BPTs'!$B$12:$BX$181,BG$3,FALSE))</f>
        <v>0</v>
      </c>
      <c r="BH265" s="24">
        <f>IF(ISNA(VLOOKUP(AM265,'2012 BPTs'!$B$12:$BX$181,BH$3,FALSE)),0,VLOOKUP(AM265,'2012 BPTs'!$B$12:$BX$181,BH$3,FALSE))</f>
        <v>0</v>
      </c>
      <c r="BJ265" s="24">
        <f>IF(ISNA(VLOOKUP(AF265,'2012 BPTs'!$B$12:$BX$181,BJ$3,FALSE)),0,VLOOKUP(AF265,'2012 BPTs'!$B$12:$BX$181,BJ$3,FALSE))</f>
        <v>0</v>
      </c>
      <c r="BK265" s="24">
        <f>IF(ISNA(VLOOKUP(AG265,'2012 BPTs'!$B$12:$BX$181,BK$3,FALSE)),0,VLOOKUP(AG265,'2012 BPTs'!$B$12:$BX$181,BK$3,FALSE))</f>
        <v>0</v>
      </c>
      <c r="BL265" s="24">
        <f>IF(ISNA(VLOOKUP(AH265,'2012 BPTs'!$B$12:$BX$181,BL$3,FALSE)),0,VLOOKUP(AH265,'2012 BPTs'!$B$12:$BX$181,BL$3,FALSE))</f>
        <v>0</v>
      </c>
      <c r="BM265" s="24">
        <f>IF(ISNA(VLOOKUP(AI265,'2012 BPTs'!$B$12:$BX$181,BM$3,FALSE)),0,VLOOKUP(AI265,'2012 BPTs'!$B$12:$BX$181,BM$3,FALSE))</f>
        <v>0</v>
      </c>
      <c r="BN265" s="24">
        <f>IF(ISNA(VLOOKUP(AJ265,'2012 BPTs'!$B$12:$BX$181,BN$3,FALSE)),0,VLOOKUP(AJ265,'2012 BPTs'!$B$12:$BX$181,BN$3,FALSE))</f>
        <v>0</v>
      </c>
      <c r="BO265" s="24">
        <f>IF(ISNA(VLOOKUP(AK265,'2012 BPTs'!$B$12:$BX$181,BO$3,FALSE)),0,VLOOKUP(AK265,'2012 BPTs'!$B$12:$BX$181,BO$3,FALSE))</f>
        <v>0</v>
      </c>
      <c r="BP265" s="24">
        <f>IF(ISNA(VLOOKUP(AL265,'2012 BPTs'!$B$12:$BX$181,BP$3,FALSE)),0,VLOOKUP(AL265,'2012 BPTs'!$B$12:$BX$181,BP$3,FALSE))</f>
        <v>0</v>
      </c>
      <c r="BQ265" s="24">
        <f>IF(ISNA(VLOOKUP(AM265,'2012 BPTs'!$B$12:$BX$181,BQ$3,FALSE)),0,VLOOKUP(AM265,'2012 BPTs'!$B$12:$BX$181,BQ$3,FALSE))</f>
        <v>0</v>
      </c>
      <c r="BS265" s="77">
        <f t="shared" si="97"/>
        <v>0</v>
      </c>
      <c r="BT265" s="68">
        <f t="shared" si="98"/>
        <v>0</v>
      </c>
      <c r="BU265" s="68">
        <f t="shared" si="99"/>
        <v>0</v>
      </c>
      <c r="BW265" s="24">
        <f>IF(ISNA(VLOOKUP(AF265,'2012 BPTs'!$B$12:$BX$181,BW$3,FALSE)),0,VLOOKUP(AF265,'2012 BPTs'!$B$12:$BX$181,BW$3,FALSE))</f>
        <v>0</v>
      </c>
      <c r="BX265" s="24">
        <f>IF(ISNA(VLOOKUP(AG265,'2012 BPTs'!$B$12:$BX$181,BX$3,FALSE)),0,VLOOKUP(AG265,'2012 BPTs'!$B$12:$BX$181,BX$3,FALSE))</f>
        <v>0</v>
      </c>
      <c r="BY265" s="24">
        <f>IF(ISNA(VLOOKUP(AH265,'2012 BPTs'!$B$12:$BX$181,BY$3,FALSE)),0,VLOOKUP(AH265,'2012 BPTs'!$B$12:$BX$181,BY$3,FALSE))</f>
        <v>0</v>
      </c>
      <c r="BZ265" s="24">
        <f>IF(ISNA(VLOOKUP(AI265,'2012 BPTs'!$B$12:$BX$181,BZ$3,FALSE)),0,VLOOKUP(AI265,'2012 BPTs'!$B$12:$BX$181,BZ$3,FALSE))</f>
        <v>0</v>
      </c>
      <c r="CA265" s="24">
        <f>IF(ISNA(VLOOKUP(AJ265,'2012 BPTs'!$B$12:$BX$181,CA$3,FALSE)),0,VLOOKUP(AJ265,'2012 BPTs'!$B$12:$BX$181,CA$3,FALSE))</f>
        <v>0</v>
      </c>
      <c r="CB265" s="24">
        <f>IF(ISNA(VLOOKUP(AK265,'2012 BPTs'!$B$12:$BX$181,CB$3,FALSE)),0,VLOOKUP(AK265,'2012 BPTs'!$B$12:$BX$181,CB$3,FALSE))</f>
        <v>0</v>
      </c>
      <c r="CC265" s="24">
        <f>IF(ISNA(VLOOKUP(AL265,'2012 BPTs'!$B$12:$BX$181,CC$3,FALSE)),0,VLOOKUP(AL265,'2012 BPTs'!$B$12:$BX$181,CC$3,FALSE))</f>
        <v>0</v>
      </c>
      <c r="CD265" s="24">
        <f>IF(ISNA(VLOOKUP(AM265,'2012 BPTs'!$B$12:$BX$181,CD$3,FALSE)),0,VLOOKUP(AM265,'2012 BPTs'!$B$12:$BX$181,CD$3,FALSE))</f>
        <v>0</v>
      </c>
      <c r="CF265" s="24">
        <f>IF(ISERROR(VLOOKUP(AF265,'2012 BPTs'!$B$12:$BX$181,CF$3,FALSE)/VLOOKUP(AF265,'2012 BPTs'!$B$12:$BX440,CF$3+3,FALSE)),0,VLOOKUP(AF265,'2012 BPTs'!$B$12:$BX$181,CF$3,FALSE)/VLOOKUP(AF265,'2012 BPTs'!$B$12:$BX440,CF$3+3,FALSE))</f>
        <v>0</v>
      </c>
      <c r="CG265" s="24">
        <f>IF(ISERROR(VLOOKUP(AG265,'2012 BPTs'!$B$12:$BX$181,CG$3,FALSE)/VLOOKUP(AG265,'2012 BPTs'!$B$12:$BX440,CG$3+3,FALSE)),0,VLOOKUP(AG265,'2012 BPTs'!$B$12:$BX$181,CG$3,FALSE)/VLOOKUP(AG265,'2012 BPTs'!$B$12:$BX440,CG$3+3,FALSE))</f>
        <v>0</v>
      </c>
      <c r="CH265" s="24">
        <f>IF(ISERROR(VLOOKUP(AH265,'2012 BPTs'!$B$12:$BX$181,CH$3,FALSE)/VLOOKUP(AH265,'2012 BPTs'!$B$12:$BX440,CH$3+3,FALSE)),0,VLOOKUP(AH265,'2012 BPTs'!$B$12:$BX$181,CH$3,FALSE)/VLOOKUP(AH265,'2012 BPTs'!$B$12:$BX440,CH$3+3,FALSE))</f>
        <v>0</v>
      </c>
      <c r="CI265" s="24">
        <f>IF(ISERROR(VLOOKUP(AI265,'2012 BPTs'!$B$12:$BX$181,CI$3,FALSE)/VLOOKUP(AI265,'2012 BPTs'!$B$12:$BX440,CI$3+3,FALSE)),0,VLOOKUP(AI265,'2012 BPTs'!$B$12:$BX$181,CI$3,FALSE)/VLOOKUP(AI265,'2012 BPTs'!$B$12:$BX440,CI$3+3,FALSE))</f>
        <v>0</v>
      </c>
      <c r="CJ265" s="24">
        <f>IF(ISERROR(VLOOKUP(AJ265,'2012 BPTs'!$B$12:$BX$181,CJ$3,FALSE)/VLOOKUP(AJ265,'2012 BPTs'!$B$12:$BX440,CJ$3+3,FALSE)),0,VLOOKUP(AJ265,'2012 BPTs'!$B$12:$BX$181,CJ$3,FALSE)/VLOOKUP(AJ265,'2012 BPTs'!$B$12:$BX440,CJ$3+3,FALSE))</f>
        <v>0</v>
      </c>
      <c r="CK265" s="24">
        <f>IF(ISERROR(VLOOKUP(AK265,'2012 BPTs'!$B$12:$BX$181,CK$3,FALSE)/VLOOKUP(AK265,'2012 BPTs'!$B$12:$BX440,CK$3+3,FALSE)),0,VLOOKUP(AK265,'2012 BPTs'!$B$12:$BX$181,CK$3,FALSE)/VLOOKUP(AK265,'2012 BPTs'!$B$12:$BX440,CK$3+3,FALSE))</f>
        <v>0</v>
      </c>
      <c r="CL265" s="24">
        <f>IF(ISERROR(VLOOKUP(AL265,'2012 BPTs'!$B$12:$BX$181,CL$3,FALSE)/VLOOKUP(AL265,'2012 BPTs'!$B$12:$BX440,CL$3+3,FALSE)),0,VLOOKUP(AL265,'2012 BPTs'!$B$12:$BX$181,CL$3,FALSE)/VLOOKUP(AL265,'2012 BPTs'!$B$12:$BX440,CL$3+3,FALSE))</f>
        <v>0</v>
      </c>
      <c r="CM265" s="24">
        <f>IF(ISERROR(VLOOKUP(AM265,'2012 BPTs'!$B$12:$BX$181,CM$3,FALSE)/VLOOKUP(AM265,'2012 BPTs'!$B$12:$BX440,CM$3+3,FALSE)),0,VLOOKUP(AM265,'2012 BPTs'!$B$12:$BX$181,CM$3,FALSE)/VLOOKUP(AM265,'2012 BPTs'!$B$12:$BX440,CM$3+3,FALSE))</f>
        <v>0</v>
      </c>
      <c r="CO265" s="24">
        <f>IF(ISERROR(VLOOKUP(AF265,'2012 BPTs'!$B$12:$BX$181,CO$3,FALSE)/VLOOKUP(AF265,'2012 BPTs'!$B$12:$BX440,CO$3+2,FALSE)),0,VLOOKUP(AF265,'2012 BPTs'!$B$12:$BX$181,CO$3,FALSE)/VLOOKUP(AF265,'2012 BPTs'!$B$12:$BX440,CO$3+2,FALSE))</f>
        <v>0</v>
      </c>
      <c r="CP265" s="24">
        <f>IF(ISERROR(VLOOKUP(AG265,'2012 BPTs'!$B$12:$BX$181,CP$3,FALSE)/VLOOKUP(AG265,'2012 BPTs'!$B$12:$BX440,CP$3+2,FALSE)),0,VLOOKUP(AG265,'2012 BPTs'!$B$12:$BX$181,CP$3,FALSE)/VLOOKUP(AG265,'2012 BPTs'!$B$12:$BX440,CP$3+2,FALSE))</f>
        <v>0</v>
      </c>
      <c r="CQ265" s="24">
        <f>IF(ISERROR(VLOOKUP(AH265,'2012 BPTs'!$B$12:$BX$181,CQ$3,FALSE)/VLOOKUP(AH265,'2012 BPTs'!$B$12:$BX440,CQ$3+2,FALSE)),0,VLOOKUP(AH265,'2012 BPTs'!$B$12:$BX$181,CQ$3,FALSE)/VLOOKUP(AH265,'2012 BPTs'!$B$12:$BX440,CQ$3+2,FALSE))</f>
        <v>0</v>
      </c>
      <c r="CR265" s="24">
        <f>IF(ISERROR(VLOOKUP(AI265,'2012 BPTs'!$B$12:$BX$181,CR$3,FALSE)/VLOOKUP(AI265,'2012 BPTs'!$B$12:$BX440,CR$3+2,FALSE)),0,VLOOKUP(AI265,'2012 BPTs'!$B$12:$BX$181,CR$3,FALSE)/VLOOKUP(AI265,'2012 BPTs'!$B$12:$BX440,CR$3+2,FALSE))</f>
        <v>0</v>
      </c>
      <c r="CS265" s="24">
        <f>IF(ISERROR(VLOOKUP(AJ265,'2012 BPTs'!$B$12:$BX$181,CS$3,FALSE)/VLOOKUP(AJ265,'2012 BPTs'!$B$12:$BX440,CS$3+2,FALSE)),0,VLOOKUP(AJ265,'2012 BPTs'!$B$12:$BX$181,CS$3,FALSE)/VLOOKUP(AJ265,'2012 BPTs'!$B$12:$BX440,CS$3+2,FALSE))</f>
        <v>0</v>
      </c>
      <c r="CT265" s="24">
        <f>IF(ISERROR(VLOOKUP(AK265,'2012 BPTs'!$B$12:$BX$181,CT$3,FALSE)/VLOOKUP(AK265,'2012 BPTs'!$B$12:$BX440,CT$3+2,FALSE)),0,VLOOKUP(AK265,'2012 BPTs'!$B$12:$BX$181,CT$3,FALSE)/VLOOKUP(AK265,'2012 BPTs'!$B$12:$BX440,CT$3+2,FALSE))</f>
        <v>0</v>
      </c>
      <c r="CU265" s="24">
        <f>IF(ISERROR(VLOOKUP(AL265,'2012 BPTs'!$B$12:$BX$181,CU$3,FALSE)/VLOOKUP(AL265,'2012 BPTs'!$B$12:$BX440,CU$3+2,FALSE)),0,VLOOKUP(AL265,'2012 BPTs'!$B$12:$BX$181,CU$3,FALSE)/VLOOKUP(AL265,'2012 BPTs'!$B$12:$BX440,CU$3+2,FALSE))</f>
        <v>0</v>
      </c>
      <c r="CV265" s="24">
        <f>IF(ISERROR(VLOOKUP(AM265,'2012 BPTs'!$B$12:$BX$181,CV$3,FALSE)/VLOOKUP(AM265,'2012 BPTs'!$B$12:$BX440,CV$3+2,FALSE)),0,VLOOKUP(AM265,'2012 BPTs'!$B$12:$BX$181,CV$3,FALSE)/VLOOKUP(AM265,'2012 BPTs'!$B$12:$BX440,CV$3+2,FALSE))</f>
        <v>0</v>
      </c>
      <c r="CX265" s="93">
        <f>'2014 BPTs'!BR101</f>
        <v>0</v>
      </c>
      <c r="CY265" s="93">
        <f>'2014 BPTs'!BS101</f>
        <v>0</v>
      </c>
    </row>
    <row r="266" spans="2:103" x14ac:dyDescent="0.2">
      <c r="B266" s="2" t="s">
        <v>213</v>
      </c>
      <c r="C266" s="2">
        <f>'2014 BPTs'!E102</f>
        <v>0</v>
      </c>
      <c r="D266" s="2">
        <f t="shared" si="100"/>
        <v>0</v>
      </c>
      <c r="E266" s="4">
        <f>'2014 BPTs'!F102</f>
        <v>0</v>
      </c>
      <c r="F266" s="88">
        <f>'2014 BPTs'!G102</f>
        <v>0</v>
      </c>
      <c r="G266" s="53">
        <f>'2014 BPTs'!I102</f>
        <v>0</v>
      </c>
      <c r="H266" s="88">
        <f>'2014 BPTs'!J102</f>
        <v>0</v>
      </c>
      <c r="I266" s="4">
        <f>'2014 BPTs'!K102</f>
        <v>0</v>
      </c>
      <c r="J266" s="5">
        <f>'2014 BPTs'!M102</f>
        <v>0</v>
      </c>
      <c r="K266" s="99">
        <f>'2014 BPTs'!BL102</f>
        <v>0</v>
      </c>
      <c r="L266" s="100">
        <f t="shared" si="85"/>
        <v>0</v>
      </c>
      <c r="M266" s="101">
        <f t="shared" si="86"/>
        <v>0</v>
      </c>
      <c r="N266" s="102">
        <f t="shared" si="92"/>
        <v>0</v>
      </c>
      <c r="O266" s="103">
        <f>'2014 BPTs'!BM102</f>
        <v>0</v>
      </c>
      <c r="P266" s="100">
        <f t="shared" si="87"/>
        <v>0</v>
      </c>
      <c r="Q266" s="101">
        <f t="shared" si="88"/>
        <v>0</v>
      </c>
      <c r="R266" s="104">
        <f t="shared" si="89"/>
        <v>0</v>
      </c>
      <c r="S266" s="105">
        <f t="shared" si="93"/>
        <v>0</v>
      </c>
      <c r="T266" s="104">
        <f t="shared" si="90"/>
        <v>0</v>
      </c>
      <c r="U266" s="121">
        <f>IF(K266=0,0,IF(B266="Manual",(S266-O266-AP266*(O266/(O266+Z266)))/S266,'2014 BPTs'!BP102))</f>
        <v>0</v>
      </c>
      <c r="V266" s="99">
        <f>'2014 BPTs'!BN102</f>
        <v>0</v>
      </c>
      <c r="W266" s="100">
        <f t="shared" si="101"/>
        <v>0</v>
      </c>
      <c r="X266" s="103">
        <f t="shared" si="91"/>
        <v>0</v>
      </c>
      <c r="Y266" s="102">
        <f t="shared" si="94"/>
        <v>0</v>
      </c>
      <c r="Z266" s="103">
        <f>'2014 BPTs'!BO102</f>
        <v>0</v>
      </c>
      <c r="AA266" s="104">
        <f t="shared" si="95"/>
        <v>0</v>
      </c>
      <c r="AB266" s="106">
        <f>IF(W266=0,0,IF(B266="Manual",(V266-Z266-AP266*(Z266/(Z266+O266)))/V266,'2014 BPTs'!BQ102))</f>
        <v>0</v>
      </c>
      <c r="AD266" s="2" t="str">
        <f t="shared" si="96"/>
        <v>00-0</v>
      </c>
      <c r="AE266" s="2">
        <f>'2014 BPTs'!BA102</f>
        <v>0</v>
      </c>
      <c r="AF266" s="2" t="str">
        <f>IF(B266="Auto",'2014 BPTs'!BB102,D266&amp;E266&amp;"-"&amp;F266)</f>
        <v/>
      </c>
      <c r="AG266" s="2" t="str">
        <f>'2014 BPTs'!BC102</f>
        <v/>
      </c>
      <c r="AH266" s="2" t="str">
        <f>'2014 BPTs'!BD102</f>
        <v/>
      </c>
      <c r="AI266" s="2" t="str">
        <f>'2014 BPTs'!BE102</f>
        <v/>
      </c>
      <c r="AJ266" s="2" t="str">
        <f>'2014 BPTs'!BF102</f>
        <v/>
      </c>
      <c r="AK266" s="2" t="str">
        <f>'2014 BPTs'!BG102</f>
        <v/>
      </c>
      <c r="AL266" s="2" t="str">
        <f>'2014 BPTs'!BH102</f>
        <v/>
      </c>
      <c r="AM266" s="2" t="str">
        <f>'2014 BPTs'!BI102</f>
        <v/>
      </c>
      <c r="AO266" s="128">
        <f>'2014 BPTs'!AJ102*'2014 BPTs'!BK102</f>
        <v>0</v>
      </c>
      <c r="AP266" s="128">
        <f>'2014 BPTs'!AK102*'2014 BPTs'!BK102</f>
        <v>0</v>
      </c>
      <c r="AR266" s="5">
        <f>IF(B266="Auto",'2014 BPTs'!M102,J266)</f>
        <v>0</v>
      </c>
      <c r="AS266" s="5">
        <f>'2014 BPTs'!O102</f>
        <v>0</v>
      </c>
      <c r="AT266" s="5">
        <f>'2014 BPTs'!Q102</f>
        <v>0</v>
      </c>
      <c r="AU266" s="5">
        <f>'2014 BPTs'!S102</f>
        <v>0</v>
      </c>
      <c r="AV266" s="5">
        <f>'2014 BPTs'!U102</f>
        <v>0</v>
      </c>
      <c r="AW266" s="5">
        <f>'2014 BPTs'!W102</f>
        <v>0</v>
      </c>
      <c r="AX266" s="5">
        <f>'2014 BPTs'!Y102</f>
        <v>0</v>
      </c>
      <c r="AY266" s="5">
        <f>'2014 BPTs'!AA102</f>
        <v>0</v>
      </c>
      <c r="BA266" s="24">
        <f>IF(ISNA(VLOOKUP(AF266,'2012 BPTs'!$B$12:$BX$181,BA$3,FALSE)),0,VLOOKUP(AF266,'2012 BPTs'!$B$12:$BX$181,BA$3,FALSE))</f>
        <v>0</v>
      </c>
      <c r="BB266" s="24">
        <f>IF(ISNA(VLOOKUP(AG266,'2012 BPTs'!$B$12:$BX$181,BB$3,FALSE)),0,VLOOKUP(AG266,'2012 BPTs'!$B$12:$BX$181,BB$3,FALSE))</f>
        <v>0</v>
      </c>
      <c r="BC266" s="24">
        <f>IF(ISNA(VLOOKUP(AH266,'2012 BPTs'!$B$12:$BX$181,BC$3,FALSE)),0,VLOOKUP(AH266,'2012 BPTs'!$B$12:$BX$181,BC$3,FALSE))</f>
        <v>0</v>
      </c>
      <c r="BD266" s="24">
        <f>IF(ISNA(VLOOKUP(AI266,'2012 BPTs'!$B$12:$BX$181,BD$3,FALSE)),0,VLOOKUP(AI266,'2012 BPTs'!$B$12:$BX$181,BD$3,FALSE))</f>
        <v>0</v>
      </c>
      <c r="BE266" s="24">
        <f>IF(ISNA(VLOOKUP(AJ266,'2012 BPTs'!$B$12:$BX$181,BE$3,FALSE)),0,VLOOKUP(AJ266,'2012 BPTs'!$B$12:$BX$181,BE$3,FALSE))</f>
        <v>0</v>
      </c>
      <c r="BF266" s="24">
        <f>IF(ISNA(VLOOKUP(AK266,'2012 BPTs'!$B$12:$BX$181,BF$3,FALSE)),0,VLOOKUP(AK266,'2012 BPTs'!$B$12:$BX$181,BF$3,FALSE))</f>
        <v>0</v>
      </c>
      <c r="BG266" s="24">
        <f>IF(ISNA(VLOOKUP(AL266,'2012 BPTs'!$B$12:$BX$181,BG$3,FALSE)),0,VLOOKUP(AL266,'2012 BPTs'!$B$12:$BX$181,BG$3,FALSE))</f>
        <v>0</v>
      </c>
      <c r="BH266" s="24">
        <f>IF(ISNA(VLOOKUP(AM266,'2012 BPTs'!$B$12:$BX$181,BH$3,FALSE)),0,VLOOKUP(AM266,'2012 BPTs'!$B$12:$BX$181,BH$3,FALSE))</f>
        <v>0</v>
      </c>
      <c r="BJ266" s="24">
        <f>IF(ISNA(VLOOKUP(AF266,'2012 BPTs'!$B$12:$BX$181,BJ$3,FALSE)),0,VLOOKUP(AF266,'2012 BPTs'!$B$12:$BX$181,BJ$3,FALSE))</f>
        <v>0</v>
      </c>
      <c r="BK266" s="24">
        <f>IF(ISNA(VLOOKUP(AG266,'2012 BPTs'!$B$12:$BX$181,BK$3,FALSE)),0,VLOOKUP(AG266,'2012 BPTs'!$B$12:$BX$181,BK$3,FALSE))</f>
        <v>0</v>
      </c>
      <c r="BL266" s="24">
        <f>IF(ISNA(VLOOKUP(AH266,'2012 BPTs'!$B$12:$BX$181,BL$3,FALSE)),0,VLOOKUP(AH266,'2012 BPTs'!$B$12:$BX$181,BL$3,FALSE))</f>
        <v>0</v>
      </c>
      <c r="BM266" s="24">
        <f>IF(ISNA(VLOOKUP(AI266,'2012 BPTs'!$B$12:$BX$181,BM$3,FALSE)),0,VLOOKUP(AI266,'2012 BPTs'!$B$12:$BX$181,BM$3,FALSE))</f>
        <v>0</v>
      </c>
      <c r="BN266" s="24">
        <f>IF(ISNA(VLOOKUP(AJ266,'2012 BPTs'!$B$12:$BX$181,BN$3,FALSE)),0,VLOOKUP(AJ266,'2012 BPTs'!$B$12:$BX$181,BN$3,FALSE))</f>
        <v>0</v>
      </c>
      <c r="BO266" s="24">
        <f>IF(ISNA(VLOOKUP(AK266,'2012 BPTs'!$B$12:$BX$181,BO$3,FALSE)),0,VLOOKUP(AK266,'2012 BPTs'!$B$12:$BX$181,BO$3,FALSE))</f>
        <v>0</v>
      </c>
      <c r="BP266" s="24">
        <f>IF(ISNA(VLOOKUP(AL266,'2012 BPTs'!$B$12:$BX$181,BP$3,FALSE)),0,VLOOKUP(AL266,'2012 BPTs'!$B$12:$BX$181,BP$3,FALSE))</f>
        <v>0</v>
      </c>
      <c r="BQ266" s="24">
        <f>IF(ISNA(VLOOKUP(AM266,'2012 BPTs'!$B$12:$BX$181,BQ$3,FALSE)),0,VLOOKUP(AM266,'2012 BPTs'!$B$12:$BX$181,BQ$3,FALSE))</f>
        <v>0</v>
      </c>
      <c r="BS266" s="77">
        <f t="shared" si="97"/>
        <v>0</v>
      </c>
      <c r="BT266" s="68">
        <f t="shared" si="98"/>
        <v>0</v>
      </c>
      <c r="BU266" s="68">
        <f t="shared" si="99"/>
        <v>0</v>
      </c>
      <c r="BW266" s="24">
        <f>IF(ISNA(VLOOKUP(AF266,'2012 BPTs'!$B$12:$BX$181,BW$3,FALSE)),0,VLOOKUP(AF266,'2012 BPTs'!$B$12:$BX$181,BW$3,FALSE))</f>
        <v>0</v>
      </c>
      <c r="BX266" s="24">
        <f>IF(ISNA(VLOOKUP(AG266,'2012 BPTs'!$B$12:$BX$181,BX$3,FALSE)),0,VLOOKUP(AG266,'2012 BPTs'!$B$12:$BX$181,BX$3,FALSE))</f>
        <v>0</v>
      </c>
      <c r="BY266" s="24">
        <f>IF(ISNA(VLOOKUP(AH266,'2012 BPTs'!$B$12:$BX$181,BY$3,FALSE)),0,VLOOKUP(AH266,'2012 BPTs'!$B$12:$BX$181,BY$3,FALSE))</f>
        <v>0</v>
      </c>
      <c r="BZ266" s="24">
        <f>IF(ISNA(VLOOKUP(AI266,'2012 BPTs'!$B$12:$BX$181,BZ$3,FALSE)),0,VLOOKUP(AI266,'2012 BPTs'!$B$12:$BX$181,BZ$3,FALSE))</f>
        <v>0</v>
      </c>
      <c r="CA266" s="24">
        <f>IF(ISNA(VLOOKUP(AJ266,'2012 BPTs'!$B$12:$BX$181,CA$3,FALSE)),0,VLOOKUP(AJ266,'2012 BPTs'!$B$12:$BX$181,CA$3,FALSE))</f>
        <v>0</v>
      </c>
      <c r="CB266" s="24">
        <f>IF(ISNA(VLOOKUP(AK266,'2012 BPTs'!$B$12:$BX$181,CB$3,FALSE)),0,VLOOKUP(AK266,'2012 BPTs'!$B$12:$BX$181,CB$3,FALSE))</f>
        <v>0</v>
      </c>
      <c r="CC266" s="24">
        <f>IF(ISNA(VLOOKUP(AL266,'2012 BPTs'!$B$12:$BX$181,CC$3,FALSE)),0,VLOOKUP(AL266,'2012 BPTs'!$B$12:$BX$181,CC$3,FALSE))</f>
        <v>0</v>
      </c>
      <c r="CD266" s="24">
        <f>IF(ISNA(VLOOKUP(AM266,'2012 BPTs'!$B$12:$BX$181,CD$3,FALSE)),0,VLOOKUP(AM266,'2012 BPTs'!$B$12:$BX$181,CD$3,FALSE))</f>
        <v>0</v>
      </c>
      <c r="CF266" s="24">
        <f>IF(ISERROR(VLOOKUP(AF266,'2012 BPTs'!$B$12:$BX$181,CF$3,FALSE)/VLOOKUP(AF266,'2012 BPTs'!$B$12:$BX441,CF$3+3,FALSE)),0,VLOOKUP(AF266,'2012 BPTs'!$B$12:$BX$181,CF$3,FALSE)/VLOOKUP(AF266,'2012 BPTs'!$B$12:$BX441,CF$3+3,FALSE))</f>
        <v>0</v>
      </c>
      <c r="CG266" s="24">
        <f>IF(ISERROR(VLOOKUP(AG266,'2012 BPTs'!$B$12:$BX$181,CG$3,FALSE)/VLOOKUP(AG266,'2012 BPTs'!$B$12:$BX441,CG$3+3,FALSE)),0,VLOOKUP(AG266,'2012 BPTs'!$B$12:$BX$181,CG$3,FALSE)/VLOOKUP(AG266,'2012 BPTs'!$B$12:$BX441,CG$3+3,FALSE))</f>
        <v>0</v>
      </c>
      <c r="CH266" s="24">
        <f>IF(ISERROR(VLOOKUP(AH266,'2012 BPTs'!$B$12:$BX$181,CH$3,FALSE)/VLOOKUP(AH266,'2012 BPTs'!$B$12:$BX441,CH$3+3,FALSE)),0,VLOOKUP(AH266,'2012 BPTs'!$B$12:$BX$181,CH$3,FALSE)/VLOOKUP(AH266,'2012 BPTs'!$B$12:$BX441,CH$3+3,FALSE))</f>
        <v>0</v>
      </c>
      <c r="CI266" s="24">
        <f>IF(ISERROR(VLOOKUP(AI266,'2012 BPTs'!$B$12:$BX$181,CI$3,FALSE)/VLOOKUP(AI266,'2012 BPTs'!$B$12:$BX441,CI$3+3,FALSE)),0,VLOOKUP(AI266,'2012 BPTs'!$B$12:$BX$181,CI$3,FALSE)/VLOOKUP(AI266,'2012 BPTs'!$B$12:$BX441,CI$3+3,FALSE))</f>
        <v>0</v>
      </c>
      <c r="CJ266" s="24">
        <f>IF(ISERROR(VLOOKUP(AJ266,'2012 BPTs'!$B$12:$BX$181,CJ$3,FALSE)/VLOOKUP(AJ266,'2012 BPTs'!$B$12:$BX441,CJ$3+3,FALSE)),0,VLOOKUP(AJ266,'2012 BPTs'!$B$12:$BX$181,CJ$3,FALSE)/VLOOKUP(AJ266,'2012 BPTs'!$B$12:$BX441,CJ$3+3,FALSE))</f>
        <v>0</v>
      </c>
      <c r="CK266" s="24">
        <f>IF(ISERROR(VLOOKUP(AK266,'2012 BPTs'!$B$12:$BX$181,CK$3,FALSE)/VLOOKUP(AK266,'2012 BPTs'!$B$12:$BX441,CK$3+3,FALSE)),0,VLOOKUP(AK266,'2012 BPTs'!$B$12:$BX$181,CK$3,FALSE)/VLOOKUP(AK266,'2012 BPTs'!$B$12:$BX441,CK$3+3,FALSE))</f>
        <v>0</v>
      </c>
      <c r="CL266" s="24">
        <f>IF(ISERROR(VLOOKUP(AL266,'2012 BPTs'!$B$12:$BX$181,CL$3,FALSE)/VLOOKUP(AL266,'2012 BPTs'!$B$12:$BX441,CL$3+3,FALSE)),0,VLOOKUP(AL266,'2012 BPTs'!$B$12:$BX$181,CL$3,FALSE)/VLOOKUP(AL266,'2012 BPTs'!$B$12:$BX441,CL$3+3,FALSE))</f>
        <v>0</v>
      </c>
      <c r="CM266" s="24">
        <f>IF(ISERROR(VLOOKUP(AM266,'2012 BPTs'!$B$12:$BX$181,CM$3,FALSE)/VLOOKUP(AM266,'2012 BPTs'!$B$12:$BX441,CM$3+3,FALSE)),0,VLOOKUP(AM266,'2012 BPTs'!$B$12:$BX$181,CM$3,FALSE)/VLOOKUP(AM266,'2012 BPTs'!$B$12:$BX441,CM$3+3,FALSE))</f>
        <v>0</v>
      </c>
      <c r="CO266" s="24">
        <f>IF(ISERROR(VLOOKUP(AF266,'2012 BPTs'!$B$12:$BX$181,CO$3,FALSE)/VLOOKUP(AF266,'2012 BPTs'!$B$12:$BX441,CO$3+2,FALSE)),0,VLOOKUP(AF266,'2012 BPTs'!$B$12:$BX$181,CO$3,FALSE)/VLOOKUP(AF266,'2012 BPTs'!$B$12:$BX441,CO$3+2,FALSE))</f>
        <v>0</v>
      </c>
      <c r="CP266" s="24">
        <f>IF(ISERROR(VLOOKUP(AG266,'2012 BPTs'!$B$12:$BX$181,CP$3,FALSE)/VLOOKUP(AG266,'2012 BPTs'!$B$12:$BX441,CP$3+2,FALSE)),0,VLOOKUP(AG266,'2012 BPTs'!$B$12:$BX$181,CP$3,FALSE)/VLOOKUP(AG266,'2012 BPTs'!$B$12:$BX441,CP$3+2,FALSE))</f>
        <v>0</v>
      </c>
      <c r="CQ266" s="24">
        <f>IF(ISERROR(VLOOKUP(AH266,'2012 BPTs'!$B$12:$BX$181,CQ$3,FALSE)/VLOOKUP(AH266,'2012 BPTs'!$B$12:$BX441,CQ$3+2,FALSE)),0,VLOOKUP(AH266,'2012 BPTs'!$B$12:$BX$181,CQ$3,FALSE)/VLOOKUP(AH266,'2012 BPTs'!$B$12:$BX441,CQ$3+2,FALSE))</f>
        <v>0</v>
      </c>
      <c r="CR266" s="24">
        <f>IF(ISERROR(VLOOKUP(AI266,'2012 BPTs'!$B$12:$BX$181,CR$3,FALSE)/VLOOKUP(AI266,'2012 BPTs'!$B$12:$BX441,CR$3+2,FALSE)),0,VLOOKUP(AI266,'2012 BPTs'!$B$12:$BX$181,CR$3,FALSE)/VLOOKUP(AI266,'2012 BPTs'!$B$12:$BX441,CR$3+2,FALSE))</f>
        <v>0</v>
      </c>
      <c r="CS266" s="24">
        <f>IF(ISERROR(VLOOKUP(AJ266,'2012 BPTs'!$B$12:$BX$181,CS$3,FALSE)/VLOOKUP(AJ266,'2012 BPTs'!$B$12:$BX441,CS$3+2,FALSE)),0,VLOOKUP(AJ266,'2012 BPTs'!$B$12:$BX$181,CS$3,FALSE)/VLOOKUP(AJ266,'2012 BPTs'!$B$12:$BX441,CS$3+2,FALSE))</f>
        <v>0</v>
      </c>
      <c r="CT266" s="24">
        <f>IF(ISERROR(VLOOKUP(AK266,'2012 BPTs'!$B$12:$BX$181,CT$3,FALSE)/VLOOKUP(AK266,'2012 BPTs'!$B$12:$BX441,CT$3+2,FALSE)),0,VLOOKUP(AK266,'2012 BPTs'!$B$12:$BX$181,CT$3,FALSE)/VLOOKUP(AK266,'2012 BPTs'!$B$12:$BX441,CT$3+2,FALSE))</f>
        <v>0</v>
      </c>
      <c r="CU266" s="24">
        <f>IF(ISERROR(VLOOKUP(AL266,'2012 BPTs'!$B$12:$BX$181,CU$3,FALSE)/VLOOKUP(AL266,'2012 BPTs'!$B$12:$BX441,CU$3+2,FALSE)),0,VLOOKUP(AL266,'2012 BPTs'!$B$12:$BX$181,CU$3,FALSE)/VLOOKUP(AL266,'2012 BPTs'!$B$12:$BX441,CU$3+2,FALSE))</f>
        <v>0</v>
      </c>
      <c r="CV266" s="24">
        <f>IF(ISERROR(VLOOKUP(AM266,'2012 BPTs'!$B$12:$BX$181,CV$3,FALSE)/VLOOKUP(AM266,'2012 BPTs'!$B$12:$BX441,CV$3+2,FALSE)),0,VLOOKUP(AM266,'2012 BPTs'!$B$12:$BX$181,CV$3,FALSE)/VLOOKUP(AM266,'2012 BPTs'!$B$12:$BX441,CV$3+2,FALSE))</f>
        <v>0</v>
      </c>
      <c r="CX266" s="93">
        <f>'2014 BPTs'!BR102</f>
        <v>0</v>
      </c>
      <c r="CY266" s="93">
        <f>'2014 BPTs'!BS102</f>
        <v>0</v>
      </c>
    </row>
    <row r="267" spans="2:103" x14ac:dyDescent="0.2">
      <c r="B267" s="2" t="s">
        <v>213</v>
      </c>
      <c r="C267" s="2">
        <f>'2014 BPTs'!E103</f>
        <v>0</v>
      </c>
      <c r="D267" s="2">
        <f t="shared" si="100"/>
        <v>0</v>
      </c>
      <c r="E267" s="4">
        <f>'2014 BPTs'!F103</f>
        <v>0</v>
      </c>
      <c r="F267" s="88">
        <f>'2014 BPTs'!G103</f>
        <v>0</v>
      </c>
      <c r="G267" s="53">
        <f>'2014 BPTs'!I103</f>
        <v>0</v>
      </c>
      <c r="H267" s="88">
        <f>'2014 BPTs'!J103</f>
        <v>0</v>
      </c>
      <c r="I267" s="4">
        <f>'2014 BPTs'!K103</f>
        <v>0</v>
      </c>
      <c r="J267" s="5">
        <f>'2014 BPTs'!M103</f>
        <v>0</v>
      </c>
      <c r="K267" s="99">
        <f>'2014 BPTs'!BL103</f>
        <v>0</v>
      </c>
      <c r="L267" s="100">
        <f t="shared" si="85"/>
        <v>0</v>
      </c>
      <c r="M267" s="101">
        <f t="shared" si="86"/>
        <v>0</v>
      </c>
      <c r="N267" s="102">
        <f t="shared" si="92"/>
        <v>0</v>
      </c>
      <c r="O267" s="103">
        <f>'2014 BPTs'!BM103</f>
        <v>0</v>
      </c>
      <c r="P267" s="100">
        <f t="shared" si="87"/>
        <v>0</v>
      </c>
      <c r="Q267" s="101">
        <f t="shared" si="88"/>
        <v>0</v>
      </c>
      <c r="R267" s="104">
        <f t="shared" si="89"/>
        <v>0</v>
      </c>
      <c r="S267" s="105">
        <f t="shared" si="93"/>
        <v>0</v>
      </c>
      <c r="T267" s="104">
        <f t="shared" si="90"/>
        <v>0</v>
      </c>
      <c r="U267" s="121">
        <f>IF(K267=0,0,IF(B267="Manual",(S267-O267-AP267*(O267/(O267+Z267)))/S267,'2014 BPTs'!BP103))</f>
        <v>0</v>
      </c>
      <c r="V267" s="99">
        <f>'2014 BPTs'!BN103</f>
        <v>0</v>
      </c>
      <c r="W267" s="100">
        <f t="shared" si="101"/>
        <v>0</v>
      </c>
      <c r="X267" s="103">
        <f t="shared" si="91"/>
        <v>0</v>
      </c>
      <c r="Y267" s="102">
        <f t="shared" si="94"/>
        <v>0</v>
      </c>
      <c r="Z267" s="103">
        <f>'2014 BPTs'!BO103</f>
        <v>0</v>
      </c>
      <c r="AA267" s="104">
        <f t="shared" si="95"/>
        <v>0</v>
      </c>
      <c r="AB267" s="106">
        <f>IF(W267=0,0,IF(B267="Manual",(V267-Z267-AP267*(Z267/(Z267+O267)))/V267,'2014 BPTs'!BQ103))</f>
        <v>0</v>
      </c>
      <c r="AD267" s="2" t="str">
        <f t="shared" si="96"/>
        <v>00-0</v>
      </c>
      <c r="AE267" s="2">
        <f>'2014 BPTs'!BA103</f>
        <v>0</v>
      </c>
      <c r="AF267" s="2" t="str">
        <f>IF(B267="Auto",'2014 BPTs'!BB103,D267&amp;E267&amp;"-"&amp;F267)</f>
        <v/>
      </c>
      <c r="AG267" s="2" t="str">
        <f>'2014 BPTs'!BC103</f>
        <v/>
      </c>
      <c r="AH267" s="2" t="str">
        <f>'2014 BPTs'!BD103</f>
        <v/>
      </c>
      <c r="AI267" s="2" t="str">
        <f>'2014 BPTs'!BE103</f>
        <v/>
      </c>
      <c r="AJ267" s="2" t="str">
        <f>'2014 BPTs'!BF103</f>
        <v/>
      </c>
      <c r="AK267" s="2" t="str">
        <f>'2014 BPTs'!BG103</f>
        <v/>
      </c>
      <c r="AL267" s="2" t="str">
        <f>'2014 BPTs'!BH103</f>
        <v/>
      </c>
      <c r="AM267" s="2" t="str">
        <f>'2014 BPTs'!BI103</f>
        <v/>
      </c>
      <c r="AO267" s="128">
        <f>'2014 BPTs'!AJ103*'2014 BPTs'!BK103</f>
        <v>0</v>
      </c>
      <c r="AP267" s="128">
        <f>'2014 BPTs'!AK103*'2014 BPTs'!BK103</f>
        <v>0</v>
      </c>
      <c r="AR267" s="5">
        <f>IF(B267="Auto",'2014 BPTs'!M103,J267)</f>
        <v>0</v>
      </c>
      <c r="AS267" s="5">
        <f>'2014 BPTs'!O103</f>
        <v>0</v>
      </c>
      <c r="AT267" s="5">
        <f>'2014 BPTs'!Q103</f>
        <v>0</v>
      </c>
      <c r="AU267" s="5">
        <f>'2014 BPTs'!S103</f>
        <v>0</v>
      </c>
      <c r="AV267" s="5">
        <f>'2014 BPTs'!U103</f>
        <v>0</v>
      </c>
      <c r="AW267" s="5">
        <f>'2014 BPTs'!W103</f>
        <v>0</v>
      </c>
      <c r="AX267" s="5">
        <f>'2014 BPTs'!Y103</f>
        <v>0</v>
      </c>
      <c r="AY267" s="5">
        <f>'2014 BPTs'!AA103</f>
        <v>0</v>
      </c>
      <c r="BA267" s="24">
        <f>IF(ISNA(VLOOKUP(AF267,'2012 BPTs'!$B$12:$BX$181,BA$3,FALSE)),0,VLOOKUP(AF267,'2012 BPTs'!$B$12:$BX$181,BA$3,FALSE))</f>
        <v>0</v>
      </c>
      <c r="BB267" s="24">
        <f>IF(ISNA(VLOOKUP(AG267,'2012 BPTs'!$B$12:$BX$181,BB$3,FALSE)),0,VLOOKUP(AG267,'2012 BPTs'!$B$12:$BX$181,BB$3,FALSE))</f>
        <v>0</v>
      </c>
      <c r="BC267" s="24">
        <f>IF(ISNA(VLOOKUP(AH267,'2012 BPTs'!$B$12:$BX$181,BC$3,FALSE)),0,VLOOKUP(AH267,'2012 BPTs'!$B$12:$BX$181,BC$3,FALSE))</f>
        <v>0</v>
      </c>
      <c r="BD267" s="24">
        <f>IF(ISNA(VLOOKUP(AI267,'2012 BPTs'!$B$12:$BX$181,BD$3,FALSE)),0,VLOOKUP(AI267,'2012 BPTs'!$B$12:$BX$181,BD$3,FALSE))</f>
        <v>0</v>
      </c>
      <c r="BE267" s="24">
        <f>IF(ISNA(VLOOKUP(AJ267,'2012 BPTs'!$B$12:$BX$181,BE$3,FALSE)),0,VLOOKUP(AJ267,'2012 BPTs'!$B$12:$BX$181,BE$3,FALSE))</f>
        <v>0</v>
      </c>
      <c r="BF267" s="24">
        <f>IF(ISNA(VLOOKUP(AK267,'2012 BPTs'!$B$12:$BX$181,BF$3,FALSE)),0,VLOOKUP(AK267,'2012 BPTs'!$B$12:$BX$181,BF$3,FALSE))</f>
        <v>0</v>
      </c>
      <c r="BG267" s="24">
        <f>IF(ISNA(VLOOKUP(AL267,'2012 BPTs'!$B$12:$BX$181,BG$3,FALSE)),0,VLOOKUP(AL267,'2012 BPTs'!$B$12:$BX$181,BG$3,FALSE))</f>
        <v>0</v>
      </c>
      <c r="BH267" s="24">
        <f>IF(ISNA(VLOOKUP(AM267,'2012 BPTs'!$B$12:$BX$181,BH$3,FALSE)),0,VLOOKUP(AM267,'2012 BPTs'!$B$12:$BX$181,BH$3,FALSE))</f>
        <v>0</v>
      </c>
      <c r="BJ267" s="24">
        <f>IF(ISNA(VLOOKUP(AF267,'2012 BPTs'!$B$12:$BX$181,BJ$3,FALSE)),0,VLOOKUP(AF267,'2012 BPTs'!$B$12:$BX$181,BJ$3,FALSE))</f>
        <v>0</v>
      </c>
      <c r="BK267" s="24">
        <f>IF(ISNA(VLOOKUP(AG267,'2012 BPTs'!$B$12:$BX$181,BK$3,FALSE)),0,VLOOKUP(AG267,'2012 BPTs'!$B$12:$BX$181,BK$3,FALSE))</f>
        <v>0</v>
      </c>
      <c r="BL267" s="24">
        <f>IF(ISNA(VLOOKUP(AH267,'2012 BPTs'!$B$12:$BX$181,BL$3,FALSE)),0,VLOOKUP(AH267,'2012 BPTs'!$B$12:$BX$181,BL$3,FALSE))</f>
        <v>0</v>
      </c>
      <c r="BM267" s="24">
        <f>IF(ISNA(VLOOKUP(AI267,'2012 BPTs'!$B$12:$BX$181,BM$3,FALSE)),0,VLOOKUP(AI267,'2012 BPTs'!$B$12:$BX$181,BM$3,FALSE))</f>
        <v>0</v>
      </c>
      <c r="BN267" s="24">
        <f>IF(ISNA(VLOOKUP(AJ267,'2012 BPTs'!$B$12:$BX$181,BN$3,FALSE)),0,VLOOKUP(AJ267,'2012 BPTs'!$B$12:$BX$181,BN$3,FALSE))</f>
        <v>0</v>
      </c>
      <c r="BO267" s="24">
        <f>IF(ISNA(VLOOKUP(AK267,'2012 BPTs'!$B$12:$BX$181,BO$3,FALSE)),0,VLOOKUP(AK267,'2012 BPTs'!$B$12:$BX$181,BO$3,FALSE))</f>
        <v>0</v>
      </c>
      <c r="BP267" s="24">
        <f>IF(ISNA(VLOOKUP(AL267,'2012 BPTs'!$B$12:$BX$181,BP$3,FALSE)),0,VLOOKUP(AL267,'2012 BPTs'!$B$12:$BX$181,BP$3,FALSE))</f>
        <v>0</v>
      </c>
      <c r="BQ267" s="24">
        <f>IF(ISNA(VLOOKUP(AM267,'2012 BPTs'!$B$12:$BX$181,BQ$3,FALSE)),0,VLOOKUP(AM267,'2012 BPTs'!$B$12:$BX$181,BQ$3,FALSE))</f>
        <v>0</v>
      </c>
      <c r="BS267" s="77">
        <f t="shared" si="97"/>
        <v>0</v>
      </c>
      <c r="BT267" s="68">
        <f t="shared" si="98"/>
        <v>0</v>
      </c>
      <c r="BU267" s="68">
        <f t="shared" si="99"/>
        <v>0</v>
      </c>
      <c r="BW267" s="24">
        <f>IF(ISNA(VLOOKUP(AF267,'2012 BPTs'!$B$12:$BX$181,BW$3,FALSE)),0,VLOOKUP(AF267,'2012 BPTs'!$B$12:$BX$181,BW$3,FALSE))</f>
        <v>0</v>
      </c>
      <c r="BX267" s="24">
        <f>IF(ISNA(VLOOKUP(AG267,'2012 BPTs'!$B$12:$BX$181,BX$3,FALSE)),0,VLOOKUP(AG267,'2012 BPTs'!$B$12:$BX$181,BX$3,FALSE))</f>
        <v>0</v>
      </c>
      <c r="BY267" s="24">
        <f>IF(ISNA(VLOOKUP(AH267,'2012 BPTs'!$B$12:$BX$181,BY$3,FALSE)),0,VLOOKUP(AH267,'2012 BPTs'!$B$12:$BX$181,BY$3,FALSE))</f>
        <v>0</v>
      </c>
      <c r="BZ267" s="24">
        <f>IF(ISNA(VLOOKUP(AI267,'2012 BPTs'!$B$12:$BX$181,BZ$3,FALSE)),0,VLOOKUP(AI267,'2012 BPTs'!$B$12:$BX$181,BZ$3,FALSE))</f>
        <v>0</v>
      </c>
      <c r="CA267" s="24">
        <f>IF(ISNA(VLOOKUP(AJ267,'2012 BPTs'!$B$12:$BX$181,CA$3,FALSE)),0,VLOOKUP(AJ267,'2012 BPTs'!$B$12:$BX$181,CA$3,FALSE))</f>
        <v>0</v>
      </c>
      <c r="CB267" s="24">
        <f>IF(ISNA(VLOOKUP(AK267,'2012 BPTs'!$B$12:$BX$181,CB$3,FALSE)),0,VLOOKUP(AK267,'2012 BPTs'!$B$12:$BX$181,CB$3,FALSE))</f>
        <v>0</v>
      </c>
      <c r="CC267" s="24">
        <f>IF(ISNA(VLOOKUP(AL267,'2012 BPTs'!$B$12:$BX$181,CC$3,FALSE)),0,VLOOKUP(AL267,'2012 BPTs'!$B$12:$BX$181,CC$3,FALSE))</f>
        <v>0</v>
      </c>
      <c r="CD267" s="24">
        <f>IF(ISNA(VLOOKUP(AM267,'2012 BPTs'!$B$12:$BX$181,CD$3,FALSE)),0,VLOOKUP(AM267,'2012 BPTs'!$B$12:$BX$181,CD$3,FALSE))</f>
        <v>0</v>
      </c>
      <c r="CF267" s="24">
        <f>IF(ISERROR(VLOOKUP(AF267,'2012 BPTs'!$B$12:$BX$181,CF$3,FALSE)/VLOOKUP(AF267,'2012 BPTs'!$B$12:$BX442,CF$3+3,FALSE)),0,VLOOKUP(AF267,'2012 BPTs'!$B$12:$BX$181,CF$3,FALSE)/VLOOKUP(AF267,'2012 BPTs'!$B$12:$BX442,CF$3+3,FALSE))</f>
        <v>0</v>
      </c>
      <c r="CG267" s="24">
        <f>IF(ISERROR(VLOOKUP(AG267,'2012 BPTs'!$B$12:$BX$181,CG$3,FALSE)/VLOOKUP(AG267,'2012 BPTs'!$B$12:$BX442,CG$3+3,FALSE)),0,VLOOKUP(AG267,'2012 BPTs'!$B$12:$BX$181,CG$3,FALSE)/VLOOKUP(AG267,'2012 BPTs'!$B$12:$BX442,CG$3+3,FALSE))</f>
        <v>0</v>
      </c>
      <c r="CH267" s="24">
        <f>IF(ISERROR(VLOOKUP(AH267,'2012 BPTs'!$B$12:$BX$181,CH$3,FALSE)/VLOOKUP(AH267,'2012 BPTs'!$B$12:$BX442,CH$3+3,FALSE)),0,VLOOKUP(AH267,'2012 BPTs'!$B$12:$BX$181,CH$3,FALSE)/VLOOKUP(AH267,'2012 BPTs'!$B$12:$BX442,CH$3+3,FALSE))</f>
        <v>0</v>
      </c>
      <c r="CI267" s="24">
        <f>IF(ISERROR(VLOOKUP(AI267,'2012 BPTs'!$B$12:$BX$181,CI$3,FALSE)/VLOOKUP(AI267,'2012 BPTs'!$B$12:$BX442,CI$3+3,FALSE)),0,VLOOKUP(AI267,'2012 BPTs'!$B$12:$BX$181,CI$3,FALSE)/VLOOKUP(AI267,'2012 BPTs'!$B$12:$BX442,CI$3+3,FALSE))</f>
        <v>0</v>
      </c>
      <c r="CJ267" s="24">
        <f>IF(ISERROR(VLOOKUP(AJ267,'2012 BPTs'!$B$12:$BX$181,CJ$3,FALSE)/VLOOKUP(AJ267,'2012 BPTs'!$B$12:$BX442,CJ$3+3,FALSE)),0,VLOOKUP(AJ267,'2012 BPTs'!$B$12:$BX$181,CJ$3,FALSE)/VLOOKUP(AJ267,'2012 BPTs'!$B$12:$BX442,CJ$3+3,FALSE))</f>
        <v>0</v>
      </c>
      <c r="CK267" s="24">
        <f>IF(ISERROR(VLOOKUP(AK267,'2012 BPTs'!$B$12:$BX$181,CK$3,FALSE)/VLOOKUP(AK267,'2012 BPTs'!$B$12:$BX442,CK$3+3,FALSE)),0,VLOOKUP(AK267,'2012 BPTs'!$B$12:$BX$181,CK$3,FALSE)/VLOOKUP(AK267,'2012 BPTs'!$B$12:$BX442,CK$3+3,FALSE))</f>
        <v>0</v>
      </c>
      <c r="CL267" s="24">
        <f>IF(ISERROR(VLOOKUP(AL267,'2012 BPTs'!$B$12:$BX$181,CL$3,FALSE)/VLOOKUP(AL267,'2012 BPTs'!$B$12:$BX442,CL$3+3,FALSE)),0,VLOOKUP(AL267,'2012 BPTs'!$B$12:$BX$181,CL$3,FALSE)/VLOOKUP(AL267,'2012 BPTs'!$B$12:$BX442,CL$3+3,FALSE))</f>
        <v>0</v>
      </c>
      <c r="CM267" s="24">
        <f>IF(ISERROR(VLOOKUP(AM267,'2012 BPTs'!$B$12:$BX$181,CM$3,FALSE)/VLOOKUP(AM267,'2012 BPTs'!$B$12:$BX442,CM$3+3,FALSE)),0,VLOOKUP(AM267,'2012 BPTs'!$B$12:$BX$181,CM$3,FALSE)/VLOOKUP(AM267,'2012 BPTs'!$B$12:$BX442,CM$3+3,FALSE))</f>
        <v>0</v>
      </c>
      <c r="CO267" s="24">
        <f>IF(ISERROR(VLOOKUP(AF267,'2012 BPTs'!$B$12:$BX$181,CO$3,FALSE)/VLOOKUP(AF267,'2012 BPTs'!$B$12:$BX442,CO$3+2,FALSE)),0,VLOOKUP(AF267,'2012 BPTs'!$B$12:$BX$181,CO$3,FALSE)/VLOOKUP(AF267,'2012 BPTs'!$B$12:$BX442,CO$3+2,FALSE))</f>
        <v>0</v>
      </c>
      <c r="CP267" s="24">
        <f>IF(ISERROR(VLOOKUP(AG267,'2012 BPTs'!$B$12:$BX$181,CP$3,FALSE)/VLOOKUP(AG267,'2012 BPTs'!$B$12:$BX442,CP$3+2,FALSE)),0,VLOOKUP(AG267,'2012 BPTs'!$B$12:$BX$181,CP$3,FALSE)/VLOOKUP(AG267,'2012 BPTs'!$B$12:$BX442,CP$3+2,FALSE))</f>
        <v>0</v>
      </c>
      <c r="CQ267" s="24">
        <f>IF(ISERROR(VLOOKUP(AH267,'2012 BPTs'!$B$12:$BX$181,CQ$3,FALSE)/VLOOKUP(AH267,'2012 BPTs'!$B$12:$BX442,CQ$3+2,FALSE)),0,VLOOKUP(AH267,'2012 BPTs'!$B$12:$BX$181,CQ$3,FALSE)/VLOOKUP(AH267,'2012 BPTs'!$B$12:$BX442,CQ$3+2,FALSE))</f>
        <v>0</v>
      </c>
      <c r="CR267" s="24">
        <f>IF(ISERROR(VLOOKUP(AI267,'2012 BPTs'!$B$12:$BX$181,CR$3,FALSE)/VLOOKUP(AI267,'2012 BPTs'!$B$12:$BX442,CR$3+2,FALSE)),0,VLOOKUP(AI267,'2012 BPTs'!$B$12:$BX$181,CR$3,FALSE)/VLOOKUP(AI267,'2012 BPTs'!$B$12:$BX442,CR$3+2,FALSE))</f>
        <v>0</v>
      </c>
      <c r="CS267" s="24">
        <f>IF(ISERROR(VLOOKUP(AJ267,'2012 BPTs'!$B$12:$BX$181,CS$3,FALSE)/VLOOKUP(AJ267,'2012 BPTs'!$B$12:$BX442,CS$3+2,FALSE)),0,VLOOKUP(AJ267,'2012 BPTs'!$B$12:$BX$181,CS$3,FALSE)/VLOOKUP(AJ267,'2012 BPTs'!$B$12:$BX442,CS$3+2,FALSE))</f>
        <v>0</v>
      </c>
      <c r="CT267" s="24">
        <f>IF(ISERROR(VLOOKUP(AK267,'2012 BPTs'!$B$12:$BX$181,CT$3,FALSE)/VLOOKUP(AK267,'2012 BPTs'!$B$12:$BX442,CT$3+2,FALSE)),0,VLOOKUP(AK267,'2012 BPTs'!$B$12:$BX$181,CT$3,FALSE)/VLOOKUP(AK267,'2012 BPTs'!$B$12:$BX442,CT$3+2,FALSE))</f>
        <v>0</v>
      </c>
      <c r="CU267" s="24">
        <f>IF(ISERROR(VLOOKUP(AL267,'2012 BPTs'!$B$12:$BX$181,CU$3,FALSE)/VLOOKUP(AL267,'2012 BPTs'!$B$12:$BX442,CU$3+2,FALSE)),0,VLOOKUP(AL267,'2012 BPTs'!$B$12:$BX$181,CU$3,FALSE)/VLOOKUP(AL267,'2012 BPTs'!$B$12:$BX442,CU$3+2,FALSE))</f>
        <v>0</v>
      </c>
      <c r="CV267" s="24">
        <f>IF(ISERROR(VLOOKUP(AM267,'2012 BPTs'!$B$12:$BX$181,CV$3,FALSE)/VLOOKUP(AM267,'2012 BPTs'!$B$12:$BX442,CV$3+2,FALSE)),0,VLOOKUP(AM267,'2012 BPTs'!$B$12:$BX$181,CV$3,FALSE)/VLOOKUP(AM267,'2012 BPTs'!$B$12:$BX442,CV$3+2,FALSE))</f>
        <v>0</v>
      </c>
      <c r="CX267" s="93">
        <f>'2014 BPTs'!BR103</f>
        <v>0</v>
      </c>
      <c r="CY267" s="93">
        <f>'2014 BPTs'!BS103</f>
        <v>0</v>
      </c>
    </row>
    <row r="268" spans="2:103" x14ac:dyDescent="0.2">
      <c r="B268" s="2" t="s">
        <v>213</v>
      </c>
      <c r="C268" s="2">
        <f>'2014 BPTs'!E104</f>
        <v>0</v>
      </c>
      <c r="D268" s="2">
        <f t="shared" si="100"/>
        <v>0</v>
      </c>
      <c r="E268" s="4">
        <f>'2014 BPTs'!F104</f>
        <v>0</v>
      </c>
      <c r="F268" s="88">
        <f>'2014 BPTs'!G104</f>
        <v>0</v>
      </c>
      <c r="G268" s="53">
        <f>'2014 BPTs'!I104</f>
        <v>0</v>
      </c>
      <c r="H268" s="88">
        <f>'2014 BPTs'!J104</f>
        <v>0</v>
      </c>
      <c r="I268" s="4">
        <f>'2014 BPTs'!K104</f>
        <v>0</v>
      </c>
      <c r="J268" s="5">
        <f>'2014 BPTs'!M104</f>
        <v>0</v>
      </c>
      <c r="K268" s="99">
        <f>'2014 BPTs'!BL104</f>
        <v>0</v>
      </c>
      <c r="L268" s="100">
        <f t="shared" si="85"/>
        <v>0</v>
      </c>
      <c r="M268" s="101">
        <f t="shared" si="86"/>
        <v>0</v>
      </c>
      <c r="N268" s="102">
        <f t="shared" si="92"/>
        <v>0</v>
      </c>
      <c r="O268" s="103">
        <f>'2014 BPTs'!BM104</f>
        <v>0</v>
      </c>
      <c r="P268" s="100">
        <f t="shared" si="87"/>
        <v>0</v>
      </c>
      <c r="Q268" s="101">
        <f t="shared" si="88"/>
        <v>0</v>
      </c>
      <c r="R268" s="104">
        <f t="shared" si="89"/>
        <v>0</v>
      </c>
      <c r="S268" s="105">
        <f t="shared" si="93"/>
        <v>0</v>
      </c>
      <c r="T268" s="104">
        <f t="shared" si="90"/>
        <v>0</v>
      </c>
      <c r="U268" s="121">
        <f>IF(K268=0,0,IF(B268="Manual",(S268-O268-AP268*(O268/(O268+Z268)))/S268,'2014 BPTs'!BP104))</f>
        <v>0</v>
      </c>
      <c r="V268" s="99">
        <f>'2014 BPTs'!BN104</f>
        <v>0</v>
      </c>
      <c r="W268" s="100">
        <f t="shared" si="101"/>
        <v>0</v>
      </c>
      <c r="X268" s="103">
        <f t="shared" si="91"/>
        <v>0</v>
      </c>
      <c r="Y268" s="102">
        <f t="shared" si="94"/>
        <v>0</v>
      </c>
      <c r="Z268" s="103">
        <f>'2014 BPTs'!BO104</f>
        <v>0</v>
      </c>
      <c r="AA268" s="104">
        <f t="shared" si="95"/>
        <v>0</v>
      </c>
      <c r="AB268" s="106">
        <f>IF(W268=0,0,IF(B268="Manual",(V268-Z268-AP268*(Z268/(Z268+O268)))/V268,'2014 BPTs'!BQ104))</f>
        <v>0</v>
      </c>
      <c r="AD268" s="2" t="str">
        <f t="shared" si="96"/>
        <v>00-0</v>
      </c>
      <c r="AE268" s="2">
        <f>'2014 BPTs'!BA104</f>
        <v>0</v>
      </c>
      <c r="AF268" s="2" t="str">
        <f>IF(B268="Auto",'2014 BPTs'!BB104,D268&amp;E268&amp;"-"&amp;F268)</f>
        <v/>
      </c>
      <c r="AG268" s="2" t="str">
        <f>'2014 BPTs'!BC104</f>
        <v/>
      </c>
      <c r="AH268" s="2" t="str">
        <f>'2014 BPTs'!BD104</f>
        <v/>
      </c>
      <c r="AI268" s="2" t="str">
        <f>'2014 BPTs'!BE104</f>
        <v/>
      </c>
      <c r="AJ268" s="2" t="str">
        <f>'2014 BPTs'!BF104</f>
        <v/>
      </c>
      <c r="AK268" s="2" t="str">
        <f>'2014 BPTs'!BG104</f>
        <v/>
      </c>
      <c r="AL268" s="2" t="str">
        <f>'2014 BPTs'!BH104</f>
        <v/>
      </c>
      <c r="AM268" s="2" t="str">
        <f>'2014 BPTs'!BI104</f>
        <v/>
      </c>
      <c r="AO268" s="128">
        <f>'2014 BPTs'!AJ104*'2014 BPTs'!BK104</f>
        <v>0</v>
      </c>
      <c r="AP268" s="128">
        <f>'2014 BPTs'!AK104*'2014 BPTs'!BK104</f>
        <v>0</v>
      </c>
      <c r="AR268" s="5">
        <f>IF(B268="Auto",'2014 BPTs'!M104,J268)</f>
        <v>0</v>
      </c>
      <c r="AS268" s="5">
        <f>'2014 BPTs'!O104</f>
        <v>0</v>
      </c>
      <c r="AT268" s="5">
        <f>'2014 BPTs'!Q104</f>
        <v>0</v>
      </c>
      <c r="AU268" s="5">
        <f>'2014 BPTs'!S104</f>
        <v>0</v>
      </c>
      <c r="AV268" s="5">
        <f>'2014 BPTs'!U104</f>
        <v>0</v>
      </c>
      <c r="AW268" s="5">
        <f>'2014 BPTs'!W104</f>
        <v>0</v>
      </c>
      <c r="AX268" s="5">
        <f>'2014 BPTs'!Y104</f>
        <v>0</v>
      </c>
      <c r="AY268" s="5">
        <f>'2014 BPTs'!AA104</f>
        <v>0</v>
      </c>
      <c r="BA268" s="24">
        <f>IF(ISNA(VLOOKUP(AF268,'2012 BPTs'!$B$12:$BX$181,BA$3,FALSE)),0,VLOOKUP(AF268,'2012 BPTs'!$B$12:$BX$181,BA$3,FALSE))</f>
        <v>0</v>
      </c>
      <c r="BB268" s="24">
        <f>IF(ISNA(VLOOKUP(AG268,'2012 BPTs'!$B$12:$BX$181,BB$3,FALSE)),0,VLOOKUP(AG268,'2012 BPTs'!$B$12:$BX$181,BB$3,FALSE))</f>
        <v>0</v>
      </c>
      <c r="BC268" s="24">
        <f>IF(ISNA(VLOOKUP(AH268,'2012 BPTs'!$B$12:$BX$181,BC$3,FALSE)),0,VLOOKUP(AH268,'2012 BPTs'!$B$12:$BX$181,BC$3,FALSE))</f>
        <v>0</v>
      </c>
      <c r="BD268" s="24">
        <f>IF(ISNA(VLOOKUP(AI268,'2012 BPTs'!$B$12:$BX$181,BD$3,FALSE)),0,VLOOKUP(AI268,'2012 BPTs'!$B$12:$BX$181,BD$3,FALSE))</f>
        <v>0</v>
      </c>
      <c r="BE268" s="24">
        <f>IF(ISNA(VLOOKUP(AJ268,'2012 BPTs'!$B$12:$BX$181,BE$3,FALSE)),0,VLOOKUP(AJ268,'2012 BPTs'!$B$12:$BX$181,BE$3,FALSE))</f>
        <v>0</v>
      </c>
      <c r="BF268" s="24">
        <f>IF(ISNA(VLOOKUP(AK268,'2012 BPTs'!$B$12:$BX$181,BF$3,FALSE)),0,VLOOKUP(AK268,'2012 BPTs'!$B$12:$BX$181,BF$3,FALSE))</f>
        <v>0</v>
      </c>
      <c r="BG268" s="24">
        <f>IF(ISNA(VLOOKUP(AL268,'2012 BPTs'!$B$12:$BX$181,BG$3,FALSE)),0,VLOOKUP(AL268,'2012 BPTs'!$B$12:$BX$181,BG$3,FALSE))</f>
        <v>0</v>
      </c>
      <c r="BH268" s="24">
        <f>IF(ISNA(VLOOKUP(AM268,'2012 BPTs'!$B$12:$BX$181,BH$3,FALSE)),0,VLOOKUP(AM268,'2012 BPTs'!$B$12:$BX$181,BH$3,FALSE))</f>
        <v>0</v>
      </c>
      <c r="BJ268" s="24">
        <f>IF(ISNA(VLOOKUP(AF268,'2012 BPTs'!$B$12:$BX$181,BJ$3,FALSE)),0,VLOOKUP(AF268,'2012 BPTs'!$B$12:$BX$181,BJ$3,FALSE))</f>
        <v>0</v>
      </c>
      <c r="BK268" s="24">
        <f>IF(ISNA(VLOOKUP(AG268,'2012 BPTs'!$B$12:$BX$181,BK$3,FALSE)),0,VLOOKUP(AG268,'2012 BPTs'!$B$12:$BX$181,BK$3,FALSE))</f>
        <v>0</v>
      </c>
      <c r="BL268" s="24">
        <f>IF(ISNA(VLOOKUP(AH268,'2012 BPTs'!$B$12:$BX$181,BL$3,FALSE)),0,VLOOKUP(AH268,'2012 BPTs'!$B$12:$BX$181,BL$3,FALSE))</f>
        <v>0</v>
      </c>
      <c r="BM268" s="24">
        <f>IF(ISNA(VLOOKUP(AI268,'2012 BPTs'!$B$12:$BX$181,BM$3,FALSE)),0,VLOOKUP(AI268,'2012 BPTs'!$B$12:$BX$181,BM$3,FALSE))</f>
        <v>0</v>
      </c>
      <c r="BN268" s="24">
        <f>IF(ISNA(VLOOKUP(AJ268,'2012 BPTs'!$B$12:$BX$181,BN$3,FALSE)),0,VLOOKUP(AJ268,'2012 BPTs'!$B$12:$BX$181,BN$3,FALSE))</f>
        <v>0</v>
      </c>
      <c r="BO268" s="24">
        <f>IF(ISNA(VLOOKUP(AK268,'2012 BPTs'!$B$12:$BX$181,BO$3,FALSE)),0,VLOOKUP(AK268,'2012 BPTs'!$B$12:$BX$181,BO$3,FALSE))</f>
        <v>0</v>
      </c>
      <c r="BP268" s="24">
        <f>IF(ISNA(VLOOKUP(AL268,'2012 BPTs'!$B$12:$BX$181,BP$3,FALSE)),0,VLOOKUP(AL268,'2012 BPTs'!$B$12:$BX$181,BP$3,FALSE))</f>
        <v>0</v>
      </c>
      <c r="BQ268" s="24">
        <f>IF(ISNA(VLOOKUP(AM268,'2012 BPTs'!$B$12:$BX$181,BQ$3,FALSE)),0,VLOOKUP(AM268,'2012 BPTs'!$B$12:$BX$181,BQ$3,FALSE))</f>
        <v>0</v>
      </c>
      <c r="BS268" s="77">
        <f t="shared" si="97"/>
        <v>0</v>
      </c>
      <c r="BT268" s="68">
        <f t="shared" si="98"/>
        <v>0</v>
      </c>
      <c r="BU268" s="68">
        <f t="shared" si="99"/>
        <v>0</v>
      </c>
      <c r="BW268" s="24">
        <f>IF(ISNA(VLOOKUP(AF268,'2012 BPTs'!$B$12:$BX$181,BW$3,FALSE)),0,VLOOKUP(AF268,'2012 BPTs'!$B$12:$BX$181,BW$3,FALSE))</f>
        <v>0</v>
      </c>
      <c r="BX268" s="24">
        <f>IF(ISNA(VLOOKUP(AG268,'2012 BPTs'!$B$12:$BX$181,BX$3,FALSE)),0,VLOOKUP(AG268,'2012 BPTs'!$B$12:$BX$181,BX$3,FALSE))</f>
        <v>0</v>
      </c>
      <c r="BY268" s="24">
        <f>IF(ISNA(VLOOKUP(AH268,'2012 BPTs'!$B$12:$BX$181,BY$3,FALSE)),0,VLOOKUP(AH268,'2012 BPTs'!$B$12:$BX$181,BY$3,FALSE))</f>
        <v>0</v>
      </c>
      <c r="BZ268" s="24">
        <f>IF(ISNA(VLOOKUP(AI268,'2012 BPTs'!$B$12:$BX$181,BZ$3,FALSE)),0,VLOOKUP(AI268,'2012 BPTs'!$B$12:$BX$181,BZ$3,FALSE))</f>
        <v>0</v>
      </c>
      <c r="CA268" s="24">
        <f>IF(ISNA(VLOOKUP(AJ268,'2012 BPTs'!$B$12:$BX$181,CA$3,FALSE)),0,VLOOKUP(AJ268,'2012 BPTs'!$B$12:$BX$181,CA$3,FALSE))</f>
        <v>0</v>
      </c>
      <c r="CB268" s="24">
        <f>IF(ISNA(VLOOKUP(AK268,'2012 BPTs'!$B$12:$BX$181,CB$3,FALSE)),0,VLOOKUP(AK268,'2012 BPTs'!$B$12:$BX$181,CB$3,FALSE))</f>
        <v>0</v>
      </c>
      <c r="CC268" s="24">
        <f>IF(ISNA(VLOOKUP(AL268,'2012 BPTs'!$B$12:$BX$181,CC$3,FALSE)),0,VLOOKUP(AL268,'2012 BPTs'!$B$12:$BX$181,CC$3,FALSE))</f>
        <v>0</v>
      </c>
      <c r="CD268" s="24">
        <f>IF(ISNA(VLOOKUP(AM268,'2012 BPTs'!$B$12:$BX$181,CD$3,FALSE)),0,VLOOKUP(AM268,'2012 BPTs'!$B$12:$BX$181,CD$3,FALSE))</f>
        <v>0</v>
      </c>
      <c r="CF268" s="24">
        <f>IF(ISERROR(VLOOKUP(AF268,'2012 BPTs'!$B$12:$BX$181,CF$3,FALSE)/VLOOKUP(AF268,'2012 BPTs'!$B$12:$BX443,CF$3+3,FALSE)),0,VLOOKUP(AF268,'2012 BPTs'!$B$12:$BX$181,CF$3,FALSE)/VLOOKUP(AF268,'2012 BPTs'!$B$12:$BX443,CF$3+3,FALSE))</f>
        <v>0</v>
      </c>
      <c r="CG268" s="24">
        <f>IF(ISERROR(VLOOKUP(AG268,'2012 BPTs'!$B$12:$BX$181,CG$3,FALSE)/VLOOKUP(AG268,'2012 BPTs'!$B$12:$BX443,CG$3+3,FALSE)),0,VLOOKUP(AG268,'2012 BPTs'!$B$12:$BX$181,CG$3,FALSE)/VLOOKUP(AG268,'2012 BPTs'!$B$12:$BX443,CG$3+3,FALSE))</f>
        <v>0</v>
      </c>
      <c r="CH268" s="24">
        <f>IF(ISERROR(VLOOKUP(AH268,'2012 BPTs'!$B$12:$BX$181,CH$3,FALSE)/VLOOKUP(AH268,'2012 BPTs'!$B$12:$BX443,CH$3+3,FALSE)),0,VLOOKUP(AH268,'2012 BPTs'!$B$12:$BX$181,CH$3,FALSE)/VLOOKUP(AH268,'2012 BPTs'!$B$12:$BX443,CH$3+3,FALSE))</f>
        <v>0</v>
      </c>
      <c r="CI268" s="24">
        <f>IF(ISERROR(VLOOKUP(AI268,'2012 BPTs'!$B$12:$BX$181,CI$3,FALSE)/VLOOKUP(AI268,'2012 BPTs'!$B$12:$BX443,CI$3+3,FALSE)),0,VLOOKUP(AI268,'2012 BPTs'!$B$12:$BX$181,CI$3,FALSE)/VLOOKUP(AI268,'2012 BPTs'!$B$12:$BX443,CI$3+3,FALSE))</f>
        <v>0</v>
      </c>
      <c r="CJ268" s="24">
        <f>IF(ISERROR(VLOOKUP(AJ268,'2012 BPTs'!$B$12:$BX$181,CJ$3,FALSE)/VLOOKUP(AJ268,'2012 BPTs'!$B$12:$BX443,CJ$3+3,FALSE)),0,VLOOKUP(AJ268,'2012 BPTs'!$B$12:$BX$181,CJ$3,FALSE)/VLOOKUP(AJ268,'2012 BPTs'!$B$12:$BX443,CJ$3+3,FALSE))</f>
        <v>0</v>
      </c>
      <c r="CK268" s="24">
        <f>IF(ISERROR(VLOOKUP(AK268,'2012 BPTs'!$B$12:$BX$181,CK$3,FALSE)/VLOOKUP(AK268,'2012 BPTs'!$B$12:$BX443,CK$3+3,FALSE)),0,VLOOKUP(AK268,'2012 BPTs'!$B$12:$BX$181,CK$3,FALSE)/VLOOKUP(AK268,'2012 BPTs'!$B$12:$BX443,CK$3+3,FALSE))</f>
        <v>0</v>
      </c>
      <c r="CL268" s="24">
        <f>IF(ISERROR(VLOOKUP(AL268,'2012 BPTs'!$B$12:$BX$181,CL$3,FALSE)/VLOOKUP(AL268,'2012 BPTs'!$B$12:$BX443,CL$3+3,FALSE)),0,VLOOKUP(AL268,'2012 BPTs'!$B$12:$BX$181,CL$3,FALSE)/VLOOKUP(AL268,'2012 BPTs'!$B$12:$BX443,CL$3+3,FALSE))</f>
        <v>0</v>
      </c>
      <c r="CM268" s="24">
        <f>IF(ISERROR(VLOOKUP(AM268,'2012 BPTs'!$B$12:$BX$181,CM$3,FALSE)/VLOOKUP(AM268,'2012 BPTs'!$B$12:$BX443,CM$3+3,FALSE)),0,VLOOKUP(AM268,'2012 BPTs'!$B$12:$BX$181,CM$3,FALSE)/VLOOKUP(AM268,'2012 BPTs'!$B$12:$BX443,CM$3+3,FALSE))</f>
        <v>0</v>
      </c>
      <c r="CO268" s="24">
        <f>IF(ISERROR(VLOOKUP(AF268,'2012 BPTs'!$B$12:$BX$181,CO$3,FALSE)/VLOOKUP(AF268,'2012 BPTs'!$B$12:$BX443,CO$3+2,FALSE)),0,VLOOKUP(AF268,'2012 BPTs'!$B$12:$BX$181,CO$3,FALSE)/VLOOKUP(AF268,'2012 BPTs'!$B$12:$BX443,CO$3+2,FALSE))</f>
        <v>0</v>
      </c>
      <c r="CP268" s="24">
        <f>IF(ISERROR(VLOOKUP(AG268,'2012 BPTs'!$B$12:$BX$181,CP$3,FALSE)/VLOOKUP(AG268,'2012 BPTs'!$B$12:$BX443,CP$3+2,FALSE)),0,VLOOKUP(AG268,'2012 BPTs'!$B$12:$BX$181,CP$3,FALSE)/VLOOKUP(AG268,'2012 BPTs'!$B$12:$BX443,CP$3+2,FALSE))</f>
        <v>0</v>
      </c>
      <c r="CQ268" s="24">
        <f>IF(ISERROR(VLOOKUP(AH268,'2012 BPTs'!$B$12:$BX$181,CQ$3,FALSE)/VLOOKUP(AH268,'2012 BPTs'!$B$12:$BX443,CQ$3+2,FALSE)),0,VLOOKUP(AH268,'2012 BPTs'!$B$12:$BX$181,CQ$3,FALSE)/VLOOKUP(AH268,'2012 BPTs'!$B$12:$BX443,CQ$3+2,FALSE))</f>
        <v>0</v>
      </c>
      <c r="CR268" s="24">
        <f>IF(ISERROR(VLOOKUP(AI268,'2012 BPTs'!$B$12:$BX$181,CR$3,FALSE)/VLOOKUP(AI268,'2012 BPTs'!$B$12:$BX443,CR$3+2,FALSE)),0,VLOOKUP(AI268,'2012 BPTs'!$B$12:$BX$181,CR$3,FALSE)/VLOOKUP(AI268,'2012 BPTs'!$B$12:$BX443,CR$3+2,FALSE))</f>
        <v>0</v>
      </c>
      <c r="CS268" s="24">
        <f>IF(ISERROR(VLOOKUP(AJ268,'2012 BPTs'!$B$12:$BX$181,CS$3,FALSE)/VLOOKUP(AJ268,'2012 BPTs'!$B$12:$BX443,CS$3+2,FALSE)),0,VLOOKUP(AJ268,'2012 BPTs'!$B$12:$BX$181,CS$3,FALSE)/VLOOKUP(AJ268,'2012 BPTs'!$B$12:$BX443,CS$3+2,FALSE))</f>
        <v>0</v>
      </c>
      <c r="CT268" s="24">
        <f>IF(ISERROR(VLOOKUP(AK268,'2012 BPTs'!$B$12:$BX$181,CT$3,FALSE)/VLOOKUP(AK268,'2012 BPTs'!$B$12:$BX443,CT$3+2,FALSE)),0,VLOOKUP(AK268,'2012 BPTs'!$B$12:$BX$181,CT$3,FALSE)/VLOOKUP(AK268,'2012 BPTs'!$B$12:$BX443,CT$3+2,FALSE))</f>
        <v>0</v>
      </c>
      <c r="CU268" s="24">
        <f>IF(ISERROR(VLOOKUP(AL268,'2012 BPTs'!$B$12:$BX$181,CU$3,FALSE)/VLOOKUP(AL268,'2012 BPTs'!$B$12:$BX443,CU$3+2,FALSE)),0,VLOOKUP(AL268,'2012 BPTs'!$B$12:$BX$181,CU$3,FALSE)/VLOOKUP(AL268,'2012 BPTs'!$B$12:$BX443,CU$3+2,FALSE))</f>
        <v>0</v>
      </c>
      <c r="CV268" s="24">
        <f>IF(ISERROR(VLOOKUP(AM268,'2012 BPTs'!$B$12:$BX$181,CV$3,FALSE)/VLOOKUP(AM268,'2012 BPTs'!$B$12:$BX443,CV$3+2,FALSE)),0,VLOOKUP(AM268,'2012 BPTs'!$B$12:$BX$181,CV$3,FALSE)/VLOOKUP(AM268,'2012 BPTs'!$B$12:$BX443,CV$3+2,FALSE))</f>
        <v>0</v>
      </c>
      <c r="CX268" s="93">
        <f>'2014 BPTs'!BR104</f>
        <v>0</v>
      </c>
      <c r="CY268" s="93">
        <f>'2014 BPTs'!BS104</f>
        <v>0</v>
      </c>
    </row>
    <row r="269" spans="2:103" x14ac:dyDescent="0.2">
      <c r="B269" s="2" t="s">
        <v>213</v>
      </c>
      <c r="C269" s="2">
        <f>'2014 BPTs'!E105</f>
        <v>0</v>
      </c>
      <c r="D269" s="2">
        <f t="shared" si="100"/>
        <v>0</v>
      </c>
      <c r="E269" s="4">
        <f>'2014 BPTs'!F105</f>
        <v>0</v>
      </c>
      <c r="F269" s="88">
        <f>'2014 BPTs'!G105</f>
        <v>0</v>
      </c>
      <c r="G269" s="53">
        <f>'2014 BPTs'!I105</f>
        <v>0</v>
      </c>
      <c r="H269" s="88">
        <f>'2014 BPTs'!J105</f>
        <v>0</v>
      </c>
      <c r="I269" s="4">
        <f>'2014 BPTs'!K105</f>
        <v>0</v>
      </c>
      <c r="J269" s="5">
        <f>'2014 BPTs'!M105</f>
        <v>0</v>
      </c>
      <c r="K269" s="99">
        <f>'2014 BPTs'!BL105</f>
        <v>0</v>
      </c>
      <c r="L269" s="100">
        <f t="shared" si="85"/>
        <v>0</v>
      </c>
      <c r="M269" s="101">
        <f t="shared" si="86"/>
        <v>0</v>
      </c>
      <c r="N269" s="102">
        <f t="shared" si="92"/>
        <v>0</v>
      </c>
      <c r="O269" s="103">
        <f>'2014 BPTs'!BM105</f>
        <v>0</v>
      </c>
      <c r="P269" s="100">
        <f t="shared" si="87"/>
        <v>0</v>
      </c>
      <c r="Q269" s="101">
        <f t="shared" si="88"/>
        <v>0</v>
      </c>
      <c r="R269" s="104">
        <f t="shared" si="89"/>
        <v>0</v>
      </c>
      <c r="S269" s="105">
        <f t="shared" si="93"/>
        <v>0</v>
      </c>
      <c r="T269" s="104">
        <f t="shared" si="90"/>
        <v>0</v>
      </c>
      <c r="U269" s="121">
        <f>IF(K269=0,0,IF(B269="Manual",(S269-O269-AP269*(O269/(O269+Z269)))/S269,'2014 BPTs'!BP105))</f>
        <v>0</v>
      </c>
      <c r="V269" s="99">
        <f>'2014 BPTs'!BN105</f>
        <v>0</v>
      </c>
      <c r="W269" s="100">
        <f t="shared" si="101"/>
        <v>0</v>
      </c>
      <c r="X269" s="103">
        <f t="shared" si="91"/>
        <v>0</v>
      </c>
      <c r="Y269" s="102">
        <f t="shared" si="94"/>
        <v>0</v>
      </c>
      <c r="Z269" s="103">
        <f>'2014 BPTs'!BO105</f>
        <v>0</v>
      </c>
      <c r="AA269" s="104">
        <f t="shared" si="95"/>
        <v>0</v>
      </c>
      <c r="AB269" s="106">
        <f>IF(W269=0,0,IF(B269="Manual",(V269-Z269-AP269*(Z269/(Z269+O269)))/V269,'2014 BPTs'!BQ105))</f>
        <v>0</v>
      </c>
      <c r="AD269" s="2" t="str">
        <f t="shared" si="96"/>
        <v>00-0</v>
      </c>
      <c r="AE269" s="2">
        <f>'2014 BPTs'!BA105</f>
        <v>0</v>
      </c>
      <c r="AF269" s="2" t="str">
        <f>IF(B269="Auto",'2014 BPTs'!BB105,D269&amp;E269&amp;"-"&amp;F269)</f>
        <v/>
      </c>
      <c r="AG269" s="2" t="str">
        <f>'2014 BPTs'!BC105</f>
        <v/>
      </c>
      <c r="AH269" s="2" t="str">
        <f>'2014 BPTs'!BD105</f>
        <v/>
      </c>
      <c r="AI269" s="2" t="str">
        <f>'2014 BPTs'!BE105</f>
        <v/>
      </c>
      <c r="AJ269" s="2" t="str">
        <f>'2014 BPTs'!BF105</f>
        <v/>
      </c>
      <c r="AK269" s="2" t="str">
        <f>'2014 BPTs'!BG105</f>
        <v/>
      </c>
      <c r="AL269" s="2" t="str">
        <f>'2014 BPTs'!BH105</f>
        <v/>
      </c>
      <c r="AM269" s="2" t="str">
        <f>'2014 BPTs'!BI105</f>
        <v/>
      </c>
      <c r="AO269" s="128">
        <f>'2014 BPTs'!AJ105*'2014 BPTs'!BK105</f>
        <v>0</v>
      </c>
      <c r="AP269" s="128">
        <f>'2014 BPTs'!AK105*'2014 BPTs'!BK105</f>
        <v>0</v>
      </c>
      <c r="AR269" s="5">
        <f>IF(B269="Auto",'2014 BPTs'!M105,J269)</f>
        <v>0</v>
      </c>
      <c r="AS269" s="5">
        <f>'2014 BPTs'!O105</f>
        <v>0</v>
      </c>
      <c r="AT269" s="5">
        <f>'2014 BPTs'!Q105</f>
        <v>0</v>
      </c>
      <c r="AU269" s="5">
        <f>'2014 BPTs'!S105</f>
        <v>0</v>
      </c>
      <c r="AV269" s="5">
        <f>'2014 BPTs'!U105</f>
        <v>0</v>
      </c>
      <c r="AW269" s="5">
        <f>'2014 BPTs'!W105</f>
        <v>0</v>
      </c>
      <c r="AX269" s="5">
        <f>'2014 BPTs'!Y105</f>
        <v>0</v>
      </c>
      <c r="AY269" s="5">
        <f>'2014 BPTs'!AA105</f>
        <v>0</v>
      </c>
      <c r="BA269" s="24">
        <f>IF(ISNA(VLOOKUP(AF269,'2012 BPTs'!$B$12:$BX$181,BA$3,FALSE)),0,VLOOKUP(AF269,'2012 BPTs'!$B$12:$BX$181,BA$3,FALSE))</f>
        <v>0</v>
      </c>
      <c r="BB269" s="24">
        <f>IF(ISNA(VLOOKUP(AG269,'2012 BPTs'!$B$12:$BX$181,BB$3,FALSE)),0,VLOOKUP(AG269,'2012 BPTs'!$B$12:$BX$181,BB$3,FALSE))</f>
        <v>0</v>
      </c>
      <c r="BC269" s="24">
        <f>IF(ISNA(VLOOKUP(AH269,'2012 BPTs'!$B$12:$BX$181,BC$3,FALSE)),0,VLOOKUP(AH269,'2012 BPTs'!$B$12:$BX$181,BC$3,FALSE))</f>
        <v>0</v>
      </c>
      <c r="BD269" s="24">
        <f>IF(ISNA(VLOOKUP(AI269,'2012 BPTs'!$B$12:$BX$181,BD$3,FALSE)),0,VLOOKUP(AI269,'2012 BPTs'!$B$12:$BX$181,BD$3,FALSE))</f>
        <v>0</v>
      </c>
      <c r="BE269" s="24">
        <f>IF(ISNA(VLOOKUP(AJ269,'2012 BPTs'!$B$12:$BX$181,BE$3,FALSE)),0,VLOOKUP(AJ269,'2012 BPTs'!$B$12:$BX$181,BE$3,FALSE))</f>
        <v>0</v>
      </c>
      <c r="BF269" s="24">
        <f>IF(ISNA(VLOOKUP(AK269,'2012 BPTs'!$B$12:$BX$181,BF$3,FALSE)),0,VLOOKUP(AK269,'2012 BPTs'!$B$12:$BX$181,BF$3,FALSE))</f>
        <v>0</v>
      </c>
      <c r="BG269" s="24">
        <f>IF(ISNA(VLOOKUP(AL269,'2012 BPTs'!$B$12:$BX$181,BG$3,FALSE)),0,VLOOKUP(AL269,'2012 BPTs'!$B$12:$BX$181,BG$3,FALSE))</f>
        <v>0</v>
      </c>
      <c r="BH269" s="24">
        <f>IF(ISNA(VLOOKUP(AM269,'2012 BPTs'!$B$12:$BX$181,BH$3,FALSE)),0,VLOOKUP(AM269,'2012 BPTs'!$B$12:$BX$181,BH$3,FALSE))</f>
        <v>0</v>
      </c>
      <c r="BJ269" s="24">
        <f>IF(ISNA(VLOOKUP(AF269,'2012 BPTs'!$B$12:$BX$181,BJ$3,FALSE)),0,VLOOKUP(AF269,'2012 BPTs'!$B$12:$BX$181,BJ$3,FALSE))</f>
        <v>0</v>
      </c>
      <c r="BK269" s="24">
        <f>IF(ISNA(VLOOKUP(AG269,'2012 BPTs'!$B$12:$BX$181,BK$3,FALSE)),0,VLOOKUP(AG269,'2012 BPTs'!$B$12:$BX$181,BK$3,FALSE))</f>
        <v>0</v>
      </c>
      <c r="BL269" s="24">
        <f>IF(ISNA(VLOOKUP(AH269,'2012 BPTs'!$B$12:$BX$181,BL$3,FALSE)),0,VLOOKUP(AH269,'2012 BPTs'!$B$12:$BX$181,BL$3,FALSE))</f>
        <v>0</v>
      </c>
      <c r="BM269" s="24">
        <f>IF(ISNA(VLOOKUP(AI269,'2012 BPTs'!$B$12:$BX$181,BM$3,FALSE)),0,VLOOKUP(AI269,'2012 BPTs'!$B$12:$BX$181,BM$3,FALSE))</f>
        <v>0</v>
      </c>
      <c r="BN269" s="24">
        <f>IF(ISNA(VLOOKUP(AJ269,'2012 BPTs'!$B$12:$BX$181,BN$3,FALSE)),0,VLOOKUP(AJ269,'2012 BPTs'!$B$12:$BX$181,BN$3,FALSE))</f>
        <v>0</v>
      </c>
      <c r="BO269" s="24">
        <f>IF(ISNA(VLOOKUP(AK269,'2012 BPTs'!$B$12:$BX$181,BO$3,FALSE)),0,VLOOKUP(AK269,'2012 BPTs'!$B$12:$BX$181,BO$3,FALSE))</f>
        <v>0</v>
      </c>
      <c r="BP269" s="24">
        <f>IF(ISNA(VLOOKUP(AL269,'2012 BPTs'!$B$12:$BX$181,BP$3,FALSE)),0,VLOOKUP(AL269,'2012 BPTs'!$B$12:$BX$181,BP$3,FALSE))</f>
        <v>0</v>
      </c>
      <c r="BQ269" s="24">
        <f>IF(ISNA(VLOOKUP(AM269,'2012 BPTs'!$B$12:$BX$181,BQ$3,FALSE)),0,VLOOKUP(AM269,'2012 BPTs'!$B$12:$BX$181,BQ$3,FALSE))</f>
        <v>0</v>
      </c>
      <c r="BS269" s="77">
        <f t="shared" si="97"/>
        <v>0</v>
      </c>
      <c r="BT269" s="68">
        <f t="shared" si="98"/>
        <v>0</v>
      </c>
      <c r="BU269" s="68">
        <f t="shared" si="99"/>
        <v>0</v>
      </c>
      <c r="BW269" s="24">
        <f>IF(ISNA(VLOOKUP(AF269,'2012 BPTs'!$B$12:$BX$181,BW$3,FALSE)),0,VLOOKUP(AF269,'2012 BPTs'!$B$12:$BX$181,BW$3,FALSE))</f>
        <v>0</v>
      </c>
      <c r="BX269" s="24">
        <f>IF(ISNA(VLOOKUP(AG269,'2012 BPTs'!$B$12:$BX$181,BX$3,FALSE)),0,VLOOKUP(AG269,'2012 BPTs'!$B$12:$BX$181,BX$3,FALSE))</f>
        <v>0</v>
      </c>
      <c r="BY269" s="24">
        <f>IF(ISNA(VLOOKUP(AH269,'2012 BPTs'!$B$12:$BX$181,BY$3,FALSE)),0,VLOOKUP(AH269,'2012 BPTs'!$B$12:$BX$181,BY$3,FALSE))</f>
        <v>0</v>
      </c>
      <c r="BZ269" s="24">
        <f>IF(ISNA(VLOOKUP(AI269,'2012 BPTs'!$B$12:$BX$181,BZ$3,FALSE)),0,VLOOKUP(AI269,'2012 BPTs'!$B$12:$BX$181,BZ$3,FALSE))</f>
        <v>0</v>
      </c>
      <c r="CA269" s="24">
        <f>IF(ISNA(VLOOKUP(AJ269,'2012 BPTs'!$B$12:$BX$181,CA$3,FALSE)),0,VLOOKUP(AJ269,'2012 BPTs'!$B$12:$BX$181,CA$3,FALSE))</f>
        <v>0</v>
      </c>
      <c r="CB269" s="24">
        <f>IF(ISNA(VLOOKUP(AK269,'2012 BPTs'!$B$12:$BX$181,CB$3,FALSE)),0,VLOOKUP(AK269,'2012 BPTs'!$B$12:$BX$181,CB$3,FALSE))</f>
        <v>0</v>
      </c>
      <c r="CC269" s="24">
        <f>IF(ISNA(VLOOKUP(AL269,'2012 BPTs'!$B$12:$BX$181,CC$3,FALSE)),0,VLOOKUP(AL269,'2012 BPTs'!$B$12:$BX$181,CC$3,FALSE))</f>
        <v>0</v>
      </c>
      <c r="CD269" s="24">
        <f>IF(ISNA(VLOOKUP(AM269,'2012 BPTs'!$B$12:$BX$181,CD$3,FALSE)),0,VLOOKUP(AM269,'2012 BPTs'!$B$12:$BX$181,CD$3,FALSE))</f>
        <v>0</v>
      </c>
      <c r="CF269" s="24">
        <f>IF(ISERROR(VLOOKUP(AF269,'2012 BPTs'!$B$12:$BX$181,CF$3,FALSE)/VLOOKUP(AF269,'2012 BPTs'!$B$12:$BX444,CF$3+3,FALSE)),0,VLOOKUP(AF269,'2012 BPTs'!$B$12:$BX$181,CF$3,FALSE)/VLOOKUP(AF269,'2012 BPTs'!$B$12:$BX444,CF$3+3,FALSE))</f>
        <v>0</v>
      </c>
      <c r="CG269" s="24">
        <f>IF(ISERROR(VLOOKUP(AG269,'2012 BPTs'!$B$12:$BX$181,CG$3,FALSE)/VLOOKUP(AG269,'2012 BPTs'!$B$12:$BX444,CG$3+3,FALSE)),0,VLOOKUP(AG269,'2012 BPTs'!$B$12:$BX$181,CG$3,FALSE)/VLOOKUP(AG269,'2012 BPTs'!$B$12:$BX444,CG$3+3,FALSE))</f>
        <v>0</v>
      </c>
      <c r="CH269" s="24">
        <f>IF(ISERROR(VLOOKUP(AH269,'2012 BPTs'!$B$12:$BX$181,CH$3,FALSE)/VLOOKUP(AH269,'2012 BPTs'!$B$12:$BX444,CH$3+3,FALSE)),0,VLOOKUP(AH269,'2012 BPTs'!$B$12:$BX$181,CH$3,FALSE)/VLOOKUP(AH269,'2012 BPTs'!$B$12:$BX444,CH$3+3,FALSE))</f>
        <v>0</v>
      </c>
      <c r="CI269" s="24">
        <f>IF(ISERROR(VLOOKUP(AI269,'2012 BPTs'!$B$12:$BX$181,CI$3,FALSE)/VLOOKUP(AI269,'2012 BPTs'!$B$12:$BX444,CI$3+3,FALSE)),0,VLOOKUP(AI269,'2012 BPTs'!$B$12:$BX$181,CI$3,FALSE)/VLOOKUP(AI269,'2012 BPTs'!$B$12:$BX444,CI$3+3,FALSE))</f>
        <v>0</v>
      </c>
      <c r="CJ269" s="24">
        <f>IF(ISERROR(VLOOKUP(AJ269,'2012 BPTs'!$B$12:$BX$181,CJ$3,FALSE)/VLOOKUP(AJ269,'2012 BPTs'!$B$12:$BX444,CJ$3+3,FALSE)),0,VLOOKUP(AJ269,'2012 BPTs'!$B$12:$BX$181,CJ$3,FALSE)/VLOOKUP(AJ269,'2012 BPTs'!$B$12:$BX444,CJ$3+3,FALSE))</f>
        <v>0</v>
      </c>
      <c r="CK269" s="24">
        <f>IF(ISERROR(VLOOKUP(AK269,'2012 BPTs'!$B$12:$BX$181,CK$3,FALSE)/VLOOKUP(AK269,'2012 BPTs'!$B$12:$BX444,CK$3+3,FALSE)),0,VLOOKUP(AK269,'2012 BPTs'!$B$12:$BX$181,CK$3,FALSE)/VLOOKUP(AK269,'2012 BPTs'!$B$12:$BX444,CK$3+3,FALSE))</f>
        <v>0</v>
      </c>
      <c r="CL269" s="24">
        <f>IF(ISERROR(VLOOKUP(AL269,'2012 BPTs'!$B$12:$BX$181,CL$3,FALSE)/VLOOKUP(AL269,'2012 BPTs'!$B$12:$BX444,CL$3+3,FALSE)),0,VLOOKUP(AL269,'2012 BPTs'!$B$12:$BX$181,CL$3,FALSE)/VLOOKUP(AL269,'2012 BPTs'!$B$12:$BX444,CL$3+3,FALSE))</f>
        <v>0</v>
      </c>
      <c r="CM269" s="24">
        <f>IF(ISERROR(VLOOKUP(AM269,'2012 BPTs'!$B$12:$BX$181,CM$3,FALSE)/VLOOKUP(AM269,'2012 BPTs'!$B$12:$BX444,CM$3+3,FALSE)),0,VLOOKUP(AM269,'2012 BPTs'!$B$12:$BX$181,CM$3,FALSE)/VLOOKUP(AM269,'2012 BPTs'!$B$12:$BX444,CM$3+3,FALSE))</f>
        <v>0</v>
      </c>
      <c r="CO269" s="24">
        <f>IF(ISERROR(VLOOKUP(AF269,'2012 BPTs'!$B$12:$BX$181,CO$3,FALSE)/VLOOKUP(AF269,'2012 BPTs'!$B$12:$BX444,CO$3+2,FALSE)),0,VLOOKUP(AF269,'2012 BPTs'!$B$12:$BX$181,CO$3,FALSE)/VLOOKUP(AF269,'2012 BPTs'!$B$12:$BX444,CO$3+2,FALSE))</f>
        <v>0</v>
      </c>
      <c r="CP269" s="24">
        <f>IF(ISERROR(VLOOKUP(AG269,'2012 BPTs'!$B$12:$BX$181,CP$3,FALSE)/VLOOKUP(AG269,'2012 BPTs'!$B$12:$BX444,CP$3+2,FALSE)),0,VLOOKUP(AG269,'2012 BPTs'!$B$12:$BX$181,CP$3,FALSE)/VLOOKUP(AG269,'2012 BPTs'!$B$12:$BX444,CP$3+2,FALSE))</f>
        <v>0</v>
      </c>
      <c r="CQ269" s="24">
        <f>IF(ISERROR(VLOOKUP(AH269,'2012 BPTs'!$B$12:$BX$181,CQ$3,FALSE)/VLOOKUP(AH269,'2012 BPTs'!$B$12:$BX444,CQ$3+2,FALSE)),0,VLOOKUP(AH269,'2012 BPTs'!$B$12:$BX$181,CQ$3,FALSE)/VLOOKUP(AH269,'2012 BPTs'!$B$12:$BX444,CQ$3+2,FALSE))</f>
        <v>0</v>
      </c>
      <c r="CR269" s="24">
        <f>IF(ISERROR(VLOOKUP(AI269,'2012 BPTs'!$B$12:$BX$181,CR$3,FALSE)/VLOOKUP(AI269,'2012 BPTs'!$B$12:$BX444,CR$3+2,FALSE)),0,VLOOKUP(AI269,'2012 BPTs'!$B$12:$BX$181,CR$3,FALSE)/VLOOKUP(AI269,'2012 BPTs'!$B$12:$BX444,CR$3+2,FALSE))</f>
        <v>0</v>
      </c>
      <c r="CS269" s="24">
        <f>IF(ISERROR(VLOOKUP(AJ269,'2012 BPTs'!$B$12:$BX$181,CS$3,FALSE)/VLOOKUP(AJ269,'2012 BPTs'!$B$12:$BX444,CS$3+2,FALSE)),0,VLOOKUP(AJ269,'2012 BPTs'!$B$12:$BX$181,CS$3,FALSE)/VLOOKUP(AJ269,'2012 BPTs'!$B$12:$BX444,CS$3+2,FALSE))</f>
        <v>0</v>
      </c>
      <c r="CT269" s="24">
        <f>IF(ISERROR(VLOOKUP(AK269,'2012 BPTs'!$B$12:$BX$181,CT$3,FALSE)/VLOOKUP(AK269,'2012 BPTs'!$B$12:$BX444,CT$3+2,FALSE)),0,VLOOKUP(AK269,'2012 BPTs'!$B$12:$BX$181,CT$3,FALSE)/VLOOKUP(AK269,'2012 BPTs'!$B$12:$BX444,CT$3+2,FALSE))</f>
        <v>0</v>
      </c>
      <c r="CU269" s="24">
        <f>IF(ISERROR(VLOOKUP(AL269,'2012 BPTs'!$B$12:$BX$181,CU$3,FALSE)/VLOOKUP(AL269,'2012 BPTs'!$B$12:$BX444,CU$3+2,FALSE)),0,VLOOKUP(AL269,'2012 BPTs'!$B$12:$BX$181,CU$3,FALSE)/VLOOKUP(AL269,'2012 BPTs'!$B$12:$BX444,CU$3+2,FALSE))</f>
        <v>0</v>
      </c>
      <c r="CV269" s="24">
        <f>IF(ISERROR(VLOOKUP(AM269,'2012 BPTs'!$B$12:$BX$181,CV$3,FALSE)/VLOOKUP(AM269,'2012 BPTs'!$B$12:$BX444,CV$3+2,FALSE)),0,VLOOKUP(AM269,'2012 BPTs'!$B$12:$BX$181,CV$3,FALSE)/VLOOKUP(AM269,'2012 BPTs'!$B$12:$BX444,CV$3+2,FALSE))</f>
        <v>0</v>
      </c>
      <c r="CX269" s="93">
        <f>'2014 BPTs'!BR105</f>
        <v>0</v>
      </c>
      <c r="CY269" s="93">
        <f>'2014 BPTs'!BS105</f>
        <v>0</v>
      </c>
    </row>
    <row r="270" spans="2:103" x14ac:dyDescent="0.2">
      <c r="B270" s="2" t="s">
        <v>213</v>
      </c>
      <c r="C270" s="2">
        <f>'2014 BPTs'!E106</f>
        <v>0</v>
      </c>
      <c r="D270" s="2">
        <f t="shared" si="100"/>
        <v>0</v>
      </c>
      <c r="E270" s="4">
        <f>'2014 BPTs'!F106</f>
        <v>0</v>
      </c>
      <c r="F270" s="88">
        <f>'2014 BPTs'!G106</f>
        <v>0</v>
      </c>
      <c r="G270" s="53">
        <f>'2014 BPTs'!I106</f>
        <v>0</v>
      </c>
      <c r="H270" s="88">
        <f>'2014 BPTs'!J106</f>
        <v>0</v>
      </c>
      <c r="I270" s="4">
        <f>'2014 BPTs'!K106</f>
        <v>0</v>
      </c>
      <c r="J270" s="5">
        <f>'2014 BPTs'!M106</f>
        <v>0</v>
      </c>
      <c r="K270" s="99">
        <f>'2014 BPTs'!BL106</f>
        <v>0</v>
      </c>
      <c r="L270" s="100">
        <f t="shared" si="85"/>
        <v>0</v>
      </c>
      <c r="M270" s="101">
        <f t="shared" si="86"/>
        <v>0</v>
      </c>
      <c r="N270" s="102">
        <f t="shared" si="92"/>
        <v>0</v>
      </c>
      <c r="O270" s="103">
        <f>'2014 BPTs'!BM106</f>
        <v>0</v>
      </c>
      <c r="P270" s="100">
        <f t="shared" si="87"/>
        <v>0</v>
      </c>
      <c r="Q270" s="101">
        <f t="shared" si="88"/>
        <v>0</v>
      </c>
      <c r="R270" s="104">
        <f t="shared" si="89"/>
        <v>0</v>
      </c>
      <c r="S270" s="105">
        <f t="shared" si="93"/>
        <v>0</v>
      </c>
      <c r="T270" s="104">
        <f t="shared" si="90"/>
        <v>0</v>
      </c>
      <c r="U270" s="121">
        <f>IF(K270=0,0,IF(B270="Manual",(S270-O270-AP270*(O270/(O270+Z270)))/S270,'2014 BPTs'!BP106))</f>
        <v>0</v>
      </c>
      <c r="V270" s="99">
        <f>'2014 BPTs'!BN106</f>
        <v>0</v>
      </c>
      <c r="W270" s="100">
        <f t="shared" si="101"/>
        <v>0</v>
      </c>
      <c r="X270" s="103">
        <f t="shared" si="91"/>
        <v>0</v>
      </c>
      <c r="Y270" s="102">
        <f t="shared" si="94"/>
        <v>0</v>
      </c>
      <c r="Z270" s="103">
        <f>'2014 BPTs'!BO106</f>
        <v>0</v>
      </c>
      <c r="AA270" s="104">
        <f t="shared" si="95"/>
        <v>0</v>
      </c>
      <c r="AB270" s="106">
        <f>IF(W270=0,0,IF(B270="Manual",(V270-Z270-AP270*(Z270/(Z270+O270)))/V270,'2014 BPTs'!BQ106))</f>
        <v>0</v>
      </c>
      <c r="AD270" s="2" t="str">
        <f t="shared" si="96"/>
        <v>00-0</v>
      </c>
      <c r="AE270" s="2">
        <f>'2014 BPTs'!BA106</f>
        <v>0</v>
      </c>
      <c r="AF270" s="2" t="str">
        <f>IF(B270="Auto",'2014 BPTs'!BB106,D270&amp;E270&amp;"-"&amp;F270)</f>
        <v/>
      </c>
      <c r="AG270" s="2" t="str">
        <f>'2014 BPTs'!BC106</f>
        <v/>
      </c>
      <c r="AH270" s="2" t="str">
        <f>'2014 BPTs'!BD106</f>
        <v/>
      </c>
      <c r="AI270" s="2" t="str">
        <f>'2014 BPTs'!BE106</f>
        <v/>
      </c>
      <c r="AJ270" s="2" t="str">
        <f>'2014 BPTs'!BF106</f>
        <v/>
      </c>
      <c r="AK270" s="2" t="str">
        <f>'2014 BPTs'!BG106</f>
        <v/>
      </c>
      <c r="AL270" s="2" t="str">
        <f>'2014 BPTs'!BH106</f>
        <v/>
      </c>
      <c r="AM270" s="2" t="str">
        <f>'2014 BPTs'!BI106</f>
        <v/>
      </c>
      <c r="AO270" s="128">
        <f>'2014 BPTs'!AJ106*'2014 BPTs'!BK106</f>
        <v>0</v>
      </c>
      <c r="AP270" s="128">
        <f>'2014 BPTs'!AK106*'2014 BPTs'!BK106</f>
        <v>0</v>
      </c>
      <c r="AR270" s="5">
        <f>IF(B270="Auto",'2014 BPTs'!M106,J270)</f>
        <v>0</v>
      </c>
      <c r="AS270" s="5">
        <f>'2014 BPTs'!O106</f>
        <v>0</v>
      </c>
      <c r="AT270" s="5">
        <f>'2014 BPTs'!Q106</f>
        <v>0</v>
      </c>
      <c r="AU270" s="5">
        <f>'2014 BPTs'!S106</f>
        <v>0</v>
      </c>
      <c r="AV270" s="5">
        <f>'2014 BPTs'!U106</f>
        <v>0</v>
      </c>
      <c r="AW270" s="5">
        <f>'2014 BPTs'!W106</f>
        <v>0</v>
      </c>
      <c r="AX270" s="5">
        <f>'2014 BPTs'!Y106</f>
        <v>0</v>
      </c>
      <c r="AY270" s="5">
        <f>'2014 BPTs'!AA106</f>
        <v>0</v>
      </c>
      <c r="BA270" s="24">
        <f>IF(ISNA(VLOOKUP(AF270,'2012 BPTs'!$B$12:$BX$181,BA$3,FALSE)),0,VLOOKUP(AF270,'2012 BPTs'!$B$12:$BX$181,BA$3,FALSE))</f>
        <v>0</v>
      </c>
      <c r="BB270" s="24">
        <f>IF(ISNA(VLOOKUP(AG270,'2012 BPTs'!$B$12:$BX$181,BB$3,FALSE)),0,VLOOKUP(AG270,'2012 BPTs'!$B$12:$BX$181,BB$3,FALSE))</f>
        <v>0</v>
      </c>
      <c r="BC270" s="24">
        <f>IF(ISNA(VLOOKUP(AH270,'2012 BPTs'!$B$12:$BX$181,BC$3,FALSE)),0,VLOOKUP(AH270,'2012 BPTs'!$B$12:$BX$181,BC$3,FALSE))</f>
        <v>0</v>
      </c>
      <c r="BD270" s="24">
        <f>IF(ISNA(VLOOKUP(AI270,'2012 BPTs'!$B$12:$BX$181,BD$3,FALSE)),0,VLOOKUP(AI270,'2012 BPTs'!$B$12:$BX$181,BD$3,FALSE))</f>
        <v>0</v>
      </c>
      <c r="BE270" s="24">
        <f>IF(ISNA(VLOOKUP(AJ270,'2012 BPTs'!$B$12:$BX$181,BE$3,FALSE)),0,VLOOKUP(AJ270,'2012 BPTs'!$B$12:$BX$181,BE$3,FALSE))</f>
        <v>0</v>
      </c>
      <c r="BF270" s="24">
        <f>IF(ISNA(VLOOKUP(AK270,'2012 BPTs'!$B$12:$BX$181,BF$3,FALSE)),0,VLOOKUP(AK270,'2012 BPTs'!$B$12:$BX$181,BF$3,FALSE))</f>
        <v>0</v>
      </c>
      <c r="BG270" s="24">
        <f>IF(ISNA(VLOOKUP(AL270,'2012 BPTs'!$B$12:$BX$181,BG$3,FALSE)),0,VLOOKUP(AL270,'2012 BPTs'!$B$12:$BX$181,BG$3,FALSE))</f>
        <v>0</v>
      </c>
      <c r="BH270" s="24">
        <f>IF(ISNA(VLOOKUP(AM270,'2012 BPTs'!$B$12:$BX$181,BH$3,FALSE)),0,VLOOKUP(AM270,'2012 BPTs'!$B$12:$BX$181,BH$3,FALSE))</f>
        <v>0</v>
      </c>
      <c r="BJ270" s="24">
        <f>IF(ISNA(VLOOKUP(AF270,'2012 BPTs'!$B$12:$BX$181,BJ$3,FALSE)),0,VLOOKUP(AF270,'2012 BPTs'!$B$12:$BX$181,BJ$3,FALSE))</f>
        <v>0</v>
      </c>
      <c r="BK270" s="24">
        <f>IF(ISNA(VLOOKUP(AG270,'2012 BPTs'!$B$12:$BX$181,BK$3,FALSE)),0,VLOOKUP(AG270,'2012 BPTs'!$B$12:$BX$181,BK$3,FALSE))</f>
        <v>0</v>
      </c>
      <c r="BL270" s="24">
        <f>IF(ISNA(VLOOKUP(AH270,'2012 BPTs'!$B$12:$BX$181,BL$3,FALSE)),0,VLOOKUP(AH270,'2012 BPTs'!$B$12:$BX$181,BL$3,FALSE))</f>
        <v>0</v>
      </c>
      <c r="BM270" s="24">
        <f>IF(ISNA(VLOOKUP(AI270,'2012 BPTs'!$B$12:$BX$181,BM$3,FALSE)),0,VLOOKUP(AI270,'2012 BPTs'!$B$12:$BX$181,BM$3,FALSE))</f>
        <v>0</v>
      </c>
      <c r="BN270" s="24">
        <f>IF(ISNA(VLOOKUP(AJ270,'2012 BPTs'!$B$12:$BX$181,BN$3,FALSE)),0,VLOOKUP(AJ270,'2012 BPTs'!$B$12:$BX$181,BN$3,FALSE))</f>
        <v>0</v>
      </c>
      <c r="BO270" s="24">
        <f>IF(ISNA(VLOOKUP(AK270,'2012 BPTs'!$B$12:$BX$181,BO$3,FALSE)),0,VLOOKUP(AK270,'2012 BPTs'!$B$12:$BX$181,BO$3,FALSE))</f>
        <v>0</v>
      </c>
      <c r="BP270" s="24">
        <f>IF(ISNA(VLOOKUP(AL270,'2012 BPTs'!$B$12:$BX$181,BP$3,FALSE)),0,VLOOKUP(AL270,'2012 BPTs'!$B$12:$BX$181,BP$3,FALSE))</f>
        <v>0</v>
      </c>
      <c r="BQ270" s="24">
        <f>IF(ISNA(VLOOKUP(AM270,'2012 BPTs'!$B$12:$BX$181,BQ$3,FALSE)),0,VLOOKUP(AM270,'2012 BPTs'!$B$12:$BX$181,BQ$3,FALSE))</f>
        <v>0</v>
      </c>
      <c r="BS270" s="77">
        <f t="shared" si="97"/>
        <v>0</v>
      </c>
      <c r="BT270" s="68">
        <f t="shared" si="98"/>
        <v>0</v>
      </c>
      <c r="BU270" s="68">
        <f t="shared" si="99"/>
        <v>0</v>
      </c>
      <c r="BW270" s="24">
        <f>IF(ISNA(VLOOKUP(AF270,'2012 BPTs'!$B$12:$BX$181,BW$3,FALSE)),0,VLOOKUP(AF270,'2012 BPTs'!$B$12:$BX$181,BW$3,FALSE))</f>
        <v>0</v>
      </c>
      <c r="BX270" s="24">
        <f>IF(ISNA(VLOOKUP(AG270,'2012 BPTs'!$B$12:$BX$181,BX$3,FALSE)),0,VLOOKUP(AG270,'2012 BPTs'!$B$12:$BX$181,BX$3,FALSE))</f>
        <v>0</v>
      </c>
      <c r="BY270" s="24">
        <f>IF(ISNA(VLOOKUP(AH270,'2012 BPTs'!$B$12:$BX$181,BY$3,FALSE)),0,VLOOKUP(AH270,'2012 BPTs'!$B$12:$BX$181,BY$3,FALSE))</f>
        <v>0</v>
      </c>
      <c r="BZ270" s="24">
        <f>IF(ISNA(VLOOKUP(AI270,'2012 BPTs'!$B$12:$BX$181,BZ$3,FALSE)),0,VLOOKUP(AI270,'2012 BPTs'!$B$12:$BX$181,BZ$3,FALSE))</f>
        <v>0</v>
      </c>
      <c r="CA270" s="24">
        <f>IF(ISNA(VLOOKUP(AJ270,'2012 BPTs'!$B$12:$BX$181,CA$3,FALSE)),0,VLOOKUP(AJ270,'2012 BPTs'!$B$12:$BX$181,CA$3,FALSE))</f>
        <v>0</v>
      </c>
      <c r="CB270" s="24">
        <f>IF(ISNA(VLOOKUP(AK270,'2012 BPTs'!$B$12:$BX$181,CB$3,FALSE)),0,VLOOKUP(AK270,'2012 BPTs'!$B$12:$BX$181,CB$3,FALSE))</f>
        <v>0</v>
      </c>
      <c r="CC270" s="24">
        <f>IF(ISNA(VLOOKUP(AL270,'2012 BPTs'!$B$12:$BX$181,CC$3,FALSE)),0,VLOOKUP(AL270,'2012 BPTs'!$B$12:$BX$181,CC$3,FALSE))</f>
        <v>0</v>
      </c>
      <c r="CD270" s="24">
        <f>IF(ISNA(VLOOKUP(AM270,'2012 BPTs'!$B$12:$BX$181,CD$3,FALSE)),0,VLOOKUP(AM270,'2012 BPTs'!$B$12:$BX$181,CD$3,FALSE))</f>
        <v>0</v>
      </c>
      <c r="CF270" s="24">
        <f>IF(ISERROR(VLOOKUP(AF270,'2012 BPTs'!$B$12:$BX$181,CF$3,FALSE)/VLOOKUP(AF270,'2012 BPTs'!$B$12:$BX445,CF$3+3,FALSE)),0,VLOOKUP(AF270,'2012 BPTs'!$B$12:$BX$181,CF$3,FALSE)/VLOOKUP(AF270,'2012 BPTs'!$B$12:$BX445,CF$3+3,FALSE))</f>
        <v>0</v>
      </c>
      <c r="CG270" s="24">
        <f>IF(ISERROR(VLOOKUP(AG270,'2012 BPTs'!$B$12:$BX$181,CG$3,FALSE)/VLOOKUP(AG270,'2012 BPTs'!$B$12:$BX445,CG$3+3,FALSE)),0,VLOOKUP(AG270,'2012 BPTs'!$B$12:$BX$181,CG$3,FALSE)/VLOOKUP(AG270,'2012 BPTs'!$B$12:$BX445,CG$3+3,FALSE))</f>
        <v>0</v>
      </c>
      <c r="CH270" s="24">
        <f>IF(ISERROR(VLOOKUP(AH270,'2012 BPTs'!$B$12:$BX$181,CH$3,FALSE)/VLOOKUP(AH270,'2012 BPTs'!$B$12:$BX445,CH$3+3,FALSE)),0,VLOOKUP(AH270,'2012 BPTs'!$B$12:$BX$181,CH$3,FALSE)/VLOOKUP(AH270,'2012 BPTs'!$B$12:$BX445,CH$3+3,FALSE))</f>
        <v>0</v>
      </c>
      <c r="CI270" s="24">
        <f>IF(ISERROR(VLOOKUP(AI270,'2012 BPTs'!$B$12:$BX$181,CI$3,FALSE)/VLOOKUP(AI270,'2012 BPTs'!$B$12:$BX445,CI$3+3,FALSE)),0,VLOOKUP(AI270,'2012 BPTs'!$B$12:$BX$181,CI$3,FALSE)/VLOOKUP(AI270,'2012 BPTs'!$B$12:$BX445,CI$3+3,FALSE))</f>
        <v>0</v>
      </c>
      <c r="CJ270" s="24">
        <f>IF(ISERROR(VLOOKUP(AJ270,'2012 BPTs'!$B$12:$BX$181,CJ$3,FALSE)/VLOOKUP(AJ270,'2012 BPTs'!$B$12:$BX445,CJ$3+3,FALSE)),0,VLOOKUP(AJ270,'2012 BPTs'!$B$12:$BX$181,CJ$3,FALSE)/VLOOKUP(AJ270,'2012 BPTs'!$B$12:$BX445,CJ$3+3,FALSE))</f>
        <v>0</v>
      </c>
      <c r="CK270" s="24">
        <f>IF(ISERROR(VLOOKUP(AK270,'2012 BPTs'!$B$12:$BX$181,CK$3,FALSE)/VLOOKUP(AK270,'2012 BPTs'!$B$12:$BX445,CK$3+3,FALSE)),0,VLOOKUP(AK270,'2012 BPTs'!$B$12:$BX$181,CK$3,FALSE)/VLOOKUP(AK270,'2012 BPTs'!$B$12:$BX445,CK$3+3,FALSE))</f>
        <v>0</v>
      </c>
      <c r="CL270" s="24">
        <f>IF(ISERROR(VLOOKUP(AL270,'2012 BPTs'!$B$12:$BX$181,CL$3,FALSE)/VLOOKUP(AL270,'2012 BPTs'!$B$12:$BX445,CL$3+3,FALSE)),0,VLOOKUP(AL270,'2012 BPTs'!$B$12:$BX$181,CL$3,FALSE)/VLOOKUP(AL270,'2012 BPTs'!$B$12:$BX445,CL$3+3,FALSE))</f>
        <v>0</v>
      </c>
      <c r="CM270" s="24">
        <f>IF(ISERROR(VLOOKUP(AM270,'2012 BPTs'!$B$12:$BX$181,CM$3,FALSE)/VLOOKUP(AM270,'2012 BPTs'!$B$12:$BX445,CM$3+3,FALSE)),0,VLOOKUP(AM270,'2012 BPTs'!$B$12:$BX$181,CM$3,FALSE)/VLOOKUP(AM270,'2012 BPTs'!$B$12:$BX445,CM$3+3,FALSE))</f>
        <v>0</v>
      </c>
      <c r="CO270" s="24">
        <f>IF(ISERROR(VLOOKUP(AF270,'2012 BPTs'!$B$12:$BX$181,CO$3,FALSE)/VLOOKUP(AF270,'2012 BPTs'!$B$12:$BX445,CO$3+2,FALSE)),0,VLOOKUP(AF270,'2012 BPTs'!$B$12:$BX$181,CO$3,FALSE)/VLOOKUP(AF270,'2012 BPTs'!$B$12:$BX445,CO$3+2,FALSE))</f>
        <v>0</v>
      </c>
      <c r="CP270" s="24">
        <f>IF(ISERROR(VLOOKUP(AG270,'2012 BPTs'!$B$12:$BX$181,CP$3,FALSE)/VLOOKUP(AG270,'2012 BPTs'!$B$12:$BX445,CP$3+2,FALSE)),0,VLOOKUP(AG270,'2012 BPTs'!$B$12:$BX$181,CP$3,FALSE)/VLOOKUP(AG270,'2012 BPTs'!$B$12:$BX445,CP$3+2,FALSE))</f>
        <v>0</v>
      </c>
      <c r="CQ270" s="24">
        <f>IF(ISERROR(VLOOKUP(AH270,'2012 BPTs'!$B$12:$BX$181,CQ$3,FALSE)/VLOOKUP(AH270,'2012 BPTs'!$B$12:$BX445,CQ$3+2,FALSE)),0,VLOOKUP(AH270,'2012 BPTs'!$B$12:$BX$181,CQ$3,FALSE)/VLOOKUP(AH270,'2012 BPTs'!$B$12:$BX445,CQ$3+2,FALSE))</f>
        <v>0</v>
      </c>
      <c r="CR270" s="24">
        <f>IF(ISERROR(VLOOKUP(AI270,'2012 BPTs'!$B$12:$BX$181,CR$3,FALSE)/VLOOKUP(AI270,'2012 BPTs'!$B$12:$BX445,CR$3+2,FALSE)),0,VLOOKUP(AI270,'2012 BPTs'!$B$12:$BX$181,CR$3,FALSE)/VLOOKUP(AI270,'2012 BPTs'!$B$12:$BX445,CR$3+2,FALSE))</f>
        <v>0</v>
      </c>
      <c r="CS270" s="24">
        <f>IF(ISERROR(VLOOKUP(AJ270,'2012 BPTs'!$B$12:$BX$181,CS$3,FALSE)/VLOOKUP(AJ270,'2012 BPTs'!$B$12:$BX445,CS$3+2,FALSE)),0,VLOOKUP(AJ270,'2012 BPTs'!$B$12:$BX$181,CS$3,FALSE)/VLOOKUP(AJ270,'2012 BPTs'!$B$12:$BX445,CS$3+2,FALSE))</f>
        <v>0</v>
      </c>
      <c r="CT270" s="24">
        <f>IF(ISERROR(VLOOKUP(AK270,'2012 BPTs'!$B$12:$BX$181,CT$3,FALSE)/VLOOKUP(AK270,'2012 BPTs'!$B$12:$BX445,CT$3+2,FALSE)),0,VLOOKUP(AK270,'2012 BPTs'!$B$12:$BX$181,CT$3,FALSE)/VLOOKUP(AK270,'2012 BPTs'!$B$12:$BX445,CT$3+2,FALSE))</f>
        <v>0</v>
      </c>
      <c r="CU270" s="24">
        <f>IF(ISERROR(VLOOKUP(AL270,'2012 BPTs'!$B$12:$BX$181,CU$3,FALSE)/VLOOKUP(AL270,'2012 BPTs'!$B$12:$BX445,CU$3+2,FALSE)),0,VLOOKUP(AL270,'2012 BPTs'!$B$12:$BX$181,CU$3,FALSE)/VLOOKUP(AL270,'2012 BPTs'!$B$12:$BX445,CU$3+2,FALSE))</f>
        <v>0</v>
      </c>
      <c r="CV270" s="24">
        <f>IF(ISERROR(VLOOKUP(AM270,'2012 BPTs'!$B$12:$BX$181,CV$3,FALSE)/VLOOKUP(AM270,'2012 BPTs'!$B$12:$BX445,CV$3+2,FALSE)),0,VLOOKUP(AM270,'2012 BPTs'!$B$12:$BX$181,CV$3,FALSE)/VLOOKUP(AM270,'2012 BPTs'!$B$12:$BX445,CV$3+2,FALSE))</f>
        <v>0</v>
      </c>
      <c r="CX270" s="93">
        <f>'2014 BPTs'!BR106</f>
        <v>0</v>
      </c>
      <c r="CY270" s="93">
        <f>'2014 BPTs'!BS106</f>
        <v>0</v>
      </c>
    </row>
    <row r="271" spans="2:103" x14ac:dyDescent="0.2">
      <c r="B271" s="2" t="s">
        <v>213</v>
      </c>
      <c r="C271" s="2">
        <f>'2014 BPTs'!E107</f>
        <v>0</v>
      </c>
      <c r="D271" s="2">
        <f t="shared" si="100"/>
        <v>0</v>
      </c>
      <c r="E271" s="4">
        <f>'2014 BPTs'!F107</f>
        <v>0</v>
      </c>
      <c r="F271" s="88">
        <f>'2014 BPTs'!G107</f>
        <v>0</v>
      </c>
      <c r="G271" s="53">
        <f>'2014 BPTs'!I107</f>
        <v>0</v>
      </c>
      <c r="H271" s="88">
        <f>'2014 BPTs'!J107</f>
        <v>0</v>
      </c>
      <c r="I271" s="4">
        <f>'2014 BPTs'!K107</f>
        <v>0</v>
      </c>
      <c r="J271" s="5">
        <f>'2014 BPTs'!M107</f>
        <v>0</v>
      </c>
      <c r="K271" s="99">
        <f>'2014 BPTs'!BL107</f>
        <v>0</v>
      </c>
      <c r="L271" s="100">
        <f t="shared" si="85"/>
        <v>0</v>
      </c>
      <c r="M271" s="101">
        <f t="shared" si="86"/>
        <v>0</v>
      </c>
      <c r="N271" s="102">
        <f t="shared" si="92"/>
        <v>0</v>
      </c>
      <c r="O271" s="103">
        <f>'2014 BPTs'!BM107</f>
        <v>0</v>
      </c>
      <c r="P271" s="100">
        <f t="shared" si="87"/>
        <v>0</v>
      </c>
      <c r="Q271" s="101">
        <f t="shared" si="88"/>
        <v>0</v>
      </c>
      <c r="R271" s="104">
        <f t="shared" si="89"/>
        <v>0</v>
      </c>
      <c r="S271" s="105">
        <f t="shared" si="93"/>
        <v>0</v>
      </c>
      <c r="T271" s="104">
        <f t="shared" si="90"/>
        <v>0</v>
      </c>
      <c r="U271" s="121">
        <f>IF(K271=0,0,IF(B271="Manual",(S271-O271-AP271*(O271/(O271+Z271)))/S271,'2014 BPTs'!BP107))</f>
        <v>0</v>
      </c>
      <c r="V271" s="99">
        <f>'2014 BPTs'!BN107</f>
        <v>0</v>
      </c>
      <c r="W271" s="100">
        <f t="shared" si="101"/>
        <v>0</v>
      </c>
      <c r="X271" s="103">
        <f t="shared" si="91"/>
        <v>0</v>
      </c>
      <c r="Y271" s="102">
        <f t="shared" si="94"/>
        <v>0</v>
      </c>
      <c r="Z271" s="103">
        <f>'2014 BPTs'!BO107</f>
        <v>0</v>
      </c>
      <c r="AA271" s="104">
        <f t="shared" si="95"/>
        <v>0</v>
      </c>
      <c r="AB271" s="106">
        <f>IF(W271=0,0,IF(B271="Manual",(V271-Z271-AP271*(Z271/(Z271+O271)))/V271,'2014 BPTs'!BQ107))</f>
        <v>0</v>
      </c>
      <c r="AD271" s="2" t="str">
        <f t="shared" si="96"/>
        <v>00-0</v>
      </c>
      <c r="AE271" s="2">
        <f>'2014 BPTs'!BA107</f>
        <v>0</v>
      </c>
      <c r="AF271" s="2" t="str">
        <f>IF(B271="Auto",'2014 BPTs'!BB107,D271&amp;E271&amp;"-"&amp;F271)</f>
        <v/>
      </c>
      <c r="AG271" s="2" t="str">
        <f>'2014 BPTs'!BC107</f>
        <v/>
      </c>
      <c r="AH271" s="2" t="str">
        <f>'2014 BPTs'!BD107</f>
        <v/>
      </c>
      <c r="AI271" s="2" t="str">
        <f>'2014 BPTs'!BE107</f>
        <v/>
      </c>
      <c r="AJ271" s="2" t="str">
        <f>'2014 BPTs'!BF107</f>
        <v/>
      </c>
      <c r="AK271" s="2" t="str">
        <f>'2014 BPTs'!BG107</f>
        <v/>
      </c>
      <c r="AL271" s="2" t="str">
        <f>'2014 BPTs'!BH107</f>
        <v/>
      </c>
      <c r="AM271" s="2" t="str">
        <f>'2014 BPTs'!BI107</f>
        <v/>
      </c>
      <c r="AO271" s="128">
        <f>'2014 BPTs'!AJ107*'2014 BPTs'!BK107</f>
        <v>0</v>
      </c>
      <c r="AP271" s="128">
        <f>'2014 BPTs'!AK107*'2014 BPTs'!BK107</f>
        <v>0</v>
      </c>
      <c r="AR271" s="5">
        <f>IF(B271="Auto",'2014 BPTs'!M107,J271)</f>
        <v>0</v>
      </c>
      <c r="AS271" s="5">
        <f>'2014 BPTs'!O107</f>
        <v>0</v>
      </c>
      <c r="AT271" s="5">
        <f>'2014 BPTs'!Q107</f>
        <v>0</v>
      </c>
      <c r="AU271" s="5">
        <f>'2014 BPTs'!S107</f>
        <v>0</v>
      </c>
      <c r="AV271" s="5">
        <f>'2014 BPTs'!U107</f>
        <v>0</v>
      </c>
      <c r="AW271" s="5">
        <f>'2014 BPTs'!W107</f>
        <v>0</v>
      </c>
      <c r="AX271" s="5">
        <f>'2014 BPTs'!Y107</f>
        <v>0</v>
      </c>
      <c r="AY271" s="5">
        <f>'2014 BPTs'!AA107</f>
        <v>0</v>
      </c>
      <c r="BA271" s="24">
        <f>IF(ISNA(VLOOKUP(AF271,'2012 BPTs'!$B$12:$BX$181,BA$3,FALSE)),0,VLOOKUP(AF271,'2012 BPTs'!$B$12:$BX$181,BA$3,FALSE))</f>
        <v>0</v>
      </c>
      <c r="BB271" s="24">
        <f>IF(ISNA(VLOOKUP(AG271,'2012 BPTs'!$B$12:$BX$181,BB$3,FALSE)),0,VLOOKUP(AG271,'2012 BPTs'!$B$12:$BX$181,BB$3,FALSE))</f>
        <v>0</v>
      </c>
      <c r="BC271" s="24">
        <f>IF(ISNA(VLOOKUP(AH271,'2012 BPTs'!$B$12:$BX$181,BC$3,FALSE)),0,VLOOKUP(AH271,'2012 BPTs'!$B$12:$BX$181,BC$3,FALSE))</f>
        <v>0</v>
      </c>
      <c r="BD271" s="24">
        <f>IF(ISNA(VLOOKUP(AI271,'2012 BPTs'!$B$12:$BX$181,BD$3,FALSE)),0,VLOOKUP(AI271,'2012 BPTs'!$B$12:$BX$181,BD$3,FALSE))</f>
        <v>0</v>
      </c>
      <c r="BE271" s="24">
        <f>IF(ISNA(VLOOKUP(AJ271,'2012 BPTs'!$B$12:$BX$181,BE$3,FALSE)),0,VLOOKUP(AJ271,'2012 BPTs'!$B$12:$BX$181,BE$3,FALSE))</f>
        <v>0</v>
      </c>
      <c r="BF271" s="24">
        <f>IF(ISNA(VLOOKUP(AK271,'2012 BPTs'!$B$12:$BX$181,BF$3,FALSE)),0,VLOOKUP(AK271,'2012 BPTs'!$B$12:$BX$181,BF$3,FALSE))</f>
        <v>0</v>
      </c>
      <c r="BG271" s="24">
        <f>IF(ISNA(VLOOKUP(AL271,'2012 BPTs'!$B$12:$BX$181,BG$3,FALSE)),0,VLOOKUP(AL271,'2012 BPTs'!$B$12:$BX$181,BG$3,FALSE))</f>
        <v>0</v>
      </c>
      <c r="BH271" s="24">
        <f>IF(ISNA(VLOOKUP(AM271,'2012 BPTs'!$B$12:$BX$181,BH$3,FALSE)),0,VLOOKUP(AM271,'2012 BPTs'!$B$12:$BX$181,BH$3,FALSE))</f>
        <v>0</v>
      </c>
      <c r="BJ271" s="24">
        <f>IF(ISNA(VLOOKUP(AF271,'2012 BPTs'!$B$12:$BX$181,BJ$3,FALSE)),0,VLOOKUP(AF271,'2012 BPTs'!$B$12:$BX$181,BJ$3,FALSE))</f>
        <v>0</v>
      </c>
      <c r="BK271" s="24">
        <f>IF(ISNA(VLOOKUP(AG271,'2012 BPTs'!$B$12:$BX$181,BK$3,FALSE)),0,VLOOKUP(AG271,'2012 BPTs'!$B$12:$BX$181,BK$3,FALSE))</f>
        <v>0</v>
      </c>
      <c r="BL271" s="24">
        <f>IF(ISNA(VLOOKUP(AH271,'2012 BPTs'!$B$12:$BX$181,BL$3,FALSE)),0,VLOOKUP(AH271,'2012 BPTs'!$B$12:$BX$181,BL$3,FALSE))</f>
        <v>0</v>
      </c>
      <c r="BM271" s="24">
        <f>IF(ISNA(VLOOKUP(AI271,'2012 BPTs'!$B$12:$BX$181,BM$3,FALSE)),0,VLOOKUP(AI271,'2012 BPTs'!$B$12:$BX$181,BM$3,FALSE))</f>
        <v>0</v>
      </c>
      <c r="BN271" s="24">
        <f>IF(ISNA(VLOOKUP(AJ271,'2012 BPTs'!$B$12:$BX$181,BN$3,FALSE)),0,VLOOKUP(AJ271,'2012 BPTs'!$B$12:$BX$181,BN$3,FALSE))</f>
        <v>0</v>
      </c>
      <c r="BO271" s="24">
        <f>IF(ISNA(VLOOKUP(AK271,'2012 BPTs'!$B$12:$BX$181,BO$3,FALSE)),0,VLOOKUP(AK271,'2012 BPTs'!$B$12:$BX$181,BO$3,FALSE))</f>
        <v>0</v>
      </c>
      <c r="BP271" s="24">
        <f>IF(ISNA(VLOOKUP(AL271,'2012 BPTs'!$B$12:$BX$181,BP$3,FALSE)),0,VLOOKUP(AL271,'2012 BPTs'!$B$12:$BX$181,BP$3,FALSE))</f>
        <v>0</v>
      </c>
      <c r="BQ271" s="24">
        <f>IF(ISNA(VLOOKUP(AM271,'2012 BPTs'!$B$12:$BX$181,BQ$3,FALSE)),0,VLOOKUP(AM271,'2012 BPTs'!$B$12:$BX$181,BQ$3,FALSE))</f>
        <v>0</v>
      </c>
      <c r="BS271" s="77">
        <f t="shared" si="97"/>
        <v>0</v>
      </c>
      <c r="BT271" s="68">
        <f t="shared" si="98"/>
        <v>0</v>
      </c>
      <c r="BU271" s="68">
        <f t="shared" si="99"/>
        <v>0</v>
      </c>
      <c r="BW271" s="24">
        <f>IF(ISNA(VLOOKUP(AF271,'2012 BPTs'!$B$12:$BX$181,BW$3,FALSE)),0,VLOOKUP(AF271,'2012 BPTs'!$B$12:$BX$181,BW$3,FALSE))</f>
        <v>0</v>
      </c>
      <c r="BX271" s="24">
        <f>IF(ISNA(VLOOKUP(AG271,'2012 BPTs'!$B$12:$BX$181,BX$3,FALSE)),0,VLOOKUP(AG271,'2012 BPTs'!$B$12:$BX$181,BX$3,FALSE))</f>
        <v>0</v>
      </c>
      <c r="BY271" s="24">
        <f>IF(ISNA(VLOOKUP(AH271,'2012 BPTs'!$B$12:$BX$181,BY$3,FALSE)),0,VLOOKUP(AH271,'2012 BPTs'!$B$12:$BX$181,BY$3,FALSE))</f>
        <v>0</v>
      </c>
      <c r="BZ271" s="24">
        <f>IF(ISNA(VLOOKUP(AI271,'2012 BPTs'!$B$12:$BX$181,BZ$3,FALSE)),0,VLOOKUP(AI271,'2012 BPTs'!$B$12:$BX$181,BZ$3,FALSE))</f>
        <v>0</v>
      </c>
      <c r="CA271" s="24">
        <f>IF(ISNA(VLOOKUP(AJ271,'2012 BPTs'!$B$12:$BX$181,CA$3,FALSE)),0,VLOOKUP(AJ271,'2012 BPTs'!$B$12:$BX$181,CA$3,FALSE))</f>
        <v>0</v>
      </c>
      <c r="CB271" s="24">
        <f>IF(ISNA(VLOOKUP(AK271,'2012 BPTs'!$B$12:$BX$181,CB$3,FALSE)),0,VLOOKUP(AK271,'2012 BPTs'!$B$12:$BX$181,CB$3,FALSE))</f>
        <v>0</v>
      </c>
      <c r="CC271" s="24">
        <f>IF(ISNA(VLOOKUP(AL271,'2012 BPTs'!$B$12:$BX$181,CC$3,FALSE)),0,VLOOKUP(AL271,'2012 BPTs'!$B$12:$BX$181,CC$3,FALSE))</f>
        <v>0</v>
      </c>
      <c r="CD271" s="24">
        <f>IF(ISNA(VLOOKUP(AM271,'2012 BPTs'!$B$12:$BX$181,CD$3,FALSE)),0,VLOOKUP(AM271,'2012 BPTs'!$B$12:$BX$181,CD$3,FALSE))</f>
        <v>0</v>
      </c>
      <c r="CF271" s="24">
        <f>IF(ISERROR(VLOOKUP(AF271,'2012 BPTs'!$B$12:$BX$181,CF$3,FALSE)/VLOOKUP(AF271,'2012 BPTs'!$B$12:$BX446,CF$3+3,FALSE)),0,VLOOKUP(AF271,'2012 BPTs'!$B$12:$BX$181,CF$3,FALSE)/VLOOKUP(AF271,'2012 BPTs'!$B$12:$BX446,CF$3+3,FALSE))</f>
        <v>0</v>
      </c>
      <c r="CG271" s="24">
        <f>IF(ISERROR(VLOOKUP(AG271,'2012 BPTs'!$B$12:$BX$181,CG$3,FALSE)/VLOOKUP(AG271,'2012 BPTs'!$B$12:$BX446,CG$3+3,FALSE)),0,VLOOKUP(AG271,'2012 BPTs'!$B$12:$BX$181,CG$3,FALSE)/VLOOKUP(AG271,'2012 BPTs'!$B$12:$BX446,CG$3+3,FALSE))</f>
        <v>0</v>
      </c>
      <c r="CH271" s="24">
        <f>IF(ISERROR(VLOOKUP(AH271,'2012 BPTs'!$B$12:$BX$181,CH$3,FALSE)/VLOOKUP(AH271,'2012 BPTs'!$B$12:$BX446,CH$3+3,FALSE)),0,VLOOKUP(AH271,'2012 BPTs'!$B$12:$BX$181,CH$3,FALSE)/VLOOKUP(AH271,'2012 BPTs'!$B$12:$BX446,CH$3+3,FALSE))</f>
        <v>0</v>
      </c>
      <c r="CI271" s="24">
        <f>IF(ISERROR(VLOOKUP(AI271,'2012 BPTs'!$B$12:$BX$181,CI$3,FALSE)/VLOOKUP(AI271,'2012 BPTs'!$B$12:$BX446,CI$3+3,FALSE)),0,VLOOKUP(AI271,'2012 BPTs'!$B$12:$BX$181,CI$3,FALSE)/VLOOKUP(AI271,'2012 BPTs'!$B$12:$BX446,CI$3+3,FALSE))</f>
        <v>0</v>
      </c>
      <c r="CJ271" s="24">
        <f>IF(ISERROR(VLOOKUP(AJ271,'2012 BPTs'!$B$12:$BX$181,CJ$3,FALSE)/VLOOKUP(AJ271,'2012 BPTs'!$B$12:$BX446,CJ$3+3,FALSE)),0,VLOOKUP(AJ271,'2012 BPTs'!$B$12:$BX$181,CJ$3,FALSE)/VLOOKUP(AJ271,'2012 BPTs'!$B$12:$BX446,CJ$3+3,FALSE))</f>
        <v>0</v>
      </c>
      <c r="CK271" s="24">
        <f>IF(ISERROR(VLOOKUP(AK271,'2012 BPTs'!$B$12:$BX$181,CK$3,FALSE)/VLOOKUP(AK271,'2012 BPTs'!$B$12:$BX446,CK$3+3,FALSE)),0,VLOOKUP(AK271,'2012 BPTs'!$B$12:$BX$181,CK$3,FALSE)/VLOOKUP(AK271,'2012 BPTs'!$B$12:$BX446,CK$3+3,FALSE))</f>
        <v>0</v>
      </c>
      <c r="CL271" s="24">
        <f>IF(ISERROR(VLOOKUP(AL271,'2012 BPTs'!$B$12:$BX$181,CL$3,FALSE)/VLOOKUP(AL271,'2012 BPTs'!$B$12:$BX446,CL$3+3,FALSE)),0,VLOOKUP(AL271,'2012 BPTs'!$B$12:$BX$181,CL$3,FALSE)/VLOOKUP(AL271,'2012 BPTs'!$B$12:$BX446,CL$3+3,FALSE))</f>
        <v>0</v>
      </c>
      <c r="CM271" s="24">
        <f>IF(ISERROR(VLOOKUP(AM271,'2012 BPTs'!$B$12:$BX$181,CM$3,FALSE)/VLOOKUP(AM271,'2012 BPTs'!$B$12:$BX446,CM$3+3,FALSE)),0,VLOOKUP(AM271,'2012 BPTs'!$B$12:$BX$181,CM$3,FALSE)/VLOOKUP(AM271,'2012 BPTs'!$B$12:$BX446,CM$3+3,FALSE))</f>
        <v>0</v>
      </c>
      <c r="CO271" s="24">
        <f>IF(ISERROR(VLOOKUP(AF271,'2012 BPTs'!$B$12:$BX$181,CO$3,FALSE)/VLOOKUP(AF271,'2012 BPTs'!$B$12:$BX446,CO$3+2,FALSE)),0,VLOOKUP(AF271,'2012 BPTs'!$B$12:$BX$181,CO$3,FALSE)/VLOOKUP(AF271,'2012 BPTs'!$B$12:$BX446,CO$3+2,FALSE))</f>
        <v>0</v>
      </c>
      <c r="CP271" s="24">
        <f>IF(ISERROR(VLOOKUP(AG271,'2012 BPTs'!$B$12:$BX$181,CP$3,FALSE)/VLOOKUP(AG271,'2012 BPTs'!$B$12:$BX446,CP$3+2,FALSE)),0,VLOOKUP(AG271,'2012 BPTs'!$B$12:$BX$181,CP$3,FALSE)/VLOOKUP(AG271,'2012 BPTs'!$B$12:$BX446,CP$3+2,FALSE))</f>
        <v>0</v>
      </c>
      <c r="CQ271" s="24">
        <f>IF(ISERROR(VLOOKUP(AH271,'2012 BPTs'!$B$12:$BX$181,CQ$3,FALSE)/VLOOKUP(AH271,'2012 BPTs'!$B$12:$BX446,CQ$3+2,FALSE)),0,VLOOKUP(AH271,'2012 BPTs'!$B$12:$BX$181,CQ$3,FALSE)/VLOOKUP(AH271,'2012 BPTs'!$B$12:$BX446,CQ$3+2,FALSE))</f>
        <v>0</v>
      </c>
      <c r="CR271" s="24">
        <f>IF(ISERROR(VLOOKUP(AI271,'2012 BPTs'!$B$12:$BX$181,CR$3,FALSE)/VLOOKUP(AI271,'2012 BPTs'!$B$12:$BX446,CR$3+2,FALSE)),0,VLOOKUP(AI271,'2012 BPTs'!$B$12:$BX$181,CR$3,FALSE)/VLOOKUP(AI271,'2012 BPTs'!$B$12:$BX446,CR$3+2,FALSE))</f>
        <v>0</v>
      </c>
      <c r="CS271" s="24">
        <f>IF(ISERROR(VLOOKUP(AJ271,'2012 BPTs'!$B$12:$BX$181,CS$3,FALSE)/VLOOKUP(AJ271,'2012 BPTs'!$B$12:$BX446,CS$3+2,FALSE)),0,VLOOKUP(AJ271,'2012 BPTs'!$B$12:$BX$181,CS$3,FALSE)/VLOOKUP(AJ271,'2012 BPTs'!$B$12:$BX446,CS$3+2,FALSE))</f>
        <v>0</v>
      </c>
      <c r="CT271" s="24">
        <f>IF(ISERROR(VLOOKUP(AK271,'2012 BPTs'!$B$12:$BX$181,CT$3,FALSE)/VLOOKUP(AK271,'2012 BPTs'!$B$12:$BX446,CT$3+2,FALSE)),0,VLOOKUP(AK271,'2012 BPTs'!$B$12:$BX$181,CT$3,FALSE)/VLOOKUP(AK271,'2012 BPTs'!$B$12:$BX446,CT$3+2,FALSE))</f>
        <v>0</v>
      </c>
      <c r="CU271" s="24">
        <f>IF(ISERROR(VLOOKUP(AL271,'2012 BPTs'!$B$12:$BX$181,CU$3,FALSE)/VLOOKUP(AL271,'2012 BPTs'!$B$12:$BX446,CU$3+2,FALSE)),0,VLOOKUP(AL271,'2012 BPTs'!$B$12:$BX$181,CU$3,FALSE)/VLOOKUP(AL271,'2012 BPTs'!$B$12:$BX446,CU$3+2,FALSE))</f>
        <v>0</v>
      </c>
      <c r="CV271" s="24">
        <f>IF(ISERROR(VLOOKUP(AM271,'2012 BPTs'!$B$12:$BX$181,CV$3,FALSE)/VLOOKUP(AM271,'2012 BPTs'!$B$12:$BX446,CV$3+2,FALSE)),0,VLOOKUP(AM271,'2012 BPTs'!$B$12:$BX$181,CV$3,FALSE)/VLOOKUP(AM271,'2012 BPTs'!$B$12:$BX446,CV$3+2,FALSE))</f>
        <v>0</v>
      </c>
      <c r="CX271" s="93">
        <f>'2014 BPTs'!BR107</f>
        <v>0</v>
      </c>
      <c r="CY271" s="93">
        <f>'2014 BPTs'!BS107</f>
        <v>0</v>
      </c>
    </row>
    <row r="272" spans="2:103" x14ac:dyDescent="0.2">
      <c r="B272" s="2" t="s">
        <v>213</v>
      </c>
      <c r="C272" s="2">
        <f>'2014 BPTs'!E108</f>
        <v>0</v>
      </c>
      <c r="D272" s="2">
        <f t="shared" si="100"/>
        <v>0</v>
      </c>
      <c r="E272" s="4">
        <f>'2014 BPTs'!F108</f>
        <v>0</v>
      </c>
      <c r="F272" s="88">
        <f>'2014 BPTs'!G108</f>
        <v>0</v>
      </c>
      <c r="G272" s="53">
        <f>'2014 BPTs'!I108</f>
        <v>0</v>
      </c>
      <c r="H272" s="88">
        <f>'2014 BPTs'!J108</f>
        <v>0</v>
      </c>
      <c r="I272" s="4">
        <f>'2014 BPTs'!K108</f>
        <v>0</v>
      </c>
      <c r="J272" s="5">
        <f>'2014 BPTs'!M108</f>
        <v>0</v>
      </c>
      <c r="K272" s="99">
        <f>'2014 BPTs'!BL108</f>
        <v>0</v>
      </c>
      <c r="L272" s="100">
        <f t="shared" si="85"/>
        <v>0</v>
      </c>
      <c r="M272" s="101">
        <f t="shared" si="86"/>
        <v>0</v>
      </c>
      <c r="N272" s="102">
        <f t="shared" si="92"/>
        <v>0</v>
      </c>
      <c r="O272" s="103">
        <f>'2014 BPTs'!BM108</f>
        <v>0</v>
      </c>
      <c r="P272" s="100">
        <f t="shared" si="87"/>
        <v>0</v>
      </c>
      <c r="Q272" s="101">
        <f t="shared" si="88"/>
        <v>0</v>
      </c>
      <c r="R272" s="104">
        <f t="shared" si="89"/>
        <v>0</v>
      </c>
      <c r="S272" s="105">
        <f t="shared" si="93"/>
        <v>0</v>
      </c>
      <c r="T272" s="104">
        <f t="shared" si="90"/>
        <v>0</v>
      </c>
      <c r="U272" s="121">
        <f>IF(K272=0,0,IF(B272="Manual",(S272-O272-AP272*(O272/(O272+Z272)))/S272,'2014 BPTs'!BP108))</f>
        <v>0</v>
      </c>
      <c r="V272" s="99">
        <f>'2014 BPTs'!BN108</f>
        <v>0</v>
      </c>
      <c r="W272" s="100">
        <f t="shared" si="101"/>
        <v>0</v>
      </c>
      <c r="X272" s="103">
        <f t="shared" si="91"/>
        <v>0</v>
      </c>
      <c r="Y272" s="102">
        <f t="shared" si="94"/>
        <v>0</v>
      </c>
      <c r="Z272" s="103">
        <f>'2014 BPTs'!BO108</f>
        <v>0</v>
      </c>
      <c r="AA272" s="104">
        <f t="shared" si="95"/>
        <v>0</v>
      </c>
      <c r="AB272" s="106">
        <f>IF(W272=0,0,IF(B272="Manual",(V272-Z272-AP272*(Z272/(Z272+O272)))/V272,'2014 BPTs'!BQ108))</f>
        <v>0</v>
      </c>
      <c r="AD272" s="2" t="str">
        <f t="shared" si="96"/>
        <v>00-0</v>
      </c>
      <c r="AE272" s="2">
        <f>'2014 BPTs'!BA108</f>
        <v>0</v>
      </c>
      <c r="AF272" s="2" t="str">
        <f>IF(B272="Auto",'2014 BPTs'!BB108,D272&amp;E272&amp;"-"&amp;F272)</f>
        <v/>
      </c>
      <c r="AG272" s="2" t="str">
        <f>'2014 BPTs'!BC108</f>
        <v/>
      </c>
      <c r="AH272" s="2" t="str">
        <f>'2014 BPTs'!BD108</f>
        <v/>
      </c>
      <c r="AI272" s="2" t="str">
        <f>'2014 BPTs'!BE108</f>
        <v/>
      </c>
      <c r="AJ272" s="2" t="str">
        <f>'2014 BPTs'!BF108</f>
        <v/>
      </c>
      <c r="AK272" s="2" t="str">
        <f>'2014 BPTs'!BG108</f>
        <v/>
      </c>
      <c r="AL272" s="2" t="str">
        <f>'2014 BPTs'!BH108</f>
        <v/>
      </c>
      <c r="AM272" s="2" t="str">
        <f>'2014 BPTs'!BI108</f>
        <v/>
      </c>
      <c r="AO272" s="128">
        <f>'2014 BPTs'!AJ108*'2014 BPTs'!BK108</f>
        <v>0</v>
      </c>
      <c r="AP272" s="128">
        <f>'2014 BPTs'!AK108*'2014 BPTs'!BK108</f>
        <v>0</v>
      </c>
      <c r="AR272" s="5">
        <f>IF(B272="Auto",'2014 BPTs'!M108,J272)</f>
        <v>0</v>
      </c>
      <c r="AS272" s="5">
        <f>'2014 BPTs'!O108</f>
        <v>0</v>
      </c>
      <c r="AT272" s="5">
        <f>'2014 BPTs'!Q108</f>
        <v>0</v>
      </c>
      <c r="AU272" s="5">
        <f>'2014 BPTs'!S108</f>
        <v>0</v>
      </c>
      <c r="AV272" s="5">
        <f>'2014 BPTs'!U108</f>
        <v>0</v>
      </c>
      <c r="AW272" s="5">
        <f>'2014 BPTs'!W108</f>
        <v>0</v>
      </c>
      <c r="AX272" s="5">
        <f>'2014 BPTs'!Y108</f>
        <v>0</v>
      </c>
      <c r="AY272" s="5">
        <f>'2014 BPTs'!AA108</f>
        <v>0</v>
      </c>
      <c r="BA272" s="24">
        <f>IF(ISNA(VLOOKUP(AF272,'2012 BPTs'!$B$12:$BX$181,BA$3,FALSE)),0,VLOOKUP(AF272,'2012 BPTs'!$B$12:$BX$181,BA$3,FALSE))</f>
        <v>0</v>
      </c>
      <c r="BB272" s="24">
        <f>IF(ISNA(VLOOKUP(AG272,'2012 BPTs'!$B$12:$BX$181,BB$3,FALSE)),0,VLOOKUP(AG272,'2012 BPTs'!$B$12:$BX$181,BB$3,FALSE))</f>
        <v>0</v>
      </c>
      <c r="BC272" s="24">
        <f>IF(ISNA(VLOOKUP(AH272,'2012 BPTs'!$B$12:$BX$181,BC$3,FALSE)),0,VLOOKUP(AH272,'2012 BPTs'!$B$12:$BX$181,BC$3,FALSE))</f>
        <v>0</v>
      </c>
      <c r="BD272" s="24">
        <f>IF(ISNA(VLOOKUP(AI272,'2012 BPTs'!$B$12:$BX$181,BD$3,FALSE)),0,VLOOKUP(AI272,'2012 BPTs'!$B$12:$BX$181,BD$3,FALSE))</f>
        <v>0</v>
      </c>
      <c r="BE272" s="24">
        <f>IF(ISNA(VLOOKUP(AJ272,'2012 BPTs'!$B$12:$BX$181,BE$3,FALSE)),0,VLOOKUP(AJ272,'2012 BPTs'!$B$12:$BX$181,BE$3,FALSE))</f>
        <v>0</v>
      </c>
      <c r="BF272" s="24">
        <f>IF(ISNA(VLOOKUP(AK272,'2012 BPTs'!$B$12:$BX$181,BF$3,FALSE)),0,VLOOKUP(AK272,'2012 BPTs'!$B$12:$BX$181,BF$3,FALSE))</f>
        <v>0</v>
      </c>
      <c r="BG272" s="24">
        <f>IF(ISNA(VLOOKUP(AL272,'2012 BPTs'!$B$12:$BX$181,BG$3,FALSE)),0,VLOOKUP(AL272,'2012 BPTs'!$B$12:$BX$181,BG$3,FALSE))</f>
        <v>0</v>
      </c>
      <c r="BH272" s="24">
        <f>IF(ISNA(VLOOKUP(AM272,'2012 BPTs'!$B$12:$BX$181,BH$3,FALSE)),0,VLOOKUP(AM272,'2012 BPTs'!$B$12:$BX$181,BH$3,FALSE))</f>
        <v>0</v>
      </c>
      <c r="BJ272" s="24">
        <f>IF(ISNA(VLOOKUP(AF272,'2012 BPTs'!$B$12:$BX$181,BJ$3,FALSE)),0,VLOOKUP(AF272,'2012 BPTs'!$B$12:$BX$181,BJ$3,FALSE))</f>
        <v>0</v>
      </c>
      <c r="BK272" s="24">
        <f>IF(ISNA(VLOOKUP(AG272,'2012 BPTs'!$B$12:$BX$181,BK$3,FALSE)),0,VLOOKUP(AG272,'2012 BPTs'!$B$12:$BX$181,BK$3,FALSE))</f>
        <v>0</v>
      </c>
      <c r="BL272" s="24">
        <f>IF(ISNA(VLOOKUP(AH272,'2012 BPTs'!$B$12:$BX$181,BL$3,FALSE)),0,VLOOKUP(AH272,'2012 BPTs'!$B$12:$BX$181,BL$3,FALSE))</f>
        <v>0</v>
      </c>
      <c r="BM272" s="24">
        <f>IF(ISNA(VLOOKUP(AI272,'2012 BPTs'!$B$12:$BX$181,BM$3,FALSE)),0,VLOOKUP(AI272,'2012 BPTs'!$B$12:$BX$181,BM$3,FALSE))</f>
        <v>0</v>
      </c>
      <c r="BN272" s="24">
        <f>IF(ISNA(VLOOKUP(AJ272,'2012 BPTs'!$B$12:$BX$181,BN$3,FALSE)),0,VLOOKUP(AJ272,'2012 BPTs'!$B$12:$BX$181,BN$3,FALSE))</f>
        <v>0</v>
      </c>
      <c r="BO272" s="24">
        <f>IF(ISNA(VLOOKUP(AK272,'2012 BPTs'!$B$12:$BX$181,BO$3,FALSE)),0,VLOOKUP(AK272,'2012 BPTs'!$B$12:$BX$181,BO$3,FALSE))</f>
        <v>0</v>
      </c>
      <c r="BP272" s="24">
        <f>IF(ISNA(VLOOKUP(AL272,'2012 BPTs'!$B$12:$BX$181,BP$3,FALSE)),0,VLOOKUP(AL272,'2012 BPTs'!$B$12:$BX$181,BP$3,FALSE))</f>
        <v>0</v>
      </c>
      <c r="BQ272" s="24">
        <f>IF(ISNA(VLOOKUP(AM272,'2012 BPTs'!$B$12:$BX$181,BQ$3,FALSE)),0,VLOOKUP(AM272,'2012 BPTs'!$B$12:$BX$181,BQ$3,FALSE))</f>
        <v>0</v>
      </c>
      <c r="BS272" s="77">
        <f t="shared" si="97"/>
        <v>0</v>
      </c>
      <c r="BT272" s="68">
        <f t="shared" si="98"/>
        <v>0</v>
      </c>
      <c r="BU272" s="68">
        <f t="shared" si="99"/>
        <v>0</v>
      </c>
      <c r="BW272" s="24">
        <f>IF(ISNA(VLOOKUP(AF272,'2012 BPTs'!$B$12:$BX$181,BW$3,FALSE)),0,VLOOKUP(AF272,'2012 BPTs'!$B$12:$BX$181,BW$3,FALSE))</f>
        <v>0</v>
      </c>
      <c r="BX272" s="24">
        <f>IF(ISNA(VLOOKUP(AG272,'2012 BPTs'!$B$12:$BX$181,BX$3,FALSE)),0,VLOOKUP(AG272,'2012 BPTs'!$B$12:$BX$181,BX$3,FALSE))</f>
        <v>0</v>
      </c>
      <c r="BY272" s="24">
        <f>IF(ISNA(VLOOKUP(AH272,'2012 BPTs'!$B$12:$BX$181,BY$3,FALSE)),0,VLOOKUP(AH272,'2012 BPTs'!$B$12:$BX$181,BY$3,FALSE))</f>
        <v>0</v>
      </c>
      <c r="BZ272" s="24">
        <f>IF(ISNA(VLOOKUP(AI272,'2012 BPTs'!$B$12:$BX$181,BZ$3,FALSE)),0,VLOOKUP(AI272,'2012 BPTs'!$B$12:$BX$181,BZ$3,FALSE))</f>
        <v>0</v>
      </c>
      <c r="CA272" s="24">
        <f>IF(ISNA(VLOOKUP(AJ272,'2012 BPTs'!$B$12:$BX$181,CA$3,FALSE)),0,VLOOKUP(AJ272,'2012 BPTs'!$B$12:$BX$181,CA$3,FALSE))</f>
        <v>0</v>
      </c>
      <c r="CB272" s="24">
        <f>IF(ISNA(VLOOKUP(AK272,'2012 BPTs'!$B$12:$BX$181,CB$3,FALSE)),0,VLOOKUP(AK272,'2012 BPTs'!$B$12:$BX$181,CB$3,FALSE))</f>
        <v>0</v>
      </c>
      <c r="CC272" s="24">
        <f>IF(ISNA(VLOOKUP(AL272,'2012 BPTs'!$B$12:$BX$181,CC$3,FALSE)),0,VLOOKUP(AL272,'2012 BPTs'!$B$12:$BX$181,CC$3,FALSE))</f>
        <v>0</v>
      </c>
      <c r="CD272" s="24">
        <f>IF(ISNA(VLOOKUP(AM272,'2012 BPTs'!$B$12:$BX$181,CD$3,FALSE)),0,VLOOKUP(AM272,'2012 BPTs'!$B$12:$BX$181,CD$3,FALSE))</f>
        <v>0</v>
      </c>
      <c r="CF272" s="24">
        <f>IF(ISERROR(VLOOKUP(AF272,'2012 BPTs'!$B$12:$BX$181,CF$3,FALSE)/VLOOKUP(AF272,'2012 BPTs'!$B$12:$BX447,CF$3+3,FALSE)),0,VLOOKUP(AF272,'2012 BPTs'!$B$12:$BX$181,CF$3,FALSE)/VLOOKUP(AF272,'2012 BPTs'!$B$12:$BX447,CF$3+3,FALSE))</f>
        <v>0</v>
      </c>
      <c r="CG272" s="24">
        <f>IF(ISERROR(VLOOKUP(AG272,'2012 BPTs'!$B$12:$BX$181,CG$3,FALSE)/VLOOKUP(AG272,'2012 BPTs'!$B$12:$BX447,CG$3+3,FALSE)),0,VLOOKUP(AG272,'2012 BPTs'!$B$12:$BX$181,CG$3,FALSE)/VLOOKUP(AG272,'2012 BPTs'!$B$12:$BX447,CG$3+3,FALSE))</f>
        <v>0</v>
      </c>
      <c r="CH272" s="24">
        <f>IF(ISERROR(VLOOKUP(AH272,'2012 BPTs'!$B$12:$BX$181,CH$3,FALSE)/VLOOKUP(AH272,'2012 BPTs'!$B$12:$BX447,CH$3+3,FALSE)),0,VLOOKUP(AH272,'2012 BPTs'!$B$12:$BX$181,CH$3,FALSE)/VLOOKUP(AH272,'2012 BPTs'!$B$12:$BX447,CH$3+3,FALSE))</f>
        <v>0</v>
      </c>
      <c r="CI272" s="24">
        <f>IF(ISERROR(VLOOKUP(AI272,'2012 BPTs'!$B$12:$BX$181,CI$3,FALSE)/VLOOKUP(AI272,'2012 BPTs'!$B$12:$BX447,CI$3+3,FALSE)),0,VLOOKUP(AI272,'2012 BPTs'!$B$12:$BX$181,CI$3,FALSE)/VLOOKUP(AI272,'2012 BPTs'!$B$12:$BX447,CI$3+3,FALSE))</f>
        <v>0</v>
      </c>
      <c r="CJ272" s="24">
        <f>IF(ISERROR(VLOOKUP(AJ272,'2012 BPTs'!$B$12:$BX$181,CJ$3,FALSE)/VLOOKUP(AJ272,'2012 BPTs'!$B$12:$BX447,CJ$3+3,FALSE)),0,VLOOKUP(AJ272,'2012 BPTs'!$B$12:$BX$181,CJ$3,FALSE)/VLOOKUP(AJ272,'2012 BPTs'!$B$12:$BX447,CJ$3+3,FALSE))</f>
        <v>0</v>
      </c>
      <c r="CK272" s="24">
        <f>IF(ISERROR(VLOOKUP(AK272,'2012 BPTs'!$B$12:$BX$181,CK$3,FALSE)/VLOOKUP(AK272,'2012 BPTs'!$B$12:$BX447,CK$3+3,FALSE)),0,VLOOKUP(AK272,'2012 BPTs'!$B$12:$BX$181,CK$3,FALSE)/VLOOKUP(AK272,'2012 BPTs'!$B$12:$BX447,CK$3+3,FALSE))</f>
        <v>0</v>
      </c>
      <c r="CL272" s="24">
        <f>IF(ISERROR(VLOOKUP(AL272,'2012 BPTs'!$B$12:$BX$181,CL$3,FALSE)/VLOOKUP(AL272,'2012 BPTs'!$B$12:$BX447,CL$3+3,FALSE)),0,VLOOKUP(AL272,'2012 BPTs'!$B$12:$BX$181,CL$3,FALSE)/VLOOKUP(AL272,'2012 BPTs'!$B$12:$BX447,CL$3+3,FALSE))</f>
        <v>0</v>
      </c>
      <c r="CM272" s="24">
        <f>IF(ISERROR(VLOOKUP(AM272,'2012 BPTs'!$B$12:$BX$181,CM$3,FALSE)/VLOOKUP(AM272,'2012 BPTs'!$B$12:$BX447,CM$3+3,FALSE)),0,VLOOKUP(AM272,'2012 BPTs'!$B$12:$BX$181,CM$3,FALSE)/VLOOKUP(AM272,'2012 BPTs'!$B$12:$BX447,CM$3+3,FALSE))</f>
        <v>0</v>
      </c>
      <c r="CO272" s="24">
        <f>IF(ISERROR(VLOOKUP(AF272,'2012 BPTs'!$B$12:$BX$181,CO$3,FALSE)/VLOOKUP(AF272,'2012 BPTs'!$B$12:$BX447,CO$3+2,FALSE)),0,VLOOKUP(AF272,'2012 BPTs'!$B$12:$BX$181,CO$3,FALSE)/VLOOKUP(AF272,'2012 BPTs'!$B$12:$BX447,CO$3+2,FALSE))</f>
        <v>0</v>
      </c>
      <c r="CP272" s="24">
        <f>IF(ISERROR(VLOOKUP(AG272,'2012 BPTs'!$B$12:$BX$181,CP$3,FALSE)/VLOOKUP(AG272,'2012 BPTs'!$B$12:$BX447,CP$3+2,FALSE)),0,VLOOKUP(AG272,'2012 BPTs'!$B$12:$BX$181,CP$3,FALSE)/VLOOKUP(AG272,'2012 BPTs'!$B$12:$BX447,CP$3+2,FALSE))</f>
        <v>0</v>
      </c>
      <c r="CQ272" s="24">
        <f>IF(ISERROR(VLOOKUP(AH272,'2012 BPTs'!$B$12:$BX$181,CQ$3,FALSE)/VLOOKUP(AH272,'2012 BPTs'!$B$12:$BX447,CQ$3+2,FALSE)),0,VLOOKUP(AH272,'2012 BPTs'!$B$12:$BX$181,CQ$3,FALSE)/VLOOKUP(AH272,'2012 BPTs'!$B$12:$BX447,CQ$3+2,FALSE))</f>
        <v>0</v>
      </c>
      <c r="CR272" s="24">
        <f>IF(ISERROR(VLOOKUP(AI272,'2012 BPTs'!$B$12:$BX$181,CR$3,FALSE)/VLOOKUP(AI272,'2012 BPTs'!$B$12:$BX447,CR$3+2,FALSE)),0,VLOOKUP(AI272,'2012 BPTs'!$B$12:$BX$181,CR$3,FALSE)/VLOOKUP(AI272,'2012 BPTs'!$B$12:$BX447,CR$3+2,FALSE))</f>
        <v>0</v>
      </c>
      <c r="CS272" s="24">
        <f>IF(ISERROR(VLOOKUP(AJ272,'2012 BPTs'!$B$12:$BX$181,CS$3,FALSE)/VLOOKUP(AJ272,'2012 BPTs'!$B$12:$BX447,CS$3+2,FALSE)),0,VLOOKUP(AJ272,'2012 BPTs'!$B$12:$BX$181,CS$3,FALSE)/VLOOKUP(AJ272,'2012 BPTs'!$B$12:$BX447,CS$3+2,FALSE))</f>
        <v>0</v>
      </c>
      <c r="CT272" s="24">
        <f>IF(ISERROR(VLOOKUP(AK272,'2012 BPTs'!$B$12:$BX$181,CT$3,FALSE)/VLOOKUP(AK272,'2012 BPTs'!$B$12:$BX447,CT$3+2,FALSE)),0,VLOOKUP(AK272,'2012 BPTs'!$B$12:$BX$181,CT$3,FALSE)/VLOOKUP(AK272,'2012 BPTs'!$B$12:$BX447,CT$3+2,FALSE))</f>
        <v>0</v>
      </c>
      <c r="CU272" s="24">
        <f>IF(ISERROR(VLOOKUP(AL272,'2012 BPTs'!$B$12:$BX$181,CU$3,FALSE)/VLOOKUP(AL272,'2012 BPTs'!$B$12:$BX447,CU$3+2,FALSE)),0,VLOOKUP(AL272,'2012 BPTs'!$B$12:$BX$181,CU$3,FALSE)/VLOOKUP(AL272,'2012 BPTs'!$B$12:$BX447,CU$3+2,FALSE))</f>
        <v>0</v>
      </c>
      <c r="CV272" s="24">
        <f>IF(ISERROR(VLOOKUP(AM272,'2012 BPTs'!$B$12:$BX$181,CV$3,FALSE)/VLOOKUP(AM272,'2012 BPTs'!$B$12:$BX447,CV$3+2,FALSE)),0,VLOOKUP(AM272,'2012 BPTs'!$B$12:$BX$181,CV$3,FALSE)/VLOOKUP(AM272,'2012 BPTs'!$B$12:$BX447,CV$3+2,FALSE))</f>
        <v>0</v>
      </c>
      <c r="CX272" s="93">
        <f>'2014 BPTs'!BR108</f>
        <v>0</v>
      </c>
      <c r="CY272" s="93">
        <f>'2014 BPTs'!BS108</f>
        <v>0</v>
      </c>
    </row>
    <row r="273" spans="2:103" x14ac:dyDescent="0.2">
      <c r="B273" s="2" t="s">
        <v>213</v>
      </c>
      <c r="C273" s="2">
        <f>'2014 BPTs'!E109</f>
        <v>0</v>
      </c>
      <c r="D273" s="2">
        <f t="shared" si="100"/>
        <v>0</v>
      </c>
      <c r="E273" s="4">
        <f>'2014 BPTs'!F109</f>
        <v>0</v>
      </c>
      <c r="F273" s="88">
        <f>'2014 BPTs'!G109</f>
        <v>0</v>
      </c>
      <c r="G273" s="53">
        <f>'2014 BPTs'!I109</f>
        <v>0</v>
      </c>
      <c r="H273" s="88">
        <f>'2014 BPTs'!J109</f>
        <v>0</v>
      </c>
      <c r="I273" s="4">
        <f>'2014 BPTs'!K109</f>
        <v>0</v>
      </c>
      <c r="J273" s="5">
        <f>'2014 BPTs'!M109</f>
        <v>0</v>
      </c>
      <c r="K273" s="99">
        <f>'2014 BPTs'!BL109</f>
        <v>0</v>
      </c>
      <c r="L273" s="100">
        <f t="shared" si="85"/>
        <v>0</v>
      </c>
      <c r="M273" s="101">
        <f t="shared" si="86"/>
        <v>0</v>
      </c>
      <c r="N273" s="102">
        <f t="shared" si="92"/>
        <v>0</v>
      </c>
      <c r="O273" s="103">
        <f>'2014 BPTs'!BM109</f>
        <v>0</v>
      </c>
      <c r="P273" s="100">
        <f t="shared" si="87"/>
        <v>0</v>
      </c>
      <c r="Q273" s="101">
        <f t="shared" si="88"/>
        <v>0</v>
      </c>
      <c r="R273" s="104">
        <f t="shared" si="89"/>
        <v>0</v>
      </c>
      <c r="S273" s="105">
        <f t="shared" si="93"/>
        <v>0</v>
      </c>
      <c r="T273" s="104">
        <f t="shared" si="90"/>
        <v>0</v>
      </c>
      <c r="U273" s="121">
        <f>IF(K273=0,0,IF(B273="Manual",(S273-O273-AP273*(O273/(O273+Z273)))/S273,'2014 BPTs'!BP109))</f>
        <v>0</v>
      </c>
      <c r="V273" s="99">
        <f>'2014 BPTs'!BN109</f>
        <v>0</v>
      </c>
      <c r="W273" s="100">
        <f t="shared" si="101"/>
        <v>0</v>
      </c>
      <c r="X273" s="103">
        <f t="shared" si="91"/>
        <v>0</v>
      </c>
      <c r="Y273" s="102">
        <f t="shared" si="94"/>
        <v>0</v>
      </c>
      <c r="Z273" s="103">
        <f>'2014 BPTs'!BO109</f>
        <v>0</v>
      </c>
      <c r="AA273" s="104">
        <f t="shared" si="95"/>
        <v>0</v>
      </c>
      <c r="AB273" s="106">
        <f>IF(W273=0,0,IF(B273="Manual",(V273-Z273-AP273*(Z273/(Z273+O273)))/V273,'2014 BPTs'!BQ109))</f>
        <v>0</v>
      </c>
      <c r="AD273" s="2" t="str">
        <f t="shared" si="96"/>
        <v>00-0</v>
      </c>
      <c r="AE273" s="2">
        <f>'2014 BPTs'!BA109</f>
        <v>0</v>
      </c>
      <c r="AF273" s="2" t="str">
        <f>IF(B273="Auto",'2014 BPTs'!BB109,D273&amp;E273&amp;"-"&amp;F273)</f>
        <v/>
      </c>
      <c r="AG273" s="2" t="str">
        <f>'2014 BPTs'!BC109</f>
        <v/>
      </c>
      <c r="AH273" s="2" t="str">
        <f>'2014 BPTs'!BD109</f>
        <v/>
      </c>
      <c r="AI273" s="2" t="str">
        <f>'2014 BPTs'!BE109</f>
        <v/>
      </c>
      <c r="AJ273" s="2" t="str">
        <f>'2014 BPTs'!BF109</f>
        <v/>
      </c>
      <c r="AK273" s="2" t="str">
        <f>'2014 BPTs'!BG109</f>
        <v/>
      </c>
      <c r="AL273" s="2" t="str">
        <f>'2014 BPTs'!BH109</f>
        <v/>
      </c>
      <c r="AM273" s="2" t="str">
        <f>'2014 BPTs'!BI109</f>
        <v/>
      </c>
      <c r="AO273" s="128">
        <f>'2014 BPTs'!AJ109*'2014 BPTs'!BK109</f>
        <v>0</v>
      </c>
      <c r="AP273" s="128">
        <f>'2014 BPTs'!AK109*'2014 BPTs'!BK109</f>
        <v>0</v>
      </c>
      <c r="AR273" s="5">
        <f>IF(B273="Auto",'2014 BPTs'!M109,J273)</f>
        <v>0</v>
      </c>
      <c r="AS273" s="5">
        <f>'2014 BPTs'!O109</f>
        <v>0</v>
      </c>
      <c r="AT273" s="5">
        <f>'2014 BPTs'!Q109</f>
        <v>0</v>
      </c>
      <c r="AU273" s="5">
        <f>'2014 BPTs'!S109</f>
        <v>0</v>
      </c>
      <c r="AV273" s="5">
        <f>'2014 BPTs'!U109</f>
        <v>0</v>
      </c>
      <c r="AW273" s="5">
        <f>'2014 BPTs'!W109</f>
        <v>0</v>
      </c>
      <c r="AX273" s="5">
        <f>'2014 BPTs'!Y109</f>
        <v>0</v>
      </c>
      <c r="AY273" s="5">
        <f>'2014 BPTs'!AA109</f>
        <v>0</v>
      </c>
      <c r="BA273" s="24">
        <f>IF(ISNA(VLOOKUP(AF273,'2012 BPTs'!$B$12:$BX$181,BA$3,FALSE)),0,VLOOKUP(AF273,'2012 BPTs'!$B$12:$BX$181,BA$3,FALSE))</f>
        <v>0</v>
      </c>
      <c r="BB273" s="24">
        <f>IF(ISNA(VLOOKUP(AG273,'2012 BPTs'!$B$12:$BX$181,BB$3,FALSE)),0,VLOOKUP(AG273,'2012 BPTs'!$B$12:$BX$181,BB$3,FALSE))</f>
        <v>0</v>
      </c>
      <c r="BC273" s="24">
        <f>IF(ISNA(VLOOKUP(AH273,'2012 BPTs'!$B$12:$BX$181,BC$3,FALSE)),0,VLOOKUP(AH273,'2012 BPTs'!$B$12:$BX$181,BC$3,FALSE))</f>
        <v>0</v>
      </c>
      <c r="BD273" s="24">
        <f>IF(ISNA(VLOOKUP(AI273,'2012 BPTs'!$B$12:$BX$181,BD$3,FALSE)),0,VLOOKUP(AI273,'2012 BPTs'!$B$12:$BX$181,BD$3,FALSE))</f>
        <v>0</v>
      </c>
      <c r="BE273" s="24">
        <f>IF(ISNA(VLOOKUP(AJ273,'2012 BPTs'!$B$12:$BX$181,BE$3,FALSE)),0,VLOOKUP(AJ273,'2012 BPTs'!$B$12:$BX$181,BE$3,FALSE))</f>
        <v>0</v>
      </c>
      <c r="BF273" s="24">
        <f>IF(ISNA(VLOOKUP(AK273,'2012 BPTs'!$B$12:$BX$181,BF$3,FALSE)),0,VLOOKUP(AK273,'2012 BPTs'!$B$12:$BX$181,BF$3,FALSE))</f>
        <v>0</v>
      </c>
      <c r="BG273" s="24">
        <f>IF(ISNA(VLOOKUP(AL273,'2012 BPTs'!$B$12:$BX$181,BG$3,FALSE)),0,VLOOKUP(AL273,'2012 BPTs'!$B$12:$BX$181,BG$3,FALSE))</f>
        <v>0</v>
      </c>
      <c r="BH273" s="24">
        <f>IF(ISNA(VLOOKUP(AM273,'2012 BPTs'!$B$12:$BX$181,BH$3,FALSE)),0,VLOOKUP(AM273,'2012 BPTs'!$B$12:$BX$181,BH$3,FALSE))</f>
        <v>0</v>
      </c>
      <c r="BJ273" s="24">
        <f>IF(ISNA(VLOOKUP(AF273,'2012 BPTs'!$B$12:$BX$181,BJ$3,FALSE)),0,VLOOKUP(AF273,'2012 BPTs'!$B$12:$BX$181,BJ$3,FALSE))</f>
        <v>0</v>
      </c>
      <c r="BK273" s="24">
        <f>IF(ISNA(VLOOKUP(AG273,'2012 BPTs'!$B$12:$BX$181,BK$3,FALSE)),0,VLOOKUP(AG273,'2012 BPTs'!$B$12:$BX$181,BK$3,FALSE))</f>
        <v>0</v>
      </c>
      <c r="BL273" s="24">
        <f>IF(ISNA(VLOOKUP(AH273,'2012 BPTs'!$B$12:$BX$181,BL$3,FALSE)),0,VLOOKUP(AH273,'2012 BPTs'!$B$12:$BX$181,BL$3,FALSE))</f>
        <v>0</v>
      </c>
      <c r="BM273" s="24">
        <f>IF(ISNA(VLOOKUP(AI273,'2012 BPTs'!$B$12:$BX$181,BM$3,FALSE)),0,VLOOKUP(AI273,'2012 BPTs'!$B$12:$BX$181,BM$3,FALSE))</f>
        <v>0</v>
      </c>
      <c r="BN273" s="24">
        <f>IF(ISNA(VLOOKUP(AJ273,'2012 BPTs'!$B$12:$BX$181,BN$3,FALSE)),0,VLOOKUP(AJ273,'2012 BPTs'!$B$12:$BX$181,BN$3,FALSE))</f>
        <v>0</v>
      </c>
      <c r="BO273" s="24">
        <f>IF(ISNA(VLOOKUP(AK273,'2012 BPTs'!$B$12:$BX$181,BO$3,FALSE)),0,VLOOKUP(AK273,'2012 BPTs'!$B$12:$BX$181,BO$3,FALSE))</f>
        <v>0</v>
      </c>
      <c r="BP273" s="24">
        <f>IF(ISNA(VLOOKUP(AL273,'2012 BPTs'!$B$12:$BX$181,BP$3,FALSE)),0,VLOOKUP(AL273,'2012 BPTs'!$B$12:$BX$181,BP$3,FALSE))</f>
        <v>0</v>
      </c>
      <c r="BQ273" s="24">
        <f>IF(ISNA(VLOOKUP(AM273,'2012 BPTs'!$B$12:$BX$181,BQ$3,FALSE)),0,VLOOKUP(AM273,'2012 BPTs'!$B$12:$BX$181,BQ$3,FALSE))</f>
        <v>0</v>
      </c>
      <c r="BS273" s="77">
        <f t="shared" si="97"/>
        <v>0</v>
      </c>
      <c r="BT273" s="68">
        <f t="shared" si="98"/>
        <v>0</v>
      </c>
      <c r="BU273" s="68">
        <f t="shared" si="99"/>
        <v>0</v>
      </c>
      <c r="BW273" s="24">
        <f>IF(ISNA(VLOOKUP(AF273,'2012 BPTs'!$B$12:$BX$181,BW$3,FALSE)),0,VLOOKUP(AF273,'2012 BPTs'!$B$12:$BX$181,BW$3,FALSE))</f>
        <v>0</v>
      </c>
      <c r="BX273" s="24">
        <f>IF(ISNA(VLOOKUP(AG273,'2012 BPTs'!$B$12:$BX$181,BX$3,FALSE)),0,VLOOKUP(AG273,'2012 BPTs'!$B$12:$BX$181,BX$3,FALSE))</f>
        <v>0</v>
      </c>
      <c r="BY273" s="24">
        <f>IF(ISNA(VLOOKUP(AH273,'2012 BPTs'!$B$12:$BX$181,BY$3,FALSE)),0,VLOOKUP(AH273,'2012 BPTs'!$B$12:$BX$181,BY$3,FALSE))</f>
        <v>0</v>
      </c>
      <c r="BZ273" s="24">
        <f>IF(ISNA(VLOOKUP(AI273,'2012 BPTs'!$B$12:$BX$181,BZ$3,FALSE)),0,VLOOKUP(AI273,'2012 BPTs'!$B$12:$BX$181,BZ$3,FALSE))</f>
        <v>0</v>
      </c>
      <c r="CA273" s="24">
        <f>IF(ISNA(VLOOKUP(AJ273,'2012 BPTs'!$B$12:$BX$181,CA$3,FALSE)),0,VLOOKUP(AJ273,'2012 BPTs'!$B$12:$BX$181,CA$3,FALSE))</f>
        <v>0</v>
      </c>
      <c r="CB273" s="24">
        <f>IF(ISNA(VLOOKUP(AK273,'2012 BPTs'!$B$12:$BX$181,CB$3,FALSE)),0,VLOOKUP(AK273,'2012 BPTs'!$B$12:$BX$181,CB$3,FALSE))</f>
        <v>0</v>
      </c>
      <c r="CC273" s="24">
        <f>IF(ISNA(VLOOKUP(AL273,'2012 BPTs'!$B$12:$BX$181,CC$3,FALSE)),0,VLOOKUP(AL273,'2012 BPTs'!$B$12:$BX$181,CC$3,FALSE))</f>
        <v>0</v>
      </c>
      <c r="CD273" s="24">
        <f>IF(ISNA(VLOOKUP(AM273,'2012 BPTs'!$B$12:$BX$181,CD$3,FALSE)),0,VLOOKUP(AM273,'2012 BPTs'!$B$12:$BX$181,CD$3,FALSE))</f>
        <v>0</v>
      </c>
      <c r="CF273" s="24">
        <f>IF(ISERROR(VLOOKUP(AF273,'2012 BPTs'!$B$12:$BX$181,CF$3,FALSE)/VLOOKUP(AF273,'2012 BPTs'!$B$12:$BX448,CF$3+3,FALSE)),0,VLOOKUP(AF273,'2012 BPTs'!$B$12:$BX$181,CF$3,FALSE)/VLOOKUP(AF273,'2012 BPTs'!$B$12:$BX448,CF$3+3,FALSE))</f>
        <v>0</v>
      </c>
      <c r="CG273" s="24">
        <f>IF(ISERROR(VLOOKUP(AG273,'2012 BPTs'!$B$12:$BX$181,CG$3,FALSE)/VLOOKUP(AG273,'2012 BPTs'!$B$12:$BX448,CG$3+3,FALSE)),0,VLOOKUP(AG273,'2012 BPTs'!$B$12:$BX$181,CG$3,FALSE)/VLOOKUP(AG273,'2012 BPTs'!$B$12:$BX448,CG$3+3,FALSE))</f>
        <v>0</v>
      </c>
      <c r="CH273" s="24">
        <f>IF(ISERROR(VLOOKUP(AH273,'2012 BPTs'!$B$12:$BX$181,CH$3,FALSE)/VLOOKUP(AH273,'2012 BPTs'!$B$12:$BX448,CH$3+3,FALSE)),0,VLOOKUP(AH273,'2012 BPTs'!$B$12:$BX$181,CH$3,FALSE)/VLOOKUP(AH273,'2012 BPTs'!$B$12:$BX448,CH$3+3,FALSE))</f>
        <v>0</v>
      </c>
      <c r="CI273" s="24">
        <f>IF(ISERROR(VLOOKUP(AI273,'2012 BPTs'!$B$12:$BX$181,CI$3,FALSE)/VLOOKUP(AI273,'2012 BPTs'!$B$12:$BX448,CI$3+3,FALSE)),0,VLOOKUP(AI273,'2012 BPTs'!$B$12:$BX$181,CI$3,FALSE)/VLOOKUP(AI273,'2012 BPTs'!$B$12:$BX448,CI$3+3,FALSE))</f>
        <v>0</v>
      </c>
      <c r="CJ273" s="24">
        <f>IF(ISERROR(VLOOKUP(AJ273,'2012 BPTs'!$B$12:$BX$181,CJ$3,FALSE)/VLOOKUP(AJ273,'2012 BPTs'!$B$12:$BX448,CJ$3+3,FALSE)),0,VLOOKUP(AJ273,'2012 BPTs'!$B$12:$BX$181,CJ$3,FALSE)/VLOOKUP(AJ273,'2012 BPTs'!$B$12:$BX448,CJ$3+3,FALSE))</f>
        <v>0</v>
      </c>
      <c r="CK273" s="24">
        <f>IF(ISERROR(VLOOKUP(AK273,'2012 BPTs'!$B$12:$BX$181,CK$3,FALSE)/VLOOKUP(AK273,'2012 BPTs'!$B$12:$BX448,CK$3+3,FALSE)),0,VLOOKUP(AK273,'2012 BPTs'!$B$12:$BX$181,CK$3,FALSE)/VLOOKUP(AK273,'2012 BPTs'!$B$12:$BX448,CK$3+3,FALSE))</f>
        <v>0</v>
      </c>
      <c r="CL273" s="24">
        <f>IF(ISERROR(VLOOKUP(AL273,'2012 BPTs'!$B$12:$BX$181,CL$3,FALSE)/VLOOKUP(AL273,'2012 BPTs'!$B$12:$BX448,CL$3+3,FALSE)),0,VLOOKUP(AL273,'2012 BPTs'!$B$12:$BX$181,CL$3,FALSE)/VLOOKUP(AL273,'2012 BPTs'!$B$12:$BX448,CL$3+3,FALSE))</f>
        <v>0</v>
      </c>
      <c r="CM273" s="24">
        <f>IF(ISERROR(VLOOKUP(AM273,'2012 BPTs'!$B$12:$BX$181,CM$3,FALSE)/VLOOKUP(AM273,'2012 BPTs'!$B$12:$BX448,CM$3+3,FALSE)),0,VLOOKUP(AM273,'2012 BPTs'!$B$12:$BX$181,CM$3,FALSE)/VLOOKUP(AM273,'2012 BPTs'!$B$12:$BX448,CM$3+3,FALSE))</f>
        <v>0</v>
      </c>
      <c r="CO273" s="24">
        <f>IF(ISERROR(VLOOKUP(AF273,'2012 BPTs'!$B$12:$BX$181,CO$3,FALSE)/VLOOKUP(AF273,'2012 BPTs'!$B$12:$BX448,CO$3+2,FALSE)),0,VLOOKUP(AF273,'2012 BPTs'!$B$12:$BX$181,CO$3,FALSE)/VLOOKUP(AF273,'2012 BPTs'!$B$12:$BX448,CO$3+2,FALSE))</f>
        <v>0</v>
      </c>
      <c r="CP273" s="24">
        <f>IF(ISERROR(VLOOKUP(AG273,'2012 BPTs'!$B$12:$BX$181,CP$3,FALSE)/VLOOKUP(AG273,'2012 BPTs'!$B$12:$BX448,CP$3+2,FALSE)),0,VLOOKUP(AG273,'2012 BPTs'!$B$12:$BX$181,CP$3,FALSE)/VLOOKUP(AG273,'2012 BPTs'!$B$12:$BX448,CP$3+2,FALSE))</f>
        <v>0</v>
      </c>
      <c r="CQ273" s="24">
        <f>IF(ISERROR(VLOOKUP(AH273,'2012 BPTs'!$B$12:$BX$181,CQ$3,FALSE)/VLOOKUP(AH273,'2012 BPTs'!$B$12:$BX448,CQ$3+2,FALSE)),0,VLOOKUP(AH273,'2012 BPTs'!$B$12:$BX$181,CQ$3,FALSE)/VLOOKUP(AH273,'2012 BPTs'!$B$12:$BX448,CQ$3+2,FALSE))</f>
        <v>0</v>
      </c>
      <c r="CR273" s="24">
        <f>IF(ISERROR(VLOOKUP(AI273,'2012 BPTs'!$B$12:$BX$181,CR$3,FALSE)/VLOOKUP(AI273,'2012 BPTs'!$B$12:$BX448,CR$3+2,FALSE)),0,VLOOKUP(AI273,'2012 BPTs'!$B$12:$BX$181,CR$3,FALSE)/VLOOKUP(AI273,'2012 BPTs'!$B$12:$BX448,CR$3+2,FALSE))</f>
        <v>0</v>
      </c>
      <c r="CS273" s="24">
        <f>IF(ISERROR(VLOOKUP(AJ273,'2012 BPTs'!$B$12:$BX$181,CS$3,FALSE)/VLOOKUP(AJ273,'2012 BPTs'!$B$12:$BX448,CS$3+2,FALSE)),0,VLOOKUP(AJ273,'2012 BPTs'!$B$12:$BX$181,CS$3,FALSE)/VLOOKUP(AJ273,'2012 BPTs'!$B$12:$BX448,CS$3+2,FALSE))</f>
        <v>0</v>
      </c>
      <c r="CT273" s="24">
        <f>IF(ISERROR(VLOOKUP(AK273,'2012 BPTs'!$B$12:$BX$181,CT$3,FALSE)/VLOOKUP(AK273,'2012 BPTs'!$B$12:$BX448,CT$3+2,FALSE)),0,VLOOKUP(AK273,'2012 BPTs'!$B$12:$BX$181,CT$3,FALSE)/VLOOKUP(AK273,'2012 BPTs'!$B$12:$BX448,CT$3+2,FALSE))</f>
        <v>0</v>
      </c>
      <c r="CU273" s="24">
        <f>IF(ISERROR(VLOOKUP(AL273,'2012 BPTs'!$B$12:$BX$181,CU$3,FALSE)/VLOOKUP(AL273,'2012 BPTs'!$B$12:$BX448,CU$3+2,FALSE)),0,VLOOKUP(AL273,'2012 BPTs'!$B$12:$BX$181,CU$3,FALSE)/VLOOKUP(AL273,'2012 BPTs'!$B$12:$BX448,CU$3+2,FALSE))</f>
        <v>0</v>
      </c>
      <c r="CV273" s="24">
        <f>IF(ISERROR(VLOOKUP(AM273,'2012 BPTs'!$B$12:$BX$181,CV$3,FALSE)/VLOOKUP(AM273,'2012 BPTs'!$B$12:$BX448,CV$3+2,FALSE)),0,VLOOKUP(AM273,'2012 BPTs'!$B$12:$BX$181,CV$3,FALSE)/VLOOKUP(AM273,'2012 BPTs'!$B$12:$BX448,CV$3+2,FALSE))</f>
        <v>0</v>
      </c>
      <c r="CX273" s="93">
        <f>'2014 BPTs'!BR109</f>
        <v>0</v>
      </c>
      <c r="CY273" s="93">
        <f>'2014 BPTs'!BS109</f>
        <v>0</v>
      </c>
    </row>
    <row r="274" spans="2:103" x14ac:dyDescent="0.2">
      <c r="B274" s="2" t="s">
        <v>213</v>
      </c>
      <c r="C274" s="2">
        <f>'2014 BPTs'!E110</f>
        <v>0</v>
      </c>
      <c r="D274" s="2">
        <f t="shared" si="100"/>
        <v>0</v>
      </c>
      <c r="E274" s="4">
        <f>'2014 BPTs'!F110</f>
        <v>0</v>
      </c>
      <c r="F274" s="88">
        <f>'2014 BPTs'!G110</f>
        <v>0</v>
      </c>
      <c r="G274" s="53">
        <f>'2014 BPTs'!I110</f>
        <v>0</v>
      </c>
      <c r="H274" s="88">
        <f>'2014 BPTs'!J110</f>
        <v>0</v>
      </c>
      <c r="I274" s="4">
        <f>'2014 BPTs'!K110</f>
        <v>0</v>
      </c>
      <c r="J274" s="5">
        <f>'2014 BPTs'!M110</f>
        <v>0</v>
      </c>
      <c r="K274" s="99">
        <f>'2014 BPTs'!BL110</f>
        <v>0</v>
      </c>
      <c r="L274" s="100">
        <f t="shared" si="85"/>
        <v>0</v>
      </c>
      <c r="M274" s="101">
        <f t="shared" si="86"/>
        <v>0</v>
      </c>
      <c r="N274" s="102">
        <f t="shared" si="92"/>
        <v>0</v>
      </c>
      <c r="O274" s="103">
        <f>'2014 BPTs'!BM110</f>
        <v>0</v>
      </c>
      <c r="P274" s="100">
        <f t="shared" si="87"/>
        <v>0</v>
      </c>
      <c r="Q274" s="101">
        <f t="shared" si="88"/>
        <v>0</v>
      </c>
      <c r="R274" s="104">
        <f t="shared" si="89"/>
        <v>0</v>
      </c>
      <c r="S274" s="105">
        <f t="shared" si="93"/>
        <v>0</v>
      </c>
      <c r="T274" s="104">
        <f t="shared" si="90"/>
        <v>0</v>
      </c>
      <c r="U274" s="121">
        <f>IF(K274=0,0,IF(B274="Manual",(S274-O274-AP274*(O274/(O274+Z274)))/S274,'2014 BPTs'!BP110))</f>
        <v>0</v>
      </c>
      <c r="V274" s="99">
        <f>'2014 BPTs'!BN110</f>
        <v>0</v>
      </c>
      <c r="W274" s="100">
        <f t="shared" si="101"/>
        <v>0</v>
      </c>
      <c r="X274" s="103">
        <f t="shared" si="91"/>
        <v>0</v>
      </c>
      <c r="Y274" s="102">
        <f t="shared" si="94"/>
        <v>0</v>
      </c>
      <c r="Z274" s="103">
        <f>'2014 BPTs'!BO110</f>
        <v>0</v>
      </c>
      <c r="AA274" s="104">
        <f t="shared" si="95"/>
        <v>0</v>
      </c>
      <c r="AB274" s="106">
        <f>IF(W274=0,0,IF(B274="Manual",(V274-Z274-AP274*(Z274/(Z274+O274)))/V274,'2014 BPTs'!BQ110))</f>
        <v>0</v>
      </c>
      <c r="AD274" s="2" t="str">
        <f t="shared" si="96"/>
        <v>00-0</v>
      </c>
      <c r="AE274" s="2">
        <f>'2014 BPTs'!BA110</f>
        <v>0</v>
      </c>
      <c r="AF274" s="2" t="str">
        <f>IF(B274="Auto",'2014 BPTs'!BB110,D274&amp;E274&amp;"-"&amp;F274)</f>
        <v/>
      </c>
      <c r="AG274" s="2" t="str">
        <f>'2014 BPTs'!BC110</f>
        <v/>
      </c>
      <c r="AH274" s="2" t="str">
        <f>'2014 BPTs'!BD110</f>
        <v/>
      </c>
      <c r="AI274" s="2" t="str">
        <f>'2014 BPTs'!BE110</f>
        <v/>
      </c>
      <c r="AJ274" s="2" t="str">
        <f>'2014 BPTs'!BF110</f>
        <v/>
      </c>
      <c r="AK274" s="2" t="str">
        <f>'2014 BPTs'!BG110</f>
        <v/>
      </c>
      <c r="AL274" s="2" t="str">
        <f>'2014 BPTs'!BH110</f>
        <v/>
      </c>
      <c r="AM274" s="2" t="str">
        <f>'2014 BPTs'!BI110</f>
        <v/>
      </c>
      <c r="AO274" s="128">
        <f>'2014 BPTs'!AJ110*'2014 BPTs'!BK110</f>
        <v>0</v>
      </c>
      <c r="AP274" s="128">
        <f>'2014 BPTs'!AK110*'2014 BPTs'!BK110</f>
        <v>0</v>
      </c>
      <c r="AR274" s="5">
        <f>IF(B274="Auto",'2014 BPTs'!M110,J274)</f>
        <v>0</v>
      </c>
      <c r="AS274" s="5">
        <f>'2014 BPTs'!O110</f>
        <v>0</v>
      </c>
      <c r="AT274" s="5">
        <f>'2014 BPTs'!Q110</f>
        <v>0</v>
      </c>
      <c r="AU274" s="5">
        <f>'2014 BPTs'!S110</f>
        <v>0</v>
      </c>
      <c r="AV274" s="5">
        <f>'2014 BPTs'!U110</f>
        <v>0</v>
      </c>
      <c r="AW274" s="5">
        <f>'2014 BPTs'!W110</f>
        <v>0</v>
      </c>
      <c r="AX274" s="5">
        <f>'2014 BPTs'!Y110</f>
        <v>0</v>
      </c>
      <c r="AY274" s="5">
        <f>'2014 BPTs'!AA110</f>
        <v>0</v>
      </c>
      <c r="BA274" s="24">
        <f>IF(ISNA(VLOOKUP(AF274,'2012 BPTs'!$B$12:$BX$181,BA$3,FALSE)),0,VLOOKUP(AF274,'2012 BPTs'!$B$12:$BX$181,BA$3,FALSE))</f>
        <v>0</v>
      </c>
      <c r="BB274" s="24">
        <f>IF(ISNA(VLOOKUP(AG274,'2012 BPTs'!$B$12:$BX$181,BB$3,FALSE)),0,VLOOKUP(AG274,'2012 BPTs'!$B$12:$BX$181,BB$3,FALSE))</f>
        <v>0</v>
      </c>
      <c r="BC274" s="24">
        <f>IF(ISNA(VLOOKUP(AH274,'2012 BPTs'!$B$12:$BX$181,BC$3,FALSE)),0,VLOOKUP(AH274,'2012 BPTs'!$B$12:$BX$181,BC$3,FALSE))</f>
        <v>0</v>
      </c>
      <c r="BD274" s="24">
        <f>IF(ISNA(VLOOKUP(AI274,'2012 BPTs'!$B$12:$BX$181,BD$3,FALSE)),0,VLOOKUP(AI274,'2012 BPTs'!$B$12:$BX$181,BD$3,FALSE))</f>
        <v>0</v>
      </c>
      <c r="BE274" s="24">
        <f>IF(ISNA(VLOOKUP(AJ274,'2012 BPTs'!$B$12:$BX$181,BE$3,FALSE)),0,VLOOKUP(AJ274,'2012 BPTs'!$B$12:$BX$181,BE$3,FALSE))</f>
        <v>0</v>
      </c>
      <c r="BF274" s="24">
        <f>IF(ISNA(VLOOKUP(AK274,'2012 BPTs'!$B$12:$BX$181,BF$3,FALSE)),0,VLOOKUP(AK274,'2012 BPTs'!$B$12:$BX$181,BF$3,FALSE))</f>
        <v>0</v>
      </c>
      <c r="BG274" s="24">
        <f>IF(ISNA(VLOOKUP(AL274,'2012 BPTs'!$B$12:$BX$181,BG$3,FALSE)),0,VLOOKUP(AL274,'2012 BPTs'!$B$12:$BX$181,BG$3,FALSE))</f>
        <v>0</v>
      </c>
      <c r="BH274" s="24">
        <f>IF(ISNA(VLOOKUP(AM274,'2012 BPTs'!$B$12:$BX$181,BH$3,FALSE)),0,VLOOKUP(AM274,'2012 BPTs'!$B$12:$BX$181,BH$3,FALSE))</f>
        <v>0</v>
      </c>
      <c r="BJ274" s="24">
        <f>IF(ISNA(VLOOKUP(AF274,'2012 BPTs'!$B$12:$BX$181,BJ$3,FALSE)),0,VLOOKUP(AF274,'2012 BPTs'!$B$12:$BX$181,BJ$3,FALSE))</f>
        <v>0</v>
      </c>
      <c r="BK274" s="24">
        <f>IF(ISNA(VLOOKUP(AG274,'2012 BPTs'!$B$12:$BX$181,BK$3,FALSE)),0,VLOOKUP(AG274,'2012 BPTs'!$B$12:$BX$181,BK$3,FALSE))</f>
        <v>0</v>
      </c>
      <c r="BL274" s="24">
        <f>IF(ISNA(VLOOKUP(AH274,'2012 BPTs'!$B$12:$BX$181,BL$3,FALSE)),0,VLOOKUP(AH274,'2012 BPTs'!$B$12:$BX$181,BL$3,FALSE))</f>
        <v>0</v>
      </c>
      <c r="BM274" s="24">
        <f>IF(ISNA(VLOOKUP(AI274,'2012 BPTs'!$B$12:$BX$181,BM$3,FALSE)),0,VLOOKUP(AI274,'2012 BPTs'!$B$12:$BX$181,BM$3,FALSE))</f>
        <v>0</v>
      </c>
      <c r="BN274" s="24">
        <f>IF(ISNA(VLOOKUP(AJ274,'2012 BPTs'!$B$12:$BX$181,BN$3,FALSE)),0,VLOOKUP(AJ274,'2012 BPTs'!$B$12:$BX$181,BN$3,FALSE))</f>
        <v>0</v>
      </c>
      <c r="BO274" s="24">
        <f>IF(ISNA(VLOOKUP(AK274,'2012 BPTs'!$B$12:$BX$181,BO$3,FALSE)),0,VLOOKUP(AK274,'2012 BPTs'!$B$12:$BX$181,BO$3,FALSE))</f>
        <v>0</v>
      </c>
      <c r="BP274" s="24">
        <f>IF(ISNA(VLOOKUP(AL274,'2012 BPTs'!$B$12:$BX$181,BP$3,FALSE)),0,VLOOKUP(AL274,'2012 BPTs'!$B$12:$BX$181,BP$3,FALSE))</f>
        <v>0</v>
      </c>
      <c r="BQ274" s="24">
        <f>IF(ISNA(VLOOKUP(AM274,'2012 BPTs'!$B$12:$BX$181,BQ$3,FALSE)),0,VLOOKUP(AM274,'2012 BPTs'!$B$12:$BX$181,BQ$3,FALSE))</f>
        <v>0</v>
      </c>
      <c r="BS274" s="77">
        <f t="shared" si="97"/>
        <v>0</v>
      </c>
      <c r="BT274" s="68">
        <f t="shared" si="98"/>
        <v>0</v>
      </c>
      <c r="BU274" s="68">
        <f t="shared" si="99"/>
        <v>0</v>
      </c>
      <c r="BW274" s="24">
        <f>IF(ISNA(VLOOKUP(AF274,'2012 BPTs'!$B$12:$BX$181,BW$3,FALSE)),0,VLOOKUP(AF274,'2012 BPTs'!$B$12:$BX$181,BW$3,FALSE))</f>
        <v>0</v>
      </c>
      <c r="BX274" s="24">
        <f>IF(ISNA(VLOOKUP(AG274,'2012 BPTs'!$B$12:$BX$181,BX$3,FALSE)),0,VLOOKUP(AG274,'2012 BPTs'!$B$12:$BX$181,BX$3,FALSE))</f>
        <v>0</v>
      </c>
      <c r="BY274" s="24">
        <f>IF(ISNA(VLOOKUP(AH274,'2012 BPTs'!$B$12:$BX$181,BY$3,FALSE)),0,VLOOKUP(AH274,'2012 BPTs'!$B$12:$BX$181,BY$3,FALSE))</f>
        <v>0</v>
      </c>
      <c r="BZ274" s="24">
        <f>IF(ISNA(VLOOKUP(AI274,'2012 BPTs'!$B$12:$BX$181,BZ$3,FALSE)),0,VLOOKUP(AI274,'2012 BPTs'!$B$12:$BX$181,BZ$3,FALSE))</f>
        <v>0</v>
      </c>
      <c r="CA274" s="24">
        <f>IF(ISNA(VLOOKUP(AJ274,'2012 BPTs'!$B$12:$BX$181,CA$3,FALSE)),0,VLOOKUP(AJ274,'2012 BPTs'!$B$12:$BX$181,CA$3,FALSE))</f>
        <v>0</v>
      </c>
      <c r="CB274" s="24">
        <f>IF(ISNA(VLOOKUP(AK274,'2012 BPTs'!$B$12:$BX$181,CB$3,FALSE)),0,VLOOKUP(AK274,'2012 BPTs'!$B$12:$BX$181,CB$3,FALSE))</f>
        <v>0</v>
      </c>
      <c r="CC274" s="24">
        <f>IF(ISNA(VLOOKUP(AL274,'2012 BPTs'!$B$12:$BX$181,CC$3,FALSE)),0,VLOOKUP(AL274,'2012 BPTs'!$B$12:$BX$181,CC$3,FALSE))</f>
        <v>0</v>
      </c>
      <c r="CD274" s="24">
        <f>IF(ISNA(VLOOKUP(AM274,'2012 BPTs'!$B$12:$BX$181,CD$3,FALSE)),0,VLOOKUP(AM274,'2012 BPTs'!$B$12:$BX$181,CD$3,FALSE))</f>
        <v>0</v>
      </c>
      <c r="CF274" s="24">
        <f>IF(ISERROR(VLOOKUP(AF274,'2012 BPTs'!$B$12:$BX$181,CF$3,FALSE)/VLOOKUP(AF274,'2012 BPTs'!$B$12:$BX449,CF$3+3,FALSE)),0,VLOOKUP(AF274,'2012 BPTs'!$B$12:$BX$181,CF$3,FALSE)/VLOOKUP(AF274,'2012 BPTs'!$B$12:$BX449,CF$3+3,FALSE))</f>
        <v>0</v>
      </c>
      <c r="CG274" s="24">
        <f>IF(ISERROR(VLOOKUP(AG274,'2012 BPTs'!$B$12:$BX$181,CG$3,FALSE)/VLOOKUP(AG274,'2012 BPTs'!$B$12:$BX449,CG$3+3,FALSE)),0,VLOOKUP(AG274,'2012 BPTs'!$B$12:$BX$181,CG$3,FALSE)/VLOOKUP(AG274,'2012 BPTs'!$B$12:$BX449,CG$3+3,FALSE))</f>
        <v>0</v>
      </c>
      <c r="CH274" s="24">
        <f>IF(ISERROR(VLOOKUP(AH274,'2012 BPTs'!$B$12:$BX$181,CH$3,FALSE)/VLOOKUP(AH274,'2012 BPTs'!$B$12:$BX449,CH$3+3,FALSE)),0,VLOOKUP(AH274,'2012 BPTs'!$B$12:$BX$181,CH$3,FALSE)/VLOOKUP(AH274,'2012 BPTs'!$B$12:$BX449,CH$3+3,FALSE))</f>
        <v>0</v>
      </c>
      <c r="CI274" s="24">
        <f>IF(ISERROR(VLOOKUP(AI274,'2012 BPTs'!$B$12:$BX$181,CI$3,FALSE)/VLOOKUP(AI274,'2012 BPTs'!$B$12:$BX449,CI$3+3,FALSE)),0,VLOOKUP(AI274,'2012 BPTs'!$B$12:$BX$181,CI$3,FALSE)/VLOOKUP(AI274,'2012 BPTs'!$B$12:$BX449,CI$3+3,FALSE))</f>
        <v>0</v>
      </c>
      <c r="CJ274" s="24">
        <f>IF(ISERROR(VLOOKUP(AJ274,'2012 BPTs'!$B$12:$BX$181,CJ$3,FALSE)/VLOOKUP(AJ274,'2012 BPTs'!$B$12:$BX449,CJ$3+3,FALSE)),0,VLOOKUP(AJ274,'2012 BPTs'!$B$12:$BX$181,CJ$3,FALSE)/VLOOKUP(AJ274,'2012 BPTs'!$B$12:$BX449,CJ$3+3,FALSE))</f>
        <v>0</v>
      </c>
      <c r="CK274" s="24">
        <f>IF(ISERROR(VLOOKUP(AK274,'2012 BPTs'!$B$12:$BX$181,CK$3,FALSE)/VLOOKUP(AK274,'2012 BPTs'!$B$12:$BX449,CK$3+3,FALSE)),0,VLOOKUP(AK274,'2012 BPTs'!$B$12:$BX$181,CK$3,FALSE)/VLOOKUP(AK274,'2012 BPTs'!$B$12:$BX449,CK$3+3,FALSE))</f>
        <v>0</v>
      </c>
      <c r="CL274" s="24">
        <f>IF(ISERROR(VLOOKUP(AL274,'2012 BPTs'!$B$12:$BX$181,CL$3,FALSE)/VLOOKUP(AL274,'2012 BPTs'!$B$12:$BX449,CL$3+3,FALSE)),0,VLOOKUP(AL274,'2012 BPTs'!$B$12:$BX$181,CL$3,FALSE)/VLOOKUP(AL274,'2012 BPTs'!$B$12:$BX449,CL$3+3,FALSE))</f>
        <v>0</v>
      </c>
      <c r="CM274" s="24">
        <f>IF(ISERROR(VLOOKUP(AM274,'2012 BPTs'!$B$12:$BX$181,CM$3,FALSE)/VLOOKUP(AM274,'2012 BPTs'!$B$12:$BX449,CM$3+3,FALSE)),0,VLOOKUP(AM274,'2012 BPTs'!$B$12:$BX$181,CM$3,FALSE)/VLOOKUP(AM274,'2012 BPTs'!$B$12:$BX449,CM$3+3,FALSE))</f>
        <v>0</v>
      </c>
      <c r="CO274" s="24">
        <f>IF(ISERROR(VLOOKUP(AF274,'2012 BPTs'!$B$12:$BX$181,CO$3,FALSE)/VLOOKUP(AF274,'2012 BPTs'!$B$12:$BX449,CO$3+2,FALSE)),0,VLOOKUP(AF274,'2012 BPTs'!$B$12:$BX$181,CO$3,FALSE)/VLOOKUP(AF274,'2012 BPTs'!$B$12:$BX449,CO$3+2,FALSE))</f>
        <v>0</v>
      </c>
      <c r="CP274" s="24">
        <f>IF(ISERROR(VLOOKUP(AG274,'2012 BPTs'!$B$12:$BX$181,CP$3,FALSE)/VLOOKUP(AG274,'2012 BPTs'!$B$12:$BX449,CP$3+2,FALSE)),0,VLOOKUP(AG274,'2012 BPTs'!$B$12:$BX$181,CP$3,FALSE)/VLOOKUP(AG274,'2012 BPTs'!$B$12:$BX449,CP$3+2,FALSE))</f>
        <v>0</v>
      </c>
      <c r="CQ274" s="24">
        <f>IF(ISERROR(VLOOKUP(AH274,'2012 BPTs'!$B$12:$BX$181,CQ$3,FALSE)/VLOOKUP(AH274,'2012 BPTs'!$B$12:$BX449,CQ$3+2,FALSE)),0,VLOOKUP(AH274,'2012 BPTs'!$B$12:$BX$181,CQ$3,FALSE)/VLOOKUP(AH274,'2012 BPTs'!$B$12:$BX449,CQ$3+2,FALSE))</f>
        <v>0</v>
      </c>
      <c r="CR274" s="24">
        <f>IF(ISERROR(VLOOKUP(AI274,'2012 BPTs'!$B$12:$BX$181,CR$3,FALSE)/VLOOKUP(AI274,'2012 BPTs'!$B$12:$BX449,CR$3+2,FALSE)),0,VLOOKUP(AI274,'2012 BPTs'!$B$12:$BX$181,CR$3,FALSE)/VLOOKUP(AI274,'2012 BPTs'!$B$12:$BX449,CR$3+2,FALSE))</f>
        <v>0</v>
      </c>
      <c r="CS274" s="24">
        <f>IF(ISERROR(VLOOKUP(AJ274,'2012 BPTs'!$B$12:$BX$181,CS$3,FALSE)/VLOOKUP(AJ274,'2012 BPTs'!$B$12:$BX449,CS$3+2,FALSE)),0,VLOOKUP(AJ274,'2012 BPTs'!$B$12:$BX$181,CS$3,FALSE)/VLOOKUP(AJ274,'2012 BPTs'!$B$12:$BX449,CS$3+2,FALSE))</f>
        <v>0</v>
      </c>
      <c r="CT274" s="24">
        <f>IF(ISERROR(VLOOKUP(AK274,'2012 BPTs'!$B$12:$BX$181,CT$3,FALSE)/VLOOKUP(AK274,'2012 BPTs'!$B$12:$BX449,CT$3+2,FALSE)),0,VLOOKUP(AK274,'2012 BPTs'!$B$12:$BX$181,CT$3,FALSE)/VLOOKUP(AK274,'2012 BPTs'!$B$12:$BX449,CT$3+2,FALSE))</f>
        <v>0</v>
      </c>
      <c r="CU274" s="24">
        <f>IF(ISERROR(VLOOKUP(AL274,'2012 BPTs'!$B$12:$BX$181,CU$3,FALSE)/VLOOKUP(AL274,'2012 BPTs'!$B$12:$BX449,CU$3+2,FALSE)),0,VLOOKUP(AL274,'2012 BPTs'!$B$12:$BX$181,CU$3,FALSE)/VLOOKUP(AL274,'2012 BPTs'!$B$12:$BX449,CU$3+2,FALSE))</f>
        <v>0</v>
      </c>
      <c r="CV274" s="24">
        <f>IF(ISERROR(VLOOKUP(AM274,'2012 BPTs'!$B$12:$BX$181,CV$3,FALSE)/VLOOKUP(AM274,'2012 BPTs'!$B$12:$BX449,CV$3+2,FALSE)),0,VLOOKUP(AM274,'2012 BPTs'!$B$12:$BX$181,CV$3,FALSE)/VLOOKUP(AM274,'2012 BPTs'!$B$12:$BX449,CV$3+2,FALSE))</f>
        <v>0</v>
      </c>
      <c r="CX274" s="93">
        <f>'2014 BPTs'!BR110</f>
        <v>0</v>
      </c>
      <c r="CY274" s="93">
        <f>'2014 BPTs'!BS110</f>
        <v>0</v>
      </c>
    </row>
    <row r="275" spans="2:103" x14ac:dyDescent="0.2">
      <c r="B275" s="2" t="s">
        <v>213</v>
      </c>
      <c r="C275" s="2">
        <f>'2014 BPTs'!E111</f>
        <v>0</v>
      </c>
      <c r="D275" s="2">
        <f t="shared" si="100"/>
        <v>0</v>
      </c>
      <c r="E275" s="4">
        <f>'2014 BPTs'!F111</f>
        <v>0</v>
      </c>
      <c r="F275" s="88">
        <f>'2014 BPTs'!G111</f>
        <v>0</v>
      </c>
      <c r="G275" s="53">
        <f>'2014 BPTs'!I111</f>
        <v>0</v>
      </c>
      <c r="H275" s="88">
        <f>'2014 BPTs'!J111</f>
        <v>0</v>
      </c>
      <c r="I275" s="4">
        <f>'2014 BPTs'!K111</f>
        <v>0</v>
      </c>
      <c r="J275" s="5">
        <f>'2014 BPTs'!M111</f>
        <v>0</v>
      </c>
      <c r="K275" s="99">
        <f>'2014 BPTs'!BL111</f>
        <v>0</v>
      </c>
      <c r="L275" s="100">
        <f t="shared" si="85"/>
        <v>0</v>
      </c>
      <c r="M275" s="101">
        <f t="shared" si="86"/>
        <v>0</v>
      </c>
      <c r="N275" s="102">
        <f t="shared" si="92"/>
        <v>0</v>
      </c>
      <c r="O275" s="103">
        <f>'2014 BPTs'!BM111</f>
        <v>0</v>
      </c>
      <c r="P275" s="100">
        <f t="shared" si="87"/>
        <v>0</v>
      </c>
      <c r="Q275" s="101">
        <f t="shared" si="88"/>
        <v>0</v>
      </c>
      <c r="R275" s="104">
        <f t="shared" si="89"/>
        <v>0</v>
      </c>
      <c r="S275" s="105">
        <f t="shared" si="93"/>
        <v>0</v>
      </c>
      <c r="T275" s="104">
        <f t="shared" si="90"/>
        <v>0</v>
      </c>
      <c r="U275" s="121">
        <f>IF(K275=0,0,IF(B275="Manual",(S275-O275-AP275*(O275/(O275+Z275)))/S275,'2014 BPTs'!BP111))</f>
        <v>0</v>
      </c>
      <c r="V275" s="99">
        <f>'2014 BPTs'!BN111</f>
        <v>0</v>
      </c>
      <c r="W275" s="100">
        <f t="shared" si="101"/>
        <v>0</v>
      </c>
      <c r="X275" s="103">
        <f t="shared" si="91"/>
        <v>0</v>
      </c>
      <c r="Y275" s="102">
        <f t="shared" si="94"/>
        <v>0</v>
      </c>
      <c r="Z275" s="103">
        <f>'2014 BPTs'!BO111</f>
        <v>0</v>
      </c>
      <c r="AA275" s="104">
        <f t="shared" si="95"/>
        <v>0</v>
      </c>
      <c r="AB275" s="106">
        <f>IF(W275=0,0,IF(B275="Manual",(V275-Z275-AP275*(Z275/(Z275+O275)))/V275,'2014 BPTs'!BQ111))</f>
        <v>0</v>
      </c>
      <c r="AD275" s="2" t="str">
        <f t="shared" si="96"/>
        <v>00-0</v>
      </c>
      <c r="AE275" s="2">
        <f>'2014 BPTs'!BA111</f>
        <v>0</v>
      </c>
      <c r="AF275" s="2" t="str">
        <f>IF(B275="Auto",'2014 BPTs'!BB111,D275&amp;E275&amp;"-"&amp;F275)</f>
        <v/>
      </c>
      <c r="AG275" s="2" t="str">
        <f>'2014 BPTs'!BC111</f>
        <v/>
      </c>
      <c r="AH275" s="2" t="str">
        <f>'2014 BPTs'!BD111</f>
        <v/>
      </c>
      <c r="AI275" s="2" t="str">
        <f>'2014 BPTs'!BE111</f>
        <v/>
      </c>
      <c r="AJ275" s="2" t="str">
        <f>'2014 BPTs'!BF111</f>
        <v/>
      </c>
      <c r="AK275" s="2" t="str">
        <f>'2014 BPTs'!BG111</f>
        <v/>
      </c>
      <c r="AL275" s="2" t="str">
        <f>'2014 BPTs'!BH111</f>
        <v/>
      </c>
      <c r="AM275" s="2" t="str">
        <f>'2014 BPTs'!BI111</f>
        <v/>
      </c>
      <c r="AO275" s="128">
        <f>'2014 BPTs'!AJ111*'2014 BPTs'!BK111</f>
        <v>0</v>
      </c>
      <c r="AP275" s="128">
        <f>'2014 BPTs'!AK111*'2014 BPTs'!BK111</f>
        <v>0</v>
      </c>
      <c r="AR275" s="5">
        <f>IF(B275="Auto",'2014 BPTs'!M111,J275)</f>
        <v>0</v>
      </c>
      <c r="AS275" s="5">
        <f>'2014 BPTs'!O111</f>
        <v>0</v>
      </c>
      <c r="AT275" s="5">
        <f>'2014 BPTs'!Q111</f>
        <v>0</v>
      </c>
      <c r="AU275" s="5">
        <f>'2014 BPTs'!S111</f>
        <v>0</v>
      </c>
      <c r="AV275" s="5">
        <f>'2014 BPTs'!U111</f>
        <v>0</v>
      </c>
      <c r="AW275" s="5">
        <f>'2014 BPTs'!W111</f>
        <v>0</v>
      </c>
      <c r="AX275" s="5">
        <f>'2014 BPTs'!Y111</f>
        <v>0</v>
      </c>
      <c r="AY275" s="5">
        <f>'2014 BPTs'!AA111</f>
        <v>0</v>
      </c>
      <c r="BA275" s="24">
        <f>IF(ISNA(VLOOKUP(AF275,'2012 BPTs'!$B$12:$BX$181,BA$3,FALSE)),0,VLOOKUP(AF275,'2012 BPTs'!$B$12:$BX$181,BA$3,FALSE))</f>
        <v>0</v>
      </c>
      <c r="BB275" s="24">
        <f>IF(ISNA(VLOOKUP(AG275,'2012 BPTs'!$B$12:$BX$181,BB$3,FALSE)),0,VLOOKUP(AG275,'2012 BPTs'!$B$12:$BX$181,BB$3,FALSE))</f>
        <v>0</v>
      </c>
      <c r="BC275" s="24">
        <f>IF(ISNA(VLOOKUP(AH275,'2012 BPTs'!$B$12:$BX$181,BC$3,FALSE)),0,VLOOKUP(AH275,'2012 BPTs'!$B$12:$BX$181,BC$3,FALSE))</f>
        <v>0</v>
      </c>
      <c r="BD275" s="24">
        <f>IF(ISNA(VLOOKUP(AI275,'2012 BPTs'!$B$12:$BX$181,BD$3,FALSE)),0,VLOOKUP(AI275,'2012 BPTs'!$B$12:$BX$181,BD$3,FALSE))</f>
        <v>0</v>
      </c>
      <c r="BE275" s="24">
        <f>IF(ISNA(VLOOKUP(AJ275,'2012 BPTs'!$B$12:$BX$181,BE$3,FALSE)),0,VLOOKUP(AJ275,'2012 BPTs'!$B$12:$BX$181,BE$3,FALSE))</f>
        <v>0</v>
      </c>
      <c r="BF275" s="24">
        <f>IF(ISNA(VLOOKUP(AK275,'2012 BPTs'!$B$12:$BX$181,BF$3,FALSE)),0,VLOOKUP(AK275,'2012 BPTs'!$B$12:$BX$181,BF$3,FALSE))</f>
        <v>0</v>
      </c>
      <c r="BG275" s="24">
        <f>IF(ISNA(VLOOKUP(AL275,'2012 BPTs'!$B$12:$BX$181,BG$3,FALSE)),0,VLOOKUP(AL275,'2012 BPTs'!$B$12:$BX$181,BG$3,FALSE))</f>
        <v>0</v>
      </c>
      <c r="BH275" s="24">
        <f>IF(ISNA(VLOOKUP(AM275,'2012 BPTs'!$B$12:$BX$181,BH$3,FALSE)),0,VLOOKUP(AM275,'2012 BPTs'!$B$12:$BX$181,BH$3,FALSE))</f>
        <v>0</v>
      </c>
      <c r="BJ275" s="24">
        <f>IF(ISNA(VLOOKUP(AF275,'2012 BPTs'!$B$12:$BX$181,BJ$3,FALSE)),0,VLOOKUP(AF275,'2012 BPTs'!$B$12:$BX$181,BJ$3,FALSE))</f>
        <v>0</v>
      </c>
      <c r="BK275" s="24">
        <f>IF(ISNA(VLOOKUP(AG275,'2012 BPTs'!$B$12:$BX$181,BK$3,FALSE)),0,VLOOKUP(AG275,'2012 BPTs'!$B$12:$BX$181,BK$3,FALSE))</f>
        <v>0</v>
      </c>
      <c r="BL275" s="24">
        <f>IF(ISNA(VLOOKUP(AH275,'2012 BPTs'!$B$12:$BX$181,BL$3,FALSE)),0,VLOOKUP(AH275,'2012 BPTs'!$B$12:$BX$181,BL$3,FALSE))</f>
        <v>0</v>
      </c>
      <c r="BM275" s="24">
        <f>IF(ISNA(VLOOKUP(AI275,'2012 BPTs'!$B$12:$BX$181,BM$3,FALSE)),0,VLOOKUP(AI275,'2012 BPTs'!$B$12:$BX$181,BM$3,FALSE))</f>
        <v>0</v>
      </c>
      <c r="BN275" s="24">
        <f>IF(ISNA(VLOOKUP(AJ275,'2012 BPTs'!$B$12:$BX$181,BN$3,FALSE)),0,VLOOKUP(AJ275,'2012 BPTs'!$B$12:$BX$181,BN$3,FALSE))</f>
        <v>0</v>
      </c>
      <c r="BO275" s="24">
        <f>IF(ISNA(VLOOKUP(AK275,'2012 BPTs'!$B$12:$BX$181,BO$3,FALSE)),0,VLOOKUP(AK275,'2012 BPTs'!$B$12:$BX$181,BO$3,FALSE))</f>
        <v>0</v>
      </c>
      <c r="BP275" s="24">
        <f>IF(ISNA(VLOOKUP(AL275,'2012 BPTs'!$B$12:$BX$181,BP$3,FALSE)),0,VLOOKUP(AL275,'2012 BPTs'!$B$12:$BX$181,BP$3,FALSE))</f>
        <v>0</v>
      </c>
      <c r="BQ275" s="24">
        <f>IF(ISNA(VLOOKUP(AM275,'2012 BPTs'!$B$12:$BX$181,BQ$3,FALSE)),0,VLOOKUP(AM275,'2012 BPTs'!$B$12:$BX$181,BQ$3,FALSE))</f>
        <v>0</v>
      </c>
      <c r="BS275" s="77">
        <f t="shared" si="97"/>
        <v>0</v>
      </c>
      <c r="BT275" s="68">
        <f t="shared" si="98"/>
        <v>0</v>
      </c>
      <c r="BU275" s="68">
        <f t="shared" si="99"/>
        <v>0</v>
      </c>
      <c r="BW275" s="24">
        <f>IF(ISNA(VLOOKUP(AF275,'2012 BPTs'!$B$12:$BX$181,BW$3,FALSE)),0,VLOOKUP(AF275,'2012 BPTs'!$B$12:$BX$181,BW$3,FALSE))</f>
        <v>0</v>
      </c>
      <c r="BX275" s="24">
        <f>IF(ISNA(VLOOKUP(AG275,'2012 BPTs'!$B$12:$BX$181,BX$3,FALSE)),0,VLOOKUP(AG275,'2012 BPTs'!$B$12:$BX$181,BX$3,FALSE))</f>
        <v>0</v>
      </c>
      <c r="BY275" s="24">
        <f>IF(ISNA(VLOOKUP(AH275,'2012 BPTs'!$B$12:$BX$181,BY$3,FALSE)),0,VLOOKUP(AH275,'2012 BPTs'!$B$12:$BX$181,BY$3,FALSE))</f>
        <v>0</v>
      </c>
      <c r="BZ275" s="24">
        <f>IF(ISNA(VLOOKUP(AI275,'2012 BPTs'!$B$12:$BX$181,BZ$3,FALSE)),0,VLOOKUP(AI275,'2012 BPTs'!$B$12:$BX$181,BZ$3,FALSE))</f>
        <v>0</v>
      </c>
      <c r="CA275" s="24">
        <f>IF(ISNA(VLOOKUP(AJ275,'2012 BPTs'!$B$12:$BX$181,CA$3,FALSE)),0,VLOOKUP(AJ275,'2012 BPTs'!$B$12:$BX$181,CA$3,FALSE))</f>
        <v>0</v>
      </c>
      <c r="CB275" s="24">
        <f>IF(ISNA(VLOOKUP(AK275,'2012 BPTs'!$B$12:$BX$181,CB$3,FALSE)),0,VLOOKUP(AK275,'2012 BPTs'!$B$12:$BX$181,CB$3,FALSE))</f>
        <v>0</v>
      </c>
      <c r="CC275" s="24">
        <f>IF(ISNA(VLOOKUP(AL275,'2012 BPTs'!$B$12:$BX$181,CC$3,FALSE)),0,VLOOKUP(AL275,'2012 BPTs'!$B$12:$BX$181,CC$3,FALSE))</f>
        <v>0</v>
      </c>
      <c r="CD275" s="24">
        <f>IF(ISNA(VLOOKUP(AM275,'2012 BPTs'!$B$12:$BX$181,CD$3,FALSE)),0,VLOOKUP(AM275,'2012 BPTs'!$B$12:$BX$181,CD$3,FALSE))</f>
        <v>0</v>
      </c>
      <c r="CF275" s="24">
        <f>IF(ISERROR(VLOOKUP(AF275,'2012 BPTs'!$B$12:$BX$181,CF$3,FALSE)/VLOOKUP(AF275,'2012 BPTs'!$B$12:$BX450,CF$3+3,FALSE)),0,VLOOKUP(AF275,'2012 BPTs'!$B$12:$BX$181,CF$3,FALSE)/VLOOKUP(AF275,'2012 BPTs'!$B$12:$BX450,CF$3+3,FALSE))</f>
        <v>0</v>
      </c>
      <c r="CG275" s="24">
        <f>IF(ISERROR(VLOOKUP(AG275,'2012 BPTs'!$B$12:$BX$181,CG$3,FALSE)/VLOOKUP(AG275,'2012 BPTs'!$B$12:$BX450,CG$3+3,FALSE)),0,VLOOKUP(AG275,'2012 BPTs'!$B$12:$BX$181,CG$3,FALSE)/VLOOKUP(AG275,'2012 BPTs'!$B$12:$BX450,CG$3+3,FALSE))</f>
        <v>0</v>
      </c>
      <c r="CH275" s="24">
        <f>IF(ISERROR(VLOOKUP(AH275,'2012 BPTs'!$B$12:$BX$181,CH$3,FALSE)/VLOOKUP(AH275,'2012 BPTs'!$B$12:$BX450,CH$3+3,FALSE)),0,VLOOKUP(AH275,'2012 BPTs'!$B$12:$BX$181,CH$3,FALSE)/VLOOKUP(AH275,'2012 BPTs'!$B$12:$BX450,CH$3+3,FALSE))</f>
        <v>0</v>
      </c>
      <c r="CI275" s="24">
        <f>IF(ISERROR(VLOOKUP(AI275,'2012 BPTs'!$B$12:$BX$181,CI$3,FALSE)/VLOOKUP(AI275,'2012 BPTs'!$B$12:$BX450,CI$3+3,FALSE)),0,VLOOKUP(AI275,'2012 BPTs'!$B$12:$BX$181,CI$3,FALSE)/VLOOKUP(AI275,'2012 BPTs'!$B$12:$BX450,CI$3+3,FALSE))</f>
        <v>0</v>
      </c>
      <c r="CJ275" s="24">
        <f>IF(ISERROR(VLOOKUP(AJ275,'2012 BPTs'!$B$12:$BX$181,CJ$3,FALSE)/VLOOKUP(AJ275,'2012 BPTs'!$B$12:$BX450,CJ$3+3,FALSE)),0,VLOOKUP(AJ275,'2012 BPTs'!$B$12:$BX$181,CJ$3,FALSE)/VLOOKUP(AJ275,'2012 BPTs'!$B$12:$BX450,CJ$3+3,FALSE))</f>
        <v>0</v>
      </c>
      <c r="CK275" s="24">
        <f>IF(ISERROR(VLOOKUP(AK275,'2012 BPTs'!$B$12:$BX$181,CK$3,FALSE)/VLOOKUP(AK275,'2012 BPTs'!$B$12:$BX450,CK$3+3,FALSE)),0,VLOOKUP(AK275,'2012 BPTs'!$B$12:$BX$181,CK$3,FALSE)/VLOOKUP(AK275,'2012 BPTs'!$B$12:$BX450,CK$3+3,FALSE))</f>
        <v>0</v>
      </c>
      <c r="CL275" s="24">
        <f>IF(ISERROR(VLOOKUP(AL275,'2012 BPTs'!$B$12:$BX$181,CL$3,FALSE)/VLOOKUP(AL275,'2012 BPTs'!$B$12:$BX450,CL$3+3,FALSE)),0,VLOOKUP(AL275,'2012 BPTs'!$B$12:$BX$181,CL$3,FALSE)/VLOOKUP(AL275,'2012 BPTs'!$B$12:$BX450,CL$3+3,FALSE))</f>
        <v>0</v>
      </c>
      <c r="CM275" s="24">
        <f>IF(ISERROR(VLOOKUP(AM275,'2012 BPTs'!$B$12:$BX$181,CM$3,FALSE)/VLOOKUP(AM275,'2012 BPTs'!$B$12:$BX450,CM$3+3,FALSE)),0,VLOOKUP(AM275,'2012 BPTs'!$B$12:$BX$181,CM$3,FALSE)/VLOOKUP(AM275,'2012 BPTs'!$B$12:$BX450,CM$3+3,FALSE))</f>
        <v>0</v>
      </c>
      <c r="CO275" s="24">
        <f>IF(ISERROR(VLOOKUP(AF275,'2012 BPTs'!$B$12:$BX$181,CO$3,FALSE)/VLOOKUP(AF275,'2012 BPTs'!$B$12:$BX450,CO$3+2,FALSE)),0,VLOOKUP(AF275,'2012 BPTs'!$B$12:$BX$181,CO$3,FALSE)/VLOOKUP(AF275,'2012 BPTs'!$B$12:$BX450,CO$3+2,FALSE))</f>
        <v>0</v>
      </c>
      <c r="CP275" s="24">
        <f>IF(ISERROR(VLOOKUP(AG275,'2012 BPTs'!$B$12:$BX$181,CP$3,FALSE)/VLOOKUP(AG275,'2012 BPTs'!$B$12:$BX450,CP$3+2,FALSE)),0,VLOOKUP(AG275,'2012 BPTs'!$B$12:$BX$181,CP$3,FALSE)/VLOOKUP(AG275,'2012 BPTs'!$B$12:$BX450,CP$3+2,FALSE))</f>
        <v>0</v>
      </c>
      <c r="CQ275" s="24">
        <f>IF(ISERROR(VLOOKUP(AH275,'2012 BPTs'!$B$12:$BX$181,CQ$3,FALSE)/VLOOKUP(AH275,'2012 BPTs'!$B$12:$BX450,CQ$3+2,FALSE)),0,VLOOKUP(AH275,'2012 BPTs'!$B$12:$BX$181,CQ$3,FALSE)/VLOOKUP(AH275,'2012 BPTs'!$B$12:$BX450,CQ$3+2,FALSE))</f>
        <v>0</v>
      </c>
      <c r="CR275" s="24">
        <f>IF(ISERROR(VLOOKUP(AI275,'2012 BPTs'!$B$12:$BX$181,CR$3,FALSE)/VLOOKUP(AI275,'2012 BPTs'!$B$12:$BX450,CR$3+2,FALSE)),0,VLOOKUP(AI275,'2012 BPTs'!$B$12:$BX$181,CR$3,FALSE)/VLOOKUP(AI275,'2012 BPTs'!$B$12:$BX450,CR$3+2,FALSE))</f>
        <v>0</v>
      </c>
      <c r="CS275" s="24">
        <f>IF(ISERROR(VLOOKUP(AJ275,'2012 BPTs'!$B$12:$BX$181,CS$3,FALSE)/VLOOKUP(AJ275,'2012 BPTs'!$B$12:$BX450,CS$3+2,FALSE)),0,VLOOKUP(AJ275,'2012 BPTs'!$B$12:$BX$181,CS$3,FALSE)/VLOOKUP(AJ275,'2012 BPTs'!$B$12:$BX450,CS$3+2,FALSE))</f>
        <v>0</v>
      </c>
      <c r="CT275" s="24">
        <f>IF(ISERROR(VLOOKUP(AK275,'2012 BPTs'!$B$12:$BX$181,CT$3,FALSE)/VLOOKUP(AK275,'2012 BPTs'!$B$12:$BX450,CT$3+2,FALSE)),0,VLOOKUP(AK275,'2012 BPTs'!$B$12:$BX$181,CT$3,FALSE)/VLOOKUP(AK275,'2012 BPTs'!$B$12:$BX450,CT$3+2,FALSE))</f>
        <v>0</v>
      </c>
      <c r="CU275" s="24">
        <f>IF(ISERROR(VLOOKUP(AL275,'2012 BPTs'!$B$12:$BX$181,CU$3,FALSE)/VLOOKUP(AL275,'2012 BPTs'!$B$12:$BX450,CU$3+2,FALSE)),0,VLOOKUP(AL275,'2012 BPTs'!$B$12:$BX$181,CU$3,FALSE)/VLOOKUP(AL275,'2012 BPTs'!$B$12:$BX450,CU$3+2,FALSE))</f>
        <v>0</v>
      </c>
      <c r="CV275" s="24">
        <f>IF(ISERROR(VLOOKUP(AM275,'2012 BPTs'!$B$12:$BX$181,CV$3,FALSE)/VLOOKUP(AM275,'2012 BPTs'!$B$12:$BX450,CV$3+2,FALSE)),0,VLOOKUP(AM275,'2012 BPTs'!$B$12:$BX$181,CV$3,FALSE)/VLOOKUP(AM275,'2012 BPTs'!$B$12:$BX450,CV$3+2,FALSE))</f>
        <v>0</v>
      </c>
      <c r="CX275" s="93">
        <f>'2014 BPTs'!BR111</f>
        <v>0</v>
      </c>
      <c r="CY275" s="93">
        <f>'2014 BPTs'!BS111</f>
        <v>0</v>
      </c>
    </row>
    <row r="276" spans="2:103" x14ac:dyDescent="0.2">
      <c r="B276" s="2" t="s">
        <v>213</v>
      </c>
      <c r="C276" s="2">
        <f>'2014 BPTs'!E112</f>
        <v>0</v>
      </c>
      <c r="D276" s="2">
        <f t="shared" si="100"/>
        <v>0</v>
      </c>
      <c r="E276" s="4">
        <f>'2014 BPTs'!F112</f>
        <v>0</v>
      </c>
      <c r="F276" s="88">
        <f>'2014 BPTs'!G112</f>
        <v>0</v>
      </c>
      <c r="G276" s="53">
        <f>'2014 BPTs'!I112</f>
        <v>0</v>
      </c>
      <c r="H276" s="88">
        <f>'2014 BPTs'!J112</f>
        <v>0</v>
      </c>
      <c r="I276" s="4">
        <f>'2014 BPTs'!K112</f>
        <v>0</v>
      </c>
      <c r="J276" s="5">
        <f>'2014 BPTs'!M112</f>
        <v>0</v>
      </c>
      <c r="K276" s="99">
        <f>'2014 BPTs'!BL112</f>
        <v>0</v>
      </c>
      <c r="L276" s="100">
        <f t="shared" si="85"/>
        <v>0</v>
      </c>
      <c r="M276" s="101">
        <f t="shared" si="86"/>
        <v>0</v>
      </c>
      <c r="N276" s="102">
        <f t="shared" si="92"/>
        <v>0</v>
      </c>
      <c r="O276" s="103">
        <f>'2014 BPTs'!BM112</f>
        <v>0</v>
      </c>
      <c r="P276" s="100">
        <f t="shared" si="87"/>
        <v>0</v>
      </c>
      <c r="Q276" s="101">
        <f t="shared" si="88"/>
        <v>0</v>
      </c>
      <c r="R276" s="104">
        <f t="shared" si="89"/>
        <v>0</v>
      </c>
      <c r="S276" s="105">
        <f t="shared" si="93"/>
        <v>0</v>
      </c>
      <c r="T276" s="104">
        <f t="shared" si="90"/>
        <v>0</v>
      </c>
      <c r="U276" s="121">
        <f>IF(K276=0,0,IF(B276="Manual",(S276-O276-AP276*(O276/(O276+Z276)))/S276,'2014 BPTs'!BP112))</f>
        <v>0</v>
      </c>
      <c r="V276" s="99">
        <f>'2014 BPTs'!BN112</f>
        <v>0</v>
      </c>
      <c r="W276" s="100">
        <f t="shared" si="101"/>
        <v>0</v>
      </c>
      <c r="X276" s="103">
        <f t="shared" si="91"/>
        <v>0</v>
      </c>
      <c r="Y276" s="102">
        <f t="shared" si="94"/>
        <v>0</v>
      </c>
      <c r="Z276" s="103">
        <f>'2014 BPTs'!BO112</f>
        <v>0</v>
      </c>
      <c r="AA276" s="104">
        <f t="shared" si="95"/>
        <v>0</v>
      </c>
      <c r="AB276" s="106">
        <f>IF(W276=0,0,IF(B276="Manual",(V276-Z276-AP276*(Z276/(Z276+O276)))/V276,'2014 BPTs'!BQ112))</f>
        <v>0</v>
      </c>
      <c r="AD276" s="2" t="str">
        <f t="shared" si="96"/>
        <v>00-0</v>
      </c>
      <c r="AE276" s="2">
        <f>'2014 BPTs'!BA112</f>
        <v>0</v>
      </c>
      <c r="AF276" s="2" t="str">
        <f>IF(B276="Auto",'2014 BPTs'!BB112,D276&amp;E276&amp;"-"&amp;F276)</f>
        <v/>
      </c>
      <c r="AG276" s="2" t="str">
        <f>'2014 BPTs'!BC112</f>
        <v/>
      </c>
      <c r="AH276" s="2" t="str">
        <f>'2014 BPTs'!BD112</f>
        <v/>
      </c>
      <c r="AI276" s="2" t="str">
        <f>'2014 BPTs'!BE112</f>
        <v/>
      </c>
      <c r="AJ276" s="2" t="str">
        <f>'2014 BPTs'!BF112</f>
        <v/>
      </c>
      <c r="AK276" s="2" t="str">
        <f>'2014 BPTs'!BG112</f>
        <v/>
      </c>
      <c r="AL276" s="2" t="str">
        <f>'2014 BPTs'!BH112</f>
        <v/>
      </c>
      <c r="AM276" s="2" t="str">
        <f>'2014 BPTs'!BI112</f>
        <v/>
      </c>
      <c r="AO276" s="128">
        <f>'2014 BPTs'!AJ112*'2014 BPTs'!BK112</f>
        <v>0</v>
      </c>
      <c r="AP276" s="128">
        <f>'2014 BPTs'!AK112*'2014 BPTs'!BK112</f>
        <v>0</v>
      </c>
      <c r="AR276" s="5">
        <f>IF(B276="Auto",'2014 BPTs'!M112,J276)</f>
        <v>0</v>
      </c>
      <c r="AS276" s="5">
        <f>'2014 BPTs'!O112</f>
        <v>0</v>
      </c>
      <c r="AT276" s="5">
        <f>'2014 BPTs'!Q112</f>
        <v>0</v>
      </c>
      <c r="AU276" s="5">
        <f>'2014 BPTs'!S112</f>
        <v>0</v>
      </c>
      <c r="AV276" s="5">
        <f>'2014 BPTs'!U112</f>
        <v>0</v>
      </c>
      <c r="AW276" s="5">
        <f>'2014 BPTs'!W112</f>
        <v>0</v>
      </c>
      <c r="AX276" s="5">
        <f>'2014 BPTs'!Y112</f>
        <v>0</v>
      </c>
      <c r="AY276" s="5">
        <f>'2014 BPTs'!AA112</f>
        <v>0</v>
      </c>
      <c r="BA276" s="24">
        <f>IF(ISNA(VLOOKUP(AF276,'2012 BPTs'!$B$12:$BX$181,BA$3,FALSE)),0,VLOOKUP(AF276,'2012 BPTs'!$B$12:$BX$181,BA$3,FALSE))</f>
        <v>0</v>
      </c>
      <c r="BB276" s="24">
        <f>IF(ISNA(VLOOKUP(AG276,'2012 BPTs'!$B$12:$BX$181,BB$3,FALSE)),0,VLOOKUP(AG276,'2012 BPTs'!$B$12:$BX$181,BB$3,FALSE))</f>
        <v>0</v>
      </c>
      <c r="BC276" s="24">
        <f>IF(ISNA(VLOOKUP(AH276,'2012 BPTs'!$B$12:$BX$181,BC$3,FALSE)),0,VLOOKUP(AH276,'2012 BPTs'!$B$12:$BX$181,BC$3,FALSE))</f>
        <v>0</v>
      </c>
      <c r="BD276" s="24">
        <f>IF(ISNA(VLOOKUP(AI276,'2012 BPTs'!$B$12:$BX$181,BD$3,FALSE)),0,VLOOKUP(AI276,'2012 BPTs'!$B$12:$BX$181,BD$3,FALSE))</f>
        <v>0</v>
      </c>
      <c r="BE276" s="24">
        <f>IF(ISNA(VLOOKUP(AJ276,'2012 BPTs'!$B$12:$BX$181,BE$3,FALSE)),0,VLOOKUP(AJ276,'2012 BPTs'!$B$12:$BX$181,BE$3,FALSE))</f>
        <v>0</v>
      </c>
      <c r="BF276" s="24">
        <f>IF(ISNA(VLOOKUP(AK276,'2012 BPTs'!$B$12:$BX$181,BF$3,FALSE)),0,VLOOKUP(AK276,'2012 BPTs'!$B$12:$BX$181,BF$3,FALSE))</f>
        <v>0</v>
      </c>
      <c r="BG276" s="24">
        <f>IF(ISNA(VLOOKUP(AL276,'2012 BPTs'!$B$12:$BX$181,BG$3,FALSE)),0,VLOOKUP(AL276,'2012 BPTs'!$B$12:$BX$181,BG$3,FALSE))</f>
        <v>0</v>
      </c>
      <c r="BH276" s="24">
        <f>IF(ISNA(VLOOKUP(AM276,'2012 BPTs'!$B$12:$BX$181,BH$3,FALSE)),0,VLOOKUP(AM276,'2012 BPTs'!$B$12:$BX$181,BH$3,FALSE))</f>
        <v>0</v>
      </c>
      <c r="BJ276" s="24">
        <f>IF(ISNA(VLOOKUP(AF276,'2012 BPTs'!$B$12:$BX$181,BJ$3,FALSE)),0,VLOOKUP(AF276,'2012 BPTs'!$B$12:$BX$181,BJ$3,FALSE))</f>
        <v>0</v>
      </c>
      <c r="BK276" s="24">
        <f>IF(ISNA(VLOOKUP(AG276,'2012 BPTs'!$B$12:$BX$181,BK$3,FALSE)),0,VLOOKUP(AG276,'2012 BPTs'!$B$12:$BX$181,BK$3,FALSE))</f>
        <v>0</v>
      </c>
      <c r="BL276" s="24">
        <f>IF(ISNA(VLOOKUP(AH276,'2012 BPTs'!$B$12:$BX$181,BL$3,FALSE)),0,VLOOKUP(AH276,'2012 BPTs'!$B$12:$BX$181,BL$3,FALSE))</f>
        <v>0</v>
      </c>
      <c r="BM276" s="24">
        <f>IF(ISNA(VLOOKUP(AI276,'2012 BPTs'!$B$12:$BX$181,BM$3,FALSE)),0,VLOOKUP(AI276,'2012 BPTs'!$B$12:$BX$181,BM$3,FALSE))</f>
        <v>0</v>
      </c>
      <c r="BN276" s="24">
        <f>IF(ISNA(VLOOKUP(AJ276,'2012 BPTs'!$B$12:$BX$181,BN$3,FALSE)),0,VLOOKUP(AJ276,'2012 BPTs'!$B$12:$BX$181,BN$3,FALSE))</f>
        <v>0</v>
      </c>
      <c r="BO276" s="24">
        <f>IF(ISNA(VLOOKUP(AK276,'2012 BPTs'!$B$12:$BX$181,BO$3,FALSE)),0,VLOOKUP(AK276,'2012 BPTs'!$B$12:$BX$181,BO$3,FALSE))</f>
        <v>0</v>
      </c>
      <c r="BP276" s="24">
        <f>IF(ISNA(VLOOKUP(AL276,'2012 BPTs'!$B$12:$BX$181,BP$3,FALSE)),0,VLOOKUP(AL276,'2012 BPTs'!$B$12:$BX$181,BP$3,FALSE))</f>
        <v>0</v>
      </c>
      <c r="BQ276" s="24">
        <f>IF(ISNA(VLOOKUP(AM276,'2012 BPTs'!$B$12:$BX$181,BQ$3,FALSE)),0,VLOOKUP(AM276,'2012 BPTs'!$B$12:$BX$181,BQ$3,FALSE))</f>
        <v>0</v>
      </c>
      <c r="BS276" s="77">
        <f t="shared" si="97"/>
        <v>0</v>
      </c>
      <c r="BT276" s="68">
        <f t="shared" si="98"/>
        <v>0</v>
      </c>
      <c r="BU276" s="68">
        <f t="shared" si="99"/>
        <v>0</v>
      </c>
      <c r="BW276" s="24">
        <f>IF(ISNA(VLOOKUP(AF276,'2012 BPTs'!$B$12:$BX$181,BW$3,FALSE)),0,VLOOKUP(AF276,'2012 BPTs'!$B$12:$BX$181,BW$3,FALSE))</f>
        <v>0</v>
      </c>
      <c r="BX276" s="24">
        <f>IF(ISNA(VLOOKUP(AG276,'2012 BPTs'!$B$12:$BX$181,BX$3,FALSE)),0,VLOOKUP(AG276,'2012 BPTs'!$B$12:$BX$181,BX$3,FALSE))</f>
        <v>0</v>
      </c>
      <c r="BY276" s="24">
        <f>IF(ISNA(VLOOKUP(AH276,'2012 BPTs'!$B$12:$BX$181,BY$3,FALSE)),0,VLOOKUP(AH276,'2012 BPTs'!$B$12:$BX$181,BY$3,FALSE))</f>
        <v>0</v>
      </c>
      <c r="BZ276" s="24">
        <f>IF(ISNA(VLOOKUP(AI276,'2012 BPTs'!$B$12:$BX$181,BZ$3,FALSE)),0,VLOOKUP(AI276,'2012 BPTs'!$B$12:$BX$181,BZ$3,FALSE))</f>
        <v>0</v>
      </c>
      <c r="CA276" s="24">
        <f>IF(ISNA(VLOOKUP(AJ276,'2012 BPTs'!$B$12:$BX$181,CA$3,FALSE)),0,VLOOKUP(AJ276,'2012 BPTs'!$B$12:$BX$181,CA$3,FALSE))</f>
        <v>0</v>
      </c>
      <c r="CB276" s="24">
        <f>IF(ISNA(VLOOKUP(AK276,'2012 BPTs'!$B$12:$BX$181,CB$3,FALSE)),0,VLOOKUP(AK276,'2012 BPTs'!$B$12:$BX$181,CB$3,FALSE))</f>
        <v>0</v>
      </c>
      <c r="CC276" s="24">
        <f>IF(ISNA(VLOOKUP(AL276,'2012 BPTs'!$B$12:$BX$181,CC$3,FALSE)),0,VLOOKUP(AL276,'2012 BPTs'!$B$12:$BX$181,CC$3,FALSE))</f>
        <v>0</v>
      </c>
      <c r="CD276" s="24">
        <f>IF(ISNA(VLOOKUP(AM276,'2012 BPTs'!$B$12:$BX$181,CD$3,FALSE)),0,VLOOKUP(AM276,'2012 BPTs'!$B$12:$BX$181,CD$3,FALSE))</f>
        <v>0</v>
      </c>
      <c r="CF276" s="24">
        <f>IF(ISERROR(VLOOKUP(AF276,'2012 BPTs'!$B$12:$BX$181,CF$3,FALSE)/VLOOKUP(AF276,'2012 BPTs'!$B$12:$BX451,CF$3+3,FALSE)),0,VLOOKUP(AF276,'2012 BPTs'!$B$12:$BX$181,CF$3,FALSE)/VLOOKUP(AF276,'2012 BPTs'!$B$12:$BX451,CF$3+3,FALSE))</f>
        <v>0</v>
      </c>
      <c r="CG276" s="24">
        <f>IF(ISERROR(VLOOKUP(AG276,'2012 BPTs'!$B$12:$BX$181,CG$3,FALSE)/VLOOKUP(AG276,'2012 BPTs'!$B$12:$BX451,CG$3+3,FALSE)),0,VLOOKUP(AG276,'2012 BPTs'!$B$12:$BX$181,CG$3,FALSE)/VLOOKUP(AG276,'2012 BPTs'!$B$12:$BX451,CG$3+3,FALSE))</f>
        <v>0</v>
      </c>
      <c r="CH276" s="24">
        <f>IF(ISERROR(VLOOKUP(AH276,'2012 BPTs'!$B$12:$BX$181,CH$3,FALSE)/VLOOKUP(AH276,'2012 BPTs'!$B$12:$BX451,CH$3+3,FALSE)),0,VLOOKUP(AH276,'2012 BPTs'!$B$12:$BX$181,CH$3,FALSE)/VLOOKUP(AH276,'2012 BPTs'!$B$12:$BX451,CH$3+3,FALSE))</f>
        <v>0</v>
      </c>
      <c r="CI276" s="24">
        <f>IF(ISERROR(VLOOKUP(AI276,'2012 BPTs'!$B$12:$BX$181,CI$3,FALSE)/VLOOKUP(AI276,'2012 BPTs'!$B$12:$BX451,CI$3+3,FALSE)),0,VLOOKUP(AI276,'2012 BPTs'!$B$12:$BX$181,CI$3,FALSE)/VLOOKUP(AI276,'2012 BPTs'!$B$12:$BX451,CI$3+3,FALSE))</f>
        <v>0</v>
      </c>
      <c r="CJ276" s="24">
        <f>IF(ISERROR(VLOOKUP(AJ276,'2012 BPTs'!$B$12:$BX$181,CJ$3,FALSE)/VLOOKUP(AJ276,'2012 BPTs'!$B$12:$BX451,CJ$3+3,FALSE)),0,VLOOKUP(AJ276,'2012 BPTs'!$B$12:$BX$181,CJ$3,FALSE)/VLOOKUP(AJ276,'2012 BPTs'!$B$12:$BX451,CJ$3+3,FALSE))</f>
        <v>0</v>
      </c>
      <c r="CK276" s="24">
        <f>IF(ISERROR(VLOOKUP(AK276,'2012 BPTs'!$B$12:$BX$181,CK$3,FALSE)/VLOOKUP(AK276,'2012 BPTs'!$B$12:$BX451,CK$3+3,FALSE)),0,VLOOKUP(AK276,'2012 BPTs'!$B$12:$BX$181,CK$3,FALSE)/VLOOKUP(AK276,'2012 BPTs'!$B$12:$BX451,CK$3+3,FALSE))</f>
        <v>0</v>
      </c>
      <c r="CL276" s="24">
        <f>IF(ISERROR(VLOOKUP(AL276,'2012 BPTs'!$B$12:$BX$181,CL$3,FALSE)/VLOOKUP(AL276,'2012 BPTs'!$B$12:$BX451,CL$3+3,FALSE)),0,VLOOKUP(AL276,'2012 BPTs'!$B$12:$BX$181,CL$3,FALSE)/VLOOKUP(AL276,'2012 BPTs'!$B$12:$BX451,CL$3+3,FALSE))</f>
        <v>0</v>
      </c>
      <c r="CM276" s="24">
        <f>IF(ISERROR(VLOOKUP(AM276,'2012 BPTs'!$B$12:$BX$181,CM$3,FALSE)/VLOOKUP(AM276,'2012 BPTs'!$B$12:$BX451,CM$3+3,FALSE)),0,VLOOKUP(AM276,'2012 BPTs'!$B$12:$BX$181,CM$3,FALSE)/VLOOKUP(AM276,'2012 BPTs'!$B$12:$BX451,CM$3+3,FALSE))</f>
        <v>0</v>
      </c>
      <c r="CO276" s="24">
        <f>IF(ISERROR(VLOOKUP(AF276,'2012 BPTs'!$B$12:$BX$181,CO$3,FALSE)/VLOOKUP(AF276,'2012 BPTs'!$B$12:$BX451,CO$3+2,FALSE)),0,VLOOKUP(AF276,'2012 BPTs'!$B$12:$BX$181,CO$3,FALSE)/VLOOKUP(AF276,'2012 BPTs'!$B$12:$BX451,CO$3+2,FALSE))</f>
        <v>0</v>
      </c>
      <c r="CP276" s="24">
        <f>IF(ISERROR(VLOOKUP(AG276,'2012 BPTs'!$B$12:$BX$181,CP$3,FALSE)/VLOOKUP(AG276,'2012 BPTs'!$B$12:$BX451,CP$3+2,FALSE)),0,VLOOKUP(AG276,'2012 BPTs'!$B$12:$BX$181,CP$3,FALSE)/VLOOKUP(AG276,'2012 BPTs'!$B$12:$BX451,CP$3+2,FALSE))</f>
        <v>0</v>
      </c>
      <c r="CQ276" s="24">
        <f>IF(ISERROR(VLOOKUP(AH276,'2012 BPTs'!$B$12:$BX$181,CQ$3,FALSE)/VLOOKUP(AH276,'2012 BPTs'!$B$12:$BX451,CQ$3+2,FALSE)),0,VLOOKUP(AH276,'2012 BPTs'!$B$12:$BX$181,CQ$3,FALSE)/VLOOKUP(AH276,'2012 BPTs'!$B$12:$BX451,CQ$3+2,FALSE))</f>
        <v>0</v>
      </c>
      <c r="CR276" s="24">
        <f>IF(ISERROR(VLOOKUP(AI276,'2012 BPTs'!$B$12:$BX$181,CR$3,FALSE)/VLOOKUP(AI276,'2012 BPTs'!$B$12:$BX451,CR$3+2,FALSE)),0,VLOOKUP(AI276,'2012 BPTs'!$B$12:$BX$181,CR$3,FALSE)/VLOOKUP(AI276,'2012 BPTs'!$B$12:$BX451,CR$3+2,FALSE))</f>
        <v>0</v>
      </c>
      <c r="CS276" s="24">
        <f>IF(ISERROR(VLOOKUP(AJ276,'2012 BPTs'!$B$12:$BX$181,CS$3,FALSE)/VLOOKUP(AJ276,'2012 BPTs'!$B$12:$BX451,CS$3+2,FALSE)),0,VLOOKUP(AJ276,'2012 BPTs'!$B$12:$BX$181,CS$3,FALSE)/VLOOKUP(AJ276,'2012 BPTs'!$B$12:$BX451,CS$3+2,FALSE))</f>
        <v>0</v>
      </c>
      <c r="CT276" s="24">
        <f>IF(ISERROR(VLOOKUP(AK276,'2012 BPTs'!$B$12:$BX$181,CT$3,FALSE)/VLOOKUP(AK276,'2012 BPTs'!$B$12:$BX451,CT$3+2,FALSE)),0,VLOOKUP(AK276,'2012 BPTs'!$B$12:$BX$181,CT$3,FALSE)/VLOOKUP(AK276,'2012 BPTs'!$B$12:$BX451,CT$3+2,FALSE))</f>
        <v>0</v>
      </c>
      <c r="CU276" s="24">
        <f>IF(ISERROR(VLOOKUP(AL276,'2012 BPTs'!$B$12:$BX$181,CU$3,FALSE)/VLOOKUP(AL276,'2012 BPTs'!$B$12:$BX451,CU$3+2,FALSE)),0,VLOOKUP(AL276,'2012 BPTs'!$B$12:$BX$181,CU$3,FALSE)/VLOOKUP(AL276,'2012 BPTs'!$B$12:$BX451,CU$3+2,FALSE))</f>
        <v>0</v>
      </c>
      <c r="CV276" s="24">
        <f>IF(ISERROR(VLOOKUP(AM276,'2012 BPTs'!$B$12:$BX$181,CV$3,FALSE)/VLOOKUP(AM276,'2012 BPTs'!$B$12:$BX451,CV$3+2,FALSE)),0,VLOOKUP(AM276,'2012 BPTs'!$B$12:$BX$181,CV$3,FALSE)/VLOOKUP(AM276,'2012 BPTs'!$B$12:$BX451,CV$3+2,FALSE))</f>
        <v>0</v>
      </c>
      <c r="CX276" s="93">
        <f>'2014 BPTs'!BR112</f>
        <v>0</v>
      </c>
      <c r="CY276" s="93">
        <f>'2014 BPTs'!BS112</f>
        <v>0</v>
      </c>
    </row>
    <row r="277" spans="2:103" x14ac:dyDescent="0.2">
      <c r="B277" s="2" t="s">
        <v>213</v>
      </c>
      <c r="C277" s="2">
        <f>'2014 BPTs'!E113</f>
        <v>0</v>
      </c>
      <c r="D277" s="2">
        <f t="shared" si="100"/>
        <v>0</v>
      </c>
      <c r="E277" s="4">
        <f>'2014 BPTs'!F113</f>
        <v>0</v>
      </c>
      <c r="F277" s="88">
        <f>'2014 BPTs'!G113</f>
        <v>0</v>
      </c>
      <c r="G277" s="53">
        <f>'2014 BPTs'!I113</f>
        <v>0</v>
      </c>
      <c r="H277" s="88">
        <f>'2014 BPTs'!J113</f>
        <v>0</v>
      </c>
      <c r="I277" s="4">
        <f>'2014 BPTs'!K113</f>
        <v>0</v>
      </c>
      <c r="J277" s="5">
        <f>'2014 BPTs'!M113</f>
        <v>0</v>
      </c>
      <c r="K277" s="99">
        <f>'2014 BPTs'!BL113</f>
        <v>0</v>
      </c>
      <c r="L277" s="100">
        <f t="shared" si="85"/>
        <v>0</v>
      </c>
      <c r="M277" s="101">
        <f t="shared" si="86"/>
        <v>0</v>
      </c>
      <c r="N277" s="102">
        <f t="shared" si="92"/>
        <v>0</v>
      </c>
      <c r="O277" s="103">
        <f>'2014 BPTs'!BM113</f>
        <v>0</v>
      </c>
      <c r="P277" s="100">
        <f t="shared" si="87"/>
        <v>0</v>
      </c>
      <c r="Q277" s="101">
        <f t="shared" si="88"/>
        <v>0</v>
      </c>
      <c r="R277" s="104">
        <f t="shared" si="89"/>
        <v>0</v>
      </c>
      <c r="S277" s="105">
        <f t="shared" si="93"/>
        <v>0</v>
      </c>
      <c r="T277" s="104">
        <f t="shared" si="90"/>
        <v>0</v>
      </c>
      <c r="U277" s="121">
        <f>IF(K277=0,0,IF(B277="Manual",(S277-O277-AP277*(O277/(O277+Z277)))/S277,'2014 BPTs'!BP113))</f>
        <v>0</v>
      </c>
      <c r="V277" s="99">
        <f>'2014 BPTs'!BN113</f>
        <v>0</v>
      </c>
      <c r="W277" s="100">
        <f t="shared" si="101"/>
        <v>0</v>
      </c>
      <c r="X277" s="103">
        <f t="shared" si="91"/>
        <v>0</v>
      </c>
      <c r="Y277" s="102">
        <f t="shared" si="94"/>
        <v>0</v>
      </c>
      <c r="Z277" s="103">
        <f>'2014 BPTs'!BO113</f>
        <v>0</v>
      </c>
      <c r="AA277" s="104">
        <f t="shared" si="95"/>
        <v>0</v>
      </c>
      <c r="AB277" s="106">
        <f>IF(W277=0,0,IF(B277="Manual",(V277-Z277-AP277*(Z277/(Z277+O277)))/V277,'2014 BPTs'!BQ113))</f>
        <v>0</v>
      </c>
      <c r="AD277" s="2" t="str">
        <f t="shared" si="96"/>
        <v>00-0</v>
      </c>
      <c r="AE277" s="2">
        <f>'2014 BPTs'!BA113</f>
        <v>0</v>
      </c>
      <c r="AF277" s="2" t="str">
        <f>IF(B277="Auto",'2014 BPTs'!BB113,D277&amp;E277&amp;"-"&amp;F277)</f>
        <v/>
      </c>
      <c r="AG277" s="2" t="str">
        <f>'2014 BPTs'!BC113</f>
        <v/>
      </c>
      <c r="AH277" s="2" t="str">
        <f>'2014 BPTs'!BD113</f>
        <v/>
      </c>
      <c r="AI277" s="2" t="str">
        <f>'2014 BPTs'!BE113</f>
        <v/>
      </c>
      <c r="AJ277" s="2" t="str">
        <f>'2014 BPTs'!BF113</f>
        <v/>
      </c>
      <c r="AK277" s="2" t="str">
        <f>'2014 BPTs'!BG113</f>
        <v/>
      </c>
      <c r="AL277" s="2" t="str">
        <f>'2014 BPTs'!BH113</f>
        <v/>
      </c>
      <c r="AM277" s="2" t="str">
        <f>'2014 BPTs'!BI113</f>
        <v/>
      </c>
      <c r="AO277" s="128">
        <f>'2014 BPTs'!AJ113*'2014 BPTs'!BK113</f>
        <v>0</v>
      </c>
      <c r="AP277" s="128">
        <f>'2014 BPTs'!AK113*'2014 BPTs'!BK113</f>
        <v>0</v>
      </c>
      <c r="AR277" s="5">
        <f>IF(B277="Auto",'2014 BPTs'!M113,J277)</f>
        <v>0</v>
      </c>
      <c r="AS277" s="5">
        <f>'2014 BPTs'!O113</f>
        <v>0</v>
      </c>
      <c r="AT277" s="5">
        <f>'2014 BPTs'!Q113</f>
        <v>0</v>
      </c>
      <c r="AU277" s="5">
        <f>'2014 BPTs'!S113</f>
        <v>0</v>
      </c>
      <c r="AV277" s="5">
        <f>'2014 BPTs'!U113</f>
        <v>0</v>
      </c>
      <c r="AW277" s="5">
        <f>'2014 BPTs'!W113</f>
        <v>0</v>
      </c>
      <c r="AX277" s="5">
        <f>'2014 BPTs'!Y113</f>
        <v>0</v>
      </c>
      <c r="AY277" s="5">
        <f>'2014 BPTs'!AA113</f>
        <v>0</v>
      </c>
      <c r="BA277" s="24">
        <f>IF(ISNA(VLOOKUP(AF277,'2012 BPTs'!$B$12:$BX$181,BA$3,FALSE)),0,VLOOKUP(AF277,'2012 BPTs'!$B$12:$BX$181,BA$3,FALSE))</f>
        <v>0</v>
      </c>
      <c r="BB277" s="24">
        <f>IF(ISNA(VLOOKUP(AG277,'2012 BPTs'!$B$12:$BX$181,BB$3,FALSE)),0,VLOOKUP(AG277,'2012 BPTs'!$B$12:$BX$181,BB$3,FALSE))</f>
        <v>0</v>
      </c>
      <c r="BC277" s="24">
        <f>IF(ISNA(VLOOKUP(AH277,'2012 BPTs'!$B$12:$BX$181,BC$3,FALSE)),0,VLOOKUP(AH277,'2012 BPTs'!$B$12:$BX$181,BC$3,FALSE))</f>
        <v>0</v>
      </c>
      <c r="BD277" s="24">
        <f>IF(ISNA(VLOOKUP(AI277,'2012 BPTs'!$B$12:$BX$181,BD$3,FALSE)),0,VLOOKUP(AI277,'2012 BPTs'!$B$12:$BX$181,BD$3,FALSE))</f>
        <v>0</v>
      </c>
      <c r="BE277" s="24">
        <f>IF(ISNA(VLOOKUP(AJ277,'2012 BPTs'!$B$12:$BX$181,BE$3,FALSE)),0,VLOOKUP(AJ277,'2012 BPTs'!$B$12:$BX$181,BE$3,FALSE))</f>
        <v>0</v>
      </c>
      <c r="BF277" s="24">
        <f>IF(ISNA(VLOOKUP(AK277,'2012 BPTs'!$B$12:$BX$181,BF$3,FALSE)),0,VLOOKUP(AK277,'2012 BPTs'!$B$12:$BX$181,BF$3,FALSE))</f>
        <v>0</v>
      </c>
      <c r="BG277" s="24">
        <f>IF(ISNA(VLOOKUP(AL277,'2012 BPTs'!$B$12:$BX$181,BG$3,FALSE)),0,VLOOKUP(AL277,'2012 BPTs'!$B$12:$BX$181,BG$3,FALSE))</f>
        <v>0</v>
      </c>
      <c r="BH277" s="24">
        <f>IF(ISNA(VLOOKUP(AM277,'2012 BPTs'!$B$12:$BX$181,BH$3,FALSE)),0,VLOOKUP(AM277,'2012 BPTs'!$B$12:$BX$181,BH$3,FALSE))</f>
        <v>0</v>
      </c>
      <c r="BJ277" s="24">
        <f>IF(ISNA(VLOOKUP(AF277,'2012 BPTs'!$B$12:$BX$181,BJ$3,FALSE)),0,VLOOKUP(AF277,'2012 BPTs'!$B$12:$BX$181,BJ$3,FALSE))</f>
        <v>0</v>
      </c>
      <c r="BK277" s="24">
        <f>IF(ISNA(VLOOKUP(AG277,'2012 BPTs'!$B$12:$BX$181,BK$3,FALSE)),0,VLOOKUP(AG277,'2012 BPTs'!$B$12:$BX$181,BK$3,FALSE))</f>
        <v>0</v>
      </c>
      <c r="BL277" s="24">
        <f>IF(ISNA(VLOOKUP(AH277,'2012 BPTs'!$B$12:$BX$181,BL$3,FALSE)),0,VLOOKUP(AH277,'2012 BPTs'!$B$12:$BX$181,BL$3,FALSE))</f>
        <v>0</v>
      </c>
      <c r="BM277" s="24">
        <f>IF(ISNA(VLOOKUP(AI277,'2012 BPTs'!$B$12:$BX$181,BM$3,FALSE)),0,VLOOKUP(AI277,'2012 BPTs'!$B$12:$BX$181,BM$3,FALSE))</f>
        <v>0</v>
      </c>
      <c r="BN277" s="24">
        <f>IF(ISNA(VLOOKUP(AJ277,'2012 BPTs'!$B$12:$BX$181,BN$3,FALSE)),0,VLOOKUP(AJ277,'2012 BPTs'!$B$12:$BX$181,BN$3,FALSE))</f>
        <v>0</v>
      </c>
      <c r="BO277" s="24">
        <f>IF(ISNA(VLOOKUP(AK277,'2012 BPTs'!$B$12:$BX$181,BO$3,FALSE)),0,VLOOKUP(AK277,'2012 BPTs'!$B$12:$BX$181,BO$3,FALSE))</f>
        <v>0</v>
      </c>
      <c r="BP277" s="24">
        <f>IF(ISNA(VLOOKUP(AL277,'2012 BPTs'!$B$12:$BX$181,BP$3,FALSE)),0,VLOOKUP(AL277,'2012 BPTs'!$B$12:$BX$181,BP$3,FALSE))</f>
        <v>0</v>
      </c>
      <c r="BQ277" s="24">
        <f>IF(ISNA(VLOOKUP(AM277,'2012 BPTs'!$B$12:$BX$181,BQ$3,FALSE)),0,VLOOKUP(AM277,'2012 BPTs'!$B$12:$BX$181,BQ$3,FALSE))</f>
        <v>0</v>
      </c>
      <c r="BS277" s="77">
        <f t="shared" si="97"/>
        <v>0</v>
      </c>
      <c r="BT277" s="68">
        <f t="shared" si="98"/>
        <v>0</v>
      </c>
      <c r="BU277" s="68">
        <f t="shared" si="99"/>
        <v>0</v>
      </c>
      <c r="BW277" s="24">
        <f>IF(ISNA(VLOOKUP(AF277,'2012 BPTs'!$B$12:$BX$181,BW$3,FALSE)),0,VLOOKUP(AF277,'2012 BPTs'!$B$12:$BX$181,BW$3,FALSE))</f>
        <v>0</v>
      </c>
      <c r="BX277" s="24">
        <f>IF(ISNA(VLOOKUP(AG277,'2012 BPTs'!$B$12:$BX$181,BX$3,FALSE)),0,VLOOKUP(AG277,'2012 BPTs'!$B$12:$BX$181,BX$3,FALSE))</f>
        <v>0</v>
      </c>
      <c r="BY277" s="24">
        <f>IF(ISNA(VLOOKUP(AH277,'2012 BPTs'!$B$12:$BX$181,BY$3,FALSE)),0,VLOOKUP(AH277,'2012 BPTs'!$B$12:$BX$181,BY$3,FALSE))</f>
        <v>0</v>
      </c>
      <c r="BZ277" s="24">
        <f>IF(ISNA(VLOOKUP(AI277,'2012 BPTs'!$B$12:$BX$181,BZ$3,FALSE)),0,VLOOKUP(AI277,'2012 BPTs'!$B$12:$BX$181,BZ$3,FALSE))</f>
        <v>0</v>
      </c>
      <c r="CA277" s="24">
        <f>IF(ISNA(VLOOKUP(AJ277,'2012 BPTs'!$B$12:$BX$181,CA$3,FALSE)),0,VLOOKUP(AJ277,'2012 BPTs'!$B$12:$BX$181,CA$3,FALSE))</f>
        <v>0</v>
      </c>
      <c r="CB277" s="24">
        <f>IF(ISNA(VLOOKUP(AK277,'2012 BPTs'!$B$12:$BX$181,CB$3,FALSE)),0,VLOOKUP(AK277,'2012 BPTs'!$B$12:$BX$181,CB$3,FALSE))</f>
        <v>0</v>
      </c>
      <c r="CC277" s="24">
        <f>IF(ISNA(VLOOKUP(AL277,'2012 BPTs'!$B$12:$BX$181,CC$3,FALSE)),0,VLOOKUP(AL277,'2012 BPTs'!$B$12:$BX$181,CC$3,FALSE))</f>
        <v>0</v>
      </c>
      <c r="CD277" s="24">
        <f>IF(ISNA(VLOOKUP(AM277,'2012 BPTs'!$B$12:$BX$181,CD$3,FALSE)),0,VLOOKUP(AM277,'2012 BPTs'!$B$12:$BX$181,CD$3,FALSE))</f>
        <v>0</v>
      </c>
      <c r="CF277" s="24">
        <f>IF(ISERROR(VLOOKUP(AF277,'2012 BPTs'!$B$12:$BX$181,CF$3,FALSE)/VLOOKUP(AF277,'2012 BPTs'!$B$12:$BX452,CF$3+3,FALSE)),0,VLOOKUP(AF277,'2012 BPTs'!$B$12:$BX$181,CF$3,FALSE)/VLOOKUP(AF277,'2012 BPTs'!$B$12:$BX452,CF$3+3,FALSE))</f>
        <v>0</v>
      </c>
      <c r="CG277" s="24">
        <f>IF(ISERROR(VLOOKUP(AG277,'2012 BPTs'!$B$12:$BX$181,CG$3,FALSE)/VLOOKUP(AG277,'2012 BPTs'!$B$12:$BX452,CG$3+3,FALSE)),0,VLOOKUP(AG277,'2012 BPTs'!$B$12:$BX$181,CG$3,FALSE)/VLOOKUP(AG277,'2012 BPTs'!$B$12:$BX452,CG$3+3,FALSE))</f>
        <v>0</v>
      </c>
      <c r="CH277" s="24">
        <f>IF(ISERROR(VLOOKUP(AH277,'2012 BPTs'!$B$12:$BX$181,CH$3,FALSE)/VLOOKUP(AH277,'2012 BPTs'!$B$12:$BX452,CH$3+3,FALSE)),0,VLOOKUP(AH277,'2012 BPTs'!$B$12:$BX$181,CH$3,FALSE)/VLOOKUP(AH277,'2012 BPTs'!$B$12:$BX452,CH$3+3,FALSE))</f>
        <v>0</v>
      </c>
      <c r="CI277" s="24">
        <f>IF(ISERROR(VLOOKUP(AI277,'2012 BPTs'!$B$12:$BX$181,CI$3,FALSE)/VLOOKUP(AI277,'2012 BPTs'!$B$12:$BX452,CI$3+3,FALSE)),0,VLOOKUP(AI277,'2012 BPTs'!$B$12:$BX$181,CI$3,FALSE)/VLOOKUP(AI277,'2012 BPTs'!$B$12:$BX452,CI$3+3,FALSE))</f>
        <v>0</v>
      </c>
      <c r="CJ277" s="24">
        <f>IF(ISERROR(VLOOKUP(AJ277,'2012 BPTs'!$B$12:$BX$181,CJ$3,FALSE)/VLOOKUP(AJ277,'2012 BPTs'!$B$12:$BX452,CJ$3+3,FALSE)),0,VLOOKUP(AJ277,'2012 BPTs'!$B$12:$BX$181,CJ$3,FALSE)/VLOOKUP(AJ277,'2012 BPTs'!$B$12:$BX452,CJ$3+3,FALSE))</f>
        <v>0</v>
      </c>
      <c r="CK277" s="24">
        <f>IF(ISERROR(VLOOKUP(AK277,'2012 BPTs'!$B$12:$BX$181,CK$3,FALSE)/VLOOKUP(AK277,'2012 BPTs'!$B$12:$BX452,CK$3+3,FALSE)),0,VLOOKUP(AK277,'2012 BPTs'!$B$12:$BX$181,CK$3,FALSE)/VLOOKUP(AK277,'2012 BPTs'!$B$12:$BX452,CK$3+3,FALSE))</f>
        <v>0</v>
      </c>
      <c r="CL277" s="24">
        <f>IF(ISERROR(VLOOKUP(AL277,'2012 BPTs'!$B$12:$BX$181,CL$3,FALSE)/VLOOKUP(AL277,'2012 BPTs'!$B$12:$BX452,CL$3+3,FALSE)),0,VLOOKUP(AL277,'2012 BPTs'!$B$12:$BX$181,CL$3,FALSE)/VLOOKUP(AL277,'2012 BPTs'!$B$12:$BX452,CL$3+3,FALSE))</f>
        <v>0</v>
      </c>
      <c r="CM277" s="24">
        <f>IF(ISERROR(VLOOKUP(AM277,'2012 BPTs'!$B$12:$BX$181,CM$3,FALSE)/VLOOKUP(AM277,'2012 BPTs'!$B$12:$BX452,CM$3+3,FALSE)),0,VLOOKUP(AM277,'2012 BPTs'!$B$12:$BX$181,CM$3,FALSE)/VLOOKUP(AM277,'2012 BPTs'!$B$12:$BX452,CM$3+3,FALSE))</f>
        <v>0</v>
      </c>
      <c r="CO277" s="24">
        <f>IF(ISERROR(VLOOKUP(AF277,'2012 BPTs'!$B$12:$BX$181,CO$3,FALSE)/VLOOKUP(AF277,'2012 BPTs'!$B$12:$BX452,CO$3+2,FALSE)),0,VLOOKUP(AF277,'2012 BPTs'!$B$12:$BX$181,CO$3,FALSE)/VLOOKUP(AF277,'2012 BPTs'!$B$12:$BX452,CO$3+2,FALSE))</f>
        <v>0</v>
      </c>
      <c r="CP277" s="24">
        <f>IF(ISERROR(VLOOKUP(AG277,'2012 BPTs'!$B$12:$BX$181,CP$3,FALSE)/VLOOKUP(AG277,'2012 BPTs'!$B$12:$BX452,CP$3+2,FALSE)),0,VLOOKUP(AG277,'2012 BPTs'!$B$12:$BX$181,CP$3,FALSE)/VLOOKUP(AG277,'2012 BPTs'!$B$12:$BX452,CP$3+2,FALSE))</f>
        <v>0</v>
      </c>
      <c r="CQ277" s="24">
        <f>IF(ISERROR(VLOOKUP(AH277,'2012 BPTs'!$B$12:$BX$181,CQ$3,FALSE)/VLOOKUP(AH277,'2012 BPTs'!$B$12:$BX452,CQ$3+2,FALSE)),0,VLOOKUP(AH277,'2012 BPTs'!$B$12:$BX$181,CQ$3,FALSE)/VLOOKUP(AH277,'2012 BPTs'!$B$12:$BX452,CQ$3+2,FALSE))</f>
        <v>0</v>
      </c>
      <c r="CR277" s="24">
        <f>IF(ISERROR(VLOOKUP(AI277,'2012 BPTs'!$B$12:$BX$181,CR$3,FALSE)/VLOOKUP(AI277,'2012 BPTs'!$B$12:$BX452,CR$3+2,FALSE)),0,VLOOKUP(AI277,'2012 BPTs'!$B$12:$BX$181,CR$3,FALSE)/VLOOKUP(AI277,'2012 BPTs'!$B$12:$BX452,CR$3+2,FALSE))</f>
        <v>0</v>
      </c>
      <c r="CS277" s="24">
        <f>IF(ISERROR(VLOOKUP(AJ277,'2012 BPTs'!$B$12:$BX$181,CS$3,FALSE)/VLOOKUP(AJ277,'2012 BPTs'!$B$12:$BX452,CS$3+2,FALSE)),0,VLOOKUP(AJ277,'2012 BPTs'!$B$12:$BX$181,CS$3,FALSE)/VLOOKUP(AJ277,'2012 BPTs'!$B$12:$BX452,CS$3+2,FALSE))</f>
        <v>0</v>
      </c>
      <c r="CT277" s="24">
        <f>IF(ISERROR(VLOOKUP(AK277,'2012 BPTs'!$B$12:$BX$181,CT$3,FALSE)/VLOOKUP(AK277,'2012 BPTs'!$B$12:$BX452,CT$3+2,FALSE)),0,VLOOKUP(AK277,'2012 BPTs'!$B$12:$BX$181,CT$3,FALSE)/VLOOKUP(AK277,'2012 BPTs'!$B$12:$BX452,CT$3+2,FALSE))</f>
        <v>0</v>
      </c>
      <c r="CU277" s="24">
        <f>IF(ISERROR(VLOOKUP(AL277,'2012 BPTs'!$B$12:$BX$181,CU$3,FALSE)/VLOOKUP(AL277,'2012 BPTs'!$B$12:$BX452,CU$3+2,FALSE)),0,VLOOKUP(AL277,'2012 BPTs'!$B$12:$BX$181,CU$3,FALSE)/VLOOKUP(AL277,'2012 BPTs'!$B$12:$BX452,CU$3+2,FALSE))</f>
        <v>0</v>
      </c>
      <c r="CV277" s="24">
        <f>IF(ISERROR(VLOOKUP(AM277,'2012 BPTs'!$B$12:$BX$181,CV$3,FALSE)/VLOOKUP(AM277,'2012 BPTs'!$B$12:$BX452,CV$3+2,FALSE)),0,VLOOKUP(AM277,'2012 BPTs'!$B$12:$BX$181,CV$3,FALSE)/VLOOKUP(AM277,'2012 BPTs'!$B$12:$BX452,CV$3+2,FALSE))</f>
        <v>0</v>
      </c>
      <c r="CX277" s="93">
        <f>'2014 BPTs'!BR113</f>
        <v>0</v>
      </c>
      <c r="CY277" s="93">
        <f>'2014 BPTs'!BS113</f>
        <v>0</v>
      </c>
    </row>
    <row r="278" spans="2:103" x14ac:dyDescent="0.2">
      <c r="B278" s="2" t="s">
        <v>213</v>
      </c>
      <c r="C278" s="2">
        <f>'2014 BPTs'!E114</f>
        <v>0</v>
      </c>
      <c r="D278" s="2">
        <f t="shared" si="100"/>
        <v>0</v>
      </c>
      <c r="E278" s="4">
        <f>'2014 BPTs'!F114</f>
        <v>0</v>
      </c>
      <c r="F278" s="88">
        <f>'2014 BPTs'!G114</f>
        <v>0</v>
      </c>
      <c r="G278" s="53">
        <f>'2014 BPTs'!I114</f>
        <v>0</v>
      </c>
      <c r="H278" s="88">
        <f>'2014 BPTs'!J114</f>
        <v>0</v>
      </c>
      <c r="I278" s="4">
        <f>'2014 BPTs'!K114</f>
        <v>0</v>
      </c>
      <c r="J278" s="5">
        <f>'2014 BPTs'!M114</f>
        <v>0</v>
      </c>
      <c r="K278" s="99">
        <f>'2014 BPTs'!BL114</f>
        <v>0</v>
      </c>
      <c r="L278" s="100">
        <f t="shared" si="85"/>
        <v>0</v>
      </c>
      <c r="M278" s="101">
        <f t="shared" si="86"/>
        <v>0</v>
      </c>
      <c r="N278" s="102">
        <f t="shared" si="92"/>
        <v>0</v>
      </c>
      <c r="O278" s="103">
        <f>'2014 BPTs'!BM114</f>
        <v>0</v>
      </c>
      <c r="P278" s="100">
        <f t="shared" si="87"/>
        <v>0</v>
      </c>
      <c r="Q278" s="101">
        <f t="shared" si="88"/>
        <v>0</v>
      </c>
      <c r="R278" s="104">
        <f t="shared" si="89"/>
        <v>0</v>
      </c>
      <c r="S278" s="105">
        <f t="shared" si="93"/>
        <v>0</v>
      </c>
      <c r="T278" s="104">
        <f t="shared" si="90"/>
        <v>0</v>
      </c>
      <c r="U278" s="121">
        <f>IF(K278=0,0,IF(B278="Manual",(S278-O278-AP278*(O278/(O278+Z278)))/S278,'2014 BPTs'!BP114))</f>
        <v>0</v>
      </c>
      <c r="V278" s="99">
        <f>'2014 BPTs'!BN114</f>
        <v>0</v>
      </c>
      <c r="W278" s="100">
        <f t="shared" si="101"/>
        <v>0</v>
      </c>
      <c r="X278" s="103">
        <f t="shared" si="91"/>
        <v>0</v>
      </c>
      <c r="Y278" s="102">
        <f t="shared" si="94"/>
        <v>0</v>
      </c>
      <c r="Z278" s="103">
        <f>'2014 BPTs'!BO114</f>
        <v>0</v>
      </c>
      <c r="AA278" s="104">
        <f t="shared" si="95"/>
        <v>0</v>
      </c>
      <c r="AB278" s="106">
        <f>IF(W278=0,0,IF(B278="Manual",(V278-Z278-AP278*(Z278/(Z278+O278)))/V278,'2014 BPTs'!BQ114))</f>
        <v>0</v>
      </c>
      <c r="AD278" s="2" t="str">
        <f t="shared" si="96"/>
        <v>00-0</v>
      </c>
      <c r="AE278" s="2">
        <f>'2014 BPTs'!BA114</f>
        <v>0</v>
      </c>
      <c r="AF278" s="2" t="str">
        <f>IF(B278="Auto",'2014 BPTs'!BB114,D278&amp;E278&amp;"-"&amp;F278)</f>
        <v/>
      </c>
      <c r="AG278" s="2" t="str">
        <f>'2014 BPTs'!BC114</f>
        <v/>
      </c>
      <c r="AH278" s="2" t="str">
        <f>'2014 BPTs'!BD114</f>
        <v/>
      </c>
      <c r="AI278" s="2" t="str">
        <f>'2014 BPTs'!BE114</f>
        <v/>
      </c>
      <c r="AJ278" s="2" t="str">
        <f>'2014 BPTs'!BF114</f>
        <v/>
      </c>
      <c r="AK278" s="2" t="str">
        <f>'2014 BPTs'!BG114</f>
        <v/>
      </c>
      <c r="AL278" s="2" t="str">
        <f>'2014 BPTs'!BH114</f>
        <v/>
      </c>
      <c r="AM278" s="2" t="str">
        <f>'2014 BPTs'!BI114</f>
        <v/>
      </c>
      <c r="AO278" s="128">
        <f>'2014 BPTs'!AJ114*'2014 BPTs'!BK114</f>
        <v>0</v>
      </c>
      <c r="AP278" s="128">
        <f>'2014 BPTs'!AK114*'2014 BPTs'!BK114</f>
        <v>0</v>
      </c>
      <c r="AR278" s="5">
        <f>IF(B278="Auto",'2014 BPTs'!M114,J278)</f>
        <v>0</v>
      </c>
      <c r="AS278" s="5">
        <f>'2014 BPTs'!O114</f>
        <v>0</v>
      </c>
      <c r="AT278" s="5">
        <f>'2014 BPTs'!Q114</f>
        <v>0</v>
      </c>
      <c r="AU278" s="5">
        <f>'2014 BPTs'!S114</f>
        <v>0</v>
      </c>
      <c r="AV278" s="5">
        <f>'2014 BPTs'!U114</f>
        <v>0</v>
      </c>
      <c r="AW278" s="5">
        <f>'2014 BPTs'!W114</f>
        <v>0</v>
      </c>
      <c r="AX278" s="5">
        <f>'2014 BPTs'!Y114</f>
        <v>0</v>
      </c>
      <c r="AY278" s="5">
        <f>'2014 BPTs'!AA114</f>
        <v>0</v>
      </c>
      <c r="BA278" s="24">
        <f>IF(ISNA(VLOOKUP(AF278,'2012 BPTs'!$B$12:$BX$181,BA$3,FALSE)),0,VLOOKUP(AF278,'2012 BPTs'!$B$12:$BX$181,BA$3,FALSE))</f>
        <v>0</v>
      </c>
      <c r="BB278" s="24">
        <f>IF(ISNA(VLOOKUP(AG278,'2012 BPTs'!$B$12:$BX$181,BB$3,FALSE)),0,VLOOKUP(AG278,'2012 BPTs'!$B$12:$BX$181,BB$3,FALSE))</f>
        <v>0</v>
      </c>
      <c r="BC278" s="24">
        <f>IF(ISNA(VLOOKUP(AH278,'2012 BPTs'!$B$12:$BX$181,BC$3,FALSE)),0,VLOOKUP(AH278,'2012 BPTs'!$B$12:$BX$181,BC$3,FALSE))</f>
        <v>0</v>
      </c>
      <c r="BD278" s="24">
        <f>IF(ISNA(VLOOKUP(AI278,'2012 BPTs'!$B$12:$BX$181,BD$3,FALSE)),0,VLOOKUP(AI278,'2012 BPTs'!$B$12:$BX$181,BD$3,FALSE))</f>
        <v>0</v>
      </c>
      <c r="BE278" s="24">
        <f>IF(ISNA(VLOOKUP(AJ278,'2012 BPTs'!$B$12:$BX$181,BE$3,FALSE)),0,VLOOKUP(AJ278,'2012 BPTs'!$B$12:$BX$181,BE$3,FALSE))</f>
        <v>0</v>
      </c>
      <c r="BF278" s="24">
        <f>IF(ISNA(VLOOKUP(AK278,'2012 BPTs'!$B$12:$BX$181,BF$3,FALSE)),0,VLOOKUP(AK278,'2012 BPTs'!$B$12:$BX$181,BF$3,FALSE))</f>
        <v>0</v>
      </c>
      <c r="BG278" s="24">
        <f>IF(ISNA(VLOOKUP(AL278,'2012 BPTs'!$B$12:$BX$181,BG$3,FALSE)),0,VLOOKUP(AL278,'2012 BPTs'!$B$12:$BX$181,BG$3,FALSE))</f>
        <v>0</v>
      </c>
      <c r="BH278" s="24">
        <f>IF(ISNA(VLOOKUP(AM278,'2012 BPTs'!$B$12:$BX$181,BH$3,FALSE)),0,VLOOKUP(AM278,'2012 BPTs'!$B$12:$BX$181,BH$3,FALSE))</f>
        <v>0</v>
      </c>
      <c r="BJ278" s="24">
        <f>IF(ISNA(VLOOKUP(AF278,'2012 BPTs'!$B$12:$BX$181,BJ$3,FALSE)),0,VLOOKUP(AF278,'2012 BPTs'!$B$12:$BX$181,BJ$3,FALSE))</f>
        <v>0</v>
      </c>
      <c r="BK278" s="24">
        <f>IF(ISNA(VLOOKUP(AG278,'2012 BPTs'!$B$12:$BX$181,BK$3,FALSE)),0,VLOOKUP(AG278,'2012 BPTs'!$B$12:$BX$181,BK$3,FALSE))</f>
        <v>0</v>
      </c>
      <c r="BL278" s="24">
        <f>IF(ISNA(VLOOKUP(AH278,'2012 BPTs'!$B$12:$BX$181,BL$3,FALSE)),0,VLOOKUP(AH278,'2012 BPTs'!$B$12:$BX$181,BL$3,FALSE))</f>
        <v>0</v>
      </c>
      <c r="BM278" s="24">
        <f>IF(ISNA(VLOOKUP(AI278,'2012 BPTs'!$B$12:$BX$181,BM$3,FALSE)),0,VLOOKUP(AI278,'2012 BPTs'!$B$12:$BX$181,BM$3,FALSE))</f>
        <v>0</v>
      </c>
      <c r="BN278" s="24">
        <f>IF(ISNA(VLOOKUP(AJ278,'2012 BPTs'!$B$12:$BX$181,BN$3,FALSE)),0,VLOOKUP(AJ278,'2012 BPTs'!$B$12:$BX$181,BN$3,FALSE))</f>
        <v>0</v>
      </c>
      <c r="BO278" s="24">
        <f>IF(ISNA(VLOOKUP(AK278,'2012 BPTs'!$B$12:$BX$181,BO$3,FALSE)),0,VLOOKUP(AK278,'2012 BPTs'!$B$12:$BX$181,BO$3,FALSE))</f>
        <v>0</v>
      </c>
      <c r="BP278" s="24">
        <f>IF(ISNA(VLOOKUP(AL278,'2012 BPTs'!$B$12:$BX$181,BP$3,FALSE)),0,VLOOKUP(AL278,'2012 BPTs'!$B$12:$BX$181,BP$3,FALSE))</f>
        <v>0</v>
      </c>
      <c r="BQ278" s="24">
        <f>IF(ISNA(VLOOKUP(AM278,'2012 BPTs'!$B$12:$BX$181,BQ$3,FALSE)),0,VLOOKUP(AM278,'2012 BPTs'!$B$12:$BX$181,BQ$3,FALSE))</f>
        <v>0</v>
      </c>
      <c r="BS278" s="77">
        <f t="shared" si="97"/>
        <v>0</v>
      </c>
      <c r="BT278" s="68">
        <f t="shared" si="98"/>
        <v>0</v>
      </c>
      <c r="BU278" s="68">
        <f t="shared" si="99"/>
        <v>0</v>
      </c>
      <c r="BW278" s="24">
        <f>IF(ISNA(VLOOKUP(AF278,'2012 BPTs'!$B$12:$BX$181,BW$3,FALSE)),0,VLOOKUP(AF278,'2012 BPTs'!$B$12:$BX$181,BW$3,FALSE))</f>
        <v>0</v>
      </c>
      <c r="BX278" s="24">
        <f>IF(ISNA(VLOOKUP(AG278,'2012 BPTs'!$B$12:$BX$181,BX$3,FALSE)),0,VLOOKUP(AG278,'2012 BPTs'!$B$12:$BX$181,BX$3,FALSE))</f>
        <v>0</v>
      </c>
      <c r="BY278" s="24">
        <f>IF(ISNA(VLOOKUP(AH278,'2012 BPTs'!$B$12:$BX$181,BY$3,FALSE)),0,VLOOKUP(AH278,'2012 BPTs'!$B$12:$BX$181,BY$3,FALSE))</f>
        <v>0</v>
      </c>
      <c r="BZ278" s="24">
        <f>IF(ISNA(VLOOKUP(AI278,'2012 BPTs'!$B$12:$BX$181,BZ$3,FALSE)),0,VLOOKUP(AI278,'2012 BPTs'!$B$12:$BX$181,BZ$3,FALSE))</f>
        <v>0</v>
      </c>
      <c r="CA278" s="24">
        <f>IF(ISNA(VLOOKUP(AJ278,'2012 BPTs'!$B$12:$BX$181,CA$3,FALSE)),0,VLOOKUP(AJ278,'2012 BPTs'!$B$12:$BX$181,CA$3,FALSE))</f>
        <v>0</v>
      </c>
      <c r="CB278" s="24">
        <f>IF(ISNA(VLOOKUP(AK278,'2012 BPTs'!$B$12:$BX$181,CB$3,FALSE)),0,VLOOKUP(AK278,'2012 BPTs'!$B$12:$BX$181,CB$3,FALSE))</f>
        <v>0</v>
      </c>
      <c r="CC278" s="24">
        <f>IF(ISNA(VLOOKUP(AL278,'2012 BPTs'!$B$12:$BX$181,CC$3,FALSE)),0,VLOOKUP(AL278,'2012 BPTs'!$B$12:$BX$181,CC$3,FALSE))</f>
        <v>0</v>
      </c>
      <c r="CD278" s="24">
        <f>IF(ISNA(VLOOKUP(AM278,'2012 BPTs'!$B$12:$BX$181,CD$3,FALSE)),0,VLOOKUP(AM278,'2012 BPTs'!$B$12:$BX$181,CD$3,FALSE))</f>
        <v>0</v>
      </c>
      <c r="CF278" s="24">
        <f>IF(ISERROR(VLOOKUP(AF278,'2012 BPTs'!$B$12:$BX$181,CF$3,FALSE)/VLOOKUP(AF278,'2012 BPTs'!$B$12:$BX453,CF$3+3,FALSE)),0,VLOOKUP(AF278,'2012 BPTs'!$B$12:$BX$181,CF$3,FALSE)/VLOOKUP(AF278,'2012 BPTs'!$B$12:$BX453,CF$3+3,FALSE))</f>
        <v>0</v>
      </c>
      <c r="CG278" s="24">
        <f>IF(ISERROR(VLOOKUP(AG278,'2012 BPTs'!$B$12:$BX$181,CG$3,FALSE)/VLOOKUP(AG278,'2012 BPTs'!$B$12:$BX453,CG$3+3,FALSE)),0,VLOOKUP(AG278,'2012 BPTs'!$B$12:$BX$181,CG$3,FALSE)/VLOOKUP(AG278,'2012 BPTs'!$B$12:$BX453,CG$3+3,FALSE))</f>
        <v>0</v>
      </c>
      <c r="CH278" s="24">
        <f>IF(ISERROR(VLOOKUP(AH278,'2012 BPTs'!$B$12:$BX$181,CH$3,FALSE)/VLOOKUP(AH278,'2012 BPTs'!$B$12:$BX453,CH$3+3,FALSE)),0,VLOOKUP(AH278,'2012 BPTs'!$B$12:$BX$181,CH$3,FALSE)/VLOOKUP(AH278,'2012 BPTs'!$B$12:$BX453,CH$3+3,FALSE))</f>
        <v>0</v>
      </c>
      <c r="CI278" s="24">
        <f>IF(ISERROR(VLOOKUP(AI278,'2012 BPTs'!$B$12:$BX$181,CI$3,FALSE)/VLOOKUP(AI278,'2012 BPTs'!$B$12:$BX453,CI$3+3,FALSE)),0,VLOOKUP(AI278,'2012 BPTs'!$B$12:$BX$181,CI$3,FALSE)/VLOOKUP(AI278,'2012 BPTs'!$B$12:$BX453,CI$3+3,FALSE))</f>
        <v>0</v>
      </c>
      <c r="CJ278" s="24">
        <f>IF(ISERROR(VLOOKUP(AJ278,'2012 BPTs'!$B$12:$BX$181,CJ$3,FALSE)/VLOOKUP(AJ278,'2012 BPTs'!$B$12:$BX453,CJ$3+3,FALSE)),0,VLOOKUP(AJ278,'2012 BPTs'!$B$12:$BX$181,CJ$3,FALSE)/VLOOKUP(AJ278,'2012 BPTs'!$B$12:$BX453,CJ$3+3,FALSE))</f>
        <v>0</v>
      </c>
      <c r="CK278" s="24">
        <f>IF(ISERROR(VLOOKUP(AK278,'2012 BPTs'!$B$12:$BX$181,CK$3,FALSE)/VLOOKUP(AK278,'2012 BPTs'!$B$12:$BX453,CK$3+3,FALSE)),0,VLOOKUP(AK278,'2012 BPTs'!$B$12:$BX$181,CK$3,FALSE)/VLOOKUP(AK278,'2012 BPTs'!$B$12:$BX453,CK$3+3,FALSE))</f>
        <v>0</v>
      </c>
      <c r="CL278" s="24">
        <f>IF(ISERROR(VLOOKUP(AL278,'2012 BPTs'!$B$12:$BX$181,CL$3,FALSE)/VLOOKUP(AL278,'2012 BPTs'!$B$12:$BX453,CL$3+3,FALSE)),0,VLOOKUP(AL278,'2012 BPTs'!$B$12:$BX$181,CL$3,FALSE)/VLOOKUP(AL278,'2012 BPTs'!$B$12:$BX453,CL$3+3,FALSE))</f>
        <v>0</v>
      </c>
      <c r="CM278" s="24">
        <f>IF(ISERROR(VLOOKUP(AM278,'2012 BPTs'!$B$12:$BX$181,CM$3,FALSE)/VLOOKUP(AM278,'2012 BPTs'!$B$12:$BX453,CM$3+3,FALSE)),0,VLOOKUP(AM278,'2012 BPTs'!$B$12:$BX$181,CM$3,FALSE)/VLOOKUP(AM278,'2012 BPTs'!$B$12:$BX453,CM$3+3,FALSE))</f>
        <v>0</v>
      </c>
      <c r="CO278" s="24">
        <f>IF(ISERROR(VLOOKUP(AF278,'2012 BPTs'!$B$12:$BX$181,CO$3,FALSE)/VLOOKUP(AF278,'2012 BPTs'!$B$12:$BX453,CO$3+2,FALSE)),0,VLOOKUP(AF278,'2012 BPTs'!$B$12:$BX$181,CO$3,FALSE)/VLOOKUP(AF278,'2012 BPTs'!$B$12:$BX453,CO$3+2,FALSE))</f>
        <v>0</v>
      </c>
      <c r="CP278" s="24">
        <f>IF(ISERROR(VLOOKUP(AG278,'2012 BPTs'!$B$12:$BX$181,CP$3,FALSE)/VLOOKUP(AG278,'2012 BPTs'!$B$12:$BX453,CP$3+2,FALSE)),0,VLOOKUP(AG278,'2012 BPTs'!$B$12:$BX$181,CP$3,FALSE)/VLOOKUP(AG278,'2012 BPTs'!$B$12:$BX453,CP$3+2,FALSE))</f>
        <v>0</v>
      </c>
      <c r="CQ278" s="24">
        <f>IF(ISERROR(VLOOKUP(AH278,'2012 BPTs'!$B$12:$BX$181,CQ$3,FALSE)/VLOOKUP(AH278,'2012 BPTs'!$B$12:$BX453,CQ$3+2,FALSE)),0,VLOOKUP(AH278,'2012 BPTs'!$B$12:$BX$181,CQ$3,FALSE)/VLOOKUP(AH278,'2012 BPTs'!$B$12:$BX453,CQ$3+2,FALSE))</f>
        <v>0</v>
      </c>
      <c r="CR278" s="24">
        <f>IF(ISERROR(VLOOKUP(AI278,'2012 BPTs'!$B$12:$BX$181,CR$3,FALSE)/VLOOKUP(AI278,'2012 BPTs'!$B$12:$BX453,CR$3+2,FALSE)),0,VLOOKUP(AI278,'2012 BPTs'!$B$12:$BX$181,CR$3,FALSE)/VLOOKUP(AI278,'2012 BPTs'!$B$12:$BX453,CR$3+2,FALSE))</f>
        <v>0</v>
      </c>
      <c r="CS278" s="24">
        <f>IF(ISERROR(VLOOKUP(AJ278,'2012 BPTs'!$B$12:$BX$181,CS$3,FALSE)/VLOOKUP(AJ278,'2012 BPTs'!$B$12:$BX453,CS$3+2,FALSE)),0,VLOOKUP(AJ278,'2012 BPTs'!$B$12:$BX$181,CS$3,FALSE)/VLOOKUP(AJ278,'2012 BPTs'!$B$12:$BX453,CS$3+2,FALSE))</f>
        <v>0</v>
      </c>
      <c r="CT278" s="24">
        <f>IF(ISERROR(VLOOKUP(AK278,'2012 BPTs'!$B$12:$BX$181,CT$3,FALSE)/VLOOKUP(AK278,'2012 BPTs'!$B$12:$BX453,CT$3+2,FALSE)),0,VLOOKUP(AK278,'2012 BPTs'!$B$12:$BX$181,CT$3,FALSE)/VLOOKUP(AK278,'2012 BPTs'!$B$12:$BX453,CT$3+2,FALSE))</f>
        <v>0</v>
      </c>
      <c r="CU278" s="24">
        <f>IF(ISERROR(VLOOKUP(AL278,'2012 BPTs'!$B$12:$BX$181,CU$3,FALSE)/VLOOKUP(AL278,'2012 BPTs'!$B$12:$BX453,CU$3+2,FALSE)),0,VLOOKUP(AL278,'2012 BPTs'!$B$12:$BX$181,CU$3,FALSE)/VLOOKUP(AL278,'2012 BPTs'!$B$12:$BX453,CU$3+2,FALSE))</f>
        <v>0</v>
      </c>
      <c r="CV278" s="24">
        <f>IF(ISERROR(VLOOKUP(AM278,'2012 BPTs'!$B$12:$BX$181,CV$3,FALSE)/VLOOKUP(AM278,'2012 BPTs'!$B$12:$BX453,CV$3+2,FALSE)),0,VLOOKUP(AM278,'2012 BPTs'!$B$12:$BX$181,CV$3,FALSE)/VLOOKUP(AM278,'2012 BPTs'!$B$12:$BX453,CV$3+2,FALSE))</f>
        <v>0</v>
      </c>
      <c r="CX278" s="93">
        <f>'2014 BPTs'!BR114</f>
        <v>0</v>
      </c>
      <c r="CY278" s="93">
        <f>'2014 BPTs'!BS114</f>
        <v>0</v>
      </c>
    </row>
    <row r="279" spans="2:103" x14ac:dyDescent="0.2">
      <c r="B279" s="2" t="s">
        <v>213</v>
      </c>
      <c r="C279" s="2">
        <f>'2014 BPTs'!E115</f>
        <v>0</v>
      </c>
      <c r="D279" s="2">
        <f t="shared" si="100"/>
        <v>0</v>
      </c>
      <c r="E279" s="4">
        <f>'2014 BPTs'!F115</f>
        <v>0</v>
      </c>
      <c r="F279" s="88">
        <f>'2014 BPTs'!G115</f>
        <v>0</v>
      </c>
      <c r="G279" s="53">
        <f>'2014 BPTs'!I115</f>
        <v>0</v>
      </c>
      <c r="H279" s="88">
        <f>'2014 BPTs'!J115</f>
        <v>0</v>
      </c>
      <c r="I279" s="4">
        <f>'2014 BPTs'!K115</f>
        <v>0</v>
      </c>
      <c r="J279" s="5">
        <f>'2014 BPTs'!M115</f>
        <v>0</v>
      </c>
      <c r="K279" s="99">
        <f>'2014 BPTs'!BL115</f>
        <v>0</v>
      </c>
      <c r="L279" s="100">
        <f t="shared" si="85"/>
        <v>0</v>
      </c>
      <c r="M279" s="101">
        <f t="shared" si="86"/>
        <v>0</v>
      </c>
      <c r="N279" s="102">
        <f t="shared" si="92"/>
        <v>0</v>
      </c>
      <c r="O279" s="103">
        <f>'2014 BPTs'!BM115</f>
        <v>0</v>
      </c>
      <c r="P279" s="100">
        <f t="shared" si="87"/>
        <v>0</v>
      </c>
      <c r="Q279" s="101">
        <f t="shared" si="88"/>
        <v>0</v>
      </c>
      <c r="R279" s="104">
        <f t="shared" si="89"/>
        <v>0</v>
      </c>
      <c r="S279" s="105">
        <f t="shared" si="93"/>
        <v>0</v>
      </c>
      <c r="T279" s="104">
        <f t="shared" si="90"/>
        <v>0</v>
      </c>
      <c r="U279" s="121">
        <f>IF(K279=0,0,IF(B279="Manual",(S279-O279-AP279*(O279/(O279+Z279)))/S279,'2014 BPTs'!BP115))</f>
        <v>0</v>
      </c>
      <c r="V279" s="99">
        <f>'2014 BPTs'!BN115</f>
        <v>0</v>
      </c>
      <c r="W279" s="100">
        <f t="shared" si="101"/>
        <v>0</v>
      </c>
      <c r="X279" s="103">
        <f t="shared" si="91"/>
        <v>0</v>
      </c>
      <c r="Y279" s="102">
        <f t="shared" si="94"/>
        <v>0</v>
      </c>
      <c r="Z279" s="103">
        <f>'2014 BPTs'!BO115</f>
        <v>0</v>
      </c>
      <c r="AA279" s="104">
        <f t="shared" si="95"/>
        <v>0</v>
      </c>
      <c r="AB279" s="106">
        <f>IF(W279=0,0,IF(B279="Manual",(V279-Z279-AP279*(Z279/(Z279+O279)))/V279,'2014 BPTs'!BQ115))</f>
        <v>0</v>
      </c>
      <c r="AD279" s="2" t="str">
        <f t="shared" si="96"/>
        <v>00-0</v>
      </c>
      <c r="AE279" s="2">
        <f>'2014 BPTs'!BA115</f>
        <v>0</v>
      </c>
      <c r="AF279" s="2" t="str">
        <f>IF(B279="Auto",'2014 BPTs'!BB115,D279&amp;E279&amp;"-"&amp;F279)</f>
        <v/>
      </c>
      <c r="AG279" s="2" t="str">
        <f>'2014 BPTs'!BC115</f>
        <v/>
      </c>
      <c r="AH279" s="2" t="str">
        <f>'2014 BPTs'!BD115</f>
        <v/>
      </c>
      <c r="AI279" s="2" t="str">
        <f>'2014 BPTs'!BE115</f>
        <v/>
      </c>
      <c r="AJ279" s="2" t="str">
        <f>'2014 BPTs'!BF115</f>
        <v/>
      </c>
      <c r="AK279" s="2" t="str">
        <f>'2014 BPTs'!BG115</f>
        <v/>
      </c>
      <c r="AL279" s="2" t="str">
        <f>'2014 BPTs'!BH115</f>
        <v/>
      </c>
      <c r="AM279" s="2" t="str">
        <f>'2014 BPTs'!BI115</f>
        <v/>
      </c>
      <c r="AO279" s="128">
        <f>'2014 BPTs'!AJ115*'2014 BPTs'!BK115</f>
        <v>0</v>
      </c>
      <c r="AP279" s="128">
        <f>'2014 BPTs'!AK115*'2014 BPTs'!BK115</f>
        <v>0</v>
      </c>
      <c r="AR279" s="5">
        <f>IF(B279="Auto",'2014 BPTs'!M115,J279)</f>
        <v>0</v>
      </c>
      <c r="AS279" s="5">
        <f>'2014 BPTs'!O115</f>
        <v>0</v>
      </c>
      <c r="AT279" s="5">
        <f>'2014 BPTs'!Q115</f>
        <v>0</v>
      </c>
      <c r="AU279" s="5">
        <f>'2014 BPTs'!S115</f>
        <v>0</v>
      </c>
      <c r="AV279" s="5">
        <f>'2014 BPTs'!U115</f>
        <v>0</v>
      </c>
      <c r="AW279" s="5">
        <f>'2014 BPTs'!W115</f>
        <v>0</v>
      </c>
      <c r="AX279" s="5">
        <f>'2014 BPTs'!Y115</f>
        <v>0</v>
      </c>
      <c r="AY279" s="5">
        <f>'2014 BPTs'!AA115</f>
        <v>0</v>
      </c>
      <c r="BA279" s="24">
        <f>IF(ISNA(VLOOKUP(AF279,'2012 BPTs'!$B$12:$BX$181,BA$3,FALSE)),0,VLOOKUP(AF279,'2012 BPTs'!$B$12:$BX$181,BA$3,FALSE))</f>
        <v>0</v>
      </c>
      <c r="BB279" s="24">
        <f>IF(ISNA(VLOOKUP(AG279,'2012 BPTs'!$B$12:$BX$181,BB$3,FALSE)),0,VLOOKUP(AG279,'2012 BPTs'!$B$12:$BX$181,BB$3,FALSE))</f>
        <v>0</v>
      </c>
      <c r="BC279" s="24">
        <f>IF(ISNA(VLOOKUP(AH279,'2012 BPTs'!$B$12:$BX$181,BC$3,FALSE)),0,VLOOKUP(AH279,'2012 BPTs'!$B$12:$BX$181,BC$3,FALSE))</f>
        <v>0</v>
      </c>
      <c r="BD279" s="24">
        <f>IF(ISNA(VLOOKUP(AI279,'2012 BPTs'!$B$12:$BX$181,BD$3,FALSE)),0,VLOOKUP(AI279,'2012 BPTs'!$B$12:$BX$181,BD$3,FALSE))</f>
        <v>0</v>
      </c>
      <c r="BE279" s="24">
        <f>IF(ISNA(VLOOKUP(AJ279,'2012 BPTs'!$B$12:$BX$181,BE$3,FALSE)),0,VLOOKUP(AJ279,'2012 BPTs'!$B$12:$BX$181,BE$3,FALSE))</f>
        <v>0</v>
      </c>
      <c r="BF279" s="24">
        <f>IF(ISNA(VLOOKUP(AK279,'2012 BPTs'!$B$12:$BX$181,BF$3,FALSE)),0,VLOOKUP(AK279,'2012 BPTs'!$B$12:$BX$181,BF$3,FALSE))</f>
        <v>0</v>
      </c>
      <c r="BG279" s="24">
        <f>IF(ISNA(VLOOKUP(AL279,'2012 BPTs'!$B$12:$BX$181,BG$3,FALSE)),0,VLOOKUP(AL279,'2012 BPTs'!$B$12:$BX$181,BG$3,FALSE))</f>
        <v>0</v>
      </c>
      <c r="BH279" s="24">
        <f>IF(ISNA(VLOOKUP(AM279,'2012 BPTs'!$B$12:$BX$181,BH$3,FALSE)),0,VLOOKUP(AM279,'2012 BPTs'!$B$12:$BX$181,BH$3,FALSE))</f>
        <v>0</v>
      </c>
      <c r="BJ279" s="24">
        <f>IF(ISNA(VLOOKUP(AF279,'2012 BPTs'!$B$12:$BX$181,BJ$3,FALSE)),0,VLOOKUP(AF279,'2012 BPTs'!$B$12:$BX$181,BJ$3,FALSE))</f>
        <v>0</v>
      </c>
      <c r="BK279" s="24">
        <f>IF(ISNA(VLOOKUP(AG279,'2012 BPTs'!$B$12:$BX$181,BK$3,FALSE)),0,VLOOKUP(AG279,'2012 BPTs'!$B$12:$BX$181,BK$3,FALSE))</f>
        <v>0</v>
      </c>
      <c r="BL279" s="24">
        <f>IF(ISNA(VLOOKUP(AH279,'2012 BPTs'!$B$12:$BX$181,BL$3,FALSE)),0,VLOOKUP(AH279,'2012 BPTs'!$B$12:$BX$181,BL$3,FALSE))</f>
        <v>0</v>
      </c>
      <c r="BM279" s="24">
        <f>IF(ISNA(VLOOKUP(AI279,'2012 BPTs'!$B$12:$BX$181,BM$3,FALSE)),0,VLOOKUP(AI279,'2012 BPTs'!$B$12:$BX$181,BM$3,FALSE))</f>
        <v>0</v>
      </c>
      <c r="BN279" s="24">
        <f>IF(ISNA(VLOOKUP(AJ279,'2012 BPTs'!$B$12:$BX$181,BN$3,FALSE)),0,VLOOKUP(AJ279,'2012 BPTs'!$B$12:$BX$181,BN$3,FALSE))</f>
        <v>0</v>
      </c>
      <c r="BO279" s="24">
        <f>IF(ISNA(VLOOKUP(AK279,'2012 BPTs'!$B$12:$BX$181,BO$3,FALSE)),0,VLOOKUP(AK279,'2012 BPTs'!$B$12:$BX$181,BO$3,FALSE))</f>
        <v>0</v>
      </c>
      <c r="BP279" s="24">
        <f>IF(ISNA(VLOOKUP(AL279,'2012 BPTs'!$B$12:$BX$181,BP$3,FALSE)),0,VLOOKUP(AL279,'2012 BPTs'!$B$12:$BX$181,BP$3,FALSE))</f>
        <v>0</v>
      </c>
      <c r="BQ279" s="24">
        <f>IF(ISNA(VLOOKUP(AM279,'2012 BPTs'!$B$12:$BX$181,BQ$3,FALSE)),0,VLOOKUP(AM279,'2012 BPTs'!$B$12:$BX$181,BQ$3,FALSE))</f>
        <v>0</v>
      </c>
      <c r="BS279" s="77">
        <f t="shared" si="97"/>
        <v>0</v>
      </c>
      <c r="BT279" s="68">
        <f t="shared" si="98"/>
        <v>0</v>
      </c>
      <c r="BU279" s="68">
        <f t="shared" si="99"/>
        <v>0</v>
      </c>
      <c r="BW279" s="24">
        <f>IF(ISNA(VLOOKUP(AF279,'2012 BPTs'!$B$12:$BX$181,BW$3,FALSE)),0,VLOOKUP(AF279,'2012 BPTs'!$B$12:$BX$181,BW$3,FALSE))</f>
        <v>0</v>
      </c>
      <c r="BX279" s="24">
        <f>IF(ISNA(VLOOKUP(AG279,'2012 BPTs'!$B$12:$BX$181,BX$3,FALSE)),0,VLOOKUP(AG279,'2012 BPTs'!$B$12:$BX$181,BX$3,FALSE))</f>
        <v>0</v>
      </c>
      <c r="BY279" s="24">
        <f>IF(ISNA(VLOOKUP(AH279,'2012 BPTs'!$B$12:$BX$181,BY$3,FALSE)),0,VLOOKUP(AH279,'2012 BPTs'!$B$12:$BX$181,BY$3,FALSE))</f>
        <v>0</v>
      </c>
      <c r="BZ279" s="24">
        <f>IF(ISNA(VLOOKUP(AI279,'2012 BPTs'!$B$12:$BX$181,BZ$3,FALSE)),0,VLOOKUP(AI279,'2012 BPTs'!$B$12:$BX$181,BZ$3,FALSE))</f>
        <v>0</v>
      </c>
      <c r="CA279" s="24">
        <f>IF(ISNA(VLOOKUP(AJ279,'2012 BPTs'!$B$12:$BX$181,CA$3,FALSE)),0,VLOOKUP(AJ279,'2012 BPTs'!$B$12:$BX$181,CA$3,FALSE))</f>
        <v>0</v>
      </c>
      <c r="CB279" s="24">
        <f>IF(ISNA(VLOOKUP(AK279,'2012 BPTs'!$B$12:$BX$181,CB$3,FALSE)),0,VLOOKUP(AK279,'2012 BPTs'!$B$12:$BX$181,CB$3,FALSE))</f>
        <v>0</v>
      </c>
      <c r="CC279" s="24">
        <f>IF(ISNA(VLOOKUP(AL279,'2012 BPTs'!$B$12:$BX$181,CC$3,FALSE)),0,VLOOKUP(AL279,'2012 BPTs'!$B$12:$BX$181,CC$3,FALSE))</f>
        <v>0</v>
      </c>
      <c r="CD279" s="24">
        <f>IF(ISNA(VLOOKUP(AM279,'2012 BPTs'!$B$12:$BX$181,CD$3,FALSE)),0,VLOOKUP(AM279,'2012 BPTs'!$B$12:$BX$181,CD$3,FALSE))</f>
        <v>0</v>
      </c>
      <c r="CF279" s="24">
        <f>IF(ISERROR(VLOOKUP(AF279,'2012 BPTs'!$B$12:$BX$181,CF$3,FALSE)/VLOOKUP(AF279,'2012 BPTs'!$B$12:$BX454,CF$3+3,FALSE)),0,VLOOKUP(AF279,'2012 BPTs'!$B$12:$BX$181,CF$3,FALSE)/VLOOKUP(AF279,'2012 BPTs'!$B$12:$BX454,CF$3+3,FALSE))</f>
        <v>0</v>
      </c>
      <c r="CG279" s="24">
        <f>IF(ISERROR(VLOOKUP(AG279,'2012 BPTs'!$B$12:$BX$181,CG$3,FALSE)/VLOOKUP(AG279,'2012 BPTs'!$B$12:$BX454,CG$3+3,FALSE)),0,VLOOKUP(AG279,'2012 BPTs'!$B$12:$BX$181,CG$3,FALSE)/VLOOKUP(AG279,'2012 BPTs'!$B$12:$BX454,CG$3+3,FALSE))</f>
        <v>0</v>
      </c>
      <c r="CH279" s="24">
        <f>IF(ISERROR(VLOOKUP(AH279,'2012 BPTs'!$B$12:$BX$181,CH$3,FALSE)/VLOOKUP(AH279,'2012 BPTs'!$B$12:$BX454,CH$3+3,FALSE)),0,VLOOKUP(AH279,'2012 BPTs'!$B$12:$BX$181,CH$3,FALSE)/VLOOKUP(AH279,'2012 BPTs'!$B$12:$BX454,CH$3+3,FALSE))</f>
        <v>0</v>
      </c>
      <c r="CI279" s="24">
        <f>IF(ISERROR(VLOOKUP(AI279,'2012 BPTs'!$B$12:$BX$181,CI$3,FALSE)/VLOOKUP(AI279,'2012 BPTs'!$B$12:$BX454,CI$3+3,FALSE)),0,VLOOKUP(AI279,'2012 BPTs'!$B$12:$BX$181,CI$3,FALSE)/VLOOKUP(AI279,'2012 BPTs'!$B$12:$BX454,CI$3+3,FALSE))</f>
        <v>0</v>
      </c>
      <c r="CJ279" s="24">
        <f>IF(ISERROR(VLOOKUP(AJ279,'2012 BPTs'!$B$12:$BX$181,CJ$3,FALSE)/VLOOKUP(AJ279,'2012 BPTs'!$B$12:$BX454,CJ$3+3,FALSE)),0,VLOOKUP(AJ279,'2012 BPTs'!$B$12:$BX$181,CJ$3,FALSE)/VLOOKUP(AJ279,'2012 BPTs'!$B$12:$BX454,CJ$3+3,FALSE))</f>
        <v>0</v>
      </c>
      <c r="CK279" s="24">
        <f>IF(ISERROR(VLOOKUP(AK279,'2012 BPTs'!$B$12:$BX$181,CK$3,FALSE)/VLOOKUP(AK279,'2012 BPTs'!$B$12:$BX454,CK$3+3,FALSE)),0,VLOOKUP(AK279,'2012 BPTs'!$B$12:$BX$181,CK$3,FALSE)/VLOOKUP(AK279,'2012 BPTs'!$B$12:$BX454,CK$3+3,FALSE))</f>
        <v>0</v>
      </c>
      <c r="CL279" s="24">
        <f>IF(ISERROR(VLOOKUP(AL279,'2012 BPTs'!$B$12:$BX$181,CL$3,FALSE)/VLOOKUP(AL279,'2012 BPTs'!$B$12:$BX454,CL$3+3,FALSE)),0,VLOOKUP(AL279,'2012 BPTs'!$B$12:$BX$181,CL$3,FALSE)/VLOOKUP(AL279,'2012 BPTs'!$B$12:$BX454,CL$3+3,FALSE))</f>
        <v>0</v>
      </c>
      <c r="CM279" s="24">
        <f>IF(ISERROR(VLOOKUP(AM279,'2012 BPTs'!$B$12:$BX$181,CM$3,FALSE)/VLOOKUP(AM279,'2012 BPTs'!$B$12:$BX454,CM$3+3,FALSE)),0,VLOOKUP(AM279,'2012 BPTs'!$B$12:$BX$181,CM$3,FALSE)/VLOOKUP(AM279,'2012 BPTs'!$B$12:$BX454,CM$3+3,FALSE))</f>
        <v>0</v>
      </c>
      <c r="CO279" s="24">
        <f>IF(ISERROR(VLOOKUP(AF279,'2012 BPTs'!$B$12:$BX$181,CO$3,FALSE)/VLOOKUP(AF279,'2012 BPTs'!$B$12:$BX454,CO$3+2,FALSE)),0,VLOOKUP(AF279,'2012 BPTs'!$B$12:$BX$181,CO$3,FALSE)/VLOOKUP(AF279,'2012 BPTs'!$B$12:$BX454,CO$3+2,FALSE))</f>
        <v>0</v>
      </c>
      <c r="CP279" s="24">
        <f>IF(ISERROR(VLOOKUP(AG279,'2012 BPTs'!$B$12:$BX$181,CP$3,FALSE)/VLOOKUP(AG279,'2012 BPTs'!$B$12:$BX454,CP$3+2,FALSE)),0,VLOOKUP(AG279,'2012 BPTs'!$B$12:$BX$181,CP$3,FALSE)/VLOOKUP(AG279,'2012 BPTs'!$B$12:$BX454,CP$3+2,FALSE))</f>
        <v>0</v>
      </c>
      <c r="CQ279" s="24">
        <f>IF(ISERROR(VLOOKUP(AH279,'2012 BPTs'!$B$12:$BX$181,CQ$3,FALSE)/VLOOKUP(AH279,'2012 BPTs'!$B$12:$BX454,CQ$3+2,FALSE)),0,VLOOKUP(AH279,'2012 BPTs'!$B$12:$BX$181,CQ$3,FALSE)/VLOOKUP(AH279,'2012 BPTs'!$B$12:$BX454,CQ$3+2,FALSE))</f>
        <v>0</v>
      </c>
      <c r="CR279" s="24">
        <f>IF(ISERROR(VLOOKUP(AI279,'2012 BPTs'!$B$12:$BX$181,CR$3,FALSE)/VLOOKUP(AI279,'2012 BPTs'!$B$12:$BX454,CR$3+2,FALSE)),0,VLOOKUP(AI279,'2012 BPTs'!$B$12:$BX$181,CR$3,FALSE)/VLOOKUP(AI279,'2012 BPTs'!$B$12:$BX454,CR$3+2,FALSE))</f>
        <v>0</v>
      </c>
      <c r="CS279" s="24">
        <f>IF(ISERROR(VLOOKUP(AJ279,'2012 BPTs'!$B$12:$BX$181,CS$3,FALSE)/VLOOKUP(AJ279,'2012 BPTs'!$B$12:$BX454,CS$3+2,FALSE)),0,VLOOKUP(AJ279,'2012 BPTs'!$B$12:$BX$181,CS$3,FALSE)/VLOOKUP(AJ279,'2012 BPTs'!$B$12:$BX454,CS$3+2,FALSE))</f>
        <v>0</v>
      </c>
      <c r="CT279" s="24">
        <f>IF(ISERROR(VLOOKUP(AK279,'2012 BPTs'!$B$12:$BX$181,CT$3,FALSE)/VLOOKUP(AK279,'2012 BPTs'!$B$12:$BX454,CT$3+2,FALSE)),0,VLOOKUP(AK279,'2012 BPTs'!$B$12:$BX$181,CT$3,FALSE)/VLOOKUP(AK279,'2012 BPTs'!$B$12:$BX454,CT$3+2,FALSE))</f>
        <v>0</v>
      </c>
      <c r="CU279" s="24">
        <f>IF(ISERROR(VLOOKUP(AL279,'2012 BPTs'!$B$12:$BX$181,CU$3,FALSE)/VLOOKUP(AL279,'2012 BPTs'!$B$12:$BX454,CU$3+2,FALSE)),0,VLOOKUP(AL279,'2012 BPTs'!$B$12:$BX$181,CU$3,FALSE)/VLOOKUP(AL279,'2012 BPTs'!$B$12:$BX454,CU$3+2,FALSE))</f>
        <v>0</v>
      </c>
      <c r="CV279" s="24">
        <f>IF(ISERROR(VLOOKUP(AM279,'2012 BPTs'!$B$12:$BX$181,CV$3,FALSE)/VLOOKUP(AM279,'2012 BPTs'!$B$12:$BX454,CV$3+2,FALSE)),0,VLOOKUP(AM279,'2012 BPTs'!$B$12:$BX$181,CV$3,FALSE)/VLOOKUP(AM279,'2012 BPTs'!$B$12:$BX454,CV$3+2,FALSE))</f>
        <v>0</v>
      </c>
      <c r="CX279" s="93">
        <f>'2014 BPTs'!BR115</f>
        <v>0</v>
      </c>
      <c r="CY279" s="93">
        <f>'2014 BPTs'!BS115</f>
        <v>0</v>
      </c>
    </row>
    <row r="280" spans="2:103" x14ac:dyDescent="0.2">
      <c r="B280" s="2" t="s">
        <v>213</v>
      </c>
      <c r="C280" s="2">
        <f>'2014 BPTs'!E116</f>
        <v>0</v>
      </c>
      <c r="D280" s="2">
        <f t="shared" si="100"/>
        <v>0</v>
      </c>
      <c r="E280" s="4">
        <f>'2014 BPTs'!F116</f>
        <v>0</v>
      </c>
      <c r="F280" s="88">
        <f>'2014 BPTs'!G116</f>
        <v>0</v>
      </c>
      <c r="G280" s="53">
        <f>'2014 BPTs'!I116</f>
        <v>0</v>
      </c>
      <c r="H280" s="88">
        <f>'2014 BPTs'!J116</f>
        <v>0</v>
      </c>
      <c r="I280" s="4">
        <f>'2014 BPTs'!K116</f>
        <v>0</v>
      </c>
      <c r="J280" s="5">
        <f>'2014 BPTs'!M116</f>
        <v>0</v>
      </c>
      <c r="K280" s="99">
        <f>'2014 BPTs'!BL116</f>
        <v>0</v>
      </c>
      <c r="L280" s="100">
        <f t="shared" si="85"/>
        <v>0</v>
      </c>
      <c r="M280" s="101">
        <f t="shared" si="86"/>
        <v>0</v>
      </c>
      <c r="N280" s="102">
        <f t="shared" si="92"/>
        <v>0</v>
      </c>
      <c r="O280" s="103">
        <f>'2014 BPTs'!BM116</f>
        <v>0</v>
      </c>
      <c r="P280" s="100">
        <f t="shared" si="87"/>
        <v>0</v>
      </c>
      <c r="Q280" s="101">
        <f t="shared" si="88"/>
        <v>0</v>
      </c>
      <c r="R280" s="104">
        <f t="shared" si="89"/>
        <v>0</v>
      </c>
      <c r="S280" s="105">
        <f t="shared" si="93"/>
        <v>0</v>
      </c>
      <c r="T280" s="104">
        <f t="shared" si="90"/>
        <v>0</v>
      </c>
      <c r="U280" s="121">
        <f>IF(K280=0,0,IF(B280="Manual",(S280-O280-AP280*(O280/(O280+Z280)))/S280,'2014 BPTs'!BP116))</f>
        <v>0</v>
      </c>
      <c r="V280" s="99">
        <f>'2014 BPTs'!BN116</f>
        <v>0</v>
      </c>
      <c r="W280" s="100">
        <f t="shared" si="101"/>
        <v>0</v>
      </c>
      <c r="X280" s="103">
        <f t="shared" si="91"/>
        <v>0</v>
      </c>
      <c r="Y280" s="102">
        <f t="shared" si="94"/>
        <v>0</v>
      </c>
      <c r="Z280" s="103">
        <f>'2014 BPTs'!BO116</f>
        <v>0</v>
      </c>
      <c r="AA280" s="104">
        <f t="shared" si="95"/>
        <v>0</v>
      </c>
      <c r="AB280" s="106">
        <f>IF(W280=0,0,IF(B280="Manual",(V280-Z280-AP280*(Z280/(Z280+O280)))/V280,'2014 BPTs'!BQ116))</f>
        <v>0</v>
      </c>
      <c r="AD280" s="2" t="str">
        <f t="shared" si="96"/>
        <v>00-0</v>
      </c>
      <c r="AE280" s="2">
        <f>'2014 BPTs'!BA116</f>
        <v>0</v>
      </c>
      <c r="AF280" s="2" t="str">
        <f>IF(B280="Auto",'2014 BPTs'!BB116,D280&amp;E280&amp;"-"&amp;F280)</f>
        <v/>
      </c>
      <c r="AG280" s="2" t="str">
        <f>'2014 BPTs'!BC116</f>
        <v/>
      </c>
      <c r="AH280" s="2" t="str">
        <f>'2014 BPTs'!BD116</f>
        <v/>
      </c>
      <c r="AI280" s="2" t="str">
        <f>'2014 BPTs'!BE116</f>
        <v/>
      </c>
      <c r="AJ280" s="2" t="str">
        <f>'2014 BPTs'!BF116</f>
        <v/>
      </c>
      <c r="AK280" s="2" t="str">
        <f>'2014 BPTs'!BG116</f>
        <v/>
      </c>
      <c r="AL280" s="2" t="str">
        <f>'2014 BPTs'!BH116</f>
        <v/>
      </c>
      <c r="AM280" s="2" t="str">
        <f>'2014 BPTs'!BI116</f>
        <v/>
      </c>
      <c r="AO280" s="128">
        <f>'2014 BPTs'!AJ116*'2014 BPTs'!BK116</f>
        <v>0</v>
      </c>
      <c r="AP280" s="128">
        <f>'2014 BPTs'!AK116*'2014 BPTs'!BK116</f>
        <v>0</v>
      </c>
      <c r="AR280" s="5">
        <f>IF(B280="Auto",'2014 BPTs'!M116,J280)</f>
        <v>0</v>
      </c>
      <c r="AS280" s="5">
        <f>'2014 BPTs'!O116</f>
        <v>0</v>
      </c>
      <c r="AT280" s="5">
        <f>'2014 BPTs'!Q116</f>
        <v>0</v>
      </c>
      <c r="AU280" s="5">
        <f>'2014 BPTs'!S116</f>
        <v>0</v>
      </c>
      <c r="AV280" s="5">
        <f>'2014 BPTs'!U116</f>
        <v>0</v>
      </c>
      <c r="AW280" s="5">
        <f>'2014 BPTs'!W116</f>
        <v>0</v>
      </c>
      <c r="AX280" s="5">
        <f>'2014 BPTs'!Y116</f>
        <v>0</v>
      </c>
      <c r="AY280" s="5">
        <f>'2014 BPTs'!AA116</f>
        <v>0</v>
      </c>
      <c r="BA280" s="24">
        <f>IF(ISNA(VLOOKUP(AF280,'2012 BPTs'!$B$12:$BX$181,BA$3,FALSE)),0,VLOOKUP(AF280,'2012 BPTs'!$B$12:$BX$181,BA$3,FALSE))</f>
        <v>0</v>
      </c>
      <c r="BB280" s="24">
        <f>IF(ISNA(VLOOKUP(AG280,'2012 BPTs'!$B$12:$BX$181,BB$3,FALSE)),0,VLOOKUP(AG280,'2012 BPTs'!$B$12:$BX$181,BB$3,FALSE))</f>
        <v>0</v>
      </c>
      <c r="BC280" s="24">
        <f>IF(ISNA(VLOOKUP(AH280,'2012 BPTs'!$B$12:$BX$181,BC$3,FALSE)),0,VLOOKUP(AH280,'2012 BPTs'!$B$12:$BX$181,BC$3,FALSE))</f>
        <v>0</v>
      </c>
      <c r="BD280" s="24">
        <f>IF(ISNA(VLOOKUP(AI280,'2012 BPTs'!$B$12:$BX$181,BD$3,FALSE)),0,VLOOKUP(AI280,'2012 BPTs'!$B$12:$BX$181,BD$3,FALSE))</f>
        <v>0</v>
      </c>
      <c r="BE280" s="24">
        <f>IF(ISNA(VLOOKUP(AJ280,'2012 BPTs'!$B$12:$BX$181,BE$3,FALSE)),0,VLOOKUP(AJ280,'2012 BPTs'!$B$12:$BX$181,BE$3,FALSE))</f>
        <v>0</v>
      </c>
      <c r="BF280" s="24">
        <f>IF(ISNA(VLOOKUP(AK280,'2012 BPTs'!$B$12:$BX$181,BF$3,FALSE)),0,VLOOKUP(AK280,'2012 BPTs'!$B$12:$BX$181,BF$3,FALSE))</f>
        <v>0</v>
      </c>
      <c r="BG280" s="24">
        <f>IF(ISNA(VLOOKUP(AL280,'2012 BPTs'!$B$12:$BX$181,BG$3,FALSE)),0,VLOOKUP(AL280,'2012 BPTs'!$B$12:$BX$181,BG$3,FALSE))</f>
        <v>0</v>
      </c>
      <c r="BH280" s="24">
        <f>IF(ISNA(VLOOKUP(AM280,'2012 BPTs'!$B$12:$BX$181,BH$3,FALSE)),0,VLOOKUP(AM280,'2012 BPTs'!$B$12:$BX$181,BH$3,FALSE))</f>
        <v>0</v>
      </c>
      <c r="BJ280" s="24">
        <f>IF(ISNA(VLOOKUP(AF280,'2012 BPTs'!$B$12:$BX$181,BJ$3,FALSE)),0,VLOOKUP(AF280,'2012 BPTs'!$B$12:$BX$181,BJ$3,FALSE))</f>
        <v>0</v>
      </c>
      <c r="BK280" s="24">
        <f>IF(ISNA(VLOOKUP(AG280,'2012 BPTs'!$B$12:$BX$181,BK$3,FALSE)),0,VLOOKUP(AG280,'2012 BPTs'!$B$12:$BX$181,BK$3,FALSE))</f>
        <v>0</v>
      </c>
      <c r="BL280" s="24">
        <f>IF(ISNA(VLOOKUP(AH280,'2012 BPTs'!$B$12:$BX$181,BL$3,FALSE)),0,VLOOKUP(AH280,'2012 BPTs'!$B$12:$BX$181,BL$3,FALSE))</f>
        <v>0</v>
      </c>
      <c r="BM280" s="24">
        <f>IF(ISNA(VLOOKUP(AI280,'2012 BPTs'!$B$12:$BX$181,BM$3,FALSE)),0,VLOOKUP(AI280,'2012 BPTs'!$B$12:$BX$181,BM$3,FALSE))</f>
        <v>0</v>
      </c>
      <c r="BN280" s="24">
        <f>IF(ISNA(VLOOKUP(AJ280,'2012 BPTs'!$B$12:$BX$181,BN$3,FALSE)),0,VLOOKUP(AJ280,'2012 BPTs'!$B$12:$BX$181,BN$3,FALSE))</f>
        <v>0</v>
      </c>
      <c r="BO280" s="24">
        <f>IF(ISNA(VLOOKUP(AK280,'2012 BPTs'!$B$12:$BX$181,BO$3,FALSE)),0,VLOOKUP(AK280,'2012 BPTs'!$B$12:$BX$181,BO$3,FALSE))</f>
        <v>0</v>
      </c>
      <c r="BP280" s="24">
        <f>IF(ISNA(VLOOKUP(AL280,'2012 BPTs'!$B$12:$BX$181,BP$3,FALSE)),0,VLOOKUP(AL280,'2012 BPTs'!$B$12:$BX$181,BP$3,FALSE))</f>
        <v>0</v>
      </c>
      <c r="BQ280" s="24">
        <f>IF(ISNA(VLOOKUP(AM280,'2012 BPTs'!$B$12:$BX$181,BQ$3,FALSE)),0,VLOOKUP(AM280,'2012 BPTs'!$B$12:$BX$181,BQ$3,FALSE))</f>
        <v>0</v>
      </c>
      <c r="BS280" s="77">
        <f t="shared" si="97"/>
        <v>0</v>
      </c>
      <c r="BT280" s="68">
        <f t="shared" si="98"/>
        <v>0</v>
      </c>
      <c r="BU280" s="68">
        <f t="shared" si="99"/>
        <v>0</v>
      </c>
      <c r="BW280" s="24">
        <f>IF(ISNA(VLOOKUP(AF280,'2012 BPTs'!$B$12:$BX$181,BW$3,FALSE)),0,VLOOKUP(AF280,'2012 BPTs'!$B$12:$BX$181,BW$3,FALSE))</f>
        <v>0</v>
      </c>
      <c r="BX280" s="24">
        <f>IF(ISNA(VLOOKUP(AG280,'2012 BPTs'!$B$12:$BX$181,BX$3,FALSE)),0,VLOOKUP(AG280,'2012 BPTs'!$B$12:$BX$181,BX$3,FALSE))</f>
        <v>0</v>
      </c>
      <c r="BY280" s="24">
        <f>IF(ISNA(VLOOKUP(AH280,'2012 BPTs'!$B$12:$BX$181,BY$3,FALSE)),0,VLOOKUP(AH280,'2012 BPTs'!$B$12:$BX$181,BY$3,FALSE))</f>
        <v>0</v>
      </c>
      <c r="BZ280" s="24">
        <f>IF(ISNA(VLOOKUP(AI280,'2012 BPTs'!$B$12:$BX$181,BZ$3,FALSE)),0,VLOOKUP(AI280,'2012 BPTs'!$B$12:$BX$181,BZ$3,FALSE))</f>
        <v>0</v>
      </c>
      <c r="CA280" s="24">
        <f>IF(ISNA(VLOOKUP(AJ280,'2012 BPTs'!$B$12:$BX$181,CA$3,FALSE)),0,VLOOKUP(AJ280,'2012 BPTs'!$B$12:$BX$181,CA$3,FALSE))</f>
        <v>0</v>
      </c>
      <c r="CB280" s="24">
        <f>IF(ISNA(VLOOKUP(AK280,'2012 BPTs'!$B$12:$BX$181,CB$3,FALSE)),0,VLOOKUP(AK280,'2012 BPTs'!$B$12:$BX$181,CB$3,FALSE))</f>
        <v>0</v>
      </c>
      <c r="CC280" s="24">
        <f>IF(ISNA(VLOOKUP(AL280,'2012 BPTs'!$B$12:$BX$181,CC$3,FALSE)),0,VLOOKUP(AL280,'2012 BPTs'!$B$12:$BX$181,CC$3,FALSE))</f>
        <v>0</v>
      </c>
      <c r="CD280" s="24">
        <f>IF(ISNA(VLOOKUP(AM280,'2012 BPTs'!$B$12:$BX$181,CD$3,FALSE)),0,VLOOKUP(AM280,'2012 BPTs'!$B$12:$BX$181,CD$3,FALSE))</f>
        <v>0</v>
      </c>
      <c r="CF280" s="24">
        <f>IF(ISERROR(VLOOKUP(AF280,'2012 BPTs'!$B$12:$BX$181,CF$3,FALSE)/VLOOKUP(AF280,'2012 BPTs'!$B$12:$BX455,CF$3+3,FALSE)),0,VLOOKUP(AF280,'2012 BPTs'!$B$12:$BX$181,CF$3,FALSE)/VLOOKUP(AF280,'2012 BPTs'!$B$12:$BX455,CF$3+3,FALSE))</f>
        <v>0</v>
      </c>
      <c r="CG280" s="24">
        <f>IF(ISERROR(VLOOKUP(AG280,'2012 BPTs'!$B$12:$BX$181,CG$3,FALSE)/VLOOKUP(AG280,'2012 BPTs'!$B$12:$BX455,CG$3+3,FALSE)),0,VLOOKUP(AG280,'2012 BPTs'!$B$12:$BX$181,CG$3,FALSE)/VLOOKUP(AG280,'2012 BPTs'!$B$12:$BX455,CG$3+3,FALSE))</f>
        <v>0</v>
      </c>
      <c r="CH280" s="24">
        <f>IF(ISERROR(VLOOKUP(AH280,'2012 BPTs'!$B$12:$BX$181,CH$3,FALSE)/VLOOKUP(AH280,'2012 BPTs'!$B$12:$BX455,CH$3+3,FALSE)),0,VLOOKUP(AH280,'2012 BPTs'!$B$12:$BX$181,CH$3,FALSE)/VLOOKUP(AH280,'2012 BPTs'!$B$12:$BX455,CH$3+3,FALSE))</f>
        <v>0</v>
      </c>
      <c r="CI280" s="24">
        <f>IF(ISERROR(VLOOKUP(AI280,'2012 BPTs'!$B$12:$BX$181,CI$3,FALSE)/VLOOKUP(AI280,'2012 BPTs'!$B$12:$BX455,CI$3+3,FALSE)),0,VLOOKUP(AI280,'2012 BPTs'!$B$12:$BX$181,CI$3,FALSE)/VLOOKUP(AI280,'2012 BPTs'!$B$12:$BX455,CI$3+3,FALSE))</f>
        <v>0</v>
      </c>
      <c r="CJ280" s="24">
        <f>IF(ISERROR(VLOOKUP(AJ280,'2012 BPTs'!$B$12:$BX$181,CJ$3,FALSE)/VLOOKUP(AJ280,'2012 BPTs'!$B$12:$BX455,CJ$3+3,FALSE)),0,VLOOKUP(AJ280,'2012 BPTs'!$B$12:$BX$181,CJ$3,FALSE)/VLOOKUP(AJ280,'2012 BPTs'!$B$12:$BX455,CJ$3+3,FALSE))</f>
        <v>0</v>
      </c>
      <c r="CK280" s="24">
        <f>IF(ISERROR(VLOOKUP(AK280,'2012 BPTs'!$B$12:$BX$181,CK$3,FALSE)/VLOOKUP(AK280,'2012 BPTs'!$B$12:$BX455,CK$3+3,FALSE)),0,VLOOKUP(AK280,'2012 BPTs'!$B$12:$BX$181,CK$3,FALSE)/VLOOKUP(AK280,'2012 BPTs'!$B$12:$BX455,CK$3+3,FALSE))</f>
        <v>0</v>
      </c>
      <c r="CL280" s="24">
        <f>IF(ISERROR(VLOOKUP(AL280,'2012 BPTs'!$B$12:$BX$181,CL$3,FALSE)/VLOOKUP(AL280,'2012 BPTs'!$B$12:$BX455,CL$3+3,FALSE)),0,VLOOKUP(AL280,'2012 BPTs'!$B$12:$BX$181,CL$3,FALSE)/VLOOKUP(AL280,'2012 BPTs'!$B$12:$BX455,CL$3+3,FALSE))</f>
        <v>0</v>
      </c>
      <c r="CM280" s="24">
        <f>IF(ISERROR(VLOOKUP(AM280,'2012 BPTs'!$B$12:$BX$181,CM$3,FALSE)/VLOOKUP(AM280,'2012 BPTs'!$B$12:$BX455,CM$3+3,FALSE)),0,VLOOKUP(AM280,'2012 BPTs'!$B$12:$BX$181,CM$3,FALSE)/VLOOKUP(AM280,'2012 BPTs'!$B$12:$BX455,CM$3+3,FALSE))</f>
        <v>0</v>
      </c>
      <c r="CO280" s="24">
        <f>IF(ISERROR(VLOOKUP(AF280,'2012 BPTs'!$B$12:$BX$181,CO$3,FALSE)/VLOOKUP(AF280,'2012 BPTs'!$B$12:$BX455,CO$3+2,FALSE)),0,VLOOKUP(AF280,'2012 BPTs'!$B$12:$BX$181,CO$3,FALSE)/VLOOKUP(AF280,'2012 BPTs'!$B$12:$BX455,CO$3+2,FALSE))</f>
        <v>0</v>
      </c>
      <c r="CP280" s="24">
        <f>IF(ISERROR(VLOOKUP(AG280,'2012 BPTs'!$B$12:$BX$181,CP$3,FALSE)/VLOOKUP(AG280,'2012 BPTs'!$B$12:$BX455,CP$3+2,FALSE)),0,VLOOKUP(AG280,'2012 BPTs'!$B$12:$BX$181,CP$3,FALSE)/VLOOKUP(AG280,'2012 BPTs'!$B$12:$BX455,CP$3+2,FALSE))</f>
        <v>0</v>
      </c>
      <c r="CQ280" s="24">
        <f>IF(ISERROR(VLOOKUP(AH280,'2012 BPTs'!$B$12:$BX$181,CQ$3,FALSE)/VLOOKUP(AH280,'2012 BPTs'!$B$12:$BX455,CQ$3+2,FALSE)),0,VLOOKUP(AH280,'2012 BPTs'!$B$12:$BX$181,CQ$3,FALSE)/VLOOKUP(AH280,'2012 BPTs'!$B$12:$BX455,CQ$3+2,FALSE))</f>
        <v>0</v>
      </c>
      <c r="CR280" s="24">
        <f>IF(ISERROR(VLOOKUP(AI280,'2012 BPTs'!$B$12:$BX$181,CR$3,FALSE)/VLOOKUP(AI280,'2012 BPTs'!$B$12:$BX455,CR$3+2,FALSE)),0,VLOOKUP(AI280,'2012 BPTs'!$B$12:$BX$181,CR$3,FALSE)/VLOOKUP(AI280,'2012 BPTs'!$B$12:$BX455,CR$3+2,FALSE))</f>
        <v>0</v>
      </c>
      <c r="CS280" s="24">
        <f>IF(ISERROR(VLOOKUP(AJ280,'2012 BPTs'!$B$12:$BX$181,CS$3,FALSE)/VLOOKUP(AJ280,'2012 BPTs'!$B$12:$BX455,CS$3+2,FALSE)),0,VLOOKUP(AJ280,'2012 BPTs'!$B$12:$BX$181,CS$3,FALSE)/VLOOKUP(AJ280,'2012 BPTs'!$B$12:$BX455,CS$3+2,FALSE))</f>
        <v>0</v>
      </c>
      <c r="CT280" s="24">
        <f>IF(ISERROR(VLOOKUP(AK280,'2012 BPTs'!$B$12:$BX$181,CT$3,FALSE)/VLOOKUP(AK280,'2012 BPTs'!$B$12:$BX455,CT$3+2,FALSE)),0,VLOOKUP(AK280,'2012 BPTs'!$B$12:$BX$181,CT$3,FALSE)/VLOOKUP(AK280,'2012 BPTs'!$B$12:$BX455,CT$3+2,FALSE))</f>
        <v>0</v>
      </c>
      <c r="CU280" s="24">
        <f>IF(ISERROR(VLOOKUP(AL280,'2012 BPTs'!$B$12:$BX$181,CU$3,FALSE)/VLOOKUP(AL280,'2012 BPTs'!$B$12:$BX455,CU$3+2,FALSE)),0,VLOOKUP(AL280,'2012 BPTs'!$B$12:$BX$181,CU$3,FALSE)/VLOOKUP(AL280,'2012 BPTs'!$B$12:$BX455,CU$3+2,FALSE))</f>
        <v>0</v>
      </c>
      <c r="CV280" s="24">
        <f>IF(ISERROR(VLOOKUP(AM280,'2012 BPTs'!$B$12:$BX$181,CV$3,FALSE)/VLOOKUP(AM280,'2012 BPTs'!$B$12:$BX455,CV$3+2,FALSE)),0,VLOOKUP(AM280,'2012 BPTs'!$B$12:$BX$181,CV$3,FALSE)/VLOOKUP(AM280,'2012 BPTs'!$B$12:$BX455,CV$3+2,FALSE))</f>
        <v>0</v>
      </c>
      <c r="CX280" s="93">
        <f>'2014 BPTs'!BR116</f>
        <v>0</v>
      </c>
      <c r="CY280" s="93">
        <f>'2014 BPTs'!BS116</f>
        <v>0</v>
      </c>
    </row>
    <row r="281" spans="2:103" x14ac:dyDescent="0.2">
      <c r="B281" s="2" t="s">
        <v>213</v>
      </c>
      <c r="C281" s="2">
        <f>'2014 BPTs'!E117</f>
        <v>0</v>
      </c>
      <c r="D281" s="2">
        <f t="shared" si="100"/>
        <v>0</v>
      </c>
      <c r="E281" s="4">
        <f>'2014 BPTs'!F117</f>
        <v>0</v>
      </c>
      <c r="F281" s="88">
        <f>'2014 BPTs'!G117</f>
        <v>0</v>
      </c>
      <c r="G281" s="53">
        <f>'2014 BPTs'!I117</f>
        <v>0</v>
      </c>
      <c r="H281" s="88">
        <f>'2014 BPTs'!J117</f>
        <v>0</v>
      </c>
      <c r="I281" s="4">
        <f>'2014 BPTs'!K117</f>
        <v>0</v>
      </c>
      <c r="J281" s="5">
        <f>'2014 BPTs'!M117</f>
        <v>0</v>
      </c>
      <c r="K281" s="99">
        <f>'2014 BPTs'!BL117</f>
        <v>0</v>
      </c>
      <c r="L281" s="100">
        <f t="shared" si="85"/>
        <v>0</v>
      </c>
      <c r="M281" s="101">
        <f t="shared" si="86"/>
        <v>0</v>
      </c>
      <c r="N281" s="102">
        <f t="shared" si="92"/>
        <v>0</v>
      </c>
      <c r="O281" s="103">
        <f>'2014 BPTs'!BM117</f>
        <v>0</v>
      </c>
      <c r="P281" s="100">
        <f t="shared" si="87"/>
        <v>0</v>
      </c>
      <c r="Q281" s="101">
        <f t="shared" si="88"/>
        <v>0</v>
      </c>
      <c r="R281" s="104">
        <f t="shared" si="89"/>
        <v>0</v>
      </c>
      <c r="S281" s="105">
        <f t="shared" si="93"/>
        <v>0</v>
      </c>
      <c r="T281" s="104">
        <f t="shared" si="90"/>
        <v>0</v>
      </c>
      <c r="U281" s="121">
        <f>IF(K281=0,0,IF(B281="Manual",(S281-O281-AP281*(O281/(O281+Z281)))/S281,'2014 BPTs'!BP117))</f>
        <v>0</v>
      </c>
      <c r="V281" s="99">
        <f>'2014 BPTs'!BN117</f>
        <v>0</v>
      </c>
      <c r="W281" s="100">
        <f t="shared" si="101"/>
        <v>0</v>
      </c>
      <c r="X281" s="103">
        <f t="shared" si="91"/>
        <v>0</v>
      </c>
      <c r="Y281" s="102">
        <f t="shared" si="94"/>
        <v>0</v>
      </c>
      <c r="Z281" s="103">
        <f>'2014 BPTs'!BO117</f>
        <v>0</v>
      </c>
      <c r="AA281" s="104">
        <f t="shared" si="95"/>
        <v>0</v>
      </c>
      <c r="AB281" s="106">
        <f>IF(W281=0,0,IF(B281="Manual",(V281-Z281-AP281*(Z281/(Z281+O281)))/V281,'2014 BPTs'!BQ117))</f>
        <v>0</v>
      </c>
      <c r="AD281" s="2" t="str">
        <f t="shared" si="96"/>
        <v>00-0</v>
      </c>
      <c r="AE281" s="2">
        <f>'2014 BPTs'!BA117</f>
        <v>0</v>
      </c>
      <c r="AF281" s="2" t="str">
        <f>IF(B281="Auto",'2014 BPTs'!BB117,D281&amp;E281&amp;"-"&amp;F281)</f>
        <v/>
      </c>
      <c r="AG281" s="2" t="str">
        <f>'2014 BPTs'!BC117</f>
        <v/>
      </c>
      <c r="AH281" s="2" t="str">
        <f>'2014 BPTs'!BD117</f>
        <v/>
      </c>
      <c r="AI281" s="2" t="str">
        <f>'2014 BPTs'!BE117</f>
        <v/>
      </c>
      <c r="AJ281" s="2" t="str">
        <f>'2014 BPTs'!BF117</f>
        <v/>
      </c>
      <c r="AK281" s="2" t="str">
        <f>'2014 BPTs'!BG117</f>
        <v/>
      </c>
      <c r="AL281" s="2" t="str">
        <f>'2014 BPTs'!BH117</f>
        <v/>
      </c>
      <c r="AM281" s="2" t="str">
        <f>'2014 BPTs'!BI117</f>
        <v/>
      </c>
      <c r="AO281" s="128">
        <f>'2014 BPTs'!AJ117*'2014 BPTs'!BK117</f>
        <v>0</v>
      </c>
      <c r="AP281" s="128">
        <f>'2014 BPTs'!AK117*'2014 BPTs'!BK117</f>
        <v>0</v>
      </c>
      <c r="AR281" s="5">
        <f>IF(B281="Auto",'2014 BPTs'!M117,J281)</f>
        <v>0</v>
      </c>
      <c r="AS281" s="5">
        <f>'2014 BPTs'!O117</f>
        <v>0</v>
      </c>
      <c r="AT281" s="5">
        <f>'2014 BPTs'!Q117</f>
        <v>0</v>
      </c>
      <c r="AU281" s="5">
        <f>'2014 BPTs'!S117</f>
        <v>0</v>
      </c>
      <c r="AV281" s="5">
        <f>'2014 BPTs'!U117</f>
        <v>0</v>
      </c>
      <c r="AW281" s="5">
        <f>'2014 BPTs'!W117</f>
        <v>0</v>
      </c>
      <c r="AX281" s="5">
        <f>'2014 BPTs'!Y117</f>
        <v>0</v>
      </c>
      <c r="AY281" s="5">
        <f>'2014 BPTs'!AA117</f>
        <v>0</v>
      </c>
      <c r="BA281" s="24">
        <f>IF(ISNA(VLOOKUP(AF281,'2012 BPTs'!$B$12:$BX$181,BA$3,FALSE)),0,VLOOKUP(AF281,'2012 BPTs'!$B$12:$BX$181,BA$3,FALSE))</f>
        <v>0</v>
      </c>
      <c r="BB281" s="24">
        <f>IF(ISNA(VLOOKUP(AG281,'2012 BPTs'!$B$12:$BX$181,BB$3,FALSE)),0,VLOOKUP(AG281,'2012 BPTs'!$B$12:$BX$181,BB$3,FALSE))</f>
        <v>0</v>
      </c>
      <c r="BC281" s="24">
        <f>IF(ISNA(VLOOKUP(AH281,'2012 BPTs'!$B$12:$BX$181,BC$3,FALSE)),0,VLOOKUP(AH281,'2012 BPTs'!$B$12:$BX$181,BC$3,FALSE))</f>
        <v>0</v>
      </c>
      <c r="BD281" s="24">
        <f>IF(ISNA(VLOOKUP(AI281,'2012 BPTs'!$B$12:$BX$181,BD$3,FALSE)),0,VLOOKUP(AI281,'2012 BPTs'!$B$12:$BX$181,BD$3,FALSE))</f>
        <v>0</v>
      </c>
      <c r="BE281" s="24">
        <f>IF(ISNA(VLOOKUP(AJ281,'2012 BPTs'!$B$12:$BX$181,BE$3,FALSE)),0,VLOOKUP(AJ281,'2012 BPTs'!$B$12:$BX$181,BE$3,FALSE))</f>
        <v>0</v>
      </c>
      <c r="BF281" s="24">
        <f>IF(ISNA(VLOOKUP(AK281,'2012 BPTs'!$B$12:$BX$181,BF$3,FALSE)),0,VLOOKUP(AK281,'2012 BPTs'!$B$12:$BX$181,BF$3,FALSE))</f>
        <v>0</v>
      </c>
      <c r="BG281" s="24">
        <f>IF(ISNA(VLOOKUP(AL281,'2012 BPTs'!$B$12:$BX$181,BG$3,FALSE)),0,VLOOKUP(AL281,'2012 BPTs'!$B$12:$BX$181,BG$3,FALSE))</f>
        <v>0</v>
      </c>
      <c r="BH281" s="24">
        <f>IF(ISNA(VLOOKUP(AM281,'2012 BPTs'!$B$12:$BX$181,BH$3,FALSE)),0,VLOOKUP(AM281,'2012 BPTs'!$B$12:$BX$181,BH$3,FALSE))</f>
        <v>0</v>
      </c>
      <c r="BJ281" s="24">
        <f>IF(ISNA(VLOOKUP(AF281,'2012 BPTs'!$B$12:$BX$181,BJ$3,FALSE)),0,VLOOKUP(AF281,'2012 BPTs'!$B$12:$BX$181,BJ$3,FALSE))</f>
        <v>0</v>
      </c>
      <c r="BK281" s="24">
        <f>IF(ISNA(VLOOKUP(AG281,'2012 BPTs'!$B$12:$BX$181,BK$3,FALSE)),0,VLOOKUP(AG281,'2012 BPTs'!$B$12:$BX$181,BK$3,FALSE))</f>
        <v>0</v>
      </c>
      <c r="BL281" s="24">
        <f>IF(ISNA(VLOOKUP(AH281,'2012 BPTs'!$B$12:$BX$181,BL$3,FALSE)),0,VLOOKUP(AH281,'2012 BPTs'!$B$12:$BX$181,BL$3,FALSE))</f>
        <v>0</v>
      </c>
      <c r="BM281" s="24">
        <f>IF(ISNA(VLOOKUP(AI281,'2012 BPTs'!$B$12:$BX$181,BM$3,FALSE)),0,VLOOKUP(AI281,'2012 BPTs'!$B$12:$BX$181,BM$3,FALSE))</f>
        <v>0</v>
      </c>
      <c r="BN281" s="24">
        <f>IF(ISNA(VLOOKUP(AJ281,'2012 BPTs'!$B$12:$BX$181,BN$3,FALSE)),0,VLOOKUP(AJ281,'2012 BPTs'!$B$12:$BX$181,BN$3,FALSE))</f>
        <v>0</v>
      </c>
      <c r="BO281" s="24">
        <f>IF(ISNA(VLOOKUP(AK281,'2012 BPTs'!$B$12:$BX$181,BO$3,FALSE)),0,VLOOKUP(AK281,'2012 BPTs'!$B$12:$BX$181,BO$3,FALSE))</f>
        <v>0</v>
      </c>
      <c r="BP281" s="24">
        <f>IF(ISNA(VLOOKUP(AL281,'2012 BPTs'!$B$12:$BX$181,BP$3,FALSE)),0,VLOOKUP(AL281,'2012 BPTs'!$B$12:$BX$181,BP$3,FALSE))</f>
        <v>0</v>
      </c>
      <c r="BQ281" s="24">
        <f>IF(ISNA(VLOOKUP(AM281,'2012 BPTs'!$B$12:$BX$181,BQ$3,FALSE)),0,VLOOKUP(AM281,'2012 BPTs'!$B$12:$BX$181,BQ$3,FALSE))</f>
        <v>0</v>
      </c>
      <c r="BS281" s="77">
        <f t="shared" si="97"/>
        <v>0</v>
      </c>
      <c r="BT281" s="68">
        <f t="shared" si="98"/>
        <v>0</v>
      </c>
      <c r="BU281" s="68">
        <f t="shared" si="99"/>
        <v>0</v>
      </c>
      <c r="BW281" s="24">
        <f>IF(ISNA(VLOOKUP(AF281,'2012 BPTs'!$B$12:$BX$181,BW$3,FALSE)),0,VLOOKUP(AF281,'2012 BPTs'!$B$12:$BX$181,BW$3,FALSE))</f>
        <v>0</v>
      </c>
      <c r="BX281" s="24">
        <f>IF(ISNA(VLOOKUP(AG281,'2012 BPTs'!$B$12:$BX$181,BX$3,FALSE)),0,VLOOKUP(AG281,'2012 BPTs'!$B$12:$BX$181,BX$3,FALSE))</f>
        <v>0</v>
      </c>
      <c r="BY281" s="24">
        <f>IF(ISNA(VLOOKUP(AH281,'2012 BPTs'!$B$12:$BX$181,BY$3,FALSE)),0,VLOOKUP(AH281,'2012 BPTs'!$B$12:$BX$181,BY$3,FALSE))</f>
        <v>0</v>
      </c>
      <c r="BZ281" s="24">
        <f>IF(ISNA(VLOOKUP(AI281,'2012 BPTs'!$B$12:$BX$181,BZ$3,FALSE)),0,VLOOKUP(AI281,'2012 BPTs'!$B$12:$BX$181,BZ$3,FALSE))</f>
        <v>0</v>
      </c>
      <c r="CA281" s="24">
        <f>IF(ISNA(VLOOKUP(AJ281,'2012 BPTs'!$B$12:$BX$181,CA$3,FALSE)),0,VLOOKUP(AJ281,'2012 BPTs'!$B$12:$BX$181,CA$3,FALSE))</f>
        <v>0</v>
      </c>
      <c r="CB281" s="24">
        <f>IF(ISNA(VLOOKUP(AK281,'2012 BPTs'!$B$12:$BX$181,CB$3,FALSE)),0,VLOOKUP(AK281,'2012 BPTs'!$B$12:$BX$181,CB$3,FALSE))</f>
        <v>0</v>
      </c>
      <c r="CC281" s="24">
        <f>IF(ISNA(VLOOKUP(AL281,'2012 BPTs'!$B$12:$BX$181,CC$3,FALSE)),0,VLOOKUP(AL281,'2012 BPTs'!$B$12:$BX$181,CC$3,FALSE))</f>
        <v>0</v>
      </c>
      <c r="CD281" s="24">
        <f>IF(ISNA(VLOOKUP(AM281,'2012 BPTs'!$B$12:$BX$181,CD$3,FALSE)),0,VLOOKUP(AM281,'2012 BPTs'!$B$12:$BX$181,CD$3,FALSE))</f>
        <v>0</v>
      </c>
      <c r="CF281" s="24">
        <f>IF(ISERROR(VLOOKUP(AF281,'2012 BPTs'!$B$12:$BX$181,CF$3,FALSE)/VLOOKUP(AF281,'2012 BPTs'!$B$12:$BX456,CF$3+3,FALSE)),0,VLOOKUP(AF281,'2012 BPTs'!$B$12:$BX$181,CF$3,FALSE)/VLOOKUP(AF281,'2012 BPTs'!$B$12:$BX456,CF$3+3,FALSE))</f>
        <v>0</v>
      </c>
      <c r="CG281" s="24">
        <f>IF(ISERROR(VLOOKUP(AG281,'2012 BPTs'!$B$12:$BX$181,CG$3,FALSE)/VLOOKUP(AG281,'2012 BPTs'!$B$12:$BX456,CG$3+3,FALSE)),0,VLOOKUP(AG281,'2012 BPTs'!$B$12:$BX$181,CG$3,FALSE)/VLOOKUP(AG281,'2012 BPTs'!$B$12:$BX456,CG$3+3,FALSE))</f>
        <v>0</v>
      </c>
      <c r="CH281" s="24">
        <f>IF(ISERROR(VLOOKUP(AH281,'2012 BPTs'!$B$12:$BX$181,CH$3,FALSE)/VLOOKUP(AH281,'2012 BPTs'!$B$12:$BX456,CH$3+3,FALSE)),0,VLOOKUP(AH281,'2012 BPTs'!$B$12:$BX$181,CH$3,FALSE)/VLOOKUP(AH281,'2012 BPTs'!$B$12:$BX456,CH$3+3,FALSE))</f>
        <v>0</v>
      </c>
      <c r="CI281" s="24">
        <f>IF(ISERROR(VLOOKUP(AI281,'2012 BPTs'!$B$12:$BX$181,CI$3,FALSE)/VLOOKUP(AI281,'2012 BPTs'!$B$12:$BX456,CI$3+3,FALSE)),0,VLOOKUP(AI281,'2012 BPTs'!$B$12:$BX$181,CI$3,FALSE)/VLOOKUP(AI281,'2012 BPTs'!$B$12:$BX456,CI$3+3,FALSE))</f>
        <v>0</v>
      </c>
      <c r="CJ281" s="24">
        <f>IF(ISERROR(VLOOKUP(AJ281,'2012 BPTs'!$B$12:$BX$181,CJ$3,FALSE)/VLOOKUP(AJ281,'2012 BPTs'!$B$12:$BX456,CJ$3+3,FALSE)),0,VLOOKUP(AJ281,'2012 BPTs'!$B$12:$BX$181,CJ$3,FALSE)/VLOOKUP(AJ281,'2012 BPTs'!$B$12:$BX456,CJ$3+3,FALSE))</f>
        <v>0</v>
      </c>
      <c r="CK281" s="24">
        <f>IF(ISERROR(VLOOKUP(AK281,'2012 BPTs'!$B$12:$BX$181,CK$3,FALSE)/VLOOKUP(AK281,'2012 BPTs'!$B$12:$BX456,CK$3+3,FALSE)),0,VLOOKUP(AK281,'2012 BPTs'!$B$12:$BX$181,CK$3,FALSE)/VLOOKUP(AK281,'2012 BPTs'!$B$12:$BX456,CK$3+3,FALSE))</f>
        <v>0</v>
      </c>
      <c r="CL281" s="24">
        <f>IF(ISERROR(VLOOKUP(AL281,'2012 BPTs'!$B$12:$BX$181,CL$3,FALSE)/VLOOKUP(AL281,'2012 BPTs'!$B$12:$BX456,CL$3+3,FALSE)),0,VLOOKUP(AL281,'2012 BPTs'!$B$12:$BX$181,CL$3,FALSE)/VLOOKUP(AL281,'2012 BPTs'!$B$12:$BX456,CL$3+3,FALSE))</f>
        <v>0</v>
      </c>
      <c r="CM281" s="24">
        <f>IF(ISERROR(VLOOKUP(AM281,'2012 BPTs'!$B$12:$BX$181,CM$3,FALSE)/VLOOKUP(AM281,'2012 BPTs'!$B$12:$BX456,CM$3+3,FALSE)),0,VLOOKUP(AM281,'2012 BPTs'!$B$12:$BX$181,CM$3,FALSE)/VLOOKUP(AM281,'2012 BPTs'!$B$12:$BX456,CM$3+3,FALSE))</f>
        <v>0</v>
      </c>
      <c r="CO281" s="24">
        <f>IF(ISERROR(VLOOKUP(AF281,'2012 BPTs'!$B$12:$BX$181,CO$3,FALSE)/VLOOKUP(AF281,'2012 BPTs'!$B$12:$BX456,CO$3+2,FALSE)),0,VLOOKUP(AF281,'2012 BPTs'!$B$12:$BX$181,CO$3,FALSE)/VLOOKUP(AF281,'2012 BPTs'!$B$12:$BX456,CO$3+2,FALSE))</f>
        <v>0</v>
      </c>
      <c r="CP281" s="24">
        <f>IF(ISERROR(VLOOKUP(AG281,'2012 BPTs'!$B$12:$BX$181,CP$3,FALSE)/VLOOKUP(AG281,'2012 BPTs'!$B$12:$BX456,CP$3+2,FALSE)),0,VLOOKUP(AG281,'2012 BPTs'!$B$12:$BX$181,CP$3,FALSE)/VLOOKUP(AG281,'2012 BPTs'!$B$12:$BX456,CP$3+2,FALSE))</f>
        <v>0</v>
      </c>
      <c r="CQ281" s="24">
        <f>IF(ISERROR(VLOOKUP(AH281,'2012 BPTs'!$B$12:$BX$181,CQ$3,FALSE)/VLOOKUP(AH281,'2012 BPTs'!$B$12:$BX456,CQ$3+2,FALSE)),0,VLOOKUP(AH281,'2012 BPTs'!$B$12:$BX$181,CQ$3,FALSE)/VLOOKUP(AH281,'2012 BPTs'!$B$12:$BX456,CQ$3+2,FALSE))</f>
        <v>0</v>
      </c>
      <c r="CR281" s="24">
        <f>IF(ISERROR(VLOOKUP(AI281,'2012 BPTs'!$B$12:$BX$181,CR$3,FALSE)/VLOOKUP(AI281,'2012 BPTs'!$B$12:$BX456,CR$3+2,FALSE)),0,VLOOKUP(AI281,'2012 BPTs'!$B$12:$BX$181,CR$3,FALSE)/VLOOKUP(AI281,'2012 BPTs'!$B$12:$BX456,CR$3+2,FALSE))</f>
        <v>0</v>
      </c>
      <c r="CS281" s="24">
        <f>IF(ISERROR(VLOOKUP(AJ281,'2012 BPTs'!$B$12:$BX$181,CS$3,FALSE)/VLOOKUP(AJ281,'2012 BPTs'!$B$12:$BX456,CS$3+2,FALSE)),0,VLOOKUP(AJ281,'2012 BPTs'!$B$12:$BX$181,CS$3,FALSE)/VLOOKUP(AJ281,'2012 BPTs'!$B$12:$BX456,CS$3+2,FALSE))</f>
        <v>0</v>
      </c>
      <c r="CT281" s="24">
        <f>IF(ISERROR(VLOOKUP(AK281,'2012 BPTs'!$B$12:$BX$181,CT$3,FALSE)/VLOOKUP(AK281,'2012 BPTs'!$B$12:$BX456,CT$3+2,FALSE)),0,VLOOKUP(AK281,'2012 BPTs'!$B$12:$BX$181,CT$3,FALSE)/VLOOKUP(AK281,'2012 BPTs'!$B$12:$BX456,CT$3+2,FALSE))</f>
        <v>0</v>
      </c>
      <c r="CU281" s="24">
        <f>IF(ISERROR(VLOOKUP(AL281,'2012 BPTs'!$B$12:$BX$181,CU$3,FALSE)/VLOOKUP(AL281,'2012 BPTs'!$B$12:$BX456,CU$3+2,FALSE)),0,VLOOKUP(AL281,'2012 BPTs'!$B$12:$BX$181,CU$3,FALSE)/VLOOKUP(AL281,'2012 BPTs'!$B$12:$BX456,CU$3+2,FALSE))</f>
        <v>0</v>
      </c>
      <c r="CV281" s="24">
        <f>IF(ISERROR(VLOOKUP(AM281,'2012 BPTs'!$B$12:$BX$181,CV$3,FALSE)/VLOOKUP(AM281,'2012 BPTs'!$B$12:$BX456,CV$3+2,FALSE)),0,VLOOKUP(AM281,'2012 BPTs'!$B$12:$BX$181,CV$3,FALSE)/VLOOKUP(AM281,'2012 BPTs'!$B$12:$BX456,CV$3+2,FALSE))</f>
        <v>0</v>
      </c>
      <c r="CX281" s="93">
        <f>'2014 BPTs'!BR117</f>
        <v>0</v>
      </c>
      <c r="CY281" s="93">
        <f>'2014 BPTs'!BS117</f>
        <v>0</v>
      </c>
    </row>
    <row r="282" spans="2:103" x14ac:dyDescent="0.2">
      <c r="B282" s="2" t="s">
        <v>213</v>
      </c>
      <c r="C282" s="2">
        <f>'2014 BPTs'!E118</f>
        <v>0</v>
      </c>
      <c r="D282" s="2">
        <f t="shared" si="100"/>
        <v>0</v>
      </c>
      <c r="E282" s="4">
        <f>'2014 BPTs'!F118</f>
        <v>0</v>
      </c>
      <c r="F282" s="88">
        <f>'2014 BPTs'!G118</f>
        <v>0</v>
      </c>
      <c r="G282" s="53">
        <f>'2014 BPTs'!I118</f>
        <v>0</v>
      </c>
      <c r="H282" s="88">
        <f>'2014 BPTs'!J118</f>
        <v>0</v>
      </c>
      <c r="I282" s="4">
        <f>'2014 BPTs'!K118</f>
        <v>0</v>
      </c>
      <c r="J282" s="5">
        <f>'2014 BPTs'!M118</f>
        <v>0</v>
      </c>
      <c r="K282" s="99">
        <f>'2014 BPTs'!BL118</f>
        <v>0</v>
      </c>
      <c r="L282" s="100">
        <f t="shared" si="85"/>
        <v>0</v>
      </c>
      <c r="M282" s="101">
        <f t="shared" si="86"/>
        <v>0</v>
      </c>
      <c r="N282" s="102">
        <f t="shared" si="92"/>
        <v>0</v>
      </c>
      <c r="O282" s="103">
        <f>'2014 BPTs'!BM118</f>
        <v>0</v>
      </c>
      <c r="P282" s="100">
        <f t="shared" si="87"/>
        <v>0</v>
      </c>
      <c r="Q282" s="101">
        <f t="shared" si="88"/>
        <v>0</v>
      </c>
      <c r="R282" s="104">
        <f t="shared" si="89"/>
        <v>0</v>
      </c>
      <c r="S282" s="105">
        <f t="shared" si="93"/>
        <v>0</v>
      </c>
      <c r="T282" s="104">
        <f t="shared" si="90"/>
        <v>0</v>
      </c>
      <c r="U282" s="121">
        <f>IF(K282=0,0,IF(B282="Manual",(S282-O282-AP282*(O282/(O282+Z282)))/S282,'2014 BPTs'!BP118))</f>
        <v>0</v>
      </c>
      <c r="V282" s="99">
        <f>'2014 BPTs'!BN118</f>
        <v>0</v>
      </c>
      <c r="W282" s="100">
        <f t="shared" si="101"/>
        <v>0</v>
      </c>
      <c r="X282" s="103">
        <f t="shared" si="91"/>
        <v>0</v>
      </c>
      <c r="Y282" s="102">
        <f t="shared" si="94"/>
        <v>0</v>
      </c>
      <c r="Z282" s="103">
        <f>'2014 BPTs'!BO118</f>
        <v>0</v>
      </c>
      <c r="AA282" s="104">
        <f t="shared" si="95"/>
        <v>0</v>
      </c>
      <c r="AB282" s="106">
        <f>IF(W282=0,0,IF(B282="Manual",(V282-Z282-AP282*(Z282/(Z282+O282)))/V282,'2014 BPTs'!BQ118))</f>
        <v>0</v>
      </c>
      <c r="AD282" s="2" t="str">
        <f t="shared" si="96"/>
        <v>00-0</v>
      </c>
      <c r="AE282" s="2">
        <f>'2014 BPTs'!BA118</f>
        <v>0</v>
      </c>
      <c r="AF282" s="2" t="str">
        <f>IF(B282="Auto",'2014 BPTs'!BB118,D282&amp;E282&amp;"-"&amp;F282)</f>
        <v/>
      </c>
      <c r="AG282" s="2" t="str">
        <f>'2014 BPTs'!BC118</f>
        <v/>
      </c>
      <c r="AH282" s="2" t="str">
        <f>'2014 BPTs'!BD118</f>
        <v/>
      </c>
      <c r="AI282" s="2" t="str">
        <f>'2014 BPTs'!BE118</f>
        <v/>
      </c>
      <c r="AJ282" s="2" t="str">
        <f>'2014 BPTs'!BF118</f>
        <v/>
      </c>
      <c r="AK282" s="2" t="str">
        <f>'2014 BPTs'!BG118</f>
        <v/>
      </c>
      <c r="AL282" s="2" t="str">
        <f>'2014 BPTs'!BH118</f>
        <v/>
      </c>
      <c r="AM282" s="2" t="str">
        <f>'2014 BPTs'!BI118</f>
        <v/>
      </c>
      <c r="AO282" s="128">
        <f>'2014 BPTs'!AJ118*'2014 BPTs'!BK118</f>
        <v>0</v>
      </c>
      <c r="AP282" s="128">
        <f>'2014 BPTs'!AK118*'2014 BPTs'!BK118</f>
        <v>0</v>
      </c>
      <c r="AR282" s="5">
        <f>IF(B282="Auto",'2014 BPTs'!M118,J282)</f>
        <v>0</v>
      </c>
      <c r="AS282" s="5">
        <f>'2014 BPTs'!O118</f>
        <v>0</v>
      </c>
      <c r="AT282" s="5">
        <f>'2014 BPTs'!Q118</f>
        <v>0</v>
      </c>
      <c r="AU282" s="5">
        <f>'2014 BPTs'!S118</f>
        <v>0</v>
      </c>
      <c r="AV282" s="5">
        <f>'2014 BPTs'!U118</f>
        <v>0</v>
      </c>
      <c r="AW282" s="5">
        <f>'2014 BPTs'!W118</f>
        <v>0</v>
      </c>
      <c r="AX282" s="5">
        <f>'2014 BPTs'!Y118</f>
        <v>0</v>
      </c>
      <c r="AY282" s="5">
        <f>'2014 BPTs'!AA118</f>
        <v>0</v>
      </c>
      <c r="BA282" s="24">
        <f>IF(ISNA(VLOOKUP(AF282,'2012 BPTs'!$B$12:$BX$181,BA$3,FALSE)),0,VLOOKUP(AF282,'2012 BPTs'!$B$12:$BX$181,BA$3,FALSE))</f>
        <v>0</v>
      </c>
      <c r="BB282" s="24">
        <f>IF(ISNA(VLOOKUP(AG282,'2012 BPTs'!$B$12:$BX$181,BB$3,FALSE)),0,VLOOKUP(AG282,'2012 BPTs'!$B$12:$BX$181,BB$3,FALSE))</f>
        <v>0</v>
      </c>
      <c r="BC282" s="24">
        <f>IF(ISNA(VLOOKUP(AH282,'2012 BPTs'!$B$12:$BX$181,BC$3,FALSE)),0,VLOOKUP(AH282,'2012 BPTs'!$B$12:$BX$181,BC$3,FALSE))</f>
        <v>0</v>
      </c>
      <c r="BD282" s="24">
        <f>IF(ISNA(VLOOKUP(AI282,'2012 BPTs'!$B$12:$BX$181,BD$3,FALSE)),0,VLOOKUP(AI282,'2012 BPTs'!$B$12:$BX$181,BD$3,FALSE))</f>
        <v>0</v>
      </c>
      <c r="BE282" s="24">
        <f>IF(ISNA(VLOOKUP(AJ282,'2012 BPTs'!$B$12:$BX$181,BE$3,FALSE)),0,VLOOKUP(AJ282,'2012 BPTs'!$B$12:$BX$181,BE$3,FALSE))</f>
        <v>0</v>
      </c>
      <c r="BF282" s="24">
        <f>IF(ISNA(VLOOKUP(AK282,'2012 BPTs'!$B$12:$BX$181,BF$3,FALSE)),0,VLOOKUP(AK282,'2012 BPTs'!$B$12:$BX$181,BF$3,FALSE))</f>
        <v>0</v>
      </c>
      <c r="BG282" s="24">
        <f>IF(ISNA(VLOOKUP(AL282,'2012 BPTs'!$B$12:$BX$181,BG$3,FALSE)),0,VLOOKUP(AL282,'2012 BPTs'!$B$12:$BX$181,BG$3,FALSE))</f>
        <v>0</v>
      </c>
      <c r="BH282" s="24">
        <f>IF(ISNA(VLOOKUP(AM282,'2012 BPTs'!$B$12:$BX$181,BH$3,FALSE)),0,VLOOKUP(AM282,'2012 BPTs'!$B$12:$BX$181,BH$3,FALSE))</f>
        <v>0</v>
      </c>
      <c r="BJ282" s="24">
        <f>IF(ISNA(VLOOKUP(AF282,'2012 BPTs'!$B$12:$BX$181,BJ$3,FALSE)),0,VLOOKUP(AF282,'2012 BPTs'!$B$12:$BX$181,BJ$3,FALSE))</f>
        <v>0</v>
      </c>
      <c r="BK282" s="24">
        <f>IF(ISNA(VLOOKUP(AG282,'2012 BPTs'!$B$12:$BX$181,BK$3,FALSE)),0,VLOOKUP(AG282,'2012 BPTs'!$B$12:$BX$181,BK$3,FALSE))</f>
        <v>0</v>
      </c>
      <c r="BL282" s="24">
        <f>IF(ISNA(VLOOKUP(AH282,'2012 BPTs'!$B$12:$BX$181,BL$3,FALSE)),0,VLOOKUP(AH282,'2012 BPTs'!$B$12:$BX$181,BL$3,FALSE))</f>
        <v>0</v>
      </c>
      <c r="BM282" s="24">
        <f>IF(ISNA(VLOOKUP(AI282,'2012 BPTs'!$B$12:$BX$181,BM$3,FALSE)),0,VLOOKUP(AI282,'2012 BPTs'!$B$12:$BX$181,BM$3,FALSE))</f>
        <v>0</v>
      </c>
      <c r="BN282" s="24">
        <f>IF(ISNA(VLOOKUP(AJ282,'2012 BPTs'!$B$12:$BX$181,BN$3,FALSE)),0,VLOOKUP(AJ282,'2012 BPTs'!$B$12:$BX$181,BN$3,FALSE))</f>
        <v>0</v>
      </c>
      <c r="BO282" s="24">
        <f>IF(ISNA(VLOOKUP(AK282,'2012 BPTs'!$B$12:$BX$181,BO$3,FALSE)),0,VLOOKUP(AK282,'2012 BPTs'!$B$12:$BX$181,BO$3,FALSE))</f>
        <v>0</v>
      </c>
      <c r="BP282" s="24">
        <f>IF(ISNA(VLOOKUP(AL282,'2012 BPTs'!$B$12:$BX$181,BP$3,FALSE)),0,VLOOKUP(AL282,'2012 BPTs'!$B$12:$BX$181,BP$3,FALSE))</f>
        <v>0</v>
      </c>
      <c r="BQ282" s="24">
        <f>IF(ISNA(VLOOKUP(AM282,'2012 BPTs'!$B$12:$BX$181,BQ$3,FALSE)),0,VLOOKUP(AM282,'2012 BPTs'!$B$12:$BX$181,BQ$3,FALSE))</f>
        <v>0</v>
      </c>
      <c r="BS282" s="77">
        <f t="shared" si="97"/>
        <v>0</v>
      </c>
      <c r="BT282" s="68">
        <f t="shared" si="98"/>
        <v>0</v>
      </c>
      <c r="BU282" s="68">
        <f t="shared" si="99"/>
        <v>0</v>
      </c>
      <c r="BW282" s="24">
        <f>IF(ISNA(VLOOKUP(AF282,'2012 BPTs'!$B$12:$BX$181,BW$3,FALSE)),0,VLOOKUP(AF282,'2012 BPTs'!$B$12:$BX$181,BW$3,FALSE))</f>
        <v>0</v>
      </c>
      <c r="BX282" s="24">
        <f>IF(ISNA(VLOOKUP(AG282,'2012 BPTs'!$B$12:$BX$181,BX$3,FALSE)),0,VLOOKUP(AG282,'2012 BPTs'!$B$12:$BX$181,BX$3,FALSE))</f>
        <v>0</v>
      </c>
      <c r="BY282" s="24">
        <f>IF(ISNA(VLOOKUP(AH282,'2012 BPTs'!$B$12:$BX$181,BY$3,FALSE)),0,VLOOKUP(AH282,'2012 BPTs'!$B$12:$BX$181,BY$3,FALSE))</f>
        <v>0</v>
      </c>
      <c r="BZ282" s="24">
        <f>IF(ISNA(VLOOKUP(AI282,'2012 BPTs'!$B$12:$BX$181,BZ$3,FALSE)),0,VLOOKUP(AI282,'2012 BPTs'!$B$12:$BX$181,BZ$3,FALSE))</f>
        <v>0</v>
      </c>
      <c r="CA282" s="24">
        <f>IF(ISNA(VLOOKUP(AJ282,'2012 BPTs'!$B$12:$BX$181,CA$3,FALSE)),0,VLOOKUP(AJ282,'2012 BPTs'!$B$12:$BX$181,CA$3,FALSE))</f>
        <v>0</v>
      </c>
      <c r="CB282" s="24">
        <f>IF(ISNA(VLOOKUP(AK282,'2012 BPTs'!$B$12:$BX$181,CB$3,FALSE)),0,VLOOKUP(AK282,'2012 BPTs'!$B$12:$BX$181,CB$3,FALSE))</f>
        <v>0</v>
      </c>
      <c r="CC282" s="24">
        <f>IF(ISNA(VLOOKUP(AL282,'2012 BPTs'!$B$12:$BX$181,CC$3,FALSE)),0,VLOOKUP(AL282,'2012 BPTs'!$B$12:$BX$181,CC$3,FALSE))</f>
        <v>0</v>
      </c>
      <c r="CD282" s="24">
        <f>IF(ISNA(VLOOKUP(AM282,'2012 BPTs'!$B$12:$BX$181,CD$3,FALSE)),0,VLOOKUP(AM282,'2012 BPTs'!$B$12:$BX$181,CD$3,FALSE))</f>
        <v>0</v>
      </c>
      <c r="CF282" s="24">
        <f>IF(ISERROR(VLOOKUP(AF282,'2012 BPTs'!$B$12:$BX$181,CF$3,FALSE)/VLOOKUP(AF282,'2012 BPTs'!$B$12:$BX457,CF$3+3,FALSE)),0,VLOOKUP(AF282,'2012 BPTs'!$B$12:$BX$181,CF$3,FALSE)/VLOOKUP(AF282,'2012 BPTs'!$B$12:$BX457,CF$3+3,FALSE))</f>
        <v>0</v>
      </c>
      <c r="CG282" s="24">
        <f>IF(ISERROR(VLOOKUP(AG282,'2012 BPTs'!$B$12:$BX$181,CG$3,FALSE)/VLOOKUP(AG282,'2012 BPTs'!$B$12:$BX457,CG$3+3,FALSE)),0,VLOOKUP(AG282,'2012 BPTs'!$B$12:$BX$181,CG$3,FALSE)/VLOOKUP(AG282,'2012 BPTs'!$B$12:$BX457,CG$3+3,FALSE))</f>
        <v>0</v>
      </c>
      <c r="CH282" s="24">
        <f>IF(ISERROR(VLOOKUP(AH282,'2012 BPTs'!$B$12:$BX$181,CH$3,FALSE)/VLOOKUP(AH282,'2012 BPTs'!$B$12:$BX457,CH$3+3,FALSE)),0,VLOOKUP(AH282,'2012 BPTs'!$B$12:$BX$181,CH$3,FALSE)/VLOOKUP(AH282,'2012 BPTs'!$B$12:$BX457,CH$3+3,FALSE))</f>
        <v>0</v>
      </c>
      <c r="CI282" s="24">
        <f>IF(ISERROR(VLOOKUP(AI282,'2012 BPTs'!$B$12:$BX$181,CI$3,FALSE)/VLOOKUP(AI282,'2012 BPTs'!$B$12:$BX457,CI$3+3,FALSE)),0,VLOOKUP(AI282,'2012 BPTs'!$B$12:$BX$181,CI$3,FALSE)/VLOOKUP(AI282,'2012 BPTs'!$B$12:$BX457,CI$3+3,FALSE))</f>
        <v>0</v>
      </c>
      <c r="CJ282" s="24">
        <f>IF(ISERROR(VLOOKUP(AJ282,'2012 BPTs'!$B$12:$BX$181,CJ$3,FALSE)/VLOOKUP(AJ282,'2012 BPTs'!$B$12:$BX457,CJ$3+3,FALSE)),0,VLOOKUP(AJ282,'2012 BPTs'!$B$12:$BX$181,CJ$3,FALSE)/VLOOKUP(AJ282,'2012 BPTs'!$B$12:$BX457,CJ$3+3,FALSE))</f>
        <v>0</v>
      </c>
      <c r="CK282" s="24">
        <f>IF(ISERROR(VLOOKUP(AK282,'2012 BPTs'!$B$12:$BX$181,CK$3,FALSE)/VLOOKUP(AK282,'2012 BPTs'!$B$12:$BX457,CK$3+3,FALSE)),0,VLOOKUP(AK282,'2012 BPTs'!$B$12:$BX$181,CK$3,FALSE)/VLOOKUP(AK282,'2012 BPTs'!$B$12:$BX457,CK$3+3,FALSE))</f>
        <v>0</v>
      </c>
      <c r="CL282" s="24">
        <f>IF(ISERROR(VLOOKUP(AL282,'2012 BPTs'!$B$12:$BX$181,CL$3,FALSE)/VLOOKUP(AL282,'2012 BPTs'!$B$12:$BX457,CL$3+3,FALSE)),0,VLOOKUP(AL282,'2012 BPTs'!$B$12:$BX$181,CL$3,FALSE)/VLOOKUP(AL282,'2012 BPTs'!$B$12:$BX457,CL$3+3,FALSE))</f>
        <v>0</v>
      </c>
      <c r="CM282" s="24">
        <f>IF(ISERROR(VLOOKUP(AM282,'2012 BPTs'!$B$12:$BX$181,CM$3,FALSE)/VLOOKUP(AM282,'2012 BPTs'!$B$12:$BX457,CM$3+3,FALSE)),0,VLOOKUP(AM282,'2012 BPTs'!$B$12:$BX$181,CM$3,FALSE)/VLOOKUP(AM282,'2012 BPTs'!$B$12:$BX457,CM$3+3,FALSE))</f>
        <v>0</v>
      </c>
      <c r="CO282" s="24">
        <f>IF(ISERROR(VLOOKUP(AF282,'2012 BPTs'!$B$12:$BX$181,CO$3,FALSE)/VLOOKUP(AF282,'2012 BPTs'!$B$12:$BX457,CO$3+2,FALSE)),0,VLOOKUP(AF282,'2012 BPTs'!$B$12:$BX$181,CO$3,FALSE)/VLOOKUP(AF282,'2012 BPTs'!$B$12:$BX457,CO$3+2,FALSE))</f>
        <v>0</v>
      </c>
      <c r="CP282" s="24">
        <f>IF(ISERROR(VLOOKUP(AG282,'2012 BPTs'!$B$12:$BX$181,CP$3,FALSE)/VLOOKUP(AG282,'2012 BPTs'!$B$12:$BX457,CP$3+2,FALSE)),0,VLOOKUP(AG282,'2012 BPTs'!$B$12:$BX$181,CP$3,FALSE)/VLOOKUP(AG282,'2012 BPTs'!$B$12:$BX457,CP$3+2,FALSE))</f>
        <v>0</v>
      </c>
      <c r="CQ282" s="24">
        <f>IF(ISERROR(VLOOKUP(AH282,'2012 BPTs'!$B$12:$BX$181,CQ$3,FALSE)/VLOOKUP(AH282,'2012 BPTs'!$B$12:$BX457,CQ$3+2,FALSE)),0,VLOOKUP(AH282,'2012 BPTs'!$B$12:$BX$181,CQ$3,FALSE)/VLOOKUP(AH282,'2012 BPTs'!$B$12:$BX457,CQ$3+2,FALSE))</f>
        <v>0</v>
      </c>
      <c r="CR282" s="24">
        <f>IF(ISERROR(VLOOKUP(AI282,'2012 BPTs'!$B$12:$BX$181,CR$3,FALSE)/VLOOKUP(AI282,'2012 BPTs'!$B$12:$BX457,CR$3+2,FALSE)),0,VLOOKUP(AI282,'2012 BPTs'!$B$12:$BX$181,CR$3,FALSE)/VLOOKUP(AI282,'2012 BPTs'!$B$12:$BX457,CR$3+2,FALSE))</f>
        <v>0</v>
      </c>
      <c r="CS282" s="24">
        <f>IF(ISERROR(VLOOKUP(AJ282,'2012 BPTs'!$B$12:$BX$181,CS$3,FALSE)/VLOOKUP(AJ282,'2012 BPTs'!$B$12:$BX457,CS$3+2,FALSE)),0,VLOOKUP(AJ282,'2012 BPTs'!$B$12:$BX$181,CS$3,FALSE)/VLOOKUP(AJ282,'2012 BPTs'!$B$12:$BX457,CS$3+2,FALSE))</f>
        <v>0</v>
      </c>
      <c r="CT282" s="24">
        <f>IF(ISERROR(VLOOKUP(AK282,'2012 BPTs'!$B$12:$BX$181,CT$3,FALSE)/VLOOKUP(AK282,'2012 BPTs'!$B$12:$BX457,CT$3+2,FALSE)),0,VLOOKUP(AK282,'2012 BPTs'!$B$12:$BX$181,CT$3,FALSE)/VLOOKUP(AK282,'2012 BPTs'!$B$12:$BX457,CT$3+2,FALSE))</f>
        <v>0</v>
      </c>
      <c r="CU282" s="24">
        <f>IF(ISERROR(VLOOKUP(AL282,'2012 BPTs'!$B$12:$BX$181,CU$3,FALSE)/VLOOKUP(AL282,'2012 BPTs'!$B$12:$BX457,CU$3+2,FALSE)),0,VLOOKUP(AL282,'2012 BPTs'!$B$12:$BX$181,CU$3,FALSE)/VLOOKUP(AL282,'2012 BPTs'!$B$12:$BX457,CU$3+2,FALSE))</f>
        <v>0</v>
      </c>
      <c r="CV282" s="24">
        <f>IF(ISERROR(VLOOKUP(AM282,'2012 BPTs'!$B$12:$BX$181,CV$3,FALSE)/VLOOKUP(AM282,'2012 BPTs'!$B$12:$BX457,CV$3+2,FALSE)),0,VLOOKUP(AM282,'2012 BPTs'!$B$12:$BX$181,CV$3,FALSE)/VLOOKUP(AM282,'2012 BPTs'!$B$12:$BX457,CV$3+2,FALSE))</f>
        <v>0</v>
      </c>
      <c r="CX282" s="93">
        <f>'2014 BPTs'!BR118</f>
        <v>0</v>
      </c>
      <c r="CY282" s="93">
        <f>'2014 BPTs'!BS118</f>
        <v>0</v>
      </c>
    </row>
    <row r="283" spans="2:103" x14ac:dyDescent="0.2">
      <c r="B283" s="2" t="s">
        <v>213</v>
      </c>
      <c r="C283" s="2">
        <f>'2014 BPTs'!E119</f>
        <v>0</v>
      </c>
      <c r="D283" s="2">
        <f t="shared" si="100"/>
        <v>0</v>
      </c>
      <c r="E283" s="4">
        <f>'2014 BPTs'!F119</f>
        <v>0</v>
      </c>
      <c r="F283" s="88">
        <f>'2014 BPTs'!G119</f>
        <v>0</v>
      </c>
      <c r="G283" s="53">
        <f>'2014 BPTs'!I119</f>
        <v>0</v>
      </c>
      <c r="H283" s="88">
        <f>'2014 BPTs'!J119</f>
        <v>0</v>
      </c>
      <c r="I283" s="4">
        <f>'2014 BPTs'!K119</f>
        <v>0</v>
      </c>
      <c r="J283" s="5">
        <f>'2014 BPTs'!M119</f>
        <v>0</v>
      </c>
      <c r="K283" s="99">
        <f>'2014 BPTs'!BL119</f>
        <v>0</v>
      </c>
      <c r="L283" s="100">
        <f t="shared" si="85"/>
        <v>0</v>
      </c>
      <c r="M283" s="101">
        <f t="shared" si="86"/>
        <v>0</v>
      </c>
      <c r="N283" s="102">
        <f t="shared" si="92"/>
        <v>0</v>
      </c>
      <c r="O283" s="103">
        <f>'2014 BPTs'!BM119</f>
        <v>0</v>
      </c>
      <c r="P283" s="100">
        <f t="shared" si="87"/>
        <v>0</v>
      </c>
      <c r="Q283" s="101">
        <f t="shared" si="88"/>
        <v>0</v>
      </c>
      <c r="R283" s="104">
        <f t="shared" si="89"/>
        <v>0</v>
      </c>
      <c r="S283" s="105">
        <f t="shared" si="93"/>
        <v>0</v>
      </c>
      <c r="T283" s="104">
        <f t="shared" si="90"/>
        <v>0</v>
      </c>
      <c r="U283" s="121">
        <f>IF(K283=0,0,IF(B283="Manual",(S283-O283-AP283*(O283/(O283+Z283)))/S283,'2014 BPTs'!BP119))</f>
        <v>0</v>
      </c>
      <c r="V283" s="99">
        <f>'2014 BPTs'!BN119</f>
        <v>0</v>
      </c>
      <c r="W283" s="100">
        <f t="shared" si="101"/>
        <v>0</v>
      </c>
      <c r="X283" s="103">
        <f t="shared" si="91"/>
        <v>0</v>
      </c>
      <c r="Y283" s="102">
        <f t="shared" si="94"/>
        <v>0</v>
      </c>
      <c r="Z283" s="103">
        <f>'2014 BPTs'!BO119</f>
        <v>0</v>
      </c>
      <c r="AA283" s="104">
        <f t="shared" si="95"/>
        <v>0</v>
      </c>
      <c r="AB283" s="106">
        <f>IF(W283=0,0,IF(B283="Manual",(V283-Z283-AP283*(Z283/(Z283+O283)))/V283,'2014 BPTs'!BQ119))</f>
        <v>0</v>
      </c>
      <c r="AD283" s="2" t="str">
        <f t="shared" si="96"/>
        <v>00-0</v>
      </c>
      <c r="AE283" s="2">
        <f>'2014 BPTs'!BA119</f>
        <v>0</v>
      </c>
      <c r="AF283" s="2" t="str">
        <f>IF(B283="Auto",'2014 BPTs'!BB119,D283&amp;E283&amp;"-"&amp;F283)</f>
        <v/>
      </c>
      <c r="AG283" s="2" t="str">
        <f>'2014 BPTs'!BC119</f>
        <v/>
      </c>
      <c r="AH283" s="2" t="str">
        <f>'2014 BPTs'!BD119</f>
        <v/>
      </c>
      <c r="AI283" s="2" t="str">
        <f>'2014 BPTs'!BE119</f>
        <v/>
      </c>
      <c r="AJ283" s="2" t="str">
        <f>'2014 BPTs'!BF119</f>
        <v/>
      </c>
      <c r="AK283" s="2" t="str">
        <f>'2014 BPTs'!BG119</f>
        <v/>
      </c>
      <c r="AL283" s="2" t="str">
        <f>'2014 BPTs'!BH119</f>
        <v/>
      </c>
      <c r="AM283" s="2" t="str">
        <f>'2014 BPTs'!BI119</f>
        <v/>
      </c>
      <c r="AO283" s="128">
        <f>'2014 BPTs'!AJ119*'2014 BPTs'!BK119</f>
        <v>0</v>
      </c>
      <c r="AP283" s="128">
        <f>'2014 BPTs'!AK119*'2014 BPTs'!BK119</f>
        <v>0</v>
      </c>
      <c r="AR283" s="5">
        <f>IF(B283="Auto",'2014 BPTs'!M119,J283)</f>
        <v>0</v>
      </c>
      <c r="AS283" s="5">
        <f>'2014 BPTs'!O119</f>
        <v>0</v>
      </c>
      <c r="AT283" s="5">
        <f>'2014 BPTs'!Q119</f>
        <v>0</v>
      </c>
      <c r="AU283" s="5">
        <f>'2014 BPTs'!S119</f>
        <v>0</v>
      </c>
      <c r="AV283" s="5">
        <f>'2014 BPTs'!U119</f>
        <v>0</v>
      </c>
      <c r="AW283" s="5">
        <f>'2014 BPTs'!W119</f>
        <v>0</v>
      </c>
      <c r="AX283" s="5">
        <f>'2014 BPTs'!Y119</f>
        <v>0</v>
      </c>
      <c r="AY283" s="5">
        <f>'2014 BPTs'!AA119</f>
        <v>0</v>
      </c>
      <c r="BA283" s="24">
        <f>IF(ISNA(VLOOKUP(AF283,'2012 BPTs'!$B$12:$BX$181,BA$3,FALSE)),0,VLOOKUP(AF283,'2012 BPTs'!$B$12:$BX$181,BA$3,FALSE))</f>
        <v>0</v>
      </c>
      <c r="BB283" s="24">
        <f>IF(ISNA(VLOOKUP(AG283,'2012 BPTs'!$B$12:$BX$181,BB$3,FALSE)),0,VLOOKUP(AG283,'2012 BPTs'!$B$12:$BX$181,BB$3,FALSE))</f>
        <v>0</v>
      </c>
      <c r="BC283" s="24">
        <f>IF(ISNA(VLOOKUP(AH283,'2012 BPTs'!$B$12:$BX$181,BC$3,FALSE)),0,VLOOKUP(AH283,'2012 BPTs'!$B$12:$BX$181,BC$3,FALSE))</f>
        <v>0</v>
      </c>
      <c r="BD283" s="24">
        <f>IF(ISNA(VLOOKUP(AI283,'2012 BPTs'!$B$12:$BX$181,BD$3,FALSE)),0,VLOOKUP(AI283,'2012 BPTs'!$B$12:$BX$181,BD$3,FALSE))</f>
        <v>0</v>
      </c>
      <c r="BE283" s="24">
        <f>IF(ISNA(VLOOKUP(AJ283,'2012 BPTs'!$B$12:$BX$181,BE$3,FALSE)),0,VLOOKUP(AJ283,'2012 BPTs'!$B$12:$BX$181,BE$3,FALSE))</f>
        <v>0</v>
      </c>
      <c r="BF283" s="24">
        <f>IF(ISNA(VLOOKUP(AK283,'2012 BPTs'!$B$12:$BX$181,BF$3,FALSE)),0,VLOOKUP(AK283,'2012 BPTs'!$B$12:$BX$181,BF$3,FALSE))</f>
        <v>0</v>
      </c>
      <c r="BG283" s="24">
        <f>IF(ISNA(VLOOKUP(AL283,'2012 BPTs'!$B$12:$BX$181,BG$3,FALSE)),0,VLOOKUP(AL283,'2012 BPTs'!$B$12:$BX$181,BG$3,FALSE))</f>
        <v>0</v>
      </c>
      <c r="BH283" s="24">
        <f>IF(ISNA(VLOOKUP(AM283,'2012 BPTs'!$B$12:$BX$181,BH$3,FALSE)),0,VLOOKUP(AM283,'2012 BPTs'!$B$12:$BX$181,BH$3,FALSE))</f>
        <v>0</v>
      </c>
      <c r="BJ283" s="24">
        <f>IF(ISNA(VLOOKUP(AF283,'2012 BPTs'!$B$12:$BX$181,BJ$3,FALSE)),0,VLOOKUP(AF283,'2012 BPTs'!$B$12:$BX$181,BJ$3,FALSE))</f>
        <v>0</v>
      </c>
      <c r="BK283" s="24">
        <f>IF(ISNA(VLOOKUP(AG283,'2012 BPTs'!$B$12:$BX$181,BK$3,FALSE)),0,VLOOKUP(AG283,'2012 BPTs'!$B$12:$BX$181,BK$3,FALSE))</f>
        <v>0</v>
      </c>
      <c r="BL283" s="24">
        <f>IF(ISNA(VLOOKUP(AH283,'2012 BPTs'!$B$12:$BX$181,BL$3,FALSE)),0,VLOOKUP(AH283,'2012 BPTs'!$B$12:$BX$181,BL$3,FALSE))</f>
        <v>0</v>
      </c>
      <c r="BM283" s="24">
        <f>IF(ISNA(VLOOKUP(AI283,'2012 BPTs'!$B$12:$BX$181,BM$3,FALSE)),0,VLOOKUP(AI283,'2012 BPTs'!$B$12:$BX$181,BM$3,FALSE))</f>
        <v>0</v>
      </c>
      <c r="BN283" s="24">
        <f>IF(ISNA(VLOOKUP(AJ283,'2012 BPTs'!$B$12:$BX$181,BN$3,FALSE)),0,VLOOKUP(AJ283,'2012 BPTs'!$B$12:$BX$181,BN$3,FALSE))</f>
        <v>0</v>
      </c>
      <c r="BO283" s="24">
        <f>IF(ISNA(VLOOKUP(AK283,'2012 BPTs'!$B$12:$BX$181,BO$3,FALSE)),0,VLOOKUP(AK283,'2012 BPTs'!$B$12:$BX$181,BO$3,FALSE))</f>
        <v>0</v>
      </c>
      <c r="BP283" s="24">
        <f>IF(ISNA(VLOOKUP(AL283,'2012 BPTs'!$B$12:$BX$181,BP$3,FALSE)),0,VLOOKUP(AL283,'2012 BPTs'!$B$12:$BX$181,BP$3,FALSE))</f>
        <v>0</v>
      </c>
      <c r="BQ283" s="24">
        <f>IF(ISNA(VLOOKUP(AM283,'2012 BPTs'!$B$12:$BX$181,BQ$3,FALSE)),0,VLOOKUP(AM283,'2012 BPTs'!$B$12:$BX$181,BQ$3,FALSE))</f>
        <v>0</v>
      </c>
      <c r="BS283" s="77">
        <f t="shared" si="97"/>
        <v>0</v>
      </c>
      <c r="BT283" s="68">
        <f t="shared" si="98"/>
        <v>0</v>
      </c>
      <c r="BU283" s="68">
        <f t="shared" si="99"/>
        <v>0</v>
      </c>
      <c r="BW283" s="24">
        <f>IF(ISNA(VLOOKUP(AF283,'2012 BPTs'!$B$12:$BX$181,BW$3,FALSE)),0,VLOOKUP(AF283,'2012 BPTs'!$B$12:$BX$181,BW$3,FALSE))</f>
        <v>0</v>
      </c>
      <c r="BX283" s="24">
        <f>IF(ISNA(VLOOKUP(AG283,'2012 BPTs'!$B$12:$BX$181,BX$3,FALSE)),0,VLOOKUP(AG283,'2012 BPTs'!$B$12:$BX$181,BX$3,FALSE))</f>
        <v>0</v>
      </c>
      <c r="BY283" s="24">
        <f>IF(ISNA(VLOOKUP(AH283,'2012 BPTs'!$B$12:$BX$181,BY$3,FALSE)),0,VLOOKUP(AH283,'2012 BPTs'!$B$12:$BX$181,BY$3,FALSE))</f>
        <v>0</v>
      </c>
      <c r="BZ283" s="24">
        <f>IF(ISNA(VLOOKUP(AI283,'2012 BPTs'!$B$12:$BX$181,BZ$3,FALSE)),0,VLOOKUP(AI283,'2012 BPTs'!$B$12:$BX$181,BZ$3,FALSE))</f>
        <v>0</v>
      </c>
      <c r="CA283" s="24">
        <f>IF(ISNA(VLOOKUP(AJ283,'2012 BPTs'!$B$12:$BX$181,CA$3,FALSE)),0,VLOOKUP(AJ283,'2012 BPTs'!$B$12:$BX$181,CA$3,FALSE))</f>
        <v>0</v>
      </c>
      <c r="CB283" s="24">
        <f>IF(ISNA(VLOOKUP(AK283,'2012 BPTs'!$B$12:$BX$181,CB$3,FALSE)),0,VLOOKUP(AK283,'2012 BPTs'!$B$12:$BX$181,CB$3,FALSE))</f>
        <v>0</v>
      </c>
      <c r="CC283" s="24">
        <f>IF(ISNA(VLOOKUP(AL283,'2012 BPTs'!$B$12:$BX$181,CC$3,FALSE)),0,VLOOKUP(AL283,'2012 BPTs'!$B$12:$BX$181,CC$3,FALSE))</f>
        <v>0</v>
      </c>
      <c r="CD283" s="24">
        <f>IF(ISNA(VLOOKUP(AM283,'2012 BPTs'!$B$12:$BX$181,CD$3,FALSE)),0,VLOOKUP(AM283,'2012 BPTs'!$B$12:$BX$181,CD$3,FALSE))</f>
        <v>0</v>
      </c>
      <c r="CF283" s="24">
        <f>IF(ISERROR(VLOOKUP(AF283,'2012 BPTs'!$B$12:$BX$181,CF$3,FALSE)/VLOOKUP(AF283,'2012 BPTs'!$B$12:$BX458,CF$3+3,FALSE)),0,VLOOKUP(AF283,'2012 BPTs'!$B$12:$BX$181,CF$3,FALSE)/VLOOKUP(AF283,'2012 BPTs'!$B$12:$BX458,CF$3+3,FALSE))</f>
        <v>0</v>
      </c>
      <c r="CG283" s="24">
        <f>IF(ISERROR(VLOOKUP(AG283,'2012 BPTs'!$B$12:$BX$181,CG$3,FALSE)/VLOOKUP(AG283,'2012 BPTs'!$B$12:$BX458,CG$3+3,FALSE)),0,VLOOKUP(AG283,'2012 BPTs'!$B$12:$BX$181,CG$3,FALSE)/VLOOKUP(AG283,'2012 BPTs'!$B$12:$BX458,CG$3+3,FALSE))</f>
        <v>0</v>
      </c>
      <c r="CH283" s="24">
        <f>IF(ISERROR(VLOOKUP(AH283,'2012 BPTs'!$B$12:$BX$181,CH$3,FALSE)/VLOOKUP(AH283,'2012 BPTs'!$B$12:$BX458,CH$3+3,FALSE)),0,VLOOKUP(AH283,'2012 BPTs'!$B$12:$BX$181,CH$3,FALSE)/VLOOKUP(AH283,'2012 BPTs'!$B$12:$BX458,CH$3+3,FALSE))</f>
        <v>0</v>
      </c>
      <c r="CI283" s="24">
        <f>IF(ISERROR(VLOOKUP(AI283,'2012 BPTs'!$B$12:$BX$181,CI$3,FALSE)/VLOOKUP(AI283,'2012 BPTs'!$B$12:$BX458,CI$3+3,FALSE)),0,VLOOKUP(AI283,'2012 BPTs'!$B$12:$BX$181,CI$3,FALSE)/VLOOKUP(AI283,'2012 BPTs'!$B$12:$BX458,CI$3+3,FALSE))</f>
        <v>0</v>
      </c>
      <c r="CJ283" s="24">
        <f>IF(ISERROR(VLOOKUP(AJ283,'2012 BPTs'!$B$12:$BX$181,CJ$3,FALSE)/VLOOKUP(AJ283,'2012 BPTs'!$B$12:$BX458,CJ$3+3,FALSE)),0,VLOOKUP(AJ283,'2012 BPTs'!$B$12:$BX$181,CJ$3,FALSE)/VLOOKUP(AJ283,'2012 BPTs'!$B$12:$BX458,CJ$3+3,FALSE))</f>
        <v>0</v>
      </c>
      <c r="CK283" s="24">
        <f>IF(ISERROR(VLOOKUP(AK283,'2012 BPTs'!$B$12:$BX$181,CK$3,FALSE)/VLOOKUP(AK283,'2012 BPTs'!$B$12:$BX458,CK$3+3,FALSE)),0,VLOOKUP(AK283,'2012 BPTs'!$B$12:$BX$181,CK$3,FALSE)/VLOOKUP(AK283,'2012 BPTs'!$B$12:$BX458,CK$3+3,FALSE))</f>
        <v>0</v>
      </c>
      <c r="CL283" s="24">
        <f>IF(ISERROR(VLOOKUP(AL283,'2012 BPTs'!$B$12:$BX$181,CL$3,FALSE)/VLOOKUP(AL283,'2012 BPTs'!$B$12:$BX458,CL$3+3,FALSE)),0,VLOOKUP(AL283,'2012 BPTs'!$B$12:$BX$181,CL$3,FALSE)/VLOOKUP(AL283,'2012 BPTs'!$B$12:$BX458,CL$3+3,FALSE))</f>
        <v>0</v>
      </c>
      <c r="CM283" s="24">
        <f>IF(ISERROR(VLOOKUP(AM283,'2012 BPTs'!$B$12:$BX$181,CM$3,FALSE)/VLOOKUP(AM283,'2012 BPTs'!$B$12:$BX458,CM$3+3,FALSE)),0,VLOOKUP(AM283,'2012 BPTs'!$B$12:$BX$181,CM$3,FALSE)/VLOOKUP(AM283,'2012 BPTs'!$B$12:$BX458,CM$3+3,FALSE))</f>
        <v>0</v>
      </c>
      <c r="CO283" s="24">
        <f>IF(ISERROR(VLOOKUP(AF283,'2012 BPTs'!$B$12:$BX$181,CO$3,FALSE)/VLOOKUP(AF283,'2012 BPTs'!$B$12:$BX458,CO$3+2,FALSE)),0,VLOOKUP(AF283,'2012 BPTs'!$B$12:$BX$181,CO$3,FALSE)/VLOOKUP(AF283,'2012 BPTs'!$B$12:$BX458,CO$3+2,FALSE))</f>
        <v>0</v>
      </c>
      <c r="CP283" s="24">
        <f>IF(ISERROR(VLOOKUP(AG283,'2012 BPTs'!$B$12:$BX$181,CP$3,FALSE)/VLOOKUP(AG283,'2012 BPTs'!$B$12:$BX458,CP$3+2,FALSE)),0,VLOOKUP(AG283,'2012 BPTs'!$B$12:$BX$181,CP$3,FALSE)/VLOOKUP(AG283,'2012 BPTs'!$B$12:$BX458,CP$3+2,FALSE))</f>
        <v>0</v>
      </c>
      <c r="CQ283" s="24">
        <f>IF(ISERROR(VLOOKUP(AH283,'2012 BPTs'!$B$12:$BX$181,CQ$3,FALSE)/VLOOKUP(AH283,'2012 BPTs'!$B$12:$BX458,CQ$3+2,FALSE)),0,VLOOKUP(AH283,'2012 BPTs'!$B$12:$BX$181,CQ$3,FALSE)/VLOOKUP(AH283,'2012 BPTs'!$B$12:$BX458,CQ$3+2,FALSE))</f>
        <v>0</v>
      </c>
      <c r="CR283" s="24">
        <f>IF(ISERROR(VLOOKUP(AI283,'2012 BPTs'!$B$12:$BX$181,CR$3,FALSE)/VLOOKUP(AI283,'2012 BPTs'!$B$12:$BX458,CR$3+2,FALSE)),0,VLOOKUP(AI283,'2012 BPTs'!$B$12:$BX$181,CR$3,FALSE)/VLOOKUP(AI283,'2012 BPTs'!$B$12:$BX458,CR$3+2,FALSE))</f>
        <v>0</v>
      </c>
      <c r="CS283" s="24">
        <f>IF(ISERROR(VLOOKUP(AJ283,'2012 BPTs'!$B$12:$BX$181,CS$3,FALSE)/VLOOKUP(AJ283,'2012 BPTs'!$B$12:$BX458,CS$3+2,FALSE)),0,VLOOKUP(AJ283,'2012 BPTs'!$B$12:$BX$181,CS$3,FALSE)/VLOOKUP(AJ283,'2012 BPTs'!$B$12:$BX458,CS$3+2,FALSE))</f>
        <v>0</v>
      </c>
      <c r="CT283" s="24">
        <f>IF(ISERROR(VLOOKUP(AK283,'2012 BPTs'!$B$12:$BX$181,CT$3,FALSE)/VLOOKUP(AK283,'2012 BPTs'!$B$12:$BX458,CT$3+2,FALSE)),0,VLOOKUP(AK283,'2012 BPTs'!$B$12:$BX$181,CT$3,FALSE)/VLOOKUP(AK283,'2012 BPTs'!$B$12:$BX458,CT$3+2,FALSE))</f>
        <v>0</v>
      </c>
      <c r="CU283" s="24">
        <f>IF(ISERROR(VLOOKUP(AL283,'2012 BPTs'!$B$12:$BX$181,CU$3,FALSE)/VLOOKUP(AL283,'2012 BPTs'!$B$12:$BX458,CU$3+2,FALSE)),0,VLOOKUP(AL283,'2012 BPTs'!$B$12:$BX$181,CU$3,FALSE)/VLOOKUP(AL283,'2012 BPTs'!$B$12:$BX458,CU$3+2,FALSE))</f>
        <v>0</v>
      </c>
      <c r="CV283" s="24">
        <f>IF(ISERROR(VLOOKUP(AM283,'2012 BPTs'!$B$12:$BX$181,CV$3,FALSE)/VLOOKUP(AM283,'2012 BPTs'!$B$12:$BX458,CV$3+2,FALSE)),0,VLOOKUP(AM283,'2012 BPTs'!$B$12:$BX$181,CV$3,FALSE)/VLOOKUP(AM283,'2012 BPTs'!$B$12:$BX458,CV$3+2,FALSE))</f>
        <v>0</v>
      </c>
      <c r="CX283" s="93">
        <f>'2014 BPTs'!BR119</f>
        <v>0</v>
      </c>
      <c r="CY283" s="93">
        <f>'2014 BPTs'!BS119</f>
        <v>0</v>
      </c>
    </row>
    <row r="284" spans="2:103" x14ac:dyDescent="0.2">
      <c r="B284" s="2" t="s">
        <v>213</v>
      </c>
      <c r="C284" s="2">
        <f>'2014 BPTs'!E120</f>
        <v>0</v>
      </c>
      <c r="D284" s="2">
        <f t="shared" si="100"/>
        <v>0</v>
      </c>
      <c r="E284" s="4">
        <f>'2014 BPTs'!F120</f>
        <v>0</v>
      </c>
      <c r="F284" s="88">
        <f>'2014 BPTs'!G120</f>
        <v>0</v>
      </c>
      <c r="G284" s="53">
        <f>'2014 BPTs'!I120</f>
        <v>0</v>
      </c>
      <c r="H284" s="88">
        <f>'2014 BPTs'!J120</f>
        <v>0</v>
      </c>
      <c r="I284" s="4">
        <f>'2014 BPTs'!K120</f>
        <v>0</v>
      </c>
      <c r="J284" s="5">
        <f>'2014 BPTs'!M120</f>
        <v>0</v>
      </c>
      <c r="K284" s="99">
        <f>'2014 BPTs'!BL120</f>
        <v>0</v>
      </c>
      <c r="L284" s="100">
        <f t="shared" si="85"/>
        <v>0</v>
      </c>
      <c r="M284" s="101">
        <f t="shared" si="86"/>
        <v>0</v>
      </c>
      <c r="N284" s="102">
        <f t="shared" si="92"/>
        <v>0</v>
      </c>
      <c r="O284" s="103">
        <f>'2014 BPTs'!BM120</f>
        <v>0</v>
      </c>
      <c r="P284" s="100">
        <f t="shared" si="87"/>
        <v>0</v>
      </c>
      <c r="Q284" s="101">
        <f t="shared" si="88"/>
        <v>0</v>
      </c>
      <c r="R284" s="104">
        <f t="shared" si="89"/>
        <v>0</v>
      </c>
      <c r="S284" s="105">
        <f t="shared" si="93"/>
        <v>0</v>
      </c>
      <c r="T284" s="104">
        <f t="shared" si="90"/>
        <v>0</v>
      </c>
      <c r="U284" s="121">
        <f>IF(K284=0,0,IF(B284="Manual",(S284-O284-AP284*(O284/(O284+Z284)))/S284,'2014 BPTs'!BP120))</f>
        <v>0</v>
      </c>
      <c r="V284" s="99">
        <f>'2014 BPTs'!BN120</f>
        <v>0</v>
      </c>
      <c r="W284" s="100">
        <f t="shared" si="101"/>
        <v>0</v>
      </c>
      <c r="X284" s="103">
        <f t="shared" si="91"/>
        <v>0</v>
      </c>
      <c r="Y284" s="102">
        <f t="shared" si="94"/>
        <v>0</v>
      </c>
      <c r="Z284" s="103">
        <f>'2014 BPTs'!BO120</f>
        <v>0</v>
      </c>
      <c r="AA284" s="104">
        <f t="shared" si="95"/>
        <v>0</v>
      </c>
      <c r="AB284" s="106">
        <f>IF(W284=0,0,IF(B284="Manual",(V284-Z284-AP284*(Z284/(Z284+O284)))/V284,'2014 BPTs'!BQ120))</f>
        <v>0</v>
      </c>
      <c r="AD284" s="2" t="str">
        <f t="shared" si="96"/>
        <v>00-0</v>
      </c>
      <c r="AE284" s="2">
        <f>'2014 BPTs'!BA120</f>
        <v>0</v>
      </c>
      <c r="AF284" s="2" t="str">
        <f>IF(B284="Auto",'2014 BPTs'!BB120,D284&amp;E284&amp;"-"&amp;F284)</f>
        <v/>
      </c>
      <c r="AG284" s="2" t="str">
        <f>'2014 BPTs'!BC120</f>
        <v/>
      </c>
      <c r="AH284" s="2" t="str">
        <f>'2014 BPTs'!BD120</f>
        <v/>
      </c>
      <c r="AI284" s="2" t="str">
        <f>'2014 BPTs'!BE120</f>
        <v/>
      </c>
      <c r="AJ284" s="2" t="str">
        <f>'2014 BPTs'!BF120</f>
        <v/>
      </c>
      <c r="AK284" s="2" t="str">
        <f>'2014 BPTs'!BG120</f>
        <v/>
      </c>
      <c r="AL284" s="2" t="str">
        <f>'2014 BPTs'!BH120</f>
        <v/>
      </c>
      <c r="AM284" s="2" t="str">
        <f>'2014 BPTs'!BI120</f>
        <v/>
      </c>
      <c r="AO284" s="128">
        <f>'2014 BPTs'!AJ120*'2014 BPTs'!BK120</f>
        <v>0</v>
      </c>
      <c r="AP284" s="128">
        <f>'2014 BPTs'!AK120*'2014 BPTs'!BK120</f>
        <v>0</v>
      </c>
      <c r="AR284" s="5">
        <f>IF(B284="Auto",'2014 BPTs'!M120,J284)</f>
        <v>0</v>
      </c>
      <c r="AS284" s="5">
        <f>'2014 BPTs'!O120</f>
        <v>0</v>
      </c>
      <c r="AT284" s="5">
        <f>'2014 BPTs'!Q120</f>
        <v>0</v>
      </c>
      <c r="AU284" s="5">
        <f>'2014 BPTs'!S120</f>
        <v>0</v>
      </c>
      <c r="AV284" s="5">
        <f>'2014 BPTs'!U120</f>
        <v>0</v>
      </c>
      <c r="AW284" s="5">
        <f>'2014 BPTs'!W120</f>
        <v>0</v>
      </c>
      <c r="AX284" s="5">
        <f>'2014 BPTs'!Y120</f>
        <v>0</v>
      </c>
      <c r="AY284" s="5">
        <f>'2014 BPTs'!AA120</f>
        <v>0</v>
      </c>
      <c r="BA284" s="24">
        <f>IF(ISNA(VLOOKUP(AF284,'2012 BPTs'!$B$12:$BX$181,BA$3,FALSE)),0,VLOOKUP(AF284,'2012 BPTs'!$B$12:$BX$181,BA$3,FALSE))</f>
        <v>0</v>
      </c>
      <c r="BB284" s="24">
        <f>IF(ISNA(VLOOKUP(AG284,'2012 BPTs'!$B$12:$BX$181,BB$3,FALSE)),0,VLOOKUP(AG284,'2012 BPTs'!$B$12:$BX$181,BB$3,FALSE))</f>
        <v>0</v>
      </c>
      <c r="BC284" s="24">
        <f>IF(ISNA(VLOOKUP(AH284,'2012 BPTs'!$B$12:$BX$181,BC$3,FALSE)),0,VLOOKUP(AH284,'2012 BPTs'!$B$12:$BX$181,BC$3,FALSE))</f>
        <v>0</v>
      </c>
      <c r="BD284" s="24">
        <f>IF(ISNA(VLOOKUP(AI284,'2012 BPTs'!$B$12:$BX$181,BD$3,FALSE)),0,VLOOKUP(AI284,'2012 BPTs'!$B$12:$BX$181,BD$3,FALSE))</f>
        <v>0</v>
      </c>
      <c r="BE284" s="24">
        <f>IF(ISNA(VLOOKUP(AJ284,'2012 BPTs'!$B$12:$BX$181,BE$3,FALSE)),0,VLOOKUP(AJ284,'2012 BPTs'!$B$12:$BX$181,BE$3,FALSE))</f>
        <v>0</v>
      </c>
      <c r="BF284" s="24">
        <f>IF(ISNA(VLOOKUP(AK284,'2012 BPTs'!$B$12:$BX$181,BF$3,FALSE)),0,VLOOKUP(AK284,'2012 BPTs'!$B$12:$BX$181,BF$3,FALSE))</f>
        <v>0</v>
      </c>
      <c r="BG284" s="24">
        <f>IF(ISNA(VLOOKUP(AL284,'2012 BPTs'!$B$12:$BX$181,BG$3,FALSE)),0,VLOOKUP(AL284,'2012 BPTs'!$B$12:$BX$181,BG$3,FALSE))</f>
        <v>0</v>
      </c>
      <c r="BH284" s="24">
        <f>IF(ISNA(VLOOKUP(AM284,'2012 BPTs'!$B$12:$BX$181,BH$3,FALSE)),0,VLOOKUP(AM284,'2012 BPTs'!$B$12:$BX$181,BH$3,FALSE))</f>
        <v>0</v>
      </c>
      <c r="BJ284" s="24">
        <f>IF(ISNA(VLOOKUP(AF284,'2012 BPTs'!$B$12:$BX$181,BJ$3,FALSE)),0,VLOOKUP(AF284,'2012 BPTs'!$B$12:$BX$181,BJ$3,FALSE))</f>
        <v>0</v>
      </c>
      <c r="BK284" s="24">
        <f>IF(ISNA(VLOOKUP(AG284,'2012 BPTs'!$B$12:$BX$181,BK$3,FALSE)),0,VLOOKUP(AG284,'2012 BPTs'!$B$12:$BX$181,BK$3,FALSE))</f>
        <v>0</v>
      </c>
      <c r="BL284" s="24">
        <f>IF(ISNA(VLOOKUP(AH284,'2012 BPTs'!$B$12:$BX$181,BL$3,FALSE)),0,VLOOKUP(AH284,'2012 BPTs'!$B$12:$BX$181,BL$3,FALSE))</f>
        <v>0</v>
      </c>
      <c r="BM284" s="24">
        <f>IF(ISNA(VLOOKUP(AI284,'2012 BPTs'!$B$12:$BX$181,BM$3,FALSE)),0,VLOOKUP(AI284,'2012 BPTs'!$B$12:$BX$181,BM$3,FALSE))</f>
        <v>0</v>
      </c>
      <c r="BN284" s="24">
        <f>IF(ISNA(VLOOKUP(AJ284,'2012 BPTs'!$B$12:$BX$181,BN$3,FALSE)),0,VLOOKUP(AJ284,'2012 BPTs'!$B$12:$BX$181,BN$3,FALSE))</f>
        <v>0</v>
      </c>
      <c r="BO284" s="24">
        <f>IF(ISNA(VLOOKUP(AK284,'2012 BPTs'!$B$12:$BX$181,BO$3,FALSE)),0,VLOOKUP(AK284,'2012 BPTs'!$B$12:$BX$181,BO$3,FALSE))</f>
        <v>0</v>
      </c>
      <c r="BP284" s="24">
        <f>IF(ISNA(VLOOKUP(AL284,'2012 BPTs'!$B$12:$BX$181,BP$3,FALSE)),0,VLOOKUP(AL284,'2012 BPTs'!$B$12:$BX$181,BP$3,FALSE))</f>
        <v>0</v>
      </c>
      <c r="BQ284" s="24">
        <f>IF(ISNA(VLOOKUP(AM284,'2012 BPTs'!$B$12:$BX$181,BQ$3,FALSE)),0,VLOOKUP(AM284,'2012 BPTs'!$B$12:$BX$181,BQ$3,FALSE))</f>
        <v>0</v>
      </c>
      <c r="BS284" s="77">
        <f t="shared" si="97"/>
        <v>0</v>
      </c>
      <c r="BT284" s="68">
        <f t="shared" si="98"/>
        <v>0</v>
      </c>
      <c r="BU284" s="68">
        <f t="shared" si="99"/>
        <v>0</v>
      </c>
      <c r="BW284" s="24">
        <f>IF(ISNA(VLOOKUP(AF284,'2012 BPTs'!$B$12:$BX$181,BW$3,FALSE)),0,VLOOKUP(AF284,'2012 BPTs'!$B$12:$BX$181,BW$3,FALSE))</f>
        <v>0</v>
      </c>
      <c r="BX284" s="24">
        <f>IF(ISNA(VLOOKUP(AG284,'2012 BPTs'!$B$12:$BX$181,BX$3,FALSE)),0,VLOOKUP(AG284,'2012 BPTs'!$B$12:$BX$181,BX$3,FALSE))</f>
        <v>0</v>
      </c>
      <c r="BY284" s="24">
        <f>IF(ISNA(VLOOKUP(AH284,'2012 BPTs'!$B$12:$BX$181,BY$3,FALSE)),0,VLOOKUP(AH284,'2012 BPTs'!$B$12:$BX$181,BY$3,FALSE))</f>
        <v>0</v>
      </c>
      <c r="BZ284" s="24">
        <f>IF(ISNA(VLOOKUP(AI284,'2012 BPTs'!$B$12:$BX$181,BZ$3,FALSE)),0,VLOOKUP(AI284,'2012 BPTs'!$B$12:$BX$181,BZ$3,FALSE))</f>
        <v>0</v>
      </c>
      <c r="CA284" s="24">
        <f>IF(ISNA(VLOOKUP(AJ284,'2012 BPTs'!$B$12:$BX$181,CA$3,FALSE)),0,VLOOKUP(AJ284,'2012 BPTs'!$B$12:$BX$181,CA$3,FALSE))</f>
        <v>0</v>
      </c>
      <c r="CB284" s="24">
        <f>IF(ISNA(VLOOKUP(AK284,'2012 BPTs'!$B$12:$BX$181,CB$3,FALSE)),0,VLOOKUP(AK284,'2012 BPTs'!$B$12:$BX$181,CB$3,FALSE))</f>
        <v>0</v>
      </c>
      <c r="CC284" s="24">
        <f>IF(ISNA(VLOOKUP(AL284,'2012 BPTs'!$B$12:$BX$181,CC$3,FALSE)),0,VLOOKUP(AL284,'2012 BPTs'!$B$12:$BX$181,CC$3,FALSE))</f>
        <v>0</v>
      </c>
      <c r="CD284" s="24">
        <f>IF(ISNA(VLOOKUP(AM284,'2012 BPTs'!$B$12:$BX$181,CD$3,FALSE)),0,VLOOKUP(AM284,'2012 BPTs'!$B$12:$BX$181,CD$3,FALSE))</f>
        <v>0</v>
      </c>
      <c r="CF284" s="24">
        <f>IF(ISERROR(VLOOKUP(AF284,'2012 BPTs'!$B$12:$BX$181,CF$3,FALSE)/VLOOKUP(AF284,'2012 BPTs'!$B$12:$BX459,CF$3+3,FALSE)),0,VLOOKUP(AF284,'2012 BPTs'!$B$12:$BX$181,CF$3,FALSE)/VLOOKUP(AF284,'2012 BPTs'!$B$12:$BX459,CF$3+3,FALSE))</f>
        <v>0</v>
      </c>
      <c r="CG284" s="24">
        <f>IF(ISERROR(VLOOKUP(AG284,'2012 BPTs'!$B$12:$BX$181,CG$3,FALSE)/VLOOKUP(AG284,'2012 BPTs'!$B$12:$BX459,CG$3+3,FALSE)),0,VLOOKUP(AG284,'2012 BPTs'!$B$12:$BX$181,CG$3,FALSE)/VLOOKUP(AG284,'2012 BPTs'!$B$12:$BX459,CG$3+3,FALSE))</f>
        <v>0</v>
      </c>
      <c r="CH284" s="24">
        <f>IF(ISERROR(VLOOKUP(AH284,'2012 BPTs'!$B$12:$BX$181,CH$3,FALSE)/VLOOKUP(AH284,'2012 BPTs'!$B$12:$BX459,CH$3+3,FALSE)),0,VLOOKUP(AH284,'2012 BPTs'!$B$12:$BX$181,CH$3,FALSE)/VLOOKUP(AH284,'2012 BPTs'!$B$12:$BX459,CH$3+3,FALSE))</f>
        <v>0</v>
      </c>
      <c r="CI284" s="24">
        <f>IF(ISERROR(VLOOKUP(AI284,'2012 BPTs'!$B$12:$BX$181,CI$3,FALSE)/VLOOKUP(AI284,'2012 BPTs'!$B$12:$BX459,CI$3+3,FALSE)),0,VLOOKUP(AI284,'2012 BPTs'!$B$12:$BX$181,CI$3,FALSE)/VLOOKUP(AI284,'2012 BPTs'!$B$12:$BX459,CI$3+3,FALSE))</f>
        <v>0</v>
      </c>
      <c r="CJ284" s="24">
        <f>IF(ISERROR(VLOOKUP(AJ284,'2012 BPTs'!$B$12:$BX$181,CJ$3,FALSE)/VLOOKUP(AJ284,'2012 BPTs'!$B$12:$BX459,CJ$3+3,FALSE)),0,VLOOKUP(AJ284,'2012 BPTs'!$B$12:$BX$181,CJ$3,FALSE)/VLOOKUP(AJ284,'2012 BPTs'!$B$12:$BX459,CJ$3+3,FALSE))</f>
        <v>0</v>
      </c>
      <c r="CK284" s="24">
        <f>IF(ISERROR(VLOOKUP(AK284,'2012 BPTs'!$B$12:$BX$181,CK$3,FALSE)/VLOOKUP(AK284,'2012 BPTs'!$B$12:$BX459,CK$3+3,FALSE)),0,VLOOKUP(AK284,'2012 BPTs'!$B$12:$BX$181,CK$3,FALSE)/VLOOKUP(AK284,'2012 BPTs'!$B$12:$BX459,CK$3+3,FALSE))</f>
        <v>0</v>
      </c>
      <c r="CL284" s="24">
        <f>IF(ISERROR(VLOOKUP(AL284,'2012 BPTs'!$B$12:$BX$181,CL$3,FALSE)/VLOOKUP(AL284,'2012 BPTs'!$B$12:$BX459,CL$3+3,FALSE)),0,VLOOKUP(AL284,'2012 BPTs'!$B$12:$BX$181,CL$3,FALSE)/VLOOKUP(AL284,'2012 BPTs'!$B$12:$BX459,CL$3+3,FALSE))</f>
        <v>0</v>
      </c>
      <c r="CM284" s="24">
        <f>IF(ISERROR(VLOOKUP(AM284,'2012 BPTs'!$B$12:$BX$181,CM$3,FALSE)/VLOOKUP(AM284,'2012 BPTs'!$B$12:$BX459,CM$3+3,FALSE)),0,VLOOKUP(AM284,'2012 BPTs'!$B$12:$BX$181,CM$3,FALSE)/VLOOKUP(AM284,'2012 BPTs'!$B$12:$BX459,CM$3+3,FALSE))</f>
        <v>0</v>
      </c>
      <c r="CO284" s="24">
        <f>IF(ISERROR(VLOOKUP(AF284,'2012 BPTs'!$B$12:$BX$181,CO$3,FALSE)/VLOOKUP(AF284,'2012 BPTs'!$B$12:$BX459,CO$3+2,FALSE)),0,VLOOKUP(AF284,'2012 BPTs'!$B$12:$BX$181,CO$3,FALSE)/VLOOKUP(AF284,'2012 BPTs'!$B$12:$BX459,CO$3+2,FALSE))</f>
        <v>0</v>
      </c>
      <c r="CP284" s="24">
        <f>IF(ISERROR(VLOOKUP(AG284,'2012 BPTs'!$B$12:$BX$181,CP$3,FALSE)/VLOOKUP(AG284,'2012 BPTs'!$B$12:$BX459,CP$3+2,FALSE)),0,VLOOKUP(AG284,'2012 BPTs'!$B$12:$BX$181,CP$3,FALSE)/VLOOKUP(AG284,'2012 BPTs'!$B$12:$BX459,CP$3+2,FALSE))</f>
        <v>0</v>
      </c>
      <c r="CQ284" s="24">
        <f>IF(ISERROR(VLOOKUP(AH284,'2012 BPTs'!$B$12:$BX$181,CQ$3,FALSE)/VLOOKUP(AH284,'2012 BPTs'!$B$12:$BX459,CQ$3+2,FALSE)),0,VLOOKUP(AH284,'2012 BPTs'!$B$12:$BX$181,CQ$3,FALSE)/VLOOKUP(AH284,'2012 BPTs'!$B$12:$BX459,CQ$3+2,FALSE))</f>
        <v>0</v>
      </c>
      <c r="CR284" s="24">
        <f>IF(ISERROR(VLOOKUP(AI284,'2012 BPTs'!$B$12:$BX$181,CR$3,FALSE)/VLOOKUP(AI284,'2012 BPTs'!$B$12:$BX459,CR$3+2,FALSE)),0,VLOOKUP(AI284,'2012 BPTs'!$B$12:$BX$181,CR$3,FALSE)/VLOOKUP(AI284,'2012 BPTs'!$B$12:$BX459,CR$3+2,FALSE))</f>
        <v>0</v>
      </c>
      <c r="CS284" s="24">
        <f>IF(ISERROR(VLOOKUP(AJ284,'2012 BPTs'!$B$12:$BX$181,CS$3,FALSE)/VLOOKUP(AJ284,'2012 BPTs'!$B$12:$BX459,CS$3+2,FALSE)),0,VLOOKUP(AJ284,'2012 BPTs'!$B$12:$BX$181,CS$3,FALSE)/VLOOKUP(AJ284,'2012 BPTs'!$B$12:$BX459,CS$3+2,FALSE))</f>
        <v>0</v>
      </c>
      <c r="CT284" s="24">
        <f>IF(ISERROR(VLOOKUP(AK284,'2012 BPTs'!$B$12:$BX$181,CT$3,FALSE)/VLOOKUP(AK284,'2012 BPTs'!$B$12:$BX459,CT$3+2,FALSE)),0,VLOOKUP(AK284,'2012 BPTs'!$B$12:$BX$181,CT$3,FALSE)/VLOOKUP(AK284,'2012 BPTs'!$B$12:$BX459,CT$3+2,FALSE))</f>
        <v>0</v>
      </c>
      <c r="CU284" s="24">
        <f>IF(ISERROR(VLOOKUP(AL284,'2012 BPTs'!$B$12:$BX$181,CU$3,FALSE)/VLOOKUP(AL284,'2012 BPTs'!$B$12:$BX459,CU$3+2,FALSE)),0,VLOOKUP(AL284,'2012 BPTs'!$B$12:$BX$181,CU$3,FALSE)/VLOOKUP(AL284,'2012 BPTs'!$B$12:$BX459,CU$3+2,FALSE))</f>
        <v>0</v>
      </c>
      <c r="CV284" s="24">
        <f>IF(ISERROR(VLOOKUP(AM284,'2012 BPTs'!$B$12:$BX$181,CV$3,FALSE)/VLOOKUP(AM284,'2012 BPTs'!$B$12:$BX459,CV$3+2,FALSE)),0,VLOOKUP(AM284,'2012 BPTs'!$B$12:$BX$181,CV$3,FALSE)/VLOOKUP(AM284,'2012 BPTs'!$B$12:$BX459,CV$3+2,FALSE))</f>
        <v>0</v>
      </c>
      <c r="CX284" s="93">
        <f>'2014 BPTs'!BR120</f>
        <v>0</v>
      </c>
      <c r="CY284" s="93">
        <f>'2014 BPTs'!BS120</f>
        <v>0</v>
      </c>
    </row>
    <row r="285" spans="2:103" x14ac:dyDescent="0.2">
      <c r="B285" s="2" t="s">
        <v>213</v>
      </c>
      <c r="C285" s="2">
        <f>'2014 BPTs'!E121</f>
        <v>0</v>
      </c>
      <c r="D285" s="2">
        <f t="shared" si="100"/>
        <v>0</v>
      </c>
      <c r="E285" s="4">
        <f>'2014 BPTs'!F121</f>
        <v>0</v>
      </c>
      <c r="F285" s="88">
        <f>'2014 BPTs'!G121</f>
        <v>0</v>
      </c>
      <c r="G285" s="53">
        <f>'2014 BPTs'!I121</f>
        <v>0</v>
      </c>
      <c r="H285" s="88">
        <f>'2014 BPTs'!J121</f>
        <v>0</v>
      </c>
      <c r="I285" s="4">
        <f>'2014 BPTs'!K121</f>
        <v>0</v>
      </c>
      <c r="J285" s="5">
        <f>'2014 BPTs'!M121</f>
        <v>0</v>
      </c>
      <c r="K285" s="99">
        <f>'2014 BPTs'!BL121</f>
        <v>0</v>
      </c>
      <c r="L285" s="100">
        <f t="shared" si="85"/>
        <v>0</v>
      </c>
      <c r="M285" s="101">
        <f t="shared" si="86"/>
        <v>0</v>
      </c>
      <c r="N285" s="102">
        <f t="shared" si="92"/>
        <v>0</v>
      </c>
      <c r="O285" s="103">
        <f>'2014 BPTs'!BM121</f>
        <v>0</v>
      </c>
      <c r="P285" s="100">
        <f t="shared" si="87"/>
        <v>0</v>
      </c>
      <c r="Q285" s="101">
        <f t="shared" si="88"/>
        <v>0</v>
      </c>
      <c r="R285" s="104">
        <f t="shared" si="89"/>
        <v>0</v>
      </c>
      <c r="S285" s="105">
        <f t="shared" si="93"/>
        <v>0</v>
      </c>
      <c r="T285" s="104">
        <f t="shared" si="90"/>
        <v>0</v>
      </c>
      <c r="U285" s="121">
        <f>IF(K285=0,0,IF(B285="Manual",(S285-O285-AP285*(O285/(O285+Z285)))/S285,'2014 BPTs'!BP121))</f>
        <v>0</v>
      </c>
      <c r="V285" s="99">
        <f>'2014 BPTs'!BN121</f>
        <v>0</v>
      </c>
      <c r="W285" s="100">
        <f t="shared" si="101"/>
        <v>0</v>
      </c>
      <c r="X285" s="103">
        <f t="shared" si="91"/>
        <v>0</v>
      </c>
      <c r="Y285" s="102">
        <f t="shared" si="94"/>
        <v>0</v>
      </c>
      <c r="Z285" s="103">
        <f>'2014 BPTs'!BO121</f>
        <v>0</v>
      </c>
      <c r="AA285" s="104">
        <f t="shared" si="95"/>
        <v>0</v>
      </c>
      <c r="AB285" s="106">
        <f>IF(W285=0,0,IF(B285="Manual",(V285-Z285-AP285*(Z285/(Z285+O285)))/V285,'2014 BPTs'!BQ121))</f>
        <v>0</v>
      </c>
      <c r="AD285" s="2" t="str">
        <f t="shared" si="96"/>
        <v>00-0</v>
      </c>
      <c r="AE285" s="2">
        <f>'2014 BPTs'!BA121</f>
        <v>0</v>
      </c>
      <c r="AF285" s="2" t="str">
        <f>IF(B285="Auto",'2014 BPTs'!BB121,D285&amp;E285&amp;"-"&amp;F285)</f>
        <v/>
      </c>
      <c r="AG285" s="2" t="str">
        <f>'2014 BPTs'!BC121</f>
        <v/>
      </c>
      <c r="AH285" s="2" t="str">
        <f>'2014 BPTs'!BD121</f>
        <v/>
      </c>
      <c r="AI285" s="2" t="str">
        <f>'2014 BPTs'!BE121</f>
        <v/>
      </c>
      <c r="AJ285" s="2" t="str">
        <f>'2014 BPTs'!BF121</f>
        <v/>
      </c>
      <c r="AK285" s="2" t="str">
        <f>'2014 BPTs'!BG121</f>
        <v/>
      </c>
      <c r="AL285" s="2" t="str">
        <f>'2014 BPTs'!BH121</f>
        <v/>
      </c>
      <c r="AM285" s="2" t="str">
        <f>'2014 BPTs'!BI121</f>
        <v/>
      </c>
      <c r="AO285" s="128">
        <f>'2014 BPTs'!AJ121*'2014 BPTs'!BK121</f>
        <v>0</v>
      </c>
      <c r="AP285" s="128">
        <f>'2014 BPTs'!AK121*'2014 BPTs'!BK121</f>
        <v>0</v>
      </c>
      <c r="AR285" s="5">
        <f>IF(B285="Auto",'2014 BPTs'!M121,J285)</f>
        <v>0</v>
      </c>
      <c r="AS285" s="5">
        <f>'2014 BPTs'!O121</f>
        <v>0</v>
      </c>
      <c r="AT285" s="5">
        <f>'2014 BPTs'!Q121</f>
        <v>0</v>
      </c>
      <c r="AU285" s="5">
        <f>'2014 BPTs'!S121</f>
        <v>0</v>
      </c>
      <c r="AV285" s="5">
        <f>'2014 BPTs'!U121</f>
        <v>0</v>
      </c>
      <c r="AW285" s="5">
        <f>'2014 BPTs'!W121</f>
        <v>0</v>
      </c>
      <c r="AX285" s="5">
        <f>'2014 BPTs'!Y121</f>
        <v>0</v>
      </c>
      <c r="AY285" s="5">
        <f>'2014 BPTs'!AA121</f>
        <v>0</v>
      </c>
      <c r="BA285" s="24">
        <f>IF(ISNA(VLOOKUP(AF285,'2012 BPTs'!$B$12:$BX$181,BA$3,FALSE)),0,VLOOKUP(AF285,'2012 BPTs'!$B$12:$BX$181,BA$3,FALSE))</f>
        <v>0</v>
      </c>
      <c r="BB285" s="24">
        <f>IF(ISNA(VLOOKUP(AG285,'2012 BPTs'!$B$12:$BX$181,BB$3,FALSE)),0,VLOOKUP(AG285,'2012 BPTs'!$B$12:$BX$181,BB$3,FALSE))</f>
        <v>0</v>
      </c>
      <c r="BC285" s="24">
        <f>IF(ISNA(VLOOKUP(AH285,'2012 BPTs'!$B$12:$BX$181,BC$3,FALSE)),0,VLOOKUP(AH285,'2012 BPTs'!$B$12:$BX$181,BC$3,FALSE))</f>
        <v>0</v>
      </c>
      <c r="BD285" s="24">
        <f>IF(ISNA(VLOOKUP(AI285,'2012 BPTs'!$B$12:$BX$181,BD$3,FALSE)),0,VLOOKUP(AI285,'2012 BPTs'!$B$12:$BX$181,BD$3,FALSE))</f>
        <v>0</v>
      </c>
      <c r="BE285" s="24">
        <f>IF(ISNA(VLOOKUP(AJ285,'2012 BPTs'!$B$12:$BX$181,BE$3,FALSE)),0,VLOOKUP(AJ285,'2012 BPTs'!$B$12:$BX$181,BE$3,FALSE))</f>
        <v>0</v>
      </c>
      <c r="BF285" s="24">
        <f>IF(ISNA(VLOOKUP(AK285,'2012 BPTs'!$B$12:$BX$181,BF$3,FALSE)),0,VLOOKUP(AK285,'2012 BPTs'!$B$12:$BX$181,BF$3,FALSE))</f>
        <v>0</v>
      </c>
      <c r="BG285" s="24">
        <f>IF(ISNA(VLOOKUP(AL285,'2012 BPTs'!$B$12:$BX$181,BG$3,FALSE)),0,VLOOKUP(AL285,'2012 BPTs'!$B$12:$BX$181,BG$3,FALSE))</f>
        <v>0</v>
      </c>
      <c r="BH285" s="24">
        <f>IF(ISNA(VLOOKUP(AM285,'2012 BPTs'!$B$12:$BX$181,BH$3,FALSE)),0,VLOOKUP(AM285,'2012 BPTs'!$B$12:$BX$181,BH$3,FALSE))</f>
        <v>0</v>
      </c>
      <c r="BJ285" s="24">
        <f>IF(ISNA(VLOOKUP(AF285,'2012 BPTs'!$B$12:$BX$181,BJ$3,FALSE)),0,VLOOKUP(AF285,'2012 BPTs'!$B$12:$BX$181,BJ$3,FALSE))</f>
        <v>0</v>
      </c>
      <c r="BK285" s="24">
        <f>IF(ISNA(VLOOKUP(AG285,'2012 BPTs'!$B$12:$BX$181,BK$3,FALSE)),0,VLOOKUP(AG285,'2012 BPTs'!$B$12:$BX$181,BK$3,FALSE))</f>
        <v>0</v>
      </c>
      <c r="BL285" s="24">
        <f>IF(ISNA(VLOOKUP(AH285,'2012 BPTs'!$B$12:$BX$181,BL$3,FALSE)),0,VLOOKUP(AH285,'2012 BPTs'!$B$12:$BX$181,BL$3,FALSE))</f>
        <v>0</v>
      </c>
      <c r="BM285" s="24">
        <f>IF(ISNA(VLOOKUP(AI285,'2012 BPTs'!$B$12:$BX$181,BM$3,FALSE)),0,VLOOKUP(AI285,'2012 BPTs'!$B$12:$BX$181,BM$3,FALSE))</f>
        <v>0</v>
      </c>
      <c r="BN285" s="24">
        <f>IF(ISNA(VLOOKUP(AJ285,'2012 BPTs'!$B$12:$BX$181,BN$3,FALSE)),0,VLOOKUP(AJ285,'2012 BPTs'!$B$12:$BX$181,BN$3,FALSE))</f>
        <v>0</v>
      </c>
      <c r="BO285" s="24">
        <f>IF(ISNA(VLOOKUP(AK285,'2012 BPTs'!$B$12:$BX$181,BO$3,FALSE)),0,VLOOKUP(AK285,'2012 BPTs'!$B$12:$BX$181,BO$3,FALSE))</f>
        <v>0</v>
      </c>
      <c r="BP285" s="24">
        <f>IF(ISNA(VLOOKUP(AL285,'2012 BPTs'!$B$12:$BX$181,BP$3,FALSE)),0,VLOOKUP(AL285,'2012 BPTs'!$B$12:$BX$181,BP$3,FALSE))</f>
        <v>0</v>
      </c>
      <c r="BQ285" s="24">
        <f>IF(ISNA(VLOOKUP(AM285,'2012 BPTs'!$B$12:$BX$181,BQ$3,FALSE)),0,VLOOKUP(AM285,'2012 BPTs'!$B$12:$BX$181,BQ$3,FALSE))</f>
        <v>0</v>
      </c>
      <c r="BS285" s="77">
        <f t="shared" si="97"/>
        <v>0</v>
      </c>
      <c r="BT285" s="68">
        <f t="shared" si="98"/>
        <v>0</v>
      </c>
      <c r="BU285" s="68">
        <f t="shared" si="99"/>
        <v>0</v>
      </c>
      <c r="BW285" s="24">
        <f>IF(ISNA(VLOOKUP(AF285,'2012 BPTs'!$B$12:$BX$181,BW$3,FALSE)),0,VLOOKUP(AF285,'2012 BPTs'!$B$12:$BX$181,BW$3,FALSE))</f>
        <v>0</v>
      </c>
      <c r="BX285" s="24">
        <f>IF(ISNA(VLOOKUP(AG285,'2012 BPTs'!$B$12:$BX$181,BX$3,FALSE)),0,VLOOKUP(AG285,'2012 BPTs'!$B$12:$BX$181,BX$3,FALSE))</f>
        <v>0</v>
      </c>
      <c r="BY285" s="24">
        <f>IF(ISNA(VLOOKUP(AH285,'2012 BPTs'!$B$12:$BX$181,BY$3,FALSE)),0,VLOOKUP(AH285,'2012 BPTs'!$B$12:$BX$181,BY$3,FALSE))</f>
        <v>0</v>
      </c>
      <c r="BZ285" s="24">
        <f>IF(ISNA(VLOOKUP(AI285,'2012 BPTs'!$B$12:$BX$181,BZ$3,FALSE)),0,VLOOKUP(AI285,'2012 BPTs'!$B$12:$BX$181,BZ$3,FALSE))</f>
        <v>0</v>
      </c>
      <c r="CA285" s="24">
        <f>IF(ISNA(VLOOKUP(AJ285,'2012 BPTs'!$B$12:$BX$181,CA$3,FALSE)),0,VLOOKUP(AJ285,'2012 BPTs'!$B$12:$BX$181,CA$3,FALSE))</f>
        <v>0</v>
      </c>
      <c r="CB285" s="24">
        <f>IF(ISNA(VLOOKUP(AK285,'2012 BPTs'!$B$12:$BX$181,CB$3,FALSE)),0,VLOOKUP(AK285,'2012 BPTs'!$B$12:$BX$181,CB$3,FALSE))</f>
        <v>0</v>
      </c>
      <c r="CC285" s="24">
        <f>IF(ISNA(VLOOKUP(AL285,'2012 BPTs'!$B$12:$BX$181,CC$3,FALSE)),0,VLOOKUP(AL285,'2012 BPTs'!$B$12:$BX$181,CC$3,FALSE))</f>
        <v>0</v>
      </c>
      <c r="CD285" s="24">
        <f>IF(ISNA(VLOOKUP(AM285,'2012 BPTs'!$B$12:$BX$181,CD$3,FALSE)),0,VLOOKUP(AM285,'2012 BPTs'!$B$12:$BX$181,CD$3,FALSE))</f>
        <v>0</v>
      </c>
      <c r="CF285" s="24">
        <f>IF(ISERROR(VLOOKUP(AF285,'2012 BPTs'!$B$12:$BX$181,CF$3,FALSE)/VLOOKUP(AF285,'2012 BPTs'!$B$12:$BX460,CF$3+3,FALSE)),0,VLOOKUP(AF285,'2012 BPTs'!$B$12:$BX$181,CF$3,FALSE)/VLOOKUP(AF285,'2012 BPTs'!$B$12:$BX460,CF$3+3,FALSE))</f>
        <v>0</v>
      </c>
      <c r="CG285" s="24">
        <f>IF(ISERROR(VLOOKUP(AG285,'2012 BPTs'!$B$12:$BX$181,CG$3,FALSE)/VLOOKUP(AG285,'2012 BPTs'!$B$12:$BX460,CG$3+3,FALSE)),0,VLOOKUP(AG285,'2012 BPTs'!$B$12:$BX$181,CG$3,FALSE)/VLOOKUP(AG285,'2012 BPTs'!$B$12:$BX460,CG$3+3,FALSE))</f>
        <v>0</v>
      </c>
      <c r="CH285" s="24">
        <f>IF(ISERROR(VLOOKUP(AH285,'2012 BPTs'!$B$12:$BX$181,CH$3,FALSE)/VLOOKUP(AH285,'2012 BPTs'!$B$12:$BX460,CH$3+3,FALSE)),0,VLOOKUP(AH285,'2012 BPTs'!$B$12:$BX$181,CH$3,FALSE)/VLOOKUP(AH285,'2012 BPTs'!$B$12:$BX460,CH$3+3,FALSE))</f>
        <v>0</v>
      </c>
      <c r="CI285" s="24">
        <f>IF(ISERROR(VLOOKUP(AI285,'2012 BPTs'!$B$12:$BX$181,CI$3,FALSE)/VLOOKUP(AI285,'2012 BPTs'!$B$12:$BX460,CI$3+3,FALSE)),0,VLOOKUP(AI285,'2012 BPTs'!$B$12:$BX$181,CI$3,FALSE)/VLOOKUP(AI285,'2012 BPTs'!$B$12:$BX460,CI$3+3,FALSE))</f>
        <v>0</v>
      </c>
      <c r="CJ285" s="24">
        <f>IF(ISERROR(VLOOKUP(AJ285,'2012 BPTs'!$B$12:$BX$181,CJ$3,FALSE)/VLOOKUP(AJ285,'2012 BPTs'!$B$12:$BX460,CJ$3+3,FALSE)),0,VLOOKUP(AJ285,'2012 BPTs'!$B$12:$BX$181,CJ$3,FALSE)/VLOOKUP(AJ285,'2012 BPTs'!$B$12:$BX460,CJ$3+3,FALSE))</f>
        <v>0</v>
      </c>
      <c r="CK285" s="24">
        <f>IF(ISERROR(VLOOKUP(AK285,'2012 BPTs'!$B$12:$BX$181,CK$3,FALSE)/VLOOKUP(AK285,'2012 BPTs'!$B$12:$BX460,CK$3+3,FALSE)),0,VLOOKUP(AK285,'2012 BPTs'!$B$12:$BX$181,CK$3,FALSE)/VLOOKUP(AK285,'2012 BPTs'!$B$12:$BX460,CK$3+3,FALSE))</f>
        <v>0</v>
      </c>
      <c r="CL285" s="24">
        <f>IF(ISERROR(VLOOKUP(AL285,'2012 BPTs'!$B$12:$BX$181,CL$3,FALSE)/VLOOKUP(AL285,'2012 BPTs'!$B$12:$BX460,CL$3+3,FALSE)),0,VLOOKUP(AL285,'2012 BPTs'!$B$12:$BX$181,CL$3,FALSE)/VLOOKUP(AL285,'2012 BPTs'!$B$12:$BX460,CL$3+3,FALSE))</f>
        <v>0</v>
      </c>
      <c r="CM285" s="24">
        <f>IF(ISERROR(VLOOKUP(AM285,'2012 BPTs'!$B$12:$BX$181,CM$3,FALSE)/VLOOKUP(AM285,'2012 BPTs'!$B$12:$BX460,CM$3+3,FALSE)),0,VLOOKUP(AM285,'2012 BPTs'!$B$12:$BX$181,CM$3,FALSE)/VLOOKUP(AM285,'2012 BPTs'!$B$12:$BX460,CM$3+3,FALSE))</f>
        <v>0</v>
      </c>
      <c r="CO285" s="24">
        <f>IF(ISERROR(VLOOKUP(AF285,'2012 BPTs'!$B$12:$BX$181,CO$3,FALSE)/VLOOKUP(AF285,'2012 BPTs'!$B$12:$BX460,CO$3+2,FALSE)),0,VLOOKUP(AF285,'2012 BPTs'!$B$12:$BX$181,CO$3,FALSE)/VLOOKUP(AF285,'2012 BPTs'!$B$12:$BX460,CO$3+2,FALSE))</f>
        <v>0</v>
      </c>
      <c r="CP285" s="24">
        <f>IF(ISERROR(VLOOKUP(AG285,'2012 BPTs'!$B$12:$BX$181,CP$3,FALSE)/VLOOKUP(AG285,'2012 BPTs'!$B$12:$BX460,CP$3+2,FALSE)),0,VLOOKUP(AG285,'2012 BPTs'!$B$12:$BX$181,CP$3,FALSE)/VLOOKUP(AG285,'2012 BPTs'!$B$12:$BX460,CP$3+2,FALSE))</f>
        <v>0</v>
      </c>
      <c r="CQ285" s="24">
        <f>IF(ISERROR(VLOOKUP(AH285,'2012 BPTs'!$B$12:$BX$181,CQ$3,FALSE)/VLOOKUP(AH285,'2012 BPTs'!$B$12:$BX460,CQ$3+2,FALSE)),0,VLOOKUP(AH285,'2012 BPTs'!$B$12:$BX$181,CQ$3,FALSE)/VLOOKUP(AH285,'2012 BPTs'!$B$12:$BX460,CQ$3+2,FALSE))</f>
        <v>0</v>
      </c>
      <c r="CR285" s="24">
        <f>IF(ISERROR(VLOOKUP(AI285,'2012 BPTs'!$B$12:$BX$181,CR$3,FALSE)/VLOOKUP(AI285,'2012 BPTs'!$B$12:$BX460,CR$3+2,FALSE)),0,VLOOKUP(AI285,'2012 BPTs'!$B$12:$BX$181,CR$3,FALSE)/VLOOKUP(AI285,'2012 BPTs'!$B$12:$BX460,CR$3+2,FALSE))</f>
        <v>0</v>
      </c>
      <c r="CS285" s="24">
        <f>IF(ISERROR(VLOOKUP(AJ285,'2012 BPTs'!$B$12:$BX$181,CS$3,FALSE)/VLOOKUP(AJ285,'2012 BPTs'!$B$12:$BX460,CS$3+2,FALSE)),0,VLOOKUP(AJ285,'2012 BPTs'!$B$12:$BX$181,CS$3,FALSE)/VLOOKUP(AJ285,'2012 BPTs'!$B$12:$BX460,CS$3+2,FALSE))</f>
        <v>0</v>
      </c>
      <c r="CT285" s="24">
        <f>IF(ISERROR(VLOOKUP(AK285,'2012 BPTs'!$B$12:$BX$181,CT$3,FALSE)/VLOOKUP(AK285,'2012 BPTs'!$B$12:$BX460,CT$3+2,FALSE)),0,VLOOKUP(AK285,'2012 BPTs'!$B$12:$BX$181,CT$3,FALSE)/VLOOKUP(AK285,'2012 BPTs'!$B$12:$BX460,CT$3+2,FALSE))</f>
        <v>0</v>
      </c>
      <c r="CU285" s="24">
        <f>IF(ISERROR(VLOOKUP(AL285,'2012 BPTs'!$B$12:$BX$181,CU$3,FALSE)/VLOOKUP(AL285,'2012 BPTs'!$B$12:$BX460,CU$3+2,FALSE)),0,VLOOKUP(AL285,'2012 BPTs'!$B$12:$BX$181,CU$3,FALSE)/VLOOKUP(AL285,'2012 BPTs'!$B$12:$BX460,CU$3+2,FALSE))</f>
        <v>0</v>
      </c>
      <c r="CV285" s="24">
        <f>IF(ISERROR(VLOOKUP(AM285,'2012 BPTs'!$B$12:$BX$181,CV$3,FALSE)/VLOOKUP(AM285,'2012 BPTs'!$B$12:$BX460,CV$3+2,FALSE)),0,VLOOKUP(AM285,'2012 BPTs'!$B$12:$BX$181,CV$3,FALSE)/VLOOKUP(AM285,'2012 BPTs'!$B$12:$BX460,CV$3+2,FALSE))</f>
        <v>0</v>
      </c>
      <c r="CX285" s="93">
        <f>'2014 BPTs'!BR121</f>
        <v>0</v>
      </c>
      <c r="CY285" s="93">
        <f>'2014 BPTs'!BS121</f>
        <v>0</v>
      </c>
    </row>
    <row r="286" spans="2:103" x14ac:dyDescent="0.2">
      <c r="B286" s="2" t="s">
        <v>213</v>
      </c>
      <c r="C286" s="2">
        <f>'2014 BPTs'!E122</f>
        <v>0</v>
      </c>
      <c r="D286" s="2">
        <f t="shared" si="100"/>
        <v>0</v>
      </c>
      <c r="E286" s="4">
        <f>'2014 BPTs'!F122</f>
        <v>0</v>
      </c>
      <c r="F286" s="88">
        <f>'2014 BPTs'!G122</f>
        <v>0</v>
      </c>
      <c r="G286" s="53">
        <f>'2014 BPTs'!I122</f>
        <v>0</v>
      </c>
      <c r="H286" s="88">
        <f>'2014 BPTs'!J122</f>
        <v>0</v>
      </c>
      <c r="I286" s="4">
        <f>'2014 BPTs'!K122</f>
        <v>0</v>
      </c>
      <c r="J286" s="5">
        <f>'2014 BPTs'!M122</f>
        <v>0</v>
      </c>
      <c r="K286" s="99">
        <f>'2014 BPTs'!BL122</f>
        <v>0</v>
      </c>
      <c r="L286" s="100">
        <f t="shared" si="85"/>
        <v>0</v>
      </c>
      <c r="M286" s="101">
        <f t="shared" si="86"/>
        <v>0</v>
      </c>
      <c r="N286" s="102">
        <f t="shared" si="92"/>
        <v>0</v>
      </c>
      <c r="O286" s="103">
        <f>'2014 BPTs'!BM122</f>
        <v>0</v>
      </c>
      <c r="P286" s="100">
        <f t="shared" si="87"/>
        <v>0</v>
      </c>
      <c r="Q286" s="101">
        <f t="shared" si="88"/>
        <v>0</v>
      </c>
      <c r="R286" s="104">
        <f t="shared" si="89"/>
        <v>0</v>
      </c>
      <c r="S286" s="105">
        <f t="shared" si="93"/>
        <v>0</v>
      </c>
      <c r="T286" s="104">
        <f t="shared" si="90"/>
        <v>0</v>
      </c>
      <c r="U286" s="121">
        <f>IF(K286=0,0,IF(B286="Manual",(S286-O286-AP286*(O286/(O286+Z286)))/S286,'2014 BPTs'!BP122))</f>
        <v>0</v>
      </c>
      <c r="V286" s="99">
        <f>'2014 BPTs'!BN122</f>
        <v>0</v>
      </c>
      <c r="W286" s="100">
        <f t="shared" si="101"/>
        <v>0</v>
      </c>
      <c r="X286" s="103">
        <f t="shared" si="91"/>
        <v>0</v>
      </c>
      <c r="Y286" s="102">
        <f t="shared" si="94"/>
        <v>0</v>
      </c>
      <c r="Z286" s="103">
        <f>'2014 BPTs'!BO122</f>
        <v>0</v>
      </c>
      <c r="AA286" s="104">
        <f t="shared" si="95"/>
        <v>0</v>
      </c>
      <c r="AB286" s="106">
        <f>IF(W286=0,0,IF(B286="Manual",(V286-Z286-AP286*(Z286/(Z286+O286)))/V286,'2014 BPTs'!BQ122))</f>
        <v>0</v>
      </c>
      <c r="AD286" s="2" t="str">
        <f t="shared" si="96"/>
        <v>00-0</v>
      </c>
      <c r="AE286" s="2">
        <f>'2014 BPTs'!BA122</f>
        <v>0</v>
      </c>
      <c r="AF286" s="2" t="str">
        <f>IF(B286="Auto",'2014 BPTs'!BB122,D286&amp;E286&amp;"-"&amp;F286)</f>
        <v/>
      </c>
      <c r="AG286" s="2" t="str">
        <f>'2014 BPTs'!BC122</f>
        <v/>
      </c>
      <c r="AH286" s="2" t="str">
        <f>'2014 BPTs'!BD122</f>
        <v/>
      </c>
      <c r="AI286" s="2" t="str">
        <f>'2014 BPTs'!BE122</f>
        <v/>
      </c>
      <c r="AJ286" s="2" t="str">
        <f>'2014 BPTs'!BF122</f>
        <v/>
      </c>
      <c r="AK286" s="2" t="str">
        <f>'2014 BPTs'!BG122</f>
        <v/>
      </c>
      <c r="AL286" s="2" t="str">
        <f>'2014 BPTs'!BH122</f>
        <v/>
      </c>
      <c r="AM286" s="2" t="str">
        <f>'2014 BPTs'!BI122</f>
        <v/>
      </c>
      <c r="AO286" s="128">
        <f>'2014 BPTs'!AJ122*'2014 BPTs'!BK122</f>
        <v>0</v>
      </c>
      <c r="AP286" s="128">
        <f>'2014 BPTs'!AK122*'2014 BPTs'!BK122</f>
        <v>0</v>
      </c>
      <c r="AR286" s="5">
        <f>IF(B286="Auto",'2014 BPTs'!M122,J286)</f>
        <v>0</v>
      </c>
      <c r="AS286" s="5">
        <f>'2014 BPTs'!O122</f>
        <v>0</v>
      </c>
      <c r="AT286" s="5">
        <f>'2014 BPTs'!Q122</f>
        <v>0</v>
      </c>
      <c r="AU286" s="5">
        <f>'2014 BPTs'!S122</f>
        <v>0</v>
      </c>
      <c r="AV286" s="5">
        <f>'2014 BPTs'!U122</f>
        <v>0</v>
      </c>
      <c r="AW286" s="5">
        <f>'2014 BPTs'!W122</f>
        <v>0</v>
      </c>
      <c r="AX286" s="5">
        <f>'2014 BPTs'!Y122</f>
        <v>0</v>
      </c>
      <c r="AY286" s="5">
        <f>'2014 BPTs'!AA122</f>
        <v>0</v>
      </c>
      <c r="BA286" s="24">
        <f>IF(ISNA(VLOOKUP(AF286,'2012 BPTs'!$B$12:$BX$181,BA$3,FALSE)),0,VLOOKUP(AF286,'2012 BPTs'!$B$12:$BX$181,BA$3,FALSE))</f>
        <v>0</v>
      </c>
      <c r="BB286" s="24">
        <f>IF(ISNA(VLOOKUP(AG286,'2012 BPTs'!$B$12:$BX$181,BB$3,FALSE)),0,VLOOKUP(AG286,'2012 BPTs'!$B$12:$BX$181,BB$3,FALSE))</f>
        <v>0</v>
      </c>
      <c r="BC286" s="24">
        <f>IF(ISNA(VLOOKUP(AH286,'2012 BPTs'!$B$12:$BX$181,BC$3,FALSE)),0,VLOOKUP(AH286,'2012 BPTs'!$B$12:$BX$181,BC$3,FALSE))</f>
        <v>0</v>
      </c>
      <c r="BD286" s="24">
        <f>IF(ISNA(VLOOKUP(AI286,'2012 BPTs'!$B$12:$BX$181,BD$3,FALSE)),0,VLOOKUP(AI286,'2012 BPTs'!$B$12:$BX$181,BD$3,FALSE))</f>
        <v>0</v>
      </c>
      <c r="BE286" s="24">
        <f>IF(ISNA(VLOOKUP(AJ286,'2012 BPTs'!$B$12:$BX$181,BE$3,FALSE)),0,VLOOKUP(AJ286,'2012 BPTs'!$B$12:$BX$181,BE$3,FALSE))</f>
        <v>0</v>
      </c>
      <c r="BF286" s="24">
        <f>IF(ISNA(VLOOKUP(AK286,'2012 BPTs'!$B$12:$BX$181,BF$3,FALSE)),0,VLOOKUP(AK286,'2012 BPTs'!$B$12:$BX$181,BF$3,FALSE))</f>
        <v>0</v>
      </c>
      <c r="BG286" s="24">
        <f>IF(ISNA(VLOOKUP(AL286,'2012 BPTs'!$B$12:$BX$181,BG$3,FALSE)),0,VLOOKUP(AL286,'2012 BPTs'!$B$12:$BX$181,BG$3,FALSE))</f>
        <v>0</v>
      </c>
      <c r="BH286" s="24">
        <f>IF(ISNA(VLOOKUP(AM286,'2012 BPTs'!$B$12:$BX$181,BH$3,FALSE)),0,VLOOKUP(AM286,'2012 BPTs'!$B$12:$BX$181,BH$3,FALSE))</f>
        <v>0</v>
      </c>
      <c r="BJ286" s="24">
        <f>IF(ISNA(VLOOKUP(AF286,'2012 BPTs'!$B$12:$BX$181,BJ$3,FALSE)),0,VLOOKUP(AF286,'2012 BPTs'!$B$12:$BX$181,BJ$3,FALSE))</f>
        <v>0</v>
      </c>
      <c r="BK286" s="24">
        <f>IF(ISNA(VLOOKUP(AG286,'2012 BPTs'!$B$12:$BX$181,BK$3,FALSE)),0,VLOOKUP(AG286,'2012 BPTs'!$B$12:$BX$181,BK$3,FALSE))</f>
        <v>0</v>
      </c>
      <c r="BL286" s="24">
        <f>IF(ISNA(VLOOKUP(AH286,'2012 BPTs'!$B$12:$BX$181,BL$3,FALSE)),0,VLOOKUP(AH286,'2012 BPTs'!$B$12:$BX$181,BL$3,FALSE))</f>
        <v>0</v>
      </c>
      <c r="BM286" s="24">
        <f>IF(ISNA(VLOOKUP(AI286,'2012 BPTs'!$B$12:$BX$181,BM$3,FALSE)),0,VLOOKUP(AI286,'2012 BPTs'!$B$12:$BX$181,BM$3,FALSE))</f>
        <v>0</v>
      </c>
      <c r="BN286" s="24">
        <f>IF(ISNA(VLOOKUP(AJ286,'2012 BPTs'!$B$12:$BX$181,BN$3,FALSE)),0,VLOOKUP(AJ286,'2012 BPTs'!$B$12:$BX$181,BN$3,FALSE))</f>
        <v>0</v>
      </c>
      <c r="BO286" s="24">
        <f>IF(ISNA(VLOOKUP(AK286,'2012 BPTs'!$B$12:$BX$181,BO$3,FALSE)),0,VLOOKUP(AK286,'2012 BPTs'!$B$12:$BX$181,BO$3,FALSE))</f>
        <v>0</v>
      </c>
      <c r="BP286" s="24">
        <f>IF(ISNA(VLOOKUP(AL286,'2012 BPTs'!$B$12:$BX$181,BP$3,FALSE)),0,VLOOKUP(AL286,'2012 BPTs'!$B$12:$BX$181,BP$3,FALSE))</f>
        <v>0</v>
      </c>
      <c r="BQ286" s="24">
        <f>IF(ISNA(VLOOKUP(AM286,'2012 BPTs'!$B$12:$BX$181,BQ$3,FALSE)),0,VLOOKUP(AM286,'2012 BPTs'!$B$12:$BX$181,BQ$3,FALSE))</f>
        <v>0</v>
      </c>
      <c r="BS286" s="77">
        <f t="shared" si="97"/>
        <v>0</v>
      </c>
      <c r="BT286" s="68">
        <f t="shared" si="98"/>
        <v>0</v>
      </c>
      <c r="BU286" s="68">
        <f t="shared" si="99"/>
        <v>0</v>
      </c>
      <c r="BW286" s="24">
        <f>IF(ISNA(VLOOKUP(AF286,'2012 BPTs'!$B$12:$BX$181,BW$3,FALSE)),0,VLOOKUP(AF286,'2012 BPTs'!$B$12:$BX$181,BW$3,FALSE))</f>
        <v>0</v>
      </c>
      <c r="BX286" s="24">
        <f>IF(ISNA(VLOOKUP(AG286,'2012 BPTs'!$B$12:$BX$181,BX$3,FALSE)),0,VLOOKUP(AG286,'2012 BPTs'!$B$12:$BX$181,BX$3,FALSE))</f>
        <v>0</v>
      </c>
      <c r="BY286" s="24">
        <f>IF(ISNA(VLOOKUP(AH286,'2012 BPTs'!$B$12:$BX$181,BY$3,FALSE)),0,VLOOKUP(AH286,'2012 BPTs'!$B$12:$BX$181,BY$3,FALSE))</f>
        <v>0</v>
      </c>
      <c r="BZ286" s="24">
        <f>IF(ISNA(VLOOKUP(AI286,'2012 BPTs'!$B$12:$BX$181,BZ$3,FALSE)),0,VLOOKUP(AI286,'2012 BPTs'!$B$12:$BX$181,BZ$3,FALSE))</f>
        <v>0</v>
      </c>
      <c r="CA286" s="24">
        <f>IF(ISNA(VLOOKUP(AJ286,'2012 BPTs'!$B$12:$BX$181,CA$3,FALSE)),0,VLOOKUP(AJ286,'2012 BPTs'!$B$12:$BX$181,CA$3,FALSE))</f>
        <v>0</v>
      </c>
      <c r="CB286" s="24">
        <f>IF(ISNA(VLOOKUP(AK286,'2012 BPTs'!$B$12:$BX$181,CB$3,FALSE)),0,VLOOKUP(AK286,'2012 BPTs'!$B$12:$BX$181,CB$3,FALSE))</f>
        <v>0</v>
      </c>
      <c r="CC286" s="24">
        <f>IF(ISNA(VLOOKUP(AL286,'2012 BPTs'!$B$12:$BX$181,CC$3,FALSE)),0,VLOOKUP(AL286,'2012 BPTs'!$B$12:$BX$181,CC$3,FALSE))</f>
        <v>0</v>
      </c>
      <c r="CD286" s="24">
        <f>IF(ISNA(VLOOKUP(AM286,'2012 BPTs'!$B$12:$BX$181,CD$3,FALSE)),0,VLOOKUP(AM286,'2012 BPTs'!$B$12:$BX$181,CD$3,FALSE))</f>
        <v>0</v>
      </c>
      <c r="CF286" s="24">
        <f>IF(ISERROR(VLOOKUP(AF286,'2012 BPTs'!$B$12:$BX$181,CF$3,FALSE)/VLOOKUP(AF286,'2012 BPTs'!$B$12:$BX461,CF$3+3,FALSE)),0,VLOOKUP(AF286,'2012 BPTs'!$B$12:$BX$181,CF$3,FALSE)/VLOOKUP(AF286,'2012 BPTs'!$B$12:$BX461,CF$3+3,FALSE))</f>
        <v>0</v>
      </c>
      <c r="CG286" s="24">
        <f>IF(ISERROR(VLOOKUP(AG286,'2012 BPTs'!$B$12:$BX$181,CG$3,FALSE)/VLOOKUP(AG286,'2012 BPTs'!$B$12:$BX461,CG$3+3,FALSE)),0,VLOOKUP(AG286,'2012 BPTs'!$B$12:$BX$181,CG$3,FALSE)/VLOOKUP(AG286,'2012 BPTs'!$B$12:$BX461,CG$3+3,FALSE))</f>
        <v>0</v>
      </c>
      <c r="CH286" s="24">
        <f>IF(ISERROR(VLOOKUP(AH286,'2012 BPTs'!$B$12:$BX$181,CH$3,FALSE)/VLOOKUP(AH286,'2012 BPTs'!$B$12:$BX461,CH$3+3,FALSE)),0,VLOOKUP(AH286,'2012 BPTs'!$B$12:$BX$181,CH$3,FALSE)/VLOOKUP(AH286,'2012 BPTs'!$B$12:$BX461,CH$3+3,FALSE))</f>
        <v>0</v>
      </c>
      <c r="CI286" s="24">
        <f>IF(ISERROR(VLOOKUP(AI286,'2012 BPTs'!$B$12:$BX$181,CI$3,FALSE)/VLOOKUP(AI286,'2012 BPTs'!$B$12:$BX461,CI$3+3,FALSE)),0,VLOOKUP(AI286,'2012 BPTs'!$B$12:$BX$181,CI$3,FALSE)/VLOOKUP(AI286,'2012 BPTs'!$B$12:$BX461,CI$3+3,FALSE))</f>
        <v>0</v>
      </c>
      <c r="CJ286" s="24">
        <f>IF(ISERROR(VLOOKUP(AJ286,'2012 BPTs'!$B$12:$BX$181,CJ$3,FALSE)/VLOOKUP(AJ286,'2012 BPTs'!$B$12:$BX461,CJ$3+3,FALSE)),0,VLOOKUP(AJ286,'2012 BPTs'!$B$12:$BX$181,CJ$3,FALSE)/VLOOKUP(AJ286,'2012 BPTs'!$B$12:$BX461,CJ$3+3,FALSE))</f>
        <v>0</v>
      </c>
      <c r="CK286" s="24">
        <f>IF(ISERROR(VLOOKUP(AK286,'2012 BPTs'!$B$12:$BX$181,CK$3,FALSE)/VLOOKUP(AK286,'2012 BPTs'!$B$12:$BX461,CK$3+3,FALSE)),0,VLOOKUP(AK286,'2012 BPTs'!$B$12:$BX$181,CK$3,FALSE)/VLOOKUP(AK286,'2012 BPTs'!$B$12:$BX461,CK$3+3,FALSE))</f>
        <v>0</v>
      </c>
      <c r="CL286" s="24">
        <f>IF(ISERROR(VLOOKUP(AL286,'2012 BPTs'!$B$12:$BX$181,CL$3,FALSE)/VLOOKUP(AL286,'2012 BPTs'!$B$12:$BX461,CL$3+3,FALSE)),0,VLOOKUP(AL286,'2012 BPTs'!$B$12:$BX$181,CL$3,FALSE)/VLOOKUP(AL286,'2012 BPTs'!$B$12:$BX461,CL$3+3,FALSE))</f>
        <v>0</v>
      </c>
      <c r="CM286" s="24">
        <f>IF(ISERROR(VLOOKUP(AM286,'2012 BPTs'!$B$12:$BX$181,CM$3,FALSE)/VLOOKUP(AM286,'2012 BPTs'!$B$12:$BX461,CM$3+3,FALSE)),0,VLOOKUP(AM286,'2012 BPTs'!$B$12:$BX$181,CM$3,FALSE)/VLOOKUP(AM286,'2012 BPTs'!$B$12:$BX461,CM$3+3,FALSE))</f>
        <v>0</v>
      </c>
      <c r="CO286" s="24">
        <f>IF(ISERROR(VLOOKUP(AF286,'2012 BPTs'!$B$12:$BX$181,CO$3,FALSE)/VLOOKUP(AF286,'2012 BPTs'!$B$12:$BX461,CO$3+2,FALSE)),0,VLOOKUP(AF286,'2012 BPTs'!$B$12:$BX$181,CO$3,FALSE)/VLOOKUP(AF286,'2012 BPTs'!$B$12:$BX461,CO$3+2,FALSE))</f>
        <v>0</v>
      </c>
      <c r="CP286" s="24">
        <f>IF(ISERROR(VLOOKUP(AG286,'2012 BPTs'!$B$12:$BX$181,CP$3,FALSE)/VLOOKUP(AG286,'2012 BPTs'!$B$12:$BX461,CP$3+2,FALSE)),0,VLOOKUP(AG286,'2012 BPTs'!$B$12:$BX$181,CP$3,FALSE)/VLOOKUP(AG286,'2012 BPTs'!$B$12:$BX461,CP$3+2,FALSE))</f>
        <v>0</v>
      </c>
      <c r="CQ286" s="24">
        <f>IF(ISERROR(VLOOKUP(AH286,'2012 BPTs'!$B$12:$BX$181,CQ$3,FALSE)/VLOOKUP(AH286,'2012 BPTs'!$B$12:$BX461,CQ$3+2,FALSE)),0,VLOOKUP(AH286,'2012 BPTs'!$B$12:$BX$181,CQ$3,FALSE)/VLOOKUP(AH286,'2012 BPTs'!$B$12:$BX461,CQ$3+2,FALSE))</f>
        <v>0</v>
      </c>
      <c r="CR286" s="24">
        <f>IF(ISERROR(VLOOKUP(AI286,'2012 BPTs'!$B$12:$BX$181,CR$3,FALSE)/VLOOKUP(AI286,'2012 BPTs'!$B$12:$BX461,CR$3+2,FALSE)),0,VLOOKUP(AI286,'2012 BPTs'!$B$12:$BX$181,CR$3,FALSE)/VLOOKUP(AI286,'2012 BPTs'!$B$12:$BX461,CR$3+2,FALSE))</f>
        <v>0</v>
      </c>
      <c r="CS286" s="24">
        <f>IF(ISERROR(VLOOKUP(AJ286,'2012 BPTs'!$B$12:$BX$181,CS$3,FALSE)/VLOOKUP(AJ286,'2012 BPTs'!$B$12:$BX461,CS$3+2,FALSE)),0,VLOOKUP(AJ286,'2012 BPTs'!$B$12:$BX$181,CS$3,FALSE)/VLOOKUP(AJ286,'2012 BPTs'!$B$12:$BX461,CS$3+2,FALSE))</f>
        <v>0</v>
      </c>
      <c r="CT286" s="24">
        <f>IF(ISERROR(VLOOKUP(AK286,'2012 BPTs'!$B$12:$BX$181,CT$3,FALSE)/VLOOKUP(AK286,'2012 BPTs'!$B$12:$BX461,CT$3+2,FALSE)),0,VLOOKUP(AK286,'2012 BPTs'!$B$12:$BX$181,CT$3,FALSE)/VLOOKUP(AK286,'2012 BPTs'!$B$12:$BX461,CT$3+2,FALSE))</f>
        <v>0</v>
      </c>
      <c r="CU286" s="24">
        <f>IF(ISERROR(VLOOKUP(AL286,'2012 BPTs'!$B$12:$BX$181,CU$3,FALSE)/VLOOKUP(AL286,'2012 BPTs'!$B$12:$BX461,CU$3+2,FALSE)),0,VLOOKUP(AL286,'2012 BPTs'!$B$12:$BX$181,CU$3,FALSE)/VLOOKUP(AL286,'2012 BPTs'!$B$12:$BX461,CU$3+2,FALSE))</f>
        <v>0</v>
      </c>
      <c r="CV286" s="24">
        <f>IF(ISERROR(VLOOKUP(AM286,'2012 BPTs'!$B$12:$BX$181,CV$3,FALSE)/VLOOKUP(AM286,'2012 BPTs'!$B$12:$BX461,CV$3+2,FALSE)),0,VLOOKUP(AM286,'2012 BPTs'!$B$12:$BX$181,CV$3,FALSE)/VLOOKUP(AM286,'2012 BPTs'!$B$12:$BX461,CV$3+2,FALSE))</f>
        <v>0</v>
      </c>
      <c r="CX286" s="93">
        <f>'2014 BPTs'!BR122</f>
        <v>0</v>
      </c>
      <c r="CY286" s="93">
        <f>'2014 BPTs'!BS122</f>
        <v>0</v>
      </c>
    </row>
    <row r="287" spans="2:103" x14ac:dyDescent="0.2">
      <c r="B287" s="2" t="s">
        <v>213</v>
      </c>
      <c r="C287" s="2">
        <f>'2014 BPTs'!E123</f>
        <v>0</v>
      </c>
      <c r="D287" s="2">
        <f t="shared" si="100"/>
        <v>0</v>
      </c>
      <c r="E287" s="4">
        <f>'2014 BPTs'!F123</f>
        <v>0</v>
      </c>
      <c r="F287" s="88">
        <f>'2014 BPTs'!G123</f>
        <v>0</v>
      </c>
      <c r="G287" s="53">
        <f>'2014 BPTs'!I123</f>
        <v>0</v>
      </c>
      <c r="H287" s="88">
        <f>'2014 BPTs'!J123</f>
        <v>0</v>
      </c>
      <c r="I287" s="4">
        <f>'2014 BPTs'!K123</f>
        <v>0</v>
      </c>
      <c r="J287" s="5">
        <f>'2014 BPTs'!M123</f>
        <v>0</v>
      </c>
      <c r="K287" s="99">
        <f>'2014 BPTs'!BL123</f>
        <v>0</v>
      </c>
      <c r="L287" s="100">
        <f t="shared" si="85"/>
        <v>0</v>
      </c>
      <c r="M287" s="101">
        <f t="shared" si="86"/>
        <v>0</v>
      </c>
      <c r="N287" s="102">
        <f t="shared" si="92"/>
        <v>0</v>
      </c>
      <c r="O287" s="103">
        <f>'2014 BPTs'!BM123</f>
        <v>0</v>
      </c>
      <c r="P287" s="100">
        <f t="shared" si="87"/>
        <v>0</v>
      </c>
      <c r="Q287" s="101">
        <f t="shared" si="88"/>
        <v>0</v>
      </c>
      <c r="R287" s="104">
        <f t="shared" si="89"/>
        <v>0</v>
      </c>
      <c r="S287" s="105">
        <f t="shared" si="93"/>
        <v>0</v>
      </c>
      <c r="T287" s="104">
        <f t="shared" si="90"/>
        <v>0</v>
      </c>
      <c r="U287" s="121">
        <f>IF(K287=0,0,IF(B287="Manual",(S287-O287-AP287*(O287/(O287+Z287)))/S287,'2014 BPTs'!BP123))</f>
        <v>0</v>
      </c>
      <c r="V287" s="99">
        <f>'2014 BPTs'!BN123</f>
        <v>0</v>
      </c>
      <c r="W287" s="100">
        <f t="shared" si="101"/>
        <v>0</v>
      </c>
      <c r="X287" s="103">
        <f t="shared" si="91"/>
        <v>0</v>
      </c>
      <c r="Y287" s="102">
        <f t="shared" si="94"/>
        <v>0</v>
      </c>
      <c r="Z287" s="103">
        <f>'2014 BPTs'!BO123</f>
        <v>0</v>
      </c>
      <c r="AA287" s="104">
        <f t="shared" si="95"/>
        <v>0</v>
      </c>
      <c r="AB287" s="106">
        <f>IF(W287=0,0,IF(B287="Manual",(V287-Z287-AP287*(Z287/(Z287+O287)))/V287,'2014 BPTs'!BQ123))</f>
        <v>0</v>
      </c>
      <c r="AD287" s="2" t="str">
        <f t="shared" si="96"/>
        <v>00-0</v>
      </c>
      <c r="AE287" s="2">
        <f>'2014 BPTs'!BA123</f>
        <v>0</v>
      </c>
      <c r="AF287" s="2" t="str">
        <f>IF(B287="Auto",'2014 BPTs'!BB123,D287&amp;E287&amp;"-"&amp;F287)</f>
        <v/>
      </c>
      <c r="AG287" s="2" t="str">
        <f>'2014 BPTs'!BC123</f>
        <v/>
      </c>
      <c r="AH287" s="2" t="str">
        <f>'2014 BPTs'!BD123</f>
        <v/>
      </c>
      <c r="AI287" s="2" t="str">
        <f>'2014 BPTs'!BE123</f>
        <v/>
      </c>
      <c r="AJ287" s="2" t="str">
        <f>'2014 BPTs'!BF123</f>
        <v/>
      </c>
      <c r="AK287" s="2" t="str">
        <f>'2014 BPTs'!BG123</f>
        <v/>
      </c>
      <c r="AL287" s="2" t="str">
        <f>'2014 BPTs'!BH123</f>
        <v/>
      </c>
      <c r="AM287" s="2" t="str">
        <f>'2014 BPTs'!BI123</f>
        <v/>
      </c>
      <c r="AO287" s="128">
        <f>'2014 BPTs'!AJ123*'2014 BPTs'!BK123</f>
        <v>0</v>
      </c>
      <c r="AP287" s="128">
        <f>'2014 BPTs'!AK123*'2014 BPTs'!BK123</f>
        <v>0</v>
      </c>
      <c r="AR287" s="5">
        <f>IF(B287="Auto",'2014 BPTs'!M123,J287)</f>
        <v>0</v>
      </c>
      <c r="AS287" s="5">
        <f>'2014 BPTs'!O123</f>
        <v>0</v>
      </c>
      <c r="AT287" s="5">
        <f>'2014 BPTs'!Q123</f>
        <v>0</v>
      </c>
      <c r="AU287" s="5">
        <f>'2014 BPTs'!S123</f>
        <v>0</v>
      </c>
      <c r="AV287" s="5">
        <f>'2014 BPTs'!U123</f>
        <v>0</v>
      </c>
      <c r="AW287" s="5">
        <f>'2014 BPTs'!W123</f>
        <v>0</v>
      </c>
      <c r="AX287" s="5">
        <f>'2014 BPTs'!Y123</f>
        <v>0</v>
      </c>
      <c r="AY287" s="5">
        <f>'2014 BPTs'!AA123</f>
        <v>0</v>
      </c>
      <c r="BA287" s="24">
        <f>IF(ISNA(VLOOKUP(AF287,'2012 BPTs'!$B$12:$BX$181,BA$3,FALSE)),0,VLOOKUP(AF287,'2012 BPTs'!$B$12:$BX$181,BA$3,FALSE))</f>
        <v>0</v>
      </c>
      <c r="BB287" s="24">
        <f>IF(ISNA(VLOOKUP(AG287,'2012 BPTs'!$B$12:$BX$181,BB$3,FALSE)),0,VLOOKUP(AG287,'2012 BPTs'!$B$12:$BX$181,BB$3,FALSE))</f>
        <v>0</v>
      </c>
      <c r="BC287" s="24">
        <f>IF(ISNA(VLOOKUP(AH287,'2012 BPTs'!$B$12:$BX$181,BC$3,FALSE)),0,VLOOKUP(AH287,'2012 BPTs'!$B$12:$BX$181,BC$3,FALSE))</f>
        <v>0</v>
      </c>
      <c r="BD287" s="24">
        <f>IF(ISNA(VLOOKUP(AI287,'2012 BPTs'!$B$12:$BX$181,BD$3,FALSE)),0,VLOOKUP(AI287,'2012 BPTs'!$B$12:$BX$181,BD$3,FALSE))</f>
        <v>0</v>
      </c>
      <c r="BE287" s="24">
        <f>IF(ISNA(VLOOKUP(AJ287,'2012 BPTs'!$B$12:$BX$181,BE$3,FALSE)),0,VLOOKUP(AJ287,'2012 BPTs'!$B$12:$BX$181,BE$3,FALSE))</f>
        <v>0</v>
      </c>
      <c r="BF287" s="24">
        <f>IF(ISNA(VLOOKUP(AK287,'2012 BPTs'!$B$12:$BX$181,BF$3,FALSE)),0,VLOOKUP(AK287,'2012 BPTs'!$B$12:$BX$181,BF$3,FALSE))</f>
        <v>0</v>
      </c>
      <c r="BG287" s="24">
        <f>IF(ISNA(VLOOKUP(AL287,'2012 BPTs'!$B$12:$BX$181,BG$3,FALSE)),0,VLOOKUP(AL287,'2012 BPTs'!$B$12:$BX$181,BG$3,FALSE))</f>
        <v>0</v>
      </c>
      <c r="BH287" s="24">
        <f>IF(ISNA(VLOOKUP(AM287,'2012 BPTs'!$B$12:$BX$181,BH$3,FALSE)),0,VLOOKUP(AM287,'2012 BPTs'!$B$12:$BX$181,BH$3,FALSE))</f>
        <v>0</v>
      </c>
      <c r="BJ287" s="24">
        <f>IF(ISNA(VLOOKUP(AF287,'2012 BPTs'!$B$12:$BX$181,BJ$3,FALSE)),0,VLOOKUP(AF287,'2012 BPTs'!$B$12:$BX$181,BJ$3,FALSE))</f>
        <v>0</v>
      </c>
      <c r="BK287" s="24">
        <f>IF(ISNA(VLOOKUP(AG287,'2012 BPTs'!$B$12:$BX$181,BK$3,FALSE)),0,VLOOKUP(AG287,'2012 BPTs'!$B$12:$BX$181,BK$3,FALSE))</f>
        <v>0</v>
      </c>
      <c r="BL287" s="24">
        <f>IF(ISNA(VLOOKUP(AH287,'2012 BPTs'!$B$12:$BX$181,BL$3,FALSE)),0,VLOOKUP(AH287,'2012 BPTs'!$B$12:$BX$181,BL$3,FALSE))</f>
        <v>0</v>
      </c>
      <c r="BM287" s="24">
        <f>IF(ISNA(VLOOKUP(AI287,'2012 BPTs'!$B$12:$BX$181,BM$3,FALSE)),0,VLOOKUP(AI287,'2012 BPTs'!$B$12:$BX$181,BM$3,FALSE))</f>
        <v>0</v>
      </c>
      <c r="BN287" s="24">
        <f>IF(ISNA(VLOOKUP(AJ287,'2012 BPTs'!$B$12:$BX$181,BN$3,FALSE)),0,VLOOKUP(AJ287,'2012 BPTs'!$B$12:$BX$181,BN$3,FALSE))</f>
        <v>0</v>
      </c>
      <c r="BO287" s="24">
        <f>IF(ISNA(VLOOKUP(AK287,'2012 BPTs'!$B$12:$BX$181,BO$3,FALSE)),0,VLOOKUP(AK287,'2012 BPTs'!$B$12:$BX$181,BO$3,FALSE))</f>
        <v>0</v>
      </c>
      <c r="BP287" s="24">
        <f>IF(ISNA(VLOOKUP(AL287,'2012 BPTs'!$B$12:$BX$181,BP$3,FALSE)),0,VLOOKUP(AL287,'2012 BPTs'!$B$12:$BX$181,BP$3,FALSE))</f>
        <v>0</v>
      </c>
      <c r="BQ287" s="24">
        <f>IF(ISNA(VLOOKUP(AM287,'2012 BPTs'!$B$12:$BX$181,BQ$3,FALSE)),0,VLOOKUP(AM287,'2012 BPTs'!$B$12:$BX$181,BQ$3,FALSE))</f>
        <v>0</v>
      </c>
      <c r="BS287" s="77">
        <f t="shared" si="97"/>
        <v>0</v>
      </c>
      <c r="BT287" s="68">
        <f t="shared" si="98"/>
        <v>0</v>
      </c>
      <c r="BU287" s="68">
        <f t="shared" si="99"/>
        <v>0</v>
      </c>
      <c r="BW287" s="24">
        <f>IF(ISNA(VLOOKUP(AF287,'2012 BPTs'!$B$12:$BX$181,BW$3,FALSE)),0,VLOOKUP(AF287,'2012 BPTs'!$B$12:$BX$181,BW$3,FALSE))</f>
        <v>0</v>
      </c>
      <c r="BX287" s="24">
        <f>IF(ISNA(VLOOKUP(AG287,'2012 BPTs'!$B$12:$BX$181,BX$3,FALSE)),0,VLOOKUP(AG287,'2012 BPTs'!$B$12:$BX$181,BX$3,FALSE))</f>
        <v>0</v>
      </c>
      <c r="BY287" s="24">
        <f>IF(ISNA(VLOOKUP(AH287,'2012 BPTs'!$B$12:$BX$181,BY$3,FALSE)),0,VLOOKUP(AH287,'2012 BPTs'!$B$12:$BX$181,BY$3,FALSE))</f>
        <v>0</v>
      </c>
      <c r="BZ287" s="24">
        <f>IF(ISNA(VLOOKUP(AI287,'2012 BPTs'!$B$12:$BX$181,BZ$3,FALSE)),0,VLOOKUP(AI287,'2012 BPTs'!$B$12:$BX$181,BZ$3,FALSE))</f>
        <v>0</v>
      </c>
      <c r="CA287" s="24">
        <f>IF(ISNA(VLOOKUP(AJ287,'2012 BPTs'!$B$12:$BX$181,CA$3,FALSE)),0,VLOOKUP(AJ287,'2012 BPTs'!$B$12:$BX$181,CA$3,FALSE))</f>
        <v>0</v>
      </c>
      <c r="CB287" s="24">
        <f>IF(ISNA(VLOOKUP(AK287,'2012 BPTs'!$B$12:$BX$181,CB$3,FALSE)),0,VLOOKUP(AK287,'2012 BPTs'!$B$12:$BX$181,CB$3,FALSE))</f>
        <v>0</v>
      </c>
      <c r="CC287" s="24">
        <f>IF(ISNA(VLOOKUP(AL287,'2012 BPTs'!$B$12:$BX$181,CC$3,FALSE)),0,VLOOKUP(AL287,'2012 BPTs'!$B$12:$BX$181,CC$3,FALSE))</f>
        <v>0</v>
      </c>
      <c r="CD287" s="24">
        <f>IF(ISNA(VLOOKUP(AM287,'2012 BPTs'!$B$12:$BX$181,CD$3,FALSE)),0,VLOOKUP(AM287,'2012 BPTs'!$B$12:$BX$181,CD$3,FALSE))</f>
        <v>0</v>
      </c>
      <c r="CF287" s="24">
        <f>IF(ISERROR(VLOOKUP(AF287,'2012 BPTs'!$B$12:$BX$181,CF$3,FALSE)/VLOOKUP(AF287,'2012 BPTs'!$B$12:$BX462,CF$3+3,FALSE)),0,VLOOKUP(AF287,'2012 BPTs'!$B$12:$BX$181,CF$3,FALSE)/VLOOKUP(AF287,'2012 BPTs'!$B$12:$BX462,CF$3+3,FALSE))</f>
        <v>0</v>
      </c>
      <c r="CG287" s="24">
        <f>IF(ISERROR(VLOOKUP(AG287,'2012 BPTs'!$B$12:$BX$181,CG$3,FALSE)/VLOOKUP(AG287,'2012 BPTs'!$B$12:$BX462,CG$3+3,FALSE)),0,VLOOKUP(AG287,'2012 BPTs'!$B$12:$BX$181,CG$3,FALSE)/VLOOKUP(AG287,'2012 BPTs'!$B$12:$BX462,CG$3+3,FALSE))</f>
        <v>0</v>
      </c>
      <c r="CH287" s="24">
        <f>IF(ISERROR(VLOOKUP(AH287,'2012 BPTs'!$B$12:$BX$181,CH$3,FALSE)/VLOOKUP(AH287,'2012 BPTs'!$B$12:$BX462,CH$3+3,FALSE)),0,VLOOKUP(AH287,'2012 BPTs'!$B$12:$BX$181,CH$3,FALSE)/VLOOKUP(AH287,'2012 BPTs'!$B$12:$BX462,CH$3+3,FALSE))</f>
        <v>0</v>
      </c>
      <c r="CI287" s="24">
        <f>IF(ISERROR(VLOOKUP(AI287,'2012 BPTs'!$B$12:$BX$181,CI$3,FALSE)/VLOOKUP(AI287,'2012 BPTs'!$B$12:$BX462,CI$3+3,FALSE)),0,VLOOKUP(AI287,'2012 BPTs'!$B$12:$BX$181,CI$3,FALSE)/VLOOKUP(AI287,'2012 BPTs'!$B$12:$BX462,CI$3+3,FALSE))</f>
        <v>0</v>
      </c>
      <c r="CJ287" s="24">
        <f>IF(ISERROR(VLOOKUP(AJ287,'2012 BPTs'!$B$12:$BX$181,CJ$3,FALSE)/VLOOKUP(AJ287,'2012 BPTs'!$B$12:$BX462,CJ$3+3,FALSE)),0,VLOOKUP(AJ287,'2012 BPTs'!$B$12:$BX$181,CJ$3,FALSE)/VLOOKUP(AJ287,'2012 BPTs'!$B$12:$BX462,CJ$3+3,FALSE))</f>
        <v>0</v>
      </c>
      <c r="CK287" s="24">
        <f>IF(ISERROR(VLOOKUP(AK287,'2012 BPTs'!$B$12:$BX$181,CK$3,FALSE)/VLOOKUP(AK287,'2012 BPTs'!$B$12:$BX462,CK$3+3,FALSE)),0,VLOOKUP(AK287,'2012 BPTs'!$B$12:$BX$181,CK$3,FALSE)/VLOOKUP(AK287,'2012 BPTs'!$B$12:$BX462,CK$3+3,FALSE))</f>
        <v>0</v>
      </c>
      <c r="CL287" s="24">
        <f>IF(ISERROR(VLOOKUP(AL287,'2012 BPTs'!$B$12:$BX$181,CL$3,FALSE)/VLOOKUP(AL287,'2012 BPTs'!$B$12:$BX462,CL$3+3,FALSE)),0,VLOOKUP(AL287,'2012 BPTs'!$B$12:$BX$181,CL$3,FALSE)/VLOOKUP(AL287,'2012 BPTs'!$B$12:$BX462,CL$3+3,FALSE))</f>
        <v>0</v>
      </c>
      <c r="CM287" s="24">
        <f>IF(ISERROR(VLOOKUP(AM287,'2012 BPTs'!$B$12:$BX$181,CM$3,FALSE)/VLOOKUP(AM287,'2012 BPTs'!$B$12:$BX462,CM$3+3,FALSE)),0,VLOOKUP(AM287,'2012 BPTs'!$B$12:$BX$181,CM$3,FALSE)/VLOOKUP(AM287,'2012 BPTs'!$B$12:$BX462,CM$3+3,FALSE))</f>
        <v>0</v>
      </c>
      <c r="CO287" s="24">
        <f>IF(ISERROR(VLOOKUP(AF287,'2012 BPTs'!$B$12:$BX$181,CO$3,FALSE)/VLOOKUP(AF287,'2012 BPTs'!$B$12:$BX462,CO$3+2,FALSE)),0,VLOOKUP(AF287,'2012 BPTs'!$B$12:$BX$181,CO$3,FALSE)/VLOOKUP(AF287,'2012 BPTs'!$B$12:$BX462,CO$3+2,FALSE))</f>
        <v>0</v>
      </c>
      <c r="CP287" s="24">
        <f>IF(ISERROR(VLOOKUP(AG287,'2012 BPTs'!$B$12:$BX$181,CP$3,FALSE)/VLOOKUP(AG287,'2012 BPTs'!$B$12:$BX462,CP$3+2,FALSE)),0,VLOOKUP(AG287,'2012 BPTs'!$B$12:$BX$181,CP$3,FALSE)/VLOOKUP(AG287,'2012 BPTs'!$B$12:$BX462,CP$3+2,FALSE))</f>
        <v>0</v>
      </c>
      <c r="CQ287" s="24">
        <f>IF(ISERROR(VLOOKUP(AH287,'2012 BPTs'!$B$12:$BX$181,CQ$3,FALSE)/VLOOKUP(AH287,'2012 BPTs'!$B$12:$BX462,CQ$3+2,FALSE)),0,VLOOKUP(AH287,'2012 BPTs'!$B$12:$BX$181,CQ$3,FALSE)/VLOOKUP(AH287,'2012 BPTs'!$B$12:$BX462,CQ$3+2,FALSE))</f>
        <v>0</v>
      </c>
      <c r="CR287" s="24">
        <f>IF(ISERROR(VLOOKUP(AI287,'2012 BPTs'!$B$12:$BX$181,CR$3,FALSE)/VLOOKUP(AI287,'2012 BPTs'!$B$12:$BX462,CR$3+2,FALSE)),0,VLOOKUP(AI287,'2012 BPTs'!$B$12:$BX$181,CR$3,FALSE)/VLOOKUP(AI287,'2012 BPTs'!$B$12:$BX462,CR$3+2,FALSE))</f>
        <v>0</v>
      </c>
      <c r="CS287" s="24">
        <f>IF(ISERROR(VLOOKUP(AJ287,'2012 BPTs'!$B$12:$BX$181,CS$3,FALSE)/VLOOKUP(AJ287,'2012 BPTs'!$B$12:$BX462,CS$3+2,FALSE)),0,VLOOKUP(AJ287,'2012 BPTs'!$B$12:$BX$181,CS$3,FALSE)/VLOOKUP(AJ287,'2012 BPTs'!$B$12:$BX462,CS$3+2,FALSE))</f>
        <v>0</v>
      </c>
      <c r="CT287" s="24">
        <f>IF(ISERROR(VLOOKUP(AK287,'2012 BPTs'!$B$12:$BX$181,CT$3,FALSE)/VLOOKUP(AK287,'2012 BPTs'!$B$12:$BX462,CT$3+2,FALSE)),0,VLOOKUP(AK287,'2012 BPTs'!$B$12:$BX$181,CT$3,FALSE)/VLOOKUP(AK287,'2012 BPTs'!$B$12:$BX462,CT$3+2,FALSE))</f>
        <v>0</v>
      </c>
      <c r="CU287" s="24">
        <f>IF(ISERROR(VLOOKUP(AL287,'2012 BPTs'!$B$12:$BX$181,CU$3,FALSE)/VLOOKUP(AL287,'2012 BPTs'!$B$12:$BX462,CU$3+2,FALSE)),0,VLOOKUP(AL287,'2012 BPTs'!$B$12:$BX$181,CU$3,FALSE)/VLOOKUP(AL287,'2012 BPTs'!$B$12:$BX462,CU$3+2,FALSE))</f>
        <v>0</v>
      </c>
      <c r="CV287" s="24">
        <f>IF(ISERROR(VLOOKUP(AM287,'2012 BPTs'!$B$12:$BX$181,CV$3,FALSE)/VLOOKUP(AM287,'2012 BPTs'!$B$12:$BX462,CV$3+2,FALSE)),0,VLOOKUP(AM287,'2012 BPTs'!$B$12:$BX$181,CV$3,FALSE)/VLOOKUP(AM287,'2012 BPTs'!$B$12:$BX462,CV$3+2,FALSE))</f>
        <v>0</v>
      </c>
      <c r="CX287" s="93">
        <f>'2014 BPTs'!BR123</f>
        <v>0</v>
      </c>
      <c r="CY287" s="93">
        <f>'2014 BPTs'!BS123</f>
        <v>0</v>
      </c>
    </row>
    <row r="288" spans="2:103" x14ac:dyDescent="0.2">
      <c r="B288" s="2" t="s">
        <v>213</v>
      </c>
      <c r="C288" s="2">
        <f>'2014 BPTs'!E124</f>
        <v>0</v>
      </c>
      <c r="D288" s="2">
        <f t="shared" si="100"/>
        <v>0</v>
      </c>
      <c r="E288" s="4">
        <f>'2014 BPTs'!F124</f>
        <v>0</v>
      </c>
      <c r="F288" s="88">
        <f>'2014 BPTs'!G124</f>
        <v>0</v>
      </c>
      <c r="G288" s="53">
        <f>'2014 BPTs'!I124</f>
        <v>0</v>
      </c>
      <c r="H288" s="88">
        <f>'2014 BPTs'!J124</f>
        <v>0</v>
      </c>
      <c r="I288" s="4">
        <f>'2014 BPTs'!K124</f>
        <v>0</v>
      </c>
      <c r="J288" s="5">
        <f>'2014 BPTs'!M124</f>
        <v>0</v>
      </c>
      <c r="K288" s="99">
        <f>'2014 BPTs'!BL124</f>
        <v>0</v>
      </c>
      <c r="L288" s="100">
        <f t="shared" si="85"/>
        <v>0</v>
      </c>
      <c r="M288" s="101">
        <f t="shared" si="86"/>
        <v>0</v>
      </c>
      <c r="N288" s="102">
        <f t="shared" si="92"/>
        <v>0</v>
      </c>
      <c r="O288" s="103">
        <f>'2014 BPTs'!BM124</f>
        <v>0</v>
      </c>
      <c r="P288" s="100">
        <f t="shared" si="87"/>
        <v>0</v>
      </c>
      <c r="Q288" s="101">
        <f t="shared" si="88"/>
        <v>0</v>
      </c>
      <c r="R288" s="104">
        <f t="shared" si="89"/>
        <v>0</v>
      </c>
      <c r="S288" s="105">
        <f t="shared" si="93"/>
        <v>0</v>
      </c>
      <c r="T288" s="104">
        <f t="shared" si="90"/>
        <v>0</v>
      </c>
      <c r="U288" s="121">
        <f>IF(K288=0,0,IF(B288="Manual",(S288-O288-AP288*(O288/(O288+Z288)))/S288,'2014 BPTs'!BP124))</f>
        <v>0</v>
      </c>
      <c r="V288" s="99">
        <f>'2014 BPTs'!BN124</f>
        <v>0</v>
      </c>
      <c r="W288" s="100">
        <f t="shared" si="101"/>
        <v>0</v>
      </c>
      <c r="X288" s="103">
        <f t="shared" si="91"/>
        <v>0</v>
      </c>
      <c r="Y288" s="102">
        <f t="shared" si="94"/>
        <v>0</v>
      </c>
      <c r="Z288" s="103">
        <f>'2014 BPTs'!BO124</f>
        <v>0</v>
      </c>
      <c r="AA288" s="104">
        <f t="shared" si="95"/>
        <v>0</v>
      </c>
      <c r="AB288" s="106">
        <f>IF(W288=0,0,IF(B288="Manual",(V288-Z288-AP288*(Z288/(Z288+O288)))/V288,'2014 BPTs'!BQ124))</f>
        <v>0</v>
      </c>
      <c r="AD288" s="2" t="str">
        <f t="shared" si="96"/>
        <v>00-0</v>
      </c>
      <c r="AE288" s="2">
        <f>'2014 BPTs'!BA124</f>
        <v>0</v>
      </c>
      <c r="AF288" s="2" t="str">
        <f>IF(B288="Auto",'2014 BPTs'!BB124,D288&amp;E288&amp;"-"&amp;F288)</f>
        <v/>
      </c>
      <c r="AG288" s="2" t="str">
        <f>'2014 BPTs'!BC124</f>
        <v/>
      </c>
      <c r="AH288" s="2" t="str">
        <f>'2014 BPTs'!BD124</f>
        <v/>
      </c>
      <c r="AI288" s="2" t="str">
        <f>'2014 BPTs'!BE124</f>
        <v/>
      </c>
      <c r="AJ288" s="2" t="str">
        <f>'2014 BPTs'!BF124</f>
        <v/>
      </c>
      <c r="AK288" s="2" t="str">
        <f>'2014 BPTs'!BG124</f>
        <v/>
      </c>
      <c r="AL288" s="2" t="str">
        <f>'2014 BPTs'!BH124</f>
        <v/>
      </c>
      <c r="AM288" s="2" t="str">
        <f>'2014 BPTs'!BI124</f>
        <v/>
      </c>
      <c r="AO288" s="128">
        <f>'2014 BPTs'!AJ124*'2014 BPTs'!BK124</f>
        <v>0</v>
      </c>
      <c r="AP288" s="128">
        <f>'2014 BPTs'!AK124*'2014 BPTs'!BK124</f>
        <v>0</v>
      </c>
      <c r="AR288" s="5">
        <f>IF(B288="Auto",'2014 BPTs'!M124,J288)</f>
        <v>0</v>
      </c>
      <c r="AS288" s="5">
        <f>'2014 BPTs'!O124</f>
        <v>0</v>
      </c>
      <c r="AT288" s="5">
        <f>'2014 BPTs'!Q124</f>
        <v>0</v>
      </c>
      <c r="AU288" s="5">
        <f>'2014 BPTs'!S124</f>
        <v>0</v>
      </c>
      <c r="AV288" s="5">
        <f>'2014 BPTs'!U124</f>
        <v>0</v>
      </c>
      <c r="AW288" s="5">
        <f>'2014 BPTs'!W124</f>
        <v>0</v>
      </c>
      <c r="AX288" s="5">
        <f>'2014 BPTs'!Y124</f>
        <v>0</v>
      </c>
      <c r="AY288" s="5">
        <f>'2014 BPTs'!AA124</f>
        <v>0</v>
      </c>
      <c r="BA288" s="24">
        <f>IF(ISNA(VLOOKUP(AF288,'2012 BPTs'!$B$12:$BX$181,BA$3,FALSE)),0,VLOOKUP(AF288,'2012 BPTs'!$B$12:$BX$181,BA$3,FALSE))</f>
        <v>0</v>
      </c>
      <c r="BB288" s="24">
        <f>IF(ISNA(VLOOKUP(AG288,'2012 BPTs'!$B$12:$BX$181,BB$3,FALSE)),0,VLOOKUP(AG288,'2012 BPTs'!$B$12:$BX$181,BB$3,FALSE))</f>
        <v>0</v>
      </c>
      <c r="BC288" s="24">
        <f>IF(ISNA(VLOOKUP(AH288,'2012 BPTs'!$B$12:$BX$181,BC$3,FALSE)),0,VLOOKUP(AH288,'2012 BPTs'!$B$12:$BX$181,BC$3,FALSE))</f>
        <v>0</v>
      </c>
      <c r="BD288" s="24">
        <f>IF(ISNA(VLOOKUP(AI288,'2012 BPTs'!$B$12:$BX$181,BD$3,FALSE)),0,VLOOKUP(AI288,'2012 BPTs'!$B$12:$BX$181,BD$3,FALSE))</f>
        <v>0</v>
      </c>
      <c r="BE288" s="24">
        <f>IF(ISNA(VLOOKUP(AJ288,'2012 BPTs'!$B$12:$BX$181,BE$3,FALSE)),0,VLOOKUP(AJ288,'2012 BPTs'!$B$12:$BX$181,BE$3,FALSE))</f>
        <v>0</v>
      </c>
      <c r="BF288" s="24">
        <f>IF(ISNA(VLOOKUP(AK288,'2012 BPTs'!$B$12:$BX$181,BF$3,FALSE)),0,VLOOKUP(AK288,'2012 BPTs'!$B$12:$BX$181,BF$3,FALSE))</f>
        <v>0</v>
      </c>
      <c r="BG288" s="24">
        <f>IF(ISNA(VLOOKUP(AL288,'2012 BPTs'!$B$12:$BX$181,BG$3,FALSE)),0,VLOOKUP(AL288,'2012 BPTs'!$B$12:$BX$181,BG$3,FALSE))</f>
        <v>0</v>
      </c>
      <c r="BH288" s="24">
        <f>IF(ISNA(VLOOKUP(AM288,'2012 BPTs'!$B$12:$BX$181,BH$3,FALSE)),0,VLOOKUP(AM288,'2012 BPTs'!$B$12:$BX$181,BH$3,FALSE))</f>
        <v>0</v>
      </c>
      <c r="BJ288" s="24">
        <f>IF(ISNA(VLOOKUP(AF288,'2012 BPTs'!$B$12:$BX$181,BJ$3,FALSE)),0,VLOOKUP(AF288,'2012 BPTs'!$B$12:$BX$181,BJ$3,FALSE))</f>
        <v>0</v>
      </c>
      <c r="BK288" s="24">
        <f>IF(ISNA(VLOOKUP(AG288,'2012 BPTs'!$B$12:$BX$181,BK$3,FALSE)),0,VLOOKUP(AG288,'2012 BPTs'!$B$12:$BX$181,BK$3,FALSE))</f>
        <v>0</v>
      </c>
      <c r="BL288" s="24">
        <f>IF(ISNA(VLOOKUP(AH288,'2012 BPTs'!$B$12:$BX$181,BL$3,FALSE)),0,VLOOKUP(AH288,'2012 BPTs'!$B$12:$BX$181,BL$3,FALSE))</f>
        <v>0</v>
      </c>
      <c r="BM288" s="24">
        <f>IF(ISNA(VLOOKUP(AI288,'2012 BPTs'!$B$12:$BX$181,BM$3,FALSE)),0,VLOOKUP(AI288,'2012 BPTs'!$B$12:$BX$181,BM$3,FALSE))</f>
        <v>0</v>
      </c>
      <c r="BN288" s="24">
        <f>IF(ISNA(VLOOKUP(AJ288,'2012 BPTs'!$B$12:$BX$181,BN$3,FALSE)),0,VLOOKUP(AJ288,'2012 BPTs'!$B$12:$BX$181,BN$3,FALSE))</f>
        <v>0</v>
      </c>
      <c r="BO288" s="24">
        <f>IF(ISNA(VLOOKUP(AK288,'2012 BPTs'!$B$12:$BX$181,BO$3,FALSE)),0,VLOOKUP(AK288,'2012 BPTs'!$B$12:$BX$181,BO$3,FALSE))</f>
        <v>0</v>
      </c>
      <c r="BP288" s="24">
        <f>IF(ISNA(VLOOKUP(AL288,'2012 BPTs'!$B$12:$BX$181,BP$3,FALSE)),0,VLOOKUP(AL288,'2012 BPTs'!$B$12:$BX$181,BP$3,FALSE))</f>
        <v>0</v>
      </c>
      <c r="BQ288" s="24">
        <f>IF(ISNA(VLOOKUP(AM288,'2012 BPTs'!$B$12:$BX$181,BQ$3,FALSE)),0,VLOOKUP(AM288,'2012 BPTs'!$B$12:$BX$181,BQ$3,FALSE))</f>
        <v>0</v>
      </c>
      <c r="BS288" s="77">
        <f t="shared" si="97"/>
        <v>0</v>
      </c>
      <c r="BT288" s="68">
        <f t="shared" si="98"/>
        <v>0</v>
      </c>
      <c r="BU288" s="68">
        <f t="shared" si="99"/>
        <v>0</v>
      </c>
      <c r="BW288" s="24">
        <f>IF(ISNA(VLOOKUP(AF288,'2012 BPTs'!$B$12:$BX$181,BW$3,FALSE)),0,VLOOKUP(AF288,'2012 BPTs'!$B$12:$BX$181,BW$3,FALSE))</f>
        <v>0</v>
      </c>
      <c r="BX288" s="24">
        <f>IF(ISNA(VLOOKUP(AG288,'2012 BPTs'!$B$12:$BX$181,BX$3,FALSE)),0,VLOOKUP(AG288,'2012 BPTs'!$B$12:$BX$181,BX$3,FALSE))</f>
        <v>0</v>
      </c>
      <c r="BY288" s="24">
        <f>IF(ISNA(VLOOKUP(AH288,'2012 BPTs'!$B$12:$BX$181,BY$3,FALSE)),0,VLOOKUP(AH288,'2012 BPTs'!$B$12:$BX$181,BY$3,FALSE))</f>
        <v>0</v>
      </c>
      <c r="BZ288" s="24">
        <f>IF(ISNA(VLOOKUP(AI288,'2012 BPTs'!$B$12:$BX$181,BZ$3,FALSE)),0,VLOOKUP(AI288,'2012 BPTs'!$B$12:$BX$181,BZ$3,FALSE))</f>
        <v>0</v>
      </c>
      <c r="CA288" s="24">
        <f>IF(ISNA(VLOOKUP(AJ288,'2012 BPTs'!$B$12:$BX$181,CA$3,FALSE)),0,VLOOKUP(AJ288,'2012 BPTs'!$B$12:$BX$181,CA$3,FALSE))</f>
        <v>0</v>
      </c>
      <c r="CB288" s="24">
        <f>IF(ISNA(VLOOKUP(AK288,'2012 BPTs'!$B$12:$BX$181,CB$3,FALSE)),0,VLOOKUP(AK288,'2012 BPTs'!$B$12:$BX$181,CB$3,FALSE))</f>
        <v>0</v>
      </c>
      <c r="CC288" s="24">
        <f>IF(ISNA(VLOOKUP(AL288,'2012 BPTs'!$B$12:$BX$181,CC$3,FALSE)),0,VLOOKUP(AL288,'2012 BPTs'!$B$12:$BX$181,CC$3,FALSE))</f>
        <v>0</v>
      </c>
      <c r="CD288" s="24">
        <f>IF(ISNA(VLOOKUP(AM288,'2012 BPTs'!$B$12:$BX$181,CD$3,FALSE)),0,VLOOKUP(AM288,'2012 BPTs'!$B$12:$BX$181,CD$3,FALSE))</f>
        <v>0</v>
      </c>
      <c r="CF288" s="24">
        <f>IF(ISERROR(VLOOKUP(AF288,'2012 BPTs'!$B$12:$BX$181,CF$3,FALSE)/VLOOKUP(AF288,'2012 BPTs'!$B$12:$BX463,CF$3+3,FALSE)),0,VLOOKUP(AF288,'2012 BPTs'!$B$12:$BX$181,CF$3,FALSE)/VLOOKUP(AF288,'2012 BPTs'!$B$12:$BX463,CF$3+3,FALSE))</f>
        <v>0</v>
      </c>
      <c r="CG288" s="24">
        <f>IF(ISERROR(VLOOKUP(AG288,'2012 BPTs'!$B$12:$BX$181,CG$3,FALSE)/VLOOKUP(AG288,'2012 BPTs'!$B$12:$BX463,CG$3+3,FALSE)),0,VLOOKUP(AG288,'2012 BPTs'!$B$12:$BX$181,CG$3,FALSE)/VLOOKUP(AG288,'2012 BPTs'!$B$12:$BX463,CG$3+3,FALSE))</f>
        <v>0</v>
      </c>
      <c r="CH288" s="24">
        <f>IF(ISERROR(VLOOKUP(AH288,'2012 BPTs'!$B$12:$BX$181,CH$3,FALSE)/VLOOKUP(AH288,'2012 BPTs'!$B$12:$BX463,CH$3+3,FALSE)),0,VLOOKUP(AH288,'2012 BPTs'!$B$12:$BX$181,CH$3,FALSE)/VLOOKUP(AH288,'2012 BPTs'!$B$12:$BX463,CH$3+3,FALSE))</f>
        <v>0</v>
      </c>
      <c r="CI288" s="24">
        <f>IF(ISERROR(VLOOKUP(AI288,'2012 BPTs'!$B$12:$BX$181,CI$3,FALSE)/VLOOKUP(AI288,'2012 BPTs'!$B$12:$BX463,CI$3+3,FALSE)),0,VLOOKUP(AI288,'2012 BPTs'!$B$12:$BX$181,CI$3,FALSE)/VLOOKUP(AI288,'2012 BPTs'!$B$12:$BX463,CI$3+3,FALSE))</f>
        <v>0</v>
      </c>
      <c r="CJ288" s="24">
        <f>IF(ISERROR(VLOOKUP(AJ288,'2012 BPTs'!$B$12:$BX$181,CJ$3,FALSE)/VLOOKUP(AJ288,'2012 BPTs'!$B$12:$BX463,CJ$3+3,FALSE)),0,VLOOKUP(AJ288,'2012 BPTs'!$B$12:$BX$181,CJ$3,FALSE)/VLOOKUP(AJ288,'2012 BPTs'!$B$12:$BX463,CJ$3+3,FALSE))</f>
        <v>0</v>
      </c>
      <c r="CK288" s="24">
        <f>IF(ISERROR(VLOOKUP(AK288,'2012 BPTs'!$B$12:$BX$181,CK$3,FALSE)/VLOOKUP(AK288,'2012 BPTs'!$B$12:$BX463,CK$3+3,FALSE)),0,VLOOKUP(AK288,'2012 BPTs'!$B$12:$BX$181,CK$3,FALSE)/VLOOKUP(AK288,'2012 BPTs'!$B$12:$BX463,CK$3+3,FALSE))</f>
        <v>0</v>
      </c>
      <c r="CL288" s="24">
        <f>IF(ISERROR(VLOOKUP(AL288,'2012 BPTs'!$B$12:$BX$181,CL$3,FALSE)/VLOOKUP(AL288,'2012 BPTs'!$B$12:$BX463,CL$3+3,FALSE)),0,VLOOKUP(AL288,'2012 BPTs'!$B$12:$BX$181,CL$3,FALSE)/VLOOKUP(AL288,'2012 BPTs'!$B$12:$BX463,CL$3+3,FALSE))</f>
        <v>0</v>
      </c>
      <c r="CM288" s="24">
        <f>IF(ISERROR(VLOOKUP(AM288,'2012 BPTs'!$B$12:$BX$181,CM$3,FALSE)/VLOOKUP(AM288,'2012 BPTs'!$B$12:$BX463,CM$3+3,FALSE)),0,VLOOKUP(AM288,'2012 BPTs'!$B$12:$BX$181,CM$3,FALSE)/VLOOKUP(AM288,'2012 BPTs'!$B$12:$BX463,CM$3+3,FALSE))</f>
        <v>0</v>
      </c>
      <c r="CO288" s="24">
        <f>IF(ISERROR(VLOOKUP(AF288,'2012 BPTs'!$B$12:$BX$181,CO$3,FALSE)/VLOOKUP(AF288,'2012 BPTs'!$B$12:$BX463,CO$3+2,FALSE)),0,VLOOKUP(AF288,'2012 BPTs'!$B$12:$BX$181,CO$3,FALSE)/VLOOKUP(AF288,'2012 BPTs'!$B$12:$BX463,CO$3+2,FALSE))</f>
        <v>0</v>
      </c>
      <c r="CP288" s="24">
        <f>IF(ISERROR(VLOOKUP(AG288,'2012 BPTs'!$B$12:$BX$181,CP$3,FALSE)/VLOOKUP(AG288,'2012 BPTs'!$B$12:$BX463,CP$3+2,FALSE)),0,VLOOKUP(AG288,'2012 BPTs'!$B$12:$BX$181,CP$3,FALSE)/VLOOKUP(AG288,'2012 BPTs'!$B$12:$BX463,CP$3+2,FALSE))</f>
        <v>0</v>
      </c>
      <c r="CQ288" s="24">
        <f>IF(ISERROR(VLOOKUP(AH288,'2012 BPTs'!$B$12:$BX$181,CQ$3,FALSE)/VLOOKUP(AH288,'2012 BPTs'!$B$12:$BX463,CQ$3+2,FALSE)),0,VLOOKUP(AH288,'2012 BPTs'!$B$12:$BX$181,CQ$3,FALSE)/VLOOKUP(AH288,'2012 BPTs'!$B$12:$BX463,CQ$3+2,FALSE))</f>
        <v>0</v>
      </c>
      <c r="CR288" s="24">
        <f>IF(ISERROR(VLOOKUP(AI288,'2012 BPTs'!$B$12:$BX$181,CR$3,FALSE)/VLOOKUP(AI288,'2012 BPTs'!$B$12:$BX463,CR$3+2,FALSE)),0,VLOOKUP(AI288,'2012 BPTs'!$B$12:$BX$181,CR$3,FALSE)/VLOOKUP(AI288,'2012 BPTs'!$B$12:$BX463,CR$3+2,FALSE))</f>
        <v>0</v>
      </c>
      <c r="CS288" s="24">
        <f>IF(ISERROR(VLOOKUP(AJ288,'2012 BPTs'!$B$12:$BX$181,CS$3,FALSE)/VLOOKUP(AJ288,'2012 BPTs'!$B$12:$BX463,CS$3+2,FALSE)),0,VLOOKUP(AJ288,'2012 BPTs'!$B$12:$BX$181,CS$3,FALSE)/VLOOKUP(AJ288,'2012 BPTs'!$B$12:$BX463,CS$3+2,FALSE))</f>
        <v>0</v>
      </c>
      <c r="CT288" s="24">
        <f>IF(ISERROR(VLOOKUP(AK288,'2012 BPTs'!$B$12:$BX$181,CT$3,FALSE)/VLOOKUP(AK288,'2012 BPTs'!$B$12:$BX463,CT$3+2,FALSE)),0,VLOOKUP(AK288,'2012 BPTs'!$B$12:$BX$181,CT$3,FALSE)/VLOOKUP(AK288,'2012 BPTs'!$B$12:$BX463,CT$3+2,FALSE))</f>
        <v>0</v>
      </c>
      <c r="CU288" s="24">
        <f>IF(ISERROR(VLOOKUP(AL288,'2012 BPTs'!$B$12:$BX$181,CU$3,FALSE)/VLOOKUP(AL288,'2012 BPTs'!$B$12:$BX463,CU$3+2,FALSE)),0,VLOOKUP(AL288,'2012 BPTs'!$B$12:$BX$181,CU$3,FALSE)/VLOOKUP(AL288,'2012 BPTs'!$B$12:$BX463,CU$3+2,FALSE))</f>
        <v>0</v>
      </c>
      <c r="CV288" s="24">
        <f>IF(ISERROR(VLOOKUP(AM288,'2012 BPTs'!$B$12:$BX$181,CV$3,FALSE)/VLOOKUP(AM288,'2012 BPTs'!$B$12:$BX463,CV$3+2,FALSE)),0,VLOOKUP(AM288,'2012 BPTs'!$B$12:$BX$181,CV$3,FALSE)/VLOOKUP(AM288,'2012 BPTs'!$B$12:$BX463,CV$3+2,FALSE))</f>
        <v>0</v>
      </c>
      <c r="CX288" s="93">
        <f>'2014 BPTs'!BR124</f>
        <v>0</v>
      </c>
      <c r="CY288" s="93">
        <f>'2014 BPTs'!BS124</f>
        <v>0</v>
      </c>
    </row>
    <row r="289" spans="2:103" x14ac:dyDescent="0.2">
      <c r="B289" s="2" t="s">
        <v>213</v>
      </c>
      <c r="C289" s="2">
        <f>'2014 BPTs'!E125</f>
        <v>0</v>
      </c>
      <c r="D289" s="2">
        <f t="shared" si="100"/>
        <v>0</v>
      </c>
      <c r="E289" s="4">
        <f>'2014 BPTs'!F125</f>
        <v>0</v>
      </c>
      <c r="F289" s="88">
        <f>'2014 BPTs'!G125</f>
        <v>0</v>
      </c>
      <c r="G289" s="53">
        <f>'2014 BPTs'!I125</f>
        <v>0</v>
      </c>
      <c r="H289" s="88">
        <f>'2014 BPTs'!J125</f>
        <v>0</v>
      </c>
      <c r="I289" s="4">
        <f>'2014 BPTs'!K125</f>
        <v>0</v>
      </c>
      <c r="J289" s="5">
        <f>'2014 BPTs'!M125</f>
        <v>0</v>
      </c>
      <c r="K289" s="99">
        <f>'2014 BPTs'!BL125</f>
        <v>0</v>
      </c>
      <c r="L289" s="100">
        <f t="shared" si="85"/>
        <v>0</v>
      </c>
      <c r="M289" s="101">
        <f t="shared" si="86"/>
        <v>0</v>
      </c>
      <c r="N289" s="102">
        <f t="shared" si="92"/>
        <v>0</v>
      </c>
      <c r="O289" s="103">
        <f>'2014 BPTs'!BM125</f>
        <v>0</v>
      </c>
      <c r="P289" s="100">
        <f t="shared" si="87"/>
        <v>0</v>
      </c>
      <c r="Q289" s="101">
        <f t="shared" si="88"/>
        <v>0</v>
      </c>
      <c r="R289" s="104">
        <f t="shared" si="89"/>
        <v>0</v>
      </c>
      <c r="S289" s="105">
        <f t="shared" si="93"/>
        <v>0</v>
      </c>
      <c r="T289" s="104">
        <f t="shared" si="90"/>
        <v>0</v>
      </c>
      <c r="U289" s="121">
        <f>IF(K289=0,0,IF(B289="Manual",(S289-O289-AP289*(O289/(O289+Z289)))/S289,'2014 BPTs'!BP125))</f>
        <v>0</v>
      </c>
      <c r="V289" s="99">
        <f>'2014 BPTs'!BN125</f>
        <v>0</v>
      </c>
      <c r="W289" s="100">
        <f t="shared" si="101"/>
        <v>0</v>
      </c>
      <c r="X289" s="103">
        <f t="shared" si="91"/>
        <v>0</v>
      </c>
      <c r="Y289" s="102">
        <f t="shared" si="94"/>
        <v>0</v>
      </c>
      <c r="Z289" s="103">
        <f>'2014 BPTs'!BO125</f>
        <v>0</v>
      </c>
      <c r="AA289" s="104">
        <f t="shared" si="95"/>
        <v>0</v>
      </c>
      <c r="AB289" s="106">
        <f>IF(W289=0,0,IF(B289="Manual",(V289-Z289-AP289*(Z289/(Z289+O289)))/V289,'2014 BPTs'!BQ125))</f>
        <v>0</v>
      </c>
      <c r="AD289" s="2" t="str">
        <f t="shared" si="96"/>
        <v>00-0</v>
      </c>
      <c r="AE289" s="2">
        <f>'2014 BPTs'!BA125</f>
        <v>0</v>
      </c>
      <c r="AF289" s="2" t="str">
        <f>IF(B289="Auto",'2014 BPTs'!BB125,D289&amp;E289&amp;"-"&amp;F289)</f>
        <v/>
      </c>
      <c r="AG289" s="2" t="str">
        <f>'2014 BPTs'!BC125</f>
        <v/>
      </c>
      <c r="AH289" s="2" t="str">
        <f>'2014 BPTs'!BD125</f>
        <v/>
      </c>
      <c r="AI289" s="2" t="str">
        <f>'2014 BPTs'!BE125</f>
        <v/>
      </c>
      <c r="AJ289" s="2" t="str">
        <f>'2014 BPTs'!BF125</f>
        <v/>
      </c>
      <c r="AK289" s="2" t="str">
        <f>'2014 BPTs'!BG125</f>
        <v/>
      </c>
      <c r="AL289" s="2" t="str">
        <f>'2014 BPTs'!BH125</f>
        <v/>
      </c>
      <c r="AM289" s="2" t="str">
        <f>'2014 BPTs'!BI125</f>
        <v/>
      </c>
      <c r="AO289" s="128">
        <f>'2014 BPTs'!AJ125*'2014 BPTs'!BK125</f>
        <v>0</v>
      </c>
      <c r="AP289" s="128">
        <f>'2014 BPTs'!AK125*'2014 BPTs'!BK125</f>
        <v>0</v>
      </c>
      <c r="AR289" s="5">
        <f>IF(B289="Auto",'2014 BPTs'!M125,J289)</f>
        <v>0</v>
      </c>
      <c r="AS289" s="5">
        <f>'2014 BPTs'!O125</f>
        <v>0</v>
      </c>
      <c r="AT289" s="5">
        <f>'2014 BPTs'!Q125</f>
        <v>0</v>
      </c>
      <c r="AU289" s="5">
        <f>'2014 BPTs'!S125</f>
        <v>0</v>
      </c>
      <c r="AV289" s="5">
        <f>'2014 BPTs'!U125</f>
        <v>0</v>
      </c>
      <c r="AW289" s="5">
        <f>'2014 BPTs'!W125</f>
        <v>0</v>
      </c>
      <c r="AX289" s="5">
        <f>'2014 BPTs'!Y125</f>
        <v>0</v>
      </c>
      <c r="AY289" s="5">
        <f>'2014 BPTs'!AA125</f>
        <v>0</v>
      </c>
      <c r="BA289" s="24">
        <f>IF(ISNA(VLOOKUP(AF289,'2012 BPTs'!$B$12:$BX$181,BA$3,FALSE)),0,VLOOKUP(AF289,'2012 BPTs'!$B$12:$BX$181,BA$3,FALSE))</f>
        <v>0</v>
      </c>
      <c r="BB289" s="24">
        <f>IF(ISNA(VLOOKUP(AG289,'2012 BPTs'!$B$12:$BX$181,BB$3,FALSE)),0,VLOOKUP(AG289,'2012 BPTs'!$B$12:$BX$181,BB$3,FALSE))</f>
        <v>0</v>
      </c>
      <c r="BC289" s="24">
        <f>IF(ISNA(VLOOKUP(AH289,'2012 BPTs'!$B$12:$BX$181,BC$3,FALSE)),0,VLOOKUP(AH289,'2012 BPTs'!$B$12:$BX$181,BC$3,FALSE))</f>
        <v>0</v>
      </c>
      <c r="BD289" s="24">
        <f>IF(ISNA(VLOOKUP(AI289,'2012 BPTs'!$B$12:$BX$181,BD$3,FALSE)),0,VLOOKUP(AI289,'2012 BPTs'!$B$12:$BX$181,BD$3,FALSE))</f>
        <v>0</v>
      </c>
      <c r="BE289" s="24">
        <f>IF(ISNA(VLOOKUP(AJ289,'2012 BPTs'!$B$12:$BX$181,BE$3,FALSE)),0,VLOOKUP(AJ289,'2012 BPTs'!$B$12:$BX$181,BE$3,FALSE))</f>
        <v>0</v>
      </c>
      <c r="BF289" s="24">
        <f>IF(ISNA(VLOOKUP(AK289,'2012 BPTs'!$B$12:$BX$181,BF$3,FALSE)),0,VLOOKUP(AK289,'2012 BPTs'!$B$12:$BX$181,BF$3,FALSE))</f>
        <v>0</v>
      </c>
      <c r="BG289" s="24">
        <f>IF(ISNA(VLOOKUP(AL289,'2012 BPTs'!$B$12:$BX$181,BG$3,FALSE)),0,VLOOKUP(AL289,'2012 BPTs'!$B$12:$BX$181,BG$3,FALSE))</f>
        <v>0</v>
      </c>
      <c r="BH289" s="24">
        <f>IF(ISNA(VLOOKUP(AM289,'2012 BPTs'!$B$12:$BX$181,BH$3,FALSE)),0,VLOOKUP(AM289,'2012 BPTs'!$B$12:$BX$181,BH$3,FALSE))</f>
        <v>0</v>
      </c>
      <c r="BJ289" s="24">
        <f>IF(ISNA(VLOOKUP(AF289,'2012 BPTs'!$B$12:$BX$181,BJ$3,FALSE)),0,VLOOKUP(AF289,'2012 BPTs'!$B$12:$BX$181,BJ$3,FALSE))</f>
        <v>0</v>
      </c>
      <c r="BK289" s="24">
        <f>IF(ISNA(VLOOKUP(AG289,'2012 BPTs'!$B$12:$BX$181,BK$3,FALSE)),0,VLOOKUP(AG289,'2012 BPTs'!$B$12:$BX$181,BK$3,FALSE))</f>
        <v>0</v>
      </c>
      <c r="BL289" s="24">
        <f>IF(ISNA(VLOOKUP(AH289,'2012 BPTs'!$B$12:$BX$181,BL$3,FALSE)),0,VLOOKUP(AH289,'2012 BPTs'!$B$12:$BX$181,BL$3,FALSE))</f>
        <v>0</v>
      </c>
      <c r="BM289" s="24">
        <f>IF(ISNA(VLOOKUP(AI289,'2012 BPTs'!$B$12:$BX$181,BM$3,FALSE)),0,VLOOKUP(AI289,'2012 BPTs'!$B$12:$BX$181,BM$3,FALSE))</f>
        <v>0</v>
      </c>
      <c r="BN289" s="24">
        <f>IF(ISNA(VLOOKUP(AJ289,'2012 BPTs'!$B$12:$BX$181,BN$3,FALSE)),0,VLOOKUP(AJ289,'2012 BPTs'!$B$12:$BX$181,BN$3,FALSE))</f>
        <v>0</v>
      </c>
      <c r="BO289" s="24">
        <f>IF(ISNA(VLOOKUP(AK289,'2012 BPTs'!$B$12:$BX$181,BO$3,FALSE)),0,VLOOKUP(AK289,'2012 BPTs'!$B$12:$BX$181,BO$3,FALSE))</f>
        <v>0</v>
      </c>
      <c r="BP289" s="24">
        <f>IF(ISNA(VLOOKUP(AL289,'2012 BPTs'!$B$12:$BX$181,BP$3,FALSE)),0,VLOOKUP(AL289,'2012 BPTs'!$B$12:$BX$181,BP$3,FALSE))</f>
        <v>0</v>
      </c>
      <c r="BQ289" s="24">
        <f>IF(ISNA(VLOOKUP(AM289,'2012 BPTs'!$B$12:$BX$181,BQ$3,FALSE)),0,VLOOKUP(AM289,'2012 BPTs'!$B$12:$BX$181,BQ$3,FALSE))</f>
        <v>0</v>
      </c>
      <c r="BS289" s="77">
        <f t="shared" si="97"/>
        <v>0</v>
      </c>
      <c r="BT289" s="68">
        <f t="shared" si="98"/>
        <v>0</v>
      </c>
      <c r="BU289" s="68">
        <f t="shared" si="99"/>
        <v>0</v>
      </c>
      <c r="BW289" s="24">
        <f>IF(ISNA(VLOOKUP(AF289,'2012 BPTs'!$B$12:$BX$181,BW$3,FALSE)),0,VLOOKUP(AF289,'2012 BPTs'!$B$12:$BX$181,BW$3,FALSE))</f>
        <v>0</v>
      </c>
      <c r="BX289" s="24">
        <f>IF(ISNA(VLOOKUP(AG289,'2012 BPTs'!$B$12:$BX$181,BX$3,FALSE)),0,VLOOKUP(AG289,'2012 BPTs'!$B$12:$BX$181,BX$3,FALSE))</f>
        <v>0</v>
      </c>
      <c r="BY289" s="24">
        <f>IF(ISNA(VLOOKUP(AH289,'2012 BPTs'!$B$12:$BX$181,BY$3,FALSE)),0,VLOOKUP(AH289,'2012 BPTs'!$B$12:$BX$181,BY$3,FALSE))</f>
        <v>0</v>
      </c>
      <c r="BZ289" s="24">
        <f>IF(ISNA(VLOOKUP(AI289,'2012 BPTs'!$B$12:$BX$181,BZ$3,FALSE)),0,VLOOKUP(AI289,'2012 BPTs'!$B$12:$BX$181,BZ$3,FALSE))</f>
        <v>0</v>
      </c>
      <c r="CA289" s="24">
        <f>IF(ISNA(VLOOKUP(AJ289,'2012 BPTs'!$B$12:$BX$181,CA$3,FALSE)),0,VLOOKUP(AJ289,'2012 BPTs'!$B$12:$BX$181,CA$3,FALSE))</f>
        <v>0</v>
      </c>
      <c r="CB289" s="24">
        <f>IF(ISNA(VLOOKUP(AK289,'2012 BPTs'!$B$12:$BX$181,CB$3,FALSE)),0,VLOOKUP(AK289,'2012 BPTs'!$B$12:$BX$181,CB$3,FALSE))</f>
        <v>0</v>
      </c>
      <c r="CC289" s="24">
        <f>IF(ISNA(VLOOKUP(AL289,'2012 BPTs'!$B$12:$BX$181,CC$3,FALSE)),0,VLOOKUP(AL289,'2012 BPTs'!$B$12:$BX$181,CC$3,FALSE))</f>
        <v>0</v>
      </c>
      <c r="CD289" s="24">
        <f>IF(ISNA(VLOOKUP(AM289,'2012 BPTs'!$B$12:$BX$181,CD$3,FALSE)),0,VLOOKUP(AM289,'2012 BPTs'!$B$12:$BX$181,CD$3,FALSE))</f>
        <v>0</v>
      </c>
      <c r="CF289" s="24">
        <f>IF(ISERROR(VLOOKUP(AF289,'2012 BPTs'!$B$12:$BX$181,CF$3,FALSE)/VLOOKUP(AF289,'2012 BPTs'!$B$12:$BX464,CF$3+3,FALSE)),0,VLOOKUP(AF289,'2012 BPTs'!$B$12:$BX$181,CF$3,FALSE)/VLOOKUP(AF289,'2012 BPTs'!$B$12:$BX464,CF$3+3,FALSE))</f>
        <v>0</v>
      </c>
      <c r="CG289" s="24">
        <f>IF(ISERROR(VLOOKUP(AG289,'2012 BPTs'!$B$12:$BX$181,CG$3,FALSE)/VLOOKUP(AG289,'2012 BPTs'!$B$12:$BX464,CG$3+3,FALSE)),0,VLOOKUP(AG289,'2012 BPTs'!$B$12:$BX$181,CG$3,FALSE)/VLOOKUP(AG289,'2012 BPTs'!$B$12:$BX464,CG$3+3,FALSE))</f>
        <v>0</v>
      </c>
      <c r="CH289" s="24">
        <f>IF(ISERROR(VLOOKUP(AH289,'2012 BPTs'!$B$12:$BX$181,CH$3,FALSE)/VLOOKUP(AH289,'2012 BPTs'!$B$12:$BX464,CH$3+3,FALSE)),0,VLOOKUP(AH289,'2012 BPTs'!$B$12:$BX$181,CH$3,FALSE)/VLOOKUP(AH289,'2012 BPTs'!$B$12:$BX464,CH$3+3,FALSE))</f>
        <v>0</v>
      </c>
      <c r="CI289" s="24">
        <f>IF(ISERROR(VLOOKUP(AI289,'2012 BPTs'!$B$12:$BX$181,CI$3,FALSE)/VLOOKUP(AI289,'2012 BPTs'!$B$12:$BX464,CI$3+3,FALSE)),0,VLOOKUP(AI289,'2012 BPTs'!$B$12:$BX$181,CI$3,FALSE)/VLOOKUP(AI289,'2012 BPTs'!$B$12:$BX464,CI$3+3,FALSE))</f>
        <v>0</v>
      </c>
      <c r="CJ289" s="24">
        <f>IF(ISERROR(VLOOKUP(AJ289,'2012 BPTs'!$B$12:$BX$181,CJ$3,FALSE)/VLOOKUP(AJ289,'2012 BPTs'!$B$12:$BX464,CJ$3+3,FALSE)),0,VLOOKUP(AJ289,'2012 BPTs'!$B$12:$BX$181,CJ$3,FALSE)/VLOOKUP(AJ289,'2012 BPTs'!$B$12:$BX464,CJ$3+3,FALSE))</f>
        <v>0</v>
      </c>
      <c r="CK289" s="24">
        <f>IF(ISERROR(VLOOKUP(AK289,'2012 BPTs'!$B$12:$BX$181,CK$3,FALSE)/VLOOKUP(AK289,'2012 BPTs'!$B$12:$BX464,CK$3+3,FALSE)),0,VLOOKUP(AK289,'2012 BPTs'!$B$12:$BX$181,CK$3,FALSE)/VLOOKUP(AK289,'2012 BPTs'!$B$12:$BX464,CK$3+3,FALSE))</f>
        <v>0</v>
      </c>
      <c r="CL289" s="24">
        <f>IF(ISERROR(VLOOKUP(AL289,'2012 BPTs'!$B$12:$BX$181,CL$3,FALSE)/VLOOKUP(AL289,'2012 BPTs'!$B$12:$BX464,CL$3+3,FALSE)),0,VLOOKUP(AL289,'2012 BPTs'!$B$12:$BX$181,CL$3,FALSE)/VLOOKUP(AL289,'2012 BPTs'!$B$12:$BX464,CL$3+3,FALSE))</f>
        <v>0</v>
      </c>
      <c r="CM289" s="24">
        <f>IF(ISERROR(VLOOKUP(AM289,'2012 BPTs'!$B$12:$BX$181,CM$3,FALSE)/VLOOKUP(AM289,'2012 BPTs'!$B$12:$BX464,CM$3+3,FALSE)),0,VLOOKUP(AM289,'2012 BPTs'!$B$12:$BX$181,CM$3,FALSE)/VLOOKUP(AM289,'2012 BPTs'!$B$12:$BX464,CM$3+3,FALSE))</f>
        <v>0</v>
      </c>
      <c r="CO289" s="24">
        <f>IF(ISERROR(VLOOKUP(AF289,'2012 BPTs'!$B$12:$BX$181,CO$3,FALSE)/VLOOKUP(AF289,'2012 BPTs'!$B$12:$BX464,CO$3+2,FALSE)),0,VLOOKUP(AF289,'2012 BPTs'!$B$12:$BX$181,CO$3,FALSE)/VLOOKUP(AF289,'2012 BPTs'!$B$12:$BX464,CO$3+2,FALSE))</f>
        <v>0</v>
      </c>
      <c r="CP289" s="24">
        <f>IF(ISERROR(VLOOKUP(AG289,'2012 BPTs'!$B$12:$BX$181,CP$3,FALSE)/VLOOKUP(AG289,'2012 BPTs'!$B$12:$BX464,CP$3+2,FALSE)),0,VLOOKUP(AG289,'2012 BPTs'!$B$12:$BX$181,CP$3,FALSE)/VLOOKUP(AG289,'2012 BPTs'!$B$12:$BX464,CP$3+2,FALSE))</f>
        <v>0</v>
      </c>
      <c r="CQ289" s="24">
        <f>IF(ISERROR(VLOOKUP(AH289,'2012 BPTs'!$B$12:$BX$181,CQ$3,FALSE)/VLOOKUP(AH289,'2012 BPTs'!$B$12:$BX464,CQ$3+2,FALSE)),0,VLOOKUP(AH289,'2012 BPTs'!$B$12:$BX$181,CQ$3,FALSE)/VLOOKUP(AH289,'2012 BPTs'!$B$12:$BX464,CQ$3+2,FALSE))</f>
        <v>0</v>
      </c>
      <c r="CR289" s="24">
        <f>IF(ISERROR(VLOOKUP(AI289,'2012 BPTs'!$B$12:$BX$181,CR$3,FALSE)/VLOOKUP(AI289,'2012 BPTs'!$B$12:$BX464,CR$3+2,FALSE)),0,VLOOKUP(AI289,'2012 BPTs'!$B$12:$BX$181,CR$3,FALSE)/VLOOKUP(AI289,'2012 BPTs'!$B$12:$BX464,CR$3+2,FALSE))</f>
        <v>0</v>
      </c>
      <c r="CS289" s="24">
        <f>IF(ISERROR(VLOOKUP(AJ289,'2012 BPTs'!$B$12:$BX$181,CS$3,FALSE)/VLOOKUP(AJ289,'2012 BPTs'!$B$12:$BX464,CS$3+2,FALSE)),0,VLOOKUP(AJ289,'2012 BPTs'!$B$12:$BX$181,CS$3,FALSE)/VLOOKUP(AJ289,'2012 BPTs'!$B$12:$BX464,CS$3+2,FALSE))</f>
        <v>0</v>
      </c>
      <c r="CT289" s="24">
        <f>IF(ISERROR(VLOOKUP(AK289,'2012 BPTs'!$B$12:$BX$181,CT$3,FALSE)/VLOOKUP(AK289,'2012 BPTs'!$B$12:$BX464,CT$3+2,FALSE)),0,VLOOKUP(AK289,'2012 BPTs'!$B$12:$BX$181,CT$3,FALSE)/VLOOKUP(AK289,'2012 BPTs'!$B$12:$BX464,CT$3+2,FALSE))</f>
        <v>0</v>
      </c>
      <c r="CU289" s="24">
        <f>IF(ISERROR(VLOOKUP(AL289,'2012 BPTs'!$B$12:$BX$181,CU$3,FALSE)/VLOOKUP(AL289,'2012 BPTs'!$B$12:$BX464,CU$3+2,FALSE)),0,VLOOKUP(AL289,'2012 BPTs'!$B$12:$BX$181,CU$3,FALSE)/VLOOKUP(AL289,'2012 BPTs'!$B$12:$BX464,CU$3+2,FALSE))</f>
        <v>0</v>
      </c>
      <c r="CV289" s="24">
        <f>IF(ISERROR(VLOOKUP(AM289,'2012 BPTs'!$B$12:$BX$181,CV$3,FALSE)/VLOOKUP(AM289,'2012 BPTs'!$B$12:$BX464,CV$3+2,FALSE)),0,VLOOKUP(AM289,'2012 BPTs'!$B$12:$BX$181,CV$3,FALSE)/VLOOKUP(AM289,'2012 BPTs'!$B$12:$BX464,CV$3+2,FALSE))</f>
        <v>0</v>
      </c>
      <c r="CX289" s="93">
        <f>'2014 BPTs'!BR125</f>
        <v>0</v>
      </c>
      <c r="CY289" s="93">
        <f>'2014 BPTs'!BS125</f>
        <v>0</v>
      </c>
    </row>
    <row r="290" spans="2:103" x14ac:dyDescent="0.2">
      <c r="B290" s="2" t="s">
        <v>213</v>
      </c>
      <c r="C290" s="2">
        <f>'2014 BPTs'!E126</f>
        <v>0</v>
      </c>
      <c r="D290" s="2">
        <f t="shared" si="100"/>
        <v>0</v>
      </c>
      <c r="E290" s="4">
        <f>'2014 BPTs'!F126</f>
        <v>0</v>
      </c>
      <c r="F290" s="88">
        <f>'2014 BPTs'!G126</f>
        <v>0</v>
      </c>
      <c r="G290" s="53">
        <f>'2014 BPTs'!I126</f>
        <v>0</v>
      </c>
      <c r="H290" s="88">
        <f>'2014 BPTs'!J126</f>
        <v>0</v>
      </c>
      <c r="I290" s="4">
        <f>'2014 BPTs'!K126</f>
        <v>0</v>
      </c>
      <c r="J290" s="5">
        <f>'2014 BPTs'!M126</f>
        <v>0</v>
      </c>
      <c r="K290" s="99">
        <f>'2014 BPTs'!BL126</f>
        <v>0</v>
      </c>
      <c r="L290" s="100">
        <f t="shared" si="85"/>
        <v>0</v>
      </c>
      <c r="M290" s="101">
        <f t="shared" si="86"/>
        <v>0</v>
      </c>
      <c r="N290" s="102">
        <f t="shared" si="92"/>
        <v>0</v>
      </c>
      <c r="O290" s="103">
        <f>'2014 BPTs'!BM126</f>
        <v>0</v>
      </c>
      <c r="P290" s="100">
        <f t="shared" si="87"/>
        <v>0</v>
      </c>
      <c r="Q290" s="101">
        <f t="shared" si="88"/>
        <v>0</v>
      </c>
      <c r="R290" s="104">
        <f t="shared" si="89"/>
        <v>0</v>
      </c>
      <c r="S290" s="105">
        <f t="shared" si="93"/>
        <v>0</v>
      </c>
      <c r="T290" s="104">
        <f t="shared" si="90"/>
        <v>0</v>
      </c>
      <c r="U290" s="121">
        <f>IF(K290=0,0,IF(B290="Manual",(S290-O290-AP290*(O290/(O290+Z290)))/S290,'2014 BPTs'!BP126))</f>
        <v>0</v>
      </c>
      <c r="V290" s="99">
        <f>'2014 BPTs'!BN126</f>
        <v>0</v>
      </c>
      <c r="W290" s="100">
        <f t="shared" si="101"/>
        <v>0</v>
      </c>
      <c r="X290" s="103">
        <f t="shared" si="91"/>
        <v>0</v>
      </c>
      <c r="Y290" s="102">
        <f t="shared" si="94"/>
        <v>0</v>
      </c>
      <c r="Z290" s="103">
        <f>'2014 BPTs'!BO126</f>
        <v>0</v>
      </c>
      <c r="AA290" s="104">
        <f t="shared" si="95"/>
        <v>0</v>
      </c>
      <c r="AB290" s="106">
        <f>IF(W290=0,0,IF(B290="Manual",(V290-Z290-AP290*(Z290/(Z290+O290)))/V290,'2014 BPTs'!BQ126))</f>
        <v>0</v>
      </c>
      <c r="AD290" s="2" t="str">
        <f t="shared" si="96"/>
        <v>00-0</v>
      </c>
      <c r="AE290" s="2">
        <f>'2014 BPTs'!BA126</f>
        <v>0</v>
      </c>
      <c r="AF290" s="2" t="str">
        <f>IF(B290="Auto",'2014 BPTs'!BB126,D290&amp;E290&amp;"-"&amp;F290)</f>
        <v/>
      </c>
      <c r="AG290" s="2" t="str">
        <f>'2014 BPTs'!BC126</f>
        <v/>
      </c>
      <c r="AH290" s="2" t="str">
        <f>'2014 BPTs'!BD126</f>
        <v/>
      </c>
      <c r="AI290" s="2" t="str">
        <f>'2014 BPTs'!BE126</f>
        <v/>
      </c>
      <c r="AJ290" s="2" t="str">
        <f>'2014 BPTs'!BF126</f>
        <v/>
      </c>
      <c r="AK290" s="2" t="str">
        <f>'2014 BPTs'!BG126</f>
        <v/>
      </c>
      <c r="AL290" s="2" t="str">
        <f>'2014 BPTs'!BH126</f>
        <v/>
      </c>
      <c r="AM290" s="2" t="str">
        <f>'2014 BPTs'!BI126</f>
        <v/>
      </c>
      <c r="AO290" s="128">
        <f>'2014 BPTs'!AJ126*'2014 BPTs'!BK126</f>
        <v>0</v>
      </c>
      <c r="AP290" s="128">
        <f>'2014 BPTs'!AK126*'2014 BPTs'!BK126</f>
        <v>0</v>
      </c>
      <c r="AR290" s="5">
        <f>IF(B290="Auto",'2014 BPTs'!M126,J290)</f>
        <v>0</v>
      </c>
      <c r="AS290" s="5">
        <f>'2014 BPTs'!O126</f>
        <v>0</v>
      </c>
      <c r="AT290" s="5">
        <f>'2014 BPTs'!Q126</f>
        <v>0</v>
      </c>
      <c r="AU290" s="5">
        <f>'2014 BPTs'!S126</f>
        <v>0</v>
      </c>
      <c r="AV290" s="5">
        <f>'2014 BPTs'!U126</f>
        <v>0</v>
      </c>
      <c r="AW290" s="5">
        <f>'2014 BPTs'!W126</f>
        <v>0</v>
      </c>
      <c r="AX290" s="5">
        <f>'2014 BPTs'!Y126</f>
        <v>0</v>
      </c>
      <c r="AY290" s="5">
        <f>'2014 BPTs'!AA126</f>
        <v>0</v>
      </c>
      <c r="BA290" s="24">
        <f>IF(ISNA(VLOOKUP(AF290,'2012 BPTs'!$B$12:$BX$181,BA$3,FALSE)),0,VLOOKUP(AF290,'2012 BPTs'!$B$12:$BX$181,BA$3,FALSE))</f>
        <v>0</v>
      </c>
      <c r="BB290" s="24">
        <f>IF(ISNA(VLOOKUP(AG290,'2012 BPTs'!$B$12:$BX$181,BB$3,FALSE)),0,VLOOKUP(AG290,'2012 BPTs'!$B$12:$BX$181,BB$3,FALSE))</f>
        <v>0</v>
      </c>
      <c r="BC290" s="24">
        <f>IF(ISNA(VLOOKUP(AH290,'2012 BPTs'!$B$12:$BX$181,BC$3,FALSE)),0,VLOOKUP(AH290,'2012 BPTs'!$B$12:$BX$181,BC$3,FALSE))</f>
        <v>0</v>
      </c>
      <c r="BD290" s="24">
        <f>IF(ISNA(VLOOKUP(AI290,'2012 BPTs'!$B$12:$BX$181,BD$3,FALSE)),0,VLOOKUP(AI290,'2012 BPTs'!$B$12:$BX$181,BD$3,FALSE))</f>
        <v>0</v>
      </c>
      <c r="BE290" s="24">
        <f>IF(ISNA(VLOOKUP(AJ290,'2012 BPTs'!$B$12:$BX$181,BE$3,FALSE)),0,VLOOKUP(AJ290,'2012 BPTs'!$B$12:$BX$181,BE$3,FALSE))</f>
        <v>0</v>
      </c>
      <c r="BF290" s="24">
        <f>IF(ISNA(VLOOKUP(AK290,'2012 BPTs'!$B$12:$BX$181,BF$3,FALSE)),0,VLOOKUP(AK290,'2012 BPTs'!$B$12:$BX$181,BF$3,FALSE))</f>
        <v>0</v>
      </c>
      <c r="BG290" s="24">
        <f>IF(ISNA(VLOOKUP(AL290,'2012 BPTs'!$B$12:$BX$181,BG$3,FALSE)),0,VLOOKUP(AL290,'2012 BPTs'!$B$12:$BX$181,BG$3,FALSE))</f>
        <v>0</v>
      </c>
      <c r="BH290" s="24">
        <f>IF(ISNA(VLOOKUP(AM290,'2012 BPTs'!$B$12:$BX$181,BH$3,FALSE)),0,VLOOKUP(AM290,'2012 BPTs'!$B$12:$BX$181,BH$3,FALSE))</f>
        <v>0</v>
      </c>
      <c r="BJ290" s="24">
        <f>IF(ISNA(VLOOKUP(AF290,'2012 BPTs'!$B$12:$BX$181,BJ$3,FALSE)),0,VLOOKUP(AF290,'2012 BPTs'!$B$12:$BX$181,BJ$3,FALSE))</f>
        <v>0</v>
      </c>
      <c r="BK290" s="24">
        <f>IF(ISNA(VLOOKUP(AG290,'2012 BPTs'!$B$12:$BX$181,BK$3,FALSE)),0,VLOOKUP(AG290,'2012 BPTs'!$B$12:$BX$181,BK$3,FALSE))</f>
        <v>0</v>
      </c>
      <c r="BL290" s="24">
        <f>IF(ISNA(VLOOKUP(AH290,'2012 BPTs'!$B$12:$BX$181,BL$3,FALSE)),0,VLOOKUP(AH290,'2012 BPTs'!$B$12:$BX$181,BL$3,FALSE))</f>
        <v>0</v>
      </c>
      <c r="BM290" s="24">
        <f>IF(ISNA(VLOOKUP(AI290,'2012 BPTs'!$B$12:$BX$181,BM$3,FALSE)),0,VLOOKUP(AI290,'2012 BPTs'!$B$12:$BX$181,BM$3,FALSE))</f>
        <v>0</v>
      </c>
      <c r="BN290" s="24">
        <f>IF(ISNA(VLOOKUP(AJ290,'2012 BPTs'!$B$12:$BX$181,BN$3,FALSE)),0,VLOOKUP(AJ290,'2012 BPTs'!$B$12:$BX$181,BN$3,FALSE))</f>
        <v>0</v>
      </c>
      <c r="BO290" s="24">
        <f>IF(ISNA(VLOOKUP(AK290,'2012 BPTs'!$B$12:$BX$181,BO$3,FALSE)),0,VLOOKUP(AK290,'2012 BPTs'!$B$12:$BX$181,BO$3,FALSE))</f>
        <v>0</v>
      </c>
      <c r="BP290" s="24">
        <f>IF(ISNA(VLOOKUP(AL290,'2012 BPTs'!$B$12:$BX$181,BP$3,FALSE)),0,VLOOKUP(AL290,'2012 BPTs'!$B$12:$BX$181,BP$3,FALSE))</f>
        <v>0</v>
      </c>
      <c r="BQ290" s="24">
        <f>IF(ISNA(VLOOKUP(AM290,'2012 BPTs'!$B$12:$BX$181,BQ$3,FALSE)),0,VLOOKUP(AM290,'2012 BPTs'!$B$12:$BX$181,BQ$3,FALSE))</f>
        <v>0</v>
      </c>
      <c r="BS290" s="77">
        <f t="shared" si="97"/>
        <v>0</v>
      </c>
      <c r="BT290" s="68">
        <f t="shared" si="98"/>
        <v>0</v>
      </c>
      <c r="BU290" s="68">
        <f t="shared" si="99"/>
        <v>0</v>
      </c>
      <c r="BW290" s="24">
        <f>IF(ISNA(VLOOKUP(AF290,'2012 BPTs'!$B$12:$BX$181,BW$3,FALSE)),0,VLOOKUP(AF290,'2012 BPTs'!$B$12:$BX$181,BW$3,FALSE))</f>
        <v>0</v>
      </c>
      <c r="BX290" s="24">
        <f>IF(ISNA(VLOOKUP(AG290,'2012 BPTs'!$B$12:$BX$181,BX$3,FALSE)),0,VLOOKUP(AG290,'2012 BPTs'!$B$12:$BX$181,BX$3,FALSE))</f>
        <v>0</v>
      </c>
      <c r="BY290" s="24">
        <f>IF(ISNA(VLOOKUP(AH290,'2012 BPTs'!$B$12:$BX$181,BY$3,FALSE)),0,VLOOKUP(AH290,'2012 BPTs'!$B$12:$BX$181,BY$3,FALSE))</f>
        <v>0</v>
      </c>
      <c r="BZ290" s="24">
        <f>IF(ISNA(VLOOKUP(AI290,'2012 BPTs'!$B$12:$BX$181,BZ$3,FALSE)),0,VLOOKUP(AI290,'2012 BPTs'!$B$12:$BX$181,BZ$3,FALSE))</f>
        <v>0</v>
      </c>
      <c r="CA290" s="24">
        <f>IF(ISNA(VLOOKUP(AJ290,'2012 BPTs'!$B$12:$BX$181,CA$3,FALSE)),0,VLOOKUP(AJ290,'2012 BPTs'!$B$12:$BX$181,CA$3,FALSE))</f>
        <v>0</v>
      </c>
      <c r="CB290" s="24">
        <f>IF(ISNA(VLOOKUP(AK290,'2012 BPTs'!$B$12:$BX$181,CB$3,FALSE)),0,VLOOKUP(AK290,'2012 BPTs'!$B$12:$BX$181,CB$3,FALSE))</f>
        <v>0</v>
      </c>
      <c r="CC290" s="24">
        <f>IF(ISNA(VLOOKUP(AL290,'2012 BPTs'!$B$12:$BX$181,CC$3,FALSE)),0,VLOOKUP(AL290,'2012 BPTs'!$B$12:$BX$181,CC$3,FALSE))</f>
        <v>0</v>
      </c>
      <c r="CD290" s="24">
        <f>IF(ISNA(VLOOKUP(AM290,'2012 BPTs'!$B$12:$BX$181,CD$3,FALSE)),0,VLOOKUP(AM290,'2012 BPTs'!$B$12:$BX$181,CD$3,FALSE))</f>
        <v>0</v>
      </c>
      <c r="CF290" s="24">
        <f>IF(ISERROR(VLOOKUP(AF290,'2012 BPTs'!$B$12:$BX$181,CF$3,FALSE)/VLOOKUP(AF290,'2012 BPTs'!$B$12:$BX465,CF$3+3,FALSE)),0,VLOOKUP(AF290,'2012 BPTs'!$B$12:$BX$181,CF$3,FALSE)/VLOOKUP(AF290,'2012 BPTs'!$B$12:$BX465,CF$3+3,FALSE))</f>
        <v>0</v>
      </c>
      <c r="CG290" s="24">
        <f>IF(ISERROR(VLOOKUP(AG290,'2012 BPTs'!$B$12:$BX$181,CG$3,FALSE)/VLOOKUP(AG290,'2012 BPTs'!$B$12:$BX465,CG$3+3,FALSE)),0,VLOOKUP(AG290,'2012 BPTs'!$B$12:$BX$181,CG$3,FALSE)/VLOOKUP(AG290,'2012 BPTs'!$B$12:$BX465,CG$3+3,FALSE))</f>
        <v>0</v>
      </c>
      <c r="CH290" s="24">
        <f>IF(ISERROR(VLOOKUP(AH290,'2012 BPTs'!$B$12:$BX$181,CH$3,FALSE)/VLOOKUP(AH290,'2012 BPTs'!$B$12:$BX465,CH$3+3,FALSE)),0,VLOOKUP(AH290,'2012 BPTs'!$B$12:$BX$181,CH$3,FALSE)/VLOOKUP(AH290,'2012 BPTs'!$B$12:$BX465,CH$3+3,FALSE))</f>
        <v>0</v>
      </c>
      <c r="CI290" s="24">
        <f>IF(ISERROR(VLOOKUP(AI290,'2012 BPTs'!$B$12:$BX$181,CI$3,FALSE)/VLOOKUP(AI290,'2012 BPTs'!$B$12:$BX465,CI$3+3,FALSE)),0,VLOOKUP(AI290,'2012 BPTs'!$B$12:$BX$181,CI$3,FALSE)/VLOOKUP(AI290,'2012 BPTs'!$B$12:$BX465,CI$3+3,FALSE))</f>
        <v>0</v>
      </c>
      <c r="CJ290" s="24">
        <f>IF(ISERROR(VLOOKUP(AJ290,'2012 BPTs'!$B$12:$BX$181,CJ$3,FALSE)/VLOOKUP(AJ290,'2012 BPTs'!$B$12:$BX465,CJ$3+3,FALSE)),0,VLOOKUP(AJ290,'2012 BPTs'!$B$12:$BX$181,CJ$3,FALSE)/VLOOKUP(AJ290,'2012 BPTs'!$B$12:$BX465,CJ$3+3,FALSE))</f>
        <v>0</v>
      </c>
      <c r="CK290" s="24">
        <f>IF(ISERROR(VLOOKUP(AK290,'2012 BPTs'!$B$12:$BX$181,CK$3,FALSE)/VLOOKUP(AK290,'2012 BPTs'!$B$12:$BX465,CK$3+3,FALSE)),0,VLOOKUP(AK290,'2012 BPTs'!$B$12:$BX$181,CK$3,FALSE)/VLOOKUP(AK290,'2012 BPTs'!$B$12:$BX465,CK$3+3,FALSE))</f>
        <v>0</v>
      </c>
      <c r="CL290" s="24">
        <f>IF(ISERROR(VLOOKUP(AL290,'2012 BPTs'!$B$12:$BX$181,CL$3,FALSE)/VLOOKUP(AL290,'2012 BPTs'!$B$12:$BX465,CL$3+3,FALSE)),0,VLOOKUP(AL290,'2012 BPTs'!$B$12:$BX$181,CL$3,FALSE)/VLOOKUP(AL290,'2012 BPTs'!$B$12:$BX465,CL$3+3,FALSE))</f>
        <v>0</v>
      </c>
      <c r="CM290" s="24">
        <f>IF(ISERROR(VLOOKUP(AM290,'2012 BPTs'!$B$12:$BX$181,CM$3,FALSE)/VLOOKUP(AM290,'2012 BPTs'!$B$12:$BX465,CM$3+3,FALSE)),0,VLOOKUP(AM290,'2012 BPTs'!$B$12:$BX$181,CM$3,FALSE)/VLOOKUP(AM290,'2012 BPTs'!$B$12:$BX465,CM$3+3,FALSE))</f>
        <v>0</v>
      </c>
      <c r="CO290" s="24">
        <f>IF(ISERROR(VLOOKUP(AF290,'2012 BPTs'!$B$12:$BX$181,CO$3,FALSE)/VLOOKUP(AF290,'2012 BPTs'!$B$12:$BX465,CO$3+2,FALSE)),0,VLOOKUP(AF290,'2012 BPTs'!$B$12:$BX$181,CO$3,FALSE)/VLOOKUP(AF290,'2012 BPTs'!$B$12:$BX465,CO$3+2,FALSE))</f>
        <v>0</v>
      </c>
      <c r="CP290" s="24">
        <f>IF(ISERROR(VLOOKUP(AG290,'2012 BPTs'!$B$12:$BX$181,CP$3,FALSE)/VLOOKUP(AG290,'2012 BPTs'!$B$12:$BX465,CP$3+2,FALSE)),0,VLOOKUP(AG290,'2012 BPTs'!$B$12:$BX$181,CP$3,FALSE)/VLOOKUP(AG290,'2012 BPTs'!$B$12:$BX465,CP$3+2,FALSE))</f>
        <v>0</v>
      </c>
      <c r="CQ290" s="24">
        <f>IF(ISERROR(VLOOKUP(AH290,'2012 BPTs'!$B$12:$BX$181,CQ$3,FALSE)/VLOOKUP(AH290,'2012 BPTs'!$B$12:$BX465,CQ$3+2,FALSE)),0,VLOOKUP(AH290,'2012 BPTs'!$B$12:$BX$181,CQ$3,FALSE)/VLOOKUP(AH290,'2012 BPTs'!$B$12:$BX465,CQ$3+2,FALSE))</f>
        <v>0</v>
      </c>
      <c r="CR290" s="24">
        <f>IF(ISERROR(VLOOKUP(AI290,'2012 BPTs'!$B$12:$BX$181,CR$3,FALSE)/VLOOKUP(AI290,'2012 BPTs'!$B$12:$BX465,CR$3+2,FALSE)),0,VLOOKUP(AI290,'2012 BPTs'!$B$12:$BX$181,CR$3,FALSE)/VLOOKUP(AI290,'2012 BPTs'!$B$12:$BX465,CR$3+2,FALSE))</f>
        <v>0</v>
      </c>
      <c r="CS290" s="24">
        <f>IF(ISERROR(VLOOKUP(AJ290,'2012 BPTs'!$B$12:$BX$181,CS$3,FALSE)/VLOOKUP(AJ290,'2012 BPTs'!$B$12:$BX465,CS$3+2,FALSE)),0,VLOOKUP(AJ290,'2012 BPTs'!$B$12:$BX$181,CS$3,FALSE)/VLOOKUP(AJ290,'2012 BPTs'!$B$12:$BX465,CS$3+2,FALSE))</f>
        <v>0</v>
      </c>
      <c r="CT290" s="24">
        <f>IF(ISERROR(VLOOKUP(AK290,'2012 BPTs'!$B$12:$BX$181,CT$3,FALSE)/VLOOKUP(AK290,'2012 BPTs'!$B$12:$BX465,CT$3+2,FALSE)),0,VLOOKUP(AK290,'2012 BPTs'!$B$12:$BX$181,CT$3,FALSE)/VLOOKUP(AK290,'2012 BPTs'!$B$12:$BX465,CT$3+2,FALSE))</f>
        <v>0</v>
      </c>
      <c r="CU290" s="24">
        <f>IF(ISERROR(VLOOKUP(AL290,'2012 BPTs'!$B$12:$BX$181,CU$3,FALSE)/VLOOKUP(AL290,'2012 BPTs'!$B$12:$BX465,CU$3+2,FALSE)),0,VLOOKUP(AL290,'2012 BPTs'!$B$12:$BX$181,CU$3,FALSE)/VLOOKUP(AL290,'2012 BPTs'!$B$12:$BX465,CU$3+2,FALSE))</f>
        <v>0</v>
      </c>
      <c r="CV290" s="24">
        <f>IF(ISERROR(VLOOKUP(AM290,'2012 BPTs'!$B$12:$BX$181,CV$3,FALSE)/VLOOKUP(AM290,'2012 BPTs'!$B$12:$BX465,CV$3+2,FALSE)),0,VLOOKUP(AM290,'2012 BPTs'!$B$12:$BX$181,CV$3,FALSE)/VLOOKUP(AM290,'2012 BPTs'!$B$12:$BX465,CV$3+2,FALSE))</f>
        <v>0</v>
      </c>
      <c r="CX290" s="93">
        <f>'2014 BPTs'!BR126</f>
        <v>0</v>
      </c>
      <c r="CY290" s="93">
        <f>'2014 BPTs'!BS126</f>
        <v>0</v>
      </c>
    </row>
    <row r="291" spans="2:103" x14ac:dyDescent="0.2">
      <c r="B291" s="2" t="s">
        <v>213</v>
      </c>
      <c r="C291" s="2">
        <f>'2014 BPTs'!E127</f>
        <v>0</v>
      </c>
      <c r="D291" s="2">
        <f t="shared" si="100"/>
        <v>0</v>
      </c>
      <c r="E291" s="4">
        <f>'2014 BPTs'!F127</f>
        <v>0</v>
      </c>
      <c r="F291" s="88">
        <f>'2014 BPTs'!G127</f>
        <v>0</v>
      </c>
      <c r="G291" s="53">
        <f>'2014 BPTs'!I127</f>
        <v>0</v>
      </c>
      <c r="H291" s="88">
        <f>'2014 BPTs'!J127</f>
        <v>0</v>
      </c>
      <c r="I291" s="4">
        <f>'2014 BPTs'!K127</f>
        <v>0</v>
      </c>
      <c r="J291" s="5">
        <f>'2014 BPTs'!M127</f>
        <v>0</v>
      </c>
      <c r="K291" s="99">
        <f>'2014 BPTs'!BL127</f>
        <v>0</v>
      </c>
      <c r="L291" s="100">
        <f t="shared" si="85"/>
        <v>0</v>
      </c>
      <c r="M291" s="101">
        <f t="shared" si="86"/>
        <v>0</v>
      </c>
      <c r="N291" s="102">
        <f t="shared" si="92"/>
        <v>0</v>
      </c>
      <c r="O291" s="103">
        <f>'2014 BPTs'!BM127</f>
        <v>0</v>
      </c>
      <c r="P291" s="100">
        <f t="shared" si="87"/>
        <v>0</v>
      </c>
      <c r="Q291" s="101">
        <f t="shared" si="88"/>
        <v>0</v>
      </c>
      <c r="R291" s="104">
        <f t="shared" si="89"/>
        <v>0</v>
      </c>
      <c r="S291" s="105">
        <f t="shared" si="93"/>
        <v>0</v>
      </c>
      <c r="T291" s="104">
        <f t="shared" si="90"/>
        <v>0</v>
      </c>
      <c r="U291" s="121">
        <f>IF(K291=0,0,IF(B291="Manual",(S291-O291-AP291*(O291/(O291+Z291)))/S291,'2014 BPTs'!BP127))</f>
        <v>0</v>
      </c>
      <c r="V291" s="99">
        <f>'2014 BPTs'!BN127</f>
        <v>0</v>
      </c>
      <c r="W291" s="100">
        <f t="shared" si="101"/>
        <v>0</v>
      </c>
      <c r="X291" s="103">
        <f t="shared" si="91"/>
        <v>0</v>
      </c>
      <c r="Y291" s="102">
        <f t="shared" si="94"/>
        <v>0</v>
      </c>
      <c r="Z291" s="103">
        <f>'2014 BPTs'!BO127</f>
        <v>0</v>
      </c>
      <c r="AA291" s="104">
        <f t="shared" si="95"/>
        <v>0</v>
      </c>
      <c r="AB291" s="106">
        <f>IF(W291=0,0,IF(B291="Manual",(V291-Z291-AP291*(Z291/(Z291+O291)))/V291,'2014 BPTs'!BQ127))</f>
        <v>0</v>
      </c>
      <c r="AD291" s="2" t="str">
        <f t="shared" si="96"/>
        <v>00-0</v>
      </c>
      <c r="AE291" s="2">
        <f>'2014 BPTs'!BA127</f>
        <v>0</v>
      </c>
      <c r="AF291" s="2" t="str">
        <f>IF(B291="Auto",'2014 BPTs'!BB127,D291&amp;E291&amp;"-"&amp;F291)</f>
        <v/>
      </c>
      <c r="AG291" s="2" t="str">
        <f>'2014 BPTs'!BC127</f>
        <v/>
      </c>
      <c r="AH291" s="2" t="str">
        <f>'2014 BPTs'!BD127</f>
        <v/>
      </c>
      <c r="AI291" s="2" t="str">
        <f>'2014 BPTs'!BE127</f>
        <v/>
      </c>
      <c r="AJ291" s="2" t="str">
        <f>'2014 BPTs'!BF127</f>
        <v/>
      </c>
      <c r="AK291" s="2" t="str">
        <f>'2014 BPTs'!BG127</f>
        <v/>
      </c>
      <c r="AL291" s="2" t="str">
        <f>'2014 BPTs'!BH127</f>
        <v/>
      </c>
      <c r="AM291" s="2" t="str">
        <f>'2014 BPTs'!BI127</f>
        <v/>
      </c>
      <c r="AO291" s="128">
        <f>'2014 BPTs'!AJ127*'2014 BPTs'!BK127</f>
        <v>0</v>
      </c>
      <c r="AP291" s="128">
        <f>'2014 BPTs'!AK127*'2014 BPTs'!BK127</f>
        <v>0</v>
      </c>
      <c r="AR291" s="5">
        <f>IF(B291="Auto",'2014 BPTs'!M127,J291)</f>
        <v>0</v>
      </c>
      <c r="AS291" s="5">
        <f>'2014 BPTs'!O127</f>
        <v>0</v>
      </c>
      <c r="AT291" s="5">
        <f>'2014 BPTs'!Q127</f>
        <v>0</v>
      </c>
      <c r="AU291" s="5">
        <f>'2014 BPTs'!S127</f>
        <v>0</v>
      </c>
      <c r="AV291" s="5">
        <f>'2014 BPTs'!U127</f>
        <v>0</v>
      </c>
      <c r="AW291" s="5">
        <f>'2014 BPTs'!W127</f>
        <v>0</v>
      </c>
      <c r="AX291" s="5">
        <f>'2014 BPTs'!Y127</f>
        <v>0</v>
      </c>
      <c r="AY291" s="5">
        <f>'2014 BPTs'!AA127</f>
        <v>0</v>
      </c>
      <c r="BA291" s="24">
        <f>IF(ISNA(VLOOKUP(AF291,'2012 BPTs'!$B$12:$BX$181,BA$3,FALSE)),0,VLOOKUP(AF291,'2012 BPTs'!$B$12:$BX$181,BA$3,FALSE))</f>
        <v>0</v>
      </c>
      <c r="BB291" s="24">
        <f>IF(ISNA(VLOOKUP(AG291,'2012 BPTs'!$B$12:$BX$181,BB$3,FALSE)),0,VLOOKUP(AG291,'2012 BPTs'!$B$12:$BX$181,BB$3,FALSE))</f>
        <v>0</v>
      </c>
      <c r="BC291" s="24">
        <f>IF(ISNA(VLOOKUP(AH291,'2012 BPTs'!$B$12:$BX$181,BC$3,FALSE)),0,VLOOKUP(AH291,'2012 BPTs'!$B$12:$BX$181,BC$3,FALSE))</f>
        <v>0</v>
      </c>
      <c r="BD291" s="24">
        <f>IF(ISNA(VLOOKUP(AI291,'2012 BPTs'!$B$12:$BX$181,BD$3,FALSE)),0,VLOOKUP(AI291,'2012 BPTs'!$B$12:$BX$181,BD$3,FALSE))</f>
        <v>0</v>
      </c>
      <c r="BE291" s="24">
        <f>IF(ISNA(VLOOKUP(AJ291,'2012 BPTs'!$B$12:$BX$181,BE$3,FALSE)),0,VLOOKUP(AJ291,'2012 BPTs'!$B$12:$BX$181,BE$3,FALSE))</f>
        <v>0</v>
      </c>
      <c r="BF291" s="24">
        <f>IF(ISNA(VLOOKUP(AK291,'2012 BPTs'!$B$12:$BX$181,BF$3,FALSE)),0,VLOOKUP(AK291,'2012 BPTs'!$B$12:$BX$181,BF$3,FALSE))</f>
        <v>0</v>
      </c>
      <c r="BG291" s="24">
        <f>IF(ISNA(VLOOKUP(AL291,'2012 BPTs'!$B$12:$BX$181,BG$3,FALSE)),0,VLOOKUP(AL291,'2012 BPTs'!$B$12:$BX$181,BG$3,FALSE))</f>
        <v>0</v>
      </c>
      <c r="BH291" s="24">
        <f>IF(ISNA(VLOOKUP(AM291,'2012 BPTs'!$B$12:$BX$181,BH$3,FALSE)),0,VLOOKUP(AM291,'2012 BPTs'!$B$12:$BX$181,BH$3,FALSE))</f>
        <v>0</v>
      </c>
      <c r="BJ291" s="24">
        <f>IF(ISNA(VLOOKUP(AF291,'2012 BPTs'!$B$12:$BX$181,BJ$3,FALSE)),0,VLOOKUP(AF291,'2012 BPTs'!$B$12:$BX$181,BJ$3,FALSE))</f>
        <v>0</v>
      </c>
      <c r="BK291" s="24">
        <f>IF(ISNA(VLOOKUP(AG291,'2012 BPTs'!$B$12:$BX$181,BK$3,FALSE)),0,VLOOKUP(AG291,'2012 BPTs'!$B$12:$BX$181,BK$3,FALSE))</f>
        <v>0</v>
      </c>
      <c r="BL291" s="24">
        <f>IF(ISNA(VLOOKUP(AH291,'2012 BPTs'!$B$12:$BX$181,BL$3,FALSE)),0,VLOOKUP(AH291,'2012 BPTs'!$B$12:$BX$181,BL$3,FALSE))</f>
        <v>0</v>
      </c>
      <c r="BM291" s="24">
        <f>IF(ISNA(VLOOKUP(AI291,'2012 BPTs'!$B$12:$BX$181,BM$3,FALSE)),0,VLOOKUP(AI291,'2012 BPTs'!$B$12:$BX$181,BM$3,FALSE))</f>
        <v>0</v>
      </c>
      <c r="BN291" s="24">
        <f>IF(ISNA(VLOOKUP(AJ291,'2012 BPTs'!$B$12:$BX$181,BN$3,FALSE)),0,VLOOKUP(AJ291,'2012 BPTs'!$B$12:$BX$181,BN$3,FALSE))</f>
        <v>0</v>
      </c>
      <c r="BO291" s="24">
        <f>IF(ISNA(VLOOKUP(AK291,'2012 BPTs'!$B$12:$BX$181,BO$3,FALSE)),0,VLOOKUP(AK291,'2012 BPTs'!$B$12:$BX$181,BO$3,FALSE))</f>
        <v>0</v>
      </c>
      <c r="BP291" s="24">
        <f>IF(ISNA(VLOOKUP(AL291,'2012 BPTs'!$B$12:$BX$181,BP$3,FALSE)),0,VLOOKUP(AL291,'2012 BPTs'!$B$12:$BX$181,BP$3,FALSE))</f>
        <v>0</v>
      </c>
      <c r="BQ291" s="24">
        <f>IF(ISNA(VLOOKUP(AM291,'2012 BPTs'!$B$12:$BX$181,BQ$3,FALSE)),0,VLOOKUP(AM291,'2012 BPTs'!$B$12:$BX$181,BQ$3,FALSE))</f>
        <v>0</v>
      </c>
      <c r="BS291" s="77">
        <f t="shared" si="97"/>
        <v>0</v>
      </c>
      <c r="BT291" s="68">
        <f t="shared" si="98"/>
        <v>0</v>
      </c>
      <c r="BU291" s="68">
        <f t="shared" si="99"/>
        <v>0</v>
      </c>
      <c r="BW291" s="24">
        <f>IF(ISNA(VLOOKUP(AF291,'2012 BPTs'!$B$12:$BX$181,BW$3,FALSE)),0,VLOOKUP(AF291,'2012 BPTs'!$B$12:$BX$181,BW$3,FALSE))</f>
        <v>0</v>
      </c>
      <c r="BX291" s="24">
        <f>IF(ISNA(VLOOKUP(AG291,'2012 BPTs'!$B$12:$BX$181,BX$3,FALSE)),0,VLOOKUP(AG291,'2012 BPTs'!$B$12:$BX$181,BX$3,FALSE))</f>
        <v>0</v>
      </c>
      <c r="BY291" s="24">
        <f>IF(ISNA(VLOOKUP(AH291,'2012 BPTs'!$B$12:$BX$181,BY$3,FALSE)),0,VLOOKUP(AH291,'2012 BPTs'!$B$12:$BX$181,BY$3,FALSE))</f>
        <v>0</v>
      </c>
      <c r="BZ291" s="24">
        <f>IF(ISNA(VLOOKUP(AI291,'2012 BPTs'!$B$12:$BX$181,BZ$3,FALSE)),0,VLOOKUP(AI291,'2012 BPTs'!$B$12:$BX$181,BZ$3,FALSE))</f>
        <v>0</v>
      </c>
      <c r="CA291" s="24">
        <f>IF(ISNA(VLOOKUP(AJ291,'2012 BPTs'!$B$12:$BX$181,CA$3,FALSE)),0,VLOOKUP(AJ291,'2012 BPTs'!$B$12:$BX$181,CA$3,FALSE))</f>
        <v>0</v>
      </c>
      <c r="CB291" s="24">
        <f>IF(ISNA(VLOOKUP(AK291,'2012 BPTs'!$B$12:$BX$181,CB$3,FALSE)),0,VLOOKUP(AK291,'2012 BPTs'!$B$12:$BX$181,CB$3,FALSE))</f>
        <v>0</v>
      </c>
      <c r="CC291" s="24">
        <f>IF(ISNA(VLOOKUP(AL291,'2012 BPTs'!$B$12:$BX$181,CC$3,FALSE)),0,VLOOKUP(AL291,'2012 BPTs'!$B$12:$BX$181,CC$3,FALSE))</f>
        <v>0</v>
      </c>
      <c r="CD291" s="24">
        <f>IF(ISNA(VLOOKUP(AM291,'2012 BPTs'!$B$12:$BX$181,CD$3,FALSE)),0,VLOOKUP(AM291,'2012 BPTs'!$B$12:$BX$181,CD$3,FALSE))</f>
        <v>0</v>
      </c>
      <c r="CF291" s="24">
        <f>IF(ISERROR(VLOOKUP(AF291,'2012 BPTs'!$B$12:$BX$181,CF$3,FALSE)/VLOOKUP(AF291,'2012 BPTs'!$B$12:$BX466,CF$3+3,FALSE)),0,VLOOKUP(AF291,'2012 BPTs'!$B$12:$BX$181,CF$3,FALSE)/VLOOKUP(AF291,'2012 BPTs'!$B$12:$BX466,CF$3+3,FALSE))</f>
        <v>0</v>
      </c>
      <c r="CG291" s="24">
        <f>IF(ISERROR(VLOOKUP(AG291,'2012 BPTs'!$B$12:$BX$181,CG$3,FALSE)/VLOOKUP(AG291,'2012 BPTs'!$B$12:$BX466,CG$3+3,FALSE)),0,VLOOKUP(AG291,'2012 BPTs'!$B$12:$BX$181,CG$3,FALSE)/VLOOKUP(AG291,'2012 BPTs'!$B$12:$BX466,CG$3+3,FALSE))</f>
        <v>0</v>
      </c>
      <c r="CH291" s="24">
        <f>IF(ISERROR(VLOOKUP(AH291,'2012 BPTs'!$B$12:$BX$181,CH$3,FALSE)/VLOOKUP(AH291,'2012 BPTs'!$B$12:$BX466,CH$3+3,FALSE)),0,VLOOKUP(AH291,'2012 BPTs'!$B$12:$BX$181,CH$3,FALSE)/VLOOKUP(AH291,'2012 BPTs'!$B$12:$BX466,CH$3+3,FALSE))</f>
        <v>0</v>
      </c>
      <c r="CI291" s="24">
        <f>IF(ISERROR(VLOOKUP(AI291,'2012 BPTs'!$B$12:$BX$181,CI$3,FALSE)/VLOOKUP(AI291,'2012 BPTs'!$B$12:$BX466,CI$3+3,FALSE)),0,VLOOKUP(AI291,'2012 BPTs'!$B$12:$BX$181,CI$3,FALSE)/VLOOKUP(AI291,'2012 BPTs'!$B$12:$BX466,CI$3+3,FALSE))</f>
        <v>0</v>
      </c>
      <c r="CJ291" s="24">
        <f>IF(ISERROR(VLOOKUP(AJ291,'2012 BPTs'!$B$12:$BX$181,CJ$3,FALSE)/VLOOKUP(AJ291,'2012 BPTs'!$B$12:$BX466,CJ$3+3,FALSE)),0,VLOOKUP(AJ291,'2012 BPTs'!$B$12:$BX$181,CJ$3,FALSE)/VLOOKUP(AJ291,'2012 BPTs'!$B$12:$BX466,CJ$3+3,FALSE))</f>
        <v>0</v>
      </c>
      <c r="CK291" s="24">
        <f>IF(ISERROR(VLOOKUP(AK291,'2012 BPTs'!$B$12:$BX$181,CK$3,FALSE)/VLOOKUP(AK291,'2012 BPTs'!$B$12:$BX466,CK$3+3,FALSE)),0,VLOOKUP(AK291,'2012 BPTs'!$B$12:$BX$181,CK$3,FALSE)/VLOOKUP(AK291,'2012 BPTs'!$B$12:$BX466,CK$3+3,FALSE))</f>
        <v>0</v>
      </c>
      <c r="CL291" s="24">
        <f>IF(ISERROR(VLOOKUP(AL291,'2012 BPTs'!$B$12:$BX$181,CL$3,FALSE)/VLOOKUP(AL291,'2012 BPTs'!$B$12:$BX466,CL$3+3,FALSE)),0,VLOOKUP(AL291,'2012 BPTs'!$B$12:$BX$181,CL$3,FALSE)/VLOOKUP(AL291,'2012 BPTs'!$B$12:$BX466,CL$3+3,FALSE))</f>
        <v>0</v>
      </c>
      <c r="CM291" s="24">
        <f>IF(ISERROR(VLOOKUP(AM291,'2012 BPTs'!$B$12:$BX$181,CM$3,FALSE)/VLOOKUP(AM291,'2012 BPTs'!$B$12:$BX466,CM$3+3,FALSE)),0,VLOOKUP(AM291,'2012 BPTs'!$B$12:$BX$181,CM$3,FALSE)/VLOOKUP(AM291,'2012 BPTs'!$B$12:$BX466,CM$3+3,FALSE))</f>
        <v>0</v>
      </c>
      <c r="CO291" s="24">
        <f>IF(ISERROR(VLOOKUP(AF291,'2012 BPTs'!$B$12:$BX$181,CO$3,FALSE)/VLOOKUP(AF291,'2012 BPTs'!$B$12:$BX466,CO$3+2,FALSE)),0,VLOOKUP(AF291,'2012 BPTs'!$B$12:$BX$181,CO$3,FALSE)/VLOOKUP(AF291,'2012 BPTs'!$B$12:$BX466,CO$3+2,FALSE))</f>
        <v>0</v>
      </c>
      <c r="CP291" s="24">
        <f>IF(ISERROR(VLOOKUP(AG291,'2012 BPTs'!$B$12:$BX$181,CP$3,FALSE)/VLOOKUP(AG291,'2012 BPTs'!$B$12:$BX466,CP$3+2,FALSE)),0,VLOOKUP(AG291,'2012 BPTs'!$B$12:$BX$181,CP$3,FALSE)/VLOOKUP(AG291,'2012 BPTs'!$B$12:$BX466,CP$3+2,FALSE))</f>
        <v>0</v>
      </c>
      <c r="CQ291" s="24">
        <f>IF(ISERROR(VLOOKUP(AH291,'2012 BPTs'!$B$12:$BX$181,CQ$3,FALSE)/VLOOKUP(AH291,'2012 BPTs'!$B$12:$BX466,CQ$3+2,FALSE)),0,VLOOKUP(AH291,'2012 BPTs'!$B$12:$BX$181,CQ$3,FALSE)/VLOOKUP(AH291,'2012 BPTs'!$B$12:$BX466,CQ$3+2,FALSE))</f>
        <v>0</v>
      </c>
      <c r="CR291" s="24">
        <f>IF(ISERROR(VLOOKUP(AI291,'2012 BPTs'!$B$12:$BX$181,CR$3,FALSE)/VLOOKUP(AI291,'2012 BPTs'!$B$12:$BX466,CR$3+2,FALSE)),0,VLOOKUP(AI291,'2012 BPTs'!$B$12:$BX$181,CR$3,FALSE)/VLOOKUP(AI291,'2012 BPTs'!$B$12:$BX466,CR$3+2,FALSE))</f>
        <v>0</v>
      </c>
      <c r="CS291" s="24">
        <f>IF(ISERROR(VLOOKUP(AJ291,'2012 BPTs'!$B$12:$BX$181,CS$3,FALSE)/VLOOKUP(AJ291,'2012 BPTs'!$B$12:$BX466,CS$3+2,FALSE)),0,VLOOKUP(AJ291,'2012 BPTs'!$B$12:$BX$181,CS$3,FALSE)/VLOOKUP(AJ291,'2012 BPTs'!$B$12:$BX466,CS$3+2,FALSE))</f>
        <v>0</v>
      </c>
      <c r="CT291" s="24">
        <f>IF(ISERROR(VLOOKUP(AK291,'2012 BPTs'!$B$12:$BX$181,CT$3,FALSE)/VLOOKUP(AK291,'2012 BPTs'!$B$12:$BX466,CT$3+2,FALSE)),0,VLOOKUP(AK291,'2012 BPTs'!$B$12:$BX$181,CT$3,FALSE)/VLOOKUP(AK291,'2012 BPTs'!$B$12:$BX466,CT$3+2,FALSE))</f>
        <v>0</v>
      </c>
      <c r="CU291" s="24">
        <f>IF(ISERROR(VLOOKUP(AL291,'2012 BPTs'!$B$12:$BX$181,CU$3,FALSE)/VLOOKUP(AL291,'2012 BPTs'!$B$12:$BX466,CU$3+2,FALSE)),0,VLOOKUP(AL291,'2012 BPTs'!$B$12:$BX$181,CU$3,FALSE)/VLOOKUP(AL291,'2012 BPTs'!$B$12:$BX466,CU$3+2,FALSE))</f>
        <v>0</v>
      </c>
      <c r="CV291" s="24">
        <f>IF(ISERROR(VLOOKUP(AM291,'2012 BPTs'!$B$12:$BX$181,CV$3,FALSE)/VLOOKUP(AM291,'2012 BPTs'!$B$12:$BX466,CV$3+2,FALSE)),0,VLOOKUP(AM291,'2012 BPTs'!$B$12:$BX$181,CV$3,FALSE)/VLOOKUP(AM291,'2012 BPTs'!$B$12:$BX466,CV$3+2,FALSE))</f>
        <v>0</v>
      </c>
      <c r="CX291" s="93">
        <f>'2014 BPTs'!BR127</f>
        <v>0</v>
      </c>
      <c r="CY291" s="93">
        <f>'2014 BPTs'!BS127</f>
        <v>0</v>
      </c>
    </row>
    <row r="292" spans="2:103" x14ac:dyDescent="0.2">
      <c r="B292" s="2" t="s">
        <v>213</v>
      </c>
      <c r="C292" s="2">
        <f>'2014 BPTs'!E128</f>
        <v>0</v>
      </c>
      <c r="D292" s="2">
        <f t="shared" si="100"/>
        <v>0</v>
      </c>
      <c r="E292" s="4">
        <f>'2014 BPTs'!F128</f>
        <v>0</v>
      </c>
      <c r="F292" s="88">
        <f>'2014 BPTs'!G128</f>
        <v>0</v>
      </c>
      <c r="G292" s="53">
        <f>'2014 BPTs'!I128</f>
        <v>0</v>
      </c>
      <c r="H292" s="88">
        <f>'2014 BPTs'!J128</f>
        <v>0</v>
      </c>
      <c r="I292" s="4">
        <f>'2014 BPTs'!K128</f>
        <v>0</v>
      </c>
      <c r="J292" s="5">
        <f>'2014 BPTs'!M128</f>
        <v>0</v>
      </c>
      <c r="K292" s="99">
        <f>'2014 BPTs'!BL128</f>
        <v>0</v>
      </c>
      <c r="L292" s="100">
        <f t="shared" si="85"/>
        <v>0</v>
      </c>
      <c r="M292" s="101">
        <f t="shared" si="86"/>
        <v>0</v>
      </c>
      <c r="N292" s="102">
        <f t="shared" si="92"/>
        <v>0</v>
      </c>
      <c r="O292" s="103">
        <f>'2014 BPTs'!BM128</f>
        <v>0</v>
      </c>
      <c r="P292" s="100">
        <f t="shared" si="87"/>
        <v>0</v>
      </c>
      <c r="Q292" s="101">
        <f t="shared" si="88"/>
        <v>0</v>
      </c>
      <c r="R292" s="104">
        <f t="shared" si="89"/>
        <v>0</v>
      </c>
      <c r="S292" s="105">
        <f t="shared" si="93"/>
        <v>0</v>
      </c>
      <c r="T292" s="104">
        <f t="shared" si="90"/>
        <v>0</v>
      </c>
      <c r="U292" s="121">
        <f>IF(K292=0,0,IF(B292="Manual",(S292-O292-AP292*(O292/(O292+Z292)))/S292,'2014 BPTs'!BP128))</f>
        <v>0</v>
      </c>
      <c r="V292" s="99">
        <f>'2014 BPTs'!BN128</f>
        <v>0</v>
      </c>
      <c r="W292" s="100">
        <f t="shared" si="101"/>
        <v>0</v>
      </c>
      <c r="X292" s="103">
        <f t="shared" si="91"/>
        <v>0</v>
      </c>
      <c r="Y292" s="102">
        <f t="shared" si="94"/>
        <v>0</v>
      </c>
      <c r="Z292" s="103">
        <f>'2014 BPTs'!BO128</f>
        <v>0</v>
      </c>
      <c r="AA292" s="104">
        <f t="shared" si="95"/>
        <v>0</v>
      </c>
      <c r="AB292" s="106">
        <f>IF(W292=0,0,IF(B292="Manual",(V292-Z292-AP292*(Z292/(Z292+O292)))/V292,'2014 BPTs'!BQ128))</f>
        <v>0</v>
      </c>
      <c r="AD292" s="2" t="str">
        <f t="shared" si="96"/>
        <v>00-0</v>
      </c>
      <c r="AE292" s="2">
        <f>'2014 BPTs'!BA128</f>
        <v>0</v>
      </c>
      <c r="AF292" s="2" t="str">
        <f>IF(B292="Auto",'2014 BPTs'!BB128,D292&amp;E292&amp;"-"&amp;F292)</f>
        <v/>
      </c>
      <c r="AG292" s="2" t="str">
        <f>'2014 BPTs'!BC128</f>
        <v/>
      </c>
      <c r="AH292" s="2" t="str">
        <f>'2014 BPTs'!BD128</f>
        <v/>
      </c>
      <c r="AI292" s="2" t="str">
        <f>'2014 BPTs'!BE128</f>
        <v/>
      </c>
      <c r="AJ292" s="2" t="str">
        <f>'2014 BPTs'!BF128</f>
        <v/>
      </c>
      <c r="AK292" s="2" t="str">
        <f>'2014 BPTs'!BG128</f>
        <v/>
      </c>
      <c r="AL292" s="2" t="str">
        <f>'2014 BPTs'!BH128</f>
        <v/>
      </c>
      <c r="AM292" s="2" t="str">
        <f>'2014 BPTs'!BI128</f>
        <v/>
      </c>
      <c r="AO292" s="128">
        <f>'2014 BPTs'!AJ128*'2014 BPTs'!BK128</f>
        <v>0</v>
      </c>
      <c r="AP292" s="128">
        <f>'2014 BPTs'!AK128*'2014 BPTs'!BK128</f>
        <v>0</v>
      </c>
      <c r="AR292" s="5">
        <f>IF(B292="Auto",'2014 BPTs'!M128,J292)</f>
        <v>0</v>
      </c>
      <c r="AS292" s="5">
        <f>'2014 BPTs'!O128</f>
        <v>0</v>
      </c>
      <c r="AT292" s="5">
        <f>'2014 BPTs'!Q128</f>
        <v>0</v>
      </c>
      <c r="AU292" s="5">
        <f>'2014 BPTs'!S128</f>
        <v>0</v>
      </c>
      <c r="AV292" s="5">
        <f>'2014 BPTs'!U128</f>
        <v>0</v>
      </c>
      <c r="AW292" s="5">
        <f>'2014 BPTs'!W128</f>
        <v>0</v>
      </c>
      <c r="AX292" s="5">
        <f>'2014 BPTs'!Y128</f>
        <v>0</v>
      </c>
      <c r="AY292" s="5">
        <f>'2014 BPTs'!AA128</f>
        <v>0</v>
      </c>
      <c r="BA292" s="24">
        <f>IF(ISNA(VLOOKUP(AF292,'2012 BPTs'!$B$12:$BX$181,BA$3,FALSE)),0,VLOOKUP(AF292,'2012 BPTs'!$B$12:$BX$181,BA$3,FALSE))</f>
        <v>0</v>
      </c>
      <c r="BB292" s="24">
        <f>IF(ISNA(VLOOKUP(AG292,'2012 BPTs'!$B$12:$BX$181,BB$3,FALSE)),0,VLOOKUP(AG292,'2012 BPTs'!$B$12:$BX$181,BB$3,FALSE))</f>
        <v>0</v>
      </c>
      <c r="BC292" s="24">
        <f>IF(ISNA(VLOOKUP(AH292,'2012 BPTs'!$B$12:$BX$181,BC$3,FALSE)),0,VLOOKUP(AH292,'2012 BPTs'!$B$12:$BX$181,BC$3,FALSE))</f>
        <v>0</v>
      </c>
      <c r="BD292" s="24">
        <f>IF(ISNA(VLOOKUP(AI292,'2012 BPTs'!$B$12:$BX$181,BD$3,FALSE)),0,VLOOKUP(AI292,'2012 BPTs'!$B$12:$BX$181,BD$3,FALSE))</f>
        <v>0</v>
      </c>
      <c r="BE292" s="24">
        <f>IF(ISNA(VLOOKUP(AJ292,'2012 BPTs'!$B$12:$BX$181,BE$3,FALSE)),0,VLOOKUP(AJ292,'2012 BPTs'!$B$12:$BX$181,BE$3,FALSE))</f>
        <v>0</v>
      </c>
      <c r="BF292" s="24">
        <f>IF(ISNA(VLOOKUP(AK292,'2012 BPTs'!$B$12:$BX$181,BF$3,FALSE)),0,VLOOKUP(AK292,'2012 BPTs'!$B$12:$BX$181,BF$3,FALSE))</f>
        <v>0</v>
      </c>
      <c r="BG292" s="24">
        <f>IF(ISNA(VLOOKUP(AL292,'2012 BPTs'!$B$12:$BX$181,BG$3,FALSE)),0,VLOOKUP(AL292,'2012 BPTs'!$B$12:$BX$181,BG$3,FALSE))</f>
        <v>0</v>
      </c>
      <c r="BH292" s="24">
        <f>IF(ISNA(VLOOKUP(AM292,'2012 BPTs'!$B$12:$BX$181,BH$3,FALSE)),0,VLOOKUP(AM292,'2012 BPTs'!$B$12:$BX$181,BH$3,FALSE))</f>
        <v>0</v>
      </c>
      <c r="BJ292" s="24">
        <f>IF(ISNA(VLOOKUP(AF292,'2012 BPTs'!$B$12:$BX$181,BJ$3,FALSE)),0,VLOOKUP(AF292,'2012 BPTs'!$B$12:$BX$181,BJ$3,FALSE))</f>
        <v>0</v>
      </c>
      <c r="BK292" s="24">
        <f>IF(ISNA(VLOOKUP(AG292,'2012 BPTs'!$B$12:$BX$181,BK$3,FALSE)),0,VLOOKUP(AG292,'2012 BPTs'!$B$12:$BX$181,BK$3,FALSE))</f>
        <v>0</v>
      </c>
      <c r="BL292" s="24">
        <f>IF(ISNA(VLOOKUP(AH292,'2012 BPTs'!$B$12:$BX$181,BL$3,FALSE)),0,VLOOKUP(AH292,'2012 BPTs'!$B$12:$BX$181,BL$3,FALSE))</f>
        <v>0</v>
      </c>
      <c r="BM292" s="24">
        <f>IF(ISNA(VLOOKUP(AI292,'2012 BPTs'!$B$12:$BX$181,BM$3,FALSE)),0,VLOOKUP(AI292,'2012 BPTs'!$B$12:$BX$181,BM$3,FALSE))</f>
        <v>0</v>
      </c>
      <c r="BN292" s="24">
        <f>IF(ISNA(VLOOKUP(AJ292,'2012 BPTs'!$B$12:$BX$181,BN$3,FALSE)),0,VLOOKUP(AJ292,'2012 BPTs'!$B$12:$BX$181,BN$3,FALSE))</f>
        <v>0</v>
      </c>
      <c r="BO292" s="24">
        <f>IF(ISNA(VLOOKUP(AK292,'2012 BPTs'!$B$12:$BX$181,BO$3,FALSE)),0,VLOOKUP(AK292,'2012 BPTs'!$B$12:$BX$181,BO$3,FALSE))</f>
        <v>0</v>
      </c>
      <c r="BP292" s="24">
        <f>IF(ISNA(VLOOKUP(AL292,'2012 BPTs'!$B$12:$BX$181,BP$3,FALSE)),0,VLOOKUP(AL292,'2012 BPTs'!$B$12:$BX$181,BP$3,FALSE))</f>
        <v>0</v>
      </c>
      <c r="BQ292" s="24">
        <f>IF(ISNA(VLOOKUP(AM292,'2012 BPTs'!$B$12:$BX$181,BQ$3,FALSE)),0,VLOOKUP(AM292,'2012 BPTs'!$B$12:$BX$181,BQ$3,FALSE))</f>
        <v>0</v>
      </c>
      <c r="BS292" s="77">
        <f t="shared" si="97"/>
        <v>0</v>
      </c>
      <c r="BT292" s="68">
        <f t="shared" si="98"/>
        <v>0</v>
      </c>
      <c r="BU292" s="68">
        <f t="shared" si="99"/>
        <v>0</v>
      </c>
      <c r="BW292" s="24">
        <f>IF(ISNA(VLOOKUP(AF292,'2012 BPTs'!$B$12:$BX$181,BW$3,FALSE)),0,VLOOKUP(AF292,'2012 BPTs'!$B$12:$BX$181,BW$3,FALSE))</f>
        <v>0</v>
      </c>
      <c r="BX292" s="24">
        <f>IF(ISNA(VLOOKUP(AG292,'2012 BPTs'!$B$12:$BX$181,BX$3,FALSE)),0,VLOOKUP(AG292,'2012 BPTs'!$B$12:$BX$181,BX$3,FALSE))</f>
        <v>0</v>
      </c>
      <c r="BY292" s="24">
        <f>IF(ISNA(VLOOKUP(AH292,'2012 BPTs'!$B$12:$BX$181,BY$3,FALSE)),0,VLOOKUP(AH292,'2012 BPTs'!$B$12:$BX$181,BY$3,FALSE))</f>
        <v>0</v>
      </c>
      <c r="BZ292" s="24">
        <f>IF(ISNA(VLOOKUP(AI292,'2012 BPTs'!$B$12:$BX$181,BZ$3,FALSE)),0,VLOOKUP(AI292,'2012 BPTs'!$B$12:$BX$181,BZ$3,FALSE))</f>
        <v>0</v>
      </c>
      <c r="CA292" s="24">
        <f>IF(ISNA(VLOOKUP(AJ292,'2012 BPTs'!$B$12:$BX$181,CA$3,FALSE)),0,VLOOKUP(AJ292,'2012 BPTs'!$B$12:$BX$181,CA$3,FALSE))</f>
        <v>0</v>
      </c>
      <c r="CB292" s="24">
        <f>IF(ISNA(VLOOKUP(AK292,'2012 BPTs'!$B$12:$BX$181,CB$3,FALSE)),0,VLOOKUP(AK292,'2012 BPTs'!$B$12:$BX$181,CB$3,FALSE))</f>
        <v>0</v>
      </c>
      <c r="CC292" s="24">
        <f>IF(ISNA(VLOOKUP(AL292,'2012 BPTs'!$B$12:$BX$181,CC$3,FALSE)),0,VLOOKUP(AL292,'2012 BPTs'!$B$12:$BX$181,CC$3,FALSE))</f>
        <v>0</v>
      </c>
      <c r="CD292" s="24">
        <f>IF(ISNA(VLOOKUP(AM292,'2012 BPTs'!$B$12:$BX$181,CD$3,FALSE)),0,VLOOKUP(AM292,'2012 BPTs'!$B$12:$BX$181,CD$3,FALSE))</f>
        <v>0</v>
      </c>
      <c r="CF292" s="24">
        <f>IF(ISERROR(VLOOKUP(AF292,'2012 BPTs'!$B$12:$BX$181,CF$3,FALSE)/VLOOKUP(AF292,'2012 BPTs'!$B$12:$BX467,CF$3+3,FALSE)),0,VLOOKUP(AF292,'2012 BPTs'!$B$12:$BX$181,CF$3,FALSE)/VLOOKUP(AF292,'2012 BPTs'!$B$12:$BX467,CF$3+3,FALSE))</f>
        <v>0</v>
      </c>
      <c r="CG292" s="24">
        <f>IF(ISERROR(VLOOKUP(AG292,'2012 BPTs'!$B$12:$BX$181,CG$3,FALSE)/VLOOKUP(AG292,'2012 BPTs'!$B$12:$BX467,CG$3+3,FALSE)),0,VLOOKUP(AG292,'2012 BPTs'!$B$12:$BX$181,CG$3,FALSE)/VLOOKUP(AG292,'2012 BPTs'!$B$12:$BX467,CG$3+3,FALSE))</f>
        <v>0</v>
      </c>
      <c r="CH292" s="24">
        <f>IF(ISERROR(VLOOKUP(AH292,'2012 BPTs'!$B$12:$BX$181,CH$3,FALSE)/VLOOKUP(AH292,'2012 BPTs'!$B$12:$BX467,CH$3+3,FALSE)),0,VLOOKUP(AH292,'2012 BPTs'!$B$12:$BX$181,CH$3,FALSE)/VLOOKUP(AH292,'2012 BPTs'!$B$12:$BX467,CH$3+3,FALSE))</f>
        <v>0</v>
      </c>
      <c r="CI292" s="24">
        <f>IF(ISERROR(VLOOKUP(AI292,'2012 BPTs'!$B$12:$BX$181,CI$3,FALSE)/VLOOKUP(AI292,'2012 BPTs'!$B$12:$BX467,CI$3+3,FALSE)),0,VLOOKUP(AI292,'2012 BPTs'!$B$12:$BX$181,CI$3,FALSE)/VLOOKUP(AI292,'2012 BPTs'!$B$12:$BX467,CI$3+3,FALSE))</f>
        <v>0</v>
      </c>
      <c r="CJ292" s="24">
        <f>IF(ISERROR(VLOOKUP(AJ292,'2012 BPTs'!$B$12:$BX$181,CJ$3,FALSE)/VLOOKUP(AJ292,'2012 BPTs'!$B$12:$BX467,CJ$3+3,FALSE)),0,VLOOKUP(AJ292,'2012 BPTs'!$B$12:$BX$181,CJ$3,FALSE)/VLOOKUP(AJ292,'2012 BPTs'!$B$12:$BX467,CJ$3+3,FALSE))</f>
        <v>0</v>
      </c>
      <c r="CK292" s="24">
        <f>IF(ISERROR(VLOOKUP(AK292,'2012 BPTs'!$B$12:$BX$181,CK$3,FALSE)/VLOOKUP(AK292,'2012 BPTs'!$B$12:$BX467,CK$3+3,FALSE)),0,VLOOKUP(AK292,'2012 BPTs'!$B$12:$BX$181,CK$3,FALSE)/VLOOKUP(AK292,'2012 BPTs'!$B$12:$BX467,CK$3+3,FALSE))</f>
        <v>0</v>
      </c>
      <c r="CL292" s="24">
        <f>IF(ISERROR(VLOOKUP(AL292,'2012 BPTs'!$B$12:$BX$181,CL$3,FALSE)/VLOOKUP(AL292,'2012 BPTs'!$B$12:$BX467,CL$3+3,FALSE)),0,VLOOKUP(AL292,'2012 BPTs'!$B$12:$BX$181,CL$3,FALSE)/VLOOKUP(AL292,'2012 BPTs'!$B$12:$BX467,CL$3+3,FALSE))</f>
        <v>0</v>
      </c>
      <c r="CM292" s="24">
        <f>IF(ISERROR(VLOOKUP(AM292,'2012 BPTs'!$B$12:$BX$181,CM$3,FALSE)/VLOOKUP(AM292,'2012 BPTs'!$B$12:$BX467,CM$3+3,FALSE)),0,VLOOKUP(AM292,'2012 BPTs'!$B$12:$BX$181,CM$3,FALSE)/VLOOKUP(AM292,'2012 BPTs'!$B$12:$BX467,CM$3+3,FALSE))</f>
        <v>0</v>
      </c>
      <c r="CO292" s="24">
        <f>IF(ISERROR(VLOOKUP(AF292,'2012 BPTs'!$B$12:$BX$181,CO$3,FALSE)/VLOOKUP(AF292,'2012 BPTs'!$B$12:$BX467,CO$3+2,FALSE)),0,VLOOKUP(AF292,'2012 BPTs'!$B$12:$BX$181,CO$3,FALSE)/VLOOKUP(AF292,'2012 BPTs'!$B$12:$BX467,CO$3+2,FALSE))</f>
        <v>0</v>
      </c>
      <c r="CP292" s="24">
        <f>IF(ISERROR(VLOOKUP(AG292,'2012 BPTs'!$B$12:$BX$181,CP$3,FALSE)/VLOOKUP(AG292,'2012 BPTs'!$B$12:$BX467,CP$3+2,FALSE)),0,VLOOKUP(AG292,'2012 BPTs'!$B$12:$BX$181,CP$3,FALSE)/VLOOKUP(AG292,'2012 BPTs'!$B$12:$BX467,CP$3+2,FALSE))</f>
        <v>0</v>
      </c>
      <c r="CQ292" s="24">
        <f>IF(ISERROR(VLOOKUP(AH292,'2012 BPTs'!$B$12:$BX$181,CQ$3,FALSE)/VLOOKUP(AH292,'2012 BPTs'!$B$12:$BX467,CQ$3+2,FALSE)),0,VLOOKUP(AH292,'2012 BPTs'!$B$12:$BX$181,CQ$3,FALSE)/VLOOKUP(AH292,'2012 BPTs'!$B$12:$BX467,CQ$3+2,FALSE))</f>
        <v>0</v>
      </c>
      <c r="CR292" s="24">
        <f>IF(ISERROR(VLOOKUP(AI292,'2012 BPTs'!$B$12:$BX$181,CR$3,FALSE)/VLOOKUP(AI292,'2012 BPTs'!$B$12:$BX467,CR$3+2,FALSE)),0,VLOOKUP(AI292,'2012 BPTs'!$B$12:$BX$181,CR$3,FALSE)/VLOOKUP(AI292,'2012 BPTs'!$B$12:$BX467,CR$3+2,FALSE))</f>
        <v>0</v>
      </c>
      <c r="CS292" s="24">
        <f>IF(ISERROR(VLOOKUP(AJ292,'2012 BPTs'!$B$12:$BX$181,CS$3,FALSE)/VLOOKUP(AJ292,'2012 BPTs'!$B$12:$BX467,CS$3+2,FALSE)),0,VLOOKUP(AJ292,'2012 BPTs'!$B$12:$BX$181,CS$3,FALSE)/VLOOKUP(AJ292,'2012 BPTs'!$B$12:$BX467,CS$3+2,FALSE))</f>
        <v>0</v>
      </c>
      <c r="CT292" s="24">
        <f>IF(ISERROR(VLOOKUP(AK292,'2012 BPTs'!$B$12:$BX$181,CT$3,FALSE)/VLOOKUP(AK292,'2012 BPTs'!$B$12:$BX467,CT$3+2,FALSE)),0,VLOOKUP(AK292,'2012 BPTs'!$B$12:$BX$181,CT$3,FALSE)/VLOOKUP(AK292,'2012 BPTs'!$B$12:$BX467,CT$3+2,FALSE))</f>
        <v>0</v>
      </c>
      <c r="CU292" s="24">
        <f>IF(ISERROR(VLOOKUP(AL292,'2012 BPTs'!$B$12:$BX$181,CU$3,FALSE)/VLOOKUP(AL292,'2012 BPTs'!$B$12:$BX467,CU$3+2,FALSE)),0,VLOOKUP(AL292,'2012 BPTs'!$B$12:$BX$181,CU$3,FALSE)/VLOOKUP(AL292,'2012 BPTs'!$B$12:$BX467,CU$3+2,FALSE))</f>
        <v>0</v>
      </c>
      <c r="CV292" s="24">
        <f>IF(ISERROR(VLOOKUP(AM292,'2012 BPTs'!$B$12:$BX$181,CV$3,FALSE)/VLOOKUP(AM292,'2012 BPTs'!$B$12:$BX467,CV$3+2,FALSE)),0,VLOOKUP(AM292,'2012 BPTs'!$B$12:$BX$181,CV$3,FALSE)/VLOOKUP(AM292,'2012 BPTs'!$B$12:$BX467,CV$3+2,FALSE))</f>
        <v>0</v>
      </c>
      <c r="CX292" s="93">
        <f>'2014 BPTs'!BR128</f>
        <v>0</v>
      </c>
      <c r="CY292" s="93">
        <f>'2014 BPTs'!BS128</f>
        <v>0</v>
      </c>
    </row>
    <row r="293" spans="2:103" x14ac:dyDescent="0.2">
      <c r="B293" s="2" t="s">
        <v>213</v>
      </c>
      <c r="C293" s="2">
        <f>'2014 BPTs'!E129</f>
        <v>0</v>
      </c>
      <c r="D293" s="2">
        <f t="shared" si="100"/>
        <v>0</v>
      </c>
      <c r="E293" s="4">
        <f>'2014 BPTs'!F129</f>
        <v>0</v>
      </c>
      <c r="F293" s="88">
        <f>'2014 BPTs'!G129</f>
        <v>0</v>
      </c>
      <c r="G293" s="53">
        <f>'2014 BPTs'!I129</f>
        <v>0</v>
      </c>
      <c r="H293" s="88">
        <f>'2014 BPTs'!J129</f>
        <v>0</v>
      </c>
      <c r="I293" s="4">
        <f>'2014 BPTs'!K129</f>
        <v>0</v>
      </c>
      <c r="J293" s="5">
        <f>'2014 BPTs'!M129</f>
        <v>0</v>
      </c>
      <c r="K293" s="99">
        <f>'2014 BPTs'!BL129</f>
        <v>0</v>
      </c>
      <c r="L293" s="100">
        <f t="shared" si="85"/>
        <v>0</v>
      </c>
      <c r="M293" s="101">
        <f t="shared" si="86"/>
        <v>0</v>
      </c>
      <c r="N293" s="102">
        <f t="shared" si="92"/>
        <v>0</v>
      </c>
      <c r="O293" s="103">
        <f>'2014 BPTs'!BM129</f>
        <v>0</v>
      </c>
      <c r="P293" s="100">
        <f t="shared" si="87"/>
        <v>0</v>
      </c>
      <c r="Q293" s="101">
        <f t="shared" si="88"/>
        <v>0</v>
      </c>
      <c r="R293" s="104">
        <f t="shared" si="89"/>
        <v>0</v>
      </c>
      <c r="S293" s="105">
        <f t="shared" si="93"/>
        <v>0</v>
      </c>
      <c r="T293" s="104">
        <f t="shared" si="90"/>
        <v>0</v>
      </c>
      <c r="U293" s="121">
        <f>IF(K293=0,0,IF(B293="Manual",(S293-O293-AP293*(O293/(O293+Z293)))/S293,'2014 BPTs'!BP129))</f>
        <v>0</v>
      </c>
      <c r="V293" s="99">
        <f>'2014 BPTs'!BN129</f>
        <v>0</v>
      </c>
      <c r="W293" s="100">
        <f t="shared" si="101"/>
        <v>0</v>
      </c>
      <c r="X293" s="103">
        <f t="shared" si="91"/>
        <v>0</v>
      </c>
      <c r="Y293" s="102">
        <f t="shared" si="94"/>
        <v>0</v>
      </c>
      <c r="Z293" s="103">
        <f>'2014 BPTs'!BO129</f>
        <v>0</v>
      </c>
      <c r="AA293" s="104">
        <f t="shared" si="95"/>
        <v>0</v>
      </c>
      <c r="AB293" s="106">
        <f>IF(W293=0,0,IF(B293="Manual",(V293-Z293-AP293*(Z293/(Z293+O293)))/V293,'2014 BPTs'!BQ129))</f>
        <v>0</v>
      </c>
      <c r="AD293" s="2" t="str">
        <f t="shared" si="96"/>
        <v>00-0</v>
      </c>
      <c r="AE293" s="2">
        <f>'2014 BPTs'!BA129</f>
        <v>0</v>
      </c>
      <c r="AF293" s="2" t="str">
        <f>IF(B293="Auto",'2014 BPTs'!BB129,D293&amp;E293&amp;"-"&amp;F293)</f>
        <v/>
      </c>
      <c r="AG293" s="2" t="str">
        <f>'2014 BPTs'!BC129</f>
        <v/>
      </c>
      <c r="AH293" s="2" t="str">
        <f>'2014 BPTs'!BD129</f>
        <v/>
      </c>
      <c r="AI293" s="2" t="str">
        <f>'2014 BPTs'!BE129</f>
        <v/>
      </c>
      <c r="AJ293" s="2" t="str">
        <f>'2014 BPTs'!BF129</f>
        <v/>
      </c>
      <c r="AK293" s="2" t="str">
        <f>'2014 BPTs'!BG129</f>
        <v/>
      </c>
      <c r="AL293" s="2" t="str">
        <f>'2014 BPTs'!BH129</f>
        <v/>
      </c>
      <c r="AM293" s="2" t="str">
        <f>'2014 BPTs'!BI129</f>
        <v/>
      </c>
      <c r="AO293" s="128">
        <f>'2014 BPTs'!AJ129*'2014 BPTs'!BK129</f>
        <v>0</v>
      </c>
      <c r="AP293" s="128">
        <f>'2014 BPTs'!AK129*'2014 BPTs'!BK129</f>
        <v>0</v>
      </c>
      <c r="AR293" s="5">
        <f>IF(B293="Auto",'2014 BPTs'!M129,J293)</f>
        <v>0</v>
      </c>
      <c r="AS293" s="5">
        <f>'2014 BPTs'!O129</f>
        <v>0</v>
      </c>
      <c r="AT293" s="5">
        <f>'2014 BPTs'!Q129</f>
        <v>0</v>
      </c>
      <c r="AU293" s="5">
        <f>'2014 BPTs'!S129</f>
        <v>0</v>
      </c>
      <c r="AV293" s="5">
        <f>'2014 BPTs'!U129</f>
        <v>0</v>
      </c>
      <c r="AW293" s="5">
        <f>'2014 BPTs'!W129</f>
        <v>0</v>
      </c>
      <c r="AX293" s="5">
        <f>'2014 BPTs'!Y129</f>
        <v>0</v>
      </c>
      <c r="AY293" s="5">
        <f>'2014 BPTs'!AA129</f>
        <v>0</v>
      </c>
      <c r="BA293" s="24">
        <f>IF(ISNA(VLOOKUP(AF293,'2012 BPTs'!$B$12:$BX$181,BA$3,FALSE)),0,VLOOKUP(AF293,'2012 BPTs'!$B$12:$BX$181,BA$3,FALSE))</f>
        <v>0</v>
      </c>
      <c r="BB293" s="24">
        <f>IF(ISNA(VLOOKUP(AG293,'2012 BPTs'!$B$12:$BX$181,BB$3,FALSE)),0,VLOOKUP(AG293,'2012 BPTs'!$B$12:$BX$181,BB$3,FALSE))</f>
        <v>0</v>
      </c>
      <c r="BC293" s="24">
        <f>IF(ISNA(VLOOKUP(AH293,'2012 BPTs'!$B$12:$BX$181,BC$3,FALSE)),0,VLOOKUP(AH293,'2012 BPTs'!$B$12:$BX$181,BC$3,FALSE))</f>
        <v>0</v>
      </c>
      <c r="BD293" s="24">
        <f>IF(ISNA(VLOOKUP(AI293,'2012 BPTs'!$B$12:$BX$181,BD$3,FALSE)),0,VLOOKUP(AI293,'2012 BPTs'!$B$12:$BX$181,BD$3,FALSE))</f>
        <v>0</v>
      </c>
      <c r="BE293" s="24">
        <f>IF(ISNA(VLOOKUP(AJ293,'2012 BPTs'!$B$12:$BX$181,BE$3,FALSE)),0,VLOOKUP(AJ293,'2012 BPTs'!$B$12:$BX$181,BE$3,FALSE))</f>
        <v>0</v>
      </c>
      <c r="BF293" s="24">
        <f>IF(ISNA(VLOOKUP(AK293,'2012 BPTs'!$B$12:$BX$181,BF$3,FALSE)),0,VLOOKUP(AK293,'2012 BPTs'!$B$12:$BX$181,BF$3,FALSE))</f>
        <v>0</v>
      </c>
      <c r="BG293" s="24">
        <f>IF(ISNA(VLOOKUP(AL293,'2012 BPTs'!$B$12:$BX$181,BG$3,FALSE)),0,VLOOKUP(AL293,'2012 BPTs'!$B$12:$BX$181,BG$3,FALSE))</f>
        <v>0</v>
      </c>
      <c r="BH293" s="24">
        <f>IF(ISNA(VLOOKUP(AM293,'2012 BPTs'!$B$12:$BX$181,BH$3,FALSE)),0,VLOOKUP(AM293,'2012 BPTs'!$B$12:$BX$181,BH$3,FALSE))</f>
        <v>0</v>
      </c>
      <c r="BJ293" s="24">
        <f>IF(ISNA(VLOOKUP(AF293,'2012 BPTs'!$B$12:$BX$181,BJ$3,FALSE)),0,VLOOKUP(AF293,'2012 BPTs'!$B$12:$BX$181,BJ$3,FALSE))</f>
        <v>0</v>
      </c>
      <c r="BK293" s="24">
        <f>IF(ISNA(VLOOKUP(AG293,'2012 BPTs'!$B$12:$BX$181,BK$3,FALSE)),0,VLOOKUP(AG293,'2012 BPTs'!$B$12:$BX$181,BK$3,FALSE))</f>
        <v>0</v>
      </c>
      <c r="BL293" s="24">
        <f>IF(ISNA(VLOOKUP(AH293,'2012 BPTs'!$B$12:$BX$181,BL$3,FALSE)),0,VLOOKUP(AH293,'2012 BPTs'!$B$12:$BX$181,BL$3,FALSE))</f>
        <v>0</v>
      </c>
      <c r="BM293" s="24">
        <f>IF(ISNA(VLOOKUP(AI293,'2012 BPTs'!$B$12:$BX$181,BM$3,FALSE)),0,VLOOKUP(AI293,'2012 BPTs'!$B$12:$BX$181,BM$3,FALSE))</f>
        <v>0</v>
      </c>
      <c r="BN293" s="24">
        <f>IF(ISNA(VLOOKUP(AJ293,'2012 BPTs'!$B$12:$BX$181,BN$3,FALSE)),0,VLOOKUP(AJ293,'2012 BPTs'!$B$12:$BX$181,BN$3,FALSE))</f>
        <v>0</v>
      </c>
      <c r="BO293" s="24">
        <f>IF(ISNA(VLOOKUP(AK293,'2012 BPTs'!$B$12:$BX$181,BO$3,FALSE)),0,VLOOKUP(AK293,'2012 BPTs'!$B$12:$BX$181,BO$3,FALSE))</f>
        <v>0</v>
      </c>
      <c r="BP293" s="24">
        <f>IF(ISNA(VLOOKUP(AL293,'2012 BPTs'!$B$12:$BX$181,BP$3,FALSE)),0,VLOOKUP(AL293,'2012 BPTs'!$B$12:$BX$181,BP$3,FALSE))</f>
        <v>0</v>
      </c>
      <c r="BQ293" s="24">
        <f>IF(ISNA(VLOOKUP(AM293,'2012 BPTs'!$B$12:$BX$181,BQ$3,FALSE)),0,VLOOKUP(AM293,'2012 BPTs'!$B$12:$BX$181,BQ$3,FALSE))</f>
        <v>0</v>
      </c>
      <c r="BS293" s="77">
        <f t="shared" si="97"/>
        <v>0</v>
      </c>
      <c r="BT293" s="68">
        <f t="shared" si="98"/>
        <v>0</v>
      </c>
      <c r="BU293" s="68">
        <f t="shared" si="99"/>
        <v>0</v>
      </c>
      <c r="BW293" s="24">
        <f>IF(ISNA(VLOOKUP(AF293,'2012 BPTs'!$B$12:$BX$181,BW$3,FALSE)),0,VLOOKUP(AF293,'2012 BPTs'!$B$12:$BX$181,BW$3,FALSE))</f>
        <v>0</v>
      </c>
      <c r="BX293" s="24">
        <f>IF(ISNA(VLOOKUP(AG293,'2012 BPTs'!$B$12:$BX$181,BX$3,FALSE)),0,VLOOKUP(AG293,'2012 BPTs'!$B$12:$BX$181,BX$3,FALSE))</f>
        <v>0</v>
      </c>
      <c r="BY293" s="24">
        <f>IF(ISNA(VLOOKUP(AH293,'2012 BPTs'!$B$12:$BX$181,BY$3,FALSE)),0,VLOOKUP(AH293,'2012 BPTs'!$B$12:$BX$181,BY$3,FALSE))</f>
        <v>0</v>
      </c>
      <c r="BZ293" s="24">
        <f>IF(ISNA(VLOOKUP(AI293,'2012 BPTs'!$B$12:$BX$181,BZ$3,FALSE)),0,VLOOKUP(AI293,'2012 BPTs'!$B$12:$BX$181,BZ$3,FALSE))</f>
        <v>0</v>
      </c>
      <c r="CA293" s="24">
        <f>IF(ISNA(VLOOKUP(AJ293,'2012 BPTs'!$B$12:$BX$181,CA$3,FALSE)),0,VLOOKUP(AJ293,'2012 BPTs'!$B$12:$BX$181,CA$3,FALSE))</f>
        <v>0</v>
      </c>
      <c r="CB293" s="24">
        <f>IF(ISNA(VLOOKUP(AK293,'2012 BPTs'!$B$12:$BX$181,CB$3,FALSE)),0,VLOOKUP(AK293,'2012 BPTs'!$B$12:$BX$181,CB$3,FALSE))</f>
        <v>0</v>
      </c>
      <c r="CC293" s="24">
        <f>IF(ISNA(VLOOKUP(AL293,'2012 BPTs'!$B$12:$BX$181,CC$3,FALSE)),0,VLOOKUP(AL293,'2012 BPTs'!$B$12:$BX$181,CC$3,FALSE))</f>
        <v>0</v>
      </c>
      <c r="CD293" s="24">
        <f>IF(ISNA(VLOOKUP(AM293,'2012 BPTs'!$B$12:$BX$181,CD$3,FALSE)),0,VLOOKUP(AM293,'2012 BPTs'!$B$12:$BX$181,CD$3,FALSE))</f>
        <v>0</v>
      </c>
      <c r="CF293" s="24">
        <f>IF(ISERROR(VLOOKUP(AF293,'2012 BPTs'!$B$12:$BX$181,CF$3,FALSE)/VLOOKUP(AF293,'2012 BPTs'!$B$12:$BX468,CF$3+3,FALSE)),0,VLOOKUP(AF293,'2012 BPTs'!$B$12:$BX$181,CF$3,FALSE)/VLOOKUP(AF293,'2012 BPTs'!$B$12:$BX468,CF$3+3,FALSE))</f>
        <v>0</v>
      </c>
      <c r="CG293" s="24">
        <f>IF(ISERROR(VLOOKUP(AG293,'2012 BPTs'!$B$12:$BX$181,CG$3,FALSE)/VLOOKUP(AG293,'2012 BPTs'!$B$12:$BX468,CG$3+3,FALSE)),0,VLOOKUP(AG293,'2012 BPTs'!$B$12:$BX$181,CG$3,FALSE)/VLOOKUP(AG293,'2012 BPTs'!$B$12:$BX468,CG$3+3,FALSE))</f>
        <v>0</v>
      </c>
      <c r="CH293" s="24">
        <f>IF(ISERROR(VLOOKUP(AH293,'2012 BPTs'!$B$12:$BX$181,CH$3,FALSE)/VLOOKUP(AH293,'2012 BPTs'!$B$12:$BX468,CH$3+3,FALSE)),0,VLOOKUP(AH293,'2012 BPTs'!$B$12:$BX$181,CH$3,FALSE)/VLOOKUP(AH293,'2012 BPTs'!$B$12:$BX468,CH$3+3,FALSE))</f>
        <v>0</v>
      </c>
      <c r="CI293" s="24">
        <f>IF(ISERROR(VLOOKUP(AI293,'2012 BPTs'!$B$12:$BX$181,CI$3,FALSE)/VLOOKUP(AI293,'2012 BPTs'!$B$12:$BX468,CI$3+3,FALSE)),0,VLOOKUP(AI293,'2012 BPTs'!$B$12:$BX$181,CI$3,FALSE)/VLOOKUP(AI293,'2012 BPTs'!$B$12:$BX468,CI$3+3,FALSE))</f>
        <v>0</v>
      </c>
      <c r="CJ293" s="24">
        <f>IF(ISERROR(VLOOKUP(AJ293,'2012 BPTs'!$B$12:$BX$181,CJ$3,FALSE)/VLOOKUP(AJ293,'2012 BPTs'!$B$12:$BX468,CJ$3+3,FALSE)),0,VLOOKUP(AJ293,'2012 BPTs'!$B$12:$BX$181,CJ$3,FALSE)/VLOOKUP(AJ293,'2012 BPTs'!$B$12:$BX468,CJ$3+3,FALSE))</f>
        <v>0</v>
      </c>
      <c r="CK293" s="24">
        <f>IF(ISERROR(VLOOKUP(AK293,'2012 BPTs'!$B$12:$BX$181,CK$3,FALSE)/VLOOKUP(AK293,'2012 BPTs'!$B$12:$BX468,CK$3+3,FALSE)),0,VLOOKUP(AK293,'2012 BPTs'!$B$12:$BX$181,CK$3,FALSE)/VLOOKUP(AK293,'2012 BPTs'!$B$12:$BX468,CK$3+3,FALSE))</f>
        <v>0</v>
      </c>
      <c r="CL293" s="24">
        <f>IF(ISERROR(VLOOKUP(AL293,'2012 BPTs'!$B$12:$BX$181,CL$3,FALSE)/VLOOKUP(AL293,'2012 BPTs'!$B$12:$BX468,CL$3+3,FALSE)),0,VLOOKUP(AL293,'2012 BPTs'!$B$12:$BX$181,CL$3,FALSE)/VLOOKUP(AL293,'2012 BPTs'!$B$12:$BX468,CL$3+3,FALSE))</f>
        <v>0</v>
      </c>
      <c r="CM293" s="24">
        <f>IF(ISERROR(VLOOKUP(AM293,'2012 BPTs'!$B$12:$BX$181,CM$3,FALSE)/VLOOKUP(AM293,'2012 BPTs'!$B$12:$BX468,CM$3+3,FALSE)),0,VLOOKUP(AM293,'2012 BPTs'!$B$12:$BX$181,CM$3,FALSE)/VLOOKUP(AM293,'2012 BPTs'!$B$12:$BX468,CM$3+3,FALSE))</f>
        <v>0</v>
      </c>
      <c r="CO293" s="24">
        <f>IF(ISERROR(VLOOKUP(AF293,'2012 BPTs'!$B$12:$BX$181,CO$3,FALSE)/VLOOKUP(AF293,'2012 BPTs'!$B$12:$BX468,CO$3+2,FALSE)),0,VLOOKUP(AF293,'2012 BPTs'!$B$12:$BX$181,CO$3,FALSE)/VLOOKUP(AF293,'2012 BPTs'!$B$12:$BX468,CO$3+2,FALSE))</f>
        <v>0</v>
      </c>
      <c r="CP293" s="24">
        <f>IF(ISERROR(VLOOKUP(AG293,'2012 BPTs'!$B$12:$BX$181,CP$3,FALSE)/VLOOKUP(AG293,'2012 BPTs'!$B$12:$BX468,CP$3+2,FALSE)),0,VLOOKUP(AG293,'2012 BPTs'!$B$12:$BX$181,CP$3,FALSE)/VLOOKUP(AG293,'2012 BPTs'!$B$12:$BX468,CP$3+2,FALSE))</f>
        <v>0</v>
      </c>
      <c r="CQ293" s="24">
        <f>IF(ISERROR(VLOOKUP(AH293,'2012 BPTs'!$B$12:$BX$181,CQ$3,FALSE)/VLOOKUP(AH293,'2012 BPTs'!$B$12:$BX468,CQ$3+2,FALSE)),0,VLOOKUP(AH293,'2012 BPTs'!$B$12:$BX$181,CQ$3,FALSE)/VLOOKUP(AH293,'2012 BPTs'!$B$12:$BX468,CQ$3+2,FALSE))</f>
        <v>0</v>
      </c>
      <c r="CR293" s="24">
        <f>IF(ISERROR(VLOOKUP(AI293,'2012 BPTs'!$B$12:$BX$181,CR$3,FALSE)/VLOOKUP(AI293,'2012 BPTs'!$B$12:$BX468,CR$3+2,FALSE)),0,VLOOKUP(AI293,'2012 BPTs'!$B$12:$BX$181,CR$3,FALSE)/VLOOKUP(AI293,'2012 BPTs'!$B$12:$BX468,CR$3+2,FALSE))</f>
        <v>0</v>
      </c>
      <c r="CS293" s="24">
        <f>IF(ISERROR(VLOOKUP(AJ293,'2012 BPTs'!$B$12:$BX$181,CS$3,FALSE)/VLOOKUP(AJ293,'2012 BPTs'!$B$12:$BX468,CS$3+2,FALSE)),0,VLOOKUP(AJ293,'2012 BPTs'!$B$12:$BX$181,CS$3,FALSE)/VLOOKUP(AJ293,'2012 BPTs'!$B$12:$BX468,CS$3+2,FALSE))</f>
        <v>0</v>
      </c>
      <c r="CT293" s="24">
        <f>IF(ISERROR(VLOOKUP(AK293,'2012 BPTs'!$B$12:$BX$181,CT$3,FALSE)/VLOOKUP(AK293,'2012 BPTs'!$B$12:$BX468,CT$3+2,FALSE)),0,VLOOKUP(AK293,'2012 BPTs'!$B$12:$BX$181,CT$3,FALSE)/VLOOKUP(AK293,'2012 BPTs'!$B$12:$BX468,CT$3+2,FALSE))</f>
        <v>0</v>
      </c>
      <c r="CU293" s="24">
        <f>IF(ISERROR(VLOOKUP(AL293,'2012 BPTs'!$B$12:$BX$181,CU$3,FALSE)/VLOOKUP(AL293,'2012 BPTs'!$B$12:$BX468,CU$3+2,FALSE)),0,VLOOKUP(AL293,'2012 BPTs'!$B$12:$BX$181,CU$3,FALSE)/VLOOKUP(AL293,'2012 BPTs'!$B$12:$BX468,CU$3+2,FALSE))</f>
        <v>0</v>
      </c>
      <c r="CV293" s="24">
        <f>IF(ISERROR(VLOOKUP(AM293,'2012 BPTs'!$B$12:$BX$181,CV$3,FALSE)/VLOOKUP(AM293,'2012 BPTs'!$B$12:$BX468,CV$3+2,FALSE)),0,VLOOKUP(AM293,'2012 BPTs'!$B$12:$BX$181,CV$3,FALSE)/VLOOKUP(AM293,'2012 BPTs'!$B$12:$BX468,CV$3+2,FALSE))</f>
        <v>0</v>
      </c>
      <c r="CX293" s="93">
        <f>'2014 BPTs'!BR129</f>
        <v>0</v>
      </c>
      <c r="CY293" s="93">
        <f>'2014 BPTs'!BS129</f>
        <v>0</v>
      </c>
    </row>
    <row r="294" spans="2:103" x14ac:dyDescent="0.2">
      <c r="B294" s="2" t="s">
        <v>213</v>
      </c>
      <c r="C294" s="2">
        <f>'2014 BPTs'!E130</f>
        <v>0</v>
      </c>
      <c r="D294" s="2">
        <f t="shared" si="100"/>
        <v>0</v>
      </c>
      <c r="E294" s="4">
        <f>'2014 BPTs'!F130</f>
        <v>0</v>
      </c>
      <c r="F294" s="88">
        <f>'2014 BPTs'!G130</f>
        <v>0</v>
      </c>
      <c r="G294" s="53">
        <f>'2014 BPTs'!I130</f>
        <v>0</v>
      </c>
      <c r="H294" s="88">
        <f>'2014 BPTs'!J130</f>
        <v>0</v>
      </c>
      <c r="I294" s="4">
        <f>'2014 BPTs'!K130</f>
        <v>0</v>
      </c>
      <c r="J294" s="5">
        <f>'2014 BPTs'!M130</f>
        <v>0</v>
      </c>
      <c r="K294" s="99">
        <f>'2014 BPTs'!BL130</f>
        <v>0</v>
      </c>
      <c r="L294" s="100">
        <f t="shared" si="85"/>
        <v>0</v>
      </c>
      <c r="M294" s="101">
        <f t="shared" si="86"/>
        <v>0</v>
      </c>
      <c r="N294" s="102">
        <f t="shared" si="92"/>
        <v>0</v>
      </c>
      <c r="O294" s="103">
        <f>'2014 BPTs'!BM130</f>
        <v>0</v>
      </c>
      <c r="P294" s="100">
        <f t="shared" si="87"/>
        <v>0</v>
      </c>
      <c r="Q294" s="101">
        <f t="shared" si="88"/>
        <v>0</v>
      </c>
      <c r="R294" s="104">
        <f t="shared" si="89"/>
        <v>0</v>
      </c>
      <c r="S294" s="105">
        <f t="shared" si="93"/>
        <v>0</v>
      </c>
      <c r="T294" s="104">
        <f t="shared" si="90"/>
        <v>0</v>
      </c>
      <c r="U294" s="121">
        <f>IF(K294=0,0,IF(B294="Manual",(S294-O294-AP294*(O294/(O294+Z294)))/S294,'2014 BPTs'!BP130))</f>
        <v>0</v>
      </c>
      <c r="V294" s="99">
        <f>'2014 BPTs'!BN130</f>
        <v>0</v>
      </c>
      <c r="W294" s="100">
        <f t="shared" si="101"/>
        <v>0</v>
      </c>
      <c r="X294" s="103">
        <f t="shared" si="91"/>
        <v>0</v>
      </c>
      <c r="Y294" s="102">
        <f t="shared" si="94"/>
        <v>0</v>
      </c>
      <c r="Z294" s="103">
        <f>'2014 BPTs'!BO130</f>
        <v>0</v>
      </c>
      <c r="AA294" s="104">
        <f t="shared" si="95"/>
        <v>0</v>
      </c>
      <c r="AB294" s="106">
        <f>IF(W294=0,0,IF(B294="Manual",(V294-Z294-AP294*(Z294/(Z294+O294)))/V294,'2014 BPTs'!BQ130))</f>
        <v>0</v>
      </c>
      <c r="AD294" s="2" t="str">
        <f t="shared" si="96"/>
        <v>00-0</v>
      </c>
      <c r="AE294" s="2">
        <f>'2014 BPTs'!BA130</f>
        <v>0</v>
      </c>
      <c r="AF294" s="2" t="str">
        <f>IF(B294="Auto",'2014 BPTs'!BB130,D294&amp;E294&amp;"-"&amp;F294)</f>
        <v/>
      </c>
      <c r="AG294" s="2" t="str">
        <f>'2014 BPTs'!BC130</f>
        <v/>
      </c>
      <c r="AH294" s="2" t="str">
        <f>'2014 BPTs'!BD130</f>
        <v/>
      </c>
      <c r="AI294" s="2" t="str">
        <f>'2014 BPTs'!BE130</f>
        <v/>
      </c>
      <c r="AJ294" s="2" t="str">
        <f>'2014 BPTs'!BF130</f>
        <v/>
      </c>
      <c r="AK294" s="2" t="str">
        <f>'2014 BPTs'!BG130</f>
        <v/>
      </c>
      <c r="AL294" s="2" t="str">
        <f>'2014 BPTs'!BH130</f>
        <v/>
      </c>
      <c r="AM294" s="2" t="str">
        <f>'2014 BPTs'!BI130</f>
        <v/>
      </c>
      <c r="AO294" s="128">
        <f>'2014 BPTs'!AJ130*'2014 BPTs'!BK130</f>
        <v>0</v>
      </c>
      <c r="AP294" s="128">
        <f>'2014 BPTs'!AK130*'2014 BPTs'!BK130</f>
        <v>0</v>
      </c>
      <c r="AR294" s="5">
        <f>IF(B294="Auto",'2014 BPTs'!M130,J294)</f>
        <v>0</v>
      </c>
      <c r="AS294" s="5">
        <f>'2014 BPTs'!O130</f>
        <v>0</v>
      </c>
      <c r="AT294" s="5">
        <f>'2014 BPTs'!Q130</f>
        <v>0</v>
      </c>
      <c r="AU294" s="5">
        <f>'2014 BPTs'!S130</f>
        <v>0</v>
      </c>
      <c r="AV294" s="5">
        <f>'2014 BPTs'!U130</f>
        <v>0</v>
      </c>
      <c r="AW294" s="5">
        <f>'2014 BPTs'!W130</f>
        <v>0</v>
      </c>
      <c r="AX294" s="5">
        <f>'2014 BPTs'!Y130</f>
        <v>0</v>
      </c>
      <c r="AY294" s="5">
        <f>'2014 BPTs'!AA130</f>
        <v>0</v>
      </c>
      <c r="BA294" s="24">
        <f>IF(ISNA(VLOOKUP(AF294,'2012 BPTs'!$B$12:$BX$181,BA$3,FALSE)),0,VLOOKUP(AF294,'2012 BPTs'!$B$12:$BX$181,BA$3,FALSE))</f>
        <v>0</v>
      </c>
      <c r="BB294" s="24">
        <f>IF(ISNA(VLOOKUP(AG294,'2012 BPTs'!$B$12:$BX$181,BB$3,FALSE)),0,VLOOKUP(AG294,'2012 BPTs'!$B$12:$BX$181,BB$3,FALSE))</f>
        <v>0</v>
      </c>
      <c r="BC294" s="24">
        <f>IF(ISNA(VLOOKUP(AH294,'2012 BPTs'!$B$12:$BX$181,BC$3,FALSE)),0,VLOOKUP(AH294,'2012 BPTs'!$B$12:$BX$181,BC$3,FALSE))</f>
        <v>0</v>
      </c>
      <c r="BD294" s="24">
        <f>IF(ISNA(VLOOKUP(AI294,'2012 BPTs'!$B$12:$BX$181,BD$3,FALSE)),0,VLOOKUP(AI294,'2012 BPTs'!$B$12:$BX$181,BD$3,FALSE))</f>
        <v>0</v>
      </c>
      <c r="BE294" s="24">
        <f>IF(ISNA(VLOOKUP(AJ294,'2012 BPTs'!$B$12:$BX$181,BE$3,FALSE)),0,VLOOKUP(AJ294,'2012 BPTs'!$B$12:$BX$181,BE$3,FALSE))</f>
        <v>0</v>
      </c>
      <c r="BF294" s="24">
        <f>IF(ISNA(VLOOKUP(AK294,'2012 BPTs'!$B$12:$BX$181,BF$3,FALSE)),0,VLOOKUP(AK294,'2012 BPTs'!$B$12:$BX$181,BF$3,FALSE))</f>
        <v>0</v>
      </c>
      <c r="BG294" s="24">
        <f>IF(ISNA(VLOOKUP(AL294,'2012 BPTs'!$B$12:$BX$181,BG$3,FALSE)),0,VLOOKUP(AL294,'2012 BPTs'!$B$12:$BX$181,BG$3,FALSE))</f>
        <v>0</v>
      </c>
      <c r="BH294" s="24">
        <f>IF(ISNA(VLOOKUP(AM294,'2012 BPTs'!$B$12:$BX$181,BH$3,FALSE)),0,VLOOKUP(AM294,'2012 BPTs'!$B$12:$BX$181,BH$3,FALSE))</f>
        <v>0</v>
      </c>
      <c r="BJ294" s="24">
        <f>IF(ISNA(VLOOKUP(AF294,'2012 BPTs'!$B$12:$BX$181,BJ$3,FALSE)),0,VLOOKUP(AF294,'2012 BPTs'!$B$12:$BX$181,BJ$3,FALSE))</f>
        <v>0</v>
      </c>
      <c r="BK294" s="24">
        <f>IF(ISNA(VLOOKUP(AG294,'2012 BPTs'!$B$12:$BX$181,BK$3,FALSE)),0,VLOOKUP(AG294,'2012 BPTs'!$B$12:$BX$181,BK$3,FALSE))</f>
        <v>0</v>
      </c>
      <c r="BL294" s="24">
        <f>IF(ISNA(VLOOKUP(AH294,'2012 BPTs'!$B$12:$BX$181,BL$3,FALSE)),0,VLOOKUP(AH294,'2012 BPTs'!$B$12:$BX$181,BL$3,FALSE))</f>
        <v>0</v>
      </c>
      <c r="BM294" s="24">
        <f>IF(ISNA(VLOOKUP(AI294,'2012 BPTs'!$B$12:$BX$181,BM$3,FALSE)),0,VLOOKUP(AI294,'2012 BPTs'!$B$12:$BX$181,BM$3,FALSE))</f>
        <v>0</v>
      </c>
      <c r="BN294" s="24">
        <f>IF(ISNA(VLOOKUP(AJ294,'2012 BPTs'!$B$12:$BX$181,BN$3,FALSE)),0,VLOOKUP(AJ294,'2012 BPTs'!$B$12:$BX$181,BN$3,FALSE))</f>
        <v>0</v>
      </c>
      <c r="BO294" s="24">
        <f>IF(ISNA(VLOOKUP(AK294,'2012 BPTs'!$B$12:$BX$181,BO$3,FALSE)),0,VLOOKUP(AK294,'2012 BPTs'!$B$12:$BX$181,BO$3,FALSE))</f>
        <v>0</v>
      </c>
      <c r="BP294" s="24">
        <f>IF(ISNA(VLOOKUP(AL294,'2012 BPTs'!$B$12:$BX$181,BP$3,FALSE)),0,VLOOKUP(AL294,'2012 BPTs'!$B$12:$BX$181,BP$3,FALSE))</f>
        <v>0</v>
      </c>
      <c r="BQ294" s="24">
        <f>IF(ISNA(VLOOKUP(AM294,'2012 BPTs'!$B$12:$BX$181,BQ$3,FALSE)),0,VLOOKUP(AM294,'2012 BPTs'!$B$12:$BX$181,BQ$3,FALSE))</f>
        <v>0</v>
      </c>
      <c r="BS294" s="77">
        <f t="shared" si="97"/>
        <v>0</v>
      </c>
      <c r="BT294" s="68">
        <f t="shared" si="98"/>
        <v>0</v>
      </c>
      <c r="BU294" s="68">
        <f t="shared" si="99"/>
        <v>0</v>
      </c>
      <c r="BW294" s="24">
        <f>IF(ISNA(VLOOKUP(AF294,'2012 BPTs'!$B$12:$BX$181,BW$3,FALSE)),0,VLOOKUP(AF294,'2012 BPTs'!$B$12:$BX$181,BW$3,FALSE))</f>
        <v>0</v>
      </c>
      <c r="BX294" s="24">
        <f>IF(ISNA(VLOOKUP(AG294,'2012 BPTs'!$B$12:$BX$181,BX$3,FALSE)),0,VLOOKUP(AG294,'2012 BPTs'!$B$12:$BX$181,BX$3,FALSE))</f>
        <v>0</v>
      </c>
      <c r="BY294" s="24">
        <f>IF(ISNA(VLOOKUP(AH294,'2012 BPTs'!$B$12:$BX$181,BY$3,FALSE)),0,VLOOKUP(AH294,'2012 BPTs'!$B$12:$BX$181,BY$3,FALSE))</f>
        <v>0</v>
      </c>
      <c r="BZ294" s="24">
        <f>IF(ISNA(VLOOKUP(AI294,'2012 BPTs'!$B$12:$BX$181,BZ$3,FALSE)),0,VLOOKUP(AI294,'2012 BPTs'!$B$12:$BX$181,BZ$3,FALSE))</f>
        <v>0</v>
      </c>
      <c r="CA294" s="24">
        <f>IF(ISNA(VLOOKUP(AJ294,'2012 BPTs'!$B$12:$BX$181,CA$3,FALSE)),0,VLOOKUP(AJ294,'2012 BPTs'!$B$12:$BX$181,CA$3,FALSE))</f>
        <v>0</v>
      </c>
      <c r="CB294" s="24">
        <f>IF(ISNA(VLOOKUP(AK294,'2012 BPTs'!$B$12:$BX$181,CB$3,FALSE)),0,VLOOKUP(AK294,'2012 BPTs'!$B$12:$BX$181,CB$3,FALSE))</f>
        <v>0</v>
      </c>
      <c r="CC294" s="24">
        <f>IF(ISNA(VLOOKUP(AL294,'2012 BPTs'!$B$12:$BX$181,CC$3,FALSE)),0,VLOOKUP(AL294,'2012 BPTs'!$B$12:$BX$181,CC$3,FALSE))</f>
        <v>0</v>
      </c>
      <c r="CD294" s="24">
        <f>IF(ISNA(VLOOKUP(AM294,'2012 BPTs'!$B$12:$BX$181,CD$3,FALSE)),0,VLOOKUP(AM294,'2012 BPTs'!$B$12:$BX$181,CD$3,FALSE))</f>
        <v>0</v>
      </c>
      <c r="CF294" s="24">
        <f>IF(ISERROR(VLOOKUP(AF294,'2012 BPTs'!$B$12:$BX$181,CF$3,FALSE)/VLOOKUP(AF294,'2012 BPTs'!$B$12:$BX469,CF$3+3,FALSE)),0,VLOOKUP(AF294,'2012 BPTs'!$B$12:$BX$181,CF$3,FALSE)/VLOOKUP(AF294,'2012 BPTs'!$B$12:$BX469,CF$3+3,FALSE))</f>
        <v>0</v>
      </c>
      <c r="CG294" s="24">
        <f>IF(ISERROR(VLOOKUP(AG294,'2012 BPTs'!$B$12:$BX$181,CG$3,FALSE)/VLOOKUP(AG294,'2012 BPTs'!$B$12:$BX469,CG$3+3,FALSE)),0,VLOOKUP(AG294,'2012 BPTs'!$B$12:$BX$181,CG$3,FALSE)/VLOOKUP(AG294,'2012 BPTs'!$B$12:$BX469,CG$3+3,FALSE))</f>
        <v>0</v>
      </c>
      <c r="CH294" s="24">
        <f>IF(ISERROR(VLOOKUP(AH294,'2012 BPTs'!$B$12:$BX$181,CH$3,FALSE)/VLOOKUP(AH294,'2012 BPTs'!$B$12:$BX469,CH$3+3,FALSE)),0,VLOOKUP(AH294,'2012 BPTs'!$B$12:$BX$181,CH$3,FALSE)/VLOOKUP(AH294,'2012 BPTs'!$B$12:$BX469,CH$3+3,FALSE))</f>
        <v>0</v>
      </c>
      <c r="CI294" s="24">
        <f>IF(ISERROR(VLOOKUP(AI294,'2012 BPTs'!$B$12:$BX$181,CI$3,FALSE)/VLOOKUP(AI294,'2012 BPTs'!$B$12:$BX469,CI$3+3,FALSE)),0,VLOOKUP(AI294,'2012 BPTs'!$B$12:$BX$181,CI$3,FALSE)/VLOOKUP(AI294,'2012 BPTs'!$B$12:$BX469,CI$3+3,FALSE))</f>
        <v>0</v>
      </c>
      <c r="CJ294" s="24">
        <f>IF(ISERROR(VLOOKUP(AJ294,'2012 BPTs'!$B$12:$BX$181,CJ$3,FALSE)/VLOOKUP(AJ294,'2012 BPTs'!$B$12:$BX469,CJ$3+3,FALSE)),0,VLOOKUP(AJ294,'2012 BPTs'!$B$12:$BX$181,CJ$3,FALSE)/VLOOKUP(AJ294,'2012 BPTs'!$B$12:$BX469,CJ$3+3,FALSE))</f>
        <v>0</v>
      </c>
      <c r="CK294" s="24">
        <f>IF(ISERROR(VLOOKUP(AK294,'2012 BPTs'!$B$12:$BX$181,CK$3,FALSE)/VLOOKUP(AK294,'2012 BPTs'!$B$12:$BX469,CK$3+3,FALSE)),0,VLOOKUP(AK294,'2012 BPTs'!$B$12:$BX$181,CK$3,FALSE)/VLOOKUP(AK294,'2012 BPTs'!$B$12:$BX469,CK$3+3,FALSE))</f>
        <v>0</v>
      </c>
      <c r="CL294" s="24">
        <f>IF(ISERROR(VLOOKUP(AL294,'2012 BPTs'!$B$12:$BX$181,CL$3,FALSE)/VLOOKUP(AL294,'2012 BPTs'!$B$12:$BX469,CL$3+3,FALSE)),0,VLOOKUP(AL294,'2012 BPTs'!$B$12:$BX$181,CL$3,FALSE)/VLOOKUP(AL294,'2012 BPTs'!$B$12:$BX469,CL$3+3,FALSE))</f>
        <v>0</v>
      </c>
      <c r="CM294" s="24">
        <f>IF(ISERROR(VLOOKUP(AM294,'2012 BPTs'!$B$12:$BX$181,CM$3,FALSE)/VLOOKUP(AM294,'2012 BPTs'!$B$12:$BX469,CM$3+3,FALSE)),0,VLOOKUP(AM294,'2012 BPTs'!$B$12:$BX$181,CM$3,FALSE)/VLOOKUP(AM294,'2012 BPTs'!$B$12:$BX469,CM$3+3,FALSE))</f>
        <v>0</v>
      </c>
      <c r="CO294" s="24">
        <f>IF(ISERROR(VLOOKUP(AF294,'2012 BPTs'!$B$12:$BX$181,CO$3,FALSE)/VLOOKUP(AF294,'2012 BPTs'!$B$12:$BX469,CO$3+2,FALSE)),0,VLOOKUP(AF294,'2012 BPTs'!$B$12:$BX$181,CO$3,FALSE)/VLOOKUP(AF294,'2012 BPTs'!$B$12:$BX469,CO$3+2,FALSE))</f>
        <v>0</v>
      </c>
      <c r="CP294" s="24">
        <f>IF(ISERROR(VLOOKUP(AG294,'2012 BPTs'!$B$12:$BX$181,CP$3,FALSE)/VLOOKUP(AG294,'2012 BPTs'!$B$12:$BX469,CP$3+2,FALSE)),0,VLOOKUP(AG294,'2012 BPTs'!$B$12:$BX$181,CP$3,FALSE)/VLOOKUP(AG294,'2012 BPTs'!$B$12:$BX469,CP$3+2,FALSE))</f>
        <v>0</v>
      </c>
      <c r="CQ294" s="24">
        <f>IF(ISERROR(VLOOKUP(AH294,'2012 BPTs'!$B$12:$BX$181,CQ$3,FALSE)/VLOOKUP(AH294,'2012 BPTs'!$B$12:$BX469,CQ$3+2,FALSE)),0,VLOOKUP(AH294,'2012 BPTs'!$B$12:$BX$181,CQ$3,FALSE)/VLOOKUP(AH294,'2012 BPTs'!$B$12:$BX469,CQ$3+2,FALSE))</f>
        <v>0</v>
      </c>
      <c r="CR294" s="24">
        <f>IF(ISERROR(VLOOKUP(AI294,'2012 BPTs'!$B$12:$BX$181,CR$3,FALSE)/VLOOKUP(AI294,'2012 BPTs'!$B$12:$BX469,CR$3+2,FALSE)),0,VLOOKUP(AI294,'2012 BPTs'!$B$12:$BX$181,CR$3,FALSE)/VLOOKUP(AI294,'2012 BPTs'!$B$12:$BX469,CR$3+2,FALSE))</f>
        <v>0</v>
      </c>
      <c r="CS294" s="24">
        <f>IF(ISERROR(VLOOKUP(AJ294,'2012 BPTs'!$B$12:$BX$181,CS$3,FALSE)/VLOOKUP(AJ294,'2012 BPTs'!$B$12:$BX469,CS$3+2,FALSE)),0,VLOOKUP(AJ294,'2012 BPTs'!$B$12:$BX$181,CS$3,FALSE)/VLOOKUP(AJ294,'2012 BPTs'!$B$12:$BX469,CS$3+2,FALSE))</f>
        <v>0</v>
      </c>
      <c r="CT294" s="24">
        <f>IF(ISERROR(VLOOKUP(AK294,'2012 BPTs'!$B$12:$BX$181,CT$3,FALSE)/VLOOKUP(AK294,'2012 BPTs'!$B$12:$BX469,CT$3+2,FALSE)),0,VLOOKUP(AK294,'2012 BPTs'!$B$12:$BX$181,CT$3,FALSE)/VLOOKUP(AK294,'2012 BPTs'!$B$12:$BX469,CT$3+2,FALSE))</f>
        <v>0</v>
      </c>
      <c r="CU294" s="24">
        <f>IF(ISERROR(VLOOKUP(AL294,'2012 BPTs'!$B$12:$BX$181,CU$3,FALSE)/VLOOKUP(AL294,'2012 BPTs'!$B$12:$BX469,CU$3+2,FALSE)),0,VLOOKUP(AL294,'2012 BPTs'!$B$12:$BX$181,CU$3,FALSE)/VLOOKUP(AL294,'2012 BPTs'!$B$12:$BX469,CU$3+2,FALSE))</f>
        <v>0</v>
      </c>
      <c r="CV294" s="24">
        <f>IF(ISERROR(VLOOKUP(AM294,'2012 BPTs'!$B$12:$BX$181,CV$3,FALSE)/VLOOKUP(AM294,'2012 BPTs'!$B$12:$BX469,CV$3+2,FALSE)),0,VLOOKUP(AM294,'2012 BPTs'!$B$12:$BX$181,CV$3,FALSE)/VLOOKUP(AM294,'2012 BPTs'!$B$12:$BX469,CV$3+2,FALSE))</f>
        <v>0</v>
      </c>
      <c r="CX294" s="93">
        <f>'2014 BPTs'!BR130</f>
        <v>0</v>
      </c>
      <c r="CY294" s="93">
        <f>'2014 BPTs'!BS130</f>
        <v>0</v>
      </c>
    </row>
    <row r="295" spans="2:103" x14ac:dyDescent="0.2">
      <c r="B295" s="2" t="s">
        <v>213</v>
      </c>
      <c r="C295" s="2">
        <f>'2014 BPTs'!E131</f>
        <v>0</v>
      </c>
      <c r="D295" s="2">
        <f t="shared" si="100"/>
        <v>0</v>
      </c>
      <c r="E295" s="4">
        <f>'2014 BPTs'!F131</f>
        <v>0</v>
      </c>
      <c r="F295" s="88">
        <f>'2014 BPTs'!G131</f>
        <v>0</v>
      </c>
      <c r="G295" s="53">
        <f>'2014 BPTs'!I131</f>
        <v>0</v>
      </c>
      <c r="H295" s="88">
        <f>'2014 BPTs'!J131</f>
        <v>0</v>
      </c>
      <c r="I295" s="4">
        <f>'2014 BPTs'!K131</f>
        <v>0</v>
      </c>
      <c r="J295" s="5">
        <f>'2014 BPTs'!M131</f>
        <v>0</v>
      </c>
      <c r="K295" s="99">
        <f>'2014 BPTs'!BL131</f>
        <v>0</v>
      </c>
      <c r="L295" s="100">
        <f t="shared" si="85"/>
        <v>0</v>
      </c>
      <c r="M295" s="101">
        <f t="shared" si="86"/>
        <v>0</v>
      </c>
      <c r="N295" s="102">
        <f t="shared" si="92"/>
        <v>0</v>
      </c>
      <c r="O295" s="103">
        <f>'2014 BPTs'!BM131</f>
        <v>0</v>
      </c>
      <c r="P295" s="100">
        <f t="shared" si="87"/>
        <v>0</v>
      </c>
      <c r="Q295" s="101">
        <f t="shared" si="88"/>
        <v>0</v>
      </c>
      <c r="R295" s="104">
        <f t="shared" si="89"/>
        <v>0</v>
      </c>
      <c r="S295" s="105">
        <f t="shared" si="93"/>
        <v>0</v>
      </c>
      <c r="T295" s="104">
        <f t="shared" si="90"/>
        <v>0</v>
      </c>
      <c r="U295" s="121">
        <f>IF(K295=0,0,IF(B295="Manual",(S295-O295-AP295*(O295/(O295+Z295)))/S295,'2014 BPTs'!BP131))</f>
        <v>0</v>
      </c>
      <c r="V295" s="99">
        <f>'2014 BPTs'!BN131</f>
        <v>0</v>
      </c>
      <c r="W295" s="100">
        <f t="shared" si="101"/>
        <v>0</v>
      </c>
      <c r="X295" s="103">
        <f t="shared" si="91"/>
        <v>0</v>
      </c>
      <c r="Y295" s="102">
        <f t="shared" si="94"/>
        <v>0</v>
      </c>
      <c r="Z295" s="103">
        <f>'2014 BPTs'!BO131</f>
        <v>0</v>
      </c>
      <c r="AA295" s="104">
        <f t="shared" si="95"/>
        <v>0</v>
      </c>
      <c r="AB295" s="106">
        <f>IF(W295=0,0,IF(B295="Manual",(V295-Z295-AP295*(Z295/(Z295+O295)))/V295,'2014 BPTs'!BQ131))</f>
        <v>0</v>
      </c>
      <c r="AD295" s="2" t="str">
        <f t="shared" si="96"/>
        <v>00-0</v>
      </c>
      <c r="AE295" s="2">
        <f>'2014 BPTs'!BA131</f>
        <v>0</v>
      </c>
      <c r="AF295" s="2" t="str">
        <f>IF(B295="Auto",'2014 BPTs'!BB131,D295&amp;E295&amp;"-"&amp;F295)</f>
        <v/>
      </c>
      <c r="AG295" s="2" t="str">
        <f>'2014 BPTs'!BC131</f>
        <v/>
      </c>
      <c r="AH295" s="2" t="str">
        <f>'2014 BPTs'!BD131</f>
        <v/>
      </c>
      <c r="AI295" s="2" t="str">
        <f>'2014 BPTs'!BE131</f>
        <v/>
      </c>
      <c r="AJ295" s="2" t="str">
        <f>'2014 BPTs'!BF131</f>
        <v/>
      </c>
      <c r="AK295" s="2" t="str">
        <f>'2014 BPTs'!BG131</f>
        <v/>
      </c>
      <c r="AL295" s="2" t="str">
        <f>'2014 BPTs'!BH131</f>
        <v/>
      </c>
      <c r="AM295" s="2" t="str">
        <f>'2014 BPTs'!BI131</f>
        <v/>
      </c>
      <c r="AO295" s="128">
        <f>'2014 BPTs'!AJ131*'2014 BPTs'!BK131</f>
        <v>0</v>
      </c>
      <c r="AP295" s="128">
        <f>'2014 BPTs'!AK131*'2014 BPTs'!BK131</f>
        <v>0</v>
      </c>
      <c r="AR295" s="5">
        <f>IF(B295="Auto",'2014 BPTs'!M131,J295)</f>
        <v>0</v>
      </c>
      <c r="AS295" s="5">
        <f>'2014 BPTs'!O131</f>
        <v>0</v>
      </c>
      <c r="AT295" s="5">
        <f>'2014 BPTs'!Q131</f>
        <v>0</v>
      </c>
      <c r="AU295" s="5">
        <f>'2014 BPTs'!S131</f>
        <v>0</v>
      </c>
      <c r="AV295" s="5">
        <f>'2014 BPTs'!U131</f>
        <v>0</v>
      </c>
      <c r="AW295" s="5">
        <f>'2014 BPTs'!W131</f>
        <v>0</v>
      </c>
      <c r="AX295" s="5">
        <f>'2014 BPTs'!Y131</f>
        <v>0</v>
      </c>
      <c r="AY295" s="5">
        <f>'2014 BPTs'!AA131</f>
        <v>0</v>
      </c>
      <c r="BA295" s="24">
        <f>IF(ISNA(VLOOKUP(AF295,'2012 BPTs'!$B$12:$BX$181,BA$3,FALSE)),0,VLOOKUP(AF295,'2012 BPTs'!$B$12:$BX$181,BA$3,FALSE))</f>
        <v>0</v>
      </c>
      <c r="BB295" s="24">
        <f>IF(ISNA(VLOOKUP(AG295,'2012 BPTs'!$B$12:$BX$181,BB$3,FALSE)),0,VLOOKUP(AG295,'2012 BPTs'!$B$12:$BX$181,BB$3,FALSE))</f>
        <v>0</v>
      </c>
      <c r="BC295" s="24">
        <f>IF(ISNA(VLOOKUP(AH295,'2012 BPTs'!$B$12:$BX$181,BC$3,FALSE)),0,VLOOKUP(AH295,'2012 BPTs'!$B$12:$BX$181,BC$3,FALSE))</f>
        <v>0</v>
      </c>
      <c r="BD295" s="24">
        <f>IF(ISNA(VLOOKUP(AI295,'2012 BPTs'!$B$12:$BX$181,BD$3,FALSE)),0,VLOOKUP(AI295,'2012 BPTs'!$B$12:$BX$181,BD$3,FALSE))</f>
        <v>0</v>
      </c>
      <c r="BE295" s="24">
        <f>IF(ISNA(VLOOKUP(AJ295,'2012 BPTs'!$B$12:$BX$181,BE$3,FALSE)),0,VLOOKUP(AJ295,'2012 BPTs'!$B$12:$BX$181,BE$3,FALSE))</f>
        <v>0</v>
      </c>
      <c r="BF295" s="24">
        <f>IF(ISNA(VLOOKUP(AK295,'2012 BPTs'!$B$12:$BX$181,BF$3,FALSE)),0,VLOOKUP(AK295,'2012 BPTs'!$B$12:$BX$181,BF$3,FALSE))</f>
        <v>0</v>
      </c>
      <c r="BG295" s="24">
        <f>IF(ISNA(VLOOKUP(AL295,'2012 BPTs'!$B$12:$BX$181,BG$3,FALSE)),0,VLOOKUP(AL295,'2012 BPTs'!$B$12:$BX$181,BG$3,FALSE))</f>
        <v>0</v>
      </c>
      <c r="BH295" s="24">
        <f>IF(ISNA(VLOOKUP(AM295,'2012 BPTs'!$B$12:$BX$181,BH$3,FALSE)),0,VLOOKUP(AM295,'2012 BPTs'!$B$12:$BX$181,BH$3,FALSE))</f>
        <v>0</v>
      </c>
      <c r="BJ295" s="24">
        <f>IF(ISNA(VLOOKUP(AF295,'2012 BPTs'!$B$12:$BX$181,BJ$3,FALSE)),0,VLOOKUP(AF295,'2012 BPTs'!$B$12:$BX$181,BJ$3,FALSE))</f>
        <v>0</v>
      </c>
      <c r="BK295" s="24">
        <f>IF(ISNA(VLOOKUP(AG295,'2012 BPTs'!$B$12:$BX$181,BK$3,FALSE)),0,VLOOKUP(AG295,'2012 BPTs'!$B$12:$BX$181,BK$3,FALSE))</f>
        <v>0</v>
      </c>
      <c r="BL295" s="24">
        <f>IF(ISNA(VLOOKUP(AH295,'2012 BPTs'!$B$12:$BX$181,BL$3,FALSE)),0,VLOOKUP(AH295,'2012 BPTs'!$B$12:$BX$181,BL$3,FALSE))</f>
        <v>0</v>
      </c>
      <c r="BM295" s="24">
        <f>IF(ISNA(VLOOKUP(AI295,'2012 BPTs'!$B$12:$BX$181,BM$3,FALSE)),0,VLOOKUP(AI295,'2012 BPTs'!$B$12:$BX$181,BM$3,FALSE))</f>
        <v>0</v>
      </c>
      <c r="BN295" s="24">
        <f>IF(ISNA(VLOOKUP(AJ295,'2012 BPTs'!$B$12:$BX$181,BN$3,FALSE)),0,VLOOKUP(AJ295,'2012 BPTs'!$B$12:$BX$181,BN$3,FALSE))</f>
        <v>0</v>
      </c>
      <c r="BO295" s="24">
        <f>IF(ISNA(VLOOKUP(AK295,'2012 BPTs'!$B$12:$BX$181,BO$3,FALSE)),0,VLOOKUP(AK295,'2012 BPTs'!$B$12:$BX$181,BO$3,FALSE))</f>
        <v>0</v>
      </c>
      <c r="BP295" s="24">
        <f>IF(ISNA(VLOOKUP(AL295,'2012 BPTs'!$B$12:$BX$181,BP$3,FALSE)),0,VLOOKUP(AL295,'2012 BPTs'!$B$12:$BX$181,BP$3,FALSE))</f>
        <v>0</v>
      </c>
      <c r="BQ295" s="24">
        <f>IF(ISNA(VLOOKUP(AM295,'2012 BPTs'!$B$12:$BX$181,BQ$3,FALSE)),0,VLOOKUP(AM295,'2012 BPTs'!$B$12:$BX$181,BQ$3,FALSE))</f>
        <v>0</v>
      </c>
      <c r="BS295" s="77">
        <f t="shared" si="97"/>
        <v>0</v>
      </c>
      <c r="BT295" s="68">
        <f t="shared" si="98"/>
        <v>0</v>
      </c>
      <c r="BU295" s="68">
        <f t="shared" si="99"/>
        <v>0</v>
      </c>
      <c r="BW295" s="24">
        <f>IF(ISNA(VLOOKUP(AF295,'2012 BPTs'!$B$12:$BX$181,BW$3,FALSE)),0,VLOOKUP(AF295,'2012 BPTs'!$B$12:$BX$181,BW$3,FALSE))</f>
        <v>0</v>
      </c>
      <c r="BX295" s="24">
        <f>IF(ISNA(VLOOKUP(AG295,'2012 BPTs'!$B$12:$BX$181,BX$3,FALSE)),0,VLOOKUP(AG295,'2012 BPTs'!$B$12:$BX$181,BX$3,FALSE))</f>
        <v>0</v>
      </c>
      <c r="BY295" s="24">
        <f>IF(ISNA(VLOOKUP(AH295,'2012 BPTs'!$B$12:$BX$181,BY$3,FALSE)),0,VLOOKUP(AH295,'2012 BPTs'!$B$12:$BX$181,BY$3,FALSE))</f>
        <v>0</v>
      </c>
      <c r="BZ295" s="24">
        <f>IF(ISNA(VLOOKUP(AI295,'2012 BPTs'!$B$12:$BX$181,BZ$3,FALSE)),0,VLOOKUP(AI295,'2012 BPTs'!$B$12:$BX$181,BZ$3,FALSE))</f>
        <v>0</v>
      </c>
      <c r="CA295" s="24">
        <f>IF(ISNA(VLOOKUP(AJ295,'2012 BPTs'!$B$12:$BX$181,CA$3,FALSE)),0,VLOOKUP(AJ295,'2012 BPTs'!$B$12:$BX$181,CA$3,FALSE))</f>
        <v>0</v>
      </c>
      <c r="CB295" s="24">
        <f>IF(ISNA(VLOOKUP(AK295,'2012 BPTs'!$B$12:$BX$181,CB$3,FALSE)),0,VLOOKUP(AK295,'2012 BPTs'!$B$12:$BX$181,CB$3,FALSE))</f>
        <v>0</v>
      </c>
      <c r="CC295" s="24">
        <f>IF(ISNA(VLOOKUP(AL295,'2012 BPTs'!$B$12:$BX$181,CC$3,FALSE)),0,VLOOKUP(AL295,'2012 BPTs'!$B$12:$BX$181,CC$3,FALSE))</f>
        <v>0</v>
      </c>
      <c r="CD295" s="24">
        <f>IF(ISNA(VLOOKUP(AM295,'2012 BPTs'!$B$12:$BX$181,CD$3,FALSE)),0,VLOOKUP(AM295,'2012 BPTs'!$B$12:$BX$181,CD$3,FALSE))</f>
        <v>0</v>
      </c>
      <c r="CF295" s="24">
        <f>IF(ISERROR(VLOOKUP(AF295,'2012 BPTs'!$B$12:$BX$181,CF$3,FALSE)/VLOOKUP(AF295,'2012 BPTs'!$B$12:$BX470,CF$3+3,FALSE)),0,VLOOKUP(AF295,'2012 BPTs'!$B$12:$BX$181,CF$3,FALSE)/VLOOKUP(AF295,'2012 BPTs'!$B$12:$BX470,CF$3+3,FALSE))</f>
        <v>0</v>
      </c>
      <c r="CG295" s="24">
        <f>IF(ISERROR(VLOOKUP(AG295,'2012 BPTs'!$B$12:$BX$181,CG$3,FALSE)/VLOOKUP(AG295,'2012 BPTs'!$B$12:$BX470,CG$3+3,FALSE)),0,VLOOKUP(AG295,'2012 BPTs'!$B$12:$BX$181,CG$3,FALSE)/VLOOKUP(AG295,'2012 BPTs'!$B$12:$BX470,CG$3+3,FALSE))</f>
        <v>0</v>
      </c>
      <c r="CH295" s="24">
        <f>IF(ISERROR(VLOOKUP(AH295,'2012 BPTs'!$B$12:$BX$181,CH$3,FALSE)/VLOOKUP(AH295,'2012 BPTs'!$B$12:$BX470,CH$3+3,FALSE)),0,VLOOKUP(AH295,'2012 BPTs'!$B$12:$BX$181,CH$3,FALSE)/VLOOKUP(AH295,'2012 BPTs'!$B$12:$BX470,CH$3+3,FALSE))</f>
        <v>0</v>
      </c>
      <c r="CI295" s="24">
        <f>IF(ISERROR(VLOOKUP(AI295,'2012 BPTs'!$B$12:$BX$181,CI$3,FALSE)/VLOOKUP(AI295,'2012 BPTs'!$B$12:$BX470,CI$3+3,FALSE)),0,VLOOKUP(AI295,'2012 BPTs'!$B$12:$BX$181,CI$3,FALSE)/VLOOKUP(AI295,'2012 BPTs'!$B$12:$BX470,CI$3+3,FALSE))</f>
        <v>0</v>
      </c>
      <c r="CJ295" s="24">
        <f>IF(ISERROR(VLOOKUP(AJ295,'2012 BPTs'!$B$12:$BX$181,CJ$3,FALSE)/VLOOKUP(AJ295,'2012 BPTs'!$B$12:$BX470,CJ$3+3,FALSE)),0,VLOOKUP(AJ295,'2012 BPTs'!$B$12:$BX$181,CJ$3,FALSE)/VLOOKUP(AJ295,'2012 BPTs'!$B$12:$BX470,CJ$3+3,FALSE))</f>
        <v>0</v>
      </c>
      <c r="CK295" s="24">
        <f>IF(ISERROR(VLOOKUP(AK295,'2012 BPTs'!$B$12:$BX$181,CK$3,FALSE)/VLOOKUP(AK295,'2012 BPTs'!$B$12:$BX470,CK$3+3,FALSE)),0,VLOOKUP(AK295,'2012 BPTs'!$B$12:$BX$181,CK$3,FALSE)/VLOOKUP(AK295,'2012 BPTs'!$B$12:$BX470,CK$3+3,FALSE))</f>
        <v>0</v>
      </c>
      <c r="CL295" s="24">
        <f>IF(ISERROR(VLOOKUP(AL295,'2012 BPTs'!$B$12:$BX$181,CL$3,FALSE)/VLOOKUP(AL295,'2012 BPTs'!$B$12:$BX470,CL$3+3,FALSE)),0,VLOOKUP(AL295,'2012 BPTs'!$B$12:$BX$181,CL$3,FALSE)/VLOOKUP(AL295,'2012 BPTs'!$B$12:$BX470,CL$3+3,FALSE))</f>
        <v>0</v>
      </c>
      <c r="CM295" s="24">
        <f>IF(ISERROR(VLOOKUP(AM295,'2012 BPTs'!$B$12:$BX$181,CM$3,FALSE)/VLOOKUP(AM295,'2012 BPTs'!$B$12:$BX470,CM$3+3,FALSE)),0,VLOOKUP(AM295,'2012 BPTs'!$B$12:$BX$181,CM$3,FALSE)/VLOOKUP(AM295,'2012 BPTs'!$B$12:$BX470,CM$3+3,FALSE))</f>
        <v>0</v>
      </c>
      <c r="CO295" s="24">
        <f>IF(ISERROR(VLOOKUP(AF295,'2012 BPTs'!$B$12:$BX$181,CO$3,FALSE)/VLOOKUP(AF295,'2012 BPTs'!$B$12:$BX470,CO$3+2,FALSE)),0,VLOOKUP(AF295,'2012 BPTs'!$B$12:$BX$181,CO$3,FALSE)/VLOOKUP(AF295,'2012 BPTs'!$B$12:$BX470,CO$3+2,FALSE))</f>
        <v>0</v>
      </c>
      <c r="CP295" s="24">
        <f>IF(ISERROR(VLOOKUP(AG295,'2012 BPTs'!$B$12:$BX$181,CP$3,FALSE)/VLOOKUP(AG295,'2012 BPTs'!$B$12:$BX470,CP$3+2,FALSE)),0,VLOOKUP(AG295,'2012 BPTs'!$B$12:$BX$181,CP$3,FALSE)/VLOOKUP(AG295,'2012 BPTs'!$B$12:$BX470,CP$3+2,FALSE))</f>
        <v>0</v>
      </c>
      <c r="CQ295" s="24">
        <f>IF(ISERROR(VLOOKUP(AH295,'2012 BPTs'!$B$12:$BX$181,CQ$3,FALSE)/VLOOKUP(AH295,'2012 BPTs'!$B$12:$BX470,CQ$3+2,FALSE)),0,VLOOKUP(AH295,'2012 BPTs'!$B$12:$BX$181,CQ$3,FALSE)/VLOOKUP(AH295,'2012 BPTs'!$B$12:$BX470,CQ$3+2,FALSE))</f>
        <v>0</v>
      </c>
      <c r="CR295" s="24">
        <f>IF(ISERROR(VLOOKUP(AI295,'2012 BPTs'!$B$12:$BX$181,CR$3,FALSE)/VLOOKUP(AI295,'2012 BPTs'!$B$12:$BX470,CR$3+2,FALSE)),0,VLOOKUP(AI295,'2012 BPTs'!$B$12:$BX$181,CR$3,FALSE)/VLOOKUP(AI295,'2012 BPTs'!$B$12:$BX470,CR$3+2,FALSE))</f>
        <v>0</v>
      </c>
      <c r="CS295" s="24">
        <f>IF(ISERROR(VLOOKUP(AJ295,'2012 BPTs'!$B$12:$BX$181,CS$3,FALSE)/VLOOKUP(AJ295,'2012 BPTs'!$B$12:$BX470,CS$3+2,FALSE)),0,VLOOKUP(AJ295,'2012 BPTs'!$B$12:$BX$181,CS$3,FALSE)/VLOOKUP(AJ295,'2012 BPTs'!$B$12:$BX470,CS$3+2,FALSE))</f>
        <v>0</v>
      </c>
      <c r="CT295" s="24">
        <f>IF(ISERROR(VLOOKUP(AK295,'2012 BPTs'!$B$12:$BX$181,CT$3,FALSE)/VLOOKUP(AK295,'2012 BPTs'!$B$12:$BX470,CT$3+2,FALSE)),0,VLOOKUP(AK295,'2012 BPTs'!$B$12:$BX$181,CT$3,FALSE)/VLOOKUP(AK295,'2012 BPTs'!$B$12:$BX470,CT$3+2,FALSE))</f>
        <v>0</v>
      </c>
      <c r="CU295" s="24">
        <f>IF(ISERROR(VLOOKUP(AL295,'2012 BPTs'!$B$12:$BX$181,CU$3,FALSE)/VLOOKUP(AL295,'2012 BPTs'!$B$12:$BX470,CU$3+2,FALSE)),0,VLOOKUP(AL295,'2012 BPTs'!$B$12:$BX$181,CU$3,FALSE)/VLOOKUP(AL295,'2012 BPTs'!$B$12:$BX470,CU$3+2,FALSE))</f>
        <v>0</v>
      </c>
      <c r="CV295" s="24">
        <f>IF(ISERROR(VLOOKUP(AM295,'2012 BPTs'!$B$12:$BX$181,CV$3,FALSE)/VLOOKUP(AM295,'2012 BPTs'!$B$12:$BX470,CV$3+2,FALSE)),0,VLOOKUP(AM295,'2012 BPTs'!$B$12:$BX$181,CV$3,FALSE)/VLOOKUP(AM295,'2012 BPTs'!$B$12:$BX470,CV$3+2,FALSE))</f>
        <v>0</v>
      </c>
      <c r="CX295" s="93">
        <f>'2014 BPTs'!BR131</f>
        <v>0</v>
      </c>
      <c r="CY295" s="93">
        <f>'2014 BPTs'!BS131</f>
        <v>0</v>
      </c>
    </row>
    <row r="296" spans="2:103" x14ac:dyDescent="0.2">
      <c r="B296" s="2" t="s">
        <v>213</v>
      </c>
      <c r="C296" s="2">
        <f>'2014 BPTs'!E132</f>
        <v>0</v>
      </c>
      <c r="D296" s="2">
        <f t="shared" si="100"/>
        <v>0</v>
      </c>
      <c r="E296" s="4">
        <f>'2014 BPTs'!F132</f>
        <v>0</v>
      </c>
      <c r="F296" s="88">
        <f>'2014 BPTs'!G132</f>
        <v>0</v>
      </c>
      <c r="G296" s="53">
        <f>'2014 BPTs'!I132</f>
        <v>0</v>
      </c>
      <c r="H296" s="88">
        <f>'2014 BPTs'!J132</f>
        <v>0</v>
      </c>
      <c r="I296" s="4">
        <f>'2014 BPTs'!K132</f>
        <v>0</v>
      </c>
      <c r="J296" s="5">
        <f>'2014 BPTs'!M132</f>
        <v>0</v>
      </c>
      <c r="K296" s="99">
        <f>'2014 BPTs'!BL132</f>
        <v>0</v>
      </c>
      <c r="L296" s="100">
        <f t="shared" si="85"/>
        <v>0</v>
      </c>
      <c r="M296" s="101">
        <f t="shared" si="86"/>
        <v>0</v>
      </c>
      <c r="N296" s="102">
        <f t="shared" si="92"/>
        <v>0</v>
      </c>
      <c r="O296" s="103">
        <f>'2014 BPTs'!BM132</f>
        <v>0</v>
      </c>
      <c r="P296" s="100">
        <f t="shared" si="87"/>
        <v>0</v>
      </c>
      <c r="Q296" s="101">
        <f t="shared" si="88"/>
        <v>0</v>
      </c>
      <c r="R296" s="104">
        <f t="shared" si="89"/>
        <v>0</v>
      </c>
      <c r="S296" s="105">
        <f t="shared" si="93"/>
        <v>0</v>
      </c>
      <c r="T296" s="104">
        <f t="shared" si="90"/>
        <v>0</v>
      </c>
      <c r="U296" s="121">
        <f>IF(K296=0,0,IF(B296="Manual",(S296-O296-AP296*(O296/(O296+Z296)))/S296,'2014 BPTs'!BP132))</f>
        <v>0</v>
      </c>
      <c r="V296" s="99">
        <f>'2014 BPTs'!BN132</f>
        <v>0</v>
      </c>
      <c r="W296" s="100">
        <f t="shared" si="101"/>
        <v>0</v>
      </c>
      <c r="X296" s="103">
        <f t="shared" si="91"/>
        <v>0</v>
      </c>
      <c r="Y296" s="102">
        <f t="shared" si="94"/>
        <v>0</v>
      </c>
      <c r="Z296" s="103">
        <f>'2014 BPTs'!BO132</f>
        <v>0</v>
      </c>
      <c r="AA296" s="104">
        <f t="shared" si="95"/>
        <v>0</v>
      </c>
      <c r="AB296" s="106">
        <f>IF(W296=0,0,IF(B296="Manual",(V296-Z296-AP296*(Z296/(Z296+O296)))/V296,'2014 BPTs'!BQ132))</f>
        <v>0</v>
      </c>
      <c r="AD296" s="2" t="str">
        <f t="shared" si="96"/>
        <v>00-0</v>
      </c>
      <c r="AE296" s="2">
        <f>'2014 BPTs'!BA132</f>
        <v>0</v>
      </c>
      <c r="AF296" s="2" t="str">
        <f>IF(B296="Auto",'2014 BPTs'!BB132,D296&amp;E296&amp;"-"&amp;F296)</f>
        <v/>
      </c>
      <c r="AG296" s="2" t="str">
        <f>'2014 BPTs'!BC132</f>
        <v/>
      </c>
      <c r="AH296" s="2" t="str">
        <f>'2014 BPTs'!BD132</f>
        <v/>
      </c>
      <c r="AI296" s="2" t="str">
        <f>'2014 BPTs'!BE132</f>
        <v/>
      </c>
      <c r="AJ296" s="2" t="str">
        <f>'2014 BPTs'!BF132</f>
        <v/>
      </c>
      <c r="AK296" s="2" t="str">
        <f>'2014 BPTs'!BG132</f>
        <v/>
      </c>
      <c r="AL296" s="2" t="str">
        <f>'2014 BPTs'!BH132</f>
        <v/>
      </c>
      <c r="AM296" s="2" t="str">
        <f>'2014 BPTs'!BI132</f>
        <v/>
      </c>
      <c r="AO296" s="128">
        <f>'2014 BPTs'!AJ132*'2014 BPTs'!BK132</f>
        <v>0</v>
      </c>
      <c r="AP296" s="128">
        <f>'2014 BPTs'!AK132*'2014 BPTs'!BK132</f>
        <v>0</v>
      </c>
      <c r="AR296" s="5">
        <f>IF(B296="Auto",'2014 BPTs'!M132,J296)</f>
        <v>0</v>
      </c>
      <c r="AS296" s="5">
        <f>'2014 BPTs'!O132</f>
        <v>0</v>
      </c>
      <c r="AT296" s="5">
        <f>'2014 BPTs'!Q132</f>
        <v>0</v>
      </c>
      <c r="AU296" s="5">
        <f>'2014 BPTs'!S132</f>
        <v>0</v>
      </c>
      <c r="AV296" s="5">
        <f>'2014 BPTs'!U132</f>
        <v>0</v>
      </c>
      <c r="AW296" s="5">
        <f>'2014 BPTs'!W132</f>
        <v>0</v>
      </c>
      <c r="AX296" s="5">
        <f>'2014 BPTs'!Y132</f>
        <v>0</v>
      </c>
      <c r="AY296" s="5">
        <f>'2014 BPTs'!AA132</f>
        <v>0</v>
      </c>
      <c r="BA296" s="24">
        <f>IF(ISNA(VLOOKUP(AF296,'2012 BPTs'!$B$12:$BX$181,BA$3,FALSE)),0,VLOOKUP(AF296,'2012 BPTs'!$B$12:$BX$181,BA$3,FALSE))</f>
        <v>0</v>
      </c>
      <c r="BB296" s="24">
        <f>IF(ISNA(VLOOKUP(AG296,'2012 BPTs'!$B$12:$BX$181,BB$3,FALSE)),0,VLOOKUP(AG296,'2012 BPTs'!$B$12:$BX$181,BB$3,FALSE))</f>
        <v>0</v>
      </c>
      <c r="BC296" s="24">
        <f>IF(ISNA(VLOOKUP(AH296,'2012 BPTs'!$B$12:$BX$181,BC$3,FALSE)),0,VLOOKUP(AH296,'2012 BPTs'!$B$12:$BX$181,BC$3,FALSE))</f>
        <v>0</v>
      </c>
      <c r="BD296" s="24">
        <f>IF(ISNA(VLOOKUP(AI296,'2012 BPTs'!$B$12:$BX$181,BD$3,FALSE)),0,VLOOKUP(AI296,'2012 BPTs'!$B$12:$BX$181,BD$3,FALSE))</f>
        <v>0</v>
      </c>
      <c r="BE296" s="24">
        <f>IF(ISNA(VLOOKUP(AJ296,'2012 BPTs'!$B$12:$BX$181,BE$3,FALSE)),0,VLOOKUP(AJ296,'2012 BPTs'!$B$12:$BX$181,BE$3,FALSE))</f>
        <v>0</v>
      </c>
      <c r="BF296" s="24">
        <f>IF(ISNA(VLOOKUP(AK296,'2012 BPTs'!$B$12:$BX$181,BF$3,FALSE)),0,VLOOKUP(AK296,'2012 BPTs'!$B$12:$BX$181,BF$3,FALSE))</f>
        <v>0</v>
      </c>
      <c r="BG296" s="24">
        <f>IF(ISNA(VLOOKUP(AL296,'2012 BPTs'!$B$12:$BX$181,BG$3,FALSE)),0,VLOOKUP(AL296,'2012 BPTs'!$B$12:$BX$181,BG$3,FALSE))</f>
        <v>0</v>
      </c>
      <c r="BH296" s="24">
        <f>IF(ISNA(VLOOKUP(AM296,'2012 BPTs'!$B$12:$BX$181,BH$3,FALSE)),0,VLOOKUP(AM296,'2012 BPTs'!$B$12:$BX$181,BH$3,FALSE))</f>
        <v>0</v>
      </c>
      <c r="BJ296" s="24">
        <f>IF(ISNA(VLOOKUP(AF296,'2012 BPTs'!$B$12:$BX$181,BJ$3,FALSE)),0,VLOOKUP(AF296,'2012 BPTs'!$B$12:$BX$181,BJ$3,FALSE))</f>
        <v>0</v>
      </c>
      <c r="BK296" s="24">
        <f>IF(ISNA(VLOOKUP(AG296,'2012 BPTs'!$B$12:$BX$181,BK$3,FALSE)),0,VLOOKUP(AG296,'2012 BPTs'!$B$12:$BX$181,BK$3,FALSE))</f>
        <v>0</v>
      </c>
      <c r="BL296" s="24">
        <f>IF(ISNA(VLOOKUP(AH296,'2012 BPTs'!$B$12:$BX$181,BL$3,FALSE)),0,VLOOKUP(AH296,'2012 BPTs'!$B$12:$BX$181,BL$3,FALSE))</f>
        <v>0</v>
      </c>
      <c r="BM296" s="24">
        <f>IF(ISNA(VLOOKUP(AI296,'2012 BPTs'!$B$12:$BX$181,BM$3,FALSE)),0,VLOOKUP(AI296,'2012 BPTs'!$B$12:$BX$181,BM$3,FALSE))</f>
        <v>0</v>
      </c>
      <c r="BN296" s="24">
        <f>IF(ISNA(VLOOKUP(AJ296,'2012 BPTs'!$B$12:$BX$181,BN$3,FALSE)),0,VLOOKUP(AJ296,'2012 BPTs'!$B$12:$BX$181,BN$3,FALSE))</f>
        <v>0</v>
      </c>
      <c r="BO296" s="24">
        <f>IF(ISNA(VLOOKUP(AK296,'2012 BPTs'!$B$12:$BX$181,BO$3,FALSE)),0,VLOOKUP(AK296,'2012 BPTs'!$B$12:$BX$181,BO$3,FALSE))</f>
        <v>0</v>
      </c>
      <c r="BP296" s="24">
        <f>IF(ISNA(VLOOKUP(AL296,'2012 BPTs'!$B$12:$BX$181,BP$3,FALSE)),0,VLOOKUP(AL296,'2012 BPTs'!$B$12:$BX$181,BP$3,FALSE))</f>
        <v>0</v>
      </c>
      <c r="BQ296" s="24">
        <f>IF(ISNA(VLOOKUP(AM296,'2012 BPTs'!$B$12:$BX$181,BQ$3,FALSE)),0,VLOOKUP(AM296,'2012 BPTs'!$B$12:$BX$181,BQ$3,FALSE))</f>
        <v>0</v>
      </c>
      <c r="BS296" s="77">
        <f t="shared" si="97"/>
        <v>0</v>
      </c>
      <c r="BT296" s="68">
        <f t="shared" si="98"/>
        <v>0</v>
      </c>
      <c r="BU296" s="68">
        <f t="shared" si="99"/>
        <v>0</v>
      </c>
      <c r="BW296" s="24">
        <f>IF(ISNA(VLOOKUP(AF296,'2012 BPTs'!$B$12:$BX$181,BW$3,FALSE)),0,VLOOKUP(AF296,'2012 BPTs'!$B$12:$BX$181,BW$3,FALSE))</f>
        <v>0</v>
      </c>
      <c r="BX296" s="24">
        <f>IF(ISNA(VLOOKUP(AG296,'2012 BPTs'!$B$12:$BX$181,BX$3,FALSE)),0,VLOOKUP(AG296,'2012 BPTs'!$B$12:$BX$181,BX$3,FALSE))</f>
        <v>0</v>
      </c>
      <c r="BY296" s="24">
        <f>IF(ISNA(VLOOKUP(AH296,'2012 BPTs'!$B$12:$BX$181,BY$3,FALSE)),0,VLOOKUP(AH296,'2012 BPTs'!$B$12:$BX$181,BY$3,FALSE))</f>
        <v>0</v>
      </c>
      <c r="BZ296" s="24">
        <f>IF(ISNA(VLOOKUP(AI296,'2012 BPTs'!$B$12:$BX$181,BZ$3,FALSE)),0,VLOOKUP(AI296,'2012 BPTs'!$B$12:$BX$181,BZ$3,FALSE))</f>
        <v>0</v>
      </c>
      <c r="CA296" s="24">
        <f>IF(ISNA(VLOOKUP(AJ296,'2012 BPTs'!$B$12:$BX$181,CA$3,FALSE)),0,VLOOKUP(AJ296,'2012 BPTs'!$B$12:$BX$181,CA$3,FALSE))</f>
        <v>0</v>
      </c>
      <c r="CB296" s="24">
        <f>IF(ISNA(VLOOKUP(AK296,'2012 BPTs'!$B$12:$BX$181,CB$3,FALSE)),0,VLOOKUP(AK296,'2012 BPTs'!$B$12:$BX$181,CB$3,FALSE))</f>
        <v>0</v>
      </c>
      <c r="CC296" s="24">
        <f>IF(ISNA(VLOOKUP(AL296,'2012 BPTs'!$B$12:$BX$181,CC$3,FALSE)),0,VLOOKUP(AL296,'2012 BPTs'!$B$12:$BX$181,CC$3,FALSE))</f>
        <v>0</v>
      </c>
      <c r="CD296" s="24">
        <f>IF(ISNA(VLOOKUP(AM296,'2012 BPTs'!$B$12:$BX$181,CD$3,FALSE)),0,VLOOKUP(AM296,'2012 BPTs'!$B$12:$BX$181,CD$3,FALSE))</f>
        <v>0</v>
      </c>
      <c r="CF296" s="24">
        <f>IF(ISERROR(VLOOKUP(AF296,'2012 BPTs'!$B$12:$BX$181,CF$3,FALSE)/VLOOKUP(AF296,'2012 BPTs'!$B$12:$BX471,CF$3+3,FALSE)),0,VLOOKUP(AF296,'2012 BPTs'!$B$12:$BX$181,CF$3,FALSE)/VLOOKUP(AF296,'2012 BPTs'!$B$12:$BX471,CF$3+3,FALSE))</f>
        <v>0</v>
      </c>
      <c r="CG296" s="24">
        <f>IF(ISERROR(VLOOKUP(AG296,'2012 BPTs'!$B$12:$BX$181,CG$3,FALSE)/VLOOKUP(AG296,'2012 BPTs'!$B$12:$BX471,CG$3+3,FALSE)),0,VLOOKUP(AG296,'2012 BPTs'!$B$12:$BX$181,CG$3,FALSE)/VLOOKUP(AG296,'2012 BPTs'!$B$12:$BX471,CG$3+3,FALSE))</f>
        <v>0</v>
      </c>
      <c r="CH296" s="24">
        <f>IF(ISERROR(VLOOKUP(AH296,'2012 BPTs'!$B$12:$BX$181,CH$3,FALSE)/VLOOKUP(AH296,'2012 BPTs'!$B$12:$BX471,CH$3+3,FALSE)),0,VLOOKUP(AH296,'2012 BPTs'!$B$12:$BX$181,CH$3,FALSE)/VLOOKUP(AH296,'2012 BPTs'!$B$12:$BX471,CH$3+3,FALSE))</f>
        <v>0</v>
      </c>
      <c r="CI296" s="24">
        <f>IF(ISERROR(VLOOKUP(AI296,'2012 BPTs'!$B$12:$BX$181,CI$3,FALSE)/VLOOKUP(AI296,'2012 BPTs'!$B$12:$BX471,CI$3+3,FALSE)),0,VLOOKUP(AI296,'2012 BPTs'!$B$12:$BX$181,CI$3,FALSE)/VLOOKUP(AI296,'2012 BPTs'!$B$12:$BX471,CI$3+3,FALSE))</f>
        <v>0</v>
      </c>
      <c r="CJ296" s="24">
        <f>IF(ISERROR(VLOOKUP(AJ296,'2012 BPTs'!$B$12:$BX$181,CJ$3,FALSE)/VLOOKUP(AJ296,'2012 BPTs'!$B$12:$BX471,CJ$3+3,FALSE)),0,VLOOKUP(AJ296,'2012 BPTs'!$B$12:$BX$181,CJ$3,FALSE)/VLOOKUP(AJ296,'2012 BPTs'!$B$12:$BX471,CJ$3+3,FALSE))</f>
        <v>0</v>
      </c>
      <c r="CK296" s="24">
        <f>IF(ISERROR(VLOOKUP(AK296,'2012 BPTs'!$B$12:$BX$181,CK$3,FALSE)/VLOOKUP(AK296,'2012 BPTs'!$B$12:$BX471,CK$3+3,FALSE)),0,VLOOKUP(AK296,'2012 BPTs'!$B$12:$BX$181,CK$3,FALSE)/VLOOKUP(AK296,'2012 BPTs'!$B$12:$BX471,CK$3+3,FALSE))</f>
        <v>0</v>
      </c>
      <c r="CL296" s="24">
        <f>IF(ISERROR(VLOOKUP(AL296,'2012 BPTs'!$B$12:$BX$181,CL$3,FALSE)/VLOOKUP(AL296,'2012 BPTs'!$B$12:$BX471,CL$3+3,FALSE)),0,VLOOKUP(AL296,'2012 BPTs'!$B$12:$BX$181,CL$3,FALSE)/VLOOKUP(AL296,'2012 BPTs'!$B$12:$BX471,CL$3+3,FALSE))</f>
        <v>0</v>
      </c>
      <c r="CM296" s="24">
        <f>IF(ISERROR(VLOOKUP(AM296,'2012 BPTs'!$B$12:$BX$181,CM$3,FALSE)/VLOOKUP(AM296,'2012 BPTs'!$B$12:$BX471,CM$3+3,FALSE)),0,VLOOKUP(AM296,'2012 BPTs'!$B$12:$BX$181,CM$3,FALSE)/VLOOKUP(AM296,'2012 BPTs'!$B$12:$BX471,CM$3+3,FALSE))</f>
        <v>0</v>
      </c>
      <c r="CO296" s="24">
        <f>IF(ISERROR(VLOOKUP(AF296,'2012 BPTs'!$B$12:$BX$181,CO$3,FALSE)/VLOOKUP(AF296,'2012 BPTs'!$B$12:$BX471,CO$3+2,FALSE)),0,VLOOKUP(AF296,'2012 BPTs'!$B$12:$BX$181,CO$3,FALSE)/VLOOKUP(AF296,'2012 BPTs'!$B$12:$BX471,CO$3+2,FALSE))</f>
        <v>0</v>
      </c>
      <c r="CP296" s="24">
        <f>IF(ISERROR(VLOOKUP(AG296,'2012 BPTs'!$B$12:$BX$181,CP$3,FALSE)/VLOOKUP(AG296,'2012 BPTs'!$B$12:$BX471,CP$3+2,FALSE)),0,VLOOKUP(AG296,'2012 BPTs'!$B$12:$BX$181,CP$3,FALSE)/VLOOKUP(AG296,'2012 BPTs'!$B$12:$BX471,CP$3+2,FALSE))</f>
        <v>0</v>
      </c>
      <c r="CQ296" s="24">
        <f>IF(ISERROR(VLOOKUP(AH296,'2012 BPTs'!$B$12:$BX$181,CQ$3,FALSE)/VLOOKUP(AH296,'2012 BPTs'!$B$12:$BX471,CQ$3+2,FALSE)),0,VLOOKUP(AH296,'2012 BPTs'!$B$12:$BX$181,CQ$3,FALSE)/VLOOKUP(AH296,'2012 BPTs'!$B$12:$BX471,CQ$3+2,FALSE))</f>
        <v>0</v>
      </c>
      <c r="CR296" s="24">
        <f>IF(ISERROR(VLOOKUP(AI296,'2012 BPTs'!$B$12:$BX$181,CR$3,FALSE)/VLOOKUP(AI296,'2012 BPTs'!$B$12:$BX471,CR$3+2,FALSE)),0,VLOOKUP(AI296,'2012 BPTs'!$B$12:$BX$181,CR$3,FALSE)/VLOOKUP(AI296,'2012 BPTs'!$B$12:$BX471,CR$3+2,FALSE))</f>
        <v>0</v>
      </c>
      <c r="CS296" s="24">
        <f>IF(ISERROR(VLOOKUP(AJ296,'2012 BPTs'!$B$12:$BX$181,CS$3,FALSE)/VLOOKUP(AJ296,'2012 BPTs'!$B$12:$BX471,CS$3+2,FALSE)),0,VLOOKUP(AJ296,'2012 BPTs'!$B$12:$BX$181,CS$3,FALSE)/VLOOKUP(AJ296,'2012 BPTs'!$B$12:$BX471,CS$3+2,FALSE))</f>
        <v>0</v>
      </c>
      <c r="CT296" s="24">
        <f>IF(ISERROR(VLOOKUP(AK296,'2012 BPTs'!$B$12:$BX$181,CT$3,FALSE)/VLOOKUP(AK296,'2012 BPTs'!$B$12:$BX471,CT$3+2,FALSE)),0,VLOOKUP(AK296,'2012 BPTs'!$B$12:$BX$181,CT$3,FALSE)/VLOOKUP(AK296,'2012 BPTs'!$B$12:$BX471,CT$3+2,FALSE))</f>
        <v>0</v>
      </c>
      <c r="CU296" s="24">
        <f>IF(ISERROR(VLOOKUP(AL296,'2012 BPTs'!$B$12:$BX$181,CU$3,FALSE)/VLOOKUP(AL296,'2012 BPTs'!$B$12:$BX471,CU$3+2,FALSE)),0,VLOOKUP(AL296,'2012 BPTs'!$B$12:$BX$181,CU$3,FALSE)/VLOOKUP(AL296,'2012 BPTs'!$B$12:$BX471,CU$3+2,FALSE))</f>
        <v>0</v>
      </c>
      <c r="CV296" s="24">
        <f>IF(ISERROR(VLOOKUP(AM296,'2012 BPTs'!$B$12:$BX$181,CV$3,FALSE)/VLOOKUP(AM296,'2012 BPTs'!$B$12:$BX471,CV$3+2,FALSE)),0,VLOOKUP(AM296,'2012 BPTs'!$B$12:$BX$181,CV$3,FALSE)/VLOOKUP(AM296,'2012 BPTs'!$B$12:$BX471,CV$3+2,FALSE))</f>
        <v>0</v>
      </c>
      <c r="CX296" s="93">
        <f>'2014 BPTs'!BR132</f>
        <v>0</v>
      </c>
      <c r="CY296" s="93">
        <f>'2014 BPTs'!BS132</f>
        <v>0</v>
      </c>
    </row>
    <row r="297" spans="2:103" x14ac:dyDescent="0.2">
      <c r="B297" s="2" t="s">
        <v>213</v>
      </c>
      <c r="C297" s="2">
        <f>'2014 BPTs'!E133</f>
        <v>0</v>
      </c>
      <c r="D297" s="2">
        <f t="shared" si="100"/>
        <v>0</v>
      </c>
      <c r="E297" s="4">
        <f>'2014 BPTs'!F133</f>
        <v>0</v>
      </c>
      <c r="F297" s="88">
        <f>'2014 BPTs'!G133</f>
        <v>0</v>
      </c>
      <c r="G297" s="53">
        <f>'2014 BPTs'!I133</f>
        <v>0</v>
      </c>
      <c r="H297" s="88">
        <f>'2014 BPTs'!J133</f>
        <v>0</v>
      </c>
      <c r="I297" s="4">
        <f>'2014 BPTs'!K133</f>
        <v>0</v>
      </c>
      <c r="J297" s="5">
        <f>'2014 BPTs'!M133</f>
        <v>0</v>
      </c>
      <c r="K297" s="99">
        <f>'2014 BPTs'!BL133</f>
        <v>0</v>
      </c>
      <c r="L297" s="100">
        <f t="shared" si="85"/>
        <v>0</v>
      </c>
      <c r="M297" s="101">
        <f t="shared" si="86"/>
        <v>0</v>
      </c>
      <c r="N297" s="102">
        <f t="shared" si="92"/>
        <v>0</v>
      </c>
      <c r="O297" s="103">
        <f>'2014 BPTs'!BM133</f>
        <v>0</v>
      </c>
      <c r="P297" s="100">
        <f t="shared" si="87"/>
        <v>0</v>
      </c>
      <c r="Q297" s="101">
        <f t="shared" si="88"/>
        <v>0</v>
      </c>
      <c r="R297" s="104">
        <f t="shared" si="89"/>
        <v>0</v>
      </c>
      <c r="S297" s="105">
        <f t="shared" si="93"/>
        <v>0</v>
      </c>
      <c r="T297" s="104">
        <f t="shared" si="90"/>
        <v>0</v>
      </c>
      <c r="U297" s="121">
        <f>IF(K297=0,0,IF(B297="Manual",(S297-O297-AP297*(O297/(O297+Z297)))/S297,'2014 BPTs'!BP133))</f>
        <v>0</v>
      </c>
      <c r="V297" s="99">
        <f>'2014 BPTs'!BN133</f>
        <v>0</v>
      </c>
      <c r="W297" s="100">
        <f t="shared" si="101"/>
        <v>0</v>
      </c>
      <c r="X297" s="103">
        <f t="shared" si="91"/>
        <v>0</v>
      </c>
      <c r="Y297" s="102">
        <f t="shared" si="94"/>
        <v>0</v>
      </c>
      <c r="Z297" s="103">
        <f>'2014 BPTs'!BO133</f>
        <v>0</v>
      </c>
      <c r="AA297" s="104">
        <f t="shared" si="95"/>
        <v>0</v>
      </c>
      <c r="AB297" s="106">
        <f>IF(W297=0,0,IF(B297="Manual",(V297-Z297-AP297*(Z297/(Z297+O297)))/V297,'2014 BPTs'!BQ133))</f>
        <v>0</v>
      </c>
      <c r="AD297" s="2" t="str">
        <f t="shared" si="96"/>
        <v>00-0</v>
      </c>
      <c r="AE297" s="2">
        <f>'2014 BPTs'!BA133</f>
        <v>0</v>
      </c>
      <c r="AF297" s="2" t="str">
        <f>IF(B297="Auto",'2014 BPTs'!BB133,D297&amp;E297&amp;"-"&amp;F297)</f>
        <v/>
      </c>
      <c r="AG297" s="2" t="str">
        <f>'2014 BPTs'!BC133</f>
        <v/>
      </c>
      <c r="AH297" s="2" t="str">
        <f>'2014 BPTs'!BD133</f>
        <v/>
      </c>
      <c r="AI297" s="2" t="str">
        <f>'2014 BPTs'!BE133</f>
        <v/>
      </c>
      <c r="AJ297" s="2" t="str">
        <f>'2014 BPTs'!BF133</f>
        <v/>
      </c>
      <c r="AK297" s="2" t="str">
        <f>'2014 BPTs'!BG133</f>
        <v/>
      </c>
      <c r="AL297" s="2" t="str">
        <f>'2014 BPTs'!BH133</f>
        <v/>
      </c>
      <c r="AM297" s="2" t="str">
        <f>'2014 BPTs'!BI133</f>
        <v/>
      </c>
      <c r="AO297" s="128">
        <f>'2014 BPTs'!AJ133*'2014 BPTs'!BK133</f>
        <v>0</v>
      </c>
      <c r="AP297" s="128">
        <f>'2014 BPTs'!AK133*'2014 BPTs'!BK133</f>
        <v>0</v>
      </c>
      <c r="AR297" s="5">
        <f>IF(B297="Auto",'2014 BPTs'!M133,J297)</f>
        <v>0</v>
      </c>
      <c r="AS297" s="5">
        <f>'2014 BPTs'!O133</f>
        <v>0</v>
      </c>
      <c r="AT297" s="5">
        <f>'2014 BPTs'!Q133</f>
        <v>0</v>
      </c>
      <c r="AU297" s="5">
        <f>'2014 BPTs'!S133</f>
        <v>0</v>
      </c>
      <c r="AV297" s="5">
        <f>'2014 BPTs'!U133</f>
        <v>0</v>
      </c>
      <c r="AW297" s="5">
        <f>'2014 BPTs'!W133</f>
        <v>0</v>
      </c>
      <c r="AX297" s="5">
        <f>'2014 BPTs'!Y133</f>
        <v>0</v>
      </c>
      <c r="AY297" s="5">
        <f>'2014 BPTs'!AA133</f>
        <v>0</v>
      </c>
      <c r="BA297" s="24">
        <f>IF(ISNA(VLOOKUP(AF297,'2012 BPTs'!$B$12:$BX$181,BA$3,FALSE)),0,VLOOKUP(AF297,'2012 BPTs'!$B$12:$BX$181,BA$3,FALSE))</f>
        <v>0</v>
      </c>
      <c r="BB297" s="24">
        <f>IF(ISNA(VLOOKUP(AG297,'2012 BPTs'!$B$12:$BX$181,BB$3,FALSE)),0,VLOOKUP(AG297,'2012 BPTs'!$B$12:$BX$181,BB$3,FALSE))</f>
        <v>0</v>
      </c>
      <c r="BC297" s="24">
        <f>IF(ISNA(VLOOKUP(AH297,'2012 BPTs'!$B$12:$BX$181,BC$3,FALSE)),0,VLOOKUP(AH297,'2012 BPTs'!$B$12:$BX$181,BC$3,FALSE))</f>
        <v>0</v>
      </c>
      <c r="BD297" s="24">
        <f>IF(ISNA(VLOOKUP(AI297,'2012 BPTs'!$B$12:$BX$181,BD$3,FALSE)),0,VLOOKUP(AI297,'2012 BPTs'!$B$12:$BX$181,BD$3,FALSE))</f>
        <v>0</v>
      </c>
      <c r="BE297" s="24">
        <f>IF(ISNA(VLOOKUP(AJ297,'2012 BPTs'!$B$12:$BX$181,BE$3,FALSE)),0,VLOOKUP(AJ297,'2012 BPTs'!$B$12:$BX$181,BE$3,FALSE))</f>
        <v>0</v>
      </c>
      <c r="BF297" s="24">
        <f>IF(ISNA(VLOOKUP(AK297,'2012 BPTs'!$B$12:$BX$181,BF$3,FALSE)),0,VLOOKUP(AK297,'2012 BPTs'!$B$12:$BX$181,BF$3,FALSE))</f>
        <v>0</v>
      </c>
      <c r="BG297" s="24">
        <f>IF(ISNA(VLOOKUP(AL297,'2012 BPTs'!$B$12:$BX$181,BG$3,FALSE)),0,VLOOKUP(AL297,'2012 BPTs'!$B$12:$BX$181,BG$3,FALSE))</f>
        <v>0</v>
      </c>
      <c r="BH297" s="24">
        <f>IF(ISNA(VLOOKUP(AM297,'2012 BPTs'!$B$12:$BX$181,BH$3,FALSE)),0,VLOOKUP(AM297,'2012 BPTs'!$B$12:$BX$181,BH$3,FALSE))</f>
        <v>0</v>
      </c>
      <c r="BJ297" s="24">
        <f>IF(ISNA(VLOOKUP(AF297,'2012 BPTs'!$B$12:$BX$181,BJ$3,FALSE)),0,VLOOKUP(AF297,'2012 BPTs'!$B$12:$BX$181,BJ$3,FALSE))</f>
        <v>0</v>
      </c>
      <c r="BK297" s="24">
        <f>IF(ISNA(VLOOKUP(AG297,'2012 BPTs'!$B$12:$BX$181,BK$3,FALSE)),0,VLOOKUP(AG297,'2012 BPTs'!$B$12:$BX$181,BK$3,FALSE))</f>
        <v>0</v>
      </c>
      <c r="BL297" s="24">
        <f>IF(ISNA(VLOOKUP(AH297,'2012 BPTs'!$B$12:$BX$181,BL$3,FALSE)),0,VLOOKUP(AH297,'2012 BPTs'!$B$12:$BX$181,BL$3,FALSE))</f>
        <v>0</v>
      </c>
      <c r="BM297" s="24">
        <f>IF(ISNA(VLOOKUP(AI297,'2012 BPTs'!$B$12:$BX$181,BM$3,FALSE)),0,VLOOKUP(AI297,'2012 BPTs'!$B$12:$BX$181,BM$3,FALSE))</f>
        <v>0</v>
      </c>
      <c r="BN297" s="24">
        <f>IF(ISNA(VLOOKUP(AJ297,'2012 BPTs'!$B$12:$BX$181,BN$3,FALSE)),0,VLOOKUP(AJ297,'2012 BPTs'!$B$12:$BX$181,BN$3,FALSE))</f>
        <v>0</v>
      </c>
      <c r="BO297" s="24">
        <f>IF(ISNA(VLOOKUP(AK297,'2012 BPTs'!$B$12:$BX$181,BO$3,FALSE)),0,VLOOKUP(AK297,'2012 BPTs'!$B$12:$BX$181,BO$3,FALSE))</f>
        <v>0</v>
      </c>
      <c r="BP297" s="24">
        <f>IF(ISNA(VLOOKUP(AL297,'2012 BPTs'!$B$12:$BX$181,BP$3,FALSE)),0,VLOOKUP(AL297,'2012 BPTs'!$B$12:$BX$181,BP$3,FALSE))</f>
        <v>0</v>
      </c>
      <c r="BQ297" s="24">
        <f>IF(ISNA(VLOOKUP(AM297,'2012 BPTs'!$B$12:$BX$181,BQ$3,FALSE)),0,VLOOKUP(AM297,'2012 BPTs'!$B$12:$BX$181,BQ$3,FALSE))</f>
        <v>0</v>
      </c>
      <c r="BS297" s="77">
        <f t="shared" si="97"/>
        <v>0</v>
      </c>
      <c r="BT297" s="68">
        <f t="shared" si="98"/>
        <v>0</v>
      </c>
      <c r="BU297" s="68">
        <f t="shared" si="99"/>
        <v>0</v>
      </c>
      <c r="BW297" s="24">
        <f>IF(ISNA(VLOOKUP(AF297,'2012 BPTs'!$B$12:$BX$181,BW$3,FALSE)),0,VLOOKUP(AF297,'2012 BPTs'!$B$12:$BX$181,BW$3,FALSE))</f>
        <v>0</v>
      </c>
      <c r="BX297" s="24">
        <f>IF(ISNA(VLOOKUP(AG297,'2012 BPTs'!$B$12:$BX$181,BX$3,FALSE)),0,VLOOKUP(AG297,'2012 BPTs'!$B$12:$BX$181,BX$3,FALSE))</f>
        <v>0</v>
      </c>
      <c r="BY297" s="24">
        <f>IF(ISNA(VLOOKUP(AH297,'2012 BPTs'!$B$12:$BX$181,BY$3,FALSE)),0,VLOOKUP(AH297,'2012 BPTs'!$B$12:$BX$181,BY$3,FALSE))</f>
        <v>0</v>
      </c>
      <c r="BZ297" s="24">
        <f>IF(ISNA(VLOOKUP(AI297,'2012 BPTs'!$B$12:$BX$181,BZ$3,FALSE)),0,VLOOKUP(AI297,'2012 BPTs'!$B$12:$BX$181,BZ$3,FALSE))</f>
        <v>0</v>
      </c>
      <c r="CA297" s="24">
        <f>IF(ISNA(VLOOKUP(AJ297,'2012 BPTs'!$B$12:$BX$181,CA$3,FALSE)),0,VLOOKUP(AJ297,'2012 BPTs'!$B$12:$BX$181,CA$3,FALSE))</f>
        <v>0</v>
      </c>
      <c r="CB297" s="24">
        <f>IF(ISNA(VLOOKUP(AK297,'2012 BPTs'!$B$12:$BX$181,CB$3,FALSE)),0,VLOOKUP(AK297,'2012 BPTs'!$B$12:$BX$181,CB$3,FALSE))</f>
        <v>0</v>
      </c>
      <c r="CC297" s="24">
        <f>IF(ISNA(VLOOKUP(AL297,'2012 BPTs'!$B$12:$BX$181,CC$3,FALSE)),0,VLOOKUP(AL297,'2012 BPTs'!$B$12:$BX$181,CC$3,FALSE))</f>
        <v>0</v>
      </c>
      <c r="CD297" s="24">
        <f>IF(ISNA(VLOOKUP(AM297,'2012 BPTs'!$B$12:$BX$181,CD$3,FALSE)),0,VLOOKUP(AM297,'2012 BPTs'!$B$12:$BX$181,CD$3,FALSE))</f>
        <v>0</v>
      </c>
      <c r="CF297" s="24">
        <f>IF(ISERROR(VLOOKUP(AF297,'2012 BPTs'!$B$12:$BX$181,CF$3,FALSE)/VLOOKUP(AF297,'2012 BPTs'!$B$12:$BX472,CF$3+3,FALSE)),0,VLOOKUP(AF297,'2012 BPTs'!$B$12:$BX$181,CF$3,FALSE)/VLOOKUP(AF297,'2012 BPTs'!$B$12:$BX472,CF$3+3,FALSE))</f>
        <v>0</v>
      </c>
      <c r="CG297" s="24">
        <f>IF(ISERROR(VLOOKUP(AG297,'2012 BPTs'!$B$12:$BX$181,CG$3,FALSE)/VLOOKUP(AG297,'2012 BPTs'!$B$12:$BX472,CG$3+3,FALSE)),0,VLOOKUP(AG297,'2012 BPTs'!$B$12:$BX$181,CG$3,FALSE)/VLOOKUP(AG297,'2012 BPTs'!$B$12:$BX472,CG$3+3,FALSE))</f>
        <v>0</v>
      </c>
      <c r="CH297" s="24">
        <f>IF(ISERROR(VLOOKUP(AH297,'2012 BPTs'!$B$12:$BX$181,CH$3,FALSE)/VLOOKUP(AH297,'2012 BPTs'!$B$12:$BX472,CH$3+3,FALSE)),0,VLOOKUP(AH297,'2012 BPTs'!$B$12:$BX$181,CH$3,FALSE)/VLOOKUP(AH297,'2012 BPTs'!$B$12:$BX472,CH$3+3,FALSE))</f>
        <v>0</v>
      </c>
      <c r="CI297" s="24">
        <f>IF(ISERROR(VLOOKUP(AI297,'2012 BPTs'!$B$12:$BX$181,CI$3,FALSE)/VLOOKUP(AI297,'2012 BPTs'!$B$12:$BX472,CI$3+3,FALSE)),0,VLOOKUP(AI297,'2012 BPTs'!$B$12:$BX$181,CI$3,FALSE)/VLOOKUP(AI297,'2012 BPTs'!$B$12:$BX472,CI$3+3,FALSE))</f>
        <v>0</v>
      </c>
      <c r="CJ297" s="24">
        <f>IF(ISERROR(VLOOKUP(AJ297,'2012 BPTs'!$B$12:$BX$181,CJ$3,FALSE)/VLOOKUP(AJ297,'2012 BPTs'!$B$12:$BX472,CJ$3+3,FALSE)),0,VLOOKUP(AJ297,'2012 BPTs'!$B$12:$BX$181,CJ$3,FALSE)/VLOOKUP(AJ297,'2012 BPTs'!$B$12:$BX472,CJ$3+3,FALSE))</f>
        <v>0</v>
      </c>
      <c r="CK297" s="24">
        <f>IF(ISERROR(VLOOKUP(AK297,'2012 BPTs'!$B$12:$BX$181,CK$3,FALSE)/VLOOKUP(AK297,'2012 BPTs'!$B$12:$BX472,CK$3+3,FALSE)),0,VLOOKUP(AK297,'2012 BPTs'!$B$12:$BX$181,CK$3,FALSE)/VLOOKUP(AK297,'2012 BPTs'!$B$12:$BX472,CK$3+3,FALSE))</f>
        <v>0</v>
      </c>
      <c r="CL297" s="24">
        <f>IF(ISERROR(VLOOKUP(AL297,'2012 BPTs'!$B$12:$BX$181,CL$3,FALSE)/VLOOKUP(AL297,'2012 BPTs'!$B$12:$BX472,CL$3+3,FALSE)),0,VLOOKUP(AL297,'2012 BPTs'!$B$12:$BX$181,CL$3,FALSE)/VLOOKUP(AL297,'2012 BPTs'!$B$12:$BX472,CL$3+3,FALSE))</f>
        <v>0</v>
      </c>
      <c r="CM297" s="24">
        <f>IF(ISERROR(VLOOKUP(AM297,'2012 BPTs'!$B$12:$BX$181,CM$3,FALSE)/VLOOKUP(AM297,'2012 BPTs'!$B$12:$BX472,CM$3+3,FALSE)),0,VLOOKUP(AM297,'2012 BPTs'!$B$12:$BX$181,CM$3,FALSE)/VLOOKUP(AM297,'2012 BPTs'!$B$12:$BX472,CM$3+3,FALSE))</f>
        <v>0</v>
      </c>
      <c r="CO297" s="24">
        <f>IF(ISERROR(VLOOKUP(AF297,'2012 BPTs'!$B$12:$BX$181,CO$3,FALSE)/VLOOKUP(AF297,'2012 BPTs'!$B$12:$BX472,CO$3+2,FALSE)),0,VLOOKUP(AF297,'2012 BPTs'!$B$12:$BX$181,CO$3,FALSE)/VLOOKUP(AF297,'2012 BPTs'!$B$12:$BX472,CO$3+2,FALSE))</f>
        <v>0</v>
      </c>
      <c r="CP297" s="24">
        <f>IF(ISERROR(VLOOKUP(AG297,'2012 BPTs'!$B$12:$BX$181,CP$3,FALSE)/VLOOKUP(AG297,'2012 BPTs'!$B$12:$BX472,CP$3+2,FALSE)),0,VLOOKUP(AG297,'2012 BPTs'!$B$12:$BX$181,CP$3,FALSE)/VLOOKUP(AG297,'2012 BPTs'!$B$12:$BX472,CP$3+2,FALSE))</f>
        <v>0</v>
      </c>
      <c r="CQ297" s="24">
        <f>IF(ISERROR(VLOOKUP(AH297,'2012 BPTs'!$B$12:$BX$181,CQ$3,FALSE)/VLOOKUP(AH297,'2012 BPTs'!$B$12:$BX472,CQ$3+2,FALSE)),0,VLOOKUP(AH297,'2012 BPTs'!$B$12:$BX$181,CQ$3,FALSE)/VLOOKUP(AH297,'2012 BPTs'!$B$12:$BX472,CQ$3+2,FALSE))</f>
        <v>0</v>
      </c>
      <c r="CR297" s="24">
        <f>IF(ISERROR(VLOOKUP(AI297,'2012 BPTs'!$B$12:$BX$181,CR$3,FALSE)/VLOOKUP(AI297,'2012 BPTs'!$B$12:$BX472,CR$3+2,FALSE)),0,VLOOKUP(AI297,'2012 BPTs'!$B$12:$BX$181,CR$3,FALSE)/VLOOKUP(AI297,'2012 BPTs'!$B$12:$BX472,CR$3+2,FALSE))</f>
        <v>0</v>
      </c>
      <c r="CS297" s="24">
        <f>IF(ISERROR(VLOOKUP(AJ297,'2012 BPTs'!$B$12:$BX$181,CS$3,FALSE)/VLOOKUP(AJ297,'2012 BPTs'!$B$12:$BX472,CS$3+2,FALSE)),0,VLOOKUP(AJ297,'2012 BPTs'!$B$12:$BX$181,CS$3,FALSE)/VLOOKUP(AJ297,'2012 BPTs'!$B$12:$BX472,CS$3+2,FALSE))</f>
        <v>0</v>
      </c>
      <c r="CT297" s="24">
        <f>IF(ISERROR(VLOOKUP(AK297,'2012 BPTs'!$B$12:$BX$181,CT$3,FALSE)/VLOOKUP(AK297,'2012 BPTs'!$B$12:$BX472,CT$3+2,FALSE)),0,VLOOKUP(AK297,'2012 BPTs'!$B$12:$BX$181,CT$3,FALSE)/VLOOKUP(AK297,'2012 BPTs'!$B$12:$BX472,CT$3+2,FALSE))</f>
        <v>0</v>
      </c>
      <c r="CU297" s="24">
        <f>IF(ISERROR(VLOOKUP(AL297,'2012 BPTs'!$B$12:$BX$181,CU$3,FALSE)/VLOOKUP(AL297,'2012 BPTs'!$B$12:$BX472,CU$3+2,FALSE)),0,VLOOKUP(AL297,'2012 BPTs'!$B$12:$BX$181,CU$3,FALSE)/VLOOKUP(AL297,'2012 BPTs'!$B$12:$BX472,CU$3+2,FALSE))</f>
        <v>0</v>
      </c>
      <c r="CV297" s="24">
        <f>IF(ISERROR(VLOOKUP(AM297,'2012 BPTs'!$B$12:$BX$181,CV$3,FALSE)/VLOOKUP(AM297,'2012 BPTs'!$B$12:$BX472,CV$3+2,FALSE)),0,VLOOKUP(AM297,'2012 BPTs'!$B$12:$BX$181,CV$3,FALSE)/VLOOKUP(AM297,'2012 BPTs'!$B$12:$BX472,CV$3+2,FALSE))</f>
        <v>0</v>
      </c>
      <c r="CX297" s="93">
        <f>'2014 BPTs'!BR133</f>
        <v>0</v>
      </c>
      <c r="CY297" s="93">
        <f>'2014 BPTs'!BS133</f>
        <v>0</v>
      </c>
    </row>
    <row r="298" spans="2:103" x14ac:dyDescent="0.2">
      <c r="B298" s="2" t="s">
        <v>213</v>
      </c>
      <c r="C298" s="2">
        <f>'2014 BPTs'!E134</f>
        <v>0</v>
      </c>
      <c r="D298" s="2">
        <f t="shared" si="100"/>
        <v>0</v>
      </c>
      <c r="E298" s="4">
        <f>'2014 BPTs'!F134</f>
        <v>0</v>
      </c>
      <c r="F298" s="88">
        <f>'2014 BPTs'!G134</f>
        <v>0</v>
      </c>
      <c r="G298" s="53">
        <f>'2014 BPTs'!I134</f>
        <v>0</v>
      </c>
      <c r="H298" s="88">
        <f>'2014 BPTs'!J134</f>
        <v>0</v>
      </c>
      <c r="I298" s="4">
        <f>'2014 BPTs'!K134</f>
        <v>0</v>
      </c>
      <c r="J298" s="5">
        <f>'2014 BPTs'!M134</f>
        <v>0</v>
      </c>
      <c r="K298" s="99">
        <f>'2014 BPTs'!BL134</f>
        <v>0</v>
      </c>
      <c r="L298" s="100">
        <f t="shared" si="85"/>
        <v>0</v>
      </c>
      <c r="M298" s="101">
        <f t="shared" si="86"/>
        <v>0</v>
      </c>
      <c r="N298" s="102">
        <f t="shared" si="92"/>
        <v>0</v>
      </c>
      <c r="O298" s="103">
        <f>'2014 BPTs'!BM134</f>
        <v>0</v>
      </c>
      <c r="P298" s="100">
        <f t="shared" si="87"/>
        <v>0</v>
      </c>
      <c r="Q298" s="101">
        <f t="shared" si="88"/>
        <v>0</v>
      </c>
      <c r="R298" s="104">
        <f t="shared" si="89"/>
        <v>0</v>
      </c>
      <c r="S298" s="105">
        <f t="shared" si="93"/>
        <v>0</v>
      </c>
      <c r="T298" s="104">
        <f t="shared" si="90"/>
        <v>0</v>
      </c>
      <c r="U298" s="121">
        <f>IF(K298=0,0,IF(B298="Manual",(S298-O298-AP298*(O298/(O298+Z298)))/S298,'2014 BPTs'!BP134))</f>
        <v>0</v>
      </c>
      <c r="V298" s="99">
        <f>'2014 BPTs'!BN134</f>
        <v>0</v>
      </c>
      <c r="W298" s="100">
        <f t="shared" si="101"/>
        <v>0</v>
      </c>
      <c r="X298" s="103">
        <f t="shared" si="91"/>
        <v>0</v>
      </c>
      <c r="Y298" s="102">
        <f t="shared" si="94"/>
        <v>0</v>
      </c>
      <c r="Z298" s="103">
        <f>'2014 BPTs'!BO134</f>
        <v>0</v>
      </c>
      <c r="AA298" s="104">
        <f t="shared" si="95"/>
        <v>0</v>
      </c>
      <c r="AB298" s="106">
        <f>IF(W298=0,0,IF(B298="Manual",(V298-Z298-AP298*(Z298/(Z298+O298)))/V298,'2014 BPTs'!BQ134))</f>
        <v>0</v>
      </c>
      <c r="AD298" s="2" t="str">
        <f t="shared" si="96"/>
        <v>00-0</v>
      </c>
      <c r="AE298" s="2">
        <f>'2014 BPTs'!BA134</f>
        <v>0</v>
      </c>
      <c r="AF298" s="2" t="str">
        <f>IF(B298="Auto",'2014 BPTs'!BB134,D298&amp;E298&amp;"-"&amp;F298)</f>
        <v/>
      </c>
      <c r="AG298" s="2" t="str">
        <f>'2014 BPTs'!BC134</f>
        <v/>
      </c>
      <c r="AH298" s="2" t="str">
        <f>'2014 BPTs'!BD134</f>
        <v/>
      </c>
      <c r="AI298" s="2" t="str">
        <f>'2014 BPTs'!BE134</f>
        <v/>
      </c>
      <c r="AJ298" s="2" t="str">
        <f>'2014 BPTs'!BF134</f>
        <v/>
      </c>
      <c r="AK298" s="2" t="str">
        <f>'2014 BPTs'!BG134</f>
        <v/>
      </c>
      <c r="AL298" s="2" t="str">
        <f>'2014 BPTs'!BH134</f>
        <v/>
      </c>
      <c r="AM298" s="2" t="str">
        <f>'2014 BPTs'!BI134</f>
        <v/>
      </c>
      <c r="AO298" s="128">
        <f>'2014 BPTs'!AJ134*'2014 BPTs'!BK134</f>
        <v>0</v>
      </c>
      <c r="AP298" s="128">
        <f>'2014 BPTs'!AK134*'2014 BPTs'!BK134</f>
        <v>0</v>
      </c>
      <c r="AR298" s="5">
        <f>IF(B298="Auto",'2014 BPTs'!M134,J298)</f>
        <v>0</v>
      </c>
      <c r="AS298" s="5">
        <f>'2014 BPTs'!O134</f>
        <v>0</v>
      </c>
      <c r="AT298" s="5">
        <f>'2014 BPTs'!Q134</f>
        <v>0</v>
      </c>
      <c r="AU298" s="5">
        <f>'2014 BPTs'!S134</f>
        <v>0</v>
      </c>
      <c r="AV298" s="5">
        <f>'2014 BPTs'!U134</f>
        <v>0</v>
      </c>
      <c r="AW298" s="5">
        <f>'2014 BPTs'!W134</f>
        <v>0</v>
      </c>
      <c r="AX298" s="5">
        <f>'2014 BPTs'!Y134</f>
        <v>0</v>
      </c>
      <c r="AY298" s="5">
        <f>'2014 BPTs'!AA134</f>
        <v>0</v>
      </c>
      <c r="BA298" s="24">
        <f>IF(ISNA(VLOOKUP(AF298,'2012 BPTs'!$B$12:$BX$181,BA$3,FALSE)),0,VLOOKUP(AF298,'2012 BPTs'!$B$12:$BX$181,BA$3,FALSE))</f>
        <v>0</v>
      </c>
      <c r="BB298" s="24">
        <f>IF(ISNA(VLOOKUP(AG298,'2012 BPTs'!$B$12:$BX$181,BB$3,FALSE)),0,VLOOKUP(AG298,'2012 BPTs'!$B$12:$BX$181,BB$3,FALSE))</f>
        <v>0</v>
      </c>
      <c r="BC298" s="24">
        <f>IF(ISNA(VLOOKUP(AH298,'2012 BPTs'!$B$12:$BX$181,BC$3,FALSE)),0,VLOOKUP(AH298,'2012 BPTs'!$B$12:$BX$181,BC$3,FALSE))</f>
        <v>0</v>
      </c>
      <c r="BD298" s="24">
        <f>IF(ISNA(VLOOKUP(AI298,'2012 BPTs'!$B$12:$BX$181,BD$3,FALSE)),0,VLOOKUP(AI298,'2012 BPTs'!$B$12:$BX$181,BD$3,FALSE))</f>
        <v>0</v>
      </c>
      <c r="BE298" s="24">
        <f>IF(ISNA(VLOOKUP(AJ298,'2012 BPTs'!$B$12:$BX$181,BE$3,FALSE)),0,VLOOKUP(AJ298,'2012 BPTs'!$B$12:$BX$181,BE$3,FALSE))</f>
        <v>0</v>
      </c>
      <c r="BF298" s="24">
        <f>IF(ISNA(VLOOKUP(AK298,'2012 BPTs'!$B$12:$BX$181,BF$3,FALSE)),0,VLOOKUP(AK298,'2012 BPTs'!$B$12:$BX$181,BF$3,FALSE))</f>
        <v>0</v>
      </c>
      <c r="BG298" s="24">
        <f>IF(ISNA(VLOOKUP(AL298,'2012 BPTs'!$B$12:$BX$181,BG$3,FALSE)),0,VLOOKUP(AL298,'2012 BPTs'!$B$12:$BX$181,BG$3,FALSE))</f>
        <v>0</v>
      </c>
      <c r="BH298" s="24">
        <f>IF(ISNA(VLOOKUP(AM298,'2012 BPTs'!$B$12:$BX$181,BH$3,FALSE)),0,VLOOKUP(AM298,'2012 BPTs'!$B$12:$BX$181,BH$3,FALSE))</f>
        <v>0</v>
      </c>
      <c r="BJ298" s="24">
        <f>IF(ISNA(VLOOKUP(AF298,'2012 BPTs'!$B$12:$BX$181,BJ$3,FALSE)),0,VLOOKUP(AF298,'2012 BPTs'!$B$12:$BX$181,BJ$3,FALSE))</f>
        <v>0</v>
      </c>
      <c r="BK298" s="24">
        <f>IF(ISNA(VLOOKUP(AG298,'2012 BPTs'!$B$12:$BX$181,BK$3,FALSE)),0,VLOOKUP(AG298,'2012 BPTs'!$B$12:$BX$181,BK$3,FALSE))</f>
        <v>0</v>
      </c>
      <c r="BL298" s="24">
        <f>IF(ISNA(VLOOKUP(AH298,'2012 BPTs'!$B$12:$BX$181,BL$3,FALSE)),0,VLOOKUP(AH298,'2012 BPTs'!$B$12:$BX$181,BL$3,FALSE))</f>
        <v>0</v>
      </c>
      <c r="BM298" s="24">
        <f>IF(ISNA(VLOOKUP(AI298,'2012 BPTs'!$B$12:$BX$181,BM$3,FALSE)),0,VLOOKUP(AI298,'2012 BPTs'!$B$12:$BX$181,BM$3,FALSE))</f>
        <v>0</v>
      </c>
      <c r="BN298" s="24">
        <f>IF(ISNA(VLOOKUP(AJ298,'2012 BPTs'!$B$12:$BX$181,BN$3,FALSE)),0,VLOOKUP(AJ298,'2012 BPTs'!$B$12:$BX$181,BN$3,FALSE))</f>
        <v>0</v>
      </c>
      <c r="BO298" s="24">
        <f>IF(ISNA(VLOOKUP(AK298,'2012 BPTs'!$B$12:$BX$181,BO$3,FALSE)),0,VLOOKUP(AK298,'2012 BPTs'!$B$12:$BX$181,BO$3,FALSE))</f>
        <v>0</v>
      </c>
      <c r="BP298" s="24">
        <f>IF(ISNA(VLOOKUP(AL298,'2012 BPTs'!$B$12:$BX$181,BP$3,FALSE)),0,VLOOKUP(AL298,'2012 BPTs'!$B$12:$BX$181,BP$3,FALSE))</f>
        <v>0</v>
      </c>
      <c r="BQ298" s="24">
        <f>IF(ISNA(VLOOKUP(AM298,'2012 BPTs'!$B$12:$BX$181,BQ$3,FALSE)),0,VLOOKUP(AM298,'2012 BPTs'!$B$12:$BX$181,BQ$3,FALSE))</f>
        <v>0</v>
      </c>
      <c r="BS298" s="77">
        <f t="shared" si="97"/>
        <v>0</v>
      </c>
      <c r="BT298" s="68">
        <f t="shared" si="98"/>
        <v>0</v>
      </c>
      <c r="BU298" s="68">
        <f t="shared" si="99"/>
        <v>0</v>
      </c>
      <c r="BW298" s="24">
        <f>IF(ISNA(VLOOKUP(AF298,'2012 BPTs'!$B$12:$BX$181,BW$3,FALSE)),0,VLOOKUP(AF298,'2012 BPTs'!$B$12:$BX$181,BW$3,FALSE))</f>
        <v>0</v>
      </c>
      <c r="BX298" s="24">
        <f>IF(ISNA(VLOOKUP(AG298,'2012 BPTs'!$B$12:$BX$181,BX$3,FALSE)),0,VLOOKUP(AG298,'2012 BPTs'!$B$12:$BX$181,BX$3,FALSE))</f>
        <v>0</v>
      </c>
      <c r="BY298" s="24">
        <f>IF(ISNA(VLOOKUP(AH298,'2012 BPTs'!$B$12:$BX$181,BY$3,FALSE)),0,VLOOKUP(AH298,'2012 BPTs'!$B$12:$BX$181,BY$3,FALSE))</f>
        <v>0</v>
      </c>
      <c r="BZ298" s="24">
        <f>IF(ISNA(VLOOKUP(AI298,'2012 BPTs'!$B$12:$BX$181,BZ$3,FALSE)),0,VLOOKUP(AI298,'2012 BPTs'!$B$12:$BX$181,BZ$3,FALSE))</f>
        <v>0</v>
      </c>
      <c r="CA298" s="24">
        <f>IF(ISNA(VLOOKUP(AJ298,'2012 BPTs'!$B$12:$BX$181,CA$3,FALSE)),0,VLOOKUP(AJ298,'2012 BPTs'!$B$12:$BX$181,CA$3,FALSE))</f>
        <v>0</v>
      </c>
      <c r="CB298" s="24">
        <f>IF(ISNA(VLOOKUP(AK298,'2012 BPTs'!$B$12:$BX$181,CB$3,FALSE)),0,VLOOKUP(AK298,'2012 BPTs'!$B$12:$BX$181,CB$3,FALSE))</f>
        <v>0</v>
      </c>
      <c r="CC298" s="24">
        <f>IF(ISNA(VLOOKUP(AL298,'2012 BPTs'!$B$12:$BX$181,CC$3,FALSE)),0,VLOOKUP(AL298,'2012 BPTs'!$B$12:$BX$181,CC$3,FALSE))</f>
        <v>0</v>
      </c>
      <c r="CD298" s="24">
        <f>IF(ISNA(VLOOKUP(AM298,'2012 BPTs'!$B$12:$BX$181,CD$3,FALSE)),0,VLOOKUP(AM298,'2012 BPTs'!$B$12:$BX$181,CD$3,FALSE))</f>
        <v>0</v>
      </c>
      <c r="CF298" s="24">
        <f>IF(ISERROR(VLOOKUP(AF298,'2012 BPTs'!$B$12:$BX$181,CF$3,FALSE)/VLOOKUP(AF298,'2012 BPTs'!$B$12:$BX473,CF$3+3,FALSE)),0,VLOOKUP(AF298,'2012 BPTs'!$B$12:$BX$181,CF$3,FALSE)/VLOOKUP(AF298,'2012 BPTs'!$B$12:$BX473,CF$3+3,FALSE))</f>
        <v>0</v>
      </c>
      <c r="CG298" s="24">
        <f>IF(ISERROR(VLOOKUP(AG298,'2012 BPTs'!$B$12:$BX$181,CG$3,FALSE)/VLOOKUP(AG298,'2012 BPTs'!$B$12:$BX473,CG$3+3,FALSE)),0,VLOOKUP(AG298,'2012 BPTs'!$B$12:$BX$181,CG$3,FALSE)/VLOOKUP(AG298,'2012 BPTs'!$B$12:$BX473,CG$3+3,FALSE))</f>
        <v>0</v>
      </c>
      <c r="CH298" s="24">
        <f>IF(ISERROR(VLOOKUP(AH298,'2012 BPTs'!$B$12:$BX$181,CH$3,FALSE)/VLOOKUP(AH298,'2012 BPTs'!$B$12:$BX473,CH$3+3,FALSE)),0,VLOOKUP(AH298,'2012 BPTs'!$B$12:$BX$181,CH$3,FALSE)/VLOOKUP(AH298,'2012 BPTs'!$B$12:$BX473,CH$3+3,FALSE))</f>
        <v>0</v>
      </c>
      <c r="CI298" s="24">
        <f>IF(ISERROR(VLOOKUP(AI298,'2012 BPTs'!$B$12:$BX$181,CI$3,FALSE)/VLOOKUP(AI298,'2012 BPTs'!$B$12:$BX473,CI$3+3,FALSE)),0,VLOOKUP(AI298,'2012 BPTs'!$B$12:$BX$181,CI$3,FALSE)/VLOOKUP(AI298,'2012 BPTs'!$B$12:$BX473,CI$3+3,FALSE))</f>
        <v>0</v>
      </c>
      <c r="CJ298" s="24">
        <f>IF(ISERROR(VLOOKUP(AJ298,'2012 BPTs'!$B$12:$BX$181,CJ$3,FALSE)/VLOOKUP(AJ298,'2012 BPTs'!$B$12:$BX473,CJ$3+3,FALSE)),0,VLOOKUP(AJ298,'2012 BPTs'!$B$12:$BX$181,CJ$3,FALSE)/VLOOKUP(AJ298,'2012 BPTs'!$B$12:$BX473,CJ$3+3,FALSE))</f>
        <v>0</v>
      </c>
      <c r="CK298" s="24">
        <f>IF(ISERROR(VLOOKUP(AK298,'2012 BPTs'!$B$12:$BX$181,CK$3,FALSE)/VLOOKUP(AK298,'2012 BPTs'!$B$12:$BX473,CK$3+3,FALSE)),0,VLOOKUP(AK298,'2012 BPTs'!$B$12:$BX$181,CK$3,FALSE)/VLOOKUP(AK298,'2012 BPTs'!$B$12:$BX473,CK$3+3,FALSE))</f>
        <v>0</v>
      </c>
      <c r="CL298" s="24">
        <f>IF(ISERROR(VLOOKUP(AL298,'2012 BPTs'!$B$12:$BX$181,CL$3,FALSE)/VLOOKUP(AL298,'2012 BPTs'!$B$12:$BX473,CL$3+3,FALSE)),0,VLOOKUP(AL298,'2012 BPTs'!$B$12:$BX$181,CL$3,FALSE)/VLOOKUP(AL298,'2012 BPTs'!$B$12:$BX473,CL$3+3,FALSE))</f>
        <v>0</v>
      </c>
      <c r="CM298" s="24">
        <f>IF(ISERROR(VLOOKUP(AM298,'2012 BPTs'!$B$12:$BX$181,CM$3,FALSE)/VLOOKUP(AM298,'2012 BPTs'!$B$12:$BX473,CM$3+3,FALSE)),0,VLOOKUP(AM298,'2012 BPTs'!$B$12:$BX$181,CM$3,FALSE)/VLOOKUP(AM298,'2012 BPTs'!$B$12:$BX473,CM$3+3,FALSE))</f>
        <v>0</v>
      </c>
      <c r="CO298" s="24">
        <f>IF(ISERROR(VLOOKUP(AF298,'2012 BPTs'!$B$12:$BX$181,CO$3,FALSE)/VLOOKUP(AF298,'2012 BPTs'!$B$12:$BX473,CO$3+2,FALSE)),0,VLOOKUP(AF298,'2012 BPTs'!$B$12:$BX$181,CO$3,FALSE)/VLOOKUP(AF298,'2012 BPTs'!$B$12:$BX473,CO$3+2,FALSE))</f>
        <v>0</v>
      </c>
      <c r="CP298" s="24">
        <f>IF(ISERROR(VLOOKUP(AG298,'2012 BPTs'!$B$12:$BX$181,CP$3,FALSE)/VLOOKUP(AG298,'2012 BPTs'!$B$12:$BX473,CP$3+2,FALSE)),0,VLOOKUP(AG298,'2012 BPTs'!$B$12:$BX$181,CP$3,FALSE)/VLOOKUP(AG298,'2012 BPTs'!$B$12:$BX473,CP$3+2,FALSE))</f>
        <v>0</v>
      </c>
      <c r="CQ298" s="24">
        <f>IF(ISERROR(VLOOKUP(AH298,'2012 BPTs'!$B$12:$BX$181,CQ$3,FALSE)/VLOOKUP(AH298,'2012 BPTs'!$B$12:$BX473,CQ$3+2,FALSE)),0,VLOOKUP(AH298,'2012 BPTs'!$B$12:$BX$181,CQ$3,FALSE)/VLOOKUP(AH298,'2012 BPTs'!$B$12:$BX473,CQ$3+2,FALSE))</f>
        <v>0</v>
      </c>
      <c r="CR298" s="24">
        <f>IF(ISERROR(VLOOKUP(AI298,'2012 BPTs'!$B$12:$BX$181,CR$3,FALSE)/VLOOKUP(AI298,'2012 BPTs'!$B$12:$BX473,CR$3+2,FALSE)),0,VLOOKUP(AI298,'2012 BPTs'!$B$12:$BX$181,CR$3,FALSE)/VLOOKUP(AI298,'2012 BPTs'!$B$12:$BX473,CR$3+2,FALSE))</f>
        <v>0</v>
      </c>
      <c r="CS298" s="24">
        <f>IF(ISERROR(VLOOKUP(AJ298,'2012 BPTs'!$B$12:$BX$181,CS$3,FALSE)/VLOOKUP(AJ298,'2012 BPTs'!$B$12:$BX473,CS$3+2,FALSE)),0,VLOOKUP(AJ298,'2012 BPTs'!$B$12:$BX$181,CS$3,FALSE)/VLOOKUP(AJ298,'2012 BPTs'!$B$12:$BX473,CS$3+2,FALSE))</f>
        <v>0</v>
      </c>
      <c r="CT298" s="24">
        <f>IF(ISERROR(VLOOKUP(AK298,'2012 BPTs'!$B$12:$BX$181,CT$3,FALSE)/VLOOKUP(AK298,'2012 BPTs'!$B$12:$BX473,CT$3+2,FALSE)),0,VLOOKUP(AK298,'2012 BPTs'!$B$12:$BX$181,CT$3,FALSE)/VLOOKUP(AK298,'2012 BPTs'!$B$12:$BX473,CT$3+2,FALSE))</f>
        <v>0</v>
      </c>
      <c r="CU298" s="24">
        <f>IF(ISERROR(VLOOKUP(AL298,'2012 BPTs'!$B$12:$BX$181,CU$3,FALSE)/VLOOKUP(AL298,'2012 BPTs'!$B$12:$BX473,CU$3+2,FALSE)),0,VLOOKUP(AL298,'2012 BPTs'!$B$12:$BX$181,CU$3,FALSE)/VLOOKUP(AL298,'2012 BPTs'!$B$12:$BX473,CU$3+2,FALSE))</f>
        <v>0</v>
      </c>
      <c r="CV298" s="24">
        <f>IF(ISERROR(VLOOKUP(AM298,'2012 BPTs'!$B$12:$BX$181,CV$3,FALSE)/VLOOKUP(AM298,'2012 BPTs'!$B$12:$BX473,CV$3+2,FALSE)),0,VLOOKUP(AM298,'2012 BPTs'!$B$12:$BX$181,CV$3,FALSE)/VLOOKUP(AM298,'2012 BPTs'!$B$12:$BX473,CV$3+2,FALSE))</f>
        <v>0</v>
      </c>
      <c r="CX298" s="93">
        <f>'2014 BPTs'!BR134</f>
        <v>0</v>
      </c>
      <c r="CY298" s="93">
        <f>'2014 BPTs'!BS134</f>
        <v>0</v>
      </c>
    </row>
    <row r="299" spans="2:103" x14ac:dyDescent="0.2">
      <c r="B299" s="2" t="s">
        <v>213</v>
      </c>
      <c r="C299" s="2">
        <f>'2014 BPTs'!E135</f>
        <v>0</v>
      </c>
      <c r="D299" s="2">
        <f t="shared" si="100"/>
        <v>0</v>
      </c>
      <c r="E299" s="4">
        <f>'2014 BPTs'!F135</f>
        <v>0</v>
      </c>
      <c r="F299" s="88">
        <f>'2014 BPTs'!G135</f>
        <v>0</v>
      </c>
      <c r="G299" s="53">
        <f>'2014 BPTs'!I135</f>
        <v>0</v>
      </c>
      <c r="H299" s="88">
        <f>'2014 BPTs'!J135</f>
        <v>0</v>
      </c>
      <c r="I299" s="4">
        <f>'2014 BPTs'!K135</f>
        <v>0</v>
      </c>
      <c r="J299" s="5">
        <f>'2014 BPTs'!M135</f>
        <v>0</v>
      </c>
      <c r="K299" s="99">
        <f>'2014 BPTs'!BL135</f>
        <v>0</v>
      </c>
      <c r="L299" s="100">
        <f t="shared" si="85"/>
        <v>0</v>
      </c>
      <c r="M299" s="101">
        <f t="shared" si="86"/>
        <v>0</v>
      </c>
      <c r="N299" s="102">
        <f t="shared" si="92"/>
        <v>0</v>
      </c>
      <c r="O299" s="103">
        <f>'2014 BPTs'!BM135</f>
        <v>0</v>
      </c>
      <c r="P299" s="100">
        <f t="shared" si="87"/>
        <v>0</v>
      </c>
      <c r="Q299" s="101">
        <f t="shared" si="88"/>
        <v>0</v>
      </c>
      <c r="R299" s="104">
        <f t="shared" si="89"/>
        <v>0</v>
      </c>
      <c r="S299" s="105">
        <f t="shared" si="93"/>
        <v>0</v>
      </c>
      <c r="T299" s="104">
        <f t="shared" si="90"/>
        <v>0</v>
      </c>
      <c r="U299" s="121">
        <f>IF(K299=0,0,IF(B299="Manual",(S299-O299-AP299*(O299/(O299+Z299)))/S299,'2014 BPTs'!BP135))</f>
        <v>0</v>
      </c>
      <c r="V299" s="99">
        <f>'2014 BPTs'!BN135</f>
        <v>0</v>
      </c>
      <c r="W299" s="100">
        <f t="shared" si="101"/>
        <v>0</v>
      </c>
      <c r="X299" s="103">
        <f t="shared" si="91"/>
        <v>0</v>
      </c>
      <c r="Y299" s="102">
        <f t="shared" si="94"/>
        <v>0</v>
      </c>
      <c r="Z299" s="103">
        <f>'2014 BPTs'!BO135</f>
        <v>0</v>
      </c>
      <c r="AA299" s="104">
        <f t="shared" si="95"/>
        <v>0</v>
      </c>
      <c r="AB299" s="106">
        <f>IF(W299=0,0,IF(B299="Manual",(V299-Z299-AP299*(Z299/(Z299+O299)))/V299,'2014 BPTs'!BQ135))</f>
        <v>0</v>
      </c>
      <c r="AD299" s="2" t="str">
        <f t="shared" si="96"/>
        <v>00-0</v>
      </c>
      <c r="AE299" s="2">
        <f>'2014 BPTs'!BA135</f>
        <v>0</v>
      </c>
      <c r="AF299" s="2" t="str">
        <f>IF(B299="Auto",'2014 BPTs'!BB135,D299&amp;E299&amp;"-"&amp;F299)</f>
        <v/>
      </c>
      <c r="AG299" s="2" t="str">
        <f>'2014 BPTs'!BC135</f>
        <v/>
      </c>
      <c r="AH299" s="2" t="str">
        <f>'2014 BPTs'!BD135</f>
        <v/>
      </c>
      <c r="AI299" s="2" t="str">
        <f>'2014 BPTs'!BE135</f>
        <v/>
      </c>
      <c r="AJ299" s="2" t="str">
        <f>'2014 BPTs'!BF135</f>
        <v/>
      </c>
      <c r="AK299" s="2" t="str">
        <f>'2014 BPTs'!BG135</f>
        <v/>
      </c>
      <c r="AL299" s="2" t="str">
        <f>'2014 BPTs'!BH135</f>
        <v/>
      </c>
      <c r="AM299" s="2" t="str">
        <f>'2014 BPTs'!BI135</f>
        <v/>
      </c>
      <c r="AO299" s="128">
        <f>'2014 BPTs'!AJ135*'2014 BPTs'!BK135</f>
        <v>0</v>
      </c>
      <c r="AP299" s="128">
        <f>'2014 BPTs'!AK135*'2014 BPTs'!BK135</f>
        <v>0</v>
      </c>
      <c r="AR299" s="5">
        <f>IF(B299="Auto",'2014 BPTs'!M135,J299)</f>
        <v>0</v>
      </c>
      <c r="AS299" s="5">
        <f>'2014 BPTs'!O135</f>
        <v>0</v>
      </c>
      <c r="AT299" s="5">
        <f>'2014 BPTs'!Q135</f>
        <v>0</v>
      </c>
      <c r="AU299" s="5">
        <f>'2014 BPTs'!S135</f>
        <v>0</v>
      </c>
      <c r="AV299" s="5">
        <f>'2014 BPTs'!U135</f>
        <v>0</v>
      </c>
      <c r="AW299" s="5">
        <f>'2014 BPTs'!W135</f>
        <v>0</v>
      </c>
      <c r="AX299" s="5">
        <f>'2014 BPTs'!Y135</f>
        <v>0</v>
      </c>
      <c r="AY299" s="5">
        <f>'2014 BPTs'!AA135</f>
        <v>0</v>
      </c>
      <c r="BA299" s="24">
        <f>IF(ISNA(VLOOKUP(AF299,'2012 BPTs'!$B$12:$BX$181,BA$3,FALSE)),0,VLOOKUP(AF299,'2012 BPTs'!$B$12:$BX$181,BA$3,FALSE))</f>
        <v>0</v>
      </c>
      <c r="BB299" s="24">
        <f>IF(ISNA(VLOOKUP(AG299,'2012 BPTs'!$B$12:$BX$181,BB$3,FALSE)),0,VLOOKUP(AG299,'2012 BPTs'!$B$12:$BX$181,BB$3,FALSE))</f>
        <v>0</v>
      </c>
      <c r="BC299" s="24">
        <f>IF(ISNA(VLOOKUP(AH299,'2012 BPTs'!$B$12:$BX$181,BC$3,FALSE)),0,VLOOKUP(AH299,'2012 BPTs'!$B$12:$BX$181,BC$3,FALSE))</f>
        <v>0</v>
      </c>
      <c r="BD299" s="24">
        <f>IF(ISNA(VLOOKUP(AI299,'2012 BPTs'!$B$12:$BX$181,BD$3,FALSE)),0,VLOOKUP(AI299,'2012 BPTs'!$B$12:$BX$181,BD$3,FALSE))</f>
        <v>0</v>
      </c>
      <c r="BE299" s="24">
        <f>IF(ISNA(VLOOKUP(AJ299,'2012 BPTs'!$B$12:$BX$181,BE$3,FALSE)),0,VLOOKUP(AJ299,'2012 BPTs'!$B$12:$BX$181,BE$3,FALSE))</f>
        <v>0</v>
      </c>
      <c r="BF299" s="24">
        <f>IF(ISNA(VLOOKUP(AK299,'2012 BPTs'!$B$12:$BX$181,BF$3,FALSE)),0,VLOOKUP(AK299,'2012 BPTs'!$B$12:$BX$181,BF$3,FALSE))</f>
        <v>0</v>
      </c>
      <c r="BG299" s="24">
        <f>IF(ISNA(VLOOKUP(AL299,'2012 BPTs'!$B$12:$BX$181,BG$3,FALSE)),0,VLOOKUP(AL299,'2012 BPTs'!$B$12:$BX$181,BG$3,FALSE))</f>
        <v>0</v>
      </c>
      <c r="BH299" s="24">
        <f>IF(ISNA(VLOOKUP(AM299,'2012 BPTs'!$B$12:$BX$181,BH$3,FALSE)),0,VLOOKUP(AM299,'2012 BPTs'!$B$12:$BX$181,BH$3,FALSE))</f>
        <v>0</v>
      </c>
      <c r="BJ299" s="24">
        <f>IF(ISNA(VLOOKUP(AF299,'2012 BPTs'!$B$12:$BX$181,BJ$3,FALSE)),0,VLOOKUP(AF299,'2012 BPTs'!$B$12:$BX$181,BJ$3,FALSE))</f>
        <v>0</v>
      </c>
      <c r="BK299" s="24">
        <f>IF(ISNA(VLOOKUP(AG299,'2012 BPTs'!$B$12:$BX$181,BK$3,FALSE)),0,VLOOKUP(AG299,'2012 BPTs'!$B$12:$BX$181,BK$3,FALSE))</f>
        <v>0</v>
      </c>
      <c r="BL299" s="24">
        <f>IF(ISNA(VLOOKUP(AH299,'2012 BPTs'!$B$12:$BX$181,BL$3,FALSE)),0,VLOOKUP(AH299,'2012 BPTs'!$B$12:$BX$181,BL$3,FALSE))</f>
        <v>0</v>
      </c>
      <c r="BM299" s="24">
        <f>IF(ISNA(VLOOKUP(AI299,'2012 BPTs'!$B$12:$BX$181,BM$3,FALSE)),0,VLOOKUP(AI299,'2012 BPTs'!$B$12:$BX$181,BM$3,FALSE))</f>
        <v>0</v>
      </c>
      <c r="BN299" s="24">
        <f>IF(ISNA(VLOOKUP(AJ299,'2012 BPTs'!$B$12:$BX$181,BN$3,FALSE)),0,VLOOKUP(AJ299,'2012 BPTs'!$B$12:$BX$181,BN$3,FALSE))</f>
        <v>0</v>
      </c>
      <c r="BO299" s="24">
        <f>IF(ISNA(VLOOKUP(AK299,'2012 BPTs'!$B$12:$BX$181,BO$3,FALSE)),0,VLOOKUP(AK299,'2012 BPTs'!$B$12:$BX$181,BO$3,FALSE))</f>
        <v>0</v>
      </c>
      <c r="BP299" s="24">
        <f>IF(ISNA(VLOOKUP(AL299,'2012 BPTs'!$B$12:$BX$181,BP$3,FALSE)),0,VLOOKUP(AL299,'2012 BPTs'!$B$12:$BX$181,BP$3,FALSE))</f>
        <v>0</v>
      </c>
      <c r="BQ299" s="24">
        <f>IF(ISNA(VLOOKUP(AM299,'2012 BPTs'!$B$12:$BX$181,BQ$3,FALSE)),0,VLOOKUP(AM299,'2012 BPTs'!$B$12:$BX$181,BQ$3,FALSE))</f>
        <v>0</v>
      </c>
      <c r="BS299" s="77">
        <f t="shared" si="97"/>
        <v>0</v>
      </c>
      <c r="BT299" s="68">
        <f t="shared" si="98"/>
        <v>0</v>
      </c>
      <c r="BU299" s="68">
        <f t="shared" si="99"/>
        <v>0</v>
      </c>
      <c r="BW299" s="24">
        <f>IF(ISNA(VLOOKUP(AF299,'2012 BPTs'!$B$12:$BX$181,BW$3,FALSE)),0,VLOOKUP(AF299,'2012 BPTs'!$B$12:$BX$181,BW$3,FALSE))</f>
        <v>0</v>
      </c>
      <c r="BX299" s="24">
        <f>IF(ISNA(VLOOKUP(AG299,'2012 BPTs'!$B$12:$BX$181,BX$3,FALSE)),0,VLOOKUP(AG299,'2012 BPTs'!$B$12:$BX$181,BX$3,FALSE))</f>
        <v>0</v>
      </c>
      <c r="BY299" s="24">
        <f>IF(ISNA(VLOOKUP(AH299,'2012 BPTs'!$B$12:$BX$181,BY$3,FALSE)),0,VLOOKUP(AH299,'2012 BPTs'!$B$12:$BX$181,BY$3,FALSE))</f>
        <v>0</v>
      </c>
      <c r="BZ299" s="24">
        <f>IF(ISNA(VLOOKUP(AI299,'2012 BPTs'!$B$12:$BX$181,BZ$3,FALSE)),0,VLOOKUP(AI299,'2012 BPTs'!$B$12:$BX$181,BZ$3,FALSE))</f>
        <v>0</v>
      </c>
      <c r="CA299" s="24">
        <f>IF(ISNA(VLOOKUP(AJ299,'2012 BPTs'!$B$12:$BX$181,CA$3,FALSE)),0,VLOOKUP(AJ299,'2012 BPTs'!$B$12:$BX$181,CA$3,FALSE))</f>
        <v>0</v>
      </c>
      <c r="CB299" s="24">
        <f>IF(ISNA(VLOOKUP(AK299,'2012 BPTs'!$B$12:$BX$181,CB$3,FALSE)),0,VLOOKUP(AK299,'2012 BPTs'!$B$12:$BX$181,CB$3,FALSE))</f>
        <v>0</v>
      </c>
      <c r="CC299" s="24">
        <f>IF(ISNA(VLOOKUP(AL299,'2012 BPTs'!$B$12:$BX$181,CC$3,FALSE)),0,VLOOKUP(AL299,'2012 BPTs'!$B$12:$BX$181,CC$3,FALSE))</f>
        <v>0</v>
      </c>
      <c r="CD299" s="24">
        <f>IF(ISNA(VLOOKUP(AM299,'2012 BPTs'!$B$12:$BX$181,CD$3,FALSE)),0,VLOOKUP(AM299,'2012 BPTs'!$B$12:$BX$181,CD$3,FALSE))</f>
        <v>0</v>
      </c>
      <c r="CF299" s="24">
        <f>IF(ISERROR(VLOOKUP(AF299,'2012 BPTs'!$B$12:$BX$181,CF$3,FALSE)/VLOOKUP(AF299,'2012 BPTs'!$B$12:$BX474,CF$3+3,FALSE)),0,VLOOKUP(AF299,'2012 BPTs'!$B$12:$BX$181,CF$3,FALSE)/VLOOKUP(AF299,'2012 BPTs'!$B$12:$BX474,CF$3+3,FALSE))</f>
        <v>0</v>
      </c>
      <c r="CG299" s="24">
        <f>IF(ISERROR(VLOOKUP(AG299,'2012 BPTs'!$B$12:$BX$181,CG$3,FALSE)/VLOOKUP(AG299,'2012 BPTs'!$B$12:$BX474,CG$3+3,FALSE)),0,VLOOKUP(AG299,'2012 BPTs'!$B$12:$BX$181,CG$3,FALSE)/VLOOKUP(AG299,'2012 BPTs'!$B$12:$BX474,CG$3+3,FALSE))</f>
        <v>0</v>
      </c>
      <c r="CH299" s="24">
        <f>IF(ISERROR(VLOOKUP(AH299,'2012 BPTs'!$B$12:$BX$181,CH$3,FALSE)/VLOOKUP(AH299,'2012 BPTs'!$B$12:$BX474,CH$3+3,FALSE)),0,VLOOKUP(AH299,'2012 BPTs'!$B$12:$BX$181,CH$3,FALSE)/VLOOKUP(AH299,'2012 BPTs'!$B$12:$BX474,CH$3+3,FALSE))</f>
        <v>0</v>
      </c>
      <c r="CI299" s="24">
        <f>IF(ISERROR(VLOOKUP(AI299,'2012 BPTs'!$B$12:$BX$181,CI$3,FALSE)/VLOOKUP(AI299,'2012 BPTs'!$B$12:$BX474,CI$3+3,FALSE)),0,VLOOKUP(AI299,'2012 BPTs'!$B$12:$BX$181,CI$3,FALSE)/VLOOKUP(AI299,'2012 BPTs'!$B$12:$BX474,CI$3+3,FALSE))</f>
        <v>0</v>
      </c>
      <c r="CJ299" s="24">
        <f>IF(ISERROR(VLOOKUP(AJ299,'2012 BPTs'!$B$12:$BX$181,CJ$3,FALSE)/VLOOKUP(AJ299,'2012 BPTs'!$B$12:$BX474,CJ$3+3,FALSE)),0,VLOOKUP(AJ299,'2012 BPTs'!$B$12:$BX$181,CJ$3,FALSE)/VLOOKUP(AJ299,'2012 BPTs'!$B$12:$BX474,CJ$3+3,FALSE))</f>
        <v>0</v>
      </c>
      <c r="CK299" s="24">
        <f>IF(ISERROR(VLOOKUP(AK299,'2012 BPTs'!$B$12:$BX$181,CK$3,FALSE)/VLOOKUP(AK299,'2012 BPTs'!$B$12:$BX474,CK$3+3,FALSE)),0,VLOOKUP(AK299,'2012 BPTs'!$B$12:$BX$181,CK$3,FALSE)/VLOOKUP(AK299,'2012 BPTs'!$B$12:$BX474,CK$3+3,FALSE))</f>
        <v>0</v>
      </c>
      <c r="CL299" s="24">
        <f>IF(ISERROR(VLOOKUP(AL299,'2012 BPTs'!$B$12:$BX$181,CL$3,FALSE)/VLOOKUP(AL299,'2012 BPTs'!$B$12:$BX474,CL$3+3,FALSE)),0,VLOOKUP(AL299,'2012 BPTs'!$B$12:$BX$181,CL$3,FALSE)/VLOOKUP(AL299,'2012 BPTs'!$B$12:$BX474,CL$3+3,FALSE))</f>
        <v>0</v>
      </c>
      <c r="CM299" s="24">
        <f>IF(ISERROR(VLOOKUP(AM299,'2012 BPTs'!$B$12:$BX$181,CM$3,FALSE)/VLOOKUP(AM299,'2012 BPTs'!$B$12:$BX474,CM$3+3,FALSE)),0,VLOOKUP(AM299,'2012 BPTs'!$B$12:$BX$181,CM$3,FALSE)/VLOOKUP(AM299,'2012 BPTs'!$B$12:$BX474,CM$3+3,FALSE))</f>
        <v>0</v>
      </c>
      <c r="CO299" s="24">
        <f>IF(ISERROR(VLOOKUP(AF299,'2012 BPTs'!$B$12:$BX$181,CO$3,FALSE)/VLOOKUP(AF299,'2012 BPTs'!$B$12:$BX474,CO$3+2,FALSE)),0,VLOOKUP(AF299,'2012 BPTs'!$B$12:$BX$181,CO$3,FALSE)/VLOOKUP(AF299,'2012 BPTs'!$B$12:$BX474,CO$3+2,FALSE))</f>
        <v>0</v>
      </c>
      <c r="CP299" s="24">
        <f>IF(ISERROR(VLOOKUP(AG299,'2012 BPTs'!$B$12:$BX$181,CP$3,FALSE)/VLOOKUP(AG299,'2012 BPTs'!$B$12:$BX474,CP$3+2,FALSE)),0,VLOOKUP(AG299,'2012 BPTs'!$B$12:$BX$181,CP$3,FALSE)/VLOOKUP(AG299,'2012 BPTs'!$B$12:$BX474,CP$3+2,FALSE))</f>
        <v>0</v>
      </c>
      <c r="CQ299" s="24">
        <f>IF(ISERROR(VLOOKUP(AH299,'2012 BPTs'!$B$12:$BX$181,CQ$3,FALSE)/VLOOKUP(AH299,'2012 BPTs'!$B$12:$BX474,CQ$3+2,FALSE)),0,VLOOKUP(AH299,'2012 BPTs'!$B$12:$BX$181,CQ$3,FALSE)/VLOOKUP(AH299,'2012 BPTs'!$B$12:$BX474,CQ$3+2,FALSE))</f>
        <v>0</v>
      </c>
      <c r="CR299" s="24">
        <f>IF(ISERROR(VLOOKUP(AI299,'2012 BPTs'!$B$12:$BX$181,CR$3,FALSE)/VLOOKUP(AI299,'2012 BPTs'!$B$12:$BX474,CR$3+2,FALSE)),0,VLOOKUP(AI299,'2012 BPTs'!$B$12:$BX$181,CR$3,FALSE)/VLOOKUP(AI299,'2012 BPTs'!$B$12:$BX474,CR$3+2,FALSE))</f>
        <v>0</v>
      </c>
      <c r="CS299" s="24">
        <f>IF(ISERROR(VLOOKUP(AJ299,'2012 BPTs'!$B$12:$BX$181,CS$3,FALSE)/VLOOKUP(AJ299,'2012 BPTs'!$B$12:$BX474,CS$3+2,FALSE)),0,VLOOKUP(AJ299,'2012 BPTs'!$B$12:$BX$181,CS$3,FALSE)/VLOOKUP(AJ299,'2012 BPTs'!$B$12:$BX474,CS$3+2,FALSE))</f>
        <v>0</v>
      </c>
      <c r="CT299" s="24">
        <f>IF(ISERROR(VLOOKUP(AK299,'2012 BPTs'!$B$12:$BX$181,CT$3,FALSE)/VLOOKUP(AK299,'2012 BPTs'!$B$12:$BX474,CT$3+2,FALSE)),0,VLOOKUP(AK299,'2012 BPTs'!$B$12:$BX$181,CT$3,FALSE)/VLOOKUP(AK299,'2012 BPTs'!$B$12:$BX474,CT$3+2,FALSE))</f>
        <v>0</v>
      </c>
      <c r="CU299" s="24">
        <f>IF(ISERROR(VLOOKUP(AL299,'2012 BPTs'!$B$12:$BX$181,CU$3,FALSE)/VLOOKUP(AL299,'2012 BPTs'!$B$12:$BX474,CU$3+2,FALSE)),0,VLOOKUP(AL299,'2012 BPTs'!$B$12:$BX$181,CU$3,FALSE)/VLOOKUP(AL299,'2012 BPTs'!$B$12:$BX474,CU$3+2,FALSE))</f>
        <v>0</v>
      </c>
      <c r="CV299" s="24">
        <f>IF(ISERROR(VLOOKUP(AM299,'2012 BPTs'!$B$12:$BX$181,CV$3,FALSE)/VLOOKUP(AM299,'2012 BPTs'!$B$12:$BX474,CV$3+2,FALSE)),0,VLOOKUP(AM299,'2012 BPTs'!$B$12:$BX$181,CV$3,FALSE)/VLOOKUP(AM299,'2012 BPTs'!$B$12:$BX474,CV$3+2,FALSE))</f>
        <v>0</v>
      </c>
      <c r="CX299" s="93">
        <f>'2014 BPTs'!BR135</f>
        <v>0</v>
      </c>
      <c r="CY299" s="93">
        <f>'2014 BPTs'!BS135</f>
        <v>0</v>
      </c>
    </row>
    <row r="300" spans="2:103" x14ac:dyDescent="0.2">
      <c r="B300" s="2" t="s">
        <v>213</v>
      </c>
      <c r="C300" s="2">
        <f>'2014 BPTs'!E136</f>
        <v>0</v>
      </c>
      <c r="D300" s="2">
        <f t="shared" si="100"/>
        <v>0</v>
      </c>
      <c r="E300" s="4">
        <f>'2014 BPTs'!F136</f>
        <v>0</v>
      </c>
      <c r="F300" s="88">
        <f>'2014 BPTs'!G136</f>
        <v>0</v>
      </c>
      <c r="G300" s="53">
        <f>'2014 BPTs'!I136</f>
        <v>0</v>
      </c>
      <c r="H300" s="88">
        <f>'2014 BPTs'!J136</f>
        <v>0</v>
      </c>
      <c r="I300" s="4">
        <f>'2014 BPTs'!K136</f>
        <v>0</v>
      </c>
      <c r="J300" s="5">
        <f>'2014 BPTs'!M136</f>
        <v>0</v>
      </c>
      <c r="K300" s="99">
        <f>'2014 BPTs'!BL136</f>
        <v>0</v>
      </c>
      <c r="L300" s="100">
        <f t="shared" si="85"/>
        <v>0</v>
      </c>
      <c r="M300" s="101">
        <f t="shared" si="86"/>
        <v>0</v>
      </c>
      <c r="N300" s="102">
        <f t="shared" si="92"/>
        <v>0</v>
      </c>
      <c r="O300" s="103">
        <f>'2014 BPTs'!BM136</f>
        <v>0</v>
      </c>
      <c r="P300" s="100">
        <f t="shared" si="87"/>
        <v>0</v>
      </c>
      <c r="Q300" s="101">
        <f t="shared" si="88"/>
        <v>0</v>
      </c>
      <c r="R300" s="104">
        <f t="shared" si="89"/>
        <v>0</v>
      </c>
      <c r="S300" s="105">
        <f t="shared" si="93"/>
        <v>0</v>
      </c>
      <c r="T300" s="104">
        <f t="shared" si="90"/>
        <v>0</v>
      </c>
      <c r="U300" s="121">
        <f>IF(K300=0,0,IF(B300="Manual",(S300-O300-AP300*(O300/(O300+Z300)))/S300,'2014 BPTs'!BP136))</f>
        <v>0</v>
      </c>
      <c r="V300" s="99">
        <f>'2014 BPTs'!BN136</f>
        <v>0</v>
      </c>
      <c r="W300" s="100">
        <f t="shared" si="101"/>
        <v>0</v>
      </c>
      <c r="X300" s="103">
        <f t="shared" si="91"/>
        <v>0</v>
      </c>
      <c r="Y300" s="102">
        <f t="shared" si="94"/>
        <v>0</v>
      </c>
      <c r="Z300" s="103">
        <f>'2014 BPTs'!BO136</f>
        <v>0</v>
      </c>
      <c r="AA300" s="104">
        <f t="shared" si="95"/>
        <v>0</v>
      </c>
      <c r="AB300" s="106">
        <f>IF(W300=0,0,IF(B300="Manual",(V300-Z300-AP300*(Z300/(Z300+O300)))/V300,'2014 BPTs'!BQ136))</f>
        <v>0</v>
      </c>
      <c r="AD300" s="2" t="str">
        <f t="shared" si="96"/>
        <v>00-0</v>
      </c>
      <c r="AE300" s="2">
        <f>'2014 BPTs'!BA136</f>
        <v>0</v>
      </c>
      <c r="AF300" s="2" t="str">
        <f>IF(B300="Auto",'2014 BPTs'!BB136,D300&amp;E300&amp;"-"&amp;F300)</f>
        <v/>
      </c>
      <c r="AG300" s="2" t="str">
        <f>'2014 BPTs'!BC136</f>
        <v/>
      </c>
      <c r="AH300" s="2" t="str">
        <f>'2014 BPTs'!BD136</f>
        <v/>
      </c>
      <c r="AI300" s="2" t="str">
        <f>'2014 BPTs'!BE136</f>
        <v/>
      </c>
      <c r="AJ300" s="2" t="str">
        <f>'2014 BPTs'!BF136</f>
        <v/>
      </c>
      <c r="AK300" s="2" t="str">
        <f>'2014 BPTs'!BG136</f>
        <v/>
      </c>
      <c r="AL300" s="2" t="str">
        <f>'2014 BPTs'!BH136</f>
        <v/>
      </c>
      <c r="AM300" s="2" t="str">
        <f>'2014 BPTs'!BI136</f>
        <v/>
      </c>
      <c r="AO300" s="128">
        <f>'2014 BPTs'!AJ136*'2014 BPTs'!BK136</f>
        <v>0</v>
      </c>
      <c r="AP300" s="128">
        <f>'2014 BPTs'!AK136*'2014 BPTs'!BK136</f>
        <v>0</v>
      </c>
      <c r="AR300" s="5">
        <f>IF(B300="Auto",'2014 BPTs'!M136,J300)</f>
        <v>0</v>
      </c>
      <c r="AS300" s="5">
        <f>'2014 BPTs'!O136</f>
        <v>0</v>
      </c>
      <c r="AT300" s="5">
        <f>'2014 BPTs'!Q136</f>
        <v>0</v>
      </c>
      <c r="AU300" s="5">
        <f>'2014 BPTs'!S136</f>
        <v>0</v>
      </c>
      <c r="AV300" s="5">
        <f>'2014 BPTs'!U136</f>
        <v>0</v>
      </c>
      <c r="AW300" s="5">
        <f>'2014 BPTs'!W136</f>
        <v>0</v>
      </c>
      <c r="AX300" s="5">
        <f>'2014 BPTs'!Y136</f>
        <v>0</v>
      </c>
      <c r="AY300" s="5">
        <f>'2014 BPTs'!AA136</f>
        <v>0</v>
      </c>
      <c r="BA300" s="24">
        <f>IF(ISNA(VLOOKUP(AF300,'2012 BPTs'!$B$12:$BX$181,BA$3,FALSE)),0,VLOOKUP(AF300,'2012 BPTs'!$B$12:$BX$181,BA$3,FALSE))</f>
        <v>0</v>
      </c>
      <c r="BB300" s="24">
        <f>IF(ISNA(VLOOKUP(AG300,'2012 BPTs'!$B$12:$BX$181,BB$3,FALSE)),0,VLOOKUP(AG300,'2012 BPTs'!$B$12:$BX$181,BB$3,FALSE))</f>
        <v>0</v>
      </c>
      <c r="BC300" s="24">
        <f>IF(ISNA(VLOOKUP(AH300,'2012 BPTs'!$B$12:$BX$181,BC$3,FALSE)),0,VLOOKUP(AH300,'2012 BPTs'!$B$12:$BX$181,BC$3,FALSE))</f>
        <v>0</v>
      </c>
      <c r="BD300" s="24">
        <f>IF(ISNA(VLOOKUP(AI300,'2012 BPTs'!$B$12:$BX$181,BD$3,FALSE)),0,VLOOKUP(AI300,'2012 BPTs'!$B$12:$BX$181,BD$3,FALSE))</f>
        <v>0</v>
      </c>
      <c r="BE300" s="24">
        <f>IF(ISNA(VLOOKUP(AJ300,'2012 BPTs'!$B$12:$BX$181,BE$3,FALSE)),0,VLOOKUP(AJ300,'2012 BPTs'!$B$12:$BX$181,BE$3,FALSE))</f>
        <v>0</v>
      </c>
      <c r="BF300" s="24">
        <f>IF(ISNA(VLOOKUP(AK300,'2012 BPTs'!$B$12:$BX$181,BF$3,FALSE)),0,VLOOKUP(AK300,'2012 BPTs'!$B$12:$BX$181,BF$3,FALSE))</f>
        <v>0</v>
      </c>
      <c r="BG300" s="24">
        <f>IF(ISNA(VLOOKUP(AL300,'2012 BPTs'!$B$12:$BX$181,BG$3,FALSE)),0,VLOOKUP(AL300,'2012 BPTs'!$B$12:$BX$181,BG$3,FALSE))</f>
        <v>0</v>
      </c>
      <c r="BH300" s="24">
        <f>IF(ISNA(VLOOKUP(AM300,'2012 BPTs'!$B$12:$BX$181,BH$3,FALSE)),0,VLOOKUP(AM300,'2012 BPTs'!$B$12:$BX$181,BH$3,FALSE))</f>
        <v>0</v>
      </c>
      <c r="BJ300" s="24">
        <f>IF(ISNA(VLOOKUP(AF300,'2012 BPTs'!$B$12:$BX$181,BJ$3,FALSE)),0,VLOOKUP(AF300,'2012 BPTs'!$B$12:$BX$181,BJ$3,FALSE))</f>
        <v>0</v>
      </c>
      <c r="BK300" s="24">
        <f>IF(ISNA(VLOOKUP(AG300,'2012 BPTs'!$B$12:$BX$181,BK$3,FALSE)),0,VLOOKUP(AG300,'2012 BPTs'!$B$12:$BX$181,BK$3,FALSE))</f>
        <v>0</v>
      </c>
      <c r="BL300" s="24">
        <f>IF(ISNA(VLOOKUP(AH300,'2012 BPTs'!$B$12:$BX$181,BL$3,FALSE)),0,VLOOKUP(AH300,'2012 BPTs'!$B$12:$BX$181,BL$3,FALSE))</f>
        <v>0</v>
      </c>
      <c r="BM300" s="24">
        <f>IF(ISNA(VLOOKUP(AI300,'2012 BPTs'!$B$12:$BX$181,BM$3,FALSE)),0,VLOOKUP(AI300,'2012 BPTs'!$B$12:$BX$181,BM$3,FALSE))</f>
        <v>0</v>
      </c>
      <c r="BN300" s="24">
        <f>IF(ISNA(VLOOKUP(AJ300,'2012 BPTs'!$B$12:$BX$181,BN$3,FALSE)),0,VLOOKUP(AJ300,'2012 BPTs'!$B$12:$BX$181,BN$3,FALSE))</f>
        <v>0</v>
      </c>
      <c r="BO300" s="24">
        <f>IF(ISNA(VLOOKUP(AK300,'2012 BPTs'!$B$12:$BX$181,BO$3,FALSE)),0,VLOOKUP(AK300,'2012 BPTs'!$B$12:$BX$181,BO$3,FALSE))</f>
        <v>0</v>
      </c>
      <c r="BP300" s="24">
        <f>IF(ISNA(VLOOKUP(AL300,'2012 BPTs'!$B$12:$BX$181,BP$3,FALSE)),0,VLOOKUP(AL300,'2012 BPTs'!$B$12:$BX$181,BP$3,FALSE))</f>
        <v>0</v>
      </c>
      <c r="BQ300" s="24">
        <f>IF(ISNA(VLOOKUP(AM300,'2012 BPTs'!$B$12:$BX$181,BQ$3,FALSE)),0,VLOOKUP(AM300,'2012 BPTs'!$B$12:$BX$181,BQ$3,FALSE))</f>
        <v>0</v>
      </c>
      <c r="BS300" s="77">
        <f t="shared" si="97"/>
        <v>0</v>
      </c>
      <c r="BT300" s="68">
        <f t="shared" si="98"/>
        <v>0</v>
      </c>
      <c r="BU300" s="68">
        <f t="shared" si="99"/>
        <v>0</v>
      </c>
      <c r="BW300" s="24">
        <f>IF(ISNA(VLOOKUP(AF300,'2012 BPTs'!$B$12:$BX$181,BW$3,FALSE)),0,VLOOKUP(AF300,'2012 BPTs'!$B$12:$BX$181,BW$3,FALSE))</f>
        <v>0</v>
      </c>
      <c r="BX300" s="24">
        <f>IF(ISNA(VLOOKUP(AG300,'2012 BPTs'!$B$12:$BX$181,BX$3,FALSE)),0,VLOOKUP(AG300,'2012 BPTs'!$B$12:$BX$181,BX$3,FALSE))</f>
        <v>0</v>
      </c>
      <c r="BY300" s="24">
        <f>IF(ISNA(VLOOKUP(AH300,'2012 BPTs'!$B$12:$BX$181,BY$3,FALSE)),0,VLOOKUP(AH300,'2012 BPTs'!$B$12:$BX$181,BY$3,FALSE))</f>
        <v>0</v>
      </c>
      <c r="BZ300" s="24">
        <f>IF(ISNA(VLOOKUP(AI300,'2012 BPTs'!$B$12:$BX$181,BZ$3,FALSE)),0,VLOOKUP(AI300,'2012 BPTs'!$B$12:$BX$181,BZ$3,FALSE))</f>
        <v>0</v>
      </c>
      <c r="CA300" s="24">
        <f>IF(ISNA(VLOOKUP(AJ300,'2012 BPTs'!$B$12:$BX$181,CA$3,FALSE)),0,VLOOKUP(AJ300,'2012 BPTs'!$B$12:$BX$181,CA$3,FALSE))</f>
        <v>0</v>
      </c>
      <c r="CB300" s="24">
        <f>IF(ISNA(VLOOKUP(AK300,'2012 BPTs'!$B$12:$BX$181,CB$3,FALSE)),0,VLOOKUP(AK300,'2012 BPTs'!$B$12:$BX$181,CB$3,FALSE))</f>
        <v>0</v>
      </c>
      <c r="CC300" s="24">
        <f>IF(ISNA(VLOOKUP(AL300,'2012 BPTs'!$B$12:$BX$181,CC$3,FALSE)),0,VLOOKUP(AL300,'2012 BPTs'!$B$12:$BX$181,CC$3,FALSE))</f>
        <v>0</v>
      </c>
      <c r="CD300" s="24">
        <f>IF(ISNA(VLOOKUP(AM300,'2012 BPTs'!$B$12:$BX$181,CD$3,FALSE)),0,VLOOKUP(AM300,'2012 BPTs'!$B$12:$BX$181,CD$3,FALSE))</f>
        <v>0</v>
      </c>
      <c r="CF300" s="24">
        <f>IF(ISERROR(VLOOKUP(AF300,'2012 BPTs'!$B$12:$BX$181,CF$3,FALSE)/VLOOKUP(AF300,'2012 BPTs'!$B$12:$BX475,CF$3+3,FALSE)),0,VLOOKUP(AF300,'2012 BPTs'!$B$12:$BX$181,CF$3,FALSE)/VLOOKUP(AF300,'2012 BPTs'!$B$12:$BX475,CF$3+3,FALSE))</f>
        <v>0</v>
      </c>
      <c r="CG300" s="24">
        <f>IF(ISERROR(VLOOKUP(AG300,'2012 BPTs'!$B$12:$BX$181,CG$3,FALSE)/VLOOKUP(AG300,'2012 BPTs'!$B$12:$BX475,CG$3+3,FALSE)),0,VLOOKUP(AG300,'2012 BPTs'!$B$12:$BX$181,CG$3,FALSE)/VLOOKUP(AG300,'2012 BPTs'!$B$12:$BX475,CG$3+3,FALSE))</f>
        <v>0</v>
      </c>
      <c r="CH300" s="24">
        <f>IF(ISERROR(VLOOKUP(AH300,'2012 BPTs'!$B$12:$BX$181,CH$3,FALSE)/VLOOKUP(AH300,'2012 BPTs'!$B$12:$BX475,CH$3+3,FALSE)),0,VLOOKUP(AH300,'2012 BPTs'!$B$12:$BX$181,CH$3,FALSE)/VLOOKUP(AH300,'2012 BPTs'!$B$12:$BX475,CH$3+3,FALSE))</f>
        <v>0</v>
      </c>
      <c r="CI300" s="24">
        <f>IF(ISERROR(VLOOKUP(AI300,'2012 BPTs'!$B$12:$BX$181,CI$3,FALSE)/VLOOKUP(AI300,'2012 BPTs'!$B$12:$BX475,CI$3+3,FALSE)),0,VLOOKUP(AI300,'2012 BPTs'!$B$12:$BX$181,CI$3,FALSE)/VLOOKUP(AI300,'2012 BPTs'!$B$12:$BX475,CI$3+3,FALSE))</f>
        <v>0</v>
      </c>
      <c r="CJ300" s="24">
        <f>IF(ISERROR(VLOOKUP(AJ300,'2012 BPTs'!$B$12:$BX$181,CJ$3,FALSE)/VLOOKUP(AJ300,'2012 BPTs'!$B$12:$BX475,CJ$3+3,FALSE)),0,VLOOKUP(AJ300,'2012 BPTs'!$B$12:$BX$181,CJ$3,FALSE)/VLOOKUP(AJ300,'2012 BPTs'!$B$12:$BX475,CJ$3+3,FALSE))</f>
        <v>0</v>
      </c>
      <c r="CK300" s="24">
        <f>IF(ISERROR(VLOOKUP(AK300,'2012 BPTs'!$B$12:$BX$181,CK$3,FALSE)/VLOOKUP(AK300,'2012 BPTs'!$B$12:$BX475,CK$3+3,FALSE)),0,VLOOKUP(AK300,'2012 BPTs'!$B$12:$BX$181,CK$3,FALSE)/VLOOKUP(AK300,'2012 BPTs'!$B$12:$BX475,CK$3+3,FALSE))</f>
        <v>0</v>
      </c>
      <c r="CL300" s="24">
        <f>IF(ISERROR(VLOOKUP(AL300,'2012 BPTs'!$B$12:$BX$181,CL$3,FALSE)/VLOOKUP(AL300,'2012 BPTs'!$B$12:$BX475,CL$3+3,FALSE)),0,VLOOKUP(AL300,'2012 BPTs'!$B$12:$BX$181,CL$3,FALSE)/VLOOKUP(AL300,'2012 BPTs'!$B$12:$BX475,CL$3+3,FALSE))</f>
        <v>0</v>
      </c>
      <c r="CM300" s="24">
        <f>IF(ISERROR(VLOOKUP(AM300,'2012 BPTs'!$B$12:$BX$181,CM$3,FALSE)/VLOOKUP(AM300,'2012 BPTs'!$B$12:$BX475,CM$3+3,FALSE)),0,VLOOKUP(AM300,'2012 BPTs'!$B$12:$BX$181,CM$3,FALSE)/VLOOKUP(AM300,'2012 BPTs'!$B$12:$BX475,CM$3+3,FALSE))</f>
        <v>0</v>
      </c>
      <c r="CO300" s="24">
        <f>IF(ISERROR(VLOOKUP(AF300,'2012 BPTs'!$B$12:$BX$181,CO$3,FALSE)/VLOOKUP(AF300,'2012 BPTs'!$B$12:$BX475,CO$3+2,FALSE)),0,VLOOKUP(AF300,'2012 BPTs'!$B$12:$BX$181,CO$3,FALSE)/VLOOKUP(AF300,'2012 BPTs'!$B$12:$BX475,CO$3+2,FALSE))</f>
        <v>0</v>
      </c>
      <c r="CP300" s="24">
        <f>IF(ISERROR(VLOOKUP(AG300,'2012 BPTs'!$B$12:$BX$181,CP$3,FALSE)/VLOOKUP(AG300,'2012 BPTs'!$B$12:$BX475,CP$3+2,FALSE)),0,VLOOKUP(AG300,'2012 BPTs'!$B$12:$BX$181,CP$3,FALSE)/VLOOKUP(AG300,'2012 BPTs'!$B$12:$BX475,CP$3+2,FALSE))</f>
        <v>0</v>
      </c>
      <c r="CQ300" s="24">
        <f>IF(ISERROR(VLOOKUP(AH300,'2012 BPTs'!$B$12:$BX$181,CQ$3,FALSE)/VLOOKUP(AH300,'2012 BPTs'!$B$12:$BX475,CQ$3+2,FALSE)),0,VLOOKUP(AH300,'2012 BPTs'!$B$12:$BX$181,CQ$3,FALSE)/VLOOKUP(AH300,'2012 BPTs'!$B$12:$BX475,CQ$3+2,FALSE))</f>
        <v>0</v>
      </c>
      <c r="CR300" s="24">
        <f>IF(ISERROR(VLOOKUP(AI300,'2012 BPTs'!$B$12:$BX$181,CR$3,FALSE)/VLOOKUP(AI300,'2012 BPTs'!$B$12:$BX475,CR$3+2,FALSE)),0,VLOOKUP(AI300,'2012 BPTs'!$B$12:$BX$181,CR$3,FALSE)/VLOOKUP(AI300,'2012 BPTs'!$B$12:$BX475,CR$3+2,FALSE))</f>
        <v>0</v>
      </c>
      <c r="CS300" s="24">
        <f>IF(ISERROR(VLOOKUP(AJ300,'2012 BPTs'!$B$12:$BX$181,CS$3,FALSE)/VLOOKUP(AJ300,'2012 BPTs'!$B$12:$BX475,CS$3+2,FALSE)),0,VLOOKUP(AJ300,'2012 BPTs'!$B$12:$BX$181,CS$3,FALSE)/VLOOKUP(AJ300,'2012 BPTs'!$B$12:$BX475,CS$3+2,FALSE))</f>
        <v>0</v>
      </c>
      <c r="CT300" s="24">
        <f>IF(ISERROR(VLOOKUP(AK300,'2012 BPTs'!$B$12:$BX$181,CT$3,FALSE)/VLOOKUP(AK300,'2012 BPTs'!$B$12:$BX475,CT$3+2,FALSE)),0,VLOOKUP(AK300,'2012 BPTs'!$B$12:$BX$181,CT$3,FALSE)/VLOOKUP(AK300,'2012 BPTs'!$B$12:$BX475,CT$3+2,FALSE))</f>
        <v>0</v>
      </c>
      <c r="CU300" s="24">
        <f>IF(ISERROR(VLOOKUP(AL300,'2012 BPTs'!$B$12:$BX$181,CU$3,FALSE)/VLOOKUP(AL300,'2012 BPTs'!$B$12:$BX475,CU$3+2,FALSE)),0,VLOOKUP(AL300,'2012 BPTs'!$B$12:$BX$181,CU$3,FALSE)/VLOOKUP(AL300,'2012 BPTs'!$B$12:$BX475,CU$3+2,FALSE))</f>
        <v>0</v>
      </c>
      <c r="CV300" s="24">
        <f>IF(ISERROR(VLOOKUP(AM300,'2012 BPTs'!$B$12:$BX$181,CV$3,FALSE)/VLOOKUP(AM300,'2012 BPTs'!$B$12:$BX475,CV$3+2,FALSE)),0,VLOOKUP(AM300,'2012 BPTs'!$B$12:$BX$181,CV$3,FALSE)/VLOOKUP(AM300,'2012 BPTs'!$B$12:$BX475,CV$3+2,FALSE))</f>
        <v>0</v>
      </c>
      <c r="CX300" s="93">
        <f>'2014 BPTs'!BR136</f>
        <v>0</v>
      </c>
      <c r="CY300" s="93">
        <f>'2014 BPTs'!BS136</f>
        <v>0</v>
      </c>
    </row>
    <row r="301" spans="2:103" x14ac:dyDescent="0.2">
      <c r="B301" s="2" t="s">
        <v>213</v>
      </c>
      <c r="C301" s="2">
        <f>'2014 BPTs'!E137</f>
        <v>0</v>
      </c>
      <c r="D301" s="2">
        <f t="shared" si="100"/>
        <v>0</v>
      </c>
      <c r="E301" s="4">
        <f>'2014 BPTs'!F137</f>
        <v>0</v>
      </c>
      <c r="F301" s="88">
        <f>'2014 BPTs'!G137</f>
        <v>0</v>
      </c>
      <c r="G301" s="53">
        <f>'2014 BPTs'!I137</f>
        <v>0</v>
      </c>
      <c r="H301" s="88">
        <f>'2014 BPTs'!J137</f>
        <v>0</v>
      </c>
      <c r="I301" s="4">
        <f>'2014 BPTs'!K137</f>
        <v>0</v>
      </c>
      <c r="J301" s="5">
        <f>'2014 BPTs'!M137</f>
        <v>0</v>
      </c>
      <c r="K301" s="99">
        <f>'2014 BPTs'!BL137</f>
        <v>0</v>
      </c>
      <c r="L301" s="100">
        <f t="shared" si="85"/>
        <v>0</v>
      </c>
      <c r="M301" s="101">
        <f t="shared" si="86"/>
        <v>0</v>
      </c>
      <c r="N301" s="102">
        <f t="shared" si="92"/>
        <v>0</v>
      </c>
      <c r="O301" s="103">
        <f>'2014 BPTs'!BM137</f>
        <v>0</v>
      </c>
      <c r="P301" s="100">
        <f t="shared" si="87"/>
        <v>0</v>
      </c>
      <c r="Q301" s="101">
        <f t="shared" si="88"/>
        <v>0</v>
      </c>
      <c r="R301" s="104">
        <f t="shared" si="89"/>
        <v>0</v>
      </c>
      <c r="S301" s="105">
        <f t="shared" si="93"/>
        <v>0</v>
      </c>
      <c r="T301" s="104">
        <f t="shared" si="90"/>
        <v>0</v>
      </c>
      <c r="U301" s="121">
        <f>IF(K301=0,0,IF(B301="Manual",(S301-O301-AP301*(O301/(O301+Z301)))/S301,'2014 BPTs'!BP137))</f>
        <v>0</v>
      </c>
      <c r="V301" s="99">
        <f>'2014 BPTs'!BN137</f>
        <v>0</v>
      </c>
      <c r="W301" s="100">
        <f t="shared" si="101"/>
        <v>0</v>
      </c>
      <c r="X301" s="103">
        <f t="shared" si="91"/>
        <v>0</v>
      </c>
      <c r="Y301" s="102">
        <f t="shared" si="94"/>
        <v>0</v>
      </c>
      <c r="Z301" s="103">
        <f>'2014 BPTs'!BO137</f>
        <v>0</v>
      </c>
      <c r="AA301" s="104">
        <f t="shared" si="95"/>
        <v>0</v>
      </c>
      <c r="AB301" s="106">
        <f>IF(W301=0,0,IF(B301="Manual",(V301-Z301-AP301*(Z301/(Z301+O301)))/V301,'2014 BPTs'!BQ137))</f>
        <v>0</v>
      </c>
      <c r="AD301" s="2" t="str">
        <f t="shared" si="96"/>
        <v>00-0</v>
      </c>
      <c r="AE301" s="2">
        <f>'2014 BPTs'!BA137</f>
        <v>0</v>
      </c>
      <c r="AF301" s="2" t="str">
        <f>IF(B301="Auto",'2014 BPTs'!BB137,D301&amp;E301&amp;"-"&amp;F301)</f>
        <v/>
      </c>
      <c r="AG301" s="2" t="str">
        <f>'2014 BPTs'!BC137</f>
        <v/>
      </c>
      <c r="AH301" s="2" t="str">
        <f>'2014 BPTs'!BD137</f>
        <v/>
      </c>
      <c r="AI301" s="2" t="str">
        <f>'2014 BPTs'!BE137</f>
        <v/>
      </c>
      <c r="AJ301" s="2" t="str">
        <f>'2014 BPTs'!BF137</f>
        <v/>
      </c>
      <c r="AK301" s="2" t="str">
        <f>'2014 BPTs'!BG137</f>
        <v/>
      </c>
      <c r="AL301" s="2" t="str">
        <f>'2014 BPTs'!BH137</f>
        <v/>
      </c>
      <c r="AM301" s="2" t="str">
        <f>'2014 BPTs'!BI137</f>
        <v/>
      </c>
      <c r="AO301" s="128">
        <f>'2014 BPTs'!AJ137*'2014 BPTs'!BK137</f>
        <v>0</v>
      </c>
      <c r="AP301" s="128">
        <f>'2014 BPTs'!AK137*'2014 BPTs'!BK137</f>
        <v>0</v>
      </c>
      <c r="AR301" s="5">
        <f>IF(B301="Auto",'2014 BPTs'!M137,J301)</f>
        <v>0</v>
      </c>
      <c r="AS301" s="5">
        <f>'2014 BPTs'!O137</f>
        <v>0</v>
      </c>
      <c r="AT301" s="5">
        <f>'2014 BPTs'!Q137</f>
        <v>0</v>
      </c>
      <c r="AU301" s="5">
        <f>'2014 BPTs'!S137</f>
        <v>0</v>
      </c>
      <c r="AV301" s="5">
        <f>'2014 BPTs'!U137</f>
        <v>0</v>
      </c>
      <c r="AW301" s="5">
        <f>'2014 BPTs'!W137</f>
        <v>0</v>
      </c>
      <c r="AX301" s="5">
        <f>'2014 BPTs'!Y137</f>
        <v>0</v>
      </c>
      <c r="AY301" s="5">
        <f>'2014 BPTs'!AA137</f>
        <v>0</v>
      </c>
      <c r="BA301" s="24">
        <f>IF(ISNA(VLOOKUP(AF301,'2012 BPTs'!$B$12:$BX$181,BA$3,FALSE)),0,VLOOKUP(AF301,'2012 BPTs'!$B$12:$BX$181,BA$3,FALSE))</f>
        <v>0</v>
      </c>
      <c r="BB301" s="24">
        <f>IF(ISNA(VLOOKUP(AG301,'2012 BPTs'!$B$12:$BX$181,BB$3,FALSE)),0,VLOOKUP(AG301,'2012 BPTs'!$B$12:$BX$181,BB$3,FALSE))</f>
        <v>0</v>
      </c>
      <c r="BC301" s="24">
        <f>IF(ISNA(VLOOKUP(AH301,'2012 BPTs'!$B$12:$BX$181,BC$3,FALSE)),0,VLOOKUP(AH301,'2012 BPTs'!$B$12:$BX$181,BC$3,FALSE))</f>
        <v>0</v>
      </c>
      <c r="BD301" s="24">
        <f>IF(ISNA(VLOOKUP(AI301,'2012 BPTs'!$B$12:$BX$181,BD$3,FALSE)),0,VLOOKUP(AI301,'2012 BPTs'!$B$12:$BX$181,BD$3,FALSE))</f>
        <v>0</v>
      </c>
      <c r="BE301" s="24">
        <f>IF(ISNA(VLOOKUP(AJ301,'2012 BPTs'!$B$12:$BX$181,BE$3,FALSE)),0,VLOOKUP(AJ301,'2012 BPTs'!$B$12:$BX$181,BE$3,FALSE))</f>
        <v>0</v>
      </c>
      <c r="BF301" s="24">
        <f>IF(ISNA(VLOOKUP(AK301,'2012 BPTs'!$B$12:$BX$181,BF$3,FALSE)),0,VLOOKUP(AK301,'2012 BPTs'!$B$12:$BX$181,BF$3,FALSE))</f>
        <v>0</v>
      </c>
      <c r="BG301" s="24">
        <f>IF(ISNA(VLOOKUP(AL301,'2012 BPTs'!$B$12:$BX$181,BG$3,FALSE)),0,VLOOKUP(AL301,'2012 BPTs'!$B$12:$BX$181,BG$3,FALSE))</f>
        <v>0</v>
      </c>
      <c r="BH301" s="24">
        <f>IF(ISNA(VLOOKUP(AM301,'2012 BPTs'!$B$12:$BX$181,BH$3,FALSE)),0,VLOOKUP(AM301,'2012 BPTs'!$B$12:$BX$181,BH$3,FALSE))</f>
        <v>0</v>
      </c>
      <c r="BJ301" s="24">
        <f>IF(ISNA(VLOOKUP(AF301,'2012 BPTs'!$B$12:$BX$181,BJ$3,FALSE)),0,VLOOKUP(AF301,'2012 BPTs'!$B$12:$BX$181,BJ$3,FALSE))</f>
        <v>0</v>
      </c>
      <c r="BK301" s="24">
        <f>IF(ISNA(VLOOKUP(AG301,'2012 BPTs'!$B$12:$BX$181,BK$3,FALSE)),0,VLOOKUP(AG301,'2012 BPTs'!$B$12:$BX$181,BK$3,FALSE))</f>
        <v>0</v>
      </c>
      <c r="BL301" s="24">
        <f>IF(ISNA(VLOOKUP(AH301,'2012 BPTs'!$B$12:$BX$181,BL$3,FALSE)),0,VLOOKUP(AH301,'2012 BPTs'!$B$12:$BX$181,BL$3,FALSE))</f>
        <v>0</v>
      </c>
      <c r="BM301" s="24">
        <f>IF(ISNA(VLOOKUP(AI301,'2012 BPTs'!$B$12:$BX$181,BM$3,FALSE)),0,VLOOKUP(AI301,'2012 BPTs'!$B$12:$BX$181,BM$3,FALSE))</f>
        <v>0</v>
      </c>
      <c r="BN301" s="24">
        <f>IF(ISNA(VLOOKUP(AJ301,'2012 BPTs'!$B$12:$BX$181,BN$3,FALSE)),0,VLOOKUP(AJ301,'2012 BPTs'!$B$12:$BX$181,BN$3,FALSE))</f>
        <v>0</v>
      </c>
      <c r="BO301" s="24">
        <f>IF(ISNA(VLOOKUP(AK301,'2012 BPTs'!$B$12:$BX$181,BO$3,FALSE)),0,VLOOKUP(AK301,'2012 BPTs'!$B$12:$BX$181,BO$3,FALSE))</f>
        <v>0</v>
      </c>
      <c r="BP301" s="24">
        <f>IF(ISNA(VLOOKUP(AL301,'2012 BPTs'!$B$12:$BX$181,BP$3,FALSE)),0,VLOOKUP(AL301,'2012 BPTs'!$B$12:$BX$181,BP$3,FALSE))</f>
        <v>0</v>
      </c>
      <c r="BQ301" s="24">
        <f>IF(ISNA(VLOOKUP(AM301,'2012 BPTs'!$B$12:$BX$181,BQ$3,FALSE)),0,VLOOKUP(AM301,'2012 BPTs'!$B$12:$BX$181,BQ$3,FALSE))</f>
        <v>0</v>
      </c>
      <c r="BS301" s="77">
        <f t="shared" si="97"/>
        <v>0</v>
      </c>
      <c r="BT301" s="68">
        <f t="shared" si="98"/>
        <v>0</v>
      </c>
      <c r="BU301" s="68">
        <f t="shared" si="99"/>
        <v>0</v>
      </c>
      <c r="BW301" s="24">
        <f>IF(ISNA(VLOOKUP(AF301,'2012 BPTs'!$B$12:$BX$181,BW$3,FALSE)),0,VLOOKUP(AF301,'2012 BPTs'!$B$12:$BX$181,BW$3,FALSE))</f>
        <v>0</v>
      </c>
      <c r="BX301" s="24">
        <f>IF(ISNA(VLOOKUP(AG301,'2012 BPTs'!$B$12:$BX$181,BX$3,FALSE)),0,VLOOKUP(AG301,'2012 BPTs'!$B$12:$BX$181,BX$3,FALSE))</f>
        <v>0</v>
      </c>
      <c r="BY301" s="24">
        <f>IF(ISNA(VLOOKUP(AH301,'2012 BPTs'!$B$12:$BX$181,BY$3,FALSE)),0,VLOOKUP(AH301,'2012 BPTs'!$B$12:$BX$181,BY$3,FALSE))</f>
        <v>0</v>
      </c>
      <c r="BZ301" s="24">
        <f>IF(ISNA(VLOOKUP(AI301,'2012 BPTs'!$B$12:$BX$181,BZ$3,FALSE)),0,VLOOKUP(AI301,'2012 BPTs'!$B$12:$BX$181,BZ$3,FALSE))</f>
        <v>0</v>
      </c>
      <c r="CA301" s="24">
        <f>IF(ISNA(VLOOKUP(AJ301,'2012 BPTs'!$B$12:$BX$181,CA$3,FALSE)),0,VLOOKUP(AJ301,'2012 BPTs'!$B$12:$BX$181,CA$3,FALSE))</f>
        <v>0</v>
      </c>
      <c r="CB301" s="24">
        <f>IF(ISNA(VLOOKUP(AK301,'2012 BPTs'!$B$12:$BX$181,CB$3,FALSE)),0,VLOOKUP(AK301,'2012 BPTs'!$B$12:$BX$181,CB$3,FALSE))</f>
        <v>0</v>
      </c>
      <c r="CC301" s="24">
        <f>IF(ISNA(VLOOKUP(AL301,'2012 BPTs'!$B$12:$BX$181,CC$3,FALSE)),0,VLOOKUP(AL301,'2012 BPTs'!$B$12:$BX$181,CC$3,FALSE))</f>
        <v>0</v>
      </c>
      <c r="CD301" s="24">
        <f>IF(ISNA(VLOOKUP(AM301,'2012 BPTs'!$B$12:$BX$181,CD$3,FALSE)),0,VLOOKUP(AM301,'2012 BPTs'!$B$12:$BX$181,CD$3,FALSE))</f>
        <v>0</v>
      </c>
      <c r="CF301" s="24">
        <f>IF(ISERROR(VLOOKUP(AF301,'2012 BPTs'!$B$12:$BX$181,CF$3,FALSE)/VLOOKUP(AF301,'2012 BPTs'!$B$12:$BX476,CF$3+3,FALSE)),0,VLOOKUP(AF301,'2012 BPTs'!$B$12:$BX$181,CF$3,FALSE)/VLOOKUP(AF301,'2012 BPTs'!$B$12:$BX476,CF$3+3,FALSE))</f>
        <v>0</v>
      </c>
      <c r="CG301" s="24">
        <f>IF(ISERROR(VLOOKUP(AG301,'2012 BPTs'!$B$12:$BX$181,CG$3,FALSE)/VLOOKUP(AG301,'2012 BPTs'!$B$12:$BX476,CG$3+3,FALSE)),0,VLOOKUP(AG301,'2012 BPTs'!$B$12:$BX$181,CG$3,FALSE)/VLOOKUP(AG301,'2012 BPTs'!$B$12:$BX476,CG$3+3,FALSE))</f>
        <v>0</v>
      </c>
      <c r="CH301" s="24">
        <f>IF(ISERROR(VLOOKUP(AH301,'2012 BPTs'!$B$12:$BX$181,CH$3,FALSE)/VLOOKUP(AH301,'2012 BPTs'!$B$12:$BX476,CH$3+3,FALSE)),0,VLOOKUP(AH301,'2012 BPTs'!$B$12:$BX$181,CH$3,FALSE)/VLOOKUP(AH301,'2012 BPTs'!$B$12:$BX476,CH$3+3,FALSE))</f>
        <v>0</v>
      </c>
      <c r="CI301" s="24">
        <f>IF(ISERROR(VLOOKUP(AI301,'2012 BPTs'!$B$12:$BX$181,CI$3,FALSE)/VLOOKUP(AI301,'2012 BPTs'!$B$12:$BX476,CI$3+3,FALSE)),0,VLOOKUP(AI301,'2012 BPTs'!$B$12:$BX$181,CI$3,FALSE)/VLOOKUP(AI301,'2012 BPTs'!$B$12:$BX476,CI$3+3,FALSE))</f>
        <v>0</v>
      </c>
      <c r="CJ301" s="24">
        <f>IF(ISERROR(VLOOKUP(AJ301,'2012 BPTs'!$B$12:$BX$181,CJ$3,FALSE)/VLOOKUP(AJ301,'2012 BPTs'!$B$12:$BX476,CJ$3+3,FALSE)),0,VLOOKUP(AJ301,'2012 BPTs'!$B$12:$BX$181,CJ$3,FALSE)/VLOOKUP(AJ301,'2012 BPTs'!$B$12:$BX476,CJ$3+3,FALSE))</f>
        <v>0</v>
      </c>
      <c r="CK301" s="24">
        <f>IF(ISERROR(VLOOKUP(AK301,'2012 BPTs'!$B$12:$BX$181,CK$3,FALSE)/VLOOKUP(AK301,'2012 BPTs'!$B$12:$BX476,CK$3+3,FALSE)),0,VLOOKUP(AK301,'2012 BPTs'!$B$12:$BX$181,CK$3,FALSE)/VLOOKUP(AK301,'2012 BPTs'!$B$12:$BX476,CK$3+3,FALSE))</f>
        <v>0</v>
      </c>
      <c r="CL301" s="24">
        <f>IF(ISERROR(VLOOKUP(AL301,'2012 BPTs'!$B$12:$BX$181,CL$3,FALSE)/VLOOKUP(AL301,'2012 BPTs'!$B$12:$BX476,CL$3+3,FALSE)),0,VLOOKUP(AL301,'2012 BPTs'!$B$12:$BX$181,CL$3,FALSE)/VLOOKUP(AL301,'2012 BPTs'!$B$12:$BX476,CL$3+3,FALSE))</f>
        <v>0</v>
      </c>
      <c r="CM301" s="24">
        <f>IF(ISERROR(VLOOKUP(AM301,'2012 BPTs'!$B$12:$BX$181,CM$3,FALSE)/VLOOKUP(AM301,'2012 BPTs'!$B$12:$BX476,CM$3+3,FALSE)),0,VLOOKUP(AM301,'2012 BPTs'!$B$12:$BX$181,CM$3,FALSE)/VLOOKUP(AM301,'2012 BPTs'!$B$12:$BX476,CM$3+3,FALSE))</f>
        <v>0</v>
      </c>
      <c r="CO301" s="24">
        <f>IF(ISERROR(VLOOKUP(AF301,'2012 BPTs'!$B$12:$BX$181,CO$3,FALSE)/VLOOKUP(AF301,'2012 BPTs'!$B$12:$BX476,CO$3+2,FALSE)),0,VLOOKUP(AF301,'2012 BPTs'!$B$12:$BX$181,CO$3,FALSE)/VLOOKUP(AF301,'2012 BPTs'!$B$12:$BX476,CO$3+2,FALSE))</f>
        <v>0</v>
      </c>
      <c r="CP301" s="24">
        <f>IF(ISERROR(VLOOKUP(AG301,'2012 BPTs'!$B$12:$BX$181,CP$3,FALSE)/VLOOKUP(AG301,'2012 BPTs'!$B$12:$BX476,CP$3+2,FALSE)),0,VLOOKUP(AG301,'2012 BPTs'!$B$12:$BX$181,CP$3,FALSE)/VLOOKUP(AG301,'2012 BPTs'!$B$12:$BX476,CP$3+2,FALSE))</f>
        <v>0</v>
      </c>
      <c r="CQ301" s="24">
        <f>IF(ISERROR(VLOOKUP(AH301,'2012 BPTs'!$B$12:$BX$181,CQ$3,FALSE)/VLOOKUP(AH301,'2012 BPTs'!$B$12:$BX476,CQ$3+2,FALSE)),0,VLOOKUP(AH301,'2012 BPTs'!$B$12:$BX$181,CQ$3,FALSE)/VLOOKUP(AH301,'2012 BPTs'!$B$12:$BX476,CQ$3+2,FALSE))</f>
        <v>0</v>
      </c>
      <c r="CR301" s="24">
        <f>IF(ISERROR(VLOOKUP(AI301,'2012 BPTs'!$B$12:$BX$181,CR$3,FALSE)/VLOOKUP(AI301,'2012 BPTs'!$B$12:$BX476,CR$3+2,FALSE)),0,VLOOKUP(AI301,'2012 BPTs'!$B$12:$BX$181,CR$3,FALSE)/VLOOKUP(AI301,'2012 BPTs'!$B$12:$BX476,CR$3+2,FALSE))</f>
        <v>0</v>
      </c>
      <c r="CS301" s="24">
        <f>IF(ISERROR(VLOOKUP(AJ301,'2012 BPTs'!$B$12:$BX$181,CS$3,FALSE)/VLOOKUP(AJ301,'2012 BPTs'!$B$12:$BX476,CS$3+2,FALSE)),0,VLOOKUP(AJ301,'2012 BPTs'!$B$12:$BX$181,CS$3,FALSE)/VLOOKUP(AJ301,'2012 BPTs'!$B$12:$BX476,CS$3+2,FALSE))</f>
        <v>0</v>
      </c>
      <c r="CT301" s="24">
        <f>IF(ISERROR(VLOOKUP(AK301,'2012 BPTs'!$B$12:$BX$181,CT$3,FALSE)/VLOOKUP(AK301,'2012 BPTs'!$B$12:$BX476,CT$3+2,FALSE)),0,VLOOKUP(AK301,'2012 BPTs'!$B$12:$BX$181,CT$3,FALSE)/VLOOKUP(AK301,'2012 BPTs'!$B$12:$BX476,CT$3+2,FALSE))</f>
        <v>0</v>
      </c>
      <c r="CU301" s="24">
        <f>IF(ISERROR(VLOOKUP(AL301,'2012 BPTs'!$B$12:$BX$181,CU$3,FALSE)/VLOOKUP(AL301,'2012 BPTs'!$B$12:$BX476,CU$3+2,FALSE)),0,VLOOKUP(AL301,'2012 BPTs'!$B$12:$BX$181,CU$3,FALSE)/VLOOKUP(AL301,'2012 BPTs'!$B$12:$BX476,CU$3+2,FALSE))</f>
        <v>0</v>
      </c>
      <c r="CV301" s="24">
        <f>IF(ISERROR(VLOOKUP(AM301,'2012 BPTs'!$B$12:$BX$181,CV$3,FALSE)/VLOOKUP(AM301,'2012 BPTs'!$B$12:$BX476,CV$3+2,FALSE)),0,VLOOKUP(AM301,'2012 BPTs'!$B$12:$BX$181,CV$3,FALSE)/VLOOKUP(AM301,'2012 BPTs'!$B$12:$BX476,CV$3+2,FALSE))</f>
        <v>0</v>
      </c>
      <c r="CX301" s="93">
        <f>'2014 BPTs'!BR137</f>
        <v>0</v>
      </c>
      <c r="CY301" s="93">
        <f>'2014 BPTs'!BS137</f>
        <v>0</v>
      </c>
    </row>
    <row r="302" spans="2:103" x14ac:dyDescent="0.2">
      <c r="B302" s="2" t="s">
        <v>213</v>
      </c>
      <c r="C302" s="2">
        <f>'2014 BPTs'!E138</f>
        <v>0</v>
      </c>
      <c r="D302" s="2">
        <f t="shared" si="100"/>
        <v>0</v>
      </c>
      <c r="E302" s="4">
        <f>'2014 BPTs'!F138</f>
        <v>0</v>
      </c>
      <c r="F302" s="88">
        <f>'2014 BPTs'!G138</f>
        <v>0</v>
      </c>
      <c r="G302" s="53">
        <f>'2014 BPTs'!I138</f>
        <v>0</v>
      </c>
      <c r="H302" s="88">
        <f>'2014 BPTs'!J138</f>
        <v>0</v>
      </c>
      <c r="I302" s="4">
        <f>'2014 BPTs'!K138</f>
        <v>0</v>
      </c>
      <c r="J302" s="5">
        <f>'2014 BPTs'!M138</f>
        <v>0</v>
      </c>
      <c r="K302" s="99">
        <f>'2014 BPTs'!BL138</f>
        <v>0</v>
      </c>
      <c r="L302" s="100">
        <f t="shared" si="85"/>
        <v>0</v>
      </c>
      <c r="M302" s="101">
        <f t="shared" si="86"/>
        <v>0</v>
      </c>
      <c r="N302" s="102">
        <f t="shared" si="92"/>
        <v>0</v>
      </c>
      <c r="O302" s="103">
        <f>'2014 BPTs'!BM138</f>
        <v>0</v>
      </c>
      <c r="P302" s="100">
        <f t="shared" si="87"/>
        <v>0</v>
      </c>
      <c r="Q302" s="101">
        <f t="shared" si="88"/>
        <v>0</v>
      </c>
      <c r="R302" s="104">
        <f t="shared" si="89"/>
        <v>0</v>
      </c>
      <c r="S302" s="105">
        <f t="shared" si="93"/>
        <v>0</v>
      </c>
      <c r="T302" s="104">
        <f t="shared" si="90"/>
        <v>0</v>
      </c>
      <c r="U302" s="121">
        <f>IF(K302=0,0,IF(B302="Manual",(S302-O302-AP302*(O302/(O302+Z302)))/S302,'2014 BPTs'!BP138))</f>
        <v>0</v>
      </c>
      <c r="V302" s="99">
        <f>'2014 BPTs'!BN138</f>
        <v>0</v>
      </c>
      <c r="W302" s="100">
        <f t="shared" si="101"/>
        <v>0</v>
      </c>
      <c r="X302" s="103">
        <f t="shared" si="91"/>
        <v>0</v>
      </c>
      <c r="Y302" s="102">
        <f t="shared" si="94"/>
        <v>0</v>
      </c>
      <c r="Z302" s="103">
        <f>'2014 BPTs'!BO138</f>
        <v>0</v>
      </c>
      <c r="AA302" s="104">
        <f t="shared" si="95"/>
        <v>0</v>
      </c>
      <c r="AB302" s="106">
        <f>IF(W302=0,0,IF(B302="Manual",(V302-Z302-AP302*(Z302/(Z302+O302)))/V302,'2014 BPTs'!BQ138))</f>
        <v>0</v>
      </c>
      <c r="AD302" s="2" t="str">
        <f t="shared" si="96"/>
        <v>00-0</v>
      </c>
      <c r="AE302" s="2">
        <f>'2014 BPTs'!BA138</f>
        <v>0</v>
      </c>
      <c r="AF302" s="2" t="str">
        <f>IF(B302="Auto",'2014 BPTs'!BB138,D302&amp;E302&amp;"-"&amp;F302)</f>
        <v/>
      </c>
      <c r="AG302" s="2" t="str">
        <f>'2014 BPTs'!BC138</f>
        <v/>
      </c>
      <c r="AH302" s="2" t="str">
        <f>'2014 BPTs'!BD138</f>
        <v/>
      </c>
      <c r="AI302" s="2" t="str">
        <f>'2014 BPTs'!BE138</f>
        <v/>
      </c>
      <c r="AJ302" s="2" t="str">
        <f>'2014 BPTs'!BF138</f>
        <v/>
      </c>
      <c r="AK302" s="2" t="str">
        <f>'2014 BPTs'!BG138</f>
        <v/>
      </c>
      <c r="AL302" s="2" t="str">
        <f>'2014 BPTs'!BH138</f>
        <v/>
      </c>
      <c r="AM302" s="2" t="str">
        <f>'2014 BPTs'!BI138</f>
        <v/>
      </c>
      <c r="AO302" s="128">
        <f>'2014 BPTs'!AJ138*'2014 BPTs'!BK138</f>
        <v>0</v>
      </c>
      <c r="AP302" s="128">
        <f>'2014 BPTs'!AK138*'2014 BPTs'!BK138</f>
        <v>0</v>
      </c>
      <c r="AR302" s="5">
        <f>IF(B302="Auto",'2014 BPTs'!M138,J302)</f>
        <v>0</v>
      </c>
      <c r="AS302" s="5">
        <f>'2014 BPTs'!O138</f>
        <v>0</v>
      </c>
      <c r="AT302" s="5">
        <f>'2014 BPTs'!Q138</f>
        <v>0</v>
      </c>
      <c r="AU302" s="5">
        <f>'2014 BPTs'!S138</f>
        <v>0</v>
      </c>
      <c r="AV302" s="5">
        <f>'2014 BPTs'!U138</f>
        <v>0</v>
      </c>
      <c r="AW302" s="5">
        <f>'2014 BPTs'!W138</f>
        <v>0</v>
      </c>
      <c r="AX302" s="5">
        <f>'2014 BPTs'!Y138</f>
        <v>0</v>
      </c>
      <c r="AY302" s="5">
        <f>'2014 BPTs'!AA138</f>
        <v>0</v>
      </c>
      <c r="BA302" s="24">
        <f>IF(ISNA(VLOOKUP(AF302,'2012 BPTs'!$B$12:$BX$181,BA$3,FALSE)),0,VLOOKUP(AF302,'2012 BPTs'!$B$12:$BX$181,BA$3,FALSE))</f>
        <v>0</v>
      </c>
      <c r="BB302" s="24">
        <f>IF(ISNA(VLOOKUP(AG302,'2012 BPTs'!$B$12:$BX$181,BB$3,FALSE)),0,VLOOKUP(AG302,'2012 BPTs'!$B$12:$BX$181,BB$3,FALSE))</f>
        <v>0</v>
      </c>
      <c r="BC302" s="24">
        <f>IF(ISNA(VLOOKUP(AH302,'2012 BPTs'!$B$12:$BX$181,BC$3,FALSE)),0,VLOOKUP(AH302,'2012 BPTs'!$B$12:$BX$181,BC$3,FALSE))</f>
        <v>0</v>
      </c>
      <c r="BD302" s="24">
        <f>IF(ISNA(VLOOKUP(AI302,'2012 BPTs'!$B$12:$BX$181,BD$3,FALSE)),0,VLOOKUP(AI302,'2012 BPTs'!$B$12:$BX$181,BD$3,FALSE))</f>
        <v>0</v>
      </c>
      <c r="BE302" s="24">
        <f>IF(ISNA(VLOOKUP(AJ302,'2012 BPTs'!$B$12:$BX$181,BE$3,FALSE)),0,VLOOKUP(AJ302,'2012 BPTs'!$B$12:$BX$181,BE$3,FALSE))</f>
        <v>0</v>
      </c>
      <c r="BF302" s="24">
        <f>IF(ISNA(VLOOKUP(AK302,'2012 BPTs'!$B$12:$BX$181,BF$3,FALSE)),0,VLOOKUP(AK302,'2012 BPTs'!$B$12:$BX$181,BF$3,FALSE))</f>
        <v>0</v>
      </c>
      <c r="BG302" s="24">
        <f>IF(ISNA(VLOOKUP(AL302,'2012 BPTs'!$B$12:$BX$181,BG$3,FALSE)),0,VLOOKUP(AL302,'2012 BPTs'!$B$12:$BX$181,BG$3,FALSE))</f>
        <v>0</v>
      </c>
      <c r="BH302" s="24">
        <f>IF(ISNA(VLOOKUP(AM302,'2012 BPTs'!$B$12:$BX$181,BH$3,FALSE)),0,VLOOKUP(AM302,'2012 BPTs'!$B$12:$BX$181,BH$3,FALSE))</f>
        <v>0</v>
      </c>
      <c r="BJ302" s="24">
        <f>IF(ISNA(VLOOKUP(AF302,'2012 BPTs'!$B$12:$BX$181,BJ$3,FALSE)),0,VLOOKUP(AF302,'2012 BPTs'!$B$12:$BX$181,BJ$3,FALSE))</f>
        <v>0</v>
      </c>
      <c r="BK302" s="24">
        <f>IF(ISNA(VLOOKUP(AG302,'2012 BPTs'!$B$12:$BX$181,BK$3,FALSE)),0,VLOOKUP(AG302,'2012 BPTs'!$B$12:$BX$181,BK$3,FALSE))</f>
        <v>0</v>
      </c>
      <c r="BL302" s="24">
        <f>IF(ISNA(VLOOKUP(AH302,'2012 BPTs'!$B$12:$BX$181,BL$3,FALSE)),0,VLOOKUP(AH302,'2012 BPTs'!$B$12:$BX$181,BL$3,FALSE))</f>
        <v>0</v>
      </c>
      <c r="BM302" s="24">
        <f>IF(ISNA(VLOOKUP(AI302,'2012 BPTs'!$B$12:$BX$181,BM$3,FALSE)),0,VLOOKUP(AI302,'2012 BPTs'!$B$12:$BX$181,BM$3,FALSE))</f>
        <v>0</v>
      </c>
      <c r="BN302" s="24">
        <f>IF(ISNA(VLOOKUP(AJ302,'2012 BPTs'!$B$12:$BX$181,BN$3,FALSE)),0,VLOOKUP(AJ302,'2012 BPTs'!$B$12:$BX$181,BN$3,FALSE))</f>
        <v>0</v>
      </c>
      <c r="BO302" s="24">
        <f>IF(ISNA(VLOOKUP(AK302,'2012 BPTs'!$B$12:$BX$181,BO$3,FALSE)),0,VLOOKUP(AK302,'2012 BPTs'!$B$12:$BX$181,BO$3,FALSE))</f>
        <v>0</v>
      </c>
      <c r="BP302" s="24">
        <f>IF(ISNA(VLOOKUP(AL302,'2012 BPTs'!$B$12:$BX$181,BP$3,FALSE)),0,VLOOKUP(AL302,'2012 BPTs'!$B$12:$BX$181,BP$3,FALSE))</f>
        <v>0</v>
      </c>
      <c r="BQ302" s="24">
        <f>IF(ISNA(VLOOKUP(AM302,'2012 BPTs'!$B$12:$BX$181,BQ$3,FALSE)),0,VLOOKUP(AM302,'2012 BPTs'!$B$12:$BX$181,BQ$3,FALSE))</f>
        <v>0</v>
      </c>
      <c r="BS302" s="77">
        <f t="shared" si="97"/>
        <v>0</v>
      </c>
      <c r="BT302" s="68">
        <f t="shared" si="98"/>
        <v>0</v>
      </c>
      <c r="BU302" s="68">
        <f t="shared" si="99"/>
        <v>0</v>
      </c>
      <c r="BW302" s="24">
        <f>IF(ISNA(VLOOKUP(AF302,'2012 BPTs'!$B$12:$BX$181,BW$3,FALSE)),0,VLOOKUP(AF302,'2012 BPTs'!$B$12:$BX$181,BW$3,FALSE))</f>
        <v>0</v>
      </c>
      <c r="BX302" s="24">
        <f>IF(ISNA(VLOOKUP(AG302,'2012 BPTs'!$B$12:$BX$181,BX$3,FALSE)),0,VLOOKUP(AG302,'2012 BPTs'!$B$12:$BX$181,BX$3,FALSE))</f>
        <v>0</v>
      </c>
      <c r="BY302" s="24">
        <f>IF(ISNA(VLOOKUP(AH302,'2012 BPTs'!$B$12:$BX$181,BY$3,FALSE)),0,VLOOKUP(AH302,'2012 BPTs'!$B$12:$BX$181,BY$3,FALSE))</f>
        <v>0</v>
      </c>
      <c r="BZ302" s="24">
        <f>IF(ISNA(VLOOKUP(AI302,'2012 BPTs'!$B$12:$BX$181,BZ$3,FALSE)),0,VLOOKUP(AI302,'2012 BPTs'!$B$12:$BX$181,BZ$3,FALSE))</f>
        <v>0</v>
      </c>
      <c r="CA302" s="24">
        <f>IF(ISNA(VLOOKUP(AJ302,'2012 BPTs'!$B$12:$BX$181,CA$3,FALSE)),0,VLOOKUP(AJ302,'2012 BPTs'!$B$12:$BX$181,CA$3,FALSE))</f>
        <v>0</v>
      </c>
      <c r="CB302" s="24">
        <f>IF(ISNA(VLOOKUP(AK302,'2012 BPTs'!$B$12:$BX$181,CB$3,FALSE)),0,VLOOKUP(AK302,'2012 BPTs'!$B$12:$BX$181,CB$3,FALSE))</f>
        <v>0</v>
      </c>
      <c r="CC302" s="24">
        <f>IF(ISNA(VLOOKUP(AL302,'2012 BPTs'!$B$12:$BX$181,CC$3,FALSE)),0,VLOOKUP(AL302,'2012 BPTs'!$B$12:$BX$181,CC$3,FALSE))</f>
        <v>0</v>
      </c>
      <c r="CD302" s="24">
        <f>IF(ISNA(VLOOKUP(AM302,'2012 BPTs'!$B$12:$BX$181,CD$3,FALSE)),0,VLOOKUP(AM302,'2012 BPTs'!$B$12:$BX$181,CD$3,FALSE))</f>
        <v>0</v>
      </c>
      <c r="CF302" s="24">
        <f>IF(ISERROR(VLOOKUP(AF302,'2012 BPTs'!$B$12:$BX$181,CF$3,FALSE)/VLOOKUP(AF302,'2012 BPTs'!$B$12:$BX477,CF$3+3,FALSE)),0,VLOOKUP(AF302,'2012 BPTs'!$B$12:$BX$181,CF$3,FALSE)/VLOOKUP(AF302,'2012 BPTs'!$B$12:$BX477,CF$3+3,FALSE))</f>
        <v>0</v>
      </c>
      <c r="CG302" s="24">
        <f>IF(ISERROR(VLOOKUP(AG302,'2012 BPTs'!$B$12:$BX$181,CG$3,FALSE)/VLOOKUP(AG302,'2012 BPTs'!$B$12:$BX477,CG$3+3,FALSE)),0,VLOOKUP(AG302,'2012 BPTs'!$B$12:$BX$181,CG$3,FALSE)/VLOOKUP(AG302,'2012 BPTs'!$B$12:$BX477,CG$3+3,FALSE))</f>
        <v>0</v>
      </c>
      <c r="CH302" s="24">
        <f>IF(ISERROR(VLOOKUP(AH302,'2012 BPTs'!$B$12:$BX$181,CH$3,FALSE)/VLOOKUP(AH302,'2012 BPTs'!$B$12:$BX477,CH$3+3,FALSE)),0,VLOOKUP(AH302,'2012 BPTs'!$B$12:$BX$181,CH$3,FALSE)/VLOOKUP(AH302,'2012 BPTs'!$B$12:$BX477,CH$3+3,FALSE))</f>
        <v>0</v>
      </c>
      <c r="CI302" s="24">
        <f>IF(ISERROR(VLOOKUP(AI302,'2012 BPTs'!$B$12:$BX$181,CI$3,FALSE)/VLOOKUP(AI302,'2012 BPTs'!$B$12:$BX477,CI$3+3,FALSE)),0,VLOOKUP(AI302,'2012 BPTs'!$B$12:$BX$181,CI$3,FALSE)/VLOOKUP(AI302,'2012 BPTs'!$B$12:$BX477,CI$3+3,FALSE))</f>
        <v>0</v>
      </c>
      <c r="CJ302" s="24">
        <f>IF(ISERROR(VLOOKUP(AJ302,'2012 BPTs'!$B$12:$BX$181,CJ$3,FALSE)/VLOOKUP(AJ302,'2012 BPTs'!$B$12:$BX477,CJ$3+3,FALSE)),0,VLOOKUP(AJ302,'2012 BPTs'!$B$12:$BX$181,CJ$3,FALSE)/VLOOKUP(AJ302,'2012 BPTs'!$B$12:$BX477,CJ$3+3,FALSE))</f>
        <v>0</v>
      </c>
      <c r="CK302" s="24">
        <f>IF(ISERROR(VLOOKUP(AK302,'2012 BPTs'!$B$12:$BX$181,CK$3,FALSE)/VLOOKUP(AK302,'2012 BPTs'!$B$12:$BX477,CK$3+3,FALSE)),0,VLOOKUP(AK302,'2012 BPTs'!$B$12:$BX$181,CK$3,FALSE)/VLOOKUP(AK302,'2012 BPTs'!$B$12:$BX477,CK$3+3,FALSE))</f>
        <v>0</v>
      </c>
      <c r="CL302" s="24">
        <f>IF(ISERROR(VLOOKUP(AL302,'2012 BPTs'!$B$12:$BX$181,CL$3,FALSE)/VLOOKUP(AL302,'2012 BPTs'!$B$12:$BX477,CL$3+3,FALSE)),0,VLOOKUP(AL302,'2012 BPTs'!$B$12:$BX$181,CL$3,FALSE)/VLOOKUP(AL302,'2012 BPTs'!$B$12:$BX477,CL$3+3,FALSE))</f>
        <v>0</v>
      </c>
      <c r="CM302" s="24">
        <f>IF(ISERROR(VLOOKUP(AM302,'2012 BPTs'!$B$12:$BX$181,CM$3,FALSE)/VLOOKUP(AM302,'2012 BPTs'!$B$12:$BX477,CM$3+3,FALSE)),0,VLOOKUP(AM302,'2012 BPTs'!$B$12:$BX$181,CM$3,FALSE)/VLOOKUP(AM302,'2012 BPTs'!$B$12:$BX477,CM$3+3,FALSE))</f>
        <v>0</v>
      </c>
      <c r="CO302" s="24">
        <f>IF(ISERROR(VLOOKUP(AF302,'2012 BPTs'!$B$12:$BX$181,CO$3,FALSE)/VLOOKUP(AF302,'2012 BPTs'!$B$12:$BX477,CO$3+2,FALSE)),0,VLOOKUP(AF302,'2012 BPTs'!$B$12:$BX$181,CO$3,FALSE)/VLOOKUP(AF302,'2012 BPTs'!$B$12:$BX477,CO$3+2,FALSE))</f>
        <v>0</v>
      </c>
      <c r="CP302" s="24">
        <f>IF(ISERROR(VLOOKUP(AG302,'2012 BPTs'!$B$12:$BX$181,CP$3,FALSE)/VLOOKUP(AG302,'2012 BPTs'!$B$12:$BX477,CP$3+2,FALSE)),0,VLOOKUP(AG302,'2012 BPTs'!$B$12:$BX$181,CP$3,FALSE)/VLOOKUP(AG302,'2012 BPTs'!$B$12:$BX477,CP$3+2,FALSE))</f>
        <v>0</v>
      </c>
      <c r="CQ302" s="24">
        <f>IF(ISERROR(VLOOKUP(AH302,'2012 BPTs'!$B$12:$BX$181,CQ$3,FALSE)/VLOOKUP(AH302,'2012 BPTs'!$B$12:$BX477,CQ$3+2,FALSE)),0,VLOOKUP(AH302,'2012 BPTs'!$B$12:$BX$181,CQ$3,FALSE)/VLOOKUP(AH302,'2012 BPTs'!$B$12:$BX477,CQ$3+2,FALSE))</f>
        <v>0</v>
      </c>
      <c r="CR302" s="24">
        <f>IF(ISERROR(VLOOKUP(AI302,'2012 BPTs'!$B$12:$BX$181,CR$3,FALSE)/VLOOKUP(AI302,'2012 BPTs'!$B$12:$BX477,CR$3+2,FALSE)),0,VLOOKUP(AI302,'2012 BPTs'!$B$12:$BX$181,CR$3,FALSE)/VLOOKUP(AI302,'2012 BPTs'!$B$12:$BX477,CR$3+2,FALSE))</f>
        <v>0</v>
      </c>
      <c r="CS302" s="24">
        <f>IF(ISERROR(VLOOKUP(AJ302,'2012 BPTs'!$B$12:$BX$181,CS$3,FALSE)/VLOOKUP(AJ302,'2012 BPTs'!$B$12:$BX477,CS$3+2,FALSE)),0,VLOOKUP(AJ302,'2012 BPTs'!$B$12:$BX$181,CS$3,FALSE)/VLOOKUP(AJ302,'2012 BPTs'!$B$12:$BX477,CS$3+2,FALSE))</f>
        <v>0</v>
      </c>
      <c r="CT302" s="24">
        <f>IF(ISERROR(VLOOKUP(AK302,'2012 BPTs'!$B$12:$BX$181,CT$3,FALSE)/VLOOKUP(AK302,'2012 BPTs'!$B$12:$BX477,CT$3+2,FALSE)),0,VLOOKUP(AK302,'2012 BPTs'!$B$12:$BX$181,CT$3,FALSE)/VLOOKUP(AK302,'2012 BPTs'!$B$12:$BX477,CT$3+2,FALSE))</f>
        <v>0</v>
      </c>
      <c r="CU302" s="24">
        <f>IF(ISERROR(VLOOKUP(AL302,'2012 BPTs'!$B$12:$BX$181,CU$3,FALSE)/VLOOKUP(AL302,'2012 BPTs'!$B$12:$BX477,CU$3+2,FALSE)),0,VLOOKUP(AL302,'2012 BPTs'!$B$12:$BX$181,CU$3,FALSE)/VLOOKUP(AL302,'2012 BPTs'!$B$12:$BX477,CU$3+2,FALSE))</f>
        <v>0</v>
      </c>
      <c r="CV302" s="24">
        <f>IF(ISERROR(VLOOKUP(AM302,'2012 BPTs'!$B$12:$BX$181,CV$3,FALSE)/VLOOKUP(AM302,'2012 BPTs'!$B$12:$BX477,CV$3+2,FALSE)),0,VLOOKUP(AM302,'2012 BPTs'!$B$12:$BX$181,CV$3,FALSE)/VLOOKUP(AM302,'2012 BPTs'!$B$12:$BX477,CV$3+2,FALSE))</f>
        <v>0</v>
      </c>
      <c r="CX302" s="93">
        <f>'2014 BPTs'!BR138</f>
        <v>0</v>
      </c>
      <c r="CY302" s="93">
        <f>'2014 BPTs'!BS138</f>
        <v>0</v>
      </c>
    </row>
    <row r="303" spans="2:103" x14ac:dyDescent="0.2">
      <c r="B303" s="2" t="s">
        <v>213</v>
      </c>
      <c r="C303" s="2">
        <f>'2014 BPTs'!E139</f>
        <v>0</v>
      </c>
      <c r="D303" s="2">
        <f t="shared" si="100"/>
        <v>0</v>
      </c>
      <c r="E303" s="4">
        <f>'2014 BPTs'!F139</f>
        <v>0</v>
      </c>
      <c r="F303" s="88">
        <f>'2014 BPTs'!G139</f>
        <v>0</v>
      </c>
      <c r="G303" s="53">
        <f>'2014 BPTs'!I139</f>
        <v>0</v>
      </c>
      <c r="H303" s="88">
        <f>'2014 BPTs'!J139</f>
        <v>0</v>
      </c>
      <c r="I303" s="4">
        <f>'2014 BPTs'!K139</f>
        <v>0</v>
      </c>
      <c r="J303" s="5">
        <f>'2014 BPTs'!M139</f>
        <v>0</v>
      </c>
      <c r="K303" s="99">
        <f>'2014 BPTs'!BL139</f>
        <v>0</v>
      </c>
      <c r="L303" s="100">
        <f t="shared" si="85"/>
        <v>0</v>
      </c>
      <c r="M303" s="101">
        <f t="shared" si="86"/>
        <v>0</v>
      </c>
      <c r="N303" s="102">
        <f t="shared" si="92"/>
        <v>0</v>
      </c>
      <c r="O303" s="103">
        <f>'2014 BPTs'!BM139</f>
        <v>0</v>
      </c>
      <c r="P303" s="100">
        <f t="shared" si="87"/>
        <v>0</v>
      </c>
      <c r="Q303" s="101">
        <f t="shared" si="88"/>
        <v>0</v>
      </c>
      <c r="R303" s="104">
        <f t="shared" si="89"/>
        <v>0</v>
      </c>
      <c r="S303" s="105">
        <f t="shared" si="93"/>
        <v>0</v>
      </c>
      <c r="T303" s="104">
        <f t="shared" si="90"/>
        <v>0</v>
      </c>
      <c r="U303" s="121">
        <f>IF(K303=0,0,IF(B303="Manual",(S303-O303-AP303*(O303/(O303+Z303)))/S303,'2014 BPTs'!BP139))</f>
        <v>0</v>
      </c>
      <c r="V303" s="99">
        <f>'2014 BPTs'!BN139</f>
        <v>0</v>
      </c>
      <c r="W303" s="100">
        <f t="shared" si="101"/>
        <v>0</v>
      </c>
      <c r="X303" s="103">
        <f t="shared" si="91"/>
        <v>0</v>
      </c>
      <c r="Y303" s="102">
        <f t="shared" si="94"/>
        <v>0</v>
      </c>
      <c r="Z303" s="103">
        <f>'2014 BPTs'!BO139</f>
        <v>0</v>
      </c>
      <c r="AA303" s="104">
        <f t="shared" si="95"/>
        <v>0</v>
      </c>
      <c r="AB303" s="106">
        <f>IF(W303=0,0,IF(B303="Manual",(V303-Z303-AP303*(Z303/(Z303+O303)))/V303,'2014 BPTs'!BQ139))</f>
        <v>0</v>
      </c>
      <c r="AD303" s="2" t="str">
        <f t="shared" si="96"/>
        <v>00-0</v>
      </c>
      <c r="AE303" s="2">
        <f>'2014 BPTs'!BA139</f>
        <v>0</v>
      </c>
      <c r="AF303" s="2" t="str">
        <f>IF(B303="Auto",'2014 BPTs'!BB139,D303&amp;E303&amp;"-"&amp;F303)</f>
        <v/>
      </c>
      <c r="AG303" s="2" t="str">
        <f>'2014 BPTs'!BC139</f>
        <v/>
      </c>
      <c r="AH303" s="2" t="str">
        <f>'2014 BPTs'!BD139</f>
        <v/>
      </c>
      <c r="AI303" s="2" t="str">
        <f>'2014 BPTs'!BE139</f>
        <v/>
      </c>
      <c r="AJ303" s="2" t="str">
        <f>'2014 BPTs'!BF139</f>
        <v/>
      </c>
      <c r="AK303" s="2" t="str">
        <f>'2014 BPTs'!BG139</f>
        <v/>
      </c>
      <c r="AL303" s="2" t="str">
        <f>'2014 BPTs'!BH139</f>
        <v/>
      </c>
      <c r="AM303" s="2" t="str">
        <f>'2014 BPTs'!BI139</f>
        <v/>
      </c>
      <c r="AO303" s="128">
        <f>'2014 BPTs'!AJ139*'2014 BPTs'!BK139</f>
        <v>0</v>
      </c>
      <c r="AP303" s="128">
        <f>'2014 BPTs'!AK139*'2014 BPTs'!BK139</f>
        <v>0</v>
      </c>
      <c r="AR303" s="5">
        <f>IF(B303="Auto",'2014 BPTs'!M139,J303)</f>
        <v>0</v>
      </c>
      <c r="AS303" s="5">
        <f>'2014 BPTs'!O139</f>
        <v>0</v>
      </c>
      <c r="AT303" s="5">
        <f>'2014 BPTs'!Q139</f>
        <v>0</v>
      </c>
      <c r="AU303" s="5">
        <f>'2014 BPTs'!S139</f>
        <v>0</v>
      </c>
      <c r="AV303" s="5">
        <f>'2014 BPTs'!U139</f>
        <v>0</v>
      </c>
      <c r="AW303" s="5">
        <f>'2014 BPTs'!W139</f>
        <v>0</v>
      </c>
      <c r="AX303" s="5">
        <f>'2014 BPTs'!Y139</f>
        <v>0</v>
      </c>
      <c r="AY303" s="5">
        <f>'2014 BPTs'!AA139</f>
        <v>0</v>
      </c>
      <c r="BA303" s="24">
        <f>IF(ISNA(VLOOKUP(AF303,'2012 BPTs'!$B$12:$BX$181,BA$3,FALSE)),0,VLOOKUP(AF303,'2012 BPTs'!$B$12:$BX$181,BA$3,FALSE))</f>
        <v>0</v>
      </c>
      <c r="BB303" s="24">
        <f>IF(ISNA(VLOOKUP(AG303,'2012 BPTs'!$B$12:$BX$181,BB$3,FALSE)),0,VLOOKUP(AG303,'2012 BPTs'!$B$12:$BX$181,BB$3,FALSE))</f>
        <v>0</v>
      </c>
      <c r="BC303" s="24">
        <f>IF(ISNA(VLOOKUP(AH303,'2012 BPTs'!$B$12:$BX$181,BC$3,FALSE)),0,VLOOKUP(AH303,'2012 BPTs'!$B$12:$BX$181,BC$3,FALSE))</f>
        <v>0</v>
      </c>
      <c r="BD303" s="24">
        <f>IF(ISNA(VLOOKUP(AI303,'2012 BPTs'!$B$12:$BX$181,BD$3,FALSE)),0,VLOOKUP(AI303,'2012 BPTs'!$B$12:$BX$181,BD$3,FALSE))</f>
        <v>0</v>
      </c>
      <c r="BE303" s="24">
        <f>IF(ISNA(VLOOKUP(AJ303,'2012 BPTs'!$B$12:$BX$181,BE$3,FALSE)),0,VLOOKUP(AJ303,'2012 BPTs'!$B$12:$BX$181,BE$3,FALSE))</f>
        <v>0</v>
      </c>
      <c r="BF303" s="24">
        <f>IF(ISNA(VLOOKUP(AK303,'2012 BPTs'!$B$12:$BX$181,BF$3,FALSE)),0,VLOOKUP(AK303,'2012 BPTs'!$B$12:$BX$181,BF$3,FALSE))</f>
        <v>0</v>
      </c>
      <c r="BG303" s="24">
        <f>IF(ISNA(VLOOKUP(AL303,'2012 BPTs'!$B$12:$BX$181,BG$3,FALSE)),0,VLOOKUP(AL303,'2012 BPTs'!$B$12:$BX$181,BG$3,FALSE))</f>
        <v>0</v>
      </c>
      <c r="BH303" s="24">
        <f>IF(ISNA(VLOOKUP(AM303,'2012 BPTs'!$B$12:$BX$181,BH$3,FALSE)),0,VLOOKUP(AM303,'2012 BPTs'!$B$12:$BX$181,BH$3,FALSE))</f>
        <v>0</v>
      </c>
      <c r="BJ303" s="24">
        <f>IF(ISNA(VLOOKUP(AF303,'2012 BPTs'!$B$12:$BX$181,BJ$3,FALSE)),0,VLOOKUP(AF303,'2012 BPTs'!$B$12:$BX$181,BJ$3,FALSE))</f>
        <v>0</v>
      </c>
      <c r="BK303" s="24">
        <f>IF(ISNA(VLOOKUP(AG303,'2012 BPTs'!$B$12:$BX$181,BK$3,FALSE)),0,VLOOKUP(AG303,'2012 BPTs'!$B$12:$BX$181,BK$3,FALSE))</f>
        <v>0</v>
      </c>
      <c r="BL303" s="24">
        <f>IF(ISNA(VLOOKUP(AH303,'2012 BPTs'!$B$12:$BX$181,BL$3,FALSE)),0,VLOOKUP(AH303,'2012 BPTs'!$B$12:$BX$181,BL$3,FALSE))</f>
        <v>0</v>
      </c>
      <c r="BM303" s="24">
        <f>IF(ISNA(VLOOKUP(AI303,'2012 BPTs'!$B$12:$BX$181,BM$3,FALSE)),0,VLOOKUP(AI303,'2012 BPTs'!$B$12:$BX$181,BM$3,FALSE))</f>
        <v>0</v>
      </c>
      <c r="BN303" s="24">
        <f>IF(ISNA(VLOOKUP(AJ303,'2012 BPTs'!$B$12:$BX$181,BN$3,FALSE)),0,VLOOKUP(AJ303,'2012 BPTs'!$B$12:$BX$181,BN$3,FALSE))</f>
        <v>0</v>
      </c>
      <c r="BO303" s="24">
        <f>IF(ISNA(VLOOKUP(AK303,'2012 BPTs'!$B$12:$BX$181,BO$3,FALSE)),0,VLOOKUP(AK303,'2012 BPTs'!$B$12:$BX$181,BO$3,FALSE))</f>
        <v>0</v>
      </c>
      <c r="BP303" s="24">
        <f>IF(ISNA(VLOOKUP(AL303,'2012 BPTs'!$B$12:$BX$181,BP$3,FALSE)),0,VLOOKUP(AL303,'2012 BPTs'!$B$12:$BX$181,BP$3,FALSE))</f>
        <v>0</v>
      </c>
      <c r="BQ303" s="24">
        <f>IF(ISNA(VLOOKUP(AM303,'2012 BPTs'!$B$12:$BX$181,BQ$3,FALSE)),0,VLOOKUP(AM303,'2012 BPTs'!$B$12:$BX$181,BQ$3,FALSE))</f>
        <v>0</v>
      </c>
      <c r="BS303" s="77">
        <f t="shared" si="97"/>
        <v>0</v>
      </c>
      <c r="BT303" s="68">
        <f t="shared" si="98"/>
        <v>0</v>
      </c>
      <c r="BU303" s="68">
        <f t="shared" si="99"/>
        <v>0</v>
      </c>
      <c r="BW303" s="24">
        <f>IF(ISNA(VLOOKUP(AF303,'2012 BPTs'!$B$12:$BX$181,BW$3,FALSE)),0,VLOOKUP(AF303,'2012 BPTs'!$B$12:$BX$181,BW$3,FALSE))</f>
        <v>0</v>
      </c>
      <c r="BX303" s="24">
        <f>IF(ISNA(VLOOKUP(AG303,'2012 BPTs'!$B$12:$BX$181,BX$3,FALSE)),0,VLOOKUP(AG303,'2012 BPTs'!$B$12:$BX$181,BX$3,FALSE))</f>
        <v>0</v>
      </c>
      <c r="BY303" s="24">
        <f>IF(ISNA(VLOOKUP(AH303,'2012 BPTs'!$B$12:$BX$181,BY$3,FALSE)),0,VLOOKUP(AH303,'2012 BPTs'!$B$12:$BX$181,BY$3,FALSE))</f>
        <v>0</v>
      </c>
      <c r="BZ303" s="24">
        <f>IF(ISNA(VLOOKUP(AI303,'2012 BPTs'!$B$12:$BX$181,BZ$3,FALSE)),0,VLOOKUP(AI303,'2012 BPTs'!$B$12:$BX$181,BZ$3,FALSE))</f>
        <v>0</v>
      </c>
      <c r="CA303" s="24">
        <f>IF(ISNA(VLOOKUP(AJ303,'2012 BPTs'!$B$12:$BX$181,CA$3,FALSE)),0,VLOOKUP(AJ303,'2012 BPTs'!$B$12:$BX$181,CA$3,FALSE))</f>
        <v>0</v>
      </c>
      <c r="CB303" s="24">
        <f>IF(ISNA(VLOOKUP(AK303,'2012 BPTs'!$B$12:$BX$181,CB$3,FALSE)),0,VLOOKUP(AK303,'2012 BPTs'!$B$12:$BX$181,CB$3,FALSE))</f>
        <v>0</v>
      </c>
      <c r="CC303" s="24">
        <f>IF(ISNA(VLOOKUP(AL303,'2012 BPTs'!$B$12:$BX$181,CC$3,FALSE)),0,VLOOKUP(AL303,'2012 BPTs'!$B$12:$BX$181,CC$3,FALSE))</f>
        <v>0</v>
      </c>
      <c r="CD303" s="24">
        <f>IF(ISNA(VLOOKUP(AM303,'2012 BPTs'!$B$12:$BX$181,CD$3,FALSE)),0,VLOOKUP(AM303,'2012 BPTs'!$B$12:$BX$181,CD$3,FALSE))</f>
        <v>0</v>
      </c>
      <c r="CF303" s="24">
        <f>IF(ISERROR(VLOOKUP(AF303,'2012 BPTs'!$B$12:$BX$181,CF$3,FALSE)/VLOOKUP(AF303,'2012 BPTs'!$B$12:$BX478,CF$3+3,FALSE)),0,VLOOKUP(AF303,'2012 BPTs'!$B$12:$BX$181,CF$3,FALSE)/VLOOKUP(AF303,'2012 BPTs'!$B$12:$BX478,CF$3+3,FALSE))</f>
        <v>0</v>
      </c>
      <c r="CG303" s="24">
        <f>IF(ISERROR(VLOOKUP(AG303,'2012 BPTs'!$B$12:$BX$181,CG$3,FALSE)/VLOOKUP(AG303,'2012 BPTs'!$B$12:$BX478,CG$3+3,FALSE)),0,VLOOKUP(AG303,'2012 BPTs'!$B$12:$BX$181,CG$3,FALSE)/VLOOKUP(AG303,'2012 BPTs'!$B$12:$BX478,CG$3+3,FALSE))</f>
        <v>0</v>
      </c>
      <c r="CH303" s="24">
        <f>IF(ISERROR(VLOOKUP(AH303,'2012 BPTs'!$B$12:$BX$181,CH$3,FALSE)/VLOOKUP(AH303,'2012 BPTs'!$B$12:$BX478,CH$3+3,FALSE)),0,VLOOKUP(AH303,'2012 BPTs'!$B$12:$BX$181,CH$3,FALSE)/VLOOKUP(AH303,'2012 BPTs'!$B$12:$BX478,CH$3+3,FALSE))</f>
        <v>0</v>
      </c>
      <c r="CI303" s="24">
        <f>IF(ISERROR(VLOOKUP(AI303,'2012 BPTs'!$B$12:$BX$181,CI$3,FALSE)/VLOOKUP(AI303,'2012 BPTs'!$B$12:$BX478,CI$3+3,FALSE)),0,VLOOKUP(AI303,'2012 BPTs'!$B$12:$BX$181,CI$3,FALSE)/VLOOKUP(AI303,'2012 BPTs'!$B$12:$BX478,CI$3+3,FALSE))</f>
        <v>0</v>
      </c>
      <c r="CJ303" s="24">
        <f>IF(ISERROR(VLOOKUP(AJ303,'2012 BPTs'!$B$12:$BX$181,CJ$3,FALSE)/VLOOKUP(AJ303,'2012 BPTs'!$B$12:$BX478,CJ$3+3,FALSE)),0,VLOOKUP(AJ303,'2012 BPTs'!$B$12:$BX$181,CJ$3,FALSE)/VLOOKUP(AJ303,'2012 BPTs'!$B$12:$BX478,CJ$3+3,FALSE))</f>
        <v>0</v>
      </c>
      <c r="CK303" s="24">
        <f>IF(ISERROR(VLOOKUP(AK303,'2012 BPTs'!$B$12:$BX$181,CK$3,FALSE)/VLOOKUP(AK303,'2012 BPTs'!$B$12:$BX478,CK$3+3,FALSE)),0,VLOOKUP(AK303,'2012 BPTs'!$B$12:$BX$181,CK$3,FALSE)/VLOOKUP(AK303,'2012 BPTs'!$B$12:$BX478,CK$3+3,FALSE))</f>
        <v>0</v>
      </c>
      <c r="CL303" s="24">
        <f>IF(ISERROR(VLOOKUP(AL303,'2012 BPTs'!$B$12:$BX$181,CL$3,FALSE)/VLOOKUP(AL303,'2012 BPTs'!$B$12:$BX478,CL$3+3,FALSE)),0,VLOOKUP(AL303,'2012 BPTs'!$B$12:$BX$181,CL$3,FALSE)/VLOOKUP(AL303,'2012 BPTs'!$B$12:$BX478,CL$3+3,FALSE))</f>
        <v>0</v>
      </c>
      <c r="CM303" s="24">
        <f>IF(ISERROR(VLOOKUP(AM303,'2012 BPTs'!$B$12:$BX$181,CM$3,FALSE)/VLOOKUP(AM303,'2012 BPTs'!$B$12:$BX478,CM$3+3,FALSE)),0,VLOOKUP(AM303,'2012 BPTs'!$B$12:$BX$181,CM$3,FALSE)/VLOOKUP(AM303,'2012 BPTs'!$B$12:$BX478,CM$3+3,FALSE))</f>
        <v>0</v>
      </c>
      <c r="CO303" s="24">
        <f>IF(ISERROR(VLOOKUP(AF303,'2012 BPTs'!$B$12:$BX$181,CO$3,FALSE)/VLOOKUP(AF303,'2012 BPTs'!$B$12:$BX478,CO$3+2,FALSE)),0,VLOOKUP(AF303,'2012 BPTs'!$B$12:$BX$181,CO$3,FALSE)/VLOOKUP(AF303,'2012 BPTs'!$B$12:$BX478,CO$3+2,FALSE))</f>
        <v>0</v>
      </c>
      <c r="CP303" s="24">
        <f>IF(ISERROR(VLOOKUP(AG303,'2012 BPTs'!$B$12:$BX$181,CP$3,FALSE)/VLOOKUP(AG303,'2012 BPTs'!$B$12:$BX478,CP$3+2,FALSE)),0,VLOOKUP(AG303,'2012 BPTs'!$B$12:$BX$181,CP$3,FALSE)/VLOOKUP(AG303,'2012 BPTs'!$B$12:$BX478,CP$3+2,FALSE))</f>
        <v>0</v>
      </c>
      <c r="CQ303" s="24">
        <f>IF(ISERROR(VLOOKUP(AH303,'2012 BPTs'!$B$12:$BX$181,CQ$3,FALSE)/VLOOKUP(AH303,'2012 BPTs'!$B$12:$BX478,CQ$3+2,FALSE)),0,VLOOKUP(AH303,'2012 BPTs'!$B$12:$BX$181,CQ$3,FALSE)/VLOOKUP(AH303,'2012 BPTs'!$B$12:$BX478,CQ$3+2,FALSE))</f>
        <v>0</v>
      </c>
      <c r="CR303" s="24">
        <f>IF(ISERROR(VLOOKUP(AI303,'2012 BPTs'!$B$12:$BX$181,CR$3,FALSE)/VLOOKUP(AI303,'2012 BPTs'!$B$12:$BX478,CR$3+2,FALSE)),0,VLOOKUP(AI303,'2012 BPTs'!$B$12:$BX$181,CR$3,FALSE)/VLOOKUP(AI303,'2012 BPTs'!$B$12:$BX478,CR$3+2,FALSE))</f>
        <v>0</v>
      </c>
      <c r="CS303" s="24">
        <f>IF(ISERROR(VLOOKUP(AJ303,'2012 BPTs'!$B$12:$BX$181,CS$3,FALSE)/VLOOKUP(AJ303,'2012 BPTs'!$B$12:$BX478,CS$3+2,FALSE)),0,VLOOKUP(AJ303,'2012 BPTs'!$B$12:$BX$181,CS$3,FALSE)/VLOOKUP(AJ303,'2012 BPTs'!$B$12:$BX478,CS$3+2,FALSE))</f>
        <v>0</v>
      </c>
      <c r="CT303" s="24">
        <f>IF(ISERROR(VLOOKUP(AK303,'2012 BPTs'!$B$12:$BX$181,CT$3,FALSE)/VLOOKUP(AK303,'2012 BPTs'!$B$12:$BX478,CT$3+2,FALSE)),0,VLOOKUP(AK303,'2012 BPTs'!$B$12:$BX$181,CT$3,FALSE)/VLOOKUP(AK303,'2012 BPTs'!$B$12:$BX478,CT$3+2,FALSE))</f>
        <v>0</v>
      </c>
      <c r="CU303" s="24">
        <f>IF(ISERROR(VLOOKUP(AL303,'2012 BPTs'!$B$12:$BX$181,CU$3,FALSE)/VLOOKUP(AL303,'2012 BPTs'!$B$12:$BX478,CU$3+2,FALSE)),0,VLOOKUP(AL303,'2012 BPTs'!$B$12:$BX$181,CU$3,FALSE)/VLOOKUP(AL303,'2012 BPTs'!$B$12:$BX478,CU$3+2,FALSE))</f>
        <v>0</v>
      </c>
      <c r="CV303" s="24">
        <f>IF(ISERROR(VLOOKUP(AM303,'2012 BPTs'!$B$12:$BX$181,CV$3,FALSE)/VLOOKUP(AM303,'2012 BPTs'!$B$12:$BX478,CV$3+2,FALSE)),0,VLOOKUP(AM303,'2012 BPTs'!$B$12:$BX$181,CV$3,FALSE)/VLOOKUP(AM303,'2012 BPTs'!$B$12:$BX478,CV$3+2,FALSE))</f>
        <v>0</v>
      </c>
      <c r="CX303" s="93">
        <f>'2014 BPTs'!BR139</f>
        <v>0</v>
      </c>
      <c r="CY303" s="93">
        <f>'2014 BPTs'!BS139</f>
        <v>0</v>
      </c>
    </row>
    <row r="304" spans="2:103" x14ac:dyDescent="0.2">
      <c r="B304" s="2" t="s">
        <v>213</v>
      </c>
      <c r="C304" s="2">
        <f>'2014 BPTs'!E140</f>
        <v>0</v>
      </c>
      <c r="D304" s="2">
        <f t="shared" si="100"/>
        <v>0</v>
      </c>
      <c r="E304" s="4">
        <f>'2014 BPTs'!F140</f>
        <v>0</v>
      </c>
      <c r="F304" s="88">
        <f>'2014 BPTs'!G140</f>
        <v>0</v>
      </c>
      <c r="G304" s="53">
        <f>'2014 BPTs'!I140</f>
        <v>0</v>
      </c>
      <c r="H304" s="88">
        <f>'2014 BPTs'!J140</f>
        <v>0</v>
      </c>
      <c r="I304" s="4">
        <f>'2014 BPTs'!K140</f>
        <v>0</v>
      </c>
      <c r="J304" s="5">
        <f>'2014 BPTs'!M140</f>
        <v>0</v>
      </c>
      <c r="K304" s="99">
        <f>'2014 BPTs'!BL140</f>
        <v>0</v>
      </c>
      <c r="L304" s="100">
        <f t="shared" si="85"/>
        <v>0</v>
      </c>
      <c r="M304" s="101">
        <f t="shared" si="86"/>
        <v>0</v>
      </c>
      <c r="N304" s="102">
        <f t="shared" si="92"/>
        <v>0</v>
      </c>
      <c r="O304" s="103">
        <f>'2014 BPTs'!BM140</f>
        <v>0</v>
      </c>
      <c r="P304" s="100">
        <f t="shared" si="87"/>
        <v>0</v>
      </c>
      <c r="Q304" s="101">
        <f t="shared" si="88"/>
        <v>0</v>
      </c>
      <c r="R304" s="104">
        <f t="shared" si="89"/>
        <v>0</v>
      </c>
      <c r="S304" s="105">
        <f t="shared" si="93"/>
        <v>0</v>
      </c>
      <c r="T304" s="104">
        <f t="shared" si="90"/>
        <v>0</v>
      </c>
      <c r="U304" s="121">
        <f>IF(K304=0,0,IF(B304="Manual",(S304-O304-AP304*(O304/(O304+Z304)))/S304,'2014 BPTs'!BP140))</f>
        <v>0</v>
      </c>
      <c r="V304" s="99">
        <f>'2014 BPTs'!BN140</f>
        <v>0</v>
      </c>
      <c r="W304" s="100">
        <f t="shared" si="101"/>
        <v>0</v>
      </c>
      <c r="X304" s="103">
        <f t="shared" si="91"/>
        <v>0</v>
      </c>
      <c r="Y304" s="102">
        <f t="shared" si="94"/>
        <v>0</v>
      </c>
      <c r="Z304" s="103">
        <f>'2014 BPTs'!BO140</f>
        <v>0</v>
      </c>
      <c r="AA304" s="104">
        <f t="shared" si="95"/>
        <v>0</v>
      </c>
      <c r="AB304" s="106">
        <f>IF(W304=0,0,IF(B304="Manual",(V304-Z304-AP304*(Z304/(Z304+O304)))/V304,'2014 BPTs'!BQ140))</f>
        <v>0</v>
      </c>
      <c r="AD304" s="2" t="str">
        <f t="shared" si="96"/>
        <v>00-0</v>
      </c>
      <c r="AE304" s="2">
        <f>'2014 BPTs'!BA140</f>
        <v>0</v>
      </c>
      <c r="AF304" s="2" t="str">
        <f>IF(B304="Auto",'2014 BPTs'!BB140,D304&amp;E304&amp;"-"&amp;F304)</f>
        <v/>
      </c>
      <c r="AG304" s="2" t="str">
        <f>'2014 BPTs'!BC140</f>
        <v/>
      </c>
      <c r="AH304" s="2" t="str">
        <f>'2014 BPTs'!BD140</f>
        <v/>
      </c>
      <c r="AI304" s="2" t="str">
        <f>'2014 BPTs'!BE140</f>
        <v/>
      </c>
      <c r="AJ304" s="2" t="str">
        <f>'2014 BPTs'!BF140</f>
        <v/>
      </c>
      <c r="AK304" s="2" t="str">
        <f>'2014 BPTs'!BG140</f>
        <v/>
      </c>
      <c r="AL304" s="2" t="str">
        <f>'2014 BPTs'!BH140</f>
        <v/>
      </c>
      <c r="AM304" s="2" t="str">
        <f>'2014 BPTs'!BI140</f>
        <v/>
      </c>
      <c r="AO304" s="128">
        <f>'2014 BPTs'!AJ140*'2014 BPTs'!BK140</f>
        <v>0</v>
      </c>
      <c r="AP304" s="128">
        <f>'2014 BPTs'!AK140*'2014 BPTs'!BK140</f>
        <v>0</v>
      </c>
      <c r="AR304" s="5">
        <f>IF(B304="Auto",'2014 BPTs'!M140,J304)</f>
        <v>0</v>
      </c>
      <c r="AS304" s="5">
        <f>'2014 BPTs'!O140</f>
        <v>0</v>
      </c>
      <c r="AT304" s="5">
        <f>'2014 BPTs'!Q140</f>
        <v>0</v>
      </c>
      <c r="AU304" s="5">
        <f>'2014 BPTs'!S140</f>
        <v>0</v>
      </c>
      <c r="AV304" s="5">
        <f>'2014 BPTs'!U140</f>
        <v>0</v>
      </c>
      <c r="AW304" s="5">
        <f>'2014 BPTs'!W140</f>
        <v>0</v>
      </c>
      <c r="AX304" s="5">
        <f>'2014 BPTs'!Y140</f>
        <v>0</v>
      </c>
      <c r="AY304" s="5">
        <f>'2014 BPTs'!AA140</f>
        <v>0</v>
      </c>
      <c r="BA304" s="24">
        <f>IF(ISNA(VLOOKUP(AF304,'2012 BPTs'!$B$12:$BX$181,BA$3,FALSE)),0,VLOOKUP(AF304,'2012 BPTs'!$B$12:$BX$181,BA$3,FALSE))</f>
        <v>0</v>
      </c>
      <c r="BB304" s="24">
        <f>IF(ISNA(VLOOKUP(AG304,'2012 BPTs'!$B$12:$BX$181,BB$3,FALSE)),0,VLOOKUP(AG304,'2012 BPTs'!$B$12:$BX$181,BB$3,FALSE))</f>
        <v>0</v>
      </c>
      <c r="BC304" s="24">
        <f>IF(ISNA(VLOOKUP(AH304,'2012 BPTs'!$B$12:$BX$181,BC$3,FALSE)),0,VLOOKUP(AH304,'2012 BPTs'!$B$12:$BX$181,BC$3,FALSE))</f>
        <v>0</v>
      </c>
      <c r="BD304" s="24">
        <f>IF(ISNA(VLOOKUP(AI304,'2012 BPTs'!$B$12:$BX$181,BD$3,FALSE)),0,VLOOKUP(AI304,'2012 BPTs'!$B$12:$BX$181,BD$3,FALSE))</f>
        <v>0</v>
      </c>
      <c r="BE304" s="24">
        <f>IF(ISNA(VLOOKUP(AJ304,'2012 BPTs'!$B$12:$BX$181,BE$3,FALSE)),0,VLOOKUP(AJ304,'2012 BPTs'!$B$12:$BX$181,BE$3,FALSE))</f>
        <v>0</v>
      </c>
      <c r="BF304" s="24">
        <f>IF(ISNA(VLOOKUP(AK304,'2012 BPTs'!$B$12:$BX$181,BF$3,FALSE)),0,VLOOKUP(AK304,'2012 BPTs'!$B$12:$BX$181,BF$3,FALSE))</f>
        <v>0</v>
      </c>
      <c r="BG304" s="24">
        <f>IF(ISNA(VLOOKUP(AL304,'2012 BPTs'!$B$12:$BX$181,BG$3,FALSE)),0,VLOOKUP(AL304,'2012 BPTs'!$B$12:$BX$181,BG$3,FALSE))</f>
        <v>0</v>
      </c>
      <c r="BH304" s="24">
        <f>IF(ISNA(VLOOKUP(AM304,'2012 BPTs'!$B$12:$BX$181,BH$3,FALSE)),0,VLOOKUP(AM304,'2012 BPTs'!$B$12:$BX$181,BH$3,FALSE))</f>
        <v>0</v>
      </c>
      <c r="BJ304" s="24">
        <f>IF(ISNA(VLOOKUP(AF304,'2012 BPTs'!$B$12:$BX$181,BJ$3,FALSE)),0,VLOOKUP(AF304,'2012 BPTs'!$B$12:$BX$181,BJ$3,FALSE))</f>
        <v>0</v>
      </c>
      <c r="BK304" s="24">
        <f>IF(ISNA(VLOOKUP(AG304,'2012 BPTs'!$B$12:$BX$181,BK$3,FALSE)),0,VLOOKUP(AG304,'2012 BPTs'!$B$12:$BX$181,BK$3,FALSE))</f>
        <v>0</v>
      </c>
      <c r="BL304" s="24">
        <f>IF(ISNA(VLOOKUP(AH304,'2012 BPTs'!$B$12:$BX$181,BL$3,FALSE)),0,VLOOKUP(AH304,'2012 BPTs'!$B$12:$BX$181,BL$3,FALSE))</f>
        <v>0</v>
      </c>
      <c r="BM304" s="24">
        <f>IF(ISNA(VLOOKUP(AI304,'2012 BPTs'!$B$12:$BX$181,BM$3,FALSE)),0,VLOOKUP(AI304,'2012 BPTs'!$B$12:$BX$181,BM$3,FALSE))</f>
        <v>0</v>
      </c>
      <c r="BN304" s="24">
        <f>IF(ISNA(VLOOKUP(AJ304,'2012 BPTs'!$B$12:$BX$181,BN$3,FALSE)),0,VLOOKUP(AJ304,'2012 BPTs'!$B$12:$BX$181,BN$3,FALSE))</f>
        <v>0</v>
      </c>
      <c r="BO304" s="24">
        <f>IF(ISNA(VLOOKUP(AK304,'2012 BPTs'!$B$12:$BX$181,BO$3,FALSE)),0,VLOOKUP(AK304,'2012 BPTs'!$B$12:$BX$181,BO$3,FALSE))</f>
        <v>0</v>
      </c>
      <c r="BP304" s="24">
        <f>IF(ISNA(VLOOKUP(AL304,'2012 BPTs'!$B$12:$BX$181,BP$3,FALSE)),0,VLOOKUP(AL304,'2012 BPTs'!$B$12:$BX$181,BP$3,FALSE))</f>
        <v>0</v>
      </c>
      <c r="BQ304" s="24">
        <f>IF(ISNA(VLOOKUP(AM304,'2012 BPTs'!$B$12:$BX$181,BQ$3,FALSE)),0,VLOOKUP(AM304,'2012 BPTs'!$B$12:$BX$181,BQ$3,FALSE))</f>
        <v>0</v>
      </c>
      <c r="BS304" s="77">
        <f t="shared" si="97"/>
        <v>0</v>
      </c>
      <c r="BT304" s="68">
        <f t="shared" si="98"/>
        <v>0</v>
      </c>
      <c r="BU304" s="68">
        <f t="shared" si="99"/>
        <v>0</v>
      </c>
      <c r="BW304" s="24">
        <f>IF(ISNA(VLOOKUP(AF304,'2012 BPTs'!$B$12:$BX$181,BW$3,FALSE)),0,VLOOKUP(AF304,'2012 BPTs'!$B$12:$BX$181,BW$3,FALSE))</f>
        <v>0</v>
      </c>
      <c r="BX304" s="24">
        <f>IF(ISNA(VLOOKUP(AG304,'2012 BPTs'!$B$12:$BX$181,BX$3,FALSE)),0,VLOOKUP(AG304,'2012 BPTs'!$B$12:$BX$181,BX$3,FALSE))</f>
        <v>0</v>
      </c>
      <c r="BY304" s="24">
        <f>IF(ISNA(VLOOKUP(AH304,'2012 BPTs'!$B$12:$BX$181,BY$3,FALSE)),0,VLOOKUP(AH304,'2012 BPTs'!$B$12:$BX$181,BY$3,FALSE))</f>
        <v>0</v>
      </c>
      <c r="BZ304" s="24">
        <f>IF(ISNA(VLOOKUP(AI304,'2012 BPTs'!$B$12:$BX$181,BZ$3,FALSE)),0,VLOOKUP(AI304,'2012 BPTs'!$B$12:$BX$181,BZ$3,FALSE))</f>
        <v>0</v>
      </c>
      <c r="CA304" s="24">
        <f>IF(ISNA(VLOOKUP(AJ304,'2012 BPTs'!$B$12:$BX$181,CA$3,FALSE)),0,VLOOKUP(AJ304,'2012 BPTs'!$B$12:$BX$181,CA$3,FALSE))</f>
        <v>0</v>
      </c>
      <c r="CB304" s="24">
        <f>IF(ISNA(VLOOKUP(AK304,'2012 BPTs'!$B$12:$BX$181,CB$3,FALSE)),0,VLOOKUP(AK304,'2012 BPTs'!$B$12:$BX$181,CB$3,FALSE))</f>
        <v>0</v>
      </c>
      <c r="CC304" s="24">
        <f>IF(ISNA(VLOOKUP(AL304,'2012 BPTs'!$B$12:$BX$181,CC$3,FALSE)),0,VLOOKUP(AL304,'2012 BPTs'!$B$12:$BX$181,CC$3,FALSE))</f>
        <v>0</v>
      </c>
      <c r="CD304" s="24">
        <f>IF(ISNA(VLOOKUP(AM304,'2012 BPTs'!$B$12:$BX$181,CD$3,FALSE)),0,VLOOKUP(AM304,'2012 BPTs'!$B$12:$BX$181,CD$3,FALSE))</f>
        <v>0</v>
      </c>
      <c r="CF304" s="24">
        <f>IF(ISERROR(VLOOKUP(AF304,'2012 BPTs'!$B$12:$BX$181,CF$3,FALSE)/VLOOKUP(AF304,'2012 BPTs'!$B$12:$BX479,CF$3+3,FALSE)),0,VLOOKUP(AF304,'2012 BPTs'!$B$12:$BX$181,CF$3,FALSE)/VLOOKUP(AF304,'2012 BPTs'!$B$12:$BX479,CF$3+3,FALSE))</f>
        <v>0</v>
      </c>
      <c r="CG304" s="24">
        <f>IF(ISERROR(VLOOKUP(AG304,'2012 BPTs'!$B$12:$BX$181,CG$3,FALSE)/VLOOKUP(AG304,'2012 BPTs'!$B$12:$BX479,CG$3+3,FALSE)),0,VLOOKUP(AG304,'2012 BPTs'!$B$12:$BX$181,CG$3,FALSE)/VLOOKUP(AG304,'2012 BPTs'!$B$12:$BX479,CG$3+3,FALSE))</f>
        <v>0</v>
      </c>
      <c r="CH304" s="24">
        <f>IF(ISERROR(VLOOKUP(AH304,'2012 BPTs'!$B$12:$BX$181,CH$3,FALSE)/VLOOKUP(AH304,'2012 BPTs'!$B$12:$BX479,CH$3+3,FALSE)),0,VLOOKUP(AH304,'2012 BPTs'!$B$12:$BX$181,CH$3,FALSE)/VLOOKUP(AH304,'2012 BPTs'!$B$12:$BX479,CH$3+3,FALSE))</f>
        <v>0</v>
      </c>
      <c r="CI304" s="24">
        <f>IF(ISERROR(VLOOKUP(AI304,'2012 BPTs'!$B$12:$BX$181,CI$3,FALSE)/VLOOKUP(AI304,'2012 BPTs'!$B$12:$BX479,CI$3+3,FALSE)),0,VLOOKUP(AI304,'2012 BPTs'!$B$12:$BX$181,CI$3,FALSE)/VLOOKUP(AI304,'2012 BPTs'!$B$12:$BX479,CI$3+3,FALSE))</f>
        <v>0</v>
      </c>
      <c r="CJ304" s="24">
        <f>IF(ISERROR(VLOOKUP(AJ304,'2012 BPTs'!$B$12:$BX$181,CJ$3,FALSE)/VLOOKUP(AJ304,'2012 BPTs'!$B$12:$BX479,CJ$3+3,FALSE)),0,VLOOKUP(AJ304,'2012 BPTs'!$B$12:$BX$181,CJ$3,FALSE)/VLOOKUP(AJ304,'2012 BPTs'!$B$12:$BX479,CJ$3+3,FALSE))</f>
        <v>0</v>
      </c>
      <c r="CK304" s="24">
        <f>IF(ISERROR(VLOOKUP(AK304,'2012 BPTs'!$B$12:$BX$181,CK$3,FALSE)/VLOOKUP(AK304,'2012 BPTs'!$B$12:$BX479,CK$3+3,FALSE)),0,VLOOKUP(AK304,'2012 BPTs'!$B$12:$BX$181,CK$3,FALSE)/VLOOKUP(AK304,'2012 BPTs'!$B$12:$BX479,CK$3+3,FALSE))</f>
        <v>0</v>
      </c>
      <c r="CL304" s="24">
        <f>IF(ISERROR(VLOOKUP(AL304,'2012 BPTs'!$B$12:$BX$181,CL$3,FALSE)/VLOOKUP(AL304,'2012 BPTs'!$B$12:$BX479,CL$3+3,FALSE)),0,VLOOKUP(AL304,'2012 BPTs'!$B$12:$BX$181,CL$3,FALSE)/VLOOKUP(AL304,'2012 BPTs'!$B$12:$BX479,CL$3+3,FALSE))</f>
        <v>0</v>
      </c>
      <c r="CM304" s="24">
        <f>IF(ISERROR(VLOOKUP(AM304,'2012 BPTs'!$B$12:$BX$181,CM$3,FALSE)/VLOOKUP(AM304,'2012 BPTs'!$B$12:$BX479,CM$3+3,FALSE)),0,VLOOKUP(AM304,'2012 BPTs'!$B$12:$BX$181,CM$3,FALSE)/VLOOKUP(AM304,'2012 BPTs'!$B$12:$BX479,CM$3+3,FALSE))</f>
        <v>0</v>
      </c>
      <c r="CO304" s="24">
        <f>IF(ISERROR(VLOOKUP(AF304,'2012 BPTs'!$B$12:$BX$181,CO$3,FALSE)/VLOOKUP(AF304,'2012 BPTs'!$B$12:$BX479,CO$3+2,FALSE)),0,VLOOKUP(AF304,'2012 BPTs'!$B$12:$BX$181,CO$3,FALSE)/VLOOKUP(AF304,'2012 BPTs'!$B$12:$BX479,CO$3+2,FALSE))</f>
        <v>0</v>
      </c>
      <c r="CP304" s="24">
        <f>IF(ISERROR(VLOOKUP(AG304,'2012 BPTs'!$B$12:$BX$181,CP$3,FALSE)/VLOOKUP(AG304,'2012 BPTs'!$B$12:$BX479,CP$3+2,FALSE)),0,VLOOKUP(AG304,'2012 BPTs'!$B$12:$BX$181,CP$3,FALSE)/VLOOKUP(AG304,'2012 BPTs'!$B$12:$BX479,CP$3+2,FALSE))</f>
        <v>0</v>
      </c>
      <c r="CQ304" s="24">
        <f>IF(ISERROR(VLOOKUP(AH304,'2012 BPTs'!$B$12:$BX$181,CQ$3,FALSE)/VLOOKUP(AH304,'2012 BPTs'!$B$12:$BX479,CQ$3+2,FALSE)),0,VLOOKUP(AH304,'2012 BPTs'!$B$12:$BX$181,CQ$3,FALSE)/VLOOKUP(AH304,'2012 BPTs'!$B$12:$BX479,CQ$3+2,FALSE))</f>
        <v>0</v>
      </c>
      <c r="CR304" s="24">
        <f>IF(ISERROR(VLOOKUP(AI304,'2012 BPTs'!$B$12:$BX$181,CR$3,FALSE)/VLOOKUP(AI304,'2012 BPTs'!$B$12:$BX479,CR$3+2,FALSE)),0,VLOOKUP(AI304,'2012 BPTs'!$B$12:$BX$181,CR$3,FALSE)/VLOOKUP(AI304,'2012 BPTs'!$B$12:$BX479,CR$3+2,FALSE))</f>
        <v>0</v>
      </c>
      <c r="CS304" s="24">
        <f>IF(ISERROR(VLOOKUP(AJ304,'2012 BPTs'!$B$12:$BX$181,CS$3,FALSE)/VLOOKUP(AJ304,'2012 BPTs'!$B$12:$BX479,CS$3+2,FALSE)),0,VLOOKUP(AJ304,'2012 BPTs'!$B$12:$BX$181,CS$3,FALSE)/VLOOKUP(AJ304,'2012 BPTs'!$B$12:$BX479,CS$3+2,FALSE))</f>
        <v>0</v>
      </c>
      <c r="CT304" s="24">
        <f>IF(ISERROR(VLOOKUP(AK304,'2012 BPTs'!$B$12:$BX$181,CT$3,FALSE)/VLOOKUP(AK304,'2012 BPTs'!$B$12:$BX479,CT$3+2,FALSE)),0,VLOOKUP(AK304,'2012 BPTs'!$B$12:$BX$181,CT$3,FALSE)/VLOOKUP(AK304,'2012 BPTs'!$B$12:$BX479,CT$3+2,FALSE))</f>
        <v>0</v>
      </c>
      <c r="CU304" s="24">
        <f>IF(ISERROR(VLOOKUP(AL304,'2012 BPTs'!$B$12:$BX$181,CU$3,FALSE)/VLOOKUP(AL304,'2012 BPTs'!$B$12:$BX479,CU$3+2,FALSE)),0,VLOOKUP(AL304,'2012 BPTs'!$B$12:$BX$181,CU$3,FALSE)/VLOOKUP(AL304,'2012 BPTs'!$B$12:$BX479,CU$3+2,FALSE))</f>
        <v>0</v>
      </c>
      <c r="CV304" s="24">
        <f>IF(ISERROR(VLOOKUP(AM304,'2012 BPTs'!$B$12:$BX$181,CV$3,FALSE)/VLOOKUP(AM304,'2012 BPTs'!$B$12:$BX479,CV$3+2,FALSE)),0,VLOOKUP(AM304,'2012 BPTs'!$B$12:$BX$181,CV$3,FALSE)/VLOOKUP(AM304,'2012 BPTs'!$B$12:$BX479,CV$3+2,FALSE))</f>
        <v>0</v>
      </c>
      <c r="CX304" s="93">
        <f>'2014 BPTs'!BR140</f>
        <v>0</v>
      </c>
      <c r="CY304" s="93">
        <f>'2014 BPTs'!BS140</f>
        <v>0</v>
      </c>
    </row>
    <row r="305" spans="2:103" x14ac:dyDescent="0.2">
      <c r="B305" s="2" t="s">
        <v>213</v>
      </c>
      <c r="C305" s="2">
        <f>'2014 BPTs'!E141</f>
        <v>0</v>
      </c>
      <c r="D305" s="2">
        <f t="shared" si="100"/>
        <v>0</v>
      </c>
      <c r="E305" s="4">
        <f>'2014 BPTs'!F141</f>
        <v>0</v>
      </c>
      <c r="F305" s="88">
        <f>'2014 BPTs'!G141</f>
        <v>0</v>
      </c>
      <c r="G305" s="53">
        <f>'2014 BPTs'!I141</f>
        <v>0</v>
      </c>
      <c r="H305" s="88">
        <f>'2014 BPTs'!J141</f>
        <v>0</v>
      </c>
      <c r="I305" s="4">
        <f>'2014 BPTs'!K141</f>
        <v>0</v>
      </c>
      <c r="J305" s="5">
        <f>'2014 BPTs'!M141</f>
        <v>0</v>
      </c>
      <c r="K305" s="99">
        <f>'2014 BPTs'!BL141</f>
        <v>0</v>
      </c>
      <c r="L305" s="100">
        <f t="shared" ref="L305:L345" si="102">IF(SUM(AR305:AY305)=0,0,SUMPRODUCT(AR305:AY305,BA305:BH305)/SUM(AR305:AY305))</f>
        <v>0</v>
      </c>
      <c r="M305" s="101">
        <f t="shared" ref="M305:M345" si="103">K305*L305</f>
        <v>0</v>
      </c>
      <c r="N305" s="102">
        <f t="shared" si="92"/>
        <v>0</v>
      </c>
      <c r="O305" s="103">
        <f>'2014 BPTs'!BM141</f>
        <v>0</v>
      </c>
      <c r="P305" s="100">
        <f t="shared" ref="P305:P345" si="104">IF(SUM(AR305:AY305)=0,0,SUMPRODUCT(AR305:AY305,BJ305:BQ305)/SUM(AR305:AY305))</f>
        <v>0</v>
      </c>
      <c r="Q305" s="101">
        <f t="shared" ref="Q305:Q345" si="105">IF(P305=0,0,O305/P305)</f>
        <v>0</v>
      </c>
      <c r="R305" s="104">
        <f t="shared" ref="R305:R345" si="106">IF(M305=0,0,Q305/M305)</f>
        <v>0</v>
      </c>
      <c r="S305" s="105">
        <f t="shared" si="93"/>
        <v>0</v>
      </c>
      <c r="T305" s="104">
        <f t="shared" ref="T305:T345" si="107">IF(S305=0,0,Q305/S305)</f>
        <v>0</v>
      </c>
      <c r="U305" s="121">
        <f>IF(K305=0,0,IF(B305="Manual",(S305-O305-AP305*(O305/(O305+Z305)))/S305,'2014 BPTs'!BP141))</f>
        <v>0</v>
      </c>
      <c r="V305" s="99">
        <f>'2014 BPTs'!BN141</f>
        <v>0</v>
      </c>
      <c r="W305" s="100">
        <f t="shared" si="101"/>
        <v>0</v>
      </c>
      <c r="X305" s="103">
        <f t="shared" ref="X305:X345" si="108">V305*W305</f>
        <v>0</v>
      </c>
      <c r="Y305" s="102">
        <f t="shared" si="94"/>
        <v>0</v>
      </c>
      <c r="Z305" s="103">
        <f>'2014 BPTs'!BO141</f>
        <v>0</v>
      </c>
      <c r="AA305" s="104">
        <f t="shared" si="95"/>
        <v>0</v>
      </c>
      <c r="AB305" s="106">
        <f>IF(W305=0,0,IF(B305="Manual",(V305-Z305-AP305*(Z305/(Z305+O305)))/V305,'2014 BPTs'!BQ141))</f>
        <v>0</v>
      </c>
      <c r="AD305" s="2" t="str">
        <f t="shared" si="96"/>
        <v>00-0</v>
      </c>
      <c r="AE305" s="2">
        <f>'2014 BPTs'!BA141</f>
        <v>0</v>
      </c>
      <c r="AF305" s="2" t="str">
        <f>IF(B305="Auto",'2014 BPTs'!BB141,D305&amp;E305&amp;"-"&amp;F305)</f>
        <v/>
      </c>
      <c r="AG305" s="2" t="str">
        <f>'2014 BPTs'!BC141</f>
        <v/>
      </c>
      <c r="AH305" s="2" t="str">
        <f>'2014 BPTs'!BD141</f>
        <v/>
      </c>
      <c r="AI305" s="2" t="str">
        <f>'2014 BPTs'!BE141</f>
        <v/>
      </c>
      <c r="AJ305" s="2" t="str">
        <f>'2014 BPTs'!BF141</f>
        <v/>
      </c>
      <c r="AK305" s="2" t="str">
        <f>'2014 BPTs'!BG141</f>
        <v/>
      </c>
      <c r="AL305" s="2" t="str">
        <f>'2014 BPTs'!BH141</f>
        <v/>
      </c>
      <c r="AM305" s="2" t="str">
        <f>'2014 BPTs'!BI141</f>
        <v/>
      </c>
      <c r="AO305" s="128">
        <f>'2014 BPTs'!AJ141*'2014 BPTs'!BK141</f>
        <v>0</v>
      </c>
      <c r="AP305" s="128">
        <f>'2014 BPTs'!AK141*'2014 BPTs'!BK141</f>
        <v>0</v>
      </c>
      <c r="AR305" s="5">
        <f>IF(B305="Auto",'2014 BPTs'!M141,J305)</f>
        <v>0</v>
      </c>
      <c r="AS305" s="5">
        <f>'2014 BPTs'!O141</f>
        <v>0</v>
      </c>
      <c r="AT305" s="5">
        <f>'2014 BPTs'!Q141</f>
        <v>0</v>
      </c>
      <c r="AU305" s="5">
        <f>'2014 BPTs'!S141</f>
        <v>0</v>
      </c>
      <c r="AV305" s="5">
        <f>'2014 BPTs'!U141</f>
        <v>0</v>
      </c>
      <c r="AW305" s="5">
        <f>'2014 BPTs'!W141</f>
        <v>0</v>
      </c>
      <c r="AX305" s="5">
        <f>'2014 BPTs'!Y141</f>
        <v>0</v>
      </c>
      <c r="AY305" s="5">
        <f>'2014 BPTs'!AA141</f>
        <v>0</v>
      </c>
      <c r="BA305" s="24">
        <f>IF(ISNA(VLOOKUP(AF305,'2012 BPTs'!$B$12:$BX$181,BA$3,FALSE)),0,VLOOKUP(AF305,'2012 BPTs'!$B$12:$BX$181,BA$3,FALSE))</f>
        <v>0</v>
      </c>
      <c r="BB305" s="24">
        <f>IF(ISNA(VLOOKUP(AG305,'2012 BPTs'!$B$12:$BX$181,BB$3,FALSE)),0,VLOOKUP(AG305,'2012 BPTs'!$B$12:$BX$181,BB$3,FALSE))</f>
        <v>0</v>
      </c>
      <c r="BC305" s="24">
        <f>IF(ISNA(VLOOKUP(AH305,'2012 BPTs'!$B$12:$BX$181,BC$3,FALSE)),0,VLOOKUP(AH305,'2012 BPTs'!$B$12:$BX$181,BC$3,FALSE))</f>
        <v>0</v>
      </c>
      <c r="BD305" s="24">
        <f>IF(ISNA(VLOOKUP(AI305,'2012 BPTs'!$B$12:$BX$181,BD$3,FALSE)),0,VLOOKUP(AI305,'2012 BPTs'!$B$12:$BX$181,BD$3,FALSE))</f>
        <v>0</v>
      </c>
      <c r="BE305" s="24">
        <f>IF(ISNA(VLOOKUP(AJ305,'2012 BPTs'!$B$12:$BX$181,BE$3,FALSE)),0,VLOOKUP(AJ305,'2012 BPTs'!$B$12:$BX$181,BE$3,FALSE))</f>
        <v>0</v>
      </c>
      <c r="BF305" s="24">
        <f>IF(ISNA(VLOOKUP(AK305,'2012 BPTs'!$B$12:$BX$181,BF$3,FALSE)),0,VLOOKUP(AK305,'2012 BPTs'!$B$12:$BX$181,BF$3,FALSE))</f>
        <v>0</v>
      </c>
      <c r="BG305" s="24">
        <f>IF(ISNA(VLOOKUP(AL305,'2012 BPTs'!$B$12:$BX$181,BG$3,FALSE)),0,VLOOKUP(AL305,'2012 BPTs'!$B$12:$BX$181,BG$3,FALSE))</f>
        <v>0</v>
      </c>
      <c r="BH305" s="24">
        <f>IF(ISNA(VLOOKUP(AM305,'2012 BPTs'!$B$12:$BX$181,BH$3,FALSE)),0,VLOOKUP(AM305,'2012 BPTs'!$B$12:$BX$181,BH$3,FALSE))</f>
        <v>0</v>
      </c>
      <c r="BJ305" s="24">
        <f>IF(ISNA(VLOOKUP(AF305,'2012 BPTs'!$B$12:$BX$181,BJ$3,FALSE)),0,VLOOKUP(AF305,'2012 BPTs'!$B$12:$BX$181,BJ$3,FALSE))</f>
        <v>0</v>
      </c>
      <c r="BK305" s="24">
        <f>IF(ISNA(VLOOKUP(AG305,'2012 BPTs'!$B$12:$BX$181,BK$3,FALSE)),0,VLOOKUP(AG305,'2012 BPTs'!$B$12:$BX$181,BK$3,FALSE))</f>
        <v>0</v>
      </c>
      <c r="BL305" s="24">
        <f>IF(ISNA(VLOOKUP(AH305,'2012 BPTs'!$B$12:$BX$181,BL$3,FALSE)),0,VLOOKUP(AH305,'2012 BPTs'!$B$12:$BX$181,BL$3,FALSE))</f>
        <v>0</v>
      </c>
      <c r="BM305" s="24">
        <f>IF(ISNA(VLOOKUP(AI305,'2012 BPTs'!$B$12:$BX$181,BM$3,FALSE)),0,VLOOKUP(AI305,'2012 BPTs'!$B$12:$BX$181,BM$3,FALSE))</f>
        <v>0</v>
      </c>
      <c r="BN305" s="24">
        <f>IF(ISNA(VLOOKUP(AJ305,'2012 BPTs'!$B$12:$BX$181,BN$3,FALSE)),0,VLOOKUP(AJ305,'2012 BPTs'!$B$12:$BX$181,BN$3,FALSE))</f>
        <v>0</v>
      </c>
      <c r="BO305" s="24">
        <f>IF(ISNA(VLOOKUP(AK305,'2012 BPTs'!$B$12:$BX$181,BO$3,FALSE)),0,VLOOKUP(AK305,'2012 BPTs'!$B$12:$BX$181,BO$3,FALSE))</f>
        <v>0</v>
      </c>
      <c r="BP305" s="24">
        <f>IF(ISNA(VLOOKUP(AL305,'2012 BPTs'!$B$12:$BX$181,BP$3,FALSE)),0,VLOOKUP(AL305,'2012 BPTs'!$B$12:$BX$181,BP$3,FALSE))</f>
        <v>0</v>
      </c>
      <c r="BQ305" s="24">
        <f>IF(ISNA(VLOOKUP(AM305,'2012 BPTs'!$B$12:$BX$181,BQ$3,FALSE)),0,VLOOKUP(AM305,'2012 BPTs'!$B$12:$BX$181,BQ$3,FALSE))</f>
        <v>0</v>
      </c>
      <c r="BS305" s="77">
        <f t="shared" si="97"/>
        <v>0</v>
      </c>
      <c r="BT305" s="68">
        <f t="shared" si="98"/>
        <v>0</v>
      </c>
      <c r="BU305" s="68">
        <f t="shared" si="99"/>
        <v>0</v>
      </c>
      <c r="BW305" s="24">
        <f>IF(ISNA(VLOOKUP(AF305,'2012 BPTs'!$B$12:$BX$181,BW$3,FALSE)),0,VLOOKUP(AF305,'2012 BPTs'!$B$12:$BX$181,BW$3,FALSE))</f>
        <v>0</v>
      </c>
      <c r="BX305" s="24">
        <f>IF(ISNA(VLOOKUP(AG305,'2012 BPTs'!$B$12:$BX$181,BX$3,FALSE)),0,VLOOKUP(AG305,'2012 BPTs'!$B$12:$BX$181,BX$3,FALSE))</f>
        <v>0</v>
      </c>
      <c r="BY305" s="24">
        <f>IF(ISNA(VLOOKUP(AH305,'2012 BPTs'!$B$12:$BX$181,BY$3,FALSE)),0,VLOOKUP(AH305,'2012 BPTs'!$B$12:$BX$181,BY$3,FALSE))</f>
        <v>0</v>
      </c>
      <c r="BZ305" s="24">
        <f>IF(ISNA(VLOOKUP(AI305,'2012 BPTs'!$B$12:$BX$181,BZ$3,FALSE)),0,VLOOKUP(AI305,'2012 BPTs'!$B$12:$BX$181,BZ$3,FALSE))</f>
        <v>0</v>
      </c>
      <c r="CA305" s="24">
        <f>IF(ISNA(VLOOKUP(AJ305,'2012 BPTs'!$B$12:$BX$181,CA$3,FALSE)),0,VLOOKUP(AJ305,'2012 BPTs'!$B$12:$BX$181,CA$3,FALSE))</f>
        <v>0</v>
      </c>
      <c r="CB305" s="24">
        <f>IF(ISNA(VLOOKUP(AK305,'2012 BPTs'!$B$12:$BX$181,CB$3,FALSE)),0,VLOOKUP(AK305,'2012 BPTs'!$B$12:$BX$181,CB$3,FALSE))</f>
        <v>0</v>
      </c>
      <c r="CC305" s="24">
        <f>IF(ISNA(VLOOKUP(AL305,'2012 BPTs'!$B$12:$BX$181,CC$3,FALSE)),0,VLOOKUP(AL305,'2012 BPTs'!$B$12:$BX$181,CC$3,FALSE))</f>
        <v>0</v>
      </c>
      <c r="CD305" s="24">
        <f>IF(ISNA(VLOOKUP(AM305,'2012 BPTs'!$B$12:$BX$181,CD$3,FALSE)),0,VLOOKUP(AM305,'2012 BPTs'!$B$12:$BX$181,CD$3,FALSE))</f>
        <v>0</v>
      </c>
      <c r="CF305" s="24">
        <f>IF(ISERROR(VLOOKUP(AF305,'2012 BPTs'!$B$12:$BX$181,CF$3,FALSE)/VLOOKUP(AF305,'2012 BPTs'!$B$12:$BX480,CF$3+3,FALSE)),0,VLOOKUP(AF305,'2012 BPTs'!$B$12:$BX$181,CF$3,FALSE)/VLOOKUP(AF305,'2012 BPTs'!$B$12:$BX480,CF$3+3,FALSE))</f>
        <v>0</v>
      </c>
      <c r="CG305" s="24">
        <f>IF(ISERROR(VLOOKUP(AG305,'2012 BPTs'!$B$12:$BX$181,CG$3,FALSE)/VLOOKUP(AG305,'2012 BPTs'!$B$12:$BX480,CG$3+3,FALSE)),0,VLOOKUP(AG305,'2012 BPTs'!$B$12:$BX$181,CG$3,FALSE)/VLOOKUP(AG305,'2012 BPTs'!$B$12:$BX480,CG$3+3,FALSE))</f>
        <v>0</v>
      </c>
      <c r="CH305" s="24">
        <f>IF(ISERROR(VLOOKUP(AH305,'2012 BPTs'!$B$12:$BX$181,CH$3,FALSE)/VLOOKUP(AH305,'2012 BPTs'!$B$12:$BX480,CH$3+3,FALSE)),0,VLOOKUP(AH305,'2012 BPTs'!$B$12:$BX$181,CH$3,FALSE)/VLOOKUP(AH305,'2012 BPTs'!$B$12:$BX480,CH$3+3,FALSE))</f>
        <v>0</v>
      </c>
      <c r="CI305" s="24">
        <f>IF(ISERROR(VLOOKUP(AI305,'2012 BPTs'!$B$12:$BX$181,CI$3,FALSE)/VLOOKUP(AI305,'2012 BPTs'!$B$12:$BX480,CI$3+3,FALSE)),0,VLOOKUP(AI305,'2012 BPTs'!$B$12:$BX$181,CI$3,FALSE)/VLOOKUP(AI305,'2012 BPTs'!$B$12:$BX480,CI$3+3,FALSE))</f>
        <v>0</v>
      </c>
      <c r="CJ305" s="24">
        <f>IF(ISERROR(VLOOKUP(AJ305,'2012 BPTs'!$B$12:$BX$181,CJ$3,FALSE)/VLOOKUP(AJ305,'2012 BPTs'!$B$12:$BX480,CJ$3+3,FALSE)),0,VLOOKUP(AJ305,'2012 BPTs'!$B$12:$BX$181,CJ$3,FALSE)/VLOOKUP(AJ305,'2012 BPTs'!$B$12:$BX480,CJ$3+3,FALSE))</f>
        <v>0</v>
      </c>
      <c r="CK305" s="24">
        <f>IF(ISERROR(VLOOKUP(AK305,'2012 BPTs'!$B$12:$BX$181,CK$3,FALSE)/VLOOKUP(AK305,'2012 BPTs'!$B$12:$BX480,CK$3+3,FALSE)),0,VLOOKUP(AK305,'2012 BPTs'!$B$12:$BX$181,CK$3,FALSE)/VLOOKUP(AK305,'2012 BPTs'!$B$12:$BX480,CK$3+3,FALSE))</f>
        <v>0</v>
      </c>
      <c r="CL305" s="24">
        <f>IF(ISERROR(VLOOKUP(AL305,'2012 BPTs'!$B$12:$BX$181,CL$3,FALSE)/VLOOKUP(AL305,'2012 BPTs'!$B$12:$BX480,CL$3+3,FALSE)),0,VLOOKUP(AL305,'2012 BPTs'!$B$12:$BX$181,CL$3,FALSE)/VLOOKUP(AL305,'2012 BPTs'!$B$12:$BX480,CL$3+3,FALSE))</f>
        <v>0</v>
      </c>
      <c r="CM305" s="24">
        <f>IF(ISERROR(VLOOKUP(AM305,'2012 BPTs'!$B$12:$BX$181,CM$3,FALSE)/VLOOKUP(AM305,'2012 BPTs'!$B$12:$BX480,CM$3+3,FALSE)),0,VLOOKUP(AM305,'2012 BPTs'!$B$12:$BX$181,CM$3,FALSE)/VLOOKUP(AM305,'2012 BPTs'!$B$12:$BX480,CM$3+3,FALSE))</f>
        <v>0</v>
      </c>
      <c r="CO305" s="24">
        <f>IF(ISERROR(VLOOKUP(AF305,'2012 BPTs'!$B$12:$BX$181,CO$3,FALSE)/VLOOKUP(AF305,'2012 BPTs'!$B$12:$BX480,CO$3+2,FALSE)),0,VLOOKUP(AF305,'2012 BPTs'!$B$12:$BX$181,CO$3,FALSE)/VLOOKUP(AF305,'2012 BPTs'!$B$12:$BX480,CO$3+2,FALSE))</f>
        <v>0</v>
      </c>
      <c r="CP305" s="24">
        <f>IF(ISERROR(VLOOKUP(AG305,'2012 BPTs'!$B$12:$BX$181,CP$3,FALSE)/VLOOKUP(AG305,'2012 BPTs'!$B$12:$BX480,CP$3+2,FALSE)),0,VLOOKUP(AG305,'2012 BPTs'!$B$12:$BX$181,CP$3,FALSE)/VLOOKUP(AG305,'2012 BPTs'!$B$12:$BX480,CP$3+2,FALSE))</f>
        <v>0</v>
      </c>
      <c r="CQ305" s="24">
        <f>IF(ISERROR(VLOOKUP(AH305,'2012 BPTs'!$B$12:$BX$181,CQ$3,FALSE)/VLOOKUP(AH305,'2012 BPTs'!$B$12:$BX480,CQ$3+2,FALSE)),0,VLOOKUP(AH305,'2012 BPTs'!$B$12:$BX$181,CQ$3,FALSE)/VLOOKUP(AH305,'2012 BPTs'!$B$12:$BX480,CQ$3+2,FALSE))</f>
        <v>0</v>
      </c>
      <c r="CR305" s="24">
        <f>IF(ISERROR(VLOOKUP(AI305,'2012 BPTs'!$B$12:$BX$181,CR$3,FALSE)/VLOOKUP(AI305,'2012 BPTs'!$B$12:$BX480,CR$3+2,FALSE)),0,VLOOKUP(AI305,'2012 BPTs'!$B$12:$BX$181,CR$3,FALSE)/VLOOKUP(AI305,'2012 BPTs'!$B$12:$BX480,CR$3+2,FALSE))</f>
        <v>0</v>
      </c>
      <c r="CS305" s="24">
        <f>IF(ISERROR(VLOOKUP(AJ305,'2012 BPTs'!$B$12:$BX$181,CS$3,FALSE)/VLOOKUP(AJ305,'2012 BPTs'!$B$12:$BX480,CS$3+2,FALSE)),0,VLOOKUP(AJ305,'2012 BPTs'!$B$12:$BX$181,CS$3,FALSE)/VLOOKUP(AJ305,'2012 BPTs'!$B$12:$BX480,CS$3+2,FALSE))</f>
        <v>0</v>
      </c>
      <c r="CT305" s="24">
        <f>IF(ISERROR(VLOOKUP(AK305,'2012 BPTs'!$B$12:$BX$181,CT$3,FALSE)/VLOOKUP(AK305,'2012 BPTs'!$B$12:$BX480,CT$3+2,FALSE)),0,VLOOKUP(AK305,'2012 BPTs'!$B$12:$BX$181,CT$3,FALSE)/VLOOKUP(AK305,'2012 BPTs'!$B$12:$BX480,CT$3+2,FALSE))</f>
        <v>0</v>
      </c>
      <c r="CU305" s="24">
        <f>IF(ISERROR(VLOOKUP(AL305,'2012 BPTs'!$B$12:$BX$181,CU$3,FALSE)/VLOOKUP(AL305,'2012 BPTs'!$B$12:$BX480,CU$3+2,FALSE)),0,VLOOKUP(AL305,'2012 BPTs'!$B$12:$BX$181,CU$3,FALSE)/VLOOKUP(AL305,'2012 BPTs'!$B$12:$BX480,CU$3+2,FALSE))</f>
        <v>0</v>
      </c>
      <c r="CV305" s="24">
        <f>IF(ISERROR(VLOOKUP(AM305,'2012 BPTs'!$B$12:$BX$181,CV$3,FALSE)/VLOOKUP(AM305,'2012 BPTs'!$B$12:$BX480,CV$3+2,FALSE)),0,VLOOKUP(AM305,'2012 BPTs'!$B$12:$BX$181,CV$3,FALSE)/VLOOKUP(AM305,'2012 BPTs'!$B$12:$BX480,CV$3+2,FALSE))</f>
        <v>0</v>
      </c>
      <c r="CX305" s="93">
        <f>'2014 BPTs'!BR141</f>
        <v>0</v>
      </c>
      <c r="CY305" s="93">
        <f>'2014 BPTs'!BS141</f>
        <v>0</v>
      </c>
    </row>
    <row r="306" spans="2:103" x14ac:dyDescent="0.2">
      <c r="B306" s="2" t="s">
        <v>213</v>
      </c>
      <c r="C306" s="2">
        <f>'2014 BPTs'!E142</f>
        <v>0</v>
      </c>
      <c r="D306" s="2">
        <f t="shared" si="100"/>
        <v>0</v>
      </c>
      <c r="E306" s="4">
        <f>'2014 BPTs'!F142</f>
        <v>0</v>
      </c>
      <c r="F306" s="88">
        <f>'2014 BPTs'!G142</f>
        <v>0</v>
      </c>
      <c r="G306" s="53">
        <f>'2014 BPTs'!I142</f>
        <v>0</v>
      </c>
      <c r="H306" s="88">
        <f>'2014 BPTs'!J142</f>
        <v>0</v>
      </c>
      <c r="I306" s="4">
        <f>'2014 BPTs'!K142</f>
        <v>0</v>
      </c>
      <c r="J306" s="5">
        <f>'2014 BPTs'!M142</f>
        <v>0</v>
      </c>
      <c r="K306" s="99">
        <f>'2014 BPTs'!BL142</f>
        <v>0</v>
      </c>
      <c r="L306" s="100">
        <f t="shared" si="102"/>
        <v>0</v>
      </c>
      <c r="M306" s="101">
        <f t="shared" si="103"/>
        <v>0</v>
      </c>
      <c r="N306" s="102">
        <f t="shared" si="92"/>
        <v>0</v>
      </c>
      <c r="O306" s="103">
        <f>'2014 BPTs'!BM142</f>
        <v>0</v>
      </c>
      <c r="P306" s="100">
        <f t="shared" si="104"/>
        <v>0</v>
      </c>
      <c r="Q306" s="101">
        <f t="shared" si="105"/>
        <v>0</v>
      </c>
      <c r="R306" s="104">
        <f t="shared" si="106"/>
        <v>0</v>
      </c>
      <c r="S306" s="105">
        <f t="shared" si="93"/>
        <v>0</v>
      </c>
      <c r="T306" s="104">
        <f t="shared" si="107"/>
        <v>0</v>
      </c>
      <c r="U306" s="121">
        <f>IF(K306=0,0,IF(B306="Manual",(S306-O306-AP306*(O306/(O306+Z306)))/S306,'2014 BPTs'!BP142))</f>
        <v>0</v>
      </c>
      <c r="V306" s="99">
        <f>'2014 BPTs'!BN142</f>
        <v>0</v>
      </c>
      <c r="W306" s="100">
        <f t="shared" si="101"/>
        <v>0</v>
      </c>
      <c r="X306" s="103">
        <f t="shared" si="108"/>
        <v>0</v>
      </c>
      <c r="Y306" s="102">
        <f t="shared" si="94"/>
        <v>0</v>
      </c>
      <c r="Z306" s="103">
        <f>'2014 BPTs'!BO142</f>
        <v>0</v>
      </c>
      <c r="AA306" s="104">
        <f t="shared" si="95"/>
        <v>0</v>
      </c>
      <c r="AB306" s="106">
        <f>IF(W306=0,0,IF(B306="Manual",(V306-Z306-AP306*(Z306/(Z306+O306)))/V306,'2014 BPTs'!BQ142))</f>
        <v>0</v>
      </c>
      <c r="AD306" s="2" t="str">
        <f t="shared" si="96"/>
        <v>00-0</v>
      </c>
      <c r="AE306" s="2">
        <f>'2014 BPTs'!BA142</f>
        <v>0</v>
      </c>
      <c r="AF306" s="2" t="str">
        <f>IF(B306="Auto",'2014 BPTs'!BB142,D306&amp;E306&amp;"-"&amp;F306)</f>
        <v/>
      </c>
      <c r="AG306" s="2" t="str">
        <f>'2014 BPTs'!BC142</f>
        <v/>
      </c>
      <c r="AH306" s="2" t="str">
        <f>'2014 BPTs'!BD142</f>
        <v/>
      </c>
      <c r="AI306" s="2" t="str">
        <f>'2014 BPTs'!BE142</f>
        <v/>
      </c>
      <c r="AJ306" s="2" t="str">
        <f>'2014 BPTs'!BF142</f>
        <v/>
      </c>
      <c r="AK306" s="2" t="str">
        <f>'2014 BPTs'!BG142</f>
        <v/>
      </c>
      <c r="AL306" s="2" t="str">
        <f>'2014 BPTs'!BH142</f>
        <v/>
      </c>
      <c r="AM306" s="2" t="str">
        <f>'2014 BPTs'!BI142</f>
        <v/>
      </c>
      <c r="AO306" s="128">
        <f>'2014 BPTs'!AJ142*'2014 BPTs'!BK142</f>
        <v>0</v>
      </c>
      <c r="AP306" s="128">
        <f>'2014 BPTs'!AK142*'2014 BPTs'!BK142</f>
        <v>0</v>
      </c>
      <c r="AR306" s="5">
        <f>IF(B306="Auto",'2014 BPTs'!M142,J306)</f>
        <v>0</v>
      </c>
      <c r="AS306" s="5">
        <f>'2014 BPTs'!O142</f>
        <v>0</v>
      </c>
      <c r="AT306" s="5">
        <f>'2014 BPTs'!Q142</f>
        <v>0</v>
      </c>
      <c r="AU306" s="5">
        <f>'2014 BPTs'!S142</f>
        <v>0</v>
      </c>
      <c r="AV306" s="5">
        <f>'2014 BPTs'!U142</f>
        <v>0</v>
      </c>
      <c r="AW306" s="5">
        <f>'2014 BPTs'!W142</f>
        <v>0</v>
      </c>
      <c r="AX306" s="5">
        <f>'2014 BPTs'!Y142</f>
        <v>0</v>
      </c>
      <c r="AY306" s="5">
        <f>'2014 BPTs'!AA142</f>
        <v>0</v>
      </c>
      <c r="BA306" s="24">
        <f>IF(ISNA(VLOOKUP(AF306,'2012 BPTs'!$B$12:$BX$181,BA$3,FALSE)),0,VLOOKUP(AF306,'2012 BPTs'!$B$12:$BX$181,BA$3,FALSE))</f>
        <v>0</v>
      </c>
      <c r="BB306" s="24">
        <f>IF(ISNA(VLOOKUP(AG306,'2012 BPTs'!$B$12:$BX$181,BB$3,FALSE)),0,VLOOKUP(AG306,'2012 BPTs'!$B$12:$BX$181,BB$3,FALSE))</f>
        <v>0</v>
      </c>
      <c r="BC306" s="24">
        <f>IF(ISNA(VLOOKUP(AH306,'2012 BPTs'!$B$12:$BX$181,BC$3,FALSE)),0,VLOOKUP(AH306,'2012 BPTs'!$B$12:$BX$181,BC$3,FALSE))</f>
        <v>0</v>
      </c>
      <c r="BD306" s="24">
        <f>IF(ISNA(VLOOKUP(AI306,'2012 BPTs'!$B$12:$BX$181,BD$3,FALSE)),0,VLOOKUP(AI306,'2012 BPTs'!$B$12:$BX$181,BD$3,FALSE))</f>
        <v>0</v>
      </c>
      <c r="BE306" s="24">
        <f>IF(ISNA(VLOOKUP(AJ306,'2012 BPTs'!$B$12:$BX$181,BE$3,FALSE)),0,VLOOKUP(AJ306,'2012 BPTs'!$B$12:$BX$181,BE$3,FALSE))</f>
        <v>0</v>
      </c>
      <c r="BF306" s="24">
        <f>IF(ISNA(VLOOKUP(AK306,'2012 BPTs'!$B$12:$BX$181,BF$3,FALSE)),0,VLOOKUP(AK306,'2012 BPTs'!$B$12:$BX$181,BF$3,FALSE))</f>
        <v>0</v>
      </c>
      <c r="BG306" s="24">
        <f>IF(ISNA(VLOOKUP(AL306,'2012 BPTs'!$B$12:$BX$181,BG$3,FALSE)),0,VLOOKUP(AL306,'2012 BPTs'!$B$12:$BX$181,BG$3,FALSE))</f>
        <v>0</v>
      </c>
      <c r="BH306" s="24">
        <f>IF(ISNA(VLOOKUP(AM306,'2012 BPTs'!$B$12:$BX$181,BH$3,FALSE)),0,VLOOKUP(AM306,'2012 BPTs'!$B$12:$BX$181,BH$3,FALSE))</f>
        <v>0</v>
      </c>
      <c r="BJ306" s="24">
        <f>IF(ISNA(VLOOKUP(AF306,'2012 BPTs'!$B$12:$BX$181,BJ$3,FALSE)),0,VLOOKUP(AF306,'2012 BPTs'!$B$12:$BX$181,BJ$3,FALSE))</f>
        <v>0</v>
      </c>
      <c r="BK306" s="24">
        <f>IF(ISNA(VLOOKUP(AG306,'2012 BPTs'!$B$12:$BX$181,BK$3,FALSE)),0,VLOOKUP(AG306,'2012 BPTs'!$B$12:$BX$181,BK$3,FALSE))</f>
        <v>0</v>
      </c>
      <c r="BL306" s="24">
        <f>IF(ISNA(VLOOKUP(AH306,'2012 BPTs'!$B$12:$BX$181,BL$3,FALSE)),0,VLOOKUP(AH306,'2012 BPTs'!$B$12:$BX$181,BL$3,FALSE))</f>
        <v>0</v>
      </c>
      <c r="BM306" s="24">
        <f>IF(ISNA(VLOOKUP(AI306,'2012 BPTs'!$B$12:$BX$181,BM$3,FALSE)),0,VLOOKUP(AI306,'2012 BPTs'!$B$12:$BX$181,BM$3,FALSE))</f>
        <v>0</v>
      </c>
      <c r="BN306" s="24">
        <f>IF(ISNA(VLOOKUP(AJ306,'2012 BPTs'!$B$12:$BX$181,BN$3,FALSE)),0,VLOOKUP(AJ306,'2012 BPTs'!$B$12:$BX$181,BN$3,FALSE))</f>
        <v>0</v>
      </c>
      <c r="BO306" s="24">
        <f>IF(ISNA(VLOOKUP(AK306,'2012 BPTs'!$B$12:$BX$181,BO$3,FALSE)),0,VLOOKUP(AK306,'2012 BPTs'!$B$12:$BX$181,BO$3,FALSE))</f>
        <v>0</v>
      </c>
      <c r="BP306" s="24">
        <f>IF(ISNA(VLOOKUP(AL306,'2012 BPTs'!$B$12:$BX$181,BP$3,FALSE)),0,VLOOKUP(AL306,'2012 BPTs'!$B$12:$BX$181,BP$3,FALSE))</f>
        <v>0</v>
      </c>
      <c r="BQ306" s="24">
        <f>IF(ISNA(VLOOKUP(AM306,'2012 BPTs'!$B$12:$BX$181,BQ$3,FALSE)),0,VLOOKUP(AM306,'2012 BPTs'!$B$12:$BX$181,BQ$3,FALSE))</f>
        <v>0</v>
      </c>
      <c r="BS306" s="77">
        <f t="shared" si="97"/>
        <v>0</v>
      </c>
      <c r="BT306" s="68">
        <f t="shared" si="98"/>
        <v>0</v>
      </c>
      <c r="BU306" s="68">
        <f t="shared" si="99"/>
        <v>0</v>
      </c>
      <c r="BW306" s="24">
        <f>IF(ISNA(VLOOKUP(AF306,'2012 BPTs'!$B$12:$BX$181,BW$3,FALSE)),0,VLOOKUP(AF306,'2012 BPTs'!$B$12:$BX$181,BW$3,FALSE))</f>
        <v>0</v>
      </c>
      <c r="BX306" s="24">
        <f>IF(ISNA(VLOOKUP(AG306,'2012 BPTs'!$B$12:$BX$181,BX$3,FALSE)),0,VLOOKUP(AG306,'2012 BPTs'!$B$12:$BX$181,BX$3,FALSE))</f>
        <v>0</v>
      </c>
      <c r="BY306" s="24">
        <f>IF(ISNA(VLOOKUP(AH306,'2012 BPTs'!$B$12:$BX$181,BY$3,FALSE)),0,VLOOKUP(AH306,'2012 BPTs'!$B$12:$BX$181,BY$3,FALSE))</f>
        <v>0</v>
      </c>
      <c r="BZ306" s="24">
        <f>IF(ISNA(VLOOKUP(AI306,'2012 BPTs'!$B$12:$BX$181,BZ$3,FALSE)),0,VLOOKUP(AI306,'2012 BPTs'!$B$12:$BX$181,BZ$3,FALSE))</f>
        <v>0</v>
      </c>
      <c r="CA306" s="24">
        <f>IF(ISNA(VLOOKUP(AJ306,'2012 BPTs'!$B$12:$BX$181,CA$3,FALSE)),0,VLOOKUP(AJ306,'2012 BPTs'!$B$12:$BX$181,CA$3,FALSE))</f>
        <v>0</v>
      </c>
      <c r="CB306" s="24">
        <f>IF(ISNA(VLOOKUP(AK306,'2012 BPTs'!$B$12:$BX$181,CB$3,FALSE)),0,VLOOKUP(AK306,'2012 BPTs'!$B$12:$BX$181,CB$3,FALSE))</f>
        <v>0</v>
      </c>
      <c r="CC306" s="24">
        <f>IF(ISNA(VLOOKUP(AL306,'2012 BPTs'!$B$12:$BX$181,CC$3,FALSE)),0,VLOOKUP(AL306,'2012 BPTs'!$B$12:$BX$181,CC$3,FALSE))</f>
        <v>0</v>
      </c>
      <c r="CD306" s="24">
        <f>IF(ISNA(VLOOKUP(AM306,'2012 BPTs'!$B$12:$BX$181,CD$3,FALSE)),0,VLOOKUP(AM306,'2012 BPTs'!$B$12:$BX$181,CD$3,FALSE))</f>
        <v>0</v>
      </c>
      <c r="CF306" s="24">
        <f>IF(ISERROR(VLOOKUP(AF306,'2012 BPTs'!$B$12:$BX$181,CF$3,FALSE)/VLOOKUP(AF306,'2012 BPTs'!$B$12:$BX481,CF$3+3,FALSE)),0,VLOOKUP(AF306,'2012 BPTs'!$B$12:$BX$181,CF$3,FALSE)/VLOOKUP(AF306,'2012 BPTs'!$B$12:$BX481,CF$3+3,FALSE))</f>
        <v>0</v>
      </c>
      <c r="CG306" s="24">
        <f>IF(ISERROR(VLOOKUP(AG306,'2012 BPTs'!$B$12:$BX$181,CG$3,FALSE)/VLOOKUP(AG306,'2012 BPTs'!$B$12:$BX481,CG$3+3,FALSE)),0,VLOOKUP(AG306,'2012 BPTs'!$B$12:$BX$181,CG$3,FALSE)/VLOOKUP(AG306,'2012 BPTs'!$B$12:$BX481,CG$3+3,FALSE))</f>
        <v>0</v>
      </c>
      <c r="CH306" s="24">
        <f>IF(ISERROR(VLOOKUP(AH306,'2012 BPTs'!$B$12:$BX$181,CH$3,FALSE)/VLOOKUP(AH306,'2012 BPTs'!$B$12:$BX481,CH$3+3,FALSE)),0,VLOOKUP(AH306,'2012 BPTs'!$B$12:$BX$181,CH$3,FALSE)/VLOOKUP(AH306,'2012 BPTs'!$B$12:$BX481,CH$3+3,FALSE))</f>
        <v>0</v>
      </c>
      <c r="CI306" s="24">
        <f>IF(ISERROR(VLOOKUP(AI306,'2012 BPTs'!$B$12:$BX$181,CI$3,FALSE)/VLOOKUP(AI306,'2012 BPTs'!$B$12:$BX481,CI$3+3,FALSE)),0,VLOOKUP(AI306,'2012 BPTs'!$B$12:$BX$181,CI$3,FALSE)/VLOOKUP(AI306,'2012 BPTs'!$B$12:$BX481,CI$3+3,FALSE))</f>
        <v>0</v>
      </c>
      <c r="CJ306" s="24">
        <f>IF(ISERROR(VLOOKUP(AJ306,'2012 BPTs'!$B$12:$BX$181,CJ$3,FALSE)/VLOOKUP(AJ306,'2012 BPTs'!$B$12:$BX481,CJ$3+3,FALSE)),0,VLOOKUP(AJ306,'2012 BPTs'!$B$12:$BX$181,CJ$3,FALSE)/VLOOKUP(AJ306,'2012 BPTs'!$B$12:$BX481,CJ$3+3,FALSE))</f>
        <v>0</v>
      </c>
      <c r="CK306" s="24">
        <f>IF(ISERROR(VLOOKUP(AK306,'2012 BPTs'!$B$12:$BX$181,CK$3,FALSE)/VLOOKUP(AK306,'2012 BPTs'!$B$12:$BX481,CK$3+3,FALSE)),0,VLOOKUP(AK306,'2012 BPTs'!$B$12:$BX$181,CK$3,FALSE)/VLOOKUP(AK306,'2012 BPTs'!$B$12:$BX481,CK$3+3,FALSE))</f>
        <v>0</v>
      </c>
      <c r="CL306" s="24">
        <f>IF(ISERROR(VLOOKUP(AL306,'2012 BPTs'!$B$12:$BX$181,CL$3,FALSE)/VLOOKUP(AL306,'2012 BPTs'!$B$12:$BX481,CL$3+3,FALSE)),0,VLOOKUP(AL306,'2012 BPTs'!$B$12:$BX$181,CL$3,FALSE)/VLOOKUP(AL306,'2012 BPTs'!$B$12:$BX481,CL$3+3,FALSE))</f>
        <v>0</v>
      </c>
      <c r="CM306" s="24">
        <f>IF(ISERROR(VLOOKUP(AM306,'2012 BPTs'!$B$12:$BX$181,CM$3,FALSE)/VLOOKUP(AM306,'2012 BPTs'!$B$12:$BX481,CM$3+3,FALSE)),0,VLOOKUP(AM306,'2012 BPTs'!$B$12:$BX$181,CM$3,FALSE)/VLOOKUP(AM306,'2012 BPTs'!$B$12:$BX481,CM$3+3,FALSE))</f>
        <v>0</v>
      </c>
      <c r="CO306" s="24">
        <f>IF(ISERROR(VLOOKUP(AF306,'2012 BPTs'!$B$12:$BX$181,CO$3,FALSE)/VLOOKUP(AF306,'2012 BPTs'!$B$12:$BX481,CO$3+2,FALSE)),0,VLOOKUP(AF306,'2012 BPTs'!$B$12:$BX$181,CO$3,FALSE)/VLOOKUP(AF306,'2012 BPTs'!$B$12:$BX481,CO$3+2,FALSE))</f>
        <v>0</v>
      </c>
      <c r="CP306" s="24">
        <f>IF(ISERROR(VLOOKUP(AG306,'2012 BPTs'!$B$12:$BX$181,CP$3,FALSE)/VLOOKUP(AG306,'2012 BPTs'!$B$12:$BX481,CP$3+2,FALSE)),0,VLOOKUP(AG306,'2012 BPTs'!$B$12:$BX$181,CP$3,FALSE)/VLOOKUP(AG306,'2012 BPTs'!$B$12:$BX481,CP$3+2,FALSE))</f>
        <v>0</v>
      </c>
      <c r="CQ306" s="24">
        <f>IF(ISERROR(VLOOKUP(AH306,'2012 BPTs'!$B$12:$BX$181,CQ$3,FALSE)/VLOOKUP(AH306,'2012 BPTs'!$B$12:$BX481,CQ$3+2,FALSE)),0,VLOOKUP(AH306,'2012 BPTs'!$B$12:$BX$181,CQ$3,FALSE)/VLOOKUP(AH306,'2012 BPTs'!$B$12:$BX481,CQ$3+2,FALSE))</f>
        <v>0</v>
      </c>
      <c r="CR306" s="24">
        <f>IF(ISERROR(VLOOKUP(AI306,'2012 BPTs'!$B$12:$BX$181,CR$3,FALSE)/VLOOKUP(AI306,'2012 BPTs'!$B$12:$BX481,CR$3+2,FALSE)),0,VLOOKUP(AI306,'2012 BPTs'!$B$12:$BX$181,CR$3,FALSE)/VLOOKUP(AI306,'2012 BPTs'!$B$12:$BX481,CR$3+2,FALSE))</f>
        <v>0</v>
      </c>
      <c r="CS306" s="24">
        <f>IF(ISERROR(VLOOKUP(AJ306,'2012 BPTs'!$B$12:$BX$181,CS$3,FALSE)/VLOOKUP(AJ306,'2012 BPTs'!$B$12:$BX481,CS$3+2,FALSE)),0,VLOOKUP(AJ306,'2012 BPTs'!$B$12:$BX$181,CS$3,FALSE)/VLOOKUP(AJ306,'2012 BPTs'!$B$12:$BX481,CS$3+2,FALSE))</f>
        <v>0</v>
      </c>
      <c r="CT306" s="24">
        <f>IF(ISERROR(VLOOKUP(AK306,'2012 BPTs'!$B$12:$BX$181,CT$3,FALSE)/VLOOKUP(AK306,'2012 BPTs'!$B$12:$BX481,CT$3+2,FALSE)),0,VLOOKUP(AK306,'2012 BPTs'!$B$12:$BX$181,CT$3,FALSE)/VLOOKUP(AK306,'2012 BPTs'!$B$12:$BX481,CT$3+2,FALSE))</f>
        <v>0</v>
      </c>
      <c r="CU306" s="24">
        <f>IF(ISERROR(VLOOKUP(AL306,'2012 BPTs'!$B$12:$BX$181,CU$3,FALSE)/VLOOKUP(AL306,'2012 BPTs'!$B$12:$BX481,CU$3+2,FALSE)),0,VLOOKUP(AL306,'2012 BPTs'!$B$12:$BX$181,CU$3,FALSE)/VLOOKUP(AL306,'2012 BPTs'!$B$12:$BX481,CU$3+2,FALSE))</f>
        <v>0</v>
      </c>
      <c r="CV306" s="24">
        <f>IF(ISERROR(VLOOKUP(AM306,'2012 BPTs'!$B$12:$BX$181,CV$3,FALSE)/VLOOKUP(AM306,'2012 BPTs'!$B$12:$BX481,CV$3+2,FALSE)),0,VLOOKUP(AM306,'2012 BPTs'!$B$12:$BX$181,CV$3,FALSE)/VLOOKUP(AM306,'2012 BPTs'!$B$12:$BX481,CV$3+2,FALSE))</f>
        <v>0</v>
      </c>
      <c r="CX306" s="93">
        <f>'2014 BPTs'!BR142</f>
        <v>0</v>
      </c>
      <c r="CY306" s="93">
        <f>'2014 BPTs'!BS142</f>
        <v>0</v>
      </c>
    </row>
    <row r="307" spans="2:103" x14ac:dyDescent="0.2">
      <c r="B307" s="2" t="s">
        <v>213</v>
      </c>
      <c r="C307" s="2">
        <f>'2014 BPTs'!E143</f>
        <v>0</v>
      </c>
      <c r="D307" s="2">
        <f t="shared" si="100"/>
        <v>0</v>
      </c>
      <c r="E307" s="4">
        <f>'2014 BPTs'!F143</f>
        <v>0</v>
      </c>
      <c r="F307" s="88">
        <f>'2014 BPTs'!G143</f>
        <v>0</v>
      </c>
      <c r="G307" s="53">
        <f>'2014 BPTs'!I143</f>
        <v>0</v>
      </c>
      <c r="H307" s="88">
        <f>'2014 BPTs'!J143</f>
        <v>0</v>
      </c>
      <c r="I307" s="4">
        <f>'2014 BPTs'!K143</f>
        <v>0</v>
      </c>
      <c r="J307" s="5">
        <f>'2014 BPTs'!M143</f>
        <v>0</v>
      </c>
      <c r="K307" s="99">
        <f>'2014 BPTs'!BL143</f>
        <v>0</v>
      </c>
      <c r="L307" s="100">
        <f t="shared" si="102"/>
        <v>0</v>
      </c>
      <c r="M307" s="101">
        <f t="shared" si="103"/>
        <v>0</v>
      </c>
      <c r="N307" s="102">
        <f t="shared" si="92"/>
        <v>0</v>
      </c>
      <c r="O307" s="103">
        <f>'2014 BPTs'!BM143</f>
        <v>0</v>
      </c>
      <c r="P307" s="100">
        <f t="shared" si="104"/>
        <v>0</v>
      </c>
      <c r="Q307" s="101">
        <f t="shared" si="105"/>
        <v>0</v>
      </c>
      <c r="R307" s="104">
        <f t="shared" si="106"/>
        <v>0</v>
      </c>
      <c r="S307" s="105">
        <f t="shared" si="93"/>
        <v>0</v>
      </c>
      <c r="T307" s="104">
        <f t="shared" si="107"/>
        <v>0</v>
      </c>
      <c r="U307" s="121">
        <f>IF(K307=0,0,IF(B307="Manual",(S307-O307-AP307*(O307/(O307+Z307)))/S307,'2014 BPTs'!BP143))</f>
        <v>0</v>
      </c>
      <c r="V307" s="99">
        <f>'2014 BPTs'!BN143</f>
        <v>0</v>
      </c>
      <c r="W307" s="100">
        <f t="shared" si="101"/>
        <v>0</v>
      </c>
      <c r="X307" s="103">
        <f t="shared" si="108"/>
        <v>0</v>
      </c>
      <c r="Y307" s="102">
        <f t="shared" si="94"/>
        <v>0</v>
      </c>
      <c r="Z307" s="103">
        <f>'2014 BPTs'!BO143</f>
        <v>0</v>
      </c>
      <c r="AA307" s="104">
        <f t="shared" si="95"/>
        <v>0</v>
      </c>
      <c r="AB307" s="106">
        <f>IF(W307=0,0,IF(B307="Manual",(V307-Z307-AP307*(Z307/(Z307+O307)))/V307,'2014 BPTs'!BQ143))</f>
        <v>0</v>
      </c>
      <c r="AD307" s="2" t="str">
        <f t="shared" si="96"/>
        <v>00-0</v>
      </c>
      <c r="AE307" s="2">
        <f>'2014 BPTs'!BA143</f>
        <v>0</v>
      </c>
      <c r="AF307" s="2" t="str">
        <f>IF(B307="Auto",'2014 BPTs'!BB143,D307&amp;E307&amp;"-"&amp;F307)</f>
        <v/>
      </c>
      <c r="AG307" s="2" t="str">
        <f>'2014 BPTs'!BC143</f>
        <v/>
      </c>
      <c r="AH307" s="2" t="str">
        <f>'2014 BPTs'!BD143</f>
        <v/>
      </c>
      <c r="AI307" s="2" t="str">
        <f>'2014 BPTs'!BE143</f>
        <v/>
      </c>
      <c r="AJ307" s="2" t="str">
        <f>'2014 BPTs'!BF143</f>
        <v/>
      </c>
      <c r="AK307" s="2" t="str">
        <f>'2014 BPTs'!BG143</f>
        <v/>
      </c>
      <c r="AL307" s="2" t="str">
        <f>'2014 BPTs'!BH143</f>
        <v/>
      </c>
      <c r="AM307" s="2" t="str">
        <f>'2014 BPTs'!BI143</f>
        <v/>
      </c>
      <c r="AO307" s="128">
        <f>'2014 BPTs'!AJ143*'2014 BPTs'!BK143</f>
        <v>0</v>
      </c>
      <c r="AP307" s="128">
        <f>'2014 BPTs'!AK143*'2014 BPTs'!BK143</f>
        <v>0</v>
      </c>
      <c r="AR307" s="5">
        <f>IF(B307="Auto",'2014 BPTs'!M143,J307)</f>
        <v>0</v>
      </c>
      <c r="AS307" s="5">
        <f>'2014 BPTs'!O143</f>
        <v>0</v>
      </c>
      <c r="AT307" s="5">
        <f>'2014 BPTs'!Q143</f>
        <v>0</v>
      </c>
      <c r="AU307" s="5">
        <f>'2014 BPTs'!S143</f>
        <v>0</v>
      </c>
      <c r="AV307" s="5">
        <f>'2014 BPTs'!U143</f>
        <v>0</v>
      </c>
      <c r="AW307" s="5">
        <f>'2014 BPTs'!W143</f>
        <v>0</v>
      </c>
      <c r="AX307" s="5">
        <f>'2014 BPTs'!Y143</f>
        <v>0</v>
      </c>
      <c r="AY307" s="5">
        <f>'2014 BPTs'!AA143</f>
        <v>0</v>
      </c>
      <c r="BA307" s="24">
        <f>IF(ISNA(VLOOKUP(AF307,'2012 BPTs'!$B$12:$BX$181,BA$3,FALSE)),0,VLOOKUP(AF307,'2012 BPTs'!$B$12:$BX$181,BA$3,FALSE))</f>
        <v>0</v>
      </c>
      <c r="BB307" s="24">
        <f>IF(ISNA(VLOOKUP(AG307,'2012 BPTs'!$B$12:$BX$181,BB$3,FALSE)),0,VLOOKUP(AG307,'2012 BPTs'!$B$12:$BX$181,BB$3,FALSE))</f>
        <v>0</v>
      </c>
      <c r="BC307" s="24">
        <f>IF(ISNA(VLOOKUP(AH307,'2012 BPTs'!$B$12:$BX$181,BC$3,FALSE)),0,VLOOKUP(AH307,'2012 BPTs'!$B$12:$BX$181,BC$3,FALSE))</f>
        <v>0</v>
      </c>
      <c r="BD307" s="24">
        <f>IF(ISNA(VLOOKUP(AI307,'2012 BPTs'!$B$12:$BX$181,BD$3,FALSE)),0,VLOOKUP(AI307,'2012 BPTs'!$B$12:$BX$181,BD$3,FALSE))</f>
        <v>0</v>
      </c>
      <c r="BE307" s="24">
        <f>IF(ISNA(VLOOKUP(AJ307,'2012 BPTs'!$B$12:$BX$181,BE$3,FALSE)),0,VLOOKUP(AJ307,'2012 BPTs'!$B$12:$BX$181,BE$3,FALSE))</f>
        <v>0</v>
      </c>
      <c r="BF307" s="24">
        <f>IF(ISNA(VLOOKUP(AK307,'2012 BPTs'!$B$12:$BX$181,BF$3,FALSE)),0,VLOOKUP(AK307,'2012 BPTs'!$B$12:$BX$181,BF$3,FALSE))</f>
        <v>0</v>
      </c>
      <c r="BG307" s="24">
        <f>IF(ISNA(VLOOKUP(AL307,'2012 BPTs'!$B$12:$BX$181,BG$3,FALSE)),0,VLOOKUP(AL307,'2012 BPTs'!$B$12:$BX$181,BG$3,FALSE))</f>
        <v>0</v>
      </c>
      <c r="BH307" s="24">
        <f>IF(ISNA(VLOOKUP(AM307,'2012 BPTs'!$B$12:$BX$181,BH$3,FALSE)),0,VLOOKUP(AM307,'2012 BPTs'!$B$12:$BX$181,BH$3,FALSE))</f>
        <v>0</v>
      </c>
      <c r="BJ307" s="24">
        <f>IF(ISNA(VLOOKUP(AF307,'2012 BPTs'!$B$12:$BX$181,BJ$3,FALSE)),0,VLOOKUP(AF307,'2012 BPTs'!$B$12:$BX$181,BJ$3,FALSE))</f>
        <v>0</v>
      </c>
      <c r="BK307" s="24">
        <f>IF(ISNA(VLOOKUP(AG307,'2012 BPTs'!$B$12:$BX$181,BK$3,FALSE)),0,VLOOKUP(AG307,'2012 BPTs'!$B$12:$BX$181,BK$3,FALSE))</f>
        <v>0</v>
      </c>
      <c r="BL307" s="24">
        <f>IF(ISNA(VLOOKUP(AH307,'2012 BPTs'!$B$12:$BX$181,BL$3,FALSE)),0,VLOOKUP(AH307,'2012 BPTs'!$B$12:$BX$181,BL$3,FALSE))</f>
        <v>0</v>
      </c>
      <c r="BM307" s="24">
        <f>IF(ISNA(VLOOKUP(AI307,'2012 BPTs'!$B$12:$BX$181,BM$3,FALSE)),0,VLOOKUP(AI307,'2012 BPTs'!$B$12:$BX$181,BM$3,FALSE))</f>
        <v>0</v>
      </c>
      <c r="BN307" s="24">
        <f>IF(ISNA(VLOOKUP(AJ307,'2012 BPTs'!$B$12:$BX$181,BN$3,FALSE)),0,VLOOKUP(AJ307,'2012 BPTs'!$B$12:$BX$181,BN$3,FALSE))</f>
        <v>0</v>
      </c>
      <c r="BO307" s="24">
        <f>IF(ISNA(VLOOKUP(AK307,'2012 BPTs'!$B$12:$BX$181,BO$3,FALSE)),0,VLOOKUP(AK307,'2012 BPTs'!$B$12:$BX$181,BO$3,FALSE))</f>
        <v>0</v>
      </c>
      <c r="BP307" s="24">
        <f>IF(ISNA(VLOOKUP(AL307,'2012 BPTs'!$B$12:$BX$181,BP$3,FALSE)),0,VLOOKUP(AL307,'2012 BPTs'!$B$12:$BX$181,BP$3,FALSE))</f>
        <v>0</v>
      </c>
      <c r="BQ307" s="24">
        <f>IF(ISNA(VLOOKUP(AM307,'2012 BPTs'!$B$12:$BX$181,BQ$3,FALSE)),0,VLOOKUP(AM307,'2012 BPTs'!$B$12:$BX$181,BQ$3,FALSE))</f>
        <v>0</v>
      </c>
      <c r="BS307" s="77">
        <f t="shared" si="97"/>
        <v>0</v>
      </c>
      <c r="BT307" s="68">
        <f t="shared" si="98"/>
        <v>0</v>
      </c>
      <c r="BU307" s="68">
        <f t="shared" si="99"/>
        <v>0</v>
      </c>
      <c r="BW307" s="24">
        <f>IF(ISNA(VLOOKUP(AF307,'2012 BPTs'!$B$12:$BX$181,BW$3,FALSE)),0,VLOOKUP(AF307,'2012 BPTs'!$B$12:$BX$181,BW$3,FALSE))</f>
        <v>0</v>
      </c>
      <c r="BX307" s="24">
        <f>IF(ISNA(VLOOKUP(AG307,'2012 BPTs'!$B$12:$BX$181,BX$3,FALSE)),0,VLOOKUP(AG307,'2012 BPTs'!$B$12:$BX$181,BX$3,FALSE))</f>
        <v>0</v>
      </c>
      <c r="BY307" s="24">
        <f>IF(ISNA(VLOOKUP(AH307,'2012 BPTs'!$B$12:$BX$181,BY$3,FALSE)),0,VLOOKUP(AH307,'2012 BPTs'!$B$12:$BX$181,BY$3,FALSE))</f>
        <v>0</v>
      </c>
      <c r="BZ307" s="24">
        <f>IF(ISNA(VLOOKUP(AI307,'2012 BPTs'!$B$12:$BX$181,BZ$3,FALSE)),0,VLOOKUP(AI307,'2012 BPTs'!$B$12:$BX$181,BZ$3,FALSE))</f>
        <v>0</v>
      </c>
      <c r="CA307" s="24">
        <f>IF(ISNA(VLOOKUP(AJ307,'2012 BPTs'!$B$12:$BX$181,CA$3,FALSE)),0,VLOOKUP(AJ307,'2012 BPTs'!$B$12:$BX$181,CA$3,FALSE))</f>
        <v>0</v>
      </c>
      <c r="CB307" s="24">
        <f>IF(ISNA(VLOOKUP(AK307,'2012 BPTs'!$B$12:$BX$181,CB$3,FALSE)),0,VLOOKUP(AK307,'2012 BPTs'!$B$12:$BX$181,CB$3,FALSE))</f>
        <v>0</v>
      </c>
      <c r="CC307" s="24">
        <f>IF(ISNA(VLOOKUP(AL307,'2012 BPTs'!$B$12:$BX$181,CC$3,FALSE)),0,VLOOKUP(AL307,'2012 BPTs'!$B$12:$BX$181,CC$3,FALSE))</f>
        <v>0</v>
      </c>
      <c r="CD307" s="24">
        <f>IF(ISNA(VLOOKUP(AM307,'2012 BPTs'!$B$12:$BX$181,CD$3,FALSE)),0,VLOOKUP(AM307,'2012 BPTs'!$B$12:$BX$181,CD$3,FALSE))</f>
        <v>0</v>
      </c>
      <c r="CF307" s="24">
        <f>IF(ISERROR(VLOOKUP(AF307,'2012 BPTs'!$B$12:$BX$181,CF$3,FALSE)/VLOOKUP(AF307,'2012 BPTs'!$B$12:$BX482,CF$3+3,FALSE)),0,VLOOKUP(AF307,'2012 BPTs'!$B$12:$BX$181,CF$3,FALSE)/VLOOKUP(AF307,'2012 BPTs'!$B$12:$BX482,CF$3+3,FALSE))</f>
        <v>0</v>
      </c>
      <c r="CG307" s="24">
        <f>IF(ISERROR(VLOOKUP(AG307,'2012 BPTs'!$B$12:$BX$181,CG$3,FALSE)/VLOOKUP(AG307,'2012 BPTs'!$B$12:$BX482,CG$3+3,FALSE)),0,VLOOKUP(AG307,'2012 BPTs'!$B$12:$BX$181,CG$3,FALSE)/VLOOKUP(AG307,'2012 BPTs'!$B$12:$BX482,CG$3+3,FALSE))</f>
        <v>0</v>
      </c>
      <c r="CH307" s="24">
        <f>IF(ISERROR(VLOOKUP(AH307,'2012 BPTs'!$B$12:$BX$181,CH$3,FALSE)/VLOOKUP(AH307,'2012 BPTs'!$B$12:$BX482,CH$3+3,FALSE)),0,VLOOKUP(AH307,'2012 BPTs'!$B$12:$BX$181,CH$3,FALSE)/VLOOKUP(AH307,'2012 BPTs'!$B$12:$BX482,CH$3+3,FALSE))</f>
        <v>0</v>
      </c>
      <c r="CI307" s="24">
        <f>IF(ISERROR(VLOOKUP(AI307,'2012 BPTs'!$B$12:$BX$181,CI$3,FALSE)/VLOOKUP(AI307,'2012 BPTs'!$B$12:$BX482,CI$3+3,FALSE)),0,VLOOKUP(AI307,'2012 BPTs'!$B$12:$BX$181,CI$3,FALSE)/VLOOKUP(AI307,'2012 BPTs'!$B$12:$BX482,CI$3+3,FALSE))</f>
        <v>0</v>
      </c>
      <c r="CJ307" s="24">
        <f>IF(ISERROR(VLOOKUP(AJ307,'2012 BPTs'!$B$12:$BX$181,CJ$3,FALSE)/VLOOKUP(AJ307,'2012 BPTs'!$B$12:$BX482,CJ$3+3,FALSE)),0,VLOOKUP(AJ307,'2012 BPTs'!$B$12:$BX$181,CJ$3,FALSE)/VLOOKUP(AJ307,'2012 BPTs'!$B$12:$BX482,CJ$3+3,FALSE))</f>
        <v>0</v>
      </c>
      <c r="CK307" s="24">
        <f>IF(ISERROR(VLOOKUP(AK307,'2012 BPTs'!$B$12:$BX$181,CK$3,FALSE)/VLOOKUP(AK307,'2012 BPTs'!$B$12:$BX482,CK$3+3,FALSE)),0,VLOOKUP(AK307,'2012 BPTs'!$B$12:$BX$181,CK$3,FALSE)/VLOOKUP(AK307,'2012 BPTs'!$B$12:$BX482,CK$3+3,FALSE))</f>
        <v>0</v>
      </c>
      <c r="CL307" s="24">
        <f>IF(ISERROR(VLOOKUP(AL307,'2012 BPTs'!$B$12:$BX$181,CL$3,FALSE)/VLOOKUP(AL307,'2012 BPTs'!$B$12:$BX482,CL$3+3,FALSE)),0,VLOOKUP(AL307,'2012 BPTs'!$B$12:$BX$181,CL$3,FALSE)/VLOOKUP(AL307,'2012 BPTs'!$B$12:$BX482,CL$3+3,FALSE))</f>
        <v>0</v>
      </c>
      <c r="CM307" s="24">
        <f>IF(ISERROR(VLOOKUP(AM307,'2012 BPTs'!$B$12:$BX$181,CM$3,FALSE)/VLOOKUP(AM307,'2012 BPTs'!$B$12:$BX482,CM$3+3,FALSE)),0,VLOOKUP(AM307,'2012 BPTs'!$B$12:$BX$181,CM$3,FALSE)/VLOOKUP(AM307,'2012 BPTs'!$B$12:$BX482,CM$3+3,FALSE))</f>
        <v>0</v>
      </c>
      <c r="CO307" s="24">
        <f>IF(ISERROR(VLOOKUP(AF307,'2012 BPTs'!$B$12:$BX$181,CO$3,FALSE)/VLOOKUP(AF307,'2012 BPTs'!$B$12:$BX482,CO$3+2,FALSE)),0,VLOOKUP(AF307,'2012 BPTs'!$B$12:$BX$181,CO$3,FALSE)/VLOOKUP(AF307,'2012 BPTs'!$B$12:$BX482,CO$3+2,FALSE))</f>
        <v>0</v>
      </c>
      <c r="CP307" s="24">
        <f>IF(ISERROR(VLOOKUP(AG307,'2012 BPTs'!$B$12:$BX$181,CP$3,FALSE)/VLOOKUP(AG307,'2012 BPTs'!$B$12:$BX482,CP$3+2,FALSE)),0,VLOOKUP(AG307,'2012 BPTs'!$B$12:$BX$181,CP$3,FALSE)/VLOOKUP(AG307,'2012 BPTs'!$B$12:$BX482,CP$3+2,FALSE))</f>
        <v>0</v>
      </c>
      <c r="CQ307" s="24">
        <f>IF(ISERROR(VLOOKUP(AH307,'2012 BPTs'!$B$12:$BX$181,CQ$3,FALSE)/VLOOKUP(AH307,'2012 BPTs'!$B$12:$BX482,CQ$3+2,FALSE)),0,VLOOKUP(AH307,'2012 BPTs'!$B$12:$BX$181,CQ$3,FALSE)/VLOOKUP(AH307,'2012 BPTs'!$B$12:$BX482,CQ$3+2,FALSE))</f>
        <v>0</v>
      </c>
      <c r="CR307" s="24">
        <f>IF(ISERROR(VLOOKUP(AI307,'2012 BPTs'!$B$12:$BX$181,CR$3,FALSE)/VLOOKUP(AI307,'2012 BPTs'!$B$12:$BX482,CR$3+2,FALSE)),0,VLOOKUP(AI307,'2012 BPTs'!$B$12:$BX$181,CR$3,FALSE)/VLOOKUP(AI307,'2012 BPTs'!$B$12:$BX482,CR$3+2,FALSE))</f>
        <v>0</v>
      </c>
      <c r="CS307" s="24">
        <f>IF(ISERROR(VLOOKUP(AJ307,'2012 BPTs'!$B$12:$BX$181,CS$3,FALSE)/VLOOKUP(AJ307,'2012 BPTs'!$B$12:$BX482,CS$3+2,FALSE)),0,VLOOKUP(AJ307,'2012 BPTs'!$B$12:$BX$181,CS$3,FALSE)/VLOOKUP(AJ307,'2012 BPTs'!$B$12:$BX482,CS$3+2,FALSE))</f>
        <v>0</v>
      </c>
      <c r="CT307" s="24">
        <f>IF(ISERROR(VLOOKUP(AK307,'2012 BPTs'!$B$12:$BX$181,CT$3,FALSE)/VLOOKUP(AK307,'2012 BPTs'!$B$12:$BX482,CT$3+2,FALSE)),0,VLOOKUP(AK307,'2012 BPTs'!$B$12:$BX$181,CT$3,FALSE)/VLOOKUP(AK307,'2012 BPTs'!$B$12:$BX482,CT$3+2,FALSE))</f>
        <v>0</v>
      </c>
      <c r="CU307" s="24">
        <f>IF(ISERROR(VLOOKUP(AL307,'2012 BPTs'!$B$12:$BX$181,CU$3,FALSE)/VLOOKUP(AL307,'2012 BPTs'!$B$12:$BX482,CU$3+2,FALSE)),0,VLOOKUP(AL307,'2012 BPTs'!$B$12:$BX$181,CU$3,FALSE)/VLOOKUP(AL307,'2012 BPTs'!$B$12:$BX482,CU$3+2,FALSE))</f>
        <v>0</v>
      </c>
      <c r="CV307" s="24">
        <f>IF(ISERROR(VLOOKUP(AM307,'2012 BPTs'!$B$12:$BX$181,CV$3,FALSE)/VLOOKUP(AM307,'2012 BPTs'!$B$12:$BX482,CV$3+2,FALSE)),0,VLOOKUP(AM307,'2012 BPTs'!$B$12:$BX$181,CV$3,FALSE)/VLOOKUP(AM307,'2012 BPTs'!$B$12:$BX482,CV$3+2,FALSE))</f>
        <v>0</v>
      </c>
      <c r="CX307" s="93">
        <f>'2014 BPTs'!BR143</f>
        <v>0</v>
      </c>
      <c r="CY307" s="93">
        <f>'2014 BPTs'!BS143</f>
        <v>0</v>
      </c>
    </row>
    <row r="308" spans="2:103" x14ac:dyDescent="0.2">
      <c r="B308" s="2" t="s">
        <v>213</v>
      </c>
      <c r="C308" s="2">
        <f>'2014 BPTs'!E144</f>
        <v>0</v>
      </c>
      <c r="D308" s="2">
        <f t="shared" si="100"/>
        <v>0</v>
      </c>
      <c r="E308" s="4">
        <f>'2014 BPTs'!F144</f>
        <v>0</v>
      </c>
      <c r="F308" s="88">
        <f>'2014 BPTs'!G144</f>
        <v>0</v>
      </c>
      <c r="G308" s="53">
        <f>'2014 BPTs'!I144</f>
        <v>0</v>
      </c>
      <c r="H308" s="88">
        <f>'2014 BPTs'!J144</f>
        <v>0</v>
      </c>
      <c r="I308" s="4">
        <f>'2014 BPTs'!K144</f>
        <v>0</v>
      </c>
      <c r="J308" s="5">
        <f>'2014 BPTs'!M144</f>
        <v>0</v>
      </c>
      <c r="K308" s="99">
        <f>'2014 BPTs'!BL144</f>
        <v>0</v>
      </c>
      <c r="L308" s="100">
        <f t="shared" si="102"/>
        <v>0</v>
      </c>
      <c r="M308" s="101">
        <f t="shared" si="103"/>
        <v>0</v>
      </c>
      <c r="N308" s="102">
        <f t="shared" si="92"/>
        <v>0</v>
      </c>
      <c r="O308" s="103">
        <f>'2014 BPTs'!BM144</f>
        <v>0</v>
      </c>
      <c r="P308" s="100">
        <f t="shared" si="104"/>
        <v>0</v>
      </c>
      <c r="Q308" s="101">
        <f t="shared" si="105"/>
        <v>0</v>
      </c>
      <c r="R308" s="104">
        <f t="shared" si="106"/>
        <v>0</v>
      </c>
      <c r="S308" s="105">
        <f t="shared" si="93"/>
        <v>0</v>
      </c>
      <c r="T308" s="104">
        <f t="shared" si="107"/>
        <v>0</v>
      </c>
      <c r="U308" s="121">
        <f>IF(K308=0,0,IF(B308="Manual",(S308-O308-AP308*(O308/(O308+Z308)))/S308,'2014 BPTs'!BP144))</f>
        <v>0</v>
      </c>
      <c r="V308" s="99">
        <f>'2014 BPTs'!BN144</f>
        <v>0</v>
      </c>
      <c r="W308" s="100">
        <f t="shared" si="101"/>
        <v>0</v>
      </c>
      <c r="X308" s="103">
        <f t="shared" si="108"/>
        <v>0</v>
      </c>
      <c r="Y308" s="102">
        <f t="shared" si="94"/>
        <v>0</v>
      </c>
      <c r="Z308" s="103">
        <f>'2014 BPTs'!BO144</f>
        <v>0</v>
      </c>
      <c r="AA308" s="104">
        <f t="shared" si="95"/>
        <v>0</v>
      </c>
      <c r="AB308" s="106">
        <f>IF(W308=0,0,IF(B308="Manual",(V308-Z308-AP308*(Z308/(Z308+O308)))/V308,'2014 BPTs'!BQ144))</f>
        <v>0</v>
      </c>
      <c r="AD308" s="2" t="str">
        <f t="shared" si="96"/>
        <v>00-0</v>
      </c>
      <c r="AE308" s="2">
        <f>'2014 BPTs'!BA144</f>
        <v>0</v>
      </c>
      <c r="AF308" s="2" t="str">
        <f>IF(B308="Auto",'2014 BPTs'!BB144,D308&amp;E308&amp;"-"&amp;F308)</f>
        <v/>
      </c>
      <c r="AG308" s="2" t="str">
        <f>'2014 BPTs'!BC144</f>
        <v/>
      </c>
      <c r="AH308" s="2" t="str">
        <f>'2014 BPTs'!BD144</f>
        <v/>
      </c>
      <c r="AI308" s="2" t="str">
        <f>'2014 BPTs'!BE144</f>
        <v/>
      </c>
      <c r="AJ308" s="2" t="str">
        <f>'2014 BPTs'!BF144</f>
        <v/>
      </c>
      <c r="AK308" s="2" t="str">
        <f>'2014 BPTs'!BG144</f>
        <v/>
      </c>
      <c r="AL308" s="2" t="str">
        <f>'2014 BPTs'!BH144</f>
        <v/>
      </c>
      <c r="AM308" s="2" t="str">
        <f>'2014 BPTs'!BI144</f>
        <v/>
      </c>
      <c r="AO308" s="128">
        <f>'2014 BPTs'!AJ144*'2014 BPTs'!BK144</f>
        <v>0</v>
      </c>
      <c r="AP308" s="128">
        <f>'2014 BPTs'!AK144*'2014 BPTs'!BK144</f>
        <v>0</v>
      </c>
      <c r="AR308" s="5">
        <f>IF(B308="Auto",'2014 BPTs'!M144,J308)</f>
        <v>0</v>
      </c>
      <c r="AS308" s="5">
        <f>'2014 BPTs'!O144</f>
        <v>0</v>
      </c>
      <c r="AT308" s="5">
        <f>'2014 BPTs'!Q144</f>
        <v>0</v>
      </c>
      <c r="AU308" s="5">
        <f>'2014 BPTs'!S144</f>
        <v>0</v>
      </c>
      <c r="AV308" s="5">
        <f>'2014 BPTs'!U144</f>
        <v>0</v>
      </c>
      <c r="AW308" s="5">
        <f>'2014 BPTs'!W144</f>
        <v>0</v>
      </c>
      <c r="AX308" s="5">
        <f>'2014 BPTs'!Y144</f>
        <v>0</v>
      </c>
      <c r="AY308" s="5">
        <f>'2014 BPTs'!AA144</f>
        <v>0</v>
      </c>
      <c r="BA308" s="24">
        <f>IF(ISNA(VLOOKUP(AF308,'2012 BPTs'!$B$12:$BX$181,BA$3,FALSE)),0,VLOOKUP(AF308,'2012 BPTs'!$B$12:$BX$181,BA$3,FALSE))</f>
        <v>0</v>
      </c>
      <c r="BB308" s="24">
        <f>IF(ISNA(VLOOKUP(AG308,'2012 BPTs'!$B$12:$BX$181,BB$3,FALSE)),0,VLOOKUP(AG308,'2012 BPTs'!$B$12:$BX$181,BB$3,FALSE))</f>
        <v>0</v>
      </c>
      <c r="BC308" s="24">
        <f>IF(ISNA(VLOOKUP(AH308,'2012 BPTs'!$B$12:$BX$181,BC$3,FALSE)),0,VLOOKUP(AH308,'2012 BPTs'!$B$12:$BX$181,BC$3,FALSE))</f>
        <v>0</v>
      </c>
      <c r="BD308" s="24">
        <f>IF(ISNA(VLOOKUP(AI308,'2012 BPTs'!$B$12:$BX$181,BD$3,FALSE)),0,VLOOKUP(AI308,'2012 BPTs'!$B$12:$BX$181,BD$3,FALSE))</f>
        <v>0</v>
      </c>
      <c r="BE308" s="24">
        <f>IF(ISNA(VLOOKUP(AJ308,'2012 BPTs'!$B$12:$BX$181,BE$3,FALSE)),0,VLOOKUP(AJ308,'2012 BPTs'!$B$12:$BX$181,BE$3,FALSE))</f>
        <v>0</v>
      </c>
      <c r="BF308" s="24">
        <f>IF(ISNA(VLOOKUP(AK308,'2012 BPTs'!$B$12:$BX$181,BF$3,FALSE)),0,VLOOKUP(AK308,'2012 BPTs'!$B$12:$BX$181,BF$3,FALSE))</f>
        <v>0</v>
      </c>
      <c r="BG308" s="24">
        <f>IF(ISNA(VLOOKUP(AL308,'2012 BPTs'!$B$12:$BX$181,BG$3,FALSE)),0,VLOOKUP(AL308,'2012 BPTs'!$B$12:$BX$181,BG$3,FALSE))</f>
        <v>0</v>
      </c>
      <c r="BH308" s="24">
        <f>IF(ISNA(VLOOKUP(AM308,'2012 BPTs'!$B$12:$BX$181,BH$3,FALSE)),0,VLOOKUP(AM308,'2012 BPTs'!$B$12:$BX$181,BH$3,FALSE))</f>
        <v>0</v>
      </c>
      <c r="BJ308" s="24">
        <f>IF(ISNA(VLOOKUP(AF308,'2012 BPTs'!$B$12:$BX$181,BJ$3,FALSE)),0,VLOOKUP(AF308,'2012 BPTs'!$B$12:$BX$181,BJ$3,FALSE))</f>
        <v>0</v>
      </c>
      <c r="BK308" s="24">
        <f>IF(ISNA(VLOOKUP(AG308,'2012 BPTs'!$B$12:$BX$181,BK$3,FALSE)),0,VLOOKUP(AG308,'2012 BPTs'!$B$12:$BX$181,BK$3,FALSE))</f>
        <v>0</v>
      </c>
      <c r="BL308" s="24">
        <f>IF(ISNA(VLOOKUP(AH308,'2012 BPTs'!$B$12:$BX$181,BL$3,FALSE)),0,VLOOKUP(AH308,'2012 BPTs'!$B$12:$BX$181,BL$3,FALSE))</f>
        <v>0</v>
      </c>
      <c r="BM308" s="24">
        <f>IF(ISNA(VLOOKUP(AI308,'2012 BPTs'!$B$12:$BX$181,BM$3,FALSE)),0,VLOOKUP(AI308,'2012 BPTs'!$B$12:$BX$181,BM$3,FALSE))</f>
        <v>0</v>
      </c>
      <c r="BN308" s="24">
        <f>IF(ISNA(VLOOKUP(AJ308,'2012 BPTs'!$B$12:$BX$181,BN$3,FALSE)),0,VLOOKUP(AJ308,'2012 BPTs'!$B$12:$BX$181,BN$3,FALSE))</f>
        <v>0</v>
      </c>
      <c r="BO308" s="24">
        <f>IF(ISNA(VLOOKUP(AK308,'2012 BPTs'!$B$12:$BX$181,BO$3,FALSE)),0,VLOOKUP(AK308,'2012 BPTs'!$B$12:$BX$181,BO$3,FALSE))</f>
        <v>0</v>
      </c>
      <c r="BP308" s="24">
        <f>IF(ISNA(VLOOKUP(AL308,'2012 BPTs'!$B$12:$BX$181,BP$3,FALSE)),0,VLOOKUP(AL308,'2012 BPTs'!$B$12:$BX$181,BP$3,FALSE))</f>
        <v>0</v>
      </c>
      <c r="BQ308" s="24">
        <f>IF(ISNA(VLOOKUP(AM308,'2012 BPTs'!$B$12:$BX$181,BQ$3,FALSE)),0,VLOOKUP(AM308,'2012 BPTs'!$B$12:$BX$181,BQ$3,FALSE))</f>
        <v>0</v>
      </c>
      <c r="BS308" s="77">
        <f t="shared" si="97"/>
        <v>0</v>
      </c>
      <c r="BT308" s="68">
        <f t="shared" si="98"/>
        <v>0</v>
      </c>
      <c r="BU308" s="68">
        <f t="shared" si="99"/>
        <v>0</v>
      </c>
      <c r="BW308" s="24">
        <f>IF(ISNA(VLOOKUP(AF308,'2012 BPTs'!$B$12:$BX$181,BW$3,FALSE)),0,VLOOKUP(AF308,'2012 BPTs'!$B$12:$BX$181,BW$3,FALSE))</f>
        <v>0</v>
      </c>
      <c r="BX308" s="24">
        <f>IF(ISNA(VLOOKUP(AG308,'2012 BPTs'!$B$12:$BX$181,BX$3,FALSE)),0,VLOOKUP(AG308,'2012 BPTs'!$B$12:$BX$181,BX$3,FALSE))</f>
        <v>0</v>
      </c>
      <c r="BY308" s="24">
        <f>IF(ISNA(VLOOKUP(AH308,'2012 BPTs'!$B$12:$BX$181,BY$3,FALSE)),0,VLOOKUP(AH308,'2012 BPTs'!$B$12:$BX$181,BY$3,FALSE))</f>
        <v>0</v>
      </c>
      <c r="BZ308" s="24">
        <f>IF(ISNA(VLOOKUP(AI308,'2012 BPTs'!$B$12:$BX$181,BZ$3,FALSE)),0,VLOOKUP(AI308,'2012 BPTs'!$B$12:$BX$181,BZ$3,FALSE))</f>
        <v>0</v>
      </c>
      <c r="CA308" s="24">
        <f>IF(ISNA(VLOOKUP(AJ308,'2012 BPTs'!$B$12:$BX$181,CA$3,FALSE)),0,VLOOKUP(AJ308,'2012 BPTs'!$B$12:$BX$181,CA$3,FALSE))</f>
        <v>0</v>
      </c>
      <c r="CB308" s="24">
        <f>IF(ISNA(VLOOKUP(AK308,'2012 BPTs'!$B$12:$BX$181,CB$3,FALSE)),0,VLOOKUP(AK308,'2012 BPTs'!$B$12:$BX$181,CB$3,FALSE))</f>
        <v>0</v>
      </c>
      <c r="CC308" s="24">
        <f>IF(ISNA(VLOOKUP(AL308,'2012 BPTs'!$B$12:$BX$181,CC$3,FALSE)),0,VLOOKUP(AL308,'2012 BPTs'!$B$12:$BX$181,CC$3,FALSE))</f>
        <v>0</v>
      </c>
      <c r="CD308" s="24">
        <f>IF(ISNA(VLOOKUP(AM308,'2012 BPTs'!$B$12:$BX$181,CD$3,FALSE)),0,VLOOKUP(AM308,'2012 BPTs'!$B$12:$BX$181,CD$3,FALSE))</f>
        <v>0</v>
      </c>
      <c r="CF308" s="24">
        <f>IF(ISERROR(VLOOKUP(AF308,'2012 BPTs'!$B$12:$BX$181,CF$3,FALSE)/VLOOKUP(AF308,'2012 BPTs'!$B$12:$BX483,CF$3+3,FALSE)),0,VLOOKUP(AF308,'2012 BPTs'!$B$12:$BX$181,CF$3,FALSE)/VLOOKUP(AF308,'2012 BPTs'!$B$12:$BX483,CF$3+3,FALSE))</f>
        <v>0</v>
      </c>
      <c r="CG308" s="24">
        <f>IF(ISERROR(VLOOKUP(AG308,'2012 BPTs'!$B$12:$BX$181,CG$3,FALSE)/VLOOKUP(AG308,'2012 BPTs'!$B$12:$BX483,CG$3+3,FALSE)),0,VLOOKUP(AG308,'2012 BPTs'!$B$12:$BX$181,CG$3,FALSE)/VLOOKUP(AG308,'2012 BPTs'!$B$12:$BX483,CG$3+3,FALSE))</f>
        <v>0</v>
      </c>
      <c r="CH308" s="24">
        <f>IF(ISERROR(VLOOKUP(AH308,'2012 BPTs'!$B$12:$BX$181,CH$3,FALSE)/VLOOKUP(AH308,'2012 BPTs'!$B$12:$BX483,CH$3+3,FALSE)),0,VLOOKUP(AH308,'2012 BPTs'!$B$12:$BX$181,CH$3,FALSE)/VLOOKUP(AH308,'2012 BPTs'!$B$12:$BX483,CH$3+3,FALSE))</f>
        <v>0</v>
      </c>
      <c r="CI308" s="24">
        <f>IF(ISERROR(VLOOKUP(AI308,'2012 BPTs'!$B$12:$BX$181,CI$3,FALSE)/VLOOKUP(AI308,'2012 BPTs'!$B$12:$BX483,CI$3+3,FALSE)),0,VLOOKUP(AI308,'2012 BPTs'!$B$12:$BX$181,CI$3,FALSE)/VLOOKUP(AI308,'2012 BPTs'!$B$12:$BX483,CI$3+3,FALSE))</f>
        <v>0</v>
      </c>
      <c r="CJ308" s="24">
        <f>IF(ISERROR(VLOOKUP(AJ308,'2012 BPTs'!$B$12:$BX$181,CJ$3,FALSE)/VLOOKUP(AJ308,'2012 BPTs'!$B$12:$BX483,CJ$3+3,FALSE)),0,VLOOKUP(AJ308,'2012 BPTs'!$B$12:$BX$181,CJ$3,FALSE)/VLOOKUP(AJ308,'2012 BPTs'!$B$12:$BX483,CJ$3+3,FALSE))</f>
        <v>0</v>
      </c>
      <c r="CK308" s="24">
        <f>IF(ISERROR(VLOOKUP(AK308,'2012 BPTs'!$B$12:$BX$181,CK$3,FALSE)/VLOOKUP(AK308,'2012 BPTs'!$B$12:$BX483,CK$3+3,FALSE)),0,VLOOKUP(AK308,'2012 BPTs'!$B$12:$BX$181,CK$3,FALSE)/VLOOKUP(AK308,'2012 BPTs'!$B$12:$BX483,CK$3+3,FALSE))</f>
        <v>0</v>
      </c>
      <c r="CL308" s="24">
        <f>IF(ISERROR(VLOOKUP(AL308,'2012 BPTs'!$B$12:$BX$181,CL$3,FALSE)/VLOOKUP(AL308,'2012 BPTs'!$B$12:$BX483,CL$3+3,FALSE)),0,VLOOKUP(AL308,'2012 BPTs'!$B$12:$BX$181,CL$3,FALSE)/VLOOKUP(AL308,'2012 BPTs'!$B$12:$BX483,CL$3+3,FALSE))</f>
        <v>0</v>
      </c>
      <c r="CM308" s="24">
        <f>IF(ISERROR(VLOOKUP(AM308,'2012 BPTs'!$B$12:$BX$181,CM$3,FALSE)/VLOOKUP(AM308,'2012 BPTs'!$B$12:$BX483,CM$3+3,FALSE)),0,VLOOKUP(AM308,'2012 BPTs'!$B$12:$BX$181,CM$3,FALSE)/VLOOKUP(AM308,'2012 BPTs'!$B$12:$BX483,CM$3+3,FALSE))</f>
        <v>0</v>
      </c>
      <c r="CO308" s="24">
        <f>IF(ISERROR(VLOOKUP(AF308,'2012 BPTs'!$B$12:$BX$181,CO$3,FALSE)/VLOOKUP(AF308,'2012 BPTs'!$B$12:$BX483,CO$3+2,FALSE)),0,VLOOKUP(AF308,'2012 BPTs'!$B$12:$BX$181,CO$3,FALSE)/VLOOKUP(AF308,'2012 BPTs'!$B$12:$BX483,CO$3+2,FALSE))</f>
        <v>0</v>
      </c>
      <c r="CP308" s="24">
        <f>IF(ISERROR(VLOOKUP(AG308,'2012 BPTs'!$B$12:$BX$181,CP$3,FALSE)/VLOOKUP(AG308,'2012 BPTs'!$B$12:$BX483,CP$3+2,FALSE)),0,VLOOKUP(AG308,'2012 BPTs'!$B$12:$BX$181,CP$3,FALSE)/VLOOKUP(AG308,'2012 BPTs'!$B$12:$BX483,CP$3+2,FALSE))</f>
        <v>0</v>
      </c>
      <c r="CQ308" s="24">
        <f>IF(ISERROR(VLOOKUP(AH308,'2012 BPTs'!$B$12:$BX$181,CQ$3,FALSE)/VLOOKUP(AH308,'2012 BPTs'!$B$12:$BX483,CQ$3+2,FALSE)),0,VLOOKUP(AH308,'2012 BPTs'!$B$12:$BX$181,CQ$3,FALSE)/VLOOKUP(AH308,'2012 BPTs'!$B$12:$BX483,CQ$3+2,FALSE))</f>
        <v>0</v>
      </c>
      <c r="CR308" s="24">
        <f>IF(ISERROR(VLOOKUP(AI308,'2012 BPTs'!$B$12:$BX$181,CR$3,FALSE)/VLOOKUP(AI308,'2012 BPTs'!$B$12:$BX483,CR$3+2,FALSE)),0,VLOOKUP(AI308,'2012 BPTs'!$B$12:$BX$181,CR$3,FALSE)/VLOOKUP(AI308,'2012 BPTs'!$B$12:$BX483,CR$3+2,FALSE))</f>
        <v>0</v>
      </c>
      <c r="CS308" s="24">
        <f>IF(ISERROR(VLOOKUP(AJ308,'2012 BPTs'!$B$12:$BX$181,CS$3,FALSE)/VLOOKUP(AJ308,'2012 BPTs'!$B$12:$BX483,CS$3+2,FALSE)),0,VLOOKUP(AJ308,'2012 BPTs'!$B$12:$BX$181,CS$3,FALSE)/VLOOKUP(AJ308,'2012 BPTs'!$B$12:$BX483,CS$3+2,FALSE))</f>
        <v>0</v>
      </c>
      <c r="CT308" s="24">
        <f>IF(ISERROR(VLOOKUP(AK308,'2012 BPTs'!$B$12:$BX$181,CT$3,FALSE)/VLOOKUP(AK308,'2012 BPTs'!$B$12:$BX483,CT$3+2,FALSE)),0,VLOOKUP(AK308,'2012 BPTs'!$B$12:$BX$181,CT$3,FALSE)/VLOOKUP(AK308,'2012 BPTs'!$B$12:$BX483,CT$3+2,FALSE))</f>
        <v>0</v>
      </c>
      <c r="CU308" s="24">
        <f>IF(ISERROR(VLOOKUP(AL308,'2012 BPTs'!$B$12:$BX$181,CU$3,FALSE)/VLOOKUP(AL308,'2012 BPTs'!$B$12:$BX483,CU$3+2,FALSE)),0,VLOOKUP(AL308,'2012 BPTs'!$B$12:$BX$181,CU$3,FALSE)/VLOOKUP(AL308,'2012 BPTs'!$B$12:$BX483,CU$3+2,FALSE))</f>
        <v>0</v>
      </c>
      <c r="CV308" s="24">
        <f>IF(ISERROR(VLOOKUP(AM308,'2012 BPTs'!$B$12:$BX$181,CV$3,FALSE)/VLOOKUP(AM308,'2012 BPTs'!$B$12:$BX483,CV$3+2,FALSE)),0,VLOOKUP(AM308,'2012 BPTs'!$B$12:$BX$181,CV$3,FALSE)/VLOOKUP(AM308,'2012 BPTs'!$B$12:$BX483,CV$3+2,FALSE))</f>
        <v>0</v>
      </c>
      <c r="CX308" s="93">
        <f>'2014 BPTs'!BR144</f>
        <v>0</v>
      </c>
      <c r="CY308" s="93">
        <f>'2014 BPTs'!BS144</f>
        <v>0</v>
      </c>
    </row>
    <row r="309" spans="2:103" x14ac:dyDescent="0.2">
      <c r="B309" s="2" t="s">
        <v>213</v>
      </c>
      <c r="C309" s="2">
        <f>'2014 BPTs'!E145</f>
        <v>0</v>
      </c>
      <c r="D309" s="2">
        <f t="shared" si="100"/>
        <v>0</v>
      </c>
      <c r="E309" s="4">
        <f>'2014 BPTs'!F145</f>
        <v>0</v>
      </c>
      <c r="F309" s="88">
        <f>'2014 BPTs'!G145</f>
        <v>0</v>
      </c>
      <c r="G309" s="53">
        <f>'2014 BPTs'!I145</f>
        <v>0</v>
      </c>
      <c r="H309" s="88">
        <f>'2014 BPTs'!J145</f>
        <v>0</v>
      </c>
      <c r="I309" s="4">
        <f>'2014 BPTs'!K145</f>
        <v>0</v>
      </c>
      <c r="J309" s="5">
        <f>'2014 BPTs'!M145</f>
        <v>0</v>
      </c>
      <c r="K309" s="99">
        <f>'2014 BPTs'!BL145</f>
        <v>0</v>
      </c>
      <c r="L309" s="100">
        <f t="shared" si="102"/>
        <v>0</v>
      </c>
      <c r="M309" s="101">
        <f t="shared" si="103"/>
        <v>0</v>
      </c>
      <c r="N309" s="102">
        <f t="shared" si="92"/>
        <v>0</v>
      </c>
      <c r="O309" s="103">
        <f>'2014 BPTs'!BM145</f>
        <v>0</v>
      </c>
      <c r="P309" s="100">
        <f t="shared" si="104"/>
        <v>0</v>
      </c>
      <c r="Q309" s="101">
        <f t="shared" si="105"/>
        <v>0</v>
      </c>
      <c r="R309" s="104">
        <f t="shared" si="106"/>
        <v>0</v>
      </c>
      <c r="S309" s="105">
        <f t="shared" si="93"/>
        <v>0</v>
      </c>
      <c r="T309" s="104">
        <f t="shared" si="107"/>
        <v>0</v>
      </c>
      <c r="U309" s="121">
        <f>IF(K309=0,0,IF(B309="Manual",(S309-O309-AP309*(O309/(O309+Z309)))/S309,'2014 BPTs'!BP145))</f>
        <v>0</v>
      </c>
      <c r="V309" s="99">
        <f>'2014 BPTs'!BN145</f>
        <v>0</v>
      </c>
      <c r="W309" s="100">
        <f t="shared" si="101"/>
        <v>0</v>
      </c>
      <c r="X309" s="103">
        <f t="shared" si="108"/>
        <v>0</v>
      </c>
      <c r="Y309" s="102">
        <f t="shared" si="94"/>
        <v>0</v>
      </c>
      <c r="Z309" s="103">
        <f>'2014 BPTs'!BO145</f>
        <v>0</v>
      </c>
      <c r="AA309" s="104">
        <f t="shared" si="95"/>
        <v>0</v>
      </c>
      <c r="AB309" s="106">
        <f>IF(W309=0,0,IF(B309="Manual",(V309-Z309-AP309*(Z309/(Z309+O309)))/V309,'2014 BPTs'!BQ145))</f>
        <v>0</v>
      </c>
      <c r="AD309" s="2" t="str">
        <f t="shared" si="96"/>
        <v>00-0</v>
      </c>
      <c r="AE309" s="2">
        <f>'2014 BPTs'!BA145</f>
        <v>0</v>
      </c>
      <c r="AF309" s="2" t="str">
        <f>IF(B309="Auto",'2014 BPTs'!BB145,D309&amp;E309&amp;"-"&amp;F309)</f>
        <v/>
      </c>
      <c r="AG309" s="2" t="str">
        <f>'2014 BPTs'!BC145</f>
        <v/>
      </c>
      <c r="AH309" s="2" t="str">
        <f>'2014 BPTs'!BD145</f>
        <v/>
      </c>
      <c r="AI309" s="2" t="str">
        <f>'2014 BPTs'!BE145</f>
        <v/>
      </c>
      <c r="AJ309" s="2" t="str">
        <f>'2014 BPTs'!BF145</f>
        <v/>
      </c>
      <c r="AK309" s="2" t="str">
        <f>'2014 BPTs'!BG145</f>
        <v/>
      </c>
      <c r="AL309" s="2" t="str">
        <f>'2014 BPTs'!BH145</f>
        <v/>
      </c>
      <c r="AM309" s="2" t="str">
        <f>'2014 BPTs'!BI145</f>
        <v/>
      </c>
      <c r="AO309" s="128">
        <f>'2014 BPTs'!AJ145*'2014 BPTs'!BK145</f>
        <v>0</v>
      </c>
      <c r="AP309" s="128">
        <f>'2014 BPTs'!AK145*'2014 BPTs'!BK145</f>
        <v>0</v>
      </c>
      <c r="AR309" s="5">
        <f>IF(B309="Auto",'2014 BPTs'!M145,J309)</f>
        <v>0</v>
      </c>
      <c r="AS309" s="5">
        <f>'2014 BPTs'!O145</f>
        <v>0</v>
      </c>
      <c r="AT309" s="5">
        <f>'2014 BPTs'!Q145</f>
        <v>0</v>
      </c>
      <c r="AU309" s="5">
        <f>'2014 BPTs'!S145</f>
        <v>0</v>
      </c>
      <c r="AV309" s="5">
        <f>'2014 BPTs'!U145</f>
        <v>0</v>
      </c>
      <c r="AW309" s="5">
        <f>'2014 BPTs'!W145</f>
        <v>0</v>
      </c>
      <c r="AX309" s="5">
        <f>'2014 BPTs'!Y145</f>
        <v>0</v>
      </c>
      <c r="AY309" s="5">
        <f>'2014 BPTs'!AA145</f>
        <v>0</v>
      </c>
      <c r="BA309" s="24">
        <f>IF(ISNA(VLOOKUP(AF309,'2012 BPTs'!$B$12:$BX$181,BA$3,FALSE)),0,VLOOKUP(AF309,'2012 BPTs'!$B$12:$BX$181,BA$3,FALSE))</f>
        <v>0</v>
      </c>
      <c r="BB309" s="24">
        <f>IF(ISNA(VLOOKUP(AG309,'2012 BPTs'!$B$12:$BX$181,BB$3,FALSE)),0,VLOOKUP(AG309,'2012 BPTs'!$B$12:$BX$181,BB$3,FALSE))</f>
        <v>0</v>
      </c>
      <c r="BC309" s="24">
        <f>IF(ISNA(VLOOKUP(AH309,'2012 BPTs'!$B$12:$BX$181,BC$3,FALSE)),0,VLOOKUP(AH309,'2012 BPTs'!$B$12:$BX$181,BC$3,FALSE))</f>
        <v>0</v>
      </c>
      <c r="BD309" s="24">
        <f>IF(ISNA(VLOOKUP(AI309,'2012 BPTs'!$B$12:$BX$181,BD$3,FALSE)),0,VLOOKUP(AI309,'2012 BPTs'!$B$12:$BX$181,BD$3,FALSE))</f>
        <v>0</v>
      </c>
      <c r="BE309" s="24">
        <f>IF(ISNA(VLOOKUP(AJ309,'2012 BPTs'!$B$12:$BX$181,BE$3,FALSE)),0,VLOOKUP(AJ309,'2012 BPTs'!$B$12:$BX$181,BE$3,FALSE))</f>
        <v>0</v>
      </c>
      <c r="BF309" s="24">
        <f>IF(ISNA(VLOOKUP(AK309,'2012 BPTs'!$B$12:$BX$181,BF$3,FALSE)),0,VLOOKUP(AK309,'2012 BPTs'!$B$12:$BX$181,BF$3,FALSE))</f>
        <v>0</v>
      </c>
      <c r="BG309" s="24">
        <f>IF(ISNA(VLOOKUP(AL309,'2012 BPTs'!$B$12:$BX$181,BG$3,FALSE)),0,VLOOKUP(AL309,'2012 BPTs'!$B$12:$BX$181,BG$3,FALSE))</f>
        <v>0</v>
      </c>
      <c r="BH309" s="24">
        <f>IF(ISNA(VLOOKUP(AM309,'2012 BPTs'!$B$12:$BX$181,BH$3,FALSE)),0,VLOOKUP(AM309,'2012 BPTs'!$B$12:$BX$181,BH$3,FALSE))</f>
        <v>0</v>
      </c>
      <c r="BJ309" s="24">
        <f>IF(ISNA(VLOOKUP(AF309,'2012 BPTs'!$B$12:$BX$181,BJ$3,FALSE)),0,VLOOKUP(AF309,'2012 BPTs'!$B$12:$BX$181,BJ$3,FALSE))</f>
        <v>0</v>
      </c>
      <c r="BK309" s="24">
        <f>IF(ISNA(VLOOKUP(AG309,'2012 BPTs'!$B$12:$BX$181,BK$3,FALSE)),0,VLOOKUP(AG309,'2012 BPTs'!$B$12:$BX$181,BK$3,FALSE))</f>
        <v>0</v>
      </c>
      <c r="BL309" s="24">
        <f>IF(ISNA(VLOOKUP(AH309,'2012 BPTs'!$B$12:$BX$181,BL$3,FALSE)),0,VLOOKUP(AH309,'2012 BPTs'!$B$12:$BX$181,BL$3,FALSE))</f>
        <v>0</v>
      </c>
      <c r="BM309" s="24">
        <f>IF(ISNA(VLOOKUP(AI309,'2012 BPTs'!$B$12:$BX$181,BM$3,FALSE)),0,VLOOKUP(AI309,'2012 BPTs'!$B$12:$BX$181,BM$3,FALSE))</f>
        <v>0</v>
      </c>
      <c r="BN309" s="24">
        <f>IF(ISNA(VLOOKUP(AJ309,'2012 BPTs'!$B$12:$BX$181,BN$3,FALSE)),0,VLOOKUP(AJ309,'2012 BPTs'!$B$12:$BX$181,BN$3,FALSE))</f>
        <v>0</v>
      </c>
      <c r="BO309" s="24">
        <f>IF(ISNA(VLOOKUP(AK309,'2012 BPTs'!$B$12:$BX$181,BO$3,FALSE)),0,VLOOKUP(AK309,'2012 BPTs'!$B$12:$BX$181,BO$3,FALSE))</f>
        <v>0</v>
      </c>
      <c r="BP309" s="24">
        <f>IF(ISNA(VLOOKUP(AL309,'2012 BPTs'!$B$12:$BX$181,BP$3,FALSE)),0,VLOOKUP(AL309,'2012 BPTs'!$B$12:$BX$181,BP$3,FALSE))</f>
        <v>0</v>
      </c>
      <c r="BQ309" s="24">
        <f>IF(ISNA(VLOOKUP(AM309,'2012 BPTs'!$B$12:$BX$181,BQ$3,FALSE)),0,VLOOKUP(AM309,'2012 BPTs'!$B$12:$BX$181,BQ$3,FALSE))</f>
        <v>0</v>
      </c>
      <c r="BS309" s="77">
        <f t="shared" si="97"/>
        <v>0</v>
      </c>
      <c r="BT309" s="68">
        <f t="shared" si="98"/>
        <v>0</v>
      </c>
      <c r="BU309" s="68">
        <f t="shared" si="99"/>
        <v>0</v>
      </c>
      <c r="BW309" s="24">
        <f>IF(ISNA(VLOOKUP(AF309,'2012 BPTs'!$B$12:$BX$181,BW$3,FALSE)),0,VLOOKUP(AF309,'2012 BPTs'!$B$12:$BX$181,BW$3,FALSE))</f>
        <v>0</v>
      </c>
      <c r="BX309" s="24">
        <f>IF(ISNA(VLOOKUP(AG309,'2012 BPTs'!$B$12:$BX$181,BX$3,FALSE)),0,VLOOKUP(AG309,'2012 BPTs'!$B$12:$BX$181,BX$3,FALSE))</f>
        <v>0</v>
      </c>
      <c r="BY309" s="24">
        <f>IF(ISNA(VLOOKUP(AH309,'2012 BPTs'!$B$12:$BX$181,BY$3,FALSE)),0,VLOOKUP(AH309,'2012 BPTs'!$B$12:$BX$181,BY$3,FALSE))</f>
        <v>0</v>
      </c>
      <c r="BZ309" s="24">
        <f>IF(ISNA(VLOOKUP(AI309,'2012 BPTs'!$B$12:$BX$181,BZ$3,FALSE)),0,VLOOKUP(AI309,'2012 BPTs'!$B$12:$BX$181,BZ$3,FALSE))</f>
        <v>0</v>
      </c>
      <c r="CA309" s="24">
        <f>IF(ISNA(VLOOKUP(AJ309,'2012 BPTs'!$B$12:$BX$181,CA$3,FALSE)),0,VLOOKUP(AJ309,'2012 BPTs'!$B$12:$BX$181,CA$3,FALSE))</f>
        <v>0</v>
      </c>
      <c r="CB309" s="24">
        <f>IF(ISNA(VLOOKUP(AK309,'2012 BPTs'!$B$12:$BX$181,CB$3,FALSE)),0,VLOOKUP(AK309,'2012 BPTs'!$B$12:$BX$181,CB$3,FALSE))</f>
        <v>0</v>
      </c>
      <c r="CC309" s="24">
        <f>IF(ISNA(VLOOKUP(AL309,'2012 BPTs'!$B$12:$BX$181,CC$3,FALSE)),0,VLOOKUP(AL309,'2012 BPTs'!$B$12:$BX$181,CC$3,FALSE))</f>
        <v>0</v>
      </c>
      <c r="CD309" s="24">
        <f>IF(ISNA(VLOOKUP(AM309,'2012 BPTs'!$B$12:$BX$181,CD$3,FALSE)),0,VLOOKUP(AM309,'2012 BPTs'!$B$12:$BX$181,CD$3,FALSE))</f>
        <v>0</v>
      </c>
      <c r="CF309" s="24">
        <f>IF(ISERROR(VLOOKUP(AF309,'2012 BPTs'!$B$12:$BX$181,CF$3,FALSE)/VLOOKUP(AF309,'2012 BPTs'!$B$12:$BX484,CF$3+3,FALSE)),0,VLOOKUP(AF309,'2012 BPTs'!$B$12:$BX$181,CF$3,FALSE)/VLOOKUP(AF309,'2012 BPTs'!$B$12:$BX484,CF$3+3,FALSE))</f>
        <v>0</v>
      </c>
      <c r="CG309" s="24">
        <f>IF(ISERROR(VLOOKUP(AG309,'2012 BPTs'!$B$12:$BX$181,CG$3,FALSE)/VLOOKUP(AG309,'2012 BPTs'!$B$12:$BX484,CG$3+3,FALSE)),0,VLOOKUP(AG309,'2012 BPTs'!$B$12:$BX$181,CG$3,FALSE)/VLOOKUP(AG309,'2012 BPTs'!$B$12:$BX484,CG$3+3,FALSE))</f>
        <v>0</v>
      </c>
      <c r="CH309" s="24">
        <f>IF(ISERROR(VLOOKUP(AH309,'2012 BPTs'!$B$12:$BX$181,CH$3,FALSE)/VLOOKUP(AH309,'2012 BPTs'!$B$12:$BX484,CH$3+3,FALSE)),0,VLOOKUP(AH309,'2012 BPTs'!$B$12:$BX$181,CH$3,FALSE)/VLOOKUP(AH309,'2012 BPTs'!$B$12:$BX484,CH$3+3,FALSE))</f>
        <v>0</v>
      </c>
      <c r="CI309" s="24">
        <f>IF(ISERROR(VLOOKUP(AI309,'2012 BPTs'!$B$12:$BX$181,CI$3,FALSE)/VLOOKUP(AI309,'2012 BPTs'!$B$12:$BX484,CI$3+3,FALSE)),0,VLOOKUP(AI309,'2012 BPTs'!$B$12:$BX$181,CI$3,FALSE)/VLOOKUP(AI309,'2012 BPTs'!$B$12:$BX484,CI$3+3,FALSE))</f>
        <v>0</v>
      </c>
      <c r="CJ309" s="24">
        <f>IF(ISERROR(VLOOKUP(AJ309,'2012 BPTs'!$B$12:$BX$181,CJ$3,FALSE)/VLOOKUP(AJ309,'2012 BPTs'!$B$12:$BX484,CJ$3+3,FALSE)),0,VLOOKUP(AJ309,'2012 BPTs'!$B$12:$BX$181,CJ$3,FALSE)/VLOOKUP(AJ309,'2012 BPTs'!$B$12:$BX484,CJ$3+3,FALSE))</f>
        <v>0</v>
      </c>
      <c r="CK309" s="24">
        <f>IF(ISERROR(VLOOKUP(AK309,'2012 BPTs'!$B$12:$BX$181,CK$3,FALSE)/VLOOKUP(AK309,'2012 BPTs'!$B$12:$BX484,CK$3+3,FALSE)),0,VLOOKUP(AK309,'2012 BPTs'!$B$12:$BX$181,CK$3,FALSE)/VLOOKUP(AK309,'2012 BPTs'!$B$12:$BX484,CK$3+3,FALSE))</f>
        <v>0</v>
      </c>
      <c r="CL309" s="24">
        <f>IF(ISERROR(VLOOKUP(AL309,'2012 BPTs'!$B$12:$BX$181,CL$3,FALSE)/VLOOKUP(AL309,'2012 BPTs'!$B$12:$BX484,CL$3+3,FALSE)),0,VLOOKUP(AL309,'2012 BPTs'!$B$12:$BX$181,CL$3,FALSE)/VLOOKUP(AL309,'2012 BPTs'!$B$12:$BX484,CL$3+3,FALSE))</f>
        <v>0</v>
      </c>
      <c r="CM309" s="24">
        <f>IF(ISERROR(VLOOKUP(AM309,'2012 BPTs'!$B$12:$BX$181,CM$3,FALSE)/VLOOKUP(AM309,'2012 BPTs'!$B$12:$BX484,CM$3+3,FALSE)),0,VLOOKUP(AM309,'2012 BPTs'!$B$12:$BX$181,CM$3,FALSE)/VLOOKUP(AM309,'2012 BPTs'!$B$12:$BX484,CM$3+3,FALSE))</f>
        <v>0</v>
      </c>
      <c r="CO309" s="24">
        <f>IF(ISERROR(VLOOKUP(AF309,'2012 BPTs'!$B$12:$BX$181,CO$3,FALSE)/VLOOKUP(AF309,'2012 BPTs'!$B$12:$BX484,CO$3+2,FALSE)),0,VLOOKUP(AF309,'2012 BPTs'!$B$12:$BX$181,CO$3,FALSE)/VLOOKUP(AF309,'2012 BPTs'!$B$12:$BX484,CO$3+2,FALSE))</f>
        <v>0</v>
      </c>
      <c r="CP309" s="24">
        <f>IF(ISERROR(VLOOKUP(AG309,'2012 BPTs'!$B$12:$BX$181,CP$3,FALSE)/VLOOKUP(AG309,'2012 BPTs'!$B$12:$BX484,CP$3+2,FALSE)),0,VLOOKUP(AG309,'2012 BPTs'!$B$12:$BX$181,CP$3,FALSE)/VLOOKUP(AG309,'2012 BPTs'!$B$12:$BX484,CP$3+2,FALSE))</f>
        <v>0</v>
      </c>
      <c r="CQ309" s="24">
        <f>IF(ISERROR(VLOOKUP(AH309,'2012 BPTs'!$B$12:$BX$181,CQ$3,FALSE)/VLOOKUP(AH309,'2012 BPTs'!$B$12:$BX484,CQ$3+2,FALSE)),0,VLOOKUP(AH309,'2012 BPTs'!$B$12:$BX$181,CQ$3,FALSE)/VLOOKUP(AH309,'2012 BPTs'!$B$12:$BX484,CQ$3+2,FALSE))</f>
        <v>0</v>
      </c>
      <c r="CR309" s="24">
        <f>IF(ISERROR(VLOOKUP(AI309,'2012 BPTs'!$B$12:$BX$181,CR$3,FALSE)/VLOOKUP(AI309,'2012 BPTs'!$B$12:$BX484,CR$3+2,FALSE)),0,VLOOKUP(AI309,'2012 BPTs'!$B$12:$BX$181,CR$3,FALSE)/VLOOKUP(AI309,'2012 BPTs'!$B$12:$BX484,CR$3+2,FALSE))</f>
        <v>0</v>
      </c>
      <c r="CS309" s="24">
        <f>IF(ISERROR(VLOOKUP(AJ309,'2012 BPTs'!$B$12:$BX$181,CS$3,FALSE)/VLOOKUP(AJ309,'2012 BPTs'!$B$12:$BX484,CS$3+2,FALSE)),0,VLOOKUP(AJ309,'2012 BPTs'!$B$12:$BX$181,CS$3,FALSE)/VLOOKUP(AJ309,'2012 BPTs'!$B$12:$BX484,CS$3+2,FALSE))</f>
        <v>0</v>
      </c>
      <c r="CT309" s="24">
        <f>IF(ISERROR(VLOOKUP(AK309,'2012 BPTs'!$B$12:$BX$181,CT$3,FALSE)/VLOOKUP(AK309,'2012 BPTs'!$B$12:$BX484,CT$3+2,FALSE)),0,VLOOKUP(AK309,'2012 BPTs'!$B$12:$BX$181,CT$3,FALSE)/VLOOKUP(AK309,'2012 BPTs'!$B$12:$BX484,CT$3+2,FALSE))</f>
        <v>0</v>
      </c>
      <c r="CU309" s="24">
        <f>IF(ISERROR(VLOOKUP(AL309,'2012 BPTs'!$B$12:$BX$181,CU$3,FALSE)/VLOOKUP(AL309,'2012 BPTs'!$B$12:$BX484,CU$3+2,FALSE)),0,VLOOKUP(AL309,'2012 BPTs'!$B$12:$BX$181,CU$3,FALSE)/VLOOKUP(AL309,'2012 BPTs'!$B$12:$BX484,CU$3+2,FALSE))</f>
        <v>0</v>
      </c>
      <c r="CV309" s="24">
        <f>IF(ISERROR(VLOOKUP(AM309,'2012 BPTs'!$B$12:$BX$181,CV$3,FALSE)/VLOOKUP(AM309,'2012 BPTs'!$B$12:$BX484,CV$3+2,FALSE)),0,VLOOKUP(AM309,'2012 BPTs'!$B$12:$BX$181,CV$3,FALSE)/VLOOKUP(AM309,'2012 BPTs'!$B$12:$BX484,CV$3+2,FALSE))</f>
        <v>0</v>
      </c>
      <c r="CX309" s="93">
        <f>'2014 BPTs'!BR145</f>
        <v>0</v>
      </c>
      <c r="CY309" s="93">
        <f>'2014 BPTs'!BS145</f>
        <v>0</v>
      </c>
    </row>
    <row r="310" spans="2:103" x14ac:dyDescent="0.2">
      <c r="B310" s="2" t="s">
        <v>213</v>
      </c>
      <c r="C310" s="2">
        <f>'2014 BPTs'!E146</f>
        <v>0</v>
      </c>
      <c r="D310" s="2">
        <f t="shared" si="100"/>
        <v>0</v>
      </c>
      <c r="E310" s="4">
        <f>'2014 BPTs'!F146</f>
        <v>0</v>
      </c>
      <c r="F310" s="88">
        <f>'2014 BPTs'!G146</f>
        <v>0</v>
      </c>
      <c r="G310" s="53">
        <f>'2014 BPTs'!I146</f>
        <v>0</v>
      </c>
      <c r="H310" s="88">
        <f>'2014 BPTs'!J146</f>
        <v>0</v>
      </c>
      <c r="I310" s="4">
        <f>'2014 BPTs'!K146</f>
        <v>0</v>
      </c>
      <c r="J310" s="5">
        <f>'2014 BPTs'!M146</f>
        <v>0</v>
      </c>
      <c r="K310" s="99">
        <f>'2014 BPTs'!BL146</f>
        <v>0</v>
      </c>
      <c r="L310" s="100">
        <f t="shared" si="102"/>
        <v>0</v>
      </c>
      <c r="M310" s="101">
        <f t="shared" si="103"/>
        <v>0</v>
      </c>
      <c r="N310" s="102">
        <f t="shared" si="92"/>
        <v>0</v>
      </c>
      <c r="O310" s="103">
        <f>'2014 BPTs'!BM146</f>
        <v>0</v>
      </c>
      <c r="P310" s="100">
        <f t="shared" si="104"/>
        <v>0</v>
      </c>
      <c r="Q310" s="101">
        <f t="shared" si="105"/>
        <v>0</v>
      </c>
      <c r="R310" s="104">
        <f t="shared" si="106"/>
        <v>0</v>
      </c>
      <c r="S310" s="105">
        <f t="shared" si="93"/>
        <v>0</v>
      </c>
      <c r="T310" s="104">
        <f t="shared" si="107"/>
        <v>0</v>
      </c>
      <c r="U310" s="121">
        <f>IF(K310=0,0,IF(B310="Manual",(S310-O310-AP310*(O310/(O310+Z310)))/S310,'2014 BPTs'!BP146))</f>
        <v>0</v>
      </c>
      <c r="V310" s="99">
        <f>'2014 BPTs'!BN146</f>
        <v>0</v>
      </c>
      <c r="W310" s="100">
        <f t="shared" si="101"/>
        <v>0</v>
      </c>
      <c r="X310" s="103">
        <f t="shared" si="108"/>
        <v>0</v>
      </c>
      <c r="Y310" s="102">
        <f t="shared" si="94"/>
        <v>0</v>
      </c>
      <c r="Z310" s="103">
        <f>'2014 BPTs'!BO146</f>
        <v>0</v>
      </c>
      <c r="AA310" s="104">
        <f t="shared" si="95"/>
        <v>0</v>
      </c>
      <c r="AB310" s="106">
        <f>IF(W310=0,0,IF(B310="Manual",(V310-Z310-AP310*(Z310/(Z310+O310)))/V310,'2014 BPTs'!BQ146))</f>
        <v>0</v>
      </c>
      <c r="AD310" s="2" t="str">
        <f t="shared" si="96"/>
        <v>00-0</v>
      </c>
      <c r="AE310" s="2">
        <f>'2014 BPTs'!BA146</f>
        <v>0</v>
      </c>
      <c r="AF310" s="2" t="str">
        <f>IF(B310="Auto",'2014 BPTs'!BB146,D310&amp;E310&amp;"-"&amp;F310)</f>
        <v/>
      </c>
      <c r="AG310" s="2" t="str">
        <f>'2014 BPTs'!BC146</f>
        <v/>
      </c>
      <c r="AH310" s="2" t="str">
        <f>'2014 BPTs'!BD146</f>
        <v/>
      </c>
      <c r="AI310" s="2" t="str">
        <f>'2014 BPTs'!BE146</f>
        <v/>
      </c>
      <c r="AJ310" s="2" t="str">
        <f>'2014 BPTs'!BF146</f>
        <v/>
      </c>
      <c r="AK310" s="2" t="str">
        <f>'2014 BPTs'!BG146</f>
        <v/>
      </c>
      <c r="AL310" s="2" t="str">
        <f>'2014 BPTs'!BH146</f>
        <v/>
      </c>
      <c r="AM310" s="2" t="str">
        <f>'2014 BPTs'!BI146</f>
        <v/>
      </c>
      <c r="AO310" s="128">
        <f>'2014 BPTs'!AJ146*'2014 BPTs'!BK146</f>
        <v>0</v>
      </c>
      <c r="AP310" s="128">
        <f>'2014 BPTs'!AK146*'2014 BPTs'!BK146</f>
        <v>0</v>
      </c>
      <c r="AR310" s="5">
        <f>IF(B310="Auto",'2014 BPTs'!M146,J310)</f>
        <v>0</v>
      </c>
      <c r="AS310" s="5">
        <f>'2014 BPTs'!O146</f>
        <v>0</v>
      </c>
      <c r="AT310" s="5">
        <f>'2014 BPTs'!Q146</f>
        <v>0</v>
      </c>
      <c r="AU310" s="5">
        <f>'2014 BPTs'!S146</f>
        <v>0</v>
      </c>
      <c r="AV310" s="5">
        <f>'2014 BPTs'!U146</f>
        <v>0</v>
      </c>
      <c r="AW310" s="5">
        <f>'2014 BPTs'!W146</f>
        <v>0</v>
      </c>
      <c r="AX310" s="5">
        <f>'2014 BPTs'!Y146</f>
        <v>0</v>
      </c>
      <c r="AY310" s="5">
        <f>'2014 BPTs'!AA146</f>
        <v>0</v>
      </c>
      <c r="BA310" s="24">
        <f>IF(ISNA(VLOOKUP(AF310,'2012 BPTs'!$B$12:$BX$181,BA$3,FALSE)),0,VLOOKUP(AF310,'2012 BPTs'!$B$12:$BX$181,BA$3,FALSE))</f>
        <v>0</v>
      </c>
      <c r="BB310" s="24">
        <f>IF(ISNA(VLOOKUP(AG310,'2012 BPTs'!$B$12:$BX$181,BB$3,FALSE)),0,VLOOKUP(AG310,'2012 BPTs'!$B$12:$BX$181,BB$3,FALSE))</f>
        <v>0</v>
      </c>
      <c r="BC310" s="24">
        <f>IF(ISNA(VLOOKUP(AH310,'2012 BPTs'!$B$12:$BX$181,BC$3,FALSE)),0,VLOOKUP(AH310,'2012 BPTs'!$B$12:$BX$181,BC$3,FALSE))</f>
        <v>0</v>
      </c>
      <c r="BD310" s="24">
        <f>IF(ISNA(VLOOKUP(AI310,'2012 BPTs'!$B$12:$BX$181,BD$3,FALSE)),0,VLOOKUP(AI310,'2012 BPTs'!$B$12:$BX$181,BD$3,FALSE))</f>
        <v>0</v>
      </c>
      <c r="BE310" s="24">
        <f>IF(ISNA(VLOOKUP(AJ310,'2012 BPTs'!$B$12:$BX$181,BE$3,FALSE)),0,VLOOKUP(AJ310,'2012 BPTs'!$B$12:$BX$181,BE$3,FALSE))</f>
        <v>0</v>
      </c>
      <c r="BF310" s="24">
        <f>IF(ISNA(VLOOKUP(AK310,'2012 BPTs'!$B$12:$BX$181,BF$3,FALSE)),0,VLOOKUP(AK310,'2012 BPTs'!$B$12:$BX$181,BF$3,FALSE))</f>
        <v>0</v>
      </c>
      <c r="BG310" s="24">
        <f>IF(ISNA(VLOOKUP(AL310,'2012 BPTs'!$B$12:$BX$181,BG$3,FALSE)),0,VLOOKUP(AL310,'2012 BPTs'!$B$12:$BX$181,BG$3,FALSE))</f>
        <v>0</v>
      </c>
      <c r="BH310" s="24">
        <f>IF(ISNA(VLOOKUP(AM310,'2012 BPTs'!$B$12:$BX$181,BH$3,FALSE)),0,VLOOKUP(AM310,'2012 BPTs'!$B$12:$BX$181,BH$3,FALSE))</f>
        <v>0</v>
      </c>
      <c r="BJ310" s="24">
        <f>IF(ISNA(VLOOKUP(AF310,'2012 BPTs'!$B$12:$BX$181,BJ$3,FALSE)),0,VLOOKUP(AF310,'2012 BPTs'!$B$12:$BX$181,BJ$3,FALSE))</f>
        <v>0</v>
      </c>
      <c r="BK310" s="24">
        <f>IF(ISNA(VLOOKUP(AG310,'2012 BPTs'!$B$12:$BX$181,BK$3,FALSE)),0,VLOOKUP(AG310,'2012 BPTs'!$B$12:$BX$181,BK$3,FALSE))</f>
        <v>0</v>
      </c>
      <c r="BL310" s="24">
        <f>IF(ISNA(VLOOKUP(AH310,'2012 BPTs'!$B$12:$BX$181,BL$3,FALSE)),0,VLOOKUP(AH310,'2012 BPTs'!$B$12:$BX$181,BL$3,FALSE))</f>
        <v>0</v>
      </c>
      <c r="BM310" s="24">
        <f>IF(ISNA(VLOOKUP(AI310,'2012 BPTs'!$B$12:$BX$181,BM$3,FALSE)),0,VLOOKUP(AI310,'2012 BPTs'!$B$12:$BX$181,BM$3,FALSE))</f>
        <v>0</v>
      </c>
      <c r="BN310" s="24">
        <f>IF(ISNA(VLOOKUP(AJ310,'2012 BPTs'!$B$12:$BX$181,BN$3,FALSE)),0,VLOOKUP(AJ310,'2012 BPTs'!$B$12:$BX$181,BN$3,FALSE))</f>
        <v>0</v>
      </c>
      <c r="BO310" s="24">
        <f>IF(ISNA(VLOOKUP(AK310,'2012 BPTs'!$B$12:$BX$181,BO$3,FALSE)),0,VLOOKUP(AK310,'2012 BPTs'!$B$12:$BX$181,BO$3,FALSE))</f>
        <v>0</v>
      </c>
      <c r="BP310" s="24">
        <f>IF(ISNA(VLOOKUP(AL310,'2012 BPTs'!$B$12:$BX$181,BP$3,FALSE)),0,VLOOKUP(AL310,'2012 BPTs'!$B$12:$BX$181,BP$3,FALSE))</f>
        <v>0</v>
      </c>
      <c r="BQ310" s="24">
        <f>IF(ISNA(VLOOKUP(AM310,'2012 BPTs'!$B$12:$BX$181,BQ$3,FALSE)),0,VLOOKUP(AM310,'2012 BPTs'!$B$12:$BX$181,BQ$3,FALSE))</f>
        <v>0</v>
      </c>
      <c r="BS310" s="77">
        <f t="shared" si="97"/>
        <v>0</v>
      </c>
      <c r="BT310" s="68">
        <f t="shared" si="98"/>
        <v>0</v>
      </c>
      <c r="BU310" s="68">
        <f t="shared" si="99"/>
        <v>0</v>
      </c>
      <c r="BW310" s="24">
        <f>IF(ISNA(VLOOKUP(AF310,'2012 BPTs'!$B$12:$BX$181,BW$3,FALSE)),0,VLOOKUP(AF310,'2012 BPTs'!$B$12:$BX$181,BW$3,FALSE))</f>
        <v>0</v>
      </c>
      <c r="BX310" s="24">
        <f>IF(ISNA(VLOOKUP(AG310,'2012 BPTs'!$B$12:$BX$181,BX$3,FALSE)),0,VLOOKUP(AG310,'2012 BPTs'!$B$12:$BX$181,BX$3,FALSE))</f>
        <v>0</v>
      </c>
      <c r="BY310" s="24">
        <f>IF(ISNA(VLOOKUP(AH310,'2012 BPTs'!$B$12:$BX$181,BY$3,FALSE)),0,VLOOKUP(AH310,'2012 BPTs'!$B$12:$BX$181,BY$3,FALSE))</f>
        <v>0</v>
      </c>
      <c r="BZ310" s="24">
        <f>IF(ISNA(VLOOKUP(AI310,'2012 BPTs'!$B$12:$BX$181,BZ$3,FALSE)),0,VLOOKUP(AI310,'2012 BPTs'!$B$12:$BX$181,BZ$3,FALSE))</f>
        <v>0</v>
      </c>
      <c r="CA310" s="24">
        <f>IF(ISNA(VLOOKUP(AJ310,'2012 BPTs'!$B$12:$BX$181,CA$3,FALSE)),0,VLOOKUP(AJ310,'2012 BPTs'!$B$12:$BX$181,CA$3,FALSE))</f>
        <v>0</v>
      </c>
      <c r="CB310" s="24">
        <f>IF(ISNA(VLOOKUP(AK310,'2012 BPTs'!$B$12:$BX$181,CB$3,FALSE)),0,VLOOKUP(AK310,'2012 BPTs'!$B$12:$BX$181,CB$3,FALSE))</f>
        <v>0</v>
      </c>
      <c r="CC310" s="24">
        <f>IF(ISNA(VLOOKUP(AL310,'2012 BPTs'!$B$12:$BX$181,CC$3,FALSE)),0,VLOOKUP(AL310,'2012 BPTs'!$B$12:$BX$181,CC$3,FALSE))</f>
        <v>0</v>
      </c>
      <c r="CD310" s="24">
        <f>IF(ISNA(VLOOKUP(AM310,'2012 BPTs'!$B$12:$BX$181,CD$3,FALSE)),0,VLOOKUP(AM310,'2012 BPTs'!$B$12:$BX$181,CD$3,FALSE))</f>
        <v>0</v>
      </c>
      <c r="CF310" s="24">
        <f>IF(ISERROR(VLOOKUP(AF310,'2012 BPTs'!$B$12:$BX$181,CF$3,FALSE)/VLOOKUP(AF310,'2012 BPTs'!$B$12:$BX485,CF$3+3,FALSE)),0,VLOOKUP(AF310,'2012 BPTs'!$B$12:$BX$181,CF$3,FALSE)/VLOOKUP(AF310,'2012 BPTs'!$B$12:$BX485,CF$3+3,FALSE))</f>
        <v>0</v>
      </c>
      <c r="CG310" s="24">
        <f>IF(ISERROR(VLOOKUP(AG310,'2012 BPTs'!$B$12:$BX$181,CG$3,FALSE)/VLOOKUP(AG310,'2012 BPTs'!$B$12:$BX485,CG$3+3,FALSE)),0,VLOOKUP(AG310,'2012 BPTs'!$B$12:$BX$181,CG$3,FALSE)/VLOOKUP(AG310,'2012 BPTs'!$B$12:$BX485,CG$3+3,FALSE))</f>
        <v>0</v>
      </c>
      <c r="CH310" s="24">
        <f>IF(ISERROR(VLOOKUP(AH310,'2012 BPTs'!$B$12:$BX$181,CH$3,FALSE)/VLOOKUP(AH310,'2012 BPTs'!$B$12:$BX485,CH$3+3,FALSE)),0,VLOOKUP(AH310,'2012 BPTs'!$B$12:$BX$181,CH$3,FALSE)/VLOOKUP(AH310,'2012 BPTs'!$B$12:$BX485,CH$3+3,FALSE))</f>
        <v>0</v>
      </c>
      <c r="CI310" s="24">
        <f>IF(ISERROR(VLOOKUP(AI310,'2012 BPTs'!$B$12:$BX$181,CI$3,FALSE)/VLOOKUP(AI310,'2012 BPTs'!$B$12:$BX485,CI$3+3,FALSE)),0,VLOOKUP(AI310,'2012 BPTs'!$B$12:$BX$181,CI$3,FALSE)/VLOOKUP(AI310,'2012 BPTs'!$B$12:$BX485,CI$3+3,FALSE))</f>
        <v>0</v>
      </c>
      <c r="CJ310" s="24">
        <f>IF(ISERROR(VLOOKUP(AJ310,'2012 BPTs'!$B$12:$BX$181,CJ$3,FALSE)/VLOOKUP(AJ310,'2012 BPTs'!$B$12:$BX485,CJ$3+3,FALSE)),0,VLOOKUP(AJ310,'2012 BPTs'!$B$12:$BX$181,CJ$3,FALSE)/VLOOKUP(AJ310,'2012 BPTs'!$B$12:$BX485,CJ$3+3,FALSE))</f>
        <v>0</v>
      </c>
      <c r="CK310" s="24">
        <f>IF(ISERROR(VLOOKUP(AK310,'2012 BPTs'!$B$12:$BX$181,CK$3,FALSE)/VLOOKUP(AK310,'2012 BPTs'!$B$12:$BX485,CK$3+3,FALSE)),0,VLOOKUP(AK310,'2012 BPTs'!$B$12:$BX$181,CK$3,FALSE)/VLOOKUP(AK310,'2012 BPTs'!$B$12:$BX485,CK$3+3,FALSE))</f>
        <v>0</v>
      </c>
      <c r="CL310" s="24">
        <f>IF(ISERROR(VLOOKUP(AL310,'2012 BPTs'!$B$12:$BX$181,CL$3,FALSE)/VLOOKUP(AL310,'2012 BPTs'!$B$12:$BX485,CL$3+3,FALSE)),0,VLOOKUP(AL310,'2012 BPTs'!$B$12:$BX$181,CL$3,FALSE)/VLOOKUP(AL310,'2012 BPTs'!$B$12:$BX485,CL$3+3,FALSE))</f>
        <v>0</v>
      </c>
      <c r="CM310" s="24">
        <f>IF(ISERROR(VLOOKUP(AM310,'2012 BPTs'!$B$12:$BX$181,CM$3,FALSE)/VLOOKUP(AM310,'2012 BPTs'!$B$12:$BX485,CM$3+3,FALSE)),0,VLOOKUP(AM310,'2012 BPTs'!$B$12:$BX$181,CM$3,FALSE)/VLOOKUP(AM310,'2012 BPTs'!$B$12:$BX485,CM$3+3,FALSE))</f>
        <v>0</v>
      </c>
      <c r="CO310" s="24">
        <f>IF(ISERROR(VLOOKUP(AF310,'2012 BPTs'!$B$12:$BX$181,CO$3,FALSE)/VLOOKUP(AF310,'2012 BPTs'!$B$12:$BX485,CO$3+2,FALSE)),0,VLOOKUP(AF310,'2012 BPTs'!$B$12:$BX$181,CO$3,FALSE)/VLOOKUP(AF310,'2012 BPTs'!$B$12:$BX485,CO$3+2,FALSE))</f>
        <v>0</v>
      </c>
      <c r="CP310" s="24">
        <f>IF(ISERROR(VLOOKUP(AG310,'2012 BPTs'!$B$12:$BX$181,CP$3,FALSE)/VLOOKUP(AG310,'2012 BPTs'!$B$12:$BX485,CP$3+2,FALSE)),0,VLOOKUP(AG310,'2012 BPTs'!$B$12:$BX$181,CP$3,FALSE)/VLOOKUP(AG310,'2012 BPTs'!$B$12:$BX485,CP$3+2,FALSE))</f>
        <v>0</v>
      </c>
      <c r="CQ310" s="24">
        <f>IF(ISERROR(VLOOKUP(AH310,'2012 BPTs'!$B$12:$BX$181,CQ$3,FALSE)/VLOOKUP(AH310,'2012 BPTs'!$B$12:$BX485,CQ$3+2,FALSE)),0,VLOOKUP(AH310,'2012 BPTs'!$B$12:$BX$181,CQ$3,FALSE)/VLOOKUP(AH310,'2012 BPTs'!$B$12:$BX485,CQ$3+2,FALSE))</f>
        <v>0</v>
      </c>
      <c r="CR310" s="24">
        <f>IF(ISERROR(VLOOKUP(AI310,'2012 BPTs'!$B$12:$BX$181,CR$3,FALSE)/VLOOKUP(AI310,'2012 BPTs'!$B$12:$BX485,CR$3+2,FALSE)),0,VLOOKUP(AI310,'2012 BPTs'!$B$12:$BX$181,CR$3,FALSE)/VLOOKUP(AI310,'2012 BPTs'!$B$12:$BX485,CR$3+2,FALSE))</f>
        <v>0</v>
      </c>
      <c r="CS310" s="24">
        <f>IF(ISERROR(VLOOKUP(AJ310,'2012 BPTs'!$B$12:$BX$181,CS$3,FALSE)/VLOOKUP(AJ310,'2012 BPTs'!$B$12:$BX485,CS$3+2,FALSE)),0,VLOOKUP(AJ310,'2012 BPTs'!$B$12:$BX$181,CS$3,FALSE)/VLOOKUP(AJ310,'2012 BPTs'!$B$12:$BX485,CS$3+2,FALSE))</f>
        <v>0</v>
      </c>
      <c r="CT310" s="24">
        <f>IF(ISERROR(VLOOKUP(AK310,'2012 BPTs'!$B$12:$BX$181,CT$3,FALSE)/VLOOKUP(AK310,'2012 BPTs'!$B$12:$BX485,CT$3+2,FALSE)),0,VLOOKUP(AK310,'2012 BPTs'!$B$12:$BX$181,CT$3,FALSE)/VLOOKUP(AK310,'2012 BPTs'!$B$12:$BX485,CT$3+2,FALSE))</f>
        <v>0</v>
      </c>
      <c r="CU310" s="24">
        <f>IF(ISERROR(VLOOKUP(AL310,'2012 BPTs'!$B$12:$BX$181,CU$3,FALSE)/VLOOKUP(AL310,'2012 BPTs'!$B$12:$BX485,CU$3+2,FALSE)),0,VLOOKUP(AL310,'2012 BPTs'!$B$12:$BX$181,CU$3,FALSE)/VLOOKUP(AL310,'2012 BPTs'!$B$12:$BX485,CU$3+2,FALSE))</f>
        <v>0</v>
      </c>
      <c r="CV310" s="24">
        <f>IF(ISERROR(VLOOKUP(AM310,'2012 BPTs'!$B$12:$BX$181,CV$3,FALSE)/VLOOKUP(AM310,'2012 BPTs'!$B$12:$BX485,CV$3+2,FALSE)),0,VLOOKUP(AM310,'2012 BPTs'!$B$12:$BX$181,CV$3,FALSE)/VLOOKUP(AM310,'2012 BPTs'!$B$12:$BX485,CV$3+2,FALSE))</f>
        <v>0</v>
      </c>
      <c r="CX310" s="93">
        <f>'2014 BPTs'!BR146</f>
        <v>0</v>
      </c>
      <c r="CY310" s="93">
        <f>'2014 BPTs'!BS146</f>
        <v>0</v>
      </c>
    </row>
    <row r="311" spans="2:103" x14ac:dyDescent="0.2">
      <c r="B311" s="2" t="s">
        <v>213</v>
      </c>
      <c r="C311" s="2">
        <f>'2014 BPTs'!E147</f>
        <v>0</v>
      </c>
      <c r="D311" s="2">
        <f t="shared" si="100"/>
        <v>0</v>
      </c>
      <c r="E311" s="4">
        <f>'2014 BPTs'!F147</f>
        <v>0</v>
      </c>
      <c r="F311" s="88">
        <f>'2014 BPTs'!G147</f>
        <v>0</v>
      </c>
      <c r="G311" s="53">
        <f>'2014 BPTs'!I147</f>
        <v>0</v>
      </c>
      <c r="H311" s="88">
        <f>'2014 BPTs'!J147</f>
        <v>0</v>
      </c>
      <c r="I311" s="4">
        <f>'2014 BPTs'!K147</f>
        <v>0</v>
      </c>
      <c r="J311" s="5">
        <f>'2014 BPTs'!M147</f>
        <v>0</v>
      </c>
      <c r="K311" s="99">
        <f>'2014 BPTs'!BL147</f>
        <v>0</v>
      </c>
      <c r="L311" s="100">
        <f t="shared" si="102"/>
        <v>0</v>
      </c>
      <c r="M311" s="101">
        <f t="shared" si="103"/>
        <v>0</v>
      </c>
      <c r="N311" s="102">
        <f t="shared" si="92"/>
        <v>0</v>
      </c>
      <c r="O311" s="103">
        <f>'2014 BPTs'!BM147</f>
        <v>0</v>
      </c>
      <c r="P311" s="100">
        <f t="shared" si="104"/>
        <v>0</v>
      </c>
      <c r="Q311" s="101">
        <f t="shared" si="105"/>
        <v>0</v>
      </c>
      <c r="R311" s="104">
        <f t="shared" si="106"/>
        <v>0</v>
      </c>
      <c r="S311" s="105">
        <f t="shared" si="93"/>
        <v>0</v>
      </c>
      <c r="T311" s="104">
        <f t="shared" si="107"/>
        <v>0</v>
      </c>
      <c r="U311" s="121">
        <f>IF(K311=0,0,IF(B311="Manual",(S311-O311-AP311*(O311/(O311+Z311)))/S311,'2014 BPTs'!BP147))</f>
        <v>0</v>
      </c>
      <c r="V311" s="99">
        <f>'2014 BPTs'!BN147</f>
        <v>0</v>
      </c>
      <c r="W311" s="100">
        <f t="shared" si="101"/>
        <v>0</v>
      </c>
      <c r="X311" s="103">
        <f t="shared" si="108"/>
        <v>0</v>
      </c>
      <c r="Y311" s="102">
        <f t="shared" si="94"/>
        <v>0</v>
      </c>
      <c r="Z311" s="103">
        <f>'2014 BPTs'!BO147</f>
        <v>0</v>
      </c>
      <c r="AA311" s="104">
        <f t="shared" si="95"/>
        <v>0</v>
      </c>
      <c r="AB311" s="106">
        <f>IF(W311=0,0,IF(B311="Manual",(V311-Z311-AP311*(Z311/(Z311+O311)))/V311,'2014 BPTs'!BQ147))</f>
        <v>0</v>
      </c>
      <c r="AD311" s="2" t="str">
        <f t="shared" si="96"/>
        <v>00-0</v>
      </c>
      <c r="AE311" s="2">
        <f>'2014 BPTs'!BA147</f>
        <v>0</v>
      </c>
      <c r="AF311" s="2" t="str">
        <f>IF(B311="Auto",'2014 BPTs'!BB147,D311&amp;E311&amp;"-"&amp;F311)</f>
        <v/>
      </c>
      <c r="AG311" s="2" t="str">
        <f>'2014 BPTs'!BC147</f>
        <v/>
      </c>
      <c r="AH311" s="2" t="str">
        <f>'2014 BPTs'!BD147</f>
        <v/>
      </c>
      <c r="AI311" s="2" t="str">
        <f>'2014 BPTs'!BE147</f>
        <v/>
      </c>
      <c r="AJ311" s="2" t="str">
        <f>'2014 BPTs'!BF147</f>
        <v/>
      </c>
      <c r="AK311" s="2" t="str">
        <f>'2014 BPTs'!BG147</f>
        <v/>
      </c>
      <c r="AL311" s="2" t="str">
        <f>'2014 BPTs'!BH147</f>
        <v/>
      </c>
      <c r="AM311" s="2" t="str">
        <f>'2014 BPTs'!BI147</f>
        <v/>
      </c>
      <c r="AO311" s="128">
        <f>'2014 BPTs'!AJ147*'2014 BPTs'!BK147</f>
        <v>0</v>
      </c>
      <c r="AP311" s="128">
        <f>'2014 BPTs'!AK147*'2014 BPTs'!BK147</f>
        <v>0</v>
      </c>
      <c r="AR311" s="5">
        <f>IF(B311="Auto",'2014 BPTs'!M147,J311)</f>
        <v>0</v>
      </c>
      <c r="AS311" s="5">
        <f>'2014 BPTs'!O147</f>
        <v>0</v>
      </c>
      <c r="AT311" s="5">
        <f>'2014 BPTs'!Q147</f>
        <v>0</v>
      </c>
      <c r="AU311" s="5">
        <f>'2014 BPTs'!S147</f>
        <v>0</v>
      </c>
      <c r="AV311" s="5">
        <f>'2014 BPTs'!U147</f>
        <v>0</v>
      </c>
      <c r="AW311" s="5">
        <f>'2014 BPTs'!W147</f>
        <v>0</v>
      </c>
      <c r="AX311" s="5">
        <f>'2014 BPTs'!Y147</f>
        <v>0</v>
      </c>
      <c r="AY311" s="5">
        <f>'2014 BPTs'!AA147</f>
        <v>0</v>
      </c>
      <c r="BA311" s="24">
        <f>IF(ISNA(VLOOKUP(AF311,'2012 BPTs'!$B$12:$BX$181,BA$3,FALSE)),0,VLOOKUP(AF311,'2012 BPTs'!$B$12:$BX$181,BA$3,FALSE))</f>
        <v>0</v>
      </c>
      <c r="BB311" s="24">
        <f>IF(ISNA(VLOOKUP(AG311,'2012 BPTs'!$B$12:$BX$181,BB$3,FALSE)),0,VLOOKUP(AG311,'2012 BPTs'!$B$12:$BX$181,BB$3,FALSE))</f>
        <v>0</v>
      </c>
      <c r="BC311" s="24">
        <f>IF(ISNA(VLOOKUP(AH311,'2012 BPTs'!$B$12:$BX$181,BC$3,FALSE)),0,VLOOKUP(AH311,'2012 BPTs'!$B$12:$BX$181,BC$3,FALSE))</f>
        <v>0</v>
      </c>
      <c r="BD311" s="24">
        <f>IF(ISNA(VLOOKUP(AI311,'2012 BPTs'!$B$12:$BX$181,BD$3,FALSE)),0,VLOOKUP(AI311,'2012 BPTs'!$B$12:$BX$181,BD$3,FALSE))</f>
        <v>0</v>
      </c>
      <c r="BE311" s="24">
        <f>IF(ISNA(VLOOKUP(AJ311,'2012 BPTs'!$B$12:$BX$181,BE$3,FALSE)),0,VLOOKUP(AJ311,'2012 BPTs'!$B$12:$BX$181,BE$3,FALSE))</f>
        <v>0</v>
      </c>
      <c r="BF311" s="24">
        <f>IF(ISNA(VLOOKUP(AK311,'2012 BPTs'!$B$12:$BX$181,BF$3,FALSE)),0,VLOOKUP(AK311,'2012 BPTs'!$B$12:$BX$181,BF$3,FALSE))</f>
        <v>0</v>
      </c>
      <c r="BG311" s="24">
        <f>IF(ISNA(VLOOKUP(AL311,'2012 BPTs'!$B$12:$BX$181,BG$3,FALSE)),0,VLOOKUP(AL311,'2012 BPTs'!$B$12:$BX$181,BG$3,FALSE))</f>
        <v>0</v>
      </c>
      <c r="BH311" s="24">
        <f>IF(ISNA(VLOOKUP(AM311,'2012 BPTs'!$B$12:$BX$181,BH$3,FALSE)),0,VLOOKUP(AM311,'2012 BPTs'!$B$12:$BX$181,BH$3,FALSE))</f>
        <v>0</v>
      </c>
      <c r="BJ311" s="24">
        <f>IF(ISNA(VLOOKUP(AF311,'2012 BPTs'!$B$12:$BX$181,BJ$3,FALSE)),0,VLOOKUP(AF311,'2012 BPTs'!$B$12:$BX$181,BJ$3,FALSE))</f>
        <v>0</v>
      </c>
      <c r="BK311" s="24">
        <f>IF(ISNA(VLOOKUP(AG311,'2012 BPTs'!$B$12:$BX$181,BK$3,FALSE)),0,VLOOKUP(AG311,'2012 BPTs'!$B$12:$BX$181,BK$3,FALSE))</f>
        <v>0</v>
      </c>
      <c r="BL311" s="24">
        <f>IF(ISNA(VLOOKUP(AH311,'2012 BPTs'!$B$12:$BX$181,BL$3,FALSE)),0,VLOOKUP(AH311,'2012 BPTs'!$B$12:$BX$181,BL$3,FALSE))</f>
        <v>0</v>
      </c>
      <c r="BM311" s="24">
        <f>IF(ISNA(VLOOKUP(AI311,'2012 BPTs'!$B$12:$BX$181,BM$3,FALSE)),0,VLOOKUP(AI311,'2012 BPTs'!$B$12:$BX$181,BM$3,FALSE))</f>
        <v>0</v>
      </c>
      <c r="BN311" s="24">
        <f>IF(ISNA(VLOOKUP(AJ311,'2012 BPTs'!$B$12:$BX$181,BN$3,FALSE)),0,VLOOKUP(AJ311,'2012 BPTs'!$B$12:$BX$181,BN$3,FALSE))</f>
        <v>0</v>
      </c>
      <c r="BO311" s="24">
        <f>IF(ISNA(VLOOKUP(AK311,'2012 BPTs'!$B$12:$BX$181,BO$3,FALSE)),0,VLOOKUP(AK311,'2012 BPTs'!$B$12:$BX$181,BO$3,FALSE))</f>
        <v>0</v>
      </c>
      <c r="BP311" s="24">
        <f>IF(ISNA(VLOOKUP(AL311,'2012 BPTs'!$B$12:$BX$181,BP$3,FALSE)),0,VLOOKUP(AL311,'2012 BPTs'!$B$12:$BX$181,BP$3,FALSE))</f>
        <v>0</v>
      </c>
      <c r="BQ311" s="24">
        <f>IF(ISNA(VLOOKUP(AM311,'2012 BPTs'!$B$12:$BX$181,BQ$3,FALSE)),0,VLOOKUP(AM311,'2012 BPTs'!$B$12:$BX$181,BQ$3,FALSE))</f>
        <v>0</v>
      </c>
      <c r="BS311" s="77">
        <f t="shared" si="97"/>
        <v>0</v>
      </c>
      <c r="BT311" s="68">
        <f t="shared" si="98"/>
        <v>0</v>
      </c>
      <c r="BU311" s="68">
        <f t="shared" si="99"/>
        <v>0</v>
      </c>
      <c r="BW311" s="24">
        <f>IF(ISNA(VLOOKUP(AF311,'2012 BPTs'!$B$12:$BX$181,BW$3,FALSE)),0,VLOOKUP(AF311,'2012 BPTs'!$B$12:$BX$181,BW$3,FALSE))</f>
        <v>0</v>
      </c>
      <c r="BX311" s="24">
        <f>IF(ISNA(VLOOKUP(AG311,'2012 BPTs'!$B$12:$BX$181,BX$3,FALSE)),0,VLOOKUP(AG311,'2012 BPTs'!$B$12:$BX$181,BX$3,FALSE))</f>
        <v>0</v>
      </c>
      <c r="BY311" s="24">
        <f>IF(ISNA(VLOOKUP(AH311,'2012 BPTs'!$B$12:$BX$181,BY$3,FALSE)),0,VLOOKUP(AH311,'2012 BPTs'!$B$12:$BX$181,BY$3,FALSE))</f>
        <v>0</v>
      </c>
      <c r="BZ311" s="24">
        <f>IF(ISNA(VLOOKUP(AI311,'2012 BPTs'!$B$12:$BX$181,BZ$3,FALSE)),0,VLOOKUP(AI311,'2012 BPTs'!$B$12:$BX$181,BZ$3,FALSE))</f>
        <v>0</v>
      </c>
      <c r="CA311" s="24">
        <f>IF(ISNA(VLOOKUP(AJ311,'2012 BPTs'!$B$12:$BX$181,CA$3,FALSE)),0,VLOOKUP(AJ311,'2012 BPTs'!$B$12:$BX$181,CA$3,FALSE))</f>
        <v>0</v>
      </c>
      <c r="CB311" s="24">
        <f>IF(ISNA(VLOOKUP(AK311,'2012 BPTs'!$B$12:$BX$181,CB$3,FALSE)),0,VLOOKUP(AK311,'2012 BPTs'!$B$12:$BX$181,CB$3,FALSE))</f>
        <v>0</v>
      </c>
      <c r="CC311" s="24">
        <f>IF(ISNA(VLOOKUP(AL311,'2012 BPTs'!$B$12:$BX$181,CC$3,FALSE)),0,VLOOKUP(AL311,'2012 BPTs'!$B$12:$BX$181,CC$3,FALSE))</f>
        <v>0</v>
      </c>
      <c r="CD311" s="24">
        <f>IF(ISNA(VLOOKUP(AM311,'2012 BPTs'!$B$12:$BX$181,CD$3,FALSE)),0,VLOOKUP(AM311,'2012 BPTs'!$B$12:$BX$181,CD$3,FALSE))</f>
        <v>0</v>
      </c>
      <c r="CF311" s="24">
        <f>IF(ISERROR(VLOOKUP(AF311,'2012 BPTs'!$B$12:$BX$181,CF$3,FALSE)/VLOOKUP(AF311,'2012 BPTs'!$B$12:$BX486,CF$3+3,FALSE)),0,VLOOKUP(AF311,'2012 BPTs'!$B$12:$BX$181,CF$3,FALSE)/VLOOKUP(AF311,'2012 BPTs'!$B$12:$BX486,CF$3+3,FALSE))</f>
        <v>0</v>
      </c>
      <c r="CG311" s="24">
        <f>IF(ISERROR(VLOOKUP(AG311,'2012 BPTs'!$B$12:$BX$181,CG$3,FALSE)/VLOOKUP(AG311,'2012 BPTs'!$B$12:$BX486,CG$3+3,FALSE)),0,VLOOKUP(AG311,'2012 BPTs'!$B$12:$BX$181,CG$3,FALSE)/VLOOKUP(AG311,'2012 BPTs'!$B$12:$BX486,CG$3+3,FALSE))</f>
        <v>0</v>
      </c>
      <c r="CH311" s="24">
        <f>IF(ISERROR(VLOOKUP(AH311,'2012 BPTs'!$B$12:$BX$181,CH$3,FALSE)/VLOOKUP(AH311,'2012 BPTs'!$B$12:$BX486,CH$3+3,FALSE)),0,VLOOKUP(AH311,'2012 BPTs'!$B$12:$BX$181,CH$3,FALSE)/VLOOKUP(AH311,'2012 BPTs'!$B$12:$BX486,CH$3+3,FALSE))</f>
        <v>0</v>
      </c>
      <c r="CI311" s="24">
        <f>IF(ISERROR(VLOOKUP(AI311,'2012 BPTs'!$B$12:$BX$181,CI$3,FALSE)/VLOOKUP(AI311,'2012 BPTs'!$B$12:$BX486,CI$3+3,FALSE)),0,VLOOKUP(AI311,'2012 BPTs'!$B$12:$BX$181,CI$3,FALSE)/VLOOKUP(AI311,'2012 BPTs'!$B$12:$BX486,CI$3+3,FALSE))</f>
        <v>0</v>
      </c>
      <c r="CJ311" s="24">
        <f>IF(ISERROR(VLOOKUP(AJ311,'2012 BPTs'!$B$12:$BX$181,CJ$3,FALSE)/VLOOKUP(AJ311,'2012 BPTs'!$B$12:$BX486,CJ$3+3,FALSE)),0,VLOOKUP(AJ311,'2012 BPTs'!$B$12:$BX$181,CJ$3,FALSE)/VLOOKUP(AJ311,'2012 BPTs'!$B$12:$BX486,CJ$3+3,FALSE))</f>
        <v>0</v>
      </c>
      <c r="CK311" s="24">
        <f>IF(ISERROR(VLOOKUP(AK311,'2012 BPTs'!$B$12:$BX$181,CK$3,FALSE)/VLOOKUP(AK311,'2012 BPTs'!$B$12:$BX486,CK$3+3,FALSE)),0,VLOOKUP(AK311,'2012 BPTs'!$B$12:$BX$181,CK$3,FALSE)/VLOOKUP(AK311,'2012 BPTs'!$B$12:$BX486,CK$3+3,FALSE))</f>
        <v>0</v>
      </c>
      <c r="CL311" s="24">
        <f>IF(ISERROR(VLOOKUP(AL311,'2012 BPTs'!$B$12:$BX$181,CL$3,FALSE)/VLOOKUP(AL311,'2012 BPTs'!$B$12:$BX486,CL$3+3,FALSE)),0,VLOOKUP(AL311,'2012 BPTs'!$B$12:$BX$181,CL$3,FALSE)/VLOOKUP(AL311,'2012 BPTs'!$B$12:$BX486,CL$3+3,FALSE))</f>
        <v>0</v>
      </c>
      <c r="CM311" s="24">
        <f>IF(ISERROR(VLOOKUP(AM311,'2012 BPTs'!$B$12:$BX$181,CM$3,FALSE)/VLOOKUP(AM311,'2012 BPTs'!$B$12:$BX486,CM$3+3,FALSE)),0,VLOOKUP(AM311,'2012 BPTs'!$B$12:$BX$181,CM$3,FALSE)/VLOOKUP(AM311,'2012 BPTs'!$B$12:$BX486,CM$3+3,FALSE))</f>
        <v>0</v>
      </c>
      <c r="CO311" s="24">
        <f>IF(ISERROR(VLOOKUP(AF311,'2012 BPTs'!$B$12:$BX$181,CO$3,FALSE)/VLOOKUP(AF311,'2012 BPTs'!$B$12:$BX486,CO$3+2,FALSE)),0,VLOOKUP(AF311,'2012 BPTs'!$B$12:$BX$181,CO$3,FALSE)/VLOOKUP(AF311,'2012 BPTs'!$B$12:$BX486,CO$3+2,FALSE))</f>
        <v>0</v>
      </c>
      <c r="CP311" s="24">
        <f>IF(ISERROR(VLOOKUP(AG311,'2012 BPTs'!$B$12:$BX$181,CP$3,FALSE)/VLOOKUP(AG311,'2012 BPTs'!$B$12:$BX486,CP$3+2,FALSE)),0,VLOOKUP(AG311,'2012 BPTs'!$B$12:$BX$181,CP$3,FALSE)/VLOOKUP(AG311,'2012 BPTs'!$B$12:$BX486,CP$3+2,FALSE))</f>
        <v>0</v>
      </c>
      <c r="CQ311" s="24">
        <f>IF(ISERROR(VLOOKUP(AH311,'2012 BPTs'!$B$12:$BX$181,CQ$3,FALSE)/VLOOKUP(AH311,'2012 BPTs'!$B$12:$BX486,CQ$3+2,FALSE)),0,VLOOKUP(AH311,'2012 BPTs'!$B$12:$BX$181,CQ$3,FALSE)/VLOOKUP(AH311,'2012 BPTs'!$B$12:$BX486,CQ$3+2,FALSE))</f>
        <v>0</v>
      </c>
      <c r="CR311" s="24">
        <f>IF(ISERROR(VLOOKUP(AI311,'2012 BPTs'!$B$12:$BX$181,CR$3,FALSE)/VLOOKUP(AI311,'2012 BPTs'!$B$12:$BX486,CR$3+2,FALSE)),0,VLOOKUP(AI311,'2012 BPTs'!$B$12:$BX$181,CR$3,FALSE)/VLOOKUP(AI311,'2012 BPTs'!$B$12:$BX486,CR$3+2,FALSE))</f>
        <v>0</v>
      </c>
      <c r="CS311" s="24">
        <f>IF(ISERROR(VLOOKUP(AJ311,'2012 BPTs'!$B$12:$BX$181,CS$3,FALSE)/VLOOKUP(AJ311,'2012 BPTs'!$B$12:$BX486,CS$3+2,FALSE)),0,VLOOKUP(AJ311,'2012 BPTs'!$B$12:$BX$181,CS$3,FALSE)/VLOOKUP(AJ311,'2012 BPTs'!$B$12:$BX486,CS$3+2,FALSE))</f>
        <v>0</v>
      </c>
      <c r="CT311" s="24">
        <f>IF(ISERROR(VLOOKUP(AK311,'2012 BPTs'!$B$12:$BX$181,CT$3,FALSE)/VLOOKUP(AK311,'2012 BPTs'!$B$12:$BX486,CT$3+2,FALSE)),0,VLOOKUP(AK311,'2012 BPTs'!$B$12:$BX$181,CT$3,FALSE)/VLOOKUP(AK311,'2012 BPTs'!$B$12:$BX486,CT$3+2,FALSE))</f>
        <v>0</v>
      </c>
      <c r="CU311" s="24">
        <f>IF(ISERROR(VLOOKUP(AL311,'2012 BPTs'!$B$12:$BX$181,CU$3,FALSE)/VLOOKUP(AL311,'2012 BPTs'!$B$12:$BX486,CU$3+2,FALSE)),0,VLOOKUP(AL311,'2012 BPTs'!$B$12:$BX$181,CU$3,FALSE)/VLOOKUP(AL311,'2012 BPTs'!$B$12:$BX486,CU$3+2,FALSE))</f>
        <v>0</v>
      </c>
      <c r="CV311" s="24">
        <f>IF(ISERROR(VLOOKUP(AM311,'2012 BPTs'!$B$12:$BX$181,CV$3,FALSE)/VLOOKUP(AM311,'2012 BPTs'!$B$12:$BX486,CV$3+2,FALSE)),0,VLOOKUP(AM311,'2012 BPTs'!$B$12:$BX$181,CV$3,FALSE)/VLOOKUP(AM311,'2012 BPTs'!$B$12:$BX486,CV$3+2,FALSE))</f>
        <v>0</v>
      </c>
      <c r="CX311" s="93">
        <f>'2014 BPTs'!BR147</f>
        <v>0</v>
      </c>
      <c r="CY311" s="93">
        <f>'2014 BPTs'!BS147</f>
        <v>0</v>
      </c>
    </row>
    <row r="312" spans="2:103" x14ac:dyDescent="0.2">
      <c r="B312" s="2" t="s">
        <v>213</v>
      </c>
      <c r="C312" s="2">
        <f>'2014 BPTs'!E148</f>
        <v>0</v>
      </c>
      <c r="D312" s="2">
        <f t="shared" si="100"/>
        <v>0</v>
      </c>
      <c r="E312" s="4">
        <f>'2014 BPTs'!F148</f>
        <v>0</v>
      </c>
      <c r="F312" s="88">
        <f>'2014 BPTs'!G148</f>
        <v>0</v>
      </c>
      <c r="G312" s="53">
        <f>'2014 BPTs'!I148</f>
        <v>0</v>
      </c>
      <c r="H312" s="88">
        <f>'2014 BPTs'!J148</f>
        <v>0</v>
      </c>
      <c r="I312" s="4">
        <f>'2014 BPTs'!K148</f>
        <v>0</v>
      </c>
      <c r="J312" s="5">
        <f>'2014 BPTs'!M148</f>
        <v>0</v>
      </c>
      <c r="K312" s="99">
        <f>'2014 BPTs'!BL148</f>
        <v>0</v>
      </c>
      <c r="L312" s="100">
        <f t="shared" si="102"/>
        <v>0</v>
      </c>
      <c r="M312" s="101">
        <f t="shared" si="103"/>
        <v>0</v>
      </c>
      <c r="N312" s="102">
        <f t="shared" si="92"/>
        <v>0</v>
      </c>
      <c r="O312" s="103">
        <f>'2014 BPTs'!BM148</f>
        <v>0</v>
      </c>
      <c r="P312" s="100">
        <f t="shared" si="104"/>
        <v>0</v>
      </c>
      <c r="Q312" s="101">
        <f t="shared" si="105"/>
        <v>0</v>
      </c>
      <c r="R312" s="104">
        <f t="shared" si="106"/>
        <v>0</v>
      </c>
      <c r="S312" s="105">
        <f t="shared" si="93"/>
        <v>0</v>
      </c>
      <c r="T312" s="104">
        <f t="shared" si="107"/>
        <v>0</v>
      </c>
      <c r="U312" s="121">
        <f>IF(K312=0,0,IF(B312="Manual",(S312-O312-AP312*(O312/(O312+Z312)))/S312,'2014 BPTs'!BP148))</f>
        <v>0</v>
      </c>
      <c r="V312" s="99">
        <f>'2014 BPTs'!BN148</f>
        <v>0</v>
      </c>
      <c r="W312" s="100">
        <f t="shared" si="101"/>
        <v>0</v>
      </c>
      <c r="X312" s="103">
        <f t="shared" si="108"/>
        <v>0</v>
      </c>
      <c r="Y312" s="102">
        <f t="shared" si="94"/>
        <v>0</v>
      </c>
      <c r="Z312" s="103">
        <f>'2014 BPTs'!BO148</f>
        <v>0</v>
      </c>
      <c r="AA312" s="104">
        <f t="shared" si="95"/>
        <v>0</v>
      </c>
      <c r="AB312" s="106">
        <f>IF(W312=0,0,IF(B312="Manual",(V312-Z312-AP312*(Z312/(Z312+O312)))/V312,'2014 BPTs'!BQ148))</f>
        <v>0</v>
      </c>
      <c r="AD312" s="2" t="str">
        <f t="shared" si="96"/>
        <v>00-0</v>
      </c>
      <c r="AE312" s="2">
        <f>'2014 BPTs'!BA148</f>
        <v>0</v>
      </c>
      <c r="AF312" s="2" t="str">
        <f>IF(B312="Auto",'2014 BPTs'!BB148,D312&amp;E312&amp;"-"&amp;F312)</f>
        <v/>
      </c>
      <c r="AG312" s="2" t="str">
        <f>'2014 BPTs'!BC148</f>
        <v/>
      </c>
      <c r="AH312" s="2" t="str">
        <f>'2014 BPTs'!BD148</f>
        <v/>
      </c>
      <c r="AI312" s="2" t="str">
        <f>'2014 BPTs'!BE148</f>
        <v/>
      </c>
      <c r="AJ312" s="2" t="str">
        <f>'2014 BPTs'!BF148</f>
        <v/>
      </c>
      <c r="AK312" s="2" t="str">
        <f>'2014 BPTs'!BG148</f>
        <v/>
      </c>
      <c r="AL312" s="2" t="str">
        <f>'2014 BPTs'!BH148</f>
        <v/>
      </c>
      <c r="AM312" s="2" t="str">
        <f>'2014 BPTs'!BI148</f>
        <v/>
      </c>
      <c r="AO312" s="128">
        <f>'2014 BPTs'!AJ148*'2014 BPTs'!BK148</f>
        <v>0</v>
      </c>
      <c r="AP312" s="128">
        <f>'2014 BPTs'!AK148*'2014 BPTs'!BK148</f>
        <v>0</v>
      </c>
      <c r="AR312" s="5">
        <f>IF(B312="Auto",'2014 BPTs'!M148,J312)</f>
        <v>0</v>
      </c>
      <c r="AS312" s="5">
        <f>'2014 BPTs'!O148</f>
        <v>0</v>
      </c>
      <c r="AT312" s="5">
        <f>'2014 BPTs'!Q148</f>
        <v>0</v>
      </c>
      <c r="AU312" s="5">
        <f>'2014 BPTs'!S148</f>
        <v>0</v>
      </c>
      <c r="AV312" s="5">
        <f>'2014 BPTs'!U148</f>
        <v>0</v>
      </c>
      <c r="AW312" s="5">
        <f>'2014 BPTs'!W148</f>
        <v>0</v>
      </c>
      <c r="AX312" s="5">
        <f>'2014 BPTs'!Y148</f>
        <v>0</v>
      </c>
      <c r="AY312" s="5">
        <f>'2014 BPTs'!AA148</f>
        <v>0</v>
      </c>
      <c r="BA312" s="24">
        <f>IF(ISNA(VLOOKUP(AF312,'2012 BPTs'!$B$12:$BX$181,BA$3,FALSE)),0,VLOOKUP(AF312,'2012 BPTs'!$B$12:$BX$181,BA$3,FALSE))</f>
        <v>0</v>
      </c>
      <c r="BB312" s="24">
        <f>IF(ISNA(VLOOKUP(AG312,'2012 BPTs'!$B$12:$BX$181,BB$3,FALSE)),0,VLOOKUP(AG312,'2012 BPTs'!$B$12:$BX$181,BB$3,FALSE))</f>
        <v>0</v>
      </c>
      <c r="BC312" s="24">
        <f>IF(ISNA(VLOOKUP(AH312,'2012 BPTs'!$B$12:$BX$181,BC$3,FALSE)),0,VLOOKUP(AH312,'2012 BPTs'!$B$12:$BX$181,BC$3,FALSE))</f>
        <v>0</v>
      </c>
      <c r="BD312" s="24">
        <f>IF(ISNA(VLOOKUP(AI312,'2012 BPTs'!$B$12:$BX$181,BD$3,FALSE)),0,VLOOKUP(AI312,'2012 BPTs'!$B$12:$BX$181,BD$3,FALSE))</f>
        <v>0</v>
      </c>
      <c r="BE312" s="24">
        <f>IF(ISNA(VLOOKUP(AJ312,'2012 BPTs'!$B$12:$BX$181,BE$3,FALSE)),0,VLOOKUP(AJ312,'2012 BPTs'!$B$12:$BX$181,BE$3,FALSE))</f>
        <v>0</v>
      </c>
      <c r="BF312" s="24">
        <f>IF(ISNA(VLOOKUP(AK312,'2012 BPTs'!$B$12:$BX$181,BF$3,FALSE)),0,VLOOKUP(AK312,'2012 BPTs'!$B$12:$BX$181,BF$3,FALSE))</f>
        <v>0</v>
      </c>
      <c r="BG312" s="24">
        <f>IF(ISNA(VLOOKUP(AL312,'2012 BPTs'!$B$12:$BX$181,BG$3,FALSE)),0,VLOOKUP(AL312,'2012 BPTs'!$B$12:$BX$181,BG$3,FALSE))</f>
        <v>0</v>
      </c>
      <c r="BH312" s="24">
        <f>IF(ISNA(VLOOKUP(AM312,'2012 BPTs'!$B$12:$BX$181,BH$3,FALSE)),0,VLOOKUP(AM312,'2012 BPTs'!$B$12:$BX$181,BH$3,FALSE))</f>
        <v>0</v>
      </c>
      <c r="BJ312" s="24">
        <f>IF(ISNA(VLOOKUP(AF312,'2012 BPTs'!$B$12:$BX$181,BJ$3,FALSE)),0,VLOOKUP(AF312,'2012 BPTs'!$B$12:$BX$181,BJ$3,FALSE))</f>
        <v>0</v>
      </c>
      <c r="BK312" s="24">
        <f>IF(ISNA(VLOOKUP(AG312,'2012 BPTs'!$B$12:$BX$181,BK$3,FALSE)),0,VLOOKUP(AG312,'2012 BPTs'!$B$12:$BX$181,BK$3,FALSE))</f>
        <v>0</v>
      </c>
      <c r="BL312" s="24">
        <f>IF(ISNA(VLOOKUP(AH312,'2012 BPTs'!$B$12:$BX$181,BL$3,FALSE)),0,VLOOKUP(AH312,'2012 BPTs'!$B$12:$BX$181,BL$3,FALSE))</f>
        <v>0</v>
      </c>
      <c r="BM312" s="24">
        <f>IF(ISNA(VLOOKUP(AI312,'2012 BPTs'!$B$12:$BX$181,BM$3,FALSE)),0,VLOOKUP(AI312,'2012 BPTs'!$B$12:$BX$181,BM$3,FALSE))</f>
        <v>0</v>
      </c>
      <c r="BN312" s="24">
        <f>IF(ISNA(VLOOKUP(AJ312,'2012 BPTs'!$B$12:$BX$181,BN$3,FALSE)),0,VLOOKUP(AJ312,'2012 BPTs'!$B$12:$BX$181,BN$3,FALSE))</f>
        <v>0</v>
      </c>
      <c r="BO312" s="24">
        <f>IF(ISNA(VLOOKUP(AK312,'2012 BPTs'!$B$12:$BX$181,BO$3,FALSE)),0,VLOOKUP(AK312,'2012 BPTs'!$B$12:$BX$181,BO$3,FALSE))</f>
        <v>0</v>
      </c>
      <c r="BP312" s="24">
        <f>IF(ISNA(VLOOKUP(AL312,'2012 BPTs'!$B$12:$BX$181,BP$3,FALSE)),0,VLOOKUP(AL312,'2012 BPTs'!$B$12:$BX$181,BP$3,FALSE))</f>
        <v>0</v>
      </c>
      <c r="BQ312" s="24">
        <f>IF(ISNA(VLOOKUP(AM312,'2012 BPTs'!$B$12:$BX$181,BQ$3,FALSE)),0,VLOOKUP(AM312,'2012 BPTs'!$B$12:$BX$181,BQ$3,FALSE))</f>
        <v>0</v>
      </c>
      <c r="BS312" s="77">
        <f t="shared" si="97"/>
        <v>0</v>
      </c>
      <c r="BT312" s="68">
        <f t="shared" si="98"/>
        <v>0</v>
      </c>
      <c r="BU312" s="68">
        <f t="shared" si="99"/>
        <v>0</v>
      </c>
      <c r="BW312" s="24">
        <f>IF(ISNA(VLOOKUP(AF312,'2012 BPTs'!$B$12:$BX$181,BW$3,FALSE)),0,VLOOKUP(AF312,'2012 BPTs'!$B$12:$BX$181,BW$3,FALSE))</f>
        <v>0</v>
      </c>
      <c r="BX312" s="24">
        <f>IF(ISNA(VLOOKUP(AG312,'2012 BPTs'!$B$12:$BX$181,BX$3,FALSE)),0,VLOOKUP(AG312,'2012 BPTs'!$B$12:$BX$181,BX$3,FALSE))</f>
        <v>0</v>
      </c>
      <c r="BY312" s="24">
        <f>IF(ISNA(VLOOKUP(AH312,'2012 BPTs'!$B$12:$BX$181,BY$3,FALSE)),0,VLOOKUP(AH312,'2012 BPTs'!$B$12:$BX$181,BY$3,FALSE))</f>
        <v>0</v>
      </c>
      <c r="BZ312" s="24">
        <f>IF(ISNA(VLOOKUP(AI312,'2012 BPTs'!$B$12:$BX$181,BZ$3,FALSE)),0,VLOOKUP(AI312,'2012 BPTs'!$B$12:$BX$181,BZ$3,FALSE))</f>
        <v>0</v>
      </c>
      <c r="CA312" s="24">
        <f>IF(ISNA(VLOOKUP(AJ312,'2012 BPTs'!$B$12:$BX$181,CA$3,FALSE)),0,VLOOKUP(AJ312,'2012 BPTs'!$B$12:$BX$181,CA$3,FALSE))</f>
        <v>0</v>
      </c>
      <c r="CB312" s="24">
        <f>IF(ISNA(VLOOKUP(AK312,'2012 BPTs'!$B$12:$BX$181,CB$3,FALSE)),0,VLOOKUP(AK312,'2012 BPTs'!$B$12:$BX$181,CB$3,FALSE))</f>
        <v>0</v>
      </c>
      <c r="CC312" s="24">
        <f>IF(ISNA(VLOOKUP(AL312,'2012 BPTs'!$B$12:$BX$181,CC$3,FALSE)),0,VLOOKUP(AL312,'2012 BPTs'!$B$12:$BX$181,CC$3,FALSE))</f>
        <v>0</v>
      </c>
      <c r="CD312" s="24">
        <f>IF(ISNA(VLOOKUP(AM312,'2012 BPTs'!$B$12:$BX$181,CD$3,FALSE)),0,VLOOKUP(AM312,'2012 BPTs'!$B$12:$BX$181,CD$3,FALSE))</f>
        <v>0</v>
      </c>
      <c r="CF312" s="24">
        <f>IF(ISERROR(VLOOKUP(AF312,'2012 BPTs'!$B$12:$BX$181,CF$3,FALSE)/VLOOKUP(AF312,'2012 BPTs'!$B$12:$BX487,CF$3+3,FALSE)),0,VLOOKUP(AF312,'2012 BPTs'!$B$12:$BX$181,CF$3,FALSE)/VLOOKUP(AF312,'2012 BPTs'!$B$12:$BX487,CF$3+3,FALSE))</f>
        <v>0</v>
      </c>
      <c r="CG312" s="24">
        <f>IF(ISERROR(VLOOKUP(AG312,'2012 BPTs'!$B$12:$BX$181,CG$3,FALSE)/VLOOKUP(AG312,'2012 BPTs'!$B$12:$BX487,CG$3+3,FALSE)),0,VLOOKUP(AG312,'2012 BPTs'!$B$12:$BX$181,CG$3,FALSE)/VLOOKUP(AG312,'2012 BPTs'!$B$12:$BX487,CG$3+3,FALSE))</f>
        <v>0</v>
      </c>
      <c r="CH312" s="24">
        <f>IF(ISERROR(VLOOKUP(AH312,'2012 BPTs'!$B$12:$BX$181,CH$3,FALSE)/VLOOKUP(AH312,'2012 BPTs'!$B$12:$BX487,CH$3+3,FALSE)),0,VLOOKUP(AH312,'2012 BPTs'!$B$12:$BX$181,CH$3,FALSE)/VLOOKUP(AH312,'2012 BPTs'!$B$12:$BX487,CH$3+3,FALSE))</f>
        <v>0</v>
      </c>
      <c r="CI312" s="24">
        <f>IF(ISERROR(VLOOKUP(AI312,'2012 BPTs'!$B$12:$BX$181,CI$3,FALSE)/VLOOKUP(AI312,'2012 BPTs'!$B$12:$BX487,CI$3+3,FALSE)),0,VLOOKUP(AI312,'2012 BPTs'!$B$12:$BX$181,CI$3,FALSE)/VLOOKUP(AI312,'2012 BPTs'!$B$12:$BX487,CI$3+3,FALSE))</f>
        <v>0</v>
      </c>
      <c r="CJ312" s="24">
        <f>IF(ISERROR(VLOOKUP(AJ312,'2012 BPTs'!$B$12:$BX$181,CJ$3,FALSE)/VLOOKUP(AJ312,'2012 BPTs'!$B$12:$BX487,CJ$3+3,FALSE)),0,VLOOKUP(AJ312,'2012 BPTs'!$B$12:$BX$181,CJ$3,FALSE)/VLOOKUP(AJ312,'2012 BPTs'!$B$12:$BX487,CJ$3+3,FALSE))</f>
        <v>0</v>
      </c>
      <c r="CK312" s="24">
        <f>IF(ISERROR(VLOOKUP(AK312,'2012 BPTs'!$B$12:$BX$181,CK$3,FALSE)/VLOOKUP(AK312,'2012 BPTs'!$B$12:$BX487,CK$3+3,FALSE)),0,VLOOKUP(AK312,'2012 BPTs'!$B$12:$BX$181,CK$3,FALSE)/VLOOKUP(AK312,'2012 BPTs'!$B$12:$BX487,CK$3+3,FALSE))</f>
        <v>0</v>
      </c>
      <c r="CL312" s="24">
        <f>IF(ISERROR(VLOOKUP(AL312,'2012 BPTs'!$B$12:$BX$181,CL$3,FALSE)/VLOOKUP(AL312,'2012 BPTs'!$B$12:$BX487,CL$3+3,FALSE)),0,VLOOKUP(AL312,'2012 BPTs'!$B$12:$BX$181,CL$3,FALSE)/VLOOKUP(AL312,'2012 BPTs'!$B$12:$BX487,CL$3+3,FALSE))</f>
        <v>0</v>
      </c>
      <c r="CM312" s="24">
        <f>IF(ISERROR(VLOOKUP(AM312,'2012 BPTs'!$B$12:$BX$181,CM$3,FALSE)/VLOOKUP(AM312,'2012 BPTs'!$B$12:$BX487,CM$3+3,FALSE)),0,VLOOKUP(AM312,'2012 BPTs'!$B$12:$BX$181,CM$3,FALSE)/VLOOKUP(AM312,'2012 BPTs'!$B$12:$BX487,CM$3+3,FALSE))</f>
        <v>0</v>
      </c>
      <c r="CO312" s="24">
        <f>IF(ISERROR(VLOOKUP(AF312,'2012 BPTs'!$B$12:$BX$181,CO$3,FALSE)/VLOOKUP(AF312,'2012 BPTs'!$B$12:$BX487,CO$3+2,FALSE)),0,VLOOKUP(AF312,'2012 BPTs'!$B$12:$BX$181,CO$3,FALSE)/VLOOKUP(AF312,'2012 BPTs'!$B$12:$BX487,CO$3+2,FALSE))</f>
        <v>0</v>
      </c>
      <c r="CP312" s="24">
        <f>IF(ISERROR(VLOOKUP(AG312,'2012 BPTs'!$B$12:$BX$181,CP$3,FALSE)/VLOOKUP(AG312,'2012 BPTs'!$B$12:$BX487,CP$3+2,FALSE)),0,VLOOKUP(AG312,'2012 BPTs'!$B$12:$BX$181,CP$3,FALSE)/VLOOKUP(AG312,'2012 BPTs'!$B$12:$BX487,CP$3+2,FALSE))</f>
        <v>0</v>
      </c>
      <c r="CQ312" s="24">
        <f>IF(ISERROR(VLOOKUP(AH312,'2012 BPTs'!$B$12:$BX$181,CQ$3,FALSE)/VLOOKUP(AH312,'2012 BPTs'!$B$12:$BX487,CQ$3+2,FALSE)),0,VLOOKUP(AH312,'2012 BPTs'!$B$12:$BX$181,CQ$3,FALSE)/VLOOKUP(AH312,'2012 BPTs'!$B$12:$BX487,CQ$3+2,FALSE))</f>
        <v>0</v>
      </c>
      <c r="CR312" s="24">
        <f>IF(ISERROR(VLOOKUP(AI312,'2012 BPTs'!$B$12:$BX$181,CR$3,FALSE)/VLOOKUP(AI312,'2012 BPTs'!$B$12:$BX487,CR$3+2,FALSE)),0,VLOOKUP(AI312,'2012 BPTs'!$B$12:$BX$181,CR$3,FALSE)/VLOOKUP(AI312,'2012 BPTs'!$B$12:$BX487,CR$3+2,FALSE))</f>
        <v>0</v>
      </c>
      <c r="CS312" s="24">
        <f>IF(ISERROR(VLOOKUP(AJ312,'2012 BPTs'!$B$12:$BX$181,CS$3,FALSE)/VLOOKUP(AJ312,'2012 BPTs'!$B$12:$BX487,CS$3+2,FALSE)),0,VLOOKUP(AJ312,'2012 BPTs'!$B$12:$BX$181,CS$3,FALSE)/VLOOKUP(AJ312,'2012 BPTs'!$B$12:$BX487,CS$3+2,FALSE))</f>
        <v>0</v>
      </c>
      <c r="CT312" s="24">
        <f>IF(ISERROR(VLOOKUP(AK312,'2012 BPTs'!$B$12:$BX$181,CT$3,FALSE)/VLOOKUP(AK312,'2012 BPTs'!$B$12:$BX487,CT$3+2,FALSE)),0,VLOOKUP(AK312,'2012 BPTs'!$B$12:$BX$181,CT$3,FALSE)/VLOOKUP(AK312,'2012 BPTs'!$B$12:$BX487,CT$3+2,FALSE))</f>
        <v>0</v>
      </c>
      <c r="CU312" s="24">
        <f>IF(ISERROR(VLOOKUP(AL312,'2012 BPTs'!$B$12:$BX$181,CU$3,FALSE)/VLOOKUP(AL312,'2012 BPTs'!$B$12:$BX487,CU$3+2,FALSE)),0,VLOOKUP(AL312,'2012 BPTs'!$B$12:$BX$181,CU$3,FALSE)/VLOOKUP(AL312,'2012 BPTs'!$B$12:$BX487,CU$3+2,FALSE))</f>
        <v>0</v>
      </c>
      <c r="CV312" s="24">
        <f>IF(ISERROR(VLOOKUP(AM312,'2012 BPTs'!$B$12:$BX$181,CV$3,FALSE)/VLOOKUP(AM312,'2012 BPTs'!$B$12:$BX487,CV$3+2,FALSE)),0,VLOOKUP(AM312,'2012 BPTs'!$B$12:$BX$181,CV$3,FALSE)/VLOOKUP(AM312,'2012 BPTs'!$B$12:$BX487,CV$3+2,FALSE))</f>
        <v>0</v>
      </c>
      <c r="CX312" s="93">
        <f>'2014 BPTs'!BR148</f>
        <v>0</v>
      </c>
      <c r="CY312" s="93">
        <f>'2014 BPTs'!BS148</f>
        <v>0</v>
      </c>
    </row>
    <row r="313" spans="2:103" x14ac:dyDescent="0.2">
      <c r="B313" s="2" t="s">
        <v>213</v>
      </c>
      <c r="C313" s="2">
        <f>'2014 BPTs'!E149</f>
        <v>0</v>
      </c>
      <c r="D313" s="2">
        <f t="shared" si="100"/>
        <v>0</v>
      </c>
      <c r="E313" s="4">
        <f>'2014 BPTs'!F149</f>
        <v>0</v>
      </c>
      <c r="F313" s="88">
        <f>'2014 BPTs'!G149</f>
        <v>0</v>
      </c>
      <c r="G313" s="53">
        <f>'2014 BPTs'!I149</f>
        <v>0</v>
      </c>
      <c r="H313" s="88">
        <f>'2014 BPTs'!J149</f>
        <v>0</v>
      </c>
      <c r="I313" s="4">
        <f>'2014 BPTs'!K149</f>
        <v>0</v>
      </c>
      <c r="J313" s="5">
        <f>'2014 BPTs'!M149</f>
        <v>0</v>
      </c>
      <c r="K313" s="99">
        <f>'2014 BPTs'!BL149</f>
        <v>0</v>
      </c>
      <c r="L313" s="100">
        <f t="shared" si="102"/>
        <v>0</v>
      </c>
      <c r="M313" s="101">
        <f t="shared" si="103"/>
        <v>0</v>
      </c>
      <c r="N313" s="102">
        <f t="shared" si="92"/>
        <v>0</v>
      </c>
      <c r="O313" s="103">
        <f>'2014 BPTs'!BM149</f>
        <v>0</v>
      </c>
      <c r="P313" s="100">
        <f t="shared" si="104"/>
        <v>0</v>
      </c>
      <c r="Q313" s="101">
        <f t="shared" si="105"/>
        <v>0</v>
      </c>
      <c r="R313" s="104">
        <f t="shared" si="106"/>
        <v>0</v>
      </c>
      <c r="S313" s="105">
        <f t="shared" si="93"/>
        <v>0</v>
      </c>
      <c r="T313" s="104">
        <f t="shared" si="107"/>
        <v>0</v>
      </c>
      <c r="U313" s="121">
        <f>IF(K313=0,0,IF(B313="Manual",(S313-O313-AP313*(O313/(O313+Z313)))/S313,'2014 BPTs'!BP149))</f>
        <v>0</v>
      </c>
      <c r="V313" s="99">
        <f>'2014 BPTs'!BN149</f>
        <v>0</v>
      </c>
      <c r="W313" s="100">
        <f t="shared" si="101"/>
        <v>0</v>
      </c>
      <c r="X313" s="103">
        <f t="shared" si="108"/>
        <v>0</v>
      </c>
      <c r="Y313" s="102">
        <f t="shared" si="94"/>
        <v>0</v>
      </c>
      <c r="Z313" s="103">
        <f>'2014 BPTs'!BO149</f>
        <v>0</v>
      </c>
      <c r="AA313" s="104">
        <f t="shared" si="95"/>
        <v>0</v>
      </c>
      <c r="AB313" s="106">
        <f>IF(W313=0,0,IF(B313="Manual",(V313-Z313-AP313*(Z313/(Z313+O313)))/V313,'2014 BPTs'!BQ149))</f>
        <v>0</v>
      </c>
      <c r="AD313" s="2" t="str">
        <f t="shared" si="96"/>
        <v>00-0</v>
      </c>
      <c r="AE313" s="2">
        <f>'2014 BPTs'!BA149</f>
        <v>0</v>
      </c>
      <c r="AF313" s="2" t="str">
        <f>IF(B313="Auto",'2014 BPTs'!BB149,D313&amp;E313&amp;"-"&amp;F313)</f>
        <v/>
      </c>
      <c r="AG313" s="2" t="str">
        <f>'2014 BPTs'!BC149</f>
        <v/>
      </c>
      <c r="AH313" s="2" t="str">
        <f>'2014 BPTs'!BD149</f>
        <v/>
      </c>
      <c r="AI313" s="2" t="str">
        <f>'2014 BPTs'!BE149</f>
        <v/>
      </c>
      <c r="AJ313" s="2" t="str">
        <f>'2014 BPTs'!BF149</f>
        <v/>
      </c>
      <c r="AK313" s="2" t="str">
        <f>'2014 BPTs'!BG149</f>
        <v/>
      </c>
      <c r="AL313" s="2" t="str">
        <f>'2014 BPTs'!BH149</f>
        <v/>
      </c>
      <c r="AM313" s="2" t="str">
        <f>'2014 BPTs'!BI149</f>
        <v/>
      </c>
      <c r="AO313" s="128">
        <f>'2014 BPTs'!AJ149*'2014 BPTs'!BK149</f>
        <v>0</v>
      </c>
      <c r="AP313" s="128">
        <f>'2014 BPTs'!AK149*'2014 BPTs'!BK149</f>
        <v>0</v>
      </c>
      <c r="AR313" s="5">
        <f>IF(B313="Auto",'2014 BPTs'!M149,J313)</f>
        <v>0</v>
      </c>
      <c r="AS313" s="5">
        <f>'2014 BPTs'!O149</f>
        <v>0</v>
      </c>
      <c r="AT313" s="5">
        <f>'2014 BPTs'!Q149</f>
        <v>0</v>
      </c>
      <c r="AU313" s="5">
        <f>'2014 BPTs'!S149</f>
        <v>0</v>
      </c>
      <c r="AV313" s="5">
        <f>'2014 BPTs'!U149</f>
        <v>0</v>
      </c>
      <c r="AW313" s="5">
        <f>'2014 BPTs'!W149</f>
        <v>0</v>
      </c>
      <c r="AX313" s="5">
        <f>'2014 BPTs'!Y149</f>
        <v>0</v>
      </c>
      <c r="AY313" s="5">
        <f>'2014 BPTs'!AA149</f>
        <v>0</v>
      </c>
      <c r="BA313" s="24">
        <f>IF(ISNA(VLOOKUP(AF313,'2012 BPTs'!$B$12:$BX$181,BA$3,FALSE)),0,VLOOKUP(AF313,'2012 BPTs'!$B$12:$BX$181,BA$3,FALSE))</f>
        <v>0</v>
      </c>
      <c r="BB313" s="24">
        <f>IF(ISNA(VLOOKUP(AG313,'2012 BPTs'!$B$12:$BX$181,BB$3,FALSE)),0,VLOOKUP(AG313,'2012 BPTs'!$B$12:$BX$181,BB$3,FALSE))</f>
        <v>0</v>
      </c>
      <c r="BC313" s="24">
        <f>IF(ISNA(VLOOKUP(AH313,'2012 BPTs'!$B$12:$BX$181,BC$3,FALSE)),0,VLOOKUP(AH313,'2012 BPTs'!$B$12:$BX$181,BC$3,FALSE))</f>
        <v>0</v>
      </c>
      <c r="BD313" s="24">
        <f>IF(ISNA(VLOOKUP(AI313,'2012 BPTs'!$B$12:$BX$181,BD$3,FALSE)),0,VLOOKUP(AI313,'2012 BPTs'!$B$12:$BX$181,BD$3,FALSE))</f>
        <v>0</v>
      </c>
      <c r="BE313" s="24">
        <f>IF(ISNA(VLOOKUP(AJ313,'2012 BPTs'!$B$12:$BX$181,BE$3,FALSE)),0,VLOOKUP(AJ313,'2012 BPTs'!$B$12:$BX$181,BE$3,FALSE))</f>
        <v>0</v>
      </c>
      <c r="BF313" s="24">
        <f>IF(ISNA(VLOOKUP(AK313,'2012 BPTs'!$B$12:$BX$181,BF$3,FALSE)),0,VLOOKUP(AK313,'2012 BPTs'!$B$12:$BX$181,BF$3,FALSE))</f>
        <v>0</v>
      </c>
      <c r="BG313" s="24">
        <f>IF(ISNA(VLOOKUP(AL313,'2012 BPTs'!$B$12:$BX$181,BG$3,FALSE)),0,VLOOKUP(AL313,'2012 BPTs'!$B$12:$BX$181,BG$3,FALSE))</f>
        <v>0</v>
      </c>
      <c r="BH313" s="24">
        <f>IF(ISNA(VLOOKUP(AM313,'2012 BPTs'!$B$12:$BX$181,BH$3,FALSE)),0,VLOOKUP(AM313,'2012 BPTs'!$B$12:$BX$181,BH$3,FALSE))</f>
        <v>0</v>
      </c>
      <c r="BJ313" s="24">
        <f>IF(ISNA(VLOOKUP(AF313,'2012 BPTs'!$B$12:$BX$181,BJ$3,FALSE)),0,VLOOKUP(AF313,'2012 BPTs'!$B$12:$BX$181,BJ$3,FALSE))</f>
        <v>0</v>
      </c>
      <c r="BK313" s="24">
        <f>IF(ISNA(VLOOKUP(AG313,'2012 BPTs'!$B$12:$BX$181,BK$3,FALSE)),0,VLOOKUP(AG313,'2012 BPTs'!$B$12:$BX$181,BK$3,FALSE))</f>
        <v>0</v>
      </c>
      <c r="BL313" s="24">
        <f>IF(ISNA(VLOOKUP(AH313,'2012 BPTs'!$B$12:$BX$181,BL$3,FALSE)),0,VLOOKUP(AH313,'2012 BPTs'!$B$12:$BX$181,BL$3,FALSE))</f>
        <v>0</v>
      </c>
      <c r="BM313" s="24">
        <f>IF(ISNA(VLOOKUP(AI313,'2012 BPTs'!$B$12:$BX$181,BM$3,FALSE)),0,VLOOKUP(AI313,'2012 BPTs'!$B$12:$BX$181,BM$3,FALSE))</f>
        <v>0</v>
      </c>
      <c r="BN313" s="24">
        <f>IF(ISNA(VLOOKUP(AJ313,'2012 BPTs'!$B$12:$BX$181,BN$3,FALSE)),0,VLOOKUP(AJ313,'2012 BPTs'!$B$12:$BX$181,BN$3,FALSE))</f>
        <v>0</v>
      </c>
      <c r="BO313" s="24">
        <f>IF(ISNA(VLOOKUP(AK313,'2012 BPTs'!$B$12:$BX$181,BO$3,FALSE)),0,VLOOKUP(AK313,'2012 BPTs'!$B$12:$BX$181,BO$3,FALSE))</f>
        <v>0</v>
      </c>
      <c r="BP313" s="24">
        <f>IF(ISNA(VLOOKUP(AL313,'2012 BPTs'!$B$12:$BX$181,BP$3,FALSE)),0,VLOOKUP(AL313,'2012 BPTs'!$B$12:$BX$181,BP$3,FALSE))</f>
        <v>0</v>
      </c>
      <c r="BQ313" s="24">
        <f>IF(ISNA(VLOOKUP(AM313,'2012 BPTs'!$B$12:$BX$181,BQ$3,FALSE)),0,VLOOKUP(AM313,'2012 BPTs'!$B$12:$BX$181,BQ$3,FALSE))</f>
        <v>0</v>
      </c>
      <c r="BS313" s="77">
        <f t="shared" si="97"/>
        <v>0</v>
      </c>
      <c r="BT313" s="68">
        <f t="shared" si="98"/>
        <v>0</v>
      </c>
      <c r="BU313" s="68">
        <f t="shared" si="99"/>
        <v>0</v>
      </c>
      <c r="BW313" s="24">
        <f>IF(ISNA(VLOOKUP(AF313,'2012 BPTs'!$B$12:$BX$181,BW$3,FALSE)),0,VLOOKUP(AF313,'2012 BPTs'!$B$12:$BX$181,BW$3,FALSE))</f>
        <v>0</v>
      </c>
      <c r="BX313" s="24">
        <f>IF(ISNA(VLOOKUP(AG313,'2012 BPTs'!$B$12:$BX$181,BX$3,FALSE)),0,VLOOKUP(AG313,'2012 BPTs'!$B$12:$BX$181,BX$3,FALSE))</f>
        <v>0</v>
      </c>
      <c r="BY313" s="24">
        <f>IF(ISNA(VLOOKUP(AH313,'2012 BPTs'!$B$12:$BX$181,BY$3,FALSE)),0,VLOOKUP(AH313,'2012 BPTs'!$B$12:$BX$181,BY$3,FALSE))</f>
        <v>0</v>
      </c>
      <c r="BZ313" s="24">
        <f>IF(ISNA(VLOOKUP(AI313,'2012 BPTs'!$B$12:$BX$181,BZ$3,FALSE)),0,VLOOKUP(AI313,'2012 BPTs'!$B$12:$BX$181,BZ$3,FALSE))</f>
        <v>0</v>
      </c>
      <c r="CA313" s="24">
        <f>IF(ISNA(VLOOKUP(AJ313,'2012 BPTs'!$B$12:$BX$181,CA$3,FALSE)),0,VLOOKUP(AJ313,'2012 BPTs'!$B$12:$BX$181,CA$3,FALSE))</f>
        <v>0</v>
      </c>
      <c r="CB313" s="24">
        <f>IF(ISNA(VLOOKUP(AK313,'2012 BPTs'!$B$12:$BX$181,CB$3,FALSE)),0,VLOOKUP(AK313,'2012 BPTs'!$B$12:$BX$181,CB$3,FALSE))</f>
        <v>0</v>
      </c>
      <c r="CC313" s="24">
        <f>IF(ISNA(VLOOKUP(AL313,'2012 BPTs'!$B$12:$BX$181,CC$3,FALSE)),0,VLOOKUP(AL313,'2012 BPTs'!$B$12:$BX$181,CC$3,FALSE))</f>
        <v>0</v>
      </c>
      <c r="CD313" s="24">
        <f>IF(ISNA(VLOOKUP(AM313,'2012 BPTs'!$B$12:$BX$181,CD$3,FALSE)),0,VLOOKUP(AM313,'2012 BPTs'!$B$12:$BX$181,CD$3,FALSE))</f>
        <v>0</v>
      </c>
      <c r="CF313" s="24">
        <f>IF(ISERROR(VLOOKUP(AF313,'2012 BPTs'!$B$12:$BX$181,CF$3,FALSE)/VLOOKUP(AF313,'2012 BPTs'!$B$12:$BX488,CF$3+3,FALSE)),0,VLOOKUP(AF313,'2012 BPTs'!$B$12:$BX$181,CF$3,FALSE)/VLOOKUP(AF313,'2012 BPTs'!$B$12:$BX488,CF$3+3,FALSE))</f>
        <v>0</v>
      </c>
      <c r="CG313" s="24">
        <f>IF(ISERROR(VLOOKUP(AG313,'2012 BPTs'!$B$12:$BX$181,CG$3,FALSE)/VLOOKUP(AG313,'2012 BPTs'!$B$12:$BX488,CG$3+3,FALSE)),0,VLOOKUP(AG313,'2012 BPTs'!$B$12:$BX$181,CG$3,FALSE)/VLOOKUP(AG313,'2012 BPTs'!$B$12:$BX488,CG$3+3,FALSE))</f>
        <v>0</v>
      </c>
      <c r="CH313" s="24">
        <f>IF(ISERROR(VLOOKUP(AH313,'2012 BPTs'!$B$12:$BX$181,CH$3,FALSE)/VLOOKUP(AH313,'2012 BPTs'!$B$12:$BX488,CH$3+3,FALSE)),0,VLOOKUP(AH313,'2012 BPTs'!$B$12:$BX$181,CH$3,FALSE)/VLOOKUP(AH313,'2012 BPTs'!$B$12:$BX488,CH$3+3,FALSE))</f>
        <v>0</v>
      </c>
      <c r="CI313" s="24">
        <f>IF(ISERROR(VLOOKUP(AI313,'2012 BPTs'!$B$12:$BX$181,CI$3,FALSE)/VLOOKUP(AI313,'2012 BPTs'!$B$12:$BX488,CI$3+3,FALSE)),0,VLOOKUP(AI313,'2012 BPTs'!$B$12:$BX$181,CI$3,FALSE)/VLOOKUP(AI313,'2012 BPTs'!$B$12:$BX488,CI$3+3,FALSE))</f>
        <v>0</v>
      </c>
      <c r="CJ313" s="24">
        <f>IF(ISERROR(VLOOKUP(AJ313,'2012 BPTs'!$B$12:$BX$181,CJ$3,FALSE)/VLOOKUP(AJ313,'2012 BPTs'!$B$12:$BX488,CJ$3+3,FALSE)),0,VLOOKUP(AJ313,'2012 BPTs'!$B$12:$BX$181,CJ$3,FALSE)/VLOOKUP(AJ313,'2012 BPTs'!$B$12:$BX488,CJ$3+3,FALSE))</f>
        <v>0</v>
      </c>
      <c r="CK313" s="24">
        <f>IF(ISERROR(VLOOKUP(AK313,'2012 BPTs'!$B$12:$BX$181,CK$3,FALSE)/VLOOKUP(AK313,'2012 BPTs'!$B$12:$BX488,CK$3+3,FALSE)),0,VLOOKUP(AK313,'2012 BPTs'!$B$12:$BX$181,CK$3,FALSE)/VLOOKUP(AK313,'2012 BPTs'!$B$12:$BX488,CK$3+3,FALSE))</f>
        <v>0</v>
      </c>
      <c r="CL313" s="24">
        <f>IF(ISERROR(VLOOKUP(AL313,'2012 BPTs'!$B$12:$BX$181,CL$3,FALSE)/VLOOKUP(AL313,'2012 BPTs'!$B$12:$BX488,CL$3+3,FALSE)),0,VLOOKUP(AL313,'2012 BPTs'!$B$12:$BX$181,CL$3,FALSE)/VLOOKUP(AL313,'2012 BPTs'!$B$12:$BX488,CL$3+3,FALSE))</f>
        <v>0</v>
      </c>
      <c r="CM313" s="24">
        <f>IF(ISERROR(VLOOKUP(AM313,'2012 BPTs'!$B$12:$BX$181,CM$3,FALSE)/VLOOKUP(AM313,'2012 BPTs'!$B$12:$BX488,CM$3+3,FALSE)),0,VLOOKUP(AM313,'2012 BPTs'!$B$12:$BX$181,CM$3,FALSE)/VLOOKUP(AM313,'2012 BPTs'!$B$12:$BX488,CM$3+3,FALSE))</f>
        <v>0</v>
      </c>
      <c r="CO313" s="24">
        <f>IF(ISERROR(VLOOKUP(AF313,'2012 BPTs'!$B$12:$BX$181,CO$3,FALSE)/VLOOKUP(AF313,'2012 BPTs'!$B$12:$BX488,CO$3+2,FALSE)),0,VLOOKUP(AF313,'2012 BPTs'!$B$12:$BX$181,CO$3,FALSE)/VLOOKUP(AF313,'2012 BPTs'!$B$12:$BX488,CO$3+2,FALSE))</f>
        <v>0</v>
      </c>
      <c r="CP313" s="24">
        <f>IF(ISERROR(VLOOKUP(AG313,'2012 BPTs'!$B$12:$BX$181,CP$3,FALSE)/VLOOKUP(AG313,'2012 BPTs'!$B$12:$BX488,CP$3+2,FALSE)),0,VLOOKUP(AG313,'2012 BPTs'!$B$12:$BX$181,CP$3,FALSE)/VLOOKUP(AG313,'2012 BPTs'!$B$12:$BX488,CP$3+2,FALSE))</f>
        <v>0</v>
      </c>
      <c r="CQ313" s="24">
        <f>IF(ISERROR(VLOOKUP(AH313,'2012 BPTs'!$B$12:$BX$181,CQ$3,FALSE)/VLOOKUP(AH313,'2012 BPTs'!$B$12:$BX488,CQ$3+2,FALSE)),0,VLOOKUP(AH313,'2012 BPTs'!$B$12:$BX$181,CQ$3,FALSE)/VLOOKUP(AH313,'2012 BPTs'!$B$12:$BX488,CQ$3+2,FALSE))</f>
        <v>0</v>
      </c>
      <c r="CR313" s="24">
        <f>IF(ISERROR(VLOOKUP(AI313,'2012 BPTs'!$B$12:$BX$181,CR$3,FALSE)/VLOOKUP(AI313,'2012 BPTs'!$B$12:$BX488,CR$3+2,FALSE)),0,VLOOKUP(AI313,'2012 BPTs'!$B$12:$BX$181,CR$3,FALSE)/VLOOKUP(AI313,'2012 BPTs'!$B$12:$BX488,CR$3+2,FALSE))</f>
        <v>0</v>
      </c>
      <c r="CS313" s="24">
        <f>IF(ISERROR(VLOOKUP(AJ313,'2012 BPTs'!$B$12:$BX$181,CS$3,FALSE)/VLOOKUP(AJ313,'2012 BPTs'!$B$12:$BX488,CS$3+2,FALSE)),0,VLOOKUP(AJ313,'2012 BPTs'!$B$12:$BX$181,CS$3,FALSE)/VLOOKUP(AJ313,'2012 BPTs'!$B$12:$BX488,CS$3+2,FALSE))</f>
        <v>0</v>
      </c>
      <c r="CT313" s="24">
        <f>IF(ISERROR(VLOOKUP(AK313,'2012 BPTs'!$B$12:$BX$181,CT$3,FALSE)/VLOOKUP(AK313,'2012 BPTs'!$B$12:$BX488,CT$3+2,FALSE)),0,VLOOKUP(AK313,'2012 BPTs'!$B$12:$BX$181,CT$3,FALSE)/VLOOKUP(AK313,'2012 BPTs'!$B$12:$BX488,CT$3+2,FALSE))</f>
        <v>0</v>
      </c>
      <c r="CU313" s="24">
        <f>IF(ISERROR(VLOOKUP(AL313,'2012 BPTs'!$B$12:$BX$181,CU$3,FALSE)/VLOOKUP(AL313,'2012 BPTs'!$B$12:$BX488,CU$3+2,FALSE)),0,VLOOKUP(AL313,'2012 BPTs'!$B$12:$BX$181,CU$3,FALSE)/VLOOKUP(AL313,'2012 BPTs'!$B$12:$BX488,CU$3+2,FALSE))</f>
        <v>0</v>
      </c>
      <c r="CV313" s="24">
        <f>IF(ISERROR(VLOOKUP(AM313,'2012 BPTs'!$B$12:$BX$181,CV$3,FALSE)/VLOOKUP(AM313,'2012 BPTs'!$B$12:$BX488,CV$3+2,FALSE)),0,VLOOKUP(AM313,'2012 BPTs'!$B$12:$BX$181,CV$3,FALSE)/VLOOKUP(AM313,'2012 BPTs'!$B$12:$BX488,CV$3+2,FALSE))</f>
        <v>0</v>
      </c>
      <c r="CX313" s="93">
        <f>'2014 BPTs'!BR149</f>
        <v>0</v>
      </c>
      <c r="CY313" s="93">
        <f>'2014 BPTs'!BS149</f>
        <v>0</v>
      </c>
    </row>
    <row r="314" spans="2:103" x14ac:dyDescent="0.2">
      <c r="B314" s="2" t="s">
        <v>213</v>
      </c>
      <c r="C314" s="2">
        <f>'2014 BPTs'!E150</f>
        <v>0</v>
      </c>
      <c r="D314" s="2">
        <f t="shared" si="100"/>
        <v>0</v>
      </c>
      <c r="E314" s="4">
        <f>'2014 BPTs'!F150</f>
        <v>0</v>
      </c>
      <c r="F314" s="88">
        <f>'2014 BPTs'!G150</f>
        <v>0</v>
      </c>
      <c r="G314" s="53">
        <f>'2014 BPTs'!I150</f>
        <v>0</v>
      </c>
      <c r="H314" s="88">
        <f>'2014 BPTs'!J150</f>
        <v>0</v>
      </c>
      <c r="I314" s="4">
        <f>'2014 BPTs'!K150</f>
        <v>0</v>
      </c>
      <c r="J314" s="5">
        <f>'2014 BPTs'!M150</f>
        <v>0</v>
      </c>
      <c r="K314" s="99">
        <f>'2014 BPTs'!BL150</f>
        <v>0</v>
      </c>
      <c r="L314" s="100">
        <f t="shared" si="102"/>
        <v>0</v>
      </c>
      <c r="M314" s="101">
        <f t="shared" si="103"/>
        <v>0</v>
      </c>
      <c r="N314" s="102">
        <f t="shared" si="92"/>
        <v>0</v>
      </c>
      <c r="O314" s="103">
        <f>'2014 BPTs'!BM150</f>
        <v>0</v>
      </c>
      <c r="P314" s="100">
        <f t="shared" si="104"/>
        <v>0</v>
      </c>
      <c r="Q314" s="101">
        <f t="shared" si="105"/>
        <v>0</v>
      </c>
      <c r="R314" s="104">
        <f t="shared" si="106"/>
        <v>0</v>
      </c>
      <c r="S314" s="105">
        <f t="shared" si="93"/>
        <v>0</v>
      </c>
      <c r="T314" s="104">
        <f t="shared" si="107"/>
        <v>0</v>
      </c>
      <c r="U314" s="121">
        <f>IF(K314=0,0,IF(B314="Manual",(S314-O314-AP314*(O314/(O314+Z314)))/S314,'2014 BPTs'!BP150))</f>
        <v>0</v>
      </c>
      <c r="V314" s="99">
        <f>'2014 BPTs'!BN150</f>
        <v>0</v>
      </c>
      <c r="W314" s="100">
        <f t="shared" si="101"/>
        <v>0</v>
      </c>
      <c r="X314" s="103">
        <f t="shared" si="108"/>
        <v>0</v>
      </c>
      <c r="Y314" s="102">
        <f t="shared" si="94"/>
        <v>0</v>
      </c>
      <c r="Z314" s="103">
        <f>'2014 BPTs'!BO150</f>
        <v>0</v>
      </c>
      <c r="AA314" s="104">
        <f t="shared" si="95"/>
        <v>0</v>
      </c>
      <c r="AB314" s="106">
        <f>IF(W314=0,0,IF(B314="Manual",(V314-Z314-AP314*(Z314/(Z314+O314)))/V314,'2014 BPTs'!BQ150))</f>
        <v>0</v>
      </c>
      <c r="AD314" s="2" t="str">
        <f t="shared" si="96"/>
        <v>00-0</v>
      </c>
      <c r="AE314" s="2">
        <f>'2014 BPTs'!BA150</f>
        <v>0</v>
      </c>
      <c r="AF314" s="2" t="str">
        <f>IF(B314="Auto",'2014 BPTs'!BB150,D314&amp;E314&amp;"-"&amp;F314)</f>
        <v/>
      </c>
      <c r="AG314" s="2" t="str">
        <f>'2014 BPTs'!BC150</f>
        <v/>
      </c>
      <c r="AH314" s="2" t="str">
        <f>'2014 BPTs'!BD150</f>
        <v/>
      </c>
      <c r="AI314" s="2" t="str">
        <f>'2014 BPTs'!BE150</f>
        <v/>
      </c>
      <c r="AJ314" s="2" t="str">
        <f>'2014 BPTs'!BF150</f>
        <v/>
      </c>
      <c r="AK314" s="2" t="str">
        <f>'2014 BPTs'!BG150</f>
        <v/>
      </c>
      <c r="AL314" s="2" t="str">
        <f>'2014 BPTs'!BH150</f>
        <v/>
      </c>
      <c r="AM314" s="2" t="str">
        <f>'2014 BPTs'!BI150</f>
        <v/>
      </c>
      <c r="AO314" s="128">
        <f>'2014 BPTs'!AJ150*'2014 BPTs'!BK150</f>
        <v>0</v>
      </c>
      <c r="AP314" s="128">
        <f>'2014 BPTs'!AK150*'2014 BPTs'!BK150</f>
        <v>0</v>
      </c>
      <c r="AR314" s="5">
        <f>IF(B314="Auto",'2014 BPTs'!M150,J314)</f>
        <v>0</v>
      </c>
      <c r="AS314" s="5">
        <f>'2014 BPTs'!O150</f>
        <v>0</v>
      </c>
      <c r="AT314" s="5">
        <f>'2014 BPTs'!Q150</f>
        <v>0</v>
      </c>
      <c r="AU314" s="5">
        <f>'2014 BPTs'!S150</f>
        <v>0</v>
      </c>
      <c r="AV314" s="5">
        <f>'2014 BPTs'!U150</f>
        <v>0</v>
      </c>
      <c r="AW314" s="5">
        <f>'2014 BPTs'!W150</f>
        <v>0</v>
      </c>
      <c r="AX314" s="5">
        <f>'2014 BPTs'!Y150</f>
        <v>0</v>
      </c>
      <c r="AY314" s="5">
        <f>'2014 BPTs'!AA150</f>
        <v>0</v>
      </c>
      <c r="BA314" s="24">
        <f>IF(ISNA(VLOOKUP(AF314,'2012 BPTs'!$B$12:$BX$181,BA$3,FALSE)),0,VLOOKUP(AF314,'2012 BPTs'!$B$12:$BX$181,BA$3,FALSE))</f>
        <v>0</v>
      </c>
      <c r="BB314" s="24">
        <f>IF(ISNA(VLOOKUP(AG314,'2012 BPTs'!$B$12:$BX$181,BB$3,FALSE)),0,VLOOKUP(AG314,'2012 BPTs'!$B$12:$BX$181,BB$3,FALSE))</f>
        <v>0</v>
      </c>
      <c r="BC314" s="24">
        <f>IF(ISNA(VLOOKUP(AH314,'2012 BPTs'!$B$12:$BX$181,BC$3,FALSE)),0,VLOOKUP(AH314,'2012 BPTs'!$B$12:$BX$181,BC$3,FALSE))</f>
        <v>0</v>
      </c>
      <c r="BD314" s="24">
        <f>IF(ISNA(VLOOKUP(AI314,'2012 BPTs'!$B$12:$BX$181,BD$3,FALSE)),0,VLOOKUP(AI314,'2012 BPTs'!$B$12:$BX$181,BD$3,FALSE))</f>
        <v>0</v>
      </c>
      <c r="BE314" s="24">
        <f>IF(ISNA(VLOOKUP(AJ314,'2012 BPTs'!$B$12:$BX$181,BE$3,FALSE)),0,VLOOKUP(AJ314,'2012 BPTs'!$B$12:$BX$181,BE$3,FALSE))</f>
        <v>0</v>
      </c>
      <c r="BF314" s="24">
        <f>IF(ISNA(VLOOKUP(AK314,'2012 BPTs'!$B$12:$BX$181,BF$3,FALSE)),0,VLOOKUP(AK314,'2012 BPTs'!$B$12:$BX$181,BF$3,FALSE))</f>
        <v>0</v>
      </c>
      <c r="BG314" s="24">
        <f>IF(ISNA(VLOOKUP(AL314,'2012 BPTs'!$B$12:$BX$181,BG$3,FALSE)),0,VLOOKUP(AL314,'2012 BPTs'!$B$12:$BX$181,BG$3,FALSE))</f>
        <v>0</v>
      </c>
      <c r="BH314" s="24">
        <f>IF(ISNA(VLOOKUP(AM314,'2012 BPTs'!$B$12:$BX$181,BH$3,FALSE)),0,VLOOKUP(AM314,'2012 BPTs'!$B$12:$BX$181,BH$3,FALSE))</f>
        <v>0</v>
      </c>
      <c r="BJ314" s="24">
        <f>IF(ISNA(VLOOKUP(AF314,'2012 BPTs'!$B$12:$BX$181,BJ$3,FALSE)),0,VLOOKUP(AF314,'2012 BPTs'!$B$12:$BX$181,BJ$3,FALSE))</f>
        <v>0</v>
      </c>
      <c r="BK314" s="24">
        <f>IF(ISNA(VLOOKUP(AG314,'2012 BPTs'!$B$12:$BX$181,BK$3,FALSE)),0,VLOOKUP(AG314,'2012 BPTs'!$B$12:$BX$181,BK$3,FALSE))</f>
        <v>0</v>
      </c>
      <c r="BL314" s="24">
        <f>IF(ISNA(VLOOKUP(AH314,'2012 BPTs'!$B$12:$BX$181,BL$3,FALSE)),0,VLOOKUP(AH314,'2012 BPTs'!$B$12:$BX$181,BL$3,FALSE))</f>
        <v>0</v>
      </c>
      <c r="BM314" s="24">
        <f>IF(ISNA(VLOOKUP(AI314,'2012 BPTs'!$B$12:$BX$181,BM$3,FALSE)),0,VLOOKUP(AI314,'2012 BPTs'!$B$12:$BX$181,BM$3,FALSE))</f>
        <v>0</v>
      </c>
      <c r="BN314" s="24">
        <f>IF(ISNA(VLOOKUP(AJ314,'2012 BPTs'!$B$12:$BX$181,BN$3,FALSE)),0,VLOOKUP(AJ314,'2012 BPTs'!$B$12:$BX$181,BN$3,FALSE))</f>
        <v>0</v>
      </c>
      <c r="BO314" s="24">
        <f>IF(ISNA(VLOOKUP(AK314,'2012 BPTs'!$B$12:$BX$181,BO$3,FALSE)),0,VLOOKUP(AK314,'2012 BPTs'!$B$12:$BX$181,BO$3,FALSE))</f>
        <v>0</v>
      </c>
      <c r="BP314" s="24">
        <f>IF(ISNA(VLOOKUP(AL314,'2012 BPTs'!$B$12:$BX$181,BP$3,FALSE)),0,VLOOKUP(AL314,'2012 BPTs'!$B$12:$BX$181,BP$3,FALSE))</f>
        <v>0</v>
      </c>
      <c r="BQ314" s="24">
        <f>IF(ISNA(VLOOKUP(AM314,'2012 BPTs'!$B$12:$BX$181,BQ$3,FALSE)),0,VLOOKUP(AM314,'2012 BPTs'!$B$12:$BX$181,BQ$3,FALSE))</f>
        <v>0</v>
      </c>
      <c r="BS314" s="77">
        <f t="shared" si="97"/>
        <v>0</v>
      </c>
      <c r="BT314" s="68">
        <f t="shared" si="98"/>
        <v>0</v>
      </c>
      <c r="BU314" s="68">
        <f t="shared" si="99"/>
        <v>0</v>
      </c>
      <c r="BW314" s="24">
        <f>IF(ISNA(VLOOKUP(AF314,'2012 BPTs'!$B$12:$BX$181,BW$3,FALSE)),0,VLOOKUP(AF314,'2012 BPTs'!$B$12:$BX$181,BW$3,FALSE))</f>
        <v>0</v>
      </c>
      <c r="BX314" s="24">
        <f>IF(ISNA(VLOOKUP(AG314,'2012 BPTs'!$B$12:$BX$181,BX$3,FALSE)),0,VLOOKUP(AG314,'2012 BPTs'!$B$12:$BX$181,BX$3,FALSE))</f>
        <v>0</v>
      </c>
      <c r="BY314" s="24">
        <f>IF(ISNA(VLOOKUP(AH314,'2012 BPTs'!$B$12:$BX$181,BY$3,FALSE)),0,VLOOKUP(AH314,'2012 BPTs'!$B$12:$BX$181,BY$3,FALSE))</f>
        <v>0</v>
      </c>
      <c r="BZ314" s="24">
        <f>IF(ISNA(VLOOKUP(AI314,'2012 BPTs'!$B$12:$BX$181,BZ$3,FALSE)),0,VLOOKUP(AI314,'2012 BPTs'!$B$12:$BX$181,BZ$3,FALSE))</f>
        <v>0</v>
      </c>
      <c r="CA314" s="24">
        <f>IF(ISNA(VLOOKUP(AJ314,'2012 BPTs'!$B$12:$BX$181,CA$3,FALSE)),0,VLOOKUP(AJ314,'2012 BPTs'!$B$12:$BX$181,CA$3,FALSE))</f>
        <v>0</v>
      </c>
      <c r="CB314" s="24">
        <f>IF(ISNA(VLOOKUP(AK314,'2012 BPTs'!$B$12:$BX$181,CB$3,FALSE)),0,VLOOKUP(AK314,'2012 BPTs'!$B$12:$BX$181,CB$3,FALSE))</f>
        <v>0</v>
      </c>
      <c r="CC314" s="24">
        <f>IF(ISNA(VLOOKUP(AL314,'2012 BPTs'!$B$12:$BX$181,CC$3,FALSE)),0,VLOOKUP(AL314,'2012 BPTs'!$B$12:$BX$181,CC$3,FALSE))</f>
        <v>0</v>
      </c>
      <c r="CD314" s="24">
        <f>IF(ISNA(VLOOKUP(AM314,'2012 BPTs'!$B$12:$BX$181,CD$3,FALSE)),0,VLOOKUP(AM314,'2012 BPTs'!$B$12:$BX$181,CD$3,FALSE))</f>
        <v>0</v>
      </c>
      <c r="CF314" s="24">
        <f>IF(ISERROR(VLOOKUP(AF314,'2012 BPTs'!$B$12:$BX$181,CF$3,FALSE)/VLOOKUP(AF314,'2012 BPTs'!$B$12:$BX489,CF$3+3,FALSE)),0,VLOOKUP(AF314,'2012 BPTs'!$B$12:$BX$181,CF$3,FALSE)/VLOOKUP(AF314,'2012 BPTs'!$B$12:$BX489,CF$3+3,FALSE))</f>
        <v>0</v>
      </c>
      <c r="CG314" s="24">
        <f>IF(ISERROR(VLOOKUP(AG314,'2012 BPTs'!$B$12:$BX$181,CG$3,FALSE)/VLOOKUP(AG314,'2012 BPTs'!$B$12:$BX489,CG$3+3,FALSE)),0,VLOOKUP(AG314,'2012 BPTs'!$B$12:$BX$181,CG$3,FALSE)/VLOOKUP(AG314,'2012 BPTs'!$B$12:$BX489,CG$3+3,FALSE))</f>
        <v>0</v>
      </c>
      <c r="CH314" s="24">
        <f>IF(ISERROR(VLOOKUP(AH314,'2012 BPTs'!$B$12:$BX$181,CH$3,FALSE)/VLOOKUP(AH314,'2012 BPTs'!$B$12:$BX489,CH$3+3,FALSE)),0,VLOOKUP(AH314,'2012 BPTs'!$B$12:$BX$181,CH$3,FALSE)/VLOOKUP(AH314,'2012 BPTs'!$B$12:$BX489,CH$3+3,FALSE))</f>
        <v>0</v>
      </c>
      <c r="CI314" s="24">
        <f>IF(ISERROR(VLOOKUP(AI314,'2012 BPTs'!$B$12:$BX$181,CI$3,FALSE)/VLOOKUP(AI314,'2012 BPTs'!$B$12:$BX489,CI$3+3,FALSE)),0,VLOOKUP(AI314,'2012 BPTs'!$B$12:$BX$181,CI$3,FALSE)/VLOOKUP(AI314,'2012 BPTs'!$B$12:$BX489,CI$3+3,FALSE))</f>
        <v>0</v>
      </c>
      <c r="CJ314" s="24">
        <f>IF(ISERROR(VLOOKUP(AJ314,'2012 BPTs'!$B$12:$BX$181,CJ$3,FALSE)/VLOOKUP(AJ314,'2012 BPTs'!$B$12:$BX489,CJ$3+3,FALSE)),0,VLOOKUP(AJ314,'2012 BPTs'!$B$12:$BX$181,CJ$3,FALSE)/VLOOKUP(AJ314,'2012 BPTs'!$B$12:$BX489,CJ$3+3,FALSE))</f>
        <v>0</v>
      </c>
      <c r="CK314" s="24">
        <f>IF(ISERROR(VLOOKUP(AK314,'2012 BPTs'!$B$12:$BX$181,CK$3,FALSE)/VLOOKUP(AK314,'2012 BPTs'!$B$12:$BX489,CK$3+3,FALSE)),0,VLOOKUP(AK314,'2012 BPTs'!$B$12:$BX$181,CK$3,FALSE)/VLOOKUP(AK314,'2012 BPTs'!$B$12:$BX489,CK$3+3,FALSE))</f>
        <v>0</v>
      </c>
      <c r="CL314" s="24">
        <f>IF(ISERROR(VLOOKUP(AL314,'2012 BPTs'!$B$12:$BX$181,CL$3,FALSE)/VLOOKUP(AL314,'2012 BPTs'!$B$12:$BX489,CL$3+3,FALSE)),0,VLOOKUP(AL314,'2012 BPTs'!$B$12:$BX$181,CL$3,FALSE)/VLOOKUP(AL314,'2012 BPTs'!$B$12:$BX489,CL$3+3,FALSE))</f>
        <v>0</v>
      </c>
      <c r="CM314" s="24">
        <f>IF(ISERROR(VLOOKUP(AM314,'2012 BPTs'!$B$12:$BX$181,CM$3,FALSE)/VLOOKUP(AM314,'2012 BPTs'!$B$12:$BX489,CM$3+3,FALSE)),0,VLOOKUP(AM314,'2012 BPTs'!$B$12:$BX$181,CM$3,FALSE)/VLOOKUP(AM314,'2012 BPTs'!$B$12:$BX489,CM$3+3,FALSE))</f>
        <v>0</v>
      </c>
      <c r="CO314" s="24">
        <f>IF(ISERROR(VLOOKUP(AF314,'2012 BPTs'!$B$12:$BX$181,CO$3,FALSE)/VLOOKUP(AF314,'2012 BPTs'!$B$12:$BX489,CO$3+2,FALSE)),0,VLOOKUP(AF314,'2012 BPTs'!$B$12:$BX$181,CO$3,FALSE)/VLOOKUP(AF314,'2012 BPTs'!$B$12:$BX489,CO$3+2,FALSE))</f>
        <v>0</v>
      </c>
      <c r="CP314" s="24">
        <f>IF(ISERROR(VLOOKUP(AG314,'2012 BPTs'!$B$12:$BX$181,CP$3,FALSE)/VLOOKUP(AG314,'2012 BPTs'!$B$12:$BX489,CP$3+2,FALSE)),0,VLOOKUP(AG314,'2012 BPTs'!$B$12:$BX$181,CP$3,FALSE)/VLOOKUP(AG314,'2012 BPTs'!$B$12:$BX489,CP$3+2,FALSE))</f>
        <v>0</v>
      </c>
      <c r="CQ314" s="24">
        <f>IF(ISERROR(VLOOKUP(AH314,'2012 BPTs'!$B$12:$BX$181,CQ$3,FALSE)/VLOOKUP(AH314,'2012 BPTs'!$B$12:$BX489,CQ$3+2,FALSE)),0,VLOOKUP(AH314,'2012 BPTs'!$B$12:$BX$181,CQ$3,FALSE)/VLOOKUP(AH314,'2012 BPTs'!$B$12:$BX489,CQ$3+2,FALSE))</f>
        <v>0</v>
      </c>
      <c r="CR314" s="24">
        <f>IF(ISERROR(VLOOKUP(AI314,'2012 BPTs'!$B$12:$BX$181,CR$3,FALSE)/VLOOKUP(AI314,'2012 BPTs'!$B$12:$BX489,CR$3+2,FALSE)),0,VLOOKUP(AI314,'2012 BPTs'!$B$12:$BX$181,CR$3,FALSE)/VLOOKUP(AI314,'2012 BPTs'!$B$12:$BX489,CR$3+2,FALSE))</f>
        <v>0</v>
      </c>
      <c r="CS314" s="24">
        <f>IF(ISERROR(VLOOKUP(AJ314,'2012 BPTs'!$B$12:$BX$181,CS$3,FALSE)/VLOOKUP(AJ314,'2012 BPTs'!$B$12:$BX489,CS$3+2,FALSE)),0,VLOOKUP(AJ314,'2012 BPTs'!$B$12:$BX$181,CS$3,FALSE)/VLOOKUP(AJ314,'2012 BPTs'!$B$12:$BX489,CS$3+2,FALSE))</f>
        <v>0</v>
      </c>
      <c r="CT314" s="24">
        <f>IF(ISERROR(VLOOKUP(AK314,'2012 BPTs'!$B$12:$BX$181,CT$3,FALSE)/VLOOKUP(AK314,'2012 BPTs'!$B$12:$BX489,CT$3+2,FALSE)),0,VLOOKUP(AK314,'2012 BPTs'!$B$12:$BX$181,CT$3,FALSE)/VLOOKUP(AK314,'2012 BPTs'!$B$12:$BX489,CT$3+2,FALSE))</f>
        <v>0</v>
      </c>
      <c r="CU314" s="24">
        <f>IF(ISERROR(VLOOKUP(AL314,'2012 BPTs'!$B$12:$BX$181,CU$3,FALSE)/VLOOKUP(AL314,'2012 BPTs'!$B$12:$BX489,CU$3+2,FALSE)),0,VLOOKUP(AL314,'2012 BPTs'!$B$12:$BX$181,CU$3,FALSE)/VLOOKUP(AL314,'2012 BPTs'!$B$12:$BX489,CU$3+2,FALSE))</f>
        <v>0</v>
      </c>
      <c r="CV314" s="24">
        <f>IF(ISERROR(VLOOKUP(AM314,'2012 BPTs'!$B$12:$BX$181,CV$3,FALSE)/VLOOKUP(AM314,'2012 BPTs'!$B$12:$BX489,CV$3+2,FALSE)),0,VLOOKUP(AM314,'2012 BPTs'!$B$12:$BX$181,CV$3,FALSE)/VLOOKUP(AM314,'2012 BPTs'!$B$12:$BX489,CV$3+2,FALSE))</f>
        <v>0</v>
      </c>
      <c r="CX314" s="93">
        <f>'2014 BPTs'!BR150</f>
        <v>0</v>
      </c>
      <c r="CY314" s="93">
        <f>'2014 BPTs'!BS150</f>
        <v>0</v>
      </c>
    </row>
    <row r="315" spans="2:103" x14ac:dyDescent="0.2">
      <c r="B315" s="2" t="s">
        <v>213</v>
      </c>
      <c r="C315" s="2">
        <f>'2014 BPTs'!E151</f>
        <v>0</v>
      </c>
      <c r="D315" s="2">
        <f t="shared" si="100"/>
        <v>0</v>
      </c>
      <c r="E315" s="4">
        <f>'2014 BPTs'!F151</f>
        <v>0</v>
      </c>
      <c r="F315" s="88">
        <f>'2014 BPTs'!G151</f>
        <v>0</v>
      </c>
      <c r="G315" s="53">
        <f>'2014 BPTs'!I151</f>
        <v>0</v>
      </c>
      <c r="H315" s="88">
        <f>'2014 BPTs'!J151</f>
        <v>0</v>
      </c>
      <c r="I315" s="4">
        <f>'2014 BPTs'!K151</f>
        <v>0</v>
      </c>
      <c r="J315" s="5">
        <f>'2014 BPTs'!M151</f>
        <v>0</v>
      </c>
      <c r="K315" s="99">
        <f>'2014 BPTs'!BL151</f>
        <v>0</v>
      </c>
      <c r="L315" s="100">
        <f t="shared" si="102"/>
        <v>0</v>
      </c>
      <c r="M315" s="101">
        <f t="shared" si="103"/>
        <v>0</v>
      </c>
      <c r="N315" s="102">
        <f t="shared" si="92"/>
        <v>0</v>
      </c>
      <c r="O315" s="103">
        <f>'2014 BPTs'!BM151</f>
        <v>0</v>
      </c>
      <c r="P315" s="100">
        <f t="shared" si="104"/>
        <v>0</v>
      </c>
      <c r="Q315" s="101">
        <f t="shared" si="105"/>
        <v>0</v>
      </c>
      <c r="R315" s="104">
        <f t="shared" si="106"/>
        <v>0</v>
      </c>
      <c r="S315" s="105">
        <f t="shared" si="93"/>
        <v>0</v>
      </c>
      <c r="T315" s="104">
        <f t="shared" si="107"/>
        <v>0</v>
      </c>
      <c r="U315" s="121">
        <f>IF(K315=0,0,IF(B315="Manual",(S315-O315-AP315*(O315/(O315+Z315)))/S315,'2014 BPTs'!BP151))</f>
        <v>0</v>
      </c>
      <c r="V315" s="99">
        <f>'2014 BPTs'!BN151</f>
        <v>0</v>
      </c>
      <c r="W315" s="100">
        <f t="shared" si="101"/>
        <v>0</v>
      </c>
      <c r="X315" s="103">
        <f t="shared" si="108"/>
        <v>0</v>
      </c>
      <c r="Y315" s="102">
        <f t="shared" si="94"/>
        <v>0</v>
      </c>
      <c r="Z315" s="103">
        <f>'2014 BPTs'!BO151</f>
        <v>0</v>
      </c>
      <c r="AA315" s="104">
        <f t="shared" si="95"/>
        <v>0</v>
      </c>
      <c r="AB315" s="106">
        <f>IF(W315=0,0,IF(B315="Manual",(V315-Z315-AP315*(Z315/(Z315+O315)))/V315,'2014 BPTs'!BQ151))</f>
        <v>0</v>
      </c>
      <c r="AD315" s="2" t="str">
        <f t="shared" si="96"/>
        <v>00-0</v>
      </c>
      <c r="AE315" s="2">
        <f>'2014 BPTs'!BA151</f>
        <v>0</v>
      </c>
      <c r="AF315" s="2" t="str">
        <f>IF(B315="Auto",'2014 BPTs'!BB151,D315&amp;E315&amp;"-"&amp;F315)</f>
        <v/>
      </c>
      <c r="AG315" s="2" t="str">
        <f>'2014 BPTs'!BC151</f>
        <v/>
      </c>
      <c r="AH315" s="2" t="str">
        <f>'2014 BPTs'!BD151</f>
        <v/>
      </c>
      <c r="AI315" s="2" t="str">
        <f>'2014 BPTs'!BE151</f>
        <v/>
      </c>
      <c r="AJ315" s="2" t="str">
        <f>'2014 BPTs'!BF151</f>
        <v/>
      </c>
      <c r="AK315" s="2" t="str">
        <f>'2014 BPTs'!BG151</f>
        <v/>
      </c>
      <c r="AL315" s="2" t="str">
        <f>'2014 BPTs'!BH151</f>
        <v/>
      </c>
      <c r="AM315" s="2" t="str">
        <f>'2014 BPTs'!BI151</f>
        <v/>
      </c>
      <c r="AO315" s="128">
        <f>'2014 BPTs'!AJ151*'2014 BPTs'!BK151</f>
        <v>0</v>
      </c>
      <c r="AP315" s="128">
        <f>'2014 BPTs'!AK151*'2014 BPTs'!BK151</f>
        <v>0</v>
      </c>
      <c r="AR315" s="5">
        <f>IF(B315="Auto",'2014 BPTs'!M151,J315)</f>
        <v>0</v>
      </c>
      <c r="AS315" s="5">
        <f>'2014 BPTs'!O151</f>
        <v>0</v>
      </c>
      <c r="AT315" s="5">
        <f>'2014 BPTs'!Q151</f>
        <v>0</v>
      </c>
      <c r="AU315" s="5">
        <f>'2014 BPTs'!S151</f>
        <v>0</v>
      </c>
      <c r="AV315" s="5">
        <f>'2014 BPTs'!U151</f>
        <v>0</v>
      </c>
      <c r="AW315" s="5">
        <f>'2014 BPTs'!W151</f>
        <v>0</v>
      </c>
      <c r="AX315" s="5">
        <f>'2014 BPTs'!Y151</f>
        <v>0</v>
      </c>
      <c r="AY315" s="5">
        <f>'2014 BPTs'!AA151</f>
        <v>0</v>
      </c>
      <c r="BA315" s="24">
        <f>IF(ISNA(VLOOKUP(AF315,'2012 BPTs'!$B$12:$BX$181,BA$3,FALSE)),0,VLOOKUP(AF315,'2012 BPTs'!$B$12:$BX$181,BA$3,FALSE))</f>
        <v>0</v>
      </c>
      <c r="BB315" s="24">
        <f>IF(ISNA(VLOOKUP(AG315,'2012 BPTs'!$B$12:$BX$181,BB$3,FALSE)),0,VLOOKUP(AG315,'2012 BPTs'!$B$12:$BX$181,BB$3,FALSE))</f>
        <v>0</v>
      </c>
      <c r="BC315" s="24">
        <f>IF(ISNA(VLOOKUP(AH315,'2012 BPTs'!$B$12:$BX$181,BC$3,FALSE)),0,VLOOKUP(AH315,'2012 BPTs'!$B$12:$BX$181,BC$3,FALSE))</f>
        <v>0</v>
      </c>
      <c r="BD315" s="24">
        <f>IF(ISNA(VLOOKUP(AI315,'2012 BPTs'!$B$12:$BX$181,BD$3,FALSE)),0,VLOOKUP(AI315,'2012 BPTs'!$B$12:$BX$181,BD$3,FALSE))</f>
        <v>0</v>
      </c>
      <c r="BE315" s="24">
        <f>IF(ISNA(VLOOKUP(AJ315,'2012 BPTs'!$B$12:$BX$181,BE$3,FALSE)),0,VLOOKUP(AJ315,'2012 BPTs'!$B$12:$BX$181,BE$3,FALSE))</f>
        <v>0</v>
      </c>
      <c r="BF315" s="24">
        <f>IF(ISNA(VLOOKUP(AK315,'2012 BPTs'!$B$12:$BX$181,BF$3,FALSE)),0,VLOOKUP(AK315,'2012 BPTs'!$B$12:$BX$181,BF$3,FALSE))</f>
        <v>0</v>
      </c>
      <c r="BG315" s="24">
        <f>IF(ISNA(VLOOKUP(AL315,'2012 BPTs'!$B$12:$BX$181,BG$3,FALSE)),0,VLOOKUP(AL315,'2012 BPTs'!$B$12:$BX$181,BG$3,FALSE))</f>
        <v>0</v>
      </c>
      <c r="BH315" s="24">
        <f>IF(ISNA(VLOOKUP(AM315,'2012 BPTs'!$B$12:$BX$181,BH$3,FALSE)),0,VLOOKUP(AM315,'2012 BPTs'!$B$12:$BX$181,BH$3,FALSE))</f>
        <v>0</v>
      </c>
      <c r="BJ315" s="24">
        <f>IF(ISNA(VLOOKUP(AF315,'2012 BPTs'!$B$12:$BX$181,BJ$3,FALSE)),0,VLOOKUP(AF315,'2012 BPTs'!$B$12:$BX$181,BJ$3,FALSE))</f>
        <v>0</v>
      </c>
      <c r="BK315" s="24">
        <f>IF(ISNA(VLOOKUP(AG315,'2012 BPTs'!$B$12:$BX$181,BK$3,FALSE)),0,VLOOKUP(AG315,'2012 BPTs'!$B$12:$BX$181,BK$3,FALSE))</f>
        <v>0</v>
      </c>
      <c r="BL315" s="24">
        <f>IF(ISNA(VLOOKUP(AH315,'2012 BPTs'!$B$12:$BX$181,BL$3,FALSE)),0,VLOOKUP(AH315,'2012 BPTs'!$B$12:$BX$181,BL$3,FALSE))</f>
        <v>0</v>
      </c>
      <c r="BM315" s="24">
        <f>IF(ISNA(VLOOKUP(AI315,'2012 BPTs'!$B$12:$BX$181,BM$3,FALSE)),0,VLOOKUP(AI315,'2012 BPTs'!$B$12:$BX$181,BM$3,FALSE))</f>
        <v>0</v>
      </c>
      <c r="BN315" s="24">
        <f>IF(ISNA(VLOOKUP(AJ315,'2012 BPTs'!$B$12:$BX$181,BN$3,FALSE)),0,VLOOKUP(AJ315,'2012 BPTs'!$B$12:$BX$181,BN$3,FALSE))</f>
        <v>0</v>
      </c>
      <c r="BO315" s="24">
        <f>IF(ISNA(VLOOKUP(AK315,'2012 BPTs'!$B$12:$BX$181,BO$3,FALSE)),0,VLOOKUP(AK315,'2012 BPTs'!$B$12:$BX$181,BO$3,FALSE))</f>
        <v>0</v>
      </c>
      <c r="BP315" s="24">
        <f>IF(ISNA(VLOOKUP(AL315,'2012 BPTs'!$B$12:$BX$181,BP$3,FALSE)),0,VLOOKUP(AL315,'2012 BPTs'!$B$12:$BX$181,BP$3,FALSE))</f>
        <v>0</v>
      </c>
      <c r="BQ315" s="24">
        <f>IF(ISNA(VLOOKUP(AM315,'2012 BPTs'!$B$12:$BX$181,BQ$3,FALSE)),0,VLOOKUP(AM315,'2012 BPTs'!$B$12:$BX$181,BQ$3,FALSE))</f>
        <v>0</v>
      </c>
      <c r="BS315" s="77">
        <f t="shared" si="97"/>
        <v>0</v>
      </c>
      <c r="BT315" s="68">
        <f t="shared" si="98"/>
        <v>0</v>
      </c>
      <c r="BU315" s="68">
        <f t="shared" si="99"/>
        <v>0</v>
      </c>
      <c r="BW315" s="24">
        <f>IF(ISNA(VLOOKUP(AF315,'2012 BPTs'!$B$12:$BX$181,BW$3,FALSE)),0,VLOOKUP(AF315,'2012 BPTs'!$B$12:$BX$181,BW$3,FALSE))</f>
        <v>0</v>
      </c>
      <c r="BX315" s="24">
        <f>IF(ISNA(VLOOKUP(AG315,'2012 BPTs'!$B$12:$BX$181,BX$3,FALSE)),0,VLOOKUP(AG315,'2012 BPTs'!$B$12:$BX$181,BX$3,FALSE))</f>
        <v>0</v>
      </c>
      <c r="BY315" s="24">
        <f>IF(ISNA(VLOOKUP(AH315,'2012 BPTs'!$B$12:$BX$181,BY$3,FALSE)),0,VLOOKUP(AH315,'2012 BPTs'!$B$12:$BX$181,BY$3,FALSE))</f>
        <v>0</v>
      </c>
      <c r="BZ315" s="24">
        <f>IF(ISNA(VLOOKUP(AI315,'2012 BPTs'!$B$12:$BX$181,BZ$3,FALSE)),0,VLOOKUP(AI315,'2012 BPTs'!$B$12:$BX$181,BZ$3,FALSE))</f>
        <v>0</v>
      </c>
      <c r="CA315" s="24">
        <f>IF(ISNA(VLOOKUP(AJ315,'2012 BPTs'!$B$12:$BX$181,CA$3,FALSE)),0,VLOOKUP(AJ315,'2012 BPTs'!$B$12:$BX$181,CA$3,FALSE))</f>
        <v>0</v>
      </c>
      <c r="CB315" s="24">
        <f>IF(ISNA(VLOOKUP(AK315,'2012 BPTs'!$B$12:$BX$181,CB$3,FALSE)),0,VLOOKUP(AK315,'2012 BPTs'!$B$12:$BX$181,CB$3,FALSE))</f>
        <v>0</v>
      </c>
      <c r="CC315" s="24">
        <f>IF(ISNA(VLOOKUP(AL315,'2012 BPTs'!$B$12:$BX$181,CC$3,FALSE)),0,VLOOKUP(AL315,'2012 BPTs'!$B$12:$BX$181,CC$3,FALSE))</f>
        <v>0</v>
      </c>
      <c r="CD315" s="24">
        <f>IF(ISNA(VLOOKUP(AM315,'2012 BPTs'!$B$12:$BX$181,CD$3,FALSE)),0,VLOOKUP(AM315,'2012 BPTs'!$B$12:$BX$181,CD$3,FALSE))</f>
        <v>0</v>
      </c>
      <c r="CF315" s="24">
        <f>IF(ISERROR(VLOOKUP(AF315,'2012 BPTs'!$B$12:$BX$181,CF$3,FALSE)/VLOOKUP(AF315,'2012 BPTs'!$B$12:$BX490,CF$3+3,FALSE)),0,VLOOKUP(AF315,'2012 BPTs'!$B$12:$BX$181,CF$3,FALSE)/VLOOKUP(AF315,'2012 BPTs'!$B$12:$BX490,CF$3+3,FALSE))</f>
        <v>0</v>
      </c>
      <c r="CG315" s="24">
        <f>IF(ISERROR(VLOOKUP(AG315,'2012 BPTs'!$B$12:$BX$181,CG$3,FALSE)/VLOOKUP(AG315,'2012 BPTs'!$B$12:$BX490,CG$3+3,FALSE)),0,VLOOKUP(AG315,'2012 BPTs'!$B$12:$BX$181,CG$3,FALSE)/VLOOKUP(AG315,'2012 BPTs'!$B$12:$BX490,CG$3+3,FALSE))</f>
        <v>0</v>
      </c>
      <c r="CH315" s="24">
        <f>IF(ISERROR(VLOOKUP(AH315,'2012 BPTs'!$B$12:$BX$181,CH$3,FALSE)/VLOOKUP(AH315,'2012 BPTs'!$B$12:$BX490,CH$3+3,FALSE)),0,VLOOKUP(AH315,'2012 BPTs'!$B$12:$BX$181,CH$3,FALSE)/VLOOKUP(AH315,'2012 BPTs'!$B$12:$BX490,CH$3+3,FALSE))</f>
        <v>0</v>
      </c>
      <c r="CI315" s="24">
        <f>IF(ISERROR(VLOOKUP(AI315,'2012 BPTs'!$B$12:$BX$181,CI$3,FALSE)/VLOOKUP(AI315,'2012 BPTs'!$B$12:$BX490,CI$3+3,FALSE)),0,VLOOKUP(AI315,'2012 BPTs'!$B$12:$BX$181,CI$3,FALSE)/VLOOKUP(AI315,'2012 BPTs'!$B$12:$BX490,CI$3+3,FALSE))</f>
        <v>0</v>
      </c>
      <c r="CJ315" s="24">
        <f>IF(ISERROR(VLOOKUP(AJ315,'2012 BPTs'!$B$12:$BX$181,CJ$3,FALSE)/VLOOKUP(AJ315,'2012 BPTs'!$B$12:$BX490,CJ$3+3,FALSE)),0,VLOOKUP(AJ315,'2012 BPTs'!$B$12:$BX$181,CJ$3,FALSE)/VLOOKUP(AJ315,'2012 BPTs'!$B$12:$BX490,CJ$3+3,FALSE))</f>
        <v>0</v>
      </c>
      <c r="CK315" s="24">
        <f>IF(ISERROR(VLOOKUP(AK315,'2012 BPTs'!$B$12:$BX$181,CK$3,FALSE)/VLOOKUP(AK315,'2012 BPTs'!$B$12:$BX490,CK$3+3,FALSE)),0,VLOOKUP(AK315,'2012 BPTs'!$B$12:$BX$181,CK$3,FALSE)/VLOOKUP(AK315,'2012 BPTs'!$B$12:$BX490,CK$3+3,FALSE))</f>
        <v>0</v>
      </c>
      <c r="CL315" s="24">
        <f>IF(ISERROR(VLOOKUP(AL315,'2012 BPTs'!$B$12:$BX$181,CL$3,FALSE)/VLOOKUP(AL315,'2012 BPTs'!$B$12:$BX490,CL$3+3,FALSE)),0,VLOOKUP(AL315,'2012 BPTs'!$B$12:$BX$181,CL$3,FALSE)/VLOOKUP(AL315,'2012 BPTs'!$B$12:$BX490,CL$3+3,FALSE))</f>
        <v>0</v>
      </c>
      <c r="CM315" s="24">
        <f>IF(ISERROR(VLOOKUP(AM315,'2012 BPTs'!$B$12:$BX$181,CM$3,FALSE)/VLOOKUP(AM315,'2012 BPTs'!$B$12:$BX490,CM$3+3,FALSE)),0,VLOOKUP(AM315,'2012 BPTs'!$B$12:$BX$181,CM$3,FALSE)/VLOOKUP(AM315,'2012 BPTs'!$B$12:$BX490,CM$3+3,FALSE))</f>
        <v>0</v>
      </c>
      <c r="CO315" s="24">
        <f>IF(ISERROR(VLOOKUP(AF315,'2012 BPTs'!$B$12:$BX$181,CO$3,FALSE)/VLOOKUP(AF315,'2012 BPTs'!$B$12:$BX490,CO$3+2,FALSE)),0,VLOOKUP(AF315,'2012 BPTs'!$B$12:$BX$181,CO$3,FALSE)/VLOOKUP(AF315,'2012 BPTs'!$B$12:$BX490,CO$3+2,FALSE))</f>
        <v>0</v>
      </c>
      <c r="CP315" s="24">
        <f>IF(ISERROR(VLOOKUP(AG315,'2012 BPTs'!$B$12:$BX$181,CP$3,FALSE)/VLOOKUP(AG315,'2012 BPTs'!$B$12:$BX490,CP$3+2,FALSE)),0,VLOOKUP(AG315,'2012 BPTs'!$B$12:$BX$181,CP$3,FALSE)/VLOOKUP(AG315,'2012 BPTs'!$B$12:$BX490,CP$3+2,FALSE))</f>
        <v>0</v>
      </c>
      <c r="CQ315" s="24">
        <f>IF(ISERROR(VLOOKUP(AH315,'2012 BPTs'!$B$12:$BX$181,CQ$3,FALSE)/VLOOKUP(AH315,'2012 BPTs'!$B$12:$BX490,CQ$3+2,FALSE)),0,VLOOKUP(AH315,'2012 BPTs'!$B$12:$BX$181,CQ$3,FALSE)/VLOOKUP(AH315,'2012 BPTs'!$B$12:$BX490,CQ$3+2,FALSE))</f>
        <v>0</v>
      </c>
      <c r="CR315" s="24">
        <f>IF(ISERROR(VLOOKUP(AI315,'2012 BPTs'!$B$12:$BX$181,CR$3,FALSE)/VLOOKUP(AI315,'2012 BPTs'!$B$12:$BX490,CR$3+2,FALSE)),0,VLOOKUP(AI315,'2012 BPTs'!$B$12:$BX$181,CR$3,FALSE)/VLOOKUP(AI315,'2012 BPTs'!$B$12:$BX490,CR$3+2,FALSE))</f>
        <v>0</v>
      </c>
      <c r="CS315" s="24">
        <f>IF(ISERROR(VLOOKUP(AJ315,'2012 BPTs'!$B$12:$BX$181,CS$3,FALSE)/VLOOKUP(AJ315,'2012 BPTs'!$B$12:$BX490,CS$3+2,FALSE)),0,VLOOKUP(AJ315,'2012 BPTs'!$B$12:$BX$181,CS$3,FALSE)/VLOOKUP(AJ315,'2012 BPTs'!$B$12:$BX490,CS$3+2,FALSE))</f>
        <v>0</v>
      </c>
      <c r="CT315" s="24">
        <f>IF(ISERROR(VLOOKUP(AK315,'2012 BPTs'!$B$12:$BX$181,CT$3,FALSE)/VLOOKUP(AK315,'2012 BPTs'!$B$12:$BX490,CT$3+2,FALSE)),0,VLOOKUP(AK315,'2012 BPTs'!$B$12:$BX$181,CT$3,FALSE)/VLOOKUP(AK315,'2012 BPTs'!$B$12:$BX490,CT$3+2,FALSE))</f>
        <v>0</v>
      </c>
      <c r="CU315" s="24">
        <f>IF(ISERROR(VLOOKUP(AL315,'2012 BPTs'!$B$12:$BX$181,CU$3,FALSE)/VLOOKUP(AL315,'2012 BPTs'!$B$12:$BX490,CU$3+2,FALSE)),0,VLOOKUP(AL315,'2012 BPTs'!$B$12:$BX$181,CU$3,FALSE)/VLOOKUP(AL315,'2012 BPTs'!$B$12:$BX490,CU$3+2,FALSE))</f>
        <v>0</v>
      </c>
      <c r="CV315" s="24">
        <f>IF(ISERROR(VLOOKUP(AM315,'2012 BPTs'!$B$12:$BX$181,CV$3,FALSE)/VLOOKUP(AM315,'2012 BPTs'!$B$12:$BX490,CV$3+2,FALSE)),0,VLOOKUP(AM315,'2012 BPTs'!$B$12:$BX$181,CV$3,FALSE)/VLOOKUP(AM315,'2012 BPTs'!$B$12:$BX490,CV$3+2,FALSE))</f>
        <v>0</v>
      </c>
      <c r="CX315" s="93">
        <f>'2014 BPTs'!BR151</f>
        <v>0</v>
      </c>
      <c r="CY315" s="93">
        <f>'2014 BPTs'!BS151</f>
        <v>0</v>
      </c>
    </row>
    <row r="316" spans="2:103" x14ac:dyDescent="0.2">
      <c r="B316" s="2" t="s">
        <v>213</v>
      </c>
      <c r="C316" s="2">
        <f>'2014 BPTs'!E152</f>
        <v>0</v>
      </c>
      <c r="D316" s="2">
        <f t="shared" si="100"/>
        <v>0</v>
      </c>
      <c r="E316" s="4">
        <f>'2014 BPTs'!F152</f>
        <v>0</v>
      </c>
      <c r="F316" s="88">
        <f>'2014 BPTs'!G152</f>
        <v>0</v>
      </c>
      <c r="G316" s="53">
        <f>'2014 BPTs'!I152</f>
        <v>0</v>
      </c>
      <c r="H316" s="88">
        <f>'2014 BPTs'!J152</f>
        <v>0</v>
      </c>
      <c r="I316" s="4">
        <f>'2014 BPTs'!K152</f>
        <v>0</v>
      </c>
      <c r="J316" s="5">
        <f>'2014 BPTs'!M152</f>
        <v>0</v>
      </c>
      <c r="K316" s="99">
        <f>'2014 BPTs'!BL152</f>
        <v>0</v>
      </c>
      <c r="L316" s="100">
        <f t="shared" si="102"/>
        <v>0</v>
      </c>
      <c r="M316" s="101">
        <f t="shared" si="103"/>
        <v>0</v>
      </c>
      <c r="N316" s="102">
        <f t="shared" si="92"/>
        <v>0</v>
      </c>
      <c r="O316" s="103">
        <f>'2014 BPTs'!BM152</f>
        <v>0</v>
      </c>
      <c r="P316" s="100">
        <f t="shared" si="104"/>
        <v>0</v>
      </c>
      <c r="Q316" s="101">
        <f t="shared" si="105"/>
        <v>0</v>
      </c>
      <c r="R316" s="104">
        <f t="shared" si="106"/>
        <v>0</v>
      </c>
      <c r="S316" s="105">
        <f t="shared" si="93"/>
        <v>0</v>
      </c>
      <c r="T316" s="104">
        <f t="shared" si="107"/>
        <v>0</v>
      </c>
      <c r="U316" s="121">
        <f>IF(K316=0,0,IF(B316="Manual",(S316-O316-AP316*(O316/(O316+Z316)))/S316,'2014 BPTs'!BP152))</f>
        <v>0</v>
      </c>
      <c r="V316" s="99">
        <f>'2014 BPTs'!BN152</f>
        <v>0</v>
      </c>
      <c r="W316" s="100">
        <f t="shared" si="101"/>
        <v>0</v>
      </c>
      <c r="X316" s="103">
        <f t="shared" si="108"/>
        <v>0</v>
      </c>
      <c r="Y316" s="102">
        <f t="shared" si="94"/>
        <v>0</v>
      </c>
      <c r="Z316" s="103">
        <f>'2014 BPTs'!BO152</f>
        <v>0</v>
      </c>
      <c r="AA316" s="104">
        <f t="shared" si="95"/>
        <v>0</v>
      </c>
      <c r="AB316" s="106">
        <f>IF(W316=0,0,IF(B316="Manual",(V316-Z316-AP316*(Z316/(Z316+O316)))/V316,'2014 BPTs'!BQ152))</f>
        <v>0</v>
      </c>
      <c r="AD316" s="2" t="str">
        <f t="shared" si="96"/>
        <v>00-0</v>
      </c>
      <c r="AE316" s="2">
        <f>'2014 BPTs'!BA152</f>
        <v>0</v>
      </c>
      <c r="AF316" s="2" t="str">
        <f>IF(B316="Auto",'2014 BPTs'!BB152,D316&amp;E316&amp;"-"&amp;F316)</f>
        <v/>
      </c>
      <c r="AG316" s="2" t="str">
        <f>'2014 BPTs'!BC152</f>
        <v/>
      </c>
      <c r="AH316" s="2" t="str">
        <f>'2014 BPTs'!BD152</f>
        <v/>
      </c>
      <c r="AI316" s="2" t="str">
        <f>'2014 BPTs'!BE152</f>
        <v/>
      </c>
      <c r="AJ316" s="2" t="str">
        <f>'2014 BPTs'!BF152</f>
        <v/>
      </c>
      <c r="AK316" s="2" t="str">
        <f>'2014 BPTs'!BG152</f>
        <v/>
      </c>
      <c r="AL316" s="2" t="str">
        <f>'2014 BPTs'!BH152</f>
        <v/>
      </c>
      <c r="AM316" s="2" t="str">
        <f>'2014 BPTs'!BI152</f>
        <v/>
      </c>
      <c r="AO316" s="128">
        <f>'2014 BPTs'!AJ152*'2014 BPTs'!BK152</f>
        <v>0</v>
      </c>
      <c r="AP316" s="128">
        <f>'2014 BPTs'!AK152*'2014 BPTs'!BK152</f>
        <v>0</v>
      </c>
      <c r="AR316" s="5">
        <f>IF(B316="Auto",'2014 BPTs'!M152,J316)</f>
        <v>0</v>
      </c>
      <c r="AS316" s="5">
        <f>'2014 BPTs'!O152</f>
        <v>0</v>
      </c>
      <c r="AT316" s="5">
        <f>'2014 BPTs'!Q152</f>
        <v>0</v>
      </c>
      <c r="AU316" s="5">
        <f>'2014 BPTs'!S152</f>
        <v>0</v>
      </c>
      <c r="AV316" s="5">
        <f>'2014 BPTs'!U152</f>
        <v>0</v>
      </c>
      <c r="AW316" s="5">
        <f>'2014 BPTs'!W152</f>
        <v>0</v>
      </c>
      <c r="AX316" s="5">
        <f>'2014 BPTs'!Y152</f>
        <v>0</v>
      </c>
      <c r="AY316" s="5">
        <f>'2014 BPTs'!AA152</f>
        <v>0</v>
      </c>
      <c r="BA316" s="24">
        <f>IF(ISNA(VLOOKUP(AF316,'2012 BPTs'!$B$12:$BX$181,BA$3,FALSE)),0,VLOOKUP(AF316,'2012 BPTs'!$B$12:$BX$181,BA$3,FALSE))</f>
        <v>0</v>
      </c>
      <c r="BB316" s="24">
        <f>IF(ISNA(VLOOKUP(AG316,'2012 BPTs'!$B$12:$BX$181,BB$3,FALSE)),0,VLOOKUP(AG316,'2012 BPTs'!$B$12:$BX$181,BB$3,FALSE))</f>
        <v>0</v>
      </c>
      <c r="BC316" s="24">
        <f>IF(ISNA(VLOOKUP(AH316,'2012 BPTs'!$B$12:$BX$181,BC$3,FALSE)),0,VLOOKUP(AH316,'2012 BPTs'!$B$12:$BX$181,BC$3,FALSE))</f>
        <v>0</v>
      </c>
      <c r="BD316" s="24">
        <f>IF(ISNA(VLOOKUP(AI316,'2012 BPTs'!$B$12:$BX$181,BD$3,FALSE)),0,VLOOKUP(AI316,'2012 BPTs'!$B$12:$BX$181,BD$3,FALSE))</f>
        <v>0</v>
      </c>
      <c r="BE316" s="24">
        <f>IF(ISNA(VLOOKUP(AJ316,'2012 BPTs'!$B$12:$BX$181,BE$3,FALSE)),0,VLOOKUP(AJ316,'2012 BPTs'!$B$12:$BX$181,BE$3,FALSE))</f>
        <v>0</v>
      </c>
      <c r="BF316" s="24">
        <f>IF(ISNA(VLOOKUP(AK316,'2012 BPTs'!$B$12:$BX$181,BF$3,FALSE)),0,VLOOKUP(AK316,'2012 BPTs'!$B$12:$BX$181,BF$3,FALSE))</f>
        <v>0</v>
      </c>
      <c r="BG316" s="24">
        <f>IF(ISNA(VLOOKUP(AL316,'2012 BPTs'!$B$12:$BX$181,BG$3,FALSE)),0,VLOOKUP(AL316,'2012 BPTs'!$B$12:$BX$181,BG$3,FALSE))</f>
        <v>0</v>
      </c>
      <c r="BH316" s="24">
        <f>IF(ISNA(VLOOKUP(AM316,'2012 BPTs'!$B$12:$BX$181,BH$3,FALSE)),0,VLOOKUP(AM316,'2012 BPTs'!$B$12:$BX$181,BH$3,FALSE))</f>
        <v>0</v>
      </c>
      <c r="BJ316" s="24">
        <f>IF(ISNA(VLOOKUP(AF316,'2012 BPTs'!$B$12:$BX$181,BJ$3,FALSE)),0,VLOOKUP(AF316,'2012 BPTs'!$B$12:$BX$181,BJ$3,FALSE))</f>
        <v>0</v>
      </c>
      <c r="BK316" s="24">
        <f>IF(ISNA(VLOOKUP(AG316,'2012 BPTs'!$B$12:$BX$181,BK$3,FALSE)),0,VLOOKUP(AG316,'2012 BPTs'!$B$12:$BX$181,BK$3,FALSE))</f>
        <v>0</v>
      </c>
      <c r="BL316" s="24">
        <f>IF(ISNA(VLOOKUP(AH316,'2012 BPTs'!$B$12:$BX$181,BL$3,FALSE)),0,VLOOKUP(AH316,'2012 BPTs'!$B$12:$BX$181,BL$3,FALSE))</f>
        <v>0</v>
      </c>
      <c r="BM316" s="24">
        <f>IF(ISNA(VLOOKUP(AI316,'2012 BPTs'!$B$12:$BX$181,BM$3,FALSE)),0,VLOOKUP(AI316,'2012 BPTs'!$B$12:$BX$181,BM$3,FALSE))</f>
        <v>0</v>
      </c>
      <c r="BN316" s="24">
        <f>IF(ISNA(VLOOKUP(AJ316,'2012 BPTs'!$B$12:$BX$181,BN$3,FALSE)),0,VLOOKUP(AJ316,'2012 BPTs'!$B$12:$BX$181,BN$3,FALSE))</f>
        <v>0</v>
      </c>
      <c r="BO316" s="24">
        <f>IF(ISNA(VLOOKUP(AK316,'2012 BPTs'!$B$12:$BX$181,BO$3,FALSE)),0,VLOOKUP(AK316,'2012 BPTs'!$B$12:$BX$181,BO$3,FALSE))</f>
        <v>0</v>
      </c>
      <c r="BP316" s="24">
        <f>IF(ISNA(VLOOKUP(AL316,'2012 BPTs'!$B$12:$BX$181,BP$3,FALSE)),0,VLOOKUP(AL316,'2012 BPTs'!$B$12:$BX$181,BP$3,FALSE))</f>
        <v>0</v>
      </c>
      <c r="BQ316" s="24">
        <f>IF(ISNA(VLOOKUP(AM316,'2012 BPTs'!$B$12:$BX$181,BQ$3,FALSE)),0,VLOOKUP(AM316,'2012 BPTs'!$B$12:$BX$181,BQ$3,FALSE))</f>
        <v>0</v>
      </c>
      <c r="BS316" s="77">
        <f t="shared" si="97"/>
        <v>0</v>
      </c>
      <c r="BT316" s="68">
        <f t="shared" si="98"/>
        <v>0</v>
      </c>
      <c r="BU316" s="68">
        <f t="shared" si="99"/>
        <v>0</v>
      </c>
      <c r="BW316" s="24">
        <f>IF(ISNA(VLOOKUP(AF316,'2012 BPTs'!$B$12:$BX$181,BW$3,FALSE)),0,VLOOKUP(AF316,'2012 BPTs'!$B$12:$BX$181,BW$3,FALSE))</f>
        <v>0</v>
      </c>
      <c r="BX316" s="24">
        <f>IF(ISNA(VLOOKUP(AG316,'2012 BPTs'!$B$12:$BX$181,BX$3,FALSE)),0,VLOOKUP(AG316,'2012 BPTs'!$B$12:$BX$181,BX$3,FALSE))</f>
        <v>0</v>
      </c>
      <c r="BY316" s="24">
        <f>IF(ISNA(VLOOKUP(AH316,'2012 BPTs'!$B$12:$BX$181,BY$3,FALSE)),0,VLOOKUP(AH316,'2012 BPTs'!$B$12:$BX$181,BY$3,FALSE))</f>
        <v>0</v>
      </c>
      <c r="BZ316" s="24">
        <f>IF(ISNA(VLOOKUP(AI316,'2012 BPTs'!$B$12:$BX$181,BZ$3,FALSE)),0,VLOOKUP(AI316,'2012 BPTs'!$B$12:$BX$181,BZ$3,FALSE))</f>
        <v>0</v>
      </c>
      <c r="CA316" s="24">
        <f>IF(ISNA(VLOOKUP(AJ316,'2012 BPTs'!$B$12:$BX$181,CA$3,FALSE)),0,VLOOKUP(AJ316,'2012 BPTs'!$B$12:$BX$181,CA$3,FALSE))</f>
        <v>0</v>
      </c>
      <c r="CB316" s="24">
        <f>IF(ISNA(VLOOKUP(AK316,'2012 BPTs'!$B$12:$BX$181,CB$3,FALSE)),0,VLOOKUP(AK316,'2012 BPTs'!$B$12:$BX$181,CB$3,FALSE))</f>
        <v>0</v>
      </c>
      <c r="CC316" s="24">
        <f>IF(ISNA(VLOOKUP(AL316,'2012 BPTs'!$B$12:$BX$181,CC$3,FALSE)),0,VLOOKUP(AL316,'2012 BPTs'!$B$12:$BX$181,CC$3,FALSE))</f>
        <v>0</v>
      </c>
      <c r="CD316" s="24">
        <f>IF(ISNA(VLOOKUP(AM316,'2012 BPTs'!$B$12:$BX$181,CD$3,FALSE)),0,VLOOKUP(AM316,'2012 BPTs'!$B$12:$BX$181,CD$3,FALSE))</f>
        <v>0</v>
      </c>
      <c r="CF316" s="24">
        <f>IF(ISERROR(VLOOKUP(AF316,'2012 BPTs'!$B$12:$BX$181,CF$3,FALSE)/VLOOKUP(AF316,'2012 BPTs'!$B$12:$BX491,CF$3+3,FALSE)),0,VLOOKUP(AF316,'2012 BPTs'!$B$12:$BX$181,CF$3,FALSE)/VLOOKUP(AF316,'2012 BPTs'!$B$12:$BX491,CF$3+3,FALSE))</f>
        <v>0</v>
      </c>
      <c r="CG316" s="24">
        <f>IF(ISERROR(VLOOKUP(AG316,'2012 BPTs'!$B$12:$BX$181,CG$3,FALSE)/VLOOKUP(AG316,'2012 BPTs'!$B$12:$BX491,CG$3+3,FALSE)),0,VLOOKUP(AG316,'2012 BPTs'!$B$12:$BX$181,CG$3,FALSE)/VLOOKUP(AG316,'2012 BPTs'!$B$12:$BX491,CG$3+3,FALSE))</f>
        <v>0</v>
      </c>
      <c r="CH316" s="24">
        <f>IF(ISERROR(VLOOKUP(AH316,'2012 BPTs'!$B$12:$BX$181,CH$3,FALSE)/VLOOKUP(AH316,'2012 BPTs'!$B$12:$BX491,CH$3+3,FALSE)),0,VLOOKUP(AH316,'2012 BPTs'!$B$12:$BX$181,CH$3,FALSE)/VLOOKUP(AH316,'2012 BPTs'!$B$12:$BX491,CH$3+3,FALSE))</f>
        <v>0</v>
      </c>
      <c r="CI316" s="24">
        <f>IF(ISERROR(VLOOKUP(AI316,'2012 BPTs'!$B$12:$BX$181,CI$3,FALSE)/VLOOKUP(AI316,'2012 BPTs'!$B$12:$BX491,CI$3+3,FALSE)),0,VLOOKUP(AI316,'2012 BPTs'!$B$12:$BX$181,CI$3,FALSE)/VLOOKUP(AI316,'2012 BPTs'!$B$12:$BX491,CI$3+3,FALSE))</f>
        <v>0</v>
      </c>
      <c r="CJ316" s="24">
        <f>IF(ISERROR(VLOOKUP(AJ316,'2012 BPTs'!$B$12:$BX$181,CJ$3,FALSE)/VLOOKUP(AJ316,'2012 BPTs'!$B$12:$BX491,CJ$3+3,FALSE)),0,VLOOKUP(AJ316,'2012 BPTs'!$B$12:$BX$181,CJ$3,FALSE)/VLOOKUP(AJ316,'2012 BPTs'!$B$12:$BX491,CJ$3+3,FALSE))</f>
        <v>0</v>
      </c>
      <c r="CK316" s="24">
        <f>IF(ISERROR(VLOOKUP(AK316,'2012 BPTs'!$B$12:$BX$181,CK$3,FALSE)/VLOOKUP(AK316,'2012 BPTs'!$B$12:$BX491,CK$3+3,FALSE)),0,VLOOKUP(AK316,'2012 BPTs'!$B$12:$BX$181,CK$3,FALSE)/VLOOKUP(AK316,'2012 BPTs'!$B$12:$BX491,CK$3+3,FALSE))</f>
        <v>0</v>
      </c>
      <c r="CL316" s="24">
        <f>IF(ISERROR(VLOOKUP(AL316,'2012 BPTs'!$B$12:$BX$181,CL$3,FALSE)/VLOOKUP(AL316,'2012 BPTs'!$B$12:$BX491,CL$3+3,FALSE)),0,VLOOKUP(AL316,'2012 BPTs'!$B$12:$BX$181,CL$3,FALSE)/VLOOKUP(AL316,'2012 BPTs'!$B$12:$BX491,CL$3+3,FALSE))</f>
        <v>0</v>
      </c>
      <c r="CM316" s="24">
        <f>IF(ISERROR(VLOOKUP(AM316,'2012 BPTs'!$B$12:$BX$181,CM$3,FALSE)/VLOOKUP(AM316,'2012 BPTs'!$B$12:$BX491,CM$3+3,FALSE)),0,VLOOKUP(AM316,'2012 BPTs'!$B$12:$BX$181,CM$3,FALSE)/VLOOKUP(AM316,'2012 BPTs'!$B$12:$BX491,CM$3+3,FALSE))</f>
        <v>0</v>
      </c>
      <c r="CO316" s="24">
        <f>IF(ISERROR(VLOOKUP(AF316,'2012 BPTs'!$B$12:$BX$181,CO$3,FALSE)/VLOOKUP(AF316,'2012 BPTs'!$B$12:$BX491,CO$3+2,FALSE)),0,VLOOKUP(AF316,'2012 BPTs'!$B$12:$BX$181,CO$3,FALSE)/VLOOKUP(AF316,'2012 BPTs'!$B$12:$BX491,CO$3+2,FALSE))</f>
        <v>0</v>
      </c>
      <c r="CP316" s="24">
        <f>IF(ISERROR(VLOOKUP(AG316,'2012 BPTs'!$B$12:$BX$181,CP$3,FALSE)/VLOOKUP(AG316,'2012 BPTs'!$B$12:$BX491,CP$3+2,FALSE)),0,VLOOKUP(AG316,'2012 BPTs'!$B$12:$BX$181,CP$3,FALSE)/VLOOKUP(AG316,'2012 BPTs'!$B$12:$BX491,CP$3+2,FALSE))</f>
        <v>0</v>
      </c>
      <c r="CQ316" s="24">
        <f>IF(ISERROR(VLOOKUP(AH316,'2012 BPTs'!$B$12:$BX$181,CQ$3,FALSE)/VLOOKUP(AH316,'2012 BPTs'!$B$12:$BX491,CQ$3+2,FALSE)),0,VLOOKUP(AH316,'2012 BPTs'!$B$12:$BX$181,CQ$3,FALSE)/VLOOKUP(AH316,'2012 BPTs'!$B$12:$BX491,CQ$3+2,FALSE))</f>
        <v>0</v>
      </c>
      <c r="CR316" s="24">
        <f>IF(ISERROR(VLOOKUP(AI316,'2012 BPTs'!$B$12:$BX$181,CR$3,FALSE)/VLOOKUP(AI316,'2012 BPTs'!$B$12:$BX491,CR$3+2,FALSE)),0,VLOOKUP(AI316,'2012 BPTs'!$B$12:$BX$181,CR$3,FALSE)/VLOOKUP(AI316,'2012 BPTs'!$B$12:$BX491,CR$3+2,FALSE))</f>
        <v>0</v>
      </c>
      <c r="CS316" s="24">
        <f>IF(ISERROR(VLOOKUP(AJ316,'2012 BPTs'!$B$12:$BX$181,CS$3,FALSE)/VLOOKUP(AJ316,'2012 BPTs'!$B$12:$BX491,CS$3+2,FALSE)),0,VLOOKUP(AJ316,'2012 BPTs'!$B$12:$BX$181,CS$3,FALSE)/VLOOKUP(AJ316,'2012 BPTs'!$B$12:$BX491,CS$3+2,FALSE))</f>
        <v>0</v>
      </c>
      <c r="CT316" s="24">
        <f>IF(ISERROR(VLOOKUP(AK316,'2012 BPTs'!$B$12:$BX$181,CT$3,FALSE)/VLOOKUP(AK316,'2012 BPTs'!$B$12:$BX491,CT$3+2,FALSE)),0,VLOOKUP(AK316,'2012 BPTs'!$B$12:$BX$181,CT$3,FALSE)/VLOOKUP(AK316,'2012 BPTs'!$B$12:$BX491,CT$3+2,FALSE))</f>
        <v>0</v>
      </c>
      <c r="CU316" s="24">
        <f>IF(ISERROR(VLOOKUP(AL316,'2012 BPTs'!$B$12:$BX$181,CU$3,FALSE)/VLOOKUP(AL316,'2012 BPTs'!$B$12:$BX491,CU$3+2,FALSE)),0,VLOOKUP(AL316,'2012 BPTs'!$B$12:$BX$181,CU$3,FALSE)/VLOOKUP(AL316,'2012 BPTs'!$B$12:$BX491,CU$3+2,FALSE))</f>
        <v>0</v>
      </c>
      <c r="CV316" s="24">
        <f>IF(ISERROR(VLOOKUP(AM316,'2012 BPTs'!$B$12:$BX$181,CV$3,FALSE)/VLOOKUP(AM316,'2012 BPTs'!$B$12:$BX491,CV$3+2,FALSE)),0,VLOOKUP(AM316,'2012 BPTs'!$B$12:$BX$181,CV$3,FALSE)/VLOOKUP(AM316,'2012 BPTs'!$B$12:$BX491,CV$3+2,FALSE))</f>
        <v>0</v>
      </c>
      <c r="CX316" s="93">
        <f>'2014 BPTs'!BR152</f>
        <v>0</v>
      </c>
      <c r="CY316" s="93">
        <f>'2014 BPTs'!BS152</f>
        <v>0</v>
      </c>
    </row>
    <row r="317" spans="2:103" x14ac:dyDescent="0.2">
      <c r="B317" s="2" t="s">
        <v>213</v>
      </c>
      <c r="C317" s="2">
        <f>'2014 BPTs'!E153</f>
        <v>0</v>
      </c>
      <c r="D317" s="2">
        <f t="shared" si="100"/>
        <v>0</v>
      </c>
      <c r="E317" s="4">
        <f>'2014 BPTs'!F153</f>
        <v>0</v>
      </c>
      <c r="F317" s="88">
        <f>'2014 BPTs'!G153</f>
        <v>0</v>
      </c>
      <c r="G317" s="53">
        <f>'2014 BPTs'!I153</f>
        <v>0</v>
      </c>
      <c r="H317" s="88">
        <f>'2014 BPTs'!J153</f>
        <v>0</v>
      </c>
      <c r="I317" s="4">
        <f>'2014 BPTs'!K153</f>
        <v>0</v>
      </c>
      <c r="J317" s="5">
        <f>'2014 BPTs'!M153</f>
        <v>0</v>
      </c>
      <c r="K317" s="99">
        <f>'2014 BPTs'!BL153</f>
        <v>0</v>
      </c>
      <c r="L317" s="100">
        <f t="shared" si="102"/>
        <v>0</v>
      </c>
      <c r="M317" s="101">
        <f t="shared" si="103"/>
        <v>0</v>
      </c>
      <c r="N317" s="102">
        <f t="shared" si="92"/>
        <v>0</v>
      </c>
      <c r="O317" s="103">
        <f>'2014 BPTs'!BM153</f>
        <v>0</v>
      </c>
      <c r="P317" s="100">
        <f t="shared" si="104"/>
        <v>0</v>
      </c>
      <c r="Q317" s="101">
        <f t="shared" si="105"/>
        <v>0</v>
      </c>
      <c r="R317" s="104">
        <f t="shared" si="106"/>
        <v>0</v>
      </c>
      <c r="S317" s="105">
        <f t="shared" si="93"/>
        <v>0</v>
      </c>
      <c r="T317" s="104">
        <f t="shared" si="107"/>
        <v>0</v>
      </c>
      <c r="U317" s="121">
        <f>IF(K317=0,0,IF(B317="Manual",(S317-O317-AP317*(O317/(O317+Z317)))/S317,'2014 BPTs'!BP153))</f>
        <v>0</v>
      </c>
      <c r="V317" s="99">
        <f>'2014 BPTs'!BN153</f>
        <v>0</v>
      </c>
      <c r="W317" s="100">
        <f t="shared" si="101"/>
        <v>0</v>
      </c>
      <c r="X317" s="103">
        <f t="shared" si="108"/>
        <v>0</v>
      </c>
      <c r="Y317" s="102">
        <f t="shared" si="94"/>
        <v>0</v>
      </c>
      <c r="Z317" s="103">
        <f>'2014 BPTs'!BO153</f>
        <v>0</v>
      </c>
      <c r="AA317" s="104">
        <f t="shared" si="95"/>
        <v>0</v>
      </c>
      <c r="AB317" s="106">
        <f>IF(W317=0,0,IF(B317="Manual",(V317-Z317-AP317*(Z317/(Z317+O317)))/V317,'2014 BPTs'!BQ153))</f>
        <v>0</v>
      </c>
      <c r="AD317" s="2" t="str">
        <f t="shared" si="96"/>
        <v>00-0</v>
      </c>
      <c r="AE317" s="2">
        <f>'2014 BPTs'!BA153</f>
        <v>0</v>
      </c>
      <c r="AF317" s="2" t="str">
        <f>IF(B317="Auto",'2014 BPTs'!BB153,D317&amp;E317&amp;"-"&amp;F317)</f>
        <v/>
      </c>
      <c r="AG317" s="2" t="str">
        <f>'2014 BPTs'!BC153</f>
        <v/>
      </c>
      <c r="AH317" s="2" t="str">
        <f>'2014 BPTs'!BD153</f>
        <v/>
      </c>
      <c r="AI317" s="2" t="str">
        <f>'2014 BPTs'!BE153</f>
        <v/>
      </c>
      <c r="AJ317" s="2" t="str">
        <f>'2014 BPTs'!BF153</f>
        <v/>
      </c>
      <c r="AK317" s="2" t="str">
        <f>'2014 BPTs'!BG153</f>
        <v/>
      </c>
      <c r="AL317" s="2" t="str">
        <f>'2014 BPTs'!BH153</f>
        <v/>
      </c>
      <c r="AM317" s="2" t="str">
        <f>'2014 BPTs'!BI153</f>
        <v/>
      </c>
      <c r="AO317" s="128">
        <f>'2014 BPTs'!AJ153*'2014 BPTs'!BK153</f>
        <v>0</v>
      </c>
      <c r="AP317" s="128">
        <f>'2014 BPTs'!AK153*'2014 BPTs'!BK153</f>
        <v>0</v>
      </c>
      <c r="AR317" s="5">
        <f>IF(B317="Auto",'2014 BPTs'!M153,J317)</f>
        <v>0</v>
      </c>
      <c r="AS317" s="5">
        <f>'2014 BPTs'!O153</f>
        <v>0</v>
      </c>
      <c r="AT317" s="5">
        <f>'2014 BPTs'!Q153</f>
        <v>0</v>
      </c>
      <c r="AU317" s="5">
        <f>'2014 BPTs'!S153</f>
        <v>0</v>
      </c>
      <c r="AV317" s="5">
        <f>'2014 BPTs'!U153</f>
        <v>0</v>
      </c>
      <c r="AW317" s="5">
        <f>'2014 BPTs'!W153</f>
        <v>0</v>
      </c>
      <c r="AX317" s="5">
        <f>'2014 BPTs'!Y153</f>
        <v>0</v>
      </c>
      <c r="AY317" s="5">
        <f>'2014 BPTs'!AA153</f>
        <v>0</v>
      </c>
      <c r="BA317" s="24">
        <f>IF(ISNA(VLOOKUP(AF317,'2012 BPTs'!$B$12:$BX$181,BA$3,FALSE)),0,VLOOKUP(AF317,'2012 BPTs'!$B$12:$BX$181,BA$3,FALSE))</f>
        <v>0</v>
      </c>
      <c r="BB317" s="24">
        <f>IF(ISNA(VLOOKUP(AG317,'2012 BPTs'!$B$12:$BX$181,BB$3,FALSE)),0,VLOOKUP(AG317,'2012 BPTs'!$B$12:$BX$181,BB$3,FALSE))</f>
        <v>0</v>
      </c>
      <c r="BC317" s="24">
        <f>IF(ISNA(VLOOKUP(AH317,'2012 BPTs'!$B$12:$BX$181,BC$3,FALSE)),0,VLOOKUP(AH317,'2012 BPTs'!$B$12:$BX$181,BC$3,FALSE))</f>
        <v>0</v>
      </c>
      <c r="BD317" s="24">
        <f>IF(ISNA(VLOOKUP(AI317,'2012 BPTs'!$B$12:$BX$181,BD$3,FALSE)),0,VLOOKUP(AI317,'2012 BPTs'!$B$12:$BX$181,BD$3,FALSE))</f>
        <v>0</v>
      </c>
      <c r="BE317" s="24">
        <f>IF(ISNA(VLOOKUP(AJ317,'2012 BPTs'!$B$12:$BX$181,BE$3,FALSE)),0,VLOOKUP(AJ317,'2012 BPTs'!$B$12:$BX$181,BE$3,FALSE))</f>
        <v>0</v>
      </c>
      <c r="BF317" s="24">
        <f>IF(ISNA(VLOOKUP(AK317,'2012 BPTs'!$B$12:$BX$181,BF$3,FALSE)),0,VLOOKUP(AK317,'2012 BPTs'!$B$12:$BX$181,BF$3,FALSE))</f>
        <v>0</v>
      </c>
      <c r="BG317" s="24">
        <f>IF(ISNA(VLOOKUP(AL317,'2012 BPTs'!$B$12:$BX$181,BG$3,FALSE)),0,VLOOKUP(AL317,'2012 BPTs'!$B$12:$BX$181,BG$3,FALSE))</f>
        <v>0</v>
      </c>
      <c r="BH317" s="24">
        <f>IF(ISNA(VLOOKUP(AM317,'2012 BPTs'!$B$12:$BX$181,BH$3,FALSE)),0,VLOOKUP(AM317,'2012 BPTs'!$B$12:$BX$181,BH$3,FALSE))</f>
        <v>0</v>
      </c>
      <c r="BJ317" s="24">
        <f>IF(ISNA(VLOOKUP(AF317,'2012 BPTs'!$B$12:$BX$181,BJ$3,FALSE)),0,VLOOKUP(AF317,'2012 BPTs'!$B$12:$BX$181,BJ$3,FALSE))</f>
        <v>0</v>
      </c>
      <c r="BK317" s="24">
        <f>IF(ISNA(VLOOKUP(AG317,'2012 BPTs'!$B$12:$BX$181,BK$3,FALSE)),0,VLOOKUP(AG317,'2012 BPTs'!$B$12:$BX$181,BK$3,FALSE))</f>
        <v>0</v>
      </c>
      <c r="BL317" s="24">
        <f>IF(ISNA(VLOOKUP(AH317,'2012 BPTs'!$B$12:$BX$181,BL$3,FALSE)),0,VLOOKUP(AH317,'2012 BPTs'!$B$12:$BX$181,BL$3,FALSE))</f>
        <v>0</v>
      </c>
      <c r="BM317" s="24">
        <f>IF(ISNA(VLOOKUP(AI317,'2012 BPTs'!$B$12:$BX$181,BM$3,FALSE)),0,VLOOKUP(AI317,'2012 BPTs'!$B$12:$BX$181,BM$3,FALSE))</f>
        <v>0</v>
      </c>
      <c r="BN317" s="24">
        <f>IF(ISNA(VLOOKUP(AJ317,'2012 BPTs'!$B$12:$BX$181,BN$3,FALSE)),0,VLOOKUP(AJ317,'2012 BPTs'!$B$12:$BX$181,BN$3,FALSE))</f>
        <v>0</v>
      </c>
      <c r="BO317" s="24">
        <f>IF(ISNA(VLOOKUP(AK317,'2012 BPTs'!$B$12:$BX$181,BO$3,FALSE)),0,VLOOKUP(AK317,'2012 BPTs'!$B$12:$BX$181,BO$3,FALSE))</f>
        <v>0</v>
      </c>
      <c r="BP317" s="24">
        <f>IF(ISNA(VLOOKUP(AL317,'2012 BPTs'!$B$12:$BX$181,BP$3,FALSE)),0,VLOOKUP(AL317,'2012 BPTs'!$B$12:$BX$181,BP$3,FALSE))</f>
        <v>0</v>
      </c>
      <c r="BQ317" s="24">
        <f>IF(ISNA(VLOOKUP(AM317,'2012 BPTs'!$B$12:$BX$181,BQ$3,FALSE)),0,VLOOKUP(AM317,'2012 BPTs'!$B$12:$BX$181,BQ$3,FALSE))</f>
        <v>0</v>
      </c>
      <c r="BS317" s="77">
        <f t="shared" si="97"/>
        <v>0</v>
      </c>
      <c r="BT317" s="68">
        <f t="shared" si="98"/>
        <v>0</v>
      </c>
      <c r="BU317" s="68">
        <f t="shared" si="99"/>
        <v>0</v>
      </c>
      <c r="BW317" s="24">
        <f>IF(ISNA(VLOOKUP(AF317,'2012 BPTs'!$B$12:$BX$181,BW$3,FALSE)),0,VLOOKUP(AF317,'2012 BPTs'!$B$12:$BX$181,BW$3,FALSE))</f>
        <v>0</v>
      </c>
      <c r="BX317" s="24">
        <f>IF(ISNA(VLOOKUP(AG317,'2012 BPTs'!$B$12:$BX$181,BX$3,FALSE)),0,VLOOKUP(AG317,'2012 BPTs'!$B$12:$BX$181,BX$3,FALSE))</f>
        <v>0</v>
      </c>
      <c r="BY317" s="24">
        <f>IF(ISNA(VLOOKUP(AH317,'2012 BPTs'!$B$12:$BX$181,BY$3,FALSE)),0,VLOOKUP(AH317,'2012 BPTs'!$B$12:$BX$181,BY$3,FALSE))</f>
        <v>0</v>
      </c>
      <c r="BZ317" s="24">
        <f>IF(ISNA(VLOOKUP(AI317,'2012 BPTs'!$B$12:$BX$181,BZ$3,FALSE)),0,VLOOKUP(AI317,'2012 BPTs'!$B$12:$BX$181,BZ$3,FALSE))</f>
        <v>0</v>
      </c>
      <c r="CA317" s="24">
        <f>IF(ISNA(VLOOKUP(AJ317,'2012 BPTs'!$B$12:$BX$181,CA$3,FALSE)),0,VLOOKUP(AJ317,'2012 BPTs'!$B$12:$BX$181,CA$3,FALSE))</f>
        <v>0</v>
      </c>
      <c r="CB317" s="24">
        <f>IF(ISNA(VLOOKUP(AK317,'2012 BPTs'!$B$12:$BX$181,CB$3,FALSE)),0,VLOOKUP(AK317,'2012 BPTs'!$B$12:$BX$181,CB$3,FALSE))</f>
        <v>0</v>
      </c>
      <c r="CC317" s="24">
        <f>IF(ISNA(VLOOKUP(AL317,'2012 BPTs'!$B$12:$BX$181,CC$3,FALSE)),0,VLOOKUP(AL317,'2012 BPTs'!$B$12:$BX$181,CC$3,FALSE))</f>
        <v>0</v>
      </c>
      <c r="CD317" s="24">
        <f>IF(ISNA(VLOOKUP(AM317,'2012 BPTs'!$B$12:$BX$181,CD$3,FALSE)),0,VLOOKUP(AM317,'2012 BPTs'!$B$12:$BX$181,CD$3,FALSE))</f>
        <v>0</v>
      </c>
      <c r="CF317" s="24">
        <f>IF(ISERROR(VLOOKUP(AF317,'2012 BPTs'!$B$12:$BX$181,CF$3,FALSE)/VLOOKUP(AF317,'2012 BPTs'!$B$12:$BX492,CF$3+3,FALSE)),0,VLOOKUP(AF317,'2012 BPTs'!$B$12:$BX$181,CF$3,FALSE)/VLOOKUP(AF317,'2012 BPTs'!$B$12:$BX492,CF$3+3,FALSE))</f>
        <v>0</v>
      </c>
      <c r="CG317" s="24">
        <f>IF(ISERROR(VLOOKUP(AG317,'2012 BPTs'!$B$12:$BX$181,CG$3,FALSE)/VLOOKUP(AG317,'2012 BPTs'!$B$12:$BX492,CG$3+3,FALSE)),0,VLOOKUP(AG317,'2012 BPTs'!$B$12:$BX$181,CG$3,FALSE)/VLOOKUP(AG317,'2012 BPTs'!$B$12:$BX492,CG$3+3,FALSE))</f>
        <v>0</v>
      </c>
      <c r="CH317" s="24">
        <f>IF(ISERROR(VLOOKUP(AH317,'2012 BPTs'!$B$12:$BX$181,CH$3,FALSE)/VLOOKUP(AH317,'2012 BPTs'!$B$12:$BX492,CH$3+3,FALSE)),0,VLOOKUP(AH317,'2012 BPTs'!$B$12:$BX$181,CH$3,FALSE)/VLOOKUP(AH317,'2012 BPTs'!$B$12:$BX492,CH$3+3,FALSE))</f>
        <v>0</v>
      </c>
      <c r="CI317" s="24">
        <f>IF(ISERROR(VLOOKUP(AI317,'2012 BPTs'!$B$12:$BX$181,CI$3,FALSE)/VLOOKUP(AI317,'2012 BPTs'!$B$12:$BX492,CI$3+3,FALSE)),0,VLOOKUP(AI317,'2012 BPTs'!$B$12:$BX$181,CI$3,FALSE)/VLOOKUP(AI317,'2012 BPTs'!$B$12:$BX492,CI$3+3,FALSE))</f>
        <v>0</v>
      </c>
      <c r="CJ317" s="24">
        <f>IF(ISERROR(VLOOKUP(AJ317,'2012 BPTs'!$B$12:$BX$181,CJ$3,FALSE)/VLOOKUP(AJ317,'2012 BPTs'!$B$12:$BX492,CJ$3+3,FALSE)),0,VLOOKUP(AJ317,'2012 BPTs'!$B$12:$BX$181,CJ$3,FALSE)/VLOOKUP(AJ317,'2012 BPTs'!$B$12:$BX492,CJ$3+3,FALSE))</f>
        <v>0</v>
      </c>
      <c r="CK317" s="24">
        <f>IF(ISERROR(VLOOKUP(AK317,'2012 BPTs'!$B$12:$BX$181,CK$3,FALSE)/VLOOKUP(AK317,'2012 BPTs'!$B$12:$BX492,CK$3+3,FALSE)),0,VLOOKUP(AK317,'2012 BPTs'!$B$12:$BX$181,CK$3,FALSE)/VLOOKUP(AK317,'2012 BPTs'!$B$12:$BX492,CK$3+3,FALSE))</f>
        <v>0</v>
      </c>
      <c r="CL317" s="24">
        <f>IF(ISERROR(VLOOKUP(AL317,'2012 BPTs'!$B$12:$BX$181,CL$3,FALSE)/VLOOKUP(AL317,'2012 BPTs'!$B$12:$BX492,CL$3+3,FALSE)),0,VLOOKUP(AL317,'2012 BPTs'!$B$12:$BX$181,CL$3,FALSE)/VLOOKUP(AL317,'2012 BPTs'!$B$12:$BX492,CL$3+3,FALSE))</f>
        <v>0</v>
      </c>
      <c r="CM317" s="24">
        <f>IF(ISERROR(VLOOKUP(AM317,'2012 BPTs'!$B$12:$BX$181,CM$3,FALSE)/VLOOKUP(AM317,'2012 BPTs'!$B$12:$BX492,CM$3+3,FALSE)),0,VLOOKUP(AM317,'2012 BPTs'!$B$12:$BX$181,CM$3,FALSE)/VLOOKUP(AM317,'2012 BPTs'!$B$12:$BX492,CM$3+3,FALSE))</f>
        <v>0</v>
      </c>
      <c r="CO317" s="24">
        <f>IF(ISERROR(VLOOKUP(AF317,'2012 BPTs'!$B$12:$BX$181,CO$3,FALSE)/VLOOKUP(AF317,'2012 BPTs'!$B$12:$BX492,CO$3+2,FALSE)),0,VLOOKUP(AF317,'2012 BPTs'!$B$12:$BX$181,CO$3,FALSE)/VLOOKUP(AF317,'2012 BPTs'!$B$12:$BX492,CO$3+2,FALSE))</f>
        <v>0</v>
      </c>
      <c r="CP317" s="24">
        <f>IF(ISERROR(VLOOKUP(AG317,'2012 BPTs'!$B$12:$BX$181,CP$3,FALSE)/VLOOKUP(AG317,'2012 BPTs'!$B$12:$BX492,CP$3+2,FALSE)),0,VLOOKUP(AG317,'2012 BPTs'!$B$12:$BX$181,CP$3,FALSE)/VLOOKUP(AG317,'2012 BPTs'!$B$12:$BX492,CP$3+2,FALSE))</f>
        <v>0</v>
      </c>
      <c r="CQ317" s="24">
        <f>IF(ISERROR(VLOOKUP(AH317,'2012 BPTs'!$B$12:$BX$181,CQ$3,FALSE)/VLOOKUP(AH317,'2012 BPTs'!$B$12:$BX492,CQ$3+2,FALSE)),0,VLOOKUP(AH317,'2012 BPTs'!$B$12:$BX$181,CQ$3,FALSE)/VLOOKUP(AH317,'2012 BPTs'!$B$12:$BX492,CQ$3+2,FALSE))</f>
        <v>0</v>
      </c>
      <c r="CR317" s="24">
        <f>IF(ISERROR(VLOOKUP(AI317,'2012 BPTs'!$B$12:$BX$181,CR$3,FALSE)/VLOOKUP(AI317,'2012 BPTs'!$B$12:$BX492,CR$3+2,FALSE)),0,VLOOKUP(AI317,'2012 BPTs'!$B$12:$BX$181,CR$3,FALSE)/VLOOKUP(AI317,'2012 BPTs'!$B$12:$BX492,CR$3+2,FALSE))</f>
        <v>0</v>
      </c>
      <c r="CS317" s="24">
        <f>IF(ISERROR(VLOOKUP(AJ317,'2012 BPTs'!$B$12:$BX$181,CS$3,FALSE)/VLOOKUP(AJ317,'2012 BPTs'!$B$12:$BX492,CS$3+2,FALSE)),0,VLOOKUP(AJ317,'2012 BPTs'!$B$12:$BX$181,CS$3,FALSE)/VLOOKUP(AJ317,'2012 BPTs'!$B$12:$BX492,CS$3+2,FALSE))</f>
        <v>0</v>
      </c>
      <c r="CT317" s="24">
        <f>IF(ISERROR(VLOOKUP(AK317,'2012 BPTs'!$B$12:$BX$181,CT$3,FALSE)/VLOOKUP(AK317,'2012 BPTs'!$B$12:$BX492,CT$3+2,FALSE)),0,VLOOKUP(AK317,'2012 BPTs'!$B$12:$BX$181,CT$3,FALSE)/VLOOKUP(AK317,'2012 BPTs'!$B$12:$BX492,CT$3+2,FALSE))</f>
        <v>0</v>
      </c>
      <c r="CU317" s="24">
        <f>IF(ISERROR(VLOOKUP(AL317,'2012 BPTs'!$B$12:$BX$181,CU$3,FALSE)/VLOOKUP(AL317,'2012 BPTs'!$B$12:$BX492,CU$3+2,FALSE)),0,VLOOKUP(AL317,'2012 BPTs'!$B$12:$BX$181,CU$3,FALSE)/VLOOKUP(AL317,'2012 BPTs'!$B$12:$BX492,CU$3+2,FALSE))</f>
        <v>0</v>
      </c>
      <c r="CV317" s="24">
        <f>IF(ISERROR(VLOOKUP(AM317,'2012 BPTs'!$B$12:$BX$181,CV$3,FALSE)/VLOOKUP(AM317,'2012 BPTs'!$B$12:$BX492,CV$3+2,FALSE)),0,VLOOKUP(AM317,'2012 BPTs'!$B$12:$BX$181,CV$3,FALSE)/VLOOKUP(AM317,'2012 BPTs'!$B$12:$BX492,CV$3+2,FALSE))</f>
        <v>0</v>
      </c>
      <c r="CX317" s="93">
        <f>'2014 BPTs'!BR153</f>
        <v>0</v>
      </c>
      <c r="CY317" s="93">
        <f>'2014 BPTs'!BS153</f>
        <v>0</v>
      </c>
    </row>
    <row r="318" spans="2:103" x14ac:dyDescent="0.2">
      <c r="B318" s="2" t="s">
        <v>213</v>
      </c>
      <c r="C318" s="2">
        <f>'2014 BPTs'!E154</f>
        <v>0</v>
      </c>
      <c r="D318" s="2">
        <f t="shared" si="100"/>
        <v>0</v>
      </c>
      <c r="E318" s="4">
        <f>'2014 BPTs'!F154</f>
        <v>0</v>
      </c>
      <c r="F318" s="88">
        <f>'2014 BPTs'!G154</f>
        <v>0</v>
      </c>
      <c r="G318" s="53">
        <f>'2014 BPTs'!I154</f>
        <v>0</v>
      </c>
      <c r="H318" s="88">
        <f>'2014 BPTs'!J154</f>
        <v>0</v>
      </c>
      <c r="I318" s="4">
        <f>'2014 BPTs'!K154</f>
        <v>0</v>
      </c>
      <c r="J318" s="5">
        <f>'2014 BPTs'!M154</f>
        <v>0</v>
      </c>
      <c r="K318" s="99">
        <f>'2014 BPTs'!BL154</f>
        <v>0</v>
      </c>
      <c r="L318" s="100">
        <f t="shared" si="102"/>
        <v>0</v>
      </c>
      <c r="M318" s="101">
        <f t="shared" si="103"/>
        <v>0</v>
      </c>
      <c r="N318" s="102">
        <f t="shared" si="92"/>
        <v>0</v>
      </c>
      <c r="O318" s="103">
        <f>'2014 BPTs'!BM154</f>
        <v>0</v>
      </c>
      <c r="P318" s="100">
        <f t="shared" si="104"/>
        <v>0</v>
      </c>
      <c r="Q318" s="101">
        <f t="shared" si="105"/>
        <v>0</v>
      </c>
      <c r="R318" s="104">
        <f t="shared" si="106"/>
        <v>0</v>
      </c>
      <c r="S318" s="105">
        <f t="shared" si="93"/>
        <v>0</v>
      </c>
      <c r="T318" s="104">
        <f t="shared" si="107"/>
        <v>0</v>
      </c>
      <c r="U318" s="121">
        <f>IF(K318=0,0,IF(B318="Manual",(S318-O318-AP318*(O318/(O318+Z318)))/S318,'2014 BPTs'!BP154))</f>
        <v>0</v>
      </c>
      <c r="V318" s="99">
        <f>'2014 BPTs'!BN154</f>
        <v>0</v>
      </c>
      <c r="W318" s="100">
        <f t="shared" si="101"/>
        <v>0</v>
      </c>
      <c r="X318" s="103">
        <f t="shared" si="108"/>
        <v>0</v>
      </c>
      <c r="Y318" s="102">
        <f t="shared" si="94"/>
        <v>0</v>
      </c>
      <c r="Z318" s="103">
        <f>'2014 BPTs'!BO154</f>
        <v>0</v>
      </c>
      <c r="AA318" s="104">
        <f t="shared" si="95"/>
        <v>0</v>
      </c>
      <c r="AB318" s="106">
        <f>IF(W318=0,0,IF(B318="Manual",(V318-Z318-AP318*(Z318/(Z318+O318)))/V318,'2014 BPTs'!BQ154))</f>
        <v>0</v>
      </c>
      <c r="AD318" s="2" t="str">
        <f t="shared" si="96"/>
        <v>00-0</v>
      </c>
      <c r="AE318" s="2">
        <f>'2014 BPTs'!BA154</f>
        <v>0</v>
      </c>
      <c r="AF318" s="2" t="str">
        <f>IF(B318="Auto",'2014 BPTs'!BB154,D318&amp;E318&amp;"-"&amp;F318)</f>
        <v/>
      </c>
      <c r="AG318" s="2" t="str">
        <f>'2014 BPTs'!BC154</f>
        <v/>
      </c>
      <c r="AH318" s="2" t="str">
        <f>'2014 BPTs'!BD154</f>
        <v/>
      </c>
      <c r="AI318" s="2" t="str">
        <f>'2014 BPTs'!BE154</f>
        <v/>
      </c>
      <c r="AJ318" s="2" t="str">
        <f>'2014 BPTs'!BF154</f>
        <v/>
      </c>
      <c r="AK318" s="2" t="str">
        <f>'2014 BPTs'!BG154</f>
        <v/>
      </c>
      <c r="AL318" s="2" t="str">
        <f>'2014 BPTs'!BH154</f>
        <v/>
      </c>
      <c r="AM318" s="2" t="str">
        <f>'2014 BPTs'!BI154</f>
        <v/>
      </c>
      <c r="AO318" s="128">
        <f>'2014 BPTs'!AJ154*'2014 BPTs'!BK154</f>
        <v>0</v>
      </c>
      <c r="AP318" s="128">
        <f>'2014 BPTs'!AK154*'2014 BPTs'!BK154</f>
        <v>0</v>
      </c>
      <c r="AR318" s="5">
        <f>IF(B318="Auto",'2014 BPTs'!M154,J318)</f>
        <v>0</v>
      </c>
      <c r="AS318" s="5">
        <f>'2014 BPTs'!O154</f>
        <v>0</v>
      </c>
      <c r="AT318" s="5">
        <f>'2014 BPTs'!Q154</f>
        <v>0</v>
      </c>
      <c r="AU318" s="5">
        <f>'2014 BPTs'!S154</f>
        <v>0</v>
      </c>
      <c r="AV318" s="5">
        <f>'2014 BPTs'!U154</f>
        <v>0</v>
      </c>
      <c r="AW318" s="5">
        <f>'2014 BPTs'!W154</f>
        <v>0</v>
      </c>
      <c r="AX318" s="5">
        <f>'2014 BPTs'!Y154</f>
        <v>0</v>
      </c>
      <c r="AY318" s="5">
        <f>'2014 BPTs'!AA154</f>
        <v>0</v>
      </c>
      <c r="BA318" s="24">
        <f>IF(ISNA(VLOOKUP(AF318,'2012 BPTs'!$B$12:$BX$181,BA$3,FALSE)),0,VLOOKUP(AF318,'2012 BPTs'!$B$12:$BX$181,BA$3,FALSE))</f>
        <v>0</v>
      </c>
      <c r="BB318" s="24">
        <f>IF(ISNA(VLOOKUP(AG318,'2012 BPTs'!$B$12:$BX$181,BB$3,FALSE)),0,VLOOKUP(AG318,'2012 BPTs'!$B$12:$BX$181,BB$3,FALSE))</f>
        <v>0</v>
      </c>
      <c r="BC318" s="24">
        <f>IF(ISNA(VLOOKUP(AH318,'2012 BPTs'!$B$12:$BX$181,BC$3,FALSE)),0,VLOOKUP(AH318,'2012 BPTs'!$B$12:$BX$181,BC$3,FALSE))</f>
        <v>0</v>
      </c>
      <c r="BD318" s="24">
        <f>IF(ISNA(VLOOKUP(AI318,'2012 BPTs'!$B$12:$BX$181,BD$3,FALSE)),0,VLOOKUP(AI318,'2012 BPTs'!$B$12:$BX$181,BD$3,FALSE))</f>
        <v>0</v>
      </c>
      <c r="BE318" s="24">
        <f>IF(ISNA(VLOOKUP(AJ318,'2012 BPTs'!$B$12:$BX$181,BE$3,FALSE)),0,VLOOKUP(AJ318,'2012 BPTs'!$B$12:$BX$181,BE$3,FALSE))</f>
        <v>0</v>
      </c>
      <c r="BF318" s="24">
        <f>IF(ISNA(VLOOKUP(AK318,'2012 BPTs'!$B$12:$BX$181,BF$3,FALSE)),0,VLOOKUP(AK318,'2012 BPTs'!$B$12:$BX$181,BF$3,FALSE))</f>
        <v>0</v>
      </c>
      <c r="BG318" s="24">
        <f>IF(ISNA(VLOOKUP(AL318,'2012 BPTs'!$B$12:$BX$181,BG$3,FALSE)),0,VLOOKUP(AL318,'2012 BPTs'!$B$12:$BX$181,BG$3,FALSE))</f>
        <v>0</v>
      </c>
      <c r="BH318" s="24">
        <f>IF(ISNA(VLOOKUP(AM318,'2012 BPTs'!$B$12:$BX$181,BH$3,FALSE)),0,VLOOKUP(AM318,'2012 BPTs'!$B$12:$BX$181,BH$3,FALSE))</f>
        <v>0</v>
      </c>
      <c r="BJ318" s="24">
        <f>IF(ISNA(VLOOKUP(AF318,'2012 BPTs'!$B$12:$BX$181,BJ$3,FALSE)),0,VLOOKUP(AF318,'2012 BPTs'!$B$12:$BX$181,BJ$3,FALSE))</f>
        <v>0</v>
      </c>
      <c r="BK318" s="24">
        <f>IF(ISNA(VLOOKUP(AG318,'2012 BPTs'!$B$12:$BX$181,BK$3,FALSE)),0,VLOOKUP(AG318,'2012 BPTs'!$B$12:$BX$181,BK$3,FALSE))</f>
        <v>0</v>
      </c>
      <c r="BL318" s="24">
        <f>IF(ISNA(VLOOKUP(AH318,'2012 BPTs'!$B$12:$BX$181,BL$3,FALSE)),0,VLOOKUP(AH318,'2012 BPTs'!$B$12:$BX$181,BL$3,FALSE))</f>
        <v>0</v>
      </c>
      <c r="BM318" s="24">
        <f>IF(ISNA(VLOOKUP(AI318,'2012 BPTs'!$B$12:$BX$181,BM$3,FALSE)),0,VLOOKUP(AI318,'2012 BPTs'!$B$12:$BX$181,BM$3,FALSE))</f>
        <v>0</v>
      </c>
      <c r="BN318" s="24">
        <f>IF(ISNA(VLOOKUP(AJ318,'2012 BPTs'!$B$12:$BX$181,BN$3,FALSE)),0,VLOOKUP(AJ318,'2012 BPTs'!$B$12:$BX$181,BN$3,FALSE))</f>
        <v>0</v>
      </c>
      <c r="BO318" s="24">
        <f>IF(ISNA(VLOOKUP(AK318,'2012 BPTs'!$B$12:$BX$181,BO$3,FALSE)),0,VLOOKUP(AK318,'2012 BPTs'!$B$12:$BX$181,BO$3,FALSE))</f>
        <v>0</v>
      </c>
      <c r="BP318" s="24">
        <f>IF(ISNA(VLOOKUP(AL318,'2012 BPTs'!$B$12:$BX$181,BP$3,FALSE)),0,VLOOKUP(AL318,'2012 BPTs'!$B$12:$BX$181,BP$3,FALSE))</f>
        <v>0</v>
      </c>
      <c r="BQ318" s="24">
        <f>IF(ISNA(VLOOKUP(AM318,'2012 BPTs'!$B$12:$BX$181,BQ$3,FALSE)),0,VLOOKUP(AM318,'2012 BPTs'!$B$12:$BX$181,BQ$3,FALSE))</f>
        <v>0</v>
      </c>
      <c r="BS318" s="77">
        <f t="shared" si="97"/>
        <v>0</v>
      </c>
      <c r="BT318" s="68">
        <f t="shared" si="98"/>
        <v>0</v>
      </c>
      <c r="BU318" s="68">
        <f t="shared" si="99"/>
        <v>0</v>
      </c>
      <c r="BW318" s="24">
        <f>IF(ISNA(VLOOKUP(AF318,'2012 BPTs'!$B$12:$BX$181,BW$3,FALSE)),0,VLOOKUP(AF318,'2012 BPTs'!$B$12:$BX$181,BW$3,FALSE))</f>
        <v>0</v>
      </c>
      <c r="BX318" s="24">
        <f>IF(ISNA(VLOOKUP(AG318,'2012 BPTs'!$B$12:$BX$181,BX$3,FALSE)),0,VLOOKUP(AG318,'2012 BPTs'!$B$12:$BX$181,BX$3,FALSE))</f>
        <v>0</v>
      </c>
      <c r="BY318" s="24">
        <f>IF(ISNA(VLOOKUP(AH318,'2012 BPTs'!$B$12:$BX$181,BY$3,FALSE)),0,VLOOKUP(AH318,'2012 BPTs'!$B$12:$BX$181,BY$3,FALSE))</f>
        <v>0</v>
      </c>
      <c r="BZ318" s="24">
        <f>IF(ISNA(VLOOKUP(AI318,'2012 BPTs'!$B$12:$BX$181,BZ$3,FALSE)),0,VLOOKUP(AI318,'2012 BPTs'!$B$12:$BX$181,BZ$3,FALSE))</f>
        <v>0</v>
      </c>
      <c r="CA318" s="24">
        <f>IF(ISNA(VLOOKUP(AJ318,'2012 BPTs'!$B$12:$BX$181,CA$3,FALSE)),0,VLOOKUP(AJ318,'2012 BPTs'!$B$12:$BX$181,CA$3,FALSE))</f>
        <v>0</v>
      </c>
      <c r="CB318" s="24">
        <f>IF(ISNA(VLOOKUP(AK318,'2012 BPTs'!$B$12:$BX$181,CB$3,FALSE)),0,VLOOKUP(AK318,'2012 BPTs'!$B$12:$BX$181,CB$3,FALSE))</f>
        <v>0</v>
      </c>
      <c r="CC318" s="24">
        <f>IF(ISNA(VLOOKUP(AL318,'2012 BPTs'!$B$12:$BX$181,CC$3,FALSE)),0,VLOOKUP(AL318,'2012 BPTs'!$B$12:$BX$181,CC$3,FALSE))</f>
        <v>0</v>
      </c>
      <c r="CD318" s="24">
        <f>IF(ISNA(VLOOKUP(AM318,'2012 BPTs'!$B$12:$BX$181,CD$3,FALSE)),0,VLOOKUP(AM318,'2012 BPTs'!$B$12:$BX$181,CD$3,FALSE))</f>
        <v>0</v>
      </c>
      <c r="CF318" s="24">
        <f>IF(ISERROR(VLOOKUP(AF318,'2012 BPTs'!$B$12:$BX$181,CF$3,FALSE)/VLOOKUP(AF318,'2012 BPTs'!$B$12:$BX493,CF$3+3,FALSE)),0,VLOOKUP(AF318,'2012 BPTs'!$B$12:$BX$181,CF$3,FALSE)/VLOOKUP(AF318,'2012 BPTs'!$B$12:$BX493,CF$3+3,FALSE))</f>
        <v>0</v>
      </c>
      <c r="CG318" s="24">
        <f>IF(ISERROR(VLOOKUP(AG318,'2012 BPTs'!$B$12:$BX$181,CG$3,FALSE)/VLOOKUP(AG318,'2012 BPTs'!$B$12:$BX493,CG$3+3,FALSE)),0,VLOOKUP(AG318,'2012 BPTs'!$B$12:$BX$181,CG$3,FALSE)/VLOOKUP(AG318,'2012 BPTs'!$B$12:$BX493,CG$3+3,FALSE))</f>
        <v>0</v>
      </c>
      <c r="CH318" s="24">
        <f>IF(ISERROR(VLOOKUP(AH318,'2012 BPTs'!$B$12:$BX$181,CH$3,FALSE)/VLOOKUP(AH318,'2012 BPTs'!$B$12:$BX493,CH$3+3,FALSE)),0,VLOOKUP(AH318,'2012 BPTs'!$B$12:$BX$181,CH$3,FALSE)/VLOOKUP(AH318,'2012 BPTs'!$B$12:$BX493,CH$3+3,FALSE))</f>
        <v>0</v>
      </c>
      <c r="CI318" s="24">
        <f>IF(ISERROR(VLOOKUP(AI318,'2012 BPTs'!$B$12:$BX$181,CI$3,FALSE)/VLOOKUP(AI318,'2012 BPTs'!$B$12:$BX493,CI$3+3,FALSE)),0,VLOOKUP(AI318,'2012 BPTs'!$B$12:$BX$181,CI$3,FALSE)/VLOOKUP(AI318,'2012 BPTs'!$B$12:$BX493,CI$3+3,FALSE))</f>
        <v>0</v>
      </c>
      <c r="CJ318" s="24">
        <f>IF(ISERROR(VLOOKUP(AJ318,'2012 BPTs'!$B$12:$BX$181,CJ$3,FALSE)/VLOOKUP(AJ318,'2012 BPTs'!$B$12:$BX493,CJ$3+3,FALSE)),0,VLOOKUP(AJ318,'2012 BPTs'!$B$12:$BX$181,CJ$3,FALSE)/VLOOKUP(AJ318,'2012 BPTs'!$B$12:$BX493,CJ$3+3,FALSE))</f>
        <v>0</v>
      </c>
      <c r="CK318" s="24">
        <f>IF(ISERROR(VLOOKUP(AK318,'2012 BPTs'!$B$12:$BX$181,CK$3,FALSE)/VLOOKUP(AK318,'2012 BPTs'!$B$12:$BX493,CK$3+3,FALSE)),0,VLOOKUP(AK318,'2012 BPTs'!$B$12:$BX$181,CK$3,FALSE)/VLOOKUP(AK318,'2012 BPTs'!$B$12:$BX493,CK$3+3,FALSE))</f>
        <v>0</v>
      </c>
      <c r="CL318" s="24">
        <f>IF(ISERROR(VLOOKUP(AL318,'2012 BPTs'!$B$12:$BX$181,CL$3,FALSE)/VLOOKUP(AL318,'2012 BPTs'!$B$12:$BX493,CL$3+3,FALSE)),0,VLOOKUP(AL318,'2012 BPTs'!$B$12:$BX$181,CL$3,FALSE)/VLOOKUP(AL318,'2012 BPTs'!$B$12:$BX493,CL$3+3,FALSE))</f>
        <v>0</v>
      </c>
      <c r="CM318" s="24">
        <f>IF(ISERROR(VLOOKUP(AM318,'2012 BPTs'!$B$12:$BX$181,CM$3,FALSE)/VLOOKUP(AM318,'2012 BPTs'!$B$12:$BX493,CM$3+3,FALSE)),0,VLOOKUP(AM318,'2012 BPTs'!$B$12:$BX$181,CM$3,FALSE)/VLOOKUP(AM318,'2012 BPTs'!$B$12:$BX493,CM$3+3,FALSE))</f>
        <v>0</v>
      </c>
      <c r="CO318" s="24">
        <f>IF(ISERROR(VLOOKUP(AF318,'2012 BPTs'!$B$12:$BX$181,CO$3,FALSE)/VLOOKUP(AF318,'2012 BPTs'!$B$12:$BX493,CO$3+2,FALSE)),0,VLOOKUP(AF318,'2012 BPTs'!$B$12:$BX$181,CO$3,FALSE)/VLOOKUP(AF318,'2012 BPTs'!$B$12:$BX493,CO$3+2,FALSE))</f>
        <v>0</v>
      </c>
      <c r="CP318" s="24">
        <f>IF(ISERROR(VLOOKUP(AG318,'2012 BPTs'!$B$12:$BX$181,CP$3,FALSE)/VLOOKUP(AG318,'2012 BPTs'!$B$12:$BX493,CP$3+2,FALSE)),0,VLOOKUP(AG318,'2012 BPTs'!$B$12:$BX$181,CP$3,FALSE)/VLOOKUP(AG318,'2012 BPTs'!$B$12:$BX493,CP$3+2,FALSE))</f>
        <v>0</v>
      </c>
      <c r="CQ318" s="24">
        <f>IF(ISERROR(VLOOKUP(AH318,'2012 BPTs'!$B$12:$BX$181,CQ$3,FALSE)/VLOOKUP(AH318,'2012 BPTs'!$B$12:$BX493,CQ$3+2,FALSE)),0,VLOOKUP(AH318,'2012 BPTs'!$B$12:$BX$181,CQ$3,FALSE)/VLOOKUP(AH318,'2012 BPTs'!$B$12:$BX493,CQ$3+2,FALSE))</f>
        <v>0</v>
      </c>
      <c r="CR318" s="24">
        <f>IF(ISERROR(VLOOKUP(AI318,'2012 BPTs'!$B$12:$BX$181,CR$3,FALSE)/VLOOKUP(AI318,'2012 BPTs'!$B$12:$BX493,CR$3+2,FALSE)),0,VLOOKUP(AI318,'2012 BPTs'!$B$12:$BX$181,CR$3,FALSE)/VLOOKUP(AI318,'2012 BPTs'!$B$12:$BX493,CR$3+2,FALSE))</f>
        <v>0</v>
      </c>
      <c r="CS318" s="24">
        <f>IF(ISERROR(VLOOKUP(AJ318,'2012 BPTs'!$B$12:$BX$181,CS$3,FALSE)/VLOOKUP(AJ318,'2012 BPTs'!$B$12:$BX493,CS$3+2,FALSE)),0,VLOOKUP(AJ318,'2012 BPTs'!$B$12:$BX$181,CS$3,FALSE)/VLOOKUP(AJ318,'2012 BPTs'!$B$12:$BX493,CS$3+2,FALSE))</f>
        <v>0</v>
      </c>
      <c r="CT318" s="24">
        <f>IF(ISERROR(VLOOKUP(AK318,'2012 BPTs'!$B$12:$BX$181,CT$3,FALSE)/VLOOKUP(AK318,'2012 BPTs'!$B$12:$BX493,CT$3+2,FALSE)),0,VLOOKUP(AK318,'2012 BPTs'!$B$12:$BX$181,CT$3,FALSE)/VLOOKUP(AK318,'2012 BPTs'!$B$12:$BX493,CT$3+2,FALSE))</f>
        <v>0</v>
      </c>
      <c r="CU318" s="24">
        <f>IF(ISERROR(VLOOKUP(AL318,'2012 BPTs'!$B$12:$BX$181,CU$3,FALSE)/VLOOKUP(AL318,'2012 BPTs'!$B$12:$BX493,CU$3+2,FALSE)),0,VLOOKUP(AL318,'2012 BPTs'!$B$12:$BX$181,CU$3,FALSE)/VLOOKUP(AL318,'2012 BPTs'!$B$12:$BX493,CU$3+2,FALSE))</f>
        <v>0</v>
      </c>
      <c r="CV318" s="24">
        <f>IF(ISERROR(VLOOKUP(AM318,'2012 BPTs'!$B$12:$BX$181,CV$3,FALSE)/VLOOKUP(AM318,'2012 BPTs'!$B$12:$BX493,CV$3+2,FALSE)),0,VLOOKUP(AM318,'2012 BPTs'!$B$12:$BX$181,CV$3,FALSE)/VLOOKUP(AM318,'2012 BPTs'!$B$12:$BX493,CV$3+2,FALSE))</f>
        <v>0</v>
      </c>
      <c r="CX318" s="93">
        <f>'2014 BPTs'!BR154</f>
        <v>0</v>
      </c>
      <c r="CY318" s="93">
        <f>'2014 BPTs'!BS154</f>
        <v>0</v>
      </c>
    </row>
    <row r="319" spans="2:103" x14ac:dyDescent="0.2">
      <c r="B319" s="2" t="s">
        <v>213</v>
      </c>
      <c r="C319" s="2">
        <f>'2014 BPTs'!E155</f>
        <v>0</v>
      </c>
      <c r="D319" s="2">
        <f t="shared" si="100"/>
        <v>0</v>
      </c>
      <c r="E319" s="4">
        <f>'2014 BPTs'!F155</f>
        <v>0</v>
      </c>
      <c r="F319" s="88">
        <f>'2014 BPTs'!G155</f>
        <v>0</v>
      </c>
      <c r="G319" s="53">
        <f>'2014 BPTs'!I155</f>
        <v>0</v>
      </c>
      <c r="H319" s="88">
        <f>'2014 BPTs'!J155</f>
        <v>0</v>
      </c>
      <c r="I319" s="4">
        <f>'2014 BPTs'!K155</f>
        <v>0</v>
      </c>
      <c r="J319" s="5">
        <f>'2014 BPTs'!M155</f>
        <v>0</v>
      </c>
      <c r="K319" s="99">
        <f>'2014 BPTs'!BL155</f>
        <v>0</v>
      </c>
      <c r="L319" s="100">
        <f t="shared" si="102"/>
        <v>0</v>
      </c>
      <c r="M319" s="101">
        <f t="shared" si="103"/>
        <v>0</v>
      </c>
      <c r="N319" s="102">
        <f t="shared" si="92"/>
        <v>0</v>
      </c>
      <c r="O319" s="103">
        <f>'2014 BPTs'!BM155</f>
        <v>0</v>
      </c>
      <c r="P319" s="100">
        <f t="shared" si="104"/>
        <v>0</v>
      </c>
      <c r="Q319" s="101">
        <f t="shared" si="105"/>
        <v>0</v>
      </c>
      <c r="R319" s="104">
        <f t="shared" si="106"/>
        <v>0</v>
      </c>
      <c r="S319" s="105">
        <f t="shared" si="93"/>
        <v>0</v>
      </c>
      <c r="T319" s="104">
        <f t="shared" si="107"/>
        <v>0</v>
      </c>
      <c r="U319" s="121">
        <f>IF(K319=0,0,IF(B319="Manual",(S319-O319-AP319*(O319/(O319+Z319)))/S319,'2014 BPTs'!BP155))</f>
        <v>0</v>
      </c>
      <c r="V319" s="99">
        <f>'2014 BPTs'!BN155</f>
        <v>0</v>
      </c>
      <c r="W319" s="100">
        <f t="shared" si="101"/>
        <v>0</v>
      </c>
      <c r="X319" s="103">
        <f t="shared" si="108"/>
        <v>0</v>
      </c>
      <c r="Y319" s="102">
        <f t="shared" si="94"/>
        <v>0</v>
      </c>
      <c r="Z319" s="103">
        <f>'2014 BPTs'!BO155</f>
        <v>0</v>
      </c>
      <c r="AA319" s="104">
        <f t="shared" si="95"/>
        <v>0</v>
      </c>
      <c r="AB319" s="106">
        <f>IF(W319=0,0,IF(B319="Manual",(V319-Z319-AP319*(Z319/(Z319+O319)))/V319,'2014 BPTs'!BQ155))</f>
        <v>0</v>
      </c>
      <c r="AD319" s="2" t="str">
        <f t="shared" si="96"/>
        <v>00-0</v>
      </c>
      <c r="AE319" s="2">
        <f>'2014 BPTs'!BA155</f>
        <v>0</v>
      </c>
      <c r="AF319" s="2" t="str">
        <f>IF(B319="Auto",'2014 BPTs'!BB155,D319&amp;E319&amp;"-"&amp;F319)</f>
        <v/>
      </c>
      <c r="AG319" s="2" t="str">
        <f>'2014 BPTs'!BC155</f>
        <v/>
      </c>
      <c r="AH319" s="2" t="str">
        <f>'2014 BPTs'!BD155</f>
        <v/>
      </c>
      <c r="AI319" s="2" t="str">
        <f>'2014 BPTs'!BE155</f>
        <v/>
      </c>
      <c r="AJ319" s="2" t="str">
        <f>'2014 BPTs'!BF155</f>
        <v/>
      </c>
      <c r="AK319" s="2" t="str">
        <f>'2014 BPTs'!BG155</f>
        <v/>
      </c>
      <c r="AL319" s="2" t="str">
        <f>'2014 BPTs'!BH155</f>
        <v/>
      </c>
      <c r="AM319" s="2" t="str">
        <f>'2014 BPTs'!BI155</f>
        <v/>
      </c>
      <c r="AO319" s="128">
        <f>'2014 BPTs'!AJ155*'2014 BPTs'!BK155</f>
        <v>0</v>
      </c>
      <c r="AP319" s="128">
        <f>'2014 BPTs'!AK155*'2014 BPTs'!BK155</f>
        <v>0</v>
      </c>
      <c r="AR319" s="5">
        <f>IF(B319="Auto",'2014 BPTs'!M155,J319)</f>
        <v>0</v>
      </c>
      <c r="AS319" s="5">
        <f>'2014 BPTs'!O155</f>
        <v>0</v>
      </c>
      <c r="AT319" s="5">
        <f>'2014 BPTs'!Q155</f>
        <v>0</v>
      </c>
      <c r="AU319" s="5">
        <f>'2014 BPTs'!S155</f>
        <v>0</v>
      </c>
      <c r="AV319" s="5">
        <f>'2014 BPTs'!U155</f>
        <v>0</v>
      </c>
      <c r="AW319" s="5">
        <f>'2014 BPTs'!W155</f>
        <v>0</v>
      </c>
      <c r="AX319" s="5">
        <f>'2014 BPTs'!Y155</f>
        <v>0</v>
      </c>
      <c r="AY319" s="5">
        <f>'2014 BPTs'!AA155</f>
        <v>0</v>
      </c>
      <c r="BA319" s="24">
        <f>IF(ISNA(VLOOKUP(AF319,'2012 BPTs'!$B$12:$BX$181,BA$3,FALSE)),0,VLOOKUP(AF319,'2012 BPTs'!$B$12:$BX$181,BA$3,FALSE))</f>
        <v>0</v>
      </c>
      <c r="BB319" s="24">
        <f>IF(ISNA(VLOOKUP(AG319,'2012 BPTs'!$B$12:$BX$181,BB$3,FALSE)),0,VLOOKUP(AG319,'2012 BPTs'!$B$12:$BX$181,BB$3,FALSE))</f>
        <v>0</v>
      </c>
      <c r="BC319" s="24">
        <f>IF(ISNA(VLOOKUP(AH319,'2012 BPTs'!$B$12:$BX$181,BC$3,FALSE)),0,VLOOKUP(AH319,'2012 BPTs'!$B$12:$BX$181,BC$3,FALSE))</f>
        <v>0</v>
      </c>
      <c r="BD319" s="24">
        <f>IF(ISNA(VLOOKUP(AI319,'2012 BPTs'!$B$12:$BX$181,BD$3,FALSE)),0,VLOOKUP(AI319,'2012 BPTs'!$B$12:$BX$181,BD$3,FALSE))</f>
        <v>0</v>
      </c>
      <c r="BE319" s="24">
        <f>IF(ISNA(VLOOKUP(AJ319,'2012 BPTs'!$B$12:$BX$181,BE$3,FALSE)),0,VLOOKUP(AJ319,'2012 BPTs'!$B$12:$BX$181,BE$3,FALSE))</f>
        <v>0</v>
      </c>
      <c r="BF319" s="24">
        <f>IF(ISNA(VLOOKUP(AK319,'2012 BPTs'!$B$12:$BX$181,BF$3,FALSE)),0,VLOOKUP(AK319,'2012 BPTs'!$B$12:$BX$181,BF$3,FALSE))</f>
        <v>0</v>
      </c>
      <c r="BG319" s="24">
        <f>IF(ISNA(VLOOKUP(AL319,'2012 BPTs'!$B$12:$BX$181,BG$3,FALSE)),0,VLOOKUP(AL319,'2012 BPTs'!$B$12:$BX$181,BG$3,FALSE))</f>
        <v>0</v>
      </c>
      <c r="BH319" s="24">
        <f>IF(ISNA(VLOOKUP(AM319,'2012 BPTs'!$B$12:$BX$181,BH$3,FALSE)),0,VLOOKUP(AM319,'2012 BPTs'!$B$12:$BX$181,BH$3,FALSE))</f>
        <v>0</v>
      </c>
      <c r="BJ319" s="24">
        <f>IF(ISNA(VLOOKUP(AF319,'2012 BPTs'!$B$12:$BX$181,BJ$3,FALSE)),0,VLOOKUP(AF319,'2012 BPTs'!$B$12:$BX$181,BJ$3,FALSE))</f>
        <v>0</v>
      </c>
      <c r="BK319" s="24">
        <f>IF(ISNA(VLOOKUP(AG319,'2012 BPTs'!$B$12:$BX$181,BK$3,FALSE)),0,VLOOKUP(AG319,'2012 BPTs'!$B$12:$BX$181,BK$3,FALSE))</f>
        <v>0</v>
      </c>
      <c r="BL319" s="24">
        <f>IF(ISNA(VLOOKUP(AH319,'2012 BPTs'!$B$12:$BX$181,BL$3,FALSE)),0,VLOOKUP(AH319,'2012 BPTs'!$B$12:$BX$181,BL$3,FALSE))</f>
        <v>0</v>
      </c>
      <c r="BM319" s="24">
        <f>IF(ISNA(VLOOKUP(AI319,'2012 BPTs'!$B$12:$BX$181,BM$3,FALSE)),0,VLOOKUP(AI319,'2012 BPTs'!$B$12:$BX$181,BM$3,FALSE))</f>
        <v>0</v>
      </c>
      <c r="BN319" s="24">
        <f>IF(ISNA(VLOOKUP(AJ319,'2012 BPTs'!$B$12:$BX$181,BN$3,FALSE)),0,VLOOKUP(AJ319,'2012 BPTs'!$B$12:$BX$181,BN$3,FALSE))</f>
        <v>0</v>
      </c>
      <c r="BO319" s="24">
        <f>IF(ISNA(VLOOKUP(AK319,'2012 BPTs'!$B$12:$BX$181,BO$3,FALSE)),0,VLOOKUP(AK319,'2012 BPTs'!$B$12:$BX$181,BO$3,FALSE))</f>
        <v>0</v>
      </c>
      <c r="BP319" s="24">
        <f>IF(ISNA(VLOOKUP(AL319,'2012 BPTs'!$B$12:$BX$181,BP$3,FALSE)),0,VLOOKUP(AL319,'2012 BPTs'!$B$12:$BX$181,BP$3,FALSE))</f>
        <v>0</v>
      </c>
      <c r="BQ319" s="24">
        <f>IF(ISNA(VLOOKUP(AM319,'2012 BPTs'!$B$12:$BX$181,BQ$3,FALSE)),0,VLOOKUP(AM319,'2012 BPTs'!$B$12:$BX$181,BQ$3,FALSE))</f>
        <v>0</v>
      </c>
      <c r="BS319" s="77">
        <f t="shared" si="97"/>
        <v>0</v>
      </c>
      <c r="BT319" s="68">
        <f t="shared" si="98"/>
        <v>0</v>
      </c>
      <c r="BU319" s="68">
        <f t="shared" si="99"/>
        <v>0</v>
      </c>
      <c r="BW319" s="24">
        <f>IF(ISNA(VLOOKUP(AF319,'2012 BPTs'!$B$12:$BX$181,BW$3,FALSE)),0,VLOOKUP(AF319,'2012 BPTs'!$B$12:$BX$181,BW$3,FALSE))</f>
        <v>0</v>
      </c>
      <c r="BX319" s="24">
        <f>IF(ISNA(VLOOKUP(AG319,'2012 BPTs'!$B$12:$BX$181,BX$3,FALSE)),0,VLOOKUP(AG319,'2012 BPTs'!$B$12:$BX$181,BX$3,FALSE))</f>
        <v>0</v>
      </c>
      <c r="BY319" s="24">
        <f>IF(ISNA(VLOOKUP(AH319,'2012 BPTs'!$B$12:$BX$181,BY$3,FALSE)),0,VLOOKUP(AH319,'2012 BPTs'!$B$12:$BX$181,BY$3,FALSE))</f>
        <v>0</v>
      </c>
      <c r="BZ319" s="24">
        <f>IF(ISNA(VLOOKUP(AI319,'2012 BPTs'!$B$12:$BX$181,BZ$3,FALSE)),0,VLOOKUP(AI319,'2012 BPTs'!$B$12:$BX$181,BZ$3,FALSE))</f>
        <v>0</v>
      </c>
      <c r="CA319" s="24">
        <f>IF(ISNA(VLOOKUP(AJ319,'2012 BPTs'!$B$12:$BX$181,CA$3,FALSE)),0,VLOOKUP(AJ319,'2012 BPTs'!$B$12:$BX$181,CA$3,FALSE))</f>
        <v>0</v>
      </c>
      <c r="CB319" s="24">
        <f>IF(ISNA(VLOOKUP(AK319,'2012 BPTs'!$B$12:$BX$181,CB$3,FALSE)),0,VLOOKUP(AK319,'2012 BPTs'!$B$12:$BX$181,CB$3,FALSE))</f>
        <v>0</v>
      </c>
      <c r="CC319" s="24">
        <f>IF(ISNA(VLOOKUP(AL319,'2012 BPTs'!$B$12:$BX$181,CC$3,FALSE)),0,VLOOKUP(AL319,'2012 BPTs'!$B$12:$BX$181,CC$3,FALSE))</f>
        <v>0</v>
      </c>
      <c r="CD319" s="24">
        <f>IF(ISNA(VLOOKUP(AM319,'2012 BPTs'!$B$12:$BX$181,CD$3,FALSE)),0,VLOOKUP(AM319,'2012 BPTs'!$B$12:$BX$181,CD$3,FALSE))</f>
        <v>0</v>
      </c>
      <c r="CF319" s="24">
        <f>IF(ISERROR(VLOOKUP(AF319,'2012 BPTs'!$B$12:$BX$181,CF$3,FALSE)/VLOOKUP(AF319,'2012 BPTs'!$B$12:$BX494,CF$3+3,FALSE)),0,VLOOKUP(AF319,'2012 BPTs'!$B$12:$BX$181,CF$3,FALSE)/VLOOKUP(AF319,'2012 BPTs'!$B$12:$BX494,CF$3+3,FALSE))</f>
        <v>0</v>
      </c>
      <c r="CG319" s="24">
        <f>IF(ISERROR(VLOOKUP(AG319,'2012 BPTs'!$B$12:$BX$181,CG$3,FALSE)/VLOOKUP(AG319,'2012 BPTs'!$B$12:$BX494,CG$3+3,FALSE)),0,VLOOKUP(AG319,'2012 BPTs'!$B$12:$BX$181,CG$3,FALSE)/VLOOKUP(AG319,'2012 BPTs'!$B$12:$BX494,CG$3+3,FALSE))</f>
        <v>0</v>
      </c>
      <c r="CH319" s="24">
        <f>IF(ISERROR(VLOOKUP(AH319,'2012 BPTs'!$B$12:$BX$181,CH$3,FALSE)/VLOOKUP(AH319,'2012 BPTs'!$B$12:$BX494,CH$3+3,FALSE)),0,VLOOKUP(AH319,'2012 BPTs'!$B$12:$BX$181,CH$3,FALSE)/VLOOKUP(AH319,'2012 BPTs'!$B$12:$BX494,CH$3+3,FALSE))</f>
        <v>0</v>
      </c>
      <c r="CI319" s="24">
        <f>IF(ISERROR(VLOOKUP(AI319,'2012 BPTs'!$B$12:$BX$181,CI$3,FALSE)/VLOOKUP(AI319,'2012 BPTs'!$B$12:$BX494,CI$3+3,FALSE)),0,VLOOKUP(AI319,'2012 BPTs'!$B$12:$BX$181,CI$3,FALSE)/VLOOKUP(AI319,'2012 BPTs'!$B$12:$BX494,CI$3+3,FALSE))</f>
        <v>0</v>
      </c>
      <c r="CJ319" s="24">
        <f>IF(ISERROR(VLOOKUP(AJ319,'2012 BPTs'!$B$12:$BX$181,CJ$3,FALSE)/VLOOKUP(AJ319,'2012 BPTs'!$B$12:$BX494,CJ$3+3,FALSE)),0,VLOOKUP(AJ319,'2012 BPTs'!$B$12:$BX$181,CJ$3,FALSE)/VLOOKUP(AJ319,'2012 BPTs'!$B$12:$BX494,CJ$3+3,FALSE))</f>
        <v>0</v>
      </c>
      <c r="CK319" s="24">
        <f>IF(ISERROR(VLOOKUP(AK319,'2012 BPTs'!$B$12:$BX$181,CK$3,FALSE)/VLOOKUP(AK319,'2012 BPTs'!$B$12:$BX494,CK$3+3,FALSE)),0,VLOOKUP(AK319,'2012 BPTs'!$B$12:$BX$181,CK$3,FALSE)/VLOOKUP(AK319,'2012 BPTs'!$B$12:$BX494,CK$3+3,FALSE))</f>
        <v>0</v>
      </c>
      <c r="CL319" s="24">
        <f>IF(ISERROR(VLOOKUP(AL319,'2012 BPTs'!$B$12:$BX$181,CL$3,FALSE)/VLOOKUP(AL319,'2012 BPTs'!$B$12:$BX494,CL$3+3,FALSE)),0,VLOOKUP(AL319,'2012 BPTs'!$B$12:$BX$181,CL$3,FALSE)/VLOOKUP(AL319,'2012 BPTs'!$B$12:$BX494,CL$3+3,FALSE))</f>
        <v>0</v>
      </c>
      <c r="CM319" s="24">
        <f>IF(ISERROR(VLOOKUP(AM319,'2012 BPTs'!$B$12:$BX$181,CM$3,FALSE)/VLOOKUP(AM319,'2012 BPTs'!$B$12:$BX494,CM$3+3,FALSE)),0,VLOOKUP(AM319,'2012 BPTs'!$B$12:$BX$181,CM$3,FALSE)/VLOOKUP(AM319,'2012 BPTs'!$B$12:$BX494,CM$3+3,FALSE))</f>
        <v>0</v>
      </c>
      <c r="CO319" s="24">
        <f>IF(ISERROR(VLOOKUP(AF319,'2012 BPTs'!$B$12:$BX$181,CO$3,FALSE)/VLOOKUP(AF319,'2012 BPTs'!$B$12:$BX494,CO$3+2,FALSE)),0,VLOOKUP(AF319,'2012 BPTs'!$B$12:$BX$181,CO$3,FALSE)/VLOOKUP(AF319,'2012 BPTs'!$B$12:$BX494,CO$3+2,FALSE))</f>
        <v>0</v>
      </c>
      <c r="CP319" s="24">
        <f>IF(ISERROR(VLOOKUP(AG319,'2012 BPTs'!$B$12:$BX$181,CP$3,FALSE)/VLOOKUP(AG319,'2012 BPTs'!$B$12:$BX494,CP$3+2,FALSE)),0,VLOOKUP(AG319,'2012 BPTs'!$B$12:$BX$181,CP$3,FALSE)/VLOOKUP(AG319,'2012 BPTs'!$B$12:$BX494,CP$3+2,FALSE))</f>
        <v>0</v>
      </c>
      <c r="CQ319" s="24">
        <f>IF(ISERROR(VLOOKUP(AH319,'2012 BPTs'!$B$12:$BX$181,CQ$3,FALSE)/VLOOKUP(AH319,'2012 BPTs'!$B$12:$BX494,CQ$3+2,FALSE)),0,VLOOKUP(AH319,'2012 BPTs'!$B$12:$BX$181,CQ$3,FALSE)/VLOOKUP(AH319,'2012 BPTs'!$B$12:$BX494,CQ$3+2,FALSE))</f>
        <v>0</v>
      </c>
      <c r="CR319" s="24">
        <f>IF(ISERROR(VLOOKUP(AI319,'2012 BPTs'!$B$12:$BX$181,CR$3,FALSE)/VLOOKUP(AI319,'2012 BPTs'!$B$12:$BX494,CR$3+2,FALSE)),0,VLOOKUP(AI319,'2012 BPTs'!$B$12:$BX$181,CR$3,FALSE)/VLOOKUP(AI319,'2012 BPTs'!$B$12:$BX494,CR$3+2,FALSE))</f>
        <v>0</v>
      </c>
      <c r="CS319" s="24">
        <f>IF(ISERROR(VLOOKUP(AJ319,'2012 BPTs'!$B$12:$BX$181,CS$3,FALSE)/VLOOKUP(AJ319,'2012 BPTs'!$B$12:$BX494,CS$3+2,FALSE)),0,VLOOKUP(AJ319,'2012 BPTs'!$B$12:$BX$181,CS$3,FALSE)/VLOOKUP(AJ319,'2012 BPTs'!$B$12:$BX494,CS$3+2,FALSE))</f>
        <v>0</v>
      </c>
      <c r="CT319" s="24">
        <f>IF(ISERROR(VLOOKUP(AK319,'2012 BPTs'!$B$12:$BX$181,CT$3,FALSE)/VLOOKUP(AK319,'2012 BPTs'!$B$12:$BX494,CT$3+2,FALSE)),0,VLOOKUP(AK319,'2012 BPTs'!$B$12:$BX$181,CT$3,FALSE)/VLOOKUP(AK319,'2012 BPTs'!$B$12:$BX494,CT$3+2,FALSE))</f>
        <v>0</v>
      </c>
      <c r="CU319" s="24">
        <f>IF(ISERROR(VLOOKUP(AL319,'2012 BPTs'!$B$12:$BX$181,CU$3,FALSE)/VLOOKUP(AL319,'2012 BPTs'!$B$12:$BX494,CU$3+2,FALSE)),0,VLOOKUP(AL319,'2012 BPTs'!$B$12:$BX$181,CU$3,FALSE)/VLOOKUP(AL319,'2012 BPTs'!$B$12:$BX494,CU$3+2,FALSE))</f>
        <v>0</v>
      </c>
      <c r="CV319" s="24">
        <f>IF(ISERROR(VLOOKUP(AM319,'2012 BPTs'!$B$12:$BX$181,CV$3,FALSE)/VLOOKUP(AM319,'2012 BPTs'!$B$12:$BX494,CV$3+2,FALSE)),0,VLOOKUP(AM319,'2012 BPTs'!$B$12:$BX$181,CV$3,FALSE)/VLOOKUP(AM319,'2012 BPTs'!$B$12:$BX494,CV$3+2,FALSE))</f>
        <v>0</v>
      </c>
      <c r="CX319" s="93">
        <f>'2014 BPTs'!BR155</f>
        <v>0</v>
      </c>
      <c r="CY319" s="93">
        <f>'2014 BPTs'!BS155</f>
        <v>0</v>
      </c>
    </row>
    <row r="320" spans="2:103" x14ac:dyDescent="0.2">
      <c r="B320" s="2" t="s">
        <v>213</v>
      </c>
      <c r="C320" s="2">
        <f>'2014 BPTs'!E156</f>
        <v>0</v>
      </c>
      <c r="D320" s="2">
        <f t="shared" si="100"/>
        <v>0</v>
      </c>
      <c r="E320" s="4">
        <f>'2014 BPTs'!F156</f>
        <v>0</v>
      </c>
      <c r="F320" s="88">
        <f>'2014 BPTs'!G156</f>
        <v>0</v>
      </c>
      <c r="G320" s="53">
        <f>'2014 BPTs'!I156</f>
        <v>0</v>
      </c>
      <c r="H320" s="88">
        <f>'2014 BPTs'!J156</f>
        <v>0</v>
      </c>
      <c r="I320" s="4">
        <f>'2014 BPTs'!K156</f>
        <v>0</v>
      </c>
      <c r="J320" s="5">
        <f>'2014 BPTs'!M156</f>
        <v>0</v>
      </c>
      <c r="K320" s="99">
        <f>'2014 BPTs'!BL156</f>
        <v>0</v>
      </c>
      <c r="L320" s="100">
        <f t="shared" si="102"/>
        <v>0</v>
      </c>
      <c r="M320" s="101">
        <f t="shared" si="103"/>
        <v>0</v>
      </c>
      <c r="N320" s="102">
        <f t="shared" si="92"/>
        <v>0</v>
      </c>
      <c r="O320" s="103">
        <f>'2014 BPTs'!BM156</f>
        <v>0</v>
      </c>
      <c r="P320" s="100">
        <f t="shared" si="104"/>
        <v>0</v>
      </c>
      <c r="Q320" s="101">
        <f t="shared" si="105"/>
        <v>0</v>
      </c>
      <c r="R320" s="104">
        <f t="shared" si="106"/>
        <v>0</v>
      </c>
      <c r="S320" s="105">
        <f t="shared" si="93"/>
        <v>0</v>
      </c>
      <c r="T320" s="104">
        <f t="shared" si="107"/>
        <v>0</v>
      </c>
      <c r="U320" s="121">
        <f>IF(K320=0,0,IF(B320="Manual",(S320-O320-AP320*(O320/(O320+Z320)))/S320,'2014 BPTs'!BP156))</f>
        <v>0</v>
      </c>
      <c r="V320" s="99">
        <f>'2014 BPTs'!BN156</f>
        <v>0</v>
      </c>
      <c r="W320" s="100">
        <f t="shared" si="101"/>
        <v>0</v>
      </c>
      <c r="X320" s="103">
        <f t="shared" si="108"/>
        <v>0</v>
      </c>
      <c r="Y320" s="102">
        <f t="shared" si="94"/>
        <v>0</v>
      </c>
      <c r="Z320" s="103">
        <f>'2014 BPTs'!BO156</f>
        <v>0</v>
      </c>
      <c r="AA320" s="104">
        <f t="shared" si="95"/>
        <v>0</v>
      </c>
      <c r="AB320" s="106">
        <f>IF(W320=0,0,IF(B320="Manual",(V320-Z320-AP320*(Z320/(Z320+O320)))/V320,'2014 BPTs'!BQ156))</f>
        <v>0</v>
      </c>
      <c r="AD320" s="2" t="str">
        <f t="shared" si="96"/>
        <v>00-0</v>
      </c>
      <c r="AE320" s="2">
        <f>'2014 BPTs'!BA156</f>
        <v>0</v>
      </c>
      <c r="AF320" s="2" t="str">
        <f>IF(B320="Auto",'2014 BPTs'!BB156,D320&amp;E320&amp;"-"&amp;F320)</f>
        <v/>
      </c>
      <c r="AG320" s="2" t="str">
        <f>'2014 BPTs'!BC156</f>
        <v/>
      </c>
      <c r="AH320" s="2" t="str">
        <f>'2014 BPTs'!BD156</f>
        <v/>
      </c>
      <c r="AI320" s="2" t="str">
        <f>'2014 BPTs'!BE156</f>
        <v/>
      </c>
      <c r="AJ320" s="2" t="str">
        <f>'2014 BPTs'!BF156</f>
        <v/>
      </c>
      <c r="AK320" s="2" t="str">
        <f>'2014 BPTs'!BG156</f>
        <v/>
      </c>
      <c r="AL320" s="2" t="str">
        <f>'2014 BPTs'!BH156</f>
        <v/>
      </c>
      <c r="AM320" s="2" t="str">
        <f>'2014 BPTs'!BI156</f>
        <v/>
      </c>
      <c r="AO320" s="128">
        <f>'2014 BPTs'!AJ156*'2014 BPTs'!BK156</f>
        <v>0</v>
      </c>
      <c r="AP320" s="128">
        <f>'2014 BPTs'!AK156*'2014 BPTs'!BK156</f>
        <v>0</v>
      </c>
      <c r="AR320" s="5">
        <f>IF(B320="Auto",'2014 BPTs'!M156,J320)</f>
        <v>0</v>
      </c>
      <c r="AS320" s="5">
        <f>'2014 BPTs'!O156</f>
        <v>0</v>
      </c>
      <c r="AT320" s="5">
        <f>'2014 BPTs'!Q156</f>
        <v>0</v>
      </c>
      <c r="AU320" s="5">
        <f>'2014 BPTs'!S156</f>
        <v>0</v>
      </c>
      <c r="AV320" s="5">
        <f>'2014 BPTs'!U156</f>
        <v>0</v>
      </c>
      <c r="AW320" s="5">
        <f>'2014 BPTs'!W156</f>
        <v>0</v>
      </c>
      <c r="AX320" s="5">
        <f>'2014 BPTs'!Y156</f>
        <v>0</v>
      </c>
      <c r="AY320" s="5">
        <f>'2014 BPTs'!AA156</f>
        <v>0</v>
      </c>
      <c r="BA320" s="24">
        <f>IF(ISNA(VLOOKUP(AF320,'2012 BPTs'!$B$12:$BX$181,BA$3,FALSE)),0,VLOOKUP(AF320,'2012 BPTs'!$B$12:$BX$181,BA$3,FALSE))</f>
        <v>0</v>
      </c>
      <c r="BB320" s="24">
        <f>IF(ISNA(VLOOKUP(AG320,'2012 BPTs'!$B$12:$BX$181,BB$3,FALSE)),0,VLOOKUP(AG320,'2012 BPTs'!$B$12:$BX$181,BB$3,FALSE))</f>
        <v>0</v>
      </c>
      <c r="BC320" s="24">
        <f>IF(ISNA(VLOOKUP(AH320,'2012 BPTs'!$B$12:$BX$181,BC$3,FALSE)),0,VLOOKUP(AH320,'2012 BPTs'!$B$12:$BX$181,BC$3,FALSE))</f>
        <v>0</v>
      </c>
      <c r="BD320" s="24">
        <f>IF(ISNA(VLOOKUP(AI320,'2012 BPTs'!$B$12:$BX$181,BD$3,FALSE)),0,VLOOKUP(AI320,'2012 BPTs'!$B$12:$BX$181,BD$3,FALSE))</f>
        <v>0</v>
      </c>
      <c r="BE320" s="24">
        <f>IF(ISNA(VLOOKUP(AJ320,'2012 BPTs'!$B$12:$BX$181,BE$3,FALSE)),0,VLOOKUP(AJ320,'2012 BPTs'!$B$12:$BX$181,BE$3,FALSE))</f>
        <v>0</v>
      </c>
      <c r="BF320" s="24">
        <f>IF(ISNA(VLOOKUP(AK320,'2012 BPTs'!$B$12:$BX$181,BF$3,FALSE)),0,VLOOKUP(AK320,'2012 BPTs'!$B$12:$BX$181,BF$3,FALSE))</f>
        <v>0</v>
      </c>
      <c r="BG320" s="24">
        <f>IF(ISNA(VLOOKUP(AL320,'2012 BPTs'!$B$12:$BX$181,BG$3,FALSE)),0,VLOOKUP(AL320,'2012 BPTs'!$B$12:$BX$181,BG$3,FALSE))</f>
        <v>0</v>
      </c>
      <c r="BH320" s="24">
        <f>IF(ISNA(VLOOKUP(AM320,'2012 BPTs'!$B$12:$BX$181,BH$3,FALSE)),0,VLOOKUP(AM320,'2012 BPTs'!$B$12:$BX$181,BH$3,FALSE))</f>
        <v>0</v>
      </c>
      <c r="BJ320" s="24">
        <f>IF(ISNA(VLOOKUP(AF320,'2012 BPTs'!$B$12:$BX$181,BJ$3,FALSE)),0,VLOOKUP(AF320,'2012 BPTs'!$B$12:$BX$181,BJ$3,FALSE))</f>
        <v>0</v>
      </c>
      <c r="BK320" s="24">
        <f>IF(ISNA(VLOOKUP(AG320,'2012 BPTs'!$B$12:$BX$181,BK$3,FALSE)),0,VLOOKUP(AG320,'2012 BPTs'!$B$12:$BX$181,BK$3,FALSE))</f>
        <v>0</v>
      </c>
      <c r="BL320" s="24">
        <f>IF(ISNA(VLOOKUP(AH320,'2012 BPTs'!$B$12:$BX$181,BL$3,FALSE)),0,VLOOKUP(AH320,'2012 BPTs'!$B$12:$BX$181,BL$3,FALSE))</f>
        <v>0</v>
      </c>
      <c r="BM320" s="24">
        <f>IF(ISNA(VLOOKUP(AI320,'2012 BPTs'!$B$12:$BX$181,BM$3,FALSE)),0,VLOOKUP(AI320,'2012 BPTs'!$B$12:$BX$181,BM$3,FALSE))</f>
        <v>0</v>
      </c>
      <c r="BN320" s="24">
        <f>IF(ISNA(VLOOKUP(AJ320,'2012 BPTs'!$B$12:$BX$181,BN$3,FALSE)),0,VLOOKUP(AJ320,'2012 BPTs'!$B$12:$BX$181,BN$3,FALSE))</f>
        <v>0</v>
      </c>
      <c r="BO320" s="24">
        <f>IF(ISNA(VLOOKUP(AK320,'2012 BPTs'!$B$12:$BX$181,BO$3,FALSE)),0,VLOOKUP(AK320,'2012 BPTs'!$B$12:$BX$181,BO$3,FALSE))</f>
        <v>0</v>
      </c>
      <c r="BP320" s="24">
        <f>IF(ISNA(VLOOKUP(AL320,'2012 BPTs'!$B$12:$BX$181,BP$3,FALSE)),0,VLOOKUP(AL320,'2012 BPTs'!$B$12:$BX$181,BP$3,FALSE))</f>
        <v>0</v>
      </c>
      <c r="BQ320" s="24">
        <f>IF(ISNA(VLOOKUP(AM320,'2012 BPTs'!$B$12:$BX$181,BQ$3,FALSE)),0,VLOOKUP(AM320,'2012 BPTs'!$B$12:$BX$181,BQ$3,FALSE))</f>
        <v>0</v>
      </c>
      <c r="BS320" s="77">
        <f t="shared" si="97"/>
        <v>0</v>
      </c>
      <c r="BT320" s="68">
        <f t="shared" si="98"/>
        <v>0</v>
      </c>
      <c r="BU320" s="68">
        <f t="shared" si="99"/>
        <v>0</v>
      </c>
      <c r="BW320" s="24">
        <f>IF(ISNA(VLOOKUP(AF320,'2012 BPTs'!$B$12:$BX$181,BW$3,FALSE)),0,VLOOKUP(AF320,'2012 BPTs'!$B$12:$BX$181,BW$3,FALSE))</f>
        <v>0</v>
      </c>
      <c r="BX320" s="24">
        <f>IF(ISNA(VLOOKUP(AG320,'2012 BPTs'!$B$12:$BX$181,BX$3,FALSE)),0,VLOOKUP(AG320,'2012 BPTs'!$B$12:$BX$181,BX$3,FALSE))</f>
        <v>0</v>
      </c>
      <c r="BY320" s="24">
        <f>IF(ISNA(VLOOKUP(AH320,'2012 BPTs'!$B$12:$BX$181,BY$3,FALSE)),0,VLOOKUP(AH320,'2012 BPTs'!$B$12:$BX$181,BY$3,FALSE))</f>
        <v>0</v>
      </c>
      <c r="BZ320" s="24">
        <f>IF(ISNA(VLOOKUP(AI320,'2012 BPTs'!$B$12:$BX$181,BZ$3,FALSE)),0,VLOOKUP(AI320,'2012 BPTs'!$B$12:$BX$181,BZ$3,FALSE))</f>
        <v>0</v>
      </c>
      <c r="CA320" s="24">
        <f>IF(ISNA(VLOOKUP(AJ320,'2012 BPTs'!$B$12:$BX$181,CA$3,FALSE)),0,VLOOKUP(AJ320,'2012 BPTs'!$B$12:$BX$181,CA$3,FALSE))</f>
        <v>0</v>
      </c>
      <c r="CB320" s="24">
        <f>IF(ISNA(VLOOKUP(AK320,'2012 BPTs'!$B$12:$BX$181,CB$3,FALSE)),0,VLOOKUP(AK320,'2012 BPTs'!$B$12:$BX$181,CB$3,FALSE))</f>
        <v>0</v>
      </c>
      <c r="CC320" s="24">
        <f>IF(ISNA(VLOOKUP(AL320,'2012 BPTs'!$B$12:$BX$181,CC$3,FALSE)),0,VLOOKUP(AL320,'2012 BPTs'!$B$12:$BX$181,CC$3,FALSE))</f>
        <v>0</v>
      </c>
      <c r="CD320" s="24">
        <f>IF(ISNA(VLOOKUP(AM320,'2012 BPTs'!$B$12:$BX$181,CD$3,FALSE)),0,VLOOKUP(AM320,'2012 BPTs'!$B$12:$BX$181,CD$3,FALSE))</f>
        <v>0</v>
      </c>
      <c r="CF320" s="24">
        <f>IF(ISERROR(VLOOKUP(AF320,'2012 BPTs'!$B$12:$BX$181,CF$3,FALSE)/VLOOKUP(AF320,'2012 BPTs'!$B$12:$BX495,CF$3+3,FALSE)),0,VLOOKUP(AF320,'2012 BPTs'!$B$12:$BX$181,CF$3,FALSE)/VLOOKUP(AF320,'2012 BPTs'!$B$12:$BX495,CF$3+3,FALSE))</f>
        <v>0</v>
      </c>
      <c r="CG320" s="24">
        <f>IF(ISERROR(VLOOKUP(AG320,'2012 BPTs'!$B$12:$BX$181,CG$3,FALSE)/VLOOKUP(AG320,'2012 BPTs'!$B$12:$BX495,CG$3+3,FALSE)),0,VLOOKUP(AG320,'2012 BPTs'!$B$12:$BX$181,CG$3,FALSE)/VLOOKUP(AG320,'2012 BPTs'!$B$12:$BX495,CG$3+3,FALSE))</f>
        <v>0</v>
      </c>
      <c r="CH320" s="24">
        <f>IF(ISERROR(VLOOKUP(AH320,'2012 BPTs'!$B$12:$BX$181,CH$3,FALSE)/VLOOKUP(AH320,'2012 BPTs'!$B$12:$BX495,CH$3+3,FALSE)),0,VLOOKUP(AH320,'2012 BPTs'!$B$12:$BX$181,CH$3,FALSE)/VLOOKUP(AH320,'2012 BPTs'!$B$12:$BX495,CH$3+3,FALSE))</f>
        <v>0</v>
      </c>
      <c r="CI320" s="24">
        <f>IF(ISERROR(VLOOKUP(AI320,'2012 BPTs'!$B$12:$BX$181,CI$3,FALSE)/VLOOKUP(AI320,'2012 BPTs'!$B$12:$BX495,CI$3+3,FALSE)),0,VLOOKUP(AI320,'2012 BPTs'!$B$12:$BX$181,CI$3,FALSE)/VLOOKUP(AI320,'2012 BPTs'!$B$12:$BX495,CI$3+3,FALSE))</f>
        <v>0</v>
      </c>
      <c r="CJ320" s="24">
        <f>IF(ISERROR(VLOOKUP(AJ320,'2012 BPTs'!$B$12:$BX$181,CJ$3,FALSE)/VLOOKUP(AJ320,'2012 BPTs'!$B$12:$BX495,CJ$3+3,FALSE)),0,VLOOKUP(AJ320,'2012 BPTs'!$B$12:$BX$181,CJ$3,FALSE)/VLOOKUP(AJ320,'2012 BPTs'!$B$12:$BX495,CJ$3+3,FALSE))</f>
        <v>0</v>
      </c>
      <c r="CK320" s="24">
        <f>IF(ISERROR(VLOOKUP(AK320,'2012 BPTs'!$B$12:$BX$181,CK$3,FALSE)/VLOOKUP(AK320,'2012 BPTs'!$B$12:$BX495,CK$3+3,FALSE)),0,VLOOKUP(AK320,'2012 BPTs'!$B$12:$BX$181,CK$3,FALSE)/VLOOKUP(AK320,'2012 BPTs'!$B$12:$BX495,CK$3+3,FALSE))</f>
        <v>0</v>
      </c>
      <c r="CL320" s="24">
        <f>IF(ISERROR(VLOOKUP(AL320,'2012 BPTs'!$B$12:$BX$181,CL$3,FALSE)/VLOOKUP(AL320,'2012 BPTs'!$B$12:$BX495,CL$3+3,FALSE)),0,VLOOKUP(AL320,'2012 BPTs'!$B$12:$BX$181,CL$3,FALSE)/VLOOKUP(AL320,'2012 BPTs'!$B$12:$BX495,CL$3+3,FALSE))</f>
        <v>0</v>
      </c>
      <c r="CM320" s="24">
        <f>IF(ISERROR(VLOOKUP(AM320,'2012 BPTs'!$B$12:$BX$181,CM$3,FALSE)/VLOOKUP(AM320,'2012 BPTs'!$B$12:$BX495,CM$3+3,FALSE)),0,VLOOKUP(AM320,'2012 BPTs'!$B$12:$BX$181,CM$3,FALSE)/VLOOKUP(AM320,'2012 BPTs'!$B$12:$BX495,CM$3+3,FALSE))</f>
        <v>0</v>
      </c>
      <c r="CO320" s="24">
        <f>IF(ISERROR(VLOOKUP(AF320,'2012 BPTs'!$B$12:$BX$181,CO$3,FALSE)/VLOOKUP(AF320,'2012 BPTs'!$B$12:$BX495,CO$3+2,FALSE)),0,VLOOKUP(AF320,'2012 BPTs'!$B$12:$BX$181,CO$3,FALSE)/VLOOKUP(AF320,'2012 BPTs'!$B$12:$BX495,CO$3+2,FALSE))</f>
        <v>0</v>
      </c>
      <c r="CP320" s="24">
        <f>IF(ISERROR(VLOOKUP(AG320,'2012 BPTs'!$B$12:$BX$181,CP$3,FALSE)/VLOOKUP(AG320,'2012 BPTs'!$B$12:$BX495,CP$3+2,FALSE)),0,VLOOKUP(AG320,'2012 BPTs'!$B$12:$BX$181,CP$3,FALSE)/VLOOKUP(AG320,'2012 BPTs'!$B$12:$BX495,CP$3+2,FALSE))</f>
        <v>0</v>
      </c>
      <c r="CQ320" s="24">
        <f>IF(ISERROR(VLOOKUP(AH320,'2012 BPTs'!$B$12:$BX$181,CQ$3,FALSE)/VLOOKUP(AH320,'2012 BPTs'!$B$12:$BX495,CQ$3+2,FALSE)),0,VLOOKUP(AH320,'2012 BPTs'!$B$12:$BX$181,CQ$3,FALSE)/VLOOKUP(AH320,'2012 BPTs'!$B$12:$BX495,CQ$3+2,FALSE))</f>
        <v>0</v>
      </c>
      <c r="CR320" s="24">
        <f>IF(ISERROR(VLOOKUP(AI320,'2012 BPTs'!$B$12:$BX$181,CR$3,FALSE)/VLOOKUP(AI320,'2012 BPTs'!$B$12:$BX495,CR$3+2,FALSE)),0,VLOOKUP(AI320,'2012 BPTs'!$B$12:$BX$181,CR$3,FALSE)/VLOOKUP(AI320,'2012 BPTs'!$B$12:$BX495,CR$3+2,FALSE))</f>
        <v>0</v>
      </c>
      <c r="CS320" s="24">
        <f>IF(ISERROR(VLOOKUP(AJ320,'2012 BPTs'!$B$12:$BX$181,CS$3,FALSE)/VLOOKUP(AJ320,'2012 BPTs'!$B$12:$BX495,CS$3+2,FALSE)),0,VLOOKUP(AJ320,'2012 BPTs'!$B$12:$BX$181,CS$3,FALSE)/VLOOKUP(AJ320,'2012 BPTs'!$B$12:$BX495,CS$3+2,FALSE))</f>
        <v>0</v>
      </c>
      <c r="CT320" s="24">
        <f>IF(ISERROR(VLOOKUP(AK320,'2012 BPTs'!$B$12:$BX$181,CT$3,FALSE)/VLOOKUP(AK320,'2012 BPTs'!$B$12:$BX495,CT$3+2,FALSE)),0,VLOOKUP(AK320,'2012 BPTs'!$B$12:$BX$181,CT$3,FALSE)/VLOOKUP(AK320,'2012 BPTs'!$B$12:$BX495,CT$3+2,FALSE))</f>
        <v>0</v>
      </c>
      <c r="CU320" s="24">
        <f>IF(ISERROR(VLOOKUP(AL320,'2012 BPTs'!$B$12:$BX$181,CU$3,FALSE)/VLOOKUP(AL320,'2012 BPTs'!$B$12:$BX495,CU$3+2,FALSE)),0,VLOOKUP(AL320,'2012 BPTs'!$B$12:$BX$181,CU$3,FALSE)/VLOOKUP(AL320,'2012 BPTs'!$B$12:$BX495,CU$3+2,FALSE))</f>
        <v>0</v>
      </c>
      <c r="CV320" s="24">
        <f>IF(ISERROR(VLOOKUP(AM320,'2012 BPTs'!$B$12:$BX$181,CV$3,FALSE)/VLOOKUP(AM320,'2012 BPTs'!$B$12:$BX495,CV$3+2,FALSE)),0,VLOOKUP(AM320,'2012 BPTs'!$B$12:$BX$181,CV$3,FALSE)/VLOOKUP(AM320,'2012 BPTs'!$B$12:$BX495,CV$3+2,FALSE))</f>
        <v>0</v>
      </c>
      <c r="CX320" s="93">
        <f>'2014 BPTs'!BR156</f>
        <v>0</v>
      </c>
      <c r="CY320" s="93">
        <f>'2014 BPTs'!BS156</f>
        <v>0</v>
      </c>
    </row>
    <row r="321" spans="2:103" x14ac:dyDescent="0.2">
      <c r="B321" s="2" t="s">
        <v>213</v>
      </c>
      <c r="C321" s="2">
        <f>'2014 BPTs'!E157</f>
        <v>0</v>
      </c>
      <c r="D321" s="2">
        <f t="shared" si="100"/>
        <v>0</v>
      </c>
      <c r="E321" s="4">
        <f>'2014 BPTs'!F157</f>
        <v>0</v>
      </c>
      <c r="F321" s="88">
        <f>'2014 BPTs'!G157</f>
        <v>0</v>
      </c>
      <c r="G321" s="53">
        <f>'2014 BPTs'!I157</f>
        <v>0</v>
      </c>
      <c r="H321" s="88">
        <f>'2014 BPTs'!J157</f>
        <v>0</v>
      </c>
      <c r="I321" s="4">
        <f>'2014 BPTs'!K157</f>
        <v>0</v>
      </c>
      <c r="J321" s="5">
        <f>'2014 BPTs'!M157</f>
        <v>0</v>
      </c>
      <c r="K321" s="99">
        <f>'2014 BPTs'!BL157</f>
        <v>0</v>
      </c>
      <c r="L321" s="100">
        <f t="shared" si="102"/>
        <v>0</v>
      </c>
      <c r="M321" s="101">
        <f t="shared" si="103"/>
        <v>0</v>
      </c>
      <c r="N321" s="102">
        <f t="shared" si="92"/>
        <v>0</v>
      </c>
      <c r="O321" s="103">
        <f>'2014 BPTs'!BM157</f>
        <v>0</v>
      </c>
      <c r="P321" s="100">
        <f t="shared" si="104"/>
        <v>0</v>
      </c>
      <c r="Q321" s="101">
        <f t="shared" si="105"/>
        <v>0</v>
      </c>
      <c r="R321" s="104">
        <f t="shared" si="106"/>
        <v>0</v>
      </c>
      <c r="S321" s="105">
        <f t="shared" si="93"/>
        <v>0</v>
      </c>
      <c r="T321" s="104">
        <f t="shared" si="107"/>
        <v>0</v>
      </c>
      <c r="U321" s="121">
        <f>IF(K321=0,0,IF(B321="Manual",(S321-O321-AP321*(O321/(O321+Z321)))/S321,'2014 BPTs'!BP157))</f>
        <v>0</v>
      </c>
      <c r="V321" s="99">
        <f>'2014 BPTs'!BN157</f>
        <v>0</v>
      </c>
      <c r="W321" s="100">
        <f t="shared" si="101"/>
        <v>0</v>
      </c>
      <c r="X321" s="103">
        <f t="shared" si="108"/>
        <v>0</v>
      </c>
      <c r="Y321" s="102">
        <f t="shared" si="94"/>
        <v>0</v>
      </c>
      <c r="Z321" s="103">
        <f>'2014 BPTs'!BO157</f>
        <v>0</v>
      </c>
      <c r="AA321" s="104">
        <f t="shared" si="95"/>
        <v>0</v>
      </c>
      <c r="AB321" s="106">
        <f>IF(W321=0,0,IF(B321="Manual",(V321-Z321-AP321*(Z321/(Z321+O321)))/V321,'2014 BPTs'!BQ157))</f>
        <v>0</v>
      </c>
      <c r="AD321" s="2" t="str">
        <f t="shared" si="96"/>
        <v>00-0</v>
      </c>
      <c r="AE321" s="2">
        <f>'2014 BPTs'!BA157</f>
        <v>0</v>
      </c>
      <c r="AF321" s="2" t="str">
        <f>IF(B321="Auto",'2014 BPTs'!BB157,D321&amp;E321&amp;"-"&amp;F321)</f>
        <v/>
      </c>
      <c r="AG321" s="2" t="str">
        <f>'2014 BPTs'!BC157</f>
        <v/>
      </c>
      <c r="AH321" s="2" t="str">
        <f>'2014 BPTs'!BD157</f>
        <v/>
      </c>
      <c r="AI321" s="2" t="str">
        <f>'2014 BPTs'!BE157</f>
        <v/>
      </c>
      <c r="AJ321" s="2" t="str">
        <f>'2014 BPTs'!BF157</f>
        <v/>
      </c>
      <c r="AK321" s="2" t="str">
        <f>'2014 BPTs'!BG157</f>
        <v/>
      </c>
      <c r="AL321" s="2" t="str">
        <f>'2014 BPTs'!BH157</f>
        <v/>
      </c>
      <c r="AM321" s="2" t="str">
        <f>'2014 BPTs'!BI157</f>
        <v/>
      </c>
      <c r="AO321" s="128">
        <f>'2014 BPTs'!AJ157*'2014 BPTs'!BK157</f>
        <v>0</v>
      </c>
      <c r="AP321" s="128">
        <f>'2014 BPTs'!AK157*'2014 BPTs'!BK157</f>
        <v>0</v>
      </c>
      <c r="AR321" s="5">
        <f>IF(B321="Auto",'2014 BPTs'!M157,J321)</f>
        <v>0</v>
      </c>
      <c r="AS321" s="5">
        <f>'2014 BPTs'!O157</f>
        <v>0</v>
      </c>
      <c r="AT321" s="5">
        <f>'2014 BPTs'!Q157</f>
        <v>0</v>
      </c>
      <c r="AU321" s="5">
        <f>'2014 BPTs'!S157</f>
        <v>0</v>
      </c>
      <c r="AV321" s="5">
        <f>'2014 BPTs'!U157</f>
        <v>0</v>
      </c>
      <c r="AW321" s="5">
        <f>'2014 BPTs'!W157</f>
        <v>0</v>
      </c>
      <c r="AX321" s="5">
        <f>'2014 BPTs'!Y157</f>
        <v>0</v>
      </c>
      <c r="AY321" s="5">
        <f>'2014 BPTs'!AA157</f>
        <v>0</v>
      </c>
      <c r="BA321" s="24">
        <f>IF(ISNA(VLOOKUP(AF321,'2012 BPTs'!$B$12:$BX$181,BA$3,FALSE)),0,VLOOKUP(AF321,'2012 BPTs'!$B$12:$BX$181,BA$3,FALSE))</f>
        <v>0</v>
      </c>
      <c r="BB321" s="24">
        <f>IF(ISNA(VLOOKUP(AG321,'2012 BPTs'!$B$12:$BX$181,BB$3,FALSE)),0,VLOOKUP(AG321,'2012 BPTs'!$B$12:$BX$181,BB$3,FALSE))</f>
        <v>0</v>
      </c>
      <c r="BC321" s="24">
        <f>IF(ISNA(VLOOKUP(AH321,'2012 BPTs'!$B$12:$BX$181,BC$3,FALSE)),0,VLOOKUP(AH321,'2012 BPTs'!$B$12:$BX$181,BC$3,FALSE))</f>
        <v>0</v>
      </c>
      <c r="BD321" s="24">
        <f>IF(ISNA(VLOOKUP(AI321,'2012 BPTs'!$B$12:$BX$181,BD$3,FALSE)),0,VLOOKUP(AI321,'2012 BPTs'!$B$12:$BX$181,BD$3,FALSE))</f>
        <v>0</v>
      </c>
      <c r="BE321" s="24">
        <f>IF(ISNA(VLOOKUP(AJ321,'2012 BPTs'!$B$12:$BX$181,BE$3,FALSE)),0,VLOOKUP(AJ321,'2012 BPTs'!$B$12:$BX$181,BE$3,FALSE))</f>
        <v>0</v>
      </c>
      <c r="BF321" s="24">
        <f>IF(ISNA(VLOOKUP(AK321,'2012 BPTs'!$B$12:$BX$181,BF$3,FALSE)),0,VLOOKUP(AK321,'2012 BPTs'!$B$12:$BX$181,BF$3,FALSE))</f>
        <v>0</v>
      </c>
      <c r="BG321" s="24">
        <f>IF(ISNA(VLOOKUP(AL321,'2012 BPTs'!$B$12:$BX$181,BG$3,FALSE)),0,VLOOKUP(AL321,'2012 BPTs'!$B$12:$BX$181,BG$3,FALSE))</f>
        <v>0</v>
      </c>
      <c r="BH321" s="24">
        <f>IF(ISNA(VLOOKUP(AM321,'2012 BPTs'!$B$12:$BX$181,BH$3,FALSE)),0,VLOOKUP(AM321,'2012 BPTs'!$B$12:$BX$181,BH$3,FALSE))</f>
        <v>0</v>
      </c>
      <c r="BJ321" s="24">
        <f>IF(ISNA(VLOOKUP(AF321,'2012 BPTs'!$B$12:$BX$181,BJ$3,FALSE)),0,VLOOKUP(AF321,'2012 BPTs'!$B$12:$BX$181,BJ$3,FALSE))</f>
        <v>0</v>
      </c>
      <c r="BK321" s="24">
        <f>IF(ISNA(VLOOKUP(AG321,'2012 BPTs'!$B$12:$BX$181,BK$3,FALSE)),0,VLOOKUP(AG321,'2012 BPTs'!$B$12:$BX$181,BK$3,FALSE))</f>
        <v>0</v>
      </c>
      <c r="BL321" s="24">
        <f>IF(ISNA(VLOOKUP(AH321,'2012 BPTs'!$B$12:$BX$181,BL$3,FALSE)),0,VLOOKUP(AH321,'2012 BPTs'!$B$12:$BX$181,BL$3,FALSE))</f>
        <v>0</v>
      </c>
      <c r="BM321" s="24">
        <f>IF(ISNA(VLOOKUP(AI321,'2012 BPTs'!$B$12:$BX$181,BM$3,FALSE)),0,VLOOKUP(AI321,'2012 BPTs'!$B$12:$BX$181,BM$3,FALSE))</f>
        <v>0</v>
      </c>
      <c r="BN321" s="24">
        <f>IF(ISNA(VLOOKUP(AJ321,'2012 BPTs'!$B$12:$BX$181,BN$3,FALSE)),0,VLOOKUP(AJ321,'2012 BPTs'!$B$12:$BX$181,BN$3,FALSE))</f>
        <v>0</v>
      </c>
      <c r="BO321" s="24">
        <f>IF(ISNA(VLOOKUP(AK321,'2012 BPTs'!$B$12:$BX$181,BO$3,FALSE)),0,VLOOKUP(AK321,'2012 BPTs'!$B$12:$BX$181,BO$3,FALSE))</f>
        <v>0</v>
      </c>
      <c r="BP321" s="24">
        <f>IF(ISNA(VLOOKUP(AL321,'2012 BPTs'!$B$12:$BX$181,BP$3,FALSE)),0,VLOOKUP(AL321,'2012 BPTs'!$B$12:$BX$181,BP$3,FALSE))</f>
        <v>0</v>
      </c>
      <c r="BQ321" s="24">
        <f>IF(ISNA(VLOOKUP(AM321,'2012 BPTs'!$B$12:$BX$181,BQ$3,FALSE)),0,VLOOKUP(AM321,'2012 BPTs'!$B$12:$BX$181,BQ$3,FALSE))</f>
        <v>0</v>
      </c>
      <c r="BS321" s="77">
        <f t="shared" si="97"/>
        <v>0</v>
      </c>
      <c r="BT321" s="68">
        <f t="shared" si="98"/>
        <v>0</v>
      </c>
      <c r="BU321" s="68">
        <f t="shared" si="99"/>
        <v>0</v>
      </c>
      <c r="BW321" s="24">
        <f>IF(ISNA(VLOOKUP(AF321,'2012 BPTs'!$B$12:$BX$181,BW$3,FALSE)),0,VLOOKUP(AF321,'2012 BPTs'!$B$12:$BX$181,BW$3,FALSE))</f>
        <v>0</v>
      </c>
      <c r="BX321" s="24">
        <f>IF(ISNA(VLOOKUP(AG321,'2012 BPTs'!$B$12:$BX$181,BX$3,FALSE)),0,VLOOKUP(AG321,'2012 BPTs'!$B$12:$BX$181,BX$3,FALSE))</f>
        <v>0</v>
      </c>
      <c r="BY321" s="24">
        <f>IF(ISNA(VLOOKUP(AH321,'2012 BPTs'!$B$12:$BX$181,BY$3,FALSE)),0,VLOOKUP(AH321,'2012 BPTs'!$B$12:$BX$181,BY$3,FALSE))</f>
        <v>0</v>
      </c>
      <c r="BZ321" s="24">
        <f>IF(ISNA(VLOOKUP(AI321,'2012 BPTs'!$B$12:$BX$181,BZ$3,FALSE)),0,VLOOKUP(AI321,'2012 BPTs'!$B$12:$BX$181,BZ$3,FALSE))</f>
        <v>0</v>
      </c>
      <c r="CA321" s="24">
        <f>IF(ISNA(VLOOKUP(AJ321,'2012 BPTs'!$B$12:$BX$181,CA$3,FALSE)),0,VLOOKUP(AJ321,'2012 BPTs'!$B$12:$BX$181,CA$3,FALSE))</f>
        <v>0</v>
      </c>
      <c r="CB321" s="24">
        <f>IF(ISNA(VLOOKUP(AK321,'2012 BPTs'!$B$12:$BX$181,CB$3,FALSE)),0,VLOOKUP(AK321,'2012 BPTs'!$B$12:$BX$181,CB$3,FALSE))</f>
        <v>0</v>
      </c>
      <c r="CC321" s="24">
        <f>IF(ISNA(VLOOKUP(AL321,'2012 BPTs'!$B$12:$BX$181,CC$3,FALSE)),0,VLOOKUP(AL321,'2012 BPTs'!$B$12:$BX$181,CC$3,FALSE))</f>
        <v>0</v>
      </c>
      <c r="CD321" s="24">
        <f>IF(ISNA(VLOOKUP(AM321,'2012 BPTs'!$B$12:$BX$181,CD$3,FALSE)),0,VLOOKUP(AM321,'2012 BPTs'!$B$12:$BX$181,CD$3,FALSE))</f>
        <v>0</v>
      </c>
      <c r="CF321" s="24">
        <f>IF(ISERROR(VLOOKUP(AF321,'2012 BPTs'!$B$12:$BX$181,CF$3,FALSE)/VLOOKUP(AF321,'2012 BPTs'!$B$12:$BX496,CF$3+3,FALSE)),0,VLOOKUP(AF321,'2012 BPTs'!$B$12:$BX$181,CF$3,FALSE)/VLOOKUP(AF321,'2012 BPTs'!$B$12:$BX496,CF$3+3,FALSE))</f>
        <v>0</v>
      </c>
      <c r="CG321" s="24">
        <f>IF(ISERROR(VLOOKUP(AG321,'2012 BPTs'!$B$12:$BX$181,CG$3,FALSE)/VLOOKUP(AG321,'2012 BPTs'!$B$12:$BX496,CG$3+3,FALSE)),0,VLOOKUP(AG321,'2012 BPTs'!$B$12:$BX$181,CG$3,FALSE)/VLOOKUP(AG321,'2012 BPTs'!$B$12:$BX496,CG$3+3,FALSE))</f>
        <v>0</v>
      </c>
      <c r="CH321" s="24">
        <f>IF(ISERROR(VLOOKUP(AH321,'2012 BPTs'!$B$12:$BX$181,CH$3,FALSE)/VLOOKUP(AH321,'2012 BPTs'!$B$12:$BX496,CH$3+3,FALSE)),0,VLOOKUP(AH321,'2012 BPTs'!$B$12:$BX$181,CH$3,FALSE)/VLOOKUP(AH321,'2012 BPTs'!$B$12:$BX496,CH$3+3,FALSE))</f>
        <v>0</v>
      </c>
      <c r="CI321" s="24">
        <f>IF(ISERROR(VLOOKUP(AI321,'2012 BPTs'!$B$12:$BX$181,CI$3,FALSE)/VLOOKUP(AI321,'2012 BPTs'!$B$12:$BX496,CI$3+3,FALSE)),0,VLOOKUP(AI321,'2012 BPTs'!$B$12:$BX$181,CI$3,FALSE)/VLOOKUP(AI321,'2012 BPTs'!$B$12:$BX496,CI$3+3,FALSE))</f>
        <v>0</v>
      </c>
      <c r="CJ321" s="24">
        <f>IF(ISERROR(VLOOKUP(AJ321,'2012 BPTs'!$B$12:$BX$181,CJ$3,FALSE)/VLOOKUP(AJ321,'2012 BPTs'!$B$12:$BX496,CJ$3+3,FALSE)),0,VLOOKUP(AJ321,'2012 BPTs'!$B$12:$BX$181,CJ$3,FALSE)/VLOOKUP(AJ321,'2012 BPTs'!$B$12:$BX496,CJ$3+3,FALSE))</f>
        <v>0</v>
      </c>
      <c r="CK321" s="24">
        <f>IF(ISERROR(VLOOKUP(AK321,'2012 BPTs'!$B$12:$BX$181,CK$3,FALSE)/VLOOKUP(AK321,'2012 BPTs'!$B$12:$BX496,CK$3+3,FALSE)),0,VLOOKUP(AK321,'2012 BPTs'!$B$12:$BX$181,CK$3,FALSE)/VLOOKUP(AK321,'2012 BPTs'!$B$12:$BX496,CK$3+3,FALSE))</f>
        <v>0</v>
      </c>
      <c r="CL321" s="24">
        <f>IF(ISERROR(VLOOKUP(AL321,'2012 BPTs'!$B$12:$BX$181,CL$3,FALSE)/VLOOKUP(AL321,'2012 BPTs'!$B$12:$BX496,CL$3+3,FALSE)),0,VLOOKUP(AL321,'2012 BPTs'!$B$12:$BX$181,CL$3,FALSE)/VLOOKUP(AL321,'2012 BPTs'!$B$12:$BX496,CL$3+3,FALSE))</f>
        <v>0</v>
      </c>
      <c r="CM321" s="24">
        <f>IF(ISERROR(VLOOKUP(AM321,'2012 BPTs'!$B$12:$BX$181,CM$3,FALSE)/VLOOKUP(AM321,'2012 BPTs'!$B$12:$BX496,CM$3+3,FALSE)),0,VLOOKUP(AM321,'2012 BPTs'!$B$12:$BX$181,CM$3,FALSE)/VLOOKUP(AM321,'2012 BPTs'!$B$12:$BX496,CM$3+3,FALSE))</f>
        <v>0</v>
      </c>
      <c r="CO321" s="24">
        <f>IF(ISERROR(VLOOKUP(AF321,'2012 BPTs'!$B$12:$BX$181,CO$3,FALSE)/VLOOKUP(AF321,'2012 BPTs'!$B$12:$BX496,CO$3+2,FALSE)),0,VLOOKUP(AF321,'2012 BPTs'!$B$12:$BX$181,CO$3,FALSE)/VLOOKUP(AF321,'2012 BPTs'!$B$12:$BX496,CO$3+2,FALSE))</f>
        <v>0</v>
      </c>
      <c r="CP321" s="24">
        <f>IF(ISERROR(VLOOKUP(AG321,'2012 BPTs'!$B$12:$BX$181,CP$3,FALSE)/VLOOKUP(AG321,'2012 BPTs'!$B$12:$BX496,CP$3+2,FALSE)),0,VLOOKUP(AG321,'2012 BPTs'!$B$12:$BX$181,CP$3,FALSE)/VLOOKUP(AG321,'2012 BPTs'!$B$12:$BX496,CP$3+2,FALSE))</f>
        <v>0</v>
      </c>
      <c r="CQ321" s="24">
        <f>IF(ISERROR(VLOOKUP(AH321,'2012 BPTs'!$B$12:$BX$181,CQ$3,FALSE)/VLOOKUP(AH321,'2012 BPTs'!$B$12:$BX496,CQ$3+2,FALSE)),0,VLOOKUP(AH321,'2012 BPTs'!$B$12:$BX$181,CQ$3,FALSE)/VLOOKUP(AH321,'2012 BPTs'!$B$12:$BX496,CQ$3+2,FALSE))</f>
        <v>0</v>
      </c>
      <c r="CR321" s="24">
        <f>IF(ISERROR(VLOOKUP(AI321,'2012 BPTs'!$B$12:$BX$181,CR$3,FALSE)/VLOOKUP(AI321,'2012 BPTs'!$B$12:$BX496,CR$3+2,FALSE)),0,VLOOKUP(AI321,'2012 BPTs'!$B$12:$BX$181,CR$3,FALSE)/VLOOKUP(AI321,'2012 BPTs'!$B$12:$BX496,CR$3+2,FALSE))</f>
        <v>0</v>
      </c>
      <c r="CS321" s="24">
        <f>IF(ISERROR(VLOOKUP(AJ321,'2012 BPTs'!$B$12:$BX$181,CS$3,FALSE)/VLOOKUP(AJ321,'2012 BPTs'!$B$12:$BX496,CS$3+2,FALSE)),0,VLOOKUP(AJ321,'2012 BPTs'!$B$12:$BX$181,CS$3,FALSE)/VLOOKUP(AJ321,'2012 BPTs'!$B$12:$BX496,CS$3+2,FALSE))</f>
        <v>0</v>
      </c>
      <c r="CT321" s="24">
        <f>IF(ISERROR(VLOOKUP(AK321,'2012 BPTs'!$B$12:$BX$181,CT$3,FALSE)/VLOOKUP(AK321,'2012 BPTs'!$B$12:$BX496,CT$3+2,FALSE)),0,VLOOKUP(AK321,'2012 BPTs'!$B$12:$BX$181,CT$3,FALSE)/VLOOKUP(AK321,'2012 BPTs'!$B$12:$BX496,CT$3+2,FALSE))</f>
        <v>0</v>
      </c>
      <c r="CU321" s="24">
        <f>IF(ISERROR(VLOOKUP(AL321,'2012 BPTs'!$B$12:$BX$181,CU$3,FALSE)/VLOOKUP(AL321,'2012 BPTs'!$B$12:$BX496,CU$3+2,FALSE)),0,VLOOKUP(AL321,'2012 BPTs'!$B$12:$BX$181,CU$3,FALSE)/VLOOKUP(AL321,'2012 BPTs'!$B$12:$BX496,CU$3+2,FALSE))</f>
        <v>0</v>
      </c>
      <c r="CV321" s="24">
        <f>IF(ISERROR(VLOOKUP(AM321,'2012 BPTs'!$B$12:$BX$181,CV$3,FALSE)/VLOOKUP(AM321,'2012 BPTs'!$B$12:$BX496,CV$3+2,FALSE)),0,VLOOKUP(AM321,'2012 BPTs'!$B$12:$BX$181,CV$3,FALSE)/VLOOKUP(AM321,'2012 BPTs'!$B$12:$BX496,CV$3+2,FALSE))</f>
        <v>0</v>
      </c>
      <c r="CX321" s="93">
        <f>'2014 BPTs'!BR157</f>
        <v>0</v>
      </c>
      <c r="CY321" s="93">
        <f>'2014 BPTs'!BS157</f>
        <v>0</v>
      </c>
    </row>
    <row r="322" spans="2:103" x14ac:dyDescent="0.2">
      <c r="B322" s="2" t="s">
        <v>213</v>
      </c>
      <c r="C322" s="2">
        <f>'2014 BPTs'!E158</f>
        <v>0</v>
      </c>
      <c r="D322" s="2">
        <f t="shared" si="100"/>
        <v>0</v>
      </c>
      <c r="E322" s="4">
        <f>'2014 BPTs'!F158</f>
        <v>0</v>
      </c>
      <c r="F322" s="88">
        <f>'2014 BPTs'!G158</f>
        <v>0</v>
      </c>
      <c r="G322" s="53">
        <f>'2014 BPTs'!I158</f>
        <v>0</v>
      </c>
      <c r="H322" s="88">
        <f>'2014 BPTs'!J158</f>
        <v>0</v>
      </c>
      <c r="I322" s="4">
        <f>'2014 BPTs'!K158</f>
        <v>0</v>
      </c>
      <c r="J322" s="5">
        <f>'2014 BPTs'!M158</f>
        <v>0</v>
      </c>
      <c r="K322" s="99">
        <f>'2014 BPTs'!BL158</f>
        <v>0</v>
      </c>
      <c r="L322" s="100">
        <f t="shared" si="102"/>
        <v>0</v>
      </c>
      <c r="M322" s="101">
        <f t="shared" si="103"/>
        <v>0</v>
      </c>
      <c r="N322" s="102">
        <f t="shared" si="92"/>
        <v>0</v>
      </c>
      <c r="O322" s="103">
        <f>'2014 BPTs'!BM158</f>
        <v>0</v>
      </c>
      <c r="P322" s="100">
        <f t="shared" si="104"/>
        <v>0</v>
      </c>
      <c r="Q322" s="101">
        <f t="shared" si="105"/>
        <v>0</v>
      </c>
      <c r="R322" s="104">
        <f t="shared" si="106"/>
        <v>0</v>
      </c>
      <c r="S322" s="105">
        <f t="shared" si="93"/>
        <v>0</v>
      </c>
      <c r="T322" s="104">
        <f t="shared" si="107"/>
        <v>0</v>
      </c>
      <c r="U322" s="121">
        <f>IF(K322=0,0,IF(B322="Manual",(S322-O322-AP322*(O322/(O322+Z322)))/S322,'2014 BPTs'!BP158))</f>
        <v>0</v>
      </c>
      <c r="V322" s="99">
        <f>'2014 BPTs'!BN158</f>
        <v>0</v>
      </c>
      <c r="W322" s="100">
        <f t="shared" si="101"/>
        <v>0</v>
      </c>
      <c r="X322" s="103">
        <f t="shared" si="108"/>
        <v>0</v>
      </c>
      <c r="Y322" s="102">
        <f t="shared" si="94"/>
        <v>0</v>
      </c>
      <c r="Z322" s="103">
        <f>'2014 BPTs'!BO158</f>
        <v>0</v>
      </c>
      <c r="AA322" s="104">
        <f t="shared" si="95"/>
        <v>0</v>
      </c>
      <c r="AB322" s="106">
        <f>IF(W322=0,0,IF(B322="Manual",(V322-Z322-AP322*(Z322/(Z322+O322)))/V322,'2014 BPTs'!BQ158))</f>
        <v>0</v>
      </c>
      <c r="AD322" s="2" t="str">
        <f t="shared" si="96"/>
        <v>00-0</v>
      </c>
      <c r="AE322" s="2">
        <f>'2014 BPTs'!BA158</f>
        <v>0</v>
      </c>
      <c r="AF322" s="2" t="str">
        <f>IF(B322="Auto",'2014 BPTs'!BB158,D322&amp;E322&amp;"-"&amp;F322)</f>
        <v/>
      </c>
      <c r="AG322" s="2" t="str">
        <f>'2014 BPTs'!BC158</f>
        <v/>
      </c>
      <c r="AH322" s="2" t="str">
        <f>'2014 BPTs'!BD158</f>
        <v/>
      </c>
      <c r="AI322" s="2" t="str">
        <f>'2014 BPTs'!BE158</f>
        <v/>
      </c>
      <c r="AJ322" s="2" t="str">
        <f>'2014 BPTs'!BF158</f>
        <v/>
      </c>
      <c r="AK322" s="2" t="str">
        <f>'2014 BPTs'!BG158</f>
        <v/>
      </c>
      <c r="AL322" s="2" t="str">
        <f>'2014 BPTs'!BH158</f>
        <v/>
      </c>
      <c r="AM322" s="2" t="str">
        <f>'2014 BPTs'!BI158</f>
        <v/>
      </c>
      <c r="AO322" s="128">
        <f>'2014 BPTs'!AJ158*'2014 BPTs'!BK158</f>
        <v>0</v>
      </c>
      <c r="AP322" s="128">
        <f>'2014 BPTs'!AK158*'2014 BPTs'!BK158</f>
        <v>0</v>
      </c>
      <c r="AR322" s="5">
        <f>IF(B322="Auto",'2014 BPTs'!M158,J322)</f>
        <v>0</v>
      </c>
      <c r="AS322" s="5">
        <f>'2014 BPTs'!O158</f>
        <v>0</v>
      </c>
      <c r="AT322" s="5">
        <f>'2014 BPTs'!Q158</f>
        <v>0</v>
      </c>
      <c r="AU322" s="5">
        <f>'2014 BPTs'!S158</f>
        <v>0</v>
      </c>
      <c r="AV322" s="5">
        <f>'2014 BPTs'!U158</f>
        <v>0</v>
      </c>
      <c r="AW322" s="5">
        <f>'2014 BPTs'!W158</f>
        <v>0</v>
      </c>
      <c r="AX322" s="5">
        <f>'2014 BPTs'!Y158</f>
        <v>0</v>
      </c>
      <c r="AY322" s="5">
        <f>'2014 BPTs'!AA158</f>
        <v>0</v>
      </c>
      <c r="BA322" s="24">
        <f>IF(ISNA(VLOOKUP(AF322,'2012 BPTs'!$B$12:$BX$181,BA$3,FALSE)),0,VLOOKUP(AF322,'2012 BPTs'!$B$12:$BX$181,BA$3,FALSE))</f>
        <v>0</v>
      </c>
      <c r="BB322" s="24">
        <f>IF(ISNA(VLOOKUP(AG322,'2012 BPTs'!$B$12:$BX$181,BB$3,FALSE)),0,VLOOKUP(AG322,'2012 BPTs'!$B$12:$BX$181,BB$3,FALSE))</f>
        <v>0</v>
      </c>
      <c r="BC322" s="24">
        <f>IF(ISNA(VLOOKUP(AH322,'2012 BPTs'!$B$12:$BX$181,BC$3,FALSE)),0,VLOOKUP(AH322,'2012 BPTs'!$B$12:$BX$181,BC$3,FALSE))</f>
        <v>0</v>
      </c>
      <c r="BD322" s="24">
        <f>IF(ISNA(VLOOKUP(AI322,'2012 BPTs'!$B$12:$BX$181,BD$3,FALSE)),0,VLOOKUP(AI322,'2012 BPTs'!$B$12:$BX$181,BD$3,FALSE))</f>
        <v>0</v>
      </c>
      <c r="BE322" s="24">
        <f>IF(ISNA(VLOOKUP(AJ322,'2012 BPTs'!$B$12:$BX$181,BE$3,FALSE)),0,VLOOKUP(AJ322,'2012 BPTs'!$B$12:$BX$181,BE$3,FALSE))</f>
        <v>0</v>
      </c>
      <c r="BF322" s="24">
        <f>IF(ISNA(VLOOKUP(AK322,'2012 BPTs'!$B$12:$BX$181,BF$3,FALSE)),0,VLOOKUP(AK322,'2012 BPTs'!$B$12:$BX$181,BF$3,FALSE))</f>
        <v>0</v>
      </c>
      <c r="BG322" s="24">
        <f>IF(ISNA(VLOOKUP(AL322,'2012 BPTs'!$B$12:$BX$181,BG$3,FALSE)),0,VLOOKUP(AL322,'2012 BPTs'!$B$12:$BX$181,BG$3,FALSE))</f>
        <v>0</v>
      </c>
      <c r="BH322" s="24">
        <f>IF(ISNA(VLOOKUP(AM322,'2012 BPTs'!$B$12:$BX$181,BH$3,FALSE)),0,VLOOKUP(AM322,'2012 BPTs'!$B$12:$BX$181,BH$3,FALSE))</f>
        <v>0</v>
      </c>
      <c r="BJ322" s="24">
        <f>IF(ISNA(VLOOKUP(AF322,'2012 BPTs'!$B$12:$BX$181,BJ$3,FALSE)),0,VLOOKUP(AF322,'2012 BPTs'!$B$12:$BX$181,BJ$3,FALSE))</f>
        <v>0</v>
      </c>
      <c r="BK322" s="24">
        <f>IF(ISNA(VLOOKUP(AG322,'2012 BPTs'!$B$12:$BX$181,BK$3,FALSE)),0,VLOOKUP(AG322,'2012 BPTs'!$B$12:$BX$181,BK$3,FALSE))</f>
        <v>0</v>
      </c>
      <c r="BL322" s="24">
        <f>IF(ISNA(VLOOKUP(AH322,'2012 BPTs'!$B$12:$BX$181,BL$3,FALSE)),0,VLOOKUP(AH322,'2012 BPTs'!$B$12:$BX$181,BL$3,FALSE))</f>
        <v>0</v>
      </c>
      <c r="BM322" s="24">
        <f>IF(ISNA(VLOOKUP(AI322,'2012 BPTs'!$B$12:$BX$181,BM$3,FALSE)),0,VLOOKUP(AI322,'2012 BPTs'!$B$12:$BX$181,BM$3,FALSE))</f>
        <v>0</v>
      </c>
      <c r="BN322" s="24">
        <f>IF(ISNA(VLOOKUP(AJ322,'2012 BPTs'!$B$12:$BX$181,BN$3,FALSE)),0,VLOOKUP(AJ322,'2012 BPTs'!$B$12:$BX$181,BN$3,FALSE))</f>
        <v>0</v>
      </c>
      <c r="BO322" s="24">
        <f>IF(ISNA(VLOOKUP(AK322,'2012 BPTs'!$B$12:$BX$181,BO$3,FALSE)),0,VLOOKUP(AK322,'2012 BPTs'!$B$12:$BX$181,BO$3,FALSE))</f>
        <v>0</v>
      </c>
      <c r="BP322" s="24">
        <f>IF(ISNA(VLOOKUP(AL322,'2012 BPTs'!$B$12:$BX$181,BP$3,FALSE)),0,VLOOKUP(AL322,'2012 BPTs'!$B$12:$BX$181,BP$3,FALSE))</f>
        <v>0</v>
      </c>
      <c r="BQ322" s="24">
        <f>IF(ISNA(VLOOKUP(AM322,'2012 BPTs'!$B$12:$BX$181,BQ$3,FALSE)),0,VLOOKUP(AM322,'2012 BPTs'!$B$12:$BX$181,BQ$3,FALSE))</f>
        <v>0</v>
      </c>
      <c r="BS322" s="77">
        <f t="shared" si="97"/>
        <v>0</v>
      </c>
      <c r="BT322" s="68">
        <f t="shared" si="98"/>
        <v>0</v>
      </c>
      <c r="BU322" s="68">
        <f t="shared" si="99"/>
        <v>0</v>
      </c>
      <c r="BW322" s="24">
        <f>IF(ISNA(VLOOKUP(AF322,'2012 BPTs'!$B$12:$BX$181,BW$3,FALSE)),0,VLOOKUP(AF322,'2012 BPTs'!$B$12:$BX$181,BW$3,FALSE))</f>
        <v>0</v>
      </c>
      <c r="BX322" s="24">
        <f>IF(ISNA(VLOOKUP(AG322,'2012 BPTs'!$B$12:$BX$181,BX$3,FALSE)),0,VLOOKUP(AG322,'2012 BPTs'!$B$12:$BX$181,BX$3,FALSE))</f>
        <v>0</v>
      </c>
      <c r="BY322" s="24">
        <f>IF(ISNA(VLOOKUP(AH322,'2012 BPTs'!$B$12:$BX$181,BY$3,FALSE)),0,VLOOKUP(AH322,'2012 BPTs'!$B$12:$BX$181,BY$3,FALSE))</f>
        <v>0</v>
      </c>
      <c r="BZ322" s="24">
        <f>IF(ISNA(VLOOKUP(AI322,'2012 BPTs'!$B$12:$BX$181,BZ$3,FALSE)),0,VLOOKUP(AI322,'2012 BPTs'!$B$12:$BX$181,BZ$3,FALSE))</f>
        <v>0</v>
      </c>
      <c r="CA322" s="24">
        <f>IF(ISNA(VLOOKUP(AJ322,'2012 BPTs'!$B$12:$BX$181,CA$3,FALSE)),0,VLOOKUP(AJ322,'2012 BPTs'!$B$12:$BX$181,CA$3,FALSE))</f>
        <v>0</v>
      </c>
      <c r="CB322" s="24">
        <f>IF(ISNA(VLOOKUP(AK322,'2012 BPTs'!$B$12:$BX$181,CB$3,FALSE)),0,VLOOKUP(AK322,'2012 BPTs'!$B$12:$BX$181,CB$3,FALSE))</f>
        <v>0</v>
      </c>
      <c r="CC322" s="24">
        <f>IF(ISNA(VLOOKUP(AL322,'2012 BPTs'!$B$12:$BX$181,CC$3,FALSE)),0,VLOOKUP(AL322,'2012 BPTs'!$B$12:$BX$181,CC$3,FALSE))</f>
        <v>0</v>
      </c>
      <c r="CD322" s="24">
        <f>IF(ISNA(VLOOKUP(AM322,'2012 BPTs'!$B$12:$BX$181,CD$3,FALSE)),0,VLOOKUP(AM322,'2012 BPTs'!$B$12:$BX$181,CD$3,FALSE))</f>
        <v>0</v>
      </c>
      <c r="CF322" s="24">
        <f>IF(ISERROR(VLOOKUP(AF322,'2012 BPTs'!$B$12:$BX$181,CF$3,FALSE)/VLOOKUP(AF322,'2012 BPTs'!$B$12:$BX497,CF$3+3,FALSE)),0,VLOOKUP(AF322,'2012 BPTs'!$B$12:$BX$181,CF$3,FALSE)/VLOOKUP(AF322,'2012 BPTs'!$B$12:$BX497,CF$3+3,FALSE))</f>
        <v>0</v>
      </c>
      <c r="CG322" s="24">
        <f>IF(ISERROR(VLOOKUP(AG322,'2012 BPTs'!$B$12:$BX$181,CG$3,FALSE)/VLOOKUP(AG322,'2012 BPTs'!$B$12:$BX497,CG$3+3,FALSE)),0,VLOOKUP(AG322,'2012 BPTs'!$B$12:$BX$181,CG$3,FALSE)/VLOOKUP(AG322,'2012 BPTs'!$B$12:$BX497,CG$3+3,FALSE))</f>
        <v>0</v>
      </c>
      <c r="CH322" s="24">
        <f>IF(ISERROR(VLOOKUP(AH322,'2012 BPTs'!$B$12:$BX$181,CH$3,FALSE)/VLOOKUP(AH322,'2012 BPTs'!$B$12:$BX497,CH$3+3,FALSE)),0,VLOOKUP(AH322,'2012 BPTs'!$B$12:$BX$181,CH$3,FALSE)/VLOOKUP(AH322,'2012 BPTs'!$B$12:$BX497,CH$3+3,FALSE))</f>
        <v>0</v>
      </c>
      <c r="CI322" s="24">
        <f>IF(ISERROR(VLOOKUP(AI322,'2012 BPTs'!$B$12:$BX$181,CI$3,FALSE)/VLOOKUP(AI322,'2012 BPTs'!$B$12:$BX497,CI$3+3,FALSE)),0,VLOOKUP(AI322,'2012 BPTs'!$B$12:$BX$181,CI$3,FALSE)/VLOOKUP(AI322,'2012 BPTs'!$B$12:$BX497,CI$3+3,FALSE))</f>
        <v>0</v>
      </c>
      <c r="CJ322" s="24">
        <f>IF(ISERROR(VLOOKUP(AJ322,'2012 BPTs'!$B$12:$BX$181,CJ$3,FALSE)/VLOOKUP(AJ322,'2012 BPTs'!$B$12:$BX497,CJ$3+3,FALSE)),0,VLOOKUP(AJ322,'2012 BPTs'!$B$12:$BX$181,CJ$3,FALSE)/VLOOKUP(AJ322,'2012 BPTs'!$B$12:$BX497,CJ$3+3,FALSE))</f>
        <v>0</v>
      </c>
      <c r="CK322" s="24">
        <f>IF(ISERROR(VLOOKUP(AK322,'2012 BPTs'!$B$12:$BX$181,CK$3,FALSE)/VLOOKUP(AK322,'2012 BPTs'!$B$12:$BX497,CK$3+3,FALSE)),0,VLOOKUP(AK322,'2012 BPTs'!$B$12:$BX$181,CK$3,FALSE)/VLOOKUP(AK322,'2012 BPTs'!$B$12:$BX497,CK$3+3,FALSE))</f>
        <v>0</v>
      </c>
      <c r="CL322" s="24">
        <f>IF(ISERROR(VLOOKUP(AL322,'2012 BPTs'!$B$12:$BX$181,CL$3,FALSE)/VLOOKUP(AL322,'2012 BPTs'!$B$12:$BX497,CL$3+3,FALSE)),0,VLOOKUP(AL322,'2012 BPTs'!$B$12:$BX$181,CL$3,FALSE)/VLOOKUP(AL322,'2012 BPTs'!$B$12:$BX497,CL$3+3,FALSE))</f>
        <v>0</v>
      </c>
      <c r="CM322" s="24">
        <f>IF(ISERROR(VLOOKUP(AM322,'2012 BPTs'!$B$12:$BX$181,CM$3,FALSE)/VLOOKUP(AM322,'2012 BPTs'!$B$12:$BX497,CM$3+3,FALSE)),0,VLOOKUP(AM322,'2012 BPTs'!$B$12:$BX$181,CM$3,FALSE)/VLOOKUP(AM322,'2012 BPTs'!$B$12:$BX497,CM$3+3,FALSE))</f>
        <v>0</v>
      </c>
      <c r="CO322" s="24">
        <f>IF(ISERROR(VLOOKUP(AF322,'2012 BPTs'!$B$12:$BX$181,CO$3,FALSE)/VLOOKUP(AF322,'2012 BPTs'!$B$12:$BX497,CO$3+2,FALSE)),0,VLOOKUP(AF322,'2012 BPTs'!$B$12:$BX$181,CO$3,FALSE)/VLOOKUP(AF322,'2012 BPTs'!$B$12:$BX497,CO$3+2,FALSE))</f>
        <v>0</v>
      </c>
      <c r="CP322" s="24">
        <f>IF(ISERROR(VLOOKUP(AG322,'2012 BPTs'!$B$12:$BX$181,CP$3,FALSE)/VLOOKUP(AG322,'2012 BPTs'!$B$12:$BX497,CP$3+2,FALSE)),0,VLOOKUP(AG322,'2012 BPTs'!$B$12:$BX$181,CP$3,FALSE)/VLOOKUP(AG322,'2012 BPTs'!$B$12:$BX497,CP$3+2,FALSE))</f>
        <v>0</v>
      </c>
      <c r="CQ322" s="24">
        <f>IF(ISERROR(VLOOKUP(AH322,'2012 BPTs'!$B$12:$BX$181,CQ$3,FALSE)/VLOOKUP(AH322,'2012 BPTs'!$B$12:$BX497,CQ$3+2,FALSE)),0,VLOOKUP(AH322,'2012 BPTs'!$B$12:$BX$181,CQ$3,FALSE)/VLOOKUP(AH322,'2012 BPTs'!$B$12:$BX497,CQ$3+2,FALSE))</f>
        <v>0</v>
      </c>
      <c r="CR322" s="24">
        <f>IF(ISERROR(VLOOKUP(AI322,'2012 BPTs'!$B$12:$BX$181,CR$3,FALSE)/VLOOKUP(AI322,'2012 BPTs'!$B$12:$BX497,CR$3+2,FALSE)),0,VLOOKUP(AI322,'2012 BPTs'!$B$12:$BX$181,CR$3,FALSE)/VLOOKUP(AI322,'2012 BPTs'!$B$12:$BX497,CR$3+2,FALSE))</f>
        <v>0</v>
      </c>
      <c r="CS322" s="24">
        <f>IF(ISERROR(VLOOKUP(AJ322,'2012 BPTs'!$B$12:$BX$181,CS$3,FALSE)/VLOOKUP(AJ322,'2012 BPTs'!$B$12:$BX497,CS$3+2,FALSE)),0,VLOOKUP(AJ322,'2012 BPTs'!$B$12:$BX$181,CS$3,FALSE)/VLOOKUP(AJ322,'2012 BPTs'!$B$12:$BX497,CS$3+2,FALSE))</f>
        <v>0</v>
      </c>
      <c r="CT322" s="24">
        <f>IF(ISERROR(VLOOKUP(AK322,'2012 BPTs'!$B$12:$BX$181,CT$3,FALSE)/VLOOKUP(AK322,'2012 BPTs'!$B$12:$BX497,CT$3+2,FALSE)),0,VLOOKUP(AK322,'2012 BPTs'!$B$12:$BX$181,CT$3,FALSE)/VLOOKUP(AK322,'2012 BPTs'!$B$12:$BX497,CT$3+2,FALSE))</f>
        <v>0</v>
      </c>
      <c r="CU322" s="24">
        <f>IF(ISERROR(VLOOKUP(AL322,'2012 BPTs'!$B$12:$BX$181,CU$3,FALSE)/VLOOKUP(AL322,'2012 BPTs'!$B$12:$BX497,CU$3+2,FALSE)),0,VLOOKUP(AL322,'2012 BPTs'!$B$12:$BX$181,CU$3,FALSE)/VLOOKUP(AL322,'2012 BPTs'!$B$12:$BX497,CU$3+2,FALSE))</f>
        <v>0</v>
      </c>
      <c r="CV322" s="24">
        <f>IF(ISERROR(VLOOKUP(AM322,'2012 BPTs'!$B$12:$BX$181,CV$3,FALSE)/VLOOKUP(AM322,'2012 BPTs'!$B$12:$BX497,CV$3+2,FALSE)),0,VLOOKUP(AM322,'2012 BPTs'!$B$12:$BX$181,CV$3,FALSE)/VLOOKUP(AM322,'2012 BPTs'!$B$12:$BX497,CV$3+2,FALSE))</f>
        <v>0</v>
      </c>
      <c r="CX322" s="93">
        <f>'2014 BPTs'!BR158</f>
        <v>0</v>
      </c>
      <c r="CY322" s="93">
        <f>'2014 BPTs'!BS158</f>
        <v>0</v>
      </c>
    </row>
    <row r="323" spans="2:103" x14ac:dyDescent="0.2">
      <c r="B323" s="2" t="s">
        <v>213</v>
      </c>
      <c r="C323" s="2">
        <f>'2014 BPTs'!E159</f>
        <v>0</v>
      </c>
      <c r="D323" s="2">
        <f t="shared" si="100"/>
        <v>0</v>
      </c>
      <c r="E323" s="4">
        <f>'2014 BPTs'!F159</f>
        <v>0</v>
      </c>
      <c r="F323" s="88">
        <f>'2014 BPTs'!G159</f>
        <v>0</v>
      </c>
      <c r="G323" s="53">
        <f>'2014 BPTs'!I159</f>
        <v>0</v>
      </c>
      <c r="H323" s="88">
        <f>'2014 BPTs'!J159</f>
        <v>0</v>
      </c>
      <c r="I323" s="4">
        <f>'2014 BPTs'!K159</f>
        <v>0</v>
      </c>
      <c r="J323" s="5">
        <f>'2014 BPTs'!M159</f>
        <v>0</v>
      </c>
      <c r="K323" s="99">
        <f>'2014 BPTs'!BL159</f>
        <v>0</v>
      </c>
      <c r="L323" s="100">
        <f t="shared" si="102"/>
        <v>0</v>
      </c>
      <c r="M323" s="101">
        <f t="shared" si="103"/>
        <v>0</v>
      </c>
      <c r="N323" s="102">
        <f t="shared" si="92"/>
        <v>0</v>
      </c>
      <c r="O323" s="103">
        <f>'2014 BPTs'!BM159</f>
        <v>0</v>
      </c>
      <c r="P323" s="100">
        <f t="shared" si="104"/>
        <v>0</v>
      </c>
      <c r="Q323" s="101">
        <f t="shared" si="105"/>
        <v>0</v>
      </c>
      <c r="R323" s="104">
        <f t="shared" si="106"/>
        <v>0</v>
      </c>
      <c r="S323" s="105">
        <f t="shared" si="93"/>
        <v>0</v>
      </c>
      <c r="T323" s="104">
        <f t="shared" si="107"/>
        <v>0</v>
      </c>
      <c r="U323" s="121">
        <f>IF(K323=0,0,IF(B323="Manual",(S323-O323-AP323*(O323/(O323+Z323)))/S323,'2014 BPTs'!BP159))</f>
        <v>0</v>
      </c>
      <c r="V323" s="99">
        <f>'2014 BPTs'!BN159</f>
        <v>0</v>
      </c>
      <c r="W323" s="100">
        <f t="shared" si="101"/>
        <v>0</v>
      </c>
      <c r="X323" s="103">
        <f t="shared" si="108"/>
        <v>0</v>
      </c>
      <c r="Y323" s="102">
        <f t="shared" si="94"/>
        <v>0</v>
      </c>
      <c r="Z323" s="103">
        <f>'2014 BPTs'!BO159</f>
        <v>0</v>
      </c>
      <c r="AA323" s="104">
        <f t="shared" si="95"/>
        <v>0</v>
      </c>
      <c r="AB323" s="106">
        <f>IF(W323=0,0,IF(B323="Manual",(V323-Z323-AP323*(Z323/(Z323+O323)))/V323,'2014 BPTs'!BQ159))</f>
        <v>0</v>
      </c>
      <c r="AD323" s="2" t="str">
        <f t="shared" si="96"/>
        <v>00-0</v>
      </c>
      <c r="AE323" s="2">
        <f>'2014 BPTs'!BA159</f>
        <v>0</v>
      </c>
      <c r="AF323" s="2" t="str">
        <f>IF(B323="Auto",'2014 BPTs'!BB159,D323&amp;E323&amp;"-"&amp;F323)</f>
        <v/>
      </c>
      <c r="AG323" s="2" t="str">
        <f>'2014 BPTs'!BC159</f>
        <v/>
      </c>
      <c r="AH323" s="2" t="str">
        <f>'2014 BPTs'!BD159</f>
        <v/>
      </c>
      <c r="AI323" s="2" t="str">
        <f>'2014 BPTs'!BE159</f>
        <v/>
      </c>
      <c r="AJ323" s="2" t="str">
        <f>'2014 BPTs'!BF159</f>
        <v/>
      </c>
      <c r="AK323" s="2" t="str">
        <f>'2014 BPTs'!BG159</f>
        <v/>
      </c>
      <c r="AL323" s="2" t="str">
        <f>'2014 BPTs'!BH159</f>
        <v/>
      </c>
      <c r="AM323" s="2" t="str">
        <f>'2014 BPTs'!BI159</f>
        <v/>
      </c>
      <c r="AO323" s="128">
        <f>'2014 BPTs'!AJ159*'2014 BPTs'!BK159</f>
        <v>0</v>
      </c>
      <c r="AP323" s="128">
        <f>'2014 BPTs'!AK159*'2014 BPTs'!BK159</f>
        <v>0</v>
      </c>
      <c r="AR323" s="5">
        <f>IF(B323="Auto",'2014 BPTs'!M159,J323)</f>
        <v>0</v>
      </c>
      <c r="AS323" s="5">
        <f>'2014 BPTs'!O159</f>
        <v>0</v>
      </c>
      <c r="AT323" s="5">
        <f>'2014 BPTs'!Q159</f>
        <v>0</v>
      </c>
      <c r="AU323" s="5">
        <f>'2014 BPTs'!S159</f>
        <v>0</v>
      </c>
      <c r="AV323" s="5">
        <f>'2014 BPTs'!U159</f>
        <v>0</v>
      </c>
      <c r="AW323" s="5">
        <f>'2014 BPTs'!W159</f>
        <v>0</v>
      </c>
      <c r="AX323" s="5">
        <f>'2014 BPTs'!Y159</f>
        <v>0</v>
      </c>
      <c r="AY323" s="5">
        <f>'2014 BPTs'!AA159</f>
        <v>0</v>
      </c>
      <c r="BA323" s="24">
        <f>IF(ISNA(VLOOKUP(AF323,'2012 BPTs'!$B$12:$BX$181,BA$3,FALSE)),0,VLOOKUP(AF323,'2012 BPTs'!$B$12:$BX$181,BA$3,FALSE))</f>
        <v>0</v>
      </c>
      <c r="BB323" s="24">
        <f>IF(ISNA(VLOOKUP(AG323,'2012 BPTs'!$B$12:$BX$181,BB$3,FALSE)),0,VLOOKUP(AG323,'2012 BPTs'!$B$12:$BX$181,BB$3,FALSE))</f>
        <v>0</v>
      </c>
      <c r="BC323" s="24">
        <f>IF(ISNA(VLOOKUP(AH323,'2012 BPTs'!$B$12:$BX$181,BC$3,FALSE)),0,VLOOKUP(AH323,'2012 BPTs'!$B$12:$BX$181,BC$3,FALSE))</f>
        <v>0</v>
      </c>
      <c r="BD323" s="24">
        <f>IF(ISNA(VLOOKUP(AI323,'2012 BPTs'!$B$12:$BX$181,BD$3,FALSE)),0,VLOOKUP(AI323,'2012 BPTs'!$B$12:$BX$181,BD$3,FALSE))</f>
        <v>0</v>
      </c>
      <c r="BE323" s="24">
        <f>IF(ISNA(VLOOKUP(AJ323,'2012 BPTs'!$B$12:$BX$181,BE$3,FALSE)),0,VLOOKUP(AJ323,'2012 BPTs'!$B$12:$BX$181,BE$3,FALSE))</f>
        <v>0</v>
      </c>
      <c r="BF323" s="24">
        <f>IF(ISNA(VLOOKUP(AK323,'2012 BPTs'!$B$12:$BX$181,BF$3,FALSE)),0,VLOOKUP(AK323,'2012 BPTs'!$B$12:$BX$181,BF$3,FALSE))</f>
        <v>0</v>
      </c>
      <c r="BG323" s="24">
        <f>IF(ISNA(VLOOKUP(AL323,'2012 BPTs'!$B$12:$BX$181,BG$3,FALSE)),0,VLOOKUP(AL323,'2012 BPTs'!$B$12:$BX$181,BG$3,FALSE))</f>
        <v>0</v>
      </c>
      <c r="BH323" s="24">
        <f>IF(ISNA(VLOOKUP(AM323,'2012 BPTs'!$B$12:$BX$181,BH$3,FALSE)),0,VLOOKUP(AM323,'2012 BPTs'!$B$12:$BX$181,BH$3,FALSE))</f>
        <v>0</v>
      </c>
      <c r="BJ323" s="24">
        <f>IF(ISNA(VLOOKUP(AF323,'2012 BPTs'!$B$12:$BX$181,BJ$3,FALSE)),0,VLOOKUP(AF323,'2012 BPTs'!$B$12:$BX$181,BJ$3,FALSE))</f>
        <v>0</v>
      </c>
      <c r="BK323" s="24">
        <f>IF(ISNA(VLOOKUP(AG323,'2012 BPTs'!$B$12:$BX$181,BK$3,FALSE)),0,VLOOKUP(AG323,'2012 BPTs'!$B$12:$BX$181,BK$3,FALSE))</f>
        <v>0</v>
      </c>
      <c r="BL323" s="24">
        <f>IF(ISNA(VLOOKUP(AH323,'2012 BPTs'!$B$12:$BX$181,BL$3,FALSE)),0,VLOOKUP(AH323,'2012 BPTs'!$B$12:$BX$181,BL$3,FALSE))</f>
        <v>0</v>
      </c>
      <c r="BM323" s="24">
        <f>IF(ISNA(VLOOKUP(AI323,'2012 BPTs'!$B$12:$BX$181,BM$3,FALSE)),0,VLOOKUP(AI323,'2012 BPTs'!$B$12:$BX$181,BM$3,FALSE))</f>
        <v>0</v>
      </c>
      <c r="BN323" s="24">
        <f>IF(ISNA(VLOOKUP(AJ323,'2012 BPTs'!$B$12:$BX$181,BN$3,FALSE)),0,VLOOKUP(AJ323,'2012 BPTs'!$B$12:$BX$181,BN$3,FALSE))</f>
        <v>0</v>
      </c>
      <c r="BO323" s="24">
        <f>IF(ISNA(VLOOKUP(AK323,'2012 BPTs'!$B$12:$BX$181,BO$3,FALSE)),0,VLOOKUP(AK323,'2012 BPTs'!$B$12:$BX$181,BO$3,FALSE))</f>
        <v>0</v>
      </c>
      <c r="BP323" s="24">
        <f>IF(ISNA(VLOOKUP(AL323,'2012 BPTs'!$B$12:$BX$181,BP$3,FALSE)),0,VLOOKUP(AL323,'2012 BPTs'!$B$12:$BX$181,BP$3,FALSE))</f>
        <v>0</v>
      </c>
      <c r="BQ323" s="24">
        <f>IF(ISNA(VLOOKUP(AM323,'2012 BPTs'!$B$12:$BX$181,BQ$3,FALSE)),0,VLOOKUP(AM323,'2012 BPTs'!$B$12:$BX$181,BQ$3,FALSE))</f>
        <v>0</v>
      </c>
      <c r="BS323" s="77">
        <f t="shared" si="97"/>
        <v>0</v>
      </c>
      <c r="BT323" s="68">
        <f t="shared" si="98"/>
        <v>0</v>
      </c>
      <c r="BU323" s="68">
        <f t="shared" si="99"/>
        <v>0</v>
      </c>
      <c r="BW323" s="24">
        <f>IF(ISNA(VLOOKUP(AF323,'2012 BPTs'!$B$12:$BX$181,BW$3,FALSE)),0,VLOOKUP(AF323,'2012 BPTs'!$B$12:$BX$181,BW$3,FALSE))</f>
        <v>0</v>
      </c>
      <c r="BX323" s="24">
        <f>IF(ISNA(VLOOKUP(AG323,'2012 BPTs'!$B$12:$BX$181,BX$3,FALSE)),0,VLOOKUP(AG323,'2012 BPTs'!$B$12:$BX$181,BX$3,FALSE))</f>
        <v>0</v>
      </c>
      <c r="BY323" s="24">
        <f>IF(ISNA(VLOOKUP(AH323,'2012 BPTs'!$B$12:$BX$181,BY$3,FALSE)),0,VLOOKUP(AH323,'2012 BPTs'!$B$12:$BX$181,BY$3,FALSE))</f>
        <v>0</v>
      </c>
      <c r="BZ323" s="24">
        <f>IF(ISNA(VLOOKUP(AI323,'2012 BPTs'!$B$12:$BX$181,BZ$3,FALSE)),0,VLOOKUP(AI323,'2012 BPTs'!$B$12:$BX$181,BZ$3,FALSE))</f>
        <v>0</v>
      </c>
      <c r="CA323" s="24">
        <f>IF(ISNA(VLOOKUP(AJ323,'2012 BPTs'!$B$12:$BX$181,CA$3,FALSE)),0,VLOOKUP(AJ323,'2012 BPTs'!$B$12:$BX$181,CA$3,FALSE))</f>
        <v>0</v>
      </c>
      <c r="CB323" s="24">
        <f>IF(ISNA(VLOOKUP(AK323,'2012 BPTs'!$B$12:$BX$181,CB$3,FALSE)),0,VLOOKUP(AK323,'2012 BPTs'!$B$12:$BX$181,CB$3,FALSE))</f>
        <v>0</v>
      </c>
      <c r="CC323" s="24">
        <f>IF(ISNA(VLOOKUP(AL323,'2012 BPTs'!$B$12:$BX$181,CC$3,FALSE)),0,VLOOKUP(AL323,'2012 BPTs'!$B$12:$BX$181,CC$3,FALSE))</f>
        <v>0</v>
      </c>
      <c r="CD323" s="24">
        <f>IF(ISNA(VLOOKUP(AM323,'2012 BPTs'!$B$12:$BX$181,CD$3,FALSE)),0,VLOOKUP(AM323,'2012 BPTs'!$B$12:$BX$181,CD$3,FALSE))</f>
        <v>0</v>
      </c>
      <c r="CF323" s="24">
        <f>IF(ISERROR(VLOOKUP(AF323,'2012 BPTs'!$B$12:$BX$181,CF$3,FALSE)/VLOOKUP(AF323,'2012 BPTs'!$B$12:$BX498,CF$3+3,FALSE)),0,VLOOKUP(AF323,'2012 BPTs'!$B$12:$BX$181,CF$3,FALSE)/VLOOKUP(AF323,'2012 BPTs'!$B$12:$BX498,CF$3+3,FALSE))</f>
        <v>0</v>
      </c>
      <c r="CG323" s="24">
        <f>IF(ISERROR(VLOOKUP(AG323,'2012 BPTs'!$B$12:$BX$181,CG$3,FALSE)/VLOOKUP(AG323,'2012 BPTs'!$B$12:$BX498,CG$3+3,FALSE)),0,VLOOKUP(AG323,'2012 BPTs'!$B$12:$BX$181,CG$3,FALSE)/VLOOKUP(AG323,'2012 BPTs'!$B$12:$BX498,CG$3+3,FALSE))</f>
        <v>0</v>
      </c>
      <c r="CH323" s="24">
        <f>IF(ISERROR(VLOOKUP(AH323,'2012 BPTs'!$B$12:$BX$181,CH$3,FALSE)/VLOOKUP(AH323,'2012 BPTs'!$B$12:$BX498,CH$3+3,FALSE)),0,VLOOKUP(AH323,'2012 BPTs'!$B$12:$BX$181,CH$3,FALSE)/VLOOKUP(AH323,'2012 BPTs'!$B$12:$BX498,CH$3+3,FALSE))</f>
        <v>0</v>
      </c>
      <c r="CI323" s="24">
        <f>IF(ISERROR(VLOOKUP(AI323,'2012 BPTs'!$B$12:$BX$181,CI$3,FALSE)/VLOOKUP(AI323,'2012 BPTs'!$B$12:$BX498,CI$3+3,FALSE)),0,VLOOKUP(AI323,'2012 BPTs'!$B$12:$BX$181,CI$3,FALSE)/VLOOKUP(AI323,'2012 BPTs'!$B$12:$BX498,CI$3+3,FALSE))</f>
        <v>0</v>
      </c>
      <c r="CJ323" s="24">
        <f>IF(ISERROR(VLOOKUP(AJ323,'2012 BPTs'!$B$12:$BX$181,CJ$3,FALSE)/VLOOKUP(AJ323,'2012 BPTs'!$B$12:$BX498,CJ$3+3,FALSE)),0,VLOOKUP(AJ323,'2012 BPTs'!$B$12:$BX$181,CJ$3,FALSE)/VLOOKUP(AJ323,'2012 BPTs'!$B$12:$BX498,CJ$3+3,FALSE))</f>
        <v>0</v>
      </c>
      <c r="CK323" s="24">
        <f>IF(ISERROR(VLOOKUP(AK323,'2012 BPTs'!$B$12:$BX$181,CK$3,FALSE)/VLOOKUP(AK323,'2012 BPTs'!$B$12:$BX498,CK$3+3,FALSE)),0,VLOOKUP(AK323,'2012 BPTs'!$B$12:$BX$181,CK$3,FALSE)/VLOOKUP(AK323,'2012 BPTs'!$B$12:$BX498,CK$3+3,FALSE))</f>
        <v>0</v>
      </c>
      <c r="CL323" s="24">
        <f>IF(ISERROR(VLOOKUP(AL323,'2012 BPTs'!$B$12:$BX$181,CL$3,FALSE)/VLOOKUP(AL323,'2012 BPTs'!$B$12:$BX498,CL$3+3,FALSE)),0,VLOOKUP(AL323,'2012 BPTs'!$B$12:$BX$181,CL$3,FALSE)/VLOOKUP(AL323,'2012 BPTs'!$B$12:$BX498,CL$3+3,FALSE))</f>
        <v>0</v>
      </c>
      <c r="CM323" s="24">
        <f>IF(ISERROR(VLOOKUP(AM323,'2012 BPTs'!$B$12:$BX$181,CM$3,FALSE)/VLOOKUP(AM323,'2012 BPTs'!$B$12:$BX498,CM$3+3,FALSE)),0,VLOOKUP(AM323,'2012 BPTs'!$B$12:$BX$181,CM$3,FALSE)/VLOOKUP(AM323,'2012 BPTs'!$B$12:$BX498,CM$3+3,FALSE))</f>
        <v>0</v>
      </c>
      <c r="CO323" s="24">
        <f>IF(ISERROR(VLOOKUP(AF323,'2012 BPTs'!$B$12:$BX$181,CO$3,FALSE)/VLOOKUP(AF323,'2012 BPTs'!$B$12:$BX498,CO$3+2,FALSE)),0,VLOOKUP(AF323,'2012 BPTs'!$B$12:$BX$181,CO$3,FALSE)/VLOOKUP(AF323,'2012 BPTs'!$B$12:$BX498,CO$3+2,FALSE))</f>
        <v>0</v>
      </c>
      <c r="CP323" s="24">
        <f>IF(ISERROR(VLOOKUP(AG323,'2012 BPTs'!$B$12:$BX$181,CP$3,FALSE)/VLOOKUP(AG323,'2012 BPTs'!$B$12:$BX498,CP$3+2,FALSE)),0,VLOOKUP(AG323,'2012 BPTs'!$B$12:$BX$181,CP$3,FALSE)/VLOOKUP(AG323,'2012 BPTs'!$B$12:$BX498,CP$3+2,FALSE))</f>
        <v>0</v>
      </c>
      <c r="CQ323" s="24">
        <f>IF(ISERROR(VLOOKUP(AH323,'2012 BPTs'!$B$12:$BX$181,CQ$3,FALSE)/VLOOKUP(AH323,'2012 BPTs'!$B$12:$BX498,CQ$3+2,FALSE)),0,VLOOKUP(AH323,'2012 BPTs'!$B$12:$BX$181,CQ$3,FALSE)/VLOOKUP(AH323,'2012 BPTs'!$B$12:$BX498,CQ$3+2,FALSE))</f>
        <v>0</v>
      </c>
      <c r="CR323" s="24">
        <f>IF(ISERROR(VLOOKUP(AI323,'2012 BPTs'!$B$12:$BX$181,CR$3,FALSE)/VLOOKUP(AI323,'2012 BPTs'!$B$12:$BX498,CR$3+2,FALSE)),0,VLOOKUP(AI323,'2012 BPTs'!$B$12:$BX$181,CR$3,FALSE)/VLOOKUP(AI323,'2012 BPTs'!$B$12:$BX498,CR$3+2,FALSE))</f>
        <v>0</v>
      </c>
      <c r="CS323" s="24">
        <f>IF(ISERROR(VLOOKUP(AJ323,'2012 BPTs'!$B$12:$BX$181,CS$3,FALSE)/VLOOKUP(AJ323,'2012 BPTs'!$B$12:$BX498,CS$3+2,FALSE)),0,VLOOKUP(AJ323,'2012 BPTs'!$B$12:$BX$181,CS$3,FALSE)/VLOOKUP(AJ323,'2012 BPTs'!$B$12:$BX498,CS$3+2,FALSE))</f>
        <v>0</v>
      </c>
      <c r="CT323" s="24">
        <f>IF(ISERROR(VLOOKUP(AK323,'2012 BPTs'!$B$12:$BX$181,CT$3,FALSE)/VLOOKUP(AK323,'2012 BPTs'!$B$12:$BX498,CT$3+2,FALSE)),0,VLOOKUP(AK323,'2012 BPTs'!$B$12:$BX$181,CT$3,FALSE)/VLOOKUP(AK323,'2012 BPTs'!$B$12:$BX498,CT$3+2,FALSE))</f>
        <v>0</v>
      </c>
      <c r="CU323" s="24">
        <f>IF(ISERROR(VLOOKUP(AL323,'2012 BPTs'!$B$12:$BX$181,CU$3,FALSE)/VLOOKUP(AL323,'2012 BPTs'!$B$12:$BX498,CU$3+2,FALSE)),0,VLOOKUP(AL323,'2012 BPTs'!$B$12:$BX$181,CU$3,FALSE)/VLOOKUP(AL323,'2012 BPTs'!$B$12:$BX498,CU$3+2,FALSE))</f>
        <v>0</v>
      </c>
      <c r="CV323" s="24">
        <f>IF(ISERROR(VLOOKUP(AM323,'2012 BPTs'!$B$12:$BX$181,CV$3,FALSE)/VLOOKUP(AM323,'2012 BPTs'!$B$12:$BX498,CV$3+2,FALSE)),0,VLOOKUP(AM323,'2012 BPTs'!$B$12:$BX$181,CV$3,FALSE)/VLOOKUP(AM323,'2012 BPTs'!$B$12:$BX498,CV$3+2,FALSE))</f>
        <v>0</v>
      </c>
      <c r="CX323" s="93">
        <f>'2014 BPTs'!BR159</f>
        <v>0</v>
      </c>
      <c r="CY323" s="93">
        <f>'2014 BPTs'!BS159</f>
        <v>0</v>
      </c>
    </row>
    <row r="324" spans="2:103" x14ac:dyDescent="0.2">
      <c r="B324" s="2" t="s">
        <v>213</v>
      </c>
      <c r="C324" s="2">
        <f>'2014 BPTs'!E160</f>
        <v>0</v>
      </c>
      <c r="D324" s="2">
        <f t="shared" si="100"/>
        <v>0</v>
      </c>
      <c r="E324" s="4">
        <f>'2014 BPTs'!F160</f>
        <v>0</v>
      </c>
      <c r="F324" s="88">
        <f>'2014 BPTs'!G160</f>
        <v>0</v>
      </c>
      <c r="G324" s="53">
        <f>'2014 BPTs'!I160</f>
        <v>0</v>
      </c>
      <c r="H324" s="88">
        <f>'2014 BPTs'!J160</f>
        <v>0</v>
      </c>
      <c r="I324" s="4">
        <f>'2014 BPTs'!K160</f>
        <v>0</v>
      </c>
      <c r="J324" s="5">
        <f>'2014 BPTs'!M160</f>
        <v>0</v>
      </c>
      <c r="K324" s="99">
        <f>'2014 BPTs'!BL160</f>
        <v>0</v>
      </c>
      <c r="L324" s="100">
        <f t="shared" si="102"/>
        <v>0</v>
      </c>
      <c r="M324" s="101">
        <f t="shared" si="103"/>
        <v>0</v>
      </c>
      <c r="N324" s="102">
        <f t="shared" si="92"/>
        <v>0</v>
      </c>
      <c r="O324" s="103">
        <f>'2014 BPTs'!BM160</f>
        <v>0</v>
      </c>
      <c r="P324" s="100">
        <f t="shared" si="104"/>
        <v>0</v>
      </c>
      <c r="Q324" s="101">
        <f t="shared" si="105"/>
        <v>0</v>
      </c>
      <c r="R324" s="104">
        <f t="shared" si="106"/>
        <v>0</v>
      </c>
      <c r="S324" s="105">
        <f t="shared" si="93"/>
        <v>0</v>
      </c>
      <c r="T324" s="104">
        <f t="shared" si="107"/>
        <v>0</v>
      </c>
      <c r="U324" s="121">
        <f>IF(K324=0,0,IF(B324="Manual",(S324-O324-AP324*(O324/(O324+Z324)))/S324,'2014 BPTs'!BP160))</f>
        <v>0</v>
      </c>
      <c r="V324" s="99">
        <f>'2014 BPTs'!BN160</f>
        <v>0</v>
      </c>
      <c r="W324" s="100">
        <f t="shared" si="101"/>
        <v>0</v>
      </c>
      <c r="X324" s="103">
        <f t="shared" si="108"/>
        <v>0</v>
      </c>
      <c r="Y324" s="102">
        <f t="shared" si="94"/>
        <v>0</v>
      </c>
      <c r="Z324" s="103">
        <f>'2014 BPTs'!BO160</f>
        <v>0</v>
      </c>
      <c r="AA324" s="104">
        <f t="shared" si="95"/>
        <v>0</v>
      </c>
      <c r="AB324" s="106">
        <f>IF(W324=0,0,IF(B324="Manual",(V324-Z324-AP324*(Z324/(Z324+O324)))/V324,'2014 BPTs'!BQ160))</f>
        <v>0</v>
      </c>
      <c r="AD324" s="2" t="str">
        <f t="shared" si="96"/>
        <v>00-0</v>
      </c>
      <c r="AE324" s="2">
        <f>'2014 BPTs'!BA160</f>
        <v>0</v>
      </c>
      <c r="AF324" s="2" t="str">
        <f>IF(B324="Auto",'2014 BPTs'!BB160,D324&amp;E324&amp;"-"&amp;F324)</f>
        <v/>
      </c>
      <c r="AG324" s="2" t="str">
        <f>'2014 BPTs'!BC160</f>
        <v/>
      </c>
      <c r="AH324" s="2" t="str">
        <f>'2014 BPTs'!BD160</f>
        <v/>
      </c>
      <c r="AI324" s="2" t="str">
        <f>'2014 BPTs'!BE160</f>
        <v/>
      </c>
      <c r="AJ324" s="2" t="str">
        <f>'2014 BPTs'!BF160</f>
        <v/>
      </c>
      <c r="AK324" s="2" t="str">
        <f>'2014 BPTs'!BG160</f>
        <v/>
      </c>
      <c r="AL324" s="2" t="str">
        <f>'2014 BPTs'!BH160</f>
        <v/>
      </c>
      <c r="AM324" s="2" t="str">
        <f>'2014 BPTs'!BI160</f>
        <v/>
      </c>
      <c r="AO324" s="128">
        <f>'2014 BPTs'!AJ160*'2014 BPTs'!BK160</f>
        <v>0</v>
      </c>
      <c r="AP324" s="128">
        <f>'2014 BPTs'!AK160*'2014 BPTs'!BK160</f>
        <v>0</v>
      </c>
      <c r="AR324" s="5">
        <f>IF(B324="Auto",'2014 BPTs'!M160,J324)</f>
        <v>0</v>
      </c>
      <c r="AS324" s="5">
        <f>'2014 BPTs'!O160</f>
        <v>0</v>
      </c>
      <c r="AT324" s="5">
        <f>'2014 BPTs'!Q160</f>
        <v>0</v>
      </c>
      <c r="AU324" s="5">
        <f>'2014 BPTs'!S160</f>
        <v>0</v>
      </c>
      <c r="AV324" s="5">
        <f>'2014 BPTs'!U160</f>
        <v>0</v>
      </c>
      <c r="AW324" s="5">
        <f>'2014 BPTs'!W160</f>
        <v>0</v>
      </c>
      <c r="AX324" s="5">
        <f>'2014 BPTs'!Y160</f>
        <v>0</v>
      </c>
      <c r="AY324" s="5">
        <f>'2014 BPTs'!AA160</f>
        <v>0</v>
      </c>
      <c r="BA324" s="24">
        <f>IF(ISNA(VLOOKUP(AF324,'2012 BPTs'!$B$12:$BX$181,BA$3,FALSE)),0,VLOOKUP(AF324,'2012 BPTs'!$B$12:$BX$181,BA$3,FALSE))</f>
        <v>0</v>
      </c>
      <c r="BB324" s="24">
        <f>IF(ISNA(VLOOKUP(AG324,'2012 BPTs'!$B$12:$BX$181,BB$3,FALSE)),0,VLOOKUP(AG324,'2012 BPTs'!$B$12:$BX$181,BB$3,FALSE))</f>
        <v>0</v>
      </c>
      <c r="BC324" s="24">
        <f>IF(ISNA(VLOOKUP(AH324,'2012 BPTs'!$B$12:$BX$181,BC$3,FALSE)),0,VLOOKUP(AH324,'2012 BPTs'!$B$12:$BX$181,BC$3,FALSE))</f>
        <v>0</v>
      </c>
      <c r="BD324" s="24">
        <f>IF(ISNA(VLOOKUP(AI324,'2012 BPTs'!$B$12:$BX$181,BD$3,FALSE)),0,VLOOKUP(AI324,'2012 BPTs'!$B$12:$BX$181,BD$3,FALSE))</f>
        <v>0</v>
      </c>
      <c r="BE324" s="24">
        <f>IF(ISNA(VLOOKUP(AJ324,'2012 BPTs'!$B$12:$BX$181,BE$3,FALSE)),0,VLOOKUP(AJ324,'2012 BPTs'!$B$12:$BX$181,BE$3,FALSE))</f>
        <v>0</v>
      </c>
      <c r="BF324" s="24">
        <f>IF(ISNA(VLOOKUP(AK324,'2012 BPTs'!$B$12:$BX$181,BF$3,FALSE)),0,VLOOKUP(AK324,'2012 BPTs'!$B$12:$BX$181,BF$3,FALSE))</f>
        <v>0</v>
      </c>
      <c r="BG324" s="24">
        <f>IF(ISNA(VLOOKUP(AL324,'2012 BPTs'!$B$12:$BX$181,BG$3,FALSE)),0,VLOOKUP(AL324,'2012 BPTs'!$B$12:$BX$181,BG$3,FALSE))</f>
        <v>0</v>
      </c>
      <c r="BH324" s="24">
        <f>IF(ISNA(VLOOKUP(AM324,'2012 BPTs'!$B$12:$BX$181,BH$3,FALSE)),0,VLOOKUP(AM324,'2012 BPTs'!$B$12:$BX$181,BH$3,FALSE))</f>
        <v>0</v>
      </c>
      <c r="BJ324" s="24">
        <f>IF(ISNA(VLOOKUP(AF324,'2012 BPTs'!$B$12:$BX$181,BJ$3,FALSE)),0,VLOOKUP(AF324,'2012 BPTs'!$B$12:$BX$181,BJ$3,FALSE))</f>
        <v>0</v>
      </c>
      <c r="BK324" s="24">
        <f>IF(ISNA(VLOOKUP(AG324,'2012 BPTs'!$B$12:$BX$181,BK$3,FALSE)),0,VLOOKUP(AG324,'2012 BPTs'!$B$12:$BX$181,BK$3,FALSE))</f>
        <v>0</v>
      </c>
      <c r="BL324" s="24">
        <f>IF(ISNA(VLOOKUP(AH324,'2012 BPTs'!$B$12:$BX$181,BL$3,FALSE)),0,VLOOKUP(AH324,'2012 BPTs'!$B$12:$BX$181,BL$3,FALSE))</f>
        <v>0</v>
      </c>
      <c r="BM324" s="24">
        <f>IF(ISNA(VLOOKUP(AI324,'2012 BPTs'!$B$12:$BX$181,BM$3,FALSE)),0,VLOOKUP(AI324,'2012 BPTs'!$B$12:$BX$181,BM$3,FALSE))</f>
        <v>0</v>
      </c>
      <c r="BN324" s="24">
        <f>IF(ISNA(VLOOKUP(AJ324,'2012 BPTs'!$B$12:$BX$181,BN$3,FALSE)),0,VLOOKUP(AJ324,'2012 BPTs'!$B$12:$BX$181,BN$3,FALSE))</f>
        <v>0</v>
      </c>
      <c r="BO324" s="24">
        <f>IF(ISNA(VLOOKUP(AK324,'2012 BPTs'!$B$12:$BX$181,BO$3,FALSE)),0,VLOOKUP(AK324,'2012 BPTs'!$B$12:$BX$181,BO$3,FALSE))</f>
        <v>0</v>
      </c>
      <c r="BP324" s="24">
        <f>IF(ISNA(VLOOKUP(AL324,'2012 BPTs'!$B$12:$BX$181,BP$3,FALSE)),0,VLOOKUP(AL324,'2012 BPTs'!$B$12:$BX$181,BP$3,FALSE))</f>
        <v>0</v>
      </c>
      <c r="BQ324" s="24">
        <f>IF(ISNA(VLOOKUP(AM324,'2012 BPTs'!$B$12:$BX$181,BQ$3,FALSE)),0,VLOOKUP(AM324,'2012 BPTs'!$B$12:$BX$181,BQ$3,FALSE))</f>
        <v>0</v>
      </c>
      <c r="BS324" s="77">
        <f t="shared" si="97"/>
        <v>0</v>
      </c>
      <c r="BT324" s="68">
        <f t="shared" si="98"/>
        <v>0</v>
      </c>
      <c r="BU324" s="68">
        <f t="shared" si="99"/>
        <v>0</v>
      </c>
      <c r="BW324" s="24">
        <f>IF(ISNA(VLOOKUP(AF324,'2012 BPTs'!$B$12:$BX$181,BW$3,FALSE)),0,VLOOKUP(AF324,'2012 BPTs'!$B$12:$BX$181,BW$3,FALSE))</f>
        <v>0</v>
      </c>
      <c r="BX324" s="24">
        <f>IF(ISNA(VLOOKUP(AG324,'2012 BPTs'!$B$12:$BX$181,BX$3,FALSE)),0,VLOOKUP(AG324,'2012 BPTs'!$B$12:$BX$181,BX$3,FALSE))</f>
        <v>0</v>
      </c>
      <c r="BY324" s="24">
        <f>IF(ISNA(VLOOKUP(AH324,'2012 BPTs'!$B$12:$BX$181,BY$3,FALSE)),0,VLOOKUP(AH324,'2012 BPTs'!$B$12:$BX$181,BY$3,FALSE))</f>
        <v>0</v>
      </c>
      <c r="BZ324" s="24">
        <f>IF(ISNA(VLOOKUP(AI324,'2012 BPTs'!$B$12:$BX$181,BZ$3,FALSE)),0,VLOOKUP(AI324,'2012 BPTs'!$B$12:$BX$181,BZ$3,FALSE))</f>
        <v>0</v>
      </c>
      <c r="CA324" s="24">
        <f>IF(ISNA(VLOOKUP(AJ324,'2012 BPTs'!$B$12:$BX$181,CA$3,FALSE)),0,VLOOKUP(AJ324,'2012 BPTs'!$B$12:$BX$181,CA$3,FALSE))</f>
        <v>0</v>
      </c>
      <c r="CB324" s="24">
        <f>IF(ISNA(VLOOKUP(AK324,'2012 BPTs'!$B$12:$BX$181,CB$3,FALSE)),0,VLOOKUP(AK324,'2012 BPTs'!$B$12:$BX$181,CB$3,FALSE))</f>
        <v>0</v>
      </c>
      <c r="CC324" s="24">
        <f>IF(ISNA(VLOOKUP(AL324,'2012 BPTs'!$B$12:$BX$181,CC$3,FALSE)),0,VLOOKUP(AL324,'2012 BPTs'!$B$12:$BX$181,CC$3,FALSE))</f>
        <v>0</v>
      </c>
      <c r="CD324" s="24">
        <f>IF(ISNA(VLOOKUP(AM324,'2012 BPTs'!$B$12:$BX$181,CD$3,FALSE)),0,VLOOKUP(AM324,'2012 BPTs'!$B$12:$BX$181,CD$3,FALSE))</f>
        <v>0</v>
      </c>
      <c r="CF324" s="24">
        <f>IF(ISERROR(VLOOKUP(AF324,'2012 BPTs'!$B$12:$BX$181,CF$3,FALSE)/VLOOKUP(AF324,'2012 BPTs'!$B$12:$BX499,CF$3+3,FALSE)),0,VLOOKUP(AF324,'2012 BPTs'!$B$12:$BX$181,CF$3,FALSE)/VLOOKUP(AF324,'2012 BPTs'!$B$12:$BX499,CF$3+3,FALSE))</f>
        <v>0</v>
      </c>
      <c r="CG324" s="24">
        <f>IF(ISERROR(VLOOKUP(AG324,'2012 BPTs'!$B$12:$BX$181,CG$3,FALSE)/VLOOKUP(AG324,'2012 BPTs'!$B$12:$BX499,CG$3+3,FALSE)),0,VLOOKUP(AG324,'2012 BPTs'!$B$12:$BX$181,CG$3,FALSE)/VLOOKUP(AG324,'2012 BPTs'!$B$12:$BX499,CG$3+3,FALSE))</f>
        <v>0</v>
      </c>
      <c r="CH324" s="24">
        <f>IF(ISERROR(VLOOKUP(AH324,'2012 BPTs'!$B$12:$BX$181,CH$3,FALSE)/VLOOKUP(AH324,'2012 BPTs'!$B$12:$BX499,CH$3+3,FALSE)),0,VLOOKUP(AH324,'2012 BPTs'!$B$12:$BX$181,CH$3,FALSE)/VLOOKUP(AH324,'2012 BPTs'!$B$12:$BX499,CH$3+3,FALSE))</f>
        <v>0</v>
      </c>
      <c r="CI324" s="24">
        <f>IF(ISERROR(VLOOKUP(AI324,'2012 BPTs'!$B$12:$BX$181,CI$3,FALSE)/VLOOKUP(AI324,'2012 BPTs'!$B$12:$BX499,CI$3+3,FALSE)),0,VLOOKUP(AI324,'2012 BPTs'!$B$12:$BX$181,CI$3,FALSE)/VLOOKUP(AI324,'2012 BPTs'!$B$12:$BX499,CI$3+3,FALSE))</f>
        <v>0</v>
      </c>
      <c r="CJ324" s="24">
        <f>IF(ISERROR(VLOOKUP(AJ324,'2012 BPTs'!$B$12:$BX$181,CJ$3,FALSE)/VLOOKUP(AJ324,'2012 BPTs'!$B$12:$BX499,CJ$3+3,FALSE)),0,VLOOKUP(AJ324,'2012 BPTs'!$B$12:$BX$181,CJ$3,FALSE)/VLOOKUP(AJ324,'2012 BPTs'!$B$12:$BX499,CJ$3+3,FALSE))</f>
        <v>0</v>
      </c>
      <c r="CK324" s="24">
        <f>IF(ISERROR(VLOOKUP(AK324,'2012 BPTs'!$B$12:$BX$181,CK$3,FALSE)/VLOOKUP(AK324,'2012 BPTs'!$B$12:$BX499,CK$3+3,FALSE)),0,VLOOKUP(AK324,'2012 BPTs'!$B$12:$BX$181,CK$3,FALSE)/VLOOKUP(AK324,'2012 BPTs'!$B$12:$BX499,CK$3+3,FALSE))</f>
        <v>0</v>
      </c>
      <c r="CL324" s="24">
        <f>IF(ISERROR(VLOOKUP(AL324,'2012 BPTs'!$B$12:$BX$181,CL$3,FALSE)/VLOOKUP(AL324,'2012 BPTs'!$B$12:$BX499,CL$3+3,FALSE)),0,VLOOKUP(AL324,'2012 BPTs'!$B$12:$BX$181,CL$3,FALSE)/VLOOKUP(AL324,'2012 BPTs'!$B$12:$BX499,CL$3+3,FALSE))</f>
        <v>0</v>
      </c>
      <c r="CM324" s="24">
        <f>IF(ISERROR(VLOOKUP(AM324,'2012 BPTs'!$B$12:$BX$181,CM$3,FALSE)/VLOOKUP(AM324,'2012 BPTs'!$B$12:$BX499,CM$3+3,FALSE)),0,VLOOKUP(AM324,'2012 BPTs'!$B$12:$BX$181,CM$3,FALSE)/VLOOKUP(AM324,'2012 BPTs'!$B$12:$BX499,CM$3+3,FALSE))</f>
        <v>0</v>
      </c>
      <c r="CO324" s="24">
        <f>IF(ISERROR(VLOOKUP(AF324,'2012 BPTs'!$B$12:$BX$181,CO$3,FALSE)/VLOOKUP(AF324,'2012 BPTs'!$B$12:$BX499,CO$3+2,FALSE)),0,VLOOKUP(AF324,'2012 BPTs'!$B$12:$BX$181,CO$3,FALSE)/VLOOKUP(AF324,'2012 BPTs'!$B$12:$BX499,CO$3+2,FALSE))</f>
        <v>0</v>
      </c>
      <c r="CP324" s="24">
        <f>IF(ISERROR(VLOOKUP(AG324,'2012 BPTs'!$B$12:$BX$181,CP$3,FALSE)/VLOOKUP(AG324,'2012 BPTs'!$B$12:$BX499,CP$3+2,FALSE)),0,VLOOKUP(AG324,'2012 BPTs'!$B$12:$BX$181,CP$3,FALSE)/VLOOKUP(AG324,'2012 BPTs'!$B$12:$BX499,CP$3+2,FALSE))</f>
        <v>0</v>
      </c>
      <c r="CQ324" s="24">
        <f>IF(ISERROR(VLOOKUP(AH324,'2012 BPTs'!$B$12:$BX$181,CQ$3,FALSE)/VLOOKUP(AH324,'2012 BPTs'!$B$12:$BX499,CQ$3+2,FALSE)),0,VLOOKUP(AH324,'2012 BPTs'!$B$12:$BX$181,CQ$3,FALSE)/VLOOKUP(AH324,'2012 BPTs'!$B$12:$BX499,CQ$3+2,FALSE))</f>
        <v>0</v>
      </c>
      <c r="CR324" s="24">
        <f>IF(ISERROR(VLOOKUP(AI324,'2012 BPTs'!$B$12:$BX$181,CR$3,FALSE)/VLOOKUP(AI324,'2012 BPTs'!$B$12:$BX499,CR$3+2,FALSE)),0,VLOOKUP(AI324,'2012 BPTs'!$B$12:$BX$181,CR$3,FALSE)/VLOOKUP(AI324,'2012 BPTs'!$B$12:$BX499,CR$3+2,FALSE))</f>
        <v>0</v>
      </c>
      <c r="CS324" s="24">
        <f>IF(ISERROR(VLOOKUP(AJ324,'2012 BPTs'!$B$12:$BX$181,CS$3,FALSE)/VLOOKUP(AJ324,'2012 BPTs'!$B$12:$BX499,CS$3+2,FALSE)),0,VLOOKUP(AJ324,'2012 BPTs'!$B$12:$BX$181,CS$3,FALSE)/VLOOKUP(AJ324,'2012 BPTs'!$B$12:$BX499,CS$3+2,FALSE))</f>
        <v>0</v>
      </c>
      <c r="CT324" s="24">
        <f>IF(ISERROR(VLOOKUP(AK324,'2012 BPTs'!$B$12:$BX$181,CT$3,FALSE)/VLOOKUP(AK324,'2012 BPTs'!$B$12:$BX499,CT$3+2,FALSE)),0,VLOOKUP(AK324,'2012 BPTs'!$B$12:$BX$181,CT$3,FALSE)/VLOOKUP(AK324,'2012 BPTs'!$B$12:$BX499,CT$3+2,FALSE))</f>
        <v>0</v>
      </c>
      <c r="CU324" s="24">
        <f>IF(ISERROR(VLOOKUP(AL324,'2012 BPTs'!$B$12:$BX$181,CU$3,FALSE)/VLOOKUP(AL324,'2012 BPTs'!$B$12:$BX499,CU$3+2,FALSE)),0,VLOOKUP(AL324,'2012 BPTs'!$B$12:$BX$181,CU$3,FALSE)/VLOOKUP(AL324,'2012 BPTs'!$B$12:$BX499,CU$3+2,FALSE))</f>
        <v>0</v>
      </c>
      <c r="CV324" s="24">
        <f>IF(ISERROR(VLOOKUP(AM324,'2012 BPTs'!$B$12:$BX$181,CV$3,FALSE)/VLOOKUP(AM324,'2012 BPTs'!$B$12:$BX499,CV$3+2,FALSE)),0,VLOOKUP(AM324,'2012 BPTs'!$B$12:$BX$181,CV$3,FALSE)/VLOOKUP(AM324,'2012 BPTs'!$B$12:$BX499,CV$3+2,FALSE))</f>
        <v>0</v>
      </c>
      <c r="CX324" s="93">
        <f>'2014 BPTs'!BR160</f>
        <v>0</v>
      </c>
      <c r="CY324" s="93">
        <f>'2014 BPTs'!BS160</f>
        <v>0</v>
      </c>
    </row>
    <row r="325" spans="2:103" x14ac:dyDescent="0.2">
      <c r="B325" s="2" t="s">
        <v>213</v>
      </c>
      <c r="C325" s="2">
        <f>'2014 BPTs'!E161</f>
        <v>0</v>
      </c>
      <c r="D325" s="2">
        <f t="shared" si="100"/>
        <v>0</v>
      </c>
      <c r="E325" s="4">
        <f>'2014 BPTs'!F161</f>
        <v>0</v>
      </c>
      <c r="F325" s="88">
        <f>'2014 BPTs'!G161</f>
        <v>0</v>
      </c>
      <c r="G325" s="53">
        <f>'2014 BPTs'!I161</f>
        <v>0</v>
      </c>
      <c r="H325" s="88">
        <f>'2014 BPTs'!J161</f>
        <v>0</v>
      </c>
      <c r="I325" s="4">
        <f>'2014 BPTs'!K161</f>
        <v>0</v>
      </c>
      <c r="J325" s="5">
        <f>'2014 BPTs'!M161</f>
        <v>0</v>
      </c>
      <c r="K325" s="99">
        <f>'2014 BPTs'!BL161</f>
        <v>0</v>
      </c>
      <c r="L325" s="100">
        <f t="shared" si="102"/>
        <v>0</v>
      </c>
      <c r="M325" s="101">
        <f t="shared" si="103"/>
        <v>0</v>
      </c>
      <c r="N325" s="102">
        <f t="shared" si="92"/>
        <v>0</v>
      </c>
      <c r="O325" s="103">
        <f>'2014 BPTs'!BM161</f>
        <v>0</v>
      </c>
      <c r="P325" s="100">
        <f t="shared" si="104"/>
        <v>0</v>
      </c>
      <c r="Q325" s="101">
        <f t="shared" si="105"/>
        <v>0</v>
      </c>
      <c r="R325" s="104">
        <f t="shared" si="106"/>
        <v>0</v>
      </c>
      <c r="S325" s="105">
        <f t="shared" si="93"/>
        <v>0</v>
      </c>
      <c r="T325" s="104">
        <f t="shared" si="107"/>
        <v>0</v>
      </c>
      <c r="U325" s="121">
        <f>IF(K325=0,0,IF(B325="Manual",(S325-O325-AP325*(O325/(O325+Z325)))/S325,'2014 BPTs'!BP161))</f>
        <v>0</v>
      </c>
      <c r="V325" s="99">
        <f>'2014 BPTs'!BN161</f>
        <v>0</v>
      </c>
      <c r="W325" s="100">
        <f t="shared" si="101"/>
        <v>0</v>
      </c>
      <c r="X325" s="103">
        <f t="shared" si="108"/>
        <v>0</v>
      </c>
      <c r="Y325" s="102">
        <f t="shared" si="94"/>
        <v>0</v>
      </c>
      <c r="Z325" s="103">
        <f>'2014 BPTs'!BO161</f>
        <v>0</v>
      </c>
      <c r="AA325" s="104">
        <f t="shared" si="95"/>
        <v>0</v>
      </c>
      <c r="AB325" s="106">
        <f>IF(W325=0,0,IF(B325="Manual",(V325-Z325-AP325*(Z325/(Z325+O325)))/V325,'2014 BPTs'!BQ161))</f>
        <v>0</v>
      </c>
      <c r="AD325" s="2" t="str">
        <f t="shared" si="96"/>
        <v>00-0</v>
      </c>
      <c r="AE325" s="2">
        <f>'2014 BPTs'!BA161</f>
        <v>0</v>
      </c>
      <c r="AF325" s="2" t="str">
        <f>IF(B325="Auto",'2014 BPTs'!BB161,D325&amp;E325&amp;"-"&amp;F325)</f>
        <v/>
      </c>
      <c r="AG325" s="2" t="str">
        <f>'2014 BPTs'!BC161</f>
        <v/>
      </c>
      <c r="AH325" s="2" t="str">
        <f>'2014 BPTs'!BD161</f>
        <v/>
      </c>
      <c r="AI325" s="2" t="str">
        <f>'2014 BPTs'!BE161</f>
        <v/>
      </c>
      <c r="AJ325" s="2" t="str">
        <f>'2014 BPTs'!BF161</f>
        <v/>
      </c>
      <c r="AK325" s="2" t="str">
        <f>'2014 BPTs'!BG161</f>
        <v/>
      </c>
      <c r="AL325" s="2" t="str">
        <f>'2014 BPTs'!BH161</f>
        <v/>
      </c>
      <c r="AM325" s="2" t="str">
        <f>'2014 BPTs'!BI161</f>
        <v/>
      </c>
      <c r="AO325" s="128">
        <f>'2014 BPTs'!AJ161*'2014 BPTs'!BK161</f>
        <v>0</v>
      </c>
      <c r="AP325" s="128">
        <f>'2014 BPTs'!AK161*'2014 BPTs'!BK161</f>
        <v>0</v>
      </c>
      <c r="AR325" s="5">
        <f>IF(B325="Auto",'2014 BPTs'!M161,J325)</f>
        <v>0</v>
      </c>
      <c r="AS325" s="5">
        <f>'2014 BPTs'!O161</f>
        <v>0</v>
      </c>
      <c r="AT325" s="5">
        <f>'2014 BPTs'!Q161</f>
        <v>0</v>
      </c>
      <c r="AU325" s="5">
        <f>'2014 BPTs'!S161</f>
        <v>0</v>
      </c>
      <c r="AV325" s="5">
        <f>'2014 BPTs'!U161</f>
        <v>0</v>
      </c>
      <c r="AW325" s="5">
        <f>'2014 BPTs'!W161</f>
        <v>0</v>
      </c>
      <c r="AX325" s="5">
        <f>'2014 BPTs'!Y161</f>
        <v>0</v>
      </c>
      <c r="AY325" s="5">
        <f>'2014 BPTs'!AA161</f>
        <v>0</v>
      </c>
      <c r="BA325" s="24">
        <f>IF(ISNA(VLOOKUP(AF325,'2012 BPTs'!$B$12:$BX$181,BA$3,FALSE)),0,VLOOKUP(AF325,'2012 BPTs'!$B$12:$BX$181,BA$3,FALSE))</f>
        <v>0</v>
      </c>
      <c r="BB325" s="24">
        <f>IF(ISNA(VLOOKUP(AG325,'2012 BPTs'!$B$12:$BX$181,BB$3,FALSE)),0,VLOOKUP(AG325,'2012 BPTs'!$B$12:$BX$181,BB$3,FALSE))</f>
        <v>0</v>
      </c>
      <c r="BC325" s="24">
        <f>IF(ISNA(VLOOKUP(AH325,'2012 BPTs'!$B$12:$BX$181,BC$3,FALSE)),0,VLOOKUP(AH325,'2012 BPTs'!$B$12:$BX$181,BC$3,FALSE))</f>
        <v>0</v>
      </c>
      <c r="BD325" s="24">
        <f>IF(ISNA(VLOOKUP(AI325,'2012 BPTs'!$B$12:$BX$181,BD$3,FALSE)),0,VLOOKUP(AI325,'2012 BPTs'!$B$12:$BX$181,BD$3,FALSE))</f>
        <v>0</v>
      </c>
      <c r="BE325" s="24">
        <f>IF(ISNA(VLOOKUP(AJ325,'2012 BPTs'!$B$12:$BX$181,BE$3,FALSE)),0,VLOOKUP(AJ325,'2012 BPTs'!$B$12:$BX$181,BE$3,FALSE))</f>
        <v>0</v>
      </c>
      <c r="BF325" s="24">
        <f>IF(ISNA(VLOOKUP(AK325,'2012 BPTs'!$B$12:$BX$181,BF$3,FALSE)),0,VLOOKUP(AK325,'2012 BPTs'!$B$12:$BX$181,BF$3,FALSE))</f>
        <v>0</v>
      </c>
      <c r="BG325" s="24">
        <f>IF(ISNA(VLOOKUP(AL325,'2012 BPTs'!$B$12:$BX$181,BG$3,FALSE)),0,VLOOKUP(AL325,'2012 BPTs'!$B$12:$BX$181,BG$3,FALSE))</f>
        <v>0</v>
      </c>
      <c r="BH325" s="24">
        <f>IF(ISNA(VLOOKUP(AM325,'2012 BPTs'!$B$12:$BX$181,BH$3,FALSE)),0,VLOOKUP(AM325,'2012 BPTs'!$B$12:$BX$181,BH$3,FALSE))</f>
        <v>0</v>
      </c>
      <c r="BJ325" s="24">
        <f>IF(ISNA(VLOOKUP(AF325,'2012 BPTs'!$B$12:$BX$181,BJ$3,FALSE)),0,VLOOKUP(AF325,'2012 BPTs'!$B$12:$BX$181,BJ$3,FALSE))</f>
        <v>0</v>
      </c>
      <c r="BK325" s="24">
        <f>IF(ISNA(VLOOKUP(AG325,'2012 BPTs'!$B$12:$BX$181,BK$3,FALSE)),0,VLOOKUP(AG325,'2012 BPTs'!$B$12:$BX$181,BK$3,FALSE))</f>
        <v>0</v>
      </c>
      <c r="BL325" s="24">
        <f>IF(ISNA(VLOOKUP(AH325,'2012 BPTs'!$B$12:$BX$181,BL$3,FALSE)),0,VLOOKUP(AH325,'2012 BPTs'!$B$12:$BX$181,BL$3,FALSE))</f>
        <v>0</v>
      </c>
      <c r="BM325" s="24">
        <f>IF(ISNA(VLOOKUP(AI325,'2012 BPTs'!$B$12:$BX$181,BM$3,FALSE)),0,VLOOKUP(AI325,'2012 BPTs'!$B$12:$BX$181,BM$3,FALSE))</f>
        <v>0</v>
      </c>
      <c r="BN325" s="24">
        <f>IF(ISNA(VLOOKUP(AJ325,'2012 BPTs'!$B$12:$BX$181,BN$3,FALSE)),0,VLOOKUP(AJ325,'2012 BPTs'!$B$12:$BX$181,BN$3,FALSE))</f>
        <v>0</v>
      </c>
      <c r="BO325" s="24">
        <f>IF(ISNA(VLOOKUP(AK325,'2012 BPTs'!$B$12:$BX$181,BO$3,FALSE)),0,VLOOKUP(AK325,'2012 BPTs'!$B$12:$BX$181,BO$3,FALSE))</f>
        <v>0</v>
      </c>
      <c r="BP325" s="24">
        <f>IF(ISNA(VLOOKUP(AL325,'2012 BPTs'!$B$12:$BX$181,BP$3,FALSE)),0,VLOOKUP(AL325,'2012 BPTs'!$B$12:$BX$181,BP$3,FALSE))</f>
        <v>0</v>
      </c>
      <c r="BQ325" s="24">
        <f>IF(ISNA(VLOOKUP(AM325,'2012 BPTs'!$B$12:$BX$181,BQ$3,FALSE)),0,VLOOKUP(AM325,'2012 BPTs'!$B$12:$BX$181,BQ$3,FALSE))</f>
        <v>0</v>
      </c>
      <c r="BS325" s="77">
        <f t="shared" si="97"/>
        <v>0</v>
      </c>
      <c r="BT325" s="68">
        <f t="shared" si="98"/>
        <v>0</v>
      </c>
      <c r="BU325" s="68">
        <f t="shared" si="99"/>
        <v>0</v>
      </c>
      <c r="BW325" s="24">
        <f>IF(ISNA(VLOOKUP(AF325,'2012 BPTs'!$B$12:$BX$181,BW$3,FALSE)),0,VLOOKUP(AF325,'2012 BPTs'!$B$12:$BX$181,BW$3,FALSE))</f>
        <v>0</v>
      </c>
      <c r="BX325" s="24">
        <f>IF(ISNA(VLOOKUP(AG325,'2012 BPTs'!$B$12:$BX$181,BX$3,FALSE)),0,VLOOKUP(AG325,'2012 BPTs'!$B$12:$BX$181,BX$3,FALSE))</f>
        <v>0</v>
      </c>
      <c r="BY325" s="24">
        <f>IF(ISNA(VLOOKUP(AH325,'2012 BPTs'!$B$12:$BX$181,BY$3,FALSE)),0,VLOOKUP(AH325,'2012 BPTs'!$B$12:$BX$181,BY$3,FALSE))</f>
        <v>0</v>
      </c>
      <c r="BZ325" s="24">
        <f>IF(ISNA(VLOOKUP(AI325,'2012 BPTs'!$B$12:$BX$181,BZ$3,FALSE)),0,VLOOKUP(AI325,'2012 BPTs'!$B$12:$BX$181,BZ$3,FALSE))</f>
        <v>0</v>
      </c>
      <c r="CA325" s="24">
        <f>IF(ISNA(VLOOKUP(AJ325,'2012 BPTs'!$B$12:$BX$181,CA$3,FALSE)),0,VLOOKUP(AJ325,'2012 BPTs'!$B$12:$BX$181,CA$3,FALSE))</f>
        <v>0</v>
      </c>
      <c r="CB325" s="24">
        <f>IF(ISNA(VLOOKUP(AK325,'2012 BPTs'!$B$12:$BX$181,CB$3,FALSE)),0,VLOOKUP(AK325,'2012 BPTs'!$B$12:$BX$181,CB$3,FALSE))</f>
        <v>0</v>
      </c>
      <c r="CC325" s="24">
        <f>IF(ISNA(VLOOKUP(AL325,'2012 BPTs'!$B$12:$BX$181,CC$3,FALSE)),0,VLOOKUP(AL325,'2012 BPTs'!$B$12:$BX$181,CC$3,FALSE))</f>
        <v>0</v>
      </c>
      <c r="CD325" s="24">
        <f>IF(ISNA(VLOOKUP(AM325,'2012 BPTs'!$B$12:$BX$181,CD$3,FALSE)),0,VLOOKUP(AM325,'2012 BPTs'!$B$12:$BX$181,CD$3,FALSE))</f>
        <v>0</v>
      </c>
      <c r="CF325" s="24">
        <f>IF(ISERROR(VLOOKUP(AF325,'2012 BPTs'!$B$12:$BX$181,CF$3,FALSE)/VLOOKUP(AF325,'2012 BPTs'!$B$12:$BX500,CF$3+3,FALSE)),0,VLOOKUP(AF325,'2012 BPTs'!$B$12:$BX$181,CF$3,FALSE)/VLOOKUP(AF325,'2012 BPTs'!$B$12:$BX500,CF$3+3,FALSE))</f>
        <v>0</v>
      </c>
      <c r="CG325" s="24">
        <f>IF(ISERROR(VLOOKUP(AG325,'2012 BPTs'!$B$12:$BX$181,CG$3,FALSE)/VLOOKUP(AG325,'2012 BPTs'!$B$12:$BX500,CG$3+3,FALSE)),0,VLOOKUP(AG325,'2012 BPTs'!$B$12:$BX$181,CG$3,FALSE)/VLOOKUP(AG325,'2012 BPTs'!$B$12:$BX500,CG$3+3,FALSE))</f>
        <v>0</v>
      </c>
      <c r="CH325" s="24">
        <f>IF(ISERROR(VLOOKUP(AH325,'2012 BPTs'!$B$12:$BX$181,CH$3,FALSE)/VLOOKUP(AH325,'2012 BPTs'!$B$12:$BX500,CH$3+3,FALSE)),0,VLOOKUP(AH325,'2012 BPTs'!$B$12:$BX$181,CH$3,FALSE)/VLOOKUP(AH325,'2012 BPTs'!$B$12:$BX500,CH$3+3,FALSE))</f>
        <v>0</v>
      </c>
      <c r="CI325" s="24">
        <f>IF(ISERROR(VLOOKUP(AI325,'2012 BPTs'!$B$12:$BX$181,CI$3,FALSE)/VLOOKUP(AI325,'2012 BPTs'!$B$12:$BX500,CI$3+3,FALSE)),0,VLOOKUP(AI325,'2012 BPTs'!$B$12:$BX$181,CI$3,FALSE)/VLOOKUP(AI325,'2012 BPTs'!$B$12:$BX500,CI$3+3,FALSE))</f>
        <v>0</v>
      </c>
      <c r="CJ325" s="24">
        <f>IF(ISERROR(VLOOKUP(AJ325,'2012 BPTs'!$B$12:$BX$181,CJ$3,FALSE)/VLOOKUP(AJ325,'2012 BPTs'!$B$12:$BX500,CJ$3+3,FALSE)),0,VLOOKUP(AJ325,'2012 BPTs'!$B$12:$BX$181,CJ$3,FALSE)/VLOOKUP(AJ325,'2012 BPTs'!$B$12:$BX500,CJ$3+3,FALSE))</f>
        <v>0</v>
      </c>
      <c r="CK325" s="24">
        <f>IF(ISERROR(VLOOKUP(AK325,'2012 BPTs'!$B$12:$BX$181,CK$3,FALSE)/VLOOKUP(AK325,'2012 BPTs'!$B$12:$BX500,CK$3+3,FALSE)),0,VLOOKUP(AK325,'2012 BPTs'!$B$12:$BX$181,CK$3,FALSE)/VLOOKUP(AK325,'2012 BPTs'!$B$12:$BX500,CK$3+3,FALSE))</f>
        <v>0</v>
      </c>
      <c r="CL325" s="24">
        <f>IF(ISERROR(VLOOKUP(AL325,'2012 BPTs'!$B$12:$BX$181,CL$3,FALSE)/VLOOKUP(AL325,'2012 BPTs'!$B$12:$BX500,CL$3+3,FALSE)),0,VLOOKUP(AL325,'2012 BPTs'!$B$12:$BX$181,CL$3,FALSE)/VLOOKUP(AL325,'2012 BPTs'!$B$12:$BX500,CL$3+3,FALSE))</f>
        <v>0</v>
      </c>
      <c r="CM325" s="24">
        <f>IF(ISERROR(VLOOKUP(AM325,'2012 BPTs'!$B$12:$BX$181,CM$3,FALSE)/VLOOKUP(AM325,'2012 BPTs'!$B$12:$BX500,CM$3+3,FALSE)),0,VLOOKUP(AM325,'2012 BPTs'!$B$12:$BX$181,CM$3,FALSE)/VLOOKUP(AM325,'2012 BPTs'!$B$12:$BX500,CM$3+3,FALSE))</f>
        <v>0</v>
      </c>
      <c r="CO325" s="24">
        <f>IF(ISERROR(VLOOKUP(AF325,'2012 BPTs'!$B$12:$BX$181,CO$3,FALSE)/VLOOKUP(AF325,'2012 BPTs'!$B$12:$BX500,CO$3+2,FALSE)),0,VLOOKUP(AF325,'2012 BPTs'!$B$12:$BX$181,CO$3,FALSE)/VLOOKUP(AF325,'2012 BPTs'!$B$12:$BX500,CO$3+2,FALSE))</f>
        <v>0</v>
      </c>
      <c r="CP325" s="24">
        <f>IF(ISERROR(VLOOKUP(AG325,'2012 BPTs'!$B$12:$BX$181,CP$3,FALSE)/VLOOKUP(AG325,'2012 BPTs'!$B$12:$BX500,CP$3+2,FALSE)),0,VLOOKUP(AG325,'2012 BPTs'!$B$12:$BX$181,CP$3,FALSE)/VLOOKUP(AG325,'2012 BPTs'!$B$12:$BX500,CP$3+2,FALSE))</f>
        <v>0</v>
      </c>
      <c r="CQ325" s="24">
        <f>IF(ISERROR(VLOOKUP(AH325,'2012 BPTs'!$B$12:$BX$181,CQ$3,FALSE)/VLOOKUP(AH325,'2012 BPTs'!$B$12:$BX500,CQ$3+2,FALSE)),0,VLOOKUP(AH325,'2012 BPTs'!$B$12:$BX$181,CQ$3,FALSE)/VLOOKUP(AH325,'2012 BPTs'!$B$12:$BX500,CQ$3+2,FALSE))</f>
        <v>0</v>
      </c>
      <c r="CR325" s="24">
        <f>IF(ISERROR(VLOOKUP(AI325,'2012 BPTs'!$B$12:$BX$181,CR$3,FALSE)/VLOOKUP(AI325,'2012 BPTs'!$B$12:$BX500,CR$3+2,FALSE)),0,VLOOKUP(AI325,'2012 BPTs'!$B$12:$BX$181,CR$3,FALSE)/VLOOKUP(AI325,'2012 BPTs'!$B$12:$BX500,CR$3+2,FALSE))</f>
        <v>0</v>
      </c>
      <c r="CS325" s="24">
        <f>IF(ISERROR(VLOOKUP(AJ325,'2012 BPTs'!$B$12:$BX$181,CS$3,FALSE)/VLOOKUP(AJ325,'2012 BPTs'!$B$12:$BX500,CS$3+2,FALSE)),0,VLOOKUP(AJ325,'2012 BPTs'!$B$12:$BX$181,CS$3,FALSE)/VLOOKUP(AJ325,'2012 BPTs'!$B$12:$BX500,CS$3+2,FALSE))</f>
        <v>0</v>
      </c>
      <c r="CT325" s="24">
        <f>IF(ISERROR(VLOOKUP(AK325,'2012 BPTs'!$B$12:$BX$181,CT$3,FALSE)/VLOOKUP(AK325,'2012 BPTs'!$B$12:$BX500,CT$3+2,FALSE)),0,VLOOKUP(AK325,'2012 BPTs'!$B$12:$BX$181,CT$3,FALSE)/VLOOKUP(AK325,'2012 BPTs'!$B$12:$BX500,CT$3+2,FALSE))</f>
        <v>0</v>
      </c>
      <c r="CU325" s="24">
        <f>IF(ISERROR(VLOOKUP(AL325,'2012 BPTs'!$B$12:$BX$181,CU$3,FALSE)/VLOOKUP(AL325,'2012 BPTs'!$B$12:$BX500,CU$3+2,FALSE)),0,VLOOKUP(AL325,'2012 BPTs'!$B$12:$BX$181,CU$3,FALSE)/VLOOKUP(AL325,'2012 BPTs'!$B$12:$BX500,CU$3+2,FALSE))</f>
        <v>0</v>
      </c>
      <c r="CV325" s="24">
        <f>IF(ISERROR(VLOOKUP(AM325,'2012 BPTs'!$B$12:$BX$181,CV$3,FALSE)/VLOOKUP(AM325,'2012 BPTs'!$B$12:$BX500,CV$3+2,FALSE)),0,VLOOKUP(AM325,'2012 BPTs'!$B$12:$BX$181,CV$3,FALSE)/VLOOKUP(AM325,'2012 BPTs'!$B$12:$BX500,CV$3+2,FALSE))</f>
        <v>0</v>
      </c>
      <c r="CX325" s="93">
        <f>'2014 BPTs'!BR161</f>
        <v>0</v>
      </c>
      <c r="CY325" s="93">
        <f>'2014 BPTs'!BS161</f>
        <v>0</v>
      </c>
    </row>
    <row r="326" spans="2:103" x14ac:dyDescent="0.2">
      <c r="B326" s="2" t="s">
        <v>213</v>
      </c>
      <c r="C326" s="2">
        <f>'2014 BPTs'!E162</f>
        <v>0</v>
      </c>
      <c r="D326" s="2">
        <f t="shared" si="100"/>
        <v>0</v>
      </c>
      <c r="E326" s="4">
        <f>'2014 BPTs'!F162</f>
        <v>0</v>
      </c>
      <c r="F326" s="88">
        <f>'2014 BPTs'!G162</f>
        <v>0</v>
      </c>
      <c r="G326" s="53">
        <f>'2014 BPTs'!I162</f>
        <v>0</v>
      </c>
      <c r="H326" s="88">
        <f>'2014 BPTs'!J162</f>
        <v>0</v>
      </c>
      <c r="I326" s="4">
        <f>'2014 BPTs'!K162</f>
        <v>0</v>
      </c>
      <c r="J326" s="5">
        <f>'2014 BPTs'!M162</f>
        <v>0</v>
      </c>
      <c r="K326" s="99">
        <f>'2014 BPTs'!BL162</f>
        <v>0</v>
      </c>
      <c r="L326" s="100">
        <f t="shared" si="102"/>
        <v>0</v>
      </c>
      <c r="M326" s="101">
        <f t="shared" si="103"/>
        <v>0</v>
      </c>
      <c r="N326" s="102">
        <f t="shared" ref="N326:N389" si="109">IF(SUM(AR326:AY326)=0,0,SUMPRODUCT(AR326:AY326,BW326:CD326)/SUM(AR326:AY326))</f>
        <v>0</v>
      </c>
      <c r="O326" s="103">
        <f>'2014 BPTs'!BM162</f>
        <v>0</v>
      </c>
      <c r="P326" s="100">
        <f t="shared" si="104"/>
        <v>0</v>
      </c>
      <c r="Q326" s="101">
        <f t="shared" si="105"/>
        <v>0</v>
      </c>
      <c r="R326" s="104">
        <f t="shared" si="106"/>
        <v>0</v>
      </c>
      <c r="S326" s="105">
        <f t="shared" ref="S326:S389" si="110">M326-SUMPRODUCT(BT326:BU326,BT$3:BU$3)</f>
        <v>0</v>
      </c>
      <c r="T326" s="104">
        <f t="shared" si="107"/>
        <v>0</v>
      </c>
      <c r="U326" s="121">
        <f>IF(K326=0,0,IF(B326="Manual",(S326-O326-AP326*(O326/(O326+Z326)))/S326,'2014 BPTs'!BP162))</f>
        <v>0</v>
      </c>
      <c r="V326" s="99">
        <f>'2014 BPTs'!BN162</f>
        <v>0</v>
      </c>
      <c r="W326" s="100">
        <f t="shared" si="101"/>
        <v>0</v>
      </c>
      <c r="X326" s="103">
        <f t="shared" si="108"/>
        <v>0</v>
      </c>
      <c r="Y326" s="102">
        <f t="shared" ref="Y326:Y389" si="111">IF(SUM(AR326:AY326)=0,0,SUMPRODUCT(AR326:AY326,CO326:CV326)/SUM(AR326:AY326))</f>
        <v>0</v>
      </c>
      <c r="Z326" s="103">
        <f>'2014 BPTs'!BO162</f>
        <v>0</v>
      </c>
      <c r="AA326" s="104">
        <f t="shared" ref="AA326:AA345" si="112">IF(W326=0,0,Z326/(V326*W326))</f>
        <v>0</v>
      </c>
      <c r="AB326" s="106">
        <f>IF(W326=0,0,IF(B326="Manual",(V326-Z326-AP326*(Z326/(Z326+O326)))/V326,'2014 BPTs'!BQ162))</f>
        <v>0</v>
      </c>
      <c r="AD326" s="2" t="str">
        <f t="shared" ref="AD326:AD389" si="113">C326&amp;E326&amp;"-"&amp;F326</f>
        <v>00-0</v>
      </c>
      <c r="AE326" s="2">
        <f>'2014 BPTs'!BA162</f>
        <v>0</v>
      </c>
      <c r="AF326" s="2" t="str">
        <f>IF(B326="Auto",'2014 BPTs'!BB162,D326&amp;E326&amp;"-"&amp;F326)</f>
        <v/>
      </c>
      <c r="AG326" s="2" t="str">
        <f>'2014 BPTs'!BC162</f>
        <v/>
      </c>
      <c r="AH326" s="2" t="str">
        <f>'2014 BPTs'!BD162</f>
        <v/>
      </c>
      <c r="AI326" s="2" t="str">
        <f>'2014 BPTs'!BE162</f>
        <v/>
      </c>
      <c r="AJ326" s="2" t="str">
        <f>'2014 BPTs'!BF162</f>
        <v/>
      </c>
      <c r="AK326" s="2" t="str">
        <f>'2014 BPTs'!BG162</f>
        <v/>
      </c>
      <c r="AL326" s="2" t="str">
        <f>'2014 BPTs'!BH162</f>
        <v/>
      </c>
      <c r="AM326" s="2" t="str">
        <f>'2014 BPTs'!BI162</f>
        <v/>
      </c>
      <c r="AO326" s="128">
        <f>'2014 BPTs'!AJ162*'2014 BPTs'!BK162</f>
        <v>0</v>
      </c>
      <c r="AP326" s="128">
        <f>'2014 BPTs'!AK162*'2014 BPTs'!BK162</f>
        <v>0</v>
      </c>
      <c r="AR326" s="5">
        <f>IF(B326="Auto",'2014 BPTs'!M162,J326)</f>
        <v>0</v>
      </c>
      <c r="AS326" s="5">
        <f>'2014 BPTs'!O162</f>
        <v>0</v>
      </c>
      <c r="AT326" s="5">
        <f>'2014 BPTs'!Q162</f>
        <v>0</v>
      </c>
      <c r="AU326" s="5">
        <f>'2014 BPTs'!S162</f>
        <v>0</v>
      </c>
      <c r="AV326" s="5">
        <f>'2014 BPTs'!U162</f>
        <v>0</v>
      </c>
      <c r="AW326" s="5">
        <f>'2014 BPTs'!W162</f>
        <v>0</v>
      </c>
      <c r="AX326" s="5">
        <f>'2014 BPTs'!Y162</f>
        <v>0</v>
      </c>
      <c r="AY326" s="5">
        <f>'2014 BPTs'!AA162</f>
        <v>0</v>
      </c>
      <c r="BA326" s="24">
        <f>IF(ISNA(VLOOKUP(AF326,'2012 BPTs'!$B$12:$BX$181,BA$3,FALSE)),0,VLOOKUP(AF326,'2012 BPTs'!$B$12:$BX$181,BA$3,FALSE))</f>
        <v>0</v>
      </c>
      <c r="BB326" s="24">
        <f>IF(ISNA(VLOOKUP(AG326,'2012 BPTs'!$B$12:$BX$181,BB$3,FALSE)),0,VLOOKUP(AG326,'2012 BPTs'!$B$12:$BX$181,BB$3,FALSE))</f>
        <v>0</v>
      </c>
      <c r="BC326" s="24">
        <f>IF(ISNA(VLOOKUP(AH326,'2012 BPTs'!$B$12:$BX$181,BC$3,FALSE)),0,VLOOKUP(AH326,'2012 BPTs'!$B$12:$BX$181,BC$3,FALSE))</f>
        <v>0</v>
      </c>
      <c r="BD326" s="24">
        <f>IF(ISNA(VLOOKUP(AI326,'2012 BPTs'!$B$12:$BX$181,BD$3,FALSE)),0,VLOOKUP(AI326,'2012 BPTs'!$B$12:$BX$181,BD$3,FALSE))</f>
        <v>0</v>
      </c>
      <c r="BE326" s="24">
        <f>IF(ISNA(VLOOKUP(AJ326,'2012 BPTs'!$B$12:$BX$181,BE$3,FALSE)),0,VLOOKUP(AJ326,'2012 BPTs'!$B$12:$BX$181,BE$3,FALSE))</f>
        <v>0</v>
      </c>
      <c r="BF326" s="24">
        <f>IF(ISNA(VLOOKUP(AK326,'2012 BPTs'!$B$12:$BX$181,BF$3,FALSE)),0,VLOOKUP(AK326,'2012 BPTs'!$B$12:$BX$181,BF$3,FALSE))</f>
        <v>0</v>
      </c>
      <c r="BG326" s="24">
        <f>IF(ISNA(VLOOKUP(AL326,'2012 BPTs'!$B$12:$BX$181,BG$3,FALSE)),0,VLOOKUP(AL326,'2012 BPTs'!$B$12:$BX$181,BG$3,FALSE))</f>
        <v>0</v>
      </c>
      <c r="BH326" s="24">
        <f>IF(ISNA(VLOOKUP(AM326,'2012 BPTs'!$B$12:$BX$181,BH$3,FALSE)),0,VLOOKUP(AM326,'2012 BPTs'!$B$12:$BX$181,BH$3,FALSE))</f>
        <v>0</v>
      </c>
      <c r="BJ326" s="24">
        <f>IF(ISNA(VLOOKUP(AF326,'2012 BPTs'!$B$12:$BX$181,BJ$3,FALSE)),0,VLOOKUP(AF326,'2012 BPTs'!$B$12:$BX$181,BJ$3,FALSE))</f>
        <v>0</v>
      </c>
      <c r="BK326" s="24">
        <f>IF(ISNA(VLOOKUP(AG326,'2012 BPTs'!$B$12:$BX$181,BK$3,FALSE)),0,VLOOKUP(AG326,'2012 BPTs'!$B$12:$BX$181,BK$3,FALSE))</f>
        <v>0</v>
      </c>
      <c r="BL326" s="24">
        <f>IF(ISNA(VLOOKUP(AH326,'2012 BPTs'!$B$12:$BX$181,BL$3,FALSE)),0,VLOOKUP(AH326,'2012 BPTs'!$B$12:$BX$181,BL$3,FALSE))</f>
        <v>0</v>
      </c>
      <c r="BM326" s="24">
        <f>IF(ISNA(VLOOKUP(AI326,'2012 BPTs'!$B$12:$BX$181,BM$3,FALSE)),0,VLOOKUP(AI326,'2012 BPTs'!$B$12:$BX$181,BM$3,FALSE))</f>
        <v>0</v>
      </c>
      <c r="BN326" s="24">
        <f>IF(ISNA(VLOOKUP(AJ326,'2012 BPTs'!$B$12:$BX$181,BN$3,FALSE)),0,VLOOKUP(AJ326,'2012 BPTs'!$B$12:$BX$181,BN$3,FALSE))</f>
        <v>0</v>
      </c>
      <c r="BO326" s="24">
        <f>IF(ISNA(VLOOKUP(AK326,'2012 BPTs'!$B$12:$BX$181,BO$3,FALSE)),0,VLOOKUP(AK326,'2012 BPTs'!$B$12:$BX$181,BO$3,FALSE))</f>
        <v>0</v>
      </c>
      <c r="BP326" s="24">
        <f>IF(ISNA(VLOOKUP(AL326,'2012 BPTs'!$B$12:$BX$181,BP$3,FALSE)),0,VLOOKUP(AL326,'2012 BPTs'!$B$12:$BX$181,BP$3,FALSE))</f>
        <v>0</v>
      </c>
      <c r="BQ326" s="24">
        <f>IF(ISNA(VLOOKUP(AM326,'2012 BPTs'!$B$12:$BX$181,BQ$3,FALSE)),0,VLOOKUP(AM326,'2012 BPTs'!$B$12:$BX$181,BQ$3,FALSE))</f>
        <v>0</v>
      </c>
      <c r="BS326" s="77">
        <f t="shared" ref="BS326:BS389" si="114">IF(M326=0,0,1-Q326/M326)</f>
        <v>0</v>
      </c>
      <c r="BT326" s="68">
        <f t="shared" ref="BT326:BT389" si="115">IF(ABS(BS326)&lt;0.1,0,IF(BS326&gt;0,M326-Q326-0.1*M326,M326-Q326+0.1*M326))</f>
        <v>0</v>
      </c>
      <c r="BU326" s="68">
        <f t="shared" ref="BU326:BU389" si="116">IF(ABS(BS326)&gt;0.1,0.05*M326,IF(ABS(BS326)&gt;0.05,ABS(M326-Q326)-0.05*M326,0))*IF(BS326&lt;0,-1,1)</f>
        <v>0</v>
      </c>
      <c r="BW326" s="24">
        <f>IF(ISNA(VLOOKUP(AF326,'2012 BPTs'!$B$12:$BX$181,BW$3,FALSE)),0,VLOOKUP(AF326,'2012 BPTs'!$B$12:$BX$181,BW$3,FALSE))</f>
        <v>0</v>
      </c>
      <c r="BX326" s="24">
        <f>IF(ISNA(VLOOKUP(AG326,'2012 BPTs'!$B$12:$BX$181,BX$3,FALSE)),0,VLOOKUP(AG326,'2012 BPTs'!$B$12:$BX$181,BX$3,FALSE))</f>
        <v>0</v>
      </c>
      <c r="BY326" s="24">
        <f>IF(ISNA(VLOOKUP(AH326,'2012 BPTs'!$B$12:$BX$181,BY$3,FALSE)),0,VLOOKUP(AH326,'2012 BPTs'!$B$12:$BX$181,BY$3,FALSE))</f>
        <v>0</v>
      </c>
      <c r="BZ326" s="24">
        <f>IF(ISNA(VLOOKUP(AI326,'2012 BPTs'!$B$12:$BX$181,BZ$3,FALSE)),0,VLOOKUP(AI326,'2012 BPTs'!$B$12:$BX$181,BZ$3,FALSE))</f>
        <v>0</v>
      </c>
      <c r="CA326" s="24">
        <f>IF(ISNA(VLOOKUP(AJ326,'2012 BPTs'!$B$12:$BX$181,CA$3,FALSE)),0,VLOOKUP(AJ326,'2012 BPTs'!$B$12:$BX$181,CA$3,FALSE))</f>
        <v>0</v>
      </c>
      <c r="CB326" s="24">
        <f>IF(ISNA(VLOOKUP(AK326,'2012 BPTs'!$B$12:$BX$181,CB$3,FALSE)),0,VLOOKUP(AK326,'2012 BPTs'!$B$12:$BX$181,CB$3,FALSE))</f>
        <v>0</v>
      </c>
      <c r="CC326" s="24">
        <f>IF(ISNA(VLOOKUP(AL326,'2012 BPTs'!$B$12:$BX$181,CC$3,FALSE)),0,VLOOKUP(AL326,'2012 BPTs'!$B$12:$BX$181,CC$3,FALSE))</f>
        <v>0</v>
      </c>
      <c r="CD326" s="24">
        <f>IF(ISNA(VLOOKUP(AM326,'2012 BPTs'!$B$12:$BX$181,CD$3,FALSE)),0,VLOOKUP(AM326,'2012 BPTs'!$B$12:$BX$181,CD$3,FALSE))</f>
        <v>0</v>
      </c>
      <c r="CF326" s="24">
        <f>IF(ISERROR(VLOOKUP(AF326,'2012 BPTs'!$B$12:$BX$181,CF$3,FALSE)/VLOOKUP(AF326,'2012 BPTs'!$B$12:$BX501,CF$3+3,FALSE)),0,VLOOKUP(AF326,'2012 BPTs'!$B$12:$BX$181,CF$3,FALSE)/VLOOKUP(AF326,'2012 BPTs'!$B$12:$BX501,CF$3+3,FALSE))</f>
        <v>0</v>
      </c>
      <c r="CG326" s="24">
        <f>IF(ISERROR(VLOOKUP(AG326,'2012 BPTs'!$B$12:$BX$181,CG$3,FALSE)/VLOOKUP(AG326,'2012 BPTs'!$B$12:$BX501,CG$3+3,FALSE)),0,VLOOKUP(AG326,'2012 BPTs'!$B$12:$BX$181,CG$3,FALSE)/VLOOKUP(AG326,'2012 BPTs'!$B$12:$BX501,CG$3+3,FALSE))</f>
        <v>0</v>
      </c>
      <c r="CH326" s="24">
        <f>IF(ISERROR(VLOOKUP(AH326,'2012 BPTs'!$B$12:$BX$181,CH$3,FALSE)/VLOOKUP(AH326,'2012 BPTs'!$B$12:$BX501,CH$3+3,FALSE)),0,VLOOKUP(AH326,'2012 BPTs'!$B$12:$BX$181,CH$3,FALSE)/VLOOKUP(AH326,'2012 BPTs'!$B$12:$BX501,CH$3+3,FALSE))</f>
        <v>0</v>
      </c>
      <c r="CI326" s="24">
        <f>IF(ISERROR(VLOOKUP(AI326,'2012 BPTs'!$B$12:$BX$181,CI$3,FALSE)/VLOOKUP(AI326,'2012 BPTs'!$B$12:$BX501,CI$3+3,FALSE)),0,VLOOKUP(AI326,'2012 BPTs'!$B$12:$BX$181,CI$3,FALSE)/VLOOKUP(AI326,'2012 BPTs'!$B$12:$BX501,CI$3+3,FALSE))</f>
        <v>0</v>
      </c>
      <c r="CJ326" s="24">
        <f>IF(ISERROR(VLOOKUP(AJ326,'2012 BPTs'!$B$12:$BX$181,CJ$3,FALSE)/VLOOKUP(AJ326,'2012 BPTs'!$B$12:$BX501,CJ$3+3,FALSE)),0,VLOOKUP(AJ326,'2012 BPTs'!$B$12:$BX$181,CJ$3,FALSE)/VLOOKUP(AJ326,'2012 BPTs'!$B$12:$BX501,CJ$3+3,FALSE))</f>
        <v>0</v>
      </c>
      <c r="CK326" s="24">
        <f>IF(ISERROR(VLOOKUP(AK326,'2012 BPTs'!$B$12:$BX$181,CK$3,FALSE)/VLOOKUP(AK326,'2012 BPTs'!$B$12:$BX501,CK$3+3,FALSE)),0,VLOOKUP(AK326,'2012 BPTs'!$B$12:$BX$181,CK$3,FALSE)/VLOOKUP(AK326,'2012 BPTs'!$B$12:$BX501,CK$3+3,FALSE))</f>
        <v>0</v>
      </c>
      <c r="CL326" s="24">
        <f>IF(ISERROR(VLOOKUP(AL326,'2012 BPTs'!$B$12:$BX$181,CL$3,FALSE)/VLOOKUP(AL326,'2012 BPTs'!$B$12:$BX501,CL$3+3,FALSE)),0,VLOOKUP(AL326,'2012 BPTs'!$B$12:$BX$181,CL$3,FALSE)/VLOOKUP(AL326,'2012 BPTs'!$B$12:$BX501,CL$3+3,FALSE))</f>
        <v>0</v>
      </c>
      <c r="CM326" s="24">
        <f>IF(ISERROR(VLOOKUP(AM326,'2012 BPTs'!$B$12:$BX$181,CM$3,FALSE)/VLOOKUP(AM326,'2012 BPTs'!$B$12:$BX501,CM$3+3,FALSE)),0,VLOOKUP(AM326,'2012 BPTs'!$B$12:$BX$181,CM$3,FALSE)/VLOOKUP(AM326,'2012 BPTs'!$B$12:$BX501,CM$3+3,FALSE))</f>
        <v>0</v>
      </c>
      <c r="CO326" s="24">
        <f>IF(ISERROR(VLOOKUP(AF326,'2012 BPTs'!$B$12:$BX$181,CO$3,FALSE)/VLOOKUP(AF326,'2012 BPTs'!$B$12:$BX501,CO$3+2,FALSE)),0,VLOOKUP(AF326,'2012 BPTs'!$B$12:$BX$181,CO$3,FALSE)/VLOOKUP(AF326,'2012 BPTs'!$B$12:$BX501,CO$3+2,FALSE))</f>
        <v>0</v>
      </c>
      <c r="CP326" s="24">
        <f>IF(ISERROR(VLOOKUP(AG326,'2012 BPTs'!$B$12:$BX$181,CP$3,FALSE)/VLOOKUP(AG326,'2012 BPTs'!$B$12:$BX501,CP$3+2,FALSE)),0,VLOOKUP(AG326,'2012 BPTs'!$B$12:$BX$181,CP$3,FALSE)/VLOOKUP(AG326,'2012 BPTs'!$B$12:$BX501,CP$3+2,FALSE))</f>
        <v>0</v>
      </c>
      <c r="CQ326" s="24">
        <f>IF(ISERROR(VLOOKUP(AH326,'2012 BPTs'!$B$12:$BX$181,CQ$3,FALSE)/VLOOKUP(AH326,'2012 BPTs'!$B$12:$BX501,CQ$3+2,FALSE)),0,VLOOKUP(AH326,'2012 BPTs'!$B$12:$BX$181,CQ$3,FALSE)/VLOOKUP(AH326,'2012 BPTs'!$B$12:$BX501,CQ$3+2,FALSE))</f>
        <v>0</v>
      </c>
      <c r="CR326" s="24">
        <f>IF(ISERROR(VLOOKUP(AI326,'2012 BPTs'!$B$12:$BX$181,CR$3,FALSE)/VLOOKUP(AI326,'2012 BPTs'!$B$12:$BX501,CR$3+2,FALSE)),0,VLOOKUP(AI326,'2012 BPTs'!$B$12:$BX$181,CR$3,FALSE)/VLOOKUP(AI326,'2012 BPTs'!$B$12:$BX501,CR$3+2,FALSE))</f>
        <v>0</v>
      </c>
      <c r="CS326" s="24">
        <f>IF(ISERROR(VLOOKUP(AJ326,'2012 BPTs'!$B$12:$BX$181,CS$3,FALSE)/VLOOKUP(AJ326,'2012 BPTs'!$B$12:$BX501,CS$3+2,FALSE)),0,VLOOKUP(AJ326,'2012 BPTs'!$B$12:$BX$181,CS$3,FALSE)/VLOOKUP(AJ326,'2012 BPTs'!$B$12:$BX501,CS$3+2,FALSE))</f>
        <v>0</v>
      </c>
      <c r="CT326" s="24">
        <f>IF(ISERROR(VLOOKUP(AK326,'2012 BPTs'!$B$12:$BX$181,CT$3,FALSE)/VLOOKUP(AK326,'2012 BPTs'!$B$12:$BX501,CT$3+2,FALSE)),0,VLOOKUP(AK326,'2012 BPTs'!$B$12:$BX$181,CT$3,FALSE)/VLOOKUP(AK326,'2012 BPTs'!$B$12:$BX501,CT$3+2,FALSE))</f>
        <v>0</v>
      </c>
      <c r="CU326" s="24">
        <f>IF(ISERROR(VLOOKUP(AL326,'2012 BPTs'!$B$12:$BX$181,CU$3,FALSE)/VLOOKUP(AL326,'2012 BPTs'!$B$12:$BX501,CU$3+2,FALSE)),0,VLOOKUP(AL326,'2012 BPTs'!$B$12:$BX$181,CU$3,FALSE)/VLOOKUP(AL326,'2012 BPTs'!$B$12:$BX501,CU$3+2,FALSE))</f>
        <v>0</v>
      </c>
      <c r="CV326" s="24">
        <f>IF(ISERROR(VLOOKUP(AM326,'2012 BPTs'!$B$12:$BX$181,CV$3,FALSE)/VLOOKUP(AM326,'2012 BPTs'!$B$12:$BX501,CV$3+2,FALSE)),0,VLOOKUP(AM326,'2012 BPTs'!$B$12:$BX$181,CV$3,FALSE)/VLOOKUP(AM326,'2012 BPTs'!$B$12:$BX501,CV$3+2,FALSE))</f>
        <v>0</v>
      </c>
      <c r="CX326" s="93">
        <f>'2014 BPTs'!BR162</f>
        <v>0</v>
      </c>
      <c r="CY326" s="93">
        <f>'2014 BPTs'!BS162</f>
        <v>0</v>
      </c>
    </row>
    <row r="327" spans="2:103" x14ac:dyDescent="0.2">
      <c r="B327" s="2" t="s">
        <v>213</v>
      </c>
      <c r="C327" s="2">
        <f>'2014 BPTs'!E163</f>
        <v>0</v>
      </c>
      <c r="D327" s="2">
        <f t="shared" ref="D327:D345" si="117">IFERROR(MAX(C327-2,0),"")</f>
        <v>0</v>
      </c>
      <c r="E327" s="4">
        <f>'2014 BPTs'!F163</f>
        <v>0</v>
      </c>
      <c r="F327" s="88">
        <f>'2014 BPTs'!G163</f>
        <v>0</v>
      </c>
      <c r="G327" s="53">
        <f>'2014 BPTs'!I163</f>
        <v>0</v>
      </c>
      <c r="H327" s="88">
        <f>'2014 BPTs'!J163</f>
        <v>0</v>
      </c>
      <c r="I327" s="4">
        <f>'2014 BPTs'!K163</f>
        <v>0</v>
      </c>
      <c r="J327" s="5">
        <f>'2014 BPTs'!M163</f>
        <v>0</v>
      </c>
      <c r="K327" s="99">
        <f>'2014 BPTs'!BL163</f>
        <v>0</v>
      </c>
      <c r="L327" s="100">
        <f t="shared" si="102"/>
        <v>0</v>
      </c>
      <c r="M327" s="101">
        <f t="shared" si="103"/>
        <v>0</v>
      </c>
      <c r="N327" s="102">
        <f t="shared" si="109"/>
        <v>0</v>
      </c>
      <c r="O327" s="103">
        <f>'2014 BPTs'!BM163</f>
        <v>0</v>
      </c>
      <c r="P327" s="100">
        <f t="shared" si="104"/>
        <v>0</v>
      </c>
      <c r="Q327" s="101">
        <f t="shared" si="105"/>
        <v>0</v>
      </c>
      <c r="R327" s="104">
        <f t="shared" si="106"/>
        <v>0</v>
      </c>
      <c r="S327" s="105">
        <f t="shared" si="110"/>
        <v>0</v>
      </c>
      <c r="T327" s="104">
        <f t="shared" si="107"/>
        <v>0</v>
      </c>
      <c r="U327" s="121">
        <f>IF(K327=0,0,IF(B327="Manual",(S327-O327-AP327*(O327/(O327+Z327)))/S327,'2014 BPTs'!BP163))</f>
        <v>0</v>
      </c>
      <c r="V327" s="99">
        <f>'2014 BPTs'!BN163</f>
        <v>0</v>
      </c>
      <c r="W327" s="100">
        <f t="shared" ref="W327:W390" si="118">IF(SUM(AR327:AY327)=0,0,SUMPRODUCT(AR327:AY327,CF327:CM327)/SUM(AR327:AY327))</f>
        <v>0</v>
      </c>
      <c r="X327" s="103">
        <f t="shared" si="108"/>
        <v>0</v>
      </c>
      <c r="Y327" s="102">
        <f t="shared" si="111"/>
        <v>0</v>
      </c>
      <c r="Z327" s="103">
        <f>'2014 BPTs'!BO163</f>
        <v>0</v>
      </c>
      <c r="AA327" s="104">
        <f t="shared" si="112"/>
        <v>0</v>
      </c>
      <c r="AB327" s="106">
        <f>IF(W327=0,0,IF(B327="Manual",(V327-Z327-AP327*(Z327/(Z327+O327)))/V327,'2014 BPTs'!BQ163))</f>
        <v>0</v>
      </c>
      <c r="AD327" s="2" t="str">
        <f t="shared" si="113"/>
        <v>00-0</v>
      </c>
      <c r="AE327" s="2">
        <f>'2014 BPTs'!BA163</f>
        <v>0</v>
      </c>
      <c r="AF327" s="2" t="str">
        <f>IF(B327="Auto",'2014 BPTs'!BB163,D327&amp;E327&amp;"-"&amp;F327)</f>
        <v/>
      </c>
      <c r="AG327" s="2" t="str">
        <f>'2014 BPTs'!BC163</f>
        <v/>
      </c>
      <c r="AH327" s="2" t="str">
        <f>'2014 BPTs'!BD163</f>
        <v/>
      </c>
      <c r="AI327" s="2" t="str">
        <f>'2014 BPTs'!BE163</f>
        <v/>
      </c>
      <c r="AJ327" s="2" t="str">
        <f>'2014 BPTs'!BF163</f>
        <v/>
      </c>
      <c r="AK327" s="2" t="str">
        <f>'2014 BPTs'!BG163</f>
        <v/>
      </c>
      <c r="AL327" s="2" t="str">
        <f>'2014 BPTs'!BH163</f>
        <v/>
      </c>
      <c r="AM327" s="2" t="str">
        <f>'2014 BPTs'!BI163</f>
        <v/>
      </c>
      <c r="AO327" s="128">
        <f>'2014 BPTs'!AJ163*'2014 BPTs'!BK163</f>
        <v>0</v>
      </c>
      <c r="AP327" s="128">
        <f>'2014 BPTs'!AK163*'2014 BPTs'!BK163</f>
        <v>0</v>
      </c>
      <c r="AR327" s="5">
        <f>IF(B327="Auto",'2014 BPTs'!M163,J327)</f>
        <v>0</v>
      </c>
      <c r="AS327" s="5">
        <f>'2014 BPTs'!O163</f>
        <v>0</v>
      </c>
      <c r="AT327" s="5">
        <f>'2014 BPTs'!Q163</f>
        <v>0</v>
      </c>
      <c r="AU327" s="5">
        <f>'2014 BPTs'!S163</f>
        <v>0</v>
      </c>
      <c r="AV327" s="5">
        <f>'2014 BPTs'!U163</f>
        <v>0</v>
      </c>
      <c r="AW327" s="5">
        <f>'2014 BPTs'!W163</f>
        <v>0</v>
      </c>
      <c r="AX327" s="5">
        <f>'2014 BPTs'!Y163</f>
        <v>0</v>
      </c>
      <c r="AY327" s="5">
        <f>'2014 BPTs'!AA163</f>
        <v>0</v>
      </c>
      <c r="BA327" s="24">
        <f>IF(ISNA(VLOOKUP(AF327,'2012 BPTs'!$B$12:$BX$181,BA$3,FALSE)),0,VLOOKUP(AF327,'2012 BPTs'!$B$12:$BX$181,BA$3,FALSE))</f>
        <v>0</v>
      </c>
      <c r="BB327" s="24">
        <f>IF(ISNA(VLOOKUP(AG327,'2012 BPTs'!$B$12:$BX$181,BB$3,FALSE)),0,VLOOKUP(AG327,'2012 BPTs'!$B$12:$BX$181,BB$3,FALSE))</f>
        <v>0</v>
      </c>
      <c r="BC327" s="24">
        <f>IF(ISNA(VLOOKUP(AH327,'2012 BPTs'!$B$12:$BX$181,BC$3,FALSE)),0,VLOOKUP(AH327,'2012 BPTs'!$B$12:$BX$181,BC$3,FALSE))</f>
        <v>0</v>
      </c>
      <c r="BD327" s="24">
        <f>IF(ISNA(VLOOKUP(AI327,'2012 BPTs'!$B$12:$BX$181,BD$3,FALSE)),0,VLOOKUP(AI327,'2012 BPTs'!$B$12:$BX$181,BD$3,FALSE))</f>
        <v>0</v>
      </c>
      <c r="BE327" s="24">
        <f>IF(ISNA(VLOOKUP(AJ327,'2012 BPTs'!$B$12:$BX$181,BE$3,FALSE)),0,VLOOKUP(AJ327,'2012 BPTs'!$B$12:$BX$181,BE$3,FALSE))</f>
        <v>0</v>
      </c>
      <c r="BF327" s="24">
        <f>IF(ISNA(VLOOKUP(AK327,'2012 BPTs'!$B$12:$BX$181,BF$3,FALSE)),0,VLOOKUP(AK327,'2012 BPTs'!$B$12:$BX$181,BF$3,FALSE))</f>
        <v>0</v>
      </c>
      <c r="BG327" s="24">
        <f>IF(ISNA(VLOOKUP(AL327,'2012 BPTs'!$B$12:$BX$181,BG$3,FALSE)),0,VLOOKUP(AL327,'2012 BPTs'!$B$12:$BX$181,BG$3,FALSE))</f>
        <v>0</v>
      </c>
      <c r="BH327" s="24">
        <f>IF(ISNA(VLOOKUP(AM327,'2012 BPTs'!$B$12:$BX$181,BH$3,FALSE)),0,VLOOKUP(AM327,'2012 BPTs'!$B$12:$BX$181,BH$3,FALSE))</f>
        <v>0</v>
      </c>
      <c r="BJ327" s="24">
        <f>IF(ISNA(VLOOKUP(AF327,'2012 BPTs'!$B$12:$BX$181,BJ$3,FALSE)),0,VLOOKUP(AF327,'2012 BPTs'!$B$12:$BX$181,BJ$3,FALSE))</f>
        <v>0</v>
      </c>
      <c r="BK327" s="24">
        <f>IF(ISNA(VLOOKUP(AG327,'2012 BPTs'!$B$12:$BX$181,BK$3,FALSE)),0,VLOOKUP(AG327,'2012 BPTs'!$B$12:$BX$181,BK$3,FALSE))</f>
        <v>0</v>
      </c>
      <c r="BL327" s="24">
        <f>IF(ISNA(VLOOKUP(AH327,'2012 BPTs'!$B$12:$BX$181,BL$3,FALSE)),0,VLOOKUP(AH327,'2012 BPTs'!$B$12:$BX$181,BL$3,FALSE))</f>
        <v>0</v>
      </c>
      <c r="BM327" s="24">
        <f>IF(ISNA(VLOOKUP(AI327,'2012 BPTs'!$B$12:$BX$181,BM$3,FALSE)),0,VLOOKUP(AI327,'2012 BPTs'!$B$12:$BX$181,BM$3,FALSE))</f>
        <v>0</v>
      </c>
      <c r="BN327" s="24">
        <f>IF(ISNA(VLOOKUP(AJ327,'2012 BPTs'!$B$12:$BX$181,BN$3,FALSE)),0,VLOOKUP(AJ327,'2012 BPTs'!$B$12:$BX$181,BN$3,FALSE))</f>
        <v>0</v>
      </c>
      <c r="BO327" s="24">
        <f>IF(ISNA(VLOOKUP(AK327,'2012 BPTs'!$B$12:$BX$181,BO$3,FALSE)),0,VLOOKUP(AK327,'2012 BPTs'!$B$12:$BX$181,BO$3,FALSE))</f>
        <v>0</v>
      </c>
      <c r="BP327" s="24">
        <f>IF(ISNA(VLOOKUP(AL327,'2012 BPTs'!$B$12:$BX$181,BP$3,FALSE)),0,VLOOKUP(AL327,'2012 BPTs'!$B$12:$BX$181,BP$3,FALSE))</f>
        <v>0</v>
      </c>
      <c r="BQ327" s="24">
        <f>IF(ISNA(VLOOKUP(AM327,'2012 BPTs'!$B$12:$BX$181,BQ$3,FALSE)),0,VLOOKUP(AM327,'2012 BPTs'!$B$12:$BX$181,BQ$3,FALSE))</f>
        <v>0</v>
      </c>
      <c r="BS327" s="77">
        <f t="shared" si="114"/>
        <v>0</v>
      </c>
      <c r="BT327" s="68">
        <f t="shared" si="115"/>
        <v>0</v>
      </c>
      <c r="BU327" s="68">
        <f t="shared" si="116"/>
        <v>0</v>
      </c>
      <c r="BW327" s="24">
        <f>IF(ISNA(VLOOKUP(AF327,'2012 BPTs'!$B$12:$BX$181,BW$3,FALSE)),0,VLOOKUP(AF327,'2012 BPTs'!$B$12:$BX$181,BW$3,FALSE))</f>
        <v>0</v>
      </c>
      <c r="BX327" s="24">
        <f>IF(ISNA(VLOOKUP(AG327,'2012 BPTs'!$B$12:$BX$181,BX$3,FALSE)),0,VLOOKUP(AG327,'2012 BPTs'!$B$12:$BX$181,BX$3,FALSE))</f>
        <v>0</v>
      </c>
      <c r="BY327" s="24">
        <f>IF(ISNA(VLOOKUP(AH327,'2012 BPTs'!$B$12:$BX$181,BY$3,FALSE)),0,VLOOKUP(AH327,'2012 BPTs'!$B$12:$BX$181,BY$3,FALSE))</f>
        <v>0</v>
      </c>
      <c r="BZ327" s="24">
        <f>IF(ISNA(VLOOKUP(AI327,'2012 BPTs'!$B$12:$BX$181,BZ$3,FALSE)),0,VLOOKUP(AI327,'2012 BPTs'!$B$12:$BX$181,BZ$3,FALSE))</f>
        <v>0</v>
      </c>
      <c r="CA327" s="24">
        <f>IF(ISNA(VLOOKUP(AJ327,'2012 BPTs'!$B$12:$BX$181,CA$3,FALSE)),0,VLOOKUP(AJ327,'2012 BPTs'!$B$12:$BX$181,CA$3,FALSE))</f>
        <v>0</v>
      </c>
      <c r="CB327" s="24">
        <f>IF(ISNA(VLOOKUP(AK327,'2012 BPTs'!$B$12:$BX$181,CB$3,FALSE)),0,VLOOKUP(AK327,'2012 BPTs'!$B$12:$BX$181,CB$3,FALSE))</f>
        <v>0</v>
      </c>
      <c r="CC327" s="24">
        <f>IF(ISNA(VLOOKUP(AL327,'2012 BPTs'!$B$12:$BX$181,CC$3,FALSE)),0,VLOOKUP(AL327,'2012 BPTs'!$B$12:$BX$181,CC$3,FALSE))</f>
        <v>0</v>
      </c>
      <c r="CD327" s="24">
        <f>IF(ISNA(VLOOKUP(AM327,'2012 BPTs'!$B$12:$BX$181,CD$3,FALSE)),0,VLOOKUP(AM327,'2012 BPTs'!$B$12:$BX$181,CD$3,FALSE))</f>
        <v>0</v>
      </c>
      <c r="CF327" s="24">
        <f>IF(ISERROR(VLOOKUP(AF327,'2012 BPTs'!$B$12:$BX$181,CF$3,FALSE)/VLOOKUP(AF327,'2012 BPTs'!$B$12:$BX502,CF$3+3,FALSE)),0,VLOOKUP(AF327,'2012 BPTs'!$B$12:$BX$181,CF$3,FALSE)/VLOOKUP(AF327,'2012 BPTs'!$B$12:$BX502,CF$3+3,FALSE))</f>
        <v>0</v>
      </c>
      <c r="CG327" s="24">
        <f>IF(ISERROR(VLOOKUP(AG327,'2012 BPTs'!$B$12:$BX$181,CG$3,FALSE)/VLOOKUP(AG327,'2012 BPTs'!$B$12:$BX502,CG$3+3,FALSE)),0,VLOOKUP(AG327,'2012 BPTs'!$B$12:$BX$181,CG$3,FALSE)/VLOOKUP(AG327,'2012 BPTs'!$B$12:$BX502,CG$3+3,FALSE))</f>
        <v>0</v>
      </c>
      <c r="CH327" s="24">
        <f>IF(ISERROR(VLOOKUP(AH327,'2012 BPTs'!$B$12:$BX$181,CH$3,FALSE)/VLOOKUP(AH327,'2012 BPTs'!$B$12:$BX502,CH$3+3,FALSE)),0,VLOOKUP(AH327,'2012 BPTs'!$B$12:$BX$181,CH$3,FALSE)/VLOOKUP(AH327,'2012 BPTs'!$B$12:$BX502,CH$3+3,FALSE))</f>
        <v>0</v>
      </c>
      <c r="CI327" s="24">
        <f>IF(ISERROR(VLOOKUP(AI327,'2012 BPTs'!$B$12:$BX$181,CI$3,FALSE)/VLOOKUP(AI327,'2012 BPTs'!$B$12:$BX502,CI$3+3,FALSE)),0,VLOOKUP(AI327,'2012 BPTs'!$B$12:$BX$181,CI$3,FALSE)/VLOOKUP(AI327,'2012 BPTs'!$B$12:$BX502,CI$3+3,FALSE))</f>
        <v>0</v>
      </c>
      <c r="CJ327" s="24">
        <f>IF(ISERROR(VLOOKUP(AJ327,'2012 BPTs'!$B$12:$BX$181,CJ$3,FALSE)/VLOOKUP(AJ327,'2012 BPTs'!$B$12:$BX502,CJ$3+3,FALSE)),0,VLOOKUP(AJ327,'2012 BPTs'!$B$12:$BX$181,CJ$3,FALSE)/VLOOKUP(AJ327,'2012 BPTs'!$B$12:$BX502,CJ$3+3,FALSE))</f>
        <v>0</v>
      </c>
      <c r="CK327" s="24">
        <f>IF(ISERROR(VLOOKUP(AK327,'2012 BPTs'!$B$12:$BX$181,CK$3,FALSE)/VLOOKUP(AK327,'2012 BPTs'!$B$12:$BX502,CK$3+3,FALSE)),0,VLOOKUP(AK327,'2012 BPTs'!$B$12:$BX$181,CK$3,FALSE)/VLOOKUP(AK327,'2012 BPTs'!$B$12:$BX502,CK$3+3,FALSE))</f>
        <v>0</v>
      </c>
      <c r="CL327" s="24">
        <f>IF(ISERROR(VLOOKUP(AL327,'2012 BPTs'!$B$12:$BX$181,CL$3,FALSE)/VLOOKUP(AL327,'2012 BPTs'!$B$12:$BX502,CL$3+3,FALSE)),0,VLOOKUP(AL327,'2012 BPTs'!$B$12:$BX$181,CL$3,FALSE)/VLOOKUP(AL327,'2012 BPTs'!$B$12:$BX502,CL$3+3,FALSE))</f>
        <v>0</v>
      </c>
      <c r="CM327" s="24">
        <f>IF(ISERROR(VLOOKUP(AM327,'2012 BPTs'!$B$12:$BX$181,CM$3,FALSE)/VLOOKUP(AM327,'2012 BPTs'!$B$12:$BX502,CM$3+3,FALSE)),0,VLOOKUP(AM327,'2012 BPTs'!$B$12:$BX$181,CM$3,FALSE)/VLOOKUP(AM327,'2012 BPTs'!$B$12:$BX502,CM$3+3,FALSE))</f>
        <v>0</v>
      </c>
      <c r="CO327" s="24">
        <f>IF(ISERROR(VLOOKUP(AF327,'2012 BPTs'!$B$12:$BX$181,CO$3,FALSE)/VLOOKUP(AF327,'2012 BPTs'!$B$12:$BX502,CO$3+2,FALSE)),0,VLOOKUP(AF327,'2012 BPTs'!$B$12:$BX$181,CO$3,FALSE)/VLOOKUP(AF327,'2012 BPTs'!$B$12:$BX502,CO$3+2,FALSE))</f>
        <v>0</v>
      </c>
      <c r="CP327" s="24">
        <f>IF(ISERROR(VLOOKUP(AG327,'2012 BPTs'!$B$12:$BX$181,CP$3,FALSE)/VLOOKUP(AG327,'2012 BPTs'!$B$12:$BX502,CP$3+2,FALSE)),0,VLOOKUP(AG327,'2012 BPTs'!$B$12:$BX$181,CP$3,FALSE)/VLOOKUP(AG327,'2012 BPTs'!$B$12:$BX502,CP$3+2,FALSE))</f>
        <v>0</v>
      </c>
      <c r="CQ327" s="24">
        <f>IF(ISERROR(VLOOKUP(AH327,'2012 BPTs'!$B$12:$BX$181,CQ$3,FALSE)/VLOOKUP(AH327,'2012 BPTs'!$B$12:$BX502,CQ$3+2,FALSE)),0,VLOOKUP(AH327,'2012 BPTs'!$B$12:$BX$181,CQ$3,FALSE)/VLOOKUP(AH327,'2012 BPTs'!$B$12:$BX502,CQ$3+2,FALSE))</f>
        <v>0</v>
      </c>
      <c r="CR327" s="24">
        <f>IF(ISERROR(VLOOKUP(AI327,'2012 BPTs'!$B$12:$BX$181,CR$3,FALSE)/VLOOKUP(AI327,'2012 BPTs'!$B$12:$BX502,CR$3+2,FALSE)),0,VLOOKUP(AI327,'2012 BPTs'!$B$12:$BX$181,CR$3,FALSE)/VLOOKUP(AI327,'2012 BPTs'!$B$12:$BX502,CR$3+2,FALSE))</f>
        <v>0</v>
      </c>
      <c r="CS327" s="24">
        <f>IF(ISERROR(VLOOKUP(AJ327,'2012 BPTs'!$B$12:$BX$181,CS$3,FALSE)/VLOOKUP(AJ327,'2012 BPTs'!$B$12:$BX502,CS$3+2,FALSE)),0,VLOOKUP(AJ327,'2012 BPTs'!$B$12:$BX$181,CS$3,FALSE)/VLOOKUP(AJ327,'2012 BPTs'!$B$12:$BX502,CS$3+2,FALSE))</f>
        <v>0</v>
      </c>
      <c r="CT327" s="24">
        <f>IF(ISERROR(VLOOKUP(AK327,'2012 BPTs'!$B$12:$BX$181,CT$3,FALSE)/VLOOKUP(AK327,'2012 BPTs'!$B$12:$BX502,CT$3+2,FALSE)),0,VLOOKUP(AK327,'2012 BPTs'!$B$12:$BX$181,CT$3,FALSE)/VLOOKUP(AK327,'2012 BPTs'!$B$12:$BX502,CT$3+2,FALSE))</f>
        <v>0</v>
      </c>
      <c r="CU327" s="24">
        <f>IF(ISERROR(VLOOKUP(AL327,'2012 BPTs'!$B$12:$BX$181,CU$3,FALSE)/VLOOKUP(AL327,'2012 BPTs'!$B$12:$BX502,CU$3+2,FALSE)),0,VLOOKUP(AL327,'2012 BPTs'!$B$12:$BX$181,CU$3,FALSE)/VLOOKUP(AL327,'2012 BPTs'!$B$12:$BX502,CU$3+2,FALSE))</f>
        <v>0</v>
      </c>
      <c r="CV327" s="24">
        <f>IF(ISERROR(VLOOKUP(AM327,'2012 BPTs'!$B$12:$BX$181,CV$3,FALSE)/VLOOKUP(AM327,'2012 BPTs'!$B$12:$BX502,CV$3+2,FALSE)),0,VLOOKUP(AM327,'2012 BPTs'!$B$12:$BX$181,CV$3,FALSE)/VLOOKUP(AM327,'2012 BPTs'!$B$12:$BX502,CV$3+2,FALSE))</f>
        <v>0</v>
      </c>
      <c r="CX327" s="93">
        <f>'2014 BPTs'!BR163</f>
        <v>0</v>
      </c>
      <c r="CY327" s="93">
        <f>'2014 BPTs'!BS163</f>
        <v>0</v>
      </c>
    </row>
    <row r="328" spans="2:103" x14ac:dyDescent="0.2">
      <c r="B328" s="2" t="s">
        <v>213</v>
      </c>
      <c r="C328" s="2">
        <f>'2014 BPTs'!E164</f>
        <v>0</v>
      </c>
      <c r="D328" s="2">
        <f t="shared" si="117"/>
        <v>0</v>
      </c>
      <c r="E328" s="4">
        <f>'2014 BPTs'!F164</f>
        <v>0</v>
      </c>
      <c r="F328" s="88">
        <f>'2014 BPTs'!G164</f>
        <v>0</v>
      </c>
      <c r="G328" s="53">
        <f>'2014 BPTs'!I164</f>
        <v>0</v>
      </c>
      <c r="H328" s="88">
        <f>'2014 BPTs'!J164</f>
        <v>0</v>
      </c>
      <c r="I328" s="4">
        <f>'2014 BPTs'!K164</f>
        <v>0</v>
      </c>
      <c r="J328" s="5">
        <f>'2014 BPTs'!M164</f>
        <v>0</v>
      </c>
      <c r="K328" s="99">
        <f>'2014 BPTs'!BL164</f>
        <v>0</v>
      </c>
      <c r="L328" s="100">
        <f t="shared" si="102"/>
        <v>0</v>
      </c>
      <c r="M328" s="101">
        <f t="shared" si="103"/>
        <v>0</v>
      </c>
      <c r="N328" s="102">
        <f t="shared" si="109"/>
        <v>0</v>
      </c>
      <c r="O328" s="103">
        <f>'2014 BPTs'!BM164</f>
        <v>0</v>
      </c>
      <c r="P328" s="100">
        <f t="shared" si="104"/>
        <v>0</v>
      </c>
      <c r="Q328" s="101">
        <f t="shared" si="105"/>
        <v>0</v>
      </c>
      <c r="R328" s="104">
        <f t="shared" si="106"/>
        <v>0</v>
      </c>
      <c r="S328" s="105">
        <f t="shared" si="110"/>
        <v>0</v>
      </c>
      <c r="T328" s="104">
        <f t="shared" si="107"/>
        <v>0</v>
      </c>
      <c r="U328" s="121">
        <f>IF(K328=0,0,IF(B328="Manual",(S328-O328-AP328*(O328/(O328+Z328)))/S328,'2014 BPTs'!BP164))</f>
        <v>0</v>
      </c>
      <c r="V328" s="99">
        <f>'2014 BPTs'!BN164</f>
        <v>0</v>
      </c>
      <c r="W328" s="100">
        <f t="shared" si="118"/>
        <v>0</v>
      </c>
      <c r="X328" s="103">
        <f t="shared" si="108"/>
        <v>0</v>
      </c>
      <c r="Y328" s="102">
        <f t="shared" si="111"/>
        <v>0</v>
      </c>
      <c r="Z328" s="103">
        <f>'2014 BPTs'!BO164</f>
        <v>0</v>
      </c>
      <c r="AA328" s="104">
        <f t="shared" si="112"/>
        <v>0</v>
      </c>
      <c r="AB328" s="106">
        <f>IF(W328=0,0,IF(B328="Manual",(V328-Z328-AP328*(Z328/(Z328+O328)))/V328,'2014 BPTs'!BQ164))</f>
        <v>0</v>
      </c>
      <c r="AD328" s="2" t="str">
        <f t="shared" si="113"/>
        <v>00-0</v>
      </c>
      <c r="AE328" s="2">
        <f>'2014 BPTs'!BA164</f>
        <v>0</v>
      </c>
      <c r="AF328" s="2" t="str">
        <f>IF(B328="Auto",'2014 BPTs'!BB164,D328&amp;E328&amp;"-"&amp;F328)</f>
        <v/>
      </c>
      <c r="AG328" s="2" t="str">
        <f>'2014 BPTs'!BC164</f>
        <v/>
      </c>
      <c r="AH328" s="2" t="str">
        <f>'2014 BPTs'!BD164</f>
        <v/>
      </c>
      <c r="AI328" s="2" t="str">
        <f>'2014 BPTs'!BE164</f>
        <v/>
      </c>
      <c r="AJ328" s="2" t="str">
        <f>'2014 BPTs'!BF164</f>
        <v/>
      </c>
      <c r="AK328" s="2" t="str">
        <f>'2014 BPTs'!BG164</f>
        <v/>
      </c>
      <c r="AL328" s="2" t="str">
        <f>'2014 BPTs'!BH164</f>
        <v/>
      </c>
      <c r="AM328" s="2" t="str">
        <f>'2014 BPTs'!BI164</f>
        <v/>
      </c>
      <c r="AO328" s="128">
        <f>'2014 BPTs'!AJ164*'2014 BPTs'!BK164</f>
        <v>0</v>
      </c>
      <c r="AP328" s="128">
        <f>'2014 BPTs'!AK164*'2014 BPTs'!BK164</f>
        <v>0</v>
      </c>
      <c r="AR328" s="5">
        <f>IF(B328="Auto",'2014 BPTs'!M164,J328)</f>
        <v>0</v>
      </c>
      <c r="AS328" s="5">
        <f>'2014 BPTs'!O164</f>
        <v>0</v>
      </c>
      <c r="AT328" s="5">
        <f>'2014 BPTs'!Q164</f>
        <v>0</v>
      </c>
      <c r="AU328" s="5">
        <f>'2014 BPTs'!S164</f>
        <v>0</v>
      </c>
      <c r="AV328" s="5">
        <f>'2014 BPTs'!U164</f>
        <v>0</v>
      </c>
      <c r="AW328" s="5">
        <f>'2014 BPTs'!W164</f>
        <v>0</v>
      </c>
      <c r="AX328" s="5">
        <f>'2014 BPTs'!Y164</f>
        <v>0</v>
      </c>
      <c r="AY328" s="5">
        <f>'2014 BPTs'!AA164</f>
        <v>0</v>
      </c>
      <c r="BA328" s="24">
        <f>IF(ISNA(VLOOKUP(AF328,'2012 BPTs'!$B$12:$BX$181,BA$3,FALSE)),0,VLOOKUP(AF328,'2012 BPTs'!$B$12:$BX$181,BA$3,FALSE))</f>
        <v>0</v>
      </c>
      <c r="BB328" s="24">
        <f>IF(ISNA(VLOOKUP(AG328,'2012 BPTs'!$B$12:$BX$181,BB$3,FALSE)),0,VLOOKUP(AG328,'2012 BPTs'!$B$12:$BX$181,BB$3,FALSE))</f>
        <v>0</v>
      </c>
      <c r="BC328" s="24">
        <f>IF(ISNA(VLOOKUP(AH328,'2012 BPTs'!$B$12:$BX$181,BC$3,FALSE)),0,VLOOKUP(AH328,'2012 BPTs'!$B$12:$BX$181,BC$3,FALSE))</f>
        <v>0</v>
      </c>
      <c r="BD328" s="24">
        <f>IF(ISNA(VLOOKUP(AI328,'2012 BPTs'!$B$12:$BX$181,BD$3,FALSE)),0,VLOOKUP(AI328,'2012 BPTs'!$B$12:$BX$181,BD$3,FALSE))</f>
        <v>0</v>
      </c>
      <c r="BE328" s="24">
        <f>IF(ISNA(VLOOKUP(AJ328,'2012 BPTs'!$B$12:$BX$181,BE$3,FALSE)),0,VLOOKUP(AJ328,'2012 BPTs'!$B$12:$BX$181,BE$3,FALSE))</f>
        <v>0</v>
      </c>
      <c r="BF328" s="24">
        <f>IF(ISNA(VLOOKUP(AK328,'2012 BPTs'!$B$12:$BX$181,BF$3,FALSE)),0,VLOOKUP(AK328,'2012 BPTs'!$B$12:$BX$181,BF$3,FALSE))</f>
        <v>0</v>
      </c>
      <c r="BG328" s="24">
        <f>IF(ISNA(VLOOKUP(AL328,'2012 BPTs'!$B$12:$BX$181,BG$3,FALSE)),0,VLOOKUP(AL328,'2012 BPTs'!$B$12:$BX$181,BG$3,FALSE))</f>
        <v>0</v>
      </c>
      <c r="BH328" s="24">
        <f>IF(ISNA(VLOOKUP(AM328,'2012 BPTs'!$B$12:$BX$181,BH$3,FALSE)),0,VLOOKUP(AM328,'2012 BPTs'!$B$12:$BX$181,BH$3,FALSE))</f>
        <v>0</v>
      </c>
      <c r="BJ328" s="24">
        <f>IF(ISNA(VLOOKUP(AF328,'2012 BPTs'!$B$12:$BX$181,BJ$3,FALSE)),0,VLOOKUP(AF328,'2012 BPTs'!$B$12:$BX$181,BJ$3,FALSE))</f>
        <v>0</v>
      </c>
      <c r="BK328" s="24">
        <f>IF(ISNA(VLOOKUP(AG328,'2012 BPTs'!$B$12:$BX$181,BK$3,FALSE)),0,VLOOKUP(AG328,'2012 BPTs'!$B$12:$BX$181,BK$3,FALSE))</f>
        <v>0</v>
      </c>
      <c r="BL328" s="24">
        <f>IF(ISNA(VLOOKUP(AH328,'2012 BPTs'!$B$12:$BX$181,BL$3,FALSE)),0,VLOOKUP(AH328,'2012 BPTs'!$B$12:$BX$181,BL$3,FALSE))</f>
        <v>0</v>
      </c>
      <c r="BM328" s="24">
        <f>IF(ISNA(VLOOKUP(AI328,'2012 BPTs'!$B$12:$BX$181,BM$3,FALSE)),0,VLOOKUP(AI328,'2012 BPTs'!$B$12:$BX$181,BM$3,FALSE))</f>
        <v>0</v>
      </c>
      <c r="BN328" s="24">
        <f>IF(ISNA(VLOOKUP(AJ328,'2012 BPTs'!$B$12:$BX$181,BN$3,FALSE)),0,VLOOKUP(AJ328,'2012 BPTs'!$B$12:$BX$181,BN$3,FALSE))</f>
        <v>0</v>
      </c>
      <c r="BO328" s="24">
        <f>IF(ISNA(VLOOKUP(AK328,'2012 BPTs'!$B$12:$BX$181,BO$3,FALSE)),0,VLOOKUP(AK328,'2012 BPTs'!$B$12:$BX$181,BO$3,FALSE))</f>
        <v>0</v>
      </c>
      <c r="BP328" s="24">
        <f>IF(ISNA(VLOOKUP(AL328,'2012 BPTs'!$B$12:$BX$181,BP$3,FALSE)),0,VLOOKUP(AL328,'2012 BPTs'!$B$12:$BX$181,BP$3,FALSE))</f>
        <v>0</v>
      </c>
      <c r="BQ328" s="24">
        <f>IF(ISNA(VLOOKUP(AM328,'2012 BPTs'!$B$12:$BX$181,BQ$3,FALSE)),0,VLOOKUP(AM328,'2012 BPTs'!$B$12:$BX$181,BQ$3,FALSE))</f>
        <v>0</v>
      </c>
      <c r="BS328" s="77">
        <f t="shared" si="114"/>
        <v>0</v>
      </c>
      <c r="BT328" s="68">
        <f t="shared" si="115"/>
        <v>0</v>
      </c>
      <c r="BU328" s="68">
        <f t="shared" si="116"/>
        <v>0</v>
      </c>
      <c r="BW328" s="24">
        <f>IF(ISNA(VLOOKUP(AF328,'2012 BPTs'!$B$12:$BX$181,BW$3,FALSE)),0,VLOOKUP(AF328,'2012 BPTs'!$B$12:$BX$181,BW$3,FALSE))</f>
        <v>0</v>
      </c>
      <c r="BX328" s="24">
        <f>IF(ISNA(VLOOKUP(AG328,'2012 BPTs'!$B$12:$BX$181,BX$3,FALSE)),0,VLOOKUP(AG328,'2012 BPTs'!$B$12:$BX$181,BX$3,FALSE))</f>
        <v>0</v>
      </c>
      <c r="BY328" s="24">
        <f>IF(ISNA(VLOOKUP(AH328,'2012 BPTs'!$B$12:$BX$181,BY$3,FALSE)),0,VLOOKUP(AH328,'2012 BPTs'!$B$12:$BX$181,BY$3,FALSE))</f>
        <v>0</v>
      </c>
      <c r="BZ328" s="24">
        <f>IF(ISNA(VLOOKUP(AI328,'2012 BPTs'!$B$12:$BX$181,BZ$3,FALSE)),0,VLOOKUP(AI328,'2012 BPTs'!$B$12:$BX$181,BZ$3,FALSE))</f>
        <v>0</v>
      </c>
      <c r="CA328" s="24">
        <f>IF(ISNA(VLOOKUP(AJ328,'2012 BPTs'!$B$12:$BX$181,CA$3,FALSE)),0,VLOOKUP(AJ328,'2012 BPTs'!$B$12:$BX$181,CA$3,FALSE))</f>
        <v>0</v>
      </c>
      <c r="CB328" s="24">
        <f>IF(ISNA(VLOOKUP(AK328,'2012 BPTs'!$B$12:$BX$181,CB$3,FALSE)),0,VLOOKUP(AK328,'2012 BPTs'!$B$12:$BX$181,CB$3,FALSE))</f>
        <v>0</v>
      </c>
      <c r="CC328" s="24">
        <f>IF(ISNA(VLOOKUP(AL328,'2012 BPTs'!$B$12:$BX$181,CC$3,FALSE)),0,VLOOKUP(AL328,'2012 BPTs'!$B$12:$BX$181,CC$3,FALSE))</f>
        <v>0</v>
      </c>
      <c r="CD328" s="24">
        <f>IF(ISNA(VLOOKUP(AM328,'2012 BPTs'!$B$12:$BX$181,CD$3,FALSE)),0,VLOOKUP(AM328,'2012 BPTs'!$B$12:$BX$181,CD$3,FALSE))</f>
        <v>0</v>
      </c>
      <c r="CF328" s="24">
        <f>IF(ISERROR(VLOOKUP(AF328,'2012 BPTs'!$B$12:$BX$181,CF$3,FALSE)/VLOOKUP(AF328,'2012 BPTs'!$B$12:$BX503,CF$3+3,FALSE)),0,VLOOKUP(AF328,'2012 BPTs'!$B$12:$BX$181,CF$3,FALSE)/VLOOKUP(AF328,'2012 BPTs'!$B$12:$BX503,CF$3+3,FALSE))</f>
        <v>0</v>
      </c>
      <c r="CG328" s="24">
        <f>IF(ISERROR(VLOOKUP(AG328,'2012 BPTs'!$B$12:$BX$181,CG$3,FALSE)/VLOOKUP(AG328,'2012 BPTs'!$B$12:$BX503,CG$3+3,FALSE)),0,VLOOKUP(AG328,'2012 BPTs'!$B$12:$BX$181,CG$3,FALSE)/VLOOKUP(AG328,'2012 BPTs'!$B$12:$BX503,CG$3+3,FALSE))</f>
        <v>0</v>
      </c>
      <c r="CH328" s="24">
        <f>IF(ISERROR(VLOOKUP(AH328,'2012 BPTs'!$B$12:$BX$181,CH$3,FALSE)/VLOOKUP(AH328,'2012 BPTs'!$B$12:$BX503,CH$3+3,FALSE)),0,VLOOKUP(AH328,'2012 BPTs'!$B$12:$BX$181,CH$3,FALSE)/VLOOKUP(AH328,'2012 BPTs'!$B$12:$BX503,CH$3+3,FALSE))</f>
        <v>0</v>
      </c>
      <c r="CI328" s="24">
        <f>IF(ISERROR(VLOOKUP(AI328,'2012 BPTs'!$B$12:$BX$181,CI$3,FALSE)/VLOOKUP(AI328,'2012 BPTs'!$B$12:$BX503,CI$3+3,FALSE)),0,VLOOKUP(AI328,'2012 BPTs'!$B$12:$BX$181,CI$3,FALSE)/VLOOKUP(AI328,'2012 BPTs'!$B$12:$BX503,CI$3+3,FALSE))</f>
        <v>0</v>
      </c>
      <c r="CJ328" s="24">
        <f>IF(ISERROR(VLOOKUP(AJ328,'2012 BPTs'!$B$12:$BX$181,CJ$3,FALSE)/VLOOKUP(AJ328,'2012 BPTs'!$B$12:$BX503,CJ$3+3,FALSE)),0,VLOOKUP(AJ328,'2012 BPTs'!$B$12:$BX$181,CJ$3,FALSE)/VLOOKUP(AJ328,'2012 BPTs'!$B$12:$BX503,CJ$3+3,FALSE))</f>
        <v>0</v>
      </c>
      <c r="CK328" s="24">
        <f>IF(ISERROR(VLOOKUP(AK328,'2012 BPTs'!$B$12:$BX$181,CK$3,FALSE)/VLOOKUP(AK328,'2012 BPTs'!$B$12:$BX503,CK$3+3,FALSE)),0,VLOOKUP(AK328,'2012 BPTs'!$B$12:$BX$181,CK$3,FALSE)/VLOOKUP(AK328,'2012 BPTs'!$B$12:$BX503,CK$3+3,FALSE))</f>
        <v>0</v>
      </c>
      <c r="CL328" s="24">
        <f>IF(ISERROR(VLOOKUP(AL328,'2012 BPTs'!$B$12:$BX$181,CL$3,FALSE)/VLOOKUP(AL328,'2012 BPTs'!$B$12:$BX503,CL$3+3,FALSE)),0,VLOOKUP(AL328,'2012 BPTs'!$B$12:$BX$181,CL$3,FALSE)/VLOOKUP(AL328,'2012 BPTs'!$B$12:$BX503,CL$3+3,FALSE))</f>
        <v>0</v>
      </c>
      <c r="CM328" s="24">
        <f>IF(ISERROR(VLOOKUP(AM328,'2012 BPTs'!$B$12:$BX$181,CM$3,FALSE)/VLOOKUP(AM328,'2012 BPTs'!$B$12:$BX503,CM$3+3,FALSE)),0,VLOOKUP(AM328,'2012 BPTs'!$B$12:$BX$181,CM$3,FALSE)/VLOOKUP(AM328,'2012 BPTs'!$B$12:$BX503,CM$3+3,FALSE))</f>
        <v>0</v>
      </c>
      <c r="CO328" s="24">
        <f>IF(ISERROR(VLOOKUP(AF328,'2012 BPTs'!$B$12:$BX$181,CO$3,FALSE)/VLOOKUP(AF328,'2012 BPTs'!$B$12:$BX503,CO$3+2,FALSE)),0,VLOOKUP(AF328,'2012 BPTs'!$B$12:$BX$181,CO$3,FALSE)/VLOOKUP(AF328,'2012 BPTs'!$B$12:$BX503,CO$3+2,FALSE))</f>
        <v>0</v>
      </c>
      <c r="CP328" s="24">
        <f>IF(ISERROR(VLOOKUP(AG328,'2012 BPTs'!$B$12:$BX$181,CP$3,FALSE)/VLOOKUP(AG328,'2012 BPTs'!$B$12:$BX503,CP$3+2,FALSE)),0,VLOOKUP(AG328,'2012 BPTs'!$B$12:$BX$181,CP$3,FALSE)/VLOOKUP(AG328,'2012 BPTs'!$B$12:$BX503,CP$3+2,FALSE))</f>
        <v>0</v>
      </c>
      <c r="CQ328" s="24">
        <f>IF(ISERROR(VLOOKUP(AH328,'2012 BPTs'!$B$12:$BX$181,CQ$3,FALSE)/VLOOKUP(AH328,'2012 BPTs'!$B$12:$BX503,CQ$3+2,FALSE)),0,VLOOKUP(AH328,'2012 BPTs'!$B$12:$BX$181,CQ$3,FALSE)/VLOOKUP(AH328,'2012 BPTs'!$B$12:$BX503,CQ$3+2,FALSE))</f>
        <v>0</v>
      </c>
      <c r="CR328" s="24">
        <f>IF(ISERROR(VLOOKUP(AI328,'2012 BPTs'!$B$12:$BX$181,CR$3,FALSE)/VLOOKUP(AI328,'2012 BPTs'!$B$12:$BX503,CR$3+2,FALSE)),0,VLOOKUP(AI328,'2012 BPTs'!$B$12:$BX$181,CR$3,FALSE)/VLOOKUP(AI328,'2012 BPTs'!$B$12:$BX503,CR$3+2,FALSE))</f>
        <v>0</v>
      </c>
      <c r="CS328" s="24">
        <f>IF(ISERROR(VLOOKUP(AJ328,'2012 BPTs'!$B$12:$BX$181,CS$3,FALSE)/VLOOKUP(AJ328,'2012 BPTs'!$B$12:$BX503,CS$3+2,FALSE)),0,VLOOKUP(AJ328,'2012 BPTs'!$B$12:$BX$181,CS$3,FALSE)/VLOOKUP(AJ328,'2012 BPTs'!$B$12:$BX503,CS$3+2,FALSE))</f>
        <v>0</v>
      </c>
      <c r="CT328" s="24">
        <f>IF(ISERROR(VLOOKUP(AK328,'2012 BPTs'!$B$12:$BX$181,CT$3,FALSE)/VLOOKUP(AK328,'2012 BPTs'!$B$12:$BX503,CT$3+2,FALSE)),0,VLOOKUP(AK328,'2012 BPTs'!$B$12:$BX$181,CT$3,FALSE)/VLOOKUP(AK328,'2012 BPTs'!$B$12:$BX503,CT$3+2,FALSE))</f>
        <v>0</v>
      </c>
      <c r="CU328" s="24">
        <f>IF(ISERROR(VLOOKUP(AL328,'2012 BPTs'!$B$12:$BX$181,CU$3,FALSE)/VLOOKUP(AL328,'2012 BPTs'!$B$12:$BX503,CU$3+2,FALSE)),0,VLOOKUP(AL328,'2012 BPTs'!$B$12:$BX$181,CU$3,FALSE)/VLOOKUP(AL328,'2012 BPTs'!$B$12:$BX503,CU$3+2,FALSE))</f>
        <v>0</v>
      </c>
      <c r="CV328" s="24">
        <f>IF(ISERROR(VLOOKUP(AM328,'2012 BPTs'!$B$12:$BX$181,CV$3,FALSE)/VLOOKUP(AM328,'2012 BPTs'!$B$12:$BX503,CV$3+2,FALSE)),0,VLOOKUP(AM328,'2012 BPTs'!$B$12:$BX$181,CV$3,FALSE)/VLOOKUP(AM328,'2012 BPTs'!$B$12:$BX503,CV$3+2,FALSE))</f>
        <v>0</v>
      </c>
      <c r="CX328" s="93">
        <f>'2014 BPTs'!BR164</f>
        <v>0</v>
      </c>
      <c r="CY328" s="93">
        <f>'2014 BPTs'!BS164</f>
        <v>0</v>
      </c>
    </row>
    <row r="329" spans="2:103" x14ac:dyDescent="0.2">
      <c r="B329" s="2" t="s">
        <v>213</v>
      </c>
      <c r="C329" s="2">
        <f>'2014 BPTs'!E165</f>
        <v>0</v>
      </c>
      <c r="D329" s="2">
        <f t="shared" si="117"/>
        <v>0</v>
      </c>
      <c r="E329" s="4">
        <f>'2014 BPTs'!F165</f>
        <v>0</v>
      </c>
      <c r="F329" s="88">
        <f>'2014 BPTs'!G165</f>
        <v>0</v>
      </c>
      <c r="G329" s="53">
        <f>'2014 BPTs'!I165</f>
        <v>0</v>
      </c>
      <c r="H329" s="88">
        <f>'2014 BPTs'!J165</f>
        <v>0</v>
      </c>
      <c r="I329" s="4">
        <f>'2014 BPTs'!K165</f>
        <v>0</v>
      </c>
      <c r="J329" s="5">
        <f>'2014 BPTs'!M165</f>
        <v>0</v>
      </c>
      <c r="K329" s="99">
        <f>'2014 BPTs'!BL165</f>
        <v>0</v>
      </c>
      <c r="L329" s="100">
        <f t="shared" si="102"/>
        <v>0</v>
      </c>
      <c r="M329" s="101">
        <f t="shared" si="103"/>
        <v>0</v>
      </c>
      <c r="N329" s="102">
        <f t="shared" si="109"/>
        <v>0</v>
      </c>
      <c r="O329" s="103">
        <f>'2014 BPTs'!BM165</f>
        <v>0</v>
      </c>
      <c r="P329" s="100">
        <f t="shared" si="104"/>
        <v>0</v>
      </c>
      <c r="Q329" s="101">
        <f t="shared" si="105"/>
        <v>0</v>
      </c>
      <c r="R329" s="104">
        <f t="shared" si="106"/>
        <v>0</v>
      </c>
      <c r="S329" s="105">
        <f t="shared" si="110"/>
        <v>0</v>
      </c>
      <c r="T329" s="104">
        <f t="shared" si="107"/>
        <v>0</v>
      </c>
      <c r="U329" s="121">
        <f>IF(K329=0,0,IF(B329="Manual",(S329-O329-AP329*(O329/(O329+Z329)))/S329,'2014 BPTs'!BP165))</f>
        <v>0</v>
      </c>
      <c r="V329" s="99">
        <f>'2014 BPTs'!BN165</f>
        <v>0</v>
      </c>
      <c r="W329" s="100">
        <f t="shared" si="118"/>
        <v>0</v>
      </c>
      <c r="X329" s="103">
        <f t="shared" si="108"/>
        <v>0</v>
      </c>
      <c r="Y329" s="102">
        <f t="shared" si="111"/>
        <v>0</v>
      </c>
      <c r="Z329" s="103">
        <f>'2014 BPTs'!BO165</f>
        <v>0</v>
      </c>
      <c r="AA329" s="104">
        <f t="shared" si="112"/>
        <v>0</v>
      </c>
      <c r="AB329" s="106">
        <f>IF(W329=0,0,IF(B329="Manual",(V329-Z329-AP329*(Z329/(Z329+O329)))/V329,'2014 BPTs'!BQ165))</f>
        <v>0</v>
      </c>
      <c r="AD329" s="2" t="str">
        <f t="shared" si="113"/>
        <v>00-0</v>
      </c>
      <c r="AE329" s="2">
        <f>'2014 BPTs'!BA165</f>
        <v>0</v>
      </c>
      <c r="AF329" s="2" t="str">
        <f>IF(B329="Auto",'2014 BPTs'!BB165,D329&amp;E329&amp;"-"&amp;F329)</f>
        <v/>
      </c>
      <c r="AG329" s="2" t="str">
        <f>'2014 BPTs'!BC165</f>
        <v/>
      </c>
      <c r="AH329" s="2" t="str">
        <f>'2014 BPTs'!BD165</f>
        <v/>
      </c>
      <c r="AI329" s="2" t="str">
        <f>'2014 BPTs'!BE165</f>
        <v/>
      </c>
      <c r="AJ329" s="2" t="str">
        <f>'2014 BPTs'!BF165</f>
        <v/>
      </c>
      <c r="AK329" s="2" t="str">
        <f>'2014 BPTs'!BG165</f>
        <v/>
      </c>
      <c r="AL329" s="2" t="str">
        <f>'2014 BPTs'!BH165</f>
        <v/>
      </c>
      <c r="AM329" s="2" t="str">
        <f>'2014 BPTs'!BI165</f>
        <v/>
      </c>
      <c r="AO329" s="128">
        <f>'2014 BPTs'!AJ165*'2014 BPTs'!BK165</f>
        <v>0</v>
      </c>
      <c r="AP329" s="128">
        <f>'2014 BPTs'!AK165*'2014 BPTs'!BK165</f>
        <v>0</v>
      </c>
      <c r="AR329" s="5">
        <f>IF(B329="Auto",'2014 BPTs'!M165,J329)</f>
        <v>0</v>
      </c>
      <c r="AS329" s="5">
        <f>'2014 BPTs'!O165</f>
        <v>0</v>
      </c>
      <c r="AT329" s="5">
        <f>'2014 BPTs'!Q165</f>
        <v>0</v>
      </c>
      <c r="AU329" s="5">
        <f>'2014 BPTs'!S165</f>
        <v>0</v>
      </c>
      <c r="AV329" s="5">
        <f>'2014 BPTs'!U165</f>
        <v>0</v>
      </c>
      <c r="AW329" s="5">
        <f>'2014 BPTs'!W165</f>
        <v>0</v>
      </c>
      <c r="AX329" s="5">
        <f>'2014 BPTs'!Y165</f>
        <v>0</v>
      </c>
      <c r="AY329" s="5">
        <f>'2014 BPTs'!AA165</f>
        <v>0</v>
      </c>
      <c r="BA329" s="24">
        <f>IF(ISNA(VLOOKUP(AF329,'2012 BPTs'!$B$12:$BX$181,BA$3,FALSE)),0,VLOOKUP(AF329,'2012 BPTs'!$B$12:$BX$181,BA$3,FALSE))</f>
        <v>0</v>
      </c>
      <c r="BB329" s="24">
        <f>IF(ISNA(VLOOKUP(AG329,'2012 BPTs'!$B$12:$BX$181,BB$3,FALSE)),0,VLOOKUP(AG329,'2012 BPTs'!$B$12:$BX$181,BB$3,FALSE))</f>
        <v>0</v>
      </c>
      <c r="BC329" s="24">
        <f>IF(ISNA(VLOOKUP(AH329,'2012 BPTs'!$B$12:$BX$181,BC$3,FALSE)),0,VLOOKUP(AH329,'2012 BPTs'!$B$12:$BX$181,BC$3,FALSE))</f>
        <v>0</v>
      </c>
      <c r="BD329" s="24">
        <f>IF(ISNA(VLOOKUP(AI329,'2012 BPTs'!$B$12:$BX$181,BD$3,FALSE)),0,VLOOKUP(AI329,'2012 BPTs'!$B$12:$BX$181,BD$3,FALSE))</f>
        <v>0</v>
      </c>
      <c r="BE329" s="24">
        <f>IF(ISNA(VLOOKUP(AJ329,'2012 BPTs'!$B$12:$BX$181,BE$3,FALSE)),0,VLOOKUP(AJ329,'2012 BPTs'!$B$12:$BX$181,BE$3,FALSE))</f>
        <v>0</v>
      </c>
      <c r="BF329" s="24">
        <f>IF(ISNA(VLOOKUP(AK329,'2012 BPTs'!$B$12:$BX$181,BF$3,FALSE)),0,VLOOKUP(AK329,'2012 BPTs'!$B$12:$BX$181,BF$3,FALSE))</f>
        <v>0</v>
      </c>
      <c r="BG329" s="24">
        <f>IF(ISNA(VLOOKUP(AL329,'2012 BPTs'!$B$12:$BX$181,BG$3,FALSE)),0,VLOOKUP(AL329,'2012 BPTs'!$B$12:$BX$181,BG$3,FALSE))</f>
        <v>0</v>
      </c>
      <c r="BH329" s="24">
        <f>IF(ISNA(VLOOKUP(AM329,'2012 BPTs'!$B$12:$BX$181,BH$3,FALSE)),0,VLOOKUP(AM329,'2012 BPTs'!$B$12:$BX$181,BH$3,FALSE))</f>
        <v>0</v>
      </c>
      <c r="BJ329" s="24">
        <f>IF(ISNA(VLOOKUP(AF329,'2012 BPTs'!$B$12:$BX$181,BJ$3,FALSE)),0,VLOOKUP(AF329,'2012 BPTs'!$B$12:$BX$181,BJ$3,FALSE))</f>
        <v>0</v>
      </c>
      <c r="BK329" s="24">
        <f>IF(ISNA(VLOOKUP(AG329,'2012 BPTs'!$B$12:$BX$181,BK$3,FALSE)),0,VLOOKUP(AG329,'2012 BPTs'!$B$12:$BX$181,BK$3,FALSE))</f>
        <v>0</v>
      </c>
      <c r="BL329" s="24">
        <f>IF(ISNA(VLOOKUP(AH329,'2012 BPTs'!$B$12:$BX$181,BL$3,FALSE)),0,VLOOKUP(AH329,'2012 BPTs'!$B$12:$BX$181,BL$3,FALSE))</f>
        <v>0</v>
      </c>
      <c r="BM329" s="24">
        <f>IF(ISNA(VLOOKUP(AI329,'2012 BPTs'!$B$12:$BX$181,BM$3,FALSE)),0,VLOOKUP(AI329,'2012 BPTs'!$B$12:$BX$181,BM$3,FALSE))</f>
        <v>0</v>
      </c>
      <c r="BN329" s="24">
        <f>IF(ISNA(VLOOKUP(AJ329,'2012 BPTs'!$B$12:$BX$181,BN$3,FALSE)),0,VLOOKUP(AJ329,'2012 BPTs'!$B$12:$BX$181,BN$3,FALSE))</f>
        <v>0</v>
      </c>
      <c r="BO329" s="24">
        <f>IF(ISNA(VLOOKUP(AK329,'2012 BPTs'!$B$12:$BX$181,BO$3,FALSE)),0,VLOOKUP(AK329,'2012 BPTs'!$B$12:$BX$181,BO$3,FALSE))</f>
        <v>0</v>
      </c>
      <c r="BP329" s="24">
        <f>IF(ISNA(VLOOKUP(AL329,'2012 BPTs'!$B$12:$BX$181,BP$3,FALSE)),0,VLOOKUP(AL329,'2012 BPTs'!$B$12:$BX$181,BP$3,FALSE))</f>
        <v>0</v>
      </c>
      <c r="BQ329" s="24">
        <f>IF(ISNA(VLOOKUP(AM329,'2012 BPTs'!$B$12:$BX$181,BQ$3,FALSE)),0,VLOOKUP(AM329,'2012 BPTs'!$B$12:$BX$181,BQ$3,FALSE))</f>
        <v>0</v>
      </c>
      <c r="BS329" s="77">
        <f t="shared" si="114"/>
        <v>0</v>
      </c>
      <c r="BT329" s="68">
        <f t="shared" si="115"/>
        <v>0</v>
      </c>
      <c r="BU329" s="68">
        <f t="shared" si="116"/>
        <v>0</v>
      </c>
      <c r="BW329" s="24">
        <f>IF(ISNA(VLOOKUP(AF329,'2012 BPTs'!$B$12:$BX$181,BW$3,FALSE)),0,VLOOKUP(AF329,'2012 BPTs'!$B$12:$BX$181,BW$3,FALSE))</f>
        <v>0</v>
      </c>
      <c r="BX329" s="24">
        <f>IF(ISNA(VLOOKUP(AG329,'2012 BPTs'!$B$12:$BX$181,BX$3,FALSE)),0,VLOOKUP(AG329,'2012 BPTs'!$B$12:$BX$181,BX$3,FALSE))</f>
        <v>0</v>
      </c>
      <c r="BY329" s="24">
        <f>IF(ISNA(VLOOKUP(AH329,'2012 BPTs'!$B$12:$BX$181,BY$3,FALSE)),0,VLOOKUP(AH329,'2012 BPTs'!$B$12:$BX$181,BY$3,FALSE))</f>
        <v>0</v>
      </c>
      <c r="BZ329" s="24">
        <f>IF(ISNA(VLOOKUP(AI329,'2012 BPTs'!$B$12:$BX$181,BZ$3,FALSE)),0,VLOOKUP(AI329,'2012 BPTs'!$B$12:$BX$181,BZ$3,FALSE))</f>
        <v>0</v>
      </c>
      <c r="CA329" s="24">
        <f>IF(ISNA(VLOOKUP(AJ329,'2012 BPTs'!$B$12:$BX$181,CA$3,FALSE)),0,VLOOKUP(AJ329,'2012 BPTs'!$B$12:$BX$181,CA$3,FALSE))</f>
        <v>0</v>
      </c>
      <c r="CB329" s="24">
        <f>IF(ISNA(VLOOKUP(AK329,'2012 BPTs'!$B$12:$BX$181,CB$3,FALSE)),0,VLOOKUP(AK329,'2012 BPTs'!$B$12:$BX$181,CB$3,FALSE))</f>
        <v>0</v>
      </c>
      <c r="CC329" s="24">
        <f>IF(ISNA(VLOOKUP(AL329,'2012 BPTs'!$B$12:$BX$181,CC$3,FALSE)),0,VLOOKUP(AL329,'2012 BPTs'!$B$12:$BX$181,CC$3,FALSE))</f>
        <v>0</v>
      </c>
      <c r="CD329" s="24">
        <f>IF(ISNA(VLOOKUP(AM329,'2012 BPTs'!$B$12:$BX$181,CD$3,FALSE)),0,VLOOKUP(AM329,'2012 BPTs'!$B$12:$BX$181,CD$3,FALSE))</f>
        <v>0</v>
      </c>
      <c r="CF329" s="24">
        <f>IF(ISERROR(VLOOKUP(AF329,'2012 BPTs'!$B$12:$BX$181,CF$3,FALSE)/VLOOKUP(AF329,'2012 BPTs'!$B$12:$BX504,CF$3+3,FALSE)),0,VLOOKUP(AF329,'2012 BPTs'!$B$12:$BX$181,CF$3,FALSE)/VLOOKUP(AF329,'2012 BPTs'!$B$12:$BX504,CF$3+3,FALSE))</f>
        <v>0</v>
      </c>
      <c r="CG329" s="24">
        <f>IF(ISERROR(VLOOKUP(AG329,'2012 BPTs'!$B$12:$BX$181,CG$3,FALSE)/VLOOKUP(AG329,'2012 BPTs'!$B$12:$BX504,CG$3+3,FALSE)),0,VLOOKUP(AG329,'2012 BPTs'!$B$12:$BX$181,CG$3,FALSE)/VLOOKUP(AG329,'2012 BPTs'!$B$12:$BX504,CG$3+3,FALSE))</f>
        <v>0</v>
      </c>
      <c r="CH329" s="24">
        <f>IF(ISERROR(VLOOKUP(AH329,'2012 BPTs'!$B$12:$BX$181,CH$3,FALSE)/VLOOKUP(AH329,'2012 BPTs'!$B$12:$BX504,CH$3+3,FALSE)),0,VLOOKUP(AH329,'2012 BPTs'!$B$12:$BX$181,CH$3,FALSE)/VLOOKUP(AH329,'2012 BPTs'!$B$12:$BX504,CH$3+3,FALSE))</f>
        <v>0</v>
      </c>
      <c r="CI329" s="24">
        <f>IF(ISERROR(VLOOKUP(AI329,'2012 BPTs'!$B$12:$BX$181,CI$3,FALSE)/VLOOKUP(AI329,'2012 BPTs'!$B$12:$BX504,CI$3+3,FALSE)),0,VLOOKUP(AI329,'2012 BPTs'!$B$12:$BX$181,CI$3,FALSE)/VLOOKUP(AI329,'2012 BPTs'!$B$12:$BX504,CI$3+3,FALSE))</f>
        <v>0</v>
      </c>
      <c r="CJ329" s="24">
        <f>IF(ISERROR(VLOOKUP(AJ329,'2012 BPTs'!$B$12:$BX$181,CJ$3,FALSE)/VLOOKUP(AJ329,'2012 BPTs'!$B$12:$BX504,CJ$3+3,FALSE)),0,VLOOKUP(AJ329,'2012 BPTs'!$B$12:$BX$181,CJ$3,FALSE)/VLOOKUP(AJ329,'2012 BPTs'!$B$12:$BX504,CJ$3+3,FALSE))</f>
        <v>0</v>
      </c>
      <c r="CK329" s="24">
        <f>IF(ISERROR(VLOOKUP(AK329,'2012 BPTs'!$B$12:$BX$181,CK$3,FALSE)/VLOOKUP(AK329,'2012 BPTs'!$B$12:$BX504,CK$3+3,FALSE)),0,VLOOKUP(AK329,'2012 BPTs'!$B$12:$BX$181,CK$3,FALSE)/VLOOKUP(AK329,'2012 BPTs'!$B$12:$BX504,CK$3+3,FALSE))</f>
        <v>0</v>
      </c>
      <c r="CL329" s="24">
        <f>IF(ISERROR(VLOOKUP(AL329,'2012 BPTs'!$B$12:$BX$181,CL$3,FALSE)/VLOOKUP(AL329,'2012 BPTs'!$B$12:$BX504,CL$3+3,FALSE)),0,VLOOKUP(AL329,'2012 BPTs'!$B$12:$BX$181,CL$3,FALSE)/VLOOKUP(AL329,'2012 BPTs'!$B$12:$BX504,CL$3+3,FALSE))</f>
        <v>0</v>
      </c>
      <c r="CM329" s="24">
        <f>IF(ISERROR(VLOOKUP(AM329,'2012 BPTs'!$B$12:$BX$181,CM$3,FALSE)/VLOOKUP(AM329,'2012 BPTs'!$B$12:$BX504,CM$3+3,FALSE)),0,VLOOKUP(AM329,'2012 BPTs'!$B$12:$BX$181,CM$3,FALSE)/VLOOKUP(AM329,'2012 BPTs'!$B$12:$BX504,CM$3+3,FALSE))</f>
        <v>0</v>
      </c>
      <c r="CO329" s="24">
        <f>IF(ISERROR(VLOOKUP(AF329,'2012 BPTs'!$B$12:$BX$181,CO$3,FALSE)/VLOOKUP(AF329,'2012 BPTs'!$B$12:$BX504,CO$3+2,FALSE)),0,VLOOKUP(AF329,'2012 BPTs'!$B$12:$BX$181,CO$3,FALSE)/VLOOKUP(AF329,'2012 BPTs'!$B$12:$BX504,CO$3+2,FALSE))</f>
        <v>0</v>
      </c>
      <c r="CP329" s="24">
        <f>IF(ISERROR(VLOOKUP(AG329,'2012 BPTs'!$B$12:$BX$181,CP$3,FALSE)/VLOOKUP(AG329,'2012 BPTs'!$B$12:$BX504,CP$3+2,FALSE)),0,VLOOKUP(AG329,'2012 BPTs'!$B$12:$BX$181,CP$3,FALSE)/VLOOKUP(AG329,'2012 BPTs'!$B$12:$BX504,CP$3+2,FALSE))</f>
        <v>0</v>
      </c>
      <c r="CQ329" s="24">
        <f>IF(ISERROR(VLOOKUP(AH329,'2012 BPTs'!$B$12:$BX$181,CQ$3,FALSE)/VLOOKUP(AH329,'2012 BPTs'!$B$12:$BX504,CQ$3+2,FALSE)),0,VLOOKUP(AH329,'2012 BPTs'!$B$12:$BX$181,CQ$3,FALSE)/VLOOKUP(AH329,'2012 BPTs'!$B$12:$BX504,CQ$3+2,FALSE))</f>
        <v>0</v>
      </c>
      <c r="CR329" s="24">
        <f>IF(ISERROR(VLOOKUP(AI329,'2012 BPTs'!$B$12:$BX$181,CR$3,FALSE)/VLOOKUP(AI329,'2012 BPTs'!$B$12:$BX504,CR$3+2,FALSE)),0,VLOOKUP(AI329,'2012 BPTs'!$B$12:$BX$181,CR$3,FALSE)/VLOOKUP(AI329,'2012 BPTs'!$B$12:$BX504,CR$3+2,FALSE))</f>
        <v>0</v>
      </c>
      <c r="CS329" s="24">
        <f>IF(ISERROR(VLOOKUP(AJ329,'2012 BPTs'!$B$12:$BX$181,CS$3,FALSE)/VLOOKUP(AJ329,'2012 BPTs'!$B$12:$BX504,CS$3+2,FALSE)),0,VLOOKUP(AJ329,'2012 BPTs'!$B$12:$BX$181,CS$3,FALSE)/VLOOKUP(AJ329,'2012 BPTs'!$B$12:$BX504,CS$3+2,FALSE))</f>
        <v>0</v>
      </c>
      <c r="CT329" s="24">
        <f>IF(ISERROR(VLOOKUP(AK329,'2012 BPTs'!$B$12:$BX$181,CT$3,FALSE)/VLOOKUP(AK329,'2012 BPTs'!$B$12:$BX504,CT$3+2,FALSE)),0,VLOOKUP(AK329,'2012 BPTs'!$B$12:$BX$181,CT$3,FALSE)/VLOOKUP(AK329,'2012 BPTs'!$B$12:$BX504,CT$3+2,FALSE))</f>
        <v>0</v>
      </c>
      <c r="CU329" s="24">
        <f>IF(ISERROR(VLOOKUP(AL329,'2012 BPTs'!$B$12:$BX$181,CU$3,FALSE)/VLOOKUP(AL329,'2012 BPTs'!$B$12:$BX504,CU$3+2,FALSE)),0,VLOOKUP(AL329,'2012 BPTs'!$B$12:$BX$181,CU$3,FALSE)/VLOOKUP(AL329,'2012 BPTs'!$B$12:$BX504,CU$3+2,FALSE))</f>
        <v>0</v>
      </c>
      <c r="CV329" s="24">
        <f>IF(ISERROR(VLOOKUP(AM329,'2012 BPTs'!$B$12:$BX$181,CV$3,FALSE)/VLOOKUP(AM329,'2012 BPTs'!$B$12:$BX504,CV$3+2,FALSE)),0,VLOOKUP(AM329,'2012 BPTs'!$B$12:$BX$181,CV$3,FALSE)/VLOOKUP(AM329,'2012 BPTs'!$B$12:$BX504,CV$3+2,FALSE))</f>
        <v>0</v>
      </c>
      <c r="CX329" s="93">
        <f>'2014 BPTs'!BR165</f>
        <v>0</v>
      </c>
      <c r="CY329" s="93">
        <f>'2014 BPTs'!BS165</f>
        <v>0</v>
      </c>
    </row>
    <row r="330" spans="2:103" x14ac:dyDescent="0.2">
      <c r="B330" s="2" t="s">
        <v>213</v>
      </c>
      <c r="C330" s="2">
        <f>'2014 BPTs'!E166</f>
        <v>0</v>
      </c>
      <c r="D330" s="2">
        <f t="shared" si="117"/>
        <v>0</v>
      </c>
      <c r="E330" s="4">
        <f>'2014 BPTs'!F166</f>
        <v>0</v>
      </c>
      <c r="F330" s="88">
        <f>'2014 BPTs'!G166</f>
        <v>0</v>
      </c>
      <c r="G330" s="53">
        <f>'2014 BPTs'!I166</f>
        <v>0</v>
      </c>
      <c r="H330" s="88">
        <f>'2014 BPTs'!J166</f>
        <v>0</v>
      </c>
      <c r="I330" s="4">
        <f>'2014 BPTs'!K166</f>
        <v>0</v>
      </c>
      <c r="J330" s="5">
        <f>'2014 BPTs'!M166</f>
        <v>0</v>
      </c>
      <c r="K330" s="99">
        <f>'2014 BPTs'!BL166</f>
        <v>0</v>
      </c>
      <c r="L330" s="100">
        <f t="shared" si="102"/>
        <v>0</v>
      </c>
      <c r="M330" s="101">
        <f t="shared" si="103"/>
        <v>0</v>
      </c>
      <c r="N330" s="102">
        <f t="shared" si="109"/>
        <v>0</v>
      </c>
      <c r="O330" s="103">
        <f>'2014 BPTs'!BM166</f>
        <v>0</v>
      </c>
      <c r="P330" s="100">
        <f t="shared" si="104"/>
        <v>0</v>
      </c>
      <c r="Q330" s="101">
        <f t="shared" si="105"/>
        <v>0</v>
      </c>
      <c r="R330" s="104">
        <f t="shared" si="106"/>
        <v>0</v>
      </c>
      <c r="S330" s="105">
        <f t="shared" si="110"/>
        <v>0</v>
      </c>
      <c r="T330" s="104">
        <f t="shared" si="107"/>
        <v>0</v>
      </c>
      <c r="U330" s="121">
        <f>IF(K330=0,0,IF(B330="Manual",(S330-O330-AP330*(O330/(O330+Z330)))/S330,'2014 BPTs'!BP166))</f>
        <v>0</v>
      </c>
      <c r="V330" s="99">
        <f>'2014 BPTs'!BN166</f>
        <v>0</v>
      </c>
      <c r="W330" s="100">
        <f t="shared" si="118"/>
        <v>0</v>
      </c>
      <c r="X330" s="103">
        <f t="shared" si="108"/>
        <v>0</v>
      </c>
      <c r="Y330" s="102">
        <f t="shared" si="111"/>
        <v>0</v>
      </c>
      <c r="Z330" s="103">
        <f>'2014 BPTs'!BO166</f>
        <v>0</v>
      </c>
      <c r="AA330" s="104">
        <f t="shared" si="112"/>
        <v>0</v>
      </c>
      <c r="AB330" s="106">
        <f>IF(W330=0,0,IF(B330="Manual",(V330-Z330-AP330*(Z330/(Z330+O330)))/V330,'2014 BPTs'!BQ166))</f>
        <v>0</v>
      </c>
      <c r="AD330" s="2" t="str">
        <f t="shared" si="113"/>
        <v>00-0</v>
      </c>
      <c r="AE330" s="2">
        <f>'2014 BPTs'!BA166</f>
        <v>0</v>
      </c>
      <c r="AF330" s="2" t="str">
        <f>IF(B330="Auto",'2014 BPTs'!BB166,D330&amp;E330&amp;"-"&amp;F330)</f>
        <v/>
      </c>
      <c r="AG330" s="2" t="str">
        <f>'2014 BPTs'!BC166</f>
        <v/>
      </c>
      <c r="AH330" s="2" t="str">
        <f>'2014 BPTs'!BD166</f>
        <v/>
      </c>
      <c r="AI330" s="2" t="str">
        <f>'2014 BPTs'!BE166</f>
        <v/>
      </c>
      <c r="AJ330" s="2" t="str">
        <f>'2014 BPTs'!BF166</f>
        <v/>
      </c>
      <c r="AK330" s="2" t="str">
        <f>'2014 BPTs'!BG166</f>
        <v/>
      </c>
      <c r="AL330" s="2" t="str">
        <f>'2014 BPTs'!BH166</f>
        <v/>
      </c>
      <c r="AM330" s="2" t="str">
        <f>'2014 BPTs'!BI166</f>
        <v/>
      </c>
      <c r="AO330" s="128">
        <f>'2014 BPTs'!AJ166*'2014 BPTs'!BK166</f>
        <v>0</v>
      </c>
      <c r="AP330" s="128">
        <f>'2014 BPTs'!AK166*'2014 BPTs'!BK166</f>
        <v>0</v>
      </c>
      <c r="AR330" s="5">
        <f>IF(B330="Auto",'2014 BPTs'!M166,J330)</f>
        <v>0</v>
      </c>
      <c r="AS330" s="5">
        <f>'2014 BPTs'!O166</f>
        <v>0</v>
      </c>
      <c r="AT330" s="5">
        <f>'2014 BPTs'!Q166</f>
        <v>0</v>
      </c>
      <c r="AU330" s="5">
        <f>'2014 BPTs'!S166</f>
        <v>0</v>
      </c>
      <c r="AV330" s="5">
        <f>'2014 BPTs'!U166</f>
        <v>0</v>
      </c>
      <c r="AW330" s="5">
        <f>'2014 BPTs'!W166</f>
        <v>0</v>
      </c>
      <c r="AX330" s="5">
        <f>'2014 BPTs'!Y166</f>
        <v>0</v>
      </c>
      <c r="AY330" s="5">
        <f>'2014 BPTs'!AA166</f>
        <v>0</v>
      </c>
      <c r="BA330" s="24">
        <f>IF(ISNA(VLOOKUP(AF330,'2012 BPTs'!$B$12:$BX$181,BA$3,FALSE)),0,VLOOKUP(AF330,'2012 BPTs'!$B$12:$BX$181,BA$3,FALSE))</f>
        <v>0</v>
      </c>
      <c r="BB330" s="24">
        <f>IF(ISNA(VLOOKUP(AG330,'2012 BPTs'!$B$12:$BX$181,BB$3,FALSE)),0,VLOOKUP(AG330,'2012 BPTs'!$B$12:$BX$181,BB$3,FALSE))</f>
        <v>0</v>
      </c>
      <c r="BC330" s="24">
        <f>IF(ISNA(VLOOKUP(AH330,'2012 BPTs'!$B$12:$BX$181,BC$3,FALSE)),0,VLOOKUP(AH330,'2012 BPTs'!$B$12:$BX$181,BC$3,FALSE))</f>
        <v>0</v>
      </c>
      <c r="BD330" s="24">
        <f>IF(ISNA(VLOOKUP(AI330,'2012 BPTs'!$B$12:$BX$181,BD$3,FALSE)),0,VLOOKUP(AI330,'2012 BPTs'!$B$12:$BX$181,BD$3,FALSE))</f>
        <v>0</v>
      </c>
      <c r="BE330" s="24">
        <f>IF(ISNA(VLOOKUP(AJ330,'2012 BPTs'!$B$12:$BX$181,BE$3,FALSE)),0,VLOOKUP(AJ330,'2012 BPTs'!$B$12:$BX$181,BE$3,FALSE))</f>
        <v>0</v>
      </c>
      <c r="BF330" s="24">
        <f>IF(ISNA(VLOOKUP(AK330,'2012 BPTs'!$B$12:$BX$181,BF$3,FALSE)),0,VLOOKUP(AK330,'2012 BPTs'!$B$12:$BX$181,BF$3,FALSE))</f>
        <v>0</v>
      </c>
      <c r="BG330" s="24">
        <f>IF(ISNA(VLOOKUP(AL330,'2012 BPTs'!$B$12:$BX$181,BG$3,FALSE)),0,VLOOKUP(AL330,'2012 BPTs'!$B$12:$BX$181,BG$3,FALSE))</f>
        <v>0</v>
      </c>
      <c r="BH330" s="24">
        <f>IF(ISNA(VLOOKUP(AM330,'2012 BPTs'!$B$12:$BX$181,BH$3,FALSE)),0,VLOOKUP(AM330,'2012 BPTs'!$B$12:$BX$181,BH$3,FALSE))</f>
        <v>0</v>
      </c>
      <c r="BJ330" s="24">
        <f>IF(ISNA(VLOOKUP(AF330,'2012 BPTs'!$B$12:$BX$181,BJ$3,FALSE)),0,VLOOKUP(AF330,'2012 BPTs'!$B$12:$BX$181,BJ$3,FALSE))</f>
        <v>0</v>
      </c>
      <c r="BK330" s="24">
        <f>IF(ISNA(VLOOKUP(AG330,'2012 BPTs'!$B$12:$BX$181,BK$3,FALSE)),0,VLOOKUP(AG330,'2012 BPTs'!$B$12:$BX$181,BK$3,FALSE))</f>
        <v>0</v>
      </c>
      <c r="BL330" s="24">
        <f>IF(ISNA(VLOOKUP(AH330,'2012 BPTs'!$B$12:$BX$181,BL$3,FALSE)),0,VLOOKUP(AH330,'2012 BPTs'!$B$12:$BX$181,BL$3,FALSE))</f>
        <v>0</v>
      </c>
      <c r="BM330" s="24">
        <f>IF(ISNA(VLOOKUP(AI330,'2012 BPTs'!$B$12:$BX$181,BM$3,FALSE)),0,VLOOKUP(AI330,'2012 BPTs'!$B$12:$BX$181,BM$3,FALSE))</f>
        <v>0</v>
      </c>
      <c r="BN330" s="24">
        <f>IF(ISNA(VLOOKUP(AJ330,'2012 BPTs'!$B$12:$BX$181,BN$3,FALSE)),0,VLOOKUP(AJ330,'2012 BPTs'!$B$12:$BX$181,BN$3,FALSE))</f>
        <v>0</v>
      </c>
      <c r="BO330" s="24">
        <f>IF(ISNA(VLOOKUP(AK330,'2012 BPTs'!$B$12:$BX$181,BO$3,FALSE)),0,VLOOKUP(AK330,'2012 BPTs'!$B$12:$BX$181,BO$3,FALSE))</f>
        <v>0</v>
      </c>
      <c r="BP330" s="24">
        <f>IF(ISNA(VLOOKUP(AL330,'2012 BPTs'!$B$12:$BX$181,BP$3,FALSE)),0,VLOOKUP(AL330,'2012 BPTs'!$B$12:$BX$181,BP$3,FALSE))</f>
        <v>0</v>
      </c>
      <c r="BQ330" s="24">
        <f>IF(ISNA(VLOOKUP(AM330,'2012 BPTs'!$B$12:$BX$181,BQ$3,FALSE)),0,VLOOKUP(AM330,'2012 BPTs'!$B$12:$BX$181,BQ$3,FALSE))</f>
        <v>0</v>
      </c>
      <c r="BS330" s="77">
        <f t="shared" si="114"/>
        <v>0</v>
      </c>
      <c r="BT330" s="68">
        <f t="shared" si="115"/>
        <v>0</v>
      </c>
      <c r="BU330" s="68">
        <f t="shared" si="116"/>
        <v>0</v>
      </c>
      <c r="BW330" s="24">
        <f>IF(ISNA(VLOOKUP(AF330,'2012 BPTs'!$B$12:$BX$181,BW$3,FALSE)),0,VLOOKUP(AF330,'2012 BPTs'!$B$12:$BX$181,BW$3,FALSE))</f>
        <v>0</v>
      </c>
      <c r="BX330" s="24">
        <f>IF(ISNA(VLOOKUP(AG330,'2012 BPTs'!$B$12:$BX$181,BX$3,FALSE)),0,VLOOKUP(AG330,'2012 BPTs'!$B$12:$BX$181,BX$3,FALSE))</f>
        <v>0</v>
      </c>
      <c r="BY330" s="24">
        <f>IF(ISNA(VLOOKUP(AH330,'2012 BPTs'!$B$12:$BX$181,BY$3,FALSE)),0,VLOOKUP(AH330,'2012 BPTs'!$B$12:$BX$181,BY$3,FALSE))</f>
        <v>0</v>
      </c>
      <c r="BZ330" s="24">
        <f>IF(ISNA(VLOOKUP(AI330,'2012 BPTs'!$B$12:$BX$181,BZ$3,FALSE)),0,VLOOKUP(AI330,'2012 BPTs'!$B$12:$BX$181,BZ$3,FALSE))</f>
        <v>0</v>
      </c>
      <c r="CA330" s="24">
        <f>IF(ISNA(VLOOKUP(AJ330,'2012 BPTs'!$B$12:$BX$181,CA$3,FALSE)),0,VLOOKUP(AJ330,'2012 BPTs'!$B$12:$BX$181,CA$3,FALSE))</f>
        <v>0</v>
      </c>
      <c r="CB330" s="24">
        <f>IF(ISNA(VLOOKUP(AK330,'2012 BPTs'!$B$12:$BX$181,CB$3,FALSE)),0,VLOOKUP(AK330,'2012 BPTs'!$B$12:$BX$181,CB$3,FALSE))</f>
        <v>0</v>
      </c>
      <c r="CC330" s="24">
        <f>IF(ISNA(VLOOKUP(AL330,'2012 BPTs'!$B$12:$BX$181,CC$3,FALSE)),0,VLOOKUP(AL330,'2012 BPTs'!$B$12:$BX$181,CC$3,FALSE))</f>
        <v>0</v>
      </c>
      <c r="CD330" s="24">
        <f>IF(ISNA(VLOOKUP(AM330,'2012 BPTs'!$B$12:$BX$181,CD$3,FALSE)),0,VLOOKUP(AM330,'2012 BPTs'!$B$12:$BX$181,CD$3,FALSE))</f>
        <v>0</v>
      </c>
      <c r="CF330" s="24">
        <f>IF(ISERROR(VLOOKUP(AF330,'2012 BPTs'!$B$12:$BX$181,CF$3,FALSE)/VLOOKUP(AF330,'2012 BPTs'!$B$12:$BX505,CF$3+3,FALSE)),0,VLOOKUP(AF330,'2012 BPTs'!$B$12:$BX$181,CF$3,FALSE)/VLOOKUP(AF330,'2012 BPTs'!$B$12:$BX505,CF$3+3,FALSE))</f>
        <v>0</v>
      </c>
      <c r="CG330" s="24">
        <f>IF(ISERROR(VLOOKUP(AG330,'2012 BPTs'!$B$12:$BX$181,CG$3,FALSE)/VLOOKUP(AG330,'2012 BPTs'!$B$12:$BX505,CG$3+3,FALSE)),0,VLOOKUP(AG330,'2012 BPTs'!$B$12:$BX$181,CG$3,FALSE)/VLOOKUP(AG330,'2012 BPTs'!$B$12:$BX505,CG$3+3,FALSE))</f>
        <v>0</v>
      </c>
      <c r="CH330" s="24">
        <f>IF(ISERROR(VLOOKUP(AH330,'2012 BPTs'!$B$12:$BX$181,CH$3,FALSE)/VLOOKUP(AH330,'2012 BPTs'!$B$12:$BX505,CH$3+3,FALSE)),0,VLOOKUP(AH330,'2012 BPTs'!$B$12:$BX$181,CH$3,FALSE)/VLOOKUP(AH330,'2012 BPTs'!$B$12:$BX505,CH$3+3,FALSE))</f>
        <v>0</v>
      </c>
      <c r="CI330" s="24">
        <f>IF(ISERROR(VLOOKUP(AI330,'2012 BPTs'!$B$12:$BX$181,CI$3,FALSE)/VLOOKUP(AI330,'2012 BPTs'!$B$12:$BX505,CI$3+3,FALSE)),0,VLOOKUP(AI330,'2012 BPTs'!$B$12:$BX$181,CI$3,FALSE)/VLOOKUP(AI330,'2012 BPTs'!$B$12:$BX505,CI$3+3,FALSE))</f>
        <v>0</v>
      </c>
      <c r="CJ330" s="24">
        <f>IF(ISERROR(VLOOKUP(AJ330,'2012 BPTs'!$B$12:$BX$181,CJ$3,FALSE)/VLOOKUP(AJ330,'2012 BPTs'!$B$12:$BX505,CJ$3+3,FALSE)),0,VLOOKUP(AJ330,'2012 BPTs'!$B$12:$BX$181,CJ$3,FALSE)/VLOOKUP(AJ330,'2012 BPTs'!$B$12:$BX505,CJ$3+3,FALSE))</f>
        <v>0</v>
      </c>
      <c r="CK330" s="24">
        <f>IF(ISERROR(VLOOKUP(AK330,'2012 BPTs'!$B$12:$BX$181,CK$3,FALSE)/VLOOKUP(AK330,'2012 BPTs'!$B$12:$BX505,CK$3+3,FALSE)),0,VLOOKUP(AK330,'2012 BPTs'!$B$12:$BX$181,CK$3,FALSE)/VLOOKUP(AK330,'2012 BPTs'!$B$12:$BX505,CK$3+3,FALSE))</f>
        <v>0</v>
      </c>
      <c r="CL330" s="24">
        <f>IF(ISERROR(VLOOKUP(AL330,'2012 BPTs'!$B$12:$BX$181,CL$3,FALSE)/VLOOKUP(AL330,'2012 BPTs'!$B$12:$BX505,CL$3+3,FALSE)),0,VLOOKUP(AL330,'2012 BPTs'!$B$12:$BX$181,CL$3,FALSE)/VLOOKUP(AL330,'2012 BPTs'!$B$12:$BX505,CL$3+3,FALSE))</f>
        <v>0</v>
      </c>
      <c r="CM330" s="24">
        <f>IF(ISERROR(VLOOKUP(AM330,'2012 BPTs'!$B$12:$BX$181,CM$3,FALSE)/VLOOKUP(AM330,'2012 BPTs'!$B$12:$BX505,CM$3+3,FALSE)),0,VLOOKUP(AM330,'2012 BPTs'!$B$12:$BX$181,CM$3,FALSE)/VLOOKUP(AM330,'2012 BPTs'!$B$12:$BX505,CM$3+3,FALSE))</f>
        <v>0</v>
      </c>
      <c r="CO330" s="24">
        <f>IF(ISERROR(VLOOKUP(AF330,'2012 BPTs'!$B$12:$BX$181,CO$3,FALSE)/VLOOKUP(AF330,'2012 BPTs'!$B$12:$BX505,CO$3+2,FALSE)),0,VLOOKUP(AF330,'2012 BPTs'!$B$12:$BX$181,CO$3,FALSE)/VLOOKUP(AF330,'2012 BPTs'!$B$12:$BX505,CO$3+2,FALSE))</f>
        <v>0</v>
      </c>
      <c r="CP330" s="24">
        <f>IF(ISERROR(VLOOKUP(AG330,'2012 BPTs'!$B$12:$BX$181,CP$3,FALSE)/VLOOKUP(AG330,'2012 BPTs'!$B$12:$BX505,CP$3+2,FALSE)),0,VLOOKUP(AG330,'2012 BPTs'!$B$12:$BX$181,CP$3,FALSE)/VLOOKUP(AG330,'2012 BPTs'!$B$12:$BX505,CP$3+2,FALSE))</f>
        <v>0</v>
      </c>
      <c r="CQ330" s="24">
        <f>IF(ISERROR(VLOOKUP(AH330,'2012 BPTs'!$B$12:$BX$181,CQ$3,FALSE)/VLOOKUP(AH330,'2012 BPTs'!$B$12:$BX505,CQ$3+2,FALSE)),0,VLOOKUP(AH330,'2012 BPTs'!$B$12:$BX$181,CQ$3,FALSE)/VLOOKUP(AH330,'2012 BPTs'!$B$12:$BX505,CQ$3+2,FALSE))</f>
        <v>0</v>
      </c>
      <c r="CR330" s="24">
        <f>IF(ISERROR(VLOOKUP(AI330,'2012 BPTs'!$B$12:$BX$181,CR$3,FALSE)/VLOOKUP(AI330,'2012 BPTs'!$B$12:$BX505,CR$3+2,FALSE)),0,VLOOKUP(AI330,'2012 BPTs'!$B$12:$BX$181,CR$3,FALSE)/VLOOKUP(AI330,'2012 BPTs'!$B$12:$BX505,CR$3+2,FALSE))</f>
        <v>0</v>
      </c>
      <c r="CS330" s="24">
        <f>IF(ISERROR(VLOOKUP(AJ330,'2012 BPTs'!$B$12:$BX$181,CS$3,FALSE)/VLOOKUP(AJ330,'2012 BPTs'!$B$12:$BX505,CS$3+2,FALSE)),0,VLOOKUP(AJ330,'2012 BPTs'!$B$12:$BX$181,CS$3,FALSE)/VLOOKUP(AJ330,'2012 BPTs'!$B$12:$BX505,CS$3+2,FALSE))</f>
        <v>0</v>
      </c>
      <c r="CT330" s="24">
        <f>IF(ISERROR(VLOOKUP(AK330,'2012 BPTs'!$B$12:$BX$181,CT$3,FALSE)/VLOOKUP(AK330,'2012 BPTs'!$B$12:$BX505,CT$3+2,FALSE)),0,VLOOKUP(AK330,'2012 BPTs'!$B$12:$BX$181,CT$3,FALSE)/VLOOKUP(AK330,'2012 BPTs'!$B$12:$BX505,CT$3+2,FALSE))</f>
        <v>0</v>
      </c>
      <c r="CU330" s="24">
        <f>IF(ISERROR(VLOOKUP(AL330,'2012 BPTs'!$B$12:$BX$181,CU$3,FALSE)/VLOOKUP(AL330,'2012 BPTs'!$B$12:$BX505,CU$3+2,FALSE)),0,VLOOKUP(AL330,'2012 BPTs'!$B$12:$BX$181,CU$3,FALSE)/VLOOKUP(AL330,'2012 BPTs'!$B$12:$BX505,CU$3+2,FALSE))</f>
        <v>0</v>
      </c>
      <c r="CV330" s="24">
        <f>IF(ISERROR(VLOOKUP(AM330,'2012 BPTs'!$B$12:$BX$181,CV$3,FALSE)/VLOOKUP(AM330,'2012 BPTs'!$B$12:$BX505,CV$3+2,FALSE)),0,VLOOKUP(AM330,'2012 BPTs'!$B$12:$BX$181,CV$3,FALSE)/VLOOKUP(AM330,'2012 BPTs'!$B$12:$BX505,CV$3+2,FALSE))</f>
        <v>0</v>
      </c>
      <c r="CX330" s="93">
        <f>'2014 BPTs'!BR166</f>
        <v>0</v>
      </c>
      <c r="CY330" s="93">
        <f>'2014 BPTs'!BS166</f>
        <v>0</v>
      </c>
    </row>
    <row r="331" spans="2:103" x14ac:dyDescent="0.2">
      <c r="B331" s="2" t="s">
        <v>213</v>
      </c>
      <c r="C331" s="2">
        <f>'2014 BPTs'!E167</f>
        <v>0</v>
      </c>
      <c r="D331" s="2">
        <f t="shared" si="117"/>
        <v>0</v>
      </c>
      <c r="E331" s="4">
        <f>'2014 BPTs'!F167</f>
        <v>0</v>
      </c>
      <c r="F331" s="88">
        <f>'2014 BPTs'!G167</f>
        <v>0</v>
      </c>
      <c r="G331" s="53">
        <f>'2014 BPTs'!I167</f>
        <v>0</v>
      </c>
      <c r="H331" s="88">
        <f>'2014 BPTs'!J167</f>
        <v>0</v>
      </c>
      <c r="I331" s="4">
        <f>'2014 BPTs'!K167</f>
        <v>0</v>
      </c>
      <c r="J331" s="5">
        <f>'2014 BPTs'!M167</f>
        <v>0</v>
      </c>
      <c r="K331" s="99">
        <f>'2014 BPTs'!BL167</f>
        <v>0</v>
      </c>
      <c r="L331" s="100">
        <f t="shared" si="102"/>
        <v>0</v>
      </c>
      <c r="M331" s="101">
        <f t="shared" si="103"/>
        <v>0</v>
      </c>
      <c r="N331" s="102">
        <f t="shared" si="109"/>
        <v>0</v>
      </c>
      <c r="O331" s="103">
        <f>'2014 BPTs'!BM167</f>
        <v>0</v>
      </c>
      <c r="P331" s="100">
        <f t="shared" si="104"/>
        <v>0</v>
      </c>
      <c r="Q331" s="101">
        <f t="shared" si="105"/>
        <v>0</v>
      </c>
      <c r="R331" s="104">
        <f t="shared" si="106"/>
        <v>0</v>
      </c>
      <c r="S331" s="105">
        <f t="shared" si="110"/>
        <v>0</v>
      </c>
      <c r="T331" s="104">
        <f t="shared" si="107"/>
        <v>0</v>
      </c>
      <c r="U331" s="121">
        <f>IF(K331=0,0,IF(B331="Manual",(S331-O331-AP331*(O331/(O331+Z331)))/S331,'2014 BPTs'!BP167))</f>
        <v>0</v>
      </c>
      <c r="V331" s="99">
        <f>'2014 BPTs'!BN167</f>
        <v>0</v>
      </c>
      <c r="W331" s="100">
        <f t="shared" si="118"/>
        <v>0</v>
      </c>
      <c r="X331" s="103">
        <f t="shared" si="108"/>
        <v>0</v>
      </c>
      <c r="Y331" s="102">
        <f t="shared" si="111"/>
        <v>0</v>
      </c>
      <c r="Z331" s="103">
        <f>'2014 BPTs'!BO167</f>
        <v>0</v>
      </c>
      <c r="AA331" s="104">
        <f t="shared" si="112"/>
        <v>0</v>
      </c>
      <c r="AB331" s="106">
        <f>IF(W331=0,0,IF(B331="Manual",(V331-Z331-AP331*(Z331/(Z331+O331)))/V331,'2014 BPTs'!BQ167))</f>
        <v>0</v>
      </c>
      <c r="AD331" s="2" t="str">
        <f t="shared" si="113"/>
        <v>00-0</v>
      </c>
      <c r="AE331" s="2">
        <f>'2014 BPTs'!BA167</f>
        <v>0</v>
      </c>
      <c r="AF331" s="2" t="str">
        <f>IF(B331="Auto",'2014 BPTs'!BB167,D331&amp;E331&amp;"-"&amp;F331)</f>
        <v/>
      </c>
      <c r="AG331" s="2" t="str">
        <f>'2014 BPTs'!BC167</f>
        <v/>
      </c>
      <c r="AH331" s="2" t="str">
        <f>'2014 BPTs'!BD167</f>
        <v/>
      </c>
      <c r="AI331" s="2" t="str">
        <f>'2014 BPTs'!BE167</f>
        <v/>
      </c>
      <c r="AJ331" s="2" t="str">
        <f>'2014 BPTs'!BF167</f>
        <v/>
      </c>
      <c r="AK331" s="2" t="str">
        <f>'2014 BPTs'!BG167</f>
        <v/>
      </c>
      <c r="AL331" s="2" t="str">
        <f>'2014 BPTs'!BH167</f>
        <v/>
      </c>
      <c r="AM331" s="2" t="str">
        <f>'2014 BPTs'!BI167</f>
        <v/>
      </c>
      <c r="AO331" s="128">
        <f>'2014 BPTs'!AJ167*'2014 BPTs'!BK167</f>
        <v>0</v>
      </c>
      <c r="AP331" s="128">
        <f>'2014 BPTs'!AK167*'2014 BPTs'!BK167</f>
        <v>0</v>
      </c>
      <c r="AR331" s="5">
        <f>IF(B331="Auto",'2014 BPTs'!M167,J331)</f>
        <v>0</v>
      </c>
      <c r="AS331" s="5">
        <f>'2014 BPTs'!O167</f>
        <v>0</v>
      </c>
      <c r="AT331" s="5">
        <f>'2014 BPTs'!Q167</f>
        <v>0</v>
      </c>
      <c r="AU331" s="5">
        <f>'2014 BPTs'!S167</f>
        <v>0</v>
      </c>
      <c r="AV331" s="5">
        <f>'2014 BPTs'!U167</f>
        <v>0</v>
      </c>
      <c r="AW331" s="5">
        <f>'2014 BPTs'!W167</f>
        <v>0</v>
      </c>
      <c r="AX331" s="5">
        <f>'2014 BPTs'!Y167</f>
        <v>0</v>
      </c>
      <c r="AY331" s="5">
        <f>'2014 BPTs'!AA167</f>
        <v>0</v>
      </c>
      <c r="BA331" s="24">
        <f>IF(ISNA(VLOOKUP(AF331,'2012 BPTs'!$B$12:$BX$181,BA$3,FALSE)),0,VLOOKUP(AF331,'2012 BPTs'!$B$12:$BX$181,BA$3,FALSE))</f>
        <v>0</v>
      </c>
      <c r="BB331" s="24">
        <f>IF(ISNA(VLOOKUP(AG331,'2012 BPTs'!$B$12:$BX$181,BB$3,FALSE)),0,VLOOKUP(AG331,'2012 BPTs'!$B$12:$BX$181,BB$3,FALSE))</f>
        <v>0</v>
      </c>
      <c r="BC331" s="24">
        <f>IF(ISNA(VLOOKUP(AH331,'2012 BPTs'!$B$12:$BX$181,BC$3,FALSE)),0,VLOOKUP(AH331,'2012 BPTs'!$B$12:$BX$181,BC$3,FALSE))</f>
        <v>0</v>
      </c>
      <c r="BD331" s="24">
        <f>IF(ISNA(VLOOKUP(AI331,'2012 BPTs'!$B$12:$BX$181,BD$3,FALSE)),0,VLOOKUP(AI331,'2012 BPTs'!$B$12:$BX$181,BD$3,FALSE))</f>
        <v>0</v>
      </c>
      <c r="BE331" s="24">
        <f>IF(ISNA(VLOOKUP(AJ331,'2012 BPTs'!$B$12:$BX$181,BE$3,FALSE)),0,VLOOKUP(AJ331,'2012 BPTs'!$B$12:$BX$181,BE$3,FALSE))</f>
        <v>0</v>
      </c>
      <c r="BF331" s="24">
        <f>IF(ISNA(VLOOKUP(AK331,'2012 BPTs'!$B$12:$BX$181,BF$3,FALSE)),0,VLOOKUP(AK331,'2012 BPTs'!$B$12:$BX$181,BF$3,FALSE))</f>
        <v>0</v>
      </c>
      <c r="BG331" s="24">
        <f>IF(ISNA(VLOOKUP(AL331,'2012 BPTs'!$B$12:$BX$181,BG$3,FALSE)),0,VLOOKUP(AL331,'2012 BPTs'!$B$12:$BX$181,BG$3,FALSE))</f>
        <v>0</v>
      </c>
      <c r="BH331" s="24">
        <f>IF(ISNA(VLOOKUP(AM331,'2012 BPTs'!$B$12:$BX$181,BH$3,FALSE)),0,VLOOKUP(AM331,'2012 BPTs'!$B$12:$BX$181,BH$3,FALSE))</f>
        <v>0</v>
      </c>
      <c r="BJ331" s="24">
        <f>IF(ISNA(VLOOKUP(AF331,'2012 BPTs'!$B$12:$BX$181,BJ$3,FALSE)),0,VLOOKUP(AF331,'2012 BPTs'!$B$12:$BX$181,BJ$3,FALSE))</f>
        <v>0</v>
      </c>
      <c r="BK331" s="24">
        <f>IF(ISNA(VLOOKUP(AG331,'2012 BPTs'!$B$12:$BX$181,BK$3,FALSE)),0,VLOOKUP(AG331,'2012 BPTs'!$B$12:$BX$181,BK$3,FALSE))</f>
        <v>0</v>
      </c>
      <c r="BL331" s="24">
        <f>IF(ISNA(VLOOKUP(AH331,'2012 BPTs'!$B$12:$BX$181,BL$3,FALSE)),0,VLOOKUP(AH331,'2012 BPTs'!$B$12:$BX$181,BL$3,FALSE))</f>
        <v>0</v>
      </c>
      <c r="BM331" s="24">
        <f>IF(ISNA(VLOOKUP(AI331,'2012 BPTs'!$B$12:$BX$181,BM$3,FALSE)),0,VLOOKUP(AI331,'2012 BPTs'!$B$12:$BX$181,BM$3,FALSE))</f>
        <v>0</v>
      </c>
      <c r="BN331" s="24">
        <f>IF(ISNA(VLOOKUP(AJ331,'2012 BPTs'!$B$12:$BX$181,BN$3,FALSE)),0,VLOOKUP(AJ331,'2012 BPTs'!$B$12:$BX$181,BN$3,FALSE))</f>
        <v>0</v>
      </c>
      <c r="BO331" s="24">
        <f>IF(ISNA(VLOOKUP(AK331,'2012 BPTs'!$B$12:$BX$181,BO$3,FALSE)),0,VLOOKUP(AK331,'2012 BPTs'!$B$12:$BX$181,BO$3,FALSE))</f>
        <v>0</v>
      </c>
      <c r="BP331" s="24">
        <f>IF(ISNA(VLOOKUP(AL331,'2012 BPTs'!$B$12:$BX$181,BP$3,FALSE)),0,VLOOKUP(AL331,'2012 BPTs'!$B$12:$BX$181,BP$3,FALSE))</f>
        <v>0</v>
      </c>
      <c r="BQ331" s="24">
        <f>IF(ISNA(VLOOKUP(AM331,'2012 BPTs'!$B$12:$BX$181,BQ$3,FALSE)),0,VLOOKUP(AM331,'2012 BPTs'!$B$12:$BX$181,BQ$3,FALSE))</f>
        <v>0</v>
      </c>
      <c r="BS331" s="77">
        <f t="shared" si="114"/>
        <v>0</v>
      </c>
      <c r="BT331" s="68">
        <f t="shared" si="115"/>
        <v>0</v>
      </c>
      <c r="BU331" s="68">
        <f t="shared" si="116"/>
        <v>0</v>
      </c>
      <c r="BW331" s="24">
        <f>IF(ISNA(VLOOKUP(AF331,'2012 BPTs'!$B$12:$BX$181,BW$3,FALSE)),0,VLOOKUP(AF331,'2012 BPTs'!$B$12:$BX$181,BW$3,FALSE))</f>
        <v>0</v>
      </c>
      <c r="BX331" s="24">
        <f>IF(ISNA(VLOOKUP(AG331,'2012 BPTs'!$B$12:$BX$181,BX$3,FALSE)),0,VLOOKUP(AG331,'2012 BPTs'!$B$12:$BX$181,BX$3,FALSE))</f>
        <v>0</v>
      </c>
      <c r="BY331" s="24">
        <f>IF(ISNA(VLOOKUP(AH331,'2012 BPTs'!$B$12:$BX$181,BY$3,FALSE)),0,VLOOKUP(AH331,'2012 BPTs'!$B$12:$BX$181,BY$3,FALSE))</f>
        <v>0</v>
      </c>
      <c r="BZ331" s="24">
        <f>IF(ISNA(VLOOKUP(AI331,'2012 BPTs'!$B$12:$BX$181,BZ$3,FALSE)),0,VLOOKUP(AI331,'2012 BPTs'!$B$12:$BX$181,BZ$3,FALSE))</f>
        <v>0</v>
      </c>
      <c r="CA331" s="24">
        <f>IF(ISNA(VLOOKUP(AJ331,'2012 BPTs'!$B$12:$BX$181,CA$3,FALSE)),0,VLOOKUP(AJ331,'2012 BPTs'!$B$12:$BX$181,CA$3,FALSE))</f>
        <v>0</v>
      </c>
      <c r="CB331" s="24">
        <f>IF(ISNA(VLOOKUP(AK331,'2012 BPTs'!$B$12:$BX$181,CB$3,FALSE)),0,VLOOKUP(AK331,'2012 BPTs'!$B$12:$BX$181,CB$3,FALSE))</f>
        <v>0</v>
      </c>
      <c r="CC331" s="24">
        <f>IF(ISNA(VLOOKUP(AL331,'2012 BPTs'!$B$12:$BX$181,CC$3,FALSE)),0,VLOOKUP(AL331,'2012 BPTs'!$B$12:$BX$181,CC$3,FALSE))</f>
        <v>0</v>
      </c>
      <c r="CD331" s="24">
        <f>IF(ISNA(VLOOKUP(AM331,'2012 BPTs'!$B$12:$BX$181,CD$3,FALSE)),0,VLOOKUP(AM331,'2012 BPTs'!$B$12:$BX$181,CD$3,FALSE))</f>
        <v>0</v>
      </c>
      <c r="CF331" s="24">
        <f>IF(ISERROR(VLOOKUP(AF331,'2012 BPTs'!$B$12:$BX$181,CF$3,FALSE)/VLOOKUP(AF331,'2012 BPTs'!$B$12:$BX506,CF$3+3,FALSE)),0,VLOOKUP(AF331,'2012 BPTs'!$B$12:$BX$181,CF$3,FALSE)/VLOOKUP(AF331,'2012 BPTs'!$B$12:$BX506,CF$3+3,FALSE))</f>
        <v>0</v>
      </c>
      <c r="CG331" s="24">
        <f>IF(ISERROR(VLOOKUP(AG331,'2012 BPTs'!$B$12:$BX$181,CG$3,FALSE)/VLOOKUP(AG331,'2012 BPTs'!$B$12:$BX506,CG$3+3,FALSE)),0,VLOOKUP(AG331,'2012 BPTs'!$B$12:$BX$181,CG$3,FALSE)/VLOOKUP(AG331,'2012 BPTs'!$B$12:$BX506,CG$3+3,FALSE))</f>
        <v>0</v>
      </c>
      <c r="CH331" s="24">
        <f>IF(ISERROR(VLOOKUP(AH331,'2012 BPTs'!$B$12:$BX$181,CH$3,FALSE)/VLOOKUP(AH331,'2012 BPTs'!$B$12:$BX506,CH$3+3,FALSE)),0,VLOOKUP(AH331,'2012 BPTs'!$B$12:$BX$181,CH$3,FALSE)/VLOOKUP(AH331,'2012 BPTs'!$B$12:$BX506,CH$3+3,FALSE))</f>
        <v>0</v>
      </c>
      <c r="CI331" s="24">
        <f>IF(ISERROR(VLOOKUP(AI331,'2012 BPTs'!$B$12:$BX$181,CI$3,FALSE)/VLOOKUP(AI331,'2012 BPTs'!$B$12:$BX506,CI$3+3,FALSE)),0,VLOOKUP(AI331,'2012 BPTs'!$B$12:$BX$181,CI$3,FALSE)/VLOOKUP(AI331,'2012 BPTs'!$B$12:$BX506,CI$3+3,FALSE))</f>
        <v>0</v>
      </c>
      <c r="CJ331" s="24">
        <f>IF(ISERROR(VLOOKUP(AJ331,'2012 BPTs'!$B$12:$BX$181,CJ$3,FALSE)/VLOOKUP(AJ331,'2012 BPTs'!$B$12:$BX506,CJ$3+3,FALSE)),0,VLOOKUP(AJ331,'2012 BPTs'!$B$12:$BX$181,CJ$3,FALSE)/VLOOKUP(AJ331,'2012 BPTs'!$B$12:$BX506,CJ$3+3,FALSE))</f>
        <v>0</v>
      </c>
      <c r="CK331" s="24">
        <f>IF(ISERROR(VLOOKUP(AK331,'2012 BPTs'!$B$12:$BX$181,CK$3,FALSE)/VLOOKUP(AK331,'2012 BPTs'!$B$12:$BX506,CK$3+3,FALSE)),0,VLOOKUP(AK331,'2012 BPTs'!$B$12:$BX$181,CK$3,FALSE)/VLOOKUP(AK331,'2012 BPTs'!$B$12:$BX506,CK$3+3,FALSE))</f>
        <v>0</v>
      </c>
      <c r="CL331" s="24">
        <f>IF(ISERROR(VLOOKUP(AL331,'2012 BPTs'!$B$12:$BX$181,CL$3,FALSE)/VLOOKUP(AL331,'2012 BPTs'!$B$12:$BX506,CL$3+3,FALSE)),0,VLOOKUP(AL331,'2012 BPTs'!$B$12:$BX$181,CL$3,FALSE)/VLOOKUP(AL331,'2012 BPTs'!$B$12:$BX506,CL$3+3,FALSE))</f>
        <v>0</v>
      </c>
      <c r="CM331" s="24">
        <f>IF(ISERROR(VLOOKUP(AM331,'2012 BPTs'!$B$12:$BX$181,CM$3,FALSE)/VLOOKUP(AM331,'2012 BPTs'!$B$12:$BX506,CM$3+3,FALSE)),0,VLOOKUP(AM331,'2012 BPTs'!$B$12:$BX$181,CM$3,FALSE)/VLOOKUP(AM331,'2012 BPTs'!$B$12:$BX506,CM$3+3,FALSE))</f>
        <v>0</v>
      </c>
      <c r="CO331" s="24">
        <f>IF(ISERROR(VLOOKUP(AF331,'2012 BPTs'!$B$12:$BX$181,CO$3,FALSE)/VLOOKUP(AF331,'2012 BPTs'!$B$12:$BX506,CO$3+2,FALSE)),0,VLOOKUP(AF331,'2012 BPTs'!$B$12:$BX$181,CO$3,FALSE)/VLOOKUP(AF331,'2012 BPTs'!$B$12:$BX506,CO$3+2,FALSE))</f>
        <v>0</v>
      </c>
      <c r="CP331" s="24">
        <f>IF(ISERROR(VLOOKUP(AG331,'2012 BPTs'!$B$12:$BX$181,CP$3,FALSE)/VLOOKUP(AG331,'2012 BPTs'!$B$12:$BX506,CP$3+2,FALSE)),0,VLOOKUP(AG331,'2012 BPTs'!$B$12:$BX$181,CP$3,FALSE)/VLOOKUP(AG331,'2012 BPTs'!$B$12:$BX506,CP$3+2,FALSE))</f>
        <v>0</v>
      </c>
      <c r="CQ331" s="24">
        <f>IF(ISERROR(VLOOKUP(AH331,'2012 BPTs'!$B$12:$BX$181,CQ$3,FALSE)/VLOOKUP(AH331,'2012 BPTs'!$B$12:$BX506,CQ$3+2,FALSE)),0,VLOOKUP(AH331,'2012 BPTs'!$B$12:$BX$181,CQ$3,FALSE)/VLOOKUP(AH331,'2012 BPTs'!$B$12:$BX506,CQ$3+2,FALSE))</f>
        <v>0</v>
      </c>
      <c r="CR331" s="24">
        <f>IF(ISERROR(VLOOKUP(AI331,'2012 BPTs'!$B$12:$BX$181,CR$3,FALSE)/VLOOKUP(AI331,'2012 BPTs'!$B$12:$BX506,CR$3+2,FALSE)),0,VLOOKUP(AI331,'2012 BPTs'!$B$12:$BX$181,CR$3,FALSE)/VLOOKUP(AI331,'2012 BPTs'!$B$12:$BX506,CR$3+2,FALSE))</f>
        <v>0</v>
      </c>
      <c r="CS331" s="24">
        <f>IF(ISERROR(VLOOKUP(AJ331,'2012 BPTs'!$B$12:$BX$181,CS$3,FALSE)/VLOOKUP(AJ331,'2012 BPTs'!$B$12:$BX506,CS$3+2,FALSE)),0,VLOOKUP(AJ331,'2012 BPTs'!$B$12:$BX$181,CS$3,FALSE)/VLOOKUP(AJ331,'2012 BPTs'!$B$12:$BX506,CS$3+2,FALSE))</f>
        <v>0</v>
      </c>
      <c r="CT331" s="24">
        <f>IF(ISERROR(VLOOKUP(AK331,'2012 BPTs'!$B$12:$BX$181,CT$3,FALSE)/VLOOKUP(AK331,'2012 BPTs'!$B$12:$BX506,CT$3+2,FALSE)),0,VLOOKUP(AK331,'2012 BPTs'!$B$12:$BX$181,CT$3,FALSE)/VLOOKUP(AK331,'2012 BPTs'!$B$12:$BX506,CT$3+2,FALSE))</f>
        <v>0</v>
      </c>
      <c r="CU331" s="24">
        <f>IF(ISERROR(VLOOKUP(AL331,'2012 BPTs'!$B$12:$BX$181,CU$3,FALSE)/VLOOKUP(AL331,'2012 BPTs'!$B$12:$BX506,CU$3+2,FALSE)),0,VLOOKUP(AL331,'2012 BPTs'!$B$12:$BX$181,CU$3,FALSE)/VLOOKUP(AL331,'2012 BPTs'!$B$12:$BX506,CU$3+2,FALSE))</f>
        <v>0</v>
      </c>
      <c r="CV331" s="24">
        <f>IF(ISERROR(VLOOKUP(AM331,'2012 BPTs'!$B$12:$BX$181,CV$3,FALSE)/VLOOKUP(AM331,'2012 BPTs'!$B$12:$BX506,CV$3+2,FALSE)),0,VLOOKUP(AM331,'2012 BPTs'!$B$12:$BX$181,CV$3,FALSE)/VLOOKUP(AM331,'2012 BPTs'!$B$12:$BX506,CV$3+2,FALSE))</f>
        <v>0</v>
      </c>
      <c r="CX331" s="93">
        <f>'2014 BPTs'!BR167</f>
        <v>0</v>
      </c>
      <c r="CY331" s="93">
        <f>'2014 BPTs'!BS167</f>
        <v>0</v>
      </c>
    </row>
    <row r="332" spans="2:103" x14ac:dyDescent="0.2">
      <c r="B332" s="2" t="s">
        <v>213</v>
      </c>
      <c r="C332" s="2">
        <f>'2014 BPTs'!E168</f>
        <v>0</v>
      </c>
      <c r="D332" s="2">
        <f t="shared" si="117"/>
        <v>0</v>
      </c>
      <c r="E332" s="4">
        <f>'2014 BPTs'!F168</f>
        <v>0</v>
      </c>
      <c r="F332" s="88">
        <f>'2014 BPTs'!G168</f>
        <v>0</v>
      </c>
      <c r="G332" s="53">
        <f>'2014 BPTs'!I168</f>
        <v>0</v>
      </c>
      <c r="H332" s="88">
        <f>'2014 BPTs'!J168</f>
        <v>0</v>
      </c>
      <c r="I332" s="4">
        <f>'2014 BPTs'!K168</f>
        <v>0</v>
      </c>
      <c r="J332" s="5">
        <f>'2014 BPTs'!M168</f>
        <v>0</v>
      </c>
      <c r="K332" s="99">
        <f>'2014 BPTs'!BL168</f>
        <v>0</v>
      </c>
      <c r="L332" s="100">
        <f t="shared" si="102"/>
        <v>0</v>
      </c>
      <c r="M332" s="101">
        <f t="shared" si="103"/>
        <v>0</v>
      </c>
      <c r="N332" s="102">
        <f t="shared" si="109"/>
        <v>0</v>
      </c>
      <c r="O332" s="103">
        <f>'2014 BPTs'!BM168</f>
        <v>0</v>
      </c>
      <c r="P332" s="100">
        <f t="shared" si="104"/>
        <v>0</v>
      </c>
      <c r="Q332" s="101">
        <f t="shared" si="105"/>
        <v>0</v>
      </c>
      <c r="R332" s="104">
        <f t="shared" si="106"/>
        <v>0</v>
      </c>
      <c r="S332" s="105">
        <f t="shared" si="110"/>
        <v>0</v>
      </c>
      <c r="T332" s="104">
        <f t="shared" si="107"/>
        <v>0</v>
      </c>
      <c r="U332" s="121">
        <f>IF(K332=0,0,IF(B332="Manual",(S332-O332-AP332*(O332/(O332+Z332)))/S332,'2014 BPTs'!BP168))</f>
        <v>0</v>
      </c>
      <c r="V332" s="99">
        <f>'2014 BPTs'!BN168</f>
        <v>0</v>
      </c>
      <c r="W332" s="100">
        <f t="shared" si="118"/>
        <v>0</v>
      </c>
      <c r="X332" s="103">
        <f t="shared" si="108"/>
        <v>0</v>
      </c>
      <c r="Y332" s="102">
        <f t="shared" si="111"/>
        <v>0</v>
      </c>
      <c r="Z332" s="103">
        <f>'2014 BPTs'!BO168</f>
        <v>0</v>
      </c>
      <c r="AA332" s="104">
        <f t="shared" si="112"/>
        <v>0</v>
      </c>
      <c r="AB332" s="106">
        <f>IF(W332=0,0,IF(B332="Manual",(V332-Z332-AP332*(Z332/(Z332+O332)))/V332,'2014 BPTs'!BQ168))</f>
        <v>0</v>
      </c>
      <c r="AD332" s="2" t="str">
        <f t="shared" si="113"/>
        <v>00-0</v>
      </c>
      <c r="AE332" s="2">
        <f>'2014 BPTs'!BA168</f>
        <v>0</v>
      </c>
      <c r="AF332" s="2" t="str">
        <f>IF(B332="Auto",'2014 BPTs'!BB168,D332&amp;E332&amp;"-"&amp;F332)</f>
        <v/>
      </c>
      <c r="AG332" s="2" t="str">
        <f>'2014 BPTs'!BC168</f>
        <v/>
      </c>
      <c r="AH332" s="2" t="str">
        <f>'2014 BPTs'!BD168</f>
        <v/>
      </c>
      <c r="AI332" s="2" t="str">
        <f>'2014 BPTs'!BE168</f>
        <v/>
      </c>
      <c r="AJ332" s="2" t="str">
        <f>'2014 BPTs'!BF168</f>
        <v/>
      </c>
      <c r="AK332" s="2" t="str">
        <f>'2014 BPTs'!BG168</f>
        <v/>
      </c>
      <c r="AL332" s="2" t="str">
        <f>'2014 BPTs'!BH168</f>
        <v/>
      </c>
      <c r="AM332" s="2" t="str">
        <f>'2014 BPTs'!BI168</f>
        <v/>
      </c>
      <c r="AO332" s="128">
        <f>'2014 BPTs'!AJ168*'2014 BPTs'!BK168</f>
        <v>0</v>
      </c>
      <c r="AP332" s="128">
        <f>'2014 BPTs'!AK168*'2014 BPTs'!BK168</f>
        <v>0</v>
      </c>
      <c r="AR332" s="5">
        <f>IF(B332="Auto",'2014 BPTs'!M168,J332)</f>
        <v>0</v>
      </c>
      <c r="AS332" s="5">
        <f>'2014 BPTs'!O168</f>
        <v>0</v>
      </c>
      <c r="AT332" s="5">
        <f>'2014 BPTs'!Q168</f>
        <v>0</v>
      </c>
      <c r="AU332" s="5">
        <f>'2014 BPTs'!S168</f>
        <v>0</v>
      </c>
      <c r="AV332" s="5">
        <f>'2014 BPTs'!U168</f>
        <v>0</v>
      </c>
      <c r="AW332" s="5">
        <f>'2014 BPTs'!W168</f>
        <v>0</v>
      </c>
      <c r="AX332" s="5">
        <f>'2014 BPTs'!Y168</f>
        <v>0</v>
      </c>
      <c r="AY332" s="5">
        <f>'2014 BPTs'!AA168</f>
        <v>0</v>
      </c>
      <c r="BA332" s="24">
        <f>IF(ISNA(VLOOKUP(AF332,'2012 BPTs'!$B$12:$BX$181,BA$3,FALSE)),0,VLOOKUP(AF332,'2012 BPTs'!$B$12:$BX$181,BA$3,FALSE))</f>
        <v>0</v>
      </c>
      <c r="BB332" s="24">
        <f>IF(ISNA(VLOOKUP(AG332,'2012 BPTs'!$B$12:$BX$181,BB$3,FALSE)),0,VLOOKUP(AG332,'2012 BPTs'!$B$12:$BX$181,BB$3,FALSE))</f>
        <v>0</v>
      </c>
      <c r="BC332" s="24">
        <f>IF(ISNA(VLOOKUP(AH332,'2012 BPTs'!$B$12:$BX$181,BC$3,FALSE)),0,VLOOKUP(AH332,'2012 BPTs'!$B$12:$BX$181,BC$3,FALSE))</f>
        <v>0</v>
      </c>
      <c r="BD332" s="24">
        <f>IF(ISNA(VLOOKUP(AI332,'2012 BPTs'!$B$12:$BX$181,BD$3,FALSE)),0,VLOOKUP(AI332,'2012 BPTs'!$B$12:$BX$181,BD$3,FALSE))</f>
        <v>0</v>
      </c>
      <c r="BE332" s="24">
        <f>IF(ISNA(VLOOKUP(AJ332,'2012 BPTs'!$B$12:$BX$181,BE$3,FALSE)),0,VLOOKUP(AJ332,'2012 BPTs'!$B$12:$BX$181,BE$3,FALSE))</f>
        <v>0</v>
      </c>
      <c r="BF332" s="24">
        <f>IF(ISNA(VLOOKUP(AK332,'2012 BPTs'!$B$12:$BX$181,BF$3,FALSE)),0,VLOOKUP(AK332,'2012 BPTs'!$B$12:$BX$181,BF$3,FALSE))</f>
        <v>0</v>
      </c>
      <c r="BG332" s="24">
        <f>IF(ISNA(VLOOKUP(AL332,'2012 BPTs'!$B$12:$BX$181,BG$3,FALSE)),0,VLOOKUP(AL332,'2012 BPTs'!$B$12:$BX$181,BG$3,FALSE))</f>
        <v>0</v>
      </c>
      <c r="BH332" s="24">
        <f>IF(ISNA(VLOOKUP(AM332,'2012 BPTs'!$B$12:$BX$181,BH$3,FALSE)),0,VLOOKUP(AM332,'2012 BPTs'!$B$12:$BX$181,BH$3,FALSE))</f>
        <v>0</v>
      </c>
      <c r="BJ332" s="24">
        <f>IF(ISNA(VLOOKUP(AF332,'2012 BPTs'!$B$12:$BX$181,BJ$3,FALSE)),0,VLOOKUP(AF332,'2012 BPTs'!$B$12:$BX$181,BJ$3,FALSE))</f>
        <v>0</v>
      </c>
      <c r="BK332" s="24">
        <f>IF(ISNA(VLOOKUP(AG332,'2012 BPTs'!$B$12:$BX$181,BK$3,FALSE)),0,VLOOKUP(AG332,'2012 BPTs'!$B$12:$BX$181,BK$3,FALSE))</f>
        <v>0</v>
      </c>
      <c r="BL332" s="24">
        <f>IF(ISNA(VLOOKUP(AH332,'2012 BPTs'!$B$12:$BX$181,BL$3,FALSE)),0,VLOOKUP(AH332,'2012 BPTs'!$B$12:$BX$181,BL$3,FALSE))</f>
        <v>0</v>
      </c>
      <c r="BM332" s="24">
        <f>IF(ISNA(VLOOKUP(AI332,'2012 BPTs'!$B$12:$BX$181,BM$3,FALSE)),0,VLOOKUP(AI332,'2012 BPTs'!$B$12:$BX$181,BM$3,FALSE))</f>
        <v>0</v>
      </c>
      <c r="BN332" s="24">
        <f>IF(ISNA(VLOOKUP(AJ332,'2012 BPTs'!$B$12:$BX$181,BN$3,FALSE)),0,VLOOKUP(AJ332,'2012 BPTs'!$B$12:$BX$181,BN$3,FALSE))</f>
        <v>0</v>
      </c>
      <c r="BO332" s="24">
        <f>IF(ISNA(VLOOKUP(AK332,'2012 BPTs'!$B$12:$BX$181,BO$3,FALSE)),0,VLOOKUP(AK332,'2012 BPTs'!$B$12:$BX$181,BO$3,FALSE))</f>
        <v>0</v>
      </c>
      <c r="BP332" s="24">
        <f>IF(ISNA(VLOOKUP(AL332,'2012 BPTs'!$B$12:$BX$181,BP$3,FALSE)),0,VLOOKUP(AL332,'2012 BPTs'!$B$12:$BX$181,BP$3,FALSE))</f>
        <v>0</v>
      </c>
      <c r="BQ332" s="24">
        <f>IF(ISNA(VLOOKUP(AM332,'2012 BPTs'!$B$12:$BX$181,BQ$3,FALSE)),0,VLOOKUP(AM332,'2012 BPTs'!$B$12:$BX$181,BQ$3,FALSE))</f>
        <v>0</v>
      </c>
      <c r="BS332" s="77">
        <f t="shared" si="114"/>
        <v>0</v>
      </c>
      <c r="BT332" s="68">
        <f t="shared" si="115"/>
        <v>0</v>
      </c>
      <c r="BU332" s="68">
        <f t="shared" si="116"/>
        <v>0</v>
      </c>
      <c r="BW332" s="24">
        <f>IF(ISNA(VLOOKUP(AF332,'2012 BPTs'!$B$12:$BX$181,BW$3,FALSE)),0,VLOOKUP(AF332,'2012 BPTs'!$B$12:$BX$181,BW$3,FALSE))</f>
        <v>0</v>
      </c>
      <c r="BX332" s="24">
        <f>IF(ISNA(VLOOKUP(AG332,'2012 BPTs'!$B$12:$BX$181,BX$3,FALSE)),0,VLOOKUP(AG332,'2012 BPTs'!$B$12:$BX$181,BX$3,FALSE))</f>
        <v>0</v>
      </c>
      <c r="BY332" s="24">
        <f>IF(ISNA(VLOOKUP(AH332,'2012 BPTs'!$B$12:$BX$181,BY$3,FALSE)),0,VLOOKUP(AH332,'2012 BPTs'!$B$12:$BX$181,BY$3,FALSE))</f>
        <v>0</v>
      </c>
      <c r="BZ332" s="24">
        <f>IF(ISNA(VLOOKUP(AI332,'2012 BPTs'!$B$12:$BX$181,BZ$3,FALSE)),0,VLOOKUP(AI332,'2012 BPTs'!$B$12:$BX$181,BZ$3,FALSE))</f>
        <v>0</v>
      </c>
      <c r="CA332" s="24">
        <f>IF(ISNA(VLOOKUP(AJ332,'2012 BPTs'!$B$12:$BX$181,CA$3,FALSE)),0,VLOOKUP(AJ332,'2012 BPTs'!$B$12:$BX$181,CA$3,FALSE))</f>
        <v>0</v>
      </c>
      <c r="CB332" s="24">
        <f>IF(ISNA(VLOOKUP(AK332,'2012 BPTs'!$B$12:$BX$181,CB$3,FALSE)),0,VLOOKUP(AK332,'2012 BPTs'!$B$12:$BX$181,CB$3,FALSE))</f>
        <v>0</v>
      </c>
      <c r="CC332" s="24">
        <f>IF(ISNA(VLOOKUP(AL332,'2012 BPTs'!$B$12:$BX$181,CC$3,FALSE)),0,VLOOKUP(AL332,'2012 BPTs'!$B$12:$BX$181,CC$3,FALSE))</f>
        <v>0</v>
      </c>
      <c r="CD332" s="24">
        <f>IF(ISNA(VLOOKUP(AM332,'2012 BPTs'!$B$12:$BX$181,CD$3,FALSE)),0,VLOOKUP(AM332,'2012 BPTs'!$B$12:$BX$181,CD$3,FALSE))</f>
        <v>0</v>
      </c>
      <c r="CF332" s="24">
        <f>IF(ISERROR(VLOOKUP(AF332,'2012 BPTs'!$B$12:$BX$181,CF$3,FALSE)/VLOOKUP(AF332,'2012 BPTs'!$B$12:$BX507,CF$3+3,FALSE)),0,VLOOKUP(AF332,'2012 BPTs'!$B$12:$BX$181,CF$3,FALSE)/VLOOKUP(AF332,'2012 BPTs'!$B$12:$BX507,CF$3+3,FALSE))</f>
        <v>0</v>
      </c>
      <c r="CG332" s="24">
        <f>IF(ISERROR(VLOOKUP(AG332,'2012 BPTs'!$B$12:$BX$181,CG$3,FALSE)/VLOOKUP(AG332,'2012 BPTs'!$B$12:$BX507,CG$3+3,FALSE)),0,VLOOKUP(AG332,'2012 BPTs'!$B$12:$BX$181,CG$3,FALSE)/VLOOKUP(AG332,'2012 BPTs'!$B$12:$BX507,CG$3+3,FALSE))</f>
        <v>0</v>
      </c>
      <c r="CH332" s="24">
        <f>IF(ISERROR(VLOOKUP(AH332,'2012 BPTs'!$B$12:$BX$181,CH$3,FALSE)/VLOOKUP(AH332,'2012 BPTs'!$B$12:$BX507,CH$3+3,FALSE)),0,VLOOKUP(AH332,'2012 BPTs'!$B$12:$BX$181,CH$3,FALSE)/VLOOKUP(AH332,'2012 BPTs'!$B$12:$BX507,CH$3+3,FALSE))</f>
        <v>0</v>
      </c>
      <c r="CI332" s="24">
        <f>IF(ISERROR(VLOOKUP(AI332,'2012 BPTs'!$B$12:$BX$181,CI$3,FALSE)/VLOOKUP(AI332,'2012 BPTs'!$B$12:$BX507,CI$3+3,FALSE)),0,VLOOKUP(AI332,'2012 BPTs'!$B$12:$BX$181,CI$3,FALSE)/VLOOKUP(AI332,'2012 BPTs'!$B$12:$BX507,CI$3+3,FALSE))</f>
        <v>0</v>
      </c>
      <c r="CJ332" s="24">
        <f>IF(ISERROR(VLOOKUP(AJ332,'2012 BPTs'!$B$12:$BX$181,CJ$3,FALSE)/VLOOKUP(AJ332,'2012 BPTs'!$B$12:$BX507,CJ$3+3,FALSE)),0,VLOOKUP(AJ332,'2012 BPTs'!$B$12:$BX$181,CJ$3,FALSE)/VLOOKUP(AJ332,'2012 BPTs'!$B$12:$BX507,CJ$3+3,FALSE))</f>
        <v>0</v>
      </c>
      <c r="CK332" s="24">
        <f>IF(ISERROR(VLOOKUP(AK332,'2012 BPTs'!$B$12:$BX$181,CK$3,FALSE)/VLOOKUP(AK332,'2012 BPTs'!$B$12:$BX507,CK$3+3,FALSE)),0,VLOOKUP(AK332,'2012 BPTs'!$B$12:$BX$181,CK$3,FALSE)/VLOOKUP(AK332,'2012 BPTs'!$B$12:$BX507,CK$3+3,FALSE))</f>
        <v>0</v>
      </c>
      <c r="CL332" s="24">
        <f>IF(ISERROR(VLOOKUP(AL332,'2012 BPTs'!$B$12:$BX$181,CL$3,FALSE)/VLOOKUP(AL332,'2012 BPTs'!$B$12:$BX507,CL$3+3,FALSE)),0,VLOOKUP(AL332,'2012 BPTs'!$B$12:$BX$181,CL$3,FALSE)/VLOOKUP(AL332,'2012 BPTs'!$B$12:$BX507,CL$3+3,FALSE))</f>
        <v>0</v>
      </c>
      <c r="CM332" s="24">
        <f>IF(ISERROR(VLOOKUP(AM332,'2012 BPTs'!$B$12:$BX$181,CM$3,FALSE)/VLOOKUP(AM332,'2012 BPTs'!$B$12:$BX507,CM$3+3,FALSE)),0,VLOOKUP(AM332,'2012 BPTs'!$B$12:$BX$181,CM$3,FALSE)/VLOOKUP(AM332,'2012 BPTs'!$B$12:$BX507,CM$3+3,FALSE))</f>
        <v>0</v>
      </c>
      <c r="CO332" s="24">
        <f>IF(ISERROR(VLOOKUP(AF332,'2012 BPTs'!$B$12:$BX$181,CO$3,FALSE)/VLOOKUP(AF332,'2012 BPTs'!$B$12:$BX507,CO$3+2,FALSE)),0,VLOOKUP(AF332,'2012 BPTs'!$B$12:$BX$181,CO$3,FALSE)/VLOOKUP(AF332,'2012 BPTs'!$B$12:$BX507,CO$3+2,FALSE))</f>
        <v>0</v>
      </c>
      <c r="CP332" s="24">
        <f>IF(ISERROR(VLOOKUP(AG332,'2012 BPTs'!$B$12:$BX$181,CP$3,FALSE)/VLOOKUP(AG332,'2012 BPTs'!$B$12:$BX507,CP$3+2,FALSE)),0,VLOOKUP(AG332,'2012 BPTs'!$B$12:$BX$181,CP$3,FALSE)/VLOOKUP(AG332,'2012 BPTs'!$B$12:$BX507,CP$3+2,FALSE))</f>
        <v>0</v>
      </c>
      <c r="CQ332" s="24">
        <f>IF(ISERROR(VLOOKUP(AH332,'2012 BPTs'!$B$12:$BX$181,CQ$3,FALSE)/VLOOKUP(AH332,'2012 BPTs'!$B$12:$BX507,CQ$3+2,FALSE)),0,VLOOKUP(AH332,'2012 BPTs'!$B$12:$BX$181,CQ$3,FALSE)/VLOOKUP(AH332,'2012 BPTs'!$B$12:$BX507,CQ$3+2,FALSE))</f>
        <v>0</v>
      </c>
      <c r="CR332" s="24">
        <f>IF(ISERROR(VLOOKUP(AI332,'2012 BPTs'!$B$12:$BX$181,CR$3,FALSE)/VLOOKUP(AI332,'2012 BPTs'!$B$12:$BX507,CR$3+2,FALSE)),0,VLOOKUP(AI332,'2012 BPTs'!$B$12:$BX$181,CR$3,FALSE)/VLOOKUP(AI332,'2012 BPTs'!$B$12:$BX507,CR$3+2,FALSE))</f>
        <v>0</v>
      </c>
      <c r="CS332" s="24">
        <f>IF(ISERROR(VLOOKUP(AJ332,'2012 BPTs'!$B$12:$BX$181,CS$3,FALSE)/VLOOKUP(AJ332,'2012 BPTs'!$B$12:$BX507,CS$3+2,FALSE)),0,VLOOKUP(AJ332,'2012 BPTs'!$B$12:$BX$181,CS$3,FALSE)/VLOOKUP(AJ332,'2012 BPTs'!$B$12:$BX507,CS$3+2,FALSE))</f>
        <v>0</v>
      </c>
      <c r="CT332" s="24">
        <f>IF(ISERROR(VLOOKUP(AK332,'2012 BPTs'!$B$12:$BX$181,CT$3,FALSE)/VLOOKUP(AK332,'2012 BPTs'!$B$12:$BX507,CT$3+2,FALSE)),0,VLOOKUP(AK332,'2012 BPTs'!$B$12:$BX$181,CT$3,FALSE)/VLOOKUP(AK332,'2012 BPTs'!$B$12:$BX507,CT$3+2,FALSE))</f>
        <v>0</v>
      </c>
      <c r="CU332" s="24">
        <f>IF(ISERROR(VLOOKUP(AL332,'2012 BPTs'!$B$12:$BX$181,CU$3,FALSE)/VLOOKUP(AL332,'2012 BPTs'!$B$12:$BX507,CU$3+2,FALSE)),0,VLOOKUP(AL332,'2012 BPTs'!$B$12:$BX$181,CU$3,FALSE)/VLOOKUP(AL332,'2012 BPTs'!$B$12:$BX507,CU$3+2,FALSE))</f>
        <v>0</v>
      </c>
      <c r="CV332" s="24">
        <f>IF(ISERROR(VLOOKUP(AM332,'2012 BPTs'!$B$12:$BX$181,CV$3,FALSE)/VLOOKUP(AM332,'2012 BPTs'!$B$12:$BX507,CV$3+2,FALSE)),0,VLOOKUP(AM332,'2012 BPTs'!$B$12:$BX$181,CV$3,FALSE)/VLOOKUP(AM332,'2012 BPTs'!$B$12:$BX507,CV$3+2,FALSE))</f>
        <v>0</v>
      </c>
      <c r="CX332" s="93">
        <f>'2014 BPTs'!BR168</f>
        <v>0</v>
      </c>
      <c r="CY332" s="93">
        <f>'2014 BPTs'!BS168</f>
        <v>0</v>
      </c>
    </row>
    <row r="333" spans="2:103" x14ac:dyDescent="0.2">
      <c r="B333" s="2" t="s">
        <v>213</v>
      </c>
      <c r="C333" s="2">
        <f>'2014 BPTs'!E169</f>
        <v>0</v>
      </c>
      <c r="D333" s="2">
        <f t="shared" si="117"/>
        <v>0</v>
      </c>
      <c r="E333" s="4">
        <f>'2014 BPTs'!F169</f>
        <v>0</v>
      </c>
      <c r="F333" s="88">
        <f>'2014 BPTs'!G169</f>
        <v>0</v>
      </c>
      <c r="G333" s="53">
        <f>'2014 BPTs'!I169</f>
        <v>0</v>
      </c>
      <c r="H333" s="88">
        <f>'2014 BPTs'!J169</f>
        <v>0</v>
      </c>
      <c r="I333" s="4">
        <f>'2014 BPTs'!K169</f>
        <v>0</v>
      </c>
      <c r="J333" s="5">
        <f>'2014 BPTs'!M169</f>
        <v>0</v>
      </c>
      <c r="K333" s="99">
        <f>'2014 BPTs'!BL169</f>
        <v>0</v>
      </c>
      <c r="L333" s="100">
        <f t="shared" si="102"/>
        <v>0</v>
      </c>
      <c r="M333" s="101">
        <f t="shared" si="103"/>
        <v>0</v>
      </c>
      <c r="N333" s="102">
        <f t="shared" si="109"/>
        <v>0</v>
      </c>
      <c r="O333" s="103">
        <f>'2014 BPTs'!BM169</f>
        <v>0</v>
      </c>
      <c r="P333" s="100">
        <f t="shared" si="104"/>
        <v>0</v>
      </c>
      <c r="Q333" s="101">
        <f t="shared" si="105"/>
        <v>0</v>
      </c>
      <c r="R333" s="104">
        <f t="shared" si="106"/>
        <v>0</v>
      </c>
      <c r="S333" s="105">
        <f t="shared" si="110"/>
        <v>0</v>
      </c>
      <c r="T333" s="104">
        <f t="shared" si="107"/>
        <v>0</v>
      </c>
      <c r="U333" s="121">
        <f>IF(K333=0,0,IF(B333="Manual",(S333-O333-AP333*(O333/(O333+Z333)))/S333,'2014 BPTs'!BP169))</f>
        <v>0</v>
      </c>
      <c r="V333" s="99">
        <f>'2014 BPTs'!BN169</f>
        <v>0</v>
      </c>
      <c r="W333" s="100">
        <f t="shared" si="118"/>
        <v>0</v>
      </c>
      <c r="X333" s="103">
        <f t="shared" si="108"/>
        <v>0</v>
      </c>
      <c r="Y333" s="102">
        <f t="shared" si="111"/>
        <v>0</v>
      </c>
      <c r="Z333" s="103">
        <f>'2014 BPTs'!BO169</f>
        <v>0</v>
      </c>
      <c r="AA333" s="104">
        <f t="shared" si="112"/>
        <v>0</v>
      </c>
      <c r="AB333" s="106">
        <f>IF(W333=0,0,IF(B333="Manual",(V333-Z333-AP333*(Z333/(Z333+O333)))/V333,'2014 BPTs'!BQ169))</f>
        <v>0</v>
      </c>
      <c r="AD333" s="2" t="str">
        <f t="shared" si="113"/>
        <v>00-0</v>
      </c>
      <c r="AE333" s="2">
        <f>'2014 BPTs'!BA169</f>
        <v>0</v>
      </c>
      <c r="AF333" s="2" t="str">
        <f>IF(B333="Auto",'2014 BPTs'!BB169,D333&amp;E333&amp;"-"&amp;F333)</f>
        <v/>
      </c>
      <c r="AG333" s="2" t="str">
        <f>'2014 BPTs'!BC169</f>
        <v/>
      </c>
      <c r="AH333" s="2" t="str">
        <f>'2014 BPTs'!BD169</f>
        <v/>
      </c>
      <c r="AI333" s="2" t="str">
        <f>'2014 BPTs'!BE169</f>
        <v/>
      </c>
      <c r="AJ333" s="2" t="str">
        <f>'2014 BPTs'!BF169</f>
        <v/>
      </c>
      <c r="AK333" s="2" t="str">
        <f>'2014 BPTs'!BG169</f>
        <v/>
      </c>
      <c r="AL333" s="2" t="str">
        <f>'2014 BPTs'!BH169</f>
        <v/>
      </c>
      <c r="AM333" s="2" t="str">
        <f>'2014 BPTs'!BI169</f>
        <v/>
      </c>
      <c r="AO333" s="128">
        <f>'2014 BPTs'!AJ169*'2014 BPTs'!BK169</f>
        <v>0</v>
      </c>
      <c r="AP333" s="128">
        <f>'2014 BPTs'!AK169*'2014 BPTs'!BK169</f>
        <v>0</v>
      </c>
      <c r="AR333" s="5">
        <f>IF(B333="Auto",'2014 BPTs'!M169,J333)</f>
        <v>0</v>
      </c>
      <c r="AS333" s="5">
        <f>'2014 BPTs'!O169</f>
        <v>0</v>
      </c>
      <c r="AT333" s="5">
        <f>'2014 BPTs'!Q169</f>
        <v>0</v>
      </c>
      <c r="AU333" s="5">
        <f>'2014 BPTs'!S169</f>
        <v>0</v>
      </c>
      <c r="AV333" s="5">
        <f>'2014 BPTs'!U169</f>
        <v>0</v>
      </c>
      <c r="AW333" s="5">
        <f>'2014 BPTs'!W169</f>
        <v>0</v>
      </c>
      <c r="AX333" s="5">
        <f>'2014 BPTs'!Y169</f>
        <v>0</v>
      </c>
      <c r="AY333" s="5">
        <f>'2014 BPTs'!AA169</f>
        <v>0</v>
      </c>
      <c r="BA333" s="24">
        <f>IF(ISNA(VLOOKUP(AF333,'2012 BPTs'!$B$12:$BX$181,BA$3,FALSE)),0,VLOOKUP(AF333,'2012 BPTs'!$B$12:$BX$181,BA$3,FALSE))</f>
        <v>0</v>
      </c>
      <c r="BB333" s="24">
        <f>IF(ISNA(VLOOKUP(AG333,'2012 BPTs'!$B$12:$BX$181,BB$3,FALSE)),0,VLOOKUP(AG333,'2012 BPTs'!$B$12:$BX$181,BB$3,FALSE))</f>
        <v>0</v>
      </c>
      <c r="BC333" s="24">
        <f>IF(ISNA(VLOOKUP(AH333,'2012 BPTs'!$B$12:$BX$181,BC$3,FALSE)),0,VLOOKUP(AH333,'2012 BPTs'!$B$12:$BX$181,BC$3,FALSE))</f>
        <v>0</v>
      </c>
      <c r="BD333" s="24">
        <f>IF(ISNA(VLOOKUP(AI333,'2012 BPTs'!$B$12:$BX$181,BD$3,FALSE)),0,VLOOKUP(AI333,'2012 BPTs'!$B$12:$BX$181,BD$3,FALSE))</f>
        <v>0</v>
      </c>
      <c r="BE333" s="24">
        <f>IF(ISNA(VLOOKUP(AJ333,'2012 BPTs'!$B$12:$BX$181,BE$3,FALSE)),0,VLOOKUP(AJ333,'2012 BPTs'!$B$12:$BX$181,BE$3,FALSE))</f>
        <v>0</v>
      </c>
      <c r="BF333" s="24">
        <f>IF(ISNA(VLOOKUP(AK333,'2012 BPTs'!$B$12:$BX$181,BF$3,FALSE)),0,VLOOKUP(AK333,'2012 BPTs'!$B$12:$BX$181,BF$3,FALSE))</f>
        <v>0</v>
      </c>
      <c r="BG333" s="24">
        <f>IF(ISNA(VLOOKUP(AL333,'2012 BPTs'!$B$12:$BX$181,BG$3,FALSE)),0,VLOOKUP(AL333,'2012 BPTs'!$B$12:$BX$181,BG$3,FALSE))</f>
        <v>0</v>
      </c>
      <c r="BH333" s="24">
        <f>IF(ISNA(VLOOKUP(AM333,'2012 BPTs'!$B$12:$BX$181,BH$3,FALSE)),0,VLOOKUP(AM333,'2012 BPTs'!$B$12:$BX$181,BH$3,FALSE))</f>
        <v>0</v>
      </c>
      <c r="BJ333" s="24">
        <f>IF(ISNA(VLOOKUP(AF333,'2012 BPTs'!$B$12:$BX$181,BJ$3,FALSE)),0,VLOOKUP(AF333,'2012 BPTs'!$B$12:$BX$181,BJ$3,FALSE))</f>
        <v>0</v>
      </c>
      <c r="BK333" s="24">
        <f>IF(ISNA(VLOOKUP(AG333,'2012 BPTs'!$B$12:$BX$181,BK$3,FALSE)),0,VLOOKUP(AG333,'2012 BPTs'!$B$12:$BX$181,BK$3,FALSE))</f>
        <v>0</v>
      </c>
      <c r="BL333" s="24">
        <f>IF(ISNA(VLOOKUP(AH333,'2012 BPTs'!$B$12:$BX$181,BL$3,FALSE)),0,VLOOKUP(AH333,'2012 BPTs'!$B$12:$BX$181,BL$3,FALSE))</f>
        <v>0</v>
      </c>
      <c r="BM333" s="24">
        <f>IF(ISNA(VLOOKUP(AI333,'2012 BPTs'!$B$12:$BX$181,BM$3,FALSE)),0,VLOOKUP(AI333,'2012 BPTs'!$B$12:$BX$181,BM$3,FALSE))</f>
        <v>0</v>
      </c>
      <c r="BN333" s="24">
        <f>IF(ISNA(VLOOKUP(AJ333,'2012 BPTs'!$B$12:$BX$181,BN$3,FALSE)),0,VLOOKUP(AJ333,'2012 BPTs'!$B$12:$BX$181,BN$3,FALSE))</f>
        <v>0</v>
      </c>
      <c r="BO333" s="24">
        <f>IF(ISNA(VLOOKUP(AK333,'2012 BPTs'!$B$12:$BX$181,BO$3,FALSE)),0,VLOOKUP(AK333,'2012 BPTs'!$B$12:$BX$181,BO$3,FALSE))</f>
        <v>0</v>
      </c>
      <c r="BP333" s="24">
        <f>IF(ISNA(VLOOKUP(AL333,'2012 BPTs'!$B$12:$BX$181,BP$3,FALSE)),0,VLOOKUP(AL333,'2012 BPTs'!$B$12:$BX$181,BP$3,FALSE))</f>
        <v>0</v>
      </c>
      <c r="BQ333" s="24">
        <f>IF(ISNA(VLOOKUP(AM333,'2012 BPTs'!$B$12:$BX$181,BQ$3,FALSE)),0,VLOOKUP(AM333,'2012 BPTs'!$B$12:$BX$181,BQ$3,FALSE))</f>
        <v>0</v>
      </c>
      <c r="BS333" s="77">
        <f t="shared" si="114"/>
        <v>0</v>
      </c>
      <c r="BT333" s="68">
        <f t="shared" si="115"/>
        <v>0</v>
      </c>
      <c r="BU333" s="68">
        <f t="shared" si="116"/>
        <v>0</v>
      </c>
      <c r="BW333" s="24">
        <f>IF(ISNA(VLOOKUP(AF333,'2012 BPTs'!$B$12:$BX$181,BW$3,FALSE)),0,VLOOKUP(AF333,'2012 BPTs'!$B$12:$BX$181,BW$3,FALSE))</f>
        <v>0</v>
      </c>
      <c r="BX333" s="24">
        <f>IF(ISNA(VLOOKUP(AG333,'2012 BPTs'!$B$12:$BX$181,BX$3,FALSE)),0,VLOOKUP(AG333,'2012 BPTs'!$B$12:$BX$181,BX$3,FALSE))</f>
        <v>0</v>
      </c>
      <c r="BY333" s="24">
        <f>IF(ISNA(VLOOKUP(AH333,'2012 BPTs'!$B$12:$BX$181,BY$3,FALSE)),0,VLOOKUP(AH333,'2012 BPTs'!$B$12:$BX$181,BY$3,FALSE))</f>
        <v>0</v>
      </c>
      <c r="BZ333" s="24">
        <f>IF(ISNA(VLOOKUP(AI333,'2012 BPTs'!$B$12:$BX$181,BZ$3,FALSE)),0,VLOOKUP(AI333,'2012 BPTs'!$B$12:$BX$181,BZ$3,FALSE))</f>
        <v>0</v>
      </c>
      <c r="CA333" s="24">
        <f>IF(ISNA(VLOOKUP(AJ333,'2012 BPTs'!$B$12:$BX$181,CA$3,FALSE)),0,VLOOKUP(AJ333,'2012 BPTs'!$B$12:$BX$181,CA$3,FALSE))</f>
        <v>0</v>
      </c>
      <c r="CB333" s="24">
        <f>IF(ISNA(VLOOKUP(AK333,'2012 BPTs'!$B$12:$BX$181,CB$3,FALSE)),0,VLOOKUP(AK333,'2012 BPTs'!$B$12:$BX$181,CB$3,FALSE))</f>
        <v>0</v>
      </c>
      <c r="CC333" s="24">
        <f>IF(ISNA(VLOOKUP(AL333,'2012 BPTs'!$B$12:$BX$181,CC$3,FALSE)),0,VLOOKUP(AL333,'2012 BPTs'!$B$12:$BX$181,CC$3,FALSE))</f>
        <v>0</v>
      </c>
      <c r="CD333" s="24">
        <f>IF(ISNA(VLOOKUP(AM333,'2012 BPTs'!$B$12:$BX$181,CD$3,FALSE)),0,VLOOKUP(AM333,'2012 BPTs'!$B$12:$BX$181,CD$3,FALSE))</f>
        <v>0</v>
      </c>
      <c r="CF333" s="24">
        <f>IF(ISERROR(VLOOKUP(AF333,'2012 BPTs'!$B$12:$BX$181,CF$3,FALSE)/VLOOKUP(AF333,'2012 BPTs'!$B$12:$BX508,CF$3+3,FALSE)),0,VLOOKUP(AF333,'2012 BPTs'!$B$12:$BX$181,CF$3,FALSE)/VLOOKUP(AF333,'2012 BPTs'!$B$12:$BX508,CF$3+3,FALSE))</f>
        <v>0</v>
      </c>
      <c r="CG333" s="24">
        <f>IF(ISERROR(VLOOKUP(AG333,'2012 BPTs'!$B$12:$BX$181,CG$3,FALSE)/VLOOKUP(AG333,'2012 BPTs'!$B$12:$BX508,CG$3+3,FALSE)),0,VLOOKUP(AG333,'2012 BPTs'!$B$12:$BX$181,CG$3,FALSE)/VLOOKUP(AG333,'2012 BPTs'!$B$12:$BX508,CG$3+3,FALSE))</f>
        <v>0</v>
      </c>
      <c r="CH333" s="24">
        <f>IF(ISERROR(VLOOKUP(AH333,'2012 BPTs'!$B$12:$BX$181,CH$3,FALSE)/VLOOKUP(AH333,'2012 BPTs'!$B$12:$BX508,CH$3+3,FALSE)),0,VLOOKUP(AH333,'2012 BPTs'!$B$12:$BX$181,CH$3,FALSE)/VLOOKUP(AH333,'2012 BPTs'!$B$12:$BX508,CH$3+3,FALSE))</f>
        <v>0</v>
      </c>
      <c r="CI333" s="24">
        <f>IF(ISERROR(VLOOKUP(AI333,'2012 BPTs'!$B$12:$BX$181,CI$3,FALSE)/VLOOKUP(AI333,'2012 BPTs'!$B$12:$BX508,CI$3+3,FALSE)),0,VLOOKUP(AI333,'2012 BPTs'!$B$12:$BX$181,CI$3,FALSE)/VLOOKUP(AI333,'2012 BPTs'!$B$12:$BX508,CI$3+3,FALSE))</f>
        <v>0</v>
      </c>
      <c r="CJ333" s="24">
        <f>IF(ISERROR(VLOOKUP(AJ333,'2012 BPTs'!$B$12:$BX$181,CJ$3,FALSE)/VLOOKUP(AJ333,'2012 BPTs'!$B$12:$BX508,CJ$3+3,FALSE)),0,VLOOKUP(AJ333,'2012 BPTs'!$B$12:$BX$181,CJ$3,FALSE)/VLOOKUP(AJ333,'2012 BPTs'!$B$12:$BX508,CJ$3+3,FALSE))</f>
        <v>0</v>
      </c>
      <c r="CK333" s="24">
        <f>IF(ISERROR(VLOOKUP(AK333,'2012 BPTs'!$B$12:$BX$181,CK$3,FALSE)/VLOOKUP(AK333,'2012 BPTs'!$B$12:$BX508,CK$3+3,FALSE)),0,VLOOKUP(AK333,'2012 BPTs'!$B$12:$BX$181,CK$3,FALSE)/VLOOKUP(AK333,'2012 BPTs'!$B$12:$BX508,CK$3+3,FALSE))</f>
        <v>0</v>
      </c>
      <c r="CL333" s="24">
        <f>IF(ISERROR(VLOOKUP(AL333,'2012 BPTs'!$B$12:$BX$181,CL$3,FALSE)/VLOOKUP(AL333,'2012 BPTs'!$B$12:$BX508,CL$3+3,FALSE)),0,VLOOKUP(AL333,'2012 BPTs'!$B$12:$BX$181,CL$3,FALSE)/VLOOKUP(AL333,'2012 BPTs'!$B$12:$BX508,CL$3+3,FALSE))</f>
        <v>0</v>
      </c>
      <c r="CM333" s="24">
        <f>IF(ISERROR(VLOOKUP(AM333,'2012 BPTs'!$B$12:$BX$181,CM$3,FALSE)/VLOOKUP(AM333,'2012 BPTs'!$B$12:$BX508,CM$3+3,FALSE)),0,VLOOKUP(AM333,'2012 BPTs'!$B$12:$BX$181,CM$3,FALSE)/VLOOKUP(AM333,'2012 BPTs'!$B$12:$BX508,CM$3+3,FALSE))</f>
        <v>0</v>
      </c>
      <c r="CO333" s="24">
        <f>IF(ISERROR(VLOOKUP(AF333,'2012 BPTs'!$B$12:$BX$181,CO$3,FALSE)/VLOOKUP(AF333,'2012 BPTs'!$B$12:$BX508,CO$3+2,FALSE)),0,VLOOKUP(AF333,'2012 BPTs'!$B$12:$BX$181,CO$3,FALSE)/VLOOKUP(AF333,'2012 BPTs'!$B$12:$BX508,CO$3+2,FALSE))</f>
        <v>0</v>
      </c>
      <c r="CP333" s="24">
        <f>IF(ISERROR(VLOOKUP(AG333,'2012 BPTs'!$B$12:$BX$181,CP$3,FALSE)/VLOOKUP(AG333,'2012 BPTs'!$B$12:$BX508,CP$3+2,FALSE)),0,VLOOKUP(AG333,'2012 BPTs'!$B$12:$BX$181,CP$3,FALSE)/VLOOKUP(AG333,'2012 BPTs'!$B$12:$BX508,CP$3+2,FALSE))</f>
        <v>0</v>
      </c>
      <c r="CQ333" s="24">
        <f>IF(ISERROR(VLOOKUP(AH333,'2012 BPTs'!$B$12:$BX$181,CQ$3,FALSE)/VLOOKUP(AH333,'2012 BPTs'!$B$12:$BX508,CQ$3+2,FALSE)),0,VLOOKUP(AH333,'2012 BPTs'!$B$12:$BX$181,CQ$3,FALSE)/VLOOKUP(AH333,'2012 BPTs'!$B$12:$BX508,CQ$3+2,FALSE))</f>
        <v>0</v>
      </c>
      <c r="CR333" s="24">
        <f>IF(ISERROR(VLOOKUP(AI333,'2012 BPTs'!$B$12:$BX$181,CR$3,FALSE)/VLOOKUP(AI333,'2012 BPTs'!$B$12:$BX508,CR$3+2,FALSE)),0,VLOOKUP(AI333,'2012 BPTs'!$B$12:$BX$181,CR$3,FALSE)/VLOOKUP(AI333,'2012 BPTs'!$B$12:$BX508,CR$3+2,FALSE))</f>
        <v>0</v>
      </c>
      <c r="CS333" s="24">
        <f>IF(ISERROR(VLOOKUP(AJ333,'2012 BPTs'!$B$12:$BX$181,CS$3,FALSE)/VLOOKUP(AJ333,'2012 BPTs'!$B$12:$BX508,CS$3+2,FALSE)),0,VLOOKUP(AJ333,'2012 BPTs'!$B$12:$BX$181,CS$3,FALSE)/VLOOKUP(AJ333,'2012 BPTs'!$B$12:$BX508,CS$3+2,FALSE))</f>
        <v>0</v>
      </c>
      <c r="CT333" s="24">
        <f>IF(ISERROR(VLOOKUP(AK333,'2012 BPTs'!$B$12:$BX$181,CT$3,FALSE)/VLOOKUP(AK333,'2012 BPTs'!$B$12:$BX508,CT$3+2,FALSE)),0,VLOOKUP(AK333,'2012 BPTs'!$B$12:$BX$181,CT$3,FALSE)/VLOOKUP(AK333,'2012 BPTs'!$B$12:$BX508,CT$3+2,FALSE))</f>
        <v>0</v>
      </c>
      <c r="CU333" s="24">
        <f>IF(ISERROR(VLOOKUP(AL333,'2012 BPTs'!$B$12:$BX$181,CU$3,FALSE)/VLOOKUP(AL333,'2012 BPTs'!$B$12:$BX508,CU$3+2,FALSE)),0,VLOOKUP(AL333,'2012 BPTs'!$B$12:$BX$181,CU$3,FALSE)/VLOOKUP(AL333,'2012 BPTs'!$B$12:$BX508,CU$3+2,FALSE))</f>
        <v>0</v>
      </c>
      <c r="CV333" s="24">
        <f>IF(ISERROR(VLOOKUP(AM333,'2012 BPTs'!$B$12:$BX$181,CV$3,FALSE)/VLOOKUP(AM333,'2012 BPTs'!$B$12:$BX508,CV$3+2,FALSE)),0,VLOOKUP(AM333,'2012 BPTs'!$B$12:$BX$181,CV$3,FALSE)/VLOOKUP(AM333,'2012 BPTs'!$B$12:$BX508,CV$3+2,FALSE))</f>
        <v>0</v>
      </c>
      <c r="CX333" s="93">
        <f>'2014 BPTs'!BR169</f>
        <v>0</v>
      </c>
      <c r="CY333" s="93">
        <f>'2014 BPTs'!BS169</f>
        <v>0</v>
      </c>
    </row>
    <row r="334" spans="2:103" x14ac:dyDescent="0.2">
      <c r="B334" s="2" t="s">
        <v>213</v>
      </c>
      <c r="C334" s="2">
        <f>'2014 BPTs'!E170</f>
        <v>0</v>
      </c>
      <c r="D334" s="2">
        <f t="shared" si="117"/>
        <v>0</v>
      </c>
      <c r="E334" s="4">
        <f>'2014 BPTs'!F170</f>
        <v>0</v>
      </c>
      <c r="F334" s="88">
        <f>'2014 BPTs'!G170</f>
        <v>0</v>
      </c>
      <c r="G334" s="53">
        <f>'2014 BPTs'!I170</f>
        <v>0</v>
      </c>
      <c r="H334" s="88">
        <f>'2014 BPTs'!J170</f>
        <v>0</v>
      </c>
      <c r="I334" s="4">
        <f>'2014 BPTs'!K170</f>
        <v>0</v>
      </c>
      <c r="J334" s="5">
        <f>'2014 BPTs'!M170</f>
        <v>0</v>
      </c>
      <c r="K334" s="99">
        <f>'2014 BPTs'!BL170</f>
        <v>0</v>
      </c>
      <c r="L334" s="100">
        <f t="shared" si="102"/>
        <v>0</v>
      </c>
      <c r="M334" s="101">
        <f t="shared" si="103"/>
        <v>0</v>
      </c>
      <c r="N334" s="102">
        <f t="shared" si="109"/>
        <v>0</v>
      </c>
      <c r="O334" s="103">
        <f>'2014 BPTs'!BM170</f>
        <v>0</v>
      </c>
      <c r="P334" s="100">
        <f t="shared" si="104"/>
        <v>0</v>
      </c>
      <c r="Q334" s="101">
        <f t="shared" si="105"/>
        <v>0</v>
      </c>
      <c r="R334" s="104">
        <f t="shared" si="106"/>
        <v>0</v>
      </c>
      <c r="S334" s="105">
        <f t="shared" si="110"/>
        <v>0</v>
      </c>
      <c r="T334" s="104">
        <f t="shared" si="107"/>
        <v>0</v>
      </c>
      <c r="U334" s="121">
        <f>IF(K334=0,0,IF(B334="Manual",(S334-O334-AP334*(O334/(O334+Z334)))/S334,'2014 BPTs'!BP170))</f>
        <v>0</v>
      </c>
      <c r="V334" s="99">
        <f>'2014 BPTs'!BN170</f>
        <v>0</v>
      </c>
      <c r="W334" s="100">
        <f t="shared" si="118"/>
        <v>0</v>
      </c>
      <c r="X334" s="103">
        <f t="shared" si="108"/>
        <v>0</v>
      </c>
      <c r="Y334" s="102">
        <f t="shared" si="111"/>
        <v>0</v>
      </c>
      <c r="Z334" s="103">
        <f>'2014 BPTs'!BO170</f>
        <v>0</v>
      </c>
      <c r="AA334" s="104">
        <f t="shared" si="112"/>
        <v>0</v>
      </c>
      <c r="AB334" s="106">
        <f>IF(W334=0,0,IF(B334="Manual",(V334-Z334-AP334*(Z334/(Z334+O334)))/V334,'2014 BPTs'!BQ170))</f>
        <v>0</v>
      </c>
      <c r="AD334" s="2" t="str">
        <f t="shared" si="113"/>
        <v>00-0</v>
      </c>
      <c r="AE334" s="2">
        <f>'2014 BPTs'!BA170</f>
        <v>0</v>
      </c>
      <c r="AF334" s="2" t="str">
        <f>IF(B334="Auto",'2014 BPTs'!BB170,D334&amp;E334&amp;"-"&amp;F334)</f>
        <v/>
      </c>
      <c r="AG334" s="2" t="str">
        <f>'2014 BPTs'!BC170</f>
        <v/>
      </c>
      <c r="AH334" s="2" t="str">
        <f>'2014 BPTs'!BD170</f>
        <v/>
      </c>
      <c r="AI334" s="2" t="str">
        <f>'2014 BPTs'!BE170</f>
        <v/>
      </c>
      <c r="AJ334" s="2" t="str">
        <f>'2014 BPTs'!BF170</f>
        <v/>
      </c>
      <c r="AK334" s="2" t="str">
        <f>'2014 BPTs'!BG170</f>
        <v/>
      </c>
      <c r="AL334" s="2" t="str">
        <f>'2014 BPTs'!BH170</f>
        <v/>
      </c>
      <c r="AM334" s="2" t="str">
        <f>'2014 BPTs'!BI170</f>
        <v/>
      </c>
      <c r="AO334" s="128">
        <f>'2014 BPTs'!AJ170*'2014 BPTs'!BK170</f>
        <v>0</v>
      </c>
      <c r="AP334" s="128">
        <f>'2014 BPTs'!AK170*'2014 BPTs'!BK170</f>
        <v>0</v>
      </c>
      <c r="AR334" s="5">
        <f>IF(B334="Auto",'2014 BPTs'!M170,J334)</f>
        <v>0</v>
      </c>
      <c r="AS334" s="5">
        <f>'2014 BPTs'!O170</f>
        <v>0</v>
      </c>
      <c r="AT334" s="5">
        <f>'2014 BPTs'!Q170</f>
        <v>0</v>
      </c>
      <c r="AU334" s="5">
        <f>'2014 BPTs'!S170</f>
        <v>0</v>
      </c>
      <c r="AV334" s="5">
        <f>'2014 BPTs'!U170</f>
        <v>0</v>
      </c>
      <c r="AW334" s="5">
        <f>'2014 BPTs'!W170</f>
        <v>0</v>
      </c>
      <c r="AX334" s="5">
        <f>'2014 BPTs'!Y170</f>
        <v>0</v>
      </c>
      <c r="AY334" s="5">
        <f>'2014 BPTs'!AA170</f>
        <v>0</v>
      </c>
      <c r="BA334" s="24">
        <f>IF(ISNA(VLOOKUP(AF334,'2012 BPTs'!$B$12:$BX$181,BA$3,FALSE)),0,VLOOKUP(AF334,'2012 BPTs'!$B$12:$BX$181,BA$3,FALSE))</f>
        <v>0</v>
      </c>
      <c r="BB334" s="24">
        <f>IF(ISNA(VLOOKUP(AG334,'2012 BPTs'!$B$12:$BX$181,BB$3,FALSE)),0,VLOOKUP(AG334,'2012 BPTs'!$B$12:$BX$181,BB$3,FALSE))</f>
        <v>0</v>
      </c>
      <c r="BC334" s="24">
        <f>IF(ISNA(VLOOKUP(AH334,'2012 BPTs'!$B$12:$BX$181,BC$3,FALSE)),0,VLOOKUP(AH334,'2012 BPTs'!$B$12:$BX$181,BC$3,FALSE))</f>
        <v>0</v>
      </c>
      <c r="BD334" s="24">
        <f>IF(ISNA(VLOOKUP(AI334,'2012 BPTs'!$B$12:$BX$181,BD$3,FALSE)),0,VLOOKUP(AI334,'2012 BPTs'!$B$12:$BX$181,BD$3,FALSE))</f>
        <v>0</v>
      </c>
      <c r="BE334" s="24">
        <f>IF(ISNA(VLOOKUP(AJ334,'2012 BPTs'!$B$12:$BX$181,BE$3,FALSE)),0,VLOOKUP(AJ334,'2012 BPTs'!$B$12:$BX$181,BE$3,FALSE))</f>
        <v>0</v>
      </c>
      <c r="BF334" s="24">
        <f>IF(ISNA(VLOOKUP(AK334,'2012 BPTs'!$B$12:$BX$181,BF$3,FALSE)),0,VLOOKUP(AK334,'2012 BPTs'!$B$12:$BX$181,BF$3,FALSE))</f>
        <v>0</v>
      </c>
      <c r="BG334" s="24">
        <f>IF(ISNA(VLOOKUP(AL334,'2012 BPTs'!$B$12:$BX$181,BG$3,FALSE)),0,VLOOKUP(AL334,'2012 BPTs'!$B$12:$BX$181,BG$3,FALSE))</f>
        <v>0</v>
      </c>
      <c r="BH334" s="24">
        <f>IF(ISNA(VLOOKUP(AM334,'2012 BPTs'!$B$12:$BX$181,BH$3,FALSE)),0,VLOOKUP(AM334,'2012 BPTs'!$B$12:$BX$181,BH$3,FALSE))</f>
        <v>0</v>
      </c>
      <c r="BJ334" s="24">
        <f>IF(ISNA(VLOOKUP(AF334,'2012 BPTs'!$B$12:$BX$181,BJ$3,FALSE)),0,VLOOKUP(AF334,'2012 BPTs'!$B$12:$BX$181,BJ$3,FALSE))</f>
        <v>0</v>
      </c>
      <c r="BK334" s="24">
        <f>IF(ISNA(VLOOKUP(AG334,'2012 BPTs'!$B$12:$BX$181,BK$3,FALSE)),0,VLOOKUP(AG334,'2012 BPTs'!$B$12:$BX$181,BK$3,FALSE))</f>
        <v>0</v>
      </c>
      <c r="BL334" s="24">
        <f>IF(ISNA(VLOOKUP(AH334,'2012 BPTs'!$B$12:$BX$181,BL$3,FALSE)),0,VLOOKUP(AH334,'2012 BPTs'!$B$12:$BX$181,BL$3,FALSE))</f>
        <v>0</v>
      </c>
      <c r="BM334" s="24">
        <f>IF(ISNA(VLOOKUP(AI334,'2012 BPTs'!$B$12:$BX$181,BM$3,FALSE)),0,VLOOKUP(AI334,'2012 BPTs'!$B$12:$BX$181,BM$3,FALSE))</f>
        <v>0</v>
      </c>
      <c r="BN334" s="24">
        <f>IF(ISNA(VLOOKUP(AJ334,'2012 BPTs'!$B$12:$BX$181,BN$3,FALSE)),0,VLOOKUP(AJ334,'2012 BPTs'!$B$12:$BX$181,BN$3,FALSE))</f>
        <v>0</v>
      </c>
      <c r="BO334" s="24">
        <f>IF(ISNA(VLOOKUP(AK334,'2012 BPTs'!$B$12:$BX$181,BO$3,FALSE)),0,VLOOKUP(AK334,'2012 BPTs'!$B$12:$BX$181,BO$3,FALSE))</f>
        <v>0</v>
      </c>
      <c r="BP334" s="24">
        <f>IF(ISNA(VLOOKUP(AL334,'2012 BPTs'!$B$12:$BX$181,BP$3,FALSE)),0,VLOOKUP(AL334,'2012 BPTs'!$B$12:$BX$181,BP$3,FALSE))</f>
        <v>0</v>
      </c>
      <c r="BQ334" s="24">
        <f>IF(ISNA(VLOOKUP(AM334,'2012 BPTs'!$B$12:$BX$181,BQ$3,FALSE)),0,VLOOKUP(AM334,'2012 BPTs'!$B$12:$BX$181,BQ$3,FALSE))</f>
        <v>0</v>
      </c>
      <c r="BS334" s="77">
        <f t="shared" si="114"/>
        <v>0</v>
      </c>
      <c r="BT334" s="68">
        <f t="shared" si="115"/>
        <v>0</v>
      </c>
      <c r="BU334" s="68">
        <f t="shared" si="116"/>
        <v>0</v>
      </c>
      <c r="BW334" s="24">
        <f>IF(ISNA(VLOOKUP(AF334,'2012 BPTs'!$B$12:$BX$181,BW$3,FALSE)),0,VLOOKUP(AF334,'2012 BPTs'!$B$12:$BX$181,BW$3,FALSE))</f>
        <v>0</v>
      </c>
      <c r="BX334" s="24">
        <f>IF(ISNA(VLOOKUP(AG334,'2012 BPTs'!$B$12:$BX$181,BX$3,FALSE)),0,VLOOKUP(AG334,'2012 BPTs'!$B$12:$BX$181,BX$3,FALSE))</f>
        <v>0</v>
      </c>
      <c r="BY334" s="24">
        <f>IF(ISNA(VLOOKUP(AH334,'2012 BPTs'!$B$12:$BX$181,BY$3,FALSE)),0,VLOOKUP(AH334,'2012 BPTs'!$B$12:$BX$181,BY$3,FALSE))</f>
        <v>0</v>
      </c>
      <c r="BZ334" s="24">
        <f>IF(ISNA(VLOOKUP(AI334,'2012 BPTs'!$B$12:$BX$181,BZ$3,FALSE)),0,VLOOKUP(AI334,'2012 BPTs'!$B$12:$BX$181,BZ$3,FALSE))</f>
        <v>0</v>
      </c>
      <c r="CA334" s="24">
        <f>IF(ISNA(VLOOKUP(AJ334,'2012 BPTs'!$B$12:$BX$181,CA$3,FALSE)),0,VLOOKUP(AJ334,'2012 BPTs'!$B$12:$BX$181,CA$3,FALSE))</f>
        <v>0</v>
      </c>
      <c r="CB334" s="24">
        <f>IF(ISNA(VLOOKUP(AK334,'2012 BPTs'!$B$12:$BX$181,CB$3,FALSE)),0,VLOOKUP(AK334,'2012 BPTs'!$B$12:$BX$181,CB$3,FALSE))</f>
        <v>0</v>
      </c>
      <c r="CC334" s="24">
        <f>IF(ISNA(VLOOKUP(AL334,'2012 BPTs'!$B$12:$BX$181,CC$3,FALSE)),0,VLOOKUP(AL334,'2012 BPTs'!$B$12:$BX$181,CC$3,FALSE))</f>
        <v>0</v>
      </c>
      <c r="CD334" s="24">
        <f>IF(ISNA(VLOOKUP(AM334,'2012 BPTs'!$B$12:$BX$181,CD$3,FALSE)),0,VLOOKUP(AM334,'2012 BPTs'!$B$12:$BX$181,CD$3,FALSE))</f>
        <v>0</v>
      </c>
      <c r="CF334" s="24">
        <f>IF(ISERROR(VLOOKUP(AF334,'2012 BPTs'!$B$12:$BX$181,CF$3,FALSE)/VLOOKUP(AF334,'2012 BPTs'!$B$12:$BX509,CF$3+3,FALSE)),0,VLOOKUP(AF334,'2012 BPTs'!$B$12:$BX$181,CF$3,FALSE)/VLOOKUP(AF334,'2012 BPTs'!$B$12:$BX509,CF$3+3,FALSE))</f>
        <v>0</v>
      </c>
      <c r="CG334" s="24">
        <f>IF(ISERROR(VLOOKUP(AG334,'2012 BPTs'!$B$12:$BX$181,CG$3,FALSE)/VLOOKUP(AG334,'2012 BPTs'!$B$12:$BX509,CG$3+3,FALSE)),0,VLOOKUP(AG334,'2012 BPTs'!$B$12:$BX$181,CG$3,FALSE)/VLOOKUP(AG334,'2012 BPTs'!$B$12:$BX509,CG$3+3,FALSE))</f>
        <v>0</v>
      </c>
      <c r="CH334" s="24">
        <f>IF(ISERROR(VLOOKUP(AH334,'2012 BPTs'!$B$12:$BX$181,CH$3,FALSE)/VLOOKUP(AH334,'2012 BPTs'!$B$12:$BX509,CH$3+3,FALSE)),0,VLOOKUP(AH334,'2012 BPTs'!$B$12:$BX$181,CH$3,FALSE)/VLOOKUP(AH334,'2012 BPTs'!$B$12:$BX509,CH$3+3,FALSE))</f>
        <v>0</v>
      </c>
      <c r="CI334" s="24">
        <f>IF(ISERROR(VLOOKUP(AI334,'2012 BPTs'!$B$12:$BX$181,CI$3,FALSE)/VLOOKUP(AI334,'2012 BPTs'!$B$12:$BX509,CI$3+3,FALSE)),0,VLOOKUP(AI334,'2012 BPTs'!$B$12:$BX$181,CI$3,FALSE)/VLOOKUP(AI334,'2012 BPTs'!$B$12:$BX509,CI$3+3,FALSE))</f>
        <v>0</v>
      </c>
      <c r="CJ334" s="24">
        <f>IF(ISERROR(VLOOKUP(AJ334,'2012 BPTs'!$B$12:$BX$181,CJ$3,FALSE)/VLOOKUP(AJ334,'2012 BPTs'!$B$12:$BX509,CJ$3+3,FALSE)),0,VLOOKUP(AJ334,'2012 BPTs'!$B$12:$BX$181,CJ$3,FALSE)/VLOOKUP(AJ334,'2012 BPTs'!$B$12:$BX509,CJ$3+3,FALSE))</f>
        <v>0</v>
      </c>
      <c r="CK334" s="24">
        <f>IF(ISERROR(VLOOKUP(AK334,'2012 BPTs'!$B$12:$BX$181,CK$3,FALSE)/VLOOKUP(AK334,'2012 BPTs'!$B$12:$BX509,CK$3+3,FALSE)),0,VLOOKUP(AK334,'2012 BPTs'!$B$12:$BX$181,CK$3,FALSE)/VLOOKUP(AK334,'2012 BPTs'!$B$12:$BX509,CK$3+3,FALSE))</f>
        <v>0</v>
      </c>
      <c r="CL334" s="24">
        <f>IF(ISERROR(VLOOKUP(AL334,'2012 BPTs'!$B$12:$BX$181,CL$3,FALSE)/VLOOKUP(AL334,'2012 BPTs'!$B$12:$BX509,CL$3+3,FALSE)),0,VLOOKUP(AL334,'2012 BPTs'!$B$12:$BX$181,CL$3,FALSE)/VLOOKUP(AL334,'2012 BPTs'!$B$12:$BX509,CL$3+3,FALSE))</f>
        <v>0</v>
      </c>
      <c r="CM334" s="24">
        <f>IF(ISERROR(VLOOKUP(AM334,'2012 BPTs'!$B$12:$BX$181,CM$3,FALSE)/VLOOKUP(AM334,'2012 BPTs'!$B$12:$BX509,CM$3+3,FALSE)),0,VLOOKUP(AM334,'2012 BPTs'!$B$12:$BX$181,CM$3,FALSE)/VLOOKUP(AM334,'2012 BPTs'!$B$12:$BX509,CM$3+3,FALSE))</f>
        <v>0</v>
      </c>
      <c r="CO334" s="24">
        <f>IF(ISERROR(VLOOKUP(AF334,'2012 BPTs'!$B$12:$BX$181,CO$3,FALSE)/VLOOKUP(AF334,'2012 BPTs'!$B$12:$BX509,CO$3+2,FALSE)),0,VLOOKUP(AF334,'2012 BPTs'!$B$12:$BX$181,CO$3,FALSE)/VLOOKUP(AF334,'2012 BPTs'!$B$12:$BX509,CO$3+2,FALSE))</f>
        <v>0</v>
      </c>
      <c r="CP334" s="24">
        <f>IF(ISERROR(VLOOKUP(AG334,'2012 BPTs'!$B$12:$BX$181,CP$3,FALSE)/VLOOKUP(AG334,'2012 BPTs'!$B$12:$BX509,CP$3+2,FALSE)),0,VLOOKUP(AG334,'2012 BPTs'!$B$12:$BX$181,CP$3,FALSE)/VLOOKUP(AG334,'2012 BPTs'!$B$12:$BX509,CP$3+2,FALSE))</f>
        <v>0</v>
      </c>
      <c r="CQ334" s="24">
        <f>IF(ISERROR(VLOOKUP(AH334,'2012 BPTs'!$B$12:$BX$181,CQ$3,FALSE)/VLOOKUP(AH334,'2012 BPTs'!$B$12:$BX509,CQ$3+2,FALSE)),0,VLOOKUP(AH334,'2012 BPTs'!$B$12:$BX$181,CQ$3,FALSE)/VLOOKUP(AH334,'2012 BPTs'!$B$12:$BX509,CQ$3+2,FALSE))</f>
        <v>0</v>
      </c>
      <c r="CR334" s="24">
        <f>IF(ISERROR(VLOOKUP(AI334,'2012 BPTs'!$B$12:$BX$181,CR$3,FALSE)/VLOOKUP(AI334,'2012 BPTs'!$B$12:$BX509,CR$3+2,FALSE)),0,VLOOKUP(AI334,'2012 BPTs'!$B$12:$BX$181,CR$3,FALSE)/VLOOKUP(AI334,'2012 BPTs'!$B$12:$BX509,CR$3+2,FALSE))</f>
        <v>0</v>
      </c>
      <c r="CS334" s="24">
        <f>IF(ISERROR(VLOOKUP(AJ334,'2012 BPTs'!$B$12:$BX$181,CS$3,FALSE)/VLOOKUP(AJ334,'2012 BPTs'!$B$12:$BX509,CS$3+2,FALSE)),0,VLOOKUP(AJ334,'2012 BPTs'!$B$12:$BX$181,CS$3,FALSE)/VLOOKUP(AJ334,'2012 BPTs'!$B$12:$BX509,CS$3+2,FALSE))</f>
        <v>0</v>
      </c>
      <c r="CT334" s="24">
        <f>IF(ISERROR(VLOOKUP(AK334,'2012 BPTs'!$B$12:$BX$181,CT$3,FALSE)/VLOOKUP(AK334,'2012 BPTs'!$B$12:$BX509,CT$3+2,FALSE)),0,VLOOKUP(AK334,'2012 BPTs'!$B$12:$BX$181,CT$3,FALSE)/VLOOKUP(AK334,'2012 BPTs'!$B$12:$BX509,CT$3+2,FALSE))</f>
        <v>0</v>
      </c>
      <c r="CU334" s="24">
        <f>IF(ISERROR(VLOOKUP(AL334,'2012 BPTs'!$B$12:$BX$181,CU$3,FALSE)/VLOOKUP(AL334,'2012 BPTs'!$B$12:$BX509,CU$3+2,FALSE)),0,VLOOKUP(AL334,'2012 BPTs'!$B$12:$BX$181,CU$3,FALSE)/VLOOKUP(AL334,'2012 BPTs'!$B$12:$BX509,CU$3+2,FALSE))</f>
        <v>0</v>
      </c>
      <c r="CV334" s="24">
        <f>IF(ISERROR(VLOOKUP(AM334,'2012 BPTs'!$B$12:$BX$181,CV$3,FALSE)/VLOOKUP(AM334,'2012 BPTs'!$B$12:$BX509,CV$3+2,FALSE)),0,VLOOKUP(AM334,'2012 BPTs'!$B$12:$BX$181,CV$3,FALSE)/VLOOKUP(AM334,'2012 BPTs'!$B$12:$BX509,CV$3+2,FALSE))</f>
        <v>0</v>
      </c>
      <c r="CX334" s="93">
        <f>'2014 BPTs'!BR170</f>
        <v>0</v>
      </c>
      <c r="CY334" s="93">
        <f>'2014 BPTs'!BS170</f>
        <v>0</v>
      </c>
    </row>
    <row r="335" spans="2:103" x14ac:dyDescent="0.2">
      <c r="B335" s="2" t="s">
        <v>213</v>
      </c>
      <c r="C335" s="2">
        <f>'2014 BPTs'!E171</f>
        <v>0</v>
      </c>
      <c r="D335" s="2">
        <f t="shared" si="117"/>
        <v>0</v>
      </c>
      <c r="E335" s="4">
        <f>'2014 BPTs'!F171</f>
        <v>0</v>
      </c>
      <c r="F335" s="88">
        <f>'2014 BPTs'!G171</f>
        <v>0</v>
      </c>
      <c r="G335" s="53">
        <f>'2014 BPTs'!I171</f>
        <v>0</v>
      </c>
      <c r="H335" s="88">
        <f>'2014 BPTs'!J171</f>
        <v>0</v>
      </c>
      <c r="I335" s="4">
        <f>'2014 BPTs'!K171</f>
        <v>0</v>
      </c>
      <c r="J335" s="5">
        <f>'2014 BPTs'!M171</f>
        <v>0</v>
      </c>
      <c r="K335" s="99">
        <f>'2014 BPTs'!BL171</f>
        <v>0</v>
      </c>
      <c r="L335" s="100">
        <f t="shared" si="102"/>
        <v>0</v>
      </c>
      <c r="M335" s="101">
        <f t="shared" si="103"/>
        <v>0</v>
      </c>
      <c r="N335" s="102">
        <f t="shared" si="109"/>
        <v>0</v>
      </c>
      <c r="O335" s="103">
        <f>'2014 BPTs'!BM171</f>
        <v>0</v>
      </c>
      <c r="P335" s="100">
        <f t="shared" si="104"/>
        <v>0</v>
      </c>
      <c r="Q335" s="101">
        <f t="shared" si="105"/>
        <v>0</v>
      </c>
      <c r="R335" s="104">
        <f t="shared" si="106"/>
        <v>0</v>
      </c>
      <c r="S335" s="105">
        <f t="shared" si="110"/>
        <v>0</v>
      </c>
      <c r="T335" s="104">
        <f t="shared" si="107"/>
        <v>0</v>
      </c>
      <c r="U335" s="121">
        <f>IF(K335=0,0,IF(B335="Manual",(S335-O335-AP335*(O335/(O335+Z335)))/S335,'2014 BPTs'!BP171))</f>
        <v>0</v>
      </c>
      <c r="V335" s="99">
        <f>'2014 BPTs'!BN171</f>
        <v>0</v>
      </c>
      <c r="W335" s="100">
        <f t="shared" si="118"/>
        <v>0</v>
      </c>
      <c r="X335" s="103">
        <f t="shared" si="108"/>
        <v>0</v>
      </c>
      <c r="Y335" s="102">
        <f t="shared" si="111"/>
        <v>0</v>
      </c>
      <c r="Z335" s="103">
        <f>'2014 BPTs'!BO171</f>
        <v>0</v>
      </c>
      <c r="AA335" s="104">
        <f t="shared" si="112"/>
        <v>0</v>
      </c>
      <c r="AB335" s="106">
        <f>IF(W335=0,0,IF(B335="Manual",(V335-Z335-AP335*(Z335/(Z335+O335)))/V335,'2014 BPTs'!BQ171))</f>
        <v>0</v>
      </c>
      <c r="AD335" s="2" t="str">
        <f t="shared" si="113"/>
        <v>00-0</v>
      </c>
      <c r="AE335" s="2">
        <f>'2014 BPTs'!BA171</f>
        <v>0</v>
      </c>
      <c r="AF335" s="2" t="str">
        <f>IF(B335="Auto",'2014 BPTs'!BB171,D335&amp;E335&amp;"-"&amp;F335)</f>
        <v/>
      </c>
      <c r="AG335" s="2" t="str">
        <f>'2014 BPTs'!BC171</f>
        <v/>
      </c>
      <c r="AH335" s="2" t="str">
        <f>'2014 BPTs'!BD171</f>
        <v/>
      </c>
      <c r="AI335" s="2" t="str">
        <f>'2014 BPTs'!BE171</f>
        <v/>
      </c>
      <c r="AJ335" s="2" t="str">
        <f>'2014 BPTs'!BF171</f>
        <v/>
      </c>
      <c r="AK335" s="2" t="str">
        <f>'2014 BPTs'!BG171</f>
        <v/>
      </c>
      <c r="AL335" s="2" t="str">
        <f>'2014 BPTs'!BH171</f>
        <v/>
      </c>
      <c r="AM335" s="2" t="str">
        <f>'2014 BPTs'!BI171</f>
        <v/>
      </c>
      <c r="AO335" s="128">
        <f>'2014 BPTs'!AJ171*'2014 BPTs'!BK171</f>
        <v>0</v>
      </c>
      <c r="AP335" s="128">
        <f>'2014 BPTs'!AK171*'2014 BPTs'!BK171</f>
        <v>0</v>
      </c>
      <c r="AR335" s="5">
        <f>IF(B335="Auto",'2014 BPTs'!M171,J335)</f>
        <v>0</v>
      </c>
      <c r="AS335" s="5">
        <f>'2014 BPTs'!O171</f>
        <v>0</v>
      </c>
      <c r="AT335" s="5">
        <f>'2014 BPTs'!Q171</f>
        <v>0</v>
      </c>
      <c r="AU335" s="5">
        <f>'2014 BPTs'!S171</f>
        <v>0</v>
      </c>
      <c r="AV335" s="5">
        <f>'2014 BPTs'!U171</f>
        <v>0</v>
      </c>
      <c r="AW335" s="5">
        <f>'2014 BPTs'!W171</f>
        <v>0</v>
      </c>
      <c r="AX335" s="5">
        <f>'2014 BPTs'!Y171</f>
        <v>0</v>
      </c>
      <c r="AY335" s="5">
        <f>'2014 BPTs'!AA171</f>
        <v>0</v>
      </c>
      <c r="BA335" s="24">
        <f>IF(ISNA(VLOOKUP(AF335,'2012 BPTs'!$B$12:$BX$181,BA$3,FALSE)),0,VLOOKUP(AF335,'2012 BPTs'!$B$12:$BX$181,BA$3,FALSE))</f>
        <v>0</v>
      </c>
      <c r="BB335" s="24">
        <f>IF(ISNA(VLOOKUP(AG335,'2012 BPTs'!$B$12:$BX$181,BB$3,FALSE)),0,VLOOKUP(AG335,'2012 BPTs'!$B$12:$BX$181,BB$3,FALSE))</f>
        <v>0</v>
      </c>
      <c r="BC335" s="24">
        <f>IF(ISNA(VLOOKUP(AH335,'2012 BPTs'!$B$12:$BX$181,BC$3,FALSE)),0,VLOOKUP(AH335,'2012 BPTs'!$B$12:$BX$181,BC$3,FALSE))</f>
        <v>0</v>
      </c>
      <c r="BD335" s="24">
        <f>IF(ISNA(VLOOKUP(AI335,'2012 BPTs'!$B$12:$BX$181,BD$3,FALSE)),0,VLOOKUP(AI335,'2012 BPTs'!$B$12:$BX$181,BD$3,FALSE))</f>
        <v>0</v>
      </c>
      <c r="BE335" s="24">
        <f>IF(ISNA(VLOOKUP(AJ335,'2012 BPTs'!$B$12:$BX$181,BE$3,FALSE)),0,VLOOKUP(AJ335,'2012 BPTs'!$B$12:$BX$181,BE$3,FALSE))</f>
        <v>0</v>
      </c>
      <c r="BF335" s="24">
        <f>IF(ISNA(VLOOKUP(AK335,'2012 BPTs'!$B$12:$BX$181,BF$3,FALSE)),0,VLOOKUP(AK335,'2012 BPTs'!$B$12:$BX$181,BF$3,FALSE))</f>
        <v>0</v>
      </c>
      <c r="BG335" s="24">
        <f>IF(ISNA(VLOOKUP(AL335,'2012 BPTs'!$B$12:$BX$181,BG$3,FALSE)),0,VLOOKUP(AL335,'2012 BPTs'!$B$12:$BX$181,BG$3,FALSE))</f>
        <v>0</v>
      </c>
      <c r="BH335" s="24">
        <f>IF(ISNA(VLOOKUP(AM335,'2012 BPTs'!$B$12:$BX$181,BH$3,FALSE)),0,VLOOKUP(AM335,'2012 BPTs'!$B$12:$BX$181,BH$3,FALSE))</f>
        <v>0</v>
      </c>
      <c r="BJ335" s="24">
        <f>IF(ISNA(VLOOKUP(AF335,'2012 BPTs'!$B$12:$BX$181,BJ$3,FALSE)),0,VLOOKUP(AF335,'2012 BPTs'!$B$12:$BX$181,BJ$3,FALSE))</f>
        <v>0</v>
      </c>
      <c r="BK335" s="24">
        <f>IF(ISNA(VLOOKUP(AG335,'2012 BPTs'!$B$12:$BX$181,BK$3,FALSE)),0,VLOOKUP(AG335,'2012 BPTs'!$B$12:$BX$181,BK$3,FALSE))</f>
        <v>0</v>
      </c>
      <c r="BL335" s="24">
        <f>IF(ISNA(VLOOKUP(AH335,'2012 BPTs'!$B$12:$BX$181,BL$3,FALSE)),0,VLOOKUP(AH335,'2012 BPTs'!$B$12:$BX$181,BL$3,FALSE))</f>
        <v>0</v>
      </c>
      <c r="BM335" s="24">
        <f>IF(ISNA(VLOOKUP(AI335,'2012 BPTs'!$B$12:$BX$181,BM$3,FALSE)),0,VLOOKUP(AI335,'2012 BPTs'!$B$12:$BX$181,BM$3,FALSE))</f>
        <v>0</v>
      </c>
      <c r="BN335" s="24">
        <f>IF(ISNA(VLOOKUP(AJ335,'2012 BPTs'!$B$12:$BX$181,BN$3,FALSE)),0,VLOOKUP(AJ335,'2012 BPTs'!$B$12:$BX$181,BN$3,FALSE))</f>
        <v>0</v>
      </c>
      <c r="BO335" s="24">
        <f>IF(ISNA(VLOOKUP(AK335,'2012 BPTs'!$B$12:$BX$181,BO$3,FALSE)),0,VLOOKUP(AK335,'2012 BPTs'!$B$12:$BX$181,BO$3,FALSE))</f>
        <v>0</v>
      </c>
      <c r="BP335" s="24">
        <f>IF(ISNA(VLOOKUP(AL335,'2012 BPTs'!$B$12:$BX$181,BP$3,FALSE)),0,VLOOKUP(AL335,'2012 BPTs'!$B$12:$BX$181,BP$3,FALSE))</f>
        <v>0</v>
      </c>
      <c r="BQ335" s="24">
        <f>IF(ISNA(VLOOKUP(AM335,'2012 BPTs'!$B$12:$BX$181,BQ$3,FALSE)),0,VLOOKUP(AM335,'2012 BPTs'!$B$12:$BX$181,BQ$3,FALSE))</f>
        <v>0</v>
      </c>
      <c r="BS335" s="77">
        <f t="shared" si="114"/>
        <v>0</v>
      </c>
      <c r="BT335" s="68">
        <f t="shared" si="115"/>
        <v>0</v>
      </c>
      <c r="BU335" s="68">
        <f t="shared" si="116"/>
        <v>0</v>
      </c>
      <c r="BW335" s="24">
        <f>IF(ISNA(VLOOKUP(AF335,'2012 BPTs'!$B$12:$BX$181,BW$3,FALSE)),0,VLOOKUP(AF335,'2012 BPTs'!$B$12:$BX$181,BW$3,FALSE))</f>
        <v>0</v>
      </c>
      <c r="BX335" s="24">
        <f>IF(ISNA(VLOOKUP(AG335,'2012 BPTs'!$B$12:$BX$181,BX$3,FALSE)),0,VLOOKUP(AG335,'2012 BPTs'!$B$12:$BX$181,BX$3,FALSE))</f>
        <v>0</v>
      </c>
      <c r="BY335" s="24">
        <f>IF(ISNA(VLOOKUP(AH335,'2012 BPTs'!$B$12:$BX$181,BY$3,FALSE)),0,VLOOKUP(AH335,'2012 BPTs'!$B$12:$BX$181,BY$3,FALSE))</f>
        <v>0</v>
      </c>
      <c r="BZ335" s="24">
        <f>IF(ISNA(VLOOKUP(AI335,'2012 BPTs'!$B$12:$BX$181,BZ$3,FALSE)),0,VLOOKUP(AI335,'2012 BPTs'!$B$12:$BX$181,BZ$3,FALSE))</f>
        <v>0</v>
      </c>
      <c r="CA335" s="24">
        <f>IF(ISNA(VLOOKUP(AJ335,'2012 BPTs'!$B$12:$BX$181,CA$3,FALSE)),0,VLOOKUP(AJ335,'2012 BPTs'!$B$12:$BX$181,CA$3,FALSE))</f>
        <v>0</v>
      </c>
      <c r="CB335" s="24">
        <f>IF(ISNA(VLOOKUP(AK335,'2012 BPTs'!$B$12:$BX$181,CB$3,FALSE)),0,VLOOKUP(AK335,'2012 BPTs'!$B$12:$BX$181,CB$3,FALSE))</f>
        <v>0</v>
      </c>
      <c r="CC335" s="24">
        <f>IF(ISNA(VLOOKUP(AL335,'2012 BPTs'!$B$12:$BX$181,CC$3,FALSE)),0,VLOOKUP(AL335,'2012 BPTs'!$B$12:$BX$181,CC$3,FALSE))</f>
        <v>0</v>
      </c>
      <c r="CD335" s="24">
        <f>IF(ISNA(VLOOKUP(AM335,'2012 BPTs'!$B$12:$BX$181,CD$3,FALSE)),0,VLOOKUP(AM335,'2012 BPTs'!$B$12:$BX$181,CD$3,FALSE))</f>
        <v>0</v>
      </c>
      <c r="CF335" s="24">
        <f>IF(ISERROR(VLOOKUP(AF335,'2012 BPTs'!$B$12:$BX$181,CF$3,FALSE)/VLOOKUP(AF335,'2012 BPTs'!$B$12:$BX510,CF$3+3,FALSE)),0,VLOOKUP(AF335,'2012 BPTs'!$B$12:$BX$181,CF$3,FALSE)/VLOOKUP(AF335,'2012 BPTs'!$B$12:$BX510,CF$3+3,FALSE))</f>
        <v>0</v>
      </c>
      <c r="CG335" s="24">
        <f>IF(ISERROR(VLOOKUP(AG335,'2012 BPTs'!$B$12:$BX$181,CG$3,FALSE)/VLOOKUP(AG335,'2012 BPTs'!$B$12:$BX510,CG$3+3,FALSE)),0,VLOOKUP(AG335,'2012 BPTs'!$B$12:$BX$181,CG$3,FALSE)/VLOOKUP(AG335,'2012 BPTs'!$B$12:$BX510,CG$3+3,FALSE))</f>
        <v>0</v>
      </c>
      <c r="CH335" s="24">
        <f>IF(ISERROR(VLOOKUP(AH335,'2012 BPTs'!$B$12:$BX$181,CH$3,FALSE)/VLOOKUP(AH335,'2012 BPTs'!$B$12:$BX510,CH$3+3,FALSE)),0,VLOOKUP(AH335,'2012 BPTs'!$B$12:$BX$181,CH$3,FALSE)/VLOOKUP(AH335,'2012 BPTs'!$B$12:$BX510,CH$3+3,FALSE))</f>
        <v>0</v>
      </c>
      <c r="CI335" s="24">
        <f>IF(ISERROR(VLOOKUP(AI335,'2012 BPTs'!$B$12:$BX$181,CI$3,FALSE)/VLOOKUP(AI335,'2012 BPTs'!$B$12:$BX510,CI$3+3,FALSE)),0,VLOOKUP(AI335,'2012 BPTs'!$B$12:$BX$181,CI$3,FALSE)/VLOOKUP(AI335,'2012 BPTs'!$B$12:$BX510,CI$3+3,FALSE))</f>
        <v>0</v>
      </c>
      <c r="CJ335" s="24">
        <f>IF(ISERROR(VLOOKUP(AJ335,'2012 BPTs'!$B$12:$BX$181,CJ$3,FALSE)/VLOOKUP(AJ335,'2012 BPTs'!$B$12:$BX510,CJ$3+3,FALSE)),0,VLOOKUP(AJ335,'2012 BPTs'!$B$12:$BX$181,CJ$3,FALSE)/VLOOKUP(AJ335,'2012 BPTs'!$B$12:$BX510,CJ$3+3,FALSE))</f>
        <v>0</v>
      </c>
      <c r="CK335" s="24">
        <f>IF(ISERROR(VLOOKUP(AK335,'2012 BPTs'!$B$12:$BX$181,CK$3,FALSE)/VLOOKUP(AK335,'2012 BPTs'!$B$12:$BX510,CK$3+3,FALSE)),0,VLOOKUP(AK335,'2012 BPTs'!$B$12:$BX$181,CK$3,FALSE)/VLOOKUP(AK335,'2012 BPTs'!$B$12:$BX510,CK$3+3,FALSE))</f>
        <v>0</v>
      </c>
      <c r="CL335" s="24">
        <f>IF(ISERROR(VLOOKUP(AL335,'2012 BPTs'!$B$12:$BX$181,CL$3,FALSE)/VLOOKUP(AL335,'2012 BPTs'!$B$12:$BX510,CL$3+3,FALSE)),0,VLOOKUP(AL335,'2012 BPTs'!$B$12:$BX$181,CL$3,FALSE)/VLOOKUP(AL335,'2012 BPTs'!$B$12:$BX510,CL$3+3,FALSE))</f>
        <v>0</v>
      </c>
      <c r="CM335" s="24">
        <f>IF(ISERROR(VLOOKUP(AM335,'2012 BPTs'!$B$12:$BX$181,CM$3,FALSE)/VLOOKUP(AM335,'2012 BPTs'!$B$12:$BX510,CM$3+3,FALSE)),0,VLOOKUP(AM335,'2012 BPTs'!$B$12:$BX$181,CM$3,FALSE)/VLOOKUP(AM335,'2012 BPTs'!$B$12:$BX510,CM$3+3,FALSE))</f>
        <v>0</v>
      </c>
      <c r="CO335" s="24">
        <f>IF(ISERROR(VLOOKUP(AF335,'2012 BPTs'!$B$12:$BX$181,CO$3,FALSE)/VLOOKUP(AF335,'2012 BPTs'!$B$12:$BX510,CO$3+2,FALSE)),0,VLOOKUP(AF335,'2012 BPTs'!$B$12:$BX$181,CO$3,FALSE)/VLOOKUP(AF335,'2012 BPTs'!$B$12:$BX510,CO$3+2,FALSE))</f>
        <v>0</v>
      </c>
      <c r="CP335" s="24">
        <f>IF(ISERROR(VLOOKUP(AG335,'2012 BPTs'!$B$12:$BX$181,CP$3,FALSE)/VLOOKUP(AG335,'2012 BPTs'!$B$12:$BX510,CP$3+2,FALSE)),0,VLOOKUP(AG335,'2012 BPTs'!$B$12:$BX$181,CP$3,FALSE)/VLOOKUP(AG335,'2012 BPTs'!$B$12:$BX510,CP$3+2,FALSE))</f>
        <v>0</v>
      </c>
      <c r="CQ335" s="24">
        <f>IF(ISERROR(VLOOKUP(AH335,'2012 BPTs'!$B$12:$BX$181,CQ$3,FALSE)/VLOOKUP(AH335,'2012 BPTs'!$B$12:$BX510,CQ$3+2,FALSE)),0,VLOOKUP(AH335,'2012 BPTs'!$B$12:$BX$181,CQ$3,FALSE)/VLOOKUP(AH335,'2012 BPTs'!$B$12:$BX510,CQ$3+2,FALSE))</f>
        <v>0</v>
      </c>
      <c r="CR335" s="24">
        <f>IF(ISERROR(VLOOKUP(AI335,'2012 BPTs'!$B$12:$BX$181,CR$3,FALSE)/VLOOKUP(AI335,'2012 BPTs'!$B$12:$BX510,CR$3+2,FALSE)),0,VLOOKUP(AI335,'2012 BPTs'!$B$12:$BX$181,CR$3,FALSE)/VLOOKUP(AI335,'2012 BPTs'!$B$12:$BX510,CR$3+2,FALSE))</f>
        <v>0</v>
      </c>
      <c r="CS335" s="24">
        <f>IF(ISERROR(VLOOKUP(AJ335,'2012 BPTs'!$B$12:$BX$181,CS$3,FALSE)/VLOOKUP(AJ335,'2012 BPTs'!$B$12:$BX510,CS$3+2,FALSE)),0,VLOOKUP(AJ335,'2012 BPTs'!$B$12:$BX$181,CS$3,FALSE)/VLOOKUP(AJ335,'2012 BPTs'!$B$12:$BX510,CS$3+2,FALSE))</f>
        <v>0</v>
      </c>
      <c r="CT335" s="24">
        <f>IF(ISERROR(VLOOKUP(AK335,'2012 BPTs'!$B$12:$BX$181,CT$3,FALSE)/VLOOKUP(AK335,'2012 BPTs'!$B$12:$BX510,CT$3+2,FALSE)),0,VLOOKUP(AK335,'2012 BPTs'!$B$12:$BX$181,CT$3,FALSE)/VLOOKUP(AK335,'2012 BPTs'!$B$12:$BX510,CT$3+2,FALSE))</f>
        <v>0</v>
      </c>
      <c r="CU335" s="24">
        <f>IF(ISERROR(VLOOKUP(AL335,'2012 BPTs'!$B$12:$BX$181,CU$3,FALSE)/VLOOKUP(AL335,'2012 BPTs'!$B$12:$BX510,CU$3+2,FALSE)),0,VLOOKUP(AL335,'2012 BPTs'!$B$12:$BX$181,CU$3,FALSE)/VLOOKUP(AL335,'2012 BPTs'!$B$12:$BX510,CU$3+2,FALSE))</f>
        <v>0</v>
      </c>
      <c r="CV335" s="24">
        <f>IF(ISERROR(VLOOKUP(AM335,'2012 BPTs'!$B$12:$BX$181,CV$3,FALSE)/VLOOKUP(AM335,'2012 BPTs'!$B$12:$BX510,CV$3+2,FALSE)),0,VLOOKUP(AM335,'2012 BPTs'!$B$12:$BX$181,CV$3,FALSE)/VLOOKUP(AM335,'2012 BPTs'!$B$12:$BX510,CV$3+2,FALSE))</f>
        <v>0</v>
      </c>
      <c r="CX335" s="93">
        <f>'2014 BPTs'!BR171</f>
        <v>0</v>
      </c>
      <c r="CY335" s="93">
        <f>'2014 BPTs'!BS171</f>
        <v>0</v>
      </c>
    </row>
    <row r="336" spans="2:103" x14ac:dyDescent="0.2">
      <c r="B336" s="2" t="s">
        <v>213</v>
      </c>
      <c r="C336" s="2">
        <f>'2014 BPTs'!E172</f>
        <v>0</v>
      </c>
      <c r="D336" s="2">
        <f t="shared" si="117"/>
        <v>0</v>
      </c>
      <c r="E336" s="4">
        <f>'2014 BPTs'!F172</f>
        <v>0</v>
      </c>
      <c r="F336" s="88">
        <f>'2014 BPTs'!G172</f>
        <v>0</v>
      </c>
      <c r="G336" s="53">
        <f>'2014 BPTs'!I172</f>
        <v>0</v>
      </c>
      <c r="H336" s="88">
        <f>'2014 BPTs'!J172</f>
        <v>0</v>
      </c>
      <c r="I336" s="4">
        <f>'2014 BPTs'!K172</f>
        <v>0</v>
      </c>
      <c r="J336" s="5">
        <f>'2014 BPTs'!M172</f>
        <v>0</v>
      </c>
      <c r="K336" s="99">
        <f>'2014 BPTs'!BL172</f>
        <v>0</v>
      </c>
      <c r="L336" s="100">
        <f t="shared" si="102"/>
        <v>0</v>
      </c>
      <c r="M336" s="101">
        <f t="shared" si="103"/>
        <v>0</v>
      </c>
      <c r="N336" s="102">
        <f t="shared" si="109"/>
        <v>0</v>
      </c>
      <c r="O336" s="103">
        <f>'2014 BPTs'!BM172</f>
        <v>0</v>
      </c>
      <c r="P336" s="100">
        <f t="shared" si="104"/>
        <v>0</v>
      </c>
      <c r="Q336" s="101">
        <f t="shared" si="105"/>
        <v>0</v>
      </c>
      <c r="R336" s="104">
        <f t="shared" si="106"/>
        <v>0</v>
      </c>
      <c r="S336" s="105">
        <f t="shared" si="110"/>
        <v>0</v>
      </c>
      <c r="T336" s="104">
        <f t="shared" si="107"/>
        <v>0</v>
      </c>
      <c r="U336" s="121">
        <f>IF(K336=0,0,IF(B336="Manual",(S336-O336-AP336*(O336/(O336+Z336)))/S336,'2014 BPTs'!BP172))</f>
        <v>0</v>
      </c>
      <c r="V336" s="99">
        <f>'2014 BPTs'!BN172</f>
        <v>0</v>
      </c>
      <c r="W336" s="100">
        <f t="shared" si="118"/>
        <v>0</v>
      </c>
      <c r="X336" s="103">
        <f t="shared" si="108"/>
        <v>0</v>
      </c>
      <c r="Y336" s="102">
        <f t="shared" si="111"/>
        <v>0</v>
      </c>
      <c r="Z336" s="103">
        <f>'2014 BPTs'!BO172</f>
        <v>0</v>
      </c>
      <c r="AA336" s="104">
        <f t="shared" si="112"/>
        <v>0</v>
      </c>
      <c r="AB336" s="106">
        <f>IF(W336=0,0,IF(B336="Manual",(V336-Z336-AP336*(Z336/(Z336+O336)))/V336,'2014 BPTs'!BQ172))</f>
        <v>0</v>
      </c>
      <c r="AD336" s="2" t="str">
        <f t="shared" si="113"/>
        <v>00-0</v>
      </c>
      <c r="AE336" s="2">
        <f>'2014 BPTs'!BA172</f>
        <v>0</v>
      </c>
      <c r="AF336" s="2" t="str">
        <f>IF(B336="Auto",'2014 BPTs'!BB172,D336&amp;E336&amp;"-"&amp;F336)</f>
        <v/>
      </c>
      <c r="AG336" s="2" t="str">
        <f>'2014 BPTs'!BC172</f>
        <v/>
      </c>
      <c r="AH336" s="2" t="str">
        <f>'2014 BPTs'!BD172</f>
        <v/>
      </c>
      <c r="AI336" s="2" t="str">
        <f>'2014 BPTs'!BE172</f>
        <v/>
      </c>
      <c r="AJ336" s="2" t="str">
        <f>'2014 BPTs'!BF172</f>
        <v/>
      </c>
      <c r="AK336" s="2" t="str">
        <f>'2014 BPTs'!BG172</f>
        <v/>
      </c>
      <c r="AL336" s="2" t="str">
        <f>'2014 BPTs'!BH172</f>
        <v/>
      </c>
      <c r="AM336" s="2" t="str">
        <f>'2014 BPTs'!BI172</f>
        <v/>
      </c>
      <c r="AO336" s="128">
        <f>'2014 BPTs'!AJ172*'2014 BPTs'!BK172</f>
        <v>0</v>
      </c>
      <c r="AP336" s="128">
        <f>'2014 BPTs'!AK172*'2014 BPTs'!BK172</f>
        <v>0</v>
      </c>
      <c r="AR336" s="5">
        <f>IF(B336="Auto",'2014 BPTs'!M172,J336)</f>
        <v>0</v>
      </c>
      <c r="AS336" s="5">
        <f>'2014 BPTs'!O172</f>
        <v>0</v>
      </c>
      <c r="AT336" s="5">
        <f>'2014 BPTs'!Q172</f>
        <v>0</v>
      </c>
      <c r="AU336" s="5">
        <f>'2014 BPTs'!S172</f>
        <v>0</v>
      </c>
      <c r="AV336" s="5">
        <f>'2014 BPTs'!U172</f>
        <v>0</v>
      </c>
      <c r="AW336" s="5">
        <f>'2014 BPTs'!W172</f>
        <v>0</v>
      </c>
      <c r="AX336" s="5">
        <f>'2014 BPTs'!Y172</f>
        <v>0</v>
      </c>
      <c r="AY336" s="5">
        <f>'2014 BPTs'!AA172</f>
        <v>0</v>
      </c>
      <c r="BA336" s="24">
        <f>IF(ISNA(VLOOKUP(AF336,'2012 BPTs'!$B$12:$BX$181,BA$3,FALSE)),0,VLOOKUP(AF336,'2012 BPTs'!$B$12:$BX$181,BA$3,FALSE))</f>
        <v>0</v>
      </c>
      <c r="BB336" s="24">
        <f>IF(ISNA(VLOOKUP(AG336,'2012 BPTs'!$B$12:$BX$181,BB$3,FALSE)),0,VLOOKUP(AG336,'2012 BPTs'!$B$12:$BX$181,BB$3,FALSE))</f>
        <v>0</v>
      </c>
      <c r="BC336" s="24">
        <f>IF(ISNA(VLOOKUP(AH336,'2012 BPTs'!$B$12:$BX$181,BC$3,FALSE)),0,VLOOKUP(AH336,'2012 BPTs'!$B$12:$BX$181,BC$3,FALSE))</f>
        <v>0</v>
      </c>
      <c r="BD336" s="24">
        <f>IF(ISNA(VLOOKUP(AI336,'2012 BPTs'!$B$12:$BX$181,BD$3,FALSE)),0,VLOOKUP(AI336,'2012 BPTs'!$B$12:$BX$181,BD$3,FALSE))</f>
        <v>0</v>
      </c>
      <c r="BE336" s="24">
        <f>IF(ISNA(VLOOKUP(AJ336,'2012 BPTs'!$B$12:$BX$181,BE$3,FALSE)),0,VLOOKUP(AJ336,'2012 BPTs'!$B$12:$BX$181,BE$3,FALSE))</f>
        <v>0</v>
      </c>
      <c r="BF336" s="24">
        <f>IF(ISNA(VLOOKUP(AK336,'2012 BPTs'!$B$12:$BX$181,BF$3,FALSE)),0,VLOOKUP(AK336,'2012 BPTs'!$B$12:$BX$181,BF$3,FALSE))</f>
        <v>0</v>
      </c>
      <c r="BG336" s="24">
        <f>IF(ISNA(VLOOKUP(AL336,'2012 BPTs'!$B$12:$BX$181,BG$3,FALSE)),0,VLOOKUP(AL336,'2012 BPTs'!$B$12:$BX$181,BG$3,FALSE))</f>
        <v>0</v>
      </c>
      <c r="BH336" s="24">
        <f>IF(ISNA(VLOOKUP(AM336,'2012 BPTs'!$B$12:$BX$181,BH$3,FALSE)),0,VLOOKUP(AM336,'2012 BPTs'!$B$12:$BX$181,BH$3,FALSE))</f>
        <v>0</v>
      </c>
      <c r="BJ336" s="24">
        <f>IF(ISNA(VLOOKUP(AF336,'2012 BPTs'!$B$12:$BX$181,BJ$3,FALSE)),0,VLOOKUP(AF336,'2012 BPTs'!$B$12:$BX$181,BJ$3,FALSE))</f>
        <v>0</v>
      </c>
      <c r="BK336" s="24">
        <f>IF(ISNA(VLOOKUP(AG336,'2012 BPTs'!$B$12:$BX$181,BK$3,FALSE)),0,VLOOKUP(AG336,'2012 BPTs'!$B$12:$BX$181,BK$3,FALSE))</f>
        <v>0</v>
      </c>
      <c r="BL336" s="24">
        <f>IF(ISNA(VLOOKUP(AH336,'2012 BPTs'!$B$12:$BX$181,BL$3,FALSE)),0,VLOOKUP(AH336,'2012 BPTs'!$B$12:$BX$181,BL$3,FALSE))</f>
        <v>0</v>
      </c>
      <c r="BM336" s="24">
        <f>IF(ISNA(VLOOKUP(AI336,'2012 BPTs'!$B$12:$BX$181,BM$3,FALSE)),0,VLOOKUP(AI336,'2012 BPTs'!$B$12:$BX$181,BM$3,FALSE))</f>
        <v>0</v>
      </c>
      <c r="BN336" s="24">
        <f>IF(ISNA(VLOOKUP(AJ336,'2012 BPTs'!$B$12:$BX$181,BN$3,FALSE)),0,VLOOKUP(AJ336,'2012 BPTs'!$B$12:$BX$181,BN$3,FALSE))</f>
        <v>0</v>
      </c>
      <c r="BO336" s="24">
        <f>IF(ISNA(VLOOKUP(AK336,'2012 BPTs'!$B$12:$BX$181,BO$3,FALSE)),0,VLOOKUP(AK336,'2012 BPTs'!$B$12:$BX$181,BO$3,FALSE))</f>
        <v>0</v>
      </c>
      <c r="BP336" s="24">
        <f>IF(ISNA(VLOOKUP(AL336,'2012 BPTs'!$B$12:$BX$181,BP$3,FALSE)),0,VLOOKUP(AL336,'2012 BPTs'!$B$12:$BX$181,BP$3,FALSE))</f>
        <v>0</v>
      </c>
      <c r="BQ336" s="24">
        <f>IF(ISNA(VLOOKUP(AM336,'2012 BPTs'!$B$12:$BX$181,BQ$3,FALSE)),0,VLOOKUP(AM336,'2012 BPTs'!$B$12:$BX$181,BQ$3,FALSE))</f>
        <v>0</v>
      </c>
      <c r="BS336" s="77">
        <f t="shared" si="114"/>
        <v>0</v>
      </c>
      <c r="BT336" s="68">
        <f t="shared" si="115"/>
        <v>0</v>
      </c>
      <c r="BU336" s="68">
        <f t="shared" si="116"/>
        <v>0</v>
      </c>
      <c r="BW336" s="24">
        <f>IF(ISNA(VLOOKUP(AF336,'2012 BPTs'!$B$12:$BX$181,BW$3,FALSE)),0,VLOOKUP(AF336,'2012 BPTs'!$B$12:$BX$181,BW$3,FALSE))</f>
        <v>0</v>
      </c>
      <c r="BX336" s="24">
        <f>IF(ISNA(VLOOKUP(AG336,'2012 BPTs'!$B$12:$BX$181,BX$3,FALSE)),0,VLOOKUP(AG336,'2012 BPTs'!$B$12:$BX$181,BX$3,FALSE))</f>
        <v>0</v>
      </c>
      <c r="BY336" s="24">
        <f>IF(ISNA(VLOOKUP(AH336,'2012 BPTs'!$B$12:$BX$181,BY$3,FALSE)),0,VLOOKUP(AH336,'2012 BPTs'!$B$12:$BX$181,BY$3,FALSE))</f>
        <v>0</v>
      </c>
      <c r="BZ336" s="24">
        <f>IF(ISNA(VLOOKUP(AI336,'2012 BPTs'!$B$12:$BX$181,BZ$3,FALSE)),0,VLOOKUP(AI336,'2012 BPTs'!$B$12:$BX$181,BZ$3,FALSE))</f>
        <v>0</v>
      </c>
      <c r="CA336" s="24">
        <f>IF(ISNA(VLOOKUP(AJ336,'2012 BPTs'!$B$12:$BX$181,CA$3,FALSE)),0,VLOOKUP(AJ336,'2012 BPTs'!$B$12:$BX$181,CA$3,FALSE))</f>
        <v>0</v>
      </c>
      <c r="CB336" s="24">
        <f>IF(ISNA(VLOOKUP(AK336,'2012 BPTs'!$B$12:$BX$181,CB$3,FALSE)),0,VLOOKUP(AK336,'2012 BPTs'!$B$12:$BX$181,CB$3,FALSE))</f>
        <v>0</v>
      </c>
      <c r="CC336" s="24">
        <f>IF(ISNA(VLOOKUP(AL336,'2012 BPTs'!$B$12:$BX$181,CC$3,FALSE)),0,VLOOKUP(AL336,'2012 BPTs'!$B$12:$BX$181,CC$3,FALSE))</f>
        <v>0</v>
      </c>
      <c r="CD336" s="24">
        <f>IF(ISNA(VLOOKUP(AM336,'2012 BPTs'!$B$12:$BX$181,CD$3,FALSE)),0,VLOOKUP(AM336,'2012 BPTs'!$B$12:$BX$181,CD$3,FALSE))</f>
        <v>0</v>
      </c>
      <c r="CF336" s="24">
        <f>IF(ISERROR(VLOOKUP(AF336,'2012 BPTs'!$B$12:$BX$181,CF$3,FALSE)/VLOOKUP(AF336,'2012 BPTs'!$B$12:$BX511,CF$3+3,FALSE)),0,VLOOKUP(AF336,'2012 BPTs'!$B$12:$BX$181,CF$3,FALSE)/VLOOKUP(AF336,'2012 BPTs'!$B$12:$BX511,CF$3+3,FALSE))</f>
        <v>0</v>
      </c>
      <c r="CG336" s="24">
        <f>IF(ISERROR(VLOOKUP(AG336,'2012 BPTs'!$B$12:$BX$181,CG$3,FALSE)/VLOOKUP(AG336,'2012 BPTs'!$B$12:$BX511,CG$3+3,FALSE)),0,VLOOKUP(AG336,'2012 BPTs'!$B$12:$BX$181,CG$3,FALSE)/VLOOKUP(AG336,'2012 BPTs'!$B$12:$BX511,CG$3+3,FALSE))</f>
        <v>0</v>
      </c>
      <c r="CH336" s="24">
        <f>IF(ISERROR(VLOOKUP(AH336,'2012 BPTs'!$B$12:$BX$181,CH$3,FALSE)/VLOOKUP(AH336,'2012 BPTs'!$B$12:$BX511,CH$3+3,FALSE)),0,VLOOKUP(AH336,'2012 BPTs'!$B$12:$BX$181,CH$3,FALSE)/VLOOKUP(AH336,'2012 BPTs'!$B$12:$BX511,CH$3+3,FALSE))</f>
        <v>0</v>
      </c>
      <c r="CI336" s="24">
        <f>IF(ISERROR(VLOOKUP(AI336,'2012 BPTs'!$B$12:$BX$181,CI$3,FALSE)/VLOOKUP(AI336,'2012 BPTs'!$B$12:$BX511,CI$3+3,FALSE)),0,VLOOKUP(AI336,'2012 BPTs'!$B$12:$BX$181,CI$3,FALSE)/VLOOKUP(AI336,'2012 BPTs'!$B$12:$BX511,CI$3+3,FALSE))</f>
        <v>0</v>
      </c>
      <c r="CJ336" s="24">
        <f>IF(ISERROR(VLOOKUP(AJ336,'2012 BPTs'!$B$12:$BX$181,CJ$3,FALSE)/VLOOKUP(AJ336,'2012 BPTs'!$B$12:$BX511,CJ$3+3,FALSE)),0,VLOOKUP(AJ336,'2012 BPTs'!$B$12:$BX$181,CJ$3,FALSE)/VLOOKUP(AJ336,'2012 BPTs'!$B$12:$BX511,CJ$3+3,FALSE))</f>
        <v>0</v>
      </c>
      <c r="CK336" s="24">
        <f>IF(ISERROR(VLOOKUP(AK336,'2012 BPTs'!$B$12:$BX$181,CK$3,FALSE)/VLOOKUP(AK336,'2012 BPTs'!$B$12:$BX511,CK$3+3,FALSE)),0,VLOOKUP(AK336,'2012 BPTs'!$B$12:$BX$181,CK$3,FALSE)/VLOOKUP(AK336,'2012 BPTs'!$B$12:$BX511,CK$3+3,FALSE))</f>
        <v>0</v>
      </c>
      <c r="CL336" s="24">
        <f>IF(ISERROR(VLOOKUP(AL336,'2012 BPTs'!$B$12:$BX$181,CL$3,FALSE)/VLOOKUP(AL336,'2012 BPTs'!$B$12:$BX511,CL$3+3,FALSE)),0,VLOOKUP(AL336,'2012 BPTs'!$B$12:$BX$181,CL$3,FALSE)/VLOOKUP(AL336,'2012 BPTs'!$B$12:$BX511,CL$3+3,FALSE))</f>
        <v>0</v>
      </c>
      <c r="CM336" s="24">
        <f>IF(ISERROR(VLOOKUP(AM336,'2012 BPTs'!$B$12:$BX$181,CM$3,FALSE)/VLOOKUP(AM336,'2012 BPTs'!$B$12:$BX511,CM$3+3,FALSE)),0,VLOOKUP(AM336,'2012 BPTs'!$B$12:$BX$181,CM$3,FALSE)/VLOOKUP(AM336,'2012 BPTs'!$B$12:$BX511,CM$3+3,FALSE))</f>
        <v>0</v>
      </c>
      <c r="CO336" s="24">
        <f>IF(ISERROR(VLOOKUP(AF336,'2012 BPTs'!$B$12:$BX$181,CO$3,FALSE)/VLOOKUP(AF336,'2012 BPTs'!$B$12:$BX511,CO$3+2,FALSE)),0,VLOOKUP(AF336,'2012 BPTs'!$B$12:$BX$181,CO$3,FALSE)/VLOOKUP(AF336,'2012 BPTs'!$B$12:$BX511,CO$3+2,FALSE))</f>
        <v>0</v>
      </c>
      <c r="CP336" s="24">
        <f>IF(ISERROR(VLOOKUP(AG336,'2012 BPTs'!$B$12:$BX$181,CP$3,FALSE)/VLOOKUP(AG336,'2012 BPTs'!$B$12:$BX511,CP$3+2,FALSE)),0,VLOOKUP(AG336,'2012 BPTs'!$B$12:$BX$181,CP$3,FALSE)/VLOOKUP(AG336,'2012 BPTs'!$B$12:$BX511,CP$3+2,FALSE))</f>
        <v>0</v>
      </c>
      <c r="CQ336" s="24">
        <f>IF(ISERROR(VLOOKUP(AH336,'2012 BPTs'!$B$12:$BX$181,CQ$3,FALSE)/VLOOKUP(AH336,'2012 BPTs'!$B$12:$BX511,CQ$3+2,FALSE)),0,VLOOKUP(AH336,'2012 BPTs'!$B$12:$BX$181,CQ$3,FALSE)/VLOOKUP(AH336,'2012 BPTs'!$B$12:$BX511,CQ$3+2,FALSE))</f>
        <v>0</v>
      </c>
      <c r="CR336" s="24">
        <f>IF(ISERROR(VLOOKUP(AI336,'2012 BPTs'!$B$12:$BX$181,CR$3,FALSE)/VLOOKUP(AI336,'2012 BPTs'!$B$12:$BX511,CR$3+2,FALSE)),0,VLOOKUP(AI336,'2012 BPTs'!$B$12:$BX$181,CR$3,FALSE)/VLOOKUP(AI336,'2012 BPTs'!$B$12:$BX511,CR$3+2,FALSE))</f>
        <v>0</v>
      </c>
      <c r="CS336" s="24">
        <f>IF(ISERROR(VLOOKUP(AJ336,'2012 BPTs'!$B$12:$BX$181,CS$3,FALSE)/VLOOKUP(AJ336,'2012 BPTs'!$B$12:$BX511,CS$3+2,FALSE)),0,VLOOKUP(AJ336,'2012 BPTs'!$B$12:$BX$181,CS$3,FALSE)/VLOOKUP(AJ336,'2012 BPTs'!$B$12:$BX511,CS$3+2,FALSE))</f>
        <v>0</v>
      </c>
      <c r="CT336" s="24">
        <f>IF(ISERROR(VLOOKUP(AK336,'2012 BPTs'!$B$12:$BX$181,CT$3,FALSE)/VLOOKUP(AK336,'2012 BPTs'!$B$12:$BX511,CT$3+2,FALSE)),0,VLOOKUP(AK336,'2012 BPTs'!$B$12:$BX$181,CT$3,FALSE)/VLOOKUP(AK336,'2012 BPTs'!$B$12:$BX511,CT$3+2,FALSE))</f>
        <v>0</v>
      </c>
      <c r="CU336" s="24">
        <f>IF(ISERROR(VLOOKUP(AL336,'2012 BPTs'!$B$12:$BX$181,CU$3,FALSE)/VLOOKUP(AL336,'2012 BPTs'!$B$12:$BX511,CU$3+2,FALSE)),0,VLOOKUP(AL336,'2012 BPTs'!$B$12:$BX$181,CU$3,FALSE)/VLOOKUP(AL336,'2012 BPTs'!$B$12:$BX511,CU$3+2,FALSE))</f>
        <v>0</v>
      </c>
      <c r="CV336" s="24">
        <f>IF(ISERROR(VLOOKUP(AM336,'2012 BPTs'!$B$12:$BX$181,CV$3,FALSE)/VLOOKUP(AM336,'2012 BPTs'!$B$12:$BX511,CV$3+2,FALSE)),0,VLOOKUP(AM336,'2012 BPTs'!$B$12:$BX$181,CV$3,FALSE)/VLOOKUP(AM336,'2012 BPTs'!$B$12:$BX511,CV$3+2,FALSE))</f>
        <v>0</v>
      </c>
      <c r="CX336" s="93">
        <f>'2014 BPTs'!BR172</f>
        <v>0</v>
      </c>
      <c r="CY336" s="93">
        <f>'2014 BPTs'!BS172</f>
        <v>0</v>
      </c>
    </row>
    <row r="337" spans="2:103" x14ac:dyDescent="0.2">
      <c r="B337" s="2" t="s">
        <v>213</v>
      </c>
      <c r="C337" s="2">
        <f>'2014 BPTs'!E173</f>
        <v>0</v>
      </c>
      <c r="D337" s="2">
        <f t="shared" si="117"/>
        <v>0</v>
      </c>
      <c r="E337" s="4">
        <f>'2014 BPTs'!F173</f>
        <v>0</v>
      </c>
      <c r="F337" s="88">
        <f>'2014 BPTs'!G173</f>
        <v>0</v>
      </c>
      <c r="G337" s="53">
        <f>'2014 BPTs'!I173</f>
        <v>0</v>
      </c>
      <c r="H337" s="88">
        <f>'2014 BPTs'!J173</f>
        <v>0</v>
      </c>
      <c r="I337" s="4">
        <f>'2014 BPTs'!K173</f>
        <v>0</v>
      </c>
      <c r="J337" s="5">
        <f>'2014 BPTs'!M173</f>
        <v>0</v>
      </c>
      <c r="K337" s="99">
        <f>'2014 BPTs'!BL173</f>
        <v>0</v>
      </c>
      <c r="L337" s="100">
        <f t="shared" si="102"/>
        <v>0</v>
      </c>
      <c r="M337" s="101">
        <f t="shared" si="103"/>
        <v>0</v>
      </c>
      <c r="N337" s="102">
        <f t="shared" si="109"/>
        <v>0</v>
      </c>
      <c r="O337" s="103">
        <f>'2014 BPTs'!BM173</f>
        <v>0</v>
      </c>
      <c r="P337" s="100">
        <f t="shared" si="104"/>
        <v>0</v>
      </c>
      <c r="Q337" s="101">
        <f t="shared" si="105"/>
        <v>0</v>
      </c>
      <c r="R337" s="104">
        <f t="shared" si="106"/>
        <v>0</v>
      </c>
      <c r="S337" s="105">
        <f t="shared" si="110"/>
        <v>0</v>
      </c>
      <c r="T337" s="104">
        <f t="shared" si="107"/>
        <v>0</v>
      </c>
      <c r="U337" s="121">
        <f>IF(K337=0,0,IF(B337="Manual",(S337-O337-AP337*(O337/(O337+Z337)))/S337,'2014 BPTs'!BP173))</f>
        <v>0</v>
      </c>
      <c r="V337" s="99">
        <f>'2014 BPTs'!BN173</f>
        <v>0</v>
      </c>
      <c r="W337" s="100">
        <f t="shared" si="118"/>
        <v>0</v>
      </c>
      <c r="X337" s="103">
        <f t="shared" si="108"/>
        <v>0</v>
      </c>
      <c r="Y337" s="102">
        <f t="shared" si="111"/>
        <v>0</v>
      </c>
      <c r="Z337" s="103">
        <f>'2014 BPTs'!BO173</f>
        <v>0</v>
      </c>
      <c r="AA337" s="104">
        <f t="shared" si="112"/>
        <v>0</v>
      </c>
      <c r="AB337" s="106">
        <f>IF(W337=0,0,IF(B337="Manual",(V337-Z337-AP337*(Z337/(Z337+O337)))/V337,'2014 BPTs'!BQ173))</f>
        <v>0</v>
      </c>
      <c r="AD337" s="2" t="str">
        <f t="shared" si="113"/>
        <v>00-0</v>
      </c>
      <c r="AE337" s="2">
        <f>'2014 BPTs'!BA173</f>
        <v>0</v>
      </c>
      <c r="AF337" s="2" t="str">
        <f>IF(B337="Auto",'2014 BPTs'!BB173,D337&amp;E337&amp;"-"&amp;F337)</f>
        <v/>
      </c>
      <c r="AG337" s="2" t="str">
        <f>'2014 BPTs'!BC173</f>
        <v/>
      </c>
      <c r="AH337" s="2" t="str">
        <f>'2014 BPTs'!BD173</f>
        <v/>
      </c>
      <c r="AI337" s="2" t="str">
        <f>'2014 BPTs'!BE173</f>
        <v/>
      </c>
      <c r="AJ337" s="2" t="str">
        <f>'2014 BPTs'!BF173</f>
        <v/>
      </c>
      <c r="AK337" s="2" t="str">
        <f>'2014 BPTs'!BG173</f>
        <v/>
      </c>
      <c r="AL337" s="2" t="str">
        <f>'2014 BPTs'!BH173</f>
        <v/>
      </c>
      <c r="AM337" s="2" t="str">
        <f>'2014 BPTs'!BI173</f>
        <v/>
      </c>
      <c r="AO337" s="128">
        <f>'2014 BPTs'!AJ173*'2014 BPTs'!BK173</f>
        <v>0</v>
      </c>
      <c r="AP337" s="128">
        <f>'2014 BPTs'!AK173*'2014 BPTs'!BK173</f>
        <v>0</v>
      </c>
      <c r="AR337" s="5">
        <f>IF(B337="Auto",'2014 BPTs'!M173,J337)</f>
        <v>0</v>
      </c>
      <c r="AS337" s="5">
        <f>'2014 BPTs'!O173</f>
        <v>0</v>
      </c>
      <c r="AT337" s="5">
        <f>'2014 BPTs'!Q173</f>
        <v>0</v>
      </c>
      <c r="AU337" s="5">
        <f>'2014 BPTs'!S173</f>
        <v>0</v>
      </c>
      <c r="AV337" s="5">
        <f>'2014 BPTs'!U173</f>
        <v>0</v>
      </c>
      <c r="AW337" s="5">
        <f>'2014 BPTs'!W173</f>
        <v>0</v>
      </c>
      <c r="AX337" s="5">
        <f>'2014 BPTs'!Y173</f>
        <v>0</v>
      </c>
      <c r="AY337" s="5">
        <f>'2014 BPTs'!AA173</f>
        <v>0</v>
      </c>
      <c r="BA337" s="24">
        <f>IF(ISNA(VLOOKUP(AF337,'2012 BPTs'!$B$12:$BX$181,BA$3,FALSE)),0,VLOOKUP(AF337,'2012 BPTs'!$B$12:$BX$181,BA$3,FALSE))</f>
        <v>0</v>
      </c>
      <c r="BB337" s="24">
        <f>IF(ISNA(VLOOKUP(AG337,'2012 BPTs'!$B$12:$BX$181,BB$3,FALSE)),0,VLOOKUP(AG337,'2012 BPTs'!$B$12:$BX$181,BB$3,FALSE))</f>
        <v>0</v>
      </c>
      <c r="BC337" s="24">
        <f>IF(ISNA(VLOOKUP(AH337,'2012 BPTs'!$B$12:$BX$181,BC$3,FALSE)),0,VLOOKUP(AH337,'2012 BPTs'!$B$12:$BX$181,BC$3,FALSE))</f>
        <v>0</v>
      </c>
      <c r="BD337" s="24">
        <f>IF(ISNA(VLOOKUP(AI337,'2012 BPTs'!$B$12:$BX$181,BD$3,FALSE)),0,VLOOKUP(AI337,'2012 BPTs'!$B$12:$BX$181,BD$3,FALSE))</f>
        <v>0</v>
      </c>
      <c r="BE337" s="24">
        <f>IF(ISNA(VLOOKUP(AJ337,'2012 BPTs'!$B$12:$BX$181,BE$3,FALSE)),0,VLOOKUP(AJ337,'2012 BPTs'!$B$12:$BX$181,BE$3,FALSE))</f>
        <v>0</v>
      </c>
      <c r="BF337" s="24">
        <f>IF(ISNA(VLOOKUP(AK337,'2012 BPTs'!$B$12:$BX$181,BF$3,FALSE)),0,VLOOKUP(AK337,'2012 BPTs'!$B$12:$BX$181,BF$3,FALSE))</f>
        <v>0</v>
      </c>
      <c r="BG337" s="24">
        <f>IF(ISNA(VLOOKUP(AL337,'2012 BPTs'!$B$12:$BX$181,BG$3,FALSE)),0,VLOOKUP(AL337,'2012 BPTs'!$B$12:$BX$181,BG$3,FALSE))</f>
        <v>0</v>
      </c>
      <c r="BH337" s="24">
        <f>IF(ISNA(VLOOKUP(AM337,'2012 BPTs'!$B$12:$BX$181,BH$3,FALSE)),0,VLOOKUP(AM337,'2012 BPTs'!$B$12:$BX$181,BH$3,FALSE))</f>
        <v>0</v>
      </c>
      <c r="BJ337" s="24">
        <f>IF(ISNA(VLOOKUP(AF337,'2012 BPTs'!$B$12:$BX$181,BJ$3,FALSE)),0,VLOOKUP(AF337,'2012 BPTs'!$B$12:$BX$181,BJ$3,FALSE))</f>
        <v>0</v>
      </c>
      <c r="BK337" s="24">
        <f>IF(ISNA(VLOOKUP(AG337,'2012 BPTs'!$B$12:$BX$181,BK$3,FALSE)),0,VLOOKUP(AG337,'2012 BPTs'!$B$12:$BX$181,BK$3,FALSE))</f>
        <v>0</v>
      </c>
      <c r="BL337" s="24">
        <f>IF(ISNA(VLOOKUP(AH337,'2012 BPTs'!$B$12:$BX$181,BL$3,FALSE)),0,VLOOKUP(AH337,'2012 BPTs'!$B$12:$BX$181,BL$3,FALSE))</f>
        <v>0</v>
      </c>
      <c r="BM337" s="24">
        <f>IF(ISNA(VLOOKUP(AI337,'2012 BPTs'!$B$12:$BX$181,BM$3,FALSE)),0,VLOOKUP(AI337,'2012 BPTs'!$B$12:$BX$181,BM$3,FALSE))</f>
        <v>0</v>
      </c>
      <c r="BN337" s="24">
        <f>IF(ISNA(VLOOKUP(AJ337,'2012 BPTs'!$B$12:$BX$181,BN$3,FALSE)),0,VLOOKUP(AJ337,'2012 BPTs'!$B$12:$BX$181,BN$3,FALSE))</f>
        <v>0</v>
      </c>
      <c r="BO337" s="24">
        <f>IF(ISNA(VLOOKUP(AK337,'2012 BPTs'!$B$12:$BX$181,BO$3,FALSE)),0,VLOOKUP(AK337,'2012 BPTs'!$B$12:$BX$181,BO$3,FALSE))</f>
        <v>0</v>
      </c>
      <c r="BP337" s="24">
        <f>IF(ISNA(VLOOKUP(AL337,'2012 BPTs'!$B$12:$BX$181,BP$3,FALSE)),0,VLOOKUP(AL337,'2012 BPTs'!$B$12:$BX$181,BP$3,FALSE))</f>
        <v>0</v>
      </c>
      <c r="BQ337" s="24">
        <f>IF(ISNA(VLOOKUP(AM337,'2012 BPTs'!$B$12:$BX$181,BQ$3,FALSE)),0,VLOOKUP(AM337,'2012 BPTs'!$B$12:$BX$181,BQ$3,FALSE))</f>
        <v>0</v>
      </c>
      <c r="BS337" s="77">
        <f t="shared" si="114"/>
        <v>0</v>
      </c>
      <c r="BT337" s="68">
        <f t="shared" si="115"/>
        <v>0</v>
      </c>
      <c r="BU337" s="68">
        <f t="shared" si="116"/>
        <v>0</v>
      </c>
      <c r="BW337" s="24">
        <f>IF(ISNA(VLOOKUP(AF337,'2012 BPTs'!$B$12:$BX$181,BW$3,FALSE)),0,VLOOKUP(AF337,'2012 BPTs'!$B$12:$BX$181,BW$3,FALSE))</f>
        <v>0</v>
      </c>
      <c r="BX337" s="24">
        <f>IF(ISNA(VLOOKUP(AG337,'2012 BPTs'!$B$12:$BX$181,BX$3,FALSE)),0,VLOOKUP(AG337,'2012 BPTs'!$B$12:$BX$181,BX$3,FALSE))</f>
        <v>0</v>
      </c>
      <c r="BY337" s="24">
        <f>IF(ISNA(VLOOKUP(AH337,'2012 BPTs'!$B$12:$BX$181,BY$3,FALSE)),0,VLOOKUP(AH337,'2012 BPTs'!$B$12:$BX$181,BY$3,FALSE))</f>
        <v>0</v>
      </c>
      <c r="BZ337" s="24">
        <f>IF(ISNA(VLOOKUP(AI337,'2012 BPTs'!$B$12:$BX$181,BZ$3,FALSE)),0,VLOOKUP(AI337,'2012 BPTs'!$B$12:$BX$181,BZ$3,FALSE))</f>
        <v>0</v>
      </c>
      <c r="CA337" s="24">
        <f>IF(ISNA(VLOOKUP(AJ337,'2012 BPTs'!$B$12:$BX$181,CA$3,FALSE)),0,VLOOKUP(AJ337,'2012 BPTs'!$B$12:$BX$181,CA$3,FALSE))</f>
        <v>0</v>
      </c>
      <c r="CB337" s="24">
        <f>IF(ISNA(VLOOKUP(AK337,'2012 BPTs'!$B$12:$BX$181,CB$3,FALSE)),0,VLOOKUP(AK337,'2012 BPTs'!$B$12:$BX$181,CB$3,FALSE))</f>
        <v>0</v>
      </c>
      <c r="CC337" s="24">
        <f>IF(ISNA(VLOOKUP(AL337,'2012 BPTs'!$B$12:$BX$181,CC$3,FALSE)),0,VLOOKUP(AL337,'2012 BPTs'!$B$12:$BX$181,CC$3,FALSE))</f>
        <v>0</v>
      </c>
      <c r="CD337" s="24">
        <f>IF(ISNA(VLOOKUP(AM337,'2012 BPTs'!$B$12:$BX$181,CD$3,FALSE)),0,VLOOKUP(AM337,'2012 BPTs'!$B$12:$BX$181,CD$3,FALSE))</f>
        <v>0</v>
      </c>
      <c r="CF337" s="24">
        <f>IF(ISERROR(VLOOKUP(AF337,'2012 BPTs'!$B$12:$BX$181,CF$3,FALSE)/VLOOKUP(AF337,'2012 BPTs'!$B$12:$BX512,CF$3+3,FALSE)),0,VLOOKUP(AF337,'2012 BPTs'!$B$12:$BX$181,CF$3,FALSE)/VLOOKUP(AF337,'2012 BPTs'!$B$12:$BX512,CF$3+3,FALSE))</f>
        <v>0</v>
      </c>
      <c r="CG337" s="24">
        <f>IF(ISERROR(VLOOKUP(AG337,'2012 BPTs'!$B$12:$BX$181,CG$3,FALSE)/VLOOKUP(AG337,'2012 BPTs'!$B$12:$BX512,CG$3+3,FALSE)),0,VLOOKUP(AG337,'2012 BPTs'!$B$12:$BX$181,CG$3,FALSE)/VLOOKUP(AG337,'2012 BPTs'!$B$12:$BX512,CG$3+3,FALSE))</f>
        <v>0</v>
      </c>
      <c r="CH337" s="24">
        <f>IF(ISERROR(VLOOKUP(AH337,'2012 BPTs'!$B$12:$BX$181,CH$3,FALSE)/VLOOKUP(AH337,'2012 BPTs'!$B$12:$BX512,CH$3+3,FALSE)),0,VLOOKUP(AH337,'2012 BPTs'!$B$12:$BX$181,CH$3,FALSE)/VLOOKUP(AH337,'2012 BPTs'!$B$12:$BX512,CH$3+3,FALSE))</f>
        <v>0</v>
      </c>
      <c r="CI337" s="24">
        <f>IF(ISERROR(VLOOKUP(AI337,'2012 BPTs'!$B$12:$BX$181,CI$3,FALSE)/VLOOKUP(AI337,'2012 BPTs'!$B$12:$BX512,CI$3+3,FALSE)),0,VLOOKUP(AI337,'2012 BPTs'!$B$12:$BX$181,CI$3,FALSE)/VLOOKUP(AI337,'2012 BPTs'!$B$12:$BX512,CI$3+3,FALSE))</f>
        <v>0</v>
      </c>
      <c r="CJ337" s="24">
        <f>IF(ISERROR(VLOOKUP(AJ337,'2012 BPTs'!$B$12:$BX$181,CJ$3,FALSE)/VLOOKUP(AJ337,'2012 BPTs'!$B$12:$BX512,CJ$3+3,FALSE)),0,VLOOKUP(AJ337,'2012 BPTs'!$B$12:$BX$181,CJ$3,FALSE)/VLOOKUP(AJ337,'2012 BPTs'!$B$12:$BX512,CJ$3+3,FALSE))</f>
        <v>0</v>
      </c>
      <c r="CK337" s="24">
        <f>IF(ISERROR(VLOOKUP(AK337,'2012 BPTs'!$B$12:$BX$181,CK$3,FALSE)/VLOOKUP(AK337,'2012 BPTs'!$B$12:$BX512,CK$3+3,FALSE)),0,VLOOKUP(AK337,'2012 BPTs'!$B$12:$BX$181,CK$3,FALSE)/VLOOKUP(AK337,'2012 BPTs'!$B$12:$BX512,CK$3+3,FALSE))</f>
        <v>0</v>
      </c>
      <c r="CL337" s="24">
        <f>IF(ISERROR(VLOOKUP(AL337,'2012 BPTs'!$B$12:$BX$181,CL$3,FALSE)/VLOOKUP(AL337,'2012 BPTs'!$B$12:$BX512,CL$3+3,FALSE)),0,VLOOKUP(AL337,'2012 BPTs'!$B$12:$BX$181,CL$3,FALSE)/VLOOKUP(AL337,'2012 BPTs'!$B$12:$BX512,CL$3+3,FALSE))</f>
        <v>0</v>
      </c>
      <c r="CM337" s="24">
        <f>IF(ISERROR(VLOOKUP(AM337,'2012 BPTs'!$B$12:$BX$181,CM$3,FALSE)/VLOOKUP(AM337,'2012 BPTs'!$B$12:$BX512,CM$3+3,FALSE)),0,VLOOKUP(AM337,'2012 BPTs'!$B$12:$BX$181,CM$3,FALSE)/VLOOKUP(AM337,'2012 BPTs'!$B$12:$BX512,CM$3+3,FALSE))</f>
        <v>0</v>
      </c>
      <c r="CO337" s="24">
        <f>IF(ISERROR(VLOOKUP(AF337,'2012 BPTs'!$B$12:$BX$181,CO$3,FALSE)/VLOOKUP(AF337,'2012 BPTs'!$B$12:$BX512,CO$3+2,FALSE)),0,VLOOKUP(AF337,'2012 BPTs'!$B$12:$BX$181,CO$3,FALSE)/VLOOKUP(AF337,'2012 BPTs'!$B$12:$BX512,CO$3+2,FALSE))</f>
        <v>0</v>
      </c>
      <c r="CP337" s="24">
        <f>IF(ISERROR(VLOOKUP(AG337,'2012 BPTs'!$B$12:$BX$181,CP$3,FALSE)/VLOOKUP(AG337,'2012 BPTs'!$B$12:$BX512,CP$3+2,FALSE)),0,VLOOKUP(AG337,'2012 BPTs'!$B$12:$BX$181,CP$3,FALSE)/VLOOKUP(AG337,'2012 BPTs'!$B$12:$BX512,CP$3+2,FALSE))</f>
        <v>0</v>
      </c>
      <c r="CQ337" s="24">
        <f>IF(ISERROR(VLOOKUP(AH337,'2012 BPTs'!$B$12:$BX$181,CQ$3,FALSE)/VLOOKUP(AH337,'2012 BPTs'!$B$12:$BX512,CQ$3+2,FALSE)),0,VLOOKUP(AH337,'2012 BPTs'!$B$12:$BX$181,CQ$3,FALSE)/VLOOKUP(AH337,'2012 BPTs'!$B$12:$BX512,CQ$3+2,FALSE))</f>
        <v>0</v>
      </c>
      <c r="CR337" s="24">
        <f>IF(ISERROR(VLOOKUP(AI337,'2012 BPTs'!$B$12:$BX$181,CR$3,FALSE)/VLOOKUP(AI337,'2012 BPTs'!$B$12:$BX512,CR$3+2,FALSE)),0,VLOOKUP(AI337,'2012 BPTs'!$B$12:$BX$181,CR$3,FALSE)/VLOOKUP(AI337,'2012 BPTs'!$B$12:$BX512,CR$3+2,FALSE))</f>
        <v>0</v>
      </c>
      <c r="CS337" s="24">
        <f>IF(ISERROR(VLOOKUP(AJ337,'2012 BPTs'!$B$12:$BX$181,CS$3,FALSE)/VLOOKUP(AJ337,'2012 BPTs'!$B$12:$BX512,CS$3+2,FALSE)),0,VLOOKUP(AJ337,'2012 BPTs'!$B$12:$BX$181,CS$3,FALSE)/VLOOKUP(AJ337,'2012 BPTs'!$B$12:$BX512,CS$3+2,FALSE))</f>
        <v>0</v>
      </c>
      <c r="CT337" s="24">
        <f>IF(ISERROR(VLOOKUP(AK337,'2012 BPTs'!$B$12:$BX$181,CT$3,FALSE)/VLOOKUP(AK337,'2012 BPTs'!$B$12:$BX512,CT$3+2,FALSE)),0,VLOOKUP(AK337,'2012 BPTs'!$B$12:$BX$181,CT$3,FALSE)/VLOOKUP(AK337,'2012 BPTs'!$B$12:$BX512,CT$3+2,FALSE))</f>
        <v>0</v>
      </c>
      <c r="CU337" s="24">
        <f>IF(ISERROR(VLOOKUP(AL337,'2012 BPTs'!$B$12:$BX$181,CU$3,FALSE)/VLOOKUP(AL337,'2012 BPTs'!$B$12:$BX512,CU$3+2,FALSE)),0,VLOOKUP(AL337,'2012 BPTs'!$B$12:$BX$181,CU$3,FALSE)/VLOOKUP(AL337,'2012 BPTs'!$B$12:$BX512,CU$3+2,FALSE))</f>
        <v>0</v>
      </c>
      <c r="CV337" s="24">
        <f>IF(ISERROR(VLOOKUP(AM337,'2012 BPTs'!$B$12:$BX$181,CV$3,FALSE)/VLOOKUP(AM337,'2012 BPTs'!$B$12:$BX512,CV$3+2,FALSE)),0,VLOOKUP(AM337,'2012 BPTs'!$B$12:$BX$181,CV$3,FALSE)/VLOOKUP(AM337,'2012 BPTs'!$B$12:$BX512,CV$3+2,FALSE))</f>
        <v>0</v>
      </c>
      <c r="CX337" s="93">
        <f>'2014 BPTs'!BR173</f>
        <v>0</v>
      </c>
      <c r="CY337" s="93">
        <f>'2014 BPTs'!BS173</f>
        <v>0</v>
      </c>
    </row>
    <row r="338" spans="2:103" x14ac:dyDescent="0.2">
      <c r="B338" s="2" t="s">
        <v>213</v>
      </c>
      <c r="C338" s="2">
        <f>'2014 BPTs'!E174</f>
        <v>0</v>
      </c>
      <c r="D338" s="2">
        <f t="shared" si="117"/>
        <v>0</v>
      </c>
      <c r="E338" s="4">
        <f>'2014 BPTs'!F174</f>
        <v>0</v>
      </c>
      <c r="F338" s="88">
        <f>'2014 BPTs'!G174</f>
        <v>0</v>
      </c>
      <c r="G338" s="53">
        <f>'2014 BPTs'!I174</f>
        <v>0</v>
      </c>
      <c r="H338" s="88">
        <f>'2014 BPTs'!J174</f>
        <v>0</v>
      </c>
      <c r="I338" s="4">
        <f>'2014 BPTs'!K174</f>
        <v>0</v>
      </c>
      <c r="J338" s="5">
        <f>'2014 BPTs'!M174</f>
        <v>0</v>
      </c>
      <c r="K338" s="99">
        <f>'2014 BPTs'!BL174</f>
        <v>0</v>
      </c>
      <c r="L338" s="100">
        <f t="shared" si="102"/>
        <v>0</v>
      </c>
      <c r="M338" s="101">
        <f t="shared" si="103"/>
        <v>0</v>
      </c>
      <c r="N338" s="102">
        <f t="shared" si="109"/>
        <v>0</v>
      </c>
      <c r="O338" s="103">
        <f>'2014 BPTs'!BM174</f>
        <v>0</v>
      </c>
      <c r="P338" s="100">
        <f t="shared" si="104"/>
        <v>0</v>
      </c>
      <c r="Q338" s="101">
        <f t="shared" si="105"/>
        <v>0</v>
      </c>
      <c r="R338" s="104">
        <f t="shared" si="106"/>
        <v>0</v>
      </c>
      <c r="S338" s="105">
        <f t="shared" si="110"/>
        <v>0</v>
      </c>
      <c r="T338" s="104">
        <f t="shared" si="107"/>
        <v>0</v>
      </c>
      <c r="U338" s="121">
        <f>IF(K338=0,0,IF(B338="Manual",(S338-O338-AP338*(O338/(O338+Z338)))/S338,'2014 BPTs'!BP174))</f>
        <v>0</v>
      </c>
      <c r="V338" s="99">
        <f>'2014 BPTs'!BN174</f>
        <v>0</v>
      </c>
      <c r="W338" s="100">
        <f t="shared" si="118"/>
        <v>0</v>
      </c>
      <c r="X338" s="103">
        <f t="shared" si="108"/>
        <v>0</v>
      </c>
      <c r="Y338" s="102">
        <f t="shared" si="111"/>
        <v>0</v>
      </c>
      <c r="Z338" s="103">
        <f>'2014 BPTs'!BO174</f>
        <v>0</v>
      </c>
      <c r="AA338" s="104">
        <f t="shared" si="112"/>
        <v>0</v>
      </c>
      <c r="AB338" s="106">
        <f>IF(W338=0,0,IF(B338="Manual",(V338-Z338-AP338*(Z338/(Z338+O338)))/V338,'2014 BPTs'!BQ174))</f>
        <v>0</v>
      </c>
      <c r="AD338" s="2" t="str">
        <f t="shared" si="113"/>
        <v>00-0</v>
      </c>
      <c r="AE338" s="2">
        <f>'2014 BPTs'!BA174</f>
        <v>0</v>
      </c>
      <c r="AF338" s="2" t="str">
        <f>IF(B338="Auto",'2014 BPTs'!BB174,D338&amp;E338&amp;"-"&amp;F338)</f>
        <v/>
      </c>
      <c r="AG338" s="2" t="str">
        <f>'2014 BPTs'!BC174</f>
        <v/>
      </c>
      <c r="AH338" s="2" t="str">
        <f>'2014 BPTs'!BD174</f>
        <v/>
      </c>
      <c r="AI338" s="2" t="str">
        <f>'2014 BPTs'!BE174</f>
        <v/>
      </c>
      <c r="AJ338" s="2" t="str">
        <f>'2014 BPTs'!BF174</f>
        <v/>
      </c>
      <c r="AK338" s="2" t="str">
        <f>'2014 BPTs'!BG174</f>
        <v/>
      </c>
      <c r="AL338" s="2" t="str">
        <f>'2014 BPTs'!BH174</f>
        <v/>
      </c>
      <c r="AM338" s="2" t="str">
        <f>'2014 BPTs'!BI174</f>
        <v/>
      </c>
      <c r="AO338" s="128">
        <f>'2014 BPTs'!AJ174*'2014 BPTs'!BK174</f>
        <v>0</v>
      </c>
      <c r="AP338" s="128">
        <f>'2014 BPTs'!AK174*'2014 BPTs'!BK174</f>
        <v>0</v>
      </c>
      <c r="AR338" s="5">
        <f>IF(B338="Auto",'2014 BPTs'!M174,J338)</f>
        <v>0</v>
      </c>
      <c r="AS338" s="5">
        <f>'2014 BPTs'!O174</f>
        <v>0</v>
      </c>
      <c r="AT338" s="5">
        <f>'2014 BPTs'!Q174</f>
        <v>0</v>
      </c>
      <c r="AU338" s="5">
        <f>'2014 BPTs'!S174</f>
        <v>0</v>
      </c>
      <c r="AV338" s="5">
        <f>'2014 BPTs'!U174</f>
        <v>0</v>
      </c>
      <c r="AW338" s="5">
        <f>'2014 BPTs'!W174</f>
        <v>0</v>
      </c>
      <c r="AX338" s="5">
        <f>'2014 BPTs'!Y174</f>
        <v>0</v>
      </c>
      <c r="AY338" s="5">
        <f>'2014 BPTs'!AA174</f>
        <v>0</v>
      </c>
      <c r="BA338" s="24">
        <f>IF(ISNA(VLOOKUP(AF338,'2012 BPTs'!$B$12:$BX$181,BA$3,FALSE)),0,VLOOKUP(AF338,'2012 BPTs'!$B$12:$BX$181,BA$3,FALSE))</f>
        <v>0</v>
      </c>
      <c r="BB338" s="24">
        <f>IF(ISNA(VLOOKUP(AG338,'2012 BPTs'!$B$12:$BX$181,BB$3,FALSE)),0,VLOOKUP(AG338,'2012 BPTs'!$B$12:$BX$181,BB$3,FALSE))</f>
        <v>0</v>
      </c>
      <c r="BC338" s="24">
        <f>IF(ISNA(VLOOKUP(AH338,'2012 BPTs'!$B$12:$BX$181,BC$3,FALSE)),0,VLOOKUP(AH338,'2012 BPTs'!$B$12:$BX$181,BC$3,FALSE))</f>
        <v>0</v>
      </c>
      <c r="BD338" s="24">
        <f>IF(ISNA(VLOOKUP(AI338,'2012 BPTs'!$B$12:$BX$181,BD$3,FALSE)),0,VLOOKUP(AI338,'2012 BPTs'!$B$12:$BX$181,BD$3,FALSE))</f>
        <v>0</v>
      </c>
      <c r="BE338" s="24">
        <f>IF(ISNA(VLOOKUP(AJ338,'2012 BPTs'!$B$12:$BX$181,BE$3,FALSE)),0,VLOOKUP(AJ338,'2012 BPTs'!$B$12:$BX$181,BE$3,FALSE))</f>
        <v>0</v>
      </c>
      <c r="BF338" s="24">
        <f>IF(ISNA(VLOOKUP(AK338,'2012 BPTs'!$B$12:$BX$181,BF$3,FALSE)),0,VLOOKUP(AK338,'2012 BPTs'!$B$12:$BX$181,BF$3,FALSE))</f>
        <v>0</v>
      </c>
      <c r="BG338" s="24">
        <f>IF(ISNA(VLOOKUP(AL338,'2012 BPTs'!$B$12:$BX$181,BG$3,FALSE)),0,VLOOKUP(AL338,'2012 BPTs'!$B$12:$BX$181,BG$3,FALSE))</f>
        <v>0</v>
      </c>
      <c r="BH338" s="24">
        <f>IF(ISNA(VLOOKUP(AM338,'2012 BPTs'!$B$12:$BX$181,BH$3,FALSE)),0,VLOOKUP(AM338,'2012 BPTs'!$B$12:$BX$181,BH$3,FALSE))</f>
        <v>0</v>
      </c>
      <c r="BJ338" s="24">
        <f>IF(ISNA(VLOOKUP(AF338,'2012 BPTs'!$B$12:$BX$181,BJ$3,FALSE)),0,VLOOKUP(AF338,'2012 BPTs'!$B$12:$BX$181,BJ$3,FALSE))</f>
        <v>0</v>
      </c>
      <c r="BK338" s="24">
        <f>IF(ISNA(VLOOKUP(AG338,'2012 BPTs'!$B$12:$BX$181,BK$3,FALSE)),0,VLOOKUP(AG338,'2012 BPTs'!$B$12:$BX$181,BK$3,FALSE))</f>
        <v>0</v>
      </c>
      <c r="BL338" s="24">
        <f>IF(ISNA(VLOOKUP(AH338,'2012 BPTs'!$B$12:$BX$181,BL$3,FALSE)),0,VLOOKUP(AH338,'2012 BPTs'!$B$12:$BX$181,BL$3,FALSE))</f>
        <v>0</v>
      </c>
      <c r="BM338" s="24">
        <f>IF(ISNA(VLOOKUP(AI338,'2012 BPTs'!$B$12:$BX$181,BM$3,FALSE)),0,VLOOKUP(AI338,'2012 BPTs'!$B$12:$BX$181,BM$3,FALSE))</f>
        <v>0</v>
      </c>
      <c r="BN338" s="24">
        <f>IF(ISNA(VLOOKUP(AJ338,'2012 BPTs'!$B$12:$BX$181,BN$3,FALSE)),0,VLOOKUP(AJ338,'2012 BPTs'!$B$12:$BX$181,BN$3,FALSE))</f>
        <v>0</v>
      </c>
      <c r="BO338" s="24">
        <f>IF(ISNA(VLOOKUP(AK338,'2012 BPTs'!$B$12:$BX$181,BO$3,FALSE)),0,VLOOKUP(AK338,'2012 BPTs'!$B$12:$BX$181,BO$3,FALSE))</f>
        <v>0</v>
      </c>
      <c r="BP338" s="24">
        <f>IF(ISNA(VLOOKUP(AL338,'2012 BPTs'!$B$12:$BX$181,BP$3,FALSE)),0,VLOOKUP(AL338,'2012 BPTs'!$B$12:$BX$181,BP$3,FALSE))</f>
        <v>0</v>
      </c>
      <c r="BQ338" s="24">
        <f>IF(ISNA(VLOOKUP(AM338,'2012 BPTs'!$B$12:$BX$181,BQ$3,FALSE)),0,VLOOKUP(AM338,'2012 BPTs'!$B$12:$BX$181,BQ$3,FALSE))</f>
        <v>0</v>
      </c>
      <c r="BS338" s="77">
        <f t="shared" si="114"/>
        <v>0</v>
      </c>
      <c r="BT338" s="68">
        <f t="shared" si="115"/>
        <v>0</v>
      </c>
      <c r="BU338" s="68">
        <f t="shared" si="116"/>
        <v>0</v>
      </c>
      <c r="BW338" s="24">
        <f>IF(ISNA(VLOOKUP(AF338,'2012 BPTs'!$B$12:$BX$181,BW$3,FALSE)),0,VLOOKUP(AF338,'2012 BPTs'!$B$12:$BX$181,BW$3,FALSE))</f>
        <v>0</v>
      </c>
      <c r="BX338" s="24">
        <f>IF(ISNA(VLOOKUP(AG338,'2012 BPTs'!$B$12:$BX$181,BX$3,FALSE)),0,VLOOKUP(AG338,'2012 BPTs'!$B$12:$BX$181,BX$3,FALSE))</f>
        <v>0</v>
      </c>
      <c r="BY338" s="24">
        <f>IF(ISNA(VLOOKUP(AH338,'2012 BPTs'!$B$12:$BX$181,BY$3,FALSE)),0,VLOOKUP(AH338,'2012 BPTs'!$B$12:$BX$181,BY$3,FALSE))</f>
        <v>0</v>
      </c>
      <c r="BZ338" s="24">
        <f>IF(ISNA(VLOOKUP(AI338,'2012 BPTs'!$B$12:$BX$181,BZ$3,FALSE)),0,VLOOKUP(AI338,'2012 BPTs'!$B$12:$BX$181,BZ$3,FALSE))</f>
        <v>0</v>
      </c>
      <c r="CA338" s="24">
        <f>IF(ISNA(VLOOKUP(AJ338,'2012 BPTs'!$B$12:$BX$181,CA$3,FALSE)),0,VLOOKUP(AJ338,'2012 BPTs'!$B$12:$BX$181,CA$3,FALSE))</f>
        <v>0</v>
      </c>
      <c r="CB338" s="24">
        <f>IF(ISNA(VLOOKUP(AK338,'2012 BPTs'!$B$12:$BX$181,CB$3,FALSE)),0,VLOOKUP(AK338,'2012 BPTs'!$B$12:$BX$181,CB$3,FALSE))</f>
        <v>0</v>
      </c>
      <c r="CC338" s="24">
        <f>IF(ISNA(VLOOKUP(AL338,'2012 BPTs'!$B$12:$BX$181,CC$3,FALSE)),0,VLOOKUP(AL338,'2012 BPTs'!$B$12:$BX$181,CC$3,FALSE))</f>
        <v>0</v>
      </c>
      <c r="CD338" s="24">
        <f>IF(ISNA(VLOOKUP(AM338,'2012 BPTs'!$B$12:$BX$181,CD$3,FALSE)),0,VLOOKUP(AM338,'2012 BPTs'!$B$12:$BX$181,CD$3,FALSE))</f>
        <v>0</v>
      </c>
      <c r="CF338" s="24">
        <f>IF(ISERROR(VLOOKUP(AF338,'2012 BPTs'!$B$12:$BX$181,CF$3,FALSE)/VLOOKUP(AF338,'2012 BPTs'!$B$12:$BX513,CF$3+3,FALSE)),0,VLOOKUP(AF338,'2012 BPTs'!$B$12:$BX$181,CF$3,FALSE)/VLOOKUP(AF338,'2012 BPTs'!$B$12:$BX513,CF$3+3,FALSE))</f>
        <v>0</v>
      </c>
      <c r="CG338" s="24">
        <f>IF(ISERROR(VLOOKUP(AG338,'2012 BPTs'!$B$12:$BX$181,CG$3,FALSE)/VLOOKUP(AG338,'2012 BPTs'!$B$12:$BX513,CG$3+3,FALSE)),0,VLOOKUP(AG338,'2012 BPTs'!$B$12:$BX$181,CG$3,FALSE)/VLOOKUP(AG338,'2012 BPTs'!$B$12:$BX513,CG$3+3,FALSE))</f>
        <v>0</v>
      </c>
      <c r="CH338" s="24">
        <f>IF(ISERROR(VLOOKUP(AH338,'2012 BPTs'!$B$12:$BX$181,CH$3,FALSE)/VLOOKUP(AH338,'2012 BPTs'!$B$12:$BX513,CH$3+3,FALSE)),0,VLOOKUP(AH338,'2012 BPTs'!$B$12:$BX$181,CH$3,FALSE)/VLOOKUP(AH338,'2012 BPTs'!$B$12:$BX513,CH$3+3,FALSE))</f>
        <v>0</v>
      </c>
      <c r="CI338" s="24">
        <f>IF(ISERROR(VLOOKUP(AI338,'2012 BPTs'!$B$12:$BX$181,CI$3,FALSE)/VLOOKUP(AI338,'2012 BPTs'!$B$12:$BX513,CI$3+3,FALSE)),0,VLOOKUP(AI338,'2012 BPTs'!$B$12:$BX$181,CI$3,FALSE)/VLOOKUP(AI338,'2012 BPTs'!$B$12:$BX513,CI$3+3,FALSE))</f>
        <v>0</v>
      </c>
      <c r="CJ338" s="24">
        <f>IF(ISERROR(VLOOKUP(AJ338,'2012 BPTs'!$B$12:$BX$181,CJ$3,FALSE)/VLOOKUP(AJ338,'2012 BPTs'!$B$12:$BX513,CJ$3+3,FALSE)),0,VLOOKUP(AJ338,'2012 BPTs'!$B$12:$BX$181,CJ$3,FALSE)/VLOOKUP(AJ338,'2012 BPTs'!$B$12:$BX513,CJ$3+3,FALSE))</f>
        <v>0</v>
      </c>
      <c r="CK338" s="24">
        <f>IF(ISERROR(VLOOKUP(AK338,'2012 BPTs'!$B$12:$BX$181,CK$3,FALSE)/VLOOKUP(AK338,'2012 BPTs'!$B$12:$BX513,CK$3+3,FALSE)),0,VLOOKUP(AK338,'2012 BPTs'!$B$12:$BX$181,CK$3,FALSE)/VLOOKUP(AK338,'2012 BPTs'!$B$12:$BX513,CK$3+3,FALSE))</f>
        <v>0</v>
      </c>
      <c r="CL338" s="24">
        <f>IF(ISERROR(VLOOKUP(AL338,'2012 BPTs'!$B$12:$BX$181,CL$3,FALSE)/VLOOKUP(AL338,'2012 BPTs'!$B$12:$BX513,CL$3+3,FALSE)),0,VLOOKUP(AL338,'2012 BPTs'!$B$12:$BX$181,CL$3,FALSE)/VLOOKUP(AL338,'2012 BPTs'!$B$12:$BX513,CL$3+3,FALSE))</f>
        <v>0</v>
      </c>
      <c r="CM338" s="24">
        <f>IF(ISERROR(VLOOKUP(AM338,'2012 BPTs'!$B$12:$BX$181,CM$3,FALSE)/VLOOKUP(AM338,'2012 BPTs'!$B$12:$BX513,CM$3+3,FALSE)),0,VLOOKUP(AM338,'2012 BPTs'!$B$12:$BX$181,CM$3,FALSE)/VLOOKUP(AM338,'2012 BPTs'!$B$12:$BX513,CM$3+3,FALSE))</f>
        <v>0</v>
      </c>
      <c r="CO338" s="24">
        <f>IF(ISERROR(VLOOKUP(AF338,'2012 BPTs'!$B$12:$BX$181,CO$3,FALSE)/VLOOKUP(AF338,'2012 BPTs'!$B$12:$BX513,CO$3+2,FALSE)),0,VLOOKUP(AF338,'2012 BPTs'!$B$12:$BX$181,CO$3,FALSE)/VLOOKUP(AF338,'2012 BPTs'!$B$12:$BX513,CO$3+2,FALSE))</f>
        <v>0</v>
      </c>
      <c r="CP338" s="24">
        <f>IF(ISERROR(VLOOKUP(AG338,'2012 BPTs'!$B$12:$BX$181,CP$3,FALSE)/VLOOKUP(AG338,'2012 BPTs'!$B$12:$BX513,CP$3+2,FALSE)),0,VLOOKUP(AG338,'2012 BPTs'!$B$12:$BX$181,CP$3,FALSE)/VLOOKUP(AG338,'2012 BPTs'!$B$12:$BX513,CP$3+2,FALSE))</f>
        <v>0</v>
      </c>
      <c r="CQ338" s="24">
        <f>IF(ISERROR(VLOOKUP(AH338,'2012 BPTs'!$B$12:$BX$181,CQ$3,FALSE)/VLOOKUP(AH338,'2012 BPTs'!$B$12:$BX513,CQ$3+2,FALSE)),0,VLOOKUP(AH338,'2012 BPTs'!$B$12:$BX$181,CQ$3,FALSE)/VLOOKUP(AH338,'2012 BPTs'!$B$12:$BX513,CQ$3+2,FALSE))</f>
        <v>0</v>
      </c>
      <c r="CR338" s="24">
        <f>IF(ISERROR(VLOOKUP(AI338,'2012 BPTs'!$B$12:$BX$181,CR$3,FALSE)/VLOOKUP(AI338,'2012 BPTs'!$B$12:$BX513,CR$3+2,FALSE)),0,VLOOKUP(AI338,'2012 BPTs'!$B$12:$BX$181,CR$3,FALSE)/VLOOKUP(AI338,'2012 BPTs'!$B$12:$BX513,CR$3+2,FALSE))</f>
        <v>0</v>
      </c>
      <c r="CS338" s="24">
        <f>IF(ISERROR(VLOOKUP(AJ338,'2012 BPTs'!$B$12:$BX$181,CS$3,FALSE)/VLOOKUP(AJ338,'2012 BPTs'!$B$12:$BX513,CS$3+2,FALSE)),0,VLOOKUP(AJ338,'2012 BPTs'!$B$12:$BX$181,CS$3,FALSE)/VLOOKUP(AJ338,'2012 BPTs'!$B$12:$BX513,CS$3+2,FALSE))</f>
        <v>0</v>
      </c>
      <c r="CT338" s="24">
        <f>IF(ISERROR(VLOOKUP(AK338,'2012 BPTs'!$B$12:$BX$181,CT$3,FALSE)/VLOOKUP(AK338,'2012 BPTs'!$B$12:$BX513,CT$3+2,FALSE)),0,VLOOKUP(AK338,'2012 BPTs'!$B$12:$BX$181,CT$3,FALSE)/VLOOKUP(AK338,'2012 BPTs'!$B$12:$BX513,CT$3+2,FALSE))</f>
        <v>0</v>
      </c>
      <c r="CU338" s="24">
        <f>IF(ISERROR(VLOOKUP(AL338,'2012 BPTs'!$B$12:$BX$181,CU$3,FALSE)/VLOOKUP(AL338,'2012 BPTs'!$B$12:$BX513,CU$3+2,FALSE)),0,VLOOKUP(AL338,'2012 BPTs'!$B$12:$BX$181,CU$3,FALSE)/VLOOKUP(AL338,'2012 BPTs'!$B$12:$BX513,CU$3+2,FALSE))</f>
        <v>0</v>
      </c>
      <c r="CV338" s="24">
        <f>IF(ISERROR(VLOOKUP(AM338,'2012 BPTs'!$B$12:$BX$181,CV$3,FALSE)/VLOOKUP(AM338,'2012 BPTs'!$B$12:$BX513,CV$3+2,FALSE)),0,VLOOKUP(AM338,'2012 BPTs'!$B$12:$BX$181,CV$3,FALSE)/VLOOKUP(AM338,'2012 BPTs'!$B$12:$BX513,CV$3+2,FALSE))</f>
        <v>0</v>
      </c>
      <c r="CX338" s="93">
        <f>'2014 BPTs'!BR174</f>
        <v>0</v>
      </c>
      <c r="CY338" s="93">
        <f>'2014 BPTs'!BS174</f>
        <v>0</v>
      </c>
    </row>
    <row r="339" spans="2:103" x14ac:dyDescent="0.2">
      <c r="B339" s="2" t="s">
        <v>213</v>
      </c>
      <c r="C339" s="2">
        <f>'2014 BPTs'!E175</f>
        <v>0</v>
      </c>
      <c r="D339" s="2">
        <f t="shared" si="117"/>
        <v>0</v>
      </c>
      <c r="E339" s="4">
        <f>'2014 BPTs'!F175</f>
        <v>0</v>
      </c>
      <c r="F339" s="88">
        <f>'2014 BPTs'!G175</f>
        <v>0</v>
      </c>
      <c r="G339" s="53">
        <f>'2014 BPTs'!I175</f>
        <v>0</v>
      </c>
      <c r="H339" s="88">
        <f>'2014 BPTs'!J175</f>
        <v>0</v>
      </c>
      <c r="I339" s="4">
        <f>'2014 BPTs'!K175</f>
        <v>0</v>
      </c>
      <c r="J339" s="5">
        <f>'2014 BPTs'!M175</f>
        <v>0</v>
      </c>
      <c r="K339" s="99">
        <f>'2014 BPTs'!BL175</f>
        <v>0</v>
      </c>
      <c r="L339" s="100">
        <f t="shared" si="102"/>
        <v>0</v>
      </c>
      <c r="M339" s="101">
        <f t="shared" si="103"/>
        <v>0</v>
      </c>
      <c r="N339" s="102">
        <f t="shared" si="109"/>
        <v>0</v>
      </c>
      <c r="O339" s="103">
        <f>'2014 BPTs'!BM175</f>
        <v>0</v>
      </c>
      <c r="P339" s="100">
        <f t="shared" si="104"/>
        <v>0</v>
      </c>
      <c r="Q339" s="101">
        <f t="shared" si="105"/>
        <v>0</v>
      </c>
      <c r="R339" s="104">
        <f t="shared" si="106"/>
        <v>0</v>
      </c>
      <c r="S339" s="105">
        <f t="shared" si="110"/>
        <v>0</v>
      </c>
      <c r="T339" s="104">
        <f t="shared" si="107"/>
        <v>0</v>
      </c>
      <c r="U339" s="121">
        <f>IF(K339=0,0,IF(B339="Manual",(S339-O339-AP339*(O339/(O339+Z339)))/S339,'2014 BPTs'!BP175))</f>
        <v>0</v>
      </c>
      <c r="V339" s="99">
        <f>'2014 BPTs'!BN175</f>
        <v>0</v>
      </c>
      <c r="W339" s="100">
        <f t="shared" si="118"/>
        <v>0</v>
      </c>
      <c r="X339" s="103">
        <f t="shared" si="108"/>
        <v>0</v>
      </c>
      <c r="Y339" s="102">
        <f t="shared" si="111"/>
        <v>0</v>
      </c>
      <c r="Z339" s="103">
        <f>'2014 BPTs'!BO175</f>
        <v>0</v>
      </c>
      <c r="AA339" s="104">
        <f t="shared" si="112"/>
        <v>0</v>
      </c>
      <c r="AB339" s="106">
        <f>IF(W339=0,0,IF(B339="Manual",(V339-Z339-AP339*(Z339/(Z339+O339)))/V339,'2014 BPTs'!BQ175))</f>
        <v>0</v>
      </c>
      <c r="AD339" s="2" t="str">
        <f t="shared" si="113"/>
        <v>00-0</v>
      </c>
      <c r="AE339" s="2">
        <f>'2014 BPTs'!BA175</f>
        <v>0</v>
      </c>
      <c r="AF339" s="2" t="str">
        <f>IF(B339="Auto",'2014 BPTs'!BB175,D339&amp;E339&amp;"-"&amp;F339)</f>
        <v/>
      </c>
      <c r="AG339" s="2" t="str">
        <f>'2014 BPTs'!BC175</f>
        <v/>
      </c>
      <c r="AH339" s="2" t="str">
        <f>'2014 BPTs'!BD175</f>
        <v/>
      </c>
      <c r="AI339" s="2" t="str">
        <f>'2014 BPTs'!BE175</f>
        <v/>
      </c>
      <c r="AJ339" s="2" t="str">
        <f>'2014 BPTs'!BF175</f>
        <v/>
      </c>
      <c r="AK339" s="2" t="str">
        <f>'2014 BPTs'!BG175</f>
        <v/>
      </c>
      <c r="AL339" s="2" t="str">
        <f>'2014 BPTs'!BH175</f>
        <v/>
      </c>
      <c r="AM339" s="2" t="str">
        <f>'2014 BPTs'!BI175</f>
        <v/>
      </c>
      <c r="AO339" s="128">
        <f>'2014 BPTs'!AJ175*'2014 BPTs'!BK175</f>
        <v>0</v>
      </c>
      <c r="AP339" s="128">
        <f>'2014 BPTs'!AK175*'2014 BPTs'!BK175</f>
        <v>0</v>
      </c>
      <c r="AR339" s="5">
        <f>IF(B339="Auto",'2014 BPTs'!M175,J339)</f>
        <v>0</v>
      </c>
      <c r="AS339" s="5">
        <f>'2014 BPTs'!O175</f>
        <v>0</v>
      </c>
      <c r="AT339" s="5">
        <f>'2014 BPTs'!Q175</f>
        <v>0</v>
      </c>
      <c r="AU339" s="5">
        <f>'2014 BPTs'!S175</f>
        <v>0</v>
      </c>
      <c r="AV339" s="5">
        <f>'2014 BPTs'!U175</f>
        <v>0</v>
      </c>
      <c r="AW339" s="5">
        <f>'2014 BPTs'!W175</f>
        <v>0</v>
      </c>
      <c r="AX339" s="5">
        <f>'2014 BPTs'!Y175</f>
        <v>0</v>
      </c>
      <c r="AY339" s="5">
        <f>'2014 BPTs'!AA175</f>
        <v>0</v>
      </c>
      <c r="BA339" s="24">
        <f>IF(ISNA(VLOOKUP(AF339,'2012 BPTs'!$B$12:$BX$181,BA$3,FALSE)),0,VLOOKUP(AF339,'2012 BPTs'!$B$12:$BX$181,BA$3,FALSE))</f>
        <v>0</v>
      </c>
      <c r="BB339" s="24">
        <f>IF(ISNA(VLOOKUP(AG339,'2012 BPTs'!$B$12:$BX$181,BB$3,FALSE)),0,VLOOKUP(AG339,'2012 BPTs'!$B$12:$BX$181,BB$3,FALSE))</f>
        <v>0</v>
      </c>
      <c r="BC339" s="24">
        <f>IF(ISNA(VLOOKUP(AH339,'2012 BPTs'!$B$12:$BX$181,BC$3,FALSE)),0,VLOOKUP(AH339,'2012 BPTs'!$B$12:$BX$181,BC$3,FALSE))</f>
        <v>0</v>
      </c>
      <c r="BD339" s="24">
        <f>IF(ISNA(VLOOKUP(AI339,'2012 BPTs'!$B$12:$BX$181,BD$3,FALSE)),0,VLOOKUP(AI339,'2012 BPTs'!$B$12:$BX$181,BD$3,FALSE))</f>
        <v>0</v>
      </c>
      <c r="BE339" s="24">
        <f>IF(ISNA(VLOOKUP(AJ339,'2012 BPTs'!$B$12:$BX$181,BE$3,FALSE)),0,VLOOKUP(AJ339,'2012 BPTs'!$B$12:$BX$181,BE$3,FALSE))</f>
        <v>0</v>
      </c>
      <c r="BF339" s="24">
        <f>IF(ISNA(VLOOKUP(AK339,'2012 BPTs'!$B$12:$BX$181,BF$3,FALSE)),0,VLOOKUP(AK339,'2012 BPTs'!$B$12:$BX$181,BF$3,FALSE))</f>
        <v>0</v>
      </c>
      <c r="BG339" s="24">
        <f>IF(ISNA(VLOOKUP(AL339,'2012 BPTs'!$B$12:$BX$181,BG$3,FALSE)),0,VLOOKUP(AL339,'2012 BPTs'!$B$12:$BX$181,BG$3,FALSE))</f>
        <v>0</v>
      </c>
      <c r="BH339" s="24">
        <f>IF(ISNA(VLOOKUP(AM339,'2012 BPTs'!$B$12:$BX$181,BH$3,FALSE)),0,VLOOKUP(AM339,'2012 BPTs'!$B$12:$BX$181,BH$3,FALSE))</f>
        <v>0</v>
      </c>
      <c r="BJ339" s="24">
        <f>IF(ISNA(VLOOKUP(AF339,'2012 BPTs'!$B$12:$BX$181,BJ$3,FALSE)),0,VLOOKUP(AF339,'2012 BPTs'!$B$12:$BX$181,BJ$3,FALSE))</f>
        <v>0</v>
      </c>
      <c r="BK339" s="24">
        <f>IF(ISNA(VLOOKUP(AG339,'2012 BPTs'!$B$12:$BX$181,BK$3,FALSE)),0,VLOOKUP(AG339,'2012 BPTs'!$B$12:$BX$181,BK$3,FALSE))</f>
        <v>0</v>
      </c>
      <c r="BL339" s="24">
        <f>IF(ISNA(VLOOKUP(AH339,'2012 BPTs'!$B$12:$BX$181,BL$3,FALSE)),0,VLOOKUP(AH339,'2012 BPTs'!$B$12:$BX$181,BL$3,FALSE))</f>
        <v>0</v>
      </c>
      <c r="BM339" s="24">
        <f>IF(ISNA(VLOOKUP(AI339,'2012 BPTs'!$B$12:$BX$181,BM$3,FALSE)),0,VLOOKUP(AI339,'2012 BPTs'!$B$12:$BX$181,BM$3,FALSE))</f>
        <v>0</v>
      </c>
      <c r="BN339" s="24">
        <f>IF(ISNA(VLOOKUP(AJ339,'2012 BPTs'!$B$12:$BX$181,BN$3,FALSE)),0,VLOOKUP(AJ339,'2012 BPTs'!$B$12:$BX$181,BN$3,FALSE))</f>
        <v>0</v>
      </c>
      <c r="BO339" s="24">
        <f>IF(ISNA(VLOOKUP(AK339,'2012 BPTs'!$B$12:$BX$181,BO$3,FALSE)),0,VLOOKUP(AK339,'2012 BPTs'!$B$12:$BX$181,BO$3,FALSE))</f>
        <v>0</v>
      </c>
      <c r="BP339" s="24">
        <f>IF(ISNA(VLOOKUP(AL339,'2012 BPTs'!$B$12:$BX$181,BP$3,FALSE)),0,VLOOKUP(AL339,'2012 BPTs'!$B$12:$BX$181,BP$3,FALSE))</f>
        <v>0</v>
      </c>
      <c r="BQ339" s="24">
        <f>IF(ISNA(VLOOKUP(AM339,'2012 BPTs'!$B$12:$BX$181,BQ$3,FALSE)),0,VLOOKUP(AM339,'2012 BPTs'!$B$12:$BX$181,BQ$3,FALSE))</f>
        <v>0</v>
      </c>
      <c r="BS339" s="77">
        <f t="shared" si="114"/>
        <v>0</v>
      </c>
      <c r="BT339" s="68">
        <f t="shared" si="115"/>
        <v>0</v>
      </c>
      <c r="BU339" s="68">
        <f t="shared" si="116"/>
        <v>0</v>
      </c>
      <c r="BW339" s="24">
        <f>IF(ISNA(VLOOKUP(AF339,'2012 BPTs'!$B$12:$BX$181,BW$3,FALSE)),0,VLOOKUP(AF339,'2012 BPTs'!$B$12:$BX$181,BW$3,FALSE))</f>
        <v>0</v>
      </c>
      <c r="BX339" s="24">
        <f>IF(ISNA(VLOOKUP(AG339,'2012 BPTs'!$B$12:$BX$181,BX$3,FALSE)),0,VLOOKUP(AG339,'2012 BPTs'!$B$12:$BX$181,BX$3,FALSE))</f>
        <v>0</v>
      </c>
      <c r="BY339" s="24">
        <f>IF(ISNA(VLOOKUP(AH339,'2012 BPTs'!$B$12:$BX$181,BY$3,FALSE)),0,VLOOKUP(AH339,'2012 BPTs'!$B$12:$BX$181,BY$3,FALSE))</f>
        <v>0</v>
      </c>
      <c r="BZ339" s="24">
        <f>IF(ISNA(VLOOKUP(AI339,'2012 BPTs'!$B$12:$BX$181,BZ$3,FALSE)),0,VLOOKUP(AI339,'2012 BPTs'!$B$12:$BX$181,BZ$3,FALSE))</f>
        <v>0</v>
      </c>
      <c r="CA339" s="24">
        <f>IF(ISNA(VLOOKUP(AJ339,'2012 BPTs'!$B$12:$BX$181,CA$3,FALSE)),0,VLOOKUP(AJ339,'2012 BPTs'!$B$12:$BX$181,CA$3,FALSE))</f>
        <v>0</v>
      </c>
      <c r="CB339" s="24">
        <f>IF(ISNA(VLOOKUP(AK339,'2012 BPTs'!$B$12:$BX$181,CB$3,FALSE)),0,VLOOKUP(AK339,'2012 BPTs'!$B$12:$BX$181,CB$3,FALSE))</f>
        <v>0</v>
      </c>
      <c r="CC339" s="24">
        <f>IF(ISNA(VLOOKUP(AL339,'2012 BPTs'!$B$12:$BX$181,CC$3,FALSE)),0,VLOOKUP(AL339,'2012 BPTs'!$B$12:$BX$181,CC$3,FALSE))</f>
        <v>0</v>
      </c>
      <c r="CD339" s="24">
        <f>IF(ISNA(VLOOKUP(AM339,'2012 BPTs'!$B$12:$BX$181,CD$3,FALSE)),0,VLOOKUP(AM339,'2012 BPTs'!$B$12:$BX$181,CD$3,FALSE))</f>
        <v>0</v>
      </c>
      <c r="CF339" s="24">
        <f>IF(ISERROR(VLOOKUP(AF339,'2012 BPTs'!$B$12:$BX$181,CF$3,FALSE)/VLOOKUP(AF339,'2012 BPTs'!$B$12:$BX514,CF$3+3,FALSE)),0,VLOOKUP(AF339,'2012 BPTs'!$B$12:$BX$181,CF$3,FALSE)/VLOOKUP(AF339,'2012 BPTs'!$B$12:$BX514,CF$3+3,FALSE))</f>
        <v>0</v>
      </c>
      <c r="CG339" s="24">
        <f>IF(ISERROR(VLOOKUP(AG339,'2012 BPTs'!$B$12:$BX$181,CG$3,FALSE)/VLOOKUP(AG339,'2012 BPTs'!$B$12:$BX514,CG$3+3,FALSE)),0,VLOOKUP(AG339,'2012 BPTs'!$B$12:$BX$181,CG$3,FALSE)/VLOOKUP(AG339,'2012 BPTs'!$B$12:$BX514,CG$3+3,FALSE))</f>
        <v>0</v>
      </c>
      <c r="CH339" s="24">
        <f>IF(ISERROR(VLOOKUP(AH339,'2012 BPTs'!$B$12:$BX$181,CH$3,FALSE)/VLOOKUP(AH339,'2012 BPTs'!$B$12:$BX514,CH$3+3,FALSE)),0,VLOOKUP(AH339,'2012 BPTs'!$B$12:$BX$181,CH$3,FALSE)/VLOOKUP(AH339,'2012 BPTs'!$B$12:$BX514,CH$3+3,FALSE))</f>
        <v>0</v>
      </c>
      <c r="CI339" s="24">
        <f>IF(ISERROR(VLOOKUP(AI339,'2012 BPTs'!$B$12:$BX$181,CI$3,FALSE)/VLOOKUP(AI339,'2012 BPTs'!$B$12:$BX514,CI$3+3,FALSE)),0,VLOOKUP(AI339,'2012 BPTs'!$B$12:$BX$181,CI$3,FALSE)/VLOOKUP(AI339,'2012 BPTs'!$B$12:$BX514,CI$3+3,FALSE))</f>
        <v>0</v>
      </c>
      <c r="CJ339" s="24">
        <f>IF(ISERROR(VLOOKUP(AJ339,'2012 BPTs'!$B$12:$BX$181,CJ$3,FALSE)/VLOOKUP(AJ339,'2012 BPTs'!$B$12:$BX514,CJ$3+3,FALSE)),0,VLOOKUP(AJ339,'2012 BPTs'!$B$12:$BX$181,CJ$3,FALSE)/VLOOKUP(AJ339,'2012 BPTs'!$B$12:$BX514,CJ$3+3,FALSE))</f>
        <v>0</v>
      </c>
      <c r="CK339" s="24">
        <f>IF(ISERROR(VLOOKUP(AK339,'2012 BPTs'!$B$12:$BX$181,CK$3,FALSE)/VLOOKUP(AK339,'2012 BPTs'!$B$12:$BX514,CK$3+3,FALSE)),0,VLOOKUP(AK339,'2012 BPTs'!$B$12:$BX$181,CK$3,FALSE)/VLOOKUP(AK339,'2012 BPTs'!$B$12:$BX514,CK$3+3,FALSE))</f>
        <v>0</v>
      </c>
      <c r="CL339" s="24">
        <f>IF(ISERROR(VLOOKUP(AL339,'2012 BPTs'!$B$12:$BX$181,CL$3,FALSE)/VLOOKUP(AL339,'2012 BPTs'!$B$12:$BX514,CL$3+3,FALSE)),0,VLOOKUP(AL339,'2012 BPTs'!$B$12:$BX$181,CL$3,FALSE)/VLOOKUP(AL339,'2012 BPTs'!$B$12:$BX514,CL$3+3,FALSE))</f>
        <v>0</v>
      </c>
      <c r="CM339" s="24">
        <f>IF(ISERROR(VLOOKUP(AM339,'2012 BPTs'!$B$12:$BX$181,CM$3,FALSE)/VLOOKUP(AM339,'2012 BPTs'!$B$12:$BX514,CM$3+3,FALSE)),0,VLOOKUP(AM339,'2012 BPTs'!$B$12:$BX$181,CM$3,FALSE)/VLOOKUP(AM339,'2012 BPTs'!$B$12:$BX514,CM$3+3,FALSE))</f>
        <v>0</v>
      </c>
      <c r="CO339" s="24">
        <f>IF(ISERROR(VLOOKUP(AF339,'2012 BPTs'!$B$12:$BX$181,CO$3,FALSE)/VLOOKUP(AF339,'2012 BPTs'!$B$12:$BX514,CO$3+2,FALSE)),0,VLOOKUP(AF339,'2012 BPTs'!$B$12:$BX$181,CO$3,FALSE)/VLOOKUP(AF339,'2012 BPTs'!$B$12:$BX514,CO$3+2,FALSE))</f>
        <v>0</v>
      </c>
      <c r="CP339" s="24">
        <f>IF(ISERROR(VLOOKUP(AG339,'2012 BPTs'!$B$12:$BX$181,CP$3,FALSE)/VLOOKUP(AG339,'2012 BPTs'!$B$12:$BX514,CP$3+2,FALSE)),0,VLOOKUP(AG339,'2012 BPTs'!$B$12:$BX$181,CP$3,FALSE)/VLOOKUP(AG339,'2012 BPTs'!$B$12:$BX514,CP$3+2,FALSE))</f>
        <v>0</v>
      </c>
      <c r="CQ339" s="24">
        <f>IF(ISERROR(VLOOKUP(AH339,'2012 BPTs'!$B$12:$BX$181,CQ$3,FALSE)/VLOOKUP(AH339,'2012 BPTs'!$B$12:$BX514,CQ$3+2,FALSE)),0,VLOOKUP(AH339,'2012 BPTs'!$B$12:$BX$181,CQ$3,FALSE)/VLOOKUP(AH339,'2012 BPTs'!$B$12:$BX514,CQ$3+2,FALSE))</f>
        <v>0</v>
      </c>
      <c r="CR339" s="24">
        <f>IF(ISERROR(VLOOKUP(AI339,'2012 BPTs'!$B$12:$BX$181,CR$3,FALSE)/VLOOKUP(AI339,'2012 BPTs'!$B$12:$BX514,CR$3+2,FALSE)),0,VLOOKUP(AI339,'2012 BPTs'!$B$12:$BX$181,CR$3,FALSE)/VLOOKUP(AI339,'2012 BPTs'!$B$12:$BX514,CR$3+2,FALSE))</f>
        <v>0</v>
      </c>
      <c r="CS339" s="24">
        <f>IF(ISERROR(VLOOKUP(AJ339,'2012 BPTs'!$B$12:$BX$181,CS$3,FALSE)/VLOOKUP(AJ339,'2012 BPTs'!$B$12:$BX514,CS$3+2,FALSE)),0,VLOOKUP(AJ339,'2012 BPTs'!$B$12:$BX$181,CS$3,FALSE)/VLOOKUP(AJ339,'2012 BPTs'!$B$12:$BX514,CS$3+2,FALSE))</f>
        <v>0</v>
      </c>
      <c r="CT339" s="24">
        <f>IF(ISERROR(VLOOKUP(AK339,'2012 BPTs'!$B$12:$BX$181,CT$3,FALSE)/VLOOKUP(AK339,'2012 BPTs'!$B$12:$BX514,CT$3+2,FALSE)),0,VLOOKUP(AK339,'2012 BPTs'!$B$12:$BX$181,CT$3,FALSE)/VLOOKUP(AK339,'2012 BPTs'!$B$12:$BX514,CT$3+2,FALSE))</f>
        <v>0</v>
      </c>
      <c r="CU339" s="24">
        <f>IF(ISERROR(VLOOKUP(AL339,'2012 BPTs'!$B$12:$BX$181,CU$3,FALSE)/VLOOKUP(AL339,'2012 BPTs'!$B$12:$BX514,CU$3+2,FALSE)),0,VLOOKUP(AL339,'2012 BPTs'!$B$12:$BX$181,CU$3,FALSE)/VLOOKUP(AL339,'2012 BPTs'!$B$12:$BX514,CU$3+2,FALSE))</f>
        <v>0</v>
      </c>
      <c r="CV339" s="24">
        <f>IF(ISERROR(VLOOKUP(AM339,'2012 BPTs'!$B$12:$BX$181,CV$3,FALSE)/VLOOKUP(AM339,'2012 BPTs'!$B$12:$BX514,CV$3+2,FALSE)),0,VLOOKUP(AM339,'2012 BPTs'!$B$12:$BX$181,CV$3,FALSE)/VLOOKUP(AM339,'2012 BPTs'!$B$12:$BX514,CV$3+2,FALSE))</f>
        <v>0</v>
      </c>
      <c r="CX339" s="93">
        <f>'2014 BPTs'!BR175</f>
        <v>0</v>
      </c>
      <c r="CY339" s="93">
        <f>'2014 BPTs'!BS175</f>
        <v>0</v>
      </c>
    </row>
    <row r="340" spans="2:103" x14ac:dyDescent="0.2">
      <c r="B340" s="2" t="s">
        <v>213</v>
      </c>
      <c r="C340" s="2">
        <f>'2014 BPTs'!E176</f>
        <v>0</v>
      </c>
      <c r="D340" s="2">
        <f t="shared" si="117"/>
        <v>0</v>
      </c>
      <c r="E340" s="4">
        <f>'2014 BPTs'!F176</f>
        <v>0</v>
      </c>
      <c r="F340" s="88">
        <f>'2014 BPTs'!G176</f>
        <v>0</v>
      </c>
      <c r="G340" s="53">
        <f>'2014 BPTs'!I176</f>
        <v>0</v>
      </c>
      <c r="H340" s="88">
        <f>'2014 BPTs'!J176</f>
        <v>0</v>
      </c>
      <c r="I340" s="4">
        <f>'2014 BPTs'!K176</f>
        <v>0</v>
      </c>
      <c r="J340" s="5">
        <f>'2014 BPTs'!M176</f>
        <v>0</v>
      </c>
      <c r="K340" s="99">
        <f>'2014 BPTs'!BL176</f>
        <v>0</v>
      </c>
      <c r="L340" s="100">
        <f t="shared" si="102"/>
        <v>0</v>
      </c>
      <c r="M340" s="101">
        <f t="shared" si="103"/>
        <v>0</v>
      </c>
      <c r="N340" s="102">
        <f t="shared" si="109"/>
        <v>0</v>
      </c>
      <c r="O340" s="103">
        <f>'2014 BPTs'!BM176</f>
        <v>0</v>
      </c>
      <c r="P340" s="100">
        <f t="shared" si="104"/>
        <v>0</v>
      </c>
      <c r="Q340" s="101">
        <f t="shared" si="105"/>
        <v>0</v>
      </c>
      <c r="R340" s="104">
        <f t="shared" si="106"/>
        <v>0</v>
      </c>
      <c r="S340" s="105">
        <f t="shared" si="110"/>
        <v>0</v>
      </c>
      <c r="T340" s="104">
        <f t="shared" si="107"/>
        <v>0</v>
      </c>
      <c r="U340" s="121">
        <f>IF(K340=0,0,IF(B340="Manual",(S340-O340-AP340*(O340/(O340+Z340)))/S340,'2014 BPTs'!BP176))</f>
        <v>0</v>
      </c>
      <c r="V340" s="99">
        <f>'2014 BPTs'!BN176</f>
        <v>0</v>
      </c>
      <c r="W340" s="100">
        <f t="shared" si="118"/>
        <v>0</v>
      </c>
      <c r="X340" s="103">
        <f t="shared" si="108"/>
        <v>0</v>
      </c>
      <c r="Y340" s="102">
        <f t="shared" si="111"/>
        <v>0</v>
      </c>
      <c r="Z340" s="103">
        <f>'2014 BPTs'!BO176</f>
        <v>0</v>
      </c>
      <c r="AA340" s="104">
        <f t="shared" si="112"/>
        <v>0</v>
      </c>
      <c r="AB340" s="106">
        <f>IF(W340=0,0,IF(B340="Manual",(V340-Z340-AP340*(Z340/(Z340+O340)))/V340,'2014 BPTs'!BQ176))</f>
        <v>0</v>
      </c>
      <c r="AD340" s="2" t="str">
        <f t="shared" si="113"/>
        <v>00-0</v>
      </c>
      <c r="AE340" s="2">
        <f>'2014 BPTs'!BA176</f>
        <v>0</v>
      </c>
      <c r="AF340" s="2" t="str">
        <f>IF(B340="Auto",'2014 BPTs'!BB176,D340&amp;E340&amp;"-"&amp;F340)</f>
        <v/>
      </c>
      <c r="AG340" s="2" t="str">
        <f>'2014 BPTs'!BC176</f>
        <v/>
      </c>
      <c r="AH340" s="2" t="str">
        <f>'2014 BPTs'!BD176</f>
        <v/>
      </c>
      <c r="AI340" s="2" t="str">
        <f>'2014 BPTs'!BE176</f>
        <v/>
      </c>
      <c r="AJ340" s="2" t="str">
        <f>'2014 BPTs'!BF176</f>
        <v/>
      </c>
      <c r="AK340" s="2" t="str">
        <f>'2014 BPTs'!BG176</f>
        <v/>
      </c>
      <c r="AL340" s="2" t="str">
        <f>'2014 BPTs'!BH176</f>
        <v/>
      </c>
      <c r="AM340" s="2" t="str">
        <f>'2014 BPTs'!BI176</f>
        <v/>
      </c>
      <c r="AO340" s="128">
        <f>'2014 BPTs'!AJ176*'2014 BPTs'!BK176</f>
        <v>0</v>
      </c>
      <c r="AP340" s="128">
        <f>'2014 BPTs'!AK176*'2014 BPTs'!BK176</f>
        <v>0</v>
      </c>
      <c r="AR340" s="5">
        <f>IF(B340="Auto",'2014 BPTs'!M176,J340)</f>
        <v>0</v>
      </c>
      <c r="AS340" s="5">
        <f>'2014 BPTs'!O176</f>
        <v>0</v>
      </c>
      <c r="AT340" s="5">
        <f>'2014 BPTs'!Q176</f>
        <v>0</v>
      </c>
      <c r="AU340" s="5">
        <f>'2014 BPTs'!S176</f>
        <v>0</v>
      </c>
      <c r="AV340" s="5">
        <f>'2014 BPTs'!U176</f>
        <v>0</v>
      </c>
      <c r="AW340" s="5">
        <f>'2014 BPTs'!W176</f>
        <v>0</v>
      </c>
      <c r="AX340" s="5">
        <f>'2014 BPTs'!Y176</f>
        <v>0</v>
      </c>
      <c r="AY340" s="5">
        <f>'2014 BPTs'!AA176</f>
        <v>0</v>
      </c>
      <c r="BA340" s="24">
        <f>IF(ISNA(VLOOKUP(AF340,'2012 BPTs'!$B$12:$BX$181,BA$3,FALSE)),0,VLOOKUP(AF340,'2012 BPTs'!$B$12:$BX$181,BA$3,FALSE))</f>
        <v>0</v>
      </c>
      <c r="BB340" s="24">
        <f>IF(ISNA(VLOOKUP(AG340,'2012 BPTs'!$B$12:$BX$181,BB$3,FALSE)),0,VLOOKUP(AG340,'2012 BPTs'!$B$12:$BX$181,BB$3,FALSE))</f>
        <v>0</v>
      </c>
      <c r="BC340" s="24">
        <f>IF(ISNA(VLOOKUP(AH340,'2012 BPTs'!$B$12:$BX$181,BC$3,FALSE)),0,VLOOKUP(AH340,'2012 BPTs'!$B$12:$BX$181,BC$3,FALSE))</f>
        <v>0</v>
      </c>
      <c r="BD340" s="24">
        <f>IF(ISNA(VLOOKUP(AI340,'2012 BPTs'!$B$12:$BX$181,BD$3,FALSE)),0,VLOOKUP(AI340,'2012 BPTs'!$B$12:$BX$181,BD$3,FALSE))</f>
        <v>0</v>
      </c>
      <c r="BE340" s="24">
        <f>IF(ISNA(VLOOKUP(AJ340,'2012 BPTs'!$B$12:$BX$181,BE$3,FALSE)),0,VLOOKUP(AJ340,'2012 BPTs'!$B$12:$BX$181,BE$3,FALSE))</f>
        <v>0</v>
      </c>
      <c r="BF340" s="24">
        <f>IF(ISNA(VLOOKUP(AK340,'2012 BPTs'!$B$12:$BX$181,BF$3,FALSE)),0,VLOOKUP(AK340,'2012 BPTs'!$B$12:$BX$181,BF$3,FALSE))</f>
        <v>0</v>
      </c>
      <c r="BG340" s="24">
        <f>IF(ISNA(VLOOKUP(AL340,'2012 BPTs'!$B$12:$BX$181,BG$3,FALSE)),0,VLOOKUP(AL340,'2012 BPTs'!$B$12:$BX$181,BG$3,FALSE))</f>
        <v>0</v>
      </c>
      <c r="BH340" s="24">
        <f>IF(ISNA(VLOOKUP(AM340,'2012 BPTs'!$B$12:$BX$181,BH$3,FALSE)),0,VLOOKUP(AM340,'2012 BPTs'!$B$12:$BX$181,BH$3,FALSE))</f>
        <v>0</v>
      </c>
      <c r="BJ340" s="24">
        <f>IF(ISNA(VLOOKUP(AF340,'2012 BPTs'!$B$12:$BX$181,BJ$3,FALSE)),0,VLOOKUP(AF340,'2012 BPTs'!$B$12:$BX$181,BJ$3,FALSE))</f>
        <v>0</v>
      </c>
      <c r="BK340" s="24">
        <f>IF(ISNA(VLOOKUP(AG340,'2012 BPTs'!$B$12:$BX$181,BK$3,FALSE)),0,VLOOKUP(AG340,'2012 BPTs'!$B$12:$BX$181,BK$3,FALSE))</f>
        <v>0</v>
      </c>
      <c r="BL340" s="24">
        <f>IF(ISNA(VLOOKUP(AH340,'2012 BPTs'!$B$12:$BX$181,BL$3,FALSE)),0,VLOOKUP(AH340,'2012 BPTs'!$B$12:$BX$181,BL$3,FALSE))</f>
        <v>0</v>
      </c>
      <c r="BM340" s="24">
        <f>IF(ISNA(VLOOKUP(AI340,'2012 BPTs'!$B$12:$BX$181,BM$3,FALSE)),0,VLOOKUP(AI340,'2012 BPTs'!$B$12:$BX$181,BM$3,FALSE))</f>
        <v>0</v>
      </c>
      <c r="BN340" s="24">
        <f>IF(ISNA(VLOOKUP(AJ340,'2012 BPTs'!$B$12:$BX$181,BN$3,FALSE)),0,VLOOKUP(AJ340,'2012 BPTs'!$B$12:$BX$181,BN$3,FALSE))</f>
        <v>0</v>
      </c>
      <c r="BO340" s="24">
        <f>IF(ISNA(VLOOKUP(AK340,'2012 BPTs'!$B$12:$BX$181,BO$3,FALSE)),0,VLOOKUP(AK340,'2012 BPTs'!$B$12:$BX$181,BO$3,FALSE))</f>
        <v>0</v>
      </c>
      <c r="BP340" s="24">
        <f>IF(ISNA(VLOOKUP(AL340,'2012 BPTs'!$B$12:$BX$181,BP$3,FALSE)),0,VLOOKUP(AL340,'2012 BPTs'!$B$12:$BX$181,BP$3,FALSE))</f>
        <v>0</v>
      </c>
      <c r="BQ340" s="24">
        <f>IF(ISNA(VLOOKUP(AM340,'2012 BPTs'!$B$12:$BX$181,BQ$3,FALSE)),0,VLOOKUP(AM340,'2012 BPTs'!$B$12:$BX$181,BQ$3,FALSE))</f>
        <v>0</v>
      </c>
      <c r="BS340" s="77">
        <f t="shared" si="114"/>
        <v>0</v>
      </c>
      <c r="BT340" s="68">
        <f t="shared" si="115"/>
        <v>0</v>
      </c>
      <c r="BU340" s="68">
        <f t="shared" si="116"/>
        <v>0</v>
      </c>
      <c r="BW340" s="24">
        <f>IF(ISNA(VLOOKUP(AF340,'2012 BPTs'!$B$12:$BX$181,BW$3,FALSE)),0,VLOOKUP(AF340,'2012 BPTs'!$B$12:$BX$181,BW$3,FALSE))</f>
        <v>0</v>
      </c>
      <c r="BX340" s="24">
        <f>IF(ISNA(VLOOKUP(AG340,'2012 BPTs'!$B$12:$BX$181,BX$3,FALSE)),0,VLOOKUP(AG340,'2012 BPTs'!$B$12:$BX$181,BX$3,FALSE))</f>
        <v>0</v>
      </c>
      <c r="BY340" s="24">
        <f>IF(ISNA(VLOOKUP(AH340,'2012 BPTs'!$B$12:$BX$181,BY$3,FALSE)),0,VLOOKUP(AH340,'2012 BPTs'!$B$12:$BX$181,BY$3,FALSE))</f>
        <v>0</v>
      </c>
      <c r="BZ340" s="24">
        <f>IF(ISNA(VLOOKUP(AI340,'2012 BPTs'!$B$12:$BX$181,BZ$3,FALSE)),0,VLOOKUP(AI340,'2012 BPTs'!$B$12:$BX$181,BZ$3,FALSE))</f>
        <v>0</v>
      </c>
      <c r="CA340" s="24">
        <f>IF(ISNA(VLOOKUP(AJ340,'2012 BPTs'!$B$12:$BX$181,CA$3,FALSE)),0,VLOOKUP(AJ340,'2012 BPTs'!$B$12:$BX$181,CA$3,FALSE))</f>
        <v>0</v>
      </c>
      <c r="CB340" s="24">
        <f>IF(ISNA(VLOOKUP(AK340,'2012 BPTs'!$B$12:$BX$181,CB$3,FALSE)),0,VLOOKUP(AK340,'2012 BPTs'!$B$12:$BX$181,CB$3,FALSE))</f>
        <v>0</v>
      </c>
      <c r="CC340" s="24">
        <f>IF(ISNA(VLOOKUP(AL340,'2012 BPTs'!$B$12:$BX$181,CC$3,FALSE)),0,VLOOKUP(AL340,'2012 BPTs'!$B$12:$BX$181,CC$3,FALSE))</f>
        <v>0</v>
      </c>
      <c r="CD340" s="24">
        <f>IF(ISNA(VLOOKUP(AM340,'2012 BPTs'!$B$12:$BX$181,CD$3,FALSE)),0,VLOOKUP(AM340,'2012 BPTs'!$B$12:$BX$181,CD$3,FALSE))</f>
        <v>0</v>
      </c>
      <c r="CF340" s="24">
        <f>IF(ISERROR(VLOOKUP(AF340,'2012 BPTs'!$B$12:$BX$181,CF$3,FALSE)/VLOOKUP(AF340,'2012 BPTs'!$B$12:$BX515,CF$3+3,FALSE)),0,VLOOKUP(AF340,'2012 BPTs'!$B$12:$BX$181,CF$3,FALSE)/VLOOKUP(AF340,'2012 BPTs'!$B$12:$BX515,CF$3+3,FALSE))</f>
        <v>0</v>
      </c>
      <c r="CG340" s="24">
        <f>IF(ISERROR(VLOOKUP(AG340,'2012 BPTs'!$B$12:$BX$181,CG$3,FALSE)/VLOOKUP(AG340,'2012 BPTs'!$B$12:$BX515,CG$3+3,FALSE)),0,VLOOKUP(AG340,'2012 BPTs'!$B$12:$BX$181,CG$3,FALSE)/VLOOKUP(AG340,'2012 BPTs'!$B$12:$BX515,CG$3+3,FALSE))</f>
        <v>0</v>
      </c>
      <c r="CH340" s="24">
        <f>IF(ISERROR(VLOOKUP(AH340,'2012 BPTs'!$B$12:$BX$181,CH$3,FALSE)/VLOOKUP(AH340,'2012 BPTs'!$B$12:$BX515,CH$3+3,FALSE)),0,VLOOKUP(AH340,'2012 BPTs'!$B$12:$BX$181,CH$3,FALSE)/VLOOKUP(AH340,'2012 BPTs'!$B$12:$BX515,CH$3+3,FALSE))</f>
        <v>0</v>
      </c>
      <c r="CI340" s="24">
        <f>IF(ISERROR(VLOOKUP(AI340,'2012 BPTs'!$B$12:$BX$181,CI$3,FALSE)/VLOOKUP(AI340,'2012 BPTs'!$B$12:$BX515,CI$3+3,FALSE)),0,VLOOKUP(AI340,'2012 BPTs'!$B$12:$BX$181,CI$3,FALSE)/VLOOKUP(AI340,'2012 BPTs'!$B$12:$BX515,CI$3+3,FALSE))</f>
        <v>0</v>
      </c>
      <c r="CJ340" s="24">
        <f>IF(ISERROR(VLOOKUP(AJ340,'2012 BPTs'!$B$12:$BX$181,CJ$3,FALSE)/VLOOKUP(AJ340,'2012 BPTs'!$B$12:$BX515,CJ$3+3,FALSE)),0,VLOOKUP(AJ340,'2012 BPTs'!$B$12:$BX$181,CJ$3,FALSE)/VLOOKUP(AJ340,'2012 BPTs'!$B$12:$BX515,CJ$3+3,FALSE))</f>
        <v>0</v>
      </c>
      <c r="CK340" s="24">
        <f>IF(ISERROR(VLOOKUP(AK340,'2012 BPTs'!$B$12:$BX$181,CK$3,FALSE)/VLOOKUP(AK340,'2012 BPTs'!$B$12:$BX515,CK$3+3,FALSE)),0,VLOOKUP(AK340,'2012 BPTs'!$B$12:$BX$181,CK$3,FALSE)/VLOOKUP(AK340,'2012 BPTs'!$B$12:$BX515,CK$3+3,FALSE))</f>
        <v>0</v>
      </c>
      <c r="CL340" s="24">
        <f>IF(ISERROR(VLOOKUP(AL340,'2012 BPTs'!$B$12:$BX$181,CL$3,FALSE)/VLOOKUP(AL340,'2012 BPTs'!$B$12:$BX515,CL$3+3,FALSE)),0,VLOOKUP(AL340,'2012 BPTs'!$B$12:$BX$181,CL$3,FALSE)/VLOOKUP(AL340,'2012 BPTs'!$B$12:$BX515,CL$3+3,FALSE))</f>
        <v>0</v>
      </c>
      <c r="CM340" s="24">
        <f>IF(ISERROR(VLOOKUP(AM340,'2012 BPTs'!$B$12:$BX$181,CM$3,FALSE)/VLOOKUP(AM340,'2012 BPTs'!$B$12:$BX515,CM$3+3,FALSE)),0,VLOOKUP(AM340,'2012 BPTs'!$B$12:$BX$181,CM$3,FALSE)/VLOOKUP(AM340,'2012 BPTs'!$B$12:$BX515,CM$3+3,FALSE))</f>
        <v>0</v>
      </c>
      <c r="CO340" s="24">
        <f>IF(ISERROR(VLOOKUP(AF340,'2012 BPTs'!$B$12:$BX$181,CO$3,FALSE)/VLOOKUP(AF340,'2012 BPTs'!$B$12:$BX515,CO$3+2,FALSE)),0,VLOOKUP(AF340,'2012 BPTs'!$B$12:$BX$181,CO$3,FALSE)/VLOOKUP(AF340,'2012 BPTs'!$B$12:$BX515,CO$3+2,FALSE))</f>
        <v>0</v>
      </c>
      <c r="CP340" s="24">
        <f>IF(ISERROR(VLOOKUP(AG340,'2012 BPTs'!$B$12:$BX$181,CP$3,FALSE)/VLOOKUP(AG340,'2012 BPTs'!$B$12:$BX515,CP$3+2,FALSE)),0,VLOOKUP(AG340,'2012 BPTs'!$B$12:$BX$181,CP$3,FALSE)/VLOOKUP(AG340,'2012 BPTs'!$B$12:$BX515,CP$3+2,FALSE))</f>
        <v>0</v>
      </c>
      <c r="CQ340" s="24">
        <f>IF(ISERROR(VLOOKUP(AH340,'2012 BPTs'!$B$12:$BX$181,CQ$3,FALSE)/VLOOKUP(AH340,'2012 BPTs'!$B$12:$BX515,CQ$3+2,FALSE)),0,VLOOKUP(AH340,'2012 BPTs'!$B$12:$BX$181,CQ$3,FALSE)/VLOOKUP(AH340,'2012 BPTs'!$B$12:$BX515,CQ$3+2,FALSE))</f>
        <v>0</v>
      </c>
      <c r="CR340" s="24">
        <f>IF(ISERROR(VLOOKUP(AI340,'2012 BPTs'!$B$12:$BX$181,CR$3,FALSE)/VLOOKUP(AI340,'2012 BPTs'!$B$12:$BX515,CR$3+2,FALSE)),0,VLOOKUP(AI340,'2012 BPTs'!$B$12:$BX$181,CR$3,FALSE)/VLOOKUP(AI340,'2012 BPTs'!$B$12:$BX515,CR$3+2,FALSE))</f>
        <v>0</v>
      </c>
      <c r="CS340" s="24">
        <f>IF(ISERROR(VLOOKUP(AJ340,'2012 BPTs'!$B$12:$BX$181,CS$3,FALSE)/VLOOKUP(AJ340,'2012 BPTs'!$B$12:$BX515,CS$3+2,FALSE)),0,VLOOKUP(AJ340,'2012 BPTs'!$B$12:$BX$181,CS$3,FALSE)/VLOOKUP(AJ340,'2012 BPTs'!$B$12:$BX515,CS$3+2,FALSE))</f>
        <v>0</v>
      </c>
      <c r="CT340" s="24">
        <f>IF(ISERROR(VLOOKUP(AK340,'2012 BPTs'!$B$12:$BX$181,CT$3,FALSE)/VLOOKUP(AK340,'2012 BPTs'!$B$12:$BX515,CT$3+2,FALSE)),0,VLOOKUP(AK340,'2012 BPTs'!$B$12:$BX$181,CT$3,FALSE)/VLOOKUP(AK340,'2012 BPTs'!$B$12:$BX515,CT$3+2,FALSE))</f>
        <v>0</v>
      </c>
      <c r="CU340" s="24">
        <f>IF(ISERROR(VLOOKUP(AL340,'2012 BPTs'!$B$12:$BX$181,CU$3,FALSE)/VLOOKUP(AL340,'2012 BPTs'!$B$12:$BX515,CU$3+2,FALSE)),0,VLOOKUP(AL340,'2012 BPTs'!$B$12:$BX$181,CU$3,FALSE)/VLOOKUP(AL340,'2012 BPTs'!$B$12:$BX515,CU$3+2,FALSE))</f>
        <v>0</v>
      </c>
      <c r="CV340" s="24">
        <f>IF(ISERROR(VLOOKUP(AM340,'2012 BPTs'!$B$12:$BX$181,CV$3,FALSE)/VLOOKUP(AM340,'2012 BPTs'!$B$12:$BX515,CV$3+2,FALSE)),0,VLOOKUP(AM340,'2012 BPTs'!$B$12:$BX$181,CV$3,FALSE)/VLOOKUP(AM340,'2012 BPTs'!$B$12:$BX515,CV$3+2,FALSE))</f>
        <v>0</v>
      </c>
      <c r="CX340" s="93">
        <f>'2014 BPTs'!BR176</f>
        <v>0</v>
      </c>
      <c r="CY340" s="93">
        <f>'2014 BPTs'!BS176</f>
        <v>0</v>
      </c>
    </row>
    <row r="341" spans="2:103" x14ac:dyDescent="0.2">
      <c r="B341" s="2" t="s">
        <v>213</v>
      </c>
      <c r="C341" s="2">
        <f>'2014 BPTs'!E177</f>
        <v>0</v>
      </c>
      <c r="D341" s="2">
        <f t="shared" si="117"/>
        <v>0</v>
      </c>
      <c r="E341" s="4">
        <f>'2014 BPTs'!F177</f>
        <v>0</v>
      </c>
      <c r="F341" s="88">
        <f>'2014 BPTs'!G177</f>
        <v>0</v>
      </c>
      <c r="G341" s="53">
        <f>'2014 BPTs'!I177</f>
        <v>0</v>
      </c>
      <c r="H341" s="88">
        <f>'2014 BPTs'!J177</f>
        <v>0</v>
      </c>
      <c r="I341" s="4">
        <f>'2014 BPTs'!K177</f>
        <v>0</v>
      </c>
      <c r="J341" s="5">
        <f>'2014 BPTs'!M177</f>
        <v>0</v>
      </c>
      <c r="K341" s="99">
        <f>'2014 BPTs'!BL177</f>
        <v>0</v>
      </c>
      <c r="L341" s="100">
        <f t="shared" si="102"/>
        <v>0</v>
      </c>
      <c r="M341" s="101">
        <f t="shared" si="103"/>
        <v>0</v>
      </c>
      <c r="N341" s="102">
        <f t="shared" si="109"/>
        <v>0</v>
      </c>
      <c r="O341" s="103">
        <f>'2014 BPTs'!BM177</f>
        <v>0</v>
      </c>
      <c r="P341" s="100">
        <f t="shared" si="104"/>
        <v>0</v>
      </c>
      <c r="Q341" s="101">
        <f t="shared" si="105"/>
        <v>0</v>
      </c>
      <c r="R341" s="104">
        <f t="shared" si="106"/>
        <v>0</v>
      </c>
      <c r="S341" s="105">
        <f t="shared" si="110"/>
        <v>0</v>
      </c>
      <c r="T341" s="104">
        <f t="shared" si="107"/>
        <v>0</v>
      </c>
      <c r="U341" s="121">
        <f>IF(K341=0,0,IF(B341="Manual",(S341-O341-AP341*(O341/(O341+Z341)))/S341,'2014 BPTs'!BP177))</f>
        <v>0</v>
      </c>
      <c r="V341" s="99">
        <f>'2014 BPTs'!BN177</f>
        <v>0</v>
      </c>
      <c r="W341" s="100">
        <f t="shared" si="118"/>
        <v>0</v>
      </c>
      <c r="X341" s="103">
        <f t="shared" si="108"/>
        <v>0</v>
      </c>
      <c r="Y341" s="102">
        <f t="shared" si="111"/>
        <v>0</v>
      </c>
      <c r="Z341" s="103">
        <f>'2014 BPTs'!BO177</f>
        <v>0</v>
      </c>
      <c r="AA341" s="104">
        <f t="shared" si="112"/>
        <v>0</v>
      </c>
      <c r="AB341" s="106">
        <f>IF(W341=0,0,IF(B341="Manual",(V341-Z341-AP341*(Z341/(Z341+O341)))/V341,'2014 BPTs'!BQ177))</f>
        <v>0</v>
      </c>
      <c r="AD341" s="2" t="str">
        <f t="shared" si="113"/>
        <v>00-0</v>
      </c>
      <c r="AE341" s="2">
        <f>'2014 BPTs'!BA177</f>
        <v>0</v>
      </c>
      <c r="AF341" s="2" t="str">
        <f>IF(B341="Auto",'2014 BPTs'!BB177,D341&amp;E341&amp;"-"&amp;F341)</f>
        <v/>
      </c>
      <c r="AG341" s="2" t="str">
        <f>'2014 BPTs'!BC177</f>
        <v/>
      </c>
      <c r="AH341" s="2" t="str">
        <f>'2014 BPTs'!BD177</f>
        <v/>
      </c>
      <c r="AI341" s="2" t="str">
        <f>'2014 BPTs'!BE177</f>
        <v/>
      </c>
      <c r="AJ341" s="2" t="str">
        <f>'2014 BPTs'!BF177</f>
        <v/>
      </c>
      <c r="AK341" s="2" t="str">
        <f>'2014 BPTs'!BG177</f>
        <v/>
      </c>
      <c r="AL341" s="2" t="str">
        <f>'2014 BPTs'!BH177</f>
        <v/>
      </c>
      <c r="AM341" s="2" t="str">
        <f>'2014 BPTs'!BI177</f>
        <v/>
      </c>
      <c r="AO341" s="128">
        <f>'2014 BPTs'!AJ177*'2014 BPTs'!BK177</f>
        <v>0</v>
      </c>
      <c r="AP341" s="128">
        <f>'2014 BPTs'!AK177*'2014 BPTs'!BK177</f>
        <v>0</v>
      </c>
      <c r="AR341" s="5">
        <f>IF(B341="Auto",'2014 BPTs'!M177,J341)</f>
        <v>0</v>
      </c>
      <c r="AS341" s="5">
        <f>'2014 BPTs'!O177</f>
        <v>0</v>
      </c>
      <c r="AT341" s="5">
        <f>'2014 BPTs'!Q177</f>
        <v>0</v>
      </c>
      <c r="AU341" s="5">
        <f>'2014 BPTs'!S177</f>
        <v>0</v>
      </c>
      <c r="AV341" s="5">
        <f>'2014 BPTs'!U177</f>
        <v>0</v>
      </c>
      <c r="AW341" s="5">
        <f>'2014 BPTs'!W177</f>
        <v>0</v>
      </c>
      <c r="AX341" s="5">
        <f>'2014 BPTs'!Y177</f>
        <v>0</v>
      </c>
      <c r="AY341" s="5">
        <f>'2014 BPTs'!AA177</f>
        <v>0</v>
      </c>
      <c r="BA341" s="24">
        <f>IF(ISNA(VLOOKUP(AF341,'2012 BPTs'!$B$12:$BX$181,BA$3,FALSE)),0,VLOOKUP(AF341,'2012 BPTs'!$B$12:$BX$181,BA$3,FALSE))</f>
        <v>0</v>
      </c>
      <c r="BB341" s="24">
        <f>IF(ISNA(VLOOKUP(AG341,'2012 BPTs'!$B$12:$BX$181,BB$3,FALSE)),0,VLOOKUP(AG341,'2012 BPTs'!$B$12:$BX$181,BB$3,FALSE))</f>
        <v>0</v>
      </c>
      <c r="BC341" s="24">
        <f>IF(ISNA(VLOOKUP(AH341,'2012 BPTs'!$B$12:$BX$181,BC$3,FALSE)),0,VLOOKUP(AH341,'2012 BPTs'!$B$12:$BX$181,BC$3,FALSE))</f>
        <v>0</v>
      </c>
      <c r="BD341" s="24">
        <f>IF(ISNA(VLOOKUP(AI341,'2012 BPTs'!$B$12:$BX$181,BD$3,FALSE)),0,VLOOKUP(AI341,'2012 BPTs'!$B$12:$BX$181,BD$3,FALSE))</f>
        <v>0</v>
      </c>
      <c r="BE341" s="24">
        <f>IF(ISNA(VLOOKUP(AJ341,'2012 BPTs'!$B$12:$BX$181,BE$3,FALSE)),0,VLOOKUP(AJ341,'2012 BPTs'!$B$12:$BX$181,BE$3,FALSE))</f>
        <v>0</v>
      </c>
      <c r="BF341" s="24">
        <f>IF(ISNA(VLOOKUP(AK341,'2012 BPTs'!$B$12:$BX$181,BF$3,FALSE)),0,VLOOKUP(AK341,'2012 BPTs'!$B$12:$BX$181,BF$3,FALSE))</f>
        <v>0</v>
      </c>
      <c r="BG341" s="24">
        <f>IF(ISNA(VLOOKUP(AL341,'2012 BPTs'!$B$12:$BX$181,BG$3,FALSE)),0,VLOOKUP(AL341,'2012 BPTs'!$B$12:$BX$181,BG$3,FALSE))</f>
        <v>0</v>
      </c>
      <c r="BH341" s="24">
        <f>IF(ISNA(VLOOKUP(AM341,'2012 BPTs'!$B$12:$BX$181,BH$3,FALSE)),0,VLOOKUP(AM341,'2012 BPTs'!$B$12:$BX$181,BH$3,FALSE))</f>
        <v>0</v>
      </c>
      <c r="BJ341" s="24">
        <f>IF(ISNA(VLOOKUP(AF341,'2012 BPTs'!$B$12:$BX$181,BJ$3,FALSE)),0,VLOOKUP(AF341,'2012 BPTs'!$B$12:$BX$181,BJ$3,FALSE))</f>
        <v>0</v>
      </c>
      <c r="BK341" s="24">
        <f>IF(ISNA(VLOOKUP(AG341,'2012 BPTs'!$B$12:$BX$181,BK$3,FALSE)),0,VLOOKUP(AG341,'2012 BPTs'!$B$12:$BX$181,BK$3,FALSE))</f>
        <v>0</v>
      </c>
      <c r="BL341" s="24">
        <f>IF(ISNA(VLOOKUP(AH341,'2012 BPTs'!$B$12:$BX$181,BL$3,FALSE)),0,VLOOKUP(AH341,'2012 BPTs'!$B$12:$BX$181,BL$3,FALSE))</f>
        <v>0</v>
      </c>
      <c r="BM341" s="24">
        <f>IF(ISNA(VLOOKUP(AI341,'2012 BPTs'!$B$12:$BX$181,BM$3,FALSE)),0,VLOOKUP(AI341,'2012 BPTs'!$B$12:$BX$181,BM$3,FALSE))</f>
        <v>0</v>
      </c>
      <c r="BN341" s="24">
        <f>IF(ISNA(VLOOKUP(AJ341,'2012 BPTs'!$B$12:$BX$181,BN$3,FALSE)),0,VLOOKUP(AJ341,'2012 BPTs'!$B$12:$BX$181,BN$3,FALSE))</f>
        <v>0</v>
      </c>
      <c r="BO341" s="24">
        <f>IF(ISNA(VLOOKUP(AK341,'2012 BPTs'!$B$12:$BX$181,BO$3,FALSE)),0,VLOOKUP(AK341,'2012 BPTs'!$B$12:$BX$181,BO$3,FALSE))</f>
        <v>0</v>
      </c>
      <c r="BP341" s="24">
        <f>IF(ISNA(VLOOKUP(AL341,'2012 BPTs'!$B$12:$BX$181,BP$3,FALSE)),0,VLOOKUP(AL341,'2012 BPTs'!$B$12:$BX$181,BP$3,FALSE))</f>
        <v>0</v>
      </c>
      <c r="BQ341" s="24">
        <f>IF(ISNA(VLOOKUP(AM341,'2012 BPTs'!$B$12:$BX$181,BQ$3,FALSE)),0,VLOOKUP(AM341,'2012 BPTs'!$B$12:$BX$181,BQ$3,FALSE))</f>
        <v>0</v>
      </c>
      <c r="BS341" s="77">
        <f t="shared" si="114"/>
        <v>0</v>
      </c>
      <c r="BT341" s="68">
        <f t="shared" si="115"/>
        <v>0</v>
      </c>
      <c r="BU341" s="68">
        <f t="shared" si="116"/>
        <v>0</v>
      </c>
      <c r="BW341" s="24">
        <f>IF(ISNA(VLOOKUP(AF341,'2012 BPTs'!$B$12:$BX$181,BW$3,FALSE)),0,VLOOKUP(AF341,'2012 BPTs'!$B$12:$BX$181,BW$3,FALSE))</f>
        <v>0</v>
      </c>
      <c r="BX341" s="24">
        <f>IF(ISNA(VLOOKUP(AG341,'2012 BPTs'!$B$12:$BX$181,BX$3,FALSE)),0,VLOOKUP(AG341,'2012 BPTs'!$B$12:$BX$181,BX$3,FALSE))</f>
        <v>0</v>
      </c>
      <c r="BY341" s="24">
        <f>IF(ISNA(VLOOKUP(AH341,'2012 BPTs'!$B$12:$BX$181,BY$3,FALSE)),0,VLOOKUP(AH341,'2012 BPTs'!$B$12:$BX$181,BY$3,FALSE))</f>
        <v>0</v>
      </c>
      <c r="BZ341" s="24">
        <f>IF(ISNA(VLOOKUP(AI341,'2012 BPTs'!$B$12:$BX$181,BZ$3,FALSE)),0,VLOOKUP(AI341,'2012 BPTs'!$B$12:$BX$181,BZ$3,FALSE))</f>
        <v>0</v>
      </c>
      <c r="CA341" s="24">
        <f>IF(ISNA(VLOOKUP(AJ341,'2012 BPTs'!$B$12:$BX$181,CA$3,FALSE)),0,VLOOKUP(AJ341,'2012 BPTs'!$B$12:$BX$181,CA$3,FALSE))</f>
        <v>0</v>
      </c>
      <c r="CB341" s="24">
        <f>IF(ISNA(VLOOKUP(AK341,'2012 BPTs'!$B$12:$BX$181,CB$3,FALSE)),0,VLOOKUP(AK341,'2012 BPTs'!$B$12:$BX$181,CB$3,FALSE))</f>
        <v>0</v>
      </c>
      <c r="CC341" s="24">
        <f>IF(ISNA(VLOOKUP(AL341,'2012 BPTs'!$B$12:$BX$181,CC$3,FALSE)),0,VLOOKUP(AL341,'2012 BPTs'!$B$12:$BX$181,CC$3,FALSE))</f>
        <v>0</v>
      </c>
      <c r="CD341" s="24">
        <f>IF(ISNA(VLOOKUP(AM341,'2012 BPTs'!$B$12:$BX$181,CD$3,FALSE)),0,VLOOKUP(AM341,'2012 BPTs'!$B$12:$BX$181,CD$3,FALSE))</f>
        <v>0</v>
      </c>
      <c r="CF341" s="24">
        <f>IF(ISERROR(VLOOKUP(AF341,'2012 BPTs'!$B$12:$BX$181,CF$3,FALSE)/VLOOKUP(AF341,'2012 BPTs'!$B$12:$BX516,CF$3+3,FALSE)),0,VLOOKUP(AF341,'2012 BPTs'!$B$12:$BX$181,CF$3,FALSE)/VLOOKUP(AF341,'2012 BPTs'!$B$12:$BX516,CF$3+3,FALSE))</f>
        <v>0</v>
      </c>
      <c r="CG341" s="24">
        <f>IF(ISERROR(VLOOKUP(AG341,'2012 BPTs'!$B$12:$BX$181,CG$3,FALSE)/VLOOKUP(AG341,'2012 BPTs'!$B$12:$BX516,CG$3+3,FALSE)),0,VLOOKUP(AG341,'2012 BPTs'!$B$12:$BX$181,CG$3,FALSE)/VLOOKUP(AG341,'2012 BPTs'!$B$12:$BX516,CG$3+3,FALSE))</f>
        <v>0</v>
      </c>
      <c r="CH341" s="24">
        <f>IF(ISERROR(VLOOKUP(AH341,'2012 BPTs'!$B$12:$BX$181,CH$3,FALSE)/VLOOKUP(AH341,'2012 BPTs'!$B$12:$BX516,CH$3+3,FALSE)),0,VLOOKUP(AH341,'2012 BPTs'!$B$12:$BX$181,CH$3,FALSE)/VLOOKUP(AH341,'2012 BPTs'!$B$12:$BX516,CH$3+3,FALSE))</f>
        <v>0</v>
      </c>
      <c r="CI341" s="24">
        <f>IF(ISERROR(VLOOKUP(AI341,'2012 BPTs'!$B$12:$BX$181,CI$3,FALSE)/VLOOKUP(AI341,'2012 BPTs'!$B$12:$BX516,CI$3+3,FALSE)),0,VLOOKUP(AI341,'2012 BPTs'!$B$12:$BX$181,CI$3,FALSE)/VLOOKUP(AI341,'2012 BPTs'!$B$12:$BX516,CI$3+3,FALSE))</f>
        <v>0</v>
      </c>
      <c r="CJ341" s="24">
        <f>IF(ISERROR(VLOOKUP(AJ341,'2012 BPTs'!$B$12:$BX$181,CJ$3,FALSE)/VLOOKUP(AJ341,'2012 BPTs'!$B$12:$BX516,CJ$3+3,FALSE)),0,VLOOKUP(AJ341,'2012 BPTs'!$B$12:$BX$181,CJ$3,FALSE)/VLOOKUP(AJ341,'2012 BPTs'!$B$12:$BX516,CJ$3+3,FALSE))</f>
        <v>0</v>
      </c>
      <c r="CK341" s="24">
        <f>IF(ISERROR(VLOOKUP(AK341,'2012 BPTs'!$B$12:$BX$181,CK$3,FALSE)/VLOOKUP(AK341,'2012 BPTs'!$B$12:$BX516,CK$3+3,FALSE)),0,VLOOKUP(AK341,'2012 BPTs'!$B$12:$BX$181,CK$3,FALSE)/VLOOKUP(AK341,'2012 BPTs'!$B$12:$BX516,CK$3+3,FALSE))</f>
        <v>0</v>
      </c>
      <c r="CL341" s="24">
        <f>IF(ISERROR(VLOOKUP(AL341,'2012 BPTs'!$B$12:$BX$181,CL$3,FALSE)/VLOOKUP(AL341,'2012 BPTs'!$B$12:$BX516,CL$3+3,FALSE)),0,VLOOKUP(AL341,'2012 BPTs'!$B$12:$BX$181,CL$3,FALSE)/VLOOKUP(AL341,'2012 BPTs'!$B$12:$BX516,CL$3+3,FALSE))</f>
        <v>0</v>
      </c>
      <c r="CM341" s="24">
        <f>IF(ISERROR(VLOOKUP(AM341,'2012 BPTs'!$B$12:$BX$181,CM$3,FALSE)/VLOOKUP(AM341,'2012 BPTs'!$B$12:$BX516,CM$3+3,FALSE)),0,VLOOKUP(AM341,'2012 BPTs'!$B$12:$BX$181,CM$3,FALSE)/VLOOKUP(AM341,'2012 BPTs'!$B$12:$BX516,CM$3+3,FALSE))</f>
        <v>0</v>
      </c>
      <c r="CO341" s="24">
        <f>IF(ISERROR(VLOOKUP(AF341,'2012 BPTs'!$B$12:$BX$181,CO$3,FALSE)/VLOOKUP(AF341,'2012 BPTs'!$B$12:$BX516,CO$3+2,FALSE)),0,VLOOKUP(AF341,'2012 BPTs'!$B$12:$BX$181,CO$3,FALSE)/VLOOKUP(AF341,'2012 BPTs'!$B$12:$BX516,CO$3+2,FALSE))</f>
        <v>0</v>
      </c>
      <c r="CP341" s="24">
        <f>IF(ISERROR(VLOOKUP(AG341,'2012 BPTs'!$B$12:$BX$181,CP$3,FALSE)/VLOOKUP(AG341,'2012 BPTs'!$B$12:$BX516,CP$3+2,FALSE)),0,VLOOKUP(AG341,'2012 BPTs'!$B$12:$BX$181,CP$3,FALSE)/VLOOKUP(AG341,'2012 BPTs'!$B$12:$BX516,CP$3+2,FALSE))</f>
        <v>0</v>
      </c>
      <c r="CQ341" s="24">
        <f>IF(ISERROR(VLOOKUP(AH341,'2012 BPTs'!$B$12:$BX$181,CQ$3,FALSE)/VLOOKUP(AH341,'2012 BPTs'!$B$12:$BX516,CQ$3+2,FALSE)),0,VLOOKUP(AH341,'2012 BPTs'!$B$12:$BX$181,CQ$3,FALSE)/VLOOKUP(AH341,'2012 BPTs'!$B$12:$BX516,CQ$3+2,FALSE))</f>
        <v>0</v>
      </c>
      <c r="CR341" s="24">
        <f>IF(ISERROR(VLOOKUP(AI341,'2012 BPTs'!$B$12:$BX$181,CR$3,FALSE)/VLOOKUP(AI341,'2012 BPTs'!$B$12:$BX516,CR$3+2,FALSE)),0,VLOOKUP(AI341,'2012 BPTs'!$B$12:$BX$181,CR$3,FALSE)/VLOOKUP(AI341,'2012 BPTs'!$B$12:$BX516,CR$3+2,FALSE))</f>
        <v>0</v>
      </c>
      <c r="CS341" s="24">
        <f>IF(ISERROR(VLOOKUP(AJ341,'2012 BPTs'!$B$12:$BX$181,CS$3,FALSE)/VLOOKUP(AJ341,'2012 BPTs'!$B$12:$BX516,CS$3+2,FALSE)),0,VLOOKUP(AJ341,'2012 BPTs'!$B$12:$BX$181,CS$3,FALSE)/VLOOKUP(AJ341,'2012 BPTs'!$B$12:$BX516,CS$3+2,FALSE))</f>
        <v>0</v>
      </c>
      <c r="CT341" s="24">
        <f>IF(ISERROR(VLOOKUP(AK341,'2012 BPTs'!$B$12:$BX$181,CT$3,FALSE)/VLOOKUP(AK341,'2012 BPTs'!$B$12:$BX516,CT$3+2,FALSE)),0,VLOOKUP(AK341,'2012 BPTs'!$B$12:$BX$181,CT$3,FALSE)/VLOOKUP(AK341,'2012 BPTs'!$B$12:$BX516,CT$3+2,FALSE))</f>
        <v>0</v>
      </c>
      <c r="CU341" s="24">
        <f>IF(ISERROR(VLOOKUP(AL341,'2012 BPTs'!$B$12:$BX$181,CU$3,FALSE)/VLOOKUP(AL341,'2012 BPTs'!$B$12:$BX516,CU$3+2,FALSE)),0,VLOOKUP(AL341,'2012 BPTs'!$B$12:$BX$181,CU$3,FALSE)/VLOOKUP(AL341,'2012 BPTs'!$B$12:$BX516,CU$3+2,FALSE))</f>
        <v>0</v>
      </c>
      <c r="CV341" s="24">
        <f>IF(ISERROR(VLOOKUP(AM341,'2012 BPTs'!$B$12:$BX$181,CV$3,FALSE)/VLOOKUP(AM341,'2012 BPTs'!$B$12:$BX516,CV$3+2,FALSE)),0,VLOOKUP(AM341,'2012 BPTs'!$B$12:$BX$181,CV$3,FALSE)/VLOOKUP(AM341,'2012 BPTs'!$B$12:$BX516,CV$3+2,FALSE))</f>
        <v>0</v>
      </c>
      <c r="CX341" s="93">
        <f>'2014 BPTs'!BR177</f>
        <v>0</v>
      </c>
      <c r="CY341" s="93">
        <f>'2014 BPTs'!BS177</f>
        <v>0</v>
      </c>
    </row>
    <row r="342" spans="2:103" x14ac:dyDescent="0.2">
      <c r="B342" s="2" t="s">
        <v>213</v>
      </c>
      <c r="C342" s="2">
        <f>'2014 BPTs'!E178</f>
        <v>0</v>
      </c>
      <c r="D342" s="2">
        <f t="shared" si="117"/>
        <v>0</v>
      </c>
      <c r="E342" s="4">
        <f>'2014 BPTs'!F178</f>
        <v>0</v>
      </c>
      <c r="F342" s="88">
        <f>'2014 BPTs'!G178</f>
        <v>0</v>
      </c>
      <c r="G342" s="53">
        <f>'2014 BPTs'!I178</f>
        <v>0</v>
      </c>
      <c r="H342" s="88">
        <f>'2014 BPTs'!J178</f>
        <v>0</v>
      </c>
      <c r="I342" s="4">
        <f>'2014 BPTs'!K178</f>
        <v>0</v>
      </c>
      <c r="J342" s="5">
        <f>'2014 BPTs'!M178</f>
        <v>0</v>
      </c>
      <c r="K342" s="99">
        <f>'2014 BPTs'!BL178</f>
        <v>0</v>
      </c>
      <c r="L342" s="100">
        <f t="shared" si="102"/>
        <v>0</v>
      </c>
      <c r="M342" s="101">
        <f t="shared" si="103"/>
        <v>0</v>
      </c>
      <c r="N342" s="102">
        <f t="shared" si="109"/>
        <v>0</v>
      </c>
      <c r="O342" s="103">
        <f>'2014 BPTs'!BM178</f>
        <v>0</v>
      </c>
      <c r="P342" s="100">
        <f t="shared" si="104"/>
        <v>0</v>
      </c>
      <c r="Q342" s="101">
        <f t="shared" si="105"/>
        <v>0</v>
      </c>
      <c r="R342" s="104">
        <f t="shared" si="106"/>
        <v>0</v>
      </c>
      <c r="S342" s="105">
        <f t="shared" si="110"/>
        <v>0</v>
      </c>
      <c r="T342" s="104">
        <f t="shared" si="107"/>
        <v>0</v>
      </c>
      <c r="U342" s="121">
        <f>IF(K342=0,0,IF(B342="Manual",(S342-O342-AP342*(O342/(O342+Z342)))/S342,'2014 BPTs'!BP178))</f>
        <v>0</v>
      </c>
      <c r="V342" s="99">
        <f>'2014 BPTs'!BN178</f>
        <v>0</v>
      </c>
      <c r="W342" s="100">
        <f t="shared" si="118"/>
        <v>0</v>
      </c>
      <c r="X342" s="103">
        <f t="shared" si="108"/>
        <v>0</v>
      </c>
      <c r="Y342" s="102">
        <f t="shared" si="111"/>
        <v>0</v>
      </c>
      <c r="Z342" s="103">
        <f>'2014 BPTs'!BO178</f>
        <v>0</v>
      </c>
      <c r="AA342" s="104">
        <f t="shared" si="112"/>
        <v>0</v>
      </c>
      <c r="AB342" s="106">
        <f>IF(W342=0,0,IF(B342="Manual",(V342-Z342-AP342*(Z342/(Z342+O342)))/V342,'2014 BPTs'!BQ178))</f>
        <v>0</v>
      </c>
      <c r="AD342" s="2" t="str">
        <f t="shared" si="113"/>
        <v>00-0</v>
      </c>
      <c r="AE342" s="2">
        <f>'2014 BPTs'!BA178</f>
        <v>0</v>
      </c>
      <c r="AF342" s="2" t="str">
        <f>IF(B342="Auto",'2014 BPTs'!BB178,D342&amp;E342&amp;"-"&amp;F342)</f>
        <v/>
      </c>
      <c r="AG342" s="2" t="str">
        <f>'2014 BPTs'!BC178</f>
        <v/>
      </c>
      <c r="AH342" s="2" t="str">
        <f>'2014 BPTs'!BD178</f>
        <v/>
      </c>
      <c r="AI342" s="2" t="str">
        <f>'2014 BPTs'!BE178</f>
        <v/>
      </c>
      <c r="AJ342" s="2" t="str">
        <f>'2014 BPTs'!BF178</f>
        <v/>
      </c>
      <c r="AK342" s="2" t="str">
        <f>'2014 BPTs'!BG178</f>
        <v/>
      </c>
      <c r="AL342" s="2" t="str">
        <f>'2014 BPTs'!BH178</f>
        <v/>
      </c>
      <c r="AM342" s="2" t="str">
        <f>'2014 BPTs'!BI178</f>
        <v/>
      </c>
      <c r="AO342" s="128">
        <f>'2014 BPTs'!AJ178*'2014 BPTs'!BK178</f>
        <v>0</v>
      </c>
      <c r="AP342" s="128">
        <f>'2014 BPTs'!AK178*'2014 BPTs'!BK178</f>
        <v>0</v>
      </c>
      <c r="AR342" s="5">
        <f>IF(B342="Auto",'2014 BPTs'!M178,J342)</f>
        <v>0</v>
      </c>
      <c r="AS342" s="5">
        <f>'2014 BPTs'!O178</f>
        <v>0</v>
      </c>
      <c r="AT342" s="5">
        <f>'2014 BPTs'!Q178</f>
        <v>0</v>
      </c>
      <c r="AU342" s="5">
        <f>'2014 BPTs'!S178</f>
        <v>0</v>
      </c>
      <c r="AV342" s="5">
        <f>'2014 BPTs'!U178</f>
        <v>0</v>
      </c>
      <c r="AW342" s="5">
        <f>'2014 BPTs'!W178</f>
        <v>0</v>
      </c>
      <c r="AX342" s="5">
        <f>'2014 BPTs'!Y178</f>
        <v>0</v>
      </c>
      <c r="AY342" s="5">
        <f>'2014 BPTs'!AA178</f>
        <v>0</v>
      </c>
      <c r="BA342" s="24">
        <f>IF(ISNA(VLOOKUP(AF342,'2012 BPTs'!$B$12:$BX$181,BA$3,FALSE)),0,VLOOKUP(AF342,'2012 BPTs'!$B$12:$BX$181,BA$3,FALSE))</f>
        <v>0</v>
      </c>
      <c r="BB342" s="24">
        <f>IF(ISNA(VLOOKUP(AG342,'2012 BPTs'!$B$12:$BX$181,BB$3,FALSE)),0,VLOOKUP(AG342,'2012 BPTs'!$B$12:$BX$181,BB$3,FALSE))</f>
        <v>0</v>
      </c>
      <c r="BC342" s="24">
        <f>IF(ISNA(VLOOKUP(AH342,'2012 BPTs'!$B$12:$BX$181,BC$3,FALSE)),0,VLOOKUP(AH342,'2012 BPTs'!$B$12:$BX$181,BC$3,FALSE))</f>
        <v>0</v>
      </c>
      <c r="BD342" s="24">
        <f>IF(ISNA(VLOOKUP(AI342,'2012 BPTs'!$B$12:$BX$181,BD$3,FALSE)),0,VLOOKUP(AI342,'2012 BPTs'!$B$12:$BX$181,BD$3,FALSE))</f>
        <v>0</v>
      </c>
      <c r="BE342" s="24">
        <f>IF(ISNA(VLOOKUP(AJ342,'2012 BPTs'!$B$12:$BX$181,BE$3,FALSE)),0,VLOOKUP(AJ342,'2012 BPTs'!$B$12:$BX$181,BE$3,FALSE))</f>
        <v>0</v>
      </c>
      <c r="BF342" s="24">
        <f>IF(ISNA(VLOOKUP(AK342,'2012 BPTs'!$B$12:$BX$181,BF$3,FALSE)),0,VLOOKUP(AK342,'2012 BPTs'!$B$12:$BX$181,BF$3,FALSE))</f>
        <v>0</v>
      </c>
      <c r="BG342" s="24">
        <f>IF(ISNA(VLOOKUP(AL342,'2012 BPTs'!$B$12:$BX$181,BG$3,FALSE)),0,VLOOKUP(AL342,'2012 BPTs'!$B$12:$BX$181,BG$3,FALSE))</f>
        <v>0</v>
      </c>
      <c r="BH342" s="24">
        <f>IF(ISNA(VLOOKUP(AM342,'2012 BPTs'!$B$12:$BX$181,BH$3,FALSE)),0,VLOOKUP(AM342,'2012 BPTs'!$B$12:$BX$181,BH$3,FALSE))</f>
        <v>0</v>
      </c>
      <c r="BJ342" s="24">
        <f>IF(ISNA(VLOOKUP(AF342,'2012 BPTs'!$B$12:$BX$181,BJ$3,FALSE)),0,VLOOKUP(AF342,'2012 BPTs'!$B$12:$BX$181,BJ$3,FALSE))</f>
        <v>0</v>
      </c>
      <c r="BK342" s="24">
        <f>IF(ISNA(VLOOKUP(AG342,'2012 BPTs'!$B$12:$BX$181,BK$3,FALSE)),0,VLOOKUP(AG342,'2012 BPTs'!$B$12:$BX$181,BK$3,FALSE))</f>
        <v>0</v>
      </c>
      <c r="BL342" s="24">
        <f>IF(ISNA(VLOOKUP(AH342,'2012 BPTs'!$B$12:$BX$181,BL$3,FALSE)),0,VLOOKUP(AH342,'2012 BPTs'!$B$12:$BX$181,BL$3,FALSE))</f>
        <v>0</v>
      </c>
      <c r="BM342" s="24">
        <f>IF(ISNA(VLOOKUP(AI342,'2012 BPTs'!$B$12:$BX$181,BM$3,FALSE)),0,VLOOKUP(AI342,'2012 BPTs'!$B$12:$BX$181,BM$3,FALSE))</f>
        <v>0</v>
      </c>
      <c r="BN342" s="24">
        <f>IF(ISNA(VLOOKUP(AJ342,'2012 BPTs'!$B$12:$BX$181,BN$3,FALSE)),0,VLOOKUP(AJ342,'2012 BPTs'!$B$12:$BX$181,BN$3,FALSE))</f>
        <v>0</v>
      </c>
      <c r="BO342" s="24">
        <f>IF(ISNA(VLOOKUP(AK342,'2012 BPTs'!$B$12:$BX$181,BO$3,FALSE)),0,VLOOKUP(AK342,'2012 BPTs'!$B$12:$BX$181,BO$3,FALSE))</f>
        <v>0</v>
      </c>
      <c r="BP342" s="24">
        <f>IF(ISNA(VLOOKUP(AL342,'2012 BPTs'!$B$12:$BX$181,BP$3,FALSE)),0,VLOOKUP(AL342,'2012 BPTs'!$B$12:$BX$181,BP$3,FALSE))</f>
        <v>0</v>
      </c>
      <c r="BQ342" s="24">
        <f>IF(ISNA(VLOOKUP(AM342,'2012 BPTs'!$B$12:$BX$181,BQ$3,FALSE)),0,VLOOKUP(AM342,'2012 BPTs'!$B$12:$BX$181,BQ$3,FALSE))</f>
        <v>0</v>
      </c>
      <c r="BS342" s="77">
        <f t="shared" si="114"/>
        <v>0</v>
      </c>
      <c r="BT342" s="68">
        <f t="shared" si="115"/>
        <v>0</v>
      </c>
      <c r="BU342" s="68">
        <f t="shared" si="116"/>
        <v>0</v>
      </c>
      <c r="BW342" s="24">
        <f>IF(ISNA(VLOOKUP(AF342,'2012 BPTs'!$B$12:$BX$181,BW$3,FALSE)),0,VLOOKUP(AF342,'2012 BPTs'!$B$12:$BX$181,BW$3,FALSE))</f>
        <v>0</v>
      </c>
      <c r="BX342" s="24">
        <f>IF(ISNA(VLOOKUP(AG342,'2012 BPTs'!$B$12:$BX$181,BX$3,FALSE)),0,VLOOKUP(AG342,'2012 BPTs'!$B$12:$BX$181,BX$3,FALSE))</f>
        <v>0</v>
      </c>
      <c r="BY342" s="24">
        <f>IF(ISNA(VLOOKUP(AH342,'2012 BPTs'!$B$12:$BX$181,BY$3,FALSE)),0,VLOOKUP(AH342,'2012 BPTs'!$B$12:$BX$181,BY$3,FALSE))</f>
        <v>0</v>
      </c>
      <c r="BZ342" s="24">
        <f>IF(ISNA(VLOOKUP(AI342,'2012 BPTs'!$B$12:$BX$181,BZ$3,FALSE)),0,VLOOKUP(AI342,'2012 BPTs'!$B$12:$BX$181,BZ$3,FALSE))</f>
        <v>0</v>
      </c>
      <c r="CA342" s="24">
        <f>IF(ISNA(VLOOKUP(AJ342,'2012 BPTs'!$B$12:$BX$181,CA$3,FALSE)),0,VLOOKUP(AJ342,'2012 BPTs'!$B$12:$BX$181,CA$3,FALSE))</f>
        <v>0</v>
      </c>
      <c r="CB342" s="24">
        <f>IF(ISNA(VLOOKUP(AK342,'2012 BPTs'!$B$12:$BX$181,CB$3,FALSE)),0,VLOOKUP(AK342,'2012 BPTs'!$B$12:$BX$181,CB$3,FALSE))</f>
        <v>0</v>
      </c>
      <c r="CC342" s="24">
        <f>IF(ISNA(VLOOKUP(AL342,'2012 BPTs'!$B$12:$BX$181,CC$3,FALSE)),0,VLOOKUP(AL342,'2012 BPTs'!$B$12:$BX$181,CC$3,FALSE))</f>
        <v>0</v>
      </c>
      <c r="CD342" s="24">
        <f>IF(ISNA(VLOOKUP(AM342,'2012 BPTs'!$B$12:$BX$181,CD$3,FALSE)),0,VLOOKUP(AM342,'2012 BPTs'!$B$12:$BX$181,CD$3,FALSE))</f>
        <v>0</v>
      </c>
      <c r="CF342" s="24">
        <f>IF(ISERROR(VLOOKUP(AF342,'2012 BPTs'!$B$12:$BX$181,CF$3,FALSE)/VLOOKUP(AF342,'2012 BPTs'!$B$12:$BX517,CF$3+3,FALSE)),0,VLOOKUP(AF342,'2012 BPTs'!$B$12:$BX$181,CF$3,FALSE)/VLOOKUP(AF342,'2012 BPTs'!$B$12:$BX517,CF$3+3,FALSE))</f>
        <v>0</v>
      </c>
      <c r="CG342" s="24">
        <f>IF(ISERROR(VLOOKUP(AG342,'2012 BPTs'!$B$12:$BX$181,CG$3,FALSE)/VLOOKUP(AG342,'2012 BPTs'!$B$12:$BX517,CG$3+3,FALSE)),0,VLOOKUP(AG342,'2012 BPTs'!$B$12:$BX$181,CG$3,FALSE)/VLOOKUP(AG342,'2012 BPTs'!$B$12:$BX517,CG$3+3,FALSE))</f>
        <v>0</v>
      </c>
      <c r="CH342" s="24">
        <f>IF(ISERROR(VLOOKUP(AH342,'2012 BPTs'!$B$12:$BX$181,CH$3,FALSE)/VLOOKUP(AH342,'2012 BPTs'!$B$12:$BX517,CH$3+3,FALSE)),0,VLOOKUP(AH342,'2012 BPTs'!$B$12:$BX$181,CH$3,FALSE)/VLOOKUP(AH342,'2012 BPTs'!$B$12:$BX517,CH$3+3,FALSE))</f>
        <v>0</v>
      </c>
      <c r="CI342" s="24">
        <f>IF(ISERROR(VLOOKUP(AI342,'2012 BPTs'!$B$12:$BX$181,CI$3,FALSE)/VLOOKUP(AI342,'2012 BPTs'!$B$12:$BX517,CI$3+3,FALSE)),0,VLOOKUP(AI342,'2012 BPTs'!$B$12:$BX$181,CI$3,FALSE)/VLOOKUP(AI342,'2012 BPTs'!$B$12:$BX517,CI$3+3,FALSE))</f>
        <v>0</v>
      </c>
      <c r="CJ342" s="24">
        <f>IF(ISERROR(VLOOKUP(AJ342,'2012 BPTs'!$B$12:$BX$181,CJ$3,FALSE)/VLOOKUP(AJ342,'2012 BPTs'!$B$12:$BX517,CJ$3+3,FALSE)),0,VLOOKUP(AJ342,'2012 BPTs'!$B$12:$BX$181,CJ$3,FALSE)/VLOOKUP(AJ342,'2012 BPTs'!$B$12:$BX517,CJ$3+3,FALSE))</f>
        <v>0</v>
      </c>
      <c r="CK342" s="24">
        <f>IF(ISERROR(VLOOKUP(AK342,'2012 BPTs'!$B$12:$BX$181,CK$3,FALSE)/VLOOKUP(AK342,'2012 BPTs'!$B$12:$BX517,CK$3+3,FALSE)),0,VLOOKUP(AK342,'2012 BPTs'!$B$12:$BX$181,CK$3,FALSE)/VLOOKUP(AK342,'2012 BPTs'!$B$12:$BX517,CK$3+3,FALSE))</f>
        <v>0</v>
      </c>
      <c r="CL342" s="24">
        <f>IF(ISERROR(VLOOKUP(AL342,'2012 BPTs'!$B$12:$BX$181,CL$3,FALSE)/VLOOKUP(AL342,'2012 BPTs'!$B$12:$BX517,CL$3+3,FALSE)),0,VLOOKUP(AL342,'2012 BPTs'!$B$12:$BX$181,CL$3,FALSE)/VLOOKUP(AL342,'2012 BPTs'!$B$12:$BX517,CL$3+3,FALSE))</f>
        <v>0</v>
      </c>
      <c r="CM342" s="24">
        <f>IF(ISERROR(VLOOKUP(AM342,'2012 BPTs'!$B$12:$BX$181,CM$3,FALSE)/VLOOKUP(AM342,'2012 BPTs'!$B$12:$BX517,CM$3+3,FALSE)),0,VLOOKUP(AM342,'2012 BPTs'!$B$12:$BX$181,CM$3,FALSE)/VLOOKUP(AM342,'2012 BPTs'!$B$12:$BX517,CM$3+3,FALSE))</f>
        <v>0</v>
      </c>
      <c r="CO342" s="24">
        <f>IF(ISERROR(VLOOKUP(AF342,'2012 BPTs'!$B$12:$BX$181,CO$3,FALSE)/VLOOKUP(AF342,'2012 BPTs'!$B$12:$BX517,CO$3+2,FALSE)),0,VLOOKUP(AF342,'2012 BPTs'!$B$12:$BX$181,CO$3,FALSE)/VLOOKUP(AF342,'2012 BPTs'!$B$12:$BX517,CO$3+2,FALSE))</f>
        <v>0</v>
      </c>
      <c r="CP342" s="24">
        <f>IF(ISERROR(VLOOKUP(AG342,'2012 BPTs'!$B$12:$BX$181,CP$3,FALSE)/VLOOKUP(AG342,'2012 BPTs'!$B$12:$BX517,CP$3+2,FALSE)),0,VLOOKUP(AG342,'2012 BPTs'!$B$12:$BX$181,CP$3,FALSE)/VLOOKUP(AG342,'2012 BPTs'!$B$12:$BX517,CP$3+2,FALSE))</f>
        <v>0</v>
      </c>
      <c r="CQ342" s="24">
        <f>IF(ISERROR(VLOOKUP(AH342,'2012 BPTs'!$B$12:$BX$181,CQ$3,FALSE)/VLOOKUP(AH342,'2012 BPTs'!$B$12:$BX517,CQ$3+2,FALSE)),0,VLOOKUP(AH342,'2012 BPTs'!$B$12:$BX$181,CQ$3,FALSE)/VLOOKUP(AH342,'2012 BPTs'!$B$12:$BX517,CQ$3+2,FALSE))</f>
        <v>0</v>
      </c>
      <c r="CR342" s="24">
        <f>IF(ISERROR(VLOOKUP(AI342,'2012 BPTs'!$B$12:$BX$181,CR$3,FALSE)/VLOOKUP(AI342,'2012 BPTs'!$B$12:$BX517,CR$3+2,FALSE)),0,VLOOKUP(AI342,'2012 BPTs'!$B$12:$BX$181,CR$3,FALSE)/VLOOKUP(AI342,'2012 BPTs'!$B$12:$BX517,CR$3+2,FALSE))</f>
        <v>0</v>
      </c>
      <c r="CS342" s="24">
        <f>IF(ISERROR(VLOOKUP(AJ342,'2012 BPTs'!$B$12:$BX$181,CS$3,FALSE)/VLOOKUP(AJ342,'2012 BPTs'!$B$12:$BX517,CS$3+2,FALSE)),0,VLOOKUP(AJ342,'2012 BPTs'!$B$12:$BX$181,CS$3,FALSE)/VLOOKUP(AJ342,'2012 BPTs'!$B$12:$BX517,CS$3+2,FALSE))</f>
        <v>0</v>
      </c>
      <c r="CT342" s="24">
        <f>IF(ISERROR(VLOOKUP(AK342,'2012 BPTs'!$B$12:$BX$181,CT$3,FALSE)/VLOOKUP(AK342,'2012 BPTs'!$B$12:$BX517,CT$3+2,FALSE)),0,VLOOKUP(AK342,'2012 BPTs'!$B$12:$BX$181,CT$3,FALSE)/VLOOKUP(AK342,'2012 BPTs'!$B$12:$BX517,CT$3+2,FALSE))</f>
        <v>0</v>
      </c>
      <c r="CU342" s="24">
        <f>IF(ISERROR(VLOOKUP(AL342,'2012 BPTs'!$B$12:$BX$181,CU$3,FALSE)/VLOOKUP(AL342,'2012 BPTs'!$B$12:$BX517,CU$3+2,FALSE)),0,VLOOKUP(AL342,'2012 BPTs'!$B$12:$BX$181,CU$3,FALSE)/VLOOKUP(AL342,'2012 BPTs'!$B$12:$BX517,CU$3+2,FALSE))</f>
        <v>0</v>
      </c>
      <c r="CV342" s="24">
        <f>IF(ISERROR(VLOOKUP(AM342,'2012 BPTs'!$B$12:$BX$181,CV$3,FALSE)/VLOOKUP(AM342,'2012 BPTs'!$B$12:$BX517,CV$3+2,FALSE)),0,VLOOKUP(AM342,'2012 BPTs'!$B$12:$BX$181,CV$3,FALSE)/VLOOKUP(AM342,'2012 BPTs'!$B$12:$BX517,CV$3+2,FALSE))</f>
        <v>0</v>
      </c>
      <c r="CX342" s="93">
        <f>'2014 BPTs'!BR178</f>
        <v>0</v>
      </c>
      <c r="CY342" s="93">
        <f>'2014 BPTs'!BS178</f>
        <v>0</v>
      </c>
    </row>
    <row r="343" spans="2:103" x14ac:dyDescent="0.2">
      <c r="B343" s="2" t="s">
        <v>213</v>
      </c>
      <c r="C343" s="2">
        <f>'2014 BPTs'!E179</f>
        <v>0</v>
      </c>
      <c r="D343" s="2">
        <f t="shared" si="117"/>
        <v>0</v>
      </c>
      <c r="E343" s="4">
        <f>'2014 BPTs'!F179</f>
        <v>0</v>
      </c>
      <c r="F343" s="88">
        <f>'2014 BPTs'!G179</f>
        <v>0</v>
      </c>
      <c r="G343" s="53">
        <f>'2014 BPTs'!I179</f>
        <v>0</v>
      </c>
      <c r="H343" s="88">
        <f>'2014 BPTs'!J179</f>
        <v>0</v>
      </c>
      <c r="I343" s="4">
        <f>'2014 BPTs'!K179</f>
        <v>0</v>
      </c>
      <c r="J343" s="5">
        <f>'2014 BPTs'!M179</f>
        <v>0</v>
      </c>
      <c r="K343" s="99">
        <f>'2014 BPTs'!BL179</f>
        <v>0</v>
      </c>
      <c r="L343" s="100">
        <f t="shared" si="102"/>
        <v>0</v>
      </c>
      <c r="M343" s="101">
        <f t="shared" si="103"/>
        <v>0</v>
      </c>
      <c r="N343" s="102">
        <f t="shared" si="109"/>
        <v>0</v>
      </c>
      <c r="O343" s="103">
        <f>'2014 BPTs'!BM179</f>
        <v>0</v>
      </c>
      <c r="P343" s="100">
        <f t="shared" si="104"/>
        <v>0</v>
      </c>
      <c r="Q343" s="101">
        <f t="shared" si="105"/>
        <v>0</v>
      </c>
      <c r="R343" s="104">
        <f t="shared" si="106"/>
        <v>0</v>
      </c>
      <c r="S343" s="105">
        <f t="shared" si="110"/>
        <v>0</v>
      </c>
      <c r="T343" s="104">
        <f t="shared" si="107"/>
        <v>0</v>
      </c>
      <c r="U343" s="121">
        <f>IF(K343=0,0,IF(B343="Manual",(S343-O343-AP343*(O343/(O343+Z343)))/S343,'2014 BPTs'!BP179))</f>
        <v>0</v>
      </c>
      <c r="V343" s="99">
        <f>'2014 BPTs'!BN179</f>
        <v>0</v>
      </c>
      <c r="W343" s="100">
        <f t="shared" si="118"/>
        <v>0</v>
      </c>
      <c r="X343" s="103">
        <f t="shared" si="108"/>
        <v>0</v>
      </c>
      <c r="Y343" s="102">
        <f t="shared" si="111"/>
        <v>0</v>
      </c>
      <c r="Z343" s="103">
        <f>'2014 BPTs'!BO179</f>
        <v>0</v>
      </c>
      <c r="AA343" s="104">
        <f t="shared" si="112"/>
        <v>0</v>
      </c>
      <c r="AB343" s="106">
        <f>IF(W343=0,0,IF(B343="Manual",(V343-Z343-AP343*(Z343/(Z343+O343)))/V343,'2014 BPTs'!BQ179))</f>
        <v>0</v>
      </c>
      <c r="AD343" s="2" t="str">
        <f t="shared" si="113"/>
        <v>00-0</v>
      </c>
      <c r="AE343" s="2">
        <f>'2014 BPTs'!BA179</f>
        <v>0</v>
      </c>
      <c r="AF343" s="2" t="str">
        <f>IF(B343="Auto",'2014 BPTs'!BB179,D343&amp;E343&amp;"-"&amp;F343)</f>
        <v/>
      </c>
      <c r="AG343" s="2" t="str">
        <f>'2014 BPTs'!BC179</f>
        <v/>
      </c>
      <c r="AH343" s="2" t="str">
        <f>'2014 BPTs'!BD179</f>
        <v/>
      </c>
      <c r="AI343" s="2" t="str">
        <f>'2014 BPTs'!BE179</f>
        <v/>
      </c>
      <c r="AJ343" s="2" t="str">
        <f>'2014 BPTs'!BF179</f>
        <v/>
      </c>
      <c r="AK343" s="2" t="str">
        <f>'2014 BPTs'!BG179</f>
        <v/>
      </c>
      <c r="AL343" s="2" t="str">
        <f>'2014 BPTs'!BH179</f>
        <v/>
      </c>
      <c r="AM343" s="2" t="str">
        <f>'2014 BPTs'!BI179</f>
        <v/>
      </c>
      <c r="AO343" s="128">
        <f>'2014 BPTs'!AJ179*'2014 BPTs'!BK179</f>
        <v>0</v>
      </c>
      <c r="AP343" s="128">
        <f>'2014 BPTs'!AK179*'2014 BPTs'!BK179</f>
        <v>0</v>
      </c>
      <c r="AR343" s="5">
        <f>IF(B343="Auto",'2014 BPTs'!M179,J343)</f>
        <v>0</v>
      </c>
      <c r="AS343" s="5">
        <f>'2014 BPTs'!O179</f>
        <v>0</v>
      </c>
      <c r="AT343" s="5">
        <f>'2014 BPTs'!Q179</f>
        <v>0</v>
      </c>
      <c r="AU343" s="5">
        <f>'2014 BPTs'!S179</f>
        <v>0</v>
      </c>
      <c r="AV343" s="5">
        <f>'2014 BPTs'!U179</f>
        <v>0</v>
      </c>
      <c r="AW343" s="5">
        <f>'2014 BPTs'!W179</f>
        <v>0</v>
      </c>
      <c r="AX343" s="5">
        <f>'2014 BPTs'!Y179</f>
        <v>0</v>
      </c>
      <c r="AY343" s="5">
        <f>'2014 BPTs'!AA179</f>
        <v>0</v>
      </c>
      <c r="BA343" s="24">
        <f>IF(ISNA(VLOOKUP(AF343,'2012 BPTs'!$B$12:$BX$181,BA$3,FALSE)),0,VLOOKUP(AF343,'2012 BPTs'!$B$12:$BX$181,BA$3,FALSE))</f>
        <v>0</v>
      </c>
      <c r="BB343" s="24">
        <f>IF(ISNA(VLOOKUP(AG343,'2012 BPTs'!$B$12:$BX$181,BB$3,FALSE)),0,VLOOKUP(AG343,'2012 BPTs'!$B$12:$BX$181,BB$3,FALSE))</f>
        <v>0</v>
      </c>
      <c r="BC343" s="24">
        <f>IF(ISNA(VLOOKUP(AH343,'2012 BPTs'!$B$12:$BX$181,BC$3,FALSE)),0,VLOOKUP(AH343,'2012 BPTs'!$B$12:$BX$181,BC$3,FALSE))</f>
        <v>0</v>
      </c>
      <c r="BD343" s="24">
        <f>IF(ISNA(VLOOKUP(AI343,'2012 BPTs'!$B$12:$BX$181,BD$3,FALSE)),0,VLOOKUP(AI343,'2012 BPTs'!$B$12:$BX$181,BD$3,FALSE))</f>
        <v>0</v>
      </c>
      <c r="BE343" s="24">
        <f>IF(ISNA(VLOOKUP(AJ343,'2012 BPTs'!$B$12:$BX$181,BE$3,FALSE)),0,VLOOKUP(AJ343,'2012 BPTs'!$B$12:$BX$181,BE$3,FALSE))</f>
        <v>0</v>
      </c>
      <c r="BF343" s="24">
        <f>IF(ISNA(VLOOKUP(AK343,'2012 BPTs'!$B$12:$BX$181,BF$3,FALSE)),0,VLOOKUP(AK343,'2012 BPTs'!$B$12:$BX$181,BF$3,FALSE))</f>
        <v>0</v>
      </c>
      <c r="BG343" s="24">
        <f>IF(ISNA(VLOOKUP(AL343,'2012 BPTs'!$B$12:$BX$181,BG$3,FALSE)),0,VLOOKUP(AL343,'2012 BPTs'!$B$12:$BX$181,BG$3,FALSE))</f>
        <v>0</v>
      </c>
      <c r="BH343" s="24">
        <f>IF(ISNA(VLOOKUP(AM343,'2012 BPTs'!$B$12:$BX$181,BH$3,FALSE)),0,VLOOKUP(AM343,'2012 BPTs'!$B$12:$BX$181,BH$3,FALSE))</f>
        <v>0</v>
      </c>
      <c r="BJ343" s="24">
        <f>IF(ISNA(VLOOKUP(AF343,'2012 BPTs'!$B$12:$BX$181,BJ$3,FALSE)),0,VLOOKUP(AF343,'2012 BPTs'!$B$12:$BX$181,BJ$3,FALSE))</f>
        <v>0</v>
      </c>
      <c r="BK343" s="24">
        <f>IF(ISNA(VLOOKUP(AG343,'2012 BPTs'!$B$12:$BX$181,BK$3,FALSE)),0,VLOOKUP(AG343,'2012 BPTs'!$B$12:$BX$181,BK$3,FALSE))</f>
        <v>0</v>
      </c>
      <c r="BL343" s="24">
        <f>IF(ISNA(VLOOKUP(AH343,'2012 BPTs'!$B$12:$BX$181,BL$3,FALSE)),0,VLOOKUP(AH343,'2012 BPTs'!$B$12:$BX$181,BL$3,FALSE))</f>
        <v>0</v>
      </c>
      <c r="BM343" s="24">
        <f>IF(ISNA(VLOOKUP(AI343,'2012 BPTs'!$B$12:$BX$181,BM$3,FALSE)),0,VLOOKUP(AI343,'2012 BPTs'!$B$12:$BX$181,BM$3,FALSE))</f>
        <v>0</v>
      </c>
      <c r="BN343" s="24">
        <f>IF(ISNA(VLOOKUP(AJ343,'2012 BPTs'!$B$12:$BX$181,BN$3,FALSE)),0,VLOOKUP(AJ343,'2012 BPTs'!$B$12:$BX$181,BN$3,FALSE))</f>
        <v>0</v>
      </c>
      <c r="BO343" s="24">
        <f>IF(ISNA(VLOOKUP(AK343,'2012 BPTs'!$B$12:$BX$181,BO$3,FALSE)),0,VLOOKUP(AK343,'2012 BPTs'!$B$12:$BX$181,BO$3,FALSE))</f>
        <v>0</v>
      </c>
      <c r="BP343" s="24">
        <f>IF(ISNA(VLOOKUP(AL343,'2012 BPTs'!$B$12:$BX$181,BP$3,FALSE)),0,VLOOKUP(AL343,'2012 BPTs'!$B$12:$BX$181,BP$3,FALSE))</f>
        <v>0</v>
      </c>
      <c r="BQ343" s="24">
        <f>IF(ISNA(VLOOKUP(AM343,'2012 BPTs'!$B$12:$BX$181,BQ$3,FALSE)),0,VLOOKUP(AM343,'2012 BPTs'!$B$12:$BX$181,BQ$3,FALSE))</f>
        <v>0</v>
      </c>
      <c r="BS343" s="77">
        <f t="shared" si="114"/>
        <v>0</v>
      </c>
      <c r="BT343" s="68">
        <f t="shared" si="115"/>
        <v>0</v>
      </c>
      <c r="BU343" s="68">
        <f t="shared" si="116"/>
        <v>0</v>
      </c>
      <c r="BW343" s="24">
        <f>IF(ISNA(VLOOKUP(AF343,'2012 BPTs'!$B$12:$BX$181,BW$3,FALSE)),0,VLOOKUP(AF343,'2012 BPTs'!$B$12:$BX$181,BW$3,FALSE))</f>
        <v>0</v>
      </c>
      <c r="BX343" s="24">
        <f>IF(ISNA(VLOOKUP(AG343,'2012 BPTs'!$B$12:$BX$181,BX$3,FALSE)),0,VLOOKUP(AG343,'2012 BPTs'!$B$12:$BX$181,BX$3,FALSE))</f>
        <v>0</v>
      </c>
      <c r="BY343" s="24">
        <f>IF(ISNA(VLOOKUP(AH343,'2012 BPTs'!$B$12:$BX$181,BY$3,FALSE)),0,VLOOKUP(AH343,'2012 BPTs'!$B$12:$BX$181,BY$3,FALSE))</f>
        <v>0</v>
      </c>
      <c r="BZ343" s="24">
        <f>IF(ISNA(VLOOKUP(AI343,'2012 BPTs'!$B$12:$BX$181,BZ$3,FALSE)),0,VLOOKUP(AI343,'2012 BPTs'!$B$12:$BX$181,BZ$3,FALSE))</f>
        <v>0</v>
      </c>
      <c r="CA343" s="24">
        <f>IF(ISNA(VLOOKUP(AJ343,'2012 BPTs'!$B$12:$BX$181,CA$3,FALSE)),0,VLOOKUP(AJ343,'2012 BPTs'!$B$12:$BX$181,CA$3,FALSE))</f>
        <v>0</v>
      </c>
      <c r="CB343" s="24">
        <f>IF(ISNA(VLOOKUP(AK343,'2012 BPTs'!$B$12:$BX$181,CB$3,FALSE)),0,VLOOKUP(AK343,'2012 BPTs'!$B$12:$BX$181,CB$3,FALSE))</f>
        <v>0</v>
      </c>
      <c r="CC343" s="24">
        <f>IF(ISNA(VLOOKUP(AL343,'2012 BPTs'!$B$12:$BX$181,CC$3,FALSE)),0,VLOOKUP(AL343,'2012 BPTs'!$B$12:$BX$181,CC$3,FALSE))</f>
        <v>0</v>
      </c>
      <c r="CD343" s="24">
        <f>IF(ISNA(VLOOKUP(AM343,'2012 BPTs'!$B$12:$BX$181,CD$3,FALSE)),0,VLOOKUP(AM343,'2012 BPTs'!$B$12:$BX$181,CD$3,FALSE))</f>
        <v>0</v>
      </c>
      <c r="CF343" s="24">
        <f>IF(ISERROR(VLOOKUP(AF343,'2012 BPTs'!$B$12:$BX$181,CF$3,FALSE)/VLOOKUP(AF343,'2012 BPTs'!$B$12:$BX518,CF$3+3,FALSE)),0,VLOOKUP(AF343,'2012 BPTs'!$B$12:$BX$181,CF$3,FALSE)/VLOOKUP(AF343,'2012 BPTs'!$B$12:$BX518,CF$3+3,FALSE))</f>
        <v>0</v>
      </c>
      <c r="CG343" s="24">
        <f>IF(ISERROR(VLOOKUP(AG343,'2012 BPTs'!$B$12:$BX$181,CG$3,FALSE)/VLOOKUP(AG343,'2012 BPTs'!$B$12:$BX518,CG$3+3,FALSE)),0,VLOOKUP(AG343,'2012 BPTs'!$B$12:$BX$181,CG$3,FALSE)/VLOOKUP(AG343,'2012 BPTs'!$B$12:$BX518,CG$3+3,FALSE))</f>
        <v>0</v>
      </c>
      <c r="CH343" s="24">
        <f>IF(ISERROR(VLOOKUP(AH343,'2012 BPTs'!$B$12:$BX$181,CH$3,FALSE)/VLOOKUP(AH343,'2012 BPTs'!$B$12:$BX518,CH$3+3,FALSE)),0,VLOOKUP(AH343,'2012 BPTs'!$B$12:$BX$181,CH$3,FALSE)/VLOOKUP(AH343,'2012 BPTs'!$B$12:$BX518,CH$3+3,FALSE))</f>
        <v>0</v>
      </c>
      <c r="CI343" s="24">
        <f>IF(ISERROR(VLOOKUP(AI343,'2012 BPTs'!$B$12:$BX$181,CI$3,FALSE)/VLOOKUP(AI343,'2012 BPTs'!$B$12:$BX518,CI$3+3,FALSE)),0,VLOOKUP(AI343,'2012 BPTs'!$B$12:$BX$181,CI$3,FALSE)/VLOOKUP(AI343,'2012 BPTs'!$B$12:$BX518,CI$3+3,FALSE))</f>
        <v>0</v>
      </c>
      <c r="CJ343" s="24">
        <f>IF(ISERROR(VLOOKUP(AJ343,'2012 BPTs'!$B$12:$BX$181,CJ$3,FALSE)/VLOOKUP(AJ343,'2012 BPTs'!$B$12:$BX518,CJ$3+3,FALSE)),0,VLOOKUP(AJ343,'2012 BPTs'!$B$12:$BX$181,CJ$3,FALSE)/VLOOKUP(AJ343,'2012 BPTs'!$B$12:$BX518,CJ$3+3,FALSE))</f>
        <v>0</v>
      </c>
      <c r="CK343" s="24">
        <f>IF(ISERROR(VLOOKUP(AK343,'2012 BPTs'!$B$12:$BX$181,CK$3,FALSE)/VLOOKUP(AK343,'2012 BPTs'!$B$12:$BX518,CK$3+3,FALSE)),0,VLOOKUP(AK343,'2012 BPTs'!$B$12:$BX$181,CK$3,FALSE)/VLOOKUP(AK343,'2012 BPTs'!$B$12:$BX518,CK$3+3,FALSE))</f>
        <v>0</v>
      </c>
      <c r="CL343" s="24">
        <f>IF(ISERROR(VLOOKUP(AL343,'2012 BPTs'!$B$12:$BX$181,CL$3,FALSE)/VLOOKUP(AL343,'2012 BPTs'!$B$12:$BX518,CL$3+3,FALSE)),0,VLOOKUP(AL343,'2012 BPTs'!$B$12:$BX$181,CL$3,FALSE)/VLOOKUP(AL343,'2012 BPTs'!$B$12:$BX518,CL$3+3,FALSE))</f>
        <v>0</v>
      </c>
      <c r="CM343" s="24">
        <f>IF(ISERROR(VLOOKUP(AM343,'2012 BPTs'!$B$12:$BX$181,CM$3,FALSE)/VLOOKUP(AM343,'2012 BPTs'!$B$12:$BX518,CM$3+3,FALSE)),0,VLOOKUP(AM343,'2012 BPTs'!$B$12:$BX$181,CM$3,FALSE)/VLOOKUP(AM343,'2012 BPTs'!$B$12:$BX518,CM$3+3,FALSE))</f>
        <v>0</v>
      </c>
      <c r="CO343" s="24">
        <f>IF(ISERROR(VLOOKUP(AF343,'2012 BPTs'!$B$12:$BX$181,CO$3,FALSE)/VLOOKUP(AF343,'2012 BPTs'!$B$12:$BX518,CO$3+2,FALSE)),0,VLOOKUP(AF343,'2012 BPTs'!$B$12:$BX$181,CO$3,FALSE)/VLOOKUP(AF343,'2012 BPTs'!$B$12:$BX518,CO$3+2,FALSE))</f>
        <v>0</v>
      </c>
      <c r="CP343" s="24">
        <f>IF(ISERROR(VLOOKUP(AG343,'2012 BPTs'!$B$12:$BX$181,CP$3,FALSE)/VLOOKUP(AG343,'2012 BPTs'!$B$12:$BX518,CP$3+2,FALSE)),0,VLOOKUP(AG343,'2012 BPTs'!$B$12:$BX$181,CP$3,FALSE)/VLOOKUP(AG343,'2012 BPTs'!$B$12:$BX518,CP$3+2,FALSE))</f>
        <v>0</v>
      </c>
      <c r="CQ343" s="24">
        <f>IF(ISERROR(VLOOKUP(AH343,'2012 BPTs'!$B$12:$BX$181,CQ$3,FALSE)/VLOOKUP(AH343,'2012 BPTs'!$B$12:$BX518,CQ$3+2,FALSE)),0,VLOOKUP(AH343,'2012 BPTs'!$B$12:$BX$181,CQ$3,FALSE)/VLOOKUP(AH343,'2012 BPTs'!$B$12:$BX518,CQ$3+2,FALSE))</f>
        <v>0</v>
      </c>
      <c r="CR343" s="24">
        <f>IF(ISERROR(VLOOKUP(AI343,'2012 BPTs'!$B$12:$BX$181,CR$3,FALSE)/VLOOKUP(AI343,'2012 BPTs'!$B$12:$BX518,CR$3+2,FALSE)),0,VLOOKUP(AI343,'2012 BPTs'!$B$12:$BX$181,CR$3,FALSE)/VLOOKUP(AI343,'2012 BPTs'!$B$12:$BX518,CR$3+2,FALSE))</f>
        <v>0</v>
      </c>
      <c r="CS343" s="24">
        <f>IF(ISERROR(VLOOKUP(AJ343,'2012 BPTs'!$B$12:$BX$181,CS$3,FALSE)/VLOOKUP(AJ343,'2012 BPTs'!$B$12:$BX518,CS$3+2,FALSE)),0,VLOOKUP(AJ343,'2012 BPTs'!$B$12:$BX$181,CS$3,FALSE)/VLOOKUP(AJ343,'2012 BPTs'!$B$12:$BX518,CS$3+2,FALSE))</f>
        <v>0</v>
      </c>
      <c r="CT343" s="24">
        <f>IF(ISERROR(VLOOKUP(AK343,'2012 BPTs'!$B$12:$BX$181,CT$3,FALSE)/VLOOKUP(AK343,'2012 BPTs'!$B$12:$BX518,CT$3+2,FALSE)),0,VLOOKUP(AK343,'2012 BPTs'!$B$12:$BX$181,CT$3,FALSE)/VLOOKUP(AK343,'2012 BPTs'!$B$12:$BX518,CT$3+2,FALSE))</f>
        <v>0</v>
      </c>
      <c r="CU343" s="24">
        <f>IF(ISERROR(VLOOKUP(AL343,'2012 BPTs'!$B$12:$BX$181,CU$3,FALSE)/VLOOKUP(AL343,'2012 BPTs'!$B$12:$BX518,CU$3+2,FALSE)),0,VLOOKUP(AL343,'2012 BPTs'!$B$12:$BX$181,CU$3,FALSE)/VLOOKUP(AL343,'2012 BPTs'!$B$12:$BX518,CU$3+2,FALSE))</f>
        <v>0</v>
      </c>
      <c r="CV343" s="24">
        <f>IF(ISERROR(VLOOKUP(AM343,'2012 BPTs'!$B$12:$BX$181,CV$3,FALSE)/VLOOKUP(AM343,'2012 BPTs'!$B$12:$BX518,CV$3+2,FALSE)),0,VLOOKUP(AM343,'2012 BPTs'!$B$12:$BX$181,CV$3,FALSE)/VLOOKUP(AM343,'2012 BPTs'!$B$12:$BX518,CV$3+2,FALSE))</f>
        <v>0</v>
      </c>
      <c r="CX343" s="93">
        <f>'2014 BPTs'!BR179</f>
        <v>0</v>
      </c>
      <c r="CY343" s="93">
        <f>'2014 BPTs'!BS179</f>
        <v>0</v>
      </c>
    </row>
    <row r="344" spans="2:103" x14ac:dyDescent="0.2">
      <c r="B344" s="2" t="s">
        <v>213</v>
      </c>
      <c r="C344" s="2">
        <f>'2014 BPTs'!E180</f>
        <v>0</v>
      </c>
      <c r="D344" s="2">
        <f t="shared" si="117"/>
        <v>0</v>
      </c>
      <c r="E344" s="4">
        <f>'2014 BPTs'!F180</f>
        <v>0</v>
      </c>
      <c r="F344" s="88">
        <f>'2014 BPTs'!G180</f>
        <v>0</v>
      </c>
      <c r="G344" s="53">
        <f>'2014 BPTs'!I180</f>
        <v>0</v>
      </c>
      <c r="H344" s="88">
        <f>'2014 BPTs'!J180</f>
        <v>0</v>
      </c>
      <c r="I344" s="4">
        <f>'2014 BPTs'!K180</f>
        <v>0</v>
      </c>
      <c r="J344" s="5">
        <f>'2014 BPTs'!M180</f>
        <v>0</v>
      </c>
      <c r="K344" s="99">
        <f>'2014 BPTs'!BL180</f>
        <v>0</v>
      </c>
      <c r="L344" s="100">
        <f t="shared" si="102"/>
        <v>0</v>
      </c>
      <c r="M344" s="101">
        <f t="shared" si="103"/>
        <v>0</v>
      </c>
      <c r="N344" s="102">
        <f t="shared" si="109"/>
        <v>0</v>
      </c>
      <c r="O344" s="103">
        <f>'2014 BPTs'!BM180</f>
        <v>0</v>
      </c>
      <c r="P344" s="100">
        <f t="shared" si="104"/>
        <v>0</v>
      </c>
      <c r="Q344" s="101">
        <f t="shared" si="105"/>
        <v>0</v>
      </c>
      <c r="R344" s="104">
        <f t="shared" si="106"/>
        <v>0</v>
      </c>
      <c r="S344" s="105">
        <f t="shared" si="110"/>
        <v>0</v>
      </c>
      <c r="T344" s="104">
        <f t="shared" si="107"/>
        <v>0</v>
      </c>
      <c r="U344" s="121">
        <f>IF(K344=0,0,IF(B344="Manual",(S344-O344-AP344*(O344/(O344+Z344)))/S344,'2014 BPTs'!BP180))</f>
        <v>0</v>
      </c>
      <c r="V344" s="99">
        <f>'2014 BPTs'!BN180</f>
        <v>0</v>
      </c>
      <c r="W344" s="100">
        <f t="shared" si="118"/>
        <v>0</v>
      </c>
      <c r="X344" s="103">
        <f t="shared" si="108"/>
        <v>0</v>
      </c>
      <c r="Y344" s="102">
        <f t="shared" si="111"/>
        <v>0</v>
      </c>
      <c r="Z344" s="103">
        <f>'2014 BPTs'!BO180</f>
        <v>0</v>
      </c>
      <c r="AA344" s="104">
        <f t="shared" si="112"/>
        <v>0</v>
      </c>
      <c r="AB344" s="106">
        <f>IF(W344=0,0,IF(B344="Manual",(V344-Z344-AP344*(Z344/(Z344+O344)))/V344,'2014 BPTs'!BQ180))</f>
        <v>0</v>
      </c>
      <c r="AD344" s="2" t="str">
        <f t="shared" si="113"/>
        <v>00-0</v>
      </c>
      <c r="AE344" s="2">
        <f>'2014 BPTs'!BA180</f>
        <v>0</v>
      </c>
      <c r="AF344" s="2" t="str">
        <f>IF(B344="Auto",'2014 BPTs'!BB180,D344&amp;E344&amp;"-"&amp;F344)</f>
        <v/>
      </c>
      <c r="AG344" s="2" t="str">
        <f>'2014 BPTs'!BC180</f>
        <v/>
      </c>
      <c r="AH344" s="2" t="str">
        <f>'2014 BPTs'!BD180</f>
        <v/>
      </c>
      <c r="AI344" s="2" t="str">
        <f>'2014 BPTs'!BE180</f>
        <v/>
      </c>
      <c r="AJ344" s="2" t="str">
        <f>'2014 BPTs'!BF180</f>
        <v/>
      </c>
      <c r="AK344" s="2" t="str">
        <f>'2014 BPTs'!BG180</f>
        <v/>
      </c>
      <c r="AL344" s="2" t="str">
        <f>'2014 BPTs'!BH180</f>
        <v/>
      </c>
      <c r="AM344" s="2" t="str">
        <f>'2014 BPTs'!BI180</f>
        <v/>
      </c>
      <c r="AO344" s="128">
        <f>'2014 BPTs'!AJ180*'2014 BPTs'!BK180</f>
        <v>0</v>
      </c>
      <c r="AP344" s="128">
        <f>'2014 BPTs'!AK180*'2014 BPTs'!BK180</f>
        <v>0</v>
      </c>
      <c r="AR344" s="5">
        <f>IF(B344="Auto",'2014 BPTs'!M180,J344)</f>
        <v>0</v>
      </c>
      <c r="AS344" s="5">
        <f>'2014 BPTs'!O180</f>
        <v>0</v>
      </c>
      <c r="AT344" s="5">
        <f>'2014 BPTs'!Q180</f>
        <v>0</v>
      </c>
      <c r="AU344" s="5">
        <f>'2014 BPTs'!S180</f>
        <v>0</v>
      </c>
      <c r="AV344" s="5">
        <f>'2014 BPTs'!U180</f>
        <v>0</v>
      </c>
      <c r="AW344" s="5">
        <f>'2014 BPTs'!W180</f>
        <v>0</v>
      </c>
      <c r="AX344" s="5">
        <f>'2014 BPTs'!Y180</f>
        <v>0</v>
      </c>
      <c r="AY344" s="5">
        <f>'2014 BPTs'!AA180</f>
        <v>0</v>
      </c>
      <c r="BA344" s="24">
        <f>IF(ISNA(VLOOKUP(AF344,'2012 BPTs'!$B$12:$BX$181,BA$3,FALSE)),0,VLOOKUP(AF344,'2012 BPTs'!$B$12:$BX$181,BA$3,FALSE))</f>
        <v>0</v>
      </c>
      <c r="BB344" s="24">
        <f>IF(ISNA(VLOOKUP(AG344,'2012 BPTs'!$B$12:$BX$181,BB$3,FALSE)),0,VLOOKUP(AG344,'2012 BPTs'!$B$12:$BX$181,BB$3,FALSE))</f>
        <v>0</v>
      </c>
      <c r="BC344" s="24">
        <f>IF(ISNA(VLOOKUP(AH344,'2012 BPTs'!$B$12:$BX$181,BC$3,FALSE)),0,VLOOKUP(AH344,'2012 BPTs'!$B$12:$BX$181,BC$3,FALSE))</f>
        <v>0</v>
      </c>
      <c r="BD344" s="24">
        <f>IF(ISNA(VLOOKUP(AI344,'2012 BPTs'!$B$12:$BX$181,BD$3,FALSE)),0,VLOOKUP(AI344,'2012 BPTs'!$B$12:$BX$181,BD$3,FALSE))</f>
        <v>0</v>
      </c>
      <c r="BE344" s="24">
        <f>IF(ISNA(VLOOKUP(AJ344,'2012 BPTs'!$B$12:$BX$181,BE$3,FALSE)),0,VLOOKUP(AJ344,'2012 BPTs'!$B$12:$BX$181,BE$3,FALSE))</f>
        <v>0</v>
      </c>
      <c r="BF344" s="24">
        <f>IF(ISNA(VLOOKUP(AK344,'2012 BPTs'!$B$12:$BX$181,BF$3,FALSE)),0,VLOOKUP(AK344,'2012 BPTs'!$B$12:$BX$181,BF$3,FALSE))</f>
        <v>0</v>
      </c>
      <c r="BG344" s="24">
        <f>IF(ISNA(VLOOKUP(AL344,'2012 BPTs'!$B$12:$BX$181,BG$3,FALSE)),0,VLOOKUP(AL344,'2012 BPTs'!$B$12:$BX$181,BG$3,FALSE))</f>
        <v>0</v>
      </c>
      <c r="BH344" s="24">
        <f>IF(ISNA(VLOOKUP(AM344,'2012 BPTs'!$B$12:$BX$181,BH$3,FALSE)),0,VLOOKUP(AM344,'2012 BPTs'!$B$12:$BX$181,BH$3,FALSE))</f>
        <v>0</v>
      </c>
      <c r="BJ344" s="24">
        <f>IF(ISNA(VLOOKUP(AF344,'2012 BPTs'!$B$12:$BX$181,BJ$3,FALSE)),0,VLOOKUP(AF344,'2012 BPTs'!$B$12:$BX$181,BJ$3,FALSE))</f>
        <v>0</v>
      </c>
      <c r="BK344" s="24">
        <f>IF(ISNA(VLOOKUP(AG344,'2012 BPTs'!$B$12:$BX$181,BK$3,FALSE)),0,VLOOKUP(AG344,'2012 BPTs'!$B$12:$BX$181,BK$3,FALSE))</f>
        <v>0</v>
      </c>
      <c r="BL344" s="24">
        <f>IF(ISNA(VLOOKUP(AH344,'2012 BPTs'!$B$12:$BX$181,BL$3,FALSE)),0,VLOOKUP(AH344,'2012 BPTs'!$B$12:$BX$181,BL$3,FALSE))</f>
        <v>0</v>
      </c>
      <c r="BM344" s="24">
        <f>IF(ISNA(VLOOKUP(AI344,'2012 BPTs'!$B$12:$BX$181,BM$3,FALSE)),0,VLOOKUP(AI344,'2012 BPTs'!$B$12:$BX$181,BM$3,FALSE))</f>
        <v>0</v>
      </c>
      <c r="BN344" s="24">
        <f>IF(ISNA(VLOOKUP(AJ344,'2012 BPTs'!$B$12:$BX$181,BN$3,FALSE)),0,VLOOKUP(AJ344,'2012 BPTs'!$B$12:$BX$181,BN$3,FALSE))</f>
        <v>0</v>
      </c>
      <c r="BO344" s="24">
        <f>IF(ISNA(VLOOKUP(AK344,'2012 BPTs'!$B$12:$BX$181,BO$3,FALSE)),0,VLOOKUP(AK344,'2012 BPTs'!$B$12:$BX$181,BO$3,FALSE))</f>
        <v>0</v>
      </c>
      <c r="BP344" s="24">
        <f>IF(ISNA(VLOOKUP(AL344,'2012 BPTs'!$B$12:$BX$181,BP$3,FALSE)),0,VLOOKUP(AL344,'2012 BPTs'!$B$12:$BX$181,BP$3,FALSE))</f>
        <v>0</v>
      </c>
      <c r="BQ344" s="24">
        <f>IF(ISNA(VLOOKUP(AM344,'2012 BPTs'!$B$12:$BX$181,BQ$3,FALSE)),0,VLOOKUP(AM344,'2012 BPTs'!$B$12:$BX$181,BQ$3,FALSE))</f>
        <v>0</v>
      </c>
      <c r="BS344" s="77">
        <f t="shared" si="114"/>
        <v>0</v>
      </c>
      <c r="BT344" s="68">
        <f t="shared" si="115"/>
        <v>0</v>
      </c>
      <c r="BU344" s="68">
        <f t="shared" si="116"/>
        <v>0</v>
      </c>
      <c r="BW344" s="24">
        <f>IF(ISNA(VLOOKUP(AF344,'2012 BPTs'!$B$12:$BX$181,BW$3,FALSE)),0,VLOOKUP(AF344,'2012 BPTs'!$B$12:$BX$181,BW$3,FALSE))</f>
        <v>0</v>
      </c>
      <c r="BX344" s="24">
        <f>IF(ISNA(VLOOKUP(AG344,'2012 BPTs'!$B$12:$BX$181,BX$3,FALSE)),0,VLOOKUP(AG344,'2012 BPTs'!$B$12:$BX$181,BX$3,FALSE))</f>
        <v>0</v>
      </c>
      <c r="BY344" s="24">
        <f>IF(ISNA(VLOOKUP(AH344,'2012 BPTs'!$B$12:$BX$181,BY$3,FALSE)),0,VLOOKUP(AH344,'2012 BPTs'!$B$12:$BX$181,BY$3,FALSE))</f>
        <v>0</v>
      </c>
      <c r="BZ344" s="24">
        <f>IF(ISNA(VLOOKUP(AI344,'2012 BPTs'!$B$12:$BX$181,BZ$3,FALSE)),0,VLOOKUP(AI344,'2012 BPTs'!$B$12:$BX$181,BZ$3,FALSE))</f>
        <v>0</v>
      </c>
      <c r="CA344" s="24">
        <f>IF(ISNA(VLOOKUP(AJ344,'2012 BPTs'!$B$12:$BX$181,CA$3,FALSE)),0,VLOOKUP(AJ344,'2012 BPTs'!$B$12:$BX$181,CA$3,FALSE))</f>
        <v>0</v>
      </c>
      <c r="CB344" s="24">
        <f>IF(ISNA(VLOOKUP(AK344,'2012 BPTs'!$B$12:$BX$181,CB$3,FALSE)),0,VLOOKUP(AK344,'2012 BPTs'!$B$12:$BX$181,CB$3,FALSE))</f>
        <v>0</v>
      </c>
      <c r="CC344" s="24">
        <f>IF(ISNA(VLOOKUP(AL344,'2012 BPTs'!$B$12:$BX$181,CC$3,FALSE)),0,VLOOKUP(AL344,'2012 BPTs'!$B$12:$BX$181,CC$3,FALSE))</f>
        <v>0</v>
      </c>
      <c r="CD344" s="24">
        <f>IF(ISNA(VLOOKUP(AM344,'2012 BPTs'!$B$12:$BX$181,CD$3,FALSE)),0,VLOOKUP(AM344,'2012 BPTs'!$B$12:$BX$181,CD$3,FALSE))</f>
        <v>0</v>
      </c>
      <c r="CF344" s="24">
        <f>IF(ISERROR(VLOOKUP(AF344,'2012 BPTs'!$B$12:$BX$181,CF$3,FALSE)/VLOOKUP(AF344,'2012 BPTs'!$B$12:$BX519,CF$3+3,FALSE)),0,VLOOKUP(AF344,'2012 BPTs'!$B$12:$BX$181,CF$3,FALSE)/VLOOKUP(AF344,'2012 BPTs'!$B$12:$BX519,CF$3+3,FALSE))</f>
        <v>0</v>
      </c>
      <c r="CG344" s="24">
        <f>IF(ISERROR(VLOOKUP(AG344,'2012 BPTs'!$B$12:$BX$181,CG$3,FALSE)/VLOOKUP(AG344,'2012 BPTs'!$B$12:$BX519,CG$3+3,FALSE)),0,VLOOKUP(AG344,'2012 BPTs'!$B$12:$BX$181,CG$3,FALSE)/VLOOKUP(AG344,'2012 BPTs'!$B$12:$BX519,CG$3+3,FALSE))</f>
        <v>0</v>
      </c>
      <c r="CH344" s="24">
        <f>IF(ISERROR(VLOOKUP(AH344,'2012 BPTs'!$B$12:$BX$181,CH$3,FALSE)/VLOOKUP(AH344,'2012 BPTs'!$B$12:$BX519,CH$3+3,FALSE)),0,VLOOKUP(AH344,'2012 BPTs'!$B$12:$BX$181,CH$3,FALSE)/VLOOKUP(AH344,'2012 BPTs'!$B$12:$BX519,CH$3+3,FALSE))</f>
        <v>0</v>
      </c>
      <c r="CI344" s="24">
        <f>IF(ISERROR(VLOOKUP(AI344,'2012 BPTs'!$B$12:$BX$181,CI$3,FALSE)/VLOOKUP(AI344,'2012 BPTs'!$B$12:$BX519,CI$3+3,FALSE)),0,VLOOKUP(AI344,'2012 BPTs'!$B$12:$BX$181,CI$3,FALSE)/VLOOKUP(AI344,'2012 BPTs'!$B$12:$BX519,CI$3+3,FALSE))</f>
        <v>0</v>
      </c>
      <c r="CJ344" s="24">
        <f>IF(ISERROR(VLOOKUP(AJ344,'2012 BPTs'!$B$12:$BX$181,CJ$3,FALSE)/VLOOKUP(AJ344,'2012 BPTs'!$B$12:$BX519,CJ$3+3,FALSE)),0,VLOOKUP(AJ344,'2012 BPTs'!$B$12:$BX$181,CJ$3,FALSE)/VLOOKUP(AJ344,'2012 BPTs'!$B$12:$BX519,CJ$3+3,FALSE))</f>
        <v>0</v>
      </c>
      <c r="CK344" s="24">
        <f>IF(ISERROR(VLOOKUP(AK344,'2012 BPTs'!$B$12:$BX$181,CK$3,FALSE)/VLOOKUP(AK344,'2012 BPTs'!$B$12:$BX519,CK$3+3,FALSE)),0,VLOOKUP(AK344,'2012 BPTs'!$B$12:$BX$181,CK$3,FALSE)/VLOOKUP(AK344,'2012 BPTs'!$B$12:$BX519,CK$3+3,FALSE))</f>
        <v>0</v>
      </c>
      <c r="CL344" s="24">
        <f>IF(ISERROR(VLOOKUP(AL344,'2012 BPTs'!$B$12:$BX$181,CL$3,FALSE)/VLOOKUP(AL344,'2012 BPTs'!$B$12:$BX519,CL$3+3,FALSE)),0,VLOOKUP(AL344,'2012 BPTs'!$B$12:$BX$181,CL$3,FALSE)/VLOOKUP(AL344,'2012 BPTs'!$B$12:$BX519,CL$3+3,FALSE))</f>
        <v>0</v>
      </c>
      <c r="CM344" s="24">
        <f>IF(ISERROR(VLOOKUP(AM344,'2012 BPTs'!$B$12:$BX$181,CM$3,FALSE)/VLOOKUP(AM344,'2012 BPTs'!$B$12:$BX519,CM$3+3,FALSE)),0,VLOOKUP(AM344,'2012 BPTs'!$B$12:$BX$181,CM$3,FALSE)/VLOOKUP(AM344,'2012 BPTs'!$B$12:$BX519,CM$3+3,FALSE))</f>
        <v>0</v>
      </c>
      <c r="CO344" s="24">
        <f>IF(ISERROR(VLOOKUP(AF344,'2012 BPTs'!$B$12:$BX$181,CO$3,FALSE)/VLOOKUP(AF344,'2012 BPTs'!$B$12:$BX519,CO$3+2,FALSE)),0,VLOOKUP(AF344,'2012 BPTs'!$B$12:$BX$181,CO$3,FALSE)/VLOOKUP(AF344,'2012 BPTs'!$B$12:$BX519,CO$3+2,FALSE))</f>
        <v>0</v>
      </c>
      <c r="CP344" s="24">
        <f>IF(ISERROR(VLOOKUP(AG344,'2012 BPTs'!$B$12:$BX$181,CP$3,FALSE)/VLOOKUP(AG344,'2012 BPTs'!$B$12:$BX519,CP$3+2,FALSE)),0,VLOOKUP(AG344,'2012 BPTs'!$B$12:$BX$181,CP$3,FALSE)/VLOOKUP(AG344,'2012 BPTs'!$B$12:$BX519,CP$3+2,FALSE))</f>
        <v>0</v>
      </c>
      <c r="CQ344" s="24">
        <f>IF(ISERROR(VLOOKUP(AH344,'2012 BPTs'!$B$12:$BX$181,CQ$3,FALSE)/VLOOKUP(AH344,'2012 BPTs'!$B$12:$BX519,CQ$3+2,FALSE)),0,VLOOKUP(AH344,'2012 BPTs'!$B$12:$BX$181,CQ$3,FALSE)/VLOOKUP(AH344,'2012 BPTs'!$B$12:$BX519,CQ$3+2,FALSE))</f>
        <v>0</v>
      </c>
      <c r="CR344" s="24">
        <f>IF(ISERROR(VLOOKUP(AI344,'2012 BPTs'!$B$12:$BX$181,CR$3,FALSE)/VLOOKUP(AI344,'2012 BPTs'!$B$12:$BX519,CR$3+2,FALSE)),0,VLOOKUP(AI344,'2012 BPTs'!$B$12:$BX$181,CR$3,FALSE)/VLOOKUP(AI344,'2012 BPTs'!$B$12:$BX519,CR$3+2,FALSE))</f>
        <v>0</v>
      </c>
      <c r="CS344" s="24">
        <f>IF(ISERROR(VLOOKUP(AJ344,'2012 BPTs'!$B$12:$BX$181,CS$3,FALSE)/VLOOKUP(AJ344,'2012 BPTs'!$B$12:$BX519,CS$3+2,FALSE)),0,VLOOKUP(AJ344,'2012 BPTs'!$B$12:$BX$181,CS$3,FALSE)/VLOOKUP(AJ344,'2012 BPTs'!$B$12:$BX519,CS$3+2,FALSE))</f>
        <v>0</v>
      </c>
      <c r="CT344" s="24">
        <f>IF(ISERROR(VLOOKUP(AK344,'2012 BPTs'!$B$12:$BX$181,CT$3,FALSE)/VLOOKUP(AK344,'2012 BPTs'!$B$12:$BX519,CT$3+2,FALSE)),0,VLOOKUP(AK344,'2012 BPTs'!$B$12:$BX$181,CT$3,FALSE)/VLOOKUP(AK344,'2012 BPTs'!$B$12:$BX519,CT$3+2,FALSE))</f>
        <v>0</v>
      </c>
      <c r="CU344" s="24">
        <f>IF(ISERROR(VLOOKUP(AL344,'2012 BPTs'!$B$12:$BX$181,CU$3,FALSE)/VLOOKUP(AL344,'2012 BPTs'!$B$12:$BX519,CU$3+2,FALSE)),0,VLOOKUP(AL344,'2012 BPTs'!$B$12:$BX$181,CU$3,FALSE)/VLOOKUP(AL344,'2012 BPTs'!$B$12:$BX519,CU$3+2,FALSE))</f>
        <v>0</v>
      </c>
      <c r="CV344" s="24">
        <f>IF(ISERROR(VLOOKUP(AM344,'2012 BPTs'!$B$12:$BX$181,CV$3,FALSE)/VLOOKUP(AM344,'2012 BPTs'!$B$12:$BX519,CV$3+2,FALSE)),0,VLOOKUP(AM344,'2012 BPTs'!$B$12:$BX$181,CV$3,FALSE)/VLOOKUP(AM344,'2012 BPTs'!$B$12:$BX519,CV$3+2,FALSE))</f>
        <v>0</v>
      </c>
      <c r="CX344" s="93">
        <f>'2014 BPTs'!BR180</f>
        <v>0</v>
      </c>
      <c r="CY344" s="93">
        <f>'2014 BPTs'!BS180</f>
        <v>0</v>
      </c>
    </row>
    <row r="345" spans="2:103" s="56" customFormat="1" ht="13.5" thickBot="1" x14ac:dyDescent="0.25">
      <c r="B345" s="56" t="s">
        <v>213</v>
      </c>
      <c r="C345" s="56">
        <f>'2014 BPTs'!E181</f>
        <v>0</v>
      </c>
      <c r="D345" s="56">
        <f t="shared" si="117"/>
        <v>0</v>
      </c>
      <c r="E345" s="57">
        <f>'2014 BPTs'!F181</f>
        <v>0</v>
      </c>
      <c r="F345" s="89">
        <f>'2014 BPTs'!G181</f>
        <v>0</v>
      </c>
      <c r="G345" s="58">
        <f>'2014 BPTs'!I181</f>
        <v>0</v>
      </c>
      <c r="H345" s="89">
        <f>'2014 BPTs'!J181</f>
        <v>0</v>
      </c>
      <c r="I345" s="57">
        <f>'2014 BPTs'!K181</f>
        <v>0</v>
      </c>
      <c r="J345" s="59">
        <f>'2014 BPTs'!M181</f>
        <v>0</v>
      </c>
      <c r="K345" s="107">
        <f>'2014 BPTs'!BL181</f>
        <v>0</v>
      </c>
      <c r="L345" s="61">
        <f t="shared" si="102"/>
        <v>0</v>
      </c>
      <c r="M345" s="62">
        <f t="shared" si="103"/>
        <v>0</v>
      </c>
      <c r="N345" s="94">
        <f t="shared" si="109"/>
        <v>0</v>
      </c>
      <c r="O345" s="60">
        <f>'2014 BPTs'!BM181</f>
        <v>0</v>
      </c>
      <c r="P345" s="61">
        <f t="shared" si="104"/>
        <v>0</v>
      </c>
      <c r="Q345" s="62">
        <f t="shared" si="105"/>
        <v>0</v>
      </c>
      <c r="R345" s="63">
        <f t="shared" si="106"/>
        <v>0</v>
      </c>
      <c r="S345" s="74">
        <f t="shared" si="110"/>
        <v>0</v>
      </c>
      <c r="T345" s="63">
        <f t="shared" si="107"/>
        <v>0</v>
      </c>
      <c r="U345" s="122">
        <f>IF(K345=0,0,IF(B345="Manual",(S345-O345-AP345*(O345/(O345+Z345)))/S345,'2014 BPTs'!BP181))</f>
        <v>0</v>
      </c>
      <c r="V345" s="107">
        <f>'2014 BPTs'!BN181</f>
        <v>0</v>
      </c>
      <c r="W345" s="61">
        <f t="shared" si="118"/>
        <v>0</v>
      </c>
      <c r="X345" s="60">
        <f t="shared" si="108"/>
        <v>0</v>
      </c>
      <c r="Y345" s="94">
        <f t="shared" si="111"/>
        <v>0</v>
      </c>
      <c r="Z345" s="60">
        <f>'2014 BPTs'!BO181</f>
        <v>0</v>
      </c>
      <c r="AA345" s="63">
        <f t="shared" si="112"/>
        <v>0</v>
      </c>
      <c r="AB345" s="108">
        <f>IF(W345=0,0,IF(B345="Manual",(V345-Z345-AP345*(Z345/(Z345+O345)))/V345,'2014 BPTs'!BQ181))</f>
        <v>0</v>
      </c>
      <c r="AD345" s="56" t="str">
        <f t="shared" si="113"/>
        <v>00-0</v>
      </c>
      <c r="AE345" s="56">
        <f>'2014 BPTs'!BA181</f>
        <v>0</v>
      </c>
      <c r="AF345" s="56" t="str">
        <f>IF(B345="Auto",'2014 BPTs'!BB181,D345&amp;E345&amp;"-"&amp;F345)</f>
        <v/>
      </c>
      <c r="AG345" s="56" t="str">
        <f>'2014 BPTs'!BC181</f>
        <v/>
      </c>
      <c r="AH345" s="56" t="str">
        <f>'2014 BPTs'!BD181</f>
        <v/>
      </c>
      <c r="AI345" s="56" t="str">
        <f>'2014 BPTs'!BE181</f>
        <v/>
      </c>
      <c r="AJ345" s="56" t="str">
        <f>'2014 BPTs'!BF181</f>
        <v/>
      </c>
      <c r="AK345" s="56" t="str">
        <f>'2014 BPTs'!BG181</f>
        <v/>
      </c>
      <c r="AL345" s="56" t="str">
        <f>'2014 BPTs'!BH181</f>
        <v/>
      </c>
      <c r="AM345" s="56" t="str">
        <f>'2014 BPTs'!BI181</f>
        <v/>
      </c>
      <c r="AO345" s="129">
        <f>'2014 BPTs'!AJ181*'2014 BPTs'!BK181</f>
        <v>0</v>
      </c>
      <c r="AP345" s="129">
        <f>'2014 BPTs'!AK181*'2014 BPTs'!BK181</f>
        <v>0</v>
      </c>
      <c r="AR345" s="59">
        <f>IF(B345="Auto",'2014 BPTs'!M181,J345)</f>
        <v>0</v>
      </c>
      <c r="AS345" s="59">
        <f>'2014 BPTs'!O181</f>
        <v>0</v>
      </c>
      <c r="AT345" s="59">
        <f>'2014 BPTs'!Q181</f>
        <v>0</v>
      </c>
      <c r="AU345" s="59">
        <f>'2014 BPTs'!S181</f>
        <v>0</v>
      </c>
      <c r="AV345" s="59">
        <f>'2014 BPTs'!U181</f>
        <v>0</v>
      </c>
      <c r="AW345" s="59">
        <f>'2014 BPTs'!W181</f>
        <v>0</v>
      </c>
      <c r="AX345" s="59">
        <f>'2014 BPTs'!Y181</f>
        <v>0</v>
      </c>
      <c r="AY345" s="59">
        <f>'2014 BPTs'!AA181</f>
        <v>0</v>
      </c>
      <c r="BA345" s="64">
        <f>IF(ISNA(VLOOKUP(AF345,'2012 BPTs'!$B$12:$BX$181,BA$3,FALSE)),0,VLOOKUP(AF345,'2012 BPTs'!$B$12:$BX$181,BA$3,FALSE))</f>
        <v>0</v>
      </c>
      <c r="BB345" s="64">
        <f>IF(ISNA(VLOOKUP(AG345,'2012 BPTs'!$B$12:$BX$181,BB$3,FALSE)),0,VLOOKUP(AG345,'2012 BPTs'!$B$12:$BX$181,BB$3,FALSE))</f>
        <v>0</v>
      </c>
      <c r="BC345" s="64">
        <f>IF(ISNA(VLOOKUP(AH345,'2012 BPTs'!$B$12:$BX$181,BC$3,FALSE)),0,VLOOKUP(AH345,'2012 BPTs'!$B$12:$BX$181,BC$3,FALSE))</f>
        <v>0</v>
      </c>
      <c r="BD345" s="64">
        <f>IF(ISNA(VLOOKUP(AI345,'2012 BPTs'!$B$12:$BX$181,BD$3,FALSE)),0,VLOOKUP(AI345,'2012 BPTs'!$B$12:$BX$181,BD$3,FALSE))</f>
        <v>0</v>
      </c>
      <c r="BE345" s="64">
        <f>IF(ISNA(VLOOKUP(AJ345,'2012 BPTs'!$B$12:$BX$181,BE$3,FALSE)),0,VLOOKUP(AJ345,'2012 BPTs'!$B$12:$BX$181,BE$3,FALSE))</f>
        <v>0</v>
      </c>
      <c r="BF345" s="64">
        <f>IF(ISNA(VLOOKUP(AK345,'2012 BPTs'!$B$12:$BX$181,BF$3,FALSE)),0,VLOOKUP(AK345,'2012 BPTs'!$B$12:$BX$181,BF$3,FALSE))</f>
        <v>0</v>
      </c>
      <c r="BG345" s="64">
        <f>IF(ISNA(VLOOKUP(AL345,'2012 BPTs'!$B$12:$BX$181,BG$3,FALSE)),0,VLOOKUP(AL345,'2012 BPTs'!$B$12:$BX$181,BG$3,FALSE))</f>
        <v>0</v>
      </c>
      <c r="BH345" s="64">
        <f>IF(ISNA(VLOOKUP(AM345,'2012 BPTs'!$B$12:$BX$181,BH$3,FALSE)),0,VLOOKUP(AM345,'2012 BPTs'!$B$12:$BX$181,BH$3,FALSE))</f>
        <v>0</v>
      </c>
      <c r="BJ345" s="64">
        <f>IF(ISNA(VLOOKUP(AF345,'2012 BPTs'!$B$12:$BX$181,BJ$3,FALSE)),0,VLOOKUP(AF345,'2012 BPTs'!$B$12:$BX$181,BJ$3,FALSE))</f>
        <v>0</v>
      </c>
      <c r="BK345" s="64">
        <f>IF(ISNA(VLOOKUP(AG345,'2012 BPTs'!$B$12:$BX$181,BK$3,FALSE)),0,VLOOKUP(AG345,'2012 BPTs'!$B$12:$BX$181,BK$3,FALSE))</f>
        <v>0</v>
      </c>
      <c r="BL345" s="64">
        <f>IF(ISNA(VLOOKUP(AH345,'2012 BPTs'!$B$12:$BX$181,BL$3,FALSE)),0,VLOOKUP(AH345,'2012 BPTs'!$B$12:$BX$181,BL$3,FALSE))</f>
        <v>0</v>
      </c>
      <c r="BM345" s="64">
        <f>IF(ISNA(VLOOKUP(AI345,'2012 BPTs'!$B$12:$BX$181,BM$3,FALSE)),0,VLOOKUP(AI345,'2012 BPTs'!$B$12:$BX$181,BM$3,FALSE))</f>
        <v>0</v>
      </c>
      <c r="BN345" s="64">
        <f>IF(ISNA(VLOOKUP(AJ345,'2012 BPTs'!$B$12:$BX$181,BN$3,FALSE)),0,VLOOKUP(AJ345,'2012 BPTs'!$B$12:$BX$181,BN$3,FALSE))</f>
        <v>0</v>
      </c>
      <c r="BO345" s="64">
        <f>IF(ISNA(VLOOKUP(AK345,'2012 BPTs'!$B$12:$BX$181,BO$3,FALSE)),0,VLOOKUP(AK345,'2012 BPTs'!$B$12:$BX$181,BO$3,FALSE))</f>
        <v>0</v>
      </c>
      <c r="BP345" s="64">
        <f>IF(ISNA(VLOOKUP(AL345,'2012 BPTs'!$B$12:$BX$181,BP$3,FALSE)),0,VLOOKUP(AL345,'2012 BPTs'!$B$12:$BX$181,BP$3,FALSE))</f>
        <v>0</v>
      </c>
      <c r="BQ345" s="64">
        <f>IF(ISNA(VLOOKUP(AM345,'2012 BPTs'!$B$12:$BX$181,BQ$3,FALSE)),0,VLOOKUP(AM345,'2012 BPTs'!$B$12:$BX$181,BQ$3,FALSE))</f>
        <v>0</v>
      </c>
      <c r="BS345" s="90">
        <f t="shared" si="114"/>
        <v>0</v>
      </c>
      <c r="BT345" s="80">
        <f t="shared" si="115"/>
        <v>0</v>
      </c>
      <c r="BU345" s="80">
        <f t="shared" si="116"/>
        <v>0</v>
      </c>
      <c r="BW345" s="64">
        <f>IF(ISNA(VLOOKUP(AF345,'2012 BPTs'!$B$12:$BX$181,BW$3,FALSE)),0,VLOOKUP(AF345,'2012 BPTs'!$B$12:$BX$181,BW$3,FALSE))</f>
        <v>0</v>
      </c>
      <c r="BX345" s="64">
        <f>IF(ISNA(VLOOKUP(AG345,'2012 BPTs'!$B$12:$BX$181,BX$3,FALSE)),0,VLOOKUP(AG345,'2012 BPTs'!$B$12:$BX$181,BX$3,FALSE))</f>
        <v>0</v>
      </c>
      <c r="BY345" s="64">
        <f>IF(ISNA(VLOOKUP(AH345,'2012 BPTs'!$B$12:$BX$181,BY$3,FALSE)),0,VLOOKUP(AH345,'2012 BPTs'!$B$12:$BX$181,BY$3,FALSE))</f>
        <v>0</v>
      </c>
      <c r="BZ345" s="64">
        <f>IF(ISNA(VLOOKUP(AI345,'2012 BPTs'!$B$12:$BX$181,BZ$3,FALSE)),0,VLOOKUP(AI345,'2012 BPTs'!$B$12:$BX$181,BZ$3,FALSE))</f>
        <v>0</v>
      </c>
      <c r="CA345" s="64">
        <f>IF(ISNA(VLOOKUP(AJ345,'2012 BPTs'!$B$12:$BX$181,CA$3,FALSE)),0,VLOOKUP(AJ345,'2012 BPTs'!$B$12:$BX$181,CA$3,FALSE))</f>
        <v>0</v>
      </c>
      <c r="CB345" s="64">
        <f>IF(ISNA(VLOOKUP(AK345,'2012 BPTs'!$B$12:$BX$181,CB$3,FALSE)),0,VLOOKUP(AK345,'2012 BPTs'!$B$12:$BX$181,CB$3,FALSE))</f>
        <v>0</v>
      </c>
      <c r="CC345" s="64">
        <f>IF(ISNA(VLOOKUP(AL345,'2012 BPTs'!$B$12:$BX$181,CC$3,FALSE)),0,VLOOKUP(AL345,'2012 BPTs'!$B$12:$BX$181,CC$3,FALSE))</f>
        <v>0</v>
      </c>
      <c r="CD345" s="64">
        <f>IF(ISNA(VLOOKUP(AM345,'2012 BPTs'!$B$12:$BX$181,CD$3,FALSE)),0,VLOOKUP(AM345,'2012 BPTs'!$B$12:$BX$181,CD$3,FALSE))</f>
        <v>0</v>
      </c>
      <c r="CF345" s="64">
        <f>IF(ISERROR(VLOOKUP(AF345,'2012 BPTs'!$B$12:$BX$181,CF$3,FALSE)/VLOOKUP(AF345,'2012 BPTs'!$B$12:$BX520,CF$3+3,FALSE)),0,VLOOKUP(AF345,'2012 BPTs'!$B$12:$BX$181,CF$3,FALSE)/VLOOKUP(AF345,'2012 BPTs'!$B$12:$BX520,CF$3+3,FALSE))</f>
        <v>0</v>
      </c>
      <c r="CG345" s="64">
        <f>IF(ISERROR(VLOOKUP(AG345,'2012 BPTs'!$B$12:$BX$181,CG$3,FALSE)/VLOOKUP(AG345,'2012 BPTs'!$B$12:$BX520,CG$3+3,FALSE)),0,VLOOKUP(AG345,'2012 BPTs'!$B$12:$BX$181,CG$3,FALSE)/VLOOKUP(AG345,'2012 BPTs'!$B$12:$BX520,CG$3+3,FALSE))</f>
        <v>0</v>
      </c>
      <c r="CH345" s="64">
        <f>IF(ISERROR(VLOOKUP(AH345,'2012 BPTs'!$B$12:$BX$181,CH$3,FALSE)/VLOOKUP(AH345,'2012 BPTs'!$B$12:$BX520,CH$3+3,FALSE)),0,VLOOKUP(AH345,'2012 BPTs'!$B$12:$BX$181,CH$3,FALSE)/VLOOKUP(AH345,'2012 BPTs'!$B$12:$BX520,CH$3+3,FALSE))</f>
        <v>0</v>
      </c>
      <c r="CI345" s="64">
        <f>IF(ISERROR(VLOOKUP(AI345,'2012 BPTs'!$B$12:$BX$181,CI$3,FALSE)/VLOOKUP(AI345,'2012 BPTs'!$B$12:$BX520,CI$3+3,FALSE)),0,VLOOKUP(AI345,'2012 BPTs'!$B$12:$BX$181,CI$3,FALSE)/VLOOKUP(AI345,'2012 BPTs'!$B$12:$BX520,CI$3+3,FALSE))</f>
        <v>0</v>
      </c>
      <c r="CJ345" s="64">
        <f>IF(ISERROR(VLOOKUP(AJ345,'2012 BPTs'!$B$12:$BX$181,CJ$3,FALSE)/VLOOKUP(AJ345,'2012 BPTs'!$B$12:$BX520,CJ$3+3,FALSE)),0,VLOOKUP(AJ345,'2012 BPTs'!$B$12:$BX$181,CJ$3,FALSE)/VLOOKUP(AJ345,'2012 BPTs'!$B$12:$BX520,CJ$3+3,FALSE))</f>
        <v>0</v>
      </c>
      <c r="CK345" s="64">
        <f>IF(ISERROR(VLOOKUP(AK345,'2012 BPTs'!$B$12:$BX$181,CK$3,FALSE)/VLOOKUP(AK345,'2012 BPTs'!$B$12:$BX520,CK$3+3,FALSE)),0,VLOOKUP(AK345,'2012 BPTs'!$B$12:$BX$181,CK$3,FALSE)/VLOOKUP(AK345,'2012 BPTs'!$B$12:$BX520,CK$3+3,FALSE))</f>
        <v>0</v>
      </c>
      <c r="CL345" s="64">
        <f>IF(ISERROR(VLOOKUP(AL345,'2012 BPTs'!$B$12:$BX$181,CL$3,FALSE)/VLOOKUP(AL345,'2012 BPTs'!$B$12:$BX520,CL$3+3,FALSE)),0,VLOOKUP(AL345,'2012 BPTs'!$B$12:$BX$181,CL$3,FALSE)/VLOOKUP(AL345,'2012 BPTs'!$B$12:$BX520,CL$3+3,FALSE))</f>
        <v>0</v>
      </c>
      <c r="CM345" s="64">
        <f>IF(ISERROR(VLOOKUP(AM345,'2012 BPTs'!$B$12:$BX$181,CM$3,FALSE)/VLOOKUP(AM345,'2012 BPTs'!$B$12:$BX520,CM$3+3,FALSE)),0,VLOOKUP(AM345,'2012 BPTs'!$B$12:$BX$181,CM$3,FALSE)/VLOOKUP(AM345,'2012 BPTs'!$B$12:$BX520,CM$3+3,FALSE))</f>
        <v>0</v>
      </c>
      <c r="CO345" s="64">
        <f>IF(ISERROR(VLOOKUP(AF345,'2012 BPTs'!$B$12:$BX$181,CO$3,FALSE)/VLOOKUP(AF345,'2012 BPTs'!$B$12:$BX520,CO$3+2,FALSE)),0,VLOOKUP(AF345,'2012 BPTs'!$B$12:$BX$181,CO$3,FALSE)/VLOOKUP(AF345,'2012 BPTs'!$B$12:$BX520,CO$3+2,FALSE))</f>
        <v>0</v>
      </c>
      <c r="CP345" s="64">
        <f>IF(ISERROR(VLOOKUP(AG345,'2012 BPTs'!$B$12:$BX$181,CP$3,FALSE)/VLOOKUP(AG345,'2012 BPTs'!$B$12:$BX520,CP$3+2,FALSE)),0,VLOOKUP(AG345,'2012 BPTs'!$B$12:$BX$181,CP$3,FALSE)/VLOOKUP(AG345,'2012 BPTs'!$B$12:$BX520,CP$3+2,FALSE))</f>
        <v>0</v>
      </c>
      <c r="CQ345" s="64">
        <f>IF(ISERROR(VLOOKUP(AH345,'2012 BPTs'!$B$12:$BX$181,CQ$3,FALSE)/VLOOKUP(AH345,'2012 BPTs'!$B$12:$BX520,CQ$3+2,FALSE)),0,VLOOKUP(AH345,'2012 BPTs'!$B$12:$BX$181,CQ$3,FALSE)/VLOOKUP(AH345,'2012 BPTs'!$B$12:$BX520,CQ$3+2,FALSE))</f>
        <v>0</v>
      </c>
      <c r="CR345" s="64">
        <f>IF(ISERROR(VLOOKUP(AI345,'2012 BPTs'!$B$12:$BX$181,CR$3,FALSE)/VLOOKUP(AI345,'2012 BPTs'!$B$12:$BX520,CR$3+2,FALSE)),0,VLOOKUP(AI345,'2012 BPTs'!$B$12:$BX$181,CR$3,FALSE)/VLOOKUP(AI345,'2012 BPTs'!$B$12:$BX520,CR$3+2,FALSE))</f>
        <v>0</v>
      </c>
      <c r="CS345" s="64">
        <f>IF(ISERROR(VLOOKUP(AJ345,'2012 BPTs'!$B$12:$BX$181,CS$3,FALSE)/VLOOKUP(AJ345,'2012 BPTs'!$B$12:$BX520,CS$3+2,FALSE)),0,VLOOKUP(AJ345,'2012 BPTs'!$B$12:$BX$181,CS$3,FALSE)/VLOOKUP(AJ345,'2012 BPTs'!$B$12:$BX520,CS$3+2,FALSE))</f>
        <v>0</v>
      </c>
      <c r="CT345" s="64">
        <f>IF(ISERROR(VLOOKUP(AK345,'2012 BPTs'!$B$12:$BX$181,CT$3,FALSE)/VLOOKUP(AK345,'2012 BPTs'!$B$12:$BX520,CT$3+2,FALSE)),0,VLOOKUP(AK345,'2012 BPTs'!$B$12:$BX$181,CT$3,FALSE)/VLOOKUP(AK345,'2012 BPTs'!$B$12:$BX520,CT$3+2,FALSE))</f>
        <v>0</v>
      </c>
      <c r="CU345" s="64">
        <f>IF(ISERROR(VLOOKUP(AL345,'2012 BPTs'!$B$12:$BX$181,CU$3,FALSE)/VLOOKUP(AL345,'2012 BPTs'!$B$12:$BX520,CU$3+2,FALSE)),0,VLOOKUP(AL345,'2012 BPTs'!$B$12:$BX$181,CU$3,FALSE)/VLOOKUP(AL345,'2012 BPTs'!$B$12:$BX520,CU$3+2,FALSE))</f>
        <v>0</v>
      </c>
      <c r="CV345" s="64">
        <f>IF(ISERROR(VLOOKUP(AM345,'2012 BPTs'!$B$12:$BX$181,CV$3,FALSE)/VLOOKUP(AM345,'2012 BPTs'!$B$12:$BX520,CV$3+2,FALSE)),0,VLOOKUP(AM345,'2012 BPTs'!$B$12:$BX$181,CV$3,FALSE)/VLOOKUP(AM345,'2012 BPTs'!$B$12:$BX520,CV$3+2,FALSE))</f>
        <v>0</v>
      </c>
      <c r="CX345" s="94">
        <f>'2014 BPTs'!BR181</f>
        <v>0</v>
      </c>
      <c r="CY345" s="94">
        <f>'2014 BPTs'!BS181</f>
        <v>0</v>
      </c>
    </row>
    <row r="346" spans="2:103" ht="13.5" thickTop="1" x14ac:dyDescent="0.2">
      <c r="B346" s="2" t="s">
        <v>213</v>
      </c>
      <c r="C346" s="2">
        <f>'2013 BPTs'!E12</f>
        <v>0</v>
      </c>
      <c r="D346" s="2">
        <f>IFERROR(MAX(C346-2,0),"")</f>
        <v>0</v>
      </c>
      <c r="E346" s="4">
        <f>'2013 BPTs'!F12</f>
        <v>0</v>
      </c>
      <c r="F346" s="88">
        <f>'2013 BPTs'!G12</f>
        <v>0</v>
      </c>
      <c r="G346" s="53">
        <f>'2013 BPTs'!I12</f>
        <v>0</v>
      </c>
      <c r="H346" s="88">
        <f>'2013 BPTs'!J12</f>
        <v>0</v>
      </c>
      <c r="I346" s="4">
        <f>'2013 BPTs'!K12</f>
        <v>0</v>
      </c>
      <c r="J346" s="5">
        <f>'2013 BPTs'!M12</f>
        <v>0</v>
      </c>
      <c r="K346" s="99">
        <f>'2013 BPTs'!BL12</f>
        <v>0</v>
      </c>
      <c r="L346" s="100">
        <f>IF(SUM(AR346:AY346)=0,0,SUMPRODUCT(AR346:AY346,BA346:BH346)/SUM(AR346:AY346))</f>
        <v>0</v>
      </c>
      <c r="M346" s="101">
        <f>K346*L346</f>
        <v>0</v>
      </c>
      <c r="N346" s="102">
        <f t="shared" si="109"/>
        <v>0</v>
      </c>
      <c r="O346" s="103">
        <f>'2013 BPTs'!BM12</f>
        <v>0</v>
      </c>
      <c r="P346" s="100">
        <f>IF(SUM(AR346:AY346)=0,0,SUMPRODUCT(AR346:AY346,BJ346:BQ346)/SUM(AR346:AY346))</f>
        <v>0</v>
      </c>
      <c r="Q346" s="101">
        <f>IF(P346=0,0,O346/P346)</f>
        <v>0</v>
      </c>
      <c r="R346" s="104">
        <f>IF(M346=0,0,Q346/M346)</f>
        <v>0</v>
      </c>
      <c r="S346" s="105">
        <f t="shared" si="110"/>
        <v>0</v>
      </c>
      <c r="T346" s="104">
        <f>IF(S346=0,0,Q346/S346)</f>
        <v>0</v>
      </c>
      <c r="U346" s="121">
        <f>IF(K346=0,0,IF(B346="Manual",(S346-O346-AP346*(O346/(O346+Z346)))/S346,'2013 BPTs'!BP12))</f>
        <v>0</v>
      </c>
      <c r="V346" s="99">
        <f>'2013 BPTs'!BN12</f>
        <v>0</v>
      </c>
      <c r="W346" s="100">
        <f t="shared" si="118"/>
        <v>0</v>
      </c>
      <c r="X346" s="103">
        <f>V346*W346</f>
        <v>0</v>
      </c>
      <c r="Y346" s="102">
        <f t="shared" si="111"/>
        <v>0</v>
      </c>
      <c r="Z346" s="103">
        <f>'2013 BPTs'!BO12</f>
        <v>0</v>
      </c>
      <c r="AA346" s="104">
        <f>IF(W346=0,0,Z346/(V346*W346))</f>
        <v>0</v>
      </c>
      <c r="AB346" s="106">
        <f>IF(W346=0,0,IF(B346="Manual",(V346-Z346-AP346*(Z346/(Z346+O346)))/V346,'2013 BPTs'!BQ12))</f>
        <v>0</v>
      </c>
      <c r="AD346" s="2" t="str">
        <f t="shared" si="113"/>
        <v>00-0</v>
      </c>
      <c r="AE346" s="2">
        <f>'2013 BPTs'!BA12</f>
        <v>0</v>
      </c>
      <c r="AF346" s="2" t="str">
        <f>IF(B346="Auto",'2013 BPTs'!BB12,D346&amp;E346&amp;"-"&amp;F346)</f>
        <v/>
      </c>
      <c r="AG346" s="2" t="str">
        <f>'2013 BPTs'!BC12</f>
        <v/>
      </c>
      <c r="AH346" s="2" t="str">
        <f>'2013 BPTs'!BD12</f>
        <v/>
      </c>
      <c r="AI346" s="2" t="str">
        <f>'2013 BPTs'!BE12</f>
        <v/>
      </c>
      <c r="AJ346" s="2" t="str">
        <f>'2013 BPTs'!BF12</f>
        <v/>
      </c>
      <c r="AK346" s="2" t="str">
        <f>'2013 BPTs'!BG12</f>
        <v/>
      </c>
      <c r="AL346" s="2" t="str">
        <f>'2013 BPTs'!BH12</f>
        <v/>
      </c>
      <c r="AM346" s="2" t="str">
        <f>'2013 BPTs'!BI12</f>
        <v/>
      </c>
      <c r="AO346" s="128">
        <f>'2013 BPTs'!AJ12*'2013 BPTs'!BK12</f>
        <v>0</v>
      </c>
      <c r="AP346" s="128">
        <f>'2013 BPTs'!AK12*'2013 BPTs'!BK12</f>
        <v>0</v>
      </c>
      <c r="AR346" s="5">
        <f>IF(B346="Auto",'2013 BPTs'!M12,J346)</f>
        <v>0</v>
      </c>
      <c r="AS346" s="5">
        <f>'2013 BPTs'!O12</f>
        <v>0</v>
      </c>
      <c r="AT346" s="5">
        <f>'2013 BPTs'!Q12</f>
        <v>0</v>
      </c>
      <c r="AU346" s="5">
        <f>'2013 BPTs'!S12</f>
        <v>0</v>
      </c>
      <c r="AV346" s="5">
        <f>'2013 BPTs'!U12</f>
        <v>0</v>
      </c>
      <c r="AW346" s="5">
        <f>'2013 BPTs'!W12</f>
        <v>0</v>
      </c>
      <c r="AX346" s="5">
        <f>'2013 BPTs'!Y12</f>
        <v>0</v>
      </c>
      <c r="AY346" s="5">
        <f>'2013 BPTs'!AA12</f>
        <v>0</v>
      </c>
      <c r="BA346" s="24">
        <f>IF(ISNA(VLOOKUP(AF346,'2011 BPTs'!$B$12:$BX$181,BA$3,FALSE)),0,VLOOKUP(AF346,'2011 BPTs'!$B$12:$BX$181,BA$3,FALSE))</f>
        <v>0</v>
      </c>
      <c r="BB346" s="24">
        <f>IF(ISNA(VLOOKUP(AG346,'2011 BPTs'!$B$12:$BX$181,BB$3,FALSE)),0,VLOOKUP(AG346,'2011 BPTs'!$B$12:$BX$181,BB$3,FALSE))</f>
        <v>0</v>
      </c>
      <c r="BC346" s="24">
        <f>IF(ISNA(VLOOKUP(AH346,'2011 BPTs'!$B$12:$BX$181,BC$3,FALSE)),0,VLOOKUP(AH346,'2011 BPTs'!$B$12:$BX$181,BC$3,FALSE))</f>
        <v>0</v>
      </c>
      <c r="BD346" s="24">
        <f>IF(ISNA(VLOOKUP(AI346,'2011 BPTs'!$B$12:$BX$181,BD$3,FALSE)),0,VLOOKUP(AI346,'2011 BPTs'!$B$12:$BX$181,BD$3,FALSE))</f>
        <v>0</v>
      </c>
      <c r="BE346" s="24">
        <f>IF(ISNA(VLOOKUP(AJ346,'2011 BPTs'!$B$12:$BX$181,BE$3,FALSE)),0,VLOOKUP(AJ346,'2011 BPTs'!$B$12:$BX$181,BE$3,FALSE))</f>
        <v>0</v>
      </c>
      <c r="BF346" s="24">
        <f>IF(ISNA(VLOOKUP(AK346,'2011 BPTs'!$B$12:$BX$181,BF$3,FALSE)),0,VLOOKUP(AK346,'2011 BPTs'!$B$12:$BX$181,BF$3,FALSE))</f>
        <v>0</v>
      </c>
      <c r="BG346" s="24">
        <f>IF(ISNA(VLOOKUP(AL346,'2011 BPTs'!$B$12:$BX$181,BG$3,FALSE)),0,VLOOKUP(AL346,'2011 BPTs'!$B$12:$BX$181,BG$3,FALSE))</f>
        <v>0</v>
      </c>
      <c r="BH346" s="24">
        <f>IF(ISNA(VLOOKUP(AM346,'2011 BPTs'!$B$12:$BX$181,BH$3,FALSE)),0,VLOOKUP(AM346,'2011 BPTs'!$B$12:$BX$181,BH$3,FALSE))</f>
        <v>0</v>
      </c>
      <c r="BJ346" s="24">
        <f>IF(ISNA(VLOOKUP(AF346,'2011 BPTs'!$B$12:$BX$181,BJ$3,FALSE)),0,VLOOKUP(AF346,'2011 BPTs'!$B$12:$BX$181,BJ$3,FALSE))</f>
        <v>0</v>
      </c>
      <c r="BK346" s="24">
        <f>IF(ISNA(VLOOKUP(AG346,'2011 BPTs'!$B$12:$BX$181,BK$3,FALSE)),0,VLOOKUP(AG346,'2011 BPTs'!$B$12:$BX$181,BK$3,FALSE))</f>
        <v>0</v>
      </c>
      <c r="BL346" s="24">
        <f>IF(ISNA(VLOOKUP(AH346,'2011 BPTs'!$B$12:$BX$181,BL$3,FALSE)),0,VLOOKUP(AH346,'2011 BPTs'!$B$12:$BX$181,BL$3,FALSE))</f>
        <v>0</v>
      </c>
      <c r="BM346" s="24">
        <f>IF(ISNA(VLOOKUP(AI346,'2011 BPTs'!$B$12:$BX$181,BM$3,FALSE)),0,VLOOKUP(AI346,'2011 BPTs'!$B$12:$BX$181,BM$3,FALSE))</f>
        <v>0</v>
      </c>
      <c r="BN346" s="24">
        <f>IF(ISNA(VLOOKUP(AJ346,'2011 BPTs'!$B$12:$BX$181,BN$3,FALSE)),0,VLOOKUP(AJ346,'2011 BPTs'!$B$12:$BX$181,BN$3,FALSE))</f>
        <v>0</v>
      </c>
      <c r="BO346" s="24">
        <f>IF(ISNA(VLOOKUP(AK346,'2011 BPTs'!$B$12:$BX$181,BO$3,FALSE)),0,VLOOKUP(AK346,'2011 BPTs'!$B$12:$BX$181,BO$3,FALSE))</f>
        <v>0</v>
      </c>
      <c r="BP346" s="24">
        <f>IF(ISNA(VLOOKUP(AL346,'2011 BPTs'!$B$12:$BX$181,BP$3,FALSE)),0,VLOOKUP(AL346,'2011 BPTs'!$B$12:$BX$181,BP$3,FALSE))</f>
        <v>0</v>
      </c>
      <c r="BQ346" s="24">
        <f>IF(ISNA(VLOOKUP(AM346,'2011 BPTs'!$B$12:$BX$181,BQ$3,FALSE)),0,VLOOKUP(AM346,'2011 BPTs'!$B$12:$BX$181,BQ$3,FALSE))</f>
        <v>0</v>
      </c>
      <c r="BS346" s="77">
        <f t="shared" si="114"/>
        <v>0</v>
      </c>
      <c r="BT346" s="68">
        <f t="shared" si="115"/>
        <v>0</v>
      </c>
      <c r="BU346" s="68">
        <f t="shared" si="116"/>
        <v>0</v>
      </c>
      <c r="BW346" s="24">
        <f>IF(ISNA(VLOOKUP(AF346,'2011 BPTs'!$B$12:$BX$181,BW$3,FALSE)),0,VLOOKUP(AF346,'2011 BPTs'!$B$12:$BX$181,BW$3,FALSE))</f>
        <v>0</v>
      </c>
      <c r="BX346" s="24">
        <f>IF(ISNA(VLOOKUP(AG346,'2011 BPTs'!$B$12:$BX$181,BX$3,FALSE)),0,VLOOKUP(AG346,'2011 BPTs'!$B$12:$BX$181,BX$3,FALSE))</f>
        <v>0</v>
      </c>
      <c r="BY346" s="24">
        <f>IF(ISNA(VLOOKUP(AH346,'2011 BPTs'!$B$12:$BX$181,BY$3,FALSE)),0,VLOOKUP(AH346,'2011 BPTs'!$B$12:$BX$181,BY$3,FALSE))</f>
        <v>0</v>
      </c>
      <c r="BZ346" s="24">
        <f>IF(ISNA(VLOOKUP(AI346,'2011 BPTs'!$B$12:$BX$181,BZ$3,FALSE)),0,VLOOKUP(AI346,'2011 BPTs'!$B$12:$BX$181,BZ$3,FALSE))</f>
        <v>0</v>
      </c>
      <c r="CA346" s="24">
        <f>IF(ISNA(VLOOKUP(AJ346,'2011 BPTs'!$B$12:$BX$181,CA$3,FALSE)),0,VLOOKUP(AJ346,'2011 BPTs'!$B$12:$BX$181,CA$3,FALSE))</f>
        <v>0</v>
      </c>
      <c r="CB346" s="24">
        <f>IF(ISNA(VLOOKUP(AK346,'2011 BPTs'!$B$12:$BX$181,CB$3,FALSE)),0,VLOOKUP(AK346,'2011 BPTs'!$B$12:$BX$181,CB$3,FALSE))</f>
        <v>0</v>
      </c>
      <c r="CC346" s="24">
        <f>IF(ISNA(VLOOKUP(AL346,'2011 BPTs'!$B$12:$BX$181,CC$3,FALSE)),0,VLOOKUP(AL346,'2011 BPTs'!$B$12:$BX$181,CC$3,FALSE))</f>
        <v>0</v>
      </c>
      <c r="CD346" s="24">
        <f>IF(ISNA(VLOOKUP(AM346,'2011 BPTs'!$B$12:$BX$181,CD$3,FALSE)),0,VLOOKUP(AM346,'2011 BPTs'!$B$12:$BX$181,CD$3,FALSE))</f>
        <v>0</v>
      </c>
      <c r="CF346" s="24">
        <f>IF(ISERROR(VLOOKUP(AF346,'2011 BPTs'!$B$12:$BX$181,CF$3,FALSE)/VLOOKUP(AF346,'2011 BPTs'!$B$12:$BX521,CF$3+3,FALSE)),0,VLOOKUP(AF346,'2011 BPTs'!$B$12:$BX$181,CF$3,FALSE)/VLOOKUP(AF346,'2011 BPTs'!$B$12:$BX521,CF$3+3,FALSE))</f>
        <v>0</v>
      </c>
      <c r="CG346" s="24">
        <f>IF(ISERROR(VLOOKUP(AG346,'2011 BPTs'!$B$12:$BX$181,CG$3,FALSE)/VLOOKUP(AG346,'2011 BPTs'!$B$12:$BX521,CG$3+3,FALSE)),0,VLOOKUP(AG346,'2011 BPTs'!$B$12:$BX$181,CG$3,FALSE)/VLOOKUP(AG346,'2011 BPTs'!$B$12:$BX521,CG$3+3,FALSE))</f>
        <v>0</v>
      </c>
      <c r="CH346" s="24">
        <f>IF(ISERROR(VLOOKUP(AH346,'2011 BPTs'!$B$12:$BX$181,CH$3,FALSE)/VLOOKUP(AH346,'2011 BPTs'!$B$12:$BX521,CH$3+3,FALSE)),0,VLOOKUP(AH346,'2011 BPTs'!$B$12:$BX$181,CH$3,FALSE)/VLOOKUP(AH346,'2011 BPTs'!$B$12:$BX521,CH$3+3,FALSE))</f>
        <v>0</v>
      </c>
      <c r="CI346" s="24">
        <f>IF(ISERROR(VLOOKUP(AI346,'2011 BPTs'!$B$12:$BX$181,CI$3,FALSE)/VLOOKUP(AI346,'2011 BPTs'!$B$12:$BX521,CI$3+3,FALSE)),0,VLOOKUP(AI346,'2011 BPTs'!$B$12:$BX$181,CI$3,FALSE)/VLOOKUP(AI346,'2011 BPTs'!$B$12:$BX521,CI$3+3,FALSE))</f>
        <v>0</v>
      </c>
      <c r="CJ346" s="24">
        <f>IF(ISERROR(VLOOKUP(AJ346,'2011 BPTs'!$B$12:$BX$181,CJ$3,FALSE)/VLOOKUP(AJ346,'2011 BPTs'!$B$12:$BX521,CJ$3+3,FALSE)),0,VLOOKUP(AJ346,'2011 BPTs'!$B$12:$BX$181,CJ$3,FALSE)/VLOOKUP(AJ346,'2011 BPTs'!$B$12:$BX521,CJ$3+3,FALSE))</f>
        <v>0</v>
      </c>
      <c r="CK346" s="24">
        <f>IF(ISERROR(VLOOKUP(AK346,'2011 BPTs'!$B$12:$BX$181,CK$3,FALSE)/VLOOKUP(AK346,'2011 BPTs'!$B$12:$BX521,CK$3+3,FALSE)),0,VLOOKUP(AK346,'2011 BPTs'!$B$12:$BX$181,CK$3,FALSE)/VLOOKUP(AK346,'2011 BPTs'!$B$12:$BX521,CK$3+3,FALSE))</f>
        <v>0</v>
      </c>
      <c r="CL346" s="24">
        <f>IF(ISERROR(VLOOKUP(AL346,'2011 BPTs'!$B$12:$BX$181,CL$3,FALSE)/VLOOKUP(AL346,'2011 BPTs'!$B$12:$BX521,CL$3+3,FALSE)),0,VLOOKUP(AL346,'2011 BPTs'!$B$12:$BX$181,CL$3,FALSE)/VLOOKUP(AL346,'2011 BPTs'!$B$12:$BX521,CL$3+3,FALSE))</f>
        <v>0</v>
      </c>
      <c r="CM346" s="24">
        <f>IF(ISERROR(VLOOKUP(AM346,'2011 BPTs'!$B$12:$BX$181,CM$3,FALSE)/VLOOKUP(AM346,'2011 BPTs'!$B$12:$BX521,CM$3+3,FALSE)),0,VLOOKUP(AM346,'2011 BPTs'!$B$12:$BX$181,CM$3,FALSE)/VLOOKUP(AM346,'2011 BPTs'!$B$12:$BX521,CM$3+3,FALSE))</f>
        <v>0</v>
      </c>
      <c r="CO346" s="24">
        <f>IF(ISERROR(VLOOKUP(AF346,'2011 BPTs'!$B$12:$BX$181,CO$3,FALSE)/VLOOKUP(AF346,'2011 BPTs'!$B$12:$BX521,CO$3+2,FALSE)),0,VLOOKUP(AF346,'2011 BPTs'!$B$12:$BX$181,CO$3,FALSE)/VLOOKUP(AF346,'2011 BPTs'!$B$12:$BX521,CO$3+2,FALSE))</f>
        <v>0</v>
      </c>
      <c r="CP346" s="24">
        <f>IF(ISERROR(VLOOKUP(AG346,'2011 BPTs'!$B$12:$BX$181,CP$3,FALSE)/VLOOKUP(AG346,'2011 BPTs'!$B$12:$BX521,CP$3+2,FALSE)),0,VLOOKUP(AG346,'2011 BPTs'!$B$12:$BX$181,CP$3,FALSE)/VLOOKUP(AG346,'2011 BPTs'!$B$12:$BX521,CP$3+2,FALSE))</f>
        <v>0</v>
      </c>
      <c r="CQ346" s="24">
        <f>IF(ISERROR(VLOOKUP(AH346,'2011 BPTs'!$B$12:$BX$181,CQ$3,FALSE)/VLOOKUP(AH346,'2011 BPTs'!$B$12:$BX521,CQ$3+2,FALSE)),0,VLOOKUP(AH346,'2011 BPTs'!$B$12:$BX$181,CQ$3,FALSE)/VLOOKUP(AH346,'2011 BPTs'!$B$12:$BX521,CQ$3+2,FALSE))</f>
        <v>0</v>
      </c>
      <c r="CR346" s="24">
        <f>IF(ISERROR(VLOOKUP(AI346,'2011 BPTs'!$B$12:$BX$181,CR$3,FALSE)/VLOOKUP(AI346,'2011 BPTs'!$B$12:$BX521,CR$3+2,FALSE)),0,VLOOKUP(AI346,'2011 BPTs'!$B$12:$BX$181,CR$3,FALSE)/VLOOKUP(AI346,'2011 BPTs'!$B$12:$BX521,CR$3+2,FALSE))</f>
        <v>0</v>
      </c>
      <c r="CS346" s="24">
        <f>IF(ISERROR(VLOOKUP(AJ346,'2011 BPTs'!$B$12:$BX$181,CS$3,FALSE)/VLOOKUP(AJ346,'2011 BPTs'!$B$12:$BX521,CS$3+2,FALSE)),0,VLOOKUP(AJ346,'2011 BPTs'!$B$12:$BX$181,CS$3,FALSE)/VLOOKUP(AJ346,'2011 BPTs'!$B$12:$BX521,CS$3+2,FALSE))</f>
        <v>0</v>
      </c>
      <c r="CT346" s="24">
        <f>IF(ISERROR(VLOOKUP(AK346,'2011 BPTs'!$B$12:$BX$181,CT$3,FALSE)/VLOOKUP(AK346,'2011 BPTs'!$B$12:$BX521,CT$3+2,FALSE)),0,VLOOKUP(AK346,'2011 BPTs'!$B$12:$BX$181,CT$3,FALSE)/VLOOKUP(AK346,'2011 BPTs'!$B$12:$BX521,CT$3+2,FALSE))</f>
        <v>0</v>
      </c>
      <c r="CU346" s="24">
        <f>IF(ISERROR(VLOOKUP(AL346,'2011 BPTs'!$B$12:$BX$181,CU$3,FALSE)/VLOOKUP(AL346,'2011 BPTs'!$B$12:$BX521,CU$3+2,FALSE)),0,VLOOKUP(AL346,'2011 BPTs'!$B$12:$BX$181,CU$3,FALSE)/VLOOKUP(AL346,'2011 BPTs'!$B$12:$BX521,CU$3+2,FALSE))</f>
        <v>0</v>
      </c>
      <c r="CV346" s="24">
        <f>IF(ISERROR(VLOOKUP(AM346,'2011 BPTs'!$B$12:$BX$181,CV$3,FALSE)/VLOOKUP(AM346,'2011 BPTs'!$B$12:$BX521,CV$3+2,FALSE)),0,VLOOKUP(AM346,'2011 BPTs'!$B$12:$BX$181,CV$3,FALSE)/VLOOKUP(AM346,'2011 BPTs'!$B$12:$BX521,CV$3+2,FALSE))</f>
        <v>0</v>
      </c>
      <c r="CX346" s="93">
        <f>'2013 BPTs'!BR12</f>
        <v>0</v>
      </c>
      <c r="CY346" s="93">
        <f>'2013 BPTs'!BS12</f>
        <v>0</v>
      </c>
    </row>
    <row r="347" spans="2:103" x14ac:dyDescent="0.2">
      <c r="B347" s="2" t="s">
        <v>213</v>
      </c>
      <c r="C347" s="2">
        <f>'2013 BPTs'!E13</f>
        <v>0</v>
      </c>
      <c r="D347" s="2">
        <f t="shared" ref="D347:D410" si="119">IFERROR(MAX(C347-2,0),"")</f>
        <v>0</v>
      </c>
      <c r="E347" s="4">
        <f>'2013 BPTs'!F13</f>
        <v>0</v>
      </c>
      <c r="F347" s="88">
        <f>'2013 BPTs'!G13</f>
        <v>0</v>
      </c>
      <c r="G347" s="53">
        <f>'2013 BPTs'!I13</f>
        <v>0</v>
      </c>
      <c r="H347" s="88">
        <f>'2013 BPTs'!J13</f>
        <v>0</v>
      </c>
      <c r="I347" s="4">
        <f>'2013 BPTs'!K13</f>
        <v>0</v>
      </c>
      <c r="J347" s="5">
        <f>'2013 BPTs'!M13</f>
        <v>0</v>
      </c>
      <c r="K347" s="99">
        <f>'2013 BPTs'!BL13</f>
        <v>0</v>
      </c>
      <c r="L347" s="100">
        <f t="shared" ref="L347:L410" si="120">IF(SUM(AR347:AY347)=0,0,SUMPRODUCT(AR347:AY347,BA347:BH347)/SUM(AR347:AY347))</f>
        <v>0</v>
      </c>
      <c r="M347" s="101">
        <f t="shared" ref="M347:M410" si="121">K347*L347</f>
        <v>0</v>
      </c>
      <c r="N347" s="102">
        <f t="shared" si="109"/>
        <v>0</v>
      </c>
      <c r="O347" s="103">
        <f>'2013 BPTs'!BM13</f>
        <v>0</v>
      </c>
      <c r="P347" s="100">
        <f t="shared" ref="P347:P410" si="122">IF(SUM(AR347:AY347)=0,0,SUMPRODUCT(AR347:AY347,BJ347:BQ347)/SUM(AR347:AY347))</f>
        <v>0</v>
      </c>
      <c r="Q347" s="101">
        <f t="shared" ref="Q347:Q410" si="123">IF(P347=0,0,O347/P347)</f>
        <v>0</v>
      </c>
      <c r="R347" s="104">
        <f t="shared" ref="R347:R410" si="124">IF(M347=0,0,Q347/M347)</f>
        <v>0</v>
      </c>
      <c r="S347" s="105">
        <f t="shared" si="110"/>
        <v>0</v>
      </c>
      <c r="T347" s="104">
        <f t="shared" ref="T347:T410" si="125">IF(S347=0,0,Q347/S347)</f>
        <v>0</v>
      </c>
      <c r="U347" s="121">
        <f>IF(K347=0,0,IF(B347="Manual",(S347-O347-AP347*(O347/(O347+Z347)))/S347,'2013 BPTs'!BP13))</f>
        <v>0</v>
      </c>
      <c r="V347" s="99">
        <f>'2013 BPTs'!BN13</f>
        <v>0</v>
      </c>
      <c r="W347" s="100">
        <f t="shared" si="118"/>
        <v>0</v>
      </c>
      <c r="X347" s="103">
        <f t="shared" ref="X347:X410" si="126">V347*W347</f>
        <v>0</v>
      </c>
      <c r="Y347" s="102">
        <f t="shared" si="111"/>
        <v>0</v>
      </c>
      <c r="Z347" s="103">
        <f>'2013 BPTs'!BO13</f>
        <v>0</v>
      </c>
      <c r="AA347" s="104">
        <f t="shared" ref="AA347:AA410" si="127">IF(W347=0,0,Z347/(V347*W347))</f>
        <v>0</v>
      </c>
      <c r="AB347" s="106">
        <f>IF(W347=0,0,IF(B347="Manual",(V347-Z347-AP347*(Z347/(Z347+O347)))/V347,'2013 BPTs'!BQ13))</f>
        <v>0</v>
      </c>
      <c r="AD347" s="2" t="str">
        <f t="shared" si="113"/>
        <v>00-0</v>
      </c>
      <c r="AE347" s="2">
        <f>'2013 BPTs'!BA13</f>
        <v>0</v>
      </c>
      <c r="AF347" s="2" t="str">
        <f>IF(B347="Auto",'2013 BPTs'!BB13,D347&amp;E347&amp;"-"&amp;F347)</f>
        <v/>
      </c>
      <c r="AG347" s="2" t="str">
        <f>'2013 BPTs'!BC13</f>
        <v/>
      </c>
      <c r="AH347" s="2" t="str">
        <f>'2013 BPTs'!BD13</f>
        <v/>
      </c>
      <c r="AI347" s="2" t="str">
        <f>'2013 BPTs'!BE13</f>
        <v/>
      </c>
      <c r="AJ347" s="2" t="str">
        <f>'2013 BPTs'!BF13</f>
        <v/>
      </c>
      <c r="AK347" s="2" t="str">
        <f>'2013 BPTs'!BG13</f>
        <v/>
      </c>
      <c r="AL347" s="2" t="str">
        <f>'2013 BPTs'!BH13</f>
        <v/>
      </c>
      <c r="AM347" s="2" t="str">
        <f>'2013 BPTs'!BI13</f>
        <v/>
      </c>
      <c r="AO347" s="128">
        <f>'2013 BPTs'!AJ13*'2013 BPTs'!BK13</f>
        <v>0</v>
      </c>
      <c r="AP347" s="128">
        <f>'2013 BPTs'!AK13*'2013 BPTs'!BK13</f>
        <v>0</v>
      </c>
      <c r="AR347" s="5">
        <f>IF(B347="Auto",'2013 BPTs'!M13,J347)</f>
        <v>0</v>
      </c>
      <c r="AS347" s="5">
        <f>'2013 BPTs'!O13</f>
        <v>0</v>
      </c>
      <c r="AT347" s="5">
        <f>'2013 BPTs'!Q13</f>
        <v>0</v>
      </c>
      <c r="AU347" s="5">
        <f>'2013 BPTs'!S13</f>
        <v>0</v>
      </c>
      <c r="AV347" s="5">
        <f>'2013 BPTs'!U13</f>
        <v>0</v>
      </c>
      <c r="AW347" s="5">
        <f>'2013 BPTs'!W13</f>
        <v>0</v>
      </c>
      <c r="AX347" s="5">
        <f>'2013 BPTs'!Y13</f>
        <v>0</v>
      </c>
      <c r="AY347" s="5">
        <f>'2013 BPTs'!AA13</f>
        <v>0</v>
      </c>
      <c r="BA347" s="24">
        <f>IF(ISNA(VLOOKUP(AF347,'2011 BPTs'!$B$12:$BX$181,BA$3,FALSE)),0,VLOOKUP(AF347,'2011 BPTs'!$B$12:$BX$181,BA$3,FALSE))</f>
        <v>0</v>
      </c>
      <c r="BB347" s="24">
        <f>IF(ISNA(VLOOKUP(AG347,'2011 BPTs'!$B$12:$BX$181,BB$3,FALSE)),0,VLOOKUP(AG347,'2011 BPTs'!$B$12:$BX$181,BB$3,FALSE))</f>
        <v>0</v>
      </c>
      <c r="BC347" s="24">
        <f>IF(ISNA(VLOOKUP(AH347,'2011 BPTs'!$B$12:$BX$181,BC$3,FALSE)),0,VLOOKUP(AH347,'2011 BPTs'!$B$12:$BX$181,BC$3,FALSE))</f>
        <v>0</v>
      </c>
      <c r="BD347" s="24">
        <f>IF(ISNA(VLOOKUP(AI347,'2011 BPTs'!$B$12:$BX$181,BD$3,FALSE)),0,VLOOKUP(AI347,'2011 BPTs'!$B$12:$BX$181,BD$3,FALSE))</f>
        <v>0</v>
      </c>
      <c r="BE347" s="24">
        <f>IF(ISNA(VLOOKUP(AJ347,'2011 BPTs'!$B$12:$BX$181,BE$3,FALSE)),0,VLOOKUP(AJ347,'2011 BPTs'!$B$12:$BX$181,BE$3,FALSE))</f>
        <v>0</v>
      </c>
      <c r="BF347" s="24">
        <f>IF(ISNA(VLOOKUP(AK347,'2011 BPTs'!$B$12:$BX$181,BF$3,FALSE)),0,VLOOKUP(AK347,'2011 BPTs'!$B$12:$BX$181,BF$3,FALSE))</f>
        <v>0</v>
      </c>
      <c r="BG347" s="24">
        <f>IF(ISNA(VLOOKUP(AL347,'2011 BPTs'!$B$12:$BX$181,BG$3,FALSE)),0,VLOOKUP(AL347,'2011 BPTs'!$B$12:$BX$181,BG$3,FALSE))</f>
        <v>0</v>
      </c>
      <c r="BH347" s="24">
        <f>IF(ISNA(VLOOKUP(AM347,'2011 BPTs'!$B$12:$BX$181,BH$3,FALSE)),0,VLOOKUP(AM347,'2011 BPTs'!$B$12:$BX$181,BH$3,FALSE))</f>
        <v>0</v>
      </c>
      <c r="BJ347" s="24">
        <f>IF(ISNA(VLOOKUP(AF347,'2011 BPTs'!$B$12:$BX$181,BJ$3,FALSE)),0,VLOOKUP(AF347,'2011 BPTs'!$B$12:$BX$181,BJ$3,FALSE))</f>
        <v>0</v>
      </c>
      <c r="BK347" s="24">
        <f>IF(ISNA(VLOOKUP(AG347,'2011 BPTs'!$B$12:$BX$181,BK$3,FALSE)),0,VLOOKUP(AG347,'2011 BPTs'!$B$12:$BX$181,BK$3,FALSE))</f>
        <v>0</v>
      </c>
      <c r="BL347" s="24">
        <f>IF(ISNA(VLOOKUP(AH347,'2011 BPTs'!$B$12:$BX$181,BL$3,FALSE)),0,VLOOKUP(AH347,'2011 BPTs'!$B$12:$BX$181,BL$3,FALSE))</f>
        <v>0</v>
      </c>
      <c r="BM347" s="24">
        <f>IF(ISNA(VLOOKUP(AI347,'2011 BPTs'!$B$12:$BX$181,BM$3,FALSE)),0,VLOOKUP(AI347,'2011 BPTs'!$B$12:$BX$181,BM$3,FALSE))</f>
        <v>0</v>
      </c>
      <c r="BN347" s="24">
        <f>IF(ISNA(VLOOKUP(AJ347,'2011 BPTs'!$B$12:$BX$181,BN$3,FALSE)),0,VLOOKUP(AJ347,'2011 BPTs'!$B$12:$BX$181,BN$3,FALSE))</f>
        <v>0</v>
      </c>
      <c r="BO347" s="24">
        <f>IF(ISNA(VLOOKUP(AK347,'2011 BPTs'!$B$12:$BX$181,BO$3,FALSE)),0,VLOOKUP(AK347,'2011 BPTs'!$B$12:$BX$181,BO$3,FALSE))</f>
        <v>0</v>
      </c>
      <c r="BP347" s="24">
        <f>IF(ISNA(VLOOKUP(AL347,'2011 BPTs'!$B$12:$BX$181,BP$3,FALSE)),0,VLOOKUP(AL347,'2011 BPTs'!$B$12:$BX$181,BP$3,FALSE))</f>
        <v>0</v>
      </c>
      <c r="BQ347" s="24">
        <f>IF(ISNA(VLOOKUP(AM347,'2011 BPTs'!$B$12:$BX$181,BQ$3,FALSE)),0,VLOOKUP(AM347,'2011 BPTs'!$B$12:$BX$181,BQ$3,FALSE))</f>
        <v>0</v>
      </c>
      <c r="BS347" s="78">
        <f t="shared" si="114"/>
        <v>0</v>
      </c>
      <c r="BT347" s="68">
        <f t="shared" si="115"/>
        <v>0</v>
      </c>
      <c r="BU347" s="68">
        <f t="shared" si="116"/>
        <v>0</v>
      </c>
      <c r="BW347" s="24">
        <f>IF(ISNA(VLOOKUP(AF347,'2011 BPTs'!$B$12:$BX$181,BW$3,FALSE)),0,VLOOKUP(AF347,'2011 BPTs'!$B$12:$BX$181,BW$3,FALSE))</f>
        <v>0</v>
      </c>
      <c r="BX347" s="24">
        <f>IF(ISNA(VLOOKUP(AG347,'2011 BPTs'!$B$12:$BX$181,BX$3,FALSE)),0,VLOOKUP(AG347,'2011 BPTs'!$B$12:$BX$181,BX$3,FALSE))</f>
        <v>0</v>
      </c>
      <c r="BY347" s="24">
        <f>IF(ISNA(VLOOKUP(AH347,'2011 BPTs'!$B$12:$BX$181,BY$3,FALSE)),0,VLOOKUP(AH347,'2011 BPTs'!$B$12:$BX$181,BY$3,FALSE))</f>
        <v>0</v>
      </c>
      <c r="BZ347" s="24">
        <f>IF(ISNA(VLOOKUP(AI347,'2011 BPTs'!$B$12:$BX$181,BZ$3,FALSE)),0,VLOOKUP(AI347,'2011 BPTs'!$B$12:$BX$181,BZ$3,FALSE))</f>
        <v>0</v>
      </c>
      <c r="CA347" s="24">
        <f>IF(ISNA(VLOOKUP(AJ347,'2011 BPTs'!$B$12:$BX$181,CA$3,FALSE)),0,VLOOKUP(AJ347,'2011 BPTs'!$B$12:$BX$181,CA$3,FALSE))</f>
        <v>0</v>
      </c>
      <c r="CB347" s="24">
        <f>IF(ISNA(VLOOKUP(AK347,'2011 BPTs'!$B$12:$BX$181,CB$3,FALSE)),0,VLOOKUP(AK347,'2011 BPTs'!$B$12:$BX$181,CB$3,FALSE))</f>
        <v>0</v>
      </c>
      <c r="CC347" s="24">
        <f>IF(ISNA(VLOOKUP(AL347,'2011 BPTs'!$B$12:$BX$181,CC$3,FALSE)),0,VLOOKUP(AL347,'2011 BPTs'!$B$12:$BX$181,CC$3,FALSE))</f>
        <v>0</v>
      </c>
      <c r="CD347" s="24">
        <f>IF(ISNA(VLOOKUP(AM347,'2011 BPTs'!$B$12:$BX$181,CD$3,FALSE)),0,VLOOKUP(AM347,'2011 BPTs'!$B$12:$BX$181,CD$3,FALSE))</f>
        <v>0</v>
      </c>
      <c r="CF347" s="24">
        <f>IF(ISERROR(VLOOKUP(AF347,'2011 BPTs'!$B$12:$BX$181,CF$3,FALSE)/VLOOKUP(AF347,'2011 BPTs'!$B$12:$BX522,CF$3+3,FALSE)),0,VLOOKUP(AF347,'2011 BPTs'!$B$12:$BX$181,CF$3,FALSE)/VLOOKUP(AF347,'2011 BPTs'!$B$12:$BX522,CF$3+3,FALSE))</f>
        <v>0</v>
      </c>
      <c r="CG347" s="24">
        <f>IF(ISERROR(VLOOKUP(AG347,'2011 BPTs'!$B$12:$BX$181,CG$3,FALSE)/VLOOKUP(AG347,'2011 BPTs'!$B$12:$BX522,CG$3+3,FALSE)),0,VLOOKUP(AG347,'2011 BPTs'!$B$12:$BX$181,CG$3,FALSE)/VLOOKUP(AG347,'2011 BPTs'!$B$12:$BX522,CG$3+3,FALSE))</f>
        <v>0</v>
      </c>
      <c r="CH347" s="24">
        <f>IF(ISERROR(VLOOKUP(AH347,'2011 BPTs'!$B$12:$BX$181,CH$3,FALSE)/VLOOKUP(AH347,'2011 BPTs'!$B$12:$BX522,CH$3+3,FALSE)),0,VLOOKUP(AH347,'2011 BPTs'!$B$12:$BX$181,CH$3,FALSE)/VLOOKUP(AH347,'2011 BPTs'!$B$12:$BX522,CH$3+3,FALSE))</f>
        <v>0</v>
      </c>
      <c r="CI347" s="24">
        <f>IF(ISERROR(VLOOKUP(AI347,'2011 BPTs'!$B$12:$BX$181,CI$3,FALSE)/VLOOKUP(AI347,'2011 BPTs'!$B$12:$BX522,CI$3+3,FALSE)),0,VLOOKUP(AI347,'2011 BPTs'!$B$12:$BX$181,CI$3,FALSE)/VLOOKUP(AI347,'2011 BPTs'!$B$12:$BX522,CI$3+3,FALSE))</f>
        <v>0</v>
      </c>
      <c r="CJ347" s="24">
        <f>IF(ISERROR(VLOOKUP(AJ347,'2011 BPTs'!$B$12:$BX$181,CJ$3,FALSE)/VLOOKUP(AJ347,'2011 BPTs'!$B$12:$BX522,CJ$3+3,FALSE)),0,VLOOKUP(AJ347,'2011 BPTs'!$B$12:$BX$181,CJ$3,FALSE)/VLOOKUP(AJ347,'2011 BPTs'!$B$12:$BX522,CJ$3+3,FALSE))</f>
        <v>0</v>
      </c>
      <c r="CK347" s="24">
        <f>IF(ISERROR(VLOOKUP(AK347,'2011 BPTs'!$B$12:$BX$181,CK$3,FALSE)/VLOOKUP(AK347,'2011 BPTs'!$B$12:$BX522,CK$3+3,FALSE)),0,VLOOKUP(AK347,'2011 BPTs'!$B$12:$BX$181,CK$3,FALSE)/VLOOKUP(AK347,'2011 BPTs'!$B$12:$BX522,CK$3+3,FALSE))</f>
        <v>0</v>
      </c>
      <c r="CL347" s="24">
        <f>IF(ISERROR(VLOOKUP(AL347,'2011 BPTs'!$B$12:$BX$181,CL$3,FALSE)/VLOOKUP(AL347,'2011 BPTs'!$B$12:$BX522,CL$3+3,FALSE)),0,VLOOKUP(AL347,'2011 BPTs'!$B$12:$BX$181,CL$3,FALSE)/VLOOKUP(AL347,'2011 BPTs'!$B$12:$BX522,CL$3+3,FALSE))</f>
        <v>0</v>
      </c>
      <c r="CM347" s="24">
        <f>IF(ISERROR(VLOOKUP(AM347,'2011 BPTs'!$B$12:$BX$181,CM$3,FALSE)/VLOOKUP(AM347,'2011 BPTs'!$B$12:$BX522,CM$3+3,FALSE)),0,VLOOKUP(AM347,'2011 BPTs'!$B$12:$BX$181,CM$3,FALSE)/VLOOKUP(AM347,'2011 BPTs'!$B$12:$BX522,CM$3+3,FALSE))</f>
        <v>0</v>
      </c>
      <c r="CO347" s="24">
        <f>IF(ISERROR(VLOOKUP(AF347,'2011 BPTs'!$B$12:$BX$181,CO$3,FALSE)/VLOOKUP(AF347,'2011 BPTs'!$B$12:$BX522,CO$3+2,FALSE)),0,VLOOKUP(AF347,'2011 BPTs'!$B$12:$BX$181,CO$3,FALSE)/VLOOKUP(AF347,'2011 BPTs'!$B$12:$BX522,CO$3+2,FALSE))</f>
        <v>0</v>
      </c>
      <c r="CP347" s="24">
        <f>IF(ISERROR(VLOOKUP(AG347,'2011 BPTs'!$B$12:$BX$181,CP$3,FALSE)/VLOOKUP(AG347,'2011 BPTs'!$B$12:$BX522,CP$3+2,FALSE)),0,VLOOKUP(AG347,'2011 BPTs'!$B$12:$BX$181,CP$3,FALSE)/VLOOKUP(AG347,'2011 BPTs'!$B$12:$BX522,CP$3+2,FALSE))</f>
        <v>0</v>
      </c>
      <c r="CQ347" s="24">
        <f>IF(ISERROR(VLOOKUP(AH347,'2011 BPTs'!$B$12:$BX$181,CQ$3,FALSE)/VLOOKUP(AH347,'2011 BPTs'!$B$12:$BX522,CQ$3+2,FALSE)),0,VLOOKUP(AH347,'2011 BPTs'!$B$12:$BX$181,CQ$3,FALSE)/VLOOKUP(AH347,'2011 BPTs'!$B$12:$BX522,CQ$3+2,FALSE))</f>
        <v>0</v>
      </c>
      <c r="CR347" s="24">
        <f>IF(ISERROR(VLOOKUP(AI347,'2011 BPTs'!$B$12:$BX$181,CR$3,FALSE)/VLOOKUP(AI347,'2011 BPTs'!$B$12:$BX522,CR$3+2,FALSE)),0,VLOOKUP(AI347,'2011 BPTs'!$B$12:$BX$181,CR$3,FALSE)/VLOOKUP(AI347,'2011 BPTs'!$B$12:$BX522,CR$3+2,FALSE))</f>
        <v>0</v>
      </c>
      <c r="CS347" s="24">
        <f>IF(ISERROR(VLOOKUP(AJ347,'2011 BPTs'!$B$12:$BX$181,CS$3,FALSE)/VLOOKUP(AJ347,'2011 BPTs'!$B$12:$BX522,CS$3+2,FALSE)),0,VLOOKUP(AJ347,'2011 BPTs'!$B$12:$BX$181,CS$3,FALSE)/VLOOKUP(AJ347,'2011 BPTs'!$B$12:$BX522,CS$3+2,FALSE))</f>
        <v>0</v>
      </c>
      <c r="CT347" s="24">
        <f>IF(ISERROR(VLOOKUP(AK347,'2011 BPTs'!$B$12:$BX$181,CT$3,FALSE)/VLOOKUP(AK347,'2011 BPTs'!$B$12:$BX522,CT$3+2,FALSE)),0,VLOOKUP(AK347,'2011 BPTs'!$B$12:$BX$181,CT$3,FALSE)/VLOOKUP(AK347,'2011 BPTs'!$B$12:$BX522,CT$3+2,FALSE))</f>
        <v>0</v>
      </c>
      <c r="CU347" s="24">
        <f>IF(ISERROR(VLOOKUP(AL347,'2011 BPTs'!$B$12:$BX$181,CU$3,FALSE)/VLOOKUP(AL347,'2011 BPTs'!$B$12:$BX522,CU$3+2,FALSE)),0,VLOOKUP(AL347,'2011 BPTs'!$B$12:$BX$181,CU$3,FALSE)/VLOOKUP(AL347,'2011 BPTs'!$B$12:$BX522,CU$3+2,FALSE))</f>
        <v>0</v>
      </c>
      <c r="CV347" s="24">
        <f>IF(ISERROR(VLOOKUP(AM347,'2011 BPTs'!$B$12:$BX$181,CV$3,FALSE)/VLOOKUP(AM347,'2011 BPTs'!$B$12:$BX522,CV$3+2,FALSE)),0,VLOOKUP(AM347,'2011 BPTs'!$B$12:$BX$181,CV$3,FALSE)/VLOOKUP(AM347,'2011 BPTs'!$B$12:$BX522,CV$3+2,FALSE))</f>
        <v>0</v>
      </c>
      <c r="CX347" s="93">
        <f>'2013 BPTs'!BR13</f>
        <v>0</v>
      </c>
      <c r="CY347" s="93">
        <f>'2013 BPTs'!BS13</f>
        <v>0</v>
      </c>
    </row>
    <row r="348" spans="2:103" x14ac:dyDescent="0.2">
      <c r="B348" s="2" t="s">
        <v>213</v>
      </c>
      <c r="C348" s="2">
        <f>'2013 BPTs'!E14</f>
        <v>0</v>
      </c>
      <c r="D348" s="2">
        <f t="shared" si="119"/>
        <v>0</v>
      </c>
      <c r="E348" s="4">
        <f>'2013 BPTs'!F14</f>
        <v>0</v>
      </c>
      <c r="F348" s="88">
        <f>'2013 BPTs'!G14</f>
        <v>0</v>
      </c>
      <c r="G348" s="53">
        <f>'2013 BPTs'!I14</f>
        <v>0</v>
      </c>
      <c r="H348" s="88">
        <f>'2013 BPTs'!J14</f>
        <v>0</v>
      </c>
      <c r="I348" s="4">
        <f>'2013 BPTs'!K14</f>
        <v>0</v>
      </c>
      <c r="J348" s="5">
        <f>'2013 BPTs'!M14</f>
        <v>0</v>
      </c>
      <c r="K348" s="99">
        <f>'2013 BPTs'!BL14</f>
        <v>0</v>
      </c>
      <c r="L348" s="100">
        <f t="shared" si="120"/>
        <v>0</v>
      </c>
      <c r="M348" s="101">
        <f t="shared" si="121"/>
        <v>0</v>
      </c>
      <c r="N348" s="102">
        <f t="shared" si="109"/>
        <v>0</v>
      </c>
      <c r="O348" s="103">
        <f>'2013 BPTs'!BM14</f>
        <v>0</v>
      </c>
      <c r="P348" s="100">
        <f t="shared" si="122"/>
        <v>0</v>
      </c>
      <c r="Q348" s="101">
        <f t="shared" si="123"/>
        <v>0</v>
      </c>
      <c r="R348" s="104">
        <f t="shared" si="124"/>
        <v>0</v>
      </c>
      <c r="S348" s="105">
        <f t="shared" si="110"/>
        <v>0</v>
      </c>
      <c r="T348" s="104">
        <f t="shared" si="125"/>
        <v>0</v>
      </c>
      <c r="U348" s="121">
        <f>IF(K348=0,0,IF(B348="Manual",(S348-O348-AP348*(O348/(O348+Z348)))/S348,'2013 BPTs'!BP14))</f>
        <v>0</v>
      </c>
      <c r="V348" s="99">
        <f>'2013 BPTs'!BN14</f>
        <v>0</v>
      </c>
      <c r="W348" s="100">
        <f t="shared" si="118"/>
        <v>0</v>
      </c>
      <c r="X348" s="103">
        <f t="shared" si="126"/>
        <v>0</v>
      </c>
      <c r="Y348" s="102">
        <f t="shared" si="111"/>
        <v>0</v>
      </c>
      <c r="Z348" s="103">
        <f>'2013 BPTs'!BO14</f>
        <v>0</v>
      </c>
      <c r="AA348" s="104">
        <f t="shared" si="127"/>
        <v>0</v>
      </c>
      <c r="AB348" s="106">
        <f>IF(W348=0,0,IF(B348="Manual",(V348-Z348-AP348*(Z348/(Z348+O348)))/V348,'2013 BPTs'!BQ14))</f>
        <v>0</v>
      </c>
      <c r="AD348" s="2" t="str">
        <f t="shared" si="113"/>
        <v>00-0</v>
      </c>
      <c r="AE348" s="2">
        <f>'2013 BPTs'!BA14</f>
        <v>0</v>
      </c>
      <c r="AF348" s="2" t="str">
        <f>IF(B348="Auto",'2013 BPTs'!BB14,D348&amp;E348&amp;"-"&amp;F348)</f>
        <v/>
      </c>
      <c r="AG348" s="2" t="str">
        <f>'2013 BPTs'!BC14</f>
        <v/>
      </c>
      <c r="AH348" s="2" t="str">
        <f>'2013 BPTs'!BD14</f>
        <v/>
      </c>
      <c r="AI348" s="2" t="str">
        <f>'2013 BPTs'!BE14</f>
        <v/>
      </c>
      <c r="AJ348" s="2" t="str">
        <f>'2013 BPTs'!BF14</f>
        <v/>
      </c>
      <c r="AK348" s="2" t="str">
        <f>'2013 BPTs'!BG14</f>
        <v/>
      </c>
      <c r="AL348" s="2" t="str">
        <f>'2013 BPTs'!BH14</f>
        <v/>
      </c>
      <c r="AM348" s="2" t="str">
        <f>'2013 BPTs'!BI14</f>
        <v/>
      </c>
      <c r="AO348" s="128">
        <f>'2013 BPTs'!AJ14*'2013 BPTs'!BK14</f>
        <v>0</v>
      </c>
      <c r="AP348" s="128">
        <f>'2013 BPTs'!AK14*'2013 BPTs'!BK14</f>
        <v>0</v>
      </c>
      <c r="AR348" s="5">
        <f>IF(B348="Auto",'2013 BPTs'!M14,J348)</f>
        <v>0</v>
      </c>
      <c r="AS348" s="5">
        <f>'2013 BPTs'!O14</f>
        <v>0</v>
      </c>
      <c r="AT348" s="5">
        <f>'2013 BPTs'!Q14</f>
        <v>0</v>
      </c>
      <c r="AU348" s="5">
        <f>'2013 BPTs'!S14</f>
        <v>0</v>
      </c>
      <c r="AV348" s="5">
        <f>'2013 BPTs'!U14</f>
        <v>0</v>
      </c>
      <c r="AW348" s="5">
        <f>'2013 BPTs'!W14</f>
        <v>0</v>
      </c>
      <c r="AX348" s="5">
        <f>'2013 BPTs'!Y14</f>
        <v>0</v>
      </c>
      <c r="AY348" s="5">
        <f>'2013 BPTs'!AA14</f>
        <v>0</v>
      </c>
      <c r="BA348" s="24">
        <f>IF(ISNA(VLOOKUP(AF348,'2011 BPTs'!$B$12:$BX$181,BA$3,FALSE)),0,VLOOKUP(AF348,'2011 BPTs'!$B$12:$BX$181,BA$3,FALSE))</f>
        <v>0</v>
      </c>
      <c r="BB348" s="24">
        <f>IF(ISNA(VLOOKUP(AG348,'2011 BPTs'!$B$12:$BX$181,BB$3,FALSE)),0,VLOOKUP(AG348,'2011 BPTs'!$B$12:$BX$181,BB$3,FALSE))</f>
        <v>0</v>
      </c>
      <c r="BC348" s="24">
        <f>IF(ISNA(VLOOKUP(AH348,'2011 BPTs'!$B$12:$BX$181,BC$3,FALSE)),0,VLOOKUP(AH348,'2011 BPTs'!$B$12:$BX$181,BC$3,FALSE))</f>
        <v>0</v>
      </c>
      <c r="BD348" s="24">
        <f>IF(ISNA(VLOOKUP(AI348,'2011 BPTs'!$B$12:$BX$181,BD$3,FALSE)),0,VLOOKUP(AI348,'2011 BPTs'!$B$12:$BX$181,BD$3,FALSE))</f>
        <v>0</v>
      </c>
      <c r="BE348" s="24">
        <f>IF(ISNA(VLOOKUP(AJ348,'2011 BPTs'!$B$12:$BX$181,BE$3,FALSE)),0,VLOOKUP(AJ348,'2011 BPTs'!$B$12:$BX$181,BE$3,FALSE))</f>
        <v>0</v>
      </c>
      <c r="BF348" s="24">
        <f>IF(ISNA(VLOOKUP(AK348,'2011 BPTs'!$B$12:$BX$181,BF$3,FALSE)),0,VLOOKUP(AK348,'2011 BPTs'!$B$12:$BX$181,BF$3,FALSE))</f>
        <v>0</v>
      </c>
      <c r="BG348" s="24">
        <f>IF(ISNA(VLOOKUP(AL348,'2011 BPTs'!$B$12:$BX$181,BG$3,FALSE)),0,VLOOKUP(AL348,'2011 BPTs'!$B$12:$BX$181,BG$3,FALSE))</f>
        <v>0</v>
      </c>
      <c r="BH348" s="24">
        <f>IF(ISNA(VLOOKUP(AM348,'2011 BPTs'!$B$12:$BX$181,BH$3,FALSE)),0,VLOOKUP(AM348,'2011 BPTs'!$B$12:$BX$181,BH$3,FALSE))</f>
        <v>0</v>
      </c>
      <c r="BJ348" s="24">
        <f>IF(ISNA(VLOOKUP(AF348,'2011 BPTs'!$B$12:$BX$181,BJ$3,FALSE)),0,VLOOKUP(AF348,'2011 BPTs'!$B$12:$BX$181,BJ$3,FALSE))</f>
        <v>0</v>
      </c>
      <c r="BK348" s="24">
        <f>IF(ISNA(VLOOKUP(AG348,'2011 BPTs'!$B$12:$BX$181,BK$3,FALSE)),0,VLOOKUP(AG348,'2011 BPTs'!$B$12:$BX$181,BK$3,FALSE))</f>
        <v>0</v>
      </c>
      <c r="BL348" s="24">
        <f>IF(ISNA(VLOOKUP(AH348,'2011 BPTs'!$B$12:$BX$181,BL$3,FALSE)),0,VLOOKUP(AH348,'2011 BPTs'!$B$12:$BX$181,BL$3,FALSE))</f>
        <v>0</v>
      </c>
      <c r="BM348" s="24">
        <f>IF(ISNA(VLOOKUP(AI348,'2011 BPTs'!$B$12:$BX$181,BM$3,FALSE)),0,VLOOKUP(AI348,'2011 BPTs'!$B$12:$BX$181,BM$3,FALSE))</f>
        <v>0</v>
      </c>
      <c r="BN348" s="24">
        <f>IF(ISNA(VLOOKUP(AJ348,'2011 BPTs'!$B$12:$BX$181,BN$3,FALSE)),0,VLOOKUP(AJ348,'2011 BPTs'!$B$12:$BX$181,BN$3,FALSE))</f>
        <v>0</v>
      </c>
      <c r="BO348" s="24">
        <f>IF(ISNA(VLOOKUP(AK348,'2011 BPTs'!$B$12:$BX$181,BO$3,FALSE)),0,VLOOKUP(AK348,'2011 BPTs'!$B$12:$BX$181,BO$3,FALSE))</f>
        <v>0</v>
      </c>
      <c r="BP348" s="24">
        <f>IF(ISNA(VLOOKUP(AL348,'2011 BPTs'!$B$12:$BX$181,BP$3,FALSE)),0,VLOOKUP(AL348,'2011 BPTs'!$B$12:$BX$181,BP$3,FALSE))</f>
        <v>0</v>
      </c>
      <c r="BQ348" s="24">
        <f>IF(ISNA(VLOOKUP(AM348,'2011 BPTs'!$B$12:$BX$181,BQ$3,FALSE)),0,VLOOKUP(AM348,'2011 BPTs'!$B$12:$BX$181,BQ$3,FALSE))</f>
        <v>0</v>
      </c>
      <c r="BS348" s="78">
        <f t="shared" si="114"/>
        <v>0</v>
      </c>
      <c r="BT348" s="68">
        <f t="shared" si="115"/>
        <v>0</v>
      </c>
      <c r="BU348" s="68">
        <f t="shared" si="116"/>
        <v>0</v>
      </c>
      <c r="BW348" s="24">
        <f>IF(ISNA(VLOOKUP(AF348,'2011 BPTs'!$B$12:$BX$181,BW$3,FALSE)),0,VLOOKUP(AF348,'2011 BPTs'!$B$12:$BX$181,BW$3,FALSE))</f>
        <v>0</v>
      </c>
      <c r="BX348" s="24">
        <f>IF(ISNA(VLOOKUP(AG348,'2011 BPTs'!$B$12:$BX$181,BX$3,FALSE)),0,VLOOKUP(AG348,'2011 BPTs'!$B$12:$BX$181,BX$3,FALSE))</f>
        <v>0</v>
      </c>
      <c r="BY348" s="24">
        <f>IF(ISNA(VLOOKUP(AH348,'2011 BPTs'!$B$12:$BX$181,BY$3,FALSE)),0,VLOOKUP(AH348,'2011 BPTs'!$B$12:$BX$181,BY$3,FALSE))</f>
        <v>0</v>
      </c>
      <c r="BZ348" s="24">
        <f>IF(ISNA(VLOOKUP(AI348,'2011 BPTs'!$B$12:$BX$181,BZ$3,FALSE)),0,VLOOKUP(AI348,'2011 BPTs'!$B$12:$BX$181,BZ$3,FALSE))</f>
        <v>0</v>
      </c>
      <c r="CA348" s="24">
        <f>IF(ISNA(VLOOKUP(AJ348,'2011 BPTs'!$B$12:$BX$181,CA$3,FALSE)),0,VLOOKUP(AJ348,'2011 BPTs'!$B$12:$BX$181,CA$3,FALSE))</f>
        <v>0</v>
      </c>
      <c r="CB348" s="24">
        <f>IF(ISNA(VLOOKUP(AK348,'2011 BPTs'!$B$12:$BX$181,CB$3,FALSE)),0,VLOOKUP(AK348,'2011 BPTs'!$B$12:$BX$181,CB$3,FALSE))</f>
        <v>0</v>
      </c>
      <c r="CC348" s="24">
        <f>IF(ISNA(VLOOKUP(AL348,'2011 BPTs'!$B$12:$BX$181,CC$3,FALSE)),0,VLOOKUP(AL348,'2011 BPTs'!$B$12:$BX$181,CC$3,FALSE))</f>
        <v>0</v>
      </c>
      <c r="CD348" s="24">
        <f>IF(ISNA(VLOOKUP(AM348,'2011 BPTs'!$B$12:$BX$181,CD$3,FALSE)),0,VLOOKUP(AM348,'2011 BPTs'!$B$12:$BX$181,CD$3,FALSE))</f>
        <v>0</v>
      </c>
      <c r="CF348" s="24">
        <f>IF(ISERROR(VLOOKUP(AF348,'2011 BPTs'!$B$12:$BX$181,CF$3,FALSE)/VLOOKUP(AF348,'2011 BPTs'!$B$12:$BX523,CF$3+3,FALSE)),0,VLOOKUP(AF348,'2011 BPTs'!$B$12:$BX$181,CF$3,FALSE)/VLOOKUP(AF348,'2011 BPTs'!$B$12:$BX523,CF$3+3,FALSE))</f>
        <v>0</v>
      </c>
      <c r="CG348" s="24">
        <f>IF(ISERROR(VLOOKUP(AG348,'2011 BPTs'!$B$12:$BX$181,CG$3,FALSE)/VLOOKUP(AG348,'2011 BPTs'!$B$12:$BX523,CG$3+3,FALSE)),0,VLOOKUP(AG348,'2011 BPTs'!$B$12:$BX$181,CG$3,FALSE)/VLOOKUP(AG348,'2011 BPTs'!$B$12:$BX523,CG$3+3,FALSE))</f>
        <v>0</v>
      </c>
      <c r="CH348" s="24">
        <f>IF(ISERROR(VLOOKUP(AH348,'2011 BPTs'!$B$12:$BX$181,CH$3,FALSE)/VLOOKUP(AH348,'2011 BPTs'!$B$12:$BX523,CH$3+3,FALSE)),0,VLOOKUP(AH348,'2011 BPTs'!$B$12:$BX$181,CH$3,FALSE)/VLOOKUP(AH348,'2011 BPTs'!$B$12:$BX523,CH$3+3,FALSE))</f>
        <v>0</v>
      </c>
      <c r="CI348" s="24">
        <f>IF(ISERROR(VLOOKUP(AI348,'2011 BPTs'!$B$12:$BX$181,CI$3,FALSE)/VLOOKUP(AI348,'2011 BPTs'!$B$12:$BX523,CI$3+3,FALSE)),0,VLOOKUP(AI348,'2011 BPTs'!$B$12:$BX$181,CI$3,FALSE)/VLOOKUP(AI348,'2011 BPTs'!$B$12:$BX523,CI$3+3,FALSE))</f>
        <v>0</v>
      </c>
      <c r="CJ348" s="24">
        <f>IF(ISERROR(VLOOKUP(AJ348,'2011 BPTs'!$B$12:$BX$181,CJ$3,FALSE)/VLOOKUP(AJ348,'2011 BPTs'!$B$12:$BX523,CJ$3+3,FALSE)),0,VLOOKUP(AJ348,'2011 BPTs'!$B$12:$BX$181,CJ$3,FALSE)/VLOOKUP(AJ348,'2011 BPTs'!$B$12:$BX523,CJ$3+3,FALSE))</f>
        <v>0</v>
      </c>
      <c r="CK348" s="24">
        <f>IF(ISERROR(VLOOKUP(AK348,'2011 BPTs'!$B$12:$BX$181,CK$3,FALSE)/VLOOKUP(AK348,'2011 BPTs'!$B$12:$BX523,CK$3+3,FALSE)),0,VLOOKUP(AK348,'2011 BPTs'!$B$12:$BX$181,CK$3,FALSE)/VLOOKUP(AK348,'2011 BPTs'!$B$12:$BX523,CK$3+3,FALSE))</f>
        <v>0</v>
      </c>
      <c r="CL348" s="24">
        <f>IF(ISERROR(VLOOKUP(AL348,'2011 BPTs'!$B$12:$BX$181,CL$3,FALSE)/VLOOKUP(AL348,'2011 BPTs'!$B$12:$BX523,CL$3+3,FALSE)),0,VLOOKUP(AL348,'2011 BPTs'!$B$12:$BX$181,CL$3,FALSE)/VLOOKUP(AL348,'2011 BPTs'!$B$12:$BX523,CL$3+3,FALSE))</f>
        <v>0</v>
      </c>
      <c r="CM348" s="24">
        <f>IF(ISERROR(VLOOKUP(AM348,'2011 BPTs'!$B$12:$BX$181,CM$3,FALSE)/VLOOKUP(AM348,'2011 BPTs'!$B$12:$BX523,CM$3+3,FALSE)),0,VLOOKUP(AM348,'2011 BPTs'!$B$12:$BX$181,CM$3,FALSE)/VLOOKUP(AM348,'2011 BPTs'!$B$12:$BX523,CM$3+3,FALSE))</f>
        <v>0</v>
      </c>
      <c r="CO348" s="24">
        <f>IF(ISERROR(VLOOKUP(AF348,'2011 BPTs'!$B$12:$BX$181,CO$3,FALSE)/VLOOKUP(AF348,'2011 BPTs'!$B$12:$BX523,CO$3+2,FALSE)),0,VLOOKUP(AF348,'2011 BPTs'!$B$12:$BX$181,CO$3,FALSE)/VLOOKUP(AF348,'2011 BPTs'!$B$12:$BX523,CO$3+2,FALSE))</f>
        <v>0</v>
      </c>
      <c r="CP348" s="24">
        <f>IF(ISERROR(VLOOKUP(AG348,'2011 BPTs'!$B$12:$BX$181,CP$3,FALSE)/VLOOKUP(AG348,'2011 BPTs'!$B$12:$BX523,CP$3+2,FALSE)),0,VLOOKUP(AG348,'2011 BPTs'!$B$12:$BX$181,CP$3,FALSE)/VLOOKUP(AG348,'2011 BPTs'!$B$12:$BX523,CP$3+2,FALSE))</f>
        <v>0</v>
      </c>
      <c r="CQ348" s="24">
        <f>IF(ISERROR(VLOOKUP(AH348,'2011 BPTs'!$B$12:$BX$181,CQ$3,FALSE)/VLOOKUP(AH348,'2011 BPTs'!$B$12:$BX523,CQ$3+2,FALSE)),0,VLOOKUP(AH348,'2011 BPTs'!$B$12:$BX$181,CQ$3,FALSE)/VLOOKUP(AH348,'2011 BPTs'!$B$12:$BX523,CQ$3+2,FALSE))</f>
        <v>0</v>
      </c>
      <c r="CR348" s="24">
        <f>IF(ISERROR(VLOOKUP(AI348,'2011 BPTs'!$B$12:$BX$181,CR$3,FALSE)/VLOOKUP(AI348,'2011 BPTs'!$B$12:$BX523,CR$3+2,FALSE)),0,VLOOKUP(AI348,'2011 BPTs'!$B$12:$BX$181,CR$3,FALSE)/VLOOKUP(AI348,'2011 BPTs'!$B$12:$BX523,CR$3+2,FALSE))</f>
        <v>0</v>
      </c>
      <c r="CS348" s="24">
        <f>IF(ISERROR(VLOOKUP(AJ348,'2011 BPTs'!$B$12:$BX$181,CS$3,FALSE)/VLOOKUP(AJ348,'2011 BPTs'!$B$12:$BX523,CS$3+2,FALSE)),0,VLOOKUP(AJ348,'2011 BPTs'!$B$12:$BX$181,CS$3,FALSE)/VLOOKUP(AJ348,'2011 BPTs'!$B$12:$BX523,CS$3+2,FALSE))</f>
        <v>0</v>
      </c>
      <c r="CT348" s="24">
        <f>IF(ISERROR(VLOOKUP(AK348,'2011 BPTs'!$B$12:$BX$181,CT$3,FALSE)/VLOOKUP(AK348,'2011 BPTs'!$B$12:$BX523,CT$3+2,FALSE)),0,VLOOKUP(AK348,'2011 BPTs'!$B$12:$BX$181,CT$3,FALSE)/VLOOKUP(AK348,'2011 BPTs'!$B$12:$BX523,CT$3+2,FALSE))</f>
        <v>0</v>
      </c>
      <c r="CU348" s="24">
        <f>IF(ISERROR(VLOOKUP(AL348,'2011 BPTs'!$B$12:$BX$181,CU$3,FALSE)/VLOOKUP(AL348,'2011 BPTs'!$B$12:$BX523,CU$3+2,FALSE)),0,VLOOKUP(AL348,'2011 BPTs'!$B$12:$BX$181,CU$3,FALSE)/VLOOKUP(AL348,'2011 BPTs'!$B$12:$BX523,CU$3+2,FALSE))</f>
        <v>0</v>
      </c>
      <c r="CV348" s="24">
        <f>IF(ISERROR(VLOOKUP(AM348,'2011 BPTs'!$B$12:$BX$181,CV$3,FALSE)/VLOOKUP(AM348,'2011 BPTs'!$B$12:$BX523,CV$3+2,FALSE)),0,VLOOKUP(AM348,'2011 BPTs'!$B$12:$BX$181,CV$3,FALSE)/VLOOKUP(AM348,'2011 BPTs'!$B$12:$BX523,CV$3+2,FALSE))</f>
        <v>0</v>
      </c>
      <c r="CX348" s="93">
        <f>'2013 BPTs'!BR14</f>
        <v>0</v>
      </c>
      <c r="CY348" s="93">
        <f>'2013 BPTs'!BS14</f>
        <v>0</v>
      </c>
    </row>
    <row r="349" spans="2:103" x14ac:dyDescent="0.2">
      <c r="B349" s="2" t="s">
        <v>213</v>
      </c>
      <c r="C349" s="2">
        <f>'2013 BPTs'!E15</f>
        <v>0</v>
      </c>
      <c r="D349" s="2">
        <f t="shared" si="119"/>
        <v>0</v>
      </c>
      <c r="E349" s="4">
        <f>'2013 BPTs'!F15</f>
        <v>0</v>
      </c>
      <c r="F349" s="88">
        <f>'2013 BPTs'!G15</f>
        <v>0</v>
      </c>
      <c r="G349" s="53">
        <f>'2013 BPTs'!I15</f>
        <v>0</v>
      </c>
      <c r="H349" s="88">
        <f>'2013 BPTs'!J15</f>
        <v>0</v>
      </c>
      <c r="I349" s="4">
        <f>'2013 BPTs'!K15</f>
        <v>0</v>
      </c>
      <c r="J349" s="5">
        <f>'2013 BPTs'!M15</f>
        <v>0</v>
      </c>
      <c r="K349" s="99">
        <f>'2013 BPTs'!BL15</f>
        <v>0</v>
      </c>
      <c r="L349" s="100">
        <f t="shared" si="120"/>
        <v>0</v>
      </c>
      <c r="M349" s="101">
        <f t="shared" si="121"/>
        <v>0</v>
      </c>
      <c r="N349" s="102">
        <f t="shared" si="109"/>
        <v>0</v>
      </c>
      <c r="O349" s="103">
        <f>'2013 BPTs'!BM15</f>
        <v>0</v>
      </c>
      <c r="P349" s="100">
        <f t="shared" si="122"/>
        <v>0</v>
      </c>
      <c r="Q349" s="101">
        <f t="shared" si="123"/>
        <v>0</v>
      </c>
      <c r="R349" s="104">
        <f t="shared" si="124"/>
        <v>0</v>
      </c>
      <c r="S349" s="105">
        <f t="shared" si="110"/>
        <v>0</v>
      </c>
      <c r="T349" s="104">
        <f t="shared" si="125"/>
        <v>0</v>
      </c>
      <c r="U349" s="121">
        <f>IF(K349=0,0,IF(B349="Manual",(S349-O349-AP349*(O349/(O349+Z349)))/S349,'2013 BPTs'!BP15))</f>
        <v>0</v>
      </c>
      <c r="V349" s="99">
        <f>'2013 BPTs'!BN15</f>
        <v>0</v>
      </c>
      <c r="W349" s="100">
        <f t="shared" si="118"/>
        <v>0</v>
      </c>
      <c r="X349" s="103">
        <f t="shared" si="126"/>
        <v>0</v>
      </c>
      <c r="Y349" s="102">
        <f t="shared" si="111"/>
        <v>0</v>
      </c>
      <c r="Z349" s="103">
        <f>'2013 BPTs'!BO15</f>
        <v>0</v>
      </c>
      <c r="AA349" s="104">
        <f t="shared" si="127"/>
        <v>0</v>
      </c>
      <c r="AB349" s="106">
        <f>IF(W349=0,0,IF(B349="Manual",(V349-Z349-AP349*(Z349/(Z349+O349)))/V349,'2013 BPTs'!BQ15))</f>
        <v>0</v>
      </c>
      <c r="AD349" s="2" t="str">
        <f t="shared" si="113"/>
        <v>00-0</v>
      </c>
      <c r="AE349" s="2">
        <f>'2013 BPTs'!BA15</f>
        <v>0</v>
      </c>
      <c r="AF349" s="2" t="str">
        <f>IF(B349="Auto",'2013 BPTs'!BB15,D349&amp;E349&amp;"-"&amp;F349)</f>
        <v/>
      </c>
      <c r="AG349" s="2" t="str">
        <f>'2013 BPTs'!BC15</f>
        <v/>
      </c>
      <c r="AH349" s="2" t="str">
        <f>'2013 BPTs'!BD15</f>
        <v/>
      </c>
      <c r="AI349" s="2" t="str">
        <f>'2013 BPTs'!BE15</f>
        <v/>
      </c>
      <c r="AJ349" s="2" t="str">
        <f>'2013 BPTs'!BF15</f>
        <v/>
      </c>
      <c r="AK349" s="2" t="str">
        <f>'2013 BPTs'!BG15</f>
        <v/>
      </c>
      <c r="AL349" s="2" t="str">
        <f>'2013 BPTs'!BH15</f>
        <v/>
      </c>
      <c r="AM349" s="2" t="str">
        <f>'2013 BPTs'!BI15</f>
        <v/>
      </c>
      <c r="AO349" s="128">
        <f>'2013 BPTs'!AJ15*'2013 BPTs'!BK15</f>
        <v>0</v>
      </c>
      <c r="AP349" s="128">
        <f>'2013 BPTs'!AK15*'2013 BPTs'!BK15</f>
        <v>0</v>
      </c>
      <c r="AR349" s="5">
        <f>IF(B349="Auto",'2013 BPTs'!M15,J349)</f>
        <v>0</v>
      </c>
      <c r="AS349" s="5">
        <f>'2013 BPTs'!O15</f>
        <v>0</v>
      </c>
      <c r="AT349" s="5">
        <f>'2013 BPTs'!Q15</f>
        <v>0</v>
      </c>
      <c r="AU349" s="5">
        <f>'2013 BPTs'!S15</f>
        <v>0</v>
      </c>
      <c r="AV349" s="5">
        <f>'2013 BPTs'!U15</f>
        <v>0</v>
      </c>
      <c r="AW349" s="5">
        <f>'2013 BPTs'!W15</f>
        <v>0</v>
      </c>
      <c r="AX349" s="5">
        <f>'2013 BPTs'!Y15</f>
        <v>0</v>
      </c>
      <c r="AY349" s="5">
        <f>'2013 BPTs'!AA15</f>
        <v>0</v>
      </c>
      <c r="BA349" s="24">
        <f>IF(ISNA(VLOOKUP(AF349,'2011 BPTs'!$B$12:$BX$181,BA$3,FALSE)),0,VLOOKUP(AF349,'2011 BPTs'!$B$12:$BX$181,BA$3,FALSE))</f>
        <v>0</v>
      </c>
      <c r="BB349" s="24">
        <f>IF(ISNA(VLOOKUP(AG349,'2011 BPTs'!$B$12:$BX$181,BB$3,FALSE)),0,VLOOKUP(AG349,'2011 BPTs'!$B$12:$BX$181,BB$3,FALSE))</f>
        <v>0</v>
      </c>
      <c r="BC349" s="24">
        <f>IF(ISNA(VLOOKUP(AH349,'2011 BPTs'!$B$12:$BX$181,BC$3,FALSE)),0,VLOOKUP(AH349,'2011 BPTs'!$B$12:$BX$181,BC$3,FALSE))</f>
        <v>0</v>
      </c>
      <c r="BD349" s="24">
        <f>IF(ISNA(VLOOKUP(AI349,'2011 BPTs'!$B$12:$BX$181,BD$3,FALSE)),0,VLOOKUP(AI349,'2011 BPTs'!$B$12:$BX$181,BD$3,FALSE))</f>
        <v>0</v>
      </c>
      <c r="BE349" s="24">
        <f>IF(ISNA(VLOOKUP(AJ349,'2011 BPTs'!$B$12:$BX$181,BE$3,FALSE)),0,VLOOKUP(AJ349,'2011 BPTs'!$B$12:$BX$181,BE$3,FALSE))</f>
        <v>0</v>
      </c>
      <c r="BF349" s="24">
        <f>IF(ISNA(VLOOKUP(AK349,'2011 BPTs'!$B$12:$BX$181,BF$3,FALSE)),0,VLOOKUP(AK349,'2011 BPTs'!$B$12:$BX$181,BF$3,FALSE))</f>
        <v>0</v>
      </c>
      <c r="BG349" s="24">
        <f>IF(ISNA(VLOOKUP(AL349,'2011 BPTs'!$B$12:$BX$181,BG$3,FALSE)),0,VLOOKUP(AL349,'2011 BPTs'!$B$12:$BX$181,BG$3,FALSE))</f>
        <v>0</v>
      </c>
      <c r="BH349" s="24">
        <f>IF(ISNA(VLOOKUP(AM349,'2011 BPTs'!$B$12:$BX$181,BH$3,FALSE)),0,VLOOKUP(AM349,'2011 BPTs'!$B$12:$BX$181,BH$3,FALSE))</f>
        <v>0</v>
      </c>
      <c r="BJ349" s="24">
        <f>IF(ISNA(VLOOKUP(AF349,'2011 BPTs'!$B$12:$BX$181,BJ$3,FALSE)),0,VLOOKUP(AF349,'2011 BPTs'!$B$12:$BX$181,BJ$3,FALSE))</f>
        <v>0</v>
      </c>
      <c r="BK349" s="24">
        <f>IF(ISNA(VLOOKUP(AG349,'2011 BPTs'!$B$12:$BX$181,BK$3,FALSE)),0,VLOOKUP(AG349,'2011 BPTs'!$B$12:$BX$181,BK$3,FALSE))</f>
        <v>0</v>
      </c>
      <c r="BL349" s="24">
        <f>IF(ISNA(VLOOKUP(AH349,'2011 BPTs'!$B$12:$BX$181,BL$3,FALSE)),0,VLOOKUP(AH349,'2011 BPTs'!$B$12:$BX$181,BL$3,FALSE))</f>
        <v>0</v>
      </c>
      <c r="BM349" s="24">
        <f>IF(ISNA(VLOOKUP(AI349,'2011 BPTs'!$B$12:$BX$181,BM$3,FALSE)),0,VLOOKUP(AI349,'2011 BPTs'!$B$12:$BX$181,BM$3,FALSE))</f>
        <v>0</v>
      </c>
      <c r="BN349" s="24">
        <f>IF(ISNA(VLOOKUP(AJ349,'2011 BPTs'!$B$12:$BX$181,BN$3,FALSE)),0,VLOOKUP(AJ349,'2011 BPTs'!$B$12:$BX$181,BN$3,FALSE))</f>
        <v>0</v>
      </c>
      <c r="BO349" s="24">
        <f>IF(ISNA(VLOOKUP(AK349,'2011 BPTs'!$B$12:$BX$181,BO$3,FALSE)),0,VLOOKUP(AK349,'2011 BPTs'!$B$12:$BX$181,BO$3,FALSE))</f>
        <v>0</v>
      </c>
      <c r="BP349" s="24">
        <f>IF(ISNA(VLOOKUP(AL349,'2011 BPTs'!$B$12:$BX$181,BP$3,FALSE)),0,VLOOKUP(AL349,'2011 BPTs'!$B$12:$BX$181,BP$3,FALSE))</f>
        <v>0</v>
      </c>
      <c r="BQ349" s="24">
        <f>IF(ISNA(VLOOKUP(AM349,'2011 BPTs'!$B$12:$BX$181,BQ$3,FALSE)),0,VLOOKUP(AM349,'2011 BPTs'!$B$12:$BX$181,BQ$3,FALSE))</f>
        <v>0</v>
      </c>
      <c r="BS349" s="78">
        <f t="shared" si="114"/>
        <v>0</v>
      </c>
      <c r="BT349" s="68">
        <f t="shared" si="115"/>
        <v>0</v>
      </c>
      <c r="BU349" s="68">
        <f t="shared" si="116"/>
        <v>0</v>
      </c>
      <c r="BW349" s="24">
        <f>IF(ISNA(VLOOKUP(AF349,'2011 BPTs'!$B$12:$BX$181,BW$3,FALSE)),0,VLOOKUP(AF349,'2011 BPTs'!$B$12:$BX$181,BW$3,FALSE))</f>
        <v>0</v>
      </c>
      <c r="BX349" s="24">
        <f>IF(ISNA(VLOOKUP(AG349,'2011 BPTs'!$B$12:$BX$181,BX$3,FALSE)),0,VLOOKUP(AG349,'2011 BPTs'!$B$12:$BX$181,BX$3,FALSE))</f>
        <v>0</v>
      </c>
      <c r="BY349" s="24">
        <f>IF(ISNA(VLOOKUP(AH349,'2011 BPTs'!$B$12:$BX$181,BY$3,FALSE)),0,VLOOKUP(AH349,'2011 BPTs'!$B$12:$BX$181,BY$3,FALSE))</f>
        <v>0</v>
      </c>
      <c r="BZ349" s="24">
        <f>IF(ISNA(VLOOKUP(AI349,'2011 BPTs'!$B$12:$BX$181,BZ$3,FALSE)),0,VLOOKUP(AI349,'2011 BPTs'!$B$12:$BX$181,BZ$3,FALSE))</f>
        <v>0</v>
      </c>
      <c r="CA349" s="24">
        <f>IF(ISNA(VLOOKUP(AJ349,'2011 BPTs'!$B$12:$BX$181,CA$3,FALSE)),0,VLOOKUP(AJ349,'2011 BPTs'!$B$12:$BX$181,CA$3,FALSE))</f>
        <v>0</v>
      </c>
      <c r="CB349" s="24">
        <f>IF(ISNA(VLOOKUP(AK349,'2011 BPTs'!$B$12:$BX$181,CB$3,FALSE)),0,VLOOKUP(AK349,'2011 BPTs'!$B$12:$BX$181,CB$3,FALSE))</f>
        <v>0</v>
      </c>
      <c r="CC349" s="24">
        <f>IF(ISNA(VLOOKUP(AL349,'2011 BPTs'!$B$12:$BX$181,CC$3,FALSE)),0,VLOOKUP(AL349,'2011 BPTs'!$B$12:$BX$181,CC$3,FALSE))</f>
        <v>0</v>
      </c>
      <c r="CD349" s="24">
        <f>IF(ISNA(VLOOKUP(AM349,'2011 BPTs'!$B$12:$BX$181,CD$3,FALSE)),0,VLOOKUP(AM349,'2011 BPTs'!$B$12:$BX$181,CD$3,FALSE))</f>
        <v>0</v>
      </c>
      <c r="CF349" s="24">
        <f>IF(ISERROR(VLOOKUP(AF349,'2011 BPTs'!$B$12:$BX$181,CF$3,FALSE)/VLOOKUP(AF349,'2011 BPTs'!$B$12:$BX524,CF$3+3,FALSE)),0,VLOOKUP(AF349,'2011 BPTs'!$B$12:$BX$181,CF$3,FALSE)/VLOOKUP(AF349,'2011 BPTs'!$B$12:$BX524,CF$3+3,FALSE))</f>
        <v>0</v>
      </c>
      <c r="CG349" s="24">
        <f>IF(ISERROR(VLOOKUP(AG349,'2011 BPTs'!$B$12:$BX$181,CG$3,FALSE)/VLOOKUP(AG349,'2011 BPTs'!$B$12:$BX524,CG$3+3,FALSE)),0,VLOOKUP(AG349,'2011 BPTs'!$B$12:$BX$181,CG$3,FALSE)/VLOOKUP(AG349,'2011 BPTs'!$B$12:$BX524,CG$3+3,FALSE))</f>
        <v>0</v>
      </c>
      <c r="CH349" s="24">
        <f>IF(ISERROR(VLOOKUP(AH349,'2011 BPTs'!$B$12:$BX$181,CH$3,FALSE)/VLOOKUP(AH349,'2011 BPTs'!$B$12:$BX524,CH$3+3,FALSE)),0,VLOOKUP(AH349,'2011 BPTs'!$B$12:$BX$181,CH$3,FALSE)/VLOOKUP(AH349,'2011 BPTs'!$B$12:$BX524,CH$3+3,FALSE))</f>
        <v>0</v>
      </c>
      <c r="CI349" s="24">
        <f>IF(ISERROR(VLOOKUP(AI349,'2011 BPTs'!$B$12:$BX$181,CI$3,FALSE)/VLOOKUP(AI349,'2011 BPTs'!$B$12:$BX524,CI$3+3,FALSE)),0,VLOOKUP(AI349,'2011 BPTs'!$B$12:$BX$181,CI$3,FALSE)/VLOOKUP(AI349,'2011 BPTs'!$B$12:$BX524,CI$3+3,FALSE))</f>
        <v>0</v>
      </c>
      <c r="CJ349" s="24">
        <f>IF(ISERROR(VLOOKUP(AJ349,'2011 BPTs'!$B$12:$BX$181,CJ$3,FALSE)/VLOOKUP(AJ349,'2011 BPTs'!$B$12:$BX524,CJ$3+3,FALSE)),0,VLOOKUP(AJ349,'2011 BPTs'!$B$12:$BX$181,CJ$3,FALSE)/VLOOKUP(AJ349,'2011 BPTs'!$B$12:$BX524,CJ$3+3,FALSE))</f>
        <v>0</v>
      </c>
      <c r="CK349" s="24">
        <f>IF(ISERROR(VLOOKUP(AK349,'2011 BPTs'!$B$12:$BX$181,CK$3,FALSE)/VLOOKUP(AK349,'2011 BPTs'!$B$12:$BX524,CK$3+3,FALSE)),0,VLOOKUP(AK349,'2011 BPTs'!$B$12:$BX$181,CK$3,FALSE)/VLOOKUP(AK349,'2011 BPTs'!$B$12:$BX524,CK$3+3,FALSE))</f>
        <v>0</v>
      </c>
      <c r="CL349" s="24">
        <f>IF(ISERROR(VLOOKUP(AL349,'2011 BPTs'!$B$12:$BX$181,CL$3,FALSE)/VLOOKUP(AL349,'2011 BPTs'!$B$12:$BX524,CL$3+3,FALSE)),0,VLOOKUP(AL349,'2011 BPTs'!$B$12:$BX$181,CL$3,FALSE)/VLOOKUP(AL349,'2011 BPTs'!$B$12:$BX524,CL$3+3,FALSE))</f>
        <v>0</v>
      </c>
      <c r="CM349" s="24">
        <f>IF(ISERROR(VLOOKUP(AM349,'2011 BPTs'!$B$12:$BX$181,CM$3,FALSE)/VLOOKUP(AM349,'2011 BPTs'!$B$12:$BX524,CM$3+3,FALSE)),0,VLOOKUP(AM349,'2011 BPTs'!$B$12:$BX$181,CM$3,FALSE)/VLOOKUP(AM349,'2011 BPTs'!$B$12:$BX524,CM$3+3,FALSE))</f>
        <v>0</v>
      </c>
      <c r="CO349" s="24">
        <f>IF(ISERROR(VLOOKUP(AF349,'2011 BPTs'!$B$12:$BX$181,CO$3,FALSE)/VLOOKUP(AF349,'2011 BPTs'!$B$12:$BX524,CO$3+2,FALSE)),0,VLOOKUP(AF349,'2011 BPTs'!$B$12:$BX$181,CO$3,FALSE)/VLOOKUP(AF349,'2011 BPTs'!$B$12:$BX524,CO$3+2,FALSE))</f>
        <v>0</v>
      </c>
      <c r="CP349" s="24">
        <f>IF(ISERROR(VLOOKUP(AG349,'2011 BPTs'!$B$12:$BX$181,CP$3,FALSE)/VLOOKUP(AG349,'2011 BPTs'!$B$12:$BX524,CP$3+2,FALSE)),0,VLOOKUP(AG349,'2011 BPTs'!$B$12:$BX$181,CP$3,FALSE)/VLOOKUP(AG349,'2011 BPTs'!$B$12:$BX524,CP$3+2,FALSE))</f>
        <v>0</v>
      </c>
      <c r="CQ349" s="24">
        <f>IF(ISERROR(VLOOKUP(AH349,'2011 BPTs'!$B$12:$BX$181,CQ$3,FALSE)/VLOOKUP(AH349,'2011 BPTs'!$B$12:$BX524,CQ$3+2,FALSE)),0,VLOOKUP(AH349,'2011 BPTs'!$B$12:$BX$181,CQ$3,FALSE)/VLOOKUP(AH349,'2011 BPTs'!$B$12:$BX524,CQ$3+2,FALSE))</f>
        <v>0</v>
      </c>
      <c r="CR349" s="24">
        <f>IF(ISERROR(VLOOKUP(AI349,'2011 BPTs'!$B$12:$BX$181,CR$3,FALSE)/VLOOKUP(AI349,'2011 BPTs'!$B$12:$BX524,CR$3+2,FALSE)),0,VLOOKUP(AI349,'2011 BPTs'!$B$12:$BX$181,CR$3,FALSE)/VLOOKUP(AI349,'2011 BPTs'!$B$12:$BX524,CR$3+2,FALSE))</f>
        <v>0</v>
      </c>
      <c r="CS349" s="24">
        <f>IF(ISERROR(VLOOKUP(AJ349,'2011 BPTs'!$B$12:$BX$181,CS$3,FALSE)/VLOOKUP(AJ349,'2011 BPTs'!$B$12:$BX524,CS$3+2,FALSE)),0,VLOOKUP(AJ349,'2011 BPTs'!$B$12:$BX$181,CS$3,FALSE)/VLOOKUP(AJ349,'2011 BPTs'!$B$12:$BX524,CS$3+2,FALSE))</f>
        <v>0</v>
      </c>
      <c r="CT349" s="24">
        <f>IF(ISERROR(VLOOKUP(AK349,'2011 BPTs'!$B$12:$BX$181,CT$3,FALSE)/VLOOKUP(AK349,'2011 BPTs'!$B$12:$BX524,CT$3+2,FALSE)),0,VLOOKUP(AK349,'2011 BPTs'!$B$12:$BX$181,CT$3,FALSE)/VLOOKUP(AK349,'2011 BPTs'!$B$12:$BX524,CT$3+2,FALSE))</f>
        <v>0</v>
      </c>
      <c r="CU349" s="24">
        <f>IF(ISERROR(VLOOKUP(AL349,'2011 BPTs'!$B$12:$BX$181,CU$3,FALSE)/VLOOKUP(AL349,'2011 BPTs'!$B$12:$BX524,CU$3+2,FALSE)),0,VLOOKUP(AL349,'2011 BPTs'!$B$12:$BX$181,CU$3,FALSE)/VLOOKUP(AL349,'2011 BPTs'!$B$12:$BX524,CU$3+2,FALSE))</f>
        <v>0</v>
      </c>
      <c r="CV349" s="24">
        <f>IF(ISERROR(VLOOKUP(AM349,'2011 BPTs'!$B$12:$BX$181,CV$3,FALSE)/VLOOKUP(AM349,'2011 BPTs'!$B$12:$BX524,CV$3+2,FALSE)),0,VLOOKUP(AM349,'2011 BPTs'!$B$12:$BX$181,CV$3,FALSE)/VLOOKUP(AM349,'2011 BPTs'!$B$12:$BX524,CV$3+2,FALSE))</f>
        <v>0</v>
      </c>
      <c r="CX349" s="93">
        <f>'2013 BPTs'!BR15</f>
        <v>0</v>
      </c>
      <c r="CY349" s="93">
        <f>'2013 BPTs'!BS15</f>
        <v>0</v>
      </c>
    </row>
    <row r="350" spans="2:103" x14ac:dyDescent="0.2">
      <c r="B350" s="2" t="s">
        <v>213</v>
      </c>
      <c r="C350" s="2">
        <f>'2013 BPTs'!E16</f>
        <v>0</v>
      </c>
      <c r="D350" s="2">
        <f t="shared" si="119"/>
        <v>0</v>
      </c>
      <c r="E350" s="4">
        <f>'2013 BPTs'!F16</f>
        <v>0</v>
      </c>
      <c r="F350" s="88">
        <f>'2013 BPTs'!G16</f>
        <v>0</v>
      </c>
      <c r="G350" s="53">
        <f>'2013 BPTs'!I16</f>
        <v>0</v>
      </c>
      <c r="H350" s="88">
        <f>'2013 BPTs'!J16</f>
        <v>0</v>
      </c>
      <c r="I350" s="4">
        <f>'2013 BPTs'!K16</f>
        <v>0</v>
      </c>
      <c r="J350" s="5">
        <f>'2013 BPTs'!M16</f>
        <v>0</v>
      </c>
      <c r="K350" s="99">
        <f>'2013 BPTs'!BL16</f>
        <v>0</v>
      </c>
      <c r="L350" s="100">
        <f t="shared" si="120"/>
        <v>0</v>
      </c>
      <c r="M350" s="101">
        <f t="shared" si="121"/>
        <v>0</v>
      </c>
      <c r="N350" s="102">
        <f t="shared" si="109"/>
        <v>0</v>
      </c>
      <c r="O350" s="103">
        <f>'2013 BPTs'!BM16</f>
        <v>0</v>
      </c>
      <c r="P350" s="100">
        <f t="shared" si="122"/>
        <v>0</v>
      </c>
      <c r="Q350" s="101">
        <f t="shared" si="123"/>
        <v>0</v>
      </c>
      <c r="R350" s="104">
        <f t="shared" si="124"/>
        <v>0</v>
      </c>
      <c r="S350" s="105">
        <f t="shared" si="110"/>
        <v>0</v>
      </c>
      <c r="T350" s="104">
        <f t="shared" si="125"/>
        <v>0</v>
      </c>
      <c r="U350" s="121">
        <f>IF(K350=0,0,IF(B350="Manual",(S350-O350-AP350*(O350/(O350+Z350)))/S350,'2013 BPTs'!BP16))</f>
        <v>0</v>
      </c>
      <c r="V350" s="99">
        <f>'2013 BPTs'!BN16</f>
        <v>0</v>
      </c>
      <c r="W350" s="100">
        <f t="shared" si="118"/>
        <v>0</v>
      </c>
      <c r="X350" s="103">
        <f t="shared" si="126"/>
        <v>0</v>
      </c>
      <c r="Y350" s="102">
        <f t="shared" si="111"/>
        <v>0</v>
      </c>
      <c r="Z350" s="103">
        <f>'2013 BPTs'!BO16</f>
        <v>0</v>
      </c>
      <c r="AA350" s="104">
        <f t="shared" si="127"/>
        <v>0</v>
      </c>
      <c r="AB350" s="106">
        <f>IF(W350=0,0,IF(B350="Manual",(V350-Z350-AP350*(Z350/(Z350+O350)))/V350,'2013 BPTs'!BQ16))</f>
        <v>0</v>
      </c>
      <c r="AD350" s="2" t="str">
        <f t="shared" si="113"/>
        <v>00-0</v>
      </c>
      <c r="AE350" s="2">
        <f>'2013 BPTs'!BA16</f>
        <v>0</v>
      </c>
      <c r="AF350" s="2" t="str">
        <f>IF(B350="Auto",'2013 BPTs'!BB16,D350&amp;E350&amp;"-"&amp;F350)</f>
        <v/>
      </c>
      <c r="AG350" s="2" t="str">
        <f>'2013 BPTs'!BC16</f>
        <v/>
      </c>
      <c r="AH350" s="2" t="str">
        <f>'2013 BPTs'!BD16</f>
        <v/>
      </c>
      <c r="AI350" s="2" t="str">
        <f>'2013 BPTs'!BE16</f>
        <v/>
      </c>
      <c r="AJ350" s="2" t="str">
        <f>'2013 BPTs'!BF16</f>
        <v/>
      </c>
      <c r="AK350" s="2" t="str">
        <f>'2013 BPTs'!BG16</f>
        <v/>
      </c>
      <c r="AL350" s="2" t="str">
        <f>'2013 BPTs'!BH16</f>
        <v/>
      </c>
      <c r="AM350" s="2" t="str">
        <f>'2013 BPTs'!BI16</f>
        <v/>
      </c>
      <c r="AO350" s="128">
        <f>'2013 BPTs'!AJ16*'2013 BPTs'!BK16</f>
        <v>0</v>
      </c>
      <c r="AP350" s="128">
        <f>'2013 BPTs'!AK16*'2013 BPTs'!BK16</f>
        <v>0</v>
      </c>
      <c r="AR350" s="5">
        <f>IF(B350="Auto",'2013 BPTs'!M16,J350)</f>
        <v>0</v>
      </c>
      <c r="AS350" s="5">
        <f>'2013 BPTs'!O16</f>
        <v>0</v>
      </c>
      <c r="AT350" s="5">
        <f>'2013 BPTs'!Q16</f>
        <v>0</v>
      </c>
      <c r="AU350" s="5">
        <f>'2013 BPTs'!S16</f>
        <v>0</v>
      </c>
      <c r="AV350" s="5">
        <f>'2013 BPTs'!U16</f>
        <v>0</v>
      </c>
      <c r="AW350" s="5">
        <f>'2013 BPTs'!W16</f>
        <v>0</v>
      </c>
      <c r="AX350" s="5">
        <f>'2013 BPTs'!Y16</f>
        <v>0</v>
      </c>
      <c r="AY350" s="5">
        <f>'2013 BPTs'!AA16</f>
        <v>0</v>
      </c>
      <c r="BA350" s="24">
        <f>IF(ISNA(VLOOKUP(AF350,'2011 BPTs'!$B$12:$BX$181,BA$3,FALSE)),0,VLOOKUP(AF350,'2011 BPTs'!$B$12:$BX$181,BA$3,FALSE))</f>
        <v>0</v>
      </c>
      <c r="BB350" s="24">
        <f>IF(ISNA(VLOOKUP(AG350,'2011 BPTs'!$B$12:$BX$181,BB$3,FALSE)),0,VLOOKUP(AG350,'2011 BPTs'!$B$12:$BX$181,BB$3,FALSE))</f>
        <v>0</v>
      </c>
      <c r="BC350" s="24">
        <f>IF(ISNA(VLOOKUP(AH350,'2011 BPTs'!$B$12:$BX$181,BC$3,FALSE)),0,VLOOKUP(AH350,'2011 BPTs'!$B$12:$BX$181,BC$3,FALSE))</f>
        <v>0</v>
      </c>
      <c r="BD350" s="24">
        <f>IF(ISNA(VLOOKUP(AI350,'2011 BPTs'!$B$12:$BX$181,BD$3,FALSE)),0,VLOOKUP(AI350,'2011 BPTs'!$B$12:$BX$181,BD$3,FALSE))</f>
        <v>0</v>
      </c>
      <c r="BE350" s="24">
        <f>IF(ISNA(VLOOKUP(AJ350,'2011 BPTs'!$B$12:$BX$181,BE$3,FALSE)),0,VLOOKUP(AJ350,'2011 BPTs'!$B$12:$BX$181,BE$3,FALSE))</f>
        <v>0</v>
      </c>
      <c r="BF350" s="24">
        <f>IF(ISNA(VLOOKUP(AK350,'2011 BPTs'!$B$12:$BX$181,BF$3,FALSE)),0,VLOOKUP(AK350,'2011 BPTs'!$B$12:$BX$181,BF$3,FALSE))</f>
        <v>0</v>
      </c>
      <c r="BG350" s="24">
        <f>IF(ISNA(VLOOKUP(AL350,'2011 BPTs'!$B$12:$BX$181,BG$3,FALSE)),0,VLOOKUP(AL350,'2011 BPTs'!$B$12:$BX$181,BG$3,FALSE))</f>
        <v>0</v>
      </c>
      <c r="BH350" s="24">
        <f>IF(ISNA(VLOOKUP(AM350,'2011 BPTs'!$B$12:$BX$181,BH$3,FALSE)),0,VLOOKUP(AM350,'2011 BPTs'!$B$12:$BX$181,BH$3,FALSE))</f>
        <v>0</v>
      </c>
      <c r="BJ350" s="24">
        <f>IF(ISNA(VLOOKUP(AF350,'2011 BPTs'!$B$12:$BX$181,BJ$3,FALSE)),0,VLOOKUP(AF350,'2011 BPTs'!$B$12:$BX$181,BJ$3,FALSE))</f>
        <v>0</v>
      </c>
      <c r="BK350" s="24">
        <f>IF(ISNA(VLOOKUP(AG350,'2011 BPTs'!$B$12:$BX$181,BK$3,FALSE)),0,VLOOKUP(AG350,'2011 BPTs'!$B$12:$BX$181,BK$3,FALSE))</f>
        <v>0</v>
      </c>
      <c r="BL350" s="24">
        <f>IF(ISNA(VLOOKUP(AH350,'2011 BPTs'!$B$12:$BX$181,BL$3,FALSE)),0,VLOOKUP(AH350,'2011 BPTs'!$B$12:$BX$181,BL$3,FALSE))</f>
        <v>0</v>
      </c>
      <c r="BM350" s="24">
        <f>IF(ISNA(VLOOKUP(AI350,'2011 BPTs'!$B$12:$BX$181,BM$3,FALSE)),0,VLOOKUP(AI350,'2011 BPTs'!$B$12:$BX$181,BM$3,FALSE))</f>
        <v>0</v>
      </c>
      <c r="BN350" s="24">
        <f>IF(ISNA(VLOOKUP(AJ350,'2011 BPTs'!$B$12:$BX$181,BN$3,FALSE)),0,VLOOKUP(AJ350,'2011 BPTs'!$B$12:$BX$181,BN$3,FALSE))</f>
        <v>0</v>
      </c>
      <c r="BO350" s="24">
        <f>IF(ISNA(VLOOKUP(AK350,'2011 BPTs'!$B$12:$BX$181,BO$3,FALSE)),0,VLOOKUP(AK350,'2011 BPTs'!$B$12:$BX$181,BO$3,FALSE))</f>
        <v>0</v>
      </c>
      <c r="BP350" s="24">
        <f>IF(ISNA(VLOOKUP(AL350,'2011 BPTs'!$B$12:$BX$181,BP$3,FALSE)),0,VLOOKUP(AL350,'2011 BPTs'!$B$12:$BX$181,BP$3,FALSE))</f>
        <v>0</v>
      </c>
      <c r="BQ350" s="24">
        <f>IF(ISNA(VLOOKUP(AM350,'2011 BPTs'!$B$12:$BX$181,BQ$3,FALSE)),0,VLOOKUP(AM350,'2011 BPTs'!$B$12:$BX$181,BQ$3,FALSE))</f>
        <v>0</v>
      </c>
      <c r="BS350" s="78">
        <f t="shared" si="114"/>
        <v>0</v>
      </c>
      <c r="BT350" s="68">
        <f t="shared" si="115"/>
        <v>0</v>
      </c>
      <c r="BU350" s="68">
        <f t="shared" si="116"/>
        <v>0</v>
      </c>
      <c r="BW350" s="24">
        <f>IF(ISNA(VLOOKUP(AF350,'2011 BPTs'!$B$12:$BX$181,BW$3,FALSE)),0,VLOOKUP(AF350,'2011 BPTs'!$B$12:$BX$181,BW$3,FALSE))</f>
        <v>0</v>
      </c>
      <c r="BX350" s="24">
        <f>IF(ISNA(VLOOKUP(AG350,'2011 BPTs'!$B$12:$BX$181,BX$3,FALSE)),0,VLOOKUP(AG350,'2011 BPTs'!$B$12:$BX$181,BX$3,FALSE))</f>
        <v>0</v>
      </c>
      <c r="BY350" s="24">
        <f>IF(ISNA(VLOOKUP(AH350,'2011 BPTs'!$B$12:$BX$181,BY$3,FALSE)),0,VLOOKUP(AH350,'2011 BPTs'!$B$12:$BX$181,BY$3,FALSE))</f>
        <v>0</v>
      </c>
      <c r="BZ350" s="24">
        <f>IF(ISNA(VLOOKUP(AI350,'2011 BPTs'!$B$12:$BX$181,BZ$3,FALSE)),0,VLOOKUP(AI350,'2011 BPTs'!$B$12:$BX$181,BZ$3,FALSE))</f>
        <v>0</v>
      </c>
      <c r="CA350" s="24">
        <f>IF(ISNA(VLOOKUP(AJ350,'2011 BPTs'!$B$12:$BX$181,CA$3,FALSE)),0,VLOOKUP(AJ350,'2011 BPTs'!$B$12:$BX$181,CA$3,FALSE))</f>
        <v>0</v>
      </c>
      <c r="CB350" s="24">
        <f>IF(ISNA(VLOOKUP(AK350,'2011 BPTs'!$B$12:$BX$181,CB$3,FALSE)),0,VLOOKUP(AK350,'2011 BPTs'!$B$12:$BX$181,CB$3,FALSE))</f>
        <v>0</v>
      </c>
      <c r="CC350" s="24">
        <f>IF(ISNA(VLOOKUP(AL350,'2011 BPTs'!$B$12:$BX$181,CC$3,FALSE)),0,VLOOKUP(AL350,'2011 BPTs'!$B$12:$BX$181,CC$3,FALSE))</f>
        <v>0</v>
      </c>
      <c r="CD350" s="24">
        <f>IF(ISNA(VLOOKUP(AM350,'2011 BPTs'!$B$12:$BX$181,CD$3,FALSE)),0,VLOOKUP(AM350,'2011 BPTs'!$B$12:$BX$181,CD$3,FALSE))</f>
        <v>0</v>
      </c>
      <c r="CF350" s="24">
        <f>IF(ISERROR(VLOOKUP(AF350,'2011 BPTs'!$B$12:$BX$181,CF$3,FALSE)/VLOOKUP(AF350,'2011 BPTs'!$B$12:$BX525,CF$3+3,FALSE)),0,VLOOKUP(AF350,'2011 BPTs'!$B$12:$BX$181,CF$3,FALSE)/VLOOKUP(AF350,'2011 BPTs'!$B$12:$BX525,CF$3+3,FALSE))</f>
        <v>0</v>
      </c>
      <c r="CG350" s="24">
        <f>IF(ISERROR(VLOOKUP(AG350,'2011 BPTs'!$B$12:$BX$181,CG$3,FALSE)/VLOOKUP(AG350,'2011 BPTs'!$B$12:$BX525,CG$3+3,FALSE)),0,VLOOKUP(AG350,'2011 BPTs'!$B$12:$BX$181,CG$3,FALSE)/VLOOKUP(AG350,'2011 BPTs'!$B$12:$BX525,CG$3+3,FALSE))</f>
        <v>0</v>
      </c>
      <c r="CH350" s="24">
        <f>IF(ISERROR(VLOOKUP(AH350,'2011 BPTs'!$B$12:$BX$181,CH$3,FALSE)/VLOOKUP(AH350,'2011 BPTs'!$B$12:$BX525,CH$3+3,FALSE)),0,VLOOKUP(AH350,'2011 BPTs'!$B$12:$BX$181,CH$3,FALSE)/VLOOKUP(AH350,'2011 BPTs'!$B$12:$BX525,CH$3+3,FALSE))</f>
        <v>0</v>
      </c>
      <c r="CI350" s="24">
        <f>IF(ISERROR(VLOOKUP(AI350,'2011 BPTs'!$B$12:$BX$181,CI$3,FALSE)/VLOOKUP(AI350,'2011 BPTs'!$B$12:$BX525,CI$3+3,FALSE)),0,VLOOKUP(AI350,'2011 BPTs'!$B$12:$BX$181,CI$3,FALSE)/VLOOKUP(AI350,'2011 BPTs'!$B$12:$BX525,CI$3+3,FALSE))</f>
        <v>0</v>
      </c>
      <c r="CJ350" s="24">
        <f>IF(ISERROR(VLOOKUP(AJ350,'2011 BPTs'!$B$12:$BX$181,CJ$3,FALSE)/VLOOKUP(AJ350,'2011 BPTs'!$B$12:$BX525,CJ$3+3,FALSE)),0,VLOOKUP(AJ350,'2011 BPTs'!$B$12:$BX$181,CJ$3,FALSE)/VLOOKUP(AJ350,'2011 BPTs'!$B$12:$BX525,CJ$3+3,FALSE))</f>
        <v>0</v>
      </c>
      <c r="CK350" s="24">
        <f>IF(ISERROR(VLOOKUP(AK350,'2011 BPTs'!$B$12:$BX$181,CK$3,FALSE)/VLOOKUP(AK350,'2011 BPTs'!$B$12:$BX525,CK$3+3,FALSE)),0,VLOOKUP(AK350,'2011 BPTs'!$B$12:$BX$181,CK$3,FALSE)/VLOOKUP(AK350,'2011 BPTs'!$B$12:$BX525,CK$3+3,FALSE))</f>
        <v>0</v>
      </c>
      <c r="CL350" s="24">
        <f>IF(ISERROR(VLOOKUP(AL350,'2011 BPTs'!$B$12:$BX$181,CL$3,FALSE)/VLOOKUP(AL350,'2011 BPTs'!$B$12:$BX525,CL$3+3,FALSE)),0,VLOOKUP(AL350,'2011 BPTs'!$B$12:$BX$181,CL$3,FALSE)/VLOOKUP(AL350,'2011 BPTs'!$B$12:$BX525,CL$3+3,FALSE))</f>
        <v>0</v>
      </c>
      <c r="CM350" s="24">
        <f>IF(ISERROR(VLOOKUP(AM350,'2011 BPTs'!$B$12:$BX$181,CM$3,FALSE)/VLOOKUP(AM350,'2011 BPTs'!$B$12:$BX525,CM$3+3,FALSE)),0,VLOOKUP(AM350,'2011 BPTs'!$B$12:$BX$181,CM$3,FALSE)/VLOOKUP(AM350,'2011 BPTs'!$B$12:$BX525,CM$3+3,FALSE))</f>
        <v>0</v>
      </c>
      <c r="CO350" s="24">
        <f>IF(ISERROR(VLOOKUP(AF350,'2011 BPTs'!$B$12:$BX$181,CO$3,FALSE)/VLOOKUP(AF350,'2011 BPTs'!$B$12:$BX525,CO$3+2,FALSE)),0,VLOOKUP(AF350,'2011 BPTs'!$B$12:$BX$181,CO$3,FALSE)/VLOOKUP(AF350,'2011 BPTs'!$B$12:$BX525,CO$3+2,FALSE))</f>
        <v>0</v>
      </c>
      <c r="CP350" s="24">
        <f>IF(ISERROR(VLOOKUP(AG350,'2011 BPTs'!$B$12:$BX$181,CP$3,FALSE)/VLOOKUP(AG350,'2011 BPTs'!$B$12:$BX525,CP$3+2,FALSE)),0,VLOOKUP(AG350,'2011 BPTs'!$B$12:$BX$181,CP$3,FALSE)/VLOOKUP(AG350,'2011 BPTs'!$B$12:$BX525,CP$3+2,FALSE))</f>
        <v>0</v>
      </c>
      <c r="CQ350" s="24">
        <f>IF(ISERROR(VLOOKUP(AH350,'2011 BPTs'!$B$12:$BX$181,CQ$3,FALSE)/VLOOKUP(AH350,'2011 BPTs'!$B$12:$BX525,CQ$3+2,FALSE)),0,VLOOKUP(AH350,'2011 BPTs'!$B$12:$BX$181,CQ$3,FALSE)/VLOOKUP(AH350,'2011 BPTs'!$B$12:$BX525,CQ$3+2,FALSE))</f>
        <v>0</v>
      </c>
      <c r="CR350" s="24">
        <f>IF(ISERROR(VLOOKUP(AI350,'2011 BPTs'!$B$12:$BX$181,CR$3,FALSE)/VLOOKUP(AI350,'2011 BPTs'!$B$12:$BX525,CR$3+2,FALSE)),0,VLOOKUP(AI350,'2011 BPTs'!$B$12:$BX$181,CR$3,FALSE)/VLOOKUP(AI350,'2011 BPTs'!$B$12:$BX525,CR$3+2,FALSE))</f>
        <v>0</v>
      </c>
      <c r="CS350" s="24">
        <f>IF(ISERROR(VLOOKUP(AJ350,'2011 BPTs'!$B$12:$BX$181,CS$3,FALSE)/VLOOKUP(AJ350,'2011 BPTs'!$B$12:$BX525,CS$3+2,FALSE)),0,VLOOKUP(AJ350,'2011 BPTs'!$B$12:$BX$181,CS$3,FALSE)/VLOOKUP(AJ350,'2011 BPTs'!$B$12:$BX525,CS$3+2,FALSE))</f>
        <v>0</v>
      </c>
      <c r="CT350" s="24">
        <f>IF(ISERROR(VLOOKUP(AK350,'2011 BPTs'!$B$12:$BX$181,CT$3,FALSE)/VLOOKUP(AK350,'2011 BPTs'!$B$12:$BX525,CT$3+2,FALSE)),0,VLOOKUP(AK350,'2011 BPTs'!$B$12:$BX$181,CT$3,FALSE)/VLOOKUP(AK350,'2011 BPTs'!$B$12:$BX525,CT$3+2,FALSE))</f>
        <v>0</v>
      </c>
      <c r="CU350" s="24">
        <f>IF(ISERROR(VLOOKUP(AL350,'2011 BPTs'!$B$12:$BX$181,CU$3,FALSE)/VLOOKUP(AL350,'2011 BPTs'!$B$12:$BX525,CU$3+2,FALSE)),0,VLOOKUP(AL350,'2011 BPTs'!$B$12:$BX$181,CU$3,FALSE)/VLOOKUP(AL350,'2011 BPTs'!$B$12:$BX525,CU$3+2,FALSE))</f>
        <v>0</v>
      </c>
      <c r="CV350" s="24">
        <f>IF(ISERROR(VLOOKUP(AM350,'2011 BPTs'!$B$12:$BX$181,CV$3,FALSE)/VLOOKUP(AM350,'2011 BPTs'!$B$12:$BX525,CV$3+2,FALSE)),0,VLOOKUP(AM350,'2011 BPTs'!$B$12:$BX$181,CV$3,FALSE)/VLOOKUP(AM350,'2011 BPTs'!$B$12:$BX525,CV$3+2,FALSE))</f>
        <v>0</v>
      </c>
      <c r="CX350" s="93">
        <f>'2013 BPTs'!BR16</f>
        <v>0</v>
      </c>
      <c r="CY350" s="93">
        <f>'2013 BPTs'!BS16</f>
        <v>0</v>
      </c>
    </row>
    <row r="351" spans="2:103" x14ac:dyDescent="0.2">
      <c r="B351" s="2" t="s">
        <v>213</v>
      </c>
      <c r="C351" s="2">
        <f>'2013 BPTs'!E17</f>
        <v>0</v>
      </c>
      <c r="D351" s="2">
        <f t="shared" si="119"/>
        <v>0</v>
      </c>
      <c r="E351" s="4">
        <f>'2013 BPTs'!F17</f>
        <v>0</v>
      </c>
      <c r="F351" s="88">
        <f>'2013 BPTs'!G17</f>
        <v>0</v>
      </c>
      <c r="G351" s="53">
        <f>'2013 BPTs'!I17</f>
        <v>0</v>
      </c>
      <c r="H351" s="88">
        <f>'2013 BPTs'!J17</f>
        <v>0</v>
      </c>
      <c r="I351" s="4">
        <f>'2013 BPTs'!K17</f>
        <v>0</v>
      </c>
      <c r="J351" s="5">
        <f>'2013 BPTs'!M17</f>
        <v>0</v>
      </c>
      <c r="K351" s="99">
        <f>'2013 BPTs'!BL17</f>
        <v>0</v>
      </c>
      <c r="L351" s="100">
        <f t="shared" si="120"/>
        <v>0</v>
      </c>
      <c r="M351" s="101">
        <f t="shared" si="121"/>
        <v>0</v>
      </c>
      <c r="N351" s="102">
        <f t="shared" si="109"/>
        <v>0</v>
      </c>
      <c r="O351" s="103">
        <f>'2013 BPTs'!BM17</f>
        <v>0</v>
      </c>
      <c r="P351" s="100">
        <f t="shared" si="122"/>
        <v>0</v>
      </c>
      <c r="Q351" s="101">
        <f t="shared" si="123"/>
        <v>0</v>
      </c>
      <c r="R351" s="104">
        <f t="shared" si="124"/>
        <v>0</v>
      </c>
      <c r="S351" s="105">
        <f t="shared" si="110"/>
        <v>0</v>
      </c>
      <c r="T351" s="104">
        <f t="shared" si="125"/>
        <v>0</v>
      </c>
      <c r="U351" s="121">
        <f>IF(K351=0,0,IF(B351="Manual",(S351-O351-AP351*(O351/(O351+Z351)))/S351,'2013 BPTs'!BP17))</f>
        <v>0</v>
      </c>
      <c r="V351" s="99">
        <f>'2013 BPTs'!BN17</f>
        <v>0</v>
      </c>
      <c r="W351" s="100">
        <f t="shared" si="118"/>
        <v>0</v>
      </c>
      <c r="X351" s="103">
        <f t="shared" si="126"/>
        <v>0</v>
      </c>
      <c r="Y351" s="102">
        <f t="shared" si="111"/>
        <v>0</v>
      </c>
      <c r="Z351" s="103">
        <f>'2013 BPTs'!BO17</f>
        <v>0</v>
      </c>
      <c r="AA351" s="104">
        <f t="shared" si="127"/>
        <v>0</v>
      </c>
      <c r="AB351" s="106">
        <f>IF(W351=0,0,IF(B351="Manual",(V351-Z351-AP351*(Z351/(Z351+O351)))/V351,'2013 BPTs'!BQ17))</f>
        <v>0</v>
      </c>
      <c r="AD351" s="2" t="str">
        <f t="shared" si="113"/>
        <v>00-0</v>
      </c>
      <c r="AE351" s="2">
        <f>'2013 BPTs'!BA17</f>
        <v>0</v>
      </c>
      <c r="AF351" s="2" t="str">
        <f>IF(B351="Auto",'2013 BPTs'!BB17,D351&amp;E351&amp;"-"&amp;F351)</f>
        <v/>
      </c>
      <c r="AG351" s="2" t="str">
        <f>'2013 BPTs'!BC17</f>
        <v/>
      </c>
      <c r="AH351" s="2" t="str">
        <f>'2013 BPTs'!BD17</f>
        <v/>
      </c>
      <c r="AI351" s="2" t="str">
        <f>'2013 BPTs'!BE17</f>
        <v/>
      </c>
      <c r="AJ351" s="2" t="str">
        <f>'2013 BPTs'!BF17</f>
        <v/>
      </c>
      <c r="AK351" s="2" t="str">
        <f>'2013 BPTs'!BG17</f>
        <v/>
      </c>
      <c r="AL351" s="2" t="str">
        <f>'2013 BPTs'!BH17</f>
        <v/>
      </c>
      <c r="AM351" s="2" t="str">
        <f>'2013 BPTs'!BI17</f>
        <v/>
      </c>
      <c r="AO351" s="128">
        <f>'2013 BPTs'!AJ17*'2013 BPTs'!BK17</f>
        <v>0</v>
      </c>
      <c r="AP351" s="128">
        <f>'2013 BPTs'!AK17*'2013 BPTs'!BK17</f>
        <v>0</v>
      </c>
      <c r="AR351" s="5">
        <f>IF(B351="Auto",'2013 BPTs'!M17,J351)</f>
        <v>0</v>
      </c>
      <c r="AS351" s="5">
        <f>'2013 BPTs'!O17</f>
        <v>0</v>
      </c>
      <c r="AT351" s="5">
        <f>'2013 BPTs'!Q17</f>
        <v>0</v>
      </c>
      <c r="AU351" s="5">
        <f>'2013 BPTs'!S17</f>
        <v>0</v>
      </c>
      <c r="AV351" s="5">
        <f>'2013 BPTs'!U17</f>
        <v>0</v>
      </c>
      <c r="AW351" s="5">
        <f>'2013 BPTs'!W17</f>
        <v>0</v>
      </c>
      <c r="AX351" s="5">
        <f>'2013 BPTs'!Y17</f>
        <v>0</v>
      </c>
      <c r="AY351" s="5">
        <f>'2013 BPTs'!AA17</f>
        <v>0</v>
      </c>
      <c r="BA351" s="24">
        <f>IF(ISNA(VLOOKUP(AF351,'2011 BPTs'!$B$12:$BX$181,BA$3,FALSE)),0,VLOOKUP(AF351,'2011 BPTs'!$B$12:$BX$181,BA$3,FALSE))</f>
        <v>0</v>
      </c>
      <c r="BB351" s="24">
        <f>IF(ISNA(VLOOKUP(AG351,'2011 BPTs'!$B$12:$BX$181,BB$3,FALSE)),0,VLOOKUP(AG351,'2011 BPTs'!$B$12:$BX$181,BB$3,FALSE))</f>
        <v>0</v>
      </c>
      <c r="BC351" s="24">
        <f>IF(ISNA(VLOOKUP(AH351,'2011 BPTs'!$B$12:$BX$181,BC$3,FALSE)),0,VLOOKUP(AH351,'2011 BPTs'!$B$12:$BX$181,BC$3,FALSE))</f>
        <v>0</v>
      </c>
      <c r="BD351" s="24">
        <f>IF(ISNA(VLOOKUP(AI351,'2011 BPTs'!$B$12:$BX$181,BD$3,FALSE)),0,VLOOKUP(AI351,'2011 BPTs'!$B$12:$BX$181,BD$3,FALSE))</f>
        <v>0</v>
      </c>
      <c r="BE351" s="24">
        <f>IF(ISNA(VLOOKUP(AJ351,'2011 BPTs'!$B$12:$BX$181,BE$3,FALSE)),0,VLOOKUP(AJ351,'2011 BPTs'!$B$12:$BX$181,BE$3,FALSE))</f>
        <v>0</v>
      </c>
      <c r="BF351" s="24">
        <f>IF(ISNA(VLOOKUP(AK351,'2011 BPTs'!$B$12:$BX$181,BF$3,FALSE)),0,VLOOKUP(AK351,'2011 BPTs'!$B$12:$BX$181,BF$3,FALSE))</f>
        <v>0</v>
      </c>
      <c r="BG351" s="24">
        <f>IF(ISNA(VLOOKUP(AL351,'2011 BPTs'!$B$12:$BX$181,BG$3,FALSE)),0,VLOOKUP(AL351,'2011 BPTs'!$B$12:$BX$181,BG$3,FALSE))</f>
        <v>0</v>
      </c>
      <c r="BH351" s="24">
        <f>IF(ISNA(VLOOKUP(AM351,'2011 BPTs'!$B$12:$BX$181,BH$3,FALSE)),0,VLOOKUP(AM351,'2011 BPTs'!$B$12:$BX$181,BH$3,FALSE))</f>
        <v>0</v>
      </c>
      <c r="BJ351" s="24">
        <f>IF(ISNA(VLOOKUP(AF351,'2011 BPTs'!$B$12:$BX$181,BJ$3,FALSE)),0,VLOOKUP(AF351,'2011 BPTs'!$B$12:$BX$181,BJ$3,FALSE))</f>
        <v>0</v>
      </c>
      <c r="BK351" s="24">
        <f>IF(ISNA(VLOOKUP(AG351,'2011 BPTs'!$B$12:$BX$181,BK$3,FALSE)),0,VLOOKUP(AG351,'2011 BPTs'!$B$12:$BX$181,BK$3,FALSE))</f>
        <v>0</v>
      </c>
      <c r="BL351" s="24">
        <f>IF(ISNA(VLOOKUP(AH351,'2011 BPTs'!$B$12:$BX$181,BL$3,FALSE)),0,VLOOKUP(AH351,'2011 BPTs'!$B$12:$BX$181,BL$3,FALSE))</f>
        <v>0</v>
      </c>
      <c r="BM351" s="24">
        <f>IF(ISNA(VLOOKUP(AI351,'2011 BPTs'!$B$12:$BX$181,BM$3,FALSE)),0,VLOOKUP(AI351,'2011 BPTs'!$B$12:$BX$181,BM$3,FALSE))</f>
        <v>0</v>
      </c>
      <c r="BN351" s="24">
        <f>IF(ISNA(VLOOKUP(AJ351,'2011 BPTs'!$B$12:$BX$181,BN$3,FALSE)),0,VLOOKUP(AJ351,'2011 BPTs'!$B$12:$BX$181,BN$3,FALSE))</f>
        <v>0</v>
      </c>
      <c r="BO351" s="24">
        <f>IF(ISNA(VLOOKUP(AK351,'2011 BPTs'!$B$12:$BX$181,BO$3,FALSE)),0,VLOOKUP(AK351,'2011 BPTs'!$B$12:$BX$181,BO$3,FALSE))</f>
        <v>0</v>
      </c>
      <c r="BP351" s="24">
        <f>IF(ISNA(VLOOKUP(AL351,'2011 BPTs'!$B$12:$BX$181,BP$3,FALSE)),0,VLOOKUP(AL351,'2011 BPTs'!$B$12:$BX$181,BP$3,FALSE))</f>
        <v>0</v>
      </c>
      <c r="BQ351" s="24">
        <f>IF(ISNA(VLOOKUP(AM351,'2011 BPTs'!$B$12:$BX$181,BQ$3,FALSE)),0,VLOOKUP(AM351,'2011 BPTs'!$B$12:$BX$181,BQ$3,FALSE))</f>
        <v>0</v>
      </c>
      <c r="BS351" s="78">
        <f t="shared" si="114"/>
        <v>0</v>
      </c>
      <c r="BT351" s="68">
        <f t="shared" si="115"/>
        <v>0</v>
      </c>
      <c r="BU351" s="68">
        <f t="shared" si="116"/>
        <v>0</v>
      </c>
      <c r="BW351" s="24">
        <f>IF(ISNA(VLOOKUP(AF351,'2011 BPTs'!$B$12:$BX$181,BW$3,FALSE)),0,VLOOKUP(AF351,'2011 BPTs'!$B$12:$BX$181,BW$3,FALSE))</f>
        <v>0</v>
      </c>
      <c r="BX351" s="24">
        <f>IF(ISNA(VLOOKUP(AG351,'2011 BPTs'!$B$12:$BX$181,BX$3,FALSE)),0,VLOOKUP(AG351,'2011 BPTs'!$B$12:$BX$181,BX$3,FALSE))</f>
        <v>0</v>
      </c>
      <c r="BY351" s="24">
        <f>IF(ISNA(VLOOKUP(AH351,'2011 BPTs'!$B$12:$BX$181,BY$3,FALSE)),0,VLOOKUP(AH351,'2011 BPTs'!$B$12:$BX$181,BY$3,FALSE))</f>
        <v>0</v>
      </c>
      <c r="BZ351" s="24">
        <f>IF(ISNA(VLOOKUP(AI351,'2011 BPTs'!$B$12:$BX$181,BZ$3,FALSE)),0,VLOOKUP(AI351,'2011 BPTs'!$B$12:$BX$181,BZ$3,FALSE))</f>
        <v>0</v>
      </c>
      <c r="CA351" s="24">
        <f>IF(ISNA(VLOOKUP(AJ351,'2011 BPTs'!$B$12:$BX$181,CA$3,FALSE)),0,VLOOKUP(AJ351,'2011 BPTs'!$B$12:$BX$181,CA$3,FALSE))</f>
        <v>0</v>
      </c>
      <c r="CB351" s="24">
        <f>IF(ISNA(VLOOKUP(AK351,'2011 BPTs'!$B$12:$BX$181,CB$3,FALSE)),0,VLOOKUP(AK351,'2011 BPTs'!$B$12:$BX$181,CB$3,FALSE))</f>
        <v>0</v>
      </c>
      <c r="CC351" s="24">
        <f>IF(ISNA(VLOOKUP(AL351,'2011 BPTs'!$B$12:$BX$181,CC$3,FALSE)),0,VLOOKUP(AL351,'2011 BPTs'!$B$12:$BX$181,CC$3,FALSE))</f>
        <v>0</v>
      </c>
      <c r="CD351" s="24">
        <f>IF(ISNA(VLOOKUP(AM351,'2011 BPTs'!$B$12:$BX$181,CD$3,FALSE)),0,VLOOKUP(AM351,'2011 BPTs'!$B$12:$BX$181,CD$3,FALSE))</f>
        <v>0</v>
      </c>
      <c r="CF351" s="24">
        <f>IF(ISERROR(VLOOKUP(AF351,'2011 BPTs'!$B$12:$BX$181,CF$3,FALSE)/VLOOKUP(AF351,'2011 BPTs'!$B$12:$BX526,CF$3+3,FALSE)),0,VLOOKUP(AF351,'2011 BPTs'!$B$12:$BX$181,CF$3,FALSE)/VLOOKUP(AF351,'2011 BPTs'!$B$12:$BX526,CF$3+3,FALSE))</f>
        <v>0</v>
      </c>
      <c r="CG351" s="24">
        <f>IF(ISERROR(VLOOKUP(AG351,'2011 BPTs'!$B$12:$BX$181,CG$3,FALSE)/VLOOKUP(AG351,'2011 BPTs'!$B$12:$BX526,CG$3+3,FALSE)),0,VLOOKUP(AG351,'2011 BPTs'!$B$12:$BX$181,CG$3,FALSE)/VLOOKUP(AG351,'2011 BPTs'!$B$12:$BX526,CG$3+3,FALSE))</f>
        <v>0</v>
      </c>
      <c r="CH351" s="24">
        <f>IF(ISERROR(VLOOKUP(AH351,'2011 BPTs'!$B$12:$BX$181,CH$3,FALSE)/VLOOKUP(AH351,'2011 BPTs'!$B$12:$BX526,CH$3+3,FALSE)),0,VLOOKUP(AH351,'2011 BPTs'!$B$12:$BX$181,CH$3,FALSE)/VLOOKUP(AH351,'2011 BPTs'!$B$12:$BX526,CH$3+3,FALSE))</f>
        <v>0</v>
      </c>
      <c r="CI351" s="24">
        <f>IF(ISERROR(VLOOKUP(AI351,'2011 BPTs'!$B$12:$BX$181,CI$3,FALSE)/VLOOKUP(AI351,'2011 BPTs'!$B$12:$BX526,CI$3+3,FALSE)),0,VLOOKUP(AI351,'2011 BPTs'!$B$12:$BX$181,CI$3,FALSE)/VLOOKUP(AI351,'2011 BPTs'!$B$12:$BX526,CI$3+3,FALSE))</f>
        <v>0</v>
      </c>
      <c r="CJ351" s="24">
        <f>IF(ISERROR(VLOOKUP(AJ351,'2011 BPTs'!$B$12:$BX$181,CJ$3,FALSE)/VLOOKUP(AJ351,'2011 BPTs'!$B$12:$BX526,CJ$3+3,FALSE)),0,VLOOKUP(AJ351,'2011 BPTs'!$B$12:$BX$181,CJ$3,FALSE)/VLOOKUP(AJ351,'2011 BPTs'!$B$12:$BX526,CJ$3+3,FALSE))</f>
        <v>0</v>
      </c>
      <c r="CK351" s="24">
        <f>IF(ISERROR(VLOOKUP(AK351,'2011 BPTs'!$B$12:$BX$181,CK$3,FALSE)/VLOOKUP(AK351,'2011 BPTs'!$B$12:$BX526,CK$3+3,FALSE)),0,VLOOKUP(AK351,'2011 BPTs'!$B$12:$BX$181,CK$3,FALSE)/VLOOKUP(AK351,'2011 BPTs'!$B$12:$BX526,CK$3+3,FALSE))</f>
        <v>0</v>
      </c>
      <c r="CL351" s="24">
        <f>IF(ISERROR(VLOOKUP(AL351,'2011 BPTs'!$B$12:$BX$181,CL$3,FALSE)/VLOOKUP(AL351,'2011 BPTs'!$B$12:$BX526,CL$3+3,FALSE)),0,VLOOKUP(AL351,'2011 BPTs'!$B$12:$BX$181,CL$3,FALSE)/VLOOKUP(AL351,'2011 BPTs'!$B$12:$BX526,CL$3+3,FALSE))</f>
        <v>0</v>
      </c>
      <c r="CM351" s="24">
        <f>IF(ISERROR(VLOOKUP(AM351,'2011 BPTs'!$B$12:$BX$181,CM$3,FALSE)/VLOOKUP(AM351,'2011 BPTs'!$B$12:$BX526,CM$3+3,FALSE)),0,VLOOKUP(AM351,'2011 BPTs'!$B$12:$BX$181,CM$3,FALSE)/VLOOKUP(AM351,'2011 BPTs'!$B$12:$BX526,CM$3+3,FALSE))</f>
        <v>0</v>
      </c>
      <c r="CO351" s="24">
        <f>IF(ISERROR(VLOOKUP(AF351,'2011 BPTs'!$B$12:$BX$181,CO$3,FALSE)/VLOOKUP(AF351,'2011 BPTs'!$B$12:$BX526,CO$3+2,FALSE)),0,VLOOKUP(AF351,'2011 BPTs'!$B$12:$BX$181,CO$3,FALSE)/VLOOKUP(AF351,'2011 BPTs'!$B$12:$BX526,CO$3+2,FALSE))</f>
        <v>0</v>
      </c>
      <c r="CP351" s="24">
        <f>IF(ISERROR(VLOOKUP(AG351,'2011 BPTs'!$B$12:$BX$181,CP$3,FALSE)/VLOOKUP(AG351,'2011 BPTs'!$B$12:$BX526,CP$3+2,FALSE)),0,VLOOKUP(AG351,'2011 BPTs'!$B$12:$BX$181,CP$3,FALSE)/VLOOKUP(AG351,'2011 BPTs'!$B$12:$BX526,CP$3+2,FALSE))</f>
        <v>0</v>
      </c>
      <c r="CQ351" s="24">
        <f>IF(ISERROR(VLOOKUP(AH351,'2011 BPTs'!$B$12:$BX$181,CQ$3,FALSE)/VLOOKUP(AH351,'2011 BPTs'!$B$12:$BX526,CQ$3+2,FALSE)),0,VLOOKUP(AH351,'2011 BPTs'!$B$12:$BX$181,CQ$3,FALSE)/VLOOKUP(AH351,'2011 BPTs'!$B$12:$BX526,CQ$3+2,FALSE))</f>
        <v>0</v>
      </c>
      <c r="CR351" s="24">
        <f>IF(ISERROR(VLOOKUP(AI351,'2011 BPTs'!$B$12:$BX$181,CR$3,FALSE)/VLOOKUP(AI351,'2011 BPTs'!$B$12:$BX526,CR$3+2,FALSE)),0,VLOOKUP(AI351,'2011 BPTs'!$B$12:$BX$181,CR$3,FALSE)/VLOOKUP(AI351,'2011 BPTs'!$B$12:$BX526,CR$3+2,FALSE))</f>
        <v>0</v>
      </c>
      <c r="CS351" s="24">
        <f>IF(ISERROR(VLOOKUP(AJ351,'2011 BPTs'!$B$12:$BX$181,CS$3,FALSE)/VLOOKUP(AJ351,'2011 BPTs'!$B$12:$BX526,CS$3+2,FALSE)),0,VLOOKUP(AJ351,'2011 BPTs'!$B$12:$BX$181,CS$3,FALSE)/VLOOKUP(AJ351,'2011 BPTs'!$B$12:$BX526,CS$3+2,FALSE))</f>
        <v>0</v>
      </c>
      <c r="CT351" s="24">
        <f>IF(ISERROR(VLOOKUP(AK351,'2011 BPTs'!$B$12:$BX$181,CT$3,FALSE)/VLOOKUP(AK351,'2011 BPTs'!$B$12:$BX526,CT$3+2,FALSE)),0,VLOOKUP(AK351,'2011 BPTs'!$B$12:$BX$181,CT$3,FALSE)/VLOOKUP(AK351,'2011 BPTs'!$B$12:$BX526,CT$3+2,FALSE))</f>
        <v>0</v>
      </c>
      <c r="CU351" s="24">
        <f>IF(ISERROR(VLOOKUP(AL351,'2011 BPTs'!$B$12:$BX$181,CU$3,FALSE)/VLOOKUP(AL351,'2011 BPTs'!$B$12:$BX526,CU$3+2,FALSE)),0,VLOOKUP(AL351,'2011 BPTs'!$B$12:$BX$181,CU$3,FALSE)/VLOOKUP(AL351,'2011 BPTs'!$B$12:$BX526,CU$3+2,FALSE))</f>
        <v>0</v>
      </c>
      <c r="CV351" s="24">
        <f>IF(ISERROR(VLOOKUP(AM351,'2011 BPTs'!$B$12:$BX$181,CV$3,FALSE)/VLOOKUP(AM351,'2011 BPTs'!$B$12:$BX526,CV$3+2,FALSE)),0,VLOOKUP(AM351,'2011 BPTs'!$B$12:$BX$181,CV$3,FALSE)/VLOOKUP(AM351,'2011 BPTs'!$B$12:$BX526,CV$3+2,FALSE))</f>
        <v>0</v>
      </c>
      <c r="CX351" s="93">
        <f>'2013 BPTs'!BR17</f>
        <v>0</v>
      </c>
      <c r="CY351" s="93">
        <f>'2013 BPTs'!BS17</f>
        <v>0</v>
      </c>
    </row>
    <row r="352" spans="2:103" x14ac:dyDescent="0.2">
      <c r="B352" s="2" t="s">
        <v>213</v>
      </c>
      <c r="C352" s="2">
        <f>'2013 BPTs'!E18</f>
        <v>0</v>
      </c>
      <c r="D352" s="2">
        <f t="shared" si="119"/>
        <v>0</v>
      </c>
      <c r="E352" s="4">
        <f>'2013 BPTs'!F18</f>
        <v>0</v>
      </c>
      <c r="F352" s="88">
        <f>'2013 BPTs'!G18</f>
        <v>0</v>
      </c>
      <c r="G352" s="53">
        <f>'2013 BPTs'!I18</f>
        <v>0</v>
      </c>
      <c r="H352" s="88">
        <f>'2013 BPTs'!J18</f>
        <v>0</v>
      </c>
      <c r="I352" s="4">
        <f>'2013 BPTs'!K18</f>
        <v>0</v>
      </c>
      <c r="J352" s="5">
        <f>'2013 BPTs'!M18</f>
        <v>0</v>
      </c>
      <c r="K352" s="99">
        <f>'2013 BPTs'!BL18</f>
        <v>0</v>
      </c>
      <c r="L352" s="100">
        <f t="shared" si="120"/>
        <v>0</v>
      </c>
      <c r="M352" s="101">
        <f t="shared" si="121"/>
        <v>0</v>
      </c>
      <c r="N352" s="102">
        <f t="shared" si="109"/>
        <v>0</v>
      </c>
      <c r="O352" s="103">
        <f>'2013 BPTs'!BM18</f>
        <v>0</v>
      </c>
      <c r="P352" s="100">
        <f t="shared" si="122"/>
        <v>0</v>
      </c>
      <c r="Q352" s="101">
        <f t="shared" si="123"/>
        <v>0</v>
      </c>
      <c r="R352" s="104">
        <f t="shared" si="124"/>
        <v>0</v>
      </c>
      <c r="S352" s="105">
        <f t="shared" si="110"/>
        <v>0</v>
      </c>
      <c r="T352" s="104">
        <f t="shared" si="125"/>
        <v>0</v>
      </c>
      <c r="U352" s="121">
        <f>IF(K352=0,0,IF(B352="Manual",(S352-O352-AP352*(O352/(O352+Z352)))/S352,'2013 BPTs'!BP18))</f>
        <v>0</v>
      </c>
      <c r="V352" s="99">
        <f>'2013 BPTs'!BN18</f>
        <v>0</v>
      </c>
      <c r="W352" s="100">
        <f t="shared" si="118"/>
        <v>0</v>
      </c>
      <c r="X352" s="103">
        <f t="shared" si="126"/>
        <v>0</v>
      </c>
      <c r="Y352" s="102">
        <f t="shared" si="111"/>
        <v>0</v>
      </c>
      <c r="Z352" s="103">
        <f>'2013 BPTs'!BO18</f>
        <v>0</v>
      </c>
      <c r="AA352" s="104">
        <f t="shared" si="127"/>
        <v>0</v>
      </c>
      <c r="AB352" s="106">
        <f>IF(W352=0,0,IF(B352="Manual",(V352-Z352-AP352*(Z352/(Z352+O352)))/V352,'2013 BPTs'!BQ18))</f>
        <v>0</v>
      </c>
      <c r="AD352" s="2" t="str">
        <f t="shared" si="113"/>
        <v>00-0</v>
      </c>
      <c r="AE352" s="2">
        <f>'2013 BPTs'!BA18</f>
        <v>0</v>
      </c>
      <c r="AF352" s="2" t="str">
        <f>IF(B352="Auto",'2013 BPTs'!BB18,D352&amp;E352&amp;"-"&amp;F352)</f>
        <v/>
      </c>
      <c r="AG352" s="2" t="str">
        <f>'2013 BPTs'!BC18</f>
        <v/>
      </c>
      <c r="AH352" s="2" t="str">
        <f>'2013 BPTs'!BD18</f>
        <v/>
      </c>
      <c r="AI352" s="2" t="str">
        <f>'2013 BPTs'!BE18</f>
        <v/>
      </c>
      <c r="AJ352" s="2" t="str">
        <f>'2013 BPTs'!BF18</f>
        <v/>
      </c>
      <c r="AK352" s="2" t="str">
        <f>'2013 BPTs'!BG18</f>
        <v/>
      </c>
      <c r="AL352" s="2" t="str">
        <f>'2013 BPTs'!BH18</f>
        <v/>
      </c>
      <c r="AM352" s="2" t="str">
        <f>'2013 BPTs'!BI18</f>
        <v/>
      </c>
      <c r="AO352" s="128">
        <f>'2013 BPTs'!AJ18*'2013 BPTs'!BK18</f>
        <v>0</v>
      </c>
      <c r="AP352" s="128">
        <f>'2013 BPTs'!AK18*'2013 BPTs'!BK18</f>
        <v>0</v>
      </c>
      <c r="AR352" s="5">
        <f>IF(B352="Auto",'2013 BPTs'!M18,J352)</f>
        <v>0</v>
      </c>
      <c r="AS352" s="5">
        <f>'2013 BPTs'!O18</f>
        <v>0</v>
      </c>
      <c r="AT352" s="5">
        <f>'2013 BPTs'!Q18</f>
        <v>0</v>
      </c>
      <c r="AU352" s="5">
        <f>'2013 BPTs'!S18</f>
        <v>0</v>
      </c>
      <c r="AV352" s="5">
        <f>'2013 BPTs'!U18</f>
        <v>0</v>
      </c>
      <c r="AW352" s="5">
        <f>'2013 BPTs'!W18</f>
        <v>0</v>
      </c>
      <c r="AX352" s="5">
        <f>'2013 BPTs'!Y18</f>
        <v>0</v>
      </c>
      <c r="AY352" s="5">
        <f>'2013 BPTs'!AA18</f>
        <v>0</v>
      </c>
      <c r="BA352" s="24">
        <f>IF(ISNA(VLOOKUP(AF352,'2011 BPTs'!$B$12:$BX$181,BA$3,FALSE)),0,VLOOKUP(AF352,'2011 BPTs'!$B$12:$BX$181,BA$3,FALSE))</f>
        <v>0</v>
      </c>
      <c r="BB352" s="24">
        <f>IF(ISNA(VLOOKUP(AG352,'2011 BPTs'!$B$12:$BX$181,BB$3,FALSE)),0,VLOOKUP(AG352,'2011 BPTs'!$B$12:$BX$181,BB$3,FALSE))</f>
        <v>0</v>
      </c>
      <c r="BC352" s="24">
        <f>IF(ISNA(VLOOKUP(AH352,'2011 BPTs'!$B$12:$BX$181,BC$3,FALSE)),0,VLOOKUP(AH352,'2011 BPTs'!$B$12:$BX$181,BC$3,FALSE))</f>
        <v>0</v>
      </c>
      <c r="BD352" s="24">
        <f>IF(ISNA(VLOOKUP(AI352,'2011 BPTs'!$B$12:$BX$181,BD$3,FALSE)),0,VLOOKUP(AI352,'2011 BPTs'!$B$12:$BX$181,BD$3,FALSE))</f>
        <v>0</v>
      </c>
      <c r="BE352" s="24">
        <f>IF(ISNA(VLOOKUP(AJ352,'2011 BPTs'!$B$12:$BX$181,BE$3,FALSE)),0,VLOOKUP(AJ352,'2011 BPTs'!$B$12:$BX$181,BE$3,FALSE))</f>
        <v>0</v>
      </c>
      <c r="BF352" s="24">
        <f>IF(ISNA(VLOOKUP(AK352,'2011 BPTs'!$B$12:$BX$181,BF$3,FALSE)),0,VLOOKUP(AK352,'2011 BPTs'!$B$12:$BX$181,BF$3,FALSE))</f>
        <v>0</v>
      </c>
      <c r="BG352" s="24">
        <f>IF(ISNA(VLOOKUP(AL352,'2011 BPTs'!$B$12:$BX$181,BG$3,FALSE)),0,VLOOKUP(AL352,'2011 BPTs'!$B$12:$BX$181,BG$3,FALSE))</f>
        <v>0</v>
      </c>
      <c r="BH352" s="24">
        <f>IF(ISNA(VLOOKUP(AM352,'2011 BPTs'!$B$12:$BX$181,BH$3,FALSE)),0,VLOOKUP(AM352,'2011 BPTs'!$B$12:$BX$181,BH$3,FALSE))</f>
        <v>0</v>
      </c>
      <c r="BJ352" s="24">
        <f>IF(ISNA(VLOOKUP(AF352,'2011 BPTs'!$B$12:$BX$181,BJ$3,FALSE)),0,VLOOKUP(AF352,'2011 BPTs'!$B$12:$BX$181,BJ$3,FALSE))</f>
        <v>0</v>
      </c>
      <c r="BK352" s="24">
        <f>IF(ISNA(VLOOKUP(AG352,'2011 BPTs'!$B$12:$BX$181,BK$3,FALSE)),0,VLOOKUP(AG352,'2011 BPTs'!$B$12:$BX$181,BK$3,FALSE))</f>
        <v>0</v>
      </c>
      <c r="BL352" s="24">
        <f>IF(ISNA(VLOOKUP(AH352,'2011 BPTs'!$B$12:$BX$181,BL$3,FALSE)),0,VLOOKUP(AH352,'2011 BPTs'!$B$12:$BX$181,BL$3,FALSE))</f>
        <v>0</v>
      </c>
      <c r="BM352" s="24">
        <f>IF(ISNA(VLOOKUP(AI352,'2011 BPTs'!$B$12:$BX$181,BM$3,FALSE)),0,VLOOKUP(AI352,'2011 BPTs'!$B$12:$BX$181,BM$3,FALSE))</f>
        <v>0</v>
      </c>
      <c r="BN352" s="24">
        <f>IF(ISNA(VLOOKUP(AJ352,'2011 BPTs'!$B$12:$BX$181,BN$3,FALSE)),0,VLOOKUP(AJ352,'2011 BPTs'!$B$12:$BX$181,BN$3,FALSE))</f>
        <v>0</v>
      </c>
      <c r="BO352" s="24">
        <f>IF(ISNA(VLOOKUP(AK352,'2011 BPTs'!$B$12:$BX$181,BO$3,FALSE)),0,VLOOKUP(AK352,'2011 BPTs'!$B$12:$BX$181,BO$3,FALSE))</f>
        <v>0</v>
      </c>
      <c r="BP352" s="24">
        <f>IF(ISNA(VLOOKUP(AL352,'2011 BPTs'!$B$12:$BX$181,BP$3,FALSE)),0,VLOOKUP(AL352,'2011 BPTs'!$B$12:$BX$181,BP$3,FALSE))</f>
        <v>0</v>
      </c>
      <c r="BQ352" s="24">
        <f>IF(ISNA(VLOOKUP(AM352,'2011 BPTs'!$B$12:$BX$181,BQ$3,FALSE)),0,VLOOKUP(AM352,'2011 BPTs'!$B$12:$BX$181,BQ$3,FALSE))</f>
        <v>0</v>
      </c>
      <c r="BS352" s="78">
        <f t="shared" si="114"/>
        <v>0</v>
      </c>
      <c r="BT352" s="68">
        <f t="shared" si="115"/>
        <v>0</v>
      </c>
      <c r="BU352" s="68">
        <f t="shared" si="116"/>
        <v>0</v>
      </c>
      <c r="BW352" s="24">
        <f>IF(ISNA(VLOOKUP(AF352,'2011 BPTs'!$B$12:$BX$181,BW$3,FALSE)),0,VLOOKUP(AF352,'2011 BPTs'!$B$12:$BX$181,BW$3,FALSE))</f>
        <v>0</v>
      </c>
      <c r="BX352" s="24">
        <f>IF(ISNA(VLOOKUP(AG352,'2011 BPTs'!$B$12:$BX$181,BX$3,FALSE)),0,VLOOKUP(AG352,'2011 BPTs'!$B$12:$BX$181,BX$3,FALSE))</f>
        <v>0</v>
      </c>
      <c r="BY352" s="24">
        <f>IF(ISNA(VLOOKUP(AH352,'2011 BPTs'!$B$12:$BX$181,BY$3,FALSE)),0,VLOOKUP(AH352,'2011 BPTs'!$B$12:$BX$181,BY$3,FALSE))</f>
        <v>0</v>
      </c>
      <c r="BZ352" s="24">
        <f>IF(ISNA(VLOOKUP(AI352,'2011 BPTs'!$B$12:$BX$181,BZ$3,FALSE)),0,VLOOKUP(AI352,'2011 BPTs'!$B$12:$BX$181,BZ$3,FALSE))</f>
        <v>0</v>
      </c>
      <c r="CA352" s="24">
        <f>IF(ISNA(VLOOKUP(AJ352,'2011 BPTs'!$B$12:$BX$181,CA$3,FALSE)),0,VLOOKUP(AJ352,'2011 BPTs'!$B$12:$BX$181,CA$3,FALSE))</f>
        <v>0</v>
      </c>
      <c r="CB352" s="24">
        <f>IF(ISNA(VLOOKUP(AK352,'2011 BPTs'!$B$12:$BX$181,CB$3,FALSE)),0,VLOOKUP(AK352,'2011 BPTs'!$B$12:$BX$181,CB$3,FALSE))</f>
        <v>0</v>
      </c>
      <c r="CC352" s="24">
        <f>IF(ISNA(VLOOKUP(AL352,'2011 BPTs'!$B$12:$BX$181,CC$3,FALSE)),0,VLOOKUP(AL352,'2011 BPTs'!$B$12:$BX$181,CC$3,FALSE))</f>
        <v>0</v>
      </c>
      <c r="CD352" s="24">
        <f>IF(ISNA(VLOOKUP(AM352,'2011 BPTs'!$B$12:$BX$181,CD$3,FALSE)),0,VLOOKUP(AM352,'2011 BPTs'!$B$12:$BX$181,CD$3,FALSE))</f>
        <v>0</v>
      </c>
      <c r="CF352" s="24">
        <f>IF(ISERROR(VLOOKUP(AF352,'2011 BPTs'!$B$12:$BX$181,CF$3,FALSE)/VLOOKUP(AF352,'2011 BPTs'!$B$12:$BX527,CF$3+3,FALSE)),0,VLOOKUP(AF352,'2011 BPTs'!$B$12:$BX$181,CF$3,FALSE)/VLOOKUP(AF352,'2011 BPTs'!$B$12:$BX527,CF$3+3,FALSE))</f>
        <v>0</v>
      </c>
      <c r="CG352" s="24">
        <f>IF(ISERROR(VLOOKUP(AG352,'2011 BPTs'!$B$12:$BX$181,CG$3,FALSE)/VLOOKUP(AG352,'2011 BPTs'!$B$12:$BX527,CG$3+3,FALSE)),0,VLOOKUP(AG352,'2011 BPTs'!$B$12:$BX$181,CG$3,FALSE)/VLOOKUP(AG352,'2011 BPTs'!$B$12:$BX527,CG$3+3,FALSE))</f>
        <v>0</v>
      </c>
      <c r="CH352" s="24">
        <f>IF(ISERROR(VLOOKUP(AH352,'2011 BPTs'!$B$12:$BX$181,CH$3,FALSE)/VLOOKUP(AH352,'2011 BPTs'!$B$12:$BX527,CH$3+3,FALSE)),0,VLOOKUP(AH352,'2011 BPTs'!$B$12:$BX$181,CH$3,FALSE)/VLOOKUP(AH352,'2011 BPTs'!$B$12:$BX527,CH$3+3,FALSE))</f>
        <v>0</v>
      </c>
      <c r="CI352" s="24">
        <f>IF(ISERROR(VLOOKUP(AI352,'2011 BPTs'!$B$12:$BX$181,CI$3,FALSE)/VLOOKUP(AI352,'2011 BPTs'!$B$12:$BX527,CI$3+3,FALSE)),0,VLOOKUP(AI352,'2011 BPTs'!$B$12:$BX$181,CI$3,FALSE)/VLOOKUP(AI352,'2011 BPTs'!$B$12:$BX527,CI$3+3,FALSE))</f>
        <v>0</v>
      </c>
      <c r="CJ352" s="24">
        <f>IF(ISERROR(VLOOKUP(AJ352,'2011 BPTs'!$B$12:$BX$181,CJ$3,FALSE)/VLOOKUP(AJ352,'2011 BPTs'!$B$12:$BX527,CJ$3+3,FALSE)),0,VLOOKUP(AJ352,'2011 BPTs'!$B$12:$BX$181,CJ$3,FALSE)/VLOOKUP(AJ352,'2011 BPTs'!$B$12:$BX527,CJ$3+3,FALSE))</f>
        <v>0</v>
      </c>
      <c r="CK352" s="24">
        <f>IF(ISERROR(VLOOKUP(AK352,'2011 BPTs'!$B$12:$BX$181,CK$3,FALSE)/VLOOKUP(AK352,'2011 BPTs'!$B$12:$BX527,CK$3+3,FALSE)),0,VLOOKUP(AK352,'2011 BPTs'!$B$12:$BX$181,CK$3,FALSE)/VLOOKUP(AK352,'2011 BPTs'!$B$12:$BX527,CK$3+3,FALSE))</f>
        <v>0</v>
      </c>
      <c r="CL352" s="24">
        <f>IF(ISERROR(VLOOKUP(AL352,'2011 BPTs'!$B$12:$BX$181,CL$3,FALSE)/VLOOKUP(AL352,'2011 BPTs'!$B$12:$BX527,CL$3+3,FALSE)),0,VLOOKUP(AL352,'2011 BPTs'!$B$12:$BX$181,CL$3,FALSE)/VLOOKUP(AL352,'2011 BPTs'!$B$12:$BX527,CL$3+3,FALSE))</f>
        <v>0</v>
      </c>
      <c r="CM352" s="24">
        <f>IF(ISERROR(VLOOKUP(AM352,'2011 BPTs'!$B$12:$BX$181,CM$3,FALSE)/VLOOKUP(AM352,'2011 BPTs'!$B$12:$BX527,CM$3+3,FALSE)),0,VLOOKUP(AM352,'2011 BPTs'!$B$12:$BX$181,CM$3,FALSE)/VLOOKUP(AM352,'2011 BPTs'!$B$12:$BX527,CM$3+3,FALSE))</f>
        <v>0</v>
      </c>
      <c r="CO352" s="24">
        <f>IF(ISERROR(VLOOKUP(AF352,'2011 BPTs'!$B$12:$BX$181,CO$3,FALSE)/VLOOKUP(AF352,'2011 BPTs'!$B$12:$BX527,CO$3+2,FALSE)),0,VLOOKUP(AF352,'2011 BPTs'!$B$12:$BX$181,CO$3,FALSE)/VLOOKUP(AF352,'2011 BPTs'!$B$12:$BX527,CO$3+2,FALSE))</f>
        <v>0</v>
      </c>
      <c r="CP352" s="24">
        <f>IF(ISERROR(VLOOKUP(AG352,'2011 BPTs'!$B$12:$BX$181,CP$3,FALSE)/VLOOKUP(AG352,'2011 BPTs'!$B$12:$BX527,CP$3+2,FALSE)),0,VLOOKUP(AG352,'2011 BPTs'!$B$12:$BX$181,CP$3,FALSE)/VLOOKUP(AG352,'2011 BPTs'!$B$12:$BX527,CP$3+2,FALSE))</f>
        <v>0</v>
      </c>
      <c r="CQ352" s="24">
        <f>IF(ISERROR(VLOOKUP(AH352,'2011 BPTs'!$B$12:$BX$181,CQ$3,FALSE)/VLOOKUP(AH352,'2011 BPTs'!$B$12:$BX527,CQ$3+2,FALSE)),0,VLOOKUP(AH352,'2011 BPTs'!$B$12:$BX$181,CQ$3,FALSE)/VLOOKUP(AH352,'2011 BPTs'!$B$12:$BX527,CQ$3+2,FALSE))</f>
        <v>0</v>
      </c>
      <c r="CR352" s="24">
        <f>IF(ISERROR(VLOOKUP(AI352,'2011 BPTs'!$B$12:$BX$181,CR$3,FALSE)/VLOOKUP(AI352,'2011 BPTs'!$B$12:$BX527,CR$3+2,FALSE)),0,VLOOKUP(AI352,'2011 BPTs'!$B$12:$BX$181,CR$3,FALSE)/VLOOKUP(AI352,'2011 BPTs'!$B$12:$BX527,CR$3+2,FALSE))</f>
        <v>0</v>
      </c>
      <c r="CS352" s="24">
        <f>IF(ISERROR(VLOOKUP(AJ352,'2011 BPTs'!$B$12:$BX$181,CS$3,FALSE)/VLOOKUP(AJ352,'2011 BPTs'!$B$12:$BX527,CS$3+2,FALSE)),0,VLOOKUP(AJ352,'2011 BPTs'!$B$12:$BX$181,CS$3,FALSE)/VLOOKUP(AJ352,'2011 BPTs'!$B$12:$BX527,CS$3+2,FALSE))</f>
        <v>0</v>
      </c>
      <c r="CT352" s="24">
        <f>IF(ISERROR(VLOOKUP(AK352,'2011 BPTs'!$B$12:$BX$181,CT$3,FALSE)/VLOOKUP(AK352,'2011 BPTs'!$B$12:$BX527,CT$3+2,FALSE)),0,VLOOKUP(AK352,'2011 BPTs'!$B$12:$BX$181,CT$3,FALSE)/VLOOKUP(AK352,'2011 BPTs'!$B$12:$BX527,CT$3+2,FALSE))</f>
        <v>0</v>
      </c>
      <c r="CU352" s="24">
        <f>IF(ISERROR(VLOOKUP(AL352,'2011 BPTs'!$B$12:$BX$181,CU$3,FALSE)/VLOOKUP(AL352,'2011 BPTs'!$B$12:$BX527,CU$3+2,FALSE)),0,VLOOKUP(AL352,'2011 BPTs'!$B$12:$BX$181,CU$3,FALSE)/VLOOKUP(AL352,'2011 BPTs'!$B$12:$BX527,CU$3+2,FALSE))</f>
        <v>0</v>
      </c>
      <c r="CV352" s="24">
        <f>IF(ISERROR(VLOOKUP(AM352,'2011 BPTs'!$B$12:$BX$181,CV$3,FALSE)/VLOOKUP(AM352,'2011 BPTs'!$B$12:$BX527,CV$3+2,FALSE)),0,VLOOKUP(AM352,'2011 BPTs'!$B$12:$BX$181,CV$3,FALSE)/VLOOKUP(AM352,'2011 BPTs'!$B$12:$BX527,CV$3+2,FALSE))</f>
        <v>0</v>
      </c>
      <c r="CX352" s="93">
        <f>'2013 BPTs'!BR18</f>
        <v>0</v>
      </c>
      <c r="CY352" s="93">
        <f>'2013 BPTs'!BS18</f>
        <v>0</v>
      </c>
    </row>
    <row r="353" spans="2:103" x14ac:dyDescent="0.2">
      <c r="B353" s="2" t="s">
        <v>213</v>
      </c>
      <c r="C353" s="2">
        <f>'2013 BPTs'!E19</f>
        <v>0</v>
      </c>
      <c r="D353" s="2">
        <f t="shared" si="119"/>
        <v>0</v>
      </c>
      <c r="E353" s="4">
        <f>'2013 BPTs'!F19</f>
        <v>0</v>
      </c>
      <c r="F353" s="88">
        <f>'2013 BPTs'!G19</f>
        <v>0</v>
      </c>
      <c r="G353" s="53">
        <f>'2013 BPTs'!I19</f>
        <v>0</v>
      </c>
      <c r="H353" s="88">
        <f>'2013 BPTs'!J19</f>
        <v>0</v>
      </c>
      <c r="I353" s="4">
        <f>'2013 BPTs'!K19</f>
        <v>0</v>
      </c>
      <c r="J353" s="5">
        <f>'2013 BPTs'!M19</f>
        <v>0</v>
      </c>
      <c r="K353" s="99">
        <f>'2013 BPTs'!BL19</f>
        <v>0</v>
      </c>
      <c r="L353" s="100">
        <f t="shared" si="120"/>
        <v>0</v>
      </c>
      <c r="M353" s="101">
        <f t="shared" si="121"/>
        <v>0</v>
      </c>
      <c r="N353" s="102">
        <f t="shared" si="109"/>
        <v>0</v>
      </c>
      <c r="O353" s="103">
        <f>'2013 BPTs'!BM19</f>
        <v>0</v>
      </c>
      <c r="P353" s="100">
        <f t="shared" si="122"/>
        <v>0</v>
      </c>
      <c r="Q353" s="101">
        <f t="shared" si="123"/>
        <v>0</v>
      </c>
      <c r="R353" s="104">
        <f t="shared" si="124"/>
        <v>0</v>
      </c>
      <c r="S353" s="105">
        <f t="shared" si="110"/>
        <v>0</v>
      </c>
      <c r="T353" s="104">
        <f t="shared" si="125"/>
        <v>0</v>
      </c>
      <c r="U353" s="121">
        <f>IF(K353=0,0,IF(B353="Manual",(S353-O353-AP353*(O353/(O353+Z353)))/S353,'2013 BPTs'!BP19))</f>
        <v>0</v>
      </c>
      <c r="V353" s="99">
        <f>'2013 BPTs'!BN19</f>
        <v>0</v>
      </c>
      <c r="W353" s="100">
        <f t="shared" si="118"/>
        <v>0</v>
      </c>
      <c r="X353" s="103">
        <f t="shared" si="126"/>
        <v>0</v>
      </c>
      <c r="Y353" s="102">
        <f t="shared" si="111"/>
        <v>0</v>
      </c>
      <c r="Z353" s="103">
        <f>'2013 BPTs'!BO19</f>
        <v>0</v>
      </c>
      <c r="AA353" s="104">
        <f t="shared" si="127"/>
        <v>0</v>
      </c>
      <c r="AB353" s="106">
        <f>IF(W353=0,0,IF(B353="Manual",(V353-Z353-AP353*(Z353/(Z353+O353)))/V353,'2013 BPTs'!BQ19))</f>
        <v>0</v>
      </c>
      <c r="AD353" s="2" t="str">
        <f t="shared" si="113"/>
        <v>00-0</v>
      </c>
      <c r="AE353" s="2">
        <f>'2013 BPTs'!BA19</f>
        <v>0</v>
      </c>
      <c r="AF353" s="2" t="str">
        <f>IF(B353="Auto",'2013 BPTs'!BB19,D353&amp;E353&amp;"-"&amp;F353)</f>
        <v/>
      </c>
      <c r="AG353" s="2" t="str">
        <f>'2013 BPTs'!BC19</f>
        <v/>
      </c>
      <c r="AH353" s="2" t="str">
        <f>'2013 BPTs'!BD19</f>
        <v/>
      </c>
      <c r="AI353" s="2" t="str">
        <f>'2013 BPTs'!BE19</f>
        <v/>
      </c>
      <c r="AJ353" s="2" t="str">
        <f>'2013 BPTs'!BF19</f>
        <v/>
      </c>
      <c r="AK353" s="2" t="str">
        <f>'2013 BPTs'!BG19</f>
        <v/>
      </c>
      <c r="AL353" s="2" t="str">
        <f>'2013 BPTs'!BH19</f>
        <v/>
      </c>
      <c r="AM353" s="2" t="str">
        <f>'2013 BPTs'!BI19</f>
        <v/>
      </c>
      <c r="AO353" s="128">
        <f>'2013 BPTs'!AJ19*'2013 BPTs'!BK19</f>
        <v>0</v>
      </c>
      <c r="AP353" s="128">
        <f>'2013 BPTs'!AK19*'2013 BPTs'!BK19</f>
        <v>0</v>
      </c>
      <c r="AR353" s="5">
        <f>IF(B353="Auto",'2013 BPTs'!M19,J353)</f>
        <v>0</v>
      </c>
      <c r="AS353" s="5">
        <f>'2013 BPTs'!O19</f>
        <v>0</v>
      </c>
      <c r="AT353" s="5">
        <f>'2013 BPTs'!Q19</f>
        <v>0</v>
      </c>
      <c r="AU353" s="5">
        <f>'2013 BPTs'!S19</f>
        <v>0</v>
      </c>
      <c r="AV353" s="5">
        <f>'2013 BPTs'!U19</f>
        <v>0</v>
      </c>
      <c r="AW353" s="5">
        <f>'2013 BPTs'!W19</f>
        <v>0</v>
      </c>
      <c r="AX353" s="5">
        <f>'2013 BPTs'!Y19</f>
        <v>0</v>
      </c>
      <c r="AY353" s="5">
        <f>'2013 BPTs'!AA19</f>
        <v>0</v>
      </c>
      <c r="BA353" s="24">
        <f>IF(ISNA(VLOOKUP(AF353,'2011 BPTs'!$B$12:$BX$181,BA$3,FALSE)),0,VLOOKUP(AF353,'2011 BPTs'!$B$12:$BX$181,BA$3,FALSE))</f>
        <v>0</v>
      </c>
      <c r="BB353" s="24">
        <f>IF(ISNA(VLOOKUP(AG353,'2011 BPTs'!$B$12:$BX$181,BB$3,FALSE)),0,VLOOKUP(AG353,'2011 BPTs'!$B$12:$BX$181,BB$3,FALSE))</f>
        <v>0</v>
      </c>
      <c r="BC353" s="24">
        <f>IF(ISNA(VLOOKUP(AH353,'2011 BPTs'!$B$12:$BX$181,BC$3,FALSE)),0,VLOOKUP(AH353,'2011 BPTs'!$B$12:$BX$181,BC$3,FALSE))</f>
        <v>0</v>
      </c>
      <c r="BD353" s="24">
        <f>IF(ISNA(VLOOKUP(AI353,'2011 BPTs'!$B$12:$BX$181,BD$3,FALSE)),0,VLOOKUP(AI353,'2011 BPTs'!$B$12:$BX$181,BD$3,FALSE))</f>
        <v>0</v>
      </c>
      <c r="BE353" s="24">
        <f>IF(ISNA(VLOOKUP(AJ353,'2011 BPTs'!$B$12:$BX$181,BE$3,FALSE)),0,VLOOKUP(AJ353,'2011 BPTs'!$B$12:$BX$181,BE$3,FALSE))</f>
        <v>0</v>
      </c>
      <c r="BF353" s="24">
        <f>IF(ISNA(VLOOKUP(AK353,'2011 BPTs'!$B$12:$BX$181,BF$3,FALSE)),0,VLOOKUP(AK353,'2011 BPTs'!$B$12:$BX$181,BF$3,FALSE))</f>
        <v>0</v>
      </c>
      <c r="BG353" s="24">
        <f>IF(ISNA(VLOOKUP(AL353,'2011 BPTs'!$B$12:$BX$181,BG$3,FALSE)),0,VLOOKUP(AL353,'2011 BPTs'!$B$12:$BX$181,BG$3,FALSE))</f>
        <v>0</v>
      </c>
      <c r="BH353" s="24">
        <f>IF(ISNA(VLOOKUP(AM353,'2011 BPTs'!$B$12:$BX$181,BH$3,FALSE)),0,VLOOKUP(AM353,'2011 BPTs'!$B$12:$BX$181,BH$3,FALSE))</f>
        <v>0</v>
      </c>
      <c r="BJ353" s="24">
        <f>IF(ISNA(VLOOKUP(AF353,'2011 BPTs'!$B$12:$BX$181,BJ$3,FALSE)),0,VLOOKUP(AF353,'2011 BPTs'!$B$12:$BX$181,BJ$3,FALSE))</f>
        <v>0</v>
      </c>
      <c r="BK353" s="24">
        <f>IF(ISNA(VLOOKUP(AG353,'2011 BPTs'!$B$12:$BX$181,BK$3,FALSE)),0,VLOOKUP(AG353,'2011 BPTs'!$B$12:$BX$181,BK$3,FALSE))</f>
        <v>0</v>
      </c>
      <c r="BL353" s="24">
        <f>IF(ISNA(VLOOKUP(AH353,'2011 BPTs'!$B$12:$BX$181,BL$3,FALSE)),0,VLOOKUP(AH353,'2011 BPTs'!$B$12:$BX$181,BL$3,FALSE))</f>
        <v>0</v>
      </c>
      <c r="BM353" s="24">
        <f>IF(ISNA(VLOOKUP(AI353,'2011 BPTs'!$B$12:$BX$181,BM$3,FALSE)),0,VLOOKUP(AI353,'2011 BPTs'!$B$12:$BX$181,BM$3,FALSE))</f>
        <v>0</v>
      </c>
      <c r="BN353" s="24">
        <f>IF(ISNA(VLOOKUP(AJ353,'2011 BPTs'!$B$12:$BX$181,BN$3,FALSE)),0,VLOOKUP(AJ353,'2011 BPTs'!$B$12:$BX$181,BN$3,FALSE))</f>
        <v>0</v>
      </c>
      <c r="BO353" s="24">
        <f>IF(ISNA(VLOOKUP(AK353,'2011 BPTs'!$B$12:$BX$181,BO$3,FALSE)),0,VLOOKUP(AK353,'2011 BPTs'!$B$12:$BX$181,BO$3,FALSE))</f>
        <v>0</v>
      </c>
      <c r="BP353" s="24">
        <f>IF(ISNA(VLOOKUP(AL353,'2011 BPTs'!$B$12:$BX$181,BP$3,FALSE)),0,VLOOKUP(AL353,'2011 BPTs'!$B$12:$BX$181,BP$3,FALSE))</f>
        <v>0</v>
      </c>
      <c r="BQ353" s="24">
        <f>IF(ISNA(VLOOKUP(AM353,'2011 BPTs'!$B$12:$BX$181,BQ$3,FALSE)),0,VLOOKUP(AM353,'2011 BPTs'!$B$12:$BX$181,BQ$3,FALSE))</f>
        <v>0</v>
      </c>
      <c r="BS353" s="78">
        <f t="shared" si="114"/>
        <v>0</v>
      </c>
      <c r="BT353" s="68">
        <f t="shared" si="115"/>
        <v>0</v>
      </c>
      <c r="BU353" s="68">
        <f t="shared" si="116"/>
        <v>0</v>
      </c>
      <c r="BW353" s="24">
        <f>IF(ISNA(VLOOKUP(AF353,'2011 BPTs'!$B$12:$BX$181,BW$3,FALSE)),0,VLOOKUP(AF353,'2011 BPTs'!$B$12:$BX$181,BW$3,FALSE))</f>
        <v>0</v>
      </c>
      <c r="BX353" s="24">
        <f>IF(ISNA(VLOOKUP(AG353,'2011 BPTs'!$B$12:$BX$181,BX$3,FALSE)),0,VLOOKUP(AG353,'2011 BPTs'!$B$12:$BX$181,BX$3,FALSE))</f>
        <v>0</v>
      </c>
      <c r="BY353" s="24">
        <f>IF(ISNA(VLOOKUP(AH353,'2011 BPTs'!$B$12:$BX$181,BY$3,FALSE)),0,VLOOKUP(AH353,'2011 BPTs'!$B$12:$BX$181,BY$3,FALSE))</f>
        <v>0</v>
      </c>
      <c r="BZ353" s="24">
        <f>IF(ISNA(VLOOKUP(AI353,'2011 BPTs'!$B$12:$BX$181,BZ$3,FALSE)),0,VLOOKUP(AI353,'2011 BPTs'!$B$12:$BX$181,BZ$3,FALSE))</f>
        <v>0</v>
      </c>
      <c r="CA353" s="24">
        <f>IF(ISNA(VLOOKUP(AJ353,'2011 BPTs'!$B$12:$BX$181,CA$3,FALSE)),0,VLOOKUP(AJ353,'2011 BPTs'!$B$12:$BX$181,CA$3,FALSE))</f>
        <v>0</v>
      </c>
      <c r="CB353" s="24">
        <f>IF(ISNA(VLOOKUP(AK353,'2011 BPTs'!$B$12:$BX$181,CB$3,FALSE)),0,VLOOKUP(AK353,'2011 BPTs'!$B$12:$BX$181,CB$3,FALSE))</f>
        <v>0</v>
      </c>
      <c r="CC353" s="24">
        <f>IF(ISNA(VLOOKUP(AL353,'2011 BPTs'!$B$12:$BX$181,CC$3,FALSE)),0,VLOOKUP(AL353,'2011 BPTs'!$B$12:$BX$181,CC$3,FALSE))</f>
        <v>0</v>
      </c>
      <c r="CD353" s="24">
        <f>IF(ISNA(VLOOKUP(AM353,'2011 BPTs'!$B$12:$BX$181,CD$3,FALSE)),0,VLOOKUP(AM353,'2011 BPTs'!$B$12:$BX$181,CD$3,FALSE))</f>
        <v>0</v>
      </c>
      <c r="CF353" s="24">
        <f>IF(ISERROR(VLOOKUP(AF353,'2011 BPTs'!$B$12:$BX$181,CF$3,FALSE)/VLOOKUP(AF353,'2011 BPTs'!$B$12:$BX528,CF$3+3,FALSE)),0,VLOOKUP(AF353,'2011 BPTs'!$B$12:$BX$181,CF$3,FALSE)/VLOOKUP(AF353,'2011 BPTs'!$B$12:$BX528,CF$3+3,FALSE))</f>
        <v>0</v>
      </c>
      <c r="CG353" s="24">
        <f>IF(ISERROR(VLOOKUP(AG353,'2011 BPTs'!$B$12:$BX$181,CG$3,FALSE)/VLOOKUP(AG353,'2011 BPTs'!$B$12:$BX528,CG$3+3,FALSE)),0,VLOOKUP(AG353,'2011 BPTs'!$B$12:$BX$181,CG$3,FALSE)/VLOOKUP(AG353,'2011 BPTs'!$B$12:$BX528,CG$3+3,FALSE))</f>
        <v>0</v>
      </c>
      <c r="CH353" s="24">
        <f>IF(ISERROR(VLOOKUP(AH353,'2011 BPTs'!$B$12:$BX$181,CH$3,FALSE)/VLOOKUP(AH353,'2011 BPTs'!$B$12:$BX528,CH$3+3,FALSE)),0,VLOOKUP(AH353,'2011 BPTs'!$B$12:$BX$181,CH$3,FALSE)/VLOOKUP(AH353,'2011 BPTs'!$B$12:$BX528,CH$3+3,FALSE))</f>
        <v>0</v>
      </c>
      <c r="CI353" s="24">
        <f>IF(ISERROR(VLOOKUP(AI353,'2011 BPTs'!$B$12:$BX$181,CI$3,FALSE)/VLOOKUP(AI353,'2011 BPTs'!$B$12:$BX528,CI$3+3,FALSE)),0,VLOOKUP(AI353,'2011 BPTs'!$B$12:$BX$181,CI$3,FALSE)/VLOOKUP(AI353,'2011 BPTs'!$B$12:$BX528,CI$3+3,FALSE))</f>
        <v>0</v>
      </c>
      <c r="CJ353" s="24">
        <f>IF(ISERROR(VLOOKUP(AJ353,'2011 BPTs'!$B$12:$BX$181,CJ$3,FALSE)/VLOOKUP(AJ353,'2011 BPTs'!$B$12:$BX528,CJ$3+3,FALSE)),0,VLOOKUP(AJ353,'2011 BPTs'!$B$12:$BX$181,CJ$3,FALSE)/VLOOKUP(AJ353,'2011 BPTs'!$B$12:$BX528,CJ$3+3,FALSE))</f>
        <v>0</v>
      </c>
      <c r="CK353" s="24">
        <f>IF(ISERROR(VLOOKUP(AK353,'2011 BPTs'!$B$12:$BX$181,CK$3,FALSE)/VLOOKUP(AK353,'2011 BPTs'!$B$12:$BX528,CK$3+3,FALSE)),0,VLOOKUP(AK353,'2011 BPTs'!$B$12:$BX$181,CK$3,FALSE)/VLOOKUP(AK353,'2011 BPTs'!$B$12:$BX528,CK$3+3,FALSE))</f>
        <v>0</v>
      </c>
      <c r="CL353" s="24">
        <f>IF(ISERROR(VLOOKUP(AL353,'2011 BPTs'!$B$12:$BX$181,CL$3,FALSE)/VLOOKUP(AL353,'2011 BPTs'!$B$12:$BX528,CL$3+3,FALSE)),0,VLOOKUP(AL353,'2011 BPTs'!$B$12:$BX$181,CL$3,FALSE)/VLOOKUP(AL353,'2011 BPTs'!$B$12:$BX528,CL$3+3,FALSE))</f>
        <v>0</v>
      </c>
      <c r="CM353" s="24">
        <f>IF(ISERROR(VLOOKUP(AM353,'2011 BPTs'!$B$12:$BX$181,CM$3,FALSE)/VLOOKUP(AM353,'2011 BPTs'!$B$12:$BX528,CM$3+3,FALSE)),0,VLOOKUP(AM353,'2011 BPTs'!$B$12:$BX$181,CM$3,FALSE)/VLOOKUP(AM353,'2011 BPTs'!$B$12:$BX528,CM$3+3,FALSE))</f>
        <v>0</v>
      </c>
      <c r="CO353" s="24">
        <f>IF(ISERROR(VLOOKUP(AF353,'2011 BPTs'!$B$12:$BX$181,CO$3,FALSE)/VLOOKUP(AF353,'2011 BPTs'!$B$12:$BX528,CO$3+2,FALSE)),0,VLOOKUP(AF353,'2011 BPTs'!$B$12:$BX$181,CO$3,FALSE)/VLOOKUP(AF353,'2011 BPTs'!$B$12:$BX528,CO$3+2,FALSE))</f>
        <v>0</v>
      </c>
      <c r="CP353" s="24">
        <f>IF(ISERROR(VLOOKUP(AG353,'2011 BPTs'!$B$12:$BX$181,CP$3,FALSE)/VLOOKUP(AG353,'2011 BPTs'!$B$12:$BX528,CP$3+2,FALSE)),0,VLOOKUP(AG353,'2011 BPTs'!$B$12:$BX$181,CP$3,FALSE)/VLOOKUP(AG353,'2011 BPTs'!$B$12:$BX528,CP$3+2,FALSE))</f>
        <v>0</v>
      </c>
      <c r="CQ353" s="24">
        <f>IF(ISERROR(VLOOKUP(AH353,'2011 BPTs'!$B$12:$BX$181,CQ$3,FALSE)/VLOOKUP(AH353,'2011 BPTs'!$B$12:$BX528,CQ$3+2,FALSE)),0,VLOOKUP(AH353,'2011 BPTs'!$B$12:$BX$181,CQ$3,FALSE)/VLOOKUP(AH353,'2011 BPTs'!$B$12:$BX528,CQ$3+2,FALSE))</f>
        <v>0</v>
      </c>
      <c r="CR353" s="24">
        <f>IF(ISERROR(VLOOKUP(AI353,'2011 BPTs'!$B$12:$BX$181,CR$3,FALSE)/VLOOKUP(AI353,'2011 BPTs'!$B$12:$BX528,CR$3+2,FALSE)),0,VLOOKUP(AI353,'2011 BPTs'!$B$12:$BX$181,CR$3,FALSE)/VLOOKUP(AI353,'2011 BPTs'!$B$12:$BX528,CR$3+2,FALSE))</f>
        <v>0</v>
      </c>
      <c r="CS353" s="24">
        <f>IF(ISERROR(VLOOKUP(AJ353,'2011 BPTs'!$B$12:$BX$181,CS$3,FALSE)/VLOOKUP(AJ353,'2011 BPTs'!$B$12:$BX528,CS$3+2,FALSE)),0,VLOOKUP(AJ353,'2011 BPTs'!$B$12:$BX$181,CS$3,FALSE)/VLOOKUP(AJ353,'2011 BPTs'!$B$12:$BX528,CS$3+2,FALSE))</f>
        <v>0</v>
      </c>
      <c r="CT353" s="24">
        <f>IF(ISERROR(VLOOKUP(AK353,'2011 BPTs'!$B$12:$BX$181,CT$3,FALSE)/VLOOKUP(AK353,'2011 BPTs'!$B$12:$BX528,CT$3+2,FALSE)),0,VLOOKUP(AK353,'2011 BPTs'!$B$12:$BX$181,CT$3,FALSE)/VLOOKUP(AK353,'2011 BPTs'!$B$12:$BX528,CT$3+2,FALSE))</f>
        <v>0</v>
      </c>
      <c r="CU353" s="24">
        <f>IF(ISERROR(VLOOKUP(AL353,'2011 BPTs'!$B$12:$BX$181,CU$3,FALSE)/VLOOKUP(AL353,'2011 BPTs'!$B$12:$BX528,CU$3+2,FALSE)),0,VLOOKUP(AL353,'2011 BPTs'!$B$12:$BX$181,CU$3,FALSE)/VLOOKUP(AL353,'2011 BPTs'!$B$12:$BX528,CU$3+2,FALSE))</f>
        <v>0</v>
      </c>
      <c r="CV353" s="24">
        <f>IF(ISERROR(VLOOKUP(AM353,'2011 BPTs'!$B$12:$BX$181,CV$3,FALSE)/VLOOKUP(AM353,'2011 BPTs'!$B$12:$BX528,CV$3+2,FALSE)),0,VLOOKUP(AM353,'2011 BPTs'!$B$12:$BX$181,CV$3,FALSE)/VLOOKUP(AM353,'2011 BPTs'!$B$12:$BX528,CV$3+2,FALSE))</f>
        <v>0</v>
      </c>
      <c r="CX353" s="93">
        <f>'2013 BPTs'!BR19</f>
        <v>0</v>
      </c>
      <c r="CY353" s="93">
        <f>'2013 BPTs'!BS19</f>
        <v>0</v>
      </c>
    </row>
    <row r="354" spans="2:103" x14ac:dyDescent="0.2">
      <c r="B354" s="2" t="s">
        <v>213</v>
      </c>
      <c r="C354" s="2">
        <f>'2013 BPTs'!E20</f>
        <v>0</v>
      </c>
      <c r="D354" s="2">
        <f t="shared" si="119"/>
        <v>0</v>
      </c>
      <c r="E354" s="4">
        <f>'2013 BPTs'!F20</f>
        <v>0</v>
      </c>
      <c r="F354" s="88">
        <f>'2013 BPTs'!G20</f>
        <v>0</v>
      </c>
      <c r="G354" s="53">
        <f>'2013 BPTs'!I20</f>
        <v>0</v>
      </c>
      <c r="H354" s="88">
        <f>'2013 BPTs'!J20</f>
        <v>0</v>
      </c>
      <c r="I354" s="4">
        <f>'2013 BPTs'!K20</f>
        <v>0</v>
      </c>
      <c r="J354" s="5">
        <f>'2013 BPTs'!M20</f>
        <v>0</v>
      </c>
      <c r="K354" s="99">
        <f>'2013 BPTs'!BL20</f>
        <v>0</v>
      </c>
      <c r="L354" s="100">
        <f t="shared" si="120"/>
        <v>0</v>
      </c>
      <c r="M354" s="101">
        <f t="shared" si="121"/>
        <v>0</v>
      </c>
      <c r="N354" s="102">
        <f t="shared" si="109"/>
        <v>0</v>
      </c>
      <c r="O354" s="103">
        <f>'2013 BPTs'!BM20</f>
        <v>0</v>
      </c>
      <c r="P354" s="100">
        <f t="shared" si="122"/>
        <v>0</v>
      </c>
      <c r="Q354" s="101">
        <f t="shared" si="123"/>
        <v>0</v>
      </c>
      <c r="R354" s="104">
        <f t="shared" si="124"/>
        <v>0</v>
      </c>
      <c r="S354" s="105">
        <f t="shared" si="110"/>
        <v>0</v>
      </c>
      <c r="T354" s="104">
        <f t="shared" si="125"/>
        <v>0</v>
      </c>
      <c r="U354" s="121">
        <f>IF(K354=0,0,IF(B354="Manual",(S354-O354-AP354*(O354/(O354+Z354)))/S354,'2013 BPTs'!BP20))</f>
        <v>0</v>
      </c>
      <c r="V354" s="99">
        <f>'2013 BPTs'!BN20</f>
        <v>0</v>
      </c>
      <c r="W354" s="100">
        <f t="shared" si="118"/>
        <v>0</v>
      </c>
      <c r="X354" s="103">
        <f t="shared" si="126"/>
        <v>0</v>
      </c>
      <c r="Y354" s="102">
        <f t="shared" si="111"/>
        <v>0</v>
      </c>
      <c r="Z354" s="103">
        <f>'2013 BPTs'!BO20</f>
        <v>0</v>
      </c>
      <c r="AA354" s="104">
        <f t="shared" si="127"/>
        <v>0</v>
      </c>
      <c r="AB354" s="106">
        <f>IF(W354=0,0,IF(B354="Manual",(V354-Z354-AP354*(Z354/(Z354+O354)))/V354,'2013 BPTs'!BQ20))</f>
        <v>0</v>
      </c>
      <c r="AD354" s="2" t="str">
        <f t="shared" si="113"/>
        <v>00-0</v>
      </c>
      <c r="AE354" s="2">
        <f>'2013 BPTs'!BA20</f>
        <v>0</v>
      </c>
      <c r="AF354" s="2" t="str">
        <f>IF(B354="Auto",'2013 BPTs'!BB20,D354&amp;E354&amp;"-"&amp;F354)</f>
        <v/>
      </c>
      <c r="AG354" s="2" t="str">
        <f>'2013 BPTs'!BC20</f>
        <v/>
      </c>
      <c r="AH354" s="2" t="str">
        <f>'2013 BPTs'!BD20</f>
        <v/>
      </c>
      <c r="AI354" s="2" t="str">
        <f>'2013 BPTs'!BE20</f>
        <v/>
      </c>
      <c r="AJ354" s="2" t="str">
        <f>'2013 BPTs'!BF20</f>
        <v/>
      </c>
      <c r="AK354" s="2" t="str">
        <f>'2013 BPTs'!BG20</f>
        <v/>
      </c>
      <c r="AL354" s="2" t="str">
        <f>'2013 BPTs'!BH20</f>
        <v/>
      </c>
      <c r="AM354" s="2" t="str">
        <f>'2013 BPTs'!BI20</f>
        <v/>
      </c>
      <c r="AO354" s="128">
        <f>'2013 BPTs'!AJ20*'2013 BPTs'!BK20</f>
        <v>0</v>
      </c>
      <c r="AP354" s="128">
        <f>'2013 BPTs'!AK20*'2013 BPTs'!BK20</f>
        <v>0</v>
      </c>
      <c r="AR354" s="5">
        <f>IF(B354="Auto",'2013 BPTs'!M20,J354)</f>
        <v>0</v>
      </c>
      <c r="AS354" s="5">
        <f>'2013 BPTs'!O20</f>
        <v>0</v>
      </c>
      <c r="AT354" s="5">
        <f>'2013 BPTs'!Q20</f>
        <v>0</v>
      </c>
      <c r="AU354" s="5">
        <f>'2013 BPTs'!S20</f>
        <v>0</v>
      </c>
      <c r="AV354" s="5">
        <f>'2013 BPTs'!U20</f>
        <v>0</v>
      </c>
      <c r="AW354" s="5">
        <f>'2013 BPTs'!W20</f>
        <v>0</v>
      </c>
      <c r="AX354" s="5">
        <f>'2013 BPTs'!Y20</f>
        <v>0</v>
      </c>
      <c r="AY354" s="5">
        <f>'2013 BPTs'!AA20</f>
        <v>0</v>
      </c>
      <c r="BA354" s="24">
        <f>IF(ISNA(VLOOKUP(AF354,'2011 BPTs'!$B$12:$BX$181,BA$3,FALSE)),0,VLOOKUP(AF354,'2011 BPTs'!$B$12:$BX$181,BA$3,FALSE))</f>
        <v>0</v>
      </c>
      <c r="BB354" s="24">
        <f>IF(ISNA(VLOOKUP(AG354,'2011 BPTs'!$B$12:$BX$181,BB$3,FALSE)),0,VLOOKUP(AG354,'2011 BPTs'!$B$12:$BX$181,BB$3,FALSE))</f>
        <v>0</v>
      </c>
      <c r="BC354" s="24">
        <f>IF(ISNA(VLOOKUP(AH354,'2011 BPTs'!$B$12:$BX$181,BC$3,FALSE)),0,VLOOKUP(AH354,'2011 BPTs'!$B$12:$BX$181,BC$3,FALSE))</f>
        <v>0</v>
      </c>
      <c r="BD354" s="24">
        <f>IF(ISNA(VLOOKUP(AI354,'2011 BPTs'!$B$12:$BX$181,BD$3,FALSE)),0,VLOOKUP(AI354,'2011 BPTs'!$B$12:$BX$181,BD$3,FALSE))</f>
        <v>0</v>
      </c>
      <c r="BE354" s="24">
        <f>IF(ISNA(VLOOKUP(AJ354,'2011 BPTs'!$B$12:$BX$181,BE$3,FALSE)),0,VLOOKUP(AJ354,'2011 BPTs'!$B$12:$BX$181,BE$3,FALSE))</f>
        <v>0</v>
      </c>
      <c r="BF354" s="24">
        <f>IF(ISNA(VLOOKUP(AK354,'2011 BPTs'!$B$12:$BX$181,BF$3,FALSE)),0,VLOOKUP(AK354,'2011 BPTs'!$B$12:$BX$181,BF$3,FALSE))</f>
        <v>0</v>
      </c>
      <c r="BG354" s="24">
        <f>IF(ISNA(VLOOKUP(AL354,'2011 BPTs'!$B$12:$BX$181,BG$3,FALSE)),0,VLOOKUP(AL354,'2011 BPTs'!$B$12:$BX$181,BG$3,FALSE))</f>
        <v>0</v>
      </c>
      <c r="BH354" s="24">
        <f>IF(ISNA(VLOOKUP(AM354,'2011 BPTs'!$B$12:$BX$181,BH$3,FALSE)),0,VLOOKUP(AM354,'2011 BPTs'!$B$12:$BX$181,BH$3,FALSE))</f>
        <v>0</v>
      </c>
      <c r="BJ354" s="24">
        <f>IF(ISNA(VLOOKUP(AF354,'2011 BPTs'!$B$12:$BX$181,BJ$3,FALSE)),0,VLOOKUP(AF354,'2011 BPTs'!$B$12:$BX$181,BJ$3,FALSE))</f>
        <v>0</v>
      </c>
      <c r="BK354" s="24">
        <f>IF(ISNA(VLOOKUP(AG354,'2011 BPTs'!$B$12:$BX$181,BK$3,FALSE)),0,VLOOKUP(AG354,'2011 BPTs'!$B$12:$BX$181,BK$3,FALSE))</f>
        <v>0</v>
      </c>
      <c r="BL354" s="24">
        <f>IF(ISNA(VLOOKUP(AH354,'2011 BPTs'!$B$12:$BX$181,BL$3,FALSE)),0,VLOOKUP(AH354,'2011 BPTs'!$B$12:$BX$181,BL$3,FALSE))</f>
        <v>0</v>
      </c>
      <c r="BM354" s="24">
        <f>IF(ISNA(VLOOKUP(AI354,'2011 BPTs'!$B$12:$BX$181,BM$3,FALSE)),0,VLOOKUP(AI354,'2011 BPTs'!$B$12:$BX$181,BM$3,FALSE))</f>
        <v>0</v>
      </c>
      <c r="BN354" s="24">
        <f>IF(ISNA(VLOOKUP(AJ354,'2011 BPTs'!$B$12:$BX$181,BN$3,FALSE)),0,VLOOKUP(AJ354,'2011 BPTs'!$B$12:$BX$181,BN$3,FALSE))</f>
        <v>0</v>
      </c>
      <c r="BO354" s="24">
        <f>IF(ISNA(VLOOKUP(AK354,'2011 BPTs'!$B$12:$BX$181,BO$3,FALSE)),0,VLOOKUP(AK354,'2011 BPTs'!$B$12:$BX$181,BO$3,FALSE))</f>
        <v>0</v>
      </c>
      <c r="BP354" s="24">
        <f>IF(ISNA(VLOOKUP(AL354,'2011 BPTs'!$B$12:$BX$181,BP$3,FALSE)),0,VLOOKUP(AL354,'2011 BPTs'!$B$12:$BX$181,BP$3,FALSE))</f>
        <v>0</v>
      </c>
      <c r="BQ354" s="24">
        <f>IF(ISNA(VLOOKUP(AM354,'2011 BPTs'!$B$12:$BX$181,BQ$3,FALSE)),0,VLOOKUP(AM354,'2011 BPTs'!$B$12:$BX$181,BQ$3,FALSE))</f>
        <v>0</v>
      </c>
      <c r="BS354" s="78">
        <f t="shared" si="114"/>
        <v>0</v>
      </c>
      <c r="BT354" s="68">
        <f t="shared" si="115"/>
        <v>0</v>
      </c>
      <c r="BU354" s="68">
        <f t="shared" si="116"/>
        <v>0</v>
      </c>
      <c r="BW354" s="24">
        <f>IF(ISNA(VLOOKUP(AF354,'2011 BPTs'!$B$12:$BX$181,BW$3,FALSE)),0,VLOOKUP(AF354,'2011 BPTs'!$B$12:$BX$181,BW$3,FALSE))</f>
        <v>0</v>
      </c>
      <c r="BX354" s="24">
        <f>IF(ISNA(VLOOKUP(AG354,'2011 BPTs'!$B$12:$BX$181,BX$3,FALSE)),0,VLOOKUP(AG354,'2011 BPTs'!$B$12:$BX$181,BX$3,FALSE))</f>
        <v>0</v>
      </c>
      <c r="BY354" s="24">
        <f>IF(ISNA(VLOOKUP(AH354,'2011 BPTs'!$B$12:$BX$181,BY$3,FALSE)),0,VLOOKUP(AH354,'2011 BPTs'!$B$12:$BX$181,BY$3,FALSE))</f>
        <v>0</v>
      </c>
      <c r="BZ354" s="24">
        <f>IF(ISNA(VLOOKUP(AI354,'2011 BPTs'!$B$12:$BX$181,BZ$3,FALSE)),0,VLOOKUP(AI354,'2011 BPTs'!$B$12:$BX$181,BZ$3,FALSE))</f>
        <v>0</v>
      </c>
      <c r="CA354" s="24">
        <f>IF(ISNA(VLOOKUP(AJ354,'2011 BPTs'!$B$12:$BX$181,CA$3,FALSE)),0,VLOOKUP(AJ354,'2011 BPTs'!$B$12:$BX$181,CA$3,FALSE))</f>
        <v>0</v>
      </c>
      <c r="CB354" s="24">
        <f>IF(ISNA(VLOOKUP(AK354,'2011 BPTs'!$B$12:$BX$181,CB$3,FALSE)),0,VLOOKUP(AK354,'2011 BPTs'!$B$12:$BX$181,CB$3,FALSE))</f>
        <v>0</v>
      </c>
      <c r="CC354" s="24">
        <f>IF(ISNA(VLOOKUP(AL354,'2011 BPTs'!$B$12:$BX$181,CC$3,FALSE)),0,VLOOKUP(AL354,'2011 BPTs'!$B$12:$BX$181,CC$3,FALSE))</f>
        <v>0</v>
      </c>
      <c r="CD354" s="24">
        <f>IF(ISNA(VLOOKUP(AM354,'2011 BPTs'!$B$12:$BX$181,CD$3,FALSE)),0,VLOOKUP(AM354,'2011 BPTs'!$B$12:$BX$181,CD$3,FALSE))</f>
        <v>0</v>
      </c>
      <c r="CF354" s="24">
        <f>IF(ISERROR(VLOOKUP(AF354,'2011 BPTs'!$B$12:$BX$181,CF$3,FALSE)/VLOOKUP(AF354,'2011 BPTs'!$B$12:$BX529,CF$3+3,FALSE)),0,VLOOKUP(AF354,'2011 BPTs'!$B$12:$BX$181,CF$3,FALSE)/VLOOKUP(AF354,'2011 BPTs'!$B$12:$BX529,CF$3+3,FALSE))</f>
        <v>0</v>
      </c>
      <c r="CG354" s="24">
        <f>IF(ISERROR(VLOOKUP(AG354,'2011 BPTs'!$B$12:$BX$181,CG$3,FALSE)/VLOOKUP(AG354,'2011 BPTs'!$B$12:$BX529,CG$3+3,FALSE)),0,VLOOKUP(AG354,'2011 BPTs'!$B$12:$BX$181,CG$3,FALSE)/VLOOKUP(AG354,'2011 BPTs'!$B$12:$BX529,CG$3+3,FALSE))</f>
        <v>0</v>
      </c>
      <c r="CH354" s="24">
        <f>IF(ISERROR(VLOOKUP(AH354,'2011 BPTs'!$B$12:$BX$181,CH$3,FALSE)/VLOOKUP(AH354,'2011 BPTs'!$B$12:$BX529,CH$3+3,FALSE)),0,VLOOKUP(AH354,'2011 BPTs'!$B$12:$BX$181,CH$3,FALSE)/VLOOKUP(AH354,'2011 BPTs'!$B$12:$BX529,CH$3+3,FALSE))</f>
        <v>0</v>
      </c>
      <c r="CI354" s="24">
        <f>IF(ISERROR(VLOOKUP(AI354,'2011 BPTs'!$B$12:$BX$181,CI$3,FALSE)/VLOOKUP(AI354,'2011 BPTs'!$B$12:$BX529,CI$3+3,FALSE)),0,VLOOKUP(AI354,'2011 BPTs'!$B$12:$BX$181,CI$3,FALSE)/VLOOKUP(AI354,'2011 BPTs'!$B$12:$BX529,CI$3+3,FALSE))</f>
        <v>0</v>
      </c>
      <c r="CJ354" s="24">
        <f>IF(ISERROR(VLOOKUP(AJ354,'2011 BPTs'!$B$12:$BX$181,CJ$3,FALSE)/VLOOKUP(AJ354,'2011 BPTs'!$B$12:$BX529,CJ$3+3,FALSE)),0,VLOOKUP(AJ354,'2011 BPTs'!$B$12:$BX$181,CJ$3,FALSE)/VLOOKUP(AJ354,'2011 BPTs'!$B$12:$BX529,CJ$3+3,FALSE))</f>
        <v>0</v>
      </c>
      <c r="CK354" s="24">
        <f>IF(ISERROR(VLOOKUP(AK354,'2011 BPTs'!$B$12:$BX$181,CK$3,FALSE)/VLOOKUP(AK354,'2011 BPTs'!$B$12:$BX529,CK$3+3,FALSE)),0,VLOOKUP(AK354,'2011 BPTs'!$B$12:$BX$181,CK$3,FALSE)/VLOOKUP(AK354,'2011 BPTs'!$B$12:$BX529,CK$3+3,FALSE))</f>
        <v>0</v>
      </c>
      <c r="CL354" s="24">
        <f>IF(ISERROR(VLOOKUP(AL354,'2011 BPTs'!$B$12:$BX$181,CL$3,FALSE)/VLOOKUP(AL354,'2011 BPTs'!$B$12:$BX529,CL$3+3,FALSE)),0,VLOOKUP(AL354,'2011 BPTs'!$B$12:$BX$181,CL$3,FALSE)/VLOOKUP(AL354,'2011 BPTs'!$B$12:$BX529,CL$3+3,FALSE))</f>
        <v>0</v>
      </c>
      <c r="CM354" s="24">
        <f>IF(ISERROR(VLOOKUP(AM354,'2011 BPTs'!$B$12:$BX$181,CM$3,FALSE)/VLOOKUP(AM354,'2011 BPTs'!$B$12:$BX529,CM$3+3,FALSE)),0,VLOOKUP(AM354,'2011 BPTs'!$B$12:$BX$181,CM$3,FALSE)/VLOOKUP(AM354,'2011 BPTs'!$B$12:$BX529,CM$3+3,FALSE))</f>
        <v>0</v>
      </c>
      <c r="CO354" s="24">
        <f>IF(ISERROR(VLOOKUP(AF354,'2011 BPTs'!$B$12:$BX$181,CO$3,FALSE)/VLOOKUP(AF354,'2011 BPTs'!$B$12:$BX529,CO$3+2,FALSE)),0,VLOOKUP(AF354,'2011 BPTs'!$B$12:$BX$181,CO$3,FALSE)/VLOOKUP(AF354,'2011 BPTs'!$B$12:$BX529,CO$3+2,FALSE))</f>
        <v>0</v>
      </c>
      <c r="CP354" s="24">
        <f>IF(ISERROR(VLOOKUP(AG354,'2011 BPTs'!$B$12:$BX$181,CP$3,FALSE)/VLOOKUP(AG354,'2011 BPTs'!$B$12:$BX529,CP$3+2,FALSE)),0,VLOOKUP(AG354,'2011 BPTs'!$B$12:$BX$181,CP$3,FALSE)/VLOOKUP(AG354,'2011 BPTs'!$B$12:$BX529,CP$3+2,FALSE))</f>
        <v>0</v>
      </c>
      <c r="CQ354" s="24">
        <f>IF(ISERROR(VLOOKUP(AH354,'2011 BPTs'!$B$12:$BX$181,CQ$3,FALSE)/VLOOKUP(AH354,'2011 BPTs'!$B$12:$BX529,CQ$3+2,FALSE)),0,VLOOKUP(AH354,'2011 BPTs'!$B$12:$BX$181,CQ$3,FALSE)/VLOOKUP(AH354,'2011 BPTs'!$B$12:$BX529,CQ$3+2,FALSE))</f>
        <v>0</v>
      </c>
      <c r="CR354" s="24">
        <f>IF(ISERROR(VLOOKUP(AI354,'2011 BPTs'!$B$12:$BX$181,CR$3,FALSE)/VLOOKUP(AI354,'2011 BPTs'!$B$12:$BX529,CR$3+2,FALSE)),0,VLOOKUP(AI354,'2011 BPTs'!$B$12:$BX$181,CR$3,FALSE)/VLOOKUP(AI354,'2011 BPTs'!$B$12:$BX529,CR$3+2,FALSE))</f>
        <v>0</v>
      </c>
      <c r="CS354" s="24">
        <f>IF(ISERROR(VLOOKUP(AJ354,'2011 BPTs'!$B$12:$BX$181,CS$3,FALSE)/VLOOKUP(AJ354,'2011 BPTs'!$B$12:$BX529,CS$3+2,FALSE)),0,VLOOKUP(AJ354,'2011 BPTs'!$B$12:$BX$181,CS$3,FALSE)/VLOOKUP(AJ354,'2011 BPTs'!$B$12:$BX529,CS$3+2,FALSE))</f>
        <v>0</v>
      </c>
      <c r="CT354" s="24">
        <f>IF(ISERROR(VLOOKUP(AK354,'2011 BPTs'!$B$12:$BX$181,CT$3,FALSE)/VLOOKUP(AK354,'2011 BPTs'!$B$12:$BX529,CT$3+2,FALSE)),0,VLOOKUP(AK354,'2011 BPTs'!$B$12:$BX$181,CT$3,FALSE)/VLOOKUP(AK354,'2011 BPTs'!$B$12:$BX529,CT$3+2,FALSE))</f>
        <v>0</v>
      </c>
      <c r="CU354" s="24">
        <f>IF(ISERROR(VLOOKUP(AL354,'2011 BPTs'!$B$12:$BX$181,CU$3,FALSE)/VLOOKUP(AL354,'2011 BPTs'!$B$12:$BX529,CU$3+2,FALSE)),0,VLOOKUP(AL354,'2011 BPTs'!$B$12:$BX$181,CU$3,FALSE)/VLOOKUP(AL354,'2011 BPTs'!$B$12:$BX529,CU$3+2,FALSE))</f>
        <v>0</v>
      </c>
      <c r="CV354" s="24">
        <f>IF(ISERROR(VLOOKUP(AM354,'2011 BPTs'!$B$12:$BX$181,CV$3,FALSE)/VLOOKUP(AM354,'2011 BPTs'!$B$12:$BX529,CV$3+2,FALSE)),0,VLOOKUP(AM354,'2011 BPTs'!$B$12:$BX$181,CV$3,FALSE)/VLOOKUP(AM354,'2011 BPTs'!$B$12:$BX529,CV$3+2,FALSE))</f>
        <v>0</v>
      </c>
      <c r="CX354" s="93">
        <f>'2013 BPTs'!BR20</f>
        <v>0</v>
      </c>
      <c r="CY354" s="93">
        <f>'2013 BPTs'!BS20</f>
        <v>0</v>
      </c>
    </row>
    <row r="355" spans="2:103" x14ac:dyDescent="0.2">
      <c r="B355" s="2" t="s">
        <v>213</v>
      </c>
      <c r="C355" s="2">
        <f>'2013 BPTs'!E21</f>
        <v>0</v>
      </c>
      <c r="D355" s="2">
        <f t="shared" si="119"/>
        <v>0</v>
      </c>
      <c r="E355" s="4">
        <f>'2013 BPTs'!F21</f>
        <v>0</v>
      </c>
      <c r="F355" s="88">
        <f>'2013 BPTs'!G21</f>
        <v>0</v>
      </c>
      <c r="G355" s="53">
        <f>'2013 BPTs'!I21</f>
        <v>0</v>
      </c>
      <c r="H355" s="88">
        <f>'2013 BPTs'!J21</f>
        <v>0</v>
      </c>
      <c r="I355" s="4">
        <f>'2013 BPTs'!K21</f>
        <v>0</v>
      </c>
      <c r="J355" s="5">
        <f>'2013 BPTs'!M21</f>
        <v>0</v>
      </c>
      <c r="K355" s="99">
        <f>'2013 BPTs'!BL21</f>
        <v>0</v>
      </c>
      <c r="L355" s="100">
        <f t="shared" si="120"/>
        <v>0</v>
      </c>
      <c r="M355" s="101">
        <f t="shared" si="121"/>
        <v>0</v>
      </c>
      <c r="N355" s="102">
        <f t="shared" si="109"/>
        <v>0</v>
      </c>
      <c r="O355" s="103">
        <f>'2013 BPTs'!BM21</f>
        <v>0</v>
      </c>
      <c r="P355" s="100">
        <f t="shared" si="122"/>
        <v>0</v>
      </c>
      <c r="Q355" s="101">
        <f t="shared" si="123"/>
        <v>0</v>
      </c>
      <c r="R355" s="104">
        <f t="shared" si="124"/>
        <v>0</v>
      </c>
      <c r="S355" s="105">
        <f t="shared" si="110"/>
        <v>0</v>
      </c>
      <c r="T355" s="104">
        <f t="shared" si="125"/>
        <v>0</v>
      </c>
      <c r="U355" s="121">
        <f>IF(K355=0,0,IF(B355="Manual",(S355-O355-AP355*(O355/(O355+Z355)))/S355,'2013 BPTs'!BP21))</f>
        <v>0</v>
      </c>
      <c r="V355" s="99">
        <f>'2013 BPTs'!BN21</f>
        <v>0</v>
      </c>
      <c r="W355" s="100">
        <f t="shared" si="118"/>
        <v>0</v>
      </c>
      <c r="X355" s="103">
        <f t="shared" si="126"/>
        <v>0</v>
      </c>
      <c r="Y355" s="102">
        <f t="shared" si="111"/>
        <v>0</v>
      </c>
      <c r="Z355" s="103">
        <f>'2013 BPTs'!BO21</f>
        <v>0</v>
      </c>
      <c r="AA355" s="104">
        <f t="shared" si="127"/>
        <v>0</v>
      </c>
      <c r="AB355" s="106">
        <f>IF(W355=0,0,IF(B355="Manual",(V355-Z355-AP355*(Z355/(Z355+O355)))/V355,'2013 BPTs'!BQ21))</f>
        <v>0</v>
      </c>
      <c r="AD355" s="2" t="str">
        <f t="shared" si="113"/>
        <v>00-0</v>
      </c>
      <c r="AE355" s="2">
        <f>'2013 BPTs'!BA21</f>
        <v>0</v>
      </c>
      <c r="AF355" s="2" t="str">
        <f>IF(B355="Auto",'2013 BPTs'!BB21,D355&amp;E355&amp;"-"&amp;F355)</f>
        <v/>
      </c>
      <c r="AG355" s="2" t="str">
        <f>'2013 BPTs'!BC21</f>
        <v/>
      </c>
      <c r="AH355" s="2" t="str">
        <f>'2013 BPTs'!BD21</f>
        <v/>
      </c>
      <c r="AI355" s="2" t="str">
        <f>'2013 BPTs'!BE21</f>
        <v/>
      </c>
      <c r="AJ355" s="2" t="str">
        <f>'2013 BPTs'!BF21</f>
        <v/>
      </c>
      <c r="AK355" s="2" t="str">
        <f>'2013 BPTs'!BG21</f>
        <v/>
      </c>
      <c r="AL355" s="2" t="str">
        <f>'2013 BPTs'!BH21</f>
        <v/>
      </c>
      <c r="AM355" s="2" t="str">
        <f>'2013 BPTs'!BI21</f>
        <v/>
      </c>
      <c r="AO355" s="128">
        <f>'2013 BPTs'!AJ21*'2013 BPTs'!BK21</f>
        <v>0</v>
      </c>
      <c r="AP355" s="128">
        <f>'2013 BPTs'!AK21*'2013 BPTs'!BK21</f>
        <v>0</v>
      </c>
      <c r="AR355" s="5">
        <f>IF(B355="Auto",'2013 BPTs'!M21,J355)</f>
        <v>0</v>
      </c>
      <c r="AS355" s="5">
        <f>'2013 BPTs'!O21</f>
        <v>0</v>
      </c>
      <c r="AT355" s="5">
        <f>'2013 BPTs'!Q21</f>
        <v>0</v>
      </c>
      <c r="AU355" s="5">
        <f>'2013 BPTs'!S21</f>
        <v>0</v>
      </c>
      <c r="AV355" s="5">
        <f>'2013 BPTs'!U21</f>
        <v>0</v>
      </c>
      <c r="AW355" s="5">
        <f>'2013 BPTs'!W21</f>
        <v>0</v>
      </c>
      <c r="AX355" s="5">
        <f>'2013 BPTs'!Y21</f>
        <v>0</v>
      </c>
      <c r="AY355" s="5">
        <f>'2013 BPTs'!AA21</f>
        <v>0</v>
      </c>
      <c r="BA355" s="24">
        <f>IF(ISNA(VLOOKUP(AF355,'2011 BPTs'!$B$12:$BX$181,BA$3,FALSE)),0,VLOOKUP(AF355,'2011 BPTs'!$B$12:$BX$181,BA$3,FALSE))</f>
        <v>0</v>
      </c>
      <c r="BB355" s="24">
        <f>IF(ISNA(VLOOKUP(AG355,'2011 BPTs'!$B$12:$BX$181,BB$3,FALSE)),0,VLOOKUP(AG355,'2011 BPTs'!$B$12:$BX$181,BB$3,FALSE))</f>
        <v>0</v>
      </c>
      <c r="BC355" s="24">
        <f>IF(ISNA(VLOOKUP(AH355,'2011 BPTs'!$B$12:$BX$181,BC$3,FALSE)),0,VLOOKUP(AH355,'2011 BPTs'!$B$12:$BX$181,BC$3,FALSE))</f>
        <v>0</v>
      </c>
      <c r="BD355" s="24">
        <f>IF(ISNA(VLOOKUP(AI355,'2011 BPTs'!$B$12:$BX$181,BD$3,FALSE)),0,VLOOKUP(AI355,'2011 BPTs'!$B$12:$BX$181,BD$3,FALSE))</f>
        <v>0</v>
      </c>
      <c r="BE355" s="24">
        <f>IF(ISNA(VLOOKUP(AJ355,'2011 BPTs'!$B$12:$BX$181,BE$3,FALSE)),0,VLOOKUP(AJ355,'2011 BPTs'!$B$12:$BX$181,BE$3,FALSE))</f>
        <v>0</v>
      </c>
      <c r="BF355" s="24">
        <f>IF(ISNA(VLOOKUP(AK355,'2011 BPTs'!$B$12:$BX$181,BF$3,FALSE)),0,VLOOKUP(AK355,'2011 BPTs'!$B$12:$BX$181,BF$3,FALSE))</f>
        <v>0</v>
      </c>
      <c r="BG355" s="24">
        <f>IF(ISNA(VLOOKUP(AL355,'2011 BPTs'!$B$12:$BX$181,BG$3,FALSE)),0,VLOOKUP(AL355,'2011 BPTs'!$B$12:$BX$181,BG$3,FALSE))</f>
        <v>0</v>
      </c>
      <c r="BH355" s="24">
        <f>IF(ISNA(VLOOKUP(AM355,'2011 BPTs'!$B$12:$BX$181,BH$3,FALSE)),0,VLOOKUP(AM355,'2011 BPTs'!$B$12:$BX$181,BH$3,FALSE))</f>
        <v>0</v>
      </c>
      <c r="BJ355" s="24">
        <f>IF(ISNA(VLOOKUP(AF355,'2011 BPTs'!$B$12:$BX$181,BJ$3,FALSE)),0,VLOOKUP(AF355,'2011 BPTs'!$B$12:$BX$181,BJ$3,FALSE))</f>
        <v>0</v>
      </c>
      <c r="BK355" s="24">
        <f>IF(ISNA(VLOOKUP(AG355,'2011 BPTs'!$B$12:$BX$181,BK$3,FALSE)),0,VLOOKUP(AG355,'2011 BPTs'!$B$12:$BX$181,BK$3,FALSE))</f>
        <v>0</v>
      </c>
      <c r="BL355" s="24">
        <f>IF(ISNA(VLOOKUP(AH355,'2011 BPTs'!$B$12:$BX$181,BL$3,FALSE)),0,VLOOKUP(AH355,'2011 BPTs'!$B$12:$BX$181,BL$3,FALSE))</f>
        <v>0</v>
      </c>
      <c r="BM355" s="24">
        <f>IF(ISNA(VLOOKUP(AI355,'2011 BPTs'!$B$12:$BX$181,BM$3,FALSE)),0,VLOOKUP(AI355,'2011 BPTs'!$B$12:$BX$181,BM$3,FALSE))</f>
        <v>0</v>
      </c>
      <c r="BN355" s="24">
        <f>IF(ISNA(VLOOKUP(AJ355,'2011 BPTs'!$B$12:$BX$181,BN$3,FALSE)),0,VLOOKUP(AJ355,'2011 BPTs'!$B$12:$BX$181,BN$3,FALSE))</f>
        <v>0</v>
      </c>
      <c r="BO355" s="24">
        <f>IF(ISNA(VLOOKUP(AK355,'2011 BPTs'!$B$12:$BX$181,BO$3,FALSE)),0,VLOOKUP(AK355,'2011 BPTs'!$B$12:$BX$181,BO$3,FALSE))</f>
        <v>0</v>
      </c>
      <c r="BP355" s="24">
        <f>IF(ISNA(VLOOKUP(AL355,'2011 BPTs'!$B$12:$BX$181,BP$3,FALSE)),0,VLOOKUP(AL355,'2011 BPTs'!$B$12:$BX$181,BP$3,FALSE))</f>
        <v>0</v>
      </c>
      <c r="BQ355" s="24">
        <f>IF(ISNA(VLOOKUP(AM355,'2011 BPTs'!$B$12:$BX$181,BQ$3,FALSE)),0,VLOOKUP(AM355,'2011 BPTs'!$B$12:$BX$181,BQ$3,FALSE))</f>
        <v>0</v>
      </c>
      <c r="BS355" s="78">
        <f t="shared" si="114"/>
        <v>0</v>
      </c>
      <c r="BT355" s="68">
        <f t="shared" si="115"/>
        <v>0</v>
      </c>
      <c r="BU355" s="68">
        <f t="shared" si="116"/>
        <v>0</v>
      </c>
      <c r="BW355" s="24">
        <f>IF(ISNA(VLOOKUP(AF355,'2011 BPTs'!$B$12:$BX$181,BW$3,FALSE)),0,VLOOKUP(AF355,'2011 BPTs'!$B$12:$BX$181,BW$3,FALSE))</f>
        <v>0</v>
      </c>
      <c r="BX355" s="24">
        <f>IF(ISNA(VLOOKUP(AG355,'2011 BPTs'!$B$12:$BX$181,BX$3,FALSE)),0,VLOOKUP(AG355,'2011 BPTs'!$B$12:$BX$181,BX$3,FALSE))</f>
        <v>0</v>
      </c>
      <c r="BY355" s="24">
        <f>IF(ISNA(VLOOKUP(AH355,'2011 BPTs'!$B$12:$BX$181,BY$3,FALSE)),0,VLOOKUP(AH355,'2011 BPTs'!$B$12:$BX$181,BY$3,FALSE))</f>
        <v>0</v>
      </c>
      <c r="BZ355" s="24">
        <f>IF(ISNA(VLOOKUP(AI355,'2011 BPTs'!$B$12:$BX$181,BZ$3,FALSE)),0,VLOOKUP(AI355,'2011 BPTs'!$B$12:$BX$181,BZ$3,FALSE))</f>
        <v>0</v>
      </c>
      <c r="CA355" s="24">
        <f>IF(ISNA(VLOOKUP(AJ355,'2011 BPTs'!$B$12:$BX$181,CA$3,FALSE)),0,VLOOKUP(AJ355,'2011 BPTs'!$B$12:$BX$181,CA$3,FALSE))</f>
        <v>0</v>
      </c>
      <c r="CB355" s="24">
        <f>IF(ISNA(VLOOKUP(AK355,'2011 BPTs'!$B$12:$BX$181,CB$3,FALSE)),0,VLOOKUP(AK355,'2011 BPTs'!$B$12:$BX$181,CB$3,FALSE))</f>
        <v>0</v>
      </c>
      <c r="CC355" s="24">
        <f>IF(ISNA(VLOOKUP(AL355,'2011 BPTs'!$B$12:$BX$181,CC$3,FALSE)),0,VLOOKUP(AL355,'2011 BPTs'!$B$12:$BX$181,CC$3,FALSE))</f>
        <v>0</v>
      </c>
      <c r="CD355" s="24">
        <f>IF(ISNA(VLOOKUP(AM355,'2011 BPTs'!$B$12:$BX$181,CD$3,FALSE)),0,VLOOKUP(AM355,'2011 BPTs'!$B$12:$BX$181,CD$3,FALSE))</f>
        <v>0</v>
      </c>
      <c r="CF355" s="24">
        <f>IF(ISERROR(VLOOKUP(AF355,'2011 BPTs'!$B$12:$BX$181,CF$3,FALSE)/VLOOKUP(AF355,'2011 BPTs'!$B$12:$BX530,CF$3+3,FALSE)),0,VLOOKUP(AF355,'2011 BPTs'!$B$12:$BX$181,CF$3,FALSE)/VLOOKUP(AF355,'2011 BPTs'!$B$12:$BX530,CF$3+3,FALSE))</f>
        <v>0</v>
      </c>
      <c r="CG355" s="24">
        <f>IF(ISERROR(VLOOKUP(AG355,'2011 BPTs'!$B$12:$BX$181,CG$3,FALSE)/VLOOKUP(AG355,'2011 BPTs'!$B$12:$BX530,CG$3+3,FALSE)),0,VLOOKUP(AG355,'2011 BPTs'!$B$12:$BX$181,CG$3,FALSE)/VLOOKUP(AG355,'2011 BPTs'!$B$12:$BX530,CG$3+3,FALSE))</f>
        <v>0</v>
      </c>
      <c r="CH355" s="24">
        <f>IF(ISERROR(VLOOKUP(AH355,'2011 BPTs'!$B$12:$BX$181,CH$3,FALSE)/VLOOKUP(AH355,'2011 BPTs'!$B$12:$BX530,CH$3+3,FALSE)),0,VLOOKUP(AH355,'2011 BPTs'!$B$12:$BX$181,CH$3,FALSE)/VLOOKUP(AH355,'2011 BPTs'!$B$12:$BX530,CH$3+3,FALSE))</f>
        <v>0</v>
      </c>
      <c r="CI355" s="24">
        <f>IF(ISERROR(VLOOKUP(AI355,'2011 BPTs'!$B$12:$BX$181,CI$3,FALSE)/VLOOKUP(AI355,'2011 BPTs'!$B$12:$BX530,CI$3+3,FALSE)),0,VLOOKUP(AI355,'2011 BPTs'!$B$12:$BX$181,CI$3,FALSE)/VLOOKUP(AI355,'2011 BPTs'!$B$12:$BX530,CI$3+3,FALSE))</f>
        <v>0</v>
      </c>
      <c r="CJ355" s="24">
        <f>IF(ISERROR(VLOOKUP(AJ355,'2011 BPTs'!$B$12:$BX$181,CJ$3,FALSE)/VLOOKUP(AJ355,'2011 BPTs'!$B$12:$BX530,CJ$3+3,FALSE)),0,VLOOKUP(AJ355,'2011 BPTs'!$B$12:$BX$181,CJ$3,FALSE)/VLOOKUP(AJ355,'2011 BPTs'!$B$12:$BX530,CJ$3+3,FALSE))</f>
        <v>0</v>
      </c>
      <c r="CK355" s="24">
        <f>IF(ISERROR(VLOOKUP(AK355,'2011 BPTs'!$B$12:$BX$181,CK$3,FALSE)/VLOOKUP(AK355,'2011 BPTs'!$B$12:$BX530,CK$3+3,FALSE)),0,VLOOKUP(AK355,'2011 BPTs'!$B$12:$BX$181,CK$3,FALSE)/VLOOKUP(AK355,'2011 BPTs'!$B$12:$BX530,CK$3+3,FALSE))</f>
        <v>0</v>
      </c>
      <c r="CL355" s="24">
        <f>IF(ISERROR(VLOOKUP(AL355,'2011 BPTs'!$B$12:$BX$181,CL$3,FALSE)/VLOOKUP(AL355,'2011 BPTs'!$B$12:$BX530,CL$3+3,FALSE)),0,VLOOKUP(AL355,'2011 BPTs'!$B$12:$BX$181,CL$3,FALSE)/VLOOKUP(AL355,'2011 BPTs'!$B$12:$BX530,CL$3+3,FALSE))</f>
        <v>0</v>
      </c>
      <c r="CM355" s="24">
        <f>IF(ISERROR(VLOOKUP(AM355,'2011 BPTs'!$B$12:$BX$181,CM$3,FALSE)/VLOOKUP(AM355,'2011 BPTs'!$B$12:$BX530,CM$3+3,FALSE)),0,VLOOKUP(AM355,'2011 BPTs'!$B$12:$BX$181,CM$3,FALSE)/VLOOKUP(AM355,'2011 BPTs'!$B$12:$BX530,CM$3+3,FALSE))</f>
        <v>0</v>
      </c>
      <c r="CO355" s="24">
        <f>IF(ISERROR(VLOOKUP(AF355,'2011 BPTs'!$B$12:$BX$181,CO$3,FALSE)/VLOOKUP(AF355,'2011 BPTs'!$B$12:$BX530,CO$3+2,FALSE)),0,VLOOKUP(AF355,'2011 BPTs'!$B$12:$BX$181,CO$3,FALSE)/VLOOKUP(AF355,'2011 BPTs'!$B$12:$BX530,CO$3+2,FALSE))</f>
        <v>0</v>
      </c>
      <c r="CP355" s="24">
        <f>IF(ISERROR(VLOOKUP(AG355,'2011 BPTs'!$B$12:$BX$181,CP$3,FALSE)/VLOOKUP(AG355,'2011 BPTs'!$B$12:$BX530,CP$3+2,FALSE)),0,VLOOKUP(AG355,'2011 BPTs'!$B$12:$BX$181,CP$3,FALSE)/VLOOKUP(AG355,'2011 BPTs'!$B$12:$BX530,CP$3+2,FALSE))</f>
        <v>0</v>
      </c>
      <c r="CQ355" s="24">
        <f>IF(ISERROR(VLOOKUP(AH355,'2011 BPTs'!$B$12:$BX$181,CQ$3,FALSE)/VLOOKUP(AH355,'2011 BPTs'!$B$12:$BX530,CQ$3+2,FALSE)),0,VLOOKUP(AH355,'2011 BPTs'!$B$12:$BX$181,CQ$3,FALSE)/VLOOKUP(AH355,'2011 BPTs'!$B$12:$BX530,CQ$3+2,FALSE))</f>
        <v>0</v>
      </c>
      <c r="CR355" s="24">
        <f>IF(ISERROR(VLOOKUP(AI355,'2011 BPTs'!$B$12:$BX$181,CR$3,FALSE)/VLOOKUP(AI355,'2011 BPTs'!$B$12:$BX530,CR$3+2,FALSE)),0,VLOOKUP(AI355,'2011 BPTs'!$B$12:$BX$181,CR$3,FALSE)/VLOOKUP(AI355,'2011 BPTs'!$B$12:$BX530,CR$3+2,FALSE))</f>
        <v>0</v>
      </c>
      <c r="CS355" s="24">
        <f>IF(ISERROR(VLOOKUP(AJ355,'2011 BPTs'!$B$12:$BX$181,CS$3,FALSE)/VLOOKUP(AJ355,'2011 BPTs'!$B$12:$BX530,CS$3+2,FALSE)),0,VLOOKUP(AJ355,'2011 BPTs'!$B$12:$BX$181,CS$3,FALSE)/VLOOKUP(AJ355,'2011 BPTs'!$B$12:$BX530,CS$3+2,FALSE))</f>
        <v>0</v>
      </c>
      <c r="CT355" s="24">
        <f>IF(ISERROR(VLOOKUP(AK355,'2011 BPTs'!$B$12:$BX$181,CT$3,FALSE)/VLOOKUP(AK355,'2011 BPTs'!$B$12:$BX530,CT$3+2,FALSE)),0,VLOOKUP(AK355,'2011 BPTs'!$B$12:$BX$181,CT$3,FALSE)/VLOOKUP(AK355,'2011 BPTs'!$B$12:$BX530,CT$3+2,FALSE))</f>
        <v>0</v>
      </c>
      <c r="CU355" s="24">
        <f>IF(ISERROR(VLOOKUP(AL355,'2011 BPTs'!$B$12:$BX$181,CU$3,FALSE)/VLOOKUP(AL355,'2011 BPTs'!$B$12:$BX530,CU$3+2,FALSE)),0,VLOOKUP(AL355,'2011 BPTs'!$B$12:$BX$181,CU$3,FALSE)/VLOOKUP(AL355,'2011 BPTs'!$B$12:$BX530,CU$3+2,FALSE))</f>
        <v>0</v>
      </c>
      <c r="CV355" s="24">
        <f>IF(ISERROR(VLOOKUP(AM355,'2011 BPTs'!$B$12:$BX$181,CV$3,FALSE)/VLOOKUP(AM355,'2011 BPTs'!$B$12:$BX530,CV$3+2,FALSE)),0,VLOOKUP(AM355,'2011 BPTs'!$B$12:$BX$181,CV$3,FALSE)/VLOOKUP(AM355,'2011 BPTs'!$B$12:$BX530,CV$3+2,FALSE))</f>
        <v>0</v>
      </c>
      <c r="CX355" s="93">
        <f>'2013 BPTs'!BR21</f>
        <v>0</v>
      </c>
      <c r="CY355" s="93">
        <f>'2013 BPTs'!BS21</f>
        <v>0</v>
      </c>
    </row>
    <row r="356" spans="2:103" x14ac:dyDescent="0.2">
      <c r="B356" s="2" t="s">
        <v>213</v>
      </c>
      <c r="C356" s="2">
        <f>'2013 BPTs'!E22</f>
        <v>0</v>
      </c>
      <c r="D356" s="2">
        <f t="shared" si="119"/>
        <v>0</v>
      </c>
      <c r="E356" s="4">
        <f>'2013 BPTs'!F22</f>
        <v>0</v>
      </c>
      <c r="F356" s="88">
        <f>'2013 BPTs'!G22</f>
        <v>0</v>
      </c>
      <c r="G356" s="53">
        <f>'2013 BPTs'!I22</f>
        <v>0</v>
      </c>
      <c r="H356" s="88">
        <f>'2013 BPTs'!J22</f>
        <v>0</v>
      </c>
      <c r="I356" s="4">
        <f>'2013 BPTs'!K22</f>
        <v>0</v>
      </c>
      <c r="J356" s="5">
        <f>'2013 BPTs'!M22</f>
        <v>0</v>
      </c>
      <c r="K356" s="99">
        <f>'2013 BPTs'!BL22</f>
        <v>0</v>
      </c>
      <c r="L356" s="100">
        <f t="shared" si="120"/>
        <v>0</v>
      </c>
      <c r="M356" s="101">
        <f t="shared" si="121"/>
        <v>0</v>
      </c>
      <c r="N356" s="102">
        <f t="shared" si="109"/>
        <v>0</v>
      </c>
      <c r="O356" s="103">
        <f>'2013 BPTs'!BM22</f>
        <v>0</v>
      </c>
      <c r="P356" s="100">
        <f t="shared" si="122"/>
        <v>0</v>
      </c>
      <c r="Q356" s="101">
        <f t="shared" si="123"/>
        <v>0</v>
      </c>
      <c r="R356" s="104">
        <f t="shared" si="124"/>
        <v>0</v>
      </c>
      <c r="S356" s="105">
        <f t="shared" si="110"/>
        <v>0</v>
      </c>
      <c r="T356" s="104">
        <f t="shared" si="125"/>
        <v>0</v>
      </c>
      <c r="U356" s="121">
        <f>IF(K356=0,0,IF(B356="Manual",(S356-O356-AP356*(O356/(O356+Z356)))/S356,'2013 BPTs'!BP22))</f>
        <v>0</v>
      </c>
      <c r="V356" s="99">
        <f>'2013 BPTs'!BN22</f>
        <v>0</v>
      </c>
      <c r="W356" s="100">
        <f t="shared" si="118"/>
        <v>0</v>
      </c>
      <c r="X356" s="103">
        <f t="shared" si="126"/>
        <v>0</v>
      </c>
      <c r="Y356" s="102">
        <f t="shared" si="111"/>
        <v>0</v>
      </c>
      <c r="Z356" s="103">
        <f>'2013 BPTs'!BO22</f>
        <v>0</v>
      </c>
      <c r="AA356" s="104">
        <f t="shared" si="127"/>
        <v>0</v>
      </c>
      <c r="AB356" s="106">
        <f>IF(W356=0,0,IF(B356="Manual",(V356-Z356-AP356*(Z356/(Z356+O356)))/V356,'2013 BPTs'!BQ22))</f>
        <v>0</v>
      </c>
      <c r="AD356" s="2" t="str">
        <f t="shared" si="113"/>
        <v>00-0</v>
      </c>
      <c r="AE356" s="2">
        <f>'2013 BPTs'!BA22</f>
        <v>0</v>
      </c>
      <c r="AF356" s="2" t="str">
        <f>IF(B356="Auto",'2013 BPTs'!BB22,D356&amp;E356&amp;"-"&amp;F356)</f>
        <v/>
      </c>
      <c r="AG356" s="2" t="str">
        <f>'2013 BPTs'!BC22</f>
        <v/>
      </c>
      <c r="AH356" s="2" t="str">
        <f>'2013 BPTs'!BD22</f>
        <v/>
      </c>
      <c r="AI356" s="2" t="str">
        <f>'2013 BPTs'!BE22</f>
        <v/>
      </c>
      <c r="AJ356" s="2" t="str">
        <f>'2013 BPTs'!BF22</f>
        <v/>
      </c>
      <c r="AK356" s="2" t="str">
        <f>'2013 BPTs'!BG22</f>
        <v/>
      </c>
      <c r="AL356" s="2" t="str">
        <f>'2013 BPTs'!BH22</f>
        <v/>
      </c>
      <c r="AM356" s="2" t="str">
        <f>'2013 BPTs'!BI22</f>
        <v/>
      </c>
      <c r="AO356" s="128">
        <f>'2013 BPTs'!AJ22*'2013 BPTs'!BK22</f>
        <v>0</v>
      </c>
      <c r="AP356" s="128">
        <f>'2013 BPTs'!AK22*'2013 BPTs'!BK22</f>
        <v>0</v>
      </c>
      <c r="AR356" s="5">
        <f>IF(B356="Auto",'2013 BPTs'!M22,J356)</f>
        <v>0</v>
      </c>
      <c r="AS356" s="5">
        <f>'2013 BPTs'!O22</f>
        <v>0</v>
      </c>
      <c r="AT356" s="5">
        <f>'2013 BPTs'!Q22</f>
        <v>0</v>
      </c>
      <c r="AU356" s="5">
        <f>'2013 BPTs'!S22</f>
        <v>0</v>
      </c>
      <c r="AV356" s="5">
        <f>'2013 BPTs'!U22</f>
        <v>0</v>
      </c>
      <c r="AW356" s="5">
        <f>'2013 BPTs'!W22</f>
        <v>0</v>
      </c>
      <c r="AX356" s="5">
        <f>'2013 BPTs'!Y22</f>
        <v>0</v>
      </c>
      <c r="AY356" s="5">
        <f>'2013 BPTs'!AA22</f>
        <v>0</v>
      </c>
      <c r="BA356" s="24">
        <f>IF(ISNA(VLOOKUP(AF356,'2011 BPTs'!$B$12:$BX$181,BA$3,FALSE)),0,VLOOKUP(AF356,'2011 BPTs'!$B$12:$BX$181,BA$3,FALSE))</f>
        <v>0</v>
      </c>
      <c r="BB356" s="24">
        <f>IF(ISNA(VLOOKUP(AG356,'2011 BPTs'!$B$12:$BX$181,BB$3,FALSE)),0,VLOOKUP(AG356,'2011 BPTs'!$B$12:$BX$181,BB$3,FALSE))</f>
        <v>0</v>
      </c>
      <c r="BC356" s="24">
        <f>IF(ISNA(VLOOKUP(AH356,'2011 BPTs'!$B$12:$BX$181,BC$3,FALSE)),0,VLOOKUP(AH356,'2011 BPTs'!$B$12:$BX$181,BC$3,FALSE))</f>
        <v>0</v>
      </c>
      <c r="BD356" s="24">
        <f>IF(ISNA(VLOOKUP(AI356,'2011 BPTs'!$B$12:$BX$181,BD$3,FALSE)),0,VLOOKUP(AI356,'2011 BPTs'!$B$12:$BX$181,BD$3,FALSE))</f>
        <v>0</v>
      </c>
      <c r="BE356" s="24">
        <f>IF(ISNA(VLOOKUP(AJ356,'2011 BPTs'!$B$12:$BX$181,BE$3,FALSE)),0,VLOOKUP(AJ356,'2011 BPTs'!$B$12:$BX$181,BE$3,FALSE))</f>
        <v>0</v>
      </c>
      <c r="BF356" s="24">
        <f>IF(ISNA(VLOOKUP(AK356,'2011 BPTs'!$B$12:$BX$181,BF$3,FALSE)),0,VLOOKUP(AK356,'2011 BPTs'!$B$12:$BX$181,BF$3,FALSE))</f>
        <v>0</v>
      </c>
      <c r="BG356" s="24">
        <f>IF(ISNA(VLOOKUP(AL356,'2011 BPTs'!$B$12:$BX$181,BG$3,FALSE)),0,VLOOKUP(AL356,'2011 BPTs'!$B$12:$BX$181,BG$3,FALSE))</f>
        <v>0</v>
      </c>
      <c r="BH356" s="24">
        <f>IF(ISNA(VLOOKUP(AM356,'2011 BPTs'!$B$12:$BX$181,BH$3,FALSE)),0,VLOOKUP(AM356,'2011 BPTs'!$B$12:$BX$181,BH$3,FALSE))</f>
        <v>0</v>
      </c>
      <c r="BJ356" s="24">
        <f>IF(ISNA(VLOOKUP(AF356,'2011 BPTs'!$B$12:$BX$181,BJ$3,FALSE)),0,VLOOKUP(AF356,'2011 BPTs'!$B$12:$BX$181,BJ$3,FALSE))</f>
        <v>0</v>
      </c>
      <c r="BK356" s="24">
        <f>IF(ISNA(VLOOKUP(AG356,'2011 BPTs'!$B$12:$BX$181,BK$3,FALSE)),0,VLOOKUP(AG356,'2011 BPTs'!$B$12:$BX$181,BK$3,FALSE))</f>
        <v>0</v>
      </c>
      <c r="BL356" s="24">
        <f>IF(ISNA(VLOOKUP(AH356,'2011 BPTs'!$B$12:$BX$181,BL$3,FALSE)),0,VLOOKUP(AH356,'2011 BPTs'!$B$12:$BX$181,BL$3,FALSE))</f>
        <v>0</v>
      </c>
      <c r="BM356" s="24">
        <f>IF(ISNA(VLOOKUP(AI356,'2011 BPTs'!$B$12:$BX$181,BM$3,FALSE)),0,VLOOKUP(AI356,'2011 BPTs'!$B$12:$BX$181,BM$3,FALSE))</f>
        <v>0</v>
      </c>
      <c r="BN356" s="24">
        <f>IF(ISNA(VLOOKUP(AJ356,'2011 BPTs'!$B$12:$BX$181,BN$3,FALSE)),0,VLOOKUP(AJ356,'2011 BPTs'!$B$12:$BX$181,BN$3,FALSE))</f>
        <v>0</v>
      </c>
      <c r="BO356" s="24">
        <f>IF(ISNA(VLOOKUP(AK356,'2011 BPTs'!$B$12:$BX$181,BO$3,FALSE)),0,VLOOKUP(AK356,'2011 BPTs'!$B$12:$BX$181,BO$3,FALSE))</f>
        <v>0</v>
      </c>
      <c r="BP356" s="24">
        <f>IF(ISNA(VLOOKUP(AL356,'2011 BPTs'!$B$12:$BX$181,BP$3,FALSE)),0,VLOOKUP(AL356,'2011 BPTs'!$B$12:$BX$181,BP$3,FALSE))</f>
        <v>0</v>
      </c>
      <c r="BQ356" s="24">
        <f>IF(ISNA(VLOOKUP(AM356,'2011 BPTs'!$B$12:$BX$181,BQ$3,FALSE)),0,VLOOKUP(AM356,'2011 BPTs'!$B$12:$BX$181,BQ$3,FALSE))</f>
        <v>0</v>
      </c>
      <c r="BS356" s="78">
        <f t="shared" si="114"/>
        <v>0</v>
      </c>
      <c r="BT356" s="68">
        <f t="shared" si="115"/>
        <v>0</v>
      </c>
      <c r="BU356" s="68">
        <f t="shared" si="116"/>
        <v>0</v>
      </c>
      <c r="BW356" s="24">
        <f>IF(ISNA(VLOOKUP(AF356,'2011 BPTs'!$B$12:$BX$181,BW$3,FALSE)),0,VLOOKUP(AF356,'2011 BPTs'!$B$12:$BX$181,BW$3,FALSE))</f>
        <v>0</v>
      </c>
      <c r="BX356" s="24">
        <f>IF(ISNA(VLOOKUP(AG356,'2011 BPTs'!$B$12:$BX$181,BX$3,FALSE)),0,VLOOKUP(AG356,'2011 BPTs'!$B$12:$BX$181,BX$3,FALSE))</f>
        <v>0</v>
      </c>
      <c r="BY356" s="24">
        <f>IF(ISNA(VLOOKUP(AH356,'2011 BPTs'!$B$12:$BX$181,BY$3,FALSE)),0,VLOOKUP(AH356,'2011 BPTs'!$B$12:$BX$181,BY$3,FALSE))</f>
        <v>0</v>
      </c>
      <c r="BZ356" s="24">
        <f>IF(ISNA(VLOOKUP(AI356,'2011 BPTs'!$B$12:$BX$181,BZ$3,FALSE)),0,VLOOKUP(AI356,'2011 BPTs'!$B$12:$BX$181,BZ$3,FALSE))</f>
        <v>0</v>
      </c>
      <c r="CA356" s="24">
        <f>IF(ISNA(VLOOKUP(AJ356,'2011 BPTs'!$B$12:$BX$181,CA$3,FALSE)),0,VLOOKUP(AJ356,'2011 BPTs'!$B$12:$BX$181,CA$3,FALSE))</f>
        <v>0</v>
      </c>
      <c r="CB356" s="24">
        <f>IF(ISNA(VLOOKUP(AK356,'2011 BPTs'!$B$12:$BX$181,CB$3,FALSE)),0,VLOOKUP(AK356,'2011 BPTs'!$B$12:$BX$181,CB$3,FALSE))</f>
        <v>0</v>
      </c>
      <c r="CC356" s="24">
        <f>IF(ISNA(VLOOKUP(AL356,'2011 BPTs'!$B$12:$BX$181,CC$3,FALSE)),0,VLOOKUP(AL356,'2011 BPTs'!$B$12:$BX$181,CC$3,FALSE))</f>
        <v>0</v>
      </c>
      <c r="CD356" s="24">
        <f>IF(ISNA(VLOOKUP(AM356,'2011 BPTs'!$B$12:$BX$181,CD$3,FALSE)),0,VLOOKUP(AM356,'2011 BPTs'!$B$12:$BX$181,CD$3,FALSE))</f>
        <v>0</v>
      </c>
      <c r="CF356" s="24">
        <f>IF(ISERROR(VLOOKUP(AF356,'2011 BPTs'!$B$12:$BX$181,CF$3,FALSE)/VLOOKUP(AF356,'2011 BPTs'!$B$12:$BX531,CF$3+3,FALSE)),0,VLOOKUP(AF356,'2011 BPTs'!$B$12:$BX$181,CF$3,FALSE)/VLOOKUP(AF356,'2011 BPTs'!$B$12:$BX531,CF$3+3,FALSE))</f>
        <v>0</v>
      </c>
      <c r="CG356" s="24">
        <f>IF(ISERROR(VLOOKUP(AG356,'2011 BPTs'!$B$12:$BX$181,CG$3,FALSE)/VLOOKUP(AG356,'2011 BPTs'!$B$12:$BX531,CG$3+3,FALSE)),0,VLOOKUP(AG356,'2011 BPTs'!$B$12:$BX$181,CG$3,FALSE)/VLOOKUP(AG356,'2011 BPTs'!$B$12:$BX531,CG$3+3,FALSE))</f>
        <v>0</v>
      </c>
      <c r="CH356" s="24">
        <f>IF(ISERROR(VLOOKUP(AH356,'2011 BPTs'!$B$12:$BX$181,CH$3,FALSE)/VLOOKUP(AH356,'2011 BPTs'!$B$12:$BX531,CH$3+3,FALSE)),0,VLOOKUP(AH356,'2011 BPTs'!$B$12:$BX$181,CH$3,FALSE)/VLOOKUP(AH356,'2011 BPTs'!$B$12:$BX531,CH$3+3,FALSE))</f>
        <v>0</v>
      </c>
      <c r="CI356" s="24">
        <f>IF(ISERROR(VLOOKUP(AI356,'2011 BPTs'!$B$12:$BX$181,CI$3,FALSE)/VLOOKUP(AI356,'2011 BPTs'!$B$12:$BX531,CI$3+3,FALSE)),0,VLOOKUP(AI356,'2011 BPTs'!$B$12:$BX$181,CI$3,FALSE)/VLOOKUP(AI356,'2011 BPTs'!$B$12:$BX531,CI$3+3,FALSE))</f>
        <v>0</v>
      </c>
      <c r="CJ356" s="24">
        <f>IF(ISERROR(VLOOKUP(AJ356,'2011 BPTs'!$B$12:$BX$181,CJ$3,FALSE)/VLOOKUP(AJ356,'2011 BPTs'!$B$12:$BX531,CJ$3+3,FALSE)),0,VLOOKUP(AJ356,'2011 BPTs'!$B$12:$BX$181,CJ$3,FALSE)/VLOOKUP(AJ356,'2011 BPTs'!$B$12:$BX531,CJ$3+3,FALSE))</f>
        <v>0</v>
      </c>
      <c r="CK356" s="24">
        <f>IF(ISERROR(VLOOKUP(AK356,'2011 BPTs'!$B$12:$BX$181,CK$3,FALSE)/VLOOKUP(AK356,'2011 BPTs'!$B$12:$BX531,CK$3+3,FALSE)),0,VLOOKUP(AK356,'2011 BPTs'!$B$12:$BX$181,CK$3,FALSE)/VLOOKUP(AK356,'2011 BPTs'!$B$12:$BX531,CK$3+3,FALSE))</f>
        <v>0</v>
      </c>
      <c r="CL356" s="24">
        <f>IF(ISERROR(VLOOKUP(AL356,'2011 BPTs'!$B$12:$BX$181,CL$3,FALSE)/VLOOKUP(AL356,'2011 BPTs'!$B$12:$BX531,CL$3+3,FALSE)),0,VLOOKUP(AL356,'2011 BPTs'!$B$12:$BX$181,CL$3,FALSE)/VLOOKUP(AL356,'2011 BPTs'!$B$12:$BX531,CL$3+3,FALSE))</f>
        <v>0</v>
      </c>
      <c r="CM356" s="24">
        <f>IF(ISERROR(VLOOKUP(AM356,'2011 BPTs'!$B$12:$BX$181,CM$3,FALSE)/VLOOKUP(AM356,'2011 BPTs'!$B$12:$BX531,CM$3+3,FALSE)),0,VLOOKUP(AM356,'2011 BPTs'!$B$12:$BX$181,CM$3,FALSE)/VLOOKUP(AM356,'2011 BPTs'!$B$12:$BX531,CM$3+3,FALSE))</f>
        <v>0</v>
      </c>
      <c r="CO356" s="24">
        <f>IF(ISERROR(VLOOKUP(AF356,'2011 BPTs'!$B$12:$BX$181,CO$3,FALSE)/VLOOKUP(AF356,'2011 BPTs'!$B$12:$BX531,CO$3+2,FALSE)),0,VLOOKUP(AF356,'2011 BPTs'!$B$12:$BX$181,CO$3,FALSE)/VLOOKUP(AF356,'2011 BPTs'!$B$12:$BX531,CO$3+2,FALSE))</f>
        <v>0</v>
      </c>
      <c r="CP356" s="24">
        <f>IF(ISERROR(VLOOKUP(AG356,'2011 BPTs'!$B$12:$BX$181,CP$3,FALSE)/VLOOKUP(AG356,'2011 BPTs'!$B$12:$BX531,CP$3+2,FALSE)),0,VLOOKUP(AG356,'2011 BPTs'!$B$12:$BX$181,CP$3,FALSE)/VLOOKUP(AG356,'2011 BPTs'!$B$12:$BX531,CP$3+2,FALSE))</f>
        <v>0</v>
      </c>
      <c r="CQ356" s="24">
        <f>IF(ISERROR(VLOOKUP(AH356,'2011 BPTs'!$B$12:$BX$181,CQ$3,FALSE)/VLOOKUP(AH356,'2011 BPTs'!$B$12:$BX531,CQ$3+2,FALSE)),0,VLOOKUP(AH356,'2011 BPTs'!$B$12:$BX$181,CQ$3,FALSE)/VLOOKUP(AH356,'2011 BPTs'!$B$12:$BX531,CQ$3+2,FALSE))</f>
        <v>0</v>
      </c>
      <c r="CR356" s="24">
        <f>IF(ISERROR(VLOOKUP(AI356,'2011 BPTs'!$B$12:$BX$181,CR$3,FALSE)/VLOOKUP(AI356,'2011 BPTs'!$B$12:$BX531,CR$3+2,FALSE)),0,VLOOKUP(AI356,'2011 BPTs'!$B$12:$BX$181,CR$3,FALSE)/VLOOKUP(AI356,'2011 BPTs'!$B$12:$BX531,CR$3+2,FALSE))</f>
        <v>0</v>
      </c>
      <c r="CS356" s="24">
        <f>IF(ISERROR(VLOOKUP(AJ356,'2011 BPTs'!$B$12:$BX$181,CS$3,FALSE)/VLOOKUP(AJ356,'2011 BPTs'!$B$12:$BX531,CS$3+2,FALSE)),0,VLOOKUP(AJ356,'2011 BPTs'!$B$12:$BX$181,CS$3,FALSE)/VLOOKUP(AJ356,'2011 BPTs'!$B$12:$BX531,CS$3+2,FALSE))</f>
        <v>0</v>
      </c>
      <c r="CT356" s="24">
        <f>IF(ISERROR(VLOOKUP(AK356,'2011 BPTs'!$B$12:$BX$181,CT$3,FALSE)/VLOOKUP(AK356,'2011 BPTs'!$B$12:$BX531,CT$3+2,FALSE)),0,VLOOKUP(AK356,'2011 BPTs'!$B$12:$BX$181,CT$3,FALSE)/VLOOKUP(AK356,'2011 BPTs'!$B$12:$BX531,CT$3+2,FALSE))</f>
        <v>0</v>
      </c>
      <c r="CU356" s="24">
        <f>IF(ISERROR(VLOOKUP(AL356,'2011 BPTs'!$B$12:$BX$181,CU$3,FALSE)/VLOOKUP(AL356,'2011 BPTs'!$B$12:$BX531,CU$3+2,FALSE)),0,VLOOKUP(AL356,'2011 BPTs'!$B$12:$BX$181,CU$3,FALSE)/VLOOKUP(AL356,'2011 BPTs'!$B$12:$BX531,CU$3+2,FALSE))</f>
        <v>0</v>
      </c>
      <c r="CV356" s="24">
        <f>IF(ISERROR(VLOOKUP(AM356,'2011 BPTs'!$B$12:$BX$181,CV$3,FALSE)/VLOOKUP(AM356,'2011 BPTs'!$B$12:$BX531,CV$3+2,FALSE)),0,VLOOKUP(AM356,'2011 BPTs'!$B$12:$BX$181,CV$3,FALSE)/VLOOKUP(AM356,'2011 BPTs'!$B$12:$BX531,CV$3+2,FALSE))</f>
        <v>0</v>
      </c>
      <c r="CX356" s="93">
        <f>'2013 BPTs'!BR22</f>
        <v>0</v>
      </c>
      <c r="CY356" s="93">
        <f>'2013 BPTs'!BS22</f>
        <v>0</v>
      </c>
    </row>
    <row r="357" spans="2:103" x14ac:dyDescent="0.2">
      <c r="B357" s="2" t="s">
        <v>213</v>
      </c>
      <c r="C357" s="2">
        <f>'2013 BPTs'!E23</f>
        <v>0</v>
      </c>
      <c r="D357" s="2">
        <f t="shared" si="119"/>
        <v>0</v>
      </c>
      <c r="E357" s="4">
        <f>'2013 BPTs'!F23</f>
        <v>0</v>
      </c>
      <c r="F357" s="88">
        <f>'2013 BPTs'!G23</f>
        <v>0</v>
      </c>
      <c r="G357" s="53">
        <f>'2013 BPTs'!I23</f>
        <v>0</v>
      </c>
      <c r="H357" s="88">
        <f>'2013 BPTs'!J23</f>
        <v>0</v>
      </c>
      <c r="I357" s="4">
        <f>'2013 BPTs'!K23</f>
        <v>0</v>
      </c>
      <c r="J357" s="5">
        <f>'2013 BPTs'!M23</f>
        <v>0</v>
      </c>
      <c r="K357" s="99">
        <f>'2013 BPTs'!BL23</f>
        <v>0</v>
      </c>
      <c r="L357" s="100">
        <f t="shared" si="120"/>
        <v>0</v>
      </c>
      <c r="M357" s="101">
        <f t="shared" si="121"/>
        <v>0</v>
      </c>
      <c r="N357" s="102">
        <f t="shared" si="109"/>
        <v>0</v>
      </c>
      <c r="O357" s="103">
        <f>'2013 BPTs'!BM23</f>
        <v>0</v>
      </c>
      <c r="P357" s="100">
        <f t="shared" si="122"/>
        <v>0</v>
      </c>
      <c r="Q357" s="101">
        <f t="shared" si="123"/>
        <v>0</v>
      </c>
      <c r="R357" s="104">
        <f t="shared" si="124"/>
        <v>0</v>
      </c>
      <c r="S357" s="105">
        <f t="shared" si="110"/>
        <v>0</v>
      </c>
      <c r="T357" s="104">
        <f t="shared" si="125"/>
        <v>0</v>
      </c>
      <c r="U357" s="121">
        <f>IF(K357=0,0,IF(B357="Manual",(S357-O357-AP357*(O357/(O357+Z357)))/S357,'2013 BPTs'!BP23))</f>
        <v>0</v>
      </c>
      <c r="V357" s="99">
        <f>'2013 BPTs'!BN23</f>
        <v>0</v>
      </c>
      <c r="W357" s="100">
        <f t="shared" si="118"/>
        <v>0</v>
      </c>
      <c r="X357" s="103">
        <f t="shared" si="126"/>
        <v>0</v>
      </c>
      <c r="Y357" s="102">
        <f t="shared" si="111"/>
        <v>0</v>
      </c>
      <c r="Z357" s="103">
        <f>'2013 BPTs'!BO23</f>
        <v>0</v>
      </c>
      <c r="AA357" s="104">
        <f t="shared" si="127"/>
        <v>0</v>
      </c>
      <c r="AB357" s="106">
        <f>IF(W357=0,0,IF(B357="Manual",(V357-Z357-AP357*(Z357/(Z357+O357)))/V357,'2013 BPTs'!BQ23))</f>
        <v>0</v>
      </c>
      <c r="AD357" s="2" t="str">
        <f t="shared" si="113"/>
        <v>00-0</v>
      </c>
      <c r="AE357" s="2">
        <f>'2013 BPTs'!BA23</f>
        <v>0</v>
      </c>
      <c r="AF357" s="2" t="str">
        <f>IF(B357="Auto",'2013 BPTs'!BB23,D357&amp;E357&amp;"-"&amp;F357)</f>
        <v/>
      </c>
      <c r="AG357" s="2" t="str">
        <f>'2013 BPTs'!BC23</f>
        <v/>
      </c>
      <c r="AH357" s="2" t="str">
        <f>'2013 BPTs'!BD23</f>
        <v/>
      </c>
      <c r="AI357" s="2" t="str">
        <f>'2013 BPTs'!BE23</f>
        <v/>
      </c>
      <c r="AJ357" s="2" t="str">
        <f>'2013 BPTs'!BF23</f>
        <v/>
      </c>
      <c r="AK357" s="2" t="str">
        <f>'2013 BPTs'!BG23</f>
        <v/>
      </c>
      <c r="AL357" s="2" t="str">
        <f>'2013 BPTs'!BH23</f>
        <v/>
      </c>
      <c r="AM357" s="2" t="str">
        <f>'2013 BPTs'!BI23</f>
        <v/>
      </c>
      <c r="AO357" s="128">
        <f>'2013 BPTs'!AJ23*'2013 BPTs'!BK23</f>
        <v>0</v>
      </c>
      <c r="AP357" s="128">
        <f>'2013 BPTs'!AK23*'2013 BPTs'!BK23</f>
        <v>0</v>
      </c>
      <c r="AR357" s="5">
        <f>IF(B357="Auto",'2013 BPTs'!M23,J357)</f>
        <v>0</v>
      </c>
      <c r="AS357" s="5">
        <f>'2013 BPTs'!O23</f>
        <v>0</v>
      </c>
      <c r="AT357" s="5">
        <f>'2013 BPTs'!Q23</f>
        <v>0</v>
      </c>
      <c r="AU357" s="5">
        <f>'2013 BPTs'!S23</f>
        <v>0</v>
      </c>
      <c r="AV357" s="5">
        <f>'2013 BPTs'!U23</f>
        <v>0</v>
      </c>
      <c r="AW357" s="5">
        <f>'2013 BPTs'!W23</f>
        <v>0</v>
      </c>
      <c r="AX357" s="5">
        <f>'2013 BPTs'!Y23</f>
        <v>0</v>
      </c>
      <c r="AY357" s="5">
        <f>'2013 BPTs'!AA23</f>
        <v>0</v>
      </c>
      <c r="BA357" s="24">
        <f>IF(ISNA(VLOOKUP(AF357,'2011 BPTs'!$B$12:$BX$181,BA$3,FALSE)),0,VLOOKUP(AF357,'2011 BPTs'!$B$12:$BX$181,BA$3,FALSE))</f>
        <v>0</v>
      </c>
      <c r="BB357" s="24">
        <f>IF(ISNA(VLOOKUP(AG357,'2011 BPTs'!$B$12:$BX$181,BB$3,FALSE)),0,VLOOKUP(AG357,'2011 BPTs'!$B$12:$BX$181,BB$3,FALSE))</f>
        <v>0</v>
      </c>
      <c r="BC357" s="24">
        <f>IF(ISNA(VLOOKUP(AH357,'2011 BPTs'!$B$12:$BX$181,BC$3,FALSE)),0,VLOOKUP(AH357,'2011 BPTs'!$B$12:$BX$181,BC$3,FALSE))</f>
        <v>0</v>
      </c>
      <c r="BD357" s="24">
        <f>IF(ISNA(VLOOKUP(AI357,'2011 BPTs'!$B$12:$BX$181,BD$3,FALSE)),0,VLOOKUP(AI357,'2011 BPTs'!$B$12:$BX$181,BD$3,FALSE))</f>
        <v>0</v>
      </c>
      <c r="BE357" s="24">
        <f>IF(ISNA(VLOOKUP(AJ357,'2011 BPTs'!$B$12:$BX$181,BE$3,FALSE)),0,VLOOKUP(AJ357,'2011 BPTs'!$B$12:$BX$181,BE$3,FALSE))</f>
        <v>0</v>
      </c>
      <c r="BF357" s="24">
        <f>IF(ISNA(VLOOKUP(AK357,'2011 BPTs'!$B$12:$BX$181,BF$3,FALSE)),0,VLOOKUP(AK357,'2011 BPTs'!$B$12:$BX$181,BF$3,FALSE))</f>
        <v>0</v>
      </c>
      <c r="BG357" s="24">
        <f>IF(ISNA(VLOOKUP(AL357,'2011 BPTs'!$B$12:$BX$181,BG$3,FALSE)),0,VLOOKUP(AL357,'2011 BPTs'!$B$12:$BX$181,BG$3,FALSE))</f>
        <v>0</v>
      </c>
      <c r="BH357" s="24">
        <f>IF(ISNA(VLOOKUP(AM357,'2011 BPTs'!$B$12:$BX$181,BH$3,FALSE)),0,VLOOKUP(AM357,'2011 BPTs'!$B$12:$BX$181,BH$3,FALSE))</f>
        <v>0</v>
      </c>
      <c r="BJ357" s="24">
        <f>IF(ISNA(VLOOKUP(AF357,'2011 BPTs'!$B$12:$BX$181,BJ$3,FALSE)),0,VLOOKUP(AF357,'2011 BPTs'!$B$12:$BX$181,BJ$3,FALSE))</f>
        <v>0</v>
      </c>
      <c r="BK357" s="24">
        <f>IF(ISNA(VLOOKUP(AG357,'2011 BPTs'!$B$12:$BX$181,BK$3,FALSE)),0,VLOOKUP(AG357,'2011 BPTs'!$B$12:$BX$181,BK$3,FALSE))</f>
        <v>0</v>
      </c>
      <c r="BL357" s="24">
        <f>IF(ISNA(VLOOKUP(AH357,'2011 BPTs'!$B$12:$BX$181,BL$3,FALSE)),0,VLOOKUP(AH357,'2011 BPTs'!$B$12:$BX$181,BL$3,FALSE))</f>
        <v>0</v>
      </c>
      <c r="BM357" s="24">
        <f>IF(ISNA(VLOOKUP(AI357,'2011 BPTs'!$B$12:$BX$181,BM$3,FALSE)),0,VLOOKUP(AI357,'2011 BPTs'!$B$12:$BX$181,BM$3,FALSE))</f>
        <v>0</v>
      </c>
      <c r="BN357" s="24">
        <f>IF(ISNA(VLOOKUP(AJ357,'2011 BPTs'!$B$12:$BX$181,BN$3,FALSE)),0,VLOOKUP(AJ357,'2011 BPTs'!$B$12:$BX$181,BN$3,FALSE))</f>
        <v>0</v>
      </c>
      <c r="BO357" s="24">
        <f>IF(ISNA(VLOOKUP(AK357,'2011 BPTs'!$B$12:$BX$181,BO$3,FALSE)),0,VLOOKUP(AK357,'2011 BPTs'!$B$12:$BX$181,BO$3,FALSE))</f>
        <v>0</v>
      </c>
      <c r="BP357" s="24">
        <f>IF(ISNA(VLOOKUP(AL357,'2011 BPTs'!$B$12:$BX$181,BP$3,FALSE)),0,VLOOKUP(AL357,'2011 BPTs'!$B$12:$BX$181,BP$3,FALSE))</f>
        <v>0</v>
      </c>
      <c r="BQ357" s="24">
        <f>IF(ISNA(VLOOKUP(AM357,'2011 BPTs'!$B$12:$BX$181,BQ$3,FALSE)),0,VLOOKUP(AM357,'2011 BPTs'!$B$12:$BX$181,BQ$3,FALSE))</f>
        <v>0</v>
      </c>
      <c r="BS357" s="78">
        <f t="shared" si="114"/>
        <v>0</v>
      </c>
      <c r="BT357" s="68">
        <f t="shared" si="115"/>
        <v>0</v>
      </c>
      <c r="BU357" s="68">
        <f t="shared" si="116"/>
        <v>0</v>
      </c>
      <c r="BW357" s="24">
        <f>IF(ISNA(VLOOKUP(AF357,'2011 BPTs'!$B$12:$BX$181,BW$3,FALSE)),0,VLOOKUP(AF357,'2011 BPTs'!$B$12:$BX$181,BW$3,FALSE))</f>
        <v>0</v>
      </c>
      <c r="BX357" s="24">
        <f>IF(ISNA(VLOOKUP(AG357,'2011 BPTs'!$B$12:$BX$181,BX$3,FALSE)),0,VLOOKUP(AG357,'2011 BPTs'!$B$12:$BX$181,BX$3,FALSE))</f>
        <v>0</v>
      </c>
      <c r="BY357" s="24">
        <f>IF(ISNA(VLOOKUP(AH357,'2011 BPTs'!$B$12:$BX$181,BY$3,FALSE)),0,VLOOKUP(AH357,'2011 BPTs'!$B$12:$BX$181,BY$3,FALSE))</f>
        <v>0</v>
      </c>
      <c r="BZ357" s="24">
        <f>IF(ISNA(VLOOKUP(AI357,'2011 BPTs'!$B$12:$BX$181,BZ$3,FALSE)),0,VLOOKUP(AI357,'2011 BPTs'!$B$12:$BX$181,BZ$3,FALSE))</f>
        <v>0</v>
      </c>
      <c r="CA357" s="24">
        <f>IF(ISNA(VLOOKUP(AJ357,'2011 BPTs'!$B$12:$BX$181,CA$3,FALSE)),0,VLOOKUP(AJ357,'2011 BPTs'!$B$12:$BX$181,CA$3,FALSE))</f>
        <v>0</v>
      </c>
      <c r="CB357" s="24">
        <f>IF(ISNA(VLOOKUP(AK357,'2011 BPTs'!$B$12:$BX$181,CB$3,FALSE)),0,VLOOKUP(AK357,'2011 BPTs'!$B$12:$BX$181,CB$3,FALSE))</f>
        <v>0</v>
      </c>
      <c r="CC357" s="24">
        <f>IF(ISNA(VLOOKUP(AL357,'2011 BPTs'!$B$12:$BX$181,CC$3,FALSE)),0,VLOOKUP(AL357,'2011 BPTs'!$B$12:$BX$181,CC$3,FALSE))</f>
        <v>0</v>
      </c>
      <c r="CD357" s="24">
        <f>IF(ISNA(VLOOKUP(AM357,'2011 BPTs'!$B$12:$BX$181,CD$3,FALSE)),0,VLOOKUP(AM357,'2011 BPTs'!$B$12:$BX$181,CD$3,FALSE))</f>
        <v>0</v>
      </c>
      <c r="CF357" s="24">
        <f>IF(ISERROR(VLOOKUP(AF357,'2011 BPTs'!$B$12:$BX$181,CF$3,FALSE)/VLOOKUP(AF357,'2011 BPTs'!$B$12:$BX532,CF$3+3,FALSE)),0,VLOOKUP(AF357,'2011 BPTs'!$B$12:$BX$181,CF$3,FALSE)/VLOOKUP(AF357,'2011 BPTs'!$B$12:$BX532,CF$3+3,FALSE))</f>
        <v>0</v>
      </c>
      <c r="CG357" s="24">
        <f>IF(ISERROR(VLOOKUP(AG357,'2011 BPTs'!$B$12:$BX$181,CG$3,FALSE)/VLOOKUP(AG357,'2011 BPTs'!$B$12:$BX532,CG$3+3,FALSE)),0,VLOOKUP(AG357,'2011 BPTs'!$B$12:$BX$181,CG$3,FALSE)/VLOOKUP(AG357,'2011 BPTs'!$B$12:$BX532,CG$3+3,FALSE))</f>
        <v>0</v>
      </c>
      <c r="CH357" s="24">
        <f>IF(ISERROR(VLOOKUP(AH357,'2011 BPTs'!$B$12:$BX$181,CH$3,FALSE)/VLOOKUP(AH357,'2011 BPTs'!$B$12:$BX532,CH$3+3,FALSE)),0,VLOOKUP(AH357,'2011 BPTs'!$B$12:$BX$181,CH$3,FALSE)/VLOOKUP(AH357,'2011 BPTs'!$B$12:$BX532,CH$3+3,FALSE))</f>
        <v>0</v>
      </c>
      <c r="CI357" s="24">
        <f>IF(ISERROR(VLOOKUP(AI357,'2011 BPTs'!$B$12:$BX$181,CI$3,FALSE)/VLOOKUP(AI357,'2011 BPTs'!$B$12:$BX532,CI$3+3,FALSE)),0,VLOOKUP(AI357,'2011 BPTs'!$B$12:$BX$181,CI$3,FALSE)/VLOOKUP(AI357,'2011 BPTs'!$B$12:$BX532,CI$3+3,FALSE))</f>
        <v>0</v>
      </c>
      <c r="CJ357" s="24">
        <f>IF(ISERROR(VLOOKUP(AJ357,'2011 BPTs'!$B$12:$BX$181,CJ$3,FALSE)/VLOOKUP(AJ357,'2011 BPTs'!$B$12:$BX532,CJ$3+3,FALSE)),0,VLOOKUP(AJ357,'2011 BPTs'!$B$12:$BX$181,CJ$3,FALSE)/VLOOKUP(AJ357,'2011 BPTs'!$B$12:$BX532,CJ$3+3,FALSE))</f>
        <v>0</v>
      </c>
      <c r="CK357" s="24">
        <f>IF(ISERROR(VLOOKUP(AK357,'2011 BPTs'!$B$12:$BX$181,CK$3,FALSE)/VLOOKUP(AK357,'2011 BPTs'!$B$12:$BX532,CK$3+3,FALSE)),0,VLOOKUP(AK357,'2011 BPTs'!$B$12:$BX$181,CK$3,FALSE)/VLOOKUP(AK357,'2011 BPTs'!$B$12:$BX532,CK$3+3,FALSE))</f>
        <v>0</v>
      </c>
      <c r="CL357" s="24">
        <f>IF(ISERROR(VLOOKUP(AL357,'2011 BPTs'!$B$12:$BX$181,CL$3,FALSE)/VLOOKUP(AL357,'2011 BPTs'!$B$12:$BX532,CL$3+3,FALSE)),0,VLOOKUP(AL357,'2011 BPTs'!$B$12:$BX$181,CL$3,FALSE)/VLOOKUP(AL357,'2011 BPTs'!$B$12:$BX532,CL$3+3,FALSE))</f>
        <v>0</v>
      </c>
      <c r="CM357" s="24">
        <f>IF(ISERROR(VLOOKUP(AM357,'2011 BPTs'!$B$12:$BX$181,CM$3,FALSE)/VLOOKUP(AM357,'2011 BPTs'!$B$12:$BX532,CM$3+3,FALSE)),0,VLOOKUP(AM357,'2011 BPTs'!$B$12:$BX$181,CM$3,FALSE)/VLOOKUP(AM357,'2011 BPTs'!$B$12:$BX532,CM$3+3,FALSE))</f>
        <v>0</v>
      </c>
      <c r="CO357" s="24">
        <f>IF(ISERROR(VLOOKUP(AF357,'2011 BPTs'!$B$12:$BX$181,CO$3,FALSE)/VLOOKUP(AF357,'2011 BPTs'!$B$12:$BX532,CO$3+2,FALSE)),0,VLOOKUP(AF357,'2011 BPTs'!$B$12:$BX$181,CO$3,FALSE)/VLOOKUP(AF357,'2011 BPTs'!$B$12:$BX532,CO$3+2,FALSE))</f>
        <v>0</v>
      </c>
      <c r="CP357" s="24">
        <f>IF(ISERROR(VLOOKUP(AG357,'2011 BPTs'!$B$12:$BX$181,CP$3,FALSE)/VLOOKUP(AG357,'2011 BPTs'!$B$12:$BX532,CP$3+2,FALSE)),0,VLOOKUP(AG357,'2011 BPTs'!$B$12:$BX$181,CP$3,FALSE)/VLOOKUP(AG357,'2011 BPTs'!$B$12:$BX532,CP$3+2,FALSE))</f>
        <v>0</v>
      </c>
      <c r="CQ357" s="24">
        <f>IF(ISERROR(VLOOKUP(AH357,'2011 BPTs'!$B$12:$BX$181,CQ$3,FALSE)/VLOOKUP(AH357,'2011 BPTs'!$B$12:$BX532,CQ$3+2,FALSE)),0,VLOOKUP(AH357,'2011 BPTs'!$B$12:$BX$181,CQ$3,FALSE)/VLOOKUP(AH357,'2011 BPTs'!$B$12:$BX532,CQ$3+2,FALSE))</f>
        <v>0</v>
      </c>
      <c r="CR357" s="24">
        <f>IF(ISERROR(VLOOKUP(AI357,'2011 BPTs'!$B$12:$BX$181,CR$3,FALSE)/VLOOKUP(AI357,'2011 BPTs'!$B$12:$BX532,CR$3+2,FALSE)),0,VLOOKUP(AI357,'2011 BPTs'!$B$12:$BX$181,CR$3,FALSE)/VLOOKUP(AI357,'2011 BPTs'!$B$12:$BX532,CR$3+2,FALSE))</f>
        <v>0</v>
      </c>
      <c r="CS357" s="24">
        <f>IF(ISERROR(VLOOKUP(AJ357,'2011 BPTs'!$B$12:$BX$181,CS$3,FALSE)/VLOOKUP(AJ357,'2011 BPTs'!$B$12:$BX532,CS$3+2,FALSE)),0,VLOOKUP(AJ357,'2011 BPTs'!$B$12:$BX$181,CS$3,FALSE)/VLOOKUP(AJ357,'2011 BPTs'!$B$12:$BX532,CS$3+2,FALSE))</f>
        <v>0</v>
      </c>
      <c r="CT357" s="24">
        <f>IF(ISERROR(VLOOKUP(AK357,'2011 BPTs'!$B$12:$BX$181,CT$3,FALSE)/VLOOKUP(AK357,'2011 BPTs'!$B$12:$BX532,CT$3+2,FALSE)),0,VLOOKUP(AK357,'2011 BPTs'!$B$12:$BX$181,CT$3,FALSE)/VLOOKUP(AK357,'2011 BPTs'!$B$12:$BX532,CT$3+2,FALSE))</f>
        <v>0</v>
      </c>
      <c r="CU357" s="24">
        <f>IF(ISERROR(VLOOKUP(AL357,'2011 BPTs'!$B$12:$BX$181,CU$3,FALSE)/VLOOKUP(AL357,'2011 BPTs'!$B$12:$BX532,CU$3+2,FALSE)),0,VLOOKUP(AL357,'2011 BPTs'!$B$12:$BX$181,CU$3,FALSE)/VLOOKUP(AL357,'2011 BPTs'!$B$12:$BX532,CU$3+2,FALSE))</f>
        <v>0</v>
      </c>
      <c r="CV357" s="24">
        <f>IF(ISERROR(VLOOKUP(AM357,'2011 BPTs'!$B$12:$BX$181,CV$3,FALSE)/VLOOKUP(AM357,'2011 BPTs'!$B$12:$BX532,CV$3+2,FALSE)),0,VLOOKUP(AM357,'2011 BPTs'!$B$12:$BX$181,CV$3,FALSE)/VLOOKUP(AM357,'2011 BPTs'!$B$12:$BX532,CV$3+2,FALSE))</f>
        <v>0</v>
      </c>
      <c r="CX357" s="93">
        <f>'2013 BPTs'!BR23</f>
        <v>0</v>
      </c>
      <c r="CY357" s="93">
        <f>'2013 BPTs'!BS23</f>
        <v>0</v>
      </c>
    </row>
    <row r="358" spans="2:103" x14ac:dyDescent="0.2">
      <c r="B358" s="2" t="s">
        <v>213</v>
      </c>
      <c r="C358" s="2">
        <f>'2013 BPTs'!E24</f>
        <v>0</v>
      </c>
      <c r="D358" s="2">
        <f t="shared" si="119"/>
        <v>0</v>
      </c>
      <c r="E358" s="4">
        <f>'2013 BPTs'!F24</f>
        <v>0</v>
      </c>
      <c r="F358" s="88">
        <f>'2013 BPTs'!G24</f>
        <v>0</v>
      </c>
      <c r="G358" s="53">
        <f>'2013 BPTs'!I24</f>
        <v>0</v>
      </c>
      <c r="H358" s="88">
        <f>'2013 BPTs'!J24</f>
        <v>0</v>
      </c>
      <c r="I358" s="4">
        <f>'2013 BPTs'!K24</f>
        <v>0</v>
      </c>
      <c r="J358" s="5">
        <f>'2013 BPTs'!M24</f>
        <v>0</v>
      </c>
      <c r="K358" s="99">
        <f>'2013 BPTs'!BL24</f>
        <v>0</v>
      </c>
      <c r="L358" s="100">
        <f t="shared" si="120"/>
        <v>0</v>
      </c>
      <c r="M358" s="101">
        <f t="shared" si="121"/>
        <v>0</v>
      </c>
      <c r="N358" s="102">
        <f t="shared" si="109"/>
        <v>0</v>
      </c>
      <c r="O358" s="103">
        <f>'2013 BPTs'!BM24</f>
        <v>0</v>
      </c>
      <c r="P358" s="100">
        <f t="shared" si="122"/>
        <v>0</v>
      </c>
      <c r="Q358" s="101">
        <f t="shared" si="123"/>
        <v>0</v>
      </c>
      <c r="R358" s="104">
        <f t="shared" si="124"/>
        <v>0</v>
      </c>
      <c r="S358" s="105">
        <f t="shared" si="110"/>
        <v>0</v>
      </c>
      <c r="T358" s="104">
        <f t="shared" si="125"/>
        <v>0</v>
      </c>
      <c r="U358" s="121">
        <f>IF(K358=0,0,IF(B358="Manual",(S358-O358-AP358*(O358/(O358+Z358)))/S358,'2013 BPTs'!BP24))</f>
        <v>0</v>
      </c>
      <c r="V358" s="99">
        <f>'2013 BPTs'!BN24</f>
        <v>0</v>
      </c>
      <c r="W358" s="100">
        <f t="shared" si="118"/>
        <v>0</v>
      </c>
      <c r="X358" s="103">
        <f t="shared" si="126"/>
        <v>0</v>
      </c>
      <c r="Y358" s="102">
        <f t="shared" si="111"/>
        <v>0</v>
      </c>
      <c r="Z358" s="103">
        <f>'2013 BPTs'!BO24</f>
        <v>0</v>
      </c>
      <c r="AA358" s="104">
        <f t="shared" si="127"/>
        <v>0</v>
      </c>
      <c r="AB358" s="106">
        <f>IF(W358=0,0,IF(B358="Manual",(V358-Z358-AP358*(Z358/(Z358+O358)))/V358,'2013 BPTs'!BQ24))</f>
        <v>0</v>
      </c>
      <c r="AD358" s="2" t="str">
        <f t="shared" si="113"/>
        <v>00-0</v>
      </c>
      <c r="AE358" s="2">
        <f>'2013 BPTs'!BA24</f>
        <v>0</v>
      </c>
      <c r="AF358" s="2" t="str">
        <f>IF(B358="Auto",'2013 BPTs'!BB24,D358&amp;E358&amp;"-"&amp;F358)</f>
        <v/>
      </c>
      <c r="AG358" s="2" t="str">
        <f>'2013 BPTs'!BC24</f>
        <v/>
      </c>
      <c r="AH358" s="2" t="str">
        <f>'2013 BPTs'!BD24</f>
        <v/>
      </c>
      <c r="AI358" s="2" t="str">
        <f>'2013 BPTs'!BE24</f>
        <v/>
      </c>
      <c r="AJ358" s="2" t="str">
        <f>'2013 BPTs'!BF24</f>
        <v/>
      </c>
      <c r="AK358" s="2" t="str">
        <f>'2013 BPTs'!BG24</f>
        <v/>
      </c>
      <c r="AL358" s="2" t="str">
        <f>'2013 BPTs'!BH24</f>
        <v/>
      </c>
      <c r="AM358" s="2" t="str">
        <f>'2013 BPTs'!BI24</f>
        <v/>
      </c>
      <c r="AO358" s="128">
        <f>'2013 BPTs'!AJ24*'2013 BPTs'!BK24</f>
        <v>0</v>
      </c>
      <c r="AP358" s="128">
        <f>'2013 BPTs'!AK24*'2013 BPTs'!BK24</f>
        <v>0</v>
      </c>
      <c r="AR358" s="5">
        <f>IF(B358="Auto",'2013 BPTs'!M24,J358)</f>
        <v>0</v>
      </c>
      <c r="AS358" s="5">
        <f>'2013 BPTs'!O24</f>
        <v>0</v>
      </c>
      <c r="AT358" s="5">
        <f>'2013 BPTs'!Q24</f>
        <v>0</v>
      </c>
      <c r="AU358" s="5">
        <f>'2013 BPTs'!S24</f>
        <v>0</v>
      </c>
      <c r="AV358" s="5">
        <f>'2013 BPTs'!U24</f>
        <v>0</v>
      </c>
      <c r="AW358" s="5">
        <f>'2013 BPTs'!W24</f>
        <v>0</v>
      </c>
      <c r="AX358" s="5">
        <f>'2013 BPTs'!Y24</f>
        <v>0</v>
      </c>
      <c r="AY358" s="5">
        <f>'2013 BPTs'!AA24</f>
        <v>0</v>
      </c>
      <c r="BA358" s="24">
        <f>IF(ISNA(VLOOKUP(AF358,'2011 BPTs'!$B$12:$BX$181,BA$3,FALSE)),0,VLOOKUP(AF358,'2011 BPTs'!$B$12:$BX$181,BA$3,FALSE))</f>
        <v>0</v>
      </c>
      <c r="BB358" s="24">
        <f>IF(ISNA(VLOOKUP(AG358,'2011 BPTs'!$B$12:$BX$181,BB$3,FALSE)),0,VLOOKUP(AG358,'2011 BPTs'!$B$12:$BX$181,BB$3,FALSE))</f>
        <v>0</v>
      </c>
      <c r="BC358" s="24">
        <f>IF(ISNA(VLOOKUP(AH358,'2011 BPTs'!$B$12:$BX$181,BC$3,FALSE)),0,VLOOKUP(AH358,'2011 BPTs'!$B$12:$BX$181,BC$3,FALSE))</f>
        <v>0</v>
      </c>
      <c r="BD358" s="24">
        <f>IF(ISNA(VLOOKUP(AI358,'2011 BPTs'!$B$12:$BX$181,BD$3,FALSE)),0,VLOOKUP(AI358,'2011 BPTs'!$B$12:$BX$181,BD$3,FALSE))</f>
        <v>0</v>
      </c>
      <c r="BE358" s="24">
        <f>IF(ISNA(VLOOKUP(AJ358,'2011 BPTs'!$B$12:$BX$181,BE$3,FALSE)),0,VLOOKUP(AJ358,'2011 BPTs'!$B$12:$BX$181,BE$3,FALSE))</f>
        <v>0</v>
      </c>
      <c r="BF358" s="24">
        <f>IF(ISNA(VLOOKUP(AK358,'2011 BPTs'!$B$12:$BX$181,BF$3,FALSE)),0,VLOOKUP(AK358,'2011 BPTs'!$B$12:$BX$181,BF$3,FALSE))</f>
        <v>0</v>
      </c>
      <c r="BG358" s="24">
        <f>IF(ISNA(VLOOKUP(AL358,'2011 BPTs'!$B$12:$BX$181,BG$3,FALSE)),0,VLOOKUP(AL358,'2011 BPTs'!$B$12:$BX$181,BG$3,FALSE))</f>
        <v>0</v>
      </c>
      <c r="BH358" s="24">
        <f>IF(ISNA(VLOOKUP(AM358,'2011 BPTs'!$B$12:$BX$181,BH$3,FALSE)),0,VLOOKUP(AM358,'2011 BPTs'!$B$12:$BX$181,BH$3,FALSE))</f>
        <v>0</v>
      </c>
      <c r="BJ358" s="24">
        <f>IF(ISNA(VLOOKUP(AF358,'2011 BPTs'!$B$12:$BX$181,BJ$3,FALSE)),0,VLOOKUP(AF358,'2011 BPTs'!$B$12:$BX$181,BJ$3,FALSE))</f>
        <v>0</v>
      </c>
      <c r="BK358" s="24">
        <f>IF(ISNA(VLOOKUP(AG358,'2011 BPTs'!$B$12:$BX$181,BK$3,FALSE)),0,VLOOKUP(AG358,'2011 BPTs'!$B$12:$BX$181,BK$3,FALSE))</f>
        <v>0</v>
      </c>
      <c r="BL358" s="24">
        <f>IF(ISNA(VLOOKUP(AH358,'2011 BPTs'!$B$12:$BX$181,BL$3,FALSE)),0,VLOOKUP(AH358,'2011 BPTs'!$B$12:$BX$181,BL$3,FALSE))</f>
        <v>0</v>
      </c>
      <c r="BM358" s="24">
        <f>IF(ISNA(VLOOKUP(AI358,'2011 BPTs'!$B$12:$BX$181,BM$3,FALSE)),0,VLOOKUP(AI358,'2011 BPTs'!$B$12:$BX$181,BM$3,FALSE))</f>
        <v>0</v>
      </c>
      <c r="BN358" s="24">
        <f>IF(ISNA(VLOOKUP(AJ358,'2011 BPTs'!$B$12:$BX$181,BN$3,FALSE)),0,VLOOKUP(AJ358,'2011 BPTs'!$B$12:$BX$181,BN$3,FALSE))</f>
        <v>0</v>
      </c>
      <c r="BO358" s="24">
        <f>IF(ISNA(VLOOKUP(AK358,'2011 BPTs'!$B$12:$BX$181,BO$3,FALSE)),0,VLOOKUP(AK358,'2011 BPTs'!$B$12:$BX$181,BO$3,FALSE))</f>
        <v>0</v>
      </c>
      <c r="BP358" s="24">
        <f>IF(ISNA(VLOOKUP(AL358,'2011 BPTs'!$B$12:$BX$181,BP$3,FALSE)),0,VLOOKUP(AL358,'2011 BPTs'!$B$12:$BX$181,BP$3,FALSE))</f>
        <v>0</v>
      </c>
      <c r="BQ358" s="24">
        <f>IF(ISNA(VLOOKUP(AM358,'2011 BPTs'!$B$12:$BX$181,BQ$3,FALSE)),0,VLOOKUP(AM358,'2011 BPTs'!$B$12:$BX$181,BQ$3,FALSE))</f>
        <v>0</v>
      </c>
      <c r="BS358" s="78">
        <f t="shared" si="114"/>
        <v>0</v>
      </c>
      <c r="BT358" s="68">
        <f t="shared" si="115"/>
        <v>0</v>
      </c>
      <c r="BU358" s="68">
        <f t="shared" si="116"/>
        <v>0</v>
      </c>
      <c r="BW358" s="24">
        <f>IF(ISNA(VLOOKUP(AF358,'2011 BPTs'!$B$12:$BX$181,BW$3,FALSE)),0,VLOOKUP(AF358,'2011 BPTs'!$B$12:$BX$181,BW$3,FALSE))</f>
        <v>0</v>
      </c>
      <c r="BX358" s="24">
        <f>IF(ISNA(VLOOKUP(AG358,'2011 BPTs'!$B$12:$BX$181,BX$3,FALSE)),0,VLOOKUP(AG358,'2011 BPTs'!$B$12:$BX$181,BX$3,FALSE))</f>
        <v>0</v>
      </c>
      <c r="BY358" s="24">
        <f>IF(ISNA(VLOOKUP(AH358,'2011 BPTs'!$B$12:$BX$181,BY$3,FALSE)),0,VLOOKUP(AH358,'2011 BPTs'!$B$12:$BX$181,BY$3,FALSE))</f>
        <v>0</v>
      </c>
      <c r="BZ358" s="24">
        <f>IF(ISNA(VLOOKUP(AI358,'2011 BPTs'!$B$12:$BX$181,BZ$3,FALSE)),0,VLOOKUP(AI358,'2011 BPTs'!$B$12:$BX$181,BZ$3,FALSE))</f>
        <v>0</v>
      </c>
      <c r="CA358" s="24">
        <f>IF(ISNA(VLOOKUP(AJ358,'2011 BPTs'!$B$12:$BX$181,CA$3,FALSE)),0,VLOOKUP(AJ358,'2011 BPTs'!$B$12:$BX$181,CA$3,FALSE))</f>
        <v>0</v>
      </c>
      <c r="CB358" s="24">
        <f>IF(ISNA(VLOOKUP(AK358,'2011 BPTs'!$B$12:$BX$181,CB$3,FALSE)),0,VLOOKUP(AK358,'2011 BPTs'!$B$12:$BX$181,CB$3,FALSE))</f>
        <v>0</v>
      </c>
      <c r="CC358" s="24">
        <f>IF(ISNA(VLOOKUP(AL358,'2011 BPTs'!$B$12:$BX$181,CC$3,FALSE)),0,VLOOKUP(AL358,'2011 BPTs'!$B$12:$BX$181,CC$3,FALSE))</f>
        <v>0</v>
      </c>
      <c r="CD358" s="24">
        <f>IF(ISNA(VLOOKUP(AM358,'2011 BPTs'!$B$12:$BX$181,CD$3,FALSE)),0,VLOOKUP(AM358,'2011 BPTs'!$B$12:$BX$181,CD$3,FALSE))</f>
        <v>0</v>
      </c>
      <c r="CF358" s="24">
        <f>IF(ISERROR(VLOOKUP(AF358,'2011 BPTs'!$B$12:$BX$181,CF$3,FALSE)/VLOOKUP(AF358,'2011 BPTs'!$B$12:$BX533,CF$3+3,FALSE)),0,VLOOKUP(AF358,'2011 BPTs'!$B$12:$BX$181,CF$3,FALSE)/VLOOKUP(AF358,'2011 BPTs'!$B$12:$BX533,CF$3+3,FALSE))</f>
        <v>0</v>
      </c>
      <c r="CG358" s="24">
        <f>IF(ISERROR(VLOOKUP(AG358,'2011 BPTs'!$B$12:$BX$181,CG$3,FALSE)/VLOOKUP(AG358,'2011 BPTs'!$B$12:$BX533,CG$3+3,FALSE)),0,VLOOKUP(AG358,'2011 BPTs'!$B$12:$BX$181,CG$3,FALSE)/VLOOKUP(AG358,'2011 BPTs'!$B$12:$BX533,CG$3+3,FALSE))</f>
        <v>0</v>
      </c>
      <c r="CH358" s="24">
        <f>IF(ISERROR(VLOOKUP(AH358,'2011 BPTs'!$B$12:$BX$181,CH$3,FALSE)/VLOOKUP(AH358,'2011 BPTs'!$B$12:$BX533,CH$3+3,FALSE)),0,VLOOKUP(AH358,'2011 BPTs'!$B$12:$BX$181,CH$3,FALSE)/VLOOKUP(AH358,'2011 BPTs'!$B$12:$BX533,CH$3+3,FALSE))</f>
        <v>0</v>
      </c>
      <c r="CI358" s="24">
        <f>IF(ISERROR(VLOOKUP(AI358,'2011 BPTs'!$B$12:$BX$181,CI$3,FALSE)/VLOOKUP(AI358,'2011 BPTs'!$B$12:$BX533,CI$3+3,FALSE)),0,VLOOKUP(AI358,'2011 BPTs'!$B$12:$BX$181,CI$3,FALSE)/VLOOKUP(AI358,'2011 BPTs'!$B$12:$BX533,CI$3+3,FALSE))</f>
        <v>0</v>
      </c>
      <c r="CJ358" s="24">
        <f>IF(ISERROR(VLOOKUP(AJ358,'2011 BPTs'!$B$12:$BX$181,CJ$3,FALSE)/VLOOKUP(AJ358,'2011 BPTs'!$B$12:$BX533,CJ$3+3,FALSE)),0,VLOOKUP(AJ358,'2011 BPTs'!$B$12:$BX$181,CJ$3,FALSE)/VLOOKUP(AJ358,'2011 BPTs'!$B$12:$BX533,CJ$3+3,FALSE))</f>
        <v>0</v>
      </c>
      <c r="CK358" s="24">
        <f>IF(ISERROR(VLOOKUP(AK358,'2011 BPTs'!$B$12:$BX$181,CK$3,FALSE)/VLOOKUP(AK358,'2011 BPTs'!$B$12:$BX533,CK$3+3,FALSE)),0,VLOOKUP(AK358,'2011 BPTs'!$B$12:$BX$181,CK$3,FALSE)/VLOOKUP(AK358,'2011 BPTs'!$B$12:$BX533,CK$3+3,FALSE))</f>
        <v>0</v>
      </c>
      <c r="CL358" s="24">
        <f>IF(ISERROR(VLOOKUP(AL358,'2011 BPTs'!$B$12:$BX$181,CL$3,FALSE)/VLOOKUP(AL358,'2011 BPTs'!$B$12:$BX533,CL$3+3,FALSE)),0,VLOOKUP(AL358,'2011 BPTs'!$B$12:$BX$181,CL$3,FALSE)/VLOOKUP(AL358,'2011 BPTs'!$B$12:$BX533,CL$3+3,FALSE))</f>
        <v>0</v>
      </c>
      <c r="CM358" s="24">
        <f>IF(ISERROR(VLOOKUP(AM358,'2011 BPTs'!$B$12:$BX$181,CM$3,FALSE)/VLOOKUP(AM358,'2011 BPTs'!$B$12:$BX533,CM$3+3,FALSE)),0,VLOOKUP(AM358,'2011 BPTs'!$B$12:$BX$181,CM$3,FALSE)/VLOOKUP(AM358,'2011 BPTs'!$B$12:$BX533,CM$3+3,FALSE))</f>
        <v>0</v>
      </c>
      <c r="CO358" s="24">
        <f>IF(ISERROR(VLOOKUP(AF358,'2011 BPTs'!$B$12:$BX$181,CO$3,FALSE)/VLOOKUP(AF358,'2011 BPTs'!$B$12:$BX533,CO$3+2,FALSE)),0,VLOOKUP(AF358,'2011 BPTs'!$B$12:$BX$181,CO$3,FALSE)/VLOOKUP(AF358,'2011 BPTs'!$B$12:$BX533,CO$3+2,FALSE))</f>
        <v>0</v>
      </c>
      <c r="CP358" s="24">
        <f>IF(ISERROR(VLOOKUP(AG358,'2011 BPTs'!$B$12:$BX$181,CP$3,FALSE)/VLOOKUP(AG358,'2011 BPTs'!$B$12:$BX533,CP$3+2,FALSE)),0,VLOOKUP(AG358,'2011 BPTs'!$B$12:$BX$181,CP$3,FALSE)/VLOOKUP(AG358,'2011 BPTs'!$B$12:$BX533,CP$3+2,FALSE))</f>
        <v>0</v>
      </c>
      <c r="CQ358" s="24">
        <f>IF(ISERROR(VLOOKUP(AH358,'2011 BPTs'!$B$12:$BX$181,CQ$3,FALSE)/VLOOKUP(AH358,'2011 BPTs'!$B$12:$BX533,CQ$3+2,FALSE)),0,VLOOKUP(AH358,'2011 BPTs'!$B$12:$BX$181,CQ$3,FALSE)/VLOOKUP(AH358,'2011 BPTs'!$B$12:$BX533,CQ$3+2,FALSE))</f>
        <v>0</v>
      </c>
      <c r="CR358" s="24">
        <f>IF(ISERROR(VLOOKUP(AI358,'2011 BPTs'!$B$12:$BX$181,CR$3,FALSE)/VLOOKUP(AI358,'2011 BPTs'!$B$12:$BX533,CR$3+2,FALSE)),0,VLOOKUP(AI358,'2011 BPTs'!$B$12:$BX$181,CR$3,FALSE)/VLOOKUP(AI358,'2011 BPTs'!$B$12:$BX533,CR$3+2,FALSE))</f>
        <v>0</v>
      </c>
      <c r="CS358" s="24">
        <f>IF(ISERROR(VLOOKUP(AJ358,'2011 BPTs'!$B$12:$BX$181,CS$3,FALSE)/VLOOKUP(AJ358,'2011 BPTs'!$B$12:$BX533,CS$3+2,FALSE)),0,VLOOKUP(AJ358,'2011 BPTs'!$B$12:$BX$181,CS$3,FALSE)/VLOOKUP(AJ358,'2011 BPTs'!$B$12:$BX533,CS$3+2,FALSE))</f>
        <v>0</v>
      </c>
      <c r="CT358" s="24">
        <f>IF(ISERROR(VLOOKUP(AK358,'2011 BPTs'!$B$12:$BX$181,CT$3,FALSE)/VLOOKUP(AK358,'2011 BPTs'!$B$12:$BX533,CT$3+2,FALSE)),0,VLOOKUP(AK358,'2011 BPTs'!$B$12:$BX$181,CT$3,FALSE)/VLOOKUP(AK358,'2011 BPTs'!$B$12:$BX533,CT$3+2,FALSE))</f>
        <v>0</v>
      </c>
      <c r="CU358" s="24">
        <f>IF(ISERROR(VLOOKUP(AL358,'2011 BPTs'!$B$12:$BX$181,CU$3,FALSE)/VLOOKUP(AL358,'2011 BPTs'!$B$12:$BX533,CU$3+2,FALSE)),0,VLOOKUP(AL358,'2011 BPTs'!$B$12:$BX$181,CU$3,FALSE)/VLOOKUP(AL358,'2011 BPTs'!$B$12:$BX533,CU$3+2,FALSE))</f>
        <v>0</v>
      </c>
      <c r="CV358" s="24">
        <f>IF(ISERROR(VLOOKUP(AM358,'2011 BPTs'!$B$12:$BX$181,CV$3,FALSE)/VLOOKUP(AM358,'2011 BPTs'!$B$12:$BX533,CV$3+2,FALSE)),0,VLOOKUP(AM358,'2011 BPTs'!$B$12:$BX$181,CV$3,FALSE)/VLOOKUP(AM358,'2011 BPTs'!$B$12:$BX533,CV$3+2,FALSE))</f>
        <v>0</v>
      </c>
      <c r="CX358" s="93">
        <f>'2013 BPTs'!BR24</f>
        <v>0</v>
      </c>
      <c r="CY358" s="93">
        <f>'2013 BPTs'!BS24</f>
        <v>0</v>
      </c>
    </row>
    <row r="359" spans="2:103" x14ac:dyDescent="0.2">
      <c r="B359" s="2" t="s">
        <v>213</v>
      </c>
      <c r="C359" s="2">
        <f>'2013 BPTs'!E25</f>
        <v>0</v>
      </c>
      <c r="D359" s="2">
        <f t="shared" si="119"/>
        <v>0</v>
      </c>
      <c r="E359" s="4">
        <f>'2013 BPTs'!F25</f>
        <v>0</v>
      </c>
      <c r="F359" s="88">
        <f>'2013 BPTs'!G25</f>
        <v>0</v>
      </c>
      <c r="G359" s="53">
        <f>'2013 BPTs'!I25</f>
        <v>0</v>
      </c>
      <c r="H359" s="88">
        <f>'2013 BPTs'!J25</f>
        <v>0</v>
      </c>
      <c r="I359" s="4">
        <f>'2013 BPTs'!K25</f>
        <v>0</v>
      </c>
      <c r="J359" s="5">
        <f>'2013 BPTs'!M25</f>
        <v>0</v>
      </c>
      <c r="K359" s="99">
        <f>'2013 BPTs'!BL25</f>
        <v>0</v>
      </c>
      <c r="L359" s="100">
        <f t="shared" si="120"/>
        <v>0</v>
      </c>
      <c r="M359" s="101">
        <f t="shared" si="121"/>
        <v>0</v>
      </c>
      <c r="N359" s="102">
        <f t="shared" si="109"/>
        <v>0</v>
      </c>
      <c r="O359" s="103">
        <f>'2013 BPTs'!BM25</f>
        <v>0</v>
      </c>
      <c r="P359" s="100">
        <f t="shared" si="122"/>
        <v>0</v>
      </c>
      <c r="Q359" s="101">
        <f t="shared" si="123"/>
        <v>0</v>
      </c>
      <c r="R359" s="104">
        <f t="shared" si="124"/>
        <v>0</v>
      </c>
      <c r="S359" s="105">
        <f t="shared" si="110"/>
        <v>0</v>
      </c>
      <c r="T359" s="104">
        <f t="shared" si="125"/>
        <v>0</v>
      </c>
      <c r="U359" s="121">
        <f>IF(K359=0,0,IF(B359="Manual",(S359-O359-AP359*(O359/(O359+Z359)))/S359,'2013 BPTs'!BP25))</f>
        <v>0</v>
      </c>
      <c r="V359" s="99">
        <f>'2013 BPTs'!BN25</f>
        <v>0</v>
      </c>
      <c r="W359" s="100">
        <f t="shared" si="118"/>
        <v>0</v>
      </c>
      <c r="X359" s="103">
        <f t="shared" si="126"/>
        <v>0</v>
      </c>
      <c r="Y359" s="102">
        <f t="shared" si="111"/>
        <v>0</v>
      </c>
      <c r="Z359" s="103">
        <f>'2013 BPTs'!BO25</f>
        <v>0</v>
      </c>
      <c r="AA359" s="104">
        <f t="shared" si="127"/>
        <v>0</v>
      </c>
      <c r="AB359" s="106">
        <f>IF(W359=0,0,IF(B359="Manual",(V359-Z359-AP359*(Z359/(Z359+O359)))/V359,'2013 BPTs'!BQ25))</f>
        <v>0</v>
      </c>
      <c r="AD359" s="2" t="str">
        <f t="shared" si="113"/>
        <v>00-0</v>
      </c>
      <c r="AE359" s="2">
        <f>'2013 BPTs'!BA25</f>
        <v>0</v>
      </c>
      <c r="AF359" s="2" t="str">
        <f>IF(B359="Auto",'2013 BPTs'!BB25,D359&amp;E359&amp;"-"&amp;F359)</f>
        <v/>
      </c>
      <c r="AG359" s="2" t="str">
        <f>'2013 BPTs'!BC25</f>
        <v/>
      </c>
      <c r="AH359" s="2" t="str">
        <f>'2013 BPTs'!BD25</f>
        <v/>
      </c>
      <c r="AI359" s="2" t="str">
        <f>'2013 BPTs'!BE25</f>
        <v/>
      </c>
      <c r="AJ359" s="2" t="str">
        <f>'2013 BPTs'!BF25</f>
        <v/>
      </c>
      <c r="AK359" s="2" t="str">
        <f>'2013 BPTs'!BG25</f>
        <v/>
      </c>
      <c r="AL359" s="2" t="str">
        <f>'2013 BPTs'!BH25</f>
        <v/>
      </c>
      <c r="AM359" s="2" t="str">
        <f>'2013 BPTs'!BI25</f>
        <v/>
      </c>
      <c r="AO359" s="128">
        <f>'2013 BPTs'!AJ25*'2013 BPTs'!BK25</f>
        <v>0</v>
      </c>
      <c r="AP359" s="128">
        <f>'2013 BPTs'!AK25*'2013 BPTs'!BK25</f>
        <v>0</v>
      </c>
      <c r="AR359" s="5">
        <f>IF(B359="Auto",'2013 BPTs'!M25,J359)</f>
        <v>0</v>
      </c>
      <c r="AS359" s="5">
        <f>'2013 BPTs'!O25</f>
        <v>0</v>
      </c>
      <c r="AT359" s="5">
        <f>'2013 BPTs'!Q25</f>
        <v>0</v>
      </c>
      <c r="AU359" s="5">
        <f>'2013 BPTs'!S25</f>
        <v>0</v>
      </c>
      <c r="AV359" s="5">
        <f>'2013 BPTs'!U25</f>
        <v>0</v>
      </c>
      <c r="AW359" s="5">
        <f>'2013 BPTs'!W25</f>
        <v>0</v>
      </c>
      <c r="AX359" s="5">
        <f>'2013 BPTs'!Y25</f>
        <v>0</v>
      </c>
      <c r="AY359" s="5">
        <f>'2013 BPTs'!AA25</f>
        <v>0</v>
      </c>
      <c r="BA359" s="24">
        <f>IF(ISNA(VLOOKUP(AF359,'2011 BPTs'!$B$12:$BX$181,BA$3,FALSE)),0,VLOOKUP(AF359,'2011 BPTs'!$B$12:$BX$181,BA$3,FALSE))</f>
        <v>0</v>
      </c>
      <c r="BB359" s="24">
        <f>IF(ISNA(VLOOKUP(AG359,'2011 BPTs'!$B$12:$BX$181,BB$3,FALSE)),0,VLOOKUP(AG359,'2011 BPTs'!$B$12:$BX$181,BB$3,FALSE))</f>
        <v>0</v>
      </c>
      <c r="BC359" s="24">
        <f>IF(ISNA(VLOOKUP(AH359,'2011 BPTs'!$B$12:$BX$181,BC$3,FALSE)),0,VLOOKUP(AH359,'2011 BPTs'!$B$12:$BX$181,BC$3,FALSE))</f>
        <v>0</v>
      </c>
      <c r="BD359" s="24">
        <f>IF(ISNA(VLOOKUP(AI359,'2011 BPTs'!$B$12:$BX$181,BD$3,FALSE)),0,VLOOKUP(AI359,'2011 BPTs'!$B$12:$BX$181,BD$3,FALSE))</f>
        <v>0</v>
      </c>
      <c r="BE359" s="24">
        <f>IF(ISNA(VLOOKUP(AJ359,'2011 BPTs'!$B$12:$BX$181,BE$3,FALSE)),0,VLOOKUP(AJ359,'2011 BPTs'!$B$12:$BX$181,BE$3,FALSE))</f>
        <v>0</v>
      </c>
      <c r="BF359" s="24">
        <f>IF(ISNA(VLOOKUP(AK359,'2011 BPTs'!$B$12:$BX$181,BF$3,FALSE)),0,VLOOKUP(AK359,'2011 BPTs'!$B$12:$BX$181,BF$3,FALSE))</f>
        <v>0</v>
      </c>
      <c r="BG359" s="24">
        <f>IF(ISNA(VLOOKUP(AL359,'2011 BPTs'!$B$12:$BX$181,BG$3,FALSE)),0,VLOOKUP(AL359,'2011 BPTs'!$B$12:$BX$181,BG$3,FALSE))</f>
        <v>0</v>
      </c>
      <c r="BH359" s="24">
        <f>IF(ISNA(VLOOKUP(AM359,'2011 BPTs'!$B$12:$BX$181,BH$3,FALSE)),0,VLOOKUP(AM359,'2011 BPTs'!$B$12:$BX$181,BH$3,FALSE))</f>
        <v>0</v>
      </c>
      <c r="BJ359" s="24">
        <f>IF(ISNA(VLOOKUP(AF359,'2011 BPTs'!$B$12:$BX$181,BJ$3,FALSE)),0,VLOOKUP(AF359,'2011 BPTs'!$B$12:$BX$181,BJ$3,FALSE))</f>
        <v>0</v>
      </c>
      <c r="BK359" s="24">
        <f>IF(ISNA(VLOOKUP(AG359,'2011 BPTs'!$B$12:$BX$181,BK$3,FALSE)),0,VLOOKUP(AG359,'2011 BPTs'!$B$12:$BX$181,BK$3,FALSE))</f>
        <v>0</v>
      </c>
      <c r="BL359" s="24">
        <f>IF(ISNA(VLOOKUP(AH359,'2011 BPTs'!$B$12:$BX$181,BL$3,FALSE)),0,VLOOKUP(AH359,'2011 BPTs'!$B$12:$BX$181,BL$3,FALSE))</f>
        <v>0</v>
      </c>
      <c r="BM359" s="24">
        <f>IF(ISNA(VLOOKUP(AI359,'2011 BPTs'!$B$12:$BX$181,BM$3,FALSE)),0,VLOOKUP(AI359,'2011 BPTs'!$B$12:$BX$181,BM$3,FALSE))</f>
        <v>0</v>
      </c>
      <c r="BN359" s="24">
        <f>IF(ISNA(VLOOKUP(AJ359,'2011 BPTs'!$B$12:$BX$181,BN$3,FALSE)),0,VLOOKUP(AJ359,'2011 BPTs'!$B$12:$BX$181,BN$3,FALSE))</f>
        <v>0</v>
      </c>
      <c r="BO359" s="24">
        <f>IF(ISNA(VLOOKUP(AK359,'2011 BPTs'!$B$12:$BX$181,BO$3,FALSE)),0,VLOOKUP(AK359,'2011 BPTs'!$B$12:$BX$181,BO$3,FALSE))</f>
        <v>0</v>
      </c>
      <c r="BP359" s="24">
        <f>IF(ISNA(VLOOKUP(AL359,'2011 BPTs'!$B$12:$BX$181,BP$3,FALSE)),0,VLOOKUP(AL359,'2011 BPTs'!$B$12:$BX$181,BP$3,FALSE))</f>
        <v>0</v>
      </c>
      <c r="BQ359" s="24">
        <f>IF(ISNA(VLOOKUP(AM359,'2011 BPTs'!$B$12:$BX$181,BQ$3,FALSE)),0,VLOOKUP(AM359,'2011 BPTs'!$B$12:$BX$181,BQ$3,FALSE))</f>
        <v>0</v>
      </c>
      <c r="BS359" s="78">
        <f t="shared" si="114"/>
        <v>0</v>
      </c>
      <c r="BT359" s="68">
        <f t="shared" si="115"/>
        <v>0</v>
      </c>
      <c r="BU359" s="68">
        <f t="shared" si="116"/>
        <v>0</v>
      </c>
      <c r="BW359" s="24">
        <f>IF(ISNA(VLOOKUP(AF359,'2011 BPTs'!$B$12:$BX$181,BW$3,FALSE)),0,VLOOKUP(AF359,'2011 BPTs'!$B$12:$BX$181,BW$3,FALSE))</f>
        <v>0</v>
      </c>
      <c r="BX359" s="24">
        <f>IF(ISNA(VLOOKUP(AG359,'2011 BPTs'!$B$12:$BX$181,BX$3,FALSE)),0,VLOOKUP(AG359,'2011 BPTs'!$B$12:$BX$181,BX$3,FALSE))</f>
        <v>0</v>
      </c>
      <c r="BY359" s="24">
        <f>IF(ISNA(VLOOKUP(AH359,'2011 BPTs'!$B$12:$BX$181,BY$3,FALSE)),0,VLOOKUP(AH359,'2011 BPTs'!$B$12:$BX$181,BY$3,FALSE))</f>
        <v>0</v>
      </c>
      <c r="BZ359" s="24">
        <f>IF(ISNA(VLOOKUP(AI359,'2011 BPTs'!$B$12:$BX$181,BZ$3,FALSE)),0,VLOOKUP(AI359,'2011 BPTs'!$B$12:$BX$181,BZ$3,FALSE))</f>
        <v>0</v>
      </c>
      <c r="CA359" s="24">
        <f>IF(ISNA(VLOOKUP(AJ359,'2011 BPTs'!$B$12:$BX$181,CA$3,FALSE)),0,VLOOKUP(AJ359,'2011 BPTs'!$B$12:$BX$181,CA$3,FALSE))</f>
        <v>0</v>
      </c>
      <c r="CB359" s="24">
        <f>IF(ISNA(VLOOKUP(AK359,'2011 BPTs'!$B$12:$BX$181,CB$3,FALSE)),0,VLOOKUP(AK359,'2011 BPTs'!$B$12:$BX$181,CB$3,FALSE))</f>
        <v>0</v>
      </c>
      <c r="CC359" s="24">
        <f>IF(ISNA(VLOOKUP(AL359,'2011 BPTs'!$B$12:$BX$181,CC$3,FALSE)),0,VLOOKUP(AL359,'2011 BPTs'!$B$12:$BX$181,CC$3,FALSE))</f>
        <v>0</v>
      </c>
      <c r="CD359" s="24">
        <f>IF(ISNA(VLOOKUP(AM359,'2011 BPTs'!$B$12:$BX$181,CD$3,FALSE)),0,VLOOKUP(AM359,'2011 BPTs'!$B$12:$BX$181,CD$3,FALSE))</f>
        <v>0</v>
      </c>
      <c r="CF359" s="24">
        <f>IF(ISERROR(VLOOKUP(AF359,'2011 BPTs'!$B$12:$BX$181,CF$3,FALSE)/VLOOKUP(AF359,'2011 BPTs'!$B$12:$BX534,CF$3+3,FALSE)),0,VLOOKUP(AF359,'2011 BPTs'!$B$12:$BX$181,CF$3,FALSE)/VLOOKUP(AF359,'2011 BPTs'!$B$12:$BX534,CF$3+3,FALSE))</f>
        <v>0</v>
      </c>
      <c r="CG359" s="24">
        <f>IF(ISERROR(VLOOKUP(AG359,'2011 BPTs'!$B$12:$BX$181,CG$3,FALSE)/VLOOKUP(AG359,'2011 BPTs'!$B$12:$BX534,CG$3+3,FALSE)),0,VLOOKUP(AG359,'2011 BPTs'!$B$12:$BX$181,CG$3,FALSE)/VLOOKUP(AG359,'2011 BPTs'!$B$12:$BX534,CG$3+3,FALSE))</f>
        <v>0</v>
      </c>
      <c r="CH359" s="24">
        <f>IF(ISERROR(VLOOKUP(AH359,'2011 BPTs'!$B$12:$BX$181,CH$3,FALSE)/VLOOKUP(AH359,'2011 BPTs'!$B$12:$BX534,CH$3+3,FALSE)),0,VLOOKUP(AH359,'2011 BPTs'!$B$12:$BX$181,CH$3,FALSE)/VLOOKUP(AH359,'2011 BPTs'!$B$12:$BX534,CH$3+3,FALSE))</f>
        <v>0</v>
      </c>
      <c r="CI359" s="24">
        <f>IF(ISERROR(VLOOKUP(AI359,'2011 BPTs'!$B$12:$BX$181,CI$3,FALSE)/VLOOKUP(AI359,'2011 BPTs'!$B$12:$BX534,CI$3+3,FALSE)),0,VLOOKUP(AI359,'2011 BPTs'!$B$12:$BX$181,CI$3,FALSE)/VLOOKUP(AI359,'2011 BPTs'!$B$12:$BX534,CI$3+3,FALSE))</f>
        <v>0</v>
      </c>
      <c r="CJ359" s="24">
        <f>IF(ISERROR(VLOOKUP(AJ359,'2011 BPTs'!$B$12:$BX$181,CJ$3,FALSE)/VLOOKUP(AJ359,'2011 BPTs'!$B$12:$BX534,CJ$3+3,FALSE)),0,VLOOKUP(AJ359,'2011 BPTs'!$B$12:$BX$181,CJ$3,FALSE)/VLOOKUP(AJ359,'2011 BPTs'!$B$12:$BX534,CJ$3+3,FALSE))</f>
        <v>0</v>
      </c>
      <c r="CK359" s="24">
        <f>IF(ISERROR(VLOOKUP(AK359,'2011 BPTs'!$B$12:$BX$181,CK$3,FALSE)/VLOOKUP(AK359,'2011 BPTs'!$B$12:$BX534,CK$3+3,FALSE)),0,VLOOKUP(AK359,'2011 BPTs'!$B$12:$BX$181,CK$3,FALSE)/VLOOKUP(AK359,'2011 BPTs'!$B$12:$BX534,CK$3+3,FALSE))</f>
        <v>0</v>
      </c>
      <c r="CL359" s="24">
        <f>IF(ISERROR(VLOOKUP(AL359,'2011 BPTs'!$B$12:$BX$181,CL$3,FALSE)/VLOOKUP(AL359,'2011 BPTs'!$B$12:$BX534,CL$3+3,FALSE)),0,VLOOKUP(AL359,'2011 BPTs'!$B$12:$BX$181,CL$3,FALSE)/VLOOKUP(AL359,'2011 BPTs'!$B$12:$BX534,CL$3+3,FALSE))</f>
        <v>0</v>
      </c>
      <c r="CM359" s="24">
        <f>IF(ISERROR(VLOOKUP(AM359,'2011 BPTs'!$B$12:$BX$181,CM$3,FALSE)/VLOOKUP(AM359,'2011 BPTs'!$B$12:$BX534,CM$3+3,FALSE)),0,VLOOKUP(AM359,'2011 BPTs'!$B$12:$BX$181,CM$3,FALSE)/VLOOKUP(AM359,'2011 BPTs'!$B$12:$BX534,CM$3+3,FALSE))</f>
        <v>0</v>
      </c>
      <c r="CO359" s="24">
        <f>IF(ISERROR(VLOOKUP(AF359,'2011 BPTs'!$B$12:$BX$181,CO$3,FALSE)/VLOOKUP(AF359,'2011 BPTs'!$B$12:$BX534,CO$3+2,FALSE)),0,VLOOKUP(AF359,'2011 BPTs'!$B$12:$BX$181,CO$3,FALSE)/VLOOKUP(AF359,'2011 BPTs'!$B$12:$BX534,CO$3+2,FALSE))</f>
        <v>0</v>
      </c>
      <c r="CP359" s="24">
        <f>IF(ISERROR(VLOOKUP(AG359,'2011 BPTs'!$B$12:$BX$181,CP$3,FALSE)/VLOOKUP(AG359,'2011 BPTs'!$B$12:$BX534,CP$3+2,FALSE)),0,VLOOKUP(AG359,'2011 BPTs'!$B$12:$BX$181,CP$3,FALSE)/VLOOKUP(AG359,'2011 BPTs'!$B$12:$BX534,CP$3+2,FALSE))</f>
        <v>0</v>
      </c>
      <c r="CQ359" s="24">
        <f>IF(ISERROR(VLOOKUP(AH359,'2011 BPTs'!$B$12:$BX$181,CQ$3,FALSE)/VLOOKUP(AH359,'2011 BPTs'!$B$12:$BX534,CQ$3+2,FALSE)),0,VLOOKUP(AH359,'2011 BPTs'!$B$12:$BX$181,CQ$3,FALSE)/VLOOKUP(AH359,'2011 BPTs'!$B$12:$BX534,CQ$3+2,FALSE))</f>
        <v>0</v>
      </c>
      <c r="CR359" s="24">
        <f>IF(ISERROR(VLOOKUP(AI359,'2011 BPTs'!$B$12:$BX$181,CR$3,FALSE)/VLOOKUP(AI359,'2011 BPTs'!$B$12:$BX534,CR$3+2,FALSE)),0,VLOOKUP(AI359,'2011 BPTs'!$B$12:$BX$181,CR$3,FALSE)/VLOOKUP(AI359,'2011 BPTs'!$B$12:$BX534,CR$3+2,FALSE))</f>
        <v>0</v>
      </c>
      <c r="CS359" s="24">
        <f>IF(ISERROR(VLOOKUP(AJ359,'2011 BPTs'!$B$12:$BX$181,CS$3,FALSE)/VLOOKUP(AJ359,'2011 BPTs'!$B$12:$BX534,CS$3+2,FALSE)),0,VLOOKUP(AJ359,'2011 BPTs'!$B$12:$BX$181,CS$3,FALSE)/VLOOKUP(AJ359,'2011 BPTs'!$B$12:$BX534,CS$3+2,FALSE))</f>
        <v>0</v>
      </c>
      <c r="CT359" s="24">
        <f>IF(ISERROR(VLOOKUP(AK359,'2011 BPTs'!$B$12:$BX$181,CT$3,FALSE)/VLOOKUP(AK359,'2011 BPTs'!$B$12:$BX534,CT$3+2,FALSE)),0,VLOOKUP(AK359,'2011 BPTs'!$B$12:$BX$181,CT$3,FALSE)/VLOOKUP(AK359,'2011 BPTs'!$B$12:$BX534,CT$3+2,FALSE))</f>
        <v>0</v>
      </c>
      <c r="CU359" s="24">
        <f>IF(ISERROR(VLOOKUP(AL359,'2011 BPTs'!$B$12:$BX$181,CU$3,FALSE)/VLOOKUP(AL359,'2011 BPTs'!$B$12:$BX534,CU$3+2,FALSE)),0,VLOOKUP(AL359,'2011 BPTs'!$B$12:$BX$181,CU$3,FALSE)/VLOOKUP(AL359,'2011 BPTs'!$B$12:$BX534,CU$3+2,FALSE))</f>
        <v>0</v>
      </c>
      <c r="CV359" s="24">
        <f>IF(ISERROR(VLOOKUP(AM359,'2011 BPTs'!$B$12:$BX$181,CV$3,FALSE)/VLOOKUP(AM359,'2011 BPTs'!$B$12:$BX534,CV$3+2,FALSE)),0,VLOOKUP(AM359,'2011 BPTs'!$B$12:$BX$181,CV$3,FALSE)/VLOOKUP(AM359,'2011 BPTs'!$B$12:$BX534,CV$3+2,FALSE))</f>
        <v>0</v>
      </c>
      <c r="CX359" s="93">
        <f>'2013 BPTs'!BR25</f>
        <v>0</v>
      </c>
      <c r="CY359" s="93">
        <f>'2013 BPTs'!BS25</f>
        <v>0</v>
      </c>
    </row>
    <row r="360" spans="2:103" x14ac:dyDescent="0.2">
      <c r="B360" s="2" t="s">
        <v>213</v>
      </c>
      <c r="C360" s="2">
        <f>'2013 BPTs'!E26</f>
        <v>0</v>
      </c>
      <c r="D360" s="2">
        <f t="shared" si="119"/>
        <v>0</v>
      </c>
      <c r="E360" s="4">
        <f>'2013 BPTs'!F26</f>
        <v>0</v>
      </c>
      <c r="F360" s="88">
        <f>'2013 BPTs'!G26</f>
        <v>0</v>
      </c>
      <c r="G360" s="53">
        <f>'2013 BPTs'!I26</f>
        <v>0</v>
      </c>
      <c r="H360" s="88">
        <f>'2013 BPTs'!J26</f>
        <v>0</v>
      </c>
      <c r="I360" s="4">
        <f>'2013 BPTs'!K26</f>
        <v>0</v>
      </c>
      <c r="J360" s="5">
        <f>'2013 BPTs'!M26</f>
        <v>0</v>
      </c>
      <c r="K360" s="99">
        <f>'2013 BPTs'!BL26</f>
        <v>0</v>
      </c>
      <c r="L360" s="100">
        <f t="shared" si="120"/>
        <v>0</v>
      </c>
      <c r="M360" s="101">
        <f t="shared" si="121"/>
        <v>0</v>
      </c>
      <c r="N360" s="102">
        <f t="shared" si="109"/>
        <v>0</v>
      </c>
      <c r="O360" s="103">
        <f>'2013 BPTs'!BM26</f>
        <v>0</v>
      </c>
      <c r="P360" s="100">
        <f t="shared" si="122"/>
        <v>0</v>
      </c>
      <c r="Q360" s="101">
        <f t="shared" si="123"/>
        <v>0</v>
      </c>
      <c r="R360" s="104">
        <f t="shared" si="124"/>
        <v>0</v>
      </c>
      <c r="S360" s="105">
        <f t="shared" si="110"/>
        <v>0</v>
      </c>
      <c r="T360" s="104">
        <f t="shared" si="125"/>
        <v>0</v>
      </c>
      <c r="U360" s="121">
        <f>IF(K360=0,0,IF(B360="Manual",(S360-O360-AP360*(O360/(O360+Z360)))/S360,'2013 BPTs'!BP26))</f>
        <v>0</v>
      </c>
      <c r="V360" s="99">
        <f>'2013 BPTs'!BN26</f>
        <v>0</v>
      </c>
      <c r="W360" s="100">
        <f t="shared" si="118"/>
        <v>0</v>
      </c>
      <c r="X360" s="103">
        <f t="shared" si="126"/>
        <v>0</v>
      </c>
      <c r="Y360" s="102">
        <f t="shared" si="111"/>
        <v>0</v>
      </c>
      <c r="Z360" s="103">
        <f>'2013 BPTs'!BO26</f>
        <v>0</v>
      </c>
      <c r="AA360" s="104">
        <f t="shared" si="127"/>
        <v>0</v>
      </c>
      <c r="AB360" s="106">
        <f>IF(W360=0,0,IF(B360="Manual",(V360-Z360-AP360*(Z360/(Z360+O360)))/V360,'2013 BPTs'!BQ26))</f>
        <v>0</v>
      </c>
      <c r="AD360" s="2" t="str">
        <f t="shared" si="113"/>
        <v>00-0</v>
      </c>
      <c r="AE360" s="2">
        <f>'2013 BPTs'!BA26</f>
        <v>0</v>
      </c>
      <c r="AF360" s="2" t="str">
        <f>IF(B360="Auto",'2013 BPTs'!BB26,D360&amp;E360&amp;"-"&amp;F360)</f>
        <v/>
      </c>
      <c r="AG360" s="2" t="str">
        <f>'2013 BPTs'!BC26</f>
        <v/>
      </c>
      <c r="AH360" s="2" t="str">
        <f>'2013 BPTs'!BD26</f>
        <v/>
      </c>
      <c r="AI360" s="2" t="str">
        <f>'2013 BPTs'!BE26</f>
        <v/>
      </c>
      <c r="AJ360" s="2" t="str">
        <f>'2013 BPTs'!BF26</f>
        <v/>
      </c>
      <c r="AK360" s="2" t="str">
        <f>'2013 BPTs'!BG26</f>
        <v/>
      </c>
      <c r="AL360" s="2" t="str">
        <f>'2013 BPTs'!BH26</f>
        <v/>
      </c>
      <c r="AM360" s="2" t="str">
        <f>'2013 BPTs'!BI26</f>
        <v/>
      </c>
      <c r="AO360" s="128">
        <f>'2013 BPTs'!AJ26*'2013 BPTs'!BK26</f>
        <v>0</v>
      </c>
      <c r="AP360" s="128">
        <f>'2013 BPTs'!AK26*'2013 BPTs'!BK26</f>
        <v>0</v>
      </c>
      <c r="AR360" s="5">
        <f>IF(B360="Auto",'2013 BPTs'!M26,J360)</f>
        <v>0</v>
      </c>
      <c r="AS360" s="5">
        <f>'2013 BPTs'!O26</f>
        <v>0</v>
      </c>
      <c r="AT360" s="5">
        <f>'2013 BPTs'!Q26</f>
        <v>0</v>
      </c>
      <c r="AU360" s="5">
        <f>'2013 BPTs'!S26</f>
        <v>0</v>
      </c>
      <c r="AV360" s="5">
        <f>'2013 BPTs'!U26</f>
        <v>0</v>
      </c>
      <c r="AW360" s="5">
        <f>'2013 BPTs'!W26</f>
        <v>0</v>
      </c>
      <c r="AX360" s="5">
        <f>'2013 BPTs'!Y26</f>
        <v>0</v>
      </c>
      <c r="AY360" s="5">
        <f>'2013 BPTs'!AA26</f>
        <v>0</v>
      </c>
      <c r="BA360" s="24">
        <f>IF(ISNA(VLOOKUP(AF360,'2011 BPTs'!$B$12:$BX$181,BA$3,FALSE)),0,VLOOKUP(AF360,'2011 BPTs'!$B$12:$BX$181,BA$3,FALSE))</f>
        <v>0</v>
      </c>
      <c r="BB360" s="24">
        <f>IF(ISNA(VLOOKUP(AG360,'2011 BPTs'!$B$12:$BX$181,BB$3,FALSE)),0,VLOOKUP(AG360,'2011 BPTs'!$B$12:$BX$181,BB$3,FALSE))</f>
        <v>0</v>
      </c>
      <c r="BC360" s="24">
        <f>IF(ISNA(VLOOKUP(AH360,'2011 BPTs'!$B$12:$BX$181,BC$3,FALSE)),0,VLOOKUP(AH360,'2011 BPTs'!$B$12:$BX$181,BC$3,FALSE))</f>
        <v>0</v>
      </c>
      <c r="BD360" s="24">
        <f>IF(ISNA(VLOOKUP(AI360,'2011 BPTs'!$B$12:$BX$181,BD$3,FALSE)),0,VLOOKUP(AI360,'2011 BPTs'!$B$12:$BX$181,BD$3,FALSE))</f>
        <v>0</v>
      </c>
      <c r="BE360" s="24">
        <f>IF(ISNA(VLOOKUP(AJ360,'2011 BPTs'!$B$12:$BX$181,BE$3,FALSE)),0,VLOOKUP(AJ360,'2011 BPTs'!$B$12:$BX$181,BE$3,FALSE))</f>
        <v>0</v>
      </c>
      <c r="BF360" s="24">
        <f>IF(ISNA(VLOOKUP(AK360,'2011 BPTs'!$B$12:$BX$181,BF$3,FALSE)),0,VLOOKUP(AK360,'2011 BPTs'!$B$12:$BX$181,BF$3,FALSE))</f>
        <v>0</v>
      </c>
      <c r="BG360" s="24">
        <f>IF(ISNA(VLOOKUP(AL360,'2011 BPTs'!$B$12:$BX$181,BG$3,FALSE)),0,VLOOKUP(AL360,'2011 BPTs'!$B$12:$BX$181,BG$3,FALSE))</f>
        <v>0</v>
      </c>
      <c r="BH360" s="24">
        <f>IF(ISNA(VLOOKUP(AM360,'2011 BPTs'!$B$12:$BX$181,BH$3,FALSE)),0,VLOOKUP(AM360,'2011 BPTs'!$B$12:$BX$181,BH$3,FALSE))</f>
        <v>0</v>
      </c>
      <c r="BJ360" s="24">
        <f>IF(ISNA(VLOOKUP(AF360,'2011 BPTs'!$B$12:$BX$181,BJ$3,FALSE)),0,VLOOKUP(AF360,'2011 BPTs'!$B$12:$BX$181,BJ$3,FALSE))</f>
        <v>0</v>
      </c>
      <c r="BK360" s="24">
        <f>IF(ISNA(VLOOKUP(AG360,'2011 BPTs'!$B$12:$BX$181,BK$3,FALSE)),0,VLOOKUP(AG360,'2011 BPTs'!$B$12:$BX$181,BK$3,FALSE))</f>
        <v>0</v>
      </c>
      <c r="BL360" s="24">
        <f>IF(ISNA(VLOOKUP(AH360,'2011 BPTs'!$B$12:$BX$181,BL$3,FALSE)),0,VLOOKUP(AH360,'2011 BPTs'!$B$12:$BX$181,BL$3,FALSE))</f>
        <v>0</v>
      </c>
      <c r="BM360" s="24">
        <f>IF(ISNA(VLOOKUP(AI360,'2011 BPTs'!$B$12:$BX$181,BM$3,FALSE)),0,VLOOKUP(AI360,'2011 BPTs'!$B$12:$BX$181,BM$3,FALSE))</f>
        <v>0</v>
      </c>
      <c r="BN360" s="24">
        <f>IF(ISNA(VLOOKUP(AJ360,'2011 BPTs'!$B$12:$BX$181,BN$3,FALSE)),0,VLOOKUP(AJ360,'2011 BPTs'!$B$12:$BX$181,BN$3,FALSE))</f>
        <v>0</v>
      </c>
      <c r="BO360" s="24">
        <f>IF(ISNA(VLOOKUP(AK360,'2011 BPTs'!$B$12:$BX$181,BO$3,FALSE)),0,VLOOKUP(AK360,'2011 BPTs'!$B$12:$BX$181,BO$3,FALSE))</f>
        <v>0</v>
      </c>
      <c r="BP360" s="24">
        <f>IF(ISNA(VLOOKUP(AL360,'2011 BPTs'!$B$12:$BX$181,BP$3,FALSE)),0,VLOOKUP(AL360,'2011 BPTs'!$B$12:$BX$181,BP$3,FALSE))</f>
        <v>0</v>
      </c>
      <c r="BQ360" s="24">
        <f>IF(ISNA(VLOOKUP(AM360,'2011 BPTs'!$B$12:$BX$181,BQ$3,FALSE)),0,VLOOKUP(AM360,'2011 BPTs'!$B$12:$BX$181,BQ$3,FALSE))</f>
        <v>0</v>
      </c>
      <c r="BS360" s="78">
        <f t="shared" si="114"/>
        <v>0</v>
      </c>
      <c r="BT360" s="68">
        <f t="shared" si="115"/>
        <v>0</v>
      </c>
      <c r="BU360" s="68">
        <f t="shared" si="116"/>
        <v>0</v>
      </c>
      <c r="BW360" s="24">
        <f>IF(ISNA(VLOOKUP(AF360,'2011 BPTs'!$B$12:$BX$181,BW$3,FALSE)),0,VLOOKUP(AF360,'2011 BPTs'!$B$12:$BX$181,BW$3,FALSE))</f>
        <v>0</v>
      </c>
      <c r="BX360" s="24">
        <f>IF(ISNA(VLOOKUP(AG360,'2011 BPTs'!$B$12:$BX$181,BX$3,FALSE)),0,VLOOKUP(AG360,'2011 BPTs'!$B$12:$BX$181,BX$3,FALSE))</f>
        <v>0</v>
      </c>
      <c r="BY360" s="24">
        <f>IF(ISNA(VLOOKUP(AH360,'2011 BPTs'!$B$12:$BX$181,BY$3,FALSE)),0,VLOOKUP(AH360,'2011 BPTs'!$B$12:$BX$181,BY$3,FALSE))</f>
        <v>0</v>
      </c>
      <c r="BZ360" s="24">
        <f>IF(ISNA(VLOOKUP(AI360,'2011 BPTs'!$B$12:$BX$181,BZ$3,FALSE)),0,VLOOKUP(AI360,'2011 BPTs'!$B$12:$BX$181,BZ$3,FALSE))</f>
        <v>0</v>
      </c>
      <c r="CA360" s="24">
        <f>IF(ISNA(VLOOKUP(AJ360,'2011 BPTs'!$B$12:$BX$181,CA$3,FALSE)),0,VLOOKUP(AJ360,'2011 BPTs'!$B$12:$BX$181,CA$3,FALSE))</f>
        <v>0</v>
      </c>
      <c r="CB360" s="24">
        <f>IF(ISNA(VLOOKUP(AK360,'2011 BPTs'!$B$12:$BX$181,CB$3,FALSE)),0,VLOOKUP(AK360,'2011 BPTs'!$B$12:$BX$181,CB$3,FALSE))</f>
        <v>0</v>
      </c>
      <c r="CC360" s="24">
        <f>IF(ISNA(VLOOKUP(AL360,'2011 BPTs'!$B$12:$BX$181,CC$3,FALSE)),0,VLOOKUP(AL360,'2011 BPTs'!$B$12:$BX$181,CC$3,FALSE))</f>
        <v>0</v>
      </c>
      <c r="CD360" s="24">
        <f>IF(ISNA(VLOOKUP(AM360,'2011 BPTs'!$B$12:$BX$181,CD$3,FALSE)),0,VLOOKUP(AM360,'2011 BPTs'!$B$12:$BX$181,CD$3,FALSE))</f>
        <v>0</v>
      </c>
      <c r="CF360" s="24">
        <f>IF(ISERROR(VLOOKUP(AF360,'2011 BPTs'!$B$12:$BX$181,CF$3,FALSE)/VLOOKUP(AF360,'2011 BPTs'!$B$12:$BX535,CF$3+3,FALSE)),0,VLOOKUP(AF360,'2011 BPTs'!$B$12:$BX$181,CF$3,FALSE)/VLOOKUP(AF360,'2011 BPTs'!$B$12:$BX535,CF$3+3,FALSE))</f>
        <v>0</v>
      </c>
      <c r="CG360" s="24">
        <f>IF(ISERROR(VLOOKUP(AG360,'2011 BPTs'!$B$12:$BX$181,CG$3,FALSE)/VLOOKUP(AG360,'2011 BPTs'!$B$12:$BX535,CG$3+3,FALSE)),0,VLOOKUP(AG360,'2011 BPTs'!$B$12:$BX$181,CG$3,FALSE)/VLOOKUP(AG360,'2011 BPTs'!$B$12:$BX535,CG$3+3,FALSE))</f>
        <v>0</v>
      </c>
      <c r="CH360" s="24">
        <f>IF(ISERROR(VLOOKUP(AH360,'2011 BPTs'!$B$12:$BX$181,CH$3,FALSE)/VLOOKUP(AH360,'2011 BPTs'!$B$12:$BX535,CH$3+3,FALSE)),0,VLOOKUP(AH360,'2011 BPTs'!$B$12:$BX$181,CH$3,FALSE)/VLOOKUP(AH360,'2011 BPTs'!$B$12:$BX535,CH$3+3,FALSE))</f>
        <v>0</v>
      </c>
      <c r="CI360" s="24">
        <f>IF(ISERROR(VLOOKUP(AI360,'2011 BPTs'!$B$12:$BX$181,CI$3,FALSE)/VLOOKUP(AI360,'2011 BPTs'!$B$12:$BX535,CI$3+3,FALSE)),0,VLOOKUP(AI360,'2011 BPTs'!$B$12:$BX$181,CI$3,FALSE)/VLOOKUP(AI360,'2011 BPTs'!$B$12:$BX535,CI$3+3,FALSE))</f>
        <v>0</v>
      </c>
      <c r="CJ360" s="24">
        <f>IF(ISERROR(VLOOKUP(AJ360,'2011 BPTs'!$B$12:$BX$181,CJ$3,FALSE)/VLOOKUP(AJ360,'2011 BPTs'!$B$12:$BX535,CJ$3+3,FALSE)),0,VLOOKUP(AJ360,'2011 BPTs'!$B$12:$BX$181,CJ$3,FALSE)/VLOOKUP(AJ360,'2011 BPTs'!$B$12:$BX535,CJ$3+3,FALSE))</f>
        <v>0</v>
      </c>
      <c r="CK360" s="24">
        <f>IF(ISERROR(VLOOKUP(AK360,'2011 BPTs'!$B$12:$BX$181,CK$3,FALSE)/VLOOKUP(AK360,'2011 BPTs'!$B$12:$BX535,CK$3+3,FALSE)),0,VLOOKUP(AK360,'2011 BPTs'!$B$12:$BX$181,CK$3,FALSE)/VLOOKUP(AK360,'2011 BPTs'!$B$12:$BX535,CK$3+3,FALSE))</f>
        <v>0</v>
      </c>
      <c r="CL360" s="24">
        <f>IF(ISERROR(VLOOKUP(AL360,'2011 BPTs'!$B$12:$BX$181,CL$3,FALSE)/VLOOKUP(AL360,'2011 BPTs'!$B$12:$BX535,CL$3+3,FALSE)),0,VLOOKUP(AL360,'2011 BPTs'!$B$12:$BX$181,CL$3,FALSE)/VLOOKUP(AL360,'2011 BPTs'!$B$12:$BX535,CL$3+3,FALSE))</f>
        <v>0</v>
      </c>
      <c r="CM360" s="24">
        <f>IF(ISERROR(VLOOKUP(AM360,'2011 BPTs'!$B$12:$BX$181,CM$3,FALSE)/VLOOKUP(AM360,'2011 BPTs'!$B$12:$BX535,CM$3+3,FALSE)),0,VLOOKUP(AM360,'2011 BPTs'!$B$12:$BX$181,CM$3,FALSE)/VLOOKUP(AM360,'2011 BPTs'!$B$12:$BX535,CM$3+3,FALSE))</f>
        <v>0</v>
      </c>
      <c r="CO360" s="24">
        <f>IF(ISERROR(VLOOKUP(AF360,'2011 BPTs'!$B$12:$BX$181,CO$3,FALSE)/VLOOKUP(AF360,'2011 BPTs'!$B$12:$BX535,CO$3+2,FALSE)),0,VLOOKUP(AF360,'2011 BPTs'!$B$12:$BX$181,CO$3,FALSE)/VLOOKUP(AF360,'2011 BPTs'!$B$12:$BX535,CO$3+2,FALSE))</f>
        <v>0</v>
      </c>
      <c r="CP360" s="24">
        <f>IF(ISERROR(VLOOKUP(AG360,'2011 BPTs'!$B$12:$BX$181,CP$3,FALSE)/VLOOKUP(AG360,'2011 BPTs'!$B$12:$BX535,CP$3+2,FALSE)),0,VLOOKUP(AG360,'2011 BPTs'!$B$12:$BX$181,CP$3,FALSE)/VLOOKUP(AG360,'2011 BPTs'!$B$12:$BX535,CP$3+2,FALSE))</f>
        <v>0</v>
      </c>
      <c r="CQ360" s="24">
        <f>IF(ISERROR(VLOOKUP(AH360,'2011 BPTs'!$B$12:$BX$181,CQ$3,FALSE)/VLOOKUP(AH360,'2011 BPTs'!$B$12:$BX535,CQ$3+2,FALSE)),0,VLOOKUP(AH360,'2011 BPTs'!$B$12:$BX$181,CQ$3,FALSE)/VLOOKUP(AH360,'2011 BPTs'!$B$12:$BX535,CQ$3+2,FALSE))</f>
        <v>0</v>
      </c>
      <c r="CR360" s="24">
        <f>IF(ISERROR(VLOOKUP(AI360,'2011 BPTs'!$B$12:$BX$181,CR$3,FALSE)/VLOOKUP(AI360,'2011 BPTs'!$B$12:$BX535,CR$3+2,FALSE)),0,VLOOKUP(AI360,'2011 BPTs'!$B$12:$BX$181,CR$3,FALSE)/VLOOKUP(AI360,'2011 BPTs'!$B$12:$BX535,CR$3+2,FALSE))</f>
        <v>0</v>
      </c>
      <c r="CS360" s="24">
        <f>IF(ISERROR(VLOOKUP(AJ360,'2011 BPTs'!$B$12:$BX$181,CS$3,FALSE)/VLOOKUP(AJ360,'2011 BPTs'!$B$12:$BX535,CS$3+2,FALSE)),0,VLOOKUP(AJ360,'2011 BPTs'!$B$12:$BX$181,CS$3,FALSE)/VLOOKUP(AJ360,'2011 BPTs'!$B$12:$BX535,CS$3+2,FALSE))</f>
        <v>0</v>
      </c>
      <c r="CT360" s="24">
        <f>IF(ISERROR(VLOOKUP(AK360,'2011 BPTs'!$B$12:$BX$181,CT$3,FALSE)/VLOOKUP(AK360,'2011 BPTs'!$B$12:$BX535,CT$3+2,FALSE)),0,VLOOKUP(AK360,'2011 BPTs'!$B$12:$BX$181,CT$3,FALSE)/VLOOKUP(AK360,'2011 BPTs'!$B$12:$BX535,CT$3+2,FALSE))</f>
        <v>0</v>
      </c>
      <c r="CU360" s="24">
        <f>IF(ISERROR(VLOOKUP(AL360,'2011 BPTs'!$B$12:$BX$181,CU$3,FALSE)/VLOOKUP(AL360,'2011 BPTs'!$B$12:$BX535,CU$3+2,FALSE)),0,VLOOKUP(AL360,'2011 BPTs'!$B$12:$BX$181,CU$3,FALSE)/VLOOKUP(AL360,'2011 BPTs'!$B$12:$BX535,CU$3+2,FALSE))</f>
        <v>0</v>
      </c>
      <c r="CV360" s="24">
        <f>IF(ISERROR(VLOOKUP(AM360,'2011 BPTs'!$B$12:$BX$181,CV$3,FALSE)/VLOOKUP(AM360,'2011 BPTs'!$B$12:$BX535,CV$3+2,FALSE)),0,VLOOKUP(AM360,'2011 BPTs'!$B$12:$BX$181,CV$3,FALSE)/VLOOKUP(AM360,'2011 BPTs'!$B$12:$BX535,CV$3+2,FALSE))</f>
        <v>0</v>
      </c>
      <c r="CX360" s="93">
        <f>'2013 BPTs'!BR26</f>
        <v>0</v>
      </c>
      <c r="CY360" s="93">
        <f>'2013 BPTs'!BS26</f>
        <v>0</v>
      </c>
    </row>
    <row r="361" spans="2:103" x14ac:dyDescent="0.2">
      <c r="B361" s="2" t="s">
        <v>213</v>
      </c>
      <c r="C361" s="2">
        <f>'2013 BPTs'!E27</f>
        <v>0</v>
      </c>
      <c r="D361" s="2">
        <f t="shared" si="119"/>
        <v>0</v>
      </c>
      <c r="E361" s="4">
        <f>'2013 BPTs'!F27</f>
        <v>0</v>
      </c>
      <c r="F361" s="88">
        <f>'2013 BPTs'!G27</f>
        <v>0</v>
      </c>
      <c r="G361" s="53">
        <f>'2013 BPTs'!I27</f>
        <v>0</v>
      </c>
      <c r="H361" s="88">
        <f>'2013 BPTs'!J27</f>
        <v>0</v>
      </c>
      <c r="I361" s="4">
        <f>'2013 BPTs'!K27</f>
        <v>0</v>
      </c>
      <c r="J361" s="5">
        <f>'2013 BPTs'!M27</f>
        <v>0</v>
      </c>
      <c r="K361" s="99">
        <f>'2013 BPTs'!BL27</f>
        <v>0</v>
      </c>
      <c r="L361" s="100">
        <f t="shared" si="120"/>
        <v>0</v>
      </c>
      <c r="M361" s="101">
        <f t="shared" si="121"/>
        <v>0</v>
      </c>
      <c r="N361" s="102">
        <f t="shared" si="109"/>
        <v>0</v>
      </c>
      <c r="O361" s="103">
        <f>'2013 BPTs'!BM27</f>
        <v>0</v>
      </c>
      <c r="P361" s="100">
        <f t="shared" si="122"/>
        <v>0</v>
      </c>
      <c r="Q361" s="101">
        <f t="shared" si="123"/>
        <v>0</v>
      </c>
      <c r="R361" s="104">
        <f t="shared" si="124"/>
        <v>0</v>
      </c>
      <c r="S361" s="105">
        <f t="shared" si="110"/>
        <v>0</v>
      </c>
      <c r="T361" s="104">
        <f t="shared" si="125"/>
        <v>0</v>
      </c>
      <c r="U361" s="121">
        <f>IF(K361=0,0,IF(B361="Manual",(S361-O361-AP361*(O361/(O361+Z361)))/S361,'2013 BPTs'!BP27))</f>
        <v>0</v>
      </c>
      <c r="V361" s="99">
        <f>'2013 BPTs'!BN27</f>
        <v>0</v>
      </c>
      <c r="W361" s="100">
        <f t="shared" si="118"/>
        <v>0</v>
      </c>
      <c r="X361" s="103">
        <f t="shared" si="126"/>
        <v>0</v>
      </c>
      <c r="Y361" s="102">
        <f t="shared" si="111"/>
        <v>0</v>
      </c>
      <c r="Z361" s="103">
        <f>'2013 BPTs'!BO27</f>
        <v>0</v>
      </c>
      <c r="AA361" s="104">
        <f t="shared" si="127"/>
        <v>0</v>
      </c>
      <c r="AB361" s="106">
        <f>IF(W361=0,0,IF(B361="Manual",(V361-Z361-AP361*(Z361/(Z361+O361)))/V361,'2013 BPTs'!BQ27))</f>
        <v>0</v>
      </c>
      <c r="AD361" s="2" t="str">
        <f t="shared" si="113"/>
        <v>00-0</v>
      </c>
      <c r="AE361" s="2">
        <f>'2013 BPTs'!BA27</f>
        <v>0</v>
      </c>
      <c r="AF361" s="2" t="str">
        <f>IF(B361="Auto",'2013 BPTs'!BB27,D361&amp;E361&amp;"-"&amp;F361)</f>
        <v/>
      </c>
      <c r="AG361" s="2" t="str">
        <f>'2013 BPTs'!BC27</f>
        <v/>
      </c>
      <c r="AH361" s="2" t="str">
        <f>'2013 BPTs'!BD27</f>
        <v/>
      </c>
      <c r="AI361" s="2" t="str">
        <f>'2013 BPTs'!BE27</f>
        <v/>
      </c>
      <c r="AJ361" s="2" t="str">
        <f>'2013 BPTs'!BF27</f>
        <v/>
      </c>
      <c r="AK361" s="2" t="str">
        <f>'2013 BPTs'!BG27</f>
        <v/>
      </c>
      <c r="AL361" s="2" t="str">
        <f>'2013 BPTs'!BH27</f>
        <v/>
      </c>
      <c r="AM361" s="2" t="str">
        <f>'2013 BPTs'!BI27</f>
        <v/>
      </c>
      <c r="AO361" s="128">
        <f>'2013 BPTs'!AJ27*'2013 BPTs'!BK27</f>
        <v>0</v>
      </c>
      <c r="AP361" s="128">
        <f>'2013 BPTs'!AK27*'2013 BPTs'!BK27</f>
        <v>0</v>
      </c>
      <c r="AR361" s="5">
        <f>IF(B361="Auto",'2013 BPTs'!M27,J361)</f>
        <v>0</v>
      </c>
      <c r="AS361" s="5">
        <f>'2013 BPTs'!O27</f>
        <v>0</v>
      </c>
      <c r="AT361" s="5">
        <f>'2013 BPTs'!Q27</f>
        <v>0</v>
      </c>
      <c r="AU361" s="5">
        <f>'2013 BPTs'!S27</f>
        <v>0</v>
      </c>
      <c r="AV361" s="5">
        <f>'2013 BPTs'!U27</f>
        <v>0</v>
      </c>
      <c r="AW361" s="5">
        <f>'2013 BPTs'!W27</f>
        <v>0</v>
      </c>
      <c r="AX361" s="5">
        <f>'2013 BPTs'!Y27</f>
        <v>0</v>
      </c>
      <c r="AY361" s="5">
        <f>'2013 BPTs'!AA27</f>
        <v>0</v>
      </c>
      <c r="BA361" s="24">
        <f>IF(ISNA(VLOOKUP(AF361,'2011 BPTs'!$B$12:$BX$181,BA$3,FALSE)),0,VLOOKUP(AF361,'2011 BPTs'!$B$12:$BX$181,BA$3,FALSE))</f>
        <v>0</v>
      </c>
      <c r="BB361" s="24">
        <f>IF(ISNA(VLOOKUP(AG361,'2011 BPTs'!$B$12:$BX$181,BB$3,FALSE)),0,VLOOKUP(AG361,'2011 BPTs'!$B$12:$BX$181,BB$3,FALSE))</f>
        <v>0</v>
      </c>
      <c r="BC361" s="24">
        <f>IF(ISNA(VLOOKUP(AH361,'2011 BPTs'!$B$12:$BX$181,BC$3,FALSE)),0,VLOOKUP(AH361,'2011 BPTs'!$B$12:$BX$181,BC$3,FALSE))</f>
        <v>0</v>
      </c>
      <c r="BD361" s="24">
        <f>IF(ISNA(VLOOKUP(AI361,'2011 BPTs'!$B$12:$BX$181,BD$3,FALSE)),0,VLOOKUP(AI361,'2011 BPTs'!$B$12:$BX$181,BD$3,FALSE))</f>
        <v>0</v>
      </c>
      <c r="BE361" s="24">
        <f>IF(ISNA(VLOOKUP(AJ361,'2011 BPTs'!$B$12:$BX$181,BE$3,FALSE)),0,VLOOKUP(AJ361,'2011 BPTs'!$B$12:$BX$181,BE$3,FALSE))</f>
        <v>0</v>
      </c>
      <c r="BF361" s="24">
        <f>IF(ISNA(VLOOKUP(AK361,'2011 BPTs'!$B$12:$BX$181,BF$3,FALSE)),0,VLOOKUP(AK361,'2011 BPTs'!$B$12:$BX$181,BF$3,FALSE))</f>
        <v>0</v>
      </c>
      <c r="BG361" s="24">
        <f>IF(ISNA(VLOOKUP(AL361,'2011 BPTs'!$B$12:$BX$181,BG$3,FALSE)),0,VLOOKUP(AL361,'2011 BPTs'!$B$12:$BX$181,BG$3,FALSE))</f>
        <v>0</v>
      </c>
      <c r="BH361" s="24">
        <f>IF(ISNA(VLOOKUP(AM361,'2011 BPTs'!$B$12:$BX$181,BH$3,FALSE)),0,VLOOKUP(AM361,'2011 BPTs'!$B$12:$BX$181,BH$3,FALSE))</f>
        <v>0</v>
      </c>
      <c r="BJ361" s="24">
        <f>IF(ISNA(VLOOKUP(AF361,'2011 BPTs'!$B$12:$BX$181,BJ$3,FALSE)),0,VLOOKUP(AF361,'2011 BPTs'!$B$12:$BX$181,BJ$3,FALSE))</f>
        <v>0</v>
      </c>
      <c r="BK361" s="24">
        <f>IF(ISNA(VLOOKUP(AG361,'2011 BPTs'!$B$12:$BX$181,BK$3,FALSE)),0,VLOOKUP(AG361,'2011 BPTs'!$B$12:$BX$181,BK$3,FALSE))</f>
        <v>0</v>
      </c>
      <c r="BL361" s="24">
        <f>IF(ISNA(VLOOKUP(AH361,'2011 BPTs'!$B$12:$BX$181,BL$3,FALSE)),0,VLOOKUP(AH361,'2011 BPTs'!$B$12:$BX$181,BL$3,FALSE))</f>
        <v>0</v>
      </c>
      <c r="BM361" s="24">
        <f>IF(ISNA(VLOOKUP(AI361,'2011 BPTs'!$B$12:$BX$181,BM$3,FALSE)),0,VLOOKUP(AI361,'2011 BPTs'!$B$12:$BX$181,BM$3,FALSE))</f>
        <v>0</v>
      </c>
      <c r="BN361" s="24">
        <f>IF(ISNA(VLOOKUP(AJ361,'2011 BPTs'!$B$12:$BX$181,BN$3,FALSE)),0,VLOOKUP(AJ361,'2011 BPTs'!$B$12:$BX$181,BN$3,FALSE))</f>
        <v>0</v>
      </c>
      <c r="BO361" s="24">
        <f>IF(ISNA(VLOOKUP(AK361,'2011 BPTs'!$B$12:$BX$181,BO$3,FALSE)),0,VLOOKUP(AK361,'2011 BPTs'!$B$12:$BX$181,BO$3,FALSE))</f>
        <v>0</v>
      </c>
      <c r="BP361" s="24">
        <f>IF(ISNA(VLOOKUP(AL361,'2011 BPTs'!$B$12:$BX$181,BP$3,FALSE)),0,VLOOKUP(AL361,'2011 BPTs'!$B$12:$BX$181,BP$3,FALSE))</f>
        <v>0</v>
      </c>
      <c r="BQ361" s="24">
        <f>IF(ISNA(VLOOKUP(AM361,'2011 BPTs'!$B$12:$BX$181,BQ$3,FALSE)),0,VLOOKUP(AM361,'2011 BPTs'!$B$12:$BX$181,BQ$3,FALSE))</f>
        <v>0</v>
      </c>
      <c r="BS361" s="78">
        <f t="shared" si="114"/>
        <v>0</v>
      </c>
      <c r="BT361" s="68">
        <f t="shared" si="115"/>
        <v>0</v>
      </c>
      <c r="BU361" s="68">
        <f t="shared" si="116"/>
        <v>0</v>
      </c>
      <c r="BW361" s="24">
        <f>IF(ISNA(VLOOKUP(AF361,'2011 BPTs'!$B$12:$BX$181,BW$3,FALSE)),0,VLOOKUP(AF361,'2011 BPTs'!$B$12:$BX$181,BW$3,FALSE))</f>
        <v>0</v>
      </c>
      <c r="BX361" s="24">
        <f>IF(ISNA(VLOOKUP(AG361,'2011 BPTs'!$B$12:$BX$181,BX$3,FALSE)),0,VLOOKUP(AG361,'2011 BPTs'!$B$12:$BX$181,BX$3,FALSE))</f>
        <v>0</v>
      </c>
      <c r="BY361" s="24">
        <f>IF(ISNA(VLOOKUP(AH361,'2011 BPTs'!$B$12:$BX$181,BY$3,FALSE)),0,VLOOKUP(AH361,'2011 BPTs'!$B$12:$BX$181,BY$3,FALSE))</f>
        <v>0</v>
      </c>
      <c r="BZ361" s="24">
        <f>IF(ISNA(VLOOKUP(AI361,'2011 BPTs'!$B$12:$BX$181,BZ$3,FALSE)),0,VLOOKUP(AI361,'2011 BPTs'!$B$12:$BX$181,BZ$3,FALSE))</f>
        <v>0</v>
      </c>
      <c r="CA361" s="24">
        <f>IF(ISNA(VLOOKUP(AJ361,'2011 BPTs'!$B$12:$BX$181,CA$3,FALSE)),0,VLOOKUP(AJ361,'2011 BPTs'!$B$12:$BX$181,CA$3,FALSE))</f>
        <v>0</v>
      </c>
      <c r="CB361" s="24">
        <f>IF(ISNA(VLOOKUP(AK361,'2011 BPTs'!$B$12:$BX$181,CB$3,FALSE)),0,VLOOKUP(AK361,'2011 BPTs'!$B$12:$BX$181,CB$3,FALSE))</f>
        <v>0</v>
      </c>
      <c r="CC361" s="24">
        <f>IF(ISNA(VLOOKUP(AL361,'2011 BPTs'!$B$12:$BX$181,CC$3,FALSE)),0,VLOOKUP(AL361,'2011 BPTs'!$B$12:$BX$181,CC$3,FALSE))</f>
        <v>0</v>
      </c>
      <c r="CD361" s="24">
        <f>IF(ISNA(VLOOKUP(AM361,'2011 BPTs'!$B$12:$BX$181,CD$3,FALSE)),0,VLOOKUP(AM361,'2011 BPTs'!$B$12:$BX$181,CD$3,FALSE))</f>
        <v>0</v>
      </c>
      <c r="CF361" s="24">
        <f>IF(ISERROR(VLOOKUP(AF361,'2011 BPTs'!$B$12:$BX$181,CF$3,FALSE)/VLOOKUP(AF361,'2011 BPTs'!$B$12:$BX536,CF$3+3,FALSE)),0,VLOOKUP(AF361,'2011 BPTs'!$B$12:$BX$181,CF$3,FALSE)/VLOOKUP(AF361,'2011 BPTs'!$B$12:$BX536,CF$3+3,FALSE))</f>
        <v>0</v>
      </c>
      <c r="CG361" s="24">
        <f>IF(ISERROR(VLOOKUP(AG361,'2011 BPTs'!$B$12:$BX$181,CG$3,FALSE)/VLOOKUP(AG361,'2011 BPTs'!$B$12:$BX536,CG$3+3,FALSE)),0,VLOOKUP(AG361,'2011 BPTs'!$B$12:$BX$181,CG$3,FALSE)/VLOOKUP(AG361,'2011 BPTs'!$B$12:$BX536,CG$3+3,FALSE))</f>
        <v>0</v>
      </c>
      <c r="CH361" s="24">
        <f>IF(ISERROR(VLOOKUP(AH361,'2011 BPTs'!$B$12:$BX$181,CH$3,FALSE)/VLOOKUP(AH361,'2011 BPTs'!$B$12:$BX536,CH$3+3,FALSE)),0,VLOOKUP(AH361,'2011 BPTs'!$B$12:$BX$181,CH$3,FALSE)/VLOOKUP(AH361,'2011 BPTs'!$B$12:$BX536,CH$3+3,FALSE))</f>
        <v>0</v>
      </c>
      <c r="CI361" s="24">
        <f>IF(ISERROR(VLOOKUP(AI361,'2011 BPTs'!$B$12:$BX$181,CI$3,FALSE)/VLOOKUP(AI361,'2011 BPTs'!$B$12:$BX536,CI$3+3,FALSE)),0,VLOOKUP(AI361,'2011 BPTs'!$B$12:$BX$181,CI$3,FALSE)/VLOOKUP(AI361,'2011 BPTs'!$B$12:$BX536,CI$3+3,FALSE))</f>
        <v>0</v>
      </c>
      <c r="CJ361" s="24">
        <f>IF(ISERROR(VLOOKUP(AJ361,'2011 BPTs'!$B$12:$BX$181,CJ$3,FALSE)/VLOOKUP(AJ361,'2011 BPTs'!$B$12:$BX536,CJ$3+3,FALSE)),0,VLOOKUP(AJ361,'2011 BPTs'!$B$12:$BX$181,CJ$3,FALSE)/VLOOKUP(AJ361,'2011 BPTs'!$B$12:$BX536,CJ$3+3,FALSE))</f>
        <v>0</v>
      </c>
      <c r="CK361" s="24">
        <f>IF(ISERROR(VLOOKUP(AK361,'2011 BPTs'!$B$12:$BX$181,CK$3,FALSE)/VLOOKUP(AK361,'2011 BPTs'!$B$12:$BX536,CK$3+3,FALSE)),0,VLOOKUP(AK361,'2011 BPTs'!$B$12:$BX$181,CK$3,FALSE)/VLOOKUP(AK361,'2011 BPTs'!$B$12:$BX536,CK$3+3,FALSE))</f>
        <v>0</v>
      </c>
      <c r="CL361" s="24">
        <f>IF(ISERROR(VLOOKUP(AL361,'2011 BPTs'!$B$12:$BX$181,CL$3,FALSE)/VLOOKUP(AL361,'2011 BPTs'!$B$12:$BX536,CL$3+3,FALSE)),0,VLOOKUP(AL361,'2011 BPTs'!$B$12:$BX$181,CL$3,FALSE)/VLOOKUP(AL361,'2011 BPTs'!$B$12:$BX536,CL$3+3,FALSE))</f>
        <v>0</v>
      </c>
      <c r="CM361" s="24">
        <f>IF(ISERROR(VLOOKUP(AM361,'2011 BPTs'!$B$12:$BX$181,CM$3,FALSE)/VLOOKUP(AM361,'2011 BPTs'!$B$12:$BX536,CM$3+3,FALSE)),0,VLOOKUP(AM361,'2011 BPTs'!$B$12:$BX$181,CM$3,FALSE)/VLOOKUP(AM361,'2011 BPTs'!$B$12:$BX536,CM$3+3,FALSE))</f>
        <v>0</v>
      </c>
      <c r="CO361" s="24">
        <f>IF(ISERROR(VLOOKUP(AF361,'2011 BPTs'!$B$12:$BX$181,CO$3,FALSE)/VLOOKUP(AF361,'2011 BPTs'!$B$12:$BX536,CO$3+2,FALSE)),0,VLOOKUP(AF361,'2011 BPTs'!$B$12:$BX$181,CO$3,FALSE)/VLOOKUP(AF361,'2011 BPTs'!$B$12:$BX536,CO$3+2,FALSE))</f>
        <v>0</v>
      </c>
      <c r="CP361" s="24">
        <f>IF(ISERROR(VLOOKUP(AG361,'2011 BPTs'!$B$12:$BX$181,CP$3,FALSE)/VLOOKUP(AG361,'2011 BPTs'!$B$12:$BX536,CP$3+2,FALSE)),0,VLOOKUP(AG361,'2011 BPTs'!$B$12:$BX$181,CP$3,FALSE)/VLOOKUP(AG361,'2011 BPTs'!$B$12:$BX536,CP$3+2,FALSE))</f>
        <v>0</v>
      </c>
      <c r="CQ361" s="24">
        <f>IF(ISERROR(VLOOKUP(AH361,'2011 BPTs'!$B$12:$BX$181,CQ$3,FALSE)/VLOOKUP(AH361,'2011 BPTs'!$B$12:$BX536,CQ$3+2,FALSE)),0,VLOOKUP(AH361,'2011 BPTs'!$B$12:$BX$181,CQ$3,FALSE)/VLOOKUP(AH361,'2011 BPTs'!$B$12:$BX536,CQ$3+2,FALSE))</f>
        <v>0</v>
      </c>
      <c r="CR361" s="24">
        <f>IF(ISERROR(VLOOKUP(AI361,'2011 BPTs'!$B$12:$BX$181,CR$3,FALSE)/VLOOKUP(AI361,'2011 BPTs'!$B$12:$BX536,CR$3+2,FALSE)),0,VLOOKUP(AI361,'2011 BPTs'!$B$12:$BX$181,CR$3,FALSE)/VLOOKUP(AI361,'2011 BPTs'!$B$12:$BX536,CR$3+2,FALSE))</f>
        <v>0</v>
      </c>
      <c r="CS361" s="24">
        <f>IF(ISERROR(VLOOKUP(AJ361,'2011 BPTs'!$B$12:$BX$181,CS$3,FALSE)/VLOOKUP(AJ361,'2011 BPTs'!$B$12:$BX536,CS$3+2,FALSE)),0,VLOOKUP(AJ361,'2011 BPTs'!$B$12:$BX$181,CS$3,FALSE)/VLOOKUP(AJ361,'2011 BPTs'!$B$12:$BX536,CS$3+2,FALSE))</f>
        <v>0</v>
      </c>
      <c r="CT361" s="24">
        <f>IF(ISERROR(VLOOKUP(AK361,'2011 BPTs'!$B$12:$BX$181,CT$3,FALSE)/VLOOKUP(AK361,'2011 BPTs'!$B$12:$BX536,CT$3+2,FALSE)),0,VLOOKUP(AK361,'2011 BPTs'!$B$12:$BX$181,CT$3,FALSE)/VLOOKUP(AK361,'2011 BPTs'!$B$12:$BX536,CT$3+2,FALSE))</f>
        <v>0</v>
      </c>
      <c r="CU361" s="24">
        <f>IF(ISERROR(VLOOKUP(AL361,'2011 BPTs'!$B$12:$BX$181,CU$3,FALSE)/VLOOKUP(AL361,'2011 BPTs'!$B$12:$BX536,CU$3+2,FALSE)),0,VLOOKUP(AL361,'2011 BPTs'!$B$12:$BX$181,CU$3,FALSE)/VLOOKUP(AL361,'2011 BPTs'!$B$12:$BX536,CU$3+2,FALSE))</f>
        <v>0</v>
      </c>
      <c r="CV361" s="24">
        <f>IF(ISERROR(VLOOKUP(AM361,'2011 BPTs'!$B$12:$BX$181,CV$3,FALSE)/VLOOKUP(AM361,'2011 BPTs'!$B$12:$BX536,CV$3+2,FALSE)),0,VLOOKUP(AM361,'2011 BPTs'!$B$12:$BX$181,CV$3,FALSE)/VLOOKUP(AM361,'2011 BPTs'!$B$12:$BX536,CV$3+2,FALSE))</f>
        <v>0</v>
      </c>
      <c r="CX361" s="93">
        <f>'2013 BPTs'!BR27</f>
        <v>0</v>
      </c>
      <c r="CY361" s="93">
        <f>'2013 BPTs'!BS27</f>
        <v>0</v>
      </c>
    </row>
    <row r="362" spans="2:103" x14ac:dyDescent="0.2">
      <c r="B362" s="2" t="s">
        <v>213</v>
      </c>
      <c r="C362" s="2">
        <f>'2013 BPTs'!E28</f>
        <v>0</v>
      </c>
      <c r="D362" s="2">
        <f t="shared" si="119"/>
        <v>0</v>
      </c>
      <c r="E362" s="4">
        <f>'2013 BPTs'!F28</f>
        <v>0</v>
      </c>
      <c r="F362" s="88">
        <f>'2013 BPTs'!G28</f>
        <v>0</v>
      </c>
      <c r="G362" s="53">
        <f>'2013 BPTs'!I28</f>
        <v>0</v>
      </c>
      <c r="H362" s="88">
        <f>'2013 BPTs'!J28</f>
        <v>0</v>
      </c>
      <c r="I362" s="4">
        <f>'2013 BPTs'!K28</f>
        <v>0</v>
      </c>
      <c r="J362" s="5">
        <f>'2013 BPTs'!M28</f>
        <v>0</v>
      </c>
      <c r="K362" s="99">
        <f>'2013 BPTs'!BL28</f>
        <v>0</v>
      </c>
      <c r="L362" s="100">
        <f t="shared" si="120"/>
        <v>0</v>
      </c>
      <c r="M362" s="101">
        <f t="shared" si="121"/>
        <v>0</v>
      </c>
      <c r="N362" s="102">
        <f t="shared" si="109"/>
        <v>0</v>
      </c>
      <c r="O362" s="103">
        <f>'2013 BPTs'!BM28</f>
        <v>0</v>
      </c>
      <c r="P362" s="100">
        <f t="shared" si="122"/>
        <v>0</v>
      </c>
      <c r="Q362" s="101">
        <f t="shared" si="123"/>
        <v>0</v>
      </c>
      <c r="R362" s="104">
        <f t="shared" si="124"/>
        <v>0</v>
      </c>
      <c r="S362" s="105">
        <f t="shared" si="110"/>
        <v>0</v>
      </c>
      <c r="T362" s="104">
        <f t="shared" si="125"/>
        <v>0</v>
      </c>
      <c r="U362" s="121">
        <f>IF(K362=0,0,IF(B362="Manual",(S362-O362-AP362*(O362/(O362+Z362)))/S362,'2013 BPTs'!BP28))</f>
        <v>0</v>
      </c>
      <c r="V362" s="99">
        <f>'2013 BPTs'!BN28</f>
        <v>0</v>
      </c>
      <c r="W362" s="100">
        <f t="shared" si="118"/>
        <v>0</v>
      </c>
      <c r="X362" s="103">
        <f t="shared" si="126"/>
        <v>0</v>
      </c>
      <c r="Y362" s="102">
        <f t="shared" si="111"/>
        <v>0</v>
      </c>
      <c r="Z362" s="103">
        <f>'2013 BPTs'!BO28</f>
        <v>0</v>
      </c>
      <c r="AA362" s="104">
        <f t="shared" si="127"/>
        <v>0</v>
      </c>
      <c r="AB362" s="106">
        <f>IF(W362=0,0,IF(B362="Manual",(V362-Z362-AP362*(Z362/(Z362+O362)))/V362,'2013 BPTs'!BQ28))</f>
        <v>0</v>
      </c>
      <c r="AD362" s="2" t="str">
        <f t="shared" si="113"/>
        <v>00-0</v>
      </c>
      <c r="AE362" s="2">
        <f>'2013 BPTs'!BA28</f>
        <v>0</v>
      </c>
      <c r="AF362" s="2" t="str">
        <f>IF(B362="Auto",'2013 BPTs'!BB28,D362&amp;E362&amp;"-"&amp;F362)</f>
        <v/>
      </c>
      <c r="AG362" s="2" t="str">
        <f>'2013 BPTs'!BC28</f>
        <v/>
      </c>
      <c r="AH362" s="2" t="str">
        <f>'2013 BPTs'!BD28</f>
        <v/>
      </c>
      <c r="AI362" s="2" t="str">
        <f>'2013 BPTs'!BE28</f>
        <v/>
      </c>
      <c r="AJ362" s="2" t="str">
        <f>'2013 BPTs'!BF28</f>
        <v/>
      </c>
      <c r="AK362" s="2" t="str">
        <f>'2013 BPTs'!BG28</f>
        <v/>
      </c>
      <c r="AL362" s="2" t="str">
        <f>'2013 BPTs'!BH28</f>
        <v/>
      </c>
      <c r="AM362" s="2" t="str">
        <f>'2013 BPTs'!BI28</f>
        <v/>
      </c>
      <c r="AO362" s="128">
        <f>'2013 BPTs'!AJ28*'2013 BPTs'!BK28</f>
        <v>0</v>
      </c>
      <c r="AP362" s="128">
        <f>'2013 BPTs'!AK28*'2013 BPTs'!BK28</f>
        <v>0</v>
      </c>
      <c r="AR362" s="5">
        <f>IF(B362="Auto",'2013 BPTs'!M28,J362)</f>
        <v>0</v>
      </c>
      <c r="AS362" s="5">
        <f>'2013 BPTs'!O28</f>
        <v>0</v>
      </c>
      <c r="AT362" s="5">
        <f>'2013 BPTs'!Q28</f>
        <v>0</v>
      </c>
      <c r="AU362" s="5">
        <f>'2013 BPTs'!S28</f>
        <v>0</v>
      </c>
      <c r="AV362" s="5">
        <f>'2013 BPTs'!U28</f>
        <v>0</v>
      </c>
      <c r="AW362" s="5">
        <f>'2013 BPTs'!W28</f>
        <v>0</v>
      </c>
      <c r="AX362" s="5">
        <f>'2013 BPTs'!Y28</f>
        <v>0</v>
      </c>
      <c r="AY362" s="5">
        <f>'2013 BPTs'!AA28</f>
        <v>0</v>
      </c>
      <c r="BA362" s="24">
        <f>IF(ISNA(VLOOKUP(AF362,'2011 BPTs'!$B$12:$BX$181,BA$3,FALSE)),0,VLOOKUP(AF362,'2011 BPTs'!$B$12:$BX$181,BA$3,FALSE))</f>
        <v>0</v>
      </c>
      <c r="BB362" s="24">
        <f>IF(ISNA(VLOOKUP(AG362,'2011 BPTs'!$B$12:$BX$181,BB$3,FALSE)),0,VLOOKUP(AG362,'2011 BPTs'!$B$12:$BX$181,BB$3,FALSE))</f>
        <v>0</v>
      </c>
      <c r="BC362" s="24">
        <f>IF(ISNA(VLOOKUP(AH362,'2011 BPTs'!$B$12:$BX$181,BC$3,FALSE)),0,VLOOKUP(AH362,'2011 BPTs'!$B$12:$BX$181,BC$3,FALSE))</f>
        <v>0</v>
      </c>
      <c r="BD362" s="24">
        <f>IF(ISNA(VLOOKUP(AI362,'2011 BPTs'!$B$12:$BX$181,BD$3,FALSE)),0,VLOOKUP(AI362,'2011 BPTs'!$B$12:$BX$181,BD$3,FALSE))</f>
        <v>0</v>
      </c>
      <c r="BE362" s="24">
        <f>IF(ISNA(VLOOKUP(AJ362,'2011 BPTs'!$B$12:$BX$181,BE$3,FALSE)),0,VLOOKUP(AJ362,'2011 BPTs'!$B$12:$BX$181,BE$3,FALSE))</f>
        <v>0</v>
      </c>
      <c r="BF362" s="24">
        <f>IF(ISNA(VLOOKUP(AK362,'2011 BPTs'!$B$12:$BX$181,BF$3,FALSE)),0,VLOOKUP(AK362,'2011 BPTs'!$B$12:$BX$181,BF$3,FALSE))</f>
        <v>0</v>
      </c>
      <c r="BG362" s="24">
        <f>IF(ISNA(VLOOKUP(AL362,'2011 BPTs'!$B$12:$BX$181,BG$3,FALSE)),0,VLOOKUP(AL362,'2011 BPTs'!$B$12:$BX$181,BG$3,FALSE))</f>
        <v>0</v>
      </c>
      <c r="BH362" s="24">
        <f>IF(ISNA(VLOOKUP(AM362,'2011 BPTs'!$B$12:$BX$181,BH$3,FALSE)),0,VLOOKUP(AM362,'2011 BPTs'!$B$12:$BX$181,BH$3,FALSE))</f>
        <v>0</v>
      </c>
      <c r="BJ362" s="24">
        <f>IF(ISNA(VLOOKUP(AF362,'2011 BPTs'!$B$12:$BX$181,BJ$3,FALSE)),0,VLOOKUP(AF362,'2011 BPTs'!$B$12:$BX$181,BJ$3,FALSE))</f>
        <v>0</v>
      </c>
      <c r="BK362" s="24">
        <f>IF(ISNA(VLOOKUP(AG362,'2011 BPTs'!$B$12:$BX$181,BK$3,FALSE)),0,VLOOKUP(AG362,'2011 BPTs'!$B$12:$BX$181,BK$3,FALSE))</f>
        <v>0</v>
      </c>
      <c r="BL362" s="24">
        <f>IF(ISNA(VLOOKUP(AH362,'2011 BPTs'!$B$12:$BX$181,BL$3,FALSE)),0,VLOOKUP(AH362,'2011 BPTs'!$B$12:$BX$181,BL$3,FALSE))</f>
        <v>0</v>
      </c>
      <c r="BM362" s="24">
        <f>IF(ISNA(VLOOKUP(AI362,'2011 BPTs'!$B$12:$BX$181,BM$3,FALSE)),0,VLOOKUP(AI362,'2011 BPTs'!$B$12:$BX$181,BM$3,FALSE))</f>
        <v>0</v>
      </c>
      <c r="BN362" s="24">
        <f>IF(ISNA(VLOOKUP(AJ362,'2011 BPTs'!$B$12:$BX$181,BN$3,FALSE)),0,VLOOKUP(AJ362,'2011 BPTs'!$B$12:$BX$181,BN$3,FALSE))</f>
        <v>0</v>
      </c>
      <c r="BO362" s="24">
        <f>IF(ISNA(VLOOKUP(AK362,'2011 BPTs'!$B$12:$BX$181,BO$3,FALSE)),0,VLOOKUP(AK362,'2011 BPTs'!$B$12:$BX$181,BO$3,FALSE))</f>
        <v>0</v>
      </c>
      <c r="BP362" s="24">
        <f>IF(ISNA(VLOOKUP(AL362,'2011 BPTs'!$B$12:$BX$181,BP$3,FALSE)),0,VLOOKUP(AL362,'2011 BPTs'!$B$12:$BX$181,BP$3,FALSE))</f>
        <v>0</v>
      </c>
      <c r="BQ362" s="24">
        <f>IF(ISNA(VLOOKUP(AM362,'2011 BPTs'!$B$12:$BX$181,BQ$3,FALSE)),0,VLOOKUP(AM362,'2011 BPTs'!$B$12:$BX$181,BQ$3,FALSE))</f>
        <v>0</v>
      </c>
      <c r="BS362" s="78">
        <f t="shared" si="114"/>
        <v>0</v>
      </c>
      <c r="BT362" s="68">
        <f t="shared" si="115"/>
        <v>0</v>
      </c>
      <c r="BU362" s="68">
        <f t="shared" si="116"/>
        <v>0</v>
      </c>
      <c r="BW362" s="24">
        <f>IF(ISNA(VLOOKUP(AF362,'2011 BPTs'!$B$12:$BX$181,BW$3,FALSE)),0,VLOOKUP(AF362,'2011 BPTs'!$B$12:$BX$181,BW$3,FALSE))</f>
        <v>0</v>
      </c>
      <c r="BX362" s="24">
        <f>IF(ISNA(VLOOKUP(AG362,'2011 BPTs'!$B$12:$BX$181,BX$3,FALSE)),0,VLOOKUP(AG362,'2011 BPTs'!$B$12:$BX$181,BX$3,FALSE))</f>
        <v>0</v>
      </c>
      <c r="BY362" s="24">
        <f>IF(ISNA(VLOOKUP(AH362,'2011 BPTs'!$B$12:$BX$181,BY$3,FALSE)),0,VLOOKUP(AH362,'2011 BPTs'!$B$12:$BX$181,BY$3,FALSE))</f>
        <v>0</v>
      </c>
      <c r="BZ362" s="24">
        <f>IF(ISNA(VLOOKUP(AI362,'2011 BPTs'!$B$12:$BX$181,BZ$3,FALSE)),0,VLOOKUP(AI362,'2011 BPTs'!$B$12:$BX$181,BZ$3,FALSE))</f>
        <v>0</v>
      </c>
      <c r="CA362" s="24">
        <f>IF(ISNA(VLOOKUP(AJ362,'2011 BPTs'!$B$12:$BX$181,CA$3,FALSE)),0,VLOOKUP(AJ362,'2011 BPTs'!$B$12:$BX$181,CA$3,FALSE))</f>
        <v>0</v>
      </c>
      <c r="CB362" s="24">
        <f>IF(ISNA(VLOOKUP(AK362,'2011 BPTs'!$B$12:$BX$181,CB$3,FALSE)),0,VLOOKUP(AK362,'2011 BPTs'!$B$12:$BX$181,CB$3,FALSE))</f>
        <v>0</v>
      </c>
      <c r="CC362" s="24">
        <f>IF(ISNA(VLOOKUP(AL362,'2011 BPTs'!$B$12:$BX$181,CC$3,FALSE)),0,VLOOKUP(AL362,'2011 BPTs'!$B$12:$BX$181,CC$3,FALSE))</f>
        <v>0</v>
      </c>
      <c r="CD362" s="24">
        <f>IF(ISNA(VLOOKUP(AM362,'2011 BPTs'!$B$12:$BX$181,CD$3,FALSE)),0,VLOOKUP(AM362,'2011 BPTs'!$B$12:$BX$181,CD$3,FALSE))</f>
        <v>0</v>
      </c>
      <c r="CF362" s="24">
        <f>IF(ISERROR(VLOOKUP(AF362,'2011 BPTs'!$B$12:$BX$181,CF$3,FALSE)/VLOOKUP(AF362,'2011 BPTs'!$B$12:$BX537,CF$3+3,FALSE)),0,VLOOKUP(AF362,'2011 BPTs'!$B$12:$BX$181,CF$3,FALSE)/VLOOKUP(AF362,'2011 BPTs'!$B$12:$BX537,CF$3+3,FALSE))</f>
        <v>0</v>
      </c>
      <c r="CG362" s="24">
        <f>IF(ISERROR(VLOOKUP(AG362,'2011 BPTs'!$B$12:$BX$181,CG$3,FALSE)/VLOOKUP(AG362,'2011 BPTs'!$B$12:$BX537,CG$3+3,FALSE)),0,VLOOKUP(AG362,'2011 BPTs'!$B$12:$BX$181,CG$3,FALSE)/VLOOKUP(AG362,'2011 BPTs'!$B$12:$BX537,CG$3+3,FALSE))</f>
        <v>0</v>
      </c>
      <c r="CH362" s="24">
        <f>IF(ISERROR(VLOOKUP(AH362,'2011 BPTs'!$B$12:$BX$181,CH$3,FALSE)/VLOOKUP(AH362,'2011 BPTs'!$B$12:$BX537,CH$3+3,FALSE)),0,VLOOKUP(AH362,'2011 BPTs'!$B$12:$BX$181,CH$3,FALSE)/VLOOKUP(AH362,'2011 BPTs'!$B$12:$BX537,CH$3+3,FALSE))</f>
        <v>0</v>
      </c>
      <c r="CI362" s="24">
        <f>IF(ISERROR(VLOOKUP(AI362,'2011 BPTs'!$B$12:$BX$181,CI$3,FALSE)/VLOOKUP(AI362,'2011 BPTs'!$B$12:$BX537,CI$3+3,FALSE)),0,VLOOKUP(AI362,'2011 BPTs'!$B$12:$BX$181,CI$3,FALSE)/VLOOKUP(AI362,'2011 BPTs'!$B$12:$BX537,CI$3+3,FALSE))</f>
        <v>0</v>
      </c>
      <c r="CJ362" s="24">
        <f>IF(ISERROR(VLOOKUP(AJ362,'2011 BPTs'!$B$12:$BX$181,CJ$3,FALSE)/VLOOKUP(AJ362,'2011 BPTs'!$B$12:$BX537,CJ$3+3,FALSE)),0,VLOOKUP(AJ362,'2011 BPTs'!$B$12:$BX$181,CJ$3,FALSE)/VLOOKUP(AJ362,'2011 BPTs'!$B$12:$BX537,CJ$3+3,FALSE))</f>
        <v>0</v>
      </c>
      <c r="CK362" s="24">
        <f>IF(ISERROR(VLOOKUP(AK362,'2011 BPTs'!$B$12:$BX$181,CK$3,FALSE)/VLOOKUP(AK362,'2011 BPTs'!$B$12:$BX537,CK$3+3,FALSE)),0,VLOOKUP(AK362,'2011 BPTs'!$B$12:$BX$181,CK$3,FALSE)/VLOOKUP(AK362,'2011 BPTs'!$B$12:$BX537,CK$3+3,FALSE))</f>
        <v>0</v>
      </c>
      <c r="CL362" s="24">
        <f>IF(ISERROR(VLOOKUP(AL362,'2011 BPTs'!$B$12:$BX$181,CL$3,FALSE)/VLOOKUP(AL362,'2011 BPTs'!$B$12:$BX537,CL$3+3,FALSE)),0,VLOOKUP(AL362,'2011 BPTs'!$B$12:$BX$181,CL$3,FALSE)/VLOOKUP(AL362,'2011 BPTs'!$B$12:$BX537,CL$3+3,FALSE))</f>
        <v>0</v>
      </c>
      <c r="CM362" s="24">
        <f>IF(ISERROR(VLOOKUP(AM362,'2011 BPTs'!$B$12:$BX$181,CM$3,FALSE)/VLOOKUP(AM362,'2011 BPTs'!$B$12:$BX537,CM$3+3,FALSE)),0,VLOOKUP(AM362,'2011 BPTs'!$B$12:$BX$181,CM$3,FALSE)/VLOOKUP(AM362,'2011 BPTs'!$B$12:$BX537,CM$3+3,FALSE))</f>
        <v>0</v>
      </c>
      <c r="CO362" s="24">
        <f>IF(ISERROR(VLOOKUP(AF362,'2011 BPTs'!$B$12:$BX$181,CO$3,FALSE)/VLOOKUP(AF362,'2011 BPTs'!$B$12:$BX537,CO$3+2,FALSE)),0,VLOOKUP(AF362,'2011 BPTs'!$B$12:$BX$181,CO$3,FALSE)/VLOOKUP(AF362,'2011 BPTs'!$B$12:$BX537,CO$3+2,FALSE))</f>
        <v>0</v>
      </c>
      <c r="CP362" s="24">
        <f>IF(ISERROR(VLOOKUP(AG362,'2011 BPTs'!$B$12:$BX$181,CP$3,FALSE)/VLOOKUP(AG362,'2011 BPTs'!$B$12:$BX537,CP$3+2,FALSE)),0,VLOOKUP(AG362,'2011 BPTs'!$B$12:$BX$181,CP$3,FALSE)/VLOOKUP(AG362,'2011 BPTs'!$B$12:$BX537,CP$3+2,FALSE))</f>
        <v>0</v>
      </c>
      <c r="CQ362" s="24">
        <f>IF(ISERROR(VLOOKUP(AH362,'2011 BPTs'!$B$12:$BX$181,CQ$3,FALSE)/VLOOKUP(AH362,'2011 BPTs'!$B$12:$BX537,CQ$3+2,FALSE)),0,VLOOKUP(AH362,'2011 BPTs'!$B$12:$BX$181,CQ$3,FALSE)/VLOOKUP(AH362,'2011 BPTs'!$B$12:$BX537,CQ$3+2,FALSE))</f>
        <v>0</v>
      </c>
      <c r="CR362" s="24">
        <f>IF(ISERROR(VLOOKUP(AI362,'2011 BPTs'!$B$12:$BX$181,CR$3,FALSE)/VLOOKUP(AI362,'2011 BPTs'!$B$12:$BX537,CR$3+2,FALSE)),0,VLOOKUP(AI362,'2011 BPTs'!$B$12:$BX$181,CR$3,FALSE)/VLOOKUP(AI362,'2011 BPTs'!$B$12:$BX537,CR$3+2,FALSE))</f>
        <v>0</v>
      </c>
      <c r="CS362" s="24">
        <f>IF(ISERROR(VLOOKUP(AJ362,'2011 BPTs'!$B$12:$BX$181,CS$3,FALSE)/VLOOKUP(AJ362,'2011 BPTs'!$B$12:$BX537,CS$3+2,FALSE)),0,VLOOKUP(AJ362,'2011 BPTs'!$B$12:$BX$181,CS$3,FALSE)/VLOOKUP(AJ362,'2011 BPTs'!$B$12:$BX537,CS$3+2,FALSE))</f>
        <v>0</v>
      </c>
      <c r="CT362" s="24">
        <f>IF(ISERROR(VLOOKUP(AK362,'2011 BPTs'!$B$12:$BX$181,CT$3,FALSE)/VLOOKUP(AK362,'2011 BPTs'!$B$12:$BX537,CT$3+2,FALSE)),0,VLOOKUP(AK362,'2011 BPTs'!$B$12:$BX$181,CT$3,FALSE)/VLOOKUP(AK362,'2011 BPTs'!$B$12:$BX537,CT$3+2,FALSE))</f>
        <v>0</v>
      </c>
      <c r="CU362" s="24">
        <f>IF(ISERROR(VLOOKUP(AL362,'2011 BPTs'!$B$12:$BX$181,CU$3,FALSE)/VLOOKUP(AL362,'2011 BPTs'!$B$12:$BX537,CU$3+2,FALSE)),0,VLOOKUP(AL362,'2011 BPTs'!$B$12:$BX$181,CU$3,FALSE)/VLOOKUP(AL362,'2011 BPTs'!$B$12:$BX537,CU$3+2,FALSE))</f>
        <v>0</v>
      </c>
      <c r="CV362" s="24">
        <f>IF(ISERROR(VLOOKUP(AM362,'2011 BPTs'!$B$12:$BX$181,CV$3,FALSE)/VLOOKUP(AM362,'2011 BPTs'!$B$12:$BX537,CV$3+2,FALSE)),0,VLOOKUP(AM362,'2011 BPTs'!$B$12:$BX$181,CV$3,FALSE)/VLOOKUP(AM362,'2011 BPTs'!$B$12:$BX537,CV$3+2,FALSE))</f>
        <v>0</v>
      </c>
      <c r="CX362" s="93">
        <f>'2013 BPTs'!BR28</f>
        <v>0</v>
      </c>
      <c r="CY362" s="93">
        <f>'2013 BPTs'!BS28</f>
        <v>0</v>
      </c>
    </row>
    <row r="363" spans="2:103" x14ac:dyDescent="0.2">
      <c r="B363" s="2" t="s">
        <v>213</v>
      </c>
      <c r="C363" s="2">
        <f>'2013 BPTs'!E29</f>
        <v>0</v>
      </c>
      <c r="D363" s="2">
        <f t="shared" si="119"/>
        <v>0</v>
      </c>
      <c r="E363" s="4">
        <f>'2013 BPTs'!F29</f>
        <v>0</v>
      </c>
      <c r="F363" s="88">
        <f>'2013 BPTs'!G29</f>
        <v>0</v>
      </c>
      <c r="G363" s="53">
        <f>'2013 BPTs'!I29</f>
        <v>0</v>
      </c>
      <c r="H363" s="88">
        <f>'2013 BPTs'!J29</f>
        <v>0</v>
      </c>
      <c r="I363" s="4">
        <f>'2013 BPTs'!K29</f>
        <v>0</v>
      </c>
      <c r="J363" s="5">
        <f>'2013 BPTs'!M29</f>
        <v>0</v>
      </c>
      <c r="K363" s="99">
        <f>'2013 BPTs'!BL29</f>
        <v>0</v>
      </c>
      <c r="L363" s="100">
        <f t="shared" si="120"/>
        <v>0</v>
      </c>
      <c r="M363" s="101">
        <f t="shared" si="121"/>
        <v>0</v>
      </c>
      <c r="N363" s="102">
        <f t="shared" si="109"/>
        <v>0</v>
      </c>
      <c r="O363" s="103">
        <f>'2013 BPTs'!BM29</f>
        <v>0</v>
      </c>
      <c r="P363" s="100">
        <f t="shared" si="122"/>
        <v>0</v>
      </c>
      <c r="Q363" s="101">
        <f t="shared" si="123"/>
        <v>0</v>
      </c>
      <c r="R363" s="104">
        <f t="shared" si="124"/>
        <v>0</v>
      </c>
      <c r="S363" s="105">
        <f t="shared" si="110"/>
        <v>0</v>
      </c>
      <c r="T363" s="104">
        <f t="shared" si="125"/>
        <v>0</v>
      </c>
      <c r="U363" s="121">
        <f>IF(K363=0,0,IF(B363="Manual",(S363-O363-AP363*(O363/(O363+Z363)))/S363,'2013 BPTs'!BP29))</f>
        <v>0</v>
      </c>
      <c r="V363" s="99">
        <f>'2013 BPTs'!BN29</f>
        <v>0</v>
      </c>
      <c r="W363" s="100">
        <f t="shared" si="118"/>
        <v>0</v>
      </c>
      <c r="X363" s="103">
        <f t="shared" si="126"/>
        <v>0</v>
      </c>
      <c r="Y363" s="102">
        <f t="shared" si="111"/>
        <v>0</v>
      </c>
      <c r="Z363" s="103">
        <f>'2013 BPTs'!BO29</f>
        <v>0</v>
      </c>
      <c r="AA363" s="104">
        <f t="shared" si="127"/>
        <v>0</v>
      </c>
      <c r="AB363" s="106">
        <f>IF(W363=0,0,IF(B363="Manual",(V363-Z363-AP363*(Z363/(Z363+O363)))/V363,'2013 BPTs'!BQ29))</f>
        <v>0</v>
      </c>
      <c r="AD363" s="2" t="str">
        <f t="shared" si="113"/>
        <v>00-0</v>
      </c>
      <c r="AE363" s="2">
        <f>'2013 BPTs'!BA29</f>
        <v>0</v>
      </c>
      <c r="AF363" s="2" t="str">
        <f>IF(B363="Auto",'2013 BPTs'!BB29,D363&amp;E363&amp;"-"&amp;F363)</f>
        <v/>
      </c>
      <c r="AG363" s="2" t="str">
        <f>'2013 BPTs'!BC29</f>
        <v/>
      </c>
      <c r="AH363" s="2" t="str">
        <f>'2013 BPTs'!BD29</f>
        <v/>
      </c>
      <c r="AI363" s="2" t="str">
        <f>'2013 BPTs'!BE29</f>
        <v/>
      </c>
      <c r="AJ363" s="2" t="str">
        <f>'2013 BPTs'!BF29</f>
        <v/>
      </c>
      <c r="AK363" s="2" t="str">
        <f>'2013 BPTs'!BG29</f>
        <v/>
      </c>
      <c r="AL363" s="2" t="str">
        <f>'2013 BPTs'!BH29</f>
        <v/>
      </c>
      <c r="AM363" s="2" t="str">
        <f>'2013 BPTs'!BI29</f>
        <v/>
      </c>
      <c r="AO363" s="128">
        <f>'2013 BPTs'!AJ29*'2013 BPTs'!BK29</f>
        <v>0</v>
      </c>
      <c r="AP363" s="128">
        <f>'2013 BPTs'!AK29*'2013 BPTs'!BK29</f>
        <v>0</v>
      </c>
      <c r="AR363" s="5">
        <f>IF(B363="Auto",'2013 BPTs'!M29,J363)</f>
        <v>0</v>
      </c>
      <c r="AS363" s="5">
        <f>'2013 BPTs'!O29</f>
        <v>0</v>
      </c>
      <c r="AT363" s="5">
        <f>'2013 BPTs'!Q29</f>
        <v>0</v>
      </c>
      <c r="AU363" s="5">
        <f>'2013 BPTs'!S29</f>
        <v>0</v>
      </c>
      <c r="AV363" s="5">
        <f>'2013 BPTs'!U29</f>
        <v>0</v>
      </c>
      <c r="AW363" s="5">
        <f>'2013 BPTs'!W29</f>
        <v>0</v>
      </c>
      <c r="AX363" s="5">
        <f>'2013 BPTs'!Y29</f>
        <v>0</v>
      </c>
      <c r="AY363" s="5">
        <f>'2013 BPTs'!AA29</f>
        <v>0</v>
      </c>
      <c r="BA363" s="24">
        <f>IF(ISNA(VLOOKUP(AF363,'2011 BPTs'!$B$12:$BX$181,BA$3,FALSE)),0,VLOOKUP(AF363,'2011 BPTs'!$B$12:$BX$181,BA$3,FALSE))</f>
        <v>0</v>
      </c>
      <c r="BB363" s="24">
        <f>IF(ISNA(VLOOKUP(AG363,'2011 BPTs'!$B$12:$BX$181,BB$3,FALSE)),0,VLOOKUP(AG363,'2011 BPTs'!$B$12:$BX$181,BB$3,FALSE))</f>
        <v>0</v>
      </c>
      <c r="BC363" s="24">
        <f>IF(ISNA(VLOOKUP(AH363,'2011 BPTs'!$B$12:$BX$181,BC$3,FALSE)),0,VLOOKUP(AH363,'2011 BPTs'!$B$12:$BX$181,BC$3,FALSE))</f>
        <v>0</v>
      </c>
      <c r="BD363" s="24">
        <f>IF(ISNA(VLOOKUP(AI363,'2011 BPTs'!$B$12:$BX$181,BD$3,FALSE)),0,VLOOKUP(AI363,'2011 BPTs'!$B$12:$BX$181,BD$3,FALSE))</f>
        <v>0</v>
      </c>
      <c r="BE363" s="24">
        <f>IF(ISNA(VLOOKUP(AJ363,'2011 BPTs'!$B$12:$BX$181,BE$3,FALSE)),0,VLOOKUP(AJ363,'2011 BPTs'!$B$12:$BX$181,BE$3,FALSE))</f>
        <v>0</v>
      </c>
      <c r="BF363" s="24">
        <f>IF(ISNA(VLOOKUP(AK363,'2011 BPTs'!$B$12:$BX$181,BF$3,FALSE)),0,VLOOKUP(AK363,'2011 BPTs'!$B$12:$BX$181,BF$3,FALSE))</f>
        <v>0</v>
      </c>
      <c r="BG363" s="24">
        <f>IF(ISNA(VLOOKUP(AL363,'2011 BPTs'!$B$12:$BX$181,BG$3,FALSE)),0,VLOOKUP(AL363,'2011 BPTs'!$B$12:$BX$181,BG$3,FALSE))</f>
        <v>0</v>
      </c>
      <c r="BH363" s="24">
        <f>IF(ISNA(VLOOKUP(AM363,'2011 BPTs'!$B$12:$BX$181,BH$3,FALSE)),0,VLOOKUP(AM363,'2011 BPTs'!$B$12:$BX$181,BH$3,FALSE))</f>
        <v>0</v>
      </c>
      <c r="BJ363" s="24">
        <f>IF(ISNA(VLOOKUP(AF363,'2011 BPTs'!$B$12:$BX$181,BJ$3,FALSE)),0,VLOOKUP(AF363,'2011 BPTs'!$B$12:$BX$181,BJ$3,FALSE))</f>
        <v>0</v>
      </c>
      <c r="BK363" s="24">
        <f>IF(ISNA(VLOOKUP(AG363,'2011 BPTs'!$B$12:$BX$181,BK$3,FALSE)),0,VLOOKUP(AG363,'2011 BPTs'!$B$12:$BX$181,BK$3,FALSE))</f>
        <v>0</v>
      </c>
      <c r="BL363" s="24">
        <f>IF(ISNA(VLOOKUP(AH363,'2011 BPTs'!$B$12:$BX$181,BL$3,FALSE)),0,VLOOKUP(AH363,'2011 BPTs'!$B$12:$BX$181,BL$3,FALSE))</f>
        <v>0</v>
      </c>
      <c r="BM363" s="24">
        <f>IF(ISNA(VLOOKUP(AI363,'2011 BPTs'!$B$12:$BX$181,BM$3,FALSE)),0,VLOOKUP(AI363,'2011 BPTs'!$B$12:$BX$181,BM$3,FALSE))</f>
        <v>0</v>
      </c>
      <c r="BN363" s="24">
        <f>IF(ISNA(VLOOKUP(AJ363,'2011 BPTs'!$B$12:$BX$181,BN$3,FALSE)),0,VLOOKUP(AJ363,'2011 BPTs'!$B$12:$BX$181,BN$3,FALSE))</f>
        <v>0</v>
      </c>
      <c r="BO363" s="24">
        <f>IF(ISNA(VLOOKUP(AK363,'2011 BPTs'!$B$12:$BX$181,BO$3,FALSE)),0,VLOOKUP(AK363,'2011 BPTs'!$B$12:$BX$181,BO$3,FALSE))</f>
        <v>0</v>
      </c>
      <c r="BP363" s="24">
        <f>IF(ISNA(VLOOKUP(AL363,'2011 BPTs'!$B$12:$BX$181,BP$3,FALSE)),0,VLOOKUP(AL363,'2011 BPTs'!$B$12:$BX$181,BP$3,FALSE))</f>
        <v>0</v>
      </c>
      <c r="BQ363" s="24">
        <f>IF(ISNA(VLOOKUP(AM363,'2011 BPTs'!$B$12:$BX$181,BQ$3,FALSE)),0,VLOOKUP(AM363,'2011 BPTs'!$B$12:$BX$181,BQ$3,FALSE))</f>
        <v>0</v>
      </c>
      <c r="BS363" s="78">
        <f t="shared" si="114"/>
        <v>0</v>
      </c>
      <c r="BT363" s="68">
        <f t="shared" si="115"/>
        <v>0</v>
      </c>
      <c r="BU363" s="68">
        <f t="shared" si="116"/>
        <v>0</v>
      </c>
      <c r="BW363" s="24">
        <f>IF(ISNA(VLOOKUP(AF363,'2011 BPTs'!$B$12:$BX$181,BW$3,FALSE)),0,VLOOKUP(AF363,'2011 BPTs'!$B$12:$BX$181,BW$3,FALSE))</f>
        <v>0</v>
      </c>
      <c r="BX363" s="24">
        <f>IF(ISNA(VLOOKUP(AG363,'2011 BPTs'!$B$12:$BX$181,BX$3,FALSE)),0,VLOOKUP(AG363,'2011 BPTs'!$B$12:$BX$181,BX$3,FALSE))</f>
        <v>0</v>
      </c>
      <c r="BY363" s="24">
        <f>IF(ISNA(VLOOKUP(AH363,'2011 BPTs'!$B$12:$BX$181,BY$3,FALSE)),0,VLOOKUP(AH363,'2011 BPTs'!$B$12:$BX$181,BY$3,FALSE))</f>
        <v>0</v>
      </c>
      <c r="BZ363" s="24">
        <f>IF(ISNA(VLOOKUP(AI363,'2011 BPTs'!$B$12:$BX$181,BZ$3,FALSE)),0,VLOOKUP(AI363,'2011 BPTs'!$B$12:$BX$181,BZ$3,FALSE))</f>
        <v>0</v>
      </c>
      <c r="CA363" s="24">
        <f>IF(ISNA(VLOOKUP(AJ363,'2011 BPTs'!$B$12:$BX$181,CA$3,FALSE)),0,VLOOKUP(AJ363,'2011 BPTs'!$B$12:$BX$181,CA$3,FALSE))</f>
        <v>0</v>
      </c>
      <c r="CB363" s="24">
        <f>IF(ISNA(VLOOKUP(AK363,'2011 BPTs'!$B$12:$BX$181,CB$3,FALSE)),0,VLOOKUP(AK363,'2011 BPTs'!$B$12:$BX$181,CB$3,FALSE))</f>
        <v>0</v>
      </c>
      <c r="CC363" s="24">
        <f>IF(ISNA(VLOOKUP(AL363,'2011 BPTs'!$B$12:$BX$181,CC$3,FALSE)),0,VLOOKUP(AL363,'2011 BPTs'!$B$12:$BX$181,CC$3,FALSE))</f>
        <v>0</v>
      </c>
      <c r="CD363" s="24">
        <f>IF(ISNA(VLOOKUP(AM363,'2011 BPTs'!$B$12:$BX$181,CD$3,FALSE)),0,VLOOKUP(AM363,'2011 BPTs'!$B$12:$BX$181,CD$3,FALSE))</f>
        <v>0</v>
      </c>
      <c r="CF363" s="24">
        <f>IF(ISERROR(VLOOKUP(AF363,'2011 BPTs'!$B$12:$BX$181,CF$3,FALSE)/VLOOKUP(AF363,'2011 BPTs'!$B$12:$BX538,CF$3+3,FALSE)),0,VLOOKUP(AF363,'2011 BPTs'!$B$12:$BX$181,CF$3,FALSE)/VLOOKUP(AF363,'2011 BPTs'!$B$12:$BX538,CF$3+3,FALSE))</f>
        <v>0</v>
      </c>
      <c r="CG363" s="24">
        <f>IF(ISERROR(VLOOKUP(AG363,'2011 BPTs'!$B$12:$BX$181,CG$3,FALSE)/VLOOKUP(AG363,'2011 BPTs'!$B$12:$BX538,CG$3+3,FALSE)),0,VLOOKUP(AG363,'2011 BPTs'!$B$12:$BX$181,CG$3,FALSE)/VLOOKUP(AG363,'2011 BPTs'!$B$12:$BX538,CG$3+3,FALSE))</f>
        <v>0</v>
      </c>
      <c r="CH363" s="24">
        <f>IF(ISERROR(VLOOKUP(AH363,'2011 BPTs'!$B$12:$BX$181,CH$3,FALSE)/VLOOKUP(AH363,'2011 BPTs'!$B$12:$BX538,CH$3+3,FALSE)),0,VLOOKUP(AH363,'2011 BPTs'!$B$12:$BX$181,CH$3,FALSE)/VLOOKUP(AH363,'2011 BPTs'!$B$12:$BX538,CH$3+3,FALSE))</f>
        <v>0</v>
      </c>
      <c r="CI363" s="24">
        <f>IF(ISERROR(VLOOKUP(AI363,'2011 BPTs'!$B$12:$BX$181,CI$3,FALSE)/VLOOKUP(AI363,'2011 BPTs'!$B$12:$BX538,CI$3+3,FALSE)),0,VLOOKUP(AI363,'2011 BPTs'!$B$12:$BX$181,CI$3,FALSE)/VLOOKUP(AI363,'2011 BPTs'!$B$12:$BX538,CI$3+3,FALSE))</f>
        <v>0</v>
      </c>
      <c r="CJ363" s="24">
        <f>IF(ISERROR(VLOOKUP(AJ363,'2011 BPTs'!$B$12:$BX$181,CJ$3,FALSE)/VLOOKUP(AJ363,'2011 BPTs'!$B$12:$BX538,CJ$3+3,FALSE)),0,VLOOKUP(AJ363,'2011 BPTs'!$B$12:$BX$181,CJ$3,FALSE)/VLOOKUP(AJ363,'2011 BPTs'!$B$12:$BX538,CJ$3+3,FALSE))</f>
        <v>0</v>
      </c>
      <c r="CK363" s="24">
        <f>IF(ISERROR(VLOOKUP(AK363,'2011 BPTs'!$B$12:$BX$181,CK$3,FALSE)/VLOOKUP(AK363,'2011 BPTs'!$B$12:$BX538,CK$3+3,FALSE)),0,VLOOKUP(AK363,'2011 BPTs'!$B$12:$BX$181,CK$3,FALSE)/VLOOKUP(AK363,'2011 BPTs'!$B$12:$BX538,CK$3+3,FALSE))</f>
        <v>0</v>
      </c>
      <c r="CL363" s="24">
        <f>IF(ISERROR(VLOOKUP(AL363,'2011 BPTs'!$B$12:$BX$181,CL$3,FALSE)/VLOOKUP(AL363,'2011 BPTs'!$B$12:$BX538,CL$3+3,FALSE)),0,VLOOKUP(AL363,'2011 BPTs'!$B$12:$BX$181,CL$3,FALSE)/VLOOKUP(AL363,'2011 BPTs'!$B$12:$BX538,CL$3+3,FALSE))</f>
        <v>0</v>
      </c>
      <c r="CM363" s="24">
        <f>IF(ISERROR(VLOOKUP(AM363,'2011 BPTs'!$B$12:$BX$181,CM$3,FALSE)/VLOOKUP(AM363,'2011 BPTs'!$B$12:$BX538,CM$3+3,FALSE)),0,VLOOKUP(AM363,'2011 BPTs'!$B$12:$BX$181,CM$3,FALSE)/VLOOKUP(AM363,'2011 BPTs'!$B$12:$BX538,CM$3+3,FALSE))</f>
        <v>0</v>
      </c>
      <c r="CO363" s="24">
        <f>IF(ISERROR(VLOOKUP(AF363,'2011 BPTs'!$B$12:$BX$181,CO$3,FALSE)/VLOOKUP(AF363,'2011 BPTs'!$B$12:$BX538,CO$3+2,FALSE)),0,VLOOKUP(AF363,'2011 BPTs'!$B$12:$BX$181,CO$3,FALSE)/VLOOKUP(AF363,'2011 BPTs'!$B$12:$BX538,CO$3+2,FALSE))</f>
        <v>0</v>
      </c>
      <c r="CP363" s="24">
        <f>IF(ISERROR(VLOOKUP(AG363,'2011 BPTs'!$B$12:$BX$181,CP$3,FALSE)/VLOOKUP(AG363,'2011 BPTs'!$B$12:$BX538,CP$3+2,FALSE)),0,VLOOKUP(AG363,'2011 BPTs'!$B$12:$BX$181,CP$3,FALSE)/VLOOKUP(AG363,'2011 BPTs'!$B$12:$BX538,CP$3+2,FALSE))</f>
        <v>0</v>
      </c>
      <c r="CQ363" s="24">
        <f>IF(ISERROR(VLOOKUP(AH363,'2011 BPTs'!$B$12:$BX$181,CQ$3,FALSE)/VLOOKUP(AH363,'2011 BPTs'!$B$12:$BX538,CQ$3+2,FALSE)),0,VLOOKUP(AH363,'2011 BPTs'!$B$12:$BX$181,CQ$3,FALSE)/VLOOKUP(AH363,'2011 BPTs'!$B$12:$BX538,CQ$3+2,FALSE))</f>
        <v>0</v>
      </c>
      <c r="CR363" s="24">
        <f>IF(ISERROR(VLOOKUP(AI363,'2011 BPTs'!$B$12:$BX$181,CR$3,FALSE)/VLOOKUP(AI363,'2011 BPTs'!$B$12:$BX538,CR$3+2,FALSE)),0,VLOOKUP(AI363,'2011 BPTs'!$B$12:$BX$181,CR$3,FALSE)/VLOOKUP(AI363,'2011 BPTs'!$B$12:$BX538,CR$3+2,FALSE))</f>
        <v>0</v>
      </c>
      <c r="CS363" s="24">
        <f>IF(ISERROR(VLOOKUP(AJ363,'2011 BPTs'!$B$12:$BX$181,CS$3,FALSE)/VLOOKUP(AJ363,'2011 BPTs'!$B$12:$BX538,CS$3+2,FALSE)),0,VLOOKUP(AJ363,'2011 BPTs'!$B$12:$BX$181,CS$3,FALSE)/VLOOKUP(AJ363,'2011 BPTs'!$B$12:$BX538,CS$3+2,FALSE))</f>
        <v>0</v>
      </c>
      <c r="CT363" s="24">
        <f>IF(ISERROR(VLOOKUP(AK363,'2011 BPTs'!$B$12:$BX$181,CT$3,FALSE)/VLOOKUP(AK363,'2011 BPTs'!$B$12:$BX538,CT$3+2,FALSE)),0,VLOOKUP(AK363,'2011 BPTs'!$B$12:$BX$181,CT$3,FALSE)/VLOOKUP(AK363,'2011 BPTs'!$B$12:$BX538,CT$3+2,FALSE))</f>
        <v>0</v>
      </c>
      <c r="CU363" s="24">
        <f>IF(ISERROR(VLOOKUP(AL363,'2011 BPTs'!$B$12:$BX$181,CU$3,FALSE)/VLOOKUP(AL363,'2011 BPTs'!$B$12:$BX538,CU$3+2,FALSE)),0,VLOOKUP(AL363,'2011 BPTs'!$B$12:$BX$181,CU$3,FALSE)/VLOOKUP(AL363,'2011 BPTs'!$B$12:$BX538,CU$3+2,FALSE))</f>
        <v>0</v>
      </c>
      <c r="CV363" s="24">
        <f>IF(ISERROR(VLOOKUP(AM363,'2011 BPTs'!$B$12:$BX$181,CV$3,FALSE)/VLOOKUP(AM363,'2011 BPTs'!$B$12:$BX538,CV$3+2,FALSE)),0,VLOOKUP(AM363,'2011 BPTs'!$B$12:$BX$181,CV$3,FALSE)/VLOOKUP(AM363,'2011 BPTs'!$B$12:$BX538,CV$3+2,FALSE))</f>
        <v>0</v>
      </c>
      <c r="CX363" s="93">
        <f>'2013 BPTs'!BR29</f>
        <v>0</v>
      </c>
      <c r="CY363" s="93">
        <f>'2013 BPTs'!BS29</f>
        <v>0</v>
      </c>
    </row>
    <row r="364" spans="2:103" x14ac:dyDescent="0.2">
      <c r="B364" s="2" t="s">
        <v>213</v>
      </c>
      <c r="C364" s="2">
        <f>'2013 BPTs'!E30</f>
        <v>0</v>
      </c>
      <c r="D364" s="2">
        <f t="shared" si="119"/>
        <v>0</v>
      </c>
      <c r="E364" s="4">
        <f>'2013 BPTs'!F30</f>
        <v>0</v>
      </c>
      <c r="F364" s="88">
        <f>'2013 BPTs'!G30</f>
        <v>0</v>
      </c>
      <c r="G364" s="53">
        <f>'2013 BPTs'!I30</f>
        <v>0</v>
      </c>
      <c r="H364" s="88">
        <f>'2013 BPTs'!J30</f>
        <v>0</v>
      </c>
      <c r="I364" s="4">
        <f>'2013 BPTs'!K30</f>
        <v>0</v>
      </c>
      <c r="J364" s="5">
        <f>'2013 BPTs'!M30</f>
        <v>0</v>
      </c>
      <c r="K364" s="99">
        <f>'2013 BPTs'!BL30</f>
        <v>0</v>
      </c>
      <c r="L364" s="100">
        <f t="shared" si="120"/>
        <v>0</v>
      </c>
      <c r="M364" s="101">
        <f t="shared" si="121"/>
        <v>0</v>
      </c>
      <c r="N364" s="102">
        <f t="shared" si="109"/>
        <v>0</v>
      </c>
      <c r="O364" s="103">
        <f>'2013 BPTs'!BM30</f>
        <v>0</v>
      </c>
      <c r="P364" s="100">
        <f t="shared" si="122"/>
        <v>0</v>
      </c>
      <c r="Q364" s="101">
        <f t="shared" si="123"/>
        <v>0</v>
      </c>
      <c r="R364" s="104">
        <f t="shared" si="124"/>
        <v>0</v>
      </c>
      <c r="S364" s="105">
        <f t="shared" si="110"/>
        <v>0</v>
      </c>
      <c r="T364" s="104">
        <f t="shared" si="125"/>
        <v>0</v>
      </c>
      <c r="U364" s="121">
        <f>IF(K364=0,0,IF(B364="Manual",(S364-O364-AP364*(O364/(O364+Z364)))/S364,'2013 BPTs'!BP30))</f>
        <v>0</v>
      </c>
      <c r="V364" s="99">
        <f>'2013 BPTs'!BN30</f>
        <v>0</v>
      </c>
      <c r="W364" s="100">
        <f t="shared" si="118"/>
        <v>0</v>
      </c>
      <c r="X364" s="103">
        <f t="shared" si="126"/>
        <v>0</v>
      </c>
      <c r="Y364" s="102">
        <f t="shared" si="111"/>
        <v>0</v>
      </c>
      <c r="Z364" s="103">
        <f>'2013 BPTs'!BO30</f>
        <v>0</v>
      </c>
      <c r="AA364" s="104">
        <f t="shared" si="127"/>
        <v>0</v>
      </c>
      <c r="AB364" s="106">
        <f>IF(W364=0,0,IF(B364="Manual",(V364-Z364-AP364*(Z364/(Z364+O364)))/V364,'2013 BPTs'!BQ30))</f>
        <v>0</v>
      </c>
      <c r="AD364" s="2" t="str">
        <f t="shared" si="113"/>
        <v>00-0</v>
      </c>
      <c r="AE364" s="2">
        <f>'2013 BPTs'!BA30</f>
        <v>0</v>
      </c>
      <c r="AF364" s="2" t="str">
        <f>IF(B364="Auto",'2013 BPTs'!BB30,D364&amp;E364&amp;"-"&amp;F364)</f>
        <v/>
      </c>
      <c r="AG364" s="2" t="str">
        <f>'2013 BPTs'!BC30</f>
        <v/>
      </c>
      <c r="AH364" s="2" t="str">
        <f>'2013 BPTs'!BD30</f>
        <v/>
      </c>
      <c r="AI364" s="2" t="str">
        <f>'2013 BPTs'!BE30</f>
        <v/>
      </c>
      <c r="AJ364" s="2" t="str">
        <f>'2013 BPTs'!BF30</f>
        <v/>
      </c>
      <c r="AK364" s="2" t="str">
        <f>'2013 BPTs'!BG30</f>
        <v/>
      </c>
      <c r="AL364" s="2" t="str">
        <f>'2013 BPTs'!BH30</f>
        <v/>
      </c>
      <c r="AM364" s="2" t="str">
        <f>'2013 BPTs'!BI30</f>
        <v/>
      </c>
      <c r="AO364" s="128">
        <f>'2013 BPTs'!AJ30*'2013 BPTs'!BK30</f>
        <v>0</v>
      </c>
      <c r="AP364" s="128">
        <f>'2013 BPTs'!AK30*'2013 BPTs'!BK30</f>
        <v>0</v>
      </c>
      <c r="AR364" s="5">
        <f>IF(B364="Auto",'2013 BPTs'!M30,J364)</f>
        <v>0</v>
      </c>
      <c r="AS364" s="5">
        <f>'2013 BPTs'!O30</f>
        <v>0</v>
      </c>
      <c r="AT364" s="5">
        <f>'2013 BPTs'!Q30</f>
        <v>0</v>
      </c>
      <c r="AU364" s="5">
        <f>'2013 BPTs'!S30</f>
        <v>0</v>
      </c>
      <c r="AV364" s="5">
        <f>'2013 BPTs'!U30</f>
        <v>0</v>
      </c>
      <c r="AW364" s="5">
        <f>'2013 BPTs'!W30</f>
        <v>0</v>
      </c>
      <c r="AX364" s="5">
        <f>'2013 BPTs'!Y30</f>
        <v>0</v>
      </c>
      <c r="AY364" s="5">
        <f>'2013 BPTs'!AA30</f>
        <v>0</v>
      </c>
      <c r="BA364" s="24">
        <f>IF(ISNA(VLOOKUP(AF364,'2011 BPTs'!$B$12:$BX$181,BA$3,FALSE)),0,VLOOKUP(AF364,'2011 BPTs'!$B$12:$BX$181,BA$3,FALSE))</f>
        <v>0</v>
      </c>
      <c r="BB364" s="24">
        <f>IF(ISNA(VLOOKUP(AG364,'2011 BPTs'!$B$12:$BX$181,BB$3,FALSE)),0,VLOOKUP(AG364,'2011 BPTs'!$B$12:$BX$181,BB$3,FALSE))</f>
        <v>0</v>
      </c>
      <c r="BC364" s="24">
        <f>IF(ISNA(VLOOKUP(AH364,'2011 BPTs'!$B$12:$BX$181,BC$3,FALSE)),0,VLOOKUP(AH364,'2011 BPTs'!$B$12:$BX$181,BC$3,FALSE))</f>
        <v>0</v>
      </c>
      <c r="BD364" s="24">
        <f>IF(ISNA(VLOOKUP(AI364,'2011 BPTs'!$B$12:$BX$181,BD$3,FALSE)),0,VLOOKUP(AI364,'2011 BPTs'!$B$12:$BX$181,BD$3,FALSE))</f>
        <v>0</v>
      </c>
      <c r="BE364" s="24">
        <f>IF(ISNA(VLOOKUP(AJ364,'2011 BPTs'!$B$12:$BX$181,BE$3,FALSE)),0,VLOOKUP(AJ364,'2011 BPTs'!$B$12:$BX$181,BE$3,FALSE))</f>
        <v>0</v>
      </c>
      <c r="BF364" s="24">
        <f>IF(ISNA(VLOOKUP(AK364,'2011 BPTs'!$B$12:$BX$181,BF$3,FALSE)),0,VLOOKUP(AK364,'2011 BPTs'!$B$12:$BX$181,BF$3,FALSE))</f>
        <v>0</v>
      </c>
      <c r="BG364" s="24">
        <f>IF(ISNA(VLOOKUP(AL364,'2011 BPTs'!$B$12:$BX$181,BG$3,FALSE)),0,VLOOKUP(AL364,'2011 BPTs'!$B$12:$BX$181,BG$3,FALSE))</f>
        <v>0</v>
      </c>
      <c r="BH364" s="24">
        <f>IF(ISNA(VLOOKUP(AM364,'2011 BPTs'!$B$12:$BX$181,BH$3,FALSE)),0,VLOOKUP(AM364,'2011 BPTs'!$B$12:$BX$181,BH$3,FALSE))</f>
        <v>0</v>
      </c>
      <c r="BJ364" s="24">
        <f>IF(ISNA(VLOOKUP(AF364,'2011 BPTs'!$B$12:$BX$181,BJ$3,FALSE)),0,VLOOKUP(AF364,'2011 BPTs'!$B$12:$BX$181,BJ$3,FALSE))</f>
        <v>0</v>
      </c>
      <c r="BK364" s="24">
        <f>IF(ISNA(VLOOKUP(AG364,'2011 BPTs'!$B$12:$BX$181,BK$3,FALSE)),0,VLOOKUP(AG364,'2011 BPTs'!$B$12:$BX$181,BK$3,FALSE))</f>
        <v>0</v>
      </c>
      <c r="BL364" s="24">
        <f>IF(ISNA(VLOOKUP(AH364,'2011 BPTs'!$B$12:$BX$181,BL$3,FALSE)),0,VLOOKUP(AH364,'2011 BPTs'!$B$12:$BX$181,BL$3,FALSE))</f>
        <v>0</v>
      </c>
      <c r="BM364" s="24">
        <f>IF(ISNA(VLOOKUP(AI364,'2011 BPTs'!$B$12:$BX$181,BM$3,FALSE)),0,VLOOKUP(AI364,'2011 BPTs'!$B$12:$BX$181,BM$3,FALSE))</f>
        <v>0</v>
      </c>
      <c r="BN364" s="24">
        <f>IF(ISNA(VLOOKUP(AJ364,'2011 BPTs'!$B$12:$BX$181,BN$3,FALSE)),0,VLOOKUP(AJ364,'2011 BPTs'!$B$12:$BX$181,BN$3,FALSE))</f>
        <v>0</v>
      </c>
      <c r="BO364" s="24">
        <f>IF(ISNA(VLOOKUP(AK364,'2011 BPTs'!$B$12:$BX$181,BO$3,FALSE)),0,VLOOKUP(AK364,'2011 BPTs'!$B$12:$BX$181,BO$3,FALSE))</f>
        <v>0</v>
      </c>
      <c r="BP364" s="24">
        <f>IF(ISNA(VLOOKUP(AL364,'2011 BPTs'!$B$12:$BX$181,BP$3,FALSE)),0,VLOOKUP(AL364,'2011 BPTs'!$B$12:$BX$181,BP$3,FALSE))</f>
        <v>0</v>
      </c>
      <c r="BQ364" s="24">
        <f>IF(ISNA(VLOOKUP(AM364,'2011 BPTs'!$B$12:$BX$181,BQ$3,FALSE)),0,VLOOKUP(AM364,'2011 BPTs'!$B$12:$BX$181,BQ$3,FALSE))</f>
        <v>0</v>
      </c>
      <c r="BS364" s="78">
        <f t="shared" si="114"/>
        <v>0</v>
      </c>
      <c r="BT364" s="68">
        <f t="shared" si="115"/>
        <v>0</v>
      </c>
      <c r="BU364" s="68">
        <f t="shared" si="116"/>
        <v>0</v>
      </c>
      <c r="BW364" s="24">
        <f>IF(ISNA(VLOOKUP(AF364,'2011 BPTs'!$B$12:$BX$181,BW$3,FALSE)),0,VLOOKUP(AF364,'2011 BPTs'!$B$12:$BX$181,BW$3,FALSE))</f>
        <v>0</v>
      </c>
      <c r="BX364" s="24">
        <f>IF(ISNA(VLOOKUP(AG364,'2011 BPTs'!$B$12:$BX$181,BX$3,FALSE)),0,VLOOKUP(AG364,'2011 BPTs'!$B$12:$BX$181,BX$3,FALSE))</f>
        <v>0</v>
      </c>
      <c r="BY364" s="24">
        <f>IF(ISNA(VLOOKUP(AH364,'2011 BPTs'!$B$12:$BX$181,BY$3,FALSE)),0,VLOOKUP(AH364,'2011 BPTs'!$B$12:$BX$181,BY$3,FALSE))</f>
        <v>0</v>
      </c>
      <c r="BZ364" s="24">
        <f>IF(ISNA(VLOOKUP(AI364,'2011 BPTs'!$B$12:$BX$181,BZ$3,FALSE)),0,VLOOKUP(AI364,'2011 BPTs'!$B$12:$BX$181,BZ$3,FALSE))</f>
        <v>0</v>
      </c>
      <c r="CA364" s="24">
        <f>IF(ISNA(VLOOKUP(AJ364,'2011 BPTs'!$B$12:$BX$181,CA$3,FALSE)),0,VLOOKUP(AJ364,'2011 BPTs'!$B$12:$BX$181,CA$3,FALSE))</f>
        <v>0</v>
      </c>
      <c r="CB364" s="24">
        <f>IF(ISNA(VLOOKUP(AK364,'2011 BPTs'!$B$12:$BX$181,CB$3,FALSE)),0,VLOOKUP(AK364,'2011 BPTs'!$B$12:$BX$181,CB$3,FALSE))</f>
        <v>0</v>
      </c>
      <c r="CC364" s="24">
        <f>IF(ISNA(VLOOKUP(AL364,'2011 BPTs'!$B$12:$BX$181,CC$3,FALSE)),0,VLOOKUP(AL364,'2011 BPTs'!$B$12:$BX$181,CC$3,FALSE))</f>
        <v>0</v>
      </c>
      <c r="CD364" s="24">
        <f>IF(ISNA(VLOOKUP(AM364,'2011 BPTs'!$B$12:$BX$181,CD$3,FALSE)),0,VLOOKUP(AM364,'2011 BPTs'!$B$12:$BX$181,CD$3,FALSE))</f>
        <v>0</v>
      </c>
      <c r="CF364" s="24">
        <f>IF(ISERROR(VLOOKUP(AF364,'2011 BPTs'!$B$12:$BX$181,CF$3,FALSE)/VLOOKUP(AF364,'2011 BPTs'!$B$12:$BX539,CF$3+3,FALSE)),0,VLOOKUP(AF364,'2011 BPTs'!$B$12:$BX$181,CF$3,FALSE)/VLOOKUP(AF364,'2011 BPTs'!$B$12:$BX539,CF$3+3,FALSE))</f>
        <v>0</v>
      </c>
      <c r="CG364" s="24">
        <f>IF(ISERROR(VLOOKUP(AG364,'2011 BPTs'!$B$12:$BX$181,CG$3,FALSE)/VLOOKUP(AG364,'2011 BPTs'!$B$12:$BX539,CG$3+3,FALSE)),0,VLOOKUP(AG364,'2011 BPTs'!$B$12:$BX$181,CG$3,FALSE)/VLOOKUP(AG364,'2011 BPTs'!$B$12:$BX539,CG$3+3,FALSE))</f>
        <v>0</v>
      </c>
      <c r="CH364" s="24">
        <f>IF(ISERROR(VLOOKUP(AH364,'2011 BPTs'!$B$12:$BX$181,CH$3,FALSE)/VLOOKUP(AH364,'2011 BPTs'!$B$12:$BX539,CH$3+3,FALSE)),0,VLOOKUP(AH364,'2011 BPTs'!$B$12:$BX$181,CH$3,FALSE)/VLOOKUP(AH364,'2011 BPTs'!$B$12:$BX539,CH$3+3,FALSE))</f>
        <v>0</v>
      </c>
      <c r="CI364" s="24">
        <f>IF(ISERROR(VLOOKUP(AI364,'2011 BPTs'!$B$12:$BX$181,CI$3,FALSE)/VLOOKUP(AI364,'2011 BPTs'!$B$12:$BX539,CI$3+3,FALSE)),0,VLOOKUP(AI364,'2011 BPTs'!$B$12:$BX$181,CI$3,FALSE)/VLOOKUP(AI364,'2011 BPTs'!$B$12:$BX539,CI$3+3,FALSE))</f>
        <v>0</v>
      </c>
      <c r="CJ364" s="24">
        <f>IF(ISERROR(VLOOKUP(AJ364,'2011 BPTs'!$B$12:$BX$181,CJ$3,FALSE)/VLOOKUP(AJ364,'2011 BPTs'!$B$12:$BX539,CJ$3+3,FALSE)),0,VLOOKUP(AJ364,'2011 BPTs'!$B$12:$BX$181,CJ$3,FALSE)/VLOOKUP(AJ364,'2011 BPTs'!$B$12:$BX539,CJ$3+3,FALSE))</f>
        <v>0</v>
      </c>
      <c r="CK364" s="24">
        <f>IF(ISERROR(VLOOKUP(AK364,'2011 BPTs'!$B$12:$BX$181,CK$3,FALSE)/VLOOKUP(AK364,'2011 BPTs'!$B$12:$BX539,CK$3+3,FALSE)),0,VLOOKUP(AK364,'2011 BPTs'!$B$12:$BX$181,CK$3,FALSE)/VLOOKUP(AK364,'2011 BPTs'!$B$12:$BX539,CK$3+3,FALSE))</f>
        <v>0</v>
      </c>
      <c r="CL364" s="24">
        <f>IF(ISERROR(VLOOKUP(AL364,'2011 BPTs'!$B$12:$BX$181,CL$3,FALSE)/VLOOKUP(AL364,'2011 BPTs'!$B$12:$BX539,CL$3+3,FALSE)),0,VLOOKUP(AL364,'2011 BPTs'!$B$12:$BX$181,CL$3,FALSE)/VLOOKUP(AL364,'2011 BPTs'!$B$12:$BX539,CL$3+3,FALSE))</f>
        <v>0</v>
      </c>
      <c r="CM364" s="24">
        <f>IF(ISERROR(VLOOKUP(AM364,'2011 BPTs'!$B$12:$BX$181,CM$3,FALSE)/VLOOKUP(AM364,'2011 BPTs'!$B$12:$BX539,CM$3+3,FALSE)),0,VLOOKUP(AM364,'2011 BPTs'!$B$12:$BX$181,CM$3,FALSE)/VLOOKUP(AM364,'2011 BPTs'!$B$12:$BX539,CM$3+3,FALSE))</f>
        <v>0</v>
      </c>
      <c r="CO364" s="24">
        <f>IF(ISERROR(VLOOKUP(AF364,'2011 BPTs'!$B$12:$BX$181,CO$3,FALSE)/VLOOKUP(AF364,'2011 BPTs'!$B$12:$BX539,CO$3+2,FALSE)),0,VLOOKUP(AF364,'2011 BPTs'!$B$12:$BX$181,CO$3,FALSE)/VLOOKUP(AF364,'2011 BPTs'!$B$12:$BX539,CO$3+2,FALSE))</f>
        <v>0</v>
      </c>
      <c r="CP364" s="24">
        <f>IF(ISERROR(VLOOKUP(AG364,'2011 BPTs'!$B$12:$BX$181,CP$3,FALSE)/VLOOKUP(AG364,'2011 BPTs'!$B$12:$BX539,CP$3+2,FALSE)),0,VLOOKUP(AG364,'2011 BPTs'!$B$12:$BX$181,CP$3,FALSE)/VLOOKUP(AG364,'2011 BPTs'!$B$12:$BX539,CP$3+2,FALSE))</f>
        <v>0</v>
      </c>
      <c r="CQ364" s="24">
        <f>IF(ISERROR(VLOOKUP(AH364,'2011 BPTs'!$B$12:$BX$181,CQ$3,FALSE)/VLOOKUP(AH364,'2011 BPTs'!$B$12:$BX539,CQ$3+2,FALSE)),0,VLOOKUP(AH364,'2011 BPTs'!$B$12:$BX$181,CQ$3,FALSE)/VLOOKUP(AH364,'2011 BPTs'!$B$12:$BX539,CQ$3+2,FALSE))</f>
        <v>0</v>
      </c>
      <c r="CR364" s="24">
        <f>IF(ISERROR(VLOOKUP(AI364,'2011 BPTs'!$B$12:$BX$181,CR$3,FALSE)/VLOOKUP(AI364,'2011 BPTs'!$B$12:$BX539,CR$3+2,FALSE)),0,VLOOKUP(AI364,'2011 BPTs'!$B$12:$BX$181,CR$3,FALSE)/VLOOKUP(AI364,'2011 BPTs'!$B$12:$BX539,CR$3+2,FALSE))</f>
        <v>0</v>
      </c>
      <c r="CS364" s="24">
        <f>IF(ISERROR(VLOOKUP(AJ364,'2011 BPTs'!$B$12:$BX$181,CS$3,FALSE)/VLOOKUP(AJ364,'2011 BPTs'!$B$12:$BX539,CS$3+2,FALSE)),0,VLOOKUP(AJ364,'2011 BPTs'!$B$12:$BX$181,CS$3,FALSE)/VLOOKUP(AJ364,'2011 BPTs'!$B$12:$BX539,CS$3+2,FALSE))</f>
        <v>0</v>
      </c>
      <c r="CT364" s="24">
        <f>IF(ISERROR(VLOOKUP(AK364,'2011 BPTs'!$B$12:$BX$181,CT$3,FALSE)/VLOOKUP(AK364,'2011 BPTs'!$B$12:$BX539,CT$3+2,FALSE)),0,VLOOKUP(AK364,'2011 BPTs'!$B$12:$BX$181,CT$3,FALSE)/VLOOKUP(AK364,'2011 BPTs'!$B$12:$BX539,CT$3+2,FALSE))</f>
        <v>0</v>
      </c>
      <c r="CU364" s="24">
        <f>IF(ISERROR(VLOOKUP(AL364,'2011 BPTs'!$B$12:$BX$181,CU$3,FALSE)/VLOOKUP(AL364,'2011 BPTs'!$B$12:$BX539,CU$3+2,FALSE)),0,VLOOKUP(AL364,'2011 BPTs'!$B$12:$BX$181,CU$3,FALSE)/VLOOKUP(AL364,'2011 BPTs'!$B$12:$BX539,CU$3+2,FALSE))</f>
        <v>0</v>
      </c>
      <c r="CV364" s="24">
        <f>IF(ISERROR(VLOOKUP(AM364,'2011 BPTs'!$B$12:$BX$181,CV$3,FALSE)/VLOOKUP(AM364,'2011 BPTs'!$B$12:$BX539,CV$3+2,FALSE)),0,VLOOKUP(AM364,'2011 BPTs'!$B$12:$BX$181,CV$3,FALSE)/VLOOKUP(AM364,'2011 BPTs'!$B$12:$BX539,CV$3+2,FALSE))</f>
        <v>0</v>
      </c>
      <c r="CX364" s="93">
        <f>'2013 BPTs'!BR30</f>
        <v>0</v>
      </c>
      <c r="CY364" s="93">
        <f>'2013 BPTs'!BS30</f>
        <v>0</v>
      </c>
    </row>
    <row r="365" spans="2:103" x14ac:dyDescent="0.2">
      <c r="B365" s="2" t="s">
        <v>213</v>
      </c>
      <c r="C365" s="2">
        <f>'2013 BPTs'!E31</f>
        <v>0</v>
      </c>
      <c r="D365" s="2">
        <f t="shared" si="119"/>
        <v>0</v>
      </c>
      <c r="E365" s="4">
        <f>'2013 BPTs'!F31</f>
        <v>0</v>
      </c>
      <c r="F365" s="88">
        <f>'2013 BPTs'!G31</f>
        <v>0</v>
      </c>
      <c r="G365" s="53">
        <f>'2013 BPTs'!I31</f>
        <v>0</v>
      </c>
      <c r="H365" s="88">
        <f>'2013 BPTs'!J31</f>
        <v>0</v>
      </c>
      <c r="I365" s="4">
        <f>'2013 BPTs'!K31</f>
        <v>0</v>
      </c>
      <c r="J365" s="5">
        <f>'2013 BPTs'!M31</f>
        <v>0</v>
      </c>
      <c r="K365" s="99">
        <f>'2013 BPTs'!BL31</f>
        <v>0</v>
      </c>
      <c r="L365" s="100">
        <f t="shared" si="120"/>
        <v>0</v>
      </c>
      <c r="M365" s="101">
        <f t="shared" si="121"/>
        <v>0</v>
      </c>
      <c r="N365" s="102">
        <f t="shared" si="109"/>
        <v>0</v>
      </c>
      <c r="O365" s="103">
        <f>'2013 BPTs'!BM31</f>
        <v>0</v>
      </c>
      <c r="P365" s="100">
        <f t="shared" si="122"/>
        <v>0</v>
      </c>
      <c r="Q365" s="101">
        <f t="shared" si="123"/>
        <v>0</v>
      </c>
      <c r="R365" s="104">
        <f t="shared" si="124"/>
        <v>0</v>
      </c>
      <c r="S365" s="105">
        <f t="shared" si="110"/>
        <v>0</v>
      </c>
      <c r="T365" s="104">
        <f t="shared" si="125"/>
        <v>0</v>
      </c>
      <c r="U365" s="121">
        <f>IF(K365=0,0,IF(B365="Manual",(S365-O365-AP365*(O365/(O365+Z365)))/S365,'2013 BPTs'!BP31))</f>
        <v>0</v>
      </c>
      <c r="V365" s="99">
        <f>'2013 BPTs'!BN31</f>
        <v>0</v>
      </c>
      <c r="W365" s="100">
        <f t="shared" si="118"/>
        <v>0</v>
      </c>
      <c r="X365" s="103">
        <f t="shared" si="126"/>
        <v>0</v>
      </c>
      <c r="Y365" s="102">
        <f t="shared" si="111"/>
        <v>0</v>
      </c>
      <c r="Z365" s="103">
        <f>'2013 BPTs'!BO31</f>
        <v>0</v>
      </c>
      <c r="AA365" s="104">
        <f t="shared" si="127"/>
        <v>0</v>
      </c>
      <c r="AB365" s="106">
        <f>IF(W365=0,0,IF(B365="Manual",(V365-Z365-AP365*(Z365/(Z365+O365)))/V365,'2013 BPTs'!BQ31))</f>
        <v>0</v>
      </c>
      <c r="AD365" s="2" t="str">
        <f t="shared" si="113"/>
        <v>00-0</v>
      </c>
      <c r="AE365" s="2">
        <f>'2013 BPTs'!BA31</f>
        <v>0</v>
      </c>
      <c r="AF365" s="2" t="str">
        <f>IF(B365="Auto",'2013 BPTs'!BB31,D365&amp;E365&amp;"-"&amp;F365)</f>
        <v/>
      </c>
      <c r="AG365" s="2" t="str">
        <f>'2013 BPTs'!BC31</f>
        <v/>
      </c>
      <c r="AH365" s="2" t="str">
        <f>'2013 BPTs'!BD31</f>
        <v/>
      </c>
      <c r="AI365" s="2" t="str">
        <f>'2013 BPTs'!BE31</f>
        <v/>
      </c>
      <c r="AJ365" s="2" t="str">
        <f>'2013 BPTs'!BF31</f>
        <v/>
      </c>
      <c r="AK365" s="2" t="str">
        <f>'2013 BPTs'!BG31</f>
        <v/>
      </c>
      <c r="AL365" s="2" t="str">
        <f>'2013 BPTs'!BH31</f>
        <v/>
      </c>
      <c r="AM365" s="2" t="str">
        <f>'2013 BPTs'!BI31</f>
        <v/>
      </c>
      <c r="AO365" s="128">
        <f>'2013 BPTs'!AJ31*'2013 BPTs'!BK31</f>
        <v>0</v>
      </c>
      <c r="AP365" s="128">
        <f>'2013 BPTs'!AK31*'2013 BPTs'!BK31</f>
        <v>0</v>
      </c>
      <c r="AR365" s="5">
        <f>IF(B365="Auto",'2013 BPTs'!M31,J365)</f>
        <v>0</v>
      </c>
      <c r="AS365" s="5">
        <f>'2013 BPTs'!O31</f>
        <v>0</v>
      </c>
      <c r="AT365" s="5">
        <f>'2013 BPTs'!Q31</f>
        <v>0</v>
      </c>
      <c r="AU365" s="5">
        <f>'2013 BPTs'!S31</f>
        <v>0</v>
      </c>
      <c r="AV365" s="5">
        <f>'2013 BPTs'!U31</f>
        <v>0</v>
      </c>
      <c r="AW365" s="5">
        <f>'2013 BPTs'!W31</f>
        <v>0</v>
      </c>
      <c r="AX365" s="5">
        <f>'2013 BPTs'!Y31</f>
        <v>0</v>
      </c>
      <c r="AY365" s="5">
        <f>'2013 BPTs'!AA31</f>
        <v>0</v>
      </c>
      <c r="BA365" s="24">
        <f>IF(ISNA(VLOOKUP(AF365,'2011 BPTs'!$B$12:$BX$181,BA$3,FALSE)),0,VLOOKUP(AF365,'2011 BPTs'!$B$12:$BX$181,BA$3,FALSE))</f>
        <v>0</v>
      </c>
      <c r="BB365" s="24">
        <f>IF(ISNA(VLOOKUP(AG365,'2011 BPTs'!$B$12:$BX$181,BB$3,FALSE)),0,VLOOKUP(AG365,'2011 BPTs'!$B$12:$BX$181,BB$3,FALSE))</f>
        <v>0</v>
      </c>
      <c r="BC365" s="24">
        <f>IF(ISNA(VLOOKUP(AH365,'2011 BPTs'!$B$12:$BX$181,BC$3,FALSE)),0,VLOOKUP(AH365,'2011 BPTs'!$B$12:$BX$181,BC$3,FALSE))</f>
        <v>0</v>
      </c>
      <c r="BD365" s="24">
        <f>IF(ISNA(VLOOKUP(AI365,'2011 BPTs'!$B$12:$BX$181,BD$3,FALSE)),0,VLOOKUP(AI365,'2011 BPTs'!$B$12:$BX$181,BD$3,FALSE))</f>
        <v>0</v>
      </c>
      <c r="BE365" s="24">
        <f>IF(ISNA(VLOOKUP(AJ365,'2011 BPTs'!$B$12:$BX$181,BE$3,FALSE)),0,VLOOKUP(AJ365,'2011 BPTs'!$B$12:$BX$181,BE$3,FALSE))</f>
        <v>0</v>
      </c>
      <c r="BF365" s="24">
        <f>IF(ISNA(VLOOKUP(AK365,'2011 BPTs'!$B$12:$BX$181,BF$3,FALSE)),0,VLOOKUP(AK365,'2011 BPTs'!$B$12:$BX$181,BF$3,FALSE))</f>
        <v>0</v>
      </c>
      <c r="BG365" s="24">
        <f>IF(ISNA(VLOOKUP(AL365,'2011 BPTs'!$B$12:$BX$181,BG$3,FALSE)),0,VLOOKUP(AL365,'2011 BPTs'!$B$12:$BX$181,BG$3,FALSE))</f>
        <v>0</v>
      </c>
      <c r="BH365" s="24">
        <f>IF(ISNA(VLOOKUP(AM365,'2011 BPTs'!$B$12:$BX$181,BH$3,FALSE)),0,VLOOKUP(AM365,'2011 BPTs'!$B$12:$BX$181,BH$3,FALSE))</f>
        <v>0</v>
      </c>
      <c r="BJ365" s="24">
        <f>IF(ISNA(VLOOKUP(AF365,'2011 BPTs'!$B$12:$BX$181,BJ$3,FALSE)),0,VLOOKUP(AF365,'2011 BPTs'!$B$12:$BX$181,BJ$3,FALSE))</f>
        <v>0</v>
      </c>
      <c r="BK365" s="24">
        <f>IF(ISNA(VLOOKUP(AG365,'2011 BPTs'!$B$12:$BX$181,BK$3,FALSE)),0,VLOOKUP(AG365,'2011 BPTs'!$B$12:$BX$181,BK$3,FALSE))</f>
        <v>0</v>
      </c>
      <c r="BL365" s="24">
        <f>IF(ISNA(VLOOKUP(AH365,'2011 BPTs'!$B$12:$BX$181,BL$3,FALSE)),0,VLOOKUP(AH365,'2011 BPTs'!$B$12:$BX$181,BL$3,FALSE))</f>
        <v>0</v>
      </c>
      <c r="BM365" s="24">
        <f>IF(ISNA(VLOOKUP(AI365,'2011 BPTs'!$B$12:$BX$181,BM$3,FALSE)),0,VLOOKUP(AI365,'2011 BPTs'!$B$12:$BX$181,BM$3,FALSE))</f>
        <v>0</v>
      </c>
      <c r="BN365" s="24">
        <f>IF(ISNA(VLOOKUP(AJ365,'2011 BPTs'!$B$12:$BX$181,BN$3,FALSE)),0,VLOOKUP(AJ365,'2011 BPTs'!$B$12:$BX$181,BN$3,FALSE))</f>
        <v>0</v>
      </c>
      <c r="BO365" s="24">
        <f>IF(ISNA(VLOOKUP(AK365,'2011 BPTs'!$B$12:$BX$181,BO$3,FALSE)),0,VLOOKUP(AK365,'2011 BPTs'!$B$12:$BX$181,BO$3,FALSE))</f>
        <v>0</v>
      </c>
      <c r="BP365" s="24">
        <f>IF(ISNA(VLOOKUP(AL365,'2011 BPTs'!$B$12:$BX$181,BP$3,FALSE)),0,VLOOKUP(AL365,'2011 BPTs'!$B$12:$BX$181,BP$3,FALSE))</f>
        <v>0</v>
      </c>
      <c r="BQ365" s="24">
        <f>IF(ISNA(VLOOKUP(AM365,'2011 BPTs'!$B$12:$BX$181,BQ$3,FALSE)),0,VLOOKUP(AM365,'2011 BPTs'!$B$12:$BX$181,BQ$3,FALSE))</f>
        <v>0</v>
      </c>
      <c r="BS365" s="78">
        <f t="shared" si="114"/>
        <v>0</v>
      </c>
      <c r="BT365" s="68">
        <f t="shared" si="115"/>
        <v>0</v>
      </c>
      <c r="BU365" s="68">
        <f t="shared" si="116"/>
        <v>0</v>
      </c>
      <c r="BW365" s="24">
        <f>IF(ISNA(VLOOKUP(AF365,'2011 BPTs'!$B$12:$BX$181,BW$3,FALSE)),0,VLOOKUP(AF365,'2011 BPTs'!$B$12:$BX$181,BW$3,FALSE))</f>
        <v>0</v>
      </c>
      <c r="BX365" s="24">
        <f>IF(ISNA(VLOOKUP(AG365,'2011 BPTs'!$B$12:$BX$181,BX$3,FALSE)),0,VLOOKUP(AG365,'2011 BPTs'!$B$12:$BX$181,BX$3,FALSE))</f>
        <v>0</v>
      </c>
      <c r="BY365" s="24">
        <f>IF(ISNA(VLOOKUP(AH365,'2011 BPTs'!$B$12:$BX$181,BY$3,FALSE)),0,VLOOKUP(AH365,'2011 BPTs'!$B$12:$BX$181,BY$3,FALSE))</f>
        <v>0</v>
      </c>
      <c r="BZ365" s="24">
        <f>IF(ISNA(VLOOKUP(AI365,'2011 BPTs'!$B$12:$BX$181,BZ$3,FALSE)),0,VLOOKUP(AI365,'2011 BPTs'!$B$12:$BX$181,BZ$3,FALSE))</f>
        <v>0</v>
      </c>
      <c r="CA365" s="24">
        <f>IF(ISNA(VLOOKUP(AJ365,'2011 BPTs'!$B$12:$BX$181,CA$3,FALSE)),0,VLOOKUP(AJ365,'2011 BPTs'!$B$12:$BX$181,CA$3,FALSE))</f>
        <v>0</v>
      </c>
      <c r="CB365" s="24">
        <f>IF(ISNA(VLOOKUP(AK365,'2011 BPTs'!$B$12:$BX$181,CB$3,FALSE)),0,VLOOKUP(AK365,'2011 BPTs'!$B$12:$BX$181,CB$3,FALSE))</f>
        <v>0</v>
      </c>
      <c r="CC365" s="24">
        <f>IF(ISNA(VLOOKUP(AL365,'2011 BPTs'!$B$12:$BX$181,CC$3,FALSE)),0,VLOOKUP(AL365,'2011 BPTs'!$B$12:$BX$181,CC$3,FALSE))</f>
        <v>0</v>
      </c>
      <c r="CD365" s="24">
        <f>IF(ISNA(VLOOKUP(AM365,'2011 BPTs'!$B$12:$BX$181,CD$3,FALSE)),0,VLOOKUP(AM365,'2011 BPTs'!$B$12:$BX$181,CD$3,FALSE))</f>
        <v>0</v>
      </c>
      <c r="CF365" s="24">
        <f>IF(ISERROR(VLOOKUP(AF365,'2011 BPTs'!$B$12:$BX$181,CF$3,FALSE)/VLOOKUP(AF365,'2011 BPTs'!$B$12:$BX540,CF$3+3,FALSE)),0,VLOOKUP(AF365,'2011 BPTs'!$B$12:$BX$181,CF$3,FALSE)/VLOOKUP(AF365,'2011 BPTs'!$B$12:$BX540,CF$3+3,FALSE))</f>
        <v>0</v>
      </c>
      <c r="CG365" s="24">
        <f>IF(ISERROR(VLOOKUP(AG365,'2011 BPTs'!$B$12:$BX$181,CG$3,FALSE)/VLOOKUP(AG365,'2011 BPTs'!$B$12:$BX540,CG$3+3,FALSE)),0,VLOOKUP(AG365,'2011 BPTs'!$B$12:$BX$181,CG$3,FALSE)/VLOOKUP(AG365,'2011 BPTs'!$B$12:$BX540,CG$3+3,FALSE))</f>
        <v>0</v>
      </c>
      <c r="CH365" s="24">
        <f>IF(ISERROR(VLOOKUP(AH365,'2011 BPTs'!$B$12:$BX$181,CH$3,FALSE)/VLOOKUP(AH365,'2011 BPTs'!$B$12:$BX540,CH$3+3,FALSE)),0,VLOOKUP(AH365,'2011 BPTs'!$B$12:$BX$181,CH$3,FALSE)/VLOOKUP(AH365,'2011 BPTs'!$B$12:$BX540,CH$3+3,FALSE))</f>
        <v>0</v>
      </c>
      <c r="CI365" s="24">
        <f>IF(ISERROR(VLOOKUP(AI365,'2011 BPTs'!$B$12:$BX$181,CI$3,FALSE)/VLOOKUP(AI365,'2011 BPTs'!$B$12:$BX540,CI$3+3,FALSE)),0,VLOOKUP(AI365,'2011 BPTs'!$B$12:$BX$181,CI$3,FALSE)/VLOOKUP(AI365,'2011 BPTs'!$B$12:$BX540,CI$3+3,FALSE))</f>
        <v>0</v>
      </c>
      <c r="CJ365" s="24">
        <f>IF(ISERROR(VLOOKUP(AJ365,'2011 BPTs'!$B$12:$BX$181,CJ$3,FALSE)/VLOOKUP(AJ365,'2011 BPTs'!$B$12:$BX540,CJ$3+3,FALSE)),0,VLOOKUP(AJ365,'2011 BPTs'!$B$12:$BX$181,CJ$3,FALSE)/VLOOKUP(AJ365,'2011 BPTs'!$B$12:$BX540,CJ$3+3,FALSE))</f>
        <v>0</v>
      </c>
      <c r="CK365" s="24">
        <f>IF(ISERROR(VLOOKUP(AK365,'2011 BPTs'!$B$12:$BX$181,CK$3,FALSE)/VLOOKUP(AK365,'2011 BPTs'!$B$12:$BX540,CK$3+3,FALSE)),0,VLOOKUP(AK365,'2011 BPTs'!$B$12:$BX$181,CK$3,FALSE)/VLOOKUP(AK365,'2011 BPTs'!$B$12:$BX540,CK$3+3,FALSE))</f>
        <v>0</v>
      </c>
      <c r="CL365" s="24">
        <f>IF(ISERROR(VLOOKUP(AL365,'2011 BPTs'!$B$12:$BX$181,CL$3,FALSE)/VLOOKUP(AL365,'2011 BPTs'!$B$12:$BX540,CL$3+3,FALSE)),0,VLOOKUP(AL365,'2011 BPTs'!$B$12:$BX$181,CL$3,FALSE)/VLOOKUP(AL365,'2011 BPTs'!$B$12:$BX540,CL$3+3,FALSE))</f>
        <v>0</v>
      </c>
      <c r="CM365" s="24">
        <f>IF(ISERROR(VLOOKUP(AM365,'2011 BPTs'!$B$12:$BX$181,CM$3,FALSE)/VLOOKUP(AM365,'2011 BPTs'!$B$12:$BX540,CM$3+3,FALSE)),0,VLOOKUP(AM365,'2011 BPTs'!$B$12:$BX$181,CM$3,FALSE)/VLOOKUP(AM365,'2011 BPTs'!$B$12:$BX540,CM$3+3,FALSE))</f>
        <v>0</v>
      </c>
      <c r="CO365" s="24">
        <f>IF(ISERROR(VLOOKUP(AF365,'2011 BPTs'!$B$12:$BX$181,CO$3,FALSE)/VLOOKUP(AF365,'2011 BPTs'!$B$12:$BX540,CO$3+2,FALSE)),0,VLOOKUP(AF365,'2011 BPTs'!$B$12:$BX$181,CO$3,FALSE)/VLOOKUP(AF365,'2011 BPTs'!$B$12:$BX540,CO$3+2,FALSE))</f>
        <v>0</v>
      </c>
      <c r="CP365" s="24">
        <f>IF(ISERROR(VLOOKUP(AG365,'2011 BPTs'!$B$12:$BX$181,CP$3,FALSE)/VLOOKUP(AG365,'2011 BPTs'!$B$12:$BX540,CP$3+2,FALSE)),0,VLOOKUP(AG365,'2011 BPTs'!$B$12:$BX$181,CP$3,FALSE)/VLOOKUP(AG365,'2011 BPTs'!$B$12:$BX540,CP$3+2,FALSE))</f>
        <v>0</v>
      </c>
      <c r="CQ365" s="24">
        <f>IF(ISERROR(VLOOKUP(AH365,'2011 BPTs'!$B$12:$BX$181,CQ$3,FALSE)/VLOOKUP(AH365,'2011 BPTs'!$B$12:$BX540,CQ$3+2,FALSE)),0,VLOOKUP(AH365,'2011 BPTs'!$B$12:$BX$181,CQ$3,FALSE)/VLOOKUP(AH365,'2011 BPTs'!$B$12:$BX540,CQ$3+2,FALSE))</f>
        <v>0</v>
      </c>
      <c r="CR365" s="24">
        <f>IF(ISERROR(VLOOKUP(AI365,'2011 BPTs'!$B$12:$BX$181,CR$3,FALSE)/VLOOKUP(AI365,'2011 BPTs'!$B$12:$BX540,CR$3+2,FALSE)),0,VLOOKUP(AI365,'2011 BPTs'!$B$12:$BX$181,CR$3,FALSE)/VLOOKUP(AI365,'2011 BPTs'!$B$12:$BX540,CR$3+2,FALSE))</f>
        <v>0</v>
      </c>
      <c r="CS365" s="24">
        <f>IF(ISERROR(VLOOKUP(AJ365,'2011 BPTs'!$B$12:$BX$181,CS$3,FALSE)/VLOOKUP(AJ365,'2011 BPTs'!$B$12:$BX540,CS$3+2,FALSE)),0,VLOOKUP(AJ365,'2011 BPTs'!$B$12:$BX$181,CS$3,FALSE)/VLOOKUP(AJ365,'2011 BPTs'!$B$12:$BX540,CS$3+2,FALSE))</f>
        <v>0</v>
      </c>
      <c r="CT365" s="24">
        <f>IF(ISERROR(VLOOKUP(AK365,'2011 BPTs'!$B$12:$BX$181,CT$3,FALSE)/VLOOKUP(AK365,'2011 BPTs'!$B$12:$BX540,CT$3+2,FALSE)),0,VLOOKUP(AK365,'2011 BPTs'!$B$12:$BX$181,CT$3,FALSE)/VLOOKUP(AK365,'2011 BPTs'!$B$12:$BX540,CT$3+2,FALSE))</f>
        <v>0</v>
      </c>
      <c r="CU365" s="24">
        <f>IF(ISERROR(VLOOKUP(AL365,'2011 BPTs'!$B$12:$BX$181,CU$3,FALSE)/VLOOKUP(AL365,'2011 BPTs'!$B$12:$BX540,CU$3+2,FALSE)),0,VLOOKUP(AL365,'2011 BPTs'!$B$12:$BX$181,CU$3,FALSE)/VLOOKUP(AL365,'2011 BPTs'!$B$12:$BX540,CU$3+2,FALSE))</f>
        <v>0</v>
      </c>
      <c r="CV365" s="24">
        <f>IF(ISERROR(VLOOKUP(AM365,'2011 BPTs'!$B$12:$BX$181,CV$3,FALSE)/VLOOKUP(AM365,'2011 BPTs'!$B$12:$BX540,CV$3+2,FALSE)),0,VLOOKUP(AM365,'2011 BPTs'!$B$12:$BX$181,CV$3,FALSE)/VLOOKUP(AM365,'2011 BPTs'!$B$12:$BX540,CV$3+2,FALSE))</f>
        <v>0</v>
      </c>
      <c r="CX365" s="93">
        <f>'2013 BPTs'!BR31</f>
        <v>0</v>
      </c>
      <c r="CY365" s="93">
        <f>'2013 BPTs'!BS31</f>
        <v>0</v>
      </c>
    </row>
    <row r="366" spans="2:103" x14ac:dyDescent="0.2">
      <c r="B366" s="2" t="s">
        <v>213</v>
      </c>
      <c r="C366" s="2">
        <f>'2013 BPTs'!E32</f>
        <v>0</v>
      </c>
      <c r="D366" s="2">
        <f t="shared" si="119"/>
        <v>0</v>
      </c>
      <c r="E366" s="4">
        <f>'2013 BPTs'!F32</f>
        <v>0</v>
      </c>
      <c r="F366" s="88">
        <f>'2013 BPTs'!G32</f>
        <v>0</v>
      </c>
      <c r="G366" s="53">
        <f>'2013 BPTs'!I32</f>
        <v>0</v>
      </c>
      <c r="H366" s="88">
        <f>'2013 BPTs'!J32</f>
        <v>0</v>
      </c>
      <c r="I366" s="4">
        <f>'2013 BPTs'!K32</f>
        <v>0</v>
      </c>
      <c r="J366" s="5">
        <f>'2013 BPTs'!M32</f>
        <v>0</v>
      </c>
      <c r="K366" s="99">
        <f>'2013 BPTs'!BL32</f>
        <v>0</v>
      </c>
      <c r="L366" s="100">
        <f t="shared" si="120"/>
        <v>0</v>
      </c>
      <c r="M366" s="101">
        <f t="shared" si="121"/>
        <v>0</v>
      </c>
      <c r="N366" s="102">
        <f t="shared" si="109"/>
        <v>0</v>
      </c>
      <c r="O366" s="103">
        <f>'2013 BPTs'!BM32</f>
        <v>0</v>
      </c>
      <c r="P366" s="100">
        <f t="shared" si="122"/>
        <v>0</v>
      </c>
      <c r="Q366" s="101">
        <f t="shared" si="123"/>
        <v>0</v>
      </c>
      <c r="R366" s="104">
        <f t="shared" si="124"/>
        <v>0</v>
      </c>
      <c r="S366" s="105">
        <f t="shared" si="110"/>
        <v>0</v>
      </c>
      <c r="T366" s="104">
        <f t="shared" si="125"/>
        <v>0</v>
      </c>
      <c r="U366" s="121">
        <f>IF(K366=0,0,IF(B366="Manual",(S366-O366-AP366*(O366/(O366+Z366)))/S366,'2013 BPTs'!BP32))</f>
        <v>0</v>
      </c>
      <c r="V366" s="99">
        <f>'2013 BPTs'!BN32</f>
        <v>0</v>
      </c>
      <c r="W366" s="100">
        <f t="shared" si="118"/>
        <v>0</v>
      </c>
      <c r="X366" s="103">
        <f t="shared" si="126"/>
        <v>0</v>
      </c>
      <c r="Y366" s="102">
        <f t="shared" si="111"/>
        <v>0</v>
      </c>
      <c r="Z366" s="103">
        <f>'2013 BPTs'!BO32</f>
        <v>0</v>
      </c>
      <c r="AA366" s="104">
        <f t="shared" si="127"/>
        <v>0</v>
      </c>
      <c r="AB366" s="106">
        <f>IF(W366=0,0,IF(B366="Manual",(V366-Z366-AP366*(Z366/(Z366+O366)))/V366,'2013 BPTs'!BQ32))</f>
        <v>0</v>
      </c>
      <c r="AD366" s="2" t="str">
        <f t="shared" si="113"/>
        <v>00-0</v>
      </c>
      <c r="AE366" s="2">
        <f>'2013 BPTs'!BA32</f>
        <v>0</v>
      </c>
      <c r="AF366" s="2" t="str">
        <f>IF(B366="Auto",'2013 BPTs'!BB32,D366&amp;E366&amp;"-"&amp;F366)</f>
        <v/>
      </c>
      <c r="AG366" s="2" t="str">
        <f>'2013 BPTs'!BC32</f>
        <v/>
      </c>
      <c r="AH366" s="2" t="str">
        <f>'2013 BPTs'!BD32</f>
        <v/>
      </c>
      <c r="AI366" s="2" t="str">
        <f>'2013 BPTs'!BE32</f>
        <v/>
      </c>
      <c r="AJ366" s="2" t="str">
        <f>'2013 BPTs'!BF32</f>
        <v/>
      </c>
      <c r="AK366" s="2" t="str">
        <f>'2013 BPTs'!BG32</f>
        <v/>
      </c>
      <c r="AL366" s="2" t="str">
        <f>'2013 BPTs'!BH32</f>
        <v/>
      </c>
      <c r="AM366" s="2" t="str">
        <f>'2013 BPTs'!BI32</f>
        <v/>
      </c>
      <c r="AO366" s="128">
        <f>'2013 BPTs'!AJ32*'2013 BPTs'!BK32</f>
        <v>0</v>
      </c>
      <c r="AP366" s="128">
        <f>'2013 BPTs'!AK32*'2013 BPTs'!BK32</f>
        <v>0</v>
      </c>
      <c r="AR366" s="5">
        <f>IF(B366="Auto",'2013 BPTs'!M32,J366)</f>
        <v>0</v>
      </c>
      <c r="AS366" s="5">
        <f>'2013 BPTs'!O32</f>
        <v>0</v>
      </c>
      <c r="AT366" s="5">
        <f>'2013 BPTs'!Q32</f>
        <v>0</v>
      </c>
      <c r="AU366" s="5">
        <f>'2013 BPTs'!S32</f>
        <v>0</v>
      </c>
      <c r="AV366" s="5">
        <f>'2013 BPTs'!U32</f>
        <v>0</v>
      </c>
      <c r="AW366" s="5">
        <f>'2013 BPTs'!W32</f>
        <v>0</v>
      </c>
      <c r="AX366" s="5">
        <f>'2013 BPTs'!Y32</f>
        <v>0</v>
      </c>
      <c r="AY366" s="5">
        <f>'2013 BPTs'!AA32</f>
        <v>0</v>
      </c>
      <c r="BA366" s="24">
        <f>IF(ISNA(VLOOKUP(AF366,'2011 BPTs'!$B$12:$BX$181,BA$3,FALSE)),0,VLOOKUP(AF366,'2011 BPTs'!$B$12:$BX$181,BA$3,FALSE))</f>
        <v>0</v>
      </c>
      <c r="BB366" s="24">
        <f>IF(ISNA(VLOOKUP(AG366,'2011 BPTs'!$B$12:$BX$181,BB$3,FALSE)),0,VLOOKUP(AG366,'2011 BPTs'!$B$12:$BX$181,BB$3,FALSE))</f>
        <v>0</v>
      </c>
      <c r="BC366" s="24">
        <f>IF(ISNA(VLOOKUP(AH366,'2011 BPTs'!$B$12:$BX$181,BC$3,FALSE)),0,VLOOKUP(AH366,'2011 BPTs'!$B$12:$BX$181,BC$3,FALSE))</f>
        <v>0</v>
      </c>
      <c r="BD366" s="24">
        <f>IF(ISNA(VLOOKUP(AI366,'2011 BPTs'!$B$12:$BX$181,BD$3,FALSE)),0,VLOOKUP(AI366,'2011 BPTs'!$B$12:$BX$181,BD$3,FALSE))</f>
        <v>0</v>
      </c>
      <c r="BE366" s="24">
        <f>IF(ISNA(VLOOKUP(AJ366,'2011 BPTs'!$B$12:$BX$181,BE$3,FALSE)),0,VLOOKUP(AJ366,'2011 BPTs'!$B$12:$BX$181,BE$3,FALSE))</f>
        <v>0</v>
      </c>
      <c r="BF366" s="24">
        <f>IF(ISNA(VLOOKUP(AK366,'2011 BPTs'!$B$12:$BX$181,BF$3,FALSE)),0,VLOOKUP(AK366,'2011 BPTs'!$B$12:$BX$181,BF$3,FALSE))</f>
        <v>0</v>
      </c>
      <c r="BG366" s="24">
        <f>IF(ISNA(VLOOKUP(AL366,'2011 BPTs'!$B$12:$BX$181,BG$3,FALSE)),0,VLOOKUP(AL366,'2011 BPTs'!$B$12:$BX$181,BG$3,FALSE))</f>
        <v>0</v>
      </c>
      <c r="BH366" s="24">
        <f>IF(ISNA(VLOOKUP(AM366,'2011 BPTs'!$B$12:$BX$181,BH$3,FALSE)),0,VLOOKUP(AM366,'2011 BPTs'!$B$12:$BX$181,BH$3,FALSE))</f>
        <v>0</v>
      </c>
      <c r="BJ366" s="24">
        <f>IF(ISNA(VLOOKUP(AF366,'2011 BPTs'!$B$12:$BX$181,BJ$3,FALSE)),0,VLOOKUP(AF366,'2011 BPTs'!$B$12:$BX$181,BJ$3,FALSE))</f>
        <v>0</v>
      </c>
      <c r="BK366" s="24">
        <f>IF(ISNA(VLOOKUP(AG366,'2011 BPTs'!$B$12:$BX$181,BK$3,FALSE)),0,VLOOKUP(AG366,'2011 BPTs'!$B$12:$BX$181,BK$3,FALSE))</f>
        <v>0</v>
      </c>
      <c r="BL366" s="24">
        <f>IF(ISNA(VLOOKUP(AH366,'2011 BPTs'!$B$12:$BX$181,BL$3,FALSE)),0,VLOOKUP(AH366,'2011 BPTs'!$B$12:$BX$181,BL$3,FALSE))</f>
        <v>0</v>
      </c>
      <c r="BM366" s="24">
        <f>IF(ISNA(VLOOKUP(AI366,'2011 BPTs'!$B$12:$BX$181,BM$3,FALSE)),0,VLOOKUP(AI366,'2011 BPTs'!$B$12:$BX$181,BM$3,FALSE))</f>
        <v>0</v>
      </c>
      <c r="BN366" s="24">
        <f>IF(ISNA(VLOOKUP(AJ366,'2011 BPTs'!$B$12:$BX$181,BN$3,FALSE)),0,VLOOKUP(AJ366,'2011 BPTs'!$B$12:$BX$181,BN$3,FALSE))</f>
        <v>0</v>
      </c>
      <c r="BO366" s="24">
        <f>IF(ISNA(VLOOKUP(AK366,'2011 BPTs'!$B$12:$BX$181,BO$3,FALSE)),0,VLOOKUP(AK366,'2011 BPTs'!$B$12:$BX$181,BO$3,FALSE))</f>
        <v>0</v>
      </c>
      <c r="BP366" s="24">
        <f>IF(ISNA(VLOOKUP(AL366,'2011 BPTs'!$B$12:$BX$181,BP$3,FALSE)),0,VLOOKUP(AL366,'2011 BPTs'!$B$12:$BX$181,BP$3,FALSE))</f>
        <v>0</v>
      </c>
      <c r="BQ366" s="24">
        <f>IF(ISNA(VLOOKUP(AM366,'2011 BPTs'!$B$12:$BX$181,BQ$3,FALSE)),0,VLOOKUP(AM366,'2011 BPTs'!$B$12:$BX$181,BQ$3,FALSE))</f>
        <v>0</v>
      </c>
      <c r="BS366" s="78">
        <f t="shared" si="114"/>
        <v>0</v>
      </c>
      <c r="BT366" s="68">
        <f t="shared" si="115"/>
        <v>0</v>
      </c>
      <c r="BU366" s="68">
        <f t="shared" si="116"/>
        <v>0</v>
      </c>
      <c r="BW366" s="24">
        <f>IF(ISNA(VLOOKUP(AF366,'2011 BPTs'!$B$12:$BX$181,BW$3,FALSE)),0,VLOOKUP(AF366,'2011 BPTs'!$B$12:$BX$181,BW$3,FALSE))</f>
        <v>0</v>
      </c>
      <c r="BX366" s="24">
        <f>IF(ISNA(VLOOKUP(AG366,'2011 BPTs'!$B$12:$BX$181,BX$3,FALSE)),0,VLOOKUP(AG366,'2011 BPTs'!$B$12:$BX$181,BX$3,FALSE))</f>
        <v>0</v>
      </c>
      <c r="BY366" s="24">
        <f>IF(ISNA(VLOOKUP(AH366,'2011 BPTs'!$B$12:$BX$181,BY$3,FALSE)),0,VLOOKUP(AH366,'2011 BPTs'!$B$12:$BX$181,BY$3,FALSE))</f>
        <v>0</v>
      </c>
      <c r="BZ366" s="24">
        <f>IF(ISNA(VLOOKUP(AI366,'2011 BPTs'!$B$12:$BX$181,BZ$3,FALSE)),0,VLOOKUP(AI366,'2011 BPTs'!$B$12:$BX$181,BZ$3,FALSE))</f>
        <v>0</v>
      </c>
      <c r="CA366" s="24">
        <f>IF(ISNA(VLOOKUP(AJ366,'2011 BPTs'!$B$12:$BX$181,CA$3,FALSE)),0,VLOOKUP(AJ366,'2011 BPTs'!$B$12:$BX$181,CA$3,FALSE))</f>
        <v>0</v>
      </c>
      <c r="CB366" s="24">
        <f>IF(ISNA(VLOOKUP(AK366,'2011 BPTs'!$B$12:$BX$181,CB$3,FALSE)),0,VLOOKUP(AK366,'2011 BPTs'!$B$12:$BX$181,CB$3,FALSE))</f>
        <v>0</v>
      </c>
      <c r="CC366" s="24">
        <f>IF(ISNA(VLOOKUP(AL366,'2011 BPTs'!$B$12:$BX$181,CC$3,FALSE)),0,VLOOKUP(AL366,'2011 BPTs'!$B$12:$BX$181,CC$3,FALSE))</f>
        <v>0</v>
      </c>
      <c r="CD366" s="24">
        <f>IF(ISNA(VLOOKUP(AM366,'2011 BPTs'!$B$12:$BX$181,CD$3,FALSE)),0,VLOOKUP(AM366,'2011 BPTs'!$B$12:$BX$181,CD$3,FALSE))</f>
        <v>0</v>
      </c>
      <c r="CF366" s="24">
        <f>IF(ISERROR(VLOOKUP(AF366,'2011 BPTs'!$B$12:$BX$181,CF$3,FALSE)/VLOOKUP(AF366,'2011 BPTs'!$B$12:$BX541,CF$3+3,FALSE)),0,VLOOKUP(AF366,'2011 BPTs'!$B$12:$BX$181,CF$3,FALSE)/VLOOKUP(AF366,'2011 BPTs'!$B$12:$BX541,CF$3+3,FALSE))</f>
        <v>0</v>
      </c>
      <c r="CG366" s="24">
        <f>IF(ISERROR(VLOOKUP(AG366,'2011 BPTs'!$B$12:$BX$181,CG$3,FALSE)/VLOOKUP(AG366,'2011 BPTs'!$B$12:$BX541,CG$3+3,FALSE)),0,VLOOKUP(AG366,'2011 BPTs'!$B$12:$BX$181,CG$3,FALSE)/VLOOKUP(AG366,'2011 BPTs'!$B$12:$BX541,CG$3+3,FALSE))</f>
        <v>0</v>
      </c>
      <c r="CH366" s="24">
        <f>IF(ISERROR(VLOOKUP(AH366,'2011 BPTs'!$B$12:$BX$181,CH$3,FALSE)/VLOOKUP(AH366,'2011 BPTs'!$B$12:$BX541,CH$3+3,FALSE)),0,VLOOKUP(AH366,'2011 BPTs'!$B$12:$BX$181,CH$3,FALSE)/VLOOKUP(AH366,'2011 BPTs'!$B$12:$BX541,CH$3+3,FALSE))</f>
        <v>0</v>
      </c>
      <c r="CI366" s="24">
        <f>IF(ISERROR(VLOOKUP(AI366,'2011 BPTs'!$B$12:$BX$181,CI$3,FALSE)/VLOOKUP(AI366,'2011 BPTs'!$B$12:$BX541,CI$3+3,FALSE)),0,VLOOKUP(AI366,'2011 BPTs'!$B$12:$BX$181,CI$3,FALSE)/VLOOKUP(AI366,'2011 BPTs'!$B$12:$BX541,CI$3+3,FALSE))</f>
        <v>0</v>
      </c>
      <c r="CJ366" s="24">
        <f>IF(ISERROR(VLOOKUP(AJ366,'2011 BPTs'!$B$12:$BX$181,CJ$3,FALSE)/VLOOKUP(AJ366,'2011 BPTs'!$B$12:$BX541,CJ$3+3,FALSE)),0,VLOOKUP(AJ366,'2011 BPTs'!$B$12:$BX$181,CJ$3,FALSE)/VLOOKUP(AJ366,'2011 BPTs'!$B$12:$BX541,CJ$3+3,FALSE))</f>
        <v>0</v>
      </c>
      <c r="CK366" s="24">
        <f>IF(ISERROR(VLOOKUP(AK366,'2011 BPTs'!$B$12:$BX$181,CK$3,FALSE)/VLOOKUP(AK366,'2011 BPTs'!$B$12:$BX541,CK$3+3,FALSE)),0,VLOOKUP(AK366,'2011 BPTs'!$B$12:$BX$181,CK$3,FALSE)/VLOOKUP(AK366,'2011 BPTs'!$B$12:$BX541,CK$3+3,FALSE))</f>
        <v>0</v>
      </c>
      <c r="CL366" s="24">
        <f>IF(ISERROR(VLOOKUP(AL366,'2011 BPTs'!$B$12:$BX$181,CL$3,FALSE)/VLOOKUP(AL366,'2011 BPTs'!$B$12:$BX541,CL$3+3,FALSE)),0,VLOOKUP(AL366,'2011 BPTs'!$B$12:$BX$181,CL$3,FALSE)/VLOOKUP(AL366,'2011 BPTs'!$B$12:$BX541,CL$3+3,FALSE))</f>
        <v>0</v>
      </c>
      <c r="CM366" s="24">
        <f>IF(ISERROR(VLOOKUP(AM366,'2011 BPTs'!$B$12:$BX$181,CM$3,FALSE)/VLOOKUP(AM366,'2011 BPTs'!$B$12:$BX541,CM$3+3,FALSE)),0,VLOOKUP(AM366,'2011 BPTs'!$B$12:$BX$181,CM$3,FALSE)/VLOOKUP(AM366,'2011 BPTs'!$B$12:$BX541,CM$3+3,FALSE))</f>
        <v>0</v>
      </c>
      <c r="CO366" s="24">
        <f>IF(ISERROR(VLOOKUP(AF366,'2011 BPTs'!$B$12:$BX$181,CO$3,FALSE)/VLOOKUP(AF366,'2011 BPTs'!$B$12:$BX541,CO$3+2,FALSE)),0,VLOOKUP(AF366,'2011 BPTs'!$B$12:$BX$181,CO$3,FALSE)/VLOOKUP(AF366,'2011 BPTs'!$B$12:$BX541,CO$3+2,FALSE))</f>
        <v>0</v>
      </c>
      <c r="CP366" s="24">
        <f>IF(ISERROR(VLOOKUP(AG366,'2011 BPTs'!$B$12:$BX$181,CP$3,FALSE)/VLOOKUP(AG366,'2011 BPTs'!$B$12:$BX541,CP$3+2,FALSE)),0,VLOOKUP(AG366,'2011 BPTs'!$B$12:$BX$181,CP$3,FALSE)/VLOOKUP(AG366,'2011 BPTs'!$B$12:$BX541,CP$3+2,FALSE))</f>
        <v>0</v>
      </c>
      <c r="CQ366" s="24">
        <f>IF(ISERROR(VLOOKUP(AH366,'2011 BPTs'!$B$12:$BX$181,CQ$3,FALSE)/VLOOKUP(AH366,'2011 BPTs'!$B$12:$BX541,CQ$3+2,FALSE)),0,VLOOKUP(AH366,'2011 BPTs'!$B$12:$BX$181,CQ$3,FALSE)/VLOOKUP(AH366,'2011 BPTs'!$B$12:$BX541,CQ$3+2,FALSE))</f>
        <v>0</v>
      </c>
      <c r="CR366" s="24">
        <f>IF(ISERROR(VLOOKUP(AI366,'2011 BPTs'!$B$12:$BX$181,CR$3,FALSE)/VLOOKUP(AI366,'2011 BPTs'!$B$12:$BX541,CR$3+2,FALSE)),0,VLOOKUP(AI366,'2011 BPTs'!$B$12:$BX$181,CR$3,FALSE)/VLOOKUP(AI366,'2011 BPTs'!$B$12:$BX541,CR$3+2,FALSE))</f>
        <v>0</v>
      </c>
      <c r="CS366" s="24">
        <f>IF(ISERROR(VLOOKUP(AJ366,'2011 BPTs'!$B$12:$BX$181,CS$3,FALSE)/VLOOKUP(AJ366,'2011 BPTs'!$B$12:$BX541,CS$3+2,FALSE)),0,VLOOKUP(AJ366,'2011 BPTs'!$B$12:$BX$181,CS$3,FALSE)/VLOOKUP(AJ366,'2011 BPTs'!$B$12:$BX541,CS$3+2,FALSE))</f>
        <v>0</v>
      </c>
      <c r="CT366" s="24">
        <f>IF(ISERROR(VLOOKUP(AK366,'2011 BPTs'!$B$12:$BX$181,CT$3,FALSE)/VLOOKUP(AK366,'2011 BPTs'!$B$12:$BX541,CT$3+2,FALSE)),0,VLOOKUP(AK366,'2011 BPTs'!$B$12:$BX$181,CT$3,FALSE)/VLOOKUP(AK366,'2011 BPTs'!$B$12:$BX541,CT$3+2,FALSE))</f>
        <v>0</v>
      </c>
      <c r="CU366" s="24">
        <f>IF(ISERROR(VLOOKUP(AL366,'2011 BPTs'!$B$12:$BX$181,CU$3,FALSE)/VLOOKUP(AL366,'2011 BPTs'!$B$12:$BX541,CU$3+2,FALSE)),0,VLOOKUP(AL366,'2011 BPTs'!$B$12:$BX$181,CU$3,FALSE)/VLOOKUP(AL366,'2011 BPTs'!$B$12:$BX541,CU$3+2,FALSE))</f>
        <v>0</v>
      </c>
      <c r="CV366" s="24">
        <f>IF(ISERROR(VLOOKUP(AM366,'2011 BPTs'!$B$12:$BX$181,CV$3,FALSE)/VLOOKUP(AM366,'2011 BPTs'!$B$12:$BX541,CV$3+2,FALSE)),0,VLOOKUP(AM366,'2011 BPTs'!$B$12:$BX$181,CV$3,FALSE)/VLOOKUP(AM366,'2011 BPTs'!$B$12:$BX541,CV$3+2,FALSE))</f>
        <v>0</v>
      </c>
      <c r="CX366" s="93">
        <f>'2013 BPTs'!BR32</f>
        <v>0</v>
      </c>
      <c r="CY366" s="93">
        <f>'2013 BPTs'!BS32</f>
        <v>0</v>
      </c>
    </row>
    <row r="367" spans="2:103" x14ac:dyDescent="0.2">
      <c r="B367" s="2" t="s">
        <v>213</v>
      </c>
      <c r="C367" s="2">
        <f>'2013 BPTs'!E33</f>
        <v>0</v>
      </c>
      <c r="D367" s="2">
        <f t="shared" si="119"/>
        <v>0</v>
      </c>
      <c r="E367" s="4">
        <f>'2013 BPTs'!F33</f>
        <v>0</v>
      </c>
      <c r="F367" s="88">
        <f>'2013 BPTs'!G33</f>
        <v>0</v>
      </c>
      <c r="G367" s="53">
        <f>'2013 BPTs'!I33</f>
        <v>0</v>
      </c>
      <c r="H367" s="88">
        <f>'2013 BPTs'!J33</f>
        <v>0</v>
      </c>
      <c r="I367" s="4">
        <f>'2013 BPTs'!K33</f>
        <v>0</v>
      </c>
      <c r="J367" s="5">
        <f>'2013 BPTs'!M33</f>
        <v>0</v>
      </c>
      <c r="K367" s="99">
        <f>'2013 BPTs'!BL33</f>
        <v>0</v>
      </c>
      <c r="L367" s="100">
        <f t="shared" si="120"/>
        <v>0</v>
      </c>
      <c r="M367" s="101">
        <f t="shared" si="121"/>
        <v>0</v>
      </c>
      <c r="N367" s="102">
        <f t="shared" si="109"/>
        <v>0</v>
      </c>
      <c r="O367" s="103">
        <f>'2013 BPTs'!BM33</f>
        <v>0</v>
      </c>
      <c r="P367" s="100">
        <f t="shared" si="122"/>
        <v>0</v>
      </c>
      <c r="Q367" s="101">
        <f t="shared" si="123"/>
        <v>0</v>
      </c>
      <c r="R367" s="104">
        <f t="shared" si="124"/>
        <v>0</v>
      </c>
      <c r="S367" s="105">
        <f t="shared" si="110"/>
        <v>0</v>
      </c>
      <c r="T367" s="104">
        <f t="shared" si="125"/>
        <v>0</v>
      </c>
      <c r="U367" s="121">
        <f>IF(K367=0,0,IF(B367="Manual",(S367-O367-AP367*(O367/(O367+Z367)))/S367,'2013 BPTs'!BP33))</f>
        <v>0</v>
      </c>
      <c r="V367" s="99">
        <f>'2013 BPTs'!BN33</f>
        <v>0</v>
      </c>
      <c r="W367" s="100">
        <f t="shared" si="118"/>
        <v>0</v>
      </c>
      <c r="X367" s="103">
        <f t="shared" si="126"/>
        <v>0</v>
      </c>
      <c r="Y367" s="102">
        <f t="shared" si="111"/>
        <v>0</v>
      </c>
      <c r="Z367" s="103">
        <f>'2013 BPTs'!BO33</f>
        <v>0</v>
      </c>
      <c r="AA367" s="104">
        <f t="shared" si="127"/>
        <v>0</v>
      </c>
      <c r="AB367" s="106">
        <f>IF(W367=0,0,IF(B367="Manual",(V367-Z367-AP367*(Z367/(Z367+O367)))/V367,'2013 BPTs'!BQ33))</f>
        <v>0</v>
      </c>
      <c r="AD367" s="2" t="str">
        <f t="shared" si="113"/>
        <v>00-0</v>
      </c>
      <c r="AE367" s="2">
        <f>'2013 BPTs'!BA33</f>
        <v>0</v>
      </c>
      <c r="AF367" s="2" t="str">
        <f>IF(B367="Auto",'2013 BPTs'!BB33,D367&amp;E367&amp;"-"&amp;F367)</f>
        <v/>
      </c>
      <c r="AG367" s="2" t="str">
        <f>'2013 BPTs'!BC33</f>
        <v/>
      </c>
      <c r="AH367" s="2" t="str">
        <f>'2013 BPTs'!BD33</f>
        <v/>
      </c>
      <c r="AI367" s="2" t="str">
        <f>'2013 BPTs'!BE33</f>
        <v/>
      </c>
      <c r="AJ367" s="2" t="str">
        <f>'2013 BPTs'!BF33</f>
        <v/>
      </c>
      <c r="AK367" s="2" t="str">
        <f>'2013 BPTs'!BG33</f>
        <v/>
      </c>
      <c r="AL367" s="2" t="str">
        <f>'2013 BPTs'!BH33</f>
        <v/>
      </c>
      <c r="AM367" s="2" t="str">
        <f>'2013 BPTs'!BI33</f>
        <v/>
      </c>
      <c r="AO367" s="128">
        <f>'2013 BPTs'!AJ33*'2013 BPTs'!BK33</f>
        <v>0</v>
      </c>
      <c r="AP367" s="128">
        <f>'2013 BPTs'!AK33*'2013 BPTs'!BK33</f>
        <v>0</v>
      </c>
      <c r="AR367" s="5">
        <f>IF(B367="Auto",'2013 BPTs'!M33,J367)</f>
        <v>0</v>
      </c>
      <c r="AS367" s="5">
        <f>'2013 BPTs'!O33</f>
        <v>0</v>
      </c>
      <c r="AT367" s="5">
        <f>'2013 BPTs'!Q33</f>
        <v>0</v>
      </c>
      <c r="AU367" s="5">
        <f>'2013 BPTs'!S33</f>
        <v>0</v>
      </c>
      <c r="AV367" s="5">
        <f>'2013 BPTs'!U33</f>
        <v>0</v>
      </c>
      <c r="AW367" s="5">
        <f>'2013 BPTs'!W33</f>
        <v>0</v>
      </c>
      <c r="AX367" s="5">
        <f>'2013 BPTs'!Y33</f>
        <v>0</v>
      </c>
      <c r="AY367" s="5">
        <f>'2013 BPTs'!AA33</f>
        <v>0</v>
      </c>
      <c r="BA367" s="24">
        <f>IF(ISNA(VLOOKUP(AF367,'2011 BPTs'!$B$12:$BX$181,BA$3,FALSE)),0,VLOOKUP(AF367,'2011 BPTs'!$B$12:$BX$181,BA$3,FALSE))</f>
        <v>0</v>
      </c>
      <c r="BB367" s="24">
        <f>IF(ISNA(VLOOKUP(AG367,'2011 BPTs'!$B$12:$BX$181,BB$3,FALSE)),0,VLOOKUP(AG367,'2011 BPTs'!$B$12:$BX$181,BB$3,FALSE))</f>
        <v>0</v>
      </c>
      <c r="BC367" s="24">
        <f>IF(ISNA(VLOOKUP(AH367,'2011 BPTs'!$B$12:$BX$181,BC$3,FALSE)),0,VLOOKUP(AH367,'2011 BPTs'!$B$12:$BX$181,BC$3,FALSE))</f>
        <v>0</v>
      </c>
      <c r="BD367" s="24">
        <f>IF(ISNA(VLOOKUP(AI367,'2011 BPTs'!$B$12:$BX$181,BD$3,FALSE)),0,VLOOKUP(AI367,'2011 BPTs'!$B$12:$BX$181,BD$3,FALSE))</f>
        <v>0</v>
      </c>
      <c r="BE367" s="24">
        <f>IF(ISNA(VLOOKUP(AJ367,'2011 BPTs'!$B$12:$BX$181,BE$3,FALSE)),0,VLOOKUP(AJ367,'2011 BPTs'!$B$12:$BX$181,BE$3,FALSE))</f>
        <v>0</v>
      </c>
      <c r="BF367" s="24">
        <f>IF(ISNA(VLOOKUP(AK367,'2011 BPTs'!$B$12:$BX$181,BF$3,FALSE)),0,VLOOKUP(AK367,'2011 BPTs'!$B$12:$BX$181,BF$3,FALSE))</f>
        <v>0</v>
      </c>
      <c r="BG367" s="24">
        <f>IF(ISNA(VLOOKUP(AL367,'2011 BPTs'!$B$12:$BX$181,BG$3,FALSE)),0,VLOOKUP(AL367,'2011 BPTs'!$B$12:$BX$181,BG$3,FALSE))</f>
        <v>0</v>
      </c>
      <c r="BH367" s="24">
        <f>IF(ISNA(VLOOKUP(AM367,'2011 BPTs'!$B$12:$BX$181,BH$3,FALSE)),0,VLOOKUP(AM367,'2011 BPTs'!$B$12:$BX$181,BH$3,FALSE))</f>
        <v>0</v>
      </c>
      <c r="BJ367" s="24">
        <f>IF(ISNA(VLOOKUP(AF367,'2011 BPTs'!$B$12:$BX$181,BJ$3,FALSE)),0,VLOOKUP(AF367,'2011 BPTs'!$B$12:$BX$181,BJ$3,FALSE))</f>
        <v>0</v>
      </c>
      <c r="BK367" s="24">
        <f>IF(ISNA(VLOOKUP(AG367,'2011 BPTs'!$B$12:$BX$181,BK$3,FALSE)),0,VLOOKUP(AG367,'2011 BPTs'!$B$12:$BX$181,BK$3,FALSE))</f>
        <v>0</v>
      </c>
      <c r="BL367" s="24">
        <f>IF(ISNA(VLOOKUP(AH367,'2011 BPTs'!$B$12:$BX$181,BL$3,FALSE)),0,VLOOKUP(AH367,'2011 BPTs'!$B$12:$BX$181,BL$3,FALSE))</f>
        <v>0</v>
      </c>
      <c r="BM367" s="24">
        <f>IF(ISNA(VLOOKUP(AI367,'2011 BPTs'!$B$12:$BX$181,BM$3,FALSE)),0,VLOOKUP(AI367,'2011 BPTs'!$B$12:$BX$181,BM$3,FALSE))</f>
        <v>0</v>
      </c>
      <c r="BN367" s="24">
        <f>IF(ISNA(VLOOKUP(AJ367,'2011 BPTs'!$B$12:$BX$181,BN$3,FALSE)),0,VLOOKUP(AJ367,'2011 BPTs'!$B$12:$BX$181,BN$3,FALSE))</f>
        <v>0</v>
      </c>
      <c r="BO367" s="24">
        <f>IF(ISNA(VLOOKUP(AK367,'2011 BPTs'!$B$12:$BX$181,BO$3,FALSE)),0,VLOOKUP(AK367,'2011 BPTs'!$B$12:$BX$181,BO$3,FALSE))</f>
        <v>0</v>
      </c>
      <c r="BP367" s="24">
        <f>IF(ISNA(VLOOKUP(AL367,'2011 BPTs'!$B$12:$BX$181,BP$3,FALSE)),0,VLOOKUP(AL367,'2011 BPTs'!$B$12:$BX$181,BP$3,FALSE))</f>
        <v>0</v>
      </c>
      <c r="BQ367" s="24">
        <f>IF(ISNA(VLOOKUP(AM367,'2011 BPTs'!$B$12:$BX$181,BQ$3,FALSE)),0,VLOOKUP(AM367,'2011 BPTs'!$B$12:$BX$181,BQ$3,FALSE))</f>
        <v>0</v>
      </c>
      <c r="BS367" s="78">
        <f t="shared" si="114"/>
        <v>0</v>
      </c>
      <c r="BT367" s="68">
        <f t="shared" si="115"/>
        <v>0</v>
      </c>
      <c r="BU367" s="68">
        <f t="shared" si="116"/>
        <v>0</v>
      </c>
      <c r="BW367" s="24">
        <f>IF(ISNA(VLOOKUP(AF367,'2011 BPTs'!$B$12:$BX$181,BW$3,FALSE)),0,VLOOKUP(AF367,'2011 BPTs'!$B$12:$BX$181,BW$3,FALSE))</f>
        <v>0</v>
      </c>
      <c r="BX367" s="24">
        <f>IF(ISNA(VLOOKUP(AG367,'2011 BPTs'!$B$12:$BX$181,BX$3,FALSE)),0,VLOOKUP(AG367,'2011 BPTs'!$B$12:$BX$181,BX$3,FALSE))</f>
        <v>0</v>
      </c>
      <c r="BY367" s="24">
        <f>IF(ISNA(VLOOKUP(AH367,'2011 BPTs'!$B$12:$BX$181,BY$3,FALSE)),0,VLOOKUP(AH367,'2011 BPTs'!$B$12:$BX$181,BY$3,FALSE))</f>
        <v>0</v>
      </c>
      <c r="BZ367" s="24">
        <f>IF(ISNA(VLOOKUP(AI367,'2011 BPTs'!$B$12:$BX$181,BZ$3,FALSE)),0,VLOOKUP(AI367,'2011 BPTs'!$B$12:$BX$181,BZ$3,FALSE))</f>
        <v>0</v>
      </c>
      <c r="CA367" s="24">
        <f>IF(ISNA(VLOOKUP(AJ367,'2011 BPTs'!$B$12:$BX$181,CA$3,FALSE)),0,VLOOKUP(AJ367,'2011 BPTs'!$B$12:$BX$181,CA$3,FALSE))</f>
        <v>0</v>
      </c>
      <c r="CB367" s="24">
        <f>IF(ISNA(VLOOKUP(AK367,'2011 BPTs'!$B$12:$BX$181,CB$3,FALSE)),0,VLOOKUP(AK367,'2011 BPTs'!$B$12:$BX$181,CB$3,FALSE))</f>
        <v>0</v>
      </c>
      <c r="CC367" s="24">
        <f>IF(ISNA(VLOOKUP(AL367,'2011 BPTs'!$B$12:$BX$181,CC$3,FALSE)),0,VLOOKUP(AL367,'2011 BPTs'!$B$12:$BX$181,CC$3,FALSE))</f>
        <v>0</v>
      </c>
      <c r="CD367" s="24">
        <f>IF(ISNA(VLOOKUP(AM367,'2011 BPTs'!$B$12:$BX$181,CD$3,FALSE)),0,VLOOKUP(AM367,'2011 BPTs'!$B$12:$BX$181,CD$3,FALSE))</f>
        <v>0</v>
      </c>
      <c r="CF367" s="24">
        <f>IF(ISERROR(VLOOKUP(AF367,'2011 BPTs'!$B$12:$BX$181,CF$3,FALSE)/VLOOKUP(AF367,'2011 BPTs'!$B$12:$BX542,CF$3+3,FALSE)),0,VLOOKUP(AF367,'2011 BPTs'!$B$12:$BX$181,CF$3,FALSE)/VLOOKUP(AF367,'2011 BPTs'!$B$12:$BX542,CF$3+3,FALSE))</f>
        <v>0</v>
      </c>
      <c r="CG367" s="24">
        <f>IF(ISERROR(VLOOKUP(AG367,'2011 BPTs'!$B$12:$BX$181,CG$3,FALSE)/VLOOKUP(AG367,'2011 BPTs'!$B$12:$BX542,CG$3+3,FALSE)),0,VLOOKUP(AG367,'2011 BPTs'!$B$12:$BX$181,CG$3,FALSE)/VLOOKUP(AG367,'2011 BPTs'!$B$12:$BX542,CG$3+3,FALSE))</f>
        <v>0</v>
      </c>
      <c r="CH367" s="24">
        <f>IF(ISERROR(VLOOKUP(AH367,'2011 BPTs'!$B$12:$BX$181,CH$3,FALSE)/VLOOKUP(AH367,'2011 BPTs'!$B$12:$BX542,CH$3+3,FALSE)),0,VLOOKUP(AH367,'2011 BPTs'!$B$12:$BX$181,CH$3,FALSE)/VLOOKUP(AH367,'2011 BPTs'!$B$12:$BX542,CH$3+3,FALSE))</f>
        <v>0</v>
      </c>
      <c r="CI367" s="24">
        <f>IF(ISERROR(VLOOKUP(AI367,'2011 BPTs'!$B$12:$BX$181,CI$3,FALSE)/VLOOKUP(AI367,'2011 BPTs'!$B$12:$BX542,CI$3+3,FALSE)),0,VLOOKUP(AI367,'2011 BPTs'!$B$12:$BX$181,CI$3,FALSE)/VLOOKUP(AI367,'2011 BPTs'!$B$12:$BX542,CI$3+3,FALSE))</f>
        <v>0</v>
      </c>
      <c r="CJ367" s="24">
        <f>IF(ISERROR(VLOOKUP(AJ367,'2011 BPTs'!$B$12:$BX$181,CJ$3,FALSE)/VLOOKUP(AJ367,'2011 BPTs'!$B$12:$BX542,CJ$3+3,FALSE)),0,VLOOKUP(AJ367,'2011 BPTs'!$B$12:$BX$181,CJ$3,FALSE)/VLOOKUP(AJ367,'2011 BPTs'!$B$12:$BX542,CJ$3+3,FALSE))</f>
        <v>0</v>
      </c>
      <c r="CK367" s="24">
        <f>IF(ISERROR(VLOOKUP(AK367,'2011 BPTs'!$B$12:$BX$181,CK$3,FALSE)/VLOOKUP(AK367,'2011 BPTs'!$B$12:$BX542,CK$3+3,FALSE)),0,VLOOKUP(AK367,'2011 BPTs'!$B$12:$BX$181,CK$3,FALSE)/VLOOKUP(AK367,'2011 BPTs'!$B$12:$BX542,CK$3+3,FALSE))</f>
        <v>0</v>
      </c>
      <c r="CL367" s="24">
        <f>IF(ISERROR(VLOOKUP(AL367,'2011 BPTs'!$B$12:$BX$181,CL$3,FALSE)/VLOOKUP(AL367,'2011 BPTs'!$B$12:$BX542,CL$3+3,FALSE)),0,VLOOKUP(AL367,'2011 BPTs'!$B$12:$BX$181,CL$3,FALSE)/VLOOKUP(AL367,'2011 BPTs'!$B$12:$BX542,CL$3+3,FALSE))</f>
        <v>0</v>
      </c>
      <c r="CM367" s="24">
        <f>IF(ISERROR(VLOOKUP(AM367,'2011 BPTs'!$B$12:$BX$181,CM$3,FALSE)/VLOOKUP(AM367,'2011 BPTs'!$B$12:$BX542,CM$3+3,FALSE)),0,VLOOKUP(AM367,'2011 BPTs'!$B$12:$BX$181,CM$3,FALSE)/VLOOKUP(AM367,'2011 BPTs'!$B$12:$BX542,CM$3+3,FALSE))</f>
        <v>0</v>
      </c>
      <c r="CO367" s="24">
        <f>IF(ISERROR(VLOOKUP(AF367,'2011 BPTs'!$B$12:$BX$181,CO$3,FALSE)/VLOOKUP(AF367,'2011 BPTs'!$B$12:$BX542,CO$3+2,FALSE)),0,VLOOKUP(AF367,'2011 BPTs'!$B$12:$BX$181,CO$3,FALSE)/VLOOKUP(AF367,'2011 BPTs'!$B$12:$BX542,CO$3+2,FALSE))</f>
        <v>0</v>
      </c>
      <c r="CP367" s="24">
        <f>IF(ISERROR(VLOOKUP(AG367,'2011 BPTs'!$B$12:$BX$181,CP$3,FALSE)/VLOOKUP(AG367,'2011 BPTs'!$B$12:$BX542,CP$3+2,FALSE)),0,VLOOKUP(AG367,'2011 BPTs'!$B$12:$BX$181,CP$3,FALSE)/VLOOKUP(AG367,'2011 BPTs'!$B$12:$BX542,CP$3+2,FALSE))</f>
        <v>0</v>
      </c>
      <c r="CQ367" s="24">
        <f>IF(ISERROR(VLOOKUP(AH367,'2011 BPTs'!$B$12:$BX$181,CQ$3,FALSE)/VLOOKUP(AH367,'2011 BPTs'!$B$12:$BX542,CQ$3+2,FALSE)),0,VLOOKUP(AH367,'2011 BPTs'!$B$12:$BX$181,CQ$3,FALSE)/VLOOKUP(AH367,'2011 BPTs'!$B$12:$BX542,CQ$3+2,FALSE))</f>
        <v>0</v>
      </c>
      <c r="CR367" s="24">
        <f>IF(ISERROR(VLOOKUP(AI367,'2011 BPTs'!$B$12:$BX$181,CR$3,FALSE)/VLOOKUP(AI367,'2011 BPTs'!$B$12:$BX542,CR$3+2,FALSE)),0,VLOOKUP(AI367,'2011 BPTs'!$B$12:$BX$181,CR$3,FALSE)/VLOOKUP(AI367,'2011 BPTs'!$B$12:$BX542,CR$3+2,FALSE))</f>
        <v>0</v>
      </c>
      <c r="CS367" s="24">
        <f>IF(ISERROR(VLOOKUP(AJ367,'2011 BPTs'!$B$12:$BX$181,CS$3,FALSE)/VLOOKUP(AJ367,'2011 BPTs'!$B$12:$BX542,CS$3+2,FALSE)),0,VLOOKUP(AJ367,'2011 BPTs'!$B$12:$BX$181,CS$3,FALSE)/VLOOKUP(AJ367,'2011 BPTs'!$B$12:$BX542,CS$3+2,FALSE))</f>
        <v>0</v>
      </c>
      <c r="CT367" s="24">
        <f>IF(ISERROR(VLOOKUP(AK367,'2011 BPTs'!$B$12:$BX$181,CT$3,FALSE)/VLOOKUP(AK367,'2011 BPTs'!$B$12:$BX542,CT$3+2,FALSE)),0,VLOOKUP(AK367,'2011 BPTs'!$B$12:$BX$181,CT$3,FALSE)/VLOOKUP(AK367,'2011 BPTs'!$B$12:$BX542,CT$3+2,FALSE))</f>
        <v>0</v>
      </c>
      <c r="CU367" s="24">
        <f>IF(ISERROR(VLOOKUP(AL367,'2011 BPTs'!$B$12:$BX$181,CU$3,FALSE)/VLOOKUP(AL367,'2011 BPTs'!$B$12:$BX542,CU$3+2,FALSE)),0,VLOOKUP(AL367,'2011 BPTs'!$B$12:$BX$181,CU$3,FALSE)/VLOOKUP(AL367,'2011 BPTs'!$B$12:$BX542,CU$3+2,FALSE))</f>
        <v>0</v>
      </c>
      <c r="CV367" s="24">
        <f>IF(ISERROR(VLOOKUP(AM367,'2011 BPTs'!$B$12:$BX$181,CV$3,FALSE)/VLOOKUP(AM367,'2011 BPTs'!$B$12:$BX542,CV$3+2,FALSE)),0,VLOOKUP(AM367,'2011 BPTs'!$B$12:$BX$181,CV$3,FALSE)/VLOOKUP(AM367,'2011 BPTs'!$B$12:$BX542,CV$3+2,FALSE))</f>
        <v>0</v>
      </c>
      <c r="CX367" s="93">
        <f>'2013 BPTs'!BR33</f>
        <v>0</v>
      </c>
      <c r="CY367" s="93">
        <f>'2013 BPTs'!BS33</f>
        <v>0</v>
      </c>
    </row>
    <row r="368" spans="2:103" x14ac:dyDescent="0.2">
      <c r="B368" s="2" t="s">
        <v>213</v>
      </c>
      <c r="C368" s="2">
        <f>'2013 BPTs'!E34</f>
        <v>0</v>
      </c>
      <c r="D368" s="2">
        <f t="shared" si="119"/>
        <v>0</v>
      </c>
      <c r="E368" s="4">
        <f>'2013 BPTs'!F34</f>
        <v>0</v>
      </c>
      <c r="F368" s="88">
        <f>'2013 BPTs'!G34</f>
        <v>0</v>
      </c>
      <c r="G368" s="53">
        <f>'2013 BPTs'!I34</f>
        <v>0</v>
      </c>
      <c r="H368" s="88">
        <f>'2013 BPTs'!J34</f>
        <v>0</v>
      </c>
      <c r="I368" s="4">
        <f>'2013 BPTs'!K34</f>
        <v>0</v>
      </c>
      <c r="J368" s="5">
        <f>'2013 BPTs'!M34</f>
        <v>0</v>
      </c>
      <c r="K368" s="99">
        <f>'2013 BPTs'!BL34</f>
        <v>0</v>
      </c>
      <c r="L368" s="100">
        <f t="shared" si="120"/>
        <v>0</v>
      </c>
      <c r="M368" s="101">
        <f t="shared" si="121"/>
        <v>0</v>
      </c>
      <c r="N368" s="102">
        <f t="shared" si="109"/>
        <v>0</v>
      </c>
      <c r="O368" s="103">
        <f>'2013 BPTs'!BM34</f>
        <v>0</v>
      </c>
      <c r="P368" s="100">
        <f t="shared" si="122"/>
        <v>0</v>
      </c>
      <c r="Q368" s="101">
        <f t="shared" si="123"/>
        <v>0</v>
      </c>
      <c r="R368" s="104">
        <f t="shared" si="124"/>
        <v>0</v>
      </c>
      <c r="S368" s="105">
        <f t="shared" si="110"/>
        <v>0</v>
      </c>
      <c r="T368" s="104">
        <f t="shared" si="125"/>
        <v>0</v>
      </c>
      <c r="U368" s="121">
        <f>IF(K368=0,0,IF(B368="Manual",(S368-O368-AP368*(O368/(O368+Z368)))/S368,'2013 BPTs'!BP34))</f>
        <v>0</v>
      </c>
      <c r="V368" s="99">
        <f>'2013 BPTs'!BN34</f>
        <v>0</v>
      </c>
      <c r="W368" s="100">
        <f t="shared" si="118"/>
        <v>0</v>
      </c>
      <c r="X368" s="103">
        <f t="shared" si="126"/>
        <v>0</v>
      </c>
      <c r="Y368" s="102">
        <f t="shared" si="111"/>
        <v>0</v>
      </c>
      <c r="Z368" s="103">
        <f>'2013 BPTs'!BO34</f>
        <v>0</v>
      </c>
      <c r="AA368" s="104">
        <f t="shared" si="127"/>
        <v>0</v>
      </c>
      <c r="AB368" s="106">
        <f>IF(W368=0,0,IF(B368="Manual",(V368-Z368-AP368*(Z368/(Z368+O368)))/V368,'2013 BPTs'!BQ34))</f>
        <v>0</v>
      </c>
      <c r="AD368" s="2" t="str">
        <f t="shared" si="113"/>
        <v>00-0</v>
      </c>
      <c r="AE368" s="2">
        <f>'2013 BPTs'!BA34</f>
        <v>0</v>
      </c>
      <c r="AF368" s="2" t="str">
        <f>IF(B368="Auto",'2013 BPTs'!BB34,D368&amp;E368&amp;"-"&amp;F368)</f>
        <v/>
      </c>
      <c r="AG368" s="2" t="str">
        <f>'2013 BPTs'!BC34</f>
        <v/>
      </c>
      <c r="AH368" s="2" t="str">
        <f>'2013 BPTs'!BD34</f>
        <v/>
      </c>
      <c r="AI368" s="2" t="str">
        <f>'2013 BPTs'!BE34</f>
        <v/>
      </c>
      <c r="AJ368" s="2" t="str">
        <f>'2013 BPTs'!BF34</f>
        <v/>
      </c>
      <c r="AK368" s="2" t="str">
        <f>'2013 BPTs'!BG34</f>
        <v/>
      </c>
      <c r="AL368" s="2" t="str">
        <f>'2013 BPTs'!BH34</f>
        <v/>
      </c>
      <c r="AM368" s="2" t="str">
        <f>'2013 BPTs'!BI34</f>
        <v/>
      </c>
      <c r="AO368" s="128">
        <f>'2013 BPTs'!AJ34*'2013 BPTs'!BK34</f>
        <v>0</v>
      </c>
      <c r="AP368" s="128">
        <f>'2013 BPTs'!AK34*'2013 BPTs'!BK34</f>
        <v>0</v>
      </c>
      <c r="AR368" s="5">
        <f>IF(B368="Auto",'2013 BPTs'!M34,J368)</f>
        <v>0</v>
      </c>
      <c r="AS368" s="5">
        <f>'2013 BPTs'!O34</f>
        <v>0</v>
      </c>
      <c r="AT368" s="5">
        <f>'2013 BPTs'!Q34</f>
        <v>0</v>
      </c>
      <c r="AU368" s="5">
        <f>'2013 BPTs'!S34</f>
        <v>0</v>
      </c>
      <c r="AV368" s="5">
        <f>'2013 BPTs'!U34</f>
        <v>0</v>
      </c>
      <c r="AW368" s="5">
        <f>'2013 BPTs'!W34</f>
        <v>0</v>
      </c>
      <c r="AX368" s="5">
        <f>'2013 BPTs'!Y34</f>
        <v>0</v>
      </c>
      <c r="AY368" s="5">
        <f>'2013 BPTs'!AA34</f>
        <v>0</v>
      </c>
      <c r="BA368" s="24">
        <f>IF(ISNA(VLOOKUP(AF368,'2011 BPTs'!$B$12:$BX$181,BA$3,FALSE)),0,VLOOKUP(AF368,'2011 BPTs'!$B$12:$BX$181,BA$3,FALSE))</f>
        <v>0</v>
      </c>
      <c r="BB368" s="24">
        <f>IF(ISNA(VLOOKUP(AG368,'2011 BPTs'!$B$12:$BX$181,BB$3,FALSE)),0,VLOOKUP(AG368,'2011 BPTs'!$B$12:$BX$181,BB$3,FALSE))</f>
        <v>0</v>
      </c>
      <c r="BC368" s="24">
        <f>IF(ISNA(VLOOKUP(AH368,'2011 BPTs'!$B$12:$BX$181,BC$3,FALSE)),0,VLOOKUP(AH368,'2011 BPTs'!$B$12:$BX$181,BC$3,FALSE))</f>
        <v>0</v>
      </c>
      <c r="BD368" s="24">
        <f>IF(ISNA(VLOOKUP(AI368,'2011 BPTs'!$B$12:$BX$181,BD$3,FALSE)),0,VLOOKUP(AI368,'2011 BPTs'!$B$12:$BX$181,BD$3,FALSE))</f>
        <v>0</v>
      </c>
      <c r="BE368" s="24">
        <f>IF(ISNA(VLOOKUP(AJ368,'2011 BPTs'!$B$12:$BX$181,BE$3,FALSE)),0,VLOOKUP(AJ368,'2011 BPTs'!$B$12:$BX$181,BE$3,FALSE))</f>
        <v>0</v>
      </c>
      <c r="BF368" s="24">
        <f>IF(ISNA(VLOOKUP(AK368,'2011 BPTs'!$B$12:$BX$181,BF$3,FALSE)),0,VLOOKUP(AK368,'2011 BPTs'!$B$12:$BX$181,BF$3,FALSE))</f>
        <v>0</v>
      </c>
      <c r="BG368" s="24">
        <f>IF(ISNA(VLOOKUP(AL368,'2011 BPTs'!$B$12:$BX$181,BG$3,FALSE)),0,VLOOKUP(AL368,'2011 BPTs'!$B$12:$BX$181,BG$3,FALSE))</f>
        <v>0</v>
      </c>
      <c r="BH368" s="24">
        <f>IF(ISNA(VLOOKUP(AM368,'2011 BPTs'!$B$12:$BX$181,BH$3,FALSE)),0,VLOOKUP(AM368,'2011 BPTs'!$B$12:$BX$181,BH$3,FALSE))</f>
        <v>0</v>
      </c>
      <c r="BJ368" s="24">
        <f>IF(ISNA(VLOOKUP(AF368,'2011 BPTs'!$B$12:$BX$181,BJ$3,FALSE)),0,VLOOKUP(AF368,'2011 BPTs'!$B$12:$BX$181,BJ$3,FALSE))</f>
        <v>0</v>
      </c>
      <c r="BK368" s="24">
        <f>IF(ISNA(VLOOKUP(AG368,'2011 BPTs'!$B$12:$BX$181,BK$3,FALSE)),0,VLOOKUP(AG368,'2011 BPTs'!$B$12:$BX$181,BK$3,FALSE))</f>
        <v>0</v>
      </c>
      <c r="BL368" s="24">
        <f>IF(ISNA(VLOOKUP(AH368,'2011 BPTs'!$B$12:$BX$181,BL$3,FALSE)),0,VLOOKUP(AH368,'2011 BPTs'!$B$12:$BX$181,BL$3,FALSE))</f>
        <v>0</v>
      </c>
      <c r="BM368" s="24">
        <f>IF(ISNA(VLOOKUP(AI368,'2011 BPTs'!$B$12:$BX$181,BM$3,FALSE)),0,VLOOKUP(AI368,'2011 BPTs'!$B$12:$BX$181,BM$3,FALSE))</f>
        <v>0</v>
      </c>
      <c r="BN368" s="24">
        <f>IF(ISNA(VLOOKUP(AJ368,'2011 BPTs'!$B$12:$BX$181,BN$3,FALSE)),0,VLOOKUP(AJ368,'2011 BPTs'!$B$12:$BX$181,BN$3,FALSE))</f>
        <v>0</v>
      </c>
      <c r="BO368" s="24">
        <f>IF(ISNA(VLOOKUP(AK368,'2011 BPTs'!$B$12:$BX$181,BO$3,FALSE)),0,VLOOKUP(AK368,'2011 BPTs'!$B$12:$BX$181,BO$3,FALSE))</f>
        <v>0</v>
      </c>
      <c r="BP368" s="24">
        <f>IF(ISNA(VLOOKUP(AL368,'2011 BPTs'!$B$12:$BX$181,BP$3,FALSE)),0,VLOOKUP(AL368,'2011 BPTs'!$B$12:$BX$181,BP$3,FALSE))</f>
        <v>0</v>
      </c>
      <c r="BQ368" s="24">
        <f>IF(ISNA(VLOOKUP(AM368,'2011 BPTs'!$B$12:$BX$181,BQ$3,FALSE)),0,VLOOKUP(AM368,'2011 BPTs'!$B$12:$BX$181,BQ$3,FALSE))</f>
        <v>0</v>
      </c>
      <c r="BS368" s="78">
        <f t="shared" si="114"/>
        <v>0</v>
      </c>
      <c r="BT368" s="68">
        <f t="shared" si="115"/>
        <v>0</v>
      </c>
      <c r="BU368" s="68">
        <f t="shared" si="116"/>
        <v>0</v>
      </c>
      <c r="BW368" s="24">
        <f>IF(ISNA(VLOOKUP(AF368,'2011 BPTs'!$B$12:$BX$181,BW$3,FALSE)),0,VLOOKUP(AF368,'2011 BPTs'!$B$12:$BX$181,BW$3,FALSE))</f>
        <v>0</v>
      </c>
      <c r="BX368" s="24">
        <f>IF(ISNA(VLOOKUP(AG368,'2011 BPTs'!$B$12:$BX$181,BX$3,FALSE)),0,VLOOKUP(AG368,'2011 BPTs'!$B$12:$BX$181,BX$3,FALSE))</f>
        <v>0</v>
      </c>
      <c r="BY368" s="24">
        <f>IF(ISNA(VLOOKUP(AH368,'2011 BPTs'!$B$12:$BX$181,BY$3,FALSE)),0,VLOOKUP(AH368,'2011 BPTs'!$B$12:$BX$181,BY$3,FALSE))</f>
        <v>0</v>
      </c>
      <c r="BZ368" s="24">
        <f>IF(ISNA(VLOOKUP(AI368,'2011 BPTs'!$B$12:$BX$181,BZ$3,FALSE)),0,VLOOKUP(AI368,'2011 BPTs'!$B$12:$BX$181,BZ$3,FALSE))</f>
        <v>0</v>
      </c>
      <c r="CA368" s="24">
        <f>IF(ISNA(VLOOKUP(AJ368,'2011 BPTs'!$B$12:$BX$181,CA$3,FALSE)),0,VLOOKUP(AJ368,'2011 BPTs'!$B$12:$BX$181,CA$3,FALSE))</f>
        <v>0</v>
      </c>
      <c r="CB368" s="24">
        <f>IF(ISNA(VLOOKUP(AK368,'2011 BPTs'!$B$12:$BX$181,CB$3,FALSE)),0,VLOOKUP(AK368,'2011 BPTs'!$B$12:$BX$181,CB$3,FALSE))</f>
        <v>0</v>
      </c>
      <c r="CC368" s="24">
        <f>IF(ISNA(VLOOKUP(AL368,'2011 BPTs'!$B$12:$BX$181,CC$3,FALSE)),0,VLOOKUP(AL368,'2011 BPTs'!$B$12:$BX$181,CC$3,FALSE))</f>
        <v>0</v>
      </c>
      <c r="CD368" s="24">
        <f>IF(ISNA(VLOOKUP(AM368,'2011 BPTs'!$B$12:$BX$181,CD$3,FALSE)),0,VLOOKUP(AM368,'2011 BPTs'!$B$12:$BX$181,CD$3,FALSE))</f>
        <v>0</v>
      </c>
      <c r="CF368" s="24">
        <f>IF(ISERROR(VLOOKUP(AF368,'2011 BPTs'!$B$12:$BX$181,CF$3,FALSE)/VLOOKUP(AF368,'2011 BPTs'!$B$12:$BX543,CF$3+3,FALSE)),0,VLOOKUP(AF368,'2011 BPTs'!$B$12:$BX$181,CF$3,FALSE)/VLOOKUP(AF368,'2011 BPTs'!$B$12:$BX543,CF$3+3,FALSE))</f>
        <v>0</v>
      </c>
      <c r="CG368" s="24">
        <f>IF(ISERROR(VLOOKUP(AG368,'2011 BPTs'!$B$12:$BX$181,CG$3,FALSE)/VLOOKUP(AG368,'2011 BPTs'!$B$12:$BX543,CG$3+3,FALSE)),0,VLOOKUP(AG368,'2011 BPTs'!$B$12:$BX$181,CG$3,FALSE)/VLOOKUP(AG368,'2011 BPTs'!$B$12:$BX543,CG$3+3,FALSE))</f>
        <v>0</v>
      </c>
      <c r="CH368" s="24">
        <f>IF(ISERROR(VLOOKUP(AH368,'2011 BPTs'!$B$12:$BX$181,CH$3,FALSE)/VLOOKUP(AH368,'2011 BPTs'!$B$12:$BX543,CH$3+3,FALSE)),0,VLOOKUP(AH368,'2011 BPTs'!$B$12:$BX$181,CH$3,FALSE)/VLOOKUP(AH368,'2011 BPTs'!$B$12:$BX543,CH$3+3,FALSE))</f>
        <v>0</v>
      </c>
      <c r="CI368" s="24">
        <f>IF(ISERROR(VLOOKUP(AI368,'2011 BPTs'!$B$12:$BX$181,CI$3,FALSE)/VLOOKUP(AI368,'2011 BPTs'!$B$12:$BX543,CI$3+3,FALSE)),0,VLOOKUP(AI368,'2011 BPTs'!$B$12:$BX$181,CI$3,FALSE)/VLOOKUP(AI368,'2011 BPTs'!$B$12:$BX543,CI$3+3,FALSE))</f>
        <v>0</v>
      </c>
      <c r="CJ368" s="24">
        <f>IF(ISERROR(VLOOKUP(AJ368,'2011 BPTs'!$B$12:$BX$181,CJ$3,FALSE)/VLOOKUP(AJ368,'2011 BPTs'!$B$12:$BX543,CJ$3+3,FALSE)),0,VLOOKUP(AJ368,'2011 BPTs'!$B$12:$BX$181,CJ$3,FALSE)/VLOOKUP(AJ368,'2011 BPTs'!$B$12:$BX543,CJ$3+3,FALSE))</f>
        <v>0</v>
      </c>
      <c r="CK368" s="24">
        <f>IF(ISERROR(VLOOKUP(AK368,'2011 BPTs'!$B$12:$BX$181,CK$3,FALSE)/VLOOKUP(AK368,'2011 BPTs'!$B$12:$BX543,CK$3+3,FALSE)),0,VLOOKUP(AK368,'2011 BPTs'!$B$12:$BX$181,CK$3,FALSE)/VLOOKUP(AK368,'2011 BPTs'!$B$12:$BX543,CK$3+3,FALSE))</f>
        <v>0</v>
      </c>
      <c r="CL368" s="24">
        <f>IF(ISERROR(VLOOKUP(AL368,'2011 BPTs'!$B$12:$BX$181,CL$3,FALSE)/VLOOKUP(AL368,'2011 BPTs'!$B$12:$BX543,CL$3+3,FALSE)),0,VLOOKUP(AL368,'2011 BPTs'!$B$12:$BX$181,CL$3,FALSE)/VLOOKUP(AL368,'2011 BPTs'!$B$12:$BX543,CL$3+3,FALSE))</f>
        <v>0</v>
      </c>
      <c r="CM368" s="24">
        <f>IF(ISERROR(VLOOKUP(AM368,'2011 BPTs'!$B$12:$BX$181,CM$3,FALSE)/VLOOKUP(AM368,'2011 BPTs'!$B$12:$BX543,CM$3+3,FALSE)),0,VLOOKUP(AM368,'2011 BPTs'!$B$12:$BX$181,CM$3,FALSE)/VLOOKUP(AM368,'2011 BPTs'!$B$12:$BX543,CM$3+3,FALSE))</f>
        <v>0</v>
      </c>
      <c r="CO368" s="24">
        <f>IF(ISERROR(VLOOKUP(AF368,'2011 BPTs'!$B$12:$BX$181,CO$3,FALSE)/VLOOKUP(AF368,'2011 BPTs'!$B$12:$BX543,CO$3+2,FALSE)),0,VLOOKUP(AF368,'2011 BPTs'!$B$12:$BX$181,CO$3,FALSE)/VLOOKUP(AF368,'2011 BPTs'!$B$12:$BX543,CO$3+2,FALSE))</f>
        <v>0</v>
      </c>
      <c r="CP368" s="24">
        <f>IF(ISERROR(VLOOKUP(AG368,'2011 BPTs'!$B$12:$BX$181,CP$3,FALSE)/VLOOKUP(AG368,'2011 BPTs'!$B$12:$BX543,CP$3+2,FALSE)),0,VLOOKUP(AG368,'2011 BPTs'!$B$12:$BX$181,CP$3,FALSE)/VLOOKUP(AG368,'2011 BPTs'!$B$12:$BX543,CP$3+2,FALSE))</f>
        <v>0</v>
      </c>
      <c r="CQ368" s="24">
        <f>IF(ISERROR(VLOOKUP(AH368,'2011 BPTs'!$B$12:$BX$181,CQ$3,FALSE)/VLOOKUP(AH368,'2011 BPTs'!$B$12:$BX543,CQ$3+2,FALSE)),0,VLOOKUP(AH368,'2011 BPTs'!$B$12:$BX$181,CQ$3,FALSE)/VLOOKUP(AH368,'2011 BPTs'!$B$12:$BX543,CQ$3+2,FALSE))</f>
        <v>0</v>
      </c>
      <c r="CR368" s="24">
        <f>IF(ISERROR(VLOOKUP(AI368,'2011 BPTs'!$B$12:$BX$181,CR$3,FALSE)/VLOOKUP(AI368,'2011 BPTs'!$B$12:$BX543,CR$3+2,FALSE)),0,VLOOKUP(AI368,'2011 BPTs'!$B$12:$BX$181,CR$3,FALSE)/VLOOKUP(AI368,'2011 BPTs'!$B$12:$BX543,CR$3+2,FALSE))</f>
        <v>0</v>
      </c>
      <c r="CS368" s="24">
        <f>IF(ISERROR(VLOOKUP(AJ368,'2011 BPTs'!$B$12:$BX$181,CS$3,FALSE)/VLOOKUP(AJ368,'2011 BPTs'!$B$12:$BX543,CS$3+2,FALSE)),0,VLOOKUP(AJ368,'2011 BPTs'!$B$12:$BX$181,CS$3,FALSE)/VLOOKUP(AJ368,'2011 BPTs'!$B$12:$BX543,CS$3+2,FALSE))</f>
        <v>0</v>
      </c>
      <c r="CT368" s="24">
        <f>IF(ISERROR(VLOOKUP(AK368,'2011 BPTs'!$B$12:$BX$181,CT$3,FALSE)/VLOOKUP(AK368,'2011 BPTs'!$B$12:$BX543,CT$3+2,FALSE)),0,VLOOKUP(AK368,'2011 BPTs'!$B$12:$BX$181,CT$3,FALSE)/VLOOKUP(AK368,'2011 BPTs'!$B$12:$BX543,CT$3+2,FALSE))</f>
        <v>0</v>
      </c>
      <c r="CU368" s="24">
        <f>IF(ISERROR(VLOOKUP(AL368,'2011 BPTs'!$B$12:$BX$181,CU$3,FALSE)/VLOOKUP(AL368,'2011 BPTs'!$B$12:$BX543,CU$3+2,FALSE)),0,VLOOKUP(AL368,'2011 BPTs'!$B$12:$BX$181,CU$3,FALSE)/VLOOKUP(AL368,'2011 BPTs'!$B$12:$BX543,CU$3+2,FALSE))</f>
        <v>0</v>
      </c>
      <c r="CV368" s="24">
        <f>IF(ISERROR(VLOOKUP(AM368,'2011 BPTs'!$B$12:$BX$181,CV$3,FALSE)/VLOOKUP(AM368,'2011 BPTs'!$B$12:$BX543,CV$3+2,FALSE)),0,VLOOKUP(AM368,'2011 BPTs'!$B$12:$BX$181,CV$3,FALSE)/VLOOKUP(AM368,'2011 BPTs'!$B$12:$BX543,CV$3+2,FALSE))</f>
        <v>0</v>
      </c>
      <c r="CX368" s="93">
        <f>'2013 BPTs'!BR34</f>
        <v>0</v>
      </c>
      <c r="CY368" s="93">
        <f>'2013 BPTs'!BS34</f>
        <v>0</v>
      </c>
    </row>
    <row r="369" spans="2:103" x14ac:dyDescent="0.2">
      <c r="B369" s="2" t="s">
        <v>213</v>
      </c>
      <c r="C369" s="2">
        <f>'2013 BPTs'!E35</f>
        <v>0</v>
      </c>
      <c r="D369" s="2">
        <f t="shared" si="119"/>
        <v>0</v>
      </c>
      <c r="E369" s="4">
        <f>'2013 BPTs'!F35</f>
        <v>0</v>
      </c>
      <c r="F369" s="88">
        <f>'2013 BPTs'!G35</f>
        <v>0</v>
      </c>
      <c r="G369" s="53">
        <f>'2013 BPTs'!I35</f>
        <v>0</v>
      </c>
      <c r="H369" s="88">
        <f>'2013 BPTs'!J35</f>
        <v>0</v>
      </c>
      <c r="I369" s="4">
        <f>'2013 BPTs'!K35</f>
        <v>0</v>
      </c>
      <c r="J369" s="5">
        <f>'2013 BPTs'!M35</f>
        <v>0</v>
      </c>
      <c r="K369" s="99">
        <f>'2013 BPTs'!BL35</f>
        <v>0</v>
      </c>
      <c r="L369" s="100">
        <f t="shared" si="120"/>
        <v>0</v>
      </c>
      <c r="M369" s="101">
        <f t="shared" si="121"/>
        <v>0</v>
      </c>
      <c r="N369" s="102">
        <f t="shared" si="109"/>
        <v>0</v>
      </c>
      <c r="O369" s="103">
        <f>'2013 BPTs'!BM35</f>
        <v>0</v>
      </c>
      <c r="P369" s="100">
        <f t="shared" si="122"/>
        <v>0</v>
      </c>
      <c r="Q369" s="101">
        <f t="shared" si="123"/>
        <v>0</v>
      </c>
      <c r="R369" s="104">
        <f t="shared" si="124"/>
        <v>0</v>
      </c>
      <c r="S369" s="105">
        <f t="shared" si="110"/>
        <v>0</v>
      </c>
      <c r="T369" s="104">
        <f t="shared" si="125"/>
        <v>0</v>
      </c>
      <c r="U369" s="121">
        <f>IF(K369=0,0,IF(B369="Manual",(S369-O369-AP369*(O369/(O369+Z369)))/S369,'2013 BPTs'!BP35))</f>
        <v>0</v>
      </c>
      <c r="V369" s="99">
        <f>'2013 BPTs'!BN35</f>
        <v>0</v>
      </c>
      <c r="W369" s="100">
        <f t="shared" si="118"/>
        <v>0</v>
      </c>
      <c r="X369" s="103">
        <f t="shared" si="126"/>
        <v>0</v>
      </c>
      <c r="Y369" s="102">
        <f t="shared" si="111"/>
        <v>0</v>
      </c>
      <c r="Z369" s="103">
        <f>'2013 BPTs'!BO35</f>
        <v>0</v>
      </c>
      <c r="AA369" s="104">
        <f t="shared" si="127"/>
        <v>0</v>
      </c>
      <c r="AB369" s="106">
        <f>IF(W369=0,0,IF(B369="Manual",(V369-Z369-AP369*(Z369/(Z369+O369)))/V369,'2013 BPTs'!BQ35))</f>
        <v>0</v>
      </c>
      <c r="AD369" s="2" t="str">
        <f t="shared" si="113"/>
        <v>00-0</v>
      </c>
      <c r="AE369" s="2">
        <f>'2013 BPTs'!BA35</f>
        <v>0</v>
      </c>
      <c r="AF369" s="2" t="str">
        <f>IF(B369="Auto",'2013 BPTs'!BB35,D369&amp;E369&amp;"-"&amp;F369)</f>
        <v/>
      </c>
      <c r="AG369" s="2" t="str">
        <f>'2013 BPTs'!BC35</f>
        <v/>
      </c>
      <c r="AH369" s="2" t="str">
        <f>'2013 BPTs'!BD35</f>
        <v/>
      </c>
      <c r="AI369" s="2" t="str">
        <f>'2013 BPTs'!BE35</f>
        <v/>
      </c>
      <c r="AJ369" s="2" t="str">
        <f>'2013 BPTs'!BF35</f>
        <v/>
      </c>
      <c r="AK369" s="2" t="str">
        <f>'2013 BPTs'!BG35</f>
        <v/>
      </c>
      <c r="AL369" s="2" t="str">
        <f>'2013 BPTs'!BH35</f>
        <v/>
      </c>
      <c r="AM369" s="2" t="str">
        <f>'2013 BPTs'!BI35</f>
        <v/>
      </c>
      <c r="AO369" s="128">
        <f>'2013 BPTs'!AJ35*'2013 BPTs'!BK35</f>
        <v>0</v>
      </c>
      <c r="AP369" s="128">
        <f>'2013 BPTs'!AK35*'2013 BPTs'!BK35</f>
        <v>0</v>
      </c>
      <c r="AR369" s="5">
        <f>IF(B369="Auto",'2013 BPTs'!M35,J369)</f>
        <v>0</v>
      </c>
      <c r="AS369" s="5">
        <f>'2013 BPTs'!O35</f>
        <v>0</v>
      </c>
      <c r="AT369" s="5">
        <f>'2013 BPTs'!Q35</f>
        <v>0</v>
      </c>
      <c r="AU369" s="5">
        <f>'2013 BPTs'!S35</f>
        <v>0</v>
      </c>
      <c r="AV369" s="5">
        <f>'2013 BPTs'!U35</f>
        <v>0</v>
      </c>
      <c r="AW369" s="5">
        <f>'2013 BPTs'!W35</f>
        <v>0</v>
      </c>
      <c r="AX369" s="5">
        <f>'2013 BPTs'!Y35</f>
        <v>0</v>
      </c>
      <c r="AY369" s="5">
        <f>'2013 BPTs'!AA35</f>
        <v>0</v>
      </c>
      <c r="BA369" s="24">
        <f>IF(ISNA(VLOOKUP(AF369,'2011 BPTs'!$B$12:$BX$181,BA$3,FALSE)),0,VLOOKUP(AF369,'2011 BPTs'!$B$12:$BX$181,BA$3,FALSE))</f>
        <v>0</v>
      </c>
      <c r="BB369" s="24">
        <f>IF(ISNA(VLOOKUP(AG369,'2011 BPTs'!$B$12:$BX$181,BB$3,FALSE)),0,VLOOKUP(AG369,'2011 BPTs'!$B$12:$BX$181,BB$3,FALSE))</f>
        <v>0</v>
      </c>
      <c r="BC369" s="24">
        <f>IF(ISNA(VLOOKUP(AH369,'2011 BPTs'!$B$12:$BX$181,BC$3,FALSE)),0,VLOOKUP(AH369,'2011 BPTs'!$B$12:$BX$181,BC$3,FALSE))</f>
        <v>0</v>
      </c>
      <c r="BD369" s="24">
        <f>IF(ISNA(VLOOKUP(AI369,'2011 BPTs'!$B$12:$BX$181,BD$3,FALSE)),0,VLOOKUP(AI369,'2011 BPTs'!$B$12:$BX$181,BD$3,FALSE))</f>
        <v>0</v>
      </c>
      <c r="BE369" s="24">
        <f>IF(ISNA(VLOOKUP(AJ369,'2011 BPTs'!$B$12:$BX$181,BE$3,FALSE)),0,VLOOKUP(AJ369,'2011 BPTs'!$B$12:$BX$181,BE$3,FALSE))</f>
        <v>0</v>
      </c>
      <c r="BF369" s="24">
        <f>IF(ISNA(VLOOKUP(AK369,'2011 BPTs'!$B$12:$BX$181,BF$3,FALSE)),0,VLOOKUP(AK369,'2011 BPTs'!$B$12:$BX$181,BF$3,FALSE))</f>
        <v>0</v>
      </c>
      <c r="BG369" s="24">
        <f>IF(ISNA(VLOOKUP(AL369,'2011 BPTs'!$B$12:$BX$181,BG$3,FALSE)),0,VLOOKUP(AL369,'2011 BPTs'!$B$12:$BX$181,BG$3,FALSE))</f>
        <v>0</v>
      </c>
      <c r="BH369" s="24">
        <f>IF(ISNA(VLOOKUP(AM369,'2011 BPTs'!$B$12:$BX$181,BH$3,FALSE)),0,VLOOKUP(AM369,'2011 BPTs'!$B$12:$BX$181,BH$3,FALSE))</f>
        <v>0</v>
      </c>
      <c r="BJ369" s="24">
        <f>IF(ISNA(VLOOKUP(AF369,'2011 BPTs'!$B$12:$BX$181,BJ$3,FALSE)),0,VLOOKUP(AF369,'2011 BPTs'!$B$12:$BX$181,BJ$3,FALSE))</f>
        <v>0</v>
      </c>
      <c r="BK369" s="24">
        <f>IF(ISNA(VLOOKUP(AG369,'2011 BPTs'!$B$12:$BX$181,BK$3,FALSE)),0,VLOOKUP(AG369,'2011 BPTs'!$B$12:$BX$181,BK$3,FALSE))</f>
        <v>0</v>
      </c>
      <c r="BL369" s="24">
        <f>IF(ISNA(VLOOKUP(AH369,'2011 BPTs'!$B$12:$BX$181,BL$3,FALSE)),0,VLOOKUP(AH369,'2011 BPTs'!$B$12:$BX$181,BL$3,FALSE))</f>
        <v>0</v>
      </c>
      <c r="BM369" s="24">
        <f>IF(ISNA(VLOOKUP(AI369,'2011 BPTs'!$B$12:$BX$181,BM$3,FALSE)),0,VLOOKUP(AI369,'2011 BPTs'!$B$12:$BX$181,BM$3,FALSE))</f>
        <v>0</v>
      </c>
      <c r="BN369" s="24">
        <f>IF(ISNA(VLOOKUP(AJ369,'2011 BPTs'!$B$12:$BX$181,BN$3,FALSE)),0,VLOOKUP(AJ369,'2011 BPTs'!$B$12:$BX$181,BN$3,FALSE))</f>
        <v>0</v>
      </c>
      <c r="BO369" s="24">
        <f>IF(ISNA(VLOOKUP(AK369,'2011 BPTs'!$B$12:$BX$181,BO$3,FALSE)),0,VLOOKUP(AK369,'2011 BPTs'!$B$12:$BX$181,BO$3,FALSE))</f>
        <v>0</v>
      </c>
      <c r="BP369" s="24">
        <f>IF(ISNA(VLOOKUP(AL369,'2011 BPTs'!$B$12:$BX$181,BP$3,FALSE)),0,VLOOKUP(AL369,'2011 BPTs'!$B$12:$BX$181,BP$3,FALSE))</f>
        <v>0</v>
      </c>
      <c r="BQ369" s="24">
        <f>IF(ISNA(VLOOKUP(AM369,'2011 BPTs'!$B$12:$BX$181,BQ$3,FALSE)),0,VLOOKUP(AM369,'2011 BPTs'!$B$12:$BX$181,BQ$3,FALSE))</f>
        <v>0</v>
      </c>
      <c r="BS369" s="78">
        <f t="shared" si="114"/>
        <v>0</v>
      </c>
      <c r="BT369" s="68">
        <f t="shared" si="115"/>
        <v>0</v>
      </c>
      <c r="BU369" s="68">
        <f t="shared" si="116"/>
        <v>0</v>
      </c>
      <c r="BW369" s="24">
        <f>IF(ISNA(VLOOKUP(AF369,'2011 BPTs'!$B$12:$BX$181,BW$3,FALSE)),0,VLOOKUP(AF369,'2011 BPTs'!$B$12:$BX$181,BW$3,FALSE))</f>
        <v>0</v>
      </c>
      <c r="BX369" s="24">
        <f>IF(ISNA(VLOOKUP(AG369,'2011 BPTs'!$B$12:$BX$181,BX$3,FALSE)),0,VLOOKUP(AG369,'2011 BPTs'!$B$12:$BX$181,BX$3,FALSE))</f>
        <v>0</v>
      </c>
      <c r="BY369" s="24">
        <f>IF(ISNA(VLOOKUP(AH369,'2011 BPTs'!$B$12:$BX$181,BY$3,FALSE)),0,VLOOKUP(AH369,'2011 BPTs'!$B$12:$BX$181,BY$3,FALSE))</f>
        <v>0</v>
      </c>
      <c r="BZ369" s="24">
        <f>IF(ISNA(VLOOKUP(AI369,'2011 BPTs'!$B$12:$BX$181,BZ$3,FALSE)),0,VLOOKUP(AI369,'2011 BPTs'!$B$12:$BX$181,BZ$3,FALSE))</f>
        <v>0</v>
      </c>
      <c r="CA369" s="24">
        <f>IF(ISNA(VLOOKUP(AJ369,'2011 BPTs'!$B$12:$BX$181,CA$3,FALSE)),0,VLOOKUP(AJ369,'2011 BPTs'!$B$12:$BX$181,CA$3,FALSE))</f>
        <v>0</v>
      </c>
      <c r="CB369" s="24">
        <f>IF(ISNA(VLOOKUP(AK369,'2011 BPTs'!$B$12:$BX$181,CB$3,FALSE)),0,VLOOKUP(AK369,'2011 BPTs'!$B$12:$BX$181,CB$3,FALSE))</f>
        <v>0</v>
      </c>
      <c r="CC369" s="24">
        <f>IF(ISNA(VLOOKUP(AL369,'2011 BPTs'!$B$12:$BX$181,CC$3,FALSE)),0,VLOOKUP(AL369,'2011 BPTs'!$B$12:$BX$181,CC$3,FALSE))</f>
        <v>0</v>
      </c>
      <c r="CD369" s="24">
        <f>IF(ISNA(VLOOKUP(AM369,'2011 BPTs'!$B$12:$BX$181,CD$3,FALSE)),0,VLOOKUP(AM369,'2011 BPTs'!$B$12:$BX$181,CD$3,FALSE))</f>
        <v>0</v>
      </c>
      <c r="CF369" s="24">
        <f>IF(ISERROR(VLOOKUP(AF369,'2011 BPTs'!$B$12:$BX$181,CF$3,FALSE)/VLOOKUP(AF369,'2011 BPTs'!$B$12:$BX544,CF$3+3,FALSE)),0,VLOOKUP(AF369,'2011 BPTs'!$B$12:$BX$181,CF$3,FALSE)/VLOOKUP(AF369,'2011 BPTs'!$B$12:$BX544,CF$3+3,FALSE))</f>
        <v>0</v>
      </c>
      <c r="CG369" s="24">
        <f>IF(ISERROR(VLOOKUP(AG369,'2011 BPTs'!$B$12:$BX$181,CG$3,FALSE)/VLOOKUP(AG369,'2011 BPTs'!$B$12:$BX544,CG$3+3,FALSE)),0,VLOOKUP(AG369,'2011 BPTs'!$B$12:$BX$181,CG$3,FALSE)/VLOOKUP(AG369,'2011 BPTs'!$B$12:$BX544,CG$3+3,FALSE))</f>
        <v>0</v>
      </c>
      <c r="CH369" s="24">
        <f>IF(ISERROR(VLOOKUP(AH369,'2011 BPTs'!$B$12:$BX$181,CH$3,FALSE)/VLOOKUP(AH369,'2011 BPTs'!$B$12:$BX544,CH$3+3,FALSE)),0,VLOOKUP(AH369,'2011 BPTs'!$B$12:$BX$181,CH$3,FALSE)/VLOOKUP(AH369,'2011 BPTs'!$B$12:$BX544,CH$3+3,FALSE))</f>
        <v>0</v>
      </c>
      <c r="CI369" s="24">
        <f>IF(ISERROR(VLOOKUP(AI369,'2011 BPTs'!$B$12:$BX$181,CI$3,FALSE)/VLOOKUP(AI369,'2011 BPTs'!$B$12:$BX544,CI$3+3,FALSE)),0,VLOOKUP(AI369,'2011 BPTs'!$B$12:$BX$181,CI$3,FALSE)/VLOOKUP(AI369,'2011 BPTs'!$B$12:$BX544,CI$3+3,FALSE))</f>
        <v>0</v>
      </c>
      <c r="CJ369" s="24">
        <f>IF(ISERROR(VLOOKUP(AJ369,'2011 BPTs'!$B$12:$BX$181,CJ$3,FALSE)/VLOOKUP(AJ369,'2011 BPTs'!$B$12:$BX544,CJ$3+3,FALSE)),0,VLOOKUP(AJ369,'2011 BPTs'!$B$12:$BX$181,CJ$3,FALSE)/VLOOKUP(AJ369,'2011 BPTs'!$B$12:$BX544,CJ$3+3,FALSE))</f>
        <v>0</v>
      </c>
      <c r="CK369" s="24">
        <f>IF(ISERROR(VLOOKUP(AK369,'2011 BPTs'!$B$12:$BX$181,CK$3,FALSE)/VLOOKUP(AK369,'2011 BPTs'!$B$12:$BX544,CK$3+3,FALSE)),0,VLOOKUP(AK369,'2011 BPTs'!$B$12:$BX$181,CK$3,FALSE)/VLOOKUP(AK369,'2011 BPTs'!$B$12:$BX544,CK$3+3,FALSE))</f>
        <v>0</v>
      </c>
      <c r="CL369" s="24">
        <f>IF(ISERROR(VLOOKUP(AL369,'2011 BPTs'!$B$12:$BX$181,CL$3,FALSE)/VLOOKUP(AL369,'2011 BPTs'!$B$12:$BX544,CL$3+3,FALSE)),0,VLOOKUP(AL369,'2011 BPTs'!$B$12:$BX$181,CL$3,FALSE)/VLOOKUP(AL369,'2011 BPTs'!$B$12:$BX544,CL$3+3,FALSE))</f>
        <v>0</v>
      </c>
      <c r="CM369" s="24">
        <f>IF(ISERROR(VLOOKUP(AM369,'2011 BPTs'!$B$12:$BX$181,CM$3,FALSE)/VLOOKUP(AM369,'2011 BPTs'!$B$12:$BX544,CM$3+3,FALSE)),0,VLOOKUP(AM369,'2011 BPTs'!$B$12:$BX$181,CM$3,FALSE)/VLOOKUP(AM369,'2011 BPTs'!$B$12:$BX544,CM$3+3,FALSE))</f>
        <v>0</v>
      </c>
      <c r="CO369" s="24">
        <f>IF(ISERROR(VLOOKUP(AF369,'2011 BPTs'!$B$12:$BX$181,CO$3,FALSE)/VLOOKUP(AF369,'2011 BPTs'!$B$12:$BX544,CO$3+2,FALSE)),0,VLOOKUP(AF369,'2011 BPTs'!$B$12:$BX$181,CO$3,FALSE)/VLOOKUP(AF369,'2011 BPTs'!$B$12:$BX544,CO$3+2,FALSE))</f>
        <v>0</v>
      </c>
      <c r="CP369" s="24">
        <f>IF(ISERROR(VLOOKUP(AG369,'2011 BPTs'!$B$12:$BX$181,CP$3,FALSE)/VLOOKUP(AG369,'2011 BPTs'!$B$12:$BX544,CP$3+2,FALSE)),0,VLOOKUP(AG369,'2011 BPTs'!$B$12:$BX$181,CP$3,FALSE)/VLOOKUP(AG369,'2011 BPTs'!$B$12:$BX544,CP$3+2,FALSE))</f>
        <v>0</v>
      </c>
      <c r="CQ369" s="24">
        <f>IF(ISERROR(VLOOKUP(AH369,'2011 BPTs'!$B$12:$BX$181,CQ$3,FALSE)/VLOOKUP(AH369,'2011 BPTs'!$B$12:$BX544,CQ$3+2,FALSE)),0,VLOOKUP(AH369,'2011 BPTs'!$B$12:$BX$181,CQ$3,FALSE)/VLOOKUP(AH369,'2011 BPTs'!$B$12:$BX544,CQ$3+2,FALSE))</f>
        <v>0</v>
      </c>
      <c r="CR369" s="24">
        <f>IF(ISERROR(VLOOKUP(AI369,'2011 BPTs'!$B$12:$BX$181,CR$3,FALSE)/VLOOKUP(AI369,'2011 BPTs'!$B$12:$BX544,CR$3+2,FALSE)),0,VLOOKUP(AI369,'2011 BPTs'!$B$12:$BX$181,CR$3,FALSE)/VLOOKUP(AI369,'2011 BPTs'!$B$12:$BX544,CR$3+2,FALSE))</f>
        <v>0</v>
      </c>
      <c r="CS369" s="24">
        <f>IF(ISERROR(VLOOKUP(AJ369,'2011 BPTs'!$B$12:$BX$181,CS$3,FALSE)/VLOOKUP(AJ369,'2011 BPTs'!$B$12:$BX544,CS$3+2,FALSE)),0,VLOOKUP(AJ369,'2011 BPTs'!$B$12:$BX$181,CS$3,FALSE)/VLOOKUP(AJ369,'2011 BPTs'!$B$12:$BX544,CS$3+2,FALSE))</f>
        <v>0</v>
      </c>
      <c r="CT369" s="24">
        <f>IF(ISERROR(VLOOKUP(AK369,'2011 BPTs'!$B$12:$BX$181,CT$3,FALSE)/VLOOKUP(AK369,'2011 BPTs'!$B$12:$BX544,CT$3+2,FALSE)),0,VLOOKUP(AK369,'2011 BPTs'!$B$12:$BX$181,CT$3,FALSE)/VLOOKUP(AK369,'2011 BPTs'!$B$12:$BX544,CT$3+2,FALSE))</f>
        <v>0</v>
      </c>
      <c r="CU369" s="24">
        <f>IF(ISERROR(VLOOKUP(AL369,'2011 BPTs'!$B$12:$BX$181,CU$3,FALSE)/VLOOKUP(AL369,'2011 BPTs'!$B$12:$BX544,CU$3+2,FALSE)),0,VLOOKUP(AL369,'2011 BPTs'!$B$12:$BX$181,CU$3,FALSE)/VLOOKUP(AL369,'2011 BPTs'!$B$12:$BX544,CU$3+2,FALSE))</f>
        <v>0</v>
      </c>
      <c r="CV369" s="24">
        <f>IF(ISERROR(VLOOKUP(AM369,'2011 BPTs'!$B$12:$BX$181,CV$3,FALSE)/VLOOKUP(AM369,'2011 BPTs'!$B$12:$BX544,CV$3+2,FALSE)),0,VLOOKUP(AM369,'2011 BPTs'!$B$12:$BX$181,CV$3,FALSE)/VLOOKUP(AM369,'2011 BPTs'!$B$12:$BX544,CV$3+2,FALSE))</f>
        <v>0</v>
      </c>
      <c r="CX369" s="93">
        <f>'2013 BPTs'!BR35</f>
        <v>0</v>
      </c>
      <c r="CY369" s="93">
        <f>'2013 BPTs'!BS35</f>
        <v>0</v>
      </c>
    </row>
    <row r="370" spans="2:103" x14ac:dyDescent="0.2">
      <c r="B370" s="2" t="s">
        <v>213</v>
      </c>
      <c r="C370" s="2">
        <f>'2013 BPTs'!E36</f>
        <v>0</v>
      </c>
      <c r="D370" s="2">
        <f t="shared" si="119"/>
        <v>0</v>
      </c>
      <c r="E370" s="4">
        <f>'2013 BPTs'!F36</f>
        <v>0</v>
      </c>
      <c r="F370" s="88">
        <f>'2013 BPTs'!G36</f>
        <v>0</v>
      </c>
      <c r="G370" s="53">
        <f>'2013 BPTs'!I36</f>
        <v>0</v>
      </c>
      <c r="H370" s="88">
        <f>'2013 BPTs'!J36</f>
        <v>0</v>
      </c>
      <c r="I370" s="4">
        <f>'2013 BPTs'!K36</f>
        <v>0</v>
      </c>
      <c r="J370" s="5">
        <f>'2013 BPTs'!M36</f>
        <v>0</v>
      </c>
      <c r="K370" s="99">
        <f>'2013 BPTs'!BL36</f>
        <v>0</v>
      </c>
      <c r="L370" s="100">
        <f t="shared" si="120"/>
        <v>0</v>
      </c>
      <c r="M370" s="101">
        <f t="shared" si="121"/>
        <v>0</v>
      </c>
      <c r="N370" s="102">
        <f t="shared" si="109"/>
        <v>0</v>
      </c>
      <c r="O370" s="103">
        <f>'2013 BPTs'!BM36</f>
        <v>0</v>
      </c>
      <c r="P370" s="100">
        <f t="shared" si="122"/>
        <v>0</v>
      </c>
      <c r="Q370" s="101">
        <f t="shared" si="123"/>
        <v>0</v>
      </c>
      <c r="R370" s="104">
        <f t="shared" si="124"/>
        <v>0</v>
      </c>
      <c r="S370" s="105">
        <f t="shared" si="110"/>
        <v>0</v>
      </c>
      <c r="T370" s="104">
        <f t="shared" si="125"/>
        <v>0</v>
      </c>
      <c r="U370" s="121">
        <f>IF(K370=0,0,IF(B370="Manual",(S370-O370-AP370*(O370/(O370+Z370)))/S370,'2013 BPTs'!BP36))</f>
        <v>0</v>
      </c>
      <c r="V370" s="99">
        <f>'2013 BPTs'!BN36</f>
        <v>0</v>
      </c>
      <c r="W370" s="100">
        <f t="shared" si="118"/>
        <v>0</v>
      </c>
      <c r="X370" s="103">
        <f t="shared" si="126"/>
        <v>0</v>
      </c>
      <c r="Y370" s="102">
        <f t="shared" si="111"/>
        <v>0</v>
      </c>
      <c r="Z370" s="103">
        <f>'2013 BPTs'!BO36</f>
        <v>0</v>
      </c>
      <c r="AA370" s="104">
        <f t="shared" si="127"/>
        <v>0</v>
      </c>
      <c r="AB370" s="106">
        <f>IF(W370=0,0,IF(B370="Manual",(V370-Z370-AP370*(Z370/(Z370+O370)))/V370,'2013 BPTs'!BQ36))</f>
        <v>0</v>
      </c>
      <c r="AD370" s="2" t="str">
        <f t="shared" si="113"/>
        <v>00-0</v>
      </c>
      <c r="AE370" s="2">
        <f>'2013 BPTs'!BA36</f>
        <v>0</v>
      </c>
      <c r="AF370" s="2" t="str">
        <f>IF(B370="Auto",'2013 BPTs'!BB36,D370&amp;E370&amp;"-"&amp;F370)</f>
        <v/>
      </c>
      <c r="AG370" s="2" t="str">
        <f>'2013 BPTs'!BC36</f>
        <v/>
      </c>
      <c r="AH370" s="2" t="str">
        <f>'2013 BPTs'!BD36</f>
        <v/>
      </c>
      <c r="AI370" s="2" t="str">
        <f>'2013 BPTs'!BE36</f>
        <v/>
      </c>
      <c r="AJ370" s="2" t="str">
        <f>'2013 BPTs'!BF36</f>
        <v/>
      </c>
      <c r="AK370" s="2" t="str">
        <f>'2013 BPTs'!BG36</f>
        <v/>
      </c>
      <c r="AL370" s="2" t="str">
        <f>'2013 BPTs'!BH36</f>
        <v/>
      </c>
      <c r="AM370" s="2" t="str">
        <f>'2013 BPTs'!BI36</f>
        <v/>
      </c>
      <c r="AO370" s="128">
        <f>'2013 BPTs'!AJ36*'2013 BPTs'!BK36</f>
        <v>0</v>
      </c>
      <c r="AP370" s="128">
        <f>'2013 BPTs'!AK36*'2013 BPTs'!BK36</f>
        <v>0</v>
      </c>
      <c r="AR370" s="5">
        <f>IF(B370="Auto",'2013 BPTs'!M36,J370)</f>
        <v>0</v>
      </c>
      <c r="AS370" s="5">
        <f>'2013 BPTs'!O36</f>
        <v>0</v>
      </c>
      <c r="AT370" s="5">
        <f>'2013 BPTs'!Q36</f>
        <v>0</v>
      </c>
      <c r="AU370" s="5">
        <f>'2013 BPTs'!S36</f>
        <v>0</v>
      </c>
      <c r="AV370" s="5">
        <f>'2013 BPTs'!U36</f>
        <v>0</v>
      </c>
      <c r="AW370" s="5">
        <f>'2013 BPTs'!W36</f>
        <v>0</v>
      </c>
      <c r="AX370" s="5">
        <f>'2013 BPTs'!Y36</f>
        <v>0</v>
      </c>
      <c r="AY370" s="5">
        <f>'2013 BPTs'!AA36</f>
        <v>0</v>
      </c>
      <c r="BA370" s="24">
        <f>IF(ISNA(VLOOKUP(AF370,'2011 BPTs'!$B$12:$BX$181,BA$3,FALSE)),0,VLOOKUP(AF370,'2011 BPTs'!$B$12:$BX$181,BA$3,FALSE))</f>
        <v>0</v>
      </c>
      <c r="BB370" s="24">
        <f>IF(ISNA(VLOOKUP(AG370,'2011 BPTs'!$B$12:$BX$181,BB$3,FALSE)),0,VLOOKUP(AG370,'2011 BPTs'!$B$12:$BX$181,BB$3,FALSE))</f>
        <v>0</v>
      </c>
      <c r="BC370" s="24">
        <f>IF(ISNA(VLOOKUP(AH370,'2011 BPTs'!$B$12:$BX$181,BC$3,FALSE)),0,VLOOKUP(AH370,'2011 BPTs'!$B$12:$BX$181,BC$3,FALSE))</f>
        <v>0</v>
      </c>
      <c r="BD370" s="24">
        <f>IF(ISNA(VLOOKUP(AI370,'2011 BPTs'!$B$12:$BX$181,BD$3,FALSE)),0,VLOOKUP(AI370,'2011 BPTs'!$B$12:$BX$181,BD$3,FALSE))</f>
        <v>0</v>
      </c>
      <c r="BE370" s="24">
        <f>IF(ISNA(VLOOKUP(AJ370,'2011 BPTs'!$B$12:$BX$181,BE$3,FALSE)),0,VLOOKUP(AJ370,'2011 BPTs'!$B$12:$BX$181,BE$3,FALSE))</f>
        <v>0</v>
      </c>
      <c r="BF370" s="24">
        <f>IF(ISNA(VLOOKUP(AK370,'2011 BPTs'!$B$12:$BX$181,BF$3,FALSE)),0,VLOOKUP(AK370,'2011 BPTs'!$B$12:$BX$181,BF$3,FALSE))</f>
        <v>0</v>
      </c>
      <c r="BG370" s="24">
        <f>IF(ISNA(VLOOKUP(AL370,'2011 BPTs'!$B$12:$BX$181,BG$3,FALSE)),0,VLOOKUP(AL370,'2011 BPTs'!$B$12:$BX$181,BG$3,FALSE))</f>
        <v>0</v>
      </c>
      <c r="BH370" s="24">
        <f>IF(ISNA(VLOOKUP(AM370,'2011 BPTs'!$B$12:$BX$181,BH$3,FALSE)),0,VLOOKUP(AM370,'2011 BPTs'!$B$12:$BX$181,BH$3,FALSE))</f>
        <v>0</v>
      </c>
      <c r="BJ370" s="24">
        <f>IF(ISNA(VLOOKUP(AF370,'2011 BPTs'!$B$12:$BX$181,BJ$3,FALSE)),0,VLOOKUP(AF370,'2011 BPTs'!$B$12:$BX$181,BJ$3,FALSE))</f>
        <v>0</v>
      </c>
      <c r="BK370" s="24">
        <f>IF(ISNA(VLOOKUP(AG370,'2011 BPTs'!$B$12:$BX$181,BK$3,FALSE)),0,VLOOKUP(AG370,'2011 BPTs'!$B$12:$BX$181,BK$3,FALSE))</f>
        <v>0</v>
      </c>
      <c r="BL370" s="24">
        <f>IF(ISNA(VLOOKUP(AH370,'2011 BPTs'!$B$12:$BX$181,BL$3,FALSE)),0,VLOOKUP(AH370,'2011 BPTs'!$B$12:$BX$181,BL$3,FALSE))</f>
        <v>0</v>
      </c>
      <c r="BM370" s="24">
        <f>IF(ISNA(VLOOKUP(AI370,'2011 BPTs'!$B$12:$BX$181,BM$3,FALSE)),0,VLOOKUP(AI370,'2011 BPTs'!$B$12:$BX$181,BM$3,FALSE))</f>
        <v>0</v>
      </c>
      <c r="BN370" s="24">
        <f>IF(ISNA(VLOOKUP(AJ370,'2011 BPTs'!$B$12:$BX$181,BN$3,FALSE)),0,VLOOKUP(AJ370,'2011 BPTs'!$B$12:$BX$181,BN$3,FALSE))</f>
        <v>0</v>
      </c>
      <c r="BO370" s="24">
        <f>IF(ISNA(VLOOKUP(AK370,'2011 BPTs'!$B$12:$BX$181,BO$3,FALSE)),0,VLOOKUP(AK370,'2011 BPTs'!$B$12:$BX$181,BO$3,FALSE))</f>
        <v>0</v>
      </c>
      <c r="BP370" s="24">
        <f>IF(ISNA(VLOOKUP(AL370,'2011 BPTs'!$B$12:$BX$181,BP$3,FALSE)),0,VLOOKUP(AL370,'2011 BPTs'!$B$12:$BX$181,BP$3,FALSE))</f>
        <v>0</v>
      </c>
      <c r="BQ370" s="24">
        <f>IF(ISNA(VLOOKUP(AM370,'2011 BPTs'!$B$12:$BX$181,BQ$3,FALSE)),0,VLOOKUP(AM370,'2011 BPTs'!$B$12:$BX$181,BQ$3,FALSE))</f>
        <v>0</v>
      </c>
      <c r="BS370" s="78">
        <f t="shared" si="114"/>
        <v>0</v>
      </c>
      <c r="BT370" s="68">
        <f t="shared" si="115"/>
        <v>0</v>
      </c>
      <c r="BU370" s="68">
        <f t="shared" si="116"/>
        <v>0</v>
      </c>
      <c r="BW370" s="24">
        <f>IF(ISNA(VLOOKUP(AF370,'2011 BPTs'!$B$12:$BX$181,BW$3,FALSE)),0,VLOOKUP(AF370,'2011 BPTs'!$B$12:$BX$181,BW$3,FALSE))</f>
        <v>0</v>
      </c>
      <c r="BX370" s="24">
        <f>IF(ISNA(VLOOKUP(AG370,'2011 BPTs'!$B$12:$BX$181,BX$3,FALSE)),0,VLOOKUP(AG370,'2011 BPTs'!$B$12:$BX$181,BX$3,FALSE))</f>
        <v>0</v>
      </c>
      <c r="BY370" s="24">
        <f>IF(ISNA(VLOOKUP(AH370,'2011 BPTs'!$B$12:$BX$181,BY$3,FALSE)),0,VLOOKUP(AH370,'2011 BPTs'!$B$12:$BX$181,BY$3,FALSE))</f>
        <v>0</v>
      </c>
      <c r="BZ370" s="24">
        <f>IF(ISNA(VLOOKUP(AI370,'2011 BPTs'!$B$12:$BX$181,BZ$3,FALSE)),0,VLOOKUP(AI370,'2011 BPTs'!$B$12:$BX$181,BZ$3,FALSE))</f>
        <v>0</v>
      </c>
      <c r="CA370" s="24">
        <f>IF(ISNA(VLOOKUP(AJ370,'2011 BPTs'!$B$12:$BX$181,CA$3,FALSE)),0,VLOOKUP(AJ370,'2011 BPTs'!$B$12:$BX$181,CA$3,FALSE))</f>
        <v>0</v>
      </c>
      <c r="CB370" s="24">
        <f>IF(ISNA(VLOOKUP(AK370,'2011 BPTs'!$B$12:$BX$181,CB$3,FALSE)),0,VLOOKUP(AK370,'2011 BPTs'!$B$12:$BX$181,CB$3,FALSE))</f>
        <v>0</v>
      </c>
      <c r="CC370" s="24">
        <f>IF(ISNA(VLOOKUP(AL370,'2011 BPTs'!$B$12:$BX$181,CC$3,FALSE)),0,VLOOKUP(AL370,'2011 BPTs'!$B$12:$BX$181,CC$3,FALSE))</f>
        <v>0</v>
      </c>
      <c r="CD370" s="24">
        <f>IF(ISNA(VLOOKUP(AM370,'2011 BPTs'!$B$12:$BX$181,CD$3,FALSE)),0,VLOOKUP(AM370,'2011 BPTs'!$B$12:$BX$181,CD$3,FALSE))</f>
        <v>0</v>
      </c>
      <c r="CF370" s="24">
        <f>IF(ISERROR(VLOOKUP(AF370,'2011 BPTs'!$B$12:$BX$181,CF$3,FALSE)/VLOOKUP(AF370,'2011 BPTs'!$B$12:$BX545,CF$3+3,FALSE)),0,VLOOKUP(AF370,'2011 BPTs'!$B$12:$BX$181,CF$3,FALSE)/VLOOKUP(AF370,'2011 BPTs'!$B$12:$BX545,CF$3+3,FALSE))</f>
        <v>0</v>
      </c>
      <c r="CG370" s="24">
        <f>IF(ISERROR(VLOOKUP(AG370,'2011 BPTs'!$B$12:$BX$181,CG$3,FALSE)/VLOOKUP(AG370,'2011 BPTs'!$B$12:$BX545,CG$3+3,FALSE)),0,VLOOKUP(AG370,'2011 BPTs'!$B$12:$BX$181,CG$3,FALSE)/VLOOKUP(AG370,'2011 BPTs'!$B$12:$BX545,CG$3+3,FALSE))</f>
        <v>0</v>
      </c>
      <c r="CH370" s="24">
        <f>IF(ISERROR(VLOOKUP(AH370,'2011 BPTs'!$B$12:$BX$181,CH$3,FALSE)/VLOOKUP(AH370,'2011 BPTs'!$B$12:$BX545,CH$3+3,FALSE)),0,VLOOKUP(AH370,'2011 BPTs'!$B$12:$BX$181,CH$3,FALSE)/VLOOKUP(AH370,'2011 BPTs'!$B$12:$BX545,CH$3+3,FALSE))</f>
        <v>0</v>
      </c>
      <c r="CI370" s="24">
        <f>IF(ISERROR(VLOOKUP(AI370,'2011 BPTs'!$B$12:$BX$181,CI$3,FALSE)/VLOOKUP(AI370,'2011 BPTs'!$B$12:$BX545,CI$3+3,FALSE)),0,VLOOKUP(AI370,'2011 BPTs'!$B$12:$BX$181,CI$3,FALSE)/VLOOKUP(AI370,'2011 BPTs'!$B$12:$BX545,CI$3+3,FALSE))</f>
        <v>0</v>
      </c>
      <c r="CJ370" s="24">
        <f>IF(ISERROR(VLOOKUP(AJ370,'2011 BPTs'!$B$12:$BX$181,CJ$3,FALSE)/VLOOKUP(AJ370,'2011 BPTs'!$B$12:$BX545,CJ$3+3,FALSE)),0,VLOOKUP(AJ370,'2011 BPTs'!$B$12:$BX$181,CJ$3,FALSE)/VLOOKUP(AJ370,'2011 BPTs'!$B$12:$BX545,CJ$3+3,FALSE))</f>
        <v>0</v>
      </c>
      <c r="CK370" s="24">
        <f>IF(ISERROR(VLOOKUP(AK370,'2011 BPTs'!$B$12:$BX$181,CK$3,FALSE)/VLOOKUP(AK370,'2011 BPTs'!$B$12:$BX545,CK$3+3,FALSE)),0,VLOOKUP(AK370,'2011 BPTs'!$B$12:$BX$181,CK$3,FALSE)/VLOOKUP(AK370,'2011 BPTs'!$B$12:$BX545,CK$3+3,FALSE))</f>
        <v>0</v>
      </c>
      <c r="CL370" s="24">
        <f>IF(ISERROR(VLOOKUP(AL370,'2011 BPTs'!$B$12:$BX$181,CL$3,FALSE)/VLOOKUP(AL370,'2011 BPTs'!$B$12:$BX545,CL$3+3,FALSE)),0,VLOOKUP(AL370,'2011 BPTs'!$B$12:$BX$181,CL$3,FALSE)/VLOOKUP(AL370,'2011 BPTs'!$B$12:$BX545,CL$3+3,FALSE))</f>
        <v>0</v>
      </c>
      <c r="CM370" s="24">
        <f>IF(ISERROR(VLOOKUP(AM370,'2011 BPTs'!$B$12:$BX$181,CM$3,FALSE)/VLOOKUP(AM370,'2011 BPTs'!$B$12:$BX545,CM$3+3,FALSE)),0,VLOOKUP(AM370,'2011 BPTs'!$B$12:$BX$181,CM$3,FALSE)/VLOOKUP(AM370,'2011 BPTs'!$B$12:$BX545,CM$3+3,FALSE))</f>
        <v>0</v>
      </c>
      <c r="CO370" s="24">
        <f>IF(ISERROR(VLOOKUP(AF370,'2011 BPTs'!$B$12:$BX$181,CO$3,FALSE)/VLOOKUP(AF370,'2011 BPTs'!$B$12:$BX545,CO$3+2,FALSE)),0,VLOOKUP(AF370,'2011 BPTs'!$B$12:$BX$181,CO$3,FALSE)/VLOOKUP(AF370,'2011 BPTs'!$B$12:$BX545,CO$3+2,FALSE))</f>
        <v>0</v>
      </c>
      <c r="CP370" s="24">
        <f>IF(ISERROR(VLOOKUP(AG370,'2011 BPTs'!$B$12:$BX$181,CP$3,FALSE)/VLOOKUP(AG370,'2011 BPTs'!$B$12:$BX545,CP$3+2,FALSE)),0,VLOOKUP(AG370,'2011 BPTs'!$B$12:$BX$181,CP$3,FALSE)/VLOOKUP(AG370,'2011 BPTs'!$B$12:$BX545,CP$3+2,FALSE))</f>
        <v>0</v>
      </c>
      <c r="CQ370" s="24">
        <f>IF(ISERROR(VLOOKUP(AH370,'2011 BPTs'!$B$12:$BX$181,CQ$3,FALSE)/VLOOKUP(AH370,'2011 BPTs'!$B$12:$BX545,CQ$3+2,FALSE)),0,VLOOKUP(AH370,'2011 BPTs'!$B$12:$BX$181,CQ$3,FALSE)/VLOOKUP(AH370,'2011 BPTs'!$B$12:$BX545,CQ$3+2,FALSE))</f>
        <v>0</v>
      </c>
      <c r="CR370" s="24">
        <f>IF(ISERROR(VLOOKUP(AI370,'2011 BPTs'!$B$12:$BX$181,CR$3,FALSE)/VLOOKUP(AI370,'2011 BPTs'!$B$12:$BX545,CR$3+2,FALSE)),0,VLOOKUP(AI370,'2011 BPTs'!$B$12:$BX$181,CR$3,FALSE)/VLOOKUP(AI370,'2011 BPTs'!$B$12:$BX545,CR$3+2,FALSE))</f>
        <v>0</v>
      </c>
      <c r="CS370" s="24">
        <f>IF(ISERROR(VLOOKUP(AJ370,'2011 BPTs'!$B$12:$BX$181,CS$3,FALSE)/VLOOKUP(AJ370,'2011 BPTs'!$B$12:$BX545,CS$3+2,FALSE)),0,VLOOKUP(AJ370,'2011 BPTs'!$B$12:$BX$181,CS$3,FALSE)/VLOOKUP(AJ370,'2011 BPTs'!$B$12:$BX545,CS$3+2,FALSE))</f>
        <v>0</v>
      </c>
      <c r="CT370" s="24">
        <f>IF(ISERROR(VLOOKUP(AK370,'2011 BPTs'!$B$12:$BX$181,CT$3,FALSE)/VLOOKUP(AK370,'2011 BPTs'!$B$12:$BX545,CT$3+2,FALSE)),0,VLOOKUP(AK370,'2011 BPTs'!$B$12:$BX$181,CT$3,FALSE)/VLOOKUP(AK370,'2011 BPTs'!$B$12:$BX545,CT$3+2,FALSE))</f>
        <v>0</v>
      </c>
      <c r="CU370" s="24">
        <f>IF(ISERROR(VLOOKUP(AL370,'2011 BPTs'!$B$12:$BX$181,CU$3,FALSE)/VLOOKUP(AL370,'2011 BPTs'!$B$12:$BX545,CU$3+2,FALSE)),0,VLOOKUP(AL370,'2011 BPTs'!$B$12:$BX$181,CU$3,FALSE)/VLOOKUP(AL370,'2011 BPTs'!$B$12:$BX545,CU$3+2,FALSE))</f>
        <v>0</v>
      </c>
      <c r="CV370" s="24">
        <f>IF(ISERROR(VLOOKUP(AM370,'2011 BPTs'!$B$12:$BX$181,CV$3,FALSE)/VLOOKUP(AM370,'2011 BPTs'!$B$12:$BX545,CV$3+2,FALSE)),0,VLOOKUP(AM370,'2011 BPTs'!$B$12:$BX$181,CV$3,FALSE)/VLOOKUP(AM370,'2011 BPTs'!$B$12:$BX545,CV$3+2,FALSE))</f>
        <v>0</v>
      </c>
      <c r="CX370" s="93">
        <f>'2013 BPTs'!BR36</f>
        <v>0</v>
      </c>
      <c r="CY370" s="93">
        <f>'2013 BPTs'!BS36</f>
        <v>0</v>
      </c>
    </row>
    <row r="371" spans="2:103" x14ac:dyDescent="0.2">
      <c r="B371" s="2" t="s">
        <v>213</v>
      </c>
      <c r="C371" s="2">
        <f>'2013 BPTs'!E37</f>
        <v>0</v>
      </c>
      <c r="D371" s="2">
        <f t="shared" si="119"/>
        <v>0</v>
      </c>
      <c r="E371" s="4">
        <f>'2013 BPTs'!F37</f>
        <v>0</v>
      </c>
      <c r="F371" s="88">
        <f>'2013 BPTs'!G37</f>
        <v>0</v>
      </c>
      <c r="G371" s="53">
        <f>'2013 BPTs'!I37</f>
        <v>0</v>
      </c>
      <c r="H371" s="88">
        <f>'2013 BPTs'!J37</f>
        <v>0</v>
      </c>
      <c r="I371" s="4">
        <f>'2013 BPTs'!K37</f>
        <v>0</v>
      </c>
      <c r="J371" s="5">
        <f>'2013 BPTs'!M37</f>
        <v>0</v>
      </c>
      <c r="K371" s="99">
        <f>'2013 BPTs'!BL37</f>
        <v>0</v>
      </c>
      <c r="L371" s="100">
        <f t="shared" si="120"/>
        <v>0</v>
      </c>
      <c r="M371" s="101">
        <f t="shared" si="121"/>
        <v>0</v>
      </c>
      <c r="N371" s="102">
        <f t="shared" si="109"/>
        <v>0</v>
      </c>
      <c r="O371" s="103">
        <f>'2013 BPTs'!BM37</f>
        <v>0</v>
      </c>
      <c r="P371" s="100">
        <f t="shared" si="122"/>
        <v>0</v>
      </c>
      <c r="Q371" s="101">
        <f t="shared" si="123"/>
        <v>0</v>
      </c>
      <c r="R371" s="104">
        <f t="shared" si="124"/>
        <v>0</v>
      </c>
      <c r="S371" s="105">
        <f t="shared" si="110"/>
        <v>0</v>
      </c>
      <c r="T371" s="104">
        <f t="shared" si="125"/>
        <v>0</v>
      </c>
      <c r="U371" s="121">
        <f>IF(K371=0,0,IF(B371="Manual",(S371-O371-AP371*(O371/(O371+Z371)))/S371,'2013 BPTs'!BP37))</f>
        <v>0</v>
      </c>
      <c r="V371" s="99">
        <f>'2013 BPTs'!BN37</f>
        <v>0</v>
      </c>
      <c r="W371" s="100">
        <f t="shared" si="118"/>
        <v>0</v>
      </c>
      <c r="X371" s="103">
        <f t="shared" si="126"/>
        <v>0</v>
      </c>
      <c r="Y371" s="102">
        <f t="shared" si="111"/>
        <v>0</v>
      </c>
      <c r="Z371" s="103">
        <f>'2013 BPTs'!BO37</f>
        <v>0</v>
      </c>
      <c r="AA371" s="104">
        <f t="shared" si="127"/>
        <v>0</v>
      </c>
      <c r="AB371" s="106">
        <f>IF(W371=0,0,IF(B371="Manual",(V371-Z371-AP371*(Z371/(Z371+O371)))/V371,'2013 BPTs'!BQ37))</f>
        <v>0</v>
      </c>
      <c r="AD371" s="2" t="str">
        <f t="shared" si="113"/>
        <v>00-0</v>
      </c>
      <c r="AE371" s="2">
        <f>'2013 BPTs'!BA37</f>
        <v>0</v>
      </c>
      <c r="AF371" s="2" t="str">
        <f>IF(B371="Auto",'2013 BPTs'!BB37,D371&amp;E371&amp;"-"&amp;F371)</f>
        <v/>
      </c>
      <c r="AG371" s="2" t="str">
        <f>'2013 BPTs'!BC37</f>
        <v/>
      </c>
      <c r="AH371" s="2" t="str">
        <f>'2013 BPTs'!BD37</f>
        <v/>
      </c>
      <c r="AI371" s="2" t="str">
        <f>'2013 BPTs'!BE37</f>
        <v/>
      </c>
      <c r="AJ371" s="2" t="str">
        <f>'2013 BPTs'!BF37</f>
        <v/>
      </c>
      <c r="AK371" s="2" t="str">
        <f>'2013 BPTs'!BG37</f>
        <v/>
      </c>
      <c r="AL371" s="2" t="str">
        <f>'2013 BPTs'!BH37</f>
        <v/>
      </c>
      <c r="AM371" s="2" t="str">
        <f>'2013 BPTs'!BI37</f>
        <v/>
      </c>
      <c r="AO371" s="128">
        <f>'2013 BPTs'!AJ37*'2013 BPTs'!BK37</f>
        <v>0</v>
      </c>
      <c r="AP371" s="128">
        <f>'2013 BPTs'!AK37*'2013 BPTs'!BK37</f>
        <v>0</v>
      </c>
      <c r="AR371" s="5">
        <f>IF(B371="Auto",'2013 BPTs'!M37,J371)</f>
        <v>0</v>
      </c>
      <c r="AS371" s="5">
        <f>'2013 BPTs'!O37</f>
        <v>0</v>
      </c>
      <c r="AT371" s="5">
        <f>'2013 BPTs'!Q37</f>
        <v>0</v>
      </c>
      <c r="AU371" s="5">
        <f>'2013 BPTs'!S37</f>
        <v>0</v>
      </c>
      <c r="AV371" s="5">
        <f>'2013 BPTs'!U37</f>
        <v>0</v>
      </c>
      <c r="AW371" s="5">
        <f>'2013 BPTs'!W37</f>
        <v>0</v>
      </c>
      <c r="AX371" s="5">
        <f>'2013 BPTs'!Y37</f>
        <v>0</v>
      </c>
      <c r="AY371" s="5">
        <f>'2013 BPTs'!AA37</f>
        <v>0</v>
      </c>
      <c r="BA371" s="24">
        <f>IF(ISNA(VLOOKUP(AF371,'2011 BPTs'!$B$12:$BX$181,BA$3,FALSE)),0,VLOOKUP(AF371,'2011 BPTs'!$B$12:$BX$181,BA$3,FALSE))</f>
        <v>0</v>
      </c>
      <c r="BB371" s="24">
        <f>IF(ISNA(VLOOKUP(AG371,'2011 BPTs'!$B$12:$BX$181,BB$3,FALSE)),0,VLOOKUP(AG371,'2011 BPTs'!$B$12:$BX$181,BB$3,FALSE))</f>
        <v>0</v>
      </c>
      <c r="BC371" s="24">
        <f>IF(ISNA(VLOOKUP(AH371,'2011 BPTs'!$B$12:$BX$181,BC$3,FALSE)),0,VLOOKUP(AH371,'2011 BPTs'!$B$12:$BX$181,BC$3,FALSE))</f>
        <v>0</v>
      </c>
      <c r="BD371" s="24">
        <f>IF(ISNA(VLOOKUP(AI371,'2011 BPTs'!$B$12:$BX$181,BD$3,FALSE)),0,VLOOKUP(AI371,'2011 BPTs'!$B$12:$BX$181,BD$3,FALSE))</f>
        <v>0</v>
      </c>
      <c r="BE371" s="24">
        <f>IF(ISNA(VLOOKUP(AJ371,'2011 BPTs'!$B$12:$BX$181,BE$3,FALSE)),0,VLOOKUP(AJ371,'2011 BPTs'!$B$12:$BX$181,BE$3,FALSE))</f>
        <v>0</v>
      </c>
      <c r="BF371" s="24">
        <f>IF(ISNA(VLOOKUP(AK371,'2011 BPTs'!$B$12:$BX$181,BF$3,FALSE)),0,VLOOKUP(AK371,'2011 BPTs'!$B$12:$BX$181,BF$3,FALSE))</f>
        <v>0</v>
      </c>
      <c r="BG371" s="24">
        <f>IF(ISNA(VLOOKUP(AL371,'2011 BPTs'!$B$12:$BX$181,BG$3,FALSE)),0,VLOOKUP(AL371,'2011 BPTs'!$B$12:$BX$181,BG$3,FALSE))</f>
        <v>0</v>
      </c>
      <c r="BH371" s="24">
        <f>IF(ISNA(VLOOKUP(AM371,'2011 BPTs'!$B$12:$BX$181,BH$3,FALSE)),0,VLOOKUP(AM371,'2011 BPTs'!$B$12:$BX$181,BH$3,FALSE))</f>
        <v>0</v>
      </c>
      <c r="BJ371" s="24">
        <f>IF(ISNA(VLOOKUP(AF371,'2011 BPTs'!$B$12:$BX$181,BJ$3,FALSE)),0,VLOOKUP(AF371,'2011 BPTs'!$B$12:$BX$181,BJ$3,FALSE))</f>
        <v>0</v>
      </c>
      <c r="BK371" s="24">
        <f>IF(ISNA(VLOOKUP(AG371,'2011 BPTs'!$B$12:$BX$181,BK$3,FALSE)),0,VLOOKUP(AG371,'2011 BPTs'!$B$12:$BX$181,BK$3,FALSE))</f>
        <v>0</v>
      </c>
      <c r="BL371" s="24">
        <f>IF(ISNA(VLOOKUP(AH371,'2011 BPTs'!$B$12:$BX$181,BL$3,FALSE)),0,VLOOKUP(AH371,'2011 BPTs'!$B$12:$BX$181,BL$3,FALSE))</f>
        <v>0</v>
      </c>
      <c r="BM371" s="24">
        <f>IF(ISNA(VLOOKUP(AI371,'2011 BPTs'!$B$12:$BX$181,BM$3,FALSE)),0,VLOOKUP(AI371,'2011 BPTs'!$B$12:$BX$181,BM$3,FALSE))</f>
        <v>0</v>
      </c>
      <c r="BN371" s="24">
        <f>IF(ISNA(VLOOKUP(AJ371,'2011 BPTs'!$B$12:$BX$181,BN$3,FALSE)),0,VLOOKUP(AJ371,'2011 BPTs'!$B$12:$BX$181,BN$3,FALSE))</f>
        <v>0</v>
      </c>
      <c r="BO371" s="24">
        <f>IF(ISNA(VLOOKUP(AK371,'2011 BPTs'!$B$12:$BX$181,BO$3,FALSE)),0,VLOOKUP(AK371,'2011 BPTs'!$B$12:$BX$181,BO$3,FALSE))</f>
        <v>0</v>
      </c>
      <c r="BP371" s="24">
        <f>IF(ISNA(VLOOKUP(AL371,'2011 BPTs'!$B$12:$BX$181,BP$3,FALSE)),0,VLOOKUP(AL371,'2011 BPTs'!$B$12:$BX$181,BP$3,FALSE))</f>
        <v>0</v>
      </c>
      <c r="BQ371" s="24">
        <f>IF(ISNA(VLOOKUP(AM371,'2011 BPTs'!$B$12:$BX$181,BQ$3,FALSE)),0,VLOOKUP(AM371,'2011 BPTs'!$B$12:$BX$181,BQ$3,FALSE))</f>
        <v>0</v>
      </c>
      <c r="BS371" s="78">
        <f t="shared" si="114"/>
        <v>0</v>
      </c>
      <c r="BT371" s="68">
        <f t="shared" si="115"/>
        <v>0</v>
      </c>
      <c r="BU371" s="68">
        <f t="shared" si="116"/>
        <v>0</v>
      </c>
      <c r="BW371" s="24">
        <f>IF(ISNA(VLOOKUP(AF371,'2011 BPTs'!$B$12:$BX$181,BW$3,FALSE)),0,VLOOKUP(AF371,'2011 BPTs'!$B$12:$BX$181,BW$3,FALSE))</f>
        <v>0</v>
      </c>
      <c r="BX371" s="24">
        <f>IF(ISNA(VLOOKUP(AG371,'2011 BPTs'!$B$12:$BX$181,BX$3,FALSE)),0,VLOOKUP(AG371,'2011 BPTs'!$B$12:$BX$181,BX$3,FALSE))</f>
        <v>0</v>
      </c>
      <c r="BY371" s="24">
        <f>IF(ISNA(VLOOKUP(AH371,'2011 BPTs'!$B$12:$BX$181,BY$3,FALSE)),0,VLOOKUP(AH371,'2011 BPTs'!$B$12:$BX$181,BY$3,FALSE))</f>
        <v>0</v>
      </c>
      <c r="BZ371" s="24">
        <f>IF(ISNA(VLOOKUP(AI371,'2011 BPTs'!$B$12:$BX$181,BZ$3,FALSE)),0,VLOOKUP(AI371,'2011 BPTs'!$B$12:$BX$181,BZ$3,FALSE))</f>
        <v>0</v>
      </c>
      <c r="CA371" s="24">
        <f>IF(ISNA(VLOOKUP(AJ371,'2011 BPTs'!$B$12:$BX$181,CA$3,FALSE)),0,VLOOKUP(AJ371,'2011 BPTs'!$B$12:$BX$181,CA$3,FALSE))</f>
        <v>0</v>
      </c>
      <c r="CB371" s="24">
        <f>IF(ISNA(VLOOKUP(AK371,'2011 BPTs'!$B$12:$BX$181,CB$3,FALSE)),0,VLOOKUP(AK371,'2011 BPTs'!$B$12:$BX$181,CB$3,FALSE))</f>
        <v>0</v>
      </c>
      <c r="CC371" s="24">
        <f>IF(ISNA(VLOOKUP(AL371,'2011 BPTs'!$B$12:$BX$181,CC$3,FALSE)),0,VLOOKUP(AL371,'2011 BPTs'!$B$12:$BX$181,CC$3,FALSE))</f>
        <v>0</v>
      </c>
      <c r="CD371" s="24">
        <f>IF(ISNA(VLOOKUP(AM371,'2011 BPTs'!$B$12:$BX$181,CD$3,FALSE)),0,VLOOKUP(AM371,'2011 BPTs'!$B$12:$BX$181,CD$3,FALSE))</f>
        <v>0</v>
      </c>
      <c r="CF371" s="24">
        <f>IF(ISERROR(VLOOKUP(AF371,'2011 BPTs'!$B$12:$BX$181,CF$3,FALSE)/VLOOKUP(AF371,'2011 BPTs'!$B$12:$BX546,CF$3+3,FALSE)),0,VLOOKUP(AF371,'2011 BPTs'!$B$12:$BX$181,CF$3,FALSE)/VLOOKUP(AF371,'2011 BPTs'!$B$12:$BX546,CF$3+3,FALSE))</f>
        <v>0</v>
      </c>
      <c r="CG371" s="24">
        <f>IF(ISERROR(VLOOKUP(AG371,'2011 BPTs'!$B$12:$BX$181,CG$3,FALSE)/VLOOKUP(AG371,'2011 BPTs'!$B$12:$BX546,CG$3+3,FALSE)),0,VLOOKUP(AG371,'2011 BPTs'!$B$12:$BX$181,CG$3,FALSE)/VLOOKUP(AG371,'2011 BPTs'!$B$12:$BX546,CG$3+3,FALSE))</f>
        <v>0</v>
      </c>
      <c r="CH371" s="24">
        <f>IF(ISERROR(VLOOKUP(AH371,'2011 BPTs'!$B$12:$BX$181,CH$3,FALSE)/VLOOKUP(AH371,'2011 BPTs'!$B$12:$BX546,CH$3+3,FALSE)),0,VLOOKUP(AH371,'2011 BPTs'!$B$12:$BX$181,CH$3,FALSE)/VLOOKUP(AH371,'2011 BPTs'!$B$12:$BX546,CH$3+3,FALSE))</f>
        <v>0</v>
      </c>
      <c r="CI371" s="24">
        <f>IF(ISERROR(VLOOKUP(AI371,'2011 BPTs'!$B$12:$BX$181,CI$3,FALSE)/VLOOKUP(AI371,'2011 BPTs'!$B$12:$BX546,CI$3+3,FALSE)),0,VLOOKUP(AI371,'2011 BPTs'!$B$12:$BX$181,CI$3,FALSE)/VLOOKUP(AI371,'2011 BPTs'!$B$12:$BX546,CI$3+3,FALSE))</f>
        <v>0</v>
      </c>
      <c r="CJ371" s="24">
        <f>IF(ISERROR(VLOOKUP(AJ371,'2011 BPTs'!$B$12:$BX$181,CJ$3,FALSE)/VLOOKUP(AJ371,'2011 BPTs'!$B$12:$BX546,CJ$3+3,FALSE)),0,VLOOKUP(AJ371,'2011 BPTs'!$B$12:$BX$181,CJ$3,FALSE)/VLOOKUP(AJ371,'2011 BPTs'!$B$12:$BX546,CJ$3+3,FALSE))</f>
        <v>0</v>
      </c>
      <c r="CK371" s="24">
        <f>IF(ISERROR(VLOOKUP(AK371,'2011 BPTs'!$B$12:$BX$181,CK$3,FALSE)/VLOOKUP(AK371,'2011 BPTs'!$B$12:$BX546,CK$3+3,FALSE)),0,VLOOKUP(AK371,'2011 BPTs'!$B$12:$BX$181,CK$3,FALSE)/VLOOKUP(AK371,'2011 BPTs'!$B$12:$BX546,CK$3+3,FALSE))</f>
        <v>0</v>
      </c>
      <c r="CL371" s="24">
        <f>IF(ISERROR(VLOOKUP(AL371,'2011 BPTs'!$B$12:$BX$181,CL$3,FALSE)/VLOOKUP(AL371,'2011 BPTs'!$B$12:$BX546,CL$3+3,FALSE)),0,VLOOKUP(AL371,'2011 BPTs'!$B$12:$BX$181,CL$3,FALSE)/VLOOKUP(AL371,'2011 BPTs'!$B$12:$BX546,CL$3+3,FALSE))</f>
        <v>0</v>
      </c>
      <c r="CM371" s="24">
        <f>IF(ISERROR(VLOOKUP(AM371,'2011 BPTs'!$B$12:$BX$181,CM$3,FALSE)/VLOOKUP(AM371,'2011 BPTs'!$B$12:$BX546,CM$3+3,FALSE)),0,VLOOKUP(AM371,'2011 BPTs'!$B$12:$BX$181,CM$3,FALSE)/VLOOKUP(AM371,'2011 BPTs'!$B$12:$BX546,CM$3+3,FALSE))</f>
        <v>0</v>
      </c>
      <c r="CO371" s="24">
        <f>IF(ISERROR(VLOOKUP(AF371,'2011 BPTs'!$B$12:$BX$181,CO$3,FALSE)/VLOOKUP(AF371,'2011 BPTs'!$B$12:$BX546,CO$3+2,FALSE)),0,VLOOKUP(AF371,'2011 BPTs'!$B$12:$BX$181,CO$3,FALSE)/VLOOKUP(AF371,'2011 BPTs'!$B$12:$BX546,CO$3+2,FALSE))</f>
        <v>0</v>
      </c>
      <c r="CP371" s="24">
        <f>IF(ISERROR(VLOOKUP(AG371,'2011 BPTs'!$B$12:$BX$181,CP$3,FALSE)/VLOOKUP(AG371,'2011 BPTs'!$B$12:$BX546,CP$3+2,FALSE)),0,VLOOKUP(AG371,'2011 BPTs'!$B$12:$BX$181,CP$3,FALSE)/VLOOKUP(AG371,'2011 BPTs'!$B$12:$BX546,CP$3+2,FALSE))</f>
        <v>0</v>
      </c>
      <c r="CQ371" s="24">
        <f>IF(ISERROR(VLOOKUP(AH371,'2011 BPTs'!$B$12:$BX$181,CQ$3,FALSE)/VLOOKUP(AH371,'2011 BPTs'!$B$12:$BX546,CQ$3+2,FALSE)),0,VLOOKUP(AH371,'2011 BPTs'!$B$12:$BX$181,CQ$3,FALSE)/VLOOKUP(AH371,'2011 BPTs'!$B$12:$BX546,CQ$3+2,FALSE))</f>
        <v>0</v>
      </c>
      <c r="CR371" s="24">
        <f>IF(ISERROR(VLOOKUP(AI371,'2011 BPTs'!$B$12:$BX$181,CR$3,FALSE)/VLOOKUP(AI371,'2011 BPTs'!$B$12:$BX546,CR$3+2,FALSE)),0,VLOOKUP(AI371,'2011 BPTs'!$B$12:$BX$181,CR$3,FALSE)/VLOOKUP(AI371,'2011 BPTs'!$B$12:$BX546,CR$3+2,FALSE))</f>
        <v>0</v>
      </c>
      <c r="CS371" s="24">
        <f>IF(ISERROR(VLOOKUP(AJ371,'2011 BPTs'!$B$12:$BX$181,CS$3,FALSE)/VLOOKUP(AJ371,'2011 BPTs'!$B$12:$BX546,CS$3+2,FALSE)),0,VLOOKUP(AJ371,'2011 BPTs'!$B$12:$BX$181,CS$3,FALSE)/VLOOKUP(AJ371,'2011 BPTs'!$B$12:$BX546,CS$3+2,FALSE))</f>
        <v>0</v>
      </c>
      <c r="CT371" s="24">
        <f>IF(ISERROR(VLOOKUP(AK371,'2011 BPTs'!$B$12:$BX$181,CT$3,FALSE)/VLOOKUP(AK371,'2011 BPTs'!$B$12:$BX546,CT$3+2,FALSE)),0,VLOOKUP(AK371,'2011 BPTs'!$B$12:$BX$181,CT$3,FALSE)/VLOOKUP(AK371,'2011 BPTs'!$B$12:$BX546,CT$3+2,FALSE))</f>
        <v>0</v>
      </c>
      <c r="CU371" s="24">
        <f>IF(ISERROR(VLOOKUP(AL371,'2011 BPTs'!$B$12:$BX$181,CU$3,FALSE)/VLOOKUP(AL371,'2011 BPTs'!$B$12:$BX546,CU$3+2,FALSE)),0,VLOOKUP(AL371,'2011 BPTs'!$B$12:$BX$181,CU$3,FALSE)/VLOOKUP(AL371,'2011 BPTs'!$B$12:$BX546,CU$3+2,FALSE))</f>
        <v>0</v>
      </c>
      <c r="CV371" s="24">
        <f>IF(ISERROR(VLOOKUP(AM371,'2011 BPTs'!$B$12:$BX$181,CV$3,FALSE)/VLOOKUP(AM371,'2011 BPTs'!$B$12:$BX546,CV$3+2,FALSE)),0,VLOOKUP(AM371,'2011 BPTs'!$B$12:$BX$181,CV$3,FALSE)/VLOOKUP(AM371,'2011 BPTs'!$B$12:$BX546,CV$3+2,FALSE))</f>
        <v>0</v>
      </c>
      <c r="CX371" s="93">
        <f>'2013 BPTs'!BR37</f>
        <v>0</v>
      </c>
      <c r="CY371" s="93">
        <f>'2013 BPTs'!BS37</f>
        <v>0</v>
      </c>
    </row>
    <row r="372" spans="2:103" x14ac:dyDescent="0.2">
      <c r="B372" s="2" t="s">
        <v>213</v>
      </c>
      <c r="C372" s="2">
        <f>'2013 BPTs'!E38</f>
        <v>0</v>
      </c>
      <c r="D372" s="2">
        <f t="shared" si="119"/>
        <v>0</v>
      </c>
      <c r="E372" s="4">
        <f>'2013 BPTs'!F38</f>
        <v>0</v>
      </c>
      <c r="F372" s="88">
        <f>'2013 BPTs'!G38</f>
        <v>0</v>
      </c>
      <c r="G372" s="53">
        <f>'2013 BPTs'!I38</f>
        <v>0</v>
      </c>
      <c r="H372" s="88">
        <f>'2013 BPTs'!J38</f>
        <v>0</v>
      </c>
      <c r="I372" s="4">
        <f>'2013 BPTs'!K38</f>
        <v>0</v>
      </c>
      <c r="J372" s="5">
        <f>'2013 BPTs'!M38</f>
        <v>0</v>
      </c>
      <c r="K372" s="99">
        <f>'2013 BPTs'!BL38</f>
        <v>0</v>
      </c>
      <c r="L372" s="100">
        <f t="shared" si="120"/>
        <v>0</v>
      </c>
      <c r="M372" s="101">
        <f t="shared" si="121"/>
        <v>0</v>
      </c>
      <c r="N372" s="102">
        <f t="shared" si="109"/>
        <v>0</v>
      </c>
      <c r="O372" s="103">
        <f>'2013 BPTs'!BM38</f>
        <v>0</v>
      </c>
      <c r="P372" s="100">
        <f t="shared" si="122"/>
        <v>0</v>
      </c>
      <c r="Q372" s="101">
        <f t="shared" si="123"/>
        <v>0</v>
      </c>
      <c r="R372" s="104">
        <f t="shared" si="124"/>
        <v>0</v>
      </c>
      <c r="S372" s="105">
        <f t="shared" si="110"/>
        <v>0</v>
      </c>
      <c r="T372" s="104">
        <f t="shared" si="125"/>
        <v>0</v>
      </c>
      <c r="U372" s="121">
        <f>IF(K372=0,0,IF(B372="Manual",(S372-O372-AP372*(O372/(O372+Z372)))/S372,'2013 BPTs'!BP38))</f>
        <v>0</v>
      </c>
      <c r="V372" s="99">
        <f>'2013 BPTs'!BN38</f>
        <v>0</v>
      </c>
      <c r="W372" s="100">
        <f t="shared" si="118"/>
        <v>0</v>
      </c>
      <c r="X372" s="103">
        <f t="shared" si="126"/>
        <v>0</v>
      </c>
      <c r="Y372" s="102">
        <f t="shared" si="111"/>
        <v>0</v>
      </c>
      <c r="Z372" s="103">
        <f>'2013 BPTs'!BO38</f>
        <v>0</v>
      </c>
      <c r="AA372" s="104">
        <f t="shared" si="127"/>
        <v>0</v>
      </c>
      <c r="AB372" s="106">
        <f>IF(W372=0,0,IF(B372="Manual",(V372-Z372-AP372*(Z372/(Z372+O372)))/V372,'2013 BPTs'!BQ38))</f>
        <v>0</v>
      </c>
      <c r="AD372" s="2" t="str">
        <f t="shared" si="113"/>
        <v>00-0</v>
      </c>
      <c r="AE372" s="2">
        <f>'2013 BPTs'!BA38</f>
        <v>0</v>
      </c>
      <c r="AF372" s="2" t="str">
        <f>IF(B372="Auto",'2013 BPTs'!BB38,D372&amp;E372&amp;"-"&amp;F372)</f>
        <v/>
      </c>
      <c r="AG372" s="2" t="str">
        <f>'2013 BPTs'!BC38</f>
        <v/>
      </c>
      <c r="AH372" s="2" t="str">
        <f>'2013 BPTs'!BD38</f>
        <v/>
      </c>
      <c r="AI372" s="2" t="str">
        <f>'2013 BPTs'!BE38</f>
        <v/>
      </c>
      <c r="AJ372" s="2" t="str">
        <f>'2013 BPTs'!BF38</f>
        <v/>
      </c>
      <c r="AK372" s="2" t="str">
        <f>'2013 BPTs'!BG38</f>
        <v/>
      </c>
      <c r="AL372" s="2" t="str">
        <f>'2013 BPTs'!BH38</f>
        <v/>
      </c>
      <c r="AM372" s="2" t="str">
        <f>'2013 BPTs'!BI38</f>
        <v/>
      </c>
      <c r="AO372" s="128">
        <f>'2013 BPTs'!AJ38*'2013 BPTs'!BK38</f>
        <v>0</v>
      </c>
      <c r="AP372" s="128">
        <f>'2013 BPTs'!AK38*'2013 BPTs'!BK38</f>
        <v>0</v>
      </c>
      <c r="AR372" s="5">
        <f>IF(B372="Auto",'2013 BPTs'!M38,J372)</f>
        <v>0</v>
      </c>
      <c r="AS372" s="5">
        <f>'2013 BPTs'!O38</f>
        <v>0</v>
      </c>
      <c r="AT372" s="5">
        <f>'2013 BPTs'!Q38</f>
        <v>0</v>
      </c>
      <c r="AU372" s="5">
        <f>'2013 BPTs'!S38</f>
        <v>0</v>
      </c>
      <c r="AV372" s="5">
        <f>'2013 BPTs'!U38</f>
        <v>0</v>
      </c>
      <c r="AW372" s="5">
        <f>'2013 BPTs'!W38</f>
        <v>0</v>
      </c>
      <c r="AX372" s="5">
        <f>'2013 BPTs'!Y38</f>
        <v>0</v>
      </c>
      <c r="AY372" s="5">
        <f>'2013 BPTs'!AA38</f>
        <v>0</v>
      </c>
      <c r="BA372" s="24">
        <f>IF(ISNA(VLOOKUP(AF372,'2011 BPTs'!$B$12:$BX$181,BA$3,FALSE)),0,VLOOKUP(AF372,'2011 BPTs'!$B$12:$BX$181,BA$3,FALSE))</f>
        <v>0</v>
      </c>
      <c r="BB372" s="24">
        <f>IF(ISNA(VLOOKUP(AG372,'2011 BPTs'!$B$12:$BX$181,BB$3,FALSE)),0,VLOOKUP(AG372,'2011 BPTs'!$B$12:$BX$181,BB$3,FALSE))</f>
        <v>0</v>
      </c>
      <c r="BC372" s="24">
        <f>IF(ISNA(VLOOKUP(AH372,'2011 BPTs'!$B$12:$BX$181,BC$3,FALSE)),0,VLOOKUP(AH372,'2011 BPTs'!$B$12:$BX$181,BC$3,FALSE))</f>
        <v>0</v>
      </c>
      <c r="BD372" s="24">
        <f>IF(ISNA(VLOOKUP(AI372,'2011 BPTs'!$B$12:$BX$181,BD$3,FALSE)),0,VLOOKUP(AI372,'2011 BPTs'!$B$12:$BX$181,BD$3,FALSE))</f>
        <v>0</v>
      </c>
      <c r="BE372" s="24">
        <f>IF(ISNA(VLOOKUP(AJ372,'2011 BPTs'!$B$12:$BX$181,BE$3,FALSE)),0,VLOOKUP(AJ372,'2011 BPTs'!$B$12:$BX$181,BE$3,FALSE))</f>
        <v>0</v>
      </c>
      <c r="BF372" s="24">
        <f>IF(ISNA(VLOOKUP(AK372,'2011 BPTs'!$B$12:$BX$181,BF$3,FALSE)),0,VLOOKUP(AK372,'2011 BPTs'!$B$12:$BX$181,BF$3,FALSE))</f>
        <v>0</v>
      </c>
      <c r="BG372" s="24">
        <f>IF(ISNA(VLOOKUP(AL372,'2011 BPTs'!$B$12:$BX$181,BG$3,FALSE)),0,VLOOKUP(AL372,'2011 BPTs'!$B$12:$BX$181,BG$3,FALSE))</f>
        <v>0</v>
      </c>
      <c r="BH372" s="24">
        <f>IF(ISNA(VLOOKUP(AM372,'2011 BPTs'!$B$12:$BX$181,BH$3,FALSE)),0,VLOOKUP(AM372,'2011 BPTs'!$B$12:$BX$181,BH$3,FALSE))</f>
        <v>0</v>
      </c>
      <c r="BJ372" s="24">
        <f>IF(ISNA(VLOOKUP(AF372,'2011 BPTs'!$B$12:$BX$181,BJ$3,FALSE)),0,VLOOKUP(AF372,'2011 BPTs'!$B$12:$BX$181,BJ$3,FALSE))</f>
        <v>0</v>
      </c>
      <c r="BK372" s="24">
        <f>IF(ISNA(VLOOKUP(AG372,'2011 BPTs'!$B$12:$BX$181,BK$3,FALSE)),0,VLOOKUP(AG372,'2011 BPTs'!$B$12:$BX$181,BK$3,FALSE))</f>
        <v>0</v>
      </c>
      <c r="BL372" s="24">
        <f>IF(ISNA(VLOOKUP(AH372,'2011 BPTs'!$B$12:$BX$181,BL$3,FALSE)),0,VLOOKUP(AH372,'2011 BPTs'!$B$12:$BX$181,BL$3,FALSE))</f>
        <v>0</v>
      </c>
      <c r="BM372" s="24">
        <f>IF(ISNA(VLOOKUP(AI372,'2011 BPTs'!$B$12:$BX$181,BM$3,FALSE)),0,VLOOKUP(AI372,'2011 BPTs'!$B$12:$BX$181,BM$3,FALSE))</f>
        <v>0</v>
      </c>
      <c r="BN372" s="24">
        <f>IF(ISNA(VLOOKUP(AJ372,'2011 BPTs'!$B$12:$BX$181,BN$3,FALSE)),0,VLOOKUP(AJ372,'2011 BPTs'!$B$12:$BX$181,BN$3,FALSE))</f>
        <v>0</v>
      </c>
      <c r="BO372" s="24">
        <f>IF(ISNA(VLOOKUP(AK372,'2011 BPTs'!$B$12:$BX$181,BO$3,FALSE)),0,VLOOKUP(AK372,'2011 BPTs'!$B$12:$BX$181,BO$3,FALSE))</f>
        <v>0</v>
      </c>
      <c r="BP372" s="24">
        <f>IF(ISNA(VLOOKUP(AL372,'2011 BPTs'!$B$12:$BX$181,BP$3,FALSE)),0,VLOOKUP(AL372,'2011 BPTs'!$B$12:$BX$181,BP$3,FALSE))</f>
        <v>0</v>
      </c>
      <c r="BQ372" s="24">
        <f>IF(ISNA(VLOOKUP(AM372,'2011 BPTs'!$B$12:$BX$181,BQ$3,FALSE)),0,VLOOKUP(AM372,'2011 BPTs'!$B$12:$BX$181,BQ$3,FALSE))</f>
        <v>0</v>
      </c>
      <c r="BS372" s="78">
        <f t="shared" si="114"/>
        <v>0</v>
      </c>
      <c r="BT372" s="68">
        <f t="shared" si="115"/>
        <v>0</v>
      </c>
      <c r="BU372" s="68">
        <f t="shared" si="116"/>
        <v>0</v>
      </c>
      <c r="BW372" s="24">
        <f>IF(ISNA(VLOOKUP(AF372,'2011 BPTs'!$B$12:$BX$181,BW$3,FALSE)),0,VLOOKUP(AF372,'2011 BPTs'!$B$12:$BX$181,BW$3,FALSE))</f>
        <v>0</v>
      </c>
      <c r="BX372" s="24">
        <f>IF(ISNA(VLOOKUP(AG372,'2011 BPTs'!$B$12:$BX$181,BX$3,FALSE)),0,VLOOKUP(AG372,'2011 BPTs'!$B$12:$BX$181,BX$3,FALSE))</f>
        <v>0</v>
      </c>
      <c r="BY372" s="24">
        <f>IF(ISNA(VLOOKUP(AH372,'2011 BPTs'!$B$12:$BX$181,BY$3,FALSE)),0,VLOOKUP(AH372,'2011 BPTs'!$B$12:$BX$181,BY$3,FALSE))</f>
        <v>0</v>
      </c>
      <c r="BZ372" s="24">
        <f>IF(ISNA(VLOOKUP(AI372,'2011 BPTs'!$B$12:$BX$181,BZ$3,FALSE)),0,VLOOKUP(AI372,'2011 BPTs'!$B$12:$BX$181,BZ$3,FALSE))</f>
        <v>0</v>
      </c>
      <c r="CA372" s="24">
        <f>IF(ISNA(VLOOKUP(AJ372,'2011 BPTs'!$B$12:$BX$181,CA$3,FALSE)),0,VLOOKUP(AJ372,'2011 BPTs'!$B$12:$BX$181,CA$3,FALSE))</f>
        <v>0</v>
      </c>
      <c r="CB372" s="24">
        <f>IF(ISNA(VLOOKUP(AK372,'2011 BPTs'!$B$12:$BX$181,CB$3,FALSE)),0,VLOOKUP(AK372,'2011 BPTs'!$B$12:$BX$181,CB$3,FALSE))</f>
        <v>0</v>
      </c>
      <c r="CC372" s="24">
        <f>IF(ISNA(VLOOKUP(AL372,'2011 BPTs'!$B$12:$BX$181,CC$3,FALSE)),0,VLOOKUP(AL372,'2011 BPTs'!$B$12:$BX$181,CC$3,FALSE))</f>
        <v>0</v>
      </c>
      <c r="CD372" s="24">
        <f>IF(ISNA(VLOOKUP(AM372,'2011 BPTs'!$B$12:$BX$181,CD$3,FALSE)),0,VLOOKUP(AM372,'2011 BPTs'!$B$12:$BX$181,CD$3,FALSE))</f>
        <v>0</v>
      </c>
      <c r="CF372" s="24">
        <f>IF(ISERROR(VLOOKUP(AF372,'2011 BPTs'!$B$12:$BX$181,CF$3,FALSE)/VLOOKUP(AF372,'2011 BPTs'!$B$12:$BX547,CF$3+3,FALSE)),0,VLOOKUP(AF372,'2011 BPTs'!$B$12:$BX$181,CF$3,FALSE)/VLOOKUP(AF372,'2011 BPTs'!$B$12:$BX547,CF$3+3,FALSE))</f>
        <v>0</v>
      </c>
      <c r="CG372" s="24">
        <f>IF(ISERROR(VLOOKUP(AG372,'2011 BPTs'!$B$12:$BX$181,CG$3,FALSE)/VLOOKUP(AG372,'2011 BPTs'!$B$12:$BX547,CG$3+3,FALSE)),0,VLOOKUP(AG372,'2011 BPTs'!$B$12:$BX$181,CG$3,FALSE)/VLOOKUP(AG372,'2011 BPTs'!$B$12:$BX547,CG$3+3,FALSE))</f>
        <v>0</v>
      </c>
      <c r="CH372" s="24">
        <f>IF(ISERROR(VLOOKUP(AH372,'2011 BPTs'!$B$12:$BX$181,CH$3,FALSE)/VLOOKUP(AH372,'2011 BPTs'!$B$12:$BX547,CH$3+3,FALSE)),0,VLOOKUP(AH372,'2011 BPTs'!$B$12:$BX$181,CH$3,FALSE)/VLOOKUP(AH372,'2011 BPTs'!$B$12:$BX547,CH$3+3,FALSE))</f>
        <v>0</v>
      </c>
      <c r="CI372" s="24">
        <f>IF(ISERROR(VLOOKUP(AI372,'2011 BPTs'!$B$12:$BX$181,CI$3,FALSE)/VLOOKUP(AI372,'2011 BPTs'!$B$12:$BX547,CI$3+3,FALSE)),0,VLOOKUP(AI372,'2011 BPTs'!$B$12:$BX$181,CI$3,FALSE)/VLOOKUP(AI372,'2011 BPTs'!$B$12:$BX547,CI$3+3,FALSE))</f>
        <v>0</v>
      </c>
      <c r="CJ372" s="24">
        <f>IF(ISERROR(VLOOKUP(AJ372,'2011 BPTs'!$B$12:$BX$181,CJ$3,FALSE)/VLOOKUP(AJ372,'2011 BPTs'!$B$12:$BX547,CJ$3+3,FALSE)),0,VLOOKUP(AJ372,'2011 BPTs'!$B$12:$BX$181,CJ$3,FALSE)/VLOOKUP(AJ372,'2011 BPTs'!$B$12:$BX547,CJ$3+3,FALSE))</f>
        <v>0</v>
      </c>
      <c r="CK372" s="24">
        <f>IF(ISERROR(VLOOKUP(AK372,'2011 BPTs'!$B$12:$BX$181,CK$3,FALSE)/VLOOKUP(AK372,'2011 BPTs'!$B$12:$BX547,CK$3+3,FALSE)),0,VLOOKUP(AK372,'2011 BPTs'!$B$12:$BX$181,CK$3,FALSE)/VLOOKUP(AK372,'2011 BPTs'!$B$12:$BX547,CK$3+3,FALSE))</f>
        <v>0</v>
      </c>
      <c r="CL372" s="24">
        <f>IF(ISERROR(VLOOKUP(AL372,'2011 BPTs'!$B$12:$BX$181,CL$3,FALSE)/VLOOKUP(AL372,'2011 BPTs'!$B$12:$BX547,CL$3+3,FALSE)),0,VLOOKUP(AL372,'2011 BPTs'!$B$12:$BX$181,CL$3,FALSE)/VLOOKUP(AL372,'2011 BPTs'!$B$12:$BX547,CL$3+3,FALSE))</f>
        <v>0</v>
      </c>
      <c r="CM372" s="24">
        <f>IF(ISERROR(VLOOKUP(AM372,'2011 BPTs'!$B$12:$BX$181,CM$3,FALSE)/VLOOKUP(AM372,'2011 BPTs'!$B$12:$BX547,CM$3+3,FALSE)),0,VLOOKUP(AM372,'2011 BPTs'!$B$12:$BX$181,CM$3,FALSE)/VLOOKUP(AM372,'2011 BPTs'!$B$12:$BX547,CM$3+3,FALSE))</f>
        <v>0</v>
      </c>
      <c r="CO372" s="24">
        <f>IF(ISERROR(VLOOKUP(AF372,'2011 BPTs'!$B$12:$BX$181,CO$3,FALSE)/VLOOKUP(AF372,'2011 BPTs'!$B$12:$BX547,CO$3+2,FALSE)),0,VLOOKUP(AF372,'2011 BPTs'!$B$12:$BX$181,CO$3,FALSE)/VLOOKUP(AF372,'2011 BPTs'!$B$12:$BX547,CO$3+2,FALSE))</f>
        <v>0</v>
      </c>
      <c r="CP372" s="24">
        <f>IF(ISERROR(VLOOKUP(AG372,'2011 BPTs'!$B$12:$BX$181,CP$3,FALSE)/VLOOKUP(AG372,'2011 BPTs'!$B$12:$BX547,CP$3+2,FALSE)),0,VLOOKUP(AG372,'2011 BPTs'!$B$12:$BX$181,CP$3,FALSE)/VLOOKUP(AG372,'2011 BPTs'!$B$12:$BX547,CP$3+2,FALSE))</f>
        <v>0</v>
      </c>
      <c r="CQ372" s="24">
        <f>IF(ISERROR(VLOOKUP(AH372,'2011 BPTs'!$B$12:$BX$181,CQ$3,FALSE)/VLOOKUP(AH372,'2011 BPTs'!$B$12:$BX547,CQ$3+2,FALSE)),0,VLOOKUP(AH372,'2011 BPTs'!$B$12:$BX$181,CQ$3,FALSE)/VLOOKUP(AH372,'2011 BPTs'!$B$12:$BX547,CQ$3+2,FALSE))</f>
        <v>0</v>
      </c>
      <c r="CR372" s="24">
        <f>IF(ISERROR(VLOOKUP(AI372,'2011 BPTs'!$B$12:$BX$181,CR$3,FALSE)/VLOOKUP(AI372,'2011 BPTs'!$B$12:$BX547,CR$3+2,FALSE)),0,VLOOKUP(AI372,'2011 BPTs'!$B$12:$BX$181,CR$3,FALSE)/VLOOKUP(AI372,'2011 BPTs'!$B$12:$BX547,CR$3+2,FALSE))</f>
        <v>0</v>
      </c>
      <c r="CS372" s="24">
        <f>IF(ISERROR(VLOOKUP(AJ372,'2011 BPTs'!$B$12:$BX$181,CS$3,FALSE)/VLOOKUP(AJ372,'2011 BPTs'!$B$12:$BX547,CS$3+2,FALSE)),0,VLOOKUP(AJ372,'2011 BPTs'!$B$12:$BX$181,CS$3,FALSE)/VLOOKUP(AJ372,'2011 BPTs'!$B$12:$BX547,CS$3+2,FALSE))</f>
        <v>0</v>
      </c>
      <c r="CT372" s="24">
        <f>IF(ISERROR(VLOOKUP(AK372,'2011 BPTs'!$B$12:$BX$181,CT$3,FALSE)/VLOOKUP(AK372,'2011 BPTs'!$B$12:$BX547,CT$3+2,FALSE)),0,VLOOKUP(AK372,'2011 BPTs'!$B$12:$BX$181,CT$3,FALSE)/VLOOKUP(AK372,'2011 BPTs'!$B$12:$BX547,CT$3+2,FALSE))</f>
        <v>0</v>
      </c>
      <c r="CU372" s="24">
        <f>IF(ISERROR(VLOOKUP(AL372,'2011 BPTs'!$B$12:$BX$181,CU$3,FALSE)/VLOOKUP(AL372,'2011 BPTs'!$B$12:$BX547,CU$3+2,FALSE)),0,VLOOKUP(AL372,'2011 BPTs'!$B$12:$BX$181,CU$3,FALSE)/VLOOKUP(AL372,'2011 BPTs'!$B$12:$BX547,CU$3+2,FALSE))</f>
        <v>0</v>
      </c>
      <c r="CV372" s="24">
        <f>IF(ISERROR(VLOOKUP(AM372,'2011 BPTs'!$B$12:$BX$181,CV$3,FALSE)/VLOOKUP(AM372,'2011 BPTs'!$B$12:$BX547,CV$3+2,FALSE)),0,VLOOKUP(AM372,'2011 BPTs'!$B$12:$BX$181,CV$3,FALSE)/VLOOKUP(AM372,'2011 BPTs'!$B$12:$BX547,CV$3+2,FALSE))</f>
        <v>0</v>
      </c>
      <c r="CX372" s="93">
        <f>'2013 BPTs'!BR38</f>
        <v>0</v>
      </c>
      <c r="CY372" s="93">
        <f>'2013 BPTs'!BS38</f>
        <v>0</v>
      </c>
    </row>
    <row r="373" spans="2:103" x14ac:dyDescent="0.2">
      <c r="B373" s="2" t="s">
        <v>213</v>
      </c>
      <c r="C373" s="2">
        <f>'2013 BPTs'!E39</f>
        <v>0</v>
      </c>
      <c r="D373" s="2">
        <f t="shared" si="119"/>
        <v>0</v>
      </c>
      <c r="E373" s="4">
        <f>'2013 BPTs'!F39</f>
        <v>0</v>
      </c>
      <c r="F373" s="88">
        <f>'2013 BPTs'!G39</f>
        <v>0</v>
      </c>
      <c r="G373" s="53">
        <f>'2013 BPTs'!I39</f>
        <v>0</v>
      </c>
      <c r="H373" s="88">
        <f>'2013 BPTs'!J39</f>
        <v>0</v>
      </c>
      <c r="I373" s="4">
        <f>'2013 BPTs'!K39</f>
        <v>0</v>
      </c>
      <c r="J373" s="5">
        <f>'2013 BPTs'!M39</f>
        <v>0</v>
      </c>
      <c r="K373" s="99">
        <f>'2013 BPTs'!BL39</f>
        <v>0</v>
      </c>
      <c r="L373" s="100">
        <f t="shared" si="120"/>
        <v>0</v>
      </c>
      <c r="M373" s="101">
        <f t="shared" si="121"/>
        <v>0</v>
      </c>
      <c r="N373" s="102">
        <f t="shared" si="109"/>
        <v>0</v>
      </c>
      <c r="O373" s="103">
        <f>'2013 BPTs'!BM39</f>
        <v>0</v>
      </c>
      <c r="P373" s="100">
        <f t="shared" si="122"/>
        <v>0</v>
      </c>
      <c r="Q373" s="101">
        <f t="shared" si="123"/>
        <v>0</v>
      </c>
      <c r="R373" s="104">
        <f t="shared" si="124"/>
        <v>0</v>
      </c>
      <c r="S373" s="105">
        <f t="shared" si="110"/>
        <v>0</v>
      </c>
      <c r="T373" s="104">
        <f t="shared" si="125"/>
        <v>0</v>
      </c>
      <c r="U373" s="121">
        <f>IF(K373=0,0,IF(B373="Manual",(S373-O373-AP373*(O373/(O373+Z373)))/S373,'2013 BPTs'!BP39))</f>
        <v>0</v>
      </c>
      <c r="V373" s="99">
        <f>'2013 BPTs'!BN39</f>
        <v>0</v>
      </c>
      <c r="W373" s="100">
        <f t="shared" si="118"/>
        <v>0</v>
      </c>
      <c r="X373" s="103">
        <f t="shared" si="126"/>
        <v>0</v>
      </c>
      <c r="Y373" s="102">
        <f t="shared" si="111"/>
        <v>0</v>
      </c>
      <c r="Z373" s="103">
        <f>'2013 BPTs'!BO39</f>
        <v>0</v>
      </c>
      <c r="AA373" s="104">
        <f t="shared" si="127"/>
        <v>0</v>
      </c>
      <c r="AB373" s="106">
        <f>IF(W373=0,0,IF(B373="Manual",(V373-Z373-AP373*(Z373/(Z373+O373)))/V373,'2013 BPTs'!BQ39))</f>
        <v>0</v>
      </c>
      <c r="AD373" s="2" t="str">
        <f t="shared" si="113"/>
        <v>00-0</v>
      </c>
      <c r="AE373" s="2">
        <f>'2013 BPTs'!BA39</f>
        <v>0</v>
      </c>
      <c r="AF373" s="2" t="str">
        <f>IF(B373="Auto",'2013 BPTs'!BB39,D373&amp;E373&amp;"-"&amp;F373)</f>
        <v/>
      </c>
      <c r="AG373" s="2" t="str">
        <f>'2013 BPTs'!BC39</f>
        <v/>
      </c>
      <c r="AH373" s="2" t="str">
        <f>'2013 BPTs'!BD39</f>
        <v/>
      </c>
      <c r="AI373" s="2" t="str">
        <f>'2013 BPTs'!BE39</f>
        <v/>
      </c>
      <c r="AJ373" s="2" t="str">
        <f>'2013 BPTs'!BF39</f>
        <v/>
      </c>
      <c r="AK373" s="2" t="str">
        <f>'2013 BPTs'!BG39</f>
        <v/>
      </c>
      <c r="AL373" s="2" t="str">
        <f>'2013 BPTs'!BH39</f>
        <v/>
      </c>
      <c r="AM373" s="2" t="str">
        <f>'2013 BPTs'!BI39</f>
        <v/>
      </c>
      <c r="AO373" s="128">
        <f>'2013 BPTs'!AJ39*'2013 BPTs'!BK39</f>
        <v>0</v>
      </c>
      <c r="AP373" s="128">
        <f>'2013 BPTs'!AK39*'2013 BPTs'!BK39</f>
        <v>0</v>
      </c>
      <c r="AR373" s="5">
        <f>IF(B373="Auto",'2013 BPTs'!M39,J373)</f>
        <v>0</v>
      </c>
      <c r="AS373" s="5">
        <f>'2013 BPTs'!O39</f>
        <v>0</v>
      </c>
      <c r="AT373" s="5">
        <f>'2013 BPTs'!Q39</f>
        <v>0</v>
      </c>
      <c r="AU373" s="5">
        <f>'2013 BPTs'!S39</f>
        <v>0</v>
      </c>
      <c r="AV373" s="5">
        <f>'2013 BPTs'!U39</f>
        <v>0</v>
      </c>
      <c r="AW373" s="5">
        <f>'2013 BPTs'!W39</f>
        <v>0</v>
      </c>
      <c r="AX373" s="5">
        <f>'2013 BPTs'!Y39</f>
        <v>0</v>
      </c>
      <c r="AY373" s="5">
        <f>'2013 BPTs'!AA39</f>
        <v>0</v>
      </c>
      <c r="BA373" s="24">
        <f>IF(ISNA(VLOOKUP(AF373,'2011 BPTs'!$B$12:$BX$181,BA$3,FALSE)),0,VLOOKUP(AF373,'2011 BPTs'!$B$12:$BX$181,BA$3,FALSE))</f>
        <v>0</v>
      </c>
      <c r="BB373" s="24">
        <f>IF(ISNA(VLOOKUP(AG373,'2011 BPTs'!$B$12:$BX$181,BB$3,FALSE)),0,VLOOKUP(AG373,'2011 BPTs'!$B$12:$BX$181,BB$3,FALSE))</f>
        <v>0</v>
      </c>
      <c r="BC373" s="24">
        <f>IF(ISNA(VLOOKUP(AH373,'2011 BPTs'!$B$12:$BX$181,BC$3,FALSE)),0,VLOOKUP(AH373,'2011 BPTs'!$B$12:$BX$181,BC$3,FALSE))</f>
        <v>0</v>
      </c>
      <c r="BD373" s="24">
        <f>IF(ISNA(VLOOKUP(AI373,'2011 BPTs'!$B$12:$BX$181,BD$3,FALSE)),0,VLOOKUP(AI373,'2011 BPTs'!$B$12:$BX$181,BD$3,FALSE))</f>
        <v>0</v>
      </c>
      <c r="BE373" s="24">
        <f>IF(ISNA(VLOOKUP(AJ373,'2011 BPTs'!$B$12:$BX$181,BE$3,FALSE)),0,VLOOKUP(AJ373,'2011 BPTs'!$B$12:$BX$181,BE$3,FALSE))</f>
        <v>0</v>
      </c>
      <c r="BF373" s="24">
        <f>IF(ISNA(VLOOKUP(AK373,'2011 BPTs'!$B$12:$BX$181,BF$3,FALSE)),0,VLOOKUP(AK373,'2011 BPTs'!$B$12:$BX$181,BF$3,FALSE))</f>
        <v>0</v>
      </c>
      <c r="BG373" s="24">
        <f>IF(ISNA(VLOOKUP(AL373,'2011 BPTs'!$B$12:$BX$181,BG$3,FALSE)),0,VLOOKUP(AL373,'2011 BPTs'!$B$12:$BX$181,BG$3,FALSE))</f>
        <v>0</v>
      </c>
      <c r="BH373" s="24">
        <f>IF(ISNA(VLOOKUP(AM373,'2011 BPTs'!$B$12:$BX$181,BH$3,FALSE)),0,VLOOKUP(AM373,'2011 BPTs'!$B$12:$BX$181,BH$3,FALSE))</f>
        <v>0</v>
      </c>
      <c r="BJ373" s="24">
        <f>IF(ISNA(VLOOKUP(AF373,'2011 BPTs'!$B$12:$BX$181,BJ$3,FALSE)),0,VLOOKUP(AF373,'2011 BPTs'!$B$12:$BX$181,BJ$3,FALSE))</f>
        <v>0</v>
      </c>
      <c r="BK373" s="24">
        <f>IF(ISNA(VLOOKUP(AG373,'2011 BPTs'!$B$12:$BX$181,BK$3,FALSE)),0,VLOOKUP(AG373,'2011 BPTs'!$B$12:$BX$181,BK$3,FALSE))</f>
        <v>0</v>
      </c>
      <c r="BL373" s="24">
        <f>IF(ISNA(VLOOKUP(AH373,'2011 BPTs'!$B$12:$BX$181,BL$3,FALSE)),0,VLOOKUP(AH373,'2011 BPTs'!$B$12:$BX$181,BL$3,FALSE))</f>
        <v>0</v>
      </c>
      <c r="BM373" s="24">
        <f>IF(ISNA(VLOOKUP(AI373,'2011 BPTs'!$B$12:$BX$181,BM$3,FALSE)),0,VLOOKUP(AI373,'2011 BPTs'!$B$12:$BX$181,BM$3,FALSE))</f>
        <v>0</v>
      </c>
      <c r="BN373" s="24">
        <f>IF(ISNA(VLOOKUP(AJ373,'2011 BPTs'!$B$12:$BX$181,BN$3,FALSE)),0,VLOOKUP(AJ373,'2011 BPTs'!$B$12:$BX$181,BN$3,FALSE))</f>
        <v>0</v>
      </c>
      <c r="BO373" s="24">
        <f>IF(ISNA(VLOOKUP(AK373,'2011 BPTs'!$B$12:$BX$181,BO$3,FALSE)),0,VLOOKUP(AK373,'2011 BPTs'!$B$12:$BX$181,BO$3,FALSE))</f>
        <v>0</v>
      </c>
      <c r="BP373" s="24">
        <f>IF(ISNA(VLOOKUP(AL373,'2011 BPTs'!$B$12:$BX$181,BP$3,FALSE)),0,VLOOKUP(AL373,'2011 BPTs'!$B$12:$BX$181,BP$3,FALSE))</f>
        <v>0</v>
      </c>
      <c r="BQ373" s="24">
        <f>IF(ISNA(VLOOKUP(AM373,'2011 BPTs'!$B$12:$BX$181,BQ$3,FALSE)),0,VLOOKUP(AM373,'2011 BPTs'!$B$12:$BX$181,BQ$3,FALSE))</f>
        <v>0</v>
      </c>
      <c r="BS373" s="78">
        <f t="shared" si="114"/>
        <v>0</v>
      </c>
      <c r="BT373" s="68">
        <f t="shared" si="115"/>
        <v>0</v>
      </c>
      <c r="BU373" s="68">
        <f t="shared" si="116"/>
        <v>0</v>
      </c>
      <c r="BW373" s="24">
        <f>IF(ISNA(VLOOKUP(AF373,'2011 BPTs'!$B$12:$BX$181,BW$3,FALSE)),0,VLOOKUP(AF373,'2011 BPTs'!$B$12:$BX$181,BW$3,FALSE))</f>
        <v>0</v>
      </c>
      <c r="BX373" s="24">
        <f>IF(ISNA(VLOOKUP(AG373,'2011 BPTs'!$B$12:$BX$181,BX$3,FALSE)),0,VLOOKUP(AG373,'2011 BPTs'!$B$12:$BX$181,BX$3,FALSE))</f>
        <v>0</v>
      </c>
      <c r="BY373" s="24">
        <f>IF(ISNA(VLOOKUP(AH373,'2011 BPTs'!$B$12:$BX$181,BY$3,FALSE)),0,VLOOKUP(AH373,'2011 BPTs'!$B$12:$BX$181,BY$3,FALSE))</f>
        <v>0</v>
      </c>
      <c r="BZ373" s="24">
        <f>IF(ISNA(VLOOKUP(AI373,'2011 BPTs'!$B$12:$BX$181,BZ$3,FALSE)),0,VLOOKUP(AI373,'2011 BPTs'!$B$12:$BX$181,BZ$3,FALSE))</f>
        <v>0</v>
      </c>
      <c r="CA373" s="24">
        <f>IF(ISNA(VLOOKUP(AJ373,'2011 BPTs'!$B$12:$BX$181,CA$3,FALSE)),0,VLOOKUP(AJ373,'2011 BPTs'!$B$12:$BX$181,CA$3,FALSE))</f>
        <v>0</v>
      </c>
      <c r="CB373" s="24">
        <f>IF(ISNA(VLOOKUP(AK373,'2011 BPTs'!$B$12:$BX$181,CB$3,FALSE)),0,VLOOKUP(AK373,'2011 BPTs'!$B$12:$BX$181,CB$3,FALSE))</f>
        <v>0</v>
      </c>
      <c r="CC373" s="24">
        <f>IF(ISNA(VLOOKUP(AL373,'2011 BPTs'!$B$12:$BX$181,CC$3,FALSE)),0,VLOOKUP(AL373,'2011 BPTs'!$B$12:$BX$181,CC$3,FALSE))</f>
        <v>0</v>
      </c>
      <c r="CD373" s="24">
        <f>IF(ISNA(VLOOKUP(AM373,'2011 BPTs'!$B$12:$BX$181,CD$3,FALSE)),0,VLOOKUP(AM373,'2011 BPTs'!$B$12:$BX$181,CD$3,FALSE))</f>
        <v>0</v>
      </c>
      <c r="CF373" s="24">
        <f>IF(ISERROR(VLOOKUP(AF373,'2011 BPTs'!$B$12:$BX$181,CF$3,FALSE)/VLOOKUP(AF373,'2011 BPTs'!$B$12:$BX548,CF$3+3,FALSE)),0,VLOOKUP(AF373,'2011 BPTs'!$B$12:$BX$181,CF$3,FALSE)/VLOOKUP(AF373,'2011 BPTs'!$B$12:$BX548,CF$3+3,FALSE))</f>
        <v>0</v>
      </c>
      <c r="CG373" s="24">
        <f>IF(ISERROR(VLOOKUP(AG373,'2011 BPTs'!$B$12:$BX$181,CG$3,FALSE)/VLOOKUP(AG373,'2011 BPTs'!$B$12:$BX548,CG$3+3,FALSE)),0,VLOOKUP(AG373,'2011 BPTs'!$B$12:$BX$181,CG$3,FALSE)/VLOOKUP(AG373,'2011 BPTs'!$B$12:$BX548,CG$3+3,FALSE))</f>
        <v>0</v>
      </c>
      <c r="CH373" s="24">
        <f>IF(ISERROR(VLOOKUP(AH373,'2011 BPTs'!$B$12:$BX$181,CH$3,FALSE)/VLOOKUP(AH373,'2011 BPTs'!$B$12:$BX548,CH$3+3,FALSE)),0,VLOOKUP(AH373,'2011 BPTs'!$B$12:$BX$181,CH$3,FALSE)/VLOOKUP(AH373,'2011 BPTs'!$B$12:$BX548,CH$3+3,FALSE))</f>
        <v>0</v>
      </c>
      <c r="CI373" s="24">
        <f>IF(ISERROR(VLOOKUP(AI373,'2011 BPTs'!$B$12:$BX$181,CI$3,FALSE)/VLOOKUP(AI373,'2011 BPTs'!$B$12:$BX548,CI$3+3,FALSE)),0,VLOOKUP(AI373,'2011 BPTs'!$B$12:$BX$181,CI$3,FALSE)/VLOOKUP(AI373,'2011 BPTs'!$B$12:$BX548,CI$3+3,FALSE))</f>
        <v>0</v>
      </c>
      <c r="CJ373" s="24">
        <f>IF(ISERROR(VLOOKUP(AJ373,'2011 BPTs'!$B$12:$BX$181,CJ$3,FALSE)/VLOOKUP(AJ373,'2011 BPTs'!$B$12:$BX548,CJ$3+3,FALSE)),0,VLOOKUP(AJ373,'2011 BPTs'!$B$12:$BX$181,CJ$3,FALSE)/VLOOKUP(AJ373,'2011 BPTs'!$B$12:$BX548,CJ$3+3,FALSE))</f>
        <v>0</v>
      </c>
      <c r="CK373" s="24">
        <f>IF(ISERROR(VLOOKUP(AK373,'2011 BPTs'!$B$12:$BX$181,CK$3,FALSE)/VLOOKUP(AK373,'2011 BPTs'!$B$12:$BX548,CK$3+3,FALSE)),0,VLOOKUP(AK373,'2011 BPTs'!$B$12:$BX$181,CK$3,FALSE)/VLOOKUP(AK373,'2011 BPTs'!$B$12:$BX548,CK$3+3,FALSE))</f>
        <v>0</v>
      </c>
      <c r="CL373" s="24">
        <f>IF(ISERROR(VLOOKUP(AL373,'2011 BPTs'!$B$12:$BX$181,CL$3,FALSE)/VLOOKUP(AL373,'2011 BPTs'!$B$12:$BX548,CL$3+3,FALSE)),0,VLOOKUP(AL373,'2011 BPTs'!$B$12:$BX$181,CL$3,FALSE)/VLOOKUP(AL373,'2011 BPTs'!$B$12:$BX548,CL$3+3,FALSE))</f>
        <v>0</v>
      </c>
      <c r="CM373" s="24">
        <f>IF(ISERROR(VLOOKUP(AM373,'2011 BPTs'!$B$12:$BX$181,CM$3,FALSE)/VLOOKUP(AM373,'2011 BPTs'!$B$12:$BX548,CM$3+3,FALSE)),0,VLOOKUP(AM373,'2011 BPTs'!$B$12:$BX$181,CM$3,FALSE)/VLOOKUP(AM373,'2011 BPTs'!$B$12:$BX548,CM$3+3,FALSE))</f>
        <v>0</v>
      </c>
      <c r="CO373" s="24">
        <f>IF(ISERROR(VLOOKUP(AF373,'2011 BPTs'!$B$12:$BX$181,CO$3,FALSE)/VLOOKUP(AF373,'2011 BPTs'!$B$12:$BX548,CO$3+2,FALSE)),0,VLOOKUP(AF373,'2011 BPTs'!$B$12:$BX$181,CO$3,FALSE)/VLOOKUP(AF373,'2011 BPTs'!$B$12:$BX548,CO$3+2,FALSE))</f>
        <v>0</v>
      </c>
      <c r="CP373" s="24">
        <f>IF(ISERROR(VLOOKUP(AG373,'2011 BPTs'!$B$12:$BX$181,CP$3,FALSE)/VLOOKUP(AG373,'2011 BPTs'!$B$12:$BX548,CP$3+2,FALSE)),0,VLOOKUP(AG373,'2011 BPTs'!$B$12:$BX$181,CP$3,FALSE)/VLOOKUP(AG373,'2011 BPTs'!$B$12:$BX548,CP$3+2,FALSE))</f>
        <v>0</v>
      </c>
      <c r="CQ373" s="24">
        <f>IF(ISERROR(VLOOKUP(AH373,'2011 BPTs'!$B$12:$BX$181,CQ$3,FALSE)/VLOOKUP(AH373,'2011 BPTs'!$B$12:$BX548,CQ$3+2,FALSE)),0,VLOOKUP(AH373,'2011 BPTs'!$B$12:$BX$181,CQ$3,FALSE)/VLOOKUP(AH373,'2011 BPTs'!$B$12:$BX548,CQ$3+2,FALSE))</f>
        <v>0</v>
      </c>
      <c r="CR373" s="24">
        <f>IF(ISERROR(VLOOKUP(AI373,'2011 BPTs'!$B$12:$BX$181,CR$3,FALSE)/VLOOKUP(AI373,'2011 BPTs'!$B$12:$BX548,CR$3+2,FALSE)),0,VLOOKUP(AI373,'2011 BPTs'!$B$12:$BX$181,CR$3,FALSE)/VLOOKUP(AI373,'2011 BPTs'!$B$12:$BX548,CR$3+2,FALSE))</f>
        <v>0</v>
      </c>
      <c r="CS373" s="24">
        <f>IF(ISERROR(VLOOKUP(AJ373,'2011 BPTs'!$B$12:$BX$181,CS$3,FALSE)/VLOOKUP(AJ373,'2011 BPTs'!$B$12:$BX548,CS$3+2,FALSE)),0,VLOOKUP(AJ373,'2011 BPTs'!$B$12:$BX$181,CS$3,FALSE)/VLOOKUP(AJ373,'2011 BPTs'!$B$12:$BX548,CS$3+2,FALSE))</f>
        <v>0</v>
      </c>
      <c r="CT373" s="24">
        <f>IF(ISERROR(VLOOKUP(AK373,'2011 BPTs'!$B$12:$BX$181,CT$3,FALSE)/VLOOKUP(AK373,'2011 BPTs'!$B$12:$BX548,CT$3+2,FALSE)),0,VLOOKUP(AK373,'2011 BPTs'!$B$12:$BX$181,CT$3,FALSE)/VLOOKUP(AK373,'2011 BPTs'!$B$12:$BX548,CT$3+2,FALSE))</f>
        <v>0</v>
      </c>
      <c r="CU373" s="24">
        <f>IF(ISERROR(VLOOKUP(AL373,'2011 BPTs'!$B$12:$BX$181,CU$3,FALSE)/VLOOKUP(AL373,'2011 BPTs'!$B$12:$BX548,CU$3+2,FALSE)),0,VLOOKUP(AL373,'2011 BPTs'!$B$12:$BX$181,CU$3,FALSE)/VLOOKUP(AL373,'2011 BPTs'!$B$12:$BX548,CU$3+2,FALSE))</f>
        <v>0</v>
      </c>
      <c r="CV373" s="24">
        <f>IF(ISERROR(VLOOKUP(AM373,'2011 BPTs'!$B$12:$BX$181,CV$3,FALSE)/VLOOKUP(AM373,'2011 BPTs'!$B$12:$BX548,CV$3+2,FALSE)),0,VLOOKUP(AM373,'2011 BPTs'!$B$12:$BX$181,CV$3,FALSE)/VLOOKUP(AM373,'2011 BPTs'!$B$12:$BX548,CV$3+2,FALSE))</f>
        <v>0</v>
      </c>
      <c r="CX373" s="93">
        <f>'2013 BPTs'!BR39</f>
        <v>0</v>
      </c>
      <c r="CY373" s="93">
        <f>'2013 BPTs'!BS39</f>
        <v>0</v>
      </c>
    </row>
    <row r="374" spans="2:103" x14ac:dyDescent="0.2">
      <c r="B374" s="2" t="s">
        <v>213</v>
      </c>
      <c r="C374" s="2">
        <f>'2013 BPTs'!E40</f>
        <v>0</v>
      </c>
      <c r="D374" s="2">
        <f t="shared" si="119"/>
        <v>0</v>
      </c>
      <c r="E374" s="4">
        <f>'2013 BPTs'!F40</f>
        <v>0</v>
      </c>
      <c r="F374" s="88">
        <f>'2013 BPTs'!G40</f>
        <v>0</v>
      </c>
      <c r="G374" s="53">
        <f>'2013 BPTs'!I40</f>
        <v>0</v>
      </c>
      <c r="H374" s="88">
        <f>'2013 BPTs'!J40</f>
        <v>0</v>
      </c>
      <c r="I374" s="4">
        <f>'2013 BPTs'!K40</f>
        <v>0</v>
      </c>
      <c r="J374" s="5">
        <f>'2013 BPTs'!M40</f>
        <v>0</v>
      </c>
      <c r="K374" s="99">
        <f>'2013 BPTs'!BL40</f>
        <v>0</v>
      </c>
      <c r="L374" s="100">
        <f t="shared" si="120"/>
        <v>0</v>
      </c>
      <c r="M374" s="101">
        <f t="shared" si="121"/>
        <v>0</v>
      </c>
      <c r="N374" s="102">
        <f t="shared" si="109"/>
        <v>0</v>
      </c>
      <c r="O374" s="103">
        <f>'2013 BPTs'!BM40</f>
        <v>0</v>
      </c>
      <c r="P374" s="100">
        <f t="shared" si="122"/>
        <v>0</v>
      </c>
      <c r="Q374" s="101">
        <f t="shared" si="123"/>
        <v>0</v>
      </c>
      <c r="R374" s="104">
        <f t="shared" si="124"/>
        <v>0</v>
      </c>
      <c r="S374" s="105">
        <f t="shared" si="110"/>
        <v>0</v>
      </c>
      <c r="T374" s="104">
        <f t="shared" si="125"/>
        <v>0</v>
      </c>
      <c r="U374" s="121">
        <f>IF(K374=0,0,IF(B374="Manual",(S374-O374-AP374*(O374/(O374+Z374)))/S374,'2013 BPTs'!BP40))</f>
        <v>0</v>
      </c>
      <c r="V374" s="99">
        <f>'2013 BPTs'!BN40</f>
        <v>0</v>
      </c>
      <c r="W374" s="100">
        <f t="shared" si="118"/>
        <v>0</v>
      </c>
      <c r="X374" s="103">
        <f t="shared" si="126"/>
        <v>0</v>
      </c>
      <c r="Y374" s="102">
        <f t="shared" si="111"/>
        <v>0</v>
      </c>
      <c r="Z374" s="103">
        <f>'2013 BPTs'!BO40</f>
        <v>0</v>
      </c>
      <c r="AA374" s="104">
        <f t="shared" si="127"/>
        <v>0</v>
      </c>
      <c r="AB374" s="106">
        <f>IF(W374=0,0,IF(B374="Manual",(V374-Z374-AP374*(Z374/(Z374+O374)))/V374,'2013 BPTs'!BQ40))</f>
        <v>0</v>
      </c>
      <c r="AD374" s="2" t="str">
        <f t="shared" si="113"/>
        <v>00-0</v>
      </c>
      <c r="AE374" s="2">
        <f>'2013 BPTs'!BA40</f>
        <v>0</v>
      </c>
      <c r="AF374" s="2" t="str">
        <f>IF(B374="Auto",'2013 BPTs'!BB40,D374&amp;E374&amp;"-"&amp;F374)</f>
        <v/>
      </c>
      <c r="AG374" s="2" t="str">
        <f>'2013 BPTs'!BC40</f>
        <v/>
      </c>
      <c r="AH374" s="2" t="str">
        <f>'2013 BPTs'!BD40</f>
        <v/>
      </c>
      <c r="AI374" s="2" t="str">
        <f>'2013 BPTs'!BE40</f>
        <v/>
      </c>
      <c r="AJ374" s="2" t="str">
        <f>'2013 BPTs'!BF40</f>
        <v/>
      </c>
      <c r="AK374" s="2" t="str">
        <f>'2013 BPTs'!BG40</f>
        <v/>
      </c>
      <c r="AL374" s="2" t="str">
        <f>'2013 BPTs'!BH40</f>
        <v/>
      </c>
      <c r="AM374" s="2" t="str">
        <f>'2013 BPTs'!BI40</f>
        <v/>
      </c>
      <c r="AO374" s="128">
        <f>'2013 BPTs'!AJ40*'2013 BPTs'!BK40</f>
        <v>0</v>
      </c>
      <c r="AP374" s="128">
        <f>'2013 BPTs'!AK40*'2013 BPTs'!BK40</f>
        <v>0</v>
      </c>
      <c r="AR374" s="5">
        <f>IF(B374="Auto",'2013 BPTs'!M40,J374)</f>
        <v>0</v>
      </c>
      <c r="AS374" s="5">
        <f>'2013 BPTs'!O40</f>
        <v>0</v>
      </c>
      <c r="AT374" s="5">
        <f>'2013 BPTs'!Q40</f>
        <v>0</v>
      </c>
      <c r="AU374" s="5">
        <f>'2013 BPTs'!S40</f>
        <v>0</v>
      </c>
      <c r="AV374" s="5">
        <f>'2013 BPTs'!U40</f>
        <v>0</v>
      </c>
      <c r="AW374" s="5">
        <f>'2013 BPTs'!W40</f>
        <v>0</v>
      </c>
      <c r="AX374" s="5">
        <f>'2013 BPTs'!Y40</f>
        <v>0</v>
      </c>
      <c r="AY374" s="5">
        <f>'2013 BPTs'!AA40</f>
        <v>0</v>
      </c>
      <c r="BA374" s="24">
        <f>IF(ISNA(VLOOKUP(AF374,'2011 BPTs'!$B$12:$BX$181,BA$3,FALSE)),0,VLOOKUP(AF374,'2011 BPTs'!$B$12:$BX$181,BA$3,FALSE))</f>
        <v>0</v>
      </c>
      <c r="BB374" s="24">
        <f>IF(ISNA(VLOOKUP(AG374,'2011 BPTs'!$B$12:$BX$181,BB$3,FALSE)),0,VLOOKUP(AG374,'2011 BPTs'!$B$12:$BX$181,BB$3,FALSE))</f>
        <v>0</v>
      </c>
      <c r="BC374" s="24">
        <f>IF(ISNA(VLOOKUP(AH374,'2011 BPTs'!$B$12:$BX$181,BC$3,FALSE)),0,VLOOKUP(AH374,'2011 BPTs'!$B$12:$BX$181,BC$3,FALSE))</f>
        <v>0</v>
      </c>
      <c r="BD374" s="24">
        <f>IF(ISNA(VLOOKUP(AI374,'2011 BPTs'!$B$12:$BX$181,BD$3,FALSE)),0,VLOOKUP(AI374,'2011 BPTs'!$B$12:$BX$181,BD$3,FALSE))</f>
        <v>0</v>
      </c>
      <c r="BE374" s="24">
        <f>IF(ISNA(VLOOKUP(AJ374,'2011 BPTs'!$B$12:$BX$181,BE$3,FALSE)),0,VLOOKUP(AJ374,'2011 BPTs'!$B$12:$BX$181,BE$3,FALSE))</f>
        <v>0</v>
      </c>
      <c r="BF374" s="24">
        <f>IF(ISNA(VLOOKUP(AK374,'2011 BPTs'!$B$12:$BX$181,BF$3,FALSE)),0,VLOOKUP(AK374,'2011 BPTs'!$B$12:$BX$181,BF$3,FALSE))</f>
        <v>0</v>
      </c>
      <c r="BG374" s="24">
        <f>IF(ISNA(VLOOKUP(AL374,'2011 BPTs'!$B$12:$BX$181,BG$3,FALSE)),0,VLOOKUP(AL374,'2011 BPTs'!$B$12:$BX$181,BG$3,FALSE))</f>
        <v>0</v>
      </c>
      <c r="BH374" s="24">
        <f>IF(ISNA(VLOOKUP(AM374,'2011 BPTs'!$B$12:$BX$181,BH$3,FALSE)),0,VLOOKUP(AM374,'2011 BPTs'!$B$12:$BX$181,BH$3,FALSE))</f>
        <v>0</v>
      </c>
      <c r="BJ374" s="24">
        <f>IF(ISNA(VLOOKUP(AF374,'2011 BPTs'!$B$12:$BX$181,BJ$3,FALSE)),0,VLOOKUP(AF374,'2011 BPTs'!$B$12:$BX$181,BJ$3,FALSE))</f>
        <v>0</v>
      </c>
      <c r="BK374" s="24">
        <f>IF(ISNA(VLOOKUP(AG374,'2011 BPTs'!$B$12:$BX$181,BK$3,FALSE)),0,VLOOKUP(AG374,'2011 BPTs'!$B$12:$BX$181,BK$3,FALSE))</f>
        <v>0</v>
      </c>
      <c r="BL374" s="24">
        <f>IF(ISNA(VLOOKUP(AH374,'2011 BPTs'!$B$12:$BX$181,BL$3,FALSE)),0,VLOOKUP(AH374,'2011 BPTs'!$B$12:$BX$181,BL$3,FALSE))</f>
        <v>0</v>
      </c>
      <c r="BM374" s="24">
        <f>IF(ISNA(VLOOKUP(AI374,'2011 BPTs'!$B$12:$BX$181,BM$3,FALSE)),0,VLOOKUP(AI374,'2011 BPTs'!$B$12:$BX$181,BM$3,FALSE))</f>
        <v>0</v>
      </c>
      <c r="BN374" s="24">
        <f>IF(ISNA(VLOOKUP(AJ374,'2011 BPTs'!$B$12:$BX$181,BN$3,FALSE)),0,VLOOKUP(AJ374,'2011 BPTs'!$B$12:$BX$181,BN$3,FALSE))</f>
        <v>0</v>
      </c>
      <c r="BO374" s="24">
        <f>IF(ISNA(VLOOKUP(AK374,'2011 BPTs'!$B$12:$BX$181,BO$3,FALSE)),0,VLOOKUP(AK374,'2011 BPTs'!$B$12:$BX$181,BO$3,FALSE))</f>
        <v>0</v>
      </c>
      <c r="BP374" s="24">
        <f>IF(ISNA(VLOOKUP(AL374,'2011 BPTs'!$B$12:$BX$181,BP$3,FALSE)),0,VLOOKUP(AL374,'2011 BPTs'!$B$12:$BX$181,BP$3,FALSE))</f>
        <v>0</v>
      </c>
      <c r="BQ374" s="24">
        <f>IF(ISNA(VLOOKUP(AM374,'2011 BPTs'!$B$12:$BX$181,BQ$3,FALSE)),0,VLOOKUP(AM374,'2011 BPTs'!$B$12:$BX$181,BQ$3,FALSE))</f>
        <v>0</v>
      </c>
      <c r="BS374" s="78">
        <f t="shared" si="114"/>
        <v>0</v>
      </c>
      <c r="BT374" s="68">
        <f t="shared" si="115"/>
        <v>0</v>
      </c>
      <c r="BU374" s="68">
        <f t="shared" si="116"/>
        <v>0</v>
      </c>
      <c r="BW374" s="24">
        <f>IF(ISNA(VLOOKUP(AF374,'2011 BPTs'!$B$12:$BX$181,BW$3,FALSE)),0,VLOOKUP(AF374,'2011 BPTs'!$B$12:$BX$181,BW$3,FALSE))</f>
        <v>0</v>
      </c>
      <c r="BX374" s="24">
        <f>IF(ISNA(VLOOKUP(AG374,'2011 BPTs'!$B$12:$BX$181,BX$3,FALSE)),0,VLOOKUP(AG374,'2011 BPTs'!$B$12:$BX$181,BX$3,FALSE))</f>
        <v>0</v>
      </c>
      <c r="BY374" s="24">
        <f>IF(ISNA(VLOOKUP(AH374,'2011 BPTs'!$B$12:$BX$181,BY$3,FALSE)),0,VLOOKUP(AH374,'2011 BPTs'!$B$12:$BX$181,BY$3,FALSE))</f>
        <v>0</v>
      </c>
      <c r="BZ374" s="24">
        <f>IF(ISNA(VLOOKUP(AI374,'2011 BPTs'!$B$12:$BX$181,BZ$3,FALSE)),0,VLOOKUP(AI374,'2011 BPTs'!$B$12:$BX$181,BZ$3,FALSE))</f>
        <v>0</v>
      </c>
      <c r="CA374" s="24">
        <f>IF(ISNA(VLOOKUP(AJ374,'2011 BPTs'!$B$12:$BX$181,CA$3,FALSE)),0,VLOOKUP(AJ374,'2011 BPTs'!$B$12:$BX$181,CA$3,FALSE))</f>
        <v>0</v>
      </c>
      <c r="CB374" s="24">
        <f>IF(ISNA(VLOOKUP(AK374,'2011 BPTs'!$B$12:$BX$181,CB$3,FALSE)),0,VLOOKUP(AK374,'2011 BPTs'!$B$12:$BX$181,CB$3,FALSE))</f>
        <v>0</v>
      </c>
      <c r="CC374" s="24">
        <f>IF(ISNA(VLOOKUP(AL374,'2011 BPTs'!$B$12:$BX$181,CC$3,FALSE)),0,VLOOKUP(AL374,'2011 BPTs'!$B$12:$BX$181,CC$3,FALSE))</f>
        <v>0</v>
      </c>
      <c r="CD374" s="24">
        <f>IF(ISNA(VLOOKUP(AM374,'2011 BPTs'!$B$12:$BX$181,CD$3,FALSE)),0,VLOOKUP(AM374,'2011 BPTs'!$B$12:$BX$181,CD$3,FALSE))</f>
        <v>0</v>
      </c>
      <c r="CF374" s="24">
        <f>IF(ISERROR(VLOOKUP(AF374,'2011 BPTs'!$B$12:$BX$181,CF$3,FALSE)/VLOOKUP(AF374,'2011 BPTs'!$B$12:$BX549,CF$3+3,FALSE)),0,VLOOKUP(AF374,'2011 BPTs'!$B$12:$BX$181,CF$3,FALSE)/VLOOKUP(AF374,'2011 BPTs'!$B$12:$BX549,CF$3+3,FALSE))</f>
        <v>0</v>
      </c>
      <c r="CG374" s="24">
        <f>IF(ISERROR(VLOOKUP(AG374,'2011 BPTs'!$B$12:$BX$181,CG$3,FALSE)/VLOOKUP(AG374,'2011 BPTs'!$B$12:$BX549,CG$3+3,FALSE)),0,VLOOKUP(AG374,'2011 BPTs'!$B$12:$BX$181,CG$3,FALSE)/VLOOKUP(AG374,'2011 BPTs'!$B$12:$BX549,CG$3+3,FALSE))</f>
        <v>0</v>
      </c>
      <c r="CH374" s="24">
        <f>IF(ISERROR(VLOOKUP(AH374,'2011 BPTs'!$B$12:$BX$181,CH$3,FALSE)/VLOOKUP(AH374,'2011 BPTs'!$B$12:$BX549,CH$3+3,FALSE)),0,VLOOKUP(AH374,'2011 BPTs'!$B$12:$BX$181,CH$3,FALSE)/VLOOKUP(AH374,'2011 BPTs'!$B$12:$BX549,CH$3+3,FALSE))</f>
        <v>0</v>
      </c>
      <c r="CI374" s="24">
        <f>IF(ISERROR(VLOOKUP(AI374,'2011 BPTs'!$B$12:$BX$181,CI$3,FALSE)/VLOOKUP(AI374,'2011 BPTs'!$B$12:$BX549,CI$3+3,FALSE)),0,VLOOKUP(AI374,'2011 BPTs'!$B$12:$BX$181,CI$3,FALSE)/VLOOKUP(AI374,'2011 BPTs'!$B$12:$BX549,CI$3+3,FALSE))</f>
        <v>0</v>
      </c>
      <c r="CJ374" s="24">
        <f>IF(ISERROR(VLOOKUP(AJ374,'2011 BPTs'!$B$12:$BX$181,CJ$3,FALSE)/VLOOKUP(AJ374,'2011 BPTs'!$B$12:$BX549,CJ$3+3,FALSE)),0,VLOOKUP(AJ374,'2011 BPTs'!$B$12:$BX$181,CJ$3,FALSE)/VLOOKUP(AJ374,'2011 BPTs'!$B$12:$BX549,CJ$3+3,FALSE))</f>
        <v>0</v>
      </c>
      <c r="CK374" s="24">
        <f>IF(ISERROR(VLOOKUP(AK374,'2011 BPTs'!$B$12:$BX$181,CK$3,FALSE)/VLOOKUP(AK374,'2011 BPTs'!$B$12:$BX549,CK$3+3,FALSE)),0,VLOOKUP(AK374,'2011 BPTs'!$B$12:$BX$181,CK$3,FALSE)/VLOOKUP(AK374,'2011 BPTs'!$B$12:$BX549,CK$3+3,FALSE))</f>
        <v>0</v>
      </c>
      <c r="CL374" s="24">
        <f>IF(ISERROR(VLOOKUP(AL374,'2011 BPTs'!$B$12:$BX$181,CL$3,FALSE)/VLOOKUP(AL374,'2011 BPTs'!$B$12:$BX549,CL$3+3,FALSE)),0,VLOOKUP(AL374,'2011 BPTs'!$B$12:$BX$181,CL$3,FALSE)/VLOOKUP(AL374,'2011 BPTs'!$B$12:$BX549,CL$3+3,FALSE))</f>
        <v>0</v>
      </c>
      <c r="CM374" s="24">
        <f>IF(ISERROR(VLOOKUP(AM374,'2011 BPTs'!$B$12:$BX$181,CM$3,FALSE)/VLOOKUP(AM374,'2011 BPTs'!$B$12:$BX549,CM$3+3,FALSE)),0,VLOOKUP(AM374,'2011 BPTs'!$B$12:$BX$181,CM$3,FALSE)/VLOOKUP(AM374,'2011 BPTs'!$B$12:$BX549,CM$3+3,FALSE))</f>
        <v>0</v>
      </c>
      <c r="CO374" s="24">
        <f>IF(ISERROR(VLOOKUP(AF374,'2011 BPTs'!$B$12:$BX$181,CO$3,FALSE)/VLOOKUP(AF374,'2011 BPTs'!$B$12:$BX549,CO$3+2,FALSE)),0,VLOOKUP(AF374,'2011 BPTs'!$B$12:$BX$181,CO$3,FALSE)/VLOOKUP(AF374,'2011 BPTs'!$B$12:$BX549,CO$3+2,FALSE))</f>
        <v>0</v>
      </c>
      <c r="CP374" s="24">
        <f>IF(ISERROR(VLOOKUP(AG374,'2011 BPTs'!$B$12:$BX$181,CP$3,FALSE)/VLOOKUP(AG374,'2011 BPTs'!$B$12:$BX549,CP$3+2,FALSE)),0,VLOOKUP(AG374,'2011 BPTs'!$B$12:$BX$181,CP$3,FALSE)/VLOOKUP(AG374,'2011 BPTs'!$B$12:$BX549,CP$3+2,FALSE))</f>
        <v>0</v>
      </c>
      <c r="CQ374" s="24">
        <f>IF(ISERROR(VLOOKUP(AH374,'2011 BPTs'!$B$12:$BX$181,CQ$3,FALSE)/VLOOKUP(AH374,'2011 BPTs'!$B$12:$BX549,CQ$3+2,FALSE)),0,VLOOKUP(AH374,'2011 BPTs'!$B$12:$BX$181,CQ$3,FALSE)/VLOOKUP(AH374,'2011 BPTs'!$B$12:$BX549,CQ$3+2,FALSE))</f>
        <v>0</v>
      </c>
      <c r="CR374" s="24">
        <f>IF(ISERROR(VLOOKUP(AI374,'2011 BPTs'!$B$12:$BX$181,CR$3,FALSE)/VLOOKUP(AI374,'2011 BPTs'!$B$12:$BX549,CR$3+2,FALSE)),0,VLOOKUP(AI374,'2011 BPTs'!$B$12:$BX$181,CR$3,FALSE)/VLOOKUP(AI374,'2011 BPTs'!$B$12:$BX549,CR$3+2,FALSE))</f>
        <v>0</v>
      </c>
      <c r="CS374" s="24">
        <f>IF(ISERROR(VLOOKUP(AJ374,'2011 BPTs'!$B$12:$BX$181,CS$3,FALSE)/VLOOKUP(AJ374,'2011 BPTs'!$B$12:$BX549,CS$3+2,FALSE)),0,VLOOKUP(AJ374,'2011 BPTs'!$B$12:$BX$181,CS$3,FALSE)/VLOOKUP(AJ374,'2011 BPTs'!$B$12:$BX549,CS$3+2,FALSE))</f>
        <v>0</v>
      </c>
      <c r="CT374" s="24">
        <f>IF(ISERROR(VLOOKUP(AK374,'2011 BPTs'!$B$12:$BX$181,CT$3,FALSE)/VLOOKUP(AK374,'2011 BPTs'!$B$12:$BX549,CT$3+2,FALSE)),0,VLOOKUP(AK374,'2011 BPTs'!$B$12:$BX$181,CT$3,FALSE)/VLOOKUP(AK374,'2011 BPTs'!$B$12:$BX549,CT$3+2,FALSE))</f>
        <v>0</v>
      </c>
      <c r="CU374" s="24">
        <f>IF(ISERROR(VLOOKUP(AL374,'2011 BPTs'!$B$12:$BX$181,CU$3,FALSE)/VLOOKUP(AL374,'2011 BPTs'!$B$12:$BX549,CU$3+2,FALSE)),0,VLOOKUP(AL374,'2011 BPTs'!$B$12:$BX$181,CU$3,FALSE)/VLOOKUP(AL374,'2011 BPTs'!$B$12:$BX549,CU$3+2,FALSE))</f>
        <v>0</v>
      </c>
      <c r="CV374" s="24">
        <f>IF(ISERROR(VLOOKUP(AM374,'2011 BPTs'!$B$12:$BX$181,CV$3,FALSE)/VLOOKUP(AM374,'2011 BPTs'!$B$12:$BX549,CV$3+2,FALSE)),0,VLOOKUP(AM374,'2011 BPTs'!$B$12:$BX$181,CV$3,FALSE)/VLOOKUP(AM374,'2011 BPTs'!$B$12:$BX549,CV$3+2,FALSE))</f>
        <v>0</v>
      </c>
      <c r="CX374" s="93">
        <f>'2013 BPTs'!BR40</f>
        <v>0</v>
      </c>
      <c r="CY374" s="93">
        <f>'2013 BPTs'!BS40</f>
        <v>0</v>
      </c>
    </row>
    <row r="375" spans="2:103" x14ac:dyDescent="0.2">
      <c r="B375" s="2" t="s">
        <v>213</v>
      </c>
      <c r="C375" s="2">
        <f>'2013 BPTs'!E41</f>
        <v>0</v>
      </c>
      <c r="D375" s="2">
        <f t="shared" si="119"/>
        <v>0</v>
      </c>
      <c r="E375" s="4">
        <f>'2013 BPTs'!F41</f>
        <v>0</v>
      </c>
      <c r="F375" s="88">
        <f>'2013 BPTs'!G41</f>
        <v>0</v>
      </c>
      <c r="G375" s="53">
        <f>'2013 BPTs'!I41</f>
        <v>0</v>
      </c>
      <c r="H375" s="88">
        <f>'2013 BPTs'!J41</f>
        <v>0</v>
      </c>
      <c r="I375" s="4">
        <f>'2013 BPTs'!K41</f>
        <v>0</v>
      </c>
      <c r="J375" s="5">
        <f>'2013 BPTs'!M41</f>
        <v>0</v>
      </c>
      <c r="K375" s="99">
        <f>'2013 BPTs'!BL41</f>
        <v>0</v>
      </c>
      <c r="L375" s="100">
        <f t="shared" si="120"/>
        <v>0</v>
      </c>
      <c r="M375" s="101">
        <f t="shared" si="121"/>
        <v>0</v>
      </c>
      <c r="N375" s="102">
        <f t="shared" si="109"/>
        <v>0</v>
      </c>
      <c r="O375" s="103">
        <f>'2013 BPTs'!BM41</f>
        <v>0</v>
      </c>
      <c r="P375" s="100">
        <f t="shared" si="122"/>
        <v>0</v>
      </c>
      <c r="Q375" s="101">
        <f t="shared" si="123"/>
        <v>0</v>
      </c>
      <c r="R375" s="104">
        <f t="shared" si="124"/>
        <v>0</v>
      </c>
      <c r="S375" s="105">
        <f t="shared" si="110"/>
        <v>0</v>
      </c>
      <c r="T375" s="104">
        <f t="shared" si="125"/>
        <v>0</v>
      </c>
      <c r="U375" s="121">
        <f>IF(K375=0,0,IF(B375="Manual",(S375-O375-AP375*(O375/(O375+Z375)))/S375,'2013 BPTs'!BP41))</f>
        <v>0</v>
      </c>
      <c r="V375" s="99">
        <f>'2013 BPTs'!BN41</f>
        <v>0</v>
      </c>
      <c r="W375" s="100">
        <f t="shared" si="118"/>
        <v>0</v>
      </c>
      <c r="X375" s="103">
        <f t="shared" si="126"/>
        <v>0</v>
      </c>
      <c r="Y375" s="102">
        <f t="shared" si="111"/>
        <v>0</v>
      </c>
      <c r="Z375" s="103">
        <f>'2013 BPTs'!BO41</f>
        <v>0</v>
      </c>
      <c r="AA375" s="104">
        <f t="shared" si="127"/>
        <v>0</v>
      </c>
      <c r="AB375" s="106">
        <f>IF(W375=0,0,IF(B375="Manual",(V375-Z375-AP375*(Z375/(Z375+O375)))/V375,'2013 BPTs'!BQ41))</f>
        <v>0</v>
      </c>
      <c r="AD375" s="2" t="str">
        <f t="shared" si="113"/>
        <v>00-0</v>
      </c>
      <c r="AE375" s="2">
        <f>'2013 BPTs'!BA41</f>
        <v>0</v>
      </c>
      <c r="AF375" s="2" t="str">
        <f>IF(B375="Auto",'2013 BPTs'!BB41,D375&amp;E375&amp;"-"&amp;F375)</f>
        <v/>
      </c>
      <c r="AG375" s="2" t="str">
        <f>'2013 BPTs'!BC41</f>
        <v/>
      </c>
      <c r="AH375" s="2" t="str">
        <f>'2013 BPTs'!BD41</f>
        <v/>
      </c>
      <c r="AI375" s="2" t="str">
        <f>'2013 BPTs'!BE41</f>
        <v/>
      </c>
      <c r="AJ375" s="2" t="str">
        <f>'2013 BPTs'!BF41</f>
        <v/>
      </c>
      <c r="AK375" s="2" t="str">
        <f>'2013 BPTs'!BG41</f>
        <v/>
      </c>
      <c r="AL375" s="2" t="str">
        <f>'2013 BPTs'!BH41</f>
        <v/>
      </c>
      <c r="AM375" s="2" t="str">
        <f>'2013 BPTs'!BI41</f>
        <v/>
      </c>
      <c r="AO375" s="128">
        <f>'2013 BPTs'!AJ41*'2013 BPTs'!BK41</f>
        <v>0</v>
      </c>
      <c r="AP375" s="128">
        <f>'2013 BPTs'!AK41*'2013 BPTs'!BK41</f>
        <v>0</v>
      </c>
      <c r="AR375" s="5">
        <f>IF(B375="Auto",'2013 BPTs'!M41,J375)</f>
        <v>0</v>
      </c>
      <c r="AS375" s="5">
        <f>'2013 BPTs'!O41</f>
        <v>0</v>
      </c>
      <c r="AT375" s="5">
        <f>'2013 BPTs'!Q41</f>
        <v>0</v>
      </c>
      <c r="AU375" s="5">
        <f>'2013 BPTs'!S41</f>
        <v>0</v>
      </c>
      <c r="AV375" s="5">
        <f>'2013 BPTs'!U41</f>
        <v>0</v>
      </c>
      <c r="AW375" s="5">
        <f>'2013 BPTs'!W41</f>
        <v>0</v>
      </c>
      <c r="AX375" s="5">
        <f>'2013 BPTs'!Y41</f>
        <v>0</v>
      </c>
      <c r="AY375" s="5">
        <f>'2013 BPTs'!AA41</f>
        <v>0</v>
      </c>
      <c r="BA375" s="24">
        <f>IF(ISNA(VLOOKUP(AF375,'2011 BPTs'!$B$12:$BX$181,BA$3,FALSE)),0,VLOOKUP(AF375,'2011 BPTs'!$B$12:$BX$181,BA$3,FALSE))</f>
        <v>0</v>
      </c>
      <c r="BB375" s="24">
        <f>IF(ISNA(VLOOKUP(AG375,'2011 BPTs'!$B$12:$BX$181,BB$3,FALSE)),0,VLOOKUP(AG375,'2011 BPTs'!$B$12:$BX$181,BB$3,FALSE))</f>
        <v>0</v>
      </c>
      <c r="BC375" s="24">
        <f>IF(ISNA(VLOOKUP(AH375,'2011 BPTs'!$B$12:$BX$181,BC$3,FALSE)),0,VLOOKUP(AH375,'2011 BPTs'!$B$12:$BX$181,BC$3,FALSE))</f>
        <v>0</v>
      </c>
      <c r="BD375" s="24">
        <f>IF(ISNA(VLOOKUP(AI375,'2011 BPTs'!$B$12:$BX$181,BD$3,FALSE)),0,VLOOKUP(AI375,'2011 BPTs'!$B$12:$BX$181,BD$3,FALSE))</f>
        <v>0</v>
      </c>
      <c r="BE375" s="24">
        <f>IF(ISNA(VLOOKUP(AJ375,'2011 BPTs'!$B$12:$BX$181,BE$3,FALSE)),0,VLOOKUP(AJ375,'2011 BPTs'!$B$12:$BX$181,BE$3,FALSE))</f>
        <v>0</v>
      </c>
      <c r="BF375" s="24">
        <f>IF(ISNA(VLOOKUP(AK375,'2011 BPTs'!$B$12:$BX$181,BF$3,FALSE)),0,VLOOKUP(AK375,'2011 BPTs'!$B$12:$BX$181,BF$3,FALSE))</f>
        <v>0</v>
      </c>
      <c r="BG375" s="24">
        <f>IF(ISNA(VLOOKUP(AL375,'2011 BPTs'!$B$12:$BX$181,BG$3,FALSE)),0,VLOOKUP(AL375,'2011 BPTs'!$B$12:$BX$181,BG$3,FALSE))</f>
        <v>0</v>
      </c>
      <c r="BH375" s="24">
        <f>IF(ISNA(VLOOKUP(AM375,'2011 BPTs'!$B$12:$BX$181,BH$3,FALSE)),0,VLOOKUP(AM375,'2011 BPTs'!$B$12:$BX$181,BH$3,FALSE))</f>
        <v>0</v>
      </c>
      <c r="BJ375" s="24">
        <f>IF(ISNA(VLOOKUP(AF375,'2011 BPTs'!$B$12:$BX$181,BJ$3,FALSE)),0,VLOOKUP(AF375,'2011 BPTs'!$B$12:$BX$181,BJ$3,FALSE))</f>
        <v>0</v>
      </c>
      <c r="BK375" s="24">
        <f>IF(ISNA(VLOOKUP(AG375,'2011 BPTs'!$B$12:$BX$181,BK$3,FALSE)),0,VLOOKUP(AG375,'2011 BPTs'!$B$12:$BX$181,BK$3,FALSE))</f>
        <v>0</v>
      </c>
      <c r="BL375" s="24">
        <f>IF(ISNA(VLOOKUP(AH375,'2011 BPTs'!$B$12:$BX$181,BL$3,FALSE)),0,VLOOKUP(AH375,'2011 BPTs'!$B$12:$BX$181,BL$3,FALSE))</f>
        <v>0</v>
      </c>
      <c r="BM375" s="24">
        <f>IF(ISNA(VLOOKUP(AI375,'2011 BPTs'!$B$12:$BX$181,BM$3,FALSE)),0,VLOOKUP(AI375,'2011 BPTs'!$B$12:$BX$181,BM$3,FALSE))</f>
        <v>0</v>
      </c>
      <c r="BN375" s="24">
        <f>IF(ISNA(VLOOKUP(AJ375,'2011 BPTs'!$B$12:$BX$181,BN$3,FALSE)),0,VLOOKUP(AJ375,'2011 BPTs'!$B$12:$BX$181,BN$3,FALSE))</f>
        <v>0</v>
      </c>
      <c r="BO375" s="24">
        <f>IF(ISNA(VLOOKUP(AK375,'2011 BPTs'!$B$12:$BX$181,BO$3,FALSE)),0,VLOOKUP(AK375,'2011 BPTs'!$B$12:$BX$181,BO$3,FALSE))</f>
        <v>0</v>
      </c>
      <c r="BP375" s="24">
        <f>IF(ISNA(VLOOKUP(AL375,'2011 BPTs'!$B$12:$BX$181,BP$3,FALSE)),0,VLOOKUP(AL375,'2011 BPTs'!$B$12:$BX$181,BP$3,FALSE))</f>
        <v>0</v>
      </c>
      <c r="BQ375" s="24">
        <f>IF(ISNA(VLOOKUP(AM375,'2011 BPTs'!$B$12:$BX$181,BQ$3,FALSE)),0,VLOOKUP(AM375,'2011 BPTs'!$B$12:$BX$181,BQ$3,FALSE))</f>
        <v>0</v>
      </c>
      <c r="BS375" s="78">
        <f t="shared" si="114"/>
        <v>0</v>
      </c>
      <c r="BT375" s="68">
        <f t="shared" si="115"/>
        <v>0</v>
      </c>
      <c r="BU375" s="68">
        <f t="shared" si="116"/>
        <v>0</v>
      </c>
      <c r="BW375" s="24">
        <f>IF(ISNA(VLOOKUP(AF375,'2011 BPTs'!$B$12:$BX$181,BW$3,FALSE)),0,VLOOKUP(AF375,'2011 BPTs'!$B$12:$BX$181,BW$3,FALSE))</f>
        <v>0</v>
      </c>
      <c r="BX375" s="24">
        <f>IF(ISNA(VLOOKUP(AG375,'2011 BPTs'!$B$12:$BX$181,BX$3,FALSE)),0,VLOOKUP(AG375,'2011 BPTs'!$B$12:$BX$181,BX$3,FALSE))</f>
        <v>0</v>
      </c>
      <c r="BY375" s="24">
        <f>IF(ISNA(VLOOKUP(AH375,'2011 BPTs'!$B$12:$BX$181,BY$3,FALSE)),0,VLOOKUP(AH375,'2011 BPTs'!$B$12:$BX$181,BY$3,FALSE))</f>
        <v>0</v>
      </c>
      <c r="BZ375" s="24">
        <f>IF(ISNA(VLOOKUP(AI375,'2011 BPTs'!$B$12:$BX$181,BZ$3,FALSE)),0,VLOOKUP(AI375,'2011 BPTs'!$B$12:$BX$181,BZ$3,FALSE))</f>
        <v>0</v>
      </c>
      <c r="CA375" s="24">
        <f>IF(ISNA(VLOOKUP(AJ375,'2011 BPTs'!$B$12:$BX$181,CA$3,FALSE)),0,VLOOKUP(AJ375,'2011 BPTs'!$B$12:$BX$181,CA$3,FALSE))</f>
        <v>0</v>
      </c>
      <c r="CB375" s="24">
        <f>IF(ISNA(VLOOKUP(AK375,'2011 BPTs'!$B$12:$BX$181,CB$3,FALSE)),0,VLOOKUP(AK375,'2011 BPTs'!$B$12:$BX$181,CB$3,FALSE))</f>
        <v>0</v>
      </c>
      <c r="CC375" s="24">
        <f>IF(ISNA(VLOOKUP(AL375,'2011 BPTs'!$B$12:$BX$181,CC$3,FALSE)),0,VLOOKUP(AL375,'2011 BPTs'!$B$12:$BX$181,CC$3,FALSE))</f>
        <v>0</v>
      </c>
      <c r="CD375" s="24">
        <f>IF(ISNA(VLOOKUP(AM375,'2011 BPTs'!$B$12:$BX$181,CD$3,FALSE)),0,VLOOKUP(AM375,'2011 BPTs'!$B$12:$BX$181,CD$3,FALSE))</f>
        <v>0</v>
      </c>
      <c r="CF375" s="24">
        <f>IF(ISERROR(VLOOKUP(AF375,'2011 BPTs'!$B$12:$BX$181,CF$3,FALSE)/VLOOKUP(AF375,'2011 BPTs'!$B$12:$BX550,CF$3+3,FALSE)),0,VLOOKUP(AF375,'2011 BPTs'!$B$12:$BX$181,CF$3,FALSE)/VLOOKUP(AF375,'2011 BPTs'!$B$12:$BX550,CF$3+3,FALSE))</f>
        <v>0</v>
      </c>
      <c r="CG375" s="24">
        <f>IF(ISERROR(VLOOKUP(AG375,'2011 BPTs'!$B$12:$BX$181,CG$3,FALSE)/VLOOKUP(AG375,'2011 BPTs'!$B$12:$BX550,CG$3+3,FALSE)),0,VLOOKUP(AG375,'2011 BPTs'!$B$12:$BX$181,CG$3,FALSE)/VLOOKUP(AG375,'2011 BPTs'!$B$12:$BX550,CG$3+3,FALSE))</f>
        <v>0</v>
      </c>
      <c r="CH375" s="24">
        <f>IF(ISERROR(VLOOKUP(AH375,'2011 BPTs'!$B$12:$BX$181,CH$3,FALSE)/VLOOKUP(AH375,'2011 BPTs'!$B$12:$BX550,CH$3+3,FALSE)),0,VLOOKUP(AH375,'2011 BPTs'!$B$12:$BX$181,CH$3,FALSE)/VLOOKUP(AH375,'2011 BPTs'!$B$12:$BX550,CH$3+3,FALSE))</f>
        <v>0</v>
      </c>
      <c r="CI375" s="24">
        <f>IF(ISERROR(VLOOKUP(AI375,'2011 BPTs'!$B$12:$BX$181,CI$3,FALSE)/VLOOKUP(AI375,'2011 BPTs'!$B$12:$BX550,CI$3+3,FALSE)),0,VLOOKUP(AI375,'2011 BPTs'!$B$12:$BX$181,CI$3,FALSE)/VLOOKUP(AI375,'2011 BPTs'!$B$12:$BX550,CI$3+3,FALSE))</f>
        <v>0</v>
      </c>
      <c r="CJ375" s="24">
        <f>IF(ISERROR(VLOOKUP(AJ375,'2011 BPTs'!$B$12:$BX$181,CJ$3,FALSE)/VLOOKUP(AJ375,'2011 BPTs'!$B$12:$BX550,CJ$3+3,FALSE)),0,VLOOKUP(AJ375,'2011 BPTs'!$B$12:$BX$181,CJ$3,FALSE)/VLOOKUP(AJ375,'2011 BPTs'!$B$12:$BX550,CJ$3+3,FALSE))</f>
        <v>0</v>
      </c>
      <c r="CK375" s="24">
        <f>IF(ISERROR(VLOOKUP(AK375,'2011 BPTs'!$B$12:$BX$181,CK$3,FALSE)/VLOOKUP(AK375,'2011 BPTs'!$B$12:$BX550,CK$3+3,FALSE)),0,VLOOKUP(AK375,'2011 BPTs'!$B$12:$BX$181,CK$3,FALSE)/VLOOKUP(AK375,'2011 BPTs'!$B$12:$BX550,CK$3+3,FALSE))</f>
        <v>0</v>
      </c>
      <c r="CL375" s="24">
        <f>IF(ISERROR(VLOOKUP(AL375,'2011 BPTs'!$B$12:$BX$181,CL$3,FALSE)/VLOOKUP(AL375,'2011 BPTs'!$B$12:$BX550,CL$3+3,FALSE)),0,VLOOKUP(AL375,'2011 BPTs'!$B$12:$BX$181,CL$3,FALSE)/VLOOKUP(AL375,'2011 BPTs'!$B$12:$BX550,CL$3+3,FALSE))</f>
        <v>0</v>
      </c>
      <c r="CM375" s="24">
        <f>IF(ISERROR(VLOOKUP(AM375,'2011 BPTs'!$B$12:$BX$181,CM$3,FALSE)/VLOOKUP(AM375,'2011 BPTs'!$B$12:$BX550,CM$3+3,FALSE)),0,VLOOKUP(AM375,'2011 BPTs'!$B$12:$BX$181,CM$3,FALSE)/VLOOKUP(AM375,'2011 BPTs'!$B$12:$BX550,CM$3+3,FALSE))</f>
        <v>0</v>
      </c>
      <c r="CO375" s="24">
        <f>IF(ISERROR(VLOOKUP(AF375,'2011 BPTs'!$B$12:$BX$181,CO$3,FALSE)/VLOOKUP(AF375,'2011 BPTs'!$B$12:$BX550,CO$3+2,FALSE)),0,VLOOKUP(AF375,'2011 BPTs'!$B$12:$BX$181,CO$3,FALSE)/VLOOKUP(AF375,'2011 BPTs'!$B$12:$BX550,CO$3+2,FALSE))</f>
        <v>0</v>
      </c>
      <c r="CP375" s="24">
        <f>IF(ISERROR(VLOOKUP(AG375,'2011 BPTs'!$B$12:$BX$181,CP$3,FALSE)/VLOOKUP(AG375,'2011 BPTs'!$B$12:$BX550,CP$3+2,FALSE)),0,VLOOKUP(AG375,'2011 BPTs'!$B$12:$BX$181,CP$3,FALSE)/VLOOKUP(AG375,'2011 BPTs'!$B$12:$BX550,CP$3+2,FALSE))</f>
        <v>0</v>
      </c>
      <c r="CQ375" s="24">
        <f>IF(ISERROR(VLOOKUP(AH375,'2011 BPTs'!$B$12:$BX$181,CQ$3,FALSE)/VLOOKUP(AH375,'2011 BPTs'!$B$12:$BX550,CQ$3+2,FALSE)),0,VLOOKUP(AH375,'2011 BPTs'!$B$12:$BX$181,CQ$3,FALSE)/VLOOKUP(AH375,'2011 BPTs'!$B$12:$BX550,CQ$3+2,FALSE))</f>
        <v>0</v>
      </c>
      <c r="CR375" s="24">
        <f>IF(ISERROR(VLOOKUP(AI375,'2011 BPTs'!$B$12:$BX$181,CR$3,FALSE)/VLOOKUP(AI375,'2011 BPTs'!$B$12:$BX550,CR$3+2,FALSE)),0,VLOOKUP(AI375,'2011 BPTs'!$B$12:$BX$181,CR$3,FALSE)/VLOOKUP(AI375,'2011 BPTs'!$B$12:$BX550,CR$3+2,FALSE))</f>
        <v>0</v>
      </c>
      <c r="CS375" s="24">
        <f>IF(ISERROR(VLOOKUP(AJ375,'2011 BPTs'!$B$12:$BX$181,CS$3,FALSE)/VLOOKUP(AJ375,'2011 BPTs'!$B$12:$BX550,CS$3+2,FALSE)),0,VLOOKUP(AJ375,'2011 BPTs'!$B$12:$BX$181,CS$3,FALSE)/VLOOKUP(AJ375,'2011 BPTs'!$B$12:$BX550,CS$3+2,FALSE))</f>
        <v>0</v>
      </c>
      <c r="CT375" s="24">
        <f>IF(ISERROR(VLOOKUP(AK375,'2011 BPTs'!$B$12:$BX$181,CT$3,FALSE)/VLOOKUP(AK375,'2011 BPTs'!$B$12:$BX550,CT$3+2,FALSE)),0,VLOOKUP(AK375,'2011 BPTs'!$B$12:$BX$181,CT$3,FALSE)/VLOOKUP(AK375,'2011 BPTs'!$B$12:$BX550,CT$3+2,FALSE))</f>
        <v>0</v>
      </c>
      <c r="CU375" s="24">
        <f>IF(ISERROR(VLOOKUP(AL375,'2011 BPTs'!$B$12:$BX$181,CU$3,FALSE)/VLOOKUP(AL375,'2011 BPTs'!$B$12:$BX550,CU$3+2,FALSE)),0,VLOOKUP(AL375,'2011 BPTs'!$B$12:$BX$181,CU$3,FALSE)/VLOOKUP(AL375,'2011 BPTs'!$B$12:$BX550,CU$3+2,FALSE))</f>
        <v>0</v>
      </c>
      <c r="CV375" s="24">
        <f>IF(ISERROR(VLOOKUP(AM375,'2011 BPTs'!$B$12:$BX$181,CV$3,FALSE)/VLOOKUP(AM375,'2011 BPTs'!$B$12:$BX550,CV$3+2,FALSE)),0,VLOOKUP(AM375,'2011 BPTs'!$B$12:$BX$181,CV$3,FALSE)/VLOOKUP(AM375,'2011 BPTs'!$B$12:$BX550,CV$3+2,FALSE))</f>
        <v>0</v>
      </c>
      <c r="CX375" s="93">
        <f>'2013 BPTs'!BR41</f>
        <v>0</v>
      </c>
      <c r="CY375" s="93">
        <f>'2013 BPTs'!BS41</f>
        <v>0</v>
      </c>
    </row>
    <row r="376" spans="2:103" x14ac:dyDescent="0.2">
      <c r="B376" s="2" t="s">
        <v>213</v>
      </c>
      <c r="C376" s="2">
        <f>'2013 BPTs'!E42</f>
        <v>0</v>
      </c>
      <c r="D376" s="2">
        <f t="shared" si="119"/>
        <v>0</v>
      </c>
      <c r="E376" s="4">
        <f>'2013 BPTs'!F42</f>
        <v>0</v>
      </c>
      <c r="F376" s="88">
        <f>'2013 BPTs'!G42</f>
        <v>0</v>
      </c>
      <c r="G376" s="53">
        <f>'2013 BPTs'!I42</f>
        <v>0</v>
      </c>
      <c r="H376" s="88">
        <f>'2013 BPTs'!J42</f>
        <v>0</v>
      </c>
      <c r="I376" s="4">
        <f>'2013 BPTs'!K42</f>
        <v>0</v>
      </c>
      <c r="J376" s="5">
        <f>'2013 BPTs'!M42</f>
        <v>0</v>
      </c>
      <c r="K376" s="99">
        <f>'2013 BPTs'!BL42</f>
        <v>0</v>
      </c>
      <c r="L376" s="100">
        <f t="shared" si="120"/>
        <v>0</v>
      </c>
      <c r="M376" s="101">
        <f t="shared" si="121"/>
        <v>0</v>
      </c>
      <c r="N376" s="102">
        <f t="shared" si="109"/>
        <v>0</v>
      </c>
      <c r="O376" s="103">
        <f>'2013 BPTs'!BM42</f>
        <v>0</v>
      </c>
      <c r="P376" s="100">
        <f t="shared" si="122"/>
        <v>0</v>
      </c>
      <c r="Q376" s="101">
        <f t="shared" si="123"/>
        <v>0</v>
      </c>
      <c r="R376" s="104">
        <f t="shared" si="124"/>
        <v>0</v>
      </c>
      <c r="S376" s="105">
        <f t="shared" si="110"/>
        <v>0</v>
      </c>
      <c r="T376" s="104">
        <f t="shared" si="125"/>
        <v>0</v>
      </c>
      <c r="U376" s="121">
        <f>IF(K376=0,0,IF(B376="Manual",(S376-O376-AP376*(O376/(O376+Z376)))/S376,'2013 BPTs'!BP42))</f>
        <v>0</v>
      </c>
      <c r="V376" s="99">
        <f>'2013 BPTs'!BN42</f>
        <v>0</v>
      </c>
      <c r="W376" s="100">
        <f t="shared" si="118"/>
        <v>0</v>
      </c>
      <c r="X376" s="103">
        <f t="shared" si="126"/>
        <v>0</v>
      </c>
      <c r="Y376" s="102">
        <f t="shared" si="111"/>
        <v>0</v>
      </c>
      <c r="Z376" s="103">
        <f>'2013 BPTs'!BO42</f>
        <v>0</v>
      </c>
      <c r="AA376" s="104">
        <f t="shared" si="127"/>
        <v>0</v>
      </c>
      <c r="AB376" s="106">
        <f>IF(W376=0,0,IF(B376="Manual",(V376-Z376-AP376*(Z376/(Z376+O376)))/V376,'2013 BPTs'!BQ42))</f>
        <v>0</v>
      </c>
      <c r="AD376" s="2" t="str">
        <f t="shared" si="113"/>
        <v>00-0</v>
      </c>
      <c r="AE376" s="2">
        <f>'2013 BPTs'!BA42</f>
        <v>0</v>
      </c>
      <c r="AF376" s="2" t="str">
        <f>IF(B376="Auto",'2013 BPTs'!BB42,D376&amp;E376&amp;"-"&amp;F376)</f>
        <v/>
      </c>
      <c r="AG376" s="2" t="str">
        <f>'2013 BPTs'!BC42</f>
        <v/>
      </c>
      <c r="AH376" s="2" t="str">
        <f>'2013 BPTs'!BD42</f>
        <v/>
      </c>
      <c r="AI376" s="2" t="str">
        <f>'2013 BPTs'!BE42</f>
        <v/>
      </c>
      <c r="AJ376" s="2" t="str">
        <f>'2013 BPTs'!BF42</f>
        <v/>
      </c>
      <c r="AK376" s="2" t="str">
        <f>'2013 BPTs'!BG42</f>
        <v/>
      </c>
      <c r="AL376" s="2" t="str">
        <f>'2013 BPTs'!BH42</f>
        <v/>
      </c>
      <c r="AM376" s="2" t="str">
        <f>'2013 BPTs'!BI42</f>
        <v/>
      </c>
      <c r="AO376" s="128">
        <f>'2013 BPTs'!AJ42*'2013 BPTs'!BK42</f>
        <v>0</v>
      </c>
      <c r="AP376" s="128">
        <f>'2013 BPTs'!AK42*'2013 BPTs'!BK42</f>
        <v>0</v>
      </c>
      <c r="AR376" s="5">
        <f>IF(B376="Auto",'2013 BPTs'!M42,J376)</f>
        <v>0</v>
      </c>
      <c r="AS376" s="5">
        <f>'2013 BPTs'!O42</f>
        <v>0</v>
      </c>
      <c r="AT376" s="5">
        <f>'2013 BPTs'!Q42</f>
        <v>0</v>
      </c>
      <c r="AU376" s="5">
        <f>'2013 BPTs'!S42</f>
        <v>0</v>
      </c>
      <c r="AV376" s="5">
        <f>'2013 BPTs'!U42</f>
        <v>0</v>
      </c>
      <c r="AW376" s="5">
        <f>'2013 BPTs'!W42</f>
        <v>0</v>
      </c>
      <c r="AX376" s="5">
        <f>'2013 BPTs'!Y42</f>
        <v>0</v>
      </c>
      <c r="AY376" s="5">
        <f>'2013 BPTs'!AA42</f>
        <v>0</v>
      </c>
      <c r="BA376" s="24">
        <f>IF(ISNA(VLOOKUP(AF376,'2011 BPTs'!$B$12:$BX$181,BA$3,FALSE)),0,VLOOKUP(AF376,'2011 BPTs'!$B$12:$BX$181,BA$3,FALSE))</f>
        <v>0</v>
      </c>
      <c r="BB376" s="24">
        <f>IF(ISNA(VLOOKUP(AG376,'2011 BPTs'!$B$12:$BX$181,BB$3,FALSE)),0,VLOOKUP(AG376,'2011 BPTs'!$B$12:$BX$181,BB$3,FALSE))</f>
        <v>0</v>
      </c>
      <c r="BC376" s="24">
        <f>IF(ISNA(VLOOKUP(AH376,'2011 BPTs'!$B$12:$BX$181,BC$3,FALSE)),0,VLOOKUP(AH376,'2011 BPTs'!$B$12:$BX$181,BC$3,FALSE))</f>
        <v>0</v>
      </c>
      <c r="BD376" s="24">
        <f>IF(ISNA(VLOOKUP(AI376,'2011 BPTs'!$B$12:$BX$181,BD$3,FALSE)),0,VLOOKUP(AI376,'2011 BPTs'!$B$12:$BX$181,BD$3,FALSE))</f>
        <v>0</v>
      </c>
      <c r="BE376" s="24">
        <f>IF(ISNA(VLOOKUP(AJ376,'2011 BPTs'!$B$12:$BX$181,BE$3,FALSE)),0,VLOOKUP(AJ376,'2011 BPTs'!$B$12:$BX$181,BE$3,FALSE))</f>
        <v>0</v>
      </c>
      <c r="BF376" s="24">
        <f>IF(ISNA(VLOOKUP(AK376,'2011 BPTs'!$B$12:$BX$181,BF$3,FALSE)),0,VLOOKUP(AK376,'2011 BPTs'!$B$12:$BX$181,BF$3,FALSE))</f>
        <v>0</v>
      </c>
      <c r="BG376" s="24">
        <f>IF(ISNA(VLOOKUP(AL376,'2011 BPTs'!$B$12:$BX$181,BG$3,FALSE)),0,VLOOKUP(AL376,'2011 BPTs'!$B$12:$BX$181,BG$3,FALSE))</f>
        <v>0</v>
      </c>
      <c r="BH376" s="24">
        <f>IF(ISNA(VLOOKUP(AM376,'2011 BPTs'!$B$12:$BX$181,BH$3,FALSE)),0,VLOOKUP(AM376,'2011 BPTs'!$B$12:$BX$181,BH$3,FALSE))</f>
        <v>0</v>
      </c>
      <c r="BJ376" s="24">
        <f>IF(ISNA(VLOOKUP(AF376,'2011 BPTs'!$B$12:$BX$181,BJ$3,FALSE)),0,VLOOKUP(AF376,'2011 BPTs'!$B$12:$BX$181,BJ$3,FALSE))</f>
        <v>0</v>
      </c>
      <c r="BK376" s="24">
        <f>IF(ISNA(VLOOKUP(AG376,'2011 BPTs'!$B$12:$BX$181,BK$3,FALSE)),0,VLOOKUP(AG376,'2011 BPTs'!$B$12:$BX$181,BK$3,FALSE))</f>
        <v>0</v>
      </c>
      <c r="BL376" s="24">
        <f>IF(ISNA(VLOOKUP(AH376,'2011 BPTs'!$B$12:$BX$181,BL$3,FALSE)),0,VLOOKUP(AH376,'2011 BPTs'!$B$12:$BX$181,BL$3,FALSE))</f>
        <v>0</v>
      </c>
      <c r="BM376" s="24">
        <f>IF(ISNA(VLOOKUP(AI376,'2011 BPTs'!$B$12:$BX$181,BM$3,FALSE)),0,VLOOKUP(AI376,'2011 BPTs'!$B$12:$BX$181,BM$3,FALSE))</f>
        <v>0</v>
      </c>
      <c r="BN376" s="24">
        <f>IF(ISNA(VLOOKUP(AJ376,'2011 BPTs'!$B$12:$BX$181,BN$3,FALSE)),0,VLOOKUP(AJ376,'2011 BPTs'!$B$12:$BX$181,BN$3,FALSE))</f>
        <v>0</v>
      </c>
      <c r="BO376" s="24">
        <f>IF(ISNA(VLOOKUP(AK376,'2011 BPTs'!$B$12:$BX$181,BO$3,FALSE)),0,VLOOKUP(AK376,'2011 BPTs'!$B$12:$BX$181,BO$3,FALSE))</f>
        <v>0</v>
      </c>
      <c r="BP376" s="24">
        <f>IF(ISNA(VLOOKUP(AL376,'2011 BPTs'!$B$12:$BX$181,BP$3,FALSE)),0,VLOOKUP(AL376,'2011 BPTs'!$B$12:$BX$181,BP$3,FALSE))</f>
        <v>0</v>
      </c>
      <c r="BQ376" s="24">
        <f>IF(ISNA(VLOOKUP(AM376,'2011 BPTs'!$B$12:$BX$181,BQ$3,FALSE)),0,VLOOKUP(AM376,'2011 BPTs'!$B$12:$BX$181,BQ$3,FALSE))</f>
        <v>0</v>
      </c>
      <c r="BS376" s="78">
        <f t="shared" si="114"/>
        <v>0</v>
      </c>
      <c r="BT376" s="68">
        <f t="shared" si="115"/>
        <v>0</v>
      </c>
      <c r="BU376" s="68">
        <f t="shared" si="116"/>
        <v>0</v>
      </c>
      <c r="BW376" s="24">
        <f>IF(ISNA(VLOOKUP(AF376,'2011 BPTs'!$B$12:$BX$181,BW$3,FALSE)),0,VLOOKUP(AF376,'2011 BPTs'!$B$12:$BX$181,BW$3,FALSE))</f>
        <v>0</v>
      </c>
      <c r="BX376" s="24">
        <f>IF(ISNA(VLOOKUP(AG376,'2011 BPTs'!$B$12:$BX$181,BX$3,FALSE)),0,VLOOKUP(AG376,'2011 BPTs'!$B$12:$BX$181,BX$3,FALSE))</f>
        <v>0</v>
      </c>
      <c r="BY376" s="24">
        <f>IF(ISNA(VLOOKUP(AH376,'2011 BPTs'!$B$12:$BX$181,BY$3,FALSE)),0,VLOOKUP(AH376,'2011 BPTs'!$B$12:$BX$181,BY$3,FALSE))</f>
        <v>0</v>
      </c>
      <c r="BZ376" s="24">
        <f>IF(ISNA(VLOOKUP(AI376,'2011 BPTs'!$B$12:$BX$181,BZ$3,FALSE)),0,VLOOKUP(AI376,'2011 BPTs'!$B$12:$BX$181,BZ$3,FALSE))</f>
        <v>0</v>
      </c>
      <c r="CA376" s="24">
        <f>IF(ISNA(VLOOKUP(AJ376,'2011 BPTs'!$B$12:$BX$181,CA$3,FALSE)),0,VLOOKUP(AJ376,'2011 BPTs'!$B$12:$BX$181,CA$3,FALSE))</f>
        <v>0</v>
      </c>
      <c r="CB376" s="24">
        <f>IF(ISNA(VLOOKUP(AK376,'2011 BPTs'!$B$12:$BX$181,CB$3,FALSE)),0,VLOOKUP(AK376,'2011 BPTs'!$B$12:$BX$181,CB$3,FALSE))</f>
        <v>0</v>
      </c>
      <c r="CC376" s="24">
        <f>IF(ISNA(VLOOKUP(AL376,'2011 BPTs'!$B$12:$BX$181,CC$3,FALSE)),0,VLOOKUP(AL376,'2011 BPTs'!$B$12:$BX$181,CC$3,FALSE))</f>
        <v>0</v>
      </c>
      <c r="CD376" s="24">
        <f>IF(ISNA(VLOOKUP(AM376,'2011 BPTs'!$B$12:$BX$181,CD$3,FALSE)),0,VLOOKUP(AM376,'2011 BPTs'!$B$12:$BX$181,CD$3,FALSE))</f>
        <v>0</v>
      </c>
      <c r="CF376" s="24">
        <f>IF(ISERROR(VLOOKUP(AF376,'2011 BPTs'!$B$12:$BX$181,CF$3,FALSE)/VLOOKUP(AF376,'2011 BPTs'!$B$12:$BX551,CF$3+3,FALSE)),0,VLOOKUP(AF376,'2011 BPTs'!$B$12:$BX$181,CF$3,FALSE)/VLOOKUP(AF376,'2011 BPTs'!$B$12:$BX551,CF$3+3,FALSE))</f>
        <v>0</v>
      </c>
      <c r="CG376" s="24">
        <f>IF(ISERROR(VLOOKUP(AG376,'2011 BPTs'!$B$12:$BX$181,CG$3,FALSE)/VLOOKUP(AG376,'2011 BPTs'!$B$12:$BX551,CG$3+3,FALSE)),0,VLOOKUP(AG376,'2011 BPTs'!$B$12:$BX$181,CG$3,FALSE)/VLOOKUP(AG376,'2011 BPTs'!$B$12:$BX551,CG$3+3,FALSE))</f>
        <v>0</v>
      </c>
      <c r="CH376" s="24">
        <f>IF(ISERROR(VLOOKUP(AH376,'2011 BPTs'!$B$12:$BX$181,CH$3,FALSE)/VLOOKUP(AH376,'2011 BPTs'!$B$12:$BX551,CH$3+3,FALSE)),0,VLOOKUP(AH376,'2011 BPTs'!$B$12:$BX$181,CH$3,FALSE)/VLOOKUP(AH376,'2011 BPTs'!$B$12:$BX551,CH$3+3,FALSE))</f>
        <v>0</v>
      </c>
      <c r="CI376" s="24">
        <f>IF(ISERROR(VLOOKUP(AI376,'2011 BPTs'!$B$12:$BX$181,CI$3,FALSE)/VLOOKUP(AI376,'2011 BPTs'!$B$12:$BX551,CI$3+3,FALSE)),0,VLOOKUP(AI376,'2011 BPTs'!$B$12:$BX$181,CI$3,FALSE)/VLOOKUP(AI376,'2011 BPTs'!$B$12:$BX551,CI$3+3,FALSE))</f>
        <v>0</v>
      </c>
      <c r="CJ376" s="24">
        <f>IF(ISERROR(VLOOKUP(AJ376,'2011 BPTs'!$B$12:$BX$181,CJ$3,FALSE)/VLOOKUP(AJ376,'2011 BPTs'!$B$12:$BX551,CJ$3+3,FALSE)),0,VLOOKUP(AJ376,'2011 BPTs'!$B$12:$BX$181,CJ$3,FALSE)/VLOOKUP(AJ376,'2011 BPTs'!$B$12:$BX551,CJ$3+3,FALSE))</f>
        <v>0</v>
      </c>
      <c r="CK376" s="24">
        <f>IF(ISERROR(VLOOKUP(AK376,'2011 BPTs'!$B$12:$BX$181,CK$3,FALSE)/VLOOKUP(AK376,'2011 BPTs'!$B$12:$BX551,CK$3+3,FALSE)),0,VLOOKUP(AK376,'2011 BPTs'!$B$12:$BX$181,CK$3,FALSE)/VLOOKUP(AK376,'2011 BPTs'!$B$12:$BX551,CK$3+3,FALSE))</f>
        <v>0</v>
      </c>
      <c r="CL376" s="24">
        <f>IF(ISERROR(VLOOKUP(AL376,'2011 BPTs'!$B$12:$BX$181,CL$3,FALSE)/VLOOKUP(AL376,'2011 BPTs'!$B$12:$BX551,CL$3+3,FALSE)),0,VLOOKUP(AL376,'2011 BPTs'!$B$12:$BX$181,CL$3,FALSE)/VLOOKUP(AL376,'2011 BPTs'!$B$12:$BX551,CL$3+3,FALSE))</f>
        <v>0</v>
      </c>
      <c r="CM376" s="24">
        <f>IF(ISERROR(VLOOKUP(AM376,'2011 BPTs'!$B$12:$BX$181,CM$3,FALSE)/VLOOKUP(AM376,'2011 BPTs'!$B$12:$BX551,CM$3+3,FALSE)),0,VLOOKUP(AM376,'2011 BPTs'!$B$12:$BX$181,CM$3,FALSE)/VLOOKUP(AM376,'2011 BPTs'!$B$12:$BX551,CM$3+3,FALSE))</f>
        <v>0</v>
      </c>
      <c r="CO376" s="24">
        <f>IF(ISERROR(VLOOKUP(AF376,'2011 BPTs'!$B$12:$BX$181,CO$3,FALSE)/VLOOKUP(AF376,'2011 BPTs'!$B$12:$BX551,CO$3+2,FALSE)),0,VLOOKUP(AF376,'2011 BPTs'!$B$12:$BX$181,CO$3,FALSE)/VLOOKUP(AF376,'2011 BPTs'!$B$12:$BX551,CO$3+2,FALSE))</f>
        <v>0</v>
      </c>
      <c r="CP376" s="24">
        <f>IF(ISERROR(VLOOKUP(AG376,'2011 BPTs'!$B$12:$BX$181,CP$3,FALSE)/VLOOKUP(AG376,'2011 BPTs'!$B$12:$BX551,CP$3+2,FALSE)),0,VLOOKUP(AG376,'2011 BPTs'!$B$12:$BX$181,CP$3,FALSE)/VLOOKUP(AG376,'2011 BPTs'!$B$12:$BX551,CP$3+2,FALSE))</f>
        <v>0</v>
      </c>
      <c r="CQ376" s="24">
        <f>IF(ISERROR(VLOOKUP(AH376,'2011 BPTs'!$B$12:$BX$181,CQ$3,FALSE)/VLOOKUP(AH376,'2011 BPTs'!$B$12:$BX551,CQ$3+2,FALSE)),0,VLOOKUP(AH376,'2011 BPTs'!$B$12:$BX$181,CQ$3,FALSE)/VLOOKUP(AH376,'2011 BPTs'!$B$12:$BX551,CQ$3+2,FALSE))</f>
        <v>0</v>
      </c>
      <c r="CR376" s="24">
        <f>IF(ISERROR(VLOOKUP(AI376,'2011 BPTs'!$B$12:$BX$181,CR$3,FALSE)/VLOOKUP(AI376,'2011 BPTs'!$B$12:$BX551,CR$3+2,FALSE)),0,VLOOKUP(AI376,'2011 BPTs'!$B$12:$BX$181,CR$3,FALSE)/VLOOKUP(AI376,'2011 BPTs'!$B$12:$BX551,CR$3+2,FALSE))</f>
        <v>0</v>
      </c>
      <c r="CS376" s="24">
        <f>IF(ISERROR(VLOOKUP(AJ376,'2011 BPTs'!$B$12:$BX$181,CS$3,FALSE)/VLOOKUP(AJ376,'2011 BPTs'!$B$12:$BX551,CS$3+2,FALSE)),0,VLOOKUP(AJ376,'2011 BPTs'!$B$12:$BX$181,CS$3,FALSE)/VLOOKUP(AJ376,'2011 BPTs'!$B$12:$BX551,CS$3+2,FALSE))</f>
        <v>0</v>
      </c>
      <c r="CT376" s="24">
        <f>IF(ISERROR(VLOOKUP(AK376,'2011 BPTs'!$B$12:$BX$181,CT$3,FALSE)/VLOOKUP(AK376,'2011 BPTs'!$B$12:$BX551,CT$3+2,FALSE)),0,VLOOKUP(AK376,'2011 BPTs'!$B$12:$BX$181,CT$3,FALSE)/VLOOKUP(AK376,'2011 BPTs'!$B$12:$BX551,CT$3+2,FALSE))</f>
        <v>0</v>
      </c>
      <c r="CU376" s="24">
        <f>IF(ISERROR(VLOOKUP(AL376,'2011 BPTs'!$B$12:$BX$181,CU$3,FALSE)/VLOOKUP(AL376,'2011 BPTs'!$B$12:$BX551,CU$3+2,FALSE)),0,VLOOKUP(AL376,'2011 BPTs'!$B$12:$BX$181,CU$3,FALSE)/VLOOKUP(AL376,'2011 BPTs'!$B$12:$BX551,CU$3+2,FALSE))</f>
        <v>0</v>
      </c>
      <c r="CV376" s="24">
        <f>IF(ISERROR(VLOOKUP(AM376,'2011 BPTs'!$B$12:$BX$181,CV$3,FALSE)/VLOOKUP(AM376,'2011 BPTs'!$B$12:$BX551,CV$3+2,FALSE)),0,VLOOKUP(AM376,'2011 BPTs'!$B$12:$BX$181,CV$3,FALSE)/VLOOKUP(AM376,'2011 BPTs'!$B$12:$BX551,CV$3+2,FALSE))</f>
        <v>0</v>
      </c>
      <c r="CX376" s="93">
        <f>'2013 BPTs'!BR42</f>
        <v>0</v>
      </c>
      <c r="CY376" s="93">
        <f>'2013 BPTs'!BS42</f>
        <v>0</v>
      </c>
    </row>
    <row r="377" spans="2:103" x14ac:dyDescent="0.2">
      <c r="B377" s="2" t="s">
        <v>213</v>
      </c>
      <c r="C377" s="2">
        <f>'2013 BPTs'!E43</f>
        <v>0</v>
      </c>
      <c r="D377" s="2">
        <f t="shared" si="119"/>
        <v>0</v>
      </c>
      <c r="E377" s="4">
        <f>'2013 BPTs'!F43</f>
        <v>0</v>
      </c>
      <c r="F377" s="88">
        <f>'2013 BPTs'!G43</f>
        <v>0</v>
      </c>
      <c r="G377" s="53">
        <f>'2013 BPTs'!I43</f>
        <v>0</v>
      </c>
      <c r="H377" s="88">
        <f>'2013 BPTs'!J43</f>
        <v>0</v>
      </c>
      <c r="I377" s="4">
        <f>'2013 BPTs'!K43</f>
        <v>0</v>
      </c>
      <c r="J377" s="5">
        <f>'2013 BPTs'!M43</f>
        <v>0</v>
      </c>
      <c r="K377" s="99">
        <f>'2013 BPTs'!BL43</f>
        <v>0</v>
      </c>
      <c r="L377" s="100">
        <f t="shared" si="120"/>
        <v>0</v>
      </c>
      <c r="M377" s="101">
        <f t="shared" si="121"/>
        <v>0</v>
      </c>
      <c r="N377" s="102">
        <f t="shared" si="109"/>
        <v>0</v>
      </c>
      <c r="O377" s="103">
        <f>'2013 BPTs'!BM43</f>
        <v>0</v>
      </c>
      <c r="P377" s="100">
        <f t="shared" si="122"/>
        <v>0</v>
      </c>
      <c r="Q377" s="101">
        <f t="shared" si="123"/>
        <v>0</v>
      </c>
      <c r="R377" s="104">
        <f t="shared" si="124"/>
        <v>0</v>
      </c>
      <c r="S377" s="105">
        <f t="shared" si="110"/>
        <v>0</v>
      </c>
      <c r="T377" s="104">
        <f t="shared" si="125"/>
        <v>0</v>
      </c>
      <c r="U377" s="121">
        <f>IF(K377=0,0,IF(B377="Manual",(S377-O377-AP377*(O377/(O377+Z377)))/S377,'2013 BPTs'!BP43))</f>
        <v>0</v>
      </c>
      <c r="V377" s="99">
        <f>'2013 BPTs'!BN43</f>
        <v>0</v>
      </c>
      <c r="W377" s="100">
        <f t="shared" si="118"/>
        <v>0</v>
      </c>
      <c r="X377" s="103">
        <f t="shared" si="126"/>
        <v>0</v>
      </c>
      <c r="Y377" s="102">
        <f t="shared" si="111"/>
        <v>0</v>
      </c>
      <c r="Z377" s="103">
        <f>'2013 BPTs'!BO43</f>
        <v>0</v>
      </c>
      <c r="AA377" s="104">
        <f t="shared" si="127"/>
        <v>0</v>
      </c>
      <c r="AB377" s="106">
        <f>IF(W377=0,0,IF(B377="Manual",(V377-Z377-AP377*(Z377/(Z377+O377)))/V377,'2013 BPTs'!BQ43))</f>
        <v>0</v>
      </c>
      <c r="AD377" s="2" t="str">
        <f t="shared" si="113"/>
        <v>00-0</v>
      </c>
      <c r="AE377" s="2">
        <f>'2013 BPTs'!BA43</f>
        <v>0</v>
      </c>
      <c r="AF377" s="2" t="str">
        <f>IF(B377="Auto",'2013 BPTs'!BB43,D377&amp;E377&amp;"-"&amp;F377)</f>
        <v/>
      </c>
      <c r="AG377" s="2" t="str">
        <f>'2013 BPTs'!BC43</f>
        <v/>
      </c>
      <c r="AH377" s="2" t="str">
        <f>'2013 BPTs'!BD43</f>
        <v/>
      </c>
      <c r="AI377" s="2" t="str">
        <f>'2013 BPTs'!BE43</f>
        <v/>
      </c>
      <c r="AJ377" s="2" t="str">
        <f>'2013 BPTs'!BF43</f>
        <v/>
      </c>
      <c r="AK377" s="2" t="str">
        <f>'2013 BPTs'!BG43</f>
        <v/>
      </c>
      <c r="AL377" s="2" t="str">
        <f>'2013 BPTs'!BH43</f>
        <v/>
      </c>
      <c r="AM377" s="2" t="str">
        <f>'2013 BPTs'!BI43</f>
        <v/>
      </c>
      <c r="AO377" s="128">
        <f>'2013 BPTs'!AJ43*'2013 BPTs'!BK43</f>
        <v>0</v>
      </c>
      <c r="AP377" s="128">
        <f>'2013 BPTs'!AK43*'2013 BPTs'!BK43</f>
        <v>0</v>
      </c>
      <c r="AR377" s="5">
        <f>IF(B377="Auto",'2013 BPTs'!M43,J377)</f>
        <v>0</v>
      </c>
      <c r="AS377" s="5">
        <f>'2013 BPTs'!O43</f>
        <v>0</v>
      </c>
      <c r="AT377" s="5">
        <f>'2013 BPTs'!Q43</f>
        <v>0</v>
      </c>
      <c r="AU377" s="5">
        <f>'2013 BPTs'!S43</f>
        <v>0</v>
      </c>
      <c r="AV377" s="5">
        <f>'2013 BPTs'!U43</f>
        <v>0</v>
      </c>
      <c r="AW377" s="5">
        <f>'2013 BPTs'!W43</f>
        <v>0</v>
      </c>
      <c r="AX377" s="5">
        <f>'2013 BPTs'!Y43</f>
        <v>0</v>
      </c>
      <c r="AY377" s="5">
        <f>'2013 BPTs'!AA43</f>
        <v>0</v>
      </c>
      <c r="BA377" s="24">
        <f>IF(ISNA(VLOOKUP(AF377,'2011 BPTs'!$B$12:$BX$181,BA$3,FALSE)),0,VLOOKUP(AF377,'2011 BPTs'!$B$12:$BX$181,BA$3,FALSE))</f>
        <v>0</v>
      </c>
      <c r="BB377" s="24">
        <f>IF(ISNA(VLOOKUP(AG377,'2011 BPTs'!$B$12:$BX$181,BB$3,FALSE)),0,VLOOKUP(AG377,'2011 BPTs'!$B$12:$BX$181,BB$3,FALSE))</f>
        <v>0</v>
      </c>
      <c r="BC377" s="24">
        <f>IF(ISNA(VLOOKUP(AH377,'2011 BPTs'!$B$12:$BX$181,BC$3,FALSE)),0,VLOOKUP(AH377,'2011 BPTs'!$B$12:$BX$181,BC$3,FALSE))</f>
        <v>0</v>
      </c>
      <c r="BD377" s="24">
        <f>IF(ISNA(VLOOKUP(AI377,'2011 BPTs'!$B$12:$BX$181,BD$3,FALSE)),0,VLOOKUP(AI377,'2011 BPTs'!$B$12:$BX$181,BD$3,FALSE))</f>
        <v>0</v>
      </c>
      <c r="BE377" s="24">
        <f>IF(ISNA(VLOOKUP(AJ377,'2011 BPTs'!$B$12:$BX$181,BE$3,FALSE)),0,VLOOKUP(AJ377,'2011 BPTs'!$B$12:$BX$181,BE$3,FALSE))</f>
        <v>0</v>
      </c>
      <c r="BF377" s="24">
        <f>IF(ISNA(VLOOKUP(AK377,'2011 BPTs'!$B$12:$BX$181,BF$3,FALSE)),0,VLOOKUP(AK377,'2011 BPTs'!$B$12:$BX$181,BF$3,FALSE))</f>
        <v>0</v>
      </c>
      <c r="BG377" s="24">
        <f>IF(ISNA(VLOOKUP(AL377,'2011 BPTs'!$B$12:$BX$181,BG$3,FALSE)),0,VLOOKUP(AL377,'2011 BPTs'!$B$12:$BX$181,BG$3,FALSE))</f>
        <v>0</v>
      </c>
      <c r="BH377" s="24">
        <f>IF(ISNA(VLOOKUP(AM377,'2011 BPTs'!$B$12:$BX$181,BH$3,FALSE)),0,VLOOKUP(AM377,'2011 BPTs'!$B$12:$BX$181,BH$3,FALSE))</f>
        <v>0</v>
      </c>
      <c r="BJ377" s="24">
        <f>IF(ISNA(VLOOKUP(AF377,'2011 BPTs'!$B$12:$BX$181,BJ$3,FALSE)),0,VLOOKUP(AF377,'2011 BPTs'!$B$12:$BX$181,BJ$3,FALSE))</f>
        <v>0</v>
      </c>
      <c r="BK377" s="24">
        <f>IF(ISNA(VLOOKUP(AG377,'2011 BPTs'!$B$12:$BX$181,BK$3,FALSE)),0,VLOOKUP(AG377,'2011 BPTs'!$B$12:$BX$181,BK$3,FALSE))</f>
        <v>0</v>
      </c>
      <c r="BL377" s="24">
        <f>IF(ISNA(VLOOKUP(AH377,'2011 BPTs'!$B$12:$BX$181,BL$3,FALSE)),0,VLOOKUP(AH377,'2011 BPTs'!$B$12:$BX$181,BL$3,FALSE))</f>
        <v>0</v>
      </c>
      <c r="BM377" s="24">
        <f>IF(ISNA(VLOOKUP(AI377,'2011 BPTs'!$B$12:$BX$181,BM$3,FALSE)),0,VLOOKUP(AI377,'2011 BPTs'!$B$12:$BX$181,BM$3,FALSE))</f>
        <v>0</v>
      </c>
      <c r="BN377" s="24">
        <f>IF(ISNA(VLOOKUP(AJ377,'2011 BPTs'!$B$12:$BX$181,BN$3,FALSE)),0,VLOOKUP(AJ377,'2011 BPTs'!$B$12:$BX$181,BN$3,FALSE))</f>
        <v>0</v>
      </c>
      <c r="BO377" s="24">
        <f>IF(ISNA(VLOOKUP(AK377,'2011 BPTs'!$B$12:$BX$181,BO$3,FALSE)),0,VLOOKUP(AK377,'2011 BPTs'!$B$12:$BX$181,BO$3,FALSE))</f>
        <v>0</v>
      </c>
      <c r="BP377" s="24">
        <f>IF(ISNA(VLOOKUP(AL377,'2011 BPTs'!$B$12:$BX$181,BP$3,FALSE)),0,VLOOKUP(AL377,'2011 BPTs'!$B$12:$BX$181,BP$3,FALSE))</f>
        <v>0</v>
      </c>
      <c r="BQ377" s="24">
        <f>IF(ISNA(VLOOKUP(AM377,'2011 BPTs'!$B$12:$BX$181,BQ$3,FALSE)),0,VLOOKUP(AM377,'2011 BPTs'!$B$12:$BX$181,BQ$3,FALSE))</f>
        <v>0</v>
      </c>
      <c r="BS377" s="78">
        <f t="shared" si="114"/>
        <v>0</v>
      </c>
      <c r="BT377" s="68">
        <f t="shared" si="115"/>
        <v>0</v>
      </c>
      <c r="BU377" s="68">
        <f t="shared" si="116"/>
        <v>0</v>
      </c>
      <c r="BW377" s="24">
        <f>IF(ISNA(VLOOKUP(AF377,'2011 BPTs'!$B$12:$BX$181,BW$3,FALSE)),0,VLOOKUP(AF377,'2011 BPTs'!$B$12:$BX$181,BW$3,FALSE))</f>
        <v>0</v>
      </c>
      <c r="BX377" s="24">
        <f>IF(ISNA(VLOOKUP(AG377,'2011 BPTs'!$B$12:$BX$181,BX$3,FALSE)),0,VLOOKUP(AG377,'2011 BPTs'!$B$12:$BX$181,BX$3,FALSE))</f>
        <v>0</v>
      </c>
      <c r="BY377" s="24">
        <f>IF(ISNA(VLOOKUP(AH377,'2011 BPTs'!$B$12:$BX$181,BY$3,FALSE)),0,VLOOKUP(AH377,'2011 BPTs'!$B$12:$BX$181,BY$3,FALSE))</f>
        <v>0</v>
      </c>
      <c r="BZ377" s="24">
        <f>IF(ISNA(VLOOKUP(AI377,'2011 BPTs'!$B$12:$BX$181,BZ$3,FALSE)),0,VLOOKUP(AI377,'2011 BPTs'!$B$12:$BX$181,BZ$3,FALSE))</f>
        <v>0</v>
      </c>
      <c r="CA377" s="24">
        <f>IF(ISNA(VLOOKUP(AJ377,'2011 BPTs'!$B$12:$BX$181,CA$3,FALSE)),0,VLOOKUP(AJ377,'2011 BPTs'!$B$12:$BX$181,CA$3,FALSE))</f>
        <v>0</v>
      </c>
      <c r="CB377" s="24">
        <f>IF(ISNA(VLOOKUP(AK377,'2011 BPTs'!$B$12:$BX$181,CB$3,FALSE)),0,VLOOKUP(AK377,'2011 BPTs'!$B$12:$BX$181,CB$3,FALSE))</f>
        <v>0</v>
      </c>
      <c r="CC377" s="24">
        <f>IF(ISNA(VLOOKUP(AL377,'2011 BPTs'!$B$12:$BX$181,CC$3,FALSE)),0,VLOOKUP(AL377,'2011 BPTs'!$B$12:$BX$181,CC$3,FALSE))</f>
        <v>0</v>
      </c>
      <c r="CD377" s="24">
        <f>IF(ISNA(VLOOKUP(AM377,'2011 BPTs'!$B$12:$BX$181,CD$3,FALSE)),0,VLOOKUP(AM377,'2011 BPTs'!$B$12:$BX$181,CD$3,FALSE))</f>
        <v>0</v>
      </c>
      <c r="CF377" s="24">
        <f>IF(ISERROR(VLOOKUP(AF377,'2011 BPTs'!$B$12:$BX$181,CF$3,FALSE)/VLOOKUP(AF377,'2011 BPTs'!$B$12:$BX552,CF$3+3,FALSE)),0,VLOOKUP(AF377,'2011 BPTs'!$B$12:$BX$181,CF$3,FALSE)/VLOOKUP(AF377,'2011 BPTs'!$B$12:$BX552,CF$3+3,FALSE))</f>
        <v>0</v>
      </c>
      <c r="CG377" s="24">
        <f>IF(ISERROR(VLOOKUP(AG377,'2011 BPTs'!$B$12:$BX$181,CG$3,FALSE)/VLOOKUP(AG377,'2011 BPTs'!$B$12:$BX552,CG$3+3,FALSE)),0,VLOOKUP(AG377,'2011 BPTs'!$B$12:$BX$181,CG$3,FALSE)/VLOOKUP(AG377,'2011 BPTs'!$B$12:$BX552,CG$3+3,FALSE))</f>
        <v>0</v>
      </c>
      <c r="CH377" s="24">
        <f>IF(ISERROR(VLOOKUP(AH377,'2011 BPTs'!$B$12:$BX$181,CH$3,FALSE)/VLOOKUP(AH377,'2011 BPTs'!$B$12:$BX552,CH$3+3,FALSE)),0,VLOOKUP(AH377,'2011 BPTs'!$B$12:$BX$181,CH$3,FALSE)/VLOOKUP(AH377,'2011 BPTs'!$B$12:$BX552,CH$3+3,FALSE))</f>
        <v>0</v>
      </c>
      <c r="CI377" s="24">
        <f>IF(ISERROR(VLOOKUP(AI377,'2011 BPTs'!$B$12:$BX$181,CI$3,FALSE)/VLOOKUP(AI377,'2011 BPTs'!$B$12:$BX552,CI$3+3,FALSE)),0,VLOOKUP(AI377,'2011 BPTs'!$B$12:$BX$181,CI$3,FALSE)/VLOOKUP(AI377,'2011 BPTs'!$B$12:$BX552,CI$3+3,FALSE))</f>
        <v>0</v>
      </c>
      <c r="CJ377" s="24">
        <f>IF(ISERROR(VLOOKUP(AJ377,'2011 BPTs'!$B$12:$BX$181,CJ$3,FALSE)/VLOOKUP(AJ377,'2011 BPTs'!$B$12:$BX552,CJ$3+3,FALSE)),0,VLOOKUP(AJ377,'2011 BPTs'!$B$12:$BX$181,CJ$3,FALSE)/VLOOKUP(AJ377,'2011 BPTs'!$B$12:$BX552,CJ$3+3,FALSE))</f>
        <v>0</v>
      </c>
      <c r="CK377" s="24">
        <f>IF(ISERROR(VLOOKUP(AK377,'2011 BPTs'!$B$12:$BX$181,CK$3,FALSE)/VLOOKUP(AK377,'2011 BPTs'!$B$12:$BX552,CK$3+3,FALSE)),0,VLOOKUP(AK377,'2011 BPTs'!$B$12:$BX$181,CK$3,FALSE)/VLOOKUP(AK377,'2011 BPTs'!$B$12:$BX552,CK$3+3,FALSE))</f>
        <v>0</v>
      </c>
      <c r="CL377" s="24">
        <f>IF(ISERROR(VLOOKUP(AL377,'2011 BPTs'!$B$12:$BX$181,CL$3,FALSE)/VLOOKUP(AL377,'2011 BPTs'!$B$12:$BX552,CL$3+3,FALSE)),0,VLOOKUP(AL377,'2011 BPTs'!$B$12:$BX$181,CL$3,FALSE)/VLOOKUP(AL377,'2011 BPTs'!$B$12:$BX552,CL$3+3,FALSE))</f>
        <v>0</v>
      </c>
      <c r="CM377" s="24">
        <f>IF(ISERROR(VLOOKUP(AM377,'2011 BPTs'!$B$12:$BX$181,CM$3,FALSE)/VLOOKUP(AM377,'2011 BPTs'!$B$12:$BX552,CM$3+3,FALSE)),0,VLOOKUP(AM377,'2011 BPTs'!$B$12:$BX$181,CM$3,FALSE)/VLOOKUP(AM377,'2011 BPTs'!$B$12:$BX552,CM$3+3,FALSE))</f>
        <v>0</v>
      </c>
      <c r="CO377" s="24">
        <f>IF(ISERROR(VLOOKUP(AF377,'2011 BPTs'!$B$12:$BX$181,CO$3,FALSE)/VLOOKUP(AF377,'2011 BPTs'!$B$12:$BX552,CO$3+2,FALSE)),0,VLOOKUP(AF377,'2011 BPTs'!$B$12:$BX$181,CO$3,FALSE)/VLOOKUP(AF377,'2011 BPTs'!$B$12:$BX552,CO$3+2,FALSE))</f>
        <v>0</v>
      </c>
      <c r="CP377" s="24">
        <f>IF(ISERROR(VLOOKUP(AG377,'2011 BPTs'!$B$12:$BX$181,CP$3,FALSE)/VLOOKUP(AG377,'2011 BPTs'!$B$12:$BX552,CP$3+2,FALSE)),0,VLOOKUP(AG377,'2011 BPTs'!$B$12:$BX$181,CP$3,FALSE)/VLOOKUP(AG377,'2011 BPTs'!$B$12:$BX552,CP$3+2,FALSE))</f>
        <v>0</v>
      </c>
      <c r="CQ377" s="24">
        <f>IF(ISERROR(VLOOKUP(AH377,'2011 BPTs'!$B$12:$BX$181,CQ$3,FALSE)/VLOOKUP(AH377,'2011 BPTs'!$B$12:$BX552,CQ$3+2,FALSE)),0,VLOOKUP(AH377,'2011 BPTs'!$B$12:$BX$181,CQ$3,FALSE)/VLOOKUP(AH377,'2011 BPTs'!$B$12:$BX552,CQ$3+2,FALSE))</f>
        <v>0</v>
      </c>
      <c r="CR377" s="24">
        <f>IF(ISERROR(VLOOKUP(AI377,'2011 BPTs'!$B$12:$BX$181,CR$3,FALSE)/VLOOKUP(AI377,'2011 BPTs'!$B$12:$BX552,CR$3+2,FALSE)),0,VLOOKUP(AI377,'2011 BPTs'!$B$12:$BX$181,CR$3,FALSE)/VLOOKUP(AI377,'2011 BPTs'!$B$12:$BX552,CR$3+2,FALSE))</f>
        <v>0</v>
      </c>
      <c r="CS377" s="24">
        <f>IF(ISERROR(VLOOKUP(AJ377,'2011 BPTs'!$B$12:$BX$181,CS$3,FALSE)/VLOOKUP(AJ377,'2011 BPTs'!$B$12:$BX552,CS$3+2,FALSE)),0,VLOOKUP(AJ377,'2011 BPTs'!$B$12:$BX$181,CS$3,FALSE)/VLOOKUP(AJ377,'2011 BPTs'!$B$12:$BX552,CS$3+2,FALSE))</f>
        <v>0</v>
      </c>
      <c r="CT377" s="24">
        <f>IF(ISERROR(VLOOKUP(AK377,'2011 BPTs'!$B$12:$BX$181,CT$3,FALSE)/VLOOKUP(AK377,'2011 BPTs'!$B$12:$BX552,CT$3+2,FALSE)),0,VLOOKUP(AK377,'2011 BPTs'!$B$12:$BX$181,CT$3,FALSE)/VLOOKUP(AK377,'2011 BPTs'!$B$12:$BX552,CT$3+2,FALSE))</f>
        <v>0</v>
      </c>
      <c r="CU377" s="24">
        <f>IF(ISERROR(VLOOKUP(AL377,'2011 BPTs'!$B$12:$BX$181,CU$3,FALSE)/VLOOKUP(AL377,'2011 BPTs'!$B$12:$BX552,CU$3+2,FALSE)),0,VLOOKUP(AL377,'2011 BPTs'!$B$12:$BX$181,CU$3,FALSE)/VLOOKUP(AL377,'2011 BPTs'!$B$12:$BX552,CU$3+2,FALSE))</f>
        <v>0</v>
      </c>
      <c r="CV377" s="24">
        <f>IF(ISERROR(VLOOKUP(AM377,'2011 BPTs'!$B$12:$BX$181,CV$3,FALSE)/VLOOKUP(AM377,'2011 BPTs'!$B$12:$BX552,CV$3+2,FALSE)),0,VLOOKUP(AM377,'2011 BPTs'!$B$12:$BX$181,CV$3,FALSE)/VLOOKUP(AM377,'2011 BPTs'!$B$12:$BX552,CV$3+2,FALSE))</f>
        <v>0</v>
      </c>
      <c r="CX377" s="93">
        <f>'2013 BPTs'!BR43</f>
        <v>0</v>
      </c>
      <c r="CY377" s="93">
        <f>'2013 BPTs'!BS43</f>
        <v>0</v>
      </c>
    </row>
    <row r="378" spans="2:103" x14ac:dyDescent="0.2">
      <c r="B378" s="2" t="s">
        <v>213</v>
      </c>
      <c r="C378" s="2">
        <f>'2013 BPTs'!E44</f>
        <v>0</v>
      </c>
      <c r="D378" s="2">
        <f t="shared" si="119"/>
        <v>0</v>
      </c>
      <c r="E378" s="4">
        <f>'2013 BPTs'!F44</f>
        <v>0</v>
      </c>
      <c r="F378" s="88">
        <f>'2013 BPTs'!G44</f>
        <v>0</v>
      </c>
      <c r="G378" s="53">
        <f>'2013 BPTs'!I44</f>
        <v>0</v>
      </c>
      <c r="H378" s="88">
        <f>'2013 BPTs'!J44</f>
        <v>0</v>
      </c>
      <c r="I378" s="4">
        <f>'2013 BPTs'!K44</f>
        <v>0</v>
      </c>
      <c r="J378" s="5">
        <f>'2013 BPTs'!M44</f>
        <v>0</v>
      </c>
      <c r="K378" s="99">
        <f>'2013 BPTs'!BL44</f>
        <v>0</v>
      </c>
      <c r="L378" s="100">
        <f t="shared" si="120"/>
        <v>0</v>
      </c>
      <c r="M378" s="101">
        <f t="shared" si="121"/>
        <v>0</v>
      </c>
      <c r="N378" s="102">
        <f t="shared" si="109"/>
        <v>0</v>
      </c>
      <c r="O378" s="103">
        <f>'2013 BPTs'!BM44</f>
        <v>0</v>
      </c>
      <c r="P378" s="100">
        <f t="shared" si="122"/>
        <v>0</v>
      </c>
      <c r="Q378" s="101">
        <f t="shared" si="123"/>
        <v>0</v>
      </c>
      <c r="R378" s="104">
        <f t="shared" si="124"/>
        <v>0</v>
      </c>
      <c r="S378" s="105">
        <f t="shared" si="110"/>
        <v>0</v>
      </c>
      <c r="T378" s="104">
        <f t="shared" si="125"/>
        <v>0</v>
      </c>
      <c r="U378" s="121">
        <f>IF(K378=0,0,IF(B378="Manual",(S378-O378-AP378*(O378/(O378+Z378)))/S378,'2013 BPTs'!BP44))</f>
        <v>0</v>
      </c>
      <c r="V378" s="99">
        <f>'2013 BPTs'!BN44</f>
        <v>0</v>
      </c>
      <c r="W378" s="100">
        <f t="shared" si="118"/>
        <v>0</v>
      </c>
      <c r="X378" s="103">
        <f t="shared" si="126"/>
        <v>0</v>
      </c>
      <c r="Y378" s="102">
        <f t="shared" si="111"/>
        <v>0</v>
      </c>
      <c r="Z378" s="103">
        <f>'2013 BPTs'!BO44</f>
        <v>0</v>
      </c>
      <c r="AA378" s="104">
        <f t="shared" si="127"/>
        <v>0</v>
      </c>
      <c r="AB378" s="106">
        <f>IF(W378=0,0,IF(B378="Manual",(V378-Z378-AP378*(Z378/(Z378+O378)))/V378,'2013 BPTs'!BQ44))</f>
        <v>0</v>
      </c>
      <c r="AD378" s="2" t="str">
        <f t="shared" si="113"/>
        <v>00-0</v>
      </c>
      <c r="AE378" s="2">
        <f>'2013 BPTs'!BA44</f>
        <v>0</v>
      </c>
      <c r="AF378" s="2" t="str">
        <f>IF(B378="Auto",'2013 BPTs'!BB44,D378&amp;E378&amp;"-"&amp;F378)</f>
        <v/>
      </c>
      <c r="AG378" s="2" t="str">
        <f>'2013 BPTs'!BC44</f>
        <v/>
      </c>
      <c r="AH378" s="2" t="str">
        <f>'2013 BPTs'!BD44</f>
        <v/>
      </c>
      <c r="AI378" s="2" t="str">
        <f>'2013 BPTs'!BE44</f>
        <v/>
      </c>
      <c r="AJ378" s="2" t="str">
        <f>'2013 BPTs'!BF44</f>
        <v/>
      </c>
      <c r="AK378" s="2" t="str">
        <f>'2013 BPTs'!BG44</f>
        <v/>
      </c>
      <c r="AL378" s="2" t="str">
        <f>'2013 BPTs'!BH44</f>
        <v/>
      </c>
      <c r="AM378" s="2" t="str">
        <f>'2013 BPTs'!BI44</f>
        <v/>
      </c>
      <c r="AO378" s="128">
        <f>'2013 BPTs'!AJ44*'2013 BPTs'!BK44</f>
        <v>0</v>
      </c>
      <c r="AP378" s="128">
        <f>'2013 BPTs'!AK44*'2013 BPTs'!BK44</f>
        <v>0</v>
      </c>
      <c r="AR378" s="5">
        <f>IF(B378="Auto",'2013 BPTs'!M44,J378)</f>
        <v>0</v>
      </c>
      <c r="AS378" s="5">
        <f>'2013 BPTs'!O44</f>
        <v>0</v>
      </c>
      <c r="AT378" s="5">
        <f>'2013 BPTs'!Q44</f>
        <v>0</v>
      </c>
      <c r="AU378" s="5">
        <f>'2013 BPTs'!S44</f>
        <v>0</v>
      </c>
      <c r="AV378" s="5">
        <f>'2013 BPTs'!U44</f>
        <v>0</v>
      </c>
      <c r="AW378" s="5">
        <f>'2013 BPTs'!W44</f>
        <v>0</v>
      </c>
      <c r="AX378" s="5">
        <f>'2013 BPTs'!Y44</f>
        <v>0</v>
      </c>
      <c r="AY378" s="5">
        <f>'2013 BPTs'!AA44</f>
        <v>0</v>
      </c>
      <c r="BA378" s="24">
        <f>IF(ISNA(VLOOKUP(AF378,'2011 BPTs'!$B$12:$BX$181,BA$3,FALSE)),0,VLOOKUP(AF378,'2011 BPTs'!$B$12:$BX$181,BA$3,FALSE))</f>
        <v>0</v>
      </c>
      <c r="BB378" s="24">
        <f>IF(ISNA(VLOOKUP(AG378,'2011 BPTs'!$B$12:$BX$181,BB$3,FALSE)),0,VLOOKUP(AG378,'2011 BPTs'!$B$12:$BX$181,BB$3,FALSE))</f>
        <v>0</v>
      </c>
      <c r="BC378" s="24">
        <f>IF(ISNA(VLOOKUP(AH378,'2011 BPTs'!$B$12:$BX$181,BC$3,FALSE)),0,VLOOKUP(AH378,'2011 BPTs'!$B$12:$BX$181,BC$3,FALSE))</f>
        <v>0</v>
      </c>
      <c r="BD378" s="24">
        <f>IF(ISNA(VLOOKUP(AI378,'2011 BPTs'!$B$12:$BX$181,BD$3,FALSE)),0,VLOOKUP(AI378,'2011 BPTs'!$B$12:$BX$181,BD$3,FALSE))</f>
        <v>0</v>
      </c>
      <c r="BE378" s="24">
        <f>IF(ISNA(VLOOKUP(AJ378,'2011 BPTs'!$B$12:$BX$181,BE$3,FALSE)),0,VLOOKUP(AJ378,'2011 BPTs'!$B$12:$BX$181,BE$3,FALSE))</f>
        <v>0</v>
      </c>
      <c r="BF378" s="24">
        <f>IF(ISNA(VLOOKUP(AK378,'2011 BPTs'!$B$12:$BX$181,BF$3,FALSE)),0,VLOOKUP(AK378,'2011 BPTs'!$B$12:$BX$181,BF$3,FALSE))</f>
        <v>0</v>
      </c>
      <c r="BG378" s="24">
        <f>IF(ISNA(VLOOKUP(AL378,'2011 BPTs'!$B$12:$BX$181,BG$3,FALSE)),0,VLOOKUP(AL378,'2011 BPTs'!$B$12:$BX$181,BG$3,FALSE))</f>
        <v>0</v>
      </c>
      <c r="BH378" s="24">
        <f>IF(ISNA(VLOOKUP(AM378,'2011 BPTs'!$B$12:$BX$181,BH$3,FALSE)),0,VLOOKUP(AM378,'2011 BPTs'!$B$12:$BX$181,BH$3,FALSE))</f>
        <v>0</v>
      </c>
      <c r="BJ378" s="24">
        <f>IF(ISNA(VLOOKUP(AF378,'2011 BPTs'!$B$12:$BX$181,BJ$3,FALSE)),0,VLOOKUP(AF378,'2011 BPTs'!$B$12:$BX$181,BJ$3,FALSE))</f>
        <v>0</v>
      </c>
      <c r="BK378" s="24">
        <f>IF(ISNA(VLOOKUP(AG378,'2011 BPTs'!$B$12:$BX$181,BK$3,FALSE)),0,VLOOKUP(AG378,'2011 BPTs'!$B$12:$BX$181,BK$3,FALSE))</f>
        <v>0</v>
      </c>
      <c r="BL378" s="24">
        <f>IF(ISNA(VLOOKUP(AH378,'2011 BPTs'!$B$12:$BX$181,BL$3,FALSE)),0,VLOOKUP(AH378,'2011 BPTs'!$B$12:$BX$181,BL$3,FALSE))</f>
        <v>0</v>
      </c>
      <c r="BM378" s="24">
        <f>IF(ISNA(VLOOKUP(AI378,'2011 BPTs'!$B$12:$BX$181,BM$3,FALSE)),0,VLOOKUP(AI378,'2011 BPTs'!$B$12:$BX$181,BM$3,FALSE))</f>
        <v>0</v>
      </c>
      <c r="BN378" s="24">
        <f>IF(ISNA(VLOOKUP(AJ378,'2011 BPTs'!$B$12:$BX$181,BN$3,FALSE)),0,VLOOKUP(AJ378,'2011 BPTs'!$B$12:$BX$181,BN$3,FALSE))</f>
        <v>0</v>
      </c>
      <c r="BO378" s="24">
        <f>IF(ISNA(VLOOKUP(AK378,'2011 BPTs'!$B$12:$BX$181,BO$3,FALSE)),0,VLOOKUP(AK378,'2011 BPTs'!$B$12:$BX$181,BO$3,FALSE))</f>
        <v>0</v>
      </c>
      <c r="BP378" s="24">
        <f>IF(ISNA(VLOOKUP(AL378,'2011 BPTs'!$B$12:$BX$181,BP$3,FALSE)),0,VLOOKUP(AL378,'2011 BPTs'!$B$12:$BX$181,BP$3,FALSE))</f>
        <v>0</v>
      </c>
      <c r="BQ378" s="24">
        <f>IF(ISNA(VLOOKUP(AM378,'2011 BPTs'!$B$12:$BX$181,BQ$3,FALSE)),0,VLOOKUP(AM378,'2011 BPTs'!$B$12:$BX$181,BQ$3,FALSE))</f>
        <v>0</v>
      </c>
      <c r="BS378" s="78">
        <f t="shared" si="114"/>
        <v>0</v>
      </c>
      <c r="BT378" s="68">
        <f t="shared" si="115"/>
        <v>0</v>
      </c>
      <c r="BU378" s="68">
        <f t="shared" si="116"/>
        <v>0</v>
      </c>
      <c r="BW378" s="24">
        <f>IF(ISNA(VLOOKUP(AF378,'2011 BPTs'!$B$12:$BX$181,BW$3,FALSE)),0,VLOOKUP(AF378,'2011 BPTs'!$B$12:$BX$181,BW$3,FALSE))</f>
        <v>0</v>
      </c>
      <c r="BX378" s="24">
        <f>IF(ISNA(VLOOKUP(AG378,'2011 BPTs'!$B$12:$BX$181,BX$3,FALSE)),0,VLOOKUP(AG378,'2011 BPTs'!$B$12:$BX$181,BX$3,FALSE))</f>
        <v>0</v>
      </c>
      <c r="BY378" s="24">
        <f>IF(ISNA(VLOOKUP(AH378,'2011 BPTs'!$B$12:$BX$181,BY$3,FALSE)),0,VLOOKUP(AH378,'2011 BPTs'!$B$12:$BX$181,BY$3,FALSE))</f>
        <v>0</v>
      </c>
      <c r="BZ378" s="24">
        <f>IF(ISNA(VLOOKUP(AI378,'2011 BPTs'!$B$12:$BX$181,BZ$3,FALSE)),0,VLOOKUP(AI378,'2011 BPTs'!$B$12:$BX$181,BZ$3,FALSE))</f>
        <v>0</v>
      </c>
      <c r="CA378" s="24">
        <f>IF(ISNA(VLOOKUP(AJ378,'2011 BPTs'!$B$12:$BX$181,CA$3,FALSE)),0,VLOOKUP(AJ378,'2011 BPTs'!$B$12:$BX$181,CA$3,FALSE))</f>
        <v>0</v>
      </c>
      <c r="CB378" s="24">
        <f>IF(ISNA(VLOOKUP(AK378,'2011 BPTs'!$B$12:$BX$181,CB$3,FALSE)),0,VLOOKUP(AK378,'2011 BPTs'!$B$12:$BX$181,CB$3,FALSE))</f>
        <v>0</v>
      </c>
      <c r="CC378" s="24">
        <f>IF(ISNA(VLOOKUP(AL378,'2011 BPTs'!$B$12:$BX$181,CC$3,FALSE)),0,VLOOKUP(AL378,'2011 BPTs'!$B$12:$BX$181,CC$3,FALSE))</f>
        <v>0</v>
      </c>
      <c r="CD378" s="24">
        <f>IF(ISNA(VLOOKUP(AM378,'2011 BPTs'!$B$12:$BX$181,CD$3,FALSE)),0,VLOOKUP(AM378,'2011 BPTs'!$B$12:$BX$181,CD$3,FALSE))</f>
        <v>0</v>
      </c>
      <c r="CF378" s="24">
        <f>IF(ISERROR(VLOOKUP(AF378,'2011 BPTs'!$B$12:$BX$181,CF$3,FALSE)/VLOOKUP(AF378,'2011 BPTs'!$B$12:$BX553,CF$3+3,FALSE)),0,VLOOKUP(AF378,'2011 BPTs'!$B$12:$BX$181,CF$3,FALSE)/VLOOKUP(AF378,'2011 BPTs'!$B$12:$BX553,CF$3+3,FALSE))</f>
        <v>0</v>
      </c>
      <c r="CG378" s="24">
        <f>IF(ISERROR(VLOOKUP(AG378,'2011 BPTs'!$B$12:$BX$181,CG$3,FALSE)/VLOOKUP(AG378,'2011 BPTs'!$B$12:$BX553,CG$3+3,FALSE)),0,VLOOKUP(AG378,'2011 BPTs'!$B$12:$BX$181,CG$3,FALSE)/VLOOKUP(AG378,'2011 BPTs'!$B$12:$BX553,CG$3+3,FALSE))</f>
        <v>0</v>
      </c>
      <c r="CH378" s="24">
        <f>IF(ISERROR(VLOOKUP(AH378,'2011 BPTs'!$B$12:$BX$181,CH$3,FALSE)/VLOOKUP(AH378,'2011 BPTs'!$B$12:$BX553,CH$3+3,FALSE)),0,VLOOKUP(AH378,'2011 BPTs'!$B$12:$BX$181,CH$3,FALSE)/VLOOKUP(AH378,'2011 BPTs'!$B$12:$BX553,CH$3+3,FALSE))</f>
        <v>0</v>
      </c>
      <c r="CI378" s="24">
        <f>IF(ISERROR(VLOOKUP(AI378,'2011 BPTs'!$B$12:$BX$181,CI$3,FALSE)/VLOOKUP(AI378,'2011 BPTs'!$B$12:$BX553,CI$3+3,FALSE)),0,VLOOKUP(AI378,'2011 BPTs'!$B$12:$BX$181,CI$3,FALSE)/VLOOKUP(AI378,'2011 BPTs'!$B$12:$BX553,CI$3+3,FALSE))</f>
        <v>0</v>
      </c>
      <c r="CJ378" s="24">
        <f>IF(ISERROR(VLOOKUP(AJ378,'2011 BPTs'!$B$12:$BX$181,CJ$3,FALSE)/VLOOKUP(AJ378,'2011 BPTs'!$B$12:$BX553,CJ$3+3,FALSE)),0,VLOOKUP(AJ378,'2011 BPTs'!$B$12:$BX$181,CJ$3,FALSE)/VLOOKUP(AJ378,'2011 BPTs'!$B$12:$BX553,CJ$3+3,FALSE))</f>
        <v>0</v>
      </c>
      <c r="CK378" s="24">
        <f>IF(ISERROR(VLOOKUP(AK378,'2011 BPTs'!$B$12:$BX$181,CK$3,FALSE)/VLOOKUP(AK378,'2011 BPTs'!$B$12:$BX553,CK$3+3,FALSE)),0,VLOOKUP(AK378,'2011 BPTs'!$B$12:$BX$181,CK$3,FALSE)/VLOOKUP(AK378,'2011 BPTs'!$B$12:$BX553,CK$3+3,FALSE))</f>
        <v>0</v>
      </c>
      <c r="CL378" s="24">
        <f>IF(ISERROR(VLOOKUP(AL378,'2011 BPTs'!$B$12:$BX$181,CL$3,FALSE)/VLOOKUP(AL378,'2011 BPTs'!$B$12:$BX553,CL$3+3,FALSE)),0,VLOOKUP(AL378,'2011 BPTs'!$B$12:$BX$181,CL$3,FALSE)/VLOOKUP(AL378,'2011 BPTs'!$B$12:$BX553,CL$3+3,FALSE))</f>
        <v>0</v>
      </c>
      <c r="CM378" s="24">
        <f>IF(ISERROR(VLOOKUP(AM378,'2011 BPTs'!$B$12:$BX$181,CM$3,FALSE)/VLOOKUP(AM378,'2011 BPTs'!$B$12:$BX553,CM$3+3,FALSE)),0,VLOOKUP(AM378,'2011 BPTs'!$B$12:$BX$181,CM$3,FALSE)/VLOOKUP(AM378,'2011 BPTs'!$B$12:$BX553,CM$3+3,FALSE))</f>
        <v>0</v>
      </c>
      <c r="CO378" s="24">
        <f>IF(ISERROR(VLOOKUP(AF378,'2011 BPTs'!$B$12:$BX$181,CO$3,FALSE)/VLOOKUP(AF378,'2011 BPTs'!$B$12:$BX553,CO$3+2,FALSE)),0,VLOOKUP(AF378,'2011 BPTs'!$B$12:$BX$181,CO$3,FALSE)/VLOOKUP(AF378,'2011 BPTs'!$B$12:$BX553,CO$3+2,FALSE))</f>
        <v>0</v>
      </c>
      <c r="CP378" s="24">
        <f>IF(ISERROR(VLOOKUP(AG378,'2011 BPTs'!$B$12:$BX$181,CP$3,FALSE)/VLOOKUP(AG378,'2011 BPTs'!$B$12:$BX553,CP$3+2,FALSE)),0,VLOOKUP(AG378,'2011 BPTs'!$B$12:$BX$181,CP$3,FALSE)/VLOOKUP(AG378,'2011 BPTs'!$B$12:$BX553,CP$3+2,FALSE))</f>
        <v>0</v>
      </c>
      <c r="CQ378" s="24">
        <f>IF(ISERROR(VLOOKUP(AH378,'2011 BPTs'!$B$12:$BX$181,CQ$3,FALSE)/VLOOKUP(AH378,'2011 BPTs'!$B$12:$BX553,CQ$3+2,FALSE)),0,VLOOKUP(AH378,'2011 BPTs'!$B$12:$BX$181,CQ$3,FALSE)/VLOOKUP(AH378,'2011 BPTs'!$B$12:$BX553,CQ$3+2,FALSE))</f>
        <v>0</v>
      </c>
      <c r="CR378" s="24">
        <f>IF(ISERROR(VLOOKUP(AI378,'2011 BPTs'!$B$12:$BX$181,CR$3,FALSE)/VLOOKUP(AI378,'2011 BPTs'!$B$12:$BX553,CR$3+2,FALSE)),0,VLOOKUP(AI378,'2011 BPTs'!$B$12:$BX$181,CR$3,FALSE)/VLOOKUP(AI378,'2011 BPTs'!$B$12:$BX553,CR$3+2,FALSE))</f>
        <v>0</v>
      </c>
      <c r="CS378" s="24">
        <f>IF(ISERROR(VLOOKUP(AJ378,'2011 BPTs'!$B$12:$BX$181,CS$3,FALSE)/VLOOKUP(AJ378,'2011 BPTs'!$B$12:$BX553,CS$3+2,FALSE)),0,VLOOKUP(AJ378,'2011 BPTs'!$B$12:$BX$181,CS$3,FALSE)/VLOOKUP(AJ378,'2011 BPTs'!$B$12:$BX553,CS$3+2,FALSE))</f>
        <v>0</v>
      </c>
      <c r="CT378" s="24">
        <f>IF(ISERROR(VLOOKUP(AK378,'2011 BPTs'!$B$12:$BX$181,CT$3,FALSE)/VLOOKUP(AK378,'2011 BPTs'!$B$12:$BX553,CT$3+2,FALSE)),0,VLOOKUP(AK378,'2011 BPTs'!$B$12:$BX$181,CT$3,FALSE)/VLOOKUP(AK378,'2011 BPTs'!$B$12:$BX553,CT$3+2,FALSE))</f>
        <v>0</v>
      </c>
      <c r="CU378" s="24">
        <f>IF(ISERROR(VLOOKUP(AL378,'2011 BPTs'!$B$12:$BX$181,CU$3,FALSE)/VLOOKUP(AL378,'2011 BPTs'!$B$12:$BX553,CU$3+2,FALSE)),0,VLOOKUP(AL378,'2011 BPTs'!$B$12:$BX$181,CU$3,FALSE)/VLOOKUP(AL378,'2011 BPTs'!$B$12:$BX553,CU$3+2,FALSE))</f>
        <v>0</v>
      </c>
      <c r="CV378" s="24">
        <f>IF(ISERROR(VLOOKUP(AM378,'2011 BPTs'!$B$12:$BX$181,CV$3,FALSE)/VLOOKUP(AM378,'2011 BPTs'!$B$12:$BX553,CV$3+2,FALSE)),0,VLOOKUP(AM378,'2011 BPTs'!$B$12:$BX$181,CV$3,FALSE)/VLOOKUP(AM378,'2011 BPTs'!$B$12:$BX553,CV$3+2,FALSE))</f>
        <v>0</v>
      </c>
      <c r="CX378" s="93">
        <f>'2013 BPTs'!BR44</f>
        <v>0</v>
      </c>
      <c r="CY378" s="93">
        <f>'2013 BPTs'!BS44</f>
        <v>0</v>
      </c>
    </row>
    <row r="379" spans="2:103" x14ac:dyDescent="0.2">
      <c r="B379" s="2" t="s">
        <v>213</v>
      </c>
      <c r="C379" s="2">
        <f>'2013 BPTs'!E45</f>
        <v>0</v>
      </c>
      <c r="D379" s="2">
        <f t="shared" si="119"/>
        <v>0</v>
      </c>
      <c r="E379" s="4">
        <f>'2013 BPTs'!F45</f>
        <v>0</v>
      </c>
      <c r="F379" s="88">
        <f>'2013 BPTs'!G45</f>
        <v>0</v>
      </c>
      <c r="G379" s="53">
        <f>'2013 BPTs'!I45</f>
        <v>0</v>
      </c>
      <c r="H379" s="88">
        <f>'2013 BPTs'!J45</f>
        <v>0</v>
      </c>
      <c r="I379" s="4">
        <f>'2013 BPTs'!K45</f>
        <v>0</v>
      </c>
      <c r="J379" s="5">
        <f>'2013 BPTs'!M45</f>
        <v>0</v>
      </c>
      <c r="K379" s="99">
        <f>'2013 BPTs'!BL45</f>
        <v>0</v>
      </c>
      <c r="L379" s="100">
        <f t="shared" si="120"/>
        <v>0</v>
      </c>
      <c r="M379" s="101">
        <f t="shared" si="121"/>
        <v>0</v>
      </c>
      <c r="N379" s="102">
        <f t="shared" si="109"/>
        <v>0</v>
      </c>
      <c r="O379" s="103">
        <f>'2013 BPTs'!BM45</f>
        <v>0</v>
      </c>
      <c r="P379" s="100">
        <f t="shared" si="122"/>
        <v>0</v>
      </c>
      <c r="Q379" s="101">
        <f t="shared" si="123"/>
        <v>0</v>
      </c>
      <c r="R379" s="104">
        <f t="shared" si="124"/>
        <v>0</v>
      </c>
      <c r="S379" s="105">
        <f t="shared" si="110"/>
        <v>0</v>
      </c>
      <c r="T379" s="104">
        <f t="shared" si="125"/>
        <v>0</v>
      </c>
      <c r="U379" s="121">
        <f>IF(K379=0,0,IF(B379="Manual",(S379-O379-AP379*(O379/(O379+Z379)))/S379,'2013 BPTs'!BP45))</f>
        <v>0</v>
      </c>
      <c r="V379" s="99">
        <f>'2013 BPTs'!BN45</f>
        <v>0</v>
      </c>
      <c r="W379" s="100">
        <f t="shared" si="118"/>
        <v>0</v>
      </c>
      <c r="X379" s="103">
        <f t="shared" si="126"/>
        <v>0</v>
      </c>
      <c r="Y379" s="102">
        <f t="shared" si="111"/>
        <v>0</v>
      </c>
      <c r="Z379" s="103">
        <f>'2013 BPTs'!BO45</f>
        <v>0</v>
      </c>
      <c r="AA379" s="104">
        <f t="shared" si="127"/>
        <v>0</v>
      </c>
      <c r="AB379" s="106">
        <f>IF(W379=0,0,IF(B379="Manual",(V379-Z379-AP379*(Z379/(Z379+O379)))/V379,'2013 BPTs'!BQ45))</f>
        <v>0</v>
      </c>
      <c r="AD379" s="2" t="str">
        <f t="shared" si="113"/>
        <v>00-0</v>
      </c>
      <c r="AE379" s="2">
        <f>'2013 BPTs'!BA45</f>
        <v>0</v>
      </c>
      <c r="AF379" s="2" t="str">
        <f>IF(B379="Auto",'2013 BPTs'!BB45,D379&amp;E379&amp;"-"&amp;F379)</f>
        <v/>
      </c>
      <c r="AG379" s="2" t="str">
        <f>'2013 BPTs'!BC45</f>
        <v/>
      </c>
      <c r="AH379" s="2" t="str">
        <f>'2013 BPTs'!BD45</f>
        <v/>
      </c>
      <c r="AI379" s="2" t="str">
        <f>'2013 BPTs'!BE45</f>
        <v/>
      </c>
      <c r="AJ379" s="2" t="str">
        <f>'2013 BPTs'!BF45</f>
        <v/>
      </c>
      <c r="AK379" s="2" t="str">
        <f>'2013 BPTs'!BG45</f>
        <v/>
      </c>
      <c r="AL379" s="2" t="str">
        <f>'2013 BPTs'!BH45</f>
        <v/>
      </c>
      <c r="AM379" s="2" t="str">
        <f>'2013 BPTs'!BI45</f>
        <v/>
      </c>
      <c r="AO379" s="128">
        <f>'2013 BPTs'!AJ45*'2013 BPTs'!BK45</f>
        <v>0</v>
      </c>
      <c r="AP379" s="128">
        <f>'2013 BPTs'!AK45*'2013 BPTs'!BK45</f>
        <v>0</v>
      </c>
      <c r="AR379" s="5">
        <f>IF(B379="Auto",'2013 BPTs'!M45,J379)</f>
        <v>0</v>
      </c>
      <c r="AS379" s="5">
        <f>'2013 BPTs'!O45</f>
        <v>0</v>
      </c>
      <c r="AT379" s="5">
        <f>'2013 BPTs'!Q45</f>
        <v>0</v>
      </c>
      <c r="AU379" s="5">
        <f>'2013 BPTs'!S45</f>
        <v>0</v>
      </c>
      <c r="AV379" s="5">
        <f>'2013 BPTs'!U45</f>
        <v>0</v>
      </c>
      <c r="AW379" s="5">
        <f>'2013 BPTs'!W45</f>
        <v>0</v>
      </c>
      <c r="AX379" s="5">
        <f>'2013 BPTs'!Y45</f>
        <v>0</v>
      </c>
      <c r="AY379" s="5">
        <f>'2013 BPTs'!AA45</f>
        <v>0</v>
      </c>
      <c r="BA379" s="24">
        <f>IF(ISNA(VLOOKUP(AF379,'2011 BPTs'!$B$12:$BX$181,BA$3,FALSE)),0,VLOOKUP(AF379,'2011 BPTs'!$B$12:$BX$181,BA$3,FALSE))</f>
        <v>0</v>
      </c>
      <c r="BB379" s="24">
        <f>IF(ISNA(VLOOKUP(AG379,'2011 BPTs'!$B$12:$BX$181,BB$3,FALSE)),0,VLOOKUP(AG379,'2011 BPTs'!$B$12:$BX$181,BB$3,FALSE))</f>
        <v>0</v>
      </c>
      <c r="BC379" s="24">
        <f>IF(ISNA(VLOOKUP(AH379,'2011 BPTs'!$B$12:$BX$181,BC$3,FALSE)),0,VLOOKUP(AH379,'2011 BPTs'!$B$12:$BX$181,BC$3,FALSE))</f>
        <v>0</v>
      </c>
      <c r="BD379" s="24">
        <f>IF(ISNA(VLOOKUP(AI379,'2011 BPTs'!$B$12:$BX$181,BD$3,FALSE)),0,VLOOKUP(AI379,'2011 BPTs'!$B$12:$BX$181,BD$3,FALSE))</f>
        <v>0</v>
      </c>
      <c r="BE379" s="24">
        <f>IF(ISNA(VLOOKUP(AJ379,'2011 BPTs'!$B$12:$BX$181,BE$3,FALSE)),0,VLOOKUP(AJ379,'2011 BPTs'!$B$12:$BX$181,BE$3,FALSE))</f>
        <v>0</v>
      </c>
      <c r="BF379" s="24">
        <f>IF(ISNA(VLOOKUP(AK379,'2011 BPTs'!$B$12:$BX$181,BF$3,FALSE)),0,VLOOKUP(AK379,'2011 BPTs'!$B$12:$BX$181,BF$3,FALSE))</f>
        <v>0</v>
      </c>
      <c r="BG379" s="24">
        <f>IF(ISNA(VLOOKUP(AL379,'2011 BPTs'!$B$12:$BX$181,BG$3,FALSE)),0,VLOOKUP(AL379,'2011 BPTs'!$B$12:$BX$181,BG$3,FALSE))</f>
        <v>0</v>
      </c>
      <c r="BH379" s="24">
        <f>IF(ISNA(VLOOKUP(AM379,'2011 BPTs'!$B$12:$BX$181,BH$3,FALSE)),0,VLOOKUP(AM379,'2011 BPTs'!$B$12:$BX$181,BH$3,FALSE))</f>
        <v>0</v>
      </c>
      <c r="BJ379" s="24">
        <f>IF(ISNA(VLOOKUP(AF379,'2011 BPTs'!$B$12:$BX$181,BJ$3,FALSE)),0,VLOOKUP(AF379,'2011 BPTs'!$B$12:$BX$181,BJ$3,FALSE))</f>
        <v>0</v>
      </c>
      <c r="BK379" s="24">
        <f>IF(ISNA(VLOOKUP(AG379,'2011 BPTs'!$B$12:$BX$181,BK$3,FALSE)),0,VLOOKUP(AG379,'2011 BPTs'!$B$12:$BX$181,BK$3,FALSE))</f>
        <v>0</v>
      </c>
      <c r="BL379" s="24">
        <f>IF(ISNA(VLOOKUP(AH379,'2011 BPTs'!$B$12:$BX$181,BL$3,FALSE)),0,VLOOKUP(AH379,'2011 BPTs'!$B$12:$BX$181,BL$3,FALSE))</f>
        <v>0</v>
      </c>
      <c r="BM379" s="24">
        <f>IF(ISNA(VLOOKUP(AI379,'2011 BPTs'!$B$12:$BX$181,BM$3,FALSE)),0,VLOOKUP(AI379,'2011 BPTs'!$B$12:$BX$181,BM$3,FALSE))</f>
        <v>0</v>
      </c>
      <c r="BN379" s="24">
        <f>IF(ISNA(VLOOKUP(AJ379,'2011 BPTs'!$B$12:$BX$181,BN$3,FALSE)),0,VLOOKUP(AJ379,'2011 BPTs'!$B$12:$BX$181,BN$3,FALSE))</f>
        <v>0</v>
      </c>
      <c r="BO379" s="24">
        <f>IF(ISNA(VLOOKUP(AK379,'2011 BPTs'!$B$12:$BX$181,BO$3,FALSE)),0,VLOOKUP(AK379,'2011 BPTs'!$B$12:$BX$181,BO$3,FALSE))</f>
        <v>0</v>
      </c>
      <c r="BP379" s="24">
        <f>IF(ISNA(VLOOKUP(AL379,'2011 BPTs'!$B$12:$BX$181,BP$3,FALSE)),0,VLOOKUP(AL379,'2011 BPTs'!$B$12:$BX$181,BP$3,FALSE))</f>
        <v>0</v>
      </c>
      <c r="BQ379" s="24">
        <f>IF(ISNA(VLOOKUP(AM379,'2011 BPTs'!$B$12:$BX$181,BQ$3,FALSE)),0,VLOOKUP(AM379,'2011 BPTs'!$B$12:$BX$181,BQ$3,FALSE))</f>
        <v>0</v>
      </c>
      <c r="BS379" s="78">
        <f t="shared" si="114"/>
        <v>0</v>
      </c>
      <c r="BT379" s="68">
        <f t="shared" si="115"/>
        <v>0</v>
      </c>
      <c r="BU379" s="68">
        <f t="shared" si="116"/>
        <v>0</v>
      </c>
      <c r="BW379" s="24">
        <f>IF(ISNA(VLOOKUP(AF379,'2011 BPTs'!$B$12:$BX$181,BW$3,FALSE)),0,VLOOKUP(AF379,'2011 BPTs'!$B$12:$BX$181,BW$3,FALSE))</f>
        <v>0</v>
      </c>
      <c r="BX379" s="24">
        <f>IF(ISNA(VLOOKUP(AG379,'2011 BPTs'!$B$12:$BX$181,BX$3,FALSE)),0,VLOOKUP(AG379,'2011 BPTs'!$B$12:$BX$181,BX$3,FALSE))</f>
        <v>0</v>
      </c>
      <c r="BY379" s="24">
        <f>IF(ISNA(VLOOKUP(AH379,'2011 BPTs'!$B$12:$BX$181,BY$3,FALSE)),0,VLOOKUP(AH379,'2011 BPTs'!$B$12:$BX$181,BY$3,FALSE))</f>
        <v>0</v>
      </c>
      <c r="BZ379" s="24">
        <f>IF(ISNA(VLOOKUP(AI379,'2011 BPTs'!$B$12:$BX$181,BZ$3,FALSE)),0,VLOOKUP(AI379,'2011 BPTs'!$B$12:$BX$181,BZ$3,FALSE))</f>
        <v>0</v>
      </c>
      <c r="CA379" s="24">
        <f>IF(ISNA(VLOOKUP(AJ379,'2011 BPTs'!$B$12:$BX$181,CA$3,FALSE)),0,VLOOKUP(AJ379,'2011 BPTs'!$B$12:$BX$181,CA$3,FALSE))</f>
        <v>0</v>
      </c>
      <c r="CB379" s="24">
        <f>IF(ISNA(VLOOKUP(AK379,'2011 BPTs'!$B$12:$BX$181,CB$3,FALSE)),0,VLOOKUP(AK379,'2011 BPTs'!$B$12:$BX$181,CB$3,FALSE))</f>
        <v>0</v>
      </c>
      <c r="CC379" s="24">
        <f>IF(ISNA(VLOOKUP(AL379,'2011 BPTs'!$B$12:$BX$181,CC$3,FALSE)),0,VLOOKUP(AL379,'2011 BPTs'!$B$12:$BX$181,CC$3,FALSE))</f>
        <v>0</v>
      </c>
      <c r="CD379" s="24">
        <f>IF(ISNA(VLOOKUP(AM379,'2011 BPTs'!$B$12:$BX$181,CD$3,FALSE)),0,VLOOKUP(AM379,'2011 BPTs'!$B$12:$BX$181,CD$3,FALSE))</f>
        <v>0</v>
      </c>
      <c r="CF379" s="24">
        <f>IF(ISERROR(VLOOKUP(AF379,'2011 BPTs'!$B$12:$BX$181,CF$3,FALSE)/VLOOKUP(AF379,'2011 BPTs'!$B$12:$BX554,CF$3+3,FALSE)),0,VLOOKUP(AF379,'2011 BPTs'!$B$12:$BX$181,CF$3,FALSE)/VLOOKUP(AF379,'2011 BPTs'!$B$12:$BX554,CF$3+3,FALSE))</f>
        <v>0</v>
      </c>
      <c r="CG379" s="24">
        <f>IF(ISERROR(VLOOKUP(AG379,'2011 BPTs'!$B$12:$BX$181,CG$3,FALSE)/VLOOKUP(AG379,'2011 BPTs'!$B$12:$BX554,CG$3+3,FALSE)),0,VLOOKUP(AG379,'2011 BPTs'!$B$12:$BX$181,CG$3,FALSE)/VLOOKUP(AG379,'2011 BPTs'!$B$12:$BX554,CG$3+3,FALSE))</f>
        <v>0</v>
      </c>
      <c r="CH379" s="24">
        <f>IF(ISERROR(VLOOKUP(AH379,'2011 BPTs'!$B$12:$BX$181,CH$3,FALSE)/VLOOKUP(AH379,'2011 BPTs'!$B$12:$BX554,CH$3+3,FALSE)),0,VLOOKUP(AH379,'2011 BPTs'!$B$12:$BX$181,CH$3,FALSE)/VLOOKUP(AH379,'2011 BPTs'!$B$12:$BX554,CH$3+3,FALSE))</f>
        <v>0</v>
      </c>
      <c r="CI379" s="24">
        <f>IF(ISERROR(VLOOKUP(AI379,'2011 BPTs'!$B$12:$BX$181,CI$3,FALSE)/VLOOKUP(AI379,'2011 BPTs'!$B$12:$BX554,CI$3+3,FALSE)),0,VLOOKUP(AI379,'2011 BPTs'!$B$12:$BX$181,CI$3,FALSE)/VLOOKUP(AI379,'2011 BPTs'!$B$12:$BX554,CI$3+3,FALSE))</f>
        <v>0</v>
      </c>
      <c r="CJ379" s="24">
        <f>IF(ISERROR(VLOOKUP(AJ379,'2011 BPTs'!$B$12:$BX$181,CJ$3,FALSE)/VLOOKUP(AJ379,'2011 BPTs'!$B$12:$BX554,CJ$3+3,FALSE)),0,VLOOKUP(AJ379,'2011 BPTs'!$B$12:$BX$181,CJ$3,FALSE)/VLOOKUP(AJ379,'2011 BPTs'!$B$12:$BX554,CJ$3+3,FALSE))</f>
        <v>0</v>
      </c>
      <c r="CK379" s="24">
        <f>IF(ISERROR(VLOOKUP(AK379,'2011 BPTs'!$B$12:$BX$181,CK$3,FALSE)/VLOOKUP(AK379,'2011 BPTs'!$B$12:$BX554,CK$3+3,FALSE)),0,VLOOKUP(AK379,'2011 BPTs'!$B$12:$BX$181,CK$3,FALSE)/VLOOKUP(AK379,'2011 BPTs'!$B$12:$BX554,CK$3+3,FALSE))</f>
        <v>0</v>
      </c>
      <c r="CL379" s="24">
        <f>IF(ISERROR(VLOOKUP(AL379,'2011 BPTs'!$B$12:$BX$181,CL$3,FALSE)/VLOOKUP(AL379,'2011 BPTs'!$B$12:$BX554,CL$3+3,FALSE)),0,VLOOKUP(AL379,'2011 BPTs'!$B$12:$BX$181,CL$3,FALSE)/VLOOKUP(AL379,'2011 BPTs'!$B$12:$BX554,CL$3+3,FALSE))</f>
        <v>0</v>
      </c>
      <c r="CM379" s="24">
        <f>IF(ISERROR(VLOOKUP(AM379,'2011 BPTs'!$B$12:$BX$181,CM$3,FALSE)/VLOOKUP(AM379,'2011 BPTs'!$B$12:$BX554,CM$3+3,FALSE)),0,VLOOKUP(AM379,'2011 BPTs'!$B$12:$BX$181,CM$3,FALSE)/VLOOKUP(AM379,'2011 BPTs'!$B$12:$BX554,CM$3+3,FALSE))</f>
        <v>0</v>
      </c>
      <c r="CO379" s="24">
        <f>IF(ISERROR(VLOOKUP(AF379,'2011 BPTs'!$B$12:$BX$181,CO$3,FALSE)/VLOOKUP(AF379,'2011 BPTs'!$B$12:$BX554,CO$3+2,FALSE)),0,VLOOKUP(AF379,'2011 BPTs'!$B$12:$BX$181,CO$3,FALSE)/VLOOKUP(AF379,'2011 BPTs'!$B$12:$BX554,CO$3+2,FALSE))</f>
        <v>0</v>
      </c>
      <c r="CP379" s="24">
        <f>IF(ISERROR(VLOOKUP(AG379,'2011 BPTs'!$B$12:$BX$181,CP$3,FALSE)/VLOOKUP(AG379,'2011 BPTs'!$B$12:$BX554,CP$3+2,FALSE)),0,VLOOKUP(AG379,'2011 BPTs'!$B$12:$BX$181,CP$3,FALSE)/VLOOKUP(AG379,'2011 BPTs'!$B$12:$BX554,CP$3+2,FALSE))</f>
        <v>0</v>
      </c>
      <c r="CQ379" s="24">
        <f>IF(ISERROR(VLOOKUP(AH379,'2011 BPTs'!$B$12:$BX$181,CQ$3,FALSE)/VLOOKUP(AH379,'2011 BPTs'!$B$12:$BX554,CQ$3+2,FALSE)),0,VLOOKUP(AH379,'2011 BPTs'!$B$12:$BX$181,CQ$3,FALSE)/VLOOKUP(AH379,'2011 BPTs'!$B$12:$BX554,CQ$3+2,FALSE))</f>
        <v>0</v>
      </c>
      <c r="CR379" s="24">
        <f>IF(ISERROR(VLOOKUP(AI379,'2011 BPTs'!$B$12:$BX$181,CR$3,FALSE)/VLOOKUP(AI379,'2011 BPTs'!$B$12:$BX554,CR$3+2,FALSE)),0,VLOOKUP(AI379,'2011 BPTs'!$B$12:$BX$181,CR$3,FALSE)/VLOOKUP(AI379,'2011 BPTs'!$B$12:$BX554,CR$3+2,FALSE))</f>
        <v>0</v>
      </c>
      <c r="CS379" s="24">
        <f>IF(ISERROR(VLOOKUP(AJ379,'2011 BPTs'!$B$12:$BX$181,CS$3,FALSE)/VLOOKUP(AJ379,'2011 BPTs'!$B$12:$BX554,CS$3+2,FALSE)),0,VLOOKUP(AJ379,'2011 BPTs'!$B$12:$BX$181,CS$3,FALSE)/VLOOKUP(AJ379,'2011 BPTs'!$B$12:$BX554,CS$3+2,FALSE))</f>
        <v>0</v>
      </c>
      <c r="CT379" s="24">
        <f>IF(ISERROR(VLOOKUP(AK379,'2011 BPTs'!$B$12:$BX$181,CT$3,FALSE)/VLOOKUP(AK379,'2011 BPTs'!$B$12:$BX554,CT$3+2,FALSE)),0,VLOOKUP(AK379,'2011 BPTs'!$B$12:$BX$181,CT$3,FALSE)/VLOOKUP(AK379,'2011 BPTs'!$B$12:$BX554,CT$3+2,FALSE))</f>
        <v>0</v>
      </c>
      <c r="CU379" s="24">
        <f>IF(ISERROR(VLOOKUP(AL379,'2011 BPTs'!$B$12:$BX$181,CU$3,FALSE)/VLOOKUP(AL379,'2011 BPTs'!$B$12:$BX554,CU$3+2,FALSE)),0,VLOOKUP(AL379,'2011 BPTs'!$B$12:$BX$181,CU$3,FALSE)/VLOOKUP(AL379,'2011 BPTs'!$B$12:$BX554,CU$3+2,FALSE))</f>
        <v>0</v>
      </c>
      <c r="CV379" s="24">
        <f>IF(ISERROR(VLOOKUP(AM379,'2011 BPTs'!$B$12:$BX$181,CV$3,FALSE)/VLOOKUP(AM379,'2011 BPTs'!$B$12:$BX554,CV$3+2,FALSE)),0,VLOOKUP(AM379,'2011 BPTs'!$B$12:$BX$181,CV$3,FALSE)/VLOOKUP(AM379,'2011 BPTs'!$B$12:$BX554,CV$3+2,FALSE))</f>
        <v>0</v>
      </c>
      <c r="CX379" s="93">
        <f>'2013 BPTs'!BR45</f>
        <v>0</v>
      </c>
      <c r="CY379" s="93">
        <f>'2013 BPTs'!BS45</f>
        <v>0</v>
      </c>
    </row>
    <row r="380" spans="2:103" x14ac:dyDescent="0.2">
      <c r="B380" s="2" t="s">
        <v>213</v>
      </c>
      <c r="C380" s="2">
        <f>'2013 BPTs'!E46</f>
        <v>0</v>
      </c>
      <c r="D380" s="2">
        <f t="shared" si="119"/>
        <v>0</v>
      </c>
      <c r="E380" s="4">
        <f>'2013 BPTs'!F46</f>
        <v>0</v>
      </c>
      <c r="F380" s="88">
        <f>'2013 BPTs'!G46</f>
        <v>0</v>
      </c>
      <c r="G380" s="53">
        <f>'2013 BPTs'!I46</f>
        <v>0</v>
      </c>
      <c r="H380" s="88">
        <f>'2013 BPTs'!J46</f>
        <v>0</v>
      </c>
      <c r="I380" s="4">
        <f>'2013 BPTs'!K46</f>
        <v>0</v>
      </c>
      <c r="J380" s="5">
        <f>'2013 BPTs'!M46</f>
        <v>0</v>
      </c>
      <c r="K380" s="99">
        <f>'2013 BPTs'!BL46</f>
        <v>0</v>
      </c>
      <c r="L380" s="100">
        <f t="shared" si="120"/>
        <v>0</v>
      </c>
      <c r="M380" s="101">
        <f t="shared" si="121"/>
        <v>0</v>
      </c>
      <c r="N380" s="102">
        <f t="shared" si="109"/>
        <v>0</v>
      </c>
      <c r="O380" s="103">
        <f>'2013 BPTs'!BM46</f>
        <v>0</v>
      </c>
      <c r="P380" s="100">
        <f t="shared" si="122"/>
        <v>0</v>
      </c>
      <c r="Q380" s="101">
        <f t="shared" si="123"/>
        <v>0</v>
      </c>
      <c r="R380" s="104">
        <f t="shared" si="124"/>
        <v>0</v>
      </c>
      <c r="S380" s="105">
        <f t="shared" si="110"/>
        <v>0</v>
      </c>
      <c r="T380" s="104">
        <f t="shared" si="125"/>
        <v>0</v>
      </c>
      <c r="U380" s="121">
        <f>IF(K380=0,0,IF(B380="Manual",(S380-O380-AP380*(O380/(O380+Z380)))/S380,'2013 BPTs'!BP46))</f>
        <v>0</v>
      </c>
      <c r="V380" s="99">
        <f>'2013 BPTs'!BN46</f>
        <v>0</v>
      </c>
      <c r="W380" s="100">
        <f t="shared" si="118"/>
        <v>0</v>
      </c>
      <c r="X380" s="103">
        <f t="shared" si="126"/>
        <v>0</v>
      </c>
      <c r="Y380" s="102">
        <f t="shared" si="111"/>
        <v>0</v>
      </c>
      <c r="Z380" s="103">
        <f>'2013 BPTs'!BO46</f>
        <v>0</v>
      </c>
      <c r="AA380" s="104">
        <f t="shared" si="127"/>
        <v>0</v>
      </c>
      <c r="AB380" s="106">
        <f>IF(W380=0,0,IF(B380="Manual",(V380-Z380-AP380*(Z380/(Z380+O380)))/V380,'2013 BPTs'!BQ46))</f>
        <v>0</v>
      </c>
      <c r="AD380" s="2" t="str">
        <f t="shared" si="113"/>
        <v>00-0</v>
      </c>
      <c r="AE380" s="2">
        <f>'2013 BPTs'!BA46</f>
        <v>0</v>
      </c>
      <c r="AF380" s="2" t="str">
        <f>IF(B380="Auto",'2013 BPTs'!BB46,D380&amp;E380&amp;"-"&amp;F380)</f>
        <v/>
      </c>
      <c r="AG380" s="2" t="str">
        <f>'2013 BPTs'!BC46</f>
        <v/>
      </c>
      <c r="AH380" s="2" t="str">
        <f>'2013 BPTs'!BD46</f>
        <v/>
      </c>
      <c r="AI380" s="2" t="str">
        <f>'2013 BPTs'!BE46</f>
        <v/>
      </c>
      <c r="AJ380" s="2" t="str">
        <f>'2013 BPTs'!BF46</f>
        <v/>
      </c>
      <c r="AK380" s="2" t="str">
        <f>'2013 BPTs'!BG46</f>
        <v/>
      </c>
      <c r="AL380" s="2" t="str">
        <f>'2013 BPTs'!BH46</f>
        <v/>
      </c>
      <c r="AM380" s="2" t="str">
        <f>'2013 BPTs'!BI46</f>
        <v/>
      </c>
      <c r="AO380" s="128">
        <f>'2013 BPTs'!AJ46*'2013 BPTs'!BK46</f>
        <v>0</v>
      </c>
      <c r="AP380" s="128">
        <f>'2013 BPTs'!AK46*'2013 BPTs'!BK46</f>
        <v>0</v>
      </c>
      <c r="AR380" s="5">
        <f>IF(B380="Auto",'2013 BPTs'!M46,J380)</f>
        <v>0</v>
      </c>
      <c r="AS380" s="5">
        <f>'2013 BPTs'!O46</f>
        <v>0</v>
      </c>
      <c r="AT380" s="5">
        <f>'2013 BPTs'!Q46</f>
        <v>0</v>
      </c>
      <c r="AU380" s="5">
        <f>'2013 BPTs'!S46</f>
        <v>0</v>
      </c>
      <c r="AV380" s="5">
        <f>'2013 BPTs'!U46</f>
        <v>0</v>
      </c>
      <c r="AW380" s="5">
        <f>'2013 BPTs'!W46</f>
        <v>0</v>
      </c>
      <c r="AX380" s="5">
        <f>'2013 BPTs'!Y46</f>
        <v>0</v>
      </c>
      <c r="AY380" s="5">
        <f>'2013 BPTs'!AA46</f>
        <v>0</v>
      </c>
      <c r="BA380" s="24">
        <f>IF(ISNA(VLOOKUP(AF380,'2011 BPTs'!$B$12:$BX$181,BA$3,FALSE)),0,VLOOKUP(AF380,'2011 BPTs'!$B$12:$BX$181,BA$3,FALSE))</f>
        <v>0</v>
      </c>
      <c r="BB380" s="24">
        <f>IF(ISNA(VLOOKUP(AG380,'2011 BPTs'!$B$12:$BX$181,BB$3,FALSE)),0,VLOOKUP(AG380,'2011 BPTs'!$B$12:$BX$181,BB$3,FALSE))</f>
        <v>0</v>
      </c>
      <c r="BC380" s="24">
        <f>IF(ISNA(VLOOKUP(AH380,'2011 BPTs'!$B$12:$BX$181,BC$3,FALSE)),0,VLOOKUP(AH380,'2011 BPTs'!$B$12:$BX$181,BC$3,FALSE))</f>
        <v>0</v>
      </c>
      <c r="BD380" s="24">
        <f>IF(ISNA(VLOOKUP(AI380,'2011 BPTs'!$B$12:$BX$181,BD$3,FALSE)),0,VLOOKUP(AI380,'2011 BPTs'!$B$12:$BX$181,BD$3,FALSE))</f>
        <v>0</v>
      </c>
      <c r="BE380" s="24">
        <f>IF(ISNA(VLOOKUP(AJ380,'2011 BPTs'!$B$12:$BX$181,BE$3,FALSE)),0,VLOOKUP(AJ380,'2011 BPTs'!$B$12:$BX$181,BE$3,FALSE))</f>
        <v>0</v>
      </c>
      <c r="BF380" s="24">
        <f>IF(ISNA(VLOOKUP(AK380,'2011 BPTs'!$B$12:$BX$181,BF$3,FALSE)),0,VLOOKUP(AK380,'2011 BPTs'!$B$12:$BX$181,BF$3,FALSE))</f>
        <v>0</v>
      </c>
      <c r="BG380" s="24">
        <f>IF(ISNA(VLOOKUP(AL380,'2011 BPTs'!$B$12:$BX$181,BG$3,FALSE)),0,VLOOKUP(AL380,'2011 BPTs'!$B$12:$BX$181,BG$3,FALSE))</f>
        <v>0</v>
      </c>
      <c r="BH380" s="24">
        <f>IF(ISNA(VLOOKUP(AM380,'2011 BPTs'!$B$12:$BX$181,BH$3,FALSE)),0,VLOOKUP(AM380,'2011 BPTs'!$B$12:$BX$181,BH$3,FALSE))</f>
        <v>0</v>
      </c>
      <c r="BJ380" s="24">
        <f>IF(ISNA(VLOOKUP(AF380,'2011 BPTs'!$B$12:$BX$181,BJ$3,FALSE)),0,VLOOKUP(AF380,'2011 BPTs'!$B$12:$BX$181,BJ$3,FALSE))</f>
        <v>0</v>
      </c>
      <c r="BK380" s="24">
        <f>IF(ISNA(VLOOKUP(AG380,'2011 BPTs'!$B$12:$BX$181,BK$3,FALSE)),0,VLOOKUP(AG380,'2011 BPTs'!$B$12:$BX$181,BK$3,FALSE))</f>
        <v>0</v>
      </c>
      <c r="BL380" s="24">
        <f>IF(ISNA(VLOOKUP(AH380,'2011 BPTs'!$B$12:$BX$181,BL$3,FALSE)),0,VLOOKUP(AH380,'2011 BPTs'!$B$12:$BX$181,BL$3,FALSE))</f>
        <v>0</v>
      </c>
      <c r="BM380" s="24">
        <f>IF(ISNA(VLOOKUP(AI380,'2011 BPTs'!$B$12:$BX$181,BM$3,FALSE)),0,VLOOKUP(AI380,'2011 BPTs'!$B$12:$BX$181,BM$3,FALSE))</f>
        <v>0</v>
      </c>
      <c r="BN380" s="24">
        <f>IF(ISNA(VLOOKUP(AJ380,'2011 BPTs'!$B$12:$BX$181,BN$3,FALSE)),0,VLOOKUP(AJ380,'2011 BPTs'!$B$12:$BX$181,BN$3,FALSE))</f>
        <v>0</v>
      </c>
      <c r="BO380" s="24">
        <f>IF(ISNA(VLOOKUP(AK380,'2011 BPTs'!$B$12:$BX$181,BO$3,FALSE)),0,VLOOKUP(AK380,'2011 BPTs'!$B$12:$BX$181,BO$3,FALSE))</f>
        <v>0</v>
      </c>
      <c r="BP380" s="24">
        <f>IF(ISNA(VLOOKUP(AL380,'2011 BPTs'!$B$12:$BX$181,BP$3,FALSE)),0,VLOOKUP(AL380,'2011 BPTs'!$B$12:$BX$181,BP$3,FALSE))</f>
        <v>0</v>
      </c>
      <c r="BQ380" s="24">
        <f>IF(ISNA(VLOOKUP(AM380,'2011 BPTs'!$B$12:$BX$181,BQ$3,FALSE)),0,VLOOKUP(AM380,'2011 BPTs'!$B$12:$BX$181,BQ$3,FALSE))</f>
        <v>0</v>
      </c>
      <c r="BS380" s="78">
        <f t="shared" si="114"/>
        <v>0</v>
      </c>
      <c r="BT380" s="68">
        <f t="shared" si="115"/>
        <v>0</v>
      </c>
      <c r="BU380" s="68">
        <f t="shared" si="116"/>
        <v>0</v>
      </c>
      <c r="BW380" s="24">
        <f>IF(ISNA(VLOOKUP(AF380,'2011 BPTs'!$B$12:$BX$181,BW$3,FALSE)),0,VLOOKUP(AF380,'2011 BPTs'!$B$12:$BX$181,BW$3,FALSE))</f>
        <v>0</v>
      </c>
      <c r="BX380" s="24">
        <f>IF(ISNA(VLOOKUP(AG380,'2011 BPTs'!$B$12:$BX$181,BX$3,FALSE)),0,VLOOKUP(AG380,'2011 BPTs'!$B$12:$BX$181,BX$3,FALSE))</f>
        <v>0</v>
      </c>
      <c r="BY380" s="24">
        <f>IF(ISNA(VLOOKUP(AH380,'2011 BPTs'!$B$12:$BX$181,BY$3,FALSE)),0,VLOOKUP(AH380,'2011 BPTs'!$B$12:$BX$181,BY$3,FALSE))</f>
        <v>0</v>
      </c>
      <c r="BZ380" s="24">
        <f>IF(ISNA(VLOOKUP(AI380,'2011 BPTs'!$B$12:$BX$181,BZ$3,FALSE)),0,VLOOKUP(AI380,'2011 BPTs'!$B$12:$BX$181,BZ$3,FALSE))</f>
        <v>0</v>
      </c>
      <c r="CA380" s="24">
        <f>IF(ISNA(VLOOKUP(AJ380,'2011 BPTs'!$B$12:$BX$181,CA$3,FALSE)),0,VLOOKUP(AJ380,'2011 BPTs'!$B$12:$BX$181,CA$3,FALSE))</f>
        <v>0</v>
      </c>
      <c r="CB380" s="24">
        <f>IF(ISNA(VLOOKUP(AK380,'2011 BPTs'!$B$12:$BX$181,CB$3,FALSE)),0,VLOOKUP(AK380,'2011 BPTs'!$B$12:$BX$181,CB$3,FALSE))</f>
        <v>0</v>
      </c>
      <c r="CC380" s="24">
        <f>IF(ISNA(VLOOKUP(AL380,'2011 BPTs'!$B$12:$BX$181,CC$3,FALSE)),0,VLOOKUP(AL380,'2011 BPTs'!$B$12:$BX$181,CC$3,FALSE))</f>
        <v>0</v>
      </c>
      <c r="CD380" s="24">
        <f>IF(ISNA(VLOOKUP(AM380,'2011 BPTs'!$B$12:$BX$181,CD$3,FALSE)),0,VLOOKUP(AM380,'2011 BPTs'!$B$12:$BX$181,CD$3,FALSE))</f>
        <v>0</v>
      </c>
      <c r="CF380" s="24">
        <f>IF(ISERROR(VLOOKUP(AF380,'2011 BPTs'!$B$12:$BX$181,CF$3,FALSE)/VLOOKUP(AF380,'2011 BPTs'!$B$12:$BX555,CF$3+3,FALSE)),0,VLOOKUP(AF380,'2011 BPTs'!$B$12:$BX$181,CF$3,FALSE)/VLOOKUP(AF380,'2011 BPTs'!$B$12:$BX555,CF$3+3,FALSE))</f>
        <v>0</v>
      </c>
      <c r="CG380" s="24">
        <f>IF(ISERROR(VLOOKUP(AG380,'2011 BPTs'!$B$12:$BX$181,CG$3,FALSE)/VLOOKUP(AG380,'2011 BPTs'!$B$12:$BX555,CG$3+3,FALSE)),0,VLOOKUP(AG380,'2011 BPTs'!$B$12:$BX$181,CG$3,FALSE)/VLOOKUP(AG380,'2011 BPTs'!$B$12:$BX555,CG$3+3,FALSE))</f>
        <v>0</v>
      </c>
      <c r="CH380" s="24">
        <f>IF(ISERROR(VLOOKUP(AH380,'2011 BPTs'!$B$12:$BX$181,CH$3,FALSE)/VLOOKUP(AH380,'2011 BPTs'!$B$12:$BX555,CH$3+3,FALSE)),0,VLOOKUP(AH380,'2011 BPTs'!$B$12:$BX$181,CH$3,FALSE)/VLOOKUP(AH380,'2011 BPTs'!$B$12:$BX555,CH$3+3,FALSE))</f>
        <v>0</v>
      </c>
      <c r="CI380" s="24">
        <f>IF(ISERROR(VLOOKUP(AI380,'2011 BPTs'!$B$12:$BX$181,CI$3,FALSE)/VLOOKUP(AI380,'2011 BPTs'!$B$12:$BX555,CI$3+3,FALSE)),0,VLOOKUP(AI380,'2011 BPTs'!$B$12:$BX$181,CI$3,FALSE)/VLOOKUP(AI380,'2011 BPTs'!$B$12:$BX555,CI$3+3,FALSE))</f>
        <v>0</v>
      </c>
      <c r="CJ380" s="24">
        <f>IF(ISERROR(VLOOKUP(AJ380,'2011 BPTs'!$B$12:$BX$181,CJ$3,FALSE)/VLOOKUP(AJ380,'2011 BPTs'!$B$12:$BX555,CJ$3+3,FALSE)),0,VLOOKUP(AJ380,'2011 BPTs'!$B$12:$BX$181,CJ$3,FALSE)/VLOOKUP(AJ380,'2011 BPTs'!$B$12:$BX555,CJ$3+3,FALSE))</f>
        <v>0</v>
      </c>
      <c r="CK380" s="24">
        <f>IF(ISERROR(VLOOKUP(AK380,'2011 BPTs'!$B$12:$BX$181,CK$3,FALSE)/VLOOKUP(AK380,'2011 BPTs'!$B$12:$BX555,CK$3+3,FALSE)),0,VLOOKUP(AK380,'2011 BPTs'!$B$12:$BX$181,CK$3,FALSE)/VLOOKUP(AK380,'2011 BPTs'!$B$12:$BX555,CK$3+3,FALSE))</f>
        <v>0</v>
      </c>
      <c r="CL380" s="24">
        <f>IF(ISERROR(VLOOKUP(AL380,'2011 BPTs'!$B$12:$BX$181,CL$3,FALSE)/VLOOKUP(AL380,'2011 BPTs'!$B$12:$BX555,CL$3+3,FALSE)),0,VLOOKUP(AL380,'2011 BPTs'!$B$12:$BX$181,CL$3,FALSE)/VLOOKUP(AL380,'2011 BPTs'!$B$12:$BX555,CL$3+3,FALSE))</f>
        <v>0</v>
      </c>
      <c r="CM380" s="24">
        <f>IF(ISERROR(VLOOKUP(AM380,'2011 BPTs'!$B$12:$BX$181,CM$3,FALSE)/VLOOKUP(AM380,'2011 BPTs'!$B$12:$BX555,CM$3+3,FALSE)),0,VLOOKUP(AM380,'2011 BPTs'!$B$12:$BX$181,CM$3,FALSE)/VLOOKUP(AM380,'2011 BPTs'!$B$12:$BX555,CM$3+3,FALSE))</f>
        <v>0</v>
      </c>
      <c r="CO380" s="24">
        <f>IF(ISERROR(VLOOKUP(AF380,'2011 BPTs'!$B$12:$BX$181,CO$3,FALSE)/VLOOKUP(AF380,'2011 BPTs'!$B$12:$BX555,CO$3+2,FALSE)),0,VLOOKUP(AF380,'2011 BPTs'!$B$12:$BX$181,CO$3,FALSE)/VLOOKUP(AF380,'2011 BPTs'!$B$12:$BX555,CO$3+2,FALSE))</f>
        <v>0</v>
      </c>
      <c r="CP380" s="24">
        <f>IF(ISERROR(VLOOKUP(AG380,'2011 BPTs'!$B$12:$BX$181,CP$3,FALSE)/VLOOKUP(AG380,'2011 BPTs'!$B$12:$BX555,CP$3+2,FALSE)),0,VLOOKUP(AG380,'2011 BPTs'!$B$12:$BX$181,CP$3,FALSE)/VLOOKUP(AG380,'2011 BPTs'!$B$12:$BX555,CP$3+2,FALSE))</f>
        <v>0</v>
      </c>
      <c r="CQ380" s="24">
        <f>IF(ISERROR(VLOOKUP(AH380,'2011 BPTs'!$B$12:$BX$181,CQ$3,FALSE)/VLOOKUP(AH380,'2011 BPTs'!$B$12:$BX555,CQ$3+2,FALSE)),0,VLOOKUP(AH380,'2011 BPTs'!$B$12:$BX$181,CQ$3,FALSE)/VLOOKUP(AH380,'2011 BPTs'!$B$12:$BX555,CQ$3+2,FALSE))</f>
        <v>0</v>
      </c>
      <c r="CR380" s="24">
        <f>IF(ISERROR(VLOOKUP(AI380,'2011 BPTs'!$B$12:$BX$181,CR$3,FALSE)/VLOOKUP(AI380,'2011 BPTs'!$B$12:$BX555,CR$3+2,FALSE)),0,VLOOKUP(AI380,'2011 BPTs'!$B$12:$BX$181,CR$3,FALSE)/VLOOKUP(AI380,'2011 BPTs'!$B$12:$BX555,CR$3+2,FALSE))</f>
        <v>0</v>
      </c>
      <c r="CS380" s="24">
        <f>IF(ISERROR(VLOOKUP(AJ380,'2011 BPTs'!$B$12:$BX$181,CS$3,FALSE)/VLOOKUP(AJ380,'2011 BPTs'!$B$12:$BX555,CS$3+2,FALSE)),0,VLOOKUP(AJ380,'2011 BPTs'!$B$12:$BX$181,CS$3,FALSE)/VLOOKUP(AJ380,'2011 BPTs'!$B$12:$BX555,CS$3+2,FALSE))</f>
        <v>0</v>
      </c>
      <c r="CT380" s="24">
        <f>IF(ISERROR(VLOOKUP(AK380,'2011 BPTs'!$B$12:$BX$181,CT$3,FALSE)/VLOOKUP(AK380,'2011 BPTs'!$B$12:$BX555,CT$3+2,FALSE)),0,VLOOKUP(AK380,'2011 BPTs'!$B$12:$BX$181,CT$3,FALSE)/VLOOKUP(AK380,'2011 BPTs'!$B$12:$BX555,CT$3+2,FALSE))</f>
        <v>0</v>
      </c>
      <c r="CU380" s="24">
        <f>IF(ISERROR(VLOOKUP(AL380,'2011 BPTs'!$B$12:$BX$181,CU$3,FALSE)/VLOOKUP(AL380,'2011 BPTs'!$B$12:$BX555,CU$3+2,FALSE)),0,VLOOKUP(AL380,'2011 BPTs'!$B$12:$BX$181,CU$3,FALSE)/VLOOKUP(AL380,'2011 BPTs'!$B$12:$BX555,CU$3+2,FALSE))</f>
        <v>0</v>
      </c>
      <c r="CV380" s="24">
        <f>IF(ISERROR(VLOOKUP(AM380,'2011 BPTs'!$B$12:$BX$181,CV$3,FALSE)/VLOOKUP(AM380,'2011 BPTs'!$B$12:$BX555,CV$3+2,FALSE)),0,VLOOKUP(AM380,'2011 BPTs'!$B$12:$BX$181,CV$3,FALSE)/VLOOKUP(AM380,'2011 BPTs'!$B$12:$BX555,CV$3+2,FALSE))</f>
        <v>0</v>
      </c>
      <c r="CX380" s="93">
        <f>'2013 BPTs'!BR46</f>
        <v>0</v>
      </c>
      <c r="CY380" s="93">
        <f>'2013 BPTs'!BS46</f>
        <v>0</v>
      </c>
    </row>
    <row r="381" spans="2:103" x14ac:dyDescent="0.2">
      <c r="B381" s="2" t="s">
        <v>213</v>
      </c>
      <c r="C381" s="2">
        <f>'2013 BPTs'!E47</f>
        <v>0</v>
      </c>
      <c r="D381" s="2">
        <f t="shared" si="119"/>
        <v>0</v>
      </c>
      <c r="E381" s="4">
        <f>'2013 BPTs'!F47</f>
        <v>0</v>
      </c>
      <c r="F381" s="88">
        <f>'2013 BPTs'!G47</f>
        <v>0</v>
      </c>
      <c r="G381" s="53">
        <f>'2013 BPTs'!I47</f>
        <v>0</v>
      </c>
      <c r="H381" s="88">
        <f>'2013 BPTs'!J47</f>
        <v>0</v>
      </c>
      <c r="I381" s="4">
        <f>'2013 BPTs'!K47</f>
        <v>0</v>
      </c>
      <c r="J381" s="5">
        <f>'2013 BPTs'!M47</f>
        <v>0</v>
      </c>
      <c r="K381" s="99">
        <f>'2013 BPTs'!BL47</f>
        <v>0</v>
      </c>
      <c r="L381" s="100">
        <f t="shared" si="120"/>
        <v>0</v>
      </c>
      <c r="M381" s="101">
        <f t="shared" si="121"/>
        <v>0</v>
      </c>
      <c r="N381" s="102">
        <f t="shared" si="109"/>
        <v>0</v>
      </c>
      <c r="O381" s="103">
        <f>'2013 BPTs'!BM47</f>
        <v>0</v>
      </c>
      <c r="P381" s="100">
        <f t="shared" si="122"/>
        <v>0</v>
      </c>
      <c r="Q381" s="101">
        <f t="shared" si="123"/>
        <v>0</v>
      </c>
      <c r="R381" s="104">
        <f t="shared" si="124"/>
        <v>0</v>
      </c>
      <c r="S381" s="105">
        <f t="shared" si="110"/>
        <v>0</v>
      </c>
      <c r="T381" s="104">
        <f t="shared" si="125"/>
        <v>0</v>
      </c>
      <c r="U381" s="121">
        <f>IF(K381=0,0,IF(B381="Manual",(S381-O381-AP381*(O381/(O381+Z381)))/S381,'2013 BPTs'!BP47))</f>
        <v>0</v>
      </c>
      <c r="V381" s="99">
        <f>'2013 BPTs'!BN47</f>
        <v>0</v>
      </c>
      <c r="W381" s="100">
        <f t="shared" si="118"/>
        <v>0</v>
      </c>
      <c r="X381" s="103">
        <f t="shared" si="126"/>
        <v>0</v>
      </c>
      <c r="Y381" s="102">
        <f t="shared" si="111"/>
        <v>0</v>
      </c>
      <c r="Z381" s="103">
        <f>'2013 BPTs'!BO47</f>
        <v>0</v>
      </c>
      <c r="AA381" s="104">
        <f t="shared" si="127"/>
        <v>0</v>
      </c>
      <c r="AB381" s="106">
        <f>IF(W381=0,0,IF(B381="Manual",(V381-Z381-AP381*(Z381/(Z381+O381)))/V381,'2013 BPTs'!BQ47))</f>
        <v>0</v>
      </c>
      <c r="AD381" s="2" t="str">
        <f t="shared" si="113"/>
        <v>00-0</v>
      </c>
      <c r="AE381" s="2">
        <f>'2013 BPTs'!BA47</f>
        <v>0</v>
      </c>
      <c r="AF381" s="2" t="str">
        <f>IF(B381="Auto",'2013 BPTs'!BB47,D381&amp;E381&amp;"-"&amp;F381)</f>
        <v/>
      </c>
      <c r="AG381" s="2" t="str">
        <f>'2013 BPTs'!BC47</f>
        <v/>
      </c>
      <c r="AH381" s="2" t="str">
        <f>'2013 BPTs'!BD47</f>
        <v/>
      </c>
      <c r="AI381" s="2" t="str">
        <f>'2013 BPTs'!BE47</f>
        <v/>
      </c>
      <c r="AJ381" s="2" t="str">
        <f>'2013 BPTs'!BF47</f>
        <v/>
      </c>
      <c r="AK381" s="2" t="str">
        <f>'2013 BPTs'!BG47</f>
        <v/>
      </c>
      <c r="AL381" s="2" t="str">
        <f>'2013 BPTs'!BH47</f>
        <v/>
      </c>
      <c r="AM381" s="2" t="str">
        <f>'2013 BPTs'!BI47</f>
        <v/>
      </c>
      <c r="AO381" s="128">
        <f>'2013 BPTs'!AJ47*'2013 BPTs'!BK47</f>
        <v>0</v>
      </c>
      <c r="AP381" s="128">
        <f>'2013 BPTs'!AK47*'2013 BPTs'!BK47</f>
        <v>0</v>
      </c>
      <c r="AR381" s="5">
        <f>IF(B381="Auto",'2013 BPTs'!M47,J381)</f>
        <v>0</v>
      </c>
      <c r="AS381" s="5">
        <f>'2013 BPTs'!O47</f>
        <v>0</v>
      </c>
      <c r="AT381" s="5">
        <f>'2013 BPTs'!Q47</f>
        <v>0</v>
      </c>
      <c r="AU381" s="5">
        <f>'2013 BPTs'!S47</f>
        <v>0</v>
      </c>
      <c r="AV381" s="5">
        <f>'2013 BPTs'!U47</f>
        <v>0</v>
      </c>
      <c r="AW381" s="5">
        <f>'2013 BPTs'!W47</f>
        <v>0</v>
      </c>
      <c r="AX381" s="5">
        <f>'2013 BPTs'!Y47</f>
        <v>0</v>
      </c>
      <c r="AY381" s="5">
        <f>'2013 BPTs'!AA47</f>
        <v>0</v>
      </c>
      <c r="BA381" s="24">
        <f>IF(ISNA(VLOOKUP(AF381,'2011 BPTs'!$B$12:$BX$181,BA$3,FALSE)),0,VLOOKUP(AF381,'2011 BPTs'!$B$12:$BX$181,BA$3,FALSE))</f>
        <v>0</v>
      </c>
      <c r="BB381" s="24">
        <f>IF(ISNA(VLOOKUP(AG381,'2011 BPTs'!$B$12:$BX$181,BB$3,FALSE)),0,VLOOKUP(AG381,'2011 BPTs'!$B$12:$BX$181,BB$3,FALSE))</f>
        <v>0</v>
      </c>
      <c r="BC381" s="24">
        <f>IF(ISNA(VLOOKUP(AH381,'2011 BPTs'!$B$12:$BX$181,BC$3,FALSE)),0,VLOOKUP(AH381,'2011 BPTs'!$B$12:$BX$181,BC$3,FALSE))</f>
        <v>0</v>
      </c>
      <c r="BD381" s="24">
        <f>IF(ISNA(VLOOKUP(AI381,'2011 BPTs'!$B$12:$BX$181,BD$3,FALSE)),0,VLOOKUP(AI381,'2011 BPTs'!$B$12:$BX$181,BD$3,FALSE))</f>
        <v>0</v>
      </c>
      <c r="BE381" s="24">
        <f>IF(ISNA(VLOOKUP(AJ381,'2011 BPTs'!$B$12:$BX$181,BE$3,FALSE)),0,VLOOKUP(AJ381,'2011 BPTs'!$B$12:$BX$181,BE$3,FALSE))</f>
        <v>0</v>
      </c>
      <c r="BF381" s="24">
        <f>IF(ISNA(VLOOKUP(AK381,'2011 BPTs'!$B$12:$BX$181,BF$3,FALSE)),0,VLOOKUP(AK381,'2011 BPTs'!$B$12:$BX$181,BF$3,FALSE))</f>
        <v>0</v>
      </c>
      <c r="BG381" s="24">
        <f>IF(ISNA(VLOOKUP(AL381,'2011 BPTs'!$B$12:$BX$181,BG$3,FALSE)),0,VLOOKUP(AL381,'2011 BPTs'!$B$12:$BX$181,BG$3,FALSE))</f>
        <v>0</v>
      </c>
      <c r="BH381" s="24">
        <f>IF(ISNA(VLOOKUP(AM381,'2011 BPTs'!$B$12:$BX$181,BH$3,FALSE)),0,VLOOKUP(AM381,'2011 BPTs'!$B$12:$BX$181,BH$3,FALSE))</f>
        <v>0</v>
      </c>
      <c r="BJ381" s="24">
        <f>IF(ISNA(VLOOKUP(AF381,'2011 BPTs'!$B$12:$BX$181,BJ$3,FALSE)),0,VLOOKUP(AF381,'2011 BPTs'!$B$12:$BX$181,BJ$3,FALSE))</f>
        <v>0</v>
      </c>
      <c r="BK381" s="24">
        <f>IF(ISNA(VLOOKUP(AG381,'2011 BPTs'!$B$12:$BX$181,BK$3,FALSE)),0,VLOOKUP(AG381,'2011 BPTs'!$B$12:$BX$181,BK$3,FALSE))</f>
        <v>0</v>
      </c>
      <c r="BL381" s="24">
        <f>IF(ISNA(VLOOKUP(AH381,'2011 BPTs'!$B$12:$BX$181,BL$3,FALSE)),0,VLOOKUP(AH381,'2011 BPTs'!$B$12:$BX$181,BL$3,FALSE))</f>
        <v>0</v>
      </c>
      <c r="BM381" s="24">
        <f>IF(ISNA(VLOOKUP(AI381,'2011 BPTs'!$B$12:$BX$181,BM$3,FALSE)),0,VLOOKUP(AI381,'2011 BPTs'!$B$12:$BX$181,BM$3,FALSE))</f>
        <v>0</v>
      </c>
      <c r="BN381" s="24">
        <f>IF(ISNA(VLOOKUP(AJ381,'2011 BPTs'!$B$12:$BX$181,BN$3,FALSE)),0,VLOOKUP(AJ381,'2011 BPTs'!$B$12:$BX$181,BN$3,FALSE))</f>
        <v>0</v>
      </c>
      <c r="BO381" s="24">
        <f>IF(ISNA(VLOOKUP(AK381,'2011 BPTs'!$B$12:$BX$181,BO$3,FALSE)),0,VLOOKUP(AK381,'2011 BPTs'!$B$12:$BX$181,BO$3,FALSE))</f>
        <v>0</v>
      </c>
      <c r="BP381" s="24">
        <f>IF(ISNA(VLOOKUP(AL381,'2011 BPTs'!$B$12:$BX$181,BP$3,FALSE)),0,VLOOKUP(AL381,'2011 BPTs'!$B$12:$BX$181,BP$3,FALSE))</f>
        <v>0</v>
      </c>
      <c r="BQ381" s="24">
        <f>IF(ISNA(VLOOKUP(AM381,'2011 BPTs'!$B$12:$BX$181,BQ$3,FALSE)),0,VLOOKUP(AM381,'2011 BPTs'!$B$12:$BX$181,BQ$3,FALSE))</f>
        <v>0</v>
      </c>
      <c r="BS381" s="78">
        <f t="shared" si="114"/>
        <v>0</v>
      </c>
      <c r="BT381" s="68">
        <f t="shared" si="115"/>
        <v>0</v>
      </c>
      <c r="BU381" s="68">
        <f t="shared" si="116"/>
        <v>0</v>
      </c>
      <c r="BW381" s="24">
        <f>IF(ISNA(VLOOKUP(AF381,'2011 BPTs'!$B$12:$BX$181,BW$3,FALSE)),0,VLOOKUP(AF381,'2011 BPTs'!$B$12:$BX$181,BW$3,FALSE))</f>
        <v>0</v>
      </c>
      <c r="BX381" s="24">
        <f>IF(ISNA(VLOOKUP(AG381,'2011 BPTs'!$B$12:$BX$181,BX$3,FALSE)),0,VLOOKUP(AG381,'2011 BPTs'!$B$12:$BX$181,BX$3,FALSE))</f>
        <v>0</v>
      </c>
      <c r="BY381" s="24">
        <f>IF(ISNA(VLOOKUP(AH381,'2011 BPTs'!$B$12:$BX$181,BY$3,FALSE)),0,VLOOKUP(AH381,'2011 BPTs'!$B$12:$BX$181,BY$3,FALSE))</f>
        <v>0</v>
      </c>
      <c r="BZ381" s="24">
        <f>IF(ISNA(VLOOKUP(AI381,'2011 BPTs'!$B$12:$BX$181,BZ$3,FALSE)),0,VLOOKUP(AI381,'2011 BPTs'!$B$12:$BX$181,BZ$3,FALSE))</f>
        <v>0</v>
      </c>
      <c r="CA381" s="24">
        <f>IF(ISNA(VLOOKUP(AJ381,'2011 BPTs'!$B$12:$BX$181,CA$3,FALSE)),0,VLOOKUP(AJ381,'2011 BPTs'!$B$12:$BX$181,CA$3,FALSE))</f>
        <v>0</v>
      </c>
      <c r="CB381" s="24">
        <f>IF(ISNA(VLOOKUP(AK381,'2011 BPTs'!$B$12:$BX$181,CB$3,FALSE)),0,VLOOKUP(AK381,'2011 BPTs'!$B$12:$BX$181,CB$3,FALSE))</f>
        <v>0</v>
      </c>
      <c r="CC381" s="24">
        <f>IF(ISNA(VLOOKUP(AL381,'2011 BPTs'!$B$12:$BX$181,CC$3,FALSE)),0,VLOOKUP(AL381,'2011 BPTs'!$B$12:$BX$181,CC$3,FALSE))</f>
        <v>0</v>
      </c>
      <c r="CD381" s="24">
        <f>IF(ISNA(VLOOKUP(AM381,'2011 BPTs'!$B$12:$BX$181,CD$3,FALSE)),0,VLOOKUP(AM381,'2011 BPTs'!$B$12:$BX$181,CD$3,FALSE))</f>
        <v>0</v>
      </c>
      <c r="CF381" s="24">
        <f>IF(ISERROR(VLOOKUP(AF381,'2011 BPTs'!$B$12:$BX$181,CF$3,FALSE)/VLOOKUP(AF381,'2011 BPTs'!$B$12:$BX556,CF$3+3,FALSE)),0,VLOOKUP(AF381,'2011 BPTs'!$B$12:$BX$181,CF$3,FALSE)/VLOOKUP(AF381,'2011 BPTs'!$B$12:$BX556,CF$3+3,FALSE))</f>
        <v>0</v>
      </c>
      <c r="CG381" s="24">
        <f>IF(ISERROR(VLOOKUP(AG381,'2011 BPTs'!$B$12:$BX$181,CG$3,FALSE)/VLOOKUP(AG381,'2011 BPTs'!$B$12:$BX556,CG$3+3,FALSE)),0,VLOOKUP(AG381,'2011 BPTs'!$B$12:$BX$181,CG$3,FALSE)/VLOOKUP(AG381,'2011 BPTs'!$B$12:$BX556,CG$3+3,FALSE))</f>
        <v>0</v>
      </c>
      <c r="CH381" s="24">
        <f>IF(ISERROR(VLOOKUP(AH381,'2011 BPTs'!$B$12:$BX$181,CH$3,FALSE)/VLOOKUP(AH381,'2011 BPTs'!$B$12:$BX556,CH$3+3,FALSE)),0,VLOOKUP(AH381,'2011 BPTs'!$B$12:$BX$181,CH$3,FALSE)/VLOOKUP(AH381,'2011 BPTs'!$B$12:$BX556,CH$3+3,FALSE))</f>
        <v>0</v>
      </c>
      <c r="CI381" s="24">
        <f>IF(ISERROR(VLOOKUP(AI381,'2011 BPTs'!$B$12:$BX$181,CI$3,FALSE)/VLOOKUP(AI381,'2011 BPTs'!$B$12:$BX556,CI$3+3,FALSE)),0,VLOOKUP(AI381,'2011 BPTs'!$B$12:$BX$181,CI$3,FALSE)/VLOOKUP(AI381,'2011 BPTs'!$B$12:$BX556,CI$3+3,FALSE))</f>
        <v>0</v>
      </c>
      <c r="CJ381" s="24">
        <f>IF(ISERROR(VLOOKUP(AJ381,'2011 BPTs'!$B$12:$BX$181,CJ$3,FALSE)/VLOOKUP(AJ381,'2011 BPTs'!$B$12:$BX556,CJ$3+3,FALSE)),0,VLOOKUP(AJ381,'2011 BPTs'!$B$12:$BX$181,CJ$3,FALSE)/VLOOKUP(AJ381,'2011 BPTs'!$B$12:$BX556,CJ$3+3,FALSE))</f>
        <v>0</v>
      </c>
      <c r="CK381" s="24">
        <f>IF(ISERROR(VLOOKUP(AK381,'2011 BPTs'!$B$12:$BX$181,CK$3,FALSE)/VLOOKUP(AK381,'2011 BPTs'!$B$12:$BX556,CK$3+3,FALSE)),0,VLOOKUP(AK381,'2011 BPTs'!$B$12:$BX$181,CK$3,FALSE)/VLOOKUP(AK381,'2011 BPTs'!$B$12:$BX556,CK$3+3,FALSE))</f>
        <v>0</v>
      </c>
      <c r="CL381" s="24">
        <f>IF(ISERROR(VLOOKUP(AL381,'2011 BPTs'!$B$12:$BX$181,CL$3,FALSE)/VLOOKUP(AL381,'2011 BPTs'!$B$12:$BX556,CL$3+3,FALSE)),0,VLOOKUP(AL381,'2011 BPTs'!$B$12:$BX$181,CL$3,FALSE)/VLOOKUP(AL381,'2011 BPTs'!$B$12:$BX556,CL$3+3,FALSE))</f>
        <v>0</v>
      </c>
      <c r="CM381" s="24">
        <f>IF(ISERROR(VLOOKUP(AM381,'2011 BPTs'!$B$12:$BX$181,CM$3,FALSE)/VLOOKUP(AM381,'2011 BPTs'!$B$12:$BX556,CM$3+3,FALSE)),0,VLOOKUP(AM381,'2011 BPTs'!$B$12:$BX$181,CM$3,FALSE)/VLOOKUP(AM381,'2011 BPTs'!$B$12:$BX556,CM$3+3,FALSE))</f>
        <v>0</v>
      </c>
      <c r="CO381" s="24">
        <f>IF(ISERROR(VLOOKUP(AF381,'2011 BPTs'!$B$12:$BX$181,CO$3,FALSE)/VLOOKUP(AF381,'2011 BPTs'!$B$12:$BX556,CO$3+2,FALSE)),0,VLOOKUP(AF381,'2011 BPTs'!$B$12:$BX$181,CO$3,FALSE)/VLOOKUP(AF381,'2011 BPTs'!$B$12:$BX556,CO$3+2,FALSE))</f>
        <v>0</v>
      </c>
      <c r="CP381" s="24">
        <f>IF(ISERROR(VLOOKUP(AG381,'2011 BPTs'!$B$12:$BX$181,CP$3,FALSE)/VLOOKUP(AG381,'2011 BPTs'!$B$12:$BX556,CP$3+2,FALSE)),0,VLOOKUP(AG381,'2011 BPTs'!$B$12:$BX$181,CP$3,FALSE)/VLOOKUP(AG381,'2011 BPTs'!$B$12:$BX556,CP$3+2,FALSE))</f>
        <v>0</v>
      </c>
      <c r="CQ381" s="24">
        <f>IF(ISERROR(VLOOKUP(AH381,'2011 BPTs'!$B$12:$BX$181,CQ$3,FALSE)/VLOOKUP(AH381,'2011 BPTs'!$B$12:$BX556,CQ$3+2,FALSE)),0,VLOOKUP(AH381,'2011 BPTs'!$B$12:$BX$181,CQ$3,FALSE)/VLOOKUP(AH381,'2011 BPTs'!$B$12:$BX556,CQ$3+2,FALSE))</f>
        <v>0</v>
      </c>
      <c r="CR381" s="24">
        <f>IF(ISERROR(VLOOKUP(AI381,'2011 BPTs'!$B$12:$BX$181,CR$3,FALSE)/VLOOKUP(AI381,'2011 BPTs'!$B$12:$BX556,CR$3+2,FALSE)),0,VLOOKUP(AI381,'2011 BPTs'!$B$12:$BX$181,CR$3,FALSE)/VLOOKUP(AI381,'2011 BPTs'!$B$12:$BX556,CR$3+2,FALSE))</f>
        <v>0</v>
      </c>
      <c r="CS381" s="24">
        <f>IF(ISERROR(VLOOKUP(AJ381,'2011 BPTs'!$B$12:$BX$181,CS$3,FALSE)/VLOOKUP(AJ381,'2011 BPTs'!$B$12:$BX556,CS$3+2,FALSE)),0,VLOOKUP(AJ381,'2011 BPTs'!$B$12:$BX$181,CS$3,FALSE)/VLOOKUP(AJ381,'2011 BPTs'!$B$12:$BX556,CS$3+2,FALSE))</f>
        <v>0</v>
      </c>
      <c r="CT381" s="24">
        <f>IF(ISERROR(VLOOKUP(AK381,'2011 BPTs'!$B$12:$BX$181,CT$3,FALSE)/VLOOKUP(AK381,'2011 BPTs'!$B$12:$BX556,CT$3+2,FALSE)),0,VLOOKUP(AK381,'2011 BPTs'!$B$12:$BX$181,CT$3,FALSE)/VLOOKUP(AK381,'2011 BPTs'!$B$12:$BX556,CT$3+2,FALSE))</f>
        <v>0</v>
      </c>
      <c r="CU381" s="24">
        <f>IF(ISERROR(VLOOKUP(AL381,'2011 BPTs'!$B$12:$BX$181,CU$3,FALSE)/VLOOKUP(AL381,'2011 BPTs'!$B$12:$BX556,CU$3+2,FALSE)),0,VLOOKUP(AL381,'2011 BPTs'!$B$12:$BX$181,CU$3,FALSE)/VLOOKUP(AL381,'2011 BPTs'!$B$12:$BX556,CU$3+2,FALSE))</f>
        <v>0</v>
      </c>
      <c r="CV381" s="24">
        <f>IF(ISERROR(VLOOKUP(AM381,'2011 BPTs'!$B$12:$BX$181,CV$3,FALSE)/VLOOKUP(AM381,'2011 BPTs'!$B$12:$BX556,CV$3+2,FALSE)),0,VLOOKUP(AM381,'2011 BPTs'!$B$12:$BX$181,CV$3,FALSE)/VLOOKUP(AM381,'2011 BPTs'!$B$12:$BX556,CV$3+2,FALSE))</f>
        <v>0</v>
      </c>
      <c r="CX381" s="93">
        <f>'2013 BPTs'!BR47</f>
        <v>0</v>
      </c>
      <c r="CY381" s="93">
        <f>'2013 BPTs'!BS47</f>
        <v>0</v>
      </c>
    </row>
    <row r="382" spans="2:103" x14ac:dyDescent="0.2">
      <c r="B382" s="2" t="s">
        <v>213</v>
      </c>
      <c r="C382" s="2">
        <f>'2013 BPTs'!E48</f>
        <v>0</v>
      </c>
      <c r="D382" s="2">
        <f t="shared" si="119"/>
        <v>0</v>
      </c>
      <c r="E382" s="4">
        <f>'2013 BPTs'!F48</f>
        <v>0</v>
      </c>
      <c r="F382" s="88">
        <f>'2013 BPTs'!G48</f>
        <v>0</v>
      </c>
      <c r="G382" s="53">
        <f>'2013 BPTs'!I48</f>
        <v>0</v>
      </c>
      <c r="H382" s="88">
        <f>'2013 BPTs'!J48</f>
        <v>0</v>
      </c>
      <c r="I382" s="4">
        <f>'2013 BPTs'!K48</f>
        <v>0</v>
      </c>
      <c r="J382" s="5">
        <f>'2013 BPTs'!M48</f>
        <v>0</v>
      </c>
      <c r="K382" s="99">
        <f>'2013 BPTs'!BL48</f>
        <v>0</v>
      </c>
      <c r="L382" s="100">
        <f t="shared" si="120"/>
        <v>0</v>
      </c>
      <c r="M382" s="101">
        <f t="shared" si="121"/>
        <v>0</v>
      </c>
      <c r="N382" s="102">
        <f t="shared" si="109"/>
        <v>0</v>
      </c>
      <c r="O382" s="103">
        <f>'2013 BPTs'!BM48</f>
        <v>0</v>
      </c>
      <c r="P382" s="100">
        <f t="shared" si="122"/>
        <v>0</v>
      </c>
      <c r="Q382" s="101">
        <f t="shared" si="123"/>
        <v>0</v>
      </c>
      <c r="R382" s="104">
        <f t="shared" si="124"/>
        <v>0</v>
      </c>
      <c r="S382" s="105">
        <f t="shared" si="110"/>
        <v>0</v>
      </c>
      <c r="T382" s="104">
        <f t="shared" si="125"/>
        <v>0</v>
      </c>
      <c r="U382" s="121">
        <f>IF(K382=0,0,IF(B382="Manual",(S382-O382-AP382*(O382/(O382+Z382)))/S382,'2013 BPTs'!BP48))</f>
        <v>0</v>
      </c>
      <c r="V382" s="99">
        <f>'2013 BPTs'!BN48</f>
        <v>0</v>
      </c>
      <c r="W382" s="100">
        <f t="shared" si="118"/>
        <v>0</v>
      </c>
      <c r="X382" s="103">
        <f t="shared" si="126"/>
        <v>0</v>
      </c>
      <c r="Y382" s="102">
        <f t="shared" si="111"/>
        <v>0</v>
      </c>
      <c r="Z382" s="103">
        <f>'2013 BPTs'!BO48</f>
        <v>0</v>
      </c>
      <c r="AA382" s="104">
        <f t="shared" si="127"/>
        <v>0</v>
      </c>
      <c r="AB382" s="106">
        <f>IF(W382=0,0,IF(B382="Manual",(V382-Z382-AP382*(Z382/(Z382+O382)))/V382,'2013 BPTs'!BQ48))</f>
        <v>0</v>
      </c>
      <c r="AD382" s="2" t="str">
        <f t="shared" si="113"/>
        <v>00-0</v>
      </c>
      <c r="AE382" s="2">
        <f>'2013 BPTs'!BA48</f>
        <v>0</v>
      </c>
      <c r="AF382" s="2" t="str">
        <f>IF(B382="Auto",'2013 BPTs'!BB48,D382&amp;E382&amp;"-"&amp;F382)</f>
        <v/>
      </c>
      <c r="AG382" s="2" t="str">
        <f>'2013 BPTs'!BC48</f>
        <v/>
      </c>
      <c r="AH382" s="2" t="str">
        <f>'2013 BPTs'!BD48</f>
        <v/>
      </c>
      <c r="AI382" s="2" t="str">
        <f>'2013 BPTs'!BE48</f>
        <v/>
      </c>
      <c r="AJ382" s="2" t="str">
        <f>'2013 BPTs'!BF48</f>
        <v/>
      </c>
      <c r="AK382" s="2" t="str">
        <f>'2013 BPTs'!BG48</f>
        <v/>
      </c>
      <c r="AL382" s="2" t="str">
        <f>'2013 BPTs'!BH48</f>
        <v/>
      </c>
      <c r="AM382" s="2" t="str">
        <f>'2013 BPTs'!BI48</f>
        <v/>
      </c>
      <c r="AO382" s="128">
        <f>'2013 BPTs'!AJ48*'2013 BPTs'!BK48</f>
        <v>0</v>
      </c>
      <c r="AP382" s="128">
        <f>'2013 BPTs'!AK48*'2013 BPTs'!BK48</f>
        <v>0</v>
      </c>
      <c r="AR382" s="5">
        <f>IF(B382="Auto",'2013 BPTs'!M48,J382)</f>
        <v>0</v>
      </c>
      <c r="AS382" s="5">
        <f>'2013 BPTs'!O48</f>
        <v>0</v>
      </c>
      <c r="AT382" s="5">
        <f>'2013 BPTs'!Q48</f>
        <v>0</v>
      </c>
      <c r="AU382" s="5">
        <f>'2013 BPTs'!S48</f>
        <v>0</v>
      </c>
      <c r="AV382" s="5">
        <f>'2013 BPTs'!U48</f>
        <v>0</v>
      </c>
      <c r="AW382" s="5">
        <f>'2013 BPTs'!W48</f>
        <v>0</v>
      </c>
      <c r="AX382" s="5">
        <f>'2013 BPTs'!Y48</f>
        <v>0</v>
      </c>
      <c r="AY382" s="5">
        <f>'2013 BPTs'!AA48</f>
        <v>0</v>
      </c>
      <c r="BA382" s="24">
        <f>IF(ISNA(VLOOKUP(AF382,'2011 BPTs'!$B$12:$BX$181,BA$3,FALSE)),0,VLOOKUP(AF382,'2011 BPTs'!$B$12:$BX$181,BA$3,FALSE))</f>
        <v>0</v>
      </c>
      <c r="BB382" s="24">
        <f>IF(ISNA(VLOOKUP(AG382,'2011 BPTs'!$B$12:$BX$181,BB$3,FALSE)),0,VLOOKUP(AG382,'2011 BPTs'!$B$12:$BX$181,BB$3,FALSE))</f>
        <v>0</v>
      </c>
      <c r="BC382" s="24">
        <f>IF(ISNA(VLOOKUP(AH382,'2011 BPTs'!$B$12:$BX$181,BC$3,FALSE)),0,VLOOKUP(AH382,'2011 BPTs'!$B$12:$BX$181,BC$3,FALSE))</f>
        <v>0</v>
      </c>
      <c r="BD382" s="24">
        <f>IF(ISNA(VLOOKUP(AI382,'2011 BPTs'!$B$12:$BX$181,BD$3,FALSE)),0,VLOOKUP(AI382,'2011 BPTs'!$B$12:$BX$181,BD$3,FALSE))</f>
        <v>0</v>
      </c>
      <c r="BE382" s="24">
        <f>IF(ISNA(VLOOKUP(AJ382,'2011 BPTs'!$B$12:$BX$181,BE$3,FALSE)),0,VLOOKUP(AJ382,'2011 BPTs'!$B$12:$BX$181,BE$3,FALSE))</f>
        <v>0</v>
      </c>
      <c r="BF382" s="24">
        <f>IF(ISNA(VLOOKUP(AK382,'2011 BPTs'!$B$12:$BX$181,BF$3,FALSE)),0,VLOOKUP(AK382,'2011 BPTs'!$B$12:$BX$181,BF$3,FALSE))</f>
        <v>0</v>
      </c>
      <c r="BG382" s="24">
        <f>IF(ISNA(VLOOKUP(AL382,'2011 BPTs'!$B$12:$BX$181,BG$3,FALSE)),0,VLOOKUP(AL382,'2011 BPTs'!$B$12:$BX$181,BG$3,FALSE))</f>
        <v>0</v>
      </c>
      <c r="BH382" s="24">
        <f>IF(ISNA(VLOOKUP(AM382,'2011 BPTs'!$B$12:$BX$181,BH$3,FALSE)),0,VLOOKUP(AM382,'2011 BPTs'!$B$12:$BX$181,BH$3,FALSE))</f>
        <v>0</v>
      </c>
      <c r="BJ382" s="24">
        <f>IF(ISNA(VLOOKUP(AF382,'2011 BPTs'!$B$12:$BX$181,BJ$3,FALSE)),0,VLOOKUP(AF382,'2011 BPTs'!$B$12:$BX$181,BJ$3,FALSE))</f>
        <v>0</v>
      </c>
      <c r="BK382" s="24">
        <f>IF(ISNA(VLOOKUP(AG382,'2011 BPTs'!$B$12:$BX$181,BK$3,FALSE)),0,VLOOKUP(AG382,'2011 BPTs'!$B$12:$BX$181,BK$3,FALSE))</f>
        <v>0</v>
      </c>
      <c r="BL382" s="24">
        <f>IF(ISNA(VLOOKUP(AH382,'2011 BPTs'!$B$12:$BX$181,BL$3,FALSE)),0,VLOOKUP(AH382,'2011 BPTs'!$B$12:$BX$181,BL$3,FALSE))</f>
        <v>0</v>
      </c>
      <c r="BM382" s="24">
        <f>IF(ISNA(VLOOKUP(AI382,'2011 BPTs'!$B$12:$BX$181,BM$3,FALSE)),0,VLOOKUP(AI382,'2011 BPTs'!$B$12:$BX$181,BM$3,FALSE))</f>
        <v>0</v>
      </c>
      <c r="BN382" s="24">
        <f>IF(ISNA(VLOOKUP(AJ382,'2011 BPTs'!$B$12:$BX$181,BN$3,FALSE)),0,VLOOKUP(AJ382,'2011 BPTs'!$B$12:$BX$181,BN$3,FALSE))</f>
        <v>0</v>
      </c>
      <c r="BO382" s="24">
        <f>IF(ISNA(VLOOKUP(AK382,'2011 BPTs'!$B$12:$BX$181,BO$3,FALSE)),0,VLOOKUP(AK382,'2011 BPTs'!$B$12:$BX$181,BO$3,FALSE))</f>
        <v>0</v>
      </c>
      <c r="BP382" s="24">
        <f>IF(ISNA(VLOOKUP(AL382,'2011 BPTs'!$B$12:$BX$181,BP$3,FALSE)),0,VLOOKUP(AL382,'2011 BPTs'!$B$12:$BX$181,BP$3,FALSE))</f>
        <v>0</v>
      </c>
      <c r="BQ382" s="24">
        <f>IF(ISNA(VLOOKUP(AM382,'2011 BPTs'!$B$12:$BX$181,BQ$3,FALSE)),0,VLOOKUP(AM382,'2011 BPTs'!$B$12:$BX$181,BQ$3,FALSE))</f>
        <v>0</v>
      </c>
      <c r="BS382" s="78">
        <f t="shared" si="114"/>
        <v>0</v>
      </c>
      <c r="BT382" s="68">
        <f t="shared" si="115"/>
        <v>0</v>
      </c>
      <c r="BU382" s="68">
        <f t="shared" si="116"/>
        <v>0</v>
      </c>
      <c r="BW382" s="24">
        <f>IF(ISNA(VLOOKUP(AF382,'2011 BPTs'!$B$12:$BX$181,BW$3,FALSE)),0,VLOOKUP(AF382,'2011 BPTs'!$B$12:$BX$181,BW$3,FALSE))</f>
        <v>0</v>
      </c>
      <c r="BX382" s="24">
        <f>IF(ISNA(VLOOKUP(AG382,'2011 BPTs'!$B$12:$BX$181,BX$3,FALSE)),0,VLOOKUP(AG382,'2011 BPTs'!$B$12:$BX$181,BX$3,FALSE))</f>
        <v>0</v>
      </c>
      <c r="BY382" s="24">
        <f>IF(ISNA(VLOOKUP(AH382,'2011 BPTs'!$B$12:$BX$181,BY$3,FALSE)),0,VLOOKUP(AH382,'2011 BPTs'!$B$12:$BX$181,BY$3,FALSE))</f>
        <v>0</v>
      </c>
      <c r="BZ382" s="24">
        <f>IF(ISNA(VLOOKUP(AI382,'2011 BPTs'!$B$12:$BX$181,BZ$3,FALSE)),0,VLOOKUP(AI382,'2011 BPTs'!$B$12:$BX$181,BZ$3,FALSE))</f>
        <v>0</v>
      </c>
      <c r="CA382" s="24">
        <f>IF(ISNA(VLOOKUP(AJ382,'2011 BPTs'!$B$12:$BX$181,CA$3,FALSE)),0,VLOOKUP(AJ382,'2011 BPTs'!$B$12:$BX$181,CA$3,FALSE))</f>
        <v>0</v>
      </c>
      <c r="CB382" s="24">
        <f>IF(ISNA(VLOOKUP(AK382,'2011 BPTs'!$B$12:$BX$181,CB$3,FALSE)),0,VLOOKUP(AK382,'2011 BPTs'!$B$12:$BX$181,CB$3,FALSE))</f>
        <v>0</v>
      </c>
      <c r="CC382" s="24">
        <f>IF(ISNA(VLOOKUP(AL382,'2011 BPTs'!$B$12:$BX$181,CC$3,FALSE)),0,VLOOKUP(AL382,'2011 BPTs'!$B$12:$BX$181,CC$3,FALSE))</f>
        <v>0</v>
      </c>
      <c r="CD382" s="24">
        <f>IF(ISNA(VLOOKUP(AM382,'2011 BPTs'!$B$12:$BX$181,CD$3,FALSE)),0,VLOOKUP(AM382,'2011 BPTs'!$B$12:$BX$181,CD$3,FALSE))</f>
        <v>0</v>
      </c>
      <c r="CF382" s="24">
        <f>IF(ISERROR(VLOOKUP(AF382,'2011 BPTs'!$B$12:$BX$181,CF$3,FALSE)/VLOOKUP(AF382,'2011 BPTs'!$B$12:$BX557,CF$3+3,FALSE)),0,VLOOKUP(AF382,'2011 BPTs'!$B$12:$BX$181,CF$3,FALSE)/VLOOKUP(AF382,'2011 BPTs'!$B$12:$BX557,CF$3+3,FALSE))</f>
        <v>0</v>
      </c>
      <c r="CG382" s="24">
        <f>IF(ISERROR(VLOOKUP(AG382,'2011 BPTs'!$B$12:$BX$181,CG$3,FALSE)/VLOOKUP(AG382,'2011 BPTs'!$B$12:$BX557,CG$3+3,FALSE)),0,VLOOKUP(AG382,'2011 BPTs'!$B$12:$BX$181,CG$3,FALSE)/VLOOKUP(AG382,'2011 BPTs'!$B$12:$BX557,CG$3+3,FALSE))</f>
        <v>0</v>
      </c>
      <c r="CH382" s="24">
        <f>IF(ISERROR(VLOOKUP(AH382,'2011 BPTs'!$B$12:$BX$181,CH$3,FALSE)/VLOOKUP(AH382,'2011 BPTs'!$B$12:$BX557,CH$3+3,FALSE)),0,VLOOKUP(AH382,'2011 BPTs'!$B$12:$BX$181,CH$3,FALSE)/VLOOKUP(AH382,'2011 BPTs'!$B$12:$BX557,CH$3+3,FALSE))</f>
        <v>0</v>
      </c>
      <c r="CI382" s="24">
        <f>IF(ISERROR(VLOOKUP(AI382,'2011 BPTs'!$B$12:$BX$181,CI$3,FALSE)/VLOOKUP(AI382,'2011 BPTs'!$B$12:$BX557,CI$3+3,FALSE)),0,VLOOKUP(AI382,'2011 BPTs'!$B$12:$BX$181,CI$3,FALSE)/VLOOKUP(AI382,'2011 BPTs'!$B$12:$BX557,CI$3+3,FALSE))</f>
        <v>0</v>
      </c>
      <c r="CJ382" s="24">
        <f>IF(ISERROR(VLOOKUP(AJ382,'2011 BPTs'!$B$12:$BX$181,CJ$3,FALSE)/VLOOKUP(AJ382,'2011 BPTs'!$B$12:$BX557,CJ$3+3,FALSE)),0,VLOOKUP(AJ382,'2011 BPTs'!$B$12:$BX$181,CJ$3,FALSE)/VLOOKUP(AJ382,'2011 BPTs'!$B$12:$BX557,CJ$3+3,FALSE))</f>
        <v>0</v>
      </c>
      <c r="CK382" s="24">
        <f>IF(ISERROR(VLOOKUP(AK382,'2011 BPTs'!$B$12:$BX$181,CK$3,FALSE)/VLOOKUP(AK382,'2011 BPTs'!$B$12:$BX557,CK$3+3,FALSE)),0,VLOOKUP(AK382,'2011 BPTs'!$B$12:$BX$181,CK$3,FALSE)/VLOOKUP(AK382,'2011 BPTs'!$B$12:$BX557,CK$3+3,FALSE))</f>
        <v>0</v>
      </c>
      <c r="CL382" s="24">
        <f>IF(ISERROR(VLOOKUP(AL382,'2011 BPTs'!$B$12:$BX$181,CL$3,FALSE)/VLOOKUP(AL382,'2011 BPTs'!$B$12:$BX557,CL$3+3,FALSE)),0,VLOOKUP(AL382,'2011 BPTs'!$B$12:$BX$181,CL$3,FALSE)/VLOOKUP(AL382,'2011 BPTs'!$B$12:$BX557,CL$3+3,FALSE))</f>
        <v>0</v>
      </c>
      <c r="CM382" s="24">
        <f>IF(ISERROR(VLOOKUP(AM382,'2011 BPTs'!$B$12:$BX$181,CM$3,FALSE)/VLOOKUP(AM382,'2011 BPTs'!$B$12:$BX557,CM$3+3,FALSE)),0,VLOOKUP(AM382,'2011 BPTs'!$B$12:$BX$181,CM$3,FALSE)/VLOOKUP(AM382,'2011 BPTs'!$B$12:$BX557,CM$3+3,FALSE))</f>
        <v>0</v>
      </c>
      <c r="CO382" s="24">
        <f>IF(ISERROR(VLOOKUP(AF382,'2011 BPTs'!$B$12:$BX$181,CO$3,FALSE)/VLOOKUP(AF382,'2011 BPTs'!$B$12:$BX557,CO$3+2,FALSE)),0,VLOOKUP(AF382,'2011 BPTs'!$B$12:$BX$181,CO$3,FALSE)/VLOOKUP(AF382,'2011 BPTs'!$B$12:$BX557,CO$3+2,FALSE))</f>
        <v>0</v>
      </c>
      <c r="CP382" s="24">
        <f>IF(ISERROR(VLOOKUP(AG382,'2011 BPTs'!$B$12:$BX$181,CP$3,FALSE)/VLOOKUP(AG382,'2011 BPTs'!$B$12:$BX557,CP$3+2,FALSE)),0,VLOOKUP(AG382,'2011 BPTs'!$B$12:$BX$181,CP$3,FALSE)/VLOOKUP(AG382,'2011 BPTs'!$B$12:$BX557,CP$3+2,FALSE))</f>
        <v>0</v>
      </c>
      <c r="CQ382" s="24">
        <f>IF(ISERROR(VLOOKUP(AH382,'2011 BPTs'!$B$12:$BX$181,CQ$3,FALSE)/VLOOKUP(AH382,'2011 BPTs'!$B$12:$BX557,CQ$3+2,FALSE)),0,VLOOKUP(AH382,'2011 BPTs'!$B$12:$BX$181,CQ$3,FALSE)/VLOOKUP(AH382,'2011 BPTs'!$B$12:$BX557,CQ$3+2,FALSE))</f>
        <v>0</v>
      </c>
      <c r="CR382" s="24">
        <f>IF(ISERROR(VLOOKUP(AI382,'2011 BPTs'!$B$12:$BX$181,CR$3,FALSE)/VLOOKUP(AI382,'2011 BPTs'!$B$12:$BX557,CR$3+2,FALSE)),0,VLOOKUP(AI382,'2011 BPTs'!$B$12:$BX$181,CR$3,FALSE)/VLOOKUP(AI382,'2011 BPTs'!$B$12:$BX557,CR$3+2,FALSE))</f>
        <v>0</v>
      </c>
      <c r="CS382" s="24">
        <f>IF(ISERROR(VLOOKUP(AJ382,'2011 BPTs'!$B$12:$BX$181,CS$3,FALSE)/VLOOKUP(AJ382,'2011 BPTs'!$B$12:$BX557,CS$3+2,FALSE)),0,VLOOKUP(AJ382,'2011 BPTs'!$B$12:$BX$181,CS$3,FALSE)/VLOOKUP(AJ382,'2011 BPTs'!$B$12:$BX557,CS$3+2,FALSE))</f>
        <v>0</v>
      </c>
      <c r="CT382" s="24">
        <f>IF(ISERROR(VLOOKUP(AK382,'2011 BPTs'!$B$12:$BX$181,CT$3,FALSE)/VLOOKUP(AK382,'2011 BPTs'!$B$12:$BX557,CT$3+2,FALSE)),0,VLOOKUP(AK382,'2011 BPTs'!$B$12:$BX$181,CT$3,FALSE)/VLOOKUP(AK382,'2011 BPTs'!$B$12:$BX557,CT$3+2,FALSE))</f>
        <v>0</v>
      </c>
      <c r="CU382" s="24">
        <f>IF(ISERROR(VLOOKUP(AL382,'2011 BPTs'!$B$12:$BX$181,CU$3,FALSE)/VLOOKUP(AL382,'2011 BPTs'!$B$12:$BX557,CU$3+2,FALSE)),0,VLOOKUP(AL382,'2011 BPTs'!$B$12:$BX$181,CU$3,FALSE)/VLOOKUP(AL382,'2011 BPTs'!$B$12:$BX557,CU$3+2,FALSE))</f>
        <v>0</v>
      </c>
      <c r="CV382" s="24">
        <f>IF(ISERROR(VLOOKUP(AM382,'2011 BPTs'!$B$12:$BX$181,CV$3,FALSE)/VLOOKUP(AM382,'2011 BPTs'!$B$12:$BX557,CV$3+2,FALSE)),0,VLOOKUP(AM382,'2011 BPTs'!$B$12:$BX$181,CV$3,FALSE)/VLOOKUP(AM382,'2011 BPTs'!$B$12:$BX557,CV$3+2,FALSE))</f>
        <v>0</v>
      </c>
      <c r="CX382" s="93">
        <f>'2013 BPTs'!BR48</f>
        <v>0</v>
      </c>
      <c r="CY382" s="93">
        <f>'2013 BPTs'!BS48</f>
        <v>0</v>
      </c>
    </row>
    <row r="383" spans="2:103" x14ac:dyDescent="0.2">
      <c r="B383" s="2" t="s">
        <v>213</v>
      </c>
      <c r="C383" s="2">
        <f>'2013 BPTs'!E49</f>
        <v>0</v>
      </c>
      <c r="D383" s="2">
        <f t="shared" si="119"/>
        <v>0</v>
      </c>
      <c r="E383" s="4">
        <f>'2013 BPTs'!F49</f>
        <v>0</v>
      </c>
      <c r="F383" s="88">
        <f>'2013 BPTs'!G49</f>
        <v>0</v>
      </c>
      <c r="G383" s="53">
        <f>'2013 BPTs'!I49</f>
        <v>0</v>
      </c>
      <c r="H383" s="88">
        <f>'2013 BPTs'!J49</f>
        <v>0</v>
      </c>
      <c r="I383" s="4">
        <f>'2013 BPTs'!K49</f>
        <v>0</v>
      </c>
      <c r="J383" s="5">
        <f>'2013 BPTs'!M49</f>
        <v>0</v>
      </c>
      <c r="K383" s="99">
        <f>'2013 BPTs'!BL49</f>
        <v>0</v>
      </c>
      <c r="L383" s="100">
        <f t="shared" si="120"/>
        <v>0</v>
      </c>
      <c r="M383" s="101">
        <f t="shared" si="121"/>
        <v>0</v>
      </c>
      <c r="N383" s="102">
        <f t="shared" si="109"/>
        <v>0</v>
      </c>
      <c r="O383" s="103">
        <f>'2013 BPTs'!BM49</f>
        <v>0</v>
      </c>
      <c r="P383" s="100">
        <f t="shared" si="122"/>
        <v>0</v>
      </c>
      <c r="Q383" s="101">
        <f t="shared" si="123"/>
        <v>0</v>
      </c>
      <c r="R383" s="104">
        <f t="shared" si="124"/>
        <v>0</v>
      </c>
      <c r="S383" s="105">
        <f t="shared" si="110"/>
        <v>0</v>
      </c>
      <c r="T383" s="104">
        <f t="shared" si="125"/>
        <v>0</v>
      </c>
      <c r="U383" s="121">
        <f>IF(K383=0,0,IF(B383="Manual",(S383-O383-AP383*(O383/(O383+Z383)))/S383,'2013 BPTs'!BP49))</f>
        <v>0</v>
      </c>
      <c r="V383" s="99">
        <f>'2013 BPTs'!BN49</f>
        <v>0</v>
      </c>
      <c r="W383" s="100">
        <f t="shared" si="118"/>
        <v>0</v>
      </c>
      <c r="X383" s="103">
        <f t="shared" si="126"/>
        <v>0</v>
      </c>
      <c r="Y383" s="102">
        <f t="shared" si="111"/>
        <v>0</v>
      </c>
      <c r="Z383" s="103">
        <f>'2013 BPTs'!BO49</f>
        <v>0</v>
      </c>
      <c r="AA383" s="104">
        <f t="shared" si="127"/>
        <v>0</v>
      </c>
      <c r="AB383" s="106">
        <f>IF(W383=0,0,IF(B383="Manual",(V383-Z383-AP383*(Z383/(Z383+O383)))/V383,'2013 BPTs'!BQ49))</f>
        <v>0</v>
      </c>
      <c r="AD383" s="2" t="str">
        <f t="shared" si="113"/>
        <v>00-0</v>
      </c>
      <c r="AE383" s="2">
        <f>'2013 BPTs'!BA49</f>
        <v>0</v>
      </c>
      <c r="AF383" s="2" t="str">
        <f>IF(B383="Auto",'2013 BPTs'!BB49,D383&amp;E383&amp;"-"&amp;F383)</f>
        <v/>
      </c>
      <c r="AG383" s="2" t="str">
        <f>'2013 BPTs'!BC49</f>
        <v/>
      </c>
      <c r="AH383" s="2" t="str">
        <f>'2013 BPTs'!BD49</f>
        <v/>
      </c>
      <c r="AI383" s="2" t="str">
        <f>'2013 BPTs'!BE49</f>
        <v/>
      </c>
      <c r="AJ383" s="2" t="str">
        <f>'2013 BPTs'!BF49</f>
        <v/>
      </c>
      <c r="AK383" s="2" t="str">
        <f>'2013 BPTs'!BG49</f>
        <v/>
      </c>
      <c r="AL383" s="2" t="str">
        <f>'2013 BPTs'!BH49</f>
        <v/>
      </c>
      <c r="AM383" s="2" t="str">
        <f>'2013 BPTs'!BI49</f>
        <v/>
      </c>
      <c r="AO383" s="128">
        <f>'2013 BPTs'!AJ49*'2013 BPTs'!BK49</f>
        <v>0</v>
      </c>
      <c r="AP383" s="128">
        <f>'2013 BPTs'!AK49*'2013 BPTs'!BK49</f>
        <v>0</v>
      </c>
      <c r="AR383" s="5">
        <f>IF(B383="Auto",'2013 BPTs'!M49,J383)</f>
        <v>0</v>
      </c>
      <c r="AS383" s="5">
        <f>'2013 BPTs'!O49</f>
        <v>0</v>
      </c>
      <c r="AT383" s="5">
        <f>'2013 BPTs'!Q49</f>
        <v>0</v>
      </c>
      <c r="AU383" s="5">
        <f>'2013 BPTs'!S49</f>
        <v>0</v>
      </c>
      <c r="AV383" s="5">
        <f>'2013 BPTs'!U49</f>
        <v>0</v>
      </c>
      <c r="AW383" s="5">
        <f>'2013 BPTs'!W49</f>
        <v>0</v>
      </c>
      <c r="AX383" s="5">
        <f>'2013 BPTs'!Y49</f>
        <v>0</v>
      </c>
      <c r="AY383" s="5">
        <f>'2013 BPTs'!AA49</f>
        <v>0</v>
      </c>
      <c r="BA383" s="24">
        <f>IF(ISNA(VLOOKUP(AF383,'2011 BPTs'!$B$12:$BX$181,BA$3,FALSE)),0,VLOOKUP(AF383,'2011 BPTs'!$B$12:$BX$181,BA$3,FALSE))</f>
        <v>0</v>
      </c>
      <c r="BB383" s="24">
        <f>IF(ISNA(VLOOKUP(AG383,'2011 BPTs'!$B$12:$BX$181,BB$3,FALSE)),0,VLOOKUP(AG383,'2011 BPTs'!$B$12:$BX$181,BB$3,FALSE))</f>
        <v>0</v>
      </c>
      <c r="BC383" s="24">
        <f>IF(ISNA(VLOOKUP(AH383,'2011 BPTs'!$B$12:$BX$181,BC$3,FALSE)),0,VLOOKUP(AH383,'2011 BPTs'!$B$12:$BX$181,BC$3,FALSE))</f>
        <v>0</v>
      </c>
      <c r="BD383" s="24">
        <f>IF(ISNA(VLOOKUP(AI383,'2011 BPTs'!$B$12:$BX$181,BD$3,FALSE)),0,VLOOKUP(AI383,'2011 BPTs'!$B$12:$BX$181,BD$3,FALSE))</f>
        <v>0</v>
      </c>
      <c r="BE383" s="24">
        <f>IF(ISNA(VLOOKUP(AJ383,'2011 BPTs'!$B$12:$BX$181,BE$3,FALSE)),0,VLOOKUP(AJ383,'2011 BPTs'!$B$12:$BX$181,BE$3,FALSE))</f>
        <v>0</v>
      </c>
      <c r="BF383" s="24">
        <f>IF(ISNA(VLOOKUP(AK383,'2011 BPTs'!$B$12:$BX$181,BF$3,FALSE)),0,VLOOKUP(AK383,'2011 BPTs'!$B$12:$BX$181,BF$3,FALSE))</f>
        <v>0</v>
      </c>
      <c r="BG383" s="24">
        <f>IF(ISNA(VLOOKUP(AL383,'2011 BPTs'!$B$12:$BX$181,BG$3,FALSE)),0,VLOOKUP(AL383,'2011 BPTs'!$B$12:$BX$181,BG$3,FALSE))</f>
        <v>0</v>
      </c>
      <c r="BH383" s="24">
        <f>IF(ISNA(VLOOKUP(AM383,'2011 BPTs'!$B$12:$BX$181,BH$3,FALSE)),0,VLOOKUP(AM383,'2011 BPTs'!$B$12:$BX$181,BH$3,FALSE))</f>
        <v>0</v>
      </c>
      <c r="BJ383" s="24">
        <f>IF(ISNA(VLOOKUP(AF383,'2011 BPTs'!$B$12:$BX$181,BJ$3,FALSE)),0,VLOOKUP(AF383,'2011 BPTs'!$B$12:$BX$181,BJ$3,FALSE))</f>
        <v>0</v>
      </c>
      <c r="BK383" s="24">
        <f>IF(ISNA(VLOOKUP(AG383,'2011 BPTs'!$B$12:$BX$181,BK$3,FALSE)),0,VLOOKUP(AG383,'2011 BPTs'!$B$12:$BX$181,BK$3,FALSE))</f>
        <v>0</v>
      </c>
      <c r="BL383" s="24">
        <f>IF(ISNA(VLOOKUP(AH383,'2011 BPTs'!$B$12:$BX$181,BL$3,FALSE)),0,VLOOKUP(AH383,'2011 BPTs'!$B$12:$BX$181,BL$3,FALSE))</f>
        <v>0</v>
      </c>
      <c r="BM383" s="24">
        <f>IF(ISNA(VLOOKUP(AI383,'2011 BPTs'!$B$12:$BX$181,BM$3,FALSE)),0,VLOOKUP(AI383,'2011 BPTs'!$B$12:$BX$181,BM$3,FALSE))</f>
        <v>0</v>
      </c>
      <c r="BN383" s="24">
        <f>IF(ISNA(VLOOKUP(AJ383,'2011 BPTs'!$B$12:$BX$181,BN$3,FALSE)),0,VLOOKUP(AJ383,'2011 BPTs'!$B$12:$BX$181,BN$3,FALSE))</f>
        <v>0</v>
      </c>
      <c r="BO383" s="24">
        <f>IF(ISNA(VLOOKUP(AK383,'2011 BPTs'!$B$12:$BX$181,BO$3,FALSE)),0,VLOOKUP(AK383,'2011 BPTs'!$B$12:$BX$181,BO$3,FALSE))</f>
        <v>0</v>
      </c>
      <c r="BP383" s="24">
        <f>IF(ISNA(VLOOKUP(AL383,'2011 BPTs'!$B$12:$BX$181,BP$3,FALSE)),0,VLOOKUP(AL383,'2011 BPTs'!$B$12:$BX$181,BP$3,FALSE))</f>
        <v>0</v>
      </c>
      <c r="BQ383" s="24">
        <f>IF(ISNA(VLOOKUP(AM383,'2011 BPTs'!$B$12:$BX$181,BQ$3,FALSE)),0,VLOOKUP(AM383,'2011 BPTs'!$B$12:$BX$181,BQ$3,FALSE))</f>
        <v>0</v>
      </c>
      <c r="BS383" s="78">
        <f t="shared" si="114"/>
        <v>0</v>
      </c>
      <c r="BT383" s="68">
        <f t="shared" si="115"/>
        <v>0</v>
      </c>
      <c r="BU383" s="68">
        <f t="shared" si="116"/>
        <v>0</v>
      </c>
      <c r="BW383" s="24">
        <f>IF(ISNA(VLOOKUP(AF383,'2011 BPTs'!$B$12:$BX$181,BW$3,FALSE)),0,VLOOKUP(AF383,'2011 BPTs'!$B$12:$BX$181,BW$3,FALSE))</f>
        <v>0</v>
      </c>
      <c r="BX383" s="24">
        <f>IF(ISNA(VLOOKUP(AG383,'2011 BPTs'!$B$12:$BX$181,BX$3,FALSE)),0,VLOOKUP(AG383,'2011 BPTs'!$B$12:$BX$181,BX$3,FALSE))</f>
        <v>0</v>
      </c>
      <c r="BY383" s="24">
        <f>IF(ISNA(VLOOKUP(AH383,'2011 BPTs'!$B$12:$BX$181,BY$3,FALSE)),0,VLOOKUP(AH383,'2011 BPTs'!$B$12:$BX$181,BY$3,FALSE))</f>
        <v>0</v>
      </c>
      <c r="BZ383" s="24">
        <f>IF(ISNA(VLOOKUP(AI383,'2011 BPTs'!$B$12:$BX$181,BZ$3,FALSE)),0,VLOOKUP(AI383,'2011 BPTs'!$B$12:$BX$181,BZ$3,FALSE))</f>
        <v>0</v>
      </c>
      <c r="CA383" s="24">
        <f>IF(ISNA(VLOOKUP(AJ383,'2011 BPTs'!$B$12:$BX$181,CA$3,FALSE)),0,VLOOKUP(AJ383,'2011 BPTs'!$B$12:$BX$181,CA$3,FALSE))</f>
        <v>0</v>
      </c>
      <c r="CB383" s="24">
        <f>IF(ISNA(VLOOKUP(AK383,'2011 BPTs'!$B$12:$BX$181,CB$3,FALSE)),0,VLOOKUP(AK383,'2011 BPTs'!$B$12:$BX$181,CB$3,FALSE))</f>
        <v>0</v>
      </c>
      <c r="CC383" s="24">
        <f>IF(ISNA(VLOOKUP(AL383,'2011 BPTs'!$B$12:$BX$181,CC$3,FALSE)),0,VLOOKUP(AL383,'2011 BPTs'!$B$12:$BX$181,CC$3,FALSE))</f>
        <v>0</v>
      </c>
      <c r="CD383" s="24">
        <f>IF(ISNA(VLOOKUP(AM383,'2011 BPTs'!$B$12:$BX$181,CD$3,FALSE)),0,VLOOKUP(AM383,'2011 BPTs'!$B$12:$BX$181,CD$3,FALSE))</f>
        <v>0</v>
      </c>
      <c r="CF383" s="24">
        <f>IF(ISERROR(VLOOKUP(AF383,'2011 BPTs'!$B$12:$BX$181,CF$3,FALSE)/VLOOKUP(AF383,'2011 BPTs'!$B$12:$BX558,CF$3+3,FALSE)),0,VLOOKUP(AF383,'2011 BPTs'!$B$12:$BX$181,CF$3,FALSE)/VLOOKUP(AF383,'2011 BPTs'!$B$12:$BX558,CF$3+3,FALSE))</f>
        <v>0</v>
      </c>
      <c r="CG383" s="24">
        <f>IF(ISERROR(VLOOKUP(AG383,'2011 BPTs'!$B$12:$BX$181,CG$3,FALSE)/VLOOKUP(AG383,'2011 BPTs'!$B$12:$BX558,CG$3+3,FALSE)),0,VLOOKUP(AG383,'2011 BPTs'!$B$12:$BX$181,CG$3,FALSE)/VLOOKUP(AG383,'2011 BPTs'!$B$12:$BX558,CG$3+3,FALSE))</f>
        <v>0</v>
      </c>
      <c r="CH383" s="24">
        <f>IF(ISERROR(VLOOKUP(AH383,'2011 BPTs'!$B$12:$BX$181,CH$3,FALSE)/VLOOKUP(AH383,'2011 BPTs'!$B$12:$BX558,CH$3+3,FALSE)),0,VLOOKUP(AH383,'2011 BPTs'!$B$12:$BX$181,CH$3,FALSE)/VLOOKUP(AH383,'2011 BPTs'!$B$12:$BX558,CH$3+3,FALSE))</f>
        <v>0</v>
      </c>
      <c r="CI383" s="24">
        <f>IF(ISERROR(VLOOKUP(AI383,'2011 BPTs'!$B$12:$BX$181,CI$3,FALSE)/VLOOKUP(AI383,'2011 BPTs'!$B$12:$BX558,CI$3+3,FALSE)),0,VLOOKUP(AI383,'2011 BPTs'!$B$12:$BX$181,CI$3,FALSE)/VLOOKUP(AI383,'2011 BPTs'!$B$12:$BX558,CI$3+3,FALSE))</f>
        <v>0</v>
      </c>
      <c r="CJ383" s="24">
        <f>IF(ISERROR(VLOOKUP(AJ383,'2011 BPTs'!$B$12:$BX$181,CJ$3,FALSE)/VLOOKUP(AJ383,'2011 BPTs'!$B$12:$BX558,CJ$3+3,FALSE)),0,VLOOKUP(AJ383,'2011 BPTs'!$B$12:$BX$181,CJ$3,FALSE)/VLOOKUP(AJ383,'2011 BPTs'!$B$12:$BX558,CJ$3+3,FALSE))</f>
        <v>0</v>
      </c>
      <c r="CK383" s="24">
        <f>IF(ISERROR(VLOOKUP(AK383,'2011 BPTs'!$B$12:$BX$181,CK$3,FALSE)/VLOOKUP(AK383,'2011 BPTs'!$B$12:$BX558,CK$3+3,FALSE)),0,VLOOKUP(AK383,'2011 BPTs'!$B$12:$BX$181,CK$3,FALSE)/VLOOKUP(AK383,'2011 BPTs'!$B$12:$BX558,CK$3+3,FALSE))</f>
        <v>0</v>
      </c>
      <c r="CL383" s="24">
        <f>IF(ISERROR(VLOOKUP(AL383,'2011 BPTs'!$B$12:$BX$181,CL$3,FALSE)/VLOOKUP(AL383,'2011 BPTs'!$B$12:$BX558,CL$3+3,FALSE)),0,VLOOKUP(AL383,'2011 BPTs'!$B$12:$BX$181,CL$3,FALSE)/VLOOKUP(AL383,'2011 BPTs'!$B$12:$BX558,CL$3+3,FALSE))</f>
        <v>0</v>
      </c>
      <c r="CM383" s="24">
        <f>IF(ISERROR(VLOOKUP(AM383,'2011 BPTs'!$B$12:$BX$181,CM$3,FALSE)/VLOOKUP(AM383,'2011 BPTs'!$B$12:$BX558,CM$3+3,FALSE)),0,VLOOKUP(AM383,'2011 BPTs'!$B$12:$BX$181,CM$3,FALSE)/VLOOKUP(AM383,'2011 BPTs'!$B$12:$BX558,CM$3+3,FALSE))</f>
        <v>0</v>
      </c>
      <c r="CO383" s="24">
        <f>IF(ISERROR(VLOOKUP(AF383,'2011 BPTs'!$B$12:$BX$181,CO$3,FALSE)/VLOOKUP(AF383,'2011 BPTs'!$B$12:$BX558,CO$3+2,FALSE)),0,VLOOKUP(AF383,'2011 BPTs'!$B$12:$BX$181,CO$3,FALSE)/VLOOKUP(AF383,'2011 BPTs'!$B$12:$BX558,CO$3+2,FALSE))</f>
        <v>0</v>
      </c>
      <c r="CP383" s="24">
        <f>IF(ISERROR(VLOOKUP(AG383,'2011 BPTs'!$B$12:$BX$181,CP$3,FALSE)/VLOOKUP(AG383,'2011 BPTs'!$B$12:$BX558,CP$3+2,FALSE)),0,VLOOKUP(AG383,'2011 BPTs'!$B$12:$BX$181,CP$3,FALSE)/VLOOKUP(AG383,'2011 BPTs'!$B$12:$BX558,CP$3+2,FALSE))</f>
        <v>0</v>
      </c>
      <c r="CQ383" s="24">
        <f>IF(ISERROR(VLOOKUP(AH383,'2011 BPTs'!$B$12:$BX$181,CQ$3,FALSE)/VLOOKUP(AH383,'2011 BPTs'!$B$12:$BX558,CQ$3+2,FALSE)),0,VLOOKUP(AH383,'2011 BPTs'!$B$12:$BX$181,CQ$3,FALSE)/VLOOKUP(AH383,'2011 BPTs'!$B$12:$BX558,CQ$3+2,FALSE))</f>
        <v>0</v>
      </c>
      <c r="CR383" s="24">
        <f>IF(ISERROR(VLOOKUP(AI383,'2011 BPTs'!$B$12:$BX$181,CR$3,FALSE)/VLOOKUP(AI383,'2011 BPTs'!$B$12:$BX558,CR$3+2,FALSE)),0,VLOOKUP(AI383,'2011 BPTs'!$B$12:$BX$181,CR$3,FALSE)/VLOOKUP(AI383,'2011 BPTs'!$B$12:$BX558,CR$3+2,FALSE))</f>
        <v>0</v>
      </c>
      <c r="CS383" s="24">
        <f>IF(ISERROR(VLOOKUP(AJ383,'2011 BPTs'!$B$12:$BX$181,CS$3,FALSE)/VLOOKUP(AJ383,'2011 BPTs'!$B$12:$BX558,CS$3+2,FALSE)),0,VLOOKUP(AJ383,'2011 BPTs'!$B$12:$BX$181,CS$3,FALSE)/VLOOKUP(AJ383,'2011 BPTs'!$B$12:$BX558,CS$3+2,FALSE))</f>
        <v>0</v>
      </c>
      <c r="CT383" s="24">
        <f>IF(ISERROR(VLOOKUP(AK383,'2011 BPTs'!$B$12:$BX$181,CT$3,FALSE)/VLOOKUP(AK383,'2011 BPTs'!$B$12:$BX558,CT$3+2,FALSE)),0,VLOOKUP(AK383,'2011 BPTs'!$B$12:$BX$181,CT$3,FALSE)/VLOOKUP(AK383,'2011 BPTs'!$B$12:$BX558,CT$3+2,FALSE))</f>
        <v>0</v>
      </c>
      <c r="CU383" s="24">
        <f>IF(ISERROR(VLOOKUP(AL383,'2011 BPTs'!$B$12:$BX$181,CU$3,FALSE)/VLOOKUP(AL383,'2011 BPTs'!$B$12:$BX558,CU$3+2,FALSE)),0,VLOOKUP(AL383,'2011 BPTs'!$B$12:$BX$181,CU$3,FALSE)/VLOOKUP(AL383,'2011 BPTs'!$B$12:$BX558,CU$3+2,FALSE))</f>
        <v>0</v>
      </c>
      <c r="CV383" s="24">
        <f>IF(ISERROR(VLOOKUP(AM383,'2011 BPTs'!$B$12:$BX$181,CV$3,FALSE)/VLOOKUP(AM383,'2011 BPTs'!$B$12:$BX558,CV$3+2,FALSE)),0,VLOOKUP(AM383,'2011 BPTs'!$B$12:$BX$181,CV$3,FALSE)/VLOOKUP(AM383,'2011 BPTs'!$B$12:$BX558,CV$3+2,FALSE))</f>
        <v>0</v>
      </c>
      <c r="CX383" s="93">
        <f>'2013 BPTs'!BR49</f>
        <v>0</v>
      </c>
      <c r="CY383" s="93">
        <f>'2013 BPTs'!BS49</f>
        <v>0</v>
      </c>
    </row>
    <row r="384" spans="2:103" x14ac:dyDescent="0.2">
      <c r="B384" s="2" t="s">
        <v>213</v>
      </c>
      <c r="C384" s="2">
        <f>'2013 BPTs'!E50</f>
        <v>0</v>
      </c>
      <c r="D384" s="2">
        <f t="shared" si="119"/>
        <v>0</v>
      </c>
      <c r="E384" s="4">
        <f>'2013 BPTs'!F50</f>
        <v>0</v>
      </c>
      <c r="F384" s="88">
        <f>'2013 BPTs'!G50</f>
        <v>0</v>
      </c>
      <c r="G384" s="53">
        <f>'2013 BPTs'!I50</f>
        <v>0</v>
      </c>
      <c r="H384" s="88">
        <f>'2013 BPTs'!J50</f>
        <v>0</v>
      </c>
      <c r="I384" s="4">
        <f>'2013 BPTs'!K50</f>
        <v>0</v>
      </c>
      <c r="J384" s="5">
        <f>'2013 BPTs'!M50</f>
        <v>0</v>
      </c>
      <c r="K384" s="99">
        <f>'2013 BPTs'!BL50</f>
        <v>0</v>
      </c>
      <c r="L384" s="100">
        <f t="shared" si="120"/>
        <v>0</v>
      </c>
      <c r="M384" s="101">
        <f t="shared" si="121"/>
        <v>0</v>
      </c>
      <c r="N384" s="102">
        <f t="shared" si="109"/>
        <v>0</v>
      </c>
      <c r="O384" s="103">
        <f>'2013 BPTs'!BM50</f>
        <v>0</v>
      </c>
      <c r="P384" s="100">
        <f t="shared" si="122"/>
        <v>0</v>
      </c>
      <c r="Q384" s="101">
        <f t="shared" si="123"/>
        <v>0</v>
      </c>
      <c r="R384" s="104">
        <f t="shared" si="124"/>
        <v>0</v>
      </c>
      <c r="S384" s="105">
        <f t="shared" si="110"/>
        <v>0</v>
      </c>
      <c r="T384" s="104">
        <f t="shared" si="125"/>
        <v>0</v>
      </c>
      <c r="U384" s="121">
        <f>IF(K384=0,0,IF(B384="Manual",(S384-O384-AP384*(O384/(O384+Z384)))/S384,'2013 BPTs'!BP50))</f>
        <v>0</v>
      </c>
      <c r="V384" s="99">
        <f>'2013 BPTs'!BN50</f>
        <v>0</v>
      </c>
      <c r="W384" s="100">
        <f t="shared" si="118"/>
        <v>0</v>
      </c>
      <c r="X384" s="103">
        <f t="shared" si="126"/>
        <v>0</v>
      </c>
      <c r="Y384" s="102">
        <f t="shared" si="111"/>
        <v>0</v>
      </c>
      <c r="Z384" s="103">
        <f>'2013 BPTs'!BO50</f>
        <v>0</v>
      </c>
      <c r="AA384" s="104">
        <f t="shared" si="127"/>
        <v>0</v>
      </c>
      <c r="AB384" s="106">
        <f>IF(W384=0,0,IF(B384="Manual",(V384-Z384-AP384*(Z384/(Z384+O384)))/V384,'2013 BPTs'!BQ50))</f>
        <v>0</v>
      </c>
      <c r="AD384" s="2" t="str">
        <f t="shared" si="113"/>
        <v>00-0</v>
      </c>
      <c r="AE384" s="2">
        <f>'2013 BPTs'!BA50</f>
        <v>0</v>
      </c>
      <c r="AF384" s="2" t="str">
        <f>IF(B384="Auto",'2013 BPTs'!BB50,D384&amp;E384&amp;"-"&amp;F384)</f>
        <v/>
      </c>
      <c r="AG384" s="2" t="str">
        <f>'2013 BPTs'!BC50</f>
        <v/>
      </c>
      <c r="AH384" s="2" t="str">
        <f>'2013 BPTs'!BD50</f>
        <v/>
      </c>
      <c r="AI384" s="2" t="str">
        <f>'2013 BPTs'!BE50</f>
        <v/>
      </c>
      <c r="AJ384" s="2" t="str">
        <f>'2013 BPTs'!BF50</f>
        <v/>
      </c>
      <c r="AK384" s="2" t="str">
        <f>'2013 BPTs'!BG50</f>
        <v/>
      </c>
      <c r="AL384" s="2" t="str">
        <f>'2013 BPTs'!BH50</f>
        <v/>
      </c>
      <c r="AM384" s="2" t="str">
        <f>'2013 BPTs'!BI50</f>
        <v/>
      </c>
      <c r="AO384" s="128">
        <f>'2013 BPTs'!AJ50*'2013 BPTs'!BK50</f>
        <v>0</v>
      </c>
      <c r="AP384" s="128">
        <f>'2013 BPTs'!AK50*'2013 BPTs'!BK50</f>
        <v>0</v>
      </c>
      <c r="AR384" s="5">
        <f>IF(B384="Auto",'2013 BPTs'!M50,J384)</f>
        <v>0</v>
      </c>
      <c r="AS384" s="5">
        <f>'2013 BPTs'!O50</f>
        <v>0</v>
      </c>
      <c r="AT384" s="5">
        <f>'2013 BPTs'!Q50</f>
        <v>0</v>
      </c>
      <c r="AU384" s="5">
        <f>'2013 BPTs'!S50</f>
        <v>0</v>
      </c>
      <c r="AV384" s="5">
        <f>'2013 BPTs'!U50</f>
        <v>0</v>
      </c>
      <c r="AW384" s="5">
        <f>'2013 BPTs'!W50</f>
        <v>0</v>
      </c>
      <c r="AX384" s="5">
        <f>'2013 BPTs'!Y50</f>
        <v>0</v>
      </c>
      <c r="AY384" s="5">
        <f>'2013 BPTs'!AA50</f>
        <v>0</v>
      </c>
      <c r="BA384" s="24">
        <f>IF(ISNA(VLOOKUP(AF384,'2011 BPTs'!$B$12:$BX$181,BA$3,FALSE)),0,VLOOKUP(AF384,'2011 BPTs'!$B$12:$BX$181,BA$3,FALSE))</f>
        <v>0</v>
      </c>
      <c r="BB384" s="24">
        <f>IF(ISNA(VLOOKUP(AG384,'2011 BPTs'!$B$12:$BX$181,BB$3,FALSE)),0,VLOOKUP(AG384,'2011 BPTs'!$B$12:$BX$181,BB$3,FALSE))</f>
        <v>0</v>
      </c>
      <c r="BC384" s="24">
        <f>IF(ISNA(VLOOKUP(AH384,'2011 BPTs'!$B$12:$BX$181,BC$3,FALSE)),0,VLOOKUP(AH384,'2011 BPTs'!$B$12:$BX$181,BC$3,FALSE))</f>
        <v>0</v>
      </c>
      <c r="BD384" s="24">
        <f>IF(ISNA(VLOOKUP(AI384,'2011 BPTs'!$B$12:$BX$181,BD$3,FALSE)),0,VLOOKUP(AI384,'2011 BPTs'!$B$12:$BX$181,BD$3,FALSE))</f>
        <v>0</v>
      </c>
      <c r="BE384" s="24">
        <f>IF(ISNA(VLOOKUP(AJ384,'2011 BPTs'!$B$12:$BX$181,BE$3,FALSE)),0,VLOOKUP(AJ384,'2011 BPTs'!$B$12:$BX$181,BE$3,FALSE))</f>
        <v>0</v>
      </c>
      <c r="BF384" s="24">
        <f>IF(ISNA(VLOOKUP(AK384,'2011 BPTs'!$B$12:$BX$181,BF$3,FALSE)),0,VLOOKUP(AK384,'2011 BPTs'!$B$12:$BX$181,BF$3,FALSE))</f>
        <v>0</v>
      </c>
      <c r="BG384" s="24">
        <f>IF(ISNA(VLOOKUP(AL384,'2011 BPTs'!$B$12:$BX$181,BG$3,FALSE)),0,VLOOKUP(AL384,'2011 BPTs'!$B$12:$BX$181,BG$3,FALSE))</f>
        <v>0</v>
      </c>
      <c r="BH384" s="24">
        <f>IF(ISNA(VLOOKUP(AM384,'2011 BPTs'!$B$12:$BX$181,BH$3,FALSE)),0,VLOOKUP(AM384,'2011 BPTs'!$B$12:$BX$181,BH$3,FALSE))</f>
        <v>0</v>
      </c>
      <c r="BJ384" s="24">
        <f>IF(ISNA(VLOOKUP(AF384,'2011 BPTs'!$B$12:$BX$181,BJ$3,FALSE)),0,VLOOKUP(AF384,'2011 BPTs'!$B$12:$BX$181,BJ$3,FALSE))</f>
        <v>0</v>
      </c>
      <c r="BK384" s="24">
        <f>IF(ISNA(VLOOKUP(AG384,'2011 BPTs'!$B$12:$BX$181,BK$3,FALSE)),0,VLOOKUP(AG384,'2011 BPTs'!$B$12:$BX$181,BK$3,FALSE))</f>
        <v>0</v>
      </c>
      <c r="BL384" s="24">
        <f>IF(ISNA(VLOOKUP(AH384,'2011 BPTs'!$B$12:$BX$181,BL$3,FALSE)),0,VLOOKUP(AH384,'2011 BPTs'!$B$12:$BX$181,BL$3,FALSE))</f>
        <v>0</v>
      </c>
      <c r="BM384" s="24">
        <f>IF(ISNA(VLOOKUP(AI384,'2011 BPTs'!$B$12:$BX$181,BM$3,FALSE)),0,VLOOKUP(AI384,'2011 BPTs'!$B$12:$BX$181,BM$3,FALSE))</f>
        <v>0</v>
      </c>
      <c r="BN384" s="24">
        <f>IF(ISNA(VLOOKUP(AJ384,'2011 BPTs'!$B$12:$BX$181,BN$3,FALSE)),0,VLOOKUP(AJ384,'2011 BPTs'!$B$12:$BX$181,BN$3,FALSE))</f>
        <v>0</v>
      </c>
      <c r="BO384" s="24">
        <f>IF(ISNA(VLOOKUP(AK384,'2011 BPTs'!$B$12:$BX$181,BO$3,FALSE)),0,VLOOKUP(AK384,'2011 BPTs'!$B$12:$BX$181,BO$3,FALSE))</f>
        <v>0</v>
      </c>
      <c r="BP384" s="24">
        <f>IF(ISNA(VLOOKUP(AL384,'2011 BPTs'!$B$12:$BX$181,BP$3,FALSE)),0,VLOOKUP(AL384,'2011 BPTs'!$B$12:$BX$181,BP$3,FALSE))</f>
        <v>0</v>
      </c>
      <c r="BQ384" s="24">
        <f>IF(ISNA(VLOOKUP(AM384,'2011 BPTs'!$B$12:$BX$181,BQ$3,FALSE)),0,VLOOKUP(AM384,'2011 BPTs'!$B$12:$BX$181,BQ$3,FALSE))</f>
        <v>0</v>
      </c>
      <c r="BS384" s="78">
        <f t="shared" si="114"/>
        <v>0</v>
      </c>
      <c r="BT384" s="68">
        <f t="shared" si="115"/>
        <v>0</v>
      </c>
      <c r="BU384" s="68">
        <f t="shared" si="116"/>
        <v>0</v>
      </c>
      <c r="BW384" s="24">
        <f>IF(ISNA(VLOOKUP(AF384,'2011 BPTs'!$B$12:$BX$181,BW$3,FALSE)),0,VLOOKUP(AF384,'2011 BPTs'!$B$12:$BX$181,BW$3,FALSE))</f>
        <v>0</v>
      </c>
      <c r="BX384" s="24">
        <f>IF(ISNA(VLOOKUP(AG384,'2011 BPTs'!$B$12:$BX$181,BX$3,FALSE)),0,VLOOKUP(AG384,'2011 BPTs'!$B$12:$BX$181,BX$3,FALSE))</f>
        <v>0</v>
      </c>
      <c r="BY384" s="24">
        <f>IF(ISNA(VLOOKUP(AH384,'2011 BPTs'!$B$12:$BX$181,BY$3,FALSE)),0,VLOOKUP(AH384,'2011 BPTs'!$B$12:$BX$181,BY$3,FALSE))</f>
        <v>0</v>
      </c>
      <c r="BZ384" s="24">
        <f>IF(ISNA(VLOOKUP(AI384,'2011 BPTs'!$B$12:$BX$181,BZ$3,FALSE)),0,VLOOKUP(AI384,'2011 BPTs'!$B$12:$BX$181,BZ$3,FALSE))</f>
        <v>0</v>
      </c>
      <c r="CA384" s="24">
        <f>IF(ISNA(VLOOKUP(AJ384,'2011 BPTs'!$B$12:$BX$181,CA$3,FALSE)),0,VLOOKUP(AJ384,'2011 BPTs'!$B$12:$BX$181,CA$3,FALSE))</f>
        <v>0</v>
      </c>
      <c r="CB384" s="24">
        <f>IF(ISNA(VLOOKUP(AK384,'2011 BPTs'!$B$12:$BX$181,CB$3,FALSE)),0,VLOOKUP(AK384,'2011 BPTs'!$B$12:$BX$181,CB$3,FALSE))</f>
        <v>0</v>
      </c>
      <c r="CC384" s="24">
        <f>IF(ISNA(VLOOKUP(AL384,'2011 BPTs'!$B$12:$BX$181,CC$3,FALSE)),0,VLOOKUP(AL384,'2011 BPTs'!$B$12:$BX$181,CC$3,FALSE))</f>
        <v>0</v>
      </c>
      <c r="CD384" s="24">
        <f>IF(ISNA(VLOOKUP(AM384,'2011 BPTs'!$B$12:$BX$181,CD$3,FALSE)),0,VLOOKUP(AM384,'2011 BPTs'!$B$12:$BX$181,CD$3,FALSE))</f>
        <v>0</v>
      </c>
      <c r="CF384" s="24">
        <f>IF(ISERROR(VLOOKUP(AF384,'2011 BPTs'!$B$12:$BX$181,CF$3,FALSE)/VLOOKUP(AF384,'2011 BPTs'!$B$12:$BX559,CF$3+3,FALSE)),0,VLOOKUP(AF384,'2011 BPTs'!$B$12:$BX$181,CF$3,FALSE)/VLOOKUP(AF384,'2011 BPTs'!$B$12:$BX559,CF$3+3,FALSE))</f>
        <v>0</v>
      </c>
      <c r="CG384" s="24">
        <f>IF(ISERROR(VLOOKUP(AG384,'2011 BPTs'!$B$12:$BX$181,CG$3,FALSE)/VLOOKUP(AG384,'2011 BPTs'!$B$12:$BX559,CG$3+3,FALSE)),0,VLOOKUP(AG384,'2011 BPTs'!$B$12:$BX$181,CG$3,FALSE)/VLOOKUP(AG384,'2011 BPTs'!$B$12:$BX559,CG$3+3,FALSE))</f>
        <v>0</v>
      </c>
      <c r="CH384" s="24">
        <f>IF(ISERROR(VLOOKUP(AH384,'2011 BPTs'!$B$12:$BX$181,CH$3,FALSE)/VLOOKUP(AH384,'2011 BPTs'!$B$12:$BX559,CH$3+3,FALSE)),0,VLOOKUP(AH384,'2011 BPTs'!$B$12:$BX$181,CH$3,FALSE)/VLOOKUP(AH384,'2011 BPTs'!$B$12:$BX559,CH$3+3,FALSE))</f>
        <v>0</v>
      </c>
      <c r="CI384" s="24">
        <f>IF(ISERROR(VLOOKUP(AI384,'2011 BPTs'!$B$12:$BX$181,CI$3,FALSE)/VLOOKUP(AI384,'2011 BPTs'!$B$12:$BX559,CI$3+3,FALSE)),0,VLOOKUP(AI384,'2011 BPTs'!$B$12:$BX$181,CI$3,FALSE)/VLOOKUP(AI384,'2011 BPTs'!$B$12:$BX559,CI$3+3,FALSE))</f>
        <v>0</v>
      </c>
      <c r="CJ384" s="24">
        <f>IF(ISERROR(VLOOKUP(AJ384,'2011 BPTs'!$B$12:$BX$181,CJ$3,FALSE)/VLOOKUP(AJ384,'2011 BPTs'!$B$12:$BX559,CJ$3+3,FALSE)),0,VLOOKUP(AJ384,'2011 BPTs'!$B$12:$BX$181,CJ$3,FALSE)/VLOOKUP(AJ384,'2011 BPTs'!$B$12:$BX559,CJ$3+3,FALSE))</f>
        <v>0</v>
      </c>
      <c r="CK384" s="24">
        <f>IF(ISERROR(VLOOKUP(AK384,'2011 BPTs'!$B$12:$BX$181,CK$3,FALSE)/VLOOKUP(AK384,'2011 BPTs'!$B$12:$BX559,CK$3+3,FALSE)),0,VLOOKUP(AK384,'2011 BPTs'!$B$12:$BX$181,CK$3,FALSE)/VLOOKUP(AK384,'2011 BPTs'!$B$12:$BX559,CK$3+3,FALSE))</f>
        <v>0</v>
      </c>
      <c r="CL384" s="24">
        <f>IF(ISERROR(VLOOKUP(AL384,'2011 BPTs'!$B$12:$BX$181,CL$3,FALSE)/VLOOKUP(AL384,'2011 BPTs'!$B$12:$BX559,CL$3+3,FALSE)),0,VLOOKUP(AL384,'2011 BPTs'!$B$12:$BX$181,CL$3,FALSE)/VLOOKUP(AL384,'2011 BPTs'!$B$12:$BX559,CL$3+3,FALSE))</f>
        <v>0</v>
      </c>
      <c r="CM384" s="24">
        <f>IF(ISERROR(VLOOKUP(AM384,'2011 BPTs'!$B$12:$BX$181,CM$3,FALSE)/VLOOKUP(AM384,'2011 BPTs'!$B$12:$BX559,CM$3+3,FALSE)),0,VLOOKUP(AM384,'2011 BPTs'!$B$12:$BX$181,CM$3,FALSE)/VLOOKUP(AM384,'2011 BPTs'!$B$12:$BX559,CM$3+3,FALSE))</f>
        <v>0</v>
      </c>
      <c r="CO384" s="24">
        <f>IF(ISERROR(VLOOKUP(AF384,'2011 BPTs'!$B$12:$BX$181,CO$3,FALSE)/VLOOKUP(AF384,'2011 BPTs'!$B$12:$BX559,CO$3+2,FALSE)),0,VLOOKUP(AF384,'2011 BPTs'!$B$12:$BX$181,CO$3,FALSE)/VLOOKUP(AF384,'2011 BPTs'!$B$12:$BX559,CO$3+2,FALSE))</f>
        <v>0</v>
      </c>
      <c r="CP384" s="24">
        <f>IF(ISERROR(VLOOKUP(AG384,'2011 BPTs'!$B$12:$BX$181,CP$3,FALSE)/VLOOKUP(AG384,'2011 BPTs'!$B$12:$BX559,CP$3+2,FALSE)),0,VLOOKUP(AG384,'2011 BPTs'!$B$12:$BX$181,CP$3,FALSE)/VLOOKUP(AG384,'2011 BPTs'!$B$12:$BX559,CP$3+2,FALSE))</f>
        <v>0</v>
      </c>
      <c r="CQ384" s="24">
        <f>IF(ISERROR(VLOOKUP(AH384,'2011 BPTs'!$B$12:$BX$181,CQ$3,FALSE)/VLOOKUP(AH384,'2011 BPTs'!$B$12:$BX559,CQ$3+2,FALSE)),0,VLOOKUP(AH384,'2011 BPTs'!$B$12:$BX$181,CQ$3,FALSE)/VLOOKUP(AH384,'2011 BPTs'!$B$12:$BX559,CQ$3+2,FALSE))</f>
        <v>0</v>
      </c>
      <c r="CR384" s="24">
        <f>IF(ISERROR(VLOOKUP(AI384,'2011 BPTs'!$B$12:$BX$181,CR$3,FALSE)/VLOOKUP(AI384,'2011 BPTs'!$B$12:$BX559,CR$3+2,FALSE)),0,VLOOKUP(AI384,'2011 BPTs'!$B$12:$BX$181,CR$3,FALSE)/VLOOKUP(AI384,'2011 BPTs'!$B$12:$BX559,CR$3+2,FALSE))</f>
        <v>0</v>
      </c>
      <c r="CS384" s="24">
        <f>IF(ISERROR(VLOOKUP(AJ384,'2011 BPTs'!$B$12:$BX$181,CS$3,FALSE)/VLOOKUP(AJ384,'2011 BPTs'!$B$12:$BX559,CS$3+2,FALSE)),0,VLOOKUP(AJ384,'2011 BPTs'!$B$12:$BX$181,CS$3,FALSE)/VLOOKUP(AJ384,'2011 BPTs'!$B$12:$BX559,CS$3+2,FALSE))</f>
        <v>0</v>
      </c>
      <c r="CT384" s="24">
        <f>IF(ISERROR(VLOOKUP(AK384,'2011 BPTs'!$B$12:$BX$181,CT$3,FALSE)/VLOOKUP(AK384,'2011 BPTs'!$B$12:$BX559,CT$3+2,FALSE)),0,VLOOKUP(AK384,'2011 BPTs'!$B$12:$BX$181,CT$3,FALSE)/VLOOKUP(AK384,'2011 BPTs'!$B$12:$BX559,CT$3+2,FALSE))</f>
        <v>0</v>
      </c>
      <c r="CU384" s="24">
        <f>IF(ISERROR(VLOOKUP(AL384,'2011 BPTs'!$B$12:$BX$181,CU$3,FALSE)/VLOOKUP(AL384,'2011 BPTs'!$B$12:$BX559,CU$3+2,FALSE)),0,VLOOKUP(AL384,'2011 BPTs'!$B$12:$BX$181,CU$3,FALSE)/VLOOKUP(AL384,'2011 BPTs'!$B$12:$BX559,CU$3+2,FALSE))</f>
        <v>0</v>
      </c>
      <c r="CV384" s="24">
        <f>IF(ISERROR(VLOOKUP(AM384,'2011 BPTs'!$B$12:$BX$181,CV$3,FALSE)/VLOOKUP(AM384,'2011 BPTs'!$B$12:$BX559,CV$3+2,FALSE)),0,VLOOKUP(AM384,'2011 BPTs'!$B$12:$BX$181,CV$3,FALSE)/VLOOKUP(AM384,'2011 BPTs'!$B$12:$BX559,CV$3+2,FALSE))</f>
        <v>0</v>
      </c>
      <c r="CX384" s="93">
        <f>'2013 BPTs'!BR50</f>
        <v>0</v>
      </c>
      <c r="CY384" s="93">
        <f>'2013 BPTs'!BS50</f>
        <v>0</v>
      </c>
    </row>
    <row r="385" spans="2:103" x14ac:dyDescent="0.2">
      <c r="B385" s="2" t="s">
        <v>213</v>
      </c>
      <c r="C385" s="2">
        <f>'2013 BPTs'!E51</f>
        <v>0</v>
      </c>
      <c r="D385" s="2">
        <f t="shared" si="119"/>
        <v>0</v>
      </c>
      <c r="E385" s="4">
        <f>'2013 BPTs'!F51</f>
        <v>0</v>
      </c>
      <c r="F385" s="88">
        <f>'2013 BPTs'!G51</f>
        <v>0</v>
      </c>
      <c r="G385" s="53">
        <f>'2013 BPTs'!I51</f>
        <v>0</v>
      </c>
      <c r="H385" s="88">
        <f>'2013 BPTs'!J51</f>
        <v>0</v>
      </c>
      <c r="I385" s="4">
        <f>'2013 BPTs'!K51</f>
        <v>0</v>
      </c>
      <c r="J385" s="5">
        <f>'2013 BPTs'!M51</f>
        <v>0</v>
      </c>
      <c r="K385" s="99">
        <f>'2013 BPTs'!BL51</f>
        <v>0</v>
      </c>
      <c r="L385" s="100">
        <f t="shared" si="120"/>
        <v>0</v>
      </c>
      <c r="M385" s="101">
        <f t="shared" si="121"/>
        <v>0</v>
      </c>
      <c r="N385" s="102">
        <f t="shared" si="109"/>
        <v>0</v>
      </c>
      <c r="O385" s="103">
        <f>'2013 BPTs'!BM51</f>
        <v>0</v>
      </c>
      <c r="P385" s="100">
        <f t="shared" si="122"/>
        <v>0</v>
      </c>
      <c r="Q385" s="101">
        <f t="shared" si="123"/>
        <v>0</v>
      </c>
      <c r="R385" s="104">
        <f t="shared" si="124"/>
        <v>0</v>
      </c>
      <c r="S385" s="105">
        <f t="shared" si="110"/>
        <v>0</v>
      </c>
      <c r="T385" s="104">
        <f t="shared" si="125"/>
        <v>0</v>
      </c>
      <c r="U385" s="121">
        <f>IF(K385=0,0,IF(B385="Manual",(S385-O385-AP385*(O385/(O385+Z385)))/S385,'2013 BPTs'!BP51))</f>
        <v>0</v>
      </c>
      <c r="V385" s="99">
        <f>'2013 BPTs'!BN51</f>
        <v>0</v>
      </c>
      <c r="W385" s="100">
        <f t="shared" si="118"/>
        <v>0</v>
      </c>
      <c r="X385" s="103">
        <f t="shared" si="126"/>
        <v>0</v>
      </c>
      <c r="Y385" s="102">
        <f t="shared" si="111"/>
        <v>0</v>
      </c>
      <c r="Z385" s="103">
        <f>'2013 BPTs'!BO51</f>
        <v>0</v>
      </c>
      <c r="AA385" s="104">
        <f t="shared" si="127"/>
        <v>0</v>
      </c>
      <c r="AB385" s="106">
        <f>IF(W385=0,0,IF(B385="Manual",(V385-Z385-AP385*(Z385/(Z385+O385)))/V385,'2013 BPTs'!BQ51))</f>
        <v>0</v>
      </c>
      <c r="AD385" s="2" t="str">
        <f t="shared" si="113"/>
        <v>00-0</v>
      </c>
      <c r="AE385" s="2">
        <f>'2013 BPTs'!BA51</f>
        <v>0</v>
      </c>
      <c r="AF385" s="2" t="str">
        <f>IF(B385="Auto",'2013 BPTs'!BB51,D385&amp;E385&amp;"-"&amp;F385)</f>
        <v/>
      </c>
      <c r="AG385" s="2" t="str">
        <f>'2013 BPTs'!BC51</f>
        <v/>
      </c>
      <c r="AH385" s="2" t="str">
        <f>'2013 BPTs'!BD51</f>
        <v/>
      </c>
      <c r="AI385" s="2" t="str">
        <f>'2013 BPTs'!BE51</f>
        <v/>
      </c>
      <c r="AJ385" s="2" t="str">
        <f>'2013 BPTs'!BF51</f>
        <v/>
      </c>
      <c r="AK385" s="2" t="str">
        <f>'2013 BPTs'!BG51</f>
        <v/>
      </c>
      <c r="AL385" s="2" t="str">
        <f>'2013 BPTs'!BH51</f>
        <v/>
      </c>
      <c r="AM385" s="2" t="str">
        <f>'2013 BPTs'!BI51</f>
        <v/>
      </c>
      <c r="AO385" s="128">
        <f>'2013 BPTs'!AJ51*'2013 BPTs'!BK51</f>
        <v>0</v>
      </c>
      <c r="AP385" s="128">
        <f>'2013 BPTs'!AK51*'2013 BPTs'!BK51</f>
        <v>0</v>
      </c>
      <c r="AR385" s="5">
        <f>IF(B385="Auto",'2013 BPTs'!M51,J385)</f>
        <v>0</v>
      </c>
      <c r="AS385" s="5">
        <f>'2013 BPTs'!O51</f>
        <v>0</v>
      </c>
      <c r="AT385" s="5">
        <f>'2013 BPTs'!Q51</f>
        <v>0</v>
      </c>
      <c r="AU385" s="5">
        <f>'2013 BPTs'!S51</f>
        <v>0</v>
      </c>
      <c r="AV385" s="5">
        <f>'2013 BPTs'!U51</f>
        <v>0</v>
      </c>
      <c r="AW385" s="5">
        <f>'2013 BPTs'!W51</f>
        <v>0</v>
      </c>
      <c r="AX385" s="5">
        <f>'2013 BPTs'!Y51</f>
        <v>0</v>
      </c>
      <c r="AY385" s="5">
        <f>'2013 BPTs'!AA51</f>
        <v>0</v>
      </c>
      <c r="BA385" s="24">
        <f>IF(ISNA(VLOOKUP(AF385,'2011 BPTs'!$B$12:$BX$181,BA$3,FALSE)),0,VLOOKUP(AF385,'2011 BPTs'!$B$12:$BX$181,BA$3,FALSE))</f>
        <v>0</v>
      </c>
      <c r="BB385" s="24">
        <f>IF(ISNA(VLOOKUP(AG385,'2011 BPTs'!$B$12:$BX$181,BB$3,FALSE)),0,VLOOKUP(AG385,'2011 BPTs'!$B$12:$BX$181,BB$3,FALSE))</f>
        <v>0</v>
      </c>
      <c r="BC385" s="24">
        <f>IF(ISNA(VLOOKUP(AH385,'2011 BPTs'!$B$12:$BX$181,BC$3,FALSE)),0,VLOOKUP(AH385,'2011 BPTs'!$B$12:$BX$181,BC$3,FALSE))</f>
        <v>0</v>
      </c>
      <c r="BD385" s="24">
        <f>IF(ISNA(VLOOKUP(AI385,'2011 BPTs'!$B$12:$BX$181,BD$3,FALSE)),0,VLOOKUP(AI385,'2011 BPTs'!$B$12:$BX$181,BD$3,FALSE))</f>
        <v>0</v>
      </c>
      <c r="BE385" s="24">
        <f>IF(ISNA(VLOOKUP(AJ385,'2011 BPTs'!$B$12:$BX$181,BE$3,FALSE)),0,VLOOKUP(AJ385,'2011 BPTs'!$B$12:$BX$181,BE$3,FALSE))</f>
        <v>0</v>
      </c>
      <c r="BF385" s="24">
        <f>IF(ISNA(VLOOKUP(AK385,'2011 BPTs'!$B$12:$BX$181,BF$3,FALSE)),0,VLOOKUP(AK385,'2011 BPTs'!$B$12:$BX$181,BF$3,FALSE))</f>
        <v>0</v>
      </c>
      <c r="BG385" s="24">
        <f>IF(ISNA(VLOOKUP(AL385,'2011 BPTs'!$B$12:$BX$181,BG$3,FALSE)),0,VLOOKUP(AL385,'2011 BPTs'!$B$12:$BX$181,BG$3,FALSE))</f>
        <v>0</v>
      </c>
      <c r="BH385" s="24">
        <f>IF(ISNA(VLOOKUP(AM385,'2011 BPTs'!$B$12:$BX$181,BH$3,FALSE)),0,VLOOKUP(AM385,'2011 BPTs'!$B$12:$BX$181,BH$3,FALSE))</f>
        <v>0</v>
      </c>
      <c r="BJ385" s="24">
        <f>IF(ISNA(VLOOKUP(AF385,'2011 BPTs'!$B$12:$BX$181,BJ$3,FALSE)),0,VLOOKUP(AF385,'2011 BPTs'!$B$12:$BX$181,BJ$3,FALSE))</f>
        <v>0</v>
      </c>
      <c r="BK385" s="24">
        <f>IF(ISNA(VLOOKUP(AG385,'2011 BPTs'!$B$12:$BX$181,BK$3,FALSE)),0,VLOOKUP(AG385,'2011 BPTs'!$B$12:$BX$181,BK$3,FALSE))</f>
        <v>0</v>
      </c>
      <c r="BL385" s="24">
        <f>IF(ISNA(VLOOKUP(AH385,'2011 BPTs'!$B$12:$BX$181,BL$3,FALSE)),0,VLOOKUP(AH385,'2011 BPTs'!$B$12:$BX$181,BL$3,FALSE))</f>
        <v>0</v>
      </c>
      <c r="BM385" s="24">
        <f>IF(ISNA(VLOOKUP(AI385,'2011 BPTs'!$B$12:$BX$181,BM$3,FALSE)),0,VLOOKUP(AI385,'2011 BPTs'!$B$12:$BX$181,BM$3,FALSE))</f>
        <v>0</v>
      </c>
      <c r="BN385" s="24">
        <f>IF(ISNA(VLOOKUP(AJ385,'2011 BPTs'!$B$12:$BX$181,BN$3,FALSE)),0,VLOOKUP(AJ385,'2011 BPTs'!$B$12:$BX$181,BN$3,FALSE))</f>
        <v>0</v>
      </c>
      <c r="BO385" s="24">
        <f>IF(ISNA(VLOOKUP(AK385,'2011 BPTs'!$B$12:$BX$181,BO$3,FALSE)),0,VLOOKUP(AK385,'2011 BPTs'!$B$12:$BX$181,BO$3,FALSE))</f>
        <v>0</v>
      </c>
      <c r="BP385" s="24">
        <f>IF(ISNA(VLOOKUP(AL385,'2011 BPTs'!$B$12:$BX$181,BP$3,FALSE)),0,VLOOKUP(AL385,'2011 BPTs'!$B$12:$BX$181,BP$3,FALSE))</f>
        <v>0</v>
      </c>
      <c r="BQ385" s="24">
        <f>IF(ISNA(VLOOKUP(AM385,'2011 BPTs'!$B$12:$BX$181,BQ$3,FALSE)),0,VLOOKUP(AM385,'2011 BPTs'!$B$12:$BX$181,BQ$3,FALSE))</f>
        <v>0</v>
      </c>
      <c r="BS385" s="78">
        <f t="shared" si="114"/>
        <v>0</v>
      </c>
      <c r="BT385" s="68">
        <f t="shared" si="115"/>
        <v>0</v>
      </c>
      <c r="BU385" s="68">
        <f t="shared" si="116"/>
        <v>0</v>
      </c>
      <c r="BW385" s="24">
        <f>IF(ISNA(VLOOKUP(AF385,'2011 BPTs'!$B$12:$BX$181,BW$3,FALSE)),0,VLOOKUP(AF385,'2011 BPTs'!$B$12:$BX$181,BW$3,FALSE))</f>
        <v>0</v>
      </c>
      <c r="BX385" s="24">
        <f>IF(ISNA(VLOOKUP(AG385,'2011 BPTs'!$B$12:$BX$181,BX$3,FALSE)),0,VLOOKUP(AG385,'2011 BPTs'!$B$12:$BX$181,BX$3,FALSE))</f>
        <v>0</v>
      </c>
      <c r="BY385" s="24">
        <f>IF(ISNA(VLOOKUP(AH385,'2011 BPTs'!$B$12:$BX$181,BY$3,FALSE)),0,VLOOKUP(AH385,'2011 BPTs'!$B$12:$BX$181,BY$3,FALSE))</f>
        <v>0</v>
      </c>
      <c r="BZ385" s="24">
        <f>IF(ISNA(VLOOKUP(AI385,'2011 BPTs'!$B$12:$BX$181,BZ$3,FALSE)),0,VLOOKUP(AI385,'2011 BPTs'!$B$12:$BX$181,BZ$3,FALSE))</f>
        <v>0</v>
      </c>
      <c r="CA385" s="24">
        <f>IF(ISNA(VLOOKUP(AJ385,'2011 BPTs'!$B$12:$BX$181,CA$3,FALSE)),0,VLOOKUP(AJ385,'2011 BPTs'!$B$12:$BX$181,CA$3,FALSE))</f>
        <v>0</v>
      </c>
      <c r="CB385" s="24">
        <f>IF(ISNA(VLOOKUP(AK385,'2011 BPTs'!$B$12:$BX$181,CB$3,FALSE)),0,VLOOKUP(AK385,'2011 BPTs'!$B$12:$BX$181,CB$3,FALSE))</f>
        <v>0</v>
      </c>
      <c r="CC385" s="24">
        <f>IF(ISNA(VLOOKUP(AL385,'2011 BPTs'!$B$12:$BX$181,CC$3,FALSE)),0,VLOOKUP(AL385,'2011 BPTs'!$B$12:$BX$181,CC$3,FALSE))</f>
        <v>0</v>
      </c>
      <c r="CD385" s="24">
        <f>IF(ISNA(VLOOKUP(AM385,'2011 BPTs'!$B$12:$BX$181,CD$3,FALSE)),0,VLOOKUP(AM385,'2011 BPTs'!$B$12:$BX$181,CD$3,FALSE))</f>
        <v>0</v>
      </c>
      <c r="CF385" s="24">
        <f>IF(ISERROR(VLOOKUP(AF385,'2011 BPTs'!$B$12:$BX$181,CF$3,FALSE)/VLOOKUP(AF385,'2011 BPTs'!$B$12:$BX560,CF$3+3,FALSE)),0,VLOOKUP(AF385,'2011 BPTs'!$B$12:$BX$181,CF$3,FALSE)/VLOOKUP(AF385,'2011 BPTs'!$B$12:$BX560,CF$3+3,FALSE))</f>
        <v>0</v>
      </c>
      <c r="CG385" s="24">
        <f>IF(ISERROR(VLOOKUP(AG385,'2011 BPTs'!$B$12:$BX$181,CG$3,FALSE)/VLOOKUP(AG385,'2011 BPTs'!$B$12:$BX560,CG$3+3,FALSE)),0,VLOOKUP(AG385,'2011 BPTs'!$B$12:$BX$181,CG$3,FALSE)/VLOOKUP(AG385,'2011 BPTs'!$B$12:$BX560,CG$3+3,FALSE))</f>
        <v>0</v>
      </c>
      <c r="CH385" s="24">
        <f>IF(ISERROR(VLOOKUP(AH385,'2011 BPTs'!$B$12:$BX$181,CH$3,FALSE)/VLOOKUP(AH385,'2011 BPTs'!$B$12:$BX560,CH$3+3,FALSE)),0,VLOOKUP(AH385,'2011 BPTs'!$B$12:$BX$181,CH$3,FALSE)/VLOOKUP(AH385,'2011 BPTs'!$B$12:$BX560,CH$3+3,FALSE))</f>
        <v>0</v>
      </c>
      <c r="CI385" s="24">
        <f>IF(ISERROR(VLOOKUP(AI385,'2011 BPTs'!$B$12:$BX$181,CI$3,FALSE)/VLOOKUP(AI385,'2011 BPTs'!$B$12:$BX560,CI$3+3,FALSE)),0,VLOOKUP(AI385,'2011 BPTs'!$B$12:$BX$181,CI$3,FALSE)/VLOOKUP(AI385,'2011 BPTs'!$B$12:$BX560,CI$3+3,FALSE))</f>
        <v>0</v>
      </c>
      <c r="CJ385" s="24">
        <f>IF(ISERROR(VLOOKUP(AJ385,'2011 BPTs'!$B$12:$BX$181,CJ$3,FALSE)/VLOOKUP(AJ385,'2011 BPTs'!$B$12:$BX560,CJ$3+3,FALSE)),0,VLOOKUP(AJ385,'2011 BPTs'!$B$12:$BX$181,CJ$3,FALSE)/VLOOKUP(AJ385,'2011 BPTs'!$B$12:$BX560,CJ$3+3,FALSE))</f>
        <v>0</v>
      </c>
      <c r="CK385" s="24">
        <f>IF(ISERROR(VLOOKUP(AK385,'2011 BPTs'!$B$12:$BX$181,CK$3,FALSE)/VLOOKUP(AK385,'2011 BPTs'!$B$12:$BX560,CK$3+3,FALSE)),0,VLOOKUP(AK385,'2011 BPTs'!$B$12:$BX$181,CK$3,FALSE)/VLOOKUP(AK385,'2011 BPTs'!$B$12:$BX560,CK$3+3,FALSE))</f>
        <v>0</v>
      </c>
      <c r="CL385" s="24">
        <f>IF(ISERROR(VLOOKUP(AL385,'2011 BPTs'!$B$12:$BX$181,CL$3,FALSE)/VLOOKUP(AL385,'2011 BPTs'!$B$12:$BX560,CL$3+3,FALSE)),0,VLOOKUP(AL385,'2011 BPTs'!$B$12:$BX$181,CL$3,FALSE)/VLOOKUP(AL385,'2011 BPTs'!$B$12:$BX560,CL$3+3,FALSE))</f>
        <v>0</v>
      </c>
      <c r="CM385" s="24">
        <f>IF(ISERROR(VLOOKUP(AM385,'2011 BPTs'!$B$12:$BX$181,CM$3,FALSE)/VLOOKUP(AM385,'2011 BPTs'!$B$12:$BX560,CM$3+3,FALSE)),0,VLOOKUP(AM385,'2011 BPTs'!$B$12:$BX$181,CM$3,FALSE)/VLOOKUP(AM385,'2011 BPTs'!$B$12:$BX560,CM$3+3,FALSE))</f>
        <v>0</v>
      </c>
      <c r="CO385" s="24">
        <f>IF(ISERROR(VLOOKUP(AF385,'2011 BPTs'!$B$12:$BX$181,CO$3,FALSE)/VLOOKUP(AF385,'2011 BPTs'!$B$12:$BX560,CO$3+2,FALSE)),0,VLOOKUP(AF385,'2011 BPTs'!$B$12:$BX$181,CO$3,FALSE)/VLOOKUP(AF385,'2011 BPTs'!$B$12:$BX560,CO$3+2,FALSE))</f>
        <v>0</v>
      </c>
      <c r="CP385" s="24">
        <f>IF(ISERROR(VLOOKUP(AG385,'2011 BPTs'!$B$12:$BX$181,CP$3,FALSE)/VLOOKUP(AG385,'2011 BPTs'!$B$12:$BX560,CP$3+2,FALSE)),0,VLOOKUP(AG385,'2011 BPTs'!$B$12:$BX$181,CP$3,FALSE)/VLOOKUP(AG385,'2011 BPTs'!$B$12:$BX560,CP$3+2,FALSE))</f>
        <v>0</v>
      </c>
      <c r="CQ385" s="24">
        <f>IF(ISERROR(VLOOKUP(AH385,'2011 BPTs'!$B$12:$BX$181,CQ$3,FALSE)/VLOOKUP(AH385,'2011 BPTs'!$B$12:$BX560,CQ$3+2,FALSE)),0,VLOOKUP(AH385,'2011 BPTs'!$B$12:$BX$181,CQ$3,FALSE)/VLOOKUP(AH385,'2011 BPTs'!$B$12:$BX560,CQ$3+2,FALSE))</f>
        <v>0</v>
      </c>
      <c r="CR385" s="24">
        <f>IF(ISERROR(VLOOKUP(AI385,'2011 BPTs'!$B$12:$BX$181,CR$3,FALSE)/VLOOKUP(AI385,'2011 BPTs'!$B$12:$BX560,CR$3+2,FALSE)),0,VLOOKUP(AI385,'2011 BPTs'!$B$12:$BX$181,CR$3,FALSE)/VLOOKUP(AI385,'2011 BPTs'!$B$12:$BX560,CR$3+2,FALSE))</f>
        <v>0</v>
      </c>
      <c r="CS385" s="24">
        <f>IF(ISERROR(VLOOKUP(AJ385,'2011 BPTs'!$B$12:$BX$181,CS$3,FALSE)/VLOOKUP(AJ385,'2011 BPTs'!$B$12:$BX560,CS$3+2,FALSE)),0,VLOOKUP(AJ385,'2011 BPTs'!$B$12:$BX$181,CS$3,FALSE)/VLOOKUP(AJ385,'2011 BPTs'!$B$12:$BX560,CS$3+2,FALSE))</f>
        <v>0</v>
      </c>
      <c r="CT385" s="24">
        <f>IF(ISERROR(VLOOKUP(AK385,'2011 BPTs'!$B$12:$BX$181,CT$3,FALSE)/VLOOKUP(AK385,'2011 BPTs'!$B$12:$BX560,CT$3+2,FALSE)),0,VLOOKUP(AK385,'2011 BPTs'!$B$12:$BX$181,CT$3,FALSE)/VLOOKUP(AK385,'2011 BPTs'!$B$12:$BX560,CT$3+2,FALSE))</f>
        <v>0</v>
      </c>
      <c r="CU385" s="24">
        <f>IF(ISERROR(VLOOKUP(AL385,'2011 BPTs'!$B$12:$BX$181,CU$3,FALSE)/VLOOKUP(AL385,'2011 BPTs'!$B$12:$BX560,CU$3+2,FALSE)),0,VLOOKUP(AL385,'2011 BPTs'!$B$12:$BX$181,CU$3,FALSE)/VLOOKUP(AL385,'2011 BPTs'!$B$12:$BX560,CU$3+2,FALSE))</f>
        <v>0</v>
      </c>
      <c r="CV385" s="24">
        <f>IF(ISERROR(VLOOKUP(AM385,'2011 BPTs'!$B$12:$BX$181,CV$3,FALSE)/VLOOKUP(AM385,'2011 BPTs'!$B$12:$BX560,CV$3+2,FALSE)),0,VLOOKUP(AM385,'2011 BPTs'!$B$12:$BX$181,CV$3,FALSE)/VLOOKUP(AM385,'2011 BPTs'!$B$12:$BX560,CV$3+2,FALSE))</f>
        <v>0</v>
      </c>
      <c r="CX385" s="93">
        <f>'2013 BPTs'!BR51</f>
        <v>0</v>
      </c>
      <c r="CY385" s="93">
        <f>'2013 BPTs'!BS51</f>
        <v>0</v>
      </c>
    </row>
    <row r="386" spans="2:103" x14ac:dyDescent="0.2">
      <c r="B386" s="2" t="s">
        <v>213</v>
      </c>
      <c r="C386" s="2">
        <f>'2013 BPTs'!E52</f>
        <v>0</v>
      </c>
      <c r="D386" s="2">
        <f t="shared" si="119"/>
        <v>0</v>
      </c>
      <c r="E386" s="4">
        <f>'2013 BPTs'!F52</f>
        <v>0</v>
      </c>
      <c r="F386" s="88">
        <f>'2013 BPTs'!G52</f>
        <v>0</v>
      </c>
      <c r="G386" s="53">
        <f>'2013 BPTs'!I52</f>
        <v>0</v>
      </c>
      <c r="H386" s="88">
        <f>'2013 BPTs'!J52</f>
        <v>0</v>
      </c>
      <c r="I386" s="4">
        <f>'2013 BPTs'!K52</f>
        <v>0</v>
      </c>
      <c r="J386" s="5">
        <f>'2013 BPTs'!M52</f>
        <v>0</v>
      </c>
      <c r="K386" s="99">
        <f>'2013 BPTs'!BL52</f>
        <v>0</v>
      </c>
      <c r="L386" s="100">
        <f t="shared" si="120"/>
        <v>0</v>
      </c>
      <c r="M386" s="101">
        <f t="shared" si="121"/>
        <v>0</v>
      </c>
      <c r="N386" s="102">
        <f t="shared" si="109"/>
        <v>0</v>
      </c>
      <c r="O386" s="103">
        <f>'2013 BPTs'!BM52</f>
        <v>0</v>
      </c>
      <c r="P386" s="100">
        <f t="shared" si="122"/>
        <v>0</v>
      </c>
      <c r="Q386" s="101">
        <f t="shared" si="123"/>
        <v>0</v>
      </c>
      <c r="R386" s="104">
        <f t="shared" si="124"/>
        <v>0</v>
      </c>
      <c r="S386" s="105">
        <f t="shared" si="110"/>
        <v>0</v>
      </c>
      <c r="T386" s="104">
        <f t="shared" si="125"/>
        <v>0</v>
      </c>
      <c r="U386" s="121">
        <f>IF(K386=0,0,IF(B386="Manual",(S386-O386-AP386*(O386/(O386+Z386)))/S386,'2013 BPTs'!BP52))</f>
        <v>0</v>
      </c>
      <c r="V386" s="99">
        <f>'2013 BPTs'!BN52</f>
        <v>0</v>
      </c>
      <c r="W386" s="100">
        <f t="shared" si="118"/>
        <v>0</v>
      </c>
      <c r="X386" s="103">
        <f t="shared" si="126"/>
        <v>0</v>
      </c>
      <c r="Y386" s="102">
        <f t="shared" si="111"/>
        <v>0</v>
      </c>
      <c r="Z386" s="103">
        <f>'2013 BPTs'!BO52</f>
        <v>0</v>
      </c>
      <c r="AA386" s="104">
        <f t="shared" si="127"/>
        <v>0</v>
      </c>
      <c r="AB386" s="106">
        <f>IF(W386=0,0,IF(B386="Manual",(V386-Z386-AP386*(Z386/(Z386+O386)))/V386,'2013 BPTs'!BQ52))</f>
        <v>0</v>
      </c>
      <c r="AD386" s="2" t="str">
        <f t="shared" si="113"/>
        <v>00-0</v>
      </c>
      <c r="AE386" s="2">
        <f>'2013 BPTs'!BA52</f>
        <v>0</v>
      </c>
      <c r="AF386" s="2" t="str">
        <f>IF(B386="Auto",'2013 BPTs'!BB52,D386&amp;E386&amp;"-"&amp;F386)</f>
        <v/>
      </c>
      <c r="AG386" s="2" t="str">
        <f>'2013 BPTs'!BC52</f>
        <v/>
      </c>
      <c r="AH386" s="2" t="str">
        <f>'2013 BPTs'!BD52</f>
        <v/>
      </c>
      <c r="AI386" s="2" t="str">
        <f>'2013 BPTs'!BE52</f>
        <v/>
      </c>
      <c r="AJ386" s="2" t="str">
        <f>'2013 BPTs'!BF52</f>
        <v/>
      </c>
      <c r="AK386" s="2" t="str">
        <f>'2013 BPTs'!BG52</f>
        <v/>
      </c>
      <c r="AL386" s="2" t="str">
        <f>'2013 BPTs'!BH52</f>
        <v/>
      </c>
      <c r="AM386" s="2" t="str">
        <f>'2013 BPTs'!BI52</f>
        <v/>
      </c>
      <c r="AO386" s="128">
        <f>'2013 BPTs'!AJ52*'2013 BPTs'!BK52</f>
        <v>0</v>
      </c>
      <c r="AP386" s="128">
        <f>'2013 BPTs'!AK52*'2013 BPTs'!BK52</f>
        <v>0</v>
      </c>
      <c r="AR386" s="5">
        <f>IF(B386="Auto",'2013 BPTs'!M52,J386)</f>
        <v>0</v>
      </c>
      <c r="AS386" s="5">
        <f>'2013 BPTs'!O52</f>
        <v>0</v>
      </c>
      <c r="AT386" s="5">
        <f>'2013 BPTs'!Q52</f>
        <v>0</v>
      </c>
      <c r="AU386" s="5">
        <f>'2013 BPTs'!S52</f>
        <v>0</v>
      </c>
      <c r="AV386" s="5">
        <f>'2013 BPTs'!U52</f>
        <v>0</v>
      </c>
      <c r="AW386" s="5">
        <f>'2013 BPTs'!W52</f>
        <v>0</v>
      </c>
      <c r="AX386" s="5">
        <f>'2013 BPTs'!Y52</f>
        <v>0</v>
      </c>
      <c r="AY386" s="5">
        <f>'2013 BPTs'!AA52</f>
        <v>0</v>
      </c>
      <c r="BA386" s="24">
        <f>IF(ISNA(VLOOKUP(AF386,'2011 BPTs'!$B$12:$BX$181,BA$3,FALSE)),0,VLOOKUP(AF386,'2011 BPTs'!$B$12:$BX$181,BA$3,FALSE))</f>
        <v>0</v>
      </c>
      <c r="BB386" s="24">
        <f>IF(ISNA(VLOOKUP(AG386,'2011 BPTs'!$B$12:$BX$181,BB$3,FALSE)),0,VLOOKUP(AG386,'2011 BPTs'!$B$12:$BX$181,BB$3,FALSE))</f>
        <v>0</v>
      </c>
      <c r="BC386" s="24">
        <f>IF(ISNA(VLOOKUP(AH386,'2011 BPTs'!$B$12:$BX$181,BC$3,FALSE)),0,VLOOKUP(AH386,'2011 BPTs'!$B$12:$BX$181,BC$3,FALSE))</f>
        <v>0</v>
      </c>
      <c r="BD386" s="24">
        <f>IF(ISNA(VLOOKUP(AI386,'2011 BPTs'!$B$12:$BX$181,BD$3,FALSE)),0,VLOOKUP(AI386,'2011 BPTs'!$B$12:$BX$181,BD$3,FALSE))</f>
        <v>0</v>
      </c>
      <c r="BE386" s="24">
        <f>IF(ISNA(VLOOKUP(AJ386,'2011 BPTs'!$B$12:$BX$181,BE$3,FALSE)),0,VLOOKUP(AJ386,'2011 BPTs'!$B$12:$BX$181,BE$3,FALSE))</f>
        <v>0</v>
      </c>
      <c r="BF386" s="24">
        <f>IF(ISNA(VLOOKUP(AK386,'2011 BPTs'!$B$12:$BX$181,BF$3,FALSE)),0,VLOOKUP(AK386,'2011 BPTs'!$B$12:$BX$181,BF$3,FALSE))</f>
        <v>0</v>
      </c>
      <c r="BG386" s="24">
        <f>IF(ISNA(VLOOKUP(AL386,'2011 BPTs'!$B$12:$BX$181,BG$3,FALSE)),0,VLOOKUP(AL386,'2011 BPTs'!$B$12:$BX$181,BG$3,FALSE))</f>
        <v>0</v>
      </c>
      <c r="BH386" s="24">
        <f>IF(ISNA(VLOOKUP(AM386,'2011 BPTs'!$B$12:$BX$181,BH$3,FALSE)),0,VLOOKUP(AM386,'2011 BPTs'!$B$12:$BX$181,BH$3,FALSE))</f>
        <v>0</v>
      </c>
      <c r="BJ386" s="24">
        <f>IF(ISNA(VLOOKUP(AF386,'2011 BPTs'!$B$12:$BX$181,BJ$3,FALSE)),0,VLOOKUP(AF386,'2011 BPTs'!$B$12:$BX$181,BJ$3,FALSE))</f>
        <v>0</v>
      </c>
      <c r="BK386" s="24">
        <f>IF(ISNA(VLOOKUP(AG386,'2011 BPTs'!$B$12:$BX$181,BK$3,FALSE)),0,VLOOKUP(AG386,'2011 BPTs'!$B$12:$BX$181,BK$3,FALSE))</f>
        <v>0</v>
      </c>
      <c r="BL386" s="24">
        <f>IF(ISNA(VLOOKUP(AH386,'2011 BPTs'!$B$12:$BX$181,BL$3,FALSE)),0,VLOOKUP(AH386,'2011 BPTs'!$B$12:$BX$181,BL$3,FALSE))</f>
        <v>0</v>
      </c>
      <c r="BM386" s="24">
        <f>IF(ISNA(VLOOKUP(AI386,'2011 BPTs'!$B$12:$BX$181,BM$3,FALSE)),0,VLOOKUP(AI386,'2011 BPTs'!$B$12:$BX$181,BM$3,FALSE))</f>
        <v>0</v>
      </c>
      <c r="BN386" s="24">
        <f>IF(ISNA(VLOOKUP(AJ386,'2011 BPTs'!$B$12:$BX$181,BN$3,FALSE)),0,VLOOKUP(AJ386,'2011 BPTs'!$B$12:$BX$181,BN$3,FALSE))</f>
        <v>0</v>
      </c>
      <c r="BO386" s="24">
        <f>IF(ISNA(VLOOKUP(AK386,'2011 BPTs'!$B$12:$BX$181,BO$3,FALSE)),0,VLOOKUP(AK386,'2011 BPTs'!$B$12:$BX$181,BO$3,FALSE))</f>
        <v>0</v>
      </c>
      <c r="BP386" s="24">
        <f>IF(ISNA(VLOOKUP(AL386,'2011 BPTs'!$B$12:$BX$181,BP$3,FALSE)),0,VLOOKUP(AL386,'2011 BPTs'!$B$12:$BX$181,BP$3,FALSE))</f>
        <v>0</v>
      </c>
      <c r="BQ386" s="24">
        <f>IF(ISNA(VLOOKUP(AM386,'2011 BPTs'!$B$12:$BX$181,BQ$3,FALSE)),0,VLOOKUP(AM386,'2011 BPTs'!$B$12:$BX$181,BQ$3,FALSE))</f>
        <v>0</v>
      </c>
      <c r="BS386" s="78">
        <f t="shared" si="114"/>
        <v>0</v>
      </c>
      <c r="BT386" s="68">
        <f t="shared" si="115"/>
        <v>0</v>
      </c>
      <c r="BU386" s="68">
        <f t="shared" si="116"/>
        <v>0</v>
      </c>
      <c r="BW386" s="24">
        <f>IF(ISNA(VLOOKUP(AF386,'2011 BPTs'!$B$12:$BX$181,BW$3,FALSE)),0,VLOOKUP(AF386,'2011 BPTs'!$B$12:$BX$181,BW$3,FALSE))</f>
        <v>0</v>
      </c>
      <c r="BX386" s="24">
        <f>IF(ISNA(VLOOKUP(AG386,'2011 BPTs'!$B$12:$BX$181,BX$3,FALSE)),0,VLOOKUP(AG386,'2011 BPTs'!$B$12:$BX$181,BX$3,FALSE))</f>
        <v>0</v>
      </c>
      <c r="BY386" s="24">
        <f>IF(ISNA(VLOOKUP(AH386,'2011 BPTs'!$B$12:$BX$181,BY$3,FALSE)),0,VLOOKUP(AH386,'2011 BPTs'!$B$12:$BX$181,BY$3,FALSE))</f>
        <v>0</v>
      </c>
      <c r="BZ386" s="24">
        <f>IF(ISNA(VLOOKUP(AI386,'2011 BPTs'!$B$12:$BX$181,BZ$3,FALSE)),0,VLOOKUP(AI386,'2011 BPTs'!$B$12:$BX$181,BZ$3,FALSE))</f>
        <v>0</v>
      </c>
      <c r="CA386" s="24">
        <f>IF(ISNA(VLOOKUP(AJ386,'2011 BPTs'!$B$12:$BX$181,CA$3,FALSE)),0,VLOOKUP(AJ386,'2011 BPTs'!$B$12:$BX$181,CA$3,FALSE))</f>
        <v>0</v>
      </c>
      <c r="CB386" s="24">
        <f>IF(ISNA(VLOOKUP(AK386,'2011 BPTs'!$B$12:$BX$181,CB$3,FALSE)),0,VLOOKUP(AK386,'2011 BPTs'!$B$12:$BX$181,CB$3,FALSE))</f>
        <v>0</v>
      </c>
      <c r="CC386" s="24">
        <f>IF(ISNA(VLOOKUP(AL386,'2011 BPTs'!$B$12:$BX$181,CC$3,FALSE)),0,VLOOKUP(AL386,'2011 BPTs'!$B$12:$BX$181,CC$3,FALSE))</f>
        <v>0</v>
      </c>
      <c r="CD386" s="24">
        <f>IF(ISNA(VLOOKUP(AM386,'2011 BPTs'!$B$12:$BX$181,CD$3,FALSE)),0,VLOOKUP(AM386,'2011 BPTs'!$B$12:$BX$181,CD$3,FALSE))</f>
        <v>0</v>
      </c>
      <c r="CF386" s="24">
        <f>IF(ISERROR(VLOOKUP(AF386,'2011 BPTs'!$B$12:$BX$181,CF$3,FALSE)/VLOOKUP(AF386,'2011 BPTs'!$B$12:$BX561,CF$3+3,FALSE)),0,VLOOKUP(AF386,'2011 BPTs'!$B$12:$BX$181,CF$3,FALSE)/VLOOKUP(AF386,'2011 BPTs'!$B$12:$BX561,CF$3+3,FALSE))</f>
        <v>0</v>
      </c>
      <c r="CG386" s="24">
        <f>IF(ISERROR(VLOOKUP(AG386,'2011 BPTs'!$B$12:$BX$181,CG$3,FALSE)/VLOOKUP(AG386,'2011 BPTs'!$B$12:$BX561,CG$3+3,FALSE)),0,VLOOKUP(AG386,'2011 BPTs'!$B$12:$BX$181,CG$3,FALSE)/VLOOKUP(AG386,'2011 BPTs'!$B$12:$BX561,CG$3+3,FALSE))</f>
        <v>0</v>
      </c>
      <c r="CH386" s="24">
        <f>IF(ISERROR(VLOOKUP(AH386,'2011 BPTs'!$B$12:$BX$181,CH$3,FALSE)/VLOOKUP(AH386,'2011 BPTs'!$B$12:$BX561,CH$3+3,FALSE)),0,VLOOKUP(AH386,'2011 BPTs'!$B$12:$BX$181,CH$3,FALSE)/VLOOKUP(AH386,'2011 BPTs'!$B$12:$BX561,CH$3+3,FALSE))</f>
        <v>0</v>
      </c>
      <c r="CI386" s="24">
        <f>IF(ISERROR(VLOOKUP(AI386,'2011 BPTs'!$B$12:$BX$181,CI$3,FALSE)/VLOOKUP(AI386,'2011 BPTs'!$B$12:$BX561,CI$3+3,FALSE)),0,VLOOKUP(AI386,'2011 BPTs'!$B$12:$BX$181,CI$3,FALSE)/VLOOKUP(AI386,'2011 BPTs'!$B$12:$BX561,CI$3+3,FALSE))</f>
        <v>0</v>
      </c>
      <c r="CJ386" s="24">
        <f>IF(ISERROR(VLOOKUP(AJ386,'2011 BPTs'!$B$12:$BX$181,CJ$3,FALSE)/VLOOKUP(AJ386,'2011 BPTs'!$B$12:$BX561,CJ$3+3,FALSE)),0,VLOOKUP(AJ386,'2011 BPTs'!$B$12:$BX$181,CJ$3,FALSE)/VLOOKUP(AJ386,'2011 BPTs'!$B$12:$BX561,CJ$3+3,FALSE))</f>
        <v>0</v>
      </c>
      <c r="CK386" s="24">
        <f>IF(ISERROR(VLOOKUP(AK386,'2011 BPTs'!$B$12:$BX$181,CK$3,FALSE)/VLOOKUP(AK386,'2011 BPTs'!$B$12:$BX561,CK$3+3,FALSE)),0,VLOOKUP(AK386,'2011 BPTs'!$B$12:$BX$181,CK$3,FALSE)/VLOOKUP(AK386,'2011 BPTs'!$B$12:$BX561,CK$3+3,FALSE))</f>
        <v>0</v>
      </c>
      <c r="CL386" s="24">
        <f>IF(ISERROR(VLOOKUP(AL386,'2011 BPTs'!$B$12:$BX$181,CL$3,FALSE)/VLOOKUP(AL386,'2011 BPTs'!$B$12:$BX561,CL$3+3,FALSE)),0,VLOOKUP(AL386,'2011 BPTs'!$B$12:$BX$181,CL$3,FALSE)/VLOOKUP(AL386,'2011 BPTs'!$B$12:$BX561,CL$3+3,FALSE))</f>
        <v>0</v>
      </c>
      <c r="CM386" s="24">
        <f>IF(ISERROR(VLOOKUP(AM386,'2011 BPTs'!$B$12:$BX$181,CM$3,FALSE)/VLOOKUP(AM386,'2011 BPTs'!$B$12:$BX561,CM$3+3,FALSE)),0,VLOOKUP(AM386,'2011 BPTs'!$B$12:$BX$181,CM$3,FALSE)/VLOOKUP(AM386,'2011 BPTs'!$B$12:$BX561,CM$3+3,FALSE))</f>
        <v>0</v>
      </c>
      <c r="CO386" s="24">
        <f>IF(ISERROR(VLOOKUP(AF386,'2011 BPTs'!$B$12:$BX$181,CO$3,FALSE)/VLOOKUP(AF386,'2011 BPTs'!$B$12:$BX561,CO$3+2,FALSE)),0,VLOOKUP(AF386,'2011 BPTs'!$B$12:$BX$181,CO$3,FALSE)/VLOOKUP(AF386,'2011 BPTs'!$B$12:$BX561,CO$3+2,FALSE))</f>
        <v>0</v>
      </c>
      <c r="CP386" s="24">
        <f>IF(ISERROR(VLOOKUP(AG386,'2011 BPTs'!$B$12:$BX$181,CP$3,FALSE)/VLOOKUP(AG386,'2011 BPTs'!$B$12:$BX561,CP$3+2,FALSE)),0,VLOOKUP(AG386,'2011 BPTs'!$B$12:$BX$181,CP$3,FALSE)/VLOOKUP(AG386,'2011 BPTs'!$B$12:$BX561,CP$3+2,FALSE))</f>
        <v>0</v>
      </c>
      <c r="CQ386" s="24">
        <f>IF(ISERROR(VLOOKUP(AH386,'2011 BPTs'!$B$12:$BX$181,CQ$3,FALSE)/VLOOKUP(AH386,'2011 BPTs'!$B$12:$BX561,CQ$3+2,FALSE)),0,VLOOKUP(AH386,'2011 BPTs'!$B$12:$BX$181,CQ$3,FALSE)/VLOOKUP(AH386,'2011 BPTs'!$B$12:$BX561,CQ$3+2,FALSE))</f>
        <v>0</v>
      </c>
      <c r="CR386" s="24">
        <f>IF(ISERROR(VLOOKUP(AI386,'2011 BPTs'!$B$12:$BX$181,CR$3,FALSE)/VLOOKUP(AI386,'2011 BPTs'!$B$12:$BX561,CR$3+2,FALSE)),0,VLOOKUP(AI386,'2011 BPTs'!$B$12:$BX$181,CR$3,FALSE)/VLOOKUP(AI386,'2011 BPTs'!$B$12:$BX561,CR$3+2,FALSE))</f>
        <v>0</v>
      </c>
      <c r="CS386" s="24">
        <f>IF(ISERROR(VLOOKUP(AJ386,'2011 BPTs'!$B$12:$BX$181,CS$3,FALSE)/VLOOKUP(AJ386,'2011 BPTs'!$B$12:$BX561,CS$3+2,FALSE)),0,VLOOKUP(AJ386,'2011 BPTs'!$B$12:$BX$181,CS$3,FALSE)/VLOOKUP(AJ386,'2011 BPTs'!$B$12:$BX561,CS$3+2,FALSE))</f>
        <v>0</v>
      </c>
      <c r="CT386" s="24">
        <f>IF(ISERROR(VLOOKUP(AK386,'2011 BPTs'!$B$12:$BX$181,CT$3,FALSE)/VLOOKUP(AK386,'2011 BPTs'!$B$12:$BX561,CT$3+2,FALSE)),0,VLOOKUP(AK386,'2011 BPTs'!$B$12:$BX$181,CT$3,FALSE)/VLOOKUP(AK386,'2011 BPTs'!$B$12:$BX561,CT$3+2,FALSE))</f>
        <v>0</v>
      </c>
      <c r="CU386" s="24">
        <f>IF(ISERROR(VLOOKUP(AL386,'2011 BPTs'!$B$12:$BX$181,CU$3,FALSE)/VLOOKUP(AL386,'2011 BPTs'!$B$12:$BX561,CU$3+2,FALSE)),0,VLOOKUP(AL386,'2011 BPTs'!$B$12:$BX$181,CU$3,FALSE)/VLOOKUP(AL386,'2011 BPTs'!$B$12:$BX561,CU$3+2,FALSE))</f>
        <v>0</v>
      </c>
      <c r="CV386" s="24">
        <f>IF(ISERROR(VLOOKUP(AM386,'2011 BPTs'!$B$12:$BX$181,CV$3,FALSE)/VLOOKUP(AM386,'2011 BPTs'!$B$12:$BX561,CV$3+2,FALSE)),0,VLOOKUP(AM386,'2011 BPTs'!$B$12:$BX$181,CV$3,FALSE)/VLOOKUP(AM386,'2011 BPTs'!$B$12:$BX561,CV$3+2,FALSE))</f>
        <v>0</v>
      </c>
      <c r="CX386" s="93">
        <f>'2013 BPTs'!BR52</f>
        <v>0</v>
      </c>
      <c r="CY386" s="93">
        <f>'2013 BPTs'!BS52</f>
        <v>0</v>
      </c>
    </row>
    <row r="387" spans="2:103" x14ac:dyDescent="0.2">
      <c r="B387" s="2" t="s">
        <v>213</v>
      </c>
      <c r="C387" s="2">
        <f>'2013 BPTs'!E53</f>
        <v>0</v>
      </c>
      <c r="D387" s="2">
        <f t="shared" si="119"/>
        <v>0</v>
      </c>
      <c r="E387" s="4">
        <f>'2013 BPTs'!F53</f>
        <v>0</v>
      </c>
      <c r="F387" s="88">
        <f>'2013 BPTs'!G53</f>
        <v>0</v>
      </c>
      <c r="G387" s="53">
        <f>'2013 BPTs'!I53</f>
        <v>0</v>
      </c>
      <c r="H387" s="88">
        <f>'2013 BPTs'!J53</f>
        <v>0</v>
      </c>
      <c r="I387" s="4">
        <f>'2013 BPTs'!K53</f>
        <v>0</v>
      </c>
      <c r="J387" s="5">
        <f>'2013 BPTs'!M53</f>
        <v>0</v>
      </c>
      <c r="K387" s="99">
        <f>'2013 BPTs'!BL53</f>
        <v>0</v>
      </c>
      <c r="L387" s="100">
        <f t="shared" si="120"/>
        <v>0</v>
      </c>
      <c r="M387" s="101">
        <f t="shared" si="121"/>
        <v>0</v>
      </c>
      <c r="N387" s="102">
        <f t="shared" si="109"/>
        <v>0</v>
      </c>
      <c r="O387" s="103">
        <f>'2013 BPTs'!BM53</f>
        <v>0</v>
      </c>
      <c r="P387" s="100">
        <f t="shared" si="122"/>
        <v>0</v>
      </c>
      <c r="Q387" s="101">
        <f t="shared" si="123"/>
        <v>0</v>
      </c>
      <c r="R387" s="104">
        <f t="shared" si="124"/>
        <v>0</v>
      </c>
      <c r="S387" s="105">
        <f t="shared" si="110"/>
        <v>0</v>
      </c>
      <c r="T387" s="104">
        <f t="shared" si="125"/>
        <v>0</v>
      </c>
      <c r="U387" s="121">
        <f>IF(K387=0,0,IF(B387="Manual",(S387-O387-AP387*(O387/(O387+Z387)))/S387,'2013 BPTs'!BP53))</f>
        <v>0</v>
      </c>
      <c r="V387" s="99">
        <f>'2013 BPTs'!BN53</f>
        <v>0</v>
      </c>
      <c r="W387" s="100">
        <f t="shared" si="118"/>
        <v>0</v>
      </c>
      <c r="X387" s="103">
        <f t="shared" si="126"/>
        <v>0</v>
      </c>
      <c r="Y387" s="102">
        <f t="shared" si="111"/>
        <v>0</v>
      </c>
      <c r="Z387" s="103">
        <f>'2013 BPTs'!BO53</f>
        <v>0</v>
      </c>
      <c r="AA387" s="104">
        <f t="shared" si="127"/>
        <v>0</v>
      </c>
      <c r="AB387" s="106">
        <f>IF(W387=0,0,IF(B387="Manual",(V387-Z387-AP387*(Z387/(Z387+O387)))/V387,'2013 BPTs'!BQ53))</f>
        <v>0</v>
      </c>
      <c r="AD387" s="2" t="str">
        <f t="shared" si="113"/>
        <v>00-0</v>
      </c>
      <c r="AE387" s="2">
        <f>'2013 BPTs'!BA53</f>
        <v>0</v>
      </c>
      <c r="AF387" s="2" t="str">
        <f>IF(B387="Auto",'2013 BPTs'!BB53,D387&amp;E387&amp;"-"&amp;F387)</f>
        <v/>
      </c>
      <c r="AG387" s="2" t="str">
        <f>'2013 BPTs'!BC53</f>
        <v/>
      </c>
      <c r="AH387" s="2" t="str">
        <f>'2013 BPTs'!BD53</f>
        <v/>
      </c>
      <c r="AI387" s="2" t="str">
        <f>'2013 BPTs'!BE53</f>
        <v/>
      </c>
      <c r="AJ387" s="2" t="str">
        <f>'2013 BPTs'!BF53</f>
        <v/>
      </c>
      <c r="AK387" s="2" t="str">
        <f>'2013 BPTs'!BG53</f>
        <v/>
      </c>
      <c r="AL387" s="2" t="str">
        <f>'2013 BPTs'!BH53</f>
        <v/>
      </c>
      <c r="AM387" s="2" t="str">
        <f>'2013 BPTs'!BI53</f>
        <v/>
      </c>
      <c r="AO387" s="128">
        <f>'2013 BPTs'!AJ53*'2013 BPTs'!BK53</f>
        <v>0</v>
      </c>
      <c r="AP387" s="128">
        <f>'2013 BPTs'!AK53*'2013 BPTs'!BK53</f>
        <v>0</v>
      </c>
      <c r="AR387" s="5">
        <f>IF(B387="Auto",'2013 BPTs'!M53,J387)</f>
        <v>0</v>
      </c>
      <c r="AS387" s="5">
        <f>'2013 BPTs'!O53</f>
        <v>0</v>
      </c>
      <c r="AT387" s="5">
        <f>'2013 BPTs'!Q53</f>
        <v>0</v>
      </c>
      <c r="AU387" s="5">
        <f>'2013 BPTs'!S53</f>
        <v>0</v>
      </c>
      <c r="AV387" s="5">
        <f>'2013 BPTs'!U53</f>
        <v>0</v>
      </c>
      <c r="AW387" s="5">
        <f>'2013 BPTs'!W53</f>
        <v>0</v>
      </c>
      <c r="AX387" s="5">
        <f>'2013 BPTs'!Y53</f>
        <v>0</v>
      </c>
      <c r="AY387" s="5">
        <f>'2013 BPTs'!AA53</f>
        <v>0</v>
      </c>
      <c r="BA387" s="24">
        <f>IF(ISNA(VLOOKUP(AF387,'2011 BPTs'!$B$12:$BX$181,BA$3,FALSE)),0,VLOOKUP(AF387,'2011 BPTs'!$B$12:$BX$181,BA$3,FALSE))</f>
        <v>0</v>
      </c>
      <c r="BB387" s="24">
        <f>IF(ISNA(VLOOKUP(AG387,'2011 BPTs'!$B$12:$BX$181,BB$3,FALSE)),0,VLOOKUP(AG387,'2011 BPTs'!$B$12:$BX$181,BB$3,FALSE))</f>
        <v>0</v>
      </c>
      <c r="BC387" s="24">
        <f>IF(ISNA(VLOOKUP(AH387,'2011 BPTs'!$B$12:$BX$181,BC$3,FALSE)),0,VLOOKUP(AH387,'2011 BPTs'!$B$12:$BX$181,BC$3,FALSE))</f>
        <v>0</v>
      </c>
      <c r="BD387" s="24">
        <f>IF(ISNA(VLOOKUP(AI387,'2011 BPTs'!$B$12:$BX$181,BD$3,FALSE)),0,VLOOKUP(AI387,'2011 BPTs'!$B$12:$BX$181,BD$3,FALSE))</f>
        <v>0</v>
      </c>
      <c r="BE387" s="24">
        <f>IF(ISNA(VLOOKUP(AJ387,'2011 BPTs'!$B$12:$BX$181,BE$3,FALSE)),0,VLOOKUP(AJ387,'2011 BPTs'!$B$12:$BX$181,BE$3,FALSE))</f>
        <v>0</v>
      </c>
      <c r="BF387" s="24">
        <f>IF(ISNA(VLOOKUP(AK387,'2011 BPTs'!$B$12:$BX$181,BF$3,FALSE)),0,VLOOKUP(AK387,'2011 BPTs'!$B$12:$BX$181,BF$3,FALSE))</f>
        <v>0</v>
      </c>
      <c r="BG387" s="24">
        <f>IF(ISNA(VLOOKUP(AL387,'2011 BPTs'!$B$12:$BX$181,BG$3,FALSE)),0,VLOOKUP(AL387,'2011 BPTs'!$B$12:$BX$181,BG$3,FALSE))</f>
        <v>0</v>
      </c>
      <c r="BH387" s="24">
        <f>IF(ISNA(VLOOKUP(AM387,'2011 BPTs'!$B$12:$BX$181,BH$3,FALSE)),0,VLOOKUP(AM387,'2011 BPTs'!$B$12:$BX$181,BH$3,FALSE))</f>
        <v>0</v>
      </c>
      <c r="BJ387" s="24">
        <f>IF(ISNA(VLOOKUP(AF387,'2011 BPTs'!$B$12:$BX$181,BJ$3,FALSE)),0,VLOOKUP(AF387,'2011 BPTs'!$B$12:$BX$181,BJ$3,FALSE))</f>
        <v>0</v>
      </c>
      <c r="BK387" s="24">
        <f>IF(ISNA(VLOOKUP(AG387,'2011 BPTs'!$B$12:$BX$181,BK$3,FALSE)),0,VLOOKUP(AG387,'2011 BPTs'!$B$12:$BX$181,BK$3,FALSE))</f>
        <v>0</v>
      </c>
      <c r="BL387" s="24">
        <f>IF(ISNA(VLOOKUP(AH387,'2011 BPTs'!$B$12:$BX$181,BL$3,FALSE)),0,VLOOKUP(AH387,'2011 BPTs'!$B$12:$BX$181,BL$3,FALSE))</f>
        <v>0</v>
      </c>
      <c r="BM387" s="24">
        <f>IF(ISNA(VLOOKUP(AI387,'2011 BPTs'!$B$12:$BX$181,BM$3,FALSE)),0,VLOOKUP(AI387,'2011 BPTs'!$B$12:$BX$181,BM$3,FALSE))</f>
        <v>0</v>
      </c>
      <c r="BN387" s="24">
        <f>IF(ISNA(VLOOKUP(AJ387,'2011 BPTs'!$B$12:$BX$181,BN$3,FALSE)),0,VLOOKUP(AJ387,'2011 BPTs'!$B$12:$BX$181,BN$3,FALSE))</f>
        <v>0</v>
      </c>
      <c r="BO387" s="24">
        <f>IF(ISNA(VLOOKUP(AK387,'2011 BPTs'!$B$12:$BX$181,BO$3,FALSE)),0,VLOOKUP(AK387,'2011 BPTs'!$B$12:$BX$181,BO$3,FALSE))</f>
        <v>0</v>
      </c>
      <c r="BP387" s="24">
        <f>IF(ISNA(VLOOKUP(AL387,'2011 BPTs'!$B$12:$BX$181,BP$3,FALSE)),0,VLOOKUP(AL387,'2011 BPTs'!$B$12:$BX$181,BP$3,FALSE))</f>
        <v>0</v>
      </c>
      <c r="BQ387" s="24">
        <f>IF(ISNA(VLOOKUP(AM387,'2011 BPTs'!$B$12:$BX$181,BQ$3,FALSE)),0,VLOOKUP(AM387,'2011 BPTs'!$B$12:$BX$181,BQ$3,FALSE))</f>
        <v>0</v>
      </c>
      <c r="BS387" s="78">
        <f t="shared" si="114"/>
        <v>0</v>
      </c>
      <c r="BT387" s="68">
        <f t="shared" si="115"/>
        <v>0</v>
      </c>
      <c r="BU387" s="68">
        <f t="shared" si="116"/>
        <v>0</v>
      </c>
      <c r="BW387" s="24">
        <f>IF(ISNA(VLOOKUP(AF387,'2011 BPTs'!$B$12:$BX$181,BW$3,FALSE)),0,VLOOKUP(AF387,'2011 BPTs'!$B$12:$BX$181,BW$3,FALSE))</f>
        <v>0</v>
      </c>
      <c r="BX387" s="24">
        <f>IF(ISNA(VLOOKUP(AG387,'2011 BPTs'!$B$12:$BX$181,BX$3,FALSE)),0,VLOOKUP(AG387,'2011 BPTs'!$B$12:$BX$181,BX$3,FALSE))</f>
        <v>0</v>
      </c>
      <c r="BY387" s="24">
        <f>IF(ISNA(VLOOKUP(AH387,'2011 BPTs'!$B$12:$BX$181,BY$3,FALSE)),0,VLOOKUP(AH387,'2011 BPTs'!$B$12:$BX$181,BY$3,FALSE))</f>
        <v>0</v>
      </c>
      <c r="BZ387" s="24">
        <f>IF(ISNA(VLOOKUP(AI387,'2011 BPTs'!$B$12:$BX$181,BZ$3,FALSE)),0,VLOOKUP(AI387,'2011 BPTs'!$B$12:$BX$181,BZ$3,FALSE))</f>
        <v>0</v>
      </c>
      <c r="CA387" s="24">
        <f>IF(ISNA(VLOOKUP(AJ387,'2011 BPTs'!$B$12:$BX$181,CA$3,FALSE)),0,VLOOKUP(AJ387,'2011 BPTs'!$B$12:$BX$181,CA$3,FALSE))</f>
        <v>0</v>
      </c>
      <c r="CB387" s="24">
        <f>IF(ISNA(VLOOKUP(AK387,'2011 BPTs'!$B$12:$BX$181,CB$3,FALSE)),0,VLOOKUP(AK387,'2011 BPTs'!$B$12:$BX$181,CB$3,FALSE))</f>
        <v>0</v>
      </c>
      <c r="CC387" s="24">
        <f>IF(ISNA(VLOOKUP(AL387,'2011 BPTs'!$B$12:$BX$181,CC$3,FALSE)),0,VLOOKUP(AL387,'2011 BPTs'!$B$12:$BX$181,CC$3,FALSE))</f>
        <v>0</v>
      </c>
      <c r="CD387" s="24">
        <f>IF(ISNA(VLOOKUP(AM387,'2011 BPTs'!$B$12:$BX$181,CD$3,FALSE)),0,VLOOKUP(AM387,'2011 BPTs'!$B$12:$BX$181,CD$3,FALSE))</f>
        <v>0</v>
      </c>
      <c r="CF387" s="24">
        <f>IF(ISERROR(VLOOKUP(AF387,'2011 BPTs'!$B$12:$BX$181,CF$3,FALSE)/VLOOKUP(AF387,'2011 BPTs'!$B$12:$BX562,CF$3+3,FALSE)),0,VLOOKUP(AF387,'2011 BPTs'!$B$12:$BX$181,CF$3,FALSE)/VLOOKUP(AF387,'2011 BPTs'!$B$12:$BX562,CF$3+3,FALSE))</f>
        <v>0</v>
      </c>
      <c r="CG387" s="24">
        <f>IF(ISERROR(VLOOKUP(AG387,'2011 BPTs'!$B$12:$BX$181,CG$3,FALSE)/VLOOKUP(AG387,'2011 BPTs'!$B$12:$BX562,CG$3+3,FALSE)),0,VLOOKUP(AG387,'2011 BPTs'!$B$12:$BX$181,CG$3,FALSE)/VLOOKUP(AG387,'2011 BPTs'!$B$12:$BX562,CG$3+3,FALSE))</f>
        <v>0</v>
      </c>
      <c r="CH387" s="24">
        <f>IF(ISERROR(VLOOKUP(AH387,'2011 BPTs'!$B$12:$BX$181,CH$3,FALSE)/VLOOKUP(AH387,'2011 BPTs'!$B$12:$BX562,CH$3+3,FALSE)),0,VLOOKUP(AH387,'2011 BPTs'!$B$12:$BX$181,CH$3,FALSE)/VLOOKUP(AH387,'2011 BPTs'!$B$12:$BX562,CH$3+3,FALSE))</f>
        <v>0</v>
      </c>
      <c r="CI387" s="24">
        <f>IF(ISERROR(VLOOKUP(AI387,'2011 BPTs'!$B$12:$BX$181,CI$3,FALSE)/VLOOKUP(AI387,'2011 BPTs'!$B$12:$BX562,CI$3+3,FALSE)),0,VLOOKUP(AI387,'2011 BPTs'!$B$12:$BX$181,CI$3,FALSE)/VLOOKUP(AI387,'2011 BPTs'!$B$12:$BX562,CI$3+3,FALSE))</f>
        <v>0</v>
      </c>
      <c r="CJ387" s="24">
        <f>IF(ISERROR(VLOOKUP(AJ387,'2011 BPTs'!$B$12:$BX$181,CJ$3,FALSE)/VLOOKUP(AJ387,'2011 BPTs'!$B$12:$BX562,CJ$3+3,FALSE)),0,VLOOKUP(AJ387,'2011 BPTs'!$B$12:$BX$181,CJ$3,FALSE)/VLOOKUP(AJ387,'2011 BPTs'!$B$12:$BX562,CJ$3+3,FALSE))</f>
        <v>0</v>
      </c>
      <c r="CK387" s="24">
        <f>IF(ISERROR(VLOOKUP(AK387,'2011 BPTs'!$B$12:$BX$181,CK$3,FALSE)/VLOOKUP(AK387,'2011 BPTs'!$B$12:$BX562,CK$3+3,FALSE)),0,VLOOKUP(AK387,'2011 BPTs'!$B$12:$BX$181,CK$3,FALSE)/VLOOKUP(AK387,'2011 BPTs'!$B$12:$BX562,CK$3+3,FALSE))</f>
        <v>0</v>
      </c>
      <c r="CL387" s="24">
        <f>IF(ISERROR(VLOOKUP(AL387,'2011 BPTs'!$B$12:$BX$181,CL$3,FALSE)/VLOOKUP(AL387,'2011 BPTs'!$B$12:$BX562,CL$3+3,FALSE)),0,VLOOKUP(AL387,'2011 BPTs'!$B$12:$BX$181,CL$3,FALSE)/VLOOKUP(AL387,'2011 BPTs'!$B$12:$BX562,CL$3+3,FALSE))</f>
        <v>0</v>
      </c>
      <c r="CM387" s="24">
        <f>IF(ISERROR(VLOOKUP(AM387,'2011 BPTs'!$B$12:$BX$181,CM$3,FALSE)/VLOOKUP(AM387,'2011 BPTs'!$B$12:$BX562,CM$3+3,FALSE)),0,VLOOKUP(AM387,'2011 BPTs'!$B$12:$BX$181,CM$3,FALSE)/VLOOKUP(AM387,'2011 BPTs'!$B$12:$BX562,CM$3+3,FALSE))</f>
        <v>0</v>
      </c>
      <c r="CO387" s="24">
        <f>IF(ISERROR(VLOOKUP(AF387,'2011 BPTs'!$B$12:$BX$181,CO$3,FALSE)/VLOOKUP(AF387,'2011 BPTs'!$B$12:$BX562,CO$3+2,FALSE)),0,VLOOKUP(AF387,'2011 BPTs'!$B$12:$BX$181,CO$3,FALSE)/VLOOKUP(AF387,'2011 BPTs'!$B$12:$BX562,CO$3+2,FALSE))</f>
        <v>0</v>
      </c>
      <c r="CP387" s="24">
        <f>IF(ISERROR(VLOOKUP(AG387,'2011 BPTs'!$B$12:$BX$181,CP$3,FALSE)/VLOOKUP(AG387,'2011 BPTs'!$B$12:$BX562,CP$3+2,FALSE)),0,VLOOKUP(AG387,'2011 BPTs'!$B$12:$BX$181,CP$3,FALSE)/VLOOKUP(AG387,'2011 BPTs'!$B$12:$BX562,CP$3+2,FALSE))</f>
        <v>0</v>
      </c>
      <c r="CQ387" s="24">
        <f>IF(ISERROR(VLOOKUP(AH387,'2011 BPTs'!$B$12:$BX$181,CQ$3,FALSE)/VLOOKUP(AH387,'2011 BPTs'!$B$12:$BX562,CQ$3+2,FALSE)),0,VLOOKUP(AH387,'2011 BPTs'!$B$12:$BX$181,CQ$3,FALSE)/VLOOKUP(AH387,'2011 BPTs'!$B$12:$BX562,CQ$3+2,FALSE))</f>
        <v>0</v>
      </c>
      <c r="CR387" s="24">
        <f>IF(ISERROR(VLOOKUP(AI387,'2011 BPTs'!$B$12:$BX$181,CR$3,FALSE)/VLOOKUP(AI387,'2011 BPTs'!$B$12:$BX562,CR$3+2,FALSE)),0,VLOOKUP(AI387,'2011 BPTs'!$B$12:$BX$181,CR$3,FALSE)/VLOOKUP(AI387,'2011 BPTs'!$B$12:$BX562,CR$3+2,FALSE))</f>
        <v>0</v>
      </c>
      <c r="CS387" s="24">
        <f>IF(ISERROR(VLOOKUP(AJ387,'2011 BPTs'!$B$12:$BX$181,CS$3,FALSE)/VLOOKUP(AJ387,'2011 BPTs'!$B$12:$BX562,CS$3+2,FALSE)),0,VLOOKUP(AJ387,'2011 BPTs'!$B$12:$BX$181,CS$3,FALSE)/VLOOKUP(AJ387,'2011 BPTs'!$B$12:$BX562,CS$3+2,FALSE))</f>
        <v>0</v>
      </c>
      <c r="CT387" s="24">
        <f>IF(ISERROR(VLOOKUP(AK387,'2011 BPTs'!$B$12:$BX$181,CT$3,FALSE)/VLOOKUP(AK387,'2011 BPTs'!$B$12:$BX562,CT$3+2,FALSE)),0,VLOOKUP(AK387,'2011 BPTs'!$B$12:$BX$181,CT$3,FALSE)/VLOOKUP(AK387,'2011 BPTs'!$B$12:$BX562,CT$3+2,FALSE))</f>
        <v>0</v>
      </c>
      <c r="CU387" s="24">
        <f>IF(ISERROR(VLOOKUP(AL387,'2011 BPTs'!$B$12:$BX$181,CU$3,FALSE)/VLOOKUP(AL387,'2011 BPTs'!$B$12:$BX562,CU$3+2,FALSE)),0,VLOOKUP(AL387,'2011 BPTs'!$B$12:$BX$181,CU$3,FALSE)/VLOOKUP(AL387,'2011 BPTs'!$B$12:$BX562,CU$3+2,FALSE))</f>
        <v>0</v>
      </c>
      <c r="CV387" s="24">
        <f>IF(ISERROR(VLOOKUP(AM387,'2011 BPTs'!$B$12:$BX$181,CV$3,FALSE)/VLOOKUP(AM387,'2011 BPTs'!$B$12:$BX562,CV$3+2,FALSE)),0,VLOOKUP(AM387,'2011 BPTs'!$B$12:$BX$181,CV$3,FALSE)/VLOOKUP(AM387,'2011 BPTs'!$B$12:$BX562,CV$3+2,FALSE))</f>
        <v>0</v>
      </c>
      <c r="CX387" s="93">
        <f>'2013 BPTs'!BR53</f>
        <v>0</v>
      </c>
      <c r="CY387" s="93">
        <f>'2013 BPTs'!BS53</f>
        <v>0</v>
      </c>
    </row>
    <row r="388" spans="2:103" x14ac:dyDescent="0.2">
      <c r="B388" s="2" t="s">
        <v>213</v>
      </c>
      <c r="C388" s="2">
        <f>'2013 BPTs'!E54</f>
        <v>0</v>
      </c>
      <c r="D388" s="2">
        <f t="shared" si="119"/>
        <v>0</v>
      </c>
      <c r="E388" s="4">
        <f>'2013 BPTs'!F54</f>
        <v>0</v>
      </c>
      <c r="F388" s="88">
        <f>'2013 BPTs'!G54</f>
        <v>0</v>
      </c>
      <c r="G388" s="53">
        <f>'2013 BPTs'!I54</f>
        <v>0</v>
      </c>
      <c r="H388" s="88">
        <f>'2013 BPTs'!J54</f>
        <v>0</v>
      </c>
      <c r="I388" s="4">
        <f>'2013 BPTs'!K54</f>
        <v>0</v>
      </c>
      <c r="J388" s="5">
        <f>'2013 BPTs'!M54</f>
        <v>0</v>
      </c>
      <c r="K388" s="99">
        <f>'2013 BPTs'!BL54</f>
        <v>0</v>
      </c>
      <c r="L388" s="100">
        <f t="shared" si="120"/>
        <v>0</v>
      </c>
      <c r="M388" s="101">
        <f t="shared" si="121"/>
        <v>0</v>
      </c>
      <c r="N388" s="102">
        <f t="shared" si="109"/>
        <v>0</v>
      </c>
      <c r="O388" s="103">
        <f>'2013 BPTs'!BM54</f>
        <v>0</v>
      </c>
      <c r="P388" s="100">
        <f t="shared" si="122"/>
        <v>0</v>
      </c>
      <c r="Q388" s="101">
        <f t="shared" si="123"/>
        <v>0</v>
      </c>
      <c r="R388" s="104">
        <f t="shared" si="124"/>
        <v>0</v>
      </c>
      <c r="S388" s="105">
        <f t="shared" si="110"/>
        <v>0</v>
      </c>
      <c r="T388" s="104">
        <f t="shared" si="125"/>
        <v>0</v>
      </c>
      <c r="U388" s="121">
        <f>IF(K388=0,0,IF(B388="Manual",(S388-O388-AP388*(O388/(O388+Z388)))/S388,'2013 BPTs'!BP54))</f>
        <v>0</v>
      </c>
      <c r="V388" s="99">
        <f>'2013 BPTs'!BN54</f>
        <v>0</v>
      </c>
      <c r="W388" s="100">
        <f t="shared" si="118"/>
        <v>0</v>
      </c>
      <c r="X388" s="103">
        <f t="shared" si="126"/>
        <v>0</v>
      </c>
      <c r="Y388" s="102">
        <f t="shared" si="111"/>
        <v>0</v>
      </c>
      <c r="Z388" s="103">
        <f>'2013 BPTs'!BO54</f>
        <v>0</v>
      </c>
      <c r="AA388" s="104">
        <f t="shared" si="127"/>
        <v>0</v>
      </c>
      <c r="AB388" s="106">
        <f>IF(W388=0,0,IF(B388="Manual",(V388-Z388-AP388*(Z388/(Z388+O388)))/V388,'2013 BPTs'!BQ54))</f>
        <v>0</v>
      </c>
      <c r="AD388" s="2" t="str">
        <f t="shared" si="113"/>
        <v>00-0</v>
      </c>
      <c r="AE388" s="2">
        <f>'2013 BPTs'!BA54</f>
        <v>0</v>
      </c>
      <c r="AF388" s="2" t="str">
        <f>IF(B388="Auto",'2013 BPTs'!BB54,D388&amp;E388&amp;"-"&amp;F388)</f>
        <v/>
      </c>
      <c r="AG388" s="2" t="str">
        <f>'2013 BPTs'!BC54</f>
        <v/>
      </c>
      <c r="AH388" s="2" t="str">
        <f>'2013 BPTs'!BD54</f>
        <v/>
      </c>
      <c r="AI388" s="2" t="str">
        <f>'2013 BPTs'!BE54</f>
        <v/>
      </c>
      <c r="AJ388" s="2" t="str">
        <f>'2013 BPTs'!BF54</f>
        <v/>
      </c>
      <c r="AK388" s="2" t="str">
        <f>'2013 BPTs'!BG54</f>
        <v/>
      </c>
      <c r="AL388" s="2" t="str">
        <f>'2013 BPTs'!BH54</f>
        <v/>
      </c>
      <c r="AM388" s="2" t="str">
        <f>'2013 BPTs'!BI54</f>
        <v/>
      </c>
      <c r="AO388" s="128">
        <f>'2013 BPTs'!AJ54*'2013 BPTs'!BK54</f>
        <v>0</v>
      </c>
      <c r="AP388" s="128">
        <f>'2013 BPTs'!AK54*'2013 BPTs'!BK54</f>
        <v>0</v>
      </c>
      <c r="AR388" s="5">
        <f>IF(B388="Auto",'2013 BPTs'!M54,J388)</f>
        <v>0</v>
      </c>
      <c r="AS388" s="5">
        <f>'2013 BPTs'!O54</f>
        <v>0</v>
      </c>
      <c r="AT388" s="5">
        <f>'2013 BPTs'!Q54</f>
        <v>0</v>
      </c>
      <c r="AU388" s="5">
        <f>'2013 BPTs'!S54</f>
        <v>0</v>
      </c>
      <c r="AV388" s="5">
        <f>'2013 BPTs'!U54</f>
        <v>0</v>
      </c>
      <c r="AW388" s="5">
        <f>'2013 BPTs'!W54</f>
        <v>0</v>
      </c>
      <c r="AX388" s="5">
        <f>'2013 BPTs'!Y54</f>
        <v>0</v>
      </c>
      <c r="AY388" s="5">
        <f>'2013 BPTs'!AA54</f>
        <v>0</v>
      </c>
      <c r="BA388" s="24">
        <f>IF(ISNA(VLOOKUP(AF388,'2011 BPTs'!$B$12:$BX$181,BA$3,FALSE)),0,VLOOKUP(AF388,'2011 BPTs'!$B$12:$BX$181,BA$3,FALSE))</f>
        <v>0</v>
      </c>
      <c r="BB388" s="24">
        <f>IF(ISNA(VLOOKUP(AG388,'2011 BPTs'!$B$12:$BX$181,BB$3,FALSE)),0,VLOOKUP(AG388,'2011 BPTs'!$B$12:$BX$181,BB$3,FALSE))</f>
        <v>0</v>
      </c>
      <c r="BC388" s="24">
        <f>IF(ISNA(VLOOKUP(AH388,'2011 BPTs'!$B$12:$BX$181,BC$3,FALSE)),0,VLOOKUP(AH388,'2011 BPTs'!$B$12:$BX$181,BC$3,FALSE))</f>
        <v>0</v>
      </c>
      <c r="BD388" s="24">
        <f>IF(ISNA(VLOOKUP(AI388,'2011 BPTs'!$B$12:$BX$181,BD$3,FALSE)),0,VLOOKUP(AI388,'2011 BPTs'!$B$12:$BX$181,BD$3,FALSE))</f>
        <v>0</v>
      </c>
      <c r="BE388" s="24">
        <f>IF(ISNA(VLOOKUP(AJ388,'2011 BPTs'!$B$12:$BX$181,BE$3,FALSE)),0,VLOOKUP(AJ388,'2011 BPTs'!$B$12:$BX$181,BE$3,FALSE))</f>
        <v>0</v>
      </c>
      <c r="BF388" s="24">
        <f>IF(ISNA(VLOOKUP(AK388,'2011 BPTs'!$B$12:$BX$181,BF$3,FALSE)),0,VLOOKUP(AK388,'2011 BPTs'!$B$12:$BX$181,BF$3,FALSE))</f>
        <v>0</v>
      </c>
      <c r="BG388" s="24">
        <f>IF(ISNA(VLOOKUP(AL388,'2011 BPTs'!$B$12:$BX$181,BG$3,FALSE)),0,VLOOKUP(AL388,'2011 BPTs'!$B$12:$BX$181,BG$3,FALSE))</f>
        <v>0</v>
      </c>
      <c r="BH388" s="24">
        <f>IF(ISNA(VLOOKUP(AM388,'2011 BPTs'!$B$12:$BX$181,BH$3,FALSE)),0,VLOOKUP(AM388,'2011 BPTs'!$B$12:$BX$181,BH$3,FALSE))</f>
        <v>0</v>
      </c>
      <c r="BJ388" s="24">
        <f>IF(ISNA(VLOOKUP(AF388,'2011 BPTs'!$B$12:$BX$181,BJ$3,FALSE)),0,VLOOKUP(AF388,'2011 BPTs'!$B$12:$BX$181,BJ$3,FALSE))</f>
        <v>0</v>
      </c>
      <c r="BK388" s="24">
        <f>IF(ISNA(VLOOKUP(AG388,'2011 BPTs'!$B$12:$BX$181,BK$3,FALSE)),0,VLOOKUP(AG388,'2011 BPTs'!$B$12:$BX$181,BK$3,FALSE))</f>
        <v>0</v>
      </c>
      <c r="BL388" s="24">
        <f>IF(ISNA(VLOOKUP(AH388,'2011 BPTs'!$B$12:$BX$181,BL$3,FALSE)),0,VLOOKUP(AH388,'2011 BPTs'!$B$12:$BX$181,BL$3,FALSE))</f>
        <v>0</v>
      </c>
      <c r="BM388" s="24">
        <f>IF(ISNA(VLOOKUP(AI388,'2011 BPTs'!$B$12:$BX$181,BM$3,FALSE)),0,VLOOKUP(AI388,'2011 BPTs'!$B$12:$BX$181,BM$3,FALSE))</f>
        <v>0</v>
      </c>
      <c r="BN388" s="24">
        <f>IF(ISNA(VLOOKUP(AJ388,'2011 BPTs'!$B$12:$BX$181,BN$3,FALSE)),0,VLOOKUP(AJ388,'2011 BPTs'!$B$12:$BX$181,BN$3,FALSE))</f>
        <v>0</v>
      </c>
      <c r="BO388" s="24">
        <f>IF(ISNA(VLOOKUP(AK388,'2011 BPTs'!$B$12:$BX$181,BO$3,FALSE)),0,VLOOKUP(AK388,'2011 BPTs'!$B$12:$BX$181,BO$3,FALSE))</f>
        <v>0</v>
      </c>
      <c r="BP388" s="24">
        <f>IF(ISNA(VLOOKUP(AL388,'2011 BPTs'!$B$12:$BX$181,BP$3,FALSE)),0,VLOOKUP(AL388,'2011 BPTs'!$B$12:$BX$181,BP$3,FALSE))</f>
        <v>0</v>
      </c>
      <c r="BQ388" s="24">
        <f>IF(ISNA(VLOOKUP(AM388,'2011 BPTs'!$B$12:$BX$181,BQ$3,FALSE)),0,VLOOKUP(AM388,'2011 BPTs'!$B$12:$BX$181,BQ$3,FALSE))</f>
        <v>0</v>
      </c>
      <c r="BS388" s="78">
        <f t="shared" si="114"/>
        <v>0</v>
      </c>
      <c r="BT388" s="68">
        <f t="shared" si="115"/>
        <v>0</v>
      </c>
      <c r="BU388" s="68">
        <f t="shared" si="116"/>
        <v>0</v>
      </c>
      <c r="BW388" s="24">
        <f>IF(ISNA(VLOOKUP(AF388,'2011 BPTs'!$B$12:$BX$181,BW$3,FALSE)),0,VLOOKUP(AF388,'2011 BPTs'!$B$12:$BX$181,BW$3,FALSE))</f>
        <v>0</v>
      </c>
      <c r="BX388" s="24">
        <f>IF(ISNA(VLOOKUP(AG388,'2011 BPTs'!$B$12:$BX$181,BX$3,FALSE)),0,VLOOKUP(AG388,'2011 BPTs'!$B$12:$BX$181,BX$3,FALSE))</f>
        <v>0</v>
      </c>
      <c r="BY388" s="24">
        <f>IF(ISNA(VLOOKUP(AH388,'2011 BPTs'!$B$12:$BX$181,BY$3,FALSE)),0,VLOOKUP(AH388,'2011 BPTs'!$B$12:$BX$181,BY$3,FALSE))</f>
        <v>0</v>
      </c>
      <c r="BZ388" s="24">
        <f>IF(ISNA(VLOOKUP(AI388,'2011 BPTs'!$B$12:$BX$181,BZ$3,FALSE)),0,VLOOKUP(AI388,'2011 BPTs'!$B$12:$BX$181,BZ$3,FALSE))</f>
        <v>0</v>
      </c>
      <c r="CA388" s="24">
        <f>IF(ISNA(VLOOKUP(AJ388,'2011 BPTs'!$B$12:$BX$181,CA$3,FALSE)),0,VLOOKUP(AJ388,'2011 BPTs'!$B$12:$BX$181,CA$3,FALSE))</f>
        <v>0</v>
      </c>
      <c r="CB388" s="24">
        <f>IF(ISNA(VLOOKUP(AK388,'2011 BPTs'!$B$12:$BX$181,CB$3,FALSE)),0,VLOOKUP(AK388,'2011 BPTs'!$B$12:$BX$181,CB$3,FALSE))</f>
        <v>0</v>
      </c>
      <c r="CC388" s="24">
        <f>IF(ISNA(VLOOKUP(AL388,'2011 BPTs'!$B$12:$BX$181,CC$3,FALSE)),0,VLOOKUP(AL388,'2011 BPTs'!$B$12:$BX$181,CC$3,FALSE))</f>
        <v>0</v>
      </c>
      <c r="CD388" s="24">
        <f>IF(ISNA(VLOOKUP(AM388,'2011 BPTs'!$B$12:$BX$181,CD$3,FALSE)),0,VLOOKUP(AM388,'2011 BPTs'!$B$12:$BX$181,CD$3,FALSE))</f>
        <v>0</v>
      </c>
      <c r="CF388" s="24">
        <f>IF(ISERROR(VLOOKUP(AF388,'2011 BPTs'!$B$12:$BX$181,CF$3,FALSE)/VLOOKUP(AF388,'2011 BPTs'!$B$12:$BX563,CF$3+3,FALSE)),0,VLOOKUP(AF388,'2011 BPTs'!$B$12:$BX$181,CF$3,FALSE)/VLOOKUP(AF388,'2011 BPTs'!$B$12:$BX563,CF$3+3,FALSE))</f>
        <v>0</v>
      </c>
      <c r="CG388" s="24">
        <f>IF(ISERROR(VLOOKUP(AG388,'2011 BPTs'!$B$12:$BX$181,CG$3,FALSE)/VLOOKUP(AG388,'2011 BPTs'!$B$12:$BX563,CG$3+3,FALSE)),0,VLOOKUP(AG388,'2011 BPTs'!$B$12:$BX$181,CG$3,FALSE)/VLOOKUP(AG388,'2011 BPTs'!$B$12:$BX563,CG$3+3,FALSE))</f>
        <v>0</v>
      </c>
      <c r="CH388" s="24">
        <f>IF(ISERROR(VLOOKUP(AH388,'2011 BPTs'!$B$12:$BX$181,CH$3,FALSE)/VLOOKUP(AH388,'2011 BPTs'!$B$12:$BX563,CH$3+3,FALSE)),0,VLOOKUP(AH388,'2011 BPTs'!$B$12:$BX$181,CH$3,FALSE)/VLOOKUP(AH388,'2011 BPTs'!$B$12:$BX563,CH$3+3,FALSE))</f>
        <v>0</v>
      </c>
      <c r="CI388" s="24">
        <f>IF(ISERROR(VLOOKUP(AI388,'2011 BPTs'!$B$12:$BX$181,CI$3,FALSE)/VLOOKUP(AI388,'2011 BPTs'!$B$12:$BX563,CI$3+3,FALSE)),0,VLOOKUP(AI388,'2011 BPTs'!$B$12:$BX$181,CI$3,FALSE)/VLOOKUP(AI388,'2011 BPTs'!$B$12:$BX563,CI$3+3,FALSE))</f>
        <v>0</v>
      </c>
      <c r="CJ388" s="24">
        <f>IF(ISERROR(VLOOKUP(AJ388,'2011 BPTs'!$B$12:$BX$181,CJ$3,FALSE)/VLOOKUP(AJ388,'2011 BPTs'!$B$12:$BX563,CJ$3+3,FALSE)),0,VLOOKUP(AJ388,'2011 BPTs'!$B$12:$BX$181,CJ$3,FALSE)/VLOOKUP(AJ388,'2011 BPTs'!$B$12:$BX563,CJ$3+3,FALSE))</f>
        <v>0</v>
      </c>
      <c r="CK388" s="24">
        <f>IF(ISERROR(VLOOKUP(AK388,'2011 BPTs'!$B$12:$BX$181,CK$3,FALSE)/VLOOKUP(AK388,'2011 BPTs'!$B$12:$BX563,CK$3+3,FALSE)),0,VLOOKUP(AK388,'2011 BPTs'!$B$12:$BX$181,CK$3,FALSE)/VLOOKUP(AK388,'2011 BPTs'!$B$12:$BX563,CK$3+3,FALSE))</f>
        <v>0</v>
      </c>
      <c r="CL388" s="24">
        <f>IF(ISERROR(VLOOKUP(AL388,'2011 BPTs'!$B$12:$BX$181,CL$3,FALSE)/VLOOKUP(AL388,'2011 BPTs'!$B$12:$BX563,CL$3+3,FALSE)),0,VLOOKUP(AL388,'2011 BPTs'!$B$12:$BX$181,CL$3,FALSE)/VLOOKUP(AL388,'2011 BPTs'!$B$12:$BX563,CL$3+3,FALSE))</f>
        <v>0</v>
      </c>
      <c r="CM388" s="24">
        <f>IF(ISERROR(VLOOKUP(AM388,'2011 BPTs'!$B$12:$BX$181,CM$3,FALSE)/VLOOKUP(AM388,'2011 BPTs'!$B$12:$BX563,CM$3+3,FALSE)),0,VLOOKUP(AM388,'2011 BPTs'!$B$12:$BX$181,CM$3,FALSE)/VLOOKUP(AM388,'2011 BPTs'!$B$12:$BX563,CM$3+3,FALSE))</f>
        <v>0</v>
      </c>
      <c r="CO388" s="24">
        <f>IF(ISERROR(VLOOKUP(AF388,'2011 BPTs'!$B$12:$BX$181,CO$3,FALSE)/VLOOKUP(AF388,'2011 BPTs'!$B$12:$BX563,CO$3+2,FALSE)),0,VLOOKUP(AF388,'2011 BPTs'!$B$12:$BX$181,CO$3,FALSE)/VLOOKUP(AF388,'2011 BPTs'!$B$12:$BX563,CO$3+2,FALSE))</f>
        <v>0</v>
      </c>
      <c r="CP388" s="24">
        <f>IF(ISERROR(VLOOKUP(AG388,'2011 BPTs'!$B$12:$BX$181,CP$3,FALSE)/VLOOKUP(AG388,'2011 BPTs'!$B$12:$BX563,CP$3+2,FALSE)),0,VLOOKUP(AG388,'2011 BPTs'!$B$12:$BX$181,CP$3,FALSE)/VLOOKUP(AG388,'2011 BPTs'!$B$12:$BX563,CP$3+2,FALSE))</f>
        <v>0</v>
      </c>
      <c r="CQ388" s="24">
        <f>IF(ISERROR(VLOOKUP(AH388,'2011 BPTs'!$B$12:$BX$181,CQ$3,FALSE)/VLOOKUP(AH388,'2011 BPTs'!$B$12:$BX563,CQ$3+2,FALSE)),0,VLOOKUP(AH388,'2011 BPTs'!$B$12:$BX$181,CQ$3,FALSE)/VLOOKUP(AH388,'2011 BPTs'!$B$12:$BX563,CQ$3+2,FALSE))</f>
        <v>0</v>
      </c>
      <c r="CR388" s="24">
        <f>IF(ISERROR(VLOOKUP(AI388,'2011 BPTs'!$B$12:$BX$181,CR$3,FALSE)/VLOOKUP(AI388,'2011 BPTs'!$B$12:$BX563,CR$3+2,FALSE)),0,VLOOKUP(AI388,'2011 BPTs'!$B$12:$BX$181,CR$3,FALSE)/VLOOKUP(AI388,'2011 BPTs'!$B$12:$BX563,CR$3+2,FALSE))</f>
        <v>0</v>
      </c>
      <c r="CS388" s="24">
        <f>IF(ISERROR(VLOOKUP(AJ388,'2011 BPTs'!$B$12:$BX$181,CS$3,FALSE)/VLOOKUP(AJ388,'2011 BPTs'!$B$12:$BX563,CS$3+2,FALSE)),0,VLOOKUP(AJ388,'2011 BPTs'!$B$12:$BX$181,CS$3,FALSE)/VLOOKUP(AJ388,'2011 BPTs'!$B$12:$BX563,CS$3+2,FALSE))</f>
        <v>0</v>
      </c>
      <c r="CT388" s="24">
        <f>IF(ISERROR(VLOOKUP(AK388,'2011 BPTs'!$B$12:$BX$181,CT$3,FALSE)/VLOOKUP(AK388,'2011 BPTs'!$B$12:$BX563,CT$3+2,FALSE)),0,VLOOKUP(AK388,'2011 BPTs'!$B$12:$BX$181,CT$3,FALSE)/VLOOKUP(AK388,'2011 BPTs'!$B$12:$BX563,CT$3+2,FALSE))</f>
        <v>0</v>
      </c>
      <c r="CU388" s="24">
        <f>IF(ISERROR(VLOOKUP(AL388,'2011 BPTs'!$B$12:$BX$181,CU$3,FALSE)/VLOOKUP(AL388,'2011 BPTs'!$B$12:$BX563,CU$3+2,FALSE)),0,VLOOKUP(AL388,'2011 BPTs'!$B$12:$BX$181,CU$3,FALSE)/VLOOKUP(AL388,'2011 BPTs'!$B$12:$BX563,CU$3+2,FALSE))</f>
        <v>0</v>
      </c>
      <c r="CV388" s="24">
        <f>IF(ISERROR(VLOOKUP(AM388,'2011 BPTs'!$B$12:$BX$181,CV$3,FALSE)/VLOOKUP(AM388,'2011 BPTs'!$B$12:$BX563,CV$3+2,FALSE)),0,VLOOKUP(AM388,'2011 BPTs'!$B$12:$BX$181,CV$3,FALSE)/VLOOKUP(AM388,'2011 BPTs'!$B$12:$BX563,CV$3+2,FALSE))</f>
        <v>0</v>
      </c>
      <c r="CX388" s="93">
        <f>'2013 BPTs'!BR54</f>
        <v>0</v>
      </c>
      <c r="CY388" s="93">
        <f>'2013 BPTs'!BS54</f>
        <v>0</v>
      </c>
    </row>
    <row r="389" spans="2:103" x14ac:dyDescent="0.2">
      <c r="B389" s="2" t="s">
        <v>213</v>
      </c>
      <c r="C389" s="2">
        <f>'2013 BPTs'!E55</f>
        <v>0</v>
      </c>
      <c r="D389" s="2">
        <f t="shared" si="119"/>
        <v>0</v>
      </c>
      <c r="E389" s="4">
        <f>'2013 BPTs'!F55</f>
        <v>0</v>
      </c>
      <c r="F389" s="88">
        <f>'2013 BPTs'!G55</f>
        <v>0</v>
      </c>
      <c r="G389" s="53">
        <f>'2013 BPTs'!I55</f>
        <v>0</v>
      </c>
      <c r="H389" s="88">
        <f>'2013 BPTs'!J55</f>
        <v>0</v>
      </c>
      <c r="I389" s="4">
        <f>'2013 BPTs'!K55</f>
        <v>0</v>
      </c>
      <c r="J389" s="5">
        <f>'2013 BPTs'!M55</f>
        <v>0</v>
      </c>
      <c r="K389" s="99">
        <f>'2013 BPTs'!BL55</f>
        <v>0</v>
      </c>
      <c r="L389" s="100">
        <f t="shared" si="120"/>
        <v>0</v>
      </c>
      <c r="M389" s="101">
        <f t="shared" si="121"/>
        <v>0</v>
      </c>
      <c r="N389" s="102">
        <f t="shared" si="109"/>
        <v>0</v>
      </c>
      <c r="O389" s="103">
        <f>'2013 BPTs'!BM55</f>
        <v>0</v>
      </c>
      <c r="P389" s="100">
        <f t="shared" si="122"/>
        <v>0</v>
      </c>
      <c r="Q389" s="101">
        <f t="shared" si="123"/>
        <v>0</v>
      </c>
      <c r="R389" s="104">
        <f t="shared" si="124"/>
        <v>0</v>
      </c>
      <c r="S389" s="105">
        <f t="shared" si="110"/>
        <v>0</v>
      </c>
      <c r="T389" s="104">
        <f t="shared" si="125"/>
        <v>0</v>
      </c>
      <c r="U389" s="121">
        <f>IF(K389=0,0,IF(B389="Manual",(S389-O389-AP389*(O389/(O389+Z389)))/S389,'2013 BPTs'!BP55))</f>
        <v>0</v>
      </c>
      <c r="V389" s="99">
        <f>'2013 BPTs'!BN55</f>
        <v>0</v>
      </c>
      <c r="W389" s="100">
        <f t="shared" si="118"/>
        <v>0</v>
      </c>
      <c r="X389" s="103">
        <f t="shared" si="126"/>
        <v>0</v>
      </c>
      <c r="Y389" s="102">
        <f t="shared" si="111"/>
        <v>0</v>
      </c>
      <c r="Z389" s="103">
        <f>'2013 BPTs'!BO55</f>
        <v>0</v>
      </c>
      <c r="AA389" s="104">
        <f t="shared" si="127"/>
        <v>0</v>
      </c>
      <c r="AB389" s="106">
        <f>IF(W389=0,0,IF(B389="Manual",(V389-Z389-AP389*(Z389/(Z389+O389)))/V389,'2013 BPTs'!BQ55))</f>
        <v>0</v>
      </c>
      <c r="AD389" s="2" t="str">
        <f t="shared" si="113"/>
        <v>00-0</v>
      </c>
      <c r="AE389" s="2">
        <f>'2013 BPTs'!BA55</f>
        <v>0</v>
      </c>
      <c r="AF389" s="2" t="str">
        <f>IF(B389="Auto",'2013 BPTs'!BB55,D389&amp;E389&amp;"-"&amp;F389)</f>
        <v/>
      </c>
      <c r="AG389" s="2" t="str">
        <f>'2013 BPTs'!BC55</f>
        <v/>
      </c>
      <c r="AH389" s="2" t="str">
        <f>'2013 BPTs'!BD55</f>
        <v/>
      </c>
      <c r="AI389" s="2" t="str">
        <f>'2013 BPTs'!BE55</f>
        <v/>
      </c>
      <c r="AJ389" s="2" t="str">
        <f>'2013 BPTs'!BF55</f>
        <v/>
      </c>
      <c r="AK389" s="2" t="str">
        <f>'2013 BPTs'!BG55</f>
        <v/>
      </c>
      <c r="AL389" s="2" t="str">
        <f>'2013 BPTs'!BH55</f>
        <v/>
      </c>
      <c r="AM389" s="2" t="str">
        <f>'2013 BPTs'!BI55</f>
        <v/>
      </c>
      <c r="AO389" s="128">
        <f>'2013 BPTs'!AJ55*'2013 BPTs'!BK55</f>
        <v>0</v>
      </c>
      <c r="AP389" s="128">
        <f>'2013 BPTs'!AK55*'2013 BPTs'!BK55</f>
        <v>0</v>
      </c>
      <c r="AR389" s="5">
        <f>IF(B389="Auto",'2013 BPTs'!M55,J389)</f>
        <v>0</v>
      </c>
      <c r="AS389" s="5">
        <f>'2013 BPTs'!O55</f>
        <v>0</v>
      </c>
      <c r="AT389" s="5">
        <f>'2013 BPTs'!Q55</f>
        <v>0</v>
      </c>
      <c r="AU389" s="5">
        <f>'2013 BPTs'!S55</f>
        <v>0</v>
      </c>
      <c r="AV389" s="5">
        <f>'2013 BPTs'!U55</f>
        <v>0</v>
      </c>
      <c r="AW389" s="5">
        <f>'2013 BPTs'!W55</f>
        <v>0</v>
      </c>
      <c r="AX389" s="5">
        <f>'2013 BPTs'!Y55</f>
        <v>0</v>
      </c>
      <c r="AY389" s="5">
        <f>'2013 BPTs'!AA55</f>
        <v>0</v>
      </c>
      <c r="BA389" s="24">
        <f>IF(ISNA(VLOOKUP(AF389,'2011 BPTs'!$B$12:$BX$181,BA$3,FALSE)),0,VLOOKUP(AF389,'2011 BPTs'!$B$12:$BX$181,BA$3,FALSE))</f>
        <v>0</v>
      </c>
      <c r="BB389" s="24">
        <f>IF(ISNA(VLOOKUP(AG389,'2011 BPTs'!$B$12:$BX$181,BB$3,FALSE)),0,VLOOKUP(AG389,'2011 BPTs'!$B$12:$BX$181,BB$3,FALSE))</f>
        <v>0</v>
      </c>
      <c r="BC389" s="24">
        <f>IF(ISNA(VLOOKUP(AH389,'2011 BPTs'!$B$12:$BX$181,BC$3,FALSE)),0,VLOOKUP(AH389,'2011 BPTs'!$B$12:$BX$181,BC$3,FALSE))</f>
        <v>0</v>
      </c>
      <c r="BD389" s="24">
        <f>IF(ISNA(VLOOKUP(AI389,'2011 BPTs'!$B$12:$BX$181,BD$3,FALSE)),0,VLOOKUP(AI389,'2011 BPTs'!$B$12:$BX$181,BD$3,FALSE))</f>
        <v>0</v>
      </c>
      <c r="BE389" s="24">
        <f>IF(ISNA(VLOOKUP(AJ389,'2011 BPTs'!$B$12:$BX$181,BE$3,FALSE)),0,VLOOKUP(AJ389,'2011 BPTs'!$B$12:$BX$181,BE$3,FALSE))</f>
        <v>0</v>
      </c>
      <c r="BF389" s="24">
        <f>IF(ISNA(VLOOKUP(AK389,'2011 BPTs'!$B$12:$BX$181,BF$3,FALSE)),0,VLOOKUP(AK389,'2011 BPTs'!$B$12:$BX$181,BF$3,FALSE))</f>
        <v>0</v>
      </c>
      <c r="BG389" s="24">
        <f>IF(ISNA(VLOOKUP(AL389,'2011 BPTs'!$B$12:$BX$181,BG$3,FALSE)),0,VLOOKUP(AL389,'2011 BPTs'!$B$12:$BX$181,BG$3,FALSE))</f>
        <v>0</v>
      </c>
      <c r="BH389" s="24">
        <f>IF(ISNA(VLOOKUP(AM389,'2011 BPTs'!$B$12:$BX$181,BH$3,FALSE)),0,VLOOKUP(AM389,'2011 BPTs'!$B$12:$BX$181,BH$3,FALSE))</f>
        <v>0</v>
      </c>
      <c r="BJ389" s="24">
        <f>IF(ISNA(VLOOKUP(AF389,'2011 BPTs'!$B$12:$BX$181,BJ$3,FALSE)),0,VLOOKUP(AF389,'2011 BPTs'!$B$12:$BX$181,BJ$3,FALSE))</f>
        <v>0</v>
      </c>
      <c r="BK389" s="24">
        <f>IF(ISNA(VLOOKUP(AG389,'2011 BPTs'!$B$12:$BX$181,BK$3,FALSE)),0,VLOOKUP(AG389,'2011 BPTs'!$B$12:$BX$181,BK$3,FALSE))</f>
        <v>0</v>
      </c>
      <c r="BL389" s="24">
        <f>IF(ISNA(VLOOKUP(AH389,'2011 BPTs'!$B$12:$BX$181,BL$3,FALSE)),0,VLOOKUP(AH389,'2011 BPTs'!$B$12:$BX$181,BL$3,FALSE))</f>
        <v>0</v>
      </c>
      <c r="BM389" s="24">
        <f>IF(ISNA(VLOOKUP(AI389,'2011 BPTs'!$B$12:$BX$181,BM$3,FALSE)),0,VLOOKUP(AI389,'2011 BPTs'!$B$12:$BX$181,BM$3,FALSE))</f>
        <v>0</v>
      </c>
      <c r="BN389" s="24">
        <f>IF(ISNA(VLOOKUP(AJ389,'2011 BPTs'!$B$12:$BX$181,BN$3,FALSE)),0,VLOOKUP(AJ389,'2011 BPTs'!$B$12:$BX$181,BN$3,FALSE))</f>
        <v>0</v>
      </c>
      <c r="BO389" s="24">
        <f>IF(ISNA(VLOOKUP(AK389,'2011 BPTs'!$B$12:$BX$181,BO$3,FALSE)),0,VLOOKUP(AK389,'2011 BPTs'!$B$12:$BX$181,BO$3,FALSE))</f>
        <v>0</v>
      </c>
      <c r="BP389" s="24">
        <f>IF(ISNA(VLOOKUP(AL389,'2011 BPTs'!$B$12:$BX$181,BP$3,FALSE)),0,VLOOKUP(AL389,'2011 BPTs'!$B$12:$BX$181,BP$3,FALSE))</f>
        <v>0</v>
      </c>
      <c r="BQ389" s="24">
        <f>IF(ISNA(VLOOKUP(AM389,'2011 BPTs'!$B$12:$BX$181,BQ$3,FALSE)),0,VLOOKUP(AM389,'2011 BPTs'!$B$12:$BX$181,BQ$3,FALSE))</f>
        <v>0</v>
      </c>
      <c r="BS389" s="78">
        <f t="shared" si="114"/>
        <v>0</v>
      </c>
      <c r="BT389" s="68">
        <f t="shared" si="115"/>
        <v>0</v>
      </c>
      <c r="BU389" s="68">
        <f t="shared" si="116"/>
        <v>0</v>
      </c>
      <c r="BW389" s="24">
        <f>IF(ISNA(VLOOKUP(AF389,'2011 BPTs'!$B$12:$BX$181,BW$3,FALSE)),0,VLOOKUP(AF389,'2011 BPTs'!$B$12:$BX$181,BW$3,FALSE))</f>
        <v>0</v>
      </c>
      <c r="BX389" s="24">
        <f>IF(ISNA(VLOOKUP(AG389,'2011 BPTs'!$B$12:$BX$181,BX$3,FALSE)),0,VLOOKUP(AG389,'2011 BPTs'!$B$12:$BX$181,BX$3,FALSE))</f>
        <v>0</v>
      </c>
      <c r="BY389" s="24">
        <f>IF(ISNA(VLOOKUP(AH389,'2011 BPTs'!$B$12:$BX$181,BY$3,FALSE)),0,VLOOKUP(AH389,'2011 BPTs'!$B$12:$BX$181,BY$3,FALSE))</f>
        <v>0</v>
      </c>
      <c r="BZ389" s="24">
        <f>IF(ISNA(VLOOKUP(AI389,'2011 BPTs'!$B$12:$BX$181,BZ$3,FALSE)),0,VLOOKUP(AI389,'2011 BPTs'!$B$12:$BX$181,BZ$3,FALSE))</f>
        <v>0</v>
      </c>
      <c r="CA389" s="24">
        <f>IF(ISNA(VLOOKUP(AJ389,'2011 BPTs'!$B$12:$BX$181,CA$3,FALSE)),0,VLOOKUP(AJ389,'2011 BPTs'!$B$12:$BX$181,CA$3,FALSE))</f>
        <v>0</v>
      </c>
      <c r="CB389" s="24">
        <f>IF(ISNA(VLOOKUP(AK389,'2011 BPTs'!$B$12:$BX$181,CB$3,FALSE)),0,VLOOKUP(AK389,'2011 BPTs'!$B$12:$BX$181,CB$3,FALSE))</f>
        <v>0</v>
      </c>
      <c r="CC389" s="24">
        <f>IF(ISNA(VLOOKUP(AL389,'2011 BPTs'!$B$12:$BX$181,CC$3,FALSE)),0,VLOOKUP(AL389,'2011 BPTs'!$B$12:$BX$181,CC$3,FALSE))</f>
        <v>0</v>
      </c>
      <c r="CD389" s="24">
        <f>IF(ISNA(VLOOKUP(AM389,'2011 BPTs'!$B$12:$BX$181,CD$3,FALSE)),0,VLOOKUP(AM389,'2011 BPTs'!$B$12:$BX$181,CD$3,FALSE))</f>
        <v>0</v>
      </c>
      <c r="CF389" s="24">
        <f>IF(ISERROR(VLOOKUP(AF389,'2011 BPTs'!$B$12:$BX$181,CF$3,FALSE)/VLOOKUP(AF389,'2011 BPTs'!$B$12:$BX564,CF$3+3,FALSE)),0,VLOOKUP(AF389,'2011 BPTs'!$B$12:$BX$181,CF$3,FALSE)/VLOOKUP(AF389,'2011 BPTs'!$B$12:$BX564,CF$3+3,FALSE))</f>
        <v>0</v>
      </c>
      <c r="CG389" s="24">
        <f>IF(ISERROR(VLOOKUP(AG389,'2011 BPTs'!$B$12:$BX$181,CG$3,FALSE)/VLOOKUP(AG389,'2011 BPTs'!$B$12:$BX564,CG$3+3,FALSE)),0,VLOOKUP(AG389,'2011 BPTs'!$B$12:$BX$181,CG$3,FALSE)/VLOOKUP(AG389,'2011 BPTs'!$B$12:$BX564,CG$3+3,FALSE))</f>
        <v>0</v>
      </c>
      <c r="CH389" s="24">
        <f>IF(ISERROR(VLOOKUP(AH389,'2011 BPTs'!$B$12:$BX$181,CH$3,FALSE)/VLOOKUP(AH389,'2011 BPTs'!$B$12:$BX564,CH$3+3,FALSE)),0,VLOOKUP(AH389,'2011 BPTs'!$B$12:$BX$181,CH$3,FALSE)/VLOOKUP(AH389,'2011 BPTs'!$B$12:$BX564,CH$3+3,FALSE))</f>
        <v>0</v>
      </c>
      <c r="CI389" s="24">
        <f>IF(ISERROR(VLOOKUP(AI389,'2011 BPTs'!$B$12:$BX$181,CI$3,FALSE)/VLOOKUP(AI389,'2011 BPTs'!$B$12:$BX564,CI$3+3,FALSE)),0,VLOOKUP(AI389,'2011 BPTs'!$B$12:$BX$181,CI$3,FALSE)/VLOOKUP(AI389,'2011 BPTs'!$B$12:$BX564,CI$3+3,FALSE))</f>
        <v>0</v>
      </c>
      <c r="CJ389" s="24">
        <f>IF(ISERROR(VLOOKUP(AJ389,'2011 BPTs'!$B$12:$BX$181,CJ$3,FALSE)/VLOOKUP(AJ389,'2011 BPTs'!$B$12:$BX564,CJ$3+3,FALSE)),0,VLOOKUP(AJ389,'2011 BPTs'!$B$12:$BX$181,CJ$3,FALSE)/VLOOKUP(AJ389,'2011 BPTs'!$B$12:$BX564,CJ$3+3,FALSE))</f>
        <v>0</v>
      </c>
      <c r="CK389" s="24">
        <f>IF(ISERROR(VLOOKUP(AK389,'2011 BPTs'!$B$12:$BX$181,CK$3,FALSE)/VLOOKUP(AK389,'2011 BPTs'!$B$12:$BX564,CK$3+3,FALSE)),0,VLOOKUP(AK389,'2011 BPTs'!$B$12:$BX$181,CK$3,FALSE)/VLOOKUP(AK389,'2011 BPTs'!$B$12:$BX564,CK$3+3,FALSE))</f>
        <v>0</v>
      </c>
      <c r="CL389" s="24">
        <f>IF(ISERROR(VLOOKUP(AL389,'2011 BPTs'!$B$12:$BX$181,CL$3,FALSE)/VLOOKUP(AL389,'2011 BPTs'!$B$12:$BX564,CL$3+3,FALSE)),0,VLOOKUP(AL389,'2011 BPTs'!$B$12:$BX$181,CL$3,FALSE)/VLOOKUP(AL389,'2011 BPTs'!$B$12:$BX564,CL$3+3,FALSE))</f>
        <v>0</v>
      </c>
      <c r="CM389" s="24">
        <f>IF(ISERROR(VLOOKUP(AM389,'2011 BPTs'!$B$12:$BX$181,CM$3,FALSE)/VLOOKUP(AM389,'2011 BPTs'!$B$12:$BX564,CM$3+3,FALSE)),0,VLOOKUP(AM389,'2011 BPTs'!$B$12:$BX$181,CM$3,FALSE)/VLOOKUP(AM389,'2011 BPTs'!$B$12:$BX564,CM$3+3,FALSE))</f>
        <v>0</v>
      </c>
      <c r="CO389" s="24">
        <f>IF(ISERROR(VLOOKUP(AF389,'2011 BPTs'!$B$12:$BX$181,CO$3,FALSE)/VLOOKUP(AF389,'2011 BPTs'!$B$12:$BX564,CO$3+2,FALSE)),0,VLOOKUP(AF389,'2011 BPTs'!$B$12:$BX$181,CO$3,FALSE)/VLOOKUP(AF389,'2011 BPTs'!$B$12:$BX564,CO$3+2,FALSE))</f>
        <v>0</v>
      </c>
      <c r="CP389" s="24">
        <f>IF(ISERROR(VLOOKUP(AG389,'2011 BPTs'!$B$12:$BX$181,CP$3,FALSE)/VLOOKUP(AG389,'2011 BPTs'!$B$12:$BX564,CP$3+2,FALSE)),0,VLOOKUP(AG389,'2011 BPTs'!$B$12:$BX$181,CP$3,FALSE)/VLOOKUP(AG389,'2011 BPTs'!$B$12:$BX564,CP$3+2,FALSE))</f>
        <v>0</v>
      </c>
      <c r="CQ389" s="24">
        <f>IF(ISERROR(VLOOKUP(AH389,'2011 BPTs'!$B$12:$BX$181,CQ$3,FALSE)/VLOOKUP(AH389,'2011 BPTs'!$B$12:$BX564,CQ$3+2,FALSE)),0,VLOOKUP(AH389,'2011 BPTs'!$B$12:$BX$181,CQ$3,FALSE)/VLOOKUP(AH389,'2011 BPTs'!$B$12:$BX564,CQ$3+2,FALSE))</f>
        <v>0</v>
      </c>
      <c r="CR389" s="24">
        <f>IF(ISERROR(VLOOKUP(AI389,'2011 BPTs'!$B$12:$BX$181,CR$3,FALSE)/VLOOKUP(AI389,'2011 BPTs'!$B$12:$BX564,CR$3+2,FALSE)),0,VLOOKUP(AI389,'2011 BPTs'!$B$12:$BX$181,CR$3,FALSE)/VLOOKUP(AI389,'2011 BPTs'!$B$12:$BX564,CR$3+2,FALSE))</f>
        <v>0</v>
      </c>
      <c r="CS389" s="24">
        <f>IF(ISERROR(VLOOKUP(AJ389,'2011 BPTs'!$B$12:$BX$181,CS$3,FALSE)/VLOOKUP(AJ389,'2011 BPTs'!$B$12:$BX564,CS$3+2,FALSE)),0,VLOOKUP(AJ389,'2011 BPTs'!$B$12:$BX$181,CS$3,FALSE)/VLOOKUP(AJ389,'2011 BPTs'!$B$12:$BX564,CS$3+2,FALSE))</f>
        <v>0</v>
      </c>
      <c r="CT389" s="24">
        <f>IF(ISERROR(VLOOKUP(AK389,'2011 BPTs'!$B$12:$BX$181,CT$3,FALSE)/VLOOKUP(AK389,'2011 BPTs'!$B$12:$BX564,CT$3+2,FALSE)),0,VLOOKUP(AK389,'2011 BPTs'!$B$12:$BX$181,CT$3,FALSE)/VLOOKUP(AK389,'2011 BPTs'!$B$12:$BX564,CT$3+2,FALSE))</f>
        <v>0</v>
      </c>
      <c r="CU389" s="24">
        <f>IF(ISERROR(VLOOKUP(AL389,'2011 BPTs'!$B$12:$BX$181,CU$3,FALSE)/VLOOKUP(AL389,'2011 BPTs'!$B$12:$BX564,CU$3+2,FALSE)),0,VLOOKUP(AL389,'2011 BPTs'!$B$12:$BX$181,CU$3,FALSE)/VLOOKUP(AL389,'2011 BPTs'!$B$12:$BX564,CU$3+2,FALSE))</f>
        <v>0</v>
      </c>
      <c r="CV389" s="24">
        <f>IF(ISERROR(VLOOKUP(AM389,'2011 BPTs'!$B$12:$BX$181,CV$3,FALSE)/VLOOKUP(AM389,'2011 BPTs'!$B$12:$BX564,CV$3+2,FALSE)),0,VLOOKUP(AM389,'2011 BPTs'!$B$12:$BX$181,CV$3,FALSE)/VLOOKUP(AM389,'2011 BPTs'!$B$12:$BX564,CV$3+2,FALSE))</f>
        <v>0</v>
      </c>
      <c r="CX389" s="93">
        <f>'2013 BPTs'!BR55</f>
        <v>0</v>
      </c>
      <c r="CY389" s="93">
        <f>'2013 BPTs'!BS55</f>
        <v>0</v>
      </c>
    </row>
    <row r="390" spans="2:103" x14ac:dyDescent="0.2">
      <c r="B390" s="2" t="s">
        <v>213</v>
      </c>
      <c r="C390" s="2">
        <f>'2013 BPTs'!E56</f>
        <v>0</v>
      </c>
      <c r="D390" s="2">
        <f t="shared" si="119"/>
        <v>0</v>
      </c>
      <c r="E390" s="4">
        <f>'2013 BPTs'!F56</f>
        <v>0</v>
      </c>
      <c r="F390" s="88">
        <f>'2013 BPTs'!G56</f>
        <v>0</v>
      </c>
      <c r="G390" s="53">
        <f>'2013 BPTs'!I56</f>
        <v>0</v>
      </c>
      <c r="H390" s="88">
        <f>'2013 BPTs'!J56</f>
        <v>0</v>
      </c>
      <c r="I390" s="4">
        <f>'2013 BPTs'!K56</f>
        <v>0</v>
      </c>
      <c r="J390" s="5">
        <f>'2013 BPTs'!M56</f>
        <v>0</v>
      </c>
      <c r="K390" s="99">
        <f>'2013 BPTs'!BL56</f>
        <v>0</v>
      </c>
      <c r="L390" s="100">
        <f t="shared" si="120"/>
        <v>0</v>
      </c>
      <c r="M390" s="101">
        <f t="shared" si="121"/>
        <v>0</v>
      </c>
      <c r="N390" s="102">
        <f t="shared" ref="N390:N453" si="128">IF(SUM(AR390:AY390)=0,0,SUMPRODUCT(AR390:AY390,BW390:CD390)/SUM(AR390:AY390))</f>
        <v>0</v>
      </c>
      <c r="O390" s="103">
        <f>'2013 BPTs'!BM56</f>
        <v>0</v>
      </c>
      <c r="P390" s="100">
        <f t="shared" si="122"/>
        <v>0</v>
      </c>
      <c r="Q390" s="101">
        <f t="shared" si="123"/>
        <v>0</v>
      </c>
      <c r="R390" s="104">
        <f t="shared" si="124"/>
        <v>0</v>
      </c>
      <c r="S390" s="105">
        <f t="shared" ref="S390:S453" si="129">M390-SUMPRODUCT(BT390:BU390,BT$3:BU$3)</f>
        <v>0</v>
      </c>
      <c r="T390" s="104">
        <f t="shared" si="125"/>
        <v>0</v>
      </c>
      <c r="U390" s="121">
        <f>IF(K390=0,0,IF(B390="Manual",(S390-O390-AP390*(O390/(O390+Z390)))/S390,'2013 BPTs'!BP56))</f>
        <v>0</v>
      </c>
      <c r="V390" s="99">
        <f>'2013 BPTs'!BN56</f>
        <v>0</v>
      </c>
      <c r="W390" s="100">
        <f t="shared" si="118"/>
        <v>0</v>
      </c>
      <c r="X390" s="103">
        <f t="shared" si="126"/>
        <v>0</v>
      </c>
      <c r="Y390" s="102">
        <f t="shared" ref="Y390:Y453" si="130">IF(SUM(AR390:AY390)=0,0,SUMPRODUCT(AR390:AY390,CO390:CV390)/SUM(AR390:AY390))</f>
        <v>0</v>
      </c>
      <c r="Z390" s="103">
        <f>'2013 BPTs'!BO56</f>
        <v>0</v>
      </c>
      <c r="AA390" s="104">
        <f t="shared" si="127"/>
        <v>0</v>
      </c>
      <c r="AB390" s="106">
        <f>IF(W390=0,0,IF(B390="Manual",(V390-Z390-AP390*(Z390/(Z390+O390)))/V390,'2013 BPTs'!BQ56))</f>
        <v>0</v>
      </c>
      <c r="AD390" s="2" t="str">
        <f t="shared" ref="AD390:AD453" si="131">C390&amp;E390&amp;"-"&amp;F390</f>
        <v>00-0</v>
      </c>
      <c r="AE390" s="2">
        <f>'2013 BPTs'!BA56</f>
        <v>0</v>
      </c>
      <c r="AF390" s="2" t="str">
        <f>IF(B390="Auto",'2013 BPTs'!BB56,D390&amp;E390&amp;"-"&amp;F390)</f>
        <v/>
      </c>
      <c r="AG390" s="2" t="str">
        <f>'2013 BPTs'!BC56</f>
        <v/>
      </c>
      <c r="AH390" s="2" t="str">
        <f>'2013 BPTs'!BD56</f>
        <v/>
      </c>
      <c r="AI390" s="2" t="str">
        <f>'2013 BPTs'!BE56</f>
        <v/>
      </c>
      <c r="AJ390" s="2" t="str">
        <f>'2013 BPTs'!BF56</f>
        <v/>
      </c>
      <c r="AK390" s="2" t="str">
        <f>'2013 BPTs'!BG56</f>
        <v/>
      </c>
      <c r="AL390" s="2" t="str">
        <f>'2013 BPTs'!BH56</f>
        <v/>
      </c>
      <c r="AM390" s="2" t="str">
        <f>'2013 BPTs'!BI56</f>
        <v/>
      </c>
      <c r="AO390" s="128">
        <f>'2013 BPTs'!AJ56*'2013 BPTs'!BK56</f>
        <v>0</v>
      </c>
      <c r="AP390" s="128">
        <f>'2013 BPTs'!AK56*'2013 BPTs'!BK56</f>
        <v>0</v>
      </c>
      <c r="AR390" s="5">
        <f>IF(B390="Auto",'2013 BPTs'!M56,J390)</f>
        <v>0</v>
      </c>
      <c r="AS390" s="5">
        <f>'2013 BPTs'!O56</f>
        <v>0</v>
      </c>
      <c r="AT390" s="5">
        <f>'2013 BPTs'!Q56</f>
        <v>0</v>
      </c>
      <c r="AU390" s="5">
        <f>'2013 BPTs'!S56</f>
        <v>0</v>
      </c>
      <c r="AV390" s="5">
        <f>'2013 BPTs'!U56</f>
        <v>0</v>
      </c>
      <c r="AW390" s="5">
        <f>'2013 BPTs'!W56</f>
        <v>0</v>
      </c>
      <c r="AX390" s="5">
        <f>'2013 BPTs'!Y56</f>
        <v>0</v>
      </c>
      <c r="AY390" s="5">
        <f>'2013 BPTs'!AA56</f>
        <v>0</v>
      </c>
      <c r="BA390" s="24">
        <f>IF(ISNA(VLOOKUP(AF390,'2011 BPTs'!$B$12:$BX$181,BA$3,FALSE)),0,VLOOKUP(AF390,'2011 BPTs'!$B$12:$BX$181,BA$3,FALSE))</f>
        <v>0</v>
      </c>
      <c r="BB390" s="24">
        <f>IF(ISNA(VLOOKUP(AG390,'2011 BPTs'!$B$12:$BX$181,BB$3,FALSE)),0,VLOOKUP(AG390,'2011 BPTs'!$B$12:$BX$181,BB$3,FALSE))</f>
        <v>0</v>
      </c>
      <c r="BC390" s="24">
        <f>IF(ISNA(VLOOKUP(AH390,'2011 BPTs'!$B$12:$BX$181,BC$3,FALSE)),0,VLOOKUP(AH390,'2011 BPTs'!$B$12:$BX$181,BC$3,FALSE))</f>
        <v>0</v>
      </c>
      <c r="BD390" s="24">
        <f>IF(ISNA(VLOOKUP(AI390,'2011 BPTs'!$B$12:$BX$181,BD$3,FALSE)),0,VLOOKUP(AI390,'2011 BPTs'!$B$12:$BX$181,BD$3,FALSE))</f>
        <v>0</v>
      </c>
      <c r="BE390" s="24">
        <f>IF(ISNA(VLOOKUP(AJ390,'2011 BPTs'!$B$12:$BX$181,BE$3,FALSE)),0,VLOOKUP(AJ390,'2011 BPTs'!$B$12:$BX$181,BE$3,FALSE))</f>
        <v>0</v>
      </c>
      <c r="BF390" s="24">
        <f>IF(ISNA(VLOOKUP(AK390,'2011 BPTs'!$B$12:$BX$181,BF$3,FALSE)),0,VLOOKUP(AK390,'2011 BPTs'!$B$12:$BX$181,BF$3,FALSE))</f>
        <v>0</v>
      </c>
      <c r="BG390" s="24">
        <f>IF(ISNA(VLOOKUP(AL390,'2011 BPTs'!$B$12:$BX$181,BG$3,FALSE)),0,VLOOKUP(AL390,'2011 BPTs'!$B$12:$BX$181,BG$3,FALSE))</f>
        <v>0</v>
      </c>
      <c r="BH390" s="24">
        <f>IF(ISNA(VLOOKUP(AM390,'2011 BPTs'!$B$12:$BX$181,BH$3,FALSE)),0,VLOOKUP(AM390,'2011 BPTs'!$B$12:$BX$181,BH$3,FALSE))</f>
        <v>0</v>
      </c>
      <c r="BJ390" s="24">
        <f>IF(ISNA(VLOOKUP(AF390,'2011 BPTs'!$B$12:$BX$181,BJ$3,FALSE)),0,VLOOKUP(AF390,'2011 BPTs'!$B$12:$BX$181,BJ$3,FALSE))</f>
        <v>0</v>
      </c>
      <c r="BK390" s="24">
        <f>IF(ISNA(VLOOKUP(AG390,'2011 BPTs'!$B$12:$BX$181,BK$3,FALSE)),0,VLOOKUP(AG390,'2011 BPTs'!$B$12:$BX$181,BK$3,FALSE))</f>
        <v>0</v>
      </c>
      <c r="BL390" s="24">
        <f>IF(ISNA(VLOOKUP(AH390,'2011 BPTs'!$B$12:$BX$181,BL$3,FALSE)),0,VLOOKUP(AH390,'2011 BPTs'!$B$12:$BX$181,BL$3,FALSE))</f>
        <v>0</v>
      </c>
      <c r="BM390" s="24">
        <f>IF(ISNA(VLOOKUP(AI390,'2011 BPTs'!$B$12:$BX$181,BM$3,FALSE)),0,VLOOKUP(AI390,'2011 BPTs'!$B$12:$BX$181,BM$3,FALSE))</f>
        <v>0</v>
      </c>
      <c r="BN390" s="24">
        <f>IF(ISNA(VLOOKUP(AJ390,'2011 BPTs'!$B$12:$BX$181,BN$3,FALSE)),0,VLOOKUP(AJ390,'2011 BPTs'!$B$12:$BX$181,BN$3,FALSE))</f>
        <v>0</v>
      </c>
      <c r="BO390" s="24">
        <f>IF(ISNA(VLOOKUP(AK390,'2011 BPTs'!$B$12:$BX$181,BO$3,FALSE)),0,VLOOKUP(AK390,'2011 BPTs'!$B$12:$BX$181,BO$3,FALSE))</f>
        <v>0</v>
      </c>
      <c r="BP390" s="24">
        <f>IF(ISNA(VLOOKUP(AL390,'2011 BPTs'!$B$12:$BX$181,BP$3,FALSE)),0,VLOOKUP(AL390,'2011 BPTs'!$B$12:$BX$181,BP$3,FALSE))</f>
        <v>0</v>
      </c>
      <c r="BQ390" s="24">
        <f>IF(ISNA(VLOOKUP(AM390,'2011 BPTs'!$B$12:$BX$181,BQ$3,FALSE)),0,VLOOKUP(AM390,'2011 BPTs'!$B$12:$BX$181,BQ$3,FALSE))</f>
        <v>0</v>
      </c>
      <c r="BS390" s="78">
        <f t="shared" ref="BS390:BS453" si="132">IF(M390=0,0,1-Q390/M390)</f>
        <v>0</v>
      </c>
      <c r="BT390" s="68">
        <f t="shared" ref="BT390:BT453" si="133">IF(ABS(BS390)&lt;0.1,0,IF(BS390&gt;0,M390-Q390-0.1*M390,M390-Q390+0.1*M390))</f>
        <v>0</v>
      </c>
      <c r="BU390" s="68">
        <f t="shared" ref="BU390:BU453" si="134">IF(ABS(BS390)&gt;0.1,0.05*M390,IF(ABS(BS390)&gt;0.05,ABS(M390-Q390)-0.05*M390,0))*IF(BS390&lt;0,-1,1)</f>
        <v>0</v>
      </c>
      <c r="BW390" s="24">
        <f>IF(ISNA(VLOOKUP(AF390,'2011 BPTs'!$B$12:$BX$181,BW$3,FALSE)),0,VLOOKUP(AF390,'2011 BPTs'!$B$12:$BX$181,BW$3,FALSE))</f>
        <v>0</v>
      </c>
      <c r="BX390" s="24">
        <f>IF(ISNA(VLOOKUP(AG390,'2011 BPTs'!$B$12:$BX$181,BX$3,FALSE)),0,VLOOKUP(AG390,'2011 BPTs'!$B$12:$BX$181,BX$3,FALSE))</f>
        <v>0</v>
      </c>
      <c r="BY390" s="24">
        <f>IF(ISNA(VLOOKUP(AH390,'2011 BPTs'!$B$12:$BX$181,BY$3,FALSE)),0,VLOOKUP(AH390,'2011 BPTs'!$B$12:$BX$181,BY$3,FALSE))</f>
        <v>0</v>
      </c>
      <c r="BZ390" s="24">
        <f>IF(ISNA(VLOOKUP(AI390,'2011 BPTs'!$B$12:$BX$181,BZ$3,FALSE)),0,VLOOKUP(AI390,'2011 BPTs'!$B$12:$BX$181,BZ$3,FALSE))</f>
        <v>0</v>
      </c>
      <c r="CA390" s="24">
        <f>IF(ISNA(VLOOKUP(AJ390,'2011 BPTs'!$B$12:$BX$181,CA$3,FALSE)),0,VLOOKUP(AJ390,'2011 BPTs'!$B$12:$BX$181,CA$3,FALSE))</f>
        <v>0</v>
      </c>
      <c r="CB390" s="24">
        <f>IF(ISNA(VLOOKUP(AK390,'2011 BPTs'!$B$12:$BX$181,CB$3,FALSE)),0,VLOOKUP(AK390,'2011 BPTs'!$B$12:$BX$181,CB$3,FALSE))</f>
        <v>0</v>
      </c>
      <c r="CC390" s="24">
        <f>IF(ISNA(VLOOKUP(AL390,'2011 BPTs'!$B$12:$BX$181,CC$3,FALSE)),0,VLOOKUP(AL390,'2011 BPTs'!$B$12:$BX$181,CC$3,FALSE))</f>
        <v>0</v>
      </c>
      <c r="CD390" s="24">
        <f>IF(ISNA(VLOOKUP(AM390,'2011 BPTs'!$B$12:$BX$181,CD$3,FALSE)),0,VLOOKUP(AM390,'2011 BPTs'!$B$12:$BX$181,CD$3,FALSE))</f>
        <v>0</v>
      </c>
      <c r="CF390" s="24">
        <f>IF(ISERROR(VLOOKUP(AF390,'2011 BPTs'!$B$12:$BX$181,CF$3,FALSE)/VLOOKUP(AF390,'2011 BPTs'!$B$12:$BX565,CF$3+3,FALSE)),0,VLOOKUP(AF390,'2011 BPTs'!$B$12:$BX$181,CF$3,FALSE)/VLOOKUP(AF390,'2011 BPTs'!$B$12:$BX565,CF$3+3,FALSE))</f>
        <v>0</v>
      </c>
      <c r="CG390" s="24">
        <f>IF(ISERROR(VLOOKUP(AG390,'2011 BPTs'!$B$12:$BX$181,CG$3,FALSE)/VLOOKUP(AG390,'2011 BPTs'!$B$12:$BX565,CG$3+3,FALSE)),0,VLOOKUP(AG390,'2011 BPTs'!$B$12:$BX$181,CG$3,FALSE)/VLOOKUP(AG390,'2011 BPTs'!$B$12:$BX565,CG$3+3,FALSE))</f>
        <v>0</v>
      </c>
      <c r="CH390" s="24">
        <f>IF(ISERROR(VLOOKUP(AH390,'2011 BPTs'!$B$12:$BX$181,CH$3,FALSE)/VLOOKUP(AH390,'2011 BPTs'!$B$12:$BX565,CH$3+3,FALSE)),0,VLOOKUP(AH390,'2011 BPTs'!$B$12:$BX$181,CH$3,FALSE)/VLOOKUP(AH390,'2011 BPTs'!$B$12:$BX565,CH$3+3,FALSE))</f>
        <v>0</v>
      </c>
      <c r="CI390" s="24">
        <f>IF(ISERROR(VLOOKUP(AI390,'2011 BPTs'!$B$12:$BX$181,CI$3,FALSE)/VLOOKUP(AI390,'2011 BPTs'!$B$12:$BX565,CI$3+3,FALSE)),0,VLOOKUP(AI390,'2011 BPTs'!$B$12:$BX$181,CI$3,FALSE)/VLOOKUP(AI390,'2011 BPTs'!$B$12:$BX565,CI$3+3,FALSE))</f>
        <v>0</v>
      </c>
      <c r="CJ390" s="24">
        <f>IF(ISERROR(VLOOKUP(AJ390,'2011 BPTs'!$B$12:$BX$181,CJ$3,FALSE)/VLOOKUP(AJ390,'2011 BPTs'!$B$12:$BX565,CJ$3+3,FALSE)),0,VLOOKUP(AJ390,'2011 BPTs'!$B$12:$BX$181,CJ$3,FALSE)/VLOOKUP(AJ390,'2011 BPTs'!$B$12:$BX565,CJ$3+3,FALSE))</f>
        <v>0</v>
      </c>
      <c r="CK390" s="24">
        <f>IF(ISERROR(VLOOKUP(AK390,'2011 BPTs'!$B$12:$BX$181,CK$3,FALSE)/VLOOKUP(AK390,'2011 BPTs'!$B$12:$BX565,CK$3+3,FALSE)),0,VLOOKUP(AK390,'2011 BPTs'!$B$12:$BX$181,CK$3,FALSE)/VLOOKUP(AK390,'2011 BPTs'!$B$12:$BX565,CK$3+3,FALSE))</f>
        <v>0</v>
      </c>
      <c r="CL390" s="24">
        <f>IF(ISERROR(VLOOKUP(AL390,'2011 BPTs'!$B$12:$BX$181,CL$3,FALSE)/VLOOKUP(AL390,'2011 BPTs'!$B$12:$BX565,CL$3+3,FALSE)),0,VLOOKUP(AL390,'2011 BPTs'!$B$12:$BX$181,CL$3,FALSE)/VLOOKUP(AL390,'2011 BPTs'!$B$12:$BX565,CL$3+3,FALSE))</f>
        <v>0</v>
      </c>
      <c r="CM390" s="24">
        <f>IF(ISERROR(VLOOKUP(AM390,'2011 BPTs'!$B$12:$BX$181,CM$3,FALSE)/VLOOKUP(AM390,'2011 BPTs'!$B$12:$BX565,CM$3+3,FALSE)),0,VLOOKUP(AM390,'2011 BPTs'!$B$12:$BX$181,CM$3,FALSE)/VLOOKUP(AM390,'2011 BPTs'!$B$12:$BX565,CM$3+3,FALSE))</f>
        <v>0</v>
      </c>
      <c r="CO390" s="24">
        <f>IF(ISERROR(VLOOKUP(AF390,'2011 BPTs'!$B$12:$BX$181,CO$3,FALSE)/VLOOKUP(AF390,'2011 BPTs'!$B$12:$BX565,CO$3+2,FALSE)),0,VLOOKUP(AF390,'2011 BPTs'!$B$12:$BX$181,CO$3,FALSE)/VLOOKUP(AF390,'2011 BPTs'!$B$12:$BX565,CO$3+2,FALSE))</f>
        <v>0</v>
      </c>
      <c r="CP390" s="24">
        <f>IF(ISERROR(VLOOKUP(AG390,'2011 BPTs'!$B$12:$BX$181,CP$3,FALSE)/VLOOKUP(AG390,'2011 BPTs'!$B$12:$BX565,CP$3+2,FALSE)),0,VLOOKUP(AG390,'2011 BPTs'!$B$12:$BX$181,CP$3,FALSE)/VLOOKUP(AG390,'2011 BPTs'!$B$12:$BX565,CP$3+2,FALSE))</f>
        <v>0</v>
      </c>
      <c r="CQ390" s="24">
        <f>IF(ISERROR(VLOOKUP(AH390,'2011 BPTs'!$B$12:$BX$181,CQ$3,FALSE)/VLOOKUP(AH390,'2011 BPTs'!$B$12:$BX565,CQ$3+2,FALSE)),0,VLOOKUP(AH390,'2011 BPTs'!$B$12:$BX$181,CQ$3,FALSE)/VLOOKUP(AH390,'2011 BPTs'!$B$12:$BX565,CQ$3+2,FALSE))</f>
        <v>0</v>
      </c>
      <c r="CR390" s="24">
        <f>IF(ISERROR(VLOOKUP(AI390,'2011 BPTs'!$B$12:$BX$181,CR$3,FALSE)/VLOOKUP(AI390,'2011 BPTs'!$B$12:$BX565,CR$3+2,FALSE)),0,VLOOKUP(AI390,'2011 BPTs'!$B$12:$BX$181,CR$3,FALSE)/VLOOKUP(AI390,'2011 BPTs'!$B$12:$BX565,CR$3+2,FALSE))</f>
        <v>0</v>
      </c>
      <c r="CS390" s="24">
        <f>IF(ISERROR(VLOOKUP(AJ390,'2011 BPTs'!$B$12:$BX$181,CS$3,FALSE)/VLOOKUP(AJ390,'2011 BPTs'!$B$12:$BX565,CS$3+2,FALSE)),0,VLOOKUP(AJ390,'2011 BPTs'!$B$12:$BX$181,CS$3,FALSE)/VLOOKUP(AJ390,'2011 BPTs'!$B$12:$BX565,CS$3+2,FALSE))</f>
        <v>0</v>
      </c>
      <c r="CT390" s="24">
        <f>IF(ISERROR(VLOOKUP(AK390,'2011 BPTs'!$B$12:$BX$181,CT$3,FALSE)/VLOOKUP(AK390,'2011 BPTs'!$B$12:$BX565,CT$3+2,FALSE)),0,VLOOKUP(AK390,'2011 BPTs'!$B$12:$BX$181,CT$3,FALSE)/VLOOKUP(AK390,'2011 BPTs'!$B$12:$BX565,CT$3+2,FALSE))</f>
        <v>0</v>
      </c>
      <c r="CU390" s="24">
        <f>IF(ISERROR(VLOOKUP(AL390,'2011 BPTs'!$B$12:$BX$181,CU$3,FALSE)/VLOOKUP(AL390,'2011 BPTs'!$B$12:$BX565,CU$3+2,FALSE)),0,VLOOKUP(AL390,'2011 BPTs'!$B$12:$BX$181,CU$3,FALSE)/VLOOKUP(AL390,'2011 BPTs'!$B$12:$BX565,CU$3+2,FALSE))</f>
        <v>0</v>
      </c>
      <c r="CV390" s="24">
        <f>IF(ISERROR(VLOOKUP(AM390,'2011 BPTs'!$B$12:$BX$181,CV$3,FALSE)/VLOOKUP(AM390,'2011 BPTs'!$B$12:$BX565,CV$3+2,FALSE)),0,VLOOKUP(AM390,'2011 BPTs'!$B$12:$BX$181,CV$3,FALSE)/VLOOKUP(AM390,'2011 BPTs'!$B$12:$BX565,CV$3+2,FALSE))</f>
        <v>0</v>
      </c>
      <c r="CX390" s="93">
        <f>'2013 BPTs'!BR56</f>
        <v>0</v>
      </c>
      <c r="CY390" s="93">
        <f>'2013 BPTs'!BS56</f>
        <v>0</v>
      </c>
    </row>
    <row r="391" spans="2:103" x14ac:dyDescent="0.2">
      <c r="B391" s="2" t="s">
        <v>213</v>
      </c>
      <c r="C391" s="2">
        <f>'2013 BPTs'!E57</f>
        <v>0</v>
      </c>
      <c r="D391" s="2">
        <f t="shared" si="119"/>
        <v>0</v>
      </c>
      <c r="E391" s="4">
        <f>'2013 BPTs'!F57</f>
        <v>0</v>
      </c>
      <c r="F391" s="88">
        <f>'2013 BPTs'!G57</f>
        <v>0</v>
      </c>
      <c r="G391" s="53">
        <f>'2013 BPTs'!I57</f>
        <v>0</v>
      </c>
      <c r="H391" s="88">
        <f>'2013 BPTs'!J57</f>
        <v>0</v>
      </c>
      <c r="I391" s="4">
        <f>'2013 BPTs'!K57</f>
        <v>0</v>
      </c>
      <c r="J391" s="5">
        <f>'2013 BPTs'!M57</f>
        <v>0</v>
      </c>
      <c r="K391" s="99">
        <f>'2013 BPTs'!BL57</f>
        <v>0</v>
      </c>
      <c r="L391" s="100">
        <f t="shared" si="120"/>
        <v>0</v>
      </c>
      <c r="M391" s="101">
        <f t="shared" si="121"/>
        <v>0</v>
      </c>
      <c r="N391" s="102">
        <f t="shared" si="128"/>
        <v>0</v>
      </c>
      <c r="O391" s="103">
        <f>'2013 BPTs'!BM57</f>
        <v>0</v>
      </c>
      <c r="P391" s="100">
        <f t="shared" si="122"/>
        <v>0</v>
      </c>
      <c r="Q391" s="101">
        <f t="shared" si="123"/>
        <v>0</v>
      </c>
      <c r="R391" s="104">
        <f t="shared" si="124"/>
        <v>0</v>
      </c>
      <c r="S391" s="105">
        <f t="shared" si="129"/>
        <v>0</v>
      </c>
      <c r="T391" s="104">
        <f t="shared" si="125"/>
        <v>0</v>
      </c>
      <c r="U391" s="121">
        <f>IF(K391=0,0,IF(B391="Manual",(S391-O391-AP391*(O391/(O391+Z391)))/S391,'2013 BPTs'!BP57))</f>
        <v>0</v>
      </c>
      <c r="V391" s="99">
        <f>'2013 BPTs'!BN57</f>
        <v>0</v>
      </c>
      <c r="W391" s="100">
        <f t="shared" ref="W391:W454" si="135">IF(SUM(AR391:AY391)=0,0,SUMPRODUCT(AR391:AY391,CF391:CM391)/SUM(AR391:AY391))</f>
        <v>0</v>
      </c>
      <c r="X391" s="103">
        <f t="shared" si="126"/>
        <v>0</v>
      </c>
      <c r="Y391" s="102">
        <f t="shared" si="130"/>
        <v>0</v>
      </c>
      <c r="Z391" s="103">
        <f>'2013 BPTs'!BO57</f>
        <v>0</v>
      </c>
      <c r="AA391" s="104">
        <f t="shared" si="127"/>
        <v>0</v>
      </c>
      <c r="AB391" s="106">
        <f>IF(W391=0,0,IF(B391="Manual",(V391-Z391-AP391*(Z391/(Z391+O391)))/V391,'2013 BPTs'!BQ57))</f>
        <v>0</v>
      </c>
      <c r="AD391" s="2" t="str">
        <f t="shared" si="131"/>
        <v>00-0</v>
      </c>
      <c r="AE391" s="2">
        <f>'2013 BPTs'!BA57</f>
        <v>0</v>
      </c>
      <c r="AF391" s="2" t="str">
        <f>IF(B391="Auto",'2013 BPTs'!BB57,D391&amp;E391&amp;"-"&amp;F391)</f>
        <v/>
      </c>
      <c r="AG391" s="2" t="str">
        <f>'2013 BPTs'!BC57</f>
        <v/>
      </c>
      <c r="AH391" s="2" t="str">
        <f>'2013 BPTs'!BD57</f>
        <v/>
      </c>
      <c r="AI391" s="2" t="str">
        <f>'2013 BPTs'!BE57</f>
        <v/>
      </c>
      <c r="AJ391" s="2" t="str">
        <f>'2013 BPTs'!BF57</f>
        <v/>
      </c>
      <c r="AK391" s="2" t="str">
        <f>'2013 BPTs'!BG57</f>
        <v/>
      </c>
      <c r="AL391" s="2" t="str">
        <f>'2013 BPTs'!BH57</f>
        <v/>
      </c>
      <c r="AM391" s="2" t="str">
        <f>'2013 BPTs'!BI57</f>
        <v/>
      </c>
      <c r="AO391" s="128">
        <f>'2013 BPTs'!AJ57*'2013 BPTs'!BK57</f>
        <v>0</v>
      </c>
      <c r="AP391" s="128">
        <f>'2013 BPTs'!AK57*'2013 BPTs'!BK57</f>
        <v>0</v>
      </c>
      <c r="AR391" s="5">
        <f>IF(B391="Auto",'2013 BPTs'!M57,J391)</f>
        <v>0</v>
      </c>
      <c r="AS391" s="5">
        <f>'2013 BPTs'!O57</f>
        <v>0</v>
      </c>
      <c r="AT391" s="5">
        <f>'2013 BPTs'!Q57</f>
        <v>0</v>
      </c>
      <c r="AU391" s="5">
        <f>'2013 BPTs'!S57</f>
        <v>0</v>
      </c>
      <c r="AV391" s="5">
        <f>'2013 BPTs'!U57</f>
        <v>0</v>
      </c>
      <c r="AW391" s="5">
        <f>'2013 BPTs'!W57</f>
        <v>0</v>
      </c>
      <c r="AX391" s="5">
        <f>'2013 BPTs'!Y57</f>
        <v>0</v>
      </c>
      <c r="AY391" s="5">
        <f>'2013 BPTs'!AA57</f>
        <v>0</v>
      </c>
      <c r="BA391" s="24">
        <f>IF(ISNA(VLOOKUP(AF391,'2011 BPTs'!$B$12:$BX$181,BA$3,FALSE)),0,VLOOKUP(AF391,'2011 BPTs'!$B$12:$BX$181,BA$3,FALSE))</f>
        <v>0</v>
      </c>
      <c r="BB391" s="24">
        <f>IF(ISNA(VLOOKUP(AG391,'2011 BPTs'!$B$12:$BX$181,BB$3,FALSE)),0,VLOOKUP(AG391,'2011 BPTs'!$B$12:$BX$181,BB$3,FALSE))</f>
        <v>0</v>
      </c>
      <c r="BC391" s="24">
        <f>IF(ISNA(VLOOKUP(AH391,'2011 BPTs'!$B$12:$BX$181,BC$3,FALSE)),0,VLOOKUP(AH391,'2011 BPTs'!$B$12:$BX$181,BC$3,FALSE))</f>
        <v>0</v>
      </c>
      <c r="BD391" s="24">
        <f>IF(ISNA(VLOOKUP(AI391,'2011 BPTs'!$B$12:$BX$181,BD$3,FALSE)),0,VLOOKUP(AI391,'2011 BPTs'!$B$12:$BX$181,BD$3,FALSE))</f>
        <v>0</v>
      </c>
      <c r="BE391" s="24">
        <f>IF(ISNA(VLOOKUP(AJ391,'2011 BPTs'!$B$12:$BX$181,BE$3,FALSE)),0,VLOOKUP(AJ391,'2011 BPTs'!$B$12:$BX$181,BE$3,FALSE))</f>
        <v>0</v>
      </c>
      <c r="BF391" s="24">
        <f>IF(ISNA(VLOOKUP(AK391,'2011 BPTs'!$B$12:$BX$181,BF$3,FALSE)),0,VLOOKUP(AK391,'2011 BPTs'!$B$12:$BX$181,BF$3,FALSE))</f>
        <v>0</v>
      </c>
      <c r="BG391" s="24">
        <f>IF(ISNA(VLOOKUP(AL391,'2011 BPTs'!$B$12:$BX$181,BG$3,FALSE)),0,VLOOKUP(AL391,'2011 BPTs'!$B$12:$BX$181,BG$3,FALSE))</f>
        <v>0</v>
      </c>
      <c r="BH391" s="24">
        <f>IF(ISNA(VLOOKUP(AM391,'2011 BPTs'!$B$12:$BX$181,BH$3,FALSE)),0,VLOOKUP(AM391,'2011 BPTs'!$B$12:$BX$181,BH$3,FALSE))</f>
        <v>0</v>
      </c>
      <c r="BJ391" s="24">
        <f>IF(ISNA(VLOOKUP(AF391,'2011 BPTs'!$B$12:$BX$181,BJ$3,FALSE)),0,VLOOKUP(AF391,'2011 BPTs'!$B$12:$BX$181,BJ$3,FALSE))</f>
        <v>0</v>
      </c>
      <c r="BK391" s="24">
        <f>IF(ISNA(VLOOKUP(AG391,'2011 BPTs'!$B$12:$BX$181,BK$3,FALSE)),0,VLOOKUP(AG391,'2011 BPTs'!$B$12:$BX$181,BK$3,FALSE))</f>
        <v>0</v>
      </c>
      <c r="BL391" s="24">
        <f>IF(ISNA(VLOOKUP(AH391,'2011 BPTs'!$B$12:$BX$181,BL$3,FALSE)),0,VLOOKUP(AH391,'2011 BPTs'!$B$12:$BX$181,BL$3,FALSE))</f>
        <v>0</v>
      </c>
      <c r="BM391" s="24">
        <f>IF(ISNA(VLOOKUP(AI391,'2011 BPTs'!$B$12:$BX$181,BM$3,FALSE)),0,VLOOKUP(AI391,'2011 BPTs'!$B$12:$BX$181,BM$3,FALSE))</f>
        <v>0</v>
      </c>
      <c r="BN391" s="24">
        <f>IF(ISNA(VLOOKUP(AJ391,'2011 BPTs'!$B$12:$BX$181,BN$3,FALSE)),0,VLOOKUP(AJ391,'2011 BPTs'!$B$12:$BX$181,BN$3,FALSE))</f>
        <v>0</v>
      </c>
      <c r="BO391" s="24">
        <f>IF(ISNA(VLOOKUP(AK391,'2011 BPTs'!$B$12:$BX$181,BO$3,FALSE)),0,VLOOKUP(AK391,'2011 BPTs'!$B$12:$BX$181,BO$3,FALSE))</f>
        <v>0</v>
      </c>
      <c r="BP391" s="24">
        <f>IF(ISNA(VLOOKUP(AL391,'2011 BPTs'!$B$12:$BX$181,BP$3,FALSE)),0,VLOOKUP(AL391,'2011 BPTs'!$B$12:$BX$181,BP$3,FALSE))</f>
        <v>0</v>
      </c>
      <c r="BQ391" s="24">
        <f>IF(ISNA(VLOOKUP(AM391,'2011 BPTs'!$B$12:$BX$181,BQ$3,FALSE)),0,VLOOKUP(AM391,'2011 BPTs'!$B$12:$BX$181,BQ$3,FALSE))</f>
        <v>0</v>
      </c>
      <c r="BS391" s="78">
        <f t="shared" si="132"/>
        <v>0</v>
      </c>
      <c r="BT391" s="68">
        <f t="shared" si="133"/>
        <v>0</v>
      </c>
      <c r="BU391" s="68">
        <f t="shared" si="134"/>
        <v>0</v>
      </c>
      <c r="BW391" s="24">
        <f>IF(ISNA(VLOOKUP(AF391,'2011 BPTs'!$B$12:$BX$181,BW$3,FALSE)),0,VLOOKUP(AF391,'2011 BPTs'!$B$12:$BX$181,BW$3,FALSE))</f>
        <v>0</v>
      </c>
      <c r="BX391" s="24">
        <f>IF(ISNA(VLOOKUP(AG391,'2011 BPTs'!$B$12:$BX$181,BX$3,FALSE)),0,VLOOKUP(AG391,'2011 BPTs'!$B$12:$BX$181,BX$3,FALSE))</f>
        <v>0</v>
      </c>
      <c r="BY391" s="24">
        <f>IF(ISNA(VLOOKUP(AH391,'2011 BPTs'!$B$12:$BX$181,BY$3,FALSE)),0,VLOOKUP(AH391,'2011 BPTs'!$B$12:$BX$181,BY$3,FALSE))</f>
        <v>0</v>
      </c>
      <c r="BZ391" s="24">
        <f>IF(ISNA(VLOOKUP(AI391,'2011 BPTs'!$B$12:$BX$181,BZ$3,FALSE)),0,VLOOKUP(AI391,'2011 BPTs'!$B$12:$BX$181,BZ$3,FALSE))</f>
        <v>0</v>
      </c>
      <c r="CA391" s="24">
        <f>IF(ISNA(VLOOKUP(AJ391,'2011 BPTs'!$B$12:$BX$181,CA$3,FALSE)),0,VLOOKUP(AJ391,'2011 BPTs'!$B$12:$BX$181,CA$3,FALSE))</f>
        <v>0</v>
      </c>
      <c r="CB391" s="24">
        <f>IF(ISNA(VLOOKUP(AK391,'2011 BPTs'!$B$12:$BX$181,CB$3,FALSE)),0,VLOOKUP(AK391,'2011 BPTs'!$B$12:$BX$181,CB$3,FALSE))</f>
        <v>0</v>
      </c>
      <c r="CC391" s="24">
        <f>IF(ISNA(VLOOKUP(AL391,'2011 BPTs'!$B$12:$BX$181,CC$3,FALSE)),0,VLOOKUP(AL391,'2011 BPTs'!$B$12:$BX$181,CC$3,FALSE))</f>
        <v>0</v>
      </c>
      <c r="CD391" s="24">
        <f>IF(ISNA(VLOOKUP(AM391,'2011 BPTs'!$B$12:$BX$181,CD$3,FALSE)),0,VLOOKUP(AM391,'2011 BPTs'!$B$12:$BX$181,CD$3,FALSE))</f>
        <v>0</v>
      </c>
      <c r="CF391" s="24">
        <f>IF(ISERROR(VLOOKUP(AF391,'2011 BPTs'!$B$12:$BX$181,CF$3,FALSE)/VLOOKUP(AF391,'2011 BPTs'!$B$12:$BX566,CF$3+3,FALSE)),0,VLOOKUP(AF391,'2011 BPTs'!$B$12:$BX$181,CF$3,FALSE)/VLOOKUP(AF391,'2011 BPTs'!$B$12:$BX566,CF$3+3,FALSE))</f>
        <v>0</v>
      </c>
      <c r="CG391" s="24">
        <f>IF(ISERROR(VLOOKUP(AG391,'2011 BPTs'!$B$12:$BX$181,CG$3,FALSE)/VLOOKUP(AG391,'2011 BPTs'!$B$12:$BX566,CG$3+3,FALSE)),0,VLOOKUP(AG391,'2011 BPTs'!$B$12:$BX$181,CG$3,FALSE)/VLOOKUP(AG391,'2011 BPTs'!$B$12:$BX566,CG$3+3,FALSE))</f>
        <v>0</v>
      </c>
      <c r="CH391" s="24">
        <f>IF(ISERROR(VLOOKUP(AH391,'2011 BPTs'!$B$12:$BX$181,CH$3,FALSE)/VLOOKUP(AH391,'2011 BPTs'!$B$12:$BX566,CH$3+3,FALSE)),0,VLOOKUP(AH391,'2011 BPTs'!$B$12:$BX$181,CH$3,FALSE)/VLOOKUP(AH391,'2011 BPTs'!$B$12:$BX566,CH$3+3,FALSE))</f>
        <v>0</v>
      </c>
      <c r="CI391" s="24">
        <f>IF(ISERROR(VLOOKUP(AI391,'2011 BPTs'!$B$12:$BX$181,CI$3,FALSE)/VLOOKUP(AI391,'2011 BPTs'!$B$12:$BX566,CI$3+3,FALSE)),0,VLOOKUP(AI391,'2011 BPTs'!$B$12:$BX$181,CI$3,FALSE)/VLOOKUP(AI391,'2011 BPTs'!$B$12:$BX566,CI$3+3,FALSE))</f>
        <v>0</v>
      </c>
      <c r="CJ391" s="24">
        <f>IF(ISERROR(VLOOKUP(AJ391,'2011 BPTs'!$B$12:$BX$181,CJ$3,FALSE)/VLOOKUP(AJ391,'2011 BPTs'!$B$12:$BX566,CJ$3+3,FALSE)),0,VLOOKUP(AJ391,'2011 BPTs'!$B$12:$BX$181,CJ$3,FALSE)/VLOOKUP(AJ391,'2011 BPTs'!$B$12:$BX566,CJ$3+3,FALSE))</f>
        <v>0</v>
      </c>
      <c r="CK391" s="24">
        <f>IF(ISERROR(VLOOKUP(AK391,'2011 BPTs'!$B$12:$BX$181,CK$3,FALSE)/VLOOKUP(AK391,'2011 BPTs'!$B$12:$BX566,CK$3+3,FALSE)),0,VLOOKUP(AK391,'2011 BPTs'!$B$12:$BX$181,CK$3,FALSE)/VLOOKUP(AK391,'2011 BPTs'!$B$12:$BX566,CK$3+3,FALSE))</f>
        <v>0</v>
      </c>
      <c r="CL391" s="24">
        <f>IF(ISERROR(VLOOKUP(AL391,'2011 BPTs'!$B$12:$BX$181,CL$3,FALSE)/VLOOKUP(AL391,'2011 BPTs'!$B$12:$BX566,CL$3+3,FALSE)),0,VLOOKUP(AL391,'2011 BPTs'!$B$12:$BX$181,CL$3,FALSE)/VLOOKUP(AL391,'2011 BPTs'!$B$12:$BX566,CL$3+3,FALSE))</f>
        <v>0</v>
      </c>
      <c r="CM391" s="24">
        <f>IF(ISERROR(VLOOKUP(AM391,'2011 BPTs'!$B$12:$BX$181,CM$3,FALSE)/VLOOKUP(AM391,'2011 BPTs'!$B$12:$BX566,CM$3+3,FALSE)),0,VLOOKUP(AM391,'2011 BPTs'!$B$12:$BX$181,CM$3,FALSE)/VLOOKUP(AM391,'2011 BPTs'!$B$12:$BX566,CM$3+3,FALSE))</f>
        <v>0</v>
      </c>
      <c r="CO391" s="24">
        <f>IF(ISERROR(VLOOKUP(AF391,'2011 BPTs'!$B$12:$BX$181,CO$3,FALSE)/VLOOKUP(AF391,'2011 BPTs'!$B$12:$BX566,CO$3+2,FALSE)),0,VLOOKUP(AF391,'2011 BPTs'!$B$12:$BX$181,CO$3,FALSE)/VLOOKUP(AF391,'2011 BPTs'!$B$12:$BX566,CO$3+2,FALSE))</f>
        <v>0</v>
      </c>
      <c r="CP391" s="24">
        <f>IF(ISERROR(VLOOKUP(AG391,'2011 BPTs'!$B$12:$BX$181,CP$3,FALSE)/VLOOKUP(AG391,'2011 BPTs'!$B$12:$BX566,CP$3+2,FALSE)),0,VLOOKUP(AG391,'2011 BPTs'!$B$12:$BX$181,CP$3,FALSE)/VLOOKUP(AG391,'2011 BPTs'!$B$12:$BX566,CP$3+2,FALSE))</f>
        <v>0</v>
      </c>
      <c r="CQ391" s="24">
        <f>IF(ISERROR(VLOOKUP(AH391,'2011 BPTs'!$B$12:$BX$181,CQ$3,FALSE)/VLOOKUP(AH391,'2011 BPTs'!$B$12:$BX566,CQ$3+2,FALSE)),0,VLOOKUP(AH391,'2011 BPTs'!$B$12:$BX$181,CQ$3,FALSE)/VLOOKUP(AH391,'2011 BPTs'!$B$12:$BX566,CQ$3+2,FALSE))</f>
        <v>0</v>
      </c>
      <c r="CR391" s="24">
        <f>IF(ISERROR(VLOOKUP(AI391,'2011 BPTs'!$B$12:$BX$181,CR$3,FALSE)/VLOOKUP(AI391,'2011 BPTs'!$B$12:$BX566,CR$3+2,FALSE)),0,VLOOKUP(AI391,'2011 BPTs'!$B$12:$BX$181,CR$3,FALSE)/VLOOKUP(AI391,'2011 BPTs'!$B$12:$BX566,CR$3+2,FALSE))</f>
        <v>0</v>
      </c>
      <c r="CS391" s="24">
        <f>IF(ISERROR(VLOOKUP(AJ391,'2011 BPTs'!$B$12:$BX$181,CS$3,FALSE)/VLOOKUP(AJ391,'2011 BPTs'!$B$12:$BX566,CS$3+2,FALSE)),0,VLOOKUP(AJ391,'2011 BPTs'!$B$12:$BX$181,CS$3,FALSE)/VLOOKUP(AJ391,'2011 BPTs'!$B$12:$BX566,CS$3+2,FALSE))</f>
        <v>0</v>
      </c>
      <c r="CT391" s="24">
        <f>IF(ISERROR(VLOOKUP(AK391,'2011 BPTs'!$B$12:$BX$181,CT$3,FALSE)/VLOOKUP(AK391,'2011 BPTs'!$B$12:$BX566,CT$3+2,FALSE)),0,VLOOKUP(AK391,'2011 BPTs'!$B$12:$BX$181,CT$3,FALSE)/VLOOKUP(AK391,'2011 BPTs'!$B$12:$BX566,CT$3+2,FALSE))</f>
        <v>0</v>
      </c>
      <c r="CU391" s="24">
        <f>IF(ISERROR(VLOOKUP(AL391,'2011 BPTs'!$B$12:$BX$181,CU$3,FALSE)/VLOOKUP(AL391,'2011 BPTs'!$B$12:$BX566,CU$3+2,FALSE)),0,VLOOKUP(AL391,'2011 BPTs'!$B$12:$BX$181,CU$3,FALSE)/VLOOKUP(AL391,'2011 BPTs'!$B$12:$BX566,CU$3+2,FALSE))</f>
        <v>0</v>
      </c>
      <c r="CV391" s="24">
        <f>IF(ISERROR(VLOOKUP(AM391,'2011 BPTs'!$B$12:$BX$181,CV$3,FALSE)/VLOOKUP(AM391,'2011 BPTs'!$B$12:$BX566,CV$3+2,FALSE)),0,VLOOKUP(AM391,'2011 BPTs'!$B$12:$BX$181,CV$3,FALSE)/VLOOKUP(AM391,'2011 BPTs'!$B$12:$BX566,CV$3+2,FALSE))</f>
        <v>0</v>
      </c>
      <c r="CX391" s="93">
        <f>'2013 BPTs'!BR57</f>
        <v>0</v>
      </c>
      <c r="CY391" s="93">
        <f>'2013 BPTs'!BS57</f>
        <v>0</v>
      </c>
    </row>
    <row r="392" spans="2:103" x14ac:dyDescent="0.2">
      <c r="B392" s="2" t="s">
        <v>213</v>
      </c>
      <c r="C392" s="2">
        <f>'2013 BPTs'!E58</f>
        <v>0</v>
      </c>
      <c r="D392" s="2">
        <f t="shared" si="119"/>
        <v>0</v>
      </c>
      <c r="E392" s="4">
        <f>'2013 BPTs'!F58</f>
        <v>0</v>
      </c>
      <c r="F392" s="88">
        <f>'2013 BPTs'!G58</f>
        <v>0</v>
      </c>
      <c r="G392" s="53">
        <f>'2013 BPTs'!I58</f>
        <v>0</v>
      </c>
      <c r="H392" s="88">
        <f>'2013 BPTs'!J58</f>
        <v>0</v>
      </c>
      <c r="I392" s="4">
        <f>'2013 BPTs'!K58</f>
        <v>0</v>
      </c>
      <c r="J392" s="5">
        <f>'2013 BPTs'!M58</f>
        <v>0</v>
      </c>
      <c r="K392" s="99">
        <f>'2013 BPTs'!BL58</f>
        <v>0</v>
      </c>
      <c r="L392" s="100">
        <f t="shared" si="120"/>
        <v>0</v>
      </c>
      <c r="M392" s="101">
        <f t="shared" si="121"/>
        <v>0</v>
      </c>
      <c r="N392" s="102">
        <f t="shared" si="128"/>
        <v>0</v>
      </c>
      <c r="O392" s="103">
        <f>'2013 BPTs'!BM58</f>
        <v>0</v>
      </c>
      <c r="P392" s="100">
        <f t="shared" si="122"/>
        <v>0</v>
      </c>
      <c r="Q392" s="101">
        <f t="shared" si="123"/>
        <v>0</v>
      </c>
      <c r="R392" s="104">
        <f t="shared" si="124"/>
        <v>0</v>
      </c>
      <c r="S392" s="105">
        <f t="shared" si="129"/>
        <v>0</v>
      </c>
      <c r="T392" s="104">
        <f t="shared" si="125"/>
        <v>0</v>
      </c>
      <c r="U392" s="121">
        <f>IF(K392=0,0,IF(B392="Manual",(S392-O392-AP392*(O392/(O392+Z392)))/S392,'2013 BPTs'!BP58))</f>
        <v>0</v>
      </c>
      <c r="V392" s="99">
        <f>'2013 BPTs'!BN58</f>
        <v>0</v>
      </c>
      <c r="W392" s="100">
        <f t="shared" si="135"/>
        <v>0</v>
      </c>
      <c r="X392" s="103">
        <f t="shared" si="126"/>
        <v>0</v>
      </c>
      <c r="Y392" s="102">
        <f t="shared" si="130"/>
        <v>0</v>
      </c>
      <c r="Z392" s="103">
        <f>'2013 BPTs'!BO58</f>
        <v>0</v>
      </c>
      <c r="AA392" s="104">
        <f t="shared" si="127"/>
        <v>0</v>
      </c>
      <c r="AB392" s="106">
        <f>IF(W392=0,0,IF(B392="Manual",(V392-Z392-AP392*(Z392/(Z392+O392)))/V392,'2013 BPTs'!BQ58))</f>
        <v>0</v>
      </c>
      <c r="AD392" s="2" t="str">
        <f t="shared" si="131"/>
        <v>00-0</v>
      </c>
      <c r="AE392" s="2">
        <f>'2013 BPTs'!BA58</f>
        <v>0</v>
      </c>
      <c r="AF392" s="2" t="str">
        <f>IF(B392="Auto",'2013 BPTs'!BB58,D392&amp;E392&amp;"-"&amp;F392)</f>
        <v/>
      </c>
      <c r="AG392" s="2" t="str">
        <f>'2013 BPTs'!BC58</f>
        <v/>
      </c>
      <c r="AH392" s="2" t="str">
        <f>'2013 BPTs'!BD58</f>
        <v/>
      </c>
      <c r="AI392" s="2" t="str">
        <f>'2013 BPTs'!BE58</f>
        <v/>
      </c>
      <c r="AJ392" s="2" t="str">
        <f>'2013 BPTs'!BF58</f>
        <v/>
      </c>
      <c r="AK392" s="2" t="str">
        <f>'2013 BPTs'!BG58</f>
        <v/>
      </c>
      <c r="AL392" s="2" t="str">
        <f>'2013 BPTs'!BH58</f>
        <v/>
      </c>
      <c r="AM392" s="2" t="str">
        <f>'2013 BPTs'!BI58</f>
        <v/>
      </c>
      <c r="AO392" s="128">
        <f>'2013 BPTs'!AJ58*'2013 BPTs'!BK58</f>
        <v>0</v>
      </c>
      <c r="AP392" s="128">
        <f>'2013 BPTs'!AK58*'2013 BPTs'!BK58</f>
        <v>0</v>
      </c>
      <c r="AR392" s="5">
        <f>IF(B392="Auto",'2013 BPTs'!M58,J392)</f>
        <v>0</v>
      </c>
      <c r="AS392" s="5">
        <f>'2013 BPTs'!O58</f>
        <v>0</v>
      </c>
      <c r="AT392" s="5">
        <f>'2013 BPTs'!Q58</f>
        <v>0</v>
      </c>
      <c r="AU392" s="5">
        <f>'2013 BPTs'!S58</f>
        <v>0</v>
      </c>
      <c r="AV392" s="5">
        <f>'2013 BPTs'!U58</f>
        <v>0</v>
      </c>
      <c r="AW392" s="5">
        <f>'2013 BPTs'!W58</f>
        <v>0</v>
      </c>
      <c r="AX392" s="5">
        <f>'2013 BPTs'!Y58</f>
        <v>0</v>
      </c>
      <c r="AY392" s="5">
        <f>'2013 BPTs'!AA58</f>
        <v>0</v>
      </c>
      <c r="BA392" s="24">
        <f>IF(ISNA(VLOOKUP(AF392,'2011 BPTs'!$B$12:$BX$181,BA$3,FALSE)),0,VLOOKUP(AF392,'2011 BPTs'!$B$12:$BX$181,BA$3,FALSE))</f>
        <v>0</v>
      </c>
      <c r="BB392" s="24">
        <f>IF(ISNA(VLOOKUP(AG392,'2011 BPTs'!$B$12:$BX$181,BB$3,FALSE)),0,VLOOKUP(AG392,'2011 BPTs'!$B$12:$BX$181,BB$3,FALSE))</f>
        <v>0</v>
      </c>
      <c r="BC392" s="24">
        <f>IF(ISNA(VLOOKUP(AH392,'2011 BPTs'!$B$12:$BX$181,BC$3,FALSE)),0,VLOOKUP(AH392,'2011 BPTs'!$B$12:$BX$181,BC$3,FALSE))</f>
        <v>0</v>
      </c>
      <c r="BD392" s="24">
        <f>IF(ISNA(VLOOKUP(AI392,'2011 BPTs'!$B$12:$BX$181,BD$3,FALSE)),0,VLOOKUP(AI392,'2011 BPTs'!$B$12:$BX$181,BD$3,FALSE))</f>
        <v>0</v>
      </c>
      <c r="BE392" s="24">
        <f>IF(ISNA(VLOOKUP(AJ392,'2011 BPTs'!$B$12:$BX$181,BE$3,FALSE)),0,VLOOKUP(AJ392,'2011 BPTs'!$B$12:$BX$181,BE$3,FALSE))</f>
        <v>0</v>
      </c>
      <c r="BF392" s="24">
        <f>IF(ISNA(VLOOKUP(AK392,'2011 BPTs'!$B$12:$BX$181,BF$3,FALSE)),0,VLOOKUP(AK392,'2011 BPTs'!$B$12:$BX$181,BF$3,FALSE))</f>
        <v>0</v>
      </c>
      <c r="BG392" s="24">
        <f>IF(ISNA(VLOOKUP(AL392,'2011 BPTs'!$B$12:$BX$181,BG$3,FALSE)),0,VLOOKUP(AL392,'2011 BPTs'!$B$12:$BX$181,BG$3,FALSE))</f>
        <v>0</v>
      </c>
      <c r="BH392" s="24">
        <f>IF(ISNA(VLOOKUP(AM392,'2011 BPTs'!$B$12:$BX$181,BH$3,FALSE)),0,VLOOKUP(AM392,'2011 BPTs'!$B$12:$BX$181,BH$3,FALSE))</f>
        <v>0</v>
      </c>
      <c r="BJ392" s="24">
        <f>IF(ISNA(VLOOKUP(AF392,'2011 BPTs'!$B$12:$BX$181,BJ$3,FALSE)),0,VLOOKUP(AF392,'2011 BPTs'!$B$12:$BX$181,BJ$3,FALSE))</f>
        <v>0</v>
      </c>
      <c r="BK392" s="24">
        <f>IF(ISNA(VLOOKUP(AG392,'2011 BPTs'!$B$12:$BX$181,BK$3,FALSE)),0,VLOOKUP(AG392,'2011 BPTs'!$B$12:$BX$181,BK$3,FALSE))</f>
        <v>0</v>
      </c>
      <c r="BL392" s="24">
        <f>IF(ISNA(VLOOKUP(AH392,'2011 BPTs'!$B$12:$BX$181,BL$3,FALSE)),0,VLOOKUP(AH392,'2011 BPTs'!$B$12:$BX$181,BL$3,FALSE))</f>
        <v>0</v>
      </c>
      <c r="BM392" s="24">
        <f>IF(ISNA(VLOOKUP(AI392,'2011 BPTs'!$B$12:$BX$181,BM$3,FALSE)),0,VLOOKUP(AI392,'2011 BPTs'!$B$12:$BX$181,BM$3,FALSE))</f>
        <v>0</v>
      </c>
      <c r="BN392" s="24">
        <f>IF(ISNA(VLOOKUP(AJ392,'2011 BPTs'!$B$12:$BX$181,BN$3,FALSE)),0,VLOOKUP(AJ392,'2011 BPTs'!$B$12:$BX$181,BN$3,FALSE))</f>
        <v>0</v>
      </c>
      <c r="BO392" s="24">
        <f>IF(ISNA(VLOOKUP(AK392,'2011 BPTs'!$B$12:$BX$181,BO$3,FALSE)),0,VLOOKUP(AK392,'2011 BPTs'!$B$12:$BX$181,BO$3,FALSE))</f>
        <v>0</v>
      </c>
      <c r="BP392" s="24">
        <f>IF(ISNA(VLOOKUP(AL392,'2011 BPTs'!$B$12:$BX$181,BP$3,FALSE)),0,VLOOKUP(AL392,'2011 BPTs'!$B$12:$BX$181,BP$3,FALSE))</f>
        <v>0</v>
      </c>
      <c r="BQ392" s="24">
        <f>IF(ISNA(VLOOKUP(AM392,'2011 BPTs'!$B$12:$BX$181,BQ$3,FALSE)),0,VLOOKUP(AM392,'2011 BPTs'!$B$12:$BX$181,BQ$3,FALSE))</f>
        <v>0</v>
      </c>
      <c r="BS392" s="78">
        <f t="shared" si="132"/>
        <v>0</v>
      </c>
      <c r="BT392" s="68">
        <f t="shared" si="133"/>
        <v>0</v>
      </c>
      <c r="BU392" s="68">
        <f t="shared" si="134"/>
        <v>0</v>
      </c>
      <c r="BW392" s="24">
        <f>IF(ISNA(VLOOKUP(AF392,'2011 BPTs'!$B$12:$BX$181,BW$3,FALSE)),0,VLOOKUP(AF392,'2011 BPTs'!$B$12:$BX$181,BW$3,FALSE))</f>
        <v>0</v>
      </c>
      <c r="BX392" s="24">
        <f>IF(ISNA(VLOOKUP(AG392,'2011 BPTs'!$B$12:$BX$181,BX$3,FALSE)),0,VLOOKUP(AG392,'2011 BPTs'!$B$12:$BX$181,BX$3,FALSE))</f>
        <v>0</v>
      </c>
      <c r="BY392" s="24">
        <f>IF(ISNA(VLOOKUP(AH392,'2011 BPTs'!$B$12:$BX$181,BY$3,FALSE)),0,VLOOKUP(AH392,'2011 BPTs'!$B$12:$BX$181,BY$3,FALSE))</f>
        <v>0</v>
      </c>
      <c r="BZ392" s="24">
        <f>IF(ISNA(VLOOKUP(AI392,'2011 BPTs'!$B$12:$BX$181,BZ$3,FALSE)),0,VLOOKUP(AI392,'2011 BPTs'!$B$12:$BX$181,BZ$3,FALSE))</f>
        <v>0</v>
      </c>
      <c r="CA392" s="24">
        <f>IF(ISNA(VLOOKUP(AJ392,'2011 BPTs'!$B$12:$BX$181,CA$3,FALSE)),0,VLOOKUP(AJ392,'2011 BPTs'!$B$12:$BX$181,CA$3,FALSE))</f>
        <v>0</v>
      </c>
      <c r="CB392" s="24">
        <f>IF(ISNA(VLOOKUP(AK392,'2011 BPTs'!$B$12:$BX$181,CB$3,FALSE)),0,VLOOKUP(AK392,'2011 BPTs'!$B$12:$BX$181,CB$3,FALSE))</f>
        <v>0</v>
      </c>
      <c r="CC392" s="24">
        <f>IF(ISNA(VLOOKUP(AL392,'2011 BPTs'!$B$12:$BX$181,CC$3,FALSE)),0,VLOOKUP(AL392,'2011 BPTs'!$B$12:$BX$181,CC$3,FALSE))</f>
        <v>0</v>
      </c>
      <c r="CD392" s="24">
        <f>IF(ISNA(VLOOKUP(AM392,'2011 BPTs'!$B$12:$BX$181,CD$3,FALSE)),0,VLOOKUP(AM392,'2011 BPTs'!$B$12:$BX$181,CD$3,FALSE))</f>
        <v>0</v>
      </c>
      <c r="CF392" s="24">
        <f>IF(ISERROR(VLOOKUP(AF392,'2011 BPTs'!$B$12:$BX$181,CF$3,FALSE)/VLOOKUP(AF392,'2011 BPTs'!$B$12:$BX567,CF$3+3,FALSE)),0,VLOOKUP(AF392,'2011 BPTs'!$B$12:$BX$181,CF$3,FALSE)/VLOOKUP(AF392,'2011 BPTs'!$B$12:$BX567,CF$3+3,FALSE))</f>
        <v>0</v>
      </c>
      <c r="CG392" s="24">
        <f>IF(ISERROR(VLOOKUP(AG392,'2011 BPTs'!$B$12:$BX$181,CG$3,FALSE)/VLOOKUP(AG392,'2011 BPTs'!$B$12:$BX567,CG$3+3,FALSE)),0,VLOOKUP(AG392,'2011 BPTs'!$B$12:$BX$181,CG$3,FALSE)/VLOOKUP(AG392,'2011 BPTs'!$B$12:$BX567,CG$3+3,FALSE))</f>
        <v>0</v>
      </c>
      <c r="CH392" s="24">
        <f>IF(ISERROR(VLOOKUP(AH392,'2011 BPTs'!$B$12:$BX$181,CH$3,FALSE)/VLOOKUP(AH392,'2011 BPTs'!$B$12:$BX567,CH$3+3,FALSE)),0,VLOOKUP(AH392,'2011 BPTs'!$B$12:$BX$181,CH$3,FALSE)/VLOOKUP(AH392,'2011 BPTs'!$B$12:$BX567,CH$3+3,FALSE))</f>
        <v>0</v>
      </c>
      <c r="CI392" s="24">
        <f>IF(ISERROR(VLOOKUP(AI392,'2011 BPTs'!$B$12:$BX$181,CI$3,FALSE)/VLOOKUP(AI392,'2011 BPTs'!$B$12:$BX567,CI$3+3,FALSE)),0,VLOOKUP(AI392,'2011 BPTs'!$B$12:$BX$181,CI$3,FALSE)/VLOOKUP(AI392,'2011 BPTs'!$B$12:$BX567,CI$3+3,FALSE))</f>
        <v>0</v>
      </c>
      <c r="CJ392" s="24">
        <f>IF(ISERROR(VLOOKUP(AJ392,'2011 BPTs'!$B$12:$BX$181,CJ$3,FALSE)/VLOOKUP(AJ392,'2011 BPTs'!$B$12:$BX567,CJ$3+3,FALSE)),0,VLOOKUP(AJ392,'2011 BPTs'!$B$12:$BX$181,CJ$3,FALSE)/VLOOKUP(AJ392,'2011 BPTs'!$B$12:$BX567,CJ$3+3,FALSE))</f>
        <v>0</v>
      </c>
      <c r="CK392" s="24">
        <f>IF(ISERROR(VLOOKUP(AK392,'2011 BPTs'!$B$12:$BX$181,CK$3,FALSE)/VLOOKUP(AK392,'2011 BPTs'!$B$12:$BX567,CK$3+3,FALSE)),0,VLOOKUP(AK392,'2011 BPTs'!$B$12:$BX$181,CK$3,FALSE)/VLOOKUP(AK392,'2011 BPTs'!$B$12:$BX567,CK$3+3,FALSE))</f>
        <v>0</v>
      </c>
      <c r="CL392" s="24">
        <f>IF(ISERROR(VLOOKUP(AL392,'2011 BPTs'!$B$12:$BX$181,CL$3,FALSE)/VLOOKUP(AL392,'2011 BPTs'!$B$12:$BX567,CL$3+3,FALSE)),0,VLOOKUP(AL392,'2011 BPTs'!$B$12:$BX$181,CL$3,FALSE)/VLOOKUP(AL392,'2011 BPTs'!$B$12:$BX567,CL$3+3,FALSE))</f>
        <v>0</v>
      </c>
      <c r="CM392" s="24">
        <f>IF(ISERROR(VLOOKUP(AM392,'2011 BPTs'!$B$12:$BX$181,CM$3,FALSE)/VLOOKUP(AM392,'2011 BPTs'!$B$12:$BX567,CM$3+3,FALSE)),0,VLOOKUP(AM392,'2011 BPTs'!$B$12:$BX$181,CM$3,FALSE)/VLOOKUP(AM392,'2011 BPTs'!$B$12:$BX567,CM$3+3,FALSE))</f>
        <v>0</v>
      </c>
      <c r="CO392" s="24">
        <f>IF(ISERROR(VLOOKUP(AF392,'2011 BPTs'!$B$12:$BX$181,CO$3,FALSE)/VLOOKUP(AF392,'2011 BPTs'!$B$12:$BX567,CO$3+2,FALSE)),0,VLOOKUP(AF392,'2011 BPTs'!$B$12:$BX$181,CO$3,FALSE)/VLOOKUP(AF392,'2011 BPTs'!$B$12:$BX567,CO$3+2,FALSE))</f>
        <v>0</v>
      </c>
      <c r="CP392" s="24">
        <f>IF(ISERROR(VLOOKUP(AG392,'2011 BPTs'!$B$12:$BX$181,CP$3,FALSE)/VLOOKUP(AG392,'2011 BPTs'!$B$12:$BX567,CP$3+2,FALSE)),0,VLOOKUP(AG392,'2011 BPTs'!$B$12:$BX$181,CP$3,FALSE)/VLOOKUP(AG392,'2011 BPTs'!$B$12:$BX567,CP$3+2,FALSE))</f>
        <v>0</v>
      </c>
      <c r="CQ392" s="24">
        <f>IF(ISERROR(VLOOKUP(AH392,'2011 BPTs'!$B$12:$BX$181,CQ$3,FALSE)/VLOOKUP(AH392,'2011 BPTs'!$B$12:$BX567,CQ$3+2,FALSE)),0,VLOOKUP(AH392,'2011 BPTs'!$B$12:$BX$181,CQ$3,FALSE)/VLOOKUP(AH392,'2011 BPTs'!$B$12:$BX567,CQ$3+2,FALSE))</f>
        <v>0</v>
      </c>
      <c r="CR392" s="24">
        <f>IF(ISERROR(VLOOKUP(AI392,'2011 BPTs'!$B$12:$BX$181,CR$3,FALSE)/VLOOKUP(AI392,'2011 BPTs'!$B$12:$BX567,CR$3+2,FALSE)),0,VLOOKUP(AI392,'2011 BPTs'!$B$12:$BX$181,CR$3,FALSE)/VLOOKUP(AI392,'2011 BPTs'!$B$12:$BX567,CR$3+2,FALSE))</f>
        <v>0</v>
      </c>
      <c r="CS392" s="24">
        <f>IF(ISERROR(VLOOKUP(AJ392,'2011 BPTs'!$B$12:$BX$181,CS$3,FALSE)/VLOOKUP(AJ392,'2011 BPTs'!$B$12:$BX567,CS$3+2,FALSE)),0,VLOOKUP(AJ392,'2011 BPTs'!$B$12:$BX$181,CS$3,FALSE)/VLOOKUP(AJ392,'2011 BPTs'!$B$12:$BX567,CS$3+2,FALSE))</f>
        <v>0</v>
      </c>
      <c r="CT392" s="24">
        <f>IF(ISERROR(VLOOKUP(AK392,'2011 BPTs'!$B$12:$BX$181,CT$3,FALSE)/VLOOKUP(AK392,'2011 BPTs'!$B$12:$BX567,CT$3+2,FALSE)),0,VLOOKUP(AK392,'2011 BPTs'!$B$12:$BX$181,CT$3,FALSE)/VLOOKUP(AK392,'2011 BPTs'!$B$12:$BX567,CT$3+2,FALSE))</f>
        <v>0</v>
      </c>
      <c r="CU392" s="24">
        <f>IF(ISERROR(VLOOKUP(AL392,'2011 BPTs'!$B$12:$BX$181,CU$3,FALSE)/VLOOKUP(AL392,'2011 BPTs'!$B$12:$BX567,CU$3+2,FALSE)),0,VLOOKUP(AL392,'2011 BPTs'!$B$12:$BX$181,CU$3,FALSE)/VLOOKUP(AL392,'2011 BPTs'!$B$12:$BX567,CU$3+2,FALSE))</f>
        <v>0</v>
      </c>
      <c r="CV392" s="24">
        <f>IF(ISERROR(VLOOKUP(AM392,'2011 BPTs'!$B$12:$BX$181,CV$3,FALSE)/VLOOKUP(AM392,'2011 BPTs'!$B$12:$BX567,CV$3+2,FALSE)),0,VLOOKUP(AM392,'2011 BPTs'!$B$12:$BX$181,CV$3,FALSE)/VLOOKUP(AM392,'2011 BPTs'!$B$12:$BX567,CV$3+2,FALSE))</f>
        <v>0</v>
      </c>
      <c r="CX392" s="93">
        <f>'2013 BPTs'!BR58</f>
        <v>0</v>
      </c>
      <c r="CY392" s="93">
        <f>'2013 BPTs'!BS58</f>
        <v>0</v>
      </c>
    </row>
    <row r="393" spans="2:103" x14ac:dyDescent="0.2">
      <c r="B393" s="2" t="s">
        <v>213</v>
      </c>
      <c r="C393" s="2">
        <f>'2013 BPTs'!E59</f>
        <v>0</v>
      </c>
      <c r="D393" s="2">
        <f t="shared" si="119"/>
        <v>0</v>
      </c>
      <c r="E393" s="4">
        <f>'2013 BPTs'!F59</f>
        <v>0</v>
      </c>
      <c r="F393" s="88">
        <f>'2013 BPTs'!G59</f>
        <v>0</v>
      </c>
      <c r="G393" s="53">
        <f>'2013 BPTs'!I59</f>
        <v>0</v>
      </c>
      <c r="H393" s="88">
        <f>'2013 BPTs'!J59</f>
        <v>0</v>
      </c>
      <c r="I393" s="4">
        <f>'2013 BPTs'!K59</f>
        <v>0</v>
      </c>
      <c r="J393" s="5">
        <f>'2013 BPTs'!M59</f>
        <v>0</v>
      </c>
      <c r="K393" s="99">
        <f>'2013 BPTs'!BL59</f>
        <v>0</v>
      </c>
      <c r="L393" s="100">
        <f t="shared" si="120"/>
        <v>0</v>
      </c>
      <c r="M393" s="101">
        <f t="shared" si="121"/>
        <v>0</v>
      </c>
      <c r="N393" s="102">
        <f t="shared" si="128"/>
        <v>0</v>
      </c>
      <c r="O393" s="103">
        <f>'2013 BPTs'!BM59</f>
        <v>0</v>
      </c>
      <c r="P393" s="100">
        <f t="shared" si="122"/>
        <v>0</v>
      </c>
      <c r="Q393" s="101">
        <f t="shared" si="123"/>
        <v>0</v>
      </c>
      <c r="R393" s="104">
        <f t="shared" si="124"/>
        <v>0</v>
      </c>
      <c r="S393" s="105">
        <f t="shared" si="129"/>
        <v>0</v>
      </c>
      <c r="T393" s="104">
        <f t="shared" si="125"/>
        <v>0</v>
      </c>
      <c r="U393" s="121">
        <f>IF(K393=0,0,IF(B393="Manual",(S393-O393-AP393*(O393/(O393+Z393)))/S393,'2013 BPTs'!BP59))</f>
        <v>0</v>
      </c>
      <c r="V393" s="99">
        <f>'2013 BPTs'!BN59</f>
        <v>0</v>
      </c>
      <c r="W393" s="100">
        <f t="shared" si="135"/>
        <v>0</v>
      </c>
      <c r="X393" s="103">
        <f t="shared" si="126"/>
        <v>0</v>
      </c>
      <c r="Y393" s="102">
        <f t="shared" si="130"/>
        <v>0</v>
      </c>
      <c r="Z393" s="103">
        <f>'2013 BPTs'!BO59</f>
        <v>0</v>
      </c>
      <c r="AA393" s="104">
        <f t="shared" si="127"/>
        <v>0</v>
      </c>
      <c r="AB393" s="106">
        <f>IF(W393=0,0,IF(B393="Manual",(V393-Z393-AP393*(Z393/(Z393+O393)))/V393,'2013 BPTs'!BQ59))</f>
        <v>0</v>
      </c>
      <c r="AD393" s="2" t="str">
        <f t="shared" si="131"/>
        <v>00-0</v>
      </c>
      <c r="AE393" s="2">
        <f>'2013 BPTs'!BA59</f>
        <v>0</v>
      </c>
      <c r="AF393" s="2" t="str">
        <f>IF(B393="Auto",'2013 BPTs'!BB59,D393&amp;E393&amp;"-"&amp;F393)</f>
        <v/>
      </c>
      <c r="AG393" s="2" t="str">
        <f>'2013 BPTs'!BC59</f>
        <v/>
      </c>
      <c r="AH393" s="2" t="str">
        <f>'2013 BPTs'!BD59</f>
        <v/>
      </c>
      <c r="AI393" s="2" t="str">
        <f>'2013 BPTs'!BE59</f>
        <v/>
      </c>
      <c r="AJ393" s="2" t="str">
        <f>'2013 BPTs'!BF59</f>
        <v/>
      </c>
      <c r="AK393" s="2" t="str">
        <f>'2013 BPTs'!BG59</f>
        <v/>
      </c>
      <c r="AL393" s="2" t="str">
        <f>'2013 BPTs'!BH59</f>
        <v/>
      </c>
      <c r="AM393" s="2" t="str">
        <f>'2013 BPTs'!BI59</f>
        <v/>
      </c>
      <c r="AO393" s="128">
        <f>'2013 BPTs'!AJ59*'2013 BPTs'!BK59</f>
        <v>0</v>
      </c>
      <c r="AP393" s="128">
        <f>'2013 BPTs'!AK59*'2013 BPTs'!BK59</f>
        <v>0</v>
      </c>
      <c r="AR393" s="5">
        <f>IF(B393="Auto",'2013 BPTs'!M59,J393)</f>
        <v>0</v>
      </c>
      <c r="AS393" s="5">
        <f>'2013 BPTs'!O59</f>
        <v>0</v>
      </c>
      <c r="AT393" s="5">
        <f>'2013 BPTs'!Q59</f>
        <v>0</v>
      </c>
      <c r="AU393" s="5">
        <f>'2013 BPTs'!S59</f>
        <v>0</v>
      </c>
      <c r="AV393" s="5">
        <f>'2013 BPTs'!U59</f>
        <v>0</v>
      </c>
      <c r="AW393" s="5">
        <f>'2013 BPTs'!W59</f>
        <v>0</v>
      </c>
      <c r="AX393" s="5">
        <f>'2013 BPTs'!Y59</f>
        <v>0</v>
      </c>
      <c r="AY393" s="5">
        <f>'2013 BPTs'!AA59</f>
        <v>0</v>
      </c>
      <c r="BA393" s="24">
        <f>IF(ISNA(VLOOKUP(AF393,'2011 BPTs'!$B$12:$BX$181,BA$3,FALSE)),0,VLOOKUP(AF393,'2011 BPTs'!$B$12:$BX$181,BA$3,FALSE))</f>
        <v>0</v>
      </c>
      <c r="BB393" s="24">
        <f>IF(ISNA(VLOOKUP(AG393,'2011 BPTs'!$B$12:$BX$181,BB$3,FALSE)),0,VLOOKUP(AG393,'2011 BPTs'!$B$12:$BX$181,BB$3,FALSE))</f>
        <v>0</v>
      </c>
      <c r="BC393" s="24">
        <f>IF(ISNA(VLOOKUP(AH393,'2011 BPTs'!$B$12:$BX$181,BC$3,FALSE)),0,VLOOKUP(AH393,'2011 BPTs'!$B$12:$BX$181,BC$3,FALSE))</f>
        <v>0</v>
      </c>
      <c r="BD393" s="24">
        <f>IF(ISNA(VLOOKUP(AI393,'2011 BPTs'!$B$12:$BX$181,BD$3,FALSE)),0,VLOOKUP(AI393,'2011 BPTs'!$B$12:$BX$181,BD$3,FALSE))</f>
        <v>0</v>
      </c>
      <c r="BE393" s="24">
        <f>IF(ISNA(VLOOKUP(AJ393,'2011 BPTs'!$B$12:$BX$181,BE$3,FALSE)),0,VLOOKUP(AJ393,'2011 BPTs'!$B$12:$BX$181,BE$3,FALSE))</f>
        <v>0</v>
      </c>
      <c r="BF393" s="24">
        <f>IF(ISNA(VLOOKUP(AK393,'2011 BPTs'!$B$12:$BX$181,BF$3,FALSE)),0,VLOOKUP(AK393,'2011 BPTs'!$B$12:$BX$181,BF$3,FALSE))</f>
        <v>0</v>
      </c>
      <c r="BG393" s="24">
        <f>IF(ISNA(VLOOKUP(AL393,'2011 BPTs'!$B$12:$BX$181,BG$3,FALSE)),0,VLOOKUP(AL393,'2011 BPTs'!$B$12:$BX$181,BG$3,FALSE))</f>
        <v>0</v>
      </c>
      <c r="BH393" s="24">
        <f>IF(ISNA(VLOOKUP(AM393,'2011 BPTs'!$B$12:$BX$181,BH$3,FALSE)),0,VLOOKUP(AM393,'2011 BPTs'!$B$12:$BX$181,BH$3,FALSE))</f>
        <v>0</v>
      </c>
      <c r="BJ393" s="24">
        <f>IF(ISNA(VLOOKUP(AF393,'2011 BPTs'!$B$12:$BX$181,BJ$3,FALSE)),0,VLOOKUP(AF393,'2011 BPTs'!$B$12:$BX$181,BJ$3,FALSE))</f>
        <v>0</v>
      </c>
      <c r="BK393" s="24">
        <f>IF(ISNA(VLOOKUP(AG393,'2011 BPTs'!$B$12:$BX$181,BK$3,FALSE)),0,VLOOKUP(AG393,'2011 BPTs'!$B$12:$BX$181,BK$3,FALSE))</f>
        <v>0</v>
      </c>
      <c r="BL393" s="24">
        <f>IF(ISNA(VLOOKUP(AH393,'2011 BPTs'!$B$12:$BX$181,BL$3,FALSE)),0,VLOOKUP(AH393,'2011 BPTs'!$B$12:$BX$181,BL$3,FALSE))</f>
        <v>0</v>
      </c>
      <c r="BM393" s="24">
        <f>IF(ISNA(VLOOKUP(AI393,'2011 BPTs'!$B$12:$BX$181,BM$3,FALSE)),0,VLOOKUP(AI393,'2011 BPTs'!$B$12:$BX$181,BM$3,FALSE))</f>
        <v>0</v>
      </c>
      <c r="BN393" s="24">
        <f>IF(ISNA(VLOOKUP(AJ393,'2011 BPTs'!$B$12:$BX$181,BN$3,FALSE)),0,VLOOKUP(AJ393,'2011 BPTs'!$B$12:$BX$181,BN$3,FALSE))</f>
        <v>0</v>
      </c>
      <c r="BO393" s="24">
        <f>IF(ISNA(VLOOKUP(AK393,'2011 BPTs'!$B$12:$BX$181,BO$3,FALSE)),0,VLOOKUP(AK393,'2011 BPTs'!$B$12:$BX$181,BO$3,FALSE))</f>
        <v>0</v>
      </c>
      <c r="BP393" s="24">
        <f>IF(ISNA(VLOOKUP(AL393,'2011 BPTs'!$B$12:$BX$181,BP$3,FALSE)),0,VLOOKUP(AL393,'2011 BPTs'!$B$12:$BX$181,BP$3,FALSE))</f>
        <v>0</v>
      </c>
      <c r="BQ393" s="24">
        <f>IF(ISNA(VLOOKUP(AM393,'2011 BPTs'!$B$12:$BX$181,BQ$3,FALSE)),0,VLOOKUP(AM393,'2011 BPTs'!$B$12:$BX$181,BQ$3,FALSE))</f>
        <v>0</v>
      </c>
      <c r="BS393" s="78">
        <f t="shared" si="132"/>
        <v>0</v>
      </c>
      <c r="BT393" s="68">
        <f t="shared" si="133"/>
        <v>0</v>
      </c>
      <c r="BU393" s="68">
        <f t="shared" si="134"/>
        <v>0</v>
      </c>
      <c r="BW393" s="24">
        <f>IF(ISNA(VLOOKUP(AF393,'2011 BPTs'!$B$12:$BX$181,BW$3,FALSE)),0,VLOOKUP(AF393,'2011 BPTs'!$B$12:$BX$181,BW$3,FALSE))</f>
        <v>0</v>
      </c>
      <c r="BX393" s="24">
        <f>IF(ISNA(VLOOKUP(AG393,'2011 BPTs'!$B$12:$BX$181,BX$3,FALSE)),0,VLOOKUP(AG393,'2011 BPTs'!$B$12:$BX$181,BX$3,FALSE))</f>
        <v>0</v>
      </c>
      <c r="BY393" s="24">
        <f>IF(ISNA(VLOOKUP(AH393,'2011 BPTs'!$B$12:$BX$181,BY$3,FALSE)),0,VLOOKUP(AH393,'2011 BPTs'!$B$12:$BX$181,BY$3,FALSE))</f>
        <v>0</v>
      </c>
      <c r="BZ393" s="24">
        <f>IF(ISNA(VLOOKUP(AI393,'2011 BPTs'!$B$12:$BX$181,BZ$3,FALSE)),0,VLOOKUP(AI393,'2011 BPTs'!$B$12:$BX$181,BZ$3,FALSE))</f>
        <v>0</v>
      </c>
      <c r="CA393" s="24">
        <f>IF(ISNA(VLOOKUP(AJ393,'2011 BPTs'!$B$12:$BX$181,CA$3,FALSE)),0,VLOOKUP(AJ393,'2011 BPTs'!$B$12:$BX$181,CA$3,FALSE))</f>
        <v>0</v>
      </c>
      <c r="CB393" s="24">
        <f>IF(ISNA(VLOOKUP(AK393,'2011 BPTs'!$B$12:$BX$181,CB$3,FALSE)),0,VLOOKUP(AK393,'2011 BPTs'!$B$12:$BX$181,CB$3,FALSE))</f>
        <v>0</v>
      </c>
      <c r="CC393" s="24">
        <f>IF(ISNA(VLOOKUP(AL393,'2011 BPTs'!$B$12:$BX$181,CC$3,FALSE)),0,VLOOKUP(AL393,'2011 BPTs'!$B$12:$BX$181,CC$3,FALSE))</f>
        <v>0</v>
      </c>
      <c r="CD393" s="24">
        <f>IF(ISNA(VLOOKUP(AM393,'2011 BPTs'!$B$12:$BX$181,CD$3,FALSE)),0,VLOOKUP(AM393,'2011 BPTs'!$B$12:$BX$181,CD$3,FALSE))</f>
        <v>0</v>
      </c>
      <c r="CF393" s="24">
        <f>IF(ISERROR(VLOOKUP(AF393,'2011 BPTs'!$B$12:$BX$181,CF$3,FALSE)/VLOOKUP(AF393,'2011 BPTs'!$B$12:$BX568,CF$3+3,FALSE)),0,VLOOKUP(AF393,'2011 BPTs'!$B$12:$BX$181,CF$3,FALSE)/VLOOKUP(AF393,'2011 BPTs'!$B$12:$BX568,CF$3+3,FALSE))</f>
        <v>0</v>
      </c>
      <c r="CG393" s="24">
        <f>IF(ISERROR(VLOOKUP(AG393,'2011 BPTs'!$B$12:$BX$181,CG$3,FALSE)/VLOOKUP(AG393,'2011 BPTs'!$B$12:$BX568,CG$3+3,FALSE)),0,VLOOKUP(AG393,'2011 BPTs'!$B$12:$BX$181,CG$3,FALSE)/VLOOKUP(AG393,'2011 BPTs'!$B$12:$BX568,CG$3+3,FALSE))</f>
        <v>0</v>
      </c>
      <c r="CH393" s="24">
        <f>IF(ISERROR(VLOOKUP(AH393,'2011 BPTs'!$B$12:$BX$181,CH$3,FALSE)/VLOOKUP(AH393,'2011 BPTs'!$B$12:$BX568,CH$3+3,FALSE)),0,VLOOKUP(AH393,'2011 BPTs'!$B$12:$BX$181,CH$3,FALSE)/VLOOKUP(AH393,'2011 BPTs'!$B$12:$BX568,CH$3+3,FALSE))</f>
        <v>0</v>
      </c>
      <c r="CI393" s="24">
        <f>IF(ISERROR(VLOOKUP(AI393,'2011 BPTs'!$B$12:$BX$181,CI$3,FALSE)/VLOOKUP(AI393,'2011 BPTs'!$B$12:$BX568,CI$3+3,FALSE)),0,VLOOKUP(AI393,'2011 BPTs'!$B$12:$BX$181,CI$3,FALSE)/VLOOKUP(AI393,'2011 BPTs'!$B$12:$BX568,CI$3+3,FALSE))</f>
        <v>0</v>
      </c>
      <c r="CJ393" s="24">
        <f>IF(ISERROR(VLOOKUP(AJ393,'2011 BPTs'!$B$12:$BX$181,CJ$3,FALSE)/VLOOKUP(AJ393,'2011 BPTs'!$B$12:$BX568,CJ$3+3,FALSE)),0,VLOOKUP(AJ393,'2011 BPTs'!$B$12:$BX$181,CJ$3,FALSE)/VLOOKUP(AJ393,'2011 BPTs'!$B$12:$BX568,CJ$3+3,FALSE))</f>
        <v>0</v>
      </c>
      <c r="CK393" s="24">
        <f>IF(ISERROR(VLOOKUP(AK393,'2011 BPTs'!$B$12:$BX$181,CK$3,FALSE)/VLOOKUP(AK393,'2011 BPTs'!$B$12:$BX568,CK$3+3,FALSE)),0,VLOOKUP(AK393,'2011 BPTs'!$B$12:$BX$181,CK$3,FALSE)/VLOOKUP(AK393,'2011 BPTs'!$B$12:$BX568,CK$3+3,FALSE))</f>
        <v>0</v>
      </c>
      <c r="CL393" s="24">
        <f>IF(ISERROR(VLOOKUP(AL393,'2011 BPTs'!$B$12:$BX$181,CL$3,FALSE)/VLOOKUP(AL393,'2011 BPTs'!$B$12:$BX568,CL$3+3,FALSE)),0,VLOOKUP(AL393,'2011 BPTs'!$B$12:$BX$181,CL$3,FALSE)/VLOOKUP(AL393,'2011 BPTs'!$B$12:$BX568,CL$3+3,FALSE))</f>
        <v>0</v>
      </c>
      <c r="CM393" s="24">
        <f>IF(ISERROR(VLOOKUP(AM393,'2011 BPTs'!$B$12:$BX$181,CM$3,FALSE)/VLOOKUP(AM393,'2011 BPTs'!$B$12:$BX568,CM$3+3,FALSE)),0,VLOOKUP(AM393,'2011 BPTs'!$B$12:$BX$181,CM$3,FALSE)/VLOOKUP(AM393,'2011 BPTs'!$B$12:$BX568,CM$3+3,FALSE))</f>
        <v>0</v>
      </c>
      <c r="CO393" s="24">
        <f>IF(ISERROR(VLOOKUP(AF393,'2011 BPTs'!$B$12:$BX$181,CO$3,FALSE)/VLOOKUP(AF393,'2011 BPTs'!$B$12:$BX568,CO$3+2,FALSE)),0,VLOOKUP(AF393,'2011 BPTs'!$B$12:$BX$181,CO$3,FALSE)/VLOOKUP(AF393,'2011 BPTs'!$B$12:$BX568,CO$3+2,FALSE))</f>
        <v>0</v>
      </c>
      <c r="CP393" s="24">
        <f>IF(ISERROR(VLOOKUP(AG393,'2011 BPTs'!$B$12:$BX$181,CP$3,FALSE)/VLOOKUP(AG393,'2011 BPTs'!$B$12:$BX568,CP$3+2,FALSE)),0,VLOOKUP(AG393,'2011 BPTs'!$B$12:$BX$181,CP$3,FALSE)/VLOOKUP(AG393,'2011 BPTs'!$B$12:$BX568,CP$3+2,FALSE))</f>
        <v>0</v>
      </c>
      <c r="CQ393" s="24">
        <f>IF(ISERROR(VLOOKUP(AH393,'2011 BPTs'!$B$12:$BX$181,CQ$3,FALSE)/VLOOKUP(AH393,'2011 BPTs'!$B$12:$BX568,CQ$3+2,FALSE)),0,VLOOKUP(AH393,'2011 BPTs'!$B$12:$BX$181,CQ$3,FALSE)/VLOOKUP(AH393,'2011 BPTs'!$B$12:$BX568,CQ$3+2,FALSE))</f>
        <v>0</v>
      </c>
      <c r="CR393" s="24">
        <f>IF(ISERROR(VLOOKUP(AI393,'2011 BPTs'!$B$12:$BX$181,CR$3,FALSE)/VLOOKUP(AI393,'2011 BPTs'!$B$12:$BX568,CR$3+2,FALSE)),0,VLOOKUP(AI393,'2011 BPTs'!$B$12:$BX$181,CR$3,FALSE)/VLOOKUP(AI393,'2011 BPTs'!$B$12:$BX568,CR$3+2,FALSE))</f>
        <v>0</v>
      </c>
      <c r="CS393" s="24">
        <f>IF(ISERROR(VLOOKUP(AJ393,'2011 BPTs'!$B$12:$BX$181,CS$3,FALSE)/VLOOKUP(AJ393,'2011 BPTs'!$B$12:$BX568,CS$3+2,FALSE)),0,VLOOKUP(AJ393,'2011 BPTs'!$B$12:$BX$181,CS$3,FALSE)/VLOOKUP(AJ393,'2011 BPTs'!$B$12:$BX568,CS$3+2,FALSE))</f>
        <v>0</v>
      </c>
      <c r="CT393" s="24">
        <f>IF(ISERROR(VLOOKUP(AK393,'2011 BPTs'!$B$12:$BX$181,CT$3,FALSE)/VLOOKUP(AK393,'2011 BPTs'!$B$12:$BX568,CT$3+2,FALSE)),0,VLOOKUP(AK393,'2011 BPTs'!$B$12:$BX$181,CT$3,FALSE)/VLOOKUP(AK393,'2011 BPTs'!$B$12:$BX568,CT$3+2,FALSE))</f>
        <v>0</v>
      </c>
      <c r="CU393" s="24">
        <f>IF(ISERROR(VLOOKUP(AL393,'2011 BPTs'!$B$12:$BX$181,CU$3,FALSE)/VLOOKUP(AL393,'2011 BPTs'!$B$12:$BX568,CU$3+2,FALSE)),0,VLOOKUP(AL393,'2011 BPTs'!$B$12:$BX$181,CU$3,FALSE)/VLOOKUP(AL393,'2011 BPTs'!$B$12:$BX568,CU$3+2,FALSE))</f>
        <v>0</v>
      </c>
      <c r="CV393" s="24">
        <f>IF(ISERROR(VLOOKUP(AM393,'2011 BPTs'!$B$12:$BX$181,CV$3,FALSE)/VLOOKUP(AM393,'2011 BPTs'!$B$12:$BX568,CV$3+2,FALSE)),0,VLOOKUP(AM393,'2011 BPTs'!$B$12:$BX$181,CV$3,FALSE)/VLOOKUP(AM393,'2011 BPTs'!$B$12:$BX568,CV$3+2,FALSE))</f>
        <v>0</v>
      </c>
      <c r="CX393" s="93">
        <f>'2013 BPTs'!BR59</f>
        <v>0</v>
      </c>
      <c r="CY393" s="93">
        <f>'2013 BPTs'!BS59</f>
        <v>0</v>
      </c>
    </row>
    <row r="394" spans="2:103" x14ac:dyDescent="0.2">
      <c r="B394" s="2" t="s">
        <v>213</v>
      </c>
      <c r="C394" s="2">
        <f>'2013 BPTs'!E60</f>
        <v>0</v>
      </c>
      <c r="D394" s="2">
        <f t="shared" si="119"/>
        <v>0</v>
      </c>
      <c r="E394" s="4">
        <f>'2013 BPTs'!F60</f>
        <v>0</v>
      </c>
      <c r="F394" s="88">
        <f>'2013 BPTs'!G60</f>
        <v>0</v>
      </c>
      <c r="G394" s="53">
        <f>'2013 BPTs'!I60</f>
        <v>0</v>
      </c>
      <c r="H394" s="88">
        <f>'2013 BPTs'!J60</f>
        <v>0</v>
      </c>
      <c r="I394" s="4">
        <f>'2013 BPTs'!K60</f>
        <v>0</v>
      </c>
      <c r="J394" s="5">
        <f>'2013 BPTs'!M60</f>
        <v>0</v>
      </c>
      <c r="K394" s="99">
        <f>'2013 BPTs'!BL60</f>
        <v>0</v>
      </c>
      <c r="L394" s="100">
        <f t="shared" si="120"/>
        <v>0</v>
      </c>
      <c r="M394" s="101">
        <f t="shared" si="121"/>
        <v>0</v>
      </c>
      <c r="N394" s="102">
        <f t="shared" si="128"/>
        <v>0</v>
      </c>
      <c r="O394" s="103">
        <f>'2013 BPTs'!BM60</f>
        <v>0</v>
      </c>
      <c r="P394" s="100">
        <f t="shared" si="122"/>
        <v>0</v>
      </c>
      <c r="Q394" s="101">
        <f t="shared" si="123"/>
        <v>0</v>
      </c>
      <c r="R394" s="104">
        <f t="shared" si="124"/>
        <v>0</v>
      </c>
      <c r="S394" s="105">
        <f t="shared" si="129"/>
        <v>0</v>
      </c>
      <c r="T394" s="104">
        <f t="shared" si="125"/>
        <v>0</v>
      </c>
      <c r="U394" s="121">
        <f>IF(K394=0,0,IF(B394="Manual",(S394-O394-AP394*(O394/(O394+Z394)))/S394,'2013 BPTs'!BP60))</f>
        <v>0</v>
      </c>
      <c r="V394" s="99">
        <f>'2013 BPTs'!BN60</f>
        <v>0</v>
      </c>
      <c r="W394" s="100">
        <f t="shared" si="135"/>
        <v>0</v>
      </c>
      <c r="X394" s="103">
        <f t="shared" si="126"/>
        <v>0</v>
      </c>
      <c r="Y394" s="102">
        <f t="shared" si="130"/>
        <v>0</v>
      </c>
      <c r="Z394" s="103">
        <f>'2013 BPTs'!BO60</f>
        <v>0</v>
      </c>
      <c r="AA394" s="104">
        <f t="shared" si="127"/>
        <v>0</v>
      </c>
      <c r="AB394" s="106">
        <f>IF(W394=0,0,IF(B394="Manual",(V394-Z394-AP394*(Z394/(Z394+O394)))/V394,'2013 BPTs'!BQ60))</f>
        <v>0</v>
      </c>
      <c r="AD394" s="2" t="str">
        <f t="shared" si="131"/>
        <v>00-0</v>
      </c>
      <c r="AE394" s="2">
        <f>'2013 BPTs'!BA60</f>
        <v>0</v>
      </c>
      <c r="AF394" s="2" t="str">
        <f>IF(B394="Auto",'2013 BPTs'!BB60,D394&amp;E394&amp;"-"&amp;F394)</f>
        <v/>
      </c>
      <c r="AG394" s="2" t="str">
        <f>'2013 BPTs'!BC60</f>
        <v/>
      </c>
      <c r="AH394" s="2" t="str">
        <f>'2013 BPTs'!BD60</f>
        <v/>
      </c>
      <c r="AI394" s="2" t="str">
        <f>'2013 BPTs'!BE60</f>
        <v/>
      </c>
      <c r="AJ394" s="2" t="str">
        <f>'2013 BPTs'!BF60</f>
        <v/>
      </c>
      <c r="AK394" s="2" t="str">
        <f>'2013 BPTs'!BG60</f>
        <v/>
      </c>
      <c r="AL394" s="2" t="str">
        <f>'2013 BPTs'!BH60</f>
        <v/>
      </c>
      <c r="AM394" s="2" t="str">
        <f>'2013 BPTs'!BI60</f>
        <v/>
      </c>
      <c r="AO394" s="128">
        <f>'2013 BPTs'!AJ60*'2013 BPTs'!BK60</f>
        <v>0</v>
      </c>
      <c r="AP394" s="128">
        <f>'2013 BPTs'!AK60*'2013 BPTs'!BK60</f>
        <v>0</v>
      </c>
      <c r="AR394" s="5">
        <f>IF(B394="Auto",'2013 BPTs'!M60,J394)</f>
        <v>0</v>
      </c>
      <c r="AS394" s="5">
        <f>'2013 BPTs'!O60</f>
        <v>0</v>
      </c>
      <c r="AT394" s="5">
        <f>'2013 BPTs'!Q60</f>
        <v>0</v>
      </c>
      <c r="AU394" s="5">
        <f>'2013 BPTs'!S60</f>
        <v>0</v>
      </c>
      <c r="AV394" s="5">
        <f>'2013 BPTs'!U60</f>
        <v>0</v>
      </c>
      <c r="AW394" s="5">
        <f>'2013 BPTs'!W60</f>
        <v>0</v>
      </c>
      <c r="AX394" s="5">
        <f>'2013 BPTs'!Y60</f>
        <v>0</v>
      </c>
      <c r="AY394" s="5">
        <f>'2013 BPTs'!AA60</f>
        <v>0</v>
      </c>
      <c r="BA394" s="24">
        <f>IF(ISNA(VLOOKUP(AF394,'2011 BPTs'!$B$12:$BX$181,BA$3,FALSE)),0,VLOOKUP(AF394,'2011 BPTs'!$B$12:$BX$181,BA$3,FALSE))</f>
        <v>0</v>
      </c>
      <c r="BB394" s="24">
        <f>IF(ISNA(VLOOKUP(AG394,'2011 BPTs'!$B$12:$BX$181,BB$3,FALSE)),0,VLOOKUP(AG394,'2011 BPTs'!$B$12:$BX$181,BB$3,FALSE))</f>
        <v>0</v>
      </c>
      <c r="BC394" s="24">
        <f>IF(ISNA(VLOOKUP(AH394,'2011 BPTs'!$B$12:$BX$181,BC$3,FALSE)),0,VLOOKUP(AH394,'2011 BPTs'!$B$12:$BX$181,BC$3,FALSE))</f>
        <v>0</v>
      </c>
      <c r="BD394" s="24">
        <f>IF(ISNA(VLOOKUP(AI394,'2011 BPTs'!$B$12:$BX$181,BD$3,FALSE)),0,VLOOKUP(AI394,'2011 BPTs'!$B$12:$BX$181,BD$3,FALSE))</f>
        <v>0</v>
      </c>
      <c r="BE394" s="24">
        <f>IF(ISNA(VLOOKUP(AJ394,'2011 BPTs'!$B$12:$BX$181,BE$3,FALSE)),0,VLOOKUP(AJ394,'2011 BPTs'!$B$12:$BX$181,BE$3,FALSE))</f>
        <v>0</v>
      </c>
      <c r="BF394" s="24">
        <f>IF(ISNA(VLOOKUP(AK394,'2011 BPTs'!$B$12:$BX$181,BF$3,FALSE)),0,VLOOKUP(AK394,'2011 BPTs'!$B$12:$BX$181,BF$3,FALSE))</f>
        <v>0</v>
      </c>
      <c r="BG394" s="24">
        <f>IF(ISNA(VLOOKUP(AL394,'2011 BPTs'!$B$12:$BX$181,BG$3,FALSE)),0,VLOOKUP(AL394,'2011 BPTs'!$B$12:$BX$181,BG$3,FALSE))</f>
        <v>0</v>
      </c>
      <c r="BH394" s="24">
        <f>IF(ISNA(VLOOKUP(AM394,'2011 BPTs'!$B$12:$BX$181,BH$3,FALSE)),0,VLOOKUP(AM394,'2011 BPTs'!$B$12:$BX$181,BH$3,FALSE))</f>
        <v>0</v>
      </c>
      <c r="BJ394" s="24">
        <f>IF(ISNA(VLOOKUP(AF394,'2011 BPTs'!$B$12:$BX$181,BJ$3,FALSE)),0,VLOOKUP(AF394,'2011 BPTs'!$B$12:$BX$181,BJ$3,FALSE))</f>
        <v>0</v>
      </c>
      <c r="BK394" s="24">
        <f>IF(ISNA(VLOOKUP(AG394,'2011 BPTs'!$B$12:$BX$181,BK$3,FALSE)),0,VLOOKUP(AG394,'2011 BPTs'!$B$12:$BX$181,BK$3,FALSE))</f>
        <v>0</v>
      </c>
      <c r="BL394" s="24">
        <f>IF(ISNA(VLOOKUP(AH394,'2011 BPTs'!$B$12:$BX$181,BL$3,FALSE)),0,VLOOKUP(AH394,'2011 BPTs'!$B$12:$BX$181,BL$3,FALSE))</f>
        <v>0</v>
      </c>
      <c r="BM394" s="24">
        <f>IF(ISNA(VLOOKUP(AI394,'2011 BPTs'!$B$12:$BX$181,BM$3,FALSE)),0,VLOOKUP(AI394,'2011 BPTs'!$B$12:$BX$181,BM$3,FALSE))</f>
        <v>0</v>
      </c>
      <c r="BN394" s="24">
        <f>IF(ISNA(VLOOKUP(AJ394,'2011 BPTs'!$B$12:$BX$181,BN$3,FALSE)),0,VLOOKUP(AJ394,'2011 BPTs'!$B$12:$BX$181,BN$3,FALSE))</f>
        <v>0</v>
      </c>
      <c r="BO394" s="24">
        <f>IF(ISNA(VLOOKUP(AK394,'2011 BPTs'!$B$12:$BX$181,BO$3,FALSE)),0,VLOOKUP(AK394,'2011 BPTs'!$B$12:$BX$181,BO$3,FALSE))</f>
        <v>0</v>
      </c>
      <c r="BP394" s="24">
        <f>IF(ISNA(VLOOKUP(AL394,'2011 BPTs'!$B$12:$BX$181,BP$3,FALSE)),0,VLOOKUP(AL394,'2011 BPTs'!$B$12:$BX$181,BP$3,FALSE))</f>
        <v>0</v>
      </c>
      <c r="BQ394" s="24">
        <f>IF(ISNA(VLOOKUP(AM394,'2011 BPTs'!$B$12:$BX$181,BQ$3,FALSE)),0,VLOOKUP(AM394,'2011 BPTs'!$B$12:$BX$181,BQ$3,FALSE))</f>
        <v>0</v>
      </c>
      <c r="BS394" s="78">
        <f t="shared" si="132"/>
        <v>0</v>
      </c>
      <c r="BT394" s="68">
        <f t="shared" si="133"/>
        <v>0</v>
      </c>
      <c r="BU394" s="68">
        <f t="shared" si="134"/>
        <v>0</v>
      </c>
      <c r="BW394" s="24">
        <f>IF(ISNA(VLOOKUP(AF394,'2011 BPTs'!$B$12:$BX$181,BW$3,FALSE)),0,VLOOKUP(AF394,'2011 BPTs'!$B$12:$BX$181,BW$3,FALSE))</f>
        <v>0</v>
      </c>
      <c r="BX394" s="24">
        <f>IF(ISNA(VLOOKUP(AG394,'2011 BPTs'!$B$12:$BX$181,BX$3,FALSE)),0,VLOOKUP(AG394,'2011 BPTs'!$B$12:$BX$181,BX$3,FALSE))</f>
        <v>0</v>
      </c>
      <c r="BY394" s="24">
        <f>IF(ISNA(VLOOKUP(AH394,'2011 BPTs'!$B$12:$BX$181,BY$3,FALSE)),0,VLOOKUP(AH394,'2011 BPTs'!$B$12:$BX$181,BY$3,FALSE))</f>
        <v>0</v>
      </c>
      <c r="BZ394" s="24">
        <f>IF(ISNA(VLOOKUP(AI394,'2011 BPTs'!$B$12:$BX$181,BZ$3,FALSE)),0,VLOOKUP(AI394,'2011 BPTs'!$B$12:$BX$181,BZ$3,FALSE))</f>
        <v>0</v>
      </c>
      <c r="CA394" s="24">
        <f>IF(ISNA(VLOOKUP(AJ394,'2011 BPTs'!$B$12:$BX$181,CA$3,FALSE)),0,VLOOKUP(AJ394,'2011 BPTs'!$B$12:$BX$181,CA$3,FALSE))</f>
        <v>0</v>
      </c>
      <c r="CB394" s="24">
        <f>IF(ISNA(VLOOKUP(AK394,'2011 BPTs'!$B$12:$BX$181,CB$3,FALSE)),0,VLOOKUP(AK394,'2011 BPTs'!$B$12:$BX$181,CB$3,FALSE))</f>
        <v>0</v>
      </c>
      <c r="CC394" s="24">
        <f>IF(ISNA(VLOOKUP(AL394,'2011 BPTs'!$B$12:$BX$181,CC$3,FALSE)),0,VLOOKUP(AL394,'2011 BPTs'!$B$12:$BX$181,CC$3,FALSE))</f>
        <v>0</v>
      </c>
      <c r="CD394" s="24">
        <f>IF(ISNA(VLOOKUP(AM394,'2011 BPTs'!$B$12:$BX$181,CD$3,FALSE)),0,VLOOKUP(AM394,'2011 BPTs'!$B$12:$BX$181,CD$3,FALSE))</f>
        <v>0</v>
      </c>
      <c r="CF394" s="24">
        <f>IF(ISERROR(VLOOKUP(AF394,'2011 BPTs'!$B$12:$BX$181,CF$3,FALSE)/VLOOKUP(AF394,'2011 BPTs'!$B$12:$BX569,CF$3+3,FALSE)),0,VLOOKUP(AF394,'2011 BPTs'!$B$12:$BX$181,CF$3,FALSE)/VLOOKUP(AF394,'2011 BPTs'!$B$12:$BX569,CF$3+3,FALSE))</f>
        <v>0</v>
      </c>
      <c r="CG394" s="24">
        <f>IF(ISERROR(VLOOKUP(AG394,'2011 BPTs'!$B$12:$BX$181,CG$3,FALSE)/VLOOKUP(AG394,'2011 BPTs'!$B$12:$BX569,CG$3+3,FALSE)),0,VLOOKUP(AG394,'2011 BPTs'!$B$12:$BX$181,CG$3,FALSE)/VLOOKUP(AG394,'2011 BPTs'!$B$12:$BX569,CG$3+3,FALSE))</f>
        <v>0</v>
      </c>
      <c r="CH394" s="24">
        <f>IF(ISERROR(VLOOKUP(AH394,'2011 BPTs'!$B$12:$BX$181,CH$3,FALSE)/VLOOKUP(AH394,'2011 BPTs'!$B$12:$BX569,CH$3+3,FALSE)),0,VLOOKUP(AH394,'2011 BPTs'!$B$12:$BX$181,CH$3,FALSE)/VLOOKUP(AH394,'2011 BPTs'!$B$12:$BX569,CH$3+3,FALSE))</f>
        <v>0</v>
      </c>
      <c r="CI394" s="24">
        <f>IF(ISERROR(VLOOKUP(AI394,'2011 BPTs'!$B$12:$BX$181,CI$3,FALSE)/VLOOKUP(AI394,'2011 BPTs'!$B$12:$BX569,CI$3+3,FALSE)),0,VLOOKUP(AI394,'2011 BPTs'!$B$12:$BX$181,CI$3,FALSE)/VLOOKUP(AI394,'2011 BPTs'!$B$12:$BX569,CI$3+3,FALSE))</f>
        <v>0</v>
      </c>
      <c r="CJ394" s="24">
        <f>IF(ISERROR(VLOOKUP(AJ394,'2011 BPTs'!$B$12:$BX$181,CJ$3,FALSE)/VLOOKUP(AJ394,'2011 BPTs'!$B$12:$BX569,CJ$3+3,FALSE)),0,VLOOKUP(AJ394,'2011 BPTs'!$B$12:$BX$181,CJ$3,FALSE)/VLOOKUP(AJ394,'2011 BPTs'!$B$12:$BX569,CJ$3+3,FALSE))</f>
        <v>0</v>
      </c>
      <c r="CK394" s="24">
        <f>IF(ISERROR(VLOOKUP(AK394,'2011 BPTs'!$B$12:$BX$181,CK$3,FALSE)/VLOOKUP(AK394,'2011 BPTs'!$B$12:$BX569,CK$3+3,FALSE)),0,VLOOKUP(AK394,'2011 BPTs'!$B$12:$BX$181,CK$3,FALSE)/VLOOKUP(AK394,'2011 BPTs'!$B$12:$BX569,CK$3+3,FALSE))</f>
        <v>0</v>
      </c>
      <c r="CL394" s="24">
        <f>IF(ISERROR(VLOOKUP(AL394,'2011 BPTs'!$B$12:$BX$181,CL$3,FALSE)/VLOOKUP(AL394,'2011 BPTs'!$B$12:$BX569,CL$3+3,FALSE)),0,VLOOKUP(AL394,'2011 BPTs'!$B$12:$BX$181,CL$3,FALSE)/VLOOKUP(AL394,'2011 BPTs'!$B$12:$BX569,CL$3+3,FALSE))</f>
        <v>0</v>
      </c>
      <c r="CM394" s="24">
        <f>IF(ISERROR(VLOOKUP(AM394,'2011 BPTs'!$B$12:$BX$181,CM$3,FALSE)/VLOOKUP(AM394,'2011 BPTs'!$B$12:$BX569,CM$3+3,FALSE)),0,VLOOKUP(AM394,'2011 BPTs'!$B$12:$BX$181,CM$3,FALSE)/VLOOKUP(AM394,'2011 BPTs'!$B$12:$BX569,CM$3+3,FALSE))</f>
        <v>0</v>
      </c>
      <c r="CO394" s="24">
        <f>IF(ISERROR(VLOOKUP(AF394,'2011 BPTs'!$B$12:$BX$181,CO$3,FALSE)/VLOOKUP(AF394,'2011 BPTs'!$B$12:$BX569,CO$3+2,FALSE)),0,VLOOKUP(AF394,'2011 BPTs'!$B$12:$BX$181,CO$3,FALSE)/VLOOKUP(AF394,'2011 BPTs'!$B$12:$BX569,CO$3+2,FALSE))</f>
        <v>0</v>
      </c>
      <c r="CP394" s="24">
        <f>IF(ISERROR(VLOOKUP(AG394,'2011 BPTs'!$B$12:$BX$181,CP$3,FALSE)/VLOOKUP(AG394,'2011 BPTs'!$B$12:$BX569,CP$3+2,FALSE)),0,VLOOKUP(AG394,'2011 BPTs'!$B$12:$BX$181,CP$3,FALSE)/VLOOKUP(AG394,'2011 BPTs'!$B$12:$BX569,CP$3+2,FALSE))</f>
        <v>0</v>
      </c>
      <c r="CQ394" s="24">
        <f>IF(ISERROR(VLOOKUP(AH394,'2011 BPTs'!$B$12:$BX$181,CQ$3,FALSE)/VLOOKUP(AH394,'2011 BPTs'!$B$12:$BX569,CQ$3+2,FALSE)),0,VLOOKUP(AH394,'2011 BPTs'!$B$12:$BX$181,CQ$3,FALSE)/VLOOKUP(AH394,'2011 BPTs'!$B$12:$BX569,CQ$3+2,FALSE))</f>
        <v>0</v>
      </c>
      <c r="CR394" s="24">
        <f>IF(ISERROR(VLOOKUP(AI394,'2011 BPTs'!$B$12:$BX$181,CR$3,FALSE)/VLOOKUP(AI394,'2011 BPTs'!$B$12:$BX569,CR$3+2,FALSE)),0,VLOOKUP(AI394,'2011 BPTs'!$B$12:$BX$181,CR$3,FALSE)/VLOOKUP(AI394,'2011 BPTs'!$B$12:$BX569,CR$3+2,FALSE))</f>
        <v>0</v>
      </c>
      <c r="CS394" s="24">
        <f>IF(ISERROR(VLOOKUP(AJ394,'2011 BPTs'!$B$12:$BX$181,CS$3,FALSE)/VLOOKUP(AJ394,'2011 BPTs'!$B$12:$BX569,CS$3+2,FALSE)),0,VLOOKUP(AJ394,'2011 BPTs'!$B$12:$BX$181,CS$3,FALSE)/VLOOKUP(AJ394,'2011 BPTs'!$B$12:$BX569,CS$3+2,FALSE))</f>
        <v>0</v>
      </c>
      <c r="CT394" s="24">
        <f>IF(ISERROR(VLOOKUP(AK394,'2011 BPTs'!$B$12:$BX$181,CT$3,FALSE)/VLOOKUP(AK394,'2011 BPTs'!$B$12:$BX569,CT$3+2,FALSE)),0,VLOOKUP(AK394,'2011 BPTs'!$B$12:$BX$181,CT$3,FALSE)/VLOOKUP(AK394,'2011 BPTs'!$B$12:$BX569,CT$3+2,FALSE))</f>
        <v>0</v>
      </c>
      <c r="CU394" s="24">
        <f>IF(ISERROR(VLOOKUP(AL394,'2011 BPTs'!$B$12:$BX$181,CU$3,FALSE)/VLOOKUP(AL394,'2011 BPTs'!$B$12:$BX569,CU$3+2,FALSE)),0,VLOOKUP(AL394,'2011 BPTs'!$B$12:$BX$181,CU$3,FALSE)/VLOOKUP(AL394,'2011 BPTs'!$B$12:$BX569,CU$3+2,FALSE))</f>
        <v>0</v>
      </c>
      <c r="CV394" s="24">
        <f>IF(ISERROR(VLOOKUP(AM394,'2011 BPTs'!$B$12:$BX$181,CV$3,FALSE)/VLOOKUP(AM394,'2011 BPTs'!$B$12:$BX569,CV$3+2,FALSE)),0,VLOOKUP(AM394,'2011 BPTs'!$B$12:$BX$181,CV$3,FALSE)/VLOOKUP(AM394,'2011 BPTs'!$B$12:$BX569,CV$3+2,FALSE))</f>
        <v>0</v>
      </c>
      <c r="CX394" s="93">
        <f>'2013 BPTs'!BR60</f>
        <v>0</v>
      </c>
      <c r="CY394" s="93">
        <f>'2013 BPTs'!BS60</f>
        <v>0</v>
      </c>
    </row>
    <row r="395" spans="2:103" x14ac:dyDescent="0.2">
      <c r="B395" s="2" t="s">
        <v>213</v>
      </c>
      <c r="C395" s="2">
        <f>'2013 BPTs'!E61</f>
        <v>0</v>
      </c>
      <c r="D395" s="2">
        <f t="shared" si="119"/>
        <v>0</v>
      </c>
      <c r="E395" s="4">
        <f>'2013 BPTs'!F61</f>
        <v>0</v>
      </c>
      <c r="F395" s="88">
        <f>'2013 BPTs'!G61</f>
        <v>0</v>
      </c>
      <c r="G395" s="53">
        <f>'2013 BPTs'!I61</f>
        <v>0</v>
      </c>
      <c r="H395" s="88">
        <f>'2013 BPTs'!J61</f>
        <v>0</v>
      </c>
      <c r="I395" s="4">
        <f>'2013 BPTs'!K61</f>
        <v>0</v>
      </c>
      <c r="J395" s="5">
        <f>'2013 BPTs'!M61</f>
        <v>0</v>
      </c>
      <c r="K395" s="99">
        <f>'2013 BPTs'!BL61</f>
        <v>0</v>
      </c>
      <c r="L395" s="100">
        <f t="shared" si="120"/>
        <v>0</v>
      </c>
      <c r="M395" s="101">
        <f t="shared" si="121"/>
        <v>0</v>
      </c>
      <c r="N395" s="102">
        <f t="shared" si="128"/>
        <v>0</v>
      </c>
      <c r="O395" s="103">
        <f>'2013 BPTs'!BM61</f>
        <v>0</v>
      </c>
      <c r="P395" s="100">
        <f t="shared" si="122"/>
        <v>0</v>
      </c>
      <c r="Q395" s="101">
        <f t="shared" si="123"/>
        <v>0</v>
      </c>
      <c r="R395" s="104">
        <f t="shared" si="124"/>
        <v>0</v>
      </c>
      <c r="S395" s="105">
        <f t="shared" si="129"/>
        <v>0</v>
      </c>
      <c r="T395" s="104">
        <f t="shared" si="125"/>
        <v>0</v>
      </c>
      <c r="U395" s="121">
        <f>IF(K395=0,0,IF(B395="Manual",(S395-O395-AP395*(O395/(O395+Z395)))/S395,'2013 BPTs'!BP61))</f>
        <v>0</v>
      </c>
      <c r="V395" s="99">
        <f>'2013 BPTs'!BN61</f>
        <v>0</v>
      </c>
      <c r="W395" s="100">
        <f t="shared" si="135"/>
        <v>0</v>
      </c>
      <c r="X395" s="103">
        <f t="shared" si="126"/>
        <v>0</v>
      </c>
      <c r="Y395" s="102">
        <f t="shared" si="130"/>
        <v>0</v>
      </c>
      <c r="Z395" s="103">
        <f>'2013 BPTs'!BO61</f>
        <v>0</v>
      </c>
      <c r="AA395" s="104">
        <f t="shared" si="127"/>
        <v>0</v>
      </c>
      <c r="AB395" s="106">
        <f>IF(W395=0,0,IF(B395="Manual",(V395-Z395-AP395*(Z395/(Z395+O395)))/V395,'2013 BPTs'!BQ61))</f>
        <v>0</v>
      </c>
      <c r="AD395" s="2" t="str">
        <f t="shared" si="131"/>
        <v>00-0</v>
      </c>
      <c r="AE395" s="2">
        <f>'2013 BPTs'!BA61</f>
        <v>0</v>
      </c>
      <c r="AF395" s="2" t="str">
        <f>IF(B395="Auto",'2013 BPTs'!BB61,D395&amp;E395&amp;"-"&amp;F395)</f>
        <v/>
      </c>
      <c r="AG395" s="2" t="str">
        <f>'2013 BPTs'!BC61</f>
        <v/>
      </c>
      <c r="AH395" s="2" t="str">
        <f>'2013 BPTs'!BD61</f>
        <v/>
      </c>
      <c r="AI395" s="2" t="str">
        <f>'2013 BPTs'!BE61</f>
        <v/>
      </c>
      <c r="AJ395" s="2" t="str">
        <f>'2013 BPTs'!BF61</f>
        <v/>
      </c>
      <c r="AK395" s="2" t="str">
        <f>'2013 BPTs'!BG61</f>
        <v/>
      </c>
      <c r="AL395" s="2" t="str">
        <f>'2013 BPTs'!BH61</f>
        <v/>
      </c>
      <c r="AM395" s="2" t="str">
        <f>'2013 BPTs'!BI61</f>
        <v/>
      </c>
      <c r="AO395" s="128">
        <f>'2013 BPTs'!AJ61*'2013 BPTs'!BK61</f>
        <v>0</v>
      </c>
      <c r="AP395" s="128">
        <f>'2013 BPTs'!AK61*'2013 BPTs'!BK61</f>
        <v>0</v>
      </c>
      <c r="AR395" s="5">
        <f>IF(B395="Auto",'2013 BPTs'!M61,J395)</f>
        <v>0</v>
      </c>
      <c r="AS395" s="5">
        <f>'2013 BPTs'!O61</f>
        <v>0</v>
      </c>
      <c r="AT395" s="5">
        <f>'2013 BPTs'!Q61</f>
        <v>0</v>
      </c>
      <c r="AU395" s="5">
        <f>'2013 BPTs'!S61</f>
        <v>0</v>
      </c>
      <c r="AV395" s="5">
        <f>'2013 BPTs'!U61</f>
        <v>0</v>
      </c>
      <c r="AW395" s="5">
        <f>'2013 BPTs'!W61</f>
        <v>0</v>
      </c>
      <c r="AX395" s="5">
        <f>'2013 BPTs'!Y61</f>
        <v>0</v>
      </c>
      <c r="AY395" s="5">
        <f>'2013 BPTs'!AA61</f>
        <v>0</v>
      </c>
      <c r="BA395" s="24">
        <f>IF(ISNA(VLOOKUP(AF395,'2011 BPTs'!$B$12:$BX$181,BA$3,FALSE)),0,VLOOKUP(AF395,'2011 BPTs'!$B$12:$BX$181,BA$3,FALSE))</f>
        <v>0</v>
      </c>
      <c r="BB395" s="24">
        <f>IF(ISNA(VLOOKUP(AG395,'2011 BPTs'!$B$12:$BX$181,BB$3,FALSE)),0,VLOOKUP(AG395,'2011 BPTs'!$B$12:$BX$181,BB$3,FALSE))</f>
        <v>0</v>
      </c>
      <c r="BC395" s="24">
        <f>IF(ISNA(VLOOKUP(AH395,'2011 BPTs'!$B$12:$BX$181,BC$3,FALSE)),0,VLOOKUP(AH395,'2011 BPTs'!$B$12:$BX$181,BC$3,FALSE))</f>
        <v>0</v>
      </c>
      <c r="BD395" s="24">
        <f>IF(ISNA(VLOOKUP(AI395,'2011 BPTs'!$B$12:$BX$181,BD$3,FALSE)),0,VLOOKUP(AI395,'2011 BPTs'!$B$12:$BX$181,BD$3,FALSE))</f>
        <v>0</v>
      </c>
      <c r="BE395" s="24">
        <f>IF(ISNA(VLOOKUP(AJ395,'2011 BPTs'!$B$12:$BX$181,BE$3,FALSE)),0,VLOOKUP(AJ395,'2011 BPTs'!$B$12:$BX$181,BE$3,FALSE))</f>
        <v>0</v>
      </c>
      <c r="BF395" s="24">
        <f>IF(ISNA(VLOOKUP(AK395,'2011 BPTs'!$B$12:$BX$181,BF$3,FALSE)),0,VLOOKUP(AK395,'2011 BPTs'!$B$12:$BX$181,BF$3,FALSE))</f>
        <v>0</v>
      </c>
      <c r="BG395" s="24">
        <f>IF(ISNA(VLOOKUP(AL395,'2011 BPTs'!$B$12:$BX$181,BG$3,FALSE)),0,VLOOKUP(AL395,'2011 BPTs'!$B$12:$BX$181,BG$3,FALSE))</f>
        <v>0</v>
      </c>
      <c r="BH395" s="24">
        <f>IF(ISNA(VLOOKUP(AM395,'2011 BPTs'!$B$12:$BX$181,BH$3,FALSE)),0,VLOOKUP(AM395,'2011 BPTs'!$B$12:$BX$181,BH$3,FALSE))</f>
        <v>0</v>
      </c>
      <c r="BJ395" s="24">
        <f>IF(ISNA(VLOOKUP(AF395,'2011 BPTs'!$B$12:$BX$181,BJ$3,FALSE)),0,VLOOKUP(AF395,'2011 BPTs'!$B$12:$BX$181,BJ$3,FALSE))</f>
        <v>0</v>
      </c>
      <c r="BK395" s="24">
        <f>IF(ISNA(VLOOKUP(AG395,'2011 BPTs'!$B$12:$BX$181,BK$3,FALSE)),0,VLOOKUP(AG395,'2011 BPTs'!$B$12:$BX$181,BK$3,FALSE))</f>
        <v>0</v>
      </c>
      <c r="BL395" s="24">
        <f>IF(ISNA(VLOOKUP(AH395,'2011 BPTs'!$B$12:$BX$181,BL$3,FALSE)),0,VLOOKUP(AH395,'2011 BPTs'!$B$12:$BX$181,BL$3,FALSE))</f>
        <v>0</v>
      </c>
      <c r="BM395" s="24">
        <f>IF(ISNA(VLOOKUP(AI395,'2011 BPTs'!$B$12:$BX$181,BM$3,FALSE)),0,VLOOKUP(AI395,'2011 BPTs'!$B$12:$BX$181,BM$3,FALSE))</f>
        <v>0</v>
      </c>
      <c r="BN395" s="24">
        <f>IF(ISNA(VLOOKUP(AJ395,'2011 BPTs'!$B$12:$BX$181,BN$3,FALSE)),0,VLOOKUP(AJ395,'2011 BPTs'!$B$12:$BX$181,BN$3,FALSE))</f>
        <v>0</v>
      </c>
      <c r="BO395" s="24">
        <f>IF(ISNA(VLOOKUP(AK395,'2011 BPTs'!$B$12:$BX$181,BO$3,FALSE)),0,VLOOKUP(AK395,'2011 BPTs'!$B$12:$BX$181,BO$3,FALSE))</f>
        <v>0</v>
      </c>
      <c r="BP395" s="24">
        <f>IF(ISNA(VLOOKUP(AL395,'2011 BPTs'!$B$12:$BX$181,BP$3,FALSE)),0,VLOOKUP(AL395,'2011 BPTs'!$B$12:$BX$181,BP$3,FALSE))</f>
        <v>0</v>
      </c>
      <c r="BQ395" s="24">
        <f>IF(ISNA(VLOOKUP(AM395,'2011 BPTs'!$B$12:$BX$181,BQ$3,FALSE)),0,VLOOKUP(AM395,'2011 BPTs'!$B$12:$BX$181,BQ$3,FALSE))</f>
        <v>0</v>
      </c>
      <c r="BS395" s="78">
        <f t="shared" si="132"/>
        <v>0</v>
      </c>
      <c r="BT395" s="68">
        <f t="shared" si="133"/>
        <v>0</v>
      </c>
      <c r="BU395" s="68">
        <f t="shared" si="134"/>
        <v>0</v>
      </c>
      <c r="BW395" s="24">
        <f>IF(ISNA(VLOOKUP(AF395,'2011 BPTs'!$B$12:$BX$181,BW$3,FALSE)),0,VLOOKUP(AF395,'2011 BPTs'!$B$12:$BX$181,BW$3,FALSE))</f>
        <v>0</v>
      </c>
      <c r="BX395" s="24">
        <f>IF(ISNA(VLOOKUP(AG395,'2011 BPTs'!$B$12:$BX$181,BX$3,FALSE)),0,VLOOKUP(AG395,'2011 BPTs'!$B$12:$BX$181,BX$3,FALSE))</f>
        <v>0</v>
      </c>
      <c r="BY395" s="24">
        <f>IF(ISNA(VLOOKUP(AH395,'2011 BPTs'!$B$12:$BX$181,BY$3,FALSE)),0,VLOOKUP(AH395,'2011 BPTs'!$B$12:$BX$181,BY$3,FALSE))</f>
        <v>0</v>
      </c>
      <c r="BZ395" s="24">
        <f>IF(ISNA(VLOOKUP(AI395,'2011 BPTs'!$B$12:$BX$181,BZ$3,FALSE)),0,VLOOKUP(AI395,'2011 BPTs'!$B$12:$BX$181,BZ$3,FALSE))</f>
        <v>0</v>
      </c>
      <c r="CA395" s="24">
        <f>IF(ISNA(VLOOKUP(AJ395,'2011 BPTs'!$B$12:$BX$181,CA$3,FALSE)),0,VLOOKUP(AJ395,'2011 BPTs'!$B$12:$BX$181,CA$3,FALSE))</f>
        <v>0</v>
      </c>
      <c r="CB395" s="24">
        <f>IF(ISNA(VLOOKUP(AK395,'2011 BPTs'!$B$12:$BX$181,CB$3,FALSE)),0,VLOOKUP(AK395,'2011 BPTs'!$B$12:$BX$181,CB$3,FALSE))</f>
        <v>0</v>
      </c>
      <c r="CC395" s="24">
        <f>IF(ISNA(VLOOKUP(AL395,'2011 BPTs'!$B$12:$BX$181,CC$3,FALSE)),0,VLOOKUP(AL395,'2011 BPTs'!$B$12:$BX$181,CC$3,FALSE))</f>
        <v>0</v>
      </c>
      <c r="CD395" s="24">
        <f>IF(ISNA(VLOOKUP(AM395,'2011 BPTs'!$B$12:$BX$181,CD$3,FALSE)),0,VLOOKUP(AM395,'2011 BPTs'!$B$12:$BX$181,CD$3,FALSE))</f>
        <v>0</v>
      </c>
      <c r="CF395" s="24">
        <f>IF(ISERROR(VLOOKUP(AF395,'2011 BPTs'!$B$12:$BX$181,CF$3,FALSE)/VLOOKUP(AF395,'2011 BPTs'!$B$12:$BX570,CF$3+3,FALSE)),0,VLOOKUP(AF395,'2011 BPTs'!$B$12:$BX$181,CF$3,FALSE)/VLOOKUP(AF395,'2011 BPTs'!$B$12:$BX570,CF$3+3,FALSE))</f>
        <v>0</v>
      </c>
      <c r="CG395" s="24">
        <f>IF(ISERROR(VLOOKUP(AG395,'2011 BPTs'!$B$12:$BX$181,CG$3,FALSE)/VLOOKUP(AG395,'2011 BPTs'!$B$12:$BX570,CG$3+3,FALSE)),0,VLOOKUP(AG395,'2011 BPTs'!$B$12:$BX$181,CG$3,FALSE)/VLOOKUP(AG395,'2011 BPTs'!$B$12:$BX570,CG$3+3,FALSE))</f>
        <v>0</v>
      </c>
      <c r="CH395" s="24">
        <f>IF(ISERROR(VLOOKUP(AH395,'2011 BPTs'!$B$12:$BX$181,CH$3,FALSE)/VLOOKUP(AH395,'2011 BPTs'!$B$12:$BX570,CH$3+3,FALSE)),0,VLOOKUP(AH395,'2011 BPTs'!$B$12:$BX$181,CH$3,FALSE)/VLOOKUP(AH395,'2011 BPTs'!$B$12:$BX570,CH$3+3,FALSE))</f>
        <v>0</v>
      </c>
      <c r="CI395" s="24">
        <f>IF(ISERROR(VLOOKUP(AI395,'2011 BPTs'!$B$12:$BX$181,CI$3,FALSE)/VLOOKUP(AI395,'2011 BPTs'!$B$12:$BX570,CI$3+3,FALSE)),0,VLOOKUP(AI395,'2011 BPTs'!$B$12:$BX$181,CI$3,FALSE)/VLOOKUP(AI395,'2011 BPTs'!$B$12:$BX570,CI$3+3,FALSE))</f>
        <v>0</v>
      </c>
      <c r="CJ395" s="24">
        <f>IF(ISERROR(VLOOKUP(AJ395,'2011 BPTs'!$B$12:$BX$181,CJ$3,FALSE)/VLOOKUP(AJ395,'2011 BPTs'!$B$12:$BX570,CJ$3+3,FALSE)),0,VLOOKUP(AJ395,'2011 BPTs'!$B$12:$BX$181,CJ$3,FALSE)/VLOOKUP(AJ395,'2011 BPTs'!$B$12:$BX570,CJ$3+3,FALSE))</f>
        <v>0</v>
      </c>
      <c r="CK395" s="24">
        <f>IF(ISERROR(VLOOKUP(AK395,'2011 BPTs'!$B$12:$BX$181,CK$3,FALSE)/VLOOKUP(AK395,'2011 BPTs'!$B$12:$BX570,CK$3+3,FALSE)),0,VLOOKUP(AK395,'2011 BPTs'!$B$12:$BX$181,CK$3,FALSE)/VLOOKUP(AK395,'2011 BPTs'!$B$12:$BX570,CK$3+3,FALSE))</f>
        <v>0</v>
      </c>
      <c r="CL395" s="24">
        <f>IF(ISERROR(VLOOKUP(AL395,'2011 BPTs'!$B$12:$BX$181,CL$3,FALSE)/VLOOKUP(AL395,'2011 BPTs'!$B$12:$BX570,CL$3+3,FALSE)),0,VLOOKUP(AL395,'2011 BPTs'!$B$12:$BX$181,CL$3,FALSE)/VLOOKUP(AL395,'2011 BPTs'!$B$12:$BX570,CL$3+3,FALSE))</f>
        <v>0</v>
      </c>
      <c r="CM395" s="24">
        <f>IF(ISERROR(VLOOKUP(AM395,'2011 BPTs'!$B$12:$BX$181,CM$3,FALSE)/VLOOKUP(AM395,'2011 BPTs'!$B$12:$BX570,CM$3+3,FALSE)),0,VLOOKUP(AM395,'2011 BPTs'!$B$12:$BX$181,CM$3,FALSE)/VLOOKUP(AM395,'2011 BPTs'!$B$12:$BX570,CM$3+3,FALSE))</f>
        <v>0</v>
      </c>
      <c r="CO395" s="24">
        <f>IF(ISERROR(VLOOKUP(AF395,'2011 BPTs'!$B$12:$BX$181,CO$3,FALSE)/VLOOKUP(AF395,'2011 BPTs'!$B$12:$BX570,CO$3+2,FALSE)),0,VLOOKUP(AF395,'2011 BPTs'!$B$12:$BX$181,CO$3,FALSE)/VLOOKUP(AF395,'2011 BPTs'!$B$12:$BX570,CO$3+2,FALSE))</f>
        <v>0</v>
      </c>
      <c r="CP395" s="24">
        <f>IF(ISERROR(VLOOKUP(AG395,'2011 BPTs'!$B$12:$BX$181,CP$3,FALSE)/VLOOKUP(AG395,'2011 BPTs'!$B$12:$BX570,CP$3+2,FALSE)),0,VLOOKUP(AG395,'2011 BPTs'!$B$12:$BX$181,CP$3,FALSE)/VLOOKUP(AG395,'2011 BPTs'!$B$12:$BX570,CP$3+2,FALSE))</f>
        <v>0</v>
      </c>
      <c r="CQ395" s="24">
        <f>IF(ISERROR(VLOOKUP(AH395,'2011 BPTs'!$B$12:$BX$181,CQ$3,FALSE)/VLOOKUP(AH395,'2011 BPTs'!$B$12:$BX570,CQ$3+2,FALSE)),0,VLOOKUP(AH395,'2011 BPTs'!$B$12:$BX$181,CQ$3,FALSE)/VLOOKUP(AH395,'2011 BPTs'!$B$12:$BX570,CQ$3+2,FALSE))</f>
        <v>0</v>
      </c>
      <c r="CR395" s="24">
        <f>IF(ISERROR(VLOOKUP(AI395,'2011 BPTs'!$B$12:$BX$181,CR$3,FALSE)/VLOOKUP(AI395,'2011 BPTs'!$B$12:$BX570,CR$3+2,FALSE)),0,VLOOKUP(AI395,'2011 BPTs'!$B$12:$BX$181,CR$3,FALSE)/VLOOKUP(AI395,'2011 BPTs'!$B$12:$BX570,CR$3+2,FALSE))</f>
        <v>0</v>
      </c>
      <c r="CS395" s="24">
        <f>IF(ISERROR(VLOOKUP(AJ395,'2011 BPTs'!$B$12:$BX$181,CS$3,FALSE)/VLOOKUP(AJ395,'2011 BPTs'!$B$12:$BX570,CS$3+2,FALSE)),0,VLOOKUP(AJ395,'2011 BPTs'!$B$12:$BX$181,CS$3,FALSE)/VLOOKUP(AJ395,'2011 BPTs'!$B$12:$BX570,CS$3+2,FALSE))</f>
        <v>0</v>
      </c>
      <c r="CT395" s="24">
        <f>IF(ISERROR(VLOOKUP(AK395,'2011 BPTs'!$B$12:$BX$181,CT$3,FALSE)/VLOOKUP(AK395,'2011 BPTs'!$B$12:$BX570,CT$3+2,FALSE)),0,VLOOKUP(AK395,'2011 BPTs'!$B$12:$BX$181,CT$3,FALSE)/VLOOKUP(AK395,'2011 BPTs'!$B$12:$BX570,CT$3+2,FALSE))</f>
        <v>0</v>
      </c>
      <c r="CU395" s="24">
        <f>IF(ISERROR(VLOOKUP(AL395,'2011 BPTs'!$B$12:$BX$181,CU$3,FALSE)/VLOOKUP(AL395,'2011 BPTs'!$B$12:$BX570,CU$3+2,FALSE)),0,VLOOKUP(AL395,'2011 BPTs'!$B$12:$BX$181,CU$3,FALSE)/VLOOKUP(AL395,'2011 BPTs'!$B$12:$BX570,CU$3+2,FALSE))</f>
        <v>0</v>
      </c>
      <c r="CV395" s="24">
        <f>IF(ISERROR(VLOOKUP(AM395,'2011 BPTs'!$B$12:$BX$181,CV$3,FALSE)/VLOOKUP(AM395,'2011 BPTs'!$B$12:$BX570,CV$3+2,FALSE)),0,VLOOKUP(AM395,'2011 BPTs'!$B$12:$BX$181,CV$3,FALSE)/VLOOKUP(AM395,'2011 BPTs'!$B$12:$BX570,CV$3+2,FALSE))</f>
        <v>0</v>
      </c>
      <c r="CX395" s="93">
        <f>'2013 BPTs'!BR61</f>
        <v>0</v>
      </c>
      <c r="CY395" s="93">
        <f>'2013 BPTs'!BS61</f>
        <v>0</v>
      </c>
    </row>
    <row r="396" spans="2:103" x14ac:dyDescent="0.2">
      <c r="B396" s="2" t="s">
        <v>213</v>
      </c>
      <c r="C396" s="2">
        <f>'2013 BPTs'!E62</f>
        <v>0</v>
      </c>
      <c r="D396" s="2">
        <f t="shared" si="119"/>
        <v>0</v>
      </c>
      <c r="E396" s="4">
        <f>'2013 BPTs'!F62</f>
        <v>0</v>
      </c>
      <c r="F396" s="88">
        <f>'2013 BPTs'!G62</f>
        <v>0</v>
      </c>
      <c r="G396" s="53">
        <f>'2013 BPTs'!I62</f>
        <v>0</v>
      </c>
      <c r="H396" s="88">
        <f>'2013 BPTs'!J62</f>
        <v>0</v>
      </c>
      <c r="I396" s="4">
        <f>'2013 BPTs'!K62</f>
        <v>0</v>
      </c>
      <c r="J396" s="5">
        <f>'2013 BPTs'!M62</f>
        <v>0</v>
      </c>
      <c r="K396" s="99">
        <f>'2013 BPTs'!BL62</f>
        <v>0</v>
      </c>
      <c r="L396" s="100">
        <f t="shared" si="120"/>
        <v>0</v>
      </c>
      <c r="M396" s="101">
        <f t="shared" si="121"/>
        <v>0</v>
      </c>
      <c r="N396" s="102">
        <f t="shared" si="128"/>
        <v>0</v>
      </c>
      <c r="O396" s="103">
        <f>'2013 BPTs'!BM62</f>
        <v>0</v>
      </c>
      <c r="P396" s="100">
        <f t="shared" si="122"/>
        <v>0</v>
      </c>
      <c r="Q396" s="101">
        <f t="shared" si="123"/>
        <v>0</v>
      </c>
      <c r="R396" s="104">
        <f t="shared" si="124"/>
        <v>0</v>
      </c>
      <c r="S396" s="105">
        <f t="shared" si="129"/>
        <v>0</v>
      </c>
      <c r="T396" s="104">
        <f t="shared" si="125"/>
        <v>0</v>
      </c>
      <c r="U396" s="121">
        <f>IF(K396=0,0,IF(B396="Manual",(S396-O396-AP396*(O396/(O396+Z396)))/S396,'2013 BPTs'!BP62))</f>
        <v>0</v>
      </c>
      <c r="V396" s="99">
        <f>'2013 BPTs'!BN62</f>
        <v>0</v>
      </c>
      <c r="W396" s="100">
        <f t="shared" si="135"/>
        <v>0</v>
      </c>
      <c r="X396" s="103">
        <f t="shared" si="126"/>
        <v>0</v>
      </c>
      <c r="Y396" s="102">
        <f t="shared" si="130"/>
        <v>0</v>
      </c>
      <c r="Z396" s="103">
        <f>'2013 BPTs'!BO62</f>
        <v>0</v>
      </c>
      <c r="AA396" s="104">
        <f t="shared" si="127"/>
        <v>0</v>
      </c>
      <c r="AB396" s="106">
        <f>IF(W396=0,0,IF(B396="Manual",(V396-Z396-AP396*(Z396/(Z396+O396)))/V396,'2013 BPTs'!BQ62))</f>
        <v>0</v>
      </c>
      <c r="AD396" s="2" t="str">
        <f t="shared" si="131"/>
        <v>00-0</v>
      </c>
      <c r="AE396" s="2">
        <f>'2013 BPTs'!BA62</f>
        <v>0</v>
      </c>
      <c r="AF396" s="2" t="str">
        <f>IF(B396="Auto",'2013 BPTs'!BB62,D396&amp;E396&amp;"-"&amp;F396)</f>
        <v/>
      </c>
      <c r="AG396" s="2" t="str">
        <f>'2013 BPTs'!BC62</f>
        <v/>
      </c>
      <c r="AH396" s="2" t="str">
        <f>'2013 BPTs'!BD62</f>
        <v/>
      </c>
      <c r="AI396" s="2" t="str">
        <f>'2013 BPTs'!BE62</f>
        <v/>
      </c>
      <c r="AJ396" s="2" t="str">
        <f>'2013 BPTs'!BF62</f>
        <v/>
      </c>
      <c r="AK396" s="2" t="str">
        <f>'2013 BPTs'!BG62</f>
        <v/>
      </c>
      <c r="AL396" s="2" t="str">
        <f>'2013 BPTs'!BH62</f>
        <v/>
      </c>
      <c r="AM396" s="2" t="str">
        <f>'2013 BPTs'!BI62</f>
        <v/>
      </c>
      <c r="AO396" s="128">
        <f>'2013 BPTs'!AJ62*'2013 BPTs'!BK62</f>
        <v>0</v>
      </c>
      <c r="AP396" s="128">
        <f>'2013 BPTs'!AK62*'2013 BPTs'!BK62</f>
        <v>0</v>
      </c>
      <c r="AR396" s="5">
        <f>IF(B396="Auto",'2013 BPTs'!M62,J396)</f>
        <v>0</v>
      </c>
      <c r="AS396" s="5">
        <f>'2013 BPTs'!O62</f>
        <v>0</v>
      </c>
      <c r="AT396" s="5">
        <f>'2013 BPTs'!Q62</f>
        <v>0</v>
      </c>
      <c r="AU396" s="5">
        <f>'2013 BPTs'!S62</f>
        <v>0</v>
      </c>
      <c r="AV396" s="5">
        <f>'2013 BPTs'!U62</f>
        <v>0</v>
      </c>
      <c r="AW396" s="5">
        <f>'2013 BPTs'!W62</f>
        <v>0</v>
      </c>
      <c r="AX396" s="5">
        <f>'2013 BPTs'!Y62</f>
        <v>0</v>
      </c>
      <c r="AY396" s="5">
        <f>'2013 BPTs'!AA62</f>
        <v>0</v>
      </c>
      <c r="BA396" s="24">
        <f>IF(ISNA(VLOOKUP(AF396,'2011 BPTs'!$B$12:$BX$181,BA$3,FALSE)),0,VLOOKUP(AF396,'2011 BPTs'!$B$12:$BX$181,BA$3,FALSE))</f>
        <v>0</v>
      </c>
      <c r="BB396" s="24">
        <f>IF(ISNA(VLOOKUP(AG396,'2011 BPTs'!$B$12:$BX$181,BB$3,FALSE)),0,VLOOKUP(AG396,'2011 BPTs'!$B$12:$BX$181,BB$3,FALSE))</f>
        <v>0</v>
      </c>
      <c r="BC396" s="24">
        <f>IF(ISNA(VLOOKUP(AH396,'2011 BPTs'!$B$12:$BX$181,BC$3,FALSE)),0,VLOOKUP(AH396,'2011 BPTs'!$B$12:$BX$181,BC$3,FALSE))</f>
        <v>0</v>
      </c>
      <c r="BD396" s="24">
        <f>IF(ISNA(VLOOKUP(AI396,'2011 BPTs'!$B$12:$BX$181,BD$3,FALSE)),0,VLOOKUP(AI396,'2011 BPTs'!$B$12:$BX$181,BD$3,FALSE))</f>
        <v>0</v>
      </c>
      <c r="BE396" s="24">
        <f>IF(ISNA(VLOOKUP(AJ396,'2011 BPTs'!$B$12:$BX$181,BE$3,FALSE)),0,VLOOKUP(AJ396,'2011 BPTs'!$B$12:$BX$181,BE$3,FALSE))</f>
        <v>0</v>
      </c>
      <c r="BF396" s="24">
        <f>IF(ISNA(VLOOKUP(AK396,'2011 BPTs'!$B$12:$BX$181,BF$3,FALSE)),0,VLOOKUP(AK396,'2011 BPTs'!$B$12:$BX$181,BF$3,FALSE))</f>
        <v>0</v>
      </c>
      <c r="BG396" s="24">
        <f>IF(ISNA(VLOOKUP(AL396,'2011 BPTs'!$B$12:$BX$181,BG$3,FALSE)),0,VLOOKUP(AL396,'2011 BPTs'!$B$12:$BX$181,BG$3,FALSE))</f>
        <v>0</v>
      </c>
      <c r="BH396" s="24">
        <f>IF(ISNA(VLOOKUP(AM396,'2011 BPTs'!$B$12:$BX$181,BH$3,FALSE)),0,VLOOKUP(AM396,'2011 BPTs'!$B$12:$BX$181,BH$3,FALSE))</f>
        <v>0</v>
      </c>
      <c r="BJ396" s="24">
        <f>IF(ISNA(VLOOKUP(AF396,'2011 BPTs'!$B$12:$BX$181,BJ$3,FALSE)),0,VLOOKUP(AF396,'2011 BPTs'!$B$12:$BX$181,BJ$3,FALSE))</f>
        <v>0</v>
      </c>
      <c r="BK396" s="24">
        <f>IF(ISNA(VLOOKUP(AG396,'2011 BPTs'!$B$12:$BX$181,BK$3,FALSE)),0,VLOOKUP(AG396,'2011 BPTs'!$B$12:$BX$181,BK$3,FALSE))</f>
        <v>0</v>
      </c>
      <c r="BL396" s="24">
        <f>IF(ISNA(VLOOKUP(AH396,'2011 BPTs'!$B$12:$BX$181,BL$3,FALSE)),0,VLOOKUP(AH396,'2011 BPTs'!$B$12:$BX$181,BL$3,FALSE))</f>
        <v>0</v>
      </c>
      <c r="BM396" s="24">
        <f>IF(ISNA(VLOOKUP(AI396,'2011 BPTs'!$B$12:$BX$181,BM$3,FALSE)),0,VLOOKUP(AI396,'2011 BPTs'!$B$12:$BX$181,BM$3,FALSE))</f>
        <v>0</v>
      </c>
      <c r="BN396" s="24">
        <f>IF(ISNA(VLOOKUP(AJ396,'2011 BPTs'!$B$12:$BX$181,BN$3,FALSE)),0,VLOOKUP(AJ396,'2011 BPTs'!$B$12:$BX$181,BN$3,FALSE))</f>
        <v>0</v>
      </c>
      <c r="BO396" s="24">
        <f>IF(ISNA(VLOOKUP(AK396,'2011 BPTs'!$B$12:$BX$181,BO$3,FALSE)),0,VLOOKUP(AK396,'2011 BPTs'!$B$12:$BX$181,BO$3,FALSE))</f>
        <v>0</v>
      </c>
      <c r="BP396" s="24">
        <f>IF(ISNA(VLOOKUP(AL396,'2011 BPTs'!$B$12:$BX$181,BP$3,FALSE)),0,VLOOKUP(AL396,'2011 BPTs'!$B$12:$BX$181,BP$3,FALSE))</f>
        <v>0</v>
      </c>
      <c r="BQ396" s="24">
        <f>IF(ISNA(VLOOKUP(AM396,'2011 BPTs'!$B$12:$BX$181,BQ$3,FALSE)),0,VLOOKUP(AM396,'2011 BPTs'!$B$12:$BX$181,BQ$3,FALSE))</f>
        <v>0</v>
      </c>
      <c r="BS396" s="78">
        <f t="shared" si="132"/>
        <v>0</v>
      </c>
      <c r="BT396" s="68">
        <f t="shared" si="133"/>
        <v>0</v>
      </c>
      <c r="BU396" s="68">
        <f t="shared" si="134"/>
        <v>0</v>
      </c>
      <c r="BW396" s="24">
        <f>IF(ISNA(VLOOKUP(AF396,'2011 BPTs'!$B$12:$BX$181,BW$3,FALSE)),0,VLOOKUP(AF396,'2011 BPTs'!$B$12:$BX$181,BW$3,FALSE))</f>
        <v>0</v>
      </c>
      <c r="BX396" s="24">
        <f>IF(ISNA(VLOOKUP(AG396,'2011 BPTs'!$B$12:$BX$181,BX$3,FALSE)),0,VLOOKUP(AG396,'2011 BPTs'!$B$12:$BX$181,BX$3,FALSE))</f>
        <v>0</v>
      </c>
      <c r="BY396" s="24">
        <f>IF(ISNA(VLOOKUP(AH396,'2011 BPTs'!$B$12:$BX$181,BY$3,FALSE)),0,VLOOKUP(AH396,'2011 BPTs'!$B$12:$BX$181,BY$3,FALSE))</f>
        <v>0</v>
      </c>
      <c r="BZ396" s="24">
        <f>IF(ISNA(VLOOKUP(AI396,'2011 BPTs'!$B$12:$BX$181,BZ$3,FALSE)),0,VLOOKUP(AI396,'2011 BPTs'!$B$12:$BX$181,BZ$3,FALSE))</f>
        <v>0</v>
      </c>
      <c r="CA396" s="24">
        <f>IF(ISNA(VLOOKUP(AJ396,'2011 BPTs'!$B$12:$BX$181,CA$3,FALSE)),0,VLOOKUP(AJ396,'2011 BPTs'!$B$12:$BX$181,CA$3,FALSE))</f>
        <v>0</v>
      </c>
      <c r="CB396" s="24">
        <f>IF(ISNA(VLOOKUP(AK396,'2011 BPTs'!$B$12:$BX$181,CB$3,FALSE)),0,VLOOKUP(AK396,'2011 BPTs'!$B$12:$BX$181,CB$3,FALSE))</f>
        <v>0</v>
      </c>
      <c r="CC396" s="24">
        <f>IF(ISNA(VLOOKUP(AL396,'2011 BPTs'!$B$12:$BX$181,CC$3,FALSE)),0,VLOOKUP(AL396,'2011 BPTs'!$B$12:$BX$181,CC$3,FALSE))</f>
        <v>0</v>
      </c>
      <c r="CD396" s="24">
        <f>IF(ISNA(VLOOKUP(AM396,'2011 BPTs'!$B$12:$BX$181,CD$3,FALSE)),0,VLOOKUP(AM396,'2011 BPTs'!$B$12:$BX$181,CD$3,FALSE))</f>
        <v>0</v>
      </c>
      <c r="CF396" s="24">
        <f>IF(ISERROR(VLOOKUP(AF396,'2011 BPTs'!$B$12:$BX$181,CF$3,FALSE)/VLOOKUP(AF396,'2011 BPTs'!$B$12:$BX571,CF$3+3,FALSE)),0,VLOOKUP(AF396,'2011 BPTs'!$B$12:$BX$181,CF$3,FALSE)/VLOOKUP(AF396,'2011 BPTs'!$B$12:$BX571,CF$3+3,FALSE))</f>
        <v>0</v>
      </c>
      <c r="CG396" s="24">
        <f>IF(ISERROR(VLOOKUP(AG396,'2011 BPTs'!$B$12:$BX$181,CG$3,FALSE)/VLOOKUP(AG396,'2011 BPTs'!$B$12:$BX571,CG$3+3,FALSE)),0,VLOOKUP(AG396,'2011 BPTs'!$B$12:$BX$181,CG$3,FALSE)/VLOOKUP(AG396,'2011 BPTs'!$B$12:$BX571,CG$3+3,FALSE))</f>
        <v>0</v>
      </c>
      <c r="CH396" s="24">
        <f>IF(ISERROR(VLOOKUP(AH396,'2011 BPTs'!$B$12:$BX$181,CH$3,FALSE)/VLOOKUP(AH396,'2011 BPTs'!$B$12:$BX571,CH$3+3,FALSE)),0,VLOOKUP(AH396,'2011 BPTs'!$B$12:$BX$181,CH$3,FALSE)/VLOOKUP(AH396,'2011 BPTs'!$B$12:$BX571,CH$3+3,FALSE))</f>
        <v>0</v>
      </c>
      <c r="CI396" s="24">
        <f>IF(ISERROR(VLOOKUP(AI396,'2011 BPTs'!$B$12:$BX$181,CI$3,FALSE)/VLOOKUP(AI396,'2011 BPTs'!$B$12:$BX571,CI$3+3,FALSE)),0,VLOOKUP(AI396,'2011 BPTs'!$B$12:$BX$181,CI$3,FALSE)/VLOOKUP(AI396,'2011 BPTs'!$B$12:$BX571,CI$3+3,FALSE))</f>
        <v>0</v>
      </c>
      <c r="CJ396" s="24">
        <f>IF(ISERROR(VLOOKUP(AJ396,'2011 BPTs'!$B$12:$BX$181,CJ$3,FALSE)/VLOOKUP(AJ396,'2011 BPTs'!$B$12:$BX571,CJ$3+3,FALSE)),0,VLOOKUP(AJ396,'2011 BPTs'!$B$12:$BX$181,CJ$3,FALSE)/VLOOKUP(AJ396,'2011 BPTs'!$B$12:$BX571,CJ$3+3,FALSE))</f>
        <v>0</v>
      </c>
      <c r="CK396" s="24">
        <f>IF(ISERROR(VLOOKUP(AK396,'2011 BPTs'!$B$12:$BX$181,CK$3,FALSE)/VLOOKUP(AK396,'2011 BPTs'!$B$12:$BX571,CK$3+3,FALSE)),0,VLOOKUP(AK396,'2011 BPTs'!$B$12:$BX$181,CK$3,FALSE)/VLOOKUP(AK396,'2011 BPTs'!$B$12:$BX571,CK$3+3,FALSE))</f>
        <v>0</v>
      </c>
      <c r="CL396" s="24">
        <f>IF(ISERROR(VLOOKUP(AL396,'2011 BPTs'!$B$12:$BX$181,CL$3,FALSE)/VLOOKUP(AL396,'2011 BPTs'!$B$12:$BX571,CL$3+3,FALSE)),0,VLOOKUP(AL396,'2011 BPTs'!$B$12:$BX$181,CL$3,FALSE)/VLOOKUP(AL396,'2011 BPTs'!$B$12:$BX571,CL$3+3,FALSE))</f>
        <v>0</v>
      </c>
      <c r="CM396" s="24">
        <f>IF(ISERROR(VLOOKUP(AM396,'2011 BPTs'!$B$12:$BX$181,CM$3,FALSE)/VLOOKUP(AM396,'2011 BPTs'!$B$12:$BX571,CM$3+3,FALSE)),0,VLOOKUP(AM396,'2011 BPTs'!$B$12:$BX$181,CM$3,FALSE)/VLOOKUP(AM396,'2011 BPTs'!$B$12:$BX571,CM$3+3,FALSE))</f>
        <v>0</v>
      </c>
      <c r="CO396" s="24">
        <f>IF(ISERROR(VLOOKUP(AF396,'2011 BPTs'!$B$12:$BX$181,CO$3,FALSE)/VLOOKUP(AF396,'2011 BPTs'!$B$12:$BX571,CO$3+2,FALSE)),0,VLOOKUP(AF396,'2011 BPTs'!$B$12:$BX$181,CO$3,FALSE)/VLOOKUP(AF396,'2011 BPTs'!$B$12:$BX571,CO$3+2,FALSE))</f>
        <v>0</v>
      </c>
      <c r="CP396" s="24">
        <f>IF(ISERROR(VLOOKUP(AG396,'2011 BPTs'!$B$12:$BX$181,CP$3,FALSE)/VLOOKUP(AG396,'2011 BPTs'!$B$12:$BX571,CP$3+2,FALSE)),0,VLOOKUP(AG396,'2011 BPTs'!$B$12:$BX$181,CP$3,FALSE)/VLOOKUP(AG396,'2011 BPTs'!$B$12:$BX571,CP$3+2,FALSE))</f>
        <v>0</v>
      </c>
      <c r="CQ396" s="24">
        <f>IF(ISERROR(VLOOKUP(AH396,'2011 BPTs'!$B$12:$BX$181,CQ$3,FALSE)/VLOOKUP(AH396,'2011 BPTs'!$B$12:$BX571,CQ$3+2,FALSE)),0,VLOOKUP(AH396,'2011 BPTs'!$B$12:$BX$181,CQ$3,FALSE)/VLOOKUP(AH396,'2011 BPTs'!$B$12:$BX571,CQ$3+2,FALSE))</f>
        <v>0</v>
      </c>
      <c r="CR396" s="24">
        <f>IF(ISERROR(VLOOKUP(AI396,'2011 BPTs'!$B$12:$BX$181,CR$3,FALSE)/VLOOKUP(AI396,'2011 BPTs'!$B$12:$BX571,CR$3+2,FALSE)),0,VLOOKUP(AI396,'2011 BPTs'!$B$12:$BX$181,CR$3,FALSE)/VLOOKUP(AI396,'2011 BPTs'!$B$12:$BX571,CR$3+2,FALSE))</f>
        <v>0</v>
      </c>
      <c r="CS396" s="24">
        <f>IF(ISERROR(VLOOKUP(AJ396,'2011 BPTs'!$B$12:$BX$181,CS$3,FALSE)/VLOOKUP(AJ396,'2011 BPTs'!$B$12:$BX571,CS$3+2,FALSE)),0,VLOOKUP(AJ396,'2011 BPTs'!$B$12:$BX$181,CS$3,FALSE)/VLOOKUP(AJ396,'2011 BPTs'!$B$12:$BX571,CS$3+2,FALSE))</f>
        <v>0</v>
      </c>
      <c r="CT396" s="24">
        <f>IF(ISERROR(VLOOKUP(AK396,'2011 BPTs'!$B$12:$BX$181,CT$3,FALSE)/VLOOKUP(AK396,'2011 BPTs'!$B$12:$BX571,CT$3+2,FALSE)),0,VLOOKUP(AK396,'2011 BPTs'!$B$12:$BX$181,CT$3,FALSE)/VLOOKUP(AK396,'2011 BPTs'!$B$12:$BX571,CT$3+2,FALSE))</f>
        <v>0</v>
      </c>
      <c r="CU396" s="24">
        <f>IF(ISERROR(VLOOKUP(AL396,'2011 BPTs'!$B$12:$BX$181,CU$3,FALSE)/VLOOKUP(AL396,'2011 BPTs'!$B$12:$BX571,CU$3+2,FALSE)),0,VLOOKUP(AL396,'2011 BPTs'!$B$12:$BX$181,CU$3,FALSE)/VLOOKUP(AL396,'2011 BPTs'!$B$12:$BX571,CU$3+2,FALSE))</f>
        <v>0</v>
      </c>
      <c r="CV396" s="24">
        <f>IF(ISERROR(VLOOKUP(AM396,'2011 BPTs'!$B$12:$BX$181,CV$3,FALSE)/VLOOKUP(AM396,'2011 BPTs'!$B$12:$BX571,CV$3+2,FALSE)),0,VLOOKUP(AM396,'2011 BPTs'!$B$12:$BX$181,CV$3,FALSE)/VLOOKUP(AM396,'2011 BPTs'!$B$12:$BX571,CV$3+2,FALSE))</f>
        <v>0</v>
      </c>
      <c r="CX396" s="93">
        <f>'2013 BPTs'!BR62</f>
        <v>0</v>
      </c>
      <c r="CY396" s="93">
        <f>'2013 BPTs'!BS62</f>
        <v>0</v>
      </c>
    </row>
    <row r="397" spans="2:103" x14ac:dyDescent="0.2">
      <c r="B397" s="2" t="s">
        <v>213</v>
      </c>
      <c r="C397" s="2">
        <f>'2013 BPTs'!E63</f>
        <v>0</v>
      </c>
      <c r="D397" s="2">
        <f t="shared" si="119"/>
        <v>0</v>
      </c>
      <c r="E397" s="4">
        <f>'2013 BPTs'!F63</f>
        <v>0</v>
      </c>
      <c r="F397" s="88">
        <f>'2013 BPTs'!G63</f>
        <v>0</v>
      </c>
      <c r="G397" s="53">
        <f>'2013 BPTs'!I63</f>
        <v>0</v>
      </c>
      <c r="H397" s="88">
        <f>'2013 BPTs'!J63</f>
        <v>0</v>
      </c>
      <c r="I397" s="4">
        <f>'2013 BPTs'!K63</f>
        <v>0</v>
      </c>
      <c r="J397" s="5">
        <f>'2013 BPTs'!M63</f>
        <v>0</v>
      </c>
      <c r="K397" s="99">
        <f>'2013 BPTs'!BL63</f>
        <v>0</v>
      </c>
      <c r="L397" s="100">
        <f t="shared" si="120"/>
        <v>0</v>
      </c>
      <c r="M397" s="101">
        <f t="shared" si="121"/>
        <v>0</v>
      </c>
      <c r="N397" s="102">
        <f t="shared" si="128"/>
        <v>0</v>
      </c>
      <c r="O397" s="103">
        <f>'2013 BPTs'!BM63</f>
        <v>0</v>
      </c>
      <c r="P397" s="100">
        <f t="shared" si="122"/>
        <v>0</v>
      </c>
      <c r="Q397" s="101">
        <f t="shared" si="123"/>
        <v>0</v>
      </c>
      <c r="R397" s="104">
        <f t="shared" si="124"/>
        <v>0</v>
      </c>
      <c r="S397" s="105">
        <f t="shared" si="129"/>
        <v>0</v>
      </c>
      <c r="T397" s="104">
        <f t="shared" si="125"/>
        <v>0</v>
      </c>
      <c r="U397" s="121">
        <f>IF(K397=0,0,IF(B397="Manual",(S397-O397-AP397*(O397/(O397+Z397)))/S397,'2013 BPTs'!BP63))</f>
        <v>0</v>
      </c>
      <c r="V397" s="99">
        <f>'2013 BPTs'!BN63</f>
        <v>0</v>
      </c>
      <c r="W397" s="100">
        <f t="shared" si="135"/>
        <v>0</v>
      </c>
      <c r="X397" s="103">
        <f t="shared" si="126"/>
        <v>0</v>
      </c>
      <c r="Y397" s="102">
        <f t="shared" si="130"/>
        <v>0</v>
      </c>
      <c r="Z397" s="103">
        <f>'2013 BPTs'!BO63</f>
        <v>0</v>
      </c>
      <c r="AA397" s="104">
        <f t="shared" si="127"/>
        <v>0</v>
      </c>
      <c r="AB397" s="106">
        <f>IF(W397=0,0,IF(B397="Manual",(V397-Z397-AP397*(Z397/(Z397+O397)))/V397,'2013 BPTs'!BQ63))</f>
        <v>0</v>
      </c>
      <c r="AD397" s="2" t="str">
        <f t="shared" si="131"/>
        <v>00-0</v>
      </c>
      <c r="AE397" s="2">
        <f>'2013 BPTs'!BA63</f>
        <v>0</v>
      </c>
      <c r="AF397" s="2" t="str">
        <f>IF(B397="Auto",'2013 BPTs'!BB63,D397&amp;E397&amp;"-"&amp;F397)</f>
        <v/>
      </c>
      <c r="AG397" s="2" t="str">
        <f>'2013 BPTs'!BC63</f>
        <v/>
      </c>
      <c r="AH397" s="2" t="str">
        <f>'2013 BPTs'!BD63</f>
        <v/>
      </c>
      <c r="AI397" s="2" t="str">
        <f>'2013 BPTs'!BE63</f>
        <v/>
      </c>
      <c r="AJ397" s="2" t="str">
        <f>'2013 BPTs'!BF63</f>
        <v/>
      </c>
      <c r="AK397" s="2" t="str">
        <f>'2013 BPTs'!BG63</f>
        <v/>
      </c>
      <c r="AL397" s="2" t="str">
        <f>'2013 BPTs'!BH63</f>
        <v/>
      </c>
      <c r="AM397" s="2" t="str">
        <f>'2013 BPTs'!BI63</f>
        <v/>
      </c>
      <c r="AO397" s="128">
        <f>'2013 BPTs'!AJ63*'2013 BPTs'!BK63</f>
        <v>0</v>
      </c>
      <c r="AP397" s="128">
        <f>'2013 BPTs'!AK63*'2013 BPTs'!BK63</f>
        <v>0</v>
      </c>
      <c r="AR397" s="5">
        <f>IF(B397="Auto",'2013 BPTs'!M63,J397)</f>
        <v>0</v>
      </c>
      <c r="AS397" s="5">
        <f>'2013 BPTs'!O63</f>
        <v>0</v>
      </c>
      <c r="AT397" s="5">
        <f>'2013 BPTs'!Q63</f>
        <v>0</v>
      </c>
      <c r="AU397" s="5">
        <f>'2013 BPTs'!S63</f>
        <v>0</v>
      </c>
      <c r="AV397" s="5">
        <f>'2013 BPTs'!U63</f>
        <v>0</v>
      </c>
      <c r="AW397" s="5">
        <f>'2013 BPTs'!W63</f>
        <v>0</v>
      </c>
      <c r="AX397" s="5">
        <f>'2013 BPTs'!Y63</f>
        <v>0</v>
      </c>
      <c r="AY397" s="5">
        <f>'2013 BPTs'!AA63</f>
        <v>0</v>
      </c>
      <c r="BA397" s="24">
        <f>IF(ISNA(VLOOKUP(AF397,'2011 BPTs'!$B$12:$BX$181,BA$3,FALSE)),0,VLOOKUP(AF397,'2011 BPTs'!$B$12:$BX$181,BA$3,FALSE))</f>
        <v>0</v>
      </c>
      <c r="BB397" s="24">
        <f>IF(ISNA(VLOOKUP(AG397,'2011 BPTs'!$B$12:$BX$181,BB$3,FALSE)),0,VLOOKUP(AG397,'2011 BPTs'!$B$12:$BX$181,BB$3,FALSE))</f>
        <v>0</v>
      </c>
      <c r="BC397" s="24">
        <f>IF(ISNA(VLOOKUP(AH397,'2011 BPTs'!$B$12:$BX$181,BC$3,FALSE)),0,VLOOKUP(AH397,'2011 BPTs'!$B$12:$BX$181,BC$3,FALSE))</f>
        <v>0</v>
      </c>
      <c r="BD397" s="24">
        <f>IF(ISNA(VLOOKUP(AI397,'2011 BPTs'!$B$12:$BX$181,BD$3,FALSE)),0,VLOOKUP(AI397,'2011 BPTs'!$B$12:$BX$181,BD$3,FALSE))</f>
        <v>0</v>
      </c>
      <c r="BE397" s="24">
        <f>IF(ISNA(VLOOKUP(AJ397,'2011 BPTs'!$B$12:$BX$181,BE$3,FALSE)),0,VLOOKUP(AJ397,'2011 BPTs'!$B$12:$BX$181,BE$3,FALSE))</f>
        <v>0</v>
      </c>
      <c r="BF397" s="24">
        <f>IF(ISNA(VLOOKUP(AK397,'2011 BPTs'!$B$12:$BX$181,BF$3,FALSE)),0,VLOOKUP(AK397,'2011 BPTs'!$B$12:$BX$181,BF$3,FALSE))</f>
        <v>0</v>
      </c>
      <c r="BG397" s="24">
        <f>IF(ISNA(VLOOKUP(AL397,'2011 BPTs'!$B$12:$BX$181,BG$3,FALSE)),0,VLOOKUP(AL397,'2011 BPTs'!$B$12:$BX$181,BG$3,FALSE))</f>
        <v>0</v>
      </c>
      <c r="BH397" s="24">
        <f>IF(ISNA(VLOOKUP(AM397,'2011 BPTs'!$B$12:$BX$181,BH$3,FALSE)),0,VLOOKUP(AM397,'2011 BPTs'!$B$12:$BX$181,BH$3,FALSE))</f>
        <v>0</v>
      </c>
      <c r="BJ397" s="24">
        <f>IF(ISNA(VLOOKUP(AF397,'2011 BPTs'!$B$12:$BX$181,BJ$3,FALSE)),0,VLOOKUP(AF397,'2011 BPTs'!$B$12:$BX$181,BJ$3,FALSE))</f>
        <v>0</v>
      </c>
      <c r="BK397" s="24">
        <f>IF(ISNA(VLOOKUP(AG397,'2011 BPTs'!$B$12:$BX$181,BK$3,FALSE)),0,VLOOKUP(AG397,'2011 BPTs'!$B$12:$BX$181,BK$3,FALSE))</f>
        <v>0</v>
      </c>
      <c r="BL397" s="24">
        <f>IF(ISNA(VLOOKUP(AH397,'2011 BPTs'!$B$12:$BX$181,BL$3,FALSE)),0,VLOOKUP(AH397,'2011 BPTs'!$B$12:$BX$181,BL$3,FALSE))</f>
        <v>0</v>
      </c>
      <c r="BM397" s="24">
        <f>IF(ISNA(VLOOKUP(AI397,'2011 BPTs'!$B$12:$BX$181,BM$3,FALSE)),0,VLOOKUP(AI397,'2011 BPTs'!$B$12:$BX$181,BM$3,FALSE))</f>
        <v>0</v>
      </c>
      <c r="BN397" s="24">
        <f>IF(ISNA(VLOOKUP(AJ397,'2011 BPTs'!$B$12:$BX$181,BN$3,FALSE)),0,VLOOKUP(AJ397,'2011 BPTs'!$B$12:$BX$181,BN$3,FALSE))</f>
        <v>0</v>
      </c>
      <c r="BO397" s="24">
        <f>IF(ISNA(VLOOKUP(AK397,'2011 BPTs'!$B$12:$BX$181,BO$3,FALSE)),0,VLOOKUP(AK397,'2011 BPTs'!$B$12:$BX$181,BO$3,FALSE))</f>
        <v>0</v>
      </c>
      <c r="BP397" s="24">
        <f>IF(ISNA(VLOOKUP(AL397,'2011 BPTs'!$B$12:$BX$181,BP$3,FALSE)),0,VLOOKUP(AL397,'2011 BPTs'!$B$12:$BX$181,BP$3,FALSE))</f>
        <v>0</v>
      </c>
      <c r="BQ397" s="24">
        <f>IF(ISNA(VLOOKUP(AM397,'2011 BPTs'!$B$12:$BX$181,BQ$3,FALSE)),0,VLOOKUP(AM397,'2011 BPTs'!$B$12:$BX$181,BQ$3,FALSE))</f>
        <v>0</v>
      </c>
      <c r="BS397" s="78">
        <f t="shared" si="132"/>
        <v>0</v>
      </c>
      <c r="BT397" s="68">
        <f t="shared" si="133"/>
        <v>0</v>
      </c>
      <c r="BU397" s="68">
        <f t="shared" si="134"/>
        <v>0</v>
      </c>
      <c r="BW397" s="24">
        <f>IF(ISNA(VLOOKUP(AF397,'2011 BPTs'!$B$12:$BX$181,BW$3,FALSE)),0,VLOOKUP(AF397,'2011 BPTs'!$B$12:$BX$181,BW$3,FALSE))</f>
        <v>0</v>
      </c>
      <c r="BX397" s="24">
        <f>IF(ISNA(VLOOKUP(AG397,'2011 BPTs'!$B$12:$BX$181,BX$3,FALSE)),0,VLOOKUP(AG397,'2011 BPTs'!$B$12:$BX$181,BX$3,FALSE))</f>
        <v>0</v>
      </c>
      <c r="BY397" s="24">
        <f>IF(ISNA(VLOOKUP(AH397,'2011 BPTs'!$B$12:$BX$181,BY$3,FALSE)),0,VLOOKUP(AH397,'2011 BPTs'!$B$12:$BX$181,BY$3,FALSE))</f>
        <v>0</v>
      </c>
      <c r="BZ397" s="24">
        <f>IF(ISNA(VLOOKUP(AI397,'2011 BPTs'!$B$12:$BX$181,BZ$3,FALSE)),0,VLOOKUP(AI397,'2011 BPTs'!$B$12:$BX$181,BZ$3,FALSE))</f>
        <v>0</v>
      </c>
      <c r="CA397" s="24">
        <f>IF(ISNA(VLOOKUP(AJ397,'2011 BPTs'!$B$12:$BX$181,CA$3,FALSE)),0,VLOOKUP(AJ397,'2011 BPTs'!$B$12:$BX$181,CA$3,FALSE))</f>
        <v>0</v>
      </c>
      <c r="CB397" s="24">
        <f>IF(ISNA(VLOOKUP(AK397,'2011 BPTs'!$B$12:$BX$181,CB$3,FALSE)),0,VLOOKUP(AK397,'2011 BPTs'!$B$12:$BX$181,CB$3,FALSE))</f>
        <v>0</v>
      </c>
      <c r="CC397" s="24">
        <f>IF(ISNA(VLOOKUP(AL397,'2011 BPTs'!$B$12:$BX$181,CC$3,FALSE)),0,VLOOKUP(AL397,'2011 BPTs'!$B$12:$BX$181,CC$3,FALSE))</f>
        <v>0</v>
      </c>
      <c r="CD397" s="24">
        <f>IF(ISNA(VLOOKUP(AM397,'2011 BPTs'!$B$12:$BX$181,CD$3,FALSE)),0,VLOOKUP(AM397,'2011 BPTs'!$B$12:$BX$181,CD$3,FALSE))</f>
        <v>0</v>
      </c>
      <c r="CF397" s="24">
        <f>IF(ISERROR(VLOOKUP(AF397,'2011 BPTs'!$B$12:$BX$181,CF$3,FALSE)/VLOOKUP(AF397,'2011 BPTs'!$B$12:$BX572,CF$3+3,FALSE)),0,VLOOKUP(AF397,'2011 BPTs'!$B$12:$BX$181,CF$3,FALSE)/VLOOKUP(AF397,'2011 BPTs'!$B$12:$BX572,CF$3+3,FALSE))</f>
        <v>0</v>
      </c>
      <c r="CG397" s="24">
        <f>IF(ISERROR(VLOOKUP(AG397,'2011 BPTs'!$B$12:$BX$181,CG$3,FALSE)/VLOOKUP(AG397,'2011 BPTs'!$B$12:$BX572,CG$3+3,FALSE)),0,VLOOKUP(AG397,'2011 BPTs'!$B$12:$BX$181,CG$3,FALSE)/VLOOKUP(AG397,'2011 BPTs'!$B$12:$BX572,CG$3+3,FALSE))</f>
        <v>0</v>
      </c>
      <c r="CH397" s="24">
        <f>IF(ISERROR(VLOOKUP(AH397,'2011 BPTs'!$B$12:$BX$181,CH$3,FALSE)/VLOOKUP(AH397,'2011 BPTs'!$B$12:$BX572,CH$3+3,FALSE)),0,VLOOKUP(AH397,'2011 BPTs'!$B$12:$BX$181,CH$3,FALSE)/VLOOKUP(AH397,'2011 BPTs'!$B$12:$BX572,CH$3+3,FALSE))</f>
        <v>0</v>
      </c>
      <c r="CI397" s="24">
        <f>IF(ISERROR(VLOOKUP(AI397,'2011 BPTs'!$B$12:$BX$181,CI$3,FALSE)/VLOOKUP(AI397,'2011 BPTs'!$B$12:$BX572,CI$3+3,FALSE)),0,VLOOKUP(AI397,'2011 BPTs'!$B$12:$BX$181,CI$3,FALSE)/VLOOKUP(AI397,'2011 BPTs'!$B$12:$BX572,CI$3+3,FALSE))</f>
        <v>0</v>
      </c>
      <c r="CJ397" s="24">
        <f>IF(ISERROR(VLOOKUP(AJ397,'2011 BPTs'!$B$12:$BX$181,CJ$3,FALSE)/VLOOKUP(AJ397,'2011 BPTs'!$B$12:$BX572,CJ$3+3,FALSE)),0,VLOOKUP(AJ397,'2011 BPTs'!$B$12:$BX$181,CJ$3,FALSE)/VLOOKUP(AJ397,'2011 BPTs'!$B$12:$BX572,CJ$3+3,FALSE))</f>
        <v>0</v>
      </c>
      <c r="CK397" s="24">
        <f>IF(ISERROR(VLOOKUP(AK397,'2011 BPTs'!$B$12:$BX$181,CK$3,FALSE)/VLOOKUP(AK397,'2011 BPTs'!$B$12:$BX572,CK$3+3,FALSE)),0,VLOOKUP(AK397,'2011 BPTs'!$B$12:$BX$181,CK$3,FALSE)/VLOOKUP(AK397,'2011 BPTs'!$B$12:$BX572,CK$3+3,FALSE))</f>
        <v>0</v>
      </c>
      <c r="CL397" s="24">
        <f>IF(ISERROR(VLOOKUP(AL397,'2011 BPTs'!$B$12:$BX$181,CL$3,FALSE)/VLOOKUP(AL397,'2011 BPTs'!$B$12:$BX572,CL$3+3,FALSE)),0,VLOOKUP(AL397,'2011 BPTs'!$B$12:$BX$181,CL$3,FALSE)/VLOOKUP(AL397,'2011 BPTs'!$B$12:$BX572,CL$3+3,FALSE))</f>
        <v>0</v>
      </c>
      <c r="CM397" s="24">
        <f>IF(ISERROR(VLOOKUP(AM397,'2011 BPTs'!$B$12:$BX$181,CM$3,FALSE)/VLOOKUP(AM397,'2011 BPTs'!$B$12:$BX572,CM$3+3,FALSE)),0,VLOOKUP(AM397,'2011 BPTs'!$B$12:$BX$181,CM$3,FALSE)/VLOOKUP(AM397,'2011 BPTs'!$B$12:$BX572,CM$3+3,FALSE))</f>
        <v>0</v>
      </c>
      <c r="CO397" s="24">
        <f>IF(ISERROR(VLOOKUP(AF397,'2011 BPTs'!$B$12:$BX$181,CO$3,FALSE)/VLOOKUP(AF397,'2011 BPTs'!$B$12:$BX572,CO$3+2,FALSE)),0,VLOOKUP(AF397,'2011 BPTs'!$B$12:$BX$181,CO$3,FALSE)/VLOOKUP(AF397,'2011 BPTs'!$B$12:$BX572,CO$3+2,FALSE))</f>
        <v>0</v>
      </c>
      <c r="CP397" s="24">
        <f>IF(ISERROR(VLOOKUP(AG397,'2011 BPTs'!$B$12:$BX$181,CP$3,FALSE)/VLOOKUP(AG397,'2011 BPTs'!$B$12:$BX572,CP$3+2,FALSE)),0,VLOOKUP(AG397,'2011 BPTs'!$B$12:$BX$181,CP$3,FALSE)/VLOOKUP(AG397,'2011 BPTs'!$B$12:$BX572,CP$3+2,FALSE))</f>
        <v>0</v>
      </c>
      <c r="CQ397" s="24">
        <f>IF(ISERROR(VLOOKUP(AH397,'2011 BPTs'!$B$12:$BX$181,CQ$3,FALSE)/VLOOKUP(AH397,'2011 BPTs'!$B$12:$BX572,CQ$3+2,FALSE)),0,VLOOKUP(AH397,'2011 BPTs'!$B$12:$BX$181,CQ$3,FALSE)/VLOOKUP(AH397,'2011 BPTs'!$B$12:$BX572,CQ$3+2,FALSE))</f>
        <v>0</v>
      </c>
      <c r="CR397" s="24">
        <f>IF(ISERROR(VLOOKUP(AI397,'2011 BPTs'!$B$12:$BX$181,CR$3,FALSE)/VLOOKUP(AI397,'2011 BPTs'!$B$12:$BX572,CR$3+2,FALSE)),0,VLOOKUP(AI397,'2011 BPTs'!$B$12:$BX$181,CR$3,FALSE)/VLOOKUP(AI397,'2011 BPTs'!$B$12:$BX572,CR$3+2,FALSE))</f>
        <v>0</v>
      </c>
      <c r="CS397" s="24">
        <f>IF(ISERROR(VLOOKUP(AJ397,'2011 BPTs'!$B$12:$BX$181,CS$3,FALSE)/VLOOKUP(AJ397,'2011 BPTs'!$B$12:$BX572,CS$3+2,FALSE)),0,VLOOKUP(AJ397,'2011 BPTs'!$B$12:$BX$181,CS$3,FALSE)/VLOOKUP(AJ397,'2011 BPTs'!$B$12:$BX572,CS$3+2,FALSE))</f>
        <v>0</v>
      </c>
      <c r="CT397" s="24">
        <f>IF(ISERROR(VLOOKUP(AK397,'2011 BPTs'!$B$12:$BX$181,CT$3,FALSE)/VLOOKUP(AK397,'2011 BPTs'!$B$12:$BX572,CT$3+2,FALSE)),0,VLOOKUP(AK397,'2011 BPTs'!$B$12:$BX$181,CT$3,FALSE)/VLOOKUP(AK397,'2011 BPTs'!$B$12:$BX572,CT$3+2,FALSE))</f>
        <v>0</v>
      </c>
      <c r="CU397" s="24">
        <f>IF(ISERROR(VLOOKUP(AL397,'2011 BPTs'!$B$12:$BX$181,CU$3,FALSE)/VLOOKUP(AL397,'2011 BPTs'!$B$12:$BX572,CU$3+2,FALSE)),0,VLOOKUP(AL397,'2011 BPTs'!$B$12:$BX$181,CU$3,FALSE)/VLOOKUP(AL397,'2011 BPTs'!$B$12:$BX572,CU$3+2,FALSE))</f>
        <v>0</v>
      </c>
      <c r="CV397" s="24">
        <f>IF(ISERROR(VLOOKUP(AM397,'2011 BPTs'!$B$12:$BX$181,CV$3,FALSE)/VLOOKUP(AM397,'2011 BPTs'!$B$12:$BX572,CV$3+2,FALSE)),0,VLOOKUP(AM397,'2011 BPTs'!$B$12:$BX$181,CV$3,FALSE)/VLOOKUP(AM397,'2011 BPTs'!$B$12:$BX572,CV$3+2,FALSE))</f>
        <v>0</v>
      </c>
      <c r="CX397" s="93">
        <f>'2013 BPTs'!BR63</f>
        <v>0</v>
      </c>
      <c r="CY397" s="93">
        <f>'2013 BPTs'!BS63</f>
        <v>0</v>
      </c>
    </row>
    <row r="398" spans="2:103" x14ac:dyDescent="0.2">
      <c r="B398" s="2" t="s">
        <v>213</v>
      </c>
      <c r="C398" s="2">
        <f>'2013 BPTs'!E64</f>
        <v>0</v>
      </c>
      <c r="D398" s="2">
        <f t="shared" si="119"/>
        <v>0</v>
      </c>
      <c r="E398" s="4">
        <f>'2013 BPTs'!F64</f>
        <v>0</v>
      </c>
      <c r="F398" s="88">
        <f>'2013 BPTs'!G64</f>
        <v>0</v>
      </c>
      <c r="G398" s="53">
        <f>'2013 BPTs'!I64</f>
        <v>0</v>
      </c>
      <c r="H398" s="88">
        <f>'2013 BPTs'!J64</f>
        <v>0</v>
      </c>
      <c r="I398" s="4">
        <f>'2013 BPTs'!K64</f>
        <v>0</v>
      </c>
      <c r="J398" s="5">
        <f>'2013 BPTs'!M64</f>
        <v>0</v>
      </c>
      <c r="K398" s="99">
        <f>'2013 BPTs'!BL64</f>
        <v>0</v>
      </c>
      <c r="L398" s="100">
        <f t="shared" si="120"/>
        <v>0</v>
      </c>
      <c r="M398" s="101">
        <f t="shared" si="121"/>
        <v>0</v>
      </c>
      <c r="N398" s="102">
        <f t="shared" si="128"/>
        <v>0</v>
      </c>
      <c r="O398" s="103">
        <f>'2013 BPTs'!BM64</f>
        <v>0</v>
      </c>
      <c r="P398" s="100">
        <f t="shared" si="122"/>
        <v>0</v>
      </c>
      <c r="Q398" s="101">
        <f t="shared" si="123"/>
        <v>0</v>
      </c>
      <c r="R398" s="104">
        <f t="shared" si="124"/>
        <v>0</v>
      </c>
      <c r="S398" s="105">
        <f t="shared" si="129"/>
        <v>0</v>
      </c>
      <c r="T398" s="104">
        <f t="shared" si="125"/>
        <v>0</v>
      </c>
      <c r="U398" s="121">
        <f>IF(K398=0,0,IF(B398="Manual",(S398-O398-AP398*(O398/(O398+Z398)))/S398,'2013 BPTs'!BP64))</f>
        <v>0</v>
      </c>
      <c r="V398" s="99">
        <f>'2013 BPTs'!BN64</f>
        <v>0</v>
      </c>
      <c r="W398" s="100">
        <f t="shared" si="135"/>
        <v>0</v>
      </c>
      <c r="X398" s="103">
        <f t="shared" si="126"/>
        <v>0</v>
      </c>
      <c r="Y398" s="102">
        <f t="shared" si="130"/>
        <v>0</v>
      </c>
      <c r="Z398" s="103">
        <f>'2013 BPTs'!BO64</f>
        <v>0</v>
      </c>
      <c r="AA398" s="104">
        <f t="shared" si="127"/>
        <v>0</v>
      </c>
      <c r="AB398" s="106">
        <f>IF(W398=0,0,IF(B398="Manual",(V398-Z398-AP398*(Z398/(Z398+O398)))/V398,'2013 BPTs'!BQ64))</f>
        <v>0</v>
      </c>
      <c r="AD398" s="2" t="str">
        <f t="shared" si="131"/>
        <v>00-0</v>
      </c>
      <c r="AE398" s="2">
        <f>'2013 BPTs'!BA64</f>
        <v>0</v>
      </c>
      <c r="AF398" s="2" t="str">
        <f>IF(B398="Auto",'2013 BPTs'!BB64,D398&amp;E398&amp;"-"&amp;F398)</f>
        <v/>
      </c>
      <c r="AG398" s="2" t="str">
        <f>'2013 BPTs'!BC64</f>
        <v/>
      </c>
      <c r="AH398" s="2" t="str">
        <f>'2013 BPTs'!BD64</f>
        <v/>
      </c>
      <c r="AI398" s="2" t="str">
        <f>'2013 BPTs'!BE64</f>
        <v/>
      </c>
      <c r="AJ398" s="2" t="str">
        <f>'2013 BPTs'!BF64</f>
        <v/>
      </c>
      <c r="AK398" s="2" t="str">
        <f>'2013 BPTs'!BG64</f>
        <v/>
      </c>
      <c r="AL398" s="2" t="str">
        <f>'2013 BPTs'!BH64</f>
        <v/>
      </c>
      <c r="AM398" s="2" t="str">
        <f>'2013 BPTs'!BI64</f>
        <v/>
      </c>
      <c r="AO398" s="128">
        <f>'2013 BPTs'!AJ64*'2013 BPTs'!BK64</f>
        <v>0</v>
      </c>
      <c r="AP398" s="128">
        <f>'2013 BPTs'!AK64*'2013 BPTs'!BK64</f>
        <v>0</v>
      </c>
      <c r="AR398" s="5">
        <f>IF(B398="Auto",'2013 BPTs'!M64,J398)</f>
        <v>0</v>
      </c>
      <c r="AS398" s="5">
        <f>'2013 BPTs'!O64</f>
        <v>0</v>
      </c>
      <c r="AT398" s="5">
        <f>'2013 BPTs'!Q64</f>
        <v>0</v>
      </c>
      <c r="AU398" s="5">
        <f>'2013 BPTs'!S64</f>
        <v>0</v>
      </c>
      <c r="AV398" s="5">
        <f>'2013 BPTs'!U64</f>
        <v>0</v>
      </c>
      <c r="AW398" s="5">
        <f>'2013 BPTs'!W64</f>
        <v>0</v>
      </c>
      <c r="AX398" s="5">
        <f>'2013 BPTs'!Y64</f>
        <v>0</v>
      </c>
      <c r="AY398" s="5">
        <f>'2013 BPTs'!AA64</f>
        <v>0</v>
      </c>
      <c r="BA398" s="24">
        <f>IF(ISNA(VLOOKUP(AF398,'2011 BPTs'!$B$12:$BX$181,BA$3,FALSE)),0,VLOOKUP(AF398,'2011 BPTs'!$B$12:$BX$181,BA$3,FALSE))</f>
        <v>0</v>
      </c>
      <c r="BB398" s="24">
        <f>IF(ISNA(VLOOKUP(AG398,'2011 BPTs'!$B$12:$BX$181,BB$3,FALSE)),0,VLOOKUP(AG398,'2011 BPTs'!$B$12:$BX$181,BB$3,FALSE))</f>
        <v>0</v>
      </c>
      <c r="BC398" s="24">
        <f>IF(ISNA(VLOOKUP(AH398,'2011 BPTs'!$B$12:$BX$181,BC$3,FALSE)),0,VLOOKUP(AH398,'2011 BPTs'!$B$12:$BX$181,BC$3,FALSE))</f>
        <v>0</v>
      </c>
      <c r="BD398" s="24">
        <f>IF(ISNA(VLOOKUP(AI398,'2011 BPTs'!$B$12:$BX$181,BD$3,FALSE)),0,VLOOKUP(AI398,'2011 BPTs'!$B$12:$BX$181,BD$3,FALSE))</f>
        <v>0</v>
      </c>
      <c r="BE398" s="24">
        <f>IF(ISNA(VLOOKUP(AJ398,'2011 BPTs'!$B$12:$BX$181,BE$3,FALSE)),0,VLOOKUP(AJ398,'2011 BPTs'!$B$12:$BX$181,BE$3,FALSE))</f>
        <v>0</v>
      </c>
      <c r="BF398" s="24">
        <f>IF(ISNA(VLOOKUP(AK398,'2011 BPTs'!$B$12:$BX$181,BF$3,FALSE)),0,VLOOKUP(AK398,'2011 BPTs'!$B$12:$BX$181,BF$3,FALSE))</f>
        <v>0</v>
      </c>
      <c r="BG398" s="24">
        <f>IF(ISNA(VLOOKUP(AL398,'2011 BPTs'!$B$12:$BX$181,BG$3,FALSE)),0,VLOOKUP(AL398,'2011 BPTs'!$B$12:$BX$181,BG$3,FALSE))</f>
        <v>0</v>
      </c>
      <c r="BH398" s="24">
        <f>IF(ISNA(VLOOKUP(AM398,'2011 BPTs'!$B$12:$BX$181,BH$3,FALSE)),0,VLOOKUP(AM398,'2011 BPTs'!$B$12:$BX$181,BH$3,FALSE))</f>
        <v>0</v>
      </c>
      <c r="BJ398" s="24">
        <f>IF(ISNA(VLOOKUP(AF398,'2011 BPTs'!$B$12:$BX$181,BJ$3,FALSE)),0,VLOOKUP(AF398,'2011 BPTs'!$B$12:$BX$181,BJ$3,FALSE))</f>
        <v>0</v>
      </c>
      <c r="BK398" s="24">
        <f>IF(ISNA(VLOOKUP(AG398,'2011 BPTs'!$B$12:$BX$181,BK$3,FALSE)),0,VLOOKUP(AG398,'2011 BPTs'!$B$12:$BX$181,BK$3,FALSE))</f>
        <v>0</v>
      </c>
      <c r="BL398" s="24">
        <f>IF(ISNA(VLOOKUP(AH398,'2011 BPTs'!$B$12:$BX$181,BL$3,FALSE)),0,VLOOKUP(AH398,'2011 BPTs'!$B$12:$BX$181,BL$3,FALSE))</f>
        <v>0</v>
      </c>
      <c r="BM398" s="24">
        <f>IF(ISNA(VLOOKUP(AI398,'2011 BPTs'!$B$12:$BX$181,BM$3,FALSE)),0,VLOOKUP(AI398,'2011 BPTs'!$B$12:$BX$181,BM$3,FALSE))</f>
        <v>0</v>
      </c>
      <c r="BN398" s="24">
        <f>IF(ISNA(VLOOKUP(AJ398,'2011 BPTs'!$B$12:$BX$181,BN$3,FALSE)),0,VLOOKUP(AJ398,'2011 BPTs'!$B$12:$BX$181,BN$3,FALSE))</f>
        <v>0</v>
      </c>
      <c r="BO398" s="24">
        <f>IF(ISNA(VLOOKUP(AK398,'2011 BPTs'!$B$12:$BX$181,BO$3,FALSE)),0,VLOOKUP(AK398,'2011 BPTs'!$B$12:$BX$181,BO$3,FALSE))</f>
        <v>0</v>
      </c>
      <c r="BP398" s="24">
        <f>IF(ISNA(VLOOKUP(AL398,'2011 BPTs'!$B$12:$BX$181,BP$3,FALSE)),0,VLOOKUP(AL398,'2011 BPTs'!$B$12:$BX$181,BP$3,FALSE))</f>
        <v>0</v>
      </c>
      <c r="BQ398" s="24">
        <f>IF(ISNA(VLOOKUP(AM398,'2011 BPTs'!$B$12:$BX$181,BQ$3,FALSE)),0,VLOOKUP(AM398,'2011 BPTs'!$B$12:$BX$181,BQ$3,FALSE))</f>
        <v>0</v>
      </c>
      <c r="BS398" s="78">
        <f t="shared" si="132"/>
        <v>0</v>
      </c>
      <c r="BT398" s="68">
        <f t="shared" si="133"/>
        <v>0</v>
      </c>
      <c r="BU398" s="68">
        <f t="shared" si="134"/>
        <v>0</v>
      </c>
      <c r="BW398" s="24">
        <f>IF(ISNA(VLOOKUP(AF398,'2011 BPTs'!$B$12:$BX$181,BW$3,FALSE)),0,VLOOKUP(AF398,'2011 BPTs'!$B$12:$BX$181,BW$3,FALSE))</f>
        <v>0</v>
      </c>
      <c r="BX398" s="24">
        <f>IF(ISNA(VLOOKUP(AG398,'2011 BPTs'!$B$12:$BX$181,BX$3,FALSE)),0,VLOOKUP(AG398,'2011 BPTs'!$B$12:$BX$181,BX$3,FALSE))</f>
        <v>0</v>
      </c>
      <c r="BY398" s="24">
        <f>IF(ISNA(VLOOKUP(AH398,'2011 BPTs'!$B$12:$BX$181,BY$3,FALSE)),0,VLOOKUP(AH398,'2011 BPTs'!$B$12:$BX$181,BY$3,FALSE))</f>
        <v>0</v>
      </c>
      <c r="BZ398" s="24">
        <f>IF(ISNA(VLOOKUP(AI398,'2011 BPTs'!$B$12:$BX$181,BZ$3,FALSE)),0,VLOOKUP(AI398,'2011 BPTs'!$B$12:$BX$181,BZ$3,FALSE))</f>
        <v>0</v>
      </c>
      <c r="CA398" s="24">
        <f>IF(ISNA(VLOOKUP(AJ398,'2011 BPTs'!$B$12:$BX$181,CA$3,FALSE)),0,VLOOKUP(AJ398,'2011 BPTs'!$B$12:$BX$181,CA$3,FALSE))</f>
        <v>0</v>
      </c>
      <c r="CB398" s="24">
        <f>IF(ISNA(VLOOKUP(AK398,'2011 BPTs'!$B$12:$BX$181,CB$3,FALSE)),0,VLOOKUP(AK398,'2011 BPTs'!$B$12:$BX$181,CB$3,FALSE))</f>
        <v>0</v>
      </c>
      <c r="CC398" s="24">
        <f>IF(ISNA(VLOOKUP(AL398,'2011 BPTs'!$B$12:$BX$181,CC$3,FALSE)),0,VLOOKUP(AL398,'2011 BPTs'!$B$12:$BX$181,CC$3,FALSE))</f>
        <v>0</v>
      </c>
      <c r="CD398" s="24">
        <f>IF(ISNA(VLOOKUP(AM398,'2011 BPTs'!$B$12:$BX$181,CD$3,FALSE)),0,VLOOKUP(AM398,'2011 BPTs'!$B$12:$BX$181,CD$3,FALSE))</f>
        <v>0</v>
      </c>
      <c r="CF398" s="24">
        <f>IF(ISERROR(VLOOKUP(AF398,'2011 BPTs'!$B$12:$BX$181,CF$3,FALSE)/VLOOKUP(AF398,'2011 BPTs'!$B$12:$BX573,CF$3+3,FALSE)),0,VLOOKUP(AF398,'2011 BPTs'!$B$12:$BX$181,CF$3,FALSE)/VLOOKUP(AF398,'2011 BPTs'!$B$12:$BX573,CF$3+3,FALSE))</f>
        <v>0</v>
      </c>
      <c r="CG398" s="24">
        <f>IF(ISERROR(VLOOKUP(AG398,'2011 BPTs'!$B$12:$BX$181,CG$3,FALSE)/VLOOKUP(AG398,'2011 BPTs'!$B$12:$BX573,CG$3+3,FALSE)),0,VLOOKUP(AG398,'2011 BPTs'!$B$12:$BX$181,CG$3,FALSE)/VLOOKUP(AG398,'2011 BPTs'!$B$12:$BX573,CG$3+3,FALSE))</f>
        <v>0</v>
      </c>
      <c r="CH398" s="24">
        <f>IF(ISERROR(VLOOKUP(AH398,'2011 BPTs'!$B$12:$BX$181,CH$3,FALSE)/VLOOKUP(AH398,'2011 BPTs'!$B$12:$BX573,CH$3+3,FALSE)),0,VLOOKUP(AH398,'2011 BPTs'!$B$12:$BX$181,CH$3,FALSE)/VLOOKUP(AH398,'2011 BPTs'!$B$12:$BX573,CH$3+3,FALSE))</f>
        <v>0</v>
      </c>
      <c r="CI398" s="24">
        <f>IF(ISERROR(VLOOKUP(AI398,'2011 BPTs'!$B$12:$BX$181,CI$3,FALSE)/VLOOKUP(AI398,'2011 BPTs'!$B$12:$BX573,CI$3+3,FALSE)),0,VLOOKUP(AI398,'2011 BPTs'!$B$12:$BX$181,CI$3,FALSE)/VLOOKUP(AI398,'2011 BPTs'!$B$12:$BX573,CI$3+3,FALSE))</f>
        <v>0</v>
      </c>
      <c r="CJ398" s="24">
        <f>IF(ISERROR(VLOOKUP(AJ398,'2011 BPTs'!$B$12:$BX$181,CJ$3,FALSE)/VLOOKUP(AJ398,'2011 BPTs'!$B$12:$BX573,CJ$3+3,FALSE)),0,VLOOKUP(AJ398,'2011 BPTs'!$B$12:$BX$181,CJ$3,FALSE)/VLOOKUP(AJ398,'2011 BPTs'!$B$12:$BX573,CJ$3+3,FALSE))</f>
        <v>0</v>
      </c>
      <c r="CK398" s="24">
        <f>IF(ISERROR(VLOOKUP(AK398,'2011 BPTs'!$B$12:$BX$181,CK$3,FALSE)/VLOOKUP(AK398,'2011 BPTs'!$B$12:$BX573,CK$3+3,FALSE)),0,VLOOKUP(AK398,'2011 BPTs'!$B$12:$BX$181,CK$3,FALSE)/VLOOKUP(AK398,'2011 BPTs'!$B$12:$BX573,CK$3+3,FALSE))</f>
        <v>0</v>
      </c>
      <c r="CL398" s="24">
        <f>IF(ISERROR(VLOOKUP(AL398,'2011 BPTs'!$B$12:$BX$181,CL$3,FALSE)/VLOOKUP(AL398,'2011 BPTs'!$B$12:$BX573,CL$3+3,FALSE)),0,VLOOKUP(AL398,'2011 BPTs'!$B$12:$BX$181,CL$3,FALSE)/VLOOKUP(AL398,'2011 BPTs'!$B$12:$BX573,CL$3+3,FALSE))</f>
        <v>0</v>
      </c>
      <c r="CM398" s="24">
        <f>IF(ISERROR(VLOOKUP(AM398,'2011 BPTs'!$B$12:$BX$181,CM$3,FALSE)/VLOOKUP(AM398,'2011 BPTs'!$B$12:$BX573,CM$3+3,FALSE)),0,VLOOKUP(AM398,'2011 BPTs'!$B$12:$BX$181,CM$3,FALSE)/VLOOKUP(AM398,'2011 BPTs'!$B$12:$BX573,CM$3+3,FALSE))</f>
        <v>0</v>
      </c>
      <c r="CO398" s="24">
        <f>IF(ISERROR(VLOOKUP(AF398,'2011 BPTs'!$B$12:$BX$181,CO$3,FALSE)/VLOOKUP(AF398,'2011 BPTs'!$B$12:$BX573,CO$3+2,FALSE)),0,VLOOKUP(AF398,'2011 BPTs'!$B$12:$BX$181,CO$3,FALSE)/VLOOKUP(AF398,'2011 BPTs'!$B$12:$BX573,CO$3+2,FALSE))</f>
        <v>0</v>
      </c>
      <c r="CP398" s="24">
        <f>IF(ISERROR(VLOOKUP(AG398,'2011 BPTs'!$B$12:$BX$181,CP$3,FALSE)/VLOOKUP(AG398,'2011 BPTs'!$B$12:$BX573,CP$3+2,FALSE)),0,VLOOKUP(AG398,'2011 BPTs'!$B$12:$BX$181,CP$3,FALSE)/VLOOKUP(AG398,'2011 BPTs'!$B$12:$BX573,CP$3+2,FALSE))</f>
        <v>0</v>
      </c>
      <c r="CQ398" s="24">
        <f>IF(ISERROR(VLOOKUP(AH398,'2011 BPTs'!$B$12:$BX$181,CQ$3,FALSE)/VLOOKUP(AH398,'2011 BPTs'!$B$12:$BX573,CQ$3+2,FALSE)),0,VLOOKUP(AH398,'2011 BPTs'!$B$12:$BX$181,CQ$3,FALSE)/VLOOKUP(AH398,'2011 BPTs'!$B$12:$BX573,CQ$3+2,FALSE))</f>
        <v>0</v>
      </c>
      <c r="CR398" s="24">
        <f>IF(ISERROR(VLOOKUP(AI398,'2011 BPTs'!$B$12:$BX$181,CR$3,FALSE)/VLOOKUP(AI398,'2011 BPTs'!$B$12:$BX573,CR$3+2,FALSE)),0,VLOOKUP(AI398,'2011 BPTs'!$B$12:$BX$181,CR$3,FALSE)/VLOOKUP(AI398,'2011 BPTs'!$B$12:$BX573,CR$3+2,FALSE))</f>
        <v>0</v>
      </c>
      <c r="CS398" s="24">
        <f>IF(ISERROR(VLOOKUP(AJ398,'2011 BPTs'!$B$12:$BX$181,CS$3,FALSE)/VLOOKUP(AJ398,'2011 BPTs'!$B$12:$BX573,CS$3+2,FALSE)),0,VLOOKUP(AJ398,'2011 BPTs'!$B$12:$BX$181,CS$3,FALSE)/VLOOKUP(AJ398,'2011 BPTs'!$B$12:$BX573,CS$3+2,FALSE))</f>
        <v>0</v>
      </c>
      <c r="CT398" s="24">
        <f>IF(ISERROR(VLOOKUP(AK398,'2011 BPTs'!$B$12:$BX$181,CT$3,FALSE)/VLOOKUP(AK398,'2011 BPTs'!$B$12:$BX573,CT$3+2,FALSE)),0,VLOOKUP(AK398,'2011 BPTs'!$B$12:$BX$181,CT$3,FALSE)/VLOOKUP(AK398,'2011 BPTs'!$B$12:$BX573,CT$3+2,FALSE))</f>
        <v>0</v>
      </c>
      <c r="CU398" s="24">
        <f>IF(ISERROR(VLOOKUP(AL398,'2011 BPTs'!$B$12:$BX$181,CU$3,FALSE)/VLOOKUP(AL398,'2011 BPTs'!$B$12:$BX573,CU$3+2,FALSE)),0,VLOOKUP(AL398,'2011 BPTs'!$B$12:$BX$181,CU$3,FALSE)/VLOOKUP(AL398,'2011 BPTs'!$B$12:$BX573,CU$3+2,FALSE))</f>
        <v>0</v>
      </c>
      <c r="CV398" s="24">
        <f>IF(ISERROR(VLOOKUP(AM398,'2011 BPTs'!$B$12:$BX$181,CV$3,FALSE)/VLOOKUP(AM398,'2011 BPTs'!$B$12:$BX573,CV$3+2,FALSE)),0,VLOOKUP(AM398,'2011 BPTs'!$B$12:$BX$181,CV$3,FALSE)/VLOOKUP(AM398,'2011 BPTs'!$B$12:$BX573,CV$3+2,FALSE))</f>
        <v>0</v>
      </c>
      <c r="CX398" s="93">
        <f>'2013 BPTs'!BR64</f>
        <v>0</v>
      </c>
      <c r="CY398" s="93">
        <f>'2013 BPTs'!BS64</f>
        <v>0</v>
      </c>
    </row>
    <row r="399" spans="2:103" x14ac:dyDescent="0.2">
      <c r="B399" s="2" t="s">
        <v>213</v>
      </c>
      <c r="C399" s="2">
        <f>'2013 BPTs'!E65</f>
        <v>0</v>
      </c>
      <c r="D399" s="2">
        <f t="shared" si="119"/>
        <v>0</v>
      </c>
      <c r="E399" s="4">
        <f>'2013 BPTs'!F65</f>
        <v>0</v>
      </c>
      <c r="F399" s="88">
        <f>'2013 BPTs'!G65</f>
        <v>0</v>
      </c>
      <c r="G399" s="53">
        <f>'2013 BPTs'!I65</f>
        <v>0</v>
      </c>
      <c r="H399" s="88">
        <f>'2013 BPTs'!J65</f>
        <v>0</v>
      </c>
      <c r="I399" s="4">
        <f>'2013 BPTs'!K65</f>
        <v>0</v>
      </c>
      <c r="J399" s="5">
        <f>'2013 BPTs'!M65</f>
        <v>0</v>
      </c>
      <c r="K399" s="99">
        <f>'2013 BPTs'!BL65</f>
        <v>0</v>
      </c>
      <c r="L399" s="100">
        <f t="shared" si="120"/>
        <v>0</v>
      </c>
      <c r="M399" s="101">
        <f t="shared" si="121"/>
        <v>0</v>
      </c>
      <c r="N399" s="102">
        <f t="shared" si="128"/>
        <v>0</v>
      </c>
      <c r="O399" s="103">
        <f>'2013 BPTs'!BM65</f>
        <v>0</v>
      </c>
      <c r="P399" s="100">
        <f t="shared" si="122"/>
        <v>0</v>
      </c>
      <c r="Q399" s="101">
        <f t="shared" si="123"/>
        <v>0</v>
      </c>
      <c r="R399" s="104">
        <f t="shared" si="124"/>
        <v>0</v>
      </c>
      <c r="S399" s="105">
        <f t="shared" si="129"/>
        <v>0</v>
      </c>
      <c r="T399" s="104">
        <f t="shared" si="125"/>
        <v>0</v>
      </c>
      <c r="U399" s="121">
        <f>IF(K399=0,0,IF(B399="Manual",(S399-O399-AP399*(O399/(O399+Z399)))/S399,'2013 BPTs'!BP65))</f>
        <v>0</v>
      </c>
      <c r="V399" s="99">
        <f>'2013 BPTs'!BN65</f>
        <v>0</v>
      </c>
      <c r="W399" s="100">
        <f t="shared" si="135"/>
        <v>0</v>
      </c>
      <c r="X399" s="103">
        <f t="shared" si="126"/>
        <v>0</v>
      </c>
      <c r="Y399" s="102">
        <f t="shared" si="130"/>
        <v>0</v>
      </c>
      <c r="Z399" s="103">
        <f>'2013 BPTs'!BO65</f>
        <v>0</v>
      </c>
      <c r="AA399" s="104">
        <f t="shared" si="127"/>
        <v>0</v>
      </c>
      <c r="AB399" s="106">
        <f>IF(W399=0,0,IF(B399="Manual",(V399-Z399-AP399*(Z399/(Z399+O399)))/V399,'2013 BPTs'!BQ65))</f>
        <v>0</v>
      </c>
      <c r="AD399" s="2" t="str">
        <f t="shared" si="131"/>
        <v>00-0</v>
      </c>
      <c r="AE399" s="2">
        <f>'2013 BPTs'!BA65</f>
        <v>0</v>
      </c>
      <c r="AF399" s="2" t="str">
        <f>IF(B399="Auto",'2013 BPTs'!BB65,D399&amp;E399&amp;"-"&amp;F399)</f>
        <v/>
      </c>
      <c r="AG399" s="2" t="str">
        <f>'2013 BPTs'!BC65</f>
        <v/>
      </c>
      <c r="AH399" s="2" t="str">
        <f>'2013 BPTs'!BD65</f>
        <v/>
      </c>
      <c r="AI399" s="2" t="str">
        <f>'2013 BPTs'!BE65</f>
        <v/>
      </c>
      <c r="AJ399" s="2" t="str">
        <f>'2013 BPTs'!BF65</f>
        <v/>
      </c>
      <c r="AK399" s="2" t="str">
        <f>'2013 BPTs'!BG65</f>
        <v/>
      </c>
      <c r="AL399" s="2" t="str">
        <f>'2013 BPTs'!BH65</f>
        <v/>
      </c>
      <c r="AM399" s="2" t="str">
        <f>'2013 BPTs'!BI65</f>
        <v/>
      </c>
      <c r="AO399" s="128">
        <f>'2013 BPTs'!AJ65*'2013 BPTs'!BK65</f>
        <v>0</v>
      </c>
      <c r="AP399" s="128">
        <f>'2013 BPTs'!AK65*'2013 BPTs'!BK65</f>
        <v>0</v>
      </c>
      <c r="AR399" s="5">
        <f>IF(B399="Auto",'2013 BPTs'!M65,J399)</f>
        <v>0</v>
      </c>
      <c r="AS399" s="5">
        <f>'2013 BPTs'!O65</f>
        <v>0</v>
      </c>
      <c r="AT399" s="5">
        <f>'2013 BPTs'!Q65</f>
        <v>0</v>
      </c>
      <c r="AU399" s="5">
        <f>'2013 BPTs'!S65</f>
        <v>0</v>
      </c>
      <c r="AV399" s="5">
        <f>'2013 BPTs'!U65</f>
        <v>0</v>
      </c>
      <c r="AW399" s="5">
        <f>'2013 BPTs'!W65</f>
        <v>0</v>
      </c>
      <c r="AX399" s="5">
        <f>'2013 BPTs'!Y65</f>
        <v>0</v>
      </c>
      <c r="AY399" s="5">
        <f>'2013 BPTs'!AA65</f>
        <v>0</v>
      </c>
      <c r="BA399" s="24">
        <f>IF(ISNA(VLOOKUP(AF399,'2011 BPTs'!$B$12:$BX$181,BA$3,FALSE)),0,VLOOKUP(AF399,'2011 BPTs'!$B$12:$BX$181,BA$3,FALSE))</f>
        <v>0</v>
      </c>
      <c r="BB399" s="24">
        <f>IF(ISNA(VLOOKUP(AG399,'2011 BPTs'!$B$12:$BX$181,BB$3,FALSE)),0,VLOOKUP(AG399,'2011 BPTs'!$B$12:$BX$181,BB$3,FALSE))</f>
        <v>0</v>
      </c>
      <c r="BC399" s="24">
        <f>IF(ISNA(VLOOKUP(AH399,'2011 BPTs'!$B$12:$BX$181,BC$3,FALSE)),0,VLOOKUP(AH399,'2011 BPTs'!$B$12:$BX$181,BC$3,FALSE))</f>
        <v>0</v>
      </c>
      <c r="BD399" s="24">
        <f>IF(ISNA(VLOOKUP(AI399,'2011 BPTs'!$B$12:$BX$181,BD$3,FALSE)),0,VLOOKUP(AI399,'2011 BPTs'!$B$12:$BX$181,BD$3,FALSE))</f>
        <v>0</v>
      </c>
      <c r="BE399" s="24">
        <f>IF(ISNA(VLOOKUP(AJ399,'2011 BPTs'!$B$12:$BX$181,BE$3,FALSE)),0,VLOOKUP(AJ399,'2011 BPTs'!$B$12:$BX$181,BE$3,FALSE))</f>
        <v>0</v>
      </c>
      <c r="BF399" s="24">
        <f>IF(ISNA(VLOOKUP(AK399,'2011 BPTs'!$B$12:$BX$181,BF$3,FALSE)),0,VLOOKUP(AK399,'2011 BPTs'!$B$12:$BX$181,BF$3,FALSE))</f>
        <v>0</v>
      </c>
      <c r="BG399" s="24">
        <f>IF(ISNA(VLOOKUP(AL399,'2011 BPTs'!$B$12:$BX$181,BG$3,FALSE)),0,VLOOKUP(AL399,'2011 BPTs'!$B$12:$BX$181,BG$3,FALSE))</f>
        <v>0</v>
      </c>
      <c r="BH399" s="24">
        <f>IF(ISNA(VLOOKUP(AM399,'2011 BPTs'!$B$12:$BX$181,BH$3,FALSE)),0,VLOOKUP(AM399,'2011 BPTs'!$B$12:$BX$181,BH$3,FALSE))</f>
        <v>0</v>
      </c>
      <c r="BJ399" s="24">
        <f>IF(ISNA(VLOOKUP(AF399,'2011 BPTs'!$B$12:$BX$181,BJ$3,FALSE)),0,VLOOKUP(AF399,'2011 BPTs'!$B$12:$BX$181,BJ$3,FALSE))</f>
        <v>0</v>
      </c>
      <c r="BK399" s="24">
        <f>IF(ISNA(VLOOKUP(AG399,'2011 BPTs'!$B$12:$BX$181,BK$3,FALSE)),0,VLOOKUP(AG399,'2011 BPTs'!$B$12:$BX$181,BK$3,FALSE))</f>
        <v>0</v>
      </c>
      <c r="BL399" s="24">
        <f>IF(ISNA(VLOOKUP(AH399,'2011 BPTs'!$B$12:$BX$181,BL$3,FALSE)),0,VLOOKUP(AH399,'2011 BPTs'!$B$12:$BX$181,BL$3,FALSE))</f>
        <v>0</v>
      </c>
      <c r="BM399" s="24">
        <f>IF(ISNA(VLOOKUP(AI399,'2011 BPTs'!$B$12:$BX$181,BM$3,FALSE)),0,VLOOKUP(AI399,'2011 BPTs'!$B$12:$BX$181,BM$3,FALSE))</f>
        <v>0</v>
      </c>
      <c r="BN399" s="24">
        <f>IF(ISNA(VLOOKUP(AJ399,'2011 BPTs'!$B$12:$BX$181,BN$3,FALSE)),0,VLOOKUP(AJ399,'2011 BPTs'!$B$12:$BX$181,BN$3,FALSE))</f>
        <v>0</v>
      </c>
      <c r="BO399" s="24">
        <f>IF(ISNA(VLOOKUP(AK399,'2011 BPTs'!$B$12:$BX$181,BO$3,FALSE)),0,VLOOKUP(AK399,'2011 BPTs'!$B$12:$BX$181,BO$3,FALSE))</f>
        <v>0</v>
      </c>
      <c r="BP399" s="24">
        <f>IF(ISNA(VLOOKUP(AL399,'2011 BPTs'!$B$12:$BX$181,BP$3,FALSE)),0,VLOOKUP(AL399,'2011 BPTs'!$B$12:$BX$181,BP$3,FALSE))</f>
        <v>0</v>
      </c>
      <c r="BQ399" s="24">
        <f>IF(ISNA(VLOOKUP(AM399,'2011 BPTs'!$B$12:$BX$181,BQ$3,FALSE)),0,VLOOKUP(AM399,'2011 BPTs'!$B$12:$BX$181,BQ$3,FALSE))</f>
        <v>0</v>
      </c>
      <c r="BS399" s="78">
        <f t="shared" si="132"/>
        <v>0</v>
      </c>
      <c r="BT399" s="68">
        <f t="shared" si="133"/>
        <v>0</v>
      </c>
      <c r="BU399" s="68">
        <f t="shared" si="134"/>
        <v>0</v>
      </c>
      <c r="BW399" s="24">
        <f>IF(ISNA(VLOOKUP(AF399,'2011 BPTs'!$B$12:$BX$181,BW$3,FALSE)),0,VLOOKUP(AF399,'2011 BPTs'!$B$12:$BX$181,BW$3,FALSE))</f>
        <v>0</v>
      </c>
      <c r="BX399" s="24">
        <f>IF(ISNA(VLOOKUP(AG399,'2011 BPTs'!$B$12:$BX$181,BX$3,FALSE)),0,VLOOKUP(AG399,'2011 BPTs'!$B$12:$BX$181,BX$3,FALSE))</f>
        <v>0</v>
      </c>
      <c r="BY399" s="24">
        <f>IF(ISNA(VLOOKUP(AH399,'2011 BPTs'!$B$12:$BX$181,BY$3,FALSE)),0,VLOOKUP(AH399,'2011 BPTs'!$B$12:$BX$181,BY$3,FALSE))</f>
        <v>0</v>
      </c>
      <c r="BZ399" s="24">
        <f>IF(ISNA(VLOOKUP(AI399,'2011 BPTs'!$B$12:$BX$181,BZ$3,FALSE)),0,VLOOKUP(AI399,'2011 BPTs'!$B$12:$BX$181,BZ$3,FALSE))</f>
        <v>0</v>
      </c>
      <c r="CA399" s="24">
        <f>IF(ISNA(VLOOKUP(AJ399,'2011 BPTs'!$B$12:$BX$181,CA$3,FALSE)),0,VLOOKUP(AJ399,'2011 BPTs'!$B$12:$BX$181,CA$3,FALSE))</f>
        <v>0</v>
      </c>
      <c r="CB399" s="24">
        <f>IF(ISNA(VLOOKUP(AK399,'2011 BPTs'!$B$12:$BX$181,CB$3,FALSE)),0,VLOOKUP(AK399,'2011 BPTs'!$B$12:$BX$181,CB$3,FALSE))</f>
        <v>0</v>
      </c>
      <c r="CC399" s="24">
        <f>IF(ISNA(VLOOKUP(AL399,'2011 BPTs'!$B$12:$BX$181,CC$3,FALSE)),0,VLOOKUP(AL399,'2011 BPTs'!$B$12:$BX$181,CC$3,FALSE))</f>
        <v>0</v>
      </c>
      <c r="CD399" s="24">
        <f>IF(ISNA(VLOOKUP(AM399,'2011 BPTs'!$B$12:$BX$181,CD$3,FALSE)),0,VLOOKUP(AM399,'2011 BPTs'!$B$12:$BX$181,CD$3,FALSE))</f>
        <v>0</v>
      </c>
      <c r="CF399" s="24">
        <f>IF(ISERROR(VLOOKUP(AF399,'2011 BPTs'!$B$12:$BX$181,CF$3,FALSE)/VLOOKUP(AF399,'2011 BPTs'!$B$12:$BX574,CF$3+3,FALSE)),0,VLOOKUP(AF399,'2011 BPTs'!$B$12:$BX$181,CF$3,FALSE)/VLOOKUP(AF399,'2011 BPTs'!$B$12:$BX574,CF$3+3,FALSE))</f>
        <v>0</v>
      </c>
      <c r="CG399" s="24">
        <f>IF(ISERROR(VLOOKUP(AG399,'2011 BPTs'!$B$12:$BX$181,CG$3,FALSE)/VLOOKUP(AG399,'2011 BPTs'!$B$12:$BX574,CG$3+3,FALSE)),0,VLOOKUP(AG399,'2011 BPTs'!$B$12:$BX$181,CG$3,FALSE)/VLOOKUP(AG399,'2011 BPTs'!$B$12:$BX574,CG$3+3,FALSE))</f>
        <v>0</v>
      </c>
      <c r="CH399" s="24">
        <f>IF(ISERROR(VLOOKUP(AH399,'2011 BPTs'!$B$12:$BX$181,CH$3,FALSE)/VLOOKUP(AH399,'2011 BPTs'!$B$12:$BX574,CH$3+3,FALSE)),0,VLOOKUP(AH399,'2011 BPTs'!$B$12:$BX$181,CH$3,FALSE)/VLOOKUP(AH399,'2011 BPTs'!$B$12:$BX574,CH$3+3,FALSE))</f>
        <v>0</v>
      </c>
      <c r="CI399" s="24">
        <f>IF(ISERROR(VLOOKUP(AI399,'2011 BPTs'!$B$12:$BX$181,CI$3,FALSE)/VLOOKUP(AI399,'2011 BPTs'!$B$12:$BX574,CI$3+3,FALSE)),0,VLOOKUP(AI399,'2011 BPTs'!$B$12:$BX$181,CI$3,FALSE)/VLOOKUP(AI399,'2011 BPTs'!$B$12:$BX574,CI$3+3,FALSE))</f>
        <v>0</v>
      </c>
      <c r="CJ399" s="24">
        <f>IF(ISERROR(VLOOKUP(AJ399,'2011 BPTs'!$B$12:$BX$181,CJ$3,FALSE)/VLOOKUP(AJ399,'2011 BPTs'!$B$12:$BX574,CJ$3+3,FALSE)),0,VLOOKUP(AJ399,'2011 BPTs'!$B$12:$BX$181,CJ$3,FALSE)/VLOOKUP(AJ399,'2011 BPTs'!$B$12:$BX574,CJ$3+3,FALSE))</f>
        <v>0</v>
      </c>
      <c r="CK399" s="24">
        <f>IF(ISERROR(VLOOKUP(AK399,'2011 BPTs'!$B$12:$BX$181,CK$3,FALSE)/VLOOKUP(AK399,'2011 BPTs'!$B$12:$BX574,CK$3+3,FALSE)),0,VLOOKUP(AK399,'2011 BPTs'!$B$12:$BX$181,CK$3,FALSE)/VLOOKUP(AK399,'2011 BPTs'!$B$12:$BX574,CK$3+3,FALSE))</f>
        <v>0</v>
      </c>
      <c r="CL399" s="24">
        <f>IF(ISERROR(VLOOKUP(AL399,'2011 BPTs'!$B$12:$BX$181,CL$3,FALSE)/VLOOKUP(AL399,'2011 BPTs'!$B$12:$BX574,CL$3+3,FALSE)),0,VLOOKUP(AL399,'2011 BPTs'!$B$12:$BX$181,CL$3,FALSE)/VLOOKUP(AL399,'2011 BPTs'!$B$12:$BX574,CL$3+3,FALSE))</f>
        <v>0</v>
      </c>
      <c r="CM399" s="24">
        <f>IF(ISERROR(VLOOKUP(AM399,'2011 BPTs'!$B$12:$BX$181,CM$3,FALSE)/VLOOKUP(AM399,'2011 BPTs'!$B$12:$BX574,CM$3+3,FALSE)),0,VLOOKUP(AM399,'2011 BPTs'!$B$12:$BX$181,CM$3,FALSE)/VLOOKUP(AM399,'2011 BPTs'!$B$12:$BX574,CM$3+3,FALSE))</f>
        <v>0</v>
      </c>
      <c r="CO399" s="24">
        <f>IF(ISERROR(VLOOKUP(AF399,'2011 BPTs'!$B$12:$BX$181,CO$3,FALSE)/VLOOKUP(AF399,'2011 BPTs'!$B$12:$BX574,CO$3+2,FALSE)),0,VLOOKUP(AF399,'2011 BPTs'!$B$12:$BX$181,CO$3,FALSE)/VLOOKUP(AF399,'2011 BPTs'!$B$12:$BX574,CO$3+2,FALSE))</f>
        <v>0</v>
      </c>
      <c r="CP399" s="24">
        <f>IF(ISERROR(VLOOKUP(AG399,'2011 BPTs'!$B$12:$BX$181,CP$3,FALSE)/VLOOKUP(AG399,'2011 BPTs'!$B$12:$BX574,CP$3+2,FALSE)),0,VLOOKUP(AG399,'2011 BPTs'!$B$12:$BX$181,CP$3,FALSE)/VLOOKUP(AG399,'2011 BPTs'!$B$12:$BX574,CP$3+2,FALSE))</f>
        <v>0</v>
      </c>
      <c r="CQ399" s="24">
        <f>IF(ISERROR(VLOOKUP(AH399,'2011 BPTs'!$B$12:$BX$181,CQ$3,FALSE)/VLOOKUP(AH399,'2011 BPTs'!$B$12:$BX574,CQ$3+2,FALSE)),0,VLOOKUP(AH399,'2011 BPTs'!$B$12:$BX$181,CQ$3,FALSE)/VLOOKUP(AH399,'2011 BPTs'!$B$12:$BX574,CQ$3+2,FALSE))</f>
        <v>0</v>
      </c>
      <c r="CR399" s="24">
        <f>IF(ISERROR(VLOOKUP(AI399,'2011 BPTs'!$B$12:$BX$181,CR$3,FALSE)/VLOOKUP(AI399,'2011 BPTs'!$B$12:$BX574,CR$3+2,FALSE)),0,VLOOKUP(AI399,'2011 BPTs'!$B$12:$BX$181,CR$3,FALSE)/VLOOKUP(AI399,'2011 BPTs'!$B$12:$BX574,CR$3+2,FALSE))</f>
        <v>0</v>
      </c>
      <c r="CS399" s="24">
        <f>IF(ISERROR(VLOOKUP(AJ399,'2011 BPTs'!$B$12:$BX$181,CS$3,FALSE)/VLOOKUP(AJ399,'2011 BPTs'!$B$12:$BX574,CS$3+2,FALSE)),0,VLOOKUP(AJ399,'2011 BPTs'!$B$12:$BX$181,CS$3,FALSE)/VLOOKUP(AJ399,'2011 BPTs'!$B$12:$BX574,CS$3+2,FALSE))</f>
        <v>0</v>
      </c>
      <c r="CT399" s="24">
        <f>IF(ISERROR(VLOOKUP(AK399,'2011 BPTs'!$B$12:$BX$181,CT$3,FALSE)/VLOOKUP(AK399,'2011 BPTs'!$B$12:$BX574,CT$3+2,FALSE)),0,VLOOKUP(AK399,'2011 BPTs'!$B$12:$BX$181,CT$3,FALSE)/VLOOKUP(AK399,'2011 BPTs'!$B$12:$BX574,CT$3+2,FALSE))</f>
        <v>0</v>
      </c>
      <c r="CU399" s="24">
        <f>IF(ISERROR(VLOOKUP(AL399,'2011 BPTs'!$B$12:$BX$181,CU$3,FALSE)/VLOOKUP(AL399,'2011 BPTs'!$B$12:$BX574,CU$3+2,FALSE)),0,VLOOKUP(AL399,'2011 BPTs'!$B$12:$BX$181,CU$3,FALSE)/VLOOKUP(AL399,'2011 BPTs'!$B$12:$BX574,CU$3+2,FALSE))</f>
        <v>0</v>
      </c>
      <c r="CV399" s="24">
        <f>IF(ISERROR(VLOOKUP(AM399,'2011 BPTs'!$B$12:$BX$181,CV$3,FALSE)/VLOOKUP(AM399,'2011 BPTs'!$B$12:$BX574,CV$3+2,FALSE)),0,VLOOKUP(AM399,'2011 BPTs'!$B$12:$BX$181,CV$3,FALSE)/VLOOKUP(AM399,'2011 BPTs'!$B$12:$BX574,CV$3+2,FALSE))</f>
        <v>0</v>
      </c>
      <c r="CX399" s="93">
        <f>'2013 BPTs'!BR65</f>
        <v>0</v>
      </c>
      <c r="CY399" s="93">
        <f>'2013 BPTs'!BS65</f>
        <v>0</v>
      </c>
    </row>
    <row r="400" spans="2:103" x14ac:dyDescent="0.2">
      <c r="B400" s="2" t="s">
        <v>213</v>
      </c>
      <c r="C400" s="2">
        <f>'2013 BPTs'!E66</f>
        <v>0</v>
      </c>
      <c r="D400" s="2">
        <f t="shared" si="119"/>
        <v>0</v>
      </c>
      <c r="E400" s="4">
        <f>'2013 BPTs'!F66</f>
        <v>0</v>
      </c>
      <c r="F400" s="88">
        <f>'2013 BPTs'!G66</f>
        <v>0</v>
      </c>
      <c r="G400" s="53">
        <f>'2013 BPTs'!I66</f>
        <v>0</v>
      </c>
      <c r="H400" s="88">
        <f>'2013 BPTs'!J66</f>
        <v>0</v>
      </c>
      <c r="I400" s="4">
        <f>'2013 BPTs'!K66</f>
        <v>0</v>
      </c>
      <c r="J400" s="5">
        <f>'2013 BPTs'!M66</f>
        <v>0</v>
      </c>
      <c r="K400" s="99">
        <f>'2013 BPTs'!BL66</f>
        <v>0</v>
      </c>
      <c r="L400" s="100">
        <f t="shared" si="120"/>
        <v>0</v>
      </c>
      <c r="M400" s="101">
        <f t="shared" si="121"/>
        <v>0</v>
      </c>
      <c r="N400" s="102">
        <f t="shared" si="128"/>
        <v>0</v>
      </c>
      <c r="O400" s="103">
        <f>'2013 BPTs'!BM66</f>
        <v>0</v>
      </c>
      <c r="P400" s="100">
        <f t="shared" si="122"/>
        <v>0</v>
      </c>
      <c r="Q400" s="101">
        <f t="shared" si="123"/>
        <v>0</v>
      </c>
      <c r="R400" s="104">
        <f t="shared" si="124"/>
        <v>0</v>
      </c>
      <c r="S400" s="105">
        <f t="shared" si="129"/>
        <v>0</v>
      </c>
      <c r="T400" s="104">
        <f t="shared" si="125"/>
        <v>0</v>
      </c>
      <c r="U400" s="121">
        <f>IF(K400=0,0,IF(B400="Manual",(S400-O400-AP400*(O400/(O400+Z400)))/S400,'2013 BPTs'!BP66))</f>
        <v>0</v>
      </c>
      <c r="V400" s="99">
        <f>'2013 BPTs'!BN66</f>
        <v>0</v>
      </c>
      <c r="W400" s="100">
        <f t="shared" si="135"/>
        <v>0</v>
      </c>
      <c r="X400" s="103">
        <f t="shared" si="126"/>
        <v>0</v>
      </c>
      <c r="Y400" s="102">
        <f t="shared" si="130"/>
        <v>0</v>
      </c>
      <c r="Z400" s="103">
        <f>'2013 BPTs'!BO66</f>
        <v>0</v>
      </c>
      <c r="AA400" s="104">
        <f t="shared" si="127"/>
        <v>0</v>
      </c>
      <c r="AB400" s="106">
        <f>IF(W400=0,0,IF(B400="Manual",(V400-Z400-AP400*(Z400/(Z400+O400)))/V400,'2013 BPTs'!BQ66))</f>
        <v>0</v>
      </c>
      <c r="AD400" s="2" t="str">
        <f t="shared" si="131"/>
        <v>00-0</v>
      </c>
      <c r="AE400" s="2">
        <f>'2013 BPTs'!BA66</f>
        <v>0</v>
      </c>
      <c r="AF400" s="2" t="str">
        <f>IF(B400="Auto",'2013 BPTs'!BB66,D400&amp;E400&amp;"-"&amp;F400)</f>
        <v/>
      </c>
      <c r="AG400" s="2" t="str">
        <f>'2013 BPTs'!BC66</f>
        <v/>
      </c>
      <c r="AH400" s="2" t="str">
        <f>'2013 BPTs'!BD66</f>
        <v/>
      </c>
      <c r="AI400" s="2" t="str">
        <f>'2013 BPTs'!BE66</f>
        <v/>
      </c>
      <c r="AJ400" s="2" t="str">
        <f>'2013 BPTs'!BF66</f>
        <v/>
      </c>
      <c r="AK400" s="2" t="str">
        <f>'2013 BPTs'!BG66</f>
        <v/>
      </c>
      <c r="AL400" s="2" t="str">
        <f>'2013 BPTs'!BH66</f>
        <v/>
      </c>
      <c r="AM400" s="2" t="str">
        <f>'2013 BPTs'!BI66</f>
        <v/>
      </c>
      <c r="AO400" s="128">
        <f>'2013 BPTs'!AJ66*'2013 BPTs'!BK66</f>
        <v>0</v>
      </c>
      <c r="AP400" s="128">
        <f>'2013 BPTs'!AK66*'2013 BPTs'!BK66</f>
        <v>0</v>
      </c>
      <c r="AR400" s="5">
        <f>IF(B400="Auto",'2013 BPTs'!M66,J400)</f>
        <v>0</v>
      </c>
      <c r="AS400" s="5">
        <f>'2013 BPTs'!O66</f>
        <v>0</v>
      </c>
      <c r="AT400" s="5">
        <f>'2013 BPTs'!Q66</f>
        <v>0</v>
      </c>
      <c r="AU400" s="5">
        <f>'2013 BPTs'!S66</f>
        <v>0</v>
      </c>
      <c r="AV400" s="5">
        <f>'2013 BPTs'!U66</f>
        <v>0</v>
      </c>
      <c r="AW400" s="5">
        <f>'2013 BPTs'!W66</f>
        <v>0</v>
      </c>
      <c r="AX400" s="5">
        <f>'2013 BPTs'!Y66</f>
        <v>0</v>
      </c>
      <c r="AY400" s="5">
        <f>'2013 BPTs'!AA66</f>
        <v>0</v>
      </c>
      <c r="BA400" s="24">
        <f>IF(ISNA(VLOOKUP(AF400,'2011 BPTs'!$B$12:$BX$181,BA$3,FALSE)),0,VLOOKUP(AF400,'2011 BPTs'!$B$12:$BX$181,BA$3,FALSE))</f>
        <v>0</v>
      </c>
      <c r="BB400" s="24">
        <f>IF(ISNA(VLOOKUP(AG400,'2011 BPTs'!$B$12:$BX$181,BB$3,FALSE)),0,VLOOKUP(AG400,'2011 BPTs'!$B$12:$BX$181,BB$3,FALSE))</f>
        <v>0</v>
      </c>
      <c r="BC400" s="24">
        <f>IF(ISNA(VLOOKUP(AH400,'2011 BPTs'!$B$12:$BX$181,BC$3,FALSE)),0,VLOOKUP(AH400,'2011 BPTs'!$B$12:$BX$181,BC$3,FALSE))</f>
        <v>0</v>
      </c>
      <c r="BD400" s="24">
        <f>IF(ISNA(VLOOKUP(AI400,'2011 BPTs'!$B$12:$BX$181,BD$3,FALSE)),0,VLOOKUP(AI400,'2011 BPTs'!$B$12:$BX$181,BD$3,FALSE))</f>
        <v>0</v>
      </c>
      <c r="BE400" s="24">
        <f>IF(ISNA(VLOOKUP(AJ400,'2011 BPTs'!$B$12:$BX$181,BE$3,FALSE)),0,VLOOKUP(AJ400,'2011 BPTs'!$B$12:$BX$181,BE$3,FALSE))</f>
        <v>0</v>
      </c>
      <c r="BF400" s="24">
        <f>IF(ISNA(VLOOKUP(AK400,'2011 BPTs'!$B$12:$BX$181,BF$3,FALSE)),0,VLOOKUP(AK400,'2011 BPTs'!$B$12:$BX$181,BF$3,FALSE))</f>
        <v>0</v>
      </c>
      <c r="BG400" s="24">
        <f>IF(ISNA(VLOOKUP(AL400,'2011 BPTs'!$B$12:$BX$181,BG$3,FALSE)),0,VLOOKUP(AL400,'2011 BPTs'!$B$12:$BX$181,BG$3,FALSE))</f>
        <v>0</v>
      </c>
      <c r="BH400" s="24">
        <f>IF(ISNA(VLOOKUP(AM400,'2011 BPTs'!$B$12:$BX$181,BH$3,FALSE)),0,VLOOKUP(AM400,'2011 BPTs'!$B$12:$BX$181,BH$3,FALSE))</f>
        <v>0</v>
      </c>
      <c r="BJ400" s="24">
        <f>IF(ISNA(VLOOKUP(AF400,'2011 BPTs'!$B$12:$BX$181,BJ$3,FALSE)),0,VLOOKUP(AF400,'2011 BPTs'!$B$12:$BX$181,BJ$3,FALSE))</f>
        <v>0</v>
      </c>
      <c r="BK400" s="24">
        <f>IF(ISNA(VLOOKUP(AG400,'2011 BPTs'!$B$12:$BX$181,BK$3,FALSE)),0,VLOOKUP(AG400,'2011 BPTs'!$B$12:$BX$181,BK$3,FALSE))</f>
        <v>0</v>
      </c>
      <c r="BL400" s="24">
        <f>IF(ISNA(VLOOKUP(AH400,'2011 BPTs'!$B$12:$BX$181,BL$3,FALSE)),0,VLOOKUP(AH400,'2011 BPTs'!$B$12:$BX$181,BL$3,FALSE))</f>
        <v>0</v>
      </c>
      <c r="BM400" s="24">
        <f>IF(ISNA(VLOOKUP(AI400,'2011 BPTs'!$B$12:$BX$181,BM$3,FALSE)),0,VLOOKUP(AI400,'2011 BPTs'!$B$12:$BX$181,BM$3,FALSE))</f>
        <v>0</v>
      </c>
      <c r="BN400" s="24">
        <f>IF(ISNA(VLOOKUP(AJ400,'2011 BPTs'!$B$12:$BX$181,BN$3,FALSE)),0,VLOOKUP(AJ400,'2011 BPTs'!$B$12:$BX$181,BN$3,FALSE))</f>
        <v>0</v>
      </c>
      <c r="BO400" s="24">
        <f>IF(ISNA(VLOOKUP(AK400,'2011 BPTs'!$B$12:$BX$181,BO$3,FALSE)),0,VLOOKUP(AK400,'2011 BPTs'!$B$12:$BX$181,BO$3,FALSE))</f>
        <v>0</v>
      </c>
      <c r="BP400" s="24">
        <f>IF(ISNA(VLOOKUP(AL400,'2011 BPTs'!$B$12:$BX$181,BP$3,FALSE)),0,VLOOKUP(AL400,'2011 BPTs'!$B$12:$BX$181,BP$3,FALSE))</f>
        <v>0</v>
      </c>
      <c r="BQ400" s="24">
        <f>IF(ISNA(VLOOKUP(AM400,'2011 BPTs'!$B$12:$BX$181,BQ$3,FALSE)),0,VLOOKUP(AM400,'2011 BPTs'!$B$12:$BX$181,BQ$3,FALSE))</f>
        <v>0</v>
      </c>
      <c r="BS400" s="78">
        <f t="shared" si="132"/>
        <v>0</v>
      </c>
      <c r="BT400" s="68">
        <f t="shared" si="133"/>
        <v>0</v>
      </c>
      <c r="BU400" s="68">
        <f t="shared" si="134"/>
        <v>0</v>
      </c>
      <c r="BW400" s="24">
        <f>IF(ISNA(VLOOKUP(AF400,'2011 BPTs'!$B$12:$BX$181,BW$3,FALSE)),0,VLOOKUP(AF400,'2011 BPTs'!$B$12:$BX$181,BW$3,FALSE))</f>
        <v>0</v>
      </c>
      <c r="BX400" s="24">
        <f>IF(ISNA(VLOOKUP(AG400,'2011 BPTs'!$B$12:$BX$181,BX$3,FALSE)),0,VLOOKUP(AG400,'2011 BPTs'!$B$12:$BX$181,BX$3,FALSE))</f>
        <v>0</v>
      </c>
      <c r="BY400" s="24">
        <f>IF(ISNA(VLOOKUP(AH400,'2011 BPTs'!$B$12:$BX$181,BY$3,FALSE)),0,VLOOKUP(AH400,'2011 BPTs'!$B$12:$BX$181,BY$3,FALSE))</f>
        <v>0</v>
      </c>
      <c r="BZ400" s="24">
        <f>IF(ISNA(VLOOKUP(AI400,'2011 BPTs'!$B$12:$BX$181,BZ$3,FALSE)),0,VLOOKUP(AI400,'2011 BPTs'!$B$12:$BX$181,BZ$3,FALSE))</f>
        <v>0</v>
      </c>
      <c r="CA400" s="24">
        <f>IF(ISNA(VLOOKUP(AJ400,'2011 BPTs'!$B$12:$BX$181,CA$3,FALSE)),0,VLOOKUP(AJ400,'2011 BPTs'!$B$12:$BX$181,CA$3,FALSE))</f>
        <v>0</v>
      </c>
      <c r="CB400" s="24">
        <f>IF(ISNA(VLOOKUP(AK400,'2011 BPTs'!$B$12:$BX$181,CB$3,FALSE)),0,VLOOKUP(AK400,'2011 BPTs'!$B$12:$BX$181,CB$3,FALSE))</f>
        <v>0</v>
      </c>
      <c r="CC400" s="24">
        <f>IF(ISNA(VLOOKUP(AL400,'2011 BPTs'!$B$12:$BX$181,CC$3,FALSE)),0,VLOOKUP(AL400,'2011 BPTs'!$B$12:$BX$181,CC$3,FALSE))</f>
        <v>0</v>
      </c>
      <c r="CD400" s="24">
        <f>IF(ISNA(VLOOKUP(AM400,'2011 BPTs'!$B$12:$BX$181,CD$3,FALSE)),0,VLOOKUP(AM400,'2011 BPTs'!$B$12:$BX$181,CD$3,FALSE))</f>
        <v>0</v>
      </c>
      <c r="CF400" s="24">
        <f>IF(ISERROR(VLOOKUP(AF400,'2011 BPTs'!$B$12:$BX$181,CF$3,FALSE)/VLOOKUP(AF400,'2011 BPTs'!$B$12:$BX575,CF$3+3,FALSE)),0,VLOOKUP(AF400,'2011 BPTs'!$B$12:$BX$181,CF$3,FALSE)/VLOOKUP(AF400,'2011 BPTs'!$B$12:$BX575,CF$3+3,FALSE))</f>
        <v>0</v>
      </c>
      <c r="CG400" s="24">
        <f>IF(ISERROR(VLOOKUP(AG400,'2011 BPTs'!$B$12:$BX$181,CG$3,FALSE)/VLOOKUP(AG400,'2011 BPTs'!$B$12:$BX575,CG$3+3,FALSE)),0,VLOOKUP(AG400,'2011 BPTs'!$B$12:$BX$181,CG$3,FALSE)/VLOOKUP(AG400,'2011 BPTs'!$B$12:$BX575,CG$3+3,FALSE))</f>
        <v>0</v>
      </c>
      <c r="CH400" s="24">
        <f>IF(ISERROR(VLOOKUP(AH400,'2011 BPTs'!$B$12:$BX$181,CH$3,FALSE)/VLOOKUP(AH400,'2011 BPTs'!$B$12:$BX575,CH$3+3,FALSE)),0,VLOOKUP(AH400,'2011 BPTs'!$B$12:$BX$181,CH$3,FALSE)/VLOOKUP(AH400,'2011 BPTs'!$B$12:$BX575,CH$3+3,FALSE))</f>
        <v>0</v>
      </c>
      <c r="CI400" s="24">
        <f>IF(ISERROR(VLOOKUP(AI400,'2011 BPTs'!$B$12:$BX$181,CI$3,FALSE)/VLOOKUP(AI400,'2011 BPTs'!$B$12:$BX575,CI$3+3,FALSE)),0,VLOOKUP(AI400,'2011 BPTs'!$B$12:$BX$181,CI$3,FALSE)/VLOOKUP(AI400,'2011 BPTs'!$B$12:$BX575,CI$3+3,FALSE))</f>
        <v>0</v>
      </c>
      <c r="CJ400" s="24">
        <f>IF(ISERROR(VLOOKUP(AJ400,'2011 BPTs'!$B$12:$BX$181,CJ$3,FALSE)/VLOOKUP(AJ400,'2011 BPTs'!$B$12:$BX575,CJ$3+3,FALSE)),0,VLOOKUP(AJ400,'2011 BPTs'!$B$12:$BX$181,CJ$3,FALSE)/VLOOKUP(AJ400,'2011 BPTs'!$B$12:$BX575,CJ$3+3,FALSE))</f>
        <v>0</v>
      </c>
      <c r="CK400" s="24">
        <f>IF(ISERROR(VLOOKUP(AK400,'2011 BPTs'!$B$12:$BX$181,CK$3,FALSE)/VLOOKUP(AK400,'2011 BPTs'!$B$12:$BX575,CK$3+3,FALSE)),0,VLOOKUP(AK400,'2011 BPTs'!$B$12:$BX$181,CK$3,FALSE)/VLOOKUP(AK400,'2011 BPTs'!$B$12:$BX575,CK$3+3,FALSE))</f>
        <v>0</v>
      </c>
      <c r="CL400" s="24">
        <f>IF(ISERROR(VLOOKUP(AL400,'2011 BPTs'!$B$12:$BX$181,CL$3,FALSE)/VLOOKUP(AL400,'2011 BPTs'!$B$12:$BX575,CL$3+3,FALSE)),0,VLOOKUP(AL400,'2011 BPTs'!$B$12:$BX$181,CL$3,FALSE)/VLOOKUP(AL400,'2011 BPTs'!$B$12:$BX575,CL$3+3,FALSE))</f>
        <v>0</v>
      </c>
      <c r="CM400" s="24">
        <f>IF(ISERROR(VLOOKUP(AM400,'2011 BPTs'!$B$12:$BX$181,CM$3,FALSE)/VLOOKUP(AM400,'2011 BPTs'!$B$12:$BX575,CM$3+3,FALSE)),0,VLOOKUP(AM400,'2011 BPTs'!$B$12:$BX$181,CM$3,FALSE)/VLOOKUP(AM400,'2011 BPTs'!$B$12:$BX575,CM$3+3,FALSE))</f>
        <v>0</v>
      </c>
      <c r="CO400" s="24">
        <f>IF(ISERROR(VLOOKUP(AF400,'2011 BPTs'!$B$12:$BX$181,CO$3,FALSE)/VLOOKUP(AF400,'2011 BPTs'!$B$12:$BX575,CO$3+2,FALSE)),0,VLOOKUP(AF400,'2011 BPTs'!$B$12:$BX$181,CO$3,FALSE)/VLOOKUP(AF400,'2011 BPTs'!$B$12:$BX575,CO$3+2,FALSE))</f>
        <v>0</v>
      </c>
      <c r="CP400" s="24">
        <f>IF(ISERROR(VLOOKUP(AG400,'2011 BPTs'!$B$12:$BX$181,CP$3,FALSE)/VLOOKUP(AG400,'2011 BPTs'!$B$12:$BX575,CP$3+2,FALSE)),0,VLOOKUP(AG400,'2011 BPTs'!$B$12:$BX$181,CP$3,FALSE)/VLOOKUP(AG400,'2011 BPTs'!$B$12:$BX575,CP$3+2,FALSE))</f>
        <v>0</v>
      </c>
      <c r="CQ400" s="24">
        <f>IF(ISERROR(VLOOKUP(AH400,'2011 BPTs'!$B$12:$BX$181,CQ$3,FALSE)/VLOOKUP(AH400,'2011 BPTs'!$B$12:$BX575,CQ$3+2,FALSE)),0,VLOOKUP(AH400,'2011 BPTs'!$B$12:$BX$181,CQ$3,FALSE)/VLOOKUP(AH400,'2011 BPTs'!$B$12:$BX575,CQ$3+2,FALSE))</f>
        <v>0</v>
      </c>
      <c r="CR400" s="24">
        <f>IF(ISERROR(VLOOKUP(AI400,'2011 BPTs'!$B$12:$BX$181,CR$3,FALSE)/VLOOKUP(AI400,'2011 BPTs'!$B$12:$BX575,CR$3+2,FALSE)),0,VLOOKUP(AI400,'2011 BPTs'!$B$12:$BX$181,CR$3,FALSE)/VLOOKUP(AI400,'2011 BPTs'!$B$12:$BX575,CR$3+2,FALSE))</f>
        <v>0</v>
      </c>
      <c r="CS400" s="24">
        <f>IF(ISERROR(VLOOKUP(AJ400,'2011 BPTs'!$B$12:$BX$181,CS$3,FALSE)/VLOOKUP(AJ400,'2011 BPTs'!$B$12:$BX575,CS$3+2,FALSE)),0,VLOOKUP(AJ400,'2011 BPTs'!$B$12:$BX$181,CS$3,FALSE)/VLOOKUP(AJ400,'2011 BPTs'!$B$12:$BX575,CS$3+2,FALSE))</f>
        <v>0</v>
      </c>
      <c r="CT400" s="24">
        <f>IF(ISERROR(VLOOKUP(AK400,'2011 BPTs'!$B$12:$BX$181,CT$3,FALSE)/VLOOKUP(AK400,'2011 BPTs'!$B$12:$BX575,CT$3+2,FALSE)),0,VLOOKUP(AK400,'2011 BPTs'!$B$12:$BX$181,CT$3,FALSE)/VLOOKUP(AK400,'2011 BPTs'!$B$12:$BX575,CT$3+2,FALSE))</f>
        <v>0</v>
      </c>
      <c r="CU400" s="24">
        <f>IF(ISERROR(VLOOKUP(AL400,'2011 BPTs'!$B$12:$BX$181,CU$3,FALSE)/VLOOKUP(AL400,'2011 BPTs'!$B$12:$BX575,CU$3+2,FALSE)),0,VLOOKUP(AL400,'2011 BPTs'!$B$12:$BX$181,CU$3,FALSE)/VLOOKUP(AL400,'2011 BPTs'!$B$12:$BX575,CU$3+2,FALSE))</f>
        <v>0</v>
      </c>
      <c r="CV400" s="24">
        <f>IF(ISERROR(VLOOKUP(AM400,'2011 BPTs'!$B$12:$BX$181,CV$3,FALSE)/VLOOKUP(AM400,'2011 BPTs'!$B$12:$BX575,CV$3+2,FALSE)),0,VLOOKUP(AM400,'2011 BPTs'!$B$12:$BX$181,CV$3,FALSE)/VLOOKUP(AM400,'2011 BPTs'!$B$12:$BX575,CV$3+2,FALSE))</f>
        <v>0</v>
      </c>
      <c r="CX400" s="93">
        <f>'2013 BPTs'!BR66</f>
        <v>0</v>
      </c>
      <c r="CY400" s="93">
        <f>'2013 BPTs'!BS66</f>
        <v>0</v>
      </c>
    </row>
    <row r="401" spans="2:103" x14ac:dyDescent="0.2">
      <c r="B401" s="2" t="s">
        <v>213</v>
      </c>
      <c r="C401" s="2">
        <f>'2013 BPTs'!E67</f>
        <v>0</v>
      </c>
      <c r="D401" s="2">
        <f t="shared" si="119"/>
        <v>0</v>
      </c>
      <c r="E401" s="4">
        <f>'2013 BPTs'!F67</f>
        <v>0</v>
      </c>
      <c r="F401" s="88">
        <f>'2013 BPTs'!G67</f>
        <v>0</v>
      </c>
      <c r="G401" s="53">
        <f>'2013 BPTs'!I67</f>
        <v>0</v>
      </c>
      <c r="H401" s="88">
        <f>'2013 BPTs'!J67</f>
        <v>0</v>
      </c>
      <c r="I401" s="4">
        <f>'2013 BPTs'!K67</f>
        <v>0</v>
      </c>
      <c r="J401" s="5">
        <f>'2013 BPTs'!M67</f>
        <v>0</v>
      </c>
      <c r="K401" s="99">
        <f>'2013 BPTs'!BL67</f>
        <v>0</v>
      </c>
      <c r="L401" s="100">
        <f t="shared" si="120"/>
        <v>0</v>
      </c>
      <c r="M401" s="101">
        <f t="shared" si="121"/>
        <v>0</v>
      </c>
      <c r="N401" s="102">
        <f t="shared" si="128"/>
        <v>0</v>
      </c>
      <c r="O401" s="103">
        <f>'2013 BPTs'!BM67</f>
        <v>0</v>
      </c>
      <c r="P401" s="100">
        <f t="shared" si="122"/>
        <v>0</v>
      </c>
      <c r="Q401" s="101">
        <f t="shared" si="123"/>
        <v>0</v>
      </c>
      <c r="R401" s="104">
        <f t="shared" si="124"/>
        <v>0</v>
      </c>
      <c r="S401" s="105">
        <f t="shared" si="129"/>
        <v>0</v>
      </c>
      <c r="T401" s="104">
        <f t="shared" si="125"/>
        <v>0</v>
      </c>
      <c r="U401" s="121">
        <f>IF(K401=0,0,IF(B401="Manual",(S401-O401-AP401*(O401/(O401+Z401)))/S401,'2013 BPTs'!BP67))</f>
        <v>0</v>
      </c>
      <c r="V401" s="99">
        <f>'2013 BPTs'!BN67</f>
        <v>0</v>
      </c>
      <c r="W401" s="100">
        <f t="shared" si="135"/>
        <v>0</v>
      </c>
      <c r="X401" s="103">
        <f t="shared" si="126"/>
        <v>0</v>
      </c>
      <c r="Y401" s="102">
        <f t="shared" si="130"/>
        <v>0</v>
      </c>
      <c r="Z401" s="103">
        <f>'2013 BPTs'!BO67</f>
        <v>0</v>
      </c>
      <c r="AA401" s="104">
        <f t="shared" si="127"/>
        <v>0</v>
      </c>
      <c r="AB401" s="106">
        <f>IF(W401=0,0,IF(B401="Manual",(V401-Z401-AP401*(Z401/(Z401+O401)))/V401,'2013 BPTs'!BQ67))</f>
        <v>0</v>
      </c>
      <c r="AD401" s="2" t="str">
        <f t="shared" si="131"/>
        <v>00-0</v>
      </c>
      <c r="AE401" s="2">
        <f>'2013 BPTs'!BA67</f>
        <v>0</v>
      </c>
      <c r="AF401" s="2" t="str">
        <f>IF(B401="Auto",'2013 BPTs'!BB67,D401&amp;E401&amp;"-"&amp;F401)</f>
        <v/>
      </c>
      <c r="AG401" s="2" t="str">
        <f>'2013 BPTs'!BC67</f>
        <v/>
      </c>
      <c r="AH401" s="2" t="str">
        <f>'2013 BPTs'!BD67</f>
        <v/>
      </c>
      <c r="AI401" s="2" t="str">
        <f>'2013 BPTs'!BE67</f>
        <v/>
      </c>
      <c r="AJ401" s="2" t="str">
        <f>'2013 BPTs'!BF67</f>
        <v/>
      </c>
      <c r="AK401" s="2" t="str">
        <f>'2013 BPTs'!BG67</f>
        <v/>
      </c>
      <c r="AL401" s="2" t="str">
        <f>'2013 BPTs'!BH67</f>
        <v/>
      </c>
      <c r="AM401" s="2" t="str">
        <f>'2013 BPTs'!BI67</f>
        <v/>
      </c>
      <c r="AO401" s="128">
        <f>'2013 BPTs'!AJ67*'2013 BPTs'!BK67</f>
        <v>0</v>
      </c>
      <c r="AP401" s="128">
        <f>'2013 BPTs'!AK67*'2013 BPTs'!BK67</f>
        <v>0</v>
      </c>
      <c r="AR401" s="5">
        <f>IF(B401="Auto",'2013 BPTs'!M67,J401)</f>
        <v>0</v>
      </c>
      <c r="AS401" s="5">
        <f>'2013 BPTs'!O67</f>
        <v>0</v>
      </c>
      <c r="AT401" s="5">
        <f>'2013 BPTs'!Q67</f>
        <v>0</v>
      </c>
      <c r="AU401" s="5">
        <f>'2013 BPTs'!S67</f>
        <v>0</v>
      </c>
      <c r="AV401" s="5">
        <f>'2013 BPTs'!U67</f>
        <v>0</v>
      </c>
      <c r="AW401" s="5">
        <f>'2013 BPTs'!W67</f>
        <v>0</v>
      </c>
      <c r="AX401" s="5">
        <f>'2013 BPTs'!Y67</f>
        <v>0</v>
      </c>
      <c r="AY401" s="5">
        <f>'2013 BPTs'!AA67</f>
        <v>0</v>
      </c>
      <c r="BA401" s="24">
        <f>IF(ISNA(VLOOKUP(AF401,'2011 BPTs'!$B$12:$BX$181,BA$3,FALSE)),0,VLOOKUP(AF401,'2011 BPTs'!$B$12:$BX$181,BA$3,FALSE))</f>
        <v>0</v>
      </c>
      <c r="BB401" s="24">
        <f>IF(ISNA(VLOOKUP(AG401,'2011 BPTs'!$B$12:$BX$181,BB$3,FALSE)),0,VLOOKUP(AG401,'2011 BPTs'!$B$12:$BX$181,BB$3,FALSE))</f>
        <v>0</v>
      </c>
      <c r="BC401" s="24">
        <f>IF(ISNA(VLOOKUP(AH401,'2011 BPTs'!$B$12:$BX$181,BC$3,FALSE)),0,VLOOKUP(AH401,'2011 BPTs'!$B$12:$BX$181,BC$3,FALSE))</f>
        <v>0</v>
      </c>
      <c r="BD401" s="24">
        <f>IF(ISNA(VLOOKUP(AI401,'2011 BPTs'!$B$12:$BX$181,BD$3,FALSE)),0,VLOOKUP(AI401,'2011 BPTs'!$B$12:$BX$181,BD$3,FALSE))</f>
        <v>0</v>
      </c>
      <c r="BE401" s="24">
        <f>IF(ISNA(VLOOKUP(AJ401,'2011 BPTs'!$B$12:$BX$181,BE$3,FALSE)),0,VLOOKUP(AJ401,'2011 BPTs'!$B$12:$BX$181,BE$3,FALSE))</f>
        <v>0</v>
      </c>
      <c r="BF401" s="24">
        <f>IF(ISNA(VLOOKUP(AK401,'2011 BPTs'!$B$12:$BX$181,BF$3,FALSE)),0,VLOOKUP(AK401,'2011 BPTs'!$B$12:$BX$181,BF$3,FALSE))</f>
        <v>0</v>
      </c>
      <c r="BG401" s="24">
        <f>IF(ISNA(VLOOKUP(AL401,'2011 BPTs'!$B$12:$BX$181,BG$3,FALSE)),0,VLOOKUP(AL401,'2011 BPTs'!$B$12:$BX$181,BG$3,FALSE))</f>
        <v>0</v>
      </c>
      <c r="BH401" s="24">
        <f>IF(ISNA(VLOOKUP(AM401,'2011 BPTs'!$B$12:$BX$181,BH$3,FALSE)),0,VLOOKUP(AM401,'2011 BPTs'!$B$12:$BX$181,BH$3,FALSE))</f>
        <v>0</v>
      </c>
      <c r="BJ401" s="24">
        <f>IF(ISNA(VLOOKUP(AF401,'2011 BPTs'!$B$12:$BX$181,BJ$3,FALSE)),0,VLOOKUP(AF401,'2011 BPTs'!$B$12:$BX$181,BJ$3,FALSE))</f>
        <v>0</v>
      </c>
      <c r="BK401" s="24">
        <f>IF(ISNA(VLOOKUP(AG401,'2011 BPTs'!$B$12:$BX$181,BK$3,FALSE)),0,VLOOKUP(AG401,'2011 BPTs'!$B$12:$BX$181,BK$3,FALSE))</f>
        <v>0</v>
      </c>
      <c r="BL401" s="24">
        <f>IF(ISNA(VLOOKUP(AH401,'2011 BPTs'!$B$12:$BX$181,BL$3,FALSE)),0,VLOOKUP(AH401,'2011 BPTs'!$B$12:$BX$181,BL$3,FALSE))</f>
        <v>0</v>
      </c>
      <c r="BM401" s="24">
        <f>IF(ISNA(VLOOKUP(AI401,'2011 BPTs'!$B$12:$BX$181,BM$3,FALSE)),0,VLOOKUP(AI401,'2011 BPTs'!$B$12:$BX$181,BM$3,FALSE))</f>
        <v>0</v>
      </c>
      <c r="BN401" s="24">
        <f>IF(ISNA(VLOOKUP(AJ401,'2011 BPTs'!$B$12:$BX$181,BN$3,FALSE)),0,VLOOKUP(AJ401,'2011 BPTs'!$B$12:$BX$181,BN$3,FALSE))</f>
        <v>0</v>
      </c>
      <c r="BO401" s="24">
        <f>IF(ISNA(VLOOKUP(AK401,'2011 BPTs'!$B$12:$BX$181,BO$3,FALSE)),0,VLOOKUP(AK401,'2011 BPTs'!$B$12:$BX$181,BO$3,FALSE))</f>
        <v>0</v>
      </c>
      <c r="BP401" s="24">
        <f>IF(ISNA(VLOOKUP(AL401,'2011 BPTs'!$B$12:$BX$181,BP$3,FALSE)),0,VLOOKUP(AL401,'2011 BPTs'!$B$12:$BX$181,BP$3,FALSE))</f>
        <v>0</v>
      </c>
      <c r="BQ401" s="24">
        <f>IF(ISNA(VLOOKUP(AM401,'2011 BPTs'!$B$12:$BX$181,BQ$3,FALSE)),0,VLOOKUP(AM401,'2011 BPTs'!$B$12:$BX$181,BQ$3,FALSE))</f>
        <v>0</v>
      </c>
      <c r="BS401" s="78">
        <f t="shared" si="132"/>
        <v>0</v>
      </c>
      <c r="BT401" s="68">
        <f t="shared" si="133"/>
        <v>0</v>
      </c>
      <c r="BU401" s="68">
        <f t="shared" si="134"/>
        <v>0</v>
      </c>
      <c r="BW401" s="24">
        <f>IF(ISNA(VLOOKUP(AF401,'2011 BPTs'!$B$12:$BX$181,BW$3,FALSE)),0,VLOOKUP(AF401,'2011 BPTs'!$B$12:$BX$181,BW$3,FALSE))</f>
        <v>0</v>
      </c>
      <c r="BX401" s="24">
        <f>IF(ISNA(VLOOKUP(AG401,'2011 BPTs'!$B$12:$BX$181,BX$3,FALSE)),0,VLOOKUP(AG401,'2011 BPTs'!$B$12:$BX$181,BX$3,FALSE))</f>
        <v>0</v>
      </c>
      <c r="BY401" s="24">
        <f>IF(ISNA(VLOOKUP(AH401,'2011 BPTs'!$B$12:$BX$181,BY$3,FALSE)),0,VLOOKUP(AH401,'2011 BPTs'!$B$12:$BX$181,BY$3,FALSE))</f>
        <v>0</v>
      </c>
      <c r="BZ401" s="24">
        <f>IF(ISNA(VLOOKUP(AI401,'2011 BPTs'!$B$12:$BX$181,BZ$3,FALSE)),0,VLOOKUP(AI401,'2011 BPTs'!$B$12:$BX$181,BZ$3,FALSE))</f>
        <v>0</v>
      </c>
      <c r="CA401" s="24">
        <f>IF(ISNA(VLOOKUP(AJ401,'2011 BPTs'!$B$12:$BX$181,CA$3,FALSE)),0,VLOOKUP(AJ401,'2011 BPTs'!$B$12:$BX$181,CA$3,FALSE))</f>
        <v>0</v>
      </c>
      <c r="CB401" s="24">
        <f>IF(ISNA(VLOOKUP(AK401,'2011 BPTs'!$B$12:$BX$181,CB$3,FALSE)),0,VLOOKUP(AK401,'2011 BPTs'!$B$12:$BX$181,CB$3,FALSE))</f>
        <v>0</v>
      </c>
      <c r="CC401" s="24">
        <f>IF(ISNA(VLOOKUP(AL401,'2011 BPTs'!$B$12:$BX$181,CC$3,FALSE)),0,VLOOKUP(AL401,'2011 BPTs'!$B$12:$BX$181,CC$3,FALSE))</f>
        <v>0</v>
      </c>
      <c r="CD401" s="24">
        <f>IF(ISNA(VLOOKUP(AM401,'2011 BPTs'!$B$12:$BX$181,CD$3,FALSE)),0,VLOOKUP(AM401,'2011 BPTs'!$B$12:$BX$181,CD$3,FALSE))</f>
        <v>0</v>
      </c>
      <c r="CF401" s="24">
        <f>IF(ISERROR(VLOOKUP(AF401,'2011 BPTs'!$B$12:$BX$181,CF$3,FALSE)/VLOOKUP(AF401,'2011 BPTs'!$B$12:$BX576,CF$3+3,FALSE)),0,VLOOKUP(AF401,'2011 BPTs'!$B$12:$BX$181,CF$3,FALSE)/VLOOKUP(AF401,'2011 BPTs'!$B$12:$BX576,CF$3+3,FALSE))</f>
        <v>0</v>
      </c>
      <c r="CG401" s="24">
        <f>IF(ISERROR(VLOOKUP(AG401,'2011 BPTs'!$B$12:$BX$181,CG$3,FALSE)/VLOOKUP(AG401,'2011 BPTs'!$B$12:$BX576,CG$3+3,FALSE)),0,VLOOKUP(AG401,'2011 BPTs'!$B$12:$BX$181,CG$3,FALSE)/VLOOKUP(AG401,'2011 BPTs'!$B$12:$BX576,CG$3+3,FALSE))</f>
        <v>0</v>
      </c>
      <c r="CH401" s="24">
        <f>IF(ISERROR(VLOOKUP(AH401,'2011 BPTs'!$B$12:$BX$181,CH$3,FALSE)/VLOOKUP(AH401,'2011 BPTs'!$B$12:$BX576,CH$3+3,FALSE)),0,VLOOKUP(AH401,'2011 BPTs'!$B$12:$BX$181,CH$3,FALSE)/VLOOKUP(AH401,'2011 BPTs'!$B$12:$BX576,CH$3+3,FALSE))</f>
        <v>0</v>
      </c>
      <c r="CI401" s="24">
        <f>IF(ISERROR(VLOOKUP(AI401,'2011 BPTs'!$B$12:$BX$181,CI$3,FALSE)/VLOOKUP(AI401,'2011 BPTs'!$B$12:$BX576,CI$3+3,FALSE)),0,VLOOKUP(AI401,'2011 BPTs'!$B$12:$BX$181,CI$3,FALSE)/VLOOKUP(AI401,'2011 BPTs'!$B$12:$BX576,CI$3+3,FALSE))</f>
        <v>0</v>
      </c>
      <c r="CJ401" s="24">
        <f>IF(ISERROR(VLOOKUP(AJ401,'2011 BPTs'!$B$12:$BX$181,CJ$3,FALSE)/VLOOKUP(AJ401,'2011 BPTs'!$B$12:$BX576,CJ$3+3,FALSE)),0,VLOOKUP(AJ401,'2011 BPTs'!$B$12:$BX$181,CJ$3,FALSE)/VLOOKUP(AJ401,'2011 BPTs'!$B$12:$BX576,CJ$3+3,FALSE))</f>
        <v>0</v>
      </c>
      <c r="CK401" s="24">
        <f>IF(ISERROR(VLOOKUP(AK401,'2011 BPTs'!$B$12:$BX$181,CK$3,FALSE)/VLOOKUP(AK401,'2011 BPTs'!$B$12:$BX576,CK$3+3,FALSE)),0,VLOOKUP(AK401,'2011 BPTs'!$B$12:$BX$181,CK$3,FALSE)/VLOOKUP(AK401,'2011 BPTs'!$B$12:$BX576,CK$3+3,FALSE))</f>
        <v>0</v>
      </c>
      <c r="CL401" s="24">
        <f>IF(ISERROR(VLOOKUP(AL401,'2011 BPTs'!$B$12:$BX$181,CL$3,FALSE)/VLOOKUP(AL401,'2011 BPTs'!$B$12:$BX576,CL$3+3,FALSE)),0,VLOOKUP(AL401,'2011 BPTs'!$B$12:$BX$181,CL$3,FALSE)/VLOOKUP(AL401,'2011 BPTs'!$B$12:$BX576,CL$3+3,FALSE))</f>
        <v>0</v>
      </c>
      <c r="CM401" s="24">
        <f>IF(ISERROR(VLOOKUP(AM401,'2011 BPTs'!$B$12:$BX$181,CM$3,FALSE)/VLOOKUP(AM401,'2011 BPTs'!$B$12:$BX576,CM$3+3,FALSE)),0,VLOOKUP(AM401,'2011 BPTs'!$B$12:$BX$181,CM$3,FALSE)/VLOOKUP(AM401,'2011 BPTs'!$B$12:$BX576,CM$3+3,FALSE))</f>
        <v>0</v>
      </c>
      <c r="CO401" s="24">
        <f>IF(ISERROR(VLOOKUP(AF401,'2011 BPTs'!$B$12:$BX$181,CO$3,FALSE)/VLOOKUP(AF401,'2011 BPTs'!$B$12:$BX576,CO$3+2,FALSE)),0,VLOOKUP(AF401,'2011 BPTs'!$B$12:$BX$181,CO$3,FALSE)/VLOOKUP(AF401,'2011 BPTs'!$B$12:$BX576,CO$3+2,FALSE))</f>
        <v>0</v>
      </c>
      <c r="CP401" s="24">
        <f>IF(ISERROR(VLOOKUP(AG401,'2011 BPTs'!$B$12:$BX$181,CP$3,FALSE)/VLOOKUP(AG401,'2011 BPTs'!$B$12:$BX576,CP$3+2,FALSE)),0,VLOOKUP(AG401,'2011 BPTs'!$B$12:$BX$181,CP$3,FALSE)/VLOOKUP(AG401,'2011 BPTs'!$B$12:$BX576,CP$3+2,FALSE))</f>
        <v>0</v>
      </c>
      <c r="CQ401" s="24">
        <f>IF(ISERROR(VLOOKUP(AH401,'2011 BPTs'!$B$12:$BX$181,CQ$3,FALSE)/VLOOKUP(AH401,'2011 BPTs'!$B$12:$BX576,CQ$3+2,FALSE)),0,VLOOKUP(AH401,'2011 BPTs'!$B$12:$BX$181,CQ$3,FALSE)/VLOOKUP(AH401,'2011 BPTs'!$B$12:$BX576,CQ$3+2,FALSE))</f>
        <v>0</v>
      </c>
      <c r="CR401" s="24">
        <f>IF(ISERROR(VLOOKUP(AI401,'2011 BPTs'!$B$12:$BX$181,CR$3,FALSE)/VLOOKUP(AI401,'2011 BPTs'!$B$12:$BX576,CR$3+2,FALSE)),0,VLOOKUP(AI401,'2011 BPTs'!$B$12:$BX$181,CR$3,FALSE)/VLOOKUP(AI401,'2011 BPTs'!$B$12:$BX576,CR$3+2,FALSE))</f>
        <v>0</v>
      </c>
      <c r="CS401" s="24">
        <f>IF(ISERROR(VLOOKUP(AJ401,'2011 BPTs'!$B$12:$BX$181,CS$3,FALSE)/VLOOKUP(AJ401,'2011 BPTs'!$B$12:$BX576,CS$3+2,FALSE)),0,VLOOKUP(AJ401,'2011 BPTs'!$B$12:$BX$181,CS$3,FALSE)/VLOOKUP(AJ401,'2011 BPTs'!$B$12:$BX576,CS$3+2,FALSE))</f>
        <v>0</v>
      </c>
      <c r="CT401" s="24">
        <f>IF(ISERROR(VLOOKUP(AK401,'2011 BPTs'!$B$12:$BX$181,CT$3,FALSE)/VLOOKUP(AK401,'2011 BPTs'!$B$12:$BX576,CT$3+2,FALSE)),0,VLOOKUP(AK401,'2011 BPTs'!$B$12:$BX$181,CT$3,FALSE)/VLOOKUP(AK401,'2011 BPTs'!$B$12:$BX576,CT$3+2,FALSE))</f>
        <v>0</v>
      </c>
      <c r="CU401" s="24">
        <f>IF(ISERROR(VLOOKUP(AL401,'2011 BPTs'!$B$12:$BX$181,CU$3,FALSE)/VLOOKUP(AL401,'2011 BPTs'!$B$12:$BX576,CU$3+2,FALSE)),0,VLOOKUP(AL401,'2011 BPTs'!$B$12:$BX$181,CU$3,FALSE)/VLOOKUP(AL401,'2011 BPTs'!$B$12:$BX576,CU$3+2,FALSE))</f>
        <v>0</v>
      </c>
      <c r="CV401" s="24">
        <f>IF(ISERROR(VLOOKUP(AM401,'2011 BPTs'!$B$12:$BX$181,CV$3,FALSE)/VLOOKUP(AM401,'2011 BPTs'!$B$12:$BX576,CV$3+2,FALSE)),0,VLOOKUP(AM401,'2011 BPTs'!$B$12:$BX$181,CV$3,FALSE)/VLOOKUP(AM401,'2011 BPTs'!$B$12:$BX576,CV$3+2,FALSE))</f>
        <v>0</v>
      </c>
      <c r="CX401" s="93">
        <f>'2013 BPTs'!BR67</f>
        <v>0</v>
      </c>
      <c r="CY401" s="93">
        <f>'2013 BPTs'!BS67</f>
        <v>0</v>
      </c>
    </row>
    <row r="402" spans="2:103" x14ac:dyDescent="0.2">
      <c r="B402" s="2" t="s">
        <v>213</v>
      </c>
      <c r="C402" s="2">
        <f>'2013 BPTs'!E68</f>
        <v>0</v>
      </c>
      <c r="D402" s="2">
        <f t="shared" si="119"/>
        <v>0</v>
      </c>
      <c r="E402" s="4">
        <f>'2013 BPTs'!F68</f>
        <v>0</v>
      </c>
      <c r="F402" s="88">
        <f>'2013 BPTs'!G68</f>
        <v>0</v>
      </c>
      <c r="G402" s="53">
        <f>'2013 BPTs'!I68</f>
        <v>0</v>
      </c>
      <c r="H402" s="88">
        <f>'2013 BPTs'!J68</f>
        <v>0</v>
      </c>
      <c r="I402" s="4">
        <f>'2013 BPTs'!K68</f>
        <v>0</v>
      </c>
      <c r="J402" s="5">
        <f>'2013 BPTs'!M68</f>
        <v>0</v>
      </c>
      <c r="K402" s="99">
        <f>'2013 BPTs'!BL68</f>
        <v>0</v>
      </c>
      <c r="L402" s="100">
        <f t="shared" si="120"/>
        <v>0</v>
      </c>
      <c r="M402" s="101">
        <f t="shared" si="121"/>
        <v>0</v>
      </c>
      <c r="N402" s="102">
        <f t="shared" si="128"/>
        <v>0</v>
      </c>
      <c r="O402" s="103">
        <f>'2013 BPTs'!BM68</f>
        <v>0</v>
      </c>
      <c r="P402" s="100">
        <f t="shared" si="122"/>
        <v>0</v>
      </c>
      <c r="Q402" s="101">
        <f t="shared" si="123"/>
        <v>0</v>
      </c>
      <c r="R402" s="104">
        <f t="shared" si="124"/>
        <v>0</v>
      </c>
      <c r="S402" s="105">
        <f t="shared" si="129"/>
        <v>0</v>
      </c>
      <c r="T402" s="104">
        <f t="shared" si="125"/>
        <v>0</v>
      </c>
      <c r="U402" s="121">
        <f>IF(K402=0,0,IF(B402="Manual",(S402-O402-AP402*(O402/(O402+Z402)))/S402,'2013 BPTs'!BP68))</f>
        <v>0</v>
      </c>
      <c r="V402" s="99">
        <f>'2013 BPTs'!BN68</f>
        <v>0</v>
      </c>
      <c r="W402" s="100">
        <f t="shared" si="135"/>
        <v>0</v>
      </c>
      <c r="X402" s="103">
        <f t="shared" si="126"/>
        <v>0</v>
      </c>
      <c r="Y402" s="102">
        <f t="shared" si="130"/>
        <v>0</v>
      </c>
      <c r="Z402" s="103">
        <f>'2013 BPTs'!BO68</f>
        <v>0</v>
      </c>
      <c r="AA402" s="104">
        <f t="shared" si="127"/>
        <v>0</v>
      </c>
      <c r="AB402" s="106">
        <f>IF(W402=0,0,IF(B402="Manual",(V402-Z402-AP402*(Z402/(Z402+O402)))/V402,'2013 BPTs'!BQ68))</f>
        <v>0</v>
      </c>
      <c r="AD402" s="2" t="str">
        <f t="shared" si="131"/>
        <v>00-0</v>
      </c>
      <c r="AE402" s="2">
        <f>'2013 BPTs'!BA68</f>
        <v>0</v>
      </c>
      <c r="AF402" s="2" t="str">
        <f>IF(B402="Auto",'2013 BPTs'!BB68,D402&amp;E402&amp;"-"&amp;F402)</f>
        <v/>
      </c>
      <c r="AG402" s="2" t="str">
        <f>'2013 BPTs'!BC68</f>
        <v/>
      </c>
      <c r="AH402" s="2" t="str">
        <f>'2013 BPTs'!BD68</f>
        <v/>
      </c>
      <c r="AI402" s="2" t="str">
        <f>'2013 BPTs'!BE68</f>
        <v/>
      </c>
      <c r="AJ402" s="2" t="str">
        <f>'2013 BPTs'!BF68</f>
        <v/>
      </c>
      <c r="AK402" s="2" t="str">
        <f>'2013 BPTs'!BG68</f>
        <v/>
      </c>
      <c r="AL402" s="2" t="str">
        <f>'2013 BPTs'!BH68</f>
        <v/>
      </c>
      <c r="AM402" s="2" t="str">
        <f>'2013 BPTs'!BI68</f>
        <v/>
      </c>
      <c r="AO402" s="128">
        <f>'2013 BPTs'!AJ68*'2013 BPTs'!BK68</f>
        <v>0</v>
      </c>
      <c r="AP402" s="128">
        <f>'2013 BPTs'!AK68*'2013 BPTs'!BK68</f>
        <v>0</v>
      </c>
      <c r="AR402" s="5">
        <f>IF(B402="Auto",'2013 BPTs'!M68,J402)</f>
        <v>0</v>
      </c>
      <c r="AS402" s="5">
        <f>'2013 BPTs'!O68</f>
        <v>0</v>
      </c>
      <c r="AT402" s="5">
        <f>'2013 BPTs'!Q68</f>
        <v>0</v>
      </c>
      <c r="AU402" s="5">
        <f>'2013 BPTs'!S68</f>
        <v>0</v>
      </c>
      <c r="AV402" s="5">
        <f>'2013 BPTs'!U68</f>
        <v>0</v>
      </c>
      <c r="AW402" s="5">
        <f>'2013 BPTs'!W68</f>
        <v>0</v>
      </c>
      <c r="AX402" s="5">
        <f>'2013 BPTs'!Y68</f>
        <v>0</v>
      </c>
      <c r="AY402" s="5">
        <f>'2013 BPTs'!AA68</f>
        <v>0</v>
      </c>
      <c r="BA402" s="24">
        <f>IF(ISNA(VLOOKUP(AF402,'2011 BPTs'!$B$12:$BX$181,BA$3,FALSE)),0,VLOOKUP(AF402,'2011 BPTs'!$B$12:$BX$181,BA$3,FALSE))</f>
        <v>0</v>
      </c>
      <c r="BB402" s="24">
        <f>IF(ISNA(VLOOKUP(AG402,'2011 BPTs'!$B$12:$BX$181,BB$3,FALSE)),0,VLOOKUP(AG402,'2011 BPTs'!$B$12:$BX$181,BB$3,FALSE))</f>
        <v>0</v>
      </c>
      <c r="BC402" s="24">
        <f>IF(ISNA(VLOOKUP(AH402,'2011 BPTs'!$B$12:$BX$181,BC$3,FALSE)),0,VLOOKUP(AH402,'2011 BPTs'!$B$12:$BX$181,BC$3,FALSE))</f>
        <v>0</v>
      </c>
      <c r="BD402" s="24">
        <f>IF(ISNA(VLOOKUP(AI402,'2011 BPTs'!$B$12:$BX$181,BD$3,FALSE)),0,VLOOKUP(AI402,'2011 BPTs'!$B$12:$BX$181,BD$3,FALSE))</f>
        <v>0</v>
      </c>
      <c r="BE402" s="24">
        <f>IF(ISNA(VLOOKUP(AJ402,'2011 BPTs'!$B$12:$BX$181,BE$3,FALSE)),0,VLOOKUP(AJ402,'2011 BPTs'!$B$12:$BX$181,BE$3,FALSE))</f>
        <v>0</v>
      </c>
      <c r="BF402" s="24">
        <f>IF(ISNA(VLOOKUP(AK402,'2011 BPTs'!$B$12:$BX$181,BF$3,FALSE)),0,VLOOKUP(AK402,'2011 BPTs'!$B$12:$BX$181,BF$3,FALSE))</f>
        <v>0</v>
      </c>
      <c r="BG402" s="24">
        <f>IF(ISNA(VLOOKUP(AL402,'2011 BPTs'!$B$12:$BX$181,BG$3,FALSE)),0,VLOOKUP(AL402,'2011 BPTs'!$B$12:$BX$181,BG$3,FALSE))</f>
        <v>0</v>
      </c>
      <c r="BH402" s="24">
        <f>IF(ISNA(VLOOKUP(AM402,'2011 BPTs'!$B$12:$BX$181,BH$3,FALSE)),0,VLOOKUP(AM402,'2011 BPTs'!$B$12:$BX$181,BH$3,FALSE))</f>
        <v>0</v>
      </c>
      <c r="BJ402" s="24">
        <f>IF(ISNA(VLOOKUP(AF402,'2011 BPTs'!$B$12:$BX$181,BJ$3,FALSE)),0,VLOOKUP(AF402,'2011 BPTs'!$B$12:$BX$181,BJ$3,FALSE))</f>
        <v>0</v>
      </c>
      <c r="BK402" s="24">
        <f>IF(ISNA(VLOOKUP(AG402,'2011 BPTs'!$B$12:$BX$181,BK$3,FALSE)),0,VLOOKUP(AG402,'2011 BPTs'!$B$12:$BX$181,BK$3,FALSE))</f>
        <v>0</v>
      </c>
      <c r="BL402" s="24">
        <f>IF(ISNA(VLOOKUP(AH402,'2011 BPTs'!$B$12:$BX$181,BL$3,FALSE)),0,VLOOKUP(AH402,'2011 BPTs'!$B$12:$BX$181,BL$3,FALSE))</f>
        <v>0</v>
      </c>
      <c r="BM402" s="24">
        <f>IF(ISNA(VLOOKUP(AI402,'2011 BPTs'!$B$12:$BX$181,BM$3,FALSE)),0,VLOOKUP(AI402,'2011 BPTs'!$B$12:$BX$181,BM$3,FALSE))</f>
        <v>0</v>
      </c>
      <c r="BN402" s="24">
        <f>IF(ISNA(VLOOKUP(AJ402,'2011 BPTs'!$B$12:$BX$181,BN$3,FALSE)),0,VLOOKUP(AJ402,'2011 BPTs'!$B$12:$BX$181,BN$3,FALSE))</f>
        <v>0</v>
      </c>
      <c r="BO402" s="24">
        <f>IF(ISNA(VLOOKUP(AK402,'2011 BPTs'!$B$12:$BX$181,BO$3,FALSE)),0,VLOOKUP(AK402,'2011 BPTs'!$B$12:$BX$181,BO$3,FALSE))</f>
        <v>0</v>
      </c>
      <c r="BP402" s="24">
        <f>IF(ISNA(VLOOKUP(AL402,'2011 BPTs'!$B$12:$BX$181,BP$3,FALSE)),0,VLOOKUP(AL402,'2011 BPTs'!$B$12:$BX$181,BP$3,FALSE))</f>
        <v>0</v>
      </c>
      <c r="BQ402" s="24">
        <f>IF(ISNA(VLOOKUP(AM402,'2011 BPTs'!$B$12:$BX$181,BQ$3,FALSE)),0,VLOOKUP(AM402,'2011 BPTs'!$B$12:$BX$181,BQ$3,FALSE))</f>
        <v>0</v>
      </c>
      <c r="BS402" s="78">
        <f t="shared" si="132"/>
        <v>0</v>
      </c>
      <c r="BT402" s="68">
        <f t="shared" si="133"/>
        <v>0</v>
      </c>
      <c r="BU402" s="68">
        <f t="shared" si="134"/>
        <v>0</v>
      </c>
      <c r="BW402" s="24">
        <f>IF(ISNA(VLOOKUP(AF402,'2011 BPTs'!$B$12:$BX$181,BW$3,FALSE)),0,VLOOKUP(AF402,'2011 BPTs'!$B$12:$BX$181,BW$3,FALSE))</f>
        <v>0</v>
      </c>
      <c r="BX402" s="24">
        <f>IF(ISNA(VLOOKUP(AG402,'2011 BPTs'!$B$12:$BX$181,BX$3,FALSE)),0,VLOOKUP(AG402,'2011 BPTs'!$B$12:$BX$181,BX$3,FALSE))</f>
        <v>0</v>
      </c>
      <c r="BY402" s="24">
        <f>IF(ISNA(VLOOKUP(AH402,'2011 BPTs'!$B$12:$BX$181,BY$3,FALSE)),0,VLOOKUP(AH402,'2011 BPTs'!$B$12:$BX$181,BY$3,FALSE))</f>
        <v>0</v>
      </c>
      <c r="BZ402" s="24">
        <f>IF(ISNA(VLOOKUP(AI402,'2011 BPTs'!$B$12:$BX$181,BZ$3,FALSE)),0,VLOOKUP(AI402,'2011 BPTs'!$B$12:$BX$181,BZ$3,FALSE))</f>
        <v>0</v>
      </c>
      <c r="CA402" s="24">
        <f>IF(ISNA(VLOOKUP(AJ402,'2011 BPTs'!$B$12:$BX$181,CA$3,FALSE)),0,VLOOKUP(AJ402,'2011 BPTs'!$B$12:$BX$181,CA$3,FALSE))</f>
        <v>0</v>
      </c>
      <c r="CB402" s="24">
        <f>IF(ISNA(VLOOKUP(AK402,'2011 BPTs'!$B$12:$BX$181,CB$3,FALSE)),0,VLOOKUP(AK402,'2011 BPTs'!$B$12:$BX$181,CB$3,FALSE))</f>
        <v>0</v>
      </c>
      <c r="CC402" s="24">
        <f>IF(ISNA(VLOOKUP(AL402,'2011 BPTs'!$B$12:$BX$181,CC$3,FALSE)),0,VLOOKUP(AL402,'2011 BPTs'!$B$12:$BX$181,CC$3,FALSE))</f>
        <v>0</v>
      </c>
      <c r="CD402" s="24">
        <f>IF(ISNA(VLOOKUP(AM402,'2011 BPTs'!$B$12:$BX$181,CD$3,FALSE)),0,VLOOKUP(AM402,'2011 BPTs'!$B$12:$BX$181,CD$3,FALSE))</f>
        <v>0</v>
      </c>
      <c r="CF402" s="24">
        <f>IF(ISERROR(VLOOKUP(AF402,'2011 BPTs'!$B$12:$BX$181,CF$3,FALSE)/VLOOKUP(AF402,'2011 BPTs'!$B$12:$BX577,CF$3+3,FALSE)),0,VLOOKUP(AF402,'2011 BPTs'!$B$12:$BX$181,CF$3,FALSE)/VLOOKUP(AF402,'2011 BPTs'!$B$12:$BX577,CF$3+3,FALSE))</f>
        <v>0</v>
      </c>
      <c r="CG402" s="24">
        <f>IF(ISERROR(VLOOKUP(AG402,'2011 BPTs'!$B$12:$BX$181,CG$3,FALSE)/VLOOKUP(AG402,'2011 BPTs'!$B$12:$BX577,CG$3+3,FALSE)),0,VLOOKUP(AG402,'2011 BPTs'!$B$12:$BX$181,CG$3,FALSE)/VLOOKUP(AG402,'2011 BPTs'!$B$12:$BX577,CG$3+3,FALSE))</f>
        <v>0</v>
      </c>
      <c r="CH402" s="24">
        <f>IF(ISERROR(VLOOKUP(AH402,'2011 BPTs'!$B$12:$BX$181,CH$3,FALSE)/VLOOKUP(AH402,'2011 BPTs'!$B$12:$BX577,CH$3+3,FALSE)),0,VLOOKUP(AH402,'2011 BPTs'!$B$12:$BX$181,CH$3,FALSE)/VLOOKUP(AH402,'2011 BPTs'!$B$12:$BX577,CH$3+3,FALSE))</f>
        <v>0</v>
      </c>
      <c r="CI402" s="24">
        <f>IF(ISERROR(VLOOKUP(AI402,'2011 BPTs'!$B$12:$BX$181,CI$3,FALSE)/VLOOKUP(AI402,'2011 BPTs'!$B$12:$BX577,CI$3+3,FALSE)),0,VLOOKUP(AI402,'2011 BPTs'!$B$12:$BX$181,CI$3,FALSE)/VLOOKUP(AI402,'2011 BPTs'!$B$12:$BX577,CI$3+3,FALSE))</f>
        <v>0</v>
      </c>
      <c r="CJ402" s="24">
        <f>IF(ISERROR(VLOOKUP(AJ402,'2011 BPTs'!$B$12:$BX$181,CJ$3,FALSE)/VLOOKUP(AJ402,'2011 BPTs'!$B$12:$BX577,CJ$3+3,FALSE)),0,VLOOKUP(AJ402,'2011 BPTs'!$B$12:$BX$181,CJ$3,FALSE)/VLOOKUP(AJ402,'2011 BPTs'!$B$12:$BX577,CJ$3+3,FALSE))</f>
        <v>0</v>
      </c>
      <c r="CK402" s="24">
        <f>IF(ISERROR(VLOOKUP(AK402,'2011 BPTs'!$B$12:$BX$181,CK$3,FALSE)/VLOOKUP(AK402,'2011 BPTs'!$B$12:$BX577,CK$3+3,FALSE)),0,VLOOKUP(AK402,'2011 BPTs'!$B$12:$BX$181,CK$3,FALSE)/VLOOKUP(AK402,'2011 BPTs'!$B$12:$BX577,CK$3+3,FALSE))</f>
        <v>0</v>
      </c>
      <c r="CL402" s="24">
        <f>IF(ISERROR(VLOOKUP(AL402,'2011 BPTs'!$B$12:$BX$181,CL$3,FALSE)/VLOOKUP(AL402,'2011 BPTs'!$B$12:$BX577,CL$3+3,FALSE)),0,VLOOKUP(AL402,'2011 BPTs'!$B$12:$BX$181,CL$3,FALSE)/VLOOKUP(AL402,'2011 BPTs'!$B$12:$BX577,CL$3+3,FALSE))</f>
        <v>0</v>
      </c>
      <c r="CM402" s="24">
        <f>IF(ISERROR(VLOOKUP(AM402,'2011 BPTs'!$B$12:$BX$181,CM$3,FALSE)/VLOOKUP(AM402,'2011 BPTs'!$B$12:$BX577,CM$3+3,FALSE)),0,VLOOKUP(AM402,'2011 BPTs'!$B$12:$BX$181,CM$3,FALSE)/VLOOKUP(AM402,'2011 BPTs'!$B$12:$BX577,CM$3+3,FALSE))</f>
        <v>0</v>
      </c>
      <c r="CO402" s="24">
        <f>IF(ISERROR(VLOOKUP(AF402,'2011 BPTs'!$B$12:$BX$181,CO$3,FALSE)/VLOOKUP(AF402,'2011 BPTs'!$B$12:$BX577,CO$3+2,FALSE)),0,VLOOKUP(AF402,'2011 BPTs'!$B$12:$BX$181,CO$3,FALSE)/VLOOKUP(AF402,'2011 BPTs'!$B$12:$BX577,CO$3+2,FALSE))</f>
        <v>0</v>
      </c>
      <c r="CP402" s="24">
        <f>IF(ISERROR(VLOOKUP(AG402,'2011 BPTs'!$B$12:$BX$181,CP$3,FALSE)/VLOOKUP(AG402,'2011 BPTs'!$B$12:$BX577,CP$3+2,FALSE)),0,VLOOKUP(AG402,'2011 BPTs'!$B$12:$BX$181,CP$3,FALSE)/VLOOKUP(AG402,'2011 BPTs'!$B$12:$BX577,CP$3+2,FALSE))</f>
        <v>0</v>
      </c>
      <c r="CQ402" s="24">
        <f>IF(ISERROR(VLOOKUP(AH402,'2011 BPTs'!$B$12:$BX$181,CQ$3,FALSE)/VLOOKUP(AH402,'2011 BPTs'!$B$12:$BX577,CQ$3+2,FALSE)),0,VLOOKUP(AH402,'2011 BPTs'!$B$12:$BX$181,CQ$3,FALSE)/VLOOKUP(AH402,'2011 BPTs'!$B$12:$BX577,CQ$3+2,FALSE))</f>
        <v>0</v>
      </c>
      <c r="CR402" s="24">
        <f>IF(ISERROR(VLOOKUP(AI402,'2011 BPTs'!$B$12:$BX$181,CR$3,FALSE)/VLOOKUP(AI402,'2011 BPTs'!$B$12:$BX577,CR$3+2,FALSE)),0,VLOOKUP(AI402,'2011 BPTs'!$B$12:$BX$181,CR$3,FALSE)/VLOOKUP(AI402,'2011 BPTs'!$B$12:$BX577,CR$3+2,FALSE))</f>
        <v>0</v>
      </c>
      <c r="CS402" s="24">
        <f>IF(ISERROR(VLOOKUP(AJ402,'2011 BPTs'!$B$12:$BX$181,CS$3,FALSE)/VLOOKUP(AJ402,'2011 BPTs'!$B$12:$BX577,CS$3+2,FALSE)),0,VLOOKUP(AJ402,'2011 BPTs'!$B$12:$BX$181,CS$3,FALSE)/VLOOKUP(AJ402,'2011 BPTs'!$B$12:$BX577,CS$3+2,FALSE))</f>
        <v>0</v>
      </c>
      <c r="CT402" s="24">
        <f>IF(ISERROR(VLOOKUP(AK402,'2011 BPTs'!$B$12:$BX$181,CT$3,FALSE)/VLOOKUP(AK402,'2011 BPTs'!$B$12:$BX577,CT$3+2,FALSE)),0,VLOOKUP(AK402,'2011 BPTs'!$B$12:$BX$181,CT$3,FALSE)/VLOOKUP(AK402,'2011 BPTs'!$B$12:$BX577,CT$3+2,FALSE))</f>
        <v>0</v>
      </c>
      <c r="CU402" s="24">
        <f>IF(ISERROR(VLOOKUP(AL402,'2011 BPTs'!$B$12:$BX$181,CU$3,FALSE)/VLOOKUP(AL402,'2011 BPTs'!$B$12:$BX577,CU$3+2,FALSE)),0,VLOOKUP(AL402,'2011 BPTs'!$B$12:$BX$181,CU$3,FALSE)/VLOOKUP(AL402,'2011 BPTs'!$B$12:$BX577,CU$3+2,FALSE))</f>
        <v>0</v>
      </c>
      <c r="CV402" s="24">
        <f>IF(ISERROR(VLOOKUP(AM402,'2011 BPTs'!$B$12:$BX$181,CV$3,FALSE)/VLOOKUP(AM402,'2011 BPTs'!$B$12:$BX577,CV$3+2,FALSE)),0,VLOOKUP(AM402,'2011 BPTs'!$B$12:$BX$181,CV$3,FALSE)/VLOOKUP(AM402,'2011 BPTs'!$B$12:$BX577,CV$3+2,FALSE))</f>
        <v>0</v>
      </c>
      <c r="CX402" s="93">
        <f>'2013 BPTs'!BR68</f>
        <v>0</v>
      </c>
      <c r="CY402" s="93">
        <f>'2013 BPTs'!BS68</f>
        <v>0</v>
      </c>
    </row>
    <row r="403" spans="2:103" x14ac:dyDescent="0.2">
      <c r="B403" s="2" t="s">
        <v>213</v>
      </c>
      <c r="C403" s="2">
        <f>'2013 BPTs'!E69</f>
        <v>0</v>
      </c>
      <c r="D403" s="2">
        <f t="shared" si="119"/>
        <v>0</v>
      </c>
      <c r="E403" s="4">
        <f>'2013 BPTs'!F69</f>
        <v>0</v>
      </c>
      <c r="F403" s="88">
        <f>'2013 BPTs'!G69</f>
        <v>0</v>
      </c>
      <c r="G403" s="53">
        <f>'2013 BPTs'!I69</f>
        <v>0</v>
      </c>
      <c r="H403" s="88">
        <f>'2013 BPTs'!J69</f>
        <v>0</v>
      </c>
      <c r="I403" s="4">
        <f>'2013 BPTs'!K69</f>
        <v>0</v>
      </c>
      <c r="J403" s="5">
        <f>'2013 BPTs'!M69</f>
        <v>0</v>
      </c>
      <c r="K403" s="99">
        <f>'2013 BPTs'!BL69</f>
        <v>0</v>
      </c>
      <c r="L403" s="100">
        <f t="shared" si="120"/>
        <v>0</v>
      </c>
      <c r="M403" s="101">
        <f t="shared" si="121"/>
        <v>0</v>
      </c>
      <c r="N403" s="102">
        <f t="shared" si="128"/>
        <v>0</v>
      </c>
      <c r="O403" s="103">
        <f>'2013 BPTs'!BM69</f>
        <v>0</v>
      </c>
      <c r="P403" s="100">
        <f t="shared" si="122"/>
        <v>0</v>
      </c>
      <c r="Q403" s="101">
        <f t="shared" si="123"/>
        <v>0</v>
      </c>
      <c r="R403" s="104">
        <f t="shared" si="124"/>
        <v>0</v>
      </c>
      <c r="S403" s="105">
        <f t="shared" si="129"/>
        <v>0</v>
      </c>
      <c r="T403" s="104">
        <f t="shared" si="125"/>
        <v>0</v>
      </c>
      <c r="U403" s="121">
        <f>IF(K403=0,0,IF(B403="Manual",(S403-O403-AP403*(O403/(O403+Z403)))/S403,'2013 BPTs'!BP69))</f>
        <v>0</v>
      </c>
      <c r="V403" s="99">
        <f>'2013 BPTs'!BN69</f>
        <v>0</v>
      </c>
      <c r="W403" s="100">
        <f t="shared" si="135"/>
        <v>0</v>
      </c>
      <c r="X403" s="103">
        <f t="shared" si="126"/>
        <v>0</v>
      </c>
      <c r="Y403" s="102">
        <f t="shared" si="130"/>
        <v>0</v>
      </c>
      <c r="Z403" s="103">
        <f>'2013 BPTs'!BO69</f>
        <v>0</v>
      </c>
      <c r="AA403" s="104">
        <f t="shared" si="127"/>
        <v>0</v>
      </c>
      <c r="AB403" s="106">
        <f>IF(W403=0,0,IF(B403="Manual",(V403-Z403-AP403*(Z403/(Z403+O403)))/V403,'2013 BPTs'!BQ69))</f>
        <v>0</v>
      </c>
      <c r="AD403" s="2" t="str">
        <f t="shared" si="131"/>
        <v>00-0</v>
      </c>
      <c r="AE403" s="2">
        <f>'2013 BPTs'!BA69</f>
        <v>0</v>
      </c>
      <c r="AF403" s="2" t="str">
        <f>IF(B403="Auto",'2013 BPTs'!BB69,D403&amp;E403&amp;"-"&amp;F403)</f>
        <v/>
      </c>
      <c r="AG403" s="2" t="str">
        <f>'2013 BPTs'!BC69</f>
        <v/>
      </c>
      <c r="AH403" s="2" t="str">
        <f>'2013 BPTs'!BD69</f>
        <v/>
      </c>
      <c r="AI403" s="2" t="str">
        <f>'2013 BPTs'!BE69</f>
        <v/>
      </c>
      <c r="AJ403" s="2" t="str">
        <f>'2013 BPTs'!BF69</f>
        <v/>
      </c>
      <c r="AK403" s="2" t="str">
        <f>'2013 BPTs'!BG69</f>
        <v/>
      </c>
      <c r="AL403" s="2" t="str">
        <f>'2013 BPTs'!BH69</f>
        <v/>
      </c>
      <c r="AM403" s="2" t="str">
        <f>'2013 BPTs'!BI69</f>
        <v/>
      </c>
      <c r="AO403" s="128">
        <f>'2013 BPTs'!AJ69*'2013 BPTs'!BK69</f>
        <v>0</v>
      </c>
      <c r="AP403" s="128">
        <f>'2013 BPTs'!AK69*'2013 BPTs'!BK69</f>
        <v>0</v>
      </c>
      <c r="AR403" s="5">
        <f>IF(B403="Auto",'2013 BPTs'!M69,J403)</f>
        <v>0</v>
      </c>
      <c r="AS403" s="5">
        <f>'2013 BPTs'!O69</f>
        <v>0</v>
      </c>
      <c r="AT403" s="5">
        <f>'2013 BPTs'!Q69</f>
        <v>0</v>
      </c>
      <c r="AU403" s="5">
        <f>'2013 BPTs'!S69</f>
        <v>0</v>
      </c>
      <c r="AV403" s="5">
        <f>'2013 BPTs'!U69</f>
        <v>0</v>
      </c>
      <c r="AW403" s="5">
        <f>'2013 BPTs'!W69</f>
        <v>0</v>
      </c>
      <c r="AX403" s="5">
        <f>'2013 BPTs'!Y69</f>
        <v>0</v>
      </c>
      <c r="AY403" s="5">
        <f>'2013 BPTs'!AA69</f>
        <v>0</v>
      </c>
      <c r="BA403" s="24">
        <f>IF(ISNA(VLOOKUP(AF403,'2011 BPTs'!$B$12:$BX$181,BA$3,FALSE)),0,VLOOKUP(AF403,'2011 BPTs'!$B$12:$BX$181,BA$3,FALSE))</f>
        <v>0</v>
      </c>
      <c r="BB403" s="24">
        <f>IF(ISNA(VLOOKUP(AG403,'2011 BPTs'!$B$12:$BX$181,BB$3,FALSE)),0,VLOOKUP(AG403,'2011 BPTs'!$B$12:$BX$181,BB$3,FALSE))</f>
        <v>0</v>
      </c>
      <c r="BC403" s="24">
        <f>IF(ISNA(VLOOKUP(AH403,'2011 BPTs'!$B$12:$BX$181,BC$3,FALSE)),0,VLOOKUP(AH403,'2011 BPTs'!$B$12:$BX$181,BC$3,FALSE))</f>
        <v>0</v>
      </c>
      <c r="BD403" s="24">
        <f>IF(ISNA(VLOOKUP(AI403,'2011 BPTs'!$B$12:$BX$181,BD$3,FALSE)),0,VLOOKUP(AI403,'2011 BPTs'!$B$12:$BX$181,BD$3,FALSE))</f>
        <v>0</v>
      </c>
      <c r="BE403" s="24">
        <f>IF(ISNA(VLOOKUP(AJ403,'2011 BPTs'!$B$12:$BX$181,BE$3,FALSE)),0,VLOOKUP(AJ403,'2011 BPTs'!$B$12:$BX$181,BE$3,FALSE))</f>
        <v>0</v>
      </c>
      <c r="BF403" s="24">
        <f>IF(ISNA(VLOOKUP(AK403,'2011 BPTs'!$B$12:$BX$181,BF$3,FALSE)),0,VLOOKUP(AK403,'2011 BPTs'!$B$12:$BX$181,BF$3,FALSE))</f>
        <v>0</v>
      </c>
      <c r="BG403" s="24">
        <f>IF(ISNA(VLOOKUP(AL403,'2011 BPTs'!$B$12:$BX$181,BG$3,FALSE)),0,VLOOKUP(AL403,'2011 BPTs'!$B$12:$BX$181,BG$3,FALSE))</f>
        <v>0</v>
      </c>
      <c r="BH403" s="24">
        <f>IF(ISNA(VLOOKUP(AM403,'2011 BPTs'!$B$12:$BX$181,BH$3,FALSE)),0,VLOOKUP(AM403,'2011 BPTs'!$B$12:$BX$181,BH$3,FALSE))</f>
        <v>0</v>
      </c>
      <c r="BJ403" s="24">
        <f>IF(ISNA(VLOOKUP(AF403,'2011 BPTs'!$B$12:$BX$181,BJ$3,FALSE)),0,VLOOKUP(AF403,'2011 BPTs'!$B$12:$BX$181,BJ$3,FALSE))</f>
        <v>0</v>
      </c>
      <c r="BK403" s="24">
        <f>IF(ISNA(VLOOKUP(AG403,'2011 BPTs'!$B$12:$BX$181,BK$3,FALSE)),0,VLOOKUP(AG403,'2011 BPTs'!$B$12:$BX$181,BK$3,FALSE))</f>
        <v>0</v>
      </c>
      <c r="BL403" s="24">
        <f>IF(ISNA(VLOOKUP(AH403,'2011 BPTs'!$B$12:$BX$181,BL$3,FALSE)),0,VLOOKUP(AH403,'2011 BPTs'!$B$12:$BX$181,BL$3,FALSE))</f>
        <v>0</v>
      </c>
      <c r="BM403" s="24">
        <f>IF(ISNA(VLOOKUP(AI403,'2011 BPTs'!$B$12:$BX$181,BM$3,FALSE)),0,VLOOKUP(AI403,'2011 BPTs'!$B$12:$BX$181,BM$3,FALSE))</f>
        <v>0</v>
      </c>
      <c r="BN403" s="24">
        <f>IF(ISNA(VLOOKUP(AJ403,'2011 BPTs'!$B$12:$BX$181,BN$3,FALSE)),0,VLOOKUP(AJ403,'2011 BPTs'!$B$12:$BX$181,BN$3,FALSE))</f>
        <v>0</v>
      </c>
      <c r="BO403" s="24">
        <f>IF(ISNA(VLOOKUP(AK403,'2011 BPTs'!$B$12:$BX$181,BO$3,FALSE)),0,VLOOKUP(AK403,'2011 BPTs'!$B$12:$BX$181,BO$3,FALSE))</f>
        <v>0</v>
      </c>
      <c r="BP403" s="24">
        <f>IF(ISNA(VLOOKUP(AL403,'2011 BPTs'!$B$12:$BX$181,BP$3,FALSE)),0,VLOOKUP(AL403,'2011 BPTs'!$B$12:$BX$181,BP$3,FALSE))</f>
        <v>0</v>
      </c>
      <c r="BQ403" s="24">
        <f>IF(ISNA(VLOOKUP(AM403,'2011 BPTs'!$B$12:$BX$181,BQ$3,FALSE)),0,VLOOKUP(AM403,'2011 BPTs'!$B$12:$BX$181,BQ$3,FALSE))</f>
        <v>0</v>
      </c>
      <c r="BS403" s="78">
        <f t="shared" si="132"/>
        <v>0</v>
      </c>
      <c r="BT403" s="68">
        <f t="shared" si="133"/>
        <v>0</v>
      </c>
      <c r="BU403" s="68">
        <f t="shared" si="134"/>
        <v>0</v>
      </c>
      <c r="BW403" s="24">
        <f>IF(ISNA(VLOOKUP(AF403,'2011 BPTs'!$B$12:$BX$181,BW$3,FALSE)),0,VLOOKUP(AF403,'2011 BPTs'!$B$12:$BX$181,BW$3,FALSE))</f>
        <v>0</v>
      </c>
      <c r="BX403" s="24">
        <f>IF(ISNA(VLOOKUP(AG403,'2011 BPTs'!$B$12:$BX$181,BX$3,FALSE)),0,VLOOKUP(AG403,'2011 BPTs'!$B$12:$BX$181,BX$3,FALSE))</f>
        <v>0</v>
      </c>
      <c r="BY403" s="24">
        <f>IF(ISNA(VLOOKUP(AH403,'2011 BPTs'!$B$12:$BX$181,BY$3,FALSE)),0,VLOOKUP(AH403,'2011 BPTs'!$B$12:$BX$181,BY$3,FALSE))</f>
        <v>0</v>
      </c>
      <c r="BZ403" s="24">
        <f>IF(ISNA(VLOOKUP(AI403,'2011 BPTs'!$B$12:$BX$181,BZ$3,FALSE)),0,VLOOKUP(AI403,'2011 BPTs'!$B$12:$BX$181,BZ$3,FALSE))</f>
        <v>0</v>
      </c>
      <c r="CA403" s="24">
        <f>IF(ISNA(VLOOKUP(AJ403,'2011 BPTs'!$B$12:$BX$181,CA$3,FALSE)),0,VLOOKUP(AJ403,'2011 BPTs'!$B$12:$BX$181,CA$3,FALSE))</f>
        <v>0</v>
      </c>
      <c r="CB403" s="24">
        <f>IF(ISNA(VLOOKUP(AK403,'2011 BPTs'!$B$12:$BX$181,CB$3,FALSE)),0,VLOOKUP(AK403,'2011 BPTs'!$B$12:$BX$181,CB$3,FALSE))</f>
        <v>0</v>
      </c>
      <c r="CC403" s="24">
        <f>IF(ISNA(VLOOKUP(AL403,'2011 BPTs'!$B$12:$BX$181,CC$3,FALSE)),0,VLOOKUP(AL403,'2011 BPTs'!$B$12:$BX$181,CC$3,FALSE))</f>
        <v>0</v>
      </c>
      <c r="CD403" s="24">
        <f>IF(ISNA(VLOOKUP(AM403,'2011 BPTs'!$B$12:$BX$181,CD$3,FALSE)),0,VLOOKUP(AM403,'2011 BPTs'!$B$12:$BX$181,CD$3,FALSE))</f>
        <v>0</v>
      </c>
      <c r="CF403" s="24">
        <f>IF(ISERROR(VLOOKUP(AF403,'2011 BPTs'!$B$12:$BX$181,CF$3,FALSE)/VLOOKUP(AF403,'2011 BPTs'!$B$12:$BX578,CF$3+3,FALSE)),0,VLOOKUP(AF403,'2011 BPTs'!$B$12:$BX$181,CF$3,FALSE)/VLOOKUP(AF403,'2011 BPTs'!$B$12:$BX578,CF$3+3,FALSE))</f>
        <v>0</v>
      </c>
      <c r="CG403" s="24">
        <f>IF(ISERROR(VLOOKUP(AG403,'2011 BPTs'!$B$12:$BX$181,CG$3,FALSE)/VLOOKUP(AG403,'2011 BPTs'!$B$12:$BX578,CG$3+3,FALSE)),0,VLOOKUP(AG403,'2011 BPTs'!$B$12:$BX$181,CG$3,FALSE)/VLOOKUP(AG403,'2011 BPTs'!$B$12:$BX578,CG$3+3,FALSE))</f>
        <v>0</v>
      </c>
      <c r="CH403" s="24">
        <f>IF(ISERROR(VLOOKUP(AH403,'2011 BPTs'!$B$12:$BX$181,CH$3,FALSE)/VLOOKUP(AH403,'2011 BPTs'!$B$12:$BX578,CH$3+3,FALSE)),0,VLOOKUP(AH403,'2011 BPTs'!$B$12:$BX$181,CH$3,FALSE)/VLOOKUP(AH403,'2011 BPTs'!$B$12:$BX578,CH$3+3,FALSE))</f>
        <v>0</v>
      </c>
      <c r="CI403" s="24">
        <f>IF(ISERROR(VLOOKUP(AI403,'2011 BPTs'!$B$12:$BX$181,CI$3,FALSE)/VLOOKUP(AI403,'2011 BPTs'!$B$12:$BX578,CI$3+3,FALSE)),0,VLOOKUP(AI403,'2011 BPTs'!$B$12:$BX$181,CI$3,FALSE)/VLOOKUP(AI403,'2011 BPTs'!$B$12:$BX578,CI$3+3,FALSE))</f>
        <v>0</v>
      </c>
      <c r="CJ403" s="24">
        <f>IF(ISERROR(VLOOKUP(AJ403,'2011 BPTs'!$B$12:$BX$181,CJ$3,FALSE)/VLOOKUP(AJ403,'2011 BPTs'!$B$12:$BX578,CJ$3+3,FALSE)),0,VLOOKUP(AJ403,'2011 BPTs'!$B$12:$BX$181,CJ$3,FALSE)/VLOOKUP(AJ403,'2011 BPTs'!$B$12:$BX578,CJ$3+3,FALSE))</f>
        <v>0</v>
      </c>
      <c r="CK403" s="24">
        <f>IF(ISERROR(VLOOKUP(AK403,'2011 BPTs'!$B$12:$BX$181,CK$3,FALSE)/VLOOKUP(AK403,'2011 BPTs'!$B$12:$BX578,CK$3+3,FALSE)),0,VLOOKUP(AK403,'2011 BPTs'!$B$12:$BX$181,CK$3,FALSE)/VLOOKUP(AK403,'2011 BPTs'!$B$12:$BX578,CK$3+3,FALSE))</f>
        <v>0</v>
      </c>
      <c r="CL403" s="24">
        <f>IF(ISERROR(VLOOKUP(AL403,'2011 BPTs'!$B$12:$BX$181,CL$3,FALSE)/VLOOKUP(AL403,'2011 BPTs'!$B$12:$BX578,CL$3+3,FALSE)),0,VLOOKUP(AL403,'2011 BPTs'!$B$12:$BX$181,CL$3,FALSE)/VLOOKUP(AL403,'2011 BPTs'!$B$12:$BX578,CL$3+3,FALSE))</f>
        <v>0</v>
      </c>
      <c r="CM403" s="24">
        <f>IF(ISERROR(VLOOKUP(AM403,'2011 BPTs'!$B$12:$BX$181,CM$3,FALSE)/VLOOKUP(AM403,'2011 BPTs'!$B$12:$BX578,CM$3+3,FALSE)),0,VLOOKUP(AM403,'2011 BPTs'!$B$12:$BX$181,CM$3,FALSE)/VLOOKUP(AM403,'2011 BPTs'!$B$12:$BX578,CM$3+3,FALSE))</f>
        <v>0</v>
      </c>
      <c r="CO403" s="24">
        <f>IF(ISERROR(VLOOKUP(AF403,'2011 BPTs'!$B$12:$BX$181,CO$3,FALSE)/VLOOKUP(AF403,'2011 BPTs'!$B$12:$BX578,CO$3+2,FALSE)),0,VLOOKUP(AF403,'2011 BPTs'!$B$12:$BX$181,CO$3,FALSE)/VLOOKUP(AF403,'2011 BPTs'!$B$12:$BX578,CO$3+2,FALSE))</f>
        <v>0</v>
      </c>
      <c r="CP403" s="24">
        <f>IF(ISERROR(VLOOKUP(AG403,'2011 BPTs'!$B$12:$BX$181,CP$3,FALSE)/VLOOKUP(AG403,'2011 BPTs'!$B$12:$BX578,CP$3+2,FALSE)),0,VLOOKUP(AG403,'2011 BPTs'!$B$12:$BX$181,CP$3,FALSE)/VLOOKUP(AG403,'2011 BPTs'!$B$12:$BX578,CP$3+2,FALSE))</f>
        <v>0</v>
      </c>
      <c r="CQ403" s="24">
        <f>IF(ISERROR(VLOOKUP(AH403,'2011 BPTs'!$B$12:$BX$181,CQ$3,FALSE)/VLOOKUP(AH403,'2011 BPTs'!$B$12:$BX578,CQ$3+2,FALSE)),0,VLOOKUP(AH403,'2011 BPTs'!$B$12:$BX$181,CQ$3,FALSE)/VLOOKUP(AH403,'2011 BPTs'!$B$12:$BX578,CQ$3+2,FALSE))</f>
        <v>0</v>
      </c>
      <c r="CR403" s="24">
        <f>IF(ISERROR(VLOOKUP(AI403,'2011 BPTs'!$B$12:$BX$181,CR$3,FALSE)/VLOOKUP(AI403,'2011 BPTs'!$B$12:$BX578,CR$3+2,FALSE)),0,VLOOKUP(AI403,'2011 BPTs'!$B$12:$BX$181,CR$3,FALSE)/VLOOKUP(AI403,'2011 BPTs'!$B$12:$BX578,CR$3+2,FALSE))</f>
        <v>0</v>
      </c>
      <c r="CS403" s="24">
        <f>IF(ISERROR(VLOOKUP(AJ403,'2011 BPTs'!$B$12:$BX$181,CS$3,FALSE)/VLOOKUP(AJ403,'2011 BPTs'!$B$12:$BX578,CS$3+2,FALSE)),0,VLOOKUP(AJ403,'2011 BPTs'!$B$12:$BX$181,CS$3,FALSE)/VLOOKUP(AJ403,'2011 BPTs'!$B$12:$BX578,CS$3+2,FALSE))</f>
        <v>0</v>
      </c>
      <c r="CT403" s="24">
        <f>IF(ISERROR(VLOOKUP(AK403,'2011 BPTs'!$B$12:$BX$181,CT$3,FALSE)/VLOOKUP(AK403,'2011 BPTs'!$B$12:$BX578,CT$3+2,FALSE)),0,VLOOKUP(AK403,'2011 BPTs'!$B$12:$BX$181,CT$3,FALSE)/VLOOKUP(AK403,'2011 BPTs'!$B$12:$BX578,CT$3+2,FALSE))</f>
        <v>0</v>
      </c>
      <c r="CU403" s="24">
        <f>IF(ISERROR(VLOOKUP(AL403,'2011 BPTs'!$B$12:$BX$181,CU$3,FALSE)/VLOOKUP(AL403,'2011 BPTs'!$B$12:$BX578,CU$3+2,FALSE)),0,VLOOKUP(AL403,'2011 BPTs'!$B$12:$BX$181,CU$3,FALSE)/VLOOKUP(AL403,'2011 BPTs'!$B$12:$BX578,CU$3+2,FALSE))</f>
        <v>0</v>
      </c>
      <c r="CV403" s="24">
        <f>IF(ISERROR(VLOOKUP(AM403,'2011 BPTs'!$B$12:$BX$181,CV$3,FALSE)/VLOOKUP(AM403,'2011 BPTs'!$B$12:$BX578,CV$3+2,FALSE)),0,VLOOKUP(AM403,'2011 BPTs'!$B$12:$BX$181,CV$3,FALSE)/VLOOKUP(AM403,'2011 BPTs'!$B$12:$BX578,CV$3+2,FALSE))</f>
        <v>0</v>
      </c>
      <c r="CX403" s="93">
        <f>'2013 BPTs'!BR69</f>
        <v>0</v>
      </c>
      <c r="CY403" s="93">
        <f>'2013 BPTs'!BS69</f>
        <v>0</v>
      </c>
    </row>
    <row r="404" spans="2:103" x14ac:dyDescent="0.2">
      <c r="B404" s="2" t="s">
        <v>213</v>
      </c>
      <c r="C404" s="2">
        <f>'2013 BPTs'!E70</f>
        <v>0</v>
      </c>
      <c r="D404" s="2">
        <f t="shared" si="119"/>
        <v>0</v>
      </c>
      <c r="E404" s="4">
        <f>'2013 BPTs'!F70</f>
        <v>0</v>
      </c>
      <c r="F404" s="88">
        <f>'2013 BPTs'!G70</f>
        <v>0</v>
      </c>
      <c r="G404" s="53">
        <f>'2013 BPTs'!I70</f>
        <v>0</v>
      </c>
      <c r="H404" s="88">
        <f>'2013 BPTs'!J70</f>
        <v>0</v>
      </c>
      <c r="I404" s="4">
        <f>'2013 BPTs'!K70</f>
        <v>0</v>
      </c>
      <c r="J404" s="5">
        <f>'2013 BPTs'!M70</f>
        <v>0</v>
      </c>
      <c r="K404" s="99">
        <f>'2013 BPTs'!BL70</f>
        <v>0</v>
      </c>
      <c r="L404" s="100">
        <f t="shared" si="120"/>
        <v>0</v>
      </c>
      <c r="M404" s="101">
        <f t="shared" si="121"/>
        <v>0</v>
      </c>
      <c r="N404" s="102">
        <f t="shared" si="128"/>
        <v>0</v>
      </c>
      <c r="O404" s="103">
        <f>'2013 BPTs'!BM70</f>
        <v>0</v>
      </c>
      <c r="P404" s="100">
        <f t="shared" si="122"/>
        <v>0</v>
      </c>
      <c r="Q404" s="101">
        <f t="shared" si="123"/>
        <v>0</v>
      </c>
      <c r="R404" s="104">
        <f t="shared" si="124"/>
        <v>0</v>
      </c>
      <c r="S404" s="105">
        <f t="shared" si="129"/>
        <v>0</v>
      </c>
      <c r="T404" s="104">
        <f t="shared" si="125"/>
        <v>0</v>
      </c>
      <c r="U404" s="121">
        <f>IF(K404=0,0,IF(B404="Manual",(S404-O404-AP404*(O404/(O404+Z404)))/S404,'2013 BPTs'!BP70))</f>
        <v>0</v>
      </c>
      <c r="V404" s="99">
        <f>'2013 BPTs'!BN70</f>
        <v>0</v>
      </c>
      <c r="W404" s="100">
        <f t="shared" si="135"/>
        <v>0</v>
      </c>
      <c r="X404" s="103">
        <f t="shared" si="126"/>
        <v>0</v>
      </c>
      <c r="Y404" s="102">
        <f t="shared" si="130"/>
        <v>0</v>
      </c>
      <c r="Z404" s="103">
        <f>'2013 BPTs'!BO70</f>
        <v>0</v>
      </c>
      <c r="AA404" s="104">
        <f t="shared" si="127"/>
        <v>0</v>
      </c>
      <c r="AB404" s="106">
        <f>IF(W404=0,0,IF(B404="Manual",(V404-Z404-AP404*(Z404/(Z404+O404)))/V404,'2013 BPTs'!BQ70))</f>
        <v>0</v>
      </c>
      <c r="AD404" s="2" t="str">
        <f t="shared" si="131"/>
        <v>00-0</v>
      </c>
      <c r="AE404" s="2">
        <f>'2013 BPTs'!BA70</f>
        <v>0</v>
      </c>
      <c r="AF404" s="2" t="str">
        <f>IF(B404="Auto",'2013 BPTs'!BB70,D404&amp;E404&amp;"-"&amp;F404)</f>
        <v/>
      </c>
      <c r="AG404" s="2" t="str">
        <f>'2013 BPTs'!BC70</f>
        <v/>
      </c>
      <c r="AH404" s="2" t="str">
        <f>'2013 BPTs'!BD70</f>
        <v/>
      </c>
      <c r="AI404" s="2" t="str">
        <f>'2013 BPTs'!BE70</f>
        <v/>
      </c>
      <c r="AJ404" s="2" t="str">
        <f>'2013 BPTs'!BF70</f>
        <v/>
      </c>
      <c r="AK404" s="2" t="str">
        <f>'2013 BPTs'!BG70</f>
        <v/>
      </c>
      <c r="AL404" s="2" t="str">
        <f>'2013 BPTs'!BH70</f>
        <v/>
      </c>
      <c r="AM404" s="2" t="str">
        <f>'2013 BPTs'!BI70</f>
        <v/>
      </c>
      <c r="AO404" s="128">
        <f>'2013 BPTs'!AJ70*'2013 BPTs'!BK70</f>
        <v>0</v>
      </c>
      <c r="AP404" s="128">
        <f>'2013 BPTs'!AK70*'2013 BPTs'!BK70</f>
        <v>0</v>
      </c>
      <c r="AR404" s="5">
        <f>IF(B404="Auto",'2013 BPTs'!M70,J404)</f>
        <v>0</v>
      </c>
      <c r="AS404" s="5">
        <f>'2013 BPTs'!O70</f>
        <v>0</v>
      </c>
      <c r="AT404" s="5">
        <f>'2013 BPTs'!Q70</f>
        <v>0</v>
      </c>
      <c r="AU404" s="5">
        <f>'2013 BPTs'!S70</f>
        <v>0</v>
      </c>
      <c r="AV404" s="5">
        <f>'2013 BPTs'!U70</f>
        <v>0</v>
      </c>
      <c r="AW404" s="5">
        <f>'2013 BPTs'!W70</f>
        <v>0</v>
      </c>
      <c r="AX404" s="5">
        <f>'2013 BPTs'!Y70</f>
        <v>0</v>
      </c>
      <c r="AY404" s="5">
        <f>'2013 BPTs'!AA70</f>
        <v>0</v>
      </c>
      <c r="BA404" s="24">
        <f>IF(ISNA(VLOOKUP(AF404,'2011 BPTs'!$B$12:$BX$181,BA$3,FALSE)),0,VLOOKUP(AF404,'2011 BPTs'!$B$12:$BX$181,BA$3,FALSE))</f>
        <v>0</v>
      </c>
      <c r="BB404" s="24">
        <f>IF(ISNA(VLOOKUP(AG404,'2011 BPTs'!$B$12:$BX$181,BB$3,FALSE)),0,VLOOKUP(AG404,'2011 BPTs'!$B$12:$BX$181,BB$3,FALSE))</f>
        <v>0</v>
      </c>
      <c r="BC404" s="24">
        <f>IF(ISNA(VLOOKUP(AH404,'2011 BPTs'!$B$12:$BX$181,BC$3,FALSE)),0,VLOOKUP(AH404,'2011 BPTs'!$B$12:$BX$181,BC$3,FALSE))</f>
        <v>0</v>
      </c>
      <c r="BD404" s="24">
        <f>IF(ISNA(VLOOKUP(AI404,'2011 BPTs'!$B$12:$BX$181,BD$3,FALSE)),0,VLOOKUP(AI404,'2011 BPTs'!$B$12:$BX$181,BD$3,FALSE))</f>
        <v>0</v>
      </c>
      <c r="BE404" s="24">
        <f>IF(ISNA(VLOOKUP(AJ404,'2011 BPTs'!$B$12:$BX$181,BE$3,FALSE)),0,VLOOKUP(AJ404,'2011 BPTs'!$B$12:$BX$181,BE$3,FALSE))</f>
        <v>0</v>
      </c>
      <c r="BF404" s="24">
        <f>IF(ISNA(VLOOKUP(AK404,'2011 BPTs'!$B$12:$BX$181,BF$3,FALSE)),0,VLOOKUP(AK404,'2011 BPTs'!$B$12:$BX$181,BF$3,FALSE))</f>
        <v>0</v>
      </c>
      <c r="BG404" s="24">
        <f>IF(ISNA(VLOOKUP(AL404,'2011 BPTs'!$B$12:$BX$181,BG$3,FALSE)),0,VLOOKUP(AL404,'2011 BPTs'!$B$12:$BX$181,BG$3,FALSE))</f>
        <v>0</v>
      </c>
      <c r="BH404" s="24">
        <f>IF(ISNA(VLOOKUP(AM404,'2011 BPTs'!$B$12:$BX$181,BH$3,FALSE)),0,VLOOKUP(AM404,'2011 BPTs'!$B$12:$BX$181,BH$3,FALSE))</f>
        <v>0</v>
      </c>
      <c r="BJ404" s="24">
        <f>IF(ISNA(VLOOKUP(AF404,'2011 BPTs'!$B$12:$BX$181,BJ$3,FALSE)),0,VLOOKUP(AF404,'2011 BPTs'!$B$12:$BX$181,BJ$3,FALSE))</f>
        <v>0</v>
      </c>
      <c r="BK404" s="24">
        <f>IF(ISNA(VLOOKUP(AG404,'2011 BPTs'!$B$12:$BX$181,BK$3,FALSE)),0,VLOOKUP(AG404,'2011 BPTs'!$B$12:$BX$181,BK$3,FALSE))</f>
        <v>0</v>
      </c>
      <c r="BL404" s="24">
        <f>IF(ISNA(VLOOKUP(AH404,'2011 BPTs'!$B$12:$BX$181,BL$3,FALSE)),0,VLOOKUP(AH404,'2011 BPTs'!$B$12:$BX$181,BL$3,FALSE))</f>
        <v>0</v>
      </c>
      <c r="BM404" s="24">
        <f>IF(ISNA(VLOOKUP(AI404,'2011 BPTs'!$B$12:$BX$181,BM$3,FALSE)),0,VLOOKUP(AI404,'2011 BPTs'!$B$12:$BX$181,BM$3,FALSE))</f>
        <v>0</v>
      </c>
      <c r="BN404" s="24">
        <f>IF(ISNA(VLOOKUP(AJ404,'2011 BPTs'!$B$12:$BX$181,BN$3,FALSE)),0,VLOOKUP(AJ404,'2011 BPTs'!$B$12:$BX$181,BN$3,FALSE))</f>
        <v>0</v>
      </c>
      <c r="BO404" s="24">
        <f>IF(ISNA(VLOOKUP(AK404,'2011 BPTs'!$B$12:$BX$181,BO$3,FALSE)),0,VLOOKUP(AK404,'2011 BPTs'!$B$12:$BX$181,BO$3,FALSE))</f>
        <v>0</v>
      </c>
      <c r="BP404" s="24">
        <f>IF(ISNA(VLOOKUP(AL404,'2011 BPTs'!$B$12:$BX$181,BP$3,FALSE)),0,VLOOKUP(AL404,'2011 BPTs'!$B$12:$BX$181,BP$3,FALSE))</f>
        <v>0</v>
      </c>
      <c r="BQ404" s="24">
        <f>IF(ISNA(VLOOKUP(AM404,'2011 BPTs'!$B$12:$BX$181,BQ$3,FALSE)),0,VLOOKUP(AM404,'2011 BPTs'!$B$12:$BX$181,BQ$3,FALSE))</f>
        <v>0</v>
      </c>
      <c r="BS404" s="78">
        <f t="shared" si="132"/>
        <v>0</v>
      </c>
      <c r="BT404" s="68">
        <f t="shared" si="133"/>
        <v>0</v>
      </c>
      <c r="BU404" s="68">
        <f t="shared" si="134"/>
        <v>0</v>
      </c>
      <c r="BW404" s="24">
        <f>IF(ISNA(VLOOKUP(AF404,'2011 BPTs'!$B$12:$BX$181,BW$3,FALSE)),0,VLOOKUP(AF404,'2011 BPTs'!$B$12:$BX$181,BW$3,FALSE))</f>
        <v>0</v>
      </c>
      <c r="BX404" s="24">
        <f>IF(ISNA(VLOOKUP(AG404,'2011 BPTs'!$B$12:$BX$181,BX$3,FALSE)),0,VLOOKUP(AG404,'2011 BPTs'!$B$12:$BX$181,BX$3,FALSE))</f>
        <v>0</v>
      </c>
      <c r="BY404" s="24">
        <f>IF(ISNA(VLOOKUP(AH404,'2011 BPTs'!$B$12:$BX$181,BY$3,FALSE)),0,VLOOKUP(AH404,'2011 BPTs'!$B$12:$BX$181,BY$3,FALSE))</f>
        <v>0</v>
      </c>
      <c r="BZ404" s="24">
        <f>IF(ISNA(VLOOKUP(AI404,'2011 BPTs'!$B$12:$BX$181,BZ$3,FALSE)),0,VLOOKUP(AI404,'2011 BPTs'!$B$12:$BX$181,BZ$3,FALSE))</f>
        <v>0</v>
      </c>
      <c r="CA404" s="24">
        <f>IF(ISNA(VLOOKUP(AJ404,'2011 BPTs'!$B$12:$BX$181,CA$3,FALSE)),0,VLOOKUP(AJ404,'2011 BPTs'!$B$12:$BX$181,CA$3,FALSE))</f>
        <v>0</v>
      </c>
      <c r="CB404" s="24">
        <f>IF(ISNA(VLOOKUP(AK404,'2011 BPTs'!$B$12:$BX$181,CB$3,FALSE)),0,VLOOKUP(AK404,'2011 BPTs'!$B$12:$BX$181,CB$3,FALSE))</f>
        <v>0</v>
      </c>
      <c r="CC404" s="24">
        <f>IF(ISNA(VLOOKUP(AL404,'2011 BPTs'!$B$12:$BX$181,CC$3,FALSE)),0,VLOOKUP(AL404,'2011 BPTs'!$B$12:$BX$181,CC$3,FALSE))</f>
        <v>0</v>
      </c>
      <c r="CD404" s="24">
        <f>IF(ISNA(VLOOKUP(AM404,'2011 BPTs'!$B$12:$BX$181,CD$3,FALSE)),0,VLOOKUP(AM404,'2011 BPTs'!$B$12:$BX$181,CD$3,FALSE))</f>
        <v>0</v>
      </c>
      <c r="CF404" s="24">
        <f>IF(ISERROR(VLOOKUP(AF404,'2011 BPTs'!$B$12:$BX$181,CF$3,FALSE)/VLOOKUP(AF404,'2011 BPTs'!$B$12:$BX579,CF$3+3,FALSE)),0,VLOOKUP(AF404,'2011 BPTs'!$B$12:$BX$181,CF$3,FALSE)/VLOOKUP(AF404,'2011 BPTs'!$B$12:$BX579,CF$3+3,FALSE))</f>
        <v>0</v>
      </c>
      <c r="CG404" s="24">
        <f>IF(ISERROR(VLOOKUP(AG404,'2011 BPTs'!$B$12:$BX$181,CG$3,FALSE)/VLOOKUP(AG404,'2011 BPTs'!$B$12:$BX579,CG$3+3,FALSE)),0,VLOOKUP(AG404,'2011 BPTs'!$B$12:$BX$181,CG$3,FALSE)/VLOOKUP(AG404,'2011 BPTs'!$B$12:$BX579,CG$3+3,FALSE))</f>
        <v>0</v>
      </c>
      <c r="CH404" s="24">
        <f>IF(ISERROR(VLOOKUP(AH404,'2011 BPTs'!$B$12:$BX$181,CH$3,FALSE)/VLOOKUP(AH404,'2011 BPTs'!$B$12:$BX579,CH$3+3,FALSE)),0,VLOOKUP(AH404,'2011 BPTs'!$B$12:$BX$181,CH$3,FALSE)/VLOOKUP(AH404,'2011 BPTs'!$B$12:$BX579,CH$3+3,FALSE))</f>
        <v>0</v>
      </c>
      <c r="CI404" s="24">
        <f>IF(ISERROR(VLOOKUP(AI404,'2011 BPTs'!$B$12:$BX$181,CI$3,FALSE)/VLOOKUP(AI404,'2011 BPTs'!$B$12:$BX579,CI$3+3,FALSE)),0,VLOOKUP(AI404,'2011 BPTs'!$B$12:$BX$181,CI$3,FALSE)/VLOOKUP(AI404,'2011 BPTs'!$B$12:$BX579,CI$3+3,FALSE))</f>
        <v>0</v>
      </c>
      <c r="CJ404" s="24">
        <f>IF(ISERROR(VLOOKUP(AJ404,'2011 BPTs'!$B$12:$BX$181,CJ$3,FALSE)/VLOOKUP(AJ404,'2011 BPTs'!$B$12:$BX579,CJ$3+3,FALSE)),0,VLOOKUP(AJ404,'2011 BPTs'!$B$12:$BX$181,CJ$3,FALSE)/VLOOKUP(AJ404,'2011 BPTs'!$B$12:$BX579,CJ$3+3,FALSE))</f>
        <v>0</v>
      </c>
      <c r="CK404" s="24">
        <f>IF(ISERROR(VLOOKUP(AK404,'2011 BPTs'!$B$12:$BX$181,CK$3,FALSE)/VLOOKUP(AK404,'2011 BPTs'!$B$12:$BX579,CK$3+3,FALSE)),0,VLOOKUP(AK404,'2011 BPTs'!$B$12:$BX$181,CK$3,FALSE)/VLOOKUP(AK404,'2011 BPTs'!$B$12:$BX579,CK$3+3,FALSE))</f>
        <v>0</v>
      </c>
      <c r="CL404" s="24">
        <f>IF(ISERROR(VLOOKUP(AL404,'2011 BPTs'!$B$12:$BX$181,CL$3,FALSE)/VLOOKUP(AL404,'2011 BPTs'!$B$12:$BX579,CL$3+3,FALSE)),0,VLOOKUP(AL404,'2011 BPTs'!$B$12:$BX$181,CL$3,FALSE)/VLOOKUP(AL404,'2011 BPTs'!$B$12:$BX579,CL$3+3,FALSE))</f>
        <v>0</v>
      </c>
      <c r="CM404" s="24">
        <f>IF(ISERROR(VLOOKUP(AM404,'2011 BPTs'!$B$12:$BX$181,CM$3,FALSE)/VLOOKUP(AM404,'2011 BPTs'!$B$12:$BX579,CM$3+3,FALSE)),0,VLOOKUP(AM404,'2011 BPTs'!$B$12:$BX$181,CM$3,FALSE)/VLOOKUP(AM404,'2011 BPTs'!$B$12:$BX579,CM$3+3,FALSE))</f>
        <v>0</v>
      </c>
      <c r="CO404" s="24">
        <f>IF(ISERROR(VLOOKUP(AF404,'2011 BPTs'!$B$12:$BX$181,CO$3,FALSE)/VLOOKUP(AF404,'2011 BPTs'!$B$12:$BX579,CO$3+2,FALSE)),0,VLOOKUP(AF404,'2011 BPTs'!$B$12:$BX$181,CO$3,FALSE)/VLOOKUP(AF404,'2011 BPTs'!$B$12:$BX579,CO$3+2,FALSE))</f>
        <v>0</v>
      </c>
      <c r="CP404" s="24">
        <f>IF(ISERROR(VLOOKUP(AG404,'2011 BPTs'!$B$12:$BX$181,CP$3,FALSE)/VLOOKUP(AG404,'2011 BPTs'!$B$12:$BX579,CP$3+2,FALSE)),0,VLOOKUP(AG404,'2011 BPTs'!$B$12:$BX$181,CP$3,FALSE)/VLOOKUP(AG404,'2011 BPTs'!$B$12:$BX579,CP$3+2,FALSE))</f>
        <v>0</v>
      </c>
      <c r="CQ404" s="24">
        <f>IF(ISERROR(VLOOKUP(AH404,'2011 BPTs'!$B$12:$BX$181,CQ$3,FALSE)/VLOOKUP(AH404,'2011 BPTs'!$B$12:$BX579,CQ$3+2,FALSE)),0,VLOOKUP(AH404,'2011 BPTs'!$B$12:$BX$181,CQ$3,FALSE)/VLOOKUP(AH404,'2011 BPTs'!$B$12:$BX579,CQ$3+2,FALSE))</f>
        <v>0</v>
      </c>
      <c r="CR404" s="24">
        <f>IF(ISERROR(VLOOKUP(AI404,'2011 BPTs'!$B$12:$BX$181,CR$3,FALSE)/VLOOKUP(AI404,'2011 BPTs'!$B$12:$BX579,CR$3+2,FALSE)),0,VLOOKUP(AI404,'2011 BPTs'!$B$12:$BX$181,CR$3,FALSE)/VLOOKUP(AI404,'2011 BPTs'!$B$12:$BX579,CR$3+2,FALSE))</f>
        <v>0</v>
      </c>
      <c r="CS404" s="24">
        <f>IF(ISERROR(VLOOKUP(AJ404,'2011 BPTs'!$B$12:$BX$181,CS$3,FALSE)/VLOOKUP(AJ404,'2011 BPTs'!$B$12:$BX579,CS$3+2,FALSE)),0,VLOOKUP(AJ404,'2011 BPTs'!$B$12:$BX$181,CS$3,FALSE)/VLOOKUP(AJ404,'2011 BPTs'!$B$12:$BX579,CS$3+2,FALSE))</f>
        <v>0</v>
      </c>
      <c r="CT404" s="24">
        <f>IF(ISERROR(VLOOKUP(AK404,'2011 BPTs'!$B$12:$BX$181,CT$3,FALSE)/VLOOKUP(AK404,'2011 BPTs'!$B$12:$BX579,CT$3+2,FALSE)),0,VLOOKUP(AK404,'2011 BPTs'!$B$12:$BX$181,CT$3,FALSE)/VLOOKUP(AK404,'2011 BPTs'!$B$12:$BX579,CT$3+2,FALSE))</f>
        <v>0</v>
      </c>
      <c r="CU404" s="24">
        <f>IF(ISERROR(VLOOKUP(AL404,'2011 BPTs'!$B$12:$BX$181,CU$3,FALSE)/VLOOKUP(AL404,'2011 BPTs'!$B$12:$BX579,CU$3+2,FALSE)),0,VLOOKUP(AL404,'2011 BPTs'!$B$12:$BX$181,CU$3,FALSE)/VLOOKUP(AL404,'2011 BPTs'!$B$12:$BX579,CU$3+2,FALSE))</f>
        <v>0</v>
      </c>
      <c r="CV404" s="24">
        <f>IF(ISERROR(VLOOKUP(AM404,'2011 BPTs'!$B$12:$BX$181,CV$3,FALSE)/VLOOKUP(AM404,'2011 BPTs'!$B$12:$BX579,CV$3+2,FALSE)),0,VLOOKUP(AM404,'2011 BPTs'!$B$12:$BX$181,CV$3,FALSE)/VLOOKUP(AM404,'2011 BPTs'!$B$12:$BX579,CV$3+2,FALSE))</f>
        <v>0</v>
      </c>
      <c r="CX404" s="93">
        <f>'2013 BPTs'!BR70</f>
        <v>0</v>
      </c>
      <c r="CY404" s="93">
        <f>'2013 BPTs'!BS70</f>
        <v>0</v>
      </c>
    </row>
    <row r="405" spans="2:103" x14ac:dyDescent="0.2">
      <c r="B405" s="2" t="s">
        <v>213</v>
      </c>
      <c r="C405" s="2">
        <f>'2013 BPTs'!E71</f>
        <v>0</v>
      </c>
      <c r="D405" s="2">
        <f t="shared" si="119"/>
        <v>0</v>
      </c>
      <c r="E405" s="4">
        <f>'2013 BPTs'!F71</f>
        <v>0</v>
      </c>
      <c r="F405" s="88">
        <f>'2013 BPTs'!G71</f>
        <v>0</v>
      </c>
      <c r="G405" s="53">
        <f>'2013 BPTs'!I71</f>
        <v>0</v>
      </c>
      <c r="H405" s="88">
        <f>'2013 BPTs'!J71</f>
        <v>0</v>
      </c>
      <c r="I405" s="4">
        <f>'2013 BPTs'!K71</f>
        <v>0</v>
      </c>
      <c r="J405" s="5">
        <f>'2013 BPTs'!M71</f>
        <v>0</v>
      </c>
      <c r="K405" s="99">
        <f>'2013 BPTs'!BL71</f>
        <v>0</v>
      </c>
      <c r="L405" s="100">
        <f t="shared" si="120"/>
        <v>0</v>
      </c>
      <c r="M405" s="101">
        <f t="shared" si="121"/>
        <v>0</v>
      </c>
      <c r="N405" s="102">
        <f t="shared" si="128"/>
        <v>0</v>
      </c>
      <c r="O405" s="103">
        <f>'2013 BPTs'!BM71</f>
        <v>0</v>
      </c>
      <c r="P405" s="100">
        <f t="shared" si="122"/>
        <v>0</v>
      </c>
      <c r="Q405" s="101">
        <f t="shared" si="123"/>
        <v>0</v>
      </c>
      <c r="R405" s="104">
        <f t="shared" si="124"/>
        <v>0</v>
      </c>
      <c r="S405" s="105">
        <f t="shared" si="129"/>
        <v>0</v>
      </c>
      <c r="T405" s="104">
        <f t="shared" si="125"/>
        <v>0</v>
      </c>
      <c r="U405" s="121">
        <f>IF(K405=0,0,IF(B405="Manual",(S405-O405-AP405*(O405/(O405+Z405)))/S405,'2013 BPTs'!BP71))</f>
        <v>0</v>
      </c>
      <c r="V405" s="99">
        <f>'2013 BPTs'!BN71</f>
        <v>0</v>
      </c>
      <c r="W405" s="100">
        <f t="shared" si="135"/>
        <v>0</v>
      </c>
      <c r="X405" s="103">
        <f t="shared" si="126"/>
        <v>0</v>
      </c>
      <c r="Y405" s="102">
        <f t="shared" si="130"/>
        <v>0</v>
      </c>
      <c r="Z405" s="103">
        <f>'2013 BPTs'!BO71</f>
        <v>0</v>
      </c>
      <c r="AA405" s="104">
        <f t="shared" si="127"/>
        <v>0</v>
      </c>
      <c r="AB405" s="106">
        <f>IF(W405=0,0,IF(B405="Manual",(V405-Z405-AP405*(Z405/(Z405+O405)))/V405,'2013 BPTs'!BQ71))</f>
        <v>0</v>
      </c>
      <c r="AD405" s="2" t="str">
        <f t="shared" si="131"/>
        <v>00-0</v>
      </c>
      <c r="AE405" s="2">
        <f>'2013 BPTs'!BA71</f>
        <v>0</v>
      </c>
      <c r="AF405" s="2" t="str">
        <f>IF(B405="Auto",'2013 BPTs'!BB71,D405&amp;E405&amp;"-"&amp;F405)</f>
        <v/>
      </c>
      <c r="AG405" s="2" t="str">
        <f>'2013 BPTs'!BC71</f>
        <v/>
      </c>
      <c r="AH405" s="2" t="str">
        <f>'2013 BPTs'!BD71</f>
        <v/>
      </c>
      <c r="AI405" s="2" t="str">
        <f>'2013 BPTs'!BE71</f>
        <v/>
      </c>
      <c r="AJ405" s="2" t="str">
        <f>'2013 BPTs'!BF71</f>
        <v/>
      </c>
      <c r="AK405" s="2" t="str">
        <f>'2013 BPTs'!BG71</f>
        <v/>
      </c>
      <c r="AL405" s="2" t="str">
        <f>'2013 BPTs'!BH71</f>
        <v/>
      </c>
      <c r="AM405" s="2" t="str">
        <f>'2013 BPTs'!BI71</f>
        <v/>
      </c>
      <c r="AO405" s="128">
        <f>'2013 BPTs'!AJ71*'2013 BPTs'!BK71</f>
        <v>0</v>
      </c>
      <c r="AP405" s="128">
        <f>'2013 BPTs'!AK71*'2013 BPTs'!BK71</f>
        <v>0</v>
      </c>
      <c r="AR405" s="5">
        <f>IF(B405="Auto",'2013 BPTs'!M71,J405)</f>
        <v>0</v>
      </c>
      <c r="AS405" s="5">
        <f>'2013 BPTs'!O71</f>
        <v>0</v>
      </c>
      <c r="AT405" s="5">
        <f>'2013 BPTs'!Q71</f>
        <v>0</v>
      </c>
      <c r="AU405" s="5">
        <f>'2013 BPTs'!S71</f>
        <v>0</v>
      </c>
      <c r="AV405" s="5">
        <f>'2013 BPTs'!U71</f>
        <v>0</v>
      </c>
      <c r="AW405" s="5">
        <f>'2013 BPTs'!W71</f>
        <v>0</v>
      </c>
      <c r="AX405" s="5">
        <f>'2013 BPTs'!Y71</f>
        <v>0</v>
      </c>
      <c r="AY405" s="5">
        <f>'2013 BPTs'!AA71</f>
        <v>0</v>
      </c>
      <c r="BA405" s="24">
        <f>IF(ISNA(VLOOKUP(AF405,'2011 BPTs'!$B$12:$BX$181,BA$3,FALSE)),0,VLOOKUP(AF405,'2011 BPTs'!$B$12:$BX$181,BA$3,FALSE))</f>
        <v>0</v>
      </c>
      <c r="BB405" s="24">
        <f>IF(ISNA(VLOOKUP(AG405,'2011 BPTs'!$B$12:$BX$181,BB$3,FALSE)),0,VLOOKUP(AG405,'2011 BPTs'!$B$12:$BX$181,BB$3,FALSE))</f>
        <v>0</v>
      </c>
      <c r="BC405" s="24">
        <f>IF(ISNA(VLOOKUP(AH405,'2011 BPTs'!$B$12:$BX$181,BC$3,FALSE)),0,VLOOKUP(AH405,'2011 BPTs'!$B$12:$BX$181,BC$3,FALSE))</f>
        <v>0</v>
      </c>
      <c r="BD405" s="24">
        <f>IF(ISNA(VLOOKUP(AI405,'2011 BPTs'!$B$12:$BX$181,BD$3,FALSE)),0,VLOOKUP(AI405,'2011 BPTs'!$B$12:$BX$181,BD$3,FALSE))</f>
        <v>0</v>
      </c>
      <c r="BE405" s="24">
        <f>IF(ISNA(VLOOKUP(AJ405,'2011 BPTs'!$B$12:$BX$181,BE$3,FALSE)),0,VLOOKUP(AJ405,'2011 BPTs'!$B$12:$BX$181,BE$3,FALSE))</f>
        <v>0</v>
      </c>
      <c r="BF405" s="24">
        <f>IF(ISNA(VLOOKUP(AK405,'2011 BPTs'!$B$12:$BX$181,BF$3,FALSE)),0,VLOOKUP(AK405,'2011 BPTs'!$B$12:$BX$181,BF$3,FALSE))</f>
        <v>0</v>
      </c>
      <c r="BG405" s="24">
        <f>IF(ISNA(VLOOKUP(AL405,'2011 BPTs'!$B$12:$BX$181,BG$3,FALSE)),0,VLOOKUP(AL405,'2011 BPTs'!$B$12:$BX$181,BG$3,FALSE))</f>
        <v>0</v>
      </c>
      <c r="BH405" s="24">
        <f>IF(ISNA(VLOOKUP(AM405,'2011 BPTs'!$B$12:$BX$181,BH$3,FALSE)),0,VLOOKUP(AM405,'2011 BPTs'!$B$12:$BX$181,BH$3,FALSE))</f>
        <v>0</v>
      </c>
      <c r="BJ405" s="24">
        <f>IF(ISNA(VLOOKUP(AF405,'2011 BPTs'!$B$12:$BX$181,BJ$3,FALSE)),0,VLOOKUP(AF405,'2011 BPTs'!$B$12:$BX$181,BJ$3,FALSE))</f>
        <v>0</v>
      </c>
      <c r="BK405" s="24">
        <f>IF(ISNA(VLOOKUP(AG405,'2011 BPTs'!$B$12:$BX$181,BK$3,FALSE)),0,VLOOKUP(AG405,'2011 BPTs'!$B$12:$BX$181,BK$3,FALSE))</f>
        <v>0</v>
      </c>
      <c r="BL405" s="24">
        <f>IF(ISNA(VLOOKUP(AH405,'2011 BPTs'!$B$12:$BX$181,BL$3,FALSE)),0,VLOOKUP(AH405,'2011 BPTs'!$B$12:$BX$181,BL$3,FALSE))</f>
        <v>0</v>
      </c>
      <c r="BM405" s="24">
        <f>IF(ISNA(VLOOKUP(AI405,'2011 BPTs'!$B$12:$BX$181,BM$3,FALSE)),0,VLOOKUP(AI405,'2011 BPTs'!$B$12:$BX$181,BM$3,FALSE))</f>
        <v>0</v>
      </c>
      <c r="BN405" s="24">
        <f>IF(ISNA(VLOOKUP(AJ405,'2011 BPTs'!$B$12:$BX$181,BN$3,FALSE)),0,VLOOKUP(AJ405,'2011 BPTs'!$B$12:$BX$181,BN$3,FALSE))</f>
        <v>0</v>
      </c>
      <c r="BO405" s="24">
        <f>IF(ISNA(VLOOKUP(AK405,'2011 BPTs'!$B$12:$BX$181,BO$3,FALSE)),0,VLOOKUP(AK405,'2011 BPTs'!$B$12:$BX$181,BO$3,FALSE))</f>
        <v>0</v>
      </c>
      <c r="BP405" s="24">
        <f>IF(ISNA(VLOOKUP(AL405,'2011 BPTs'!$B$12:$BX$181,BP$3,FALSE)),0,VLOOKUP(AL405,'2011 BPTs'!$B$12:$BX$181,BP$3,FALSE))</f>
        <v>0</v>
      </c>
      <c r="BQ405" s="24">
        <f>IF(ISNA(VLOOKUP(AM405,'2011 BPTs'!$B$12:$BX$181,BQ$3,FALSE)),0,VLOOKUP(AM405,'2011 BPTs'!$B$12:$BX$181,BQ$3,FALSE))</f>
        <v>0</v>
      </c>
      <c r="BS405" s="78">
        <f t="shared" si="132"/>
        <v>0</v>
      </c>
      <c r="BT405" s="68">
        <f t="shared" si="133"/>
        <v>0</v>
      </c>
      <c r="BU405" s="68">
        <f t="shared" si="134"/>
        <v>0</v>
      </c>
      <c r="BW405" s="24">
        <f>IF(ISNA(VLOOKUP(AF405,'2011 BPTs'!$B$12:$BX$181,BW$3,FALSE)),0,VLOOKUP(AF405,'2011 BPTs'!$B$12:$BX$181,BW$3,FALSE))</f>
        <v>0</v>
      </c>
      <c r="BX405" s="24">
        <f>IF(ISNA(VLOOKUP(AG405,'2011 BPTs'!$B$12:$BX$181,BX$3,FALSE)),0,VLOOKUP(AG405,'2011 BPTs'!$B$12:$BX$181,BX$3,FALSE))</f>
        <v>0</v>
      </c>
      <c r="BY405" s="24">
        <f>IF(ISNA(VLOOKUP(AH405,'2011 BPTs'!$B$12:$BX$181,BY$3,FALSE)),0,VLOOKUP(AH405,'2011 BPTs'!$B$12:$BX$181,BY$3,FALSE))</f>
        <v>0</v>
      </c>
      <c r="BZ405" s="24">
        <f>IF(ISNA(VLOOKUP(AI405,'2011 BPTs'!$B$12:$BX$181,BZ$3,FALSE)),0,VLOOKUP(AI405,'2011 BPTs'!$B$12:$BX$181,BZ$3,FALSE))</f>
        <v>0</v>
      </c>
      <c r="CA405" s="24">
        <f>IF(ISNA(VLOOKUP(AJ405,'2011 BPTs'!$B$12:$BX$181,CA$3,FALSE)),0,VLOOKUP(AJ405,'2011 BPTs'!$B$12:$BX$181,CA$3,FALSE))</f>
        <v>0</v>
      </c>
      <c r="CB405" s="24">
        <f>IF(ISNA(VLOOKUP(AK405,'2011 BPTs'!$B$12:$BX$181,CB$3,FALSE)),0,VLOOKUP(AK405,'2011 BPTs'!$B$12:$BX$181,CB$3,FALSE))</f>
        <v>0</v>
      </c>
      <c r="CC405" s="24">
        <f>IF(ISNA(VLOOKUP(AL405,'2011 BPTs'!$B$12:$BX$181,CC$3,FALSE)),0,VLOOKUP(AL405,'2011 BPTs'!$B$12:$BX$181,CC$3,FALSE))</f>
        <v>0</v>
      </c>
      <c r="CD405" s="24">
        <f>IF(ISNA(VLOOKUP(AM405,'2011 BPTs'!$B$12:$BX$181,CD$3,FALSE)),0,VLOOKUP(AM405,'2011 BPTs'!$B$12:$BX$181,CD$3,FALSE))</f>
        <v>0</v>
      </c>
      <c r="CF405" s="24">
        <f>IF(ISERROR(VLOOKUP(AF405,'2011 BPTs'!$B$12:$BX$181,CF$3,FALSE)/VLOOKUP(AF405,'2011 BPTs'!$B$12:$BX580,CF$3+3,FALSE)),0,VLOOKUP(AF405,'2011 BPTs'!$B$12:$BX$181,CF$3,FALSE)/VLOOKUP(AF405,'2011 BPTs'!$B$12:$BX580,CF$3+3,FALSE))</f>
        <v>0</v>
      </c>
      <c r="CG405" s="24">
        <f>IF(ISERROR(VLOOKUP(AG405,'2011 BPTs'!$B$12:$BX$181,CG$3,FALSE)/VLOOKUP(AG405,'2011 BPTs'!$B$12:$BX580,CG$3+3,FALSE)),0,VLOOKUP(AG405,'2011 BPTs'!$B$12:$BX$181,CG$3,FALSE)/VLOOKUP(AG405,'2011 BPTs'!$B$12:$BX580,CG$3+3,FALSE))</f>
        <v>0</v>
      </c>
      <c r="CH405" s="24">
        <f>IF(ISERROR(VLOOKUP(AH405,'2011 BPTs'!$B$12:$BX$181,CH$3,FALSE)/VLOOKUP(AH405,'2011 BPTs'!$B$12:$BX580,CH$3+3,FALSE)),0,VLOOKUP(AH405,'2011 BPTs'!$B$12:$BX$181,CH$3,FALSE)/VLOOKUP(AH405,'2011 BPTs'!$B$12:$BX580,CH$3+3,FALSE))</f>
        <v>0</v>
      </c>
      <c r="CI405" s="24">
        <f>IF(ISERROR(VLOOKUP(AI405,'2011 BPTs'!$B$12:$BX$181,CI$3,FALSE)/VLOOKUP(AI405,'2011 BPTs'!$B$12:$BX580,CI$3+3,FALSE)),0,VLOOKUP(AI405,'2011 BPTs'!$B$12:$BX$181,CI$3,FALSE)/VLOOKUP(AI405,'2011 BPTs'!$B$12:$BX580,CI$3+3,FALSE))</f>
        <v>0</v>
      </c>
      <c r="CJ405" s="24">
        <f>IF(ISERROR(VLOOKUP(AJ405,'2011 BPTs'!$B$12:$BX$181,CJ$3,FALSE)/VLOOKUP(AJ405,'2011 BPTs'!$B$12:$BX580,CJ$3+3,FALSE)),0,VLOOKUP(AJ405,'2011 BPTs'!$B$12:$BX$181,CJ$3,FALSE)/VLOOKUP(AJ405,'2011 BPTs'!$B$12:$BX580,CJ$3+3,FALSE))</f>
        <v>0</v>
      </c>
      <c r="CK405" s="24">
        <f>IF(ISERROR(VLOOKUP(AK405,'2011 BPTs'!$B$12:$BX$181,CK$3,FALSE)/VLOOKUP(AK405,'2011 BPTs'!$B$12:$BX580,CK$3+3,FALSE)),0,VLOOKUP(AK405,'2011 BPTs'!$B$12:$BX$181,CK$3,FALSE)/VLOOKUP(AK405,'2011 BPTs'!$B$12:$BX580,CK$3+3,FALSE))</f>
        <v>0</v>
      </c>
      <c r="CL405" s="24">
        <f>IF(ISERROR(VLOOKUP(AL405,'2011 BPTs'!$B$12:$BX$181,CL$3,FALSE)/VLOOKUP(AL405,'2011 BPTs'!$B$12:$BX580,CL$3+3,FALSE)),0,VLOOKUP(AL405,'2011 BPTs'!$B$12:$BX$181,CL$3,FALSE)/VLOOKUP(AL405,'2011 BPTs'!$B$12:$BX580,CL$3+3,FALSE))</f>
        <v>0</v>
      </c>
      <c r="CM405" s="24">
        <f>IF(ISERROR(VLOOKUP(AM405,'2011 BPTs'!$B$12:$BX$181,CM$3,FALSE)/VLOOKUP(AM405,'2011 BPTs'!$B$12:$BX580,CM$3+3,FALSE)),0,VLOOKUP(AM405,'2011 BPTs'!$B$12:$BX$181,CM$3,FALSE)/VLOOKUP(AM405,'2011 BPTs'!$B$12:$BX580,CM$3+3,FALSE))</f>
        <v>0</v>
      </c>
      <c r="CO405" s="24">
        <f>IF(ISERROR(VLOOKUP(AF405,'2011 BPTs'!$B$12:$BX$181,CO$3,FALSE)/VLOOKUP(AF405,'2011 BPTs'!$B$12:$BX580,CO$3+2,FALSE)),0,VLOOKUP(AF405,'2011 BPTs'!$B$12:$BX$181,CO$3,FALSE)/VLOOKUP(AF405,'2011 BPTs'!$B$12:$BX580,CO$3+2,FALSE))</f>
        <v>0</v>
      </c>
      <c r="CP405" s="24">
        <f>IF(ISERROR(VLOOKUP(AG405,'2011 BPTs'!$B$12:$BX$181,CP$3,FALSE)/VLOOKUP(AG405,'2011 BPTs'!$B$12:$BX580,CP$3+2,FALSE)),0,VLOOKUP(AG405,'2011 BPTs'!$B$12:$BX$181,CP$3,FALSE)/VLOOKUP(AG405,'2011 BPTs'!$B$12:$BX580,CP$3+2,FALSE))</f>
        <v>0</v>
      </c>
      <c r="CQ405" s="24">
        <f>IF(ISERROR(VLOOKUP(AH405,'2011 BPTs'!$B$12:$BX$181,CQ$3,FALSE)/VLOOKUP(AH405,'2011 BPTs'!$B$12:$BX580,CQ$3+2,FALSE)),0,VLOOKUP(AH405,'2011 BPTs'!$B$12:$BX$181,CQ$3,FALSE)/VLOOKUP(AH405,'2011 BPTs'!$B$12:$BX580,CQ$3+2,FALSE))</f>
        <v>0</v>
      </c>
      <c r="CR405" s="24">
        <f>IF(ISERROR(VLOOKUP(AI405,'2011 BPTs'!$B$12:$BX$181,CR$3,FALSE)/VLOOKUP(AI405,'2011 BPTs'!$B$12:$BX580,CR$3+2,FALSE)),0,VLOOKUP(AI405,'2011 BPTs'!$B$12:$BX$181,CR$3,FALSE)/VLOOKUP(AI405,'2011 BPTs'!$B$12:$BX580,CR$3+2,FALSE))</f>
        <v>0</v>
      </c>
      <c r="CS405" s="24">
        <f>IF(ISERROR(VLOOKUP(AJ405,'2011 BPTs'!$B$12:$BX$181,CS$3,FALSE)/VLOOKUP(AJ405,'2011 BPTs'!$B$12:$BX580,CS$3+2,FALSE)),0,VLOOKUP(AJ405,'2011 BPTs'!$B$12:$BX$181,CS$3,FALSE)/VLOOKUP(AJ405,'2011 BPTs'!$B$12:$BX580,CS$3+2,FALSE))</f>
        <v>0</v>
      </c>
      <c r="CT405" s="24">
        <f>IF(ISERROR(VLOOKUP(AK405,'2011 BPTs'!$B$12:$BX$181,CT$3,FALSE)/VLOOKUP(AK405,'2011 BPTs'!$B$12:$BX580,CT$3+2,FALSE)),0,VLOOKUP(AK405,'2011 BPTs'!$B$12:$BX$181,CT$3,FALSE)/VLOOKUP(AK405,'2011 BPTs'!$B$12:$BX580,CT$3+2,FALSE))</f>
        <v>0</v>
      </c>
      <c r="CU405" s="24">
        <f>IF(ISERROR(VLOOKUP(AL405,'2011 BPTs'!$B$12:$BX$181,CU$3,FALSE)/VLOOKUP(AL405,'2011 BPTs'!$B$12:$BX580,CU$3+2,FALSE)),0,VLOOKUP(AL405,'2011 BPTs'!$B$12:$BX$181,CU$3,FALSE)/VLOOKUP(AL405,'2011 BPTs'!$B$12:$BX580,CU$3+2,FALSE))</f>
        <v>0</v>
      </c>
      <c r="CV405" s="24">
        <f>IF(ISERROR(VLOOKUP(AM405,'2011 BPTs'!$B$12:$BX$181,CV$3,FALSE)/VLOOKUP(AM405,'2011 BPTs'!$B$12:$BX580,CV$3+2,FALSE)),0,VLOOKUP(AM405,'2011 BPTs'!$B$12:$BX$181,CV$3,FALSE)/VLOOKUP(AM405,'2011 BPTs'!$B$12:$BX580,CV$3+2,FALSE))</f>
        <v>0</v>
      </c>
      <c r="CX405" s="93">
        <f>'2013 BPTs'!BR71</f>
        <v>0</v>
      </c>
      <c r="CY405" s="93">
        <f>'2013 BPTs'!BS71</f>
        <v>0</v>
      </c>
    </row>
    <row r="406" spans="2:103" x14ac:dyDescent="0.2">
      <c r="B406" s="2" t="s">
        <v>213</v>
      </c>
      <c r="C406" s="2">
        <f>'2013 BPTs'!E72</f>
        <v>0</v>
      </c>
      <c r="D406" s="2">
        <f t="shared" si="119"/>
        <v>0</v>
      </c>
      <c r="E406" s="4">
        <f>'2013 BPTs'!F72</f>
        <v>0</v>
      </c>
      <c r="F406" s="88">
        <f>'2013 BPTs'!G72</f>
        <v>0</v>
      </c>
      <c r="G406" s="53">
        <f>'2013 BPTs'!I72</f>
        <v>0</v>
      </c>
      <c r="H406" s="88">
        <f>'2013 BPTs'!J72</f>
        <v>0</v>
      </c>
      <c r="I406" s="4">
        <f>'2013 BPTs'!K72</f>
        <v>0</v>
      </c>
      <c r="J406" s="5">
        <f>'2013 BPTs'!M72</f>
        <v>0</v>
      </c>
      <c r="K406" s="99">
        <f>'2013 BPTs'!BL72</f>
        <v>0</v>
      </c>
      <c r="L406" s="100">
        <f t="shared" si="120"/>
        <v>0</v>
      </c>
      <c r="M406" s="101">
        <f t="shared" si="121"/>
        <v>0</v>
      </c>
      <c r="N406" s="102">
        <f t="shared" si="128"/>
        <v>0</v>
      </c>
      <c r="O406" s="103">
        <f>'2013 BPTs'!BM72</f>
        <v>0</v>
      </c>
      <c r="P406" s="100">
        <f t="shared" si="122"/>
        <v>0</v>
      </c>
      <c r="Q406" s="101">
        <f t="shared" si="123"/>
        <v>0</v>
      </c>
      <c r="R406" s="104">
        <f t="shared" si="124"/>
        <v>0</v>
      </c>
      <c r="S406" s="105">
        <f t="shared" si="129"/>
        <v>0</v>
      </c>
      <c r="T406" s="104">
        <f t="shared" si="125"/>
        <v>0</v>
      </c>
      <c r="U406" s="121">
        <f>IF(K406=0,0,IF(B406="Manual",(S406-O406-AP406*(O406/(O406+Z406)))/S406,'2013 BPTs'!BP72))</f>
        <v>0</v>
      </c>
      <c r="V406" s="99">
        <f>'2013 BPTs'!BN72</f>
        <v>0</v>
      </c>
      <c r="W406" s="100">
        <f t="shared" si="135"/>
        <v>0</v>
      </c>
      <c r="X406" s="103">
        <f t="shared" si="126"/>
        <v>0</v>
      </c>
      <c r="Y406" s="102">
        <f t="shared" si="130"/>
        <v>0</v>
      </c>
      <c r="Z406" s="103">
        <f>'2013 BPTs'!BO72</f>
        <v>0</v>
      </c>
      <c r="AA406" s="104">
        <f t="shared" si="127"/>
        <v>0</v>
      </c>
      <c r="AB406" s="106">
        <f>IF(W406=0,0,IF(B406="Manual",(V406-Z406-AP406*(Z406/(Z406+O406)))/V406,'2013 BPTs'!BQ72))</f>
        <v>0</v>
      </c>
      <c r="AD406" s="2" t="str">
        <f t="shared" si="131"/>
        <v>00-0</v>
      </c>
      <c r="AE406" s="2">
        <f>'2013 BPTs'!BA72</f>
        <v>0</v>
      </c>
      <c r="AF406" s="2" t="str">
        <f>IF(B406="Auto",'2013 BPTs'!BB72,D406&amp;E406&amp;"-"&amp;F406)</f>
        <v/>
      </c>
      <c r="AG406" s="2" t="str">
        <f>'2013 BPTs'!BC72</f>
        <v/>
      </c>
      <c r="AH406" s="2" t="str">
        <f>'2013 BPTs'!BD72</f>
        <v/>
      </c>
      <c r="AI406" s="2" t="str">
        <f>'2013 BPTs'!BE72</f>
        <v/>
      </c>
      <c r="AJ406" s="2" t="str">
        <f>'2013 BPTs'!BF72</f>
        <v/>
      </c>
      <c r="AK406" s="2" t="str">
        <f>'2013 BPTs'!BG72</f>
        <v/>
      </c>
      <c r="AL406" s="2" t="str">
        <f>'2013 BPTs'!BH72</f>
        <v/>
      </c>
      <c r="AM406" s="2" t="str">
        <f>'2013 BPTs'!BI72</f>
        <v/>
      </c>
      <c r="AO406" s="128">
        <f>'2013 BPTs'!AJ72*'2013 BPTs'!BK72</f>
        <v>0</v>
      </c>
      <c r="AP406" s="128">
        <f>'2013 BPTs'!AK72*'2013 BPTs'!BK72</f>
        <v>0</v>
      </c>
      <c r="AR406" s="5">
        <f>IF(B406="Auto",'2013 BPTs'!M72,J406)</f>
        <v>0</v>
      </c>
      <c r="AS406" s="5">
        <f>'2013 BPTs'!O72</f>
        <v>0</v>
      </c>
      <c r="AT406" s="5">
        <f>'2013 BPTs'!Q72</f>
        <v>0</v>
      </c>
      <c r="AU406" s="5">
        <f>'2013 BPTs'!S72</f>
        <v>0</v>
      </c>
      <c r="AV406" s="5">
        <f>'2013 BPTs'!U72</f>
        <v>0</v>
      </c>
      <c r="AW406" s="5">
        <f>'2013 BPTs'!W72</f>
        <v>0</v>
      </c>
      <c r="AX406" s="5">
        <f>'2013 BPTs'!Y72</f>
        <v>0</v>
      </c>
      <c r="AY406" s="5">
        <f>'2013 BPTs'!AA72</f>
        <v>0</v>
      </c>
      <c r="BA406" s="24">
        <f>IF(ISNA(VLOOKUP(AF406,'2011 BPTs'!$B$12:$BX$181,BA$3,FALSE)),0,VLOOKUP(AF406,'2011 BPTs'!$B$12:$BX$181,BA$3,FALSE))</f>
        <v>0</v>
      </c>
      <c r="BB406" s="24">
        <f>IF(ISNA(VLOOKUP(AG406,'2011 BPTs'!$B$12:$BX$181,BB$3,FALSE)),0,VLOOKUP(AG406,'2011 BPTs'!$B$12:$BX$181,BB$3,FALSE))</f>
        <v>0</v>
      </c>
      <c r="BC406" s="24">
        <f>IF(ISNA(VLOOKUP(AH406,'2011 BPTs'!$B$12:$BX$181,BC$3,FALSE)),0,VLOOKUP(AH406,'2011 BPTs'!$B$12:$BX$181,BC$3,FALSE))</f>
        <v>0</v>
      </c>
      <c r="BD406" s="24">
        <f>IF(ISNA(VLOOKUP(AI406,'2011 BPTs'!$B$12:$BX$181,BD$3,FALSE)),0,VLOOKUP(AI406,'2011 BPTs'!$B$12:$BX$181,BD$3,FALSE))</f>
        <v>0</v>
      </c>
      <c r="BE406" s="24">
        <f>IF(ISNA(VLOOKUP(AJ406,'2011 BPTs'!$B$12:$BX$181,BE$3,FALSE)),0,VLOOKUP(AJ406,'2011 BPTs'!$B$12:$BX$181,BE$3,FALSE))</f>
        <v>0</v>
      </c>
      <c r="BF406" s="24">
        <f>IF(ISNA(VLOOKUP(AK406,'2011 BPTs'!$B$12:$BX$181,BF$3,FALSE)),0,VLOOKUP(AK406,'2011 BPTs'!$B$12:$BX$181,BF$3,FALSE))</f>
        <v>0</v>
      </c>
      <c r="BG406" s="24">
        <f>IF(ISNA(VLOOKUP(AL406,'2011 BPTs'!$B$12:$BX$181,BG$3,FALSE)),0,VLOOKUP(AL406,'2011 BPTs'!$B$12:$BX$181,BG$3,FALSE))</f>
        <v>0</v>
      </c>
      <c r="BH406" s="24">
        <f>IF(ISNA(VLOOKUP(AM406,'2011 BPTs'!$B$12:$BX$181,BH$3,FALSE)),0,VLOOKUP(AM406,'2011 BPTs'!$B$12:$BX$181,BH$3,FALSE))</f>
        <v>0</v>
      </c>
      <c r="BJ406" s="24">
        <f>IF(ISNA(VLOOKUP(AF406,'2011 BPTs'!$B$12:$BX$181,BJ$3,FALSE)),0,VLOOKUP(AF406,'2011 BPTs'!$B$12:$BX$181,BJ$3,FALSE))</f>
        <v>0</v>
      </c>
      <c r="BK406" s="24">
        <f>IF(ISNA(VLOOKUP(AG406,'2011 BPTs'!$B$12:$BX$181,BK$3,FALSE)),0,VLOOKUP(AG406,'2011 BPTs'!$B$12:$BX$181,BK$3,FALSE))</f>
        <v>0</v>
      </c>
      <c r="BL406" s="24">
        <f>IF(ISNA(VLOOKUP(AH406,'2011 BPTs'!$B$12:$BX$181,BL$3,FALSE)),0,VLOOKUP(AH406,'2011 BPTs'!$B$12:$BX$181,BL$3,FALSE))</f>
        <v>0</v>
      </c>
      <c r="BM406" s="24">
        <f>IF(ISNA(VLOOKUP(AI406,'2011 BPTs'!$B$12:$BX$181,BM$3,FALSE)),0,VLOOKUP(AI406,'2011 BPTs'!$B$12:$BX$181,BM$3,FALSE))</f>
        <v>0</v>
      </c>
      <c r="BN406" s="24">
        <f>IF(ISNA(VLOOKUP(AJ406,'2011 BPTs'!$B$12:$BX$181,BN$3,FALSE)),0,VLOOKUP(AJ406,'2011 BPTs'!$B$12:$BX$181,BN$3,FALSE))</f>
        <v>0</v>
      </c>
      <c r="BO406" s="24">
        <f>IF(ISNA(VLOOKUP(AK406,'2011 BPTs'!$B$12:$BX$181,BO$3,FALSE)),0,VLOOKUP(AK406,'2011 BPTs'!$B$12:$BX$181,BO$3,FALSE))</f>
        <v>0</v>
      </c>
      <c r="BP406" s="24">
        <f>IF(ISNA(VLOOKUP(AL406,'2011 BPTs'!$B$12:$BX$181,BP$3,FALSE)),0,VLOOKUP(AL406,'2011 BPTs'!$B$12:$BX$181,BP$3,FALSE))</f>
        <v>0</v>
      </c>
      <c r="BQ406" s="24">
        <f>IF(ISNA(VLOOKUP(AM406,'2011 BPTs'!$B$12:$BX$181,BQ$3,FALSE)),0,VLOOKUP(AM406,'2011 BPTs'!$B$12:$BX$181,BQ$3,FALSE))</f>
        <v>0</v>
      </c>
      <c r="BS406" s="78">
        <f t="shared" si="132"/>
        <v>0</v>
      </c>
      <c r="BT406" s="68">
        <f t="shared" si="133"/>
        <v>0</v>
      </c>
      <c r="BU406" s="68">
        <f t="shared" si="134"/>
        <v>0</v>
      </c>
      <c r="BW406" s="24">
        <f>IF(ISNA(VLOOKUP(AF406,'2011 BPTs'!$B$12:$BX$181,BW$3,FALSE)),0,VLOOKUP(AF406,'2011 BPTs'!$B$12:$BX$181,BW$3,FALSE))</f>
        <v>0</v>
      </c>
      <c r="BX406" s="24">
        <f>IF(ISNA(VLOOKUP(AG406,'2011 BPTs'!$B$12:$BX$181,BX$3,FALSE)),0,VLOOKUP(AG406,'2011 BPTs'!$B$12:$BX$181,BX$3,FALSE))</f>
        <v>0</v>
      </c>
      <c r="BY406" s="24">
        <f>IF(ISNA(VLOOKUP(AH406,'2011 BPTs'!$B$12:$BX$181,BY$3,FALSE)),0,VLOOKUP(AH406,'2011 BPTs'!$B$12:$BX$181,BY$3,FALSE))</f>
        <v>0</v>
      </c>
      <c r="BZ406" s="24">
        <f>IF(ISNA(VLOOKUP(AI406,'2011 BPTs'!$B$12:$BX$181,BZ$3,FALSE)),0,VLOOKUP(AI406,'2011 BPTs'!$B$12:$BX$181,BZ$3,FALSE))</f>
        <v>0</v>
      </c>
      <c r="CA406" s="24">
        <f>IF(ISNA(VLOOKUP(AJ406,'2011 BPTs'!$B$12:$BX$181,CA$3,FALSE)),0,VLOOKUP(AJ406,'2011 BPTs'!$B$12:$BX$181,CA$3,FALSE))</f>
        <v>0</v>
      </c>
      <c r="CB406" s="24">
        <f>IF(ISNA(VLOOKUP(AK406,'2011 BPTs'!$B$12:$BX$181,CB$3,FALSE)),0,VLOOKUP(AK406,'2011 BPTs'!$B$12:$BX$181,CB$3,FALSE))</f>
        <v>0</v>
      </c>
      <c r="CC406" s="24">
        <f>IF(ISNA(VLOOKUP(AL406,'2011 BPTs'!$B$12:$BX$181,CC$3,FALSE)),0,VLOOKUP(AL406,'2011 BPTs'!$B$12:$BX$181,CC$3,FALSE))</f>
        <v>0</v>
      </c>
      <c r="CD406" s="24">
        <f>IF(ISNA(VLOOKUP(AM406,'2011 BPTs'!$B$12:$BX$181,CD$3,FALSE)),0,VLOOKUP(AM406,'2011 BPTs'!$B$12:$BX$181,CD$3,FALSE))</f>
        <v>0</v>
      </c>
      <c r="CF406" s="24">
        <f>IF(ISERROR(VLOOKUP(AF406,'2011 BPTs'!$B$12:$BX$181,CF$3,FALSE)/VLOOKUP(AF406,'2011 BPTs'!$B$12:$BX581,CF$3+3,FALSE)),0,VLOOKUP(AF406,'2011 BPTs'!$B$12:$BX$181,CF$3,FALSE)/VLOOKUP(AF406,'2011 BPTs'!$B$12:$BX581,CF$3+3,FALSE))</f>
        <v>0</v>
      </c>
      <c r="CG406" s="24">
        <f>IF(ISERROR(VLOOKUP(AG406,'2011 BPTs'!$B$12:$BX$181,CG$3,FALSE)/VLOOKUP(AG406,'2011 BPTs'!$B$12:$BX581,CG$3+3,FALSE)),0,VLOOKUP(AG406,'2011 BPTs'!$B$12:$BX$181,CG$3,FALSE)/VLOOKUP(AG406,'2011 BPTs'!$B$12:$BX581,CG$3+3,FALSE))</f>
        <v>0</v>
      </c>
      <c r="CH406" s="24">
        <f>IF(ISERROR(VLOOKUP(AH406,'2011 BPTs'!$B$12:$BX$181,CH$3,FALSE)/VLOOKUP(AH406,'2011 BPTs'!$B$12:$BX581,CH$3+3,FALSE)),0,VLOOKUP(AH406,'2011 BPTs'!$B$12:$BX$181,CH$3,FALSE)/VLOOKUP(AH406,'2011 BPTs'!$B$12:$BX581,CH$3+3,FALSE))</f>
        <v>0</v>
      </c>
      <c r="CI406" s="24">
        <f>IF(ISERROR(VLOOKUP(AI406,'2011 BPTs'!$B$12:$BX$181,CI$3,FALSE)/VLOOKUP(AI406,'2011 BPTs'!$B$12:$BX581,CI$3+3,FALSE)),0,VLOOKUP(AI406,'2011 BPTs'!$B$12:$BX$181,CI$3,FALSE)/VLOOKUP(AI406,'2011 BPTs'!$B$12:$BX581,CI$3+3,FALSE))</f>
        <v>0</v>
      </c>
      <c r="CJ406" s="24">
        <f>IF(ISERROR(VLOOKUP(AJ406,'2011 BPTs'!$B$12:$BX$181,CJ$3,FALSE)/VLOOKUP(AJ406,'2011 BPTs'!$B$12:$BX581,CJ$3+3,FALSE)),0,VLOOKUP(AJ406,'2011 BPTs'!$B$12:$BX$181,CJ$3,FALSE)/VLOOKUP(AJ406,'2011 BPTs'!$B$12:$BX581,CJ$3+3,FALSE))</f>
        <v>0</v>
      </c>
      <c r="CK406" s="24">
        <f>IF(ISERROR(VLOOKUP(AK406,'2011 BPTs'!$B$12:$BX$181,CK$3,FALSE)/VLOOKUP(AK406,'2011 BPTs'!$B$12:$BX581,CK$3+3,FALSE)),0,VLOOKUP(AK406,'2011 BPTs'!$B$12:$BX$181,CK$3,FALSE)/VLOOKUP(AK406,'2011 BPTs'!$B$12:$BX581,CK$3+3,FALSE))</f>
        <v>0</v>
      </c>
      <c r="CL406" s="24">
        <f>IF(ISERROR(VLOOKUP(AL406,'2011 BPTs'!$B$12:$BX$181,CL$3,FALSE)/VLOOKUP(AL406,'2011 BPTs'!$B$12:$BX581,CL$3+3,FALSE)),0,VLOOKUP(AL406,'2011 BPTs'!$B$12:$BX$181,CL$3,FALSE)/VLOOKUP(AL406,'2011 BPTs'!$B$12:$BX581,CL$3+3,FALSE))</f>
        <v>0</v>
      </c>
      <c r="CM406" s="24">
        <f>IF(ISERROR(VLOOKUP(AM406,'2011 BPTs'!$B$12:$BX$181,CM$3,FALSE)/VLOOKUP(AM406,'2011 BPTs'!$B$12:$BX581,CM$3+3,FALSE)),0,VLOOKUP(AM406,'2011 BPTs'!$B$12:$BX$181,CM$3,FALSE)/VLOOKUP(AM406,'2011 BPTs'!$B$12:$BX581,CM$3+3,FALSE))</f>
        <v>0</v>
      </c>
      <c r="CO406" s="24">
        <f>IF(ISERROR(VLOOKUP(AF406,'2011 BPTs'!$B$12:$BX$181,CO$3,FALSE)/VLOOKUP(AF406,'2011 BPTs'!$B$12:$BX581,CO$3+2,FALSE)),0,VLOOKUP(AF406,'2011 BPTs'!$B$12:$BX$181,CO$3,FALSE)/VLOOKUP(AF406,'2011 BPTs'!$B$12:$BX581,CO$3+2,FALSE))</f>
        <v>0</v>
      </c>
      <c r="CP406" s="24">
        <f>IF(ISERROR(VLOOKUP(AG406,'2011 BPTs'!$B$12:$BX$181,CP$3,FALSE)/VLOOKUP(AG406,'2011 BPTs'!$B$12:$BX581,CP$3+2,FALSE)),0,VLOOKUP(AG406,'2011 BPTs'!$B$12:$BX$181,CP$3,FALSE)/VLOOKUP(AG406,'2011 BPTs'!$B$12:$BX581,CP$3+2,FALSE))</f>
        <v>0</v>
      </c>
      <c r="CQ406" s="24">
        <f>IF(ISERROR(VLOOKUP(AH406,'2011 BPTs'!$B$12:$BX$181,CQ$3,FALSE)/VLOOKUP(AH406,'2011 BPTs'!$B$12:$BX581,CQ$3+2,FALSE)),0,VLOOKUP(AH406,'2011 BPTs'!$B$12:$BX$181,CQ$3,FALSE)/VLOOKUP(AH406,'2011 BPTs'!$B$12:$BX581,CQ$3+2,FALSE))</f>
        <v>0</v>
      </c>
      <c r="CR406" s="24">
        <f>IF(ISERROR(VLOOKUP(AI406,'2011 BPTs'!$B$12:$BX$181,CR$3,FALSE)/VLOOKUP(AI406,'2011 BPTs'!$B$12:$BX581,CR$3+2,FALSE)),0,VLOOKUP(AI406,'2011 BPTs'!$B$12:$BX$181,CR$3,FALSE)/VLOOKUP(AI406,'2011 BPTs'!$B$12:$BX581,CR$3+2,FALSE))</f>
        <v>0</v>
      </c>
      <c r="CS406" s="24">
        <f>IF(ISERROR(VLOOKUP(AJ406,'2011 BPTs'!$B$12:$BX$181,CS$3,FALSE)/VLOOKUP(AJ406,'2011 BPTs'!$B$12:$BX581,CS$3+2,FALSE)),0,VLOOKUP(AJ406,'2011 BPTs'!$B$12:$BX$181,CS$3,FALSE)/VLOOKUP(AJ406,'2011 BPTs'!$B$12:$BX581,CS$3+2,FALSE))</f>
        <v>0</v>
      </c>
      <c r="CT406" s="24">
        <f>IF(ISERROR(VLOOKUP(AK406,'2011 BPTs'!$B$12:$BX$181,CT$3,FALSE)/VLOOKUP(AK406,'2011 BPTs'!$B$12:$BX581,CT$3+2,FALSE)),0,VLOOKUP(AK406,'2011 BPTs'!$B$12:$BX$181,CT$3,FALSE)/VLOOKUP(AK406,'2011 BPTs'!$B$12:$BX581,CT$3+2,FALSE))</f>
        <v>0</v>
      </c>
      <c r="CU406" s="24">
        <f>IF(ISERROR(VLOOKUP(AL406,'2011 BPTs'!$B$12:$BX$181,CU$3,FALSE)/VLOOKUP(AL406,'2011 BPTs'!$B$12:$BX581,CU$3+2,FALSE)),0,VLOOKUP(AL406,'2011 BPTs'!$B$12:$BX$181,CU$3,FALSE)/VLOOKUP(AL406,'2011 BPTs'!$B$12:$BX581,CU$3+2,FALSE))</f>
        <v>0</v>
      </c>
      <c r="CV406" s="24">
        <f>IF(ISERROR(VLOOKUP(AM406,'2011 BPTs'!$B$12:$BX$181,CV$3,FALSE)/VLOOKUP(AM406,'2011 BPTs'!$B$12:$BX581,CV$3+2,FALSE)),0,VLOOKUP(AM406,'2011 BPTs'!$B$12:$BX$181,CV$3,FALSE)/VLOOKUP(AM406,'2011 BPTs'!$B$12:$BX581,CV$3+2,FALSE))</f>
        <v>0</v>
      </c>
      <c r="CX406" s="93">
        <f>'2013 BPTs'!BR72</f>
        <v>0</v>
      </c>
      <c r="CY406" s="93">
        <f>'2013 BPTs'!BS72</f>
        <v>0</v>
      </c>
    </row>
    <row r="407" spans="2:103" x14ac:dyDescent="0.2">
      <c r="B407" s="2" t="s">
        <v>213</v>
      </c>
      <c r="C407" s="2">
        <f>'2013 BPTs'!E73</f>
        <v>0</v>
      </c>
      <c r="D407" s="2">
        <f t="shared" si="119"/>
        <v>0</v>
      </c>
      <c r="E407" s="4">
        <f>'2013 BPTs'!F73</f>
        <v>0</v>
      </c>
      <c r="F407" s="88">
        <f>'2013 BPTs'!G73</f>
        <v>0</v>
      </c>
      <c r="G407" s="53">
        <f>'2013 BPTs'!I73</f>
        <v>0</v>
      </c>
      <c r="H407" s="88">
        <f>'2013 BPTs'!J73</f>
        <v>0</v>
      </c>
      <c r="I407" s="4">
        <f>'2013 BPTs'!K73</f>
        <v>0</v>
      </c>
      <c r="J407" s="5">
        <f>'2013 BPTs'!M73</f>
        <v>0</v>
      </c>
      <c r="K407" s="99">
        <f>'2013 BPTs'!BL73</f>
        <v>0</v>
      </c>
      <c r="L407" s="100">
        <f t="shared" si="120"/>
        <v>0</v>
      </c>
      <c r="M407" s="101">
        <f t="shared" si="121"/>
        <v>0</v>
      </c>
      <c r="N407" s="102">
        <f t="shared" si="128"/>
        <v>0</v>
      </c>
      <c r="O407" s="103">
        <f>'2013 BPTs'!BM73</f>
        <v>0</v>
      </c>
      <c r="P407" s="100">
        <f t="shared" si="122"/>
        <v>0</v>
      </c>
      <c r="Q407" s="101">
        <f t="shared" si="123"/>
        <v>0</v>
      </c>
      <c r="R407" s="104">
        <f t="shared" si="124"/>
        <v>0</v>
      </c>
      <c r="S407" s="105">
        <f t="shared" si="129"/>
        <v>0</v>
      </c>
      <c r="T407" s="104">
        <f t="shared" si="125"/>
        <v>0</v>
      </c>
      <c r="U407" s="121">
        <f>IF(K407=0,0,IF(B407="Manual",(S407-O407-AP407*(O407/(O407+Z407)))/S407,'2013 BPTs'!BP73))</f>
        <v>0</v>
      </c>
      <c r="V407" s="99">
        <f>'2013 BPTs'!BN73</f>
        <v>0</v>
      </c>
      <c r="W407" s="100">
        <f t="shared" si="135"/>
        <v>0</v>
      </c>
      <c r="X407" s="103">
        <f t="shared" si="126"/>
        <v>0</v>
      </c>
      <c r="Y407" s="102">
        <f t="shared" si="130"/>
        <v>0</v>
      </c>
      <c r="Z407" s="103">
        <f>'2013 BPTs'!BO73</f>
        <v>0</v>
      </c>
      <c r="AA407" s="104">
        <f t="shared" si="127"/>
        <v>0</v>
      </c>
      <c r="AB407" s="106">
        <f>IF(W407=0,0,IF(B407="Manual",(V407-Z407-AP407*(Z407/(Z407+O407)))/V407,'2013 BPTs'!BQ73))</f>
        <v>0</v>
      </c>
      <c r="AD407" s="2" t="str">
        <f t="shared" si="131"/>
        <v>00-0</v>
      </c>
      <c r="AE407" s="2">
        <f>'2013 BPTs'!BA73</f>
        <v>0</v>
      </c>
      <c r="AF407" s="2" t="str">
        <f>IF(B407="Auto",'2013 BPTs'!BB73,D407&amp;E407&amp;"-"&amp;F407)</f>
        <v/>
      </c>
      <c r="AG407" s="2" t="str">
        <f>'2013 BPTs'!BC73</f>
        <v/>
      </c>
      <c r="AH407" s="2" t="str">
        <f>'2013 BPTs'!BD73</f>
        <v/>
      </c>
      <c r="AI407" s="2" t="str">
        <f>'2013 BPTs'!BE73</f>
        <v/>
      </c>
      <c r="AJ407" s="2" t="str">
        <f>'2013 BPTs'!BF73</f>
        <v/>
      </c>
      <c r="AK407" s="2" t="str">
        <f>'2013 BPTs'!BG73</f>
        <v/>
      </c>
      <c r="AL407" s="2" t="str">
        <f>'2013 BPTs'!BH73</f>
        <v/>
      </c>
      <c r="AM407" s="2" t="str">
        <f>'2013 BPTs'!BI73</f>
        <v/>
      </c>
      <c r="AO407" s="128">
        <f>'2013 BPTs'!AJ73*'2013 BPTs'!BK73</f>
        <v>0</v>
      </c>
      <c r="AP407" s="128">
        <f>'2013 BPTs'!AK73*'2013 BPTs'!BK73</f>
        <v>0</v>
      </c>
      <c r="AR407" s="5">
        <f>IF(B407="Auto",'2013 BPTs'!M73,J407)</f>
        <v>0</v>
      </c>
      <c r="AS407" s="5">
        <f>'2013 BPTs'!O73</f>
        <v>0</v>
      </c>
      <c r="AT407" s="5">
        <f>'2013 BPTs'!Q73</f>
        <v>0</v>
      </c>
      <c r="AU407" s="5">
        <f>'2013 BPTs'!S73</f>
        <v>0</v>
      </c>
      <c r="AV407" s="5">
        <f>'2013 BPTs'!U73</f>
        <v>0</v>
      </c>
      <c r="AW407" s="5">
        <f>'2013 BPTs'!W73</f>
        <v>0</v>
      </c>
      <c r="AX407" s="5">
        <f>'2013 BPTs'!Y73</f>
        <v>0</v>
      </c>
      <c r="AY407" s="5">
        <f>'2013 BPTs'!AA73</f>
        <v>0</v>
      </c>
      <c r="BA407" s="24">
        <f>IF(ISNA(VLOOKUP(AF407,'2011 BPTs'!$B$12:$BX$181,BA$3,FALSE)),0,VLOOKUP(AF407,'2011 BPTs'!$B$12:$BX$181,BA$3,FALSE))</f>
        <v>0</v>
      </c>
      <c r="BB407" s="24">
        <f>IF(ISNA(VLOOKUP(AG407,'2011 BPTs'!$B$12:$BX$181,BB$3,FALSE)),0,VLOOKUP(AG407,'2011 BPTs'!$B$12:$BX$181,BB$3,FALSE))</f>
        <v>0</v>
      </c>
      <c r="BC407" s="24">
        <f>IF(ISNA(VLOOKUP(AH407,'2011 BPTs'!$B$12:$BX$181,BC$3,FALSE)),0,VLOOKUP(AH407,'2011 BPTs'!$B$12:$BX$181,BC$3,FALSE))</f>
        <v>0</v>
      </c>
      <c r="BD407" s="24">
        <f>IF(ISNA(VLOOKUP(AI407,'2011 BPTs'!$B$12:$BX$181,BD$3,FALSE)),0,VLOOKUP(AI407,'2011 BPTs'!$B$12:$BX$181,BD$3,FALSE))</f>
        <v>0</v>
      </c>
      <c r="BE407" s="24">
        <f>IF(ISNA(VLOOKUP(AJ407,'2011 BPTs'!$B$12:$BX$181,BE$3,FALSE)),0,VLOOKUP(AJ407,'2011 BPTs'!$B$12:$BX$181,BE$3,FALSE))</f>
        <v>0</v>
      </c>
      <c r="BF407" s="24">
        <f>IF(ISNA(VLOOKUP(AK407,'2011 BPTs'!$B$12:$BX$181,BF$3,FALSE)),0,VLOOKUP(AK407,'2011 BPTs'!$B$12:$BX$181,BF$3,FALSE))</f>
        <v>0</v>
      </c>
      <c r="BG407" s="24">
        <f>IF(ISNA(VLOOKUP(AL407,'2011 BPTs'!$B$12:$BX$181,BG$3,FALSE)),0,VLOOKUP(AL407,'2011 BPTs'!$B$12:$BX$181,BG$3,FALSE))</f>
        <v>0</v>
      </c>
      <c r="BH407" s="24">
        <f>IF(ISNA(VLOOKUP(AM407,'2011 BPTs'!$B$12:$BX$181,BH$3,FALSE)),0,VLOOKUP(AM407,'2011 BPTs'!$B$12:$BX$181,BH$3,FALSE))</f>
        <v>0</v>
      </c>
      <c r="BJ407" s="24">
        <f>IF(ISNA(VLOOKUP(AF407,'2011 BPTs'!$B$12:$BX$181,BJ$3,FALSE)),0,VLOOKUP(AF407,'2011 BPTs'!$B$12:$BX$181,BJ$3,FALSE))</f>
        <v>0</v>
      </c>
      <c r="BK407" s="24">
        <f>IF(ISNA(VLOOKUP(AG407,'2011 BPTs'!$B$12:$BX$181,BK$3,FALSE)),0,VLOOKUP(AG407,'2011 BPTs'!$B$12:$BX$181,BK$3,FALSE))</f>
        <v>0</v>
      </c>
      <c r="BL407" s="24">
        <f>IF(ISNA(VLOOKUP(AH407,'2011 BPTs'!$B$12:$BX$181,BL$3,FALSE)),0,VLOOKUP(AH407,'2011 BPTs'!$B$12:$BX$181,BL$3,FALSE))</f>
        <v>0</v>
      </c>
      <c r="BM407" s="24">
        <f>IF(ISNA(VLOOKUP(AI407,'2011 BPTs'!$B$12:$BX$181,BM$3,FALSE)),0,VLOOKUP(AI407,'2011 BPTs'!$B$12:$BX$181,BM$3,FALSE))</f>
        <v>0</v>
      </c>
      <c r="BN407" s="24">
        <f>IF(ISNA(VLOOKUP(AJ407,'2011 BPTs'!$B$12:$BX$181,BN$3,FALSE)),0,VLOOKUP(AJ407,'2011 BPTs'!$B$12:$BX$181,BN$3,FALSE))</f>
        <v>0</v>
      </c>
      <c r="BO407" s="24">
        <f>IF(ISNA(VLOOKUP(AK407,'2011 BPTs'!$B$12:$BX$181,BO$3,FALSE)),0,VLOOKUP(AK407,'2011 BPTs'!$B$12:$BX$181,BO$3,FALSE))</f>
        <v>0</v>
      </c>
      <c r="BP407" s="24">
        <f>IF(ISNA(VLOOKUP(AL407,'2011 BPTs'!$B$12:$BX$181,BP$3,FALSE)),0,VLOOKUP(AL407,'2011 BPTs'!$B$12:$BX$181,BP$3,FALSE))</f>
        <v>0</v>
      </c>
      <c r="BQ407" s="24">
        <f>IF(ISNA(VLOOKUP(AM407,'2011 BPTs'!$B$12:$BX$181,BQ$3,FALSE)),0,VLOOKUP(AM407,'2011 BPTs'!$B$12:$BX$181,BQ$3,FALSE))</f>
        <v>0</v>
      </c>
      <c r="BS407" s="78">
        <f t="shared" si="132"/>
        <v>0</v>
      </c>
      <c r="BT407" s="68">
        <f t="shared" si="133"/>
        <v>0</v>
      </c>
      <c r="BU407" s="68">
        <f t="shared" si="134"/>
        <v>0</v>
      </c>
      <c r="BW407" s="24">
        <f>IF(ISNA(VLOOKUP(AF407,'2011 BPTs'!$B$12:$BX$181,BW$3,FALSE)),0,VLOOKUP(AF407,'2011 BPTs'!$B$12:$BX$181,BW$3,FALSE))</f>
        <v>0</v>
      </c>
      <c r="BX407" s="24">
        <f>IF(ISNA(VLOOKUP(AG407,'2011 BPTs'!$B$12:$BX$181,BX$3,FALSE)),0,VLOOKUP(AG407,'2011 BPTs'!$B$12:$BX$181,BX$3,FALSE))</f>
        <v>0</v>
      </c>
      <c r="BY407" s="24">
        <f>IF(ISNA(VLOOKUP(AH407,'2011 BPTs'!$B$12:$BX$181,BY$3,FALSE)),0,VLOOKUP(AH407,'2011 BPTs'!$B$12:$BX$181,BY$3,FALSE))</f>
        <v>0</v>
      </c>
      <c r="BZ407" s="24">
        <f>IF(ISNA(VLOOKUP(AI407,'2011 BPTs'!$B$12:$BX$181,BZ$3,FALSE)),0,VLOOKUP(AI407,'2011 BPTs'!$B$12:$BX$181,BZ$3,FALSE))</f>
        <v>0</v>
      </c>
      <c r="CA407" s="24">
        <f>IF(ISNA(VLOOKUP(AJ407,'2011 BPTs'!$B$12:$BX$181,CA$3,FALSE)),0,VLOOKUP(AJ407,'2011 BPTs'!$B$12:$BX$181,CA$3,FALSE))</f>
        <v>0</v>
      </c>
      <c r="CB407" s="24">
        <f>IF(ISNA(VLOOKUP(AK407,'2011 BPTs'!$B$12:$BX$181,CB$3,FALSE)),0,VLOOKUP(AK407,'2011 BPTs'!$B$12:$BX$181,CB$3,FALSE))</f>
        <v>0</v>
      </c>
      <c r="CC407" s="24">
        <f>IF(ISNA(VLOOKUP(AL407,'2011 BPTs'!$B$12:$BX$181,CC$3,FALSE)),0,VLOOKUP(AL407,'2011 BPTs'!$B$12:$BX$181,CC$3,FALSE))</f>
        <v>0</v>
      </c>
      <c r="CD407" s="24">
        <f>IF(ISNA(VLOOKUP(AM407,'2011 BPTs'!$B$12:$BX$181,CD$3,FALSE)),0,VLOOKUP(AM407,'2011 BPTs'!$B$12:$BX$181,CD$3,FALSE))</f>
        <v>0</v>
      </c>
      <c r="CF407" s="24">
        <f>IF(ISERROR(VLOOKUP(AF407,'2011 BPTs'!$B$12:$BX$181,CF$3,FALSE)/VLOOKUP(AF407,'2011 BPTs'!$B$12:$BX582,CF$3+3,FALSE)),0,VLOOKUP(AF407,'2011 BPTs'!$B$12:$BX$181,CF$3,FALSE)/VLOOKUP(AF407,'2011 BPTs'!$B$12:$BX582,CF$3+3,FALSE))</f>
        <v>0</v>
      </c>
      <c r="CG407" s="24">
        <f>IF(ISERROR(VLOOKUP(AG407,'2011 BPTs'!$B$12:$BX$181,CG$3,FALSE)/VLOOKUP(AG407,'2011 BPTs'!$B$12:$BX582,CG$3+3,FALSE)),0,VLOOKUP(AG407,'2011 BPTs'!$B$12:$BX$181,CG$3,FALSE)/VLOOKUP(AG407,'2011 BPTs'!$B$12:$BX582,CG$3+3,FALSE))</f>
        <v>0</v>
      </c>
      <c r="CH407" s="24">
        <f>IF(ISERROR(VLOOKUP(AH407,'2011 BPTs'!$B$12:$BX$181,CH$3,FALSE)/VLOOKUP(AH407,'2011 BPTs'!$B$12:$BX582,CH$3+3,FALSE)),0,VLOOKUP(AH407,'2011 BPTs'!$B$12:$BX$181,CH$3,FALSE)/VLOOKUP(AH407,'2011 BPTs'!$B$12:$BX582,CH$3+3,FALSE))</f>
        <v>0</v>
      </c>
      <c r="CI407" s="24">
        <f>IF(ISERROR(VLOOKUP(AI407,'2011 BPTs'!$B$12:$BX$181,CI$3,FALSE)/VLOOKUP(AI407,'2011 BPTs'!$B$12:$BX582,CI$3+3,FALSE)),0,VLOOKUP(AI407,'2011 BPTs'!$B$12:$BX$181,CI$3,FALSE)/VLOOKUP(AI407,'2011 BPTs'!$B$12:$BX582,CI$3+3,FALSE))</f>
        <v>0</v>
      </c>
      <c r="CJ407" s="24">
        <f>IF(ISERROR(VLOOKUP(AJ407,'2011 BPTs'!$B$12:$BX$181,CJ$3,FALSE)/VLOOKUP(AJ407,'2011 BPTs'!$B$12:$BX582,CJ$3+3,FALSE)),0,VLOOKUP(AJ407,'2011 BPTs'!$B$12:$BX$181,CJ$3,FALSE)/VLOOKUP(AJ407,'2011 BPTs'!$B$12:$BX582,CJ$3+3,FALSE))</f>
        <v>0</v>
      </c>
      <c r="CK407" s="24">
        <f>IF(ISERROR(VLOOKUP(AK407,'2011 BPTs'!$B$12:$BX$181,CK$3,FALSE)/VLOOKUP(AK407,'2011 BPTs'!$B$12:$BX582,CK$3+3,FALSE)),0,VLOOKUP(AK407,'2011 BPTs'!$B$12:$BX$181,CK$3,FALSE)/VLOOKUP(AK407,'2011 BPTs'!$B$12:$BX582,CK$3+3,FALSE))</f>
        <v>0</v>
      </c>
      <c r="CL407" s="24">
        <f>IF(ISERROR(VLOOKUP(AL407,'2011 BPTs'!$B$12:$BX$181,CL$3,FALSE)/VLOOKUP(AL407,'2011 BPTs'!$B$12:$BX582,CL$3+3,FALSE)),0,VLOOKUP(AL407,'2011 BPTs'!$B$12:$BX$181,CL$3,FALSE)/VLOOKUP(AL407,'2011 BPTs'!$B$12:$BX582,CL$3+3,FALSE))</f>
        <v>0</v>
      </c>
      <c r="CM407" s="24">
        <f>IF(ISERROR(VLOOKUP(AM407,'2011 BPTs'!$B$12:$BX$181,CM$3,FALSE)/VLOOKUP(AM407,'2011 BPTs'!$B$12:$BX582,CM$3+3,FALSE)),0,VLOOKUP(AM407,'2011 BPTs'!$B$12:$BX$181,CM$3,FALSE)/VLOOKUP(AM407,'2011 BPTs'!$B$12:$BX582,CM$3+3,FALSE))</f>
        <v>0</v>
      </c>
      <c r="CO407" s="24">
        <f>IF(ISERROR(VLOOKUP(AF407,'2011 BPTs'!$B$12:$BX$181,CO$3,FALSE)/VLOOKUP(AF407,'2011 BPTs'!$B$12:$BX582,CO$3+2,FALSE)),0,VLOOKUP(AF407,'2011 BPTs'!$B$12:$BX$181,CO$3,FALSE)/VLOOKUP(AF407,'2011 BPTs'!$B$12:$BX582,CO$3+2,FALSE))</f>
        <v>0</v>
      </c>
      <c r="CP407" s="24">
        <f>IF(ISERROR(VLOOKUP(AG407,'2011 BPTs'!$B$12:$BX$181,CP$3,FALSE)/VLOOKUP(AG407,'2011 BPTs'!$B$12:$BX582,CP$3+2,FALSE)),0,VLOOKUP(AG407,'2011 BPTs'!$B$12:$BX$181,CP$3,FALSE)/VLOOKUP(AG407,'2011 BPTs'!$B$12:$BX582,CP$3+2,FALSE))</f>
        <v>0</v>
      </c>
      <c r="CQ407" s="24">
        <f>IF(ISERROR(VLOOKUP(AH407,'2011 BPTs'!$B$12:$BX$181,CQ$3,FALSE)/VLOOKUP(AH407,'2011 BPTs'!$B$12:$BX582,CQ$3+2,FALSE)),0,VLOOKUP(AH407,'2011 BPTs'!$B$12:$BX$181,CQ$3,FALSE)/VLOOKUP(AH407,'2011 BPTs'!$B$12:$BX582,CQ$3+2,FALSE))</f>
        <v>0</v>
      </c>
      <c r="CR407" s="24">
        <f>IF(ISERROR(VLOOKUP(AI407,'2011 BPTs'!$B$12:$BX$181,CR$3,FALSE)/VLOOKUP(AI407,'2011 BPTs'!$B$12:$BX582,CR$3+2,FALSE)),0,VLOOKUP(AI407,'2011 BPTs'!$B$12:$BX$181,CR$3,FALSE)/VLOOKUP(AI407,'2011 BPTs'!$B$12:$BX582,CR$3+2,FALSE))</f>
        <v>0</v>
      </c>
      <c r="CS407" s="24">
        <f>IF(ISERROR(VLOOKUP(AJ407,'2011 BPTs'!$B$12:$BX$181,CS$3,FALSE)/VLOOKUP(AJ407,'2011 BPTs'!$B$12:$BX582,CS$3+2,FALSE)),0,VLOOKUP(AJ407,'2011 BPTs'!$B$12:$BX$181,CS$3,FALSE)/VLOOKUP(AJ407,'2011 BPTs'!$B$12:$BX582,CS$3+2,FALSE))</f>
        <v>0</v>
      </c>
      <c r="CT407" s="24">
        <f>IF(ISERROR(VLOOKUP(AK407,'2011 BPTs'!$B$12:$BX$181,CT$3,FALSE)/VLOOKUP(AK407,'2011 BPTs'!$B$12:$BX582,CT$3+2,FALSE)),0,VLOOKUP(AK407,'2011 BPTs'!$B$12:$BX$181,CT$3,FALSE)/VLOOKUP(AK407,'2011 BPTs'!$B$12:$BX582,CT$3+2,FALSE))</f>
        <v>0</v>
      </c>
      <c r="CU407" s="24">
        <f>IF(ISERROR(VLOOKUP(AL407,'2011 BPTs'!$B$12:$BX$181,CU$3,FALSE)/VLOOKUP(AL407,'2011 BPTs'!$B$12:$BX582,CU$3+2,FALSE)),0,VLOOKUP(AL407,'2011 BPTs'!$B$12:$BX$181,CU$3,FALSE)/VLOOKUP(AL407,'2011 BPTs'!$B$12:$BX582,CU$3+2,FALSE))</f>
        <v>0</v>
      </c>
      <c r="CV407" s="24">
        <f>IF(ISERROR(VLOOKUP(AM407,'2011 BPTs'!$B$12:$BX$181,CV$3,FALSE)/VLOOKUP(AM407,'2011 BPTs'!$B$12:$BX582,CV$3+2,FALSE)),0,VLOOKUP(AM407,'2011 BPTs'!$B$12:$BX$181,CV$3,FALSE)/VLOOKUP(AM407,'2011 BPTs'!$B$12:$BX582,CV$3+2,FALSE))</f>
        <v>0</v>
      </c>
      <c r="CX407" s="93">
        <f>'2013 BPTs'!BR73</f>
        <v>0</v>
      </c>
      <c r="CY407" s="93">
        <f>'2013 BPTs'!BS73</f>
        <v>0</v>
      </c>
    </row>
    <row r="408" spans="2:103" x14ac:dyDescent="0.2">
      <c r="B408" s="2" t="s">
        <v>213</v>
      </c>
      <c r="C408" s="2">
        <f>'2013 BPTs'!E74</f>
        <v>0</v>
      </c>
      <c r="D408" s="2">
        <f t="shared" si="119"/>
        <v>0</v>
      </c>
      <c r="E408" s="4">
        <f>'2013 BPTs'!F74</f>
        <v>0</v>
      </c>
      <c r="F408" s="88">
        <f>'2013 BPTs'!G74</f>
        <v>0</v>
      </c>
      <c r="G408" s="53">
        <f>'2013 BPTs'!I74</f>
        <v>0</v>
      </c>
      <c r="H408" s="88">
        <f>'2013 BPTs'!J74</f>
        <v>0</v>
      </c>
      <c r="I408" s="4">
        <f>'2013 BPTs'!K74</f>
        <v>0</v>
      </c>
      <c r="J408" s="5">
        <f>'2013 BPTs'!M74</f>
        <v>0</v>
      </c>
      <c r="K408" s="99">
        <f>'2013 BPTs'!BL74</f>
        <v>0</v>
      </c>
      <c r="L408" s="100">
        <f t="shared" si="120"/>
        <v>0</v>
      </c>
      <c r="M408" s="101">
        <f t="shared" si="121"/>
        <v>0</v>
      </c>
      <c r="N408" s="102">
        <f t="shared" si="128"/>
        <v>0</v>
      </c>
      <c r="O408" s="103">
        <f>'2013 BPTs'!BM74</f>
        <v>0</v>
      </c>
      <c r="P408" s="100">
        <f t="shared" si="122"/>
        <v>0</v>
      </c>
      <c r="Q408" s="101">
        <f t="shared" si="123"/>
        <v>0</v>
      </c>
      <c r="R408" s="104">
        <f t="shared" si="124"/>
        <v>0</v>
      </c>
      <c r="S408" s="105">
        <f t="shared" si="129"/>
        <v>0</v>
      </c>
      <c r="T408" s="104">
        <f t="shared" si="125"/>
        <v>0</v>
      </c>
      <c r="U408" s="121">
        <f>IF(K408=0,0,IF(B408="Manual",(S408-O408-AP408*(O408/(O408+Z408)))/S408,'2013 BPTs'!BP74))</f>
        <v>0</v>
      </c>
      <c r="V408" s="99">
        <f>'2013 BPTs'!BN74</f>
        <v>0</v>
      </c>
      <c r="W408" s="100">
        <f t="shared" si="135"/>
        <v>0</v>
      </c>
      <c r="X408" s="103">
        <f t="shared" si="126"/>
        <v>0</v>
      </c>
      <c r="Y408" s="102">
        <f t="shared" si="130"/>
        <v>0</v>
      </c>
      <c r="Z408" s="103">
        <f>'2013 BPTs'!BO74</f>
        <v>0</v>
      </c>
      <c r="AA408" s="104">
        <f t="shared" si="127"/>
        <v>0</v>
      </c>
      <c r="AB408" s="106">
        <f>IF(W408=0,0,IF(B408="Manual",(V408-Z408-AP408*(Z408/(Z408+O408)))/V408,'2013 BPTs'!BQ74))</f>
        <v>0</v>
      </c>
      <c r="AD408" s="2" t="str">
        <f t="shared" si="131"/>
        <v>00-0</v>
      </c>
      <c r="AE408" s="2">
        <f>'2013 BPTs'!BA74</f>
        <v>0</v>
      </c>
      <c r="AF408" s="2" t="str">
        <f>IF(B408="Auto",'2013 BPTs'!BB74,D408&amp;E408&amp;"-"&amp;F408)</f>
        <v/>
      </c>
      <c r="AG408" s="2" t="str">
        <f>'2013 BPTs'!BC74</f>
        <v/>
      </c>
      <c r="AH408" s="2" t="str">
        <f>'2013 BPTs'!BD74</f>
        <v/>
      </c>
      <c r="AI408" s="2" t="str">
        <f>'2013 BPTs'!BE74</f>
        <v/>
      </c>
      <c r="AJ408" s="2" t="str">
        <f>'2013 BPTs'!BF74</f>
        <v/>
      </c>
      <c r="AK408" s="2" t="str">
        <f>'2013 BPTs'!BG74</f>
        <v/>
      </c>
      <c r="AL408" s="2" t="str">
        <f>'2013 BPTs'!BH74</f>
        <v/>
      </c>
      <c r="AM408" s="2" t="str">
        <f>'2013 BPTs'!BI74</f>
        <v/>
      </c>
      <c r="AO408" s="128">
        <f>'2013 BPTs'!AJ74*'2013 BPTs'!BK74</f>
        <v>0</v>
      </c>
      <c r="AP408" s="128">
        <f>'2013 BPTs'!AK74*'2013 BPTs'!BK74</f>
        <v>0</v>
      </c>
      <c r="AR408" s="5">
        <f>IF(B408="Auto",'2013 BPTs'!M74,J408)</f>
        <v>0</v>
      </c>
      <c r="AS408" s="5">
        <f>'2013 BPTs'!O74</f>
        <v>0</v>
      </c>
      <c r="AT408" s="5">
        <f>'2013 BPTs'!Q74</f>
        <v>0</v>
      </c>
      <c r="AU408" s="5">
        <f>'2013 BPTs'!S74</f>
        <v>0</v>
      </c>
      <c r="AV408" s="5">
        <f>'2013 BPTs'!U74</f>
        <v>0</v>
      </c>
      <c r="AW408" s="5">
        <f>'2013 BPTs'!W74</f>
        <v>0</v>
      </c>
      <c r="AX408" s="5">
        <f>'2013 BPTs'!Y74</f>
        <v>0</v>
      </c>
      <c r="AY408" s="5">
        <f>'2013 BPTs'!AA74</f>
        <v>0</v>
      </c>
      <c r="BA408" s="24">
        <f>IF(ISNA(VLOOKUP(AF408,'2011 BPTs'!$B$12:$BX$181,BA$3,FALSE)),0,VLOOKUP(AF408,'2011 BPTs'!$B$12:$BX$181,BA$3,FALSE))</f>
        <v>0</v>
      </c>
      <c r="BB408" s="24">
        <f>IF(ISNA(VLOOKUP(AG408,'2011 BPTs'!$B$12:$BX$181,BB$3,FALSE)),0,VLOOKUP(AG408,'2011 BPTs'!$B$12:$BX$181,BB$3,FALSE))</f>
        <v>0</v>
      </c>
      <c r="BC408" s="24">
        <f>IF(ISNA(VLOOKUP(AH408,'2011 BPTs'!$B$12:$BX$181,BC$3,FALSE)),0,VLOOKUP(AH408,'2011 BPTs'!$B$12:$BX$181,BC$3,FALSE))</f>
        <v>0</v>
      </c>
      <c r="BD408" s="24">
        <f>IF(ISNA(VLOOKUP(AI408,'2011 BPTs'!$B$12:$BX$181,BD$3,FALSE)),0,VLOOKUP(AI408,'2011 BPTs'!$B$12:$BX$181,BD$3,FALSE))</f>
        <v>0</v>
      </c>
      <c r="BE408" s="24">
        <f>IF(ISNA(VLOOKUP(AJ408,'2011 BPTs'!$B$12:$BX$181,BE$3,FALSE)),0,VLOOKUP(AJ408,'2011 BPTs'!$B$12:$BX$181,BE$3,FALSE))</f>
        <v>0</v>
      </c>
      <c r="BF408" s="24">
        <f>IF(ISNA(VLOOKUP(AK408,'2011 BPTs'!$B$12:$BX$181,BF$3,FALSE)),0,VLOOKUP(AK408,'2011 BPTs'!$B$12:$BX$181,BF$3,FALSE))</f>
        <v>0</v>
      </c>
      <c r="BG408" s="24">
        <f>IF(ISNA(VLOOKUP(AL408,'2011 BPTs'!$B$12:$BX$181,BG$3,FALSE)),0,VLOOKUP(AL408,'2011 BPTs'!$B$12:$BX$181,BG$3,FALSE))</f>
        <v>0</v>
      </c>
      <c r="BH408" s="24">
        <f>IF(ISNA(VLOOKUP(AM408,'2011 BPTs'!$B$12:$BX$181,BH$3,FALSE)),0,VLOOKUP(AM408,'2011 BPTs'!$B$12:$BX$181,BH$3,FALSE))</f>
        <v>0</v>
      </c>
      <c r="BJ408" s="24">
        <f>IF(ISNA(VLOOKUP(AF408,'2011 BPTs'!$B$12:$BX$181,BJ$3,FALSE)),0,VLOOKUP(AF408,'2011 BPTs'!$B$12:$BX$181,BJ$3,FALSE))</f>
        <v>0</v>
      </c>
      <c r="BK408" s="24">
        <f>IF(ISNA(VLOOKUP(AG408,'2011 BPTs'!$B$12:$BX$181,BK$3,FALSE)),0,VLOOKUP(AG408,'2011 BPTs'!$B$12:$BX$181,BK$3,FALSE))</f>
        <v>0</v>
      </c>
      <c r="BL408" s="24">
        <f>IF(ISNA(VLOOKUP(AH408,'2011 BPTs'!$B$12:$BX$181,BL$3,FALSE)),0,VLOOKUP(AH408,'2011 BPTs'!$B$12:$BX$181,BL$3,FALSE))</f>
        <v>0</v>
      </c>
      <c r="BM408" s="24">
        <f>IF(ISNA(VLOOKUP(AI408,'2011 BPTs'!$B$12:$BX$181,BM$3,FALSE)),0,VLOOKUP(AI408,'2011 BPTs'!$B$12:$BX$181,BM$3,FALSE))</f>
        <v>0</v>
      </c>
      <c r="BN408" s="24">
        <f>IF(ISNA(VLOOKUP(AJ408,'2011 BPTs'!$B$12:$BX$181,BN$3,FALSE)),0,VLOOKUP(AJ408,'2011 BPTs'!$B$12:$BX$181,BN$3,FALSE))</f>
        <v>0</v>
      </c>
      <c r="BO408" s="24">
        <f>IF(ISNA(VLOOKUP(AK408,'2011 BPTs'!$B$12:$BX$181,BO$3,FALSE)),0,VLOOKUP(AK408,'2011 BPTs'!$B$12:$BX$181,BO$3,FALSE))</f>
        <v>0</v>
      </c>
      <c r="BP408" s="24">
        <f>IF(ISNA(VLOOKUP(AL408,'2011 BPTs'!$B$12:$BX$181,BP$3,FALSE)),0,VLOOKUP(AL408,'2011 BPTs'!$B$12:$BX$181,BP$3,FALSE))</f>
        <v>0</v>
      </c>
      <c r="BQ408" s="24">
        <f>IF(ISNA(VLOOKUP(AM408,'2011 BPTs'!$B$12:$BX$181,BQ$3,FALSE)),0,VLOOKUP(AM408,'2011 BPTs'!$B$12:$BX$181,BQ$3,FALSE))</f>
        <v>0</v>
      </c>
      <c r="BS408" s="78">
        <f t="shared" si="132"/>
        <v>0</v>
      </c>
      <c r="BT408" s="68">
        <f t="shared" si="133"/>
        <v>0</v>
      </c>
      <c r="BU408" s="68">
        <f t="shared" si="134"/>
        <v>0</v>
      </c>
      <c r="BW408" s="24">
        <f>IF(ISNA(VLOOKUP(AF408,'2011 BPTs'!$B$12:$BX$181,BW$3,FALSE)),0,VLOOKUP(AF408,'2011 BPTs'!$B$12:$BX$181,BW$3,FALSE))</f>
        <v>0</v>
      </c>
      <c r="BX408" s="24">
        <f>IF(ISNA(VLOOKUP(AG408,'2011 BPTs'!$B$12:$BX$181,BX$3,FALSE)),0,VLOOKUP(AG408,'2011 BPTs'!$B$12:$BX$181,BX$3,FALSE))</f>
        <v>0</v>
      </c>
      <c r="BY408" s="24">
        <f>IF(ISNA(VLOOKUP(AH408,'2011 BPTs'!$B$12:$BX$181,BY$3,FALSE)),0,VLOOKUP(AH408,'2011 BPTs'!$B$12:$BX$181,BY$3,FALSE))</f>
        <v>0</v>
      </c>
      <c r="BZ408" s="24">
        <f>IF(ISNA(VLOOKUP(AI408,'2011 BPTs'!$B$12:$BX$181,BZ$3,FALSE)),0,VLOOKUP(AI408,'2011 BPTs'!$B$12:$BX$181,BZ$3,FALSE))</f>
        <v>0</v>
      </c>
      <c r="CA408" s="24">
        <f>IF(ISNA(VLOOKUP(AJ408,'2011 BPTs'!$B$12:$BX$181,CA$3,FALSE)),0,VLOOKUP(AJ408,'2011 BPTs'!$B$12:$BX$181,CA$3,FALSE))</f>
        <v>0</v>
      </c>
      <c r="CB408" s="24">
        <f>IF(ISNA(VLOOKUP(AK408,'2011 BPTs'!$B$12:$BX$181,CB$3,FALSE)),0,VLOOKUP(AK408,'2011 BPTs'!$B$12:$BX$181,CB$3,FALSE))</f>
        <v>0</v>
      </c>
      <c r="CC408" s="24">
        <f>IF(ISNA(VLOOKUP(AL408,'2011 BPTs'!$B$12:$BX$181,CC$3,FALSE)),0,VLOOKUP(AL408,'2011 BPTs'!$B$12:$BX$181,CC$3,FALSE))</f>
        <v>0</v>
      </c>
      <c r="CD408" s="24">
        <f>IF(ISNA(VLOOKUP(AM408,'2011 BPTs'!$B$12:$BX$181,CD$3,FALSE)),0,VLOOKUP(AM408,'2011 BPTs'!$B$12:$BX$181,CD$3,FALSE))</f>
        <v>0</v>
      </c>
      <c r="CF408" s="24">
        <f>IF(ISERROR(VLOOKUP(AF408,'2011 BPTs'!$B$12:$BX$181,CF$3,FALSE)/VLOOKUP(AF408,'2011 BPTs'!$B$12:$BX583,CF$3+3,FALSE)),0,VLOOKUP(AF408,'2011 BPTs'!$B$12:$BX$181,CF$3,FALSE)/VLOOKUP(AF408,'2011 BPTs'!$B$12:$BX583,CF$3+3,FALSE))</f>
        <v>0</v>
      </c>
      <c r="CG408" s="24">
        <f>IF(ISERROR(VLOOKUP(AG408,'2011 BPTs'!$B$12:$BX$181,CG$3,FALSE)/VLOOKUP(AG408,'2011 BPTs'!$B$12:$BX583,CG$3+3,FALSE)),0,VLOOKUP(AG408,'2011 BPTs'!$B$12:$BX$181,CG$3,FALSE)/VLOOKUP(AG408,'2011 BPTs'!$B$12:$BX583,CG$3+3,FALSE))</f>
        <v>0</v>
      </c>
      <c r="CH408" s="24">
        <f>IF(ISERROR(VLOOKUP(AH408,'2011 BPTs'!$B$12:$BX$181,CH$3,FALSE)/VLOOKUP(AH408,'2011 BPTs'!$B$12:$BX583,CH$3+3,FALSE)),0,VLOOKUP(AH408,'2011 BPTs'!$B$12:$BX$181,CH$3,FALSE)/VLOOKUP(AH408,'2011 BPTs'!$B$12:$BX583,CH$3+3,FALSE))</f>
        <v>0</v>
      </c>
      <c r="CI408" s="24">
        <f>IF(ISERROR(VLOOKUP(AI408,'2011 BPTs'!$B$12:$BX$181,CI$3,FALSE)/VLOOKUP(AI408,'2011 BPTs'!$B$12:$BX583,CI$3+3,FALSE)),0,VLOOKUP(AI408,'2011 BPTs'!$B$12:$BX$181,CI$3,FALSE)/VLOOKUP(AI408,'2011 BPTs'!$B$12:$BX583,CI$3+3,FALSE))</f>
        <v>0</v>
      </c>
      <c r="CJ408" s="24">
        <f>IF(ISERROR(VLOOKUP(AJ408,'2011 BPTs'!$B$12:$BX$181,CJ$3,FALSE)/VLOOKUP(AJ408,'2011 BPTs'!$B$12:$BX583,CJ$3+3,FALSE)),0,VLOOKUP(AJ408,'2011 BPTs'!$B$12:$BX$181,CJ$3,FALSE)/VLOOKUP(AJ408,'2011 BPTs'!$B$12:$BX583,CJ$3+3,FALSE))</f>
        <v>0</v>
      </c>
      <c r="CK408" s="24">
        <f>IF(ISERROR(VLOOKUP(AK408,'2011 BPTs'!$B$12:$BX$181,CK$3,FALSE)/VLOOKUP(AK408,'2011 BPTs'!$B$12:$BX583,CK$3+3,FALSE)),0,VLOOKUP(AK408,'2011 BPTs'!$B$12:$BX$181,CK$3,FALSE)/VLOOKUP(AK408,'2011 BPTs'!$B$12:$BX583,CK$3+3,FALSE))</f>
        <v>0</v>
      </c>
      <c r="CL408" s="24">
        <f>IF(ISERROR(VLOOKUP(AL408,'2011 BPTs'!$B$12:$BX$181,CL$3,FALSE)/VLOOKUP(AL408,'2011 BPTs'!$B$12:$BX583,CL$3+3,FALSE)),0,VLOOKUP(AL408,'2011 BPTs'!$B$12:$BX$181,CL$3,FALSE)/VLOOKUP(AL408,'2011 BPTs'!$B$12:$BX583,CL$3+3,FALSE))</f>
        <v>0</v>
      </c>
      <c r="CM408" s="24">
        <f>IF(ISERROR(VLOOKUP(AM408,'2011 BPTs'!$B$12:$BX$181,CM$3,FALSE)/VLOOKUP(AM408,'2011 BPTs'!$B$12:$BX583,CM$3+3,FALSE)),0,VLOOKUP(AM408,'2011 BPTs'!$B$12:$BX$181,CM$3,FALSE)/VLOOKUP(AM408,'2011 BPTs'!$B$12:$BX583,CM$3+3,FALSE))</f>
        <v>0</v>
      </c>
      <c r="CO408" s="24">
        <f>IF(ISERROR(VLOOKUP(AF408,'2011 BPTs'!$B$12:$BX$181,CO$3,FALSE)/VLOOKUP(AF408,'2011 BPTs'!$B$12:$BX583,CO$3+2,FALSE)),0,VLOOKUP(AF408,'2011 BPTs'!$B$12:$BX$181,CO$3,FALSE)/VLOOKUP(AF408,'2011 BPTs'!$B$12:$BX583,CO$3+2,FALSE))</f>
        <v>0</v>
      </c>
      <c r="CP408" s="24">
        <f>IF(ISERROR(VLOOKUP(AG408,'2011 BPTs'!$B$12:$BX$181,CP$3,FALSE)/VLOOKUP(AG408,'2011 BPTs'!$B$12:$BX583,CP$3+2,FALSE)),0,VLOOKUP(AG408,'2011 BPTs'!$B$12:$BX$181,CP$3,FALSE)/VLOOKUP(AG408,'2011 BPTs'!$B$12:$BX583,CP$3+2,FALSE))</f>
        <v>0</v>
      </c>
      <c r="CQ408" s="24">
        <f>IF(ISERROR(VLOOKUP(AH408,'2011 BPTs'!$B$12:$BX$181,CQ$3,FALSE)/VLOOKUP(AH408,'2011 BPTs'!$B$12:$BX583,CQ$3+2,FALSE)),0,VLOOKUP(AH408,'2011 BPTs'!$B$12:$BX$181,CQ$3,FALSE)/VLOOKUP(AH408,'2011 BPTs'!$B$12:$BX583,CQ$3+2,FALSE))</f>
        <v>0</v>
      </c>
      <c r="CR408" s="24">
        <f>IF(ISERROR(VLOOKUP(AI408,'2011 BPTs'!$B$12:$BX$181,CR$3,FALSE)/VLOOKUP(AI408,'2011 BPTs'!$B$12:$BX583,CR$3+2,FALSE)),0,VLOOKUP(AI408,'2011 BPTs'!$B$12:$BX$181,CR$3,FALSE)/VLOOKUP(AI408,'2011 BPTs'!$B$12:$BX583,CR$3+2,FALSE))</f>
        <v>0</v>
      </c>
      <c r="CS408" s="24">
        <f>IF(ISERROR(VLOOKUP(AJ408,'2011 BPTs'!$B$12:$BX$181,CS$3,FALSE)/VLOOKUP(AJ408,'2011 BPTs'!$B$12:$BX583,CS$3+2,FALSE)),0,VLOOKUP(AJ408,'2011 BPTs'!$B$12:$BX$181,CS$3,FALSE)/VLOOKUP(AJ408,'2011 BPTs'!$B$12:$BX583,CS$3+2,FALSE))</f>
        <v>0</v>
      </c>
      <c r="CT408" s="24">
        <f>IF(ISERROR(VLOOKUP(AK408,'2011 BPTs'!$B$12:$BX$181,CT$3,FALSE)/VLOOKUP(AK408,'2011 BPTs'!$B$12:$BX583,CT$3+2,FALSE)),0,VLOOKUP(AK408,'2011 BPTs'!$B$12:$BX$181,CT$3,FALSE)/VLOOKUP(AK408,'2011 BPTs'!$B$12:$BX583,CT$3+2,FALSE))</f>
        <v>0</v>
      </c>
      <c r="CU408" s="24">
        <f>IF(ISERROR(VLOOKUP(AL408,'2011 BPTs'!$B$12:$BX$181,CU$3,FALSE)/VLOOKUP(AL408,'2011 BPTs'!$B$12:$BX583,CU$3+2,FALSE)),0,VLOOKUP(AL408,'2011 BPTs'!$B$12:$BX$181,CU$3,FALSE)/VLOOKUP(AL408,'2011 BPTs'!$B$12:$BX583,CU$3+2,FALSE))</f>
        <v>0</v>
      </c>
      <c r="CV408" s="24">
        <f>IF(ISERROR(VLOOKUP(AM408,'2011 BPTs'!$B$12:$BX$181,CV$3,FALSE)/VLOOKUP(AM408,'2011 BPTs'!$B$12:$BX583,CV$3+2,FALSE)),0,VLOOKUP(AM408,'2011 BPTs'!$B$12:$BX$181,CV$3,FALSE)/VLOOKUP(AM408,'2011 BPTs'!$B$12:$BX583,CV$3+2,FALSE))</f>
        <v>0</v>
      </c>
      <c r="CX408" s="93">
        <f>'2013 BPTs'!BR74</f>
        <v>0</v>
      </c>
      <c r="CY408" s="93">
        <f>'2013 BPTs'!BS74</f>
        <v>0</v>
      </c>
    </row>
    <row r="409" spans="2:103" x14ac:dyDescent="0.2">
      <c r="B409" s="2" t="s">
        <v>213</v>
      </c>
      <c r="C409" s="2">
        <f>'2013 BPTs'!E75</f>
        <v>0</v>
      </c>
      <c r="D409" s="2">
        <f t="shared" si="119"/>
        <v>0</v>
      </c>
      <c r="E409" s="4">
        <f>'2013 BPTs'!F75</f>
        <v>0</v>
      </c>
      <c r="F409" s="88">
        <f>'2013 BPTs'!G75</f>
        <v>0</v>
      </c>
      <c r="G409" s="53">
        <f>'2013 BPTs'!I75</f>
        <v>0</v>
      </c>
      <c r="H409" s="88">
        <f>'2013 BPTs'!J75</f>
        <v>0</v>
      </c>
      <c r="I409" s="4">
        <f>'2013 BPTs'!K75</f>
        <v>0</v>
      </c>
      <c r="J409" s="5">
        <f>'2013 BPTs'!M75</f>
        <v>0</v>
      </c>
      <c r="K409" s="99">
        <f>'2013 BPTs'!BL75</f>
        <v>0</v>
      </c>
      <c r="L409" s="100">
        <f t="shared" si="120"/>
        <v>0</v>
      </c>
      <c r="M409" s="101">
        <f t="shared" si="121"/>
        <v>0</v>
      </c>
      <c r="N409" s="102">
        <f t="shared" si="128"/>
        <v>0</v>
      </c>
      <c r="O409" s="103">
        <f>'2013 BPTs'!BM75</f>
        <v>0</v>
      </c>
      <c r="P409" s="100">
        <f t="shared" si="122"/>
        <v>0</v>
      </c>
      <c r="Q409" s="101">
        <f t="shared" si="123"/>
        <v>0</v>
      </c>
      <c r="R409" s="104">
        <f t="shared" si="124"/>
        <v>0</v>
      </c>
      <c r="S409" s="105">
        <f t="shared" si="129"/>
        <v>0</v>
      </c>
      <c r="T409" s="104">
        <f t="shared" si="125"/>
        <v>0</v>
      </c>
      <c r="U409" s="121">
        <f>IF(K409=0,0,IF(B409="Manual",(S409-O409-AP409*(O409/(O409+Z409)))/S409,'2013 BPTs'!BP75))</f>
        <v>0</v>
      </c>
      <c r="V409" s="99">
        <f>'2013 BPTs'!BN75</f>
        <v>0</v>
      </c>
      <c r="W409" s="100">
        <f t="shared" si="135"/>
        <v>0</v>
      </c>
      <c r="X409" s="103">
        <f t="shared" si="126"/>
        <v>0</v>
      </c>
      <c r="Y409" s="102">
        <f t="shared" si="130"/>
        <v>0</v>
      </c>
      <c r="Z409" s="103">
        <f>'2013 BPTs'!BO75</f>
        <v>0</v>
      </c>
      <c r="AA409" s="104">
        <f t="shared" si="127"/>
        <v>0</v>
      </c>
      <c r="AB409" s="106">
        <f>IF(W409=0,0,IF(B409="Manual",(V409-Z409-AP409*(Z409/(Z409+O409)))/V409,'2013 BPTs'!BQ75))</f>
        <v>0</v>
      </c>
      <c r="AD409" s="2" t="str">
        <f t="shared" si="131"/>
        <v>00-0</v>
      </c>
      <c r="AE409" s="2">
        <f>'2013 BPTs'!BA75</f>
        <v>0</v>
      </c>
      <c r="AF409" s="2" t="str">
        <f>IF(B409="Auto",'2013 BPTs'!BB75,D409&amp;E409&amp;"-"&amp;F409)</f>
        <v/>
      </c>
      <c r="AG409" s="2" t="str">
        <f>'2013 BPTs'!BC75</f>
        <v/>
      </c>
      <c r="AH409" s="2" t="str">
        <f>'2013 BPTs'!BD75</f>
        <v/>
      </c>
      <c r="AI409" s="2" t="str">
        <f>'2013 BPTs'!BE75</f>
        <v/>
      </c>
      <c r="AJ409" s="2" t="str">
        <f>'2013 BPTs'!BF75</f>
        <v/>
      </c>
      <c r="AK409" s="2" t="str">
        <f>'2013 BPTs'!BG75</f>
        <v/>
      </c>
      <c r="AL409" s="2" t="str">
        <f>'2013 BPTs'!BH75</f>
        <v/>
      </c>
      <c r="AM409" s="2" t="str">
        <f>'2013 BPTs'!BI75</f>
        <v/>
      </c>
      <c r="AO409" s="128">
        <f>'2013 BPTs'!AJ75*'2013 BPTs'!BK75</f>
        <v>0</v>
      </c>
      <c r="AP409" s="128">
        <f>'2013 BPTs'!AK75*'2013 BPTs'!BK75</f>
        <v>0</v>
      </c>
      <c r="AR409" s="5">
        <f>IF(B409="Auto",'2013 BPTs'!M75,J409)</f>
        <v>0</v>
      </c>
      <c r="AS409" s="5">
        <f>'2013 BPTs'!O75</f>
        <v>0</v>
      </c>
      <c r="AT409" s="5">
        <f>'2013 BPTs'!Q75</f>
        <v>0</v>
      </c>
      <c r="AU409" s="5">
        <f>'2013 BPTs'!S75</f>
        <v>0</v>
      </c>
      <c r="AV409" s="5">
        <f>'2013 BPTs'!U75</f>
        <v>0</v>
      </c>
      <c r="AW409" s="5">
        <f>'2013 BPTs'!W75</f>
        <v>0</v>
      </c>
      <c r="AX409" s="5">
        <f>'2013 BPTs'!Y75</f>
        <v>0</v>
      </c>
      <c r="AY409" s="5">
        <f>'2013 BPTs'!AA75</f>
        <v>0</v>
      </c>
      <c r="BA409" s="24">
        <f>IF(ISNA(VLOOKUP(AF409,'2011 BPTs'!$B$12:$BX$181,BA$3,FALSE)),0,VLOOKUP(AF409,'2011 BPTs'!$B$12:$BX$181,BA$3,FALSE))</f>
        <v>0</v>
      </c>
      <c r="BB409" s="24">
        <f>IF(ISNA(VLOOKUP(AG409,'2011 BPTs'!$B$12:$BX$181,BB$3,FALSE)),0,VLOOKUP(AG409,'2011 BPTs'!$B$12:$BX$181,BB$3,FALSE))</f>
        <v>0</v>
      </c>
      <c r="BC409" s="24">
        <f>IF(ISNA(VLOOKUP(AH409,'2011 BPTs'!$B$12:$BX$181,BC$3,FALSE)),0,VLOOKUP(AH409,'2011 BPTs'!$B$12:$BX$181,BC$3,FALSE))</f>
        <v>0</v>
      </c>
      <c r="BD409" s="24">
        <f>IF(ISNA(VLOOKUP(AI409,'2011 BPTs'!$B$12:$BX$181,BD$3,FALSE)),0,VLOOKUP(AI409,'2011 BPTs'!$B$12:$BX$181,BD$3,FALSE))</f>
        <v>0</v>
      </c>
      <c r="BE409" s="24">
        <f>IF(ISNA(VLOOKUP(AJ409,'2011 BPTs'!$B$12:$BX$181,BE$3,FALSE)),0,VLOOKUP(AJ409,'2011 BPTs'!$B$12:$BX$181,BE$3,FALSE))</f>
        <v>0</v>
      </c>
      <c r="BF409" s="24">
        <f>IF(ISNA(VLOOKUP(AK409,'2011 BPTs'!$B$12:$BX$181,BF$3,FALSE)),0,VLOOKUP(AK409,'2011 BPTs'!$B$12:$BX$181,BF$3,FALSE))</f>
        <v>0</v>
      </c>
      <c r="BG409" s="24">
        <f>IF(ISNA(VLOOKUP(AL409,'2011 BPTs'!$B$12:$BX$181,BG$3,FALSE)),0,VLOOKUP(AL409,'2011 BPTs'!$B$12:$BX$181,BG$3,FALSE))</f>
        <v>0</v>
      </c>
      <c r="BH409" s="24">
        <f>IF(ISNA(VLOOKUP(AM409,'2011 BPTs'!$B$12:$BX$181,BH$3,FALSE)),0,VLOOKUP(AM409,'2011 BPTs'!$B$12:$BX$181,BH$3,FALSE))</f>
        <v>0</v>
      </c>
      <c r="BJ409" s="24">
        <f>IF(ISNA(VLOOKUP(AF409,'2011 BPTs'!$B$12:$BX$181,BJ$3,FALSE)),0,VLOOKUP(AF409,'2011 BPTs'!$B$12:$BX$181,BJ$3,FALSE))</f>
        <v>0</v>
      </c>
      <c r="BK409" s="24">
        <f>IF(ISNA(VLOOKUP(AG409,'2011 BPTs'!$B$12:$BX$181,BK$3,FALSE)),0,VLOOKUP(AG409,'2011 BPTs'!$B$12:$BX$181,BK$3,FALSE))</f>
        <v>0</v>
      </c>
      <c r="BL409" s="24">
        <f>IF(ISNA(VLOOKUP(AH409,'2011 BPTs'!$B$12:$BX$181,BL$3,FALSE)),0,VLOOKUP(AH409,'2011 BPTs'!$B$12:$BX$181,BL$3,FALSE))</f>
        <v>0</v>
      </c>
      <c r="BM409" s="24">
        <f>IF(ISNA(VLOOKUP(AI409,'2011 BPTs'!$B$12:$BX$181,BM$3,FALSE)),0,VLOOKUP(AI409,'2011 BPTs'!$B$12:$BX$181,BM$3,FALSE))</f>
        <v>0</v>
      </c>
      <c r="BN409" s="24">
        <f>IF(ISNA(VLOOKUP(AJ409,'2011 BPTs'!$B$12:$BX$181,BN$3,FALSE)),0,VLOOKUP(AJ409,'2011 BPTs'!$B$12:$BX$181,BN$3,FALSE))</f>
        <v>0</v>
      </c>
      <c r="BO409" s="24">
        <f>IF(ISNA(VLOOKUP(AK409,'2011 BPTs'!$B$12:$BX$181,BO$3,FALSE)),0,VLOOKUP(AK409,'2011 BPTs'!$B$12:$BX$181,BO$3,FALSE))</f>
        <v>0</v>
      </c>
      <c r="BP409" s="24">
        <f>IF(ISNA(VLOOKUP(AL409,'2011 BPTs'!$B$12:$BX$181,BP$3,FALSE)),0,VLOOKUP(AL409,'2011 BPTs'!$B$12:$BX$181,BP$3,FALSE))</f>
        <v>0</v>
      </c>
      <c r="BQ409" s="24">
        <f>IF(ISNA(VLOOKUP(AM409,'2011 BPTs'!$B$12:$BX$181,BQ$3,FALSE)),0,VLOOKUP(AM409,'2011 BPTs'!$B$12:$BX$181,BQ$3,FALSE))</f>
        <v>0</v>
      </c>
      <c r="BS409" s="78">
        <f t="shared" si="132"/>
        <v>0</v>
      </c>
      <c r="BT409" s="68">
        <f t="shared" si="133"/>
        <v>0</v>
      </c>
      <c r="BU409" s="68">
        <f t="shared" si="134"/>
        <v>0</v>
      </c>
      <c r="BW409" s="24">
        <f>IF(ISNA(VLOOKUP(AF409,'2011 BPTs'!$B$12:$BX$181,BW$3,FALSE)),0,VLOOKUP(AF409,'2011 BPTs'!$B$12:$BX$181,BW$3,FALSE))</f>
        <v>0</v>
      </c>
      <c r="BX409" s="24">
        <f>IF(ISNA(VLOOKUP(AG409,'2011 BPTs'!$B$12:$BX$181,BX$3,FALSE)),0,VLOOKUP(AG409,'2011 BPTs'!$B$12:$BX$181,BX$3,FALSE))</f>
        <v>0</v>
      </c>
      <c r="BY409" s="24">
        <f>IF(ISNA(VLOOKUP(AH409,'2011 BPTs'!$B$12:$BX$181,BY$3,FALSE)),0,VLOOKUP(AH409,'2011 BPTs'!$B$12:$BX$181,BY$3,FALSE))</f>
        <v>0</v>
      </c>
      <c r="BZ409" s="24">
        <f>IF(ISNA(VLOOKUP(AI409,'2011 BPTs'!$B$12:$BX$181,BZ$3,FALSE)),0,VLOOKUP(AI409,'2011 BPTs'!$B$12:$BX$181,BZ$3,FALSE))</f>
        <v>0</v>
      </c>
      <c r="CA409" s="24">
        <f>IF(ISNA(VLOOKUP(AJ409,'2011 BPTs'!$B$12:$BX$181,CA$3,FALSE)),0,VLOOKUP(AJ409,'2011 BPTs'!$B$12:$BX$181,CA$3,FALSE))</f>
        <v>0</v>
      </c>
      <c r="CB409" s="24">
        <f>IF(ISNA(VLOOKUP(AK409,'2011 BPTs'!$B$12:$BX$181,CB$3,FALSE)),0,VLOOKUP(AK409,'2011 BPTs'!$B$12:$BX$181,CB$3,FALSE))</f>
        <v>0</v>
      </c>
      <c r="CC409" s="24">
        <f>IF(ISNA(VLOOKUP(AL409,'2011 BPTs'!$B$12:$BX$181,CC$3,FALSE)),0,VLOOKUP(AL409,'2011 BPTs'!$B$12:$BX$181,CC$3,FALSE))</f>
        <v>0</v>
      </c>
      <c r="CD409" s="24">
        <f>IF(ISNA(VLOOKUP(AM409,'2011 BPTs'!$B$12:$BX$181,CD$3,FALSE)),0,VLOOKUP(AM409,'2011 BPTs'!$B$12:$BX$181,CD$3,FALSE))</f>
        <v>0</v>
      </c>
      <c r="CF409" s="24">
        <f>IF(ISERROR(VLOOKUP(AF409,'2011 BPTs'!$B$12:$BX$181,CF$3,FALSE)/VLOOKUP(AF409,'2011 BPTs'!$B$12:$BX584,CF$3+3,FALSE)),0,VLOOKUP(AF409,'2011 BPTs'!$B$12:$BX$181,CF$3,FALSE)/VLOOKUP(AF409,'2011 BPTs'!$B$12:$BX584,CF$3+3,FALSE))</f>
        <v>0</v>
      </c>
      <c r="CG409" s="24">
        <f>IF(ISERROR(VLOOKUP(AG409,'2011 BPTs'!$B$12:$BX$181,CG$3,FALSE)/VLOOKUP(AG409,'2011 BPTs'!$B$12:$BX584,CG$3+3,FALSE)),0,VLOOKUP(AG409,'2011 BPTs'!$B$12:$BX$181,CG$3,FALSE)/VLOOKUP(AG409,'2011 BPTs'!$B$12:$BX584,CG$3+3,FALSE))</f>
        <v>0</v>
      </c>
      <c r="CH409" s="24">
        <f>IF(ISERROR(VLOOKUP(AH409,'2011 BPTs'!$B$12:$BX$181,CH$3,FALSE)/VLOOKUP(AH409,'2011 BPTs'!$B$12:$BX584,CH$3+3,FALSE)),0,VLOOKUP(AH409,'2011 BPTs'!$B$12:$BX$181,CH$3,FALSE)/VLOOKUP(AH409,'2011 BPTs'!$B$12:$BX584,CH$3+3,FALSE))</f>
        <v>0</v>
      </c>
      <c r="CI409" s="24">
        <f>IF(ISERROR(VLOOKUP(AI409,'2011 BPTs'!$B$12:$BX$181,CI$3,FALSE)/VLOOKUP(AI409,'2011 BPTs'!$B$12:$BX584,CI$3+3,FALSE)),0,VLOOKUP(AI409,'2011 BPTs'!$B$12:$BX$181,CI$3,FALSE)/VLOOKUP(AI409,'2011 BPTs'!$B$12:$BX584,CI$3+3,FALSE))</f>
        <v>0</v>
      </c>
      <c r="CJ409" s="24">
        <f>IF(ISERROR(VLOOKUP(AJ409,'2011 BPTs'!$B$12:$BX$181,CJ$3,FALSE)/VLOOKUP(AJ409,'2011 BPTs'!$B$12:$BX584,CJ$3+3,FALSE)),0,VLOOKUP(AJ409,'2011 BPTs'!$B$12:$BX$181,CJ$3,FALSE)/VLOOKUP(AJ409,'2011 BPTs'!$B$12:$BX584,CJ$3+3,FALSE))</f>
        <v>0</v>
      </c>
      <c r="CK409" s="24">
        <f>IF(ISERROR(VLOOKUP(AK409,'2011 BPTs'!$B$12:$BX$181,CK$3,FALSE)/VLOOKUP(AK409,'2011 BPTs'!$B$12:$BX584,CK$3+3,FALSE)),0,VLOOKUP(AK409,'2011 BPTs'!$B$12:$BX$181,CK$3,FALSE)/VLOOKUP(AK409,'2011 BPTs'!$B$12:$BX584,CK$3+3,FALSE))</f>
        <v>0</v>
      </c>
      <c r="CL409" s="24">
        <f>IF(ISERROR(VLOOKUP(AL409,'2011 BPTs'!$B$12:$BX$181,CL$3,FALSE)/VLOOKUP(AL409,'2011 BPTs'!$B$12:$BX584,CL$3+3,FALSE)),0,VLOOKUP(AL409,'2011 BPTs'!$B$12:$BX$181,CL$3,FALSE)/VLOOKUP(AL409,'2011 BPTs'!$B$12:$BX584,CL$3+3,FALSE))</f>
        <v>0</v>
      </c>
      <c r="CM409" s="24">
        <f>IF(ISERROR(VLOOKUP(AM409,'2011 BPTs'!$B$12:$BX$181,CM$3,FALSE)/VLOOKUP(AM409,'2011 BPTs'!$B$12:$BX584,CM$3+3,FALSE)),0,VLOOKUP(AM409,'2011 BPTs'!$B$12:$BX$181,CM$3,FALSE)/VLOOKUP(AM409,'2011 BPTs'!$B$12:$BX584,CM$3+3,FALSE))</f>
        <v>0</v>
      </c>
      <c r="CO409" s="24">
        <f>IF(ISERROR(VLOOKUP(AF409,'2011 BPTs'!$B$12:$BX$181,CO$3,FALSE)/VLOOKUP(AF409,'2011 BPTs'!$B$12:$BX584,CO$3+2,FALSE)),0,VLOOKUP(AF409,'2011 BPTs'!$B$12:$BX$181,CO$3,FALSE)/VLOOKUP(AF409,'2011 BPTs'!$B$12:$BX584,CO$3+2,FALSE))</f>
        <v>0</v>
      </c>
      <c r="CP409" s="24">
        <f>IF(ISERROR(VLOOKUP(AG409,'2011 BPTs'!$B$12:$BX$181,CP$3,FALSE)/VLOOKUP(AG409,'2011 BPTs'!$B$12:$BX584,CP$3+2,FALSE)),0,VLOOKUP(AG409,'2011 BPTs'!$B$12:$BX$181,CP$3,FALSE)/VLOOKUP(AG409,'2011 BPTs'!$B$12:$BX584,CP$3+2,FALSE))</f>
        <v>0</v>
      </c>
      <c r="CQ409" s="24">
        <f>IF(ISERROR(VLOOKUP(AH409,'2011 BPTs'!$B$12:$BX$181,CQ$3,FALSE)/VLOOKUP(AH409,'2011 BPTs'!$B$12:$BX584,CQ$3+2,FALSE)),0,VLOOKUP(AH409,'2011 BPTs'!$B$12:$BX$181,CQ$3,FALSE)/VLOOKUP(AH409,'2011 BPTs'!$B$12:$BX584,CQ$3+2,FALSE))</f>
        <v>0</v>
      </c>
      <c r="CR409" s="24">
        <f>IF(ISERROR(VLOOKUP(AI409,'2011 BPTs'!$B$12:$BX$181,CR$3,FALSE)/VLOOKUP(AI409,'2011 BPTs'!$B$12:$BX584,CR$3+2,FALSE)),0,VLOOKUP(AI409,'2011 BPTs'!$B$12:$BX$181,CR$3,FALSE)/VLOOKUP(AI409,'2011 BPTs'!$B$12:$BX584,CR$3+2,FALSE))</f>
        <v>0</v>
      </c>
      <c r="CS409" s="24">
        <f>IF(ISERROR(VLOOKUP(AJ409,'2011 BPTs'!$B$12:$BX$181,CS$3,FALSE)/VLOOKUP(AJ409,'2011 BPTs'!$B$12:$BX584,CS$3+2,FALSE)),0,VLOOKUP(AJ409,'2011 BPTs'!$B$12:$BX$181,CS$3,FALSE)/VLOOKUP(AJ409,'2011 BPTs'!$B$12:$BX584,CS$3+2,FALSE))</f>
        <v>0</v>
      </c>
      <c r="CT409" s="24">
        <f>IF(ISERROR(VLOOKUP(AK409,'2011 BPTs'!$B$12:$BX$181,CT$3,FALSE)/VLOOKUP(AK409,'2011 BPTs'!$B$12:$BX584,CT$3+2,FALSE)),0,VLOOKUP(AK409,'2011 BPTs'!$B$12:$BX$181,CT$3,FALSE)/VLOOKUP(AK409,'2011 BPTs'!$B$12:$BX584,CT$3+2,FALSE))</f>
        <v>0</v>
      </c>
      <c r="CU409" s="24">
        <f>IF(ISERROR(VLOOKUP(AL409,'2011 BPTs'!$B$12:$BX$181,CU$3,FALSE)/VLOOKUP(AL409,'2011 BPTs'!$B$12:$BX584,CU$3+2,FALSE)),0,VLOOKUP(AL409,'2011 BPTs'!$B$12:$BX$181,CU$3,FALSE)/VLOOKUP(AL409,'2011 BPTs'!$B$12:$BX584,CU$3+2,FALSE))</f>
        <v>0</v>
      </c>
      <c r="CV409" s="24">
        <f>IF(ISERROR(VLOOKUP(AM409,'2011 BPTs'!$B$12:$BX$181,CV$3,FALSE)/VLOOKUP(AM409,'2011 BPTs'!$B$12:$BX584,CV$3+2,FALSE)),0,VLOOKUP(AM409,'2011 BPTs'!$B$12:$BX$181,CV$3,FALSE)/VLOOKUP(AM409,'2011 BPTs'!$B$12:$BX584,CV$3+2,FALSE))</f>
        <v>0</v>
      </c>
      <c r="CX409" s="93">
        <f>'2013 BPTs'!BR75</f>
        <v>0</v>
      </c>
      <c r="CY409" s="93">
        <f>'2013 BPTs'!BS75</f>
        <v>0</v>
      </c>
    </row>
    <row r="410" spans="2:103" x14ac:dyDescent="0.2">
      <c r="B410" s="2" t="s">
        <v>213</v>
      </c>
      <c r="C410" s="2">
        <f>'2013 BPTs'!E76</f>
        <v>0</v>
      </c>
      <c r="D410" s="2">
        <f t="shared" si="119"/>
        <v>0</v>
      </c>
      <c r="E410" s="4">
        <f>'2013 BPTs'!F76</f>
        <v>0</v>
      </c>
      <c r="F410" s="88">
        <f>'2013 BPTs'!G76</f>
        <v>0</v>
      </c>
      <c r="G410" s="53">
        <f>'2013 BPTs'!I76</f>
        <v>0</v>
      </c>
      <c r="H410" s="88">
        <f>'2013 BPTs'!J76</f>
        <v>0</v>
      </c>
      <c r="I410" s="4">
        <f>'2013 BPTs'!K76</f>
        <v>0</v>
      </c>
      <c r="J410" s="5">
        <f>'2013 BPTs'!M76</f>
        <v>0</v>
      </c>
      <c r="K410" s="99">
        <f>'2013 BPTs'!BL76</f>
        <v>0</v>
      </c>
      <c r="L410" s="100">
        <f t="shared" si="120"/>
        <v>0</v>
      </c>
      <c r="M410" s="101">
        <f t="shared" si="121"/>
        <v>0</v>
      </c>
      <c r="N410" s="102">
        <f t="shared" si="128"/>
        <v>0</v>
      </c>
      <c r="O410" s="103">
        <f>'2013 BPTs'!BM76</f>
        <v>0</v>
      </c>
      <c r="P410" s="100">
        <f t="shared" si="122"/>
        <v>0</v>
      </c>
      <c r="Q410" s="101">
        <f t="shared" si="123"/>
        <v>0</v>
      </c>
      <c r="R410" s="104">
        <f t="shared" si="124"/>
        <v>0</v>
      </c>
      <c r="S410" s="105">
        <f t="shared" si="129"/>
        <v>0</v>
      </c>
      <c r="T410" s="104">
        <f t="shared" si="125"/>
        <v>0</v>
      </c>
      <c r="U410" s="121">
        <f>IF(K410=0,0,IF(B410="Manual",(S410-O410-AP410*(O410/(O410+Z410)))/S410,'2013 BPTs'!BP76))</f>
        <v>0</v>
      </c>
      <c r="V410" s="99">
        <f>'2013 BPTs'!BN76</f>
        <v>0</v>
      </c>
      <c r="W410" s="100">
        <f t="shared" si="135"/>
        <v>0</v>
      </c>
      <c r="X410" s="103">
        <f t="shared" si="126"/>
        <v>0</v>
      </c>
      <c r="Y410" s="102">
        <f t="shared" si="130"/>
        <v>0</v>
      </c>
      <c r="Z410" s="103">
        <f>'2013 BPTs'!BO76</f>
        <v>0</v>
      </c>
      <c r="AA410" s="104">
        <f t="shared" si="127"/>
        <v>0</v>
      </c>
      <c r="AB410" s="106">
        <f>IF(W410=0,0,IF(B410="Manual",(V410-Z410-AP410*(Z410/(Z410+O410)))/V410,'2013 BPTs'!BQ76))</f>
        <v>0</v>
      </c>
      <c r="AD410" s="2" t="str">
        <f t="shared" si="131"/>
        <v>00-0</v>
      </c>
      <c r="AE410" s="2">
        <f>'2013 BPTs'!BA76</f>
        <v>0</v>
      </c>
      <c r="AF410" s="2" t="str">
        <f>IF(B410="Auto",'2013 BPTs'!BB76,D410&amp;E410&amp;"-"&amp;F410)</f>
        <v/>
      </c>
      <c r="AG410" s="2" t="str">
        <f>'2013 BPTs'!BC76</f>
        <v/>
      </c>
      <c r="AH410" s="2" t="str">
        <f>'2013 BPTs'!BD76</f>
        <v/>
      </c>
      <c r="AI410" s="2" t="str">
        <f>'2013 BPTs'!BE76</f>
        <v/>
      </c>
      <c r="AJ410" s="2" t="str">
        <f>'2013 BPTs'!BF76</f>
        <v/>
      </c>
      <c r="AK410" s="2" t="str">
        <f>'2013 BPTs'!BG76</f>
        <v/>
      </c>
      <c r="AL410" s="2" t="str">
        <f>'2013 BPTs'!BH76</f>
        <v/>
      </c>
      <c r="AM410" s="2" t="str">
        <f>'2013 BPTs'!BI76</f>
        <v/>
      </c>
      <c r="AO410" s="128">
        <f>'2013 BPTs'!AJ76*'2013 BPTs'!BK76</f>
        <v>0</v>
      </c>
      <c r="AP410" s="128">
        <f>'2013 BPTs'!AK76*'2013 BPTs'!BK76</f>
        <v>0</v>
      </c>
      <c r="AR410" s="5">
        <f>IF(B410="Auto",'2013 BPTs'!M76,J410)</f>
        <v>0</v>
      </c>
      <c r="AS410" s="5">
        <f>'2013 BPTs'!O76</f>
        <v>0</v>
      </c>
      <c r="AT410" s="5">
        <f>'2013 BPTs'!Q76</f>
        <v>0</v>
      </c>
      <c r="AU410" s="5">
        <f>'2013 BPTs'!S76</f>
        <v>0</v>
      </c>
      <c r="AV410" s="5">
        <f>'2013 BPTs'!U76</f>
        <v>0</v>
      </c>
      <c r="AW410" s="5">
        <f>'2013 BPTs'!W76</f>
        <v>0</v>
      </c>
      <c r="AX410" s="5">
        <f>'2013 BPTs'!Y76</f>
        <v>0</v>
      </c>
      <c r="AY410" s="5">
        <f>'2013 BPTs'!AA76</f>
        <v>0</v>
      </c>
      <c r="BA410" s="24">
        <f>IF(ISNA(VLOOKUP(AF410,'2011 BPTs'!$B$12:$BX$181,BA$3,FALSE)),0,VLOOKUP(AF410,'2011 BPTs'!$B$12:$BX$181,BA$3,FALSE))</f>
        <v>0</v>
      </c>
      <c r="BB410" s="24">
        <f>IF(ISNA(VLOOKUP(AG410,'2011 BPTs'!$B$12:$BX$181,BB$3,FALSE)),0,VLOOKUP(AG410,'2011 BPTs'!$B$12:$BX$181,BB$3,FALSE))</f>
        <v>0</v>
      </c>
      <c r="BC410" s="24">
        <f>IF(ISNA(VLOOKUP(AH410,'2011 BPTs'!$B$12:$BX$181,BC$3,FALSE)),0,VLOOKUP(AH410,'2011 BPTs'!$B$12:$BX$181,BC$3,FALSE))</f>
        <v>0</v>
      </c>
      <c r="BD410" s="24">
        <f>IF(ISNA(VLOOKUP(AI410,'2011 BPTs'!$B$12:$BX$181,BD$3,FALSE)),0,VLOOKUP(AI410,'2011 BPTs'!$B$12:$BX$181,BD$3,FALSE))</f>
        <v>0</v>
      </c>
      <c r="BE410" s="24">
        <f>IF(ISNA(VLOOKUP(AJ410,'2011 BPTs'!$B$12:$BX$181,BE$3,FALSE)),0,VLOOKUP(AJ410,'2011 BPTs'!$B$12:$BX$181,BE$3,FALSE))</f>
        <v>0</v>
      </c>
      <c r="BF410" s="24">
        <f>IF(ISNA(VLOOKUP(AK410,'2011 BPTs'!$B$12:$BX$181,BF$3,FALSE)),0,VLOOKUP(AK410,'2011 BPTs'!$B$12:$BX$181,BF$3,FALSE))</f>
        <v>0</v>
      </c>
      <c r="BG410" s="24">
        <f>IF(ISNA(VLOOKUP(AL410,'2011 BPTs'!$B$12:$BX$181,BG$3,FALSE)),0,VLOOKUP(AL410,'2011 BPTs'!$B$12:$BX$181,BG$3,FALSE))</f>
        <v>0</v>
      </c>
      <c r="BH410" s="24">
        <f>IF(ISNA(VLOOKUP(AM410,'2011 BPTs'!$B$12:$BX$181,BH$3,FALSE)),0,VLOOKUP(AM410,'2011 BPTs'!$B$12:$BX$181,BH$3,FALSE))</f>
        <v>0</v>
      </c>
      <c r="BJ410" s="24">
        <f>IF(ISNA(VLOOKUP(AF410,'2011 BPTs'!$B$12:$BX$181,BJ$3,FALSE)),0,VLOOKUP(AF410,'2011 BPTs'!$B$12:$BX$181,BJ$3,FALSE))</f>
        <v>0</v>
      </c>
      <c r="BK410" s="24">
        <f>IF(ISNA(VLOOKUP(AG410,'2011 BPTs'!$B$12:$BX$181,BK$3,FALSE)),0,VLOOKUP(AG410,'2011 BPTs'!$B$12:$BX$181,BK$3,FALSE))</f>
        <v>0</v>
      </c>
      <c r="BL410" s="24">
        <f>IF(ISNA(VLOOKUP(AH410,'2011 BPTs'!$B$12:$BX$181,BL$3,FALSE)),0,VLOOKUP(AH410,'2011 BPTs'!$B$12:$BX$181,BL$3,FALSE))</f>
        <v>0</v>
      </c>
      <c r="BM410" s="24">
        <f>IF(ISNA(VLOOKUP(AI410,'2011 BPTs'!$B$12:$BX$181,BM$3,FALSE)),0,VLOOKUP(AI410,'2011 BPTs'!$B$12:$BX$181,BM$3,FALSE))</f>
        <v>0</v>
      </c>
      <c r="BN410" s="24">
        <f>IF(ISNA(VLOOKUP(AJ410,'2011 BPTs'!$B$12:$BX$181,BN$3,FALSE)),0,VLOOKUP(AJ410,'2011 BPTs'!$B$12:$BX$181,BN$3,FALSE))</f>
        <v>0</v>
      </c>
      <c r="BO410" s="24">
        <f>IF(ISNA(VLOOKUP(AK410,'2011 BPTs'!$B$12:$BX$181,BO$3,FALSE)),0,VLOOKUP(AK410,'2011 BPTs'!$B$12:$BX$181,BO$3,FALSE))</f>
        <v>0</v>
      </c>
      <c r="BP410" s="24">
        <f>IF(ISNA(VLOOKUP(AL410,'2011 BPTs'!$B$12:$BX$181,BP$3,FALSE)),0,VLOOKUP(AL410,'2011 BPTs'!$B$12:$BX$181,BP$3,FALSE))</f>
        <v>0</v>
      </c>
      <c r="BQ410" s="24">
        <f>IF(ISNA(VLOOKUP(AM410,'2011 BPTs'!$B$12:$BX$181,BQ$3,FALSE)),0,VLOOKUP(AM410,'2011 BPTs'!$B$12:$BX$181,BQ$3,FALSE))</f>
        <v>0</v>
      </c>
      <c r="BS410" s="78">
        <f t="shared" si="132"/>
        <v>0</v>
      </c>
      <c r="BT410" s="68">
        <f t="shared" si="133"/>
        <v>0</v>
      </c>
      <c r="BU410" s="68">
        <f t="shared" si="134"/>
        <v>0</v>
      </c>
      <c r="BW410" s="24">
        <f>IF(ISNA(VLOOKUP(AF410,'2011 BPTs'!$B$12:$BX$181,BW$3,FALSE)),0,VLOOKUP(AF410,'2011 BPTs'!$B$12:$BX$181,BW$3,FALSE))</f>
        <v>0</v>
      </c>
      <c r="BX410" s="24">
        <f>IF(ISNA(VLOOKUP(AG410,'2011 BPTs'!$B$12:$BX$181,BX$3,FALSE)),0,VLOOKUP(AG410,'2011 BPTs'!$B$12:$BX$181,BX$3,FALSE))</f>
        <v>0</v>
      </c>
      <c r="BY410" s="24">
        <f>IF(ISNA(VLOOKUP(AH410,'2011 BPTs'!$B$12:$BX$181,BY$3,FALSE)),0,VLOOKUP(AH410,'2011 BPTs'!$B$12:$BX$181,BY$3,FALSE))</f>
        <v>0</v>
      </c>
      <c r="BZ410" s="24">
        <f>IF(ISNA(VLOOKUP(AI410,'2011 BPTs'!$B$12:$BX$181,BZ$3,FALSE)),0,VLOOKUP(AI410,'2011 BPTs'!$B$12:$BX$181,BZ$3,FALSE))</f>
        <v>0</v>
      </c>
      <c r="CA410" s="24">
        <f>IF(ISNA(VLOOKUP(AJ410,'2011 BPTs'!$B$12:$BX$181,CA$3,FALSE)),0,VLOOKUP(AJ410,'2011 BPTs'!$B$12:$BX$181,CA$3,FALSE))</f>
        <v>0</v>
      </c>
      <c r="CB410" s="24">
        <f>IF(ISNA(VLOOKUP(AK410,'2011 BPTs'!$B$12:$BX$181,CB$3,FALSE)),0,VLOOKUP(AK410,'2011 BPTs'!$B$12:$BX$181,CB$3,FALSE))</f>
        <v>0</v>
      </c>
      <c r="CC410" s="24">
        <f>IF(ISNA(VLOOKUP(AL410,'2011 BPTs'!$B$12:$BX$181,CC$3,FALSE)),0,VLOOKUP(AL410,'2011 BPTs'!$B$12:$BX$181,CC$3,FALSE))</f>
        <v>0</v>
      </c>
      <c r="CD410" s="24">
        <f>IF(ISNA(VLOOKUP(AM410,'2011 BPTs'!$B$12:$BX$181,CD$3,FALSE)),0,VLOOKUP(AM410,'2011 BPTs'!$B$12:$BX$181,CD$3,FALSE))</f>
        <v>0</v>
      </c>
      <c r="CF410" s="24">
        <f>IF(ISERROR(VLOOKUP(AF410,'2011 BPTs'!$B$12:$BX$181,CF$3,FALSE)/VLOOKUP(AF410,'2011 BPTs'!$B$12:$BX585,CF$3+3,FALSE)),0,VLOOKUP(AF410,'2011 BPTs'!$B$12:$BX$181,CF$3,FALSE)/VLOOKUP(AF410,'2011 BPTs'!$B$12:$BX585,CF$3+3,FALSE))</f>
        <v>0</v>
      </c>
      <c r="CG410" s="24">
        <f>IF(ISERROR(VLOOKUP(AG410,'2011 BPTs'!$B$12:$BX$181,CG$3,FALSE)/VLOOKUP(AG410,'2011 BPTs'!$B$12:$BX585,CG$3+3,FALSE)),0,VLOOKUP(AG410,'2011 BPTs'!$B$12:$BX$181,CG$3,FALSE)/VLOOKUP(AG410,'2011 BPTs'!$B$12:$BX585,CG$3+3,FALSE))</f>
        <v>0</v>
      </c>
      <c r="CH410" s="24">
        <f>IF(ISERROR(VLOOKUP(AH410,'2011 BPTs'!$B$12:$BX$181,CH$3,FALSE)/VLOOKUP(AH410,'2011 BPTs'!$B$12:$BX585,CH$3+3,FALSE)),0,VLOOKUP(AH410,'2011 BPTs'!$B$12:$BX$181,CH$3,FALSE)/VLOOKUP(AH410,'2011 BPTs'!$B$12:$BX585,CH$3+3,FALSE))</f>
        <v>0</v>
      </c>
      <c r="CI410" s="24">
        <f>IF(ISERROR(VLOOKUP(AI410,'2011 BPTs'!$B$12:$BX$181,CI$3,FALSE)/VLOOKUP(AI410,'2011 BPTs'!$B$12:$BX585,CI$3+3,FALSE)),0,VLOOKUP(AI410,'2011 BPTs'!$B$12:$BX$181,CI$3,FALSE)/VLOOKUP(AI410,'2011 BPTs'!$B$12:$BX585,CI$3+3,FALSE))</f>
        <v>0</v>
      </c>
      <c r="CJ410" s="24">
        <f>IF(ISERROR(VLOOKUP(AJ410,'2011 BPTs'!$B$12:$BX$181,CJ$3,FALSE)/VLOOKUP(AJ410,'2011 BPTs'!$B$12:$BX585,CJ$3+3,FALSE)),0,VLOOKUP(AJ410,'2011 BPTs'!$B$12:$BX$181,CJ$3,FALSE)/VLOOKUP(AJ410,'2011 BPTs'!$B$12:$BX585,CJ$3+3,FALSE))</f>
        <v>0</v>
      </c>
      <c r="CK410" s="24">
        <f>IF(ISERROR(VLOOKUP(AK410,'2011 BPTs'!$B$12:$BX$181,CK$3,FALSE)/VLOOKUP(AK410,'2011 BPTs'!$B$12:$BX585,CK$3+3,FALSE)),0,VLOOKUP(AK410,'2011 BPTs'!$B$12:$BX$181,CK$3,FALSE)/VLOOKUP(AK410,'2011 BPTs'!$B$12:$BX585,CK$3+3,FALSE))</f>
        <v>0</v>
      </c>
      <c r="CL410" s="24">
        <f>IF(ISERROR(VLOOKUP(AL410,'2011 BPTs'!$B$12:$BX$181,CL$3,FALSE)/VLOOKUP(AL410,'2011 BPTs'!$B$12:$BX585,CL$3+3,FALSE)),0,VLOOKUP(AL410,'2011 BPTs'!$B$12:$BX$181,CL$3,FALSE)/VLOOKUP(AL410,'2011 BPTs'!$B$12:$BX585,CL$3+3,FALSE))</f>
        <v>0</v>
      </c>
      <c r="CM410" s="24">
        <f>IF(ISERROR(VLOOKUP(AM410,'2011 BPTs'!$B$12:$BX$181,CM$3,FALSE)/VLOOKUP(AM410,'2011 BPTs'!$B$12:$BX585,CM$3+3,FALSE)),0,VLOOKUP(AM410,'2011 BPTs'!$B$12:$BX$181,CM$3,FALSE)/VLOOKUP(AM410,'2011 BPTs'!$B$12:$BX585,CM$3+3,FALSE))</f>
        <v>0</v>
      </c>
      <c r="CO410" s="24">
        <f>IF(ISERROR(VLOOKUP(AF410,'2011 BPTs'!$B$12:$BX$181,CO$3,FALSE)/VLOOKUP(AF410,'2011 BPTs'!$B$12:$BX585,CO$3+2,FALSE)),0,VLOOKUP(AF410,'2011 BPTs'!$B$12:$BX$181,CO$3,FALSE)/VLOOKUP(AF410,'2011 BPTs'!$B$12:$BX585,CO$3+2,FALSE))</f>
        <v>0</v>
      </c>
      <c r="CP410" s="24">
        <f>IF(ISERROR(VLOOKUP(AG410,'2011 BPTs'!$B$12:$BX$181,CP$3,FALSE)/VLOOKUP(AG410,'2011 BPTs'!$B$12:$BX585,CP$3+2,FALSE)),0,VLOOKUP(AG410,'2011 BPTs'!$B$12:$BX$181,CP$3,FALSE)/VLOOKUP(AG410,'2011 BPTs'!$B$12:$BX585,CP$3+2,FALSE))</f>
        <v>0</v>
      </c>
      <c r="CQ410" s="24">
        <f>IF(ISERROR(VLOOKUP(AH410,'2011 BPTs'!$B$12:$BX$181,CQ$3,FALSE)/VLOOKUP(AH410,'2011 BPTs'!$B$12:$BX585,CQ$3+2,FALSE)),0,VLOOKUP(AH410,'2011 BPTs'!$B$12:$BX$181,CQ$3,FALSE)/VLOOKUP(AH410,'2011 BPTs'!$B$12:$BX585,CQ$3+2,FALSE))</f>
        <v>0</v>
      </c>
      <c r="CR410" s="24">
        <f>IF(ISERROR(VLOOKUP(AI410,'2011 BPTs'!$B$12:$BX$181,CR$3,FALSE)/VLOOKUP(AI410,'2011 BPTs'!$B$12:$BX585,CR$3+2,FALSE)),0,VLOOKUP(AI410,'2011 BPTs'!$B$12:$BX$181,CR$3,FALSE)/VLOOKUP(AI410,'2011 BPTs'!$B$12:$BX585,CR$3+2,FALSE))</f>
        <v>0</v>
      </c>
      <c r="CS410" s="24">
        <f>IF(ISERROR(VLOOKUP(AJ410,'2011 BPTs'!$B$12:$BX$181,CS$3,FALSE)/VLOOKUP(AJ410,'2011 BPTs'!$B$12:$BX585,CS$3+2,FALSE)),0,VLOOKUP(AJ410,'2011 BPTs'!$B$12:$BX$181,CS$3,FALSE)/VLOOKUP(AJ410,'2011 BPTs'!$B$12:$BX585,CS$3+2,FALSE))</f>
        <v>0</v>
      </c>
      <c r="CT410" s="24">
        <f>IF(ISERROR(VLOOKUP(AK410,'2011 BPTs'!$B$12:$BX$181,CT$3,FALSE)/VLOOKUP(AK410,'2011 BPTs'!$B$12:$BX585,CT$3+2,FALSE)),0,VLOOKUP(AK410,'2011 BPTs'!$B$12:$BX$181,CT$3,FALSE)/VLOOKUP(AK410,'2011 BPTs'!$B$12:$BX585,CT$3+2,FALSE))</f>
        <v>0</v>
      </c>
      <c r="CU410" s="24">
        <f>IF(ISERROR(VLOOKUP(AL410,'2011 BPTs'!$B$12:$BX$181,CU$3,FALSE)/VLOOKUP(AL410,'2011 BPTs'!$B$12:$BX585,CU$3+2,FALSE)),0,VLOOKUP(AL410,'2011 BPTs'!$B$12:$BX$181,CU$3,FALSE)/VLOOKUP(AL410,'2011 BPTs'!$B$12:$BX585,CU$3+2,FALSE))</f>
        <v>0</v>
      </c>
      <c r="CV410" s="24">
        <f>IF(ISERROR(VLOOKUP(AM410,'2011 BPTs'!$B$12:$BX$181,CV$3,FALSE)/VLOOKUP(AM410,'2011 BPTs'!$B$12:$BX585,CV$3+2,FALSE)),0,VLOOKUP(AM410,'2011 BPTs'!$B$12:$BX$181,CV$3,FALSE)/VLOOKUP(AM410,'2011 BPTs'!$B$12:$BX585,CV$3+2,FALSE))</f>
        <v>0</v>
      </c>
      <c r="CX410" s="93">
        <f>'2013 BPTs'!BR76</f>
        <v>0</v>
      </c>
      <c r="CY410" s="93">
        <f>'2013 BPTs'!BS76</f>
        <v>0</v>
      </c>
    </row>
    <row r="411" spans="2:103" x14ac:dyDescent="0.2">
      <c r="B411" s="2" t="s">
        <v>213</v>
      </c>
      <c r="C411" s="2">
        <f>'2013 BPTs'!E77</f>
        <v>0</v>
      </c>
      <c r="D411" s="2">
        <f t="shared" ref="D411:D474" si="136">IFERROR(MAX(C411-2,0),"")</f>
        <v>0</v>
      </c>
      <c r="E411" s="4">
        <f>'2013 BPTs'!F77</f>
        <v>0</v>
      </c>
      <c r="F411" s="88">
        <f>'2013 BPTs'!G77</f>
        <v>0</v>
      </c>
      <c r="G411" s="53">
        <f>'2013 BPTs'!I77</f>
        <v>0</v>
      </c>
      <c r="H411" s="88">
        <f>'2013 BPTs'!J77</f>
        <v>0</v>
      </c>
      <c r="I411" s="4">
        <f>'2013 BPTs'!K77</f>
        <v>0</v>
      </c>
      <c r="J411" s="5">
        <f>'2013 BPTs'!M77</f>
        <v>0</v>
      </c>
      <c r="K411" s="99">
        <f>'2013 BPTs'!BL77</f>
        <v>0</v>
      </c>
      <c r="L411" s="100">
        <f t="shared" ref="L411:L474" si="137">IF(SUM(AR411:AY411)=0,0,SUMPRODUCT(AR411:AY411,BA411:BH411)/SUM(AR411:AY411))</f>
        <v>0</v>
      </c>
      <c r="M411" s="101">
        <f t="shared" ref="M411:M474" si="138">K411*L411</f>
        <v>0</v>
      </c>
      <c r="N411" s="102">
        <f t="shared" si="128"/>
        <v>0</v>
      </c>
      <c r="O411" s="103">
        <f>'2013 BPTs'!BM77</f>
        <v>0</v>
      </c>
      <c r="P411" s="100">
        <f t="shared" ref="P411:P474" si="139">IF(SUM(AR411:AY411)=0,0,SUMPRODUCT(AR411:AY411,BJ411:BQ411)/SUM(AR411:AY411))</f>
        <v>0</v>
      </c>
      <c r="Q411" s="101">
        <f t="shared" ref="Q411:Q474" si="140">IF(P411=0,0,O411/P411)</f>
        <v>0</v>
      </c>
      <c r="R411" s="104">
        <f t="shared" ref="R411:R474" si="141">IF(M411=0,0,Q411/M411)</f>
        <v>0</v>
      </c>
      <c r="S411" s="105">
        <f t="shared" si="129"/>
        <v>0</v>
      </c>
      <c r="T411" s="104">
        <f t="shared" ref="T411:T474" si="142">IF(S411=0,0,Q411/S411)</f>
        <v>0</v>
      </c>
      <c r="U411" s="121">
        <f>IF(K411=0,0,IF(B411="Manual",(S411-O411-AP411*(O411/(O411+Z411)))/S411,'2013 BPTs'!BP77))</f>
        <v>0</v>
      </c>
      <c r="V411" s="99">
        <f>'2013 BPTs'!BN77</f>
        <v>0</v>
      </c>
      <c r="W411" s="100">
        <f t="shared" si="135"/>
        <v>0</v>
      </c>
      <c r="X411" s="103">
        <f t="shared" ref="X411:X474" si="143">V411*W411</f>
        <v>0</v>
      </c>
      <c r="Y411" s="102">
        <f t="shared" si="130"/>
        <v>0</v>
      </c>
      <c r="Z411" s="103">
        <f>'2013 BPTs'!BO77</f>
        <v>0</v>
      </c>
      <c r="AA411" s="104">
        <f t="shared" ref="AA411:AA474" si="144">IF(W411=0,0,Z411/(V411*W411))</f>
        <v>0</v>
      </c>
      <c r="AB411" s="106">
        <f>IF(W411=0,0,IF(B411="Manual",(V411-Z411-AP411*(Z411/(Z411+O411)))/V411,'2013 BPTs'!BQ77))</f>
        <v>0</v>
      </c>
      <c r="AD411" s="2" t="str">
        <f t="shared" si="131"/>
        <v>00-0</v>
      </c>
      <c r="AE411" s="2">
        <f>'2013 BPTs'!BA77</f>
        <v>0</v>
      </c>
      <c r="AF411" s="2" t="str">
        <f>IF(B411="Auto",'2013 BPTs'!BB77,D411&amp;E411&amp;"-"&amp;F411)</f>
        <v/>
      </c>
      <c r="AG411" s="2" t="str">
        <f>'2013 BPTs'!BC77</f>
        <v/>
      </c>
      <c r="AH411" s="2" t="str">
        <f>'2013 BPTs'!BD77</f>
        <v/>
      </c>
      <c r="AI411" s="2" t="str">
        <f>'2013 BPTs'!BE77</f>
        <v/>
      </c>
      <c r="AJ411" s="2" t="str">
        <f>'2013 BPTs'!BF77</f>
        <v/>
      </c>
      <c r="AK411" s="2" t="str">
        <f>'2013 BPTs'!BG77</f>
        <v/>
      </c>
      <c r="AL411" s="2" t="str">
        <f>'2013 BPTs'!BH77</f>
        <v/>
      </c>
      <c r="AM411" s="2" t="str">
        <f>'2013 BPTs'!BI77</f>
        <v/>
      </c>
      <c r="AO411" s="128">
        <f>'2013 BPTs'!AJ77*'2013 BPTs'!BK77</f>
        <v>0</v>
      </c>
      <c r="AP411" s="128">
        <f>'2013 BPTs'!AK77*'2013 BPTs'!BK77</f>
        <v>0</v>
      </c>
      <c r="AR411" s="5">
        <f>IF(B411="Auto",'2013 BPTs'!M77,J411)</f>
        <v>0</v>
      </c>
      <c r="AS411" s="5">
        <f>'2013 BPTs'!O77</f>
        <v>0</v>
      </c>
      <c r="AT411" s="5">
        <f>'2013 BPTs'!Q77</f>
        <v>0</v>
      </c>
      <c r="AU411" s="5">
        <f>'2013 BPTs'!S77</f>
        <v>0</v>
      </c>
      <c r="AV411" s="5">
        <f>'2013 BPTs'!U77</f>
        <v>0</v>
      </c>
      <c r="AW411" s="5">
        <f>'2013 BPTs'!W77</f>
        <v>0</v>
      </c>
      <c r="AX411" s="5">
        <f>'2013 BPTs'!Y77</f>
        <v>0</v>
      </c>
      <c r="AY411" s="5">
        <f>'2013 BPTs'!AA77</f>
        <v>0</v>
      </c>
      <c r="BA411" s="24">
        <f>IF(ISNA(VLOOKUP(AF411,'2011 BPTs'!$B$12:$BX$181,BA$3,FALSE)),0,VLOOKUP(AF411,'2011 BPTs'!$B$12:$BX$181,BA$3,FALSE))</f>
        <v>0</v>
      </c>
      <c r="BB411" s="24">
        <f>IF(ISNA(VLOOKUP(AG411,'2011 BPTs'!$B$12:$BX$181,BB$3,FALSE)),0,VLOOKUP(AG411,'2011 BPTs'!$B$12:$BX$181,BB$3,FALSE))</f>
        <v>0</v>
      </c>
      <c r="BC411" s="24">
        <f>IF(ISNA(VLOOKUP(AH411,'2011 BPTs'!$B$12:$BX$181,BC$3,FALSE)),0,VLOOKUP(AH411,'2011 BPTs'!$B$12:$BX$181,BC$3,FALSE))</f>
        <v>0</v>
      </c>
      <c r="BD411" s="24">
        <f>IF(ISNA(VLOOKUP(AI411,'2011 BPTs'!$B$12:$BX$181,BD$3,FALSE)),0,VLOOKUP(AI411,'2011 BPTs'!$B$12:$BX$181,BD$3,FALSE))</f>
        <v>0</v>
      </c>
      <c r="BE411" s="24">
        <f>IF(ISNA(VLOOKUP(AJ411,'2011 BPTs'!$B$12:$BX$181,BE$3,FALSE)),0,VLOOKUP(AJ411,'2011 BPTs'!$B$12:$BX$181,BE$3,FALSE))</f>
        <v>0</v>
      </c>
      <c r="BF411" s="24">
        <f>IF(ISNA(VLOOKUP(AK411,'2011 BPTs'!$B$12:$BX$181,BF$3,FALSE)),0,VLOOKUP(AK411,'2011 BPTs'!$B$12:$BX$181,BF$3,FALSE))</f>
        <v>0</v>
      </c>
      <c r="BG411" s="24">
        <f>IF(ISNA(VLOOKUP(AL411,'2011 BPTs'!$B$12:$BX$181,BG$3,FALSE)),0,VLOOKUP(AL411,'2011 BPTs'!$B$12:$BX$181,BG$3,FALSE))</f>
        <v>0</v>
      </c>
      <c r="BH411" s="24">
        <f>IF(ISNA(VLOOKUP(AM411,'2011 BPTs'!$B$12:$BX$181,BH$3,FALSE)),0,VLOOKUP(AM411,'2011 BPTs'!$B$12:$BX$181,BH$3,FALSE))</f>
        <v>0</v>
      </c>
      <c r="BJ411" s="24">
        <f>IF(ISNA(VLOOKUP(AF411,'2011 BPTs'!$B$12:$BX$181,BJ$3,FALSE)),0,VLOOKUP(AF411,'2011 BPTs'!$B$12:$BX$181,BJ$3,FALSE))</f>
        <v>0</v>
      </c>
      <c r="BK411" s="24">
        <f>IF(ISNA(VLOOKUP(AG411,'2011 BPTs'!$B$12:$BX$181,BK$3,FALSE)),0,VLOOKUP(AG411,'2011 BPTs'!$B$12:$BX$181,BK$3,FALSE))</f>
        <v>0</v>
      </c>
      <c r="BL411" s="24">
        <f>IF(ISNA(VLOOKUP(AH411,'2011 BPTs'!$B$12:$BX$181,BL$3,FALSE)),0,VLOOKUP(AH411,'2011 BPTs'!$B$12:$BX$181,BL$3,FALSE))</f>
        <v>0</v>
      </c>
      <c r="BM411" s="24">
        <f>IF(ISNA(VLOOKUP(AI411,'2011 BPTs'!$B$12:$BX$181,BM$3,FALSE)),0,VLOOKUP(AI411,'2011 BPTs'!$B$12:$BX$181,BM$3,FALSE))</f>
        <v>0</v>
      </c>
      <c r="BN411" s="24">
        <f>IF(ISNA(VLOOKUP(AJ411,'2011 BPTs'!$B$12:$BX$181,BN$3,FALSE)),0,VLOOKUP(AJ411,'2011 BPTs'!$B$12:$BX$181,BN$3,FALSE))</f>
        <v>0</v>
      </c>
      <c r="BO411" s="24">
        <f>IF(ISNA(VLOOKUP(AK411,'2011 BPTs'!$B$12:$BX$181,BO$3,FALSE)),0,VLOOKUP(AK411,'2011 BPTs'!$B$12:$BX$181,BO$3,FALSE))</f>
        <v>0</v>
      </c>
      <c r="BP411" s="24">
        <f>IF(ISNA(VLOOKUP(AL411,'2011 BPTs'!$B$12:$BX$181,BP$3,FALSE)),0,VLOOKUP(AL411,'2011 BPTs'!$B$12:$BX$181,BP$3,FALSE))</f>
        <v>0</v>
      </c>
      <c r="BQ411" s="24">
        <f>IF(ISNA(VLOOKUP(AM411,'2011 BPTs'!$B$12:$BX$181,BQ$3,FALSE)),0,VLOOKUP(AM411,'2011 BPTs'!$B$12:$BX$181,BQ$3,FALSE))</f>
        <v>0</v>
      </c>
      <c r="BS411" s="78">
        <f t="shared" si="132"/>
        <v>0</v>
      </c>
      <c r="BT411" s="68">
        <f t="shared" si="133"/>
        <v>0</v>
      </c>
      <c r="BU411" s="68">
        <f t="shared" si="134"/>
        <v>0</v>
      </c>
      <c r="BW411" s="24">
        <f>IF(ISNA(VLOOKUP(AF411,'2011 BPTs'!$B$12:$BX$181,BW$3,FALSE)),0,VLOOKUP(AF411,'2011 BPTs'!$B$12:$BX$181,BW$3,FALSE))</f>
        <v>0</v>
      </c>
      <c r="BX411" s="24">
        <f>IF(ISNA(VLOOKUP(AG411,'2011 BPTs'!$B$12:$BX$181,BX$3,FALSE)),0,VLOOKUP(AG411,'2011 BPTs'!$B$12:$BX$181,BX$3,FALSE))</f>
        <v>0</v>
      </c>
      <c r="BY411" s="24">
        <f>IF(ISNA(VLOOKUP(AH411,'2011 BPTs'!$B$12:$BX$181,BY$3,FALSE)),0,VLOOKUP(AH411,'2011 BPTs'!$B$12:$BX$181,BY$3,FALSE))</f>
        <v>0</v>
      </c>
      <c r="BZ411" s="24">
        <f>IF(ISNA(VLOOKUP(AI411,'2011 BPTs'!$B$12:$BX$181,BZ$3,FALSE)),0,VLOOKUP(AI411,'2011 BPTs'!$B$12:$BX$181,BZ$3,FALSE))</f>
        <v>0</v>
      </c>
      <c r="CA411" s="24">
        <f>IF(ISNA(VLOOKUP(AJ411,'2011 BPTs'!$B$12:$BX$181,CA$3,FALSE)),0,VLOOKUP(AJ411,'2011 BPTs'!$B$12:$BX$181,CA$3,FALSE))</f>
        <v>0</v>
      </c>
      <c r="CB411" s="24">
        <f>IF(ISNA(VLOOKUP(AK411,'2011 BPTs'!$B$12:$BX$181,CB$3,FALSE)),0,VLOOKUP(AK411,'2011 BPTs'!$B$12:$BX$181,CB$3,FALSE))</f>
        <v>0</v>
      </c>
      <c r="CC411" s="24">
        <f>IF(ISNA(VLOOKUP(AL411,'2011 BPTs'!$B$12:$BX$181,CC$3,FALSE)),0,VLOOKUP(AL411,'2011 BPTs'!$B$12:$BX$181,CC$3,FALSE))</f>
        <v>0</v>
      </c>
      <c r="CD411" s="24">
        <f>IF(ISNA(VLOOKUP(AM411,'2011 BPTs'!$B$12:$BX$181,CD$3,FALSE)),0,VLOOKUP(AM411,'2011 BPTs'!$B$12:$BX$181,CD$3,FALSE))</f>
        <v>0</v>
      </c>
      <c r="CF411" s="24">
        <f>IF(ISERROR(VLOOKUP(AF411,'2011 BPTs'!$B$12:$BX$181,CF$3,FALSE)/VLOOKUP(AF411,'2011 BPTs'!$B$12:$BX586,CF$3+3,FALSE)),0,VLOOKUP(AF411,'2011 BPTs'!$B$12:$BX$181,CF$3,FALSE)/VLOOKUP(AF411,'2011 BPTs'!$B$12:$BX586,CF$3+3,FALSE))</f>
        <v>0</v>
      </c>
      <c r="CG411" s="24">
        <f>IF(ISERROR(VLOOKUP(AG411,'2011 BPTs'!$B$12:$BX$181,CG$3,FALSE)/VLOOKUP(AG411,'2011 BPTs'!$B$12:$BX586,CG$3+3,FALSE)),0,VLOOKUP(AG411,'2011 BPTs'!$B$12:$BX$181,CG$3,FALSE)/VLOOKUP(AG411,'2011 BPTs'!$B$12:$BX586,CG$3+3,FALSE))</f>
        <v>0</v>
      </c>
      <c r="CH411" s="24">
        <f>IF(ISERROR(VLOOKUP(AH411,'2011 BPTs'!$B$12:$BX$181,CH$3,FALSE)/VLOOKUP(AH411,'2011 BPTs'!$B$12:$BX586,CH$3+3,FALSE)),0,VLOOKUP(AH411,'2011 BPTs'!$B$12:$BX$181,CH$3,FALSE)/VLOOKUP(AH411,'2011 BPTs'!$B$12:$BX586,CH$3+3,FALSE))</f>
        <v>0</v>
      </c>
      <c r="CI411" s="24">
        <f>IF(ISERROR(VLOOKUP(AI411,'2011 BPTs'!$B$12:$BX$181,CI$3,FALSE)/VLOOKUP(AI411,'2011 BPTs'!$B$12:$BX586,CI$3+3,FALSE)),0,VLOOKUP(AI411,'2011 BPTs'!$B$12:$BX$181,CI$3,FALSE)/VLOOKUP(AI411,'2011 BPTs'!$B$12:$BX586,CI$3+3,FALSE))</f>
        <v>0</v>
      </c>
      <c r="CJ411" s="24">
        <f>IF(ISERROR(VLOOKUP(AJ411,'2011 BPTs'!$B$12:$BX$181,CJ$3,FALSE)/VLOOKUP(AJ411,'2011 BPTs'!$B$12:$BX586,CJ$3+3,FALSE)),0,VLOOKUP(AJ411,'2011 BPTs'!$B$12:$BX$181,CJ$3,FALSE)/VLOOKUP(AJ411,'2011 BPTs'!$B$12:$BX586,CJ$3+3,FALSE))</f>
        <v>0</v>
      </c>
      <c r="CK411" s="24">
        <f>IF(ISERROR(VLOOKUP(AK411,'2011 BPTs'!$B$12:$BX$181,CK$3,FALSE)/VLOOKUP(AK411,'2011 BPTs'!$B$12:$BX586,CK$3+3,FALSE)),0,VLOOKUP(AK411,'2011 BPTs'!$B$12:$BX$181,CK$3,FALSE)/VLOOKUP(AK411,'2011 BPTs'!$B$12:$BX586,CK$3+3,FALSE))</f>
        <v>0</v>
      </c>
      <c r="CL411" s="24">
        <f>IF(ISERROR(VLOOKUP(AL411,'2011 BPTs'!$B$12:$BX$181,CL$3,FALSE)/VLOOKUP(AL411,'2011 BPTs'!$B$12:$BX586,CL$3+3,FALSE)),0,VLOOKUP(AL411,'2011 BPTs'!$B$12:$BX$181,CL$3,FALSE)/VLOOKUP(AL411,'2011 BPTs'!$B$12:$BX586,CL$3+3,FALSE))</f>
        <v>0</v>
      </c>
      <c r="CM411" s="24">
        <f>IF(ISERROR(VLOOKUP(AM411,'2011 BPTs'!$B$12:$BX$181,CM$3,FALSE)/VLOOKUP(AM411,'2011 BPTs'!$B$12:$BX586,CM$3+3,FALSE)),0,VLOOKUP(AM411,'2011 BPTs'!$B$12:$BX$181,CM$3,FALSE)/VLOOKUP(AM411,'2011 BPTs'!$B$12:$BX586,CM$3+3,FALSE))</f>
        <v>0</v>
      </c>
      <c r="CO411" s="24">
        <f>IF(ISERROR(VLOOKUP(AF411,'2011 BPTs'!$B$12:$BX$181,CO$3,FALSE)/VLOOKUP(AF411,'2011 BPTs'!$B$12:$BX586,CO$3+2,FALSE)),0,VLOOKUP(AF411,'2011 BPTs'!$B$12:$BX$181,CO$3,FALSE)/VLOOKUP(AF411,'2011 BPTs'!$B$12:$BX586,CO$3+2,FALSE))</f>
        <v>0</v>
      </c>
      <c r="CP411" s="24">
        <f>IF(ISERROR(VLOOKUP(AG411,'2011 BPTs'!$B$12:$BX$181,CP$3,FALSE)/VLOOKUP(AG411,'2011 BPTs'!$B$12:$BX586,CP$3+2,FALSE)),0,VLOOKUP(AG411,'2011 BPTs'!$B$12:$BX$181,CP$3,FALSE)/VLOOKUP(AG411,'2011 BPTs'!$B$12:$BX586,CP$3+2,FALSE))</f>
        <v>0</v>
      </c>
      <c r="CQ411" s="24">
        <f>IF(ISERROR(VLOOKUP(AH411,'2011 BPTs'!$B$12:$BX$181,CQ$3,FALSE)/VLOOKUP(AH411,'2011 BPTs'!$B$12:$BX586,CQ$3+2,FALSE)),0,VLOOKUP(AH411,'2011 BPTs'!$B$12:$BX$181,CQ$3,FALSE)/VLOOKUP(AH411,'2011 BPTs'!$B$12:$BX586,CQ$3+2,FALSE))</f>
        <v>0</v>
      </c>
      <c r="CR411" s="24">
        <f>IF(ISERROR(VLOOKUP(AI411,'2011 BPTs'!$B$12:$BX$181,CR$3,FALSE)/VLOOKUP(AI411,'2011 BPTs'!$B$12:$BX586,CR$3+2,FALSE)),0,VLOOKUP(AI411,'2011 BPTs'!$B$12:$BX$181,CR$3,FALSE)/VLOOKUP(AI411,'2011 BPTs'!$B$12:$BX586,CR$3+2,FALSE))</f>
        <v>0</v>
      </c>
      <c r="CS411" s="24">
        <f>IF(ISERROR(VLOOKUP(AJ411,'2011 BPTs'!$B$12:$BX$181,CS$3,FALSE)/VLOOKUP(AJ411,'2011 BPTs'!$B$12:$BX586,CS$3+2,FALSE)),0,VLOOKUP(AJ411,'2011 BPTs'!$B$12:$BX$181,CS$3,FALSE)/VLOOKUP(AJ411,'2011 BPTs'!$B$12:$BX586,CS$3+2,FALSE))</f>
        <v>0</v>
      </c>
      <c r="CT411" s="24">
        <f>IF(ISERROR(VLOOKUP(AK411,'2011 BPTs'!$B$12:$BX$181,CT$3,FALSE)/VLOOKUP(AK411,'2011 BPTs'!$B$12:$BX586,CT$3+2,FALSE)),0,VLOOKUP(AK411,'2011 BPTs'!$B$12:$BX$181,CT$3,FALSE)/VLOOKUP(AK411,'2011 BPTs'!$B$12:$BX586,CT$3+2,FALSE))</f>
        <v>0</v>
      </c>
      <c r="CU411" s="24">
        <f>IF(ISERROR(VLOOKUP(AL411,'2011 BPTs'!$B$12:$BX$181,CU$3,FALSE)/VLOOKUP(AL411,'2011 BPTs'!$B$12:$BX586,CU$3+2,FALSE)),0,VLOOKUP(AL411,'2011 BPTs'!$B$12:$BX$181,CU$3,FALSE)/VLOOKUP(AL411,'2011 BPTs'!$B$12:$BX586,CU$3+2,FALSE))</f>
        <v>0</v>
      </c>
      <c r="CV411" s="24">
        <f>IF(ISERROR(VLOOKUP(AM411,'2011 BPTs'!$B$12:$BX$181,CV$3,FALSE)/VLOOKUP(AM411,'2011 BPTs'!$B$12:$BX586,CV$3+2,FALSE)),0,VLOOKUP(AM411,'2011 BPTs'!$B$12:$BX$181,CV$3,FALSE)/VLOOKUP(AM411,'2011 BPTs'!$B$12:$BX586,CV$3+2,FALSE))</f>
        <v>0</v>
      </c>
      <c r="CX411" s="93">
        <f>'2013 BPTs'!BR77</f>
        <v>0</v>
      </c>
      <c r="CY411" s="93">
        <f>'2013 BPTs'!BS77</f>
        <v>0</v>
      </c>
    </row>
    <row r="412" spans="2:103" x14ac:dyDescent="0.2">
      <c r="B412" s="2" t="s">
        <v>213</v>
      </c>
      <c r="C412" s="2">
        <f>'2013 BPTs'!E78</f>
        <v>0</v>
      </c>
      <c r="D412" s="2">
        <f t="shared" si="136"/>
        <v>0</v>
      </c>
      <c r="E412" s="4">
        <f>'2013 BPTs'!F78</f>
        <v>0</v>
      </c>
      <c r="F412" s="88">
        <f>'2013 BPTs'!G78</f>
        <v>0</v>
      </c>
      <c r="G412" s="53">
        <f>'2013 BPTs'!I78</f>
        <v>0</v>
      </c>
      <c r="H412" s="88">
        <f>'2013 BPTs'!J78</f>
        <v>0</v>
      </c>
      <c r="I412" s="4">
        <f>'2013 BPTs'!K78</f>
        <v>0</v>
      </c>
      <c r="J412" s="5">
        <f>'2013 BPTs'!M78</f>
        <v>0</v>
      </c>
      <c r="K412" s="99">
        <f>'2013 BPTs'!BL78</f>
        <v>0</v>
      </c>
      <c r="L412" s="100">
        <f t="shared" si="137"/>
        <v>0</v>
      </c>
      <c r="M412" s="101">
        <f t="shared" si="138"/>
        <v>0</v>
      </c>
      <c r="N412" s="102">
        <f t="shared" si="128"/>
        <v>0</v>
      </c>
      <c r="O412" s="103">
        <f>'2013 BPTs'!BM78</f>
        <v>0</v>
      </c>
      <c r="P412" s="100">
        <f t="shared" si="139"/>
        <v>0</v>
      </c>
      <c r="Q412" s="101">
        <f t="shared" si="140"/>
        <v>0</v>
      </c>
      <c r="R412" s="104">
        <f t="shared" si="141"/>
        <v>0</v>
      </c>
      <c r="S412" s="105">
        <f t="shared" si="129"/>
        <v>0</v>
      </c>
      <c r="T412" s="104">
        <f t="shared" si="142"/>
        <v>0</v>
      </c>
      <c r="U412" s="121">
        <f>IF(K412=0,0,IF(B412="Manual",(S412-O412-AP412*(O412/(O412+Z412)))/S412,'2013 BPTs'!BP78))</f>
        <v>0</v>
      </c>
      <c r="V412" s="99">
        <f>'2013 BPTs'!BN78</f>
        <v>0</v>
      </c>
      <c r="W412" s="100">
        <f t="shared" si="135"/>
        <v>0</v>
      </c>
      <c r="X412" s="103">
        <f t="shared" si="143"/>
        <v>0</v>
      </c>
      <c r="Y412" s="102">
        <f t="shared" si="130"/>
        <v>0</v>
      </c>
      <c r="Z412" s="103">
        <f>'2013 BPTs'!BO78</f>
        <v>0</v>
      </c>
      <c r="AA412" s="104">
        <f t="shared" si="144"/>
        <v>0</v>
      </c>
      <c r="AB412" s="106">
        <f>IF(W412=0,0,IF(B412="Manual",(V412-Z412-AP412*(Z412/(Z412+O412)))/V412,'2013 BPTs'!BQ78))</f>
        <v>0</v>
      </c>
      <c r="AD412" s="2" t="str">
        <f t="shared" si="131"/>
        <v>00-0</v>
      </c>
      <c r="AE412" s="2">
        <f>'2013 BPTs'!BA78</f>
        <v>0</v>
      </c>
      <c r="AF412" s="2" t="str">
        <f>IF(B412="Auto",'2013 BPTs'!BB78,D412&amp;E412&amp;"-"&amp;F412)</f>
        <v/>
      </c>
      <c r="AG412" s="2" t="str">
        <f>'2013 BPTs'!BC78</f>
        <v/>
      </c>
      <c r="AH412" s="2" t="str">
        <f>'2013 BPTs'!BD78</f>
        <v/>
      </c>
      <c r="AI412" s="2" t="str">
        <f>'2013 BPTs'!BE78</f>
        <v/>
      </c>
      <c r="AJ412" s="2" t="str">
        <f>'2013 BPTs'!BF78</f>
        <v/>
      </c>
      <c r="AK412" s="2" t="str">
        <f>'2013 BPTs'!BG78</f>
        <v/>
      </c>
      <c r="AL412" s="2" t="str">
        <f>'2013 BPTs'!BH78</f>
        <v/>
      </c>
      <c r="AM412" s="2" t="str">
        <f>'2013 BPTs'!BI78</f>
        <v/>
      </c>
      <c r="AO412" s="128">
        <f>'2013 BPTs'!AJ78*'2013 BPTs'!BK78</f>
        <v>0</v>
      </c>
      <c r="AP412" s="128">
        <f>'2013 BPTs'!AK78*'2013 BPTs'!BK78</f>
        <v>0</v>
      </c>
      <c r="AR412" s="5">
        <f>IF(B412="Auto",'2013 BPTs'!M78,J412)</f>
        <v>0</v>
      </c>
      <c r="AS412" s="5">
        <f>'2013 BPTs'!O78</f>
        <v>0</v>
      </c>
      <c r="AT412" s="5">
        <f>'2013 BPTs'!Q78</f>
        <v>0</v>
      </c>
      <c r="AU412" s="5">
        <f>'2013 BPTs'!S78</f>
        <v>0</v>
      </c>
      <c r="AV412" s="5">
        <f>'2013 BPTs'!U78</f>
        <v>0</v>
      </c>
      <c r="AW412" s="5">
        <f>'2013 BPTs'!W78</f>
        <v>0</v>
      </c>
      <c r="AX412" s="5">
        <f>'2013 BPTs'!Y78</f>
        <v>0</v>
      </c>
      <c r="AY412" s="5">
        <f>'2013 BPTs'!AA78</f>
        <v>0</v>
      </c>
      <c r="BA412" s="24">
        <f>IF(ISNA(VLOOKUP(AF412,'2011 BPTs'!$B$12:$BX$181,BA$3,FALSE)),0,VLOOKUP(AF412,'2011 BPTs'!$B$12:$BX$181,BA$3,FALSE))</f>
        <v>0</v>
      </c>
      <c r="BB412" s="24">
        <f>IF(ISNA(VLOOKUP(AG412,'2011 BPTs'!$B$12:$BX$181,BB$3,FALSE)),0,VLOOKUP(AG412,'2011 BPTs'!$B$12:$BX$181,BB$3,FALSE))</f>
        <v>0</v>
      </c>
      <c r="BC412" s="24">
        <f>IF(ISNA(VLOOKUP(AH412,'2011 BPTs'!$B$12:$BX$181,BC$3,FALSE)),0,VLOOKUP(AH412,'2011 BPTs'!$B$12:$BX$181,BC$3,FALSE))</f>
        <v>0</v>
      </c>
      <c r="BD412" s="24">
        <f>IF(ISNA(VLOOKUP(AI412,'2011 BPTs'!$B$12:$BX$181,BD$3,FALSE)),0,VLOOKUP(AI412,'2011 BPTs'!$B$12:$BX$181,BD$3,FALSE))</f>
        <v>0</v>
      </c>
      <c r="BE412" s="24">
        <f>IF(ISNA(VLOOKUP(AJ412,'2011 BPTs'!$B$12:$BX$181,BE$3,FALSE)),0,VLOOKUP(AJ412,'2011 BPTs'!$B$12:$BX$181,BE$3,FALSE))</f>
        <v>0</v>
      </c>
      <c r="BF412" s="24">
        <f>IF(ISNA(VLOOKUP(AK412,'2011 BPTs'!$B$12:$BX$181,BF$3,FALSE)),0,VLOOKUP(AK412,'2011 BPTs'!$B$12:$BX$181,BF$3,FALSE))</f>
        <v>0</v>
      </c>
      <c r="BG412" s="24">
        <f>IF(ISNA(VLOOKUP(AL412,'2011 BPTs'!$B$12:$BX$181,BG$3,FALSE)),0,VLOOKUP(AL412,'2011 BPTs'!$B$12:$BX$181,BG$3,FALSE))</f>
        <v>0</v>
      </c>
      <c r="BH412" s="24">
        <f>IF(ISNA(VLOOKUP(AM412,'2011 BPTs'!$B$12:$BX$181,BH$3,FALSE)),0,VLOOKUP(AM412,'2011 BPTs'!$B$12:$BX$181,BH$3,FALSE))</f>
        <v>0</v>
      </c>
      <c r="BJ412" s="24">
        <f>IF(ISNA(VLOOKUP(AF412,'2011 BPTs'!$B$12:$BX$181,BJ$3,FALSE)),0,VLOOKUP(AF412,'2011 BPTs'!$B$12:$BX$181,BJ$3,FALSE))</f>
        <v>0</v>
      </c>
      <c r="BK412" s="24">
        <f>IF(ISNA(VLOOKUP(AG412,'2011 BPTs'!$B$12:$BX$181,BK$3,FALSE)),0,VLOOKUP(AG412,'2011 BPTs'!$B$12:$BX$181,BK$3,FALSE))</f>
        <v>0</v>
      </c>
      <c r="BL412" s="24">
        <f>IF(ISNA(VLOOKUP(AH412,'2011 BPTs'!$B$12:$BX$181,BL$3,FALSE)),0,VLOOKUP(AH412,'2011 BPTs'!$B$12:$BX$181,BL$3,FALSE))</f>
        <v>0</v>
      </c>
      <c r="BM412" s="24">
        <f>IF(ISNA(VLOOKUP(AI412,'2011 BPTs'!$B$12:$BX$181,BM$3,FALSE)),0,VLOOKUP(AI412,'2011 BPTs'!$B$12:$BX$181,BM$3,FALSE))</f>
        <v>0</v>
      </c>
      <c r="BN412" s="24">
        <f>IF(ISNA(VLOOKUP(AJ412,'2011 BPTs'!$B$12:$BX$181,BN$3,FALSE)),0,VLOOKUP(AJ412,'2011 BPTs'!$B$12:$BX$181,BN$3,FALSE))</f>
        <v>0</v>
      </c>
      <c r="BO412" s="24">
        <f>IF(ISNA(VLOOKUP(AK412,'2011 BPTs'!$B$12:$BX$181,BO$3,FALSE)),0,VLOOKUP(AK412,'2011 BPTs'!$B$12:$BX$181,BO$3,FALSE))</f>
        <v>0</v>
      </c>
      <c r="BP412" s="24">
        <f>IF(ISNA(VLOOKUP(AL412,'2011 BPTs'!$B$12:$BX$181,BP$3,FALSE)),0,VLOOKUP(AL412,'2011 BPTs'!$B$12:$BX$181,BP$3,FALSE))</f>
        <v>0</v>
      </c>
      <c r="BQ412" s="24">
        <f>IF(ISNA(VLOOKUP(AM412,'2011 BPTs'!$B$12:$BX$181,BQ$3,FALSE)),0,VLOOKUP(AM412,'2011 BPTs'!$B$12:$BX$181,BQ$3,FALSE))</f>
        <v>0</v>
      </c>
      <c r="BS412" s="78">
        <f t="shared" si="132"/>
        <v>0</v>
      </c>
      <c r="BT412" s="68">
        <f t="shared" si="133"/>
        <v>0</v>
      </c>
      <c r="BU412" s="68">
        <f t="shared" si="134"/>
        <v>0</v>
      </c>
      <c r="BW412" s="24">
        <f>IF(ISNA(VLOOKUP(AF412,'2011 BPTs'!$B$12:$BX$181,BW$3,FALSE)),0,VLOOKUP(AF412,'2011 BPTs'!$B$12:$BX$181,BW$3,FALSE))</f>
        <v>0</v>
      </c>
      <c r="BX412" s="24">
        <f>IF(ISNA(VLOOKUP(AG412,'2011 BPTs'!$B$12:$BX$181,BX$3,FALSE)),0,VLOOKUP(AG412,'2011 BPTs'!$B$12:$BX$181,BX$3,FALSE))</f>
        <v>0</v>
      </c>
      <c r="BY412" s="24">
        <f>IF(ISNA(VLOOKUP(AH412,'2011 BPTs'!$B$12:$BX$181,BY$3,FALSE)),0,VLOOKUP(AH412,'2011 BPTs'!$B$12:$BX$181,BY$3,FALSE))</f>
        <v>0</v>
      </c>
      <c r="BZ412" s="24">
        <f>IF(ISNA(VLOOKUP(AI412,'2011 BPTs'!$B$12:$BX$181,BZ$3,FALSE)),0,VLOOKUP(AI412,'2011 BPTs'!$B$12:$BX$181,BZ$3,FALSE))</f>
        <v>0</v>
      </c>
      <c r="CA412" s="24">
        <f>IF(ISNA(VLOOKUP(AJ412,'2011 BPTs'!$B$12:$BX$181,CA$3,FALSE)),0,VLOOKUP(AJ412,'2011 BPTs'!$B$12:$BX$181,CA$3,FALSE))</f>
        <v>0</v>
      </c>
      <c r="CB412" s="24">
        <f>IF(ISNA(VLOOKUP(AK412,'2011 BPTs'!$B$12:$BX$181,CB$3,FALSE)),0,VLOOKUP(AK412,'2011 BPTs'!$B$12:$BX$181,CB$3,FALSE))</f>
        <v>0</v>
      </c>
      <c r="CC412" s="24">
        <f>IF(ISNA(VLOOKUP(AL412,'2011 BPTs'!$B$12:$BX$181,CC$3,FALSE)),0,VLOOKUP(AL412,'2011 BPTs'!$B$12:$BX$181,CC$3,FALSE))</f>
        <v>0</v>
      </c>
      <c r="CD412" s="24">
        <f>IF(ISNA(VLOOKUP(AM412,'2011 BPTs'!$B$12:$BX$181,CD$3,FALSE)),0,VLOOKUP(AM412,'2011 BPTs'!$B$12:$BX$181,CD$3,FALSE))</f>
        <v>0</v>
      </c>
      <c r="CF412" s="24">
        <f>IF(ISERROR(VLOOKUP(AF412,'2011 BPTs'!$B$12:$BX$181,CF$3,FALSE)/VLOOKUP(AF412,'2011 BPTs'!$B$12:$BX587,CF$3+3,FALSE)),0,VLOOKUP(AF412,'2011 BPTs'!$B$12:$BX$181,CF$3,FALSE)/VLOOKUP(AF412,'2011 BPTs'!$B$12:$BX587,CF$3+3,FALSE))</f>
        <v>0</v>
      </c>
      <c r="CG412" s="24">
        <f>IF(ISERROR(VLOOKUP(AG412,'2011 BPTs'!$B$12:$BX$181,CG$3,FALSE)/VLOOKUP(AG412,'2011 BPTs'!$B$12:$BX587,CG$3+3,FALSE)),0,VLOOKUP(AG412,'2011 BPTs'!$B$12:$BX$181,CG$3,FALSE)/VLOOKUP(AG412,'2011 BPTs'!$B$12:$BX587,CG$3+3,FALSE))</f>
        <v>0</v>
      </c>
      <c r="CH412" s="24">
        <f>IF(ISERROR(VLOOKUP(AH412,'2011 BPTs'!$B$12:$BX$181,CH$3,FALSE)/VLOOKUP(AH412,'2011 BPTs'!$B$12:$BX587,CH$3+3,FALSE)),0,VLOOKUP(AH412,'2011 BPTs'!$B$12:$BX$181,CH$3,FALSE)/VLOOKUP(AH412,'2011 BPTs'!$B$12:$BX587,CH$3+3,FALSE))</f>
        <v>0</v>
      </c>
      <c r="CI412" s="24">
        <f>IF(ISERROR(VLOOKUP(AI412,'2011 BPTs'!$B$12:$BX$181,CI$3,FALSE)/VLOOKUP(AI412,'2011 BPTs'!$B$12:$BX587,CI$3+3,FALSE)),0,VLOOKUP(AI412,'2011 BPTs'!$B$12:$BX$181,CI$3,FALSE)/VLOOKUP(AI412,'2011 BPTs'!$B$12:$BX587,CI$3+3,FALSE))</f>
        <v>0</v>
      </c>
      <c r="CJ412" s="24">
        <f>IF(ISERROR(VLOOKUP(AJ412,'2011 BPTs'!$B$12:$BX$181,CJ$3,FALSE)/VLOOKUP(AJ412,'2011 BPTs'!$B$12:$BX587,CJ$3+3,FALSE)),0,VLOOKUP(AJ412,'2011 BPTs'!$B$12:$BX$181,CJ$3,FALSE)/VLOOKUP(AJ412,'2011 BPTs'!$B$12:$BX587,CJ$3+3,FALSE))</f>
        <v>0</v>
      </c>
      <c r="CK412" s="24">
        <f>IF(ISERROR(VLOOKUP(AK412,'2011 BPTs'!$B$12:$BX$181,CK$3,FALSE)/VLOOKUP(AK412,'2011 BPTs'!$B$12:$BX587,CK$3+3,FALSE)),0,VLOOKUP(AK412,'2011 BPTs'!$B$12:$BX$181,CK$3,FALSE)/VLOOKUP(AK412,'2011 BPTs'!$B$12:$BX587,CK$3+3,FALSE))</f>
        <v>0</v>
      </c>
      <c r="CL412" s="24">
        <f>IF(ISERROR(VLOOKUP(AL412,'2011 BPTs'!$B$12:$BX$181,CL$3,FALSE)/VLOOKUP(AL412,'2011 BPTs'!$B$12:$BX587,CL$3+3,FALSE)),0,VLOOKUP(AL412,'2011 BPTs'!$B$12:$BX$181,CL$3,FALSE)/VLOOKUP(AL412,'2011 BPTs'!$B$12:$BX587,CL$3+3,FALSE))</f>
        <v>0</v>
      </c>
      <c r="CM412" s="24">
        <f>IF(ISERROR(VLOOKUP(AM412,'2011 BPTs'!$B$12:$BX$181,CM$3,FALSE)/VLOOKUP(AM412,'2011 BPTs'!$B$12:$BX587,CM$3+3,FALSE)),0,VLOOKUP(AM412,'2011 BPTs'!$B$12:$BX$181,CM$3,FALSE)/VLOOKUP(AM412,'2011 BPTs'!$B$12:$BX587,CM$3+3,FALSE))</f>
        <v>0</v>
      </c>
      <c r="CO412" s="24">
        <f>IF(ISERROR(VLOOKUP(AF412,'2011 BPTs'!$B$12:$BX$181,CO$3,FALSE)/VLOOKUP(AF412,'2011 BPTs'!$B$12:$BX587,CO$3+2,FALSE)),0,VLOOKUP(AF412,'2011 BPTs'!$B$12:$BX$181,CO$3,FALSE)/VLOOKUP(AF412,'2011 BPTs'!$B$12:$BX587,CO$3+2,FALSE))</f>
        <v>0</v>
      </c>
      <c r="CP412" s="24">
        <f>IF(ISERROR(VLOOKUP(AG412,'2011 BPTs'!$B$12:$BX$181,CP$3,FALSE)/VLOOKUP(AG412,'2011 BPTs'!$B$12:$BX587,CP$3+2,FALSE)),0,VLOOKUP(AG412,'2011 BPTs'!$B$12:$BX$181,CP$3,FALSE)/VLOOKUP(AG412,'2011 BPTs'!$B$12:$BX587,CP$3+2,FALSE))</f>
        <v>0</v>
      </c>
      <c r="CQ412" s="24">
        <f>IF(ISERROR(VLOOKUP(AH412,'2011 BPTs'!$B$12:$BX$181,CQ$3,FALSE)/VLOOKUP(AH412,'2011 BPTs'!$B$12:$BX587,CQ$3+2,FALSE)),0,VLOOKUP(AH412,'2011 BPTs'!$B$12:$BX$181,CQ$3,FALSE)/VLOOKUP(AH412,'2011 BPTs'!$B$12:$BX587,CQ$3+2,FALSE))</f>
        <v>0</v>
      </c>
      <c r="CR412" s="24">
        <f>IF(ISERROR(VLOOKUP(AI412,'2011 BPTs'!$B$12:$BX$181,CR$3,FALSE)/VLOOKUP(AI412,'2011 BPTs'!$B$12:$BX587,CR$3+2,FALSE)),0,VLOOKUP(AI412,'2011 BPTs'!$B$12:$BX$181,CR$3,FALSE)/VLOOKUP(AI412,'2011 BPTs'!$B$12:$BX587,CR$3+2,FALSE))</f>
        <v>0</v>
      </c>
      <c r="CS412" s="24">
        <f>IF(ISERROR(VLOOKUP(AJ412,'2011 BPTs'!$B$12:$BX$181,CS$3,FALSE)/VLOOKUP(AJ412,'2011 BPTs'!$B$12:$BX587,CS$3+2,FALSE)),0,VLOOKUP(AJ412,'2011 BPTs'!$B$12:$BX$181,CS$3,FALSE)/VLOOKUP(AJ412,'2011 BPTs'!$B$12:$BX587,CS$3+2,FALSE))</f>
        <v>0</v>
      </c>
      <c r="CT412" s="24">
        <f>IF(ISERROR(VLOOKUP(AK412,'2011 BPTs'!$B$12:$BX$181,CT$3,FALSE)/VLOOKUP(AK412,'2011 BPTs'!$B$12:$BX587,CT$3+2,FALSE)),0,VLOOKUP(AK412,'2011 BPTs'!$B$12:$BX$181,CT$3,FALSE)/VLOOKUP(AK412,'2011 BPTs'!$B$12:$BX587,CT$3+2,FALSE))</f>
        <v>0</v>
      </c>
      <c r="CU412" s="24">
        <f>IF(ISERROR(VLOOKUP(AL412,'2011 BPTs'!$B$12:$BX$181,CU$3,FALSE)/VLOOKUP(AL412,'2011 BPTs'!$B$12:$BX587,CU$3+2,FALSE)),0,VLOOKUP(AL412,'2011 BPTs'!$B$12:$BX$181,CU$3,FALSE)/VLOOKUP(AL412,'2011 BPTs'!$B$12:$BX587,CU$3+2,FALSE))</f>
        <v>0</v>
      </c>
      <c r="CV412" s="24">
        <f>IF(ISERROR(VLOOKUP(AM412,'2011 BPTs'!$B$12:$BX$181,CV$3,FALSE)/VLOOKUP(AM412,'2011 BPTs'!$B$12:$BX587,CV$3+2,FALSE)),0,VLOOKUP(AM412,'2011 BPTs'!$B$12:$BX$181,CV$3,FALSE)/VLOOKUP(AM412,'2011 BPTs'!$B$12:$BX587,CV$3+2,FALSE))</f>
        <v>0</v>
      </c>
      <c r="CX412" s="93">
        <f>'2013 BPTs'!BR78</f>
        <v>0</v>
      </c>
      <c r="CY412" s="93">
        <f>'2013 BPTs'!BS78</f>
        <v>0</v>
      </c>
    </row>
    <row r="413" spans="2:103" x14ac:dyDescent="0.2">
      <c r="B413" s="2" t="s">
        <v>213</v>
      </c>
      <c r="C413" s="2">
        <f>'2013 BPTs'!E79</f>
        <v>0</v>
      </c>
      <c r="D413" s="2">
        <f t="shared" si="136"/>
        <v>0</v>
      </c>
      <c r="E413" s="4">
        <f>'2013 BPTs'!F79</f>
        <v>0</v>
      </c>
      <c r="F413" s="88">
        <f>'2013 BPTs'!G79</f>
        <v>0</v>
      </c>
      <c r="G413" s="53">
        <f>'2013 BPTs'!I79</f>
        <v>0</v>
      </c>
      <c r="H413" s="88">
        <f>'2013 BPTs'!J79</f>
        <v>0</v>
      </c>
      <c r="I413" s="4">
        <f>'2013 BPTs'!K79</f>
        <v>0</v>
      </c>
      <c r="J413" s="5">
        <f>'2013 BPTs'!M79</f>
        <v>0</v>
      </c>
      <c r="K413" s="99">
        <f>'2013 BPTs'!BL79</f>
        <v>0</v>
      </c>
      <c r="L413" s="100">
        <f t="shared" si="137"/>
        <v>0</v>
      </c>
      <c r="M413" s="101">
        <f t="shared" si="138"/>
        <v>0</v>
      </c>
      <c r="N413" s="102">
        <f t="shared" si="128"/>
        <v>0</v>
      </c>
      <c r="O413" s="103">
        <f>'2013 BPTs'!BM79</f>
        <v>0</v>
      </c>
      <c r="P413" s="100">
        <f t="shared" si="139"/>
        <v>0</v>
      </c>
      <c r="Q413" s="101">
        <f t="shared" si="140"/>
        <v>0</v>
      </c>
      <c r="R413" s="104">
        <f t="shared" si="141"/>
        <v>0</v>
      </c>
      <c r="S413" s="105">
        <f t="shared" si="129"/>
        <v>0</v>
      </c>
      <c r="T413" s="104">
        <f t="shared" si="142"/>
        <v>0</v>
      </c>
      <c r="U413" s="121">
        <f>IF(K413=0,0,IF(B413="Manual",(S413-O413-AP413*(O413/(O413+Z413)))/S413,'2013 BPTs'!BP79))</f>
        <v>0</v>
      </c>
      <c r="V413" s="99">
        <f>'2013 BPTs'!BN79</f>
        <v>0</v>
      </c>
      <c r="W413" s="100">
        <f t="shared" si="135"/>
        <v>0</v>
      </c>
      <c r="X413" s="103">
        <f t="shared" si="143"/>
        <v>0</v>
      </c>
      <c r="Y413" s="102">
        <f t="shared" si="130"/>
        <v>0</v>
      </c>
      <c r="Z413" s="103">
        <f>'2013 BPTs'!BO79</f>
        <v>0</v>
      </c>
      <c r="AA413" s="104">
        <f t="shared" si="144"/>
        <v>0</v>
      </c>
      <c r="AB413" s="106">
        <f>IF(W413=0,0,IF(B413="Manual",(V413-Z413-AP413*(Z413/(Z413+O413)))/V413,'2013 BPTs'!BQ79))</f>
        <v>0</v>
      </c>
      <c r="AD413" s="2" t="str">
        <f t="shared" si="131"/>
        <v>00-0</v>
      </c>
      <c r="AE413" s="2">
        <f>'2013 BPTs'!BA79</f>
        <v>0</v>
      </c>
      <c r="AF413" s="2" t="str">
        <f>IF(B413="Auto",'2013 BPTs'!BB79,D413&amp;E413&amp;"-"&amp;F413)</f>
        <v/>
      </c>
      <c r="AG413" s="2" t="str">
        <f>'2013 BPTs'!BC79</f>
        <v/>
      </c>
      <c r="AH413" s="2" t="str">
        <f>'2013 BPTs'!BD79</f>
        <v/>
      </c>
      <c r="AI413" s="2" t="str">
        <f>'2013 BPTs'!BE79</f>
        <v/>
      </c>
      <c r="AJ413" s="2" t="str">
        <f>'2013 BPTs'!BF79</f>
        <v/>
      </c>
      <c r="AK413" s="2" t="str">
        <f>'2013 BPTs'!BG79</f>
        <v/>
      </c>
      <c r="AL413" s="2" t="str">
        <f>'2013 BPTs'!BH79</f>
        <v/>
      </c>
      <c r="AM413" s="2" t="str">
        <f>'2013 BPTs'!BI79</f>
        <v/>
      </c>
      <c r="AO413" s="128">
        <f>'2013 BPTs'!AJ79*'2013 BPTs'!BK79</f>
        <v>0</v>
      </c>
      <c r="AP413" s="128">
        <f>'2013 BPTs'!AK79*'2013 BPTs'!BK79</f>
        <v>0</v>
      </c>
      <c r="AR413" s="5">
        <f>IF(B413="Auto",'2013 BPTs'!M79,J413)</f>
        <v>0</v>
      </c>
      <c r="AS413" s="5">
        <f>'2013 BPTs'!O79</f>
        <v>0</v>
      </c>
      <c r="AT413" s="5">
        <f>'2013 BPTs'!Q79</f>
        <v>0</v>
      </c>
      <c r="AU413" s="5">
        <f>'2013 BPTs'!S79</f>
        <v>0</v>
      </c>
      <c r="AV413" s="5">
        <f>'2013 BPTs'!U79</f>
        <v>0</v>
      </c>
      <c r="AW413" s="5">
        <f>'2013 BPTs'!W79</f>
        <v>0</v>
      </c>
      <c r="AX413" s="5">
        <f>'2013 BPTs'!Y79</f>
        <v>0</v>
      </c>
      <c r="AY413" s="5">
        <f>'2013 BPTs'!AA79</f>
        <v>0</v>
      </c>
      <c r="BA413" s="24">
        <f>IF(ISNA(VLOOKUP(AF413,'2011 BPTs'!$B$12:$BX$181,BA$3,FALSE)),0,VLOOKUP(AF413,'2011 BPTs'!$B$12:$BX$181,BA$3,FALSE))</f>
        <v>0</v>
      </c>
      <c r="BB413" s="24">
        <f>IF(ISNA(VLOOKUP(AG413,'2011 BPTs'!$B$12:$BX$181,BB$3,FALSE)),0,VLOOKUP(AG413,'2011 BPTs'!$B$12:$BX$181,BB$3,FALSE))</f>
        <v>0</v>
      </c>
      <c r="BC413" s="24">
        <f>IF(ISNA(VLOOKUP(AH413,'2011 BPTs'!$B$12:$BX$181,BC$3,FALSE)),0,VLOOKUP(AH413,'2011 BPTs'!$B$12:$BX$181,BC$3,FALSE))</f>
        <v>0</v>
      </c>
      <c r="BD413" s="24">
        <f>IF(ISNA(VLOOKUP(AI413,'2011 BPTs'!$B$12:$BX$181,BD$3,FALSE)),0,VLOOKUP(AI413,'2011 BPTs'!$B$12:$BX$181,BD$3,FALSE))</f>
        <v>0</v>
      </c>
      <c r="BE413" s="24">
        <f>IF(ISNA(VLOOKUP(AJ413,'2011 BPTs'!$B$12:$BX$181,BE$3,FALSE)),0,VLOOKUP(AJ413,'2011 BPTs'!$B$12:$BX$181,BE$3,FALSE))</f>
        <v>0</v>
      </c>
      <c r="BF413" s="24">
        <f>IF(ISNA(VLOOKUP(AK413,'2011 BPTs'!$B$12:$BX$181,BF$3,FALSE)),0,VLOOKUP(AK413,'2011 BPTs'!$B$12:$BX$181,BF$3,FALSE))</f>
        <v>0</v>
      </c>
      <c r="BG413" s="24">
        <f>IF(ISNA(VLOOKUP(AL413,'2011 BPTs'!$B$12:$BX$181,BG$3,FALSE)),0,VLOOKUP(AL413,'2011 BPTs'!$B$12:$BX$181,BG$3,FALSE))</f>
        <v>0</v>
      </c>
      <c r="BH413" s="24">
        <f>IF(ISNA(VLOOKUP(AM413,'2011 BPTs'!$B$12:$BX$181,BH$3,FALSE)),0,VLOOKUP(AM413,'2011 BPTs'!$B$12:$BX$181,BH$3,FALSE))</f>
        <v>0</v>
      </c>
      <c r="BJ413" s="24">
        <f>IF(ISNA(VLOOKUP(AF413,'2011 BPTs'!$B$12:$BX$181,BJ$3,FALSE)),0,VLOOKUP(AF413,'2011 BPTs'!$B$12:$BX$181,BJ$3,FALSE))</f>
        <v>0</v>
      </c>
      <c r="BK413" s="24">
        <f>IF(ISNA(VLOOKUP(AG413,'2011 BPTs'!$B$12:$BX$181,BK$3,FALSE)),0,VLOOKUP(AG413,'2011 BPTs'!$B$12:$BX$181,BK$3,FALSE))</f>
        <v>0</v>
      </c>
      <c r="BL413" s="24">
        <f>IF(ISNA(VLOOKUP(AH413,'2011 BPTs'!$B$12:$BX$181,BL$3,FALSE)),0,VLOOKUP(AH413,'2011 BPTs'!$B$12:$BX$181,BL$3,FALSE))</f>
        <v>0</v>
      </c>
      <c r="BM413" s="24">
        <f>IF(ISNA(VLOOKUP(AI413,'2011 BPTs'!$B$12:$BX$181,BM$3,FALSE)),0,VLOOKUP(AI413,'2011 BPTs'!$B$12:$BX$181,BM$3,FALSE))</f>
        <v>0</v>
      </c>
      <c r="BN413" s="24">
        <f>IF(ISNA(VLOOKUP(AJ413,'2011 BPTs'!$B$12:$BX$181,BN$3,FALSE)),0,VLOOKUP(AJ413,'2011 BPTs'!$B$12:$BX$181,BN$3,FALSE))</f>
        <v>0</v>
      </c>
      <c r="BO413" s="24">
        <f>IF(ISNA(VLOOKUP(AK413,'2011 BPTs'!$B$12:$BX$181,BO$3,FALSE)),0,VLOOKUP(AK413,'2011 BPTs'!$B$12:$BX$181,BO$3,FALSE))</f>
        <v>0</v>
      </c>
      <c r="BP413" s="24">
        <f>IF(ISNA(VLOOKUP(AL413,'2011 BPTs'!$B$12:$BX$181,BP$3,FALSE)),0,VLOOKUP(AL413,'2011 BPTs'!$B$12:$BX$181,BP$3,FALSE))</f>
        <v>0</v>
      </c>
      <c r="BQ413" s="24">
        <f>IF(ISNA(VLOOKUP(AM413,'2011 BPTs'!$B$12:$BX$181,BQ$3,FALSE)),0,VLOOKUP(AM413,'2011 BPTs'!$B$12:$BX$181,BQ$3,FALSE))</f>
        <v>0</v>
      </c>
      <c r="BS413" s="78">
        <f t="shared" si="132"/>
        <v>0</v>
      </c>
      <c r="BT413" s="68">
        <f t="shared" si="133"/>
        <v>0</v>
      </c>
      <c r="BU413" s="68">
        <f t="shared" si="134"/>
        <v>0</v>
      </c>
      <c r="BW413" s="24">
        <f>IF(ISNA(VLOOKUP(AF413,'2011 BPTs'!$B$12:$BX$181,BW$3,FALSE)),0,VLOOKUP(AF413,'2011 BPTs'!$B$12:$BX$181,BW$3,FALSE))</f>
        <v>0</v>
      </c>
      <c r="BX413" s="24">
        <f>IF(ISNA(VLOOKUP(AG413,'2011 BPTs'!$B$12:$BX$181,BX$3,FALSE)),0,VLOOKUP(AG413,'2011 BPTs'!$B$12:$BX$181,BX$3,FALSE))</f>
        <v>0</v>
      </c>
      <c r="BY413" s="24">
        <f>IF(ISNA(VLOOKUP(AH413,'2011 BPTs'!$B$12:$BX$181,BY$3,FALSE)),0,VLOOKUP(AH413,'2011 BPTs'!$B$12:$BX$181,BY$3,FALSE))</f>
        <v>0</v>
      </c>
      <c r="BZ413" s="24">
        <f>IF(ISNA(VLOOKUP(AI413,'2011 BPTs'!$B$12:$BX$181,BZ$3,FALSE)),0,VLOOKUP(AI413,'2011 BPTs'!$B$12:$BX$181,BZ$3,FALSE))</f>
        <v>0</v>
      </c>
      <c r="CA413" s="24">
        <f>IF(ISNA(VLOOKUP(AJ413,'2011 BPTs'!$B$12:$BX$181,CA$3,FALSE)),0,VLOOKUP(AJ413,'2011 BPTs'!$B$12:$BX$181,CA$3,FALSE))</f>
        <v>0</v>
      </c>
      <c r="CB413" s="24">
        <f>IF(ISNA(VLOOKUP(AK413,'2011 BPTs'!$B$12:$BX$181,CB$3,FALSE)),0,VLOOKUP(AK413,'2011 BPTs'!$B$12:$BX$181,CB$3,FALSE))</f>
        <v>0</v>
      </c>
      <c r="CC413" s="24">
        <f>IF(ISNA(VLOOKUP(AL413,'2011 BPTs'!$B$12:$BX$181,CC$3,FALSE)),0,VLOOKUP(AL413,'2011 BPTs'!$B$12:$BX$181,CC$3,FALSE))</f>
        <v>0</v>
      </c>
      <c r="CD413" s="24">
        <f>IF(ISNA(VLOOKUP(AM413,'2011 BPTs'!$B$12:$BX$181,CD$3,FALSE)),0,VLOOKUP(AM413,'2011 BPTs'!$B$12:$BX$181,CD$3,FALSE))</f>
        <v>0</v>
      </c>
      <c r="CF413" s="24">
        <f>IF(ISERROR(VLOOKUP(AF413,'2011 BPTs'!$B$12:$BX$181,CF$3,FALSE)/VLOOKUP(AF413,'2011 BPTs'!$B$12:$BX588,CF$3+3,FALSE)),0,VLOOKUP(AF413,'2011 BPTs'!$B$12:$BX$181,CF$3,FALSE)/VLOOKUP(AF413,'2011 BPTs'!$B$12:$BX588,CF$3+3,FALSE))</f>
        <v>0</v>
      </c>
      <c r="CG413" s="24">
        <f>IF(ISERROR(VLOOKUP(AG413,'2011 BPTs'!$B$12:$BX$181,CG$3,FALSE)/VLOOKUP(AG413,'2011 BPTs'!$B$12:$BX588,CG$3+3,FALSE)),0,VLOOKUP(AG413,'2011 BPTs'!$B$12:$BX$181,CG$3,FALSE)/VLOOKUP(AG413,'2011 BPTs'!$B$12:$BX588,CG$3+3,FALSE))</f>
        <v>0</v>
      </c>
      <c r="CH413" s="24">
        <f>IF(ISERROR(VLOOKUP(AH413,'2011 BPTs'!$B$12:$BX$181,CH$3,FALSE)/VLOOKUP(AH413,'2011 BPTs'!$B$12:$BX588,CH$3+3,FALSE)),0,VLOOKUP(AH413,'2011 BPTs'!$B$12:$BX$181,CH$3,FALSE)/VLOOKUP(AH413,'2011 BPTs'!$B$12:$BX588,CH$3+3,FALSE))</f>
        <v>0</v>
      </c>
      <c r="CI413" s="24">
        <f>IF(ISERROR(VLOOKUP(AI413,'2011 BPTs'!$B$12:$BX$181,CI$3,FALSE)/VLOOKUP(AI413,'2011 BPTs'!$B$12:$BX588,CI$3+3,FALSE)),0,VLOOKUP(AI413,'2011 BPTs'!$B$12:$BX$181,CI$3,FALSE)/VLOOKUP(AI413,'2011 BPTs'!$B$12:$BX588,CI$3+3,FALSE))</f>
        <v>0</v>
      </c>
      <c r="CJ413" s="24">
        <f>IF(ISERROR(VLOOKUP(AJ413,'2011 BPTs'!$B$12:$BX$181,CJ$3,FALSE)/VLOOKUP(AJ413,'2011 BPTs'!$B$12:$BX588,CJ$3+3,FALSE)),0,VLOOKUP(AJ413,'2011 BPTs'!$B$12:$BX$181,CJ$3,FALSE)/VLOOKUP(AJ413,'2011 BPTs'!$B$12:$BX588,CJ$3+3,FALSE))</f>
        <v>0</v>
      </c>
      <c r="CK413" s="24">
        <f>IF(ISERROR(VLOOKUP(AK413,'2011 BPTs'!$B$12:$BX$181,CK$3,FALSE)/VLOOKUP(AK413,'2011 BPTs'!$B$12:$BX588,CK$3+3,FALSE)),0,VLOOKUP(AK413,'2011 BPTs'!$B$12:$BX$181,CK$3,FALSE)/VLOOKUP(AK413,'2011 BPTs'!$B$12:$BX588,CK$3+3,FALSE))</f>
        <v>0</v>
      </c>
      <c r="CL413" s="24">
        <f>IF(ISERROR(VLOOKUP(AL413,'2011 BPTs'!$B$12:$BX$181,CL$3,FALSE)/VLOOKUP(AL413,'2011 BPTs'!$B$12:$BX588,CL$3+3,FALSE)),0,VLOOKUP(AL413,'2011 BPTs'!$B$12:$BX$181,CL$3,FALSE)/VLOOKUP(AL413,'2011 BPTs'!$B$12:$BX588,CL$3+3,FALSE))</f>
        <v>0</v>
      </c>
      <c r="CM413" s="24">
        <f>IF(ISERROR(VLOOKUP(AM413,'2011 BPTs'!$B$12:$BX$181,CM$3,FALSE)/VLOOKUP(AM413,'2011 BPTs'!$B$12:$BX588,CM$3+3,FALSE)),0,VLOOKUP(AM413,'2011 BPTs'!$B$12:$BX$181,CM$3,FALSE)/VLOOKUP(AM413,'2011 BPTs'!$B$12:$BX588,CM$3+3,FALSE))</f>
        <v>0</v>
      </c>
      <c r="CO413" s="24">
        <f>IF(ISERROR(VLOOKUP(AF413,'2011 BPTs'!$B$12:$BX$181,CO$3,FALSE)/VLOOKUP(AF413,'2011 BPTs'!$B$12:$BX588,CO$3+2,FALSE)),0,VLOOKUP(AF413,'2011 BPTs'!$B$12:$BX$181,CO$3,FALSE)/VLOOKUP(AF413,'2011 BPTs'!$B$12:$BX588,CO$3+2,FALSE))</f>
        <v>0</v>
      </c>
      <c r="CP413" s="24">
        <f>IF(ISERROR(VLOOKUP(AG413,'2011 BPTs'!$B$12:$BX$181,CP$3,FALSE)/VLOOKUP(AG413,'2011 BPTs'!$B$12:$BX588,CP$3+2,FALSE)),0,VLOOKUP(AG413,'2011 BPTs'!$B$12:$BX$181,CP$3,FALSE)/VLOOKUP(AG413,'2011 BPTs'!$B$12:$BX588,CP$3+2,FALSE))</f>
        <v>0</v>
      </c>
      <c r="CQ413" s="24">
        <f>IF(ISERROR(VLOOKUP(AH413,'2011 BPTs'!$B$12:$BX$181,CQ$3,FALSE)/VLOOKUP(AH413,'2011 BPTs'!$B$12:$BX588,CQ$3+2,FALSE)),0,VLOOKUP(AH413,'2011 BPTs'!$B$12:$BX$181,CQ$3,FALSE)/VLOOKUP(AH413,'2011 BPTs'!$B$12:$BX588,CQ$3+2,FALSE))</f>
        <v>0</v>
      </c>
      <c r="CR413" s="24">
        <f>IF(ISERROR(VLOOKUP(AI413,'2011 BPTs'!$B$12:$BX$181,CR$3,FALSE)/VLOOKUP(AI413,'2011 BPTs'!$B$12:$BX588,CR$3+2,FALSE)),0,VLOOKUP(AI413,'2011 BPTs'!$B$12:$BX$181,CR$3,FALSE)/VLOOKUP(AI413,'2011 BPTs'!$B$12:$BX588,CR$3+2,FALSE))</f>
        <v>0</v>
      </c>
      <c r="CS413" s="24">
        <f>IF(ISERROR(VLOOKUP(AJ413,'2011 BPTs'!$B$12:$BX$181,CS$3,FALSE)/VLOOKUP(AJ413,'2011 BPTs'!$B$12:$BX588,CS$3+2,FALSE)),0,VLOOKUP(AJ413,'2011 BPTs'!$B$12:$BX$181,CS$3,FALSE)/VLOOKUP(AJ413,'2011 BPTs'!$B$12:$BX588,CS$3+2,FALSE))</f>
        <v>0</v>
      </c>
      <c r="CT413" s="24">
        <f>IF(ISERROR(VLOOKUP(AK413,'2011 BPTs'!$B$12:$BX$181,CT$3,FALSE)/VLOOKUP(AK413,'2011 BPTs'!$B$12:$BX588,CT$3+2,FALSE)),0,VLOOKUP(AK413,'2011 BPTs'!$B$12:$BX$181,CT$3,FALSE)/VLOOKUP(AK413,'2011 BPTs'!$B$12:$BX588,CT$3+2,FALSE))</f>
        <v>0</v>
      </c>
      <c r="CU413" s="24">
        <f>IF(ISERROR(VLOOKUP(AL413,'2011 BPTs'!$B$12:$BX$181,CU$3,FALSE)/VLOOKUP(AL413,'2011 BPTs'!$B$12:$BX588,CU$3+2,FALSE)),0,VLOOKUP(AL413,'2011 BPTs'!$B$12:$BX$181,CU$3,FALSE)/VLOOKUP(AL413,'2011 BPTs'!$B$12:$BX588,CU$3+2,FALSE))</f>
        <v>0</v>
      </c>
      <c r="CV413" s="24">
        <f>IF(ISERROR(VLOOKUP(AM413,'2011 BPTs'!$B$12:$BX$181,CV$3,FALSE)/VLOOKUP(AM413,'2011 BPTs'!$B$12:$BX588,CV$3+2,FALSE)),0,VLOOKUP(AM413,'2011 BPTs'!$B$12:$BX$181,CV$3,FALSE)/VLOOKUP(AM413,'2011 BPTs'!$B$12:$BX588,CV$3+2,FALSE))</f>
        <v>0</v>
      </c>
      <c r="CX413" s="93">
        <f>'2013 BPTs'!BR79</f>
        <v>0</v>
      </c>
      <c r="CY413" s="93">
        <f>'2013 BPTs'!BS79</f>
        <v>0</v>
      </c>
    </row>
    <row r="414" spans="2:103" x14ac:dyDescent="0.2">
      <c r="B414" s="2" t="s">
        <v>213</v>
      </c>
      <c r="C414" s="2">
        <f>'2013 BPTs'!E80</f>
        <v>0</v>
      </c>
      <c r="D414" s="2">
        <f t="shared" si="136"/>
        <v>0</v>
      </c>
      <c r="E414" s="4">
        <f>'2013 BPTs'!F80</f>
        <v>0</v>
      </c>
      <c r="F414" s="88">
        <f>'2013 BPTs'!G80</f>
        <v>0</v>
      </c>
      <c r="G414" s="53">
        <f>'2013 BPTs'!I80</f>
        <v>0</v>
      </c>
      <c r="H414" s="88">
        <f>'2013 BPTs'!J80</f>
        <v>0</v>
      </c>
      <c r="I414" s="4">
        <f>'2013 BPTs'!K80</f>
        <v>0</v>
      </c>
      <c r="J414" s="5">
        <f>'2013 BPTs'!M80</f>
        <v>0</v>
      </c>
      <c r="K414" s="99">
        <f>'2013 BPTs'!BL80</f>
        <v>0</v>
      </c>
      <c r="L414" s="100">
        <f t="shared" si="137"/>
        <v>0</v>
      </c>
      <c r="M414" s="101">
        <f t="shared" si="138"/>
        <v>0</v>
      </c>
      <c r="N414" s="102">
        <f t="shared" si="128"/>
        <v>0</v>
      </c>
      <c r="O414" s="103">
        <f>'2013 BPTs'!BM80</f>
        <v>0</v>
      </c>
      <c r="P414" s="100">
        <f t="shared" si="139"/>
        <v>0</v>
      </c>
      <c r="Q414" s="101">
        <f t="shared" si="140"/>
        <v>0</v>
      </c>
      <c r="R414" s="104">
        <f t="shared" si="141"/>
        <v>0</v>
      </c>
      <c r="S414" s="105">
        <f t="shared" si="129"/>
        <v>0</v>
      </c>
      <c r="T414" s="104">
        <f t="shared" si="142"/>
        <v>0</v>
      </c>
      <c r="U414" s="121">
        <f>IF(K414=0,0,IF(B414="Manual",(S414-O414-AP414*(O414/(O414+Z414)))/S414,'2013 BPTs'!BP80))</f>
        <v>0</v>
      </c>
      <c r="V414" s="99">
        <f>'2013 BPTs'!BN80</f>
        <v>0</v>
      </c>
      <c r="W414" s="100">
        <f t="shared" si="135"/>
        <v>0</v>
      </c>
      <c r="X414" s="103">
        <f t="shared" si="143"/>
        <v>0</v>
      </c>
      <c r="Y414" s="102">
        <f t="shared" si="130"/>
        <v>0</v>
      </c>
      <c r="Z414" s="103">
        <f>'2013 BPTs'!BO80</f>
        <v>0</v>
      </c>
      <c r="AA414" s="104">
        <f t="shared" si="144"/>
        <v>0</v>
      </c>
      <c r="AB414" s="106">
        <f>IF(W414=0,0,IF(B414="Manual",(V414-Z414-AP414*(Z414/(Z414+O414)))/V414,'2013 BPTs'!BQ80))</f>
        <v>0</v>
      </c>
      <c r="AD414" s="2" t="str">
        <f t="shared" si="131"/>
        <v>00-0</v>
      </c>
      <c r="AE414" s="2">
        <f>'2013 BPTs'!BA80</f>
        <v>0</v>
      </c>
      <c r="AF414" s="2" t="str">
        <f>IF(B414="Auto",'2013 BPTs'!BB80,D414&amp;E414&amp;"-"&amp;F414)</f>
        <v/>
      </c>
      <c r="AG414" s="2" t="str">
        <f>'2013 BPTs'!BC80</f>
        <v/>
      </c>
      <c r="AH414" s="2" t="str">
        <f>'2013 BPTs'!BD80</f>
        <v/>
      </c>
      <c r="AI414" s="2" t="str">
        <f>'2013 BPTs'!BE80</f>
        <v/>
      </c>
      <c r="AJ414" s="2" t="str">
        <f>'2013 BPTs'!BF80</f>
        <v/>
      </c>
      <c r="AK414" s="2" t="str">
        <f>'2013 BPTs'!BG80</f>
        <v/>
      </c>
      <c r="AL414" s="2" t="str">
        <f>'2013 BPTs'!BH80</f>
        <v/>
      </c>
      <c r="AM414" s="2" t="str">
        <f>'2013 BPTs'!BI80</f>
        <v/>
      </c>
      <c r="AO414" s="128">
        <f>'2013 BPTs'!AJ80*'2013 BPTs'!BK80</f>
        <v>0</v>
      </c>
      <c r="AP414" s="128">
        <f>'2013 BPTs'!AK80*'2013 BPTs'!BK80</f>
        <v>0</v>
      </c>
      <c r="AR414" s="5">
        <f>IF(B414="Auto",'2013 BPTs'!M80,J414)</f>
        <v>0</v>
      </c>
      <c r="AS414" s="5">
        <f>'2013 BPTs'!O80</f>
        <v>0</v>
      </c>
      <c r="AT414" s="5">
        <f>'2013 BPTs'!Q80</f>
        <v>0</v>
      </c>
      <c r="AU414" s="5">
        <f>'2013 BPTs'!S80</f>
        <v>0</v>
      </c>
      <c r="AV414" s="5">
        <f>'2013 BPTs'!U80</f>
        <v>0</v>
      </c>
      <c r="AW414" s="5">
        <f>'2013 BPTs'!W80</f>
        <v>0</v>
      </c>
      <c r="AX414" s="5">
        <f>'2013 BPTs'!Y80</f>
        <v>0</v>
      </c>
      <c r="AY414" s="5">
        <f>'2013 BPTs'!AA80</f>
        <v>0</v>
      </c>
      <c r="BA414" s="24">
        <f>IF(ISNA(VLOOKUP(AF414,'2011 BPTs'!$B$12:$BX$181,BA$3,FALSE)),0,VLOOKUP(AF414,'2011 BPTs'!$B$12:$BX$181,BA$3,FALSE))</f>
        <v>0</v>
      </c>
      <c r="BB414" s="24">
        <f>IF(ISNA(VLOOKUP(AG414,'2011 BPTs'!$B$12:$BX$181,BB$3,FALSE)),0,VLOOKUP(AG414,'2011 BPTs'!$B$12:$BX$181,BB$3,FALSE))</f>
        <v>0</v>
      </c>
      <c r="BC414" s="24">
        <f>IF(ISNA(VLOOKUP(AH414,'2011 BPTs'!$B$12:$BX$181,BC$3,FALSE)),0,VLOOKUP(AH414,'2011 BPTs'!$B$12:$BX$181,BC$3,FALSE))</f>
        <v>0</v>
      </c>
      <c r="BD414" s="24">
        <f>IF(ISNA(VLOOKUP(AI414,'2011 BPTs'!$B$12:$BX$181,BD$3,FALSE)),0,VLOOKUP(AI414,'2011 BPTs'!$B$12:$BX$181,BD$3,FALSE))</f>
        <v>0</v>
      </c>
      <c r="BE414" s="24">
        <f>IF(ISNA(VLOOKUP(AJ414,'2011 BPTs'!$B$12:$BX$181,BE$3,FALSE)),0,VLOOKUP(AJ414,'2011 BPTs'!$B$12:$BX$181,BE$3,FALSE))</f>
        <v>0</v>
      </c>
      <c r="BF414" s="24">
        <f>IF(ISNA(VLOOKUP(AK414,'2011 BPTs'!$B$12:$BX$181,BF$3,FALSE)),0,VLOOKUP(AK414,'2011 BPTs'!$B$12:$BX$181,BF$3,FALSE))</f>
        <v>0</v>
      </c>
      <c r="BG414" s="24">
        <f>IF(ISNA(VLOOKUP(AL414,'2011 BPTs'!$B$12:$BX$181,BG$3,FALSE)),0,VLOOKUP(AL414,'2011 BPTs'!$B$12:$BX$181,BG$3,FALSE))</f>
        <v>0</v>
      </c>
      <c r="BH414" s="24">
        <f>IF(ISNA(VLOOKUP(AM414,'2011 BPTs'!$B$12:$BX$181,BH$3,FALSE)),0,VLOOKUP(AM414,'2011 BPTs'!$B$12:$BX$181,BH$3,FALSE))</f>
        <v>0</v>
      </c>
      <c r="BJ414" s="24">
        <f>IF(ISNA(VLOOKUP(AF414,'2011 BPTs'!$B$12:$BX$181,BJ$3,FALSE)),0,VLOOKUP(AF414,'2011 BPTs'!$B$12:$BX$181,BJ$3,FALSE))</f>
        <v>0</v>
      </c>
      <c r="BK414" s="24">
        <f>IF(ISNA(VLOOKUP(AG414,'2011 BPTs'!$B$12:$BX$181,BK$3,FALSE)),0,VLOOKUP(AG414,'2011 BPTs'!$B$12:$BX$181,BK$3,FALSE))</f>
        <v>0</v>
      </c>
      <c r="BL414" s="24">
        <f>IF(ISNA(VLOOKUP(AH414,'2011 BPTs'!$B$12:$BX$181,BL$3,FALSE)),0,VLOOKUP(AH414,'2011 BPTs'!$B$12:$BX$181,BL$3,FALSE))</f>
        <v>0</v>
      </c>
      <c r="BM414" s="24">
        <f>IF(ISNA(VLOOKUP(AI414,'2011 BPTs'!$B$12:$BX$181,BM$3,FALSE)),0,VLOOKUP(AI414,'2011 BPTs'!$B$12:$BX$181,BM$3,FALSE))</f>
        <v>0</v>
      </c>
      <c r="BN414" s="24">
        <f>IF(ISNA(VLOOKUP(AJ414,'2011 BPTs'!$B$12:$BX$181,BN$3,FALSE)),0,VLOOKUP(AJ414,'2011 BPTs'!$B$12:$BX$181,BN$3,FALSE))</f>
        <v>0</v>
      </c>
      <c r="BO414" s="24">
        <f>IF(ISNA(VLOOKUP(AK414,'2011 BPTs'!$B$12:$BX$181,BO$3,FALSE)),0,VLOOKUP(AK414,'2011 BPTs'!$B$12:$BX$181,BO$3,FALSE))</f>
        <v>0</v>
      </c>
      <c r="BP414" s="24">
        <f>IF(ISNA(VLOOKUP(AL414,'2011 BPTs'!$B$12:$BX$181,BP$3,FALSE)),0,VLOOKUP(AL414,'2011 BPTs'!$B$12:$BX$181,BP$3,FALSE))</f>
        <v>0</v>
      </c>
      <c r="BQ414" s="24">
        <f>IF(ISNA(VLOOKUP(AM414,'2011 BPTs'!$B$12:$BX$181,BQ$3,FALSE)),0,VLOOKUP(AM414,'2011 BPTs'!$B$12:$BX$181,BQ$3,FALSE))</f>
        <v>0</v>
      </c>
      <c r="BS414" s="78">
        <f t="shared" si="132"/>
        <v>0</v>
      </c>
      <c r="BT414" s="68">
        <f t="shared" si="133"/>
        <v>0</v>
      </c>
      <c r="BU414" s="68">
        <f t="shared" si="134"/>
        <v>0</v>
      </c>
      <c r="BW414" s="24">
        <f>IF(ISNA(VLOOKUP(AF414,'2011 BPTs'!$B$12:$BX$181,BW$3,FALSE)),0,VLOOKUP(AF414,'2011 BPTs'!$B$12:$BX$181,BW$3,FALSE))</f>
        <v>0</v>
      </c>
      <c r="BX414" s="24">
        <f>IF(ISNA(VLOOKUP(AG414,'2011 BPTs'!$B$12:$BX$181,BX$3,FALSE)),0,VLOOKUP(AG414,'2011 BPTs'!$B$12:$BX$181,BX$3,FALSE))</f>
        <v>0</v>
      </c>
      <c r="BY414" s="24">
        <f>IF(ISNA(VLOOKUP(AH414,'2011 BPTs'!$B$12:$BX$181,BY$3,FALSE)),0,VLOOKUP(AH414,'2011 BPTs'!$B$12:$BX$181,BY$3,FALSE))</f>
        <v>0</v>
      </c>
      <c r="BZ414" s="24">
        <f>IF(ISNA(VLOOKUP(AI414,'2011 BPTs'!$B$12:$BX$181,BZ$3,FALSE)),0,VLOOKUP(AI414,'2011 BPTs'!$B$12:$BX$181,BZ$3,FALSE))</f>
        <v>0</v>
      </c>
      <c r="CA414" s="24">
        <f>IF(ISNA(VLOOKUP(AJ414,'2011 BPTs'!$B$12:$BX$181,CA$3,FALSE)),0,VLOOKUP(AJ414,'2011 BPTs'!$B$12:$BX$181,CA$3,FALSE))</f>
        <v>0</v>
      </c>
      <c r="CB414" s="24">
        <f>IF(ISNA(VLOOKUP(AK414,'2011 BPTs'!$B$12:$BX$181,CB$3,FALSE)),0,VLOOKUP(AK414,'2011 BPTs'!$B$12:$BX$181,CB$3,FALSE))</f>
        <v>0</v>
      </c>
      <c r="CC414" s="24">
        <f>IF(ISNA(VLOOKUP(AL414,'2011 BPTs'!$B$12:$BX$181,CC$3,FALSE)),0,VLOOKUP(AL414,'2011 BPTs'!$B$12:$BX$181,CC$3,FALSE))</f>
        <v>0</v>
      </c>
      <c r="CD414" s="24">
        <f>IF(ISNA(VLOOKUP(AM414,'2011 BPTs'!$B$12:$BX$181,CD$3,FALSE)),0,VLOOKUP(AM414,'2011 BPTs'!$B$12:$BX$181,CD$3,FALSE))</f>
        <v>0</v>
      </c>
      <c r="CF414" s="24">
        <f>IF(ISERROR(VLOOKUP(AF414,'2011 BPTs'!$B$12:$BX$181,CF$3,FALSE)/VLOOKUP(AF414,'2011 BPTs'!$B$12:$BX589,CF$3+3,FALSE)),0,VLOOKUP(AF414,'2011 BPTs'!$B$12:$BX$181,CF$3,FALSE)/VLOOKUP(AF414,'2011 BPTs'!$B$12:$BX589,CF$3+3,FALSE))</f>
        <v>0</v>
      </c>
      <c r="CG414" s="24">
        <f>IF(ISERROR(VLOOKUP(AG414,'2011 BPTs'!$B$12:$BX$181,CG$3,FALSE)/VLOOKUP(AG414,'2011 BPTs'!$B$12:$BX589,CG$3+3,FALSE)),0,VLOOKUP(AG414,'2011 BPTs'!$B$12:$BX$181,CG$3,FALSE)/VLOOKUP(AG414,'2011 BPTs'!$B$12:$BX589,CG$3+3,FALSE))</f>
        <v>0</v>
      </c>
      <c r="CH414" s="24">
        <f>IF(ISERROR(VLOOKUP(AH414,'2011 BPTs'!$B$12:$BX$181,CH$3,FALSE)/VLOOKUP(AH414,'2011 BPTs'!$B$12:$BX589,CH$3+3,FALSE)),0,VLOOKUP(AH414,'2011 BPTs'!$B$12:$BX$181,CH$3,FALSE)/VLOOKUP(AH414,'2011 BPTs'!$B$12:$BX589,CH$3+3,FALSE))</f>
        <v>0</v>
      </c>
      <c r="CI414" s="24">
        <f>IF(ISERROR(VLOOKUP(AI414,'2011 BPTs'!$B$12:$BX$181,CI$3,FALSE)/VLOOKUP(AI414,'2011 BPTs'!$B$12:$BX589,CI$3+3,FALSE)),0,VLOOKUP(AI414,'2011 BPTs'!$B$12:$BX$181,CI$3,FALSE)/VLOOKUP(AI414,'2011 BPTs'!$B$12:$BX589,CI$3+3,FALSE))</f>
        <v>0</v>
      </c>
      <c r="CJ414" s="24">
        <f>IF(ISERROR(VLOOKUP(AJ414,'2011 BPTs'!$B$12:$BX$181,CJ$3,FALSE)/VLOOKUP(AJ414,'2011 BPTs'!$B$12:$BX589,CJ$3+3,FALSE)),0,VLOOKUP(AJ414,'2011 BPTs'!$B$12:$BX$181,CJ$3,FALSE)/VLOOKUP(AJ414,'2011 BPTs'!$B$12:$BX589,CJ$3+3,FALSE))</f>
        <v>0</v>
      </c>
      <c r="CK414" s="24">
        <f>IF(ISERROR(VLOOKUP(AK414,'2011 BPTs'!$B$12:$BX$181,CK$3,FALSE)/VLOOKUP(AK414,'2011 BPTs'!$B$12:$BX589,CK$3+3,FALSE)),0,VLOOKUP(AK414,'2011 BPTs'!$B$12:$BX$181,CK$3,FALSE)/VLOOKUP(AK414,'2011 BPTs'!$B$12:$BX589,CK$3+3,FALSE))</f>
        <v>0</v>
      </c>
      <c r="CL414" s="24">
        <f>IF(ISERROR(VLOOKUP(AL414,'2011 BPTs'!$B$12:$BX$181,CL$3,FALSE)/VLOOKUP(AL414,'2011 BPTs'!$B$12:$BX589,CL$3+3,FALSE)),0,VLOOKUP(AL414,'2011 BPTs'!$B$12:$BX$181,CL$3,FALSE)/VLOOKUP(AL414,'2011 BPTs'!$B$12:$BX589,CL$3+3,FALSE))</f>
        <v>0</v>
      </c>
      <c r="CM414" s="24">
        <f>IF(ISERROR(VLOOKUP(AM414,'2011 BPTs'!$B$12:$BX$181,CM$3,FALSE)/VLOOKUP(AM414,'2011 BPTs'!$B$12:$BX589,CM$3+3,FALSE)),0,VLOOKUP(AM414,'2011 BPTs'!$B$12:$BX$181,CM$3,FALSE)/VLOOKUP(AM414,'2011 BPTs'!$B$12:$BX589,CM$3+3,FALSE))</f>
        <v>0</v>
      </c>
      <c r="CO414" s="24">
        <f>IF(ISERROR(VLOOKUP(AF414,'2011 BPTs'!$B$12:$BX$181,CO$3,FALSE)/VLOOKUP(AF414,'2011 BPTs'!$B$12:$BX589,CO$3+2,FALSE)),0,VLOOKUP(AF414,'2011 BPTs'!$B$12:$BX$181,CO$3,FALSE)/VLOOKUP(AF414,'2011 BPTs'!$B$12:$BX589,CO$3+2,FALSE))</f>
        <v>0</v>
      </c>
      <c r="CP414" s="24">
        <f>IF(ISERROR(VLOOKUP(AG414,'2011 BPTs'!$B$12:$BX$181,CP$3,FALSE)/VLOOKUP(AG414,'2011 BPTs'!$B$12:$BX589,CP$3+2,FALSE)),0,VLOOKUP(AG414,'2011 BPTs'!$B$12:$BX$181,CP$3,FALSE)/VLOOKUP(AG414,'2011 BPTs'!$B$12:$BX589,CP$3+2,FALSE))</f>
        <v>0</v>
      </c>
      <c r="CQ414" s="24">
        <f>IF(ISERROR(VLOOKUP(AH414,'2011 BPTs'!$B$12:$BX$181,CQ$3,FALSE)/VLOOKUP(AH414,'2011 BPTs'!$B$12:$BX589,CQ$3+2,FALSE)),0,VLOOKUP(AH414,'2011 BPTs'!$B$12:$BX$181,CQ$3,FALSE)/VLOOKUP(AH414,'2011 BPTs'!$B$12:$BX589,CQ$3+2,FALSE))</f>
        <v>0</v>
      </c>
      <c r="CR414" s="24">
        <f>IF(ISERROR(VLOOKUP(AI414,'2011 BPTs'!$B$12:$BX$181,CR$3,FALSE)/VLOOKUP(AI414,'2011 BPTs'!$B$12:$BX589,CR$3+2,FALSE)),0,VLOOKUP(AI414,'2011 BPTs'!$B$12:$BX$181,CR$3,FALSE)/VLOOKUP(AI414,'2011 BPTs'!$B$12:$BX589,CR$3+2,FALSE))</f>
        <v>0</v>
      </c>
      <c r="CS414" s="24">
        <f>IF(ISERROR(VLOOKUP(AJ414,'2011 BPTs'!$B$12:$BX$181,CS$3,FALSE)/VLOOKUP(AJ414,'2011 BPTs'!$B$12:$BX589,CS$3+2,FALSE)),0,VLOOKUP(AJ414,'2011 BPTs'!$B$12:$BX$181,CS$3,FALSE)/VLOOKUP(AJ414,'2011 BPTs'!$B$12:$BX589,CS$3+2,FALSE))</f>
        <v>0</v>
      </c>
      <c r="CT414" s="24">
        <f>IF(ISERROR(VLOOKUP(AK414,'2011 BPTs'!$B$12:$BX$181,CT$3,FALSE)/VLOOKUP(AK414,'2011 BPTs'!$B$12:$BX589,CT$3+2,FALSE)),0,VLOOKUP(AK414,'2011 BPTs'!$B$12:$BX$181,CT$3,FALSE)/VLOOKUP(AK414,'2011 BPTs'!$B$12:$BX589,CT$3+2,FALSE))</f>
        <v>0</v>
      </c>
      <c r="CU414" s="24">
        <f>IF(ISERROR(VLOOKUP(AL414,'2011 BPTs'!$B$12:$BX$181,CU$3,FALSE)/VLOOKUP(AL414,'2011 BPTs'!$B$12:$BX589,CU$3+2,FALSE)),0,VLOOKUP(AL414,'2011 BPTs'!$B$12:$BX$181,CU$3,FALSE)/VLOOKUP(AL414,'2011 BPTs'!$B$12:$BX589,CU$3+2,FALSE))</f>
        <v>0</v>
      </c>
      <c r="CV414" s="24">
        <f>IF(ISERROR(VLOOKUP(AM414,'2011 BPTs'!$B$12:$BX$181,CV$3,FALSE)/VLOOKUP(AM414,'2011 BPTs'!$B$12:$BX589,CV$3+2,FALSE)),0,VLOOKUP(AM414,'2011 BPTs'!$B$12:$BX$181,CV$3,FALSE)/VLOOKUP(AM414,'2011 BPTs'!$B$12:$BX589,CV$3+2,FALSE))</f>
        <v>0</v>
      </c>
      <c r="CX414" s="93">
        <f>'2013 BPTs'!BR80</f>
        <v>0</v>
      </c>
      <c r="CY414" s="93">
        <f>'2013 BPTs'!BS80</f>
        <v>0</v>
      </c>
    </row>
    <row r="415" spans="2:103" x14ac:dyDescent="0.2">
      <c r="B415" s="2" t="s">
        <v>213</v>
      </c>
      <c r="C415" s="2">
        <f>'2013 BPTs'!E81</f>
        <v>0</v>
      </c>
      <c r="D415" s="2">
        <f t="shared" si="136"/>
        <v>0</v>
      </c>
      <c r="E415" s="4">
        <f>'2013 BPTs'!F81</f>
        <v>0</v>
      </c>
      <c r="F415" s="88">
        <f>'2013 BPTs'!G81</f>
        <v>0</v>
      </c>
      <c r="G415" s="53">
        <f>'2013 BPTs'!I81</f>
        <v>0</v>
      </c>
      <c r="H415" s="88">
        <f>'2013 BPTs'!J81</f>
        <v>0</v>
      </c>
      <c r="I415" s="4">
        <f>'2013 BPTs'!K81</f>
        <v>0</v>
      </c>
      <c r="J415" s="5">
        <f>'2013 BPTs'!M81</f>
        <v>0</v>
      </c>
      <c r="K415" s="99">
        <f>'2013 BPTs'!BL81</f>
        <v>0</v>
      </c>
      <c r="L415" s="100">
        <f t="shared" si="137"/>
        <v>0</v>
      </c>
      <c r="M415" s="101">
        <f t="shared" si="138"/>
        <v>0</v>
      </c>
      <c r="N415" s="102">
        <f t="shared" si="128"/>
        <v>0</v>
      </c>
      <c r="O415" s="103">
        <f>'2013 BPTs'!BM81</f>
        <v>0</v>
      </c>
      <c r="P415" s="100">
        <f t="shared" si="139"/>
        <v>0</v>
      </c>
      <c r="Q415" s="101">
        <f t="shared" si="140"/>
        <v>0</v>
      </c>
      <c r="R415" s="104">
        <f t="shared" si="141"/>
        <v>0</v>
      </c>
      <c r="S415" s="105">
        <f t="shared" si="129"/>
        <v>0</v>
      </c>
      <c r="T415" s="104">
        <f t="shared" si="142"/>
        <v>0</v>
      </c>
      <c r="U415" s="121">
        <f>IF(K415=0,0,IF(B415="Manual",(S415-O415-AP415*(O415/(O415+Z415)))/S415,'2013 BPTs'!BP81))</f>
        <v>0</v>
      </c>
      <c r="V415" s="99">
        <f>'2013 BPTs'!BN81</f>
        <v>0</v>
      </c>
      <c r="W415" s="100">
        <f t="shared" si="135"/>
        <v>0</v>
      </c>
      <c r="X415" s="103">
        <f t="shared" si="143"/>
        <v>0</v>
      </c>
      <c r="Y415" s="102">
        <f t="shared" si="130"/>
        <v>0</v>
      </c>
      <c r="Z415" s="103">
        <f>'2013 BPTs'!BO81</f>
        <v>0</v>
      </c>
      <c r="AA415" s="104">
        <f t="shared" si="144"/>
        <v>0</v>
      </c>
      <c r="AB415" s="106">
        <f>IF(W415=0,0,IF(B415="Manual",(V415-Z415-AP415*(Z415/(Z415+O415)))/V415,'2013 BPTs'!BQ81))</f>
        <v>0</v>
      </c>
      <c r="AD415" s="2" t="str">
        <f t="shared" si="131"/>
        <v>00-0</v>
      </c>
      <c r="AE415" s="2">
        <f>'2013 BPTs'!BA81</f>
        <v>0</v>
      </c>
      <c r="AF415" s="2" t="str">
        <f>IF(B415="Auto",'2013 BPTs'!BB81,D415&amp;E415&amp;"-"&amp;F415)</f>
        <v/>
      </c>
      <c r="AG415" s="2" t="str">
        <f>'2013 BPTs'!BC81</f>
        <v/>
      </c>
      <c r="AH415" s="2" t="str">
        <f>'2013 BPTs'!BD81</f>
        <v/>
      </c>
      <c r="AI415" s="2" t="str">
        <f>'2013 BPTs'!BE81</f>
        <v/>
      </c>
      <c r="AJ415" s="2" t="str">
        <f>'2013 BPTs'!BF81</f>
        <v/>
      </c>
      <c r="AK415" s="2" t="str">
        <f>'2013 BPTs'!BG81</f>
        <v/>
      </c>
      <c r="AL415" s="2" t="str">
        <f>'2013 BPTs'!BH81</f>
        <v/>
      </c>
      <c r="AM415" s="2" t="str">
        <f>'2013 BPTs'!BI81</f>
        <v/>
      </c>
      <c r="AO415" s="128">
        <f>'2013 BPTs'!AJ81*'2013 BPTs'!BK81</f>
        <v>0</v>
      </c>
      <c r="AP415" s="128">
        <f>'2013 BPTs'!AK81*'2013 BPTs'!BK81</f>
        <v>0</v>
      </c>
      <c r="AR415" s="5">
        <f>IF(B415="Auto",'2013 BPTs'!M81,J415)</f>
        <v>0</v>
      </c>
      <c r="AS415" s="5">
        <f>'2013 BPTs'!O81</f>
        <v>0</v>
      </c>
      <c r="AT415" s="5">
        <f>'2013 BPTs'!Q81</f>
        <v>0</v>
      </c>
      <c r="AU415" s="5">
        <f>'2013 BPTs'!S81</f>
        <v>0</v>
      </c>
      <c r="AV415" s="5">
        <f>'2013 BPTs'!U81</f>
        <v>0</v>
      </c>
      <c r="AW415" s="5">
        <f>'2013 BPTs'!W81</f>
        <v>0</v>
      </c>
      <c r="AX415" s="5">
        <f>'2013 BPTs'!Y81</f>
        <v>0</v>
      </c>
      <c r="AY415" s="5">
        <f>'2013 BPTs'!AA81</f>
        <v>0</v>
      </c>
      <c r="BA415" s="24">
        <f>IF(ISNA(VLOOKUP(AF415,'2011 BPTs'!$B$12:$BX$181,BA$3,FALSE)),0,VLOOKUP(AF415,'2011 BPTs'!$B$12:$BX$181,BA$3,FALSE))</f>
        <v>0</v>
      </c>
      <c r="BB415" s="24">
        <f>IF(ISNA(VLOOKUP(AG415,'2011 BPTs'!$B$12:$BX$181,BB$3,FALSE)),0,VLOOKUP(AG415,'2011 BPTs'!$B$12:$BX$181,BB$3,FALSE))</f>
        <v>0</v>
      </c>
      <c r="BC415" s="24">
        <f>IF(ISNA(VLOOKUP(AH415,'2011 BPTs'!$B$12:$BX$181,BC$3,FALSE)),0,VLOOKUP(AH415,'2011 BPTs'!$B$12:$BX$181,BC$3,FALSE))</f>
        <v>0</v>
      </c>
      <c r="BD415" s="24">
        <f>IF(ISNA(VLOOKUP(AI415,'2011 BPTs'!$B$12:$BX$181,BD$3,FALSE)),0,VLOOKUP(AI415,'2011 BPTs'!$B$12:$BX$181,BD$3,FALSE))</f>
        <v>0</v>
      </c>
      <c r="BE415" s="24">
        <f>IF(ISNA(VLOOKUP(AJ415,'2011 BPTs'!$B$12:$BX$181,BE$3,FALSE)),0,VLOOKUP(AJ415,'2011 BPTs'!$B$12:$BX$181,BE$3,FALSE))</f>
        <v>0</v>
      </c>
      <c r="BF415" s="24">
        <f>IF(ISNA(VLOOKUP(AK415,'2011 BPTs'!$B$12:$BX$181,BF$3,FALSE)),0,VLOOKUP(AK415,'2011 BPTs'!$B$12:$BX$181,BF$3,FALSE))</f>
        <v>0</v>
      </c>
      <c r="BG415" s="24">
        <f>IF(ISNA(VLOOKUP(AL415,'2011 BPTs'!$B$12:$BX$181,BG$3,FALSE)),0,VLOOKUP(AL415,'2011 BPTs'!$B$12:$BX$181,BG$3,FALSE))</f>
        <v>0</v>
      </c>
      <c r="BH415" s="24">
        <f>IF(ISNA(VLOOKUP(AM415,'2011 BPTs'!$B$12:$BX$181,BH$3,FALSE)),0,VLOOKUP(AM415,'2011 BPTs'!$B$12:$BX$181,BH$3,FALSE))</f>
        <v>0</v>
      </c>
      <c r="BJ415" s="24">
        <f>IF(ISNA(VLOOKUP(AF415,'2011 BPTs'!$B$12:$BX$181,BJ$3,FALSE)),0,VLOOKUP(AF415,'2011 BPTs'!$B$12:$BX$181,BJ$3,FALSE))</f>
        <v>0</v>
      </c>
      <c r="BK415" s="24">
        <f>IF(ISNA(VLOOKUP(AG415,'2011 BPTs'!$B$12:$BX$181,BK$3,FALSE)),0,VLOOKUP(AG415,'2011 BPTs'!$B$12:$BX$181,BK$3,FALSE))</f>
        <v>0</v>
      </c>
      <c r="BL415" s="24">
        <f>IF(ISNA(VLOOKUP(AH415,'2011 BPTs'!$B$12:$BX$181,BL$3,FALSE)),0,VLOOKUP(AH415,'2011 BPTs'!$B$12:$BX$181,BL$3,FALSE))</f>
        <v>0</v>
      </c>
      <c r="BM415" s="24">
        <f>IF(ISNA(VLOOKUP(AI415,'2011 BPTs'!$B$12:$BX$181,BM$3,FALSE)),0,VLOOKUP(AI415,'2011 BPTs'!$B$12:$BX$181,BM$3,FALSE))</f>
        <v>0</v>
      </c>
      <c r="BN415" s="24">
        <f>IF(ISNA(VLOOKUP(AJ415,'2011 BPTs'!$B$12:$BX$181,BN$3,FALSE)),0,VLOOKUP(AJ415,'2011 BPTs'!$B$12:$BX$181,BN$3,FALSE))</f>
        <v>0</v>
      </c>
      <c r="BO415" s="24">
        <f>IF(ISNA(VLOOKUP(AK415,'2011 BPTs'!$B$12:$BX$181,BO$3,FALSE)),0,VLOOKUP(AK415,'2011 BPTs'!$B$12:$BX$181,BO$3,FALSE))</f>
        <v>0</v>
      </c>
      <c r="BP415" s="24">
        <f>IF(ISNA(VLOOKUP(AL415,'2011 BPTs'!$B$12:$BX$181,BP$3,FALSE)),0,VLOOKUP(AL415,'2011 BPTs'!$B$12:$BX$181,BP$3,FALSE))</f>
        <v>0</v>
      </c>
      <c r="BQ415" s="24">
        <f>IF(ISNA(VLOOKUP(AM415,'2011 BPTs'!$B$12:$BX$181,BQ$3,FALSE)),0,VLOOKUP(AM415,'2011 BPTs'!$B$12:$BX$181,BQ$3,FALSE))</f>
        <v>0</v>
      </c>
      <c r="BS415" s="78">
        <f t="shared" si="132"/>
        <v>0</v>
      </c>
      <c r="BT415" s="68">
        <f t="shared" si="133"/>
        <v>0</v>
      </c>
      <c r="BU415" s="68">
        <f t="shared" si="134"/>
        <v>0</v>
      </c>
      <c r="BW415" s="24">
        <f>IF(ISNA(VLOOKUP(AF415,'2011 BPTs'!$B$12:$BX$181,BW$3,FALSE)),0,VLOOKUP(AF415,'2011 BPTs'!$B$12:$BX$181,BW$3,FALSE))</f>
        <v>0</v>
      </c>
      <c r="BX415" s="24">
        <f>IF(ISNA(VLOOKUP(AG415,'2011 BPTs'!$B$12:$BX$181,BX$3,FALSE)),0,VLOOKUP(AG415,'2011 BPTs'!$B$12:$BX$181,BX$3,FALSE))</f>
        <v>0</v>
      </c>
      <c r="BY415" s="24">
        <f>IF(ISNA(VLOOKUP(AH415,'2011 BPTs'!$B$12:$BX$181,BY$3,FALSE)),0,VLOOKUP(AH415,'2011 BPTs'!$B$12:$BX$181,BY$3,FALSE))</f>
        <v>0</v>
      </c>
      <c r="BZ415" s="24">
        <f>IF(ISNA(VLOOKUP(AI415,'2011 BPTs'!$B$12:$BX$181,BZ$3,FALSE)),0,VLOOKUP(AI415,'2011 BPTs'!$B$12:$BX$181,BZ$3,FALSE))</f>
        <v>0</v>
      </c>
      <c r="CA415" s="24">
        <f>IF(ISNA(VLOOKUP(AJ415,'2011 BPTs'!$B$12:$BX$181,CA$3,FALSE)),0,VLOOKUP(AJ415,'2011 BPTs'!$B$12:$BX$181,CA$3,FALSE))</f>
        <v>0</v>
      </c>
      <c r="CB415" s="24">
        <f>IF(ISNA(VLOOKUP(AK415,'2011 BPTs'!$B$12:$BX$181,CB$3,FALSE)),0,VLOOKUP(AK415,'2011 BPTs'!$B$12:$BX$181,CB$3,FALSE))</f>
        <v>0</v>
      </c>
      <c r="CC415" s="24">
        <f>IF(ISNA(VLOOKUP(AL415,'2011 BPTs'!$B$12:$BX$181,CC$3,FALSE)),0,VLOOKUP(AL415,'2011 BPTs'!$B$12:$BX$181,CC$3,FALSE))</f>
        <v>0</v>
      </c>
      <c r="CD415" s="24">
        <f>IF(ISNA(VLOOKUP(AM415,'2011 BPTs'!$B$12:$BX$181,CD$3,FALSE)),0,VLOOKUP(AM415,'2011 BPTs'!$B$12:$BX$181,CD$3,FALSE))</f>
        <v>0</v>
      </c>
      <c r="CF415" s="24">
        <f>IF(ISERROR(VLOOKUP(AF415,'2011 BPTs'!$B$12:$BX$181,CF$3,FALSE)/VLOOKUP(AF415,'2011 BPTs'!$B$12:$BX590,CF$3+3,FALSE)),0,VLOOKUP(AF415,'2011 BPTs'!$B$12:$BX$181,CF$3,FALSE)/VLOOKUP(AF415,'2011 BPTs'!$B$12:$BX590,CF$3+3,FALSE))</f>
        <v>0</v>
      </c>
      <c r="CG415" s="24">
        <f>IF(ISERROR(VLOOKUP(AG415,'2011 BPTs'!$B$12:$BX$181,CG$3,FALSE)/VLOOKUP(AG415,'2011 BPTs'!$B$12:$BX590,CG$3+3,FALSE)),0,VLOOKUP(AG415,'2011 BPTs'!$B$12:$BX$181,CG$3,FALSE)/VLOOKUP(AG415,'2011 BPTs'!$B$12:$BX590,CG$3+3,FALSE))</f>
        <v>0</v>
      </c>
      <c r="CH415" s="24">
        <f>IF(ISERROR(VLOOKUP(AH415,'2011 BPTs'!$B$12:$BX$181,CH$3,FALSE)/VLOOKUP(AH415,'2011 BPTs'!$B$12:$BX590,CH$3+3,FALSE)),0,VLOOKUP(AH415,'2011 BPTs'!$B$12:$BX$181,CH$3,FALSE)/VLOOKUP(AH415,'2011 BPTs'!$B$12:$BX590,CH$3+3,FALSE))</f>
        <v>0</v>
      </c>
      <c r="CI415" s="24">
        <f>IF(ISERROR(VLOOKUP(AI415,'2011 BPTs'!$B$12:$BX$181,CI$3,FALSE)/VLOOKUP(AI415,'2011 BPTs'!$B$12:$BX590,CI$3+3,FALSE)),0,VLOOKUP(AI415,'2011 BPTs'!$B$12:$BX$181,CI$3,FALSE)/VLOOKUP(AI415,'2011 BPTs'!$B$12:$BX590,CI$3+3,FALSE))</f>
        <v>0</v>
      </c>
      <c r="CJ415" s="24">
        <f>IF(ISERROR(VLOOKUP(AJ415,'2011 BPTs'!$B$12:$BX$181,CJ$3,FALSE)/VLOOKUP(AJ415,'2011 BPTs'!$B$12:$BX590,CJ$3+3,FALSE)),0,VLOOKUP(AJ415,'2011 BPTs'!$B$12:$BX$181,CJ$3,FALSE)/VLOOKUP(AJ415,'2011 BPTs'!$B$12:$BX590,CJ$3+3,FALSE))</f>
        <v>0</v>
      </c>
      <c r="CK415" s="24">
        <f>IF(ISERROR(VLOOKUP(AK415,'2011 BPTs'!$B$12:$BX$181,CK$3,FALSE)/VLOOKUP(AK415,'2011 BPTs'!$B$12:$BX590,CK$3+3,FALSE)),0,VLOOKUP(AK415,'2011 BPTs'!$B$12:$BX$181,CK$3,FALSE)/VLOOKUP(AK415,'2011 BPTs'!$B$12:$BX590,CK$3+3,FALSE))</f>
        <v>0</v>
      </c>
      <c r="CL415" s="24">
        <f>IF(ISERROR(VLOOKUP(AL415,'2011 BPTs'!$B$12:$BX$181,CL$3,FALSE)/VLOOKUP(AL415,'2011 BPTs'!$B$12:$BX590,CL$3+3,FALSE)),0,VLOOKUP(AL415,'2011 BPTs'!$B$12:$BX$181,CL$3,FALSE)/VLOOKUP(AL415,'2011 BPTs'!$B$12:$BX590,CL$3+3,FALSE))</f>
        <v>0</v>
      </c>
      <c r="CM415" s="24">
        <f>IF(ISERROR(VLOOKUP(AM415,'2011 BPTs'!$B$12:$BX$181,CM$3,FALSE)/VLOOKUP(AM415,'2011 BPTs'!$B$12:$BX590,CM$3+3,FALSE)),0,VLOOKUP(AM415,'2011 BPTs'!$B$12:$BX$181,CM$3,FALSE)/VLOOKUP(AM415,'2011 BPTs'!$B$12:$BX590,CM$3+3,FALSE))</f>
        <v>0</v>
      </c>
      <c r="CO415" s="24">
        <f>IF(ISERROR(VLOOKUP(AF415,'2011 BPTs'!$B$12:$BX$181,CO$3,FALSE)/VLOOKUP(AF415,'2011 BPTs'!$B$12:$BX590,CO$3+2,FALSE)),0,VLOOKUP(AF415,'2011 BPTs'!$B$12:$BX$181,CO$3,FALSE)/VLOOKUP(AF415,'2011 BPTs'!$B$12:$BX590,CO$3+2,FALSE))</f>
        <v>0</v>
      </c>
      <c r="CP415" s="24">
        <f>IF(ISERROR(VLOOKUP(AG415,'2011 BPTs'!$B$12:$BX$181,CP$3,FALSE)/VLOOKUP(AG415,'2011 BPTs'!$B$12:$BX590,CP$3+2,FALSE)),0,VLOOKUP(AG415,'2011 BPTs'!$B$12:$BX$181,CP$3,FALSE)/VLOOKUP(AG415,'2011 BPTs'!$B$12:$BX590,CP$3+2,FALSE))</f>
        <v>0</v>
      </c>
      <c r="CQ415" s="24">
        <f>IF(ISERROR(VLOOKUP(AH415,'2011 BPTs'!$B$12:$BX$181,CQ$3,FALSE)/VLOOKUP(AH415,'2011 BPTs'!$B$12:$BX590,CQ$3+2,FALSE)),0,VLOOKUP(AH415,'2011 BPTs'!$B$12:$BX$181,CQ$3,FALSE)/VLOOKUP(AH415,'2011 BPTs'!$B$12:$BX590,CQ$3+2,FALSE))</f>
        <v>0</v>
      </c>
      <c r="CR415" s="24">
        <f>IF(ISERROR(VLOOKUP(AI415,'2011 BPTs'!$B$12:$BX$181,CR$3,FALSE)/VLOOKUP(AI415,'2011 BPTs'!$B$12:$BX590,CR$3+2,FALSE)),0,VLOOKUP(AI415,'2011 BPTs'!$B$12:$BX$181,CR$3,FALSE)/VLOOKUP(AI415,'2011 BPTs'!$B$12:$BX590,CR$3+2,FALSE))</f>
        <v>0</v>
      </c>
      <c r="CS415" s="24">
        <f>IF(ISERROR(VLOOKUP(AJ415,'2011 BPTs'!$B$12:$BX$181,CS$3,FALSE)/VLOOKUP(AJ415,'2011 BPTs'!$B$12:$BX590,CS$3+2,FALSE)),0,VLOOKUP(AJ415,'2011 BPTs'!$B$12:$BX$181,CS$3,FALSE)/VLOOKUP(AJ415,'2011 BPTs'!$B$12:$BX590,CS$3+2,FALSE))</f>
        <v>0</v>
      </c>
      <c r="CT415" s="24">
        <f>IF(ISERROR(VLOOKUP(AK415,'2011 BPTs'!$B$12:$BX$181,CT$3,FALSE)/VLOOKUP(AK415,'2011 BPTs'!$B$12:$BX590,CT$3+2,FALSE)),0,VLOOKUP(AK415,'2011 BPTs'!$B$12:$BX$181,CT$3,FALSE)/VLOOKUP(AK415,'2011 BPTs'!$B$12:$BX590,CT$3+2,FALSE))</f>
        <v>0</v>
      </c>
      <c r="CU415" s="24">
        <f>IF(ISERROR(VLOOKUP(AL415,'2011 BPTs'!$B$12:$BX$181,CU$3,FALSE)/VLOOKUP(AL415,'2011 BPTs'!$B$12:$BX590,CU$3+2,FALSE)),0,VLOOKUP(AL415,'2011 BPTs'!$B$12:$BX$181,CU$3,FALSE)/VLOOKUP(AL415,'2011 BPTs'!$B$12:$BX590,CU$3+2,FALSE))</f>
        <v>0</v>
      </c>
      <c r="CV415" s="24">
        <f>IF(ISERROR(VLOOKUP(AM415,'2011 BPTs'!$B$12:$BX$181,CV$3,FALSE)/VLOOKUP(AM415,'2011 BPTs'!$B$12:$BX590,CV$3+2,FALSE)),0,VLOOKUP(AM415,'2011 BPTs'!$B$12:$BX$181,CV$3,FALSE)/VLOOKUP(AM415,'2011 BPTs'!$B$12:$BX590,CV$3+2,FALSE))</f>
        <v>0</v>
      </c>
      <c r="CX415" s="93">
        <f>'2013 BPTs'!BR81</f>
        <v>0</v>
      </c>
      <c r="CY415" s="93">
        <f>'2013 BPTs'!BS81</f>
        <v>0</v>
      </c>
    </row>
    <row r="416" spans="2:103" x14ac:dyDescent="0.2">
      <c r="B416" s="2" t="s">
        <v>213</v>
      </c>
      <c r="C416" s="2">
        <f>'2013 BPTs'!E82</f>
        <v>0</v>
      </c>
      <c r="D416" s="2">
        <f t="shared" si="136"/>
        <v>0</v>
      </c>
      <c r="E416" s="4">
        <f>'2013 BPTs'!F82</f>
        <v>0</v>
      </c>
      <c r="F416" s="88">
        <f>'2013 BPTs'!G82</f>
        <v>0</v>
      </c>
      <c r="G416" s="53">
        <f>'2013 BPTs'!I82</f>
        <v>0</v>
      </c>
      <c r="H416" s="88">
        <f>'2013 BPTs'!J82</f>
        <v>0</v>
      </c>
      <c r="I416" s="4">
        <f>'2013 BPTs'!K82</f>
        <v>0</v>
      </c>
      <c r="J416" s="5">
        <f>'2013 BPTs'!M82</f>
        <v>0</v>
      </c>
      <c r="K416" s="99">
        <f>'2013 BPTs'!BL82</f>
        <v>0</v>
      </c>
      <c r="L416" s="100">
        <f t="shared" si="137"/>
        <v>0</v>
      </c>
      <c r="M416" s="101">
        <f t="shared" si="138"/>
        <v>0</v>
      </c>
      <c r="N416" s="102">
        <f t="shared" si="128"/>
        <v>0</v>
      </c>
      <c r="O416" s="103">
        <f>'2013 BPTs'!BM82</f>
        <v>0</v>
      </c>
      <c r="P416" s="100">
        <f t="shared" si="139"/>
        <v>0</v>
      </c>
      <c r="Q416" s="101">
        <f t="shared" si="140"/>
        <v>0</v>
      </c>
      <c r="R416" s="104">
        <f t="shared" si="141"/>
        <v>0</v>
      </c>
      <c r="S416" s="105">
        <f t="shared" si="129"/>
        <v>0</v>
      </c>
      <c r="T416" s="104">
        <f t="shared" si="142"/>
        <v>0</v>
      </c>
      <c r="U416" s="121">
        <f>IF(K416=0,0,IF(B416="Manual",(S416-O416-AP416*(O416/(O416+Z416)))/S416,'2013 BPTs'!BP82))</f>
        <v>0</v>
      </c>
      <c r="V416" s="99">
        <f>'2013 BPTs'!BN82</f>
        <v>0</v>
      </c>
      <c r="W416" s="100">
        <f t="shared" si="135"/>
        <v>0</v>
      </c>
      <c r="X416" s="103">
        <f t="shared" si="143"/>
        <v>0</v>
      </c>
      <c r="Y416" s="102">
        <f t="shared" si="130"/>
        <v>0</v>
      </c>
      <c r="Z416" s="103">
        <f>'2013 BPTs'!BO82</f>
        <v>0</v>
      </c>
      <c r="AA416" s="104">
        <f t="shared" si="144"/>
        <v>0</v>
      </c>
      <c r="AB416" s="106">
        <f>IF(W416=0,0,IF(B416="Manual",(V416-Z416-AP416*(Z416/(Z416+O416)))/V416,'2013 BPTs'!BQ82))</f>
        <v>0</v>
      </c>
      <c r="AD416" s="2" t="str">
        <f t="shared" si="131"/>
        <v>00-0</v>
      </c>
      <c r="AE416" s="2">
        <f>'2013 BPTs'!BA82</f>
        <v>0</v>
      </c>
      <c r="AF416" s="2" t="str">
        <f>IF(B416="Auto",'2013 BPTs'!BB82,D416&amp;E416&amp;"-"&amp;F416)</f>
        <v/>
      </c>
      <c r="AG416" s="2" t="str">
        <f>'2013 BPTs'!BC82</f>
        <v/>
      </c>
      <c r="AH416" s="2" t="str">
        <f>'2013 BPTs'!BD82</f>
        <v/>
      </c>
      <c r="AI416" s="2" t="str">
        <f>'2013 BPTs'!BE82</f>
        <v/>
      </c>
      <c r="AJ416" s="2" t="str">
        <f>'2013 BPTs'!BF82</f>
        <v/>
      </c>
      <c r="AK416" s="2" t="str">
        <f>'2013 BPTs'!BG82</f>
        <v/>
      </c>
      <c r="AL416" s="2" t="str">
        <f>'2013 BPTs'!BH82</f>
        <v/>
      </c>
      <c r="AM416" s="2" t="str">
        <f>'2013 BPTs'!BI82</f>
        <v/>
      </c>
      <c r="AO416" s="128">
        <f>'2013 BPTs'!AJ82*'2013 BPTs'!BK82</f>
        <v>0</v>
      </c>
      <c r="AP416" s="128">
        <f>'2013 BPTs'!AK82*'2013 BPTs'!BK82</f>
        <v>0</v>
      </c>
      <c r="AR416" s="5">
        <f>IF(B416="Auto",'2013 BPTs'!M82,J416)</f>
        <v>0</v>
      </c>
      <c r="AS416" s="5">
        <f>'2013 BPTs'!O82</f>
        <v>0</v>
      </c>
      <c r="AT416" s="5">
        <f>'2013 BPTs'!Q82</f>
        <v>0</v>
      </c>
      <c r="AU416" s="5">
        <f>'2013 BPTs'!S82</f>
        <v>0</v>
      </c>
      <c r="AV416" s="5">
        <f>'2013 BPTs'!U82</f>
        <v>0</v>
      </c>
      <c r="AW416" s="5">
        <f>'2013 BPTs'!W82</f>
        <v>0</v>
      </c>
      <c r="AX416" s="5">
        <f>'2013 BPTs'!Y82</f>
        <v>0</v>
      </c>
      <c r="AY416" s="5">
        <f>'2013 BPTs'!AA82</f>
        <v>0</v>
      </c>
      <c r="BA416" s="24">
        <f>IF(ISNA(VLOOKUP(AF416,'2011 BPTs'!$B$12:$BX$181,BA$3,FALSE)),0,VLOOKUP(AF416,'2011 BPTs'!$B$12:$BX$181,BA$3,FALSE))</f>
        <v>0</v>
      </c>
      <c r="BB416" s="24">
        <f>IF(ISNA(VLOOKUP(AG416,'2011 BPTs'!$B$12:$BX$181,BB$3,FALSE)),0,VLOOKUP(AG416,'2011 BPTs'!$B$12:$BX$181,BB$3,FALSE))</f>
        <v>0</v>
      </c>
      <c r="BC416" s="24">
        <f>IF(ISNA(VLOOKUP(AH416,'2011 BPTs'!$B$12:$BX$181,BC$3,FALSE)),0,VLOOKUP(AH416,'2011 BPTs'!$B$12:$BX$181,BC$3,FALSE))</f>
        <v>0</v>
      </c>
      <c r="BD416" s="24">
        <f>IF(ISNA(VLOOKUP(AI416,'2011 BPTs'!$B$12:$BX$181,BD$3,FALSE)),0,VLOOKUP(AI416,'2011 BPTs'!$B$12:$BX$181,BD$3,FALSE))</f>
        <v>0</v>
      </c>
      <c r="BE416" s="24">
        <f>IF(ISNA(VLOOKUP(AJ416,'2011 BPTs'!$B$12:$BX$181,BE$3,FALSE)),0,VLOOKUP(AJ416,'2011 BPTs'!$B$12:$BX$181,BE$3,FALSE))</f>
        <v>0</v>
      </c>
      <c r="BF416" s="24">
        <f>IF(ISNA(VLOOKUP(AK416,'2011 BPTs'!$B$12:$BX$181,BF$3,FALSE)),0,VLOOKUP(AK416,'2011 BPTs'!$B$12:$BX$181,BF$3,FALSE))</f>
        <v>0</v>
      </c>
      <c r="BG416" s="24">
        <f>IF(ISNA(VLOOKUP(AL416,'2011 BPTs'!$B$12:$BX$181,BG$3,FALSE)),0,VLOOKUP(AL416,'2011 BPTs'!$B$12:$BX$181,BG$3,FALSE))</f>
        <v>0</v>
      </c>
      <c r="BH416" s="24">
        <f>IF(ISNA(VLOOKUP(AM416,'2011 BPTs'!$B$12:$BX$181,BH$3,FALSE)),0,VLOOKUP(AM416,'2011 BPTs'!$B$12:$BX$181,BH$3,FALSE))</f>
        <v>0</v>
      </c>
      <c r="BJ416" s="24">
        <f>IF(ISNA(VLOOKUP(AF416,'2011 BPTs'!$B$12:$BX$181,BJ$3,FALSE)),0,VLOOKUP(AF416,'2011 BPTs'!$B$12:$BX$181,BJ$3,FALSE))</f>
        <v>0</v>
      </c>
      <c r="BK416" s="24">
        <f>IF(ISNA(VLOOKUP(AG416,'2011 BPTs'!$B$12:$BX$181,BK$3,FALSE)),0,VLOOKUP(AG416,'2011 BPTs'!$B$12:$BX$181,BK$3,FALSE))</f>
        <v>0</v>
      </c>
      <c r="BL416" s="24">
        <f>IF(ISNA(VLOOKUP(AH416,'2011 BPTs'!$B$12:$BX$181,BL$3,FALSE)),0,VLOOKUP(AH416,'2011 BPTs'!$B$12:$BX$181,BL$3,FALSE))</f>
        <v>0</v>
      </c>
      <c r="BM416" s="24">
        <f>IF(ISNA(VLOOKUP(AI416,'2011 BPTs'!$B$12:$BX$181,BM$3,FALSE)),0,VLOOKUP(AI416,'2011 BPTs'!$B$12:$BX$181,BM$3,FALSE))</f>
        <v>0</v>
      </c>
      <c r="BN416" s="24">
        <f>IF(ISNA(VLOOKUP(AJ416,'2011 BPTs'!$B$12:$BX$181,BN$3,FALSE)),0,VLOOKUP(AJ416,'2011 BPTs'!$B$12:$BX$181,BN$3,FALSE))</f>
        <v>0</v>
      </c>
      <c r="BO416" s="24">
        <f>IF(ISNA(VLOOKUP(AK416,'2011 BPTs'!$B$12:$BX$181,BO$3,FALSE)),0,VLOOKUP(AK416,'2011 BPTs'!$B$12:$BX$181,BO$3,FALSE))</f>
        <v>0</v>
      </c>
      <c r="BP416" s="24">
        <f>IF(ISNA(VLOOKUP(AL416,'2011 BPTs'!$B$12:$BX$181,BP$3,FALSE)),0,VLOOKUP(AL416,'2011 BPTs'!$B$12:$BX$181,BP$3,FALSE))</f>
        <v>0</v>
      </c>
      <c r="BQ416" s="24">
        <f>IF(ISNA(VLOOKUP(AM416,'2011 BPTs'!$B$12:$BX$181,BQ$3,FALSE)),0,VLOOKUP(AM416,'2011 BPTs'!$B$12:$BX$181,BQ$3,FALSE))</f>
        <v>0</v>
      </c>
      <c r="BS416" s="78">
        <f t="shared" si="132"/>
        <v>0</v>
      </c>
      <c r="BT416" s="68">
        <f t="shared" si="133"/>
        <v>0</v>
      </c>
      <c r="BU416" s="68">
        <f t="shared" si="134"/>
        <v>0</v>
      </c>
      <c r="BW416" s="24">
        <f>IF(ISNA(VLOOKUP(AF416,'2011 BPTs'!$B$12:$BX$181,BW$3,FALSE)),0,VLOOKUP(AF416,'2011 BPTs'!$B$12:$BX$181,BW$3,FALSE))</f>
        <v>0</v>
      </c>
      <c r="BX416" s="24">
        <f>IF(ISNA(VLOOKUP(AG416,'2011 BPTs'!$B$12:$BX$181,BX$3,FALSE)),0,VLOOKUP(AG416,'2011 BPTs'!$B$12:$BX$181,BX$3,FALSE))</f>
        <v>0</v>
      </c>
      <c r="BY416" s="24">
        <f>IF(ISNA(VLOOKUP(AH416,'2011 BPTs'!$B$12:$BX$181,BY$3,FALSE)),0,VLOOKUP(AH416,'2011 BPTs'!$B$12:$BX$181,BY$3,FALSE))</f>
        <v>0</v>
      </c>
      <c r="BZ416" s="24">
        <f>IF(ISNA(VLOOKUP(AI416,'2011 BPTs'!$B$12:$BX$181,BZ$3,FALSE)),0,VLOOKUP(AI416,'2011 BPTs'!$B$12:$BX$181,BZ$3,FALSE))</f>
        <v>0</v>
      </c>
      <c r="CA416" s="24">
        <f>IF(ISNA(VLOOKUP(AJ416,'2011 BPTs'!$B$12:$BX$181,CA$3,FALSE)),0,VLOOKUP(AJ416,'2011 BPTs'!$B$12:$BX$181,CA$3,FALSE))</f>
        <v>0</v>
      </c>
      <c r="CB416" s="24">
        <f>IF(ISNA(VLOOKUP(AK416,'2011 BPTs'!$B$12:$BX$181,CB$3,FALSE)),0,VLOOKUP(AK416,'2011 BPTs'!$B$12:$BX$181,CB$3,FALSE))</f>
        <v>0</v>
      </c>
      <c r="CC416" s="24">
        <f>IF(ISNA(VLOOKUP(AL416,'2011 BPTs'!$B$12:$BX$181,CC$3,FALSE)),0,VLOOKUP(AL416,'2011 BPTs'!$B$12:$BX$181,CC$3,FALSE))</f>
        <v>0</v>
      </c>
      <c r="CD416" s="24">
        <f>IF(ISNA(VLOOKUP(AM416,'2011 BPTs'!$B$12:$BX$181,CD$3,FALSE)),0,VLOOKUP(AM416,'2011 BPTs'!$B$12:$BX$181,CD$3,FALSE))</f>
        <v>0</v>
      </c>
      <c r="CF416" s="24">
        <f>IF(ISERROR(VLOOKUP(AF416,'2011 BPTs'!$B$12:$BX$181,CF$3,FALSE)/VLOOKUP(AF416,'2011 BPTs'!$B$12:$BX591,CF$3+3,FALSE)),0,VLOOKUP(AF416,'2011 BPTs'!$B$12:$BX$181,CF$3,FALSE)/VLOOKUP(AF416,'2011 BPTs'!$B$12:$BX591,CF$3+3,FALSE))</f>
        <v>0</v>
      </c>
      <c r="CG416" s="24">
        <f>IF(ISERROR(VLOOKUP(AG416,'2011 BPTs'!$B$12:$BX$181,CG$3,FALSE)/VLOOKUP(AG416,'2011 BPTs'!$B$12:$BX591,CG$3+3,FALSE)),0,VLOOKUP(AG416,'2011 BPTs'!$B$12:$BX$181,CG$3,FALSE)/VLOOKUP(AG416,'2011 BPTs'!$B$12:$BX591,CG$3+3,FALSE))</f>
        <v>0</v>
      </c>
      <c r="CH416" s="24">
        <f>IF(ISERROR(VLOOKUP(AH416,'2011 BPTs'!$B$12:$BX$181,CH$3,FALSE)/VLOOKUP(AH416,'2011 BPTs'!$B$12:$BX591,CH$3+3,FALSE)),0,VLOOKUP(AH416,'2011 BPTs'!$B$12:$BX$181,CH$3,FALSE)/VLOOKUP(AH416,'2011 BPTs'!$B$12:$BX591,CH$3+3,FALSE))</f>
        <v>0</v>
      </c>
      <c r="CI416" s="24">
        <f>IF(ISERROR(VLOOKUP(AI416,'2011 BPTs'!$B$12:$BX$181,CI$3,FALSE)/VLOOKUP(AI416,'2011 BPTs'!$B$12:$BX591,CI$3+3,FALSE)),0,VLOOKUP(AI416,'2011 BPTs'!$B$12:$BX$181,CI$3,FALSE)/VLOOKUP(AI416,'2011 BPTs'!$B$12:$BX591,CI$3+3,FALSE))</f>
        <v>0</v>
      </c>
      <c r="CJ416" s="24">
        <f>IF(ISERROR(VLOOKUP(AJ416,'2011 BPTs'!$B$12:$BX$181,CJ$3,FALSE)/VLOOKUP(AJ416,'2011 BPTs'!$B$12:$BX591,CJ$3+3,FALSE)),0,VLOOKUP(AJ416,'2011 BPTs'!$B$12:$BX$181,CJ$3,FALSE)/VLOOKUP(AJ416,'2011 BPTs'!$B$12:$BX591,CJ$3+3,FALSE))</f>
        <v>0</v>
      </c>
      <c r="CK416" s="24">
        <f>IF(ISERROR(VLOOKUP(AK416,'2011 BPTs'!$B$12:$BX$181,CK$3,FALSE)/VLOOKUP(AK416,'2011 BPTs'!$B$12:$BX591,CK$3+3,FALSE)),0,VLOOKUP(AK416,'2011 BPTs'!$B$12:$BX$181,CK$3,FALSE)/VLOOKUP(AK416,'2011 BPTs'!$B$12:$BX591,CK$3+3,FALSE))</f>
        <v>0</v>
      </c>
      <c r="CL416" s="24">
        <f>IF(ISERROR(VLOOKUP(AL416,'2011 BPTs'!$B$12:$BX$181,CL$3,FALSE)/VLOOKUP(AL416,'2011 BPTs'!$B$12:$BX591,CL$3+3,FALSE)),0,VLOOKUP(AL416,'2011 BPTs'!$B$12:$BX$181,CL$3,FALSE)/VLOOKUP(AL416,'2011 BPTs'!$B$12:$BX591,CL$3+3,FALSE))</f>
        <v>0</v>
      </c>
      <c r="CM416" s="24">
        <f>IF(ISERROR(VLOOKUP(AM416,'2011 BPTs'!$B$12:$BX$181,CM$3,FALSE)/VLOOKUP(AM416,'2011 BPTs'!$B$12:$BX591,CM$3+3,FALSE)),0,VLOOKUP(AM416,'2011 BPTs'!$B$12:$BX$181,CM$3,FALSE)/VLOOKUP(AM416,'2011 BPTs'!$B$12:$BX591,CM$3+3,FALSE))</f>
        <v>0</v>
      </c>
      <c r="CO416" s="24">
        <f>IF(ISERROR(VLOOKUP(AF416,'2011 BPTs'!$B$12:$BX$181,CO$3,FALSE)/VLOOKUP(AF416,'2011 BPTs'!$B$12:$BX591,CO$3+2,FALSE)),0,VLOOKUP(AF416,'2011 BPTs'!$B$12:$BX$181,CO$3,FALSE)/VLOOKUP(AF416,'2011 BPTs'!$B$12:$BX591,CO$3+2,FALSE))</f>
        <v>0</v>
      </c>
      <c r="CP416" s="24">
        <f>IF(ISERROR(VLOOKUP(AG416,'2011 BPTs'!$B$12:$BX$181,CP$3,FALSE)/VLOOKUP(AG416,'2011 BPTs'!$B$12:$BX591,CP$3+2,FALSE)),0,VLOOKUP(AG416,'2011 BPTs'!$B$12:$BX$181,CP$3,FALSE)/VLOOKUP(AG416,'2011 BPTs'!$B$12:$BX591,CP$3+2,FALSE))</f>
        <v>0</v>
      </c>
      <c r="CQ416" s="24">
        <f>IF(ISERROR(VLOOKUP(AH416,'2011 BPTs'!$B$12:$BX$181,CQ$3,FALSE)/VLOOKUP(AH416,'2011 BPTs'!$B$12:$BX591,CQ$3+2,FALSE)),0,VLOOKUP(AH416,'2011 BPTs'!$B$12:$BX$181,CQ$3,FALSE)/VLOOKUP(AH416,'2011 BPTs'!$B$12:$BX591,CQ$3+2,FALSE))</f>
        <v>0</v>
      </c>
      <c r="CR416" s="24">
        <f>IF(ISERROR(VLOOKUP(AI416,'2011 BPTs'!$B$12:$BX$181,CR$3,FALSE)/VLOOKUP(AI416,'2011 BPTs'!$B$12:$BX591,CR$3+2,FALSE)),0,VLOOKUP(AI416,'2011 BPTs'!$B$12:$BX$181,CR$3,FALSE)/VLOOKUP(AI416,'2011 BPTs'!$B$12:$BX591,CR$3+2,FALSE))</f>
        <v>0</v>
      </c>
      <c r="CS416" s="24">
        <f>IF(ISERROR(VLOOKUP(AJ416,'2011 BPTs'!$B$12:$BX$181,CS$3,FALSE)/VLOOKUP(AJ416,'2011 BPTs'!$B$12:$BX591,CS$3+2,FALSE)),0,VLOOKUP(AJ416,'2011 BPTs'!$B$12:$BX$181,CS$3,FALSE)/VLOOKUP(AJ416,'2011 BPTs'!$B$12:$BX591,CS$3+2,FALSE))</f>
        <v>0</v>
      </c>
      <c r="CT416" s="24">
        <f>IF(ISERROR(VLOOKUP(AK416,'2011 BPTs'!$B$12:$BX$181,CT$3,FALSE)/VLOOKUP(AK416,'2011 BPTs'!$B$12:$BX591,CT$3+2,FALSE)),0,VLOOKUP(AK416,'2011 BPTs'!$B$12:$BX$181,CT$3,FALSE)/VLOOKUP(AK416,'2011 BPTs'!$B$12:$BX591,CT$3+2,FALSE))</f>
        <v>0</v>
      </c>
      <c r="CU416" s="24">
        <f>IF(ISERROR(VLOOKUP(AL416,'2011 BPTs'!$B$12:$BX$181,CU$3,FALSE)/VLOOKUP(AL416,'2011 BPTs'!$B$12:$BX591,CU$3+2,FALSE)),0,VLOOKUP(AL416,'2011 BPTs'!$B$12:$BX$181,CU$3,FALSE)/VLOOKUP(AL416,'2011 BPTs'!$B$12:$BX591,CU$3+2,FALSE))</f>
        <v>0</v>
      </c>
      <c r="CV416" s="24">
        <f>IF(ISERROR(VLOOKUP(AM416,'2011 BPTs'!$B$12:$BX$181,CV$3,FALSE)/VLOOKUP(AM416,'2011 BPTs'!$B$12:$BX591,CV$3+2,FALSE)),0,VLOOKUP(AM416,'2011 BPTs'!$B$12:$BX$181,CV$3,FALSE)/VLOOKUP(AM416,'2011 BPTs'!$B$12:$BX591,CV$3+2,FALSE))</f>
        <v>0</v>
      </c>
      <c r="CX416" s="93">
        <f>'2013 BPTs'!BR82</f>
        <v>0</v>
      </c>
      <c r="CY416" s="93">
        <f>'2013 BPTs'!BS82</f>
        <v>0</v>
      </c>
    </row>
    <row r="417" spans="2:103" x14ac:dyDescent="0.2">
      <c r="B417" s="2" t="s">
        <v>213</v>
      </c>
      <c r="C417" s="2">
        <f>'2013 BPTs'!E83</f>
        <v>0</v>
      </c>
      <c r="D417" s="2">
        <f t="shared" si="136"/>
        <v>0</v>
      </c>
      <c r="E417" s="4">
        <f>'2013 BPTs'!F83</f>
        <v>0</v>
      </c>
      <c r="F417" s="88">
        <f>'2013 BPTs'!G83</f>
        <v>0</v>
      </c>
      <c r="G417" s="53">
        <f>'2013 BPTs'!I83</f>
        <v>0</v>
      </c>
      <c r="H417" s="88">
        <f>'2013 BPTs'!J83</f>
        <v>0</v>
      </c>
      <c r="I417" s="4">
        <f>'2013 BPTs'!K83</f>
        <v>0</v>
      </c>
      <c r="J417" s="5">
        <f>'2013 BPTs'!M83</f>
        <v>0</v>
      </c>
      <c r="K417" s="99">
        <f>'2013 BPTs'!BL83</f>
        <v>0</v>
      </c>
      <c r="L417" s="100">
        <f t="shared" si="137"/>
        <v>0</v>
      </c>
      <c r="M417" s="101">
        <f t="shared" si="138"/>
        <v>0</v>
      </c>
      <c r="N417" s="102">
        <f t="shared" si="128"/>
        <v>0</v>
      </c>
      <c r="O417" s="103">
        <f>'2013 BPTs'!BM83</f>
        <v>0</v>
      </c>
      <c r="P417" s="100">
        <f t="shared" si="139"/>
        <v>0</v>
      </c>
      <c r="Q417" s="101">
        <f t="shared" si="140"/>
        <v>0</v>
      </c>
      <c r="R417" s="104">
        <f t="shared" si="141"/>
        <v>0</v>
      </c>
      <c r="S417" s="105">
        <f t="shared" si="129"/>
        <v>0</v>
      </c>
      <c r="T417" s="104">
        <f t="shared" si="142"/>
        <v>0</v>
      </c>
      <c r="U417" s="121">
        <f>IF(K417=0,0,IF(B417="Manual",(S417-O417-AP417*(O417/(O417+Z417)))/S417,'2013 BPTs'!BP83))</f>
        <v>0</v>
      </c>
      <c r="V417" s="99">
        <f>'2013 BPTs'!BN83</f>
        <v>0</v>
      </c>
      <c r="W417" s="100">
        <f t="shared" si="135"/>
        <v>0</v>
      </c>
      <c r="X417" s="103">
        <f t="shared" si="143"/>
        <v>0</v>
      </c>
      <c r="Y417" s="102">
        <f t="shared" si="130"/>
        <v>0</v>
      </c>
      <c r="Z417" s="103">
        <f>'2013 BPTs'!BO83</f>
        <v>0</v>
      </c>
      <c r="AA417" s="104">
        <f t="shared" si="144"/>
        <v>0</v>
      </c>
      <c r="AB417" s="106">
        <f>IF(W417=0,0,IF(B417="Manual",(V417-Z417-AP417*(Z417/(Z417+O417)))/V417,'2013 BPTs'!BQ83))</f>
        <v>0</v>
      </c>
      <c r="AD417" s="2" t="str">
        <f t="shared" si="131"/>
        <v>00-0</v>
      </c>
      <c r="AE417" s="2">
        <f>'2013 BPTs'!BA83</f>
        <v>0</v>
      </c>
      <c r="AF417" s="2" t="str">
        <f>IF(B417="Auto",'2013 BPTs'!BB83,D417&amp;E417&amp;"-"&amp;F417)</f>
        <v/>
      </c>
      <c r="AG417" s="2" t="str">
        <f>'2013 BPTs'!BC83</f>
        <v/>
      </c>
      <c r="AH417" s="2" t="str">
        <f>'2013 BPTs'!BD83</f>
        <v/>
      </c>
      <c r="AI417" s="2" t="str">
        <f>'2013 BPTs'!BE83</f>
        <v/>
      </c>
      <c r="AJ417" s="2" t="str">
        <f>'2013 BPTs'!BF83</f>
        <v/>
      </c>
      <c r="AK417" s="2" t="str">
        <f>'2013 BPTs'!BG83</f>
        <v/>
      </c>
      <c r="AL417" s="2" t="str">
        <f>'2013 BPTs'!BH83</f>
        <v/>
      </c>
      <c r="AM417" s="2" t="str">
        <f>'2013 BPTs'!BI83</f>
        <v/>
      </c>
      <c r="AO417" s="128">
        <f>'2013 BPTs'!AJ83*'2013 BPTs'!BK83</f>
        <v>0</v>
      </c>
      <c r="AP417" s="128">
        <f>'2013 BPTs'!AK83*'2013 BPTs'!BK83</f>
        <v>0</v>
      </c>
      <c r="AR417" s="5">
        <f>IF(B417="Auto",'2013 BPTs'!M83,J417)</f>
        <v>0</v>
      </c>
      <c r="AS417" s="5">
        <f>'2013 BPTs'!O83</f>
        <v>0</v>
      </c>
      <c r="AT417" s="5">
        <f>'2013 BPTs'!Q83</f>
        <v>0</v>
      </c>
      <c r="AU417" s="5">
        <f>'2013 BPTs'!S83</f>
        <v>0</v>
      </c>
      <c r="AV417" s="5">
        <f>'2013 BPTs'!U83</f>
        <v>0</v>
      </c>
      <c r="AW417" s="5">
        <f>'2013 BPTs'!W83</f>
        <v>0</v>
      </c>
      <c r="AX417" s="5">
        <f>'2013 BPTs'!Y83</f>
        <v>0</v>
      </c>
      <c r="AY417" s="5">
        <f>'2013 BPTs'!AA83</f>
        <v>0</v>
      </c>
      <c r="BA417" s="24">
        <f>IF(ISNA(VLOOKUP(AF417,'2011 BPTs'!$B$12:$BX$181,BA$3,FALSE)),0,VLOOKUP(AF417,'2011 BPTs'!$B$12:$BX$181,BA$3,FALSE))</f>
        <v>0</v>
      </c>
      <c r="BB417" s="24">
        <f>IF(ISNA(VLOOKUP(AG417,'2011 BPTs'!$B$12:$BX$181,BB$3,FALSE)),0,VLOOKUP(AG417,'2011 BPTs'!$B$12:$BX$181,BB$3,FALSE))</f>
        <v>0</v>
      </c>
      <c r="BC417" s="24">
        <f>IF(ISNA(VLOOKUP(AH417,'2011 BPTs'!$B$12:$BX$181,BC$3,FALSE)),0,VLOOKUP(AH417,'2011 BPTs'!$B$12:$BX$181,BC$3,FALSE))</f>
        <v>0</v>
      </c>
      <c r="BD417" s="24">
        <f>IF(ISNA(VLOOKUP(AI417,'2011 BPTs'!$B$12:$BX$181,BD$3,FALSE)),0,VLOOKUP(AI417,'2011 BPTs'!$B$12:$BX$181,BD$3,FALSE))</f>
        <v>0</v>
      </c>
      <c r="BE417" s="24">
        <f>IF(ISNA(VLOOKUP(AJ417,'2011 BPTs'!$B$12:$BX$181,BE$3,FALSE)),0,VLOOKUP(AJ417,'2011 BPTs'!$B$12:$BX$181,BE$3,FALSE))</f>
        <v>0</v>
      </c>
      <c r="BF417" s="24">
        <f>IF(ISNA(VLOOKUP(AK417,'2011 BPTs'!$B$12:$BX$181,BF$3,FALSE)),0,VLOOKUP(AK417,'2011 BPTs'!$B$12:$BX$181,BF$3,FALSE))</f>
        <v>0</v>
      </c>
      <c r="BG417" s="24">
        <f>IF(ISNA(VLOOKUP(AL417,'2011 BPTs'!$B$12:$BX$181,BG$3,FALSE)),0,VLOOKUP(AL417,'2011 BPTs'!$B$12:$BX$181,BG$3,FALSE))</f>
        <v>0</v>
      </c>
      <c r="BH417" s="24">
        <f>IF(ISNA(VLOOKUP(AM417,'2011 BPTs'!$B$12:$BX$181,BH$3,FALSE)),0,VLOOKUP(AM417,'2011 BPTs'!$B$12:$BX$181,BH$3,FALSE))</f>
        <v>0</v>
      </c>
      <c r="BJ417" s="24">
        <f>IF(ISNA(VLOOKUP(AF417,'2011 BPTs'!$B$12:$BX$181,BJ$3,FALSE)),0,VLOOKUP(AF417,'2011 BPTs'!$B$12:$BX$181,BJ$3,FALSE))</f>
        <v>0</v>
      </c>
      <c r="BK417" s="24">
        <f>IF(ISNA(VLOOKUP(AG417,'2011 BPTs'!$B$12:$BX$181,BK$3,FALSE)),0,VLOOKUP(AG417,'2011 BPTs'!$B$12:$BX$181,BK$3,FALSE))</f>
        <v>0</v>
      </c>
      <c r="BL417" s="24">
        <f>IF(ISNA(VLOOKUP(AH417,'2011 BPTs'!$B$12:$BX$181,BL$3,FALSE)),0,VLOOKUP(AH417,'2011 BPTs'!$B$12:$BX$181,BL$3,FALSE))</f>
        <v>0</v>
      </c>
      <c r="BM417" s="24">
        <f>IF(ISNA(VLOOKUP(AI417,'2011 BPTs'!$B$12:$BX$181,BM$3,FALSE)),0,VLOOKUP(AI417,'2011 BPTs'!$B$12:$BX$181,BM$3,FALSE))</f>
        <v>0</v>
      </c>
      <c r="BN417" s="24">
        <f>IF(ISNA(VLOOKUP(AJ417,'2011 BPTs'!$B$12:$BX$181,BN$3,FALSE)),0,VLOOKUP(AJ417,'2011 BPTs'!$B$12:$BX$181,BN$3,FALSE))</f>
        <v>0</v>
      </c>
      <c r="BO417" s="24">
        <f>IF(ISNA(VLOOKUP(AK417,'2011 BPTs'!$B$12:$BX$181,BO$3,FALSE)),0,VLOOKUP(AK417,'2011 BPTs'!$B$12:$BX$181,BO$3,FALSE))</f>
        <v>0</v>
      </c>
      <c r="BP417" s="24">
        <f>IF(ISNA(VLOOKUP(AL417,'2011 BPTs'!$B$12:$BX$181,BP$3,FALSE)),0,VLOOKUP(AL417,'2011 BPTs'!$B$12:$BX$181,BP$3,FALSE))</f>
        <v>0</v>
      </c>
      <c r="BQ417" s="24">
        <f>IF(ISNA(VLOOKUP(AM417,'2011 BPTs'!$B$12:$BX$181,BQ$3,FALSE)),0,VLOOKUP(AM417,'2011 BPTs'!$B$12:$BX$181,BQ$3,FALSE))</f>
        <v>0</v>
      </c>
      <c r="BS417" s="78">
        <f t="shared" si="132"/>
        <v>0</v>
      </c>
      <c r="BT417" s="68">
        <f t="shared" si="133"/>
        <v>0</v>
      </c>
      <c r="BU417" s="68">
        <f t="shared" si="134"/>
        <v>0</v>
      </c>
      <c r="BW417" s="24">
        <f>IF(ISNA(VLOOKUP(AF417,'2011 BPTs'!$B$12:$BX$181,BW$3,FALSE)),0,VLOOKUP(AF417,'2011 BPTs'!$B$12:$BX$181,BW$3,FALSE))</f>
        <v>0</v>
      </c>
      <c r="BX417" s="24">
        <f>IF(ISNA(VLOOKUP(AG417,'2011 BPTs'!$B$12:$BX$181,BX$3,FALSE)),0,VLOOKUP(AG417,'2011 BPTs'!$B$12:$BX$181,BX$3,FALSE))</f>
        <v>0</v>
      </c>
      <c r="BY417" s="24">
        <f>IF(ISNA(VLOOKUP(AH417,'2011 BPTs'!$B$12:$BX$181,BY$3,FALSE)),0,VLOOKUP(AH417,'2011 BPTs'!$B$12:$BX$181,BY$3,FALSE))</f>
        <v>0</v>
      </c>
      <c r="BZ417" s="24">
        <f>IF(ISNA(VLOOKUP(AI417,'2011 BPTs'!$B$12:$BX$181,BZ$3,FALSE)),0,VLOOKUP(AI417,'2011 BPTs'!$B$12:$BX$181,BZ$3,FALSE))</f>
        <v>0</v>
      </c>
      <c r="CA417" s="24">
        <f>IF(ISNA(VLOOKUP(AJ417,'2011 BPTs'!$B$12:$BX$181,CA$3,FALSE)),0,VLOOKUP(AJ417,'2011 BPTs'!$B$12:$BX$181,CA$3,FALSE))</f>
        <v>0</v>
      </c>
      <c r="CB417" s="24">
        <f>IF(ISNA(VLOOKUP(AK417,'2011 BPTs'!$B$12:$BX$181,CB$3,FALSE)),0,VLOOKUP(AK417,'2011 BPTs'!$B$12:$BX$181,CB$3,FALSE))</f>
        <v>0</v>
      </c>
      <c r="CC417" s="24">
        <f>IF(ISNA(VLOOKUP(AL417,'2011 BPTs'!$B$12:$BX$181,CC$3,FALSE)),0,VLOOKUP(AL417,'2011 BPTs'!$B$12:$BX$181,CC$3,FALSE))</f>
        <v>0</v>
      </c>
      <c r="CD417" s="24">
        <f>IF(ISNA(VLOOKUP(AM417,'2011 BPTs'!$B$12:$BX$181,CD$3,FALSE)),0,VLOOKUP(AM417,'2011 BPTs'!$B$12:$BX$181,CD$3,FALSE))</f>
        <v>0</v>
      </c>
      <c r="CF417" s="24">
        <f>IF(ISERROR(VLOOKUP(AF417,'2011 BPTs'!$B$12:$BX$181,CF$3,FALSE)/VLOOKUP(AF417,'2011 BPTs'!$B$12:$BX592,CF$3+3,FALSE)),0,VLOOKUP(AF417,'2011 BPTs'!$B$12:$BX$181,CF$3,FALSE)/VLOOKUP(AF417,'2011 BPTs'!$B$12:$BX592,CF$3+3,FALSE))</f>
        <v>0</v>
      </c>
      <c r="CG417" s="24">
        <f>IF(ISERROR(VLOOKUP(AG417,'2011 BPTs'!$B$12:$BX$181,CG$3,FALSE)/VLOOKUP(AG417,'2011 BPTs'!$B$12:$BX592,CG$3+3,FALSE)),0,VLOOKUP(AG417,'2011 BPTs'!$B$12:$BX$181,CG$3,FALSE)/VLOOKUP(AG417,'2011 BPTs'!$B$12:$BX592,CG$3+3,FALSE))</f>
        <v>0</v>
      </c>
      <c r="CH417" s="24">
        <f>IF(ISERROR(VLOOKUP(AH417,'2011 BPTs'!$B$12:$BX$181,CH$3,FALSE)/VLOOKUP(AH417,'2011 BPTs'!$B$12:$BX592,CH$3+3,FALSE)),0,VLOOKUP(AH417,'2011 BPTs'!$B$12:$BX$181,CH$3,FALSE)/VLOOKUP(AH417,'2011 BPTs'!$B$12:$BX592,CH$3+3,FALSE))</f>
        <v>0</v>
      </c>
      <c r="CI417" s="24">
        <f>IF(ISERROR(VLOOKUP(AI417,'2011 BPTs'!$B$12:$BX$181,CI$3,FALSE)/VLOOKUP(AI417,'2011 BPTs'!$B$12:$BX592,CI$3+3,FALSE)),0,VLOOKUP(AI417,'2011 BPTs'!$B$12:$BX$181,CI$3,FALSE)/VLOOKUP(AI417,'2011 BPTs'!$B$12:$BX592,CI$3+3,FALSE))</f>
        <v>0</v>
      </c>
      <c r="CJ417" s="24">
        <f>IF(ISERROR(VLOOKUP(AJ417,'2011 BPTs'!$B$12:$BX$181,CJ$3,FALSE)/VLOOKUP(AJ417,'2011 BPTs'!$B$12:$BX592,CJ$3+3,FALSE)),0,VLOOKUP(AJ417,'2011 BPTs'!$B$12:$BX$181,CJ$3,FALSE)/VLOOKUP(AJ417,'2011 BPTs'!$B$12:$BX592,CJ$3+3,FALSE))</f>
        <v>0</v>
      </c>
      <c r="CK417" s="24">
        <f>IF(ISERROR(VLOOKUP(AK417,'2011 BPTs'!$B$12:$BX$181,CK$3,FALSE)/VLOOKUP(AK417,'2011 BPTs'!$B$12:$BX592,CK$3+3,FALSE)),0,VLOOKUP(AK417,'2011 BPTs'!$B$12:$BX$181,CK$3,FALSE)/VLOOKUP(AK417,'2011 BPTs'!$B$12:$BX592,CK$3+3,FALSE))</f>
        <v>0</v>
      </c>
      <c r="CL417" s="24">
        <f>IF(ISERROR(VLOOKUP(AL417,'2011 BPTs'!$B$12:$BX$181,CL$3,FALSE)/VLOOKUP(AL417,'2011 BPTs'!$B$12:$BX592,CL$3+3,FALSE)),0,VLOOKUP(AL417,'2011 BPTs'!$B$12:$BX$181,CL$3,FALSE)/VLOOKUP(AL417,'2011 BPTs'!$B$12:$BX592,CL$3+3,FALSE))</f>
        <v>0</v>
      </c>
      <c r="CM417" s="24">
        <f>IF(ISERROR(VLOOKUP(AM417,'2011 BPTs'!$B$12:$BX$181,CM$3,FALSE)/VLOOKUP(AM417,'2011 BPTs'!$B$12:$BX592,CM$3+3,FALSE)),0,VLOOKUP(AM417,'2011 BPTs'!$B$12:$BX$181,CM$3,FALSE)/VLOOKUP(AM417,'2011 BPTs'!$B$12:$BX592,CM$3+3,FALSE))</f>
        <v>0</v>
      </c>
      <c r="CO417" s="24">
        <f>IF(ISERROR(VLOOKUP(AF417,'2011 BPTs'!$B$12:$BX$181,CO$3,FALSE)/VLOOKUP(AF417,'2011 BPTs'!$B$12:$BX592,CO$3+2,FALSE)),0,VLOOKUP(AF417,'2011 BPTs'!$B$12:$BX$181,CO$3,FALSE)/VLOOKUP(AF417,'2011 BPTs'!$B$12:$BX592,CO$3+2,FALSE))</f>
        <v>0</v>
      </c>
      <c r="CP417" s="24">
        <f>IF(ISERROR(VLOOKUP(AG417,'2011 BPTs'!$B$12:$BX$181,CP$3,FALSE)/VLOOKUP(AG417,'2011 BPTs'!$B$12:$BX592,CP$3+2,FALSE)),0,VLOOKUP(AG417,'2011 BPTs'!$B$12:$BX$181,CP$3,FALSE)/VLOOKUP(AG417,'2011 BPTs'!$B$12:$BX592,CP$3+2,FALSE))</f>
        <v>0</v>
      </c>
      <c r="CQ417" s="24">
        <f>IF(ISERROR(VLOOKUP(AH417,'2011 BPTs'!$B$12:$BX$181,CQ$3,FALSE)/VLOOKUP(AH417,'2011 BPTs'!$B$12:$BX592,CQ$3+2,FALSE)),0,VLOOKUP(AH417,'2011 BPTs'!$B$12:$BX$181,CQ$3,FALSE)/VLOOKUP(AH417,'2011 BPTs'!$B$12:$BX592,CQ$3+2,FALSE))</f>
        <v>0</v>
      </c>
      <c r="CR417" s="24">
        <f>IF(ISERROR(VLOOKUP(AI417,'2011 BPTs'!$B$12:$BX$181,CR$3,FALSE)/VLOOKUP(AI417,'2011 BPTs'!$B$12:$BX592,CR$3+2,FALSE)),0,VLOOKUP(AI417,'2011 BPTs'!$B$12:$BX$181,CR$3,FALSE)/VLOOKUP(AI417,'2011 BPTs'!$B$12:$BX592,CR$3+2,FALSE))</f>
        <v>0</v>
      </c>
      <c r="CS417" s="24">
        <f>IF(ISERROR(VLOOKUP(AJ417,'2011 BPTs'!$B$12:$BX$181,CS$3,FALSE)/VLOOKUP(AJ417,'2011 BPTs'!$B$12:$BX592,CS$3+2,FALSE)),0,VLOOKUP(AJ417,'2011 BPTs'!$B$12:$BX$181,CS$3,FALSE)/VLOOKUP(AJ417,'2011 BPTs'!$B$12:$BX592,CS$3+2,FALSE))</f>
        <v>0</v>
      </c>
      <c r="CT417" s="24">
        <f>IF(ISERROR(VLOOKUP(AK417,'2011 BPTs'!$B$12:$BX$181,CT$3,FALSE)/VLOOKUP(AK417,'2011 BPTs'!$B$12:$BX592,CT$3+2,FALSE)),0,VLOOKUP(AK417,'2011 BPTs'!$B$12:$BX$181,CT$3,FALSE)/VLOOKUP(AK417,'2011 BPTs'!$B$12:$BX592,CT$3+2,FALSE))</f>
        <v>0</v>
      </c>
      <c r="CU417" s="24">
        <f>IF(ISERROR(VLOOKUP(AL417,'2011 BPTs'!$B$12:$BX$181,CU$3,FALSE)/VLOOKUP(AL417,'2011 BPTs'!$B$12:$BX592,CU$3+2,FALSE)),0,VLOOKUP(AL417,'2011 BPTs'!$B$12:$BX$181,CU$3,FALSE)/VLOOKUP(AL417,'2011 BPTs'!$B$12:$BX592,CU$3+2,FALSE))</f>
        <v>0</v>
      </c>
      <c r="CV417" s="24">
        <f>IF(ISERROR(VLOOKUP(AM417,'2011 BPTs'!$B$12:$BX$181,CV$3,FALSE)/VLOOKUP(AM417,'2011 BPTs'!$B$12:$BX592,CV$3+2,FALSE)),0,VLOOKUP(AM417,'2011 BPTs'!$B$12:$BX$181,CV$3,FALSE)/VLOOKUP(AM417,'2011 BPTs'!$B$12:$BX592,CV$3+2,FALSE))</f>
        <v>0</v>
      </c>
      <c r="CX417" s="93">
        <f>'2013 BPTs'!BR83</f>
        <v>0</v>
      </c>
      <c r="CY417" s="93">
        <f>'2013 BPTs'!BS83</f>
        <v>0</v>
      </c>
    </row>
    <row r="418" spans="2:103" x14ac:dyDescent="0.2">
      <c r="B418" s="2" t="s">
        <v>213</v>
      </c>
      <c r="C418" s="2">
        <f>'2013 BPTs'!E84</f>
        <v>0</v>
      </c>
      <c r="D418" s="2">
        <f t="shared" si="136"/>
        <v>0</v>
      </c>
      <c r="E418" s="4">
        <f>'2013 BPTs'!F84</f>
        <v>0</v>
      </c>
      <c r="F418" s="88">
        <f>'2013 BPTs'!G84</f>
        <v>0</v>
      </c>
      <c r="G418" s="53">
        <f>'2013 BPTs'!I84</f>
        <v>0</v>
      </c>
      <c r="H418" s="88">
        <f>'2013 BPTs'!J84</f>
        <v>0</v>
      </c>
      <c r="I418" s="4">
        <f>'2013 BPTs'!K84</f>
        <v>0</v>
      </c>
      <c r="J418" s="5">
        <f>'2013 BPTs'!M84</f>
        <v>0</v>
      </c>
      <c r="K418" s="99">
        <f>'2013 BPTs'!BL84</f>
        <v>0</v>
      </c>
      <c r="L418" s="100">
        <f t="shared" si="137"/>
        <v>0</v>
      </c>
      <c r="M418" s="101">
        <f t="shared" si="138"/>
        <v>0</v>
      </c>
      <c r="N418" s="102">
        <f t="shared" si="128"/>
        <v>0</v>
      </c>
      <c r="O418" s="103">
        <f>'2013 BPTs'!BM84</f>
        <v>0</v>
      </c>
      <c r="P418" s="100">
        <f t="shared" si="139"/>
        <v>0</v>
      </c>
      <c r="Q418" s="101">
        <f t="shared" si="140"/>
        <v>0</v>
      </c>
      <c r="R418" s="104">
        <f t="shared" si="141"/>
        <v>0</v>
      </c>
      <c r="S418" s="105">
        <f t="shared" si="129"/>
        <v>0</v>
      </c>
      <c r="T418" s="104">
        <f t="shared" si="142"/>
        <v>0</v>
      </c>
      <c r="U418" s="121">
        <f>IF(K418=0,0,IF(B418="Manual",(S418-O418-AP418*(O418/(O418+Z418)))/S418,'2013 BPTs'!BP84))</f>
        <v>0</v>
      </c>
      <c r="V418" s="99">
        <f>'2013 BPTs'!BN84</f>
        <v>0</v>
      </c>
      <c r="W418" s="100">
        <f t="shared" si="135"/>
        <v>0</v>
      </c>
      <c r="X418" s="103">
        <f t="shared" si="143"/>
        <v>0</v>
      </c>
      <c r="Y418" s="102">
        <f t="shared" si="130"/>
        <v>0</v>
      </c>
      <c r="Z418" s="103">
        <f>'2013 BPTs'!BO84</f>
        <v>0</v>
      </c>
      <c r="AA418" s="104">
        <f t="shared" si="144"/>
        <v>0</v>
      </c>
      <c r="AB418" s="106">
        <f>IF(W418=0,0,IF(B418="Manual",(V418-Z418-AP418*(Z418/(Z418+O418)))/V418,'2013 BPTs'!BQ84))</f>
        <v>0</v>
      </c>
      <c r="AD418" s="2" t="str">
        <f t="shared" si="131"/>
        <v>00-0</v>
      </c>
      <c r="AE418" s="2">
        <f>'2013 BPTs'!BA84</f>
        <v>0</v>
      </c>
      <c r="AF418" s="2" t="str">
        <f>IF(B418="Auto",'2013 BPTs'!BB84,D418&amp;E418&amp;"-"&amp;F418)</f>
        <v/>
      </c>
      <c r="AG418" s="2" t="str">
        <f>'2013 BPTs'!BC84</f>
        <v/>
      </c>
      <c r="AH418" s="2" t="str">
        <f>'2013 BPTs'!BD84</f>
        <v/>
      </c>
      <c r="AI418" s="2" t="str">
        <f>'2013 BPTs'!BE84</f>
        <v/>
      </c>
      <c r="AJ418" s="2" t="str">
        <f>'2013 BPTs'!BF84</f>
        <v/>
      </c>
      <c r="AK418" s="2" t="str">
        <f>'2013 BPTs'!BG84</f>
        <v/>
      </c>
      <c r="AL418" s="2" t="str">
        <f>'2013 BPTs'!BH84</f>
        <v/>
      </c>
      <c r="AM418" s="2" t="str">
        <f>'2013 BPTs'!BI84</f>
        <v/>
      </c>
      <c r="AO418" s="128">
        <f>'2013 BPTs'!AJ84*'2013 BPTs'!BK84</f>
        <v>0</v>
      </c>
      <c r="AP418" s="128">
        <f>'2013 BPTs'!AK84*'2013 BPTs'!BK84</f>
        <v>0</v>
      </c>
      <c r="AR418" s="5">
        <f>IF(B418="Auto",'2013 BPTs'!M84,J418)</f>
        <v>0</v>
      </c>
      <c r="AS418" s="5">
        <f>'2013 BPTs'!O84</f>
        <v>0</v>
      </c>
      <c r="AT418" s="5">
        <f>'2013 BPTs'!Q84</f>
        <v>0</v>
      </c>
      <c r="AU418" s="5">
        <f>'2013 BPTs'!S84</f>
        <v>0</v>
      </c>
      <c r="AV418" s="5">
        <f>'2013 BPTs'!U84</f>
        <v>0</v>
      </c>
      <c r="AW418" s="5">
        <f>'2013 BPTs'!W84</f>
        <v>0</v>
      </c>
      <c r="AX418" s="5">
        <f>'2013 BPTs'!Y84</f>
        <v>0</v>
      </c>
      <c r="AY418" s="5">
        <f>'2013 BPTs'!AA84</f>
        <v>0</v>
      </c>
      <c r="BA418" s="24">
        <f>IF(ISNA(VLOOKUP(AF418,'2011 BPTs'!$B$12:$BX$181,BA$3,FALSE)),0,VLOOKUP(AF418,'2011 BPTs'!$B$12:$BX$181,BA$3,FALSE))</f>
        <v>0</v>
      </c>
      <c r="BB418" s="24">
        <f>IF(ISNA(VLOOKUP(AG418,'2011 BPTs'!$B$12:$BX$181,BB$3,FALSE)),0,VLOOKUP(AG418,'2011 BPTs'!$B$12:$BX$181,BB$3,FALSE))</f>
        <v>0</v>
      </c>
      <c r="BC418" s="24">
        <f>IF(ISNA(VLOOKUP(AH418,'2011 BPTs'!$B$12:$BX$181,BC$3,FALSE)),0,VLOOKUP(AH418,'2011 BPTs'!$B$12:$BX$181,BC$3,FALSE))</f>
        <v>0</v>
      </c>
      <c r="BD418" s="24">
        <f>IF(ISNA(VLOOKUP(AI418,'2011 BPTs'!$B$12:$BX$181,BD$3,FALSE)),0,VLOOKUP(AI418,'2011 BPTs'!$B$12:$BX$181,BD$3,FALSE))</f>
        <v>0</v>
      </c>
      <c r="BE418" s="24">
        <f>IF(ISNA(VLOOKUP(AJ418,'2011 BPTs'!$B$12:$BX$181,BE$3,FALSE)),0,VLOOKUP(AJ418,'2011 BPTs'!$B$12:$BX$181,BE$3,FALSE))</f>
        <v>0</v>
      </c>
      <c r="BF418" s="24">
        <f>IF(ISNA(VLOOKUP(AK418,'2011 BPTs'!$B$12:$BX$181,BF$3,FALSE)),0,VLOOKUP(AK418,'2011 BPTs'!$B$12:$BX$181,BF$3,FALSE))</f>
        <v>0</v>
      </c>
      <c r="BG418" s="24">
        <f>IF(ISNA(VLOOKUP(AL418,'2011 BPTs'!$B$12:$BX$181,BG$3,FALSE)),0,VLOOKUP(AL418,'2011 BPTs'!$B$12:$BX$181,BG$3,FALSE))</f>
        <v>0</v>
      </c>
      <c r="BH418" s="24">
        <f>IF(ISNA(VLOOKUP(AM418,'2011 BPTs'!$B$12:$BX$181,BH$3,FALSE)),0,VLOOKUP(AM418,'2011 BPTs'!$B$12:$BX$181,BH$3,FALSE))</f>
        <v>0</v>
      </c>
      <c r="BJ418" s="24">
        <f>IF(ISNA(VLOOKUP(AF418,'2011 BPTs'!$B$12:$BX$181,BJ$3,FALSE)),0,VLOOKUP(AF418,'2011 BPTs'!$B$12:$BX$181,BJ$3,FALSE))</f>
        <v>0</v>
      </c>
      <c r="BK418" s="24">
        <f>IF(ISNA(VLOOKUP(AG418,'2011 BPTs'!$B$12:$BX$181,BK$3,FALSE)),0,VLOOKUP(AG418,'2011 BPTs'!$B$12:$BX$181,BK$3,FALSE))</f>
        <v>0</v>
      </c>
      <c r="BL418" s="24">
        <f>IF(ISNA(VLOOKUP(AH418,'2011 BPTs'!$B$12:$BX$181,BL$3,FALSE)),0,VLOOKUP(AH418,'2011 BPTs'!$B$12:$BX$181,BL$3,FALSE))</f>
        <v>0</v>
      </c>
      <c r="BM418" s="24">
        <f>IF(ISNA(VLOOKUP(AI418,'2011 BPTs'!$B$12:$BX$181,BM$3,FALSE)),0,VLOOKUP(AI418,'2011 BPTs'!$B$12:$BX$181,BM$3,FALSE))</f>
        <v>0</v>
      </c>
      <c r="BN418" s="24">
        <f>IF(ISNA(VLOOKUP(AJ418,'2011 BPTs'!$B$12:$BX$181,BN$3,FALSE)),0,VLOOKUP(AJ418,'2011 BPTs'!$B$12:$BX$181,BN$3,FALSE))</f>
        <v>0</v>
      </c>
      <c r="BO418" s="24">
        <f>IF(ISNA(VLOOKUP(AK418,'2011 BPTs'!$B$12:$BX$181,BO$3,FALSE)),0,VLOOKUP(AK418,'2011 BPTs'!$B$12:$BX$181,BO$3,FALSE))</f>
        <v>0</v>
      </c>
      <c r="BP418" s="24">
        <f>IF(ISNA(VLOOKUP(AL418,'2011 BPTs'!$B$12:$BX$181,BP$3,FALSE)),0,VLOOKUP(AL418,'2011 BPTs'!$B$12:$BX$181,BP$3,FALSE))</f>
        <v>0</v>
      </c>
      <c r="BQ418" s="24">
        <f>IF(ISNA(VLOOKUP(AM418,'2011 BPTs'!$B$12:$BX$181,BQ$3,FALSE)),0,VLOOKUP(AM418,'2011 BPTs'!$B$12:$BX$181,BQ$3,FALSE))</f>
        <v>0</v>
      </c>
      <c r="BS418" s="78">
        <f t="shared" si="132"/>
        <v>0</v>
      </c>
      <c r="BT418" s="68">
        <f t="shared" si="133"/>
        <v>0</v>
      </c>
      <c r="BU418" s="68">
        <f t="shared" si="134"/>
        <v>0</v>
      </c>
      <c r="BW418" s="24">
        <f>IF(ISNA(VLOOKUP(AF418,'2011 BPTs'!$B$12:$BX$181,BW$3,FALSE)),0,VLOOKUP(AF418,'2011 BPTs'!$B$12:$BX$181,BW$3,FALSE))</f>
        <v>0</v>
      </c>
      <c r="BX418" s="24">
        <f>IF(ISNA(VLOOKUP(AG418,'2011 BPTs'!$B$12:$BX$181,BX$3,FALSE)),0,VLOOKUP(AG418,'2011 BPTs'!$B$12:$BX$181,BX$3,FALSE))</f>
        <v>0</v>
      </c>
      <c r="BY418" s="24">
        <f>IF(ISNA(VLOOKUP(AH418,'2011 BPTs'!$B$12:$BX$181,BY$3,FALSE)),0,VLOOKUP(AH418,'2011 BPTs'!$B$12:$BX$181,BY$3,FALSE))</f>
        <v>0</v>
      </c>
      <c r="BZ418" s="24">
        <f>IF(ISNA(VLOOKUP(AI418,'2011 BPTs'!$B$12:$BX$181,BZ$3,FALSE)),0,VLOOKUP(AI418,'2011 BPTs'!$B$12:$BX$181,BZ$3,FALSE))</f>
        <v>0</v>
      </c>
      <c r="CA418" s="24">
        <f>IF(ISNA(VLOOKUP(AJ418,'2011 BPTs'!$B$12:$BX$181,CA$3,FALSE)),0,VLOOKUP(AJ418,'2011 BPTs'!$B$12:$BX$181,CA$3,FALSE))</f>
        <v>0</v>
      </c>
      <c r="CB418" s="24">
        <f>IF(ISNA(VLOOKUP(AK418,'2011 BPTs'!$B$12:$BX$181,CB$3,FALSE)),0,VLOOKUP(AK418,'2011 BPTs'!$B$12:$BX$181,CB$3,FALSE))</f>
        <v>0</v>
      </c>
      <c r="CC418" s="24">
        <f>IF(ISNA(VLOOKUP(AL418,'2011 BPTs'!$B$12:$BX$181,CC$3,FALSE)),0,VLOOKUP(AL418,'2011 BPTs'!$B$12:$BX$181,CC$3,FALSE))</f>
        <v>0</v>
      </c>
      <c r="CD418" s="24">
        <f>IF(ISNA(VLOOKUP(AM418,'2011 BPTs'!$B$12:$BX$181,CD$3,FALSE)),0,VLOOKUP(AM418,'2011 BPTs'!$B$12:$BX$181,CD$3,FALSE))</f>
        <v>0</v>
      </c>
      <c r="CF418" s="24">
        <f>IF(ISERROR(VLOOKUP(AF418,'2011 BPTs'!$B$12:$BX$181,CF$3,FALSE)/VLOOKUP(AF418,'2011 BPTs'!$B$12:$BX593,CF$3+3,FALSE)),0,VLOOKUP(AF418,'2011 BPTs'!$B$12:$BX$181,CF$3,FALSE)/VLOOKUP(AF418,'2011 BPTs'!$B$12:$BX593,CF$3+3,FALSE))</f>
        <v>0</v>
      </c>
      <c r="CG418" s="24">
        <f>IF(ISERROR(VLOOKUP(AG418,'2011 BPTs'!$B$12:$BX$181,CG$3,FALSE)/VLOOKUP(AG418,'2011 BPTs'!$B$12:$BX593,CG$3+3,FALSE)),0,VLOOKUP(AG418,'2011 BPTs'!$B$12:$BX$181,CG$3,FALSE)/VLOOKUP(AG418,'2011 BPTs'!$B$12:$BX593,CG$3+3,FALSE))</f>
        <v>0</v>
      </c>
      <c r="CH418" s="24">
        <f>IF(ISERROR(VLOOKUP(AH418,'2011 BPTs'!$B$12:$BX$181,CH$3,FALSE)/VLOOKUP(AH418,'2011 BPTs'!$B$12:$BX593,CH$3+3,FALSE)),0,VLOOKUP(AH418,'2011 BPTs'!$B$12:$BX$181,CH$3,FALSE)/VLOOKUP(AH418,'2011 BPTs'!$B$12:$BX593,CH$3+3,FALSE))</f>
        <v>0</v>
      </c>
      <c r="CI418" s="24">
        <f>IF(ISERROR(VLOOKUP(AI418,'2011 BPTs'!$B$12:$BX$181,CI$3,FALSE)/VLOOKUP(AI418,'2011 BPTs'!$B$12:$BX593,CI$3+3,FALSE)),0,VLOOKUP(AI418,'2011 BPTs'!$B$12:$BX$181,CI$3,FALSE)/VLOOKUP(AI418,'2011 BPTs'!$B$12:$BX593,CI$3+3,FALSE))</f>
        <v>0</v>
      </c>
      <c r="CJ418" s="24">
        <f>IF(ISERROR(VLOOKUP(AJ418,'2011 BPTs'!$B$12:$BX$181,CJ$3,FALSE)/VLOOKUP(AJ418,'2011 BPTs'!$B$12:$BX593,CJ$3+3,FALSE)),0,VLOOKUP(AJ418,'2011 BPTs'!$B$12:$BX$181,CJ$3,FALSE)/VLOOKUP(AJ418,'2011 BPTs'!$B$12:$BX593,CJ$3+3,FALSE))</f>
        <v>0</v>
      </c>
      <c r="CK418" s="24">
        <f>IF(ISERROR(VLOOKUP(AK418,'2011 BPTs'!$B$12:$BX$181,CK$3,FALSE)/VLOOKUP(AK418,'2011 BPTs'!$B$12:$BX593,CK$3+3,FALSE)),0,VLOOKUP(AK418,'2011 BPTs'!$B$12:$BX$181,CK$3,FALSE)/VLOOKUP(AK418,'2011 BPTs'!$B$12:$BX593,CK$3+3,FALSE))</f>
        <v>0</v>
      </c>
      <c r="CL418" s="24">
        <f>IF(ISERROR(VLOOKUP(AL418,'2011 BPTs'!$B$12:$BX$181,CL$3,FALSE)/VLOOKUP(AL418,'2011 BPTs'!$B$12:$BX593,CL$3+3,FALSE)),0,VLOOKUP(AL418,'2011 BPTs'!$B$12:$BX$181,CL$3,FALSE)/VLOOKUP(AL418,'2011 BPTs'!$B$12:$BX593,CL$3+3,FALSE))</f>
        <v>0</v>
      </c>
      <c r="CM418" s="24">
        <f>IF(ISERROR(VLOOKUP(AM418,'2011 BPTs'!$B$12:$BX$181,CM$3,FALSE)/VLOOKUP(AM418,'2011 BPTs'!$B$12:$BX593,CM$3+3,FALSE)),0,VLOOKUP(AM418,'2011 BPTs'!$B$12:$BX$181,CM$3,FALSE)/VLOOKUP(AM418,'2011 BPTs'!$B$12:$BX593,CM$3+3,FALSE))</f>
        <v>0</v>
      </c>
      <c r="CO418" s="24">
        <f>IF(ISERROR(VLOOKUP(AF418,'2011 BPTs'!$B$12:$BX$181,CO$3,FALSE)/VLOOKUP(AF418,'2011 BPTs'!$B$12:$BX593,CO$3+2,FALSE)),0,VLOOKUP(AF418,'2011 BPTs'!$B$12:$BX$181,CO$3,FALSE)/VLOOKUP(AF418,'2011 BPTs'!$B$12:$BX593,CO$3+2,FALSE))</f>
        <v>0</v>
      </c>
      <c r="CP418" s="24">
        <f>IF(ISERROR(VLOOKUP(AG418,'2011 BPTs'!$B$12:$BX$181,CP$3,FALSE)/VLOOKUP(AG418,'2011 BPTs'!$B$12:$BX593,CP$3+2,FALSE)),0,VLOOKUP(AG418,'2011 BPTs'!$B$12:$BX$181,CP$3,FALSE)/VLOOKUP(AG418,'2011 BPTs'!$B$12:$BX593,CP$3+2,FALSE))</f>
        <v>0</v>
      </c>
      <c r="CQ418" s="24">
        <f>IF(ISERROR(VLOOKUP(AH418,'2011 BPTs'!$B$12:$BX$181,CQ$3,FALSE)/VLOOKUP(AH418,'2011 BPTs'!$B$12:$BX593,CQ$3+2,FALSE)),0,VLOOKUP(AH418,'2011 BPTs'!$B$12:$BX$181,CQ$3,FALSE)/VLOOKUP(AH418,'2011 BPTs'!$B$12:$BX593,CQ$3+2,FALSE))</f>
        <v>0</v>
      </c>
      <c r="CR418" s="24">
        <f>IF(ISERROR(VLOOKUP(AI418,'2011 BPTs'!$B$12:$BX$181,CR$3,FALSE)/VLOOKUP(AI418,'2011 BPTs'!$B$12:$BX593,CR$3+2,FALSE)),0,VLOOKUP(AI418,'2011 BPTs'!$B$12:$BX$181,CR$3,FALSE)/VLOOKUP(AI418,'2011 BPTs'!$B$12:$BX593,CR$3+2,FALSE))</f>
        <v>0</v>
      </c>
      <c r="CS418" s="24">
        <f>IF(ISERROR(VLOOKUP(AJ418,'2011 BPTs'!$B$12:$BX$181,CS$3,FALSE)/VLOOKUP(AJ418,'2011 BPTs'!$B$12:$BX593,CS$3+2,FALSE)),0,VLOOKUP(AJ418,'2011 BPTs'!$B$12:$BX$181,CS$3,FALSE)/VLOOKUP(AJ418,'2011 BPTs'!$B$12:$BX593,CS$3+2,FALSE))</f>
        <v>0</v>
      </c>
      <c r="CT418" s="24">
        <f>IF(ISERROR(VLOOKUP(AK418,'2011 BPTs'!$B$12:$BX$181,CT$3,FALSE)/VLOOKUP(AK418,'2011 BPTs'!$B$12:$BX593,CT$3+2,FALSE)),0,VLOOKUP(AK418,'2011 BPTs'!$B$12:$BX$181,CT$3,FALSE)/VLOOKUP(AK418,'2011 BPTs'!$B$12:$BX593,CT$3+2,FALSE))</f>
        <v>0</v>
      </c>
      <c r="CU418" s="24">
        <f>IF(ISERROR(VLOOKUP(AL418,'2011 BPTs'!$B$12:$BX$181,CU$3,FALSE)/VLOOKUP(AL418,'2011 BPTs'!$B$12:$BX593,CU$3+2,FALSE)),0,VLOOKUP(AL418,'2011 BPTs'!$B$12:$BX$181,CU$3,FALSE)/VLOOKUP(AL418,'2011 BPTs'!$B$12:$BX593,CU$3+2,FALSE))</f>
        <v>0</v>
      </c>
      <c r="CV418" s="24">
        <f>IF(ISERROR(VLOOKUP(AM418,'2011 BPTs'!$B$12:$BX$181,CV$3,FALSE)/VLOOKUP(AM418,'2011 BPTs'!$B$12:$BX593,CV$3+2,FALSE)),0,VLOOKUP(AM418,'2011 BPTs'!$B$12:$BX$181,CV$3,FALSE)/VLOOKUP(AM418,'2011 BPTs'!$B$12:$BX593,CV$3+2,FALSE))</f>
        <v>0</v>
      </c>
      <c r="CX418" s="93">
        <f>'2013 BPTs'!BR84</f>
        <v>0</v>
      </c>
      <c r="CY418" s="93">
        <f>'2013 BPTs'!BS84</f>
        <v>0</v>
      </c>
    </row>
    <row r="419" spans="2:103" x14ac:dyDescent="0.2">
      <c r="B419" s="2" t="s">
        <v>213</v>
      </c>
      <c r="C419" s="2">
        <f>'2013 BPTs'!E85</f>
        <v>0</v>
      </c>
      <c r="D419" s="2">
        <f t="shared" si="136"/>
        <v>0</v>
      </c>
      <c r="E419" s="4">
        <f>'2013 BPTs'!F85</f>
        <v>0</v>
      </c>
      <c r="F419" s="88">
        <f>'2013 BPTs'!G85</f>
        <v>0</v>
      </c>
      <c r="G419" s="53">
        <f>'2013 BPTs'!I85</f>
        <v>0</v>
      </c>
      <c r="H419" s="88">
        <f>'2013 BPTs'!J85</f>
        <v>0</v>
      </c>
      <c r="I419" s="4">
        <f>'2013 BPTs'!K85</f>
        <v>0</v>
      </c>
      <c r="J419" s="5">
        <f>'2013 BPTs'!M85</f>
        <v>0</v>
      </c>
      <c r="K419" s="99">
        <f>'2013 BPTs'!BL85</f>
        <v>0</v>
      </c>
      <c r="L419" s="100">
        <f t="shared" si="137"/>
        <v>0</v>
      </c>
      <c r="M419" s="101">
        <f t="shared" si="138"/>
        <v>0</v>
      </c>
      <c r="N419" s="102">
        <f t="shared" si="128"/>
        <v>0</v>
      </c>
      <c r="O419" s="103">
        <f>'2013 BPTs'!BM85</f>
        <v>0</v>
      </c>
      <c r="P419" s="100">
        <f t="shared" si="139"/>
        <v>0</v>
      </c>
      <c r="Q419" s="101">
        <f t="shared" si="140"/>
        <v>0</v>
      </c>
      <c r="R419" s="104">
        <f t="shared" si="141"/>
        <v>0</v>
      </c>
      <c r="S419" s="105">
        <f t="shared" si="129"/>
        <v>0</v>
      </c>
      <c r="T419" s="104">
        <f t="shared" si="142"/>
        <v>0</v>
      </c>
      <c r="U419" s="121">
        <f>IF(K419=0,0,IF(B419="Manual",(S419-O419-AP419*(O419/(O419+Z419)))/S419,'2013 BPTs'!BP85))</f>
        <v>0</v>
      </c>
      <c r="V419" s="99">
        <f>'2013 BPTs'!BN85</f>
        <v>0</v>
      </c>
      <c r="W419" s="100">
        <f t="shared" si="135"/>
        <v>0</v>
      </c>
      <c r="X419" s="103">
        <f t="shared" si="143"/>
        <v>0</v>
      </c>
      <c r="Y419" s="102">
        <f t="shared" si="130"/>
        <v>0</v>
      </c>
      <c r="Z419" s="103">
        <f>'2013 BPTs'!BO85</f>
        <v>0</v>
      </c>
      <c r="AA419" s="104">
        <f t="shared" si="144"/>
        <v>0</v>
      </c>
      <c r="AB419" s="106">
        <f>IF(W419=0,0,IF(B419="Manual",(V419-Z419-AP419*(Z419/(Z419+O419)))/V419,'2013 BPTs'!BQ85))</f>
        <v>0</v>
      </c>
      <c r="AD419" s="2" t="str">
        <f t="shared" si="131"/>
        <v>00-0</v>
      </c>
      <c r="AE419" s="2">
        <f>'2013 BPTs'!BA85</f>
        <v>0</v>
      </c>
      <c r="AF419" s="2" t="str">
        <f>IF(B419="Auto",'2013 BPTs'!BB85,D419&amp;E419&amp;"-"&amp;F419)</f>
        <v/>
      </c>
      <c r="AG419" s="2" t="str">
        <f>'2013 BPTs'!BC85</f>
        <v/>
      </c>
      <c r="AH419" s="2" t="str">
        <f>'2013 BPTs'!BD85</f>
        <v/>
      </c>
      <c r="AI419" s="2" t="str">
        <f>'2013 BPTs'!BE85</f>
        <v/>
      </c>
      <c r="AJ419" s="2" t="str">
        <f>'2013 BPTs'!BF85</f>
        <v/>
      </c>
      <c r="AK419" s="2" t="str">
        <f>'2013 BPTs'!BG85</f>
        <v/>
      </c>
      <c r="AL419" s="2" t="str">
        <f>'2013 BPTs'!BH85</f>
        <v/>
      </c>
      <c r="AM419" s="2" t="str">
        <f>'2013 BPTs'!BI85</f>
        <v/>
      </c>
      <c r="AO419" s="128">
        <f>'2013 BPTs'!AJ85*'2013 BPTs'!BK85</f>
        <v>0</v>
      </c>
      <c r="AP419" s="128">
        <f>'2013 BPTs'!AK85*'2013 BPTs'!BK85</f>
        <v>0</v>
      </c>
      <c r="AR419" s="5">
        <f>IF(B419="Auto",'2013 BPTs'!M85,J419)</f>
        <v>0</v>
      </c>
      <c r="AS419" s="5">
        <f>'2013 BPTs'!O85</f>
        <v>0</v>
      </c>
      <c r="AT419" s="5">
        <f>'2013 BPTs'!Q85</f>
        <v>0</v>
      </c>
      <c r="AU419" s="5">
        <f>'2013 BPTs'!S85</f>
        <v>0</v>
      </c>
      <c r="AV419" s="5">
        <f>'2013 BPTs'!U85</f>
        <v>0</v>
      </c>
      <c r="AW419" s="5">
        <f>'2013 BPTs'!W85</f>
        <v>0</v>
      </c>
      <c r="AX419" s="5">
        <f>'2013 BPTs'!Y85</f>
        <v>0</v>
      </c>
      <c r="AY419" s="5">
        <f>'2013 BPTs'!AA85</f>
        <v>0</v>
      </c>
      <c r="BA419" s="24">
        <f>IF(ISNA(VLOOKUP(AF419,'2011 BPTs'!$B$12:$BX$181,BA$3,FALSE)),0,VLOOKUP(AF419,'2011 BPTs'!$B$12:$BX$181,BA$3,FALSE))</f>
        <v>0</v>
      </c>
      <c r="BB419" s="24">
        <f>IF(ISNA(VLOOKUP(AG419,'2011 BPTs'!$B$12:$BX$181,BB$3,FALSE)),0,VLOOKUP(AG419,'2011 BPTs'!$B$12:$BX$181,BB$3,FALSE))</f>
        <v>0</v>
      </c>
      <c r="BC419" s="24">
        <f>IF(ISNA(VLOOKUP(AH419,'2011 BPTs'!$B$12:$BX$181,BC$3,FALSE)),0,VLOOKUP(AH419,'2011 BPTs'!$B$12:$BX$181,BC$3,FALSE))</f>
        <v>0</v>
      </c>
      <c r="BD419" s="24">
        <f>IF(ISNA(VLOOKUP(AI419,'2011 BPTs'!$B$12:$BX$181,BD$3,FALSE)),0,VLOOKUP(AI419,'2011 BPTs'!$B$12:$BX$181,BD$3,FALSE))</f>
        <v>0</v>
      </c>
      <c r="BE419" s="24">
        <f>IF(ISNA(VLOOKUP(AJ419,'2011 BPTs'!$B$12:$BX$181,BE$3,FALSE)),0,VLOOKUP(AJ419,'2011 BPTs'!$B$12:$BX$181,BE$3,FALSE))</f>
        <v>0</v>
      </c>
      <c r="BF419" s="24">
        <f>IF(ISNA(VLOOKUP(AK419,'2011 BPTs'!$B$12:$BX$181,BF$3,FALSE)),0,VLOOKUP(AK419,'2011 BPTs'!$B$12:$BX$181,BF$3,FALSE))</f>
        <v>0</v>
      </c>
      <c r="BG419" s="24">
        <f>IF(ISNA(VLOOKUP(AL419,'2011 BPTs'!$B$12:$BX$181,BG$3,FALSE)),0,VLOOKUP(AL419,'2011 BPTs'!$B$12:$BX$181,BG$3,FALSE))</f>
        <v>0</v>
      </c>
      <c r="BH419" s="24">
        <f>IF(ISNA(VLOOKUP(AM419,'2011 BPTs'!$B$12:$BX$181,BH$3,FALSE)),0,VLOOKUP(AM419,'2011 BPTs'!$B$12:$BX$181,BH$3,FALSE))</f>
        <v>0</v>
      </c>
      <c r="BJ419" s="24">
        <f>IF(ISNA(VLOOKUP(AF419,'2011 BPTs'!$B$12:$BX$181,BJ$3,FALSE)),0,VLOOKUP(AF419,'2011 BPTs'!$B$12:$BX$181,BJ$3,FALSE))</f>
        <v>0</v>
      </c>
      <c r="BK419" s="24">
        <f>IF(ISNA(VLOOKUP(AG419,'2011 BPTs'!$B$12:$BX$181,BK$3,FALSE)),0,VLOOKUP(AG419,'2011 BPTs'!$B$12:$BX$181,BK$3,FALSE))</f>
        <v>0</v>
      </c>
      <c r="BL419" s="24">
        <f>IF(ISNA(VLOOKUP(AH419,'2011 BPTs'!$B$12:$BX$181,BL$3,FALSE)),0,VLOOKUP(AH419,'2011 BPTs'!$B$12:$BX$181,BL$3,FALSE))</f>
        <v>0</v>
      </c>
      <c r="BM419" s="24">
        <f>IF(ISNA(VLOOKUP(AI419,'2011 BPTs'!$B$12:$BX$181,BM$3,FALSE)),0,VLOOKUP(AI419,'2011 BPTs'!$B$12:$BX$181,BM$3,FALSE))</f>
        <v>0</v>
      </c>
      <c r="BN419" s="24">
        <f>IF(ISNA(VLOOKUP(AJ419,'2011 BPTs'!$B$12:$BX$181,BN$3,FALSE)),0,VLOOKUP(AJ419,'2011 BPTs'!$B$12:$BX$181,BN$3,FALSE))</f>
        <v>0</v>
      </c>
      <c r="BO419" s="24">
        <f>IF(ISNA(VLOOKUP(AK419,'2011 BPTs'!$B$12:$BX$181,BO$3,FALSE)),0,VLOOKUP(AK419,'2011 BPTs'!$B$12:$BX$181,BO$3,FALSE))</f>
        <v>0</v>
      </c>
      <c r="BP419" s="24">
        <f>IF(ISNA(VLOOKUP(AL419,'2011 BPTs'!$B$12:$BX$181,BP$3,FALSE)),0,VLOOKUP(AL419,'2011 BPTs'!$B$12:$BX$181,BP$3,FALSE))</f>
        <v>0</v>
      </c>
      <c r="BQ419" s="24">
        <f>IF(ISNA(VLOOKUP(AM419,'2011 BPTs'!$B$12:$BX$181,BQ$3,FALSE)),0,VLOOKUP(AM419,'2011 BPTs'!$B$12:$BX$181,BQ$3,FALSE))</f>
        <v>0</v>
      </c>
      <c r="BS419" s="78">
        <f t="shared" si="132"/>
        <v>0</v>
      </c>
      <c r="BT419" s="68">
        <f t="shared" si="133"/>
        <v>0</v>
      </c>
      <c r="BU419" s="68">
        <f t="shared" si="134"/>
        <v>0</v>
      </c>
      <c r="BW419" s="24">
        <f>IF(ISNA(VLOOKUP(AF419,'2011 BPTs'!$B$12:$BX$181,BW$3,FALSE)),0,VLOOKUP(AF419,'2011 BPTs'!$B$12:$BX$181,BW$3,FALSE))</f>
        <v>0</v>
      </c>
      <c r="BX419" s="24">
        <f>IF(ISNA(VLOOKUP(AG419,'2011 BPTs'!$B$12:$BX$181,BX$3,FALSE)),0,VLOOKUP(AG419,'2011 BPTs'!$B$12:$BX$181,BX$3,FALSE))</f>
        <v>0</v>
      </c>
      <c r="BY419" s="24">
        <f>IF(ISNA(VLOOKUP(AH419,'2011 BPTs'!$B$12:$BX$181,BY$3,FALSE)),0,VLOOKUP(AH419,'2011 BPTs'!$B$12:$BX$181,BY$3,FALSE))</f>
        <v>0</v>
      </c>
      <c r="BZ419" s="24">
        <f>IF(ISNA(VLOOKUP(AI419,'2011 BPTs'!$B$12:$BX$181,BZ$3,FALSE)),0,VLOOKUP(AI419,'2011 BPTs'!$B$12:$BX$181,BZ$3,FALSE))</f>
        <v>0</v>
      </c>
      <c r="CA419" s="24">
        <f>IF(ISNA(VLOOKUP(AJ419,'2011 BPTs'!$B$12:$BX$181,CA$3,FALSE)),0,VLOOKUP(AJ419,'2011 BPTs'!$B$12:$BX$181,CA$3,FALSE))</f>
        <v>0</v>
      </c>
      <c r="CB419" s="24">
        <f>IF(ISNA(VLOOKUP(AK419,'2011 BPTs'!$B$12:$BX$181,CB$3,FALSE)),0,VLOOKUP(AK419,'2011 BPTs'!$B$12:$BX$181,CB$3,FALSE))</f>
        <v>0</v>
      </c>
      <c r="CC419" s="24">
        <f>IF(ISNA(VLOOKUP(AL419,'2011 BPTs'!$B$12:$BX$181,CC$3,FALSE)),0,VLOOKUP(AL419,'2011 BPTs'!$B$12:$BX$181,CC$3,FALSE))</f>
        <v>0</v>
      </c>
      <c r="CD419" s="24">
        <f>IF(ISNA(VLOOKUP(AM419,'2011 BPTs'!$B$12:$BX$181,CD$3,FALSE)),0,VLOOKUP(AM419,'2011 BPTs'!$B$12:$BX$181,CD$3,FALSE))</f>
        <v>0</v>
      </c>
      <c r="CF419" s="24">
        <f>IF(ISERROR(VLOOKUP(AF419,'2011 BPTs'!$B$12:$BX$181,CF$3,FALSE)/VLOOKUP(AF419,'2011 BPTs'!$B$12:$BX594,CF$3+3,FALSE)),0,VLOOKUP(AF419,'2011 BPTs'!$B$12:$BX$181,CF$3,FALSE)/VLOOKUP(AF419,'2011 BPTs'!$B$12:$BX594,CF$3+3,FALSE))</f>
        <v>0</v>
      </c>
      <c r="CG419" s="24">
        <f>IF(ISERROR(VLOOKUP(AG419,'2011 BPTs'!$B$12:$BX$181,CG$3,FALSE)/VLOOKUP(AG419,'2011 BPTs'!$B$12:$BX594,CG$3+3,FALSE)),0,VLOOKUP(AG419,'2011 BPTs'!$B$12:$BX$181,CG$3,FALSE)/VLOOKUP(AG419,'2011 BPTs'!$B$12:$BX594,CG$3+3,FALSE))</f>
        <v>0</v>
      </c>
      <c r="CH419" s="24">
        <f>IF(ISERROR(VLOOKUP(AH419,'2011 BPTs'!$B$12:$BX$181,CH$3,FALSE)/VLOOKUP(AH419,'2011 BPTs'!$B$12:$BX594,CH$3+3,FALSE)),0,VLOOKUP(AH419,'2011 BPTs'!$B$12:$BX$181,CH$3,FALSE)/VLOOKUP(AH419,'2011 BPTs'!$B$12:$BX594,CH$3+3,FALSE))</f>
        <v>0</v>
      </c>
      <c r="CI419" s="24">
        <f>IF(ISERROR(VLOOKUP(AI419,'2011 BPTs'!$B$12:$BX$181,CI$3,FALSE)/VLOOKUP(AI419,'2011 BPTs'!$B$12:$BX594,CI$3+3,FALSE)),0,VLOOKUP(AI419,'2011 BPTs'!$B$12:$BX$181,CI$3,FALSE)/VLOOKUP(AI419,'2011 BPTs'!$B$12:$BX594,CI$3+3,FALSE))</f>
        <v>0</v>
      </c>
      <c r="CJ419" s="24">
        <f>IF(ISERROR(VLOOKUP(AJ419,'2011 BPTs'!$B$12:$BX$181,CJ$3,FALSE)/VLOOKUP(AJ419,'2011 BPTs'!$B$12:$BX594,CJ$3+3,FALSE)),0,VLOOKUP(AJ419,'2011 BPTs'!$B$12:$BX$181,CJ$3,FALSE)/VLOOKUP(AJ419,'2011 BPTs'!$B$12:$BX594,CJ$3+3,FALSE))</f>
        <v>0</v>
      </c>
      <c r="CK419" s="24">
        <f>IF(ISERROR(VLOOKUP(AK419,'2011 BPTs'!$B$12:$BX$181,CK$3,FALSE)/VLOOKUP(AK419,'2011 BPTs'!$B$12:$BX594,CK$3+3,FALSE)),0,VLOOKUP(AK419,'2011 BPTs'!$B$12:$BX$181,CK$3,FALSE)/VLOOKUP(AK419,'2011 BPTs'!$B$12:$BX594,CK$3+3,FALSE))</f>
        <v>0</v>
      </c>
      <c r="CL419" s="24">
        <f>IF(ISERROR(VLOOKUP(AL419,'2011 BPTs'!$B$12:$BX$181,CL$3,FALSE)/VLOOKUP(AL419,'2011 BPTs'!$B$12:$BX594,CL$3+3,FALSE)),0,VLOOKUP(AL419,'2011 BPTs'!$B$12:$BX$181,CL$3,FALSE)/VLOOKUP(AL419,'2011 BPTs'!$B$12:$BX594,CL$3+3,FALSE))</f>
        <v>0</v>
      </c>
      <c r="CM419" s="24">
        <f>IF(ISERROR(VLOOKUP(AM419,'2011 BPTs'!$B$12:$BX$181,CM$3,FALSE)/VLOOKUP(AM419,'2011 BPTs'!$B$12:$BX594,CM$3+3,FALSE)),0,VLOOKUP(AM419,'2011 BPTs'!$B$12:$BX$181,CM$3,FALSE)/VLOOKUP(AM419,'2011 BPTs'!$B$12:$BX594,CM$3+3,FALSE))</f>
        <v>0</v>
      </c>
      <c r="CO419" s="24">
        <f>IF(ISERROR(VLOOKUP(AF419,'2011 BPTs'!$B$12:$BX$181,CO$3,FALSE)/VLOOKUP(AF419,'2011 BPTs'!$B$12:$BX594,CO$3+2,FALSE)),0,VLOOKUP(AF419,'2011 BPTs'!$B$12:$BX$181,CO$3,FALSE)/VLOOKUP(AF419,'2011 BPTs'!$B$12:$BX594,CO$3+2,FALSE))</f>
        <v>0</v>
      </c>
      <c r="CP419" s="24">
        <f>IF(ISERROR(VLOOKUP(AG419,'2011 BPTs'!$B$12:$BX$181,CP$3,FALSE)/VLOOKUP(AG419,'2011 BPTs'!$B$12:$BX594,CP$3+2,FALSE)),0,VLOOKUP(AG419,'2011 BPTs'!$B$12:$BX$181,CP$3,FALSE)/VLOOKUP(AG419,'2011 BPTs'!$B$12:$BX594,CP$3+2,FALSE))</f>
        <v>0</v>
      </c>
      <c r="CQ419" s="24">
        <f>IF(ISERROR(VLOOKUP(AH419,'2011 BPTs'!$B$12:$BX$181,CQ$3,FALSE)/VLOOKUP(AH419,'2011 BPTs'!$B$12:$BX594,CQ$3+2,FALSE)),0,VLOOKUP(AH419,'2011 BPTs'!$B$12:$BX$181,CQ$3,FALSE)/VLOOKUP(AH419,'2011 BPTs'!$B$12:$BX594,CQ$3+2,FALSE))</f>
        <v>0</v>
      </c>
      <c r="CR419" s="24">
        <f>IF(ISERROR(VLOOKUP(AI419,'2011 BPTs'!$B$12:$BX$181,CR$3,FALSE)/VLOOKUP(AI419,'2011 BPTs'!$B$12:$BX594,CR$3+2,FALSE)),0,VLOOKUP(AI419,'2011 BPTs'!$B$12:$BX$181,CR$3,FALSE)/VLOOKUP(AI419,'2011 BPTs'!$B$12:$BX594,CR$3+2,FALSE))</f>
        <v>0</v>
      </c>
      <c r="CS419" s="24">
        <f>IF(ISERROR(VLOOKUP(AJ419,'2011 BPTs'!$B$12:$BX$181,CS$3,FALSE)/VLOOKUP(AJ419,'2011 BPTs'!$B$12:$BX594,CS$3+2,FALSE)),0,VLOOKUP(AJ419,'2011 BPTs'!$B$12:$BX$181,CS$3,FALSE)/VLOOKUP(AJ419,'2011 BPTs'!$B$12:$BX594,CS$3+2,FALSE))</f>
        <v>0</v>
      </c>
      <c r="CT419" s="24">
        <f>IF(ISERROR(VLOOKUP(AK419,'2011 BPTs'!$B$12:$BX$181,CT$3,FALSE)/VLOOKUP(AK419,'2011 BPTs'!$B$12:$BX594,CT$3+2,FALSE)),0,VLOOKUP(AK419,'2011 BPTs'!$B$12:$BX$181,CT$3,FALSE)/VLOOKUP(AK419,'2011 BPTs'!$B$12:$BX594,CT$3+2,FALSE))</f>
        <v>0</v>
      </c>
      <c r="CU419" s="24">
        <f>IF(ISERROR(VLOOKUP(AL419,'2011 BPTs'!$B$12:$BX$181,CU$3,FALSE)/VLOOKUP(AL419,'2011 BPTs'!$B$12:$BX594,CU$3+2,FALSE)),0,VLOOKUP(AL419,'2011 BPTs'!$B$12:$BX$181,CU$3,FALSE)/VLOOKUP(AL419,'2011 BPTs'!$B$12:$BX594,CU$3+2,FALSE))</f>
        <v>0</v>
      </c>
      <c r="CV419" s="24">
        <f>IF(ISERROR(VLOOKUP(AM419,'2011 BPTs'!$B$12:$BX$181,CV$3,FALSE)/VLOOKUP(AM419,'2011 BPTs'!$B$12:$BX594,CV$3+2,FALSE)),0,VLOOKUP(AM419,'2011 BPTs'!$B$12:$BX$181,CV$3,FALSE)/VLOOKUP(AM419,'2011 BPTs'!$B$12:$BX594,CV$3+2,FALSE))</f>
        <v>0</v>
      </c>
      <c r="CX419" s="93">
        <f>'2013 BPTs'!BR85</f>
        <v>0</v>
      </c>
      <c r="CY419" s="93">
        <f>'2013 BPTs'!BS85</f>
        <v>0</v>
      </c>
    </row>
    <row r="420" spans="2:103" x14ac:dyDescent="0.2">
      <c r="B420" s="2" t="s">
        <v>213</v>
      </c>
      <c r="C420" s="2">
        <f>'2013 BPTs'!E86</f>
        <v>0</v>
      </c>
      <c r="D420" s="2">
        <f t="shared" si="136"/>
        <v>0</v>
      </c>
      <c r="E420" s="4">
        <f>'2013 BPTs'!F86</f>
        <v>0</v>
      </c>
      <c r="F420" s="88">
        <f>'2013 BPTs'!G86</f>
        <v>0</v>
      </c>
      <c r="G420" s="53">
        <f>'2013 BPTs'!I86</f>
        <v>0</v>
      </c>
      <c r="H420" s="88">
        <f>'2013 BPTs'!J86</f>
        <v>0</v>
      </c>
      <c r="I420" s="4">
        <f>'2013 BPTs'!K86</f>
        <v>0</v>
      </c>
      <c r="J420" s="5">
        <f>'2013 BPTs'!M86</f>
        <v>0</v>
      </c>
      <c r="K420" s="99">
        <f>'2013 BPTs'!BL86</f>
        <v>0</v>
      </c>
      <c r="L420" s="100">
        <f t="shared" si="137"/>
        <v>0</v>
      </c>
      <c r="M420" s="101">
        <f t="shared" si="138"/>
        <v>0</v>
      </c>
      <c r="N420" s="102">
        <f t="shared" si="128"/>
        <v>0</v>
      </c>
      <c r="O420" s="103">
        <f>'2013 BPTs'!BM86</f>
        <v>0</v>
      </c>
      <c r="P420" s="100">
        <f t="shared" si="139"/>
        <v>0</v>
      </c>
      <c r="Q420" s="101">
        <f t="shared" si="140"/>
        <v>0</v>
      </c>
      <c r="R420" s="104">
        <f t="shared" si="141"/>
        <v>0</v>
      </c>
      <c r="S420" s="105">
        <f t="shared" si="129"/>
        <v>0</v>
      </c>
      <c r="T420" s="104">
        <f t="shared" si="142"/>
        <v>0</v>
      </c>
      <c r="U420" s="121">
        <f>IF(K420=0,0,IF(B420="Manual",(S420-O420-AP420*(O420/(O420+Z420)))/S420,'2013 BPTs'!BP86))</f>
        <v>0</v>
      </c>
      <c r="V420" s="99">
        <f>'2013 BPTs'!BN86</f>
        <v>0</v>
      </c>
      <c r="W420" s="100">
        <f t="shared" si="135"/>
        <v>0</v>
      </c>
      <c r="X420" s="103">
        <f t="shared" si="143"/>
        <v>0</v>
      </c>
      <c r="Y420" s="102">
        <f t="shared" si="130"/>
        <v>0</v>
      </c>
      <c r="Z420" s="103">
        <f>'2013 BPTs'!BO86</f>
        <v>0</v>
      </c>
      <c r="AA420" s="104">
        <f t="shared" si="144"/>
        <v>0</v>
      </c>
      <c r="AB420" s="106">
        <f>IF(W420=0,0,IF(B420="Manual",(V420-Z420-AP420*(Z420/(Z420+O420)))/V420,'2013 BPTs'!BQ86))</f>
        <v>0</v>
      </c>
      <c r="AD420" s="2" t="str">
        <f t="shared" si="131"/>
        <v>00-0</v>
      </c>
      <c r="AE420" s="2">
        <f>'2013 BPTs'!BA86</f>
        <v>0</v>
      </c>
      <c r="AF420" s="2" t="str">
        <f>IF(B420="Auto",'2013 BPTs'!BB86,D420&amp;E420&amp;"-"&amp;F420)</f>
        <v/>
      </c>
      <c r="AG420" s="2" t="str">
        <f>'2013 BPTs'!BC86</f>
        <v/>
      </c>
      <c r="AH420" s="2" t="str">
        <f>'2013 BPTs'!BD86</f>
        <v/>
      </c>
      <c r="AI420" s="2" t="str">
        <f>'2013 BPTs'!BE86</f>
        <v/>
      </c>
      <c r="AJ420" s="2" t="str">
        <f>'2013 BPTs'!BF86</f>
        <v/>
      </c>
      <c r="AK420" s="2" t="str">
        <f>'2013 BPTs'!BG86</f>
        <v/>
      </c>
      <c r="AL420" s="2" t="str">
        <f>'2013 BPTs'!BH86</f>
        <v/>
      </c>
      <c r="AM420" s="2" t="str">
        <f>'2013 BPTs'!BI86</f>
        <v/>
      </c>
      <c r="AO420" s="128">
        <f>'2013 BPTs'!AJ86*'2013 BPTs'!BK86</f>
        <v>0</v>
      </c>
      <c r="AP420" s="128">
        <f>'2013 BPTs'!AK86*'2013 BPTs'!BK86</f>
        <v>0</v>
      </c>
      <c r="AR420" s="5">
        <f>IF(B420="Auto",'2013 BPTs'!M86,J420)</f>
        <v>0</v>
      </c>
      <c r="AS420" s="5">
        <f>'2013 BPTs'!O86</f>
        <v>0</v>
      </c>
      <c r="AT420" s="5">
        <f>'2013 BPTs'!Q86</f>
        <v>0</v>
      </c>
      <c r="AU420" s="5">
        <f>'2013 BPTs'!S86</f>
        <v>0</v>
      </c>
      <c r="AV420" s="5">
        <f>'2013 BPTs'!U86</f>
        <v>0</v>
      </c>
      <c r="AW420" s="5">
        <f>'2013 BPTs'!W86</f>
        <v>0</v>
      </c>
      <c r="AX420" s="5">
        <f>'2013 BPTs'!Y86</f>
        <v>0</v>
      </c>
      <c r="AY420" s="5">
        <f>'2013 BPTs'!AA86</f>
        <v>0</v>
      </c>
      <c r="BA420" s="24">
        <f>IF(ISNA(VLOOKUP(AF420,'2011 BPTs'!$B$12:$BX$181,BA$3,FALSE)),0,VLOOKUP(AF420,'2011 BPTs'!$B$12:$BX$181,BA$3,FALSE))</f>
        <v>0</v>
      </c>
      <c r="BB420" s="24">
        <f>IF(ISNA(VLOOKUP(AG420,'2011 BPTs'!$B$12:$BX$181,BB$3,FALSE)),0,VLOOKUP(AG420,'2011 BPTs'!$B$12:$BX$181,BB$3,FALSE))</f>
        <v>0</v>
      </c>
      <c r="BC420" s="24">
        <f>IF(ISNA(VLOOKUP(AH420,'2011 BPTs'!$B$12:$BX$181,BC$3,FALSE)),0,VLOOKUP(AH420,'2011 BPTs'!$B$12:$BX$181,BC$3,FALSE))</f>
        <v>0</v>
      </c>
      <c r="BD420" s="24">
        <f>IF(ISNA(VLOOKUP(AI420,'2011 BPTs'!$B$12:$BX$181,BD$3,FALSE)),0,VLOOKUP(AI420,'2011 BPTs'!$B$12:$BX$181,BD$3,FALSE))</f>
        <v>0</v>
      </c>
      <c r="BE420" s="24">
        <f>IF(ISNA(VLOOKUP(AJ420,'2011 BPTs'!$B$12:$BX$181,BE$3,FALSE)),0,VLOOKUP(AJ420,'2011 BPTs'!$B$12:$BX$181,BE$3,FALSE))</f>
        <v>0</v>
      </c>
      <c r="BF420" s="24">
        <f>IF(ISNA(VLOOKUP(AK420,'2011 BPTs'!$B$12:$BX$181,BF$3,FALSE)),0,VLOOKUP(AK420,'2011 BPTs'!$B$12:$BX$181,BF$3,FALSE))</f>
        <v>0</v>
      </c>
      <c r="BG420" s="24">
        <f>IF(ISNA(VLOOKUP(AL420,'2011 BPTs'!$B$12:$BX$181,BG$3,FALSE)),0,VLOOKUP(AL420,'2011 BPTs'!$B$12:$BX$181,BG$3,FALSE))</f>
        <v>0</v>
      </c>
      <c r="BH420" s="24">
        <f>IF(ISNA(VLOOKUP(AM420,'2011 BPTs'!$B$12:$BX$181,BH$3,FALSE)),0,VLOOKUP(AM420,'2011 BPTs'!$B$12:$BX$181,BH$3,FALSE))</f>
        <v>0</v>
      </c>
      <c r="BJ420" s="24">
        <f>IF(ISNA(VLOOKUP(AF420,'2011 BPTs'!$B$12:$BX$181,BJ$3,FALSE)),0,VLOOKUP(AF420,'2011 BPTs'!$B$12:$BX$181,BJ$3,FALSE))</f>
        <v>0</v>
      </c>
      <c r="BK420" s="24">
        <f>IF(ISNA(VLOOKUP(AG420,'2011 BPTs'!$B$12:$BX$181,BK$3,FALSE)),0,VLOOKUP(AG420,'2011 BPTs'!$B$12:$BX$181,BK$3,FALSE))</f>
        <v>0</v>
      </c>
      <c r="BL420" s="24">
        <f>IF(ISNA(VLOOKUP(AH420,'2011 BPTs'!$B$12:$BX$181,BL$3,FALSE)),0,VLOOKUP(AH420,'2011 BPTs'!$B$12:$BX$181,BL$3,FALSE))</f>
        <v>0</v>
      </c>
      <c r="BM420" s="24">
        <f>IF(ISNA(VLOOKUP(AI420,'2011 BPTs'!$B$12:$BX$181,BM$3,FALSE)),0,VLOOKUP(AI420,'2011 BPTs'!$B$12:$BX$181,BM$3,FALSE))</f>
        <v>0</v>
      </c>
      <c r="BN420" s="24">
        <f>IF(ISNA(VLOOKUP(AJ420,'2011 BPTs'!$B$12:$BX$181,BN$3,FALSE)),0,VLOOKUP(AJ420,'2011 BPTs'!$B$12:$BX$181,BN$3,FALSE))</f>
        <v>0</v>
      </c>
      <c r="BO420" s="24">
        <f>IF(ISNA(VLOOKUP(AK420,'2011 BPTs'!$B$12:$BX$181,BO$3,FALSE)),0,VLOOKUP(AK420,'2011 BPTs'!$B$12:$BX$181,BO$3,FALSE))</f>
        <v>0</v>
      </c>
      <c r="BP420" s="24">
        <f>IF(ISNA(VLOOKUP(AL420,'2011 BPTs'!$B$12:$BX$181,BP$3,FALSE)),0,VLOOKUP(AL420,'2011 BPTs'!$B$12:$BX$181,BP$3,FALSE))</f>
        <v>0</v>
      </c>
      <c r="BQ420" s="24">
        <f>IF(ISNA(VLOOKUP(AM420,'2011 BPTs'!$B$12:$BX$181,BQ$3,FALSE)),0,VLOOKUP(AM420,'2011 BPTs'!$B$12:$BX$181,BQ$3,FALSE))</f>
        <v>0</v>
      </c>
      <c r="BS420" s="78">
        <f t="shared" si="132"/>
        <v>0</v>
      </c>
      <c r="BT420" s="68">
        <f t="shared" si="133"/>
        <v>0</v>
      </c>
      <c r="BU420" s="68">
        <f t="shared" si="134"/>
        <v>0</v>
      </c>
      <c r="BW420" s="24">
        <f>IF(ISNA(VLOOKUP(AF420,'2011 BPTs'!$B$12:$BX$181,BW$3,FALSE)),0,VLOOKUP(AF420,'2011 BPTs'!$B$12:$BX$181,BW$3,FALSE))</f>
        <v>0</v>
      </c>
      <c r="BX420" s="24">
        <f>IF(ISNA(VLOOKUP(AG420,'2011 BPTs'!$B$12:$BX$181,BX$3,FALSE)),0,VLOOKUP(AG420,'2011 BPTs'!$B$12:$BX$181,BX$3,FALSE))</f>
        <v>0</v>
      </c>
      <c r="BY420" s="24">
        <f>IF(ISNA(VLOOKUP(AH420,'2011 BPTs'!$B$12:$BX$181,BY$3,FALSE)),0,VLOOKUP(AH420,'2011 BPTs'!$B$12:$BX$181,BY$3,FALSE))</f>
        <v>0</v>
      </c>
      <c r="BZ420" s="24">
        <f>IF(ISNA(VLOOKUP(AI420,'2011 BPTs'!$B$12:$BX$181,BZ$3,FALSE)),0,VLOOKUP(AI420,'2011 BPTs'!$B$12:$BX$181,BZ$3,FALSE))</f>
        <v>0</v>
      </c>
      <c r="CA420" s="24">
        <f>IF(ISNA(VLOOKUP(AJ420,'2011 BPTs'!$B$12:$BX$181,CA$3,FALSE)),0,VLOOKUP(AJ420,'2011 BPTs'!$B$12:$BX$181,CA$3,FALSE))</f>
        <v>0</v>
      </c>
      <c r="CB420" s="24">
        <f>IF(ISNA(VLOOKUP(AK420,'2011 BPTs'!$B$12:$BX$181,CB$3,FALSE)),0,VLOOKUP(AK420,'2011 BPTs'!$B$12:$BX$181,CB$3,FALSE))</f>
        <v>0</v>
      </c>
      <c r="CC420" s="24">
        <f>IF(ISNA(VLOOKUP(AL420,'2011 BPTs'!$B$12:$BX$181,CC$3,FALSE)),0,VLOOKUP(AL420,'2011 BPTs'!$B$12:$BX$181,CC$3,FALSE))</f>
        <v>0</v>
      </c>
      <c r="CD420" s="24">
        <f>IF(ISNA(VLOOKUP(AM420,'2011 BPTs'!$B$12:$BX$181,CD$3,FALSE)),0,VLOOKUP(AM420,'2011 BPTs'!$B$12:$BX$181,CD$3,FALSE))</f>
        <v>0</v>
      </c>
      <c r="CF420" s="24">
        <f>IF(ISERROR(VLOOKUP(AF420,'2011 BPTs'!$B$12:$BX$181,CF$3,FALSE)/VLOOKUP(AF420,'2011 BPTs'!$B$12:$BX595,CF$3+3,FALSE)),0,VLOOKUP(AF420,'2011 BPTs'!$B$12:$BX$181,CF$3,FALSE)/VLOOKUP(AF420,'2011 BPTs'!$B$12:$BX595,CF$3+3,FALSE))</f>
        <v>0</v>
      </c>
      <c r="CG420" s="24">
        <f>IF(ISERROR(VLOOKUP(AG420,'2011 BPTs'!$B$12:$BX$181,CG$3,FALSE)/VLOOKUP(AG420,'2011 BPTs'!$B$12:$BX595,CG$3+3,FALSE)),0,VLOOKUP(AG420,'2011 BPTs'!$B$12:$BX$181,CG$3,FALSE)/VLOOKUP(AG420,'2011 BPTs'!$B$12:$BX595,CG$3+3,FALSE))</f>
        <v>0</v>
      </c>
      <c r="CH420" s="24">
        <f>IF(ISERROR(VLOOKUP(AH420,'2011 BPTs'!$B$12:$BX$181,CH$3,FALSE)/VLOOKUP(AH420,'2011 BPTs'!$B$12:$BX595,CH$3+3,FALSE)),0,VLOOKUP(AH420,'2011 BPTs'!$B$12:$BX$181,CH$3,FALSE)/VLOOKUP(AH420,'2011 BPTs'!$B$12:$BX595,CH$3+3,FALSE))</f>
        <v>0</v>
      </c>
      <c r="CI420" s="24">
        <f>IF(ISERROR(VLOOKUP(AI420,'2011 BPTs'!$B$12:$BX$181,CI$3,FALSE)/VLOOKUP(AI420,'2011 BPTs'!$B$12:$BX595,CI$3+3,FALSE)),0,VLOOKUP(AI420,'2011 BPTs'!$B$12:$BX$181,CI$3,FALSE)/VLOOKUP(AI420,'2011 BPTs'!$B$12:$BX595,CI$3+3,FALSE))</f>
        <v>0</v>
      </c>
      <c r="CJ420" s="24">
        <f>IF(ISERROR(VLOOKUP(AJ420,'2011 BPTs'!$B$12:$BX$181,CJ$3,FALSE)/VLOOKUP(AJ420,'2011 BPTs'!$B$12:$BX595,CJ$3+3,FALSE)),0,VLOOKUP(AJ420,'2011 BPTs'!$B$12:$BX$181,CJ$3,FALSE)/VLOOKUP(AJ420,'2011 BPTs'!$B$12:$BX595,CJ$3+3,FALSE))</f>
        <v>0</v>
      </c>
      <c r="CK420" s="24">
        <f>IF(ISERROR(VLOOKUP(AK420,'2011 BPTs'!$B$12:$BX$181,CK$3,FALSE)/VLOOKUP(AK420,'2011 BPTs'!$B$12:$BX595,CK$3+3,FALSE)),0,VLOOKUP(AK420,'2011 BPTs'!$B$12:$BX$181,CK$3,FALSE)/VLOOKUP(AK420,'2011 BPTs'!$B$12:$BX595,CK$3+3,FALSE))</f>
        <v>0</v>
      </c>
      <c r="CL420" s="24">
        <f>IF(ISERROR(VLOOKUP(AL420,'2011 BPTs'!$B$12:$BX$181,CL$3,FALSE)/VLOOKUP(AL420,'2011 BPTs'!$B$12:$BX595,CL$3+3,FALSE)),0,VLOOKUP(AL420,'2011 BPTs'!$B$12:$BX$181,CL$3,FALSE)/VLOOKUP(AL420,'2011 BPTs'!$B$12:$BX595,CL$3+3,FALSE))</f>
        <v>0</v>
      </c>
      <c r="CM420" s="24">
        <f>IF(ISERROR(VLOOKUP(AM420,'2011 BPTs'!$B$12:$BX$181,CM$3,FALSE)/VLOOKUP(AM420,'2011 BPTs'!$B$12:$BX595,CM$3+3,FALSE)),0,VLOOKUP(AM420,'2011 BPTs'!$B$12:$BX$181,CM$3,FALSE)/VLOOKUP(AM420,'2011 BPTs'!$B$12:$BX595,CM$3+3,FALSE))</f>
        <v>0</v>
      </c>
      <c r="CO420" s="24">
        <f>IF(ISERROR(VLOOKUP(AF420,'2011 BPTs'!$B$12:$BX$181,CO$3,FALSE)/VLOOKUP(AF420,'2011 BPTs'!$B$12:$BX595,CO$3+2,FALSE)),0,VLOOKUP(AF420,'2011 BPTs'!$B$12:$BX$181,CO$3,FALSE)/VLOOKUP(AF420,'2011 BPTs'!$B$12:$BX595,CO$3+2,FALSE))</f>
        <v>0</v>
      </c>
      <c r="CP420" s="24">
        <f>IF(ISERROR(VLOOKUP(AG420,'2011 BPTs'!$B$12:$BX$181,CP$3,FALSE)/VLOOKUP(AG420,'2011 BPTs'!$B$12:$BX595,CP$3+2,FALSE)),0,VLOOKUP(AG420,'2011 BPTs'!$B$12:$BX$181,CP$3,FALSE)/VLOOKUP(AG420,'2011 BPTs'!$B$12:$BX595,CP$3+2,FALSE))</f>
        <v>0</v>
      </c>
      <c r="CQ420" s="24">
        <f>IF(ISERROR(VLOOKUP(AH420,'2011 BPTs'!$B$12:$BX$181,CQ$3,FALSE)/VLOOKUP(AH420,'2011 BPTs'!$B$12:$BX595,CQ$3+2,FALSE)),0,VLOOKUP(AH420,'2011 BPTs'!$B$12:$BX$181,CQ$3,FALSE)/VLOOKUP(AH420,'2011 BPTs'!$B$12:$BX595,CQ$3+2,FALSE))</f>
        <v>0</v>
      </c>
      <c r="CR420" s="24">
        <f>IF(ISERROR(VLOOKUP(AI420,'2011 BPTs'!$B$12:$BX$181,CR$3,FALSE)/VLOOKUP(AI420,'2011 BPTs'!$B$12:$BX595,CR$3+2,FALSE)),0,VLOOKUP(AI420,'2011 BPTs'!$B$12:$BX$181,CR$3,FALSE)/VLOOKUP(AI420,'2011 BPTs'!$B$12:$BX595,CR$3+2,FALSE))</f>
        <v>0</v>
      </c>
      <c r="CS420" s="24">
        <f>IF(ISERROR(VLOOKUP(AJ420,'2011 BPTs'!$B$12:$BX$181,CS$3,FALSE)/VLOOKUP(AJ420,'2011 BPTs'!$B$12:$BX595,CS$3+2,FALSE)),0,VLOOKUP(AJ420,'2011 BPTs'!$B$12:$BX$181,CS$3,FALSE)/VLOOKUP(AJ420,'2011 BPTs'!$B$12:$BX595,CS$3+2,FALSE))</f>
        <v>0</v>
      </c>
      <c r="CT420" s="24">
        <f>IF(ISERROR(VLOOKUP(AK420,'2011 BPTs'!$B$12:$BX$181,CT$3,FALSE)/VLOOKUP(AK420,'2011 BPTs'!$B$12:$BX595,CT$3+2,FALSE)),0,VLOOKUP(AK420,'2011 BPTs'!$B$12:$BX$181,CT$3,FALSE)/VLOOKUP(AK420,'2011 BPTs'!$B$12:$BX595,CT$3+2,FALSE))</f>
        <v>0</v>
      </c>
      <c r="CU420" s="24">
        <f>IF(ISERROR(VLOOKUP(AL420,'2011 BPTs'!$B$12:$BX$181,CU$3,FALSE)/VLOOKUP(AL420,'2011 BPTs'!$B$12:$BX595,CU$3+2,FALSE)),0,VLOOKUP(AL420,'2011 BPTs'!$B$12:$BX$181,CU$3,FALSE)/VLOOKUP(AL420,'2011 BPTs'!$B$12:$BX595,CU$3+2,FALSE))</f>
        <v>0</v>
      </c>
      <c r="CV420" s="24">
        <f>IF(ISERROR(VLOOKUP(AM420,'2011 BPTs'!$B$12:$BX$181,CV$3,FALSE)/VLOOKUP(AM420,'2011 BPTs'!$B$12:$BX595,CV$3+2,FALSE)),0,VLOOKUP(AM420,'2011 BPTs'!$B$12:$BX$181,CV$3,FALSE)/VLOOKUP(AM420,'2011 BPTs'!$B$12:$BX595,CV$3+2,FALSE))</f>
        <v>0</v>
      </c>
      <c r="CX420" s="93">
        <f>'2013 BPTs'!BR86</f>
        <v>0</v>
      </c>
      <c r="CY420" s="93">
        <f>'2013 BPTs'!BS86</f>
        <v>0</v>
      </c>
    </row>
    <row r="421" spans="2:103" x14ac:dyDescent="0.2">
      <c r="B421" s="2" t="s">
        <v>213</v>
      </c>
      <c r="C421" s="2">
        <f>'2013 BPTs'!E87</f>
        <v>0</v>
      </c>
      <c r="D421" s="2">
        <f t="shared" si="136"/>
        <v>0</v>
      </c>
      <c r="E421" s="4">
        <f>'2013 BPTs'!F87</f>
        <v>0</v>
      </c>
      <c r="F421" s="88">
        <f>'2013 BPTs'!G87</f>
        <v>0</v>
      </c>
      <c r="G421" s="53">
        <f>'2013 BPTs'!I87</f>
        <v>0</v>
      </c>
      <c r="H421" s="88">
        <f>'2013 BPTs'!J87</f>
        <v>0</v>
      </c>
      <c r="I421" s="4">
        <f>'2013 BPTs'!K87</f>
        <v>0</v>
      </c>
      <c r="J421" s="5">
        <f>'2013 BPTs'!M87</f>
        <v>0</v>
      </c>
      <c r="K421" s="99">
        <f>'2013 BPTs'!BL87</f>
        <v>0</v>
      </c>
      <c r="L421" s="100">
        <f t="shared" si="137"/>
        <v>0</v>
      </c>
      <c r="M421" s="101">
        <f t="shared" si="138"/>
        <v>0</v>
      </c>
      <c r="N421" s="102">
        <f t="shared" si="128"/>
        <v>0</v>
      </c>
      <c r="O421" s="103">
        <f>'2013 BPTs'!BM87</f>
        <v>0</v>
      </c>
      <c r="P421" s="100">
        <f t="shared" si="139"/>
        <v>0</v>
      </c>
      <c r="Q421" s="101">
        <f t="shared" si="140"/>
        <v>0</v>
      </c>
      <c r="R421" s="104">
        <f t="shared" si="141"/>
        <v>0</v>
      </c>
      <c r="S421" s="105">
        <f t="shared" si="129"/>
        <v>0</v>
      </c>
      <c r="T421" s="104">
        <f t="shared" si="142"/>
        <v>0</v>
      </c>
      <c r="U421" s="121">
        <f>IF(K421=0,0,IF(B421="Manual",(S421-O421-AP421*(O421/(O421+Z421)))/S421,'2013 BPTs'!BP87))</f>
        <v>0</v>
      </c>
      <c r="V421" s="99">
        <f>'2013 BPTs'!BN87</f>
        <v>0</v>
      </c>
      <c r="W421" s="100">
        <f t="shared" si="135"/>
        <v>0</v>
      </c>
      <c r="X421" s="103">
        <f t="shared" si="143"/>
        <v>0</v>
      </c>
      <c r="Y421" s="102">
        <f t="shared" si="130"/>
        <v>0</v>
      </c>
      <c r="Z421" s="103">
        <f>'2013 BPTs'!BO87</f>
        <v>0</v>
      </c>
      <c r="AA421" s="104">
        <f t="shared" si="144"/>
        <v>0</v>
      </c>
      <c r="AB421" s="106">
        <f>IF(W421=0,0,IF(B421="Manual",(V421-Z421-AP421*(Z421/(Z421+O421)))/V421,'2013 BPTs'!BQ87))</f>
        <v>0</v>
      </c>
      <c r="AD421" s="2" t="str">
        <f t="shared" si="131"/>
        <v>00-0</v>
      </c>
      <c r="AE421" s="2">
        <f>'2013 BPTs'!BA87</f>
        <v>0</v>
      </c>
      <c r="AF421" s="2" t="str">
        <f>IF(B421="Auto",'2013 BPTs'!BB87,D421&amp;E421&amp;"-"&amp;F421)</f>
        <v/>
      </c>
      <c r="AG421" s="2" t="str">
        <f>'2013 BPTs'!BC87</f>
        <v/>
      </c>
      <c r="AH421" s="2" t="str">
        <f>'2013 BPTs'!BD87</f>
        <v/>
      </c>
      <c r="AI421" s="2" t="str">
        <f>'2013 BPTs'!BE87</f>
        <v/>
      </c>
      <c r="AJ421" s="2" t="str">
        <f>'2013 BPTs'!BF87</f>
        <v/>
      </c>
      <c r="AK421" s="2" t="str">
        <f>'2013 BPTs'!BG87</f>
        <v/>
      </c>
      <c r="AL421" s="2" t="str">
        <f>'2013 BPTs'!BH87</f>
        <v/>
      </c>
      <c r="AM421" s="2" t="str">
        <f>'2013 BPTs'!BI87</f>
        <v/>
      </c>
      <c r="AO421" s="128">
        <f>'2013 BPTs'!AJ87*'2013 BPTs'!BK87</f>
        <v>0</v>
      </c>
      <c r="AP421" s="128">
        <f>'2013 BPTs'!AK87*'2013 BPTs'!BK87</f>
        <v>0</v>
      </c>
      <c r="AR421" s="5">
        <f>IF(B421="Auto",'2013 BPTs'!M87,J421)</f>
        <v>0</v>
      </c>
      <c r="AS421" s="5">
        <f>'2013 BPTs'!O87</f>
        <v>0</v>
      </c>
      <c r="AT421" s="5">
        <f>'2013 BPTs'!Q87</f>
        <v>0</v>
      </c>
      <c r="AU421" s="5">
        <f>'2013 BPTs'!S87</f>
        <v>0</v>
      </c>
      <c r="AV421" s="5">
        <f>'2013 BPTs'!U87</f>
        <v>0</v>
      </c>
      <c r="AW421" s="5">
        <f>'2013 BPTs'!W87</f>
        <v>0</v>
      </c>
      <c r="AX421" s="5">
        <f>'2013 BPTs'!Y87</f>
        <v>0</v>
      </c>
      <c r="AY421" s="5">
        <f>'2013 BPTs'!AA87</f>
        <v>0</v>
      </c>
      <c r="BA421" s="24">
        <f>IF(ISNA(VLOOKUP(AF421,'2011 BPTs'!$B$12:$BX$181,BA$3,FALSE)),0,VLOOKUP(AF421,'2011 BPTs'!$B$12:$BX$181,BA$3,FALSE))</f>
        <v>0</v>
      </c>
      <c r="BB421" s="24">
        <f>IF(ISNA(VLOOKUP(AG421,'2011 BPTs'!$B$12:$BX$181,BB$3,FALSE)),0,VLOOKUP(AG421,'2011 BPTs'!$B$12:$BX$181,BB$3,FALSE))</f>
        <v>0</v>
      </c>
      <c r="BC421" s="24">
        <f>IF(ISNA(VLOOKUP(AH421,'2011 BPTs'!$B$12:$BX$181,BC$3,FALSE)),0,VLOOKUP(AH421,'2011 BPTs'!$B$12:$BX$181,BC$3,FALSE))</f>
        <v>0</v>
      </c>
      <c r="BD421" s="24">
        <f>IF(ISNA(VLOOKUP(AI421,'2011 BPTs'!$B$12:$BX$181,BD$3,FALSE)),0,VLOOKUP(AI421,'2011 BPTs'!$B$12:$BX$181,BD$3,FALSE))</f>
        <v>0</v>
      </c>
      <c r="BE421" s="24">
        <f>IF(ISNA(VLOOKUP(AJ421,'2011 BPTs'!$B$12:$BX$181,BE$3,FALSE)),0,VLOOKUP(AJ421,'2011 BPTs'!$B$12:$BX$181,BE$3,FALSE))</f>
        <v>0</v>
      </c>
      <c r="BF421" s="24">
        <f>IF(ISNA(VLOOKUP(AK421,'2011 BPTs'!$B$12:$BX$181,BF$3,FALSE)),0,VLOOKUP(AK421,'2011 BPTs'!$B$12:$BX$181,BF$3,FALSE))</f>
        <v>0</v>
      </c>
      <c r="BG421" s="24">
        <f>IF(ISNA(VLOOKUP(AL421,'2011 BPTs'!$B$12:$BX$181,BG$3,FALSE)),0,VLOOKUP(AL421,'2011 BPTs'!$B$12:$BX$181,BG$3,FALSE))</f>
        <v>0</v>
      </c>
      <c r="BH421" s="24">
        <f>IF(ISNA(VLOOKUP(AM421,'2011 BPTs'!$B$12:$BX$181,BH$3,FALSE)),0,VLOOKUP(AM421,'2011 BPTs'!$B$12:$BX$181,BH$3,FALSE))</f>
        <v>0</v>
      </c>
      <c r="BJ421" s="24">
        <f>IF(ISNA(VLOOKUP(AF421,'2011 BPTs'!$B$12:$BX$181,BJ$3,FALSE)),0,VLOOKUP(AF421,'2011 BPTs'!$B$12:$BX$181,BJ$3,FALSE))</f>
        <v>0</v>
      </c>
      <c r="BK421" s="24">
        <f>IF(ISNA(VLOOKUP(AG421,'2011 BPTs'!$B$12:$BX$181,BK$3,FALSE)),0,VLOOKUP(AG421,'2011 BPTs'!$B$12:$BX$181,BK$3,FALSE))</f>
        <v>0</v>
      </c>
      <c r="BL421" s="24">
        <f>IF(ISNA(VLOOKUP(AH421,'2011 BPTs'!$B$12:$BX$181,BL$3,FALSE)),0,VLOOKUP(AH421,'2011 BPTs'!$B$12:$BX$181,BL$3,FALSE))</f>
        <v>0</v>
      </c>
      <c r="BM421" s="24">
        <f>IF(ISNA(VLOOKUP(AI421,'2011 BPTs'!$B$12:$BX$181,BM$3,FALSE)),0,VLOOKUP(AI421,'2011 BPTs'!$B$12:$BX$181,BM$3,FALSE))</f>
        <v>0</v>
      </c>
      <c r="BN421" s="24">
        <f>IF(ISNA(VLOOKUP(AJ421,'2011 BPTs'!$B$12:$BX$181,BN$3,FALSE)),0,VLOOKUP(AJ421,'2011 BPTs'!$B$12:$BX$181,BN$3,FALSE))</f>
        <v>0</v>
      </c>
      <c r="BO421" s="24">
        <f>IF(ISNA(VLOOKUP(AK421,'2011 BPTs'!$B$12:$BX$181,BO$3,FALSE)),0,VLOOKUP(AK421,'2011 BPTs'!$B$12:$BX$181,BO$3,FALSE))</f>
        <v>0</v>
      </c>
      <c r="BP421" s="24">
        <f>IF(ISNA(VLOOKUP(AL421,'2011 BPTs'!$B$12:$BX$181,BP$3,FALSE)),0,VLOOKUP(AL421,'2011 BPTs'!$B$12:$BX$181,BP$3,FALSE))</f>
        <v>0</v>
      </c>
      <c r="BQ421" s="24">
        <f>IF(ISNA(VLOOKUP(AM421,'2011 BPTs'!$B$12:$BX$181,BQ$3,FALSE)),0,VLOOKUP(AM421,'2011 BPTs'!$B$12:$BX$181,BQ$3,FALSE))</f>
        <v>0</v>
      </c>
      <c r="BS421" s="78">
        <f t="shared" si="132"/>
        <v>0</v>
      </c>
      <c r="BT421" s="68">
        <f t="shared" si="133"/>
        <v>0</v>
      </c>
      <c r="BU421" s="68">
        <f t="shared" si="134"/>
        <v>0</v>
      </c>
      <c r="BW421" s="24">
        <f>IF(ISNA(VLOOKUP(AF421,'2011 BPTs'!$B$12:$BX$181,BW$3,FALSE)),0,VLOOKUP(AF421,'2011 BPTs'!$B$12:$BX$181,BW$3,FALSE))</f>
        <v>0</v>
      </c>
      <c r="BX421" s="24">
        <f>IF(ISNA(VLOOKUP(AG421,'2011 BPTs'!$B$12:$BX$181,BX$3,FALSE)),0,VLOOKUP(AG421,'2011 BPTs'!$B$12:$BX$181,BX$3,FALSE))</f>
        <v>0</v>
      </c>
      <c r="BY421" s="24">
        <f>IF(ISNA(VLOOKUP(AH421,'2011 BPTs'!$B$12:$BX$181,BY$3,FALSE)),0,VLOOKUP(AH421,'2011 BPTs'!$B$12:$BX$181,BY$3,FALSE))</f>
        <v>0</v>
      </c>
      <c r="BZ421" s="24">
        <f>IF(ISNA(VLOOKUP(AI421,'2011 BPTs'!$B$12:$BX$181,BZ$3,FALSE)),0,VLOOKUP(AI421,'2011 BPTs'!$B$12:$BX$181,BZ$3,FALSE))</f>
        <v>0</v>
      </c>
      <c r="CA421" s="24">
        <f>IF(ISNA(VLOOKUP(AJ421,'2011 BPTs'!$B$12:$BX$181,CA$3,FALSE)),0,VLOOKUP(AJ421,'2011 BPTs'!$B$12:$BX$181,CA$3,FALSE))</f>
        <v>0</v>
      </c>
      <c r="CB421" s="24">
        <f>IF(ISNA(VLOOKUP(AK421,'2011 BPTs'!$B$12:$BX$181,CB$3,FALSE)),0,VLOOKUP(AK421,'2011 BPTs'!$B$12:$BX$181,CB$3,FALSE))</f>
        <v>0</v>
      </c>
      <c r="CC421" s="24">
        <f>IF(ISNA(VLOOKUP(AL421,'2011 BPTs'!$B$12:$BX$181,CC$3,FALSE)),0,VLOOKUP(AL421,'2011 BPTs'!$B$12:$BX$181,CC$3,FALSE))</f>
        <v>0</v>
      </c>
      <c r="CD421" s="24">
        <f>IF(ISNA(VLOOKUP(AM421,'2011 BPTs'!$B$12:$BX$181,CD$3,FALSE)),0,VLOOKUP(AM421,'2011 BPTs'!$B$12:$BX$181,CD$3,FALSE))</f>
        <v>0</v>
      </c>
      <c r="CF421" s="24">
        <f>IF(ISERROR(VLOOKUP(AF421,'2011 BPTs'!$B$12:$BX$181,CF$3,FALSE)/VLOOKUP(AF421,'2011 BPTs'!$B$12:$BX596,CF$3+3,FALSE)),0,VLOOKUP(AF421,'2011 BPTs'!$B$12:$BX$181,CF$3,FALSE)/VLOOKUP(AF421,'2011 BPTs'!$B$12:$BX596,CF$3+3,FALSE))</f>
        <v>0</v>
      </c>
      <c r="CG421" s="24">
        <f>IF(ISERROR(VLOOKUP(AG421,'2011 BPTs'!$B$12:$BX$181,CG$3,FALSE)/VLOOKUP(AG421,'2011 BPTs'!$B$12:$BX596,CG$3+3,FALSE)),0,VLOOKUP(AG421,'2011 BPTs'!$B$12:$BX$181,CG$3,FALSE)/VLOOKUP(AG421,'2011 BPTs'!$B$12:$BX596,CG$3+3,FALSE))</f>
        <v>0</v>
      </c>
      <c r="CH421" s="24">
        <f>IF(ISERROR(VLOOKUP(AH421,'2011 BPTs'!$B$12:$BX$181,CH$3,FALSE)/VLOOKUP(AH421,'2011 BPTs'!$B$12:$BX596,CH$3+3,FALSE)),0,VLOOKUP(AH421,'2011 BPTs'!$B$12:$BX$181,CH$3,FALSE)/VLOOKUP(AH421,'2011 BPTs'!$B$12:$BX596,CH$3+3,FALSE))</f>
        <v>0</v>
      </c>
      <c r="CI421" s="24">
        <f>IF(ISERROR(VLOOKUP(AI421,'2011 BPTs'!$B$12:$BX$181,CI$3,FALSE)/VLOOKUP(AI421,'2011 BPTs'!$B$12:$BX596,CI$3+3,FALSE)),0,VLOOKUP(AI421,'2011 BPTs'!$B$12:$BX$181,CI$3,FALSE)/VLOOKUP(AI421,'2011 BPTs'!$B$12:$BX596,CI$3+3,FALSE))</f>
        <v>0</v>
      </c>
      <c r="CJ421" s="24">
        <f>IF(ISERROR(VLOOKUP(AJ421,'2011 BPTs'!$B$12:$BX$181,CJ$3,FALSE)/VLOOKUP(AJ421,'2011 BPTs'!$B$12:$BX596,CJ$3+3,FALSE)),0,VLOOKUP(AJ421,'2011 BPTs'!$B$12:$BX$181,CJ$3,FALSE)/VLOOKUP(AJ421,'2011 BPTs'!$B$12:$BX596,CJ$3+3,FALSE))</f>
        <v>0</v>
      </c>
      <c r="CK421" s="24">
        <f>IF(ISERROR(VLOOKUP(AK421,'2011 BPTs'!$B$12:$BX$181,CK$3,FALSE)/VLOOKUP(AK421,'2011 BPTs'!$B$12:$BX596,CK$3+3,FALSE)),0,VLOOKUP(AK421,'2011 BPTs'!$B$12:$BX$181,CK$3,FALSE)/VLOOKUP(AK421,'2011 BPTs'!$B$12:$BX596,CK$3+3,FALSE))</f>
        <v>0</v>
      </c>
      <c r="CL421" s="24">
        <f>IF(ISERROR(VLOOKUP(AL421,'2011 BPTs'!$B$12:$BX$181,CL$3,FALSE)/VLOOKUP(AL421,'2011 BPTs'!$B$12:$BX596,CL$3+3,FALSE)),0,VLOOKUP(AL421,'2011 BPTs'!$B$12:$BX$181,CL$3,FALSE)/VLOOKUP(AL421,'2011 BPTs'!$B$12:$BX596,CL$3+3,FALSE))</f>
        <v>0</v>
      </c>
      <c r="CM421" s="24">
        <f>IF(ISERROR(VLOOKUP(AM421,'2011 BPTs'!$B$12:$BX$181,CM$3,FALSE)/VLOOKUP(AM421,'2011 BPTs'!$B$12:$BX596,CM$3+3,FALSE)),0,VLOOKUP(AM421,'2011 BPTs'!$B$12:$BX$181,CM$3,FALSE)/VLOOKUP(AM421,'2011 BPTs'!$B$12:$BX596,CM$3+3,FALSE))</f>
        <v>0</v>
      </c>
      <c r="CO421" s="24">
        <f>IF(ISERROR(VLOOKUP(AF421,'2011 BPTs'!$B$12:$BX$181,CO$3,FALSE)/VLOOKUP(AF421,'2011 BPTs'!$B$12:$BX596,CO$3+2,FALSE)),0,VLOOKUP(AF421,'2011 BPTs'!$B$12:$BX$181,CO$3,FALSE)/VLOOKUP(AF421,'2011 BPTs'!$B$12:$BX596,CO$3+2,FALSE))</f>
        <v>0</v>
      </c>
      <c r="CP421" s="24">
        <f>IF(ISERROR(VLOOKUP(AG421,'2011 BPTs'!$B$12:$BX$181,CP$3,FALSE)/VLOOKUP(AG421,'2011 BPTs'!$B$12:$BX596,CP$3+2,FALSE)),0,VLOOKUP(AG421,'2011 BPTs'!$B$12:$BX$181,CP$3,FALSE)/VLOOKUP(AG421,'2011 BPTs'!$B$12:$BX596,CP$3+2,FALSE))</f>
        <v>0</v>
      </c>
      <c r="CQ421" s="24">
        <f>IF(ISERROR(VLOOKUP(AH421,'2011 BPTs'!$B$12:$BX$181,CQ$3,FALSE)/VLOOKUP(AH421,'2011 BPTs'!$B$12:$BX596,CQ$3+2,FALSE)),0,VLOOKUP(AH421,'2011 BPTs'!$B$12:$BX$181,CQ$3,FALSE)/VLOOKUP(AH421,'2011 BPTs'!$B$12:$BX596,CQ$3+2,FALSE))</f>
        <v>0</v>
      </c>
      <c r="CR421" s="24">
        <f>IF(ISERROR(VLOOKUP(AI421,'2011 BPTs'!$B$12:$BX$181,CR$3,FALSE)/VLOOKUP(AI421,'2011 BPTs'!$B$12:$BX596,CR$3+2,FALSE)),0,VLOOKUP(AI421,'2011 BPTs'!$B$12:$BX$181,CR$3,FALSE)/VLOOKUP(AI421,'2011 BPTs'!$B$12:$BX596,CR$3+2,FALSE))</f>
        <v>0</v>
      </c>
      <c r="CS421" s="24">
        <f>IF(ISERROR(VLOOKUP(AJ421,'2011 BPTs'!$B$12:$BX$181,CS$3,FALSE)/VLOOKUP(AJ421,'2011 BPTs'!$B$12:$BX596,CS$3+2,FALSE)),0,VLOOKUP(AJ421,'2011 BPTs'!$B$12:$BX$181,CS$3,FALSE)/VLOOKUP(AJ421,'2011 BPTs'!$B$12:$BX596,CS$3+2,FALSE))</f>
        <v>0</v>
      </c>
      <c r="CT421" s="24">
        <f>IF(ISERROR(VLOOKUP(AK421,'2011 BPTs'!$B$12:$BX$181,CT$3,FALSE)/VLOOKUP(AK421,'2011 BPTs'!$B$12:$BX596,CT$3+2,FALSE)),0,VLOOKUP(AK421,'2011 BPTs'!$B$12:$BX$181,CT$3,FALSE)/VLOOKUP(AK421,'2011 BPTs'!$B$12:$BX596,CT$3+2,FALSE))</f>
        <v>0</v>
      </c>
      <c r="CU421" s="24">
        <f>IF(ISERROR(VLOOKUP(AL421,'2011 BPTs'!$B$12:$BX$181,CU$3,FALSE)/VLOOKUP(AL421,'2011 BPTs'!$B$12:$BX596,CU$3+2,FALSE)),0,VLOOKUP(AL421,'2011 BPTs'!$B$12:$BX$181,CU$3,FALSE)/VLOOKUP(AL421,'2011 BPTs'!$B$12:$BX596,CU$3+2,FALSE))</f>
        <v>0</v>
      </c>
      <c r="CV421" s="24">
        <f>IF(ISERROR(VLOOKUP(AM421,'2011 BPTs'!$B$12:$BX$181,CV$3,FALSE)/VLOOKUP(AM421,'2011 BPTs'!$B$12:$BX596,CV$3+2,FALSE)),0,VLOOKUP(AM421,'2011 BPTs'!$B$12:$BX$181,CV$3,FALSE)/VLOOKUP(AM421,'2011 BPTs'!$B$12:$BX596,CV$3+2,FALSE))</f>
        <v>0</v>
      </c>
      <c r="CX421" s="93">
        <f>'2013 BPTs'!BR87</f>
        <v>0</v>
      </c>
      <c r="CY421" s="93">
        <f>'2013 BPTs'!BS87</f>
        <v>0</v>
      </c>
    </row>
    <row r="422" spans="2:103" x14ac:dyDescent="0.2">
      <c r="B422" s="2" t="s">
        <v>213</v>
      </c>
      <c r="C422" s="2">
        <f>'2013 BPTs'!E88</f>
        <v>0</v>
      </c>
      <c r="D422" s="2">
        <f t="shared" si="136"/>
        <v>0</v>
      </c>
      <c r="E422" s="4">
        <f>'2013 BPTs'!F88</f>
        <v>0</v>
      </c>
      <c r="F422" s="88">
        <f>'2013 BPTs'!G88</f>
        <v>0</v>
      </c>
      <c r="G422" s="53">
        <f>'2013 BPTs'!I88</f>
        <v>0</v>
      </c>
      <c r="H422" s="88">
        <f>'2013 BPTs'!J88</f>
        <v>0</v>
      </c>
      <c r="I422" s="4">
        <f>'2013 BPTs'!K88</f>
        <v>0</v>
      </c>
      <c r="J422" s="5">
        <f>'2013 BPTs'!M88</f>
        <v>0</v>
      </c>
      <c r="K422" s="99">
        <f>'2013 BPTs'!BL88</f>
        <v>0</v>
      </c>
      <c r="L422" s="100">
        <f t="shared" si="137"/>
        <v>0</v>
      </c>
      <c r="M422" s="101">
        <f t="shared" si="138"/>
        <v>0</v>
      </c>
      <c r="N422" s="102">
        <f t="shared" si="128"/>
        <v>0</v>
      </c>
      <c r="O422" s="103">
        <f>'2013 BPTs'!BM88</f>
        <v>0</v>
      </c>
      <c r="P422" s="100">
        <f t="shared" si="139"/>
        <v>0</v>
      </c>
      <c r="Q422" s="101">
        <f t="shared" si="140"/>
        <v>0</v>
      </c>
      <c r="R422" s="104">
        <f t="shared" si="141"/>
        <v>0</v>
      </c>
      <c r="S422" s="105">
        <f t="shared" si="129"/>
        <v>0</v>
      </c>
      <c r="T422" s="104">
        <f t="shared" si="142"/>
        <v>0</v>
      </c>
      <c r="U422" s="121">
        <f>IF(K422=0,0,IF(B422="Manual",(S422-O422-AP422*(O422/(O422+Z422)))/S422,'2013 BPTs'!BP88))</f>
        <v>0</v>
      </c>
      <c r="V422" s="99">
        <f>'2013 BPTs'!BN88</f>
        <v>0</v>
      </c>
      <c r="W422" s="100">
        <f t="shared" si="135"/>
        <v>0</v>
      </c>
      <c r="X422" s="103">
        <f t="shared" si="143"/>
        <v>0</v>
      </c>
      <c r="Y422" s="102">
        <f t="shared" si="130"/>
        <v>0</v>
      </c>
      <c r="Z422" s="103">
        <f>'2013 BPTs'!BO88</f>
        <v>0</v>
      </c>
      <c r="AA422" s="104">
        <f t="shared" si="144"/>
        <v>0</v>
      </c>
      <c r="AB422" s="106">
        <f>IF(W422=0,0,IF(B422="Manual",(V422-Z422-AP422*(Z422/(Z422+O422)))/V422,'2013 BPTs'!BQ88))</f>
        <v>0</v>
      </c>
      <c r="AD422" s="2" t="str">
        <f t="shared" si="131"/>
        <v>00-0</v>
      </c>
      <c r="AE422" s="2">
        <f>'2013 BPTs'!BA88</f>
        <v>0</v>
      </c>
      <c r="AF422" s="2" t="str">
        <f>IF(B422="Auto",'2013 BPTs'!BB88,D422&amp;E422&amp;"-"&amp;F422)</f>
        <v/>
      </c>
      <c r="AG422" s="2" t="str">
        <f>'2013 BPTs'!BC88</f>
        <v/>
      </c>
      <c r="AH422" s="2" t="str">
        <f>'2013 BPTs'!BD88</f>
        <v/>
      </c>
      <c r="AI422" s="2" t="str">
        <f>'2013 BPTs'!BE88</f>
        <v/>
      </c>
      <c r="AJ422" s="2" t="str">
        <f>'2013 BPTs'!BF88</f>
        <v/>
      </c>
      <c r="AK422" s="2" t="str">
        <f>'2013 BPTs'!BG88</f>
        <v/>
      </c>
      <c r="AL422" s="2" t="str">
        <f>'2013 BPTs'!BH88</f>
        <v/>
      </c>
      <c r="AM422" s="2" t="str">
        <f>'2013 BPTs'!BI88</f>
        <v/>
      </c>
      <c r="AO422" s="128">
        <f>'2013 BPTs'!AJ88*'2013 BPTs'!BK88</f>
        <v>0</v>
      </c>
      <c r="AP422" s="128">
        <f>'2013 BPTs'!AK88*'2013 BPTs'!BK88</f>
        <v>0</v>
      </c>
      <c r="AR422" s="5">
        <f>IF(B422="Auto",'2013 BPTs'!M88,J422)</f>
        <v>0</v>
      </c>
      <c r="AS422" s="5">
        <f>'2013 BPTs'!O88</f>
        <v>0</v>
      </c>
      <c r="AT422" s="5">
        <f>'2013 BPTs'!Q88</f>
        <v>0</v>
      </c>
      <c r="AU422" s="5">
        <f>'2013 BPTs'!S88</f>
        <v>0</v>
      </c>
      <c r="AV422" s="5">
        <f>'2013 BPTs'!U88</f>
        <v>0</v>
      </c>
      <c r="AW422" s="5">
        <f>'2013 BPTs'!W88</f>
        <v>0</v>
      </c>
      <c r="AX422" s="5">
        <f>'2013 BPTs'!Y88</f>
        <v>0</v>
      </c>
      <c r="AY422" s="5">
        <f>'2013 BPTs'!AA88</f>
        <v>0</v>
      </c>
      <c r="BA422" s="24">
        <f>IF(ISNA(VLOOKUP(AF422,'2011 BPTs'!$B$12:$BX$181,BA$3,FALSE)),0,VLOOKUP(AF422,'2011 BPTs'!$B$12:$BX$181,BA$3,FALSE))</f>
        <v>0</v>
      </c>
      <c r="BB422" s="24">
        <f>IF(ISNA(VLOOKUP(AG422,'2011 BPTs'!$B$12:$BX$181,BB$3,FALSE)),0,VLOOKUP(AG422,'2011 BPTs'!$B$12:$BX$181,BB$3,FALSE))</f>
        <v>0</v>
      </c>
      <c r="BC422" s="24">
        <f>IF(ISNA(VLOOKUP(AH422,'2011 BPTs'!$B$12:$BX$181,BC$3,FALSE)),0,VLOOKUP(AH422,'2011 BPTs'!$B$12:$BX$181,BC$3,FALSE))</f>
        <v>0</v>
      </c>
      <c r="BD422" s="24">
        <f>IF(ISNA(VLOOKUP(AI422,'2011 BPTs'!$B$12:$BX$181,BD$3,FALSE)),0,VLOOKUP(AI422,'2011 BPTs'!$B$12:$BX$181,BD$3,FALSE))</f>
        <v>0</v>
      </c>
      <c r="BE422" s="24">
        <f>IF(ISNA(VLOOKUP(AJ422,'2011 BPTs'!$B$12:$BX$181,BE$3,FALSE)),0,VLOOKUP(AJ422,'2011 BPTs'!$B$12:$BX$181,BE$3,FALSE))</f>
        <v>0</v>
      </c>
      <c r="BF422" s="24">
        <f>IF(ISNA(VLOOKUP(AK422,'2011 BPTs'!$B$12:$BX$181,BF$3,FALSE)),0,VLOOKUP(AK422,'2011 BPTs'!$B$12:$BX$181,BF$3,FALSE))</f>
        <v>0</v>
      </c>
      <c r="BG422" s="24">
        <f>IF(ISNA(VLOOKUP(AL422,'2011 BPTs'!$B$12:$BX$181,BG$3,FALSE)),0,VLOOKUP(AL422,'2011 BPTs'!$B$12:$BX$181,BG$3,FALSE))</f>
        <v>0</v>
      </c>
      <c r="BH422" s="24">
        <f>IF(ISNA(VLOOKUP(AM422,'2011 BPTs'!$B$12:$BX$181,BH$3,FALSE)),0,VLOOKUP(AM422,'2011 BPTs'!$B$12:$BX$181,BH$3,FALSE))</f>
        <v>0</v>
      </c>
      <c r="BJ422" s="24">
        <f>IF(ISNA(VLOOKUP(AF422,'2011 BPTs'!$B$12:$BX$181,BJ$3,FALSE)),0,VLOOKUP(AF422,'2011 BPTs'!$B$12:$BX$181,BJ$3,FALSE))</f>
        <v>0</v>
      </c>
      <c r="BK422" s="24">
        <f>IF(ISNA(VLOOKUP(AG422,'2011 BPTs'!$B$12:$BX$181,BK$3,FALSE)),0,VLOOKUP(AG422,'2011 BPTs'!$B$12:$BX$181,BK$3,FALSE))</f>
        <v>0</v>
      </c>
      <c r="BL422" s="24">
        <f>IF(ISNA(VLOOKUP(AH422,'2011 BPTs'!$B$12:$BX$181,BL$3,FALSE)),0,VLOOKUP(AH422,'2011 BPTs'!$B$12:$BX$181,BL$3,FALSE))</f>
        <v>0</v>
      </c>
      <c r="BM422" s="24">
        <f>IF(ISNA(VLOOKUP(AI422,'2011 BPTs'!$B$12:$BX$181,BM$3,FALSE)),0,VLOOKUP(AI422,'2011 BPTs'!$B$12:$BX$181,BM$3,FALSE))</f>
        <v>0</v>
      </c>
      <c r="BN422" s="24">
        <f>IF(ISNA(VLOOKUP(AJ422,'2011 BPTs'!$B$12:$BX$181,BN$3,FALSE)),0,VLOOKUP(AJ422,'2011 BPTs'!$B$12:$BX$181,BN$3,FALSE))</f>
        <v>0</v>
      </c>
      <c r="BO422" s="24">
        <f>IF(ISNA(VLOOKUP(AK422,'2011 BPTs'!$B$12:$BX$181,BO$3,FALSE)),0,VLOOKUP(AK422,'2011 BPTs'!$B$12:$BX$181,BO$3,FALSE))</f>
        <v>0</v>
      </c>
      <c r="BP422" s="24">
        <f>IF(ISNA(VLOOKUP(AL422,'2011 BPTs'!$B$12:$BX$181,BP$3,FALSE)),0,VLOOKUP(AL422,'2011 BPTs'!$B$12:$BX$181,BP$3,FALSE))</f>
        <v>0</v>
      </c>
      <c r="BQ422" s="24">
        <f>IF(ISNA(VLOOKUP(AM422,'2011 BPTs'!$B$12:$BX$181,BQ$3,FALSE)),0,VLOOKUP(AM422,'2011 BPTs'!$B$12:$BX$181,BQ$3,FALSE))</f>
        <v>0</v>
      </c>
      <c r="BS422" s="78">
        <f t="shared" si="132"/>
        <v>0</v>
      </c>
      <c r="BT422" s="68">
        <f t="shared" si="133"/>
        <v>0</v>
      </c>
      <c r="BU422" s="68">
        <f t="shared" si="134"/>
        <v>0</v>
      </c>
      <c r="BW422" s="24">
        <f>IF(ISNA(VLOOKUP(AF422,'2011 BPTs'!$B$12:$BX$181,BW$3,FALSE)),0,VLOOKUP(AF422,'2011 BPTs'!$B$12:$BX$181,BW$3,FALSE))</f>
        <v>0</v>
      </c>
      <c r="BX422" s="24">
        <f>IF(ISNA(VLOOKUP(AG422,'2011 BPTs'!$B$12:$BX$181,BX$3,FALSE)),0,VLOOKUP(AG422,'2011 BPTs'!$B$12:$BX$181,BX$3,FALSE))</f>
        <v>0</v>
      </c>
      <c r="BY422" s="24">
        <f>IF(ISNA(VLOOKUP(AH422,'2011 BPTs'!$B$12:$BX$181,BY$3,FALSE)),0,VLOOKUP(AH422,'2011 BPTs'!$B$12:$BX$181,BY$3,FALSE))</f>
        <v>0</v>
      </c>
      <c r="BZ422" s="24">
        <f>IF(ISNA(VLOOKUP(AI422,'2011 BPTs'!$B$12:$BX$181,BZ$3,FALSE)),0,VLOOKUP(AI422,'2011 BPTs'!$B$12:$BX$181,BZ$3,FALSE))</f>
        <v>0</v>
      </c>
      <c r="CA422" s="24">
        <f>IF(ISNA(VLOOKUP(AJ422,'2011 BPTs'!$B$12:$BX$181,CA$3,FALSE)),0,VLOOKUP(AJ422,'2011 BPTs'!$B$12:$BX$181,CA$3,FALSE))</f>
        <v>0</v>
      </c>
      <c r="CB422" s="24">
        <f>IF(ISNA(VLOOKUP(AK422,'2011 BPTs'!$B$12:$BX$181,CB$3,FALSE)),0,VLOOKUP(AK422,'2011 BPTs'!$B$12:$BX$181,CB$3,FALSE))</f>
        <v>0</v>
      </c>
      <c r="CC422" s="24">
        <f>IF(ISNA(VLOOKUP(AL422,'2011 BPTs'!$B$12:$BX$181,CC$3,FALSE)),0,VLOOKUP(AL422,'2011 BPTs'!$B$12:$BX$181,CC$3,FALSE))</f>
        <v>0</v>
      </c>
      <c r="CD422" s="24">
        <f>IF(ISNA(VLOOKUP(AM422,'2011 BPTs'!$B$12:$BX$181,CD$3,FALSE)),0,VLOOKUP(AM422,'2011 BPTs'!$B$12:$BX$181,CD$3,FALSE))</f>
        <v>0</v>
      </c>
      <c r="CF422" s="24">
        <f>IF(ISERROR(VLOOKUP(AF422,'2011 BPTs'!$B$12:$BX$181,CF$3,FALSE)/VLOOKUP(AF422,'2011 BPTs'!$B$12:$BX597,CF$3+3,FALSE)),0,VLOOKUP(AF422,'2011 BPTs'!$B$12:$BX$181,CF$3,FALSE)/VLOOKUP(AF422,'2011 BPTs'!$B$12:$BX597,CF$3+3,FALSE))</f>
        <v>0</v>
      </c>
      <c r="CG422" s="24">
        <f>IF(ISERROR(VLOOKUP(AG422,'2011 BPTs'!$B$12:$BX$181,CG$3,FALSE)/VLOOKUP(AG422,'2011 BPTs'!$B$12:$BX597,CG$3+3,FALSE)),0,VLOOKUP(AG422,'2011 BPTs'!$B$12:$BX$181,CG$3,FALSE)/VLOOKUP(AG422,'2011 BPTs'!$B$12:$BX597,CG$3+3,FALSE))</f>
        <v>0</v>
      </c>
      <c r="CH422" s="24">
        <f>IF(ISERROR(VLOOKUP(AH422,'2011 BPTs'!$B$12:$BX$181,CH$3,FALSE)/VLOOKUP(AH422,'2011 BPTs'!$B$12:$BX597,CH$3+3,FALSE)),0,VLOOKUP(AH422,'2011 BPTs'!$B$12:$BX$181,CH$3,FALSE)/VLOOKUP(AH422,'2011 BPTs'!$B$12:$BX597,CH$3+3,FALSE))</f>
        <v>0</v>
      </c>
      <c r="CI422" s="24">
        <f>IF(ISERROR(VLOOKUP(AI422,'2011 BPTs'!$B$12:$BX$181,CI$3,FALSE)/VLOOKUP(AI422,'2011 BPTs'!$B$12:$BX597,CI$3+3,FALSE)),0,VLOOKUP(AI422,'2011 BPTs'!$B$12:$BX$181,CI$3,FALSE)/VLOOKUP(AI422,'2011 BPTs'!$B$12:$BX597,CI$3+3,FALSE))</f>
        <v>0</v>
      </c>
      <c r="CJ422" s="24">
        <f>IF(ISERROR(VLOOKUP(AJ422,'2011 BPTs'!$B$12:$BX$181,CJ$3,FALSE)/VLOOKUP(AJ422,'2011 BPTs'!$B$12:$BX597,CJ$3+3,FALSE)),0,VLOOKUP(AJ422,'2011 BPTs'!$B$12:$BX$181,CJ$3,FALSE)/VLOOKUP(AJ422,'2011 BPTs'!$B$12:$BX597,CJ$3+3,FALSE))</f>
        <v>0</v>
      </c>
      <c r="CK422" s="24">
        <f>IF(ISERROR(VLOOKUP(AK422,'2011 BPTs'!$B$12:$BX$181,CK$3,FALSE)/VLOOKUP(AK422,'2011 BPTs'!$B$12:$BX597,CK$3+3,FALSE)),0,VLOOKUP(AK422,'2011 BPTs'!$B$12:$BX$181,CK$3,FALSE)/VLOOKUP(AK422,'2011 BPTs'!$B$12:$BX597,CK$3+3,FALSE))</f>
        <v>0</v>
      </c>
      <c r="CL422" s="24">
        <f>IF(ISERROR(VLOOKUP(AL422,'2011 BPTs'!$B$12:$BX$181,CL$3,FALSE)/VLOOKUP(AL422,'2011 BPTs'!$B$12:$BX597,CL$3+3,FALSE)),0,VLOOKUP(AL422,'2011 BPTs'!$B$12:$BX$181,CL$3,FALSE)/VLOOKUP(AL422,'2011 BPTs'!$B$12:$BX597,CL$3+3,FALSE))</f>
        <v>0</v>
      </c>
      <c r="CM422" s="24">
        <f>IF(ISERROR(VLOOKUP(AM422,'2011 BPTs'!$B$12:$BX$181,CM$3,FALSE)/VLOOKUP(AM422,'2011 BPTs'!$B$12:$BX597,CM$3+3,FALSE)),0,VLOOKUP(AM422,'2011 BPTs'!$B$12:$BX$181,CM$3,FALSE)/VLOOKUP(AM422,'2011 BPTs'!$B$12:$BX597,CM$3+3,FALSE))</f>
        <v>0</v>
      </c>
      <c r="CO422" s="24">
        <f>IF(ISERROR(VLOOKUP(AF422,'2011 BPTs'!$B$12:$BX$181,CO$3,FALSE)/VLOOKUP(AF422,'2011 BPTs'!$B$12:$BX597,CO$3+2,FALSE)),0,VLOOKUP(AF422,'2011 BPTs'!$B$12:$BX$181,CO$3,FALSE)/VLOOKUP(AF422,'2011 BPTs'!$B$12:$BX597,CO$3+2,FALSE))</f>
        <v>0</v>
      </c>
      <c r="CP422" s="24">
        <f>IF(ISERROR(VLOOKUP(AG422,'2011 BPTs'!$B$12:$BX$181,CP$3,FALSE)/VLOOKUP(AG422,'2011 BPTs'!$B$12:$BX597,CP$3+2,FALSE)),0,VLOOKUP(AG422,'2011 BPTs'!$B$12:$BX$181,CP$3,FALSE)/VLOOKUP(AG422,'2011 BPTs'!$B$12:$BX597,CP$3+2,FALSE))</f>
        <v>0</v>
      </c>
      <c r="CQ422" s="24">
        <f>IF(ISERROR(VLOOKUP(AH422,'2011 BPTs'!$B$12:$BX$181,CQ$3,FALSE)/VLOOKUP(AH422,'2011 BPTs'!$B$12:$BX597,CQ$3+2,FALSE)),0,VLOOKUP(AH422,'2011 BPTs'!$B$12:$BX$181,CQ$3,FALSE)/VLOOKUP(AH422,'2011 BPTs'!$B$12:$BX597,CQ$3+2,FALSE))</f>
        <v>0</v>
      </c>
      <c r="CR422" s="24">
        <f>IF(ISERROR(VLOOKUP(AI422,'2011 BPTs'!$B$12:$BX$181,CR$3,FALSE)/VLOOKUP(AI422,'2011 BPTs'!$B$12:$BX597,CR$3+2,FALSE)),0,VLOOKUP(AI422,'2011 BPTs'!$B$12:$BX$181,CR$3,FALSE)/VLOOKUP(AI422,'2011 BPTs'!$B$12:$BX597,CR$3+2,FALSE))</f>
        <v>0</v>
      </c>
      <c r="CS422" s="24">
        <f>IF(ISERROR(VLOOKUP(AJ422,'2011 BPTs'!$B$12:$BX$181,CS$3,FALSE)/VLOOKUP(AJ422,'2011 BPTs'!$B$12:$BX597,CS$3+2,FALSE)),0,VLOOKUP(AJ422,'2011 BPTs'!$B$12:$BX$181,CS$3,FALSE)/VLOOKUP(AJ422,'2011 BPTs'!$B$12:$BX597,CS$3+2,FALSE))</f>
        <v>0</v>
      </c>
      <c r="CT422" s="24">
        <f>IF(ISERROR(VLOOKUP(AK422,'2011 BPTs'!$B$12:$BX$181,CT$3,FALSE)/VLOOKUP(AK422,'2011 BPTs'!$B$12:$BX597,CT$3+2,FALSE)),0,VLOOKUP(AK422,'2011 BPTs'!$B$12:$BX$181,CT$3,FALSE)/VLOOKUP(AK422,'2011 BPTs'!$B$12:$BX597,CT$3+2,FALSE))</f>
        <v>0</v>
      </c>
      <c r="CU422" s="24">
        <f>IF(ISERROR(VLOOKUP(AL422,'2011 BPTs'!$B$12:$BX$181,CU$3,FALSE)/VLOOKUP(AL422,'2011 BPTs'!$B$12:$BX597,CU$3+2,FALSE)),0,VLOOKUP(AL422,'2011 BPTs'!$B$12:$BX$181,CU$3,FALSE)/VLOOKUP(AL422,'2011 BPTs'!$B$12:$BX597,CU$3+2,FALSE))</f>
        <v>0</v>
      </c>
      <c r="CV422" s="24">
        <f>IF(ISERROR(VLOOKUP(AM422,'2011 BPTs'!$B$12:$BX$181,CV$3,FALSE)/VLOOKUP(AM422,'2011 BPTs'!$B$12:$BX597,CV$3+2,FALSE)),0,VLOOKUP(AM422,'2011 BPTs'!$B$12:$BX$181,CV$3,FALSE)/VLOOKUP(AM422,'2011 BPTs'!$B$12:$BX597,CV$3+2,FALSE))</f>
        <v>0</v>
      </c>
      <c r="CX422" s="93">
        <f>'2013 BPTs'!BR88</f>
        <v>0</v>
      </c>
      <c r="CY422" s="93">
        <f>'2013 BPTs'!BS88</f>
        <v>0</v>
      </c>
    </row>
    <row r="423" spans="2:103" x14ac:dyDescent="0.2">
      <c r="B423" s="2" t="s">
        <v>213</v>
      </c>
      <c r="C423" s="2">
        <f>'2013 BPTs'!E89</f>
        <v>0</v>
      </c>
      <c r="D423" s="2">
        <f t="shared" si="136"/>
        <v>0</v>
      </c>
      <c r="E423" s="4">
        <f>'2013 BPTs'!F89</f>
        <v>0</v>
      </c>
      <c r="F423" s="88">
        <f>'2013 BPTs'!G89</f>
        <v>0</v>
      </c>
      <c r="G423" s="53">
        <f>'2013 BPTs'!I89</f>
        <v>0</v>
      </c>
      <c r="H423" s="88">
        <f>'2013 BPTs'!J89</f>
        <v>0</v>
      </c>
      <c r="I423" s="4">
        <f>'2013 BPTs'!K89</f>
        <v>0</v>
      </c>
      <c r="J423" s="5">
        <f>'2013 BPTs'!M89</f>
        <v>0</v>
      </c>
      <c r="K423" s="99">
        <f>'2013 BPTs'!BL89</f>
        <v>0</v>
      </c>
      <c r="L423" s="100">
        <f t="shared" si="137"/>
        <v>0</v>
      </c>
      <c r="M423" s="101">
        <f t="shared" si="138"/>
        <v>0</v>
      </c>
      <c r="N423" s="102">
        <f t="shared" si="128"/>
        <v>0</v>
      </c>
      <c r="O423" s="103">
        <f>'2013 BPTs'!BM89</f>
        <v>0</v>
      </c>
      <c r="P423" s="100">
        <f t="shared" si="139"/>
        <v>0</v>
      </c>
      <c r="Q423" s="101">
        <f t="shared" si="140"/>
        <v>0</v>
      </c>
      <c r="R423" s="104">
        <f t="shared" si="141"/>
        <v>0</v>
      </c>
      <c r="S423" s="105">
        <f t="shared" si="129"/>
        <v>0</v>
      </c>
      <c r="T423" s="104">
        <f t="shared" si="142"/>
        <v>0</v>
      </c>
      <c r="U423" s="121">
        <f>IF(K423=0,0,IF(B423="Manual",(S423-O423-AP423*(O423/(O423+Z423)))/S423,'2013 BPTs'!BP89))</f>
        <v>0</v>
      </c>
      <c r="V423" s="99">
        <f>'2013 BPTs'!BN89</f>
        <v>0</v>
      </c>
      <c r="W423" s="100">
        <f t="shared" si="135"/>
        <v>0</v>
      </c>
      <c r="X423" s="103">
        <f t="shared" si="143"/>
        <v>0</v>
      </c>
      <c r="Y423" s="102">
        <f t="shared" si="130"/>
        <v>0</v>
      </c>
      <c r="Z423" s="103">
        <f>'2013 BPTs'!BO89</f>
        <v>0</v>
      </c>
      <c r="AA423" s="104">
        <f t="shared" si="144"/>
        <v>0</v>
      </c>
      <c r="AB423" s="106">
        <f>IF(W423=0,0,IF(B423="Manual",(V423-Z423-AP423*(Z423/(Z423+O423)))/V423,'2013 BPTs'!BQ89))</f>
        <v>0</v>
      </c>
      <c r="AD423" s="2" t="str">
        <f t="shared" si="131"/>
        <v>00-0</v>
      </c>
      <c r="AE423" s="2">
        <f>'2013 BPTs'!BA89</f>
        <v>0</v>
      </c>
      <c r="AF423" s="2" t="str">
        <f>IF(B423="Auto",'2013 BPTs'!BB89,D423&amp;E423&amp;"-"&amp;F423)</f>
        <v/>
      </c>
      <c r="AG423" s="2" t="str">
        <f>'2013 BPTs'!BC89</f>
        <v/>
      </c>
      <c r="AH423" s="2" t="str">
        <f>'2013 BPTs'!BD89</f>
        <v/>
      </c>
      <c r="AI423" s="2" t="str">
        <f>'2013 BPTs'!BE89</f>
        <v/>
      </c>
      <c r="AJ423" s="2" t="str">
        <f>'2013 BPTs'!BF89</f>
        <v/>
      </c>
      <c r="AK423" s="2" t="str">
        <f>'2013 BPTs'!BG89</f>
        <v/>
      </c>
      <c r="AL423" s="2" t="str">
        <f>'2013 BPTs'!BH89</f>
        <v/>
      </c>
      <c r="AM423" s="2" t="str">
        <f>'2013 BPTs'!BI89</f>
        <v/>
      </c>
      <c r="AO423" s="128">
        <f>'2013 BPTs'!AJ89*'2013 BPTs'!BK89</f>
        <v>0</v>
      </c>
      <c r="AP423" s="128">
        <f>'2013 BPTs'!AK89*'2013 BPTs'!BK89</f>
        <v>0</v>
      </c>
      <c r="AR423" s="5">
        <f>IF(B423="Auto",'2013 BPTs'!M89,J423)</f>
        <v>0</v>
      </c>
      <c r="AS423" s="5">
        <f>'2013 BPTs'!O89</f>
        <v>0</v>
      </c>
      <c r="AT423" s="5">
        <f>'2013 BPTs'!Q89</f>
        <v>0</v>
      </c>
      <c r="AU423" s="5">
        <f>'2013 BPTs'!S89</f>
        <v>0</v>
      </c>
      <c r="AV423" s="5">
        <f>'2013 BPTs'!U89</f>
        <v>0</v>
      </c>
      <c r="AW423" s="5">
        <f>'2013 BPTs'!W89</f>
        <v>0</v>
      </c>
      <c r="AX423" s="5">
        <f>'2013 BPTs'!Y89</f>
        <v>0</v>
      </c>
      <c r="AY423" s="5">
        <f>'2013 BPTs'!AA89</f>
        <v>0</v>
      </c>
      <c r="BA423" s="24">
        <f>IF(ISNA(VLOOKUP(AF423,'2011 BPTs'!$B$12:$BX$181,BA$3,FALSE)),0,VLOOKUP(AF423,'2011 BPTs'!$B$12:$BX$181,BA$3,FALSE))</f>
        <v>0</v>
      </c>
      <c r="BB423" s="24">
        <f>IF(ISNA(VLOOKUP(AG423,'2011 BPTs'!$B$12:$BX$181,BB$3,FALSE)),0,VLOOKUP(AG423,'2011 BPTs'!$B$12:$BX$181,BB$3,FALSE))</f>
        <v>0</v>
      </c>
      <c r="BC423" s="24">
        <f>IF(ISNA(VLOOKUP(AH423,'2011 BPTs'!$B$12:$BX$181,BC$3,FALSE)),0,VLOOKUP(AH423,'2011 BPTs'!$B$12:$BX$181,BC$3,FALSE))</f>
        <v>0</v>
      </c>
      <c r="BD423" s="24">
        <f>IF(ISNA(VLOOKUP(AI423,'2011 BPTs'!$B$12:$BX$181,BD$3,FALSE)),0,VLOOKUP(AI423,'2011 BPTs'!$B$12:$BX$181,BD$3,FALSE))</f>
        <v>0</v>
      </c>
      <c r="BE423" s="24">
        <f>IF(ISNA(VLOOKUP(AJ423,'2011 BPTs'!$B$12:$BX$181,BE$3,FALSE)),0,VLOOKUP(AJ423,'2011 BPTs'!$B$12:$BX$181,BE$3,FALSE))</f>
        <v>0</v>
      </c>
      <c r="BF423" s="24">
        <f>IF(ISNA(VLOOKUP(AK423,'2011 BPTs'!$B$12:$BX$181,BF$3,FALSE)),0,VLOOKUP(AK423,'2011 BPTs'!$B$12:$BX$181,BF$3,FALSE))</f>
        <v>0</v>
      </c>
      <c r="BG423" s="24">
        <f>IF(ISNA(VLOOKUP(AL423,'2011 BPTs'!$B$12:$BX$181,BG$3,FALSE)),0,VLOOKUP(AL423,'2011 BPTs'!$B$12:$BX$181,BG$3,FALSE))</f>
        <v>0</v>
      </c>
      <c r="BH423" s="24">
        <f>IF(ISNA(VLOOKUP(AM423,'2011 BPTs'!$B$12:$BX$181,BH$3,FALSE)),0,VLOOKUP(AM423,'2011 BPTs'!$B$12:$BX$181,BH$3,FALSE))</f>
        <v>0</v>
      </c>
      <c r="BJ423" s="24">
        <f>IF(ISNA(VLOOKUP(AF423,'2011 BPTs'!$B$12:$BX$181,BJ$3,FALSE)),0,VLOOKUP(AF423,'2011 BPTs'!$B$12:$BX$181,BJ$3,FALSE))</f>
        <v>0</v>
      </c>
      <c r="BK423" s="24">
        <f>IF(ISNA(VLOOKUP(AG423,'2011 BPTs'!$B$12:$BX$181,BK$3,FALSE)),0,VLOOKUP(AG423,'2011 BPTs'!$B$12:$BX$181,BK$3,FALSE))</f>
        <v>0</v>
      </c>
      <c r="BL423" s="24">
        <f>IF(ISNA(VLOOKUP(AH423,'2011 BPTs'!$B$12:$BX$181,BL$3,FALSE)),0,VLOOKUP(AH423,'2011 BPTs'!$B$12:$BX$181,BL$3,FALSE))</f>
        <v>0</v>
      </c>
      <c r="BM423" s="24">
        <f>IF(ISNA(VLOOKUP(AI423,'2011 BPTs'!$B$12:$BX$181,BM$3,FALSE)),0,VLOOKUP(AI423,'2011 BPTs'!$B$12:$BX$181,BM$3,FALSE))</f>
        <v>0</v>
      </c>
      <c r="BN423" s="24">
        <f>IF(ISNA(VLOOKUP(AJ423,'2011 BPTs'!$B$12:$BX$181,BN$3,FALSE)),0,VLOOKUP(AJ423,'2011 BPTs'!$B$12:$BX$181,BN$3,FALSE))</f>
        <v>0</v>
      </c>
      <c r="BO423" s="24">
        <f>IF(ISNA(VLOOKUP(AK423,'2011 BPTs'!$B$12:$BX$181,BO$3,FALSE)),0,VLOOKUP(AK423,'2011 BPTs'!$B$12:$BX$181,BO$3,FALSE))</f>
        <v>0</v>
      </c>
      <c r="BP423" s="24">
        <f>IF(ISNA(VLOOKUP(AL423,'2011 BPTs'!$B$12:$BX$181,BP$3,FALSE)),0,VLOOKUP(AL423,'2011 BPTs'!$B$12:$BX$181,BP$3,FALSE))</f>
        <v>0</v>
      </c>
      <c r="BQ423" s="24">
        <f>IF(ISNA(VLOOKUP(AM423,'2011 BPTs'!$B$12:$BX$181,BQ$3,FALSE)),0,VLOOKUP(AM423,'2011 BPTs'!$B$12:$BX$181,BQ$3,FALSE))</f>
        <v>0</v>
      </c>
      <c r="BS423" s="78">
        <f t="shared" si="132"/>
        <v>0</v>
      </c>
      <c r="BT423" s="68">
        <f t="shared" si="133"/>
        <v>0</v>
      </c>
      <c r="BU423" s="68">
        <f t="shared" si="134"/>
        <v>0</v>
      </c>
      <c r="BW423" s="24">
        <f>IF(ISNA(VLOOKUP(AF423,'2011 BPTs'!$B$12:$BX$181,BW$3,FALSE)),0,VLOOKUP(AF423,'2011 BPTs'!$B$12:$BX$181,BW$3,FALSE))</f>
        <v>0</v>
      </c>
      <c r="BX423" s="24">
        <f>IF(ISNA(VLOOKUP(AG423,'2011 BPTs'!$B$12:$BX$181,BX$3,FALSE)),0,VLOOKUP(AG423,'2011 BPTs'!$B$12:$BX$181,BX$3,FALSE))</f>
        <v>0</v>
      </c>
      <c r="BY423" s="24">
        <f>IF(ISNA(VLOOKUP(AH423,'2011 BPTs'!$B$12:$BX$181,BY$3,FALSE)),0,VLOOKUP(AH423,'2011 BPTs'!$B$12:$BX$181,BY$3,FALSE))</f>
        <v>0</v>
      </c>
      <c r="BZ423" s="24">
        <f>IF(ISNA(VLOOKUP(AI423,'2011 BPTs'!$B$12:$BX$181,BZ$3,FALSE)),0,VLOOKUP(AI423,'2011 BPTs'!$B$12:$BX$181,BZ$3,FALSE))</f>
        <v>0</v>
      </c>
      <c r="CA423" s="24">
        <f>IF(ISNA(VLOOKUP(AJ423,'2011 BPTs'!$B$12:$BX$181,CA$3,FALSE)),0,VLOOKUP(AJ423,'2011 BPTs'!$B$12:$BX$181,CA$3,FALSE))</f>
        <v>0</v>
      </c>
      <c r="CB423" s="24">
        <f>IF(ISNA(VLOOKUP(AK423,'2011 BPTs'!$B$12:$BX$181,CB$3,FALSE)),0,VLOOKUP(AK423,'2011 BPTs'!$B$12:$BX$181,CB$3,FALSE))</f>
        <v>0</v>
      </c>
      <c r="CC423" s="24">
        <f>IF(ISNA(VLOOKUP(AL423,'2011 BPTs'!$B$12:$BX$181,CC$3,FALSE)),0,VLOOKUP(AL423,'2011 BPTs'!$B$12:$BX$181,CC$3,FALSE))</f>
        <v>0</v>
      </c>
      <c r="CD423" s="24">
        <f>IF(ISNA(VLOOKUP(AM423,'2011 BPTs'!$B$12:$BX$181,CD$3,FALSE)),0,VLOOKUP(AM423,'2011 BPTs'!$B$12:$BX$181,CD$3,FALSE))</f>
        <v>0</v>
      </c>
      <c r="CF423" s="24">
        <f>IF(ISERROR(VLOOKUP(AF423,'2011 BPTs'!$B$12:$BX$181,CF$3,FALSE)/VLOOKUP(AF423,'2011 BPTs'!$B$12:$BX598,CF$3+3,FALSE)),0,VLOOKUP(AF423,'2011 BPTs'!$B$12:$BX$181,CF$3,FALSE)/VLOOKUP(AF423,'2011 BPTs'!$B$12:$BX598,CF$3+3,FALSE))</f>
        <v>0</v>
      </c>
      <c r="CG423" s="24">
        <f>IF(ISERROR(VLOOKUP(AG423,'2011 BPTs'!$B$12:$BX$181,CG$3,FALSE)/VLOOKUP(AG423,'2011 BPTs'!$B$12:$BX598,CG$3+3,FALSE)),0,VLOOKUP(AG423,'2011 BPTs'!$B$12:$BX$181,CG$3,FALSE)/VLOOKUP(AG423,'2011 BPTs'!$B$12:$BX598,CG$3+3,FALSE))</f>
        <v>0</v>
      </c>
      <c r="CH423" s="24">
        <f>IF(ISERROR(VLOOKUP(AH423,'2011 BPTs'!$B$12:$BX$181,CH$3,FALSE)/VLOOKUP(AH423,'2011 BPTs'!$B$12:$BX598,CH$3+3,FALSE)),0,VLOOKUP(AH423,'2011 BPTs'!$B$12:$BX$181,CH$3,FALSE)/VLOOKUP(AH423,'2011 BPTs'!$B$12:$BX598,CH$3+3,FALSE))</f>
        <v>0</v>
      </c>
      <c r="CI423" s="24">
        <f>IF(ISERROR(VLOOKUP(AI423,'2011 BPTs'!$B$12:$BX$181,CI$3,FALSE)/VLOOKUP(AI423,'2011 BPTs'!$B$12:$BX598,CI$3+3,FALSE)),0,VLOOKUP(AI423,'2011 BPTs'!$B$12:$BX$181,CI$3,FALSE)/VLOOKUP(AI423,'2011 BPTs'!$B$12:$BX598,CI$3+3,FALSE))</f>
        <v>0</v>
      </c>
      <c r="CJ423" s="24">
        <f>IF(ISERROR(VLOOKUP(AJ423,'2011 BPTs'!$B$12:$BX$181,CJ$3,FALSE)/VLOOKUP(AJ423,'2011 BPTs'!$B$12:$BX598,CJ$3+3,FALSE)),0,VLOOKUP(AJ423,'2011 BPTs'!$B$12:$BX$181,CJ$3,FALSE)/VLOOKUP(AJ423,'2011 BPTs'!$B$12:$BX598,CJ$3+3,FALSE))</f>
        <v>0</v>
      </c>
      <c r="CK423" s="24">
        <f>IF(ISERROR(VLOOKUP(AK423,'2011 BPTs'!$B$12:$BX$181,CK$3,FALSE)/VLOOKUP(AK423,'2011 BPTs'!$B$12:$BX598,CK$3+3,FALSE)),0,VLOOKUP(AK423,'2011 BPTs'!$B$12:$BX$181,CK$3,FALSE)/VLOOKUP(AK423,'2011 BPTs'!$B$12:$BX598,CK$3+3,FALSE))</f>
        <v>0</v>
      </c>
      <c r="CL423" s="24">
        <f>IF(ISERROR(VLOOKUP(AL423,'2011 BPTs'!$B$12:$BX$181,CL$3,FALSE)/VLOOKUP(AL423,'2011 BPTs'!$B$12:$BX598,CL$3+3,FALSE)),0,VLOOKUP(AL423,'2011 BPTs'!$B$12:$BX$181,CL$3,FALSE)/VLOOKUP(AL423,'2011 BPTs'!$B$12:$BX598,CL$3+3,FALSE))</f>
        <v>0</v>
      </c>
      <c r="CM423" s="24">
        <f>IF(ISERROR(VLOOKUP(AM423,'2011 BPTs'!$B$12:$BX$181,CM$3,FALSE)/VLOOKUP(AM423,'2011 BPTs'!$B$12:$BX598,CM$3+3,FALSE)),0,VLOOKUP(AM423,'2011 BPTs'!$B$12:$BX$181,CM$3,FALSE)/VLOOKUP(AM423,'2011 BPTs'!$B$12:$BX598,CM$3+3,FALSE))</f>
        <v>0</v>
      </c>
      <c r="CO423" s="24">
        <f>IF(ISERROR(VLOOKUP(AF423,'2011 BPTs'!$B$12:$BX$181,CO$3,FALSE)/VLOOKUP(AF423,'2011 BPTs'!$B$12:$BX598,CO$3+2,FALSE)),0,VLOOKUP(AF423,'2011 BPTs'!$B$12:$BX$181,CO$3,FALSE)/VLOOKUP(AF423,'2011 BPTs'!$B$12:$BX598,CO$3+2,FALSE))</f>
        <v>0</v>
      </c>
      <c r="CP423" s="24">
        <f>IF(ISERROR(VLOOKUP(AG423,'2011 BPTs'!$B$12:$BX$181,CP$3,FALSE)/VLOOKUP(AG423,'2011 BPTs'!$B$12:$BX598,CP$3+2,FALSE)),0,VLOOKUP(AG423,'2011 BPTs'!$B$12:$BX$181,CP$3,FALSE)/VLOOKUP(AG423,'2011 BPTs'!$B$12:$BX598,CP$3+2,FALSE))</f>
        <v>0</v>
      </c>
      <c r="CQ423" s="24">
        <f>IF(ISERROR(VLOOKUP(AH423,'2011 BPTs'!$B$12:$BX$181,CQ$3,FALSE)/VLOOKUP(AH423,'2011 BPTs'!$B$12:$BX598,CQ$3+2,FALSE)),0,VLOOKUP(AH423,'2011 BPTs'!$B$12:$BX$181,CQ$3,FALSE)/VLOOKUP(AH423,'2011 BPTs'!$B$12:$BX598,CQ$3+2,FALSE))</f>
        <v>0</v>
      </c>
      <c r="CR423" s="24">
        <f>IF(ISERROR(VLOOKUP(AI423,'2011 BPTs'!$B$12:$BX$181,CR$3,FALSE)/VLOOKUP(AI423,'2011 BPTs'!$B$12:$BX598,CR$3+2,FALSE)),0,VLOOKUP(AI423,'2011 BPTs'!$B$12:$BX$181,CR$3,FALSE)/VLOOKUP(AI423,'2011 BPTs'!$B$12:$BX598,CR$3+2,FALSE))</f>
        <v>0</v>
      </c>
      <c r="CS423" s="24">
        <f>IF(ISERROR(VLOOKUP(AJ423,'2011 BPTs'!$B$12:$BX$181,CS$3,FALSE)/VLOOKUP(AJ423,'2011 BPTs'!$B$12:$BX598,CS$3+2,FALSE)),0,VLOOKUP(AJ423,'2011 BPTs'!$B$12:$BX$181,CS$3,FALSE)/VLOOKUP(AJ423,'2011 BPTs'!$B$12:$BX598,CS$3+2,FALSE))</f>
        <v>0</v>
      </c>
      <c r="CT423" s="24">
        <f>IF(ISERROR(VLOOKUP(AK423,'2011 BPTs'!$B$12:$BX$181,CT$3,FALSE)/VLOOKUP(AK423,'2011 BPTs'!$B$12:$BX598,CT$3+2,FALSE)),0,VLOOKUP(AK423,'2011 BPTs'!$B$12:$BX$181,CT$3,FALSE)/VLOOKUP(AK423,'2011 BPTs'!$B$12:$BX598,CT$3+2,FALSE))</f>
        <v>0</v>
      </c>
      <c r="CU423" s="24">
        <f>IF(ISERROR(VLOOKUP(AL423,'2011 BPTs'!$B$12:$BX$181,CU$3,FALSE)/VLOOKUP(AL423,'2011 BPTs'!$B$12:$BX598,CU$3+2,FALSE)),0,VLOOKUP(AL423,'2011 BPTs'!$B$12:$BX$181,CU$3,FALSE)/VLOOKUP(AL423,'2011 BPTs'!$B$12:$BX598,CU$3+2,FALSE))</f>
        <v>0</v>
      </c>
      <c r="CV423" s="24">
        <f>IF(ISERROR(VLOOKUP(AM423,'2011 BPTs'!$B$12:$BX$181,CV$3,FALSE)/VLOOKUP(AM423,'2011 BPTs'!$B$12:$BX598,CV$3+2,FALSE)),0,VLOOKUP(AM423,'2011 BPTs'!$B$12:$BX$181,CV$3,FALSE)/VLOOKUP(AM423,'2011 BPTs'!$B$12:$BX598,CV$3+2,FALSE))</f>
        <v>0</v>
      </c>
      <c r="CX423" s="93">
        <f>'2013 BPTs'!BR89</f>
        <v>0</v>
      </c>
      <c r="CY423" s="93">
        <f>'2013 BPTs'!BS89</f>
        <v>0</v>
      </c>
    </row>
    <row r="424" spans="2:103" x14ac:dyDescent="0.2">
      <c r="B424" s="2" t="s">
        <v>213</v>
      </c>
      <c r="C424" s="2">
        <f>'2013 BPTs'!E90</f>
        <v>0</v>
      </c>
      <c r="D424" s="2">
        <f t="shared" si="136"/>
        <v>0</v>
      </c>
      <c r="E424" s="4">
        <f>'2013 BPTs'!F90</f>
        <v>0</v>
      </c>
      <c r="F424" s="88">
        <f>'2013 BPTs'!G90</f>
        <v>0</v>
      </c>
      <c r="G424" s="53">
        <f>'2013 BPTs'!I90</f>
        <v>0</v>
      </c>
      <c r="H424" s="88">
        <f>'2013 BPTs'!J90</f>
        <v>0</v>
      </c>
      <c r="I424" s="4">
        <f>'2013 BPTs'!K90</f>
        <v>0</v>
      </c>
      <c r="J424" s="5">
        <f>'2013 BPTs'!M90</f>
        <v>0</v>
      </c>
      <c r="K424" s="99">
        <f>'2013 BPTs'!BL90</f>
        <v>0</v>
      </c>
      <c r="L424" s="100">
        <f t="shared" si="137"/>
        <v>0</v>
      </c>
      <c r="M424" s="101">
        <f t="shared" si="138"/>
        <v>0</v>
      </c>
      <c r="N424" s="102">
        <f t="shared" si="128"/>
        <v>0</v>
      </c>
      <c r="O424" s="103">
        <f>'2013 BPTs'!BM90</f>
        <v>0</v>
      </c>
      <c r="P424" s="100">
        <f t="shared" si="139"/>
        <v>0</v>
      </c>
      <c r="Q424" s="101">
        <f t="shared" si="140"/>
        <v>0</v>
      </c>
      <c r="R424" s="104">
        <f t="shared" si="141"/>
        <v>0</v>
      </c>
      <c r="S424" s="105">
        <f t="shared" si="129"/>
        <v>0</v>
      </c>
      <c r="T424" s="104">
        <f t="shared" si="142"/>
        <v>0</v>
      </c>
      <c r="U424" s="121">
        <f>IF(K424=0,0,IF(B424="Manual",(S424-O424-AP424*(O424/(O424+Z424)))/S424,'2013 BPTs'!BP90))</f>
        <v>0</v>
      </c>
      <c r="V424" s="99">
        <f>'2013 BPTs'!BN90</f>
        <v>0</v>
      </c>
      <c r="W424" s="100">
        <f t="shared" si="135"/>
        <v>0</v>
      </c>
      <c r="X424" s="103">
        <f t="shared" si="143"/>
        <v>0</v>
      </c>
      <c r="Y424" s="102">
        <f t="shared" si="130"/>
        <v>0</v>
      </c>
      <c r="Z424" s="103">
        <f>'2013 BPTs'!BO90</f>
        <v>0</v>
      </c>
      <c r="AA424" s="104">
        <f t="shared" si="144"/>
        <v>0</v>
      </c>
      <c r="AB424" s="106">
        <f>IF(W424=0,0,IF(B424="Manual",(V424-Z424-AP424*(Z424/(Z424+O424)))/V424,'2013 BPTs'!BQ90))</f>
        <v>0</v>
      </c>
      <c r="AD424" s="2" t="str">
        <f t="shared" si="131"/>
        <v>00-0</v>
      </c>
      <c r="AE424" s="2">
        <f>'2013 BPTs'!BA90</f>
        <v>0</v>
      </c>
      <c r="AF424" s="2" t="str">
        <f>IF(B424="Auto",'2013 BPTs'!BB90,D424&amp;E424&amp;"-"&amp;F424)</f>
        <v/>
      </c>
      <c r="AG424" s="2" t="str">
        <f>'2013 BPTs'!BC90</f>
        <v/>
      </c>
      <c r="AH424" s="2" t="str">
        <f>'2013 BPTs'!BD90</f>
        <v/>
      </c>
      <c r="AI424" s="2" t="str">
        <f>'2013 BPTs'!BE90</f>
        <v/>
      </c>
      <c r="AJ424" s="2" t="str">
        <f>'2013 BPTs'!BF90</f>
        <v/>
      </c>
      <c r="AK424" s="2" t="str">
        <f>'2013 BPTs'!BG90</f>
        <v/>
      </c>
      <c r="AL424" s="2" t="str">
        <f>'2013 BPTs'!BH90</f>
        <v/>
      </c>
      <c r="AM424" s="2" t="str">
        <f>'2013 BPTs'!BI90</f>
        <v/>
      </c>
      <c r="AO424" s="128">
        <f>'2013 BPTs'!AJ90*'2013 BPTs'!BK90</f>
        <v>0</v>
      </c>
      <c r="AP424" s="128">
        <f>'2013 BPTs'!AK90*'2013 BPTs'!BK90</f>
        <v>0</v>
      </c>
      <c r="AR424" s="5">
        <f>IF(B424="Auto",'2013 BPTs'!M90,J424)</f>
        <v>0</v>
      </c>
      <c r="AS424" s="5">
        <f>'2013 BPTs'!O90</f>
        <v>0</v>
      </c>
      <c r="AT424" s="5">
        <f>'2013 BPTs'!Q90</f>
        <v>0</v>
      </c>
      <c r="AU424" s="5">
        <f>'2013 BPTs'!S90</f>
        <v>0</v>
      </c>
      <c r="AV424" s="5">
        <f>'2013 BPTs'!U90</f>
        <v>0</v>
      </c>
      <c r="AW424" s="5">
        <f>'2013 BPTs'!W90</f>
        <v>0</v>
      </c>
      <c r="AX424" s="5">
        <f>'2013 BPTs'!Y90</f>
        <v>0</v>
      </c>
      <c r="AY424" s="5">
        <f>'2013 BPTs'!AA90</f>
        <v>0</v>
      </c>
      <c r="BA424" s="24">
        <f>IF(ISNA(VLOOKUP(AF424,'2011 BPTs'!$B$12:$BX$181,BA$3,FALSE)),0,VLOOKUP(AF424,'2011 BPTs'!$B$12:$BX$181,BA$3,FALSE))</f>
        <v>0</v>
      </c>
      <c r="BB424" s="24">
        <f>IF(ISNA(VLOOKUP(AG424,'2011 BPTs'!$B$12:$BX$181,BB$3,FALSE)),0,VLOOKUP(AG424,'2011 BPTs'!$B$12:$BX$181,BB$3,FALSE))</f>
        <v>0</v>
      </c>
      <c r="BC424" s="24">
        <f>IF(ISNA(VLOOKUP(AH424,'2011 BPTs'!$B$12:$BX$181,BC$3,FALSE)),0,VLOOKUP(AH424,'2011 BPTs'!$B$12:$BX$181,BC$3,FALSE))</f>
        <v>0</v>
      </c>
      <c r="BD424" s="24">
        <f>IF(ISNA(VLOOKUP(AI424,'2011 BPTs'!$B$12:$BX$181,BD$3,FALSE)),0,VLOOKUP(AI424,'2011 BPTs'!$B$12:$BX$181,BD$3,FALSE))</f>
        <v>0</v>
      </c>
      <c r="BE424" s="24">
        <f>IF(ISNA(VLOOKUP(AJ424,'2011 BPTs'!$B$12:$BX$181,BE$3,FALSE)),0,VLOOKUP(AJ424,'2011 BPTs'!$B$12:$BX$181,BE$3,FALSE))</f>
        <v>0</v>
      </c>
      <c r="BF424" s="24">
        <f>IF(ISNA(VLOOKUP(AK424,'2011 BPTs'!$B$12:$BX$181,BF$3,FALSE)),0,VLOOKUP(AK424,'2011 BPTs'!$B$12:$BX$181,BF$3,FALSE))</f>
        <v>0</v>
      </c>
      <c r="BG424" s="24">
        <f>IF(ISNA(VLOOKUP(AL424,'2011 BPTs'!$B$12:$BX$181,BG$3,FALSE)),0,VLOOKUP(AL424,'2011 BPTs'!$B$12:$BX$181,BG$3,FALSE))</f>
        <v>0</v>
      </c>
      <c r="BH424" s="24">
        <f>IF(ISNA(VLOOKUP(AM424,'2011 BPTs'!$B$12:$BX$181,BH$3,FALSE)),0,VLOOKUP(AM424,'2011 BPTs'!$B$12:$BX$181,BH$3,FALSE))</f>
        <v>0</v>
      </c>
      <c r="BJ424" s="24">
        <f>IF(ISNA(VLOOKUP(AF424,'2011 BPTs'!$B$12:$BX$181,BJ$3,FALSE)),0,VLOOKUP(AF424,'2011 BPTs'!$B$12:$BX$181,BJ$3,FALSE))</f>
        <v>0</v>
      </c>
      <c r="BK424" s="24">
        <f>IF(ISNA(VLOOKUP(AG424,'2011 BPTs'!$B$12:$BX$181,BK$3,FALSE)),0,VLOOKUP(AG424,'2011 BPTs'!$B$12:$BX$181,BK$3,FALSE))</f>
        <v>0</v>
      </c>
      <c r="BL424" s="24">
        <f>IF(ISNA(VLOOKUP(AH424,'2011 BPTs'!$B$12:$BX$181,BL$3,FALSE)),0,VLOOKUP(AH424,'2011 BPTs'!$B$12:$BX$181,BL$3,FALSE))</f>
        <v>0</v>
      </c>
      <c r="BM424" s="24">
        <f>IF(ISNA(VLOOKUP(AI424,'2011 BPTs'!$B$12:$BX$181,BM$3,FALSE)),0,VLOOKUP(AI424,'2011 BPTs'!$B$12:$BX$181,BM$3,FALSE))</f>
        <v>0</v>
      </c>
      <c r="BN424" s="24">
        <f>IF(ISNA(VLOOKUP(AJ424,'2011 BPTs'!$B$12:$BX$181,BN$3,FALSE)),0,VLOOKUP(AJ424,'2011 BPTs'!$B$12:$BX$181,BN$3,FALSE))</f>
        <v>0</v>
      </c>
      <c r="BO424" s="24">
        <f>IF(ISNA(VLOOKUP(AK424,'2011 BPTs'!$B$12:$BX$181,BO$3,FALSE)),0,VLOOKUP(AK424,'2011 BPTs'!$B$12:$BX$181,BO$3,FALSE))</f>
        <v>0</v>
      </c>
      <c r="BP424" s="24">
        <f>IF(ISNA(VLOOKUP(AL424,'2011 BPTs'!$B$12:$BX$181,BP$3,FALSE)),0,VLOOKUP(AL424,'2011 BPTs'!$B$12:$BX$181,BP$3,FALSE))</f>
        <v>0</v>
      </c>
      <c r="BQ424" s="24">
        <f>IF(ISNA(VLOOKUP(AM424,'2011 BPTs'!$B$12:$BX$181,BQ$3,FALSE)),0,VLOOKUP(AM424,'2011 BPTs'!$B$12:$BX$181,BQ$3,FALSE))</f>
        <v>0</v>
      </c>
      <c r="BS424" s="78">
        <f t="shared" si="132"/>
        <v>0</v>
      </c>
      <c r="BT424" s="68">
        <f t="shared" si="133"/>
        <v>0</v>
      </c>
      <c r="BU424" s="68">
        <f t="shared" si="134"/>
        <v>0</v>
      </c>
      <c r="BW424" s="24">
        <f>IF(ISNA(VLOOKUP(AF424,'2011 BPTs'!$B$12:$BX$181,BW$3,FALSE)),0,VLOOKUP(AF424,'2011 BPTs'!$B$12:$BX$181,BW$3,FALSE))</f>
        <v>0</v>
      </c>
      <c r="BX424" s="24">
        <f>IF(ISNA(VLOOKUP(AG424,'2011 BPTs'!$B$12:$BX$181,BX$3,FALSE)),0,VLOOKUP(AG424,'2011 BPTs'!$B$12:$BX$181,BX$3,FALSE))</f>
        <v>0</v>
      </c>
      <c r="BY424" s="24">
        <f>IF(ISNA(VLOOKUP(AH424,'2011 BPTs'!$B$12:$BX$181,BY$3,FALSE)),0,VLOOKUP(AH424,'2011 BPTs'!$B$12:$BX$181,BY$3,FALSE))</f>
        <v>0</v>
      </c>
      <c r="BZ424" s="24">
        <f>IF(ISNA(VLOOKUP(AI424,'2011 BPTs'!$B$12:$BX$181,BZ$3,FALSE)),0,VLOOKUP(AI424,'2011 BPTs'!$B$12:$BX$181,BZ$3,FALSE))</f>
        <v>0</v>
      </c>
      <c r="CA424" s="24">
        <f>IF(ISNA(VLOOKUP(AJ424,'2011 BPTs'!$B$12:$BX$181,CA$3,FALSE)),0,VLOOKUP(AJ424,'2011 BPTs'!$B$12:$BX$181,CA$3,FALSE))</f>
        <v>0</v>
      </c>
      <c r="CB424" s="24">
        <f>IF(ISNA(VLOOKUP(AK424,'2011 BPTs'!$B$12:$BX$181,CB$3,FALSE)),0,VLOOKUP(AK424,'2011 BPTs'!$B$12:$BX$181,CB$3,FALSE))</f>
        <v>0</v>
      </c>
      <c r="CC424" s="24">
        <f>IF(ISNA(VLOOKUP(AL424,'2011 BPTs'!$B$12:$BX$181,CC$3,FALSE)),0,VLOOKUP(AL424,'2011 BPTs'!$B$12:$BX$181,CC$3,FALSE))</f>
        <v>0</v>
      </c>
      <c r="CD424" s="24">
        <f>IF(ISNA(VLOOKUP(AM424,'2011 BPTs'!$B$12:$BX$181,CD$3,FALSE)),0,VLOOKUP(AM424,'2011 BPTs'!$B$12:$BX$181,CD$3,FALSE))</f>
        <v>0</v>
      </c>
      <c r="CF424" s="24">
        <f>IF(ISERROR(VLOOKUP(AF424,'2011 BPTs'!$B$12:$BX$181,CF$3,FALSE)/VLOOKUP(AF424,'2011 BPTs'!$B$12:$BX599,CF$3+3,FALSE)),0,VLOOKUP(AF424,'2011 BPTs'!$B$12:$BX$181,CF$3,FALSE)/VLOOKUP(AF424,'2011 BPTs'!$B$12:$BX599,CF$3+3,FALSE))</f>
        <v>0</v>
      </c>
      <c r="CG424" s="24">
        <f>IF(ISERROR(VLOOKUP(AG424,'2011 BPTs'!$B$12:$BX$181,CG$3,FALSE)/VLOOKUP(AG424,'2011 BPTs'!$B$12:$BX599,CG$3+3,FALSE)),0,VLOOKUP(AG424,'2011 BPTs'!$B$12:$BX$181,CG$3,FALSE)/VLOOKUP(AG424,'2011 BPTs'!$B$12:$BX599,CG$3+3,FALSE))</f>
        <v>0</v>
      </c>
      <c r="CH424" s="24">
        <f>IF(ISERROR(VLOOKUP(AH424,'2011 BPTs'!$B$12:$BX$181,CH$3,FALSE)/VLOOKUP(AH424,'2011 BPTs'!$B$12:$BX599,CH$3+3,FALSE)),0,VLOOKUP(AH424,'2011 BPTs'!$B$12:$BX$181,CH$3,FALSE)/VLOOKUP(AH424,'2011 BPTs'!$B$12:$BX599,CH$3+3,FALSE))</f>
        <v>0</v>
      </c>
      <c r="CI424" s="24">
        <f>IF(ISERROR(VLOOKUP(AI424,'2011 BPTs'!$B$12:$BX$181,CI$3,FALSE)/VLOOKUP(AI424,'2011 BPTs'!$B$12:$BX599,CI$3+3,FALSE)),0,VLOOKUP(AI424,'2011 BPTs'!$B$12:$BX$181,CI$3,FALSE)/VLOOKUP(AI424,'2011 BPTs'!$B$12:$BX599,CI$3+3,FALSE))</f>
        <v>0</v>
      </c>
      <c r="CJ424" s="24">
        <f>IF(ISERROR(VLOOKUP(AJ424,'2011 BPTs'!$B$12:$BX$181,CJ$3,FALSE)/VLOOKUP(AJ424,'2011 BPTs'!$B$12:$BX599,CJ$3+3,FALSE)),0,VLOOKUP(AJ424,'2011 BPTs'!$B$12:$BX$181,CJ$3,FALSE)/VLOOKUP(AJ424,'2011 BPTs'!$B$12:$BX599,CJ$3+3,FALSE))</f>
        <v>0</v>
      </c>
      <c r="CK424" s="24">
        <f>IF(ISERROR(VLOOKUP(AK424,'2011 BPTs'!$B$12:$BX$181,CK$3,FALSE)/VLOOKUP(AK424,'2011 BPTs'!$B$12:$BX599,CK$3+3,FALSE)),0,VLOOKUP(AK424,'2011 BPTs'!$B$12:$BX$181,CK$3,FALSE)/VLOOKUP(AK424,'2011 BPTs'!$B$12:$BX599,CK$3+3,FALSE))</f>
        <v>0</v>
      </c>
      <c r="CL424" s="24">
        <f>IF(ISERROR(VLOOKUP(AL424,'2011 BPTs'!$B$12:$BX$181,CL$3,FALSE)/VLOOKUP(AL424,'2011 BPTs'!$B$12:$BX599,CL$3+3,FALSE)),0,VLOOKUP(AL424,'2011 BPTs'!$B$12:$BX$181,CL$3,FALSE)/VLOOKUP(AL424,'2011 BPTs'!$B$12:$BX599,CL$3+3,FALSE))</f>
        <v>0</v>
      </c>
      <c r="CM424" s="24">
        <f>IF(ISERROR(VLOOKUP(AM424,'2011 BPTs'!$B$12:$BX$181,CM$3,FALSE)/VLOOKUP(AM424,'2011 BPTs'!$B$12:$BX599,CM$3+3,FALSE)),0,VLOOKUP(AM424,'2011 BPTs'!$B$12:$BX$181,CM$3,FALSE)/VLOOKUP(AM424,'2011 BPTs'!$B$12:$BX599,CM$3+3,FALSE))</f>
        <v>0</v>
      </c>
      <c r="CO424" s="24">
        <f>IF(ISERROR(VLOOKUP(AF424,'2011 BPTs'!$B$12:$BX$181,CO$3,FALSE)/VLOOKUP(AF424,'2011 BPTs'!$B$12:$BX599,CO$3+2,FALSE)),0,VLOOKUP(AF424,'2011 BPTs'!$B$12:$BX$181,CO$3,FALSE)/VLOOKUP(AF424,'2011 BPTs'!$B$12:$BX599,CO$3+2,FALSE))</f>
        <v>0</v>
      </c>
      <c r="CP424" s="24">
        <f>IF(ISERROR(VLOOKUP(AG424,'2011 BPTs'!$B$12:$BX$181,CP$3,FALSE)/VLOOKUP(AG424,'2011 BPTs'!$B$12:$BX599,CP$3+2,FALSE)),0,VLOOKUP(AG424,'2011 BPTs'!$B$12:$BX$181,CP$3,FALSE)/VLOOKUP(AG424,'2011 BPTs'!$B$12:$BX599,CP$3+2,FALSE))</f>
        <v>0</v>
      </c>
      <c r="CQ424" s="24">
        <f>IF(ISERROR(VLOOKUP(AH424,'2011 BPTs'!$B$12:$BX$181,CQ$3,FALSE)/VLOOKUP(AH424,'2011 BPTs'!$B$12:$BX599,CQ$3+2,FALSE)),0,VLOOKUP(AH424,'2011 BPTs'!$B$12:$BX$181,CQ$3,FALSE)/VLOOKUP(AH424,'2011 BPTs'!$B$12:$BX599,CQ$3+2,FALSE))</f>
        <v>0</v>
      </c>
      <c r="CR424" s="24">
        <f>IF(ISERROR(VLOOKUP(AI424,'2011 BPTs'!$B$12:$BX$181,CR$3,FALSE)/VLOOKUP(AI424,'2011 BPTs'!$B$12:$BX599,CR$3+2,FALSE)),0,VLOOKUP(AI424,'2011 BPTs'!$B$12:$BX$181,CR$3,FALSE)/VLOOKUP(AI424,'2011 BPTs'!$B$12:$BX599,CR$3+2,FALSE))</f>
        <v>0</v>
      </c>
      <c r="CS424" s="24">
        <f>IF(ISERROR(VLOOKUP(AJ424,'2011 BPTs'!$B$12:$BX$181,CS$3,FALSE)/VLOOKUP(AJ424,'2011 BPTs'!$B$12:$BX599,CS$3+2,FALSE)),0,VLOOKUP(AJ424,'2011 BPTs'!$B$12:$BX$181,CS$3,FALSE)/VLOOKUP(AJ424,'2011 BPTs'!$B$12:$BX599,CS$3+2,FALSE))</f>
        <v>0</v>
      </c>
      <c r="CT424" s="24">
        <f>IF(ISERROR(VLOOKUP(AK424,'2011 BPTs'!$B$12:$BX$181,CT$3,FALSE)/VLOOKUP(AK424,'2011 BPTs'!$B$12:$BX599,CT$3+2,FALSE)),0,VLOOKUP(AK424,'2011 BPTs'!$B$12:$BX$181,CT$3,FALSE)/VLOOKUP(AK424,'2011 BPTs'!$B$12:$BX599,CT$3+2,FALSE))</f>
        <v>0</v>
      </c>
      <c r="CU424" s="24">
        <f>IF(ISERROR(VLOOKUP(AL424,'2011 BPTs'!$B$12:$BX$181,CU$3,FALSE)/VLOOKUP(AL424,'2011 BPTs'!$B$12:$BX599,CU$3+2,FALSE)),0,VLOOKUP(AL424,'2011 BPTs'!$B$12:$BX$181,CU$3,FALSE)/VLOOKUP(AL424,'2011 BPTs'!$B$12:$BX599,CU$3+2,FALSE))</f>
        <v>0</v>
      </c>
      <c r="CV424" s="24">
        <f>IF(ISERROR(VLOOKUP(AM424,'2011 BPTs'!$B$12:$BX$181,CV$3,FALSE)/VLOOKUP(AM424,'2011 BPTs'!$B$12:$BX599,CV$3+2,FALSE)),0,VLOOKUP(AM424,'2011 BPTs'!$B$12:$BX$181,CV$3,FALSE)/VLOOKUP(AM424,'2011 BPTs'!$B$12:$BX599,CV$3+2,FALSE))</f>
        <v>0</v>
      </c>
      <c r="CX424" s="93">
        <f>'2013 BPTs'!BR90</f>
        <v>0</v>
      </c>
      <c r="CY424" s="93">
        <f>'2013 BPTs'!BS90</f>
        <v>0</v>
      </c>
    </row>
    <row r="425" spans="2:103" x14ac:dyDescent="0.2">
      <c r="B425" s="2" t="s">
        <v>213</v>
      </c>
      <c r="C425" s="2">
        <f>'2013 BPTs'!E91</f>
        <v>0</v>
      </c>
      <c r="D425" s="2">
        <f t="shared" si="136"/>
        <v>0</v>
      </c>
      <c r="E425" s="4">
        <f>'2013 BPTs'!F91</f>
        <v>0</v>
      </c>
      <c r="F425" s="88">
        <f>'2013 BPTs'!G91</f>
        <v>0</v>
      </c>
      <c r="G425" s="53">
        <f>'2013 BPTs'!I91</f>
        <v>0</v>
      </c>
      <c r="H425" s="88">
        <f>'2013 BPTs'!J91</f>
        <v>0</v>
      </c>
      <c r="I425" s="4">
        <f>'2013 BPTs'!K91</f>
        <v>0</v>
      </c>
      <c r="J425" s="5">
        <f>'2013 BPTs'!M91</f>
        <v>0</v>
      </c>
      <c r="K425" s="99">
        <f>'2013 BPTs'!BL91</f>
        <v>0</v>
      </c>
      <c r="L425" s="100">
        <f t="shared" si="137"/>
        <v>0</v>
      </c>
      <c r="M425" s="101">
        <f t="shared" si="138"/>
        <v>0</v>
      </c>
      <c r="N425" s="102">
        <f t="shared" si="128"/>
        <v>0</v>
      </c>
      <c r="O425" s="103">
        <f>'2013 BPTs'!BM91</f>
        <v>0</v>
      </c>
      <c r="P425" s="100">
        <f t="shared" si="139"/>
        <v>0</v>
      </c>
      <c r="Q425" s="101">
        <f t="shared" si="140"/>
        <v>0</v>
      </c>
      <c r="R425" s="104">
        <f t="shared" si="141"/>
        <v>0</v>
      </c>
      <c r="S425" s="105">
        <f t="shared" si="129"/>
        <v>0</v>
      </c>
      <c r="T425" s="104">
        <f t="shared" si="142"/>
        <v>0</v>
      </c>
      <c r="U425" s="121">
        <f>IF(K425=0,0,IF(B425="Manual",(S425-O425-AP425*(O425/(O425+Z425)))/S425,'2013 BPTs'!BP91))</f>
        <v>0</v>
      </c>
      <c r="V425" s="99">
        <f>'2013 BPTs'!BN91</f>
        <v>0</v>
      </c>
      <c r="W425" s="100">
        <f t="shared" si="135"/>
        <v>0</v>
      </c>
      <c r="X425" s="103">
        <f t="shared" si="143"/>
        <v>0</v>
      </c>
      <c r="Y425" s="102">
        <f t="shared" si="130"/>
        <v>0</v>
      </c>
      <c r="Z425" s="103">
        <f>'2013 BPTs'!BO91</f>
        <v>0</v>
      </c>
      <c r="AA425" s="104">
        <f t="shared" si="144"/>
        <v>0</v>
      </c>
      <c r="AB425" s="106">
        <f>IF(W425=0,0,IF(B425="Manual",(V425-Z425-AP425*(Z425/(Z425+O425)))/V425,'2013 BPTs'!BQ91))</f>
        <v>0</v>
      </c>
      <c r="AD425" s="2" t="str">
        <f t="shared" si="131"/>
        <v>00-0</v>
      </c>
      <c r="AE425" s="2">
        <f>'2013 BPTs'!BA91</f>
        <v>0</v>
      </c>
      <c r="AF425" s="2" t="str">
        <f>IF(B425="Auto",'2013 BPTs'!BB91,D425&amp;E425&amp;"-"&amp;F425)</f>
        <v/>
      </c>
      <c r="AG425" s="2" t="str">
        <f>'2013 BPTs'!BC91</f>
        <v/>
      </c>
      <c r="AH425" s="2" t="str">
        <f>'2013 BPTs'!BD91</f>
        <v/>
      </c>
      <c r="AI425" s="2" t="str">
        <f>'2013 BPTs'!BE91</f>
        <v/>
      </c>
      <c r="AJ425" s="2" t="str">
        <f>'2013 BPTs'!BF91</f>
        <v/>
      </c>
      <c r="AK425" s="2" t="str">
        <f>'2013 BPTs'!BG91</f>
        <v/>
      </c>
      <c r="AL425" s="2" t="str">
        <f>'2013 BPTs'!BH91</f>
        <v/>
      </c>
      <c r="AM425" s="2" t="str">
        <f>'2013 BPTs'!BI91</f>
        <v/>
      </c>
      <c r="AO425" s="128">
        <f>'2013 BPTs'!AJ91*'2013 BPTs'!BK91</f>
        <v>0</v>
      </c>
      <c r="AP425" s="128">
        <f>'2013 BPTs'!AK91*'2013 BPTs'!BK91</f>
        <v>0</v>
      </c>
      <c r="AR425" s="5">
        <f>IF(B425="Auto",'2013 BPTs'!M91,J425)</f>
        <v>0</v>
      </c>
      <c r="AS425" s="5">
        <f>'2013 BPTs'!O91</f>
        <v>0</v>
      </c>
      <c r="AT425" s="5">
        <f>'2013 BPTs'!Q91</f>
        <v>0</v>
      </c>
      <c r="AU425" s="5">
        <f>'2013 BPTs'!S91</f>
        <v>0</v>
      </c>
      <c r="AV425" s="5">
        <f>'2013 BPTs'!U91</f>
        <v>0</v>
      </c>
      <c r="AW425" s="5">
        <f>'2013 BPTs'!W91</f>
        <v>0</v>
      </c>
      <c r="AX425" s="5">
        <f>'2013 BPTs'!Y91</f>
        <v>0</v>
      </c>
      <c r="AY425" s="5">
        <f>'2013 BPTs'!AA91</f>
        <v>0</v>
      </c>
      <c r="BA425" s="24">
        <f>IF(ISNA(VLOOKUP(AF425,'2011 BPTs'!$B$12:$BX$181,BA$3,FALSE)),0,VLOOKUP(AF425,'2011 BPTs'!$B$12:$BX$181,BA$3,FALSE))</f>
        <v>0</v>
      </c>
      <c r="BB425" s="24">
        <f>IF(ISNA(VLOOKUP(AG425,'2011 BPTs'!$B$12:$BX$181,BB$3,FALSE)),0,VLOOKUP(AG425,'2011 BPTs'!$B$12:$BX$181,BB$3,FALSE))</f>
        <v>0</v>
      </c>
      <c r="BC425" s="24">
        <f>IF(ISNA(VLOOKUP(AH425,'2011 BPTs'!$B$12:$BX$181,BC$3,FALSE)),0,VLOOKUP(AH425,'2011 BPTs'!$B$12:$BX$181,BC$3,FALSE))</f>
        <v>0</v>
      </c>
      <c r="BD425" s="24">
        <f>IF(ISNA(VLOOKUP(AI425,'2011 BPTs'!$B$12:$BX$181,BD$3,FALSE)),0,VLOOKUP(AI425,'2011 BPTs'!$B$12:$BX$181,BD$3,FALSE))</f>
        <v>0</v>
      </c>
      <c r="BE425" s="24">
        <f>IF(ISNA(VLOOKUP(AJ425,'2011 BPTs'!$B$12:$BX$181,BE$3,FALSE)),0,VLOOKUP(AJ425,'2011 BPTs'!$B$12:$BX$181,BE$3,FALSE))</f>
        <v>0</v>
      </c>
      <c r="BF425" s="24">
        <f>IF(ISNA(VLOOKUP(AK425,'2011 BPTs'!$B$12:$BX$181,BF$3,FALSE)),0,VLOOKUP(AK425,'2011 BPTs'!$B$12:$BX$181,BF$3,FALSE))</f>
        <v>0</v>
      </c>
      <c r="BG425" s="24">
        <f>IF(ISNA(VLOOKUP(AL425,'2011 BPTs'!$B$12:$BX$181,BG$3,FALSE)),0,VLOOKUP(AL425,'2011 BPTs'!$B$12:$BX$181,BG$3,FALSE))</f>
        <v>0</v>
      </c>
      <c r="BH425" s="24">
        <f>IF(ISNA(VLOOKUP(AM425,'2011 BPTs'!$B$12:$BX$181,BH$3,FALSE)),0,VLOOKUP(AM425,'2011 BPTs'!$B$12:$BX$181,BH$3,FALSE))</f>
        <v>0</v>
      </c>
      <c r="BJ425" s="24">
        <f>IF(ISNA(VLOOKUP(AF425,'2011 BPTs'!$B$12:$BX$181,BJ$3,FALSE)),0,VLOOKUP(AF425,'2011 BPTs'!$B$12:$BX$181,BJ$3,FALSE))</f>
        <v>0</v>
      </c>
      <c r="BK425" s="24">
        <f>IF(ISNA(VLOOKUP(AG425,'2011 BPTs'!$B$12:$BX$181,BK$3,FALSE)),0,VLOOKUP(AG425,'2011 BPTs'!$B$12:$BX$181,BK$3,FALSE))</f>
        <v>0</v>
      </c>
      <c r="BL425" s="24">
        <f>IF(ISNA(VLOOKUP(AH425,'2011 BPTs'!$B$12:$BX$181,BL$3,FALSE)),0,VLOOKUP(AH425,'2011 BPTs'!$B$12:$BX$181,BL$3,FALSE))</f>
        <v>0</v>
      </c>
      <c r="BM425" s="24">
        <f>IF(ISNA(VLOOKUP(AI425,'2011 BPTs'!$B$12:$BX$181,BM$3,FALSE)),0,VLOOKUP(AI425,'2011 BPTs'!$B$12:$BX$181,BM$3,FALSE))</f>
        <v>0</v>
      </c>
      <c r="BN425" s="24">
        <f>IF(ISNA(VLOOKUP(AJ425,'2011 BPTs'!$B$12:$BX$181,BN$3,FALSE)),0,VLOOKUP(AJ425,'2011 BPTs'!$B$12:$BX$181,BN$3,FALSE))</f>
        <v>0</v>
      </c>
      <c r="BO425" s="24">
        <f>IF(ISNA(VLOOKUP(AK425,'2011 BPTs'!$B$12:$BX$181,BO$3,FALSE)),0,VLOOKUP(AK425,'2011 BPTs'!$B$12:$BX$181,BO$3,FALSE))</f>
        <v>0</v>
      </c>
      <c r="BP425" s="24">
        <f>IF(ISNA(VLOOKUP(AL425,'2011 BPTs'!$B$12:$BX$181,BP$3,FALSE)),0,VLOOKUP(AL425,'2011 BPTs'!$B$12:$BX$181,BP$3,FALSE))</f>
        <v>0</v>
      </c>
      <c r="BQ425" s="24">
        <f>IF(ISNA(VLOOKUP(AM425,'2011 BPTs'!$B$12:$BX$181,BQ$3,FALSE)),0,VLOOKUP(AM425,'2011 BPTs'!$B$12:$BX$181,BQ$3,FALSE))</f>
        <v>0</v>
      </c>
      <c r="BS425" s="78">
        <f t="shared" si="132"/>
        <v>0</v>
      </c>
      <c r="BT425" s="68">
        <f t="shared" si="133"/>
        <v>0</v>
      </c>
      <c r="BU425" s="68">
        <f t="shared" si="134"/>
        <v>0</v>
      </c>
      <c r="BW425" s="24">
        <f>IF(ISNA(VLOOKUP(AF425,'2011 BPTs'!$B$12:$BX$181,BW$3,FALSE)),0,VLOOKUP(AF425,'2011 BPTs'!$B$12:$BX$181,BW$3,FALSE))</f>
        <v>0</v>
      </c>
      <c r="BX425" s="24">
        <f>IF(ISNA(VLOOKUP(AG425,'2011 BPTs'!$B$12:$BX$181,BX$3,FALSE)),0,VLOOKUP(AG425,'2011 BPTs'!$B$12:$BX$181,BX$3,FALSE))</f>
        <v>0</v>
      </c>
      <c r="BY425" s="24">
        <f>IF(ISNA(VLOOKUP(AH425,'2011 BPTs'!$B$12:$BX$181,BY$3,FALSE)),0,VLOOKUP(AH425,'2011 BPTs'!$B$12:$BX$181,BY$3,FALSE))</f>
        <v>0</v>
      </c>
      <c r="BZ425" s="24">
        <f>IF(ISNA(VLOOKUP(AI425,'2011 BPTs'!$B$12:$BX$181,BZ$3,FALSE)),0,VLOOKUP(AI425,'2011 BPTs'!$B$12:$BX$181,BZ$3,FALSE))</f>
        <v>0</v>
      </c>
      <c r="CA425" s="24">
        <f>IF(ISNA(VLOOKUP(AJ425,'2011 BPTs'!$B$12:$BX$181,CA$3,FALSE)),0,VLOOKUP(AJ425,'2011 BPTs'!$B$12:$BX$181,CA$3,FALSE))</f>
        <v>0</v>
      </c>
      <c r="CB425" s="24">
        <f>IF(ISNA(VLOOKUP(AK425,'2011 BPTs'!$B$12:$BX$181,CB$3,FALSE)),0,VLOOKUP(AK425,'2011 BPTs'!$B$12:$BX$181,CB$3,FALSE))</f>
        <v>0</v>
      </c>
      <c r="CC425" s="24">
        <f>IF(ISNA(VLOOKUP(AL425,'2011 BPTs'!$B$12:$BX$181,CC$3,FALSE)),0,VLOOKUP(AL425,'2011 BPTs'!$B$12:$BX$181,CC$3,FALSE))</f>
        <v>0</v>
      </c>
      <c r="CD425" s="24">
        <f>IF(ISNA(VLOOKUP(AM425,'2011 BPTs'!$B$12:$BX$181,CD$3,FALSE)),0,VLOOKUP(AM425,'2011 BPTs'!$B$12:$BX$181,CD$3,FALSE))</f>
        <v>0</v>
      </c>
      <c r="CF425" s="24">
        <f>IF(ISERROR(VLOOKUP(AF425,'2011 BPTs'!$B$12:$BX$181,CF$3,FALSE)/VLOOKUP(AF425,'2011 BPTs'!$B$12:$BX600,CF$3+3,FALSE)),0,VLOOKUP(AF425,'2011 BPTs'!$B$12:$BX$181,CF$3,FALSE)/VLOOKUP(AF425,'2011 BPTs'!$B$12:$BX600,CF$3+3,FALSE))</f>
        <v>0</v>
      </c>
      <c r="CG425" s="24">
        <f>IF(ISERROR(VLOOKUP(AG425,'2011 BPTs'!$B$12:$BX$181,CG$3,FALSE)/VLOOKUP(AG425,'2011 BPTs'!$B$12:$BX600,CG$3+3,FALSE)),0,VLOOKUP(AG425,'2011 BPTs'!$B$12:$BX$181,CG$3,FALSE)/VLOOKUP(AG425,'2011 BPTs'!$B$12:$BX600,CG$3+3,FALSE))</f>
        <v>0</v>
      </c>
      <c r="CH425" s="24">
        <f>IF(ISERROR(VLOOKUP(AH425,'2011 BPTs'!$B$12:$BX$181,CH$3,FALSE)/VLOOKUP(AH425,'2011 BPTs'!$B$12:$BX600,CH$3+3,FALSE)),0,VLOOKUP(AH425,'2011 BPTs'!$B$12:$BX$181,CH$3,FALSE)/VLOOKUP(AH425,'2011 BPTs'!$B$12:$BX600,CH$3+3,FALSE))</f>
        <v>0</v>
      </c>
      <c r="CI425" s="24">
        <f>IF(ISERROR(VLOOKUP(AI425,'2011 BPTs'!$B$12:$BX$181,CI$3,FALSE)/VLOOKUP(AI425,'2011 BPTs'!$B$12:$BX600,CI$3+3,FALSE)),0,VLOOKUP(AI425,'2011 BPTs'!$B$12:$BX$181,CI$3,FALSE)/VLOOKUP(AI425,'2011 BPTs'!$B$12:$BX600,CI$3+3,FALSE))</f>
        <v>0</v>
      </c>
      <c r="CJ425" s="24">
        <f>IF(ISERROR(VLOOKUP(AJ425,'2011 BPTs'!$B$12:$BX$181,CJ$3,FALSE)/VLOOKUP(AJ425,'2011 BPTs'!$B$12:$BX600,CJ$3+3,FALSE)),0,VLOOKUP(AJ425,'2011 BPTs'!$B$12:$BX$181,CJ$3,FALSE)/VLOOKUP(AJ425,'2011 BPTs'!$B$12:$BX600,CJ$3+3,FALSE))</f>
        <v>0</v>
      </c>
      <c r="CK425" s="24">
        <f>IF(ISERROR(VLOOKUP(AK425,'2011 BPTs'!$B$12:$BX$181,CK$3,FALSE)/VLOOKUP(AK425,'2011 BPTs'!$B$12:$BX600,CK$3+3,FALSE)),0,VLOOKUP(AK425,'2011 BPTs'!$B$12:$BX$181,CK$3,FALSE)/VLOOKUP(AK425,'2011 BPTs'!$B$12:$BX600,CK$3+3,FALSE))</f>
        <v>0</v>
      </c>
      <c r="CL425" s="24">
        <f>IF(ISERROR(VLOOKUP(AL425,'2011 BPTs'!$B$12:$BX$181,CL$3,FALSE)/VLOOKUP(AL425,'2011 BPTs'!$B$12:$BX600,CL$3+3,FALSE)),0,VLOOKUP(AL425,'2011 BPTs'!$B$12:$BX$181,CL$3,FALSE)/VLOOKUP(AL425,'2011 BPTs'!$B$12:$BX600,CL$3+3,FALSE))</f>
        <v>0</v>
      </c>
      <c r="CM425" s="24">
        <f>IF(ISERROR(VLOOKUP(AM425,'2011 BPTs'!$B$12:$BX$181,CM$3,FALSE)/VLOOKUP(AM425,'2011 BPTs'!$B$12:$BX600,CM$3+3,FALSE)),0,VLOOKUP(AM425,'2011 BPTs'!$B$12:$BX$181,CM$3,FALSE)/VLOOKUP(AM425,'2011 BPTs'!$B$12:$BX600,CM$3+3,FALSE))</f>
        <v>0</v>
      </c>
      <c r="CO425" s="24">
        <f>IF(ISERROR(VLOOKUP(AF425,'2011 BPTs'!$B$12:$BX$181,CO$3,FALSE)/VLOOKUP(AF425,'2011 BPTs'!$B$12:$BX600,CO$3+2,FALSE)),0,VLOOKUP(AF425,'2011 BPTs'!$B$12:$BX$181,CO$3,FALSE)/VLOOKUP(AF425,'2011 BPTs'!$B$12:$BX600,CO$3+2,FALSE))</f>
        <v>0</v>
      </c>
      <c r="CP425" s="24">
        <f>IF(ISERROR(VLOOKUP(AG425,'2011 BPTs'!$B$12:$BX$181,CP$3,FALSE)/VLOOKUP(AG425,'2011 BPTs'!$B$12:$BX600,CP$3+2,FALSE)),0,VLOOKUP(AG425,'2011 BPTs'!$B$12:$BX$181,CP$3,FALSE)/VLOOKUP(AG425,'2011 BPTs'!$B$12:$BX600,CP$3+2,FALSE))</f>
        <v>0</v>
      </c>
      <c r="CQ425" s="24">
        <f>IF(ISERROR(VLOOKUP(AH425,'2011 BPTs'!$B$12:$BX$181,CQ$3,FALSE)/VLOOKUP(AH425,'2011 BPTs'!$B$12:$BX600,CQ$3+2,FALSE)),0,VLOOKUP(AH425,'2011 BPTs'!$B$12:$BX$181,CQ$3,FALSE)/VLOOKUP(AH425,'2011 BPTs'!$B$12:$BX600,CQ$3+2,FALSE))</f>
        <v>0</v>
      </c>
      <c r="CR425" s="24">
        <f>IF(ISERROR(VLOOKUP(AI425,'2011 BPTs'!$B$12:$BX$181,CR$3,FALSE)/VLOOKUP(AI425,'2011 BPTs'!$B$12:$BX600,CR$3+2,FALSE)),0,VLOOKUP(AI425,'2011 BPTs'!$B$12:$BX$181,CR$3,FALSE)/VLOOKUP(AI425,'2011 BPTs'!$B$12:$BX600,CR$3+2,FALSE))</f>
        <v>0</v>
      </c>
      <c r="CS425" s="24">
        <f>IF(ISERROR(VLOOKUP(AJ425,'2011 BPTs'!$B$12:$BX$181,CS$3,FALSE)/VLOOKUP(AJ425,'2011 BPTs'!$B$12:$BX600,CS$3+2,FALSE)),0,VLOOKUP(AJ425,'2011 BPTs'!$B$12:$BX$181,CS$3,FALSE)/VLOOKUP(AJ425,'2011 BPTs'!$B$12:$BX600,CS$3+2,FALSE))</f>
        <v>0</v>
      </c>
      <c r="CT425" s="24">
        <f>IF(ISERROR(VLOOKUP(AK425,'2011 BPTs'!$B$12:$BX$181,CT$3,FALSE)/VLOOKUP(AK425,'2011 BPTs'!$B$12:$BX600,CT$3+2,FALSE)),0,VLOOKUP(AK425,'2011 BPTs'!$B$12:$BX$181,CT$3,FALSE)/VLOOKUP(AK425,'2011 BPTs'!$B$12:$BX600,CT$3+2,FALSE))</f>
        <v>0</v>
      </c>
      <c r="CU425" s="24">
        <f>IF(ISERROR(VLOOKUP(AL425,'2011 BPTs'!$B$12:$BX$181,CU$3,FALSE)/VLOOKUP(AL425,'2011 BPTs'!$B$12:$BX600,CU$3+2,FALSE)),0,VLOOKUP(AL425,'2011 BPTs'!$B$12:$BX$181,CU$3,FALSE)/VLOOKUP(AL425,'2011 BPTs'!$B$12:$BX600,CU$3+2,FALSE))</f>
        <v>0</v>
      </c>
      <c r="CV425" s="24">
        <f>IF(ISERROR(VLOOKUP(AM425,'2011 BPTs'!$B$12:$BX$181,CV$3,FALSE)/VLOOKUP(AM425,'2011 BPTs'!$B$12:$BX600,CV$3+2,FALSE)),0,VLOOKUP(AM425,'2011 BPTs'!$B$12:$BX$181,CV$3,FALSE)/VLOOKUP(AM425,'2011 BPTs'!$B$12:$BX600,CV$3+2,FALSE))</f>
        <v>0</v>
      </c>
      <c r="CX425" s="93">
        <f>'2013 BPTs'!BR91</f>
        <v>0</v>
      </c>
      <c r="CY425" s="93">
        <f>'2013 BPTs'!BS91</f>
        <v>0</v>
      </c>
    </row>
    <row r="426" spans="2:103" x14ac:dyDescent="0.2">
      <c r="B426" s="2" t="s">
        <v>213</v>
      </c>
      <c r="C426" s="2">
        <f>'2013 BPTs'!E92</f>
        <v>0</v>
      </c>
      <c r="D426" s="2">
        <f t="shared" si="136"/>
        <v>0</v>
      </c>
      <c r="E426" s="4">
        <f>'2013 BPTs'!F92</f>
        <v>0</v>
      </c>
      <c r="F426" s="88">
        <f>'2013 BPTs'!G92</f>
        <v>0</v>
      </c>
      <c r="G426" s="53">
        <f>'2013 BPTs'!I92</f>
        <v>0</v>
      </c>
      <c r="H426" s="88">
        <f>'2013 BPTs'!J92</f>
        <v>0</v>
      </c>
      <c r="I426" s="4">
        <f>'2013 BPTs'!K92</f>
        <v>0</v>
      </c>
      <c r="J426" s="5">
        <f>'2013 BPTs'!M92</f>
        <v>0</v>
      </c>
      <c r="K426" s="99">
        <f>'2013 BPTs'!BL92</f>
        <v>0</v>
      </c>
      <c r="L426" s="100">
        <f t="shared" si="137"/>
        <v>0</v>
      </c>
      <c r="M426" s="101">
        <f t="shared" si="138"/>
        <v>0</v>
      </c>
      <c r="N426" s="102">
        <f t="shared" si="128"/>
        <v>0</v>
      </c>
      <c r="O426" s="103">
        <f>'2013 BPTs'!BM92</f>
        <v>0</v>
      </c>
      <c r="P426" s="100">
        <f t="shared" si="139"/>
        <v>0</v>
      </c>
      <c r="Q426" s="101">
        <f t="shared" si="140"/>
        <v>0</v>
      </c>
      <c r="R426" s="104">
        <f t="shared" si="141"/>
        <v>0</v>
      </c>
      <c r="S426" s="105">
        <f t="shared" si="129"/>
        <v>0</v>
      </c>
      <c r="T426" s="104">
        <f t="shared" si="142"/>
        <v>0</v>
      </c>
      <c r="U426" s="121">
        <f>IF(K426=0,0,IF(B426="Manual",(S426-O426-AP426*(O426/(O426+Z426)))/S426,'2013 BPTs'!BP92))</f>
        <v>0</v>
      </c>
      <c r="V426" s="99">
        <f>'2013 BPTs'!BN92</f>
        <v>0</v>
      </c>
      <c r="W426" s="100">
        <f t="shared" si="135"/>
        <v>0</v>
      </c>
      <c r="X426" s="103">
        <f t="shared" si="143"/>
        <v>0</v>
      </c>
      <c r="Y426" s="102">
        <f t="shared" si="130"/>
        <v>0</v>
      </c>
      <c r="Z426" s="103">
        <f>'2013 BPTs'!BO92</f>
        <v>0</v>
      </c>
      <c r="AA426" s="104">
        <f t="shared" si="144"/>
        <v>0</v>
      </c>
      <c r="AB426" s="106">
        <f>IF(W426=0,0,IF(B426="Manual",(V426-Z426-AP426*(Z426/(Z426+O426)))/V426,'2013 BPTs'!BQ92))</f>
        <v>0</v>
      </c>
      <c r="AD426" s="2" t="str">
        <f t="shared" si="131"/>
        <v>00-0</v>
      </c>
      <c r="AE426" s="2">
        <f>'2013 BPTs'!BA92</f>
        <v>0</v>
      </c>
      <c r="AF426" s="2" t="str">
        <f>IF(B426="Auto",'2013 BPTs'!BB92,D426&amp;E426&amp;"-"&amp;F426)</f>
        <v/>
      </c>
      <c r="AG426" s="2" t="str">
        <f>'2013 BPTs'!BC92</f>
        <v/>
      </c>
      <c r="AH426" s="2" t="str">
        <f>'2013 BPTs'!BD92</f>
        <v/>
      </c>
      <c r="AI426" s="2" t="str">
        <f>'2013 BPTs'!BE92</f>
        <v/>
      </c>
      <c r="AJ426" s="2" t="str">
        <f>'2013 BPTs'!BF92</f>
        <v/>
      </c>
      <c r="AK426" s="2" t="str">
        <f>'2013 BPTs'!BG92</f>
        <v/>
      </c>
      <c r="AL426" s="2" t="str">
        <f>'2013 BPTs'!BH92</f>
        <v/>
      </c>
      <c r="AM426" s="2" t="str">
        <f>'2013 BPTs'!BI92</f>
        <v/>
      </c>
      <c r="AO426" s="128">
        <f>'2013 BPTs'!AJ92*'2013 BPTs'!BK92</f>
        <v>0</v>
      </c>
      <c r="AP426" s="128">
        <f>'2013 BPTs'!AK92*'2013 BPTs'!BK92</f>
        <v>0</v>
      </c>
      <c r="AR426" s="5">
        <f>IF(B426="Auto",'2013 BPTs'!M92,J426)</f>
        <v>0</v>
      </c>
      <c r="AS426" s="5">
        <f>'2013 BPTs'!O92</f>
        <v>0</v>
      </c>
      <c r="AT426" s="5">
        <f>'2013 BPTs'!Q92</f>
        <v>0</v>
      </c>
      <c r="AU426" s="5">
        <f>'2013 BPTs'!S92</f>
        <v>0</v>
      </c>
      <c r="AV426" s="5">
        <f>'2013 BPTs'!U92</f>
        <v>0</v>
      </c>
      <c r="AW426" s="5">
        <f>'2013 BPTs'!W92</f>
        <v>0</v>
      </c>
      <c r="AX426" s="5">
        <f>'2013 BPTs'!Y92</f>
        <v>0</v>
      </c>
      <c r="AY426" s="5">
        <f>'2013 BPTs'!AA92</f>
        <v>0</v>
      </c>
      <c r="BA426" s="24">
        <f>IF(ISNA(VLOOKUP(AF426,'2011 BPTs'!$B$12:$BX$181,BA$3,FALSE)),0,VLOOKUP(AF426,'2011 BPTs'!$B$12:$BX$181,BA$3,FALSE))</f>
        <v>0</v>
      </c>
      <c r="BB426" s="24">
        <f>IF(ISNA(VLOOKUP(AG426,'2011 BPTs'!$B$12:$BX$181,BB$3,FALSE)),0,VLOOKUP(AG426,'2011 BPTs'!$B$12:$BX$181,BB$3,FALSE))</f>
        <v>0</v>
      </c>
      <c r="BC426" s="24">
        <f>IF(ISNA(VLOOKUP(AH426,'2011 BPTs'!$B$12:$BX$181,BC$3,FALSE)),0,VLOOKUP(AH426,'2011 BPTs'!$B$12:$BX$181,BC$3,FALSE))</f>
        <v>0</v>
      </c>
      <c r="BD426" s="24">
        <f>IF(ISNA(VLOOKUP(AI426,'2011 BPTs'!$B$12:$BX$181,BD$3,FALSE)),0,VLOOKUP(AI426,'2011 BPTs'!$B$12:$BX$181,BD$3,FALSE))</f>
        <v>0</v>
      </c>
      <c r="BE426" s="24">
        <f>IF(ISNA(VLOOKUP(AJ426,'2011 BPTs'!$B$12:$BX$181,BE$3,FALSE)),0,VLOOKUP(AJ426,'2011 BPTs'!$B$12:$BX$181,BE$3,FALSE))</f>
        <v>0</v>
      </c>
      <c r="BF426" s="24">
        <f>IF(ISNA(VLOOKUP(AK426,'2011 BPTs'!$B$12:$BX$181,BF$3,FALSE)),0,VLOOKUP(AK426,'2011 BPTs'!$B$12:$BX$181,BF$3,FALSE))</f>
        <v>0</v>
      </c>
      <c r="BG426" s="24">
        <f>IF(ISNA(VLOOKUP(AL426,'2011 BPTs'!$B$12:$BX$181,BG$3,FALSE)),0,VLOOKUP(AL426,'2011 BPTs'!$B$12:$BX$181,BG$3,FALSE))</f>
        <v>0</v>
      </c>
      <c r="BH426" s="24">
        <f>IF(ISNA(VLOOKUP(AM426,'2011 BPTs'!$B$12:$BX$181,BH$3,FALSE)),0,VLOOKUP(AM426,'2011 BPTs'!$B$12:$BX$181,BH$3,FALSE))</f>
        <v>0</v>
      </c>
      <c r="BJ426" s="24">
        <f>IF(ISNA(VLOOKUP(AF426,'2011 BPTs'!$B$12:$BX$181,BJ$3,FALSE)),0,VLOOKUP(AF426,'2011 BPTs'!$B$12:$BX$181,BJ$3,FALSE))</f>
        <v>0</v>
      </c>
      <c r="BK426" s="24">
        <f>IF(ISNA(VLOOKUP(AG426,'2011 BPTs'!$B$12:$BX$181,BK$3,FALSE)),0,VLOOKUP(AG426,'2011 BPTs'!$B$12:$BX$181,BK$3,FALSE))</f>
        <v>0</v>
      </c>
      <c r="BL426" s="24">
        <f>IF(ISNA(VLOOKUP(AH426,'2011 BPTs'!$B$12:$BX$181,BL$3,FALSE)),0,VLOOKUP(AH426,'2011 BPTs'!$B$12:$BX$181,BL$3,FALSE))</f>
        <v>0</v>
      </c>
      <c r="BM426" s="24">
        <f>IF(ISNA(VLOOKUP(AI426,'2011 BPTs'!$B$12:$BX$181,BM$3,FALSE)),0,VLOOKUP(AI426,'2011 BPTs'!$B$12:$BX$181,BM$3,FALSE))</f>
        <v>0</v>
      </c>
      <c r="BN426" s="24">
        <f>IF(ISNA(VLOOKUP(AJ426,'2011 BPTs'!$B$12:$BX$181,BN$3,FALSE)),0,VLOOKUP(AJ426,'2011 BPTs'!$B$12:$BX$181,BN$3,FALSE))</f>
        <v>0</v>
      </c>
      <c r="BO426" s="24">
        <f>IF(ISNA(VLOOKUP(AK426,'2011 BPTs'!$B$12:$BX$181,BO$3,FALSE)),0,VLOOKUP(AK426,'2011 BPTs'!$B$12:$BX$181,BO$3,FALSE))</f>
        <v>0</v>
      </c>
      <c r="BP426" s="24">
        <f>IF(ISNA(VLOOKUP(AL426,'2011 BPTs'!$B$12:$BX$181,BP$3,FALSE)),0,VLOOKUP(AL426,'2011 BPTs'!$B$12:$BX$181,BP$3,FALSE))</f>
        <v>0</v>
      </c>
      <c r="BQ426" s="24">
        <f>IF(ISNA(VLOOKUP(AM426,'2011 BPTs'!$B$12:$BX$181,BQ$3,FALSE)),0,VLOOKUP(AM426,'2011 BPTs'!$B$12:$BX$181,BQ$3,FALSE))</f>
        <v>0</v>
      </c>
      <c r="BS426" s="78">
        <f t="shared" si="132"/>
        <v>0</v>
      </c>
      <c r="BT426" s="68">
        <f t="shared" si="133"/>
        <v>0</v>
      </c>
      <c r="BU426" s="68">
        <f t="shared" si="134"/>
        <v>0</v>
      </c>
      <c r="BW426" s="24">
        <f>IF(ISNA(VLOOKUP(AF426,'2011 BPTs'!$B$12:$BX$181,BW$3,FALSE)),0,VLOOKUP(AF426,'2011 BPTs'!$B$12:$BX$181,BW$3,FALSE))</f>
        <v>0</v>
      </c>
      <c r="BX426" s="24">
        <f>IF(ISNA(VLOOKUP(AG426,'2011 BPTs'!$B$12:$BX$181,BX$3,FALSE)),0,VLOOKUP(AG426,'2011 BPTs'!$B$12:$BX$181,BX$3,FALSE))</f>
        <v>0</v>
      </c>
      <c r="BY426" s="24">
        <f>IF(ISNA(VLOOKUP(AH426,'2011 BPTs'!$B$12:$BX$181,BY$3,FALSE)),0,VLOOKUP(AH426,'2011 BPTs'!$B$12:$BX$181,BY$3,FALSE))</f>
        <v>0</v>
      </c>
      <c r="BZ426" s="24">
        <f>IF(ISNA(VLOOKUP(AI426,'2011 BPTs'!$B$12:$BX$181,BZ$3,FALSE)),0,VLOOKUP(AI426,'2011 BPTs'!$B$12:$BX$181,BZ$3,FALSE))</f>
        <v>0</v>
      </c>
      <c r="CA426" s="24">
        <f>IF(ISNA(VLOOKUP(AJ426,'2011 BPTs'!$B$12:$BX$181,CA$3,FALSE)),0,VLOOKUP(AJ426,'2011 BPTs'!$B$12:$BX$181,CA$3,FALSE))</f>
        <v>0</v>
      </c>
      <c r="CB426" s="24">
        <f>IF(ISNA(VLOOKUP(AK426,'2011 BPTs'!$B$12:$BX$181,CB$3,FALSE)),0,VLOOKUP(AK426,'2011 BPTs'!$B$12:$BX$181,CB$3,FALSE))</f>
        <v>0</v>
      </c>
      <c r="CC426" s="24">
        <f>IF(ISNA(VLOOKUP(AL426,'2011 BPTs'!$B$12:$BX$181,CC$3,FALSE)),0,VLOOKUP(AL426,'2011 BPTs'!$B$12:$BX$181,CC$3,FALSE))</f>
        <v>0</v>
      </c>
      <c r="CD426" s="24">
        <f>IF(ISNA(VLOOKUP(AM426,'2011 BPTs'!$B$12:$BX$181,CD$3,FALSE)),0,VLOOKUP(AM426,'2011 BPTs'!$B$12:$BX$181,CD$3,FALSE))</f>
        <v>0</v>
      </c>
      <c r="CF426" s="24">
        <f>IF(ISERROR(VLOOKUP(AF426,'2011 BPTs'!$B$12:$BX$181,CF$3,FALSE)/VLOOKUP(AF426,'2011 BPTs'!$B$12:$BX601,CF$3+3,FALSE)),0,VLOOKUP(AF426,'2011 BPTs'!$B$12:$BX$181,CF$3,FALSE)/VLOOKUP(AF426,'2011 BPTs'!$B$12:$BX601,CF$3+3,FALSE))</f>
        <v>0</v>
      </c>
      <c r="CG426" s="24">
        <f>IF(ISERROR(VLOOKUP(AG426,'2011 BPTs'!$B$12:$BX$181,CG$3,FALSE)/VLOOKUP(AG426,'2011 BPTs'!$B$12:$BX601,CG$3+3,FALSE)),0,VLOOKUP(AG426,'2011 BPTs'!$B$12:$BX$181,CG$3,FALSE)/VLOOKUP(AG426,'2011 BPTs'!$B$12:$BX601,CG$3+3,FALSE))</f>
        <v>0</v>
      </c>
      <c r="CH426" s="24">
        <f>IF(ISERROR(VLOOKUP(AH426,'2011 BPTs'!$B$12:$BX$181,CH$3,FALSE)/VLOOKUP(AH426,'2011 BPTs'!$B$12:$BX601,CH$3+3,FALSE)),0,VLOOKUP(AH426,'2011 BPTs'!$B$12:$BX$181,CH$3,FALSE)/VLOOKUP(AH426,'2011 BPTs'!$B$12:$BX601,CH$3+3,FALSE))</f>
        <v>0</v>
      </c>
      <c r="CI426" s="24">
        <f>IF(ISERROR(VLOOKUP(AI426,'2011 BPTs'!$B$12:$BX$181,CI$3,FALSE)/VLOOKUP(AI426,'2011 BPTs'!$B$12:$BX601,CI$3+3,FALSE)),0,VLOOKUP(AI426,'2011 BPTs'!$B$12:$BX$181,CI$3,FALSE)/VLOOKUP(AI426,'2011 BPTs'!$B$12:$BX601,CI$3+3,FALSE))</f>
        <v>0</v>
      </c>
      <c r="CJ426" s="24">
        <f>IF(ISERROR(VLOOKUP(AJ426,'2011 BPTs'!$B$12:$BX$181,CJ$3,FALSE)/VLOOKUP(AJ426,'2011 BPTs'!$B$12:$BX601,CJ$3+3,FALSE)),0,VLOOKUP(AJ426,'2011 BPTs'!$B$12:$BX$181,CJ$3,FALSE)/VLOOKUP(AJ426,'2011 BPTs'!$B$12:$BX601,CJ$3+3,FALSE))</f>
        <v>0</v>
      </c>
      <c r="CK426" s="24">
        <f>IF(ISERROR(VLOOKUP(AK426,'2011 BPTs'!$B$12:$BX$181,CK$3,FALSE)/VLOOKUP(AK426,'2011 BPTs'!$B$12:$BX601,CK$3+3,FALSE)),0,VLOOKUP(AK426,'2011 BPTs'!$B$12:$BX$181,CK$3,FALSE)/VLOOKUP(AK426,'2011 BPTs'!$B$12:$BX601,CK$3+3,FALSE))</f>
        <v>0</v>
      </c>
      <c r="CL426" s="24">
        <f>IF(ISERROR(VLOOKUP(AL426,'2011 BPTs'!$B$12:$BX$181,CL$3,FALSE)/VLOOKUP(AL426,'2011 BPTs'!$B$12:$BX601,CL$3+3,FALSE)),0,VLOOKUP(AL426,'2011 BPTs'!$B$12:$BX$181,CL$3,FALSE)/VLOOKUP(AL426,'2011 BPTs'!$B$12:$BX601,CL$3+3,FALSE))</f>
        <v>0</v>
      </c>
      <c r="CM426" s="24">
        <f>IF(ISERROR(VLOOKUP(AM426,'2011 BPTs'!$B$12:$BX$181,CM$3,FALSE)/VLOOKUP(AM426,'2011 BPTs'!$B$12:$BX601,CM$3+3,FALSE)),0,VLOOKUP(AM426,'2011 BPTs'!$B$12:$BX$181,CM$3,FALSE)/VLOOKUP(AM426,'2011 BPTs'!$B$12:$BX601,CM$3+3,FALSE))</f>
        <v>0</v>
      </c>
      <c r="CO426" s="24">
        <f>IF(ISERROR(VLOOKUP(AF426,'2011 BPTs'!$B$12:$BX$181,CO$3,FALSE)/VLOOKUP(AF426,'2011 BPTs'!$B$12:$BX601,CO$3+2,FALSE)),0,VLOOKUP(AF426,'2011 BPTs'!$B$12:$BX$181,CO$3,FALSE)/VLOOKUP(AF426,'2011 BPTs'!$B$12:$BX601,CO$3+2,FALSE))</f>
        <v>0</v>
      </c>
      <c r="CP426" s="24">
        <f>IF(ISERROR(VLOOKUP(AG426,'2011 BPTs'!$B$12:$BX$181,CP$3,FALSE)/VLOOKUP(AG426,'2011 BPTs'!$B$12:$BX601,CP$3+2,FALSE)),0,VLOOKUP(AG426,'2011 BPTs'!$B$12:$BX$181,CP$3,FALSE)/VLOOKUP(AG426,'2011 BPTs'!$B$12:$BX601,CP$3+2,FALSE))</f>
        <v>0</v>
      </c>
      <c r="CQ426" s="24">
        <f>IF(ISERROR(VLOOKUP(AH426,'2011 BPTs'!$B$12:$BX$181,CQ$3,FALSE)/VLOOKUP(AH426,'2011 BPTs'!$B$12:$BX601,CQ$3+2,FALSE)),0,VLOOKUP(AH426,'2011 BPTs'!$B$12:$BX$181,CQ$3,FALSE)/VLOOKUP(AH426,'2011 BPTs'!$B$12:$BX601,CQ$3+2,FALSE))</f>
        <v>0</v>
      </c>
      <c r="CR426" s="24">
        <f>IF(ISERROR(VLOOKUP(AI426,'2011 BPTs'!$B$12:$BX$181,CR$3,FALSE)/VLOOKUP(AI426,'2011 BPTs'!$B$12:$BX601,CR$3+2,FALSE)),0,VLOOKUP(AI426,'2011 BPTs'!$B$12:$BX$181,CR$3,FALSE)/VLOOKUP(AI426,'2011 BPTs'!$B$12:$BX601,CR$3+2,FALSE))</f>
        <v>0</v>
      </c>
      <c r="CS426" s="24">
        <f>IF(ISERROR(VLOOKUP(AJ426,'2011 BPTs'!$B$12:$BX$181,CS$3,FALSE)/VLOOKUP(AJ426,'2011 BPTs'!$B$12:$BX601,CS$3+2,FALSE)),0,VLOOKUP(AJ426,'2011 BPTs'!$B$12:$BX$181,CS$3,FALSE)/VLOOKUP(AJ426,'2011 BPTs'!$B$12:$BX601,CS$3+2,FALSE))</f>
        <v>0</v>
      </c>
      <c r="CT426" s="24">
        <f>IF(ISERROR(VLOOKUP(AK426,'2011 BPTs'!$B$12:$BX$181,CT$3,FALSE)/VLOOKUP(AK426,'2011 BPTs'!$B$12:$BX601,CT$3+2,FALSE)),0,VLOOKUP(AK426,'2011 BPTs'!$B$12:$BX$181,CT$3,FALSE)/VLOOKUP(AK426,'2011 BPTs'!$B$12:$BX601,CT$3+2,FALSE))</f>
        <v>0</v>
      </c>
      <c r="CU426" s="24">
        <f>IF(ISERROR(VLOOKUP(AL426,'2011 BPTs'!$B$12:$BX$181,CU$3,FALSE)/VLOOKUP(AL426,'2011 BPTs'!$B$12:$BX601,CU$3+2,FALSE)),0,VLOOKUP(AL426,'2011 BPTs'!$B$12:$BX$181,CU$3,FALSE)/VLOOKUP(AL426,'2011 BPTs'!$B$12:$BX601,CU$3+2,FALSE))</f>
        <v>0</v>
      </c>
      <c r="CV426" s="24">
        <f>IF(ISERROR(VLOOKUP(AM426,'2011 BPTs'!$B$12:$BX$181,CV$3,FALSE)/VLOOKUP(AM426,'2011 BPTs'!$B$12:$BX601,CV$3+2,FALSE)),0,VLOOKUP(AM426,'2011 BPTs'!$B$12:$BX$181,CV$3,FALSE)/VLOOKUP(AM426,'2011 BPTs'!$B$12:$BX601,CV$3+2,FALSE))</f>
        <v>0</v>
      </c>
      <c r="CX426" s="93">
        <f>'2013 BPTs'!BR92</f>
        <v>0</v>
      </c>
      <c r="CY426" s="93">
        <f>'2013 BPTs'!BS92</f>
        <v>0</v>
      </c>
    </row>
    <row r="427" spans="2:103" x14ac:dyDescent="0.2">
      <c r="B427" s="2" t="s">
        <v>213</v>
      </c>
      <c r="C427" s="2">
        <f>'2013 BPTs'!E93</f>
        <v>0</v>
      </c>
      <c r="D427" s="2">
        <f t="shared" si="136"/>
        <v>0</v>
      </c>
      <c r="E427" s="4">
        <f>'2013 BPTs'!F93</f>
        <v>0</v>
      </c>
      <c r="F427" s="88">
        <f>'2013 BPTs'!G93</f>
        <v>0</v>
      </c>
      <c r="G427" s="53">
        <f>'2013 BPTs'!I93</f>
        <v>0</v>
      </c>
      <c r="H427" s="88">
        <f>'2013 BPTs'!J93</f>
        <v>0</v>
      </c>
      <c r="I427" s="4">
        <f>'2013 BPTs'!K93</f>
        <v>0</v>
      </c>
      <c r="J427" s="5">
        <f>'2013 BPTs'!M93</f>
        <v>0</v>
      </c>
      <c r="K427" s="99">
        <f>'2013 BPTs'!BL93</f>
        <v>0</v>
      </c>
      <c r="L427" s="100">
        <f t="shared" si="137"/>
        <v>0</v>
      </c>
      <c r="M427" s="101">
        <f t="shared" si="138"/>
        <v>0</v>
      </c>
      <c r="N427" s="102">
        <f t="shared" si="128"/>
        <v>0</v>
      </c>
      <c r="O427" s="103">
        <f>'2013 BPTs'!BM93</f>
        <v>0</v>
      </c>
      <c r="P427" s="100">
        <f t="shared" si="139"/>
        <v>0</v>
      </c>
      <c r="Q427" s="101">
        <f t="shared" si="140"/>
        <v>0</v>
      </c>
      <c r="R427" s="104">
        <f t="shared" si="141"/>
        <v>0</v>
      </c>
      <c r="S427" s="105">
        <f t="shared" si="129"/>
        <v>0</v>
      </c>
      <c r="T427" s="104">
        <f t="shared" si="142"/>
        <v>0</v>
      </c>
      <c r="U427" s="121">
        <f>IF(K427=0,0,IF(B427="Manual",(S427-O427-AP427*(O427/(O427+Z427)))/S427,'2013 BPTs'!BP93))</f>
        <v>0</v>
      </c>
      <c r="V427" s="99">
        <f>'2013 BPTs'!BN93</f>
        <v>0</v>
      </c>
      <c r="W427" s="100">
        <f t="shared" si="135"/>
        <v>0</v>
      </c>
      <c r="X427" s="103">
        <f t="shared" si="143"/>
        <v>0</v>
      </c>
      <c r="Y427" s="102">
        <f t="shared" si="130"/>
        <v>0</v>
      </c>
      <c r="Z427" s="103">
        <f>'2013 BPTs'!BO93</f>
        <v>0</v>
      </c>
      <c r="AA427" s="104">
        <f t="shared" si="144"/>
        <v>0</v>
      </c>
      <c r="AB427" s="106">
        <f>IF(W427=0,0,IF(B427="Manual",(V427-Z427-AP427*(Z427/(Z427+O427)))/V427,'2013 BPTs'!BQ93))</f>
        <v>0</v>
      </c>
      <c r="AD427" s="2" t="str">
        <f t="shared" si="131"/>
        <v>00-0</v>
      </c>
      <c r="AE427" s="2">
        <f>'2013 BPTs'!BA93</f>
        <v>0</v>
      </c>
      <c r="AF427" s="2" t="str">
        <f>IF(B427="Auto",'2013 BPTs'!BB93,D427&amp;E427&amp;"-"&amp;F427)</f>
        <v/>
      </c>
      <c r="AG427" s="2" t="str">
        <f>'2013 BPTs'!BC93</f>
        <v/>
      </c>
      <c r="AH427" s="2" t="str">
        <f>'2013 BPTs'!BD93</f>
        <v/>
      </c>
      <c r="AI427" s="2" t="str">
        <f>'2013 BPTs'!BE93</f>
        <v/>
      </c>
      <c r="AJ427" s="2" t="str">
        <f>'2013 BPTs'!BF93</f>
        <v/>
      </c>
      <c r="AK427" s="2" t="str">
        <f>'2013 BPTs'!BG93</f>
        <v/>
      </c>
      <c r="AL427" s="2" t="str">
        <f>'2013 BPTs'!BH93</f>
        <v/>
      </c>
      <c r="AM427" s="2" t="str">
        <f>'2013 BPTs'!BI93</f>
        <v/>
      </c>
      <c r="AO427" s="128">
        <f>'2013 BPTs'!AJ93*'2013 BPTs'!BK93</f>
        <v>0</v>
      </c>
      <c r="AP427" s="128">
        <f>'2013 BPTs'!AK93*'2013 BPTs'!BK93</f>
        <v>0</v>
      </c>
      <c r="AR427" s="5">
        <f>IF(B427="Auto",'2013 BPTs'!M93,J427)</f>
        <v>0</v>
      </c>
      <c r="AS427" s="5">
        <f>'2013 BPTs'!O93</f>
        <v>0</v>
      </c>
      <c r="AT427" s="5">
        <f>'2013 BPTs'!Q93</f>
        <v>0</v>
      </c>
      <c r="AU427" s="5">
        <f>'2013 BPTs'!S93</f>
        <v>0</v>
      </c>
      <c r="AV427" s="5">
        <f>'2013 BPTs'!U93</f>
        <v>0</v>
      </c>
      <c r="AW427" s="5">
        <f>'2013 BPTs'!W93</f>
        <v>0</v>
      </c>
      <c r="AX427" s="5">
        <f>'2013 BPTs'!Y93</f>
        <v>0</v>
      </c>
      <c r="AY427" s="5">
        <f>'2013 BPTs'!AA93</f>
        <v>0</v>
      </c>
      <c r="BA427" s="24">
        <f>IF(ISNA(VLOOKUP(AF427,'2011 BPTs'!$B$12:$BX$181,BA$3,FALSE)),0,VLOOKUP(AF427,'2011 BPTs'!$B$12:$BX$181,BA$3,FALSE))</f>
        <v>0</v>
      </c>
      <c r="BB427" s="24">
        <f>IF(ISNA(VLOOKUP(AG427,'2011 BPTs'!$B$12:$BX$181,BB$3,FALSE)),0,VLOOKUP(AG427,'2011 BPTs'!$B$12:$BX$181,BB$3,FALSE))</f>
        <v>0</v>
      </c>
      <c r="BC427" s="24">
        <f>IF(ISNA(VLOOKUP(AH427,'2011 BPTs'!$B$12:$BX$181,BC$3,FALSE)),0,VLOOKUP(AH427,'2011 BPTs'!$B$12:$BX$181,BC$3,FALSE))</f>
        <v>0</v>
      </c>
      <c r="BD427" s="24">
        <f>IF(ISNA(VLOOKUP(AI427,'2011 BPTs'!$B$12:$BX$181,BD$3,FALSE)),0,VLOOKUP(AI427,'2011 BPTs'!$B$12:$BX$181,BD$3,FALSE))</f>
        <v>0</v>
      </c>
      <c r="BE427" s="24">
        <f>IF(ISNA(VLOOKUP(AJ427,'2011 BPTs'!$B$12:$BX$181,BE$3,FALSE)),0,VLOOKUP(AJ427,'2011 BPTs'!$B$12:$BX$181,BE$3,FALSE))</f>
        <v>0</v>
      </c>
      <c r="BF427" s="24">
        <f>IF(ISNA(VLOOKUP(AK427,'2011 BPTs'!$B$12:$BX$181,BF$3,FALSE)),0,VLOOKUP(AK427,'2011 BPTs'!$B$12:$BX$181,BF$3,FALSE))</f>
        <v>0</v>
      </c>
      <c r="BG427" s="24">
        <f>IF(ISNA(VLOOKUP(AL427,'2011 BPTs'!$B$12:$BX$181,BG$3,FALSE)),0,VLOOKUP(AL427,'2011 BPTs'!$B$12:$BX$181,BG$3,FALSE))</f>
        <v>0</v>
      </c>
      <c r="BH427" s="24">
        <f>IF(ISNA(VLOOKUP(AM427,'2011 BPTs'!$B$12:$BX$181,BH$3,FALSE)),0,VLOOKUP(AM427,'2011 BPTs'!$B$12:$BX$181,BH$3,FALSE))</f>
        <v>0</v>
      </c>
      <c r="BJ427" s="24">
        <f>IF(ISNA(VLOOKUP(AF427,'2011 BPTs'!$B$12:$BX$181,BJ$3,FALSE)),0,VLOOKUP(AF427,'2011 BPTs'!$B$12:$BX$181,BJ$3,FALSE))</f>
        <v>0</v>
      </c>
      <c r="BK427" s="24">
        <f>IF(ISNA(VLOOKUP(AG427,'2011 BPTs'!$B$12:$BX$181,BK$3,FALSE)),0,VLOOKUP(AG427,'2011 BPTs'!$B$12:$BX$181,BK$3,FALSE))</f>
        <v>0</v>
      </c>
      <c r="BL427" s="24">
        <f>IF(ISNA(VLOOKUP(AH427,'2011 BPTs'!$B$12:$BX$181,BL$3,FALSE)),0,VLOOKUP(AH427,'2011 BPTs'!$B$12:$BX$181,BL$3,FALSE))</f>
        <v>0</v>
      </c>
      <c r="BM427" s="24">
        <f>IF(ISNA(VLOOKUP(AI427,'2011 BPTs'!$B$12:$BX$181,BM$3,FALSE)),0,VLOOKUP(AI427,'2011 BPTs'!$B$12:$BX$181,BM$3,FALSE))</f>
        <v>0</v>
      </c>
      <c r="BN427" s="24">
        <f>IF(ISNA(VLOOKUP(AJ427,'2011 BPTs'!$B$12:$BX$181,BN$3,FALSE)),0,VLOOKUP(AJ427,'2011 BPTs'!$B$12:$BX$181,BN$3,FALSE))</f>
        <v>0</v>
      </c>
      <c r="BO427" s="24">
        <f>IF(ISNA(VLOOKUP(AK427,'2011 BPTs'!$B$12:$BX$181,BO$3,FALSE)),0,VLOOKUP(AK427,'2011 BPTs'!$B$12:$BX$181,BO$3,FALSE))</f>
        <v>0</v>
      </c>
      <c r="BP427" s="24">
        <f>IF(ISNA(VLOOKUP(AL427,'2011 BPTs'!$B$12:$BX$181,BP$3,FALSE)),0,VLOOKUP(AL427,'2011 BPTs'!$B$12:$BX$181,BP$3,FALSE))</f>
        <v>0</v>
      </c>
      <c r="BQ427" s="24">
        <f>IF(ISNA(VLOOKUP(AM427,'2011 BPTs'!$B$12:$BX$181,BQ$3,FALSE)),0,VLOOKUP(AM427,'2011 BPTs'!$B$12:$BX$181,BQ$3,FALSE))</f>
        <v>0</v>
      </c>
      <c r="BS427" s="78">
        <f t="shared" si="132"/>
        <v>0</v>
      </c>
      <c r="BT427" s="68">
        <f t="shared" si="133"/>
        <v>0</v>
      </c>
      <c r="BU427" s="68">
        <f t="shared" si="134"/>
        <v>0</v>
      </c>
      <c r="BW427" s="24">
        <f>IF(ISNA(VLOOKUP(AF427,'2011 BPTs'!$B$12:$BX$181,BW$3,FALSE)),0,VLOOKUP(AF427,'2011 BPTs'!$B$12:$BX$181,BW$3,FALSE))</f>
        <v>0</v>
      </c>
      <c r="BX427" s="24">
        <f>IF(ISNA(VLOOKUP(AG427,'2011 BPTs'!$B$12:$BX$181,BX$3,FALSE)),0,VLOOKUP(AG427,'2011 BPTs'!$B$12:$BX$181,BX$3,FALSE))</f>
        <v>0</v>
      </c>
      <c r="BY427" s="24">
        <f>IF(ISNA(VLOOKUP(AH427,'2011 BPTs'!$B$12:$BX$181,BY$3,FALSE)),0,VLOOKUP(AH427,'2011 BPTs'!$B$12:$BX$181,BY$3,FALSE))</f>
        <v>0</v>
      </c>
      <c r="BZ427" s="24">
        <f>IF(ISNA(VLOOKUP(AI427,'2011 BPTs'!$B$12:$BX$181,BZ$3,FALSE)),0,VLOOKUP(AI427,'2011 BPTs'!$B$12:$BX$181,BZ$3,FALSE))</f>
        <v>0</v>
      </c>
      <c r="CA427" s="24">
        <f>IF(ISNA(VLOOKUP(AJ427,'2011 BPTs'!$B$12:$BX$181,CA$3,FALSE)),0,VLOOKUP(AJ427,'2011 BPTs'!$B$12:$BX$181,CA$3,FALSE))</f>
        <v>0</v>
      </c>
      <c r="CB427" s="24">
        <f>IF(ISNA(VLOOKUP(AK427,'2011 BPTs'!$B$12:$BX$181,CB$3,FALSE)),0,VLOOKUP(AK427,'2011 BPTs'!$B$12:$BX$181,CB$3,FALSE))</f>
        <v>0</v>
      </c>
      <c r="CC427" s="24">
        <f>IF(ISNA(VLOOKUP(AL427,'2011 BPTs'!$B$12:$BX$181,CC$3,FALSE)),0,VLOOKUP(AL427,'2011 BPTs'!$B$12:$BX$181,CC$3,FALSE))</f>
        <v>0</v>
      </c>
      <c r="CD427" s="24">
        <f>IF(ISNA(VLOOKUP(AM427,'2011 BPTs'!$B$12:$BX$181,CD$3,FALSE)),0,VLOOKUP(AM427,'2011 BPTs'!$B$12:$BX$181,CD$3,FALSE))</f>
        <v>0</v>
      </c>
      <c r="CF427" s="24">
        <f>IF(ISERROR(VLOOKUP(AF427,'2011 BPTs'!$B$12:$BX$181,CF$3,FALSE)/VLOOKUP(AF427,'2011 BPTs'!$B$12:$BX602,CF$3+3,FALSE)),0,VLOOKUP(AF427,'2011 BPTs'!$B$12:$BX$181,CF$3,FALSE)/VLOOKUP(AF427,'2011 BPTs'!$B$12:$BX602,CF$3+3,FALSE))</f>
        <v>0</v>
      </c>
      <c r="CG427" s="24">
        <f>IF(ISERROR(VLOOKUP(AG427,'2011 BPTs'!$B$12:$BX$181,CG$3,FALSE)/VLOOKUP(AG427,'2011 BPTs'!$B$12:$BX602,CG$3+3,FALSE)),0,VLOOKUP(AG427,'2011 BPTs'!$B$12:$BX$181,CG$3,FALSE)/VLOOKUP(AG427,'2011 BPTs'!$B$12:$BX602,CG$3+3,FALSE))</f>
        <v>0</v>
      </c>
      <c r="CH427" s="24">
        <f>IF(ISERROR(VLOOKUP(AH427,'2011 BPTs'!$B$12:$BX$181,CH$3,FALSE)/VLOOKUP(AH427,'2011 BPTs'!$B$12:$BX602,CH$3+3,FALSE)),0,VLOOKUP(AH427,'2011 BPTs'!$B$12:$BX$181,CH$3,FALSE)/VLOOKUP(AH427,'2011 BPTs'!$B$12:$BX602,CH$3+3,FALSE))</f>
        <v>0</v>
      </c>
      <c r="CI427" s="24">
        <f>IF(ISERROR(VLOOKUP(AI427,'2011 BPTs'!$B$12:$BX$181,CI$3,FALSE)/VLOOKUP(AI427,'2011 BPTs'!$B$12:$BX602,CI$3+3,FALSE)),0,VLOOKUP(AI427,'2011 BPTs'!$B$12:$BX$181,CI$3,FALSE)/VLOOKUP(AI427,'2011 BPTs'!$B$12:$BX602,CI$3+3,FALSE))</f>
        <v>0</v>
      </c>
      <c r="CJ427" s="24">
        <f>IF(ISERROR(VLOOKUP(AJ427,'2011 BPTs'!$B$12:$BX$181,CJ$3,FALSE)/VLOOKUP(AJ427,'2011 BPTs'!$B$12:$BX602,CJ$3+3,FALSE)),0,VLOOKUP(AJ427,'2011 BPTs'!$B$12:$BX$181,CJ$3,FALSE)/VLOOKUP(AJ427,'2011 BPTs'!$B$12:$BX602,CJ$3+3,FALSE))</f>
        <v>0</v>
      </c>
      <c r="CK427" s="24">
        <f>IF(ISERROR(VLOOKUP(AK427,'2011 BPTs'!$B$12:$BX$181,CK$3,FALSE)/VLOOKUP(AK427,'2011 BPTs'!$B$12:$BX602,CK$3+3,FALSE)),0,VLOOKUP(AK427,'2011 BPTs'!$B$12:$BX$181,CK$3,FALSE)/VLOOKUP(AK427,'2011 BPTs'!$B$12:$BX602,CK$3+3,FALSE))</f>
        <v>0</v>
      </c>
      <c r="CL427" s="24">
        <f>IF(ISERROR(VLOOKUP(AL427,'2011 BPTs'!$B$12:$BX$181,CL$3,FALSE)/VLOOKUP(AL427,'2011 BPTs'!$B$12:$BX602,CL$3+3,FALSE)),0,VLOOKUP(AL427,'2011 BPTs'!$B$12:$BX$181,CL$3,FALSE)/VLOOKUP(AL427,'2011 BPTs'!$B$12:$BX602,CL$3+3,FALSE))</f>
        <v>0</v>
      </c>
      <c r="CM427" s="24">
        <f>IF(ISERROR(VLOOKUP(AM427,'2011 BPTs'!$B$12:$BX$181,CM$3,FALSE)/VLOOKUP(AM427,'2011 BPTs'!$B$12:$BX602,CM$3+3,FALSE)),0,VLOOKUP(AM427,'2011 BPTs'!$B$12:$BX$181,CM$3,FALSE)/VLOOKUP(AM427,'2011 BPTs'!$B$12:$BX602,CM$3+3,FALSE))</f>
        <v>0</v>
      </c>
      <c r="CO427" s="24">
        <f>IF(ISERROR(VLOOKUP(AF427,'2011 BPTs'!$B$12:$BX$181,CO$3,FALSE)/VLOOKUP(AF427,'2011 BPTs'!$B$12:$BX602,CO$3+2,FALSE)),0,VLOOKUP(AF427,'2011 BPTs'!$B$12:$BX$181,CO$3,FALSE)/VLOOKUP(AF427,'2011 BPTs'!$B$12:$BX602,CO$3+2,FALSE))</f>
        <v>0</v>
      </c>
      <c r="CP427" s="24">
        <f>IF(ISERROR(VLOOKUP(AG427,'2011 BPTs'!$B$12:$BX$181,CP$3,FALSE)/VLOOKUP(AG427,'2011 BPTs'!$B$12:$BX602,CP$3+2,FALSE)),0,VLOOKUP(AG427,'2011 BPTs'!$B$12:$BX$181,CP$3,FALSE)/VLOOKUP(AG427,'2011 BPTs'!$B$12:$BX602,CP$3+2,FALSE))</f>
        <v>0</v>
      </c>
      <c r="CQ427" s="24">
        <f>IF(ISERROR(VLOOKUP(AH427,'2011 BPTs'!$B$12:$BX$181,CQ$3,FALSE)/VLOOKUP(AH427,'2011 BPTs'!$B$12:$BX602,CQ$3+2,FALSE)),0,VLOOKUP(AH427,'2011 BPTs'!$B$12:$BX$181,CQ$3,FALSE)/VLOOKUP(AH427,'2011 BPTs'!$B$12:$BX602,CQ$3+2,FALSE))</f>
        <v>0</v>
      </c>
      <c r="CR427" s="24">
        <f>IF(ISERROR(VLOOKUP(AI427,'2011 BPTs'!$B$12:$BX$181,CR$3,FALSE)/VLOOKUP(AI427,'2011 BPTs'!$B$12:$BX602,CR$3+2,FALSE)),0,VLOOKUP(AI427,'2011 BPTs'!$B$12:$BX$181,CR$3,FALSE)/VLOOKUP(AI427,'2011 BPTs'!$B$12:$BX602,CR$3+2,FALSE))</f>
        <v>0</v>
      </c>
      <c r="CS427" s="24">
        <f>IF(ISERROR(VLOOKUP(AJ427,'2011 BPTs'!$B$12:$BX$181,CS$3,FALSE)/VLOOKUP(AJ427,'2011 BPTs'!$B$12:$BX602,CS$3+2,FALSE)),0,VLOOKUP(AJ427,'2011 BPTs'!$B$12:$BX$181,CS$3,FALSE)/VLOOKUP(AJ427,'2011 BPTs'!$B$12:$BX602,CS$3+2,FALSE))</f>
        <v>0</v>
      </c>
      <c r="CT427" s="24">
        <f>IF(ISERROR(VLOOKUP(AK427,'2011 BPTs'!$B$12:$BX$181,CT$3,FALSE)/VLOOKUP(AK427,'2011 BPTs'!$B$12:$BX602,CT$3+2,FALSE)),0,VLOOKUP(AK427,'2011 BPTs'!$B$12:$BX$181,CT$3,FALSE)/VLOOKUP(AK427,'2011 BPTs'!$B$12:$BX602,CT$3+2,FALSE))</f>
        <v>0</v>
      </c>
      <c r="CU427" s="24">
        <f>IF(ISERROR(VLOOKUP(AL427,'2011 BPTs'!$B$12:$BX$181,CU$3,FALSE)/VLOOKUP(AL427,'2011 BPTs'!$B$12:$BX602,CU$3+2,FALSE)),0,VLOOKUP(AL427,'2011 BPTs'!$B$12:$BX$181,CU$3,FALSE)/VLOOKUP(AL427,'2011 BPTs'!$B$12:$BX602,CU$3+2,FALSE))</f>
        <v>0</v>
      </c>
      <c r="CV427" s="24">
        <f>IF(ISERROR(VLOOKUP(AM427,'2011 BPTs'!$B$12:$BX$181,CV$3,FALSE)/VLOOKUP(AM427,'2011 BPTs'!$B$12:$BX602,CV$3+2,FALSE)),0,VLOOKUP(AM427,'2011 BPTs'!$B$12:$BX$181,CV$3,FALSE)/VLOOKUP(AM427,'2011 BPTs'!$B$12:$BX602,CV$3+2,FALSE))</f>
        <v>0</v>
      </c>
      <c r="CX427" s="93">
        <f>'2013 BPTs'!BR93</f>
        <v>0</v>
      </c>
      <c r="CY427" s="93">
        <f>'2013 BPTs'!BS93</f>
        <v>0</v>
      </c>
    </row>
    <row r="428" spans="2:103" x14ac:dyDescent="0.2">
      <c r="B428" s="2" t="s">
        <v>213</v>
      </c>
      <c r="C428" s="2">
        <f>'2013 BPTs'!E94</f>
        <v>0</v>
      </c>
      <c r="D428" s="2">
        <f t="shared" si="136"/>
        <v>0</v>
      </c>
      <c r="E428" s="4">
        <f>'2013 BPTs'!F94</f>
        <v>0</v>
      </c>
      <c r="F428" s="88">
        <f>'2013 BPTs'!G94</f>
        <v>0</v>
      </c>
      <c r="G428" s="53">
        <f>'2013 BPTs'!I94</f>
        <v>0</v>
      </c>
      <c r="H428" s="88">
        <f>'2013 BPTs'!J94</f>
        <v>0</v>
      </c>
      <c r="I428" s="4">
        <f>'2013 BPTs'!K94</f>
        <v>0</v>
      </c>
      <c r="J428" s="5">
        <f>'2013 BPTs'!M94</f>
        <v>0</v>
      </c>
      <c r="K428" s="99">
        <f>'2013 BPTs'!BL94</f>
        <v>0</v>
      </c>
      <c r="L428" s="100">
        <f t="shared" si="137"/>
        <v>0</v>
      </c>
      <c r="M428" s="101">
        <f t="shared" si="138"/>
        <v>0</v>
      </c>
      <c r="N428" s="102">
        <f t="shared" si="128"/>
        <v>0</v>
      </c>
      <c r="O428" s="103">
        <f>'2013 BPTs'!BM94</f>
        <v>0</v>
      </c>
      <c r="P428" s="100">
        <f t="shared" si="139"/>
        <v>0</v>
      </c>
      <c r="Q428" s="101">
        <f t="shared" si="140"/>
        <v>0</v>
      </c>
      <c r="R428" s="104">
        <f t="shared" si="141"/>
        <v>0</v>
      </c>
      <c r="S428" s="105">
        <f t="shared" si="129"/>
        <v>0</v>
      </c>
      <c r="T428" s="104">
        <f t="shared" si="142"/>
        <v>0</v>
      </c>
      <c r="U428" s="121">
        <f>IF(K428=0,0,IF(B428="Manual",(S428-O428-AP428*(O428/(O428+Z428)))/S428,'2013 BPTs'!BP94))</f>
        <v>0</v>
      </c>
      <c r="V428" s="99">
        <f>'2013 BPTs'!BN94</f>
        <v>0</v>
      </c>
      <c r="W428" s="100">
        <f t="shared" si="135"/>
        <v>0</v>
      </c>
      <c r="X428" s="103">
        <f t="shared" si="143"/>
        <v>0</v>
      </c>
      <c r="Y428" s="102">
        <f t="shared" si="130"/>
        <v>0</v>
      </c>
      <c r="Z428" s="103">
        <f>'2013 BPTs'!BO94</f>
        <v>0</v>
      </c>
      <c r="AA428" s="104">
        <f t="shared" si="144"/>
        <v>0</v>
      </c>
      <c r="AB428" s="106">
        <f>IF(W428=0,0,IF(B428="Manual",(V428-Z428-AP428*(Z428/(Z428+O428)))/V428,'2013 BPTs'!BQ94))</f>
        <v>0</v>
      </c>
      <c r="AD428" s="2" t="str">
        <f t="shared" si="131"/>
        <v>00-0</v>
      </c>
      <c r="AE428" s="2">
        <f>'2013 BPTs'!BA94</f>
        <v>0</v>
      </c>
      <c r="AF428" s="2" t="str">
        <f>IF(B428="Auto",'2013 BPTs'!BB94,D428&amp;E428&amp;"-"&amp;F428)</f>
        <v/>
      </c>
      <c r="AG428" s="2" t="str">
        <f>'2013 BPTs'!BC94</f>
        <v/>
      </c>
      <c r="AH428" s="2" t="str">
        <f>'2013 BPTs'!BD94</f>
        <v/>
      </c>
      <c r="AI428" s="2" t="str">
        <f>'2013 BPTs'!BE94</f>
        <v/>
      </c>
      <c r="AJ428" s="2" t="str">
        <f>'2013 BPTs'!BF94</f>
        <v/>
      </c>
      <c r="AK428" s="2" t="str">
        <f>'2013 BPTs'!BG94</f>
        <v/>
      </c>
      <c r="AL428" s="2" t="str">
        <f>'2013 BPTs'!BH94</f>
        <v/>
      </c>
      <c r="AM428" s="2" t="str">
        <f>'2013 BPTs'!BI94</f>
        <v/>
      </c>
      <c r="AO428" s="128">
        <f>'2013 BPTs'!AJ94*'2013 BPTs'!BK94</f>
        <v>0</v>
      </c>
      <c r="AP428" s="128">
        <f>'2013 BPTs'!AK94*'2013 BPTs'!BK94</f>
        <v>0</v>
      </c>
      <c r="AR428" s="5">
        <f>IF(B428="Auto",'2013 BPTs'!M94,J428)</f>
        <v>0</v>
      </c>
      <c r="AS428" s="5">
        <f>'2013 BPTs'!O94</f>
        <v>0</v>
      </c>
      <c r="AT428" s="5">
        <f>'2013 BPTs'!Q94</f>
        <v>0</v>
      </c>
      <c r="AU428" s="5">
        <f>'2013 BPTs'!S94</f>
        <v>0</v>
      </c>
      <c r="AV428" s="5">
        <f>'2013 BPTs'!U94</f>
        <v>0</v>
      </c>
      <c r="AW428" s="5">
        <f>'2013 BPTs'!W94</f>
        <v>0</v>
      </c>
      <c r="AX428" s="5">
        <f>'2013 BPTs'!Y94</f>
        <v>0</v>
      </c>
      <c r="AY428" s="5">
        <f>'2013 BPTs'!AA94</f>
        <v>0</v>
      </c>
      <c r="BA428" s="24">
        <f>IF(ISNA(VLOOKUP(AF428,'2011 BPTs'!$B$12:$BX$181,BA$3,FALSE)),0,VLOOKUP(AF428,'2011 BPTs'!$B$12:$BX$181,BA$3,FALSE))</f>
        <v>0</v>
      </c>
      <c r="BB428" s="24">
        <f>IF(ISNA(VLOOKUP(AG428,'2011 BPTs'!$B$12:$BX$181,BB$3,FALSE)),0,VLOOKUP(AG428,'2011 BPTs'!$B$12:$BX$181,BB$3,FALSE))</f>
        <v>0</v>
      </c>
      <c r="BC428" s="24">
        <f>IF(ISNA(VLOOKUP(AH428,'2011 BPTs'!$B$12:$BX$181,BC$3,FALSE)),0,VLOOKUP(AH428,'2011 BPTs'!$B$12:$BX$181,BC$3,FALSE))</f>
        <v>0</v>
      </c>
      <c r="BD428" s="24">
        <f>IF(ISNA(VLOOKUP(AI428,'2011 BPTs'!$B$12:$BX$181,BD$3,FALSE)),0,VLOOKUP(AI428,'2011 BPTs'!$B$12:$BX$181,BD$3,FALSE))</f>
        <v>0</v>
      </c>
      <c r="BE428" s="24">
        <f>IF(ISNA(VLOOKUP(AJ428,'2011 BPTs'!$B$12:$BX$181,BE$3,FALSE)),0,VLOOKUP(AJ428,'2011 BPTs'!$B$12:$BX$181,BE$3,FALSE))</f>
        <v>0</v>
      </c>
      <c r="BF428" s="24">
        <f>IF(ISNA(VLOOKUP(AK428,'2011 BPTs'!$B$12:$BX$181,BF$3,FALSE)),0,VLOOKUP(AK428,'2011 BPTs'!$B$12:$BX$181,BF$3,FALSE))</f>
        <v>0</v>
      </c>
      <c r="BG428" s="24">
        <f>IF(ISNA(VLOOKUP(AL428,'2011 BPTs'!$B$12:$BX$181,BG$3,FALSE)),0,VLOOKUP(AL428,'2011 BPTs'!$B$12:$BX$181,BG$3,FALSE))</f>
        <v>0</v>
      </c>
      <c r="BH428" s="24">
        <f>IF(ISNA(VLOOKUP(AM428,'2011 BPTs'!$B$12:$BX$181,BH$3,FALSE)),0,VLOOKUP(AM428,'2011 BPTs'!$B$12:$BX$181,BH$3,FALSE))</f>
        <v>0</v>
      </c>
      <c r="BJ428" s="24">
        <f>IF(ISNA(VLOOKUP(AF428,'2011 BPTs'!$B$12:$BX$181,BJ$3,FALSE)),0,VLOOKUP(AF428,'2011 BPTs'!$B$12:$BX$181,BJ$3,FALSE))</f>
        <v>0</v>
      </c>
      <c r="BK428" s="24">
        <f>IF(ISNA(VLOOKUP(AG428,'2011 BPTs'!$B$12:$BX$181,BK$3,FALSE)),0,VLOOKUP(AG428,'2011 BPTs'!$B$12:$BX$181,BK$3,FALSE))</f>
        <v>0</v>
      </c>
      <c r="BL428" s="24">
        <f>IF(ISNA(VLOOKUP(AH428,'2011 BPTs'!$B$12:$BX$181,BL$3,FALSE)),0,VLOOKUP(AH428,'2011 BPTs'!$B$12:$BX$181,BL$3,FALSE))</f>
        <v>0</v>
      </c>
      <c r="BM428" s="24">
        <f>IF(ISNA(VLOOKUP(AI428,'2011 BPTs'!$B$12:$BX$181,BM$3,FALSE)),0,VLOOKUP(AI428,'2011 BPTs'!$B$12:$BX$181,BM$3,FALSE))</f>
        <v>0</v>
      </c>
      <c r="BN428" s="24">
        <f>IF(ISNA(VLOOKUP(AJ428,'2011 BPTs'!$B$12:$BX$181,BN$3,FALSE)),0,VLOOKUP(AJ428,'2011 BPTs'!$B$12:$BX$181,BN$3,FALSE))</f>
        <v>0</v>
      </c>
      <c r="BO428" s="24">
        <f>IF(ISNA(VLOOKUP(AK428,'2011 BPTs'!$B$12:$BX$181,BO$3,FALSE)),0,VLOOKUP(AK428,'2011 BPTs'!$B$12:$BX$181,BO$3,FALSE))</f>
        <v>0</v>
      </c>
      <c r="BP428" s="24">
        <f>IF(ISNA(VLOOKUP(AL428,'2011 BPTs'!$B$12:$BX$181,BP$3,FALSE)),0,VLOOKUP(AL428,'2011 BPTs'!$B$12:$BX$181,BP$3,FALSE))</f>
        <v>0</v>
      </c>
      <c r="BQ428" s="24">
        <f>IF(ISNA(VLOOKUP(AM428,'2011 BPTs'!$B$12:$BX$181,BQ$3,FALSE)),0,VLOOKUP(AM428,'2011 BPTs'!$B$12:$BX$181,BQ$3,FALSE))</f>
        <v>0</v>
      </c>
      <c r="BS428" s="78">
        <f t="shared" si="132"/>
        <v>0</v>
      </c>
      <c r="BT428" s="68">
        <f t="shared" si="133"/>
        <v>0</v>
      </c>
      <c r="BU428" s="68">
        <f t="shared" si="134"/>
        <v>0</v>
      </c>
      <c r="BW428" s="24">
        <f>IF(ISNA(VLOOKUP(AF428,'2011 BPTs'!$B$12:$BX$181,BW$3,FALSE)),0,VLOOKUP(AF428,'2011 BPTs'!$B$12:$BX$181,BW$3,FALSE))</f>
        <v>0</v>
      </c>
      <c r="BX428" s="24">
        <f>IF(ISNA(VLOOKUP(AG428,'2011 BPTs'!$B$12:$BX$181,BX$3,FALSE)),0,VLOOKUP(AG428,'2011 BPTs'!$B$12:$BX$181,BX$3,FALSE))</f>
        <v>0</v>
      </c>
      <c r="BY428" s="24">
        <f>IF(ISNA(VLOOKUP(AH428,'2011 BPTs'!$B$12:$BX$181,BY$3,FALSE)),0,VLOOKUP(AH428,'2011 BPTs'!$B$12:$BX$181,BY$3,FALSE))</f>
        <v>0</v>
      </c>
      <c r="BZ428" s="24">
        <f>IF(ISNA(VLOOKUP(AI428,'2011 BPTs'!$B$12:$BX$181,BZ$3,FALSE)),0,VLOOKUP(AI428,'2011 BPTs'!$B$12:$BX$181,BZ$3,FALSE))</f>
        <v>0</v>
      </c>
      <c r="CA428" s="24">
        <f>IF(ISNA(VLOOKUP(AJ428,'2011 BPTs'!$B$12:$BX$181,CA$3,FALSE)),0,VLOOKUP(AJ428,'2011 BPTs'!$B$12:$BX$181,CA$3,FALSE))</f>
        <v>0</v>
      </c>
      <c r="CB428" s="24">
        <f>IF(ISNA(VLOOKUP(AK428,'2011 BPTs'!$B$12:$BX$181,CB$3,FALSE)),0,VLOOKUP(AK428,'2011 BPTs'!$B$12:$BX$181,CB$3,FALSE))</f>
        <v>0</v>
      </c>
      <c r="CC428" s="24">
        <f>IF(ISNA(VLOOKUP(AL428,'2011 BPTs'!$B$12:$BX$181,CC$3,FALSE)),0,VLOOKUP(AL428,'2011 BPTs'!$B$12:$BX$181,CC$3,FALSE))</f>
        <v>0</v>
      </c>
      <c r="CD428" s="24">
        <f>IF(ISNA(VLOOKUP(AM428,'2011 BPTs'!$B$12:$BX$181,CD$3,FALSE)),0,VLOOKUP(AM428,'2011 BPTs'!$B$12:$BX$181,CD$3,FALSE))</f>
        <v>0</v>
      </c>
      <c r="CF428" s="24">
        <f>IF(ISERROR(VLOOKUP(AF428,'2011 BPTs'!$B$12:$BX$181,CF$3,FALSE)/VLOOKUP(AF428,'2011 BPTs'!$B$12:$BX603,CF$3+3,FALSE)),0,VLOOKUP(AF428,'2011 BPTs'!$B$12:$BX$181,CF$3,FALSE)/VLOOKUP(AF428,'2011 BPTs'!$B$12:$BX603,CF$3+3,FALSE))</f>
        <v>0</v>
      </c>
      <c r="CG428" s="24">
        <f>IF(ISERROR(VLOOKUP(AG428,'2011 BPTs'!$B$12:$BX$181,CG$3,FALSE)/VLOOKUP(AG428,'2011 BPTs'!$B$12:$BX603,CG$3+3,FALSE)),0,VLOOKUP(AG428,'2011 BPTs'!$B$12:$BX$181,CG$3,FALSE)/VLOOKUP(AG428,'2011 BPTs'!$B$12:$BX603,CG$3+3,FALSE))</f>
        <v>0</v>
      </c>
      <c r="CH428" s="24">
        <f>IF(ISERROR(VLOOKUP(AH428,'2011 BPTs'!$B$12:$BX$181,CH$3,FALSE)/VLOOKUP(AH428,'2011 BPTs'!$B$12:$BX603,CH$3+3,FALSE)),0,VLOOKUP(AH428,'2011 BPTs'!$B$12:$BX$181,CH$3,FALSE)/VLOOKUP(AH428,'2011 BPTs'!$B$12:$BX603,CH$3+3,FALSE))</f>
        <v>0</v>
      </c>
      <c r="CI428" s="24">
        <f>IF(ISERROR(VLOOKUP(AI428,'2011 BPTs'!$B$12:$BX$181,CI$3,FALSE)/VLOOKUP(AI428,'2011 BPTs'!$B$12:$BX603,CI$3+3,FALSE)),0,VLOOKUP(AI428,'2011 BPTs'!$B$12:$BX$181,CI$3,FALSE)/VLOOKUP(AI428,'2011 BPTs'!$B$12:$BX603,CI$3+3,FALSE))</f>
        <v>0</v>
      </c>
      <c r="CJ428" s="24">
        <f>IF(ISERROR(VLOOKUP(AJ428,'2011 BPTs'!$B$12:$BX$181,CJ$3,FALSE)/VLOOKUP(AJ428,'2011 BPTs'!$B$12:$BX603,CJ$3+3,FALSE)),0,VLOOKUP(AJ428,'2011 BPTs'!$B$12:$BX$181,CJ$3,FALSE)/VLOOKUP(AJ428,'2011 BPTs'!$B$12:$BX603,CJ$3+3,FALSE))</f>
        <v>0</v>
      </c>
      <c r="CK428" s="24">
        <f>IF(ISERROR(VLOOKUP(AK428,'2011 BPTs'!$B$12:$BX$181,CK$3,FALSE)/VLOOKUP(AK428,'2011 BPTs'!$B$12:$BX603,CK$3+3,FALSE)),0,VLOOKUP(AK428,'2011 BPTs'!$B$12:$BX$181,CK$3,FALSE)/VLOOKUP(AK428,'2011 BPTs'!$B$12:$BX603,CK$3+3,FALSE))</f>
        <v>0</v>
      </c>
      <c r="CL428" s="24">
        <f>IF(ISERROR(VLOOKUP(AL428,'2011 BPTs'!$B$12:$BX$181,CL$3,FALSE)/VLOOKUP(AL428,'2011 BPTs'!$B$12:$BX603,CL$3+3,FALSE)),0,VLOOKUP(AL428,'2011 BPTs'!$B$12:$BX$181,CL$3,FALSE)/VLOOKUP(AL428,'2011 BPTs'!$B$12:$BX603,CL$3+3,FALSE))</f>
        <v>0</v>
      </c>
      <c r="CM428" s="24">
        <f>IF(ISERROR(VLOOKUP(AM428,'2011 BPTs'!$B$12:$BX$181,CM$3,FALSE)/VLOOKUP(AM428,'2011 BPTs'!$B$12:$BX603,CM$3+3,FALSE)),0,VLOOKUP(AM428,'2011 BPTs'!$B$12:$BX$181,CM$3,FALSE)/VLOOKUP(AM428,'2011 BPTs'!$B$12:$BX603,CM$3+3,FALSE))</f>
        <v>0</v>
      </c>
      <c r="CO428" s="24">
        <f>IF(ISERROR(VLOOKUP(AF428,'2011 BPTs'!$B$12:$BX$181,CO$3,FALSE)/VLOOKUP(AF428,'2011 BPTs'!$B$12:$BX603,CO$3+2,FALSE)),0,VLOOKUP(AF428,'2011 BPTs'!$B$12:$BX$181,CO$3,FALSE)/VLOOKUP(AF428,'2011 BPTs'!$B$12:$BX603,CO$3+2,FALSE))</f>
        <v>0</v>
      </c>
      <c r="CP428" s="24">
        <f>IF(ISERROR(VLOOKUP(AG428,'2011 BPTs'!$B$12:$BX$181,CP$3,FALSE)/VLOOKUP(AG428,'2011 BPTs'!$B$12:$BX603,CP$3+2,FALSE)),0,VLOOKUP(AG428,'2011 BPTs'!$B$12:$BX$181,CP$3,FALSE)/VLOOKUP(AG428,'2011 BPTs'!$B$12:$BX603,CP$3+2,FALSE))</f>
        <v>0</v>
      </c>
      <c r="CQ428" s="24">
        <f>IF(ISERROR(VLOOKUP(AH428,'2011 BPTs'!$B$12:$BX$181,CQ$3,FALSE)/VLOOKUP(AH428,'2011 BPTs'!$B$12:$BX603,CQ$3+2,FALSE)),0,VLOOKUP(AH428,'2011 BPTs'!$B$12:$BX$181,CQ$3,FALSE)/VLOOKUP(AH428,'2011 BPTs'!$B$12:$BX603,CQ$3+2,FALSE))</f>
        <v>0</v>
      </c>
      <c r="CR428" s="24">
        <f>IF(ISERROR(VLOOKUP(AI428,'2011 BPTs'!$B$12:$BX$181,CR$3,FALSE)/VLOOKUP(AI428,'2011 BPTs'!$B$12:$BX603,CR$3+2,FALSE)),0,VLOOKUP(AI428,'2011 BPTs'!$B$12:$BX$181,CR$3,FALSE)/VLOOKUP(AI428,'2011 BPTs'!$B$12:$BX603,CR$3+2,FALSE))</f>
        <v>0</v>
      </c>
      <c r="CS428" s="24">
        <f>IF(ISERROR(VLOOKUP(AJ428,'2011 BPTs'!$B$12:$BX$181,CS$3,FALSE)/VLOOKUP(AJ428,'2011 BPTs'!$B$12:$BX603,CS$3+2,FALSE)),0,VLOOKUP(AJ428,'2011 BPTs'!$B$12:$BX$181,CS$3,FALSE)/VLOOKUP(AJ428,'2011 BPTs'!$B$12:$BX603,CS$3+2,FALSE))</f>
        <v>0</v>
      </c>
      <c r="CT428" s="24">
        <f>IF(ISERROR(VLOOKUP(AK428,'2011 BPTs'!$B$12:$BX$181,CT$3,FALSE)/VLOOKUP(AK428,'2011 BPTs'!$B$12:$BX603,CT$3+2,FALSE)),0,VLOOKUP(AK428,'2011 BPTs'!$B$12:$BX$181,CT$3,FALSE)/VLOOKUP(AK428,'2011 BPTs'!$B$12:$BX603,CT$3+2,FALSE))</f>
        <v>0</v>
      </c>
      <c r="CU428" s="24">
        <f>IF(ISERROR(VLOOKUP(AL428,'2011 BPTs'!$B$12:$BX$181,CU$3,FALSE)/VLOOKUP(AL428,'2011 BPTs'!$B$12:$BX603,CU$3+2,FALSE)),0,VLOOKUP(AL428,'2011 BPTs'!$B$12:$BX$181,CU$3,FALSE)/VLOOKUP(AL428,'2011 BPTs'!$B$12:$BX603,CU$3+2,FALSE))</f>
        <v>0</v>
      </c>
      <c r="CV428" s="24">
        <f>IF(ISERROR(VLOOKUP(AM428,'2011 BPTs'!$B$12:$BX$181,CV$3,FALSE)/VLOOKUP(AM428,'2011 BPTs'!$B$12:$BX603,CV$3+2,FALSE)),0,VLOOKUP(AM428,'2011 BPTs'!$B$12:$BX$181,CV$3,FALSE)/VLOOKUP(AM428,'2011 BPTs'!$B$12:$BX603,CV$3+2,FALSE))</f>
        <v>0</v>
      </c>
      <c r="CX428" s="93">
        <f>'2013 BPTs'!BR94</f>
        <v>0</v>
      </c>
      <c r="CY428" s="93">
        <f>'2013 BPTs'!BS94</f>
        <v>0</v>
      </c>
    </row>
    <row r="429" spans="2:103" x14ac:dyDescent="0.2">
      <c r="B429" s="2" t="s">
        <v>213</v>
      </c>
      <c r="C429" s="2">
        <f>'2013 BPTs'!E95</f>
        <v>0</v>
      </c>
      <c r="D429" s="2">
        <f t="shared" si="136"/>
        <v>0</v>
      </c>
      <c r="E429" s="4">
        <f>'2013 BPTs'!F95</f>
        <v>0</v>
      </c>
      <c r="F429" s="88">
        <f>'2013 BPTs'!G95</f>
        <v>0</v>
      </c>
      <c r="G429" s="53">
        <f>'2013 BPTs'!I95</f>
        <v>0</v>
      </c>
      <c r="H429" s="88">
        <f>'2013 BPTs'!J95</f>
        <v>0</v>
      </c>
      <c r="I429" s="4">
        <f>'2013 BPTs'!K95</f>
        <v>0</v>
      </c>
      <c r="J429" s="5">
        <f>'2013 BPTs'!M95</f>
        <v>0</v>
      </c>
      <c r="K429" s="99">
        <f>'2013 BPTs'!BL95</f>
        <v>0</v>
      </c>
      <c r="L429" s="100">
        <f t="shared" si="137"/>
        <v>0</v>
      </c>
      <c r="M429" s="101">
        <f t="shared" si="138"/>
        <v>0</v>
      </c>
      <c r="N429" s="102">
        <f t="shared" si="128"/>
        <v>0</v>
      </c>
      <c r="O429" s="103">
        <f>'2013 BPTs'!BM95</f>
        <v>0</v>
      </c>
      <c r="P429" s="100">
        <f t="shared" si="139"/>
        <v>0</v>
      </c>
      <c r="Q429" s="101">
        <f t="shared" si="140"/>
        <v>0</v>
      </c>
      <c r="R429" s="104">
        <f t="shared" si="141"/>
        <v>0</v>
      </c>
      <c r="S429" s="105">
        <f t="shared" si="129"/>
        <v>0</v>
      </c>
      <c r="T429" s="104">
        <f t="shared" si="142"/>
        <v>0</v>
      </c>
      <c r="U429" s="121">
        <f>IF(K429=0,0,IF(B429="Manual",(S429-O429-AP429*(O429/(O429+Z429)))/S429,'2013 BPTs'!BP95))</f>
        <v>0</v>
      </c>
      <c r="V429" s="99">
        <f>'2013 BPTs'!BN95</f>
        <v>0</v>
      </c>
      <c r="W429" s="100">
        <f t="shared" si="135"/>
        <v>0</v>
      </c>
      <c r="X429" s="103">
        <f t="shared" si="143"/>
        <v>0</v>
      </c>
      <c r="Y429" s="102">
        <f t="shared" si="130"/>
        <v>0</v>
      </c>
      <c r="Z429" s="103">
        <f>'2013 BPTs'!BO95</f>
        <v>0</v>
      </c>
      <c r="AA429" s="104">
        <f t="shared" si="144"/>
        <v>0</v>
      </c>
      <c r="AB429" s="106">
        <f>IF(W429=0,0,IF(B429="Manual",(V429-Z429-AP429*(Z429/(Z429+O429)))/V429,'2013 BPTs'!BQ95))</f>
        <v>0</v>
      </c>
      <c r="AD429" s="2" t="str">
        <f t="shared" si="131"/>
        <v>00-0</v>
      </c>
      <c r="AE429" s="2">
        <f>'2013 BPTs'!BA95</f>
        <v>0</v>
      </c>
      <c r="AF429" s="2" t="str">
        <f>IF(B429="Auto",'2013 BPTs'!BB95,D429&amp;E429&amp;"-"&amp;F429)</f>
        <v/>
      </c>
      <c r="AG429" s="2" t="str">
        <f>'2013 BPTs'!BC95</f>
        <v/>
      </c>
      <c r="AH429" s="2" t="str">
        <f>'2013 BPTs'!BD95</f>
        <v/>
      </c>
      <c r="AI429" s="2" t="str">
        <f>'2013 BPTs'!BE95</f>
        <v/>
      </c>
      <c r="AJ429" s="2" t="str">
        <f>'2013 BPTs'!BF95</f>
        <v/>
      </c>
      <c r="AK429" s="2" t="str">
        <f>'2013 BPTs'!BG95</f>
        <v/>
      </c>
      <c r="AL429" s="2" t="str">
        <f>'2013 BPTs'!BH95</f>
        <v/>
      </c>
      <c r="AM429" s="2" t="str">
        <f>'2013 BPTs'!BI95</f>
        <v/>
      </c>
      <c r="AO429" s="128">
        <f>'2013 BPTs'!AJ95*'2013 BPTs'!BK95</f>
        <v>0</v>
      </c>
      <c r="AP429" s="128">
        <f>'2013 BPTs'!AK95*'2013 BPTs'!BK95</f>
        <v>0</v>
      </c>
      <c r="AR429" s="5">
        <f>IF(B429="Auto",'2013 BPTs'!M95,J429)</f>
        <v>0</v>
      </c>
      <c r="AS429" s="5">
        <f>'2013 BPTs'!O95</f>
        <v>0</v>
      </c>
      <c r="AT429" s="5">
        <f>'2013 BPTs'!Q95</f>
        <v>0</v>
      </c>
      <c r="AU429" s="5">
        <f>'2013 BPTs'!S95</f>
        <v>0</v>
      </c>
      <c r="AV429" s="5">
        <f>'2013 BPTs'!U95</f>
        <v>0</v>
      </c>
      <c r="AW429" s="5">
        <f>'2013 BPTs'!W95</f>
        <v>0</v>
      </c>
      <c r="AX429" s="5">
        <f>'2013 BPTs'!Y95</f>
        <v>0</v>
      </c>
      <c r="AY429" s="5">
        <f>'2013 BPTs'!AA95</f>
        <v>0</v>
      </c>
      <c r="BA429" s="24">
        <f>IF(ISNA(VLOOKUP(AF429,'2011 BPTs'!$B$12:$BX$181,BA$3,FALSE)),0,VLOOKUP(AF429,'2011 BPTs'!$B$12:$BX$181,BA$3,FALSE))</f>
        <v>0</v>
      </c>
      <c r="BB429" s="24">
        <f>IF(ISNA(VLOOKUP(AG429,'2011 BPTs'!$B$12:$BX$181,BB$3,FALSE)),0,VLOOKUP(AG429,'2011 BPTs'!$B$12:$BX$181,BB$3,FALSE))</f>
        <v>0</v>
      </c>
      <c r="BC429" s="24">
        <f>IF(ISNA(VLOOKUP(AH429,'2011 BPTs'!$B$12:$BX$181,BC$3,FALSE)),0,VLOOKUP(AH429,'2011 BPTs'!$B$12:$BX$181,BC$3,FALSE))</f>
        <v>0</v>
      </c>
      <c r="BD429" s="24">
        <f>IF(ISNA(VLOOKUP(AI429,'2011 BPTs'!$B$12:$BX$181,BD$3,FALSE)),0,VLOOKUP(AI429,'2011 BPTs'!$B$12:$BX$181,BD$3,FALSE))</f>
        <v>0</v>
      </c>
      <c r="BE429" s="24">
        <f>IF(ISNA(VLOOKUP(AJ429,'2011 BPTs'!$B$12:$BX$181,BE$3,FALSE)),0,VLOOKUP(AJ429,'2011 BPTs'!$B$12:$BX$181,BE$3,FALSE))</f>
        <v>0</v>
      </c>
      <c r="BF429" s="24">
        <f>IF(ISNA(VLOOKUP(AK429,'2011 BPTs'!$B$12:$BX$181,BF$3,FALSE)),0,VLOOKUP(AK429,'2011 BPTs'!$B$12:$BX$181,BF$3,FALSE))</f>
        <v>0</v>
      </c>
      <c r="BG429" s="24">
        <f>IF(ISNA(VLOOKUP(AL429,'2011 BPTs'!$B$12:$BX$181,BG$3,FALSE)),0,VLOOKUP(AL429,'2011 BPTs'!$B$12:$BX$181,BG$3,FALSE))</f>
        <v>0</v>
      </c>
      <c r="BH429" s="24">
        <f>IF(ISNA(VLOOKUP(AM429,'2011 BPTs'!$B$12:$BX$181,BH$3,FALSE)),0,VLOOKUP(AM429,'2011 BPTs'!$B$12:$BX$181,BH$3,FALSE))</f>
        <v>0</v>
      </c>
      <c r="BJ429" s="24">
        <f>IF(ISNA(VLOOKUP(AF429,'2011 BPTs'!$B$12:$BX$181,BJ$3,FALSE)),0,VLOOKUP(AF429,'2011 BPTs'!$B$12:$BX$181,BJ$3,FALSE))</f>
        <v>0</v>
      </c>
      <c r="BK429" s="24">
        <f>IF(ISNA(VLOOKUP(AG429,'2011 BPTs'!$B$12:$BX$181,BK$3,FALSE)),0,VLOOKUP(AG429,'2011 BPTs'!$B$12:$BX$181,BK$3,FALSE))</f>
        <v>0</v>
      </c>
      <c r="BL429" s="24">
        <f>IF(ISNA(VLOOKUP(AH429,'2011 BPTs'!$B$12:$BX$181,BL$3,FALSE)),0,VLOOKUP(AH429,'2011 BPTs'!$B$12:$BX$181,BL$3,FALSE))</f>
        <v>0</v>
      </c>
      <c r="BM429" s="24">
        <f>IF(ISNA(VLOOKUP(AI429,'2011 BPTs'!$B$12:$BX$181,BM$3,FALSE)),0,VLOOKUP(AI429,'2011 BPTs'!$B$12:$BX$181,BM$3,FALSE))</f>
        <v>0</v>
      </c>
      <c r="BN429" s="24">
        <f>IF(ISNA(VLOOKUP(AJ429,'2011 BPTs'!$B$12:$BX$181,BN$3,FALSE)),0,VLOOKUP(AJ429,'2011 BPTs'!$B$12:$BX$181,BN$3,FALSE))</f>
        <v>0</v>
      </c>
      <c r="BO429" s="24">
        <f>IF(ISNA(VLOOKUP(AK429,'2011 BPTs'!$B$12:$BX$181,BO$3,FALSE)),0,VLOOKUP(AK429,'2011 BPTs'!$B$12:$BX$181,BO$3,FALSE))</f>
        <v>0</v>
      </c>
      <c r="BP429" s="24">
        <f>IF(ISNA(VLOOKUP(AL429,'2011 BPTs'!$B$12:$BX$181,BP$3,FALSE)),0,VLOOKUP(AL429,'2011 BPTs'!$B$12:$BX$181,BP$3,FALSE))</f>
        <v>0</v>
      </c>
      <c r="BQ429" s="24">
        <f>IF(ISNA(VLOOKUP(AM429,'2011 BPTs'!$B$12:$BX$181,BQ$3,FALSE)),0,VLOOKUP(AM429,'2011 BPTs'!$B$12:$BX$181,BQ$3,FALSE))</f>
        <v>0</v>
      </c>
      <c r="BS429" s="78">
        <f t="shared" si="132"/>
        <v>0</v>
      </c>
      <c r="BT429" s="68">
        <f t="shared" si="133"/>
        <v>0</v>
      </c>
      <c r="BU429" s="68">
        <f t="shared" si="134"/>
        <v>0</v>
      </c>
      <c r="BW429" s="24">
        <f>IF(ISNA(VLOOKUP(AF429,'2011 BPTs'!$B$12:$BX$181,BW$3,FALSE)),0,VLOOKUP(AF429,'2011 BPTs'!$B$12:$BX$181,BW$3,FALSE))</f>
        <v>0</v>
      </c>
      <c r="BX429" s="24">
        <f>IF(ISNA(VLOOKUP(AG429,'2011 BPTs'!$B$12:$BX$181,BX$3,FALSE)),0,VLOOKUP(AG429,'2011 BPTs'!$B$12:$BX$181,BX$3,FALSE))</f>
        <v>0</v>
      </c>
      <c r="BY429" s="24">
        <f>IF(ISNA(VLOOKUP(AH429,'2011 BPTs'!$B$12:$BX$181,BY$3,FALSE)),0,VLOOKUP(AH429,'2011 BPTs'!$B$12:$BX$181,BY$3,FALSE))</f>
        <v>0</v>
      </c>
      <c r="BZ429" s="24">
        <f>IF(ISNA(VLOOKUP(AI429,'2011 BPTs'!$B$12:$BX$181,BZ$3,FALSE)),0,VLOOKUP(AI429,'2011 BPTs'!$B$12:$BX$181,BZ$3,FALSE))</f>
        <v>0</v>
      </c>
      <c r="CA429" s="24">
        <f>IF(ISNA(VLOOKUP(AJ429,'2011 BPTs'!$B$12:$BX$181,CA$3,FALSE)),0,VLOOKUP(AJ429,'2011 BPTs'!$B$12:$BX$181,CA$3,FALSE))</f>
        <v>0</v>
      </c>
      <c r="CB429" s="24">
        <f>IF(ISNA(VLOOKUP(AK429,'2011 BPTs'!$B$12:$BX$181,CB$3,FALSE)),0,VLOOKUP(AK429,'2011 BPTs'!$B$12:$BX$181,CB$3,FALSE))</f>
        <v>0</v>
      </c>
      <c r="CC429" s="24">
        <f>IF(ISNA(VLOOKUP(AL429,'2011 BPTs'!$B$12:$BX$181,CC$3,FALSE)),0,VLOOKUP(AL429,'2011 BPTs'!$B$12:$BX$181,CC$3,FALSE))</f>
        <v>0</v>
      </c>
      <c r="CD429" s="24">
        <f>IF(ISNA(VLOOKUP(AM429,'2011 BPTs'!$B$12:$BX$181,CD$3,FALSE)),0,VLOOKUP(AM429,'2011 BPTs'!$B$12:$BX$181,CD$3,FALSE))</f>
        <v>0</v>
      </c>
      <c r="CF429" s="24">
        <f>IF(ISERROR(VLOOKUP(AF429,'2011 BPTs'!$B$12:$BX$181,CF$3,FALSE)/VLOOKUP(AF429,'2011 BPTs'!$B$12:$BX604,CF$3+3,FALSE)),0,VLOOKUP(AF429,'2011 BPTs'!$B$12:$BX$181,CF$3,FALSE)/VLOOKUP(AF429,'2011 BPTs'!$B$12:$BX604,CF$3+3,FALSE))</f>
        <v>0</v>
      </c>
      <c r="CG429" s="24">
        <f>IF(ISERROR(VLOOKUP(AG429,'2011 BPTs'!$B$12:$BX$181,CG$3,FALSE)/VLOOKUP(AG429,'2011 BPTs'!$B$12:$BX604,CG$3+3,FALSE)),0,VLOOKUP(AG429,'2011 BPTs'!$B$12:$BX$181,CG$3,FALSE)/VLOOKUP(AG429,'2011 BPTs'!$B$12:$BX604,CG$3+3,FALSE))</f>
        <v>0</v>
      </c>
      <c r="CH429" s="24">
        <f>IF(ISERROR(VLOOKUP(AH429,'2011 BPTs'!$B$12:$BX$181,CH$3,FALSE)/VLOOKUP(AH429,'2011 BPTs'!$B$12:$BX604,CH$3+3,FALSE)),0,VLOOKUP(AH429,'2011 BPTs'!$B$12:$BX$181,CH$3,FALSE)/VLOOKUP(AH429,'2011 BPTs'!$B$12:$BX604,CH$3+3,FALSE))</f>
        <v>0</v>
      </c>
      <c r="CI429" s="24">
        <f>IF(ISERROR(VLOOKUP(AI429,'2011 BPTs'!$B$12:$BX$181,CI$3,FALSE)/VLOOKUP(AI429,'2011 BPTs'!$B$12:$BX604,CI$3+3,FALSE)),0,VLOOKUP(AI429,'2011 BPTs'!$B$12:$BX$181,CI$3,FALSE)/VLOOKUP(AI429,'2011 BPTs'!$B$12:$BX604,CI$3+3,FALSE))</f>
        <v>0</v>
      </c>
      <c r="CJ429" s="24">
        <f>IF(ISERROR(VLOOKUP(AJ429,'2011 BPTs'!$B$12:$BX$181,CJ$3,FALSE)/VLOOKUP(AJ429,'2011 BPTs'!$B$12:$BX604,CJ$3+3,FALSE)),0,VLOOKUP(AJ429,'2011 BPTs'!$B$12:$BX$181,CJ$3,FALSE)/VLOOKUP(AJ429,'2011 BPTs'!$B$12:$BX604,CJ$3+3,FALSE))</f>
        <v>0</v>
      </c>
      <c r="CK429" s="24">
        <f>IF(ISERROR(VLOOKUP(AK429,'2011 BPTs'!$B$12:$BX$181,CK$3,FALSE)/VLOOKUP(AK429,'2011 BPTs'!$B$12:$BX604,CK$3+3,FALSE)),0,VLOOKUP(AK429,'2011 BPTs'!$B$12:$BX$181,CK$3,FALSE)/VLOOKUP(AK429,'2011 BPTs'!$B$12:$BX604,CK$3+3,FALSE))</f>
        <v>0</v>
      </c>
      <c r="CL429" s="24">
        <f>IF(ISERROR(VLOOKUP(AL429,'2011 BPTs'!$B$12:$BX$181,CL$3,FALSE)/VLOOKUP(AL429,'2011 BPTs'!$B$12:$BX604,CL$3+3,FALSE)),0,VLOOKUP(AL429,'2011 BPTs'!$B$12:$BX$181,CL$3,FALSE)/VLOOKUP(AL429,'2011 BPTs'!$B$12:$BX604,CL$3+3,FALSE))</f>
        <v>0</v>
      </c>
      <c r="CM429" s="24">
        <f>IF(ISERROR(VLOOKUP(AM429,'2011 BPTs'!$B$12:$BX$181,CM$3,FALSE)/VLOOKUP(AM429,'2011 BPTs'!$B$12:$BX604,CM$3+3,FALSE)),0,VLOOKUP(AM429,'2011 BPTs'!$B$12:$BX$181,CM$3,FALSE)/VLOOKUP(AM429,'2011 BPTs'!$B$12:$BX604,CM$3+3,FALSE))</f>
        <v>0</v>
      </c>
      <c r="CO429" s="24">
        <f>IF(ISERROR(VLOOKUP(AF429,'2011 BPTs'!$B$12:$BX$181,CO$3,FALSE)/VLOOKUP(AF429,'2011 BPTs'!$B$12:$BX604,CO$3+2,FALSE)),0,VLOOKUP(AF429,'2011 BPTs'!$B$12:$BX$181,CO$3,FALSE)/VLOOKUP(AF429,'2011 BPTs'!$B$12:$BX604,CO$3+2,FALSE))</f>
        <v>0</v>
      </c>
      <c r="CP429" s="24">
        <f>IF(ISERROR(VLOOKUP(AG429,'2011 BPTs'!$B$12:$BX$181,CP$3,FALSE)/VLOOKUP(AG429,'2011 BPTs'!$B$12:$BX604,CP$3+2,FALSE)),0,VLOOKUP(AG429,'2011 BPTs'!$B$12:$BX$181,CP$3,FALSE)/VLOOKUP(AG429,'2011 BPTs'!$B$12:$BX604,CP$3+2,FALSE))</f>
        <v>0</v>
      </c>
      <c r="CQ429" s="24">
        <f>IF(ISERROR(VLOOKUP(AH429,'2011 BPTs'!$B$12:$BX$181,CQ$3,FALSE)/VLOOKUP(AH429,'2011 BPTs'!$B$12:$BX604,CQ$3+2,FALSE)),0,VLOOKUP(AH429,'2011 BPTs'!$B$12:$BX$181,CQ$3,FALSE)/VLOOKUP(AH429,'2011 BPTs'!$B$12:$BX604,CQ$3+2,FALSE))</f>
        <v>0</v>
      </c>
      <c r="CR429" s="24">
        <f>IF(ISERROR(VLOOKUP(AI429,'2011 BPTs'!$B$12:$BX$181,CR$3,FALSE)/VLOOKUP(AI429,'2011 BPTs'!$B$12:$BX604,CR$3+2,FALSE)),0,VLOOKUP(AI429,'2011 BPTs'!$B$12:$BX$181,CR$3,FALSE)/VLOOKUP(AI429,'2011 BPTs'!$B$12:$BX604,CR$3+2,FALSE))</f>
        <v>0</v>
      </c>
      <c r="CS429" s="24">
        <f>IF(ISERROR(VLOOKUP(AJ429,'2011 BPTs'!$B$12:$BX$181,CS$3,FALSE)/VLOOKUP(AJ429,'2011 BPTs'!$B$12:$BX604,CS$3+2,FALSE)),0,VLOOKUP(AJ429,'2011 BPTs'!$B$12:$BX$181,CS$3,FALSE)/VLOOKUP(AJ429,'2011 BPTs'!$B$12:$BX604,CS$3+2,FALSE))</f>
        <v>0</v>
      </c>
      <c r="CT429" s="24">
        <f>IF(ISERROR(VLOOKUP(AK429,'2011 BPTs'!$B$12:$BX$181,CT$3,FALSE)/VLOOKUP(AK429,'2011 BPTs'!$B$12:$BX604,CT$3+2,FALSE)),0,VLOOKUP(AK429,'2011 BPTs'!$B$12:$BX$181,CT$3,FALSE)/VLOOKUP(AK429,'2011 BPTs'!$B$12:$BX604,CT$3+2,FALSE))</f>
        <v>0</v>
      </c>
      <c r="CU429" s="24">
        <f>IF(ISERROR(VLOOKUP(AL429,'2011 BPTs'!$B$12:$BX$181,CU$3,FALSE)/VLOOKUP(AL429,'2011 BPTs'!$B$12:$BX604,CU$3+2,FALSE)),0,VLOOKUP(AL429,'2011 BPTs'!$B$12:$BX$181,CU$3,FALSE)/VLOOKUP(AL429,'2011 BPTs'!$B$12:$BX604,CU$3+2,FALSE))</f>
        <v>0</v>
      </c>
      <c r="CV429" s="24">
        <f>IF(ISERROR(VLOOKUP(AM429,'2011 BPTs'!$B$12:$BX$181,CV$3,FALSE)/VLOOKUP(AM429,'2011 BPTs'!$B$12:$BX604,CV$3+2,FALSE)),0,VLOOKUP(AM429,'2011 BPTs'!$B$12:$BX$181,CV$3,FALSE)/VLOOKUP(AM429,'2011 BPTs'!$B$12:$BX604,CV$3+2,FALSE))</f>
        <v>0</v>
      </c>
      <c r="CX429" s="93">
        <f>'2013 BPTs'!BR95</f>
        <v>0</v>
      </c>
      <c r="CY429" s="93">
        <f>'2013 BPTs'!BS95</f>
        <v>0</v>
      </c>
    </row>
    <row r="430" spans="2:103" x14ac:dyDescent="0.2">
      <c r="B430" s="2" t="s">
        <v>213</v>
      </c>
      <c r="C430" s="2">
        <f>'2013 BPTs'!E96</f>
        <v>0</v>
      </c>
      <c r="D430" s="2">
        <f t="shared" si="136"/>
        <v>0</v>
      </c>
      <c r="E430" s="4">
        <f>'2013 BPTs'!F96</f>
        <v>0</v>
      </c>
      <c r="F430" s="88">
        <f>'2013 BPTs'!G96</f>
        <v>0</v>
      </c>
      <c r="G430" s="53">
        <f>'2013 BPTs'!I96</f>
        <v>0</v>
      </c>
      <c r="H430" s="88">
        <f>'2013 BPTs'!J96</f>
        <v>0</v>
      </c>
      <c r="I430" s="4">
        <f>'2013 BPTs'!K96</f>
        <v>0</v>
      </c>
      <c r="J430" s="5">
        <f>'2013 BPTs'!M96</f>
        <v>0</v>
      </c>
      <c r="K430" s="99">
        <f>'2013 BPTs'!BL96</f>
        <v>0</v>
      </c>
      <c r="L430" s="100">
        <f t="shared" si="137"/>
        <v>0</v>
      </c>
      <c r="M430" s="101">
        <f t="shared" si="138"/>
        <v>0</v>
      </c>
      <c r="N430" s="102">
        <f t="shared" si="128"/>
        <v>0</v>
      </c>
      <c r="O430" s="103">
        <f>'2013 BPTs'!BM96</f>
        <v>0</v>
      </c>
      <c r="P430" s="100">
        <f t="shared" si="139"/>
        <v>0</v>
      </c>
      <c r="Q430" s="101">
        <f t="shared" si="140"/>
        <v>0</v>
      </c>
      <c r="R430" s="104">
        <f t="shared" si="141"/>
        <v>0</v>
      </c>
      <c r="S430" s="105">
        <f t="shared" si="129"/>
        <v>0</v>
      </c>
      <c r="T430" s="104">
        <f t="shared" si="142"/>
        <v>0</v>
      </c>
      <c r="U430" s="121">
        <f>IF(K430=0,0,IF(B430="Manual",(S430-O430-AP430*(O430/(O430+Z430)))/S430,'2013 BPTs'!BP96))</f>
        <v>0</v>
      </c>
      <c r="V430" s="99">
        <f>'2013 BPTs'!BN96</f>
        <v>0</v>
      </c>
      <c r="W430" s="100">
        <f t="shared" si="135"/>
        <v>0</v>
      </c>
      <c r="X430" s="103">
        <f t="shared" si="143"/>
        <v>0</v>
      </c>
      <c r="Y430" s="102">
        <f t="shared" si="130"/>
        <v>0</v>
      </c>
      <c r="Z430" s="103">
        <f>'2013 BPTs'!BO96</f>
        <v>0</v>
      </c>
      <c r="AA430" s="104">
        <f t="shared" si="144"/>
        <v>0</v>
      </c>
      <c r="AB430" s="106">
        <f>IF(W430=0,0,IF(B430="Manual",(V430-Z430-AP430*(Z430/(Z430+O430)))/V430,'2013 BPTs'!BQ96))</f>
        <v>0</v>
      </c>
      <c r="AD430" s="2" t="str">
        <f t="shared" si="131"/>
        <v>00-0</v>
      </c>
      <c r="AE430" s="2">
        <f>'2013 BPTs'!BA96</f>
        <v>0</v>
      </c>
      <c r="AF430" s="2" t="str">
        <f>IF(B430="Auto",'2013 BPTs'!BB96,D430&amp;E430&amp;"-"&amp;F430)</f>
        <v/>
      </c>
      <c r="AG430" s="2" t="str">
        <f>'2013 BPTs'!BC96</f>
        <v/>
      </c>
      <c r="AH430" s="2" t="str">
        <f>'2013 BPTs'!BD96</f>
        <v/>
      </c>
      <c r="AI430" s="2" t="str">
        <f>'2013 BPTs'!BE96</f>
        <v/>
      </c>
      <c r="AJ430" s="2" t="str">
        <f>'2013 BPTs'!BF96</f>
        <v/>
      </c>
      <c r="AK430" s="2" t="str">
        <f>'2013 BPTs'!BG96</f>
        <v/>
      </c>
      <c r="AL430" s="2" t="str">
        <f>'2013 BPTs'!BH96</f>
        <v/>
      </c>
      <c r="AM430" s="2" t="str">
        <f>'2013 BPTs'!BI96</f>
        <v/>
      </c>
      <c r="AO430" s="128">
        <f>'2013 BPTs'!AJ96*'2013 BPTs'!BK96</f>
        <v>0</v>
      </c>
      <c r="AP430" s="128">
        <f>'2013 BPTs'!AK96*'2013 BPTs'!BK96</f>
        <v>0</v>
      </c>
      <c r="AR430" s="5">
        <f>IF(B430="Auto",'2013 BPTs'!M96,J430)</f>
        <v>0</v>
      </c>
      <c r="AS430" s="5">
        <f>'2013 BPTs'!O96</f>
        <v>0</v>
      </c>
      <c r="AT430" s="5">
        <f>'2013 BPTs'!Q96</f>
        <v>0</v>
      </c>
      <c r="AU430" s="5">
        <f>'2013 BPTs'!S96</f>
        <v>0</v>
      </c>
      <c r="AV430" s="5">
        <f>'2013 BPTs'!U96</f>
        <v>0</v>
      </c>
      <c r="AW430" s="5">
        <f>'2013 BPTs'!W96</f>
        <v>0</v>
      </c>
      <c r="AX430" s="5">
        <f>'2013 BPTs'!Y96</f>
        <v>0</v>
      </c>
      <c r="AY430" s="5">
        <f>'2013 BPTs'!AA96</f>
        <v>0</v>
      </c>
      <c r="BA430" s="24">
        <f>IF(ISNA(VLOOKUP(AF430,'2011 BPTs'!$B$12:$BX$181,BA$3,FALSE)),0,VLOOKUP(AF430,'2011 BPTs'!$B$12:$BX$181,BA$3,FALSE))</f>
        <v>0</v>
      </c>
      <c r="BB430" s="24">
        <f>IF(ISNA(VLOOKUP(AG430,'2011 BPTs'!$B$12:$BX$181,BB$3,FALSE)),0,VLOOKUP(AG430,'2011 BPTs'!$B$12:$BX$181,BB$3,FALSE))</f>
        <v>0</v>
      </c>
      <c r="BC430" s="24">
        <f>IF(ISNA(VLOOKUP(AH430,'2011 BPTs'!$B$12:$BX$181,BC$3,FALSE)),0,VLOOKUP(AH430,'2011 BPTs'!$B$12:$BX$181,BC$3,FALSE))</f>
        <v>0</v>
      </c>
      <c r="BD430" s="24">
        <f>IF(ISNA(VLOOKUP(AI430,'2011 BPTs'!$B$12:$BX$181,BD$3,FALSE)),0,VLOOKUP(AI430,'2011 BPTs'!$B$12:$BX$181,BD$3,FALSE))</f>
        <v>0</v>
      </c>
      <c r="BE430" s="24">
        <f>IF(ISNA(VLOOKUP(AJ430,'2011 BPTs'!$B$12:$BX$181,BE$3,FALSE)),0,VLOOKUP(AJ430,'2011 BPTs'!$B$12:$BX$181,BE$3,FALSE))</f>
        <v>0</v>
      </c>
      <c r="BF430" s="24">
        <f>IF(ISNA(VLOOKUP(AK430,'2011 BPTs'!$B$12:$BX$181,BF$3,FALSE)),0,VLOOKUP(AK430,'2011 BPTs'!$B$12:$BX$181,BF$3,FALSE))</f>
        <v>0</v>
      </c>
      <c r="BG430" s="24">
        <f>IF(ISNA(VLOOKUP(AL430,'2011 BPTs'!$B$12:$BX$181,BG$3,FALSE)),0,VLOOKUP(AL430,'2011 BPTs'!$B$12:$BX$181,BG$3,FALSE))</f>
        <v>0</v>
      </c>
      <c r="BH430" s="24">
        <f>IF(ISNA(VLOOKUP(AM430,'2011 BPTs'!$B$12:$BX$181,BH$3,FALSE)),0,VLOOKUP(AM430,'2011 BPTs'!$B$12:$BX$181,BH$3,FALSE))</f>
        <v>0</v>
      </c>
      <c r="BJ430" s="24">
        <f>IF(ISNA(VLOOKUP(AF430,'2011 BPTs'!$B$12:$BX$181,BJ$3,FALSE)),0,VLOOKUP(AF430,'2011 BPTs'!$B$12:$BX$181,BJ$3,FALSE))</f>
        <v>0</v>
      </c>
      <c r="BK430" s="24">
        <f>IF(ISNA(VLOOKUP(AG430,'2011 BPTs'!$B$12:$BX$181,BK$3,FALSE)),0,VLOOKUP(AG430,'2011 BPTs'!$B$12:$BX$181,BK$3,FALSE))</f>
        <v>0</v>
      </c>
      <c r="BL430" s="24">
        <f>IF(ISNA(VLOOKUP(AH430,'2011 BPTs'!$B$12:$BX$181,BL$3,FALSE)),0,VLOOKUP(AH430,'2011 BPTs'!$B$12:$BX$181,BL$3,FALSE))</f>
        <v>0</v>
      </c>
      <c r="BM430" s="24">
        <f>IF(ISNA(VLOOKUP(AI430,'2011 BPTs'!$B$12:$BX$181,BM$3,FALSE)),0,VLOOKUP(AI430,'2011 BPTs'!$B$12:$BX$181,BM$3,FALSE))</f>
        <v>0</v>
      </c>
      <c r="BN430" s="24">
        <f>IF(ISNA(VLOOKUP(AJ430,'2011 BPTs'!$B$12:$BX$181,BN$3,FALSE)),0,VLOOKUP(AJ430,'2011 BPTs'!$B$12:$BX$181,BN$3,FALSE))</f>
        <v>0</v>
      </c>
      <c r="BO430" s="24">
        <f>IF(ISNA(VLOOKUP(AK430,'2011 BPTs'!$B$12:$BX$181,BO$3,FALSE)),0,VLOOKUP(AK430,'2011 BPTs'!$B$12:$BX$181,BO$3,FALSE))</f>
        <v>0</v>
      </c>
      <c r="BP430" s="24">
        <f>IF(ISNA(VLOOKUP(AL430,'2011 BPTs'!$B$12:$BX$181,BP$3,FALSE)),0,VLOOKUP(AL430,'2011 BPTs'!$B$12:$BX$181,BP$3,FALSE))</f>
        <v>0</v>
      </c>
      <c r="BQ430" s="24">
        <f>IF(ISNA(VLOOKUP(AM430,'2011 BPTs'!$B$12:$BX$181,BQ$3,FALSE)),0,VLOOKUP(AM430,'2011 BPTs'!$B$12:$BX$181,BQ$3,FALSE))</f>
        <v>0</v>
      </c>
      <c r="BS430" s="78">
        <f t="shared" si="132"/>
        <v>0</v>
      </c>
      <c r="BT430" s="68">
        <f t="shared" si="133"/>
        <v>0</v>
      </c>
      <c r="BU430" s="68">
        <f t="shared" si="134"/>
        <v>0</v>
      </c>
      <c r="BW430" s="24">
        <f>IF(ISNA(VLOOKUP(AF430,'2011 BPTs'!$B$12:$BX$181,BW$3,FALSE)),0,VLOOKUP(AF430,'2011 BPTs'!$B$12:$BX$181,BW$3,FALSE))</f>
        <v>0</v>
      </c>
      <c r="BX430" s="24">
        <f>IF(ISNA(VLOOKUP(AG430,'2011 BPTs'!$B$12:$BX$181,BX$3,FALSE)),0,VLOOKUP(AG430,'2011 BPTs'!$B$12:$BX$181,BX$3,FALSE))</f>
        <v>0</v>
      </c>
      <c r="BY430" s="24">
        <f>IF(ISNA(VLOOKUP(AH430,'2011 BPTs'!$B$12:$BX$181,BY$3,FALSE)),0,VLOOKUP(AH430,'2011 BPTs'!$B$12:$BX$181,BY$3,FALSE))</f>
        <v>0</v>
      </c>
      <c r="BZ430" s="24">
        <f>IF(ISNA(VLOOKUP(AI430,'2011 BPTs'!$B$12:$BX$181,BZ$3,FALSE)),0,VLOOKUP(AI430,'2011 BPTs'!$B$12:$BX$181,BZ$3,FALSE))</f>
        <v>0</v>
      </c>
      <c r="CA430" s="24">
        <f>IF(ISNA(VLOOKUP(AJ430,'2011 BPTs'!$B$12:$BX$181,CA$3,FALSE)),0,VLOOKUP(AJ430,'2011 BPTs'!$B$12:$BX$181,CA$3,FALSE))</f>
        <v>0</v>
      </c>
      <c r="CB430" s="24">
        <f>IF(ISNA(VLOOKUP(AK430,'2011 BPTs'!$B$12:$BX$181,CB$3,FALSE)),0,VLOOKUP(AK430,'2011 BPTs'!$B$12:$BX$181,CB$3,FALSE))</f>
        <v>0</v>
      </c>
      <c r="CC430" s="24">
        <f>IF(ISNA(VLOOKUP(AL430,'2011 BPTs'!$B$12:$BX$181,CC$3,FALSE)),0,VLOOKUP(AL430,'2011 BPTs'!$B$12:$BX$181,CC$3,FALSE))</f>
        <v>0</v>
      </c>
      <c r="CD430" s="24">
        <f>IF(ISNA(VLOOKUP(AM430,'2011 BPTs'!$B$12:$BX$181,CD$3,FALSE)),0,VLOOKUP(AM430,'2011 BPTs'!$B$12:$BX$181,CD$3,FALSE))</f>
        <v>0</v>
      </c>
      <c r="CF430" s="24">
        <f>IF(ISERROR(VLOOKUP(AF430,'2011 BPTs'!$B$12:$BX$181,CF$3,FALSE)/VLOOKUP(AF430,'2011 BPTs'!$B$12:$BX605,CF$3+3,FALSE)),0,VLOOKUP(AF430,'2011 BPTs'!$B$12:$BX$181,CF$3,FALSE)/VLOOKUP(AF430,'2011 BPTs'!$B$12:$BX605,CF$3+3,FALSE))</f>
        <v>0</v>
      </c>
      <c r="CG430" s="24">
        <f>IF(ISERROR(VLOOKUP(AG430,'2011 BPTs'!$B$12:$BX$181,CG$3,FALSE)/VLOOKUP(AG430,'2011 BPTs'!$B$12:$BX605,CG$3+3,FALSE)),0,VLOOKUP(AG430,'2011 BPTs'!$B$12:$BX$181,CG$3,FALSE)/VLOOKUP(AG430,'2011 BPTs'!$B$12:$BX605,CG$3+3,FALSE))</f>
        <v>0</v>
      </c>
      <c r="CH430" s="24">
        <f>IF(ISERROR(VLOOKUP(AH430,'2011 BPTs'!$B$12:$BX$181,CH$3,FALSE)/VLOOKUP(AH430,'2011 BPTs'!$B$12:$BX605,CH$3+3,FALSE)),0,VLOOKUP(AH430,'2011 BPTs'!$B$12:$BX$181,CH$3,FALSE)/VLOOKUP(AH430,'2011 BPTs'!$B$12:$BX605,CH$3+3,FALSE))</f>
        <v>0</v>
      </c>
      <c r="CI430" s="24">
        <f>IF(ISERROR(VLOOKUP(AI430,'2011 BPTs'!$B$12:$BX$181,CI$3,FALSE)/VLOOKUP(AI430,'2011 BPTs'!$B$12:$BX605,CI$3+3,FALSE)),0,VLOOKUP(AI430,'2011 BPTs'!$B$12:$BX$181,CI$3,FALSE)/VLOOKUP(AI430,'2011 BPTs'!$B$12:$BX605,CI$3+3,FALSE))</f>
        <v>0</v>
      </c>
      <c r="CJ430" s="24">
        <f>IF(ISERROR(VLOOKUP(AJ430,'2011 BPTs'!$B$12:$BX$181,CJ$3,FALSE)/VLOOKUP(AJ430,'2011 BPTs'!$B$12:$BX605,CJ$3+3,FALSE)),0,VLOOKUP(AJ430,'2011 BPTs'!$B$12:$BX$181,CJ$3,FALSE)/VLOOKUP(AJ430,'2011 BPTs'!$B$12:$BX605,CJ$3+3,FALSE))</f>
        <v>0</v>
      </c>
      <c r="CK430" s="24">
        <f>IF(ISERROR(VLOOKUP(AK430,'2011 BPTs'!$B$12:$BX$181,CK$3,FALSE)/VLOOKUP(AK430,'2011 BPTs'!$B$12:$BX605,CK$3+3,FALSE)),0,VLOOKUP(AK430,'2011 BPTs'!$B$12:$BX$181,CK$3,FALSE)/VLOOKUP(AK430,'2011 BPTs'!$B$12:$BX605,CK$3+3,FALSE))</f>
        <v>0</v>
      </c>
      <c r="CL430" s="24">
        <f>IF(ISERROR(VLOOKUP(AL430,'2011 BPTs'!$B$12:$BX$181,CL$3,FALSE)/VLOOKUP(AL430,'2011 BPTs'!$B$12:$BX605,CL$3+3,FALSE)),0,VLOOKUP(AL430,'2011 BPTs'!$B$12:$BX$181,CL$3,FALSE)/VLOOKUP(AL430,'2011 BPTs'!$B$12:$BX605,CL$3+3,FALSE))</f>
        <v>0</v>
      </c>
      <c r="CM430" s="24">
        <f>IF(ISERROR(VLOOKUP(AM430,'2011 BPTs'!$B$12:$BX$181,CM$3,FALSE)/VLOOKUP(AM430,'2011 BPTs'!$B$12:$BX605,CM$3+3,FALSE)),0,VLOOKUP(AM430,'2011 BPTs'!$B$12:$BX$181,CM$3,FALSE)/VLOOKUP(AM430,'2011 BPTs'!$B$12:$BX605,CM$3+3,FALSE))</f>
        <v>0</v>
      </c>
      <c r="CO430" s="24">
        <f>IF(ISERROR(VLOOKUP(AF430,'2011 BPTs'!$B$12:$BX$181,CO$3,FALSE)/VLOOKUP(AF430,'2011 BPTs'!$B$12:$BX605,CO$3+2,FALSE)),0,VLOOKUP(AF430,'2011 BPTs'!$B$12:$BX$181,CO$3,FALSE)/VLOOKUP(AF430,'2011 BPTs'!$B$12:$BX605,CO$3+2,FALSE))</f>
        <v>0</v>
      </c>
      <c r="CP430" s="24">
        <f>IF(ISERROR(VLOOKUP(AG430,'2011 BPTs'!$B$12:$BX$181,CP$3,FALSE)/VLOOKUP(AG430,'2011 BPTs'!$B$12:$BX605,CP$3+2,FALSE)),0,VLOOKUP(AG430,'2011 BPTs'!$B$12:$BX$181,CP$3,FALSE)/VLOOKUP(AG430,'2011 BPTs'!$B$12:$BX605,CP$3+2,FALSE))</f>
        <v>0</v>
      </c>
      <c r="CQ430" s="24">
        <f>IF(ISERROR(VLOOKUP(AH430,'2011 BPTs'!$B$12:$BX$181,CQ$3,FALSE)/VLOOKUP(AH430,'2011 BPTs'!$B$12:$BX605,CQ$3+2,FALSE)),0,VLOOKUP(AH430,'2011 BPTs'!$B$12:$BX$181,CQ$3,FALSE)/VLOOKUP(AH430,'2011 BPTs'!$B$12:$BX605,CQ$3+2,FALSE))</f>
        <v>0</v>
      </c>
      <c r="CR430" s="24">
        <f>IF(ISERROR(VLOOKUP(AI430,'2011 BPTs'!$B$12:$BX$181,CR$3,FALSE)/VLOOKUP(AI430,'2011 BPTs'!$B$12:$BX605,CR$3+2,FALSE)),0,VLOOKUP(AI430,'2011 BPTs'!$B$12:$BX$181,CR$3,FALSE)/VLOOKUP(AI430,'2011 BPTs'!$B$12:$BX605,CR$3+2,FALSE))</f>
        <v>0</v>
      </c>
      <c r="CS430" s="24">
        <f>IF(ISERROR(VLOOKUP(AJ430,'2011 BPTs'!$B$12:$BX$181,CS$3,FALSE)/VLOOKUP(AJ430,'2011 BPTs'!$B$12:$BX605,CS$3+2,FALSE)),0,VLOOKUP(AJ430,'2011 BPTs'!$B$12:$BX$181,CS$3,FALSE)/VLOOKUP(AJ430,'2011 BPTs'!$B$12:$BX605,CS$3+2,FALSE))</f>
        <v>0</v>
      </c>
      <c r="CT430" s="24">
        <f>IF(ISERROR(VLOOKUP(AK430,'2011 BPTs'!$B$12:$BX$181,CT$3,FALSE)/VLOOKUP(AK430,'2011 BPTs'!$B$12:$BX605,CT$3+2,FALSE)),0,VLOOKUP(AK430,'2011 BPTs'!$B$12:$BX$181,CT$3,FALSE)/VLOOKUP(AK430,'2011 BPTs'!$B$12:$BX605,CT$3+2,FALSE))</f>
        <v>0</v>
      </c>
      <c r="CU430" s="24">
        <f>IF(ISERROR(VLOOKUP(AL430,'2011 BPTs'!$B$12:$BX$181,CU$3,FALSE)/VLOOKUP(AL430,'2011 BPTs'!$B$12:$BX605,CU$3+2,FALSE)),0,VLOOKUP(AL430,'2011 BPTs'!$B$12:$BX$181,CU$3,FALSE)/VLOOKUP(AL430,'2011 BPTs'!$B$12:$BX605,CU$3+2,FALSE))</f>
        <v>0</v>
      </c>
      <c r="CV430" s="24">
        <f>IF(ISERROR(VLOOKUP(AM430,'2011 BPTs'!$B$12:$BX$181,CV$3,FALSE)/VLOOKUP(AM430,'2011 BPTs'!$B$12:$BX605,CV$3+2,FALSE)),0,VLOOKUP(AM430,'2011 BPTs'!$B$12:$BX$181,CV$3,FALSE)/VLOOKUP(AM430,'2011 BPTs'!$B$12:$BX605,CV$3+2,FALSE))</f>
        <v>0</v>
      </c>
      <c r="CX430" s="93">
        <f>'2013 BPTs'!BR96</f>
        <v>0</v>
      </c>
      <c r="CY430" s="93">
        <f>'2013 BPTs'!BS96</f>
        <v>0</v>
      </c>
    </row>
    <row r="431" spans="2:103" x14ac:dyDescent="0.2">
      <c r="B431" s="2" t="s">
        <v>213</v>
      </c>
      <c r="C431" s="2">
        <f>'2013 BPTs'!E97</f>
        <v>0</v>
      </c>
      <c r="D431" s="2">
        <f t="shared" si="136"/>
        <v>0</v>
      </c>
      <c r="E431" s="4">
        <f>'2013 BPTs'!F97</f>
        <v>0</v>
      </c>
      <c r="F431" s="88">
        <f>'2013 BPTs'!G97</f>
        <v>0</v>
      </c>
      <c r="G431" s="53">
        <f>'2013 BPTs'!I97</f>
        <v>0</v>
      </c>
      <c r="H431" s="88">
        <f>'2013 BPTs'!J97</f>
        <v>0</v>
      </c>
      <c r="I431" s="4">
        <f>'2013 BPTs'!K97</f>
        <v>0</v>
      </c>
      <c r="J431" s="5">
        <f>'2013 BPTs'!M97</f>
        <v>0</v>
      </c>
      <c r="K431" s="99">
        <f>'2013 BPTs'!BL97</f>
        <v>0</v>
      </c>
      <c r="L431" s="100">
        <f t="shared" si="137"/>
        <v>0</v>
      </c>
      <c r="M431" s="101">
        <f t="shared" si="138"/>
        <v>0</v>
      </c>
      <c r="N431" s="102">
        <f t="shared" si="128"/>
        <v>0</v>
      </c>
      <c r="O431" s="103">
        <f>'2013 BPTs'!BM97</f>
        <v>0</v>
      </c>
      <c r="P431" s="100">
        <f t="shared" si="139"/>
        <v>0</v>
      </c>
      <c r="Q431" s="101">
        <f t="shared" si="140"/>
        <v>0</v>
      </c>
      <c r="R431" s="104">
        <f t="shared" si="141"/>
        <v>0</v>
      </c>
      <c r="S431" s="105">
        <f t="shared" si="129"/>
        <v>0</v>
      </c>
      <c r="T431" s="104">
        <f t="shared" si="142"/>
        <v>0</v>
      </c>
      <c r="U431" s="121">
        <f>IF(K431=0,0,IF(B431="Manual",(S431-O431-AP431*(O431/(O431+Z431)))/S431,'2013 BPTs'!BP97))</f>
        <v>0</v>
      </c>
      <c r="V431" s="99">
        <f>'2013 BPTs'!BN97</f>
        <v>0</v>
      </c>
      <c r="W431" s="100">
        <f t="shared" si="135"/>
        <v>0</v>
      </c>
      <c r="X431" s="103">
        <f t="shared" si="143"/>
        <v>0</v>
      </c>
      <c r="Y431" s="102">
        <f t="shared" si="130"/>
        <v>0</v>
      </c>
      <c r="Z431" s="103">
        <f>'2013 BPTs'!BO97</f>
        <v>0</v>
      </c>
      <c r="AA431" s="104">
        <f t="shared" si="144"/>
        <v>0</v>
      </c>
      <c r="AB431" s="106">
        <f>IF(W431=0,0,IF(B431="Manual",(V431-Z431-AP431*(Z431/(Z431+O431)))/V431,'2013 BPTs'!BQ97))</f>
        <v>0</v>
      </c>
      <c r="AD431" s="2" t="str">
        <f t="shared" si="131"/>
        <v>00-0</v>
      </c>
      <c r="AE431" s="2">
        <f>'2013 BPTs'!BA97</f>
        <v>0</v>
      </c>
      <c r="AF431" s="2" t="str">
        <f>IF(B431="Auto",'2013 BPTs'!BB97,D431&amp;E431&amp;"-"&amp;F431)</f>
        <v/>
      </c>
      <c r="AG431" s="2" t="str">
        <f>'2013 BPTs'!BC97</f>
        <v/>
      </c>
      <c r="AH431" s="2" t="str">
        <f>'2013 BPTs'!BD97</f>
        <v/>
      </c>
      <c r="AI431" s="2" t="str">
        <f>'2013 BPTs'!BE97</f>
        <v/>
      </c>
      <c r="AJ431" s="2" t="str">
        <f>'2013 BPTs'!BF97</f>
        <v/>
      </c>
      <c r="AK431" s="2" t="str">
        <f>'2013 BPTs'!BG97</f>
        <v/>
      </c>
      <c r="AL431" s="2" t="str">
        <f>'2013 BPTs'!BH97</f>
        <v/>
      </c>
      <c r="AM431" s="2" t="str">
        <f>'2013 BPTs'!BI97</f>
        <v/>
      </c>
      <c r="AO431" s="128">
        <f>'2013 BPTs'!AJ97*'2013 BPTs'!BK97</f>
        <v>0</v>
      </c>
      <c r="AP431" s="128">
        <f>'2013 BPTs'!AK97*'2013 BPTs'!BK97</f>
        <v>0</v>
      </c>
      <c r="AR431" s="5">
        <f>IF(B431="Auto",'2013 BPTs'!M97,J431)</f>
        <v>0</v>
      </c>
      <c r="AS431" s="5">
        <f>'2013 BPTs'!O97</f>
        <v>0</v>
      </c>
      <c r="AT431" s="5">
        <f>'2013 BPTs'!Q97</f>
        <v>0</v>
      </c>
      <c r="AU431" s="5">
        <f>'2013 BPTs'!S97</f>
        <v>0</v>
      </c>
      <c r="AV431" s="5">
        <f>'2013 BPTs'!U97</f>
        <v>0</v>
      </c>
      <c r="AW431" s="5">
        <f>'2013 BPTs'!W97</f>
        <v>0</v>
      </c>
      <c r="AX431" s="5">
        <f>'2013 BPTs'!Y97</f>
        <v>0</v>
      </c>
      <c r="AY431" s="5">
        <f>'2013 BPTs'!AA97</f>
        <v>0</v>
      </c>
      <c r="BA431" s="24">
        <f>IF(ISNA(VLOOKUP(AF431,'2011 BPTs'!$B$12:$BX$181,BA$3,FALSE)),0,VLOOKUP(AF431,'2011 BPTs'!$B$12:$BX$181,BA$3,FALSE))</f>
        <v>0</v>
      </c>
      <c r="BB431" s="24">
        <f>IF(ISNA(VLOOKUP(AG431,'2011 BPTs'!$B$12:$BX$181,BB$3,FALSE)),0,VLOOKUP(AG431,'2011 BPTs'!$B$12:$BX$181,BB$3,FALSE))</f>
        <v>0</v>
      </c>
      <c r="BC431" s="24">
        <f>IF(ISNA(VLOOKUP(AH431,'2011 BPTs'!$B$12:$BX$181,BC$3,FALSE)),0,VLOOKUP(AH431,'2011 BPTs'!$B$12:$BX$181,BC$3,FALSE))</f>
        <v>0</v>
      </c>
      <c r="BD431" s="24">
        <f>IF(ISNA(VLOOKUP(AI431,'2011 BPTs'!$B$12:$BX$181,BD$3,FALSE)),0,VLOOKUP(AI431,'2011 BPTs'!$B$12:$BX$181,BD$3,FALSE))</f>
        <v>0</v>
      </c>
      <c r="BE431" s="24">
        <f>IF(ISNA(VLOOKUP(AJ431,'2011 BPTs'!$B$12:$BX$181,BE$3,FALSE)),0,VLOOKUP(AJ431,'2011 BPTs'!$B$12:$BX$181,BE$3,FALSE))</f>
        <v>0</v>
      </c>
      <c r="BF431" s="24">
        <f>IF(ISNA(VLOOKUP(AK431,'2011 BPTs'!$B$12:$BX$181,BF$3,FALSE)),0,VLOOKUP(AK431,'2011 BPTs'!$B$12:$BX$181,BF$3,FALSE))</f>
        <v>0</v>
      </c>
      <c r="BG431" s="24">
        <f>IF(ISNA(VLOOKUP(AL431,'2011 BPTs'!$B$12:$BX$181,BG$3,FALSE)),0,VLOOKUP(AL431,'2011 BPTs'!$B$12:$BX$181,BG$3,FALSE))</f>
        <v>0</v>
      </c>
      <c r="BH431" s="24">
        <f>IF(ISNA(VLOOKUP(AM431,'2011 BPTs'!$B$12:$BX$181,BH$3,FALSE)),0,VLOOKUP(AM431,'2011 BPTs'!$B$12:$BX$181,BH$3,FALSE))</f>
        <v>0</v>
      </c>
      <c r="BJ431" s="24">
        <f>IF(ISNA(VLOOKUP(AF431,'2011 BPTs'!$B$12:$BX$181,BJ$3,FALSE)),0,VLOOKUP(AF431,'2011 BPTs'!$B$12:$BX$181,BJ$3,FALSE))</f>
        <v>0</v>
      </c>
      <c r="BK431" s="24">
        <f>IF(ISNA(VLOOKUP(AG431,'2011 BPTs'!$B$12:$BX$181,BK$3,FALSE)),0,VLOOKUP(AG431,'2011 BPTs'!$B$12:$BX$181,BK$3,FALSE))</f>
        <v>0</v>
      </c>
      <c r="BL431" s="24">
        <f>IF(ISNA(VLOOKUP(AH431,'2011 BPTs'!$B$12:$BX$181,BL$3,FALSE)),0,VLOOKUP(AH431,'2011 BPTs'!$B$12:$BX$181,BL$3,FALSE))</f>
        <v>0</v>
      </c>
      <c r="BM431" s="24">
        <f>IF(ISNA(VLOOKUP(AI431,'2011 BPTs'!$B$12:$BX$181,BM$3,FALSE)),0,VLOOKUP(AI431,'2011 BPTs'!$B$12:$BX$181,BM$3,FALSE))</f>
        <v>0</v>
      </c>
      <c r="BN431" s="24">
        <f>IF(ISNA(VLOOKUP(AJ431,'2011 BPTs'!$B$12:$BX$181,BN$3,FALSE)),0,VLOOKUP(AJ431,'2011 BPTs'!$B$12:$BX$181,BN$3,FALSE))</f>
        <v>0</v>
      </c>
      <c r="BO431" s="24">
        <f>IF(ISNA(VLOOKUP(AK431,'2011 BPTs'!$B$12:$BX$181,BO$3,FALSE)),0,VLOOKUP(AK431,'2011 BPTs'!$B$12:$BX$181,BO$3,FALSE))</f>
        <v>0</v>
      </c>
      <c r="BP431" s="24">
        <f>IF(ISNA(VLOOKUP(AL431,'2011 BPTs'!$B$12:$BX$181,BP$3,FALSE)),0,VLOOKUP(AL431,'2011 BPTs'!$B$12:$BX$181,BP$3,FALSE))</f>
        <v>0</v>
      </c>
      <c r="BQ431" s="24">
        <f>IF(ISNA(VLOOKUP(AM431,'2011 BPTs'!$B$12:$BX$181,BQ$3,FALSE)),0,VLOOKUP(AM431,'2011 BPTs'!$B$12:$BX$181,BQ$3,FALSE))</f>
        <v>0</v>
      </c>
      <c r="BS431" s="78">
        <f t="shared" si="132"/>
        <v>0</v>
      </c>
      <c r="BT431" s="68">
        <f t="shared" si="133"/>
        <v>0</v>
      </c>
      <c r="BU431" s="68">
        <f t="shared" si="134"/>
        <v>0</v>
      </c>
      <c r="BW431" s="24">
        <f>IF(ISNA(VLOOKUP(AF431,'2011 BPTs'!$B$12:$BX$181,BW$3,FALSE)),0,VLOOKUP(AF431,'2011 BPTs'!$B$12:$BX$181,BW$3,FALSE))</f>
        <v>0</v>
      </c>
      <c r="BX431" s="24">
        <f>IF(ISNA(VLOOKUP(AG431,'2011 BPTs'!$B$12:$BX$181,BX$3,FALSE)),0,VLOOKUP(AG431,'2011 BPTs'!$B$12:$BX$181,BX$3,FALSE))</f>
        <v>0</v>
      </c>
      <c r="BY431" s="24">
        <f>IF(ISNA(VLOOKUP(AH431,'2011 BPTs'!$B$12:$BX$181,BY$3,FALSE)),0,VLOOKUP(AH431,'2011 BPTs'!$B$12:$BX$181,BY$3,FALSE))</f>
        <v>0</v>
      </c>
      <c r="BZ431" s="24">
        <f>IF(ISNA(VLOOKUP(AI431,'2011 BPTs'!$B$12:$BX$181,BZ$3,FALSE)),0,VLOOKUP(AI431,'2011 BPTs'!$B$12:$BX$181,BZ$3,FALSE))</f>
        <v>0</v>
      </c>
      <c r="CA431" s="24">
        <f>IF(ISNA(VLOOKUP(AJ431,'2011 BPTs'!$B$12:$BX$181,CA$3,FALSE)),0,VLOOKUP(AJ431,'2011 BPTs'!$B$12:$BX$181,CA$3,FALSE))</f>
        <v>0</v>
      </c>
      <c r="CB431" s="24">
        <f>IF(ISNA(VLOOKUP(AK431,'2011 BPTs'!$B$12:$BX$181,CB$3,FALSE)),0,VLOOKUP(AK431,'2011 BPTs'!$B$12:$BX$181,CB$3,FALSE))</f>
        <v>0</v>
      </c>
      <c r="CC431" s="24">
        <f>IF(ISNA(VLOOKUP(AL431,'2011 BPTs'!$B$12:$BX$181,CC$3,FALSE)),0,VLOOKUP(AL431,'2011 BPTs'!$B$12:$BX$181,CC$3,FALSE))</f>
        <v>0</v>
      </c>
      <c r="CD431" s="24">
        <f>IF(ISNA(VLOOKUP(AM431,'2011 BPTs'!$B$12:$BX$181,CD$3,FALSE)),0,VLOOKUP(AM431,'2011 BPTs'!$B$12:$BX$181,CD$3,FALSE))</f>
        <v>0</v>
      </c>
      <c r="CF431" s="24">
        <f>IF(ISERROR(VLOOKUP(AF431,'2011 BPTs'!$B$12:$BX$181,CF$3,FALSE)/VLOOKUP(AF431,'2011 BPTs'!$B$12:$BX606,CF$3+3,FALSE)),0,VLOOKUP(AF431,'2011 BPTs'!$B$12:$BX$181,CF$3,FALSE)/VLOOKUP(AF431,'2011 BPTs'!$B$12:$BX606,CF$3+3,FALSE))</f>
        <v>0</v>
      </c>
      <c r="CG431" s="24">
        <f>IF(ISERROR(VLOOKUP(AG431,'2011 BPTs'!$B$12:$BX$181,CG$3,FALSE)/VLOOKUP(AG431,'2011 BPTs'!$B$12:$BX606,CG$3+3,FALSE)),0,VLOOKUP(AG431,'2011 BPTs'!$B$12:$BX$181,CG$3,FALSE)/VLOOKUP(AG431,'2011 BPTs'!$B$12:$BX606,CG$3+3,FALSE))</f>
        <v>0</v>
      </c>
      <c r="CH431" s="24">
        <f>IF(ISERROR(VLOOKUP(AH431,'2011 BPTs'!$B$12:$BX$181,CH$3,FALSE)/VLOOKUP(AH431,'2011 BPTs'!$B$12:$BX606,CH$3+3,FALSE)),0,VLOOKUP(AH431,'2011 BPTs'!$B$12:$BX$181,CH$3,FALSE)/VLOOKUP(AH431,'2011 BPTs'!$B$12:$BX606,CH$3+3,FALSE))</f>
        <v>0</v>
      </c>
      <c r="CI431" s="24">
        <f>IF(ISERROR(VLOOKUP(AI431,'2011 BPTs'!$B$12:$BX$181,CI$3,FALSE)/VLOOKUP(AI431,'2011 BPTs'!$B$12:$BX606,CI$3+3,FALSE)),0,VLOOKUP(AI431,'2011 BPTs'!$B$12:$BX$181,CI$3,FALSE)/VLOOKUP(AI431,'2011 BPTs'!$B$12:$BX606,CI$3+3,FALSE))</f>
        <v>0</v>
      </c>
      <c r="CJ431" s="24">
        <f>IF(ISERROR(VLOOKUP(AJ431,'2011 BPTs'!$B$12:$BX$181,CJ$3,FALSE)/VLOOKUP(AJ431,'2011 BPTs'!$B$12:$BX606,CJ$3+3,FALSE)),0,VLOOKUP(AJ431,'2011 BPTs'!$B$12:$BX$181,CJ$3,FALSE)/VLOOKUP(AJ431,'2011 BPTs'!$B$12:$BX606,CJ$3+3,FALSE))</f>
        <v>0</v>
      </c>
      <c r="CK431" s="24">
        <f>IF(ISERROR(VLOOKUP(AK431,'2011 BPTs'!$B$12:$BX$181,CK$3,FALSE)/VLOOKUP(AK431,'2011 BPTs'!$B$12:$BX606,CK$3+3,FALSE)),0,VLOOKUP(AK431,'2011 BPTs'!$B$12:$BX$181,CK$3,FALSE)/VLOOKUP(AK431,'2011 BPTs'!$B$12:$BX606,CK$3+3,FALSE))</f>
        <v>0</v>
      </c>
      <c r="CL431" s="24">
        <f>IF(ISERROR(VLOOKUP(AL431,'2011 BPTs'!$B$12:$BX$181,CL$3,FALSE)/VLOOKUP(AL431,'2011 BPTs'!$B$12:$BX606,CL$3+3,FALSE)),0,VLOOKUP(AL431,'2011 BPTs'!$B$12:$BX$181,CL$3,FALSE)/VLOOKUP(AL431,'2011 BPTs'!$B$12:$BX606,CL$3+3,FALSE))</f>
        <v>0</v>
      </c>
      <c r="CM431" s="24">
        <f>IF(ISERROR(VLOOKUP(AM431,'2011 BPTs'!$B$12:$BX$181,CM$3,FALSE)/VLOOKUP(AM431,'2011 BPTs'!$B$12:$BX606,CM$3+3,FALSE)),0,VLOOKUP(AM431,'2011 BPTs'!$B$12:$BX$181,CM$3,FALSE)/VLOOKUP(AM431,'2011 BPTs'!$B$12:$BX606,CM$3+3,FALSE))</f>
        <v>0</v>
      </c>
      <c r="CO431" s="24">
        <f>IF(ISERROR(VLOOKUP(AF431,'2011 BPTs'!$B$12:$BX$181,CO$3,FALSE)/VLOOKUP(AF431,'2011 BPTs'!$B$12:$BX606,CO$3+2,FALSE)),0,VLOOKUP(AF431,'2011 BPTs'!$B$12:$BX$181,CO$3,FALSE)/VLOOKUP(AF431,'2011 BPTs'!$B$12:$BX606,CO$3+2,FALSE))</f>
        <v>0</v>
      </c>
      <c r="CP431" s="24">
        <f>IF(ISERROR(VLOOKUP(AG431,'2011 BPTs'!$B$12:$BX$181,CP$3,FALSE)/VLOOKUP(AG431,'2011 BPTs'!$B$12:$BX606,CP$3+2,FALSE)),0,VLOOKUP(AG431,'2011 BPTs'!$B$12:$BX$181,CP$3,FALSE)/VLOOKUP(AG431,'2011 BPTs'!$B$12:$BX606,CP$3+2,FALSE))</f>
        <v>0</v>
      </c>
      <c r="CQ431" s="24">
        <f>IF(ISERROR(VLOOKUP(AH431,'2011 BPTs'!$B$12:$BX$181,CQ$3,FALSE)/VLOOKUP(AH431,'2011 BPTs'!$B$12:$BX606,CQ$3+2,FALSE)),0,VLOOKUP(AH431,'2011 BPTs'!$B$12:$BX$181,CQ$3,FALSE)/VLOOKUP(AH431,'2011 BPTs'!$B$12:$BX606,CQ$3+2,FALSE))</f>
        <v>0</v>
      </c>
      <c r="CR431" s="24">
        <f>IF(ISERROR(VLOOKUP(AI431,'2011 BPTs'!$B$12:$BX$181,CR$3,FALSE)/VLOOKUP(AI431,'2011 BPTs'!$B$12:$BX606,CR$3+2,FALSE)),0,VLOOKUP(AI431,'2011 BPTs'!$B$12:$BX$181,CR$3,FALSE)/VLOOKUP(AI431,'2011 BPTs'!$B$12:$BX606,CR$3+2,FALSE))</f>
        <v>0</v>
      </c>
      <c r="CS431" s="24">
        <f>IF(ISERROR(VLOOKUP(AJ431,'2011 BPTs'!$B$12:$BX$181,CS$3,FALSE)/VLOOKUP(AJ431,'2011 BPTs'!$B$12:$BX606,CS$3+2,FALSE)),0,VLOOKUP(AJ431,'2011 BPTs'!$B$12:$BX$181,CS$3,FALSE)/VLOOKUP(AJ431,'2011 BPTs'!$B$12:$BX606,CS$3+2,FALSE))</f>
        <v>0</v>
      </c>
      <c r="CT431" s="24">
        <f>IF(ISERROR(VLOOKUP(AK431,'2011 BPTs'!$B$12:$BX$181,CT$3,FALSE)/VLOOKUP(AK431,'2011 BPTs'!$B$12:$BX606,CT$3+2,FALSE)),0,VLOOKUP(AK431,'2011 BPTs'!$B$12:$BX$181,CT$3,FALSE)/VLOOKUP(AK431,'2011 BPTs'!$B$12:$BX606,CT$3+2,FALSE))</f>
        <v>0</v>
      </c>
      <c r="CU431" s="24">
        <f>IF(ISERROR(VLOOKUP(AL431,'2011 BPTs'!$B$12:$BX$181,CU$3,FALSE)/VLOOKUP(AL431,'2011 BPTs'!$B$12:$BX606,CU$3+2,FALSE)),0,VLOOKUP(AL431,'2011 BPTs'!$B$12:$BX$181,CU$3,FALSE)/VLOOKUP(AL431,'2011 BPTs'!$B$12:$BX606,CU$3+2,FALSE))</f>
        <v>0</v>
      </c>
      <c r="CV431" s="24">
        <f>IF(ISERROR(VLOOKUP(AM431,'2011 BPTs'!$B$12:$BX$181,CV$3,FALSE)/VLOOKUP(AM431,'2011 BPTs'!$B$12:$BX606,CV$3+2,FALSE)),0,VLOOKUP(AM431,'2011 BPTs'!$B$12:$BX$181,CV$3,FALSE)/VLOOKUP(AM431,'2011 BPTs'!$B$12:$BX606,CV$3+2,FALSE))</f>
        <v>0</v>
      </c>
      <c r="CX431" s="93">
        <f>'2013 BPTs'!BR97</f>
        <v>0</v>
      </c>
      <c r="CY431" s="93">
        <f>'2013 BPTs'!BS97</f>
        <v>0</v>
      </c>
    </row>
    <row r="432" spans="2:103" x14ac:dyDescent="0.2">
      <c r="B432" s="2" t="s">
        <v>213</v>
      </c>
      <c r="C432" s="2">
        <f>'2013 BPTs'!E98</f>
        <v>0</v>
      </c>
      <c r="D432" s="2">
        <f t="shared" si="136"/>
        <v>0</v>
      </c>
      <c r="E432" s="4">
        <f>'2013 BPTs'!F98</f>
        <v>0</v>
      </c>
      <c r="F432" s="88">
        <f>'2013 BPTs'!G98</f>
        <v>0</v>
      </c>
      <c r="G432" s="53">
        <f>'2013 BPTs'!I98</f>
        <v>0</v>
      </c>
      <c r="H432" s="88">
        <f>'2013 BPTs'!J98</f>
        <v>0</v>
      </c>
      <c r="I432" s="4">
        <f>'2013 BPTs'!K98</f>
        <v>0</v>
      </c>
      <c r="J432" s="5">
        <f>'2013 BPTs'!M98</f>
        <v>0</v>
      </c>
      <c r="K432" s="99">
        <f>'2013 BPTs'!BL98</f>
        <v>0</v>
      </c>
      <c r="L432" s="100">
        <f t="shared" si="137"/>
        <v>0</v>
      </c>
      <c r="M432" s="101">
        <f t="shared" si="138"/>
        <v>0</v>
      </c>
      <c r="N432" s="102">
        <f t="shared" si="128"/>
        <v>0</v>
      </c>
      <c r="O432" s="103">
        <f>'2013 BPTs'!BM98</f>
        <v>0</v>
      </c>
      <c r="P432" s="100">
        <f t="shared" si="139"/>
        <v>0</v>
      </c>
      <c r="Q432" s="101">
        <f t="shared" si="140"/>
        <v>0</v>
      </c>
      <c r="R432" s="104">
        <f t="shared" si="141"/>
        <v>0</v>
      </c>
      <c r="S432" s="105">
        <f t="shared" si="129"/>
        <v>0</v>
      </c>
      <c r="T432" s="104">
        <f t="shared" si="142"/>
        <v>0</v>
      </c>
      <c r="U432" s="121">
        <f>IF(K432=0,0,IF(B432="Manual",(S432-O432-AP432*(O432/(O432+Z432)))/S432,'2013 BPTs'!BP98))</f>
        <v>0</v>
      </c>
      <c r="V432" s="99">
        <f>'2013 BPTs'!BN98</f>
        <v>0</v>
      </c>
      <c r="W432" s="100">
        <f t="shared" si="135"/>
        <v>0</v>
      </c>
      <c r="X432" s="103">
        <f t="shared" si="143"/>
        <v>0</v>
      </c>
      <c r="Y432" s="102">
        <f t="shared" si="130"/>
        <v>0</v>
      </c>
      <c r="Z432" s="103">
        <f>'2013 BPTs'!BO98</f>
        <v>0</v>
      </c>
      <c r="AA432" s="104">
        <f t="shared" si="144"/>
        <v>0</v>
      </c>
      <c r="AB432" s="106">
        <f>IF(W432=0,0,IF(B432="Manual",(V432-Z432-AP432*(Z432/(Z432+O432)))/V432,'2013 BPTs'!BQ98))</f>
        <v>0</v>
      </c>
      <c r="AD432" s="2" t="str">
        <f t="shared" si="131"/>
        <v>00-0</v>
      </c>
      <c r="AE432" s="2">
        <f>'2013 BPTs'!BA98</f>
        <v>0</v>
      </c>
      <c r="AF432" s="2" t="str">
        <f>IF(B432="Auto",'2013 BPTs'!BB98,D432&amp;E432&amp;"-"&amp;F432)</f>
        <v/>
      </c>
      <c r="AG432" s="2" t="str">
        <f>'2013 BPTs'!BC98</f>
        <v/>
      </c>
      <c r="AH432" s="2" t="str">
        <f>'2013 BPTs'!BD98</f>
        <v/>
      </c>
      <c r="AI432" s="2" t="str">
        <f>'2013 BPTs'!BE98</f>
        <v/>
      </c>
      <c r="AJ432" s="2" t="str">
        <f>'2013 BPTs'!BF98</f>
        <v/>
      </c>
      <c r="AK432" s="2" t="str">
        <f>'2013 BPTs'!BG98</f>
        <v/>
      </c>
      <c r="AL432" s="2" t="str">
        <f>'2013 BPTs'!BH98</f>
        <v/>
      </c>
      <c r="AM432" s="2" t="str">
        <f>'2013 BPTs'!BI98</f>
        <v/>
      </c>
      <c r="AO432" s="128">
        <f>'2013 BPTs'!AJ98*'2013 BPTs'!BK98</f>
        <v>0</v>
      </c>
      <c r="AP432" s="128">
        <f>'2013 BPTs'!AK98*'2013 BPTs'!BK98</f>
        <v>0</v>
      </c>
      <c r="AR432" s="5">
        <f>IF(B432="Auto",'2013 BPTs'!M98,J432)</f>
        <v>0</v>
      </c>
      <c r="AS432" s="5">
        <f>'2013 BPTs'!O98</f>
        <v>0</v>
      </c>
      <c r="AT432" s="5">
        <f>'2013 BPTs'!Q98</f>
        <v>0</v>
      </c>
      <c r="AU432" s="5">
        <f>'2013 BPTs'!S98</f>
        <v>0</v>
      </c>
      <c r="AV432" s="5">
        <f>'2013 BPTs'!U98</f>
        <v>0</v>
      </c>
      <c r="AW432" s="5">
        <f>'2013 BPTs'!W98</f>
        <v>0</v>
      </c>
      <c r="AX432" s="5">
        <f>'2013 BPTs'!Y98</f>
        <v>0</v>
      </c>
      <c r="AY432" s="5">
        <f>'2013 BPTs'!AA98</f>
        <v>0</v>
      </c>
      <c r="BA432" s="24">
        <f>IF(ISNA(VLOOKUP(AF432,'2011 BPTs'!$B$12:$BX$181,BA$3,FALSE)),0,VLOOKUP(AF432,'2011 BPTs'!$B$12:$BX$181,BA$3,FALSE))</f>
        <v>0</v>
      </c>
      <c r="BB432" s="24">
        <f>IF(ISNA(VLOOKUP(AG432,'2011 BPTs'!$B$12:$BX$181,BB$3,FALSE)),0,VLOOKUP(AG432,'2011 BPTs'!$B$12:$BX$181,BB$3,FALSE))</f>
        <v>0</v>
      </c>
      <c r="BC432" s="24">
        <f>IF(ISNA(VLOOKUP(AH432,'2011 BPTs'!$B$12:$BX$181,BC$3,FALSE)),0,VLOOKUP(AH432,'2011 BPTs'!$B$12:$BX$181,BC$3,FALSE))</f>
        <v>0</v>
      </c>
      <c r="BD432" s="24">
        <f>IF(ISNA(VLOOKUP(AI432,'2011 BPTs'!$B$12:$BX$181,BD$3,FALSE)),0,VLOOKUP(AI432,'2011 BPTs'!$B$12:$BX$181,BD$3,FALSE))</f>
        <v>0</v>
      </c>
      <c r="BE432" s="24">
        <f>IF(ISNA(VLOOKUP(AJ432,'2011 BPTs'!$B$12:$BX$181,BE$3,FALSE)),0,VLOOKUP(AJ432,'2011 BPTs'!$B$12:$BX$181,BE$3,FALSE))</f>
        <v>0</v>
      </c>
      <c r="BF432" s="24">
        <f>IF(ISNA(VLOOKUP(AK432,'2011 BPTs'!$B$12:$BX$181,BF$3,FALSE)),0,VLOOKUP(AK432,'2011 BPTs'!$B$12:$BX$181,BF$3,FALSE))</f>
        <v>0</v>
      </c>
      <c r="BG432" s="24">
        <f>IF(ISNA(VLOOKUP(AL432,'2011 BPTs'!$B$12:$BX$181,BG$3,FALSE)),0,VLOOKUP(AL432,'2011 BPTs'!$B$12:$BX$181,BG$3,FALSE))</f>
        <v>0</v>
      </c>
      <c r="BH432" s="24">
        <f>IF(ISNA(VLOOKUP(AM432,'2011 BPTs'!$B$12:$BX$181,BH$3,FALSE)),0,VLOOKUP(AM432,'2011 BPTs'!$B$12:$BX$181,BH$3,FALSE))</f>
        <v>0</v>
      </c>
      <c r="BJ432" s="24">
        <f>IF(ISNA(VLOOKUP(AF432,'2011 BPTs'!$B$12:$BX$181,BJ$3,FALSE)),0,VLOOKUP(AF432,'2011 BPTs'!$B$12:$BX$181,BJ$3,FALSE))</f>
        <v>0</v>
      </c>
      <c r="BK432" s="24">
        <f>IF(ISNA(VLOOKUP(AG432,'2011 BPTs'!$B$12:$BX$181,BK$3,FALSE)),0,VLOOKUP(AG432,'2011 BPTs'!$B$12:$BX$181,BK$3,FALSE))</f>
        <v>0</v>
      </c>
      <c r="BL432" s="24">
        <f>IF(ISNA(VLOOKUP(AH432,'2011 BPTs'!$B$12:$BX$181,BL$3,FALSE)),0,VLOOKUP(AH432,'2011 BPTs'!$B$12:$BX$181,BL$3,FALSE))</f>
        <v>0</v>
      </c>
      <c r="BM432" s="24">
        <f>IF(ISNA(VLOOKUP(AI432,'2011 BPTs'!$B$12:$BX$181,BM$3,FALSE)),0,VLOOKUP(AI432,'2011 BPTs'!$B$12:$BX$181,BM$3,FALSE))</f>
        <v>0</v>
      </c>
      <c r="BN432" s="24">
        <f>IF(ISNA(VLOOKUP(AJ432,'2011 BPTs'!$B$12:$BX$181,BN$3,FALSE)),0,VLOOKUP(AJ432,'2011 BPTs'!$B$12:$BX$181,BN$3,FALSE))</f>
        <v>0</v>
      </c>
      <c r="BO432" s="24">
        <f>IF(ISNA(VLOOKUP(AK432,'2011 BPTs'!$B$12:$BX$181,BO$3,FALSE)),0,VLOOKUP(AK432,'2011 BPTs'!$B$12:$BX$181,BO$3,FALSE))</f>
        <v>0</v>
      </c>
      <c r="BP432" s="24">
        <f>IF(ISNA(VLOOKUP(AL432,'2011 BPTs'!$B$12:$BX$181,BP$3,FALSE)),0,VLOOKUP(AL432,'2011 BPTs'!$B$12:$BX$181,BP$3,FALSE))</f>
        <v>0</v>
      </c>
      <c r="BQ432" s="24">
        <f>IF(ISNA(VLOOKUP(AM432,'2011 BPTs'!$B$12:$BX$181,BQ$3,FALSE)),0,VLOOKUP(AM432,'2011 BPTs'!$B$12:$BX$181,BQ$3,FALSE))</f>
        <v>0</v>
      </c>
      <c r="BS432" s="78">
        <f t="shared" si="132"/>
        <v>0</v>
      </c>
      <c r="BT432" s="68">
        <f t="shared" si="133"/>
        <v>0</v>
      </c>
      <c r="BU432" s="68">
        <f t="shared" si="134"/>
        <v>0</v>
      </c>
      <c r="BW432" s="24">
        <f>IF(ISNA(VLOOKUP(AF432,'2011 BPTs'!$B$12:$BX$181,BW$3,FALSE)),0,VLOOKUP(AF432,'2011 BPTs'!$B$12:$BX$181,BW$3,FALSE))</f>
        <v>0</v>
      </c>
      <c r="BX432" s="24">
        <f>IF(ISNA(VLOOKUP(AG432,'2011 BPTs'!$B$12:$BX$181,BX$3,FALSE)),0,VLOOKUP(AG432,'2011 BPTs'!$B$12:$BX$181,BX$3,FALSE))</f>
        <v>0</v>
      </c>
      <c r="BY432" s="24">
        <f>IF(ISNA(VLOOKUP(AH432,'2011 BPTs'!$B$12:$BX$181,BY$3,FALSE)),0,VLOOKUP(AH432,'2011 BPTs'!$B$12:$BX$181,BY$3,FALSE))</f>
        <v>0</v>
      </c>
      <c r="BZ432" s="24">
        <f>IF(ISNA(VLOOKUP(AI432,'2011 BPTs'!$B$12:$BX$181,BZ$3,FALSE)),0,VLOOKUP(AI432,'2011 BPTs'!$B$12:$BX$181,BZ$3,FALSE))</f>
        <v>0</v>
      </c>
      <c r="CA432" s="24">
        <f>IF(ISNA(VLOOKUP(AJ432,'2011 BPTs'!$B$12:$BX$181,CA$3,FALSE)),0,VLOOKUP(AJ432,'2011 BPTs'!$B$12:$BX$181,CA$3,FALSE))</f>
        <v>0</v>
      </c>
      <c r="CB432" s="24">
        <f>IF(ISNA(VLOOKUP(AK432,'2011 BPTs'!$B$12:$BX$181,CB$3,FALSE)),0,VLOOKUP(AK432,'2011 BPTs'!$B$12:$BX$181,CB$3,FALSE))</f>
        <v>0</v>
      </c>
      <c r="CC432" s="24">
        <f>IF(ISNA(VLOOKUP(AL432,'2011 BPTs'!$B$12:$BX$181,CC$3,FALSE)),0,VLOOKUP(AL432,'2011 BPTs'!$B$12:$BX$181,CC$3,FALSE))</f>
        <v>0</v>
      </c>
      <c r="CD432" s="24">
        <f>IF(ISNA(VLOOKUP(AM432,'2011 BPTs'!$B$12:$BX$181,CD$3,FALSE)),0,VLOOKUP(AM432,'2011 BPTs'!$B$12:$BX$181,CD$3,FALSE))</f>
        <v>0</v>
      </c>
      <c r="CF432" s="24">
        <f>IF(ISERROR(VLOOKUP(AF432,'2011 BPTs'!$B$12:$BX$181,CF$3,FALSE)/VLOOKUP(AF432,'2011 BPTs'!$B$12:$BX607,CF$3+3,FALSE)),0,VLOOKUP(AF432,'2011 BPTs'!$B$12:$BX$181,CF$3,FALSE)/VLOOKUP(AF432,'2011 BPTs'!$B$12:$BX607,CF$3+3,FALSE))</f>
        <v>0</v>
      </c>
      <c r="CG432" s="24">
        <f>IF(ISERROR(VLOOKUP(AG432,'2011 BPTs'!$B$12:$BX$181,CG$3,FALSE)/VLOOKUP(AG432,'2011 BPTs'!$B$12:$BX607,CG$3+3,FALSE)),0,VLOOKUP(AG432,'2011 BPTs'!$B$12:$BX$181,CG$3,FALSE)/VLOOKUP(AG432,'2011 BPTs'!$B$12:$BX607,CG$3+3,FALSE))</f>
        <v>0</v>
      </c>
      <c r="CH432" s="24">
        <f>IF(ISERROR(VLOOKUP(AH432,'2011 BPTs'!$B$12:$BX$181,CH$3,FALSE)/VLOOKUP(AH432,'2011 BPTs'!$B$12:$BX607,CH$3+3,FALSE)),0,VLOOKUP(AH432,'2011 BPTs'!$B$12:$BX$181,CH$3,FALSE)/VLOOKUP(AH432,'2011 BPTs'!$B$12:$BX607,CH$3+3,FALSE))</f>
        <v>0</v>
      </c>
      <c r="CI432" s="24">
        <f>IF(ISERROR(VLOOKUP(AI432,'2011 BPTs'!$B$12:$BX$181,CI$3,FALSE)/VLOOKUP(AI432,'2011 BPTs'!$B$12:$BX607,CI$3+3,FALSE)),0,VLOOKUP(AI432,'2011 BPTs'!$B$12:$BX$181,CI$3,FALSE)/VLOOKUP(AI432,'2011 BPTs'!$B$12:$BX607,CI$3+3,FALSE))</f>
        <v>0</v>
      </c>
      <c r="CJ432" s="24">
        <f>IF(ISERROR(VLOOKUP(AJ432,'2011 BPTs'!$B$12:$BX$181,CJ$3,FALSE)/VLOOKUP(AJ432,'2011 BPTs'!$B$12:$BX607,CJ$3+3,FALSE)),0,VLOOKUP(AJ432,'2011 BPTs'!$B$12:$BX$181,CJ$3,FALSE)/VLOOKUP(AJ432,'2011 BPTs'!$B$12:$BX607,CJ$3+3,FALSE))</f>
        <v>0</v>
      </c>
      <c r="CK432" s="24">
        <f>IF(ISERROR(VLOOKUP(AK432,'2011 BPTs'!$B$12:$BX$181,CK$3,FALSE)/VLOOKUP(AK432,'2011 BPTs'!$B$12:$BX607,CK$3+3,FALSE)),0,VLOOKUP(AK432,'2011 BPTs'!$B$12:$BX$181,CK$3,FALSE)/VLOOKUP(AK432,'2011 BPTs'!$B$12:$BX607,CK$3+3,FALSE))</f>
        <v>0</v>
      </c>
      <c r="CL432" s="24">
        <f>IF(ISERROR(VLOOKUP(AL432,'2011 BPTs'!$B$12:$BX$181,CL$3,FALSE)/VLOOKUP(AL432,'2011 BPTs'!$B$12:$BX607,CL$3+3,FALSE)),0,VLOOKUP(AL432,'2011 BPTs'!$B$12:$BX$181,CL$3,FALSE)/VLOOKUP(AL432,'2011 BPTs'!$B$12:$BX607,CL$3+3,FALSE))</f>
        <v>0</v>
      </c>
      <c r="CM432" s="24">
        <f>IF(ISERROR(VLOOKUP(AM432,'2011 BPTs'!$B$12:$BX$181,CM$3,FALSE)/VLOOKUP(AM432,'2011 BPTs'!$B$12:$BX607,CM$3+3,FALSE)),0,VLOOKUP(AM432,'2011 BPTs'!$B$12:$BX$181,CM$3,FALSE)/VLOOKUP(AM432,'2011 BPTs'!$B$12:$BX607,CM$3+3,FALSE))</f>
        <v>0</v>
      </c>
      <c r="CO432" s="24">
        <f>IF(ISERROR(VLOOKUP(AF432,'2011 BPTs'!$B$12:$BX$181,CO$3,FALSE)/VLOOKUP(AF432,'2011 BPTs'!$B$12:$BX607,CO$3+2,FALSE)),0,VLOOKUP(AF432,'2011 BPTs'!$B$12:$BX$181,CO$3,FALSE)/VLOOKUP(AF432,'2011 BPTs'!$B$12:$BX607,CO$3+2,FALSE))</f>
        <v>0</v>
      </c>
      <c r="CP432" s="24">
        <f>IF(ISERROR(VLOOKUP(AG432,'2011 BPTs'!$B$12:$BX$181,CP$3,FALSE)/VLOOKUP(AG432,'2011 BPTs'!$B$12:$BX607,CP$3+2,FALSE)),0,VLOOKUP(AG432,'2011 BPTs'!$B$12:$BX$181,CP$3,FALSE)/VLOOKUP(AG432,'2011 BPTs'!$B$12:$BX607,CP$3+2,FALSE))</f>
        <v>0</v>
      </c>
      <c r="CQ432" s="24">
        <f>IF(ISERROR(VLOOKUP(AH432,'2011 BPTs'!$B$12:$BX$181,CQ$3,FALSE)/VLOOKUP(AH432,'2011 BPTs'!$B$12:$BX607,CQ$3+2,FALSE)),0,VLOOKUP(AH432,'2011 BPTs'!$B$12:$BX$181,CQ$3,FALSE)/VLOOKUP(AH432,'2011 BPTs'!$B$12:$BX607,CQ$3+2,FALSE))</f>
        <v>0</v>
      </c>
      <c r="CR432" s="24">
        <f>IF(ISERROR(VLOOKUP(AI432,'2011 BPTs'!$B$12:$BX$181,CR$3,FALSE)/VLOOKUP(AI432,'2011 BPTs'!$B$12:$BX607,CR$3+2,FALSE)),0,VLOOKUP(AI432,'2011 BPTs'!$B$12:$BX$181,CR$3,FALSE)/VLOOKUP(AI432,'2011 BPTs'!$B$12:$BX607,CR$3+2,FALSE))</f>
        <v>0</v>
      </c>
      <c r="CS432" s="24">
        <f>IF(ISERROR(VLOOKUP(AJ432,'2011 BPTs'!$B$12:$BX$181,CS$3,FALSE)/VLOOKUP(AJ432,'2011 BPTs'!$B$12:$BX607,CS$3+2,FALSE)),0,VLOOKUP(AJ432,'2011 BPTs'!$B$12:$BX$181,CS$3,FALSE)/VLOOKUP(AJ432,'2011 BPTs'!$B$12:$BX607,CS$3+2,FALSE))</f>
        <v>0</v>
      </c>
      <c r="CT432" s="24">
        <f>IF(ISERROR(VLOOKUP(AK432,'2011 BPTs'!$B$12:$BX$181,CT$3,FALSE)/VLOOKUP(AK432,'2011 BPTs'!$B$12:$BX607,CT$3+2,FALSE)),0,VLOOKUP(AK432,'2011 BPTs'!$B$12:$BX$181,CT$3,FALSE)/VLOOKUP(AK432,'2011 BPTs'!$B$12:$BX607,CT$3+2,FALSE))</f>
        <v>0</v>
      </c>
      <c r="CU432" s="24">
        <f>IF(ISERROR(VLOOKUP(AL432,'2011 BPTs'!$B$12:$BX$181,CU$3,FALSE)/VLOOKUP(AL432,'2011 BPTs'!$B$12:$BX607,CU$3+2,FALSE)),0,VLOOKUP(AL432,'2011 BPTs'!$B$12:$BX$181,CU$3,FALSE)/VLOOKUP(AL432,'2011 BPTs'!$B$12:$BX607,CU$3+2,FALSE))</f>
        <v>0</v>
      </c>
      <c r="CV432" s="24">
        <f>IF(ISERROR(VLOOKUP(AM432,'2011 BPTs'!$B$12:$BX$181,CV$3,FALSE)/VLOOKUP(AM432,'2011 BPTs'!$B$12:$BX607,CV$3+2,FALSE)),0,VLOOKUP(AM432,'2011 BPTs'!$B$12:$BX$181,CV$3,FALSE)/VLOOKUP(AM432,'2011 BPTs'!$B$12:$BX607,CV$3+2,FALSE))</f>
        <v>0</v>
      </c>
      <c r="CX432" s="93">
        <f>'2013 BPTs'!BR98</f>
        <v>0</v>
      </c>
      <c r="CY432" s="93">
        <f>'2013 BPTs'!BS98</f>
        <v>0</v>
      </c>
    </row>
    <row r="433" spans="2:103" x14ac:dyDescent="0.2">
      <c r="B433" s="2" t="s">
        <v>213</v>
      </c>
      <c r="C433" s="2">
        <f>'2013 BPTs'!E99</f>
        <v>0</v>
      </c>
      <c r="D433" s="2">
        <f t="shared" si="136"/>
        <v>0</v>
      </c>
      <c r="E433" s="4">
        <f>'2013 BPTs'!F99</f>
        <v>0</v>
      </c>
      <c r="F433" s="88">
        <f>'2013 BPTs'!G99</f>
        <v>0</v>
      </c>
      <c r="G433" s="53">
        <f>'2013 BPTs'!I99</f>
        <v>0</v>
      </c>
      <c r="H433" s="88">
        <f>'2013 BPTs'!J99</f>
        <v>0</v>
      </c>
      <c r="I433" s="4">
        <f>'2013 BPTs'!K99</f>
        <v>0</v>
      </c>
      <c r="J433" s="5">
        <f>'2013 BPTs'!M99</f>
        <v>0</v>
      </c>
      <c r="K433" s="99">
        <f>'2013 BPTs'!BL99</f>
        <v>0</v>
      </c>
      <c r="L433" s="100">
        <f t="shared" si="137"/>
        <v>0</v>
      </c>
      <c r="M433" s="101">
        <f t="shared" si="138"/>
        <v>0</v>
      </c>
      <c r="N433" s="102">
        <f t="shared" si="128"/>
        <v>0</v>
      </c>
      <c r="O433" s="103">
        <f>'2013 BPTs'!BM99</f>
        <v>0</v>
      </c>
      <c r="P433" s="100">
        <f t="shared" si="139"/>
        <v>0</v>
      </c>
      <c r="Q433" s="101">
        <f t="shared" si="140"/>
        <v>0</v>
      </c>
      <c r="R433" s="104">
        <f t="shared" si="141"/>
        <v>0</v>
      </c>
      <c r="S433" s="105">
        <f t="shared" si="129"/>
        <v>0</v>
      </c>
      <c r="T433" s="104">
        <f t="shared" si="142"/>
        <v>0</v>
      </c>
      <c r="U433" s="121">
        <f>IF(K433=0,0,IF(B433="Manual",(S433-O433-AP433*(O433/(O433+Z433)))/S433,'2013 BPTs'!BP99))</f>
        <v>0</v>
      </c>
      <c r="V433" s="99">
        <f>'2013 BPTs'!BN99</f>
        <v>0</v>
      </c>
      <c r="W433" s="100">
        <f t="shared" si="135"/>
        <v>0</v>
      </c>
      <c r="X433" s="103">
        <f t="shared" si="143"/>
        <v>0</v>
      </c>
      <c r="Y433" s="102">
        <f t="shared" si="130"/>
        <v>0</v>
      </c>
      <c r="Z433" s="103">
        <f>'2013 BPTs'!BO99</f>
        <v>0</v>
      </c>
      <c r="AA433" s="104">
        <f t="shared" si="144"/>
        <v>0</v>
      </c>
      <c r="AB433" s="106">
        <f>IF(W433=0,0,IF(B433="Manual",(V433-Z433-AP433*(Z433/(Z433+O433)))/V433,'2013 BPTs'!BQ99))</f>
        <v>0</v>
      </c>
      <c r="AD433" s="2" t="str">
        <f t="shared" si="131"/>
        <v>00-0</v>
      </c>
      <c r="AE433" s="2">
        <f>'2013 BPTs'!BA99</f>
        <v>0</v>
      </c>
      <c r="AF433" s="2" t="str">
        <f>IF(B433="Auto",'2013 BPTs'!BB99,D433&amp;E433&amp;"-"&amp;F433)</f>
        <v/>
      </c>
      <c r="AG433" s="2" t="str">
        <f>'2013 BPTs'!BC99</f>
        <v/>
      </c>
      <c r="AH433" s="2" t="str">
        <f>'2013 BPTs'!BD99</f>
        <v/>
      </c>
      <c r="AI433" s="2" t="str">
        <f>'2013 BPTs'!BE99</f>
        <v/>
      </c>
      <c r="AJ433" s="2" t="str">
        <f>'2013 BPTs'!BF99</f>
        <v/>
      </c>
      <c r="AK433" s="2" t="str">
        <f>'2013 BPTs'!BG99</f>
        <v/>
      </c>
      <c r="AL433" s="2" t="str">
        <f>'2013 BPTs'!BH99</f>
        <v/>
      </c>
      <c r="AM433" s="2" t="str">
        <f>'2013 BPTs'!BI99</f>
        <v/>
      </c>
      <c r="AO433" s="128">
        <f>'2013 BPTs'!AJ99*'2013 BPTs'!BK99</f>
        <v>0</v>
      </c>
      <c r="AP433" s="128">
        <f>'2013 BPTs'!AK99*'2013 BPTs'!BK99</f>
        <v>0</v>
      </c>
      <c r="AR433" s="5">
        <f>IF(B433="Auto",'2013 BPTs'!M99,J433)</f>
        <v>0</v>
      </c>
      <c r="AS433" s="5">
        <f>'2013 BPTs'!O99</f>
        <v>0</v>
      </c>
      <c r="AT433" s="5">
        <f>'2013 BPTs'!Q99</f>
        <v>0</v>
      </c>
      <c r="AU433" s="5">
        <f>'2013 BPTs'!S99</f>
        <v>0</v>
      </c>
      <c r="AV433" s="5">
        <f>'2013 BPTs'!U99</f>
        <v>0</v>
      </c>
      <c r="AW433" s="5">
        <f>'2013 BPTs'!W99</f>
        <v>0</v>
      </c>
      <c r="AX433" s="5">
        <f>'2013 BPTs'!Y99</f>
        <v>0</v>
      </c>
      <c r="AY433" s="5">
        <f>'2013 BPTs'!AA99</f>
        <v>0</v>
      </c>
      <c r="BA433" s="24">
        <f>IF(ISNA(VLOOKUP(AF433,'2011 BPTs'!$B$12:$BX$181,BA$3,FALSE)),0,VLOOKUP(AF433,'2011 BPTs'!$B$12:$BX$181,BA$3,FALSE))</f>
        <v>0</v>
      </c>
      <c r="BB433" s="24">
        <f>IF(ISNA(VLOOKUP(AG433,'2011 BPTs'!$B$12:$BX$181,BB$3,FALSE)),0,VLOOKUP(AG433,'2011 BPTs'!$B$12:$BX$181,BB$3,FALSE))</f>
        <v>0</v>
      </c>
      <c r="BC433" s="24">
        <f>IF(ISNA(VLOOKUP(AH433,'2011 BPTs'!$B$12:$BX$181,BC$3,FALSE)),0,VLOOKUP(AH433,'2011 BPTs'!$B$12:$BX$181,BC$3,FALSE))</f>
        <v>0</v>
      </c>
      <c r="BD433" s="24">
        <f>IF(ISNA(VLOOKUP(AI433,'2011 BPTs'!$B$12:$BX$181,BD$3,FALSE)),0,VLOOKUP(AI433,'2011 BPTs'!$B$12:$BX$181,BD$3,FALSE))</f>
        <v>0</v>
      </c>
      <c r="BE433" s="24">
        <f>IF(ISNA(VLOOKUP(AJ433,'2011 BPTs'!$B$12:$BX$181,BE$3,FALSE)),0,VLOOKUP(AJ433,'2011 BPTs'!$B$12:$BX$181,BE$3,FALSE))</f>
        <v>0</v>
      </c>
      <c r="BF433" s="24">
        <f>IF(ISNA(VLOOKUP(AK433,'2011 BPTs'!$B$12:$BX$181,BF$3,FALSE)),0,VLOOKUP(AK433,'2011 BPTs'!$B$12:$BX$181,BF$3,FALSE))</f>
        <v>0</v>
      </c>
      <c r="BG433" s="24">
        <f>IF(ISNA(VLOOKUP(AL433,'2011 BPTs'!$B$12:$BX$181,BG$3,FALSE)),0,VLOOKUP(AL433,'2011 BPTs'!$B$12:$BX$181,BG$3,FALSE))</f>
        <v>0</v>
      </c>
      <c r="BH433" s="24">
        <f>IF(ISNA(VLOOKUP(AM433,'2011 BPTs'!$B$12:$BX$181,BH$3,FALSE)),0,VLOOKUP(AM433,'2011 BPTs'!$B$12:$BX$181,BH$3,FALSE))</f>
        <v>0</v>
      </c>
      <c r="BJ433" s="24">
        <f>IF(ISNA(VLOOKUP(AF433,'2011 BPTs'!$B$12:$BX$181,BJ$3,FALSE)),0,VLOOKUP(AF433,'2011 BPTs'!$B$12:$BX$181,BJ$3,FALSE))</f>
        <v>0</v>
      </c>
      <c r="BK433" s="24">
        <f>IF(ISNA(VLOOKUP(AG433,'2011 BPTs'!$B$12:$BX$181,BK$3,FALSE)),0,VLOOKUP(AG433,'2011 BPTs'!$B$12:$BX$181,BK$3,FALSE))</f>
        <v>0</v>
      </c>
      <c r="BL433" s="24">
        <f>IF(ISNA(VLOOKUP(AH433,'2011 BPTs'!$B$12:$BX$181,BL$3,FALSE)),0,VLOOKUP(AH433,'2011 BPTs'!$B$12:$BX$181,BL$3,FALSE))</f>
        <v>0</v>
      </c>
      <c r="BM433" s="24">
        <f>IF(ISNA(VLOOKUP(AI433,'2011 BPTs'!$B$12:$BX$181,BM$3,FALSE)),0,VLOOKUP(AI433,'2011 BPTs'!$B$12:$BX$181,BM$3,FALSE))</f>
        <v>0</v>
      </c>
      <c r="BN433" s="24">
        <f>IF(ISNA(VLOOKUP(AJ433,'2011 BPTs'!$B$12:$BX$181,BN$3,FALSE)),0,VLOOKUP(AJ433,'2011 BPTs'!$B$12:$BX$181,BN$3,FALSE))</f>
        <v>0</v>
      </c>
      <c r="BO433" s="24">
        <f>IF(ISNA(VLOOKUP(AK433,'2011 BPTs'!$B$12:$BX$181,BO$3,FALSE)),0,VLOOKUP(AK433,'2011 BPTs'!$B$12:$BX$181,BO$3,FALSE))</f>
        <v>0</v>
      </c>
      <c r="BP433" s="24">
        <f>IF(ISNA(VLOOKUP(AL433,'2011 BPTs'!$B$12:$BX$181,BP$3,FALSE)),0,VLOOKUP(AL433,'2011 BPTs'!$B$12:$BX$181,BP$3,FALSE))</f>
        <v>0</v>
      </c>
      <c r="BQ433" s="24">
        <f>IF(ISNA(VLOOKUP(AM433,'2011 BPTs'!$B$12:$BX$181,BQ$3,FALSE)),0,VLOOKUP(AM433,'2011 BPTs'!$B$12:$BX$181,BQ$3,FALSE))</f>
        <v>0</v>
      </c>
      <c r="BS433" s="78">
        <f t="shared" si="132"/>
        <v>0</v>
      </c>
      <c r="BT433" s="68">
        <f t="shared" si="133"/>
        <v>0</v>
      </c>
      <c r="BU433" s="68">
        <f t="shared" si="134"/>
        <v>0</v>
      </c>
      <c r="BW433" s="24">
        <f>IF(ISNA(VLOOKUP(AF433,'2011 BPTs'!$B$12:$BX$181,BW$3,FALSE)),0,VLOOKUP(AF433,'2011 BPTs'!$B$12:$BX$181,BW$3,FALSE))</f>
        <v>0</v>
      </c>
      <c r="BX433" s="24">
        <f>IF(ISNA(VLOOKUP(AG433,'2011 BPTs'!$B$12:$BX$181,BX$3,FALSE)),0,VLOOKUP(AG433,'2011 BPTs'!$B$12:$BX$181,BX$3,FALSE))</f>
        <v>0</v>
      </c>
      <c r="BY433" s="24">
        <f>IF(ISNA(VLOOKUP(AH433,'2011 BPTs'!$B$12:$BX$181,BY$3,FALSE)),0,VLOOKUP(AH433,'2011 BPTs'!$B$12:$BX$181,BY$3,FALSE))</f>
        <v>0</v>
      </c>
      <c r="BZ433" s="24">
        <f>IF(ISNA(VLOOKUP(AI433,'2011 BPTs'!$B$12:$BX$181,BZ$3,FALSE)),0,VLOOKUP(AI433,'2011 BPTs'!$B$12:$BX$181,BZ$3,FALSE))</f>
        <v>0</v>
      </c>
      <c r="CA433" s="24">
        <f>IF(ISNA(VLOOKUP(AJ433,'2011 BPTs'!$B$12:$BX$181,CA$3,FALSE)),0,VLOOKUP(AJ433,'2011 BPTs'!$B$12:$BX$181,CA$3,FALSE))</f>
        <v>0</v>
      </c>
      <c r="CB433" s="24">
        <f>IF(ISNA(VLOOKUP(AK433,'2011 BPTs'!$B$12:$BX$181,CB$3,FALSE)),0,VLOOKUP(AK433,'2011 BPTs'!$B$12:$BX$181,CB$3,FALSE))</f>
        <v>0</v>
      </c>
      <c r="CC433" s="24">
        <f>IF(ISNA(VLOOKUP(AL433,'2011 BPTs'!$B$12:$BX$181,CC$3,FALSE)),0,VLOOKUP(AL433,'2011 BPTs'!$B$12:$BX$181,CC$3,FALSE))</f>
        <v>0</v>
      </c>
      <c r="CD433" s="24">
        <f>IF(ISNA(VLOOKUP(AM433,'2011 BPTs'!$B$12:$BX$181,CD$3,FALSE)),0,VLOOKUP(AM433,'2011 BPTs'!$B$12:$BX$181,CD$3,FALSE))</f>
        <v>0</v>
      </c>
      <c r="CF433" s="24">
        <f>IF(ISERROR(VLOOKUP(AF433,'2011 BPTs'!$B$12:$BX$181,CF$3,FALSE)/VLOOKUP(AF433,'2011 BPTs'!$B$12:$BX608,CF$3+3,FALSE)),0,VLOOKUP(AF433,'2011 BPTs'!$B$12:$BX$181,CF$3,FALSE)/VLOOKUP(AF433,'2011 BPTs'!$B$12:$BX608,CF$3+3,FALSE))</f>
        <v>0</v>
      </c>
      <c r="CG433" s="24">
        <f>IF(ISERROR(VLOOKUP(AG433,'2011 BPTs'!$B$12:$BX$181,CG$3,FALSE)/VLOOKUP(AG433,'2011 BPTs'!$B$12:$BX608,CG$3+3,FALSE)),0,VLOOKUP(AG433,'2011 BPTs'!$B$12:$BX$181,CG$3,FALSE)/VLOOKUP(AG433,'2011 BPTs'!$B$12:$BX608,CG$3+3,FALSE))</f>
        <v>0</v>
      </c>
      <c r="CH433" s="24">
        <f>IF(ISERROR(VLOOKUP(AH433,'2011 BPTs'!$B$12:$BX$181,CH$3,FALSE)/VLOOKUP(AH433,'2011 BPTs'!$B$12:$BX608,CH$3+3,FALSE)),0,VLOOKUP(AH433,'2011 BPTs'!$B$12:$BX$181,CH$3,FALSE)/VLOOKUP(AH433,'2011 BPTs'!$B$12:$BX608,CH$3+3,FALSE))</f>
        <v>0</v>
      </c>
      <c r="CI433" s="24">
        <f>IF(ISERROR(VLOOKUP(AI433,'2011 BPTs'!$B$12:$BX$181,CI$3,FALSE)/VLOOKUP(AI433,'2011 BPTs'!$B$12:$BX608,CI$3+3,FALSE)),0,VLOOKUP(AI433,'2011 BPTs'!$B$12:$BX$181,CI$3,FALSE)/VLOOKUP(AI433,'2011 BPTs'!$B$12:$BX608,CI$3+3,FALSE))</f>
        <v>0</v>
      </c>
      <c r="CJ433" s="24">
        <f>IF(ISERROR(VLOOKUP(AJ433,'2011 BPTs'!$B$12:$BX$181,CJ$3,FALSE)/VLOOKUP(AJ433,'2011 BPTs'!$B$12:$BX608,CJ$3+3,FALSE)),0,VLOOKUP(AJ433,'2011 BPTs'!$B$12:$BX$181,CJ$3,FALSE)/VLOOKUP(AJ433,'2011 BPTs'!$B$12:$BX608,CJ$3+3,FALSE))</f>
        <v>0</v>
      </c>
      <c r="CK433" s="24">
        <f>IF(ISERROR(VLOOKUP(AK433,'2011 BPTs'!$B$12:$BX$181,CK$3,FALSE)/VLOOKUP(AK433,'2011 BPTs'!$B$12:$BX608,CK$3+3,FALSE)),0,VLOOKUP(AK433,'2011 BPTs'!$B$12:$BX$181,CK$3,FALSE)/VLOOKUP(AK433,'2011 BPTs'!$B$12:$BX608,CK$3+3,FALSE))</f>
        <v>0</v>
      </c>
      <c r="CL433" s="24">
        <f>IF(ISERROR(VLOOKUP(AL433,'2011 BPTs'!$B$12:$BX$181,CL$3,FALSE)/VLOOKUP(AL433,'2011 BPTs'!$B$12:$BX608,CL$3+3,FALSE)),0,VLOOKUP(AL433,'2011 BPTs'!$B$12:$BX$181,CL$3,FALSE)/VLOOKUP(AL433,'2011 BPTs'!$B$12:$BX608,CL$3+3,FALSE))</f>
        <v>0</v>
      </c>
      <c r="CM433" s="24">
        <f>IF(ISERROR(VLOOKUP(AM433,'2011 BPTs'!$B$12:$BX$181,CM$3,FALSE)/VLOOKUP(AM433,'2011 BPTs'!$B$12:$BX608,CM$3+3,FALSE)),0,VLOOKUP(AM433,'2011 BPTs'!$B$12:$BX$181,CM$3,FALSE)/VLOOKUP(AM433,'2011 BPTs'!$B$12:$BX608,CM$3+3,FALSE))</f>
        <v>0</v>
      </c>
      <c r="CO433" s="24">
        <f>IF(ISERROR(VLOOKUP(AF433,'2011 BPTs'!$B$12:$BX$181,CO$3,FALSE)/VLOOKUP(AF433,'2011 BPTs'!$B$12:$BX608,CO$3+2,FALSE)),0,VLOOKUP(AF433,'2011 BPTs'!$B$12:$BX$181,CO$3,FALSE)/VLOOKUP(AF433,'2011 BPTs'!$B$12:$BX608,CO$3+2,FALSE))</f>
        <v>0</v>
      </c>
      <c r="CP433" s="24">
        <f>IF(ISERROR(VLOOKUP(AG433,'2011 BPTs'!$B$12:$BX$181,CP$3,FALSE)/VLOOKUP(AG433,'2011 BPTs'!$B$12:$BX608,CP$3+2,FALSE)),0,VLOOKUP(AG433,'2011 BPTs'!$B$12:$BX$181,CP$3,FALSE)/VLOOKUP(AG433,'2011 BPTs'!$B$12:$BX608,CP$3+2,FALSE))</f>
        <v>0</v>
      </c>
      <c r="CQ433" s="24">
        <f>IF(ISERROR(VLOOKUP(AH433,'2011 BPTs'!$B$12:$BX$181,CQ$3,FALSE)/VLOOKUP(AH433,'2011 BPTs'!$B$12:$BX608,CQ$3+2,FALSE)),0,VLOOKUP(AH433,'2011 BPTs'!$B$12:$BX$181,CQ$3,FALSE)/VLOOKUP(AH433,'2011 BPTs'!$B$12:$BX608,CQ$3+2,FALSE))</f>
        <v>0</v>
      </c>
      <c r="CR433" s="24">
        <f>IF(ISERROR(VLOOKUP(AI433,'2011 BPTs'!$B$12:$BX$181,CR$3,FALSE)/VLOOKUP(AI433,'2011 BPTs'!$B$12:$BX608,CR$3+2,FALSE)),0,VLOOKUP(AI433,'2011 BPTs'!$B$12:$BX$181,CR$3,FALSE)/VLOOKUP(AI433,'2011 BPTs'!$B$12:$BX608,CR$3+2,FALSE))</f>
        <v>0</v>
      </c>
      <c r="CS433" s="24">
        <f>IF(ISERROR(VLOOKUP(AJ433,'2011 BPTs'!$B$12:$BX$181,CS$3,FALSE)/VLOOKUP(AJ433,'2011 BPTs'!$B$12:$BX608,CS$3+2,FALSE)),0,VLOOKUP(AJ433,'2011 BPTs'!$B$12:$BX$181,CS$3,FALSE)/VLOOKUP(AJ433,'2011 BPTs'!$B$12:$BX608,CS$3+2,FALSE))</f>
        <v>0</v>
      </c>
      <c r="CT433" s="24">
        <f>IF(ISERROR(VLOOKUP(AK433,'2011 BPTs'!$B$12:$BX$181,CT$3,FALSE)/VLOOKUP(AK433,'2011 BPTs'!$B$12:$BX608,CT$3+2,FALSE)),0,VLOOKUP(AK433,'2011 BPTs'!$B$12:$BX$181,CT$3,FALSE)/VLOOKUP(AK433,'2011 BPTs'!$B$12:$BX608,CT$3+2,FALSE))</f>
        <v>0</v>
      </c>
      <c r="CU433" s="24">
        <f>IF(ISERROR(VLOOKUP(AL433,'2011 BPTs'!$B$12:$BX$181,CU$3,FALSE)/VLOOKUP(AL433,'2011 BPTs'!$B$12:$BX608,CU$3+2,FALSE)),0,VLOOKUP(AL433,'2011 BPTs'!$B$12:$BX$181,CU$3,FALSE)/VLOOKUP(AL433,'2011 BPTs'!$B$12:$BX608,CU$3+2,FALSE))</f>
        <v>0</v>
      </c>
      <c r="CV433" s="24">
        <f>IF(ISERROR(VLOOKUP(AM433,'2011 BPTs'!$B$12:$BX$181,CV$3,FALSE)/VLOOKUP(AM433,'2011 BPTs'!$B$12:$BX608,CV$3+2,FALSE)),0,VLOOKUP(AM433,'2011 BPTs'!$B$12:$BX$181,CV$3,FALSE)/VLOOKUP(AM433,'2011 BPTs'!$B$12:$BX608,CV$3+2,FALSE))</f>
        <v>0</v>
      </c>
      <c r="CX433" s="93">
        <f>'2013 BPTs'!BR99</f>
        <v>0</v>
      </c>
      <c r="CY433" s="93">
        <f>'2013 BPTs'!BS99</f>
        <v>0</v>
      </c>
    </row>
    <row r="434" spans="2:103" x14ac:dyDescent="0.2">
      <c r="B434" s="2" t="s">
        <v>213</v>
      </c>
      <c r="C434" s="2">
        <f>'2013 BPTs'!E100</f>
        <v>0</v>
      </c>
      <c r="D434" s="2">
        <f t="shared" si="136"/>
        <v>0</v>
      </c>
      <c r="E434" s="4">
        <f>'2013 BPTs'!F100</f>
        <v>0</v>
      </c>
      <c r="F434" s="88">
        <f>'2013 BPTs'!G100</f>
        <v>0</v>
      </c>
      <c r="G434" s="53">
        <f>'2013 BPTs'!I100</f>
        <v>0</v>
      </c>
      <c r="H434" s="88">
        <f>'2013 BPTs'!J100</f>
        <v>0</v>
      </c>
      <c r="I434" s="4">
        <f>'2013 BPTs'!K100</f>
        <v>0</v>
      </c>
      <c r="J434" s="5">
        <f>'2013 BPTs'!M100</f>
        <v>0</v>
      </c>
      <c r="K434" s="99">
        <f>'2013 BPTs'!BL100</f>
        <v>0</v>
      </c>
      <c r="L434" s="100">
        <f t="shared" si="137"/>
        <v>0</v>
      </c>
      <c r="M434" s="101">
        <f t="shared" si="138"/>
        <v>0</v>
      </c>
      <c r="N434" s="102">
        <f t="shared" si="128"/>
        <v>0</v>
      </c>
      <c r="O434" s="103">
        <f>'2013 BPTs'!BM100</f>
        <v>0</v>
      </c>
      <c r="P434" s="100">
        <f t="shared" si="139"/>
        <v>0</v>
      </c>
      <c r="Q434" s="101">
        <f t="shared" si="140"/>
        <v>0</v>
      </c>
      <c r="R434" s="104">
        <f t="shared" si="141"/>
        <v>0</v>
      </c>
      <c r="S434" s="105">
        <f t="shared" si="129"/>
        <v>0</v>
      </c>
      <c r="T434" s="104">
        <f t="shared" si="142"/>
        <v>0</v>
      </c>
      <c r="U434" s="121">
        <f>IF(K434=0,0,IF(B434="Manual",(S434-O434-AP434*(O434/(O434+Z434)))/S434,'2013 BPTs'!BP100))</f>
        <v>0</v>
      </c>
      <c r="V434" s="99">
        <f>'2013 BPTs'!BN100</f>
        <v>0</v>
      </c>
      <c r="W434" s="100">
        <f t="shared" si="135"/>
        <v>0</v>
      </c>
      <c r="X434" s="103">
        <f t="shared" si="143"/>
        <v>0</v>
      </c>
      <c r="Y434" s="102">
        <f t="shared" si="130"/>
        <v>0</v>
      </c>
      <c r="Z434" s="103">
        <f>'2013 BPTs'!BO100</f>
        <v>0</v>
      </c>
      <c r="AA434" s="104">
        <f t="shared" si="144"/>
        <v>0</v>
      </c>
      <c r="AB434" s="106">
        <f>IF(W434=0,0,IF(B434="Manual",(V434-Z434-AP434*(Z434/(Z434+O434)))/V434,'2013 BPTs'!BQ100))</f>
        <v>0</v>
      </c>
      <c r="AD434" s="2" t="str">
        <f t="shared" si="131"/>
        <v>00-0</v>
      </c>
      <c r="AE434" s="2">
        <f>'2013 BPTs'!BA100</f>
        <v>0</v>
      </c>
      <c r="AF434" s="2" t="str">
        <f>IF(B434="Auto",'2013 BPTs'!BB100,D434&amp;E434&amp;"-"&amp;F434)</f>
        <v/>
      </c>
      <c r="AG434" s="2" t="str">
        <f>'2013 BPTs'!BC100</f>
        <v/>
      </c>
      <c r="AH434" s="2" t="str">
        <f>'2013 BPTs'!BD100</f>
        <v/>
      </c>
      <c r="AI434" s="2" t="str">
        <f>'2013 BPTs'!BE100</f>
        <v/>
      </c>
      <c r="AJ434" s="2" t="str">
        <f>'2013 BPTs'!BF100</f>
        <v/>
      </c>
      <c r="AK434" s="2" t="str">
        <f>'2013 BPTs'!BG100</f>
        <v/>
      </c>
      <c r="AL434" s="2" t="str">
        <f>'2013 BPTs'!BH100</f>
        <v/>
      </c>
      <c r="AM434" s="2" t="str">
        <f>'2013 BPTs'!BI100</f>
        <v/>
      </c>
      <c r="AO434" s="128">
        <f>'2013 BPTs'!AJ100*'2013 BPTs'!BK100</f>
        <v>0</v>
      </c>
      <c r="AP434" s="128">
        <f>'2013 BPTs'!AK100*'2013 BPTs'!BK100</f>
        <v>0</v>
      </c>
      <c r="AR434" s="5">
        <f>IF(B434="Auto",'2013 BPTs'!M100,J434)</f>
        <v>0</v>
      </c>
      <c r="AS434" s="5">
        <f>'2013 BPTs'!O100</f>
        <v>0</v>
      </c>
      <c r="AT434" s="5">
        <f>'2013 BPTs'!Q100</f>
        <v>0</v>
      </c>
      <c r="AU434" s="5">
        <f>'2013 BPTs'!S100</f>
        <v>0</v>
      </c>
      <c r="AV434" s="5">
        <f>'2013 BPTs'!U100</f>
        <v>0</v>
      </c>
      <c r="AW434" s="5">
        <f>'2013 BPTs'!W100</f>
        <v>0</v>
      </c>
      <c r="AX434" s="5">
        <f>'2013 BPTs'!Y100</f>
        <v>0</v>
      </c>
      <c r="AY434" s="5">
        <f>'2013 BPTs'!AA100</f>
        <v>0</v>
      </c>
      <c r="BA434" s="24">
        <f>IF(ISNA(VLOOKUP(AF434,'2011 BPTs'!$B$12:$BX$181,BA$3,FALSE)),0,VLOOKUP(AF434,'2011 BPTs'!$B$12:$BX$181,BA$3,FALSE))</f>
        <v>0</v>
      </c>
      <c r="BB434" s="24">
        <f>IF(ISNA(VLOOKUP(AG434,'2011 BPTs'!$B$12:$BX$181,BB$3,FALSE)),0,VLOOKUP(AG434,'2011 BPTs'!$B$12:$BX$181,BB$3,FALSE))</f>
        <v>0</v>
      </c>
      <c r="BC434" s="24">
        <f>IF(ISNA(VLOOKUP(AH434,'2011 BPTs'!$B$12:$BX$181,BC$3,FALSE)),0,VLOOKUP(AH434,'2011 BPTs'!$B$12:$BX$181,BC$3,FALSE))</f>
        <v>0</v>
      </c>
      <c r="BD434" s="24">
        <f>IF(ISNA(VLOOKUP(AI434,'2011 BPTs'!$B$12:$BX$181,BD$3,FALSE)),0,VLOOKUP(AI434,'2011 BPTs'!$B$12:$BX$181,BD$3,FALSE))</f>
        <v>0</v>
      </c>
      <c r="BE434" s="24">
        <f>IF(ISNA(VLOOKUP(AJ434,'2011 BPTs'!$B$12:$BX$181,BE$3,FALSE)),0,VLOOKUP(AJ434,'2011 BPTs'!$B$12:$BX$181,BE$3,FALSE))</f>
        <v>0</v>
      </c>
      <c r="BF434" s="24">
        <f>IF(ISNA(VLOOKUP(AK434,'2011 BPTs'!$B$12:$BX$181,BF$3,FALSE)),0,VLOOKUP(AK434,'2011 BPTs'!$B$12:$BX$181,BF$3,FALSE))</f>
        <v>0</v>
      </c>
      <c r="BG434" s="24">
        <f>IF(ISNA(VLOOKUP(AL434,'2011 BPTs'!$B$12:$BX$181,BG$3,FALSE)),0,VLOOKUP(AL434,'2011 BPTs'!$B$12:$BX$181,BG$3,FALSE))</f>
        <v>0</v>
      </c>
      <c r="BH434" s="24">
        <f>IF(ISNA(VLOOKUP(AM434,'2011 BPTs'!$B$12:$BX$181,BH$3,FALSE)),0,VLOOKUP(AM434,'2011 BPTs'!$B$12:$BX$181,BH$3,FALSE))</f>
        <v>0</v>
      </c>
      <c r="BJ434" s="24">
        <f>IF(ISNA(VLOOKUP(AF434,'2011 BPTs'!$B$12:$BX$181,BJ$3,FALSE)),0,VLOOKUP(AF434,'2011 BPTs'!$B$12:$BX$181,BJ$3,FALSE))</f>
        <v>0</v>
      </c>
      <c r="BK434" s="24">
        <f>IF(ISNA(VLOOKUP(AG434,'2011 BPTs'!$B$12:$BX$181,BK$3,FALSE)),0,VLOOKUP(AG434,'2011 BPTs'!$B$12:$BX$181,BK$3,FALSE))</f>
        <v>0</v>
      </c>
      <c r="BL434" s="24">
        <f>IF(ISNA(VLOOKUP(AH434,'2011 BPTs'!$B$12:$BX$181,BL$3,FALSE)),0,VLOOKUP(AH434,'2011 BPTs'!$B$12:$BX$181,BL$3,FALSE))</f>
        <v>0</v>
      </c>
      <c r="BM434" s="24">
        <f>IF(ISNA(VLOOKUP(AI434,'2011 BPTs'!$B$12:$BX$181,BM$3,FALSE)),0,VLOOKUP(AI434,'2011 BPTs'!$B$12:$BX$181,BM$3,FALSE))</f>
        <v>0</v>
      </c>
      <c r="BN434" s="24">
        <f>IF(ISNA(VLOOKUP(AJ434,'2011 BPTs'!$B$12:$BX$181,BN$3,FALSE)),0,VLOOKUP(AJ434,'2011 BPTs'!$B$12:$BX$181,BN$3,FALSE))</f>
        <v>0</v>
      </c>
      <c r="BO434" s="24">
        <f>IF(ISNA(VLOOKUP(AK434,'2011 BPTs'!$B$12:$BX$181,BO$3,FALSE)),0,VLOOKUP(AK434,'2011 BPTs'!$B$12:$BX$181,BO$3,FALSE))</f>
        <v>0</v>
      </c>
      <c r="BP434" s="24">
        <f>IF(ISNA(VLOOKUP(AL434,'2011 BPTs'!$B$12:$BX$181,BP$3,FALSE)),0,VLOOKUP(AL434,'2011 BPTs'!$B$12:$BX$181,BP$3,FALSE))</f>
        <v>0</v>
      </c>
      <c r="BQ434" s="24">
        <f>IF(ISNA(VLOOKUP(AM434,'2011 BPTs'!$B$12:$BX$181,BQ$3,FALSE)),0,VLOOKUP(AM434,'2011 BPTs'!$B$12:$BX$181,BQ$3,FALSE))</f>
        <v>0</v>
      </c>
      <c r="BS434" s="78">
        <f t="shared" si="132"/>
        <v>0</v>
      </c>
      <c r="BT434" s="68">
        <f t="shared" si="133"/>
        <v>0</v>
      </c>
      <c r="BU434" s="68">
        <f t="shared" si="134"/>
        <v>0</v>
      </c>
      <c r="BW434" s="24">
        <f>IF(ISNA(VLOOKUP(AF434,'2011 BPTs'!$B$12:$BX$181,BW$3,FALSE)),0,VLOOKUP(AF434,'2011 BPTs'!$B$12:$BX$181,BW$3,FALSE))</f>
        <v>0</v>
      </c>
      <c r="BX434" s="24">
        <f>IF(ISNA(VLOOKUP(AG434,'2011 BPTs'!$B$12:$BX$181,BX$3,FALSE)),0,VLOOKUP(AG434,'2011 BPTs'!$B$12:$BX$181,BX$3,FALSE))</f>
        <v>0</v>
      </c>
      <c r="BY434" s="24">
        <f>IF(ISNA(VLOOKUP(AH434,'2011 BPTs'!$B$12:$BX$181,BY$3,FALSE)),0,VLOOKUP(AH434,'2011 BPTs'!$B$12:$BX$181,BY$3,FALSE))</f>
        <v>0</v>
      </c>
      <c r="BZ434" s="24">
        <f>IF(ISNA(VLOOKUP(AI434,'2011 BPTs'!$B$12:$BX$181,BZ$3,FALSE)),0,VLOOKUP(AI434,'2011 BPTs'!$B$12:$BX$181,BZ$3,FALSE))</f>
        <v>0</v>
      </c>
      <c r="CA434" s="24">
        <f>IF(ISNA(VLOOKUP(AJ434,'2011 BPTs'!$B$12:$BX$181,CA$3,FALSE)),0,VLOOKUP(AJ434,'2011 BPTs'!$B$12:$BX$181,CA$3,FALSE))</f>
        <v>0</v>
      </c>
      <c r="CB434" s="24">
        <f>IF(ISNA(VLOOKUP(AK434,'2011 BPTs'!$B$12:$BX$181,CB$3,FALSE)),0,VLOOKUP(AK434,'2011 BPTs'!$B$12:$BX$181,CB$3,FALSE))</f>
        <v>0</v>
      </c>
      <c r="CC434" s="24">
        <f>IF(ISNA(VLOOKUP(AL434,'2011 BPTs'!$B$12:$BX$181,CC$3,FALSE)),0,VLOOKUP(AL434,'2011 BPTs'!$B$12:$BX$181,CC$3,FALSE))</f>
        <v>0</v>
      </c>
      <c r="CD434" s="24">
        <f>IF(ISNA(VLOOKUP(AM434,'2011 BPTs'!$B$12:$BX$181,CD$3,FALSE)),0,VLOOKUP(AM434,'2011 BPTs'!$B$12:$BX$181,CD$3,FALSE))</f>
        <v>0</v>
      </c>
      <c r="CF434" s="24">
        <f>IF(ISERROR(VLOOKUP(AF434,'2011 BPTs'!$B$12:$BX$181,CF$3,FALSE)/VLOOKUP(AF434,'2011 BPTs'!$B$12:$BX609,CF$3+3,FALSE)),0,VLOOKUP(AF434,'2011 BPTs'!$B$12:$BX$181,CF$3,FALSE)/VLOOKUP(AF434,'2011 BPTs'!$B$12:$BX609,CF$3+3,FALSE))</f>
        <v>0</v>
      </c>
      <c r="CG434" s="24">
        <f>IF(ISERROR(VLOOKUP(AG434,'2011 BPTs'!$B$12:$BX$181,CG$3,FALSE)/VLOOKUP(AG434,'2011 BPTs'!$B$12:$BX609,CG$3+3,FALSE)),0,VLOOKUP(AG434,'2011 BPTs'!$B$12:$BX$181,CG$3,FALSE)/VLOOKUP(AG434,'2011 BPTs'!$B$12:$BX609,CG$3+3,FALSE))</f>
        <v>0</v>
      </c>
      <c r="CH434" s="24">
        <f>IF(ISERROR(VLOOKUP(AH434,'2011 BPTs'!$B$12:$BX$181,CH$3,FALSE)/VLOOKUP(AH434,'2011 BPTs'!$B$12:$BX609,CH$3+3,FALSE)),0,VLOOKUP(AH434,'2011 BPTs'!$B$12:$BX$181,CH$3,FALSE)/VLOOKUP(AH434,'2011 BPTs'!$B$12:$BX609,CH$3+3,FALSE))</f>
        <v>0</v>
      </c>
      <c r="CI434" s="24">
        <f>IF(ISERROR(VLOOKUP(AI434,'2011 BPTs'!$B$12:$BX$181,CI$3,FALSE)/VLOOKUP(AI434,'2011 BPTs'!$B$12:$BX609,CI$3+3,FALSE)),0,VLOOKUP(AI434,'2011 BPTs'!$B$12:$BX$181,CI$3,FALSE)/VLOOKUP(AI434,'2011 BPTs'!$B$12:$BX609,CI$3+3,FALSE))</f>
        <v>0</v>
      </c>
      <c r="CJ434" s="24">
        <f>IF(ISERROR(VLOOKUP(AJ434,'2011 BPTs'!$B$12:$BX$181,CJ$3,FALSE)/VLOOKUP(AJ434,'2011 BPTs'!$B$12:$BX609,CJ$3+3,FALSE)),0,VLOOKUP(AJ434,'2011 BPTs'!$B$12:$BX$181,CJ$3,FALSE)/VLOOKUP(AJ434,'2011 BPTs'!$B$12:$BX609,CJ$3+3,FALSE))</f>
        <v>0</v>
      </c>
      <c r="CK434" s="24">
        <f>IF(ISERROR(VLOOKUP(AK434,'2011 BPTs'!$B$12:$BX$181,CK$3,FALSE)/VLOOKUP(AK434,'2011 BPTs'!$B$12:$BX609,CK$3+3,FALSE)),0,VLOOKUP(AK434,'2011 BPTs'!$B$12:$BX$181,CK$3,FALSE)/VLOOKUP(AK434,'2011 BPTs'!$B$12:$BX609,CK$3+3,FALSE))</f>
        <v>0</v>
      </c>
      <c r="CL434" s="24">
        <f>IF(ISERROR(VLOOKUP(AL434,'2011 BPTs'!$B$12:$BX$181,CL$3,FALSE)/VLOOKUP(AL434,'2011 BPTs'!$B$12:$BX609,CL$3+3,FALSE)),0,VLOOKUP(AL434,'2011 BPTs'!$B$12:$BX$181,CL$3,FALSE)/VLOOKUP(AL434,'2011 BPTs'!$B$12:$BX609,CL$3+3,FALSE))</f>
        <v>0</v>
      </c>
      <c r="CM434" s="24">
        <f>IF(ISERROR(VLOOKUP(AM434,'2011 BPTs'!$B$12:$BX$181,CM$3,FALSE)/VLOOKUP(AM434,'2011 BPTs'!$B$12:$BX609,CM$3+3,FALSE)),0,VLOOKUP(AM434,'2011 BPTs'!$B$12:$BX$181,CM$3,FALSE)/VLOOKUP(AM434,'2011 BPTs'!$B$12:$BX609,CM$3+3,FALSE))</f>
        <v>0</v>
      </c>
      <c r="CO434" s="24">
        <f>IF(ISERROR(VLOOKUP(AF434,'2011 BPTs'!$B$12:$BX$181,CO$3,FALSE)/VLOOKUP(AF434,'2011 BPTs'!$B$12:$BX609,CO$3+2,FALSE)),0,VLOOKUP(AF434,'2011 BPTs'!$B$12:$BX$181,CO$3,FALSE)/VLOOKUP(AF434,'2011 BPTs'!$B$12:$BX609,CO$3+2,FALSE))</f>
        <v>0</v>
      </c>
      <c r="CP434" s="24">
        <f>IF(ISERROR(VLOOKUP(AG434,'2011 BPTs'!$B$12:$BX$181,CP$3,FALSE)/VLOOKUP(AG434,'2011 BPTs'!$B$12:$BX609,CP$3+2,FALSE)),0,VLOOKUP(AG434,'2011 BPTs'!$B$12:$BX$181,CP$3,FALSE)/VLOOKUP(AG434,'2011 BPTs'!$B$12:$BX609,CP$3+2,FALSE))</f>
        <v>0</v>
      </c>
      <c r="CQ434" s="24">
        <f>IF(ISERROR(VLOOKUP(AH434,'2011 BPTs'!$B$12:$BX$181,CQ$3,FALSE)/VLOOKUP(AH434,'2011 BPTs'!$B$12:$BX609,CQ$3+2,FALSE)),0,VLOOKUP(AH434,'2011 BPTs'!$B$12:$BX$181,CQ$3,FALSE)/VLOOKUP(AH434,'2011 BPTs'!$B$12:$BX609,CQ$3+2,FALSE))</f>
        <v>0</v>
      </c>
      <c r="CR434" s="24">
        <f>IF(ISERROR(VLOOKUP(AI434,'2011 BPTs'!$B$12:$BX$181,CR$3,FALSE)/VLOOKUP(AI434,'2011 BPTs'!$B$12:$BX609,CR$3+2,FALSE)),0,VLOOKUP(AI434,'2011 BPTs'!$B$12:$BX$181,CR$3,FALSE)/VLOOKUP(AI434,'2011 BPTs'!$B$12:$BX609,CR$3+2,FALSE))</f>
        <v>0</v>
      </c>
      <c r="CS434" s="24">
        <f>IF(ISERROR(VLOOKUP(AJ434,'2011 BPTs'!$B$12:$BX$181,CS$3,FALSE)/VLOOKUP(AJ434,'2011 BPTs'!$B$12:$BX609,CS$3+2,FALSE)),0,VLOOKUP(AJ434,'2011 BPTs'!$B$12:$BX$181,CS$3,FALSE)/VLOOKUP(AJ434,'2011 BPTs'!$B$12:$BX609,CS$3+2,FALSE))</f>
        <v>0</v>
      </c>
      <c r="CT434" s="24">
        <f>IF(ISERROR(VLOOKUP(AK434,'2011 BPTs'!$B$12:$BX$181,CT$3,FALSE)/VLOOKUP(AK434,'2011 BPTs'!$B$12:$BX609,CT$3+2,FALSE)),0,VLOOKUP(AK434,'2011 BPTs'!$B$12:$BX$181,CT$3,FALSE)/VLOOKUP(AK434,'2011 BPTs'!$B$12:$BX609,CT$3+2,FALSE))</f>
        <v>0</v>
      </c>
      <c r="CU434" s="24">
        <f>IF(ISERROR(VLOOKUP(AL434,'2011 BPTs'!$B$12:$BX$181,CU$3,FALSE)/VLOOKUP(AL434,'2011 BPTs'!$B$12:$BX609,CU$3+2,FALSE)),0,VLOOKUP(AL434,'2011 BPTs'!$B$12:$BX$181,CU$3,FALSE)/VLOOKUP(AL434,'2011 BPTs'!$B$12:$BX609,CU$3+2,FALSE))</f>
        <v>0</v>
      </c>
      <c r="CV434" s="24">
        <f>IF(ISERROR(VLOOKUP(AM434,'2011 BPTs'!$B$12:$BX$181,CV$3,FALSE)/VLOOKUP(AM434,'2011 BPTs'!$B$12:$BX609,CV$3+2,FALSE)),0,VLOOKUP(AM434,'2011 BPTs'!$B$12:$BX$181,CV$3,FALSE)/VLOOKUP(AM434,'2011 BPTs'!$B$12:$BX609,CV$3+2,FALSE))</f>
        <v>0</v>
      </c>
      <c r="CX434" s="93">
        <f>'2013 BPTs'!BR100</f>
        <v>0</v>
      </c>
      <c r="CY434" s="93">
        <f>'2013 BPTs'!BS100</f>
        <v>0</v>
      </c>
    </row>
    <row r="435" spans="2:103" x14ac:dyDescent="0.2">
      <c r="B435" s="2" t="s">
        <v>213</v>
      </c>
      <c r="C435" s="2">
        <f>'2013 BPTs'!E101</f>
        <v>0</v>
      </c>
      <c r="D435" s="2">
        <f t="shared" si="136"/>
        <v>0</v>
      </c>
      <c r="E435" s="4">
        <f>'2013 BPTs'!F101</f>
        <v>0</v>
      </c>
      <c r="F435" s="88">
        <f>'2013 BPTs'!G101</f>
        <v>0</v>
      </c>
      <c r="G435" s="53">
        <f>'2013 BPTs'!I101</f>
        <v>0</v>
      </c>
      <c r="H435" s="88">
        <f>'2013 BPTs'!J101</f>
        <v>0</v>
      </c>
      <c r="I435" s="4">
        <f>'2013 BPTs'!K101</f>
        <v>0</v>
      </c>
      <c r="J435" s="5">
        <f>'2013 BPTs'!M101</f>
        <v>0</v>
      </c>
      <c r="K435" s="99">
        <f>'2013 BPTs'!BL101</f>
        <v>0</v>
      </c>
      <c r="L435" s="100">
        <f t="shared" si="137"/>
        <v>0</v>
      </c>
      <c r="M435" s="101">
        <f t="shared" si="138"/>
        <v>0</v>
      </c>
      <c r="N435" s="102">
        <f t="shared" si="128"/>
        <v>0</v>
      </c>
      <c r="O435" s="103">
        <f>'2013 BPTs'!BM101</f>
        <v>0</v>
      </c>
      <c r="P435" s="100">
        <f t="shared" si="139"/>
        <v>0</v>
      </c>
      <c r="Q435" s="101">
        <f t="shared" si="140"/>
        <v>0</v>
      </c>
      <c r="R435" s="104">
        <f t="shared" si="141"/>
        <v>0</v>
      </c>
      <c r="S435" s="105">
        <f t="shared" si="129"/>
        <v>0</v>
      </c>
      <c r="T435" s="104">
        <f t="shared" si="142"/>
        <v>0</v>
      </c>
      <c r="U435" s="121">
        <f>IF(K435=0,0,IF(B435="Manual",(S435-O435-AP435*(O435/(O435+Z435)))/S435,'2013 BPTs'!BP101))</f>
        <v>0</v>
      </c>
      <c r="V435" s="99">
        <f>'2013 BPTs'!BN101</f>
        <v>0</v>
      </c>
      <c r="W435" s="100">
        <f t="shared" si="135"/>
        <v>0</v>
      </c>
      <c r="X435" s="103">
        <f t="shared" si="143"/>
        <v>0</v>
      </c>
      <c r="Y435" s="102">
        <f t="shared" si="130"/>
        <v>0</v>
      </c>
      <c r="Z435" s="103">
        <f>'2013 BPTs'!BO101</f>
        <v>0</v>
      </c>
      <c r="AA435" s="104">
        <f t="shared" si="144"/>
        <v>0</v>
      </c>
      <c r="AB435" s="106">
        <f>IF(W435=0,0,IF(B435="Manual",(V435-Z435-AP435*(Z435/(Z435+O435)))/V435,'2013 BPTs'!BQ101))</f>
        <v>0</v>
      </c>
      <c r="AD435" s="2" t="str">
        <f t="shared" si="131"/>
        <v>00-0</v>
      </c>
      <c r="AE435" s="2">
        <f>'2013 BPTs'!BA101</f>
        <v>0</v>
      </c>
      <c r="AF435" s="2" t="str">
        <f>IF(B435="Auto",'2013 BPTs'!BB101,D435&amp;E435&amp;"-"&amp;F435)</f>
        <v/>
      </c>
      <c r="AG435" s="2" t="str">
        <f>'2013 BPTs'!BC101</f>
        <v/>
      </c>
      <c r="AH435" s="2" t="str">
        <f>'2013 BPTs'!BD101</f>
        <v/>
      </c>
      <c r="AI435" s="2" t="str">
        <f>'2013 BPTs'!BE101</f>
        <v/>
      </c>
      <c r="AJ435" s="2" t="str">
        <f>'2013 BPTs'!BF101</f>
        <v/>
      </c>
      <c r="AK435" s="2" t="str">
        <f>'2013 BPTs'!BG101</f>
        <v/>
      </c>
      <c r="AL435" s="2" t="str">
        <f>'2013 BPTs'!BH101</f>
        <v/>
      </c>
      <c r="AM435" s="2" t="str">
        <f>'2013 BPTs'!BI101</f>
        <v/>
      </c>
      <c r="AO435" s="128">
        <f>'2013 BPTs'!AJ101*'2013 BPTs'!BK101</f>
        <v>0</v>
      </c>
      <c r="AP435" s="128">
        <f>'2013 BPTs'!AK101*'2013 BPTs'!BK101</f>
        <v>0</v>
      </c>
      <c r="AR435" s="5">
        <f>IF(B435="Auto",'2013 BPTs'!M101,J435)</f>
        <v>0</v>
      </c>
      <c r="AS435" s="5">
        <f>'2013 BPTs'!O101</f>
        <v>0</v>
      </c>
      <c r="AT435" s="5">
        <f>'2013 BPTs'!Q101</f>
        <v>0</v>
      </c>
      <c r="AU435" s="5">
        <f>'2013 BPTs'!S101</f>
        <v>0</v>
      </c>
      <c r="AV435" s="5">
        <f>'2013 BPTs'!U101</f>
        <v>0</v>
      </c>
      <c r="AW435" s="5">
        <f>'2013 BPTs'!W101</f>
        <v>0</v>
      </c>
      <c r="AX435" s="5">
        <f>'2013 BPTs'!Y101</f>
        <v>0</v>
      </c>
      <c r="AY435" s="5">
        <f>'2013 BPTs'!AA101</f>
        <v>0</v>
      </c>
      <c r="BA435" s="24">
        <f>IF(ISNA(VLOOKUP(AF435,'2011 BPTs'!$B$12:$BX$181,BA$3,FALSE)),0,VLOOKUP(AF435,'2011 BPTs'!$B$12:$BX$181,BA$3,FALSE))</f>
        <v>0</v>
      </c>
      <c r="BB435" s="24">
        <f>IF(ISNA(VLOOKUP(AG435,'2011 BPTs'!$B$12:$BX$181,BB$3,FALSE)),0,VLOOKUP(AG435,'2011 BPTs'!$B$12:$BX$181,BB$3,FALSE))</f>
        <v>0</v>
      </c>
      <c r="BC435" s="24">
        <f>IF(ISNA(VLOOKUP(AH435,'2011 BPTs'!$B$12:$BX$181,BC$3,FALSE)),0,VLOOKUP(AH435,'2011 BPTs'!$B$12:$BX$181,BC$3,FALSE))</f>
        <v>0</v>
      </c>
      <c r="BD435" s="24">
        <f>IF(ISNA(VLOOKUP(AI435,'2011 BPTs'!$B$12:$BX$181,BD$3,FALSE)),0,VLOOKUP(AI435,'2011 BPTs'!$B$12:$BX$181,BD$3,FALSE))</f>
        <v>0</v>
      </c>
      <c r="BE435" s="24">
        <f>IF(ISNA(VLOOKUP(AJ435,'2011 BPTs'!$B$12:$BX$181,BE$3,FALSE)),0,VLOOKUP(AJ435,'2011 BPTs'!$B$12:$BX$181,BE$3,FALSE))</f>
        <v>0</v>
      </c>
      <c r="BF435" s="24">
        <f>IF(ISNA(VLOOKUP(AK435,'2011 BPTs'!$B$12:$BX$181,BF$3,FALSE)),0,VLOOKUP(AK435,'2011 BPTs'!$B$12:$BX$181,BF$3,FALSE))</f>
        <v>0</v>
      </c>
      <c r="BG435" s="24">
        <f>IF(ISNA(VLOOKUP(AL435,'2011 BPTs'!$B$12:$BX$181,BG$3,FALSE)),0,VLOOKUP(AL435,'2011 BPTs'!$B$12:$BX$181,BG$3,FALSE))</f>
        <v>0</v>
      </c>
      <c r="BH435" s="24">
        <f>IF(ISNA(VLOOKUP(AM435,'2011 BPTs'!$B$12:$BX$181,BH$3,FALSE)),0,VLOOKUP(AM435,'2011 BPTs'!$B$12:$BX$181,BH$3,FALSE))</f>
        <v>0</v>
      </c>
      <c r="BJ435" s="24">
        <f>IF(ISNA(VLOOKUP(AF435,'2011 BPTs'!$B$12:$BX$181,BJ$3,FALSE)),0,VLOOKUP(AF435,'2011 BPTs'!$B$12:$BX$181,BJ$3,FALSE))</f>
        <v>0</v>
      </c>
      <c r="BK435" s="24">
        <f>IF(ISNA(VLOOKUP(AG435,'2011 BPTs'!$B$12:$BX$181,BK$3,FALSE)),0,VLOOKUP(AG435,'2011 BPTs'!$B$12:$BX$181,BK$3,FALSE))</f>
        <v>0</v>
      </c>
      <c r="BL435" s="24">
        <f>IF(ISNA(VLOOKUP(AH435,'2011 BPTs'!$B$12:$BX$181,BL$3,FALSE)),0,VLOOKUP(AH435,'2011 BPTs'!$B$12:$BX$181,BL$3,FALSE))</f>
        <v>0</v>
      </c>
      <c r="BM435" s="24">
        <f>IF(ISNA(VLOOKUP(AI435,'2011 BPTs'!$B$12:$BX$181,BM$3,FALSE)),0,VLOOKUP(AI435,'2011 BPTs'!$B$12:$BX$181,BM$3,FALSE))</f>
        <v>0</v>
      </c>
      <c r="BN435" s="24">
        <f>IF(ISNA(VLOOKUP(AJ435,'2011 BPTs'!$B$12:$BX$181,BN$3,FALSE)),0,VLOOKUP(AJ435,'2011 BPTs'!$B$12:$BX$181,BN$3,FALSE))</f>
        <v>0</v>
      </c>
      <c r="BO435" s="24">
        <f>IF(ISNA(VLOOKUP(AK435,'2011 BPTs'!$B$12:$BX$181,BO$3,FALSE)),0,VLOOKUP(AK435,'2011 BPTs'!$B$12:$BX$181,BO$3,FALSE))</f>
        <v>0</v>
      </c>
      <c r="BP435" s="24">
        <f>IF(ISNA(VLOOKUP(AL435,'2011 BPTs'!$B$12:$BX$181,BP$3,FALSE)),0,VLOOKUP(AL435,'2011 BPTs'!$B$12:$BX$181,BP$3,FALSE))</f>
        <v>0</v>
      </c>
      <c r="BQ435" s="24">
        <f>IF(ISNA(VLOOKUP(AM435,'2011 BPTs'!$B$12:$BX$181,BQ$3,FALSE)),0,VLOOKUP(AM435,'2011 BPTs'!$B$12:$BX$181,BQ$3,FALSE))</f>
        <v>0</v>
      </c>
      <c r="BS435" s="78">
        <f t="shared" si="132"/>
        <v>0</v>
      </c>
      <c r="BT435" s="68">
        <f t="shared" si="133"/>
        <v>0</v>
      </c>
      <c r="BU435" s="68">
        <f t="shared" si="134"/>
        <v>0</v>
      </c>
      <c r="BW435" s="24">
        <f>IF(ISNA(VLOOKUP(AF435,'2011 BPTs'!$B$12:$BX$181,BW$3,FALSE)),0,VLOOKUP(AF435,'2011 BPTs'!$B$12:$BX$181,BW$3,FALSE))</f>
        <v>0</v>
      </c>
      <c r="BX435" s="24">
        <f>IF(ISNA(VLOOKUP(AG435,'2011 BPTs'!$B$12:$BX$181,BX$3,FALSE)),0,VLOOKUP(AG435,'2011 BPTs'!$B$12:$BX$181,BX$3,FALSE))</f>
        <v>0</v>
      </c>
      <c r="BY435" s="24">
        <f>IF(ISNA(VLOOKUP(AH435,'2011 BPTs'!$B$12:$BX$181,BY$3,FALSE)),0,VLOOKUP(AH435,'2011 BPTs'!$B$12:$BX$181,BY$3,FALSE))</f>
        <v>0</v>
      </c>
      <c r="BZ435" s="24">
        <f>IF(ISNA(VLOOKUP(AI435,'2011 BPTs'!$B$12:$BX$181,BZ$3,FALSE)),0,VLOOKUP(AI435,'2011 BPTs'!$B$12:$BX$181,BZ$3,FALSE))</f>
        <v>0</v>
      </c>
      <c r="CA435" s="24">
        <f>IF(ISNA(VLOOKUP(AJ435,'2011 BPTs'!$B$12:$BX$181,CA$3,FALSE)),0,VLOOKUP(AJ435,'2011 BPTs'!$B$12:$BX$181,CA$3,FALSE))</f>
        <v>0</v>
      </c>
      <c r="CB435" s="24">
        <f>IF(ISNA(VLOOKUP(AK435,'2011 BPTs'!$B$12:$BX$181,CB$3,FALSE)),0,VLOOKUP(AK435,'2011 BPTs'!$B$12:$BX$181,CB$3,FALSE))</f>
        <v>0</v>
      </c>
      <c r="CC435" s="24">
        <f>IF(ISNA(VLOOKUP(AL435,'2011 BPTs'!$B$12:$BX$181,CC$3,FALSE)),0,VLOOKUP(AL435,'2011 BPTs'!$B$12:$BX$181,CC$3,FALSE))</f>
        <v>0</v>
      </c>
      <c r="CD435" s="24">
        <f>IF(ISNA(VLOOKUP(AM435,'2011 BPTs'!$B$12:$BX$181,CD$3,FALSE)),0,VLOOKUP(AM435,'2011 BPTs'!$B$12:$BX$181,CD$3,FALSE))</f>
        <v>0</v>
      </c>
      <c r="CF435" s="24">
        <f>IF(ISERROR(VLOOKUP(AF435,'2011 BPTs'!$B$12:$BX$181,CF$3,FALSE)/VLOOKUP(AF435,'2011 BPTs'!$B$12:$BX610,CF$3+3,FALSE)),0,VLOOKUP(AF435,'2011 BPTs'!$B$12:$BX$181,CF$3,FALSE)/VLOOKUP(AF435,'2011 BPTs'!$B$12:$BX610,CF$3+3,FALSE))</f>
        <v>0</v>
      </c>
      <c r="CG435" s="24">
        <f>IF(ISERROR(VLOOKUP(AG435,'2011 BPTs'!$B$12:$BX$181,CG$3,FALSE)/VLOOKUP(AG435,'2011 BPTs'!$B$12:$BX610,CG$3+3,FALSE)),0,VLOOKUP(AG435,'2011 BPTs'!$B$12:$BX$181,CG$3,FALSE)/VLOOKUP(AG435,'2011 BPTs'!$B$12:$BX610,CG$3+3,FALSE))</f>
        <v>0</v>
      </c>
      <c r="CH435" s="24">
        <f>IF(ISERROR(VLOOKUP(AH435,'2011 BPTs'!$B$12:$BX$181,CH$3,FALSE)/VLOOKUP(AH435,'2011 BPTs'!$B$12:$BX610,CH$3+3,FALSE)),0,VLOOKUP(AH435,'2011 BPTs'!$B$12:$BX$181,CH$3,FALSE)/VLOOKUP(AH435,'2011 BPTs'!$B$12:$BX610,CH$3+3,FALSE))</f>
        <v>0</v>
      </c>
      <c r="CI435" s="24">
        <f>IF(ISERROR(VLOOKUP(AI435,'2011 BPTs'!$B$12:$BX$181,CI$3,FALSE)/VLOOKUP(AI435,'2011 BPTs'!$B$12:$BX610,CI$3+3,FALSE)),0,VLOOKUP(AI435,'2011 BPTs'!$B$12:$BX$181,CI$3,FALSE)/VLOOKUP(AI435,'2011 BPTs'!$B$12:$BX610,CI$3+3,FALSE))</f>
        <v>0</v>
      </c>
      <c r="CJ435" s="24">
        <f>IF(ISERROR(VLOOKUP(AJ435,'2011 BPTs'!$B$12:$BX$181,CJ$3,FALSE)/VLOOKUP(AJ435,'2011 BPTs'!$B$12:$BX610,CJ$3+3,FALSE)),0,VLOOKUP(AJ435,'2011 BPTs'!$B$12:$BX$181,CJ$3,FALSE)/VLOOKUP(AJ435,'2011 BPTs'!$B$12:$BX610,CJ$3+3,FALSE))</f>
        <v>0</v>
      </c>
      <c r="CK435" s="24">
        <f>IF(ISERROR(VLOOKUP(AK435,'2011 BPTs'!$B$12:$BX$181,CK$3,FALSE)/VLOOKUP(AK435,'2011 BPTs'!$B$12:$BX610,CK$3+3,FALSE)),0,VLOOKUP(AK435,'2011 BPTs'!$B$12:$BX$181,CK$3,FALSE)/VLOOKUP(AK435,'2011 BPTs'!$B$12:$BX610,CK$3+3,FALSE))</f>
        <v>0</v>
      </c>
      <c r="CL435" s="24">
        <f>IF(ISERROR(VLOOKUP(AL435,'2011 BPTs'!$B$12:$BX$181,CL$3,FALSE)/VLOOKUP(AL435,'2011 BPTs'!$B$12:$BX610,CL$3+3,FALSE)),0,VLOOKUP(AL435,'2011 BPTs'!$B$12:$BX$181,CL$3,FALSE)/VLOOKUP(AL435,'2011 BPTs'!$B$12:$BX610,CL$3+3,FALSE))</f>
        <v>0</v>
      </c>
      <c r="CM435" s="24">
        <f>IF(ISERROR(VLOOKUP(AM435,'2011 BPTs'!$B$12:$BX$181,CM$3,FALSE)/VLOOKUP(AM435,'2011 BPTs'!$B$12:$BX610,CM$3+3,FALSE)),0,VLOOKUP(AM435,'2011 BPTs'!$B$12:$BX$181,CM$3,FALSE)/VLOOKUP(AM435,'2011 BPTs'!$B$12:$BX610,CM$3+3,FALSE))</f>
        <v>0</v>
      </c>
      <c r="CO435" s="24">
        <f>IF(ISERROR(VLOOKUP(AF435,'2011 BPTs'!$B$12:$BX$181,CO$3,FALSE)/VLOOKUP(AF435,'2011 BPTs'!$B$12:$BX610,CO$3+2,FALSE)),0,VLOOKUP(AF435,'2011 BPTs'!$B$12:$BX$181,CO$3,FALSE)/VLOOKUP(AF435,'2011 BPTs'!$B$12:$BX610,CO$3+2,FALSE))</f>
        <v>0</v>
      </c>
      <c r="CP435" s="24">
        <f>IF(ISERROR(VLOOKUP(AG435,'2011 BPTs'!$B$12:$BX$181,CP$3,FALSE)/VLOOKUP(AG435,'2011 BPTs'!$B$12:$BX610,CP$3+2,FALSE)),0,VLOOKUP(AG435,'2011 BPTs'!$B$12:$BX$181,CP$3,FALSE)/VLOOKUP(AG435,'2011 BPTs'!$B$12:$BX610,CP$3+2,FALSE))</f>
        <v>0</v>
      </c>
      <c r="CQ435" s="24">
        <f>IF(ISERROR(VLOOKUP(AH435,'2011 BPTs'!$B$12:$BX$181,CQ$3,FALSE)/VLOOKUP(AH435,'2011 BPTs'!$B$12:$BX610,CQ$3+2,FALSE)),0,VLOOKUP(AH435,'2011 BPTs'!$B$12:$BX$181,CQ$3,FALSE)/VLOOKUP(AH435,'2011 BPTs'!$B$12:$BX610,CQ$3+2,FALSE))</f>
        <v>0</v>
      </c>
      <c r="CR435" s="24">
        <f>IF(ISERROR(VLOOKUP(AI435,'2011 BPTs'!$B$12:$BX$181,CR$3,FALSE)/VLOOKUP(AI435,'2011 BPTs'!$B$12:$BX610,CR$3+2,FALSE)),0,VLOOKUP(AI435,'2011 BPTs'!$B$12:$BX$181,CR$3,FALSE)/VLOOKUP(AI435,'2011 BPTs'!$B$12:$BX610,CR$3+2,FALSE))</f>
        <v>0</v>
      </c>
      <c r="CS435" s="24">
        <f>IF(ISERROR(VLOOKUP(AJ435,'2011 BPTs'!$B$12:$BX$181,CS$3,FALSE)/VLOOKUP(AJ435,'2011 BPTs'!$B$12:$BX610,CS$3+2,FALSE)),0,VLOOKUP(AJ435,'2011 BPTs'!$B$12:$BX$181,CS$3,FALSE)/VLOOKUP(AJ435,'2011 BPTs'!$B$12:$BX610,CS$3+2,FALSE))</f>
        <v>0</v>
      </c>
      <c r="CT435" s="24">
        <f>IF(ISERROR(VLOOKUP(AK435,'2011 BPTs'!$B$12:$BX$181,CT$3,FALSE)/VLOOKUP(AK435,'2011 BPTs'!$B$12:$BX610,CT$3+2,FALSE)),0,VLOOKUP(AK435,'2011 BPTs'!$B$12:$BX$181,CT$3,FALSE)/VLOOKUP(AK435,'2011 BPTs'!$B$12:$BX610,CT$3+2,FALSE))</f>
        <v>0</v>
      </c>
      <c r="CU435" s="24">
        <f>IF(ISERROR(VLOOKUP(AL435,'2011 BPTs'!$B$12:$BX$181,CU$3,FALSE)/VLOOKUP(AL435,'2011 BPTs'!$B$12:$BX610,CU$3+2,FALSE)),0,VLOOKUP(AL435,'2011 BPTs'!$B$12:$BX$181,CU$3,FALSE)/VLOOKUP(AL435,'2011 BPTs'!$B$12:$BX610,CU$3+2,FALSE))</f>
        <v>0</v>
      </c>
      <c r="CV435" s="24">
        <f>IF(ISERROR(VLOOKUP(AM435,'2011 BPTs'!$B$12:$BX$181,CV$3,FALSE)/VLOOKUP(AM435,'2011 BPTs'!$B$12:$BX610,CV$3+2,FALSE)),0,VLOOKUP(AM435,'2011 BPTs'!$B$12:$BX$181,CV$3,FALSE)/VLOOKUP(AM435,'2011 BPTs'!$B$12:$BX610,CV$3+2,FALSE))</f>
        <v>0</v>
      </c>
      <c r="CX435" s="93">
        <f>'2013 BPTs'!BR101</f>
        <v>0</v>
      </c>
      <c r="CY435" s="93">
        <f>'2013 BPTs'!BS101</f>
        <v>0</v>
      </c>
    </row>
    <row r="436" spans="2:103" x14ac:dyDescent="0.2">
      <c r="B436" s="2" t="s">
        <v>213</v>
      </c>
      <c r="C436" s="2">
        <f>'2013 BPTs'!E102</f>
        <v>0</v>
      </c>
      <c r="D436" s="2">
        <f t="shared" si="136"/>
        <v>0</v>
      </c>
      <c r="E436" s="4">
        <f>'2013 BPTs'!F102</f>
        <v>0</v>
      </c>
      <c r="F436" s="88">
        <f>'2013 BPTs'!G102</f>
        <v>0</v>
      </c>
      <c r="G436" s="53">
        <f>'2013 BPTs'!I102</f>
        <v>0</v>
      </c>
      <c r="H436" s="88">
        <f>'2013 BPTs'!J102</f>
        <v>0</v>
      </c>
      <c r="I436" s="4">
        <f>'2013 BPTs'!K102</f>
        <v>0</v>
      </c>
      <c r="J436" s="5">
        <f>'2013 BPTs'!M102</f>
        <v>0</v>
      </c>
      <c r="K436" s="99">
        <f>'2013 BPTs'!BL102</f>
        <v>0</v>
      </c>
      <c r="L436" s="100">
        <f t="shared" si="137"/>
        <v>0</v>
      </c>
      <c r="M436" s="101">
        <f t="shared" si="138"/>
        <v>0</v>
      </c>
      <c r="N436" s="102">
        <f t="shared" si="128"/>
        <v>0</v>
      </c>
      <c r="O436" s="103">
        <f>'2013 BPTs'!BM102</f>
        <v>0</v>
      </c>
      <c r="P436" s="100">
        <f t="shared" si="139"/>
        <v>0</v>
      </c>
      <c r="Q436" s="101">
        <f t="shared" si="140"/>
        <v>0</v>
      </c>
      <c r="R436" s="104">
        <f t="shared" si="141"/>
        <v>0</v>
      </c>
      <c r="S436" s="105">
        <f t="shared" si="129"/>
        <v>0</v>
      </c>
      <c r="T436" s="104">
        <f t="shared" si="142"/>
        <v>0</v>
      </c>
      <c r="U436" s="121">
        <f>IF(K436=0,0,IF(B436="Manual",(S436-O436-AP436*(O436/(O436+Z436)))/S436,'2013 BPTs'!BP102))</f>
        <v>0</v>
      </c>
      <c r="V436" s="99">
        <f>'2013 BPTs'!BN102</f>
        <v>0</v>
      </c>
      <c r="W436" s="100">
        <f t="shared" si="135"/>
        <v>0</v>
      </c>
      <c r="X436" s="103">
        <f t="shared" si="143"/>
        <v>0</v>
      </c>
      <c r="Y436" s="102">
        <f t="shared" si="130"/>
        <v>0</v>
      </c>
      <c r="Z436" s="103">
        <f>'2013 BPTs'!BO102</f>
        <v>0</v>
      </c>
      <c r="AA436" s="104">
        <f t="shared" si="144"/>
        <v>0</v>
      </c>
      <c r="AB436" s="106">
        <f>IF(W436=0,0,IF(B436="Manual",(V436-Z436-AP436*(Z436/(Z436+O436)))/V436,'2013 BPTs'!BQ102))</f>
        <v>0</v>
      </c>
      <c r="AD436" s="2" t="str">
        <f t="shared" si="131"/>
        <v>00-0</v>
      </c>
      <c r="AE436" s="2">
        <f>'2013 BPTs'!BA102</f>
        <v>0</v>
      </c>
      <c r="AF436" s="2" t="str">
        <f>IF(B436="Auto",'2013 BPTs'!BB102,D436&amp;E436&amp;"-"&amp;F436)</f>
        <v/>
      </c>
      <c r="AG436" s="2" t="str">
        <f>'2013 BPTs'!BC102</f>
        <v/>
      </c>
      <c r="AH436" s="2" t="str">
        <f>'2013 BPTs'!BD102</f>
        <v/>
      </c>
      <c r="AI436" s="2" t="str">
        <f>'2013 BPTs'!BE102</f>
        <v/>
      </c>
      <c r="AJ436" s="2" t="str">
        <f>'2013 BPTs'!BF102</f>
        <v/>
      </c>
      <c r="AK436" s="2" t="str">
        <f>'2013 BPTs'!BG102</f>
        <v/>
      </c>
      <c r="AL436" s="2" t="str">
        <f>'2013 BPTs'!BH102</f>
        <v/>
      </c>
      <c r="AM436" s="2" t="str">
        <f>'2013 BPTs'!BI102</f>
        <v/>
      </c>
      <c r="AO436" s="128">
        <f>'2013 BPTs'!AJ102*'2013 BPTs'!BK102</f>
        <v>0</v>
      </c>
      <c r="AP436" s="128">
        <f>'2013 BPTs'!AK102*'2013 BPTs'!BK102</f>
        <v>0</v>
      </c>
      <c r="AR436" s="5">
        <f>IF(B436="Auto",'2013 BPTs'!M102,J436)</f>
        <v>0</v>
      </c>
      <c r="AS436" s="5">
        <f>'2013 BPTs'!O102</f>
        <v>0</v>
      </c>
      <c r="AT436" s="5">
        <f>'2013 BPTs'!Q102</f>
        <v>0</v>
      </c>
      <c r="AU436" s="5">
        <f>'2013 BPTs'!S102</f>
        <v>0</v>
      </c>
      <c r="AV436" s="5">
        <f>'2013 BPTs'!U102</f>
        <v>0</v>
      </c>
      <c r="AW436" s="5">
        <f>'2013 BPTs'!W102</f>
        <v>0</v>
      </c>
      <c r="AX436" s="5">
        <f>'2013 BPTs'!Y102</f>
        <v>0</v>
      </c>
      <c r="AY436" s="5">
        <f>'2013 BPTs'!AA102</f>
        <v>0</v>
      </c>
      <c r="BA436" s="24">
        <f>IF(ISNA(VLOOKUP(AF436,'2011 BPTs'!$B$12:$BX$181,BA$3,FALSE)),0,VLOOKUP(AF436,'2011 BPTs'!$B$12:$BX$181,BA$3,FALSE))</f>
        <v>0</v>
      </c>
      <c r="BB436" s="24">
        <f>IF(ISNA(VLOOKUP(AG436,'2011 BPTs'!$B$12:$BX$181,BB$3,FALSE)),0,VLOOKUP(AG436,'2011 BPTs'!$B$12:$BX$181,BB$3,FALSE))</f>
        <v>0</v>
      </c>
      <c r="BC436" s="24">
        <f>IF(ISNA(VLOOKUP(AH436,'2011 BPTs'!$B$12:$BX$181,BC$3,FALSE)),0,VLOOKUP(AH436,'2011 BPTs'!$B$12:$BX$181,BC$3,FALSE))</f>
        <v>0</v>
      </c>
      <c r="BD436" s="24">
        <f>IF(ISNA(VLOOKUP(AI436,'2011 BPTs'!$B$12:$BX$181,BD$3,FALSE)),0,VLOOKUP(AI436,'2011 BPTs'!$B$12:$BX$181,BD$3,FALSE))</f>
        <v>0</v>
      </c>
      <c r="BE436" s="24">
        <f>IF(ISNA(VLOOKUP(AJ436,'2011 BPTs'!$B$12:$BX$181,BE$3,FALSE)),0,VLOOKUP(AJ436,'2011 BPTs'!$B$12:$BX$181,BE$3,FALSE))</f>
        <v>0</v>
      </c>
      <c r="BF436" s="24">
        <f>IF(ISNA(VLOOKUP(AK436,'2011 BPTs'!$B$12:$BX$181,BF$3,FALSE)),0,VLOOKUP(AK436,'2011 BPTs'!$B$12:$BX$181,BF$3,FALSE))</f>
        <v>0</v>
      </c>
      <c r="BG436" s="24">
        <f>IF(ISNA(VLOOKUP(AL436,'2011 BPTs'!$B$12:$BX$181,BG$3,FALSE)),0,VLOOKUP(AL436,'2011 BPTs'!$B$12:$BX$181,BG$3,FALSE))</f>
        <v>0</v>
      </c>
      <c r="BH436" s="24">
        <f>IF(ISNA(VLOOKUP(AM436,'2011 BPTs'!$B$12:$BX$181,BH$3,FALSE)),0,VLOOKUP(AM436,'2011 BPTs'!$B$12:$BX$181,BH$3,FALSE))</f>
        <v>0</v>
      </c>
      <c r="BJ436" s="24">
        <f>IF(ISNA(VLOOKUP(AF436,'2011 BPTs'!$B$12:$BX$181,BJ$3,FALSE)),0,VLOOKUP(AF436,'2011 BPTs'!$B$12:$BX$181,BJ$3,FALSE))</f>
        <v>0</v>
      </c>
      <c r="BK436" s="24">
        <f>IF(ISNA(VLOOKUP(AG436,'2011 BPTs'!$B$12:$BX$181,BK$3,FALSE)),0,VLOOKUP(AG436,'2011 BPTs'!$B$12:$BX$181,BK$3,FALSE))</f>
        <v>0</v>
      </c>
      <c r="BL436" s="24">
        <f>IF(ISNA(VLOOKUP(AH436,'2011 BPTs'!$B$12:$BX$181,BL$3,FALSE)),0,VLOOKUP(AH436,'2011 BPTs'!$B$12:$BX$181,BL$3,FALSE))</f>
        <v>0</v>
      </c>
      <c r="BM436" s="24">
        <f>IF(ISNA(VLOOKUP(AI436,'2011 BPTs'!$B$12:$BX$181,BM$3,FALSE)),0,VLOOKUP(AI436,'2011 BPTs'!$B$12:$BX$181,BM$3,FALSE))</f>
        <v>0</v>
      </c>
      <c r="BN436" s="24">
        <f>IF(ISNA(VLOOKUP(AJ436,'2011 BPTs'!$B$12:$BX$181,BN$3,FALSE)),0,VLOOKUP(AJ436,'2011 BPTs'!$B$12:$BX$181,BN$3,FALSE))</f>
        <v>0</v>
      </c>
      <c r="BO436" s="24">
        <f>IF(ISNA(VLOOKUP(AK436,'2011 BPTs'!$B$12:$BX$181,BO$3,FALSE)),0,VLOOKUP(AK436,'2011 BPTs'!$B$12:$BX$181,BO$3,FALSE))</f>
        <v>0</v>
      </c>
      <c r="BP436" s="24">
        <f>IF(ISNA(VLOOKUP(AL436,'2011 BPTs'!$B$12:$BX$181,BP$3,FALSE)),0,VLOOKUP(AL436,'2011 BPTs'!$B$12:$BX$181,BP$3,FALSE))</f>
        <v>0</v>
      </c>
      <c r="BQ436" s="24">
        <f>IF(ISNA(VLOOKUP(AM436,'2011 BPTs'!$B$12:$BX$181,BQ$3,FALSE)),0,VLOOKUP(AM436,'2011 BPTs'!$B$12:$BX$181,BQ$3,FALSE))</f>
        <v>0</v>
      </c>
      <c r="BS436" s="78">
        <f t="shared" si="132"/>
        <v>0</v>
      </c>
      <c r="BT436" s="68">
        <f t="shared" si="133"/>
        <v>0</v>
      </c>
      <c r="BU436" s="68">
        <f t="shared" si="134"/>
        <v>0</v>
      </c>
      <c r="BW436" s="24">
        <f>IF(ISNA(VLOOKUP(AF436,'2011 BPTs'!$B$12:$BX$181,BW$3,FALSE)),0,VLOOKUP(AF436,'2011 BPTs'!$B$12:$BX$181,BW$3,FALSE))</f>
        <v>0</v>
      </c>
      <c r="BX436" s="24">
        <f>IF(ISNA(VLOOKUP(AG436,'2011 BPTs'!$B$12:$BX$181,BX$3,FALSE)),0,VLOOKUP(AG436,'2011 BPTs'!$B$12:$BX$181,BX$3,FALSE))</f>
        <v>0</v>
      </c>
      <c r="BY436" s="24">
        <f>IF(ISNA(VLOOKUP(AH436,'2011 BPTs'!$B$12:$BX$181,BY$3,FALSE)),0,VLOOKUP(AH436,'2011 BPTs'!$B$12:$BX$181,BY$3,FALSE))</f>
        <v>0</v>
      </c>
      <c r="BZ436" s="24">
        <f>IF(ISNA(VLOOKUP(AI436,'2011 BPTs'!$B$12:$BX$181,BZ$3,FALSE)),0,VLOOKUP(AI436,'2011 BPTs'!$B$12:$BX$181,BZ$3,FALSE))</f>
        <v>0</v>
      </c>
      <c r="CA436" s="24">
        <f>IF(ISNA(VLOOKUP(AJ436,'2011 BPTs'!$B$12:$BX$181,CA$3,FALSE)),0,VLOOKUP(AJ436,'2011 BPTs'!$B$12:$BX$181,CA$3,FALSE))</f>
        <v>0</v>
      </c>
      <c r="CB436" s="24">
        <f>IF(ISNA(VLOOKUP(AK436,'2011 BPTs'!$B$12:$BX$181,CB$3,FALSE)),0,VLOOKUP(AK436,'2011 BPTs'!$B$12:$BX$181,CB$3,FALSE))</f>
        <v>0</v>
      </c>
      <c r="CC436" s="24">
        <f>IF(ISNA(VLOOKUP(AL436,'2011 BPTs'!$B$12:$BX$181,CC$3,FALSE)),0,VLOOKUP(AL436,'2011 BPTs'!$B$12:$BX$181,CC$3,FALSE))</f>
        <v>0</v>
      </c>
      <c r="CD436" s="24">
        <f>IF(ISNA(VLOOKUP(AM436,'2011 BPTs'!$B$12:$BX$181,CD$3,FALSE)),0,VLOOKUP(AM436,'2011 BPTs'!$B$12:$BX$181,CD$3,FALSE))</f>
        <v>0</v>
      </c>
      <c r="CF436" s="24">
        <f>IF(ISERROR(VLOOKUP(AF436,'2011 BPTs'!$B$12:$BX$181,CF$3,FALSE)/VLOOKUP(AF436,'2011 BPTs'!$B$12:$BX611,CF$3+3,FALSE)),0,VLOOKUP(AF436,'2011 BPTs'!$B$12:$BX$181,CF$3,FALSE)/VLOOKUP(AF436,'2011 BPTs'!$B$12:$BX611,CF$3+3,FALSE))</f>
        <v>0</v>
      </c>
      <c r="CG436" s="24">
        <f>IF(ISERROR(VLOOKUP(AG436,'2011 BPTs'!$B$12:$BX$181,CG$3,FALSE)/VLOOKUP(AG436,'2011 BPTs'!$B$12:$BX611,CG$3+3,FALSE)),0,VLOOKUP(AG436,'2011 BPTs'!$B$12:$BX$181,CG$3,FALSE)/VLOOKUP(AG436,'2011 BPTs'!$B$12:$BX611,CG$3+3,FALSE))</f>
        <v>0</v>
      </c>
      <c r="CH436" s="24">
        <f>IF(ISERROR(VLOOKUP(AH436,'2011 BPTs'!$B$12:$BX$181,CH$3,FALSE)/VLOOKUP(AH436,'2011 BPTs'!$B$12:$BX611,CH$3+3,FALSE)),0,VLOOKUP(AH436,'2011 BPTs'!$B$12:$BX$181,CH$3,FALSE)/VLOOKUP(AH436,'2011 BPTs'!$B$12:$BX611,CH$3+3,FALSE))</f>
        <v>0</v>
      </c>
      <c r="CI436" s="24">
        <f>IF(ISERROR(VLOOKUP(AI436,'2011 BPTs'!$B$12:$BX$181,CI$3,FALSE)/VLOOKUP(AI436,'2011 BPTs'!$B$12:$BX611,CI$3+3,FALSE)),0,VLOOKUP(AI436,'2011 BPTs'!$B$12:$BX$181,CI$3,FALSE)/VLOOKUP(AI436,'2011 BPTs'!$B$12:$BX611,CI$3+3,FALSE))</f>
        <v>0</v>
      </c>
      <c r="CJ436" s="24">
        <f>IF(ISERROR(VLOOKUP(AJ436,'2011 BPTs'!$B$12:$BX$181,CJ$3,FALSE)/VLOOKUP(AJ436,'2011 BPTs'!$B$12:$BX611,CJ$3+3,FALSE)),0,VLOOKUP(AJ436,'2011 BPTs'!$B$12:$BX$181,CJ$3,FALSE)/VLOOKUP(AJ436,'2011 BPTs'!$B$12:$BX611,CJ$3+3,FALSE))</f>
        <v>0</v>
      </c>
      <c r="CK436" s="24">
        <f>IF(ISERROR(VLOOKUP(AK436,'2011 BPTs'!$B$12:$BX$181,CK$3,FALSE)/VLOOKUP(AK436,'2011 BPTs'!$B$12:$BX611,CK$3+3,FALSE)),0,VLOOKUP(AK436,'2011 BPTs'!$B$12:$BX$181,CK$3,FALSE)/VLOOKUP(AK436,'2011 BPTs'!$B$12:$BX611,CK$3+3,FALSE))</f>
        <v>0</v>
      </c>
      <c r="CL436" s="24">
        <f>IF(ISERROR(VLOOKUP(AL436,'2011 BPTs'!$B$12:$BX$181,CL$3,FALSE)/VLOOKUP(AL436,'2011 BPTs'!$B$12:$BX611,CL$3+3,FALSE)),0,VLOOKUP(AL436,'2011 BPTs'!$B$12:$BX$181,CL$3,FALSE)/VLOOKUP(AL436,'2011 BPTs'!$B$12:$BX611,CL$3+3,FALSE))</f>
        <v>0</v>
      </c>
      <c r="CM436" s="24">
        <f>IF(ISERROR(VLOOKUP(AM436,'2011 BPTs'!$B$12:$BX$181,CM$3,FALSE)/VLOOKUP(AM436,'2011 BPTs'!$B$12:$BX611,CM$3+3,FALSE)),0,VLOOKUP(AM436,'2011 BPTs'!$B$12:$BX$181,CM$3,FALSE)/VLOOKUP(AM436,'2011 BPTs'!$B$12:$BX611,CM$3+3,FALSE))</f>
        <v>0</v>
      </c>
      <c r="CO436" s="24">
        <f>IF(ISERROR(VLOOKUP(AF436,'2011 BPTs'!$B$12:$BX$181,CO$3,FALSE)/VLOOKUP(AF436,'2011 BPTs'!$B$12:$BX611,CO$3+2,FALSE)),0,VLOOKUP(AF436,'2011 BPTs'!$B$12:$BX$181,CO$3,FALSE)/VLOOKUP(AF436,'2011 BPTs'!$B$12:$BX611,CO$3+2,FALSE))</f>
        <v>0</v>
      </c>
      <c r="CP436" s="24">
        <f>IF(ISERROR(VLOOKUP(AG436,'2011 BPTs'!$B$12:$BX$181,CP$3,FALSE)/VLOOKUP(AG436,'2011 BPTs'!$B$12:$BX611,CP$3+2,FALSE)),0,VLOOKUP(AG436,'2011 BPTs'!$B$12:$BX$181,CP$3,FALSE)/VLOOKUP(AG436,'2011 BPTs'!$B$12:$BX611,CP$3+2,FALSE))</f>
        <v>0</v>
      </c>
      <c r="CQ436" s="24">
        <f>IF(ISERROR(VLOOKUP(AH436,'2011 BPTs'!$B$12:$BX$181,CQ$3,FALSE)/VLOOKUP(AH436,'2011 BPTs'!$B$12:$BX611,CQ$3+2,FALSE)),0,VLOOKUP(AH436,'2011 BPTs'!$B$12:$BX$181,CQ$3,FALSE)/VLOOKUP(AH436,'2011 BPTs'!$B$12:$BX611,CQ$3+2,FALSE))</f>
        <v>0</v>
      </c>
      <c r="CR436" s="24">
        <f>IF(ISERROR(VLOOKUP(AI436,'2011 BPTs'!$B$12:$BX$181,CR$3,FALSE)/VLOOKUP(AI436,'2011 BPTs'!$B$12:$BX611,CR$3+2,FALSE)),0,VLOOKUP(AI436,'2011 BPTs'!$B$12:$BX$181,CR$3,FALSE)/VLOOKUP(AI436,'2011 BPTs'!$B$12:$BX611,CR$3+2,FALSE))</f>
        <v>0</v>
      </c>
      <c r="CS436" s="24">
        <f>IF(ISERROR(VLOOKUP(AJ436,'2011 BPTs'!$B$12:$BX$181,CS$3,FALSE)/VLOOKUP(AJ436,'2011 BPTs'!$B$12:$BX611,CS$3+2,FALSE)),0,VLOOKUP(AJ436,'2011 BPTs'!$B$12:$BX$181,CS$3,FALSE)/VLOOKUP(AJ436,'2011 BPTs'!$B$12:$BX611,CS$3+2,FALSE))</f>
        <v>0</v>
      </c>
      <c r="CT436" s="24">
        <f>IF(ISERROR(VLOOKUP(AK436,'2011 BPTs'!$B$12:$BX$181,CT$3,FALSE)/VLOOKUP(AK436,'2011 BPTs'!$B$12:$BX611,CT$3+2,FALSE)),0,VLOOKUP(AK436,'2011 BPTs'!$B$12:$BX$181,CT$3,FALSE)/VLOOKUP(AK436,'2011 BPTs'!$B$12:$BX611,CT$3+2,FALSE))</f>
        <v>0</v>
      </c>
      <c r="CU436" s="24">
        <f>IF(ISERROR(VLOOKUP(AL436,'2011 BPTs'!$B$12:$BX$181,CU$3,FALSE)/VLOOKUP(AL436,'2011 BPTs'!$B$12:$BX611,CU$3+2,FALSE)),0,VLOOKUP(AL436,'2011 BPTs'!$B$12:$BX$181,CU$3,FALSE)/VLOOKUP(AL436,'2011 BPTs'!$B$12:$BX611,CU$3+2,FALSE))</f>
        <v>0</v>
      </c>
      <c r="CV436" s="24">
        <f>IF(ISERROR(VLOOKUP(AM436,'2011 BPTs'!$B$12:$BX$181,CV$3,FALSE)/VLOOKUP(AM436,'2011 BPTs'!$B$12:$BX611,CV$3+2,FALSE)),0,VLOOKUP(AM436,'2011 BPTs'!$B$12:$BX$181,CV$3,FALSE)/VLOOKUP(AM436,'2011 BPTs'!$B$12:$BX611,CV$3+2,FALSE))</f>
        <v>0</v>
      </c>
      <c r="CX436" s="93">
        <f>'2013 BPTs'!BR102</f>
        <v>0</v>
      </c>
      <c r="CY436" s="93">
        <f>'2013 BPTs'!BS102</f>
        <v>0</v>
      </c>
    </row>
    <row r="437" spans="2:103" x14ac:dyDescent="0.2">
      <c r="B437" s="2" t="s">
        <v>213</v>
      </c>
      <c r="C437" s="2">
        <f>'2013 BPTs'!E103</f>
        <v>0</v>
      </c>
      <c r="D437" s="2">
        <f t="shared" si="136"/>
        <v>0</v>
      </c>
      <c r="E437" s="4">
        <f>'2013 BPTs'!F103</f>
        <v>0</v>
      </c>
      <c r="F437" s="88">
        <f>'2013 BPTs'!G103</f>
        <v>0</v>
      </c>
      <c r="G437" s="53">
        <f>'2013 BPTs'!I103</f>
        <v>0</v>
      </c>
      <c r="H437" s="88">
        <f>'2013 BPTs'!J103</f>
        <v>0</v>
      </c>
      <c r="I437" s="4">
        <f>'2013 BPTs'!K103</f>
        <v>0</v>
      </c>
      <c r="J437" s="5">
        <f>'2013 BPTs'!M103</f>
        <v>0</v>
      </c>
      <c r="K437" s="99">
        <f>'2013 BPTs'!BL103</f>
        <v>0</v>
      </c>
      <c r="L437" s="100">
        <f t="shared" si="137"/>
        <v>0</v>
      </c>
      <c r="M437" s="101">
        <f t="shared" si="138"/>
        <v>0</v>
      </c>
      <c r="N437" s="102">
        <f t="shared" si="128"/>
        <v>0</v>
      </c>
      <c r="O437" s="103">
        <f>'2013 BPTs'!BM103</f>
        <v>0</v>
      </c>
      <c r="P437" s="100">
        <f t="shared" si="139"/>
        <v>0</v>
      </c>
      <c r="Q437" s="101">
        <f t="shared" si="140"/>
        <v>0</v>
      </c>
      <c r="R437" s="104">
        <f t="shared" si="141"/>
        <v>0</v>
      </c>
      <c r="S437" s="105">
        <f t="shared" si="129"/>
        <v>0</v>
      </c>
      <c r="T437" s="104">
        <f t="shared" si="142"/>
        <v>0</v>
      </c>
      <c r="U437" s="121">
        <f>IF(K437=0,0,IF(B437="Manual",(S437-O437-AP437*(O437/(O437+Z437)))/S437,'2013 BPTs'!BP103))</f>
        <v>0</v>
      </c>
      <c r="V437" s="99">
        <f>'2013 BPTs'!BN103</f>
        <v>0</v>
      </c>
      <c r="W437" s="100">
        <f t="shared" si="135"/>
        <v>0</v>
      </c>
      <c r="X437" s="103">
        <f t="shared" si="143"/>
        <v>0</v>
      </c>
      <c r="Y437" s="102">
        <f t="shared" si="130"/>
        <v>0</v>
      </c>
      <c r="Z437" s="103">
        <f>'2013 BPTs'!BO103</f>
        <v>0</v>
      </c>
      <c r="AA437" s="104">
        <f t="shared" si="144"/>
        <v>0</v>
      </c>
      <c r="AB437" s="106">
        <f>IF(W437=0,0,IF(B437="Manual",(V437-Z437-AP437*(Z437/(Z437+O437)))/V437,'2013 BPTs'!BQ103))</f>
        <v>0</v>
      </c>
      <c r="AD437" s="2" t="str">
        <f t="shared" si="131"/>
        <v>00-0</v>
      </c>
      <c r="AE437" s="2">
        <f>'2013 BPTs'!BA103</f>
        <v>0</v>
      </c>
      <c r="AF437" s="2" t="str">
        <f>IF(B437="Auto",'2013 BPTs'!BB103,D437&amp;E437&amp;"-"&amp;F437)</f>
        <v/>
      </c>
      <c r="AG437" s="2" t="str">
        <f>'2013 BPTs'!BC103</f>
        <v/>
      </c>
      <c r="AH437" s="2" t="str">
        <f>'2013 BPTs'!BD103</f>
        <v/>
      </c>
      <c r="AI437" s="2" t="str">
        <f>'2013 BPTs'!BE103</f>
        <v/>
      </c>
      <c r="AJ437" s="2" t="str">
        <f>'2013 BPTs'!BF103</f>
        <v/>
      </c>
      <c r="AK437" s="2" t="str">
        <f>'2013 BPTs'!BG103</f>
        <v/>
      </c>
      <c r="AL437" s="2" t="str">
        <f>'2013 BPTs'!BH103</f>
        <v/>
      </c>
      <c r="AM437" s="2" t="str">
        <f>'2013 BPTs'!BI103</f>
        <v/>
      </c>
      <c r="AO437" s="128">
        <f>'2013 BPTs'!AJ103*'2013 BPTs'!BK103</f>
        <v>0</v>
      </c>
      <c r="AP437" s="128">
        <f>'2013 BPTs'!AK103*'2013 BPTs'!BK103</f>
        <v>0</v>
      </c>
      <c r="AR437" s="5">
        <f>IF(B437="Auto",'2013 BPTs'!M103,J437)</f>
        <v>0</v>
      </c>
      <c r="AS437" s="5">
        <f>'2013 BPTs'!O103</f>
        <v>0</v>
      </c>
      <c r="AT437" s="5">
        <f>'2013 BPTs'!Q103</f>
        <v>0</v>
      </c>
      <c r="AU437" s="5">
        <f>'2013 BPTs'!S103</f>
        <v>0</v>
      </c>
      <c r="AV437" s="5">
        <f>'2013 BPTs'!U103</f>
        <v>0</v>
      </c>
      <c r="AW437" s="5">
        <f>'2013 BPTs'!W103</f>
        <v>0</v>
      </c>
      <c r="AX437" s="5">
        <f>'2013 BPTs'!Y103</f>
        <v>0</v>
      </c>
      <c r="AY437" s="5">
        <f>'2013 BPTs'!AA103</f>
        <v>0</v>
      </c>
      <c r="BA437" s="24">
        <f>IF(ISNA(VLOOKUP(AF437,'2011 BPTs'!$B$12:$BX$181,BA$3,FALSE)),0,VLOOKUP(AF437,'2011 BPTs'!$B$12:$BX$181,BA$3,FALSE))</f>
        <v>0</v>
      </c>
      <c r="BB437" s="24">
        <f>IF(ISNA(VLOOKUP(AG437,'2011 BPTs'!$B$12:$BX$181,BB$3,FALSE)),0,VLOOKUP(AG437,'2011 BPTs'!$B$12:$BX$181,BB$3,FALSE))</f>
        <v>0</v>
      </c>
      <c r="BC437" s="24">
        <f>IF(ISNA(VLOOKUP(AH437,'2011 BPTs'!$B$12:$BX$181,BC$3,FALSE)),0,VLOOKUP(AH437,'2011 BPTs'!$B$12:$BX$181,BC$3,FALSE))</f>
        <v>0</v>
      </c>
      <c r="BD437" s="24">
        <f>IF(ISNA(VLOOKUP(AI437,'2011 BPTs'!$B$12:$BX$181,BD$3,FALSE)),0,VLOOKUP(AI437,'2011 BPTs'!$B$12:$BX$181,BD$3,FALSE))</f>
        <v>0</v>
      </c>
      <c r="BE437" s="24">
        <f>IF(ISNA(VLOOKUP(AJ437,'2011 BPTs'!$B$12:$BX$181,BE$3,FALSE)),0,VLOOKUP(AJ437,'2011 BPTs'!$B$12:$BX$181,BE$3,FALSE))</f>
        <v>0</v>
      </c>
      <c r="BF437" s="24">
        <f>IF(ISNA(VLOOKUP(AK437,'2011 BPTs'!$B$12:$BX$181,BF$3,FALSE)),0,VLOOKUP(AK437,'2011 BPTs'!$B$12:$BX$181,BF$3,FALSE))</f>
        <v>0</v>
      </c>
      <c r="BG437" s="24">
        <f>IF(ISNA(VLOOKUP(AL437,'2011 BPTs'!$B$12:$BX$181,BG$3,FALSE)),0,VLOOKUP(AL437,'2011 BPTs'!$B$12:$BX$181,BG$3,FALSE))</f>
        <v>0</v>
      </c>
      <c r="BH437" s="24">
        <f>IF(ISNA(VLOOKUP(AM437,'2011 BPTs'!$B$12:$BX$181,BH$3,FALSE)),0,VLOOKUP(AM437,'2011 BPTs'!$B$12:$BX$181,BH$3,FALSE))</f>
        <v>0</v>
      </c>
      <c r="BJ437" s="24">
        <f>IF(ISNA(VLOOKUP(AF437,'2011 BPTs'!$B$12:$BX$181,BJ$3,FALSE)),0,VLOOKUP(AF437,'2011 BPTs'!$B$12:$BX$181,BJ$3,FALSE))</f>
        <v>0</v>
      </c>
      <c r="BK437" s="24">
        <f>IF(ISNA(VLOOKUP(AG437,'2011 BPTs'!$B$12:$BX$181,BK$3,FALSE)),0,VLOOKUP(AG437,'2011 BPTs'!$B$12:$BX$181,BK$3,FALSE))</f>
        <v>0</v>
      </c>
      <c r="BL437" s="24">
        <f>IF(ISNA(VLOOKUP(AH437,'2011 BPTs'!$B$12:$BX$181,BL$3,FALSE)),0,VLOOKUP(AH437,'2011 BPTs'!$B$12:$BX$181,BL$3,FALSE))</f>
        <v>0</v>
      </c>
      <c r="BM437" s="24">
        <f>IF(ISNA(VLOOKUP(AI437,'2011 BPTs'!$B$12:$BX$181,BM$3,FALSE)),0,VLOOKUP(AI437,'2011 BPTs'!$B$12:$BX$181,BM$3,FALSE))</f>
        <v>0</v>
      </c>
      <c r="BN437" s="24">
        <f>IF(ISNA(VLOOKUP(AJ437,'2011 BPTs'!$B$12:$BX$181,BN$3,FALSE)),0,VLOOKUP(AJ437,'2011 BPTs'!$B$12:$BX$181,BN$3,FALSE))</f>
        <v>0</v>
      </c>
      <c r="BO437" s="24">
        <f>IF(ISNA(VLOOKUP(AK437,'2011 BPTs'!$B$12:$BX$181,BO$3,FALSE)),0,VLOOKUP(AK437,'2011 BPTs'!$B$12:$BX$181,BO$3,FALSE))</f>
        <v>0</v>
      </c>
      <c r="BP437" s="24">
        <f>IF(ISNA(VLOOKUP(AL437,'2011 BPTs'!$B$12:$BX$181,BP$3,FALSE)),0,VLOOKUP(AL437,'2011 BPTs'!$B$12:$BX$181,BP$3,FALSE))</f>
        <v>0</v>
      </c>
      <c r="BQ437" s="24">
        <f>IF(ISNA(VLOOKUP(AM437,'2011 BPTs'!$B$12:$BX$181,BQ$3,FALSE)),0,VLOOKUP(AM437,'2011 BPTs'!$B$12:$BX$181,BQ$3,FALSE))</f>
        <v>0</v>
      </c>
      <c r="BS437" s="78">
        <f t="shared" si="132"/>
        <v>0</v>
      </c>
      <c r="BT437" s="68">
        <f t="shared" si="133"/>
        <v>0</v>
      </c>
      <c r="BU437" s="68">
        <f t="shared" si="134"/>
        <v>0</v>
      </c>
      <c r="BW437" s="24">
        <f>IF(ISNA(VLOOKUP(AF437,'2011 BPTs'!$B$12:$BX$181,BW$3,FALSE)),0,VLOOKUP(AF437,'2011 BPTs'!$B$12:$BX$181,BW$3,FALSE))</f>
        <v>0</v>
      </c>
      <c r="BX437" s="24">
        <f>IF(ISNA(VLOOKUP(AG437,'2011 BPTs'!$B$12:$BX$181,BX$3,FALSE)),0,VLOOKUP(AG437,'2011 BPTs'!$B$12:$BX$181,BX$3,FALSE))</f>
        <v>0</v>
      </c>
      <c r="BY437" s="24">
        <f>IF(ISNA(VLOOKUP(AH437,'2011 BPTs'!$B$12:$BX$181,BY$3,FALSE)),0,VLOOKUP(AH437,'2011 BPTs'!$B$12:$BX$181,BY$3,FALSE))</f>
        <v>0</v>
      </c>
      <c r="BZ437" s="24">
        <f>IF(ISNA(VLOOKUP(AI437,'2011 BPTs'!$B$12:$BX$181,BZ$3,FALSE)),0,VLOOKUP(AI437,'2011 BPTs'!$B$12:$BX$181,BZ$3,FALSE))</f>
        <v>0</v>
      </c>
      <c r="CA437" s="24">
        <f>IF(ISNA(VLOOKUP(AJ437,'2011 BPTs'!$B$12:$BX$181,CA$3,FALSE)),0,VLOOKUP(AJ437,'2011 BPTs'!$B$12:$BX$181,CA$3,FALSE))</f>
        <v>0</v>
      </c>
      <c r="CB437" s="24">
        <f>IF(ISNA(VLOOKUP(AK437,'2011 BPTs'!$B$12:$BX$181,CB$3,FALSE)),0,VLOOKUP(AK437,'2011 BPTs'!$B$12:$BX$181,CB$3,FALSE))</f>
        <v>0</v>
      </c>
      <c r="CC437" s="24">
        <f>IF(ISNA(VLOOKUP(AL437,'2011 BPTs'!$B$12:$BX$181,CC$3,FALSE)),0,VLOOKUP(AL437,'2011 BPTs'!$B$12:$BX$181,CC$3,FALSE))</f>
        <v>0</v>
      </c>
      <c r="CD437" s="24">
        <f>IF(ISNA(VLOOKUP(AM437,'2011 BPTs'!$B$12:$BX$181,CD$3,FALSE)),0,VLOOKUP(AM437,'2011 BPTs'!$B$12:$BX$181,CD$3,FALSE))</f>
        <v>0</v>
      </c>
      <c r="CF437" s="24">
        <f>IF(ISERROR(VLOOKUP(AF437,'2011 BPTs'!$B$12:$BX$181,CF$3,FALSE)/VLOOKUP(AF437,'2011 BPTs'!$B$12:$BX612,CF$3+3,FALSE)),0,VLOOKUP(AF437,'2011 BPTs'!$B$12:$BX$181,CF$3,FALSE)/VLOOKUP(AF437,'2011 BPTs'!$B$12:$BX612,CF$3+3,FALSE))</f>
        <v>0</v>
      </c>
      <c r="CG437" s="24">
        <f>IF(ISERROR(VLOOKUP(AG437,'2011 BPTs'!$B$12:$BX$181,CG$3,FALSE)/VLOOKUP(AG437,'2011 BPTs'!$B$12:$BX612,CG$3+3,FALSE)),0,VLOOKUP(AG437,'2011 BPTs'!$B$12:$BX$181,CG$3,FALSE)/VLOOKUP(AG437,'2011 BPTs'!$B$12:$BX612,CG$3+3,FALSE))</f>
        <v>0</v>
      </c>
      <c r="CH437" s="24">
        <f>IF(ISERROR(VLOOKUP(AH437,'2011 BPTs'!$B$12:$BX$181,CH$3,FALSE)/VLOOKUP(AH437,'2011 BPTs'!$B$12:$BX612,CH$3+3,FALSE)),0,VLOOKUP(AH437,'2011 BPTs'!$B$12:$BX$181,CH$3,FALSE)/VLOOKUP(AH437,'2011 BPTs'!$B$12:$BX612,CH$3+3,FALSE))</f>
        <v>0</v>
      </c>
      <c r="CI437" s="24">
        <f>IF(ISERROR(VLOOKUP(AI437,'2011 BPTs'!$B$12:$BX$181,CI$3,FALSE)/VLOOKUP(AI437,'2011 BPTs'!$B$12:$BX612,CI$3+3,FALSE)),0,VLOOKUP(AI437,'2011 BPTs'!$B$12:$BX$181,CI$3,FALSE)/VLOOKUP(AI437,'2011 BPTs'!$B$12:$BX612,CI$3+3,FALSE))</f>
        <v>0</v>
      </c>
      <c r="CJ437" s="24">
        <f>IF(ISERROR(VLOOKUP(AJ437,'2011 BPTs'!$B$12:$BX$181,CJ$3,FALSE)/VLOOKUP(AJ437,'2011 BPTs'!$B$12:$BX612,CJ$3+3,FALSE)),0,VLOOKUP(AJ437,'2011 BPTs'!$B$12:$BX$181,CJ$3,FALSE)/VLOOKUP(AJ437,'2011 BPTs'!$B$12:$BX612,CJ$3+3,FALSE))</f>
        <v>0</v>
      </c>
      <c r="CK437" s="24">
        <f>IF(ISERROR(VLOOKUP(AK437,'2011 BPTs'!$B$12:$BX$181,CK$3,FALSE)/VLOOKUP(AK437,'2011 BPTs'!$B$12:$BX612,CK$3+3,FALSE)),0,VLOOKUP(AK437,'2011 BPTs'!$B$12:$BX$181,CK$3,FALSE)/VLOOKUP(AK437,'2011 BPTs'!$B$12:$BX612,CK$3+3,FALSE))</f>
        <v>0</v>
      </c>
      <c r="CL437" s="24">
        <f>IF(ISERROR(VLOOKUP(AL437,'2011 BPTs'!$B$12:$BX$181,CL$3,FALSE)/VLOOKUP(AL437,'2011 BPTs'!$B$12:$BX612,CL$3+3,FALSE)),0,VLOOKUP(AL437,'2011 BPTs'!$B$12:$BX$181,CL$3,FALSE)/VLOOKUP(AL437,'2011 BPTs'!$B$12:$BX612,CL$3+3,FALSE))</f>
        <v>0</v>
      </c>
      <c r="CM437" s="24">
        <f>IF(ISERROR(VLOOKUP(AM437,'2011 BPTs'!$B$12:$BX$181,CM$3,FALSE)/VLOOKUP(AM437,'2011 BPTs'!$B$12:$BX612,CM$3+3,FALSE)),0,VLOOKUP(AM437,'2011 BPTs'!$B$12:$BX$181,CM$3,FALSE)/VLOOKUP(AM437,'2011 BPTs'!$B$12:$BX612,CM$3+3,FALSE))</f>
        <v>0</v>
      </c>
      <c r="CO437" s="24">
        <f>IF(ISERROR(VLOOKUP(AF437,'2011 BPTs'!$B$12:$BX$181,CO$3,FALSE)/VLOOKUP(AF437,'2011 BPTs'!$B$12:$BX612,CO$3+2,FALSE)),0,VLOOKUP(AF437,'2011 BPTs'!$B$12:$BX$181,CO$3,FALSE)/VLOOKUP(AF437,'2011 BPTs'!$B$12:$BX612,CO$3+2,FALSE))</f>
        <v>0</v>
      </c>
      <c r="CP437" s="24">
        <f>IF(ISERROR(VLOOKUP(AG437,'2011 BPTs'!$B$12:$BX$181,CP$3,FALSE)/VLOOKUP(AG437,'2011 BPTs'!$B$12:$BX612,CP$3+2,FALSE)),0,VLOOKUP(AG437,'2011 BPTs'!$B$12:$BX$181,CP$3,FALSE)/VLOOKUP(AG437,'2011 BPTs'!$B$12:$BX612,CP$3+2,FALSE))</f>
        <v>0</v>
      </c>
      <c r="CQ437" s="24">
        <f>IF(ISERROR(VLOOKUP(AH437,'2011 BPTs'!$B$12:$BX$181,CQ$3,FALSE)/VLOOKUP(AH437,'2011 BPTs'!$B$12:$BX612,CQ$3+2,FALSE)),0,VLOOKUP(AH437,'2011 BPTs'!$B$12:$BX$181,CQ$3,FALSE)/VLOOKUP(AH437,'2011 BPTs'!$B$12:$BX612,CQ$3+2,FALSE))</f>
        <v>0</v>
      </c>
      <c r="CR437" s="24">
        <f>IF(ISERROR(VLOOKUP(AI437,'2011 BPTs'!$B$12:$BX$181,CR$3,FALSE)/VLOOKUP(AI437,'2011 BPTs'!$B$12:$BX612,CR$3+2,FALSE)),0,VLOOKUP(AI437,'2011 BPTs'!$B$12:$BX$181,CR$3,FALSE)/VLOOKUP(AI437,'2011 BPTs'!$B$12:$BX612,CR$3+2,FALSE))</f>
        <v>0</v>
      </c>
      <c r="CS437" s="24">
        <f>IF(ISERROR(VLOOKUP(AJ437,'2011 BPTs'!$B$12:$BX$181,CS$3,FALSE)/VLOOKUP(AJ437,'2011 BPTs'!$B$12:$BX612,CS$3+2,FALSE)),0,VLOOKUP(AJ437,'2011 BPTs'!$B$12:$BX$181,CS$3,FALSE)/VLOOKUP(AJ437,'2011 BPTs'!$B$12:$BX612,CS$3+2,FALSE))</f>
        <v>0</v>
      </c>
      <c r="CT437" s="24">
        <f>IF(ISERROR(VLOOKUP(AK437,'2011 BPTs'!$B$12:$BX$181,CT$3,FALSE)/VLOOKUP(AK437,'2011 BPTs'!$B$12:$BX612,CT$3+2,FALSE)),0,VLOOKUP(AK437,'2011 BPTs'!$B$12:$BX$181,CT$3,FALSE)/VLOOKUP(AK437,'2011 BPTs'!$B$12:$BX612,CT$3+2,FALSE))</f>
        <v>0</v>
      </c>
      <c r="CU437" s="24">
        <f>IF(ISERROR(VLOOKUP(AL437,'2011 BPTs'!$B$12:$BX$181,CU$3,FALSE)/VLOOKUP(AL437,'2011 BPTs'!$B$12:$BX612,CU$3+2,FALSE)),0,VLOOKUP(AL437,'2011 BPTs'!$B$12:$BX$181,CU$3,FALSE)/VLOOKUP(AL437,'2011 BPTs'!$B$12:$BX612,CU$3+2,FALSE))</f>
        <v>0</v>
      </c>
      <c r="CV437" s="24">
        <f>IF(ISERROR(VLOOKUP(AM437,'2011 BPTs'!$B$12:$BX$181,CV$3,FALSE)/VLOOKUP(AM437,'2011 BPTs'!$B$12:$BX612,CV$3+2,FALSE)),0,VLOOKUP(AM437,'2011 BPTs'!$B$12:$BX$181,CV$3,FALSE)/VLOOKUP(AM437,'2011 BPTs'!$B$12:$BX612,CV$3+2,FALSE))</f>
        <v>0</v>
      </c>
      <c r="CX437" s="93">
        <f>'2013 BPTs'!BR103</f>
        <v>0</v>
      </c>
      <c r="CY437" s="93">
        <f>'2013 BPTs'!BS103</f>
        <v>0</v>
      </c>
    </row>
    <row r="438" spans="2:103" x14ac:dyDescent="0.2">
      <c r="B438" s="2" t="s">
        <v>213</v>
      </c>
      <c r="C438" s="2">
        <f>'2013 BPTs'!E104</f>
        <v>0</v>
      </c>
      <c r="D438" s="2">
        <f t="shared" si="136"/>
        <v>0</v>
      </c>
      <c r="E438" s="4">
        <f>'2013 BPTs'!F104</f>
        <v>0</v>
      </c>
      <c r="F438" s="88">
        <f>'2013 BPTs'!G104</f>
        <v>0</v>
      </c>
      <c r="G438" s="53">
        <f>'2013 BPTs'!I104</f>
        <v>0</v>
      </c>
      <c r="H438" s="88">
        <f>'2013 BPTs'!J104</f>
        <v>0</v>
      </c>
      <c r="I438" s="4">
        <f>'2013 BPTs'!K104</f>
        <v>0</v>
      </c>
      <c r="J438" s="5">
        <f>'2013 BPTs'!M104</f>
        <v>0</v>
      </c>
      <c r="K438" s="99">
        <f>'2013 BPTs'!BL104</f>
        <v>0</v>
      </c>
      <c r="L438" s="100">
        <f t="shared" si="137"/>
        <v>0</v>
      </c>
      <c r="M438" s="101">
        <f t="shared" si="138"/>
        <v>0</v>
      </c>
      <c r="N438" s="102">
        <f t="shared" si="128"/>
        <v>0</v>
      </c>
      <c r="O438" s="103">
        <f>'2013 BPTs'!BM104</f>
        <v>0</v>
      </c>
      <c r="P438" s="100">
        <f t="shared" si="139"/>
        <v>0</v>
      </c>
      <c r="Q438" s="101">
        <f t="shared" si="140"/>
        <v>0</v>
      </c>
      <c r="R438" s="104">
        <f t="shared" si="141"/>
        <v>0</v>
      </c>
      <c r="S438" s="105">
        <f t="shared" si="129"/>
        <v>0</v>
      </c>
      <c r="T438" s="104">
        <f t="shared" si="142"/>
        <v>0</v>
      </c>
      <c r="U438" s="121">
        <f>IF(K438=0,0,IF(B438="Manual",(S438-O438-AP438*(O438/(O438+Z438)))/S438,'2013 BPTs'!BP104))</f>
        <v>0</v>
      </c>
      <c r="V438" s="99">
        <f>'2013 BPTs'!BN104</f>
        <v>0</v>
      </c>
      <c r="W438" s="100">
        <f t="shared" si="135"/>
        <v>0</v>
      </c>
      <c r="X438" s="103">
        <f t="shared" si="143"/>
        <v>0</v>
      </c>
      <c r="Y438" s="102">
        <f t="shared" si="130"/>
        <v>0</v>
      </c>
      <c r="Z438" s="103">
        <f>'2013 BPTs'!BO104</f>
        <v>0</v>
      </c>
      <c r="AA438" s="104">
        <f t="shared" si="144"/>
        <v>0</v>
      </c>
      <c r="AB438" s="106">
        <f>IF(W438=0,0,IF(B438="Manual",(V438-Z438-AP438*(Z438/(Z438+O438)))/V438,'2013 BPTs'!BQ104))</f>
        <v>0</v>
      </c>
      <c r="AD438" s="2" t="str">
        <f t="shared" si="131"/>
        <v>00-0</v>
      </c>
      <c r="AE438" s="2">
        <f>'2013 BPTs'!BA104</f>
        <v>0</v>
      </c>
      <c r="AF438" s="2" t="str">
        <f>IF(B438="Auto",'2013 BPTs'!BB104,D438&amp;E438&amp;"-"&amp;F438)</f>
        <v/>
      </c>
      <c r="AG438" s="2" t="str">
        <f>'2013 BPTs'!BC104</f>
        <v/>
      </c>
      <c r="AH438" s="2" t="str">
        <f>'2013 BPTs'!BD104</f>
        <v/>
      </c>
      <c r="AI438" s="2" t="str">
        <f>'2013 BPTs'!BE104</f>
        <v/>
      </c>
      <c r="AJ438" s="2" t="str">
        <f>'2013 BPTs'!BF104</f>
        <v/>
      </c>
      <c r="AK438" s="2" t="str">
        <f>'2013 BPTs'!BG104</f>
        <v/>
      </c>
      <c r="AL438" s="2" t="str">
        <f>'2013 BPTs'!BH104</f>
        <v/>
      </c>
      <c r="AM438" s="2" t="str">
        <f>'2013 BPTs'!BI104</f>
        <v/>
      </c>
      <c r="AO438" s="128">
        <f>'2013 BPTs'!AJ104*'2013 BPTs'!BK104</f>
        <v>0</v>
      </c>
      <c r="AP438" s="128">
        <f>'2013 BPTs'!AK104*'2013 BPTs'!BK104</f>
        <v>0</v>
      </c>
      <c r="AR438" s="5">
        <f>IF(B438="Auto",'2013 BPTs'!M104,J438)</f>
        <v>0</v>
      </c>
      <c r="AS438" s="5">
        <f>'2013 BPTs'!O104</f>
        <v>0</v>
      </c>
      <c r="AT438" s="5">
        <f>'2013 BPTs'!Q104</f>
        <v>0</v>
      </c>
      <c r="AU438" s="5">
        <f>'2013 BPTs'!S104</f>
        <v>0</v>
      </c>
      <c r="AV438" s="5">
        <f>'2013 BPTs'!U104</f>
        <v>0</v>
      </c>
      <c r="AW438" s="5">
        <f>'2013 BPTs'!W104</f>
        <v>0</v>
      </c>
      <c r="AX438" s="5">
        <f>'2013 BPTs'!Y104</f>
        <v>0</v>
      </c>
      <c r="AY438" s="5">
        <f>'2013 BPTs'!AA104</f>
        <v>0</v>
      </c>
      <c r="BA438" s="24">
        <f>IF(ISNA(VLOOKUP(AF438,'2011 BPTs'!$B$12:$BX$181,BA$3,FALSE)),0,VLOOKUP(AF438,'2011 BPTs'!$B$12:$BX$181,BA$3,FALSE))</f>
        <v>0</v>
      </c>
      <c r="BB438" s="24">
        <f>IF(ISNA(VLOOKUP(AG438,'2011 BPTs'!$B$12:$BX$181,BB$3,FALSE)),0,VLOOKUP(AG438,'2011 BPTs'!$B$12:$BX$181,BB$3,FALSE))</f>
        <v>0</v>
      </c>
      <c r="BC438" s="24">
        <f>IF(ISNA(VLOOKUP(AH438,'2011 BPTs'!$B$12:$BX$181,BC$3,FALSE)),0,VLOOKUP(AH438,'2011 BPTs'!$B$12:$BX$181,BC$3,FALSE))</f>
        <v>0</v>
      </c>
      <c r="BD438" s="24">
        <f>IF(ISNA(VLOOKUP(AI438,'2011 BPTs'!$B$12:$BX$181,BD$3,FALSE)),0,VLOOKUP(AI438,'2011 BPTs'!$B$12:$BX$181,BD$3,FALSE))</f>
        <v>0</v>
      </c>
      <c r="BE438" s="24">
        <f>IF(ISNA(VLOOKUP(AJ438,'2011 BPTs'!$B$12:$BX$181,BE$3,FALSE)),0,VLOOKUP(AJ438,'2011 BPTs'!$B$12:$BX$181,BE$3,FALSE))</f>
        <v>0</v>
      </c>
      <c r="BF438" s="24">
        <f>IF(ISNA(VLOOKUP(AK438,'2011 BPTs'!$B$12:$BX$181,BF$3,FALSE)),0,VLOOKUP(AK438,'2011 BPTs'!$B$12:$BX$181,BF$3,FALSE))</f>
        <v>0</v>
      </c>
      <c r="BG438" s="24">
        <f>IF(ISNA(VLOOKUP(AL438,'2011 BPTs'!$B$12:$BX$181,BG$3,FALSE)),0,VLOOKUP(AL438,'2011 BPTs'!$B$12:$BX$181,BG$3,FALSE))</f>
        <v>0</v>
      </c>
      <c r="BH438" s="24">
        <f>IF(ISNA(VLOOKUP(AM438,'2011 BPTs'!$B$12:$BX$181,BH$3,FALSE)),0,VLOOKUP(AM438,'2011 BPTs'!$B$12:$BX$181,BH$3,FALSE))</f>
        <v>0</v>
      </c>
      <c r="BJ438" s="24">
        <f>IF(ISNA(VLOOKUP(AF438,'2011 BPTs'!$B$12:$BX$181,BJ$3,FALSE)),0,VLOOKUP(AF438,'2011 BPTs'!$B$12:$BX$181,BJ$3,FALSE))</f>
        <v>0</v>
      </c>
      <c r="BK438" s="24">
        <f>IF(ISNA(VLOOKUP(AG438,'2011 BPTs'!$B$12:$BX$181,BK$3,FALSE)),0,VLOOKUP(AG438,'2011 BPTs'!$B$12:$BX$181,BK$3,FALSE))</f>
        <v>0</v>
      </c>
      <c r="BL438" s="24">
        <f>IF(ISNA(VLOOKUP(AH438,'2011 BPTs'!$B$12:$BX$181,BL$3,FALSE)),0,VLOOKUP(AH438,'2011 BPTs'!$B$12:$BX$181,BL$3,FALSE))</f>
        <v>0</v>
      </c>
      <c r="BM438" s="24">
        <f>IF(ISNA(VLOOKUP(AI438,'2011 BPTs'!$B$12:$BX$181,BM$3,FALSE)),0,VLOOKUP(AI438,'2011 BPTs'!$B$12:$BX$181,BM$3,FALSE))</f>
        <v>0</v>
      </c>
      <c r="BN438" s="24">
        <f>IF(ISNA(VLOOKUP(AJ438,'2011 BPTs'!$B$12:$BX$181,BN$3,FALSE)),0,VLOOKUP(AJ438,'2011 BPTs'!$B$12:$BX$181,BN$3,FALSE))</f>
        <v>0</v>
      </c>
      <c r="BO438" s="24">
        <f>IF(ISNA(VLOOKUP(AK438,'2011 BPTs'!$B$12:$BX$181,BO$3,FALSE)),0,VLOOKUP(AK438,'2011 BPTs'!$B$12:$BX$181,BO$3,FALSE))</f>
        <v>0</v>
      </c>
      <c r="BP438" s="24">
        <f>IF(ISNA(VLOOKUP(AL438,'2011 BPTs'!$B$12:$BX$181,BP$3,FALSE)),0,VLOOKUP(AL438,'2011 BPTs'!$B$12:$BX$181,BP$3,FALSE))</f>
        <v>0</v>
      </c>
      <c r="BQ438" s="24">
        <f>IF(ISNA(VLOOKUP(AM438,'2011 BPTs'!$B$12:$BX$181,BQ$3,FALSE)),0,VLOOKUP(AM438,'2011 BPTs'!$B$12:$BX$181,BQ$3,FALSE))</f>
        <v>0</v>
      </c>
      <c r="BS438" s="78">
        <f t="shared" si="132"/>
        <v>0</v>
      </c>
      <c r="BT438" s="68">
        <f t="shared" si="133"/>
        <v>0</v>
      </c>
      <c r="BU438" s="68">
        <f t="shared" si="134"/>
        <v>0</v>
      </c>
      <c r="BW438" s="24">
        <f>IF(ISNA(VLOOKUP(AF438,'2011 BPTs'!$B$12:$BX$181,BW$3,FALSE)),0,VLOOKUP(AF438,'2011 BPTs'!$B$12:$BX$181,BW$3,FALSE))</f>
        <v>0</v>
      </c>
      <c r="BX438" s="24">
        <f>IF(ISNA(VLOOKUP(AG438,'2011 BPTs'!$B$12:$BX$181,BX$3,FALSE)),0,VLOOKUP(AG438,'2011 BPTs'!$B$12:$BX$181,BX$3,FALSE))</f>
        <v>0</v>
      </c>
      <c r="BY438" s="24">
        <f>IF(ISNA(VLOOKUP(AH438,'2011 BPTs'!$B$12:$BX$181,BY$3,FALSE)),0,VLOOKUP(AH438,'2011 BPTs'!$B$12:$BX$181,BY$3,FALSE))</f>
        <v>0</v>
      </c>
      <c r="BZ438" s="24">
        <f>IF(ISNA(VLOOKUP(AI438,'2011 BPTs'!$B$12:$BX$181,BZ$3,FALSE)),0,VLOOKUP(AI438,'2011 BPTs'!$B$12:$BX$181,BZ$3,FALSE))</f>
        <v>0</v>
      </c>
      <c r="CA438" s="24">
        <f>IF(ISNA(VLOOKUP(AJ438,'2011 BPTs'!$B$12:$BX$181,CA$3,FALSE)),0,VLOOKUP(AJ438,'2011 BPTs'!$B$12:$BX$181,CA$3,FALSE))</f>
        <v>0</v>
      </c>
      <c r="CB438" s="24">
        <f>IF(ISNA(VLOOKUP(AK438,'2011 BPTs'!$B$12:$BX$181,CB$3,FALSE)),0,VLOOKUP(AK438,'2011 BPTs'!$B$12:$BX$181,CB$3,FALSE))</f>
        <v>0</v>
      </c>
      <c r="CC438" s="24">
        <f>IF(ISNA(VLOOKUP(AL438,'2011 BPTs'!$B$12:$BX$181,CC$3,FALSE)),0,VLOOKUP(AL438,'2011 BPTs'!$B$12:$BX$181,CC$3,FALSE))</f>
        <v>0</v>
      </c>
      <c r="CD438" s="24">
        <f>IF(ISNA(VLOOKUP(AM438,'2011 BPTs'!$B$12:$BX$181,CD$3,FALSE)),0,VLOOKUP(AM438,'2011 BPTs'!$B$12:$BX$181,CD$3,FALSE))</f>
        <v>0</v>
      </c>
      <c r="CF438" s="24">
        <f>IF(ISERROR(VLOOKUP(AF438,'2011 BPTs'!$B$12:$BX$181,CF$3,FALSE)/VLOOKUP(AF438,'2011 BPTs'!$B$12:$BX613,CF$3+3,FALSE)),0,VLOOKUP(AF438,'2011 BPTs'!$B$12:$BX$181,CF$3,FALSE)/VLOOKUP(AF438,'2011 BPTs'!$B$12:$BX613,CF$3+3,FALSE))</f>
        <v>0</v>
      </c>
      <c r="CG438" s="24">
        <f>IF(ISERROR(VLOOKUP(AG438,'2011 BPTs'!$B$12:$BX$181,CG$3,FALSE)/VLOOKUP(AG438,'2011 BPTs'!$B$12:$BX613,CG$3+3,FALSE)),0,VLOOKUP(AG438,'2011 BPTs'!$B$12:$BX$181,CG$3,FALSE)/VLOOKUP(AG438,'2011 BPTs'!$B$12:$BX613,CG$3+3,FALSE))</f>
        <v>0</v>
      </c>
      <c r="CH438" s="24">
        <f>IF(ISERROR(VLOOKUP(AH438,'2011 BPTs'!$B$12:$BX$181,CH$3,FALSE)/VLOOKUP(AH438,'2011 BPTs'!$B$12:$BX613,CH$3+3,FALSE)),0,VLOOKUP(AH438,'2011 BPTs'!$B$12:$BX$181,CH$3,FALSE)/VLOOKUP(AH438,'2011 BPTs'!$B$12:$BX613,CH$3+3,FALSE))</f>
        <v>0</v>
      </c>
      <c r="CI438" s="24">
        <f>IF(ISERROR(VLOOKUP(AI438,'2011 BPTs'!$B$12:$BX$181,CI$3,FALSE)/VLOOKUP(AI438,'2011 BPTs'!$B$12:$BX613,CI$3+3,FALSE)),0,VLOOKUP(AI438,'2011 BPTs'!$B$12:$BX$181,CI$3,FALSE)/VLOOKUP(AI438,'2011 BPTs'!$B$12:$BX613,CI$3+3,FALSE))</f>
        <v>0</v>
      </c>
      <c r="CJ438" s="24">
        <f>IF(ISERROR(VLOOKUP(AJ438,'2011 BPTs'!$B$12:$BX$181,CJ$3,FALSE)/VLOOKUP(AJ438,'2011 BPTs'!$B$12:$BX613,CJ$3+3,FALSE)),0,VLOOKUP(AJ438,'2011 BPTs'!$B$12:$BX$181,CJ$3,FALSE)/VLOOKUP(AJ438,'2011 BPTs'!$B$12:$BX613,CJ$3+3,FALSE))</f>
        <v>0</v>
      </c>
      <c r="CK438" s="24">
        <f>IF(ISERROR(VLOOKUP(AK438,'2011 BPTs'!$B$12:$BX$181,CK$3,FALSE)/VLOOKUP(AK438,'2011 BPTs'!$B$12:$BX613,CK$3+3,FALSE)),0,VLOOKUP(AK438,'2011 BPTs'!$B$12:$BX$181,CK$3,FALSE)/VLOOKUP(AK438,'2011 BPTs'!$B$12:$BX613,CK$3+3,FALSE))</f>
        <v>0</v>
      </c>
      <c r="CL438" s="24">
        <f>IF(ISERROR(VLOOKUP(AL438,'2011 BPTs'!$B$12:$BX$181,CL$3,FALSE)/VLOOKUP(AL438,'2011 BPTs'!$B$12:$BX613,CL$3+3,FALSE)),0,VLOOKUP(AL438,'2011 BPTs'!$B$12:$BX$181,CL$3,FALSE)/VLOOKUP(AL438,'2011 BPTs'!$B$12:$BX613,CL$3+3,FALSE))</f>
        <v>0</v>
      </c>
      <c r="CM438" s="24">
        <f>IF(ISERROR(VLOOKUP(AM438,'2011 BPTs'!$B$12:$BX$181,CM$3,FALSE)/VLOOKUP(AM438,'2011 BPTs'!$B$12:$BX613,CM$3+3,FALSE)),0,VLOOKUP(AM438,'2011 BPTs'!$B$12:$BX$181,CM$3,FALSE)/VLOOKUP(AM438,'2011 BPTs'!$B$12:$BX613,CM$3+3,FALSE))</f>
        <v>0</v>
      </c>
      <c r="CO438" s="24">
        <f>IF(ISERROR(VLOOKUP(AF438,'2011 BPTs'!$B$12:$BX$181,CO$3,FALSE)/VLOOKUP(AF438,'2011 BPTs'!$B$12:$BX613,CO$3+2,FALSE)),0,VLOOKUP(AF438,'2011 BPTs'!$B$12:$BX$181,CO$3,FALSE)/VLOOKUP(AF438,'2011 BPTs'!$B$12:$BX613,CO$3+2,FALSE))</f>
        <v>0</v>
      </c>
      <c r="CP438" s="24">
        <f>IF(ISERROR(VLOOKUP(AG438,'2011 BPTs'!$B$12:$BX$181,CP$3,FALSE)/VLOOKUP(AG438,'2011 BPTs'!$B$12:$BX613,CP$3+2,FALSE)),0,VLOOKUP(AG438,'2011 BPTs'!$B$12:$BX$181,CP$3,FALSE)/VLOOKUP(AG438,'2011 BPTs'!$B$12:$BX613,CP$3+2,FALSE))</f>
        <v>0</v>
      </c>
      <c r="CQ438" s="24">
        <f>IF(ISERROR(VLOOKUP(AH438,'2011 BPTs'!$B$12:$BX$181,CQ$3,FALSE)/VLOOKUP(AH438,'2011 BPTs'!$B$12:$BX613,CQ$3+2,FALSE)),0,VLOOKUP(AH438,'2011 BPTs'!$B$12:$BX$181,CQ$3,FALSE)/VLOOKUP(AH438,'2011 BPTs'!$B$12:$BX613,CQ$3+2,FALSE))</f>
        <v>0</v>
      </c>
      <c r="CR438" s="24">
        <f>IF(ISERROR(VLOOKUP(AI438,'2011 BPTs'!$B$12:$BX$181,CR$3,FALSE)/VLOOKUP(AI438,'2011 BPTs'!$B$12:$BX613,CR$3+2,FALSE)),0,VLOOKUP(AI438,'2011 BPTs'!$B$12:$BX$181,CR$3,FALSE)/VLOOKUP(AI438,'2011 BPTs'!$B$12:$BX613,CR$3+2,FALSE))</f>
        <v>0</v>
      </c>
      <c r="CS438" s="24">
        <f>IF(ISERROR(VLOOKUP(AJ438,'2011 BPTs'!$B$12:$BX$181,CS$3,FALSE)/VLOOKUP(AJ438,'2011 BPTs'!$B$12:$BX613,CS$3+2,FALSE)),0,VLOOKUP(AJ438,'2011 BPTs'!$B$12:$BX$181,CS$3,FALSE)/VLOOKUP(AJ438,'2011 BPTs'!$B$12:$BX613,CS$3+2,FALSE))</f>
        <v>0</v>
      </c>
      <c r="CT438" s="24">
        <f>IF(ISERROR(VLOOKUP(AK438,'2011 BPTs'!$B$12:$BX$181,CT$3,FALSE)/VLOOKUP(AK438,'2011 BPTs'!$B$12:$BX613,CT$3+2,FALSE)),0,VLOOKUP(AK438,'2011 BPTs'!$B$12:$BX$181,CT$3,FALSE)/VLOOKUP(AK438,'2011 BPTs'!$B$12:$BX613,CT$3+2,FALSE))</f>
        <v>0</v>
      </c>
      <c r="CU438" s="24">
        <f>IF(ISERROR(VLOOKUP(AL438,'2011 BPTs'!$B$12:$BX$181,CU$3,FALSE)/VLOOKUP(AL438,'2011 BPTs'!$B$12:$BX613,CU$3+2,FALSE)),0,VLOOKUP(AL438,'2011 BPTs'!$B$12:$BX$181,CU$3,FALSE)/VLOOKUP(AL438,'2011 BPTs'!$B$12:$BX613,CU$3+2,FALSE))</f>
        <v>0</v>
      </c>
      <c r="CV438" s="24">
        <f>IF(ISERROR(VLOOKUP(AM438,'2011 BPTs'!$B$12:$BX$181,CV$3,FALSE)/VLOOKUP(AM438,'2011 BPTs'!$B$12:$BX613,CV$3+2,FALSE)),0,VLOOKUP(AM438,'2011 BPTs'!$B$12:$BX$181,CV$3,FALSE)/VLOOKUP(AM438,'2011 BPTs'!$B$12:$BX613,CV$3+2,FALSE))</f>
        <v>0</v>
      </c>
      <c r="CX438" s="93">
        <f>'2013 BPTs'!BR104</f>
        <v>0</v>
      </c>
      <c r="CY438" s="93">
        <f>'2013 BPTs'!BS104</f>
        <v>0</v>
      </c>
    </row>
    <row r="439" spans="2:103" x14ac:dyDescent="0.2">
      <c r="B439" s="2" t="s">
        <v>213</v>
      </c>
      <c r="C439" s="2">
        <f>'2013 BPTs'!E105</f>
        <v>0</v>
      </c>
      <c r="D439" s="2">
        <f t="shared" si="136"/>
        <v>0</v>
      </c>
      <c r="E439" s="4">
        <f>'2013 BPTs'!F105</f>
        <v>0</v>
      </c>
      <c r="F439" s="88">
        <f>'2013 BPTs'!G105</f>
        <v>0</v>
      </c>
      <c r="G439" s="53">
        <f>'2013 BPTs'!I105</f>
        <v>0</v>
      </c>
      <c r="H439" s="88">
        <f>'2013 BPTs'!J105</f>
        <v>0</v>
      </c>
      <c r="I439" s="4">
        <f>'2013 BPTs'!K105</f>
        <v>0</v>
      </c>
      <c r="J439" s="5">
        <f>'2013 BPTs'!M105</f>
        <v>0</v>
      </c>
      <c r="K439" s="99">
        <f>'2013 BPTs'!BL105</f>
        <v>0</v>
      </c>
      <c r="L439" s="100">
        <f t="shared" si="137"/>
        <v>0</v>
      </c>
      <c r="M439" s="101">
        <f t="shared" si="138"/>
        <v>0</v>
      </c>
      <c r="N439" s="102">
        <f t="shared" si="128"/>
        <v>0</v>
      </c>
      <c r="O439" s="103">
        <f>'2013 BPTs'!BM105</f>
        <v>0</v>
      </c>
      <c r="P439" s="100">
        <f t="shared" si="139"/>
        <v>0</v>
      </c>
      <c r="Q439" s="101">
        <f t="shared" si="140"/>
        <v>0</v>
      </c>
      <c r="R439" s="104">
        <f t="shared" si="141"/>
        <v>0</v>
      </c>
      <c r="S439" s="105">
        <f t="shared" si="129"/>
        <v>0</v>
      </c>
      <c r="T439" s="104">
        <f t="shared" si="142"/>
        <v>0</v>
      </c>
      <c r="U439" s="121">
        <f>IF(K439=0,0,IF(B439="Manual",(S439-O439-AP439*(O439/(O439+Z439)))/S439,'2013 BPTs'!BP105))</f>
        <v>0</v>
      </c>
      <c r="V439" s="99">
        <f>'2013 BPTs'!BN105</f>
        <v>0</v>
      </c>
      <c r="W439" s="100">
        <f t="shared" si="135"/>
        <v>0</v>
      </c>
      <c r="X439" s="103">
        <f t="shared" si="143"/>
        <v>0</v>
      </c>
      <c r="Y439" s="102">
        <f t="shared" si="130"/>
        <v>0</v>
      </c>
      <c r="Z439" s="103">
        <f>'2013 BPTs'!BO105</f>
        <v>0</v>
      </c>
      <c r="AA439" s="104">
        <f t="shared" si="144"/>
        <v>0</v>
      </c>
      <c r="AB439" s="106">
        <f>IF(W439=0,0,IF(B439="Manual",(V439-Z439-AP439*(Z439/(Z439+O439)))/V439,'2013 BPTs'!BQ105))</f>
        <v>0</v>
      </c>
      <c r="AD439" s="2" t="str">
        <f t="shared" si="131"/>
        <v>00-0</v>
      </c>
      <c r="AE439" s="2">
        <f>'2013 BPTs'!BA105</f>
        <v>0</v>
      </c>
      <c r="AF439" s="2" t="str">
        <f>IF(B439="Auto",'2013 BPTs'!BB105,D439&amp;E439&amp;"-"&amp;F439)</f>
        <v/>
      </c>
      <c r="AG439" s="2" t="str">
        <f>'2013 BPTs'!BC105</f>
        <v/>
      </c>
      <c r="AH439" s="2" t="str">
        <f>'2013 BPTs'!BD105</f>
        <v/>
      </c>
      <c r="AI439" s="2" t="str">
        <f>'2013 BPTs'!BE105</f>
        <v/>
      </c>
      <c r="AJ439" s="2" t="str">
        <f>'2013 BPTs'!BF105</f>
        <v/>
      </c>
      <c r="AK439" s="2" t="str">
        <f>'2013 BPTs'!BG105</f>
        <v/>
      </c>
      <c r="AL439" s="2" t="str">
        <f>'2013 BPTs'!BH105</f>
        <v/>
      </c>
      <c r="AM439" s="2" t="str">
        <f>'2013 BPTs'!BI105</f>
        <v/>
      </c>
      <c r="AO439" s="128">
        <f>'2013 BPTs'!AJ105*'2013 BPTs'!BK105</f>
        <v>0</v>
      </c>
      <c r="AP439" s="128">
        <f>'2013 BPTs'!AK105*'2013 BPTs'!BK105</f>
        <v>0</v>
      </c>
      <c r="AR439" s="5">
        <f>IF(B439="Auto",'2013 BPTs'!M105,J439)</f>
        <v>0</v>
      </c>
      <c r="AS439" s="5">
        <f>'2013 BPTs'!O105</f>
        <v>0</v>
      </c>
      <c r="AT439" s="5">
        <f>'2013 BPTs'!Q105</f>
        <v>0</v>
      </c>
      <c r="AU439" s="5">
        <f>'2013 BPTs'!S105</f>
        <v>0</v>
      </c>
      <c r="AV439" s="5">
        <f>'2013 BPTs'!U105</f>
        <v>0</v>
      </c>
      <c r="AW439" s="5">
        <f>'2013 BPTs'!W105</f>
        <v>0</v>
      </c>
      <c r="AX439" s="5">
        <f>'2013 BPTs'!Y105</f>
        <v>0</v>
      </c>
      <c r="AY439" s="5">
        <f>'2013 BPTs'!AA105</f>
        <v>0</v>
      </c>
      <c r="BA439" s="24">
        <f>IF(ISNA(VLOOKUP(AF439,'2011 BPTs'!$B$12:$BX$181,BA$3,FALSE)),0,VLOOKUP(AF439,'2011 BPTs'!$B$12:$BX$181,BA$3,FALSE))</f>
        <v>0</v>
      </c>
      <c r="BB439" s="24">
        <f>IF(ISNA(VLOOKUP(AG439,'2011 BPTs'!$B$12:$BX$181,BB$3,FALSE)),0,VLOOKUP(AG439,'2011 BPTs'!$B$12:$BX$181,BB$3,FALSE))</f>
        <v>0</v>
      </c>
      <c r="BC439" s="24">
        <f>IF(ISNA(VLOOKUP(AH439,'2011 BPTs'!$B$12:$BX$181,BC$3,FALSE)),0,VLOOKUP(AH439,'2011 BPTs'!$B$12:$BX$181,BC$3,FALSE))</f>
        <v>0</v>
      </c>
      <c r="BD439" s="24">
        <f>IF(ISNA(VLOOKUP(AI439,'2011 BPTs'!$B$12:$BX$181,BD$3,FALSE)),0,VLOOKUP(AI439,'2011 BPTs'!$B$12:$BX$181,BD$3,FALSE))</f>
        <v>0</v>
      </c>
      <c r="BE439" s="24">
        <f>IF(ISNA(VLOOKUP(AJ439,'2011 BPTs'!$B$12:$BX$181,BE$3,FALSE)),0,VLOOKUP(AJ439,'2011 BPTs'!$B$12:$BX$181,BE$3,FALSE))</f>
        <v>0</v>
      </c>
      <c r="BF439" s="24">
        <f>IF(ISNA(VLOOKUP(AK439,'2011 BPTs'!$B$12:$BX$181,BF$3,FALSE)),0,VLOOKUP(AK439,'2011 BPTs'!$B$12:$BX$181,BF$3,FALSE))</f>
        <v>0</v>
      </c>
      <c r="BG439" s="24">
        <f>IF(ISNA(VLOOKUP(AL439,'2011 BPTs'!$B$12:$BX$181,BG$3,FALSE)),0,VLOOKUP(AL439,'2011 BPTs'!$B$12:$BX$181,BG$3,FALSE))</f>
        <v>0</v>
      </c>
      <c r="BH439" s="24">
        <f>IF(ISNA(VLOOKUP(AM439,'2011 BPTs'!$B$12:$BX$181,BH$3,FALSE)),0,VLOOKUP(AM439,'2011 BPTs'!$B$12:$BX$181,BH$3,FALSE))</f>
        <v>0</v>
      </c>
      <c r="BJ439" s="24">
        <f>IF(ISNA(VLOOKUP(AF439,'2011 BPTs'!$B$12:$BX$181,BJ$3,FALSE)),0,VLOOKUP(AF439,'2011 BPTs'!$B$12:$BX$181,BJ$3,FALSE))</f>
        <v>0</v>
      </c>
      <c r="BK439" s="24">
        <f>IF(ISNA(VLOOKUP(AG439,'2011 BPTs'!$B$12:$BX$181,BK$3,FALSE)),0,VLOOKUP(AG439,'2011 BPTs'!$B$12:$BX$181,BK$3,FALSE))</f>
        <v>0</v>
      </c>
      <c r="BL439" s="24">
        <f>IF(ISNA(VLOOKUP(AH439,'2011 BPTs'!$B$12:$BX$181,BL$3,FALSE)),0,VLOOKUP(AH439,'2011 BPTs'!$B$12:$BX$181,BL$3,FALSE))</f>
        <v>0</v>
      </c>
      <c r="BM439" s="24">
        <f>IF(ISNA(VLOOKUP(AI439,'2011 BPTs'!$B$12:$BX$181,BM$3,FALSE)),0,VLOOKUP(AI439,'2011 BPTs'!$B$12:$BX$181,BM$3,FALSE))</f>
        <v>0</v>
      </c>
      <c r="BN439" s="24">
        <f>IF(ISNA(VLOOKUP(AJ439,'2011 BPTs'!$B$12:$BX$181,BN$3,FALSE)),0,VLOOKUP(AJ439,'2011 BPTs'!$B$12:$BX$181,BN$3,FALSE))</f>
        <v>0</v>
      </c>
      <c r="BO439" s="24">
        <f>IF(ISNA(VLOOKUP(AK439,'2011 BPTs'!$B$12:$BX$181,BO$3,FALSE)),0,VLOOKUP(AK439,'2011 BPTs'!$B$12:$BX$181,BO$3,FALSE))</f>
        <v>0</v>
      </c>
      <c r="BP439" s="24">
        <f>IF(ISNA(VLOOKUP(AL439,'2011 BPTs'!$B$12:$BX$181,BP$3,FALSE)),0,VLOOKUP(AL439,'2011 BPTs'!$B$12:$BX$181,BP$3,FALSE))</f>
        <v>0</v>
      </c>
      <c r="BQ439" s="24">
        <f>IF(ISNA(VLOOKUP(AM439,'2011 BPTs'!$B$12:$BX$181,BQ$3,FALSE)),0,VLOOKUP(AM439,'2011 BPTs'!$B$12:$BX$181,BQ$3,FALSE))</f>
        <v>0</v>
      </c>
      <c r="BS439" s="78">
        <f t="shared" si="132"/>
        <v>0</v>
      </c>
      <c r="BT439" s="68">
        <f t="shared" si="133"/>
        <v>0</v>
      </c>
      <c r="BU439" s="68">
        <f t="shared" si="134"/>
        <v>0</v>
      </c>
      <c r="BW439" s="24">
        <f>IF(ISNA(VLOOKUP(AF439,'2011 BPTs'!$B$12:$BX$181,BW$3,FALSE)),0,VLOOKUP(AF439,'2011 BPTs'!$B$12:$BX$181,BW$3,FALSE))</f>
        <v>0</v>
      </c>
      <c r="BX439" s="24">
        <f>IF(ISNA(VLOOKUP(AG439,'2011 BPTs'!$B$12:$BX$181,BX$3,FALSE)),0,VLOOKUP(AG439,'2011 BPTs'!$B$12:$BX$181,BX$3,FALSE))</f>
        <v>0</v>
      </c>
      <c r="BY439" s="24">
        <f>IF(ISNA(VLOOKUP(AH439,'2011 BPTs'!$B$12:$BX$181,BY$3,FALSE)),0,VLOOKUP(AH439,'2011 BPTs'!$B$12:$BX$181,BY$3,FALSE))</f>
        <v>0</v>
      </c>
      <c r="BZ439" s="24">
        <f>IF(ISNA(VLOOKUP(AI439,'2011 BPTs'!$B$12:$BX$181,BZ$3,FALSE)),0,VLOOKUP(AI439,'2011 BPTs'!$B$12:$BX$181,BZ$3,FALSE))</f>
        <v>0</v>
      </c>
      <c r="CA439" s="24">
        <f>IF(ISNA(VLOOKUP(AJ439,'2011 BPTs'!$B$12:$BX$181,CA$3,FALSE)),0,VLOOKUP(AJ439,'2011 BPTs'!$B$12:$BX$181,CA$3,FALSE))</f>
        <v>0</v>
      </c>
      <c r="CB439" s="24">
        <f>IF(ISNA(VLOOKUP(AK439,'2011 BPTs'!$B$12:$BX$181,CB$3,FALSE)),0,VLOOKUP(AK439,'2011 BPTs'!$B$12:$BX$181,CB$3,FALSE))</f>
        <v>0</v>
      </c>
      <c r="CC439" s="24">
        <f>IF(ISNA(VLOOKUP(AL439,'2011 BPTs'!$B$12:$BX$181,CC$3,FALSE)),0,VLOOKUP(AL439,'2011 BPTs'!$B$12:$BX$181,CC$3,FALSE))</f>
        <v>0</v>
      </c>
      <c r="CD439" s="24">
        <f>IF(ISNA(VLOOKUP(AM439,'2011 BPTs'!$B$12:$BX$181,CD$3,FALSE)),0,VLOOKUP(AM439,'2011 BPTs'!$B$12:$BX$181,CD$3,FALSE))</f>
        <v>0</v>
      </c>
      <c r="CF439" s="24">
        <f>IF(ISERROR(VLOOKUP(AF439,'2011 BPTs'!$B$12:$BX$181,CF$3,FALSE)/VLOOKUP(AF439,'2011 BPTs'!$B$12:$BX614,CF$3+3,FALSE)),0,VLOOKUP(AF439,'2011 BPTs'!$B$12:$BX$181,CF$3,FALSE)/VLOOKUP(AF439,'2011 BPTs'!$B$12:$BX614,CF$3+3,FALSE))</f>
        <v>0</v>
      </c>
      <c r="CG439" s="24">
        <f>IF(ISERROR(VLOOKUP(AG439,'2011 BPTs'!$B$12:$BX$181,CG$3,FALSE)/VLOOKUP(AG439,'2011 BPTs'!$B$12:$BX614,CG$3+3,FALSE)),0,VLOOKUP(AG439,'2011 BPTs'!$B$12:$BX$181,CG$3,FALSE)/VLOOKUP(AG439,'2011 BPTs'!$B$12:$BX614,CG$3+3,FALSE))</f>
        <v>0</v>
      </c>
      <c r="CH439" s="24">
        <f>IF(ISERROR(VLOOKUP(AH439,'2011 BPTs'!$B$12:$BX$181,CH$3,FALSE)/VLOOKUP(AH439,'2011 BPTs'!$B$12:$BX614,CH$3+3,FALSE)),0,VLOOKUP(AH439,'2011 BPTs'!$B$12:$BX$181,CH$3,FALSE)/VLOOKUP(AH439,'2011 BPTs'!$B$12:$BX614,CH$3+3,FALSE))</f>
        <v>0</v>
      </c>
      <c r="CI439" s="24">
        <f>IF(ISERROR(VLOOKUP(AI439,'2011 BPTs'!$B$12:$BX$181,CI$3,FALSE)/VLOOKUP(AI439,'2011 BPTs'!$B$12:$BX614,CI$3+3,FALSE)),0,VLOOKUP(AI439,'2011 BPTs'!$B$12:$BX$181,CI$3,FALSE)/VLOOKUP(AI439,'2011 BPTs'!$B$12:$BX614,CI$3+3,FALSE))</f>
        <v>0</v>
      </c>
      <c r="CJ439" s="24">
        <f>IF(ISERROR(VLOOKUP(AJ439,'2011 BPTs'!$B$12:$BX$181,CJ$3,FALSE)/VLOOKUP(AJ439,'2011 BPTs'!$B$12:$BX614,CJ$3+3,FALSE)),0,VLOOKUP(AJ439,'2011 BPTs'!$B$12:$BX$181,CJ$3,FALSE)/VLOOKUP(AJ439,'2011 BPTs'!$B$12:$BX614,CJ$3+3,FALSE))</f>
        <v>0</v>
      </c>
      <c r="CK439" s="24">
        <f>IF(ISERROR(VLOOKUP(AK439,'2011 BPTs'!$B$12:$BX$181,CK$3,FALSE)/VLOOKUP(AK439,'2011 BPTs'!$B$12:$BX614,CK$3+3,FALSE)),0,VLOOKUP(AK439,'2011 BPTs'!$B$12:$BX$181,CK$3,FALSE)/VLOOKUP(AK439,'2011 BPTs'!$B$12:$BX614,CK$3+3,FALSE))</f>
        <v>0</v>
      </c>
      <c r="CL439" s="24">
        <f>IF(ISERROR(VLOOKUP(AL439,'2011 BPTs'!$B$12:$BX$181,CL$3,FALSE)/VLOOKUP(AL439,'2011 BPTs'!$B$12:$BX614,CL$3+3,FALSE)),0,VLOOKUP(AL439,'2011 BPTs'!$B$12:$BX$181,CL$3,FALSE)/VLOOKUP(AL439,'2011 BPTs'!$B$12:$BX614,CL$3+3,FALSE))</f>
        <v>0</v>
      </c>
      <c r="CM439" s="24">
        <f>IF(ISERROR(VLOOKUP(AM439,'2011 BPTs'!$B$12:$BX$181,CM$3,FALSE)/VLOOKUP(AM439,'2011 BPTs'!$B$12:$BX614,CM$3+3,FALSE)),0,VLOOKUP(AM439,'2011 BPTs'!$B$12:$BX$181,CM$3,FALSE)/VLOOKUP(AM439,'2011 BPTs'!$B$12:$BX614,CM$3+3,FALSE))</f>
        <v>0</v>
      </c>
      <c r="CO439" s="24">
        <f>IF(ISERROR(VLOOKUP(AF439,'2011 BPTs'!$B$12:$BX$181,CO$3,FALSE)/VLOOKUP(AF439,'2011 BPTs'!$B$12:$BX614,CO$3+2,FALSE)),0,VLOOKUP(AF439,'2011 BPTs'!$B$12:$BX$181,CO$3,FALSE)/VLOOKUP(AF439,'2011 BPTs'!$B$12:$BX614,CO$3+2,FALSE))</f>
        <v>0</v>
      </c>
      <c r="CP439" s="24">
        <f>IF(ISERROR(VLOOKUP(AG439,'2011 BPTs'!$B$12:$BX$181,CP$3,FALSE)/VLOOKUP(AG439,'2011 BPTs'!$B$12:$BX614,CP$3+2,FALSE)),0,VLOOKUP(AG439,'2011 BPTs'!$B$12:$BX$181,CP$3,FALSE)/VLOOKUP(AG439,'2011 BPTs'!$B$12:$BX614,CP$3+2,FALSE))</f>
        <v>0</v>
      </c>
      <c r="CQ439" s="24">
        <f>IF(ISERROR(VLOOKUP(AH439,'2011 BPTs'!$B$12:$BX$181,CQ$3,FALSE)/VLOOKUP(AH439,'2011 BPTs'!$B$12:$BX614,CQ$3+2,FALSE)),0,VLOOKUP(AH439,'2011 BPTs'!$B$12:$BX$181,CQ$3,FALSE)/VLOOKUP(AH439,'2011 BPTs'!$B$12:$BX614,CQ$3+2,FALSE))</f>
        <v>0</v>
      </c>
      <c r="CR439" s="24">
        <f>IF(ISERROR(VLOOKUP(AI439,'2011 BPTs'!$B$12:$BX$181,CR$3,FALSE)/VLOOKUP(AI439,'2011 BPTs'!$B$12:$BX614,CR$3+2,FALSE)),0,VLOOKUP(AI439,'2011 BPTs'!$B$12:$BX$181,CR$3,FALSE)/VLOOKUP(AI439,'2011 BPTs'!$B$12:$BX614,CR$3+2,FALSE))</f>
        <v>0</v>
      </c>
      <c r="CS439" s="24">
        <f>IF(ISERROR(VLOOKUP(AJ439,'2011 BPTs'!$B$12:$BX$181,CS$3,FALSE)/VLOOKUP(AJ439,'2011 BPTs'!$B$12:$BX614,CS$3+2,FALSE)),0,VLOOKUP(AJ439,'2011 BPTs'!$B$12:$BX$181,CS$3,FALSE)/VLOOKUP(AJ439,'2011 BPTs'!$B$12:$BX614,CS$3+2,FALSE))</f>
        <v>0</v>
      </c>
      <c r="CT439" s="24">
        <f>IF(ISERROR(VLOOKUP(AK439,'2011 BPTs'!$B$12:$BX$181,CT$3,FALSE)/VLOOKUP(AK439,'2011 BPTs'!$B$12:$BX614,CT$3+2,FALSE)),0,VLOOKUP(AK439,'2011 BPTs'!$B$12:$BX$181,CT$3,FALSE)/VLOOKUP(AK439,'2011 BPTs'!$B$12:$BX614,CT$3+2,FALSE))</f>
        <v>0</v>
      </c>
      <c r="CU439" s="24">
        <f>IF(ISERROR(VLOOKUP(AL439,'2011 BPTs'!$B$12:$BX$181,CU$3,FALSE)/VLOOKUP(AL439,'2011 BPTs'!$B$12:$BX614,CU$3+2,FALSE)),0,VLOOKUP(AL439,'2011 BPTs'!$B$12:$BX$181,CU$3,FALSE)/VLOOKUP(AL439,'2011 BPTs'!$B$12:$BX614,CU$3+2,FALSE))</f>
        <v>0</v>
      </c>
      <c r="CV439" s="24">
        <f>IF(ISERROR(VLOOKUP(AM439,'2011 BPTs'!$B$12:$BX$181,CV$3,FALSE)/VLOOKUP(AM439,'2011 BPTs'!$B$12:$BX614,CV$3+2,FALSE)),0,VLOOKUP(AM439,'2011 BPTs'!$B$12:$BX$181,CV$3,FALSE)/VLOOKUP(AM439,'2011 BPTs'!$B$12:$BX614,CV$3+2,FALSE))</f>
        <v>0</v>
      </c>
      <c r="CX439" s="93">
        <f>'2013 BPTs'!BR105</f>
        <v>0</v>
      </c>
      <c r="CY439" s="93">
        <f>'2013 BPTs'!BS105</f>
        <v>0</v>
      </c>
    </row>
    <row r="440" spans="2:103" x14ac:dyDescent="0.2">
      <c r="B440" s="2" t="s">
        <v>213</v>
      </c>
      <c r="C440" s="2">
        <f>'2013 BPTs'!E106</f>
        <v>0</v>
      </c>
      <c r="D440" s="2">
        <f t="shared" si="136"/>
        <v>0</v>
      </c>
      <c r="E440" s="4">
        <f>'2013 BPTs'!F106</f>
        <v>0</v>
      </c>
      <c r="F440" s="88">
        <f>'2013 BPTs'!G106</f>
        <v>0</v>
      </c>
      <c r="G440" s="53">
        <f>'2013 BPTs'!I106</f>
        <v>0</v>
      </c>
      <c r="H440" s="88">
        <f>'2013 BPTs'!J106</f>
        <v>0</v>
      </c>
      <c r="I440" s="4">
        <f>'2013 BPTs'!K106</f>
        <v>0</v>
      </c>
      <c r="J440" s="5">
        <f>'2013 BPTs'!M106</f>
        <v>0</v>
      </c>
      <c r="K440" s="99">
        <f>'2013 BPTs'!BL106</f>
        <v>0</v>
      </c>
      <c r="L440" s="100">
        <f t="shared" si="137"/>
        <v>0</v>
      </c>
      <c r="M440" s="101">
        <f t="shared" si="138"/>
        <v>0</v>
      </c>
      <c r="N440" s="102">
        <f t="shared" si="128"/>
        <v>0</v>
      </c>
      <c r="O440" s="103">
        <f>'2013 BPTs'!BM106</f>
        <v>0</v>
      </c>
      <c r="P440" s="100">
        <f t="shared" si="139"/>
        <v>0</v>
      </c>
      <c r="Q440" s="101">
        <f t="shared" si="140"/>
        <v>0</v>
      </c>
      <c r="R440" s="104">
        <f t="shared" si="141"/>
        <v>0</v>
      </c>
      <c r="S440" s="105">
        <f t="shared" si="129"/>
        <v>0</v>
      </c>
      <c r="T440" s="104">
        <f t="shared" si="142"/>
        <v>0</v>
      </c>
      <c r="U440" s="121">
        <f>IF(K440=0,0,IF(B440="Manual",(S440-O440-AP440*(O440/(O440+Z440)))/S440,'2013 BPTs'!BP106))</f>
        <v>0</v>
      </c>
      <c r="V440" s="99">
        <f>'2013 BPTs'!BN106</f>
        <v>0</v>
      </c>
      <c r="W440" s="100">
        <f t="shared" si="135"/>
        <v>0</v>
      </c>
      <c r="X440" s="103">
        <f t="shared" si="143"/>
        <v>0</v>
      </c>
      <c r="Y440" s="102">
        <f t="shared" si="130"/>
        <v>0</v>
      </c>
      <c r="Z440" s="103">
        <f>'2013 BPTs'!BO106</f>
        <v>0</v>
      </c>
      <c r="AA440" s="104">
        <f t="shared" si="144"/>
        <v>0</v>
      </c>
      <c r="AB440" s="106">
        <f>IF(W440=0,0,IF(B440="Manual",(V440-Z440-AP440*(Z440/(Z440+O440)))/V440,'2013 BPTs'!BQ106))</f>
        <v>0</v>
      </c>
      <c r="AD440" s="2" t="str">
        <f t="shared" si="131"/>
        <v>00-0</v>
      </c>
      <c r="AE440" s="2">
        <f>'2013 BPTs'!BA106</f>
        <v>0</v>
      </c>
      <c r="AF440" s="2" t="str">
        <f>IF(B440="Auto",'2013 BPTs'!BB106,D440&amp;E440&amp;"-"&amp;F440)</f>
        <v/>
      </c>
      <c r="AG440" s="2" t="str">
        <f>'2013 BPTs'!BC106</f>
        <v/>
      </c>
      <c r="AH440" s="2" t="str">
        <f>'2013 BPTs'!BD106</f>
        <v/>
      </c>
      <c r="AI440" s="2" t="str">
        <f>'2013 BPTs'!BE106</f>
        <v/>
      </c>
      <c r="AJ440" s="2" t="str">
        <f>'2013 BPTs'!BF106</f>
        <v/>
      </c>
      <c r="AK440" s="2" t="str">
        <f>'2013 BPTs'!BG106</f>
        <v/>
      </c>
      <c r="AL440" s="2" t="str">
        <f>'2013 BPTs'!BH106</f>
        <v/>
      </c>
      <c r="AM440" s="2" t="str">
        <f>'2013 BPTs'!BI106</f>
        <v/>
      </c>
      <c r="AO440" s="128">
        <f>'2013 BPTs'!AJ106*'2013 BPTs'!BK106</f>
        <v>0</v>
      </c>
      <c r="AP440" s="128">
        <f>'2013 BPTs'!AK106*'2013 BPTs'!BK106</f>
        <v>0</v>
      </c>
      <c r="AR440" s="5">
        <f>IF(B440="Auto",'2013 BPTs'!M106,J440)</f>
        <v>0</v>
      </c>
      <c r="AS440" s="5">
        <f>'2013 BPTs'!O106</f>
        <v>0</v>
      </c>
      <c r="AT440" s="5">
        <f>'2013 BPTs'!Q106</f>
        <v>0</v>
      </c>
      <c r="AU440" s="5">
        <f>'2013 BPTs'!S106</f>
        <v>0</v>
      </c>
      <c r="AV440" s="5">
        <f>'2013 BPTs'!U106</f>
        <v>0</v>
      </c>
      <c r="AW440" s="5">
        <f>'2013 BPTs'!W106</f>
        <v>0</v>
      </c>
      <c r="AX440" s="5">
        <f>'2013 BPTs'!Y106</f>
        <v>0</v>
      </c>
      <c r="AY440" s="5">
        <f>'2013 BPTs'!AA106</f>
        <v>0</v>
      </c>
      <c r="BA440" s="24">
        <f>IF(ISNA(VLOOKUP(AF440,'2011 BPTs'!$B$12:$BX$181,BA$3,FALSE)),0,VLOOKUP(AF440,'2011 BPTs'!$B$12:$BX$181,BA$3,FALSE))</f>
        <v>0</v>
      </c>
      <c r="BB440" s="24">
        <f>IF(ISNA(VLOOKUP(AG440,'2011 BPTs'!$B$12:$BX$181,BB$3,FALSE)),0,VLOOKUP(AG440,'2011 BPTs'!$B$12:$BX$181,BB$3,FALSE))</f>
        <v>0</v>
      </c>
      <c r="BC440" s="24">
        <f>IF(ISNA(VLOOKUP(AH440,'2011 BPTs'!$B$12:$BX$181,BC$3,FALSE)),0,VLOOKUP(AH440,'2011 BPTs'!$B$12:$BX$181,BC$3,FALSE))</f>
        <v>0</v>
      </c>
      <c r="BD440" s="24">
        <f>IF(ISNA(VLOOKUP(AI440,'2011 BPTs'!$B$12:$BX$181,BD$3,FALSE)),0,VLOOKUP(AI440,'2011 BPTs'!$B$12:$BX$181,BD$3,FALSE))</f>
        <v>0</v>
      </c>
      <c r="BE440" s="24">
        <f>IF(ISNA(VLOOKUP(AJ440,'2011 BPTs'!$B$12:$BX$181,BE$3,FALSE)),0,VLOOKUP(AJ440,'2011 BPTs'!$B$12:$BX$181,BE$3,FALSE))</f>
        <v>0</v>
      </c>
      <c r="BF440" s="24">
        <f>IF(ISNA(VLOOKUP(AK440,'2011 BPTs'!$B$12:$BX$181,BF$3,FALSE)),0,VLOOKUP(AK440,'2011 BPTs'!$B$12:$BX$181,BF$3,FALSE))</f>
        <v>0</v>
      </c>
      <c r="BG440" s="24">
        <f>IF(ISNA(VLOOKUP(AL440,'2011 BPTs'!$B$12:$BX$181,BG$3,FALSE)),0,VLOOKUP(AL440,'2011 BPTs'!$B$12:$BX$181,BG$3,FALSE))</f>
        <v>0</v>
      </c>
      <c r="BH440" s="24">
        <f>IF(ISNA(VLOOKUP(AM440,'2011 BPTs'!$B$12:$BX$181,BH$3,FALSE)),0,VLOOKUP(AM440,'2011 BPTs'!$B$12:$BX$181,BH$3,FALSE))</f>
        <v>0</v>
      </c>
      <c r="BJ440" s="24">
        <f>IF(ISNA(VLOOKUP(AF440,'2011 BPTs'!$B$12:$BX$181,BJ$3,FALSE)),0,VLOOKUP(AF440,'2011 BPTs'!$B$12:$BX$181,BJ$3,FALSE))</f>
        <v>0</v>
      </c>
      <c r="BK440" s="24">
        <f>IF(ISNA(VLOOKUP(AG440,'2011 BPTs'!$B$12:$BX$181,BK$3,FALSE)),0,VLOOKUP(AG440,'2011 BPTs'!$B$12:$BX$181,BK$3,FALSE))</f>
        <v>0</v>
      </c>
      <c r="BL440" s="24">
        <f>IF(ISNA(VLOOKUP(AH440,'2011 BPTs'!$B$12:$BX$181,BL$3,FALSE)),0,VLOOKUP(AH440,'2011 BPTs'!$B$12:$BX$181,BL$3,FALSE))</f>
        <v>0</v>
      </c>
      <c r="BM440" s="24">
        <f>IF(ISNA(VLOOKUP(AI440,'2011 BPTs'!$B$12:$BX$181,BM$3,FALSE)),0,VLOOKUP(AI440,'2011 BPTs'!$B$12:$BX$181,BM$3,FALSE))</f>
        <v>0</v>
      </c>
      <c r="BN440" s="24">
        <f>IF(ISNA(VLOOKUP(AJ440,'2011 BPTs'!$B$12:$BX$181,BN$3,FALSE)),0,VLOOKUP(AJ440,'2011 BPTs'!$B$12:$BX$181,BN$3,FALSE))</f>
        <v>0</v>
      </c>
      <c r="BO440" s="24">
        <f>IF(ISNA(VLOOKUP(AK440,'2011 BPTs'!$B$12:$BX$181,BO$3,FALSE)),0,VLOOKUP(AK440,'2011 BPTs'!$B$12:$BX$181,BO$3,FALSE))</f>
        <v>0</v>
      </c>
      <c r="BP440" s="24">
        <f>IF(ISNA(VLOOKUP(AL440,'2011 BPTs'!$B$12:$BX$181,BP$3,FALSE)),0,VLOOKUP(AL440,'2011 BPTs'!$B$12:$BX$181,BP$3,FALSE))</f>
        <v>0</v>
      </c>
      <c r="BQ440" s="24">
        <f>IF(ISNA(VLOOKUP(AM440,'2011 BPTs'!$B$12:$BX$181,BQ$3,FALSE)),0,VLOOKUP(AM440,'2011 BPTs'!$B$12:$BX$181,BQ$3,FALSE))</f>
        <v>0</v>
      </c>
      <c r="BS440" s="78">
        <f t="shared" si="132"/>
        <v>0</v>
      </c>
      <c r="BT440" s="68">
        <f t="shared" si="133"/>
        <v>0</v>
      </c>
      <c r="BU440" s="68">
        <f t="shared" si="134"/>
        <v>0</v>
      </c>
      <c r="BW440" s="24">
        <f>IF(ISNA(VLOOKUP(AF440,'2011 BPTs'!$B$12:$BX$181,BW$3,FALSE)),0,VLOOKUP(AF440,'2011 BPTs'!$B$12:$BX$181,BW$3,FALSE))</f>
        <v>0</v>
      </c>
      <c r="BX440" s="24">
        <f>IF(ISNA(VLOOKUP(AG440,'2011 BPTs'!$B$12:$BX$181,BX$3,FALSE)),0,VLOOKUP(AG440,'2011 BPTs'!$B$12:$BX$181,BX$3,FALSE))</f>
        <v>0</v>
      </c>
      <c r="BY440" s="24">
        <f>IF(ISNA(VLOOKUP(AH440,'2011 BPTs'!$B$12:$BX$181,BY$3,FALSE)),0,VLOOKUP(AH440,'2011 BPTs'!$B$12:$BX$181,BY$3,FALSE))</f>
        <v>0</v>
      </c>
      <c r="BZ440" s="24">
        <f>IF(ISNA(VLOOKUP(AI440,'2011 BPTs'!$B$12:$BX$181,BZ$3,FALSE)),0,VLOOKUP(AI440,'2011 BPTs'!$B$12:$BX$181,BZ$3,FALSE))</f>
        <v>0</v>
      </c>
      <c r="CA440" s="24">
        <f>IF(ISNA(VLOOKUP(AJ440,'2011 BPTs'!$B$12:$BX$181,CA$3,FALSE)),0,VLOOKUP(AJ440,'2011 BPTs'!$B$12:$BX$181,CA$3,FALSE))</f>
        <v>0</v>
      </c>
      <c r="CB440" s="24">
        <f>IF(ISNA(VLOOKUP(AK440,'2011 BPTs'!$B$12:$BX$181,CB$3,FALSE)),0,VLOOKUP(AK440,'2011 BPTs'!$B$12:$BX$181,CB$3,FALSE))</f>
        <v>0</v>
      </c>
      <c r="CC440" s="24">
        <f>IF(ISNA(VLOOKUP(AL440,'2011 BPTs'!$B$12:$BX$181,CC$3,FALSE)),0,VLOOKUP(AL440,'2011 BPTs'!$B$12:$BX$181,CC$3,FALSE))</f>
        <v>0</v>
      </c>
      <c r="CD440" s="24">
        <f>IF(ISNA(VLOOKUP(AM440,'2011 BPTs'!$B$12:$BX$181,CD$3,FALSE)),0,VLOOKUP(AM440,'2011 BPTs'!$B$12:$BX$181,CD$3,FALSE))</f>
        <v>0</v>
      </c>
      <c r="CF440" s="24">
        <f>IF(ISERROR(VLOOKUP(AF440,'2011 BPTs'!$B$12:$BX$181,CF$3,FALSE)/VLOOKUP(AF440,'2011 BPTs'!$B$12:$BX615,CF$3+3,FALSE)),0,VLOOKUP(AF440,'2011 BPTs'!$B$12:$BX$181,CF$3,FALSE)/VLOOKUP(AF440,'2011 BPTs'!$B$12:$BX615,CF$3+3,FALSE))</f>
        <v>0</v>
      </c>
      <c r="CG440" s="24">
        <f>IF(ISERROR(VLOOKUP(AG440,'2011 BPTs'!$B$12:$BX$181,CG$3,FALSE)/VLOOKUP(AG440,'2011 BPTs'!$B$12:$BX615,CG$3+3,FALSE)),0,VLOOKUP(AG440,'2011 BPTs'!$B$12:$BX$181,CG$3,FALSE)/VLOOKUP(AG440,'2011 BPTs'!$B$12:$BX615,CG$3+3,FALSE))</f>
        <v>0</v>
      </c>
      <c r="CH440" s="24">
        <f>IF(ISERROR(VLOOKUP(AH440,'2011 BPTs'!$B$12:$BX$181,CH$3,FALSE)/VLOOKUP(AH440,'2011 BPTs'!$B$12:$BX615,CH$3+3,FALSE)),0,VLOOKUP(AH440,'2011 BPTs'!$B$12:$BX$181,CH$3,FALSE)/VLOOKUP(AH440,'2011 BPTs'!$B$12:$BX615,CH$3+3,FALSE))</f>
        <v>0</v>
      </c>
      <c r="CI440" s="24">
        <f>IF(ISERROR(VLOOKUP(AI440,'2011 BPTs'!$B$12:$BX$181,CI$3,FALSE)/VLOOKUP(AI440,'2011 BPTs'!$B$12:$BX615,CI$3+3,FALSE)),0,VLOOKUP(AI440,'2011 BPTs'!$B$12:$BX$181,CI$3,FALSE)/VLOOKUP(AI440,'2011 BPTs'!$B$12:$BX615,CI$3+3,FALSE))</f>
        <v>0</v>
      </c>
      <c r="CJ440" s="24">
        <f>IF(ISERROR(VLOOKUP(AJ440,'2011 BPTs'!$B$12:$BX$181,CJ$3,FALSE)/VLOOKUP(AJ440,'2011 BPTs'!$B$12:$BX615,CJ$3+3,FALSE)),0,VLOOKUP(AJ440,'2011 BPTs'!$B$12:$BX$181,CJ$3,FALSE)/VLOOKUP(AJ440,'2011 BPTs'!$B$12:$BX615,CJ$3+3,FALSE))</f>
        <v>0</v>
      </c>
      <c r="CK440" s="24">
        <f>IF(ISERROR(VLOOKUP(AK440,'2011 BPTs'!$B$12:$BX$181,CK$3,FALSE)/VLOOKUP(AK440,'2011 BPTs'!$B$12:$BX615,CK$3+3,FALSE)),0,VLOOKUP(AK440,'2011 BPTs'!$B$12:$BX$181,CK$3,FALSE)/VLOOKUP(AK440,'2011 BPTs'!$B$12:$BX615,CK$3+3,FALSE))</f>
        <v>0</v>
      </c>
      <c r="CL440" s="24">
        <f>IF(ISERROR(VLOOKUP(AL440,'2011 BPTs'!$B$12:$BX$181,CL$3,FALSE)/VLOOKUP(AL440,'2011 BPTs'!$B$12:$BX615,CL$3+3,FALSE)),0,VLOOKUP(AL440,'2011 BPTs'!$B$12:$BX$181,CL$3,FALSE)/VLOOKUP(AL440,'2011 BPTs'!$B$12:$BX615,CL$3+3,FALSE))</f>
        <v>0</v>
      </c>
      <c r="CM440" s="24">
        <f>IF(ISERROR(VLOOKUP(AM440,'2011 BPTs'!$B$12:$BX$181,CM$3,FALSE)/VLOOKUP(AM440,'2011 BPTs'!$B$12:$BX615,CM$3+3,FALSE)),0,VLOOKUP(AM440,'2011 BPTs'!$B$12:$BX$181,CM$3,FALSE)/VLOOKUP(AM440,'2011 BPTs'!$B$12:$BX615,CM$3+3,FALSE))</f>
        <v>0</v>
      </c>
      <c r="CO440" s="24">
        <f>IF(ISERROR(VLOOKUP(AF440,'2011 BPTs'!$B$12:$BX$181,CO$3,FALSE)/VLOOKUP(AF440,'2011 BPTs'!$B$12:$BX615,CO$3+2,FALSE)),0,VLOOKUP(AF440,'2011 BPTs'!$B$12:$BX$181,CO$3,FALSE)/VLOOKUP(AF440,'2011 BPTs'!$B$12:$BX615,CO$3+2,FALSE))</f>
        <v>0</v>
      </c>
      <c r="CP440" s="24">
        <f>IF(ISERROR(VLOOKUP(AG440,'2011 BPTs'!$B$12:$BX$181,CP$3,FALSE)/VLOOKUP(AG440,'2011 BPTs'!$B$12:$BX615,CP$3+2,FALSE)),0,VLOOKUP(AG440,'2011 BPTs'!$B$12:$BX$181,CP$3,FALSE)/VLOOKUP(AG440,'2011 BPTs'!$B$12:$BX615,CP$3+2,FALSE))</f>
        <v>0</v>
      </c>
      <c r="CQ440" s="24">
        <f>IF(ISERROR(VLOOKUP(AH440,'2011 BPTs'!$B$12:$BX$181,CQ$3,FALSE)/VLOOKUP(AH440,'2011 BPTs'!$B$12:$BX615,CQ$3+2,FALSE)),0,VLOOKUP(AH440,'2011 BPTs'!$B$12:$BX$181,CQ$3,FALSE)/VLOOKUP(AH440,'2011 BPTs'!$B$12:$BX615,CQ$3+2,FALSE))</f>
        <v>0</v>
      </c>
      <c r="CR440" s="24">
        <f>IF(ISERROR(VLOOKUP(AI440,'2011 BPTs'!$B$12:$BX$181,CR$3,FALSE)/VLOOKUP(AI440,'2011 BPTs'!$B$12:$BX615,CR$3+2,FALSE)),0,VLOOKUP(AI440,'2011 BPTs'!$B$12:$BX$181,CR$3,FALSE)/VLOOKUP(AI440,'2011 BPTs'!$B$12:$BX615,CR$3+2,FALSE))</f>
        <v>0</v>
      </c>
      <c r="CS440" s="24">
        <f>IF(ISERROR(VLOOKUP(AJ440,'2011 BPTs'!$B$12:$BX$181,CS$3,FALSE)/VLOOKUP(AJ440,'2011 BPTs'!$B$12:$BX615,CS$3+2,FALSE)),0,VLOOKUP(AJ440,'2011 BPTs'!$B$12:$BX$181,CS$3,FALSE)/VLOOKUP(AJ440,'2011 BPTs'!$B$12:$BX615,CS$3+2,FALSE))</f>
        <v>0</v>
      </c>
      <c r="CT440" s="24">
        <f>IF(ISERROR(VLOOKUP(AK440,'2011 BPTs'!$B$12:$BX$181,CT$3,FALSE)/VLOOKUP(AK440,'2011 BPTs'!$B$12:$BX615,CT$3+2,FALSE)),0,VLOOKUP(AK440,'2011 BPTs'!$B$12:$BX$181,CT$3,FALSE)/VLOOKUP(AK440,'2011 BPTs'!$B$12:$BX615,CT$3+2,FALSE))</f>
        <v>0</v>
      </c>
      <c r="CU440" s="24">
        <f>IF(ISERROR(VLOOKUP(AL440,'2011 BPTs'!$B$12:$BX$181,CU$3,FALSE)/VLOOKUP(AL440,'2011 BPTs'!$B$12:$BX615,CU$3+2,FALSE)),0,VLOOKUP(AL440,'2011 BPTs'!$B$12:$BX$181,CU$3,FALSE)/VLOOKUP(AL440,'2011 BPTs'!$B$12:$BX615,CU$3+2,FALSE))</f>
        <v>0</v>
      </c>
      <c r="CV440" s="24">
        <f>IF(ISERROR(VLOOKUP(AM440,'2011 BPTs'!$B$12:$BX$181,CV$3,FALSE)/VLOOKUP(AM440,'2011 BPTs'!$B$12:$BX615,CV$3+2,FALSE)),0,VLOOKUP(AM440,'2011 BPTs'!$B$12:$BX$181,CV$3,FALSE)/VLOOKUP(AM440,'2011 BPTs'!$B$12:$BX615,CV$3+2,FALSE))</f>
        <v>0</v>
      </c>
      <c r="CX440" s="93">
        <f>'2013 BPTs'!BR106</f>
        <v>0</v>
      </c>
      <c r="CY440" s="93">
        <f>'2013 BPTs'!BS106</f>
        <v>0</v>
      </c>
    </row>
    <row r="441" spans="2:103" x14ac:dyDescent="0.2">
      <c r="B441" s="2" t="s">
        <v>213</v>
      </c>
      <c r="C441" s="2">
        <f>'2013 BPTs'!E107</f>
        <v>0</v>
      </c>
      <c r="D441" s="2">
        <f t="shared" si="136"/>
        <v>0</v>
      </c>
      <c r="E441" s="4">
        <f>'2013 BPTs'!F107</f>
        <v>0</v>
      </c>
      <c r="F441" s="88">
        <f>'2013 BPTs'!G107</f>
        <v>0</v>
      </c>
      <c r="G441" s="53">
        <f>'2013 BPTs'!I107</f>
        <v>0</v>
      </c>
      <c r="H441" s="88">
        <f>'2013 BPTs'!J107</f>
        <v>0</v>
      </c>
      <c r="I441" s="4">
        <f>'2013 BPTs'!K107</f>
        <v>0</v>
      </c>
      <c r="J441" s="5">
        <f>'2013 BPTs'!M107</f>
        <v>0</v>
      </c>
      <c r="K441" s="99">
        <f>'2013 BPTs'!BL107</f>
        <v>0</v>
      </c>
      <c r="L441" s="100">
        <f t="shared" si="137"/>
        <v>0</v>
      </c>
      <c r="M441" s="101">
        <f t="shared" si="138"/>
        <v>0</v>
      </c>
      <c r="N441" s="102">
        <f t="shared" si="128"/>
        <v>0</v>
      </c>
      <c r="O441" s="103">
        <f>'2013 BPTs'!BM107</f>
        <v>0</v>
      </c>
      <c r="P441" s="100">
        <f t="shared" si="139"/>
        <v>0</v>
      </c>
      <c r="Q441" s="101">
        <f t="shared" si="140"/>
        <v>0</v>
      </c>
      <c r="R441" s="104">
        <f t="shared" si="141"/>
        <v>0</v>
      </c>
      <c r="S441" s="105">
        <f t="shared" si="129"/>
        <v>0</v>
      </c>
      <c r="T441" s="104">
        <f t="shared" si="142"/>
        <v>0</v>
      </c>
      <c r="U441" s="121">
        <f>IF(K441=0,0,IF(B441="Manual",(S441-O441-AP441*(O441/(O441+Z441)))/S441,'2013 BPTs'!BP107))</f>
        <v>0</v>
      </c>
      <c r="V441" s="99">
        <f>'2013 BPTs'!BN107</f>
        <v>0</v>
      </c>
      <c r="W441" s="100">
        <f t="shared" si="135"/>
        <v>0</v>
      </c>
      <c r="X441" s="103">
        <f t="shared" si="143"/>
        <v>0</v>
      </c>
      <c r="Y441" s="102">
        <f t="shared" si="130"/>
        <v>0</v>
      </c>
      <c r="Z441" s="103">
        <f>'2013 BPTs'!BO107</f>
        <v>0</v>
      </c>
      <c r="AA441" s="104">
        <f t="shared" si="144"/>
        <v>0</v>
      </c>
      <c r="AB441" s="106">
        <f>IF(W441=0,0,IF(B441="Manual",(V441-Z441-AP441*(Z441/(Z441+O441)))/V441,'2013 BPTs'!BQ107))</f>
        <v>0</v>
      </c>
      <c r="AD441" s="2" t="str">
        <f t="shared" si="131"/>
        <v>00-0</v>
      </c>
      <c r="AE441" s="2">
        <f>'2013 BPTs'!BA107</f>
        <v>0</v>
      </c>
      <c r="AF441" s="2" t="str">
        <f>IF(B441="Auto",'2013 BPTs'!BB107,D441&amp;E441&amp;"-"&amp;F441)</f>
        <v/>
      </c>
      <c r="AG441" s="2" t="str">
        <f>'2013 BPTs'!BC107</f>
        <v/>
      </c>
      <c r="AH441" s="2" t="str">
        <f>'2013 BPTs'!BD107</f>
        <v/>
      </c>
      <c r="AI441" s="2" t="str">
        <f>'2013 BPTs'!BE107</f>
        <v/>
      </c>
      <c r="AJ441" s="2" t="str">
        <f>'2013 BPTs'!BF107</f>
        <v/>
      </c>
      <c r="AK441" s="2" t="str">
        <f>'2013 BPTs'!BG107</f>
        <v/>
      </c>
      <c r="AL441" s="2" t="str">
        <f>'2013 BPTs'!BH107</f>
        <v/>
      </c>
      <c r="AM441" s="2" t="str">
        <f>'2013 BPTs'!BI107</f>
        <v/>
      </c>
      <c r="AO441" s="128">
        <f>'2013 BPTs'!AJ107*'2013 BPTs'!BK107</f>
        <v>0</v>
      </c>
      <c r="AP441" s="128">
        <f>'2013 BPTs'!AK107*'2013 BPTs'!BK107</f>
        <v>0</v>
      </c>
      <c r="AR441" s="5">
        <f>IF(B441="Auto",'2013 BPTs'!M107,J441)</f>
        <v>0</v>
      </c>
      <c r="AS441" s="5">
        <f>'2013 BPTs'!O107</f>
        <v>0</v>
      </c>
      <c r="AT441" s="5">
        <f>'2013 BPTs'!Q107</f>
        <v>0</v>
      </c>
      <c r="AU441" s="5">
        <f>'2013 BPTs'!S107</f>
        <v>0</v>
      </c>
      <c r="AV441" s="5">
        <f>'2013 BPTs'!U107</f>
        <v>0</v>
      </c>
      <c r="AW441" s="5">
        <f>'2013 BPTs'!W107</f>
        <v>0</v>
      </c>
      <c r="AX441" s="5">
        <f>'2013 BPTs'!Y107</f>
        <v>0</v>
      </c>
      <c r="AY441" s="5">
        <f>'2013 BPTs'!AA107</f>
        <v>0</v>
      </c>
      <c r="BA441" s="24">
        <f>IF(ISNA(VLOOKUP(AF441,'2011 BPTs'!$B$12:$BX$181,BA$3,FALSE)),0,VLOOKUP(AF441,'2011 BPTs'!$B$12:$BX$181,BA$3,FALSE))</f>
        <v>0</v>
      </c>
      <c r="BB441" s="24">
        <f>IF(ISNA(VLOOKUP(AG441,'2011 BPTs'!$B$12:$BX$181,BB$3,FALSE)),0,VLOOKUP(AG441,'2011 BPTs'!$B$12:$BX$181,BB$3,FALSE))</f>
        <v>0</v>
      </c>
      <c r="BC441" s="24">
        <f>IF(ISNA(VLOOKUP(AH441,'2011 BPTs'!$B$12:$BX$181,BC$3,FALSE)),0,VLOOKUP(AH441,'2011 BPTs'!$B$12:$BX$181,BC$3,FALSE))</f>
        <v>0</v>
      </c>
      <c r="BD441" s="24">
        <f>IF(ISNA(VLOOKUP(AI441,'2011 BPTs'!$B$12:$BX$181,BD$3,FALSE)),0,VLOOKUP(AI441,'2011 BPTs'!$B$12:$BX$181,BD$3,FALSE))</f>
        <v>0</v>
      </c>
      <c r="BE441" s="24">
        <f>IF(ISNA(VLOOKUP(AJ441,'2011 BPTs'!$B$12:$BX$181,BE$3,FALSE)),0,VLOOKUP(AJ441,'2011 BPTs'!$B$12:$BX$181,BE$3,FALSE))</f>
        <v>0</v>
      </c>
      <c r="BF441" s="24">
        <f>IF(ISNA(VLOOKUP(AK441,'2011 BPTs'!$B$12:$BX$181,BF$3,FALSE)),0,VLOOKUP(AK441,'2011 BPTs'!$B$12:$BX$181,BF$3,FALSE))</f>
        <v>0</v>
      </c>
      <c r="BG441" s="24">
        <f>IF(ISNA(VLOOKUP(AL441,'2011 BPTs'!$B$12:$BX$181,BG$3,FALSE)),0,VLOOKUP(AL441,'2011 BPTs'!$B$12:$BX$181,BG$3,FALSE))</f>
        <v>0</v>
      </c>
      <c r="BH441" s="24">
        <f>IF(ISNA(VLOOKUP(AM441,'2011 BPTs'!$B$12:$BX$181,BH$3,FALSE)),0,VLOOKUP(AM441,'2011 BPTs'!$B$12:$BX$181,BH$3,FALSE))</f>
        <v>0</v>
      </c>
      <c r="BJ441" s="24">
        <f>IF(ISNA(VLOOKUP(AF441,'2011 BPTs'!$B$12:$BX$181,BJ$3,FALSE)),0,VLOOKUP(AF441,'2011 BPTs'!$B$12:$BX$181,BJ$3,FALSE))</f>
        <v>0</v>
      </c>
      <c r="BK441" s="24">
        <f>IF(ISNA(VLOOKUP(AG441,'2011 BPTs'!$B$12:$BX$181,BK$3,FALSE)),0,VLOOKUP(AG441,'2011 BPTs'!$B$12:$BX$181,BK$3,FALSE))</f>
        <v>0</v>
      </c>
      <c r="BL441" s="24">
        <f>IF(ISNA(VLOOKUP(AH441,'2011 BPTs'!$B$12:$BX$181,BL$3,FALSE)),0,VLOOKUP(AH441,'2011 BPTs'!$B$12:$BX$181,BL$3,FALSE))</f>
        <v>0</v>
      </c>
      <c r="BM441" s="24">
        <f>IF(ISNA(VLOOKUP(AI441,'2011 BPTs'!$B$12:$BX$181,BM$3,FALSE)),0,VLOOKUP(AI441,'2011 BPTs'!$B$12:$BX$181,BM$3,FALSE))</f>
        <v>0</v>
      </c>
      <c r="BN441" s="24">
        <f>IF(ISNA(VLOOKUP(AJ441,'2011 BPTs'!$B$12:$BX$181,BN$3,FALSE)),0,VLOOKUP(AJ441,'2011 BPTs'!$B$12:$BX$181,BN$3,FALSE))</f>
        <v>0</v>
      </c>
      <c r="BO441" s="24">
        <f>IF(ISNA(VLOOKUP(AK441,'2011 BPTs'!$B$12:$BX$181,BO$3,FALSE)),0,VLOOKUP(AK441,'2011 BPTs'!$B$12:$BX$181,BO$3,FALSE))</f>
        <v>0</v>
      </c>
      <c r="BP441" s="24">
        <f>IF(ISNA(VLOOKUP(AL441,'2011 BPTs'!$B$12:$BX$181,BP$3,FALSE)),0,VLOOKUP(AL441,'2011 BPTs'!$B$12:$BX$181,BP$3,FALSE))</f>
        <v>0</v>
      </c>
      <c r="BQ441" s="24">
        <f>IF(ISNA(VLOOKUP(AM441,'2011 BPTs'!$B$12:$BX$181,BQ$3,FALSE)),0,VLOOKUP(AM441,'2011 BPTs'!$B$12:$BX$181,BQ$3,FALSE))</f>
        <v>0</v>
      </c>
      <c r="BS441" s="78">
        <f t="shared" si="132"/>
        <v>0</v>
      </c>
      <c r="BT441" s="68">
        <f t="shared" si="133"/>
        <v>0</v>
      </c>
      <c r="BU441" s="68">
        <f t="shared" si="134"/>
        <v>0</v>
      </c>
      <c r="BW441" s="24">
        <f>IF(ISNA(VLOOKUP(AF441,'2011 BPTs'!$B$12:$BX$181,BW$3,FALSE)),0,VLOOKUP(AF441,'2011 BPTs'!$B$12:$BX$181,BW$3,FALSE))</f>
        <v>0</v>
      </c>
      <c r="BX441" s="24">
        <f>IF(ISNA(VLOOKUP(AG441,'2011 BPTs'!$B$12:$BX$181,BX$3,FALSE)),0,VLOOKUP(AG441,'2011 BPTs'!$B$12:$BX$181,BX$3,FALSE))</f>
        <v>0</v>
      </c>
      <c r="BY441" s="24">
        <f>IF(ISNA(VLOOKUP(AH441,'2011 BPTs'!$B$12:$BX$181,BY$3,FALSE)),0,VLOOKUP(AH441,'2011 BPTs'!$B$12:$BX$181,BY$3,FALSE))</f>
        <v>0</v>
      </c>
      <c r="BZ441" s="24">
        <f>IF(ISNA(VLOOKUP(AI441,'2011 BPTs'!$B$12:$BX$181,BZ$3,FALSE)),0,VLOOKUP(AI441,'2011 BPTs'!$B$12:$BX$181,BZ$3,FALSE))</f>
        <v>0</v>
      </c>
      <c r="CA441" s="24">
        <f>IF(ISNA(VLOOKUP(AJ441,'2011 BPTs'!$B$12:$BX$181,CA$3,FALSE)),0,VLOOKUP(AJ441,'2011 BPTs'!$B$12:$BX$181,CA$3,FALSE))</f>
        <v>0</v>
      </c>
      <c r="CB441" s="24">
        <f>IF(ISNA(VLOOKUP(AK441,'2011 BPTs'!$B$12:$BX$181,CB$3,FALSE)),0,VLOOKUP(AK441,'2011 BPTs'!$B$12:$BX$181,CB$3,FALSE))</f>
        <v>0</v>
      </c>
      <c r="CC441" s="24">
        <f>IF(ISNA(VLOOKUP(AL441,'2011 BPTs'!$B$12:$BX$181,CC$3,FALSE)),0,VLOOKUP(AL441,'2011 BPTs'!$B$12:$BX$181,CC$3,FALSE))</f>
        <v>0</v>
      </c>
      <c r="CD441" s="24">
        <f>IF(ISNA(VLOOKUP(AM441,'2011 BPTs'!$B$12:$BX$181,CD$3,FALSE)),0,VLOOKUP(AM441,'2011 BPTs'!$B$12:$BX$181,CD$3,FALSE))</f>
        <v>0</v>
      </c>
      <c r="CF441" s="24">
        <f>IF(ISERROR(VLOOKUP(AF441,'2011 BPTs'!$B$12:$BX$181,CF$3,FALSE)/VLOOKUP(AF441,'2011 BPTs'!$B$12:$BX616,CF$3+3,FALSE)),0,VLOOKUP(AF441,'2011 BPTs'!$B$12:$BX$181,CF$3,FALSE)/VLOOKUP(AF441,'2011 BPTs'!$B$12:$BX616,CF$3+3,FALSE))</f>
        <v>0</v>
      </c>
      <c r="CG441" s="24">
        <f>IF(ISERROR(VLOOKUP(AG441,'2011 BPTs'!$B$12:$BX$181,CG$3,FALSE)/VLOOKUP(AG441,'2011 BPTs'!$B$12:$BX616,CG$3+3,FALSE)),0,VLOOKUP(AG441,'2011 BPTs'!$B$12:$BX$181,CG$3,FALSE)/VLOOKUP(AG441,'2011 BPTs'!$B$12:$BX616,CG$3+3,FALSE))</f>
        <v>0</v>
      </c>
      <c r="CH441" s="24">
        <f>IF(ISERROR(VLOOKUP(AH441,'2011 BPTs'!$B$12:$BX$181,CH$3,FALSE)/VLOOKUP(AH441,'2011 BPTs'!$B$12:$BX616,CH$3+3,FALSE)),0,VLOOKUP(AH441,'2011 BPTs'!$B$12:$BX$181,CH$3,FALSE)/VLOOKUP(AH441,'2011 BPTs'!$B$12:$BX616,CH$3+3,FALSE))</f>
        <v>0</v>
      </c>
      <c r="CI441" s="24">
        <f>IF(ISERROR(VLOOKUP(AI441,'2011 BPTs'!$B$12:$BX$181,CI$3,FALSE)/VLOOKUP(AI441,'2011 BPTs'!$B$12:$BX616,CI$3+3,FALSE)),0,VLOOKUP(AI441,'2011 BPTs'!$B$12:$BX$181,CI$3,FALSE)/VLOOKUP(AI441,'2011 BPTs'!$B$12:$BX616,CI$3+3,FALSE))</f>
        <v>0</v>
      </c>
      <c r="CJ441" s="24">
        <f>IF(ISERROR(VLOOKUP(AJ441,'2011 BPTs'!$B$12:$BX$181,CJ$3,FALSE)/VLOOKUP(AJ441,'2011 BPTs'!$B$12:$BX616,CJ$3+3,FALSE)),0,VLOOKUP(AJ441,'2011 BPTs'!$B$12:$BX$181,CJ$3,FALSE)/VLOOKUP(AJ441,'2011 BPTs'!$B$12:$BX616,CJ$3+3,FALSE))</f>
        <v>0</v>
      </c>
      <c r="CK441" s="24">
        <f>IF(ISERROR(VLOOKUP(AK441,'2011 BPTs'!$B$12:$BX$181,CK$3,FALSE)/VLOOKUP(AK441,'2011 BPTs'!$B$12:$BX616,CK$3+3,FALSE)),0,VLOOKUP(AK441,'2011 BPTs'!$B$12:$BX$181,CK$3,FALSE)/VLOOKUP(AK441,'2011 BPTs'!$B$12:$BX616,CK$3+3,FALSE))</f>
        <v>0</v>
      </c>
      <c r="CL441" s="24">
        <f>IF(ISERROR(VLOOKUP(AL441,'2011 BPTs'!$B$12:$BX$181,CL$3,FALSE)/VLOOKUP(AL441,'2011 BPTs'!$B$12:$BX616,CL$3+3,FALSE)),0,VLOOKUP(AL441,'2011 BPTs'!$B$12:$BX$181,CL$3,FALSE)/VLOOKUP(AL441,'2011 BPTs'!$B$12:$BX616,CL$3+3,FALSE))</f>
        <v>0</v>
      </c>
      <c r="CM441" s="24">
        <f>IF(ISERROR(VLOOKUP(AM441,'2011 BPTs'!$B$12:$BX$181,CM$3,FALSE)/VLOOKUP(AM441,'2011 BPTs'!$B$12:$BX616,CM$3+3,FALSE)),0,VLOOKUP(AM441,'2011 BPTs'!$B$12:$BX$181,CM$3,FALSE)/VLOOKUP(AM441,'2011 BPTs'!$B$12:$BX616,CM$3+3,FALSE))</f>
        <v>0</v>
      </c>
      <c r="CO441" s="24">
        <f>IF(ISERROR(VLOOKUP(AF441,'2011 BPTs'!$B$12:$BX$181,CO$3,FALSE)/VLOOKUP(AF441,'2011 BPTs'!$B$12:$BX616,CO$3+2,FALSE)),0,VLOOKUP(AF441,'2011 BPTs'!$B$12:$BX$181,CO$3,FALSE)/VLOOKUP(AF441,'2011 BPTs'!$B$12:$BX616,CO$3+2,FALSE))</f>
        <v>0</v>
      </c>
      <c r="CP441" s="24">
        <f>IF(ISERROR(VLOOKUP(AG441,'2011 BPTs'!$B$12:$BX$181,CP$3,FALSE)/VLOOKUP(AG441,'2011 BPTs'!$B$12:$BX616,CP$3+2,FALSE)),0,VLOOKUP(AG441,'2011 BPTs'!$B$12:$BX$181,CP$3,FALSE)/VLOOKUP(AG441,'2011 BPTs'!$B$12:$BX616,CP$3+2,FALSE))</f>
        <v>0</v>
      </c>
      <c r="CQ441" s="24">
        <f>IF(ISERROR(VLOOKUP(AH441,'2011 BPTs'!$B$12:$BX$181,CQ$3,FALSE)/VLOOKUP(AH441,'2011 BPTs'!$B$12:$BX616,CQ$3+2,FALSE)),0,VLOOKUP(AH441,'2011 BPTs'!$B$12:$BX$181,CQ$3,FALSE)/VLOOKUP(AH441,'2011 BPTs'!$B$12:$BX616,CQ$3+2,FALSE))</f>
        <v>0</v>
      </c>
      <c r="CR441" s="24">
        <f>IF(ISERROR(VLOOKUP(AI441,'2011 BPTs'!$B$12:$BX$181,CR$3,FALSE)/VLOOKUP(AI441,'2011 BPTs'!$B$12:$BX616,CR$3+2,FALSE)),0,VLOOKUP(AI441,'2011 BPTs'!$B$12:$BX$181,CR$3,FALSE)/VLOOKUP(AI441,'2011 BPTs'!$B$12:$BX616,CR$3+2,FALSE))</f>
        <v>0</v>
      </c>
      <c r="CS441" s="24">
        <f>IF(ISERROR(VLOOKUP(AJ441,'2011 BPTs'!$B$12:$BX$181,CS$3,FALSE)/VLOOKUP(AJ441,'2011 BPTs'!$B$12:$BX616,CS$3+2,FALSE)),0,VLOOKUP(AJ441,'2011 BPTs'!$B$12:$BX$181,CS$3,FALSE)/VLOOKUP(AJ441,'2011 BPTs'!$B$12:$BX616,CS$3+2,FALSE))</f>
        <v>0</v>
      </c>
      <c r="CT441" s="24">
        <f>IF(ISERROR(VLOOKUP(AK441,'2011 BPTs'!$B$12:$BX$181,CT$3,FALSE)/VLOOKUP(AK441,'2011 BPTs'!$B$12:$BX616,CT$3+2,FALSE)),0,VLOOKUP(AK441,'2011 BPTs'!$B$12:$BX$181,CT$3,FALSE)/VLOOKUP(AK441,'2011 BPTs'!$B$12:$BX616,CT$3+2,FALSE))</f>
        <v>0</v>
      </c>
      <c r="CU441" s="24">
        <f>IF(ISERROR(VLOOKUP(AL441,'2011 BPTs'!$B$12:$BX$181,CU$3,FALSE)/VLOOKUP(AL441,'2011 BPTs'!$B$12:$BX616,CU$3+2,FALSE)),0,VLOOKUP(AL441,'2011 BPTs'!$B$12:$BX$181,CU$3,FALSE)/VLOOKUP(AL441,'2011 BPTs'!$B$12:$BX616,CU$3+2,FALSE))</f>
        <v>0</v>
      </c>
      <c r="CV441" s="24">
        <f>IF(ISERROR(VLOOKUP(AM441,'2011 BPTs'!$B$12:$BX$181,CV$3,FALSE)/VLOOKUP(AM441,'2011 BPTs'!$B$12:$BX616,CV$3+2,FALSE)),0,VLOOKUP(AM441,'2011 BPTs'!$B$12:$BX$181,CV$3,FALSE)/VLOOKUP(AM441,'2011 BPTs'!$B$12:$BX616,CV$3+2,FALSE))</f>
        <v>0</v>
      </c>
      <c r="CX441" s="93">
        <f>'2013 BPTs'!BR107</f>
        <v>0</v>
      </c>
      <c r="CY441" s="93">
        <f>'2013 BPTs'!BS107</f>
        <v>0</v>
      </c>
    </row>
    <row r="442" spans="2:103" x14ac:dyDescent="0.2">
      <c r="B442" s="2" t="s">
        <v>213</v>
      </c>
      <c r="C442" s="2">
        <f>'2013 BPTs'!E108</f>
        <v>0</v>
      </c>
      <c r="D442" s="2">
        <f t="shared" si="136"/>
        <v>0</v>
      </c>
      <c r="E442" s="4">
        <f>'2013 BPTs'!F108</f>
        <v>0</v>
      </c>
      <c r="F442" s="88">
        <f>'2013 BPTs'!G108</f>
        <v>0</v>
      </c>
      <c r="G442" s="53">
        <f>'2013 BPTs'!I108</f>
        <v>0</v>
      </c>
      <c r="H442" s="88">
        <f>'2013 BPTs'!J108</f>
        <v>0</v>
      </c>
      <c r="I442" s="4">
        <f>'2013 BPTs'!K108</f>
        <v>0</v>
      </c>
      <c r="J442" s="5">
        <f>'2013 BPTs'!M108</f>
        <v>0</v>
      </c>
      <c r="K442" s="99">
        <f>'2013 BPTs'!BL108</f>
        <v>0</v>
      </c>
      <c r="L442" s="100">
        <f t="shared" si="137"/>
        <v>0</v>
      </c>
      <c r="M442" s="101">
        <f t="shared" si="138"/>
        <v>0</v>
      </c>
      <c r="N442" s="102">
        <f t="shared" si="128"/>
        <v>0</v>
      </c>
      <c r="O442" s="103">
        <f>'2013 BPTs'!BM108</f>
        <v>0</v>
      </c>
      <c r="P442" s="100">
        <f t="shared" si="139"/>
        <v>0</v>
      </c>
      <c r="Q442" s="101">
        <f t="shared" si="140"/>
        <v>0</v>
      </c>
      <c r="R442" s="104">
        <f t="shared" si="141"/>
        <v>0</v>
      </c>
      <c r="S442" s="105">
        <f t="shared" si="129"/>
        <v>0</v>
      </c>
      <c r="T442" s="104">
        <f t="shared" si="142"/>
        <v>0</v>
      </c>
      <c r="U442" s="121">
        <f>IF(K442=0,0,IF(B442="Manual",(S442-O442-AP442*(O442/(O442+Z442)))/S442,'2013 BPTs'!BP108))</f>
        <v>0</v>
      </c>
      <c r="V442" s="99">
        <f>'2013 BPTs'!BN108</f>
        <v>0</v>
      </c>
      <c r="W442" s="100">
        <f t="shared" si="135"/>
        <v>0</v>
      </c>
      <c r="X442" s="103">
        <f t="shared" si="143"/>
        <v>0</v>
      </c>
      <c r="Y442" s="102">
        <f t="shared" si="130"/>
        <v>0</v>
      </c>
      <c r="Z442" s="103">
        <f>'2013 BPTs'!BO108</f>
        <v>0</v>
      </c>
      <c r="AA442" s="104">
        <f t="shared" si="144"/>
        <v>0</v>
      </c>
      <c r="AB442" s="106">
        <f>IF(W442=0,0,IF(B442="Manual",(V442-Z442-AP442*(Z442/(Z442+O442)))/V442,'2013 BPTs'!BQ108))</f>
        <v>0</v>
      </c>
      <c r="AD442" s="2" t="str">
        <f t="shared" si="131"/>
        <v>00-0</v>
      </c>
      <c r="AE442" s="2">
        <f>'2013 BPTs'!BA108</f>
        <v>0</v>
      </c>
      <c r="AF442" s="2" t="str">
        <f>IF(B442="Auto",'2013 BPTs'!BB108,D442&amp;E442&amp;"-"&amp;F442)</f>
        <v/>
      </c>
      <c r="AG442" s="2" t="str">
        <f>'2013 BPTs'!BC108</f>
        <v/>
      </c>
      <c r="AH442" s="2" t="str">
        <f>'2013 BPTs'!BD108</f>
        <v/>
      </c>
      <c r="AI442" s="2" t="str">
        <f>'2013 BPTs'!BE108</f>
        <v/>
      </c>
      <c r="AJ442" s="2" t="str">
        <f>'2013 BPTs'!BF108</f>
        <v/>
      </c>
      <c r="AK442" s="2" t="str">
        <f>'2013 BPTs'!BG108</f>
        <v/>
      </c>
      <c r="AL442" s="2" t="str">
        <f>'2013 BPTs'!BH108</f>
        <v/>
      </c>
      <c r="AM442" s="2" t="str">
        <f>'2013 BPTs'!BI108</f>
        <v/>
      </c>
      <c r="AO442" s="128">
        <f>'2013 BPTs'!AJ108*'2013 BPTs'!BK108</f>
        <v>0</v>
      </c>
      <c r="AP442" s="128">
        <f>'2013 BPTs'!AK108*'2013 BPTs'!BK108</f>
        <v>0</v>
      </c>
      <c r="AR442" s="5">
        <f>IF(B442="Auto",'2013 BPTs'!M108,J442)</f>
        <v>0</v>
      </c>
      <c r="AS442" s="5">
        <f>'2013 BPTs'!O108</f>
        <v>0</v>
      </c>
      <c r="AT442" s="5">
        <f>'2013 BPTs'!Q108</f>
        <v>0</v>
      </c>
      <c r="AU442" s="5">
        <f>'2013 BPTs'!S108</f>
        <v>0</v>
      </c>
      <c r="AV442" s="5">
        <f>'2013 BPTs'!U108</f>
        <v>0</v>
      </c>
      <c r="AW442" s="5">
        <f>'2013 BPTs'!W108</f>
        <v>0</v>
      </c>
      <c r="AX442" s="5">
        <f>'2013 BPTs'!Y108</f>
        <v>0</v>
      </c>
      <c r="AY442" s="5">
        <f>'2013 BPTs'!AA108</f>
        <v>0</v>
      </c>
      <c r="BA442" s="24">
        <f>IF(ISNA(VLOOKUP(AF442,'2011 BPTs'!$B$12:$BX$181,BA$3,FALSE)),0,VLOOKUP(AF442,'2011 BPTs'!$B$12:$BX$181,BA$3,FALSE))</f>
        <v>0</v>
      </c>
      <c r="BB442" s="24">
        <f>IF(ISNA(VLOOKUP(AG442,'2011 BPTs'!$B$12:$BX$181,BB$3,FALSE)),0,VLOOKUP(AG442,'2011 BPTs'!$B$12:$BX$181,BB$3,FALSE))</f>
        <v>0</v>
      </c>
      <c r="BC442" s="24">
        <f>IF(ISNA(VLOOKUP(AH442,'2011 BPTs'!$B$12:$BX$181,BC$3,FALSE)),0,VLOOKUP(AH442,'2011 BPTs'!$B$12:$BX$181,BC$3,FALSE))</f>
        <v>0</v>
      </c>
      <c r="BD442" s="24">
        <f>IF(ISNA(VLOOKUP(AI442,'2011 BPTs'!$B$12:$BX$181,BD$3,FALSE)),0,VLOOKUP(AI442,'2011 BPTs'!$B$12:$BX$181,BD$3,FALSE))</f>
        <v>0</v>
      </c>
      <c r="BE442" s="24">
        <f>IF(ISNA(VLOOKUP(AJ442,'2011 BPTs'!$B$12:$BX$181,BE$3,FALSE)),0,VLOOKUP(AJ442,'2011 BPTs'!$B$12:$BX$181,BE$3,FALSE))</f>
        <v>0</v>
      </c>
      <c r="BF442" s="24">
        <f>IF(ISNA(VLOOKUP(AK442,'2011 BPTs'!$B$12:$BX$181,BF$3,FALSE)),0,VLOOKUP(AK442,'2011 BPTs'!$B$12:$BX$181,BF$3,FALSE))</f>
        <v>0</v>
      </c>
      <c r="BG442" s="24">
        <f>IF(ISNA(VLOOKUP(AL442,'2011 BPTs'!$B$12:$BX$181,BG$3,FALSE)),0,VLOOKUP(AL442,'2011 BPTs'!$B$12:$BX$181,BG$3,FALSE))</f>
        <v>0</v>
      </c>
      <c r="BH442" s="24">
        <f>IF(ISNA(VLOOKUP(AM442,'2011 BPTs'!$B$12:$BX$181,BH$3,FALSE)),0,VLOOKUP(AM442,'2011 BPTs'!$B$12:$BX$181,BH$3,FALSE))</f>
        <v>0</v>
      </c>
      <c r="BJ442" s="24">
        <f>IF(ISNA(VLOOKUP(AF442,'2011 BPTs'!$B$12:$BX$181,BJ$3,FALSE)),0,VLOOKUP(AF442,'2011 BPTs'!$B$12:$BX$181,BJ$3,FALSE))</f>
        <v>0</v>
      </c>
      <c r="BK442" s="24">
        <f>IF(ISNA(VLOOKUP(AG442,'2011 BPTs'!$B$12:$BX$181,BK$3,FALSE)),0,VLOOKUP(AG442,'2011 BPTs'!$B$12:$BX$181,BK$3,FALSE))</f>
        <v>0</v>
      </c>
      <c r="BL442" s="24">
        <f>IF(ISNA(VLOOKUP(AH442,'2011 BPTs'!$B$12:$BX$181,BL$3,FALSE)),0,VLOOKUP(AH442,'2011 BPTs'!$B$12:$BX$181,BL$3,FALSE))</f>
        <v>0</v>
      </c>
      <c r="BM442" s="24">
        <f>IF(ISNA(VLOOKUP(AI442,'2011 BPTs'!$B$12:$BX$181,BM$3,FALSE)),0,VLOOKUP(AI442,'2011 BPTs'!$B$12:$BX$181,BM$3,FALSE))</f>
        <v>0</v>
      </c>
      <c r="BN442" s="24">
        <f>IF(ISNA(VLOOKUP(AJ442,'2011 BPTs'!$B$12:$BX$181,BN$3,FALSE)),0,VLOOKUP(AJ442,'2011 BPTs'!$B$12:$BX$181,BN$3,FALSE))</f>
        <v>0</v>
      </c>
      <c r="BO442" s="24">
        <f>IF(ISNA(VLOOKUP(AK442,'2011 BPTs'!$B$12:$BX$181,BO$3,FALSE)),0,VLOOKUP(AK442,'2011 BPTs'!$B$12:$BX$181,BO$3,FALSE))</f>
        <v>0</v>
      </c>
      <c r="BP442" s="24">
        <f>IF(ISNA(VLOOKUP(AL442,'2011 BPTs'!$B$12:$BX$181,BP$3,FALSE)),0,VLOOKUP(AL442,'2011 BPTs'!$B$12:$BX$181,BP$3,FALSE))</f>
        <v>0</v>
      </c>
      <c r="BQ442" s="24">
        <f>IF(ISNA(VLOOKUP(AM442,'2011 BPTs'!$B$12:$BX$181,BQ$3,FALSE)),0,VLOOKUP(AM442,'2011 BPTs'!$B$12:$BX$181,BQ$3,FALSE))</f>
        <v>0</v>
      </c>
      <c r="BS442" s="78">
        <f t="shared" si="132"/>
        <v>0</v>
      </c>
      <c r="BT442" s="68">
        <f t="shared" si="133"/>
        <v>0</v>
      </c>
      <c r="BU442" s="68">
        <f t="shared" si="134"/>
        <v>0</v>
      </c>
      <c r="BW442" s="24">
        <f>IF(ISNA(VLOOKUP(AF442,'2011 BPTs'!$B$12:$BX$181,BW$3,FALSE)),0,VLOOKUP(AF442,'2011 BPTs'!$B$12:$BX$181,BW$3,FALSE))</f>
        <v>0</v>
      </c>
      <c r="BX442" s="24">
        <f>IF(ISNA(VLOOKUP(AG442,'2011 BPTs'!$B$12:$BX$181,BX$3,FALSE)),0,VLOOKUP(AG442,'2011 BPTs'!$B$12:$BX$181,BX$3,FALSE))</f>
        <v>0</v>
      </c>
      <c r="BY442" s="24">
        <f>IF(ISNA(VLOOKUP(AH442,'2011 BPTs'!$B$12:$BX$181,BY$3,FALSE)),0,VLOOKUP(AH442,'2011 BPTs'!$B$12:$BX$181,BY$3,FALSE))</f>
        <v>0</v>
      </c>
      <c r="BZ442" s="24">
        <f>IF(ISNA(VLOOKUP(AI442,'2011 BPTs'!$B$12:$BX$181,BZ$3,FALSE)),0,VLOOKUP(AI442,'2011 BPTs'!$B$12:$BX$181,BZ$3,FALSE))</f>
        <v>0</v>
      </c>
      <c r="CA442" s="24">
        <f>IF(ISNA(VLOOKUP(AJ442,'2011 BPTs'!$B$12:$BX$181,CA$3,FALSE)),0,VLOOKUP(AJ442,'2011 BPTs'!$B$12:$BX$181,CA$3,FALSE))</f>
        <v>0</v>
      </c>
      <c r="CB442" s="24">
        <f>IF(ISNA(VLOOKUP(AK442,'2011 BPTs'!$B$12:$BX$181,CB$3,FALSE)),0,VLOOKUP(AK442,'2011 BPTs'!$B$12:$BX$181,CB$3,FALSE))</f>
        <v>0</v>
      </c>
      <c r="CC442" s="24">
        <f>IF(ISNA(VLOOKUP(AL442,'2011 BPTs'!$B$12:$BX$181,CC$3,FALSE)),0,VLOOKUP(AL442,'2011 BPTs'!$B$12:$BX$181,CC$3,FALSE))</f>
        <v>0</v>
      </c>
      <c r="CD442" s="24">
        <f>IF(ISNA(VLOOKUP(AM442,'2011 BPTs'!$B$12:$BX$181,CD$3,FALSE)),0,VLOOKUP(AM442,'2011 BPTs'!$B$12:$BX$181,CD$3,FALSE))</f>
        <v>0</v>
      </c>
      <c r="CF442" s="24">
        <f>IF(ISERROR(VLOOKUP(AF442,'2011 BPTs'!$B$12:$BX$181,CF$3,FALSE)/VLOOKUP(AF442,'2011 BPTs'!$B$12:$BX617,CF$3+3,FALSE)),0,VLOOKUP(AF442,'2011 BPTs'!$B$12:$BX$181,CF$3,FALSE)/VLOOKUP(AF442,'2011 BPTs'!$B$12:$BX617,CF$3+3,FALSE))</f>
        <v>0</v>
      </c>
      <c r="CG442" s="24">
        <f>IF(ISERROR(VLOOKUP(AG442,'2011 BPTs'!$B$12:$BX$181,CG$3,FALSE)/VLOOKUP(AG442,'2011 BPTs'!$B$12:$BX617,CG$3+3,FALSE)),0,VLOOKUP(AG442,'2011 BPTs'!$B$12:$BX$181,CG$3,FALSE)/VLOOKUP(AG442,'2011 BPTs'!$B$12:$BX617,CG$3+3,FALSE))</f>
        <v>0</v>
      </c>
      <c r="CH442" s="24">
        <f>IF(ISERROR(VLOOKUP(AH442,'2011 BPTs'!$B$12:$BX$181,CH$3,FALSE)/VLOOKUP(AH442,'2011 BPTs'!$B$12:$BX617,CH$3+3,FALSE)),0,VLOOKUP(AH442,'2011 BPTs'!$B$12:$BX$181,CH$3,FALSE)/VLOOKUP(AH442,'2011 BPTs'!$B$12:$BX617,CH$3+3,FALSE))</f>
        <v>0</v>
      </c>
      <c r="CI442" s="24">
        <f>IF(ISERROR(VLOOKUP(AI442,'2011 BPTs'!$B$12:$BX$181,CI$3,FALSE)/VLOOKUP(AI442,'2011 BPTs'!$B$12:$BX617,CI$3+3,FALSE)),0,VLOOKUP(AI442,'2011 BPTs'!$B$12:$BX$181,CI$3,FALSE)/VLOOKUP(AI442,'2011 BPTs'!$B$12:$BX617,CI$3+3,FALSE))</f>
        <v>0</v>
      </c>
      <c r="CJ442" s="24">
        <f>IF(ISERROR(VLOOKUP(AJ442,'2011 BPTs'!$B$12:$BX$181,CJ$3,FALSE)/VLOOKUP(AJ442,'2011 BPTs'!$B$12:$BX617,CJ$3+3,FALSE)),0,VLOOKUP(AJ442,'2011 BPTs'!$B$12:$BX$181,CJ$3,FALSE)/VLOOKUP(AJ442,'2011 BPTs'!$B$12:$BX617,CJ$3+3,FALSE))</f>
        <v>0</v>
      </c>
      <c r="CK442" s="24">
        <f>IF(ISERROR(VLOOKUP(AK442,'2011 BPTs'!$B$12:$BX$181,CK$3,FALSE)/VLOOKUP(AK442,'2011 BPTs'!$B$12:$BX617,CK$3+3,FALSE)),0,VLOOKUP(AK442,'2011 BPTs'!$B$12:$BX$181,CK$3,FALSE)/VLOOKUP(AK442,'2011 BPTs'!$B$12:$BX617,CK$3+3,FALSE))</f>
        <v>0</v>
      </c>
      <c r="CL442" s="24">
        <f>IF(ISERROR(VLOOKUP(AL442,'2011 BPTs'!$B$12:$BX$181,CL$3,FALSE)/VLOOKUP(AL442,'2011 BPTs'!$B$12:$BX617,CL$3+3,FALSE)),0,VLOOKUP(AL442,'2011 BPTs'!$B$12:$BX$181,CL$3,FALSE)/VLOOKUP(AL442,'2011 BPTs'!$B$12:$BX617,CL$3+3,FALSE))</f>
        <v>0</v>
      </c>
      <c r="CM442" s="24">
        <f>IF(ISERROR(VLOOKUP(AM442,'2011 BPTs'!$B$12:$BX$181,CM$3,FALSE)/VLOOKUP(AM442,'2011 BPTs'!$B$12:$BX617,CM$3+3,FALSE)),0,VLOOKUP(AM442,'2011 BPTs'!$B$12:$BX$181,CM$3,FALSE)/VLOOKUP(AM442,'2011 BPTs'!$B$12:$BX617,CM$3+3,FALSE))</f>
        <v>0</v>
      </c>
      <c r="CO442" s="24">
        <f>IF(ISERROR(VLOOKUP(AF442,'2011 BPTs'!$B$12:$BX$181,CO$3,FALSE)/VLOOKUP(AF442,'2011 BPTs'!$B$12:$BX617,CO$3+2,FALSE)),0,VLOOKUP(AF442,'2011 BPTs'!$B$12:$BX$181,CO$3,FALSE)/VLOOKUP(AF442,'2011 BPTs'!$B$12:$BX617,CO$3+2,FALSE))</f>
        <v>0</v>
      </c>
      <c r="CP442" s="24">
        <f>IF(ISERROR(VLOOKUP(AG442,'2011 BPTs'!$B$12:$BX$181,CP$3,FALSE)/VLOOKUP(AG442,'2011 BPTs'!$B$12:$BX617,CP$3+2,FALSE)),0,VLOOKUP(AG442,'2011 BPTs'!$B$12:$BX$181,CP$3,FALSE)/VLOOKUP(AG442,'2011 BPTs'!$B$12:$BX617,CP$3+2,FALSE))</f>
        <v>0</v>
      </c>
      <c r="CQ442" s="24">
        <f>IF(ISERROR(VLOOKUP(AH442,'2011 BPTs'!$B$12:$BX$181,CQ$3,FALSE)/VLOOKUP(AH442,'2011 BPTs'!$B$12:$BX617,CQ$3+2,FALSE)),0,VLOOKUP(AH442,'2011 BPTs'!$B$12:$BX$181,CQ$3,FALSE)/VLOOKUP(AH442,'2011 BPTs'!$B$12:$BX617,CQ$3+2,FALSE))</f>
        <v>0</v>
      </c>
      <c r="CR442" s="24">
        <f>IF(ISERROR(VLOOKUP(AI442,'2011 BPTs'!$B$12:$BX$181,CR$3,FALSE)/VLOOKUP(AI442,'2011 BPTs'!$B$12:$BX617,CR$3+2,FALSE)),0,VLOOKUP(AI442,'2011 BPTs'!$B$12:$BX$181,CR$3,FALSE)/VLOOKUP(AI442,'2011 BPTs'!$B$12:$BX617,CR$3+2,FALSE))</f>
        <v>0</v>
      </c>
      <c r="CS442" s="24">
        <f>IF(ISERROR(VLOOKUP(AJ442,'2011 BPTs'!$B$12:$BX$181,CS$3,FALSE)/VLOOKUP(AJ442,'2011 BPTs'!$B$12:$BX617,CS$3+2,FALSE)),0,VLOOKUP(AJ442,'2011 BPTs'!$B$12:$BX$181,CS$3,FALSE)/VLOOKUP(AJ442,'2011 BPTs'!$B$12:$BX617,CS$3+2,FALSE))</f>
        <v>0</v>
      </c>
      <c r="CT442" s="24">
        <f>IF(ISERROR(VLOOKUP(AK442,'2011 BPTs'!$B$12:$BX$181,CT$3,FALSE)/VLOOKUP(AK442,'2011 BPTs'!$B$12:$BX617,CT$3+2,FALSE)),0,VLOOKUP(AK442,'2011 BPTs'!$B$12:$BX$181,CT$3,FALSE)/VLOOKUP(AK442,'2011 BPTs'!$B$12:$BX617,CT$3+2,FALSE))</f>
        <v>0</v>
      </c>
      <c r="CU442" s="24">
        <f>IF(ISERROR(VLOOKUP(AL442,'2011 BPTs'!$B$12:$BX$181,CU$3,FALSE)/VLOOKUP(AL442,'2011 BPTs'!$B$12:$BX617,CU$3+2,FALSE)),0,VLOOKUP(AL442,'2011 BPTs'!$B$12:$BX$181,CU$3,FALSE)/VLOOKUP(AL442,'2011 BPTs'!$B$12:$BX617,CU$3+2,FALSE))</f>
        <v>0</v>
      </c>
      <c r="CV442" s="24">
        <f>IF(ISERROR(VLOOKUP(AM442,'2011 BPTs'!$B$12:$BX$181,CV$3,FALSE)/VLOOKUP(AM442,'2011 BPTs'!$B$12:$BX617,CV$3+2,FALSE)),0,VLOOKUP(AM442,'2011 BPTs'!$B$12:$BX$181,CV$3,FALSE)/VLOOKUP(AM442,'2011 BPTs'!$B$12:$BX617,CV$3+2,FALSE))</f>
        <v>0</v>
      </c>
      <c r="CX442" s="93">
        <f>'2013 BPTs'!BR108</f>
        <v>0</v>
      </c>
      <c r="CY442" s="93">
        <f>'2013 BPTs'!BS108</f>
        <v>0</v>
      </c>
    </row>
    <row r="443" spans="2:103" x14ac:dyDescent="0.2">
      <c r="B443" s="2" t="s">
        <v>213</v>
      </c>
      <c r="C443" s="2">
        <f>'2013 BPTs'!E109</f>
        <v>0</v>
      </c>
      <c r="D443" s="2">
        <f t="shared" si="136"/>
        <v>0</v>
      </c>
      <c r="E443" s="4">
        <f>'2013 BPTs'!F109</f>
        <v>0</v>
      </c>
      <c r="F443" s="88">
        <f>'2013 BPTs'!G109</f>
        <v>0</v>
      </c>
      <c r="G443" s="53">
        <f>'2013 BPTs'!I109</f>
        <v>0</v>
      </c>
      <c r="H443" s="88">
        <f>'2013 BPTs'!J109</f>
        <v>0</v>
      </c>
      <c r="I443" s="4">
        <f>'2013 BPTs'!K109</f>
        <v>0</v>
      </c>
      <c r="J443" s="5">
        <f>'2013 BPTs'!M109</f>
        <v>0</v>
      </c>
      <c r="K443" s="99">
        <f>'2013 BPTs'!BL109</f>
        <v>0</v>
      </c>
      <c r="L443" s="100">
        <f t="shared" si="137"/>
        <v>0</v>
      </c>
      <c r="M443" s="101">
        <f t="shared" si="138"/>
        <v>0</v>
      </c>
      <c r="N443" s="102">
        <f t="shared" si="128"/>
        <v>0</v>
      </c>
      <c r="O443" s="103">
        <f>'2013 BPTs'!BM109</f>
        <v>0</v>
      </c>
      <c r="P443" s="100">
        <f t="shared" si="139"/>
        <v>0</v>
      </c>
      <c r="Q443" s="101">
        <f t="shared" si="140"/>
        <v>0</v>
      </c>
      <c r="R443" s="104">
        <f t="shared" si="141"/>
        <v>0</v>
      </c>
      <c r="S443" s="105">
        <f t="shared" si="129"/>
        <v>0</v>
      </c>
      <c r="T443" s="104">
        <f t="shared" si="142"/>
        <v>0</v>
      </c>
      <c r="U443" s="121">
        <f>IF(K443=0,0,IF(B443="Manual",(S443-O443-AP443*(O443/(O443+Z443)))/S443,'2013 BPTs'!BP109))</f>
        <v>0</v>
      </c>
      <c r="V443" s="99">
        <f>'2013 BPTs'!BN109</f>
        <v>0</v>
      </c>
      <c r="W443" s="100">
        <f t="shared" si="135"/>
        <v>0</v>
      </c>
      <c r="X443" s="103">
        <f t="shared" si="143"/>
        <v>0</v>
      </c>
      <c r="Y443" s="102">
        <f t="shared" si="130"/>
        <v>0</v>
      </c>
      <c r="Z443" s="103">
        <f>'2013 BPTs'!BO109</f>
        <v>0</v>
      </c>
      <c r="AA443" s="104">
        <f t="shared" si="144"/>
        <v>0</v>
      </c>
      <c r="AB443" s="106">
        <f>IF(W443=0,0,IF(B443="Manual",(V443-Z443-AP443*(Z443/(Z443+O443)))/V443,'2013 BPTs'!BQ109))</f>
        <v>0</v>
      </c>
      <c r="AD443" s="2" t="str">
        <f t="shared" si="131"/>
        <v>00-0</v>
      </c>
      <c r="AE443" s="2">
        <f>'2013 BPTs'!BA109</f>
        <v>0</v>
      </c>
      <c r="AF443" s="2" t="str">
        <f>IF(B443="Auto",'2013 BPTs'!BB109,D443&amp;E443&amp;"-"&amp;F443)</f>
        <v/>
      </c>
      <c r="AG443" s="2" t="str">
        <f>'2013 BPTs'!BC109</f>
        <v/>
      </c>
      <c r="AH443" s="2" t="str">
        <f>'2013 BPTs'!BD109</f>
        <v/>
      </c>
      <c r="AI443" s="2" t="str">
        <f>'2013 BPTs'!BE109</f>
        <v/>
      </c>
      <c r="AJ443" s="2" t="str">
        <f>'2013 BPTs'!BF109</f>
        <v/>
      </c>
      <c r="AK443" s="2" t="str">
        <f>'2013 BPTs'!BG109</f>
        <v/>
      </c>
      <c r="AL443" s="2" t="str">
        <f>'2013 BPTs'!BH109</f>
        <v/>
      </c>
      <c r="AM443" s="2" t="str">
        <f>'2013 BPTs'!BI109</f>
        <v/>
      </c>
      <c r="AO443" s="128">
        <f>'2013 BPTs'!AJ109*'2013 BPTs'!BK109</f>
        <v>0</v>
      </c>
      <c r="AP443" s="128">
        <f>'2013 BPTs'!AK109*'2013 BPTs'!BK109</f>
        <v>0</v>
      </c>
      <c r="AR443" s="5">
        <f>IF(B443="Auto",'2013 BPTs'!M109,J443)</f>
        <v>0</v>
      </c>
      <c r="AS443" s="5">
        <f>'2013 BPTs'!O109</f>
        <v>0</v>
      </c>
      <c r="AT443" s="5">
        <f>'2013 BPTs'!Q109</f>
        <v>0</v>
      </c>
      <c r="AU443" s="5">
        <f>'2013 BPTs'!S109</f>
        <v>0</v>
      </c>
      <c r="AV443" s="5">
        <f>'2013 BPTs'!U109</f>
        <v>0</v>
      </c>
      <c r="AW443" s="5">
        <f>'2013 BPTs'!W109</f>
        <v>0</v>
      </c>
      <c r="AX443" s="5">
        <f>'2013 BPTs'!Y109</f>
        <v>0</v>
      </c>
      <c r="AY443" s="5">
        <f>'2013 BPTs'!AA109</f>
        <v>0</v>
      </c>
      <c r="BA443" s="24">
        <f>IF(ISNA(VLOOKUP(AF443,'2011 BPTs'!$B$12:$BX$181,BA$3,FALSE)),0,VLOOKUP(AF443,'2011 BPTs'!$B$12:$BX$181,BA$3,FALSE))</f>
        <v>0</v>
      </c>
      <c r="BB443" s="24">
        <f>IF(ISNA(VLOOKUP(AG443,'2011 BPTs'!$B$12:$BX$181,BB$3,FALSE)),0,VLOOKUP(AG443,'2011 BPTs'!$B$12:$BX$181,BB$3,FALSE))</f>
        <v>0</v>
      </c>
      <c r="BC443" s="24">
        <f>IF(ISNA(VLOOKUP(AH443,'2011 BPTs'!$B$12:$BX$181,BC$3,FALSE)),0,VLOOKUP(AH443,'2011 BPTs'!$B$12:$BX$181,BC$3,FALSE))</f>
        <v>0</v>
      </c>
      <c r="BD443" s="24">
        <f>IF(ISNA(VLOOKUP(AI443,'2011 BPTs'!$B$12:$BX$181,BD$3,FALSE)),0,VLOOKUP(AI443,'2011 BPTs'!$B$12:$BX$181,BD$3,FALSE))</f>
        <v>0</v>
      </c>
      <c r="BE443" s="24">
        <f>IF(ISNA(VLOOKUP(AJ443,'2011 BPTs'!$B$12:$BX$181,BE$3,FALSE)),0,VLOOKUP(AJ443,'2011 BPTs'!$B$12:$BX$181,BE$3,FALSE))</f>
        <v>0</v>
      </c>
      <c r="BF443" s="24">
        <f>IF(ISNA(VLOOKUP(AK443,'2011 BPTs'!$B$12:$BX$181,BF$3,FALSE)),0,VLOOKUP(AK443,'2011 BPTs'!$B$12:$BX$181,BF$3,FALSE))</f>
        <v>0</v>
      </c>
      <c r="BG443" s="24">
        <f>IF(ISNA(VLOOKUP(AL443,'2011 BPTs'!$B$12:$BX$181,BG$3,FALSE)),0,VLOOKUP(AL443,'2011 BPTs'!$B$12:$BX$181,BG$3,FALSE))</f>
        <v>0</v>
      </c>
      <c r="BH443" s="24">
        <f>IF(ISNA(VLOOKUP(AM443,'2011 BPTs'!$B$12:$BX$181,BH$3,FALSE)),0,VLOOKUP(AM443,'2011 BPTs'!$B$12:$BX$181,BH$3,FALSE))</f>
        <v>0</v>
      </c>
      <c r="BJ443" s="24">
        <f>IF(ISNA(VLOOKUP(AF443,'2011 BPTs'!$B$12:$BX$181,BJ$3,FALSE)),0,VLOOKUP(AF443,'2011 BPTs'!$B$12:$BX$181,BJ$3,FALSE))</f>
        <v>0</v>
      </c>
      <c r="BK443" s="24">
        <f>IF(ISNA(VLOOKUP(AG443,'2011 BPTs'!$B$12:$BX$181,BK$3,FALSE)),0,VLOOKUP(AG443,'2011 BPTs'!$B$12:$BX$181,BK$3,FALSE))</f>
        <v>0</v>
      </c>
      <c r="BL443" s="24">
        <f>IF(ISNA(VLOOKUP(AH443,'2011 BPTs'!$B$12:$BX$181,BL$3,FALSE)),0,VLOOKUP(AH443,'2011 BPTs'!$B$12:$BX$181,BL$3,FALSE))</f>
        <v>0</v>
      </c>
      <c r="BM443" s="24">
        <f>IF(ISNA(VLOOKUP(AI443,'2011 BPTs'!$B$12:$BX$181,BM$3,FALSE)),0,VLOOKUP(AI443,'2011 BPTs'!$B$12:$BX$181,BM$3,FALSE))</f>
        <v>0</v>
      </c>
      <c r="BN443" s="24">
        <f>IF(ISNA(VLOOKUP(AJ443,'2011 BPTs'!$B$12:$BX$181,BN$3,FALSE)),0,VLOOKUP(AJ443,'2011 BPTs'!$B$12:$BX$181,BN$3,FALSE))</f>
        <v>0</v>
      </c>
      <c r="BO443" s="24">
        <f>IF(ISNA(VLOOKUP(AK443,'2011 BPTs'!$B$12:$BX$181,BO$3,FALSE)),0,VLOOKUP(AK443,'2011 BPTs'!$B$12:$BX$181,BO$3,FALSE))</f>
        <v>0</v>
      </c>
      <c r="BP443" s="24">
        <f>IF(ISNA(VLOOKUP(AL443,'2011 BPTs'!$B$12:$BX$181,BP$3,FALSE)),0,VLOOKUP(AL443,'2011 BPTs'!$B$12:$BX$181,BP$3,FALSE))</f>
        <v>0</v>
      </c>
      <c r="BQ443" s="24">
        <f>IF(ISNA(VLOOKUP(AM443,'2011 BPTs'!$B$12:$BX$181,BQ$3,FALSE)),0,VLOOKUP(AM443,'2011 BPTs'!$B$12:$BX$181,BQ$3,FALSE))</f>
        <v>0</v>
      </c>
      <c r="BS443" s="78">
        <f t="shared" si="132"/>
        <v>0</v>
      </c>
      <c r="BT443" s="68">
        <f t="shared" si="133"/>
        <v>0</v>
      </c>
      <c r="BU443" s="68">
        <f t="shared" si="134"/>
        <v>0</v>
      </c>
      <c r="BW443" s="24">
        <f>IF(ISNA(VLOOKUP(AF443,'2011 BPTs'!$B$12:$BX$181,BW$3,FALSE)),0,VLOOKUP(AF443,'2011 BPTs'!$B$12:$BX$181,BW$3,FALSE))</f>
        <v>0</v>
      </c>
      <c r="BX443" s="24">
        <f>IF(ISNA(VLOOKUP(AG443,'2011 BPTs'!$B$12:$BX$181,BX$3,FALSE)),0,VLOOKUP(AG443,'2011 BPTs'!$B$12:$BX$181,BX$3,FALSE))</f>
        <v>0</v>
      </c>
      <c r="BY443" s="24">
        <f>IF(ISNA(VLOOKUP(AH443,'2011 BPTs'!$B$12:$BX$181,BY$3,FALSE)),0,VLOOKUP(AH443,'2011 BPTs'!$B$12:$BX$181,BY$3,FALSE))</f>
        <v>0</v>
      </c>
      <c r="BZ443" s="24">
        <f>IF(ISNA(VLOOKUP(AI443,'2011 BPTs'!$B$12:$BX$181,BZ$3,FALSE)),0,VLOOKUP(AI443,'2011 BPTs'!$B$12:$BX$181,BZ$3,FALSE))</f>
        <v>0</v>
      </c>
      <c r="CA443" s="24">
        <f>IF(ISNA(VLOOKUP(AJ443,'2011 BPTs'!$B$12:$BX$181,CA$3,FALSE)),0,VLOOKUP(AJ443,'2011 BPTs'!$B$12:$BX$181,CA$3,FALSE))</f>
        <v>0</v>
      </c>
      <c r="CB443" s="24">
        <f>IF(ISNA(VLOOKUP(AK443,'2011 BPTs'!$B$12:$BX$181,CB$3,FALSE)),0,VLOOKUP(AK443,'2011 BPTs'!$B$12:$BX$181,CB$3,FALSE))</f>
        <v>0</v>
      </c>
      <c r="CC443" s="24">
        <f>IF(ISNA(VLOOKUP(AL443,'2011 BPTs'!$B$12:$BX$181,CC$3,FALSE)),0,VLOOKUP(AL443,'2011 BPTs'!$B$12:$BX$181,CC$3,FALSE))</f>
        <v>0</v>
      </c>
      <c r="CD443" s="24">
        <f>IF(ISNA(VLOOKUP(AM443,'2011 BPTs'!$B$12:$BX$181,CD$3,FALSE)),0,VLOOKUP(AM443,'2011 BPTs'!$B$12:$BX$181,CD$3,FALSE))</f>
        <v>0</v>
      </c>
      <c r="CF443" s="24">
        <f>IF(ISERROR(VLOOKUP(AF443,'2011 BPTs'!$B$12:$BX$181,CF$3,FALSE)/VLOOKUP(AF443,'2011 BPTs'!$B$12:$BX618,CF$3+3,FALSE)),0,VLOOKUP(AF443,'2011 BPTs'!$B$12:$BX$181,CF$3,FALSE)/VLOOKUP(AF443,'2011 BPTs'!$B$12:$BX618,CF$3+3,FALSE))</f>
        <v>0</v>
      </c>
      <c r="CG443" s="24">
        <f>IF(ISERROR(VLOOKUP(AG443,'2011 BPTs'!$B$12:$BX$181,CG$3,FALSE)/VLOOKUP(AG443,'2011 BPTs'!$B$12:$BX618,CG$3+3,FALSE)),0,VLOOKUP(AG443,'2011 BPTs'!$B$12:$BX$181,CG$3,FALSE)/VLOOKUP(AG443,'2011 BPTs'!$B$12:$BX618,CG$3+3,FALSE))</f>
        <v>0</v>
      </c>
      <c r="CH443" s="24">
        <f>IF(ISERROR(VLOOKUP(AH443,'2011 BPTs'!$B$12:$BX$181,CH$3,FALSE)/VLOOKUP(AH443,'2011 BPTs'!$B$12:$BX618,CH$3+3,FALSE)),0,VLOOKUP(AH443,'2011 BPTs'!$B$12:$BX$181,CH$3,FALSE)/VLOOKUP(AH443,'2011 BPTs'!$B$12:$BX618,CH$3+3,FALSE))</f>
        <v>0</v>
      </c>
      <c r="CI443" s="24">
        <f>IF(ISERROR(VLOOKUP(AI443,'2011 BPTs'!$B$12:$BX$181,CI$3,FALSE)/VLOOKUP(AI443,'2011 BPTs'!$B$12:$BX618,CI$3+3,FALSE)),0,VLOOKUP(AI443,'2011 BPTs'!$B$12:$BX$181,CI$3,FALSE)/VLOOKUP(AI443,'2011 BPTs'!$B$12:$BX618,CI$3+3,FALSE))</f>
        <v>0</v>
      </c>
      <c r="CJ443" s="24">
        <f>IF(ISERROR(VLOOKUP(AJ443,'2011 BPTs'!$B$12:$BX$181,CJ$3,FALSE)/VLOOKUP(AJ443,'2011 BPTs'!$B$12:$BX618,CJ$3+3,FALSE)),0,VLOOKUP(AJ443,'2011 BPTs'!$B$12:$BX$181,CJ$3,FALSE)/VLOOKUP(AJ443,'2011 BPTs'!$B$12:$BX618,CJ$3+3,FALSE))</f>
        <v>0</v>
      </c>
      <c r="CK443" s="24">
        <f>IF(ISERROR(VLOOKUP(AK443,'2011 BPTs'!$B$12:$BX$181,CK$3,FALSE)/VLOOKUP(AK443,'2011 BPTs'!$B$12:$BX618,CK$3+3,FALSE)),0,VLOOKUP(AK443,'2011 BPTs'!$B$12:$BX$181,CK$3,FALSE)/VLOOKUP(AK443,'2011 BPTs'!$B$12:$BX618,CK$3+3,FALSE))</f>
        <v>0</v>
      </c>
      <c r="CL443" s="24">
        <f>IF(ISERROR(VLOOKUP(AL443,'2011 BPTs'!$B$12:$BX$181,CL$3,FALSE)/VLOOKUP(AL443,'2011 BPTs'!$B$12:$BX618,CL$3+3,FALSE)),0,VLOOKUP(AL443,'2011 BPTs'!$B$12:$BX$181,CL$3,FALSE)/VLOOKUP(AL443,'2011 BPTs'!$B$12:$BX618,CL$3+3,FALSE))</f>
        <v>0</v>
      </c>
      <c r="CM443" s="24">
        <f>IF(ISERROR(VLOOKUP(AM443,'2011 BPTs'!$B$12:$BX$181,CM$3,FALSE)/VLOOKUP(AM443,'2011 BPTs'!$B$12:$BX618,CM$3+3,FALSE)),0,VLOOKUP(AM443,'2011 BPTs'!$B$12:$BX$181,CM$3,FALSE)/VLOOKUP(AM443,'2011 BPTs'!$B$12:$BX618,CM$3+3,FALSE))</f>
        <v>0</v>
      </c>
      <c r="CO443" s="24">
        <f>IF(ISERROR(VLOOKUP(AF443,'2011 BPTs'!$B$12:$BX$181,CO$3,FALSE)/VLOOKUP(AF443,'2011 BPTs'!$B$12:$BX618,CO$3+2,FALSE)),0,VLOOKUP(AF443,'2011 BPTs'!$B$12:$BX$181,CO$3,FALSE)/VLOOKUP(AF443,'2011 BPTs'!$B$12:$BX618,CO$3+2,FALSE))</f>
        <v>0</v>
      </c>
      <c r="CP443" s="24">
        <f>IF(ISERROR(VLOOKUP(AG443,'2011 BPTs'!$B$12:$BX$181,CP$3,FALSE)/VLOOKUP(AG443,'2011 BPTs'!$B$12:$BX618,CP$3+2,FALSE)),0,VLOOKUP(AG443,'2011 BPTs'!$B$12:$BX$181,CP$3,FALSE)/VLOOKUP(AG443,'2011 BPTs'!$B$12:$BX618,CP$3+2,FALSE))</f>
        <v>0</v>
      </c>
      <c r="CQ443" s="24">
        <f>IF(ISERROR(VLOOKUP(AH443,'2011 BPTs'!$B$12:$BX$181,CQ$3,FALSE)/VLOOKUP(AH443,'2011 BPTs'!$B$12:$BX618,CQ$3+2,FALSE)),0,VLOOKUP(AH443,'2011 BPTs'!$B$12:$BX$181,CQ$3,FALSE)/VLOOKUP(AH443,'2011 BPTs'!$B$12:$BX618,CQ$3+2,FALSE))</f>
        <v>0</v>
      </c>
      <c r="CR443" s="24">
        <f>IF(ISERROR(VLOOKUP(AI443,'2011 BPTs'!$B$12:$BX$181,CR$3,FALSE)/VLOOKUP(AI443,'2011 BPTs'!$B$12:$BX618,CR$3+2,FALSE)),0,VLOOKUP(AI443,'2011 BPTs'!$B$12:$BX$181,CR$3,FALSE)/VLOOKUP(AI443,'2011 BPTs'!$B$12:$BX618,CR$3+2,FALSE))</f>
        <v>0</v>
      </c>
      <c r="CS443" s="24">
        <f>IF(ISERROR(VLOOKUP(AJ443,'2011 BPTs'!$B$12:$BX$181,CS$3,FALSE)/VLOOKUP(AJ443,'2011 BPTs'!$B$12:$BX618,CS$3+2,FALSE)),0,VLOOKUP(AJ443,'2011 BPTs'!$B$12:$BX$181,CS$3,FALSE)/VLOOKUP(AJ443,'2011 BPTs'!$B$12:$BX618,CS$3+2,FALSE))</f>
        <v>0</v>
      </c>
      <c r="CT443" s="24">
        <f>IF(ISERROR(VLOOKUP(AK443,'2011 BPTs'!$B$12:$BX$181,CT$3,FALSE)/VLOOKUP(AK443,'2011 BPTs'!$B$12:$BX618,CT$3+2,FALSE)),0,VLOOKUP(AK443,'2011 BPTs'!$B$12:$BX$181,CT$3,FALSE)/VLOOKUP(AK443,'2011 BPTs'!$B$12:$BX618,CT$3+2,FALSE))</f>
        <v>0</v>
      </c>
      <c r="CU443" s="24">
        <f>IF(ISERROR(VLOOKUP(AL443,'2011 BPTs'!$B$12:$BX$181,CU$3,FALSE)/VLOOKUP(AL443,'2011 BPTs'!$B$12:$BX618,CU$3+2,FALSE)),0,VLOOKUP(AL443,'2011 BPTs'!$B$12:$BX$181,CU$3,FALSE)/VLOOKUP(AL443,'2011 BPTs'!$B$12:$BX618,CU$3+2,FALSE))</f>
        <v>0</v>
      </c>
      <c r="CV443" s="24">
        <f>IF(ISERROR(VLOOKUP(AM443,'2011 BPTs'!$B$12:$BX$181,CV$3,FALSE)/VLOOKUP(AM443,'2011 BPTs'!$B$12:$BX618,CV$3+2,FALSE)),0,VLOOKUP(AM443,'2011 BPTs'!$B$12:$BX$181,CV$3,FALSE)/VLOOKUP(AM443,'2011 BPTs'!$B$12:$BX618,CV$3+2,FALSE))</f>
        <v>0</v>
      </c>
      <c r="CX443" s="93">
        <f>'2013 BPTs'!BR109</f>
        <v>0</v>
      </c>
      <c r="CY443" s="93">
        <f>'2013 BPTs'!BS109</f>
        <v>0</v>
      </c>
    </row>
    <row r="444" spans="2:103" x14ac:dyDescent="0.2">
      <c r="B444" s="2" t="s">
        <v>213</v>
      </c>
      <c r="C444" s="2">
        <f>'2013 BPTs'!E110</f>
        <v>0</v>
      </c>
      <c r="D444" s="2">
        <f t="shared" si="136"/>
        <v>0</v>
      </c>
      <c r="E444" s="4">
        <f>'2013 BPTs'!F110</f>
        <v>0</v>
      </c>
      <c r="F444" s="88">
        <f>'2013 BPTs'!G110</f>
        <v>0</v>
      </c>
      <c r="G444" s="53">
        <f>'2013 BPTs'!I110</f>
        <v>0</v>
      </c>
      <c r="H444" s="88">
        <f>'2013 BPTs'!J110</f>
        <v>0</v>
      </c>
      <c r="I444" s="4">
        <f>'2013 BPTs'!K110</f>
        <v>0</v>
      </c>
      <c r="J444" s="5">
        <f>'2013 BPTs'!M110</f>
        <v>0</v>
      </c>
      <c r="K444" s="99">
        <f>'2013 BPTs'!BL110</f>
        <v>0</v>
      </c>
      <c r="L444" s="100">
        <f t="shared" si="137"/>
        <v>0</v>
      </c>
      <c r="M444" s="101">
        <f t="shared" si="138"/>
        <v>0</v>
      </c>
      <c r="N444" s="102">
        <f t="shared" si="128"/>
        <v>0</v>
      </c>
      <c r="O444" s="103">
        <f>'2013 BPTs'!BM110</f>
        <v>0</v>
      </c>
      <c r="P444" s="100">
        <f t="shared" si="139"/>
        <v>0</v>
      </c>
      <c r="Q444" s="101">
        <f t="shared" si="140"/>
        <v>0</v>
      </c>
      <c r="R444" s="104">
        <f t="shared" si="141"/>
        <v>0</v>
      </c>
      <c r="S444" s="105">
        <f t="shared" si="129"/>
        <v>0</v>
      </c>
      <c r="T444" s="104">
        <f t="shared" si="142"/>
        <v>0</v>
      </c>
      <c r="U444" s="121">
        <f>IF(K444=0,0,IF(B444="Manual",(S444-O444-AP444*(O444/(O444+Z444)))/S444,'2013 BPTs'!BP110))</f>
        <v>0</v>
      </c>
      <c r="V444" s="99">
        <f>'2013 BPTs'!BN110</f>
        <v>0</v>
      </c>
      <c r="W444" s="100">
        <f t="shared" si="135"/>
        <v>0</v>
      </c>
      <c r="X444" s="103">
        <f t="shared" si="143"/>
        <v>0</v>
      </c>
      <c r="Y444" s="102">
        <f t="shared" si="130"/>
        <v>0</v>
      </c>
      <c r="Z444" s="103">
        <f>'2013 BPTs'!BO110</f>
        <v>0</v>
      </c>
      <c r="AA444" s="104">
        <f t="shared" si="144"/>
        <v>0</v>
      </c>
      <c r="AB444" s="106">
        <f>IF(W444=0,0,IF(B444="Manual",(V444-Z444-AP444*(Z444/(Z444+O444)))/V444,'2013 BPTs'!BQ110))</f>
        <v>0</v>
      </c>
      <c r="AD444" s="2" t="str">
        <f t="shared" si="131"/>
        <v>00-0</v>
      </c>
      <c r="AE444" s="2">
        <f>'2013 BPTs'!BA110</f>
        <v>0</v>
      </c>
      <c r="AF444" s="2" t="str">
        <f>IF(B444="Auto",'2013 BPTs'!BB110,D444&amp;E444&amp;"-"&amp;F444)</f>
        <v/>
      </c>
      <c r="AG444" s="2" t="str">
        <f>'2013 BPTs'!BC110</f>
        <v/>
      </c>
      <c r="AH444" s="2" t="str">
        <f>'2013 BPTs'!BD110</f>
        <v/>
      </c>
      <c r="AI444" s="2" t="str">
        <f>'2013 BPTs'!BE110</f>
        <v/>
      </c>
      <c r="AJ444" s="2" t="str">
        <f>'2013 BPTs'!BF110</f>
        <v/>
      </c>
      <c r="AK444" s="2" t="str">
        <f>'2013 BPTs'!BG110</f>
        <v/>
      </c>
      <c r="AL444" s="2" t="str">
        <f>'2013 BPTs'!BH110</f>
        <v/>
      </c>
      <c r="AM444" s="2" t="str">
        <f>'2013 BPTs'!BI110</f>
        <v/>
      </c>
      <c r="AO444" s="128">
        <f>'2013 BPTs'!AJ110*'2013 BPTs'!BK110</f>
        <v>0</v>
      </c>
      <c r="AP444" s="128">
        <f>'2013 BPTs'!AK110*'2013 BPTs'!BK110</f>
        <v>0</v>
      </c>
      <c r="AR444" s="5">
        <f>IF(B444="Auto",'2013 BPTs'!M110,J444)</f>
        <v>0</v>
      </c>
      <c r="AS444" s="5">
        <f>'2013 BPTs'!O110</f>
        <v>0</v>
      </c>
      <c r="AT444" s="5">
        <f>'2013 BPTs'!Q110</f>
        <v>0</v>
      </c>
      <c r="AU444" s="5">
        <f>'2013 BPTs'!S110</f>
        <v>0</v>
      </c>
      <c r="AV444" s="5">
        <f>'2013 BPTs'!U110</f>
        <v>0</v>
      </c>
      <c r="AW444" s="5">
        <f>'2013 BPTs'!W110</f>
        <v>0</v>
      </c>
      <c r="AX444" s="5">
        <f>'2013 BPTs'!Y110</f>
        <v>0</v>
      </c>
      <c r="AY444" s="5">
        <f>'2013 BPTs'!AA110</f>
        <v>0</v>
      </c>
      <c r="BA444" s="24">
        <f>IF(ISNA(VLOOKUP(AF444,'2011 BPTs'!$B$12:$BX$181,BA$3,FALSE)),0,VLOOKUP(AF444,'2011 BPTs'!$B$12:$BX$181,BA$3,FALSE))</f>
        <v>0</v>
      </c>
      <c r="BB444" s="24">
        <f>IF(ISNA(VLOOKUP(AG444,'2011 BPTs'!$B$12:$BX$181,BB$3,FALSE)),0,VLOOKUP(AG444,'2011 BPTs'!$B$12:$BX$181,BB$3,FALSE))</f>
        <v>0</v>
      </c>
      <c r="BC444" s="24">
        <f>IF(ISNA(VLOOKUP(AH444,'2011 BPTs'!$B$12:$BX$181,BC$3,FALSE)),0,VLOOKUP(AH444,'2011 BPTs'!$B$12:$BX$181,BC$3,FALSE))</f>
        <v>0</v>
      </c>
      <c r="BD444" s="24">
        <f>IF(ISNA(VLOOKUP(AI444,'2011 BPTs'!$B$12:$BX$181,BD$3,FALSE)),0,VLOOKUP(AI444,'2011 BPTs'!$B$12:$BX$181,BD$3,FALSE))</f>
        <v>0</v>
      </c>
      <c r="BE444" s="24">
        <f>IF(ISNA(VLOOKUP(AJ444,'2011 BPTs'!$B$12:$BX$181,BE$3,FALSE)),0,VLOOKUP(AJ444,'2011 BPTs'!$B$12:$BX$181,BE$3,FALSE))</f>
        <v>0</v>
      </c>
      <c r="BF444" s="24">
        <f>IF(ISNA(VLOOKUP(AK444,'2011 BPTs'!$B$12:$BX$181,BF$3,FALSE)),0,VLOOKUP(AK444,'2011 BPTs'!$B$12:$BX$181,BF$3,FALSE))</f>
        <v>0</v>
      </c>
      <c r="BG444" s="24">
        <f>IF(ISNA(VLOOKUP(AL444,'2011 BPTs'!$B$12:$BX$181,BG$3,FALSE)),0,VLOOKUP(AL444,'2011 BPTs'!$B$12:$BX$181,BG$3,FALSE))</f>
        <v>0</v>
      </c>
      <c r="BH444" s="24">
        <f>IF(ISNA(VLOOKUP(AM444,'2011 BPTs'!$B$12:$BX$181,BH$3,FALSE)),0,VLOOKUP(AM444,'2011 BPTs'!$B$12:$BX$181,BH$3,FALSE))</f>
        <v>0</v>
      </c>
      <c r="BJ444" s="24">
        <f>IF(ISNA(VLOOKUP(AF444,'2011 BPTs'!$B$12:$BX$181,BJ$3,FALSE)),0,VLOOKUP(AF444,'2011 BPTs'!$B$12:$BX$181,BJ$3,FALSE))</f>
        <v>0</v>
      </c>
      <c r="BK444" s="24">
        <f>IF(ISNA(VLOOKUP(AG444,'2011 BPTs'!$B$12:$BX$181,BK$3,FALSE)),0,VLOOKUP(AG444,'2011 BPTs'!$B$12:$BX$181,BK$3,FALSE))</f>
        <v>0</v>
      </c>
      <c r="BL444" s="24">
        <f>IF(ISNA(VLOOKUP(AH444,'2011 BPTs'!$B$12:$BX$181,BL$3,FALSE)),0,VLOOKUP(AH444,'2011 BPTs'!$B$12:$BX$181,BL$3,FALSE))</f>
        <v>0</v>
      </c>
      <c r="BM444" s="24">
        <f>IF(ISNA(VLOOKUP(AI444,'2011 BPTs'!$B$12:$BX$181,BM$3,FALSE)),0,VLOOKUP(AI444,'2011 BPTs'!$B$12:$BX$181,BM$3,FALSE))</f>
        <v>0</v>
      </c>
      <c r="BN444" s="24">
        <f>IF(ISNA(VLOOKUP(AJ444,'2011 BPTs'!$B$12:$BX$181,BN$3,FALSE)),0,VLOOKUP(AJ444,'2011 BPTs'!$B$12:$BX$181,BN$3,FALSE))</f>
        <v>0</v>
      </c>
      <c r="BO444" s="24">
        <f>IF(ISNA(VLOOKUP(AK444,'2011 BPTs'!$B$12:$BX$181,BO$3,FALSE)),0,VLOOKUP(AK444,'2011 BPTs'!$B$12:$BX$181,BO$3,FALSE))</f>
        <v>0</v>
      </c>
      <c r="BP444" s="24">
        <f>IF(ISNA(VLOOKUP(AL444,'2011 BPTs'!$B$12:$BX$181,BP$3,FALSE)),0,VLOOKUP(AL444,'2011 BPTs'!$B$12:$BX$181,BP$3,FALSE))</f>
        <v>0</v>
      </c>
      <c r="BQ444" s="24">
        <f>IF(ISNA(VLOOKUP(AM444,'2011 BPTs'!$B$12:$BX$181,BQ$3,FALSE)),0,VLOOKUP(AM444,'2011 BPTs'!$B$12:$BX$181,BQ$3,FALSE))</f>
        <v>0</v>
      </c>
      <c r="BS444" s="78">
        <f t="shared" si="132"/>
        <v>0</v>
      </c>
      <c r="BT444" s="68">
        <f t="shared" si="133"/>
        <v>0</v>
      </c>
      <c r="BU444" s="68">
        <f t="shared" si="134"/>
        <v>0</v>
      </c>
      <c r="BW444" s="24">
        <f>IF(ISNA(VLOOKUP(AF444,'2011 BPTs'!$B$12:$BX$181,BW$3,FALSE)),0,VLOOKUP(AF444,'2011 BPTs'!$B$12:$BX$181,BW$3,FALSE))</f>
        <v>0</v>
      </c>
      <c r="BX444" s="24">
        <f>IF(ISNA(VLOOKUP(AG444,'2011 BPTs'!$B$12:$BX$181,BX$3,FALSE)),0,VLOOKUP(AG444,'2011 BPTs'!$B$12:$BX$181,BX$3,FALSE))</f>
        <v>0</v>
      </c>
      <c r="BY444" s="24">
        <f>IF(ISNA(VLOOKUP(AH444,'2011 BPTs'!$B$12:$BX$181,BY$3,FALSE)),0,VLOOKUP(AH444,'2011 BPTs'!$B$12:$BX$181,BY$3,FALSE))</f>
        <v>0</v>
      </c>
      <c r="BZ444" s="24">
        <f>IF(ISNA(VLOOKUP(AI444,'2011 BPTs'!$B$12:$BX$181,BZ$3,FALSE)),0,VLOOKUP(AI444,'2011 BPTs'!$B$12:$BX$181,BZ$3,FALSE))</f>
        <v>0</v>
      </c>
      <c r="CA444" s="24">
        <f>IF(ISNA(VLOOKUP(AJ444,'2011 BPTs'!$B$12:$BX$181,CA$3,FALSE)),0,VLOOKUP(AJ444,'2011 BPTs'!$B$12:$BX$181,CA$3,FALSE))</f>
        <v>0</v>
      </c>
      <c r="CB444" s="24">
        <f>IF(ISNA(VLOOKUP(AK444,'2011 BPTs'!$B$12:$BX$181,CB$3,FALSE)),0,VLOOKUP(AK444,'2011 BPTs'!$B$12:$BX$181,CB$3,FALSE))</f>
        <v>0</v>
      </c>
      <c r="CC444" s="24">
        <f>IF(ISNA(VLOOKUP(AL444,'2011 BPTs'!$B$12:$BX$181,CC$3,FALSE)),0,VLOOKUP(AL444,'2011 BPTs'!$B$12:$BX$181,CC$3,FALSE))</f>
        <v>0</v>
      </c>
      <c r="CD444" s="24">
        <f>IF(ISNA(VLOOKUP(AM444,'2011 BPTs'!$B$12:$BX$181,CD$3,FALSE)),0,VLOOKUP(AM444,'2011 BPTs'!$B$12:$BX$181,CD$3,FALSE))</f>
        <v>0</v>
      </c>
      <c r="CF444" s="24">
        <f>IF(ISERROR(VLOOKUP(AF444,'2011 BPTs'!$B$12:$BX$181,CF$3,FALSE)/VLOOKUP(AF444,'2011 BPTs'!$B$12:$BX619,CF$3+3,FALSE)),0,VLOOKUP(AF444,'2011 BPTs'!$B$12:$BX$181,CF$3,FALSE)/VLOOKUP(AF444,'2011 BPTs'!$B$12:$BX619,CF$3+3,FALSE))</f>
        <v>0</v>
      </c>
      <c r="CG444" s="24">
        <f>IF(ISERROR(VLOOKUP(AG444,'2011 BPTs'!$B$12:$BX$181,CG$3,FALSE)/VLOOKUP(AG444,'2011 BPTs'!$B$12:$BX619,CG$3+3,FALSE)),0,VLOOKUP(AG444,'2011 BPTs'!$B$12:$BX$181,CG$3,FALSE)/VLOOKUP(AG444,'2011 BPTs'!$B$12:$BX619,CG$3+3,FALSE))</f>
        <v>0</v>
      </c>
      <c r="CH444" s="24">
        <f>IF(ISERROR(VLOOKUP(AH444,'2011 BPTs'!$B$12:$BX$181,CH$3,FALSE)/VLOOKUP(AH444,'2011 BPTs'!$B$12:$BX619,CH$3+3,FALSE)),0,VLOOKUP(AH444,'2011 BPTs'!$B$12:$BX$181,CH$3,FALSE)/VLOOKUP(AH444,'2011 BPTs'!$B$12:$BX619,CH$3+3,FALSE))</f>
        <v>0</v>
      </c>
      <c r="CI444" s="24">
        <f>IF(ISERROR(VLOOKUP(AI444,'2011 BPTs'!$B$12:$BX$181,CI$3,FALSE)/VLOOKUP(AI444,'2011 BPTs'!$B$12:$BX619,CI$3+3,FALSE)),0,VLOOKUP(AI444,'2011 BPTs'!$B$12:$BX$181,CI$3,FALSE)/VLOOKUP(AI444,'2011 BPTs'!$B$12:$BX619,CI$3+3,FALSE))</f>
        <v>0</v>
      </c>
      <c r="CJ444" s="24">
        <f>IF(ISERROR(VLOOKUP(AJ444,'2011 BPTs'!$B$12:$BX$181,CJ$3,FALSE)/VLOOKUP(AJ444,'2011 BPTs'!$B$12:$BX619,CJ$3+3,FALSE)),0,VLOOKUP(AJ444,'2011 BPTs'!$B$12:$BX$181,CJ$3,FALSE)/VLOOKUP(AJ444,'2011 BPTs'!$B$12:$BX619,CJ$3+3,FALSE))</f>
        <v>0</v>
      </c>
      <c r="CK444" s="24">
        <f>IF(ISERROR(VLOOKUP(AK444,'2011 BPTs'!$B$12:$BX$181,CK$3,FALSE)/VLOOKUP(AK444,'2011 BPTs'!$B$12:$BX619,CK$3+3,FALSE)),0,VLOOKUP(AK444,'2011 BPTs'!$B$12:$BX$181,CK$3,FALSE)/VLOOKUP(AK444,'2011 BPTs'!$B$12:$BX619,CK$3+3,FALSE))</f>
        <v>0</v>
      </c>
      <c r="CL444" s="24">
        <f>IF(ISERROR(VLOOKUP(AL444,'2011 BPTs'!$B$12:$BX$181,CL$3,FALSE)/VLOOKUP(AL444,'2011 BPTs'!$B$12:$BX619,CL$3+3,FALSE)),0,VLOOKUP(AL444,'2011 BPTs'!$B$12:$BX$181,CL$3,FALSE)/VLOOKUP(AL444,'2011 BPTs'!$B$12:$BX619,CL$3+3,FALSE))</f>
        <v>0</v>
      </c>
      <c r="CM444" s="24">
        <f>IF(ISERROR(VLOOKUP(AM444,'2011 BPTs'!$B$12:$BX$181,CM$3,FALSE)/VLOOKUP(AM444,'2011 BPTs'!$B$12:$BX619,CM$3+3,FALSE)),0,VLOOKUP(AM444,'2011 BPTs'!$B$12:$BX$181,CM$3,FALSE)/VLOOKUP(AM444,'2011 BPTs'!$B$12:$BX619,CM$3+3,FALSE))</f>
        <v>0</v>
      </c>
      <c r="CO444" s="24">
        <f>IF(ISERROR(VLOOKUP(AF444,'2011 BPTs'!$B$12:$BX$181,CO$3,FALSE)/VLOOKUP(AF444,'2011 BPTs'!$B$12:$BX619,CO$3+2,FALSE)),0,VLOOKUP(AF444,'2011 BPTs'!$B$12:$BX$181,CO$3,FALSE)/VLOOKUP(AF444,'2011 BPTs'!$B$12:$BX619,CO$3+2,FALSE))</f>
        <v>0</v>
      </c>
      <c r="CP444" s="24">
        <f>IF(ISERROR(VLOOKUP(AG444,'2011 BPTs'!$B$12:$BX$181,CP$3,FALSE)/VLOOKUP(AG444,'2011 BPTs'!$B$12:$BX619,CP$3+2,FALSE)),0,VLOOKUP(AG444,'2011 BPTs'!$B$12:$BX$181,CP$3,FALSE)/VLOOKUP(AG444,'2011 BPTs'!$B$12:$BX619,CP$3+2,FALSE))</f>
        <v>0</v>
      </c>
      <c r="CQ444" s="24">
        <f>IF(ISERROR(VLOOKUP(AH444,'2011 BPTs'!$B$12:$BX$181,CQ$3,FALSE)/VLOOKUP(AH444,'2011 BPTs'!$B$12:$BX619,CQ$3+2,FALSE)),0,VLOOKUP(AH444,'2011 BPTs'!$B$12:$BX$181,CQ$3,FALSE)/VLOOKUP(AH444,'2011 BPTs'!$B$12:$BX619,CQ$3+2,FALSE))</f>
        <v>0</v>
      </c>
      <c r="CR444" s="24">
        <f>IF(ISERROR(VLOOKUP(AI444,'2011 BPTs'!$B$12:$BX$181,CR$3,FALSE)/VLOOKUP(AI444,'2011 BPTs'!$B$12:$BX619,CR$3+2,FALSE)),0,VLOOKUP(AI444,'2011 BPTs'!$B$12:$BX$181,CR$3,FALSE)/VLOOKUP(AI444,'2011 BPTs'!$B$12:$BX619,CR$3+2,FALSE))</f>
        <v>0</v>
      </c>
      <c r="CS444" s="24">
        <f>IF(ISERROR(VLOOKUP(AJ444,'2011 BPTs'!$B$12:$BX$181,CS$3,FALSE)/VLOOKUP(AJ444,'2011 BPTs'!$B$12:$BX619,CS$3+2,FALSE)),0,VLOOKUP(AJ444,'2011 BPTs'!$B$12:$BX$181,CS$3,FALSE)/VLOOKUP(AJ444,'2011 BPTs'!$B$12:$BX619,CS$3+2,FALSE))</f>
        <v>0</v>
      </c>
      <c r="CT444" s="24">
        <f>IF(ISERROR(VLOOKUP(AK444,'2011 BPTs'!$B$12:$BX$181,CT$3,FALSE)/VLOOKUP(AK444,'2011 BPTs'!$B$12:$BX619,CT$3+2,FALSE)),0,VLOOKUP(AK444,'2011 BPTs'!$B$12:$BX$181,CT$3,FALSE)/VLOOKUP(AK444,'2011 BPTs'!$B$12:$BX619,CT$3+2,FALSE))</f>
        <v>0</v>
      </c>
      <c r="CU444" s="24">
        <f>IF(ISERROR(VLOOKUP(AL444,'2011 BPTs'!$B$12:$BX$181,CU$3,FALSE)/VLOOKUP(AL444,'2011 BPTs'!$B$12:$BX619,CU$3+2,FALSE)),0,VLOOKUP(AL444,'2011 BPTs'!$B$12:$BX$181,CU$3,FALSE)/VLOOKUP(AL444,'2011 BPTs'!$B$12:$BX619,CU$3+2,FALSE))</f>
        <v>0</v>
      </c>
      <c r="CV444" s="24">
        <f>IF(ISERROR(VLOOKUP(AM444,'2011 BPTs'!$B$12:$BX$181,CV$3,FALSE)/VLOOKUP(AM444,'2011 BPTs'!$B$12:$BX619,CV$3+2,FALSE)),0,VLOOKUP(AM444,'2011 BPTs'!$B$12:$BX$181,CV$3,FALSE)/VLOOKUP(AM444,'2011 BPTs'!$B$12:$BX619,CV$3+2,FALSE))</f>
        <v>0</v>
      </c>
      <c r="CX444" s="93">
        <f>'2013 BPTs'!BR110</f>
        <v>0</v>
      </c>
      <c r="CY444" s="93">
        <f>'2013 BPTs'!BS110</f>
        <v>0</v>
      </c>
    </row>
    <row r="445" spans="2:103" x14ac:dyDescent="0.2">
      <c r="B445" s="2" t="s">
        <v>213</v>
      </c>
      <c r="C445" s="2">
        <f>'2013 BPTs'!E111</f>
        <v>0</v>
      </c>
      <c r="D445" s="2">
        <f t="shared" si="136"/>
        <v>0</v>
      </c>
      <c r="E445" s="4">
        <f>'2013 BPTs'!F111</f>
        <v>0</v>
      </c>
      <c r="F445" s="88">
        <f>'2013 BPTs'!G111</f>
        <v>0</v>
      </c>
      <c r="G445" s="53">
        <f>'2013 BPTs'!I111</f>
        <v>0</v>
      </c>
      <c r="H445" s="88">
        <f>'2013 BPTs'!J111</f>
        <v>0</v>
      </c>
      <c r="I445" s="4">
        <f>'2013 BPTs'!K111</f>
        <v>0</v>
      </c>
      <c r="J445" s="5">
        <f>'2013 BPTs'!M111</f>
        <v>0</v>
      </c>
      <c r="K445" s="99">
        <f>'2013 BPTs'!BL111</f>
        <v>0</v>
      </c>
      <c r="L445" s="100">
        <f t="shared" si="137"/>
        <v>0</v>
      </c>
      <c r="M445" s="101">
        <f t="shared" si="138"/>
        <v>0</v>
      </c>
      <c r="N445" s="102">
        <f t="shared" si="128"/>
        <v>0</v>
      </c>
      <c r="O445" s="103">
        <f>'2013 BPTs'!BM111</f>
        <v>0</v>
      </c>
      <c r="P445" s="100">
        <f t="shared" si="139"/>
        <v>0</v>
      </c>
      <c r="Q445" s="101">
        <f t="shared" si="140"/>
        <v>0</v>
      </c>
      <c r="R445" s="104">
        <f t="shared" si="141"/>
        <v>0</v>
      </c>
      <c r="S445" s="105">
        <f t="shared" si="129"/>
        <v>0</v>
      </c>
      <c r="T445" s="104">
        <f t="shared" si="142"/>
        <v>0</v>
      </c>
      <c r="U445" s="121">
        <f>IF(K445=0,0,IF(B445="Manual",(S445-O445-AP445*(O445/(O445+Z445)))/S445,'2013 BPTs'!BP111))</f>
        <v>0</v>
      </c>
      <c r="V445" s="99">
        <f>'2013 BPTs'!BN111</f>
        <v>0</v>
      </c>
      <c r="W445" s="100">
        <f t="shared" si="135"/>
        <v>0</v>
      </c>
      <c r="X445" s="103">
        <f t="shared" si="143"/>
        <v>0</v>
      </c>
      <c r="Y445" s="102">
        <f t="shared" si="130"/>
        <v>0</v>
      </c>
      <c r="Z445" s="103">
        <f>'2013 BPTs'!BO111</f>
        <v>0</v>
      </c>
      <c r="AA445" s="104">
        <f t="shared" si="144"/>
        <v>0</v>
      </c>
      <c r="AB445" s="106">
        <f>IF(W445=0,0,IF(B445="Manual",(V445-Z445-AP445*(Z445/(Z445+O445)))/V445,'2013 BPTs'!BQ111))</f>
        <v>0</v>
      </c>
      <c r="AD445" s="2" t="str">
        <f t="shared" si="131"/>
        <v>00-0</v>
      </c>
      <c r="AE445" s="2">
        <f>'2013 BPTs'!BA111</f>
        <v>0</v>
      </c>
      <c r="AF445" s="2" t="str">
        <f>IF(B445="Auto",'2013 BPTs'!BB111,D445&amp;E445&amp;"-"&amp;F445)</f>
        <v/>
      </c>
      <c r="AG445" s="2" t="str">
        <f>'2013 BPTs'!BC111</f>
        <v/>
      </c>
      <c r="AH445" s="2" t="str">
        <f>'2013 BPTs'!BD111</f>
        <v/>
      </c>
      <c r="AI445" s="2" t="str">
        <f>'2013 BPTs'!BE111</f>
        <v/>
      </c>
      <c r="AJ445" s="2" t="str">
        <f>'2013 BPTs'!BF111</f>
        <v/>
      </c>
      <c r="AK445" s="2" t="str">
        <f>'2013 BPTs'!BG111</f>
        <v/>
      </c>
      <c r="AL445" s="2" t="str">
        <f>'2013 BPTs'!BH111</f>
        <v/>
      </c>
      <c r="AM445" s="2" t="str">
        <f>'2013 BPTs'!BI111</f>
        <v/>
      </c>
      <c r="AO445" s="128">
        <f>'2013 BPTs'!AJ111*'2013 BPTs'!BK111</f>
        <v>0</v>
      </c>
      <c r="AP445" s="128">
        <f>'2013 BPTs'!AK111*'2013 BPTs'!BK111</f>
        <v>0</v>
      </c>
      <c r="AR445" s="5">
        <f>IF(B445="Auto",'2013 BPTs'!M111,J445)</f>
        <v>0</v>
      </c>
      <c r="AS445" s="5">
        <f>'2013 BPTs'!O111</f>
        <v>0</v>
      </c>
      <c r="AT445" s="5">
        <f>'2013 BPTs'!Q111</f>
        <v>0</v>
      </c>
      <c r="AU445" s="5">
        <f>'2013 BPTs'!S111</f>
        <v>0</v>
      </c>
      <c r="AV445" s="5">
        <f>'2013 BPTs'!U111</f>
        <v>0</v>
      </c>
      <c r="AW445" s="5">
        <f>'2013 BPTs'!W111</f>
        <v>0</v>
      </c>
      <c r="AX445" s="5">
        <f>'2013 BPTs'!Y111</f>
        <v>0</v>
      </c>
      <c r="AY445" s="5">
        <f>'2013 BPTs'!AA111</f>
        <v>0</v>
      </c>
      <c r="BA445" s="24">
        <f>IF(ISNA(VLOOKUP(AF445,'2011 BPTs'!$B$12:$BX$181,BA$3,FALSE)),0,VLOOKUP(AF445,'2011 BPTs'!$B$12:$BX$181,BA$3,FALSE))</f>
        <v>0</v>
      </c>
      <c r="BB445" s="24">
        <f>IF(ISNA(VLOOKUP(AG445,'2011 BPTs'!$B$12:$BX$181,BB$3,FALSE)),0,VLOOKUP(AG445,'2011 BPTs'!$B$12:$BX$181,BB$3,FALSE))</f>
        <v>0</v>
      </c>
      <c r="BC445" s="24">
        <f>IF(ISNA(VLOOKUP(AH445,'2011 BPTs'!$B$12:$BX$181,BC$3,FALSE)),0,VLOOKUP(AH445,'2011 BPTs'!$B$12:$BX$181,BC$3,FALSE))</f>
        <v>0</v>
      </c>
      <c r="BD445" s="24">
        <f>IF(ISNA(VLOOKUP(AI445,'2011 BPTs'!$B$12:$BX$181,BD$3,FALSE)),0,VLOOKUP(AI445,'2011 BPTs'!$B$12:$BX$181,BD$3,FALSE))</f>
        <v>0</v>
      </c>
      <c r="BE445" s="24">
        <f>IF(ISNA(VLOOKUP(AJ445,'2011 BPTs'!$B$12:$BX$181,BE$3,FALSE)),0,VLOOKUP(AJ445,'2011 BPTs'!$B$12:$BX$181,BE$3,FALSE))</f>
        <v>0</v>
      </c>
      <c r="BF445" s="24">
        <f>IF(ISNA(VLOOKUP(AK445,'2011 BPTs'!$B$12:$BX$181,BF$3,FALSE)),0,VLOOKUP(AK445,'2011 BPTs'!$B$12:$BX$181,BF$3,FALSE))</f>
        <v>0</v>
      </c>
      <c r="BG445" s="24">
        <f>IF(ISNA(VLOOKUP(AL445,'2011 BPTs'!$B$12:$BX$181,BG$3,FALSE)),0,VLOOKUP(AL445,'2011 BPTs'!$B$12:$BX$181,BG$3,FALSE))</f>
        <v>0</v>
      </c>
      <c r="BH445" s="24">
        <f>IF(ISNA(VLOOKUP(AM445,'2011 BPTs'!$B$12:$BX$181,BH$3,FALSE)),0,VLOOKUP(AM445,'2011 BPTs'!$B$12:$BX$181,BH$3,FALSE))</f>
        <v>0</v>
      </c>
      <c r="BJ445" s="24">
        <f>IF(ISNA(VLOOKUP(AF445,'2011 BPTs'!$B$12:$BX$181,BJ$3,FALSE)),0,VLOOKUP(AF445,'2011 BPTs'!$B$12:$BX$181,BJ$3,FALSE))</f>
        <v>0</v>
      </c>
      <c r="BK445" s="24">
        <f>IF(ISNA(VLOOKUP(AG445,'2011 BPTs'!$B$12:$BX$181,BK$3,FALSE)),0,VLOOKUP(AG445,'2011 BPTs'!$B$12:$BX$181,BK$3,FALSE))</f>
        <v>0</v>
      </c>
      <c r="BL445" s="24">
        <f>IF(ISNA(VLOOKUP(AH445,'2011 BPTs'!$B$12:$BX$181,BL$3,FALSE)),0,VLOOKUP(AH445,'2011 BPTs'!$B$12:$BX$181,BL$3,FALSE))</f>
        <v>0</v>
      </c>
      <c r="BM445" s="24">
        <f>IF(ISNA(VLOOKUP(AI445,'2011 BPTs'!$B$12:$BX$181,BM$3,FALSE)),0,VLOOKUP(AI445,'2011 BPTs'!$B$12:$BX$181,BM$3,FALSE))</f>
        <v>0</v>
      </c>
      <c r="BN445" s="24">
        <f>IF(ISNA(VLOOKUP(AJ445,'2011 BPTs'!$B$12:$BX$181,BN$3,FALSE)),0,VLOOKUP(AJ445,'2011 BPTs'!$B$12:$BX$181,BN$3,FALSE))</f>
        <v>0</v>
      </c>
      <c r="BO445" s="24">
        <f>IF(ISNA(VLOOKUP(AK445,'2011 BPTs'!$B$12:$BX$181,BO$3,FALSE)),0,VLOOKUP(AK445,'2011 BPTs'!$B$12:$BX$181,BO$3,FALSE))</f>
        <v>0</v>
      </c>
      <c r="BP445" s="24">
        <f>IF(ISNA(VLOOKUP(AL445,'2011 BPTs'!$B$12:$BX$181,BP$3,FALSE)),0,VLOOKUP(AL445,'2011 BPTs'!$B$12:$BX$181,BP$3,FALSE))</f>
        <v>0</v>
      </c>
      <c r="BQ445" s="24">
        <f>IF(ISNA(VLOOKUP(AM445,'2011 BPTs'!$B$12:$BX$181,BQ$3,FALSE)),0,VLOOKUP(AM445,'2011 BPTs'!$B$12:$BX$181,BQ$3,FALSE))</f>
        <v>0</v>
      </c>
      <c r="BS445" s="78">
        <f t="shared" si="132"/>
        <v>0</v>
      </c>
      <c r="BT445" s="68">
        <f t="shared" si="133"/>
        <v>0</v>
      </c>
      <c r="BU445" s="68">
        <f t="shared" si="134"/>
        <v>0</v>
      </c>
      <c r="BW445" s="24">
        <f>IF(ISNA(VLOOKUP(AF445,'2011 BPTs'!$B$12:$BX$181,BW$3,FALSE)),0,VLOOKUP(AF445,'2011 BPTs'!$B$12:$BX$181,BW$3,FALSE))</f>
        <v>0</v>
      </c>
      <c r="BX445" s="24">
        <f>IF(ISNA(VLOOKUP(AG445,'2011 BPTs'!$B$12:$BX$181,BX$3,FALSE)),0,VLOOKUP(AG445,'2011 BPTs'!$B$12:$BX$181,BX$3,FALSE))</f>
        <v>0</v>
      </c>
      <c r="BY445" s="24">
        <f>IF(ISNA(VLOOKUP(AH445,'2011 BPTs'!$B$12:$BX$181,BY$3,FALSE)),0,VLOOKUP(AH445,'2011 BPTs'!$B$12:$BX$181,BY$3,FALSE))</f>
        <v>0</v>
      </c>
      <c r="BZ445" s="24">
        <f>IF(ISNA(VLOOKUP(AI445,'2011 BPTs'!$B$12:$BX$181,BZ$3,FALSE)),0,VLOOKUP(AI445,'2011 BPTs'!$B$12:$BX$181,BZ$3,FALSE))</f>
        <v>0</v>
      </c>
      <c r="CA445" s="24">
        <f>IF(ISNA(VLOOKUP(AJ445,'2011 BPTs'!$B$12:$BX$181,CA$3,FALSE)),0,VLOOKUP(AJ445,'2011 BPTs'!$B$12:$BX$181,CA$3,FALSE))</f>
        <v>0</v>
      </c>
      <c r="CB445" s="24">
        <f>IF(ISNA(VLOOKUP(AK445,'2011 BPTs'!$B$12:$BX$181,CB$3,FALSE)),0,VLOOKUP(AK445,'2011 BPTs'!$B$12:$BX$181,CB$3,FALSE))</f>
        <v>0</v>
      </c>
      <c r="CC445" s="24">
        <f>IF(ISNA(VLOOKUP(AL445,'2011 BPTs'!$B$12:$BX$181,CC$3,FALSE)),0,VLOOKUP(AL445,'2011 BPTs'!$B$12:$BX$181,CC$3,FALSE))</f>
        <v>0</v>
      </c>
      <c r="CD445" s="24">
        <f>IF(ISNA(VLOOKUP(AM445,'2011 BPTs'!$B$12:$BX$181,CD$3,FALSE)),0,VLOOKUP(AM445,'2011 BPTs'!$B$12:$BX$181,CD$3,FALSE))</f>
        <v>0</v>
      </c>
      <c r="CF445" s="24">
        <f>IF(ISERROR(VLOOKUP(AF445,'2011 BPTs'!$B$12:$BX$181,CF$3,FALSE)/VLOOKUP(AF445,'2011 BPTs'!$B$12:$BX620,CF$3+3,FALSE)),0,VLOOKUP(AF445,'2011 BPTs'!$B$12:$BX$181,CF$3,FALSE)/VLOOKUP(AF445,'2011 BPTs'!$B$12:$BX620,CF$3+3,FALSE))</f>
        <v>0</v>
      </c>
      <c r="CG445" s="24">
        <f>IF(ISERROR(VLOOKUP(AG445,'2011 BPTs'!$B$12:$BX$181,CG$3,FALSE)/VLOOKUP(AG445,'2011 BPTs'!$B$12:$BX620,CG$3+3,FALSE)),0,VLOOKUP(AG445,'2011 BPTs'!$B$12:$BX$181,CG$3,FALSE)/VLOOKUP(AG445,'2011 BPTs'!$B$12:$BX620,CG$3+3,FALSE))</f>
        <v>0</v>
      </c>
      <c r="CH445" s="24">
        <f>IF(ISERROR(VLOOKUP(AH445,'2011 BPTs'!$B$12:$BX$181,CH$3,FALSE)/VLOOKUP(AH445,'2011 BPTs'!$B$12:$BX620,CH$3+3,FALSE)),0,VLOOKUP(AH445,'2011 BPTs'!$B$12:$BX$181,CH$3,FALSE)/VLOOKUP(AH445,'2011 BPTs'!$B$12:$BX620,CH$3+3,FALSE))</f>
        <v>0</v>
      </c>
      <c r="CI445" s="24">
        <f>IF(ISERROR(VLOOKUP(AI445,'2011 BPTs'!$B$12:$BX$181,CI$3,FALSE)/VLOOKUP(AI445,'2011 BPTs'!$B$12:$BX620,CI$3+3,FALSE)),0,VLOOKUP(AI445,'2011 BPTs'!$B$12:$BX$181,CI$3,FALSE)/VLOOKUP(AI445,'2011 BPTs'!$B$12:$BX620,CI$3+3,FALSE))</f>
        <v>0</v>
      </c>
      <c r="CJ445" s="24">
        <f>IF(ISERROR(VLOOKUP(AJ445,'2011 BPTs'!$B$12:$BX$181,CJ$3,FALSE)/VLOOKUP(AJ445,'2011 BPTs'!$B$12:$BX620,CJ$3+3,FALSE)),0,VLOOKUP(AJ445,'2011 BPTs'!$B$12:$BX$181,CJ$3,FALSE)/VLOOKUP(AJ445,'2011 BPTs'!$B$12:$BX620,CJ$3+3,FALSE))</f>
        <v>0</v>
      </c>
      <c r="CK445" s="24">
        <f>IF(ISERROR(VLOOKUP(AK445,'2011 BPTs'!$B$12:$BX$181,CK$3,FALSE)/VLOOKUP(AK445,'2011 BPTs'!$B$12:$BX620,CK$3+3,FALSE)),0,VLOOKUP(AK445,'2011 BPTs'!$B$12:$BX$181,CK$3,FALSE)/VLOOKUP(AK445,'2011 BPTs'!$B$12:$BX620,CK$3+3,FALSE))</f>
        <v>0</v>
      </c>
      <c r="CL445" s="24">
        <f>IF(ISERROR(VLOOKUP(AL445,'2011 BPTs'!$B$12:$BX$181,CL$3,FALSE)/VLOOKUP(AL445,'2011 BPTs'!$B$12:$BX620,CL$3+3,FALSE)),0,VLOOKUP(AL445,'2011 BPTs'!$B$12:$BX$181,CL$3,FALSE)/VLOOKUP(AL445,'2011 BPTs'!$B$12:$BX620,CL$3+3,FALSE))</f>
        <v>0</v>
      </c>
      <c r="CM445" s="24">
        <f>IF(ISERROR(VLOOKUP(AM445,'2011 BPTs'!$B$12:$BX$181,CM$3,FALSE)/VLOOKUP(AM445,'2011 BPTs'!$B$12:$BX620,CM$3+3,FALSE)),0,VLOOKUP(AM445,'2011 BPTs'!$B$12:$BX$181,CM$3,FALSE)/VLOOKUP(AM445,'2011 BPTs'!$B$12:$BX620,CM$3+3,FALSE))</f>
        <v>0</v>
      </c>
      <c r="CO445" s="24">
        <f>IF(ISERROR(VLOOKUP(AF445,'2011 BPTs'!$B$12:$BX$181,CO$3,FALSE)/VLOOKUP(AF445,'2011 BPTs'!$B$12:$BX620,CO$3+2,FALSE)),0,VLOOKUP(AF445,'2011 BPTs'!$B$12:$BX$181,CO$3,FALSE)/VLOOKUP(AF445,'2011 BPTs'!$B$12:$BX620,CO$3+2,FALSE))</f>
        <v>0</v>
      </c>
      <c r="CP445" s="24">
        <f>IF(ISERROR(VLOOKUP(AG445,'2011 BPTs'!$B$12:$BX$181,CP$3,FALSE)/VLOOKUP(AG445,'2011 BPTs'!$B$12:$BX620,CP$3+2,FALSE)),0,VLOOKUP(AG445,'2011 BPTs'!$B$12:$BX$181,CP$3,FALSE)/VLOOKUP(AG445,'2011 BPTs'!$B$12:$BX620,CP$3+2,FALSE))</f>
        <v>0</v>
      </c>
      <c r="CQ445" s="24">
        <f>IF(ISERROR(VLOOKUP(AH445,'2011 BPTs'!$B$12:$BX$181,CQ$3,FALSE)/VLOOKUP(AH445,'2011 BPTs'!$B$12:$BX620,CQ$3+2,FALSE)),0,VLOOKUP(AH445,'2011 BPTs'!$B$12:$BX$181,CQ$3,FALSE)/VLOOKUP(AH445,'2011 BPTs'!$B$12:$BX620,CQ$3+2,FALSE))</f>
        <v>0</v>
      </c>
      <c r="CR445" s="24">
        <f>IF(ISERROR(VLOOKUP(AI445,'2011 BPTs'!$B$12:$BX$181,CR$3,FALSE)/VLOOKUP(AI445,'2011 BPTs'!$B$12:$BX620,CR$3+2,FALSE)),0,VLOOKUP(AI445,'2011 BPTs'!$B$12:$BX$181,CR$3,FALSE)/VLOOKUP(AI445,'2011 BPTs'!$B$12:$BX620,CR$3+2,FALSE))</f>
        <v>0</v>
      </c>
      <c r="CS445" s="24">
        <f>IF(ISERROR(VLOOKUP(AJ445,'2011 BPTs'!$B$12:$BX$181,CS$3,FALSE)/VLOOKUP(AJ445,'2011 BPTs'!$B$12:$BX620,CS$3+2,FALSE)),0,VLOOKUP(AJ445,'2011 BPTs'!$B$12:$BX$181,CS$3,FALSE)/VLOOKUP(AJ445,'2011 BPTs'!$B$12:$BX620,CS$3+2,FALSE))</f>
        <v>0</v>
      </c>
      <c r="CT445" s="24">
        <f>IF(ISERROR(VLOOKUP(AK445,'2011 BPTs'!$B$12:$BX$181,CT$3,FALSE)/VLOOKUP(AK445,'2011 BPTs'!$B$12:$BX620,CT$3+2,FALSE)),0,VLOOKUP(AK445,'2011 BPTs'!$B$12:$BX$181,CT$3,FALSE)/VLOOKUP(AK445,'2011 BPTs'!$B$12:$BX620,CT$3+2,FALSE))</f>
        <v>0</v>
      </c>
      <c r="CU445" s="24">
        <f>IF(ISERROR(VLOOKUP(AL445,'2011 BPTs'!$B$12:$BX$181,CU$3,FALSE)/VLOOKUP(AL445,'2011 BPTs'!$B$12:$BX620,CU$3+2,FALSE)),0,VLOOKUP(AL445,'2011 BPTs'!$B$12:$BX$181,CU$3,FALSE)/VLOOKUP(AL445,'2011 BPTs'!$B$12:$BX620,CU$3+2,FALSE))</f>
        <v>0</v>
      </c>
      <c r="CV445" s="24">
        <f>IF(ISERROR(VLOOKUP(AM445,'2011 BPTs'!$B$12:$BX$181,CV$3,FALSE)/VLOOKUP(AM445,'2011 BPTs'!$B$12:$BX620,CV$3+2,FALSE)),0,VLOOKUP(AM445,'2011 BPTs'!$B$12:$BX$181,CV$3,FALSE)/VLOOKUP(AM445,'2011 BPTs'!$B$12:$BX620,CV$3+2,FALSE))</f>
        <v>0</v>
      </c>
      <c r="CX445" s="93">
        <f>'2013 BPTs'!BR111</f>
        <v>0</v>
      </c>
      <c r="CY445" s="93">
        <f>'2013 BPTs'!BS111</f>
        <v>0</v>
      </c>
    </row>
    <row r="446" spans="2:103" x14ac:dyDescent="0.2">
      <c r="B446" s="2" t="s">
        <v>213</v>
      </c>
      <c r="C446" s="2">
        <f>'2013 BPTs'!E112</f>
        <v>0</v>
      </c>
      <c r="D446" s="2">
        <f t="shared" si="136"/>
        <v>0</v>
      </c>
      <c r="E446" s="4">
        <f>'2013 BPTs'!F112</f>
        <v>0</v>
      </c>
      <c r="F446" s="88">
        <f>'2013 BPTs'!G112</f>
        <v>0</v>
      </c>
      <c r="G446" s="53">
        <f>'2013 BPTs'!I112</f>
        <v>0</v>
      </c>
      <c r="H446" s="88">
        <f>'2013 BPTs'!J112</f>
        <v>0</v>
      </c>
      <c r="I446" s="4">
        <f>'2013 BPTs'!K112</f>
        <v>0</v>
      </c>
      <c r="J446" s="5">
        <f>'2013 BPTs'!M112</f>
        <v>0</v>
      </c>
      <c r="K446" s="99">
        <f>'2013 BPTs'!BL112</f>
        <v>0</v>
      </c>
      <c r="L446" s="100">
        <f t="shared" si="137"/>
        <v>0</v>
      </c>
      <c r="M446" s="101">
        <f t="shared" si="138"/>
        <v>0</v>
      </c>
      <c r="N446" s="102">
        <f t="shared" si="128"/>
        <v>0</v>
      </c>
      <c r="O446" s="103">
        <f>'2013 BPTs'!BM112</f>
        <v>0</v>
      </c>
      <c r="P446" s="100">
        <f t="shared" si="139"/>
        <v>0</v>
      </c>
      <c r="Q446" s="101">
        <f t="shared" si="140"/>
        <v>0</v>
      </c>
      <c r="R446" s="104">
        <f t="shared" si="141"/>
        <v>0</v>
      </c>
      <c r="S446" s="105">
        <f t="shared" si="129"/>
        <v>0</v>
      </c>
      <c r="T446" s="104">
        <f t="shared" si="142"/>
        <v>0</v>
      </c>
      <c r="U446" s="121">
        <f>IF(K446=0,0,IF(B446="Manual",(S446-O446-AP446*(O446/(O446+Z446)))/S446,'2013 BPTs'!BP112))</f>
        <v>0</v>
      </c>
      <c r="V446" s="99">
        <f>'2013 BPTs'!BN112</f>
        <v>0</v>
      </c>
      <c r="W446" s="100">
        <f t="shared" si="135"/>
        <v>0</v>
      </c>
      <c r="X446" s="103">
        <f t="shared" si="143"/>
        <v>0</v>
      </c>
      <c r="Y446" s="102">
        <f t="shared" si="130"/>
        <v>0</v>
      </c>
      <c r="Z446" s="103">
        <f>'2013 BPTs'!BO112</f>
        <v>0</v>
      </c>
      <c r="AA446" s="104">
        <f t="shared" si="144"/>
        <v>0</v>
      </c>
      <c r="AB446" s="106">
        <f>IF(W446=0,0,IF(B446="Manual",(V446-Z446-AP446*(Z446/(Z446+O446)))/V446,'2013 BPTs'!BQ112))</f>
        <v>0</v>
      </c>
      <c r="AD446" s="2" t="str">
        <f t="shared" si="131"/>
        <v>00-0</v>
      </c>
      <c r="AE446" s="2">
        <f>'2013 BPTs'!BA112</f>
        <v>0</v>
      </c>
      <c r="AF446" s="2" t="str">
        <f>IF(B446="Auto",'2013 BPTs'!BB112,D446&amp;E446&amp;"-"&amp;F446)</f>
        <v/>
      </c>
      <c r="AG446" s="2" t="str">
        <f>'2013 BPTs'!BC112</f>
        <v/>
      </c>
      <c r="AH446" s="2" t="str">
        <f>'2013 BPTs'!BD112</f>
        <v/>
      </c>
      <c r="AI446" s="2" t="str">
        <f>'2013 BPTs'!BE112</f>
        <v/>
      </c>
      <c r="AJ446" s="2" t="str">
        <f>'2013 BPTs'!BF112</f>
        <v/>
      </c>
      <c r="AK446" s="2" t="str">
        <f>'2013 BPTs'!BG112</f>
        <v/>
      </c>
      <c r="AL446" s="2" t="str">
        <f>'2013 BPTs'!BH112</f>
        <v/>
      </c>
      <c r="AM446" s="2" t="str">
        <f>'2013 BPTs'!BI112</f>
        <v/>
      </c>
      <c r="AO446" s="128">
        <f>'2013 BPTs'!AJ112*'2013 BPTs'!BK112</f>
        <v>0</v>
      </c>
      <c r="AP446" s="128">
        <f>'2013 BPTs'!AK112*'2013 BPTs'!BK112</f>
        <v>0</v>
      </c>
      <c r="AR446" s="5">
        <f>IF(B446="Auto",'2013 BPTs'!M112,J446)</f>
        <v>0</v>
      </c>
      <c r="AS446" s="5">
        <f>'2013 BPTs'!O112</f>
        <v>0</v>
      </c>
      <c r="AT446" s="5">
        <f>'2013 BPTs'!Q112</f>
        <v>0</v>
      </c>
      <c r="AU446" s="5">
        <f>'2013 BPTs'!S112</f>
        <v>0</v>
      </c>
      <c r="AV446" s="5">
        <f>'2013 BPTs'!U112</f>
        <v>0</v>
      </c>
      <c r="AW446" s="5">
        <f>'2013 BPTs'!W112</f>
        <v>0</v>
      </c>
      <c r="AX446" s="5">
        <f>'2013 BPTs'!Y112</f>
        <v>0</v>
      </c>
      <c r="AY446" s="5">
        <f>'2013 BPTs'!AA112</f>
        <v>0</v>
      </c>
      <c r="BA446" s="24">
        <f>IF(ISNA(VLOOKUP(AF446,'2011 BPTs'!$B$12:$BX$181,BA$3,FALSE)),0,VLOOKUP(AF446,'2011 BPTs'!$B$12:$BX$181,BA$3,FALSE))</f>
        <v>0</v>
      </c>
      <c r="BB446" s="24">
        <f>IF(ISNA(VLOOKUP(AG446,'2011 BPTs'!$B$12:$BX$181,BB$3,FALSE)),0,VLOOKUP(AG446,'2011 BPTs'!$B$12:$BX$181,BB$3,FALSE))</f>
        <v>0</v>
      </c>
      <c r="BC446" s="24">
        <f>IF(ISNA(VLOOKUP(AH446,'2011 BPTs'!$B$12:$BX$181,BC$3,FALSE)),0,VLOOKUP(AH446,'2011 BPTs'!$B$12:$BX$181,BC$3,FALSE))</f>
        <v>0</v>
      </c>
      <c r="BD446" s="24">
        <f>IF(ISNA(VLOOKUP(AI446,'2011 BPTs'!$B$12:$BX$181,BD$3,FALSE)),0,VLOOKUP(AI446,'2011 BPTs'!$B$12:$BX$181,BD$3,FALSE))</f>
        <v>0</v>
      </c>
      <c r="BE446" s="24">
        <f>IF(ISNA(VLOOKUP(AJ446,'2011 BPTs'!$B$12:$BX$181,BE$3,FALSE)),0,VLOOKUP(AJ446,'2011 BPTs'!$B$12:$BX$181,BE$3,FALSE))</f>
        <v>0</v>
      </c>
      <c r="BF446" s="24">
        <f>IF(ISNA(VLOOKUP(AK446,'2011 BPTs'!$B$12:$BX$181,BF$3,FALSE)),0,VLOOKUP(AK446,'2011 BPTs'!$B$12:$BX$181,BF$3,FALSE))</f>
        <v>0</v>
      </c>
      <c r="BG446" s="24">
        <f>IF(ISNA(VLOOKUP(AL446,'2011 BPTs'!$B$12:$BX$181,BG$3,FALSE)),0,VLOOKUP(AL446,'2011 BPTs'!$B$12:$BX$181,BG$3,FALSE))</f>
        <v>0</v>
      </c>
      <c r="BH446" s="24">
        <f>IF(ISNA(VLOOKUP(AM446,'2011 BPTs'!$B$12:$BX$181,BH$3,FALSE)),0,VLOOKUP(AM446,'2011 BPTs'!$B$12:$BX$181,BH$3,FALSE))</f>
        <v>0</v>
      </c>
      <c r="BJ446" s="24">
        <f>IF(ISNA(VLOOKUP(AF446,'2011 BPTs'!$B$12:$BX$181,BJ$3,FALSE)),0,VLOOKUP(AF446,'2011 BPTs'!$B$12:$BX$181,BJ$3,FALSE))</f>
        <v>0</v>
      </c>
      <c r="BK446" s="24">
        <f>IF(ISNA(VLOOKUP(AG446,'2011 BPTs'!$B$12:$BX$181,BK$3,FALSE)),0,VLOOKUP(AG446,'2011 BPTs'!$B$12:$BX$181,BK$3,FALSE))</f>
        <v>0</v>
      </c>
      <c r="BL446" s="24">
        <f>IF(ISNA(VLOOKUP(AH446,'2011 BPTs'!$B$12:$BX$181,BL$3,FALSE)),0,VLOOKUP(AH446,'2011 BPTs'!$B$12:$BX$181,BL$3,FALSE))</f>
        <v>0</v>
      </c>
      <c r="BM446" s="24">
        <f>IF(ISNA(VLOOKUP(AI446,'2011 BPTs'!$B$12:$BX$181,BM$3,FALSE)),0,VLOOKUP(AI446,'2011 BPTs'!$B$12:$BX$181,BM$3,FALSE))</f>
        <v>0</v>
      </c>
      <c r="BN446" s="24">
        <f>IF(ISNA(VLOOKUP(AJ446,'2011 BPTs'!$B$12:$BX$181,BN$3,FALSE)),0,VLOOKUP(AJ446,'2011 BPTs'!$B$12:$BX$181,BN$3,FALSE))</f>
        <v>0</v>
      </c>
      <c r="BO446" s="24">
        <f>IF(ISNA(VLOOKUP(AK446,'2011 BPTs'!$B$12:$BX$181,BO$3,FALSE)),0,VLOOKUP(AK446,'2011 BPTs'!$B$12:$BX$181,BO$3,FALSE))</f>
        <v>0</v>
      </c>
      <c r="BP446" s="24">
        <f>IF(ISNA(VLOOKUP(AL446,'2011 BPTs'!$B$12:$BX$181,BP$3,FALSE)),0,VLOOKUP(AL446,'2011 BPTs'!$B$12:$BX$181,BP$3,FALSE))</f>
        <v>0</v>
      </c>
      <c r="BQ446" s="24">
        <f>IF(ISNA(VLOOKUP(AM446,'2011 BPTs'!$B$12:$BX$181,BQ$3,FALSE)),0,VLOOKUP(AM446,'2011 BPTs'!$B$12:$BX$181,BQ$3,FALSE))</f>
        <v>0</v>
      </c>
      <c r="BS446" s="78">
        <f t="shared" si="132"/>
        <v>0</v>
      </c>
      <c r="BT446" s="68">
        <f t="shared" si="133"/>
        <v>0</v>
      </c>
      <c r="BU446" s="68">
        <f t="shared" si="134"/>
        <v>0</v>
      </c>
      <c r="BW446" s="24">
        <f>IF(ISNA(VLOOKUP(AF446,'2011 BPTs'!$B$12:$BX$181,BW$3,FALSE)),0,VLOOKUP(AF446,'2011 BPTs'!$B$12:$BX$181,BW$3,FALSE))</f>
        <v>0</v>
      </c>
      <c r="BX446" s="24">
        <f>IF(ISNA(VLOOKUP(AG446,'2011 BPTs'!$B$12:$BX$181,BX$3,FALSE)),0,VLOOKUP(AG446,'2011 BPTs'!$B$12:$BX$181,BX$3,FALSE))</f>
        <v>0</v>
      </c>
      <c r="BY446" s="24">
        <f>IF(ISNA(VLOOKUP(AH446,'2011 BPTs'!$B$12:$BX$181,BY$3,FALSE)),0,VLOOKUP(AH446,'2011 BPTs'!$B$12:$BX$181,BY$3,FALSE))</f>
        <v>0</v>
      </c>
      <c r="BZ446" s="24">
        <f>IF(ISNA(VLOOKUP(AI446,'2011 BPTs'!$B$12:$BX$181,BZ$3,FALSE)),0,VLOOKUP(AI446,'2011 BPTs'!$B$12:$BX$181,BZ$3,FALSE))</f>
        <v>0</v>
      </c>
      <c r="CA446" s="24">
        <f>IF(ISNA(VLOOKUP(AJ446,'2011 BPTs'!$B$12:$BX$181,CA$3,FALSE)),0,VLOOKUP(AJ446,'2011 BPTs'!$B$12:$BX$181,CA$3,FALSE))</f>
        <v>0</v>
      </c>
      <c r="CB446" s="24">
        <f>IF(ISNA(VLOOKUP(AK446,'2011 BPTs'!$B$12:$BX$181,CB$3,FALSE)),0,VLOOKUP(AK446,'2011 BPTs'!$B$12:$BX$181,CB$3,FALSE))</f>
        <v>0</v>
      </c>
      <c r="CC446" s="24">
        <f>IF(ISNA(VLOOKUP(AL446,'2011 BPTs'!$B$12:$BX$181,CC$3,FALSE)),0,VLOOKUP(AL446,'2011 BPTs'!$B$12:$BX$181,CC$3,FALSE))</f>
        <v>0</v>
      </c>
      <c r="CD446" s="24">
        <f>IF(ISNA(VLOOKUP(AM446,'2011 BPTs'!$B$12:$BX$181,CD$3,FALSE)),0,VLOOKUP(AM446,'2011 BPTs'!$B$12:$BX$181,CD$3,FALSE))</f>
        <v>0</v>
      </c>
      <c r="CF446" s="24">
        <f>IF(ISERROR(VLOOKUP(AF446,'2011 BPTs'!$B$12:$BX$181,CF$3,FALSE)/VLOOKUP(AF446,'2011 BPTs'!$B$12:$BX621,CF$3+3,FALSE)),0,VLOOKUP(AF446,'2011 BPTs'!$B$12:$BX$181,CF$3,FALSE)/VLOOKUP(AF446,'2011 BPTs'!$B$12:$BX621,CF$3+3,FALSE))</f>
        <v>0</v>
      </c>
      <c r="CG446" s="24">
        <f>IF(ISERROR(VLOOKUP(AG446,'2011 BPTs'!$B$12:$BX$181,CG$3,FALSE)/VLOOKUP(AG446,'2011 BPTs'!$B$12:$BX621,CG$3+3,FALSE)),0,VLOOKUP(AG446,'2011 BPTs'!$B$12:$BX$181,CG$3,FALSE)/VLOOKUP(AG446,'2011 BPTs'!$B$12:$BX621,CG$3+3,FALSE))</f>
        <v>0</v>
      </c>
      <c r="CH446" s="24">
        <f>IF(ISERROR(VLOOKUP(AH446,'2011 BPTs'!$B$12:$BX$181,CH$3,FALSE)/VLOOKUP(AH446,'2011 BPTs'!$B$12:$BX621,CH$3+3,FALSE)),0,VLOOKUP(AH446,'2011 BPTs'!$B$12:$BX$181,CH$3,FALSE)/VLOOKUP(AH446,'2011 BPTs'!$B$12:$BX621,CH$3+3,FALSE))</f>
        <v>0</v>
      </c>
      <c r="CI446" s="24">
        <f>IF(ISERROR(VLOOKUP(AI446,'2011 BPTs'!$B$12:$BX$181,CI$3,FALSE)/VLOOKUP(AI446,'2011 BPTs'!$B$12:$BX621,CI$3+3,FALSE)),0,VLOOKUP(AI446,'2011 BPTs'!$B$12:$BX$181,CI$3,FALSE)/VLOOKUP(AI446,'2011 BPTs'!$B$12:$BX621,CI$3+3,FALSE))</f>
        <v>0</v>
      </c>
      <c r="CJ446" s="24">
        <f>IF(ISERROR(VLOOKUP(AJ446,'2011 BPTs'!$B$12:$BX$181,CJ$3,FALSE)/VLOOKUP(AJ446,'2011 BPTs'!$B$12:$BX621,CJ$3+3,FALSE)),0,VLOOKUP(AJ446,'2011 BPTs'!$B$12:$BX$181,CJ$3,FALSE)/VLOOKUP(AJ446,'2011 BPTs'!$B$12:$BX621,CJ$3+3,FALSE))</f>
        <v>0</v>
      </c>
      <c r="CK446" s="24">
        <f>IF(ISERROR(VLOOKUP(AK446,'2011 BPTs'!$B$12:$BX$181,CK$3,FALSE)/VLOOKUP(AK446,'2011 BPTs'!$B$12:$BX621,CK$3+3,FALSE)),0,VLOOKUP(AK446,'2011 BPTs'!$B$12:$BX$181,CK$3,FALSE)/VLOOKUP(AK446,'2011 BPTs'!$B$12:$BX621,CK$3+3,FALSE))</f>
        <v>0</v>
      </c>
      <c r="CL446" s="24">
        <f>IF(ISERROR(VLOOKUP(AL446,'2011 BPTs'!$B$12:$BX$181,CL$3,FALSE)/VLOOKUP(AL446,'2011 BPTs'!$B$12:$BX621,CL$3+3,FALSE)),0,VLOOKUP(AL446,'2011 BPTs'!$B$12:$BX$181,CL$3,FALSE)/VLOOKUP(AL446,'2011 BPTs'!$B$12:$BX621,CL$3+3,FALSE))</f>
        <v>0</v>
      </c>
      <c r="CM446" s="24">
        <f>IF(ISERROR(VLOOKUP(AM446,'2011 BPTs'!$B$12:$BX$181,CM$3,FALSE)/VLOOKUP(AM446,'2011 BPTs'!$B$12:$BX621,CM$3+3,FALSE)),0,VLOOKUP(AM446,'2011 BPTs'!$B$12:$BX$181,CM$3,FALSE)/VLOOKUP(AM446,'2011 BPTs'!$B$12:$BX621,CM$3+3,FALSE))</f>
        <v>0</v>
      </c>
      <c r="CO446" s="24">
        <f>IF(ISERROR(VLOOKUP(AF446,'2011 BPTs'!$B$12:$BX$181,CO$3,FALSE)/VLOOKUP(AF446,'2011 BPTs'!$B$12:$BX621,CO$3+2,FALSE)),0,VLOOKUP(AF446,'2011 BPTs'!$B$12:$BX$181,CO$3,FALSE)/VLOOKUP(AF446,'2011 BPTs'!$B$12:$BX621,CO$3+2,FALSE))</f>
        <v>0</v>
      </c>
      <c r="CP446" s="24">
        <f>IF(ISERROR(VLOOKUP(AG446,'2011 BPTs'!$B$12:$BX$181,CP$3,FALSE)/VLOOKUP(AG446,'2011 BPTs'!$B$12:$BX621,CP$3+2,FALSE)),0,VLOOKUP(AG446,'2011 BPTs'!$B$12:$BX$181,CP$3,FALSE)/VLOOKUP(AG446,'2011 BPTs'!$B$12:$BX621,CP$3+2,FALSE))</f>
        <v>0</v>
      </c>
      <c r="CQ446" s="24">
        <f>IF(ISERROR(VLOOKUP(AH446,'2011 BPTs'!$B$12:$BX$181,CQ$3,FALSE)/VLOOKUP(AH446,'2011 BPTs'!$B$12:$BX621,CQ$3+2,FALSE)),0,VLOOKUP(AH446,'2011 BPTs'!$B$12:$BX$181,CQ$3,FALSE)/VLOOKUP(AH446,'2011 BPTs'!$B$12:$BX621,CQ$3+2,FALSE))</f>
        <v>0</v>
      </c>
      <c r="CR446" s="24">
        <f>IF(ISERROR(VLOOKUP(AI446,'2011 BPTs'!$B$12:$BX$181,CR$3,FALSE)/VLOOKUP(AI446,'2011 BPTs'!$B$12:$BX621,CR$3+2,FALSE)),0,VLOOKUP(AI446,'2011 BPTs'!$B$12:$BX$181,CR$3,FALSE)/VLOOKUP(AI446,'2011 BPTs'!$B$12:$BX621,CR$3+2,FALSE))</f>
        <v>0</v>
      </c>
      <c r="CS446" s="24">
        <f>IF(ISERROR(VLOOKUP(AJ446,'2011 BPTs'!$B$12:$BX$181,CS$3,FALSE)/VLOOKUP(AJ446,'2011 BPTs'!$B$12:$BX621,CS$3+2,FALSE)),0,VLOOKUP(AJ446,'2011 BPTs'!$B$12:$BX$181,CS$3,FALSE)/VLOOKUP(AJ446,'2011 BPTs'!$B$12:$BX621,CS$3+2,FALSE))</f>
        <v>0</v>
      </c>
      <c r="CT446" s="24">
        <f>IF(ISERROR(VLOOKUP(AK446,'2011 BPTs'!$B$12:$BX$181,CT$3,FALSE)/VLOOKUP(AK446,'2011 BPTs'!$B$12:$BX621,CT$3+2,FALSE)),0,VLOOKUP(AK446,'2011 BPTs'!$B$12:$BX$181,CT$3,FALSE)/VLOOKUP(AK446,'2011 BPTs'!$B$12:$BX621,CT$3+2,FALSE))</f>
        <v>0</v>
      </c>
      <c r="CU446" s="24">
        <f>IF(ISERROR(VLOOKUP(AL446,'2011 BPTs'!$B$12:$BX$181,CU$3,FALSE)/VLOOKUP(AL446,'2011 BPTs'!$B$12:$BX621,CU$3+2,FALSE)),0,VLOOKUP(AL446,'2011 BPTs'!$B$12:$BX$181,CU$3,FALSE)/VLOOKUP(AL446,'2011 BPTs'!$B$12:$BX621,CU$3+2,FALSE))</f>
        <v>0</v>
      </c>
      <c r="CV446" s="24">
        <f>IF(ISERROR(VLOOKUP(AM446,'2011 BPTs'!$B$12:$BX$181,CV$3,FALSE)/VLOOKUP(AM446,'2011 BPTs'!$B$12:$BX621,CV$3+2,FALSE)),0,VLOOKUP(AM446,'2011 BPTs'!$B$12:$BX$181,CV$3,FALSE)/VLOOKUP(AM446,'2011 BPTs'!$B$12:$BX621,CV$3+2,FALSE))</f>
        <v>0</v>
      </c>
      <c r="CX446" s="93">
        <f>'2013 BPTs'!BR112</f>
        <v>0</v>
      </c>
      <c r="CY446" s="93">
        <f>'2013 BPTs'!BS112</f>
        <v>0</v>
      </c>
    </row>
    <row r="447" spans="2:103" x14ac:dyDescent="0.2">
      <c r="B447" s="2" t="s">
        <v>213</v>
      </c>
      <c r="C447" s="2">
        <f>'2013 BPTs'!E113</f>
        <v>0</v>
      </c>
      <c r="D447" s="2">
        <f t="shared" si="136"/>
        <v>0</v>
      </c>
      <c r="E447" s="4">
        <f>'2013 BPTs'!F113</f>
        <v>0</v>
      </c>
      <c r="F447" s="88">
        <f>'2013 BPTs'!G113</f>
        <v>0</v>
      </c>
      <c r="G447" s="53">
        <f>'2013 BPTs'!I113</f>
        <v>0</v>
      </c>
      <c r="H447" s="88">
        <f>'2013 BPTs'!J113</f>
        <v>0</v>
      </c>
      <c r="I447" s="4">
        <f>'2013 BPTs'!K113</f>
        <v>0</v>
      </c>
      <c r="J447" s="5">
        <f>'2013 BPTs'!M113</f>
        <v>0</v>
      </c>
      <c r="K447" s="99">
        <f>'2013 BPTs'!BL113</f>
        <v>0</v>
      </c>
      <c r="L447" s="100">
        <f t="shared" si="137"/>
        <v>0</v>
      </c>
      <c r="M447" s="101">
        <f t="shared" si="138"/>
        <v>0</v>
      </c>
      <c r="N447" s="102">
        <f t="shared" si="128"/>
        <v>0</v>
      </c>
      <c r="O447" s="103">
        <f>'2013 BPTs'!BM113</f>
        <v>0</v>
      </c>
      <c r="P447" s="100">
        <f t="shared" si="139"/>
        <v>0</v>
      </c>
      <c r="Q447" s="101">
        <f t="shared" si="140"/>
        <v>0</v>
      </c>
      <c r="R447" s="104">
        <f t="shared" si="141"/>
        <v>0</v>
      </c>
      <c r="S447" s="105">
        <f t="shared" si="129"/>
        <v>0</v>
      </c>
      <c r="T447" s="104">
        <f t="shared" si="142"/>
        <v>0</v>
      </c>
      <c r="U447" s="121">
        <f>IF(K447=0,0,IF(B447="Manual",(S447-O447-AP447*(O447/(O447+Z447)))/S447,'2013 BPTs'!BP113))</f>
        <v>0</v>
      </c>
      <c r="V447" s="99">
        <f>'2013 BPTs'!BN113</f>
        <v>0</v>
      </c>
      <c r="W447" s="100">
        <f t="shared" si="135"/>
        <v>0</v>
      </c>
      <c r="X447" s="103">
        <f t="shared" si="143"/>
        <v>0</v>
      </c>
      <c r="Y447" s="102">
        <f t="shared" si="130"/>
        <v>0</v>
      </c>
      <c r="Z447" s="103">
        <f>'2013 BPTs'!BO113</f>
        <v>0</v>
      </c>
      <c r="AA447" s="104">
        <f t="shared" si="144"/>
        <v>0</v>
      </c>
      <c r="AB447" s="106">
        <f>IF(W447=0,0,IF(B447="Manual",(V447-Z447-AP447*(Z447/(Z447+O447)))/V447,'2013 BPTs'!BQ113))</f>
        <v>0</v>
      </c>
      <c r="AD447" s="2" t="str">
        <f t="shared" si="131"/>
        <v>00-0</v>
      </c>
      <c r="AE447" s="2">
        <f>'2013 BPTs'!BA113</f>
        <v>0</v>
      </c>
      <c r="AF447" s="2" t="str">
        <f>IF(B447="Auto",'2013 BPTs'!BB113,D447&amp;E447&amp;"-"&amp;F447)</f>
        <v/>
      </c>
      <c r="AG447" s="2" t="str">
        <f>'2013 BPTs'!BC113</f>
        <v/>
      </c>
      <c r="AH447" s="2" t="str">
        <f>'2013 BPTs'!BD113</f>
        <v/>
      </c>
      <c r="AI447" s="2" t="str">
        <f>'2013 BPTs'!BE113</f>
        <v/>
      </c>
      <c r="AJ447" s="2" t="str">
        <f>'2013 BPTs'!BF113</f>
        <v/>
      </c>
      <c r="AK447" s="2" t="str">
        <f>'2013 BPTs'!BG113</f>
        <v/>
      </c>
      <c r="AL447" s="2" t="str">
        <f>'2013 BPTs'!BH113</f>
        <v/>
      </c>
      <c r="AM447" s="2" t="str">
        <f>'2013 BPTs'!BI113</f>
        <v/>
      </c>
      <c r="AO447" s="128">
        <f>'2013 BPTs'!AJ113*'2013 BPTs'!BK113</f>
        <v>0</v>
      </c>
      <c r="AP447" s="128">
        <f>'2013 BPTs'!AK113*'2013 BPTs'!BK113</f>
        <v>0</v>
      </c>
      <c r="AR447" s="5">
        <f>IF(B447="Auto",'2013 BPTs'!M113,J447)</f>
        <v>0</v>
      </c>
      <c r="AS447" s="5">
        <f>'2013 BPTs'!O113</f>
        <v>0</v>
      </c>
      <c r="AT447" s="5">
        <f>'2013 BPTs'!Q113</f>
        <v>0</v>
      </c>
      <c r="AU447" s="5">
        <f>'2013 BPTs'!S113</f>
        <v>0</v>
      </c>
      <c r="AV447" s="5">
        <f>'2013 BPTs'!U113</f>
        <v>0</v>
      </c>
      <c r="AW447" s="5">
        <f>'2013 BPTs'!W113</f>
        <v>0</v>
      </c>
      <c r="AX447" s="5">
        <f>'2013 BPTs'!Y113</f>
        <v>0</v>
      </c>
      <c r="AY447" s="5">
        <f>'2013 BPTs'!AA113</f>
        <v>0</v>
      </c>
      <c r="BA447" s="24">
        <f>IF(ISNA(VLOOKUP(AF447,'2011 BPTs'!$B$12:$BX$181,BA$3,FALSE)),0,VLOOKUP(AF447,'2011 BPTs'!$B$12:$BX$181,BA$3,FALSE))</f>
        <v>0</v>
      </c>
      <c r="BB447" s="24">
        <f>IF(ISNA(VLOOKUP(AG447,'2011 BPTs'!$B$12:$BX$181,BB$3,FALSE)),0,VLOOKUP(AG447,'2011 BPTs'!$B$12:$BX$181,BB$3,FALSE))</f>
        <v>0</v>
      </c>
      <c r="BC447" s="24">
        <f>IF(ISNA(VLOOKUP(AH447,'2011 BPTs'!$B$12:$BX$181,BC$3,FALSE)),0,VLOOKUP(AH447,'2011 BPTs'!$B$12:$BX$181,BC$3,FALSE))</f>
        <v>0</v>
      </c>
      <c r="BD447" s="24">
        <f>IF(ISNA(VLOOKUP(AI447,'2011 BPTs'!$B$12:$BX$181,BD$3,FALSE)),0,VLOOKUP(AI447,'2011 BPTs'!$B$12:$BX$181,BD$3,FALSE))</f>
        <v>0</v>
      </c>
      <c r="BE447" s="24">
        <f>IF(ISNA(VLOOKUP(AJ447,'2011 BPTs'!$B$12:$BX$181,BE$3,FALSE)),0,VLOOKUP(AJ447,'2011 BPTs'!$B$12:$BX$181,BE$3,FALSE))</f>
        <v>0</v>
      </c>
      <c r="BF447" s="24">
        <f>IF(ISNA(VLOOKUP(AK447,'2011 BPTs'!$B$12:$BX$181,BF$3,FALSE)),0,VLOOKUP(AK447,'2011 BPTs'!$B$12:$BX$181,BF$3,FALSE))</f>
        <v>0</v>
      </c>
      <c r="BG447" s="24">
        <f>IF(ISNA(VLOOKUP(AL447,'2011 BPTs'!$B$12:$BX$181,BG$3,FALSE)),0,VLOOKUP(AL447,'2011 BPTs'!$B$12:$BX$181,BG$3,FALSE))</f>
        <v>0</v>
      </c>
      <c r="BH447" s="24">
        <f>IF(ISNA(VLOOKUP(AM447,'2011 BPTs'!$B$12:$BX$181,BH$3,FALSE)),0,VLOOKUP(AM447,'2011 BPTs'!$B$12:$BX$181,BH$3,FALSE))</f>
        <v>0</v>
      </c>
      <c r="BJ447" s="24">
        <f>IF(ISNA(VLOOKUP(AF447,'2011 BPTs'!$B$12:$BX$181,BJ$3,FALSE)),0,VLOOKUP(AF447,'2011 BPTs'!$B$12:$BX$181,BJ$3,FALSE))</f>
        <v>0</v>
      </c>
      <c r="BK447" s="24">
        <f>IF(ISNA(VLOOKUP(AG447,'2011 BPTs'!$B$12:$BX$181,BK$3,FALSE)),0,VLOOKUP(AG447,'2011 BPTs'!$B$12:$BX$181,BK$3,FALSE))</f>
        <v>0</v>
      </c>
      <c r="BL447" s="24">
        <f>IF(ISNA(VLOOKUP(AH447,'2011 BPTs'!$B$12:$BX$181,BL$3,FALSE)),0,VLOOKUP(AH447,'2011 BPTs'!$B$12:$BX$181,BL$3,FALSE))</f>
        <v>0</v>
      </c>
      <c r="BM447" s="24">
        <f>IF(ISNA(VLOOKUP(AI447,'2011 BPTs'!$B$12:$BX$181,BM$3,FALSE)),0,VLOOKUP(AI447,'2011 BPTs'!$B$12:$BX$181,BM$3,FALSE))</f>
        <v>0</v>
      </c>
      <c r="BN447" s="24">
        <f>IF(ISNA(VLOOKUP(AJ447,'2011 BPTs'!$B$12:$BX$181,BN$3,FALSE)),0,VLOOKUP(AJ447,'2011 BPTs'!$B$12:$BX$181,BN$3,FALSE))</f>
        <v>0</v>
      </c>
      <c r="BO447" s="24">
        <f>IF(ISNA(VLOOKUP(AK447,'2011 BPTs'!$B$12:$BX$181,BO$3,FALSE)),0,VLOOKUP(AK447,'2011 BPTs'!$B$12:$BX$181,BO$3,FALSE))</f>
        <v>0</v>
      </c>
      <c r="BP447" s="24">
        <f>IF(ISNA(VLOOKUP(AL447,'2011 BPTs'!$B$12:$BX$181,BP$3,FALSE)),0,VLOOKUP(AL447,'2011 BPTs'!$B$12:$BX$181,BP$3,FALSE))</f>
        <v>0</v>
      </c>
      <c r="BQ447" s="24">
        <f>IF(ISNA(VLOOKUP(AM447,'2011 BPTs'!$B$12:$BX$181,BQ$3,FALSE)),0,VLOOKUP(AM447,'2011 BPTs'!$B$12:$BX$181,BQ$3,FALSE))</f>
        <v>0</v>
      </c>
      <c r="BS447" s="78">
        <f t="shared" si="132"/>
        <v>0</v>
      </c>
      <c r="BT447" s="68">
        <f t="shared" si="133"/>
        <v>0</v>
      </c>
      <c r="BU447" s="68">
        <f t="shared" si="134"/>
        <v>0</v>
      </c>
      <c r="BW447" s="24">
        <f>IF(ISNA(VLOOKUP(AF447,'2011 BPTs'!$B$12:$BX$181,BW$3,FALSE)),0,VLOOKUP(AF447,'2011 BPTs'!$B$12:$BX$181,BW$3,FALSE))</f>
        <v>0</v>
      </c>
      <c r="BX447" s="24">
        <f>IF(ISNA(VLOOKUP(AG447,'2011 BPTs'!$B$12:$BX$181,BX$3,FALSE)),0,VLOOKUP(AG447,'2011 BPTs'!$B$12:$BX$181,BX$3,FALSE))</f>
        <v>0</v>
      </c>
      <c r="BY447" s="24">
        <f>IF(ISNA(VLOOKUP(AH447,'2011 BPTs'!$B$12:$BX$181,BY$3,FALSE)),0,VLOOKUP(AH447,'2011 BPTs'!$B$12:$BX$181,BY$3,FALSE))</f>
        <v>0</v>
      </c>
      <c r="BZ447" s="24">
        <f>IF(ISNA(VLOOKUP(AI447,'2011 BPTs'!$B$12:$BX$181,BZ$3,FALSE)),0,VLOOKUP(AI447,'2011 BPTs'!$B$12:$BX$181,BZ$3,FALSE))</f>
        <v>0</v>
      </c>
      <c r="CA447" s="24">
        <f>IF(ISNA(VLOOKUP(AJ447,'2011 BPTs'!$B$12:$BX$181,CA$3,FALSE)),0,VLOOKUP(AJ447,'2011 BPTs'!$B$12:$BX$181,CA$3,FALSE))</f>
        <v>0</v>
      </c>
      <c r="CB447" s="24">
        <f>IF(ISNA(VLOOKUP(AK447,'2011 BPTs'!$B$12:$BX$181,CB$3,FALSE)),0,VLOOKUP(AK447,'2011 BPTs'!$B$12:$BX$181,CB$3,FALSE))</f>
        <v>0</v>
      </c>
      <c r="CC447" s="24">
        <f>IF(ISNA(VLOOKUP(AL447,'2011 BPTs'!$B$12:$BX$181,CC$3,FALSE)),0,VLOOKUP(AL447,'2011 BPTs'!$B$12:$BX$181,CC$3,FALSE))</f>
        <v>0</v>
      </c>
      <c r="CD447" s="24">
        <f>IF(ISNA(VLOOKUP(AM447,'2011 BPTs'!$B$12:$BX$181,CD$3,FALSE)),0,VLOOKUP(AM447,'2011 BPTs'!$B$12:$BX$181,CD$3,FALSE))</f>
        <v>0</v>
      </c>
      <c r="CF447" s="24">
        <f>IF(ISERROR(VLOOKUP(AF447,'2011 BPTs'!$B$12:$BX$181,CF$3,FALSE)/VLOOKUP(AF447,'2011 BPTs'!$B$12:$BX622,CF$3+3,FALSE)),0,VLOOKUP(AF447,'2011 BPTs'!$B$12:$BX$181,CF$3,FALSE)/VLOOKUP(AF447,'2011 BPTs'!$B$12:$BX622,CF$3+3,FALSE))</f>
        <v>0</v>
      </c>
      <c r="CG447" s="24">
        <f>IF(ISERROR(VLOOKUP(AG447,'2011 BPTs'!$B$12:$BX$181,CG$3,FALSE)/VLOOKUP(AG447,'2011 BPTs'!$B$12:$BX622,CG$3+3,FALSE)),0,VLOOKUP(AG447,'2011 BPTs'!$B$12:$BX$181,CG$3,FALSE)/VLOOKUP(AG447,'2011 BPTs'!$B$12:$BX622,CG$3+3,FALSE))</f>
        <v>0</v>
      </c>
      <c r="CH447" s="24">
        <f>IF(ISERROR(VLOOKUP(AH447,'2011 BPTs'!$B$12:$BX$181,CH$3,FALSE)/VLOOKUP(AH447,'2011 BPTs'!$B$12:$BX622,CH$3+3,FALSE)),0,VLOOKUP(AH447,'2011 BPTs'!$B$12:$BX$181,CH$3,FALSE)/VLOOKUP(AH447,'2011 BPTs'!$B$12:$BX622,CH$3+3,FALSE))</f>
        <v>0</v>
      </c>
      <c r="CI447" s="24">
        <f>IF(ISERROR(VLOOKUP(AI447,'2011 BPTs'!$B$12:$BX$181,CI$3,FALSE)/VLOOKUP(AI447,'2011 BPTs'!$B$12:$BX622,CI$3+3,FALSE)),0,VLOOKUP(AI447,'2011 BPTs'!$B$12:$BX$181,CI$3,FALSE)/VLOOKUP(AI447,'2011 BPTs'!$B$12:$BX622,CI$3+3,FALSE))</f>
        <v>0</v>
      </c>
      <c r="CJ447" s="24">
        <f>IF(ISERROR(VLOOKUP(AJ447,'2011 BPTs'!$B$12:$BX$181,CJ$3,FALSE)/VLOOKUP(AJ447,'2011 BPTs'!$B$12:$BX622,CJ$3+3,FALSE)),0,VLOOKUP(AJ447,'2011 BPTs'!$B$12:$BX$181,CJ$3,FALSE)/VLOOKUP(AJ447,'2011 BPTs'!$B$12:$BX622,CJ$3+3,FALSE))</f>
        <v>0</v>
      </c>
      <c r="CK447" s="24">
        <f>IF(ISERROR(VLOOKUP(AK447,'2011 BPTs'!$B$12:$BX$181,CK$3,FALSE)/VLOOKUP(AK447,'2011 BPTs'!$B$12:$BX622,CK$3+3,FALSE)),0,VLOOKUP(AK447,'2011 BPTs'!$B$12:$BX$181,CK$3,FALSE)/VLOOKUP(AK447,'2011 BPTs'!$B$12:$BX622,CK$3+3,FALSE))</f>
        <v>0</v>
      </c>
      <c r="CL447" s="24">
        <f>IF(ISERROR(VLOOKUP(AL447,'2011 BPTs'!$B$12:$BX$181,CL$3,FALSE)/VLOOKUP(AL447,'2011 BPTs'!$B$12:$BX622,CL$3+3,FALSE)),0,VLOOKUP(AL447,'2011 BPTs'!$B$12:$BX$181,CL$3,FALSE)/VLOOKUP(AL447,'2011 BPTs'!$B$12:$BX622,CL$3+3,FALSE))</f>
        <v>0</v>
      </c>
      <c r="CM447" s="24">
        <f>IF(ISERROR(VLOOKUP(AM447,'2011 BPTs'!$B$12:$BX$181,CM$3,FALSE)/VLOOKUP(AM447,'2011 BPTs'!$B$12:$BX622,CM$3+3,FALSE)),0,VLOOKUP(AM447,'2011 BPTs'!$B$12:$BX$181,CM$3,FALSE)/VLOOKUP(AM447,'2011 BPTs'!$B$12:$BX622,CM$3+3,FALSE))</f>
        <v>0</v>
      </c>
      <c r="CO447" s="24">
        <f>IF(ISERROR(VLOOKUP(AF447,'2011 BPTs'!$B$12:$BX$181,CO$3,FALSE)/VLOOKUP(AF447,'2011 BPTs'!$B$12:$BX622,CO$3+2,FALSE)),0,VLOOKUP(AF447,'2011 BPTs'!$B$12:$BX$181,CO$3,FALSE)/VLOOKUP(AF447,'2011 BPTs'!$B$12:$BX622,CO$3+2,FALSE))</f>
        <v>0</v>
      </c>
      <c r="CP447" s="24">
        <f>IF(ISERROR(VLOOKUP(AG447,'2011 BPTs'!$B$12:$BX$181,CP$3,FALSE)/VLOOKUP(AG447,'2011 BPTs'!$B$12:$BX622,CP$3+2,FALSE)),0,VLOOKUP(AG447,'2011 BPTs'!$B$12:$BX$181,CP$3,FALSE)/VLOOKUP(AG447,'2011 BPTs'!$B$12:$BX622,CP$3+2,FALSE))</f>
        <v>0</v>
      </c>
      <c r="CQ447" s="24">
        <f>IF(ISERROR(VLOOKUP(AH447,'2011 BPTs'!$B$12:$BX$181,CQ$3,FALSE)/VLOOKUP(AH447,'2011 BPTs'!$B$12:$BX622,CQ$3+2,FALSE)),0,VLOOKUP(AH447,'2011 BPTs'!$B$12:$BX$181,CQ$3,FALSE)/VLOOKUP(AH447,'2011 BPTs'!$B$12:$BX622,CQ$3+2,FALSE))</f>
        <v>0</v>
      </c>
      <c r="CR447" s="24">
        <f>IF(ISERROR(VLOOKUP(AI447,'2011 BPTs'!$B$12:$BX$181,CR$3,FALSE)/VLOOKUP(AI447,'2011 BPTs'!$B$12:$BX622,CR$3+2,FALSE)),0,VLOOKUP(AI447,'2011 BPTs'!$B$12:$BX$181,CR$3,FALSE)/VLOOKUP(AI447,'2011 BPTs'!$B$12:$BX622,CR$3+2,FALSE))</f>
        <v>0</v>
      </c>
      <c r="CS447" s="24">
        <f>IF(ISERROR(VLOOKUP(AJ447,'2011 BPTs'!$B$12:$BX$181,CS$3,FALSE)/VLOOKUP(AJ447,'2011 BPTs'!$B$12:$BX622,CS$3+2,FALSE)),0,VLOOKUP(AJ447,'2011 BPTs'!$B$12:$BX$181,CS$3,FALSE)/VLOOKUP(AJ447,'2011 BPTs'!$B$12:$BX622,CS$3+2,FALSE))</f>
        <v>0</v>
      </c>
      <c r="CT447" s="24">
        <f>IF(ISERROR(VLOOKUP(AK447,'2011 BPTs'!$B$12:$BX$181,CT$3,FALSE)/VLOOKUP(AK447,'2011 BPTs'!$B$12:$BX622,CT$3+2,FALSE)),0,VLOOKUP(AK447,'2011 BPTs'!$B$12:$BX$181,CT$3,FALSE)/VLOOKUP(AK447,'2011 BPTs'!$B$12:$BX622,CT$3+2,FALSE))</f>
        <v>0</v>
      </c>
      <c r="CU447" s="24">
        <f>IF(ISERROR(VLOOKUP(AL447,'2011 BPTs'!$B$12:$BX$181,CU$3,FALSE)/VLOOKUP(AL447,'2011 BPTs'!$B$12:$BX622,CU$3+2,FALSE)),0,VLOOKUP(AL447,'2011 BPTs'!$B$12:$BX$181,CU$3,FALSE)/VLOOKUP(AL447,'2011 BPTs'!$B$12:$BX622,CU$3+2,FALSE))</f>
        <v>0</v>
      </c>
      <c r="CV447" s="24">
        <f>IF(ISERROR(VLOOKUP(AM447,'2011 BPTs'!$B$12:$BX$181,CV$3,FALSE)/VLOOKUP(AM447,'2011 BPTs'!$B$12:$BX622,CV$3+2,FALSE)),0,VLOOKUP(AM447,'2011 BPTs'!$B$12:$BX$181,CV$3,FALSE)/VLOOKUP(AM447,'2011 BPTs'!$B$12:$BX622,CV$3+2,FALSE))</f>
        <v>0</v>
      </c>
      <c r="CX447" s="93">
        <f>'2013 BPTs'!BR113</f>
        <v>0</v>
      </c>
      <c r="CY447" s="93">
        <f>'2013 BPTs'!BS113</f>
        <v>0</v>
      </c>
    </row>
    <row r="448" spans="2:103" x14ac:dyDescent="0.2">
      <c r="B448" s="2" t="s">
        <v>213</v>
      </c>
      <c r="C448" s="2">
        <f>'2013 BPTs'!E114</f>
        <v>0</v>
      </c>
      <c r="D448" s="2">
        <f t="shared" si="136"/>
        <v>0</v>
      </c>
      <c r="E448" s="4">
        <f>'2013 BPTs'!F114</f>
        <v>0</v>
      </c>
      <c r="F448" s="88">
        <f>'2013 BPTs'!G114</f>
        <v>0</v>
      </c>
      <c r="G448" s="53">
        <f>'2013 BPTs'!I114</f>
        <v>0</v>
      </c>
      <c r="H448" s="88">
        <f>'2013 BPTs'!J114</f>
        <v>0</v>
      </c>
      <c r="I448" s="4">
        <f>'2013 BPTs'!K114</f>
        <v>0</v>
      </c>
      <c r="J448" s="5">
        <f>'2013 BPTs'!M114</f>
        <v>0</v>
      </c>
      <c r="K448" s="99">
        <f>'2013 BPTs'!BL114</f>
        <v>0</v>
      </c>
      <c r="L448" s="100">
        <f t="shared" si="137"/>
        <v>0</v>
      </c>
      <c r="M448" s="101">
        <f t="shared" si="138"/>
        <v>0</v>
      </c>
      <c r="N448" s="102">
        <f t="shared" si="128"/>
        <v>0</v>
      </c>
      <c r="O448" s="103">
        <f>'2013 BPTs'!BM114</f>
        <v>0</v>
      </c>
      <c r="P448" s="100">
        <f t="shared" si="139"/>
        <v>0</v>
      </c>
      <c r="Q448" s="101">
        <f t="shared" si="140"/>
        <v>0</v>
      </c>
      <c r="R448" s="104">
        <f t="shared" si="141"/>
        <v>0</v>
      </c>
      <c r="S448" s="105">
        <f t="shared" si="129"/>
        <v>0</v>
      </c>
      <c r="T448" s="104">
        <f t="shared" si="142"/>
        <v>0</v>
      </c>
      <c r="U448" s="121">
        <f>IF(K448=0,0,IF(B448="Manual",(S448-O448-AP448*(O448/(O448+Z448)))/S448,'2013 BPTs'!BP114))</f>
        <v>0</v>
      </c>
      <c r="V448" s="99">
        <f>'2013 BPTs'!BN114</f>
        <v>0</v>
      </c>
      <c r="W448" s="100">
        <f t="shared" si="135"/>
        <v>0</v>
      </c>
      <c r="X448" s="103">
        <f t="shared" si="143"/>
        <v>0</v>
      </c>
      <c r="Y448" s="102">
        <f t="shared" si="130"/>
        <v>0</v>
      </c>
      <c r="Z448" s="103">
        <f>'2013 BPTs'!BO114</f>
        <v>0</v>
      </c>
      <c r="AA448" s="104">
        <f t="shared" si="144"/>
        <v>0</v>
      </c>
      <c r="AB448" s="106">
        <f>IF(W448=0,0,IF(B448="Manual",(V448-Z448-AP448*(Z448/(Z448+O448)))/V448,'2013 BPTs'!BQ114))</f>
        <v>0</v>
      </c>
      <c r="AD448" s="2" t="str">
        <f t="shared" si="131"/>
        <v>00-0</v>
      </c>
      <c r="AE448" s="2">
        <f>'2013 BPTs'!BA114</f>
        <v>0</v>
      </c>
      <c r="AF448" s="2" t="str">
        <f>IF(B448="Auto",'2013 BPTs'!BB114,D448&amp;E448&amp;"-"&amp;F448)</f>
        <v/>
      </c>
      <c r="AG448" s="2" t="str">
        <f>'2013 BPTs'!BC114</f>
        <v/>
      </c>
      <c r="AH448" s="2" t="str">
        <f>'2013 BPTs'!BD114</f>
        <v/>
      </c>
      <c r="AI448" s="2" t="str">
        <f>'2013 BPTs'!BE114</f>
        <v/>
      </c>
      <c r="AJ448" s="2" t="str">
        <f>'2013 BPTs'!BF114</f>
        <v/>
      </c>
      <c r="AK448" s="2" t="str">
        <f>'2013 BPTs'!BG114</f>
        <v/>
      </c>
      <c r="AL448" s="2" t="str">
        <f>'2013 BPTs'!BH114</f>
        <v/>
      </c>
      <c r="AM448" s="2" t="str">
        <f>'2013 BPTs'!BI114</f>
        <v/>
      </c>
      <c r="AO448" s="128">
        <f>'2013 BPTs'!AJ114*'2013 BPTs'!BK114</f>
        <v>0</v>
      </c>
      <c r="AP448" s="128">
        <f>'2013 BPTs'!AK114*'2013 BPTs'!BK114</f>
        <v>0</v>
      </c>
      <c r="AR448" s="5">
        <f>IF(B448="Auto",'2013 BPTs'!M114,J448)</f>
        <v>0</v>
      </c>
      <c r="AS448" s="5">
        <f>'2013 BPTs'!O114</f>
        <v>0</v>
      </c>
      <c r="AT448" s="5">
        <f>'2013 BPTs'!Q114</f>
        <v>0</v>
      </c>
      <c r="AU448" s="5">
        <f>'2013 BPTs'!S114</f>
        <v>0</v>
      </c>
      <c r="AV448" s="5">
        <f>'2013 BPTs'!U114</f>
        <v>0</v>
      </c>
      <c r="AW448" s="5">
        <f>'2013 BPTs'!W114</f>
        <v>0</v>
      </c>
      <c r="AX448" s="5">
        <f>'2013 BPTs'!Y114</f>
        <v>0</v>
      </c>
      <c r="AY448" s="5">
        <f>'2013 BPTs'!AA114</f>
        <v>0</v>
      </c>
      <c r="BA448" s="24">
        <f>IF(ISNA(VLOOKUP(AF448,'2011 BPTs'!$B$12:$BX$181,BA$3,FALSE)),0,VLOOKUP(AF448,'2011 BPTs'!$B$12:$BX$181,BA$3,FALSE))</f>
        <v>0</v>
      </c>
      <c r="BB448" s="24">
        <f>IF(ISNA(VLOOKUP(AG448,'2011 BPTs'!$B$12:$BX$181,BB$3,FALSE)),0,VLOOKUP(AG448,'2011 BPTs'!$B$12:$BX$181,BB$3,FALSE))</f>
        <v>0</v>
      </c>
      <c r="BC448" s="24">
        <f>IF(ISNA(VLOOKUP(AH448,'2011 BPTs'!$B$12:$BX$181,BC$3,FALSE)),0,VLOOKUP(AH448,'2011 BPTs'!$B$12:$BX$181,BC$3,FALSE))</f>
        <v>0</v>
      </c>
      <c r="BD448" s="24">
        <f>IF(ISNA(VLOOKUP(AI448,'2011 BPTs'!$B$12:$BX$181,BD$3,FALSE)),0,VLOOKUP(AI448,'2011 BPTs'!$B$12:$BX$181,BD$3,FALSE))</f>
        <v>0</v>
      </c>
      <c r="BE448" s="24">
        <f>IF(ISNA(VLOOKUP(AJ448,'2011 BPTs'!$B$12:$BX$181,BE$3,FALSE)),0,VLOOKUP(AJ448,'2011 BPTs'!$B$12:$BX$181,BE$3,FALSE))</f>
        <v>0</v>
      </c>
      <c r="BF448" s="24">
        <f>IF(ISNA(VLOOKUP(AK448,'2011 BPTs'!$B$12:$BX$181,BF$3,FALSE)),0,VLOOKUP(AK448,'2011 BPTs'!$B$12:$BX$181,BF$3,FALSE))</f>
        <v>0</v>
      </c>
      <c r="BG448" s="24">
        <f>IF(ISNA(VLOOKUP(AL448,'2011 BPTs'!$B$12:$BX$181,BG$3,FALSE)),0,VLOOKUP(AL448,'2011 BPTs'!$B$12:$BX$181,BG$3,FALSE))</f>
        <v>0</v>
      </c>
      <c r="BH448" s="24">
        <f>IF(ISNA(VLOOKUP(AM448,'2011 BPTs'!$B$12:$BX$181,BH$3,FALSE)),0,VLOOKUP(AM448,'2011 BPTs'!$B$12:$BX$181,BH$3,FALSE))</f>
        <v>0</v>
      </c>
      <c r="BJ448" s="24">
        <f>IF(ISNA(VLOOKUP(AF448,'2011 BPTs'!$B$12:$BX$181,BJ$3,FALSE)),0,VLOOKUP(AF448,'2011 BPTs'!$B$12:$BX$181,BJ$3,FALSE))</f>
        <v>0</v>
      </c>
      <c r="BK448" s="24">
        <f>IF(ISNA(VLOOKUP(AG448,'2011 BPTs'!$B$12:$BX$181,BK$3,FALSE)),0,VLOOKUP(AG448,'2011 BPTs'!$B$12:$BX$181,BK$3,FALSE))</f>
        <v>0</v>
      </c>
      <c r="BL448" s="24">
        <f>IF(ISNA(VLOOKUP(AH448,'2011 BPTs'!$B$12:$BX$181,BL$3,FALSE)),0,VLOOKUP(AH448,'2011 BPTs'!$B$12:$BX$181,BL$3,FALSE))</f>
        <v>0</v>
      </c>
      <c r="BM448" s="24">
        <f>IF(ISNA(VLOOKUP(AI448,'2011 BPTs'!$B$12:$BX$181,BM$3,FALSE)),0,VLOOKUP(AI448,'2011 BPTs'!$B$12:$BX$181,BM$3,FALSE))</f>
        <v>0</v>
      </c>
      <c r="BN448" s="24">
        <f>IF(ISNA(VLOOKUP(AJ448,'2011 BPTs'!$B$12:$BX$181,BN$3,FALSE)),0,VLOOKUP(AJ448,'2011 BPTs'!$B$12:$BX$181,BN$3,FALSE))</f>
        <v>0</v>
      </c>
      <c r="BO448" s="24">
        <f>IF(ISNA(VLOOKUP(AK448,'2011 BPTs'!$B$12:$BX$181,BO$3,FALSE)),0,VLOOKUP(AK448,'2011 BPTs'!$B$12:$BX$181,BO$3,FALSE))</f>
        <v>0</v>
      </c>
      <c r="BP448" s="24">
        <f>IF(ISNA(VLOOKUP(AL448,'2011 BPTs'!$B$12:$BX$181,BP$3,FALSE)),0,VLOOKUP(AL448,'2011 BPTs'!$B$12:$BX$181,BP$3,FALSE))</f>
        <v>0</v>
      </c>
      <c r="BQ448" s="24">
        <f>IF(ISNA(VLOOKUP(AM448,'2011 BPTs'!$B$12:$BX$181,BQ$3,FALSE)),0,VLOOKUP(AM448,'2011 BPTs'!$B$12:$BX$181,BQ$3,FALSE))</f>
        <v>0</v>
      </c>
      <c r="BS448" s="78">
        <f t="shared" si="132"/>
        <v>0</v>
      </c>
      <c r="BT448" s="68">
        <f t="shared" si="133"/>
        <v>0</v>
      </c>
      <c r="BU448" s="68">
        <f t="shared" si="134"/>
        <v>0</v>
      </c>
      <c r="BW448" s="24">
        <f>IF(ISNA(VLOOKUP(AF448,'2011 BPTs'!$B$12:$BX$181,BW$3,FALSE)),0,VLOOKUP(AF448,'2011 BPTs'!$B$12:$BX$181,BW$3,FALSE))</f>
        <v>0</v>
      </c>
      <c r="BX448" s="24">
        <f>IF(ISNA(VLOOKUP(AG448,'2011 BPTs'!$B$12:$BX$181,BX$3,FALSE)),0,VLOOKUP(AG448,'2011 BPTs'!$B$12:$BX$181,BX$3,FALSE))</f>
        <v>0</v>
      </c>
      <c r="BY448" s="24">
        <f>IF(ISNA(VLOOKUP(AH448,'2011 BPTs'!$B$12:$BX$181,BY$3,FALSE)),0,VLOOKUP(AH448,'2011 BPTs'!$B$12:$BX$181,BY$3,FALSE))</f>
        <v>0</v>
      </c>
      <c r="BZ448" s="24">
        <f>IF(ISNA(VLOOKUP(AI448,'2011 BPTs'!$B$12:$BX$181,BZ$3,FALSE)),0,VLOOKUP(AI448,'2011 BPTs'!$B$12:$BX$181,BZ$3,FALSE))</f>
        <v>0</v>
      </c>
      <c r="CA448" s="24">
        <f>IF(ISNA(VLOOKUP(AJ448,'2011 BPTs'!$B$12:$BX$181,CA$3,FALSE)),0,VLOOKUP(AJ448,'2011 BPTs'!$B$12:$BX$181,CA$3,FALSE))</f>
        <v>0</v>
      </c>
      <c r="CB448" s="24">
        <f>IF(ISNA(VLOOKUP(AK448,'2011 BPTs'!$B$12:$BX$181,CB$3,FALSE)),0,VLOOKUP(AK448,'2011 BPTs'!$B$12:$BX$181,CB$3,FALSE))</f>
        <v>0</v>
      </c>
      <c r="CC448" s="24">
        <f>IF(ISNA(VLOOKUP(AL448,'2011 BPTs'!$B$12:$BX$181,CC$3,FALSE)),0,VLOOKUP(AL448,'2011 BPTs'!$B$12:$BX$181,CC$3,FALSE))</f>
        <v>0</v>
      </c>
      <c r="CD448" s="24">
        <f>IF(ISNA(VLOOKUP(AM448,'2011 BPTs'!$B$12:$BX$181,CD$3,FALSE)),0,VLOOKUP(AM448,'2011 BPTs'!$B$12:$BX$181,CD$3,FALSE))</f>
        <v>0</v>
      </c>
      <c r="CF448" s="24">
        <f>IF(ISERROR(VLOOKUP(AF448,'2011 BPTs'!$B$12:$BX$181,CF$3,FALSE)/VLOOKUP(AF448,'2011 BPTs'!$B$12:$BX623,CF$3+3,FALSE)),0,VLOOKUP(AF448,'2011 BPTs'!$B$12:$BX$181,CF$3,FALSE)/VLOOKUP(AF448,'2011 BPTs'!$B$12:$BX623,CF$3+3,FALSE))</f>
        <v>0</v>
      </c>
      <c r="CG448" s="24">
        <f>IF(ISERROR(VLOOKUP(AG448,'2011 BPTs'!$B$12:$BX$181,CG$3,FALSE)/VLOOKUP(AG448,'2011 BPTs'!$B$12:$BX623,CG$3+3,FALSE)),0,VLOOKUP(AG448,'2011 BPTs'!$B$12:$BX$181,CG$3,FALSE)/VLOOKUP(AG448,'2011 BPTs'!$B$12:$BX623,CG$3+3,FALSE))</f>
        <v>0</v>
      </c>
      <c r="CH448" s="24">
        <f>IF(ISERROR(VLOOKUP(AH448,'2011 BPTs'!$B$12:$BX$181,CH$3,FALSE)/VLOOKUP(AH448,'2011 BPTs'!$B$12:$BX623,CH$3+3,FALSE)),0,VLOOKUP(AH448,'2011 BPTs'!$B$12:$BX$181,CH$3,FALSE)/VLOOKUP(AH448,'2011 BPTs'!$B$12:$BX623,CH$3+3,FALSE))</f>
        <v>0</v>
      </c>
      <c r="CI448" s="24">
        <f>IF(ISERROR(VLOOKUP(AI448,'2011 BPTs'!$B$12:$BX$181,CI$3,FALSE)/VLOOKUP(AI448,'2011 BPTs'!$B$12:$BX623,CI$3+3,FALSE)),0,VLOOKUP(AI448,'2011 BPTs'!$B$12:$BX$181,CI$3,FALSE)/VLOOKUP(AI448,'2011 BPTs'!$B$12:$BX623,CI$3+3,FALSE))</f>
        <v>0</v>
      </c>
      <c r="CJ448" s="24">
        <f>IF(ISERROR(VLOOKUP(AJ448,'2011 BPTs'!$B$12:$BX$181,CJ$3,FALSE)/VLOOKUP(AJ448,'2011 BPTs'!$B$12:$BX623,CJ$3+3,FALSE)),0,VLOOKUP(AJ448,'2011 BPTs'!$B$12:$BX$181,CJ$3,FALSE)/VLOOKUP(AJ448,'2011 BPTs'!$B$12:$BX623,CJ$3+3,FALSE))</f>
        <v>0</v>
      </c>
      <c r="CK448" s="24">
        <f>IF(ISERROR(VLOOKUP(AK448,'2011 BPTs'!$B$12:$BX$181,CK$3,FALSE)/VLOOKUP(AK448,'2011 BPTs'!$B$12:$BX623,CK$3+3,FALSE)),0,VLOOKUP(AK448,'2011 BPTs'!$B$12:$BX$181,CK$3,FALSE)/VLOOKUP(AK448,'2011 BPTs'!$B$12:$BX623,CK$3+3,FALSE))</f>
        <v>0</v>
      </c>
      <c r="CL448" s="24">
        <f>IF(ISERROR(VLOOKUP(AL448,'2011 BPTs'!$B$12:$BX$181,CL$3,FALSE)/VLOOKUP(AL448,'2011 BPTs'!$B$12:$BX623,CL$3+3,FALSE)),0,VLOOKUP(AL448,'2011 BPTs'!$B$12:$BX$181,CL$3,FALSE)/VLOOKUP(AL448,'2011 BPTs'!$B$12:$BX623,CL$3+3,FALSE))</f>
        <v>0</v>
      </c>
      <c r="CM448" s="24">
        <f>IF(ISERROR(VLOOKUP(AM448,'2011 BPTs'!$B$12:$BX$181,CM$3,FALSE)/VLOOKUP(AM448,'2011 BPTs'!$B$12:$BX623,CM$3+3,FALSE)),0,VLOOKUP(AM448,'2011 BPTs'!$B$12:$BX$181,CM$3,FALSE)/VLOOKUP(AM448,'2011 BPTs'!$B$12:$BX623,CM$3+3,FALSE))</f>
        <v>0</v>
      </c>
      <c r="CO448" s="24">
        <f>IF(ISERROR(VLOOKUP(AF448,'2011 BPTs'!$B$12:$BX$181,CO$3,FALSE)/VLOOKUP(AF448,'2011 BPTs'!$B$12:$BX623,CO$3+2,FALSE)),0,VLOOKUP(AF448,'2011 BPTs'!$B$12:$BX$181,CO$3,FALSE)/VLOOKUP(AF448,'2011 BPTs'!$B$12:$BX623,CO$3+2,FALSE))</f>
        <v>0</v>
      </c>
      <c r="CP448" s="24">
        <f>IF(ISERROR(VLOOKUP(AG448,'2011 BPTs'!$B$12:$BX$181,CP$3,FALSE)/VLOOKUP(AG448,'2011 BPTs'!$B$12:$BX623,CP$3+2,FALSE)),0,VLOOKUP(AG448,'2011 BPTs'!$B$12:$BX$181,CP$3,FALSE)/VLOOKUP(AG448,'2011 BPTs'!$B$12:$BX623,CP$3+2,FALSE))</f>
        <v>0</v>
      </c>
      <c r="CQ448" s="24">
        <f>IF(ISERROR(VLOOKUP(AH448,'2011 BPTs'!$B$12:$BX$181,CQ$3,FALSE)/VLOOKUP(AH448,'2011 BPTs'!$B$12:$BX623,CQ$3+2,FALSE)),0,VLOOKUP(AH448,'2011 BPTs'!$B$12:$BX$181,CQ$3,FALSE)/VLOOKUP(AH448,'2011 BPTs'!$B$12:$BX623,CQ$3+2,FALSE))</f>
        <v>0</v>
      </c>
      <c r="CR448" s="24">
        <f>IF(ISERROR(VLOOKUP(AI448,'2011 BPTs'!$B$12:$BX$181,CR$3,FALSE)/VLOOKUP(AI448,'2011 BPTs'!$B$12:$BX623,CR$3+2,FALSE)),0,VLOOKUP(AI448,'2011 BPTs'!$B$12:$BX$181,CR$3,FALSE)/VLOOKUP(AI448,'2011 BPTs'!$B$12:$BX623,CR$3+2,FALSE))</f>
        <v>0</v>
      </c>
      <c r="CS448" s="24">
        <f>IF(ISERROR(VLOOKUP(AJ448,'2011 BPTs'!$B$12:$BX$181,CS$3,FALSE)/VLOOKUP(AJ448,'2011 BPTs'!$B$12:$BX623,CS$3+2,FALSE)),0,VLOOKUP(AJ448,'2011 BPTs'!$B$12:$BX$181,CS$3,FALSE)/VLOOKUP(AJ448,'2011 BPTs'!$B$12:$BX623,CS$3+2,FALSE))</f>
        <v>0</v>
      </c>
      <c r="CT448" s="24">
        <f>IF(ISERROR(VLOOKUP(AK448,'2011 BPTs'!$B$12:$BX$181,CT$3,FALSE)/VLOOKUP(AK448,'2011 BPTs'!$B$12:$BX623,CT$3+2,FALSE)),0,VLOOKUP(AK448,'2011 BPTs'!$B$12:$BX$181,CT$3,FALSE)/VLOOKUP(AK448,'2011 BPTs'!$B$12:$BX623,CT$3+2,FALSE))</f>
        <v>0</v>
      </c>
      <c r="CU448" s="24">
        <f>IF(ISERROR(VLOOKUP(AL448,'2011 BPTs'!$B$12:$BX$181,CU$3,FALSE)/VLOOKUP(AL448,'2011 BPTs'!$B$12:$BX623,CU$3+2,FALSE)),0,VLOOKUP(AL448,'2011 BPTs'!$B$12:$BX$181,CU$3,FALSE)/VLOOKUP(AL448,'2011 BPTs'!$B$12:$BX623,CU$3+2,FALSE))</f>
        <v>0</v>
      </c>
      <c r="CV448" s="24">
        <f>IF(ISERROR(VLOOKUP(AM448,'2011 BPTs'!$B$12:$BX$181,CV$3,FALSE)/VLOOKUP(AM448,'2011 BPTs'!$B$12:$BX623,CV$3+2,FALSE)),0,VLOOKUP(AM448,'2011 BPTs'!$B$12:$BX$181,CV$3,FALSE)/VLOOKUP(AM448,'2011 BPTs'!$B$12:$BX623,CV$3+2,FALSE))</f>
        <v>0</v>
      </c>
      <c r="CX448" s="93">
        <f>'2013 BPTs'!BR114</f>
        <v>0</v>
      </c>
      <c r="CY448" s="93">
        <f>'2013 BPTs'!BS114</f>
        <v>0</v>
      </c>
    </row>
    <row r="449" spans="2:103" x14ac:dyDescent="0.2">
      <c r="B449" s="2" t="s">
        <v>213</v>
      </c>
      <c r="C449" s="2">
        <f>'2013 BPTs'!E115</f>
        <v>0</v>
      </c>
      <c r="D449" s="2">
        <f t="shared" si="136"/>
        <v>0</v>
      </c>
      <c r="E449" s="4">
        <f>'2013 BPTs'!F115</f>
        <v>0</v>
      </c>
      <c r="F449" s="88">
        <f>'2013 BPTs'!G115</f>
        <v>0</v>
      </c>
      <c r="G449" s="53">
        <f>'2013 BPTs'!I115</f>
        <v>0</v>
      </c>
      <c r="H449" s="88">
        <f>'2013 BPTs'!J115</f>
        <v>0</v>
      </c>
      <c r="I449" s="4">
        <f>'2013 BPTs'!K115</f>
        <v>0</v>
      </c>
      <c r="J449" s="5">
        <f>'2013 BPTs'!M115</f>
        <v>0</v>
      </c>
      <c r="K449" s="99">
        <f>'2013 BPTs'!BL115</f>
        <v>0</v>
      </c>
      <c r="L449" s="100">
        <f t="shared" si="137"/>
        <v>0</v>
      </c>
      <c r="M449" s="101">
        <f t="shared" si="138"/>
        <v>0</v>
      </c>
      <c r="N449" s="102">
        <f t="shared" si="128"/>
        <v>0</v>
      </c>
      <c r="O449" s="103">
        <f>'2013 BPTs'!BM115</f>
        <v>0</v>
      </c>
      <c r="P449" s="100">
        <f t="shared" si="139"/>
        <v>0</v>
      </c>
      <c r="Q449" s="101">
        <f t="shared" si="140"/>
        <v>0</v>
      </c>
      <c r="R449" s="104">
        <f t="shared" si="141"/>
        <v>0</v>
      </c>
      <c r="S449" s="105">
        <f t="shared" si="129"/>
        <v>0</v>
      </c>
      <c r="T449" s="104">
        <f t="shared" si="142"/>
        <v>0</v>
      </c>
      <c r="U449" s="121">
        <f>IF(K449=0,0,IF(B449="Manual",(S449-O449-AP449*(O449/(O449+Z449)))/S449,'2013 BPTs'!BP115))</f>
        <v>0</v>
      </c>
      <c r="V449" s="99">
        <f>'2013 BPTs'!BN115</f>
        <v>0</v>
      </c>
      <c r="W449" s="100">
        <f t="shared" si="135"/>
        <v>0</v>
      </c>
      <c r="X449" s="103">
        <f t="shared" si="143"/>
        <v>0</v>
      </c>
      <c r="Y449" s="102">
        <f t="shared" si="130"/>
        <v>0</v>
      </c>
      <c r="Z449" s="103">
        <f>'2013 BPTs'!BO115</f>
        <v>0</v>
      </c>
      <c r="AA449" s="104">
        <f t="shared" si="144"/>
        <v>0</v>
      </c>
      <c r="AB449" s="106">
        <f>IF(W449=0,0,IF(B449="Manual",(V449-Z449-AP449*(Z449/(Z449+O449)))/V449,'2013 BPTs'!BQ115))</f>
        <v>0</v>
      </c>
      <c r="AD449" s="2" t="str">
        <f t="shared" si="131"/>
        <v>00-0</v>
      </c>
      <c r="AE449" s="2">
        <f>'2013 BPTs'!BA115</f>
        <v>0</v>
      </c>
      <c r="AF449" s="2" t="str">
        <f>IF(B449="Auto",'2013 BPTs'!BB115,D449&amp;E449&amp;"-"&amp;F449)</f>
        <v/>
      </c>
      <c r="AG449" s="2" t="str">
        <f>'2013 BPTs'!BC115</f>
        <v/>
      </c>
      <c r="AH449" s="2" t="str">
        <f>'2013 BPTs'!BD115</f>
        <v/>
      </c>
      <c r="AI449" s="2" t="str">
        <f>'2013 BPTs'!BE115</f>
        <v/>
      </c>
      <c r="AJ449" s="2" t="str">
        <f>'2013 BPTs'!BF115</f>
        <v/>
      </c>
      <c r="AK449" s="2" t="str">
        <f>'2013 BPTs'!BG115</f>
        <v/>
      </c>
      <c r="AL449" s="2" t="str">
        <f>'2013 BPTs'!BH115</f>
        <v/>
      </c>
      <c r="AM449" s="2" t="str">
        <f>'2013 BPTs'!BI115</f>
        <v/>
      </c>
      <c r="AO449" s="128">
        <f>'2013 BPTs'!AJ115*'2013 BPTs'!BK115</f>
        <v>0</v>
      </c>
      <c r="AP449" s="128">
        <f>'2013 BPTs'!AK115*'2013 BPTs'!BK115</f>
        <v>0</v>
      </c>
      <c r="AR449" s="5">
        <f>IF(B449="Auto",'2013 BPTs'!M115,J449)</f>
        <v>0</v>
      </c>
      <c r="AS449" s="5">
        <f>'2013 BPTs'!O115</f>
        <v>0</v>
      </c>
      <c r="AT449" s="5">
        <f>'2013 BPTs'!Q115</f>
        <v>0</v>
      </c>
      <c r="AU449" s="5">
        <f>'2013 BPTs'!S115</f>
        <v>0</v>
      </c>
      <c r="AV449" s="5">
        <f>'2013 BPTs'!U115</f>
        <v>0</v>
      </c>
      <c r="AW449" s="5">
        <f>'2013 BPTs'!W115</f>
        <v>0</v>
      </c>
      <c r="AX449" s="5">
        <f>'2013 BPTs'!Y115</f>
        <v>0</v>
      </c>
      <c r="AY449" s="5">
        <f>'2013 BPTs'!AA115</f>
        <v>0</v>
      </c>
      <c r="BA449" s="24">
        <f>IF(ISNA(VLOOKUP(AF449,'2011 BPTs'!$B$12:$BX$181,BA$3,FALSE)),0,VLOOKUP(AF449,'2011 BPTs'!$B$12:$BX$181,BA$3,FALSE))</f>
        <v>0</v>
      </c>
      <c r="BB449" s="24">
        <f>IF(ISNA(VLOOKUP(AG449,'2011 BPTs'!$B$12:$BX$181,BB$3,FALSE)),0,VLOOKUP(AG449,'2011 BPTs'!$B$12:$BX$181,BB$3,FALSE))</f>
        <v>0</v>
      </c>
      <c r="BC449" s="24">
        <f>IF(ISNA(VLOOKUP(AH449,'2011 BPTs'!$B$12:$BX$181,BC$3,FALSE)),0,VLOOKUP(AH449,'2011 BPTs'!$B$12:$BX$181,BC$3,FALSE))</f>
        <v>0</v>
      </c>
      <c r="BD449" s="24">
        <f>IF(ISNA(VLOOKUP(AI449,'2011 BPTs'!$B$12:$BX$181,BD$3,FALSE)),0,VLOOKUP(AI449,'2011 BPTs'!$B$12:$BX$181,BD$3,FALSE))</f>
        <v>0</v>
      </c>
      <c r="BE449" s="24">
        <f>IF(ISNA(VLOOKUP(AJ449,'2011 BPTs'!$B$12:$BX$181,BE$3,FALSE)),0,VLOOKUP(AJ449,'2011 BPTs'!$B$12:$BX$181,BE$3,FALSE))</f>
        <v>0</v>
      </c>
      <c r="BF449" s="24">
        <f>IF(ISNA(VLOOKUP(AK449,'2011 BPTs'!$B$12:$BX$181,BF$3,FALSE)),0,VLOOKUP(AK449,'2011 BPTs'!$B$12:$BX$181,BF$3,FALSE))</f>
        <v>0</v>
      </c>
      <c r="BG449" s="24">
        <f>IF(ISNA(VLOOKUP(AL449,'2011 BPTs'!$B$12:$BX$181,BG$3,FALSE)),0,VLOOKUP(AL449,'2011 BPTs'!$B$12:$BX$181,BG$3,FALSE))</f>
        <v>0</v>
      </c>
      <c r="BH449" s="24">
        <f>IF(ISNA(VLOOKUP(AM449,'2011 BPTs'!$B$12:$BX$181,BH$3,FALSE)),0,VLOOKUP(AM449,'2011 BPTs'!$B$12:$BX$181,BH$3,FALSE))</f>
        <v>0</v>
      </c>
      <c r="BJ449" s="24">
        <f>IF(ISNA(VLOOKUP(AF449,'2011 BPTs'!$B$12:$BX$181,BJ$3,FALSE)),0,VLOOKUP(AF449,'2011 BPTs'!$B$12:$BX$181,BJ$3,FALSE))</f>
        <v>0</v>
      </c>
      <c r="BK449" s="24">
        <f>IF(ISNA(VLOOKUP(AG449,'2011 BPTs'!$B$12:$BX$181,BK$3,FALSE)),0,VLOOKUP(AG449,'2011 BPTs'!$B$12:$BX$181,BK$3,FALSE))</f>
        <v>0</v>
      </c>
      <c r="BL449" s="24">
        <f>IF(ISNA(VLOOKUP(AH449,'2011 BPTs'!$B$12:$BX$181,BL$3,FALSE)),0,VLOOKUP(AH449,'2011 BPTs'!$B$12:$BX$181,BL$3,FALSE))</f>
        <v>0</v>
      </c>
      <c r="BM449" s="24">
        <f>IF(ISNA(VLOOKUP(AI449,'2011 BPTs'!$B$12:$BX$181,BM$3,FALSE)),0,VLOOKUP(AI449,'2011 BPTs'!$B$12:$BX$181,BM$3,FALSE))</f>
        <v>0</v>
      </c>
      <c r="BN449" s="24">
        <f>IF(ISNA(VLOOKUP(AJ449,'2011 BPTs'!$B$12:$BX$181,BN$3,FALSE)),0,VLOOKUP(AJ449,'2011 BPTs'!$B$12:$BX$181,BN$3,FALSE))</f>
        <v>0</v>
      </c>
      <c r="BO449" s="24">
        <f>IF(ISNA(VLOOKUP(AK449,'2011 BPTs'!$B$12:$BX$181,BO$3,FALSE)),0,VLOOKUP(AK449,'2011 BPTs'!$B$12:$BX$181,BO$3,FALSE))</f>
        <v>0</v>
      </c>
      <c r="BP449" s="24">
        <f>IF(ISNA(VLOOKUP(AL449,'2011 BPTs'!$B$12:$BX$181,BP$3,FALSE)),0,VLOOKUP(AL449,'2011 BPTs'!$B$12:$BX$181,BP$3,FALSE))</f>
        <v>0</v>
      </c>
      <c r="BQ449" s="24">
        <f>IF(ISNA(VLOOKUP(AM449,'2011 BPTs'!$B$12:$BX$181,BQ$3,FALSE)),0,VLOOKUP(AM449,'2011 BPTs'!$B$12:$BX$181,BQ$3,FALSE))</f>
        <v>0</v>
      </c>
      <c r="BS449" s="78">
        <f t="shared" si="132"/>
        <v>0</v>
      </c>
      <c r="BT449" s="68">
        <f t="shared" si="133"/>
        <v>0</v>
      </c>
      <c r="BU449" s="68">
        <f t="shared" si="134"/>
        <v>0</v>
      </c>
      <c r="BW449" s="24">
        <f>IF(ISNA(VLOOKUP(AF449,'2011 BPTs'!$B$12:$BX$181,BW$3,FALSE)),0,VLOOKUP(AF449,'2011 BPTs'!$B$12:$BX$181,BW$3,FALSE))</f>
        <v>0</v>
      </c>
      <c r="BX449" s="24">
        <f>IF(ISNA(VLOOKUP(AG449,'2011 BPTs'!$B$12:$BX$181,BX$3,FALSE)),0,VLOOKUP(AG449,'2011 BPTs'!$B$12:$BX$181,BX$3,FALSE))</f>
        <v>0</v>
      </c>
      <c r="BY449" s="24">
        <f>IF(ISNA(VLOOKUP(AH449,'2011 BPTs'!$B$12:$BX$181,BY$3,FALSE)),0,VLOOKUP(AH449,'2011 BPTs'!$B$12:$BX$181,BY$3,FALSE))</f>
        <v>0</v>
      </c>
      <c r="BZ449" s="24">
        <f>IF(ISNA(VLOOKUP(AI449,'2011 BPTs'!$B$12:$BX$181,BZ$3,FALSE)),0,VLOOKUP(AI449,'2011 BPTs'!$B$12:$BX$181,BZ$3,FALSE))</f>
        <v>0</v>
      </c>
      <c r="CA449" s="24">
        <f>IF(ISNA(VLOOKUP(AJ449,'2011 BPTs'!$B$12:$BX$181,CA$3,FALSE)),0,VLOOKUP(AJ449,'2011 BPTs'!$B$12:$BX$181,CA$3,FALSE))</f>
        <v>0</v>
      </c>
      <c r="CB449" s="24">
        <f>IF(ISNA(VLOOKUP(AK449,'2011 BPTs'!$B$12:$BX$181,CB$3,FALSE)),0,VLOOKUP(AK449,'2011 BPTs'!$B$12:$BX$181,CB$3,FALSE))</f>
        <v>0</v>
      </c>
      <c r="CC449" s="24">
        <f>IF(ISNA(VLOOKUP(AL449,'2011 BPTs'!$B$12:$BX$181,CC$3,FALSE)),0,VLOOKUP(AL449,'2011 BPTs'!$B$12:$BX$181,CC$3,FALSE))</f>
        <v>0</v>
      </c>
      <c r="CD449" s="24">
        <f>IF(ISNA(VLOOKUP(AM449,'2011 BPTs'!$B$12:$BX$181,CD$3,FALSE)),0,VLOOKUP(AM449,'2011 BPTs'!$B$12:$BX$181,CD$3,FALSE))</f>
        <v>0</v>
      </c>
      <c r="CF449" s="24">
        <f>IF(ISERROR(VLOOKUP(AF449,'2011 BPTs'!$B$12:$BX$181,CF$3,FALSE)/VLOOKUP(AF449,'2011 BPTs'!$B$12:$BX624,CF$3+3,FALSE)),0,VLOOKUP(AF449,'2011 BPTs'!$B$12:$BX$181,CF$3,FALSE)/VLOOKUP(AF449,'2011 BPTs'!$B$12:$BX624,CF$3+3,FALSE))</f>
        <v>0</v>
      </c>
      <c r="CG449" s="24">
        <f>IF(ISERROR(VLOOKUP(AG449,'2011 BPTs'!$B$12:$BX$181,CG$3,FALSE)/VLOOKUP(AG449,'2011 BPTs'!$B$12:$BX624,CG$3+3,FALSE)),0,VLOOKUP(AG449,'2011 BPTs'!$B$12:$BX$181,CG$3,FALSE)/VLOOKUP(AG449,'2011 BPTs'!$B$12:$BX624,CG$3+3,FALSE))</f>
        <v>0</v>
      </c>
      <c r="CH449" s="24">
        <f>IF(ISERROR(VLOOKUP(AH449,'2011 BPTs'!$B$12:$BX$181,CH$3,FALSE)/VLOOKUP(AH449,'2011 BPTs'!$B$12:$BX624,CH$3+3,FALSE)),0,VLOOKUP(AH449,'2011 BPTs'!$B$12:$BX$181,CH$3,FALSE)/VLOOKUP(AH449,'2011 BPTs'!$B$12:$BX624,CH$3+3,FALSE))</f>
        <v>0</v>
      </c>
      <c r="CI449" s="24">
        <f>IF(ISERROR(VLOOKUP(AI449,'2011 BPTs'!$B$12:$BX$181,CI$3,FALSE)/VLOOKUP(AI449,'2011 BPTs'!$B$12:$BX624,CI$3+3,FALSE)),0,VLOOKUP(AI449,'2011 BPTs'!$B$12:$BX$181,CI$3,FALSE)/VLOOKUP(AI449,'2011 BPTs'!$B$12:$BX624,CI$3+3,FALSE))</f>
        <v>0</v>
      </c>
      <c r="CJ449" s="24">
        <f>IF(ISERROR(VLOOKUP(AJ449,'2011 BPTs'!$B$12:$BX$181,CJ$3,FALSE)/VLOOKUP(AJ449,'2011 BPTs'!$B$12:$BX624,CJ$3+3,FALSE)),0,VLOOKUP(AJ449,'2011 BPTs'!$B$12:$BX$181,CJ$3,FALSE)/VLOOKUP(AJ449,'2011 BPTs'!$B$12:$BX624,CJ$3+3,FALSE))</f>
        <v>0</v>
      </c>
      <c r="CK449" s="24">
        <f>IF(ISERROR(VLOOKUP(AK449,'2011 BPTs'!$B$12:$BX$181,CK$3,FALSE)/VLOOKUP(AK449,'2011 BPTs'!$B$12:$BX624,CK$3+3,FALSE)),0,VLOOKUP(AK449,'2011 BPTs'!$B$12:$BX$181,CK$3,FALSE)/VLOOKUP(AK449,'2011 BPTs'!$B$12:$BX624,CK$3+3,FALSE))</f>
        <v>0</v>
      </c>
      <c r="CL449" s="24">
        <f>IF(ISERROR(VLOOKUP(AL449,'2011 BPTs'!$B$12:$BX$181,CL$3,FALSE)/VLOOKUP(AL449,'2011 BPTs'!$B$12:$BX624,CL$3+3,FALSE)),0,VLOOKUP(AL449,'2011 BPTs'!$B$12:$BX$181,CL$3,FALSE)/VLOOKUP(AL449,'2011 BPTs'!$B$12:$BX624,CL$3+3,FALSE))</f>
        <v>0</v>
      </c>
      <c r="CM449" s="24">
        <f>IF(ISERROR(VLOOKUP(AM449,'2011 BPTs'!$B$12:$BX$181,CM$3,FALSE)/VLOOKUP(AM449,'2011 BPTs'!$B$12:$BX624,CM$3+3,FALSE)),0,VLOOKUP(AM449,'2011 BPTs'!$B$12:$BX$181,CM$3,FALSE)/VLOOKUP(AM449,'2011 BPTs'!$B$12:$BX624,CM$3+3,FALSE))</f>
        <v>0</v>
      </c>
      <c r="CO449" s="24">
        <f>IF(ISERROR(VLOOKUP(AF449,'2011 BPTs'!$B$12:$BX$181,CO$3,FALSE)/VLOOKUP(AF449,'2011 BPTs'!$B$12:$BX624,CO$3+2,FALSE)),0,VLOOKUP(AF449,'2011 BPTs'!$B$12:$BX$181,CO$3,FALSE)/VLOOKUP(AF449,'2011 BPTs'!$B$12:$BX624,CO$3+2,FALSE))</f>
        <v>0</v>
      </c>
      <c r="CP449" s="24">
        <f>IF(ISERROR(VLOOKUP(AG449,'2011 BPTs'!$B$12:$BX$181,CP$3,FALSE)/VLOOKUP(AG449,'2011 BPTs'!$B$12:$BX624,CP$3+2,FALSE)),0,VLOOKUP(AG449,'2011 BPTs'!$B$12:$BX$181,CP$3,FALSE)/VLOOKUP(AG449,'2011 BPTs'!$B$12:$BX624,CP$3+2,FALSE))</f>
        <v>0</v>
      </c>
      <c r="CQ449" s="24">
        <f>IF(ISERROR(VLOOKUP(AH449,'2011 BPTs'!$B$12:$BX$181,CQ$3,FALSE)/VLOOKUP(AH449,'2011 BPTs'!$B$12:$BX624,CQ$3+2,FALSE)),0,VLOOKUP(AH449,'2011 BPTs'!$B$12:$BX$181,CQ$3,FALSE)/VLOOKUP(AH449,'2011 BPTs'!$B$12:$BX624,CQ$3+2,FALSE))</f>
        <v>0</v>
      </c>
      <c r="CR449" s="24">
        <f>IF(ISERROR(VLOOKUP(AI449,'2011 BPTs'!$B$12:$BX$181,CR$3,FALSE)/VLOOKUP(AI449,'2011 BPTs'!$B$12:$BX624,CR$3+2,FALSE)),0,VLOOKUP(AI449,'2011 BPTs'!$B$12:$BX$181,CR$3,FALSE)/VLOOKUP(AI449,'2011 BPTs'!$B$12:$BX624,CR$3+2,FALSE))</f>
        <v>0</v>
      </c>
      <c r="CS449" s="24">
        <f>IF(ISERROR(VLOOKUP(AJ449,'2011 BPTs'!$B$12:$BX$181,CS$3,FALSE)/VLOOKUP(AJ449,'2011 BPTs'!$B$12:$BX624,CS$3+2,FALSE)),0,VLOOKUP(AJ449,'2011 BPTs'!$B$12:$BX$181,CS$3,FALSE)/VLOOKUP(AJ449,'2011 BPTs'!$B$12:$BX624,CS$3+2,FALSE))</f>
        <v>0</v>
      </c>
      <c r="CT449" s="24">
        <f>IF(ISERROR(VLOOKUP(AK449,'2011 BPTs'!$B$12:$BX$181,CT$3,FALSE)/VLOOKUP(AK449,'2011 BPTs'!$B$12:$BX624,CT$3+2,FALSE)),0,VLOOKUP(AK449,'2011 BPTs'!$B$12:$BX$181,CT$3,FALSE)/VLOOKUP(AK449,'2011 BPTs'!$B$12:$BX624,CT$3+2,FALSE))</f>
        <v>0</v>
      </c>
      <c r="CU449" s="24">
        <f>IF(ISERROR(VLOOKUP(AL449,'2011 BPTs'!$B$12:$BX$181,CU$3,FALSE)/VLOOKUP(AL449,'2011 BPTs'!$B$12:$BX624,CU$3+2,FALSE)),0,VLOOKUP(AL449,'2011 BPTs'!$B$12:$BX$181,CU$3,FALSE)/VLOOKUP(AL449,'2011 BPTs'!$B$12:$BX624,CU$3+2,FALSE))</f>
        <v>0</v>
      </c>
      <c r="CV449" s="24">
        <f>IF(ISERROR(VLOOKUP(AM449,'2011 BPTs'!$B$12:$BX$181,CV$3,FALSE)/VLOOKUP(AM449,'2011 BPTs'!$B$12:$BX624,CV$3+2,FALSE)),0,VLOOKUP(AM449,'2011 BPTs'!$B$12:$BX$181,CV$3,FALSE)/VLOOKUP(AM449,'2011 BPTs'!$B$12:$BX624,CV$3+2,FALSE))</f>
        <v>0</v>
      </c>
      <c r="CX449" s="93">
        <f>'2013 BPTs'!BR115</f>
        <v>0</v>
      </c>
      <c r="CY449" s="93">
        <f>'2013 BPTs'!BS115</f>
        <v>0</v>
      </c>
    </row>
    <row r="450" spans="2:103" x14ac:dyDescent="0.2">
      <c r="B450" s="2" t="s">
        <v>213</v>
      </c>
      <c r="C450" s="2">
        <f>'2013 BPTs'!E116</f>
        <v>0</v>
      </c>
      <c r="D450" s="2">
        <f t="shared" si="136"/>
        <v>0</v>
      </c>
      <c r="E450" s="4">
        <f>'2013 BPTs'!F116</f>
        <v>0</v>
      </c>
      <c r="F450" s="88">
        <f>'2013 BPTs'!G116</f>
        <v>0</v>
      </c>
      <c r="G450" s="53">
        <f>'2013 BPTs'!I116</f>
        <v>0</v>
      </c>
      <c r="H450" s="88">
        <f>'2013 BPTs'!J116</f>
        <v>0</v>
      </c>
      <c r="I450" s="4">
        <f>'2013 BPTs'!K116</f>
        <v>0</v>
      </c>
      <c r="J450" s="5">
        <f>'2013 BPTs'!M116</f>
        <v>0</v>
      </c>
      <c r="K450" s="99">
        <f>'2013 BPTs'!BL116</f>
        <v>0</v>
      </c>
      <c r="L450" s="100">
        <f t="shared" si="137"/>
        <v>0</v>
      </c>
      <c r="M450" s="101">
        <f t="shared" si="138"/>
        <v>0</v>
      </c>
      <c r="N450" s="102">
        <f t="shared" si="128"/>
        <v>0</v>
      </c>
      <c r="O450" s="103">
        <f>'2013 BPTs'!BM116</f>
        <v>0</v>
      </c>
      <c r="P450" s="100">
        <f t="shared" si="139"/>
        <v>0</v>
      </c>
      <c r="Q450" s="101">
        <f t="shared" si="140"/>
        <v>0</v>
      </c>
      <c r="R450" s="104">
        <f t="shared" si="141"/>
        <v>0</v>
      </c>
      <c r="S450" s="105">
        <f t="shared" si="129"/>
        <v>0</v>
      </c>
      <c r="T450" s="104">
        <f t="shared" si="142"/>
        <v>0</v>
      </c>
      <c r="U450" s="121">
        <f>IF(K450=0,0,IF(B450="Manual",(S450-O450-AP450*(O450/(O450+Z450)))/S450,'2013 BPTs'!BP116))</f>
        <v>0</v>
      </c>
      <c r="V450" s="99">
        <f>'2013 BPTs'!BN116</f>
        <v>0</v>
      </c>
      <c r="W450" s="100">
        <f t="shared" si="135"/>
        <v>0</v>
      </c>
      <c r="X450" s="103">
        <f t="shared" si="143"/>
        <v>0</v>
      </c>
      <c r="Y450" s="102">
        <f t="shared" si="130"/>
        <v>0</v>
      </c>
      <c r="Z450" s="103">
        <f>'2013 BPTs'!BO116</f>
        <v>0</v>
      </c>
      <c r="AA450" s="104">
        <f t="shared" si="144"/>
        <v>0</v>
      </c>
      <c r="AB450" s="106">
        <f>IF(W450=0,0,IF(B450="Manual",(V450-Z450-AP450*(Z450/(Z450+O450)))/V450,'2013 BPTs'!BQ116))</f>
        <v>0</v>
      </c>
      <c r="AD450" s="2" t="str">
        <f t="shared" si="131"/>
        <v>00-0</v>
      </c>
      <c r="AE450" s="2">
        <f>'2013 BPTs'!BA116</f>
        <v>0</v>
      </c>
      <c r="AF450" s="2" t="str">
        <f>IF(B450="Auto",'2013 BPTs'!BB116,D450&amp;E450&amp;"-"&amp;F450)</f>
        <v/>
      </c>
      <c r="AG450" s="2" t="str">
        <f>'2013 BPTs'!BC116</f>
        <v/>
      </c>
      <c r="AH450" s="2" t="str">
        <f>'2013 BPTs'!BD116</f>
        <v/>
      </c>
      <c r="AI450" s="2" t="str">
        <f>'2013 BPTs'!BE116</f>
        <v/>
      </c>
      <c r="AJ450" s="2" t="str">
        <f>'2013 BPTs'!BF116</f>
        <v/>
      </c>
      <c r="AK450" s="2" t="str">
        <f>'2013 BPTs'!BG116</f>
        <v/>
      </c>
      <c r="AL450" s="2" t="str">
        <f>'2013 BPTs'!BH116</f>
        <v/>
      </c>
      <c r="AM450" s="2" t="str">
        <f>'2013 BPTs'!BI116</f>
        <v/>
      </c>
      <c r="AO450" s="128">
        <f>'2013 BPTs'!AJ116*'2013 BPTs'!BK116</f>
        <v>0</v>
      </c>
      <c r="AP450" s="128">
        <f>'2013 BPTs'!AK116*'2013 BPTs'!BK116</f>
        <v>0</v>
      </c>
      <c r="AR450" s="5">
        <f>IF(B450="Auto",'2013 BPTs'!M116,J450)</f>
        <v>0</v>
      </c>
      <c r="AS450" s="5">
        <f>'2013 BPTs'!O116</f>
        <v>0</v>
      </c>
      <c r="AT450" s="5">
        <f>'2013 BPTs'!Q116</f>
        <v>0</v>
      </c>
      <c r="AU450" s="5">
        <f>'2013 BPTs'!S116</f>
        <v>0</v>
      </c>
      <c r="AV450" s="5">
        <f>'2013 BPTs'!U116</f>
        <v>0</v>
      </c>
      <c r="AW450" s="5">
        <f>'2013 BPTs'!W116</f>
        <v>0</v>
      </c>
      <c r="AX450" s="5">
        <f>'2013 BPTs'!Y116</f>
        <v>0</v>
      </c>
      <c r="AY450" s="5">
        <f>'2013 BPTs'!AA116</f>
        <v>0</v>
      </c>
      <c r="BA450" s="24">
        <f>IF(ISNA(VLOOKUP(AF450,'2011 BPTs'!$B$12:$BX$181,BA$3,FALSE)),0,VLOOKUP(AF450,'2011 BPTs'!$B$12:$BX$181,BA$3,FALSE))</f>
        <v>0</v>
      </c>
      <c r="BB450" s="24">
        <f>IF(ISNA(VLOOKUP(AG450,'2011 BPTs'!$B$12:$BX$181,BB$3,FALSE)),0,VLOOKUP(AG450,'2011 BPTs'!$B$12:$BX$181,BB$3,FALSE))</f>
        <v>0</v>
      </c>
      <c r="BC450" s="24">
        <f>IF(ISNA(VLOOKUP(AH450,'2011 BPTs'!$B$12:$BX$181,BC$3,FALSE)),0,VLOOKUP(AH450,'2011 BPTs'!$B$12:$BX$181,BC$3,FALSE))</f>
        <v>0</v>
      </c>
      <c r="BD450" s="24">
        <f>IF(ISNA(VLOOKUP(AI450,'2011 BPTs'!$B$12:$BX$181,BD$3,FALSE)),0,VLOOKUP(AI450,'2011 BPTs'!$B$12:$BX$181,BD$3,FALSE))</f>
        <v>0</v>
      </c>
      <c r="BE450" s="24">
        <f>IF(ISNA(VLOOKUP(AJ450,'2011 BPTs'!$B$12:$BX$181,BE$3,FALSE)),0,VLOOKUP(AJ450,'2011 BPTs'!$B$12:$BX$181,BE$3,FALSE))</f>
        <v>0</v>
      </c>
      <c r="BF450" s="24">
        <f>IF(ISNA(VLOOKUP(AK450,'2011 BPTs'!$B$12:$BX$181,BF$3,FALSE)),0,VLOOKUP(AK450,'2011 BPTs'!$B$12:$BX$181,BF$3,FALSE))</f>
        <v>0</v>
      </c>
      <c r="BG450" s="24">
        <f>IF(ISNA(VLOOKUP(AL450,'2011 BPTs'!$B$12:$BX$181,BG$3,FALSE)),0,VLOOKUP(AL450,'2011 BPTs'!$B$12:$BX$181,BG$3,FALSE))</f>
        <v>0</v>
      </c>
      <c r="BH450" s="24">
        <f>IF(ISNA(VLOOKUP(AM450,'2011 BPTs'!$B$12:$BX$181,BH$3,FALSE)),0,VLOOKUP(AM450,'2011 BPTs'!$B$12:$BX$181,BH$3,FALSE))</f>
        <v>0</v>
      </c>
      <c r="BJ450" s="24">
        <f>IF(ISNA(VLOOKUP(AF450,'2011 BPTs'!$B$12:$BX$181,BJ$3,FALSE)),0,VLOOKUP(AF450,'2011 BPTs'!$B$12:$BX$181,BJ$3,FALSE))</f>
        <v>0</v>
      </c>
      <c r="BK450" s="24">
        <f>IF(ISNA(VLOOKUP(AG450,'2011 BPTs'!$B$12:$BX$181,BK$3,FALSE)),0,VLOOKUP(AG450,'2011 BPTs'!$B$12:$BX$181,BK$3,FALSE))</f>
        <v>0</v>
      </c>
      <c r="BL450" s="24">
        <f>IF(ISNA(VLOOKUP(AH450,'2011 BPTs'!$B$12:$BX$181,BL$3,FALSE)),0,VLOOKUP(AH450,'2011 BPTs'!$B$12:$BX$181,BL$3,FALSE))</f>
        <v>0</v>
      </c>
      <c r="BM450" s="24">
        <f>IF(ISNA(VLOOKUP(AI450,'2011 BPTs'!$B$12:$BX$181,BM$3,FALSE)),0,VLOOKUP(AI450,'2011 BPTs'!$B$12:$BX$181,BM$3,FALSE))</f>
        <v>0</v>
      </c>
      <c r="BN450" s="24">
        <f>IF(ISNA(VLOOKUP(AJ450,'2011 BPTs'!$B$12:$BX$181,BN$3,FALSE)),0,VLOOKUP(AJ450,'2011 BPTs'!$B$12:$BX$181,BN$3,FALSE))</f>
        <v>0</v>
      </c>
      <c r="BO450" s="24">
        <f>IF(ISNA(VLOOKUP(AK450,'2011 BPTs'!$B$12:$BX$181,BO$3,FALSE)),0,VLOOKUP(AK450,'2011 BPTs'!$B$12:$BX$181,BO$3,FALSE))</f>
        <v>0</v>
      </c>
      <c r="BP450" s="24">
        <f>IF(ISNA(VLOOKUP(AL450,'2011 BPTs'!$B$12:$BX$181,BP$3,FALSE)),0,VLOOKUP(AL450,'2011 BPTs'!$B$12:$BX$181,BP$3,FALSE))</f>
        <v>0</v>
      </c>
      <c r="BQ450" s="24">
        <f>IF(ISNA(VLOOKUP(AM450,'2011 BPTs'!$B$12:$BX$181,BQ$3,FALSE)),0,VLOOKUP(AM450,'2011 BPTs'!$B$12:$BX$181,BQ$3,FALSE))</f>
        <v>0</v>
      </c>
      <c r="BS450" s="78">
        <f t="shared" si="132"/>
        <v>0</v>
      </c>
      <c r="BT450" s="68">
        <f t="shared" si="133"/>
        <v>0</v>
      </c>
      <c r="BU450" s="68">
        <f t="shared" si="134"/>
        <v>0</v>
      </c>
      <c r="BW450" s="24">
        <f>IF(ISNA(VLOOKUP(AF450,'2011 BPTs'!$B$12:$BX$181,BW$3,FALSE)),0,VLOOKUP(AF450,'2011 BPTs'!$B$12:$BX$181,BW$3,FALSE))</f>
        <v>0</v>
      </c>
      <c r="BX450" s="24">
        <f>IF(ISNA(VLOOKUP(AG450,'2011 BPTs'!$B$12:$BX$181,BX$3,FALSE)),0,VLOOKUP(AG450,'2011 BPTs'!$B$12:$BX$181,BX$3,FALSE))</f>
        <v>0</v>
      </c>
      <c r="BY450" s="24">
        <f>IF(ISNA(VLOOKUP(AH450,'2011 BPTs'!$B$12:$BX$181,BY$3,FALSE)),0,VLOOKUP(AH450,'2011 BPTs'!$B$12:$BX$181,BY$3,FALSE))</f>
        <v>0</v>
      </c>
      <c r="BZ450" s="24">
        <f>IF(ISNA(VLOOKUP(AI450,'2011 BPTs'!$B$12:$BX$181,BZ$3,FALSE)),0,VLOOKUP(AI450,'2011 BPTs'!$B$12:$BX$181,BZ$3,FALSE))</f>
        <v>0</v>
      </c>
      <c r="CA450" s="24">
        <f>IF(ISNA(VLOOKUP(AJ450,'2011 BPTs'!$B$12:$BX$181,CA$3,FALSE)),0,VLOOKUP(AJ450,'2011 BPTs'!$B$12:$BX$181,CA$3,FALSE))</f>
        <v>0</v>
      </c>
      <c r="CB450" s="24">
        <f>IF(ISNA(VLOOKUP(AK450,'2011 BPTs'!$B$12:$BX$181,CB$3,FALSE)),0,VLOOKUP(AK450,'2011 BPTs'!$B$12:$BX$181,CB$3,FALSE))</f>
        <v>0</v>
      </c>
      <c r="CC450" s="24">
        <f>IF(ISNA(VLOOKUP(AL450,'2011 BPTs'!$B$12:$BX$181,CC$3,FALSE)),0,VLOOKUP(AL450,'2011 BPTs'!$B$12:$BX$181,CC$3,FALSE))</f>
        <v>0</v>
      </c>
      <c r="CD450" s="24">
        <f>IF(ISNA(VLOOKUP(AM450,'2011 BPTs'!$B$12:$BX$181,CD$3,FALSE)),0,VLOOKUP(AM450,'2011 BPTs'!$B$12:$BX$181,CD$3,FALSE))</f>
        <v>0</v>
      </c>
      <c r="CF450" s="24">
        <f>IF(ISERROR(VLOOKUP(AF450,'2011 BPTs'!$B$12:$BX$181,CF$3,FALSE)/VLOOKUP(AF450,'2011 BPTs'!$B$12:$BX625,CF$3+3,FALSE)),0,VLOOKUP(AF450,'2011 BPTs'!$B$12:$BX$181,CF$3,FALSE)/VLOOKUP(AF450,'2011 BPTs'!$B$12:$BX625,CF$3+3,FALSE))</f>
        <v>0</v>
      </c>
      <c r="CG450" s="24">
        <f>IF(ISERROR(VLOOKUP(AG450,'2011 BPTs'!$B$12:$BX$181,CG$3,FALSE)/VLOOKUP(AG450,'2011 BPTs'!$B$12:$BX625,CG$3+3,FALSE)),0,VLOOKUP(AG450,'2011 BPTs'!$B$12:$BX$181,CG$3,FALSE)/VLOOKUP(AG450,'2011 BPTs'!$B$12:$BX625,CG$3+3,FALSE))</f>
        <v>0</v>
      </c>
      <c r="CH450" s="24">
        <f>IF(ISERROR(VLOOKUP(AH450,'2011 BPTs'!$B$12:$BX$181,CH$3,FALSE)/VLOOKUP(AH450,'2011 BPTs'!$B$12:$BX625,CH$3+3,FALSE)),0,VLOOKUP(AH450,'2011 BPTs'!$B$12:$BX$181,CH$3,FALSE)/VLOOKUP(AH450,'2011 BPTs'!$B$12:$BX625,CH$3+3,FALSE))</f>
        <v>0</v>
      </c>
      <c r="CI450" s="24">
        <f>IF(ISERROR(VLOOKUP(AI450,'2011 BPTs'!$B$12:$BX$181,CI$3,FALSE)/VLOOKUP(AI450,'2011 BPTs'!$B$12:$BX625,CI$3+3,FALSE)),0,VLOOKUP(AI450,'2011 BPTs'!$B$12:$BX$181,CI$3,FALSE)/VLOOKUP(AI450,'2011 BPTs'!$B$12:$BX625,CI$3+3,FALSE))</f>
        <v>0</v>
      </c>
      <c r="CJ450" s="24">
        <f>IF(ISERROR(VLOOKUP(AJ450,'2011 BPTs'!$B$12:$BX$181,CJ$3,FALSE)/VLOOKUP(AJ450,'2011 BPTs'!$B$12:$BX625,CJ$3+3,FALSE)),0,VLOOKUP(AJ450,'2011 BPTs'!$B$12:$BX$181,CJ$3,FALSE)/VLOOKUP(AJ450,'2011 BPTs'!$B$12:$BX625,CJ$3+3,FALSE))</f>
        <v>0</v>
      </c>
      <c r="CK450" s="24">
        <f>IF(ISERROR(VLOOKUP(AK450,'2011 BPTs'!$B$12:$BX$181,CK$3,FALSE)/VLOOKUP(AK450,'2011 BPTs'!$B$12:$BX625,CK$3+3,FALSE)),0,VLOOKUP(AK450,'2011 BPTs'!$B$12:$BX$181,CK$3,FALSE)/VLOOKUP(AK450,'2011 BPTs'!$B$12:$BX625,CK$3+3,FALSE))</f>
        <v>0</v>
      </c>
      <c r="CL450" s="24">
        <f>IF(ISERROR(VLOOKUP(AL450,'2011 BPTs'!$B$12:$BX$181,CL$3,FALSE)/VLOOKUP(AL450,'2011 BPTs'!$B$12:$BX625,CL$3+3,FALSE)),0,VLOOKUP(AL450,'2011 BPTs'!$B$12:$BX$181,CL$3,FALSE)/VLOOKUP(AL450,'2011 BPTs'!$B$12:$BX625,CL$3+3,FALSE))</f>
        <v>0</v>
      </c>
      <c r="CM450" s="24">
        <f>IF(ISERROR(VLOOKUP(AM450,'2011 BPTs'!$B$12:$BX$181,CM$3,FALSE)/VLOOKUP(AM450,'2011 BPTs'!$B$12:$BX625,CM$3+3,FALSE)),0,VLOOKUP(AM450,'2011 BPTs'!$B$12:$BX$181,CM$3,FALSE)/VLOOKUP(AM450,'2011 BPTs'!$B$12:$BX625,CM$3+3,FALSE))</f>
        <v>0</v>
      </c>
      <c r="CO450" s="24">
        <f>IF(ISERROR(VLOOKUP(AF450,'2011 BPTs'!$B$12:$BX$181,CO$3,FALSE)/VLOOKUP(AF450,'2011 BPTs'!$B$12:$BX625,CO$3+2,FALSE)),0,VLOOKUP(AF450,'2011 BPTs'!$B$12:$BX$181,CO$3,FALSE)/VLOOKUP(AF450,'2011 BPTs'!$B$12:$BX625,CO$3+2,FALSE))</f>
        <v>0</v>
      </c>
      <c r="CP450" s="24">
        <f>IF(ISERROR(VLOOKUP(AG450,'2011 BPTs'!$B$12:$BX$181,CP$3,FALSE)/VLOOKUP(AG450,'2011 BPTs'!$B$12:$BX625,CP$3+2,FALSE)),0,VLOOKUP(AG450,'2011 BPTs'!$B$12:$BX$181,CP$3,FALSE)/VLOOKUP(AG450,'2011 BPTs'!$B$12:$BX625,CP$3+2,FALSE))</f>
        <v>0</v>
      </c>
      <c r="CQ450" s="24">
        <f>IF(ISERROR(VLOOKUP(AH450,'2011 BPTs'!$B$12:$BX$181,CQ$3,FALSE)/VLOOKUP(AH450,'2011 BPTs'!$B$12:$BX625,CQ$3+2,FALSE)),0,VLOOKUP(AH450,'2011 BPTs'!$B$12:$BX$181,CQ$3,FALSE)/VLOOKUP(AH450,'2011 BPTs'!$B$12:$BX625,CQ$3+2,FALSE))</f>
        <v>0</v>
      </c>
      <c r="CR450" s="24">
        <f>IF(ISERROR(VLOOKUP(AI450,'2011 BPTs'!$B$12:$BX$181,CR$3,FALSE)/VLOOKUP(AI450,'2011 BPTs'!$B$12:$BX625,CR$3+2,FALSE)),0,VLOOKUP(AI450,'2011 BPTs'!$B$12:$BX$181,CR$3,FALSE)/VLOOKUP(AI450,'2011 BPTs'!$B$12:$BX625,CR$3+2,FALSE))</f>
        <v>0</v>
      </c>
      <c r="CS450" s="24">
        <f>IF(ISERROR(VLOOKUP(AJ450,'2011 BPTs'!$B$12:$BX$181,CS$3,FALSE)/VLOOKUP(AJ450,'2011 BPTs'!$B$12:$BX625,CS$3+2,FALSE)),0,VLOOKUP(AJ450,'2011 BPTs'!$B$12:$BX$181,CS$3,FALSE)/VLOOKUP(AJ450,'2011 BPTs'!$B$12:$BX625,CS$3+2,FALSE))</f>
        <v>0</v>
      </c>
      <c r="CT450" s="24">
        <f>IF(ISERROR(VLOOKUP(AK450,'2011 BPTs'!$B$12:$BX$181,CT$3,FALSE)/VLOOKUP(AK450,'2011 BPTs'!$B$12:$BX625,CT$3+2,FALSE)),0,VLOOKUP(AK450,'2011 BPTs'!$B$12:$BX$181,CT$3,FALSE)/VLOOKUP(AK450,'2011 BPTs'!$B$12:$BX625,CT$3+2,FALSE))</f>
        <v>0</v>
      </c>
      <c r="CU450" s="24">
        <f>IF(ISERROR(VLOOKUP(AL450,'2011 BPTs'!$B$12:$BX$181,CU$3,FALSE)/VLOOKUP(AL450,'2011 BPTs'!$B$12:$BX625,CU$3+2,FALSE)),0,VLOOKUP(AL450,'2011 BPTs'!$B$12:$BX$181,CU$3,FALSE)/VLOOKUP(AL450,'2011 BPTs'!$B$12:$BX625,CU$3+2,FALSE))</f>
        <v>0</v>
      </c>
      <c r="CV450" s="24">
        <f>IF(ISERROR(VLOOKUP(AM450,'2011 BPTs'!$B$12:$BX$181,CV$3,FALSE)/VLOOKUP(AM450,'2011 BPTs'!$B$12:$BX625,CV$3+2,FALSE)),0,VLOOKUP(AM450,'2011 BPTs'!$B$12:$BX$181,CV$3,FALSE)/VLOOKUP(AM450,'2011 BPTs'!$B$12:$BX625,CV$3+2,FALSE))</f>
        <v>0</v>
      </c>
      <c r="CX450" s="93">
        <f>'2013 BPTs'!BR116</f>
        <v>0</v>
      </c>
      <c r="CY450" s="93">
        <f>'2013 BPTs'!BS116</f>
        <v>0</v>
      </c>
    </row>
    <row r="451" spans="2:103" x14ac:dyDescent="0.2">
      <c r="B451" s="2" t="s">
        <v>213</v>
      </c>
      <c r="C451" s="2">
        <f>'2013 BPTs'!E117</f>
        <v>0</v>
      </c>
      <c r="D451" s="2">
        <f t="shared" si="136"/>
        <v>0</v>
      </c>
      <c r="E451" s="4">
        <f>'2013 BPTs'!F117</f>
        <v>0</v>
      </c>
      <c r="F451" s="88">
        <f>'2013 BPTs'!G117</f>
        <v>0</v>
      </c>
      <c r="G451" s="53">
        <f>'2013 BPTs'!I117</f>
        <v>0</v>
      </c>
      <c r="H451" s="88">
        <f>'2013 BPTs'!J117</f>
        <v>0</v>
      </c>
      <c r="I451" s="4">
        <f>'2013 BPTs'!K117</f>
        <v>0</v>
      </c>
      <c r="J451" s="5">
        <f>'2013 BPTs'!M117</f>
        <v>0</v>
      </c>
      <c r="K451" s="99">
        <f>'2013 BPTs'!BL117</f>
        <v>0</v>
      </c>
      <c r="L451" s="100">
        <f t="shared" si="137"/>
        <v>0</v>
      </c>
      <c r="M451" s="101">
        <f t="shared" si="138"/>
        <v>0</v>
      </c>
      <c r="N451" s="102">
        <f t="shared" si="128"/>
        <v>0</v>
      </c>
      <c r="O451" s="103">
        <f>'2013 BPTs'!BM117</f>
        <v>0</v>
      </c>
      <c r="P451" s="100">
        <f t="shared" si="139"/>
        <v>0</v>
      </c>
      <c r="Q451" s="101">
        <f t="shared" si="140"/>
        <v>0</v>
      </c>
      <c r="R451" s="104">
        <f t="shared" si="141"/>
        <v>0</v>
      </c>
      <c r="S451" s="105">
        <f t="shared" si="129"/>
        <v>0</v>
      </c>
      <c r="T451" s="104">
        <f t="shared" si="142"/>
        <v>0</v>
      </c>
      <c r="U451" s="121">
        <f>IF(K451=0,0,IF(B451="Manual",(S451-O451-AP451*(O451/(O451+Z451)))/S451,'2013 BPTs'!BP117))</f>
        <v>0</v>
      </c>
      <c r="V451" s="99">
        <f>'2013 BPTs'!BN117</f>
        <v>0</v>
      </c>
      <c r="W451" s="100">
        <f t="shared" si="135"/>
        <v>0</v>
      </c>
      <c r="X451" s="103">
        <f t="shared" si="143"/>
        <v>0</v>
      </c>
      <c r="Y451" s="102">
        <f t="shared" si="130"/>
        <v>0</v>
      </c>
      <c r="Z451" s="103">
        <f>'2013 BPTs'!BO117</f>
        <v>0</v>
      </c>
      <c r="AA451" s="104">
        <f t="shared" si="144"/>
        <v>0</v>
      </c>
      <c r="AB451" s="106">
        <f>IF(W451=0,0,IF(B451="Manual",(V451-Z451-AP451*(Z451/(Z451+O451)))/V451,'2013 BPTs'!BQ117))</f>
        <v>0</v>
      </c>
      <c r="AD451" s="2" t="str">
        <f t="shared" si="131"/>
        <v>00-0</v>
      </c>
      <c r="AE451" s="2">
        <f>'2013 BPTs'!BA117</f>
        <v>0</v>
      </c>
      <c r="AF451" s="2" t="str">
        <f>IF(B451="Auto",'2013 BPTs'!BB117,D451&amp;E451&amp;"-"&amp;F451)</f>
        <v/>
      </c>
      <c r="AG451" s="2" t="str">
        <f>'2013 BPTs'!BC117</f>
        <v/>
      </c>
      <c r="AH451" s="2" t="str">
        <f>'2013 BPTs'!BD117</f>
        <v/>
      </c>
      <c r="AI451" s="2" t="str">
        <f>'2013 BPTs'!BE117</f>
        <v/>
      </c>
      <c r="AJ451" s="2" t="str">
        <f>'2013 BPTs'!BF117</f>
        <v/>
      </c>
      <c r="AK451" s="2" t="str">
        <f>'2013 BPTs'!BG117</f>
        <v/>
      </c>
      <c r="AL451" s="2" t="str">
        <f>'2013 BPTs'!BH117</f>
        <v/>
      </c>
      <c r="AM451" s="2" t="str">
        <f>'2013 BPTs'!BI117</f>
        <v/>
      </c>
      <c r="AO451" s="128">
        <f>'2013 BPTs'!AJ117*'2013 BPTs'!BK117</f>
        <v>0</v>
      </c>
      <c r="AP451" s="128">
        <f>'2013 BPTs'!AK117*'2013 BPTs'!BK117</f>
        <v>0</v>
      </c>
      <c r="AR451" s="5">
        <f>IF(B451="Auto",'2013 BPTs'!M117,J451)</f>
        <v>0</v>
      </c>
      <c r="AS451" s="5">
        <f>'2013 BPTs'!O117</f>
        <v>0</v>
      </c>
      <c r="AT451" s="5">
        <f>'2013 BPTs'!Q117</f>
        <v>0</v>
      </c>
      <c r="AU451" s="5">
        <f>'2013 BPTs'!S117</f>
        <v>0</v>
      </c>
      <c r="AV451" s="5">
        <f>'2013 BPTs'!U117</f>
        <v>0</v>
      </c>
      <c r="AW451" s="5">
        <f>'2013 BPTs'!W117</f>
        <v>0</v>
      </c>
      <c r="AX451" s="5">
        <f>'2013 BPTs'!Y117</f>
        <v>0</v>
      </c>
      <c r="AY451" s="5">
        <f>'2013 BPTs'!AA117</f>
        <v>0</v>
      </c>
      <c r="BA451" s="24">
        <f>IF(ISNA(VLOOKUP(AF451,'2011 BPTs'!$B$12:$BX$181,BA$3,FALSE)),0,VLOOKUP(AF451,'2011 BPTs'!$B$12:$BX$181,BA$3,FALSE))</f>
        <v>0</v>
      </c>
      <c r="BB451" s="24">
        <f>IF(ISNA(VLOOKUP(AG451,'2011 BPTs'!$B$12:$BX$181,BB$3,FALSE)),0,VLOOKUP(AG451,'2011 BPTs'!$B$12:$BX$181,BB$3,FALSE))</f>
        <v>0</v>
      </c>
      <c r="BC451" s="24">
        <f>IF(ISNA(VLOOKUP(AH451,'2011 BPTs'!$B$12:$BX$181,BC$3,FALSE)),0,VLOOKUP(AH451,'2011 BPTs'!$B$12:$BX$181,BC$3,FALSE))</f>
        <v>0</v>
      </c>
      <c r="BD451" s="24">
        <f>IF(ISNA(VLOOKUP(AI451,'2011 BPTs'!$B$12:$BX$181,BD$3,FALSE)),0,VLOOKUP(AI451,'2011 BPTs'!$B$12:$BX$181,BD$3,FALSE))</f>
        <v>0</v>
      </c>
      <c r="BE451" s="24">
        <f>IF(ISNA(VLOOKUP(AJ451,'2011 BPTs'!$B$12:$BX$181,BE$3,FALSE)),0,VLOOKUP(AJ451,'2011 BPTs'!$B$12:$BX$181,BE$3,FALSE))</f>
        <v>0</v>
      </c>
      <c r="BF451" s="24">
        <f>IF(ISNA(VLOOKUP(AK451,'2011 BPTs'!$B$12:$BX$181,BF$3,FALSE)),0,VLOOKUP(AK451,'2011 BPTs'!$B$12:$BX$181,BF$3,FALSE))</f>
        <v>0</v>
      </c>
      <c r="BG451" s="24">
        <f>IF(ISNA(VLOOKUP(AL451,'2011 BPTs'!$B$12:$BX$181,BG$3,FALSE)),0,VLOOKUP(AL451,'2011 BPTs'!$B$12:$BX$181,BG$3,FALSE))</f>
        <v>0</v>
      </c>
      <c r="BH451" s="24">
        <f>IF(ISNA(VLOOKUP(AM451,'2011 BPTs'!$B$12:$BX$181,BH$3,FALSE)),0,VLOOKUP(AM451,'2011 BPTs'!$B$12:$BX$181,BH$3,FALSE))</f>
        <v>0</v>
      </c>
      <c r="BJ451" s="24">
        <f>IF(ISNA(VLOOKUP(AF451,'2011 BPTs'!$B$12:$BX$181,BJ$3,FALSE)),0,VLOOKUP(AF451,'2011 BPTs'!$B$12:$BX$181,BJ$3,FALSE))</f>
        <v>0</v>
      </c>
      <c r="BK451" s="24">
        <f>IF(ISNA(VLOOKUP(AG451,'2011 BPTs'!$B$12:$BX$181,BK$3,FALSE)),0,VLOOKUP(AG451,'2011 BPTs'!$B$12:$BX$181,BK$3,FALSE))</f>
        <v>0</v>
      </c>
      <c r="BL451" s="24">
        <f>IF(ISNA(VLOOKUP(AH451,'2011 BPTs'!$B$12:$BX$181,BL$3,FALSE)),0,VLOOKUP(AH451,'2011 BPTs'!$B$12:$BX$181,BL$3,FALSE))</f>
        <v>0</v>
      </c>
      <c r="BM451" s="24">
        <f>IF(ISNA(VLOOKUP(AI451,'2011 BPTs'!$B$12:$BX$181,BM$3,FALSE)),0,VLOOKUP(AI451,'2011 BPTs'!$B$12:$BX$181,BM$3,FALSE))</f>
        <v>0</v>
      </c>
      <c r="BN451" s="24">
        <f>IF(ISNA(VLOOKUP(AJ451,'2011 BPTs'!$B$12:$BX$181,BN$3,FALSE)),0,VLOOKUP(AJ451,'2011 BPTs'!$B$12:$BX$181,BN$3,FALSE))</f>
        <v>0</v>
      </c>
      <c r="BO451" s="24">
        <f>IF(ISNA(VLOOKUP(AK451,'2011 BPTs'!$B$12:$BX$181,BO$3,FALSE)),0,VLOOKUP(AK451,'2011 BPTs'!$B$12:$BX$181,BO$3,FALSE))</f>
        <v>0</v>
      </c>
      <c r="BP451" s="24">
        <f>IF(ISNA(VLOOKUP(AL451,'2011 BPTs'!$B$12:$BX$181,BP$3,FALSE)),0,VLOOKUP(AL451,'2011 BPTs'!$B$12:$BX$181,BP$3,FALSE))</f>
        <v>0</v>
      </c>
      <c r="BQ451" s="24">
        <f>IF(ISNA(VLOOKUP(AM451,'2011 BPTs'!$B$12:$BX$181,BQ$3,FALSE)),0,VLOOKUP(AM451,'2011 BPTs'!$B$12:$BX$181,BQ$3,FALSE))</f>
        <v>0</v>
      </c>
      <c r="BS451" s="78">
        <f t="shared" si="132"/>
        <v>0</v>
      </c>
      <c r="BT451" s="68">
        <f t="shared" si="133"/>
        <v>0</v>
      </c>
      <c r="BU451" s="68">
        <f t="shared" si="134"/>
        <v>0</v>
      </c>
      <c r="BW451" s="24">
        <f>IF(ISNA(VLOOKUP(AF451,'2011 BPTs'!$B$12:$BX$181,BW$3,FALSE)),0,VLOOKUP(AF451,'2011 BPTs'!$B$12:$BX$181,BW$3,FALSE))</f>
        <v>0</v>
      </c>
      <c r="BX451" s="24">
        <f>IF(ISNA(VLOOKUP(AG451,'2011 BPTs'!$B$12:$BX$181,BX$3,FALSE)),0,VLOOKUP(AG451,'2011 BPTs'!$B$12:$BX$181,BX$3,FALSE))</f>
        <v>0</v>
      </c>
      <c r="BY451" s="24">
        <f>IF(ISNA(VLOOKUP(AH451,'2011 BPTs'!$B$12:$BX$181,BY$3,FALSE)),0,VLOOKUP(AH451,'2011 BPTs'!$B$12:$BX$181,BY$3,FALSE))</f>
        <v>0</v>
      </c>
      <c r="BZ451" s="24">
        <f>IF(ISNA(VLOOKUP(AI451,'2011 BPTs'!$B$12:$BX$181,BZ$3,FALSE)),0,VLOOKUP(AI451,'2011 BPTs'!$B$12:$BX$181,BZ$3,FALSE))</f>
        <v>0</v>
      </c>
      <c r="CA451" s="24">
        <f>IF(ISNA(VLOOKUP(AJ451,'2011 BPTs'!$B$12:$BX$181,CA$3,FALSE)),0,VLOOKUP(AJ451,'2011 BPTs'!$B$12:$BX$181,CA$3,FALSE))</f>
        <v>0</v>
      </c>
      <c r="CB451" s="24">
        <f>IF(ISNA(VLOOKUP(AK451,'2011 BPTs'!$B$12:$BX$181,CB$3,FALSE)),0,VLOOKUP(AK451,'2011 BPTs'!$B$12:$BX$181,CB$3,FALSE))</f>
        <v>0</v>
      </c>
      <c r="CC451" s="24">
        <f>IF(ISNA(VLOOKUP(AL451,'2011 BPTs'!$B$12:$BX$181,CC$3,FALSE)),0,VLOOKUP(AL451,'2011 BPTs'!$B$12:$BX$181,CC$3,FALSE))</f>
        <v>0</v>
      </c>
      <c r="CD451" s="24">
        <f>IF(ISNA(VLOOKUP(AM451,'2011 BPTs'!$B$12:$BX$181,CD$3,FALSE)),0,VLOOKUP(AM451,'2011 BPTs'!$B$12:$BX$181,CD$3,FALSE))</f>
        <v>0</v>
      </c>
      <c r="CF451" s="24">
        <f>IF(ISERROR(VLOOKUP(AF451,'2011 BPTs'!$B$12:$BX$181,CF$3,FALSE)/VLOOKUP(AF451,'2011 BPTs'!$B$12:$BX626,CF$3+3,FALSE)),0,VLOOKUP(AF451,'2011 BPTs'!$B$12:$BX$181,CF$3,FALSE)/VLOOKUP(AF451,'2011 BPTs'!$B$12:$BX626,CF$3+3,FALSE))</f>
        <v>0</v>
      </c>
      <c r="CG451" s="24">
        <f>IF(ISERROR(VLOOKUP(AG451,'2011 BPTs'!$B$12:$BX$181,CG$3,FALSE)/VLOOKUP(AG451,'2011 BPTs'!$B$12:$BX626,CG$3+3,FALSE)),0,VLOOKUP(AG451,'2011 BPTs'!$B$12:$BX$181,CG$3,FALSE)/VLOOKUP(AG451,'2011 BPTs'!$B$12:$BX626,CG$3+3,FALSE))</f>
        <v>0</v>
      </c>
      <c r="CH451" s="24">
        <f>IF(ISERROR(VLOOKUP(AH451,'2011 BPTs'!$B$12:$BX$181,CH$3,FALSE)/VLOOKUP(AH451,'2011 BPTs'!$B$12:$BX626,CH$3+3,FALSE)),0,VLOOKUP(AH451,'2011 BPTs'!$B$12:$BX$181,CH$3,FALSE)/VLOOKUP(AH451,'2011 BPTs'!$B$12:$BX626,CH$3+3,FALSE))</f>
        <v>0</v>
      </c>
      <c r="CI451" s="24">
        <f>IF(ISERROR(VLOOKUP(AI451,'2011 BPTs'!$B$12:$BX$181,CI$3,FALSE)/VLOOKUP(AI451,'2011 BPTs'!$B$12:$BX626,CI$3+3,FALSE)),0,VLOOKUP(AI451,'2011 BPTs'!$B$12:$BX$181,CI$3,FALSE)/VLOOKUP(AI451,'2011 BPTs'!$B$12:$BX626,CI$3+3,FALSE))</f>
        <v>0</v>
      </c>
      <c r="CJ451" s="24">
        <f>IF(ISERROR(VLOOKUP(AJ451,'2011 BPTs'!$B$12:$BX$181,CJ$3,FALSE)/VLOOKUP(AJ451,'2011 BPTs'!$B$12:$BX626,CJ$3+3,FALSE)),0,VLOOKUP(AJ451,'2011 BPTs'!$B$12:$BX$181,CJ$3,FALSE)/VLOOKUP(AJ451,'2011 BPTs'!$B$12:$BX626,CJ$3+3,FALSE))</f>
        <v>0</v>
      </c>
      <c r="CK451" s="24">
        <f>IF(ISERROR(VLOOKUP(AK451,'2011 BPTs'!$B$12:$BX$181,CK$3,FALSE)/VLOOKUP(AK451,'2011 BPTs'!$B$12:$BX626,CK$3+3,FALSE)),0,VLOOKUP(AK451,'2011 BPTs'!$B$12:$BX$181,CK$3,FALSE)/VLOOKUP(AK451,'2011 BPTs'!$B$12:$BX626,CK$3+3,FALSE))</f>
        <v>0</v>
      </c>
      <c r="CL451" s="24">
        <f>IF(ISERROR(VLOOKUP(AL451,'2011 BPTs'!$B$12:$BX$181,CL$3,FALSE)/VLOOKUP(AL451,'2011 BPTs'!$B$12:$BX626,CL$3+3,FALSE)),0,VLOOKUP(AL451,'2011 BPTs'!$B$12:$BX$181,CL$3,FALSE)/VLOOKUP(AL451,'2011 BPTs'!$B$12:$BX626,CL$3+3,FALSE))</f>
        <v>0</v>
      </c>
      <c r="CM451" s="24">
        <f>IF(ISERROR(VLOOKUP(AM451,'2011 BPTs'!$B$12:$BX$181,CM$3,FALSE)/VLOOKUP(AM451,'2011 BPTs'!$B$12:$BX626,CM$3+3,FALSE)),0,VLOOKUP(AM451,'2011 BPTs'!$B$12:$BX$181,CM$3,FALSE)/VLOOKUP(AM451,'2011 BPTs'!$B$12:$BX626,CM$3+3,FALSE))</f>
        <v>0</v>
      </c>
      <c r="CO451" s="24">
        <f>IF(ISERROR(VLOOKUP(AF451,'2011 BPTs'!$B$12:$BX$181,CO$3,FALSE)/VLOOKUP(AF451,'2011 BPTs'!$B$12:$BX626,CO$3+2,FALSE)),0,VLOOKUP(AF451,'2011 BPTs'!$B$12:$BX$181,CO$3,FALSE)/VLOOKUP(AF451,'2011 BPTs'!$B$12:$BX626,CO$3+2,FALSE))</f>
        <v>0</v>
      </c>
      <c r="CP451" s="24">
        <f>IF(ISERROR(VLOOKUP(AG451,'2011 BPTs'!$B$12:$BX$181,CP$3,FALSE)/VLOOKUP(AG451,'2011 BPTs'!$B$12:$BX626,CP$3+2,FALSE)),0,VLOOKUP(AG451,'2011 BPTs'!$B$12:$BX$181,CP$3,FALSE)/VLOOKUP(AG451,'2011 BPTs'!$B$12:$BX626,CP$3+2,FALSE))</f>
        <v>0</v>
      </c>
      <c r="CQ451" s="24">
        <f>IF(ISERROR(VLOOKUP(AH451,'2011 BPTs'!$B$12:$BX$181,CQ$3,FALSE)/VLOOKUP(AH451,'2011 BPTs'!$B$12:$BX626,CQ$3+2,FALSE)),0,VLOOKUP(AH451,'2011 BPTs'!$B$12:$BX$181,CQ$3,FALSE)/VLOOKUP(AH451,'2011 BPTs'!$B$12:$BX626,CQ$3+2,FALSE))</f>
        <v>0</v>
      </c>
      <c r="CR451" s="24">
        <f>IF(ISERROR(VLOOKUP(AI451,'2011 BPTs'!$B$12:$BX$181,CR$3,FALSE)/VLOOKUP(AI451,'2011 BPTs'!$B$12:$BX626,CR$3+2,FALSE)),0,VLOOKUP(AI451,'2011 BPTs'!$B$12:$BX$181,CR$3,FALSE)/VLOOKUP(AI451,'2011 BPTs'!$B$12:$BX626,CR$3+2,FALSE))</f>
        <v>0</v>
      </c>
      <c r="CS451" s="24">
        <f>IF(ISERROR(VLOOKUP(AJ451,'2011 BPTs'!$B$12:$BX$181,CS$3,FALSE)/VLOOKUP(AJ451,'2011 BPTs'!$B$12:$BX626,CS$3+2,FALSE)),0,VLOOKUP(AJ451,'2011 BPTs'!$B$12:$BX$181,CS$3,FALSE)/VLOOKUP(AJ451,'2011 BPTs'!$B$12:$BX626,CS$3+2,FALSE))</f>
        <v>0</v>
      </c>
      <c r="CT451" s="24">
        <f>IF(ISERROR(VLOOKUP(AK451,'2011 BPTs'!$B$12:$BX$181,CT$3,FALSE)/VLOOKUP(AK451,'2011 BPTs'!$B$12:$BX626,CT$3+2,FALSE)),0,VLOOKUP(AK451,'2011 BPTs'!$B$12:$BX$181,CT$3,FALSE)/VLOOKUP(AK451,'2011 BPTs'!$B$12:$BX626,CT$3+2,FALSE))</f>
        <v>0</v>
      </c>
      <c r="CU451" s="24">
        <f>IF(ISERROR(VLOOKUP(AL451,'2011 BPTs'!$B$12:$BX$181,CU$3,FALSE)/VLOOKUP(AL451,'2011 BPTs'!$B$12:$BX626,CU$3+2,FALSE)),0,VLOOKUP(AL451,'2011 BPTs'!$B$12:$BX$181,CU$3,FALSE)/VLOOKUP(AL451,'2011 BPTs'!$B$12:$BX626,CU$3+2,FALSE))</f>
        <v>0</v>
      </c>
      <c r="CV451" s="24">
        <f>IF(ISERROR(VLOOKUP(AM451,'2011 BPTs'!$B$12:$BX$181,CV$3,FALSE)/VLOOKUP(AM451,'2011 BPTs'!$B$12:$BX626,CV$3+2,FALSE)),0,VLOOKUP(AM451,'2011 BPTs'!$B$12:$BX$181,CV$3,FALSE)/VLOOKUP(AM451,'2011 BPTs'!$B$12:$BX626,CV$3+2,FALSE))</f>
        <v>0</v>
      </c>
      <c r="CX451" s="93">
        <f>'2013 BPTs'!BR117</f>
        <v>0</v>
      </c>
      <c r="CY451" s="93">
        <f>'2013 BPTs'!BS117</f>
        <v>0</v>
      </c>
    </row>
    <row r="452" spans="2:103" x14ac:dyDescent="0.2">
      <c r="B452" s="2" t="s">
        <v>213</v>
      </c>
      <c r="C452" s="2">
        <f>'2013 BPTs'!E118</f>
        <v>0</v>
      </c>
      <c r="D452" s="2">
        <f t="shared" si="136"/>
        <v>0</v>
      </c>
      <c r="E452" s="4">
        <f>'2013 BPTs'!F118</f>
        <v>0</v>
      </c>
      <c r="F452" s="88">
        <f>'2013 BPTs'!G118</f>
        <v>0</v>
      </c>
      <c r="G452" s="53">
        <f>'2013 BPTs'!I118</f>
        <v>0</v>
      </c>
      <c r="H452" s="88">
        <f>'2013 BPTs'!J118</f>
        <v>0</v>
      </c>
      <c r="I452" s="4">
        <f>'2013 BPTs'!K118</f>
        <v>0</v>
      </c>
      <c r="J452" s="5">
        <f>'2013 BPTs'!M118</f>
        <v>0</v>
      </c>
      <c r="K452" s="99">
        <f>'2013 BPTs'!BL118</f>
        <v>0</v>
      </c>
      <c r="L452" s="100">
        <f t="shared" si="137"/>
        <v>0</v>
      </c>
      <c r="M452" s="101">
        <f t="shared" si="138"/>
        <v>0</v>
      </c>
      <c r="N452" s="102">
        <f t="shared" si="128"/>
        <v>0</v>
      </c>
      <c r="O452" s="103">
        <f>'2013 BPTs'!BM118</f>
        <v>0</v>
      </c>
      <c r="P452" s="100">
        <f t="shared" si="139"/>
        <v>0</v>
      </c>
      <c r="Q452" s="101">
        <f t="shared" si="140"/>
        <v>0</v>
      </c>
      <c r="R452" s="104">
        <f t="shared" si="141"/>
        <v>0</v>
      </c>
      <c r="S452" s="105">
        <f t="shared" si="129"/>
        <v>0</v>
      </c>
      <c r="T452" s="104">
        <f t="shared" si="142"/>
        <v>0</v>
      </c>
      <c r="U452" s="121">
        <f>IF(K452=0,0,IF(B452="Manual",(S452-O452-AP452*(O452/(O452+Z452)))/S452,'2013 BPTs'!BP118))</f>
        <v>0</v>
      </c>
      <c r="V452" s="99">
        <f>'2013 BPTs'!BN118</f>
        <v>0</v>
      </c>
      <c r="W452" s="100">
        <f t="shared" si="135"/>
        <v>0</v>
      </c>
      <c r="X452" s="103">
        <f t="shared" si="143"/>
        <v>0</v>
      </c>
      <c r="Y452" s="102">
        <f t="shared" si="130"/>
        <v>0</v>
      </c>
      <c r="Z452" s="103">
        <f>'2013 BPTs'!BO118</f>
        <v>0</v>
      </c>
      <c r="AA452" s="104">
        <f t="shared" si="144"/>
        <v>0</v>
      </c>
      <c r="AB452" s="106">
        <f>IF(W452=0,0,IF(B452="Manual",(V452-Z452-AP452*(Z452/(Z452+O452)))/V452,'2013 BPTs'!BQ118))</f>
        <v>0</v>
      </c>
      <c r="AD452" s="2" t="str">
        <f t="shared" si="131"/>
        <v>00-0</v>
      </c>
      <c r="AE452" s="2">
        <f>'2013 BPTs'!BA118</f>
        <v>0</v>
      </c>
      <c r="AF452" s="2" t="str">
        <f>IF(B452="Auto",'2013 BPTs'!BB118,D452&amp;E452&amp;"-"&amp;F452)</f>
        <v/>
      </c>
      <c r="AG452" s="2" t="str">
        <f>'2013 BPTs'!BC118</f>
        <v/>
      </c>
      <c r="AH452" s="2" t="str">
        <f>'2013 BPTs'!BD118</f>
        <v/>
      </c>
      <c r="AI452" s="2" t="str">
        <f>'2013 BPTs'!BE118</f>
        <v/>
      </c>
      <c r="AJ452" s="2" t="str">
        <f>'2013 BPTs'!BF118</f>
        <v/>
      </c>
      <c r="AK452" s="2" t="str">
        <f>'2013 BPTs'!BG118</f>
        <v/>
      </c>
      <c r="AL452" s="2" t="str">
        <f>'2013 BPTs'!BH118</f>
        <v/>
      </c>
      <c r="AM452" s="2" t="str">
        <f>'2013 BPTs'!BI118</f>
        <v/>
      </c>
      <c r="AO452" s="128">
        <f>'2013 BPTs'!AJ118*'2013 BPTs'!BK118</f>
        <v>0</v>
      </c>
      <c r="AP452" s="128">
        <f>'2013 BPTs'!AK118*'2013 BPTs'!BK118</f>
        <v>0</v>
      </c>
      <c r="AR452" s="5">
        <f>IF(B452="Auto",'2013 BPTs'!M118,J452)</f>
        <v>0</v>
      </c>
      <c r="AS452" s="5">
        <f>'2013 BPTs'!O118</f>
        <v>0</v>
      </c>
      <c r="AT452" s="5">
        <f>'2013 BPTs'!Q118</f>
        <v>0</v>
      </c>
      <c r="AU452" s="5">
        <f>'2013 BPTs'!S118</f>
        <v>0</v>
      </c>
      <c r="AV452" s="5">
        <f>'2013 BPTs'!U118</f>
        <v>0</v>
      </c>
      <c r="AW452" s="5">
        <f>'2013 BPTs'!W118</f>
        <v>0</v>
      </c>
      <c r="AX452" s="5">
        <f>'2013 BPTs'!Y118</f>
        <v>0</v>
      </c>
      <c r="AY452" s="5">
        <f>'2013 BPTs'!AA118</f>
        <v>0</v>
      </c>
      <c r="BA452" s="24">
        <f>IF(ISNA(VLOOKUP(AF452,'2011 BPTs'!$B$12:$BX$181,BA$3,FALSE)),0,VLOOKUP(AF452,'2011 BPTs'!$B$12:$BX$181,BA$3,FALSE))</f>
        <v>0</v>
      </c>
      <c r="BB452" s="24">
        <f>IF(ISNA(VLOOKUP(AG452,'2011 BPTs'!$B$12:$BX$181,BB$3,FALSE)),0,VLOOKUP(AG452,'2011 BPTs'!$B$12:$BX$181,BB$3,FALSE))</f>
        <v>0</v>
      </c>
      <c r="BC452" s="24">
        <f>IF(ISNA(VLOOKUP(AH452,'2011 BPTs'!$B$12:$BX$181,BC$3,FALSE)),0,VLOOKUP(AH452,'2011 BPTs'!$B$12:$BX$181,BC$3,FALSE))</f>
        <v>0</v>
      </c>
      <c r="BD452" s="24">
        <f>IF(ISNA(VLOOKUP(AI452,'2011 BPTs'!$B$12:$BX$181,BD$3,FALSE)),0,VLOOKUP(AI452,'2011 BPTs'!$B$12:$BX$181,BD$3,FALSE))</f>
        <v>0</v>
      </c>
      <c r="BE452" s="24">
        <f>IF(ISNA(VLOOKUP(AJ452,'2011 BPTs'!$B$12:$BX$181,BE$3,FALSE)),0,VLOOKUP(AJ452,'2011 BPTs'!$B$12:$BX$181,BE$3,FALSE))</f>
        <v>0</v>
      </c>
      <c r="BF452" s="24">
        <f>IF(ISNA(VLOOKUP(AK452,'2011 BPTs'!$B$12:$BX$181,BF$3,FALSE)),0,VLOOKUP(AK452,'2011 BPTs'!$B$12:$BX$181,BF$3,FALSE))</f>
        <v>0</v>
      </c>
      <c r="BG452" s="24">
        <f>IF(ISNA(VLOOKUP(AL452,'2011 BPTs'!$B$12:$BX$181,BG$3,FALSE)),0,VLOOKUP(AL452,'2011 BPTs'!$B$12:$BX$181,BG$3,FALSE))</f>
        <v>0</v>
      </c>
      <c r="BH452" s="24">
        <f>IF(ISNA(VLOOKUP(AM452,'2011 BPTs'!$B$12:$BX$181,BH$3,FALSE)),0,VLOOKUP(AM452,'2011 BPTs'!$B$12:$BX$181,BH$3,FALSE))</f>
        <v>0</v>
      </c>
      <c r="BJ452" s="24">
        <f>IF(ISNA(VLOOKUP(AF452,'2011 BPTs'!$B$12:$BX$181,BJ$3,FALSE)),0,VLOOKUP(AF452,'2011 BPTs'!$B$12:$BX$181,BJ$3,FALSE))</f>
        <v>0</v>
      </c>
      <c r="BK452" s="24">
        <f>IF(ISNA(VLOOKUP(AG452,'2011 BPTs'!$B$12:$BX$181,BK$3,FALSE)),0,VLOOKUP(AG452,'2011 BPTs'!$B$12:$BX$181,BK$3,FALSE))</f>
        <v>0</v>
      </c>
      <c r="BL452" s="24">
        <f>IF(ISNA(VLOOKUP(AH452,'2011 BPTs'!$B$12:$BX$181,BL$3,FALSE)),0,VLOOKUP(AH452,'2011 BPTs'!$B$12:$BX$181,BL$3,FALSE))</f>
        <v>0</v>
      </c>
      <c r="BM452" s="24">
        <f>IF(ISNA(VLOOKUP(AI452,'2011 BPTs'!$B$12:$BX$181,BM$3,FALSE)),0,VLOOKUP(AI452,'2011 BPTs'!$B$12:$BX$181,BM$3,FALSE))</f>
        <v>0</v>
      </c>
      <c r="BN452" s="24">
        <f>IF(ISNA(VLOOKUP(AJ452,'2011 BPTs'!$B$12:$BX$181,BN$3,FALSE)),0,VLOOKUP(AJ452,'2011 BPTs'!$B$12:$BX$181,BN$3,FALSE))</f>
        <v>0</v>
      </c>
      <c r="BO452" s="24">
        <f>IF(ISNA(VLOOKUP(AK452,'2011 BPTs'!$B$12:$BX$181,BO$3,FALSE)),0,VLOOKUP(AK452,'2011 BPTs'!$B$12:$BX$181,BO$3,FALSE))</f>
        <v>0</v>
      </c>
      <c r="BP452" s="24">
        <f>IF(ISNA(VLOOKUP(AL452,'2011 BPTs'!$B$12:$BX$181,BP$3,FALSE)),0,VLOOKUP(AL452,'2011 BPTs'!$B$12:$BX$181,BP$3,FALSE))</f>
        <v>0</v>
      </c>
      <c r="BQ452" s="24">
        <f>IF(ISNA(VLOOKUP(AM452,'2011 BPTs'!$B$12:$BX$181,BQ$3,FALSE)),0,VLOOKUP(AM452,'2011 BPTs'!$B$12:$BX$181,BQ$3,FALSE))</f>
        <v>0</v>
      </c>
      <c r="BS452" s="78">
        <f t="shared" si="132"/>
        <v>0</v>
      </c>
      <c r="BT452" s="68">
        <f t="shared" si="133"/>
        <v>0</v>
      </c>
      <c r="BU452" s="68">
        <f t="shared" si="134"/>
        <v>0</v>
      </c>
      <c r="BW452" s="24">
        <f>IF(ISNA(VLOOKUP(AF452,'2011 BPTs'!$B$12:$BX$181,BW$3,FALSE)),0,VLOOKUP(AF452,'2011 BPTs'!$B$12:$BX$181,BW$3,FALSE))</f>
        <v>0</v>
      </c>
      <c r="BX452" s="24">
        <f>IF(ISNA(VLOOKUP(AG452,'2011 BPTs'!$B$12:$BX$181,BX$3,FALSE)),0,VLOOKUP(AG452,'2011 BPTs'!$B$12:$BX$181,BX$3,FALSE))</f>
        <v>0</v>
      </c>
      <c r="BY452" s="24">
        <f>IF(ISNA(VLOOKUP(AH452,'2011 BPTs'!$B$12:$BX$181,BY$3,FALSE)),0,VLOOKUP(AH452,'2011 BPTs'!$B$12:$BX$181,BY$3,FALSE))</f>
        <v>0</v>
      </c>
      <c r="BZ452" s="24">
        <f>IF(ISNA(VLOOKUP(AI452,'2011 BPTs'!$B$12:$BX$181,BZ$3,FALSE)),0,VLOOKUP(AI452,'2011 BPTs'!$B$12:$BX$181,BZ$3,FALSE))</f>
        <v>0</v>
      </c>
      <c r="CA452" s="24">
        <f>IF(ISNA(VLOOKUP(AJ452,'2011 BPTs'!$B$12:$BX$181,CA$3,FALSE)),0,VLOOKUP(AJ452,'2011 BPTs'!$B$12:$BX$181,CA$3,FALSE))</f>
        <v>0</v>
      </c>
      <c r="CB452" s="24">
        <f>IF(ISNA(VLOOKUP(AK452,'2011 BPTs'!$B$12:$BX$181,CB$3,FALSE)),0,VLOOKUP(AK452,'2011 BPTs'!$B$12:$BX$181,CB$3,FALSE))</f>
        <v>0</v>
      </c>
      <c r="CC452" s="24">
        <f>IF(ISNA(VLOOKUP(AL452,'2011 BPTs'!$B$12:$BX$181,CC$3,FALSE)),0,VLOOKUP(AL452,'2011 BPTs'!$B$12:$BX$181,CC$3,FALSE))</f>
        <v>0</v>
      </c>
      <c r="CD452" s="24">
        <f>IF(ISNA(VLOOKUP(AM452,'2011 BPTs'!$B$12:$BX$181,CD$3,FALSE)),0,VLOOKUP(AM452,'2011 BPTs'!$B$12:$BX$181,CD$3,FALSE))</f>
        <v>0</v>
      </c>
      <c r="CF452" s="24">
        <f>IF(ISERROR(VLOOKUP(AF452,'2011 BPTs'!$B$12:$BX$181,CF$3,FALSE)/VLOOKUP(AF452,'2011 BPTs'!$B$12:$BX627,CF$3+3,FALSE)),0,VLOOKUP(AF452,'2011 BPTs'!$B$12:$BX$181,CF$3,FALSE)/VLOOKUP(AF452,'2011 BPTs'!$B$12:$BX627,CF$3+3,FALSE))</f>
        <v>0</v>
      </c>
      <c r="CG452" s="24">
        <f>IF(ISERROR(VLOOKUP(AG452,'2011 BPTs'!$B$12:$BX$181,CG$3,FALSE)/VLOOKUP(AG452,'2011 BPTs'!$B$12:$BX627,CG$3+3,FALSE)),0,VLOOKUP(AG452,'2011 BPTs'!$B$12:$BX$181,CG$3,FALSE)/VLOOKUP(AG452,'2011 BPTs'!$B$12:$BX627,CG$3+3,FALSE))</f>
        <v>0</v>
      </c>
      <c r="CH452" s="24">
        <f>IF(ISERROR(VLOOKUP(AH452,'2011 BPTs'!$B$12:$BX$181,CH$3,FALSE)/VLOOKUP(AH452,'2011 BPTs'!$B$12:$BX627,CH$3+3,FALSE)),0,VLOOKUP(AH452,'2011 BPTs'!$B$12:$BX$181,CH$3,FALSE)/VLOOKUP(AH452,'2011 BPTs'!$B$12:$BX627,CH$3+3,FALSE))</f>
        <v>0</v>
      </c>
      <c r="CI452" s="24">
        <f>IF(ISERROR(VLOOKUP(AI452,'2011 BPTs'!$B$12:$BX$181,CI$3,FALSE)/VLOOKUP(AI452,'2011 BPTs'!$B$12:$BX627,CI$3+3,FALSE)),0,VLOOKUP(AI452,'2011 BPTs'!$B$12:$BX$181,CI$3,FALSE)/VLOOKUP(AI452,'2011 BPTs'!$B$12:$BX627,CI$3+3,FALSE))</f>
        <v>0</v>
      </c>
      <c r="CJ452" s="24">
        <f>IF(ISERROR(VLOOKUP(AJ452,'2011 BPTs'!$B$12:$BX$181,CJ$3,FALSE)/VLOOKUP(AJ452,'2011 BPTs'!$B$12:$BX627,CJ$3+3,FALSE)),0,VLOOKUP(AJ452,'2011 BPTs'!$B$12:$BX$181,CJ$3,FALSE)/VLOOKUP(AJ452,'2011 BPTs'!$B$12:$BX627,CJ$3+3,FALSE))</f>
        <v>0</v>
      </c>
      <c r="CK452" s="24">
        <f>IF(ISERROR(VLOOKUP(AK452,'2011 BPTs'!$B$12:$BX$181,CK$3,FALSE)/VLOOKUP(AK452,'2011 BPTs'!$B$12:$BX627,CK$3+3,FALSE)),0,VLOOKUP(AK452,'2011 BPTs'!$B$12:$BX$181,CK$3,FALSE)/VLOOKUP(AK452,'2011 BPTs'!$B$12:$BX627,CK$3+3,FALSE))</f>
        <v>0</v>
      </c>
      <c r="CL452" s="24">
        <f>IF(ISERROR(VLOOKUP(AL452,'2011 BPTs'!$B$12:$BX$181,CL$3,FALSE)/VLOOKUP(AL452,'2011 BPTs'!$B$12:$BX627,CL$3+3,FALSE)),0,VLOOKUP(AL452,'2011 BPTs'!$B$12:$BX$181,CL$3,FALSE)/VLOOKUP(AL452,'2011 BPTs'!$B$12:$BX627,CL$3+3,FALSE))</f>
        <v>0</v>
      </c>
      <c r="CM452" s="24">
        <f>IF(ISERROR(VLOOKUP(AM452,'2011 BPTs'!$B$12:$BX$181,CM$3,FALSE)/VLOOKUP(AM452,'2011 BPTs'!$B$12:$BX627,CM$3+3,FALSE)),0,VLOOKUP(AM452,'2011 BPTs'!$B$12:$BX$181,CM$3,FALSE)/VLOOKUP(AM452,'2011 BPTs'!$B$12:$BX627,CM$3+3,FALSE))</f>
        <v>0</v>
      </c>
      <c r="CO452" s="24">
        <f>IF(ISERROR(VLOOKUP(AF452,'2011 BPTs'!$B$12:$BX$181,CO$3,FALSE)/VLOOKUP(AF452,'2011 BPTs'!$B$12:$BX627,CO$3+2,FALSE)),0,VLOOKUP(AF452,'2011 BPTs'!$B$12:$BX$181,CO$3,FALSE)/VLOOKUP(AF452,'2011 BPTs'!$B$12:$BX627,CO$3+2,FALSE))</f>
        <v>0</v>
      </c>
      <c r="CP452" s="24">
        <f>IF(ISERROR(VLOOKUP(AG452,'2011 BPTs'!$B$12:$BX$181,CP$3,FALSE)/VLOOKUP(AG452,'2011 BPTs'!$B$12:$BX627,CP$3+2,FALSE)),0,VLOOKUP(AG452,'2011 BPTs'!$B$12:$BX$181,CP$3,FALSE)/VLOOKUP(AG452,'2011 BPTs'!$B$12:$BX627,CP$3+2,FALSE))</f>
        <v>0</v>
      </c>
      <c r="CQ452" s="24">
        <f>IF(ISERROR(VLOOKUP(AH452,'2011 BPTs'!$B$12:$BX$181,CQ$3,FALSE)/VLOOKUP(AH452,'2011 BPTs'!$B$12:$BX627,CQ$3+2,FALSE)),0,VLOOKUP(AH452,'2011 BPTs'!$B$12:$BX$181,CQ$3,FALSE)/VLOOKUP(AH452,'2011 BPTs'!$B$12:$BX627,CQ$3+2,FALSE))</f>
        <v>0</v>
      </c>
      <c r="CR452" s="24">
        <f>IF(ISERROR(VLOOKUP(AI452,'2011 BPTs'!$B$12:$BX$181,CR$3,FALSE)/VLOOKUP(AI452,'2011 BPTs'!$B$12:$BX627,CR$3+2,FALSE)),0,VLOOKUP(AI452,'2011 BPTs'!$B$12:$BX$181,CR$3,FALSE)/VLOOKUP(AI452,'2011 BPTs'!$B$12:$BX627,CR$3+2,FALSE))</f>
        <v>0</v>
      </c>
      <c r="CS452" s="24">
        <f>IF(ISERROR(VLOOKUP(AJ452,'2011 BPTs'!$B$12:$BX$181,CS$3,FALSE)/VLOOKUP(AJ452,'2011 BPTs'!$B$12:$BX627,CS$3+2,FALSE)),0,VLOOKUP(AJ452,'2011 BPTs'!$B$12:$BX$181,CS$3,FALSE)/VLOOKUP(AJ452,'2011 BPTs'!$B$12:$BX627,CS$3+2,FALSE))</f>
        <v>0</v>
      </c>
      <c r="CT452" s="24">
        <f>IF(ISERROR(VLOOKUP(AK452,'2011 BPTs'!$B$12:$BX$181,CT$3,FALSE)/VLOOKUP(AK452,'2011 BPTs'!$B$12:$BX627,CT$3+2,FALSE)),0,VLOOKUP(AK452,'2011 BPTs'!$B$12:$BX$181,CT$3,FALSE)/VLOOKUP(AK452,'2011 BPTs'!$B$12:$BX627,CT$3+2,FALSE))</f>
        <v>0</v>
      </c>
      <c r="CU452" s="24">
        <f>IF(ISERROR(VLOOKUP(AL452,'2011 BPTs'!$B$12:$BX$181,CU$3,FALSE)/VLOOKUP(AL452,'2011 BPTs'!$B$12:$BX627,CU$3+2,FALSE)),0,VLOOKUP(AL452,'2011 BPTs'!$B$12:$BX$181,CU$3,FALSE)/VLOOKUP(AL452,'2011 BPTs'!$B$12:$BX627,CU$3+2,FALSE))</f>
        <v>0</v>
      </c>
      <c r="CV452" s="24">
        <f>IF(ISERROR(VLOOKUP(AM452,'2011 BPTs'!$B$12:$BX$181,CV$3,FALSE)/VLOOKUP(AM452,'2011 BPTs'!$B$12:$BX627,CV$3+2,FALSE)),0,VLOOKUP(AM452,'2011 BPTs'!$B$12:$BX$181,CV$3,FALSE)/VLOOKUP(AM452,'2011 BPTs'!$B$12:$BX627,CV$3+2,FALSE))</f>
        <v>0</v>
      </c>
      <c r="CX452" s="93">
        <f>'2013 BPTs'!BR118</f>
        <v>0</v>
      </c>
      <c r="CY452" s="93">
        <f>'2013 BPTs'!BS118</f>
        <v>0</v>
      </c>
    </row>
    <row r="453" spans="2:103" x14ac:dyDescent="0.2">
      <c r="B453" s="2" t="s">
        <v>213</v>
      </c>
      <c r="C453" s="2">
        <f>'2013 BPTs'!E119</f>
        <v>0</v>
      </c>
      <c r="D453" s="2">
        <f t="shared" si="136"/>
        <v>0</v>
      </c>
      <c r="E453" s="4">
        <f>'2013 BPTs'!F119</f>
        <v>0</v>
      </c>
      <c r="F453" s="88">
        <f>'2013 BPTs'!G119</f>
        <v>0</v>
      </c>
      <c r="G453" s="53">
        <f>'2013 BPTs'!I119</f>
        <v>0</v>
      </c>
      <c r="H453" s="88">
        <f>'2013 BPTs'!J119</f>
        <v>0</v>
      </c>
      <c r="I453" s="4">
        <f>'2013 BPTs'!K119</f>
        <v>0</v>
      </c>
      <c r="J453" s="5">
        <f>'2013 BPTs'!M119</f>
        <v>0</v>
      </c>
      <c r="K453" s="99">
        <f>'2013 BPTs'!BL119</f>
        <v>0</v>
      </c>
      <c r="L453" s="100">
        <f t="shared" si="137"/>
        <v>0</v>
      </c>
      <c r="M453" s="101">
        <f t="shared" si="138"/>
        <v>0</v>
      </c>
      <c r="N453" s="102">
        <f t="shared" si="128"/>
        <v>0</v>
      </c>
      <c r="O453" s="103">
        <f>'2013 BPTs'!BM119</f>
        <v>0</v>
      </c>
      <c r="P453" s="100">
        <f t="shared" si="139"/>
        <v>0</v>
      </c>
      <c r="Q453" s="101">
        <f t="shared" si="140"/>
        <v>0</v>
      </c>
      <c r="R453" s="104">
        <f t="shared" si="141"/>
        <v>0</v>
      </c>
      <c r="S453" s="105">
        <f t="shared" si="129"/>
        <v>0</v>
      </c>
      <c r="T453" s="104">
        <f t="shared" si="142"/>
        <v>0</v>
      </c>
      <c r="U453" s="121">
        <f>IF(K453=0,0,IF(B453="Manual",(S453-O453-AP453*(O453/(O453+Z453)))/S453,'2013 BPTs'!BP119))</f>
        <v>0</v>
      </c>
      <c r="V453" s="99">
        <f>'2013 BPTs'!BN119</f>
        <v>0</v>
      </c>
      <c r="W453" s="100">
        <f t="shared" si="135"/>
        <v>0</v>
      </c>
      <c r="X453" s="103">
        <f t="shared" si="143"/>
        <v>0</v>
      </c>
      <c r="Y453" s="102">
        <f t="shared" si="130"/>
        <v>0</v>
      </c>
      <c r="Z453" s="103">
        <f>'2013 BPTs'!BO119</f>
        <v>0</v>
      </c>
      <c r="AA453" s="104">
        <f t="shared" si="144"/>
        <v>0</v>
      </c>
      <c r="AB453" s="106">
        <f>IF(W453=0,0,IF(B453="Manual",(V453-Z453-AP453*(Z453/(Z453+O453)))/V453,'2013 BPTs'!BQ119))</f>
        <v>0</v>
      </c>
      <c r="AD453" s="2" t="str">
        <f t="shared" si="131"/>
        <v>00-0</v>
      </c>
      <c r="AE453" s="2">
        <f>'2013 BPTs'!BA119</f>
        <v>0</v>
      </c>
      <c r="AF453" s="2" t="str">
        <f>IF(B453="Auto",'2013 BPTs'!BB119,D453&amp;E453&amp;"-"&amp;F453)</f>
        <v/>
      </c>
      <c r="AG453" s="2" t="str">
        <f>'2013 BPTs'!BC119</f>
        <v/>
      </c>
      <c r="AH453" s="2" t="str">
        <f>'2013 BPTs'!BD119</f>
        <v/>
      </c>
      <c r="AI453" s="2" t="str">
        <f>'2013 BPTs'!BE119</f>
        <v/>
      </c>
      <c r="AJ453" s="2" t="str">
        <f>'2013 BPTs'!BF119</f>
        <v/>
      </c>
      <c r="AK453" s="2" t="str">
        <f>'2013 BPTs'!BG119</f>
        <v/>
      </c>
      <c r="AL453" s="2" t="str">
        <f>'2013 BPTs'!BH119</f>
        <v/>
      </c>
      <c r="AM453" s="2" t="str">
        <f>'2013 BPTs'!BI119</f>
        <v/>
      </c>
      <c r="AO453" s="128">
        <f>'2013 BPTs'!AJ119*'2013 BPTs'!BK119</f>
        <v>0</v>
      </c>
      <c r="AP453" s="128">
        <f>'2013 BPTs'!AK119*'2013 BPTs'!BK119</f>
        <v>0</v>
      </c>
      <c r="AR453" s="5">
        <f>IF(B453="Auto",'2013 BPTs'!M119,J453)</f>
        <v>0</v>
      </c>
      <c r="AS453" s="5">
        <f>'2013 BPTs'!O119</f>
        <v>0</v>
      </c>
      <c r="AT453" s="5">
        <f>'2013 BPTs'!Q119</f>
        <v>0</v>
      </c>
      <c r="AU453" s="5">
        <f>'2013 BPTs'!S119</f>
        <v>0</v>
      </c>
      <c r="AV453" s="5">
        <f>'2013 BPTs'!U119</f>
        <v>0</v>
      </c>
      <c r="AW453" s="5">
        <f>'2013 BPTs'!W119</f>
        <v>0</v>
      </c>
      <c r="AX453" s="5">
        <f>'2013 BPTs'!Y119</f>
        <v>0</v>
      </c>
      <c r="AY453" s="5">
        <f>'2013 BPTs'!AA119</f>
        <v>0</v>
      </c>
      <c r="BA453" s="24">
        <f>IF(ISNA(VLOOKUP(AF453,'2011 BPTs'!$B$12:$BX$181,BA$3,FALSE)),0,VLOOKUP(AF453,'2011 BPTs'!$B$12:$BX$181,BA$3,FALSE))</f>
        <v>0</v>
      </c>
      <c r="BB453" s="24">
        <f>IF(ISNA(VLOOKUP(AG453,'2011 BPTs'!$B$12:$BX$181,BB$3,FALSE)),0,VLOOKUP(AG453,'2011 BPTs'!$B$12:$BX$181,BB$3,FALSE))</f>
        <v>0</v>
      </c>
      <c r="BC453" s="24">
        <f>IF(ISNA(VLOOKUP(AH453,'2011 BPTs'!$B$12:$BX$181,BC$3,FALSE)),0,VLOOKUP(AH453,'2011 BPTs'!$B$12:$BX$181,BC$3,FALSE))</f>
        <v>0</v>
      </c>
      <c r="BD453" s="24">
        <f>IF(ISNA(VLOOKUP(AI453,'2011 BPTs'!$B$12:$BX$181,BD$3,FALSE)),0,VLOOKUP(AI453,'2011 BPTs'!$B$12:$BX$181,BD$3,FALSE))</f>
        <v>0</v>
      </c>
      <c r="BE453" s="24">
        <f>IF(ISNA(VLOOKUP(AJ453,'2011 BPTs'!$B$12:$BX$181,BE$3,FALSE)),0,VLOOKUP(AJ453,'2011 BPTs'!$B$12:$BX$181,BE$3,FALSE))</f>
        <v>0</v>
      </c>
      <c r="BF453" s="24">
        <f>IF(ISNA(VLOOKUP(AK453,'2011 BPTs'!$B$12:$BX$181,BF$3,FALSE)),0,VLOOKUP(AK453,'2011 BPTs'!$B$12:$BX$181,BF$3,FALSE))</f>
        <v>0</v>
      </c>
      <c r="BG453" s="24">
        <f>IF(ISNA(VLOOKUP(AL453,'2011 BPTs'!$B$12:$BX$181,BG$3,FALSE)),0,VLOOKUP(AL453,'2011 BPTs'!$B$12:$BX$181,BG$3,FALSE))</f>
        <v>0</v>
      </c>
      <c r="BH453" s="24">
        <f>IF(ISNA(VLOOKUP(AM453,'2011 BPTs'!$B$12:$BX$181,BH$3,FALSE)),0,VLOOKUP(AM453,'2011 BPTs'!$B$12:$BX$181,BH$3,FALSE))</f>
        <v>0</v>
      </c>
      <c r="BJ453" s="24">
        <f>IF(ISNA(VLOOKUP(AF453,'2011 BPTs'!$B$12:$BX$181,BJ$3,FALSE)),0,VLOOKUP(AF453,'2011 BPTs'!$B$12:$BX$181,BJ$3,FALSE))</f>
        <v>0</v>
      </c>
      <c r="BK453" s="24">
        <f>IF(ISNA(VLOOKUP(AG453,'2011 BPTs'!$B$12:$BX$181,BK$3,FALSE)),0,VLOOKUP(AG453,'2011 BPTs'!$B$12:$BX$181,BK$3,FALSE))</f>
        <v>0</v>
      </c>
      <c r="BL453" s="24">
        <f>IF(ISNA(VLOOKUP(AH453,'2011 BPTs'!$B$12:$BX$181,BL$3,FALSE)),0,VLOOKUP(AH453,'2011 BPTs'!$B$12:$BX$181,BL$3,FALSE))</f>
        <v>0</v>
      </c>
      <c r="BM453" s="24">
        <f>IF(ISNA(VLOOKUP(AI453,'2011 BPTs'!$B$12:$BX$181,BM$3,FALSE)),0,VLOOKUP(AI453,'2011 BPTs'!$B$12:$BX$181,BM$3,FALSE))</f>
        <v>0</v>
      </c>
      <c r="BN453" s="24">
        <f>IF(ISNA(VLOOKUP(AJ453,'2011 BPTs'!$B$12:$BX$181,BN$3,FALSE)),0,VLOOKUP(AJ453,'2011 BPTs'!$B$12:$BX$181,BN$3,FALSE))</f>
        <v>0</v>
      </c>
      <c r="BO453" s="24">
        <f>IF(ISNA(VLOOKUP(AK453,'2011 BPTs'!$B$12:$BX$181,BO$3,FALSE)),0,VLOOKUP(AK453,'2011 BPTs'!$B$12:$BX$181,BO$3,FALSE))</f>
        <v>0</v>
      </c>
      <c r="BP453" s="24">
        <f>IF(ISNA(VLOOKUP(AL453,'2011 BPTs'!$B$12:$BX$181,BP$3,FALSE)),0,VLOOKUP(AL453,'2011 BPTs'!$B$12:$BX$181,BP$3,FALSE))</f>
        <v>0</v>
      </c>
      <c r="BQ453" s="24">
        <f>IF(ISNA(VLOOKUP(AM453,'2011 BPTs'!$B$12:$BX$181,BQ$3,FALSE)),0,VLOOKUP(AM453,'2011 BPTs'!$B$12:$BX$181,BQ$3,FALSE))</f>
        <v>0</v>
      </c>
      <c r="BS453" s="78">
        <f t="shared" si="132"/>
        <v>0</v>
      </c>
      <c r="BT453" s="68">
        <f t="shared" si="133"/>
        <v>0</v>
      </c>
      <c r="BU453" s="68">
        <f t="shared" si="134"/>
        <v>0</v>
      </c>
      <c r="BW453" s="24">
        <f>IF(ISNA(VLOOKUP(AF453,'2011 BPTs'!$B$12:$BX$181,BW$3,FALSE)),0,VLOOKUP(AF453,'2011 BPTs'!$B$12:$BX$181,BW$3,FALSE))</f>
        <v>0</v>
      </c>
      <c r="BX453" s="24">
        <f>IF(ISNA(VLOOKUP(AG453,'2011 BPTs'!$B$12:$BX$181,BX$3,FALSE)),0,VLOOKUP(AG453,'2011 BPTs'!$B$12:$BX$181,BX$3,FALSE))</f>
        <v>0</v>
      </c>
      <c r="BY453" s="24">
        <f>IF(ISNA(VLOOKUP(AH453,'2011 BPTs'!$B$12:$BX$181,BY$3,FALSE)),0,VLOOKUP(AH453,'2011 BPTs'!$B$12:$BX$181,BY$3,FALSE))</f>
        <v>0</v>
      </c>
      <c r="BZ453" s="24">
        <f>IF(ISNA(VLOOKUP(AI453,'2011 BPTs'!$B$12:$BX$181,BZ$3,FALSE)),0,VLOOKUP(AI453,'2011 BPTs'!$B$12:$BX$181,BZ$3,FALSE))</f>
        <v>0</v>
      </c>
      <c r="CA453" s="24">
        <f>IF(ISNA(VLOOKUP(AJ453,'2011 BPTs'!$B$12:$BX$181,CA$3,FALSE)),0,VLOOKUP(AJ453,'2011 BPTs'!$B$12:$BX$181,CA$3,FALSE))</f>
        <v>0</v>
      </c>
      <c r="CB453" s="24">
        <f>IF(ISNA(VLOOKUP(AK453,'2011 BPTs'!$B$12:$BX$181,CB$3,FALSE)),0,VLOOKUP(AK453,'2011 BPTs'!$B$12:$BX$181,CB$3,FALSE))</f>
        <v>0</v>
      </c>
      <c r="CC453" s="24">
        <f>IF(ISNA(VLOOKUP(AL453,'2011 BPTs'!$B$12:$BX$181,CC$3,FALSE)),0,VLOOKUP(AL453,'2011 BPTs'!$B$12:$BX$181,CC$3,FALSE))</f>
        <v>0</v>
      </c>
      <c r="CD453" s="24">
        <f>IF(ISNA(VLOOKUP(AM453,'2011 BPTs'!$B$12:$BX$181,CD$3,FALSE)),0,VLOOKUP(AM453,'2011 BPTs'!$B$12:$BX$181,CD$3,FALSE))</f>
        <v>0</v>
      </c>
      <c r="CF453" s="24">
        <f>IF(ISERROR(VLOOKUP(AF453,'2011 BPTs'!$B$12:$BX$181,CF$3,FALSE)/VLOOKUP(AF453,'2011 BPTs'!$B$12:$BX628,CF$3+3,FALSE)),0,VLOOKUP(AF453,'2011 BPTs'!$B$12:$BX$181,CF$3,FALSE)/VLOOKUP(AF453,'2011 BPTs'!$B$12:$BX628,CF$3+3,FALSE))</f>
        <v>0</v>
      </c>
      <c r="CG453" s="24">
        <f>IF(ISERROR(VLOOKUP(AG453,'2011 BPTs'!$B$12:$BX$181,CG$3,FALSE)/VLOOKUP(AG453,'2011 BPTs'!$B$12:$BX628,CG$3+3,FALSE)),0,VLOOKUP(AG453,'2011 BPTs'!$B$12:$BX$181,CG$3,FALSE)/VLOOKUP(AG453,'2011 BPTs'!$B$12:$BX628,CG$3+3,FALSE))</f>
        <v>0</v>
      </c>
      <c r="CH453" s="24">
        <f>IF(ISERROR(VLOOKUP(AH453,'2011 BPTs'!$B$12:$BX$181,CH$3,FALSE)/VLOOKUP(AH453,'2011 BPTs'!$B$12:$BX628,CH$3+3,FALSE)),0,VLOOKUP(AH453,'2011 BPTs'!$B$12:$BX$181,CH$3,FALSE)/VLOOKUP(AH453,'2011 BPTs'!$B$12:$BX628,CH$3+3,FALSE))</f>
        <v>0</v>
      </c>
      <c r="CI453" s="24">
        <f>IF(ISERROR(VLOOKUP(AI453,'2011 BPTs'!$B$12:$BX$181,CI$3,FALSE)/VLOOKUP(AI453,'2011 BPTs'!$B$12:$BX628,CI$3+3,FALSE)),0,VLOOKUP(AI453,'2011 BPTs'!$B$12:$BX$181,CI$3,FALSE)/VLOOKUP(AI453,'2011 BPTs'!$B$12:$BX628,CI$3+3,FALSE))</f>
        <v>0</v>
      </c>
      <c r="CJ453" s="24">
        <f>IF(ISERROR(VLOOKUP(AJ453,'2011 BPTs'!$B$12:$BX$181,CJ$3,FALSE)/VLOOKUP(AJ453,'2011 BPTs'!$B$12:$BX628,CJ$3+3,FALSE)),0,VLOOKUP(AJ453,'2011 BPTs'!$B$12:$BX$181,CJ$3,FALSE)/VLOOKUP(AJ453,'2011 BPTs'!$B$12:$BX628,CJ$3+3,FALSE))</f>
        <v>0</v>
      </c>
      <c r="CK453" s="24">
        <f>IF(ISERROR(VLOOKUP(AK453,'2011 BPTs'!$B$12:$BX$181,CK$3,FALSE)/VLOOKUP(AK453,'2011 BPTs'!$B$12:$BX628,CK$3+3,FALSE)),0,VLOOKUP(AK453,'2011 BPTs'!$B$12:$BX$181,CK$3,FALSE)/VLOOKUP(AK453,'2011 BPTs'!$B$12:$BX628,CK$3+3,FALSE))</f>
        <v>0</v>
      </c>
      <c r="CL453" s="24">
        <f>IF(ISERROR(VLOOKUP(AL453,'2011 BPTs'!$B$12:$BX$181,CL$3,FALSE)/VLOOKUP(AL453,'2011 BPTs'!$B$12:$BX628,CL$3+3,FALSE)),0,VLOOKUP(AL453,'2011 BPTs'!$B$12:$BX$181,CL$3,FALSE)/VLOOKUP(AL453,'2011 BPTs'!$B$12:$BX628,CL$3+3,FALSE))</f>
        <v>0</v>
      </c>
      <c r="CM453" s="24">
        <f>IF(ISERROR(VLOOKUP(AM453,'2011 BPTs'!$B$12:$BX$181,CM$3,FALSE)/VLOOKUP(AM453,'2011 BPTs'!$B$12:$BX628,CM$3+3,FALSE)),0,VLOOKUP(AM453,'2011 BPTs'!$B$12:$BX$181,CM$3,FALSE)/VLOOKUP(AM453,'2011 BPTs'!$B$12:$BX628,CM$3+3,FALSE))</f>
        <v>0</v>
      </c>
      <c r="CO453" s="24">
        <f>IF(ISERROR(VLOOKUP(AF453,'2011 BPTs'!$B$12:$BX$181,CO$3,FALSE)/VLOOKUP(AF453,'2011 BPTs'!$B$12:$BX628,CO$3+2,FALSE)),0,VLOOKUP(AF453,'2011 BPTs'!$B$12:$BX$181,CO$3,FALSE)/VLOOKUP(AF453,'2011 BPTs'!$B$12:$BX628,CO$3+2,FALSE))</f>
        <v>0</v>
      </c>
      <c r="CP453" s="24">
        <f>IF(ISERROR(VLOOKUP(AG453,'2011 BPTs'!$B$12:$BX$181,CP$3,FALSE)/VLOOKUP(AG453,'2011 BPTs'!$B$12:$BX628,CP$3+2,FALSE)),0,VLOOKUP(AG453,'2011 BPTs'!$B$12:$BX$181,CP$3,FALSE)/VLOOKUP(AG453,'2011 BPTs'!$B$12:$BX628,CP$3+2,FALSE))</f>
        <v>0</v>
      </c>
      <c r="CQ453" s="24">
        <f>IF(ISERROR(VLOOKUP(AH453,'2011 BPTs'!$B$12:$BX$181,CQ$3,FALSE)/VLOOKUP(AH453,'2011 BPTs'!$B$12:$BX628,CQ$3+2,FALSE)),0,VLOOKUP(AH453,'2011 BPTs'!$B$12:$BX$181,CQ$3,FALSE)/VLOOKUP(AH453,'2011 BPTs'!$B$12:$BX628,CQ$3+2,FALSE))</f>
        <v>0</v>
      </c>
      <c r="CR453" s="24">
        <f>IF(ISERROR(VLOOKUP(AI453,'2011 BPTs'!$B$12:$BX$181,CR$3,FALSE)/VLOOKUP(AI453,'2011 BPTs'!$B$12:$BX628,CR$3+2,FALSE)),0,VLOOKUP(AI453,'2011 BPTs'!$B$12:$BX$181,CR$3,FALSE)/VLOOKUP(AI453,'2011 BPTs'!$B$12:$BX628,CR$3+2,FALSE))</f>
        <v>0</v>
      </c>
      <c r="CS453" s="24">
        <f>IF(ISERROR(VLOOKUP(AJ453,'2011 BPTs'!$B$12:$BX$181,CS$3,FALSE)/VLOOKUP(AJ453,'2011 BPTs'!$B$12:$BX628,CS$3+2,FALSE)),0,VLOOKUP(AJ453,'2011 BPTs'!$B$12:$BX$181,CS$3,FALSE)/VLOOKUP(AJ453,'2011 BPTs'!$B$12:$BX628,CS$3+2,FALSE))</f>
        <v>0</v>
      </c>
      <c r="CT453" s="24">
        <f>IF(ISERROR(VLOOKUP(AK453,'2011 BPTs'!$B$12:$BX$181,CT$3,FALSE)/VLOOKUP(AK453,'2011 BPTs'!$B$12:$BX628,CT$3+2,FALSE)),0,VLOOKUP(AK453,'2011 BPTs'!$B$12:$BX$181,CT$3,FALSE)/VLOOKUP(AK453,'2011 BPTs'!$B$12:$BX628,CT$3+2,FALSE))</f>
        <v>0</v>
      </c>
      <c r="CU453" s="24">
        <f>IF(ISERROR(VLOOKUP(AL453,'2011 BPTs'!$B$12:$BX$181,CU$3,FALSE)/VLOOKUP(AL453,'2011 BPTs'!$B$12:$BX628,CU$3+2,FALSE)),0,VLOOKUP(AL453,'2011 BPTs'!$B$12:$BX$181,CU$3,FALSE)/VLOOKUP(AL453,'2011 BPTs'!$B$12:$BX628,CU$3+2,FALSE))</f>
        <v>0</v>
      </c>
      <c r="CV453" s="24">
        <f>IF(ISERROR(VLOOKUP(AM453,'2011 BPTs'!$B$12:$BX$181,CV$3,FALSE)/VLOOKUP(AM453,'2011 BPTs'!$B$12:$BX628,CV$3+2,FALSE)),0,VLOOKUP(AM453,'2011 BPTs'!$B$12:$BX$181,CV$3,FALSE)/VLOOKUP(AM453,'2011 BPTs'!$B$12:$BX628,CV$3+2,FALSE))</f>
        <v>0</v>
      </c>
      <c r="CX453" s="93">
        <f>'2013 BPTs'!BR119</f>
        <v>0</v>
      </c>
      <c r="CY453" s="93">
        <f>'2013 BPTs'!BS119</f>
        <v>0</v>
      </c>
    </row>
    <row r="454" spans="2:103" x14ac:dyDescent="0.2">
      <c r="B454" s="2" t="s">
        <v>213</v>
      </c>
      <c r="C454" s="2">
        <f>'2013 BPTs'!E120</f>
        <v>0</v>
      </c>
      <c r="D454" s="2">
        <f t="shared" si="136"/>
        <v>0</v>
      </c>
      <c r="E454" s="4">
        <f>'2013 BPTs'!F120</f>
        <v>0</v>
      </c>
      <c r="F454" s="88">
        <f>'2013 BPTs'!G120</f>
        <v>0</v>
      </c>
      <c r="G454" s="53">
        <f>'2013 BPTs'!I120</f>
        <v>0</v>
      </c>
      <c r="H454" s="88">
        <f>'2013 BPTs'!J120</f>
        <v>0</v>
      </c>
      <c r="I454" s="4">
        <f>'2013 BPTs'!K120</f>
        <v>0</v>
      </c>
      <c r="J454" s="5">
        <f>'2013 BPTs'!M120</f>
        <v>0</v>
      </c>
      <c r="K454" s="99">
        <f>'2013 BPTs'!BL120</f>
        <v>0</v>
      </c>
      <c r="L454" s="100">
        <f t="shared" si="137"/>
        <v>0</v>
      </c>
      <c r="M454" s="101">
        <f t="shared" si="138"/>
        <v>0</v>
      </c>
      <c r="N454" s="102">
        <f t="shared" ref="N454:N517" si="145">IF(SUM(AR454:AY454)=0,0,SUMPRODUCT(AR454:AY454,BW454:CD454)/SUM(AR454:AY454))</f>
        <v>0</v>
      </c>
      <c r="O454" s="103">
        <f>'2013 BPTs'!BM120</f>
        <v>0</v>
      </c>
      <c r="P454" s="100">
        <f t="shared" si="139"/>
        <v>0</v>
      </c>
      <c r="Q454" s="101">
        <f t="shared" si="140"/>
        <v>0</v>
      </c>
      <c r="R454" s="104">
        <f t="shared" si="141"/>
        <v>0</v>
      </c>
      <c r="S454" s="105">
        <f t="shared" ref="S454:S517" si="146">M454-SUMPRODUCT(BT454:BU454,BT$3:BU$3)</f>
        <v>0</v>
      </c>
      <c r="T454" s="104">
        <f t="shared" si="142"/>
        <v>0</v>
      </c>
      <c r="U454" s="121">
        <f>IF(K454=0,0,IF(B454="Manual",(S454-O454-AP454*(O454/(O454+Z454)))/S454,'2013 BPTs'!BP120))</f>
        <v>0</v>
      </c>
      <c r="V454" s="99">
        <f>'2013 BPTs'!BN120</f>
        <v>0</v>
      </c>
      <c r="W454" s="100">
        <f t="shared" si="135"/>
        <v>0</v>
      </c>
      <c r="X454" s="103">
        <f t="shared" si="143"/>
        <v>0</v>
      </c>
      <c r="Y454" s="102">
        <f t="shared" ref="Y454:Y517" si="147">IF(SUM(AR454:AY454)=0,0,SUMPRODUCT(AR454:AY454,CO454:CV454)/SUM(AR454:AY454))</f>
        <v>0</v>
      </c>
      <c r="Z454" s="103">
        <f>'2013 BPTs'!BO120</f>
        <v>0</v>
      </c>
      <c r="AA454" s="104">
        <f t="shared" si="144"/>
        <v>0</v>
      </c>
      <c r="AB454" s="106">
        <f>IF(W454=0,0,IF(B454="Manual",(V454-Z454-AP454*(Z454/(Z454+O454)))/V454,'2013 BPTs'!BQ120))</f>
        <v>0</v>
      </c>
      <c r="AD454" s="2" t="str">
        <f t="shared" ref="AD454:AD517" si="148">C454&amp;E454&amp;"-"&amp;F454</f>
        <v>00-0</v>
      </c>
      <c r="AE454" s="2">
        <f>'2013 BPTs'!BA120</f>
        <v>0</v>
      </c>
      <c r="AF454" s="2" t="str">
        <f>IF(B454="Auto",'2013 BPTs'!BB120,D454&amp;E454&amp;"-"&amp;F454)</f>
        <v/>
      </c>
      <c r="AG454" s="2" t="str">
        <f>'2013 BPTs'!BC120</f>
        <v/>
      </c>
      <c r="AH454" s="2" t="str">
        <f>'2013 BPTs'!BD120</f>
        <v/>
      </c>
      <c r="AI454" s="2" t="str">
        <f>'2013 BPTs'!BE120</f>
        <v/>
      </c>
      <c r="AJ454" s="2" t="str">
        <f>'2013 BPTs'!BF120</f>
        <v/>
      </c>
      <c r="AK454" s="2" t="str">
        <f>'2013 BPTs'!BG120</f>
        <v/>
      </c>
      <c r="AL454" s="2" t="str">
        <f>'2013 BPTs'!BH120</f>
        <v/>
      </c>
      <c r="AM454" s="2" t="str">
        <f>'2013 BPTs'!BI120</f>
        <v/>
      </c>
      <c r="AO454" s="128">
        <f>'2013 BPTs'!AJ120*'2013 BPTs'!BK120</f>
        <v>0</v>
      </c>
      <c r="AP454" s="128">
        <f>'2013 BPTs'!AK120*'2013 BPTs'!BK120</f>
        <v>0</v>
      </c>
      <c r="AR454" s="5">
        <f>IF(B454="Auto",'2013 BPTs'!M120,J454)</f>
        <v>0</v>
      </c>
      <c r="AS454" s="5">
        <f>'2013 BPTs'!O120</f>
        <v>0</v>
      </c>
      <c r="AT454" s="5">
        <f>'2013 BPTs'!Q120</f>
        <v>0</v>
      </c>
      <c r="AU454" s="5">
        <f>'2013 BPTs'!S120</f>
        <v>0</v>
      </c>
      <c r="AV454" s="5">
        <f>'2013 BPTs'!U120</f>
        <v>0</v>
      </c>
      <c r="AW454" s="5">
        <f>'2013 BPTs'!W120</f>
        <v>0</v>
      </c>
      <c r="AX454" s="5">
        <f>'2013 BPTs'!Y120</f>
        <v>0</v>
      </c>
      <c r="AY454" s="5">
        <f>'2013 BPTs'!AA120</f>
        <v>0</v>
      </c>
      <c r="BA454" s="24">
        <f>IF(ISNA(VLOOKUP(AF454,'2011 BPTs'!$B$12:$BX$181,BA$3,FALSE)),0,VLOOKUP(AF454,'2011 BPTs'!$B$12:$BX$181,BA$3,FALSE))</f>
        <v>0</v>
      </c>
      <c r="BB454" s="24">
        <f>IF(ISNA(VLOOKUP(AG454,'2011 BPTs'!$B$12:$BX$181,BB$3,FALSE)),0,VLOOKUP(AG454,'2011 BPTs'!$B$12:$BX$181,BB$3,FALSE))</f>
        <v>0</v>
      </c>
      <c r="BC454" s="24">
        <f>IF(ISNA(VLOOKUP(AH454,'2011 BPTs'!$B$12:$BX$181,BC$3,FALSE)),0,VLOOKUP(AH454,'2011 BPTs'!$B$12:$BX$181,BC$3,FALSE))</f>
        <v>0</v>
      </c>
      <c r="BD454" s="24">
        <f>IF(ISNA(VLOOKUP(AI454,'2011 BPTs'!$B$12:$BX$181,BD$3,FALSE)),0,VLOOKUP(AI454,'2011 BPTs'!$B$12:$BX$181,BD$3,FALSE))</f>
        <v>0</v>
      </c>
      <c r="BE454" s="24">
        <f>IF(ISNA(VLOOKUP(AJ454,'2011 BPTs'!$B$12:$BX$181,BE$3,FALSE)),0,VLOOKUP(AJ454,'2011 BPTs'!$B$12:$BX$181,BE$3,FALSE))</f>
        <v>0</v>
      </c>
      <c r="BF454" s="24">
        <f>IF(ISNA(VLOOKUP(AK454,'2011 BPTs'!$B$12:$BX$181,BF$3,FALSE)),0,VLOOKUP(AK454,'2011 BPTs'!$B$12:$BX$181,BF$3,FALSE))</f>
        <v>0</v>
      </c>
      <c r="BG454" s="24">
        <f>IF(ISNA(VLOOKUP(AL454,'2011 BPTs'!$B$12:$BX$181,BG$3,FALSE)),0,VLOOKUP(AL454,'2011 BPTs'!$B$12:$BX$181,BG$3,FALSE))</f>
        <v>0</v>
      </c>
      <c r="BH454" s="24">
        <f>IF(ISNA(VLOOKUP(AM454,'2011 BPTs'!$B$12:$BX$181,BH$3,FALSE)),0,VLOOKUP(AM454,'2011 BPTs'!$B$12:$BX$181,BH$3,FALSE))</f>
        <v>0</v>
      </c>
      <c r="BJ454" s="24">
        <f>IF(ISNA(VLOOKUP(AF454,'2011 BPTs'!$B$12:$BX$181,BJ$3,FALSE)),0,VLOOKUP(AF454,'2011 BPTs'!$B$12:$BX$181,BJ$3,FALSE))</f>
        <v>0</v>
      </c>
      <c r="BK454" s="24">
        <f>IF(ISNA(VLOOKUP(AG454,'2011 BPTs'!$B$12:$BX$181,BK$3,FALSE)),0,VLOOKUP(AG454,'2011 BPTs'!$B$12:$BX$181,BK$3,FALSE))</f>
        <v>0</v>
      </c>
      <c r="BL454" s="24">
        <f>IF(ISNA(VLOOKUP(AH454,'2011 BPTs'!$B$12:$BX$181,BL$3,FALSE)),0,VLOOKUP(AH454,'2011 BPTs'!$B$12:$BX$181,BL$3,FALSE))</f>
        <v>0</v>
      </c>
      <c r="BM454" s="24">
        <f>IF(ISNA(VLOOKUP(AI454,'2011 BPTs'!$B$12:$BX$181,BM$3,FALSE)),0,VLOOKUP(AI454,'2011 BPTs'!$B$12:$BX$181,BM$3,FALSE))</f>
        <v>0</v>
      </c>
      <c r="BN454" s="24">
        <f>IF(ISNA(VLOOKUP(AJ454,'2011 BPTs'!$B$12:$BX$181,BN$3,FALSE)),0,VLOOKUP(AJ454,'2011 BPTs'!$B$12:$BX$181,BN$3,FALSE))</f>
        <v>0</v>
      </c>
      <c r="BO454" s="24">
        <f>IF(ISNA(VLOOKUP(AK454,'2011 BPTs'!$B$12:$BX$181,BO$3,FALSE)),0,VLOOKUP(AK454,'2011 BPTs'!$B$12:$BX$181,BO$3,FALSE))</f>
        <v>0</v>
      </c>
      <c r="BP454" s="24">
        <f>IF(ISNA(VLOOKUP(AL454,'2011 BPTs'!$B$12:$BX$181,BP$3,FALSE)),0,VLOOKUP(AL454,'2011 BPTs'!$B$12:$BX$181,BP$3,FALSE))</f>
        <v>0</v>
      </c>
      <c r="BQ454" s="24">
        <f>IF(ISNA(VLOOKUP(AM454,'2011 BPTs'!$B$12:$BX$181,BQ$3,FALSE)),0,VLOOKUP(AM454,'2011 BPTs'!$B$12:$BX$181,BQ$3,FALSE))</f>
        <v>0</v>
      </c>
      <c r="BS454" s="78">
        <f t="shared" ref="BS454:BS517" si="149">IF(M454=0,0,1-Q454/M454)</f>
        <v>0</v>
      </c>
      <c r="BT454" s="68">
        <f t="shared" ref="BT454:BT517" si="150">IF(ABS(BS454)&lt;0.1,0,IF(BS454&gt;0,M454-Q454-0.1*M454,M454-Q454+0.1*M454))</f>
        <v>0</v>
      </c>
      <c r="BU454" s="68">
        <f t="shared" ref="BU454:BU517" si="151">IF(ABS(BS454)&gt;0.1,0.05*M454,IF(ABS(BS454)&gt;0.05,ABS(M454-Q454)-0.05*M454,0))*IF(BS454&lt;0,-1,1)</f>
        <v>0</v>
      </c>
      <c r="BW454" s="24">
        <f>IF(ISNA(VLOOKUP(AF454,'2011 BPTs'!$B$12:$BX$181,BW$3,FALSE)),0,VLOOKUP(AF454,'2011 BPTs'!$B$12:$BX$181,BW$3,FALSE))</f>
        <v>0</v>
      </c>
      <c r="BX454" s="24">
        <f>IF(ISNA(VLOOKUP(AG454,'2011 BPTs'!$B$12:$BX$181,BX$3,FALSE)),0,VLOOKUP(AG454,'2011 BPTs'!$B$12:$BX$181,BX$3,FALSE))</f>
        <v>0</v>
      </c>
      <c r="BY454" s="24">
        <f>IF(ISNA(VLOOKUP(AH454,'2011 BPTs'!$B$12:$BX$181,BY$3,FALSE)),0,VLOOKUP(AH454,'2011 BPTs'!$B$12:$BX$181,BY$3,FALSE))</f>
        <v>0</v>
      </c>
      <c r="BZ454" s="24">
        <f>IF(ISNA(VLOOKUP(AI454,'2011 BPTs'!$B$12:$BX$181,BZ$3,FALSE)),0,VLOOKUP(AI454,'2011 BPTs'!$B$12:$BX$181,BZ$3,FALSE))</f>
        <v>0</v>
      </c>
      <c r="CA454" s="24">
        <f>IF(ISNA(VLOOKUP(AJ454,'2011 BPTs'!$B$12:$BX$181,CA$3,FALSE)),0,VLOOKUP(AJ454,'2011 BPTs'!$B$12:$BX$181,CA$3,FALSE))</f>
        <v>0</v>
      </c>
      <c r="CB454" s="24">
        <f>IF(ISNA(VLOOKUP(AK454,'2011 BPTs'!$B$12:$BX$181,CB$3,FALSE)),0,VLOOKUP(AK454,'2011 BPTs'!$B$12:$BX$181,CB$3,FALSE))</f>
        <v>0</v>
      </c>
      <c r="CC454" s="24">
        <f>IF(ISNA(VLOOKUP(AL454,'2011 BPTs'!$B$12:$BX$181,CC$3,FALSE)),0,VLOOKUP(AL454,'2011 BPTs'!$B$12:$BX$181,CC$3,FALSE))</f>
        <v>0</v>
      </c>
      <c r="CD454" s="24">
        <f>IF(ISNA(VLOOKUP(AM454,'2011 BPTs'!$B$12:$BX$181,CD$3,FALSE)),0,VLOOKUP(AM454,'2011 BPTs'!$B$12:$BX$181,CD$3,FALSE))</f>
        <v>0</v>
      </c>
      <c r="CF454" s="24">
        <f>IF(ISERROR(VLOOKUP(AF454,'2011 BPTs'!$B$12:$BX$181,CF$3,FALSE)/VLOOKUP(AF454,'2011 BPTs'!$B$12:$BX629,CF$3+3,FALSE)),0,VLOOKUP(AF454,'2011 BPTs'!$B$12:$BX$181,CF$3,FALSE)/VLOOKUP(AF454,'2011 BPTs'!$B$12:$BX629,CF$3+3,FALSE))</f>
        <v>0</v>
      </c>
      <c r="CG454" s="24">
        <f>IF(ISERROR(VLOOKUP(AG454,'2011 BPTs'!$B$12:$BX$181,CG$3,FALSE)/VLOOKUP(AG454,'2011 BPTs'!$B$12:$BX629,CG$3+3,FALSE)),0,VLOOKUP(AG454,'2011 BPTs'!$B$12:$BX$181,CG$3,FALSE)/VLOOKUP(AG454,'2011 BPTs'!$B$12:$BX629,CG$3+3,FALSE))</f>
        <v>0</v>
      </c>
      <c r="CH454" s="24">
        <f>IF(ISERROR(VLOOKUP(AH454,'2011 BPTs'!$B$12:$BX$181,CH$3,FALSE)/VLOOKUP(AH454,'2011 BPTs'!$B$12:$BX629,CH$3+3,FALSE)),0,VLOOKUP(AH454,'2011 BPTs'!$B$12:$BX$181,CH$3,FALSE)/VLOOKUP(AH454,'2011 BPTs'!$B$12:$BX629,CH$3+3,FALSE))</f>
        <v>0</v>
      </c>
      <c r="CI454" s="24">
        <f>IF(ISERROR(VLOOKUP(AI454,'2011 BPTs'!$B$12:$BX$181,CI$3,FALSE)/VLOOKUP(AI454,'2011 BPTs'!$B$12:$BX629,CI$3+3,FALSE)),0,VLOOKUP(AI454,'2011 BPTs'!$B$12:$BX$181,CI$3,FALSE)/VLOOKUP(AI454,'2011 BPTs'!$B$12:$BX629,CI$3+3,FALSE))</f>
        <v>0</v>
      </c>
      <c r="CJ454" s="24">
        <f>IF(ISERROR(VLOOKUP(AJ454,'2011 BPTs'!$B$12:$BX$181,CJ$3,FALSE)/VLOOKUP(AJ454,'2011 BPTs'!$B$12:$BX629,CJ$3+3,FALSE)),0,VLOOKUP(AJ454,'2011 BPTs'!$B$12:$BX$181,CJ$3,FALSE)/VLOOKUP(AJ454,'2011 BPTs'!$B$12:$BX629,CJ$3+3,FALSE))</f>
        <v>0</v>
      </c>
      <c r="CK454" s="24">
        <f>IF(ISERROR(VLOOKUP(AK454,'2011 BPTs'!$B$12:$BX$181,CK$3,FALSE)/VLOOKUP(AK454,'2011 BPTs'!$B$12:$BX629,CK$3+3,FALSE)),0,VLOOKUP(AK454,'2011 BPTs'!$B$12:$BX$181,CK$3,FALSE)/VLOOKUP(AK454,'2011 BPTs'!$B$12:$BX629,CK$3+3,FALSE))</f>
        <v>0</v>
      </c>
      <c r="CL454" s="24">
        <f>IF(ISERROR(VLOOKUP(AL454,'2011 BPTs'!$B$12:$BX$181,CL$3,FALSE)/VLOOKUP(AL454,'2011 BPTs'!$B$12:$BX629,CL$3+3,FALSE)),0,VLOOKUP(AL454,'2011 BPTs'!$B$12:$BX$181,CL$3,FALSE)/VLOOKUP(AL454,'2011 BPTs'!$B$12:$BX629,CL$3+3,FALSE))</f>
        <v>0</v>
      </c>
      <c r="CM454" s="24">
        <f>IF(ISERROR(VLOOKUP(AM454,'2011 BPTs'!$B$12:$BX$181,CM$3,FALSE)/VLOOKUP(AM454,'2011 BPTs'!$B$12:$BX629,CM$3+3,FALSE)),0,VLOOKUP(AM454,'2011 BPTs'!$B$12:$BX$181,CM$3,FALSE)/VLOOKUP(AM454,'2011 BPTs'!$B$12:$BX629,CM$3+3,FALSE))</f>
        <v>0</v>
      </c>
      <c r="CO454" s="24">
        <f>IF(ISERROR(VLOOKUP(AF454,'2011 BPTs'!$B$12:$BX$181,CO$3,FALSE)/VLOOKUP(AF454,'2011 BPTs'!$B$12:$BX629,CO$3+2,FALSE)),0,VLOOKUP(AF454,'2011 BPTs'!$B$12:$BX$181,CO$3,FALSE)/VLOOKUP(AF454,'2011 BPTs'!$B$12:$BX629,CO$3+2,FALSE))</f>
        <v>0</v>
      </c>
      <c r="CP454" s="24">
        <f>IF(ISERROR(VLOOKUP(AG454,'2011 BPTs'!$B$12:$BX$181,CP$3,FALSE)/VLOOKUP(AG454,'2011 BPTs'!$B$12:$BX629,CP$3+2,FALSE)),0,VLOOKUP(AG454,'2011 BPTs'!$B$12:$BX$181,CP$3,FALSE)/VLOOKUP(AG454,'2011 BPTs'!$B$12:$BX629,CP$3+2,FALSE))</f>
        <v>0</v>
      </c>
      <c r="CQ454" s="24">
        <f>IF(ISERROR(VLOOKUP(AH454,'2011 BPTs'!$B$12:$BX$181,CQ$3,FALSE)/VLOOKUP(AH454,'2011 BPTs'!$B$12:$BX629,CQ$3+2,FALSE)),0,VLOOKUP(AH454,'2011 BPTs'!$B$12:$BX$181,CQ$3,FALSE)/VLOOKUP(AH454,'2011 BPTs'!$B$12:$BX629,CQ$3+2,FALSE))</f>
        <v>0</v>
      </c>
      <c r="CR454" s="24">
        <f>IF(ISERROR(VLOOKUP(AI454,'2011 BPTs'!$B$12:$BX$181,CR$3,FALSE)/VLOOKUP(AI454,'2011 BPTs'!$B$12:$BX629,CR$3+2,FALSE)),0,VLOOKUP(AI454,'2011 BPTs'!$B$12:$BX$181,CR$3,FALSE)/VLOOKUP(AI454,'2011 BPTs'!$B$12:$BX629,CR$3+2,FALSE))</f>
        <v>0</v>
      </c>
      <c r="CS454" s="24">
        <f>IF(ISERROR(VLOOKUP(AJ454,'2011 BPTs'!$B$12:$BX$181,CS$3,FALSE)/VLOOKUP(AJ454,'2011 BPTs'!$B$12:$BX629,CS$3+2,FALSE)),0,VLOOKUP(AJ454,'2011 BPTs'!$B$12:$BX$181,CS$3,FALSE)/VLOOKUP(AJ454,'2011 BPTs'!$B$12:$BX629,CS$3+2,FALSE))</f>
        <v>0</v>
      </c>
      <c r="CT454" s="24">
        <f>IF(ISERROR(VLOOKUP(AK454,'2011 BPTs'!$B$12:$BX$181,CT$3,FALSE)/VLOOKUP(AK454,'2011 BPTs'!$B$12:$BX629,CT$3+2,FALSE)),0,VLOOKUP(AK454,'2011 BPTs'!$B$12:$BX$181,CT$3,FALSE)/VLOOKUP(AK454,'2011 BPTs'!$B$12:$BX629,CT$3+2,FALSE))</f>
        <v>0</v>
      </c>
      <c r="CU454" s="24">
        <f>IF(ISERROR(VLOOKUP(AL454,'2011 BPTs'!$B$12:$BX$181,CU$3,FALSE)/VLOOKUP(AL454,'2011 BPTs'!$B$12:$BX629,CU$3+2,FALSE)),0,VLOOKUP(AL454,'2011 BPTs'!$B$12:$BX$181,CU$3,FALSE)/VLOOKUP(AL454,'2011 BPTs'!$B$12:$BX629,CU$3+2,FALSE))</f>
        <v>0</v>
      </c>
      <c r="CV454" s="24">
        <f>IF(ISERROR(VLOOKUP(AM454,'2011 BPTs'!$B$12:$BX$181,CV$3,FALSE)/VLOOKUP(AM454,'2011 BPTs'!$B$12:$BX629,CV$3+2,FALSE)),0,VLOOKUP(AM454,'2011 BPTs'!$B$12:$BX$181,CV$3,FALSE)/VLOOKUP(AM454,'2011 BPTs'!$B$12:$BX629,CV$3+2,FALSE))</f>
        <v>0</v>
      </c>
      <c r="CX454" s="93">
        <f>'2013 BPTs'!BR120</f>
        <v>0</v>
      </c>
      <c r="CY454" s="93">
        <f>'2013 BPTs'!BS120</f>
        <v>0</v>
      </c>
    </row>
    <row r="455" spans="2:103" x14ac:dyDescent="0.2">
      <c r="B455" s="2" t="s">
        <v>213</v>
      </c>
      <c r="C455" s="2">
        <f>'2013 BPTs'!E121</f>
        <v>0</v>
      </c>
      <c r="D455" s="2">
        <f t="shared" si="136"/>
        <v>0</v>
      </c>
      <c r="E455" s="4">
        <f>'2013 BPTs'!F121</f>
        <v>0</v>
      </c>
      <c r="F455" s="88">
        <f>'2013 BPTs'!G121</f>
        <v>0</v>
      </c>
      <c r="G455" s="53">
        <f>'2013 BPTs'!I121</f>
        <v>0</v>
      </c>
      <c r="H455" s="88">
        <f>'2013 BPTs'!J121</f>
        <v>0</v>
      </c>
      <c r="I455" s="4">
        <f>'2013 BPTs'!K121</f>
        <v>0</v>
      </c>
      <c r="J455" s="5">
        <f>'2013 BPTs'!M121</f>
        <v>0</v>
      </c>
      <c r="K455" s="99">
        <f>'2013 BPTs'!BL121</f>
        <v>0</v>
      </c>
      <c r="L455" s="100">
        <f t="shared" si="137"/>
        <v>0</v>
      </c>
      <c r="M455" s="101">
        <f t="shared" si="138"/>
        <v>0</v>
      </c>
      <c r="N455" s="102">
        <f t="shared" si="145"/>
        <v>0</v>
      </c>
      <c r="O455" s="103">
        <f>'2013 BPTs'!BM121</f>
        <v>0</v>
      </c>
      <c r="P455" s="100">
        <f t="shared" si="139"/>
        <v>0</v>
      </c>
      <c r="Q455" s="101">
        <f t="shared" si="140"/>
        <v>0</v>
      </c>
      <c r="R455" s="104">
        <f t="shared" si="141"/>
        <v>0</v>
      </c>
      <c r="S455" s="105">
        <f t="shared" si="146"/>
        <v>0</v>
      </c>
      <c r="T455" s="104">
        <f t="shared" si="142"/>
        <v>0</v>
      </c>
      <c r="U455" s="121">
        <f>IF(K455=0,0,IF(B455="Manual",(S455-O455-AP455*(O455/(O455+Z455)))/S455,'2013 BPTs'!BP121))</f>
        <v>0</v>
      </c>
      <c r="V455" s="99">
        <f>'2013 BPTs'!BN121</f>
        <v>0</v>
      </c>
      <c r="W455" s="100">
        <f t="shared" ref="W455:W518" si="152">IF(SUM(AR455:AY455)=0,0,SUMPRODUCT(AR455:AY455,CF455:CM455)/SUM(AR455:AY455))</f>
        <v>0</v>
      </c>
      <c r="X455" s="103">
        <f t="shared" si="143"/>
        <v>0</v>
      </c>
      <c r="Y455" s="102">
        <f t="shared" si="147"/>
        <v>0</v>
      </c>
      <c r="Z455" s="103">
        <f>'2013 BPTs'!BO121</f>
        <v>0</v>
      </c>
      <c r="AA455" s="104">
        <f t="shared" si="144"/>
        <v>0</v>
      </c>
      <c r="AB455" s="106">
        <f>IF(W455=0,0,IF(B455="Manual",(V455-Z455-AP455*(Z455/(Z455+O455)))/V455,'2013 BPTs'!BQ121))</f>
        <v>0</v>
      </c>
      <c r="AD455" s="2" t="str">
        <f t="shared" si="148"/>
        <v>00-0</v>
      </c>
      <c r="AE455" s="2">
        <f>'2013 BPTs'!BA121</f>
        <v>0</v>
      </c>
      <c r="AF455" s="2" t="str">
        <f>IF(B455="Auto",'2013 BPTs'!BB121,D455&amp;E455&amp;"-"&amp;F455)</f>
        <v/>
      </c>
      <c r="AG455" s="2" t="str">
        <f>'2013 BPTs'!BC121</f>
        <v/>
      </c>
      <c r="AH455" s="2" t="str">
        <f>'2013 BPTs'!BD121</f>
        <v/>
      </c>
      <c r="AI455" s="2" t="str">
        <f>'2013 BPTs'!BE121</f>
        <v/>
      </c>
      <c r="AJ455" s="2" t="str">
        <f>'2013 BPTs'!BF121</f>
        <v/>
      </c>
      <c r="AK455" s="2" t="str">
        <f>'2013 BPTs'!BG121</f>
        <v/>
      </c>
      <c r="AL455" s="2" t="str">
        <f>'2013 BPTs'!BH121</f>
        <v/>
      </c>
      <c r="AM455" s="2" t="str">
        <f>'2013 BPTs'!BI121</f>
        <v/>
      </c>
      <c r="AO455" s="128">
        <f>'2013 BPTs'!AJ121*'2013 BPTs'!BK121</f>
        <v>0</v>
      </c>
      <c r="AP455" s="128">
        <f>'2013 BPTs'!AK121*'2013 BPTs'!BK121</f>
        <v>0</v>
      </c>
      <c r="AR455" s="5">
        <f>IF(B455="Auto",'2013 BPTs'!M121,J455)</f>
        <v>0</v>
      </c>
      <c r="AS455" s="5">
        <f>'2013 BPTs'!O121</f>
        <v>0</v>
      </c>
      <c r="AT455" s="5">
        <f>'2013 BPTs'!Q121</f>
        <v>0</v>
      </c>
      <c r="AU455" s="5">
        <f>'2013 BPTs'!S121</f>
        <v>0</v>
      </c>
      <c r="AV455" s="5">
        <f>'2013 BPTs'!U121</f>
        <v>0</v>
      </c>
      <c r="AW455" s="5">
        <f>'2013 BPTs'!W121</f>
        <v>0</v>
      </c>
      <c r="AX455" s="5">
        <f>'2013 BPTs'!Y121</f>
        <v>0</v>
      </c>
      <c r="AY455" s="5">
        <f>'2013 BPTs'!AA121</f>
        <v>0</v>
      </c>
      <c r="BA455" s="24">
        <f>IF(ISNA(VLOOKUP(AF455,'2011 BPTs'!$B$12:$BX$181,BA$3,FALSE)),0,VLOOKUP(AF455,'2011 BPTs'!$B$12:$BX$181,BA$3,FALSE))</f>
        <v>0</v>
      </c>
      <c r="BB455" s="24">
        <f>IF(ISNA(VLOOKUP(AG455,'2011 BPTs'!$B$12:$BX$181,BB$3,FALSE)),0,VLOOKUP(AG455,'2011 BPTs'!$B$12:$BX$181,BB$3,FALSE))</f>
        <v>0</v>
      </c>
      <c r="BC455" s="24">
        <f>IF(ISNA(VLOOKUP(AH455,'2011 BPTs'!$B$12:$BX$181,BC$3,FALSE)),0,VLOOKUP(AH455,'2011 BPTs'!$B$12:$BX$181,BC$3,FALSE))</f>
        <v>0</v>
      </c>
      <c r="BD455" s="24">
        <f>IF(ISNA(VLOOKUP(AI455,'2011 BPTs'!$B$12:$BX$181,BD$3,FALSE)),0,VLOOKUP(AI455,'2011 BPTs'!$B$12:$BX$181,BD$3,FALSE))</f>
        <v>0</v>
      </c>
      <c r="BE455" s="24">
        <f>IF(ISNA(VLOOKUP(AJ455,'2011 BPTs'!$B$12:$BX$181,BE$3,FALSE)),0,VLOOKUP(AJ455,'2011 BPTs'!$B$12:$BX$181,BE$3,FALSE))</f>
        <v>0</v>
      </c>
      <c r="BF455" s="24">
        <f>IF(ISNA(VLOOKUP(AK455,'2011 BPTs'!$B$12:$BX$181,BF$3,FALSE)),0,VLOOKUP(AK455,'2011 BPTs'!$B$12:$BX$181,BF$3,FALSE))</f>
        <v>0</v>
      </c>
      <c r="BG455" s="24">
        <f>IF(ISNA(VLOOKUP(AL455,'2011 BPTs'!$B$12:$BX$181,BG$3,FALSE)),0,VLOOKUP(AL455,'2011 BPTs'!$B$12:$BX$181,BG$3,FALSE))</f>
        <v>0</v>
      </c>
      <c r="BH455" s="24">
        <f>IF(ISNA(VLOOKUP(AM455,'2011 BPTs'!$B$12:$BX$181,BH$3,FALSE)),0,VLOOKUP(AM455,'2011 BPTs'!$B$12:$BX$181,BH$3,FALSE))</f>
        <v>0</v>
      </c>
      <c r="BJ455" s="24">
        <f>IF(ISNA(VLOOKUP(AF455,'2011 BPTs'!$B$12:$BX$181,BJ$3,FALSE)),0,VLOOKUP(AF455,'2011 BPTs'!$B$12:$BX$181,BJ$3,FALSE))</f>
        <v>0</v>
      </c>
      <c r="BK455" s="24">
        <f>IF(ISNA(VLOOKUP(AG455,'2011 BPTs'!$B$12:$BX$181,BK$3,FALSE)),0,VLOOKUP(AG455,'2011 BPTs'!$B$12:$BX$181,BK$3,FALSE))</f>
        <v>0</v>
      </c>
      <c r="BL455" s="24">
        <f>IF(ISNA(VLOOKUP(AH455,'2011 BPTs'!$B$12:$BX$181,BL$3,FALSE)),0,VLOOKUP(AH455,'2011 BPTs'!$B$12:$BX$181,BL$3,FALSE))</f>
        <v>0</v>
      </c>
      <c r="BM455" s="24">
        <f>IF(ISNA(VLOOKUP(AI455,'2011 BPTs'!$B$12:$BX$181,BM$3,FALSE)),0,VLOOKUP(AI455,'2011 BPTs'!$B$12:$BX$181,BM$3,FALSE))</f>
        <v>0</v>
      </c>
      <c r="BN455" s="24">
        <f>IF(ISNA(VLOOKUP(AJ455,'2011 BPTs'!$B$12:$BX$181,BN$3,FALSE)),0,VLOOKUP(AJ455,'2011 BPTs'!$B$12:$BX$181,BN$3,FALSE))</f>
        <v>0</v>
      </c>
      <c r="BO455" s="24">
        <f>IF(ISNA(VLOOKUP(AK455,'2011 BPTs'!$B$12:$BX$181,BO$3,FALSE)),0,VLOOKUP(AK455,'2011 BPTs'!$B$12:$BX$181,BO$3,FALSE))</f>
        <v>0</v>
      </c>
      <c r="BP455" s="24">
        <f>IF(ISNA(VLOOKUP(AL455,'2011 BPTs'!$B$12:$BX$181,BP$3,FALSE)),0,VLOOKUP(AL455,'2011 BPTs'!$B$12:$BX$181,BP$3,FALSE))</f>
        <v>0</v>
      </c>
      <c r="BQ455" s="24">
        <f>IF(ISNA(VLOOKUP(AM455,'2011 BPTs'!$B$12:$BX$181,BQ$3,FALSE)),0,VLOOKUP(AM455,'2011 BPTs'!$B$12:$BX$181,BQ$3,FALSE))</f>
        <v>0</v>
      </c>
      <c r="BS455" s="78">
        <f t="shared" si="149"/>
        <v>0</v>
      </c>
      <c r="BT455" s="68">
        <f t="shared" si="150"/>
        <v>0</v>
      </c>
      <c r="BU455" s="68">
        <f t="shared" si="151"/>
        <v>0</v>
      </c>
      <c r="BW455" s="24">
        <f>IF(ISNA(VLOOKUP(AF455,'2011 BPTs'!$B$12:$BX$181,BW$3,FALSE)),0,VLOOKUP(AF455,'2011 BPTs'!$B$12:$BX$181,BW$3,FALSE))</f>
        <v>0</v>
      </c>
      <c r="BX455" s="24">
        <f>IF(ISNA(VLOOKUP(AG455,'2011 BPTs'!$B$12:$BX$181,BX$3,FALSE)),0,VLOOKUP(AG455,'2011 BPTs'!$B$12:$BX$181,BX$3,FALSE))</f>
        <v>0</v>
      </c>
      <c r="BY455" s="24">
        <f>IF(ISNA(VLOOKUP(AH455,'2011 BPTs'!$B$12:$BX$181,BY$3,FALSE)),0,VLOOKUP(AH455,'2011 BPTs'!$B$12:$BX$181,BY$3,FALSE))</f>
        <v>0</v>
      </c>
      <c r="BZ455" s="24">
        <f>IF(ISNA(VLOOKUP(AI455,'2011 BPTs'!$B$12:$BX$181,BZ$3,FALSE)),0,VLOOKUP(AI455,'2011 BPTs'!$B$12:$BX$181,BZ$3,FALSE))</f>
        <v>0</v>
      </c>
      <c r="CA455" s="24">
        <f>IF(ISNA(VLOOKUP(AJ455,'2011 BPTs'!$B$12:$BX$181,CA$3,FALSE)),0,VLOOKUP(AJ455,'2011 BPTs'!$B$12:$BX$181,CA$3,FALSE))</f>
        <v>0</v>
      </c>
      <c r="CB455" s="24">
        <f>IF(ISNA(VLOOKUP(AK455,'2011 BPTs'!$B$12:$BX$181,CB$3,FALSE)),0,VLOOKUP(AK455,'2011 BPTs'!$B$12:$BX$181,CB$3,FALSE))</f>
        <v>0</v>
      </c>
      <c r="CC455" s="24">
        <f>IF(ISNA(VLOOKUP(AL455,'2011 BPTs'!$B$12:$BX$181,CC$3,FALSE)),0,VLOOKUP(AL455,'2011 BPTs'!$B$12:$BX$181,CC$3,FALSE))</f>
        <v>0</v>
      </c>
      <c r="CD455" s="24">
        <f>IF(ISNA(VLOOKUP(AM455,'2011 BPTs'!$B$12:$BX$181,CD$3,FALSE)),0,VLOOKUP(AM455,'2011 BPTs'!$B$12:$BX$181,CD$3,FALSE))</f>
        <v>0</v>
      </c>
      <c r="CF455" s="24">
        <f>IF(ISERROR(VLOOKUP(AF455,'2011 BPTs'!$B$12:$BX$181,CF$3,FALSE)/VLOOKUP(AF455,'2011 BPTs'!$B$12:$BX630,CF$3+3,FALSE)),0,VLOOKUP(AF455,'2011 BPTs'!$B$12:$BX$181,CF$3,FALSE)/VLOOKUP(AF455,'2011 BPTs'!$B$12:$BX630,CF$3+3,FALSE))</f>
        <v>0</v>
      </c>
      <c r="CG455" s="24">
        <f>IF(ISERROR(VLOOKUP(AG455,'2011 BPTs'!$B$12:$BX$181,CG$3,FALSE)/VLOOKUP(AG455,'2011 BPTs'!$B$12:$BX630,CG$3+3,FALSE)),0,VLOOKUP(AG455,'2011 BPTs'!$B$12:$BX$181,CG$3,FALSE)/VLOOKUP(AG455,'2011 BPTs'!$B$12:$BX630,CG$3+3,FALSE))</f>
        <v>0</v>
      </c>
      <c r="CH455" s="24">
        <f>IF(ISERROR(VLOOKUP(AH455,'2011 BPTs'!$B$12:$BX$181,CH$3,FALSE)/VLOOKUP(AH455,'2011 BPTs'!$B$12:$BX630,CH$3+3,FALSE)),0,VLOOKUP(AH455,'2011 BPTs'!$B$12:$BX$181,CH$3,FALSE)/VLOOKUP(AH455,'2011 BPTs'!$B$12:$BX630,CH$3+3,FALSE))</f>
        <v>0</v>
      </c>
      <c r="CI455" s="24">
        <f>IF(ISERROR(VLOOKUP(AI455,'2011 BPTs'!$B$12:$BX$181,CI$3,FALSE)/VLOOKUP(AI455,'2011 BPTs'!$B$12:$BX630,CI$3+3,FALSE)),0,VLOOKUP(AI455,'2011 BPTs'!$B$12:$BX$181,CI$3,FALSE)/VLOOKUP(AI455,'2011 BPTs'!$B$12:$BX630,CI$3+3,FALSE))</f>
        <v>0</v>
      </c>
      <c r="CJ455" s="24">
        <f>IF(ISERROR(VLOOKUP(AJ455,'2011 BPTs'!$B$12:$BX$181,CJ$3,FALSE)/VLOOKUP(AJ455,'2011 BPTs'!$B$12:$BX630,CJ$3+3,FALSE)),0,VLOOKUP(AJ455,'2011 BPTs'!$B$12:$BX$181,CJ$3,FALSE)/VLOOKUP(AJ455,'2011 BPTs'!$B$12:$BX630,CJ$3+3,FALSE))</f>
        <v>0</v>
      </c>
      <c r="CK455" s="24">
        <f>IF(ISERROR(VLOOKUP(AK455,'2011 BPTs'!$B$12:$BX$181,CK$3,FALSE)/VLOOKUP(AK455,'2011 BPTs'!$B$12:$BX630,CK$3+3,FALSE)),0,VLOOKUP(AK455,'2011 BPTs'!$B$12:$BX$181,CK$3,FALSE)/VLOOKUP(AK455,'2011 BPTs'!$B$12:$BX630,CK$3+3,FALSE))</f>
        <v>0</v>
      </c>
      <c r="CL455" s="24">
        <f>IF(ISERROR(VLOOKUP(AL455,'2011 BPTs'!$B$12:$BX$181,CL$3,FALSE)/VLOOKUP(AL455,'2011 BPTs'!$B$12:$BX630,CL$3+3,FALSE)),0,VLOOKUP(AL455,'2011 BPTs'!$B$12:$BX$181,CL$3,FALSE)/VLOOKUP(AL455,'2011 BPTs'!$B$12:$BX630,CL$3+3,FALSE))</f>
        <v>0</v>
      </c>
      <c r="CM455" s="24">
        <f>IF(ISERROR(VLOOKUP(AM455,'2011 BPTs'!$B$12:$BX$181,CM$3,FALSE)/VLOOKUP(AM455,'2011 BPTs'!$B$12:$BX630,CM$3+3,FALSE)),0,VLOOKUP(AM455,'2011 BPTs'!$B$12:$BX$181,CM$3,FALSE)/VLOOKUP(AM455,'2011 BPTs'!$B$12:$BX630,CM$3+3,FALSE))</f>
        <v>0</v>
      </c>
      <c r="CO455" s="24">
        <f>IF(ISERROR(VLOOKUP(AF455,'2011 BPTs'!$B$12:$BX$181,CO$3,FALSE)/VLOOKUP(AF455,'2011 BPTs'!$B$12:$BX630,CO$3+2,FALSE)),0,VLOOKUP(AF455,'2011 BPTs'!$B$12:$BX$181,CO$3,FALSE)/VLOOKUP(AF455,'2011 BPTs'!$B$12:$BX630,CO$3+2,FALSE))</f>
        <v>0</v>
      </c>
      <c r="CP455" s="24">
        <f>IF(ISERROR(VLOOKUP(AG455,'2011 BPTs'!$B$12:$BX$181,CP$3,FALSE)/VLOOKUP(AG455,'2011 BPTs'!$B$12:$BX630,CP$3+2,FALSE)),0,VLOOKUP(AG455,'2011 BPTs'!$B$12:$BX$181,CP$3,FALSE)/VLOOKUP(AG455,'2011 BPTs'!$B$12:$BX630,CP$3+2,FALSE))</f>
        <v>0</v>
      </c>
      <c r="CQ455" s="24">
        <f>IF(ISERROR(VLOOKUP(AH455,'2011 BPTs'!$B$12:$BX$181,CQ$3,FALSE)/VLOOKUP(AH455,'2011 BPTs'!$B$12:$BX630,CQ$3+2,FALSE)),0,VLOOKUP(AH455,'2011 BPTs'!$B$12:$BX$181,CQ$3,FALSE)/VLOOKUP(AH455,'2011 BPTs'!$B$12:$BX630,CQ$3+2,FALSE))</f>
        <v>0</v>
      </c>
      <c r="CR455" s="24">
        <f>IF(ISERROR(VLOOKUP(AI455,'2011 BPTs'!$B$12:$BX$181,CR$3,FALSE)/VLOOKUP(AI455,'2011 BPTs'!$B$12:$BX630,CR$3+2,FALSE)),0,VLOOKUP(AI455,'2011 BPTs'!$B$12:$BX$181,CR$3,FALSE)/VLOOKUP(AI455,'2011 BPTs'!$B$12:$BX630,CR$3+2,FALSE))</f>
        <v>0</v>
      </c>
      <c r="CS455" s="24">
        <f>IF(ISERROR(VLOOKUP(AJ455,'2011 BPTs'!$B$12:$BX$181,CS$3,FALSE)/VLOOKUP(AJ455,'2011 BPTs'!$B$12:$BX630,CS$3+2,FALSE)),0,VLOOKUP(AJ455,'2011 BPTs'!$B$12:$BX$181,CS$3,FALSE)/VLOOKUP(AJ455,'2011 BPTs'!$B$12:$BX630,CS$3+2,FALSE))</f>
        <v>0</v>
      </c>
      <c r="CT455" s="24">
        <f>IF(ISERROR(VLOOKUP(AK455,'2011 BPTs'!$B$12:$BX$181,CT$3,FALSE)/VLOOKUP(AK455,'2011 BPTs'!$B$12:$BX630,CT$3+2,FALSE)),0,VLOOKUP(AK455,'2011 BPTs'!$B$12:$BX$181,CT$3,FALSE)/VLOOKUP(AK455,'2011 BPTs'!$B$12:$BX630,CT$3+2,FALSE))</f>
        <v>0</v>
      </c>
      <c r="CU455" s="24">
        <f>IF(ISERROR(VLOOKUP(AL455,'2011 BPTs'!$B$12:$BX$181,CU$3,FALSE)/VLOOKUP(AL455,'2011 BPTs'!$B$12:$BX630,CU$3+2,FALSE)),0,VLOOKUP(AL455,'2011 BPTs'!$B$12:$BX$181,CU$3,FALSE)/VLOOKUP(AL455,'2011 BPTs'!$B$12:$BX630,CU$3+2,FALSE))</f>
        <v>0</v>
      </c>
      <c r="CV455" s="24">
        <f>IF(ISERROR(VLOOKUP(AM455,'2011 BPTs'!$B$12:$BX$181,CV$3,FALSE)/VLOOKUP(AM455,'2011 BPTs'!$B$12:$BX630,CV$3+2,FALSE)),0,VLOOKUP(AM455,'2011 BPTs'!$B$12:$BX$181,CV$3,FALSE)/VLOOKUP(AM455,'2011 BPTs'!$B$12:$BX630,CV$3+2,FALSE))</f>
        <v>0</v>
      </c>
      <c r="CX455" s="93">
        <f>'2013 BPTs'!BR121</f>
        <v>0</v>
      </c>
      <c r="CY455" s="93">
        <f>'2013 BPTs'!BS121</f>
        <v>0</v>
      </c>
    </row>
    <row r="456" spans="2:103" x14ac:dyDescent="0.2">
      <c r="B456" s="2" t="s">
        <v>213</v>
      </c>
      <c r="C456" s="2">
        <f>'2013 BPTs'!E122</f>
        <v>0</v>
      </c>
      <c r="D456" s="2">
        <f t="shared" si="136"/>
        <v>0</v>
      </c>
      <c r="E456" s="4">
        <f>'2013 BPTs'!F122</f>
        <v>0</v>
      </c>
      <c r="F456" s="88">
        <f>'2013 BPTs'!G122</f>
        <v>0</v>
      </c>
      <c r="G456" s="53">
        <f>'2013 BPTs'!I122</f>
        <v>0</v>
      </c>
      <c r="H456" s="88">
        <f>'2013 BPTs'!J122</f>
        <v>0</v>
      </c>
      <c r="I456" s="4">
        <f>'2013 BPTs'!K122</f>
        <v>0</v>
      </c>
      <c r="J456" s="5">
        <f>'2013 BPTs'!M122</f>
        <v>0</v>
      </c>
      <c r="K456" s="99">
        <f>'2013 BPTs'!BL122</f>
        <v>0</v>
      </c>
      <c r="L456" s="100">
        <f t="shared" si="137"/>
        <v>0</v>
      </c>
      <c r="M456" s="101">
        <f t="shared" si="138"/>
        <v>0</v>
      </c>
      <c r="N456" s="102">
        <f t="shared" si="145"/>
        <v>0</v>
      </c>
      <c r="O456" s="103">
        <f>'2013 BPTs'!BM122</f>
        <v>0</v>
      </c>
      <c r="P456" s="100">
        <f t="shared" si="139"/>
        <v>0</v>
      </c>
      <c r="Q456" s="101">
        <f t="shared" si="140"/>
        <v>0</v>
      </c>
      <c r="R456" s="104">
        <f t="shared" si="141"/>
        <v>0</v>
      </c>
      <c r="S456" s="105">
        <f t="shared" si="146"/>
        <v>0</v>
      </c>
      <c r="T456" s="104">
        <f t="shared" si="142"/>
        <v>0</v>
      </c>
      <c r="U456" s="121">
        <f>IF(K456=0,0,IF(B456="Manual",(S456-O456-AP456*(O456/(O456+Z456)))/S456,'2013 BPTs'!BP122))</f>
        <v>0</v>
      </c>
      <c r="V456" s="99">
        <f>'2013 BPTs'!BN122</f>
        <v>0</v>
      </c>
      <c r="W456" s="100">
        <f t="shared" si="152"/>
        <v>0</v>
      </c>
      <c r="X456" s="103">
        <f t="shared" si="143"/>
        <v>0</v>
      </c>
      <c r="Y456" s="102">
        <f t="shared" si="147"/>
        <v>0</v>
      </c>
      <c r="Z456" s="103">
        <f>'2013 BPTs'!BO122</f>
        <v>0</v>
      </c>
      <c r="AA456" s="104">
        <f t="shared" si="144"/>
        <v>0</v>
      </c>
      <c r="AB456" s="106">
        <f>IF(W456=0,0,IF(B456="Manual",(V456-Z456-AP456*(Z456/(Z456+O456)))/V456,'2013 BPTs'!BQ122))</f>
        <v>0</v>
      </c>
      <c r="AD456" s="2" t="str">
        <f t="shared" si="148"/>
        <v>00-0</v>
      </c>
      <c r="AE456" s="2">
        <f>'2013 BPTs'!BA122</f>
        <v>0</v>
      </c>
      <c r="AF456" s="2" t="str">
        <f>IF(B456="Auto",'2013 BPTs'!BB122,D456&amp;E456&amp;"-"&amp;F456)</f>
        <v/>
      </c>
      <c r="AG456" s="2" t="str">
        <f>'2013 BPTs'!BC122</f>
        <v/>
      </c>
      <c r="AH456" s="2" t="str">
        <f>'2013 BPTs'!BD122</f>
        <v/>
      </c>
      <c r="AI456" s="2" t="str">
        <f>'2013 BPTs'!BE122</f>
        <v/>
      </c>
      <c r="AJ456" s="2" t="str">
        <f>'2013 BPTs'!BF122</f>
        <v/>
      </c>
      <c r="AK456" s="2" t="str">
        <f>'2013 BPTs'!BG122</f>
        <v/>
      </c>
      <c r="AL456" s="2" t="str">
        <f>'2013 BPTs'!BH122</f>
        <v/>
      </c>
      <c r="AM456" s="2" t="str">
        <f>'2013 BPTs'!BI122</f>
        <v/>
      </c>
      <c r="AO456" s="128">
        <f>'2013 BPTs'!AJ122*'2013 BPTs'!BK122</f>
        <v>0</v>
      </c>
      <c r="AP456" s="128">
        <f>'2013 BPTs'!AK122*'2013 BPTs'!BK122</f>
        <v>0</v>
      </c>
      <c r="AR456" s="5">
        <f>IF(B456="Auto",'2013 BPTs'!M122,J456)</f>
        <v>0</v>
      </c>
      <c r="AS456" s="5">
        <f>'2013 BPTs'!O122</f>
        <v>0</v>
      </c>
      <c r="AT456" s="5">
        <f>'2013 BPTs'!Q122</f>
        <v>0</v>
      </c>
      <c r="AU456" s="5">
        <f>'2013 BPTs'!S122</f>
        <v>0</v>
      </c>
      <c r="AV456" s="5">
        <f>'2013 BPTs'!U122</f>
        <v>0</v>
      </c>
      <c r="AW456" s="5">
        <f>'2013 BPTs'!W122</f>
        <v>0</v>
      </c>
      <c r="AX456" s="5">
        <f>'2013 BPTs'!Y122</f>
        <v>0</v>
      </c>
      <c r="AY456" s="5">
        <f>'2013 BPTs'!AA122</f>
        <v>0</v>
      </c>
      <c r="BA456" s="24">
        <f>IF(ISNA(VLOOKUP(AF456,'2011 BPTs'!$B$12:$BX$181,BA$3,FALSE)),0,VLOOKUP(AF456,'2011 BPTs'!$B$12:$BX$181,BA$3,FALSE))</f>
        <v>0</v>
      </c>
      <c r="BB456" s="24">
        <f>IF(ISNA(VLOOKUP(AG456,'2011 BPTs'!$B$12:$BX$181,BB$3,FALSE)),0,VLOOKUP(AG456,'2011 BPTs'!$B$12:$BX$181,BB$3,FALSE))</f>
        <v>0</v>
      </c>
      <c r="BC456" s="24">
        <f>IF(ISNA(VLOOKUP(AH456,'2011 BPTs'!$B$12:$BX$181,BC$3,FALSE)),0,VLOOKUP(AH456,'2011 BPTs'!$B$12:$BX$181,BC$3,FALSE))</f>
        <v>0</v>
      </c>
      <c r="BD456" s="24">
        <f>IF(ISNA(VLOOKUP(AI456,'2011 BPTs'!$B$12:$BX$181,BD$3,FALSE)),0,VLOOKUP(AI456,'2011 BPTs'!$B$12:$BX$181,BD$3,FALSE))</f>
        <v>0</v>
      </c>
      <c r="BE456" s="24">
        <f>IF(ISNA(VLOOKUP(AJ456,'2011 BPTs'!$B$12:$BX$181,BE$3,FALSE)),0,VLOOKUP(AJ456,'2011 BPTs'!$B$12:$BX$181,BE$3,FALSE))</f>
        <v>0</v>
      </c>
      <c r="BF456" s="24">
        <f>IF(ISNA(VLOOKUP(AK456,'2011 BPTs'!$B$12:$BX$181,BF$3,FALSE)),0,VLOOKUP(AK456,'2011 BPTs'!$B$12:$BX$181,BF$3,FALSE))</f>
        <v>0</v>
      </c>
      <c r="BG456" s="24">
        <f>IF(ISNA(VLOOKUP(AL456,'2011 BPTs'!$B$12:$BX$181,BG$3,FALSE)),0,VLOOKUP(AL456,'2011 BPTs'!$B$12:$BX$181,BG$3,FALSE))</f>
        <v>0</v>
      </c>
      <c r="BH456" s="24">
        <f>IF(ISNA(VLOOKUP(AM456,'2011 BPTs'!$B$12:$BX$181,BH$3,FALSE)),0,VLOOKUP(AM456,'2011 BPTs'!$B$12:$BX$181,BH$3,FALSE))</f>
        <v>0</v>
      </c>
      <c r="BJ456" s="24">
        <f>IF(ISNA(VLOOKUP(AF456,'2011 BPTs'!$B$12:$BX$181,BJ$3,FALSE)),0,VLOOKUP(AF456,'2011 BPTs'!$B$12:$BX$181,BJ$3,FALSE))</f>
        <v>0</v>
      </c>
      <c r="BK456" s="24">
        <f>IF(ISNA(VLOOKUP(AG456,'2011 BPTs'!$B$12:$BX$181,BK$3,FALSE)),0,VLOOKUP(AG456,'2011 BPTs'!$B$12:$BX$181,BK$3,FALSE))</f>
        <v>0</v>
      </c>
      <c r="BL456" s="24">
        <f>IF(ISNA(VLOOKUP(AH456,'2011 BPTs'!$B$12:$BX$181,BL$3,FALSE)),0,VLOOKUP(AH456,'2011 BPTs'!$B$12:$BX$181,BL$3,FALSE))</f>
        <v>0</v>
      </c>
      <c r="BM456" s="24">
        <f>IF(ISNA(VLOOKUP(AI456,'2011 BPTs'!$B$12:$BX$181,BM$3,FALSE)),0,VLOOKUP(AI456,'2011 BPTs'!$B$12:$BX$181,BM$3,FALSE))</f>
        <v>0</v>
      </c>
      <c r="BN456" s="24">
        <f>IF(ISNA(VLOOKUP(AJ456,'2011 BPTs'!$B$12:$BX$181,BN$3,FALSE)),0,VLOOKUP(AJ456,'2011 BPTs'!$B$12:$BX$181,BN$3,FALSE))</f>
        <v>0</v>
      </c>
      <c r="BO456" s="24">
        <f>IF(ISNA(VLOOKUP(AK456,'2011 BPTs'!$B$12:$BX$181,BO$3,FALSE)),0,VLOOKUP(AK456,'2011 BPTs'!$B$12:$BX$181,BO$3,FALSE))</f>
        <v>0</v>
      </c>
      <c r="BP456" s="24">
        <f>IF(ISNA(VLOOKUP(AL456,'2011 BPTs'!$B$12:$BX$181,BP$3,FALSE)),0,VLOOKUP(AL456,'2011 BPTs'!$B$12:$BX$181,BP$3,FALSE))</f>
        <v>0</v>
      </c>
      <c r="BQ456" s="24">
        <f>IF(ISNA(VLOOKUP(AM456,'2011 BPTs'!$B$12:$BX$181,BQ$3,FALSE)),0,VLOOKUP(AM456,'2011 BPTs'!$B$12:$BX$181,BQ$3,FALSE))</f>
        <v>0</v>
      </c>
      <c r="BS456" s="78">
        <f t="shared" si="149"/>
        <v>0</v>
      </c>
      <c r="BT456" s="68">
        <f t="shared" si="150"/>
        <v>0</v>
      </c>
      <c r="BU456" s="68">
        <f t="shared" si="151"/>
        <v>0</v>
      </c>
      <c r="BW456" s="24">
        <f>IF(ISNA(VLOOKUP(AF456,'2011 BPTs'!$B$12:$BX$181,BW$3,FALSE)),0,VLOOKUP(AF456,'2011 BPTs'!$B$12:$BX$181,BW$3,FALSE))</f>
        <v>0</v>
      </c>
      <c r="BX456" s="24">
        <f>IF(ISNA(VLOOKUP(AG456,'2011 BPTs'!$B$12:$BX$181,BX$3,FALSE)),0,VLOOKUP(AG456,'2011 BPTs'!$B$12:$BX$181,BX$3,FALSE))</f>
        <v>0</v>
      </c>
      <c r="BY456" s="24">
        <f>IF(ISNA(VLOOKUP(AH456,'2011 BPTs'!$B$12:$BX$181,BY$3,FALSE)),0,VLOOKUP(AH456,'2011 BPTs'!$B$12:$BX$181,BY$3,FALSE))</f>
        <v>0</v>
      </c>
      <c r="BZ456" s="24">
        <f>IF(ISNA(VLOOKUP(AI456,'2011 BPTs'!$B$12:$BX$181,BZ$3,FALSE)),0,VLOOKUP(AI456,'2011 BPTs'!$B$12:$BX$181,BZ$3,FALSE))</f>
        <v>0</v>
      </c>
      <c r="CA456" s="24">
        <f>IF(ISNA(VLOOKUP(AJ456,'2011 BPTs'!$B$12:$BX$181,CA$3,FALSE)),0,VLOOKUP(AJ456,'2011 BPTs'!$B$12:$BX$181,CA$3,FALSE))</f>
        <v>0</v>
      </c>
      <c r="CB456" s="24">
        <f>IF(ISNA(VLOOKUP(AK456,'2011 BPTs'!$B$12:$BX$181,CB$3,FALSE)),0,VLOOKUP(AK456,'2011 BPTs'!$B$12:$BX$181,CB$3,FALSE))</f>
        <v>0</v>
      </c>
      <c r="CC456" s="24">
        <f>IF(ISNA(VLOOKUP(AL456,'2011 BPTs'!$B$12:$BX$181,CC$3,FALSE)),0,VLOOKUP(AL456,'2011 BPTs'!$B$12:$BX$181,CC$3,FALSE))</f>
        <v>0</v>
      </c>
      <c r="CD456" s="24">
        <f>IF(ISNA(VLOOKUP(AM456,'2011 BPTs'!$B$12:$BX$181,CD$3,FALSE)),0,VLOOKUP(AM456,'2011 BPTs'!$B$12:$BX$181,CD$3,FALSE))</f>
        <v>0</v>
      </c>
      <c r="CF456" s="24">
        <f>IF(ISERROR(VLOOKUP(AF456,'2011 BPTs'!$B$12:$BX$181,CF$3,FALSE)/VLOOKUP(AF456,'2011 BPTs'!$B$12:$BX631,CF$3+3,FALSE)),0,VLOOKUP(AF456,'2011 BPTs'!$B$12:$BX$181,CF$3,FALSE)/VLOOKUP(AF456,'2011 BPTs'!$B$12:$BX631,CF$3+3,FALSE))</f>
        <v>0</v>
      </c>
      <c r="CG456" s="24">
        <f>IF(ISERROR(VLOOKUP(AG456,'2011 BPTs'!$B$12:$BX$181,CG$3,FALSE)/VLOOKUP(AG456,'2011 BPTs'!$B$12:$BX631,CG$3+3,FALSE)),0,VLOOKUP(AG456,'2011 BPTs'!$B$12:$BX$181,CG$3,FALSE)/VLOOKUP(AG456,'2011 BPTs'!$B$12:$BX631,CG$3+3,FALSE))</f>
        <v>0</v>
      </c>
      <c r="CH456" s="24">
        <f>IF(ISERROR(VLOOKUP(AH456,'2011 BPTs'!$B$12:$BX$181,CH$3,FALSE)/VLOOKUP(AH456,'2011 BPTs'!$B$12:$BX631,CH$3+3,FALSE)),0,VLOOKUP(AH456,'2011 BPTs'!$B$12:$BX$181,CH$3,FALSE)/VLOOKUP(AH456,'2011 BPTs'!$B$12:$BX631,CH$3+3,FALSE))</f>
        <v>0</v>
      </c>
      <c r="CI456" s="24">
        <f>IF(ISERROR(VLOOKUP(AI456,'2011 BPTs'!$B$12:$BX$181,CI$3,FALSE)/VLOOKUP(AI456,'2011 BPTs'!$B$12:$BX631,CI$3+3,FALSE)),0,VLOOKUP(AI456,'2011 BPTs'!$B$12:$BX$181,CI$3,FALSE)/VLOOKUP(AI456,'2011 BPTs'!$B$12:$BX631,CI$3+3,FALSE))</f>
        <v>0</v>
      </c>
      <c r="CJ456" s="24">
        <f>IF(ISERROR(VLOOKUP(AJ456,'2011 BPTs'!$B$12:$BX$181,CJ$3,FALSE)/VLOOKUP(AJ456,'2011 BPTs'!$B$12:$BX631,CJ$3+3,FALSE)),0,VLOOKUP(AJ456,'2011 BPTs'!$B$12:$BX$181,CJ$3,FALSE)/VLOOKUP(AJ456,'2011 BPTs'!$B$12:$BX631,CJ$3+3,FALSE))</f>
        <v>0</v>
      </c>
      <c r="CK456" s="24">
        <f>IF(ISERROR(VLOOKUP(AK456,'2011 BPTs'!$B$12:$BX$181,CK$3,FALSE)/VLOOKUP(AK456,'2011 BPTs'!$B$12:$BX631,CK$3+3,FALSE)),0,VLOOKUP(AK456,'2011 BPTs'!$B$12:$BX$181,CK$3,FALSE)/VLOOKUP(AK456,'2011 BPTs'!$B$12:$BX631,CK$3+3,FALSE))</f>
        <v>0</v>
      </c>
      <c r="CL456" s="24">
        <f>IF(ISERROR(VLOOKUP(AL456,'2011 BPTs'!$B$12:$BX$181,CL$3,FALSE)/VLOOKUP(AL456,'2011 BPTs'!$B$12:$BX631,CL$3+3,FALSE)),0,VLOOKUP(AL456,'2011 BPTs'!$B$12:$BX$181,CL$3,FALSE)/VLOOKUP(AL456,'2011 BPTs'!$B$12:$BX631,CL$3+3,FALSE))</f>
        <v>0</v>
      </c>
      <c r="CM456" s="24">
        <f>IF(ISERROR(VLOOKUP(AM456,'2011 BPTs'!$B$12:$BX$181,CM$3,FALSE)/VLOOKUP(AM456,'2011 BPTs'!$B$12:$BX631,CM$3+3,FALSE)),0,VLOOKUP(AM456,'2011 BPTs'!$B$12:$BX$181,CM$3,FALSE)/VLOOKUP(AM456,'2011 BPTs'!$B$12:$BX631,CM$3+3,FALSE))</f>
        <v>0</v>
      </c>
      <c r="CO456" s="24">
        <f>IF(ISERROR(VLOOKUP(AF456,'2011 BPTs'!$B$12:$BX$181,CO$3,FALSE)/VLOOKUP(AF456,'2011 BPTs'!$B$12:$BX631,CO$3+2,FALSE)),0,VLOOKUP(AF456,'2011 BPTs'!$B$12:$BX$181,CO$3,FALSE)/VLOOKUP(AF456,'2011 BPTs'!$B$12:$BX631,CO$3+2,FALSE))</f>
        <v>0</v>
      </c>
      <c r="CP456" s="24">
        <f>IF(ISERROR(VLOOKUP(AG456,'2011 BPTs'!$B$12:$BX$181,CP$3,FALSE)/VLOOKUP(AG456,'2011 BPTs'!$B$12:$BX631,CP$3+2,FALSE)),0,VLOOKUP(AG456,'2011 BPTs'!$B$12:$BX$181,CP$3,FALSE)/VLOOKUP(AG456,'2011 BPTs'!$B$12:$BX631,CP$3+2,FALSE))</f>
        <v>0</v>
      </c>
      <c r="CQ456" s="24">
        <f>IF(ISERROR(VLOOKUP(AH456,'2011 BPTs'!$B$12:$BX$181,CQ$3,FALSE)/VLOOKUP(AH456,'2011 BPTs'!$B$12:$BX631,CQ$3+2,FALSE)),0,VLOOKUP(AH456,'2011 BPTs'!$B$12:$BX$181,CQ$3,FALSE)/VLOOKUP(AH456,'2011 BPTs'!$B$12:$BX631,CQ$3+2,FALSE))</f>
        <v>0</v>
      </c>
      <c r="CR456" s="24">
        <f>IF(ISERROR(VLOOKUP(AI456,'2011 BPTs'!$B$12:$BX$181,CR$3,FALSE)/VLOOKUP(AI456,'2011 BPTs'!$B$12:$BX631,CR$3+2,FALSE)),0,VLOOKUP(AI456,'2011 BPTs'!$B$12:$BX$181,CR$3,FALSE)/VLOOKUP(AI456,'2011 BPTs'!$B$12:$BX631,CR$3+2,FALSE))</f>
        <v>0</v>
      </c>
      <c r="CS456" s="24">
        <f>IF(ISERROR(VLOOKUP(AJ456,'2011 BPTs'!$B$12:$BX$181,CS$3,FALSE)/VLOOKUP(AJ456,'2011 BPTs'!$B$12:$BX631,CS$3+2,FALSE)),0,VLOOKUP(AJ456,'2011 BPTs'!$B$12:$BX$181,CS$3,FALSE)/VLOOKUP(AJ456,'2011 BPTs'!$B$12:$BX631,CS$3+2,FALSE))</f>
        <v>0</v>
      </c>
      <c r="CT456" s="24">
        <f>IF(ISERROR(VLOOKUP(AK456,'2011 BPTs'!$B$12:$BX$181,CT$3,FALSE)/VLOOKUP(AK456,'2011 BPTs'!$B$12:$BX631,CT$3+2,FALSE)),0,VLOOKUP(AK456,'2011 BPTs'!$B$12:$BX$181,CT$3,FALSE)/VLOOKUP(AK456,'2011 BPTs'!$B$12:$BX631,CT$3+2,FALSE))</f>
        <v>0</v>
      </c>
      <c r="CU456" s="24">
        <f>IF(ISERROR(VLOOKUP(AL456,'2011 BPTs'!$B$12:$BX$181,CU$3,FALSE)/VLOOKUP(AL456,'2011 BPTs'!$B$12:$BX631,CU$3+2,FALSE)),0,VLOOKUP(AL456,'2011 BPTs'!$B$12:$BX$181,CU$3,FALSE)/VLOOKUP(AL456,'2011 BPTs'!$B$12:$BX631,CU$3+2,FALSE))</f>
        <v>0</v>
      </c>
      <c r="CV456" s="24">
        <f>IF(ISERROR(VLOOKUP(AM456,'2011 BPTs'!$B$12:$BX$181,CV$3,FALSE)/VLOOKUP(AM456,'2011 BPTs'!$B$12:$BX631,CV$3+2,FALSE)),0,VLOOKUP(AM456,'2011 BPTs'!$B$12:$BX$181,CV$3,FALSE)/VLOOKUP(AM456,'2011 BPTs'!$B$12:$BX631,CV$3+2,FALSE))</f>
        <v>0</v>
      </c>
      <c r="CX456" s="93">
        <f>'2013 BPTs'!BR122</f>
        <v>0</v>
      </c>
      <c r="CY456" s="93">
        <f>'2013 BPTs'!BS122</f>
        <v>0</v>
      </c>
    </row>
    <row r="457" spans="2:103" x14ac:dyDescent="0.2">
      <c r="B457" s="2" t="s">
        <v>213</v>
      </c>
      <c r="C457" s="2">
        <f>'2013 BPTs'!E123</f>
        <v>0</v>
      </c>
      <c r="D457" s="2">
        <f t="shared" si="136"/>
        <v>0</v>
      </c>
      <c r="E457" s="4">
        <f>'2013 BPTs'!F123</f>
        <v>0</v>
      </c>
      <c r="F457" s="88">
        <f>'2013 BPTs'!G123</f>
        <v>0</v>
      </c>
      <c r="G457" s="53">
        <f>'2013 BPTs'!I123</f>
        <v>0</v>
      </c>
      <c r="H457" s="88">
        <f>'2013 BPTs'!J123</f>
        <v>0</v>
      </c>
      <c r="I457" s="4">
        <f>'2013 BPTs'!K123</f>
        <v>0</v>
      </c>
      <c r="J457" s="5">
        <f>'2013 BPTs'!M123</f>
        <v>0</v>
      </c>
      <c r="K457" s="99">
        <f>'2013 BPTs'!BL123</f>
        <v>0</v>
      </c>
      <c r="L457" s="100">
        <f t="shared" si="137"/>
        <v>0</v>
      </c>
      <c r="M457" s="101">
        <f t="shared" si="138"/>
        <v>0</v>
      </c>
      <c r="N457" s="102">
        <f t="shared" si="145"/>
        <v>0</v>
      </c>
      <c r="O457" s="103">
        <f>'2013 BPTs'!BM123</f>
        <v>0</v>
      </c>
      <c r="P457" s="100">
        <f t="shared" si="139"/>
        <v>0</v>
      </c>
      <c r="Q457" s="101">
        <f t="shared" si="140"/>
        <v>0</v>
      </c>
      <c r="R457" s="104">
        <f t="shared" si="141"/>
        <v>0</v>
      </c>
      <c r="S457" s="105">
        <f t="shared" si="146"/>
        <v>0</v>
      </c>
      <c r="T457" s="104">
        <f t="shared" si="142"/>
        <v>0</v>
      </c>
      <c r="U457" s="121">
        <f>IF(K457=0,0,IF(B457="Manual",(S457-O457-AP457*(O457/(O457+Z457)))/S457,'2013 BPTs'!BP123))</f>
        <v>0</v>
      </c>
      <c r="V457" s="99">
        <f>'2013 BPTs'!BN123</f>
        <v>0</v>
      </c>
      <c r="W457" s="100">
        <f t="shared" si="152"/>
        <v>0</v>
      </c>
      <c r="X457" s="103">
        <f t="shared" si="143"/>
        <v>0</v>
      </c>
      <c r="Y457" s="102">
        <f t="shared" si="147"/>
        <v>0</v>
      </c>
      <c r="Z457" s="103">
        <f>'2013 BPTs'!BO123</f>
        <v>0</v>
      </c>
      <c r="AA457" s="104">
        <f t="shared" si="144"/>
        <v>0</v>
      </c>
      <c r="AB457" s="106">
        <f>IF(W457=0,0,IF(B457="Manual",(V457-Z457-AP457*(Z457/(Z457+O457)))/V457,'2013 BPTs'!BQ123))</f>
        <v>0</v>
      </c>
      <c r="AD457" s="2" t="str">
        <f t="shared" si="148"/>
        <v>00-0</v>
      </c>
      <c r="AE457" s="2">
        <f>'2013 BPTs'!BA123</f>
        <v>0</v>
      </c>
      <c r="AF457" s="2" t="str">
        <f>IF(B457="Auto",'2013 BPTs'!BB123,D457&amp;E457&amp;"-"&amp;F457)</f>
        <v/>
      </c>
      <c r="AG457" s="2" t="str">
        <f>'2013 BPTs'!BC123</f>
        <v/>
      </c>
      <c r="AH457" s="2" t="str">
        <f>'2013 BPTs'!BD123</f>
        <v/>
      </c>
      <c r="AI457" s="2" t="str">
        <f>'2013 BPTs'!BE123</f>
        <v/>
      </c>
      <c r="AJ457" s="2" t="str">
        <f>'2013 BPTs'!BF123</f>
        <v/>
      </c>
      <c r="AK457" s="2" t="str">
        <f>'2013 BPTs'!BG123</f>
        <v/>
      </c>
      <c r="AL457" s="2" t="str">
        <f>'2013 BPTs'!BH123</f>
        <v/>
      </c>
      <c r="AM457" s="2" t="str">
        <f>'2013 BPTs'!BI123</f>
        <v/>
      </c>
      <c r="AO457" s="128">
        <f>'2013 BPTs'!AJ123*'2013 BPTs'!BK123</f>
        <v>0</v>
      </c>
      <c r="AP457" s="128">
        <f>'2013 BPTs'!AK123*'2013 BPTs'!BK123</f>
        <v>0</v>
      </c>
      <c r="AR457" s="5">
        <f>IF(B457="Auto",'2013 BPTs'!M123,J457)</f>
        <v>0</v>
      </c>
      <c r="AS457" s="5">
        <f>'2013 BPTs'!O123</f>
        <v>0</v>
      </c>
      <c r="AT457" s="5">
        <f>'2013 BPTs'!Q123</f>
        <v>0</v>
      </c>
      <c r="AU457" s="5">
        <f>'2013 BPTs'!S123</f>
        <v>0</v>
      </c>
      <c r="AV457" s="5">
        <f>'2013 BPTs'!U123</f>
        <v>0</v>
      </c>
      <c r="AW457" s="5">
        <f>'2013 BPTs'!W123</f>
        <v>0</v>
      </c>
      <c r="AX457" s="5">
        <f>'2013 BPTs'!Y123</f>
        <v>0</v>
      </c>
      <c r="AY457" s="5">
        <f>'2013 BPTs'!AA123</f>
        <v>0</v>
      </c>
      <c r="BA457" s="24">
        <f>IF(ISNA(VLOOKUP(AF457,'2011 BPTs'!$B$12:$BX$181,BA$3,FALSE)),0,VLOOKUP(AF457,'2011 BPTs'!$B$12:$BX$181,BA$3,FALSE))</f>
        <v>0</v>
      </c>
      <c r="BB457" s="24">
        <f>IF(ISNA(VLOOKUP(AG457,'2011 BPTs'!$B$12:$BX$181,BB$3,FALSE)),0,VLOOKUP(AG457,'2011 BPTs'!$B$12:$BX$181,BB$3,FALSE))</f>
        <v>0</v>
      </c>
      <c r="BC457" s="24">
        <f>IF(ISNA(VLOOKUP(AH457,'2011 BPTs'!$B$12:$BX$181,BC$3,FALSE)),0,VLOOKUP(AH457,'2011 BPTs'!$B$12:$BX$181,BC$3,FALSE))</f>
        <v>0</v>
      </c>
      <c r="BD457" s="24">
        <f>IF(ISNA(VLOOKUP(AI457,'2011 BPTs'!$B$12:$BX$181,BD$3,FALSE)),0,VLOOKUP(AI457,'2011 BPTs'!$B$12:$BX$181,BD$3,FALSE))</f>
        <v>0</v>
      </c>
      <c r="BE457" s="24">
        <f>IF(ISNA(VLOOKUP(AJ457,'2011 BPTs'!$B$12:$BX$181,BE$3,FALSE)),0,VLOOKUP(AJ457,'2011 BPTs'!$B$12:$BX$181,BE$3,FALSE))</f>
        <v>0</v>
      </c>
      <c r="BF457" s="24">
        <f>IF(ISNA(VLOOKUP(AK457,'2011 BPTs'!$B$12:$BX$181,BF$3,FALSE)),0,VLOOKUP(AK457,'2011 BPTs'!$B$12:$BX$181,BF$3,FALSE))</f>
        <v>0</v>
      </c>
      <c r="BG457" s="24">
        <f>IF(ISNA(VLOOKUP(AL457,'2011 BPTs'!$B$12:$BX$181,BG$3,FALSE)),0,VLOOKUP(AL457,'2011 BPTs'!$B$12:$BX$181,BG$3,FALSE))</f>
        <v>0</v>
      </c>
      <c r="BH457" s="24">
        <f>IF(ISNA(VLOOKUP(AM457,'2011 BPTs'!$B$12:$BX$181,BH$3,FALSE)),0,VLOOKUP(AM457,'2011 BPTs'!$B$12:$BX$181,BH$3,FALSE))</f>
        <v>0</v>
      </c>
      <c r="BJ457" s="24">
        <f>IF(ISNA(VLOOKUP(AF457,'2011 BPTs'!$B$12:$BX$181,BJ$3,FALSE)),0,VLOOKUP(AF457,'2011 BPTs'!$B$12:$BX$181,BJ$3,FALSE))</f>
        <v>0</v>
      </c>
      <c r="BK457" s="24">
        <f>IF(ISNA(VLOOKUP(AG457,'2011 BPTs'!$B$12:$BX$181,BK$3,FALSE)),0,VLOOKUP(AG457,'2011 BPTs'!$B$12:$BX$181,BK$3,FALSE))</f>
        <v>0</v>
      </c>
      <c r="BL457" s="24">
        <f>IF(ISNA(VLOOKUP(AH457,'2011 BPTs'!$B$12:$BX$181,BL$3,FALSE)),0,VLOOKUP(AH457,'2011 BPTs'!$B$12:$BX$181,BL$3,FALSE))</f>
        <v>0</v>
      </c>
      <c r="BM457" s="24">
        <f>IF(ISNA(VLOOKUP(AI457,'2011 BPTs'!$B$12:$BX$181,BM$3,FALSE)),0,VLOOKUP(AI457,'2011 BPTs'!$B$12:$BX$181,BM$3,FALSE))</f>
        <v>0</v>
      </c>
      <c r="BN457" s="24">
        <f>IF(ISNA(VLOOKUP(AJ457,'2011 BPTs'!$B$12:$BX$181,BN$3,FALSE)),0,VLOOKUP(AJ457,'2011 BPTs'!$B$12:$BX$181,BN$3,FALSE))</f>
        <v>0</v>
      </c>
      <c r="BO457" s="24">
        <f>IF(ISNA(VLOOKUP(AK457,'2011 BPTs'!$B$12:$BX$181,BO$3,FALSE)),0,VLOOKUP(AK457,'2011 BPTs'!$B$12:$BX$181,BO$3,FALSE))</f>
        <v>0</v>
      </c>
      <c r="BP457" s="24">
        <f>IF(ISNA(VLOOKUP(AL457,'2011 BPTs'!$B$12:$BX$181,BP$3,FALSE)),0,VLOOKUP(AL457,'2011 BPTs'!$B$12:$BX$181,BP$3,FALSE))</f>
        <v>0</v>
      </c>
      <c r="BQ457" s="24">
        <f>IF(ISNA(VLOOKUP(AM457,'2011 BPTs'!$B$12:$BX$181,BQ$3,FALSE)),0,VLOOKUP(AM457,'2011 BPTs'!$B$12:$BX$181,BQ$3,FALSE))</f>
        <v>0</v>
      </c>
      <c r="BS457" s="78">
        <f t="shared" si="149"/>
        <v>0</v>
      </c>
      <c r="BT457" s="68">
        <f t="shared" si="150"/>
        <v>0</v>
      </c>
      <c r="BU457" s="68">
        <f t="shared" si="151"/>
        <v>0</v>
      </c>
      <c r="BW457" s="24">
        <f>IF(ISNA(VLOOKUP(AF457,'2011 BPTs'!$B$12:$BX$181,BW$3,FALSE)),0,VLOOKUP(AF457,'2011 BPTs'!$B$12:$BX$181,BW$3,FALSE))</f>
        <v>0</v>
      </c>
      <c r="BX457" s="24">
        <f>IF(ISNA(VLOOKUP(AG457,'2011 BPTs'!$B$12:$BX$181,BX$3,FALSE)),0,VLOOKUP(AG457,'2011 BPTs'!$B$12:$BX$181,BX$3,FALSE))</f>
        <v>0</v>
      </c>
      <c r="BY457" s="24">
        <f>IF(ISNA(VLOOKUP(AH457,'2011 BPTs'!$B$12:$BX$181,BY$3,FALSE)),0,VLOOKUP(AH457,'2011 BPTs'!$B$12:$BX$181,BY$3,FALSE))</f>
        <v>0</v>
      </c>
      <c r="BZ457" s="24">
        <f>IF(ISNA(VLOOKUP(AI457,'2011 BPTs'!$B$12:$BX$181,BZ$3,FALSE)),0,VLOOKUP(AI457,'2011 BPTs'!$B$12:$BX$181,BZ$3,FALSE))</f>
        <v>0</v>
      </c>
      <c r="CA457" s="24">
        <f>IF(ISNA(VLOOKUP(AJ457,'2011 BPTs'!$B$12:$BX$181,CA$3,FALSE)),0,VLOOKUP(AJ457,'2011 BPTs'!$B$12:$BX$181,CA$3,FALSE))</f>
        <v>0</v>
      </c>
      <c r="CB457" s="24">
        <f>IF(ISNA(VLOOKUP(AK457,'2011 BPTs'!$B$12:$BX$181,CB$3,FALSE)),0,VLOOKUP(AK457,'2011 BPTs'!$B$12:$BX$181,CB$3,FALSE))</f>
        <v>0</v>
      </c>
      <c r="CC457" s="24">
        <f>IF(ISNA(VLOOKUP(AL457,'2011 BPTs'!$B$12:$BX$181,CC$3,FALSE)),0,VLOOKUP(AL457,'2011 BPTs'!$B$12:$BX$181,CC$3,FALSE))</f>
        <v>0</v>
      </c>
      <c r="CD457" s="24">
        <f>IF(ISNA(VLOOKUP(AM457,'2011 BPTs'!$B$12:$BX$181,CD$3,FALSE)),0,VLOOKUP(AM457,'2011 BPTs'!$B$12:$BX$181,CD$3,FALSE))</f>
        <v>0</v>
      </c>
      <c r="CF457" s="24">
        <f>IF(ISERROR(VLOOKUP(AF457,'2011 BPTs'!$B$12:$BX$181,CF$3,FALSE)/VLOOKUP(AF457,'2011 BPTs'!$B$12:$BX632,CF$3+3,FALSE)),0,VLOOKUP(AF457,'2011 BPTs'!$B$12:$BX$181,CF$3,FALSE)/VLOOKUP(AF457,'2011 BPTs'!$B$12:$BX632,CF$3+3,FALSE))</f>
        <v>0</v>
      </c>
      <c r="CG457" s="24">
        <f>IF(ISERROR(VLOOKUP(AG457,'2011 BPTs'!$B$12:$BX$181,CG$3,FALSE)/VLOOKUP(AG457,'2011 BPTs'!$B$12:$BX632,CG$3+3,FALSE)),0,VLOOKUP(AG457,'2011 BPTs'!$B$12:$BX$181,CG$3,FALSE)/VLOOKUP(AG457,'2011 BPTs'!$B$12:$BX632,CG$3+3,FALSE))</f>
        <v>0</v>
      </c>
      <c r="CH457" s="24">
        <f>IF(ISERROR(VLOOKUP(AH457,'2011 BPTs'!$B$12:$BX$181,CH$3,FALSE)/VLOOKUP(AH457,'2011 BPTs'!$B$12:$BX632,CH$3+3,FALSE)),0,VLOOKUP(AH457,'2011 BPTs'!$B$12:$BX$181,CH$3,FALSE)/VLOOKUP(AH457,'2011 BPTs'!$B$12:$BX632,CH$3+3,FALSE))</f>
        <v>0</v>
      </c>
      <c r="CI457" s="24">
        <f>IF(ISERROR(VLOOKUP(AI457,'2011 BPTs'!$B$12:$BX$181,CI$3,FALSE)/VLOOKUP(AI457,'2011 BPTs'!$B$12:$BX632,CI$3+3,FALSE)),0,VLOOKUP(AI457,'2011 BPTs'!$B$12:$BX$181,CI$3,FALSE)/VLOOKUP(AI457,'2011 BPTs'!$B$12:$BX632,CI$3+3,FALSE))</f>
        <v>0</v>
      </c>
      <c r="CJ457" s="24">
        <f>IF(ISERROR(VLOOKUP(AJ457,'2011 BPTs'!$B$12:$BX$181,CJ$3,FALSE)/VLOOKUP(AJ457,'2011 BPTs'!$B$12:$BX632,CJ$3+3,FALSE)),0,VLOOKUP(AJ457,'2011 BPTs'!$B$12:$BX$181,CJ$3,FALSE)/VLOOKUP(AJ457,'2011 BPTs'!$B$12:$BX632,CJ$3+3,FALSE))</f>
        <v>0</v>
      </c>
      <c r="CK457" s="24">
        <f>IF(ISERROR(VLOOKUP(AK457,'2011 BPTs'!$B$12:$BX$181,CK$3,FALSE)/VLOOKUP(AK457,'2011 BPTs'!$B$12:$BX632,CK$3+3,FALSE)),0,VLOOKUP(AK457,'2011 BPTs'!$B$12:$BX$181,CK$3,FALSE)/VLOOKUP(AK457,'2011 BPTs'!$B$12:$BX632,CK$3+3,FALSE))</f>
        <v>0</v>
      </c>
      <c r="CL457" s="24">
        <f>IF(ISERROR(VLOOKUP(AL457,'2011 BPTs'!$B$12:$BX$181,CL$3,FALSE)/VLOOKUP(AL457,'2011 BPTs'!$B$12:$BX632,CL$3+3,FALSE)),0,VLOOKUP(AL457,'2011 BPTs'!$B$12:$BX$181,CL$3,FALSE)/VLOOKUP(AL457,'2011 BPTs'!$B$12:$BX632,CL$3+3,FALSE))</f>
        <v>0</v>
      </c>
      <c r="CM457" s="24">
        <f>IF(ISERROR(VLOOKUP(AM457,'2011 BPTs'!$B$12:$BX$181,CM$3,FALSE)/VLOOKUP(AM457,'2011 BPTs'!$B$12:$BX632,CM$3+3,FALSE)),0,VLOOKUP(AM457,'2011 BPTs'!$B$12:$BX$181,CM$3,FALSE)/VLOOKUP(AM457,'2011 BPTs'!$B$12:$BX632,CM$3+3,FALSE))</f>
        <v>0</v>
      </c>
      <c r="CO457" s="24">
        <f>IF(ISERROR(VLOOKUP(AF457,'2011 BPTs'!$B$12:$BX$181,CO$3,FALSE)/VLOOKUP(AF457,'2011 BPTs'!$B$12:$BX632,CO$3+2,FALSE)),0,VLOOKUP(AF457,'2011 BPTs'!$B$12:$BX$181,CO$3,FALSE)/VLOOKUP(AF457,'2011 BPTs'!$B$12:$BX632,CO$3+2,FALSE))</f>
        <v>0</v>
      </c>
      <c r="CP457" s="24">
        <f>IF(ISERROR(VLOOKUP(AG457,'2011 BPTs'!$B$12:$BX$181,CP$3,FALSE)/VLOOKUP(AG457,'2011 BPTs'!$B$12:$BX632,CP$3+2,FALSE)),0,VLOOKUP(AG457,'2011 BPTs'!$B$12:$BX$181,CP$3,FALSE)/VLOOKUP(AG457,'2011 BPTs'!$B$12:$BX632,CP$3+2,FALSE))</f>
        <v>0</v>
      </c>
      <c r="CQ457" s="24">
        <f>IF(ISERROR(VLOOKUP(AH457,'2011 BPTs'!$B$12:$BX$181,CQ$3,FALSE)/VLOOKUP(AH457,'2011 BPTs'!$B$12:$BX632,CQ$3+2,FALSE)),0,VLOOKUP(AH457,'2011 BPTs'!$B$12:$BX$181,CQ$3,FALSE)/VLOOKUP(AH457,'2011 BPTs'!$B$12:$BX632,CQ$3+2,FALSE))</f>
        <v>0</v>
      </c>
      <c r="CR457" s="24">
        <f>IF(ISERROR(VLOOKUP(AI457,'2011 BPTs'!$B$12:$BX$181,CR$3,FALSE)/VLOOKUP(AI457,'2011 BPTs'!$B$12:$BX632,CR$3+2,FALSE)),0,VLOOKUP(AI457,'2011 BPTs'!$B$12:$BX$181,CR$3,FALSE)/VLOOKUP(AI457,'2011 BPTs'!$B$12:$BX632,CR$3+2,FALSE))</f>
        <v>0</v>
      </c>
      <c r="CS457" s="24">
        <f>IF(ISERROR(VLOOKUP(AJ457,'2011 BPTs'!$B$12:$BX$181,CS$3,FALSE)/VLOOKUP(AJ457,'2011 BPTs'!$B$12:$BX632,CS$3+2,FALSE)),0,VLOOKUP(AJ457,'2011 BPTs'!$B$12:$BX$181,CS$3,FALSE)/VLOOKUP(AJ457,'2011 BPTs'!$B$12:$BX632,CS$3+2,FALSE))</f>
        <v>0</v>
      </c>
      <c r="CT457" s="24">
        <f>IF(ISERROR(VLOOKUP(AK457,'2011 BPTs'!$B$12:$BX$181,CT$3,FALSE)/VLOOKUP(AK457,'2011 BPTs'!$B$12:$BX632,CT$3+2,FALSE)),0,VLOOKUP(AK457,'2011 BPTs'!$B$12:$BX$181,CT$3,FALSE)/VLOOKUP(AK457,'2011 BPTs'!$B$12:$BX632,CT$3+2,FALSE))</f>
        <v>0</v>
      </c>
      <c r="CU457" s="24">
        <f>IF(ISERROR(VLOOKUP(AL457,'2011 BPTs'!$B$12:$BX$181,CU$3,FALSE)/VLOOKUP(AL457,'2011 BPTs'!$B$12:$BX632,CU$3+2,FALSE)),0,VLOOKUP(AL457,'2011 BPTs'!$B$12:$BX$181,CU$3,FALSE)/VLOOKUP(AL457,'2011 BPTs'!$B$12:$BX632,CU$3+2,FALSE))</f>
        <v>0</v>
      </c>
      <c r="CV457" s="24">
        <f>IF(ISERROR(VLOOKUP(AM457,'2011 BPTs'!$B$12:$BX$181,CV$3,FALSE)/VLOOKUP(AM457,'2011 BPTs'!$B$12:$BX632,CV$3+2,FALSE)),0,VLOOKUP(AM457,'2011 BPTs'!$B$12:$BX$181,CV$3,FALSE)/VLOOKUP(AM457,'2011 BPTs'!$B$12:$BX632,CV$3+2,FALSE))</f>
        <v>0</v>
      </c>
      <c r="CX457" s="93">
        <f>'2013 BPTs'!BR123</f>
        <v>0</v>
      </c>
      <c r="CY457" s="93">
        <f>'2013 BPTs'!BS123</f>
        <v>0</v>
      </c>
    </row>
    <row r="458" spans="2:103" x14ac:dyDescent="0.2">
      <c r="B458" s="2" t="s">
        <v>213</v>
      </c>
      <c r="C458" s="2">
        <f>'2013 BPTs'!E124</f>
        <v>0</v>
      </c>
      <c r="D458" s="2">
        <f t="shared" si="136"/>
        <v>0</v>
      </c>
      <c r="E458" s="4">
        <f>'2013 BPTs'!F124</f>
        <v>0</v>
      </c>
      <c r="F458" s="88">
        <f>'2013 BPTs'!G124</f>
        <v>0</v>
      </c>
      <c r="G458" s="53">
        <f>'2013 BPTs'!I124</f>
        <v>0</v>
      </c>
      <c r="H458" s="88">
        <f>'2013 BPTs'!J124</f>
        <v>0</v>
      </c>
      <c r="I458" s="4">
        <f>'2013 BPTs'!K124</f>
        <v>0</v>
      </c>
      <c r="J458" s="5">
        <f>'2013 BPTs'!M124</f>
        <v>0</v>
      </c>
      <c r="K458" s="99">
        <f>'2013 BPTs'!BL124</f>
        <v>0</v>
      </c>
      <c r="L458" s="100">
        <f t="shared" si="137"/>
        <v>0</v>
      </c>
      <c r="M458" s="101">
        <f t="shared" si="138"/>
        <v>0</v>
      </c>
      <c r="N458" s="102">
        <f t="shared" si="145"/>
        <v>0</v>
      </c>
      <c r="O458" s="103">
        <f>'2013 BPTs'!BM124</f>
        <v>0</v>
      </c>
      <c r="P458" s="100">
        <f t="shared" si="139"/>
        <v>0</v>
      </c>
      <c r="Q458" s="101">
        <f t="shared" si="140"/>
        <v>0</v>
      </c>
      <c r="R458" s="104">
        <f t="shared" si="141"/>
        <v>0</v>
      </c>
      <c r="S458" s="105">
        <f t="shared" si="146"/>
        <v>0</v>
      </c>
      <c r="T458" s="104">
        <f t="shared" si="142"/>
        <v>0</v>
      </c>
      <c r="U458" s="121">
        <f>IF(K458=0,0,IF(B458="Manual",(S458-O458-AP458*(O458/(O458+Z458)))/S458,'2013 BPTs'!BP124))</f>
        <v>0</v>
      </c>
      <c r="V458" s="99">
        <f>'2013 BPTs'!BN124</f>
        <v>0</v>
      </c>
      <c r="W458" s="100">
        <f t="shared" si="152"/>
        <v>0</v>
      </c>
      <c r="X458" s="103">
        <f t="shared" si="143"/>
        <v>0</v>
      </c>
      <c r="Y458" s="102">
        <f t="shared" si="147"/>
        <v>0</v>
      </c>
      <c r="Z458" s="103">
        <f>'2013 BPTs'!BO124</f>
        <v>0</v>
      </c>
      <c r="AA458" s="104">
        <f t="shared" si="144"/>
        <v>0</v>
      </c>
      <c r="AB458" s="106">
        <f>IF(W458=0,0,IF(B458="Manual",(V458-Z458-AP458*(Z458/(Z458+O458)))/V458,'2013 BPTs'!BQ124))</f>
        <v>0</v>
      </c>
      <c r="AD458" s="2" t="str">
        <f t="shared" si="148"/>
        <v>00-0</v>
      </c>
      <c r="AE458" s="2">
        <f>'2013 BPTs'!BA124</f>
        <v>0</v>
      </c>
      <c r="AF458" s="2" t="str">
        <f>IF(B458="Auto",'2013 BPTs'!BB124,D458&amp;E458&amp;"-"&amp;F458)</f>
        <v/>
      </c>
      <c r="AG458" s="2" t="str">
        <f>'2013 BPTs'!BC124</f>
        <v/>
      </c>
      <c r="AH458" s="2" t="str">
        <f>'2013 BPTs'!BD124</f>
        <v/>
      </c>
      <c r="AI458" s="2" t="str">
        <f>'2013 BPTs'!BE124</f>
        <v/>
      </c>
      <c r="AJ458" s="2" t="str">
        <f>'2013 BPTs'!BF124</f>
        <v/>
      </c>
      <c r="AK458" s="2" t="str">
        <f>'2013 BPTs'!BG124</f>
        <v/>
      </c>
      <c r="AL458" s="2" t="str">
        <f>'2013 BPTs'!BH124</f>
        <v/>
      </c>
      <c r="AM458" s="2" t="str">
        <f>'2013 BPTs'!BI124</f>
        <v/>
      </c>
      <c r="AO458" s="128">
        <f>'2013 BPTs'!AJ124*'2013 BPTs'!BK124</f>
        <v>0</v>
      </c>
      <c r="AP458" s="128">
        <f>'2013 BPTs'!AK124*'2013 BPTs'!BK124</f>
        <v>0</v>
      </c>
      <c r="AR458" s="5">
        <f>IF(B458="Auto",'2013 BPTs'!M124,J458)</f>
        <v>0</v>
      </c>
      <c r="AS458" s="5">
        <f>'2013 BPTs'!O124</f>
        <v>0</v>
      </c>
      <c r="AT458" s="5">
        <f>'2013 BPTs'!Q124</f>
        <v>0</v>
      </c>
      <c r="AU458" s="5">
        <f>'2013 BPTs'!S124</f>
        <v>0</v>
      </c>
      <c r="AV458" s="5">
        <f>'2013 BPTs'!U124</f>
        <v>0</v>
      </c>
      <c r="AW458" s="5">
        <f>'2013 BPTs'!W124</f>
        <v>0</v>
      </c>
      <c r="AX458" s="5">
        <f>'2013 BPTs'!Y124</f>
        <v>0</v>
      </c>
      <c r="AY458" s="5">
        <f>'2013 BPTs'!AA124</f>
        <v>0</v>
      </c>
      <c r="BA458" s="24">
        <f>IF(ISNA(VLOOKUP(AF458,'2011 BPTs'!$B$12:$BX$181,BA$3,FALSE)),0,VLOOKUP(AF458,'2011 BPTs'!$B$12:$BX$181,BA$3,FALSE))</f>
        <v>0</v>
      </c>
      <c r="BB458" s="24">
        <f>IF(ISNA(VLOOKUP(AG458,'2011 BPTs'!$B$12:$BX$181,BB$3,FALSE)),0,VLOOKUP(AG458,'2011 BPTs'!$B$12:$BX$181,BB$3,FALSE))</f>
        <v>0</v>
      </c>
      <c r="BC458" s="24">
        <f>IF(ISNA(VLOOKUP(AH458,'2011 BPTs'!$B$12:$BX$181,BC$3,FALSE)),0,VLOOKUP(AH458,'2011 BPTs'!$B$12:$BX$181,BC$3,FALSE))</f>
        <v>0</v>
      </c>
      <c r="BD458" s="24">
        <f>IF(ISNA(VLOOKUP(AI458,'2011 BPTs'!$B$12:$BX$181,BD$3,FALSE)),0,VLOOKUP(AI458,'2011 BPTs'!$B$12:$BX$181,BD$3,FALSE))</f>
        <v>0</v>
      </c>
      <c r="BE458" s="24">
        <f>IF(ISNA(VLOOKUP(AJ458,'2011 BPTs'!$B$12:$BX$181,BE$3,FALSE)),0,VLOOKUP(AJ458,'2011 BPTs'!$B$12:$BX$181,BE$3,FALSE))</f>
        <v>0</v>
      </c>
      <c r="BF458" s="24">
        <f>IF(ISNA(VLOOKUP(AK458,'2011 BPTs'!$B$12:$BX$181,BF$3,FALSE)),0,VLOOKUP(AK458,'2011 BPTs'!$B$12:$BX$181,BF$3,FALSE))</f>
        <v>0</v>
      </c>
      <c r="BG458" s="24">
        <f>IF(ISNA(VLOOKUP(AL458,'2011 BPTs'!$B$12:$BX$181,BG$3,FALSE)),0,VLOOKUP(AL458,'2011 BPTs'!$B$12:$BX$181,BG$3,FALSE))</f>
        <v>0</v>
      </c>
      <c r="BH458" s="24">
        <f>IF(ISNA(VLOOKUP(AM458,'2011 BPTs'!$B$12:$BX$181,BH$3,FALSE)),0,VLOOKUP(AM458,'2011 BPTs'!$B$12:$BX$181,BH$3,FALSE))</f>
        <v>0</v>
      </c>
      <c r="BJ458" s="24">
        <f>IF(ISNA(VLOOKUP(AF458,'2011 BPTs'!$B$12:$BX$181,BJ$3,FALSE)),0,VLOOKUP(AF458,'2011 BPTs'!$B$12:$BX$181,BJ$3,FALSE))</f>
        <v>0</v>
      </c>
      <c r="BK458" s="24">
        <f>IF(ISNA(VLOOKUP(AG458,'2011 BPTs'!$B$12:$BX$181,BK$3,FALSE)),0,VLOOKUP(AG458,'2011 BPTs'!$B$12:$BX$181,BK$3,FALSE))</f>
        <v>0</v>
      </c>
      <c r="BL458" s="24">
        <f>IF(ISNA(VLOOKUP(AH458,'2011 BPTs'!$B$12:$BX$181,BL$3,FALSE)),0,VLOOKUP(AH458,'2011 BPTs'!$B$12:$BX$181,BL$3,FALSE))</f>
        <v>0</v>
      </c>
      <c r="BM458" s="24">
        <f>IF(ISNA(VLOOKUP(AI458,'2011 BPTs'!$B$12:$BX$181,BM$3,FALSE)),0,VLOOKUP(AI458,'2011 BPTs'!$B$12:$BX$181,BM$3,FALSE))</f>
        <v>0</v>
      </c>
      <c r="BN458" s="24">
        <f>IF(ISNA(VLOOKUP(AJ458,'2011 BPTs'!$B$12:$BX$181,BN$3,FALSE)),0,VLOOKUP(AJ458,'2011 BPTs'!$B$12:$BX$181,BN$3,FALSE))</f>
        <v>0</v>
      </c>
      <c r="BO458" s="24">
        <f>IF(ISNA(VLOOKUP(AK458,'2011 BPTs'!$B$12:$BX$181,BO$3,FALSE)),0,VLOOKUP(AK458,'2011 BPTs'!$B$12:$BX$181,BO$3,FALSE))</f>
        <v>0</v>
      </c>
      <c r="BP458" s="24">
        <f>IF(ISNA(VLOOKUP(AL458,'2011 BPTs'!$B$12:$BX$181,BP$3,FALSE)),0,VLOOKUP(AL458,'2011 BPTs'!$B$12:$BX$181,BP$3,FALSE))</f>
        <v>0</v>
      </c>
      <c r="BQ458" s="24">
        <f>IF(ISNA(VLOOKUP(AM458,'2011 BPTs'!$B$12:$BX$181,BQ$3,FALSE)),0,VLOOKUP(AM458,'2011 BPTs'!$B$12:$BX$181,BQ$3,FALSE))</f>
        <v>0</v>
      </c>
      <c r="BS458" s="78">
        <f t="shared" si="149"/>
        <v>0</v>
      </c>
      <c r="BT458" s="68">
        <f t="shared" si="150"/>
        <v>0</v>
      </c>
      <c r="BU458" s="68">
        <f t="shared" si="151"/>
        <v>0</v>
      </c>
      <c r="BW458" s="24">
        <f>IF(ISNA(VLOOKUP(AF458,'2011 BPTs'!$B$12:$BX$181,BW$3,FALSE)),0,VLOOKUP(AF458,'2011 BPTs'!$B$12:$BX$181,BW$3,FALSE))</f>
        <v>0</v>
      </c>
      <c r="BX458" s="24">
        <f>IF(ISNA(VLOOKUP(AG458,'2011 BPTs'!$B$12:$BX$181,BX$3,FALSE)),0,VLOOKUP(AG458,'2011 BPTs'!$B$12:$BX$181,BX$3,FALSE))</f>
        <v>0</v>
      </c>
      <c r="BY458" s="24">
        <f>IF(ISNA(VLOOKUP(AH458,'2011 BPTs'!$B$12:$BX$181,BY$3,FALSE)),0,VLOOKUP(AH458,'2011 BPTs'!$B$12:$BX$181,BY$3,FALSE))</f>
        <v>0</v>
      </c>
      <c r="BZ458" s="24">
        <f>IF(ISNA(VLOOKUP(AI458,'2011 BPTs'!$B$12:$BX$181,BZ$3,FALSE)),0,VLOOKUP(AI458,'2011 BPTs'!$B$12:$BX$181,BZ$3,FALSE))</f>
        <v>0</v>
      </c>
      <c r="CA458" s="24">
        <f>IF(ISNA(VLOOKUP(AJ458,'2011 BPTs'!$B$12:$BX$181,CA$3,FALSE)),0,VLOOKUP(AJ458,'2011 BPTs'!$B$12:$BX$181,CA$3,FALSE))</f>
        <v>0</v>
      </c>
      <c r="CB458" s="24">
        <f>IF(ISNA(VLOOKUP(AK458,'2011 BPTs'!$B$12:$BX$181,CB$3,FALSE)),0,VLOOKUP(AK458,'2011 BPTs'!$B$12:$BX$181,CB$3,FALSE))</f>
        <v>0</v>
      </c>
      <c r="CC458" s="24">
        <f>IF(ISNA(VLOOKUP(AL458,'2011 BPTs'!$B$12:$BX$181,CC$3,FALSE)),0,VLOOKUP(AL458,'2011 BPTs'!$B$12:$BX$181,CC$3,FALSE))</f>
        <v>0</v>
      </c>
      <c r="CD458" s="24">
        <f>IF(ISNA(VLOOKUP(AM458,'2011 BPTs'!$B$12:$BX$181,CD$3,FALSE)),0,VLOOKUP(AM458,'2011 BPTs'!$B$12:$BX$181,CD$3,FALSE))</f>
        <v>0</v>
      </c>
      <c r="CF458" s="24">
        <f>IF(ISERROR(VLOOKUP(AF458,'2011 BPTs'!$B$12:$BX$181,CF$3,FALSE)/VLOOKUP(AF458,'2011 BPTs'!$B$12:$BX633,CF$3+3,FALSE)),0,VLOOKUP(AF458,'2011 BPTs'!$B$12:$BX$181,CF$3,FALSE)/VLOOKUP(AF458,'2011 BPTs'!$B$12:$BX633,CF$3+3,FALSE))</f>
        <v>0</v>
      </c>
      <c r="CG458" s="24">
        <f>IF(ISERROR(VLOOKUP(AG458,'2011 BPTs'!$B$12:$BX$181,CG$3,FALSE)/VLOOKUP(AG458,'2011 BPTs'!$B$12:$BX633,CG$3+3,FALSE)),0,VLOOKUP(AG458,'2011 BPTs'!$B$12:$BX$181,CG$3,FALSE)/VLOOKUP(AG458,'2011 BPTs'!$B$12:$BX633,CG$3+3,FALSE))</f>
        <v>0</v>
      </c>
      <c r="CH458" s="24">
        <f>IF(ISERROR(VLOOKUP(AH458,'2011 BPTs'!$B$12:$BX$181,CH$3,FALSE)/VLOOKUP(AH458,'2011 BPTs'!$B$12:$BX633,CH$3+3,FALSE)),0,VLOOKUP(AH458,'2011 BPTs'!$B$12:$BX$181,CH$3,FALSE)/VLOOKUP(AH458,'2011 BPTs'!$B$12:$BX633,CH$3+3,FALSE))</f>
        <v>0</v>
      </c>
      <c r="CI458" s="24">
        <f>IF(ISERROR(VLOOKUP(AI458,'2011 BPTs'!$B$12:$BX$181,CI$3,FALSE)/VLOOKUP(AI458,'2011 BPTs'!$B$12:$BX633,CI$3+3,FALSE)),0,VLOOKUP(AI458,'2011 BPTs'!$B$12:$BX$181,CI$3,FALSE)/VLOOKUP(AI458,'2011 BPTs'!$B$12:$BX633,CI$3+3,FALSE))</f>
        <v>0</v>
      </c>
      <c r="CJ458" s="24">
        <f>IF(ISERROR(VLOOKUP(AJ458,'2011 BPTs'!$B$12:$BX$181,CJ$3,FALSE)/VLOOKUP(AJ458,'2011 BPTs'!$B$12:$BX633,CJ$3+3,FALSE)),0,VLOOKUP(AJ458,'2011 BPTs'!$B$12:$BX$181,CJ$3,FALSE)/VLOOKUP(AJ458,'2011 BPTs'!$B$12:$BX633,CJ$3+3,FALSE))</f>
        <v>0</v>
      </c>
      <c r="CK458" s="24">
        <f>IF(ISERROR(VLOOKUP(AK458,'2011 BPTs'!$B$12:$BX$181,CK$3,FALSE)/VLOOKUP(AK458,'2011 BPTs'!$B$12:$BX633,CK$3+3,FALSE)),0,VLOOKUP(AK458,'2011 BPTs'!$B$12:$BX$181,CK$3,FALSE)/VLOOKUP(AK458,'2011 BPTs'!$B$12:$BX633,CK$3+3,FALSE))</f>
        <v>0</v>
      </c>
      <c r="CL458" s="24">
        <f>IF(ISERROR(VLOOKUP(AL458,'2011 BPTs'!$B$12:$BX$181,CL$3,FALSE)/VLOOKUP(AL458,'2011 BPTs'!$B$12:$BX633,CL$3+3,FALSE)),0,VLOOKUP(AL458,'2011 BPTs'!$B$12:$BX$181,CL$3,FALSE)/VLOOKUP(AL458,'2011 BPTs'!$B$12:$BX633,CL$3+3,FALSE))</f>
        <v>0</v>
      </c>
      <c r="CM458" s="24">
        <f>IF(ISERROR(VLOOKUP(AM458,'2011 BPTs'!$B$12:$BX$181,CM$3,FALSE)/VLOOKUP(AM458,'2011 BPTs'!$B$12:$BX633,CM$3+3,FALSE)),0,VLOOKUP(AM458,'2011 BPTs'!$B$12:$BX$181,CM$3,FALSE)/VLOOKUP(AM458,'2011 BPTs'!$B$12:$BX633,CM$3+3,FALSE))</f>
        <v>0</v>
      </c>
      <c r="CO458" s="24">
        <f>IF(ISERROR(VLOOKUP(AF458,'2011 BPTs'!$B$12:$BX$181,CO$3,FALSE)/VLOOKUP(AF458,'2011 BPTs'!$B$12:$BX633,CO$3+2,FALSE)),0,VLOOKUP(AF458,'2011 BPTs'!$B$12:$BX$181,CO$3,FALSE)/VLOOKUP(AF458,'2011 BPTs'!$B$12:$BX633,CO$3+2,FALSE))</f>
        <v>0</v>
      </c>
      <c r="CP458" s="24">
        <f>IF(ISERROR(VLOOKUP(AG458,'2011 BPTs'!$B$12:$BX$181,CP$3,FALSE)/VLOOKUP(AG458,'2011 BPTs'!$B$12:$BX633,CP$3+2,FALSE)),0,VLOOKUP(AG458,'2011 BPTs'!$B$12:$BX$181,CP$3,FALSE)/VLOOKUP(AG458,'2011 BPTs'!$B$12:$BX633,CP$3+2,FALSE))</f>
        <v>0</v>
      </c>
      <c r="CQ458" s="24">
        <f>IF(ISERROR(VLOOKUP(AH458,'2011 BPTs'!$B$12:$BX$181,CQ$3,FALSE)/VLOOKUP(AH458,'2011 BPTs'!$B$12:$BX633,CQ$3+2,FALSE)),0,VLOOKUP(AH458,'2011 BPTs'!$B$12:$BX$181,CQ$3,FALSE)/VLOOKUP(AH458,'2011 BPTs'!$B$12:$BX633,CQ$3+2,FALSE))</f>
        <v>0</v>
      </c>
      <c r="CR458" s="24">
        <f>IF(ISERROR(VLOOKUP(AI458,'2011 BPTs'!$B$12:$BX$181,CR$3,FALSE)/VLOOKUP(AI458,'2011 BPTs'!$B$12:$BX633,CR$3+2,FALSE)),0,VLOOKUP(AI458,'2011 BPTs'!$B$12:$BX$181,CR$3,FALSE)/VLOOKUP(AI458,'2011 BPTs'!$B$12:$BX633,CR$3+2,FALSE))</f>
        <v>0</v>
      </c>
      <c r="CS458" s="24">
        <f>IF(ISERROR(VLOOKUP(AJ458,'2011 BPTs'!$B$12:$BX$181,CS$3,FALSE)/VLOOKUP(AJ458,'2011 BPTs'!$B$12:$BX633,CS$3+2,FALSE)),0,VLOOKUP(AJ458,'2011 BPTs'!$B$12:$BX$181,CS$3,FALSE)/VLOOKUP(AJ458,'2011 BPTs'!$B$12:$BX633,CS$3+2,FALSE))</f>
        <v>0</v>
      </c>
      <c r="CT458" s="24">
        <f>IF(ISERROR(VLOOKUP(AK458,'2011 BPTs'!$B$12:$BX$181,CT$3,FALSE)/VLOOKUP(AK458,'2011 BPTs'!$B$12:$BX633,CT$3+2,FALSE)),0,VLOOKUP(AK458,'2011 BPTs'!$B$12:$BX$181,CT$3,FALSE)/VLOOKUP(AK458,'2011 BPTs'!$B$12:$BX633,CT$3+2,FALSE))</f>
        <v>0</v>
      </c>
      <c r="CU458" s="24">
        <f>IF(ISERROR(VLOOKUP(AL458,'2011 BPTs'!$B$12:$BX$181,CU$3,FALSE)/VLOOKUP(AL458,'2011 BPTs'!$B$12:$BX633,CU$3+2,FALSE)),0,VLOOKUP(AL458,'2011 BPTs'!$B$12:$BX$181,CU$3,FALSE)/VLOOKUP(AL458,'2011 BPTs'!$B$12:$BX633,CU$3+2,FALSE))</f>
        <v>0</v>
      </c>
      <c r="CV458" s="24">
        <f>IF(ISERROR(VLOOKUP(AM458,'2011 BPTs'!$B$12:$BX$181,CV$3,FALSE)/VLOOKUP(AM458,'2011 BPTs'!$B$12:$BX633,CV$3+2,FALSE)),0,VLOOKUP(AM458,'2011 BPTs'!$B$12:$BX$181,CV$3,FALSE)/VLOOKUP(AM458,'2011 BPTs'!$B$12:$BX633,CV$3+2,FALSE))</f>
        <v>0</v>
      </c>
      <c r="CX458" s="93">
        <f>'2013 BPTs'!BR124</f>
        <v>0</v>
      </c>
      <c r="CY458" s="93">
        <f>'2013 BPTs'!BS124</f>
        <v>0</v>
      </c>
    </row>
    <row r="459" spans="2:103" x14ac:dyDescent="0.2">
      <c r="B459" s="2" t="s">
        <v>213</v>
      </c>
      <c r="C459" s="2">
        <f>'2013 BPTs'!E125</f>
        <v>0</v>
      </c>
      <c r="D459" s="2">
        <f t="shared" si="136"/>
        <v>0</v>
      </c>
      <c r="E459" s="4">
        <f>'2013 BPTs'!F125</f>
        <v>0</v>
      </c>
      <c r="F459" s="88">
        <f>'2013 BPTs'!G125</f>
        <v>0</v>
      </c>
      <c r="G459" s="53">
        <f>'2013 BPTs'!I125</f>
        <v>0</v>
      </c>
      <c r="H459" s="88">
        <f>'2013 BPTs'!J125</f>
        <v>0</v>
      </c>
      <c r="I459" s="4">
        <f>'2013 BPTs'!K125</f>
        <v>0</v>
      </c>
      <c r="J459" s="5">
        <f>'2013 BPTs'!M125</f>
        <v>0</v>
      </c>
      <c r="K459" s="99">
        <f>'2013 BPTs'!BL125</f>
        <v>0</v>
      </c>
      <c r="L459" s="100">
        <f t="shared" si="137"/>
        <v>0</v>
      </c>
      <c r="M459" s="101">
        <f t="shared" si="138"/>
        <v>0</v>
      </c>
      <c r="N459" s="102">
        <f t="shared" si="145"/>
        <v>0</v>
      </c>
      <c r="O459" s="103">
        <f>'2013 BPTs'!BM125</f>
        <v>0</v>
      </c>
      <c r="P459" s="100">
        <f t="shared" si="139"/>
        <v>0</v>
      </c>
      <c r="Q459" s="101">
        <f t="shared" si="140"/>
        <v>0</v>
      </c>
      <c r="R459" s="104">
        <f t="shared" si="141"/>
        <v>0</v>
      </c>
      <c r="S459" s="105">
        <f t="shared" si="146"/>
        <v>0</v>
      </c>
      <c r="T459" s="104">
        <f t="shared" si="142"/>
        <v>0</v>
      </c>
      <c r="U459" s="121">
        <f>IF(K459=0,0,IF(B459="Manual",(S459-O459-AP459*(O459/(O459+Z459)))/S459,'2013 BPTs'!BP125))</f>
        <v>0</v>
      </c>
      <c r="V459" s="99">
        <f>'2013 BPTs'!BN125</f>
        <v>0</v>
      </c>
      <c r="W459" s="100">
        <f t="shared" si="152"/>
        <v>0</v>
      </c>
      <c r="X459" s="103">
        <f t="shared" si="143"/>
        <v>0</v>
      </c>
      <c r="Y459" s="102">
        <f t="shared" si="147"/>
        <v>0</v>
      </c>
      <c r="Z459" s="103">
        <f>'2013 BPTs'!BO125</f>
        <v>0</v>
      </c>
      <c r="AA459" s="104">
        <f t="shared" si="144"/>
        <v>0</v>
      </c>
      <c r="AB459" s="106">
        <f>IF(W459=0,0,IF(B459="Manual",(V459-Z459-AP459*(Z459/(Z459+O459)))/V459,'2013 BPTs'!BQ125))</f>
        <v>0</v>
      </c>
      <c r="AD459" s="2" t="str">
        <f t="shared" si="148"/>
        <v>00-0</v>
      </c>
      <c r="AE459" s="2">
        <f>'2013 BPTs'!BA125</f>
        <v>0</v>
      </c>
      <c r="AF459" s="2" t="str">
        <f>IF(B459="Auto",'2013 BPTs'!BB125,D459&amp;E459&amp;"-"&amp;F459)</f>
        <v/>
      </c>
      <c r="AG459" s="2" t="str">
        <f>'2013 BPTs'!BC125</f>
        <v/>
      </c>
      <c r="AH459" s="2" t="str">
        <f>'2013 BPTs'!BD125</f>
        <v/>
      </c>
      <c r="AI459" s="2" t="str">
        <f>'2013 BPTs'!BE125</f>
        <v/>
      </c>
      <c r="AJ459" s="2" t="str">
        <f>'2013 BPTs'!BF125</f>
        <v/>
      </c>
      <c r="AK459" s="2" t="str">
        <f>'2013 BPTs'!BG125</f>
        <v/>
      </c>
      <c r="AL459" s="2" t="str">
        <f>'2013 BPTs'!BH125</f>
        <v/>
      </c>
      <c r="AM459" s="2" t="str">
        <f>'2013 BPTs'!BI125</f>
        <v/>
      </c>
      <c r="AO459" s="128">
        <f>'2013 BPTs'!AJ125*'2013 BPTs'!BK125</f>
        <v>0</v>
      </c>
      <c r="AP459" s="128">
        <f>'2013 BPTs'!AK125*'2013 BPTs'!BK125</f>
        <v>0</v>
      </c>
      <c r="AR459" s="5">
        <f>IF(B459="Auto",'2013 BPTs'!M125,J459)</f>
        <v>0</v>
      </c>
      <c r="AS459" s="5">
        <f>'2013 BPTs'!O125</f>
        <v>0</v>
      </c>
      <c r="AT459" s="5">
        <f>'2013 BPTs'!Q125</f>
        <v>0</v>
      </c>
      <c r="AU459" s="5">
        <f>'2013 BPTs'!S125</f>
        <v>0</v>
      </c>
      <c r="AV459" s="5">
        <f>'2013 BPTs'!U125</f>
        <v>0</v>
      </c>
      <c r="AW459" s="5">
        <f>'2013 BPTs'!W125</f>
        <v>0</v>
      </c>
      <c r="AX459" s="5">
        <f>'2013 BPTs'!Y125</f>
        <v>0</v>
      </c>
      <c r="AY459" s="5">
        <f>'2013 BPTs'!AA125</f>
        <v>0</v>
      </c>
      <c r="BA459" s="24">
        <f>IF(ISNA(VLOOKUP(AF459,'2011 BPTs'!$B$12:$BX$181,BA$3,FALSE)),0,VLOOKUP(AF459,'2011 BPTs'!$B$12:$BX$181,BA$3,FALSE))</f>
        <v>0</v>
      </c>
      <c r="BB459" s="24">
        <f>IF(ISNA(VLOOKUP(AG459,'2011 BPTs'!$B$12:$BX$181,BB$3,FALSE)),0,VLOOKUP(AG459,'2011 BPTs'!$B$12:$BX$181,BB$3,FALSE))</f>
        <v>0</v>
      </c>
      <c r="BC459" s="24">
        <f>IF(ISNA(VLOOKUP(AH459,'2011 BPTs'!$B$12:$BX$181,BC$3,FALSE)),0,VLOOKUP(AH459,'2011 BPTs'!$B$12:$BX$181,BC$3,FALSE))</f>
        <v>0</v>
      </c>
      <c r="BD459" s="24">
        <f>IF(ISNA(VLOOKUP(AI459,'2011 BPTs'!$B$12:$BX$181,BD$3,FALSE)),0,VLOOKUP(AI459,'2011 BPTs'!$B$12:$BX$181,BD$3,FALSE))</f>
        <v>0</v>
      </c>
      <c r="BE459" s="24">
        <f>IF(ISNA(VLOOKUP(AJ459,'2011 BPTs'!$B$12:$BX$181,BE$3,FALSE)),0,VLOOKUP(AJ459,'2011 BPTs'!$B$12:$BX$181,BE$3,FALSE))</f>
        <v>0</v>
      </c>
      <c r="BF459" s="24">
        <f>IF(ISNA(VLOOKUP(AK459,'2011 BPTs'!$B$12:$BX$181,BF$3,FALSE)),0,VLOOKUP(AK459,'2011 BPTs'!$B$12:$BX$181,BF$3,FALSE))</f>
        <v>0</v>
      </c>
      <c r="BG459" s="24">
        <f>IF(ISNA(VLOOKUP(AL459,'2011 BPTs'!$B$12:$BX$181,BG$3,FALSE)),0,VLOOKUP(AL459,'2011 BPTs'!$B$12:$BX$181,BG$3,FALSE))</f>
        <v>0</v>
      </c>
      <c r="BH459" s="24">
        <f>IF(ISNA(VLOOKUP(AM459,'2011 BPTs'!$B$12:$BX$181,BH$3,FALSE)),0,VLOOKUP(AM459,'2011 BPTs'!$B$12:$BX$181,BH$3,FALSE))</f>
        <v>0</v>
      </c>
      <c r="BJ459" s="24">
        <f>IF(ISNA(VLOOKUP(AF459,'2011 BPTs'!$B$12:$BX$181,BJ$3,FALSE)),0,VLOOKUP(AF459,'2011 BPTs'!$B$12:$BX$181,BJ$3,FALSE))</f>
        <v>0</v>
      </c>
      <c r="BK459" s="24">
        <f>IF(ISNA(VLOOKUP(AG459,'2011 BPTs'!$B$12:$BX$181,BK$3,FALSE)),0,VLOOKUP(AG459,'2011 BPTs'!$B$12:$BX$181,BK$3,FALSE))</f>
        <v>0</v>
      </c>
      <c r="BL459" s="24">
        <f>IF(ISNA(VLOOKUP(AH459,'2011 BPTs'!$B$12:$BX$181,BL$3,FALSE)),0,VLOOKUP(AH459,'2011 BPTs'!$B$12:$BX$181,BL$3,FALSE))</f>
        <v>0</v>
      </c>
      <c r="BM459" s="24">
        <f>IF(ISNA(VLOOKUP(AI459,'2011 BPTs'!$B$12:$BX$181,BM$3,FALSE)),0,VLOOKUP(AI459,'2011 BPTs'!$B$12:$BX$181,BM$3,FALSE))</f>
        <v>0</v>
      </c>
      <c r="BN459" s="24">
        <f>IF(ISNA(VLOOKUP(AJ459,'2011 BPTs'!$B$12:$BX$181,BN$3,FALSE)),0,VLOOKUP(AJ459,'2011 BPTs'!$B$12:$BX$181,BN$3,FALSE))</f>
        <v>0</v>
      </c>
      <c r="BO459" s="24">
        <f>IF(ISNA(VLOOKUP(AK459,'2011 BPTs'!$B$12:$BX$181,BO$3,FALSE)),0,VLOOKUP(AK459,'2011 BPTs'!$B$12:$BX$181,BO$3,FALSE))</f>
        <v>0</v>
      </c>
      <c r="BP459" s="24">
        <f>IF(ISNA(VLOOKUP(AL459,'2011 BPTs'!$B$12:$BX$181,BP$3,FALSE)),0,VLOOKUP(AL459,'2011 BPTs'!$B$12:$BX$181,BP$3,FALSE))</f>
        <v>0</v>
      </c>
      <c r="BQ459" s="24">
        <f>IF(ISNA(VLOOKUP(AM459,'2011 BPTs'!$B$12:$BX$181,BQ$3,FALSE)),0,VLOOKUP(AM459,'2011 BPTs'!$B$12:$BX$181,BQ$3,FALSE))</f>
        <v>0</v>
      </c>
      <c r="BS459" s="78">
        <f t="shared" si="149"/>
        <v>0</v>
      </c>
      <c r="BT459" s="68">
        <f t="shared" si="150"/>
        <v>0</v>
      </c>
      <c r="BU459" s="68">
        <f t="shared" si="151"/>
        <v>0</v>
      </c>
      <c r="BW459" s="24">
        <f>IF(ISNA(VLOOKUP(AF459,'2011 BPTs'!$B$12:$BX$181,BW$3,FALSE)),0,VLOOKUP(AF459,'2011 BPTs'!$B$12:$BX$181,BW$3,FALSE))</f>
        <v>0</v>
      </c>
      <c r="BX459" s="24">
        <f>IF(ISNA(VLOOKUP(AG459,'2011 BPTs'!$B$12:$BX$181,BX$3,FALSE)),0,VLOOKUP(AG459,'2011 BPTs'!$B$12:$BX$181,BX$3,FALSE))</f>
        <v>0</v>
      </c>
      <c r="BY459" s="24">
        <f>IF(ISNA(VLOOKUP(AH459,'2011 BPTs'!$B$12:$BX$181,BY$3,FALSE)),0,VLOOKUP(AH459,'2011 BPTs'!$B$12:$BX$181,BY$3,FALSE))</f>
        <v>0</v>
      </c>
      <c r="BZ459" s="24">
        <f>IF(ISNA(VLOOKUP(AI459,'2011 BPTs'!$B$12:$BX$181,BZ$3,FALSE)),0,VLOOKUP(AI459,'2011 BPTs'!$B$12:$BX$181,BZ$3,FALSE))</f>
        <v>0</v>
      </c>
      <c r="CA459" s="24">
        <f>IF(ISNA(VLOOKUP(AJ459,'2011 BPTs'!$B$12:$BX$181,CA$3,FALSE)),0,VLOOKUP(AJ459,'2011 BPTs'!$B$12:$BX$181,CA$3,FALSE))</f>
        <v>0</v>
      </c>
      <c r="CB459" s="24">
        <f>IF(ISNA(VLOOKUP(AK459,'2011 BPTs'!$B$12:$BX$181,CB$3,FALSE)),0,VLOOKUP(AK459,'2011 BPTs'!$B$12:$BX$181,CB$3,FALSE))</f>
        <v>0</v>
      </c>
      <c r="CC459" s="24">
        <f>IF(ISNA(VLOOKUP(AL459,'2011 BPTs'!$B$12:$BX$181,CC$3,FALSE)),0,VLOOKUP(AL459,'2011 BPTs'!$B$12:$BX$181,CC$3,FALSE))</f>
        <v>0</v>
      </c>
      <c r="CD459" s="24">
        <f>IF(ISNA(VLOOKUP(AM459,'2011 BPTs'!$B$12:$BX$181,CD$3,FALSE)),0,VLOOKUP(AM459,'2011 BPTs'!$B$12:$BX$181,CD$3,FALSE))</f>
        <v>0</v>
      </c>
      <c r="CF459" s="24">
        <f>IF(ISERROR(VLOOKUP(AF459,'2011 BPTs'!$B$12:$BX$181,CF$3,FALSE)/VLOOKUP(AF459,'2011 BPTs'!$B$12:$BX634,CF$3+3,FALSE)),0,VLOOKUP(AF459,'2011 BPTs'!$B$12:$BX$181,CF$3,FALSE)/VLOOKUP(AF459,'2011 BPTs'!$B$12:$BX634,CF$3+3,FALSE))</f>
        <v>0</v>
      </c>
      <c r="CG459" s="24">
        <f>IF(ISERROR(VLOOKUP(AG459,'2011 BPTs'!$B$12:$BX$181,CG$3,FALSE)/VLOOKUP(AG459,'2011 BPTs'!$B$12:$BX634,CG$3+3,FALSE)),0,VLOOKUP(AG459,'2011 BPTs'!$B$12:$BX$181,CG$3,FALSE)/VLOOKUP(AG459,'2011 BPTs'!$B$12:$BX634,CG$3+3,FALSE))</f>
        <v>0</v>
      </c>
      <c r="CH459" s="24">
        <f>IF(ISERROR(VLOOKUP(AH459,'2011 BPTs'!$B$12:$BX$181,CH$3,FALSE)/VLOOKUP(AH459,'2011 BPTs'!$B$12:$BX634,CH$3+3,FALSE)),0,VLOOKUP(AH459,'2011 BPTs'!$B$12:$BX$181,CH$3,FALSE)/VLOOKUP(AH459,'2011 BPTs'!$B$12:$BX634,CH$3+3,FALSE))</f>
        <v>0</v>
      </c>
      <c r="CI459" s="24">
        <f>IF(ISERROR(VLOOKUP(AI459,'2011 BPTs'!$B$12:$BX$181,CI$3,FALSE)/VLOOKUP(AI459,'2011 BPTs'!$B$12:$BX634,CI$3+3,FALSE)),0,VLOOKUP(AI459,'2011 BPTs'!$B$12:$BX$181,CI$3,FALSE)/VLOOKUP(AI459,'2011 BPTs'!$B$12:$BX634,CI$3+3,FALSE))</f>
        <v>0</v>
      </c>
      <c r="CJ459" s="24">
        <f>IF(ISERROR(VLOOKUP(AJ459,'2011 BPTs'!$B$12:$BX$181,CJ$3,FALSE)/VLOOKUP(AJ459,'2011 BPTs'!$B$12:$BX634,CJ$3+3,FALSE)),0,VLOOKUP(AJ459,'2011 BPTs'!$B$12:$BX$181,CJ$3,FALSE)/VLOOKUP(AJ459,'2011 BPTs'!$B$12:$BX634,CJ$3+3,FALSE))</f>
        <v>0</v>
      </c>
      <c r="CK459" s="24">
        <f>IF(ISERROR(VLOOKUP(AK459,'2011 BPTs'!$B$12:$BX$181,CK$3,FALSE)/VLOOKUP(AK459,'2011 BPTs'!$B$12:$BX634,CK$3+3,FALSE)),0,VLOOKUP(AK459,'2011 BPTs'!$B$12:$BX$181,CK$3,FALSE)/VLOOKUP(AK459,'2011 BPTs'!$B$12:$BX634,CK$3+3,FALSE))</f>
        <v>0</v>
      </c>
      <c r="CL459" s="24">
        <f>IF(ISERROR(VLOOKUP(AL459,'2011 BPTs'!$B$12:$BX$181,CL$3,FALSE)/VLOOKUP(AL459,'2011 BPTs'!$B$12:$BX634,CL$3+3,FALSE)),0,VLOOKUP(AL459,'2011 BPTs'!$B$12:$BX$181,CL$3,FALSE)/VLOOKUP(AL459,'2011 BPTs'!$B$12:$BX634,CL$3+3,FALSE))</f>
        <v>0</v>
      </c>
      <c r="CM459" s="24">
        <f>IF(ISERROR(VLOOKUP(AM459,'2011 BPTs'!$B$12:$BX$181,CM$3,FALSE)/VLOOKUP(AM459,'2011 BPTs'!$B$12:$BX634,CM$3+3,FALSE)),0,VLOOKUP(AM459,'2011 BPTs'!$B$12:$BX$181,CM$3,FALSE)/VLOOKUP(AM459,'2011 BPTs'!$B$12:$BX634,CM$3+3,FALSE))</f>
        <v>0</v>
      </c>
      <c r="CO459" s="24">
        <f>IF(ISERROR(VLOOKUP(AF459,'2011 BPTs'!$B$12:$BX$181,CO$3,FALSE)/VLOOKUP(AF459,'2011 BPTs'!$B$12:$BX634,CO$3+2,FALSE)),0,VLOOKUP(AF459,'2011 BPTs'!$B$12:$BX$181,CO$3,FALSE)/VLOOKUP(AF459,'2011 BPTs'!$B$12:$BX634,CO$3+2,FALSE))</f>
        <v>0</v>
      </c>
      <c r="CP459" s="24">
        <f>IF(ISERROR(VLOOKUP(AG459,'2011 BPTs'!$B$12:$BX$181,CP$3,FALSE)/VLOOKUP(AG459,'2011 BPTs'!$B$12:$BX634,CP$3+2,FALSE)),0,VLOOKUP(AG459,'2011 BPTs'!$B$12:$BX$181,CP$3,FALSE)/VLOOKUP(AG459,'2011 BPTs'!$B$12:$BX634,CP$3+2,FALSE))</f>
        <v>0</v>
      </c>
      <c r="CQ459" s="24">
        <f>IF(ISERROR(VLOOKUP(AH459,'2011 BPTs'!$B$12:$BX$181,CQ$3,FALSE)/VLOOKUP(AH459,'2011 BPTs'!$B$12:$BX634,CQ$3+2,FALSE)),0,VLOOKUP(AH459,'2011 BPTs'!$B$12:$BX$181,CQ$3,FALSE)/VLOOKUP(AH459,'2011 BPTs'!$B$12:$BX634,CQ$3+2,FALSE))</f>
        <v>0</v>
      </c>
      <c r="CR459" s="24">
        <f>IF(ISERROR(VLOOKUP(AI459,'2011 BPTs'!$B$12:$BX$181,CR$3,FALSE)/VLOOKUP(AI459,'2011 BPTs'!$B$12:$BX634,CR$3+2,FALSE)),0,VLOOKUP(AI459,'2011 BPTs'!$B$12:$BX$181,CR$3,FALSE)/VLOOKUP(AI459,'2011 BPTs'!$B$12:$BX634,CR$3+2,FALSE))</f>
        <v>0</v>
      </c>
      <c r="CS459" s="24">
        <f>IF(ISERROR(VLOOKUP(AJ459,'2011 BPTs'!$B$12:$BX$181,CS$3,FALSE)/VLOOKUP(AJ459,'2011 BPTs'!$B$12:$BX634,CS$3+2,FALSE)),0,VLOOKUP(AJ459,'2011 BPTs'!$B$12:$BX$181,CS$3,FALSE)/VLOOKUP(AJ459,'2011 BPTs'!$B$12:$BX634,CS$3+2,FALSE))</f>
        <v>0</v>
      </c>
      <c r="CT459" s="24">
        <f>IF(ISERROR(VLOOKUP(AK459,'2011 BPTs'!$B$12:$BX$181,CT$3,FALSE)/VLOOKUP(AK459,'2011 BPTs'!$B$12:$BX634,CT$3+2,FALSE)),0,VLOOKUP(AK459,'2011 BPTs'!$B$12:$BX$181,CT$3,FALSE)/VLOOKUP(AK459,'2011 BPTs'!$B$12:$BX634,CT$3+2,FALSE))</f>
        <v>0</v>
      </c>
      <c r="CU459" s="24">
        <f>IF(ISERROR(VLOOKUP(AL459,'2011 BPTs'!$B$12:$BX$181,CU$3,FALSE)/VLOOKUP(AL459,'2011 BPTs'!$B$12:$BX634,CU$3+2,FALSE)),0,VLOOKUP(AL459,'2011 BPTs'!$B$12:$BX$181,CU$3,FALSE)/VLOOKUP(AL459,'2011 BPTs'!$B$12:$BX634,CU$3+2,FALSE))</f>
        <v>0</v>
      </c>
      <c r="CV459" s="24">
        <f>IF(ISERROR(VLOOKUP(AM459,'2011 BPTs'!$B$12:$BX$181,CV$3,FALSE)/VLOOKUP(AM459,'2011 BPTs'!$B$12:$BX634,CV$3+2,FALSE)),0,VLOOKUP(AM459,'2011 BPTs'!$B$12:$BX$181,CV$3,FALSE)/VLOOKUP(AM459,'2011 BPTs'!$B$12:$BX634,CV$3+2,FALSE))</f>
        <v>0</v>
      </c>
      <c r="CX459" s="93">
        <f>'2013 BPTs'!BR125</f>
        <v>0</v>
      </c>
      <c r="CY459" s="93">
        <f>'2013 BPTs'!BS125</f>
        <v>0</v>
      </c>
    </row>
    <row r="460" spans="2:103" x14ac:dyDescent="0.2">
      <c r="B460" s="2" t="s">
        <v>213</v>
      </c>
      <c r="C460" s="2">
        <f>'2013 BPTs'!E126</f>
        <v>0</v>
      </c>
      <c r="D460" s="2">
        <f t="shared" si="136"/>
        <v>0</v>
      </c>
      <c r="E460" s="4">
        <f>'2013 BPTs'!F126</f>
        <v>0</v>
      </c>
      <c r="F460" s="88">
        <f>'2013 BPTs'!G126</f>
        <v>0</v>
      </c>
      <c r="G460" s="53">
        <f>'2013 BPTs'!I126</f>
        <v>0</v>
      </c>
      <c r="H460" s="88">
        <f>'2013 BPTs'!J126</f>
        <v>0</v>
      </c>
      <c r="I460" s="4">
        <f>'2013 BPTs'!K126</f>
        <v>0</v>
      </c>
      <c r="J460" s="5">
        <f>'2013 BPTs'!M126</f>
        <v>0</v>
      </c>
      <c r="K460" s="99">
        <f>'2013 BPTs'!BL126</f>
        <v>0</v>
      </c>
      <c r="L460" s="100">
        <f t="shared" si="137"/>
        <v>0</v>
      </c>
      <c r="M460" s="101">
        <f t="shared" si="138"/>
        <v>0</v>
      </c>
      <c r="N460" s="102">
        <f t="shared" si="145"/>
        <v>0</v>
      </c>
      <c r="O460" s="103">
        <f>'2013 BPTs'!BM126</f>
        <v>0</v>
      </c>
      <c r="P460" s="100">
        <f t="shared" si="139"/>
        <v>0</v>
      </c>
      <c r="Q460" s="101">
        <f t="shared" si="140"/>
        <v>0</v>
      </c>
      <c r="R460" s="104">
        <f t="shared" si="141"/>
        <v>0</v>
      </c>
      <c r="S460" s="105">
        <f t="shared" si="146"/>
        <v>0</v>
      </c>
      <c r="T460" s="104">
        <f t="shared" si="142"/>
        <v>0</v>
      </c>
      <c r="U460" s="121">
        <f>IF(K460=0,0,IF(B460="Manual",(S460-O460-AP460*(O460/(O460+Z460)))/S460,'2013 BPTs'!BP126))</f>
        <v>0</v>
      </c>
      <c r="V460" s="99">
        <f>'2013 BPTs'!BN126</f>
        <v>0</v>
      </c>
      <c r="W460" s="100">
        <f t="shared" si="152"/>
        <v>0</v>
      </c>
      <c r="X460" s="103">
        <f t="shared" si="143"/>
        <v>0</v>
      </c>
      <c r="Y460" s="102">
        <f t="shared" si="147"/>
        <v>0</v>
      </c>
      <c r="Z460" s="103">
        <f>'2013 BPTs'!BO126</f>
        <v>0</v>
      </c>
      <c r="AA460" s="104">
        <f t="shared" si="144"/>
        <v>0</v>
      </c>
      <c r="AB460" s="106">
        <f>IF(W460=0,0,IF(B460="Manual",(V460-Z460-AP460*(Z460/(Z460+O460)))/V460,'2013 BPTs'!BQ126))</f>
        <v>0</v>
      </c>
      <c r="AD460" s="2" t="str">
        <f t="shared" si="148"/>
        <v>00-0</v>
      </c>
      <c r="AE460" s="2">
        <f>'2013 BPTs'!BA126</f>
        <v>0</v>
      </c>
      <c r="AF460" s="2" t="str">
        <f>IF(B460="Auto",'2013 BPTs'!BB126,D460&amp;E460&amp;"-"&amp;F460)</f>
        <v/>
      </c>
      <c r="AG460" s="2" t="str">
        <f>'2013 BPTs'!BC126</f>
        <v/>
      </c>
      <c r="AH460" s="2" t="str">
        <f>'2013 BPTs'!BD126</f>
        <v/>
      </c>
      <c r="AI460" s="2" t="str">
        <f>'2013 BPTs'!BE126</f>
        <v/>
      </c>
      <c r="AJ460" s="2" t="str">
        <f>'2013 BPTs'!BF126</f>
        <v/>
      </c>
      <c r="AK460" s="2" t="str">
        <f>'2013 BPTs'!BG126</f>
        <v/>
      </c>
      <c r="AL460" s="2" t="str">
        <f>'2013 BPTs'!BH126</f>
        <v/>
      </c>
      <c r="AM460" s="2" t="str">
        <f>'2013 BPTs'!BI126</f>
        <v/>
      </c>
      <c r="AO460" s="128">
        <f>'2013 BPTs'!AJ126*'2013 BPTs'!BK126</f>
        <v>0</v>
      </c>
      <c r="AP460" s="128">
        <f>'2013 BPTs'!AK126*'2013 BPTs'!BK126</f>
        <v>0</v>
      </c>
      <c r="AR460" s="5">
        <f>IF(B460="Auto",'2013 BPTs'!M126,J460)</f>
        <v>0</v>
      </c>
      <c r="AS460" s="5">
        <f>'2013 BPTs'!O126</f>
        <v>0</v>
      </c>
      <c r="AT460" s="5">
        <f>'2013 BPTs'!Q126</f>
        <v>0</v>
      </c>
      <c r="AU460" s="5">
        <f>'2013 BPTs'!S126</f>
        <v>0</v>
      </c>
      <c r="AV460" s="5">
        <f>'2013 BPTs'!U126</f>
        <v>0</v>
      </c>
      <c r="AW460" s="5">
        <f>'2013 BPTs'!W126</f>
        <v>0</v>
      </c>
      <c r="AX460" s="5">
        <f>'2013 BPTs'!Y126</f>
        <v>0</v>
      </c>
      <c r="AY460" s="5">
        <f>'2013 BPTs'!AA126</f>
        <v>0</v>
      </c>
      <c r="BA460" s="24">
        <f>IF(ISNA(VLOOKUP(AF460,'2011 BPTs'!$B$12:$BX$181,BA$3,FALSE)),0,VLOOKUP(AF460,'2011 BPTs'!$B$12:$BX$181,BA$3,FALSE))</f>
        <v>0</v>
      </c>
      <c r="BB460" s="24">
        <f>IF(ISNA(VLOOKUP(AG460,'2011 BPTs'!$B$12:$BX$181,BB$3,FALSE)),0,VLOOKUP(AG460,'2011 BPTs'!$B$12:$BX$181,BB$3,FALSE))</f>
        <v>0</v>
      </c>
      <c r="BC460" s="24">
        <f>IF(ISNA(VLOOKUP(AH460,'2011 BPTs'!$B$12:$BX$181,BC$3,FALSE)),0,VLOOKUP(AH460,'2011 BPTs'!$B$12:$BX$181,BC$3,FALSE))</f>
        <v>0</v>
      </c>
      <c r="BD460" s="24">
        <f>IF(ISNA(VLOOKUP(AI460,'2011 BPTs'!$B$12:$BX$181,BD$3,FALSE)),0,VLOOKUP(AI460,'2011 BPTs'!$B$12:$BX$181,BD$3,FALSE))</f>
        <v>0</v>
      </c>
      <c r="BE460" s="24">
        <f>IF(ISNA(VLOOKUP(AJ460,'2011 BPTs'!$B$12:$BX$181,BE$3,FALSE)),0,VLOOKUP(AJ460,'2011 BPTs'!$B$12:$BX$181,BE$3,FALSE))</f>
        <v>0</v>
      </c>
      <c r="BF460" s="24">
        <f>IF(ISNA(VLOOKUP(AK460,'2011 BPTs'!$B$12:$BX$181,BF$3,FALSE)),0,VLOOKUP(AK460,'2011 BPTs'!$B$12:$BX$181,BF$3,FALSE))</f>
        <v>0</v>
      </c>
      <c r="BG460" s="24">
        <f>IF(ISNA(VLOOKUP(AL460,'2011 BPTs'!$B$12:$BX$181,BG$3,FALSE)),0,VLOOKUP(AL460,'2011 BPTs'!$B$12:$BX$181,BG$3,FALSE))</f>
        <v>0</v>
      </c>
      <c r="BH460" s="24">
        <f>IF(ISNA(VLOOKUP(AM460,'2011 BPTs'!$B$12:$BX$181,BH$3,FALSE)),0,VLOOKUP(AM460,'2011 BPTs'!$B$12:$BX$181,BH$3,FALSE))</f>
        <v>0</v>
      </c>
      <c r="BJ460" s="24">
        <f>IF(ISNA(VLOOKUP(AF460,'2011 BPTs'!$B$12:$BX$181,BJ$3,FALSE)),0,VLOOKUP(AF460,'2011 BPTs'!$B$12:$BX$181,BJ$3,FALSE))</f>
        <v>0</v>
      </c>
      <c r="BK460" s="24">
        <f>IF(ISNA(VLOOKUP(AG460,'2011 BPTs'!$B$12:$BX$181,BK$3,FALSE)),0,VLOOKUP(AG460,'2011 BPTs'!$B$12:$BX$181,BK$3,FALSE))</f>
        <v>0</v>
      </c>
      <c r="BL460" s="24">
        <f>IF(ISNA(VLOOKUP(AH460,'2011 BPTs'!$B$12:$BX$181,BL$3,FALSE)),0,VLOOKUP(AH460,'2011 BPTs'!$B$12:$BX$181,BL$3,FALSE))</f>
        <v>0</v>
      </c>
      <c r="BM460" s="24">
        <f>IF(ISNA(VLOOKUP(AI460,'2011 BPTs'!$B$12:$BX$181,BM$3,FALSE)),0,VLOOKUP(AI460,'2011 BPTs'!$B$12:$BX$181,BM$3,FALSE))</f>
        <v>0</v>
      </c>
      <c r="BN460" s="24">
        <f>IF(ISNA(VLOOKUP(AJ460,'2011 BPTs'!$B$12:$BX$181,BN$3,FALSE)),0,VLOOKUP(AJ460,'2011 BPTs'!$B$12:$BX$181,BN$3,FALSE))</f>
        <v>0</v>
      </c>
      <c r="BO460" s="24">
        <f>IF(ISNA(VLOOKUP(AK460,'2011 BPTs'!$B$12:$BX$181,BO$3,FALSE)),0,VLOOKUP(AK460,'2011 BPTs'!$B$12:$BX$181,BO$3,FALSE))</f>
        <v>0</v>
      </c>
      <c r="BP460" s="24">
        <f>IF(ISNA(VLOOKUP(AL460,'2011 BPTs'!$B$12:$BX$181,BP$3,FALSE)),0,VLOOKUP(AL460,'2011 BPTs'!$B$12:$BX$181,BP$3,FALSE))</f>
        <v>0</v>
      </c>
      <c r="BQ460" s="24">
        <f>IF(ISNA(VLOOKUP(AM460,'2011 BPTs'!$B$12:$BX$181,BQ$3,FALSE)),0,VLOOKUP(AM460,'2011 BPTs'!$B$12:$BX$181,BQ$3,FALSE))</f>
        <v>0</v>
      </c>
      <c r="BS460" s="78">
        <f t="shared" si="149"/>
        <v>0</v>
      </c>
      <c r="BT460" s="68">
        <f t="shared" si="150"/>
        <v>0</v>
      </c>
      <c r="BU460" s="68">
        <f t="shared" si="151"/>
        <v>0</v>
      </c>
      <c r="BW460" s="24">
        <f>IF(ISNA(VLOOKUP(AF460,'2011 BPTs'!$B$12:$BX$181,BW$3,FALSE)),0,VLOOKUP(AF460,'2011 BPTs'!$B$12:$BX$181,BW$3,FALSE))</f>
        <v>0</v>
      </c>
      <c r="BX460" s="24">
        <f>IF(ISNA(VLOOKUP(AG460,'2011 BPTs'!$B$12:$BX$181,BX$3,FALSE)),0,VLOOKUP(AG460,'2011 BPTs'!$B$12:$BX$181,BX$3,FALSE))</f>
        <v>0</v>
      </c>
      <c r="BY460" s="24">
        <f>IF(ISNA(VLOOKUP(AH460,'2011 BPTs'!$B$12:$BX$181,BY$3,FALSE)),0,VLOOKUP(AH460,'2011 BPTs'!$B$12:$BX$181,BY$3,FALSE))</f>
        <v>0</v>
      </c>
      <c r="BZ460" s="24">
        <f>IF(ISNA(VLOOKUP(AI460,'2011 BPTs'!$B$12:$BX$181,BZ$3,FALSE)),0,VLOOKUP(AI460,'2011 BPTs'!$B$12:$BX$181,BZ$3,FALSE))</f>
        <v>0</v>
      </c>
      <c r="CA460" s="24">
        <f>IF(ISNA(VLOOKUP(AJ460,'2011 BPTs'!$B$12:$BX$181,CA$3,FALSE)),0,VLOOKUP(AJ460,'2011 BPTs'!$B$12:$BX$181,CA$3,FALSE))</f>
        <v>0</v>
      </c>
      <c r="CB460" s="24">
        <f>IF(ISNA(VLOOKUP(AK460,'2011 BPTs'!$B$12:$BX$181,CB$3,FALSE)),0,VLOOKUP(AK460,'2011 BPTs'!$B$12:$BX$181,CB$3,FALSE))</f>
        <v>0</v>
      </c>
      <c r="CC460" s="24">
        <f>IF(ISNA(VLOOKUP(AL460,'2011 BPTs'!$B$12:$BX$181,CC$3,FALSE)),0,VLOOKUP(AL460,'2011 BPTs'!$B$12:$BX$181,CC$3,FALSE))</f>
        <v>0</v>
      </c>
      <c r="CD460" s="24">
        <f>IF(ISNA(VLOOKUP(AM460,'2011 BPTs'!$B$12:$BX$181,CD$3,FALSE)),0,VLOOKUP(AM460,'2011 BPTs'!$B$12:$BX$181,CD$3,FALSE))</f>
        <v>0</v>
      </c>
      <c r="CF460" s="24">
        <f>IF(ISERROR(VLOOKUP(AF460,'2011 BPTs'!$B$12:$BX$181,CF$3,FALSE)/VLOOKUP(AF460,'2011 BPTs'!$B$12:$BX635,CF$3+3,FALSE)),0,VLOOKUP(AF460,'2011 BPTs'!$B$12:$BX$181,CF$3,FALSE)/VLOOKUP(AF460,'2011 BPTs'!$B$12:$BX635,CF$3+3,FALSE))</f>
        <v>0</v>
      </c>
      <c r="CG460" s="24">
        <f>IF(ISERROR(VLOOKUP(AG460,'2011 BPTs'!$B$12:$BX$181,CG$3,FALSE)/VLOOKUP(AG460,'2011 BPTs'!$B$12:$BX635,CG$3+3,FALSE)),0,VLOOKUP(AG460,'2011 BPTs'!$B$12:$BX$181,CG$3,FALSE)/VLOOKUP(AG460,'2011 BPTs'!$B$12:$BX635,CG$3+3,FALSE))</f>
        <v>0</v>
      </c>
      <c r="CH460" s="24">
        <f>IF(ISERROR(VLOOKUP(AH460,'2011 BPTs'!$B$12:$BX$181,CH$3,FALSE)/VLOOKUP(AH460,'2011 BPTs'!$B$12:$BX635,CH$3+3,FALSE)),0,VLOOKUP(AH460,'2011 BPTs'!$B$12:$BX$181,CH$3,FALSE)/VLOOKUP(AH460,'2011 BPTs'!$B$12:$BX635,CH$3+3,FALSE))</f>
        <v>0</v>
      </c>
      <c r="CI460" s="24">
        <f>IF(ISERROR(VLOOKUP(AI460,'2011 BPTs'!$B$12:$BX$181,CI$3,FALSE)/VLOOKUP(AI460,'2011 BPTs'!$B$12:$BX635,CI$3+3,FALSE)),0,VLOOKUP(AI460,'2011 BPTs'!$B$12:$BX$181,CI$3,FALSE)/VLOOKUP(AI460,'2011 BPTs'!$B$12:$BX635,CI$3+3,FALSE))</f>
        <v>0</v>
      </c>
      <c r="CJ460" s="24">
        <f>IF(ISERROR(VLOOKUP(AJ460,'2011 BPTs'!$B$12:$BX$181,CJ$3,FALSE)/VLOOKUP(AJ460,'2011 BPTs'!$B$12:$BX635,CJ$3+3,FALSE)),0,VLOOKUP(AJ460,'2011 BPTs'!$B$12:$BX$181,CJ$3,FALSE)/VLOOKUP(AJ460,'2011 BPTs'!$B$12:$BX635,CJ$3+3,FALSE))</f>
        <v>0</v>
      </c>
      <c r="CK460" s="24">
        <f>IF(ISERROR(VLOOKUP(AK460,'2011 BPTs'!$B$12:$BX$181,CK$3,FALSE)/VLOOKUP(AK460,'2011 BPTs'!$B$12:$BX635,CK$3+3,FALSE)),0,VLOOKUP(AK460,'2011 BPTs'!$B$12:$BX$181,CK$3,FALSE)/VLOOKUP(AK460,'2011 BPTs'!$B$12:$BX635,CK$3+3,FALSE))</f>
        <v>0</v>
      </c>
      <c r="CL460" s="24">
        <f>IF(ISERROR(VLOOKUP(AL460,'2011 BPTs'!$B$12:$BX$181,CL$3,FALSE)/VLOOKUP(AL460,'2011 BPTs'!$B$12:$BX635,CL$3+3,FALSE)),0,VLOOKUP(AL460,'2011 BPTs'!$B$12:$BX$181,CL$3,FALSE)/VLOOKUP(AL460,'2011 BPTs'!$B$12:$BX635,CL$3+3,FALSE))</f>
        <v>0</v>
      </c>
      <c r="CM460" s="24">
        <f>IF(ISERROR(VLOOKUP(AM460,'2011 BPTs'!$B$12:$BX$181,CM$3,FALSE)/VLOOKUP(AM460,'2011 BPTs'!$B$12:$BX635,CM$3+3,FALSE)),0,VLOOKUP(AM460,'2011 BPTs'!$B$12:$BX$181,CM$3,FALSE)/VLOOKUP(AM460,'2011 BPTs'!$B$12:$BX635,CM$3+3,FALSE))</f>
        <v>0</v>
      </c>
      <c r="CO460" s="24">
        <f>IF(ISERROR(VLOOKUP(AF460,'2011 BPTs'!$B$12:$BX$181,CO$3,FALSE)/VLOOKUP(AF460,'2011 BPTs'!$B$12:$BX635,CO$3+2,FALSE)),0,VLOOKUP(AF460,'2011 BPTs'!$B$12:$BX$181,CO$3,FALSE)/VLOOKUP(AF460,'2011 BPTs'!$B$12:$BX635,CO$3+2,FALSE))</f>
        <v>0</v>
      </c>
      <c r="CP460" s="24">
        <f>IF(ISERROR(VLOOKUP(AG460,'2011 BPTs'!$B$12:$BX$181,CP$3,FALSE)/VLOOKUP(AG460,'2011 BPTs'!$B$12:$BX635,CP$3+2,FALSE)),0,VLOOKUP(AG460,'2011 BPTs'!$B$12:$BX$181,CP$3,FALSE)/VLOOKUP(AG460,'2011 BPTs'!$B$12:$BX635,CP$3+2,FALSE))</f>
        <v>0</v>
      </c>
      <c r="CQ460" s="24">
        <f>IF(ISERROR(VLOOKUP(AH460,'2011 BPTs'!$B$12:$BX$181,CQ$3,FALSE)/VLOOKUP(AH460,'2011 BPTs'!$B$12:$BX635,CQ$3+2,FALSE)),0,VLOOKUP(AH460,'2011 BPTs'!$B$12:$BX$181,CQ$3,FALSE)/VLOOKUP(AH460,'2011 BPTs'!$B$12:$BX635,CQ$3+2,FALSE))</f>
        <v>0</v>
      </c>
      <c r="CR460" s="24">
        <f>IF(ISERROR(VLOOKUP(AI460,'2011 BPTs'!$B$12:$BX$181,CR$3,FALSE)/VLOOKUP(AI460,'2011 BPTs'!$B$12:$BX635,CR$3+2,FALSE)),0,VLOOKUP(AI460,'2011 BPTs'!$B$12:$BX$181,CR$3,FALSE)/VLOOKUP(AI460,'2011 BPTs'!$B$12:$BX635,CR$3+2,FALSE))</f>
        <v>0</v>
      </c>
      <c r="CS460" s="24">
        <f>IF(ISERROR(VLOOKUP(AJ460,'2011 BPTs'!$B$12:$BX$181,CS$3,FALSE)/VLOOKUP(AJ460,'2011 BPTs'!$B$12:$BX635,CS$3+2,FALSE)),0,VLOOKUP(AJ460,'2011 BPTs'!$B$12:$BX$181,CS$3,FALSE)/VLOOKUP(AJ460,'2011 BPTs'!$B$12:$BX635,CS$3+2,FALSE))</f>
        <v>0</v>
      </c>
      <c r="CT460" s="24">
        <f>IF(ISERROR(VLOOKUP(AK460,'2011 BPTs'!$B$12:$BX$181,CT$3,FALSE)/VLOOKUP(AK460,'2011 BPTs'!$B$12:$BX635,CT$3+2,FALSE)),0,VLOOKUP(AK460,'2011 BPTs'!$B$12:$BX$181,CT$3,FALSE)/VLOOKUP(AK460,'2011 BPTs'!$B$12:$BX635,CT$3+2,FALSE))</f>
        <v>0</v>
      </c>
      <c r="CU460" s="24">
        <f>IF(ISERROR(VLOOKUP(AL460,'2011 BPTs'!$B$12:$BX$181,CU$3,FALSE)/VLOOKUP(AL460,'2011 BPTs'!$B$12:$BX635,CU$3+2,FALSE)),0,VLOOKUP(AL460,'2011 BPTs'!$B$12:$BX$181,CU$3,FALSE)/VLOOKUP(AL460,'2011 BPTs'!$B$12:$BX635,CU$3+2,FALSE))</f>
        <v>0</v>
      </c>
      <c r="CV460" s="24">
        <f>IF(ISERROR(VLOOKUP(AM460,'2011 BPTs'!$B$12:$BX$181,CV$3,FALSE)/VLOOKUP(AM460,'2011 BPTs'!$B$12:$BX635,CV$3+2,FALSE)),0,VLOOKUP(AM460,'2011 BPTs'!$B$12:$BX$181,CV$3,FALSE)/VLOOKUP(AM460,'2011 BPTs'!$B$12:$BX635,CV$3+2,FALSE))</f>
        <v>0</v>
      </c>
      <c r="CX460" s="93">
        <f>'2013 BPTs'!BR126</f>
        <v>0</v>
      </c>
      <c r="CY460" s="93">
        <f>'2013 BPTs'!BS126</f>
        <v>0</v>
      </c>
    </row>
    <row r="461" spans="2:103" x14ac:dyDescent="0.2">
      <c r="B461" s="2" t="s">
        <v>213</v>
      </c>
      <c r="C461" s="2">
        <f>'2013 BPTs'!E127</f>
        <v>0</v>
      </c>
      <c r="D461" s="2">
        <f t="shared" si="136"/>
        <v>0</v>
      </c>
      <c r="E461" s="4">
        <f>'2013 BPTs'!F127</f>
        <v>0</v>
      </c>
      <c r="F461" s="88">
        <f>'2013 BPTs'!G127</f>
        <v>0</v>
      </c>
      <c r="G461" s="53">
        <f>'2013 BPTs'!I127</f>
        <v>0</v>
      </c>
      <c r="H461" s="88">
        <f>'2013 BPTs'!J127</f>
        <v>0</v>
      </c>
      <c r="I461" s="4">
        <f>'2013 BPTs'!K127</f>
        <v>0</v>
      </c>
      <c r="J461" s="5">
        <f>'2013 BPTs'!M127</f>
        <v>0</v>
      </c>
      <c r="K461" s="99">
        <f>'2013 BPTs'!BL127</f>
        <v>0</v>
      </c>
      <c r="L461" s="100">
        <f t="shared" si="137"/>
        <v>0</v>
      </c>
      <c r="M461" s="101">
        <f t="shared" si="138"/>
        <v>0</v>
      </c>
      <c r="N461" s="102">
        <f t="shared" si="145"/>
        <v>0</v>
      </c>
      <c r="O461" s="103">
        <f>'2013 BPTs'!BM127</f>
        <v>0</v>
      </c>
      <c r="P461" s="100">
        <f t="shared" si="139"/>
        <v>0</v>
      </c>
      <c r="Q461" s="101">
        <f t="shared" si="140"/>
        <v>0</v>
      </c>
      <c r="R461" s="104">
        <f t="shared" si="141"/>
        <v>0</v>
      </c>
      <c r="S461" s="105">
        <f t="shared" si="146"/>
        <v>0</v>
      </c>
      <c r="T461" s="104">
        <f t="shared" si="142"/>
        <v>0</v>
      </c>
      <c r="U461" s="121">
        <f>IF(K461=0,0,IF(B461="Manual",(S461-O461-AP461*(O461/(O461+Z461)))/S461,'2013 BPTs'!BP127))</f>
        <v>0</v>
      </c>
      <c r="V461" s="99">
        <f>'2013 BPTs'!BN127</f>
        <v>0</v>
      </c>
      <c r="W461" s="100">
        <f t="shared" si="152"/>
        <v>0</v>
      </c>
      <c r="X461" s="103">
        <f t="shared" si="143"/>
        <v>0</v>
      </c>
      <c r="Y461" s="102">
        <f t="shared" si="147"/>
        <v>0</v>
      </c>
      <c r="Z461" s="103">
        <f>'2013 BPTs'!BO127</f>
        <v>0</v>
      </c>
      <c r="AA461" s="104">
        <f t="shared" si="144"/>
        <v>0</v>
      </c>
      <c r="AB461" s="106">
        <f>IF(W461=0,0,IF(B461="Manual",(V461-Z461-AP461*(Z461/(Z461+O461)))/V461,'2013 BPTs'!BQ127))</f>
        <v>0</v>
      </c>
      <c r="AD461" s="2" t="str">
        <f t="shared" si="148"/>
        <v>00-0</v>
      </c>
      <c r="AE461" s="2">
        <f>'2013 BPTs'!BA127</f>
        <v>0</v>
      </c>
      <c r="AF461" s="2" t="str">
        <f>IF(B461="Auto",'2013 BPTs'!BB127,D461&amp;E461&amp;"-"&amp;F461)</f>
        <v/>
      </c>
      <c r="AG461" s="2" t="str">
        <f>'2013 BPTs'!BC127</f>
        <v/>
      </c>
      <c r="AH461" s="2" t="str">
        <f>'2013 BPTs'!BD127</f>
        <v/>
      </c>
      <c r="AI461" s="2" t="str">
        <f>'2013 BPTs'!BE127</f>
        <v/>
      </c>
      <c r="AJ461" s="2" t="str">
        <f>'2013 BPTs'!BF127</f>
        <v/>
      </c>
      <c r="AK461" s="2" t="str">
        <f>'2013 BPTs'!BG127</f>
        <v/>
      </c>
      <c r="AL461" s="2" t="str">
        <f>'2013 BPTs'!BH127</f>
        <v/>
      </c>
      <c r="AM461" s="2" t="str">
        <f>'2013 BPTs'!BI127</f>
        <v/>
      </c>
      <c r="AO461" s="128">
        <f>'2013 BPTs'!AJ127*'2013 BPTs'!BK127</f>
        <v>0</v>
      </c>
      <c r="AP461" s="128">
        <f>'2013 BPTs'!AK127*'2013 BPTs'!BK127</f>
        <v>0</v>
      </c>
      <c r="AR461" s="5">
        <f>IF(B461="Auto",'2013 BPTs'!M127,J461)</f>
        <v>0</v>
      </c>
      <c r="AS461" s="5">
        <f>'2013 BPTs'!O127</f>
        <v>0</v>
      </c>
      <c r="AT461" s="5">
        <f>'2013 BPTs'!Q127</f>
        <v>0</v>
      </c>
      <c r="AU461" s="5">
        <f>'2013 BPTs'!S127</f>
        <v>0</v>
      </c>
      <c r="AV461" s="5">
        <f>'2013 BPTs'!U127</f>
        <v>0</v>
      </c>
      <c r="AW461" s="5">
        <f>'2013 BPTs'!W127</f>
        <v>0</v>
      </c>
      <c r="AX461" s="5">
        <f>'2013 BPTs'!Y127</f>
        <v>0</v>
      </c>
      <c r="AY461" s="5">
        <f>'2013 BPTs'!AA127</f>
        <v>0</v>
      </c>
      <c r="BA461" s="24">
        <f>IF(ISNA(VLOOKUP(AF461,'2011 BPTs'!$B$12:$BX$181,BA$3,FALSE)),0,VLOOKUP(AF461,'2011 BPTs'!$B$12:$BX$181,BA$3,FALSE))</f>
        <v>0</v>
      </c>
      <c r="BB461" s="24">
        <f>IF(ISNA(VLOOKUP(AG461,'2011 BPTs'!$B$12:$BX$181,BB$3,FALSE)),0,VLOOKUP(AG461,'2011 BPTs'!$B$12:$BX$181,BB$3,FALSE))</f>
        <v>0</v>
      </c>
      <c r="BC461" s="24">
        <f>IF(ISNA(VLOOKUP(AH461,'2011 BPTs'!$B$12:$BX$181,BC$3,FALSE)),0,VLOOKUP(AH461,'2011 BPTs'!$B$12:$BX$181,BC$3,FALSE))</f>
        <v>0</v>
      </c>
      <c r="BD461" s="24">
        <f>IF(ISNA(VLOOKUP(AI461,'2011 BPTs'!$B$12:$BX$181,BD$3,FALSE)),0,VLOOKUP(AI461,'2011 BPTs'!$B$12:$BX$181,BD$3,FALSE))</f>
        <v>0</v>
      </c>
      <c r="BE461" s="24">
        <f>IF(ISNA(VLOOKUP(AJ461,'2011 BPTs'!$B$12:$BX$181,BE$3,FALSE)),0,VLOOKUP(AJ461,'2011 BPTs'!$B$12:$BX$181,BE$3,FALSE))</f>
        <v>0</v>
      </c>
      <c r="BF461" s="24">
        <f>IF(ISNA(VLOOKUP(AK461,'2011 BPTs'!$B$12:$BX$181,BF$3,FALSE)),0,VLOOKUP(AK461,'2011 BPTs'!$B$12:$BX$181,BF$3,FALSE))</f>
        <v>0</v>
      </c>
      <c r="BG461" s="24">
        <f>IF(ISNA(VLOOKUP(AL461,'2011 BPTs'!$B$12:$BX$181,BG$3,FALSE)),0,VLOOKUP(AL461,'2011 BPTs'!$B$12:$BX$181,BG$3,FALSE))</f>
        <v>0</v>
      </c>
      <c r="BH461" s="24">
        <f>IF(ISNA(VLOOKUP(AM461,'2011 BPTs'!$B$12:$BX$181,BH$3,FALSE)),0,VLOOKUP(AM461,'2011 BPTs'!$B$12:$BX$181,BH$3,FALSE))</f>
        <v>0</v>
      </c>
      <c r="BJ461" s="24">
        <f>IF(ISNA(VLOOKUP(AF461,'2011 BPTs'!$B$12:$BX$181,BJ$3,FALSE)),0,VLOOKUP(AF461,'2011 BPTs'!$B$12:$BX$181,BJ$3,FALSE))</f>
        <v>0</v>
      </c>
      <c r="BK461" s="24">
        <f>IF(ISNA(VLOOKUP(AG461,'2011 BPTs'!$B$12:$BX$181,BK$3,FALSE)),0,VLOOKUP(AG461,'2011 BPTs'!$B$12:$BX$181,BK$3,FALSE))</f>
        <v>0</v>
      </c>
      <c r="BL461" s="24">
        <f>IF(ISNA(VLOOKUP(AH461,'2011 BPTs'!$B$12:$BX$181,BL$3,FALSE)),0,VLOOKUP(AH461,'2011 BPTs'!$B$12:$BX$181,BL$3,FALSE))</f>
        <v>0</v>
      </c>
      <c r="BM461" s="24">
        <f>IF(ISNA(VLOOKUP(AI461,'2011 BPTs'!$B$12:$BX$181,BM$3,FALSE)),0,VLOOKUP(AI461,'2011 BPTs'!$B$12:$BX$181,BM$3,FALSE))</f>
        <v>0</v>
      </c>
      <c r="BN461" s="24">
        <f>IF(ISNA(VLOOKUP(AJ461,'2011 BPTs'!$B$12:$BX$181,BN$3,FALSE)),0,VLOOKUP(AJ461,'2011 BPTs'!$B$12:$BX$181,BN$3,FALSE))</f>
        <v>0</v>
      </c>
      <c r="BO461" s="24">
        <f>IF(ISNA(VLOOKUP(AK461,'2011 BPTs'!$B$12:$BX$181,BO$3,FALSE)),0,VLOOKUP(AK461,'2011 BPTs'!$B$12:$BX$181,BO$3,FALSE))</f>
        <v>0</v>
      </c>
      <c r="BP461" s="24">
        <f>IF(ISNA(VLOOKUP(AL461,'2011 BPTs'!$B$12:$BX$181,BP$3,FALSE)),0,VLOOKUP(AL461,'2011 BPTs'!$B$12:$BX$181,BP$3,FALSE))</f>
        <v>0</v>
      </c>
      <c r="BQ461" s="24">
        <f>IF(ISNA(VLOOKUP(AM461,'2011 BPTs'!$B$12:$BX$181,BQ$3,FALSE)),0,VLOOKUP(AM461,'2011 BPTs'!$B$12:$BX$181,BQ$3,FALSE))</f>
        <v>0</v>
      </c>
      <c r="BS461" s="78">
        <f t="shared" si="149"/>
        <v>0</v>
      </c>
      <c r="BT461" s="68">
        <f t="shared" si="150"/>
        <v>0</v>
      </c>
      <c r="BU461" s="68">
        <f t="shared" si="151"/>
        <v>0</v>
      </c>
      <c r="BW461" s="24">
        <f>IF(ISNA(VLOOKUP(AF461,'2011 BPTs'!$B$12:$BX$181,BW$3,FALSE)),0,VLOOKUP(AF461,'2011 BPTs'!$B$12:$BX$181,BW$3,FALSE))</f>
        <v>0</v>
      </c>
      <c r="BX461" s="24">
        <f>IF(ISNA(VLOOKUP(AG461,'2011 BPTs'!$B$12:$BX$181,BX$3,FALSE)),0,VLOOKUP(AG461,'2011 BPTs'!$B$12:$BX$181,BX$3,FALSE))</f>
        <v>0</v>
      </c>
      <c r="BY461" s="24">
        <f>IF(ISNA(VLOOKUP(AH461,'2011 BPTs'!$B$12:$BX$181,BY$3,FALSE)),0,VLOOKUP(AH461,'2011 BPTs'!$B$12:$BX$181,BY$3,FALSE))</f>
        <v>0</v>
      </c>
      <c r="BZ461" s="24">
        <f>IF(ISNA(VLOOKUP(AI461,'2011 BPTs'!$B$12:$BX$181,BZ$3,FALSE)),0,VLOOKUP(AI461,'2011 BPTs'!$B$12:$BX$181,BZ$3,FALSE))</f>
        <v>0</v>
      </c>
      <c r="CA461" s="24">
        <f>IF(ISNA(VLOOKUP(AJ461,'2011 BPTs'!$B$12:$BX$181,CA$3,FALSE)),0,VLOOKUP(AJ461,'2011 BPTs'!$B$12:$BX$181,CA$3,FALSE))</f>
        <v>0</v>
      </c>
      <c r="CB461" s="24">
        <f>IF(ISNA(VLOOKUP(AK461,'2011 BPTs'!$B$12:$BX$181,CB$3,FALSE)),0,VLOOKUP(AK461,'2011 BPTs'!$B$12:$BX$181,CB$3,FALSE))</f>
        <v>0</v>
      </c>
      <c r="CC461" s="24">
        <f>IF(ISNA(VLOOKUP(AL461,'2011 BPTs'!$B$12:$BX$181,CC$3,FALSE)),0,VLOOKUP(AL461,'2011 BPTs'!$B$12:$BX$181,CC$3,FALSE))</f>
        <v>0</v>
      </c>
      <c r="CD461" s="24">
        <f>IF(ISNA(VLOOKUP(AM461,'2011 BPTs'!$B$12:$BX$181,CD$3,FALSE)),0,VLOOKUP(AM461,'2011 BPTs'!$B$12:$BX$181,CD$3,FALSE))</f>
        <v>0</v>
      </c>
      <c r="CF461" s="24">
        <f>IF(ISERROR(VLOOKUP(AF461,'2011 BPTs'!$B$12:$BX$181,CF$3,FALSE)/VLOOKUP(AF461,'2011 BPTs'!$B$12:$BX636,CF$3+3,FALSE)),0,VLOOKUP(AF461,'2011 BPTs'!$B$12:$BX$181,CF$3,FALSE)/VLOOKUP(AF461,'2011 BPTs'!$B$12:$BX636,CF$3+3,FALSE))</f>
        <v>0</v>
      </c>
      <c r="CG461" s="24">
        <f>IF(ISERROR(VLOOKUP(AG461,'2011 BPTs'!$B$12:$BX$181,CG$3,FALSE)/VLOOKUP(AG461,'2011 BPTs'!$B$12:$BX636,CG$3+3,FALSE)),0,VLOOKUP(AG461,'2011 BPTs'!$B$12:$BX$181,CG$3,FALSE)/VLOOKUP(AG461,'2011 BPTs'!$B$12:$BX636,CG$3+3,FALSE))</f>
        <v>0</v>
      </c>
      <c r="CH461" s="24">
        <f>IF(ISERROR(VLOOKUP(AH461,'2011 BPTs'!$B$12:$BX$181,CH$3,FALSE)/VLOOKUP(AH461,'2011 BPTs'!$B$12:$BX636,CH$3+3,FALSE)),0,VLOOKUP(AH461,'2011 BPTs'!$B$12:$BX$181,CH$3,FALSE)/VLOOKUP(AH461,'2011 BPTs'!$B$12:$BX636,CH$3+3,FALSE))</f>
        <v>0</v>
      </c>
      <c r="CI461" s="24">
        <f>IF(ISERROR(VLOOKUP(AI461,'2011 BPTs'!$B$12:$BX$181,CI$3,FALSE)/VLOOKUP(AI461,'2011 BPTs'!$B$12:$BX636,CI$3+3,FALSE)),0,VLOOKUP(AI461,'2011 BPTs'!$B$12:$BX$181,CI$3,FALSE)/VLOOKUP(AI461,'2011 BPTs'!$B$12:$BX636,CI$3+3,FALSE))</f>
        <v>0</v>
      </c>
      <c r="CJ461" s="24">
        <f>IF(ISERROR(VLOOKUP(AJ461,'2011 BPTs'!$B$12:$BX$181,CJ$3,FALSE)/VLOOKUP(AJ461,'2011 BPTs'!$B$12:$BX636,CJ$3+3,FALSE)),0,VLOOKUP(AJ461,'2011 BPTs'!$B$12:$BX$181,CJ$3,FALSE)/VLOOKUP(AJ461,'2011 BPTs'!$B$12:$BX636,CJ$3+3,FALSE))</f>
        <v>0</v>
      </c>
      <c r="CK461" s="24">
        <f>IF(ISERROR(VLOOKUP(AK461,'2011 BPTs'!$B$12:$BX$181,CK$3,FALSE)/VLOOKUP(AK461,'2011 BPTs'!$B$12:$BX636,CK$3+3,FALSE)),0,VLOOKUP(AK461,'2011 BPTs'!$B$12:$BX$181,CK$3,FALSE)/VLOOKUP(AK461,'2011 BPTs'!$B$12:$BX636,CK$3+3,FALSE))</f>
        <v>0</v>
      </c>
      <c r="CL461" s="24">
        <f>IF(ISERROR(VLOOKUP(AL461,'2011 BPTs'!$B$12:$BX$181,CL$3,FALSE)/VLOOKUP(AL461,'2011 BPTs'!$B$12:$BX636,CL$3+3,FALSE)),0,VLOOKUP(AL461,'2011 BPTs'!$B$12:$BX$181,CL$3,FALSE)/VLOOKUP(AL461,'2011 BPTs'!$B$12:$BX636,CL$3+3,FALSE))</f>
        <v>0</v>
      </c>
      <c r="CM461" s="24">
        <f>IF(ISERROR(VLOOKUP(AM461,'2011 BPTs'!$B$12:$BX$181,CM$3,FALSE)/VLOOKUP(AM461,'2011 BPTs'!$B$12:$BX636,CM$3+3,FALSE)),0,VLOOKUP(AM461,'2011 BPTs'!$B$12:$BX$181,CM$3,FALSE)/VLOOKUP(AM461,'2011 BPTs'!$B$12:$BX636,CM$3+3,FALSE))</f>
        <v>0</v>
      </c>
      <c r="CO461" s="24">
        <f>IF(ISERROR(VLOOKUP(AF461,'2011 BPTs'!$B$12:$BX$181,CO$3,FALSE)/VLOOKUP(AF461,'2011 BPTs'!$B$12:$BX636,CO$3+2,FALSE)),0,VLOOKUP(AF461,'2011 BPTs'!$B$12:$BX$181,CO$3,FALSE)/VLOOKUP(AF461,'2011 BPTs'!$B$12:$BX636,CO$3+2,FALSE))</f>
        <v>0</v>
      </c>
      <c r="CP461" s="24">
        <f>IF(ISERROR(VLOOKUP(AG461,'2011 BPTs'!$B$12:$BX$181,CP$3,FALSE)/VLOOKUP(AG461,'2011 BPTs'!$B$12:$BX636,CP$3+2,FALSE)),0,VLOOKUP(AG461,'2011 BPTs'!$B$12:$BX$181,CP$3,FALSE)/VLOOKUP(AG461,'2011 BPTs'!$B$12:$BX636,CP$3+2,FALSE))</f>
        <v>0</v>
      </c>
      <c r="CQ461" s="24">
        <f>IF(ISERROR(VLOOKUP(AH461,'2011 BPTs'!$B$12:$BX$181,CQ$3,FALSE)/VLOOKUP(AH461,'2011 BPTs'!$B$12:$BX636,CQ$3+2,FALSE)),0,VLOOKUP(AH461,'2011 BPTs'!$B$12:$BX$181,CQ$3,FALSE)/VLOOKUP(AH461,'2011 BPTs'!$B$12:$BX636,CQ$3+2,FALSE))</f>
        <v>0</v>
      </c>
      <c r="CR461" s="24">
        <f>IF(ISERROR(VLOOKUP(AI461,'2011 BPTs'!$B$12:$BX$181,CR$3,FALSE)/VLOOKUP(AI461,'2011 BPTs'!$B$12:$BX636,CR$3+2,FALSE)),0,VLOOKUP(AI461,'2011 BPTs'!$B$12:$BX$181,CR$3,FALSE)/VLOOKUP(AI461,'2011 BPTs'!$B$12:$BX636,CR$3+2,FALSE))</f>
        <v>0</v>
      </c>
      <c r="CS461" s="24">
        <f>IF(ISERROR(VLOOKUP(AJ461,'2011 BPTs'!$B$12:$BX$181,CS$3,FALSE)/VLOOKUP(AJ461,'2011 BPTs'!$B$12:$BX636,CS$3+2,FALSE)),0,VLOOKUP(AJ461,'2011 BPTs'!$B$12:$BX$181,CS$3,FALSE)/VLOOKUP(AJ461,'2011 BPTs'!$B$12:$BX636,CS$3+2,FALSE))</f>
        <v>0</v>
      </c>
      <c r="CT461" s="24">
        <f>IF(ISERROR(VLOOKUP(AK461,'2011 BPTs'!$B$12:$BX$181,CT$3,FALSE)/VLOOKUP(AK461,'2011 BPTs'!$B$12:$BX636,CT$3+2,FALSE)),0,VLOOKUP(AK461,'2011 BPTs'!$B$12:$BX$181,CT$3,FALSE)/VLOOKUP(AK461,'2011 BPTs'!$B$12:$BX636,CT$3+2,FALSE))</f>
        <v>0</v>
      </c>
      <c r="CU461" s="24">
        <f>IF(ISERROR(VLOOKUP(AL461,'2011 BPTs'!$B$12:$BX$181,CU$3,FALSE)/VLOOKUP(AL461,'2011 BPTs'!$B$12:$BX636,CU$3+2,FALSE)),0,VLOOKUP(AL461,'2011 BPTs'!$B$12:$BX$181,CU$3,FALSE)/VLOOKUP(AL461,'2011 BPTs'!$B$12:$BX636,CU$3+2,FALSE))</f>
        <v>0</v>
      </c>
      <c r="CV461" s="24">
        <f>IF(ISERROR(VLOOKUP(AM461,'2011 BPTs'!$B$12:$BX$181,CV$3,FALSE)/VLOOKUP(AM461,'2011 BPTs'!$B$12:$BX636,CV$3+2,FALSE)),0,VLOOKUP(AM461,'2011 BPTs'!$B$12:$BX$181,CV$3,FALSE)/VLOOKUP(AM461,'2011 BPTs'!$B$12:$BX636,CV$3+2,FALSE))</f>
        <v>0</v>
      </c>
      <c r="CX461" s="93">
        <f>'2013 BPTs'!BR127</f>
        <v>0</v>
      </c>
      <c r="CY461" s="93">
        <f>'2013 BPTs'!BS127</f>
        <v>0</v>
      </c>
    </row>
    <row r="462" spans="2:103" x14ac:dyDescent="0.2">
      <c r="B462" s="2" t="s">
        <v>213</v>
      </c>
      <c r="C462" s="2">
        <f>'2013 BPTs'!E128</f>
        <v>0</v>
      </c>
      <c r="D462" s="2">
        <f t="shared" si="136"/>
        <v>0</v>
      </c>
      <c r="E462" s="4">
        <f>'2013 BPTs'!F128</f>
        <v>0</v>
      </c>
      <c r="F462" s="88">
        <f>'2013 BPTs'!G128</f>
        <v>0</v>
      </c>
      <c r="G462" s="53">
        <f>'2013 BPTs'!I128</f>
        <v>0</v>
      </c>
      <c r="H462" s="88">
        <f>'2013 BPTs'!J128</f>
        <v>0</v>
      </c>
      <c r="I462" s="4">
        <f>'2013 BPTs'!K128</f>
        <v>0</v>
      </c>
      <c r="J462" s="5">
        <f>'2013 BPTs'!M128</f>
        <v>0</v>
      </c>
      <c r="K462" s="99">
        <f>'2013 BPTs'!BL128</f>
        <v>0</v>
      </c>
      <c r="L462" s="100">
        <f t="shared" si="137"/>
        <v>0</v>
      </c>
      <c r="M462" s="101">
        <f t="shared" si="138"/>
        <v>0</v>
      </c>
      <c r="N462" s="102">
        <f t="shared" si="145"/>
        <v>0</v>
      </c>
      <c r="O462" s="103">
        <f>'2013 BPTs'!BM128</f>
        <v>0</v>
      </c>
      <c r="P462" s="100">
        <f t="shared" si="139"/>
        <v>0</v>
      </c>
      <c r="Q462" s="101">
        <f t="shared" si="140"/>
        <v>0</v>
      </c>
      <c r="R462" s="104">
        <f t="shared" si="141"/>
        <v>0</v>
      </c>
      <c r="S462" s="105">
        <f t="shared" si="146"/>
        <v>0</v>
      </c>
      <c r="T462" s="104">
        <f t="shared" si="142"/>
        <v>0</v>
      </c>
      <c r="U462" s="121">
        <f>IF(K462=0,0,IF(B462="Manual",(S462-O462-AP462*(O462/(O462+Z462)))/S462,'2013 BPTs'!BP128))</f>
        <v>0</v>
      </c>
      <c r="V462" s="99">
        <f>'2013 BPTs'!BN128</f>
        <v>0</v>
      </c>
      <c r="W462" s="100">
        <f t="shared" si="152"/>
        <v>0</v>
      </c>
      <c r="X462" s="103">
        <f t="shared" si="143"/>
        <v>0</v>
      </c>
      <c r="Y462" s="102">
        <f t="shared" si="147"/>
        <v>0</v>
      </c>
      <c r="Z462" s="103">
        <f>'2013 BPTs'!BO128</f>
        <v>0</v>
      </c>
      <c r="AA462" s="104">
        <f t="shared" si="144"/>
        <v>0</v>
      </c>
      <c r="AB462" s="106">
        <f>IF(W462=0,0,IF(B462="Manual",(V462-Z462-AP462*(Z462/(Z462+O462)))/V462,'2013 BPTs'!BQ128))</f>
        <v>0</v>
      </c>
      <c r="AD462" s="2" t="str">
        <f t="shared" si="148"/>
        <v>00-0</v>
      </c>
      <c r="AE462" s="2">
        <f>'2013 BPTs'!BA128</f>
        <v>0</v>
      </c>
      <c r="AF462" s="2" t="str">
        <f>IF(B462="Auto",'2013 BPTs'!BB128,D462&amp;E462&amp;"-"&amp;F462)</f>
        <v/>
      </c>
      <c r="AG462" s="2" t="str">
        <f>'2013 BPTs'!BC128</f>
        <v/>
      </c>
      <c r="AH462" s="2" t="str">
        <f>'2013 BPTs'!BD128</f>
        <v/>
      </c>
      <c r="AI462" s="2" t="str">
        <f>'2013 BPTs'!BE128</f>
        <v/>
      </c>
      <c r="AJ462" s="2" t="str">
        <f>'2013 BPTs'!BF128</f>
        <v/>
      </c>
      <c r="AK462" s="2" t="str">
        <f>'2013 BPTs'!BG128</f>
        <v/>
      </c>
      <c r="AL462" s="2" t="str">
        <f>'2013 BPTs'!BH128</f>
        <v/>
      </c>
      <c r="AM462" s="2" t="str">
        <f>'2013 BPTs'!BI128</f>
        <v/>
      </c>
      <c r="AO462" s="128">
        <f>'2013 BPTs'!AJ128*'2013 BPTs'!BK128</f>
        <v>0</v>
      </c>
      <c r="AP462" s="128">
        <f>'2013 BPTs'!AK128*'2013 BPTs'!BK128</f>
        <v>0</v>
      </c>
      <c r="AR462" s="5">
        <f>IF(B462="Auto",'2013 BPTs'!M128,J462)</f>
        <v>0</v>
      </c>
      <c r="AS462" s="5">
        <f>'2013 BPTs'!O128</f>
        <v>0</v>
      </c>
      <c r="AT462" s="5">
        <f>'2013 BPTs'!Q128</f>
        <v>0</v>
      </c>
      <c r="AU462" s="5">
        <f>'2013 BPTs'!S128</f>
        <v>0</v>
      </c>
      <c r="AV462" s="5">
        <f>'2013 BPTs'!U128</f>
        <v>0</v>
      </c>
      <c r="AW462" s="5">
        <f>'2013 BPTs'!W128</f>
        <v>0</v>
      </c>
      <c r="AX462" s="5">
        <f>'2013 BPTs'!Y128</f>
        <v>0</v>
      </c>
      <c r="AY462" s="5">
        <f>'2013 BPTs'!AA128</f>
        <v>0</v>
      </c>
      <c r="BA462" s="24">
        <f>IF(ISNA(VLOOKUP(AF462,'2011 BPTs'!$B$12:$BX$181,BA$3,FALSE)),0,VLOOKUP(AF462,'2011 BPTs'!$B$12:$BX$181,BA$3,FALSE))</f>
        <v>0</v>
      </c>
      <c r="BB462" s="24">
        <f>IF(ISNA(VLOOKUP(AG462,'2011 BPTs'!$B$12:$BX$181,BB$3,FALSE)),0,VLOOKUP(AG462,'2011 BPTs'!$B$12:$BX$181,BB$3,FALSE))</f>
        <v>0</v>
      </c>
      <c r="BC462" s="24">
        <f>IF(ISNA(VLOOKUP(AH462,'2011 BPTs'!$B$12:$BX$181,BC$3,FALSE)),0,VLOOKUP(AH462,'2011 BPTs'!$B$12:$BX$181,BC$3,FALSE))</f>
        <v>0</v>
      </c>
      <c r="BD462" s="24">
        <f>IF(ISNA(VLOOKUP(AI462,'2011 BPTs'!$B$12:$BX$181,BD$3,FALSE)),0,VLOOKUP(AI462,'2011 BPTs'!$B$12:$BX$181,BD$3,FALSE))</f>
        <v>0</v>
      </c>
      <c r="BE462" s="24">
        <f>IF(ISNA(VLOOKUP(AJ462,'2011 BPTs'!$B$12:$BX$181,BE$3,FALSE)),0,VLOOKUP(AJ462,'2011 BPTs'!$B$12:$BX$181,BE$3,FALSE))</f>
        <v>0</v>
      </c>
      <c r="BF462" s="24">
        <f>IF(ISNA(VLOOKUP(AK462,'2011 BPTs'!$B$12:$BX$181,BF$3,FALSE)),0,VLOOKUP(AK462,'2011 BPTs'!$B$12:$BX$181,BF$3,FALSE))</f>
        <v>0</v>
      </c>
      <c r="BG462" s="24">
        <f>IF(ISNA(VLOOKUP(AL462,'2011 BPTs'!$B$12:$BX$181,BG$3,FALSE)),0,VLOOKUP(AL462,'2011 BPTs'!$B$12:$BX$181,BG$3,FALSE))</f>
        <v>0</v>
      </c>
      <c r="BH462" s="24">
        <f>IF(ISNA(VLOOKUP(AM462,'2011 BPTs'!$B$12:$BX$181,BH$3,FALSE)),0,VLOOKUP(AM462,'2011 BPTs'!$B$12:$BX$181,BH$3,FALSE))</f>
        <v>0</v>
      </c>
      <c r="BJ462" s="24">
        <f>IF(ISNA(VLOOKUP(AF462,'2011 BPTs'!$B$12:$BX$181,BJ$3,FALSE)),0,VLOOKUP(AF462,'2011 BPTs'!$B$12:$BX$181,BJ$3,FALSE))</f>
        <v>0</v>
      </c>
      <c r="BK462" s="24">
        <f>IF(ISNA(VLOOKUP(AG462,'2011 BPTs'!$B$12:$BX$181,BK$3,FALSE)),0,VLOOKUP(AG462,'2011 BPTs'!$B$12:$BX$181,BK$3,FALSE))</f>
        <v>0</v>
      </c>
      <c r="BL462" s="24">
        <f>IF(ISNA(VLOOKUP(AH462,'2011 BPTs'!$B$12:$BX$181,BL$3,FALSE)),0,VLOOKUP(AH462,'2011 BPTs'!$B$12:$BX$181,BL$3,FALSE))</f>
        <v>0</v>
      </c>
      <c r="BM462" s="24">
        <f>IF(ISNA(VLOOKUP(AI462,'2011 BPTs'!$B$12:$BX$181,BM$3,FALSE)),0,VLOOKUP(AI462,'2011 BPTs'!$B$12:$BX$181,BM$3,FALSE))</f>
        <v>0</v>
      </c>
      <c r="BN462" s="24">
        <f>IF(ISNA(VLOOKUP(AJ462,'2011 BPTs'!$B$12:$BX$181,BN$3,FALSE)),0,VLOOKUP(AJ462,'2011 BPTs'!$B$12:$BX$181,BN$3,FALSE))</f>
        <v>0</v>
      </c>
      <c r="BO462" s="24">
        <f>IF(ISNA(VLOOKUP(AK462,'2011 BPTs'!$B$12:$BX$181,BO$3,FALSE)),0,VLOOKUP(AK462,'2011 BPTs'!$B$12:$BX$181,BO$3,FALSE))</f>
        <v>0</v>
      </c>
      <c r="BP462" s="24">
        <f>IF(ISNA(VLOOKUP(AL462,'2011 BPTs'!$B$12:$BX$181,BP$3,FALSE)),0,VLOOKUP(AL462,'2011 BPTs'!$B$12:$BX$181,BP$3,FALSE))</f>
        <v>0</v>
      </c>
      <c r="BQ462" s="24">
        <f>IF(ISNA(VLOOKUP(AM462,'2011 BPTs'!$B$12:$BX$181,BQ$3,FALSE)),0,VLOOKUP(AM462,'2011 BPTs'!$B$12:$BX$181,BQ$3,FALSE))</f>
        <v>0</v>
      </c>
      <c r="BS462" s="78">
        <f t="shared" si="149"/>
        <v>0</v>
      </c>
      <c r="BT462" s="68">
        <f t="shared" si="150"/>
        <v>0</v>
      </c>
      <c r="BU462" s="68">
        <f t="shared" si="151"/>
        <v>0</v>
      </c>
      <c r="BW462" s="24">
        <f>IF(ISNA(VLOOKUP(AF462,'2011 BPTs'!$B$12:$BX$181,BW$3,FALSE)),0,VLOOKUP(AF462,'2011 BPTs'!$B$12:$BX$181,BW$3,FALSE))</f>
        <v>0</v>
      </c>
      <c r="BX462" s="24">
        <f>IF(ISNA(VLOOKUP(AG462,'2011 BPTs'!$B$12:$BX$181,BX$3,FALSE)),0,VLOOKUP(AG462,'2011 BPTs'!$B$12:$BX$181,BX$3,FALSE))</f>
        <v>0</v>
      </c>
      <c r="BY462" s="24">
        <f>IF(ISNA(VLOOKUP(AH462,'2011 BPTs'!$B$12:$BX$181,BY$3,FALSE)),0,VLOOKUP(AH462,'2011 BPTs'!$B$12:$BX$181,BY$3,FALSE))</f>
        <v>0</v>
      </c>
      <c r="BZ462" s="24">
        <f>IF(ISNA(VLOOKUP(AI462,'2011 BPTs'!$B$12:$BX$181,BZ$3,FALSE)),0,VLOOKUP(AI462,'2011 BPTs'!$B$12:$BX$181,BZ$3,FALSE))</f>
        <v>0</v>
      </c>
      <c r="CA462" s="24">
        <f>IF(ISNA(VLOOKUP(AJ462,'2011 BPTs'!$B$12:$BX$181,CA$3,FALSE)),0,VLOOKUP(AJ462,'2011 BPTs'!$B$12:$BX$181,CA$3,FALSE))</f>
        <v>0</v>
      </c>
      <c r="CB462" s="24">
        <f>IF(ISNA(VLOOKUP(AK462,'2011 BPTs'!$B$12:$BX$181,CB$3,FALSE)),0,VLOOKUP(AK462,'2011 BPTs'!$B$12:$BX$181,CB$3,FALSE))</f>
        <v>0</v>
      </c>
      <c r="CC462" s="24">
        <f>IF(ISNA(VLOOKUP(AL462,'2011 BPTs'!$B$12:$BX$181,CC$3,FALSE)),0,VLOOKUP(AL462,'2011 BPTs'!$B$12:$BX$181,CC$3,FALSE))</f>
        <v>0</v>
      </c>
      <c r="CD462" s="24">
        <f>IF(ISNA(VLOOKUP(AM462,'2011 BPTs'!$B$12:$BX$181,CD$3,FALSE)),0,VLOOKUP(AM462,'2011 BPTs'!$B$12:$BX$181,CD$3,FALSE))</f>
        <v>0</v>
      </c>
      <c r="CF462" s="24">
        <f>IF(ISERROR(VLOOKUP(AF462,'2011 BPTs'!$B$12:$BX$181,CF$3,FALSE)/VLOOKUP(AF462,'2011 BPTs'!$B$12:$BX637,CF$3+3,FALSE)),0,VLOOKUP(AF462,'2011 BPTs'!$B$12:$BX$181,CF$3,FALSE)/VLOOKUP(AF462,'2011 BPTs'!$B$12:$BX637,CF$3+3,FALSE))</f>
        <v>0</v>
      </c>
      <c r="CG462" s="24">
        <f>IF(ISERROR(VLOOKUP(AG462,'2011 BPTs'!$B$12:$BX$181,CG$3,FALSE)/VLOOKUP(AG462,'2011 BPTs'!$B$12:$BX637,CG$3+3,FALSE)),0,VLOOKUP(AG462,'2011 BPTs'!$B$12:$BX$181,CG$3,FALSE)/VLOOKUP(AG462,'2011 BPTs'!$B$12:$BX637,CG$3+3,FALSE))</f>
        <v>0</v>
      </c>
      <c r="CH462" s="24">
        <f>IF(ISERROR(VLOOKUP(AH462,'2011 BPTs'!$B$12:$BX$181,CH$3,FALSE)/VLOOKUP(AH462,'2011 BPTs'!$B$12:$BX637,CH$3+3,FALSE)),0,VLOOKUP(AH462,'2011 BPTs'!$B$12:$BX$181,CH$3,FALSE)/VLOOKUP(AH462,'2011 BPTs'!$B$12:$BX637,CH$3+3,FALSE))</f>
        <v>0</v>
      </c>
      <c r="CI462" s="24">
        <f>IF(ISERROR(VLOOKUP(AI462,'2011 BPTs'!$B$12:$BX$181,CI$3,FALSE)/VLOOKUP(AI462,'2011 BPTs'!$B$12:$BX637,CI$3+3,FALSE)),0,VLOOKUP(AI462,'2011 BPTs'!$B$12:$BX$181,CI$3,FALSE)/VLOOKUP(AI462,'2011 BPTs'!$B$12:$BX637,CI$3+3,FALSE))</f>
        <v>0</v>
      </c>
      <c r="CJ462" s="24">
        <f>IF(ISERROR(VLOOKUP(AJ462,'2011 BPTs'!$B$12:$BX$181,CJ$3,FALSE)/VLOOKUP(AJ462,'2011 BPTs'!$B$12:$BX637,CJ$3+3,FALSE)),0,VLOOKUP(AJ462,'2011 BPTs'!$B$12:$BX$181,CJ$3,FALSE)/VLOOKUP(AJ462,'2011 BPTs'!$B$12:$BX637,CJ$3+3,FALSE))</f>
        <v>0</v>
      </c>
      <c r="CK462" s="24">
        <f>IF(ISERROR(VLOOKUP(AK462,'2011 BPTs'!$B$12:$BX$181,CK$3,FALSE)/VLOOKUP(AK462,'2011 BPTs'!$B$12:$BX637,CK$3+3,FALSE)),0,VLOOKUP(AK462,'2011 BPTs'!$B$12:$BX$181,CK$3,FALSE)/VLOOKUP(AK462,'2011 BPTs'!$B$12:$BX637,CK$3+3,FALSE))</f>
        <v>0</v>
      </c>
      <c r="CL462" s="24">
        <f>IF(ISERROR(VLOOKUP(AL462,'2011 BPTs'!$B$12:$BX$181,CL$3,FALSE)/VLOOKUP(AL462,'2011 BPTs'!$B$12:$BX637,CL$3+3,FALSE)),0,VLOOKUP(AL462,'2011 BPTs'!$B$12:$BX$181,CL$3,FALSE)/VLOOKUP(AL462,'2011 BPTs'!$B$12:$BX637,CL$3+3,FALSE))</f>
        <v>0</v>
      </c>
      <c r="CM462" s="24">
        <f>IF(ISERROR(VLOOKUP(AM462,'2011 BPTs'!$B$12:$BX$181,CM$3,FALSE)/VLOOKUP(AM462,'2011 BPTs'!$B$12:$BX637,CM$3+3,FALSE)),0,VLOOKUP(AM462,'2011 BPTs'!$B$12:$BX$181,CM$3,FALSE)/VLOOKUP(AM462,'2011 BPTs'!$B$12:$BX637,CM$3+3,FALSE))</f>
        <v>0</v>
      </c>
      <c r="CO462" s="24">
        <f>IF(ISERROR(VLOOKUP(AF462,'2011 BPTs'!$B$12:$BX$181,CO$3,FALSE)/VLOOKUP(AF462,'2011 BPTs'!$B$12:$BX637,CO$3+2,FALSE)),0,VLOOKUP(AF462,'2011 BPTs'!$B$12:$BX$181,CO$3,FALSE)/VLOOKUP(AF462,'2011 BPTs'!$B$12:$BX637,CO$3+2,FALSE))</f>
        <v>0</v>
      </c>
      <c r="CP462" s="24">
        <f>IF(ISERROR(VLOOKUP(AG462,'2011 BPTs'!$B$12:$BX$181,CP$3,FALSE)/VLOOKUP(AG462,'2011 BPTs'!$B$12:$BX637,CP$3+2,FALSE)),0,VLOOKUP(AG462,'2011 BPTs'!$B$12:$BX$181,CP$3,FALSE)/VLOOKUP(AG462,'2011 BPTs'!$B$12:$BX637,CP$3+2,FALSE))</f>
        <v>0</v>
      </c>
      <c r="CQ462" s="24">
        <f>IF(ISERROR(VLOOKUP(AH462,'2011 BPTs'!$B$12:$BX$181,CQ$3,FALSE)/VLOOKUP(AH462,'2011 BPTs'!$B$12:$BX637,CQ$3+2,FALSE)),0,VLOOKUP(AH462,'2011 BPTs'!$B$12:$BX$181,CQ$3,FALSE)/VLOOKUP(AH462,'2011 BPTs'!$B$12:$BX637,CQ$3+2,FALSE))</f>
        <v>0</v>
      </c>
      <c r="CR462" s="24">
        <f>IF(ISERROR(VLOOKUP(AI462,'2011 BPTs'!$B$12:$BX$181,CR$3,FALSE)/VLOOKUP(AI462,'2011 BPTs'!$B$12:$BX637,CR$3+2,FALSE)),0,VLOOKUP(AI462,'2011 BPTs'!$B$12:$BX$181,CR$3,FALSE)/VLOOKUP(AI462,'2011 BPTs'!$B$12:$BX637,CR$3+2,FALSE))</f>
        <v>0</v>
      </c>
      <c r="CS462" s="24">
        <f>IF(ISERROR(VLOOKUP(AJ462,'2011 BPTs'!$B$12:$BX$181,CS$3,FALSE)/VLOOKUP(AJ462,'2011 BPTs'!$B$12:$BX637,CS$3+2,FALSE)),0,VLOOKUP(AJ462,'2011 BPTs'!$B$12:$BX$181,CS$3,FALSE)/VLOOKUP(AJ462,'2011 BPTs'!$B$12:$BX637,CS$3+2,FALSE))</f>
        <v>0</v>
      </c>
      <c r="CT462" s="24">
        <f>IF(ISERROR(VLOOKUP(AK462,'2011 BPTs'!$B$12:$BX$181,CT$3,FALSE)/VLOOKUP(AK462,'2011 BPTs'!$B$12:$BX637,CT$3+2,FALSE)),0,VLOOKUP(AK462,'2011 BPTs'!$B$12:$BX$181,CT$3,FALSE)/VLOOKUP(AK462,'2011 BPTs'!$B$12:$BX637,CT$3+2,FALSE))</f>
        <v>0</v>
      </c>
      <c r="CU462" s="24">
        <f>IF(ISERROR(VLOOKUP(AL462,'2011 BPTs'!$B$12:$BX$181,CU$3,FALSE)/VLOOKUP(AL462,'2011 BPTs'!$B$12:$BX637,CU$3+2,FALSE)),0,VLOOKUP(AL462,'2011 BPTs'!$B$12:$BX$181,CU$3,FALSE)/VLOOKUP(AL462,'2011 BPTs'!$B$12:$BX637,CU$3+2,FALSE))</f>
        <v>0</v>
      </c>
      <c r="CV462" s="24">
        <f>IF(ISERROR(VLOOKUP(AM462,'2011 BPTs'!$B$12:$BX$181,CV$3,FALSE)/VLOOKUP(AM462,'2011 BPTs'!$B$12:$BX637,CV$3+2,FALSE)),0,VLOOKUP(AM462,'2011 BPTs'!$B$12:$BX$181,CV$3,FALSE)/VLOOKUP(AM462,'2011 BPTs'!$B$12:$BX637,CV$3+2,FALSE))</f>
        <v>0</v>
      </c>
      <c r="CX462" s="93">
        <f>'2013 BPTs'!BR128</f>
        <v>0</v>
      </c>
      <c r="CY462" s="93">
        <f>'2013 BPTs'!BS128</f>
        <v>0</v>
      </c>
    </row>
    <row r="463" spans="2:103" x14ac:dyDescent="0.2">
      <c r="B463" s="2" t="s">
        <v>213</v>
      </c>
      <c r="C463" s="2">
        <f>'2013 BPTs'!E129</f>
        <v>0</v>
      </c>
      <c r="D463" s="2">
        <f t="shared" si="136"/>
        <v>0</v>
      </c>
      <c r="E463" s="4">
        <f>'2013 BPTs'!F129</f>
        <v>0</v>
      </c>
      <c r="F463" s="88">
        <f>'2013 BPTs'!G129</f>
        <v>0</v>
      </c>
      <c r="G463" s="53">
        <f>'2013 BPTs'!I129</f>
        <v>0</v>
      </c>
      <c r="H463" s="88">
        <f>'2013 BPTs'!J129</f>
        <v>0</v>
      </c>
      <c r="I463" s="4">
        <f>'2013 BPTs'!K129</f>
        <v>0</v>
      </c>
      <c r="J463" s="5">
        <f>'2013 BPTs'!M129</f>
        <v>0</v>
      </c>
      <c r="K463" s="99">
        <f>'2013 BPTs'!BL129</f>
        <v>0</v>
      </c>
      <c r="L463" s="100">
        <f t="shared" si="137"/>
        <v>0</v>
      </c>
      <c r="M463" s="101">
        <f t="shared" si="138"/>
        <v>0</v>
      </c>
      <c r="N463" s="102">
        <f t="shared" si="145"/>
        <v>0</v>
      </c>
      <c r="O463" s="103">
        <f>'2013 BPTs'!BM129</f>
        <v>0</v>
      </c>
      <c r="P463" s="100">
        <f t="shared" si="139"/>
        <v>0</v>
      </c>
      <c r="Q463" s="101">
        <f t="shared" si="140"/>
        <v>0</v>
      </c>
      <c r="R463" s="104">
        <f t="shared" si="141"/>
        <v>0</v>
      </c>
      <c r="S463" s="105">
        <f t="shared" si="146"/>
        <v>0</v>
      </c>
      <c r="T463" s="104">
        <f t="shared" si="142"/>
        <v>0</v>
      </c>
      <c r="U463" s="121">
        <f>IF(K463=0,0,IF(B463="Manual",(S463-O463-AP463*(O463/(O463+Z463)))/S463,'2013 BPTs'!BP129))</f>
        <v>0</v>
      </c>
      <c r="V463" s="99">
        <f>'2013 BPTs'!BN129</f>
        <v>0</v>
      </c>
      <c r="W463" s="100">
        <f t="shared" si="152"/>
        <v>0</v>
      </c>
      <c r="X463" s="103">
        <f t="shared" si="143"/>
        <v>0</v>
      </c>
      <c r="Y463" s="102">
        <f t="shared" si="147"/>
        <v>0</v>
      </c>
      <c r="Z463" s="103">
        <f>'2013 BPTs'!BO129</f>
        <v>0</v>
      </c>
      <c r="AA463" s="104">
        <f t="shared" si="144"/>
        <v>0</v>
      </c>
      <c r="AB463" s="106">
        <f>IF(W463=0,0,IF(B463="Manual",(V463-Z463-AP463*(Z463/(Z463+O463)))/V463,'2013 BPTs'!BQ129))</f>
        <v>0</v>
      </c>
      <c r="AD463" s="2" t="str">
        <f t="shared" si="148"/>
        <v>00-0</v>
      </c>
      <c r="AE463" s="2">
        <f>'2013 BPTs'!BA129</f>
        <v>0</v>
      </c>
      <c r="AF463" s="2" t="str">
        <f>IF(B463="Auto",'2013 BPTs'!BB129,D463&amp;E463&amp;"-"&amp;F463)</f>
        <v/>
      </c>
      <c r="AG463" s="2" t="str">
        <f>'2013 BPTs'!BC129</f>
        <v/>
      </c>
      <c r="AH463" s="2" t="str">
        <f>'2013 BPTs'!BD129</f>
        <v/>
      </c>
      <c r="AI463" s="2" t="str">
        <f>'2013 BPTs'!BE129</f>
        <v/>
      </c>
      <c r="AJ463" s="2" t="str">
        <f>'2013 BPTs'!BF129</f>
        <v/>
      </c>
      <c r="AK463" s="2" t="str">
        <f>'2013 BPTs'!BG129</f>
        <v/>
      </c>
      <c r="AL463" s="2" t="str">
        <f>'2013 BPTs'!BH129</f>
        <v/>
      </c>
      <c r="AM463" s="2" t="str">
        <f>'2013 BPTs'!BI129</f>
        <v/>
      </c>
      <c r="AO463" s="128">
        <f>'2013 BPTs'!AJ129*'2013 BPTs'!BK129</f>
        <v>0</v>
      </c>
      <c r="AP463" s="128">
        <f>'2013 BPTs'!AK129*'2013 BPTs'!BK129</f>
        <v>0</v>
      </c>
      <c r="AR463" s="5">
        <f>IF(B463="Auto",'2013 BPTs'!M129,J463)</f>
        <v>0</v>
      </c>
      <c r="AS463" s="5">
        <f>'2013 BPTs'!O129</f>
        <v>0</v>
      </c>
      <c r="AT463" s="5">
        <f>'2013 BPTs'!Q129</f>
        <v>0</v>
      </c>
      <c r="AU463" s="5">
        <f>'2013 BPTs'!S129</f>
        <v>0</v>
      </c>
      <c r="AV463" s="5">
        <f>'2013 BPTs'!U129</f>
        <v>0</v>
      </c>
      <c r="AW463" s="5">
        <f>'2013 BPTs'!W129</f>
        <v>0</v>
      </c>
      <c r="AX463" s="5">
        <f>'2013 BPTs'!Y129</f>
        <v>0</v>
      </c>
      <c r="AY463" s="5">
        <f>'2013 BPTs'!AA129</f>
        <v>0</v>
      </c>
      <c r="BA463" s="24">
        <f>IF(ISNA(VLOOKUP(AF463,'2011 BPTs'!$B$12:$BX$181,BA$3,FALSE)),0,VLOOKUP(AF463,'2011 BPTs'!$B$12:$BX$181,BA$3,FALSE))</f>
        <v>0</v>
      </c>
      <c r="BB463" s="24">
        <f>IF(ISNA(VLOOKUP(AG463,'2011 BPTs'!$B$12:$BX$181,BB$3,FALSE)),0,VLOOKUP(AG463,'2011 BPTs'!$B$12:$BX$181,BB$3,FALSE))</f>
        <v>0</v>
      </c>
      <c r="BC463" s="24">
        <f>IF(ISNA(VLOOKUP(AH463,'2011 BPTs'!$B$12:$BX$181,BC$3,FALSE)),0,VLOOKUP(AH463,'2011 BPTs'!$B$12:$BX$181,BC$3,FALSE))</f>
        <v>0</v>
      </c>
      <c r="BD463" s="24">
        <f>IF(ISNA(VLOOKUP(AI463,'2011 BPTs'!$B$12:$BX$181,BD$3,FALSE)),0,VLOOKUP(AI463,'2011 BPTs'!$B$12:$BX$181,BD$3,FALSE))</f>
        <v>0</v>
      </c>
      <c r="BE463" s="24">
        <f>IF(ISNA(VLOOKUP(AJ463,'2011 BPTs'!$B$12:$BX$181,BE$3,FALSE)),0,VLOOKUP(AJ463,'2011 BPTs'!$B$12:$BX$181,BE$3,FALSE))</f>
        <v>0</v>
      </c>
      <c r="BF463" s="24">
        <f>IF(ISNA(VLOOKUP(AK463,'2011 BPTs'!$B$12:$BX$181,BF$3,FALSE)),0,VLOOKUP(AK463,'2011 BPTs'!$B$12:$BX$181,BF$3,FALSE))</f>
        <v>0</v>
      </c>
      <c r="BG463" s="24">
        <f>IF(ISNA(VLOOKUP(AL463,'2011 BPTs'!$B$12:$BX$181,BG$3,FALSE)),0,VLOOKUP(AL463,'2011 BPTs'!$B$12:$BX$181,BG$3,FALSE))</f>
        <v>0</v>
      </c>
      <c r="BH463" s="24">
        <f>IF(ISNA(VLOOKUP(AM463,'2011 BPTs'!$B$12:$BX$181,BH$3,FALSE)),0,VLOOKUP(AM463,'2011 BPTs'!$B$12:$BX$181,BH$3,FALSE))</f>
        <v>0</v>
      </c>
      <c r="BJ463" s="24">
        <f>IF(ISNA(VLOOKUP(AF463,'2011 BPTs'!$B$12:$BX$181,BJ$3,FALSE)),0,VLOOKUP(AF463,'2011 BPTs'!$B$12:$BX$181,BJ$3,FALSE))</f>
        <v>0</v>
      </c>
      <c r="BK463" s="24">
        <f>IF(ISNA(VLOOKUP(AG463,'2011 BPTs'!$B$12:$BX$181,BK$3,FALSE)),0,VLOOKUP(AG463,'2011 BPTs'!$B$12:$BX$181,BK$3,FALSE))</f>
        <v>0</v>
      </c>
      <c r="BL463" s="24">
        <f>IF(ISNA(VLOOKUP(AH463,'2011 BPTs'!$B$12:$BX$181,BL$3,FALSE)),0,VLOOKUP(AH463,'2011 BPTs'!$B$12:$BX$181,BL$3,FALSE))</f>
        <v>0</v>
      </c>
      <c r="BM463" s="24">
        <f>IF(ISNA(VLOOKUP(AI463,'2011 BPTs'!$B$12:$BX$181,BM$3,FALSE)),0,VLOOKUP(AI463,'2011 BPTs'!$B$12:$BX$181,BM$3,FALSE))</f>
        <v>0</v>
      </c>
      <c r="BN463" s="24">
        <f>IF(ISNA(VLOOKUP(AJ463,'2011 BPTs'!$B$12:$BX$181,BN$3,FALSE)),0,VLOOKUP(AJ463,'2011 BPTs'!$B$12:$BX$181,BN$3,FALSE))</f>
        <v>0</v>
      </c>
      <c r="BO463" s="24">
        <f>IF(ISNA(VLOOKUP(AK463,'2011 BPTs'!$B$12:$BX$181,BO$3,FALSE)),0,VLOOKUP(AK463,'2011 BPTs'!$B$12:$BX$181,BO$3,FALSE))</f>
        <v>0</v>
      </c>
      <c r="BP463" s="24">
        <f>IF(ISNA(VLOOKUP(AL463,'2011 BPTs'!$B$12:$BX$181,BP$3,FALSE)),0,VLOOKUP(AL463,'2011 BPTs'!$B$12:$BX$181,BP$3,FALSE))</f>
        <v>0</v>
      </c>
      <c r="BQ463" s="24">
        <f>IF(ISNA(VLOOKUP(AM463,'2011 BPTs'!$B$12:$BX$181,BQ$3,FALSE)),0,VLOOKUP(AM463,'2011 BPTs'!$B$12:$BX$181,BQ$3,FALSE))</f>
        <v>0</v>
      </c>
      <c r="BS463" s="78">
        <f t="shared" si="149"/>
        <v>0</v>
      </c>
      <c r="BT463" s="68">
        <f t="shared" si="150"/>
        <v>0</v>
      </c>
      <c r="BU463" s="68">
        <f t="shared" si="151"/>
        <v>0</v>
      </c>
      <c r="BW463" s="24">
        <f>IF(ISNA(VLOOKUP(AF463,'2011 BPTs'!$B$12:$BX$181,BW$3,FALSE)),0,VLOOKUP(AF463,'2011 BPTs'!$B$12:$BX$181,BW$3,FALSE))</f>
        <v>0</v>
      </c>
      <c r="BX463" s="24">
        <f>IF(ISNA(VLOOKUP(AG463,'2011 BPTs'!$B$12:$BX$181,BX$3,FALSE)),0,VLOOKUP(AG463,'2011 BPTs'!$B$12:$BX$181,BX$3,FALSE))</f>
        <v>0</v>
      </c>
      <c r="BY463" s="24">
        <f>IF(ISNA(VLOOKUP(AH463,'2011 BPTs'!$B$12:$BX$181,BY$3,FALSE)),0,VLOOKUP(AH463,'2011 BPTs'!$B$12:$BX$181,BY$3,FALSE))</f>
        <v>0</v>
      </c>
      <c r="BZ463" s="24">
        <f>IF(ISNA(VLOOKUP(AI463,'2011 BPTs'!$B$12:$BX$181,BZ$3,FALSE)),0,VLOOKUP(AI463,'2011 BPTs'!$B$12:$BX$181,BZ$3,FALSE))</f>
        <v>0</v>
      </c>
      <c r="CA463" s="24">
        <f>IF(ISNA(VLOOKUP(AJ463,'2011 BPTs'!$B$12:$BX$181,CA$3,FALSE)),0,VLOOKUP(AJ463,'2011 BPTs'!$B$12:$BX$181,CA$3,FALSE))</f>
        <v>0</v>
      </c>
      <c r="CB463" s="24">
        <f>IF(ISNA(VLOOKUP(AK463,'2011 BPTs'!$B$12:$BX$181,CB$3,FALSE)),0,VLOOKUP(AK463,'2011 BPTs'!$B$12:$BX$181,CB$3,FALSE))</f>
        <v>0</v>
      </c>
      <c r="CC463" s="24">
        <f>IF(ISNA(VLOOKUP(AL463,'2011 BPTs'!$B$12:$BX$181,CC$3,FALSE)),0,VLOOKUP(AL463,'2011 BPTs'!$B$12:$BX$181,CC$3,FALSE))</f>
        <v>0</v>
      </c>
      <c r="CD463" s="24">
        <f>IF(ISNA(VLOOKUP(AM463,'2011 BPTs'!$B$12:$BX$181,CD$3,FALSE)),0,VLOOKUP(AM463,'2011 BPTs'!$B$12:$BX$181,CD$3,FALSE))</f>
        <v>0</v>
      </c>
      <c r="CF463" s="24">
        <f>IF(ISERROR(VLOOKUP(AF463,'2011 BPTs'!$B$12:$BX$181,CF$3,FALSE)/VLOOKUP(AF463,'2011 BPTs'!$B$12:$BX638,CF$3+3,FALSE)),0,VLOOKUP(AF463,'2011 BPTs'!$B$12:$BX$181,CF$3,FALSE)/VLOOKUP(AF463,'2011 BPTs'!$B$12:$BX638,CF$3+3,FALSE))</f>
        <v>0</v>
      </c>
      <c r="CG463" s="24">
        <f>IF(ISERROR(VLOOKUP(AG463,'2011 BPTs'!$B$12:$BX$181,CG$3,FALSE)/VLOOKUP(AG463,'2011 BPTs'!$B$12:$BX638,CG$3+3,FALSE)),0,VLOOKUP(AG463,'2011 BPTs'!$B$12:$BX$181,CG$3,FALSE)/VLOOKUP(AG463,'2011 BPTs'!$B$12:$BX638,CG$3+3,FALSE))</f>
        <v>0</v>
      </c>
      <c r="CH463" s="24">
        <f>IF(ISERROR(VLOOKUP(AH463,'2011 BPTs'!$B$12:$BX$181,CH$3,FALSE)/VLOOKUP(AH463,'2011 BPTs'!$B$12:$BX638,CH$3+3,FALSE)),0,VLOOKUP(AH463,'2011 BPTs'!$B$12:$BX$181,CH$3,FALSE)/VLOOKUP(AH463,'2011 BPTs'!$B$12:$BX638,CH$3+3,FALSE))</f>
        <v>0</v>
      </c>
      <c r="CI463" s="24">
        <f>IF(ISERROR(VLOOKUP(AI463,'2011 BPTs'!$B$12:$BX$181,CI$3,FALSE)/VLOOKUP(AI463,'2011 BPTs'!$B$12:$BX638,CI$3+3,FALSE)),0,VLOOKUP(AI463,'2011 BPTs'!$B$12:$BX$181,CI$3,FALSE)/VLOOKUP(AI463,'2011 BPTs'!$B$12:$BX638,CI$3+3,FALSE))</f>
        <v>0</v>
      </c>
      <c r="CJ463" s="24">
        <f>IF(ISERROR(VLOOKUP(AJ463,'2011 BPTs'!$B$12:$BX$181,CJ$3,FALSE)/VLOOKUP(AJ463,'2011 BPTs'!$B$12:$BX638,CJ$3+3,FALSE)),0,VLOOKUP(AJ463,'2011 BPTs'!$B$12:$BX$181,CJ$3,FALSE)/VLOOKUP(AJ463,'2011 BPTs'!$B$12:$BX638,CJ$3+3,FALSE))</f>
        <v>0</v>
      </c>
      <c r="CK463" s="24">
        <f>IF(ISERROR(VLOOKUP(AK463,'2011 BPTs'!$B$12:$BX$181,CK$3,FALSE)/VLOOKUP(AK463,'2011 BPTs'!$B$12:$BX638,CK$3+3,FALSE)),0,VLOOKUP(AK463,'2011 BPTs'!$B$12:$BX$181,CK$3,FALSE)/VLOOKUP(AK463,'2011 BPTs'!$B$12:$BX638,CK$3+3,FALSE))</f>
        <v>0</v>
      </c>
      <c r="CL463" s="24">
        <f>IF(ISERROR(VLOOKUP(AL463,'2011 BPTs'!$B$12:$BX$181,CL$3,FALSE)/VLOOKUP(AL463,'2011 BPTs'!$B$12:$BX638,CL$3+3,FALSE)),0,VLOOKUP(AL463,'2011 BPTs'!$B$12:$BX$181,CL$3,FALSE)/VLOOKUP(AL463,'2011 BPTs'!$B$12:$BX638,CL$3+3,FALSE))</f>
        <v>0</v>
      </c>
      <c r="CM463" s="24">
        <f>IF(ISERROR(VLOOKUP(AM463,'2011 BPTs'!$B$12:$BX$181,CM$3,FALSE)/VLOOKUP(AM463,'2011 BPTs'!$B$12:$BX638,CM$3+3,FALSE)),0,VLOOKUP(AM463,'2011 BPTs'!$B$12:$BX$181,CM$3,FALSE)/VLOOKUP(AM463,'2011 BPTs'!$B$12:$BX638,CM$3+3,FALSE))</f>
        <v>0</v>
      </c>
      <c r="CO463" s="24">
        <f>IF(ISERROR(VLOOKUP(AF463,'2011 BPTs'!$B$12:$BX$181,CO$3,FALSE)/VLOOKUP(AF463,'2011 BPTs'!$B$12:$BX638,CO$3+2,FALSE)),0,VLOOKUP(AF463,'2011 BPTs'!$B$12:$BX$181,CO$3,FALSE)/VLOOKUP(AF463,'2011 BPTs'!$B$12:$BX638,CO$3+2,FALSE))</f>
        <v>0</v>
      </c>
      <c r="CP463" s="24">
        <f>IF(ISERROR(VLOOKUP(AG463,'2011 BPTs'!$B$12:$BX$181,CP$3,FALSE)/VLOOKUP(AG463,'2011 BPTs'!$B$12:$BX638,CP$3+2,FALSE)),0,VLOOKUP(AG463,'2011 BPTs'!$B$12:$BX$181,CP$3,FALSE)/VLOOKUP(AG463,'2011 BPTs'!$B$12:$BX638,CP$3+2,FALSE))</f>
        <v>0</v>
      </c>
      <c r="CQ463" s="24">
        <f>IF(ISERROR(VLOOKUP(AH463,'2011 BPTs'!$B$12:$BX$181,CQ$3,FALSE)/VLOOKUP(AH463,'2011 BPTs'!$B$12:$BX638,CQ$3+2,FALSE)),0,VLOOKUP(AH463,'2011 BPTs'!$B$12:$BX$181,CQ$3,FALSE)/VLOOKUP(AH463,'2011 BPTs'!$B$12:$BX638,CQ$3+2,FALSE))</f>
        <v>0</v>
      </c>
      <c r="CR463" s="24">
        <f>IF(ISERROR(VLOOKUP(AI463,'2011 BPTs'!$B$12:$BX$181,CR$3,FALSE)/VLOOKUP(AI463,'2011 BPTs'!$B$12:$BX638,CR$3+2,FALSE)),0,VLOOKUP(AI463,'2011 BPTs'!$B$12:$BX$181,CR$3,FALSE)/VLOOKUP(AI463,'2011 BPTs'!$B$12:$BX638,CR$3+2,FALSE))</f>
        <v>0</v>
      </c>
      <c r="CS463" s="24">
        <f>IF(ISERROR(VLOOKUP(AJ463,'2011 BPTs'!$B$12:$BX$181,CS$3,FALSE)/VLOOKUP(AJ463,'2011 BPTs'!$B$12:$BX638,CS$3+2,FALSE)),0,VLOOKUP(AJ463,'2011 BPTs'!$B$12:$BX$181,CS$3,FALSE)/VLOOKUP(AJ463,'2011 BPTs'!$B$12:$BX638,CS$3+2,FALSE))</f>
        <v>0</v>
      </c>
      <c r="CT463" s="24">
        <f>IF(ISERROR(VLOOKUP(AK463,'2011 BPTs'!$B$12:$BX$181,CT$3,FALSE)/VLOOKUP(AK463,'2011 BPTs'!$B$12:$BX638,CT$3+2,FALSE)),0,VLOOKUP(AK463,'2011 BPTs'!$B$12:$BX$181,CT$3,FALSE)/VLOOKUP(AK463,'2011 BPTs'!$B$12:$BX638,CT$3+2,FALSE))</f>
        <v>0</v>
      </c>
      <c r="CU463" s="24">
        <f>IF(ISERROR(VLOOKUP(AL463,'2011 BPTs'!$B$12:$BX$181,CU$3,FALSE)/VLOOKUP(AL463,'2011 BPTs'!$B$12:$BX638,CU$3+2,FALSE)),0,VLOOKUP(AL463,'2011 BPTs'!$B$12:$BX$181,CU$3,FALSE)/VLOOKUP(AL463,'2011 BPTs'!$B$12:$BX638,CU$3+2,FALSE))</f>
        <v>0</v>
      </c>
      <c r="CV463" s="24">
        <f>IF(ISERROR(VLOOKUP(AM463,'2011 BPTs'!$B$12:$BX$181,CV$3,FALSE)/VLOOKUP(AM463,'2011 BPTs'!$B$12:$BX638,CV$3+2,FALSE)),0,VLOOKUP(AM463,'2011 BPTs'!$B$12:$BX$181,CV$3,FALSE)/VLOOKUP(AM463,'2011 BPTs'!$B$12:$BX638,CV$3+2,FALSE))</f>
        <v>0</v>
      </c>
      <c r="CX463" s="93">
        <f>'2013 BPTs'!BR129</f>
        <v>0</v>
      </c>
      <c r="CY463" s="93">
        <f>'2013 BPTs'!BS129</f>
        <v>0</v>
      </c>
    </row>
    <row r="464" spans="2:103" x14ac:dyDescent="0.2">
      <c r="B464" s="2" t="s">
        <v>213</v>
      </c>
      <c r="C464" s="2">
        <f>'2013 BPTs'!E130</f>
        <v>0</v>
      </c>
      <c r="D464" s="2">
        <f t="shared" si="136"/>
        <v>0</v>
      </c>
      <c r="E464" s="4">
        <f>'2013 BPTs'!F130</f>
        <v>0</v>
      </c>
      <c r="F464" s="88">
        <f>'2013 BPTs'!G130</f>
        <v>0</v>
      </c>
      <c r="G464" s="53">
        <f>'2013 BPTs'!I130</f>
        <v>0</v>
      </c>
      <c r="H464" s="88">
        <f>'2013 BPTs'!J130</f>
        <v>0</v>
      </c>
      <c r="I464" s="4">
        <f>'2013 BPTs'!K130</f>
        <v>0</v>
      </c>
      <c r="J464" s="5">
        <f>'2013 BPTs'!M130</f>
        <v>0</v>
      </c>
      <c r="K464" s="99">
        <f>'2013 BPTs'!BL130</f>
        <v>0</v>
      </c>
      <c r="L464" s="100">
        <f t="shared" si="137"/>
        <v>0</v>
      </c>
      <c r="M464" s="101">
        <f t="shared" si="138"/>
        <v>0</v>
      </c>
      <c r="N464" s="102">
        <f t="shared" si="145"/>
        <v>0</v>
      </c>
      <c r="O464" s="103">
        <f>'2013 BPTs'!BM130</f>
        <v>0</v>
      </c>
      <c r="P464" s="100">
        <f t="shared" si="139"/>
        <v>0</v>
      </c>
      <c r="Q464" s="101">
        <f t="shared" si="140"/>
        <v>0</v>
      </c>
      <c r="R464" s="104">
        <f t="shared" si="141"/>
        <v>0</v>
      </c>
      <c r="S464" s="105">
        <f t="shared" si="146"/>
        <v>0</v>
      </c>
      <c r="T464" s="104">
        <f t="shared" si="142"/>
        <v>0</v>
      </c>
      <c r="U464" s="121">
        <f>IF(K464=0,0,IF(B464="Manual",(S464-O464-AP464*(O464/(O464+Z464)))/S464,'2013 BPTs'!BP130))</f>
        <v>0</v>
      </c>
      <c r="V464" s="99">
        <f>'2013 BPTs'!BN130</f>
        <v>0</v>
      </c>
      <c r="W464" s="100">
        <f t="shared" si="152"/>
        <v>0</v>
      </c>
      <c r="X464" s="103">
        <f t="shared" si="143"/>
        <v>0</v>
      </c>
      <c r="Y464" s="102">
        <f t="shared" si="147"/>
        <v>0</v>
      </c>
      <c r="Z464" s="103">
        <f>'2013 BPTs'!BO130</f>
        <v>0</v>
      </c>
      <c r="AA464" s="104">
        <f t="shared" si="144"/>
        <v>0</v>
      </c>
      <c r="AB464" s="106">
        <f>IF(W464=0,0,IF(B464="Manual",(V464-Z464-AP464*(Z464/(Z464+O464)))/V464,'2013 BPTs'!BQ130))</f>
        <v>0</v>
      </c>
      <c r="AD464" s="2" t="str">
        <f t="shared" si="148"/>
        <v>00-0</v>
      </c>
      <c r="AE464" s="2">
        <f>'2013 BPTs'!BA130</f>
        <v>0</v>
      </c>
      <c r="AF464" s="2" t="str">
        <f>IF(B464="Auto",'2013 BPTs'!BB130,D464&amp;E464&amp;"-"&amp;F464)</f>
        <v/>
      </c>
      <c r="AG464" s="2" t="str">
        <f>'2013 BPTs'!BC130</f>
        <v/>
      </c>
      <c r="AH464" s="2" t="str">
        <f>'2013 BPTs'!BD130</f>
        <v/>
      </c>
      <c r="AI464" s="2" t="str">
        <f>'2013 BPTs'!BE130</f>
        <v/>
      </c>
      <c r="AJ464" s="2" t="str">
        <f>'2013 BPTs'!BF130</f>
        <v/>
      </c>
      <c r="AK464" s="2" t="str">
        <f>'2013 BPTs'!BG130</f>
        <v/>
      </c>
      <c r="AL464" s="2" t="str">
        <f>'2013 BPTs'!BH130</f>
        <v/>
      </c>
      <c r="AM464" s="2" t="str">
        <f>'2013 BPTs'!BI130</f>
        <v/>
      </c>
      <c r="AO464" s="128">
        <f>'2013 BPTs'!AJ130*'2013 BPTs'!BK130</f>
        <v>0</v>
      </c>
      <c r="AP464" s="128">
        <f>'2013 BPTs'!AK130*'2013 BPTs'!BK130</f>
        <v>0</v>
      </c>
      <c r="AR464" s="5">
        <f>IF(B464="Auto",'2013 BPTs'!M130,J464)</f>
        <v>0</v>
      </c>
      <c r="AS464" s="5">
        <f>'2013 BPTs'!O130</f>
        <v>0</v>
      </c>
      <c r="AT464" s="5">
        <f>'2013 BPTs'!Q130</f>
        <v>0</v>
      </c>
      <c r="AU464" s="5">
        <f>'2013 BPTs'!S130</f>
        <v>0</v>
      </c>
      <c r="AV464" s="5">
        <f>'2013 BPTs'!U130</f>
        <v>0</v>
      </c>
      <c r="AW464" s="5">
        <f>'2013 BPTs'!W130</f>
        <v>0</v>
      </c>
      <c r="AX464" s="5">
        <f>'2013 BPTs'!Y130</f>
        <v>0</v>
      </c>
      <c r="AY464" s="5">
        <f>'2013 BPTs'!AA130</f>
        <v>0</v>
      </c>
      <c r="BA464" s="24">
        <f>IF(ISNA(VLOOKUP(AF464,'2011 BPTs'!$B$12:$BX$181,BA$3,FALSE)),0,VLOOKUP(AF464,'2011 BPTs'!$B$12:$BX$181,BA$3,FALSE))</f>
        <v>0</v>
      </c>
      <c r="BB464" s="24">
        <f>IF(ISNA(VLOOKUP(AG464,'2011 BPTs'!$B$12:$BX$181,BB$3,FALSE)),0,VLOOKUP(AG464,'2011 BPTs'!$B$12:$BX$181,BB$3,FALSE))</f>
        <v>0</v>
      </c>
      <c r="BC464" s="24">
        <f>IF(ISNA(VLOOKUP(AH464,'2011 BPTs'!$B$12:$BX$181,BC$3,FALSE)),0,VLOOKUP(AH464,'2011 BPTs'!$B$12:$BX$181,BC$3,FALSE))</f>
        <v>0</v>
      </c>
      <c r="BD464" s="24">
        <f>IF(ISNA(VLOOKUP(AI464,'2011 BPTs'!$B$12:$BX$181,BD$3,FALSE)),0,VLOOKUP(AI464,'2011 BPTs'!$B$12:$BX$181,BD$3,FALSE))</f>
        <v>0</v>
      </c>
      <c r="BE464" s="24">
        <f>IF(ISNA(VLOOKUP(AJ464,'2011 BPTs'!$B$12:$BX$181,BE$3,FALSE)),0,VLOOKUP(AJ464,'2011 BPTs'!$B$12:$BX$181,BE$3,FALSE))</f>
        <v>0</v>
      </c>
      <c r="BF464" s="24">
        <f>IF(ISNA(VLOOKUP(AK464,'2011 BPTs'!$B$12:$BX$181,BF$3,FALSE)),0,VLOOKUP(AK464,'2011 BPTs'!$B$12:$BX$181,BF$3,FALSE))</f>
        <v>0</v>
      </c>
      <c r="BG464" s="24">
        <f>IF(ISNA(VLOOKUP(AL464,'2011 BPTs'!$B$12:$BX$181,BG$3,FALSE)),0,VLOOKUP(AL464,'2011 BPTs'!$B$12:$BX$181,BG$3,FALSE))</f>
        <v>0</v>
      </c>
      <c r="BH464" s="24">
        <f>IF(ISNA(VLOOKUP(AM464,'2011 BPTs'!$B$12:$BX$181,BH$3,FALSE)),0,VLOOKUP(AM464,'2011 BPTs'!$B$12:$BX$181,BH$3,FALSE))</f>
        <v>0</v>
      </c>
      <c r="BJ464" s="24">
        <f>IF(ISNA(VLOOKUP(AF464,'2011 BPTs'!$B$12:$BX$181,BJ$3,FALSE)),0,VLOOKUP(AF464,'2011 BPTs'!$B$12:$BX$181,BJ$3,FALSE))</f>
        <v>0</v>
      </c>
      <c r="BK464" s="24">
        <f>IF(ISNA(VLOOKUP(AG464,'2011 BPTs'!$B$12:$BX$181,BK$3,FALSE)),0,VLOOKUP(AG464,'2011 BPTs'!$B$12:$BX$181,BK$3,FALSE))</f>
        <v>0</v>
      </c>
      <c r="BL464" s="24">
        <f>IF(ISNA(VLOOKUP(AH464,'2011 BPTs'!$B$12:$BX$181,BL$3,FALSE)),0,VLOOKUP(AH464,'2011 BPTs'!$B$12:$BX$181,BL$3,FALSE))</f>
        <v>0</v>
      </c>
      <c r="BM464" s="24">
        <f>IF(ISNA(VLOOKUP(AI464,'2011 BPTs'!$B$12:$BX$181,BM$3,FALSE)),0,VLOOKUP(AI464,'2011 BPTs'!$B$12:$BX$181,BM$3,FALSE))</f>
        <v>0</v>
      </c>
      <c r="BN464" s="24">
        <f>IF(ISNA(VLOOKUP(AJ464,'2011 BPTs'!$B$12:$BX$181,BN$3,FALSE)),0,VLOOKUP(AJ464,'2011 BPTs'!$B$12:$BX$181,BN$3,FALSE))</f>
        <v>0</v>
      </c>
      <c r="BO464" s="24">
        <f>IF(ISNA(VLOOKUP(AK464,'2011 BPTs'!$B$12:$BX$181,BO$3,FALSE)),0,VLOOKUP(AK464,'2011 BPTs'!$B$12:$BX$181,BO$3,FALSE))</f>
        <v>0</v>
      </c>
      <c r="BP464" s="24">
        <f>IF(ISNA(VLOOKUP(AL464,'2011 BPTs'!$B$12:$BX$181,BP$3,FALSE)),0,VLOOKUP(AL464,'2011 BPTs'!$B$12:$BX$181,BP$3,FALSE))</f>
        <v>0</v>
      </c>
      <c r="BQ464" s="24">
        <f>IF(ISNA(VLOOKUP(AM464,'2011 BPTs'!$B$12:$BX$181,BQ$3,FALSE)),0,VLOOKUP(AM464,'2011 BPTs'!$B$12:$BX$181,BQ$3,FALSE))</f>
        <v>0</v>
      </c>
      <c r="BS464" s="78">
        <f t="shared" si="149"/>
        <v>0</v>
      </c>
      <c r="BT464" s="68">
        <f t="shared" si="150"/>
        <v>0</v>
      </c>
      <c r="BU464" s="68">
        <f t="shared" si="151"/>
        <v>0</v>
      </c>
      <c r="BW464" s="24">
        <f>IF(ISNA(VLOOKUP(AF464,'2011 BPTs'!$B$12:$BX$181,BW$3,FALSE)),0,VLOOKUP(AF464,'2011 BPTs'!$B$12:$BX$181,BW$3,FALSE))</f>
        <v>0</v>
      </c>
      <c r="BX464" s="24">
        <f>IF(ISNA(VLOOKUP(AG464,'2011 BPTs'!$B$12:$BX$181,BX$3,FALSE)),0,VLOOKUP(AG464,'2011 BPTs'!$B$12:$BX$181,BX$3,FALSE))</f>
        <v>0</v>
      </c>
      <c r="BY464" s="24">
        <f>IF(ISNA(VLOOKUP(AH464,'2011 BPTs'!$B$12:$BX$181,BY$3,FALSE)),0,VLOOKUP(AH464,'2011 BPTs'!$B$12:$BX$181,BY$3,FALSE))</f>
        <v>0</v>
      </c>
      <c r="BZ464" s="24">
        <f>IF(ISNA(VLOOKUP(AI464,'2011 BPTs'!$B$12:$BX$181,BZ$3,FALSE)),0,VLOOKUP(AI464,'2011 BPTs'!$B$12:$BX$181,BZ$3,FALSE))</f>
        <v>0</v>
      </c>
      <c r="CA464" s="24">
        <f>IF(ISNA(VLOOKUP(AJ464,'2011 BPTs'!$B$12:$BX$181,CA$3,FALSE)),0,VLOOKUP(AJ464,'2011 BPTs'!$B$12:$BX$181,CA$3,FALSE))</f>
        <v>0</v>
      </c>
      <c r="CB464" s="24">
        <f>IF(ISNA(VLOOKUP(AK464,'2011 BPTs'!$B$12:$BX$181,CB$3,FALSE)),0,VLOOKUP(AK464,'2011 BPTs'!$B$12:$BX$181,CB$3,FALSE))</f>
        <v>0</v>
      </c>
      <c r="CC464" s="24">
        <f>IF(ISNA(VLOOKUP(AL464,'2011 BPTs'!$B$12:$BX$181,CC$3,FALSE)),0,VLOOKUP(AL464,'2011 BPTs'!$B$12:$BX$181,CC$3,FALSE))</f>
        <v>0</v>
      </c>
      <c r="CD464" s="24">
        <f>IF(ISNA(VLOOKUP(AM464,'2011 BPTs'!$B$12:$BX$181,CD$3,FALSE)),0,VLOOKUP(AM464,'2011 BPTs'!$B$12:$BX$181,CD$3,FALSE))</f>
        <v>0</v>
      </c>
      <c r="CF464" s="24">
        <f>IF(ISERROR(VLOOKUP(AF464,'2011 BPTs'!$B$12:$BX$181,CF$3,FALSE)/VLOOKUP(AF464,'2011 BPTs'!$B$12:$BX639,CF$3+3,FALSE)),0,VLOOKUP(AF464,'2011 BPTs'!$B$12:$BX$181,CF$3,FALSE)/VLOOKUP(AF464,'2011 BPTs'!$B$12:$BX639,CF$3+3,FALSE))</f>
        <v>0</v>
      </c>
      <c r="CG464" s="24">
        <f>IF(ISERROR(VLOOKUP(AG464,'2011 BPTs'!$B$12:$BX$181,CG$3,FALSE)/VLOOKUP(AG464,'2011 BPTs'!$B$12:$BX639,CG$3+3,FALSE)),0,VLOOKUP(AG464,'2011 BPTs'!$B$12:$BX$181,CG$3,FALSE)/VLOOKUP(AG464,'2011 BPTs'!$B$12:$BX639,CG$3+3,FALSE))</f>
        <v>0</v>
      </c>
      <c r="CH464" s="24">
        <f>IF(ISERROR(VLOOKUP(AH464,'2011 BPTs'!$B$12:$BX$181,CH$3,FALSE)/VLOOKUP(AH464,'2011 BPTs'!$B$12:$BX639,CH$3+3,FALSE)),0,VLOOKUP(AH464,'2011 BPTs'!$B$12:$BX$181,CH$3,FALSE)/VLOOKUP(AH464,'2011 BPTs'!$B$12:$BX639,CH$3+3,FALSE))</f>
        <v>0</v>
      </c>
      <c r="CI464" s="24">
        <f>IF(ISERROR(VLOOKUP(AI464,'2011 BPTs'!$B$12:$BX$181,CI$3,FALSE)/VLOOKUP(AI464,'2011 BPTs'!$B$12:$BX639,CI$3+3,FALSE)),0,VLOOKUP(AI464,'2011 BPTs'!$B$12:$BX$181,CI$3,FALSE)/VLOOKUP(AI464,'2011 BPTs'!$B$12:$BX639,CI$3+3,FALSE))</f>
        <v>0</v>
      </c>
      <c r="CJ464" s="24">
        <f>IF(ISERROR(VLOOKUP(AJ464,'2011 BPTs'!$B$12:$BX$181,CJ$3,FALSE)/VLOOKUP(AJ464,'2011 BPTs'!$B$12:$BX639,CJ$3+3,FALSE)),0,VLOOKUP(AJ464,'2011 BPTs'!$B$12:$BX$181,CJ$3,FALSE)/VLOOKUP(AJ464,'2011 BPTs'!$B$12:$BX639,CJ$3+3,FALSE))</f>
        <v>0</v>
      </c>
      <c r="CK464" s="24">
        <f>IF(ISERROR(VLOOKUP(AK464,'2011 BPTs'!$B$12:$BX$181,CK$3,FALSE)/VLOOKUP(AK464,'2011 BPTs'!$B$12:$BX639,CK$3+3,FALSE)),0,VLOOKUP(AK464,'2011 BPTs'!$B$12:$BX$181,CK$3,FALSE)/VLOOKUP(AK464,'2011 BPTs'!$B$12:$BX639,CK$3+3,FALSE))</f>
        <v>0</v>
      </c>
      <c r="CL464" s="24">
        <f>IF(ISERROR(VLOOKUP(AL464,'2011 BPTs'!$B$12:$BX$181,CL$3,FALSE)/VLOOKUP(AL464,'2011 BPTs'!$B$12:$BX639,CL$3+3,FALSE)),0,VLOOKUP(AL464,'2011 BPTs'!$B$12:$BX$181,CL$3,FALSE)/VLOOKUP(AL464,'2011 BPTs'!$B$12:$BX639,CL$3+3,FALSE))</f>
        <v>0</v>
      </c>
      <c r="CM464" s="24">
        <f>IF(ISERROR(VLOOKUP(AM464,'2011 BPTs'!$B$12:$BX$181,CM$3,FALSE)/VLOOKUP(AM464,'2011 BPTs'!$B$12:$BX639,CM$3+3,FALSE)),0,VLOOKUP(AM464,'2011 BPTs'!$B$12:$BX$181,CM$3,FALSE)/VLOOKUP(AM464,'2011 BPTs'!$B$12:$BX639,CM$3+3,FALSE))</f>
        <v>0</v>
      </c>
      <c r="CO464" s="24">
        <f>IF(ISERROR(VLOOKUP(AF464,'2011 BPTs'!$B$12:$BX$181,CO$3,FALSE)/VLOOKUP(AF464,'2011 BPTs'!$B$12:$BX639,CO$3+2,FALSE)),0,VLOOKUP(AF464,'2011 BPTs'!$B$12:$BX$181,CO$3,FALSE)/VLOOKUP(AF464,'2011 BPTs'!$B$12:$BX639,CO$3+2,FALSE))</f>
        <v>0</v>
      </c>
      <c r="CP464" s="24">
        <f>IF(ISERROR(VLOOKUP(AG464,'2011 BPTs'!$B$12:$BX$181,CP$3,FALSE)/VLOOKUP(AG464,'2011 BPTs'!$B$12:$BX639,CP$3+2,FALSE)),0,VLOOKUP(AG464,'2011 BPTs'!$B$12:$BX$181,CP$3,FALSE)/VLOOKUP(AG464,'2011 BPTs'!$B$12:$BX639,CP$3+2,FALSE))</f>
        <v>0</v>
      </c>
      <c r="CQ464" s="24">
        <f>IF(ISERROR(VLOOKUP(AH464,'2011 BPTs'!$B$12:$BX$181,CQ$3,FALSE)/VLOOKUP(AH464,'2011 BPTs'!$B$12:$BX639,CQ$3+2,FALSE)),0,VLOOKUP(AH464,'2011 BPTs'!$B$12:$BX$181,CQ$3,FALSE)/VLOOKUP(AH464,'2011 BPTs'!$B$12:$BX639,CQ$3+2,FALSE))</f>
        <v>0</v>
      </c>
      <c r="CR464" s="24">
        <f>IF(ISERROR(VLOOKUP(AI464,'2011 BPTs'!$B$12:$BX$181,CR$3,FALSE)/VLOOKUP(AI464,'2011 BPTs'!$B$12:$BX639,CR$3+2,FALSE)),0,VLOOKUP(AI464,'2011 BPTs'!$B$12:$BX$181,CR$3,FALSE)/VLOOKUP(AI464,'2011 BPTs'!$B$12:$BX639,CR$3+2,FALSE))</f>
        <v>0</v>
      </c>
      <c r="CS464" s="24">
        <f>IF(ISERROR(VLOOKUP(AJ464,'2011 BPTs'!$B$12:$BX$181,CS$3,FALSE)/VLOOKUP(AJ464,'2011 BPTs'!$B$12:$BX639,CS$3+2,FALSE)),0,VLOOKUP(AJ464,'2011 BPTs'!$B$12:$BX$181,CS$3,FALSE)/VLOOKUP(AJ464,'2011 BPTs'!$B$12:$BX639,CS$3+2,FALSE))</f>
        <v>0</v>
      </c>
      <c r="CT464" s="24">
        <f>IF(ISERROR(VLOOKUP(AK464,'2011 BPTs'!$B$12:$BX$181,CT$3,FALSE)/VLOOKUP(AK464,'2011 BPTs'!$B$12:$BX639,CT$3+2,FALSE)),0,VLOOKUP(AK464,'2011 BPTs'!$B$12:$BX$181,CT$3,FALSE)/VLOOKUP(AK464,'2011 BPTs'!$B$12:$BX639,CT$3+2,FALSE))</f>
        <v>0</v>
      </c>
      <c r="CU464" s="24">
        <f>IF(ISERROR(VLOOKUP(AL464,'2011 BPTs'!$B$12:$BX$181,CU$3,FALSE)/VLOOKUP(AL464,'2011 BPTs'!$B$12:$BX639,CU$3+2,FALSE)),0,VLOOKUP(AL464,'2011 BPTs'!$B$12:$BX$181,CU$3,FALSE)/VLOOKUP(AL464,'2011 BPTs'!$B$12:$BX639,CU$3+2,FALSE))</f>
        <v>0</v>
      </c>
      <c r="CV464" s="24">
        <f>IF(ISERROR(VLOOKUP(AM464,'2011 BPTs'!$B$12:$BX$181,CV$3,FALSE)/VLOOKUP(AM464,'2011 BPTs'!$B$12:$BX639,CV$3+2,FALSE)),0,VLOOKUP(AM464,'2011 BPTs'!$B$12:$BX$181,CV$3,FALSE)/VLOOKUP(AM464,'2011 BPTs'!$B$12:$BX639,CV$3+2,FALSE))</f>
        <v>0</v>
      </c>
      <c r="CX464" s="93">
        <f>'2013 BPTs'!BR130</f>
        <v>0</v>
      </c>
      <c r="CY464" s="93">
        <f>'2013 BPTs'!BS130</f>
        <v>0</v>
      </c>
    </row>
    <row r="465" spans="2:103" x14ac:dyDescent="0.2">
      <c r="B465" s="2" t="s">
        <v>213</v>
      </c>
      <c r="C465" s="2">
        <f>'2013 BPTs'!E131</f>
        <v>0</v>
      </c>
      <c r="D465" s="2">
        <f t="shared" si="136"/>
        <v>0</v>
      </c>
      <c r="E465" s="4">
        <f>'2013 BPTs'!F131</f>
        <v>0</v>
      </c>
      <c r="F465" s="88">
        <f>'2013 BPTs'!G131</f>
        <v>0</v>
      </c>
      <c r="G465" s="53">
        <f>'2013 BPTs'!I131</f>
        <v>0</v>
      </c>
      <c r="H465" s="88">
        <f>'2013 BPTs'!J131</f>
        <v>0</v>
      </c>
      <c r="I465" s="4">
        <f>'2013 BPTs'!K131</f>
        <v>0</v>
      </c>
      <c r="J465" s="5">
        <f>'2013 BPTs'!M131</f>
        <v>0</v>
      </c>
      <c r="K465" s="99">
        <f>'2013 BPTs'!BL131</f>
        <v>0</v>
      </c>
      <c r="L465" s="100">
        <f t="shared" si="137"/>
        <v>0</v>
      </c>
      <c r="M465" s="101">
        <f t="shared" si="138"/>
        <v>0</v>
      </c>
      <c r="N465" s="102">
        <f t="shared" si="145"/>
        <v>0</v>
      </c>
      <c r="O465" s="103">
        <f>'2013 BPTs'!BM131</f>
        <v>0</v>
      </c>
      <c r="P465" s="100">
        <f t="shared" si="139"/>
        <v>0</v>
      </c>
      <c r="Q465" s="101">
        <f t="shared" si="140"/>
        <v>0</v>
      </c>
      <c r="R465" s="104">
        <f t="shared" si="141"/>
        <v>0</v>
      </c>
      <c r="S465" s="105">
        <f t="shared" si="146"/>
        <v>0</v>
      </c>
      <c r="T465" s="104">
        <f t="shared" si="142"/>
        <v>0</v>
      </c>
      <c r="U465" s="121">
        <f>IF(K465=0,0,IF(B465="Manual",(S465-O465-AP465*(O465/(O465+Z465)))/S465,'2013 BPTs'!BP131))</f>
        <v>0</v>
      </c>
      <c r="V465" s="99">
        <f>'2013 BPTs'!BN131</f>
        <v>0</v>
      </c>
      <c r="W465" s="100">
        <f t="shared" si="152"/>
        <v>0</v>
      </c>
      <c r="X465" s="103">
        <f t="shared" si="143"/>
        <v>0</v>
      </c>
      <c r="Y465" s="102">
        <f t="shared" si="147"/>
        <v>0</v>
      </c>
      <c r="Z465" s="103">
        <f>'2013 BPTs'!BO131</f>
        <v>0</v>
      </c>
      <c r="AA465" s="104">
        <f t="shared" si="144"/>
        <v>0</v>
      </c>
      <c r="AB465" s="106">
        <f>IF(W465=0,0,IF(B465="Manual",(V465-Z465-AP465*(Z465/(Z465+O465)))/V465,'2013 BPTs'!BQ131))</f>
        <v>0</v>
      </c>
      <c r="AD465" s="2" t="str">
        <f t="shared" si="148"/>
        <v>00-0</v>
      </c>
      <c r="AE465" s="2">
        <f>'2013 BPTs'!BA131</f>
        <v>0</v>
      </c>
      <c r="AF465" s="2" t="str">
        <f>IF(B465="Auto",'2013 BPTs'!BB131,D465&amp;E465&amp;"-"&amp;F465)</f>
        <v/>
      </c>
      <c r="AG465" s="2" t="str">
        <f>'2013 BPTs'!BC131</f>
        <v/>
      </c>
      <c r="AH465" s="2" t="str">
        <f>'2013 BPTs'!BD131</f>
        <v/>
      </c>
      <c r="AI465" s="2" t="str">
        <f>'2013 BPTs'!BE131</f>
        <v/>
      </c>
      <c r="AJ465" s="2" t="str">
        <f>'2013 BPTs'!BF131</f>
        <v/>
      </c>
      <c r="AK465" s="2" t="str">
        <f>'2013 BPTs'!BG131</f>
        <v/>
      </c>
      <c r="AL465" s="2" t="str">
        <f>'2013 BPTs'!BH131</f>
        <v/>
      </c>
      <c r="AM465" s="2" t="str">
        <f>'2013 BPTs'!BI131</f>
        <v/>
      </c>
      <c r="AO465" s="128">
        <f>'2013 BPTs'!AJ131*'2013 BPTs'!BK131</f>
        <v>0</v>
      </c>
      <c r="AP465" s="128">
        <f>'2013 BPTs'!AK131*'2013 BPTs'!BK131</f>
        <v>0</v>
      </c>
      <c r="AR465" s="5">
        <f>IF(B465="Auto",'2013 BPTs'!M131,J465)</f>
        <v>0</v>
      </c>
      <c r="AS465" s="5">
        <f>'2013 BPTs'!O131</f>
        <v>0</v>
      </c>
      <c r="AT465" s="5">
        <f>'2013 BPTs'!Q131</f>
        <v>0</v>
      </c>
      <c r="AU465" s="5">
        <f>'2013 BPTs'!S131</f>
        <v>0</v>
      </c>
      <c r="AV465" s="5">
        <f>'2013 BPTs'!U131</f>
        <v>0</v>
      </c>
      <c r="AW465" s="5">
        <f>'2013 BPTs'!W131</f>
        <v>0</v>
      </c>
      <c r="AX465" s="5">
        <f>'2013 BPTs'!Y131</f>
        <v>0</v>
      </c>
      <c r="AY465" s="5">
        <f>'2013 BPTs'!AA131</f>
        <v>0</v>
      </c>
      <c r="BA465" s="24">
        <f>IF(ISNA(VLOOKUP(AF465,'2011 BPTs'!$B$12:$BX$181,BA$3,FALSE)),0,VLOOKUP(AF465,'2011 BPTs'!$B$12:$BX$181,BA$3,FALSE))</f>
        <v>0</v>
      </c>
      <c r="BB465" s="24">
        <f>IF(ISNA(VLOOKUP(AG465,'2011 BPTs'!$B$12:$BX$181,BB$3,FALSE)),0,VLOOKUP(AG465,'2011 BPTs'!$B$12:$BX$181,BB$3,FALSE))</f>
        <v>0</v>
      </c>
      <c r="BC465" s="24">
        <f>IF(ISNA(VLOOKUP(AH465,'2011 BPTs'!$B$12:$BX$181,BC$3,FALSE)),0,VLOOKUP(AH465,'2011 BPTs'!$B$12:$BX$181,BC$3,FALSE))</f>
        <v>0</v>
      </c>
      <c r="BD465" s="24">
        <f>IF(ISNA(VLOOKUP(AI465,'2011 BPTs'!$B$12:$BX$181,BD$3,FALSE)),0,VLOOKUP(AI465,'2011 BPTs'!$B$12:$BX$181,BD$3,FALSE))</f>
        <v>0</v>
      </c>
      <c r="BE465" s="24">
        <f>IF(ISNA(VLOOKUP(AJ465,'2011 BPTs'!$B$12:$BX$181,BE$3,FALSE)),0,VLOOKUP(AJ465,'2011 BPTs'!$B$12:$BX$181,BE$3,FALSE))</f>
        <v>0</v>
      </c>
      <c r="BF465" s="24">
        <f>IF(ISNA(VLOOKUP(AK465,'2011 BPTs'!$B$12:$BX$181,BF$3,FALSE)),0,VLOOKUP(AK465,'2011 BPTs'!$B$12:$BX$181,BF$3,FALSE))</f>
        <v>0</v>
      </c>
      <c r="BG465" s="24">
        <f>IF(ISNA(VLOOKUP(AL465,'2011 BPTs'!$B$12:$BX$181,BG$3,FALSE)),0,VLOOKUP(AL465,'2011 BPTs'!$B$12:$BX$181,BG$3,FALSE))</f>
        <v>0</v>
      </c>
      <c r="BH465" s="24">
        <f>IF(ISNA(VLOOKUP(AM465,'2011 BPTs'!$B$12:$BX$181,BH$3,FALSE)),0,VLOOKUP(AM465,'2011 BPTs'!$B$12:$BX$181,BH$3,FALSE))</f>
        <v>0</v>
      </c>
      <c r="BJ465" s="24">
        <f>IF(ISNA(VLOOKUP(AF465,'2011 BPTs'!$B$12:$BX$181,BJ$3,FALSE)),0,VLOOKUP(AF465,'2011 BPTs'!$B$12:$BX$181,BJ$3,FALSE))</f>
        <v>0</v>
      </c>
      <c r="BK465" s="24">
        <f>IF(ISNA(VLOOKUP(AG465,'2011 BPTs'!$B$12:$BX$181,BK$3,FALSE)),0,VLOOKUP(AG465,'2011 BPTs'!$B$12:$BX$181,BK$3,FALSE))</f>
        <v>0</v>
      </c>
      <c r="BL465" s="24">
        <f>IF(ISNA(VLOOKUP(AH465,'2011 BPTs'!$B$12:$BX$181,BL$3,FALSE)),0,VLOOKUP(AH465,'2011 BPTs'!$B$12:$BX$181,BL$3,FALSE))</f>
        <v>0</v>
      </c>
      <c r="BM465" s="24">
        <f>IF(ISNA(VLOOKUP(AI465,'2011 BPTs'!$B$12:$BX$181,BM$3,FALSE)),0,VLOOKUP(AI465,'2011 BPTs'!$B$12:$BX$181,BM$3,FALSE))</f>
        <v>0</v>
      </c>
      <c r="BN465" s="24">
        <f>IF(ISNA(VLOOKUP(AJ465,'2011 BPTs'!$B$12:$BX$181,BN$3,FALSE)),0,VLOOKUP(AJ465,'2011 BPTs'!$B$12:$BX$181,BN$3,FALSE))</f>
        <v>0</v>
      </c>
      <c r="BO465" s="24">
        <f>IF(ISNA(VLOOKUP(AK465,'2011 BPTs'!$B$12:$BX$181,BO$3,FALSE)),0,VLOOKUP(AK465,'2011 BPTs'!$B$12:$BX$181,BO$3,FALSE))</f>
        <v>0</v>
      </c>
      <c r="BP465" s="24">
        <f>IF(ISNA(VLOOKUP(AL465,'2011 BPTs'!$B$12:$BX$181,BP$3,FALSE)),0,VLOOKUP(AL465,'2011 BPTs'!$B$12:$BX$181,BP$3,FALSE))</f>
        <v>0</v>
      </c>
      <c r="BQ465" s="24">
        <f>IF(ISNA(VLOOKUP(AM465,'2011 BPTs'!$B$12:$BX$181,BQ$3,FALSE)),0,VLOOKUP(AM465,'2011 BPTs'!$B$12:$BX$181,BQ$3,FALSE))</f>
        <v>0</v>
      </c>
      <c r="BS465" s="78">
        <f t="shared" si="149"/>
        <v>0</v>
      </c>
      <c r="BT465" s="68">
        <f t="shared" si="150"/>
        <v>0</v>
      </c>
      <c r="BU465" s="68">
        <f t="shared" si="151"/>
        <v>0</v>
      </c>
      <c r="BW465" s="24">
        <f>IF(ISNA(VLOOKUP(AF465,'2011 BPTs'!$B$12:$BX$181,BW$3,FALSE)),0,VLOOKUP(AF465,'2011 BPTs'!$B$12:$BX$181,BW$3,FALSE))</f>
        <v>0</v>
      </c>
      <c r="BX465" s="24">
        <f>IF(ISNA(VLOOKUP(AG465,'2011 BPTs'!$B$12:$BX$181,BX$3,FALSE)),0,VLOOKUP(AG465,'2011 BPTs'!$B$12:$BX$181,BX$3,FALSE))</f>
        <v>0</v>
      </c>
      <c r="BY465" s="24">
        <f>IF(ISNA(VLOOKUP(AH465,'2011 BPTs'!$B$12:$BX$181,BY$3,FALSE)),0,VLOOKUP(AH465,'2011 BPTs'!$B$12:$BX$181,BY$3,FALSE))</f>
        <v>0</v>
      </c>
      <c r="BZ465" s="24">
        <f>IF(ISNA(VLOOKUP(AI465,'2011 BPTs'!$B$12:$BX$181,BZ$3,FALSE)),0,VLOOKUP(AI465,'2011 BPTs'!$B$12:$BX$181,BZ$3,FALSE))</f>
        <v>0</v>
      </c>
      <c r="CA465" s="24">
        <f>IF(ISNA(VLOOKUP(AJ465,'2011 BPTs'!$B$12:$BX$181,CA$3,FALSE)),0,VLOOKUP(AJ465,'2011 BPTs'!$B$12:$BX$181,CA$3,FALSE))</f>
        <v>0</v>
      </c>
      <c r="CB465" s="24">
        <f>IF(ISNA(VLOOKUP(AK465,'2011 BPTs'!$B$12:$BX$181,CB$3,FALSE)),0,VLOOKUP(AK465,'2011 BPTs'!$B$12:$BX$181,CB$3,FALSE))</f>
        <v>0</v>
      </c>
      <c r="CC465" s="24">
        <f>IF(ISNA(VLOOKUP(AL465,'2011 BPTs'!$B$12:$BX$181,CC$3,FALSE)),0,VLOOKUP(AL465,'2011 BPTs'!$B$12:$BX$181,CC$3,FALSE))</f>
        <v>0</v>
      </c>
      <c r="CD465" s="24">
        <f>IF(ISNA(VLOOKUP(AM465,'2011 BPTs'!$B$12:$BX$181,CD$3,FALSE)),0,VLOOKUP(AM465,'2011 BPTs'!$B$12:$BX$181,CD$3,FALSE))</f>
        <v>0</v>
      </c>
      <c r="CF465" s="24">
        <f>IF(ISERROR(VLOOKUP(AF465,'2011 BPTs'!$B$12:$BX$181,CF$3,FALSE)/VLOOKUP(AF465,'2011 BPTs'!$B$12:$BX640,CF$3+3,FALSE)),0,VLOOKUP(AF465,'2011 BPTs'!$B$12:$BX$181,CF$3,FALSE)/VLOOKUP(AF465,'2011 BPTs'!$B$12:$BX640,CF$3+3,FALSE))</f>
        <v>0</v>
      </c>
      <c r="CG465" s="24">
        <f>IF(ISERROR(VLOOKUP(AG465,'2011 BPTs'!$B$12:$BX$181,CG$3,FALSE)/VLOOKUP(AG465,'2011 BPTs'!$B$12:$BX640,CG$3+3,FALSE)),0,VLOOKUP(AG465,'2011 BPTs'!$B$12:$BX$181,CG$3,FALSE)/VLOOKUP(AG465,'2011 BPTs'!$B$12:$BX640,CG$3+3,FALSE))</f>
        <v>0</v>
      </c>
      <c r="CH465" s="24">
        <f>IF(ISERROR(VLOOKUP(AH465,'2011 BPTs'!$B$12:$BX$181,CH$3,FALSE)/VLOOKUP(AH465,'2011 BPTs'!$B$12:$BX640,CH$3+3,FALSE)),0,VLOOKUP(AH465,'2011 BPTs'!$B$12:$BX$181,CH$3,FALSE)/VLOOKUP(AH465,'2011 BPTs'!$B$12:$BX640,CH$3+3,FALSE))</f>
        <v>0</v>
      </c>
      <c r="CI465" s="24">
        <f>IF(ISERROR(VLOOKUP(AI465,'2011 BPTs'!$B$12:$BX$181,CI$3,FALSE)/VLOOKUP(AI465,'2011 BPTs'!$B$12:$BX640,CI$3+3,FALSE)),0,VLOOKUP(AI465,'2011 BPTs'!$B$12:$BX$181,CI$3,FALSE)/VLOOKUP(AI465,'2011 BPTs'!$B$12:$BX640,CI$3+3,FALSE))</f>
        <v>0</v>
      </c>
      <c r="CJ465" s="24">
        <f>IF(ISERROR(VLOOKUP(AJ465,'2011 BPTs'!$B$12:$BX$181,CJ$3,FALSE)/VLOOKUP(AJ465,'2011 BPTs'!$B$12:$BX640,CJ$3+3,FALSE)),0,VLOOKUP(AJ465,'2011 BPTs'!$B$12:$BX$181,CJ$3,FALSE)/VLOOKUP(AJ465,'2011 BPTs'!$B$12:$BX640,CJ$3+3,FALSE))</f>
        <v>0</v>
      </c>
      <c r="CK465" s="24">
        <f>IF(ISERROR(VLOOKUP(AK465,'2011 BPTs'!$B$12:$BX$181,CK$3,FALSE)/VLOOKUP(AK465,'2011 BPTs'!$B$12:$BX640,CK$3+3,FALSE)),0,VLOOKUP(AK465,'2011 BPTs'!$B$12:$BX$181,CK$3,FALSE)/VLOOKUP(AK465,'2011 BPTs'!$B$12:$BX640,CK$3+3,FALSE))</f>
        <v>0</v>
      </c>
      <c r="CL465" s="24">
        <f>IF(ISERROR(VLOOKUP(AL465,'2011 BPTs'!$B$12:$BX$181,CL$3,FALSE)/VLOOKUP(AL465,'2011 BPTs'!$B$12:$BX640,CL$3+3,FALSE)),0,VLOOKUP(AL465,'2011 BPTs'!$B$12:$BX$181,CL$3,FALSE)/VLOOKUP(AL465,'2011 BPTs'!$B$12:$BX640,CL$3+3,FALSE))</f>
        <v>0</v>
      </c>
      <c r="CM465" s="24">
        <f>IF(ISERROR(VLOOKUP(AM465,'2011 BPTs'!$B$12:$BX$181,CM$3,FALSE)/VLOOKUP(AM465,'2011 BPTs'!$B$12:$BX640,CM$3+3,FALSE)),0,VLOOKUP(AM465,'2011 BPTs'!$B$12:$BX$181,CM$3,FALSE)/VLOOKUP(AM465,'2011 BPTs'!$B$12:$BX640,CM$3+3,FALSE))</f>
        <v>0</v>
      </c>
      <c r="CO465" s="24">
        <f>IF(ISERROR(VLOOKUP(AF465,'2011 BPTs'!$B$12:$BX$181,CO$3,FALSE)/VLOOKUP(AF465,'2011 BPTs'!$B$12:$BX640,CO$3+2,FALSE)),0,VLOOKUP(AF465,'2011 BPTs'!$B$12:$BX$181,CO$3,FALSE)/VLOOKUP(AF465,'2011 BPTs'!$B$12:$BX640,CO$3+2,FALSE))</f>
        <v>0</v>
      </c>
      <c r="CP465" s="24">
        <f>IF(ISERROR(VLOOKUP(AG465,'2011 BPTs'!$B$12:$BX$181,CP$3,FALSE)/VLOOKUP(AG465,'2011 BPTs'!$B$12:$BX640,CP$3+2,FALSE)),0,VLOOKUP(AG465,'2011 BPTs'!$B$12:$BX$181,CP$3,FALSE)/VLOOKUP(AG465,'2011 BPTs'!$B$12:$BX640,CP$3+2,FALSE))</f>
        <v>0</v>
      </c>
      <c r="CQ465" s="24">
        <f>IF(ISERROR(VLOOKUP(AH465,'2011 BPTs'!$B$12:$BX$181,CQ$3,FALSE)/VLOOKUP(AH465,'2011 BPTs'!$B$12:$BX640,CQ$3+2,FALSE)),0,VLOOKUP(AH465,'2011 BPTs'!$B$12:$BX$181,CQ$3,FALSE)/VLOOKUP(AH465,'2011 BPTs'!$B$12:$BX640,CQ$3+2,FALSE))</f>
        <v>0</v>
      </c>
      <c r="CR465" s="24">
        <f>IF(ISERROR(VLOOKUP(AI465,'2011 BPTs'!$B$12:$BX$181,CR$3,FALSE)/VLOOKUP(AI465,'2011 BPTs'!$B$12:$BX640,CR$3+2,FALSE)),0,VLOOKUP(AI465,'2011 BPTs'!$B$12:$BX$181,CR$3,FALSE)/VLOOKUP(AI465,'2011 BPTs'!$B$12:$BX640,CR$3+2,FALSE))</f>
        <v>0</v>
      </c>
      <c r="CS465" s="24">
        <f>IF(ISERROR(VLOOKUP(AJ465,'2011 BPTs'!$B$12:$BX$181,CS$3,FALSE)/VLOOKUP(AJ465,'2011 BPTs'!$B$12:$BX640,CS$3+2,FALSE)),0,VLOOKUP(AJ465,'2011 BPTs'!$B$12:$BX$181,CS$3,FALSE)/VLOOKUP(AJ465,'2011 BPTs'!$B$12:$BX640,CS$3+2,FALSE))</f>
        <v>0</v>
      </c>
      <c r="CT465" s="24">
        <f>IF(ISERROR(VLOOKUP(AK465,'2011 BPTs'!$B$12:$BX$181,CT$3,FALSE)/VLOOKUP(AK465,'2011 BPTs'!$B$12:$BX640,CT$3+2,FALSE)),0,VLOOKUP(AK465,'2011 BPTs'!$B$12:$BX$181,CT$3,FALSE)/VLOOKUP(AK465,'2011 BPTs'!$B$12:$BX640,CT$3+2,FALSE))</f>
        <v>0</v>
      </c>
      <c r="CU465" s="24">
        <f>IF(ISERROR(VLOOKUP(AL465,'2011 BPTs'!$B$12:$BX$181,CU$3,FALSE)/VLOOKUP(AL465,'2011 BPTs'!$B$12:$BX640,CU$3+2,FALSE)),0,VLOOKUP(AL465,'2011 BPTs'!$B$12:$BX$181,CU$3,FALSE)/VLOOKUP(AL465,'2011 BPTs'!$B$12:$BX640,CU$3+2,FALSE))</f>
        <v>0</v>
      </c>
      <c r="CV465" s="24">
        <f>IF(ISERROR(VLOOKUP(AM465,'2011 BPTs'!$B$12:$BX$181,CV$3,FALSE)/VLOOKUP(AM465,'2011 BPTs'!$B$12:$BX640,CV$3+2,FALSE)),0,VLOOKUP(AM465,'2011 BPTs'!$B$12:$BX$181,CV$3,FALSE)/VLOOKUP(AM465,'2011 BPTs'!$B$12:$BX640,CV$3+2,FALSE))</f>
        <v>0</v>
      </c>
      <c r="CX465" s="93">
        <f>'2013 BPTs'!BR131</f>
        <v>0</v>
      </c>
      <c r="CY465" s="93">
        <f>'2013 BPTs'!BS131</f>
        <v>0</v>
      </c>
    </row>
    <row r="466" spans="2:103" x14ac:dyDescent="0.2">
      <c r="B466" s="2" t="s">
        <v>213</v>
      </c>
      <c r="C466" s="2">
        <f>'2013 BPTs'!E132</f>
        <v>0</v>
      </c>
      <c r="D466" s="2">
        <f t="shared" si="136"/>
        <v>0</v>
      </c>
      <c r="E466" s="4">
        <f>'2013 BPTs'!F132</f>
        <v>0</v>
      </c>
      <c r="F466" s="88">
        <f>'2013 BPTs'!G132</f>
        <v>0</v>
      </c>
      <c r="G466" s="53">
        <f>'2013 BPTs'!I132</f>
        <v>0</v>
      </c>
      <c r="H466" s="88">
        <f>'2013 BPTs'!J132</f>
        <v>0</v>
      </c>
      <c r="I466" s="4">
        <f>'2013 BPTs'!K132</f>
        <v>0</v>
      </c>
      <c r="J466" s="5">
        <f>'2013 BPTs'!M132</f>
        <v>0</v>
      </c>
      <c r="K466" s="99">
        <f>'2013 BPTs'!BL132</f>
        <v>0</v>
      </c>
      <c r="L466" s="100">
        <f t="shared" si="137"/>
        <v>0</v>
      </c>
      <c r="M466" s="101">
        <f t="shared" si="138"/>
        <v>0</v>
      </c>
      <c r="N466" s="102">
        <f t="shared" si="145"/>
        <v>0</v>
      </c>
      <c r="O466" s="103">
        <f>'2013 BPTs'!BM132</f>
        <v>0</v>
      </c>
      <c r="P466" s="100">
        <f t="shared" si="139"/>
        <v>0</v>
      </c>
      <c r="Q466" s="101">
        <f t="shared" si="140"/>
        <v>0</v>
      </c>
      <c r="R466" s="104">
        <f t="shared" si="141"/>
        <v>0</v>
      </c>
      <c r="S466" s="105">
        <f t="shared" si="146"/>
        <v>0</v>
      </c>
      <c r="T466" s="104">
        <f t="shared" si="142"/>
        <v>0</v>
      </c>
      <c r="U466" s="121">
        <f>IF(K466=0,0,IF(B466="Manual",(S466-O466-AP466*(O466/(O466+Z466)))/S466,'2013 BPTs'!BP132))</f>
        <v>0</v>
      </c>
      <c r="V466" s="99">
        <f>'2013 BPTs'!BN132</f>
        <v>0</v>
      </c>
      <c r="W466" s="100">
        <f t="shared" si="152"/>
        <v>0</v>
      </c>
      <c r="X466" s="103">
        <f t="shared" si="143"/>
        <v>0</v>
      </c>
      <c r="Y466" s="102">
        <f t="shared" si="147"/>
        <v>0</v>
      </c>
      <c r="Z466" s="103">
        <f>'2013 BPTs'!BO132</f>
        <v>0</v>
      </c>
      <c r="AA466" s="104">
        <f t="shared" si="144"/>
        <v>0</v>
      </c>
      <c r="AB466" s="106">
        <f>IF(W466=0,0,IF(B466="Manual",(V466-Z466-AP466*(Z466/(Z466+O466)))/V466,'2013 BPTs'!BQ132))</f>
        <v>0</v>
      </c>
      <c r="AD466" s="2" t="str">
        <f t="shared" si="148"/>
        <v>00-0</v>
      </c>
      <c r="AE466" s="2">
        <f>'2013 BPTs'!BA132</f>
        <v>0</v>
      </c>
      <c r="AF466" s="2" t="str">
        <f>IF(B466="Auto",'2013 BPTs'!BB132,D466&amp;E466&amp;"-"&amp;F466)</f>
        <v/>
      </c>
      <c r="AG466" s="2" t="str">
        <f>'2013 BPTs'!BC132</f>
        <v/>
      </c>
      <c r="AH466" s="2" t="str">
        <f>'2013 BPTs'!BD132</f>
        <v/>
      </c>
      <c r="AI466" s="2" t="str">
        <f>'2013 BPTs'!BE132</f>
        <v/>
      </c>
      <c r="AJ466" s="2" t="str">
        <f>'2013 BPTs'!BF132</f>
        <v/>
      </c>
      <c r="AK466" s="2" t="str">
        <f>'2013 BPTs'!BG132</f>
        <v/>
      </c>
      <c r="AL466" s="2" t="str">
        <f>'2013 BPTs'!BH132</f>
        <v/>
      </c>
      <c r="AM466" s="2" t="str">
        <f>'2013 BPTs'!BI132</f>
        <v/>
      </c>
      <c r="AO466" s="128">
        <f>'2013 BPTs'!AJ132*'2013 BPTs'!BK132</f>
        <v>0</v>
      </c>
      <c r="AP466" s="128">
        <f>'2013 BPTs'!AK132*'2013 BPTs'!BK132</f>
        <v>0</v>
      </c>
      <c r="AR466" s="5">
        <f>IF(B466="Auto",'2013 BPTs'!M132,J466)</f>
        <v>0</v>
      </c>
      <c r="AS466" s="5">
        <f>'2013 BPTs'!O132</f>
        <v>0</v>
      </c>
      <c r="AT466" s="5">
        <f>'2013 BPTs'!Q132</f>
        <v>0</v>
      </c>
      <c r="AU466" s="5">
        <f>'2013 BPTs'!S132</f>
        <v>0</v>
      </c>
      <c r="AV466" s="5">
        <f>'2013 BPTs'!U132</f>
        <v>0</v>
      </c>
      <c r="AW466" s="5">
        <f>'2013 BPTs'!W132</f>
        <v>0</v>
      </c>
      <c r="AX466" s="5">
        <f>'2013 BPTs'!Y132</f>
        <v>0</v>
      </c>
      <c r="AY466" s="5">
        <f>'2013 BPTs'!AA132</f>
        <v>0</v>
      </c>
      <c r="BA466" s="24">
        <f>IF(ISNA(VLOOKUP(AF466,'2011 BPTs'!$B$12:$BX$181,BA$3,FALSE)),0,VLOOKUP(AF466,'2011 BPTs'!$B$12:$BX$181,BA$3,FALSE))</f>
        <v>0</v>
      </c>
      <c r="BB466" s="24">
        <f>IF(ISNA(VLOOKUP(AG466,'2011 BPTs'!$B$12:$BX$181,BB$3,FALSE)),0,VLOOKUP(AG466,'2011 BPTs'!$B$12:$BX$181,BB$3,FALSE))</f>
        <v>0</v>
      </c>
      <c r="BC466" s="24">
        <f>IF(ISNA(VLOOKUP(AH466,'2011 BPTs'!$B$12:$BX$181,BC$3,FALSE)),0,VLOOKUP(AH466,'2011 BPTs'!$B$12:$BX$181,BC$3,FALSE))</f>
        <v>0</v>
      </c>
      <c r="BD466" s="24">
        <f>IF(ISNA(VLOOKUP(AI466,'2011 BPTs'!$B$12:$BX$181,BD$3,FALSE)),0,VLOOKUP(AI466,'2011 BPTs'!$B$12:$BX$181,BD$3,FALSE))</f>
        <v>0</v>
      </c>
      <c r="BE466" s="24">
        <f>IF(ISNA(VLOOKUP(AJ466,'2011 BPTs'!$B$12:$BX$181,BE$3,FALSE)),0,VLOOKUP(AJ466,'2011 BPTs'!$B$12:$BX$181,BE$3,FALSE))</f>
        <v>0</v>
      </c>
      <c r="BF466" s="24">
        <f>IF(ISNA(VLOOKUP(AK466,'2011 BPTs'!$B$12:$BX$181,BF$3,FALSE)),0,VLOOKUP(AK466,'2011 BPTs'!$B$12:$BX$181,BF$3,FALSE))</f>
        <v>0</v>
      </c>
      <c r="BG466" s="24">
        <f>IF(ISNA(VLOOKUP(AL466,'2011 BPTs'!$B$12:$BX$181,BG$3,FALSE)),0,VLOOKUP(AL466,'2011 BPTs'!$B$12:$BX$181,BG$3,FALSE))</f>
        <v>0</v>
      </c>
      <c r="BH466" s="24">
        <f>IF(ISNA(VLOOKUP(AM466,'2011 BPTs'!$B$12:$BX$181,BH$3,FALSE)),0,VLOOKUP(AM466,'2011 BPTs'!$B$12:$BX$181,BH$3,FALSE))</f>
        <v>0</v>
      </c>
      <c r="BJ466" s="24">
        <f>IF(ISNA(VLOOKUP(AF466,'2011 BPTs'!$B$12:$BX$181,BJ$3,FALSE)),0,VLOOKUP(AF466,'2011 BPTs'!$B$12:$BX$181,BJ$3,FALSE))</f>
        <v>0</v>
      </c>
      <c r="BK466" s="24">
        <f>IF(ISNA(VLOOKUP(AG466,'2011 BPTs'!$B$12:$BX$181,BK$3,FALSE)),0,VLOOKUP(AG466,'2011 BPTs'!$B$12:$BX$181,BK$3,FALSE))</f>
        <v>0</v>
      </c>
      <c r="BL466" s="24">
        <f>IF(ISNA(VLOOKUP(AH466,'2011 BPTs'!$B$12:$BX$181,BL$3,FALSE)),0,VLOOKUP(AH466,'2011 BPTs'!$B$12:$BX$181,BL$3,FALSE))</f>
        <v>0</v>
      </c>
      <c r="BM466" s="24">
        <f>IF(ISNA(VLOOKUP(AI466,'2011 BPTs'!$B$12:$BX$181,BM$3,FALSE)),0,VLOOKUP(AI466,'2011 BPTs'!$B$12:$BX$181,BM$3,FALSE))</f>
        <v>0</v>
      </c>
      <c r="BN466" s="24">
        <f>IF(ISNA(VLOOKUP(AJ466,'2011 BPTs'!$B$12:$BX$181,BN$3,FALSE)),0,VLOOKUP(AJ466,'2011 BPTs'!$B$12:$BX$181,BN$3,FALSE))</f>
        <v>0</v>
      </c>
      <c r="BO466" s="24">
        <f>IF(ISNA(VLOOKUP(AK466,'2011 BPTs'!$B$12:$BX$181,BO$3,FALSE)),0,VLOOKUP(AK466,'2011 BPTs'!$B$12:$BX$181,BO$3,FALSE))</f>
        <v>0</v>
      </c>
      <c r="BP466" s="24">
        <f>IF(ISNA(VLOOKUP(AL466,'2011 BPTs'!$B$12:$BX$181,BP$3,FALSE)),0,VLOOKUP(AL466,'2011 BPTs'!$B$12:$BX$181,BP$3,FALSE))</f>
        <v>0</v>
      </c>
      <c r="BQ466" s="24">
        <f>IF(ISNA(VLOOKUP(AM466,'2011 BPTs'!$B$12:$BX$181,BQ$3,FALSE)),0,VLOOKUP(AM466,'2011 BPTs'!$B$12:$BX$181,BQ$3,FALSE))</f>
        <v>0</v>
      </c>
      <c r="BS466" s="78">
        <f t="shared" si="149"/>
        <v>0</v>
      </c>
      <c r="BT466" s="68">
        <f t="shared" si="150"/>
        <v>0</v>
      </c>
      <c r="BU466" s="68">
        <f t="shared" si="151"/>
        <v>0</v>
      </c>
      <c r="BW466" s="24">
        <f>IF(ISNA(VLOOKUP(AF466,'2011 BPTs'!$B$12:$BX$181,BW$3,FALSE)),0,VLOOKUP(AF466,'2011 BPTs'!$B$12:$BX$181,BW$3,FALSE))</f>
        <v>0</v>
      </c>
      <c r="BX466" s="24">
        <f>IF(ISNA(VLOOKUP(AG466,'2011 BPTs'!$B$12:$BX$181,BX$3,FALSE)),0,VLOOKUP(AG466,'2011 BPTs'!$B$12:$BX$181,BX$3,FALSE))</f>
        <v>0</v>
      </c>
      <c r="BY466" s="24">
        <f>IF(ISNA(VLOOKUP(AH466,'2011 BPTs'!$B$12:$BX$181,BY$3,FALSE)),0,VLOOKUP(AH466,'2011 BPTs'!$B$12:$BX$181,BY$3,FALSE))</f>
        <v>0</v>
      </c>
      <c r="BZ466" s="24">
        <f>IF(ISNA(VLOOKUP(AI466,'2011 BPTs'!$B$12:$BX$181,BZ$3,FALSE)),0,VLOOKUP(AI466,'2011 BPTs'!$B$12:$BX$181,BZ$3,FALSE))</f>
        <v>0</v>
      </c>
      <c r="CA466" s="24">
        <f>IF(ISNA(VLOOKUP(AJ466,'2011 BPTs'!$B$12:$BX$181,CA$3,FALSE)),0,VLOOKUP(AJ466,'2011 BPTs'!$B$12:$BX$181,CA$3,FALSE))</f>
        <v>0</v>
      </c>
      <c r="CB466" s="24">
        <f>IF(ISNA(VLOOKUP(AK466,'2011 BPTs'!$B$12:$BX$181,CB$3,FALSE)),0,VLOOKUP(AK466,'2011 BPTs'!$B$12:$BX$181,CB$3,FALSE))</f>
        <v>0</v>
      </c>
      <c r="CC466" s="24">
        <f>IF(ISNA(VLOOKUP(AL466,'2011 BPTs'!$B$12:$BX$181,CC$3,FALSE)),0,VLOOKUP(AL466,'2011 BPTs'!$B$12:$BX$181,CC$3,FALSE))</f>
        <v>0</v>
      </c>
      <c r="CD466" s="24">
        <f>IF(ISNA(VLOOKUP(AM466,'2011 BPTs'!$B$12:$BX$181,CD$3,FALSE)),0,VLOOKUP(AM466,'2011 BPTs'!$B$12:$BX$181,CD$3,FALSE))</f>
        <v>0</v>
      </c>
      <c r="CF466" s="24">
        <f>IF(ISERROR(VLOOKUP(AF466,'2011 BPTs'!$B$12:$BX$181,CF$3,FALSE)/VLOOKUP(AF466,'2011 BPTs'!$B$12:$BX641,CF$3+3,FALSE)),0,VLOOKUP(AF466,'2011 BPTs'!$B$12:$BX$181,CF$3,FALSE)/VLOOKUP(AF466,'2011 BPTs'!$B$12:$BX641,CF$3+3,FALSE))</f>
        <v>0</v>
      </c>
      <c r="CG466" s="24">
        <f>IF(ISERROR(VLOOKUP(AG466,'2011 BPTs'!$B$12:$BX$181,CG$3,FALSE)/VLOOKUP(AG466,'2011 BPTs'!$B$12:$BX641,CG$3+3,FALSE)),0,VLOOKUP(AG466,'2011 BPTs'!$B$12:$BX$181,CG$3,FALSE)/VLOOKUP(AG466,'2011 BPTs'!$B$12:$BX641,CG$3+3,FALSE))</f>
        <v>0</v>
      </c>
      <c r="CH466" s="24">
        <f>IF(ISERROR(VLOOKUP(AH466,'2011 BPTs'!$B$12:$BX$181,CH$3,FALSE)/VLOOKUP(AH466,'2011 BPTs'!$B$12:$BX641,CH$3+3,FALSE)),0,VLOOKUP(AH466,'2011 BPTs'!$B$12:$BX$181,CH$3,FALSE)/VLOOKUP(AH466,'2011 BPTs'!$B$12:$BX641,CH$3+3,FALSE))</f>
        <v>0</v>
      </c>
      <c r="CI466" s="24">
        <f>IF(ISERROR(VLOOKUP(AI466,'2011 BPTs'!$B$12:$BX$181,CI$3,FALSE)/VLOOKUP(AI466,'2011 BPTs'!$B$12:$BX641,CI$3+3,FALSE)),0,VLOOKUP(AI466,'2011 BPTs'!$B$12:$BX$181,CI$3,FALSE)/VLOOKUP(AI466,'2011 BPTs'!$B$12:$BX641,CI$3+3,FALSE))</f>
        <v>0</v>
      </c>
      <c r="CJ466" s="24">
        <f>IF(ISERROR(VLOOKUP(AJ466,'2011 BPTs'!$B$12:$BX$181,CJ$3,FALSE)/VLOOKUP(AJ466,'2011 BPTs'!$B$12:$BX641,CJ$3+3,FALSE)),0,VLOOKUP(AJ466,'2011 BPTs'!$B$12:$BX$181,CJ$3,FALSE)/VLOOKUP(AJ466,'2011 BPTs'!$B$12:$BX641,CJ$3+3,FALSE))</f>
        <v>0</v>
      </c>
      <c r="CK466" s="24">
        <f>IF(ISERROR(VLOOKUP(AK466,'2011 BPTs'!$B$12:$BX$181,CK$3,FALSE)/VLOOKUP(AK466,'2011 BPTs'!$B$12:$BX641,CK$3+3,FALSE)),0,VLOOKUP(AK466,'2011 BPTs'!$B$12:$BX$181,CK$3,FALSE)/VLOOKUP(AK466,'2011 BPTs'!$B$12:$BX641,CK$3+3,FALSE))</f>
        <v>0</v>
      </c>
      <c r="CL466" s="24">
        <f>IF(ISERROR(VLOOKUP(AL466,'2011 BPTs'!$B$12:$BX$181,CL$3,FALSE)/VLOOKUP(AL466,'2011 BPTs'!$B$12:$BX641,CL$3+3,FALSE)),0,VLOOKUP(AL466,'2011 BPTs'!$B$12:$BX$181,CL$3,FALSE)/VLOOKUP(AL466,'2011 BPTs'!$B$12:$BX641,CL$3+3,FALSE))</f>
        <v>0</v>
      </c>
      <c r="CM466" s="24">
        <f>IF(ISERROR(VLOOKUP(AM466,'2011 BPTs'!$B$12:$BX$181,CM$3,FALSE)/VLOOKUP(AM466,'2011 BPTs'!$B$12:$BX641,CM$3+3,FALSE)),0,VLOOKUP(AM466,'2011 BPTs'!$B$12:$BX$181,CM$3,FALSE)/VLOOKUP(AM466,'2011 BPTs'!$B$12:$BX641,CM$3+3,FALSE))</f>
        <v>0</v>
      </c>
      <c r="CO466" s="24">
        <f>IF(ISERROR(VLOOKUP(AF466,'2011 BPTs'!$B$12:$BX$181,CO$3,FALSE)/VLOOKUP(AF466,'2011 BPTs'!$B$12:$BX641,CO$3+2,FALSE)),0,VLOOKUP(AF466,'2011 BPTs'!$B$12:$BX$181,CO$3,FALSE)/VLOOKUP(AF466,'2011 BPTs'!$B$12:$BX641,CO$3+2,FALSE))</f>
        <v>0</v>
      </c>
      <c r="CP466" s="24">
        <f>IF(ISERROR(VLOOKUP(AG466,'2011 BPTs'!$B$12:$BX$181,CP$3,FALSE)/VLOOKUP(AG466,'2011 BPTs'!$B$12:$BX641,CP$3+2,FALSE)),0,VLOOKUP(AG466,'2011 BPTs'!$B$12:$BX$181,CP$3,FALSE)/VLOOKUP(AG466,'2011 BPTs'!$B$12:$BX641,CP$3+2,FALSE))</f>
        <v>0</v>
      </c>
      <c r="CQ466" s="24">
        <f>IF(ISERROR(VLOOKUP(AH466,'2011 BPTs'!$B$12:$BX$181,CQ$3,FALSE)/VLOOKUP(AH466,'2011 BPTs'!$B$12:$BX641,CQ$3+2,FALSE)),0,VLOOKUP(AH466,'2011 BPTs'!$B$12:$BX$181,CQ$3,FALSE)/VLOOKUP(AH466,'2011 BPTs'!$B$12:$BX641,CQ$3+2,FALSE))</f>
        <v>0</v>
      </c>
      <c r="CR466" s="24">
        <f>IF(ISERROR(VLOOKUP(AI466,'2011 BPTs'!$B$12:$BX$181,CR$3,FALSE)/VLOOKUP(AI466,'2011 BPTs'!$B$12:$BX641,CR$3+2,FALSE)),0,VLOOKUP(AI466,'2011 BPTs'!$B$12:$BX$181,CR$3,FALSE)/VLOOKUP(AI466,'2011 BPTs'!$B$12:$BX641,CR$3+2,FALSE))</f>
        <v>0</v>
      </c>
      <c r="CS466" s="24">
        <f>IF(ISERROR(VLOOKUP(AJ466,'2011 BPTs'!$B$12:$BX$181,CS$3,FALSE)/VLOOKUP(AJ466,'2011 BPTs'!$B$12:$BX641,CS$3+2,FALSE)),0,VLOOKUP(AJ466,'2011 BPTs'!$B$12:$BX$181,CS$3,FALSE)/VLOOKUP(AJ466,'2011 BPTs'!$B$12:$BX641,CS$3+2,FALSE))</f>
        <v>0</v>
      </c>
      <c r="CT466" s="24">
        <f>IF(ISERROR(VLOOKUP(AK466,'2011 BPTs'!$B$12:$BX$181,CT$3,FALSE)/VLOOKUP(AK466,'2011 BPTs'!$B$12:$BX641,CT$3+2,FALSE)),0,VLOOKUP(AK466,'2011 BPTs'!$B$12:$BX$181,CT$3,FALSE)/VLOOKUP(AK466,'2011 BPTs'!$B$12:$BX641,CT$3+2,FALSE))</f>
        <v>0</v>
      </c>
      <c r="CU466" s="24">
        <f>IF(ISERROR(VLOOKUP(AL466,'2011 BPTs'!$B$12:$BX$181,CU$3,FALSE)/VLOOKUP(AL466,'2011 BPTs'!$B$12:$BX641,CU$3+2,FALSE)),0,VLOOKUP(AL466,'2011 BPTs'!$B$12:$BX$181,CU$3,FALSE)/VLOOKUP(AL466,'2011 BPTs'!$B$12:$BX641,CU$3+2,FALSE))</f>
        <v>0</v>
      </c>
      <c r="CV466" s="24">
        <f>IF(ISERROR(VLOOKUP(AM466,'2011 BPTs'!$B$12:$BX$181,CV$3,FALSE)/VLOOKUP(AM466,'2011 BPTs'!$B$12:$BX641,CV$3+2,FALSE)),0,VLOOKUP(AM466,'2011 BPTs'!$B$12:$BX$181,CV$3,FALSE)/VLOOKUP(AM466,'2011 BPTs'!$B$12:$BX641,CV$3+2,FALSE))</f>
        <v>0</v>
      </c>
      <c r="CX466" s="93">
        <f>'2013 BPTs'!BR132</f>
        <v>0</v>
      </c>
      <c r="CY466" s="93">
        <f>'2013 BPTs'!BS132</f>
        <v>0</v>
      </c>
    </row>
    <row r="467" spans="2:103" x14ac:dyDescent="0.2">
      <c r="B467" s="2" t="s">
        <v>213</v>
      </c>
      <c r="C467" s="2">
        <f>'2013 BPTs'!E133</f>
        <v>0</v>
      </c>
      <c r="D467" s="2">
        <f t="shared" si="136"/>
        <v>0</v>
      </c>
      <c r="E467" s="4">
        <f>'2013 BPTs'!F133</f>
        <v>0</v>
      </c>
      <c r="F467" s="88">
        <f>'2013 BPTs'!G133</f>
        <v>0</v>
      </c>
      <c r="G467" s="53">
        <f>'2013 BPTs'!I133</f>
        <v>0</v>
      </c>
      <c r="H467" s="88">
        <f>'2013 BPTs'!J133</f>
        <v>0</v>
      </c>
      <c r="I467" s="4">
        <f>'2013 BPTs'!K133</f>
        <v>0</v>
      </c>
      <c r="J467" s="5">
        <f>'2013 BPTs'!M133</f>
        <v>0</v>
      </c>
      <c r="K467" s="99">
        <f>'2013 BPTs'!BL133</f>
        <v>0</v>
      </c>
      <c r="L467" s="100">
        <f t="shared" si="137"/>
        <v>0</v>
      </c>
      <c r="M467" s="101">
        <f t="shared" si="138"/>
        <v>0</v>
      </c>
      <c r="N467" s="102">
        <f t="shared" si="145"/>
        <v>0</v>
      </c>
      <c r="O467" s="103">
        <f>'2013 BPTs'!BM133</f>
        <v>0</v>
      </c>
      <c r="P467" s="100">
        <f t="shared" si="139"/>
        <v>0</v>
      </c>
      <c r="Q467" s="101">
        <f t="shared" si="140"/>
        <v>0</v>
      </c>
      <c r="R467" s="104">
        <f t="shared" si="141"/>
        <v>0</v>
      </c>
      <c r="S467" s="105">
        <f t="shared" si="146"/>
        <v>0</v>
      </c>
      <c r="T467" s="104">
        <f t="shared" si="142"/>
        <v>0</v>
      </c>
      <c r="U467" s="121">
        <f>IF(K467=0,0,IF(B467="Manual",(S467-O467-AP467*(O467/(O467+Z467)))/S467,'2013 BPTs'!BP133))</f>
        <v>0</v>
      </c>
      <c r="V467" s="99">
        <f>'2013 BPTs'!BN133</f>
        <v>0</v>
      </c>
      <c r="W467" s="100">
        <f t="shared" si="152"/>
        <v>0</v>
      </c>
      <c r="X467" s="103">
        <f t="shared" si="143"/>
        <v>0</v>
      </c>
      <c r="Y467" s="102">
        <f t="shared" si="147"/>
        <v>0</v>
      </c>
      <c r="Z467" s="103">
        <f>'2013 BPTs'!BO133</f>
        <v>0</v>
      </c>
      <c r="AA467" s="104">
        <f t="shared" si="144"/>
        <v>0</v>
      </c>
      <c r="AB467" s="106">
        <f>IF(W467=0,0,IF(B467="Manual",(V467-Z467-AP467*(Z467/(Z467+O467)))/V467,'2013 BPTs'!BQ133))</f>
        <v>0</v>
      </c>
      <c r="AD467" s="2" t="str">
        <f t="shared" si="148"/>
        <v>00-0</v>
      </c>
      <c r="AE467" s="2">
        <f>'2013 BPTs'!BA133</f>
        <v>0</v>
      </c>
      <c r="AF467" s="2" t="str">
        <f>IF(B467="Auto",'2013 BPTs'!BB133,D467&amp;E467&amp;"-"&amp;F467)</f>
        <v/>
      </c>
      <c r="AG467" s="2" t="str">
        <f>'2013 BPTs'!BC133</f>
        <v/>
      </c>
      <c r="AH467" s="2" t="str">
        <f>'2013 BPTs'!BD133</f>
        <v/>
      </c>
      <c r="AI467" s="2" t="str">
        <f>'2013 BPTs'!BE133</f>
        <v/>
      </c>
      <c r="AJ467" s="2" t="str">
        <f>'2013 BPTs'!BF133</f>
        <v/>
      </c>
      <c r="AK467" s="2" t="str">
        <f>'2013 BPTs'!BG133</f>
        <v/>
      </c>
      <c r="AL467" s="2" t="str">
        <f>'2013 BPTs'!BH133</f>
        <v/>
      </c>
      <c r="AM467" s="2" t="str">
        <f>'2013 BPTs'!BI133</f>
        <v/>
      </c>
      <c r="AO467" s="128">
        <f>'2013 BPTs'!AJ133*'2013 BPTs'!BK133</f>
        <v>0</v>
      </c>
      <c r="AP467" s="128">
        <f>'2013 BPTs'!AK133*'2013 BPTs'!BK133</f>
        <v>0</v>
      </c>
      <c r="AR467" s="5">
        <f>IF(B467="Auto",'2013 BPTs'!M133,J467)</f>
        <v>0</v>
      </c>
      <c r="AS467" s="5">
        <f>'2013 BPTs'!O133</f>
        <v>0</v>
      </c>
      <c r="AT467" s="5">
        <f>'2013 BPTs'!Q133</f>
        <v>0</v>
      </c>
      <c r="AU467" s="5">
        <f>'2013 BPTs'!S133</f>
        <v>0</v>
      </c>
      <c r="AV467" s="5">
        <f>'2013 BPTs'!U133</f>
        <v>0</v>
      </c>
      <c r="AW467" s="5">
        <f>'2013 BPTs'!W133</f>
        <v>0</v>
      </c>
      <c r="AX467" s="5">
        <f>'2013 BPTs'!Y133</f>
        <v>0</v>
      </c>
      <c r="AY467" s="5">
        <f>'2013 BPTs'!AA133</f>
        <v>0</v>
      </c>
      <c r="BA467" s="24">
        <f>IF(ISNA(VLOOKUP(AF467,'2011 BPTs'!$B$12:$BX$181,BA$3,FALSE)),0,VLOOKUP(AF467,'2011 BPTs'!$B$12:$BX$181,BA$3,FALSE))</f>
        <v>0</v>
      </c>
      <c r="BB467" s="24">
        <f>IF(ISNA(VLOOKUP(AG467,'2011 BPTs'!$B$12:$BX$181,BB$3,FALSE)),0,VLOOKUP(AG467,'2011 BPTs'!$B$12:$BX$181,BB$3,FALSE))</f>
        <v>0</v>
      </c>
      <c r="BC467" s="24">
        <f>IF(ISNA(VLOOKUP(AH467,'2011 BPTs'!$B$12:$BX$181,BC$3,FALSE)),0,VLOOKUP(AH467,'2011 BPTs'!$B$12:$BX$181,BC$3,FALSE))</f>
        <v>0</v>
      </c>
      <c r="BD467" s="24">
        <f>IF(ISNA(VLOOKUP(AI467,'2011 BPTs'!$B$12:$BX$181,BD$3,FALSE)),0,VLOOKUP(AI467,'2011 BPTs'!$B$12:$BX$181,BD$3,FALSE))</f>
        <v>0</v>
      </c>
      <c r="BE467" s="24">
        <f>IF(ISNA(VLOOKUP(AJ467,'2011 BPTs'!$B$12:$BX$181,BE$3,FALSE)),0,VLOOKUP(AJ467,'2011 BPTs'!$B$12:$BX$181,BE$3,FALSE))</f>
        <v>0</v>
      </c>
      <c r="BF467" s="24">
        <f>IF(ISNA(VLOOKUP(AK467,'2011 BPTs'!$B$12:$BX$181,BF$3,FALSE)),0,VLOOKUP(AK467,'2011 BPTs'!$B$12:$BX$181,BF$3,FALSE))</f>
        <v>0</v>
      </c>
      <c r="BG467" s="24">
        <f>IF(ISNA(VLOOKUP(AL467,'2011 BPTs'!$B$12:$BX$181,BG$3,FALSE)),0,VLOOKUP(AL467,'2011 BPTs'!$B$12:$BX$181,BG$3,FALSE))</f>
        <v>0</v>
      </c>
      <c r="BH467" s="24">
        <f>IF(ISNA(VLOOKUP(AM467,'2011 BPTs'!$B$12:$BX$181,BH$3,FALSE)),0,VLOOKUP(AM467,'2011 BPTs'!$B$12:$BX$181,BH$3,FALSE))</f>
        <v>0</v>
      </c>
      <c r="BJ467" s="24">
        <f>IF(ISNA(VLOOKUP(AF467,'2011 BPTs'!$B$12:$BX$181,BJ$3,FALSE)),0,VLOOKUP(AF467,'2011 BPTs'!$B$12:$BX$181,BJ$3,FALSE))</f>
        <v>0</v>
      </c>
      <c r="BK467" s="24">
        <f>IF(ISNA(VLOOKUP(AG467,'2011 BPTs'!$B$12:$BX$181,BK$3,FALSE)),0,VLOOKUP(AG467,'2011 BPTs'!$B$12:$BX$181,BK$3,FALSE))</f>
        <v>0</v>
      </c>
      <c r="BL467" s="24">
        <f>IF(ISNA(VLOOKUP(AH467,'2011 BPTs'!$B$12:$BX$181,BL$3,FALSE)),0,VLOOKUP(AH467,'2011 BPTs'!$B$12:$BX$181,BL$3,FALSE))</f>
        <v>0</v>
      </c>
      <c r="BM467" s="24">
        <f>IF(ISNA(VLOOKUP(AI467,'2011 BPTs'!$B$12:$BX$181,BM$3,FALSE)),0,VLOOKUP(AI467,'2011 BPTs'!$B$12:$BX$181,BM$3,FALSE))</f>
        <v>0</v>
      </c>
      <c r="BN467" s="24">
        <f>IF(ISNA(VLOOKUP(AJ467,'2011 BPTs'!$B$12:$BX$181,BN$3,FALSE)),0,VLOOKUP(AJ467,'2011 BPTs'!$B$12:$BX$181,BN$3,FALSE))</f>
        <v>0</v>
      </c>
      <c r="BO467" s="24">
        <f>IF(ISNA(VLOOKUP(AK467,'2011 BPTs'!$B$12:$BX$181,BO$3,FALSE)),0,VLOOKUP(AK467,'2011 BPTs'!$B$12:$BX$181,BO$3,FALSE))</f>
        <v>0</v>
      </c>
      <c r="BP467" s="24">
        <f>IF(ISNA(VLOOKUP(AL467,'2011 BPTs'!$B$12:$BX$181,BP$3,FALSE)),0,VLOOKUP(AL467,'2011 BPTs'!$B$12:$BX$181,BP$3,FALSE))</f>
        <v>0</v>
      </c>
      <c r="BQ467" s="24">
        <f>IF(ISNA(VLOOKUP(AM467,'2011 BPTs'!$B$12:$BX$181,BQ$3,FALSE)),0,VLOOKUP(AM467,'2011 BPTs'!$B$12:$BX$181,BQ$3,FALSE))</f>
        <v>0</v>
      </c>
      <c r="BS467" s="78">
        <f t="shared" si="149"/>
        <v>0</v>
      </c>
      <c r="BT467" s="68">
        <f t="shared" si="150"/>
        <v>0</v>
      </c>
      <c r="BU467" s="68">
        <f t="shared" si="151"/>
        <v>0</v>
      </c>
      <c r="BW467" s="24">
        <f>IF(ISNA(VLOOKUP(AF467,'2011 BPTs'!$B$12:$BX$181,BW$3,FALSE)),0,VLOOKUP(AF467,'2011 BPTs'!$B$12:$BX$181,BW$3,FALSE))</f>
        <v>0</v>
      </c>
      <c r="BX467" s="24">
        <f>IF(ISNA(VLOOKUP(AG467,'2011 BPTs'!$B$12:$BX$181,BX$3,FALSE)),0,VLOOKUP(AG467,'2011 BPTs'!$B$12:$BX$181,BX$3,FALSE))</f>
        <v>0</v>
      </c>
      <c r="BY467" s="24">
        <f>IF(ISNA(VLOOKUP(AH467,'2011 BPTs'!$B$12:$BX$181,BY$3,FALSE)),0,VLOOKUP(AH467,'2011 BPTs'!$B$12:$BX$181,BY$3,FALSE))</f>
        <v>0</v>
      </c>
      <c r="BZ467" s="24">
        <f>IF(ISNA(VLOOKUP(AI467,'2011 BPTs'!$B$12:$BX$181,BZ$3,FALSE)),0,VLOOKUP(AI467,'2011 BPTs'!$B$12:$BX$181,BZ$3,FALSE))</f>
        <v>0</v>
      </c>
      <c r="CA467" s="24">
        <f>IF(ISNA(VLOOKUP(AJ467,'2011 BPTs'!$B$12:$BX$181,CA$3,FALSE)),0,VLOOKUP(AJ467,'2011 BPTs'!$B$12:$BX$181,CA$3,FALSE))</f>
        <v>0</v>
      </c>
      <c r="CB467" s="24">
        <f>IF(ISNA(VLOOKUP(AK467,'2011 BPTs'!$B$12:$BX$181,CB$3,FALSE)),0,VLOOKUP(AK467,'2011 BPTs'!$B$12:$BX$181,CB$3,FALSE))</f>
        <v>0</v>
      </c>
      <c r="CC467" s="24">
        <f>IF(ISNA(VLOOKUP(AL467,'2011 BPTs'!$B$12:$BX$181,CC$3,FALSE)),0,VLOOKUP(AL467,'2011 BPTs'!$B$12:$BX$181,CC$3,FALSE))</f>
        <v>0</v>
      </c>
      <c r="CD467" s="24">
        <f>IF(ISNA(VLOOKUP(AM467,'2011 BPTs'!$B$12:$BX$181,CD$3,FALSE)),0,VLOOKUP(AM467,'2011 BPTs'!$B$12:$BX$181,CD$3,FALSE))</f>
        <v>0</v>
      </c>
      <c r="CF467" s="24">
        <f>IF(ISERROR(VLOOKUP(AF467,'2011 BPTs'!$B$12:$BX$181,CF$3,FALSE)/VLOOKUP(AF467,'2011 BPTs'!$B$12:$BX642,CF$3+3,FALSE)),0,VLOOKUP(AF467,'2011 BPTs'!$B$12:$BX$181,CF$3,FALSE)/VLOOKUP(AF467,'2011 BPTs'!$B$12:$BX642,CF$3+3,FALSE))</f>
        <v>0</v>
      </c>
      <c r="CG467" s="24">
        <f>IF(ISERROR(VLOOKUP(AG467,'2011 BPTs'!$B$12:$BX$181,CG$3,FALSE)/VLOOKUP(AG467,'2011 BPTs'!$B$12:$BX642,CG$3+3,FALSE)),0,VLOOKUP(AG467,'2011 BPTs'!$B$12:$BX$181,CG$3,FALSE)/VLOOKUP(AG467,'2011 BPTs'!$B$12:$BX642,CG$3+3,FALSE))</f>
        <v>0</v>
      </c>
      <c r="CH467" s="24">
        <f>IF(ISERROR(VLOOKUP(AH467,'2011 BPTs'!$B$12:$BX$181,CH$3,FALSE)/VLOOKUP(AH467,'2011 BPTs'!$B$12:$BX642,CH$3+3,FALSE)),0,VLOOKUP(AH467,'2011 BPTs'!$B$12:$BX$181,CH$3,FALSE)/VLOOKUP(AH467,'2011 BPTs'!$B$12:$BX642,CH$3+3,FALSE))</f>
        <v>0</v>
      </c>
      <c r="CI467" s="24">
        <f>IF(ISERROR(VLOOKUP(AI467,'2011 BPTs'!$B$12:$BX$181,CI$3,FALSE)/VLOOKUP(AI467,'2011 BPTs'!$B$12:$BX642,CI$3+3,FALSE)),0,VLOOKUP(AI467,'2011 BPTs'!$B$12:$BX$181,CI$3,FALSE)/VLOOKUP(AI467,'2011 BPTs'!$B$12:$BX642,CI$3+3,FALSE))</f>
        <v>0</v>
      </c>
      <c r="CJ467" s="24">
        <f>IF(ISERROR(VLOOKUP(AJ467,'2011 BPTs'!$B$12:$BX$181,CJ$3,FALSE)/VLOOKUP(AJ467,'2011 BPTs'!$B$12:$BX642,CJ$3+3,FALSE)),0,VLOOKUP(AJ467,'2011 BPTs'!$B$12:$BX$181,CJ$3,FALSE)/VLOOKUP(AJ467,'2011 BPTs'!$B$12:$BX642,CJ$3+3,FALSE))</f>
        <v>0</v>
      </c>
      <c r="CK467" s="24">
        <f>IF(ISERROR(VLOOKUP(AK467,'2011 BPTs'!$B$12:$BX$181,CK$3,FALSE)/VLOOKUP(AK467,'2011 BPTs'!$B$12:$BX642,CK$3+3,FALSE)),0,VLOOKUP(AK467,'2011 BPTs'!$B$12:$BX$181,CK$3,FALSE)/VLOOKUP(AK467,'2011 BPTs'!$B$12:$BX642,CK$3+3,FALSE))</f>
        <v>0</v>
      </c>
      <c r="CL467" s="24">
        <f>IF(ISERROR(VLOOKUP(AL467,'2011 BPTs'!$B$12:$BX$181,CL$3,FALSE)/VLOOKUP(AL467,'2011 BPTs'!$B$12:$BX642,CL$3+3,FALSE)),0,VLOOKUP(AL467,'2011 BPTs'!$B$12:$BX$181,CL$3,FALSE)/VLOOKUP(AL467,'2011 BPTs'!$B$12:$BX642,CL$3+3,FALSE))</f>
        <v>0</v>
      </c>
      <c r="CM467" s="24">
        <f>IF(ISERROR(VLOOKUP(AM467,'2011 BPTs'!$B$12:$BX$181,CM$3,FALSE)/VLOOKUP(AM467,'2011 BPTs'!$B$12:$BX642,CM$3+3,FALSE)),0,VLOOKUP(AM467,'2011 BPTs'!$B$12:$BX$181,CM$3,FALSE)/VLOOKUP(AM467,'2011 BPTs'!$B$12:$BX642,CM$3+3,FALSE))</f>
        <v>0</v>
      </c>
      <c r="CO467" s="24">
        <f>IF(ISERROR(VLOOKUP(AF467,'2011 BPTs'!$B$12:$BX$181,CO$3,FALSE)/VLOOKUP(AF467,'2011 BPTs'!$B$12:$BX642,CO$3+2,FALSE)),0,VLOOKUP(AF467,'2011 BPTs'!$B$12:$BX$181,CO$3,FALSE)/VLOOKUP(AF467,'2011 BPTs'!$B$12:$BX642,CO$3+2,FALSE))</f>
        <v>0</v>
      </c>
      <c r="CP467" s="24">
        <f>IF(ISERROR(VLOOKUP(AG467,'2011 BPTs'!$B$12:$BX$181,CP$3,FALSE)/VLOOKUP(AG467,'2011 BPTs'!$B$12:$BX642,CP$3+2,FALSE)),0,VLOOKUP(AG467,'2011 BPTs'!$B$12:$BX$181,CP$3,FALSE)/VLOOKUP(AG467,'2011 BPTs'!$B$12:$BX642,CP$3+2,FALSE))</f>
        <v>0</v>
      </c>
      <c r="CQ467" s="24">
        <f>IF(ISERROR(VLOOKUP(AH467,'2011 BPTs'!$B$12:$BX$181,CQ$3,FALSE)/VLOOKUP(AH467,'2011 BPTs'!$B$12:$BX642,CQ$3+2,FALSE)),0,VLOOKUP(AH467,'2011 BPTs'!$B$12:$BX$181,CQ$3,FALSE)/VLOOKUP(AH467,'2011 BPTs'!$B$12:$BX642,CQ$3+2,FALSE))</f>
        <v>0</v>
      </c>
      <c r="CR467" s="24">
        <f>IF(ISERROR(VLOOKUP(AI467,'2011 BPTs'!$B$12:$BX$181,CR$3,FALSE)/VLOOKUP(AI467,'2011 BPTs'!$B$12:$BX642,CR$3+2,FALSE)),0,VLOOKUP(AI467,'2011 BPTs'!$B$12:$BX$181,CR$3,FALSE)/VLOOKUP(AI467,'2011 BPTs'!$B$12:$BX642,CR$3+2,FALSE))</f>
        <v>0</v>
      </c>
      <c r="CS467" s="24">
        <f>IF(ISERROR(VLOOKUP(AJ467,'2011 BPTs'!$B$12:$BX$181,CS$3,FALSE)/VLOOKUP(AJ467,'2011 BPTs'!$B$12:$BX642,CS$3+2,FALSE)),0,VLOOKUP(AJ467,'2011 BPTs'!$B$12:$BX$181,CS$3,FALSE)/VLOOKUP(AJ467,'2011 BPTs'!$B$12:$BX642,CS$3+2,FALSE))</f>
        <v>0</v>
      </c>
      <c r="CT467" s="24">
        <f>IF(ISERROR(VLOOKUP(AK467,'2011 BPTs'!$B$12:$BX$181,CT$3,FALSE)/VLOOKUP(AK467,'2011 BPTs'!$B$12:$BX642,CT$3+2,FALSE)),0,VLOOKUP(AK467,'2011 BPTs'!$B$12:$BX$181,CT$3,FALSE)/VLOOKUP(AK467,'2011 BPTs'!$B$12:$BX642,CT$3+2,FALSE))</f>
        <v>0</v>
      </c>
      <c r="CU467" s="24">
        <f>IF(ISERROR(VLOOKUP(AL467,'2011 BPTs'!$B$12:$BX$181,CU$3,FALSE)/VLOOKUP(AL467,'2011 BPTs'!$B$12:$BX642,CU$3+2,FALSE)),0,VLOOKUP(AL467,'2011 BPTs'!$B$12:$BX$181,CU$3,FALSE)/VLOOKUP(AL467,'2011 BPTs'!$B$12:$BX642,CU$3+2,FALSE))</f>
        <v>0</v>
      </c>
      <c r="CV467" s="24">
        <f>IF(ISERROR(VLOOKUP(AM467,'2011 BPTs'!$B$12:$BX$181,CV$3,FALSE)/VLOOKUP(AM467,'2011 BPTs'!$B$12:$BX642,CV$3+2,FALSE)),0,VLOOKUP(AM467,'2011 BPTs'!$B$12:$BX$181,CV$3,FALSE)/VLOOKUP(AM467,'2011 BPTs'!$B$12:$BX642,CV$3+2,FALSE))</f>
        <v>0</v>
      </c>
      <c r="CX467" s="93">
        <f>'2013 BPTs'!BR133</f>
        <v>0</v>
      </c>
      <c r="CY467" s="93">
        <f>'2013 BPTs'!BS133</f>
        <v>0</v>
      </c>
    </row>
    <row r="468" spans="2:103" x14ac:dyDescent="0.2">
      <c r="B468" s="2" t="s">
        <v>213</v>
      </c>
      <c r="C468" s="2">
        <f>'2013 BPTs'!E134</f>
        <v>0</v>
      </c>
      <c r="D468" s="2">
        <f t="shared" si="136"/>
        <v>0</v>
      </c>
      <c r="E468" s="4">
        <f>'2013 BPTs'!F134</f>
        <v>0</v>
      </c>
      <c r="F468" s="88">
        <f>'2013 BPTs'!G134</f>
        <v>0</v>
      </c>
      <c r="G468" s="53">
        <f>'2013 BPTs'!I134</f>
        <v>0</v>
      </c>
      <c r="H468" s="88">
        <f>'2013 BPTs'!J134</f>
        <v>0</v>
      </c>
      <c r="I468" s="4">
        <f>'2013 BPTs'!K134</f>
        <v>0</v>
      </c>
      <c r="J468" s="5">
        <f>'2013 BPTs'!M134</f>
        <v>0</v>
      </c>
      <c r="K468" s="99">
        <f>'2013 BPTs'!BL134</f>
        <v>0</v>
      </c>
      <c r="L468" s="100">
        <f t="shared" si="137"/>
        <v>0</v>
      </c>
      <c r="M468" s="101">
        <f t="shared" si="138"/>
        <v>0</v>
      </c>
      <c r="N468" s="102">
        <f t="shared" si="145"/>
        <v>0</v>
      </c>
      <c r="O468" s="103">
        <f>'2013 BPTs'!BM134</f>
        <v>0</v>
      </c>
      <c r="P468" s="100">
        <f t="shared" si="139"/>
        <v>0</v>
      </c>
      <c r="Q468" s="101">
        <f t="shared" si="140"/>
        <v>0</v>
      </c>
      <c r="R468" s="104">
        <f t="shared" si="141"/>
        <v>0</v>
      </c>
      <c r="S468" s="105">
        <f t="shared" si="146"/>
        <v>0</v>
      </c>
      <c r="T468" s="104">
        <f t="shared" si="142"/>
        <v>0</v>
      </c>
      <c r="U468" s="121">
        <f>IF(K468=0,0,IF(B468="Manual",(S468-O468-AP468*(O468/(O468+Z468)))/S468,'2013 BPTs'!BP134))</f>
        <v>0</v>
      </c>
      <c r="V468" s="99">
        <f>'2013 BPTs'!BN134</f>
        <v>0</v>
      </c>
      <c r="W468" s="100">
        <f t="shared" si="152"/>
        <v>0</v>
      </c>
      <c r="X468" s="103">
        <f t="shared" si="143"/>
        <v>0</v>
      </c>
      <c r="Y468" s="102">
        <f t="shared" si="147"/>
        <v>0</v>
      </c>
      <c r="Z468" s="103">
        <f>'2013 BPTs'!BO134</f>
        <v>0</v>
      </c>
      <c r="AA468" s="104">
        <f t="shared" si="144"/>
        <v>0</v>
      </c>
      <c r="AB468" s="106">
        <f>IF(W468=0,0,IF(B468="Manual",(V468-Z468-AP468*(Z468/(Z468+O468)))/V468,'2013 BPTs'!BQ134))</f>
        <v>0</v>
      </c>
      <c r="AD468" s="2" t="str">
        <f t="shared" si="148"/>
        <v>00-0</v>
      </c>
      <c r="AE468" s="2">
        <f>'2013 BPTs'!BA134</f>
        <v>0</v>
      </c>
      <c r="AF468" s="2" t="str">
        <f>IF(B468="Auto",'2013 BPTs'!BB134,D468&amp;E468&amp;"-"&amp;F468)</f>
        <v/>
      </c>
      <c r="AG468" s="2" t="str">
        <f>'2013 BPTs'!BC134</f>
        <v/>
      </c>
      <c r="AH468" s="2" t="str">
        <f>'2013 BPTs'!BD134</f>
        <v/>
      </c>
      <c r="AI468" s="2" t="str">
        <f>'2013 BPTs'!BE134</f>
        <v/>
      </c>
      <c r="AJ468" s="2" t="str">
        <f>'2013 BPTs'!BF134</f>
        <v/>
      </c>
      <c r="AK468" s="2" t="str">
        <f>'2013 BPTs'!BG134</f>
        <v/>
      </c>
      <c r="AL468" s="2" t="str">
        <f>'2013 BPTs'!BH134</f>
        <v/>
      </c>
      <c r="AM468" s="2" t="str">
        <f>'2013 BPTs'!BI134</f>
        <v/>
      </c>
      <c r="AO468" s="128">
        <f>'2013 BPTs'!AJ134*'2013 BPTs'!BK134</f>
        <v>0</v>
      </c>
      <c r="AP468" s="128">
        <f>'2013 BPTs'!AK134*'2013 BPTs'!BK134</f>
        <v>0</v>
      </c>
      <c r="AR468" s="5">
        <f>IF(B468="Auto",'2013 BPTs'!M134,J468)</f>
        <v>0</v>
      </c>
      <c r="AS468" s="5">
        <f>'2013 BPTs'!O134</f>
        <v>0</v>
      </c>
      <c r="AT468" s="5">
        <f>'2013 BPTs'!Q134</f>
        <v>0</v>
      </c>
      <c r="AU468" s="5">
        <f>'2013 BPTs'!S134</f>
        <v>0</v>
      </c>
      <c r="AV468" s="5">
        <f>'2013 BPTs'!U134</f>
        <v>0</v>
      </c>
      <c r="AW468" s="5">
        <f>'2013 BPTs'!W134</f>
        <v>0</v>
      </c>
      <c r="AX468" s="5">
        <f>'2013 BPTs'!Y134</f>
        <v>0</v>
      </c>
      <c r="AY468" s="5">
        <f>'2013 BPTs'!AA134</f>
        <v>0</v>
      </c>
      <c r="BA468" s="24">
        <f>IF(ISNA(VLOOKUP(AF468,'2011 BPTs'!$B$12:$BX$181,BA$3,FALSE)),0,VLOOKUP(AF468,'2011 BPTs'!$B$12:$BX$181,BA$3,FALSE))</f>
        <v>0</v>
      </c>
      <c r="BB468" s="24">
        <f>IF(ISNA(VLOOKUP(AG468,'2011 BPTs'!$B$12:$BX$181,BB$3,FALSE)),0,VLOOKUP(AG468,'2011 BPTs'!$B$12:$BX$181,BB$3,FALSE))</f>
        <v>0</v>
      </c>
      <c r="BC468" s="24">
        <f>IF(ISNA(VLOOKUP(AH468,'2011 BPTs'!$B$12:$BX$181,BC$3,FALSE)),0,VLOOKUP(AH468,'2011 BPTs'!$B$12:$BX$181,BC$3,FALSE))</f>
        <v>0</v>
      </c>
      <c r="BD468" s="24">
        <f>IF(ISNA(VLOOKUP(AI468,'2011 BPTs'!$B$12:$BX$181,BD$3,FALSE)),0,VLOOKUP(AI468,'2011 BPTs'!$B$12:$BX$181,BD$3,FALSE))</f>
        <v>0</v>
      </c>
      <c r="BE468" s="24">
        <f>IF(ISNA(VLOOKUP(AJ468,'2011 BPTs'!$B$12:$BX$181,BE$3,FALSE)),0,VLOOKUP(AJ468,'2011 BPTs'!$B$12:$BX$181,BE$3,FALSE))</f>
        <v>0</v>
      </c>
      <c r="BF468" s="24">
        <f>IF(ISNA(VLOOKUP(AK468,'2011 BPTs'!$B$12:$BX$181,BF$3,FALSE)),0,VLOOKUP(AK468,'2011 BPTs'!$B$12:$BX$181,BF$3,FALSE))</f>
        <v>0</v>
      </c>
      <c r="BG468" s="24">
        <f>IF(ISNA(VLOOKUP(AL468,'2011 BPTs'!$B$12:$BX$181,BG$3,FALSE)),0,VLOOKUP(AL468,'2011 BPTs'!$B$12:$BX$181,BG$3,FALSE))</f>
        <v>0</v>
      </c>
      <c r="BH468" s="24">
        <f>IF(ISNA(VLOOKUP(AM468,'2011 BPTs'!$B$12:$BX$181,BH$3,FALSE)),0,VLOOKUP(AM468,'2011 BPTs'!$B$12:$BX$181,BH$3,FALSE))</f>
        <v>0</v>
      </c>
      <c r="BJ468" s="24">
        <f>IF(ISNA(VLOOKUP(AF468,'2011 BPTs'!$B$12:$BX$181,BJ$3,FALSE)),0,VLOOKUP(AF468,'2011 BPTs'!$B$12:$BX$181,BJ$3,FALSE))</f>
        <v>0</v>
      </c>
      <c r="BK468" s="24">
        <f>IF(ISNA(VLOOKUP(AG468,'2011 BPTs'!$B$12:$BX$181,BK$3,FALSE)),0,VLOOKUP(AG468,'2011 BPTs'!$B$12:$BX$181,BK$3,FALSE))</f>
        <v>0</v>
      </c>
      <c r="BL468" s="24">
        <f>IF(ISNA(VLOOKUP(AH468,'2011 BPTs'!$B$12:$BX$181,BL$3,FALSE)),0,VLOOKUP(AH468,'2011 BPTs'!$B$12:$BX$181,BL$3,FALSE))</f>
        <v>0</v>
      </c>
      <c r="BM468" s="24">
        <f>IF(ISNA(VLOOKUP(AI468,'2011 BPTs'!$B$12:$BX$181,BM$3,FALSE)),0,VLOOKUP(AI468,'2011 BPTs'!$B$12:$BX$181,BM$3,FALSE))</f>
        <v>0</v>
      </c>
      <c r="BN468" s="24">
        <f>IF(ISNA(VLOOKUP(AJ468,'2011 BPTs'!$B$12:$BX$181,BN$3,FALSE)),0,VLOOKUP(AJ468,'2011 BPTs'!$B$12:$BX$181,BN$3,FALSE))</f>
        <v>0</v>
      </c>
      <c r="BO468" s="24">
        <f>IF(ISNA(VLOOKUP(AK468,'2011 BPTs'!$B$12:$BX$181,BO$3,FALSE)),0,VLOOKUP(AK468,'2011 BPTs'!$B$12:$BX$181,BO$3,FALSE))</f>
        <v>0</v>
      </c>
      <c r="BP468" s="24">
        <f>IF(ISNA(VLOOKUP(AL468,'2011 BPTs'!$B$12:$BX$181,BP$3,FALSE)),0,VLOOKUP(AL468,'2011 BPTs'!$B$12:$BX$181,BP$3,FALSE))</f>
        <v>0</v>
      </c>
      <c r="BQ468" s="24">
        <f>IF(ISNA(VLOOKUP(AM468,'2011 BPTs'!$B$12:$BX$181,BQ$3,FALSE)),0,VLOOKUP(AM468,'2011 BPTs'!$B$12:$BX$181,BQ$3,FALSE))</f>
        <v>0</v>
      </c>
      <c r="BS468" s="78">
        <f t="shared" si="149"/>
        <v>0</v>
      </c>
      <c r="BT468" s="68">
        <f t="shared" si="150"/>
        <v>0</v>
      </c>
      <c r="BU468" s="68">
        <f t="shared" si="151"/>
        <v>0</v>
      </c>
      <c r="BW468" s="24">
        <f>IF(ISNA(VLOOKUP(AF468,'2011 BPTs'!$B$12:$BX$181,BW$3,FALSE)),0,VLOOKUP(AF468,'2011 BPTs'!$B$12:$BX$181,BW$3,FALSE))</f>
        <v>0</v>
      </c>
      <c r="BX468" s="24">
        <f>IF(ISNA(VLOOKUP(AG468,'2011 BPTs'!$B$12:$BX$181,BX$3,FALSE)),0,VLOOKUP(AG468,'2011 BPTs'!$B$12:$BX$181,BX$3,FALSE))</f>
        <v>0</v>
      </c>
      <c r="BY468" s="24">
        <f>IF(ISNA(VLOOKUP(AH468,'2011 BPTs'!$B$12:$BX$181,BY$3,FALSE)),0,VLOOKUP(AH468,'2011 BPTs'!$B$12:$BX$181,BY$3,FALSE))</f>
        <v>0</v>
      </c>
      <c r="BZ468" s="24">
        <f>IF(ISNA(VLOOKUP(AI468,'2011 BPTs'!$B$12:$BX$181,BZ$3,FALSE)),0,VLOOKUP(AI468,'2011 BPTs'!$B$12:$BX$181,BZ$3,FALSE))</f>
        <v>0</v>
      </c>
      <c r="CA468" s="24">
        <f>IF(ISNA(VLOOKUP(AJ468,'2011 BPTs'!$B$12:$BX$181,CA$3,FALSE)),0,VLOOKUP(AJ468,'2011 BPTs'!$B$12:$BX$181,CA$3,FALSE))</f>
        <v>0</v>
      </c>
      <c r="CB468" s="24">
        <f>IF(ISNA(VLOOKUP(AK468,'2011 BPTs'!$B$12:$BX$181,CB$3,FALSE)),0,VLOOKUP(AK468,'2011 BPTs'!$B$12:$BX$181,CB$3,FALSE))</f>
        <v>0</v>
      </c>
      <c r="CC468" s="24">
        <f>IF(ISNA(VLOOKUP(AL468,'2011 BPTs'!$B$12:$BX$181,CC$3,FALSE)),0,VLOOKUP(AL468,'2011 BPTs'!$B$12:$BX$181,CC$3,FALSE))</f>
        <v>0</v>
      </c>
      <c r="CD468" s="24">
        <f>IF(ISNA(VLOOKUP(AM468,'2011 BPTs'!$B$12:$BX$181,CD$3,FALSE)),0,VLOOKUP(AM468,'2011 BPTs'!$B$12:$BX$181,CD$3,FALSE))</f>
        <v>0</v>
      </c>
      <c r="CF468" s="24">
        <f>IF(ISERROR(VLOOKUP(AF468,'2011 BPTs'!$B$12:$BX$181,CF$3,FALSE)/VLOOKUP(AF468,'2011 BPTs'!$B$12:$BX643,CF$3+3,FALSE)),0,VLOOKUP(AF468,'2011 BPTs'!$B$12:$BX$181,CF$3,FALSE)/VLOOKUP(AF468,'2011 BPTs'!$B$12:$BX643,CF$3+3,FALSE))</f>
        <v>0</v>
      </c>
      <c r="CG468" s="24">
        <f>IF(ISERROR(VLOOKUP(AG468,'2011 BPTs'!$B$12:$BX$181,CG$3,FALSE)/VLOOKUP(AG468,'2011 BPTs'!$B$12:$BX643,CG$3+3,FALSE)),0,VLOOKUP(AG468,'2011 BPTs'!$B$12:$BX$181,CG$3,FALSE)/VLOOKUP(AG468,'2011 BPTs'!$B$12:$BX643,CG$3+3,FALSE))</f>
        <v>0</v>
      </c>
      <c r="CH468" s="24">
        <f>IF(ISERROR(VLOOKUP(AH468,'2011 BPTs'!$B$12:$BX$181,CH$3,FALSE)/VLOOKUP(AH468,'2011 BPTs'!$B$12:$BX643,CH$3+3,FALSE)),0,VLOOKUP(AH468,'2011 BPTs'!$B$12:$BX$181,CH$3,FALSE)/VLOOKUP(AH468,'2011 BPTs'!$B$12:$BX643,CH$3+3,FALSE))</f>
        <v>0</v>
      </c>
      <c r="CI468" s="24">
        <f>IF(ISERROR(VLOOKUP(AI468,'2011 BPTs'!$B$12:$BX$181,CI$3,FALSE)/VLOOKUP(AI468,'2011 BPTs'!$B$12:$BX643,CI$3+3,FALSE)),0,VLOOKUP(AI468,'2011 BPTs'!$B$12:$BX$181,CI$3,FALSE)/VLOOKUP(AI468,'2011 BPTs'!$B$12:$BX643,CI$3+3,FALSE))</f>
        <v>0</v>
      </c>
      <c r="CJ468" s="24">
        <f>IF(ISERROR(VLOOKUP(AJ468,'2011 BPTs'!$B$12:$BX$181,CJ$3,FALSE)/VLOOKUP(AJ468,'2011 BPTs'!$B$12:$BX643,CJ$3+3,FALSE)),0,VLOOKUP(AJ468,'2011 BPTs'!$B$12:$BX$181,CJ$3,FALSE)/VLOOKUP(AJ468,'2011 BPTs'!$B$12:$BX643,CJ$3+3,FALSE))</f>
        <v>0</v>
      </c>
      <c r="CK468" s="24">
        <f>IF(ISERROR(VLOOKUP(AK468,'2011 BPTs'!$B$12:$BX$181,CK$3,FALSE)/VLOOKUP(AK468,'2011 BPTs'!$B$12:$BX643,CK$3+3,FALSE)),0,VLOOKUP(AK468,'2011 BPTs'!$B$12:$BX$181,CK$3,FALSE)/VLOOKUP(AK468,'2011 BPTs'!$B$12:$BX643,CK$3+3,FALSE))</f>
        <v>0</v>
      </c>
      <c r="CL468" s="24">
        <f>IF(ISERROR(VLOOKUP(AL468,'2011 BPTs'!$B$12:$BX$181,CL$3,FALSE)/VLOOKUP(AL468,'2011 BPTs'!$B$12:$BX643,CL$3+3,FALSE)),0,VLOOKUP(AL468,'2011 BPTs'!$B$12:$BX$181,CL$3,FALSE)/VLOOKUP(AL468,'2011 BPTs'!$B$12:$BX643,CL$3+3,FALSE))</f>
        <v>0</v>
      </c>
      <c r="CM468" s="24">
        <f>IF(ISERROR(VLOOKUP(AM468,'2011 BPTs'!$B$12:$BX$181,CM$3,FALSE)/VLOOKUP(AM468,'2011 BPTs'!$B$12:$BX643,CM$3+3,FALSE)),0,VLOOKUP(AM468,'2011 BPTs'!$B$12:$BX$181,CM$3,FALSE)/VLOOKUP(AM468,'2011 BPTs'!$B$12:$BX643,CM$3+3,FALSE))</f>
        <v>0</v>
      </c>
      <c r="CO468" s="24">
        <f>IF(ISERROR(VLOOKUP(AF468,'2011 BPTs'!$B$12:$BX$181,CO$3,FALSE)/VLOOKUP(AF468,'2011 BPTs'!$B$12:$BX643,CO$3+2,FALSE)),0,VLOOKUP(AF468,'2011 BPTs'!$B$12:$BX$181,CO$3,FALSE)/VLOOKUP(AF468,'2011 BPTs'!$B$12:$BX643,CO$3+2,FALSE))</f>
        <v>0</v>
      </c>
      <c r="CP468" s="24">
        <f>IF(ISERROR(VLOOKUP(AG468,'2011 BPTs'!$B$12:$BX$181,CP$3,FALSE)/VLOOKUP(AG468,'2011 BPTs'!$B$12:$BX643,CP$3+2,FALSE)),0,VLOOKUP(AG468,'2011 BPTs'!$B$12:$BX$181,CP$3,FALSE)/VLOOKUP(AG468,'2011 BPTs'!$B$12:$BX643,CP$3+2,FALSE))</f>
        <v>0</v>
      </c>
      <c r="CQ468" s="24">
        <f>IF(ISERROR(VLOOKUP(AH468,'2011 BPTs'!$B$12:$BX$181,CQ$3,FALSE)/VLOOKUP(AH468,'2011 BPTs'!$B$12:$BX643,CQ$3+2,FALSE)),0,VLOOKUP(AH468,'2011 BPTs'!$B$12:$BX$181,CQ$3,FALSE)/VLOOKUP(AH468,'2011 BPTs'!$B$12:$BX643,CQ$3+2,FALSE))</f>
        <v>0</v>
      </c>
      <c r="CR468" s="24">
        <f>IF(ISERROR(VLOOKUP(AI468,'2011 BPTs'!$B$12:$BX$181,CR$3,FALSE)/VLOOKUP(AI468,'2011 BPTs'!$B$12:$BX643,CR$3+2,FALSE)),0,VLOOKUP(AI468,'2011 BPTs'!$B$12:$BX$181,CR$3,FALSE)/VLOOKUP(AI468,'2011 BPTs'!$B$12:$BX643,CR$3+2,FALSE))</f>
        <v>0</v>
      </c>
      <c r="CS468" s="24">
        <f>IF(ISERROR(VLOOKUP(AJ468,'2011 BPTs'!$B$12:$BX$181,CS$3,FALSE)/VLOOKUP(AJ468,'2011 BPTs'!$B$12:$BX643,CS$3+2,FALSE)),0,VLOOKUP(AJ468,'2011 BPTs'!$B$12:$BX$181,CS$3,FALSE)/VLOOKUP(AJ468,'2011 BPTs'!$B$12:$BX643,CS$3+2,FALSE))</f>
        <v>0</v>
      </c>
      <c r="CT468" s="24">
        <f>IF(ISERROR(VLOOKUP(AK468,'2011 BPTs'!$B$12:$BX$181,CT$3,FALSE)/VLOOKUP(AK468,'2011 BPTs'!$B$12:$BX643,CT$3+2,FALSE)),0,VLOOKUP(AK468,'2011 BPTs'!$B$12:$BX$181,CT$3,FALSE)/VLOOKUP(AK468,'2011 BPTs'!$B$12:$BX643,CT$3+2,FALSE))</f>
        <v>0</v>
      </c>
      <c r="CU468" s="24">
        <f>IF(ISERROR(VLOOKUP(AL468,'2011 BPTs'!$B$12:$BX$181,CU$3,FALSE)/VLOOKUP(AL468,'2011 BPTs'!$B$12:$BX643,CU$3+2,FALSE)),0,VLOOKUP(AL468,'2011 BPTs'!$B$12:$BX$181,CU$3,FALSE)/VLOOKUP(AL468,'2011 BPTs'!$B$12:$BX643,CU$3+2,FALSE))</f>
        <v>0</v>
      </c>
      <c r="CV468" s="24">
        <f>IF(ISERROR(VLOOKUP(AM468,'2011 BPTs'!$B$12:$BX$181,CV$3,FALSE)/VLOOKUP(AM468,'2011 BPTs'!$B$12:$BX643,CV$3+2,FALSE)),0,VLOOKUP(AM468,'2011 BPTs'!$B$12:$BX$181,CV$3,FALSE)/VLOOKUP(AM468,'2011 BPTs'!$B$12:$BX643,CV$3+2,FALSE))</f>
        <v>0</v>
      </c>
      <c r="CX468" s="93">
        <f>'2013 BPTs'!BR134</f>
        <v>0</v>
      </c>
      <c r="CY468" s="93">
        <f>'2013 BPTs'!BS134</f>
        <v>0</v>
      </c>
    </row>
    <row r="469" spans="2:103" x14ac:dyDescent="0.2">
      <c r="B469" s="2" t="s">
        <v>213</v>
      </c>
      <c r="C469" s="2">
        <f>'2013 BPTs'!E135</f>
        <v>0</v>
      </c>
      <c r="D469" s="2">
        <f t="shared" si="136"/>
        <v>0</v>
      </c>
      <c r="E469" s="4">
        <f>'2013 BPTs'!F135</f>
        <v>0</v>
      </c>
      <c r="F469" s="88">
        <f>'2013 BPTs'!G135</f>
        <v>0</v>
      </c>
      <c r="G469" s="53">
        <f>'2013 BPTs'!I135</f>
        <v>0</v>
      </c>
      <c r="H469" s="88">
        <f>'2013 BPTs'!J135</f>
        <v>0</v>
      </c>
      <c r="I469" s="4">
        <f>'2013 BPTs'!K135</f>
        <v>0</v>
      </c>
      <c r="J469" s="5">
        <f>'2013 BPTs'!M135</f>
        <v>0</v>
      </c>
      <c r="K469" s="99">
        <f>'2013 BPTs'!BL135</f>
        <v>0</v>
      </c>
      <c r="L469" s="100">
        <f t="shared" si="137"/>
        <v>0</v>
      </c>
      <c r="M469" s="101">
        <f t="shared" si="138"/>
        <v>0</v>
      </c>
      <c r="N469" s="102">
        <f t="shared" si="145"/>
        <v>0</v>
      </c>
      <c r="O469" s="103">
        <f>'2013 BPTs'!BM135</f>
        <v>0</v>
      </c>
      <c r="P469" s="100">
        <f t="shared" si="139"/>
        <v>0</v>
      </c>
      <c r="Q469" s="101">
        <f t="shared" si="140"/>
        <v>0</v>
      </c>
      <c r="R469" s="104">
        <f t="shared" si="141"/>
        <v>0</v>
      </c>
      <c r="S469" s="105">
        <f t="shared" si="146"/>
        <v>0</v>
      </c>
      <c r="T469" s="104">
        <f t="shared" si="142"/>
        <v>0</v>
      </c>
      <c r="U469" s="121">
        <f>IF(K469=0,0,IF(B469="Manual",(S469-O469-AP469*(O469/(O469+Z469)))/S469,'2013 BPTs'!BP135))</f>
        <v>0</v>
      </c>
      <c r="V469" s="99">
        <f>'2013 BPTs'!BN135</f>
        <v>0</v>
      </c>
      <c r="W469" s="100">
        <f t="shared" si="152"/>
        <v>0</v>
      </c>
      <c r="X469" s="103">
        <f t="shared" si="143"/>
        <v>0</v>
      </c>
      <c r="Y469" s="102">
        <f t="shared" si="147"/>
        <v>0</v>
      </c>
      <c r="Z469" s="103">
        <f>'2013 BPTs'!BO135</f>
        <v>0</v>
      </c>
      <c r="AA469" s="104">
        <f t="shared" si="144"/>
        <v>0</v>
      </c>
      <c r="AB469" s="106">
        <f>IF(W469=0,0,IF(B469="Manual",(V469-Z469-AP469*(Z469/(Z469+O469)))/V469,'2013 BPTs'!BQ135))</f>
        <v>0</v>
      </c>
      <c r="AD469" s="2" t="str">
        <f t="shared" si="148"/>
        <v>00-0</v>
      </c>
      <c r="AE469" s="2">
        <f>'2013 BPTs'!BA135</f>
        <v>0</v>
      </c>
      <c r="AF469" s="2" t="str">
        <f>IF(B469="Auto",'2013 BPTs'!BB135,D469&amp;E469&amp;"-"&amp;F469)</f>
        <v/>
      </c>
      <c r="AG469" s="2" t="str">
        <f>'2013 BPTs'!BC135</f>
        <v/>
      </c>
      <c r="AH469" s="2" t="str">
        <f>'2013 BPTs'!BD135</f>
        <v/>
      </c>
      <c r="AI469" s="2" t="str">
        <f>'2013 BPTs'!BE135</f>
        <v/>
      </c>
      <c r="AJ469" s="2" t="str">
        <f>'2013 BPTs'!BF135</f>
        <v/>
      </c>
      <c r="AK469" s="2" t="str">
        <f>'2013 BPTs'!BG135</f>
        <v/>
      </c>
      <c r="AL469" s="2" t="str">
        <f>'2013 BPTs'!BH135</f>
        <v/>
      </c>
      <c r="AM469" s="2" t="str">
        <f>'2013 BPTs'!BI135</f>
        <v/>
      </c>
      <c r="AO469" s="128">
        <f>'2013 BPTs'!AJ135*'2013 BPTs'!BK135</f>
        <v>0</v>
      </c>
      <c r="AP469" s="128">
        <f>'2013 BPTs'!AK135*'2013 BPTs'!BK135</f>
        <v>0</v>
      </c>
      <c r="AR469" s="5">
        <f>IF(B469="Auto",'2013 BPTs'!M135,J469)</f>
        <v>0</v>
      </c>
      <c r="AS469" s="5">
        <f>'2013 BPTs'!O135</f>
        <v>0</v>
      </c>
      <c r="AT469" s="5">
        <f>'2013 BPTs'!Q135</f>
        <v>0</v>
      </c>
      <c r="AU469" s="5">
        <f>'2013 BPTs'!S135</f>
        <v>0</v>
      </c>
      <c r="AV469" s="5">
        <f>'2013 BPTs'!U135</f>
        <v>0</v>
      </c>
      <c r="AW469" s="5">
        <f>'2013 BPTs'!W135</f>
        <v>0</v>
      </c>
      <c r="AX469" s="5">
        <f>'2013 BPTs'!Y135</f>
        <v>0</v>
      </c>
      <c r="AY469" s="5">
        <f>'2013 BPTs'!AA135</f>
        <v>0</v>
      </c>
      <c r="BA469" s="24">
        <f>IF(ISNA(VLOOKUP(AF469,'2011 BPTs'!$B$12:$BX$181,BA$3,FALSE)),0,VLOOKUP(AF469,'2011 BPTs'!$B$12:$BX$181,BA$3,FALSE))</f>
        <v>0</v>
      </c>
      <c r="BB469" s="24">
        <f>IF(ISNA(VLOOKUP(AG469,'2011 BPTs'!$B$12:$BX$181,BB$3,FALSE)),0,VLOOKUP(AG469,'2011 BPTs'!$B$12:$BX$181,BB$3,FALSE))</f>
        <v>0</v>
      </c>
      <c r="BC469" s="24">
        <f>IF(ISNA(VLOOKUP(AH469,'2011 BPTs'!$B$12:$BX$181,BC$3,FALSE)),0,VLOOKUP(AH469,'2011 BPTs'!$B$12:$BX$181,BC$3,FALSE))</f>
        <v>0</v>
      </c>
      <c r="BD469" s="24">
        <f>IF(ISNA(VLOOKUP(AI469,'2011 BPTs'!$B$12:$BX$181,BD$3,FALSE)),0,VLOOKUP(AI469,'2011 BPTs'!$B$12:$BX$181,BD$3,FALSE))</f>
        <v>0</v>
      </c>
      <c r="BE469" s="24">
        <f>IF(ISNA(VLOOKUP(AJ469,'2011 BPTs'!$B$12:$BX$181,BE$3,FALSE)),0,VLOOKUP(AJ469,'2011 BPTs'!$B$12:$BX$181,BE$3,FALSE))</f>
        <v>0</v>
      </c>
      <c r="BF469" s="24">
        <f>IF(ISNA(VLOOKUP(AK469,'2011 BPTs'!$B$12:$BX$181,BF$3,FALSE)),0,VLOOKUP(AK469,'2011 BPTs'!$B$12:$BX$181,BF$3,FALSE))</f>
        <v>0</v>
      </c>
      <c r="BG469" s="24">
        <f>IF(ISNA(VLOOKUP(AL469,'2011 BPTs'!$B$12:$BX$181,BG$3,FALSE)),0,VLOOKUP(AL469,'2011 BPTs'!$B$12:$BX$181,BG$3,FALSE))</f>
        <v>0</v>
      </c>
      <c r="BH469" s="24">
        <f>IF(ISNA(VLOOKUP(AM469,'2011 BPTs'!$B$12:$BX$181,BH$3,FALSE)),0,VLOOKUP(AM469,'2011 BPTs'!$B$12:$BX$181,BH$3,FALSE))</f>
        <v>0</v>
      </c>
      <c r="BJ469" s="24">
        <f>IF(ISNA(VLOOKUP(AF469,'2011 BPTs'!$B$12:$BX$181,BJ$3,FALSE)),0,VLOOKUP(AF469,'2011 BPTs'!$B$12:$BX$181,BJ$3,FALSE))</f>
        <v>0</v>
      </c>
      <c r="BK469" s="24">
        <f>IF(ISNA(VLOOKUP(AG469,'2011 BPTs'!$B$12:$BX$181,BK$3,FALSE)),0,VLOOKUP(AG469,'2011 BPTs'!$B$12:$BX$181,BK$3,FALSE))</f>
        <v>0</v>
      </c>
      <c r="BL469" s="24">
        <f>IF(ISNA(VLOOKUP(AH469,'2011 BPTs'!$B$12:$BX$181,BL$3,FALSE)),0,VLOOKUP(AH469,'2011 BPTs'!$B$12:$BX$181,BL$3,FALSE))</f>
        <v>0</v>
      </c>
      <c r="BM469" s="24">
        <f>IF(ISNA(VLOOKUP(AI469,'2011 BPTs'!$B$12:$BX$181,BM$3,FALSE)),0,VLOOKUP(AI469,'2011 BPTs'!$B$12:$BX$181,BM$3,FALSE))</f>
        <v>0</v>
      </c>
      <c r="BN469" s="24">
        <f>IF(ISNA(VLOOKUP(AJ469,'2011 BPTs'!$B$12:$BX$181,BN$3,FALSE)),0,VLOOKUP(AJ469,'2011 BPTs'!$B$12:$BX$181,BN$3,FALSE))</f>
        <v>0</v>
      </c>
      <c r="BO469" s="24">
        <f>IF(ISNA(VLOOKUP(AK469,'2011 BPTs'!$B$12:$BX$181,BO$3,FALSE)),0,VLOOKUP(AK469,'2011 BPTs'!$B$12:$BX$181,BO$3,FALSE))</f>
        <v>0</v>
      </c>
      <c r="BP469" s="24">
        <f>IF(ISNA(VLOOKUP(AL469,'2011 BPTs'!$B$12:$BX$181,BP$3,FALSE)),0,VLOOKUP(AL469,'2011 BPTs'!$B$12:$BX$181,BP$3,FALSE))</f>
        <v>0</v>
      </c>
      <c r="BQ469" s="24">
        <f>IF(ISNA(VLOOKUP(AM469,'2011 BPTs'!$B$12:$BX$181,BQ$3,FALSE)),0,VLOOKUP(AM469,'2011 BPTs'!$B$12:$BX$181,BQ$3,FALSE))</f>
        <v>0</v>
      </c>
      <c r="BS469" s="78">
        <f t="shared" si="149"/>
        <v>0</v>
      </c>
      <c r="BT469" s="68">
        <f t="shared" si="150"/>
        <v>0</v>
      </c>
      <c r="BU469" s="68">
        <f t="shared" si="151"/>
        <v>0</v>
      </c>
      <c r="BW469" s="24">
        <f>IF(ISNA(VLOOKUP(AF469,'2011 BPTs'!$B$12:$BX$181,BW$3,FALSE)),0,VLOOKUP(AF469,'2011 BPTs'!$B$12:$BX$181,BW$3,FALSE))</f>
        <v>0</v>
      </c>
      <c r="BX469" s="24">
        <f>IF(ISNA(VLOOKUP(AG469,'2011 BPTs'!$B$12:$BX$181,BX$3,FALSE)),0,VLOOKUP(AG469,'2011 BPTs'!$B$12:$BX$181,BX$3,FALSE))</f>
        <v>0</v>
      </c>
      <c r="BY469" s="24">
        <f>IF(ISNA(VLOOKUP(AH469,'2011 BPTs'!$B$12:$BX$181,BY$3,FALSE)),0,VLOOKUP(AH469,'2011 BPTs'!$B$12:$BX$181,BY$3,FALSE))</f>
        <v>0</v>
      </c>
      <c r="BZ469" s="24">
        <f>IF(ISNA(VLOOKUP(AI469,'2011 BPTs'!$B$12:$BX$181,BZ$3,FALSE)),0,VLOOKUP(AI469,'2011 BPTs'!$B$12:$BX$181,BZ$3,FALSE))</f>
        <v>0</v>
      </c>
      <c r="CA469" s="24">
        <f>IF(ISNA(VLOOKUP(AJ469,'2011 BPTs'!$B$12:$BX$181,CA$3,FALSE)),0,VLOOKUP(AJ469,'2011 BPTs'!$B$12:$BX$181,CA$3,FALSE))</f>
        <v>0</v>
      </c>
      <c r="CB469" s="24">
        <f>IF(ISNA(VLOOKUP(AK469,'2011 BPTs'!$B$12:$BX$181,CB$3,FALSE)),0,VLOOKUP(AK469,'2011 BPTs'!$B$12:$BX$181,CB$3,FALSE))</f>
        <v>0</v>
      </c>
      <c r="CC469" s="24">
        <f>IF(ISNA(VLOOKUP(AL469,'2011 BPTs'!$B$12:$BX$181,CC$3,FALSE)),0,VLOOKUP(AL469,'2011 BPTs'!$B$12:$BX$181,CC$3,FALSE))</f>
        <v>0</v>
      </c>
      <c r="CD469" s="24">
        <f>IF(ISNA(VLOOKUP(AM469,'2011 BPTs'!$B$12:$BX$181,CD$3,FALSE)),0,VLOOKUP(AM469,'2011 BPTs'!$B$12:$BX$181,CD$3,FALSE))</f>
        <v>0</v>
      </c>
      <c r="CF469" s="24">
        <f>IF(ISERROR(VLOOKUP(AF469,'2011 BPTs'!$B$12:$BX$181,CF$3,FALSE)/VLOOKUP(AF469,'2011 BPTs'!$B$12:$BX644,CF$3+3,FALSE)),0,VLOOKUP(AF469,'2011 BPTs'!$B$12:$BX$181,CF$3,FALSE)/VLOOKUP(AF469,'2011 BPTs'!$B$12:$BX644,CF$3+3,FALSE))</f>
        <v>0</v>
      </c>
      <c r="CG469" s="24">
        <f>IF(ISERROR(VLOOKUP(AG469,'2011 BPTs'!$B$12:$BX$181,CG$3,FALSE)/VLOOKUP(AG469,'2011 BPTs'!$B$12:$BX644,CG$3+3,FALSE)),0,VLOOKUP(AG469,'2011 BPTs'!$B$12:$BX$181,CG$3,FALSE)/VLOOKUP(AG469,'2011 BPTs'!$B$12:$BX644,CG$3+3,FALSE))</f>
        <v>0</v>
      </c>
      <c r="CH469" s="24">
        <f>IF(ISERROR(VLOOKUP(AH469,'2011 BPTs'!$B$12:$BX$181,CH$3,FALSE)/VLOOKUP(AH469,'2011 BPTs'!$B$12:$BX644,CH$3+3,FALSE)),0,VLOOKUP(AH469,'2011 BPTs'!$B$12:$BX$181,CH$3,FALSE)/VLOOKUP(AH469,'2011 BPTs'!$B$12:$BX644,CH$3+3,FALSE))</f>
        <v>0</v>
      </c>
      <c r="CI469" s="24">
        <f>IF(ISERROR(VLOOKUP(AI469,'2011 BPTs'!$B$12:$BX$181,CI$3,FALSE)/VLOOKUP(AI469,'2011 BPTs'!$B$12:$BX644,CI$3+3,FALSE)),0,VLOOKUP(AI469,'2011 BPTs'!$B$12:$BX$181,CI$3,FALSE)/VLOOKUP(AI469,'2011 BPTs'!$B$12:$BX644,CI$3+3,FALSE))</f>
        <v>0</v>
      </c>
      <c r="CJ469" s="24">
        <f>IF(ISERROR(VLOOKUP(AJ469,'2011 BPTs'!$B$12:$BX$181,CJ$3,FALSE)/VLOOKUP(AJ469,'2011 BPTs'!$B$12:$BX644,CJ$3+3,FALSE)),0,VLOOKUP(AJ469,'2011 BPTs'!$B$12:$BX$181,CJ$3,FALSE)/VLOOKUP(AJ469,'2011 BPTs'!$B$12:$BX644,CJ$3+3,FALSE))</f>
        <v>0</v>
      </c>
      <c r="CK469" s="24">
        <f>IF(ISERROR(VLOOKUP(AK469,'2011 BPTs'!$B$12:$BX$181,CK$3,FALSE)/VLOOKUP(AK469,'2011 BPTs'!$B$12:$BX644,CK$3+3,FALSE)),0,VLOOKUP(AK469,'2011 BPTs'!$B$12:$BX$181,CK$3,FALSE)/VLOOKUP(AK469,'2011 BPTs'!$B$12:$BX644,CK$3+3,FALSE))</f>
        <v>0</v>
      </c>
      <c r="CL469" s="24">
        <f>IF(ISERROR(VLOOKUP(AL469,'2011 BPTs'!$B$12:$BX$181,CL$3,FALSE)/VLOOKUP(AL469,'2011 BPTs'!$B$12:$BX644,CL$3+3,FALSE)),0,VLOOKUP(AL469,'2011 BPTs'!$B$12:$BX$181,CL$3,FALSE)/VLOOKUP(AL469,'2011 BPTs'!$B$12:$BX644,CL$3+3,FALSE))</f>
        <v>0</v>
      </c>
      <c r="CM469" s="24">
        <f>IF(ISERROR(VLOOKUP(AM469,'2011 BPTs'!$B$12:$BX$181,CM$3,FALSE)/VLOOKUP(AM469,'2011 BPTs'!$B$12:$BX644,CM$3+3,FALSE)),0,VLOOKUP(AM469,'2011 BPTs'!$B$12:$BX$181,CM$3,FALSE)/VLOOKUP(AM469,'2011 BPTs'!$B$12:$BX644,CM$3+3,FALSE))</f>
        <v>0</v>
      </c>
      <c r="CO469" s="24">
        <f>IF(ISERROR(VLOOKUP(AF469,'2011 BPTs'!$B$12:$BX$181,CO$3,FALSE)/VLOOKUP(AF469,'2011 BPTs'!$B$12:$BX644,CO$3+2,FALSE)),0,VLOOKUP(AF469,'2011 BPTs'!$B$12:$BX$181,CO$3,FALSE)/VLOOKUP(AF469,'2011 BPTs'!$B$12:$BX644,CO$3+2,FALSE))</f>
        <v>0</v>
      </c>
      <c r="CP469" s="24">
        <f>IF(ISERROR(VLOOKUP(AG469,'2011 BPTs'!$B$12:$BX$181,CP$3,FALSE)/VLOOKUP(AG469,'2011 BPTs'!$B$12:$BX644,CP$3+2,FALSE)),0,VLOOKUP(AG469,'2011 BPTs'!$B$12:$BX$181,CP$3,FALSE)/VLOOKUP(AG469,'2011 BPTs'!$B$12:$BX644,CP$3+2,FALSE))</f>
        <v>0</v>
      </c>
      <c r="CQ469" s="24">
        <f>IF(ISERROR(VLOOKUP(AH469,'2011 BPTs'!$B$12:$BX$181,CQ$3,FALSE)/VLOOKUP(AH469,'2011 BPTs'!$B$12:$BX644,CQ$3+2,FALSE)),0,VLOOKUP(AH469,'2011 BPTs'!$B$12:$BX$181,CQ$3,FALSE)/VLOOKUP(AH469,'2011 BPTs'!$B$12:$BX644,CQ$3+2,FALSE))</f>
        <v>0</v>
      </c>
      <c r="CR469" s="24">
        <f>IF(ISERROR(VLOOKUP(AI469,'2011 BPTs'!$B$12:$BX$181,CR$3,FALSE)/VLOOKUP(AI469,'2011 BPTs'!$B$12:$BX644,CR$3+2,FALSE)),0,VLOOKUP(AI469,'2011 BPTs'!$B$12:$BX$181,CR$3,FALSE)/VLOOKUP(AI469,'2011 BPTs'!$B$12:$BX644,CR$3+2,FALSE))</f>
        <v>0</v>
      </c>
      <c r="CS469" s="24">
        <f>IF(ISERROR(VLOOKUP(AJ469,'2011 BPTs'!$B$12:$BX$181,CS$3,FALSE)/VLOOKUP(AJ469,'2011 BPTs'!$B$12:$BX644,CS$3+2,FALSE)),0,VLOOKUP(AJ469,'2011 BPTs'!$B$12:$BX$181,CS$3,FALSE)/VLOOKUP(AJ469,'2011 BPTs'!$B$12:$BX644,CS$3+2,FALSE))</f>
        <v>0</v>
      </c>
      <c r="CT469" s="24">
        <f>IF(ISERROR(VLOOKUP(AK469,'2011 BPTs'!$B$12:$BX$181,CT$3,FALSE)/VLOOKUP(AK469,'2011 BPTs'!$B$12:$BX644,CT$3+2,FALSE)),0,VLOOKUP(AK469,'2011 BPTs'!$B$12:$BX$181,CT$3,FALSE)/VLOOKUP(AK469,'2011 BPTs'!$B$12:$BX644,CT$3+2,FALSE))</f>
        <v>0</v>
      </c>
      <c r="CU469" s="24">
        <f>IF(ISERROR(VLOOKUP(AL469,'2011 BPTs'!$B$12:$BX$181,CU$3,FALSE)/VLOOKUP(AL469,'2011 BPTs'!$B$12:$BX644,CU$3+2,FALSE)),0,VLOOKUP(AL469,'2011 BPTs'!$B$12:$BX$181,CU$3,FALSE)/VLOOKUP(AL469,'2011 BPTs'!$B$12:$BX644,CU$3+2,FALSE))</f>
        <v>0</v>
      </c>
      <c r="CV469" s="24">
        <f>IF(ISERROR(VLOOKUP(AM469,'2011 BPTs'!$B$12:$BX$181,CV$3,FALSE)/VLOOKUP(AM469,'2011 BPTs'!$B$12:$BX644,CV$3+2,FALSE)),0,VLOOKUP(AM469,'2011 BPTs'!$B$12:$BX$181,CV$3,FALSE)/VLOOKUP(AM469,'2011 BPTs'!$B$12:$BX644,CV$3+2,FALSE))</f>
        <v>0</v>
      </c>
      <c r="CX469" s="93">
        <f>'2013 BPTs'!BR135</f>
        <v>0</v>
      </c>
      <c r="CY469" s="93">
        <f>'2013 BPTs'!BS135</f>
        <v>0</v>
      </c>
    </row>
    <row r="470" spans="2:103" x14ac:dyDescent="0.2">
      <c r="B470" s="2" t="s">
        <v>213</v>
      </c>
      <c r="C470" s="2">
        <f>'2013 BPTs'!E136</f>
        <v>0</v>
      </c>
      <c r="D470" s="2">
        <f t="shared" si="136"/>
        <v>0</v>
      </c>
      <c r="E470" s="4">
        <f>'2013 BPTs'!F136</f>
        <v>0</v>
      </c>
      <c r="F470" s="88">
        <f>'2013 BPTs'!G136</f>
        <v>0</v>
      </c>
      <c r="G470" s="53">
        <f>'2013 BPTs'!I136</f>
        <v>0</v>
      </c>
      <c r="H470" s="88">
        <f>'2013 BPTs'!J136</f>
        <v>0</v>
      </c>
      <c r="I470" s="4">
        <f>'2013 BPTs'!K136</f>
        <v>0</v>
      </c>
      <c r="J470" s="5">
        <f>'2013 BPTs'!M136</f>
        <v>0</v>
      </c>
      <c r="K470" s="99">
        <f>'2013 BPTs'!BL136</f>
        <v>0</v>
      </c>
      <c r="L470" s="100">
        <f t="shared" si="137"/>
        <v>0</v>
      </c>
      <c r="M470" s="101">
        <f t="shared" si="138"/>
        <v>0</v>
      </c>
      <c r="N470" s="102">
        <f t="shared" si="145"/>
        <v>0</v>
      </c>
      <c r="O470" s="103">
        <f>'2013 BPTs'!BM136</f>
        <v>0</v>
      </c>
      <c r="P470" s="100">
        <f t="shared" si="139"/>
        <v>0</v>
      </c>
      <c r="Q470" s="101">
        <f t="shared" si="140"/>
        <v>0</v>
      </c>
      <c r="R470" s="104">
        <f t="shared" si="141"/>
        <v>0</v>
      </c>
      <c r="S470" s="105">
        <f t="shared" si="146"/>
        <v>0</v>
      </c>
      <c r="T470" s="104">
        <f t="shared" si="142"/>
        <v>0</v>
      </c>
      <c r="U470" s="121">
        <f>IF(K470=0,0,IF(B470="Manual",(S470-O470-AP470*(O470/(O470+Z470)))/S470,'2013 BPTs'!BP136))</f>
        <v>0</v>
      </c>
      <c r="V470" s="99">
        <f>'2013 BPTs'!BN136</f>
        <v>0</v>
      </c>
      <c r="W470" s="100">
        <f t="shared" si="152"/>
        <v>0</v>
      </c>
      <c r="X470" s="103">
        <f t="shared" si="143"/>
        <v>0</v>
      </c>
      <c r="Y470" s="102">
        <f t="shared" si="147"/>
        <v>0</v>
      </c>
      <c r="Z470" s="103">
        <f>'2013 BPTs'!BO136</f>
        <v>0</v>
      </c>
      <c r="AA470" s="104">
        <f t="shared" si="144"/>
        <v>0</v>
      </c>
      <c r="AB470" s="106">
        <f>IF(W470=0,0,IF(B470="Manual",(V470-Z470-AP470*(Z470/(Z470+O470)))/V470,'2013 BPTs'!BQ136))</f>
        <v>0</v>
      </c>
      <c r="AD470" s="2" t="str">
        <f t="shared" si="148"/>
        <v>00-0</v>
      </c>
      <c r="AE470" s="2">
        <f>'2013 BPTs'!BA136</f>
        <v>0</v>
      </c>
      <c r="AF470" s="2" t="str">
        <f>IF(B470="Auto",'2013 BPTs'!BB136,D470&amp;E470&amp;"-"&amp;F470)</f>
        <v/>
      </c>
      <c r="AG470" s="2" t="str">
        <f>'2013 BPTs'!BC136</f>
        <v/>
      </c>
      <c r="AH470" s="2" t="str">
        <f>'2013 BPTs'!BD136</f>
        <v/>
      </c>
      <c r="AI470" s="2" t="str">
        <f>'2013 BPTs'!BE136</f>
        <v/>
      </c>
      <c r="AJ470" s="2" t="str">
        <f>'2013 BPTs'!BF136</f>
        <v/>
      </c>
      <c r="AK470" s="2" t="str">
        <f>'2013 BPTs'!BG136</f>
        <v/>
      </c>
      <c r="AL470" s="2" t="str">
        <f>'2013 BPTs'!BH136</f>
        <v/>
      </c>
      <c r="AM470" s="2" t="str">
        <f>'2013 BPTs'!BI136</f>
        <v/>
      </c>
      <c r="AO470" s="128">
        <f>'2013 BPTs'!AJ136*'2013 BPTs'!BK136</f>
        <v>0</v>
      </c>
      <c r="AP470" s="128">
        <f>'2013 BPTs'!AK136*'2013 BPTs'!BK136</f>
        <v>0</v>
      </c>
      <c r="AR470" s="5">
        <f>IF(B470="Auto",'2013 BPTs'!M136,J470)</f>
        <v>0</v>
      </c>
      <c r="AS470" s="5">
        <f>'2013 BPTs'!O136</f>
        <v>0</v>
      </c>
      <c r="AT470" s="5">
        <f>'2013 BPTs'!Q136</f>
        <v>0</v>
      </c>
      <c r="AU470" s="5">
        <f>'2013 BPTs'!S136</f>
        <v>0</v>
      </c>
      <c r="AV470" s="5">
        <f>'2013 BPTs'!U136</f>
        <v>0</v>
      </c>
      <c r="AW470" s="5">
        <f>'2013 BPTs'!W136</f>
        <v>0</v>
      </c>
      <c r="AX470" s="5">
        <f>'2013 BPTs'!Y136</f>
        <v>0</v>
      </c>
      <c r="AY470" s="5">
        <f>'2013 BPTs'!AA136</f>
        <v>0</v>
      </c>
      <c r="BA470" s="24">
        <f>IF(ISNA(VLOOKUP(AF470,'2011 BPTs'!$B$12:$BX$181,BA$3,FALSE)),0,VLOOKUP(AF470,'2011 BPTs'!$B$12:$BX$181,BA$3,FALSE))</f>
        <v>0</v>
      </c>
      <c r="BB470" s="24">
        <f>IF(ISNA(VLOOKUP(AG470,'2011 BPTs'!$B$12:$BX$181,BB$3,FALSE)),0,VLOOKUP(AG470,'2011 BPTs'!$B$12:$BX$181,BB$3,FALSE))</f>
        <v>0</v>
      </c>
      <c r="BC470" s="24">
        <f>IF(ISNA(VLOOKUP(AH470,'2011 BPTs'!$B$12:$BX$181,BC$3,FALSE)),0,VLOOKUP(AH470,'2011 BPTs'!$B$12:$BX$181,BC$3,FALSE))</f>
        <v>0</v>
      </c>
      <c r="BD470" s="24">
        <f>IF(ISNA(VLOOKUP(AI470,'2011 BPTs'!$B$12:$BX$181,BD$3,FALSE)),0,VLOOKUP(AI470,'2011 BPTs'!$B$12:$BX$181,BD$3,FALSE))</f>
        <v>0</v>
      </c>
      <c r="BE470" s="24">
        <f>IF(ISNA(VLOOKUP(AJ470,'2011 BPTs'!$B$12:$BX$181,BE$3,FALSE)),0,VLOOKUP(AJ470,'2011 BPTs'!$B$12:$BX$181,BE$3,FALSE))</f>
        <v>0</v>
      </c>
      <c r="BF470" s="24">
        <f>IF(ISNA(VLOOKUP(AK470,'2011 BPTs'!$B$12:$BX$181,BF$3,FALSE)),0,VLOOKUP(AK470,'2011 BPTs'!$B$12:$BX$181,BF$3,FALSE))</f>
        <v>0</v>
      </c>
      <c r="BG470" s="24">
        <f>IF(ISNA(VLOOKUP(AL470,'2011 BPTs'!$B$12:$BX$181,BG$3,FALSE)),0,VLOOKUP(AL470,'2011 BPTs'!$B$12:$BX$181,BG$3,FALSE))</f>
        <v>0</v>
      </c>
      <c r="BH470" s="24">
        <f>IF(ISNA(VLOOKUP(AM470,'2011 BPTs'!$B$12:$BX$181,BH$3,FALSE)),0,VLOOKUP(AM470,'2011 BPTs'!$B$12:$BX$181,BH$3,FALSE))</f>
        <v>0</v>
      </c>
      <c r="BJ470" s="24">
        <f>IF(ISNA(VLOOKUP(AF470,'2011 BPTs'!$B$12:$BX$181,BJ$3,FALSE)),0,VLOOKUP(AF470,'2011 BPTs'!$B$12:$BX$181,BJ$3,FALSE))</f>
        <v>0</v>
      </c>
      <c r="BK470" s="24">
        <f>IF(ISNA(VLOOKUP(AG470,'2011 BPTs'!$B$12:$BX$181,BK$3,FALSE)),0,VLOOKUP(AG470,'2011 BPTs'!$B$12:$BX$181,BK$3,FALSE))</f>
        <v>0</v>
      </c>
      <c r="BL470" s="24">
        <f>IF(ISNA(VLOOKUP(AH470,'2011 BPTs'!$B$12:$BX$181,BL$3,FALSE)),0,VLOOKUP(AH470,'2011 BPTs'!$B$12:$BX$181,BL$3,FALSE))</f>
        <v>0</v>
      </c>
      <c r="BM470" s="24">
        <f>IF(ISNA(VLOOKUP(AI470,'2011 BPTs'!$B$12:$BX$181,BM$3,FALSE)),0,VLOOKUP(AI470,'2011 BPTs'!$B$12:$BX$181,BM$3,FALSE))</f>
        <v>0</v>
      </c>
      <c r="BN470" s="24">
        <f>IF(ISNA(VLOOKUP(AJ470,'2011 BPTs'!$B$12:$BX$181,BN$3,FALSE)),0,VLOOKUP(AJ470,'2011 BPTs'!$B$12:$BX$181,BN$3,FALSE))</f>
        <v>0</v>
      </c>
      <c r="BO470" s="24">
        <f>IF(ISNA(VLOOKUP(AK470,'2011 BPTs'!$B$12:$BX$181,BO$3,FALSE)),0,VLOOKUP(AK470,'2011 BPTs'!$B$12:$BX$181,BO$3,FALSE))</f>
        <v>0</v>
      </c>
      <c r="BP470" s="24">
        <f>IF(ISNA(VLOOKUP(AL470,'2011 BPTs'!$B$12:$BX$181,BP$3,FALSE)),0,VLOOKUP(AL470,'2011 BPTs'!$B$12:$BX$181,BP$3,FALSE))</f>
        <v>0</v>
      </c>
      <c r="BQ470" s="24">
        <f>IF(ISNA(VLOOKUP(AM470,'2011 BPTs'!$B$12:$BX$181,BQ$3,FALSE)),0,VLOOKUP(AM470,'2011 BPTs'!$B$12:$BX$181,BQ$3,FALSE))</f>
        <v>0</v>
      </c>
      <c r="BS470" s="78">
        <f t="shared" si="149"/>
        <v>0</v>
      </c>
      <c r="BT470" s="68">
        <f t="shared" si="150"/>
        <v>0</v>
      </c>
      <c r="BU470" s="68">
        <f t="shared" si="151"/>
        <v>0</v>
      </c>
      <c r="BW470" s="24">
        <f>IF(ISNA(VLOOKUP(AF470,'2011 BPTs'!$B$12:$BX$181,BW$3,FALSE)),0,VLOOKUP(AF470,'2011 BPTs'!$B$12:$BX$181,BW$3,FALSE))</f>
        <v>0</v>
      </c>
      <c r="BX470" s="24">
        <f>IF(ISNA(VLOOKUP(AG470,'2011 BPTs'!$B$12:$BX$181,BX$3,FALSE)),0,VLOOKUP(AG470,'2011 BPTs'!$B$12:$BX$181,BX$3,FALSE))</f>
        <v>0</v>
      </c>
      <c r="BY470" s="24">
        <f>IF(ISNA(VLOOKUP(AH470,'2011 BPTs'!$B$12:$BX$181,BY$3,FALSE)),0,VLOOKUP(AH470,'2011 BPTs'!$B$12:$BX$181,BY$3,FALSE))</f>
        <v>0</v>
      </c>
      <c r="BZ470" s="24">
        <f>IF(ISNA(VLOOKUP(AI470,'2011 BPTs'!$B$12:$BX$181,BZ$3,FALSE)),0,VLOOKUP(AI470,'2011 BPTs'!$B$12:$BX$181,BZ$3,FALSE))</f>
        <v>0</v>
      </c>
      <c r="CA470" s="24">
        <f>IF(ISNA(VLOOKUP(AJ470,'2011 BPTs'!$B$12:$BX$181,CA$3,FALSE)),0,VLOOKUP(AJ470,'2011 BPTs'!$B$12:$BX$181,CA$3,FALSE))</f>
        <v>0</v>
      </c>
      <c r="CB470" s="24">
        <f>IF(ISNA(VLOOKUP(AK470,'2011 BPTs'!$B$12:$BX$181,CB$3,FALSE)),0,VLOOKUP(AK470,'2011 BPTs'!$B$12:$BX$181,CB$3,FALSE))</f>
        <v>0</v>
      </c>
      <c r="CC470" s="24">
        <f>IF(ISNA(VLOOKUP(AL470,'2011 BPTs'!$B$12:$BX$181,CC$3,FALSE)),0,VLOOKUP(AL470,'2011 BPTs'!$B$12:$BX$181,CC$3,FALSE))</f>
        <v>0</v>
      </c>
      <c r="CD470" s="24">
        <f>IF(ISNA(VLOOKUP(AM470,'2011 BPTs'!$B$12:$BX$181,CD$3,FALSE)),0,VLOOKUP(AM470,'2011 BPTs'!$B$12:$BX$181,CD$3,FALSE))</f>
        <v>0</v>
      </c>
      <c r="CF470" s="24">
        <f>IF(ISERROR(VLOOKUP(AF470,'2011 BPTs'!$B$12:$BX$181,CF$3,FALSE)/VLOOKUP(AF470,'2011 BPTs'!$B$12:$BX645,CF$3+3,FALSE)),0,VLOOKUP(AF470,'2011 BPTs'!$B$12:$BX$181,CF$3,FALSE)/VLOOKUP(AF470,'2011 BPTs'!$B$12:$BX645,CF$3+3,FALSE))</f>
        <v>0</v>
      </c>
      <c r="CG470" s="24">
        <f>IF(ISERROR(VLOOKUP(AG470,'2011 BPTs'!$B$12:$BX$181,CG$3,FALSE)/VLOOKUP(AG470,'2011 BPTs'!$B$12:$BX645,CG$3+3,FALSE)),0,VLOOKUP(AG470,'2011 BPTs'!$B$12:$BX$181,CG$3,FALSE)/VLOOKUP(AG470,'2011 BPTs'!$B$12:$BX645,CG$3+3,FALSE))</f>
        <v>0</v>
      </c>
      <c r="CH470" s="24">
        <f>IF(ISERROR(VLOOKUP(AH470,'2011 BPTs'!$B$12:$BX$181,CH$3,FALSE)/VLOOKUP(AH470,'2011 BPTs'!$B$12:$BX645,CH$3+3,FALSE)),0,VLOOKUP(AH470,'2011 BPTs'!$B$12:$BX$181,CH$3,FALSE)/VLOOKUP(AH470,'2011 BPTs'!$B$12:$BX645,CH$3+3,FALSE))</f>
        <v>0</v>
      </c>
      <c r="CI470" s="24">
        <f>IF(ISERROR(VLOOKUP(AI470,'2011 BPTs'!$B$12:$BX$181,CI$3,FALSE)/VLOOKUP(AI470,'2011 BPTs'!$B$12:$BX645,CI$3+3,FALSE)),0,VLOOKUP(AI470,'2011 BPTs'!$B$12:$BX$181,CI$3,FALSE)/VLOOKUP(AI470,'2011 BPTs'!$B$12:$BX645,CI$3+3,FALSE))</f>
        <v>0</v>
      </c>
      <c r="CJ470" s="24">
        <f>IF(ISERROR(VLOOKUP(AJ470,'2011 BPTs'!$B$12:$BX$181,CJ$3,FALSE)/VLOOKUP(AJ470,'2011 BPTs'!$B$12:$BX645,CJ$3+3,FALSE)),0,VLOOKUP(AJ470,'2011 BPTs'!$B$12:$BX$181,CJ$3,FALSE)/VLOOKUP(AJ470,'2011 BPTs'!$B$12:$BX645,CJ$3+3,FALSE))</f>
        <v>0</v>
      </c>
      <c r="CK470" s="24">
        <f>IF(ISERROR(VLOOKUP(AK470,'2011 BPTs'!$B$12:$BX$181,CK$3,FALSE)/VLOOKUP(AK470,'2011 BPTs'!$B$12:$BX645,CK$3+3,FALSE)),0,VLOOKUP(AK470,'2011 BPTs'!$B$12:$BX$181,CK$3,FALSE)/VLOOKUP(AK470,'2011 BPTs'!$B$12:$BX645,CK$3+3,FALSE))</f>
        <v>0</v>
      </c>
      <c r="CL470" s="24">
        <f>IF(ISERROR(VLOOKUP(AL470,'2011 BPTs'!$B$12:$BX$181,CL$3,FALSE)/VLOOKUP(AL470,'2011 BPTs'!$B$12:$BX645,CL$3+3,FALSE)),0,VLOOKUP(AL470,'2011 BPTs'!$B$12:$BX$181,CL$3,FALSE)/VLOOKUP(AL470,'2011 BPTs'!$B$12:$BX645,CL$3+3,FALSE))</f>
        <v>0</v>
      </c>
      <c r="CM470" s="24">
        <f>IF(ISERROR(VLOOKUP(AM470,'2011 BPTs'!$B$12:$BX$181,CM$3,FALSE)/VLOOKUP(AM470,'2011 BPTs'!$B$12:$BX645,CM$3+3,FALSE)),0,VLOOKUP(AM470,'2011 BPTs'!$B$12:$BX$181,CM$3,FALSE)/VLOOKUP(AM470,'2011 BPTs'!$B$12:$BX645,CM$3+3,FALSE))</f>
        <v>0</v>
      </c>
      <c r="CO470" s="24">
        <f>IF(ISERROR(VLOOKUP(AF470,'2011 BPTs'!$B$12:$BX$181,CO$3,FALSE)/VLOOKUP(AF470,'2011 BPTs'!$B$12:$BX645,CO$3+2,FALSE)),0,VLOOKUP(AF470,'2011 BPTs'!$B$12:$BX$181,CO$3,FALSE)/VLOOKUP(AF470,'2011 BPTs'!$B$12:$BX645,CO$3+2,FALSE))</f>
        <v>0</v>
      </c>
      <c r="CP470" s="24">
        <f>IF(ISERROR(VLOOKUP(AG470,'2011 BPTs'!$B$12:$BX$181,CP$3,FALSE)/VLOOKUP(AG470,'2011 BPTs'!$B$12:$BX645,CP$3+2,FALSE)),0,VLOOKUP(AG470,'2011 BPTs'!$B$12:$BX$181,CP$3,FALSE)/VLOOKUP(AG470,'2011 BPTs'!$B$12:$BX645,CP$3+2,FALSE))</f>
        <v>0</v>
      </c>
      <c r="CQ470" s="24">
        <f>IF(ISERROR(VLOOKUP(AH470,'2011 BPTs'!$B$12:$BX$181,CQ$3,FALSE)/VLOOKUP(AH470,'2011 BPTs'!$B$12:$BX645,CQ$3+2,FALSE)),0,VLOOKUP(AH470,'2011 BPTs'!$B$12:$BX$181,CQ$3,FALSE)/VLOOKUP(AH470,'2011 BPTs'!$B$12:$BX645,CQ$3+2,FALSE))</f>
        <v>0</v>
      </c>
      <c r="CR470" s="24">
        <f>IF(ISERROR(VLOOKUP(AI470,'2011 BPTs'!$B$12:$BX$181,CR$3,FALSE)/VLOOKUP(AI470,'2011 BPTs'!$B$12:$BX645,CR$3+2,FALSE)),0,VLOOKUP(AI470,'2011 BPTs'!$B$12:$BX$181,CR$3,FALSE)/VLOOKUP(AI470,'2011 BPTs'!$B$12:$BX645,CR$3+2,FALSE))</f>
        <v>0</v>
      </c>
      <c r="CS470" s="24">
        <f>IF(ISERROR(VLOOKUP(AJ470,'2011 BPTs'!$B$12:$BX$181,CS$3,FALSE)/VLOOKUP(AJ470,'2011 BPTs'!$B$12:$BX645,CS$3+2,FALSE)),0,VLOOKUP(AJ470,'2011 BPTs'!$B$12:$BX$181,CS$3,FALSE)/VLOOKUP(AJ470,'2011 BPTs'!$B$12:$BX645,CS$3+2,FALSE))</f>
        <v>0</v>
      </c>
      <c r="CT470" s="24">
        <f>IF(ISERROR(VLOOKUP(AK470,'2011 BPTs'!$B$12:$BX$181,CT$3,FALSE)/VLOOKUP(AK470,'2011 BPTs'!$B$12:$BX645,CT$3+2,FALSE)),0,VLOOKUP(AK470,'2011 BPTs'!$B$12:$BX$181,CT$3,FALSE)/VLOOKUP(AK470,'2011 BPTs'!$B$12:$BX645,CT$3+2,FALSE))</f>
        <v>0</v>
      </c>
      <c r="CU470" s="24">
        <f>IF(ISERROR(VLOOKUP(AL470,'2011 BPTs'!$B$12:$BX$181,CU$3,FALSE)/VLOOKUP(AL470,'2011 BPTs'!$B$12:$BX645,CU$3+2,FALSE)),0,VLOOKUP(AL470,'2011 BPTs'!$B$12:$BX$181,CU$3,FALSE)/VLOOKUP(AL470,'2011 BPTs'!$B$12:$BX645,CU$3+2,FALSE))</f>
        <v>0</v>
      </c>
      <c r="CV470" s="24">
        <f>IF(ISERROR(VLOOKUP(AM470,'2011 BPTs'!$B$12:$BX$181,CV$3,FALSE)/VLOOKUP(AM470,'2011 BPTs'!$B$12:$BX645,CV$3+2,FALSE)),0,VLOOKUP(AM470,'2011 BPTs'!$B$12:$BX$181,CV$3,FALSE)/VLOOKUP(AM470,'2011 BPTs'!$B$12:$BX645,CV$3+2,FALSE))</f>
        <v>0</v>
      </c>
      <c r="CX470" s="93">
        <f>'2013 BPTs'!BR136</f>
        <v>0</v>
      </c>
      <c r="CY470" s="93">
        <f>'2013 BPTs'!BS136</f>
        <v>0</v>
      </c>
    </row>
    <row r="471" spans="2:103" x14ac:dyDescent="0.2">
      <c r="B471" s="2" t="s">
        <v>213</v>
      </c>
      <c r="C471" s="2">
        <f>'2013 BPTs'!E137</f>
        <v>0</v>
      </c>
      <c r="D471" s="2">
        <f t="shared" si="136"/>
        <v>0</v>
      </c>
      <c r="E471" s="4">
        <f>'2013 BPTs'!F137</f>
        <v>0</v>
      </c>
      <c r="F471" s="88">
        <f>'2013 BPTs'!G137</f>
        <v>0</v>
      </c>
      <c r="G471" s="53">
        <f>'2013 BPTs'!I137</f>
        <v>0</v>
      </c>
      <c r="H471" s="88">
        <f>'2013 BPTs'!J137</f>
        <v>0</v>
      </c>
      <c r="I471" s="4">
        <f>'2013 BPTs'!K137</f>
        <v>0</v>
      </c>
      <c r="J471" s="5">
        <f>'2013 BPTs'!M137</f>
        <v>0</v>
      </c>
      <c r="K471" s="99">
        <f>'2013 BPTs'!BL137</f>
        <v>0</v>
      </c>
      <c r="L471" s="100">
        <f t="shared" si="137"/>
        <v>0</v>
      </c>
      <c r="M471" s="101">
        <f t="shared" si="138"/>
        <v>0</v>
      </c>
      <c r="N471" s="102">
        <f t="shared" si="145"/>
        <v>0</v>
      </c>
      <c r="O471" s="103">
        <f>'2013 BPTs'!BM137</f>
        <v>0</v>
      </c>
      <c r="P471" s="100">
        <f t="shared" si="139"/>
        <v>0</v>
      </c>
      <c r="Q471" s="101">
        <f t="shared" si="140"/>
        <v>0</v>
      </c>
      <c r="R471" s="104">
        <f t="shared" si="141"/>
        <v>0</v>
      </c>
      <c r="S471" s="105">
        <f t="shared" si="146"/>
        <v>0</v>
      </c>
      <c r="T471" s="104">
        <f t="shared" si="142"/>
        <v>0</v>
      </c>
      <c r="U471" s="121">
        <f>IF(K471=0,0,IF(B471="Manual",(S471-O471-AP471*(O471/(O471+Z471)))/S471,'2013 BPTs'!BP137))</f>
        <v>0</v>
      </c>
      <c r="V471" s="99">
        <f>'2013 BPTs'!BN137</f>
        <v>0</v>
      </c>
      <c r="W471" s="100">
        <f t="shared" si="152"/>
        <v>0</v>
      </c>
      <c r="X471" s="103">
        <f t="shared" si="143"/>
        <v>0</v>
      </c>
      <c r="Y471" s="102">
        <f t="shared" si="147"/>
        <v>0</v>
      </c>
      <c r="Z471" s="103">
        <f>'2013 BPTs'!BO137</f>
        <v>0</v>
      </c>
      <c r="AA471" s="104">
        <f t="shared" si="144"/>
        <v>0</v>
      </c>
      <c r="AB471" s="106">
        <f>IF(W471=0,0,IF(B471="Manual",(V471-Z471-AP471*(Z471/(Z471+O471)))/V471,'2013 BPTs'!BQ137))</f>
        <v>0</v>
      </c>
      <c r="AD471" s="2" t="str">
        <f t="shared" si="148"/>
        <v>00-0</v>
      </c>
      <c r="AE471" s="2">
        <f>'2013 BPTs'!BA137</f>
        <v>0</v>
      </c>
      <c r="AF471" s="2" t="str">
        <f>IF(B471="Auto",'2013 BPTs'!BB137,D471&amp;E471&amp;"-"&amp;F471)</f>
        <v/>
      </c>
      <c r="AG471" s="2" t="str">
        <f>'2013 BPTs'!BC137</f>
        <v/>
      </c>
      <c r="AH471" s="2" t="str">
        <f>'2013 BPTs'!BD137</f>
        <v/>
      </c>
      <c r="AI471" s="2" t="str">
        <f>'2013 BPTs'!BE137</f>
        <v/>
      </c>
      <c r="AJ471" s="2" t="str">
        <f>'2013 BPTs'!BF137</f>
        <v/>
      </c>
      <c r="AK471" s="2" t="str">
        <f>'2013 BPTs'!BG137</f>
        <v/>
      </c>
      <c r="AL471" s="2" t="str">
        <f>'2013 BPTs'!BH137</f>
        <v/>
      </c>
      <c r="AM471" s="2" t="str">
        <f>'2013 BPTs'!BI137</f>
        <v/>
      </c>
      <c r="AO471" s="128">
        <f>'2013 BPTs'!AJ137*'2013 BPTs'!BK137</f>
        <v>0</v>
      </c>
      <c r="AP471" s="128">
        <f>'2013 BPTs'!AK137*'2013 BPTs'!BK137</f>
        <v>0</v>
      </c>
      <c r="AR471" s="5">
        <f>IF(B471="Auto",'2013 BPTs'!M137,J471)</f>
        <v>0</v>
      </c>
      <c r="AS471" s="5">
        <f>'2013 BPTs'!O137</f>
        <v>0</v>
      </c>
      <c r="AT471" s="5">
        <f>'2013 BPTs'!Q137</f>
        <v>0</v>
      </c>
      <c r="AU471" s="5">
        <f>'2013 BPTs'!S137</f>
        <v>0</v>
      </c>
      <c r="AV471" s="5">
        <f>'2013 BPTs'!U137</f>
        <v>0</v>
      </c>
      <c r="AW471" s="5">
        <f>'2013 BPTs'!W137</f>
        <v>0</v>
      </c>
      <c r="AX471" s="5">
        <f>'2013 BPTs'!Y137</f>
        <v>0</v>
      </c>
      <c r="AY471" s="5">
        <f>'2013 BPTs'!AA137</f>
        <v>0</v>
      </c>
      <c r="BA471" s="24">
        <f>IF(ISNA(VLOOKUP(AF471,'2011 BPTs'!$B$12:$BX$181,BA$3,FALSE)),0,VLOOKUP(AF471,'2011 BPTs'!$B$12:$BX$181,BA$3,FALSE))</f>
        <v>0</v>
      </c>
      <c r="BB471" s="24">
        <f>IF(ISNA(VLOOKUP(AG471,'2011 BPTs'!$B$12:$BX$181,BB$3,FALSE)),0,VLOOKUP(AG471,'2011 BPTs'!$B$12:$BX$181,BB$3,FALSE))</f>
        <v>0</v>
      </c>
      <c r="BC471" s="24">
        <f>IF(ISNA(VLOOKUP(AH471,'2011 BPTs'!$B$12:$BX$181,BC$3,FALSE)),0,VLOOKUP(AH471,'2011 BPTs'!$B$12:$BX$181,BC$3,FALSE))</f>
        <v>0</v>
      </c>
      <c r="BD471" s="24">
        <f>IF(ISNA(VLOOKUP(AI471,'2011 BPTs'!$B$12:$BX$181,BD$3,FALSE)),0,VLOOKUP(AI471,'2011 BPTs'!$B$12:$BX$181,BD$3,FALSE))</f>
        <v>0</v>
      </c>
      <c r="BE471" s="24">
        <f>IF(ISNA(VLOOKUP(AJ471,'2011 BPTs'!$B$12:$BX$181,BE$3,FALSE)),0,VLOOKUP(AJ471,'2011 BPTs'!$B$12:$BX$181,BE$3,FALSE))</f>
        <v>0</v>
      </c>
      <c r="BF471" s="24">
        <f>IF(ISNA(VLOOKUP(AK471,'2011 BPTs'!$B$12:$BX$181,BF$3,FALSE)),0,VLOOKUP(AK471,'2011 BPTs'!$B$12:$BX$181,BF$3,FALSE))</f>
        <v>0</v>
      </c>
      <c r="BG471" s="24">
        <f>IF(ISNA(VLOOKUP(AL471,'2011 BPTs'!$B$12:$BX$181,BG$3,FALSE)),0,VLOOKUP(AL471,'2011 BPTs'!$B$12:$BX$181,BG$3,FALSE))</f>
        <v>0</v>
      </c>
      <c r="BH471" s="24">
        <f>IF(ISNA(VLOOKUP(AM471,'2011 BPTs'!$B$12:$BX$181,BH$3,FALSE)),0,VLOOKUP(AM471,'2011 BPTs'!$B$12:$BX$181,BH$3,FALSE))</f>
        <v>0</v>
      </c>
      <c r="BJ471" s="24">
        <f>IF(ISNA(VLOOKUP(AF471,'2011 BPTs'!$B$12:$BX$181,BJ$3,FALSE)),0,VLOOKUP(AF471,'2011 BPTs'!$B$12:$BX$181,BJ$3,FALSE))</f>
        <v>0</v>
      </c>
      <c r="BK471" s="24">
        <f>IF(ISNA(VLOOKUP(AG471,'2011 BPTs'!$B$12:$BX$181,BK$3,FALSE)),0,VLOOKUP(AG471,'2011 BPTs'!$B$12:$BX$181,BK$3,FALSE))</f>
        <v>0</v>
      </c>
      <c r="BL471" s="24">
        <f>IF(ISNA(VLOOKUP(AH471,'2011 BPTs'!$B$12:$BX$181,BL$3,FALSE)),0,VLOOKUP(AH471,'2011 BPTs'!$B$12:$BX$181,BL$3,FALSE))</f>
        <v>0</v>
      </c>
      <c r="BM471" s="24">
        <f>IF(ISNA(VLOOKUP(AI471,'2011 BPTs'!$B$12:$BX$181,BM$3,FALSE)),0,VLOOKUP(AI471,'2011 BPTs'!$B$12:$BX$181,BM$3,FALSE))</f>
        <v>0</v>
      </c>
      <c r="BN471" s="24">
        <f>IF(ISNA(VLOOKUP(AJ471,'2011 BPTs'!$B$12:$BX$181,BN$3,FALSE)),0,VLOOKUP(AJ471,'2011 BPTs'!$B$12:$BX$181,BN$3,FALSE))</f>
        <v>0</v>
      </c>
      <c r="BO471" s="24">
        <f>IF(ISNA(VLOOKUP(AK471,'2011 BPTs'!$B$12:$BX$181,BO$3,FALSE)),0,VLOOKUP(AK471,'2011 BPTs'!$B$12:$BX$181,BO$3,FALSE))</f>
        <v>0</v>
      </c>
      <c r="BP471" s="24">
        <f>IF(ISNA(VLOOKUP(AL471,'2011 BPTs'!$B$12:$BX$181,BP$3,FALSE)),0,VLOOKUP(AL471,'2011 BPTs'!$B$12:$BX$181,BP$3,FALSE))</f>
        <v>0</v>
      </c>
      <c r="BQ471" s="24">
        <f>IF(ISNA(VLOOKUP(AM471,'2011 BPTs'!$B$12:$BX$181,BQ$3,FALSE)),0,VLOOKUP(AM471,'2011 BPTs'!$B$12:$BX$181,BQ$3,FALSE))</f>
        <v>0</v>
      </c>
      <c r="BS471" s="78">
        <f t="shared" si="149"/>
        <v>0</v>
      </c>
      <c r="BT471" s="68">
        <f t="shared" si="150"/>
        <v>0</v>
      </c>
      <c r="BU471" s="68">
        <f t="shared" si="151"/>
        <v>0</v>
      </c>
      <c r="BW471" s="24">
        <f>IF(ISNA(VLOOKUP(AF471,'2011 BPTs'!$B$12:$BX$181,BW$3,FALSE)),0,VLOOKUP(AF471,'2011 BPTs'!$B$12:$BX$181,BW$3,FALSE))</f>
        <v>0</v>
      </c>
      <c r="BX471" s="24">
        <f>IF(ISNA(VLOOKUP(AG471,'2011 BPTs'!$B$12:$BX$181,BX$3,FALSE)),0,VLOOKUP(AG471,'2011 BPTs'!$B$12:$BX$181,BX$3,FALSE))</f>
        <v>0</v>
      </c>
      <c r="BY471" s="24">
        <f>IF(ISNA(VLOOKUP(AH471,'2011 BPTs'!$B$12:$BX$181,BY$3,FALSE)),0,VLOOKUP(AH471,'2011 BPTs'!$B$12:$BX$181,BY$3,FALSE))</f>
        <v>0</v>
      </c>
      <c r="BZ471" s="24">
        <f>IF(ISNA(VLOOKUP(AI471,'2011 BPTs'!$B$12:$BX$181,BZ$3,FALSE)),0,VLOOKUP(AI471,'2011 BPTs'!$B$12:$BX$181,BZ$3,FALSE))</f>
        <v>0</v>
      </c>
      <c r="CA471" s="24">
        <f>IF(ISNA(VLOOKUP(AJ471,'2011 BPTs'!$B$12:$BX$181,CA$3,FALSE)),0,VLOOKUP(AJ471,'2011 BPTs'!$B$12:$BX$181,CA$3,FALSE))</f>
        <v>0</v>
      </c>
      <c r="CB471" s="24">
        <f>IF(ISNA(VLOOKUP(AK471,'2011 BPTs'!$B$12:$BX$181,CB$3,FALSE)),0,VLOOKUP(AK471,'2011 BPTs'!$B$12:$BX$181,CB$3,FALSE))</f>
        <v>0</v>
      </c>
      <c r="CC471" s="24">
        <f>IF(ISNA(VLOOKUP(AL471,'2011 BPTs'!$B$12:$BX$181,CC$3,FALSE)),0,VLOOKUP(AL471,'2011 BPTs'!$B$12:$BX$181,CC$3,FALSE))</f>
        <v>0</v>
      </c>
      <c r="CD471" s="24">
        <f>IF(ISNA(VLOOKUP(AM471,'2011 BPTs'!$B$12:$BX$181,CD$3,FALSE)),0,VLOOKUP(AM471,'2011 BPTs'!$B$12:$BX$181,CD$3,FALSE))</f>
        <v>0</v>
      </c>
      <c r="CF471" s="24">
        <f>IF(ISERROR(VLOOKUP(AF471,'2011 BPTs'!$B$12:$BX$181,CF$3,FALSE)/VLOOKUP(AF471,'2011 BPTs'!$B$12:$BX646,CF$3+3,FALSE)),0,VLOOKUP(AF471,'2011 BPTs'!$B$12:$BX$181,CF$3,FALSE)/VLOOKUP(AF471,'2011 BPTs'!$B$12:$BX646,CF$3+3,FALSE))</f>
        <v>0</v>
      </c>
      <c r="CG471" s="24">
        <f>IF(ISERROR(VLOOKUP(AG471,'2011 BPTs'!$B$12:$BX$181,CG$3,FALSE)/VLOOKUP(AG471,'2011 BPTs'!$B$12:$BX646,CG$3+3,FALSE)),0,VLOOKUP(AG471,'2011 BPTs'!$B$12:$BX$181,CG$3,FALSE)/VLOOKUP(AG471,'2011 BPTs'!$B$12:$BX646,CG$3+3,FALSE))</f>
        <v>0</v>
      </c>
      <c r="CH471" s="24">
        <f>IF(ISERROR(VLOOKUP(AH471,'2011 BPTs'!$B$12:$BX$181,CH$3,FALSE)/VLOOKUP(AH471,'2011 BPTs'!$B$12:$BX646,CH$3+3,FALSE)),0,VLOOKUP(AH471,'2011 BPTs'!$B$12:$BX$181,CH$3,FALSE)/VLOOKUP(AH471,'2011 BPTs'!$B$12:$BX646,CH$3+3,FALSE))</f>
        <v>0</v>
      </c>
      <c r="CI471" s="24">
        <f>IF(ISERROR(VLOOKUP(AI471,'2011 BPTs'!$B$12:$BX$181,CI$3,FALSE)/VLOOKUP(AI471,'2011 BPTs'!$B$12:$BX646,CI$3+3,FALSE)),0,VLOOKUP(AI471,'2011 BPTs'!$B$12:$BX$181,CI$3,FALSE)/VLOOKUP(AI471,'2011 BPTs'!$B$12:$BX646,CI$3+3,FALSE))</f>
        <v>0</v>
      </c>
      <c r="CJ471" s="24">
        <f>IF(ISERROR(VLOOKUP(AJ471,'2011 BPTs'!$B$12:$BX$181,CJ$3,FALSE)/VLOOKUP(AJ471,'2011 BPTs'!$B$12:$BX646,CJ$3+3,FALSE)),0,VLOOKUP(AJ471,'2011 BPTs'!$B$12:$BX$181,CJ$3,FALSE)/VLOOKUP(AJ471,'2011 BPTs'!$B$12:$BX646,CJ$3+3,FALSE))</f>
        <v>0</v>
      </c>
      <c r="CK471" s="24">
        <f>IF(ISERROR(VLOOKUP(AK471,'2011 BPTs'!$B$12:$BX$181,CK$3,FALSE)/VLOOKUP(AK471,'2011 BPTs'!$B$12:$BX646,CK$3+3,FALSE)),0,VLOOKUP(AK471,'2011 BPTs'!$B$12:$BX$181,CK$3,FALSE)/VLOOKUP(AK471,'2011 BPTs'!$B$12:$BX646,CK$3+3,FALSE))</f>
        <v>0</v>
      </c>
      <c r="CL471" s="24">
        <f>IF(ISERROR(VLOOKUP(AL471,'2011 BPTs'!$B$12:$BX$181,CL$3,FALSE)/VLOOKUP(AL471,'2011 BPTs'!$B$12:$BX646,CL$3+3,FALSE)),0,VLOOKUP(AL471,'2011 BPTs'!$B$12:$BX$181,CL$3,FALSE)/VLOOKUP(AL471,'2011 BPTs'!$B$12:$BX646,CL$3+3,FALSE))</f>
        <v>0</v>
      </c>
      <c r="CM471" s="24">
        <f>IF(ISERROR(VLOOKUP(AM471,'2011 BPTs'!$B$12:$BX$181,CM$3,FALSE)/VLOOKUP(AM471,'2011 BPTs'!$B$12:$BX646,CM$3+3,FALSE)),0,VLOOKUP(AM471,'2011 BPTs'!$B$12:$BX$181,CM$3,FALSE)/VLOOKUP(AM471,'2011 BPTs'!$B$12:$BX646,CM$3+3,FALSE))</f>
        <v>0</v>
      </c>
      <c r="CO471" s="24">
        <f>IF(ISERROR(VLOOKUP(AF471,'2011 BPTs'!$B$12:$BX$181,CO$3,FALSE)/VLOOKUP(AF471,'2011 BPTs'!$B$12:$BX646,CO$3+2,FALSE)),0,VLOOKUP(AF471,'2011 BPTs'!$B$12:$BX$181,CO$3,FALSE)/VLOOKUP(AF471,'2011 BPTs'!$B$12:$BX646,CO$3+2,FALSE))</f>
        <v>0</v>
      </c>
      <c r="CP471" s="24">
        <f>IF(ISERROR(VLOOKUP(AG471,'2011 BPTs'!$B$12:$BX$181,CP$3,FALSE)/VLOOKUP(AG471,'2011 BPTs'!$B$12:$BX646,CP$3+2,FALSE)),0,VLOOKUP(AG471,'2011 BPTs'!$B$12:$BX$181,CP$3,FALSE)/VLOOKUP(AG471,'2011 BPTs'!$B$12:$BX646,CP$3+2,FALSE))</f>
        <v>0</v>
      </c>
      <c r="CQ471" s="24">
        <f>IF(ISERROR(VLOOKUP(AH471,'2011 BPTs'!$B$12:$BX$181,CQ$3,FALSE)/VLOOKUP(AH471,'2011 BPTs'!$B$12:$BX646,CQ$3+2,FALSE)),0,VLOOKUP(AH471,'2011 BPTs'!$B$12:$BX$181,CQ$3,FALSE)/VLOOKUP(AH471,'2011 BPTs'!$B$12:$BX646,CQ$3+2,FALSE))</f>
        <v>0</v>
      </c>
      <c r="CR471" s="24">
        <f>IF(ISERROR(VLOOKUP(AI471,'2011 BPTs'!$B$12:$BX$181,CR$3,FALSE)/VLOOKUP(AI471,'2011 BPTs'!$B$12:$BX646,CR$3+2,FALSE)),0,VLOOKUP(AI471,'2011 BPTs'!$B$12:$BX$181,CR$3,FALSE)/VLOOKUP(AI471,'2011 BPTs'!$B$12:$BX646,CR$3+2,FALSE))</f>
        <v>0</v>
      </c>
      <c r="CS471" s="24">
        <f>IF(ISERROR(VLOOKUP(AJ471,'2011 BPTs'!$B$12:$BX$181,CS$3,FALSE)/VLOOKUP(AJ471,'2011 BPTs'!$B$12:$BX646,CS$3+2,FALSE)),0,VLOOKUP(AJ471,'2011 BPTs'!$B$12:$BX$181,CS$3,FALSE)/VLOOKUP(AJ471,'2011 BPTs'!$B$12:$BX646,CS$3+2,FALSE))</f>
        <v>0</v>
      </c>
      <c r="CT471" s="24">
        <f>IF(ISERROR(VLOOKUP(AK471,'2011 BPTs'!$B$12:$BX$181,CT$3,FALSE)/VLOOKUP(AK471,'2011 BPTs'!$B$12:$BX646,CT$3+2,FALSE)),0,VLOOKUP(AK471,'2011 BPTs'!$B$12:$BX$181,CT$3,FALSE)/VLOOKUP(AK471,'2011 BPTs'!$B$12:$BX646,CT$3+2,FALSE))</f>
        <v>0</v>
      </c>
      <c r="CU471" s="24">
        <f>IF(ISERROR(VLOOKUP(AL471,'2011 BPTs'!$B$12:$BX$181,CU$3,FALSE)/VLOOKUP(AL471,'2011 BPTs'!$B$12:$BX646,CU$3+2,FALSE)),0,VLOOKUP(AL471,'2011 BPTs'!$B$12:$BX$181,CU$3,FALSE)/VLOOKUP(AL471,'2011 BPTs'!$B$12:$BX646,CU$3+2,FALSE))</f>
        <v>0</v>
      </c>
      <c r="CV471" s="24">
        <f>IF(ISERROR(VLOOKUP(AM471,'2011 BPTs'!$B$12:$BX$181,CV$3,FALSE)/VLOOKUP(AM471,'2011 BPTs'!$B$12:$BX646,CV$3+2,FALSE)),0,VLOOKUP(AM471,'2011 BPTs'!$B$12:$BX$181,CV$3,FALSE)/VLOOKUP(AM471,'2011 BPTs'!$B$12:$BX646,CV$3+2,FALSE))</f>
        <v>0</v>
      </c>
      <c r="CX471" s="93">
        <f>'2013 BPTs'!BR137</f>
        <v>0</v>
      </c>
      <c r="CY471" s="93">
        <f>'2013 BPTs'!BS137</f>
        <v>0</v>
      </c>
    </row>
    <row r="472" spans="2:103" x14ac:dyDescent="0.2">
      <c r="B472" s="2" t="s">
        <v>213</v>
      </c>
      <c r="C472" s="2">
        <f>'2013 BPTs'!E138</f>
        <v>0</v>
      </c>
      <c r="D472" s="2">
        <f t="shared" si="136"/>
        <v>0</v>
      </c>
      <c r="E472" s="4">
        <f>'2013 BPTs'!F138</f>
        <v>0</v>
      </c>
      <c r="F472" s="88">
        <f>'2013 BPTs'!G138</f>
        <v>0</v>
      </c>
      <c r="G472" s="53">
        <f>'2013 BPTs'!I138</f>
        <v>0</v>
      </c>
      <c r="H472" s="88">
        <f>'2013 BPTs'!J138</f>
        <v>0</v>
      </c>
      <c r="I472" s="4">
        <f>'2013 BPTs'!K138</f>
        <v>0</v>
      </c>
      <c r="J472" s="5">
        <f>'2013 BPTs'!M138</f>
        <v>0</v>
      </c>
      <c r="K472" s="99">
        <f>'2013 BPTs'!BL138</f>
        <v>0</v>
      </c>
      <c r="L472" s="100">
        <f t="shared" si="137"/>
        <v>0</v>
      </c>
      <c r="M472" s="101">
        <f t="shared" si="138"/>
        <v>0</v>
      </c>
      <c r="N472" s="102">
        <f t="shared" si="145"/>
        <v>0</v>
      </c>
      <c r="O472" s="103">
        <f>'2013 BPTs'!BM138</f>
        <v>0</v>
      </c>
      <c r="P472" s="100">
        <f t="shared" si="139"/>
        <v>0</v>
      </c>
      <c r="Q472" s="101">
        <f t="shared" si="140"/>
        <v>0</v>
      </c>
      <c r="R472" s="104">
        <f t="shared" si="141"/>
        <v>0</v>
      </c>
      <c r="S472" s="105">
        <f t="shared" si="146"/>
        <v>0</v>
      </c>
      <c r="T472" s="104">
        <f t="shared" si="142"/>
        <v>0</v>
      </c>
      <c r="U472" s="121">
        <f>IF(K472=0,0,IF(B472="Manual",(S472-O472-AP472*(O472/(O472+Z472)))/S472,'2013 BPTs'!BP138))</f>
        <v>0</v>
      </c>
      <c r="V472" s="99">
        <f>'2013 BPTs'!BN138</f>
        <v>0</v>
      </c>
      <c r="W472" s="100">
        <f t="shared" si="152"/>
        <v>0</v>
      </c>
      <c r="X472" s="103">
        <f t="shared" si="143"/>
        <v>0</v>
      </c>
      <c r="Y472" s="102">
        <f t="shared" si="147"/>
        <v>0</v>
      </c>
      <c r="Z472" s="103">
        <f>'2013 BPTs'!BO138</f>
        <v>0</v>
      </c>
      <c r="AA472" s="104">
        <f t="shared" si="144"/>
        <v>0</v>
      </c>
      <c r="AB472" s="106">
        <f>IF(W472=0,0,IF(B472="Manual",(V472-Z472-AP472*(Z472/(Z472+O472)))/V472,'2013 BPTs'!BQ138))</f>
        <v>0</v>
      </c>
      <c r="AD472" s="2" t="str">
        <f t="shared" si="148"/>
        <v>00-0</v>
      </c>
      <c r="AE472" s="2">
        <f>'2013 BPTs'!BA138</f>
        <v>0</v>
      </c>
      <c r="AF472" s="2" t="str">
        <f>IF(B472="Auto",'2013 BPTs'!BB138,D472&amp;E472&amp;"-"&amp;F472)</f>
        <v/>
      </c>
      <c r="AG472" s="2" t="str">
        <f>'2013 BPTs'!BC138</f>
        <v/>
      </c>
      <c r="AH472" s="2" t="str">
        <f>'2013 BPTs'!BD138</f>
        <v/>
      </c>
      <c r="AI472" s="2" t="str">
        <f>'2013 BPTs'!BE138</f>
        <v/>
      </c>
      <c r="AJ472" s="2" t="str">
        <f>'2013 BPTs'!BF138</f>
        <v/>
      </c>
      <c r="AK472" s="2" t="str">
        <f>'2013 BPTs'!BG138</f>
        <v/>
      </c>
      <c r="AL472" s="2" t="str">
        <f>'2013 BPTs'!BH138</f>
        <v/>
      </c>
      <c r="AM472" s="2" t="str">
        <f>'2013 BPTs'!BI138</f>
        <v/>
      </c>
      <c r="AO472" s="128">
        <f>'2013 BPTs'!AJ138*'2013 BPTs'!BK138</f>
        <v>0</v>
      </c>
      <c r="AP472" s="128">
        <f>'2013 BPTs'!AK138*'2013 BPTs'!BK138</f>
        <v>0</v>
      </c>
      <c r="AR472" s="5">
        <f>IF(B472="Auto",'2013 BPTs'!M138,J472)</f>
        <v>0</v>
      </c>
      <c r="AS472" s="5">
        <f>'2013 BPTs'!O138</f>
        <v>0</v>
      </c>
      <c r="AT472" s="5">
        <f>'2013 BPTs'!Q138</f>
        <v>0</v>
      </c>
      <c r="AU472" s="5">
        <f>'2013 BPTs'!S138</f>
        <v>0</v>
      </c>
      <c r="AV472" s="5">
        <f>'2013 BPTs'!U138</f>
        <v>0</v>
      </c>
      <c r="AW472" s="5">
        <f>'2013 BPTs'!W138</f>
        <v>0</v>
      </c>
      <c r="AX472" s="5">
        <f>'2013 BPTs'!Y138</f>
        <v>0</v>
      </c>
      <c r="AY472" s="5">
        <f>'2013 BPTs'!AA138</f>
        <v>0</v>
      </c>
      <c r="BA472" s="24">
        <f>IF(ISNA(VLOOKUP(AF472,'2011 BPTs'!$B$12:$BX$181,BA$3,FALSE)),0,VLOOKUP(AF472,'2011 BPTs'!$B$12:$BX$181,BA$3,FALSE))</f>
        <v>0</v>
      </c>
      <c r="BB472" s="24">
        <f>IF(ISNA(VLOOKUP(AG472,'2011 BPTs'!$B$12:$BX$181,BB$3,FALSE)),0,VLOOKUP(AG472,'2011 BPTs'!$B$12:$BX$181,BB$3,FALSE))</f>
        <v>0</v>
      </c>
      <c r="BC472" s="24">
        <f>IF(ISNA(VLOOKUP(AH472,'2011 BPTs'!$B$12:$BX$181,BC$3,FALSE)),0,VLOOKUP(AH472,'2011 BPTs'!$B$12:$BX$181,BC$3,FALSE))</f>
        <v>0</v>
      </c>
      <c r="BD472" s="24">
        <f>IF(ISNA(VLOOKUP(AI472,'2011 BPTs'!$B$12:$BX$181,BD$3,FALSE)),0,VLOOKUP(AI472,'2011 BPTs'!$B$12:$BX$181,BD$3,FALSE))</f>
        <v>0</v>
      </c>
      <c r="BE472" s="24">
        <f>IF(ISNA(VLOOKUP(AJ472,'2011 BPTs'!$B$12:$BX$181,BE$3,FALSE)),0,VLOOKUP(AJ472,'2011 BPTs'!$B$12:$BX$181,BE$3,FALSE))</f>
        <v>0</v>
      </c>
      <c r="BF472" s="24">
        <f>IF(ISNA(VLOOKUP(AK472,'2011 BPTs'!$B$12:$BX$181,BF$3,FALSE)),0,VLOOKUP(AK472,'2011 BPTs'!$B$12:$BX$181,BF$3,FALSE))</f>
        <v>0</v>
      </c>
      <c r="BG472" s="24">
        <f>IF(ISNA(VLOOKUP(AL472,'2011 BPTs'!$B$12:$BX$181,BG$3,FALSE)),0,VLOOKUP(AL472,'2011 BPTs'!$B$12:$BX$181,BG$3,FALSE))</f>
        <v>0</v>
      </c>
      <c r="BH472" s="24">
        <f>IF(ISNA(VLOOKUP(AM472,'2011 BPTs'!$B$12:$BX$181,BH$3,FALSE)),0,VLOOKUP(AM472,'2011 BPTs'!$B$12:$BX$181,BH$3,FALSE))</f>
        <v>0</v>
      </c>
      <c r="BJ472" s="24">
        <f>IF(ISNA(VLOOKUP(AF472,'2011 BPTs'!$B$12:$BX$181,BJ$3,FALSE)),0,VLOOKUP(AF472,'2011 BPTs'!$B$12:$BX$181,BJ$3,FALSE))</f>
        <v>0</v>
      </c>
      <c r="BK472" s="24">
        <f>IF(ISNA(VLOOKUP(AG472,'2011 BPTs'!$B$12:$BX$181,BK$3,FALSE)),0,VLOOKUP(AG472,'2011 BPTs'!$B$12:$BX$181,BK$3,FALSE))</f>
        <v>0</v>
      </c>
      <c r="BL472" s="24">
        <f>IF(ISNA(VLOOKUP(AH472,'2011 BPTs'!$B$12:$BX$181,BL$3,FALSE)),0,VLOOKUP(AH472,'2011 BPTs'!$B$12:$BX$181,BL$3,FALSE))</f>
        <v>0</v>
      </c>
      <c r="BM472" s="24">
        <f>IF(ISNA(VLOOKUP(AI472,'2011 BPTs'!$B$12:$BX$181,BM$3,FALSE)),0,VLOOKUP(AI472,'2011 BPTs'!$B$12:$BX$181,BM$3,FALSE))</f>
        <v>0</v>
      </c>
      <c r="BN472" s="24">
        <f>IF(ISNA(VLOOKUP(AJ472,'2011 BPTs'!$B$12:$BX$181,BN$3,FALSE)),0,VLOOKUP(AJ472,'2011 BPTs'!$B$12:$BX$181,BN$3,FALSE))</f>
        <v>0</v>
      </c>
      <c r="BO472" s="24">
        <f>IF(ISNA(VLOOKUP(AK472,'2011 BPTs'!$B$12:$BX$181,BO$3,FALSE)),0,VLOOKUP(AK472,'2011 BPTs'!$B$12:$BX$181,BO$3,FALSE))</f>
        <v>0</v>
      </c>
      <c r="BP472" s="24">
        <f>IF(ISNA(VLOOKUP(AL472,'2011 BPTs'!$B$12:$BX$181,BP$3,FALSE)),0,VLOOKUP(AL472,'2011 BPTs'!$B$12:$BX$181,BP$3,FALSE))</f>
        <v>0</v>
      </c>
      <c r="BQ472" s="24">
        <f>IF(ISNA(VLOOKUP(AM472,'2011 BPTs'!$B$12:$BX$181,BQ$3,FALSE)),0,VLOOKUP(AM472,'2011 BPTs'!$B$12:$BX$181,BQ$3,FALSE))</f>
        <v>0</v>
      </c>
      <c r="BS472" s="78">
        <f t="shared" si="149"/>
        <v>0</v>
      </c>
      <c r="BT472" s="68">
        <f t="shared" si="150"/>
        <v>0</v>
      </c>
      <c r="BU472" s="68">
        <f t="shared" si="151"/>
        <v>0</v>
      </c>
      <c r="BW472" s="24">
        <f>IF(ISNA(VLOOKUP(AF472,'2011 BPTs'!$B$12:$BX$181,BW$3,FALSE)),0,VLOOKUP(AF472,'2011 BPTs'!$B$12:$BX$181,BW$3,FALSE))</f>
        <v>0</v>
      </c>
      <c r="BX472" s="24">
        <f>IF(ISNA(VLOOKUP(AG472,'2011 BPTs'!$B$12:$BX$181,BX$3,FALSE)),0,VLOOKUP(AG472,'2011 BPTs'!$B$12:$BX$181,BX$3,FALSE))</f>
        <v>0</v>
      </c>
      <c r="BY472" s="24">
        <f>IF(ISNA(VLOOKUP(AH472,'2011 BPTs'!$B$12:$BX$181,BY$3,FALSE)),0,VLOOKUP(AH472,'2011 BPTs'!$B$12:$BX$181,BY$3,FALSE))</f>
        <v>0</v>
      </c>
      <c r="BZ472" s="24">
        <f>IF(ISNA(VLOOKUP(AI472,'2011 BPTs'!$B$12:$BX$181,BZ$3,FALSE)),0,VLOOKUP(AI472,'2011 BPTs'!$B$12:$BX$181,BZ$3,FALSE))</f>
        <v>0</v>
      </c>
      <c r="CA472" s="24">
        <f>IF(ISNA(VLOOKUP(AJ472,'2011 BPTs'!$B$12:$BX$181,CA$3,FALSE)),0,VLOOKUP(AJ472,'2011 BPTs'!$B$12:$BX$181,CA$3,FALSE))</f>
        <v>0</v>
      </c>
      <c r="CB472" s="24">
        <f>IF(ISNA(VLOOKUP(AK472,'2011 BPTs'!$B$12:$BX$181,CB$3,FALSE)),0,VLOOKUP(AK472,'2011 BPTs'!$B$12:$BX$181,CB$3,FALSE))</f>
        <v>0</v>
      </c>
      <c r="CC472" s="24">
        <f>IF(ISNA(VLOOKUP(AL472,'2011 BPTs'!$B$12:$BX$181,CC$3,FALSE)),0,VLOOKUP(AL472,'2011 BPTs'!$B$12:$BX$181,CC$3,FALSE))</f>
        <v>0</v>
      </c>
      <c r="CD472" s="24">
        <f>IF(ISNA(VLOOKUP(AM472,'2011 BPTs'!$B$12:$BX$181,CD$3,FALSE)),0,VLOOKUP(AM472,'2011 BPTs'!$B$12:$BX$181,CD$3,FALSE))</f>
        <v>0</v>
      </c>
      <c r="CF472" s="24">
        <f>IF(ISERROR(VLOOKUP(AF472,'2011 BPTs'!$B$12:$BX$181,CF$3,FALSE)/VLOOKUP(AF472,'2011 BPTs'!$B$12:$BX647,CF$3+3,FALSE)),0,VLOOKUP(AF472,'2011 BPTs'!$B$12:$BX$181,CF$3,FALSE)/VLOOKUP(AF472,'2011 BPTs'!$B$12:$BX647,CF$3+3,FALSE))</f>
        <v>0</v>
      </c>
      <c r="CG472" s="24">
        <f>IF(ISERROR(VLOOKUP(AG472,'2011 BPTs'!$B$12:$BX$181,CG$3,FALSE)/VLOOKUP(AG472,'2011 BPTs'!$B$12:$BX647,CG$3+3,FALSE)),0,VLOOKUP(AG472,'2011 BPTs'!$B$12:$BX$181,CG$3,FALSE)/VLOOKUP(AG472,'2011 BPTs'!$B$12:$BX647,CG$3+3,FALSE))</f>
        <v>0</v>
      </c>
      <c r="CH472" s="24">
        <f>IF(ISERROR(VLOOKUP(AH472,'2011 BPTs'!$B$12:$BX$181,CH$3,FALSE)/VLOOKUP(AH472,'2011 BPTs'!$B$12:$BX647,CH$3+3,FALSE)),0,VLOOKUP(AH472,'2011 BPTs'!$B$12:$BX$181,CH$3,FALSE)/VLOOKUP(AH472,'2011 BPTs'!$B$12:$BX647,CH$3+3,FALSE))</f>
        <v>0</v>
      </c>
      <c r="CI472" s="24">
        <f>IF(ISERROR(VLOOKUP(AI472,'2011 BPTs'!$B$12:$BX$181,CI$3,FALSE)/VLOOKUP(AI472,'2011 BPTs'!$B$12:$BX647,CI$3+3,FALSE)),0,VLOOKUP(AI472,'2011 BPTs'!$B$12:$BX$181,CI$3,FALSE)/VLOOKUP(AI472,'2011 BPTs'!$B$12:$BX647,CI$3+3,FALSE))</f>
        <v>0</v>
      </c>
      <c r="CJ472" s="24">
        <f>IF(ISERROR(VLOOKUP(AJ472,'2011 BPTs'!$B$12:$BX$181,CJ$3,FALSE)/VLOOKUP(AJ472,'2011 BPTs'!$B$12:$BX647,CJ$3+3,FALSE)),0,VLOOKUP(AJ472,'2011 BPTs'!$B$12:$BX$181,CJ$3,FALSE)/VLOOKUP(AJ472,'2011 BPTs'!$B$12:$BX647,CJ$3+3,FALSE))</f>
        <v>0</v>
      </c>
      <c r="CK472" s="24">
        <f>IF(ISERROR(VLOOKUP(AK472,'2011 BPTs'!$B$12:$BX$181,CK$3,FALSE)/VLOOKUP(AK472,'2011 BPTs'!$B$12:$BX647,CK$3+3,FALSE)),0,VLOOKUP(AK472,'2011 BPTs'!$B$12:$BX$181,CK$3,FALSE)/VLOOKUP(AK472,'2011 BPTs'!$B$12:$BX647,CK$3+3,FALSE))</f>
        <v>0</v>
      </c>
      <c r="CL472" s="24">
        <f>IF(ISERROR(VLOOKUP(AL472,'2011 BPTs'!$B$12:$BX$181,CL$3,FALSE)/VLOOKUP(AL472,'2011 BPTs'!$B$12:$BX647,CL$3+3,FALSE)),0,VLOOKUP(AL472,'2011 BPTs'!$B$12:$BX$181,CL$3,FALSE)/VLOOKUP(AL472,'2011 BPTs'!$B$12:$BX647,CL$3+3,FALSE))</f>
        <v>0</v>
      </c>
      <c r="CM472" s="24">
        <f>IF(ISERROR(VLOOKUP(AM472,'2011 BPTs'!$B$12:$BX$181,CM$3,FALSE)/VLOOKUP(AM472,'2011 BPTs'!$B$12:$BX647,CM$3+3,FALSE)),0,VLOOKUP(AM472,'2011 BPTs'!$B$12:$BX$181,CM$3,FALSE)/VLOOKUP(AM472,'2011 BPTs'!$B$12:$BX647,CM$3+3,FALSE))</f>
        <v>0</v>
      </c>
      <c r="CO472" s="24">
        <f>IF(ISERROR(VLOOKUP(AF472,'2011 BPTs'!$B$12:$BX$181,CO$3,FALSE)/VLOOKUP(AF472,'2011 BPTs'!$B$12:$BX647,CO$3+2,FALSE)),0,VLOOKUP(AF472,'2011 BPTs'!$B$12:$BX$181,CO$3,FALSE)/VLOOKUP(AF472,'2011 BPTs'!$B$12:$BX647,CO$3+2,FALSE))</f>
        <v>0</v>
      </c>
      <c r="CP472" s="24">
        <f>IF(ISERROR(VLOOKUP(AG472,'2011 BPTs'!$B$12:$BX$181,CP$3,FALSE)/VLOOKUP(AG472,'2011 BPTs'!$B$12:$BX647,CP$3+2,FALSE)),0,VLOOKUP(AG472,'2011 BPTs'!$B$12:$BX$181,CP$3,FALSE)/VLOOKUP(AG472,'2011 BPTs'!$B$12:$BX647,CP$3+2,FALSE))</f>
        <v>0</v>
      </c>
      <c r="CQ472" s="24">
        <f>IF(ISERROR(VLOOKUP(AH472,'2011 BPTs'!$B$12:$BX$181,CQ$3,FALSE)/VLOOKUP(AH472,'2011 BPTs'!$B$12:$BX647,CQ$3+2,FALSE)),0,VLOOKUP(AH472,'2011 BPTs'!$B$12:$BX$181,CQ$3,FALSE)/VLOOKUP(AH472,'2011 BPTs'!$B$12:$BX647,CQ$3+2,FALSE))</f>
        <v>0</v>
      </c>
      <c r="CR472" s="24">
        <f>IF(ISERROR(VLOOKUP(AI472,'2011 BPTs'!$B$12:$BX$181,CR$3,FALSE)/VLOOKUP(AI472,'2011 BPTs'!$B$12:$BX647,CR$3+2,FALSE)),0,VLOOKUP(AI472,'2011 BPTs'!$B$12:$BX$181,CR$3,FALSE)/VLOOKUP(AI472,'2011 BPTs'!$B$12:$BX647,CR$3+2,FALSE))</f>
        <v>0</v>
      </c>
      <c r="CS472" s="24">
        <f>IF(ISERROR(VLOOKUP(AJ472,'2011 BPTs'!$B$12:$BX$181,CS$3,FALSE)/VLOOKUP(AJ472,'2011 BPTs'!$B$12:$BX647,CS$3+2,FALSE)),0,VLOOKUP(AJ472,'2011 BPTs'!$B$12:$BX$181,CS$3,FALSE)/VLOOKUP(AJ472,'2011 BPTs'!$B$12:$BX647,CS$3+2,FALSE))</f>
        <v>0</v>
      </c>
      <c r="CT472" s="24">
        <f>IF(ISERROR(VLOOKUP(AK472,'2011 BPTs'!$B$12:$BX$181,CT$3,FALSE)/VLOOKUP(AK472,'2011 BPTs'!$B$12:$BX647,CT$3+2,FALSE)),0,VLOOKUP(AK472,'2011 BPTs'!$B$12:$BX$181,CT$3,FALSE)/VLOOKUP(AK472,'2011 BPTs'!$B$12:$BX647,CT$3+2,FALSE))</f>
        <v>0</v>
      </c>
      <c r="CU472" s="24">
        <f>IF(ISERROR(VLOOKUP(AL472,'2011 BPTs'!$B$12:$BX$181,CU$3,FALSE)/VLOOKUP(AL472,'2011 BPTs'!$B$12:$BX647,CU$3+2,FALSE)),0,VLOOKUP(AL472,'2011 BPTs'!$B$12:$BX$181,CU$3,FALSE)/VLOOKUP(AL472,'2011 BPTs'!$B$12:$BX647,CU$3+2,FALSE))</f>
        <v>0</v>
      </c>
      <c r="CV472" s="24">
        <f>IF(ISERROR(VLOOKUP(AM472,'2011 BPTs'!$B$12:$BX$181,CV$3,FALSE)/VLOOKUP(AM472,'2011 BPTs'!$B$12:$BX647,CV$3+2,FALSE)),0,VLOOKUP(AM472,'2011 BPTs'!$B$12:$BX$181,CV$3,FALSE)/VLOOKUP(AM472,'2011 BPTs'!$B$12:$BX647,CV$3+2,FALSE))</f>
        <v>0</v>
      </c>
      <c r="CX472" s="93">
        <f>'2013 BPTs'!BR138</f>
        <v>0</v>
      </c>
      <c r="CY472" s="93">
        <f>'2013 BPTs'!BS138</f>
        <v>0</v>
      </c>
    </row>
    <row r="473" spans="2:103" x14ac:dyDescent="0.2">
      <c r="B473" s="2" t="s">
        <v>213</v>
      </c>
      <c r="C473" s="2">
        <f>'2013 BPTs'!E139</f>
        <v>0</v>
      </c>
      <c r="D473" s="2">
        <f t="shared" si="136"/>
        <v>0</v>
      </c>
      <c r="E473" s="4">
        <f>'2013 BPTs'!F139</f>
        <v>0</v>
      </c>
      <c r="F473" s="88">
        <f>'2013 BPTs'!G139</f>
        <v>0</v>
      </c>
      <c r="G473" s="53">
        <f>'2013 BPTs'!I139</f>
        <v>0</v>
      </c>
      <c r="H473" s="88">
        <f>'2013 BPTs'!J139</f>
        <v>0</v>
      </c>
      <c r="I473" s="4">
        <f>'2013 BPTs'!K139</f>
        <v>0</v>
      </c>
      <c r="J473" s="5">
        <f>'2013 BPTs'!M139</f>
        <v>0</v>
      </c>
      <c r="K473" s="99">
        <f>'2013 BPTs'!BL139</f>
        <v>0</v>
      </c>
      <c r="L473" s="100">
        <f t="shared" si="137"/>
        <v>0</v>
      </c>
      <c r="M473" s="101">
        <f t="shared" si="138"/>
        <v>0</v>
      </c>
      <c r="N473" s="102">
        <f t="shared" si="145"/>
        <v>0</v>
      </c>
      <c r="O473" s="103">
        <f>'2013 BPTs'!BM139</f>
        <v>0</v>
      </c>
      <c r="P473" s="100">
        <f t="shared" si="139"/>
        <v>0</v>
      </c>
      <c r="Q473" s="101">
        <f t="shared" si="140"/>
        <v>0</v>
      </c>
      <c r="R473" s="104">
        <f t="shared" si="141"/>
        <v>0</v>
      </c>
      <c r="S473" s="105">
        <f t="shared" si="146"/>
        <v>0</v>
      </c>
      <c r="T473" s="104">
        <f t="shared" si="142"/>
        <v>0</v>
      </c>
      <c r="U473" s="121">
        <f>IF(K473=0,0,IF(B473="Manual",(S473-O473-AP473*(O473/(O473+Z473)))/S473,'2013 BPTs'!BP139))</f>
        <v>0</v>
      </c>
      <c r="V473" s="99">
        <f>'2013 BPTs'!BN139</f>
        <v>0</v>
      </c>
      <c r="W473" s="100">
        <f t="shared" si="152"/>
        <v>0</v>
      </c>
      <c r="X473" s="103">
        <f t="shared" si="143"/>
        <v>0</v>
      </c>
      <c r="Y473" s="102">
        <f t="shared" si="147"/>
        <v>0</v>
      </c>
      <c r="Z473" s="103">
        <f>'2013 BPTs'!BO139</f>
        <v>0</v>
      </c>
      <c r="AA473" s="104">
        <f t="shared" si="144"/>
        <v>0</v>
      </c>
      <c r="AB473" s="106">
        <f>IF(W473=0,0,IF(B473="Manual",(V473-Z473-AP473*(Z473/(Z473+O473)))/V473,'2013 BPTs'!BQ139))</f>
        <v>0</v>
      </c>
      <c r="AD473" s="2" t="str">
        <f t="shared" si="148"/>
        <v>00-0</v>
      </c>
      <c r="AE473" s="2">
        <f>'2013 BPTs'!BA139</f>
        <v>0</v>
      </c>
      <c r="AF473" s="2" t="str">
        <f>IF(B473="Auto",'2013 BPTs'!BB139,D473&amp;E473&amp;"-"&amp;F473)</f>
        <v/>
      </c>
      <c r="AG473" s="2" t="str">
        <f>'2013 BPTs'!BC139</f>
        <v/>
      </c>
      <c r="AH473" s="2" t="str">
        <f>'2013 BPTs'!BD139</f>
        <v/>
      </c>
      <c r="AI473" s="2" t="str">
        <f>'2013 BPTs'!BE139</f>
        <v/>
      </c>
      <c r="AJ473" s="2" t="str">
        <f>'2013 BPTs'!BF139</f>
        <v/>
      </c>
      <c r="AK473" s="2" t="str">
        <f>'2013 BPTs'!BG139</f>
        <v/>
      </c>
      <c r="AL473" s="2" t="str">
        <f>'2013 BPTs'!BH139</f>
        <v/>
      </c>
      <c r="AM473" s="2" t="str">
        <f>'2013 BPTs'!BI139</f>
        <v/>
      </c>
      <c r="AO473" s="128">
        <f>'2013 BPTs'!AJ139*'2013 BPTs'!BK139</f>
        <v>0</v>
      </c>
      <c r="AP473" s="128">
        <f>'2013 BPTs'!AK139*'2013 BPTs'!BK139</f>
        <v>0</v>
      </c>
      <c r="AR473" s="5">
        <f>IF(B473="Auto",'2013 BPTs'!M139,J473)</f>
        <v>0</v>
      </c>
      <c r="AS473" s="5">
        <f>'2013 BPTs'!O139</f>
        <v>0</v>
      </c>
      <c r="AT473" s="5">
        <f>'2013 BPTs'!Q139</f>
        <v>0</v>
      </c>
      <c r="AU473" s="5">
        <f>'2013 BPTs'!S139</f>
        <v>0</v>
      </c>
      <c r="AV473" s="5">
        <f>'2013 BPTs'!U139</f>
        <v>0</v>
      </c>
      <c r="AW473" s="5">
        <f>'2013 BPTs'!W139</f>
        <v>0</v>
      </c>
      <c r="AX473" s="5">
        <f>'2013 BPTs'!Y139</f>
        <v>0</v>
      </c>
      <c r="AY473" s="5">
        <f>'2013 BPTs'!AA139</f>
        <v>0</v>
      </c>
      <c r="BA473" s="24">
        <f>IF(ISNA(VLOOKUP(AF473,'2011 BPTs'!$B$12:$BX$181,BA$3,FALSE)),0,VLOOKUP(AF473,'2011 BPTs'!$B$12:$BX$181,BA$3,FALSE))</f>
        <v>0</v>
      </c>
      <c r="BB473" s="24">
        <f>IF(ISNA(VLOOKUP(AG473,'2011 BPTs'!$B$12:$BX$181,BB$3,FALSE)),0,VLOOKUP(AG473,'2011 BPTs'!$B$12:$BX$181,BB$3,FALSE))</f>
        <v>0</v>
      </c>
      <c r="BC473" s="24">
        <f>IF(ISNA(VLOOKUP(AH473,'2011 BPTs'!$B$12:$BX$181,BC$3,FALSE)),0,VLOOKUP(AH473,'2011 BPTs'!$B$12:$BX$181,BC$3,FALSE))</f>
        <v>0</v>
      </c>
      <c r="BD473" s="24">
        <f>IF(ISNA(VLOOKUP(AI473,'2011 BPTs'!$B$12:$BX$181,BD$3,FALSE)),0,VLOOKUP(AI473,'2011 BPTs'!$B$12:$BX$181,BD$3,FALSE))</f>
        <v>0</v>
      </c>
      <c r="BE473" s="24">
        <f>IF(ISNA(VLOOKUP(AJ473,'2011 BPTs'!$B$12:$BX$181,BE$3,FALSE)),0,VLOOKUP(AJ473,'2011 BPTs'!$B$12:$BX$181,BE$3,FALSE))</f>
        <v>0</v>
      </c>
      <c r="BF473" s="24">
        <f>IF(ISNA(VLOOKUP(AK473,'2011 BPTs'!$B$12:$BX$181,BF$3,FALSE)),0,VLOOKUP(AK473,'2011 BPTs'!$B$12:$BX$181,BF$3,FALSE))</f>
        <v>0</v>
      </c>
      <c r="BG473" s="24">
        <f>IF(ISNA(VLOOKUP(AL473,'2011 BPTs'!$B$12:$BX$181,BG$3,FALSE)),0,VLOOKUP(AL473,'2011 BPTs'!$B$12:$BX$181,BG$3,FALSE))</f>
        <v>0</v>
      </c>
      <c r="BH473" s="24">
        <f>IF(ISNA(VLOOKUP(AM473,'2011 BPTs'!$B$12:$BX$181,BH$3,FALSE)),0,VLOOKUP(AM473,'2011 BPTs'!$B$12:$BX$181,BH$3,FALSE))</f>
        <v>0</v>
      </c>
      <c r="BJ473" s="24">
        <f>IF(ISNA(VLOOKUP(AF473,'2011 BPTs'!$B$12:$BX$181,BJ$3,FALSE)),0,VLOOKUP(AF473,'2011 BPTs'!$B$12:$BX$181,BJ$3,FALSE))</f>
        <v>0</v>
      </c>
      <c r="BK473" s="24">
        <f>IF(ISNA(VLOOKUP(AG473,'2011 BPTs'!$B$12:$BX$181,BK$3,FALSE)),0,VLOOKUP(AG473,'2011 BPTs'!$B$12:$BX$181,BK$3,FALSE))</f>
        <v>0</v>
      </c>
      <c r="BL473" s="24">
        <f>IF(ISNA(VLOOKUP(AH473,'2011 BPTs'!$B$12:$BX$181,BL$3,FALSE)),0,VLOOKUP(AH473,'2011 BPTs'!$B$12:$BX$181,BL$3,FALSE))</f>
        <v>0</v>
      </c>
      <c r="BM473" s="24">
        <f>IF(ISNA(VLOOKUP(AI473,'2011 BPTs'!$B$12:$BX$181,BM$3,FALSE)),0,VLOOKUP(AI473,'2011 BPTs'!$B$12:$BX$181,BM$3,FALSE))</f>
        <v>0</v>
      </c>
      <c r="BN473" s="24">
        <f>IF(ISNA(VLOOKUP(AJ473,'2011 BPTs'!$B$12:$BX$181,BN$3,FALSE)),0,VLOOKUP(AJ473,'2011 BPTs'!$B$12:$BX$181,BN$3,FALSE))</f>
        <v>0</v>
      </c>
      <c r="BO473" s="24">
        <f>IF(ISNA(VLOOKUP(AK473,'2011 BPTs'!$B$12:$BX$181,BO$3,FALSE)),0,VLOOKUP(AK473,'2011 BPTs'!$B$12:$BX$181,BO$3,FALSE))</f>
        <v>0</v>
      </c>
      <c r="BP473" s="24">
        <f>IF(ISNA(VLOOKUP(AL473,'2011 BPTs'!$B$12:$BX$181,BP$3,FALSE)),0,VLOOKUP(AL473,'2011 BPTs'!$B$12:$BX$181,BP$3,FALSE))</f>
        <v>0</v>
      </c>
      <c r="BQ473" s="24">
        <f>IF(ISNA(VLOOKUP(AM473,'2011 BPTs'!$B$12:$BX$181,BQ$3,FALSE)),0,VLOOKUP(AM473,'2011 BPTs'!$B$12:$BX$181,BQ$3,FALSE))</f>
        <v>0</v>
      </c>
      <c r="BS473" s="78">
        <f t="shared" si="149"/>
        <v>0</v>
      </c>
      <c r="BT473" s="68">
        <f t="shared" si="150"/>
        <v>0</v>
      </c>
      <c r="BU473" s="68">
        <f t="shared" si="151"/>
        <v>0</v>
      </c>
      <c r="BW473" s="24">
        <f>IF(ISNA(VLOOKUP(AF473,'2011 BPTs'!$B$12:$BX$181,BW$3,FALSE)),0,VLOOKUP(AF473,'2011 BPTs'!$B$12:$BX$181,BW$3,FALSE))</f>
        <v>0</v>
      </c>
      <c r="BX473" s="24">
        <f>IF(ISNA(VLOOKUP(AG473,'2011 BPTs'!$B$12:$BX$181,BX$3,FALSE)),0,VLOOKUP(AG473,'2011 BPTs'!$B$12:$BX$181,BX$3,FALSE))</f>
        <v>0</v>
      </c>
      <c r="BY473" s="24">
        <f>IF(ISNA(VLOOKUP(AH473,'2011 BPTs'!$B$12:$BX$181,BY$3,FALSE)),0,VLOOKUP(AH473,'2011 BPTs'!$B$12:$BX$181,BY$3,FALSE))</f>
        <v>0</v>
      </c>
      <c r="BZ473" s="24">
        <f>IF(ISNA(VLOOKUP(AI473,'2011 BPTs'!$B$12:$BX$181,BZ$3,FALSE)),0,VLOOKUP(AI473,'2011 BPTs'!$B$12:$BX$181,BZ$3,FALSE))</f>
        <v>0</v>
      </c>
      <c r="CA473" s="24">
        <f>IF(ISNA(VLOOKUP(AJ473,'2011 BPTs'!$B$12:$BX$181,CA$3,FALSE)),0,VLOOKUP(AJ473,'2011 BPTs'!$B$12:$BX$181,CA$3,FALSE))</f>
        <v>0</v>
      </c>
      <c r="CB473" s="24">
        <f>IF(ISNA(VLOOKUP(AK473,'2011 BPTs'!$B$12:$BX$181,CB$3,FALSE)),0,VLOOKUP(AK473,'2011 BPTs'!$B$12:$BX$181,CB$3,FALSE))</f>
        <v>0</v>
      </c>
      <c r="CC473" s="24">
        <f>IF(ISNA(VLOOKUP(AL473,'2011 BPTs'!$B$12:$BX$181,CC$3,FALSE)),0,VLOOKUP(AL473,'2011 BPTs'!$B$12:$BX$181,CC$3,FALSE))</f>
        <v>0</v>
      </c>
      <c r="CD473" s="24">
        <f>IF(ISNA(VLOOKUP(AM473,'2011 BPTs'!$B$12:$BX$181,CD$3,FALSE)),0,VLOOKUP(AM473,'2011 BPTs'!$B$12:$BX$181,CD$3,FALSE))</f>
        <v>0</v>
      </c>
      <c r="CF473" s="24">
        <f>IF(ISERROR(VLOOKUP(AF473,'2011 BPTs'!$B$12:$BX$181,CF$3,FALSE)/VLOOKUP(AF473,'2011 BPTs'!$B$12:$BX648,CF$3+3,FALSE)),0,VLOOKUP(AF473,'2011 BPTs'!$B$12:$BX$181,CF$3,FALSE)/VLOOKUP(AF473,'2011 BPTs'!$B$12:$BX648,CF$3+3,FALSE))</f>
        <v>0</v>
      </c>
      <c r="CG473" s="24">
        <f>IF(ISERROR(VLOOKUP(AG473,'2011 BPTs'!$B$12:$BX$181,CG$3,FALSE)/VLOOKUP(AG473,'2011 BPTs'!$B$12:$BX648,CG$3+3,FALSE)),0,VLOOKUP(AG473,'2011 BPTs'!$B$12:$BX$181,CG$3,FALSE)/VLOOKUP(AG473,'2011 BPTs'!$B$12:$BX648,CG$3+3,FALSE))</f>
        <v>0</v>
      </c>
      <c r="CH473" s="24">
        <f>IF(ISERROR(VLOOKUP(AH473,'2011 BPTs'!$B$12:$BX$181,CH$3,FALSE)/VLOOKUP(AH473,'2011 BPTs'!$B$12:$BX648,CH$3+3,FALSE)),0,VLOOKUP(AH473,'2011 BPTs'!$B$12:$BX$181,CH$3,FALSE)/VLOOKUP(AH473,'2011 BPTs'!$B$12:$BX648,CH$3+3,FALSE))</f>
        <v>0</v>
      </c>
      <c r="CI473" s="24">
        <f>IF(ISERROR(VLOOKUP(AI473,'2011 BPTs'!$B$12:$BX$181,CI$3,FALSE)/VLOOKUP(AI473,'2011 BPTs'!$B$12:$BX648,CI$3+3,FALSE)),0,VLOOKUP(AI473,'2011 BPTs'!$B$12:$BX$181,CI$3,FALSE)/VLOOKUP(AI473,'2011 BPTs'!$B$12:$BX648,CI$3+3,FALSE))</f>
        <v>0</v>
      </c>
      <c r="CJ473" s="24">
        <f>IF(ISERROR(VLOOKUP(AJ473,'2011 BPTs'!$B$12:$BX$181,CJ$3,FALSE)/VLOOKUP(AJ473,'2011 BPTs'!$B$12:$BX648,CJ$3+3,FALSE)),0,VLOOKUP(AJ473,'2011 BPTs'!$B$12:$BX$181,CJ$3,FALSE)/VLOOKUP(AJ473,'2011 BPTs'!$B$12:$BX648,CJ$3+3,FALSE))</f>
        <v>0</v>
      </c>
      <c r="CK473" s="24">
        <f>IF(ISERROR(VLOOKUP(AK473,'2011 BPTs'!$B$12:$BX$181,CK$3,FALSE)/VLOOKUP(AK473,'2011 BPTs'!$B$12:$BX648,CK$3+3,FALSE)),0,VLOOKUP(AK473,'2011 BPTs'!$B$12:$BX$181,CK$3,FALSE)/VLOOKUP(AK473,'2011 BPTs'!$B$12:$BX648,CK$3+3,FALSE))</f>
        <v>0</v>
      </c>
      <c r="CL473" s="24">
        <f>IF(ISERROR(VLOOKUP(AL473,'2011 BPTs'!$B$12:$BX$181,CL$3,FALSE)/VLOOKUP(AL473,'2011 BPTs'!$B$12:$BX648,CL$3+3,FALSE)),0,VLOOKUP(AL473,'2011 BPTs'!$B$12:$BX$181,CL$3,FALSE)/VLOOKUP(AL473,'2011 BPTs'!$B$12:$BX648,CL$3+3,FALSE))</f>
        <v>0</v>
      </c>
      <c r="CM473" s="24">
        <f>IF(ISERROR(VLOOKUP(AM473,'2011 BPTs'!$B$12:$BX$181,CM$3,FALSE)/VLOOKUP(AM473,'2011 BPTs'!$B$12:$BX648,CM$3+3,FALSE)),0,VLOOKUP(AM473,'2011 BPTs'!$B$12:$BX$181,CM$3,FALSE)/VLOOKUP(AM473,'2011 BPTs'!$B$12:$BX648,CM$3+3,FALSE))</f>
        <v>0</v>
      </c>
      <c r="CO473" s="24">
        <f>IF(ISERROR(VLOOKUP(AF473,'2011 BPTs'!$B$12:$BX$181,CO$3,FALSE)/VLOOKUP(AF473,'2011 BPTs'!$B$12:$BX648,CO$3+2,FALSE)),0,VLOOKUP(AF473,'2011 BPTs'!$B$12:$BX$181,CO$3,FALSE)/VLOOKUP(AF473,'2011 BPTs'!$B$12:$BX648,CO$3+2,FALSE))</f>
        <v>0</v>
      </c>
      <c r="CP473" s="24">
        <f>IF(ISERROR(VLOOKUP(AG473,'2011 BPTs'!$B$12:$BX$181,CP$3,FALSE)/VLOOKUP(AG473,'2011 BPTs'!$B$12:$BX648,CP$3+2,FALSE)),0,VLOOKUP(AG473,'2011 BPTs'!$B$12:$BX$181,CP$3,FALSE)/VLOOKUP(AG473,'2011 BPTs'!$B$12:$BX648,CP$3+2,FALSE))</f>
        <v>0</v>
      </c>
      <c r="CQ473" s="24">
        <f>IF(ISERROR(VLOOKUP(AH473,'2011 BPTs'!$B$12:$BX$181,CQ$3,FALSE)/VLOOKUP(AH473,'2011 BPTs'!$B$12:$BX648,CQ$3+2,FALSE)),0,VLOOKUP(AH473,'2011 BPTs'!$B$12:$BX$181,CQ$3,FALSE)/VLOOKUP(AH473,'2011 BPTs'!$B$12:$BX648,CQ$3+2,FALSE))</f>
        <v>0</v>
      </c>
      <c r="CR473" s="24">
        <f>IF(ISERROR(VLOOKUP(AI473,'2011 BPTs'!$B$12:$BX$181,CR$3,FALSE)/VLOOKUP(AI473,'2011 BPTs'!$B$12:$BX648,CR$3+2,FALSE)),0,VLOOKUP(AI473,'2011 BPTs'!$B$12:$BX$181,CR$3,FALSE)/VLOOKUP(AI473,'2011 BPTs'!$B$12:$BX648,CR$3+2,FALSE))</f>
        <v>0</v>
      </c>
      <c r="CS473" s="24">
        <f>IF(ISERROR(VLOOKUP(AJ473,'2011 BPTs'!$B$12:$BX$181,CS$3,FALSE)/VLOOKUP(AJ473,'2011 BPTs'!$B$12:$BX648,CS$3+2,FALSE)),0,VLOOKUP(AJ473,'2011 BPTs'!$B$12:$BX$181,CS$3,FALSE)/VLOOKUP(AJ473,'2011 BPTs'!$B$12:$BX648,CS$3+2,FALSE))</f>
        <v>0</v>
      </c>
      <c r="CT473" s="24">
        <f>IF(ISERROR(VLOOKUP(AK473,'2011 BPTs'!$B$12:$BX$181,CT$3,FALSE)/VLOOKUP(AK473,'2011 BPTs'!$B$12:$BX648,CT$3+2,FALSE)),0,VLOOKUP(AK473,'2011 BPTs'!$B$12:$BX$181,CT$3,FALSE)/VLOOKUP(AK473,'2011 BPTs'!$B$12:$BX648,CT$3+2,FALSE))</f>
        <v>0</v>
      </c>
      <c r="CU473" s="24">
        <f>IF(ISERROR(VLOOKUP(AL473,'2011 BPTs'!$B$12:$BX$181,CU$3,FALSE)/VLOOKUP(AL473,'2011 BPTs'!$B$12:$BX648,CU$3+2,FALSE)),0,VLOOKUP(AL473,'2011 BPTs'!$B$12:$BX$181,CU$3,FALSE)/VLOOKUP(AL473,'2011 BPTs'!$B$12:$BX648,CU$3+2,FALSE))</f>
        <v>0</v>
      </c>
      <c r="CV473" s="24">
        <f>IF(ISERROR(VLOOKUP(AM473,'2011 BPTs'!$B$12:$BX$181,CV$3,FALSE)/VLOOKUP(AM473,'2011 BPTs'!$B$12:$BX648,CV$3+2,FALSE)),0,VLOOKUP(AM473,'2011 BPTs'!$B$12:$BX$181,CV$3,FALSE)/VLOOKUP(AM473,'2011 BPTs'!$B$12:$BX648,CV$3+2,FALSE))</f>
        <v>0</v>
      </c>
      <c r="CX473" s="93">
        <f>'2013 BPTs'!BR139</f>
        <v>0</v>
      </c>
      <c r="CY473" s="93">
        <f>'2013 BPTs'!BS139</f>
        <v>0</v>
      </c>
    </row>
    <row r="474" spans="2:103" x14ac:dyDescent="0.2">
      <c r="B474" s="2" t="s">
        <v>213</v>
      </c>
      <c r="C474" s="2">
        <f>'2013 BPTs'!E140</f>
        <v>0</v>
      </c>
      <c r="D474" s="2">
        <f t="shared" si="136"/>
        <v>0</v>
      </c>
      <c r="E474" s="4">
        <f>'2013 BPTs'!F140</f>
        <v>0</v>
      </c>
      <c r="F474" s="88">
        <f>'2013 BPTs'!G140</f>
        <v>0</v>
      </c>
      <c r="G474" s="53">
        <f>'2013 BPTs'!I140</f>
        <v>0</v>
      </c>
      <c r="H474" s="88">
        <f>'2013 BPTs'!J140</f>
        <v>0</v>
      </c>
      <c r="I474" s="4">
        <f>'2013 BPTs'!K140</f>
        <v>0</v>
      </c>
      <c r="J474" s="5">
        <f>'2013 BPTs'!M140</f>
        <v>0</v>
      </c>
      <c r="K474" s="99">
        <f>'2013 BPTs'!BL140</f>
        <v>0</v>
      </c>
      <c r="L474" s="100">
        <f t="shared" si="137"/>
        <v>0</v>
      </c>
      <c r="M474" s="101">
        <f t="shared" si="138"/>
        <v>0</v>
      </c>
      <c r="N474" s="102">
        <f t="shared" si="145"/>
        <v>0</v>
      </c>
      <c r="O474" s="103">
        <f>'2013 BPTs'!BM140</f>
        <v>0</v>
      </c>
      <c r="P474" s="100">
        <f t="shared" si="139"/>
        <v>0</v>
      </c>
      <c r="Q474" s="101">
        <f t="shared" si="140"/>
        <v>0</v>
      </c>
      <c r="R474" s="104">
        <f t="shared" si="141"/>
        <v>0</v>
      </c>
      <c r="S474" s="105">
        <f t="shared" si="146"/>
        <v>0</v>
      </c>
      <c r="T474" s="104">
        <f t="shared" si="142"/>
        <v>0</v>
      </c>
      <c r="U474" s="121">
        <f>IF(K474=0,0,IF(B474="Manual",(S474-O474-AP474*(O474/(O474+Z474)))/S474,'2013 BPTs'!BP140))</f>
        <v>0</v>
      </c>
      <c r="V474" s="99">
        <f>'2013 BPTs'!BN140</f>
        <v>0</v>
      </c>
      <c r="W474" s="100">
        <f t="shared" si="152"/>
        <v>0</v>
      </c>
      <c r="X474" s="103">
        <f t="shared" si="143"/>
        <v>0</v>
      </c>
      <c r="Y474" s="102">
        <f t="shared" si="147"/>
        <v>0</v>
      </c>
      <c r="Z474" s="103">
        <f>'2013 BPTs'!BO140</f>
        <v>0</v>
      </c>
      <c r="AA474" s="104">
        <f t="shared" si="144"/>
        <v>0</v>
      </c>
      <c r="AB474" s="106">
        <f>IF(W474=0,0,IF(B474="Manual",(V474-Z474-AP474*(Z474/(Z474+O474)))/V474,'2013 BPTs'!BQ140))</f>
        <v>0</v>
      </c>
      <c r="AD474" s="2" t="str">
        <f t="shared" si="148"/>
        <v>00-0</v>
      </c>
      <c r="AE474" s="2">
        <f>'2013 BPTs'!BA140</f>
        <v>0</v>
      </c>
      <c r="AF474" s="2" t="str">
        <f>IF(B474="Auto",'2013 BPTs'!BB140,D474&amp;E474&amp;"-"&amp;F474)</f>
        <v/>
      </c>
      <c r="AG474" s="2" t="str">
        <f>'2013 BPTs'!BC140</f>
        <v/>
      </c>
      <c r="AH474" s="2" t="str">
        <f>'2013 BPTs'!BD140</f>
        <v/>
      </c>
      <c r="AI474" s="2" t="str">
        <f>'2013 BPTs'!BE140</f>
        <v/>
      </c>
      <c r="AJ474" s="2" t="str">
        <f>'2013 BPTs'!BF140</f>
        <v/>
      </c>
      <c r="AK474" s="2" t="str">
        <f>'2013 BPTs'!BG140</f>
        <v/>
      </c>
      <c r="AL474" s="2" t="str">
        <f>'2013 BPTs'!BH140</f>
        <v/>
      </c>
      <c r="AM474" s="2" t="str">
        <f>'2013 BPTs'!BI140</f>
        <v/>
      </c>
      <c r="AO474" s="128">
        <f>'2013 BPTs'!AJ140*'2013 BPTs'!BK140</f>
        <v>0</v>
      </c>
      <c r="AP474" s="128">
        <f>'2013 BPTs'!AK140*'2013 BPTs'!BK140</f>
        <v>0</v>
      </c>
      <c r="AR474" s="5">
        <f>IF(B474="Auto",'2013 BPTs'!M140,J474)</f>
        <v>0</v>
      </c>
      <c r="AS474" s="5">
        <f>'2013 BPTs'!O140</f>
        <v>0</v>
      </c>
      <c r="AT474" s="5">
        <f>'2013 BPTs'!Q140</f>
        <v>0</v>
      </c>
      <c r="AU474" s="5">
        <f>'2013 BPTs'!S140</f>
        <v>0</v>
      </c>
      <c r="AV474" s="5">
        <f>'2013 BPTs'!U140</f>
        <v>0</v>
      </c>
      <c r="AW474" s="5">
        <f>'2013 BPTs'!W140</f>
        <v>0</v>
      </c>
      <c r="AX474" s="5">
        <f>'2013 BPTs'!Y140</f>
        <v>0</v>
      </c>
      <c r="AY474" s="5">
        <f>'2013 BPTs'!AA140</f>
        <v>0</v>
      </c>
      <c r="BA474" s="24">
        <f>IF(ISNA(VLOOKUP(AF474,'2011 BPTs'!$B$12:$BX$181,BA$3,FALSE)),0,VLOOKUP(AF474,'2011 BPTs'!$B$12:$BX$181,BA$3,FALSE))</f>
        <v>0</v>
      </c>
      <c r="BB474" s="24">
        <f>IF(ISNA(VLOOKUP(AG474,'2011 BPTs'!$B$12:$BX$181,BB$3,FALSE)),0,VLOOKUP(AG474,'2011 BPTs'!$B$12:$BX$181,BB$3,FALSE))</f>
        <v>0</v>
      </c>
      <c r="BC474" s="24">
        <f>IF(ISNA(VLOOKUP(AH474,'2011 BPTs'!$B$12:$BX$181,BC$3,FALSE)),0,VLOOKUP(AH474,'2011 BPTs'!$B$12:$BX$181,BC$3,FALSE))</f>
        <v>0</v>
      </c>
      <c r="BD474" s="24">
        <f>IF(ISNA(VLOOKUP(AI474,'2011 BPTs'!$B$12:$BX$181,BD$3,FALSE)),0,VLOOKUP(AI474,'2011 BPTs'!$B$12:$BX$181,BD$3,FALSE))</f>
        <v>0</v>
      </c>
      <c r="BE474" s="24">
        <f>IF(ISNA(VLOOKUP(AJ474,'2011 BPTs'!$B$12:$BX$181,BE$3,FALSE)),0,VLOOKUP(AJ474,'2011 BPTs'!$B$12:$BX$181,BE$3,FALSE))</f>
        <v>0</v>
      </c>
      <c r="BF474" s="24">
        <f>IF(ISNA(VLOOKUP(AK474,'2011 BPTs'!$B$12:$BX$181,BF$3,FALSE)),0,VLOOKUP(AK474,'2011 BPTs'!$B$12:$BX$181,BF$3,FALSE))</f>
        <v>0</v>
      </c>
      <c r="BG474" s="24">
        <f>IF(ISNA(VLOOKUP(AL474,'2011 BPTs'!$B$12:$BX$181,BG$3,FALSE)),0,VLOOKUP(AL474,'2011 BPTs'!$B$12:$BX$181,BG$3,FALSE))</f>
        <v>0</v>
      </c>
      <c r="BH474" s="24">
        <f>IF(ISNA(VLOOKUP(AM474,'2011 BPTs'!$B$12:$BX$181,BH$3,FALSE)),0,VLOOKUP(AM474,'2011 BPTs'!$B$12:$BX$181,BH$3,FALSE))</f>
        <v>0</v>
      </c>
      <c r="BJ474" s="24">
        <f>IF(ISNA(VLOOKUP(AF474,'2011 BPTs'!$B$12:$BX$181,BJ$3,FALSE)),0,VLOOKUP(AF474,'2011 BPTs'!$B$12:$BX$181,BJ$3,FALSE))</f>
        <v>0</v>
      </c>
      <c r="BK474" s="24">
        <f>IF(ISNA(VLOOKUP(AG474,'2011 BPTs'!$B$12:$BX$181,BK$3,FALSE)),0,VLOOKUP(AG474,'2011 BPTs'!$B$12:$BX$181,BK$3,FALSE))</f>
        <v>0</v>
      </c>
      <c r="BL474" s="24">
        <f>IF(ISNA(VLOOKUP(AH474,'2011 BPTs'!$B$12:$BX$181,BL$3,FALSE)),0,VLOOKUP(AH474,'2011 BPTs'!$B$12:$BX$181,BL$3,FALSE))</f>
        <v>0</v>
      </c>
      <c r="BM474" s="24">
        <f>IF(ISNA(VLOOKUP(AI474,'2011 BPTs'!$B$12:$BX$181,BM$3,FALSE)),0,VLOOKUP(AI474,'2011 BPTs'!$B$12:$BX$181,BM$3,FALSE))</f>
        <v>0</v>
      </c>
      <c r="BN474" s="24">
        <f>IF(ISNA(VLOOKUP(AJ474,'2011 BPTs'!$B$12:$BX$181,BN$3,FALSE)),0,VLOOKUP(AJ474,'2011 BPTs'!$B$12:$BX$181,BN$3,FALSE))</f>
        <v>0</v>
      </c>
      <c r="BO474" s="24">
        <f>IF(ISNA(VLOOKUP(AK474,'2011 BPTs'!$B$12:$BX$181,BO$3,FALSE)),0,VLOOKUP(AK474,'2011 BPTs'!$B$12:$BX$181,BO$3,FALSE))</f>
        <v>0</v>
      </c>
      <c r="BP474" s="24">
        <f>IF(ISNA(VLOOKUP(AL474,'2011 BPTs'!$B$12:$BX$181,BP$3,FALSE)),0,VLOOKUP(AL474,'2011 BPTs'!$B$12:$BX$181,BP$3,FALSE))</f>
        <v>0</v>
      </c>
      <c r="BQ474" s="24">
        <f>IF(ISNA(VLOOKUP(AM474,'2011 BPTs'!$B$12:$BX$181,BQ$3,FALSE)),0,VLOOKUP(AM474,'2011 BPTs'!$B$12:$BX$181,BQ$3,FALSE))</f>
        <v>0</v>
      </c>
      <c r="BS474" s="78">
        <f t="shared" si="149"/>
        <v>0</v>
      </c>
      <c r="BT474" s="68">
        <f t="shared" si="150"/>
        <v>0</v>
      </c>
      <c r="BU474" s="68">
        <f t="shared" si="151"/>
        <v>0</v>
      </c>
      <c r="BW474" s="24">
        <f>IF(ISNA(VLOOKUP(AF474,'2011 BPTs'!$B$12:$BX$181,BW$3,FALSE)),0,VLOOKUP(AF474,'2011 BPTs'!$B$12:$BX$181,BW$3,FALSE))</f>
        <v>0</v>
      </c>
      <c r="BX474" s="24">
        <f>IF(ISNA(VLOOKUP(AG474,'2011 BPTs'!$B$12:$BX$181,BX$3,FALSE)),0,VLOOKUP(AG474,'2011 BPTs'!$B$12:$BX$181,BX$3,FALSE))</f>
        <v>0</v>
      </c>
      <c r="BY474" s="24">
        <f>IF(ISNA(VLOOKUP(AH474,'2011 BPTs'!$B$12:$BX$181,BY$3,FALSE)),0,VLOOKUP(AH474,'2011 BPTs'!$B$12:$BX$181,BY$3,FALSE))</f>
        <v>0</v>
      </c>
      <c r="BZ474" s="24">
        <f>IF(ISNA(VLOOKUP(AI474,'2011 BPTs'!$B$12:$BX$181,BZ$3,FALSE)),0,VLOOKUP(AI474,'2011 BPTs'!$B$12:$BX$181,BZ$3,FALSE))</f>
        <v>0</v>
      </c>
      <c r="CA474" s="24">
        <f>IF(ISNA(VLOOKUP(AJ474,'2011 BPTs'!$B$12:$BX$181,CA$3,FALSE)),0,VLOOKUP(AJ474,'2011 BPTs'!$B$12:$BX$181,CA$3,FALSE))</f>
        <v>0</v>
      </c>
      <c r="CB474" s="24">
        <f>IF(ISNA(VLOOKUP(AK474,'2011 BPTs'!$B$12:$BX$181,CB$3,FALSE)),0,VLOOKUP(AK474,'2011 BPTs'!$B$12:$BX$181,CB$3,FALSE))</f>
        <v>0</v>
      </c>
      <c r="CC474" s="24">
        <f>IF(ISNA(VLOOKUP(AL474,'2011 BPTs'!$B$12:$BX$181,CC$3,FALSE)),0,VLOOKUP(AL474,'2011 BPTs'!$B$12:$BX$181,CC$3,FALSE))</f>
        <v>0</v>
      </c>
      <c r="CD474" s="24">
        <f>IF(ISNA(VLOOKUP(AM474,'2011 BPTs'!$B$12:$BX$181,CD$3,FALSE)),0,VLOOKUP(AM474,'2011 BPTs'!$B$12:$BX$181,CD$3,FALSE))</f>
        <v>0</v>
      </c>
      <c r="CF474" s="24">
        <f>IF(ISERROR(VLOOKUP(AF474,'2011 BPTs'!$B$12:$BX$181,CF$3,FALSE)/VLOOKUP(AF474,'2011 BPTs'!$B$12:$BX649,CF$3+3,FALSE)),0,VLOOKUP(AF474,'2011 BPTs'!$B$12:$BX$181,CF$3,FALSE)/VLOOKUP(AF474,'2011 BPTs'!$B$12:$BX649,CF$3+3,FALSE))</f>
        <v>0</v>
      </c>
      <c r="CG474" s="24">
        <f>IF(ISERROR(VLOOKUP(AG474,'2011 BPTs'!$B$12:$BX$181,CG$3,FALSE)/VLOOKUP(AG474,'2011 BPTs'!$B$12:$BX649,CG$3+3,FALSE)),0,VLOOKUP(AG474,'2011 BPTs'!$B$12:$BX$181,CG$3,FALSE)/VLOOKUP(AG474,'2011 BPTs'!$B$12:$BX649,CG$3+3,FALSE))</f>
        <v>0</v>
      </c>
      <c r="CH474" s="24">
        <f>IF(ISERROR(VLOOKUP(AH474,'2011 BPTs'!$B$12:$BX$181,CH$3,FALSE)/VLOOKUP(AH474,'2011 BPTs'!$B$12:$BX649,CH$3+3,FALSE)),0,VLOOKUP(AH474,'2011 BPTs'!$B$12:$BX$181,CH$3,FALSE)/VLOOKUP(AH474,'2011 BPTs'!$B$12:$BX649,CH$3+3,FALSE))</f>
        <v>0</v>
      </c>
      <c r="CI474" s="24">
        <f>IF(ISERROR(VLOOKUP(AI474,'2011 BPTs'!$B$12:$BX$181,CI$3,FALSE)/VLOOKUP(AI474,'2011 BPTs'!$B$12:$BX649,CI$3+3,FALSE)),0,VLOOKUP(AI474,'2011 BPTs'!$B$12:$BX$181,CI$3,FALSE)/VLOOKUP(AI474,'2011 BPTs'!$B$12:$BX649,CI$3+3,FALSE))</f>
        <v>0</v>
      </c>
      <c r="CJ474" s="24">
        <f>IF(ISERROR(VLOOKUP(AJ474,'2011 BPTs'!$B$12:$BX$181,CJ$3,FALSE)/VLOOKUP(AJ474,'2011 BPTs'!$B$12:$BX649,CJ$3+3,FALSE)),0,VLOOKUP(AJ474,'2011 BPTs'!$B$12:$BX$181,CJ$3,FALSE)/VLOOKUP(AJ474,'2011 BPTs'!$B$12:$BX649,CJ$3+3,FALSE))</f>
        <v>0</v>
      </c>
      <c r="CK474" s="24">
        <f>IF(ISERROR(VLOOKUP(AK474,'2011 BPTs'!$B$12:$BX$181,CK$3,FALSE)/VLOOKUP(AK474,'2011 BPTs'!$B$12:$BX649,CK$3+3,FALSE)),0,VLOOKUP(AK474,'2011 BPTs'!$B$12:$BX$181,CK$3,FALSE)/VLOOKUP(AK474,'2011 BPTs'!$B$12:$BX649,CK$3+3,FALSE))</f>
        <v>0</v>
      </c>
      <c r="CL474" s="24">
        <f>IF(ISERROR(VLOOKUP(AL474,'2011 BPTs'!$B$12:$BX$181,CL$3,FALSE)/VLOOKUP(AL474,'2011 BPTs'!$B$12:$BX649,CL$3+3,FALSE)),0,VLOOKUP(AL474,'2011 BPTs'!$B$12:$BX$181,CL$3,FALSE)/VLOOKUP(AL474,'2011 BPTs'!$B$12:$BX649,CL$3+3,FALSE))</f>
        <v>0</v>
      </c>
      <c r="CM474" s="24">
        <f>IF(ISERROR(VLOOKUP(AM474,'2011 BPTs'!$B$12:$BX$181,CM$3,FALSE)/VLOOKUP(AM474,'2011 BPTs'!$B$12:$BX649,CM$3+3,FALSE)),0,VLOOKUP(AM474,'2011 BPTs'!$B$12:$BX$181,CM$3,FALSE)/VLOOKUP(AM474,'2011 BPTs'!$B$12:$BX649,CM$3+3,FALSE))</f>
        <v>0</v>
      </c>
      <c r="CO474" s="24">
        <f>IF(ISERROR(VLOOKUP(AF474,'2011 BPTs'!$B$12:$BX$181,CO$3,FALSE)/VLOOKUP(AF474,'2011 BPTs'!$B$12:$BX649,CO$3+2,FALSE)),0,VLOOKUP(AF474,'2011 BPTs'!$B$12:$BX$181,CO$3,FALSE)/VLOOKUP(AF474,'2011 BPTs'!$B$12:$BX649,CO$3+2,FALSE))</f>
        <v>0</v>
      </c>
      <c r="CP474" s="24">
        <f>IF(ISERROR(VLOOKUP(AG474,'2011 BPTs'!$B$12:$BX$181,CP$3,FALSE)/VLOOKUP(AG474,'2011 BPTs'!$B$12:$BX649,CP$3+2,FALSE)),0,VLOOKUP(AG474,'2011 BPTs'!$B$12:$BX$181,CP$3,FALSE)/VLOOKUP(AG474,'2011 BPTs'!$B$12:$BX649,CP$3+2,FALSE))</f>
        <v>0</v>
      </c>
      <c r="CQ474" s="24">
        <f>IF(ISERROR(VLOOKUP(AH474,'2011 BPTs'!$B$12:$BX$181,CQ$3,FALSE)/VLOOKUP(AH474,'2011 BPTs'!$B$12:$BX649,CQ$3+2,FALSE)),0,VLOOKUP(AH474,'2011 BPTs'!$B$12:$BX$181,CQ$3,FALSE)/VLOOKUP(AH474,'2011 BPTs'!$B$12:$BX649,CQ$3+2,FALSE))</f>
        <v>0</v>
      </c>
      <c r="CR474" s="24">
        <f>IF(ISERROR(VLOOKUP(AI474,'2011 BPTs'!$B$12:$BX$181,CR$3,FALSE)/VLOOKUP(AI474,'2011 BPTs'!$B$12:$BX649,CR$3+2,FALSE)),0,VLOOKUP(AI474,'2011 BPTs'!$B$12:$BX$181,CR$3,FALSE)/VLOOKUP(AI474,'2011 BPTs'!$B$12:$BX649,CR$3+2,FALSE))</f>
        <v>0</v>
      </c>
      <c r="CS474" s="24">
        <f>IF(ISERROR(VLOOKUP(AJ474,'2011 BPTs'!$B$12:$BX$181,CS$3,FALSE)/VLOOKUP(AJ474,'2011 BPTs'!$B$12:$BX649,CS$3+2,FALSE)),0,VLOOKUP(AJ474,'2011 BPTs'!$B$12:$BX$181,CS$3,FALSE)/VLOOKUP(AJ474,'2011 BPTs'!$B$12:$BX649,CS$3+2,FALSE))</f>
        <v>0</v>
      </c>
      <c r="CT474" s="24">
        <f>IF(ISERROR(VLOOKUP(AK474,'2011 BPTs'!$B$12:$BX$181,CT$3,FALSE)/VLOOKUP(AK474,'2011 BPTs'!$B$12:$BX649,CT$3+2,FALSE)),0,VLOOKUP(AK474,'2011 BPTs'!$B$12:$BX$181,CT$3,FALSE)/VLOOKUP(AK474,'2011 BPTs'!$B$12:$BX649,CT$3+2,FALSE))</f>
        <v>0</v>
      </c>
      <c r="CU474" s="24">
        <f>IF(ISERROR(VLOOKUP(AL474,'2011 BPTs'!$B$12:$BX$181,CU$3,FALSE)/VLOOKUP(AL474,'2011 BPTs'!$B$12:$BX649,CU$3+2,FALSE)),0,VLOOKUP(AL474,'2011 BPTs'!$B$12:$BX$181,CU$3,FALSE)/VLOOKUP(AL474,'2011 BPTs'!$B$12:$BX649,CU$3+2,FALSE))</f>
        <v>0</v>
      </c>
      <c r="CV474" s="24">
        <f>IF(ISERROR(VLOOKUP(AM474,'2011 BPTs'!$B$12:$BX$181,CV$3,FALSE)/VLOOKUP(AM474,'2011 BPTs'!$B$12:$BX649,CV$3+2,FALSE)),0,VLOOKUP(AM474,'2011 BPTs'!$B$12:$BX$181,CV$3,FALSE)/VLOOKUP(AM474,'2011 BPTs'!$B$12:$BX649,CV$3+2,FALSE))</f>
        <v>0</v>
      </c>
      <c r="CX474" s="93">
        <f>'2013 BPTs'!BR140</f>
        <v>0</v>
      </c>
      <c r="CY474" s="93">
        <f>'2013 BPTs'!BS140</f>
        <v>0</v>
      </c>
    </row>
    <row r="475" spans="2:103" x14ac:dyDescent="0.2">
      <c r="B475" s="2" t="s">
        <v>213</v>
      </c>
      <c r="C475" s="2">
        <f>'2013 BPTs'!E141</f>
        <v>0</v>
      </c>
      <c r="D475" s="2">
        <f t="shared" ref="D475:D515" si="153">IFERROR(MAX(C475-2,0),"")</f>
        <v>0</v>
      </c>
      <c r="E475" s="4">
        <f>'2013 BPTs'!F141</f>
        <v>0</v>
      </c>
      <c r="F475" s="88">
        <f>'2013 BPTs'!G141</f>
        <v>0</v>
      </c>
      <c r="G475" s="53">
        <f>'2013 BPTs'!I141</f>
        <v>0</v>
      </c>
      <c r="H475" s="88">
        <f>'2013 BPTs'!J141</f>
        <v>0</v>
      </c>
      <c r="I475" s="4">
        <f>'2013 BPTs'!K141</f>
        <v>0</v>
      </c>
      <c r="J475" s="5">
        <f>'2013 BPTs'!M141</f>
        <v>0</v>
      </c>
      <c r="K475" s="99">
        <f>'2013 BPTs'!BL141</f>
        <v>0</v>
      </c>
      <c r="L475" s="100">
        <f t="shared" ref="L475:L538" si="154">IF(SUM(AR475:AY475)=0,0,SUMPRODUCT(AR475:AY475,BA475:BH475)/SUM(AR475:AY475))</f>
        <v>0</v>
      </c>
      <c r="M475" s="101">
        <f t="shared" ref="M475:M515" si="155">K475*L475</f>
        <v>0</v>
      </c>
      <c r="N475" s="102">
        <f t="shared" si="145"/>
        <v>0</v>
      </c>
      <c r="O475" s="103">
        <f>'2013 BPTs'!BM141</f>
        <v>0</v>
      </c>
      <c r="P475" s="100">
        <f t="shared" ref="P475:P538" si="156">IF(SUM(AR475:AY475)=0,0,SUMPRODUCT(AR475:AY475,BJ475:BQ475)/SUM(AR475:AY475))</f>
        <v>0</v>
      </c>
      <c r="Q475" s="101">
        <f t="shared" ref="Q475:Q515" si="157">IF(P475=0,0,O475/P475)</f>
        <v>0</v>
      </c>
      <c r="R475" s="104">
        <f t="shared" ref="R475:R538" si="158">IF(M475=0,0,Q475/M475)</f>
        <v>0</v>
      </c>
      <c r="S475" s="105">
        <f t="shared" si="146"/>
        <v>0</v>
      </c>
      <c r="T475" s="104">
        <f t="shared" ref="T475:T538" si="159">IF(S475=0,0,Q475/S475)</f>
        <v>0</v>
      </c>
      <c r="U475" s="121">
        <f>IF(K475=0,0,IF(B475="Manual",(S475-O475-AP475*(O475/(O475+Z475)))/S475,'2013 BPTs'!BP141))</f>
        <v>0</v>
      </c>
      <c r="V475" s="99">
        <f>'2013 BPTs'!BN141</f>
        <v>0</v>
      </c>
      <c r="W475" s="100">
        <f t="shared" si="152"/>
        <v>0</v>
      </c>
      <c r="X475" s="103">
        <f t="shared" ref="X475:X515" si="160">V475*W475</f>
        <v>0</v>
      </c>
      <c r="Y475" s="102">
        <f t="shared" si="147"/>
        <v>0</v>
      </c>
      <c r="Z475" s="103">
        <f>'2013 BPTs'!BO141</f>
        <v>0</v>
      </c>
      <c r="AA475" s="104">
        <f t="shared" ref="AA475:AA538" si="161">IF(W475=0,0,Z475/(V475*W475))</f>
        <v>0</v>
      </c>
      <c r="AB475" s="106">
        <f>IF(W475=0,0,IF(B475="Manual",(V475-Z475-AP475*(Z475/(Z475+O475)))/V475,'2013 BPTs'!BQ141))</f>
        <v>0</v>
      </c>
      <c r="AD475" s="2" t="str">
        <f t="shared" si="148"/>
        <v>00-0</v>
      </c>
      <c r="AE475" s="2">
        <f>'2013 BPTs'!BA141</f>
        <v>0</v>
      </c>
      <c r="AF475" s="2" t="str">
        <f>IF(B475="Auto",'2013 BPTs'!BB141,D475&amp;E475&amp;"-"&amp;F475)</f>
        <v/>
      </c>
      <c r="AG475" s="2" t="str">
        <f>'2013 BPTs'!BC141</f>
        <v/>
      </c>
      <c r="AH475" s="2" t="str">
        <f>'2013 BPTs'!BD141</f>
        <v/>
      </c>
      <c r="AI475" s="2" t="str">
        <f>'2013 BPTs'!BE141</f>
        <v/>
      </c>
      <c r="AJ475" s="2" t="str">
        <f>'2013 BPTs'!BF141</f>
        <v/>
      </c>
      <c r="AK475" s="2" t="str">
        <f>'2013 BPTs'!BG141</f>
        <v/>
      </c>
      <c r="AL475" s="2" t="str">
        <f>'2013 BPTs'!BH141</f>
        <v/>
      </c>
      <c r="AM475" s="2" t="str">
        <f>'2013 BPTs'!BI141</f>
        <v/>
      </c>
      <c r="AO475" s="128">
        <f>'2013 BPTs'!AJ141*'2013 BPTs'!BK141</f>
        <v>0</v>
      </c>
      <c r="AP475" s="128">
        <f>'2013 BPTs'!AK141*'2013 BPTs'!BK141</f>
        <v>0</v>
      </c>
      <c r="AR475" s="5">
        <f>IF(B475="Auto",'2013 BPTs'!M141,J475)</f>
        <v>0</v>
      </c>
      <c r="AS475" s="5">
        <f>'2013 BPTs'!O141</f>
        <v>0</v>
      </c>
      <c r="AT475" s="5">
        <f>'2013 BPTs'!Q141</f>
        <v>0</v>
      </c>
      <c r="AU475" s="5">
        <f>'2013 BPTs'!S141</f>
        <v>0</v>
      </c>
      <c r="AV475" s="5">
        <f>'2013 BPTs'!U141</f>
        <v>0</v>
      </c>
      <c r="AW475" s="5">
        <f>'2013 BPTs'!W141</f>
        <v>0</v>
      </c>
      <c r="AX475" s="5">
        <f>'2013 BPTs'!Y141</f>
        <v>0</v>
      </c>
      <c r="AY475" s="5">
        <f>'2013 BPTs'!AA141</f>
        <v>0</v>
      </c>
      <c r="BA475" s="24">
        <f>IF(ISNA(VLOOKUP(AF475,'2011 BPTs'!$B$12:$BX$181,BA$3,FALSE)),0,VLOOKUP(AF475,'2011 BPTs'!$B$12:$BX$181,BA$3,FALSE))</f>
        <v>0</v>
      </c>
      <c r="BB475" s="24">
        <f>IF(ISNA(VLOOKUP(AG475,'2011 BPTs'!$B$12:$BX$181,BB$3,FALSE)),0,VLOOKUP(AG475,'2011 BPTs'!$B$12:$BX$181,BB$3,FALSE))</f>
        <v>0</v>
      </c>
      <c r="BC475" s="24">
        <f>IF(ISNA(VLOOKUP(AH475,'2011 BPTs'!$B$12:$BX$181,BC$3,FALSE)),0,VLOOKUP(AH475,'2011 BPTs'!$B$12:$BX$181,BC$3,FALSE))</f>
        <v>0</v>
      </c>
      <c r="BD475" s="24">
        <f>IF(ISNA(VLOOKUP(AI475,'2011 BPTs'!$B$12:$BX$181,BD$3,FALSE)),0,VLOOKUP(AI475,'2011 BPTs'!$B$12:$BX$181,BD$3,FALSE))</f>
        <v>0</v>
      </c>
      <c r="BE475" s="24">
        <f>IF(ISNA(VLOOKUP(AJ475,'2011 BPTs'!$B$12:$BX$181,BE$3,FALSE)),0,VLOOKUP(AJ475,'2011 BPTs'!$B$12:$BX$181,BE$3,FALSE))</f>
        <v>0</v>
      </c>
      <c r="BF475" s="24">
        <f>IF(ISNA(VLOOKUP(AK475,'2011 BPTs'!$B$12:$BX$181,BF$3,FALSE)),0,VLOOKUP(AK475,'2011 BPTs'!$B$12:$BX$181,BF$3,FALSE))</f>
        <v>0</v>
      </c>
      <c r="BG475" s="24">
        <f>IF(ISNA(VLOOKUP(AL475,'2011 BPTs'!$B$12:$BX$181,BG$3,FALSE)),0,VLOOKUP(AL475,'2011 BPTs'!$B$12:$BX$181,BG$3,FALSE))</f>
        <v>0</v>
      </c>
      <c r="BH475" s="24">
        <f>IF(ISNA(VLOOKUP(AM475,'2011 BPTs'!$B$12:$BX$181,BH$3,FALSE)),0,VLOOKUP(AM475,'2011 BPTs'!$B$12:$BX$181,BH$3,FALSE))</f>
        <v>0</v>
      </c>
      <c r="BJ475" s="24">
        <f>IF(ISNA(VLOOKUP(AF475,'2011 BPTs'!$B$12:$BX$181,BJ$3,FALSE)),0,VLOOKUP(AF475,'2011 BPTs'!$B$12:$BX$181,BJ$3,FALSE))</f>
        <v>0</v>
      </c>
      <c r="BK475" s="24">
        <f>IF(ISNA(VLOOKUP(AG475,'2011 BPTs'!$B$12:$BX$181,BK$3,FALSE)),0,VLOOKUP(AG475,'2011 BPTs'!$B$12:$BX$181,BK$3,FALSE))</f>
        <v>0</v>
      </c>
      <c r="BL475" s="24">
        <f>IF(ISNA(VLOOKUP(AH475,'2011 BPTs'!$B$12:$BX$181,BL$3,FALSE)),0,VLOOKUP(AH475,'2011 BPTs'!$B$12:$BX$181,BL$3,FALSE))</f>
        <v>0</v>
      </c>
      <c r="BM475" s="24">
        <f>IF(ISNA(VLOOKUP(AI475,'2011 BPTs'!$B$12:$BX$181,BM$3,FALSE)),0,VLOOKUP(AI475,'2011 BPTs'!$B$12:$BX$181,BM$3,FALSE))</f>
        <v>0</v>
      </c>
      <c r="BN475" s="24">
        <f>IF(ISNA(VLOOKUP(AJ475,'2011 BPTs'!$B$12:$BX$181,BN$3,FALSE)),0,VLOOKUP(AJ475,'2011 BPTs'!$B$12:$BX$181,BN$3,FALSE))</f>
        <v>0</v>
      </c>
      <c r="BO475" s="24">
        <f>IF(ISNA(VLOOKUP(AK475,'2011 BPTs'!$B$12:$BX$181,BO$3,FALSE)),0,VLOOKUP(AK475,'2011 BPTs'!$B$12:$BX$181,BO$3,FALSE))</f>
        <v>0</v>
      </c>
      <c r="BP475" s="24">
        <f>IF(ISNA(VLOOKUP(AL475,'2011 BPTs'!$B$12:$BX$181,BP$3,FALSE)),0,VLOOKUP(AL475,'2011 BPTs'!$B$12:$BX$181,BP$3,FALSE))</f>
        <v>0</v>
      </c>
      <c r="BQ475" s="24">
        <f>IF(ISNA(VLOOKUP(AM475,'2011 BPTs'!$B$12:$BX$181,BQ$3,FALSE)),0,VLOOKUP(AM475,'2011 BPTs'!$B$12:$BX$181,BQ$3,FALSE))</f>
        <v>0</v>
      </c>
      <c r="BS475" s="78">
        <f t="shared" si="149"/>
        <v>0</v>
      </c>
      <c r="BT475" s="68">
        <f t="shared" si="150"/>
        <v>0</v>
      </c>
      <c r="BU475" s="68">
        <f t="shared" si="151"/>
        <v>0</v>
      </c>
      <c r="BW475" s="24">
        <f>IF(ISNA(VLOOKUP(AF475,'2011 BPTs'!$B$12:$BX$181,BW$3,FALSE)),0,VLOOKUP(AF475,'2011 BPTs'!$B$12:$BX$181,BW$3,FALSE))</f>
        <v>0</v>
      </c>
      <c r="BX475" s="24">
        <f>IF(ISNA(VLOOKUP(AG475,'2011 BPTs'!$B$12:$BX$181,BX$3,FALSE)),0,VLOOKUP(AG475,'2011 BPTs'!$B$12:$BX$181,BX$3,FALSE))</f>
        <v>0</v>
      </c>
      <c r="BY475" s="24">
        <f>IF(ISNA(VLOOKUP(AH475,'2011 BPTs'!$B$12:$BX$181,BY$3,FALSE)),0,VLOOKUP(AH475,'2011 BPTs'!$B$12:$BX$181,BY$3,FALSE))</f>
        <v>0</v>
      </c>
      <c r="BZ475" s="24">
        <f>IF(ISNA(VLOOKUP(AI475,'2011 BPTs'!$B$12:$BX$181,BZ$3,FALSE)),0,VLOOKUP(AI475,'2011 BPTs'!$B$12:$BX$181,BZ$3,FALSE))</f>
        <v>0</v>
      </c>
      <c r="CA475" s="24">
        <f>IF(ISNA(VLOOKUP(AJ475,'2011 BPTs'!$B$12:$BX$181,CA$3,FALSE)),0,VLOOKUP(AJ475,'2011 BPTs'!$B$12:$BX$181,CA$3,FALSE))</f>
        <v>0</v>
      </c>
      <c r="CB475" s="24">
        <f>IF(ISNA(VLOOKUP(AK475,'2011 BPTs'!$B$12:$BX$181,CB$3,FALSE)),0,VLOOKUP(AK475,'2011 BPTs'!$B$12:$BX$181,CB$3,FALSE))</f>
        <v>0</v>
      </c>
      <c r="CC475" s="24">
        <f>IF(ISNA(VLOOKUP(AL475,'2011 BPTs'!$B$12:$BX$181,CC$3,FALSE)),0,VLOOKUP(AL475,'2011 BPTs'!$B$12:$BX$181,CC$3,FALSE))</f>
        <v>0</v>
      </c>
      <c r="CD475" s="24">
        <f>IF(ISNA(VLOOKUP(AM475,'2011 BPTs'!$B$12:$BX$181,CD$3,FALSE)),0,VLOOKUP(AM475,'2011 BPTs'!$B$12:$BX$181,CD$3,FALSE))</f>
        <v>0</v>
      </c>
      <c r="CF475" s="24">
        <f>IF(ISERROR(VLOOKUP(AF475,'2011 BPTs'!$B$12:$BX$181,CF$3,FALSE)/VLOOKUP(AF475,'2011 BPTs'!$B$12:$BX650,CF$3+3,FALSE)),0,VLOOKUP(AF475,'2011 BPTs'!$B$12:$BX$181,CF$3,FALSE)/VLOOKUP(AF475,'2011 BPTs'!$B$12:$BX650,CF$3+3,FALSE))</f>
        <v>0</v>
      </c>
      <c r="CG475" s="24">
        <f>IF(ISERROR(VLOOKUP(AG475,'2011 BPTs'!$B$12:$BX$181,CG$3,FALSE)/VLOOKUP(AG475,'2011 BPTs'!$B$12:$BX650,CG$3+3,FALSE)),0,VLOOKUP(AG475,'2011 BPTs'!$B$12:$BX$181,CG$3,FALSE)/VLOOKUP(AG475,'2011 BPTs'!$B$12:$BX650,CG$3+3,FALSE))</f>
        <v>0</v>
      </c>
      <c r="CH475" s="24">
        <f>IF(ISERROR(VLOOKUP(AH475,'2011 BPTs'!$B$12:$BX$181,CH$3,FALSE)/VLOOKUP(AH475,'2011 BPTs'!$B$12:$BX650,CH$3+3,FALSE)),0,VLOOKUP(AH475,'2011 BPTs'!$B$12:$BX$181,CH$3,FALSE)/VLOOKUP(AH475,'2011 BPTs'!$B$12:$BX650,CH$3+3,FALSE))</f>
        <v>0</v>
      </c>
      <c r="CI475" s="24">
        <f>IF(ISERROR(VLOOKUP(AI475,'2011 BPTs'!$B$12:$BX$181,CI$3,FALSE)/VLOOKUP(AI475,'2011 BPTs'!$B$12:$BX650,CI$3+3,FALSE)),0,VLOOKUP(AI475,'2011 BPTs'!$B$12:$BX$181,CI$3,FALSE)/VLOOKUP(AI475,'2011 BPTs'!$B$12:$BX650,CI$3+3,FALSE))</f>
        <v>0</v>
      </c>
      <c r="CJ475" s="24">
        <f>IF(ISERROR(VLOOKUP(AJ475,'2011 BPTs'!$B$12:$BX$181,CJ$3,FALSE)/VLOOKUP(AJ475,'2011 BPTs'!$B$12:$BX650,CJ$3+3,FALSE)),0,VLOOKUP(AJ475,'2011 BPTs'!$B$12:$BX$181,CJ$3,FALSE)/VLOOKUP(AJ475,'2011 BPTs'!$B$12:$BX650,CJ$3+3,FALSE))</f>
        <v>0</v>
      </c>
      <c r="CK475" s="24">
        <f>IF(ISERROR(VLOOKUP(AK475,'2011 BPTs'!$B$12:$BX$181,CK$3,FALSE)/VLOOKUP(AK475,'2011 BPTs'!$B$12:$BX650,CK$3+3,FALSE)),0,VLOOKUP(AK475,'2011 BPTs'!$B$12:$BX$181,CK$3,FALSE)/VLOOKUP(AK475,'2011 BPTs'!$B$12:$BX650,CK$3+3,FALSE))</f>
        <v>0</v>
      </c>
      <c r="CL475" s="24">
        <f>IF(ISERROR(VLOOKUP(AL475,'2011 BPTs'!$B$12:$BX$181,CL$3,FALSE)/VLOOKUP(AL475,'2011 BPTs'!$B$12:$BX650,CL$3+3,FALSE)),0,VLOOKUP(AL475,'2011 BPTs'!$B$12:$BX$181,CL$3,FALSE)/VLOOKUP(AL475,'2011 BPTs'!$B$12:$BX650,CL$3+3,FALSE))</f>
        <v>0</v>
      </c>
      <c r="CM475" s="24">
        <f>IF(ISERROR(VLOOKUP(AM475,'2011 BPTs'!$B$12:$BX$181,CM$3,FALSE)/VLOOKUP(AM475,'2011 BPTs'!$B$12:$BX650,CM$3+3,FALSE)),0,VLOOKUP(AM475,'2011 BPTs'!$B$12:$BX$181,CM$3,FALSE)/VLOOKUP(AM475,'2011 BPTs'!$B$12:$BX650,CM$3+3,FALSE))</f>
        <v>0</v>
      </c>
      <c r="CO475" s="24">
        <f>IF(ISERROR(VLOOKUP(AF475,'2011 BPTs'!$B$12:$BX$181,CO$3,FALSE)/VLOOKUP(AF475,'2011 BPTs'!$B$12:$BX650,CO$3+2,FALSE)),0,VLOOKUP(AF475,'2011 BPTs'!$B$12:$BX$181,CO$3,FALSE)/VLOOKUP(AF475,'2011 BPTs'!$B$12:$BX650,CO$3+2,FALSE))</f>
        <v>0</v>
      </c>
      <c r="CP475" s="24">
        <f>IF(ISERROR(VLOOKUP(AG475,'2011 BPTs'!$B$12:$BX$181,CP$3,FALSE)/VLOOKUP(AG475,'2011 BPTs'!$B$12:$BX650,CP$3+2,FALSE)),0,VLOOKUP(AG475,'2011 BPTs'!$B$12:$BX$181,CP$3,FALSE)/VLOOKUP(AG475,'2011 BPTs'!$B$12:$BX650,CP$3+2,FALSE))</f>
        <v>0</v>
      </c>
      <c r="CQ475" s="24">
        <f>IF(ISERROR(VLOOKUP(AH475,'2011 BPTs'!$B$12:$BX$181,CQ$3,FALSE)/VLOOKUP(AH475,'2011 BPTs'!$B$12:$BX650,CQ$3+2,FALSE)),0,VLOOKUP(AH475,'2011 BPTs'!$B$12:$BX$181,CQ$3,FALSE)/VLOOKUP(AH475,'2011 BPTs'!$B$12:$BX650,CQ$3+2,FALSE))</f>
        <v>0</v>
      </c>
      <c r="CR475" s="24">
        <f>IF(ISERROR(VLOOKUP(AI475,'2011 BPTs'!$B$12:$BX$181,CR$3,FALSE)/VLOOKUP(AI475,'2011 BPTs'!$B$12:$BX650,CR$3+2,FALSE)),0,VLOOKUP(AI475,'2011 BPTs'!$B$12:$BX$181,CR$3,FALSE)/VLOOKUP(AI475,'2011 BPTs'!$B$12:$BX650,CR$3+2,FALSE))</f>
        <v>0</v>
      </c>
      <c r="CS475" s="24">
        <f>IF(ISERROR(VLOOKUP(AJ475,'2011 BPTs'!$B$12:$BX$181,CS$3,FALSE)/VLOOKUP(AJ475,'2011 BPTs'!$B$12:$BX650,CS$3+2,FALSE)),0,VLOOKUP(AJ475,'2011 BPTs'!$B$12:$BX$181,CS$3,FALSE)/VLOOKUP(AJ475,'2011 BPTs'!$B$12:$BX650,CS$3+2,FALSE))</f>
        <v>0</v>
      </c>
      <c r="CT475" s="24">
        <f>IF(ISERROR(VLOOKUP(AK475,'2011 BPTs'!$B$12:$BX$181,CT$3,FALSE)/VLOOKUP(AK475,'2011 BPTs'!$B$12:$BX650,CT$3+2,FALSE)),0,VLOOKUP(AK475,'2011 BPTs'!$B$12:$BX$181,CT$3,FALSE)/VLOOKUP(AK475,'2011 BPTs'!$B$12:$BX650,CT$3+2,FALSE))</f>
        <v>0</v>
      </c>
      <c r="CU475" s="24">
        <f>IF(ISERROR(VLOOKUP(AL475,'2011 BPTs'!$B$12:$BX$181,CU$3,FALSE)/VLOOKUP(AL475,'2011 BPTs'!$B$12:$BX650,CU$3+2,FALSE)),0,VLOOKUP(AL475,'2011 BPTs'!$B$12:$BX$181,CU$3,FALSE)/VLOOKUP(AL475,'2011 BPTs'!$B$12:$BX650,CU$3+2,FALSE))</f>
        <v>0</v>
      </c>
      <c r="CV475" s="24">
        <f>IF(ISERROR(VLOOKUP(AM475,'2011 BPTs'!$B$12:$BX$181,CV$3,FALSE)/VLOOKUP(AM475,'2011 BPTs'!$B$12:$BX650,CV$3+2,FALSE)),0,VLOOKUP(AM475,'2011 BPTs'!$B$12:$BX$181,CV$3,FALSE)/VLOOKUP(AM475,'2011 BPTs'!$B$12:$BX650,CV$3+2,FALSE))</f>
        <v>0</v>
      </c>
      <c r="CX475" s="93">
        <f>'2013 BPTs'!BR141</f>
        <v>0</v>
      </c>
      <c r="CY475" s="93">
        <f>'2013 BPTs'!BS141</f>
        <v>0</v>
      </c>
    </row>
    <row r="476" spans="2:103" x14ac:dyDescent="0.2">
      <c r="B476" s="2" t="s">
        <v>213</v>
      </c>
      <c r="C476" s="2">
        <f>'2013 BPTs'!E142</f>
        <v>0</v>
      </c>
      <c r="D476" s="2">
        <f t="shared" si="153"/>
        <v>0</v>
      </c>
      <c r="E476" s="4">
        <f>'2013 BPTs'!F142</f>
        <v>0</v>
      </c>
      <c r="F476" s="88">
        <f>'2013 BPTs'!G142</f>
        <v>0</v>
      </c>
      <c r="G476" s="53">
        <f>'2013 BPTs'!I142</f>
        <v>0</v>
      </c>
      <c r="H476" s="88">
        <f>'2013 BPTs'!J142</f>
        <v>0</v>
      </c>
      <c r="I476" s="4">
        <f>'2013 BPTs'!K142</f>
        <v>0</v>
      </c>
      <c r="J476" s="5">
        <f>'2013 BPTs'!M142</f>
        <v>0</v>
      </c>
      <c r="K476" s="99">
        <f>'2013 BPTs'!BL142</f>
        <v>0</v>
      </c>
      <c r="L476" s="100">
        <f t="shared" si="154"/>
        <v>0</v>
      </c>
      <c r="M476" s="101">
        <f t="shared" si="155"/>
        <v>0</v>
      </c>
      <c r="N476" s="102">
        <f t="shared" si="145"/>
        <v>0</v>
      </c>
      <c r="O476" s="103">
        <f>'2013 BPTs'!BM142</f>
        <v>0</v>
      </c>
      <c r="P476" s="100">
        <f t="shared" si="156"/>
        <v>0</v>
      </c>
      <c r="Q476" s="101">
        <f t="shared" si="157"/>
        <v>0</v>
      </c>
      <c r="R476" s="104">
        <f t="shared" si="158"/>
        <v>0</v>
      </c>
      <c r="S476" s="105">
        <f t="shared" si="146"/>
        <v>0</v>
      </c>
      <c r="T476" s="104">
        <f t="shared" si="159"/>
        <v>0</v>
      </c>
      <c r="U476" s="121">
        <f>IF(K476=0,0,IF(B476="Manual",(S476-O476-AP476*(O476/(O476+Z476)))/S476,'2013 BPTs'!BP142))</f>
        <v>0</v>
      </c>
      <c r="V476" s="99">
        <f>'2013 BPTs'!BN142</f>
        <v>0</v>
      </c>
      <c r="W476" s="100">
        <f t="shared" si="152"/>
        <v>0</v>
      </c>
      <c r="X476" s="103">
        <f t="shared" si="160"/>
        <v>0</v>
      </c>
      <c r="Y476" s="102">
        <f t="shared" si="147"/>
        <v>0</v>
      </c>
      <c r="Z476" s="103">
        <f>'2013 BPTs'!BO142</f>
        <v>0</v>
      </c>
      <c r="AA476" s="104">
        <f t="shared" si="161"/>
        <v>0</v>
      </c>
      <c r="AB476" s="106">
        <f>IF(W476=0,0,IF(B476="Manual",(V476-Z476-AP476*(Z476/(Z476+O476)))/V476,'2013 BPTs'!BQ142))</f>
        <v>0</v>
      </c>
      <c r="AD476" s="2" t="str">
        <f t="shared" si="148"/>
        <v>00-0</v>
      </c>
      <c r="AE476" s="2">
        <f>'2013 BPTs'!BA142</f>
        <v>0</v>
      </c>
      <c r="AF476" s="2" t="str">
        <f>IF(B476="Auto",'2013 BPTs'!BB142,D476&amp;E476&amp;"-"&amp;F476)</f>
        <v/>
      </c>
      <c r="AG476" s="2" t="str">
        <f>'2013 BPTs'!BC142</f>
        <v/>
      </c>
      <c r="AH476" s="2" t="str">
        <f>'2013 BPTs'!BD142</f>
        <v/>
      </c>
      <c r="AI476" s="2" t="str">
        <f>'2013 BPTs'!BE142</f>
        <v/>
      </c>
      <c r="AJ476" s="2" t="str">
        <f>'2013 BPTs'!BF142</f>
        <v/>
      </c>
      <c r="AK476" s="2" t="str">
        <f>'2013 BPTs'!BG142</f>
        <v/>
      </c>
      <c r="AL476" s="2" t="str">
        <f>'2013 BPTs'!BH142</f>
        <v/>
      </c>
      <c r="AM476" s="2" t="str">
        <f>'2013 BPTs'!BI142</f>
        <v/>
      </c>
      <c r="AO476" s="128">
        <f>'2013 BPTs'!AJ142*'2013 BPTs'!BK142</f>
        <v>0</v>
      </c>
      <c r="AP476" s="128">
        <f>'2013 BPTs'!AK142*'2013 BPTs'!BK142</f>
        <v>0</v>
      </c>
      <c r="AR476" s="5">
        <f>IF(B476="Auto",'2013 BPTs'!M142,J476)</f>
        <v>0</v>
      </c>
      <c r="AS476" s="5">
        <f>'2013 BPTs'!O142</f>
        <v>0</v>
      </c>
      <c r="AT476" s="5">
        <f>'2013 BPTs'!Q142</f>
        <v>0</v>
      </c>
      <c r="AU476" s="5">
        <f>'2013 BPTs'!S142</f>
        <v>0</v>
      </c>
      <c r="AV476" s="5">
        <f>'2013 BPTs'!U142</f>
        <v>0</v>
      </c>
      <c r="AW476" s="5">
        <f>'2013 BPTs'!W142</f>
        <v>0</v>
      </c>
      <c r="AX476" s="5">
        <f>'2013 BPTs'!Y142</f>
        <v>0</v>
      </c>
      <c r="AY476" s="5">
        <f>'2013 BPTs'!AA142</f>
        <v>0</v>
      </c>
      <c r="BA476" s="24">
        <f>IF(ISNA(VLOOKUP(AF476,'2011 BPTs'!$B$12:$BX$181,BA$3,FALSE)),0,VLOOKUP(AF476,'2011 BPTs'!$B$12:$BX$181,BA$3,FALSE))</f>
        <v>0</v>
      </c>
      <c r="BB476" s="24">
        <f>IF(ISNA(VLOOKUP(AG476,'2011 BPTs'!$B$12:$BX$181,BB$3,FALSE)),0,VLOOKUP(AG476,'2011 BPTs'!$B$12:$BX$181,BB$3,FALSE))</f>
        <v>0</v>
      </c>
      <c r="BC476" s="24">
        <f>IF(ISNA(VLOOKUP(AH476,'2011 BPTs'!$B$12:$BX$181,BC$3,FALSE)),0,VLOOKUP(AH476,'2011 BPTs'!$B$12:$BX$181,BC$3,FALSE))</f>
        <v>0</v>
      </c>
      <c r="BD476" s="24">
        <f>IF(ISNA(VLOOKUP(AI476,'2011 BPTs'!$B$12:$BX$181,BD$3,FALSE)),0,VLOOKUP(AI476,'2011 BPTs'!$B$12:$BX$181,BD$3,FALSE))</f>
        <v>0</v>
      </c>
      <c r="BE476" s="24">
        <f>IF(ISNA(VLOOKUP(AJ476,'2011 BPTs'!$B$12:$BX$181,BE$3,FALSE)),0,VLOOKUP(AJ476,'2011 BPTs'!$B$12:$BX$181,BE$3,FALSE))</f>
        <v>0</v>
      </c>
      <c r="BF476" s="24">
        <f>IF(ISNA(VLOOKUP(AK476,'2011 BPTs'!$B$12:$BX$181,BF$3,FALSE)),0,VLOOKUP(AK476,'2011 BPTs'!$B$12:$BX$181,BF$3,FALSE))</f>
        <v>0</v>
      </c>
      <c r="BG476" s="24">
        <f>IF(ISNA(VLOOKUP(AL476,'2011 BPTs'!$B$12:$BX$181,BG$3,FALSE)),0,VLOOKUP(AL476,'2011 BPTs'!$B$12:$BX$181,BG$3,FALSE))</f>
        <v>0</v>
      </c>
      <c r="BH476" s="24">
        <f>IF(ISNA(VLOOKUP(AM476,'2011 BPTs'!$B$12:$BX$181,BH$3,FALSE)),0,VLOOKUP(AM476,'2011 BPTs'!$B$12:$BX$181,BH$3,FALSE))</f>
        <v>0</v>
      </c>
      <c r="BJ476" s="24">
        <f>IF(ISNA(VLOOKUP(AF476,'2011 BPTs'!$B$12:$BX$181,BJ$3,FALSE)),0,VLOOKUP(AF476,'2011 BPTs'!$B$12:$BX$181,BJ$3,FALSE))</f>
        <v>0</v>
      </c>
      <c r="BK476" s="24">
        <f>IF(ISNA(VLOOKUP(AG476,'2011 BPTs'!$B$12:$BX$181,BK$3,FALSE)),0,VLOOKUP(AG476,'2011 BPTs'!$B$12:$BX$181,BK$3,FALSE))</f>
        <v>0</v>
      </c>
      <c r="BL476" s="24">
        <f>IF(ISNA(VLOOKUP(AH476,'2011 BPTs'!$B$12:$BX$181,BL$3,FALSE)),0,VLOOKUP(AH476,'2011 BPTs'!$B$12:$BX$181,BL$3,FALSE))</f>
        <v>0</v>
      </c>
      <c r="BM476" s="24">
        <f>IF(ISNA(VLOOKUP(AI476,'2011 BPTs'!$B$12:$BX$181,BM$3,FALSE)),0,VLOOKUP(AI476,'2011 BPTs'!$B$12:$BX$181,BM$3,FALSE))</f>
        <v>0</v>
      </c>
      <c r="BN476" s="24">
        <f>IF(ISNA(VLOOKUP(AJ476,'2011 BPTs'!$B$12:$BX$181,BN$3,FALSE)),0,VLOOKUP(AJ476,'2011 BPTs'!$B$12:$BX$181,BN$3,FALSE))</f>
        <v>0</v>
      </c>
      <c r="BO476" s="24">
        <f>IF(ISNA(VLOOKUP(AK476,'2011 BPTs'!$B$12:$BX$181,BO$3,FALSE)),0,VLOOKUP(AK476,'2011 BPTs'!$B$12:$BX$181,BO$3,FALSE))</f>
        <v>0</v>
      </c>
      <c r="BP476" s="24">
        <f>IF(ISNA(VLOOKUP(AL476,'2011 BPTs'!$B$12:$BX$181,BP$3,FALSE)),0,VLOOKUP(AL476,'2011 BPTs'!$B$12:$BX$181,BP$3,FALSE))</f>
        <v>0</v>
      </c>
      <c r="BQ476" s="24">
        <f>IF(ISNA(VLOOKUP(AM476,'2011 BPTs'!$B$12:$BX$181,BQ$3,FALSE)),0,VLOOKUP(AM476,'2011 BPTs'!$B$12:$BX$181,BQ$3,FALSE))</f>
        <v>0</v>
      </c>
      <c r="BS476" s="78">
        <f t="shared" si="149"/>
        <v>0</v>
      </c>
      <c r="BT476" s="68">
        <f t="shared" si="150"/>
        <v>0</v>
      </c>
      <c r="BU476" s="68">
        <f t="shared" si="151"/>
        <v>0</v>
      </c>
      <c r="BW476" s="24">
        <f>IF(ISNA(VLOOKUP(AF476,'2011 BPTs'!$B$12:$BX$181,BW$3,FALSE)),0,VLOOKUP(AF476,'2011 BPTs'!$B$12:$BX$181,BW$3,FALSE))</f>
        <v>0</v>
      </c>
      <c r="BX476" s="24">
        <f>IF(ISNA(VLOOKUP(AG476,'2011 BPTs'!$B$12:$BX$181,BX$3,FALSE)),0,VLOOKUP(AG476,'2011 BPTs'!$B$12:$BX$181,BX$3,FALSE))</f>
        <v>0</v>
      </c>
      <c r="BY476" s="24">
        <f>IF(ISNA(VLOOKUP(AH476,'2011 BPTs'!$B$12:$BX$181,BY$3,FALSE)),0,VLOOKUP(AH476,'2011 BPTs'!$B$12:$BX$181,BY$3,FALSE))</f>
        <v>0</v>
      </c>
      <c r="BZ476" s="24">
        <f>IF(ISNA(VLOOKUP(AI476,'2011 BPTs'!$B$12:$BX$181,BZ$3,FALSE)),0,VLOOKUP(AI476,'2011 BPTs'!$B$12:$BX$181,BZ$3,FALSE))</f>
        <v>0</v>
      </c>
      <c r="CA476" s="24">
        <f>IF(ISNA(VLOOKUP(AJ476,'2011 BPTs'!$B$12:$BX$181,CA$3,FALSE)),0,VLOOKUP(AJ476,'2011 BPTs'!$B$12:$BX$181,CA$3,FALSE))</f>
        <v>0</v>
      </c>
      <c r="CB476" s="24">
        <f>IF(ISNA(VLOOKUP(AK476,'2011 BPTs'!$B$12:$BX$181,CB$3,FALSE)),0,VLOOKUP(AK476,'2011 BPTs'!$B$12:$BX$181,CB$3,FALSE))</f>
        <v>0</v>
      </c>
      <c r="CC476" s="24">
        <f>IF(ISNA(VLOOKUP(AL476,'2011 BPTs'!$B$12:$BX$181,CC$3,FALSE)),0,VLOOKUP(AL476,'2011 BPTs'!$B$12:$BX$181,CC$3,FALSE))</f>
        <v>0</v>
      </c>
      <c r="CD476" s="24">
        <f>IF(ISNA(VLOOKUP(AM476,'2011 BPTs'!$B$12:$BX$181,CD$3,FALSE)),0,VLOOKUP(AM476,'2011 BPTs'!$B$12:$BX$181,CD$3,FALSE))</f>
        <v>0</v>
      </c>
      <c r="CF476" s="24">
        <f>IF(ISERROR(VLOOKUP(AF476,'2011 BPTs'!$B$12:$BX$181,CF$3,FALSE)/VLOOKUP(AF476,'2011 BPTs'!$B$12:$BX651,CF$3+3,FALSE)),0,VLOOKUP(AF476,'2011 BPTs'!$B$12:$BX$181,CF$3,FALSE)/VLOOKUP(AF476,'2011 BPTs'!$B$12:$BX651,CF$3+3,FALSE))</f>
        <v>0</v>
      </c>
      <c r="CG476" s="24">
        <f>IF(ISERROR(VLOOKUP(AG476,'2011 BPTs'!$B$12:$BX$181,CG$3,FALSE)/VLOOKUP(AG476,'2011 BPTs'!$B$12:$BX651,CG$3+3,FALSE)),0,VLOOKUP(AG476,'2011 BPTs'!$B$12:$BX$181,CG$3,FALSE)/VLOOKUP(AG476,'2011 BPTs'!$B$12:$BX651,CG$3+3,FALSE))</f>
        <v>0</v>
      </c>
      <c r="CH476" s="24">
        <f>IF(ISERROR(VLOOKUP(AH476,'2011 BPTs'!$B$12:$BX$181,CH$3,FALSE)/VLOOKUP(AH476,'2011 BPTs'!$B$12:$BX651,CH$3+3,FALSE)),0,VLOOKUP(AH476,'2011 BPTs'!$B$12:$BX$181,CH$3,FALSE)/VLOOKUP(AH476,'2011 BPTs'!$B$12:$BX651,CH$3+3,FALSE))</f>
        <v>0</v>
      </c>
      <c r="CI476" s="24">
        <f>IF(ISERROR(VLOOKUP(AI476,'2011 BPTs'!$B$12:$BX$181,CI$3,FALSE)/VLOOKUP(AI476,'2011 BPTs'!$B$12:$BX651,CI$3+3,FALSE)),0,VLOOKUP(AI476,'2011 BPTs'!$B$12:$BX$181,CI$3,FALSE)/VLOOKUP(AI476,'2011 BPTs'!$B$12:$BX651,CI$3+3,FALSE))</f>
        <v>0</v>
      </c>
      <c r="CJ476" s="24">
        <f>IF(ISERROR(VLOOKUP(AJ476,'2011 BPTs'!$B$12:$BX$181,CJ$3,FALSE)/VLOOKUP(AJ476,'2011 BPTs'!$B$12:$BX651,CJ$3+3,FALSE)),0,VLOOKUP(AJ476,'2011 BPTs'!$B$12:$BX$181,CJ$3,FALSE)/VLOOKUP(AJ476,'2011 BPTs'!$B$12:$BX651,CJ$3+3,FALSE))</f>
        <v>0</v>
      </c>
      <c r="CK476" s="24">
        <f>IF(ISERROR(VLOOKUP(AK476,'2011 BPTs'!$B$12:$BX$181,CK$3,FALSE)/VLOOKUP(AK476,'2011 BPTs'!$B$12:$BX651,CK$3+3,FALSE)),0,VLOOKUP(AK476,'2011 BPTs'!$B$12:$BX$181,CK$3,FALSE)/VLOOKUP(AK476,'2011 BPTs'!$B$12:$BX651,CK$3+3,FALSE))</f>
        <v>0</v>
      </c>
      <c r="CL476" s="24">
        <f>IF(ISERROR(VLOOKUP(AL476,'2011 BPTs'!$B$12:$BX$181,CL$3,FALSE)/VLOOKUP(AL476,'2011 BPTs'!$B$12:$BX651,CL$3+3,FALSE)),0,VLOOKUP(AL476,'2011 BPTs'!$B$12:$BX$181,CL$3,FALSE)/VLOOKUP(AL476,'2011 BPTs'!$B$12:$BX651,CL$3+3,FALSE))</f>
        <v>0</v>
      </c>
      <c r="CM476" s="24">
        <f>IF(ISERROR(VLOOKUP(AM476,'2011 BPTs'!$B$12:$BX$181,CM$3,FALSE)/VLOOKUP(AM476,'2011 BPTs'!$B$12:$BX651,CM$3+3,FALSE)),0,VLOOKUP(AM476,'2011 BPTs'!$B$12:$BX$181,CM$3,FALSE)/VLOOKUP(AM476,'2011 BPTs'!$B$12:$BX651,CM$3+3,FALSE))</f>
        <v>0</v>
      </c>
      <c r="CO476" s="24">
        <f>IF(ISERROR(VLOOKUP(AF476,'2011 BPTs'!$B$12:$BX$181,CO$3,FALSE)/VLOOKUP(AF476,'2011 BPTs'!$B$12:$BX651,CO$3+2,FALSE)),0,VLOOKUP(AF476,'2011 BPTs'!$B$12:$BX$181,CO$3,FALSE)/VLOOKUP(AF476,'2011 BPTs'!$B$12:$BX651,CO$3+2,FALSE))</f>
        <v>0</v>
      </c>
      <c r="CP476" s="24">
        <f>IF(ISERROR(VLOOKUP(AG476,'2011 BPTs'!$B$12:$BX$181,CP$3,FALSE)/VLOOKUP(AG476,'2011 BPTs'!$B$12:$BX651,CP$3+2,FALSE)),0,VLOOKUP(AG476,'2011 BPTs'!$B$12:$BX$181,CP$3,FALSE)/VLOOKUP(AG476,'2011 BPTs'!$B$12:$BX651,CP$3+2,FALSE))</f>
        <v>0</v>
      </c>
      <c r="CQ476" s="24">
        <f>IF(ISERROR(VLOOKUP(AH476,'2011 BPTs'!$B$12:$BX$181,CQ$3,FALSE)/VLOOKUP(AH476,'2011 BPTs'!$B$12:$BX651,CQ$3+2,FALSE)),0,VLOOKUP(AH476,'2011 BPTs'!$B$12:$BX$181,CQ$3,FALSE)/VLOOKUP(AH476,'2011 BPTs'!$B$12:$BX651,CQ$3+2,FALSE))</f>
        <v>0</v>
      </c>
      <c r="CR476" s="24">
        <f>IF(ISERROR(VLOOKUP(AI476,'2011 BPTs'!$B$12:$BX$181,CR$3,FALSE)/VLOOKUP(AI476,'2011 BPTs'!$B$12:$BX651,CR$3+2,FALSE)),0,VLOOKUP(AI476,'2011 BPTs'!$B$12:$BX$181,CR$3,FALSE)/VLOOKUP(AI476,'2011 BPTs'!$B$12:$BX651,CR$3+2,FALSE))</f>
        <v>0</v>
      </c>
      <c r="CS476" s="24">
        <f>IF(ISERROR(VLOOKUP(AJ476,'2011 BPTs'!$B$12:$BX$181,CS$3,FALSE)/VLOOKUP(AJ476,'2011 BPTs'!$B$12:$BX651,CS$3+2,FALSE)),0,VLOOKUP(AJ476,'2011 BPTs'!$B$12:$BX$181,CS$3,FALSE)/VLOOKUP(AJ476,'2011 BPTs'!$B$12:$BX651,CS$3+2,FALSE))</f>
        <v>0</v>
      </c>
      <c r="CT476" s="24">
        <f>IF(ISERROR(VLOOKUP(AK476,'2011 BPTs'!$B$12:$BX$181,CT$3,FALSE)/VLOOKUP(AK476,'2011 BPTs'!$B$12:$BX651,CT$3+2,FALSE)),0,VLOOKUP(AK476,'2011 BPTs'!$B$12:$BX$181,CT$3,FALSE)/VLOOKUP(AK476,'2011 BPTs'!$B$12:$BX651,CT$3+2,FALSE))</f>
        <v>0</v>
      </c>
      <c r="CU476" s="24">
        <f>IF(ISERROR(VLOOKUP(AL476,'2011 BPTs'!$B$12:$BX$181,CU$3,FALSE)/VLOOKUP(AL476,'2011 BPTs'!$B$12:$BX651,CU$3+2,FALSE)),0,VLOOKUP(AL476,'2011 BPTs'!$B$12:$BX$181,CU$3,FALSE)/VLOOKUP(AL476,'2011 BPTs'!$B$12:$BX651,CU$3+2,FALSE))</f>
        <v>0</v>
      </c>
      <c r="CV476" s="24">
        <f>IF(ISERROR(VLOOKUP(AM476,'2011 BPTs'!$B$12:$BX$181,CV$3,FALSE)/VLOOKUP(AM476,'2011 BPTs'!$B$12:$BX651,CV$3+2,FALSE)),0,VLOOKUP(AM476,'2011 BPTs'!$B$12:$BX$181,CV$3,FALSE)/VLOOKUP(AM476,'2011 BPTs'!$B$12:$BX651,CV$3+2,FALSE))</f>
        <v>0</v>
      </c>
      <c r="CX476" s="93">
        <f>'2013 BPTs'!BR142</f>
        <v>0</v>
      </c>
      <c r="CY476" s="93">
        <f>'2013 BPTs'!BS142</f>
        <v>0</v>
      </c>
    </row>
    <row r="477" spans="2:103" x14ac:dyDescent="0.2">
      <c r="B477" s="2" t="s">
        <v>213</v>
      </c>
      <c r="C477" s="2">
        <f>'2013 BPTs'!E143</f>
        <v>0</v>
      </c>
      <c r="D477" s="2">
        <f t="shared" si="153"/>
        <v>0</v>
      </c>
      <c r="E477" s="4">
        <f>'2013 BPTs'!F143</f>
        <v>0</v>
      </c>
      <c r="F477" s="88">
        <f>'2013 BPTs'!G143</f>
        <v>0</v>
      </c>
      <c r="G477" s="53">
        <f>'2013 BPTs'!I143</f>
        <v>0</v>
      </c>
      <c r="H477" s="88">
        <f>'2013 BPTs'!J143</f>
        <v>0</v>
      </c>
      <c r="I477" s="4">
        <f>'2013 BPTs'!K143</f>
        <v>0</v>
      </c>
      <c r="J477" s="5">
        <f>'2013 BPTs'!M143</f>
        <v>0</v>
      </c>
      <c r="K477" s="99">
        <f>'2013 BPTs'!BL143</f>
        <v>0</v>
      </c>
      <c r="L477" s="100">
        <f t="shared" si="154"/>
        <v>0</v>
      </c>
      <c r="M477" s="101">
        <f t="shared" si="155"/>
        <v>0</v>
      </c>
      <c r="N477" s="102">
        <f t="shared" si="145"/>
        <v>0</v>
      </c>
      <c r="O477" s="103">
        <f>'2013 BPTs'!BM143</f>
        <v>0</v>
      </c>
      <c r="P477" s="100">
        <f t="shared" si="156"/>
        <v>0</v>
      </c>
      <c r="Q477" s="101">
        <f t="shared" si="157"/>
        <v>0</v>
      </c>
      <c r="R477" s="104">
        <f t="shared" si="158"/>
        <v>0</v>
      </c>
      <c r="S477" s="105">
        <f t="shared" si="146"/>
        <v>0</v>
      </c>
      <c r="T477" s="104">
        <f t="shared" si="159"/>
        <v>0</v>
      </c>
      <c r="U477" s="121">
        <f>IF(K477=0,0,IF(B477="Manual",(S477-O477-AP477*(O477/(O477+Z477)))/S477,'2013 BPTs'!BP143))</f>
        <v>0</v>
      </c>
      <c r="V477" s="99">
        <f>'2013 BPTs'!BN143</f>
        <v>0</v>
      </c>
      <c r="W477" s="100">
        <f t="shared" si="152"/>
        <v>0</v>
      </c>
      <c r="X477" s="103">
        <f t="shared" si="160"/>
        <v>0</v>
      </c>
      <c r="Y477" s="102">
        <f t="shared" si="147"/>
        <v>0</v>
      </c>
      <c r="Z477" s="103">
        <f>'2013 BPTs'!BO143</f>
        <v>0</v>
      </c>
      <c r="AA477" s="104">
        <f t="shared" si="161"/>
        <v>0</v>
      </c>
      <c r="AB477" s="106">
        <f>IF(W477=0,0,IF(B477="Manual",(V477-Z477-AP477*(Z477/(Z477+O477)))/V477,'2013 BPTs'!BQ143))</f>
        <v>0</v>
      </c>
      <c r="AD477" s="2" t="str">
        <f t="shared" si="148"/>
        <v>00-0</v>
      </c>
      <c r="AE477" s="2">
        <f>'2013 BPTs'!BA143</f>
        <v>0</v>
      </c>
      <c r="AF477" s="2" t="str">
        <f>IF(B477="Auto",'2013 BPTs'!BB143,D477&amp;E477&amp;"-"&amp;F477)</f>
        <v/>
      </c>
      <c r="AG477" s="2" t="str">
        <f>'2013 BPTs'!BC143</f>
        <v/>
      </c>
      <c r="AH477" s="2" t="str">
        <f>'2013 BPTs'!BD143</f>
        <v/>
      </c>
      <c r="AI477" s="2" t="str">
        <f>'2013 BPTs'!BE143</f>
        <v/>
      </c>
      <c r="AJ477" s="2" t="str">
        <f>'2013 BPTs'!BF143</f>
        <v/>
      </c>
      <c r="AK477" s="2" t="str">
        <f>'2013 BPTs'!BG143</f>
        <v/>
      </c>
      <c r="AL477" s="2" t="str">
        <f>'2013 BPTs'!BH143</f>
        <v/>
      </c>
      <c r="AM477" s="2" t="str">
        <f>'2013 BPTs'!BI143</f>
        <v/>
      </c>
      <c r="AO477" s="128">
        <f>'2013 BPTs'!AJ143*'2013 BPTs'!BK143</f>
        <v>0</v>
      </c>
      <c r="AP477" s="128">
        <f>'2013 BPTs'!AK143*'2013 BPTs'!BK143</f>
        <v>0</v>
      </c>
      <c r="AR477" s="5">
        <f>IF(B477="Auto",'2013 BPTs'!M143,J477)</f>
        <v>0</v>
      </c>
      <c r="AS477" s="5">
        <f>'2013 BPTs'!O143</f>
        <v>0</v>
      </c>
      <c r="AT477" s="5">
        <f>'2013 BPTs'!Q143</f>
        <v>0</v>
      </c>
      <c r="AU477" s="5">
        <f>'2013 BPTs'!S143</f>
        <v>0</v>
      </c>
      <c r="AV477" s="5">
        <f>'2013 BPTs'!U143</f>
        <v>0</v>
      </c>
      <c r="AW477" s="5">
        <f>'2013 BPTs'!W143</f>
        <v>0</v>
      </c>
      <c r="AX477" s="5">
        <f>'2013 BPTs'!Y143</f>
        <v>0</v>
      </c>
      <c r="AY477" s="5">
        <f>'2013 BPTs'!AA143</f>
        <v>0</v>
      </c>
      <c r="BA477" s="24">
        <f>IF(ISNA(VLOOKUP(AF477,'2011 BPTs'!$B$12:$BX$181,BA$3,FALSE)),0,VLOOKUP(AF477,'2011 BPTs'!$B$12:$BX$181,BA$3,FALSE))</f>
        <v>0</v>
      </c>
      <c r="BB477" s="24">
        <f>IF(ISNA(VLOOKUP(AG477,'2011 BPTs'!$B$12:$BX$181,BB$3,FALSE)),0,VLOOKUP(AG477,'2011 BPTs'!$B$12:$BX$181,BB$3,FALSE))</f>
        <v>0</v>
      </c>
      <c r="BC477" s="24">
        <f>IF(ISNA(VLOOKUP(AH477,'2011 BPTs'!$B$12:$BX$181,BC$3,FALSE)),0,VLOOKUP(AH477,'2011 BPTs'!$B$12:$BX$181,BC$3,FALSE))</f>
        <v>0</v>
      </c>
      <c r="BD477" s="24">
        <f>IF(ISNA(VLOOKUP(AI477,'2011 BPTs'!$B$12:$BX$181,BD$3,FALSE)),0,VLOOKUP(AI477,'2011 BPTs'!$B$12:$BX$181,BD$3,FALSE))</f>
        <v>0</v>
      </c>
      <c r="BE477" s="24">
        <f>IF(ISNA(VLOOKUP(AJ477,'2011 BPTs'!$B$12:$BX$181,BE$3,FALSE)),0,VLOOKUP(AJ477,'2011 BPTs'!$B$12:$BX$181,BE$3,FALSE))</f>
        <v>0</v>
      </c>
      <c r="BF477" s="24">
        <f>IF(ISNA(VLOOKUP(AK477,'2011 BPTs'!$B$12:$BX$181,BF$3,FALSE)),0,VLOOKUP(AK477,'2011 BPTs'!$B$12:$BX$181,BF$3,FALSE))</f>
        <v>0</v>
      </c>
      <c r="BG477" s="24">
        <f>IF(ISNA(VLOOKUP(AL477,'2011 BPTs'!$B$12:$BX$181,BG$3,FALSE)),0,VLOOKUP(AL477,'2011 BPTs'!$B$12:$BX$181,BG$3,FALSE))</f>
        <v>0</v>
      </c>
      <c r="BH477" s="24">
        <f>IF(ISNA(VLOOKUP(AM477,'2011 BPTs'!$B$12:$BX$181,BH$3,FALSE)),0,VLOOKUP(AM477,'2011 BPTs'!$B$12:$BX$181,BH$3,FALSE))</f>
        <v>0</v>
      </c>
      <c r="BJ477" s="24">
        <f>IF(ISNA(VLOOKUP(AF477,'2011 BPTs'!$B$12:$BX$181,BJ$3,FALSE)),0,VLOOKUP(AF477,'2011 BPTs'!$B$12:$BX$181,BJ$3,FALSE))</f>
        <v>0</v>
      </c>
      <c r="BK477" s="24">
        <f>IF(ISNA(VLOOKUP(AG477,'2011 BPTs'!$B$12:$BX$181,BK$3,FALSE)),0,VLOOKUP(AG477,'2011 BPTs'!$B$12:$BX$181,BK$3,FALSE))</f>
        <v>0</v>
      </c>
      <c r="BL477" s="24">
        <f>IF(ISNA(VLOOKUP(AH477,'2011 BPTs'!$B$12:$BX$181,BL$3,FALSE)),0,VLOOKUP(AH477,'2011 BPTs'!$B$12:$BX$181,BL$3,FALSE))</f>
        <v>0</v>
      </c>
      <c r="BM477" s="24">
        <f>IF(ISNA(VLOOKUP(AI477,'2011 BPTs'!$B$12:$BX$181,BM$3,FALSE)),0,VLOOKUP(AI477,'2011 BPTs'!$B$12:$BX$181,BM$3,FALSE))</f>
        <v>0</v>
      </c>
      <c r="BN477" s="24">
        <f>IF(ISNA(VLOOKUP(AJ477,'2011 BPTs'!$B$12:$BX$181,BN$3,FALSE)),0,VLOOKUP(AJ477,'2011 BPTs'!$B$12:$BX$181,BN$3,FALSE))</f>
        <v>0</v>
      </c>
      <c r="BO477" s="24">
        <f>IF(ISNA(VLOOKUP(AK477,'2011 BPTs'!$B$12:$BX$181,BO$3,FALSE)),0,VLOOKUP(AK477,'2011 BPTs'!$B$12:$BX$181,BO$3,FALSE))</f>
        <v>0</v>
      </c>
      <c r="BP477" s="24">
        <f>IF(ISNA(VLOOKUP(AL477,'2011 BPTs'!$B$12:$BX$181,BP$3,FALSE)),0,VLOOKUP(AL477,'2011 BPTs'!$B$12:$BX$181,BP$3,FALSE))</f>
        <v>0</v>
      </c>
      <c r="BQ477" s="24">
        <f>IF(ISNA(VLOOKUP(AM477,'2011 BPTs'!$B$12:$BX$181,BQ$3,FALSE)),0,VLOOKUP(AM477,'2011 BPTs'!$B$12:$BX$181,BQ$3,FALSE))</f>
        <v>0</v>
      </c>
      <c r="BS477" s="78">
        <f t="shared" si="149"/>
        <v>0</v>
      </c>
      <c r="BT477" s="68">
        <f t="shared" si="150"/>
        <v>0</v>
      </c>
      <c r="BU477" s="68">
        <f t="shared" si="151"/>
        <v>0</v>
      </c>
      <c r="BW477" s="24">
        <f>IF(ISNA(VLOOKUP(AF477,'2011 BPTs'!$B$12:$BX$181,BW$3,FALSE)),0,VLOOKUP(AF477,'2011 BPTs'!$B$12:$BX$181,BW$3,FALSE))</f>
        <v>0</v>
      </c>
      <c r="BX477" s="24">
        <f>IF(ISNA(VLOOKUP(AG477,'2011 BPTs'!$B$12:$BX$181,BX$3,FALSE)),0,VLOOKUP(AG477,'2011 BPTs'!$B$12:$BX$181,BX$3,FALSE))</f>
        <v>0</v>
      </c>
      <c r="BY477" s="24">
        <f>IF(ISNA(VLOOKUP(AH477,'2011 BPTs'!$B$12:$BX$181,BY$3,FALSE)),0,VLOOKUP(AH477,'2011 BPTs'!$B$12:$BX$181,BY$3,FALSE))</f>
        <v>0</v>
      </c>
      <c r="BZ477" s="24">
        <f>IF(ISNA(VLOOKUP(AI477,'2011 BPTs'!$B$12:$BX$181,BZ$3,FALSE)),0,VLOOKUP(AI477,'2011 BPTs'!$B$12:$BX$181,BZ$3,FALSE))</f>
        <v>0</v>
      </c>
      <c r="CA477" s="24">
        <f>IF(ISNA(VLOOKUP(AJ477,'2011 BPTs'!$B$12:$BX$181,CA$3,FALSE)),0,VLOOKUP(AJ477,'2011 BPTs'!$B$12:$BX$181,CA$3,FALSE))</f>
        <v>0</v>
      </c>
      <c r="CB477" s="24">
        <f>IF(ISNA(VLOOKUP(AK477,'2011 BPTs'!$B$12:$BX$181,CB$3,FALSE)),0,VLOOKUP(AK477,'2011 BPTs'!$B$12:$BX$181,CB$3,FALSE))</f>
        <v>0</v>
      </c>
      <c r="CC477" s="24">
        <f>IF(ISNA(VLOOKUP(AL477,'2011 BPTs'!$B$12:$BX$181,CC$3,FALSE)),0,VLOOKUP(AL477,'2011 BPTs'!$B$12:$BX$181,CC$3,FALSE))</f>
        <v>0</v>
      </c>
      <c r="CD477" s="24">
        <f>IF(ISNA(VLOOKUP(AM477,'2011 BPTs'!$B$12:$BX$181,CD$3,FALSE)),0,VLOOKUP(AM477,'2011 BPTs'!$B$12:$BX$181,CD$3,FALSE))</f>
        <v>0</v>
      </c>
      <c r="CF477" s="24">
        <f>IF(ISERROR(VLOOKUP(AF477,'2011 BPTs'!$B$12:$BX$181,CF$3,FALSE)/VLOOKUP(AF477,'2011 BPTs'!$B$12:$BX652,CF$3+3,FALSE)),0,VLOOKUP(AF477,'2011 BPTs'!$B$12:$BX$181,CF$3,FALSE)/VLOOKUP(AF477,'2011 BPTs'!$B$12:$BX652,CF$3+3,FALSE))</f>
        <v>0</v>
      </c>
      <c r="CG477" s="24">
        <f>IF(ISERROR(VLOOKUP(AG477,'2011 BPTs'!$B$12:$BX$181,CG$3,FALSE)/VLOOKUP(AG477,'2011 BPTs'!$B$12:$BX652,CG$3+3,FALSE)),0,VLOOKUP(AG477,'2011 BPTs'!$B$12:$BX$181,CG$3,FALSE)/VLOOKUP(AG477,'2011 BPTs'!$B$12:$BX652,CG$3+3,FALSE))</f>
        <v>0</v>
      </c>
      <c r="CH477" s="24">
        <f>IF(ISERROR(VLOOKUP(AH477,'2011 BPTs'!$B$12:$BX$181,CH$3,FALSE)/VLOOKUP(AH477,'2011 BPTs'!$B$12:$BX652,CH$3+3,FALSE)),0,VLOOKUP(AH477,'2011 BPTs'!$B$12:$BX$181,CH$3,FALSE)/VLOOKUP(AH477,'2011 BPTs'!$B$12:$BX652,CH$3+3,FALSE))</f>
        <v>0</v>
      </c>
      <c r="CI477" s="24">
        <f>IF(ISERROR(VLOOKUP(AI477,'2011 BPTs'!$B$12:$BX$181,CI$3,FALSE)/VLOOKUP(AI477,'2011 BPTs'!$B$12:$BX652,CI$3+3,FALSE)),0,VLOOKUP(AI477,'2011 BPTs'!$B$12:$BX$181,CI$3,FALSE)/VLOOKUP(AI477,'2011 BPTs'!$B$12:$BX652,CI$3+3,FALSE))</f>
        <v>0</v>
      </c>
      <c r="CJ477" s="24">
        <f>IF(ISERROR(VLOOKUP(AJ477,'2011 BPTs'!$B$12:$BX$181,CJ$3,FALSE)/VLOOKUP(AJ477,'2011 BPTs'!$B$12:$BX652,CJ$3+3,FALSE)),0,VLOOKUP(AJ477,'2011 BPTs'!$B$12:$BX$181,CJ$3,FALSE)/VLOOKUP(AJ477,'2011 BPTs'!$B$12:$BX652,CJ$3+3,FALSE))</f>
        <v>0</v>
      </c>
      <c r="CK477" s="24">
        <f>IF(ISERROR(VLOOKUP(AK477,'2011 BPTs'!$B$12:$BX$181,CK$3,FALSE)/VLOOKUP(AK477,'2011 BPTs'!$B$12:$BX652,CK$3+3,FALSE)),0,VLOOKUP(AK477,'2011 BPTs'!$B$12:$BX$181,CK$3,FALSE)/VLOOKUP(AK477,'2011 BPTs'!$B$12:$BX652,CK$3+3,FALSE))</f>
        <v>0</v>
      </c>
      <c r="CL477" s="24">
        <f>IF(ISERROR(VLOOKUP(AL477,'2011 BPTs'!$B$12:$BX$181,CL$3,FALSE)/VLOOKUP(AL477,'2011 BPTs'!$B$12:$BX652,CL$3+3,FALSE)),0,VLOOKUP(AL477,'2011 BPTs'!$B$12:$BX$181,CL$3,FALSE)/VLOOKUP(AL477,'2011 BPTs'!$B$12:$BX652,CL$3+3,FALSE))</f>
        <v>0</v>
      </c>
      <c r="CM477" s="24">
        <f>IF(ISERROR(VLOOKUP(AM477,'2011 BPTs'!$B$12:$BX$181,CM$3,FALSE)/VLOOKUP(AM477,'2011 BPTs'!$B$12:$BX652,CM$3+3,FALSE)),0,VLOOKUP(AM477,'2011 BPTs'!$B$12:$BX$181,CM$3,FALSE)/VLOOKUP(AM477,'2011 BPTs'!$B$12:$BX652,CM$3+3,FALSE))</f>
        <v>0</v>
      </c>
      <c r="CO477" s="24">
        <f>IF(ISERROR(VLOOKUP(AF477,'2011 BPTs'!$B$12:$BX$181,CO$3,FALSE)/VLOOKUP(AF477,'2011 BPTs'!$B$12:$BX652,CO$3+2,FALSE)),0,VLOOKUP(AF477,'2011 BPTs'!$B$12:$BX$181,CO$3,FALSE)/VLOOKUP(AF477,'2011 BPTs'!$B$12:$BX652,CO$3+2,FALSE))</f>
        <v>0</v>
      </c>
      <c r="CP477" s="24">
        <f>IF(ISERROR(VLOOKUP(AG477,'2011 BPTs'!$B$12:$BX$181,CP$3,FALSE)/VLOOKUP(AG477,'2011 BPTs'!$B$12:$BX652,CP$3+2,FALSE)),0,VLOOKUP(AG477,'2011 BPTs'!$B$12:$BX$181,CP$3,FALSE)/VLOOKUP(AG477,'2011 BPTs'!$B$12:$BX652,CP$3+2,FALSE))</f>
        <v>0</v>
      </c>
      <c r="CQ477" s="24">
        <f>IF(ISERROR(VLOOKUP(AH477,'2011 BPTs'!$B$12:$BX$181,CQ$3,FALSE)/VLOOKUP(AH477,'2011 BPTs'!$B$12:$BX652,CQ$3+2,FALSE)),0,VLOOKUP(AH477,'2011 BPTs'!$B$12:$BX$181,CQ$3,FALSE)/VLOOKUP(AH477,'2011 BPTs'!$B$12:$BX652,CQ$3+2,FALSE))</f>
        <v>0</v>
      </c>
      <c r="CR477" s="24">
        <f>IF(ISERROR(VLOOKUP(AI477,'2011 BPTs'!$B$12:$BX$181,CR$3,FALSE)/VLOOKUP(AI477,'2011 BPTs'!$B$12:$BX652,CR$3+2,FALSE)),0,VLOOKUP(AI477,'2011 BPTs'!$B$12:$BX$181,CR$3,FALSE)/VLOOKUP(AI477,'2011 BPTs'!$B$12:$BX652,CR$3+2,FALSE))</f>
        <v>0</v>
      </c>
      <c r="CS477" s="24">
        <f>IF(ISERROR(VLOOKUP(AJ477,'2011 BPTs'!$B$12:$BX$181,CS$3,FALSE)/VLOOKUP(AJ477,'2011 BPTs'!$B$12:$BX652,CS$3+2,FALSE)),0,VLOOKUP(AJ477,'2011 BPTs'!$B$12:$BX$181,CS$3,FALSE)/VLOOKUP(AJ477,'2011 BPTs'!$B$12:$BX652,CS$3+2,FALSE))</f>
        <v>0</v>
      </c>
      <c r="CT477" s="24">
        <f>IF(ISERROR(VLOOKUP(AK477,'2011 BPTs'!$B$12:$BX$181,CT$3,FALSE)/VLOOKUP(AK477,'2011 BPTs'!$B$12:$BX652,CT$3+2,FALSE)),0,VLOOKUP(AK477,'2011 BPTs'!$B$12:$BX$181,CT$3,FALSE)/VLOOKUP(AK477,'2011 BPTs'!$B$12:$BX652,CT$3+2,FALSE))</f>
        <v>0</v>
      </c>
      <c r="CU477" s="24">
        <f>IF(ISERROR(VLOOKUP(AL477,'2011 BPTs'!$B$12:$BX$181,CU$3,FALSE)/VLOOKUP(AL477,'2011 BPTs'!$B$12:$BX652,CU$3+2,FALSE)),0,VLOOKUP(AL477,'2011 BPTs'!$B$12:$BX$181,CU$3,FALSE)/VLOOKUP(AL477,'2011 BPTs'!$B$12:$BX652,CU$3+2,FALSE))</f>
        <v>0</v>
      </c>
      <c r="CV477" s="24">
        <f>IF(ISERROR(VLOOKUP(AM477,'2011 BPTs'!$B$12:$BX$181,CV$3,FALSE)/VLOOKUP(AM477,'2011 BPTs'!$B$12:$BX652,CV$3+2,FALSE)),0,VLOOKUP(AM477,'2011 BPTs'!$B$12:$BX$181,CV$3,FALSE)/VLOOKUP(AM477,'2011 BPTs'!$B$12:$BX652,CV$3+2,FALSE))</f>
        <v>0</v>
      </c>
      <c r="CX477" s="93">
        <f>'2013 BPTs'!BR143</f>
        <v>0</v>
      </c>
      <c r="CY477" s="93">
        <f>'2013 BPTs'!BS143</f>
        <v>0</v>
      </c>
    </row>
    <row r="478" spans="2:103" x14ac:dyDescent="0.2">
      <c r="B478" s="2" t="s">
        <v>213</v>
      </c>
      <c r="C478" s="2">
        <f>'2013 BPTs'!E144</f>
        <v>0</v>
      </c>
      <c r="D478" s="2">
        <f t="shared" si="153"/>
        <v>0</v>
      </c>
      <c r="E478" s="4">
        <f>'2013 BPTs'!F144</f>
        <v>0</v>
      </c>
      <c r="F478" s="88">
        <f>'2013 BPTs'!G144</f>
        <v>0</v>
      </c>
      <c r="G478" s="53">
        <f>'2013 BPTs'!I144</f>
        <v>0</v>
      </c>
      <c r="H478" s="88">
        <f>'2013 BPTs'!J144</f>
        <v>0</v>
      </c>
      <c r="I478" s="4">
        <f>'2013 BPTs'!K144</f>
        <v>0</v>
      </c>
      <c r="J478" s="5">
        <f>'2013 BPTs'!M144</f>
        <v>0</v>
      </c>
      <c r="K478" s="99">
        <f>'2013 BPTs'!BL144</f>
        <v>0</v>
      </c>
      <c r="L478" s="100">
        <f t="shared" si="154"/>
        <v>0</v>
      </c>
      <c r="M478" s="101">
        <f t="shared" si="155"/>
        <v>0</v>
      </c>
      <c r="N478" s="102">
        <f t="shared" si="145"/>
        <v>0</v>
      </c>
      <c r="O478" s="103">
        <f>'2013 BPTs'!BM144</f>
        <v>0</v>
      </c>
      <c r="P478" s="100">
        <f t="shared" si="156"/>
        <v>0</v>
      </c>
      <c r="Q478" s="101">
        <f t="shared" si="157"/>
        <v>0</v>
      </c>
      <c r="R478" s="104">
        <f t="shared" si="158"/>
        <v>0</v>
      </c>
      <c r="S478" s="105">
        <f t="shared" si="146"/>
        <v>0</v>
      </c>
      <c r="T478" s="104">
        <f t="shared" si="159"/>
        <v>0</v>
      </c>
      <c r="U478" s="121">
        <f>IF(K478=0,0,IF(B478="Manual",(S478-O478-AP478*(O478/(O478+Z478)))/S478,'2013 BPTs'!BP144))</f>
        <v>0</v>
      </c>
      <c r="V478" s="99">
        <f>'2013 BPTs'!BN144</f>
        <v>0</v>
      </c>
      <c r="W478" s="100">
        <f t="shared" si="152"/>
        <v>0</v>
      </c>
      <c r="X478" s="103">
        <f t="shared" si="160"/>
        <v>0</v>
      </c>
      <c r="Y478" s="102">
        <f t="shared" si="147"/>
        <v>0</v>
      </c>
      <c r="Z478" s="103">
        <f>'2013 BPTs'!BO144</f>
        <v>0</v>
      </c>
      <c r="AA478" s="104">
        <f t="shared" si="161"/>
        <v>0</v>
      </c>
      <c r="AB478" s="106">
        <f>IF(W478=0,0,IF(B478="Manual",(V478-Z478-AP478*(Z478/(Z478+O478)))/V478,'2013 BPTs'!BQ144))</f>
        <v>0</v>
      </c>
      <c r="AD478" s="2" t="str">
        <f t="shared" si="148"/>
        <v>00-0</v>
      </c>
      <c r="AE478" s="2">
        <f>'2013 BPTs'!BA144</f>
        <v>0</v>
      </c>
      <c r="AF478" s="2" t="str">
        <f>IF(B478="Auto",'2013 BPTs'!BB144,D478&amp;E478&amp;"-"&amp;F478)</f>
        <v/>
      </c>
      <c r="AG478" s="2" t="str">
        <f>'2013 BPTs'!BC144</f>
        <v/>
      </c>
      <c r="AH478" s="2" t="str">
        <f>'2013 BPTs'!BD144</f>
        <v/>
      </c>
      <c r="AI478" s="2" t="str">
        <f>'2013 BPTs'!BE144</f>
        <v/>
      </c>
      <c r="AJ478" s="2" t="str">
        <f>'2013 BPTs'!BF144</f>
        <v/>
      </c>
      <c r="AK478" s="2" t="str">
        <f>'2013 BPTs'!BG144</f>
        <v/>
      </c>
      <c r="AL478" s="2" t="str">
        <f>'2013 BPTs'!BH144</f>
        <v/>
      </c>
      <c r="AM478" s="2" t="str">
        <f>'2013 BPTs'!BI144</f>
        <v/>
      </c>
      <c r="AO478" s="128">
        <f>'2013 BPTs'!AJ144*'2013 BPTs'!BK144</f>
        <v>0</v>
      </c>
      <c r="AP478" s="128">
        <f>'2013 BPTs'!AK144*'2013 BPTs'!BK144</f>
        <v>0</v>
      </c>
      <c r="AR478" s="5">
        <f>IF(B478="Auto",'2013 BPTs'!M144,J478)</f>
        <v>0</v>
      </c>
      <c r="AS478" s="5">
        <f>'2013 BPTs'!O144</f>
        <v>0</v>
      </c>
      <c r="AT478" s="5">
        <f>'2013 BPTs'!Q144</f>
        <v>0</v>
      </c>
      <c r="AU478" s="5">
        <f>'2013 BPTs'!S144</f>
        <v>0</v>
      </c>
      <c r="AV478" s="5">
        <f>'2013 BPTs'!U144</f>
        <v>0</v>
      </c>
      <c r="AW478" s="5">
        <f>'2013 BPTs'!W144</f>
        <v>0</v>
      </c>
      <c r="AX478" s="5">
        <f>'2013 BPTs'!Y144</f>
        <v>0</v>
      </c>
      <c r="AY478" s="5">
        <f>'2013 BPTs'!AA144</f>
        <v>0</v>
      </c>
      <c r="BA478" s="24">
        <f>IF(ISNA(VLOOKUP(AF478,'2011 BPTs'!$B$12:$BX$181,BA$3,FALSE)),0,VLOOKUP(AF478,'2011 BPTs'!$B$12:$BX$181,BA$3,FALSE))</f>
        <v>0</v>
      </c>
      <c r="BB478" s="24">
        <f>IF(ISNA(VLOOKUP(AG478,'2011 BPTs'!$B$12:$BX$181,BB$3,FALSE)),0,VLOOKUP(AG478,'2011 BPTs'!$B$12:$BX$181,BB$3,FALSE))</f>
        <v>0</v>
      </c>
      <c r="BC478" s="24">
        <f>IF(ISNA(VLOOKUP(AH478,'2011 BPTs'!$B$12:$BX$181,BC$3,FALSE)),0,VLOOKUP(AH478,'2011 BPTs'!$B$12:$BX$181,BC$3,FALSE))</f>
        <v>0</v>
      </c>
      <c r="BD478" s="24">
        <f>IF(ISNA(VLOOKUP(AI478,'2011 BPTs'!$B$12:$BX$181,BD$3,FALSE)),0,VLOOKUP(AI478,'2011 BPTs'!$B$12:$BX$181,BD$3,FALSE))</f>
        <v>0</v>
      </c>
      <c r="BE478" s="24">
        <f>IF(ISNA(VLOOKUP(AJ478,'2011 BPTs'!$B$12:$BX$181,BE$3,FALSE)),0,VLOOKUP(AJ478,'2011 BPTs'!$B$12:$BX$181,BE$3,FALSE))</f>
        <v>0</v>
      </c>
      <c r="BF478" s="24">
        <f>IF(ISNA(VLOOKUP(AK478,'2011 BPTs'!$B$12:$BX$181,BF$3,FALSE)),0,VLOOKUP(AK478,'2011 BPTs'!$B$12:$BX$181,BF$3,FALSE))</f>
        <v>0</v>
      </c>
      <c r="BG478" s="24">
        <f>IF(ISNA(VLOOKUP(AL478,'2011 BPTs'!$B$12:$BX$181,BG$3,FALSE)),0,VLOOKUP(AL478,'2011 BPTs'!$B$12:$BX$181,BG$3,FALSE))</f>
        <v>0</v>
      </c>
      <c r="BH478" s="24">
        <f>IF(ISNA(VLOOKUP(AM478,'2011 BPTs'!$B$12:$BX$181,BH$3,FALSE)),0,VLOOKUP(AM478,'2011 BPTs'!$B$12:$BX$181,BH$3,FALSE))</f>
        <v>0</v>
      </c>
      <c r="BJ478" s="24">
        <f>IF(ISNA(VLOOKUP(AF478,'2011 BPTs'!$B$12:$BX$181,BJ$3,FALSE)),0,VLOOKUP(AF478,'2011 BPTs'!$B$12:$BX$181,BJ$3,FALSE))</f>
        <v>0</v>
      </c>
      <c r="BK478" s="24">
        <f>IF(ISNA(VLOOKUP(AG478,'2011 BPTs'!$B$12:$BX$181,BK$3,FALSE)),0,VLOOKUP(AG478,'2011 BPTs'!$B$12:$BX$181,BK$3,FALSE))</f>
        <v>0</v>
      </c>
      <c r="BL478" s="24">
        <f>IF(ISNA(VLOOKUP(AH478,'2011 BPTs'!$B$12:$BX$181,BL$3,FALSE)),0,VLOOKUP(AH478,'2011 BPTs'!$B$12:$BX$181,BL$3,FALSE))</f>
        <v>0</v>
      </c>
      <c r="BM478" s="24">
        <f>IF(ISNA(VLOOKUP(AI478,'2011 BPTs'!$B$12:$BX$181,BM$3,FALSE)),0,VLOOKUP(AI478,'2011 BPTs'!$B$12:$BX$181,BM$3,FALSE))</f>
        <v>0</v>
      </c>
      <c r="BN478" s="24">
        <f>IF(ISNA(VLOOKUP(AJ478,'2011 BPTs'!$B$12:$BX$181,BN$3,FALSE)),0,VLOOKUP(AJ478,'2011 BPTs'!$B$12:$BX$181,BN$3,FALSE))</f>
        <v>0</v>
      </c>
      <c r="BO478" s="24">
        <f>IF(ISNA(VLOOKUP(AK478,'2011 BPTs'!$B$12:$BX$181,BO$3,FALSE)),0,VLOOKUP(AK478,'2011 BPTs'!$B$12:$BX$181,BO$3,FALSE))</f>
        <v>0</v>
      </c>
      <c r="BP478" s="24">
        <f>IF(ISNA(VLOOKUP(AL478,'2011 BPTs'!$B$12:$BX$181,BP$3,FALSE)),0,VLOOKUP(AL478,'2011 BPTs'!$B$12:$BX$181,BP$3,FALSE))</f>
        <v>0</v>
      </c>
      <c r="BQ478" s="24">
        <f>IF(ISNA(VLOOKUP(AM478,'2011 BPTs'!$B$12:$BX$181,BQ$3,FALSE)),0,VLOOKUP(AM478,'2011 BPTs'!$B$12:$BX$181,BQ$3,FALSE))</f>
        <v>0</v>
      </c>
      <c r="BS478" s="78">
        <f t="shared" si="149"/>
        <v>0</v>
      </c>
      <c r="BT478" s="68">
        <f t="shared" si="150"/>
        <v>0</v>
      </c>
      <c r="BU478" s="68">
        <f t="shared" si="151"/>
        <v>0</v>
      </c>
      <c r="BW478" s="24">
        <f>IF(ISNA(VLOOKUP(AF478,'2011 BPTs'!$B$12:$BX$181,BW$3,FALSE)),0,VLOOKUP(AF478,'2011 BPTs'!$B$12:$BX$181,BW$3,FALSE))</f>
        <v>0</v>
      </c>
      <c r="BX478" s="24">
        <f>IF(ISNA(VLOOKUP(AG478,'2011 BPTs'!$B$12:$BX$181,BX$3,FALSE)),0,VLOOKUP(AG478,'2011 BPTs'!$B$12:$BX$181,BX$3,FALSE))</f>
        <v>0</v>
      </c>
      <c r="BY478" s="24">
        <f>IF(ISNA(VLOOKUP(AH478,'2011 BPTs'!$B$12:$BX$181,BY$3,FALSE)),0,VLOOKUP(AH478,'2011 BPTs'!$B$12:$BX$181,BY$3,FALSE))</f>
        <v>0</v>
      </c>
      <c r="BZ478" s="24">
        <f>IF(ISNA(VLOOKUP(AI478,'2011 BPTs'!$B$12:$BX$181,BZ$3,FALSE)),0,VLOOKUP(AI478,'2011 BPTs'!$B$12:$BX$181,BZ$3,FALSE))</f>
        <v>0</v>
      </c>
      <c r="CA478" s="24">
        <f>IF(ISNA(VLOOKUP(AJ478,'2011 BPTs'!$B$12:$BX$181,CA$3,FALSE)),0,VLOOKUP(AJ478,'2011 BPTs'!$B$12:$BX$181,CA$3,FALSE))</f>
        <v>0</v>
      </c>
      <c r="CB478" s="24">
        <f>IF(ISNA(VLOOKUP(AK478,'2011 BPTs'!$B$12:$BX$181,CB$3,FALSE)),0,VLOOKUP(AK478,'2011 BPTs'!$B$12:$BX$181,CB$3,FALSE))</f>
        <v>0</v>
      </c>
      <c r="CC478" s="24">
        <f>IF(ISNA(VLOOKUP(AL478,'2011 BPTs'!$B$12:$BX$181,CC$3,FALSE)),0,VLOOKUP(AL478,'2011 BPTs'!$B$12:$BX$181,CC$3,FALSE))</f>
        <v>0</v>
      </c>
      <c r="CD478" s="24">
        <f>IF(ISNA(VLOOKUP(AM478,'2011 BPTs'!$B$12:$BX$181,CD$3,FALSE)),0,VLOOKUP(AM478,'2011 BPTs'!$B$12:$BX$181,CD$3,FALSE))</f>
        <v>0</v>
      </c>
      <c r="CF478" s="24">
        <f>IF(ISERROR(VLOOKUP(AF478,'2011 BPTs'!$B$12:$BX$181,CF$3,FALSE)/VLOOKUP(AF478,'2011 BPTs'!$B$12:$BX653,CF$3+3,FALSE)),0,VLOOKUP(AF478,'2011 BPTs'!$B$12:$BX$181,CF$3,FALSE)/VLOOKUP(AF478,'2011 BPTs'!$B$12:$BX653,CF$3+3,FALSE))</f>
        <v>0</v>
      </c>
      <c r="CG478" s="24">
        <f>IF(ISERROR(VLOOKUP(AG478,'2011 BPTs'!$B$12:$BX$181,CG$3,FALSE)/VLOOKUP(AG478,'2011 BPTs'!$B$12:$BX653,CG$3+3,FALSE)),0,VLOOKUP(AG478,'2011 BPTs'!$B$12:$BX$181,CG$3,FALSE)/VLOOKUP(AG478,'2011 BPTs'!$B$12:$BX653,CG$3+3,FALSE))</f>
        <v>0</v>
      </c>
      <c r="CH478" s="24">
        <f>IF(ISERROR(VLOOKUP(AH478,'2011 BPTs'!$B$12:$BX$181,CH$3,FALSE)/VLOOKUP(AH478,'2011 BPTs'!$B$12:$BX653,CH$3+3,FALSE)),0,VLOOKUP(AH478,'2011 BPTs'!$B$12:$BX$181,CH$3,FALSE)/VLOOKUP(AH478,'2011 BPTs'!$B$12:$BX653,CH$3+3,FALSE))</f>
        <v>0</v>
      </c>
      <c r="CI478" s="24">
        <f>IF(ISERROR(VLOOKUP(AI478,'2011 BPTs'!$B$12:$BX$181,CI$3,FALSE)/VLOOKUP(AI478,'2011 BPTs'!$B$12:$BX653,CI$3+3,FALSE)),0,VLOOKUP(AI478,'2011 BPTs'!$B$12:$BX$181,CI$3,FALSE)/VLOOKUP(AI478,'2011 BPTs'!$B$12:$BX653,CI$3+3,FALSE))</f>
        <v>0</v>
      </c>
      <c r="CJ478" s="24">
        <f>IF(ISERROR(VLOOKUP(AJ478,'2011 BPTs'!$B$12:$BX$181,CJ$3,FALSE)/VLOOKUP(AJ478,'2011 BPTs'!$B$12:$BX653,CJ$3+3,FALSE)),0,VLOOKUP(AJ478,'2011 BPTs'!$B$12:$BX$181,CJ$3,FALSE)/VLOOKUP(AJ478,'2011 BPTs'!$B$12:$BX653,CJ$3+3,FALSE))</f>
        <v>0</v>
      </c>
      <c r="CK478" s="24">
        <f>IF(ISERROR(VLOOKUP(AK478,'2011 BPTs'!$B$12:$BX$181,CK$3,FALSE)/VLOOKUP(AK478,'2011 BPTs'!$B$12:$BX653,CK$3+3,FALSE)),0,VLOOKUP(AK478,'2011 BPTs'!$B$12:$BX$181,CK$3,FALSE)/VLOOKUP(AK478,'2011 BPTs'!$B$12:$BX653,CK$3+3,FALSE))</f>
        <v>0</v>
      </c>
      <c r="CL478" s="24">
        <f>IF(ISERROR(VLOOKUP(AL478,'2011 BPTs'!$B$12:$BX$181,CL$3,FALSE)/VLOOKUP(AL478,'2011 BPTs'!$B$12:$BX653,CL$3+3,FALSE)),0,VLOOKUP(AL478,'2011 BPTs'!$B$12:$BX$181,CL$3,FALSE)/VLOOKUP(AL478,'2011 BPTs'!$B$12:$BX653,CL$3+3,FALSE))</f>
        <v>0</v>
      </c>
      <c r="CM478" s="24">
        <f>IF(ISERROR(VLOOKUP(AM478,'2011 BPTs'!$B$12:$BX$181,CM$3,FALSE)/VLOOKUP(AM478,'2011 BPTs'!$B$12:$BX653,CM$3+3,FALSE)),0,VLOOKUP(AM478,'2011 BPTs'!$B$12:$BX$181,CM$3,FALSE)/VLOOKUP(AM478,'2011 BPTs'!$B$12:$BX653,CM$3+3,FALSE))</f>
        <v>0</v>
      </c>
      <c r="CO478" s="24">
        <f>IF(ISERROR(VLOOKUP(AF478,'2011 BPTs'!$B$12:$BX$181,CO$3,FALSE)/VLOOKUP(AF478,'2011 BPTs'!$B$12:$BX653,CO$3+2,FALSE)),0,VLOOKUP(AF478,'2011 BPTs'!$B$12:$BX$181,CO$3,FALSE)/VLOOKUP(AF478,'2011 BPTs'!$B$12:$BX653,CO$3+2,FALSE))</f>
        <v>0</v>
      </c>
      <c r="CP478" s="24">
        <f>IF(ISERROR(VLOOKUP(AG478,'2011 BPTs'!$B$12:$BX$181,CP$3,FALSE)/VLOOKUP(AG478,'2011 BPTs'!$B$12:$BX653,CP$3+2,FALSE)),0,VLOOKUP(AG478,'2011 BPTs'!$B$12:$BX$181,CP$3,FALSE)/VLOOKUP(AG478,'2011 BPTs'!$B$12:$BX653,CP$3+2,FALSE))</f>
        <v>0</v>
      </c>
      <c r="CQ478" s="24">
        <f>IF(ISERROR(VLOOKUP(AH478,'2011 BPTs'!$B$12:$BX$181,CQ$3,FALSE)/VLOOKUP(AH478,'2011 BPTs'!$B$12:$BX653,CQ$3+2,FALSE)),0,VLOOKUP(AH478,'2011 BPTs'!$B$12:$BX$181,CQ$3,FALSE)/VLOOKUP(AH478,'2011 BPTs'!$B$12:$BX653,CQ$3+2,FALSE))</f>
        <v>0</v>
      </c>
      <c r="CR478" s="24">
        <f>IF(ISERROR(VLOOKUP(AI478,'2011 BPTs'!$B$12:$BX$181,CR$3,FALSE)/VLOOKUP(AI478,'2011 BPTs'!$B$12:$BX653,CR$3+2,FALSE)),0,VLOOKUP(AI478,'2011 BPTs'!$B$12:$BX$181,CR$3,FALSE)/VLOOKUP(AI478,'2011 BPTs'!$B$12:$BX653,CR$3+2,FALSE))</f>
        <v>0</v>
      </c>
      <c r="CS478" s="24">
        <f>IF(ISERROR(VLOOKUP(AJ478,'2011 BPTs'!$B$12:$BX$181,CS$3,FALSE)/VLOOKUP(AJ478,'2011 BPTs'!$B$12:$BX653,CS$3+2,FALSE)),0,VLOOKUP(AJ478,'2011 BPTs'!$B$12:$BX$181,CS$3,FALSE)/VLOOKUP(AJ478,'2011 BPTs'!$B$12:$BX653,CS$3+2,FALSE))</f>
        <v>0</v>
      </c>
      <c r="CT478" s="24">
        <f>IF(ISERROR(VLOOKUP(AK478,'2011 BPTs'!$B$12:$BX$181,CT$3,FALSE)/VLOOKUP(AK478,'2011 BPTs'!$B$12:$BX653,CT$3+2,FALSE)),0,VLOOKUP(AK478,'2011 BPTs'!$B$12:$BX$181,CT$3,FALSE)/VLOOKUP(AK478,'2011 BPTs'!$B$12:$BX653,CT$3+2,FALSE))</f>
        <v>0</v>
      </c>
      <c r="CU478" s="24">
        <f>IF(ISERROR(VLOOKUP(AL478,'2011 BPTs'!$B$12:$BX$181,CU$3,FALSE)/VLOOKUP(AL478,'2011 BPTs'!$B$12:$BX653,CU$3+2,FALSE)),0,VLOOKUP(AL478,'2011 BPTs'!$B$12:$BX$181,CU$3,FALSE)/VLOOKUP(AL478,'2011 BPTs'!$B$12:$BX653,CU$3+2,FALSE))</f>
        <v>0</v>
      </c>
      <c r="CV478" s="24">
        <f>IF(ISERROR(VLOOKUP(AM478,'2011 BPTs'!$B$12:$BX$181,CV$3,FALSE)/VLOOKUP(AM478,'2011 BPTs'!$B$12:$BX653,CV$3+2,FALSE)),0,VLOOKUP(AM478,'2011 BPTs'!$B$12:$BX$181,CV$3,FALSE)/VLOOKUP(AM478,'2011 BPTs'!$B$12:$BX653,CV$3+2,FALSE))</f>
        <v>0</v>
      </c>
      <c r="CX478" s="93">
        <f>'2013 BPTs'!BR144</f>
        <v>0</v>
      </c>
      <c r="CY478" s="93">
        <f>'2013 BPTs'!BS144</f>
        <v>0</v>
      </c>
    </row>
    <row r="479" spans="2:103" x14ac:dyDescent="0.2">
      <c r="B479" s="2" t="s">
        <v>213</v>
      </c>
      <c r="C479" s="2">
        <f>'2013 BPTs'!E145</f>
        <v>0</v>
      </c>
      <c r="D479" s="2">
        <f t="shared" si="153"/>
        <v>0</v>
      </c>
      <c r="E479" s="4">
        <f>'2013 BPTs'!F145</f>
        <v>0</v>
      </c>
      <c r="F479" s="88">
        <f>'2013 BPTs'!G145</f>
        <v>0</v>
      </c>
      <c r="G479" s="53">
        <f>'2013 BPTs'!I145</f>
        <v>0</v>
      </c>
      <c r="H479" s="88">
        <f>'2013 BPTs'!J145</f>
        <v>0</v>
      </c>
      <c r="I479" s="4">
        <f>'2013 BPTs'!K145</f>
        <v>0</v>
      </c>
      <c r="J479" s="5">
        <f>'2013 BPTs'!M145</f>
        <v>0</v>
      </c>
      <c r="K479" s="99">
        <f>'2013 BPTs'!BL145</f>
        <v>0</v>
      </c>
      <c r="L479" s="100">
        <f t="shared" si="154"/>
        <v>0</v>
      </c>
      <c r="M479" s="101">
        <f t="shared" si="155"/>
        <v>0</v>
      </c>
      <c r="N479" s="102">
        <f t="shared" si="145"/>
        <v>0</v>
      </c>
      <c r="O479" s="103">
        <f>'2013 BPTs'!BM145</f>
        <v>0</v>
      </c>
      <c r="P479" s="100">
        <f t="shared" si="156"/>
        <v>0</v>
      </c>
      <c r="Q479" s="101">
        <f t="shared" si="157"/>
        <v>0</v>
      </c>
      <c r="R479" s="104">
        <f t="shared" si="158"/>
        <v>0</v>
      </c>
      <c r="S479" s="105">
        <f t="shared" si="146"/>
        <v>0</v>
      </c>
      <c r="T479" s="104">
        <f t="shared" si="159"/>
        <v>0</v>
      </c>
      <c r="U479" s="121">
        <f>IF(K479=0,0,IF(B479="Manual",(S479-O479-AP479*(O479/(O479+Z479)))/S479,'2013 BPTs'!BP145))</f>
        <v>0</v>
      </c>
      <c r="V479" s="99">
        <f>'2013 BPTs'!BN145</f>
        <v>0</v>
      </c>
      <c r="W479" s="100">
        <f t="shared" si="152"/>
        <v>0</v>
      </c>
      <c r="X479" s="103">
        <f t="shared" si="160"/>
        <v>0</v>
      </c>
      <c r="Y479" s="102">
        <f t="shared" si="147"/>
        <v>0</v>
      </c>
      <c r="Z479" s="103">
        <f>'2013 BPTs'!BO145</f>
        <v>0</v>
      </c>
      <c r="AA479" s="104">
        <f t="shared" si="161"/>
        <v>0</v>
      </c>
      <c r="AB479" s="106">
        <f>IF(W479=0,0,IF(B479="Manual",(V479-Z479-AP479*(Z479/(Z479+O479)))/V479,'2013 BPTs'!BQ145))</f>
        <v>0</v>
      </c>
      <c r="AD479" s="2" t="str">
        <f t="shared" si="148"/>
        <v>00-0</v>
      </c>
      <c r="AE479" s="2">
        <f>'2013 BPTs'!BA145</f>
        <v>0</v>
      </c>
      <c r="AF479" s="2" t="str">
        <f>IF(B479="Auto",'2013 BPTs'!BB145,D479&amp;E479&amp;"-"&amp;F479)</f>
        <v/>
      </c>
      <c r="AG479" s="2" t="str">
        <f>'2013 BPTs'!BC145</f>
        <v/>
      </c>
      <c r="AH479" s="2" t="str">
        <f>'2013 BPTs'!BD145</f>
        <v/>
      </c>
      <c r="AI479" s="2" t="str">
        <f>'2013 BPTs'!BE145</f>
        <v/>
      </c>
      <c r="AJ479" s="2" t="str">
        <f>'2013 BPTs'!BF145</f>
        <v/>
      </c>
      <c r="AK479" s="2" t="str">
        <f>'2013 BPTs'!BG145</f>
        <v/>
      </c>
      <c r="AL479" s="2" t="str">
        <f>'2013 BPTs'!BH145</f>
        <v/>
      </c>
      <c r="AM479" s="2" t="str">
        <f>'2013 BPTs'!BI145</f>
        <v/>
      </c>
      <c r="AO479" s="128">
        <f>'2013 BPTs'!AJ145*'2013 BPTs'!BK145</f>
        <v>0</v>
      </c>
      <c r="AP479" s="128">
        <f>'2013 BPTs'!AK145*'2013 BPTs'!BK145</f>
        <v>0</v>
      </c>
      <c r="AR479" s="5">
        <f>IF(B479="Auto",'2013 BPTs'!M145,J479)</f>
        <v>0</v>
      </c>
      <c r="AS479" s="5">
        <f>'2013 BPTs'!O145</f>
        <v>0</v>
      </c>
      <c r="AT479" s="5">
        <f>'2013 BPTs'!Q145</f>
        <v>0</v>
      </c>
      <c r="AU479" s="5">
        <f>'2013 BPTs'!S145</f>
        <v>0</v>
      </c>
      <c r="AV479" s="5">
        <f>'2013 BPTs'!U145</f>
        <v>0</v>
      </c>
      <c r="AW479" s="5">
        <f>'2013 BPTs'!W145</f>
        <v>0</v>
      </c>
      <c r="AX479" s="5">
        <f>'2013 BPTs'!Y145</f>
        <v>0</v>
      </c>
      <c r="AY479" s="5">
        <f>'2013 BPTs'!AA145</f>
        <v>0</v>
      </c>
      <c r="BA479" s="24">
        <f>IF(ISNA(VLOOKUP(AF479,'2011 BPTs'!$B$12:$BX$181,BA$3,FALSE)),0,VLOOKUP(AF479,'2011 BPTs'!$B$12:$BX$181,BA$3,FALSE))</f>
        <v>0</v>
      </c>
      <c r="BB479" s="24">
        <f>IF(ISNA(VLOOKUP(AG479,'2011 BPTs'!$B$12:$BX$181,BB$3,FALSE)),0,VLOOKUP(AG479,'2011 BPTs'!$B$12:$BX$181,BB$3,FALSE))</f>
        <v>0</v>
      </c>
      <c r="BC479" s="24">
        <f>IF(ISNA(VLOOKUP(AH479,'2011 BPTs'!$B$12:$BX$181,BC$3,FALSE)),0,VLOOKUP(AH479,'2011 BPTs'!$B$12:$BX$181,BC$3,FALSE))</f>
        <v>0</v>
      </c>
      <c r="BD479" s="24">
        <f>IF(ISNA(VLOOKUP(AI479,'2011 BPTs'!$B$12:$BX$181,BD$3,FALSE)),0,VLOOKUP(AI479,'2011 BPTs'!$B$12:$BX$181,BD$3,FALSE))</f>
        <v>0</v>
      </c>
      <c r="BE479" s="24">
        <f>IF(ISNA(VLOOKUP(AJ479,'2011 BPTs'!$B$12:$BX$181,BE$3,FALSE)),0,VLOOKUP(AJ479,'2011 BPTs'!$B$12:$BX$181,BE$3,FALSE))</f>
        <v>0</v>
      </c>
      <c r="BF479" s="24">
        <f>IF(ISNA(VLOOKUP(AK479,'2011 BPTs'!$B$12:$BX$181,BF$3,FALSE)),0,VLOOKUP(AK479,'2011 BPTs'!$B$12:$BX$181,BF$3,FALSE))</f>
        <v>0</v>
      </c>
      <c r="BG479" s="24">
        <f>IF(ISNA(VLOOKUP(AL479,'2011 BPTs'!$B$12:$BX$181,BG$3,FALSE)),0,VLOOKUP(AL479,'2011 BPTs'!$B$12:$BX$181,BG$3,FALSE))</f>
        <v>0</v>
      </c>
      <c r="BH479" s="24">
        <f>IF(ISNA(VLOOKUP(AM479,'2011 BPTs'!$B$12:$BX$181,BH$3,FALSE)),0,VLOOKUP(AM479,'2011 BPTs'!$B$12:$BX$181,BH$3,FALSE))</f>
        <v>0</v>
      </c>
      <c r="BJ479" s="24">
        <f>IF(ISNA(VLOOKUP(AF479,'2011 BPTs'!$B$12:$BX$181,BJ$3,FALSE)),0,VLOOKUP(AF479,'2011 BPTs'!$B$12:$BX$181,BJ$3,FALSE))</f>
        <v>0</v>
      </c>
      <c r="BK479" s="24">
        <f>IF(ISNA(VLOOKUP(AG479,'2011 BPTs'!$B$12:$BX$181,BK$3,FALSE)),0,VLOOKUP(AG479,'2011 BPTs'!$B$12:$BX$181,BK$3,FALSE))</f>
        <v>0</v>
      </c>
      <c r="BL479" s="24">
        <f>IF(ISNA(VLOOKUP(AH479,'2011 BPTs'!$B$12:$BX$181,BL$3,FALSE)),0,VLOOKUP(AH479,'2011 BPTs'!$B$12:$BX$181,BL$3,FALSE))</f>
        <v>0</v>
      </c>
      <c r="BM479" s="24">
        <f>IF(ISNA(VLOOKUP(AI479,'2011 BPTs'!$B$12:$BX$181,BM$3,FALSE)),0,VLOOKUP(AI479,'2011 BPTs'!$B$12:$BX$181,BM$3,FALSE))</f>
        <v>0</v>
      </c>
      <c r="BN479" s="24">
        <f>IF(ISNA(VLOOKUP(AJ479,'2011 BPTs'!$B$12:$BX$181,BN$3,FALSE)),0,VLOOKUP(AJ479,'2011 BPTs'!$B$12:$BX$181,BN$3,FALSE))</f>
        <v>0</v>
      </c>
      <c r="BO479" s="24">
        <f>IF(ISNA(VLOOKUP(AK479,'2011 BPTs'!$B$12:$BX$181,BO$3,FALSE)),0,VLOOKUP(AK479,'2011 BPTs'!$B$12:$BX$181,BO$3,FALSE))</f>
        <v>0</v>
      </c>
      <c r="BP479" s="24">
        <f>IF(ISNA(VLOOKUP(AL479,'2011 BPTs'!$B$12:$BX$181,BP$3,FALSE)),0,VLOOKUP(AL479,'2011 BPTs'!$B$12:$BX$181,BP$3,FALSE))</f>
        <v>0</v>
      </c>
      <c r="BQ479" s="24">
        <f>IF(ISNA(VLOOKUP(AM479,'2011 BPTs'!$B$12:$BX$181,BQ$3,FALSE)),0,VLOOKUP(AM479,'2011 BPTs'!$B$12:$BX$181,BQ$3,FALSE))</f>
        <v>0</v>
      </c>
      <c r="BS479" s="78">
        <f t="shared" si="149"/>
        <v>0</v>
      </c>
      <c r="BT479" s="68">
        <f t="shared" si="150"/>
        <v>0</v>
      </c>
      <c r="BU479" s="68">
        <f t="shared" si="151"/>
        <v>0</v>
      </c>
      <c r="BW479" s="24">
        <f>IF(ISNA(VLOOKUP(AF479,'2011 BPTs'!$B$12:$BX$181,BW$3,FALSE)),0,VLOOKUP(AF479,'2011 BPTs'!$B$12:$BX$181,BW$3,FALSE))</f>
        <v>0</v>
      </c>
      <c r="BX479" s="24">
        <f>IF(ISNA(VLOOKUP(AG479,'2011 BPTs'!$B$12:$BX$181,BX$3,FALSE)),0,VLOOKUP(AG479,'2011 BPTs'!$B$12:$BX$181,BX$3,FALSE))</f>
        <v>0</v>
      </c>
      <c r="BY479" s="24">
        <f>IF(ISNA(VLOOKUP(AH479,'2011 BPTs'!$B$12:$BX$181,BY$3,FALSE)),0,VLOOKUP(AH479,'2011 BPTs'!$B$12:$BX$181,BY$3,FALSE))</f>
        <v>0</v>
      </c>
      <c r="BZ479" s="24">
        <f>IF(ISNA(VLOOKUP(AI479,'2011 BPTs'!$B$12:$BX$181,BZ$3,FALSE)),0,VLOOKUP(AI479,'2011 BPTs'!$B$12:$BX$181,BZ$3,FALSE))</f>
        <v>0</v>
      </c>
      <c r="CA479" s="24">
        <f>IF(ISNA(VLOOKUP(AJ479,'2011 BPTs'!$B$12:$BX$181,CA$3,FALSE)),0,VLOOKUP(AJ479,'2011 BPTs'!$B$12:$BX$181,CA$3,FALSE))</f>
        <v>0</v>
      </c>
      <c r="CB479" s="24">
        <f>IF(ISNA(VLOOKUP(AK479,'2011 BPTs'!$B$12:$BX$181,CB$3,FALSE)),0,VLOOKUP(AK479,'2011 BPTs'!$B$12:$BX$181,CB$3,FALSE))</f>
        <v>0</v>
      </c>
      <c r="CC479" s="24">
        <f>IF(ISNA(VLOOKUP(AL479,'2011 BPTs'!$B$12:$BX$181,CC$3,FALSE)),0,VLOOKUP(AL479,'2011 BPTs'!$B$12:$BX$181,CC$3,FALSE))</f>
        <v>0</v>
      </c>
      <c r="CD479" s="24">
        <f>IF(ISNA(VLOOKUP(AM479,'2011 BPTs'!$B$12:$BX$181,CD$3,FALSE)),0,VLOOKUP(AM479,'2011 BPTs'!$B$12:$BX$181,CD$3,FALSE))</f>
        <v>0</v>
      </c>
      <c r="CF479" s="24">
        <f>IF(ISERROR(VLOOKUP(AF479,'2011 BPTs'!$B$12:$BX$181,CF$3,FALSE)/VLOOKUP(AF479,'2011 BPTs'!$B$12:$BX654,CF$3+3,FALSE)),0,VLOOKUP(AF479,'2011 BPTs'!$B$12:$BX$181,CF$3,FALSE)/VLOOKUP(AF479,'2011 BPTs'!$B$12:$BX654,CF$3+3,FALSE))</f>
        <v>0</v>
      </c>
      <c r="CG479" s="24">
        <f>IF(ISERROR(VLOOKUP(AG479,'2011 BPTs'!$B$12:$BX$181,CG$3,FALSE)/VLOOKUP(AG479,'2011 BPTs'!$B$12:$BX654,CG$3+3,FALSE)),0,VLOOKUP(AG479,'2011 BPTs'!$B$12:$BX$181,CG$3,FALSE)/VLOOKUP(AG479,'2011 BPTs'!$B$12:$BX654,CG$3+3,FALSE))</f>
        <v>0</v>
      </c>
      <c r="CH479" s="24">
        <f>IF(ISERROR(VLOOKUP(AH479,'2011 BPTs'!$B$12:$BX$181,CH$3,FALSE)/VLOOKUP(AH479,'2011 BPTs'!$B$12:$BX654,CH$3+3,FALSE)),0,VLOOKUP(AH479,'2011 BPTs'!$B$12:$BX$181,CH$3,FALSE)/VLOOKUP(AH479,'2011 BPTs'!$B$12:$BX654,CH$3+3,FALSE))</f>
        <v>0</v>
      </c>
      <c r="CI479" s="24">
        <f>IF(ISERROR(VLOOKUP(AI479,'2011 BPTs'!$B$12:$BX$181,CI$3,FALSE)/VLOOKUP(AI479,'2011 BPTs'!$B$12:$BX654,CI$3+3,FALSE)),0,VLOOKUP(AI479,'2011 BPTs'!$B$12:$BX$181,CI$3,FALSE)/VLOOKUP(AI479,'2011 BPTs'!$B$12:$BX654,CI$3+3,FALSE))</f>
        <v>0</v>
      </c>
      <c r="CJ479" s="24">
        <f>IF(ISERROR(VLOOKUP(AJ479,'2011 BPTs'!$B$12:$BX$181,CJ$3,FALSE)/VLOOKUP(AJ479,'2011 BPTs'!$B$12:$BX654,CJ$3+3,FALSE)),0,VLOOKUP(AJ479,'2011 BPTs'!$B$12:$BX$181,CJ$3,FALSE)/VLOOKUP(AJ479,'2011 BPTs'!$B$12:$BX654,CJ$3+3,FALSE))</f>
        <v>0</v>
      </c>
      <c r="CK479" s="24">
        <f>IF(ISERROR(VLOOKUP(AK479,'2011 BPTs'!$B$12:$BX$181,CK$3,FALSE)/VLOOKUP(AK479,'2011 BPTs'!$B$12:$BX654,CK$3+3,FALSE)),0,VLOOKUP(AK479,'2011 BPTs'!$B$12:$BX$181,CK$3,FALSE)/VLOOKUP(AK479,'2011 BPTs'!$B$12:$BX654,CK$3+3,FALSE))</f>
        <v>0</v>
      </c>
      <c r="CL479" s="24">
        <f>IF(ISERROR(VLOOKUP(AL479,'2011 BPTs'!$B$12:$BX$181,CL$3,FALSE)/VLOOKUP(AL479,'2011 BPTs'!$B$12:$BX654,CL$3+3,FALSE)),0,VLOOKUP(AL479,'2011 BPTs'!$B$12:$BX$181,CL$3,FALSE)/VLOOKUP(AL479,'2011 BPTs'!$B$12:$BX654,CL$3+3,FALSE))</f>
        <v>0</v>
      </c>
      <c r="CM479" s="24">
        <f>IF(ISERROR(VLOOKUP(AM479,'2011 BPTs'!$B$12:$BX$181,CM$3,FALSE)/VLOOKUP(AM479,'2011 BPTs'!$B$12:$BX654,CM$3+3,FALSE)),0,VLOOKUP(AM479,'2011 BPTs'!$B$12:$BX$181,CM$3,FALSE)/VLOOKUP(AM479,'2011 BPTs'!$B$12:$BX654,CM$3+3,FALSE))</f>
        <v>0</v>
      </c>
      <c r="CO479" s="24">
        <f>IF(ISERROR(VLOOKUP(AF479,'2011 BPTs'!$B$12:$BX$181,CO$3,FALSE)/VLOOKUP(AF479,'2011 BPTs'!$B$12:$BX654,CO$3+2,FALSE)),0,VLOOKUP(AF479,'2011 BPTs'!$B$12:$BX$181,CO$3,FALSE)/VLOOKUP(AF479,'2011 BPTs'!$B$12:$BX654,CO$3+2,FALSE))</f>
        <v>0</v>
      </c>
      <c r="CP479" s="24">
        <f>IF(ISERROR(VLOOKUP(AG479,'2011 BPTs'!$B$12:$BX$181,CP$3,FALSE)/VLOOKUP(AG479,'2011 BPTs'!$B$12:$BX654,CP$3+2,FALSE)),0,VLOOKUP(AG479,'2011 BPTs'!$B$12:$BX$181,CP$3,FALSE)/VLOOKUP(AG479,'2011 BPTs'!$B$12:$BX654,CP$3+2,FALSE))</f>
        <v>0</v>
      </c>
      <c r="CQ479" s="24">
        <f>IF(ISERROR(VLOOKUP(AH479,'2011 BPTs'!$B$12:$BX$181,CQ$3,FALSE)/VLOOKUP(AH479,'2011 BPTs'!$B$12:$BX654,CQ$3+2,FALSE)),0,VLOOKUP(AH479,'2011 BPTs'!$B$12:$BX$181,CQ$3,FALSE)/VLOOKUP(AH479,'2011 BPTs'!$B$12:$BX654,CQ$3+2,FALSE))</f>
        <v>0</v>
      </c>
      <c r="CR479" s="24">
        <f>IF(ISERROR(VLOOKUP(AI479,'2011 BPTs'!$B$12:$BX$181,CR$3,FALSE)/VLOOKUP(AI479,'2011 BPTs'!$B$12:$BX654,CR$3+2,FALSE)),0,VLOOKUP(AI479,'2011 BPTs'!$B$12:$BX$181,CR$3,FALSE)/VLOOKUP(AI479,'2011 BPTs'!$B$12:$BX654,CR$3+2,FALSE))</f>
        <v>0</v>
      </c>
      <c r="CS479" s="24">
        <f>IF(ISERROR(VLOOKUP(AJ479,'2011 BPTs'!$B$12:$BX$181,CS$3,FALSE)/VLOOKUP(AJ479,'2011 BPTs'!$B$12:$BX654,CS$3+2,FALSE)),0,VLOOKUP(AJ479,'2011 BPTs'!$B$12:$BX$181,CS$3,FALSE)/VLOOKUP(AJ479,'2011 BPTs'!$B$12:$BX654,CS$3+2,FALSE))</f>
        <v>0</v>
      </c>
      <c r="CT479" s="24">
        <f>IF(ISERROR(VLOOKUP(AK479,'2011 BPTs'!$B$12:$BX$181,CT$3,FALSE)/VLOOKUP(AK479,'2011 BPTs'!$B$12:$BX654,CT$3+2,FALSE)),0,VLOOKUP(AK479,'2011 BPTs'!$B$12:$BX$181,CT$3,FALSE)/VLOOKUP(AK479,'2011 BPTs'!$B$12:$BX654,CT$3+2,FALSE))</f>
        <v>0</v>
      </c>
      <c r="CU479" s="24">
        <f>IF(ISERROR(VLOOKUP(AL479,'2011 BPTs'!$B$12:$BX$181,CU$3,FALSE)/VLOOKUP(AL479,'2011 BPTs'!$B$12:$BX654,CU$3+2,FALSE)),0,VLOOKUP(AL479,'2011 BPTs'!$B$12:$BX$181,CU$3,FALSE)/VLOOKUP(AL479,'2011 BPTs'!$B$12:$BX654,CU$3+2,FALSE))</f>
        <v>0</v>
      </c>
      <c r="CV479" s="24">
        <f>IF(ISERROR(VLOOKUP(AM479,'2011 BPTs'!$B$12:$BX$181,CV$3,FALSE)/VLOOKUP(AM479,'2011 BPTs'!$B$12:$BX654,CV$3+2,FALSE)),0,VLOOKUP(AM479,'2011 BPTs'!$B$12:$BX$181,CV$3,FALSE)/VLOOKUP(AM479,'2011 BPTs'!$B$12:$BX654,CV$3+2,FALSE))</f>
        <v>0</v>
      </c>
      <c r="CX479" s="93">
        <f>'2013 BPTs'!BR145</f>
        <v>0</v>
      </c>
      <c r="CY479" s="93">
        <f>'2013 BPTs'!BS145</f>
        <v>0</v>
      </c>
    </row>
    <row r="480" spans="2:103" x14ac:dyDescent="0.2">
      <c r="B480" s="2" t="s">
        <v>213</v>
      </c>
      <c r="C480" s="2">
        <f>'2013 BPTs'!E146</f>
        <v>0</v>
      </c>
      <c r="D480" s="2">
        <f t="shared" si="153"/>
        <v>0</v>
      </c>
      <c r="E480" s="4">
        <f>'2013 BPTs'!F146</f>
        <v>0</v>
      </c>
      <c r="F480" s="88">
        <f>'2013 BPTs'!G146</f>
        <v>0</v>
      </c>
      <c r="G480" s="53">
        <f>'2013 BPTs'!I146</f>
        <v>0</v>
      </c>
      <c r="H480" s="88">
        <f>'2013 BPTs'!J146</f>
        <v>0</v>
      </c>
      <c r="I480" s="4">
        <f>'2013 BPTs'!K146</f>
        <v>0</v>
      </c>
      <c r="J480" s="5">
        <f>'2013 BPTs'!M146</f>
        <v>0</v>
      </c>
      <c r="K480" s="99">
        <f>'2013 BPTs'!BL146</f>
        <v>0</v>
      </c>
      <c r="L480" s="100">
        <f t="shared" si="154"/>
        <v>0</v>
      </c>
      <c r="M480" s="101">
        <f t="shared" si="155"/>
        <v>0</v>
      </c>
      <c r="N480" s="102">
        <f t="shared" si="145"/>
        <v>0</v>
      </c>
      <c r="O480" s="103">
        <f>'2013 BPTs'!BM146</f>
        <v>0</v>
      </c>
      <c r="P480" s="100">
        <f t="shared" si="156"/>
        <v>0</v>
      </c>
      <c r="Q480" s="101">
        <f t="shared" si="157"/>
        <v>0</v>
      </c>
      <c r="R480" s="104">
        <f t="shared" si="158"/>
        <v>0</v>
      </c>
      <c r="S480" s="105">
        <f t="shared" si="146"/>
        <v>0</v>
      </c>
      <c r="T480" s="104">
        <f t="shared" si="159"/>
        <v>0</v>
      </c>
      <c r="U480" s="121">
        <f>IF(K480=0,0,IF(B480="Manual",(S480-O480-AP480*(O480/(O480+Z480)))/S480,'2013 BPTs'!BP146))</f>
        <v>0</v>
      </c>
      <c r="V480" s="99">
        <f>'2013 BPTs'!BN146</f>
        <v>0</v>
      </c>
      <c r="W480" s="100">
        <f t="shared" si="152"/>
        <v>0</v>
      </c>
      <c r="X480" s="103">
        <f t="shared" si="160"/>
        <v>0</v>
      </c>
      <c r="Y480" s="102">
        <f t="shared" si="147"/>
        <v>0</v>
      </c>
      <c r="Z480" s="103">
        <f>'2013 BPTs'!BO146</f>
        <v>0</v>
      </c>
      <c r="AA480" s="104">
        <f t="shared" si="161"/>
        <v>0</v>
      </c>
      <c r="AB480" s="106">
        <f>IF(W480=0,0,IF(B480="Manual",(V480-Z480-AP480*(Z480/(Z480+O480)))/V480,'2013 BPTs'!BQ146))</f>
        <v>0</v>
      </c>
      <c r="AD480" s="2" t="str">
        <f t="shared" si="148"/>
        <v>00-0</v>
      </c>
      <c r="AE480" s="2">
        <f>'2013 BPTs'!BA146</f>
        <v>0</v>
      </c>
      <c r="AF480" s="2" t="str">
        <f>IF(B480="Auto",'2013 BPTs'!BB146,D480&amp;E480&amp;"-"&amp;F480)</f>
        <v/>
      </c>
      <c r="AG480" s="2" t="str">
        <f>'2013 BPTs'!BC146</f>
        <v/>
      </c>
      <c r="AH480" s="2" t="str">
        <f>'2013 BPTs'!BD146</f>
        <v/>
      </c>
      <c r="AI480" s="2" t="str">
        <f>'2013 BPTs'!BE146</f>
        <v/>
      </c>
      <c r="AJ480" s="2" t="str">
        <f>'2013 BPTs'!BF146</f>
        <v/>
      </c>
      <c r="AK480" s="2" t="str">
        <f>'2013 BPTs'!BG146</f>
        <v/>
      </c>
      <c r="AL480" s="2" t="str">
        <f>'2013 BPTs'!BH146</f>
        <v/>
      </c>
      <c r="AM480" s="2" t="str">
        <f>'2013 BPTs'!BI146</f>
        <v/>
      </c>
      <c r="AO480" s="128">
        <f>'2013 BPTs'!AJ146*'2013 BPTs'!BK146</f>
        <v>0</v>
      </c>
      <c r="AP480" s="128">
        <f>'2013 BPTs'!AK146*'2013 BPTs'!BK146</f>
        <v>0</v>
      </c>
      <c r="AR480" s="5">
        <f>IF(B480="Auto",'2013 BPTs'!M146,J480)</f>
        <v>0</v>
      </c>
      <c r="AS480" s="5">
        <f>'2013 BPTs'!O146</f>
        <v>0</v>
      </c>
      <c r="AT480" s="5">
        <f>'2013 BPTs'!Q146</f>
        <v>0</v>
      </c>
      <c r="AU480" s="5">
        <f>'2013 BPTs'!S146</f>
        <v>0</v>
      </c>
      <c r="AV480" s="5">
        <f>'2013 BPTs'!U146</f>
        <v>0</v>
      </c>
      <c r="AW480" s="5">
        <f>'2013 BPTs'!W146</f>
        <v>0</v>
      </c>
      <c r="AX480" s="5">
        <f>'2013 BPTs'!Y146</f>
        <v>0</v>
      </c>
      <c r="AY480" s="5">
        <f>'2013 BPTs'!AA146</f>
        <v>0</v>
      </c>
      <c r="BA480" s="24">
        <f>IF(ISNA(VLOOKUP(AF480,'2011 BPTs'!$B$12:$BX$181,BA$3,FALSE)),0,VLOOKUP(AF480,'2011 BPTs'!$B$12:$BX$181,BA$3,FALSE))</f>
        <v>0</v>
      </c>
      <c r="BB480" s="24">
        <f>IF(ISNA(VLOOKUP(AG480,'2011 BPTs'!$B$12:$BX$181,BB$3,FALSE)),0,VLOOKUP(AG480,'2011 BPTs'!$B$12:$BX$181,BB$3,FALSE))</f>
        <v>0</v>
      </c>
      <c r="BC480" s="24">
        <f>IF(ISNA(VLOOKUP(AH480,'2011 BPTs'!$B$12:$BX$181,BC$3,FALSE)),0,VLOOKUP(AH480,'2011 BPTs'!$B$12:$BX$181,BC$3,FALSE))</f>
        <v>0</v>
      </c>
      <c r="BD480" s="24">
        <f>IF(ISNA(VLOOKUP(AI480,'2011 BPTs'!$B$12:$BX$181,BD$3,FALSE)),0,VLOOKUP(AI480,'2011 BPTs'!$B$12:$BX$181,BD$3,FALSE))</f>
        <v>0</v>
      </c>
      <c r="BE480" s="24">
        <f>IF(ISNA(VLOOKUP(AJ480,'2011 BPTs'!$B$12:$BX$181,BE$3,FALSE)),0,VLOOKUP(AJ480,'2011 BPTs'!$B$12:$BX$181,BE$3,FALSE))</f>
        <v>0</v>
      </c>
      <c r="BF480" s="24">
        <f>IF(ISNA(VLOOKUP(AK480,'2011 BPTs'!$B$12:$BX$181,BF$3,FALSE)),0,VLOOKUP(AK480,'2011 BPTs'!$B$12:$BX$181,BF$3,FALSE))</f>
        <v>0</v>
      </c>
      <c r="BG480" s="24">
        <f>IF(ISNA(VLOOKUP(AL480,'2011 BPTs'!$B$12:$BX$181,BG$3,FALSE)),0,VLOOKUP(AL480,'2011 BPTs'!$B$12:$BX$181,BG$3,FALSE))</f>
        <v>0</v>
      </c>
      <c r="BH480" s="24">
        <f>IF(ISNA(VLOOKUP(AM480,'2011 BPTs'!$B$12:$BX$181,BH$3,FALSE)),0,VLOOKUP(AM480,'2011 BPTs'!$B$12:$BX$181,BH$3,FALSE))</f>
        <v>0</v>
      </c>
      <c r="BJ480" s="24">
        <f>IF(ISNA(VLOOKUP(AF480,'2011 BPTs'!$B$12:$BX$181,BJ$3,FALSE)),0,VLOOKUP(AF480,'2011 BPTs'!$B$12:$BX$181,BJ$3,FALSE))</f>
        <v>0</v>
      </c>
      <c r="BK480" s="24">
        <f>IF(ISNA(VLOOKUP(AG480,'2011 BPTs'!$B$12:$BX$181,BK$3,FALSE)),0,VLOOKUP(AG480,'2011 BPTs'!$B$12:$BX$181,BK$3,FALSE))</f>
        <v>0</v>
      </c>
      <c r="BL480" s="24">
        <f>IF(ISNA(VLOOKUP(AH480,'2011 BPTs'!$B$12:$BX$181,BL$3,FALSE)),0,VLOOKUP(AH480,'2011 BPTs'!$B$12:$BX$181,BL$3,FALSE))</f>
        <v>0</v>
      </c>
      <c r="BM480" s="24">
        <f>IF(ISNA(VLOOKUP(AI480,'2011 BPTs'!$B$12:$BX$181,BM$3,FALSE)),0,VLOOKUP(AI480,'2011 BPTs'!$B$12:$BX$181,BM$3,FALSE))</f>
        <v>0</v>
      </c>
      <c r="BN480" s="24">
        <f>IF(ISNA(VLOOKUP(AJ480,'2011 BPTs'!$B$12:$BX$181,BN$3,FALSE)),0,VLOOKUP(AJ480,'2011 BPTs'!$B$12:$BX$181,BN$3,FALSE))</f>
        <v>0</v>
      </c>
      <c r="BO480" s="24">
        <f>IF(ISNA(VLOOKUP(AK480,'2011 BPTs'!$B$12:$BX$181,BO$3,FALSE)),0,VLOOKUP(AK480,'2011 BPTs'!$B$12:$BX$181,BO$3,FALSE))</f>
        <v>0</v>
      </c>
      <c r="BP480" s="24">
        <f>IF(ISNA(VLOOKUP(AL480,'2011 BPTs'!$B$12:$BX$181,BP$3,FALSE)),0,VLOOKUP(AL480,'2011 BPTs'!$B$12:$BX$181,BP$3,FALSE))</f>
        <v>0</v>
      </c>
      <c r="BQ480" s="24">
        <f>IF(ISNA(VLOOKUP(AM480,'2011 BPTs'!$B$12:$BX$181,BQ$3,FALSE)),0,VLOOKUP(AM480,'2011 BPTs'!$B$12:$BX$181,BQ$3,FALSE))</f>
        <v>0</v>
      </c>
      <c r="BS480" s="78">
        <f t="shared" si="149"/>
        <v>0</v>
      </c>
      <c r="BT480" s="68">
        <f t="shared" si="150"/>
        <v>0</v>
      </c>
      <c r="BU480" s="68">
        <f t="shared" si="151"/>
        <v>0</v>
      </c>
      <c r="BW480" s="24">
        <f>IF(ISNA(VLOOKUP(AF480,'2011 BPTs'!$B$12:$BX$181,BW$3,FALSE)),0,VLOOKUP(AF480,'2011 BPTs'!$B$12:$BX$181,BW$3,FALSE))</f>
        <v>0</v>
      </c>
      <c r="BX480" s="24">
        <f>IF(ISNA(VLOOKUP(AG480,'2011 BPTs'!$B$12:$BX$181,BX$3,FALSE)),0,VLOOKUP(AG480,'2011 BPTs'!$B$12:$BX$181,BX$3,FALSE))</f>
        <v>0</v>
      </c>
      <c r="BY480" s="24">
        <f>IF(ISNA(VLOOKUP(AH480,'2011 BPTs'!$B$12:$BX$181,BY$3,FALSE)),0,VLOOKUP(AH480,'2011 BPTs'!$B$12:$BX$181,BY$3,FALSE))</f>
        <v>0</v>
      </c>
      <c r="BZ480" s="24">
        <f>IF(ISNA(VLOOKUP(AI480,'2011 BPTs'!$B$12:$BX$181,BZ$3,FALSE)),0,VLOOKUP(AI480,'2011 BPTs'!$B$12:$BX$181,BZ$3,FALSE))</f>
        <v>0</v>
      </c>
      <c r="CA480" s="24">
        <f>IF(ISNA(VLOOKUP(AJ480,'2011 BPTs'!$B$12:$BX$181,CA$3,FALSE)),0,VLOOKUP(AJ480,'2011 BPTs'!$B$12:$BX$181,CA$3,FALSE))</f>
        <v>0</v>
      </c>
      <c r="CB480" s="24">
        <f>IF(ISNA(VLOOKUP(AK480,'2011 BPTs'!$B$12:$BX$181,CB$3,FALSE)),0,VLOOKUP(AK480,'2011 BPTs'!$B$12:$BX$181,CB$3,FALSE))</f>
        <v>0</v>
      </c>
      <c r="CC480" s="24">
        <f>IF(ISNA(VLOOKUP(AL480,'2011 BPTs'!$B$12:$BX$181,CC$3,FALSE)),0,VLOOKUP(AL480,'2011 BPTs'!$B$12:$BX$181,CC$3,FALSE))</f>
        <v>0</v>
      </c>
      <c r="CD480" s="24">
        <f>IF(ISNA(VLOOKUP(AM480,'2011 BPTs'!$B$12:$BX$181,CD$3,FALSE)),0,VLOOKUP(AM480,'2011 BPTs'!$B$12:$BX$181,CD$3,FALSE))</f>
        <v>0</v>
      </c>
      <c r="CF480" s="24">
        <f>IF(ISERROR(VLOOKUP(AF480,'2011 BPTs'!$B$12:$BX$181,CF$3,FALSE)/VLOOKUP(AF480,'2011 BPTs'!$B$12:$BX655,CF$3+3,FALSE)),0,VLOOKUP(AF480,'2011 BPTs'!$B$12:$BX$181,CF$3,FALSE)/VLOOKUP(AF480,'2011 BPTs'!$B$12:$BX655,CF$3+3,FALSE))</f>
        <v>0</v>
      </c>
      <c r="CG480" s="24">
        <f>IF(ISERROR(VLOOKUP(AG480,'2011 BPTs'!$B$12:$BX$181,CG$3,FALSE)/VLOOKUP(AG480,'2011 BPTs'!$B$12:$BX655,CG$3+3,FALSE)),0,VLOOKUP(AG480,'2011 BPTs'!$B$12:$BX$181,CG$3,FALSE)/VLOOKUP(AG480,'2011 BPTs'!$B$12:$BX655,CG$3+3,FALSE))</f>
        <v>0</v>
      </c>
      <c r="CH480" s="24">
        <f>IF(ISERROR(VLOOKUP(AH480,'2011 BPTs'!$B$12:$BX$181,CH$3,FALSE)/VLOOKUP(AH480,'2011 BPTs'!$B$12:$BX655,CH$3+3,FALSE)),0,VLOOKUP(AH480,'2011 BPTs'!$B$12:$BX$181,CH$3,FALSE)/VLOOKUP(AH480,'2011 BPTs'!$B$12:$BX655,CH$3+3,FALSE))</f>
        <v>0</v>
      </c>
      <c r="CI480" s="24">
        <f>IF(ISERROR(VLOOKUP(AI480,'2011 BPTs'!$B$12:$BX$181,CI$3,FALSE)/VLOOKUP(AI480,'2011 BPTs'!$B$12:$BX655,CI$3+3,FALSE)),0,VLOOKUP(AI480,'2011 BPTs'!$B$12:$BX$181,CI$3,FALSE)/VLOOKUP(AI480,'2011 BPTs'!$B$12:$BX655,CI$3+3,FALSE))</f>
        <v>0</v>
      </c>
      <c r="CJ480" s="24">
        <f>IF(ISERROR(VLOOKUP(AJ480,'2011 BPTs'!$B$12:$BX$181,CJ$3,FALSE)/VLOOKUP(AJ480,'2011 BPTs'!$B$12:$BX655,CJ$3+3,FALSE)),0,VLOOKUP(AJ480,'2011 BPTs'!$B$12:$BX$181,CJ$3,FALSE)/VLOOKUP(AJ480,'2011 BPTs'!$B$12:$BX655,CJ$3+3,FALSE))</f>
        <v>0</v>
      </c>
      <c r="CK480" s="24">
        <f>IF(ISERROR(VLOOKUP(AK480,'2011 BPTs'!$B$12:$BX$181,CK$3,FALSE)/VLOOKUP(AK480,'2011 BPTs'!$B$12:$BX655,CK$3+3,FALSE)),0,VLOOKUP(AK480,'2011 BPTs'!$B$12:$BX$181,CK$3,FALSE)/VLOOKUP(AK480,'2011 BPTs'!$B$12:$BX655,CK$3+3,FALSE))</f>
        <v>0</v>
      </c>
      <c r="CL480" s="24">
        <f>IF(ISERROR(VLOOKUP(AL480,'2011 BPTs'!$B$12:$BX$181,CL$3,FALSE)/VLOOKUP(AL480,'2011 BPTs'!$B$12:$BX655,CL$3+3,FALSE)),0,VLOOKUP(AL480,'2011 BPTs'!$B$12:$BX$181,CL$3,FALSE)/VLOOKUP(AL480,'2011 BPTs'!$B$12:$BX655,CL$3+3,FALSE))</f>
        <v>0</v>
      </c>
      <c r="CM480" s="24">
        <f>IF(ISERROR(VLOOKUP(AM480,'2011 BPTs'!$B$12:$BX$181,CM$3,FALSE)/VLOOKUP(AM480,'2011 BPTs'!$B$12:$BX655,CM$3+3,FALSE)),0,VLOOKUP(AM480,'2011 BPTs'!$B$12:$BX$181,CM$3,FALSE)/VLOOKUP(AM480,'2011 BPTs'!$B$12:$BX655,CM$3+3,FALSE))</f>
        <v>0</v>
      </c>
      <c r="CO480" s="24">
        <f>IF(ISERROR(VLOOKUP(AF480,'2011 BPTs'!$B$12:$BX$181,CO$3,FALSE)/VLOOKUP(AF480,'2011 BPTs'!$B$12:$BX655,CO$3+2,FALSE)),0,VLOOKUP(AF480,'2011 BPTs'!$B$12:$BX$181,CO$3,FALSE)/VLOOKUP(AF480,'2011 BPTs'!$B$12:$BX655,CO$3+2,FALSE))</f>
        <v>0</v>
      </c>
      <c r="CP480" s="24">
        <f>IF(ISERROR(VLOOKUP(AG480,'2011 BPTs'!$B$12:$BX$181,CP$3,FALSE)/VLOOKUP(AG480,'2011 BPTs'!$B$12:$BX655,CP$3+2,FALSE)),0,VLOOKUP(AG480,'2011 BPTs'!$B$12:$BX$181,CP$3,FALSE)/VLOOKUP(AG480,'2011 BPTs'!$B$12:$BX655,CP$3+2,FALSE))</f>
        <v>0</v>
      </c>
      <c r="CQ480" s="24">
        <f>IF(ISERROR(VLOOKUP(AH480,'2011 BPTs'!$B$12:$BX$181,CQ$3,FALSE)/VLOOKUP(AH480,'2011 BPTs'!$B$12:$BX655,CQ$3+2,FALSE)),0,VLOOKUP(AH480,'2011 BPTs'!$B$12:$BX$181,CQ$3,FALSE)/VLOOKUP(AH480,'2011 BPTs'!$B$12:$BX655,CQ$3+2,FALSE))</f>
        <v>0</v>
      </c>
      <c r="CR480" s="24">
        <f>IF(ISERROR(VLOOKUP(AI480,'2011 BPTs'!$B$12:$BX$181,CR$3,FALSE)/VLOOKUP(AI480,'2011 BPTs'!$B$12:$BX655,CR$3+2,FALSE)),0,VLOOKUP(AI480,'2011 BPTs'!$B$12:$BX$181,CR$3,FALSE)/VLOOKUP(AI480,'2011 BPTs'!$B$12:$BX655,CR$3+2,FALSE))</f>
        <v>0</v>
      </c>
      <c r="CS480" s="24">
        <f>IF(ISERROR(VLOOKUP(AJ480,'2011 BPTs'!$B$12:$BX$181,CS$3,FALSE)/VLOOKUP(AJ480,'2011 BPTs'!$B$12:$BX655,CS$3+2,FALSE)),0,VLOOKUP(AJ480,'2011 BPTs'!$B$12:$BX$181,CS$3,FALSE)/VLOOKUP(AJ480,'2011 BPTs'!$B$12:$BX655,CS$3+2,FALSE))</f>
        <v>0</v>
      </c>
      <c r="CT480" s="24">
        <f>IF(ISERROR(VLOOKUP(AK480,'2011 BPTs'!$B$12:$BX$181,CT$3,FALSE)/VLOOKUP(AK480,'2011 BPTs'!$B$12:$BX655,CT$3+2,FALSE)),0,VLOOKUP(AK480,'2011 BPTs'!$B$12:$BX$181,CT$3,FALSE)/VLOOKUP(AK480,'2011 BPTs'!$B$12:$BX655,CT$3+2,FALSE))</f>
        <v>0</v>
      </c>
      <c r="CU480" s="24">
        <f>IF(ISERROR(VLOOKUP(AL480,'2011 BPTs'!$B$12:$BX$181,CU$3,FALSE)/VLOOKUP(AL480,'2011 BPTs'!$B$12:$BX655,CU$3+2,FALSE)),0,VLOOKUP(AL480,'2011 BPTs'!$B$12:$BX$181,CU$3,FALSE)/VLOOKUP(AL480,'2011 BPTs'!$B$12:$BX655,CU$3+2,FALSE))</f>
        <v>0</v>
      </c>
      <c r="CV480" s="24">
        <f>IF(ISERROR(VLOOKUP(AM480,'2011 BPTs'!$B$12:$BX$181,CV$3,FALSE)/VLOOKUP(AM480,'2011 BPTs'!$B$12:$BX655,CV$3+2,FALSE)),0,VLOOKUP(AM480,'2011 BPTs'!$B$12:$BX$181,CV$3,FALSE)/VLOOKUP(AM480,'2011 BPTs'!$B$12:$BX655,CV$3+2,FALSE))</f>
        <v>0</v>
      </c>
      <c r="CX480" s="93">
        <f>'2013 BPTs'!BR146</f>
        <v>0</v>
      </c>
      <c r="CY480" s="93">
        <f>'2013 BPTs'!BS146</f>
        <v>0</v>
      </c>
    </row>
    <row r="481" spans="2:103" x14ac:dyDescent="0.2">
      <c r="B481" s="2" t="s">
        <v>213</v>
      </c>
      <c r="C481" s="2">
        <f>'2013 BPTs'!E147</f>
        <v>0</v>
      </c>
      <c r="D481" s="2">
        <f t="shared" si="153"/>
        <v>0</v>
      </c>
      <c r="E481" s="4">
        <f>'2013 BPTs'!F147</f>
        <v>0</v>
      </c>
      <c r="F481" s="88">
        <f>'2013 BPTs'!G147</f>
        <v>0</v>
      </c>
      <c r="G481" s="53">
        <f>'2013 BPTs'!I147</f>
        <v>0</v>
      </c>
      <c r="H481" s="88">
        <f>'2013 BPTs'!J147</f>
        <v>0</v>
      </c>
      <c r="I481" s="4">
        <f>'2013 BPTs'!K147</f>
        <v>0</v>
      </c>
      <c r="J481" s="5">
        <f>'2013 BPTs'!M147</f>
        <v>0</v>
      </c>
      <c r="K481" s="99">
        <f>'2013 BPTs'!BL147</f>
        <v>0</v>
      </c>
      <c r="L481" s="100">
        <f t="shared" si="154"/>
        <v>0</v>
      </c>
      <c r="M481" s="101">
        <f t="shared" si="155"/>
        <v>0</v>
      </c>
      <c r="N481" s="102">
        <f t="shared" si="145"/>
        <v>0</v>
      </c>
      <c r="O481" s="103">
        <f>'2013 BPTs'!BM147</f>
        <v>0</v>
      </c>
      <c r="P481" s="100">
        <f t="shared" si="156"/>
        <v>0</v>
      </c>
      <c r="Q481" s="101">
        <f t="shared" si="157"/>
        <v>0</v>
      </c>
      <c r="R481" s="104">
        <f t="shared" si="158"/>
        <v>0</v>
      </c>
      <c r="S481" s="105">
        <f t="shared" si="146"/>
        <v>0</v>
      </c>
      <c r="T481" s="104">
        <f t="shared" si="159"/>
        <v>0</v>
      </c>
      <c r="U481" s="121">
        <f>IF(K481=0,0,IF(B481="Manual",(S481-O481-AP481*(O481/(O481+Z481)))/S481,'2013 BPTs'!BP147))</f>
        <v>0</v>
      </c>
      <c r="V481" s="99">
        <f>'2013 BPTs'!BN147</f>
        <v>0</v>
      </c>
      <c r="W481" s="100">
        <f t="shared" si="152"/>
        <v>0</v>
      </c>
      <c r="X481" s="103">
        <f t="shared" si="160"/>
        <v>0</v>
      </c>
      <c r="Y481" s="102">
        <f t="shared" si="147"/>
        <v>0</v>
      </c>
      <c r="Z481" s="103">
        <f>'2013 BPTs'!BO147</f>
        <v>0</v>
      </c>
      <c r="AA481" s="104">
        <f t="shared" si="161"/>
        <v>0</v>
      </c>
      <c r="AB481" s="106">
        <f>IF(W481=0,0,IF(B481="Manual",(V481-Z481-AP481*(Z481/(Z481+O481)))/V481,'2013 BPTs'!BQ147))</f>
        <v>0</v>
      </c>
      <c r="AD481" s="2" t="str">
        <f t="shared" si="148"/>
        <v>00-0</v>
      </c>
      <c r="AE481" s="2">
        <f>'2013 BPTs'!BA147</f>
        <v>0</v>
      </c>
      <c r="AF481" s="2" t="str">
        <f>IF(B481="Auto",'2013 BPTs'!BB147,D481&amp;E481&amp;"-"&amp;F481)</f>
        <v/>
      </c>
      <c r="AG481" s="2" t="str">
        <f>'2013 BPTs'!BC147</f>
        <v/>
      </c>
      <c r="AH481" s="2" t="str">
        <f>'2013 BPTs'!BD147</f>
        <v/>
      </c>
      <c r="AI481" s="2" t="str">
        <f>'2013 BPTs'!BE147</f>
        <v/>
      </c>
      <c r="AJ481" s="2" t="str">
        <f>'2013 BPTs'!BF147</f>
        <v/>
      </c>
      <c r="AK481" s="2" t="str">
        <f>'2013 BPTs'!BG147</f>
        <v/>
      </c>
      <c r="AL481" s="2" t="str">
        <f>'2013 BPTs'!BH147</f>
        <v/>
      </c>
      <c r="AM481" s="2" t="str">
        <f>'2013 BPTs'!BI147</f>
        <v/>
      </c>
      <c r="AO481" s="128">
        <f>'2013 BPTs'!AJ147*'2013 BPTs'!BK147</f>
        <v>0</v>
      </c>
      <c r="AP481" s="128">
        <f>'2013 BPTs'!AK147*'2013 BPTs'!BK147</f>
        <v>0</v>
      </c>
      <c r="AR481" s="5">
        <f>IF(B481="Auto",'2013 BPTs'!M147,J481)</f>
        <v>0</v>
      </c>
      <c r="AS481" s="5">
        <f>'2013 BPTs'!O147</f>
        <v>0</v>
      </c>
      <c r="AT481" s="5">
        <f>'2013 BPTs'!Q147</f>
        <v>0</v>
      </c>
      <c r="AU481" s="5">
        <f>'2013 BPTs'!S147</f>
        <v>0</v>
      </c>
      <c r="AV481" s="5">
        <f>'2013 BPTs'!U147</f>
        <v>0</v>
      </c>
      <c r="AW481" s="5">
        <f>'2013 BPTs'!W147</f>
        <v>0</v>
      </c>
      <c r="AX481" s="5">
        <f>'2013 BPTs'!Y147</f>
        <v>0</v>
      </c>
      <c r="AY481" s="5">
        <f>'2013 BPTs'!AA147</f>
        <v>0</v>
      </c>
      <c r="BA481" s="24">
        <f>IF(ISNA(VLOOKUP(AF481,'2011 BPTs'!$B$12:$BX$181,BA$3,FALSE)),0,VLOOKUP(AF481,'2011 BPTs'!$B$12:$BX$181,BA$3,FALSE))</f>
        <v>0</v>
      </c>
      <c r="BB481" s="24">
        <f>IF(ISNA(VLOOKUP(AG481,'2011 BPTs'!$B$12:$BX$181,BB$3,FALSE)),0,VLOOKUP(AG481,'2011 BPTs'!$B$12:$BX$181,BB$3,FALSE))</f>
        <v>0</v>
      </c>
      <c r="BC481" s="24">
        <f>IF(ISNA(VLOOKUP(AH481,'2011 BPTs'!$B$12:$BX$181,BC$3,FALSE)),0,VLOOKUP(AH481,'2011 BPTs'!$B$12:$BX$181,BC$3,FALSE))</f>
        <v>0</v>
      </c>
      <c r="BD481" s="24">
        <f>IF(ISNA(VLOOKUP(AI481,'2011 BPTs'!$B$12:$BX$181,BD$3,FALSE)),0,VLOOKUP(AI481,'2011 BPTs'!$B$12:$BX$181,BD$3,FALSE))</f>
        <v>0</v>
      </c>
      <c r="BE481" s="24">
        <f>IF(ISNA(VLOOKUP(AJ481,'2011 BPTs'!$B$12:$BX$181,BE$3,FALSE)),0,VLOOKUP(AJ481,'2011 BPTs'!$B$12:$BX$181,BE$3,FALSE))</f>
        <v>0</v>
      </c>
      <c r="BF481" s="24">
        <f>IF(ISNA(VLOOKUP(AK481,'2011 BPTs'!$B$12:$BX$181,BF$3,FALSE)),0,VLOOKUP(AK481,'2011 BPTs'!$B$12:$BX$181,BF$3,FALSE))</f>
        <v>0</v>
      </c>
      <c r="BG481" s="24">
        <f>IF(ISNA(VLOOKUP(AL481,'2011 BPTs'!$B$12:$BX$181,BG$3,FALSE)),0,VLOOKUP(AL481,'2011 BPTs'!$B$12:$BX$181,BG$3,FALSE))</f>
        <v>0</v>
      </c>
      <c r="BH481" s="24">
        <f>IF(ISNA(VLOOKUP(AM481,'2011 BPTs'!$B$12:$BX$181,BH$3,FALSE)),0,VLOOKUP(AM481,'2011 BPTs'!$B$12:$BX$181,BH$3,FALSE))</f>
        <v>0</v>
      </c>
      <c r="BJ481" s="24">
        <f>IF(ISNA(VLOOKUP(AF481,'2011 BPTs'!$B$12:$BX$181,BJ$3,FALSE)),0,VLOOKUP(AF481,'2011 BPTs'!$B$12:$BX$181,BJ$3,FALSE))</f>
        <v>0</v>
      </c>
      <c r="BK481" s="24">
        <f>IF(ISNA(VLOOKUP(AG481,'2011 BPTs'!$B$12:$BX$181,BK$3,FALSE)),0,VLOOKUP(AG481,'2011 BPTs'!$B$12:$BX$181,BK$3,FALSE))</f>
        <v>0</v>
      </c>
      <c r="BL481" s="24">
        <f>IF(ISNA(VLOOKUP(AH481,'2011 BPTs'!$B$12:$BX$181,BL$3,FALSE)),0,VLOOKUP(AH481,'2011 BPTs'!$B$12:$BX$181,BL$3,FALSE))</f>
        <v>0</v>
      </c>
      <c r="BM481" s="24">
        <f>IF(ISNA(VLOOKUP(AI481,'2011 BPTs'!$B$12:$BX$181,BM$3,FALSE)),0,VLOOKUP(AI481,'2011 BPTs'!$B$12:$BX$181,BM$3,FALSE))</f>
        <v>0</v>
      </c>
      <c r="BN481" s="24">
        <f>IF(ISNA(VLOOKUP(AJ481,'2011 BPTs'!$B$12:$BX$181,BN$3,FALSE)),0,VLOOKUP(AJ481,'2011 BPTs'!$B$12:$BX$181,BN$3,FALSE))</f>
        <v>0</v>
      </c>
      <c r="BO481" s="24">
        <f>IF(ISNA(VLOOKUP(AK481,'2011 BPTs'!$B$12:$BX$181,BO$3,FALSE)),0,VLOOKUP(AK481,'2011 BPTs'!$B$12:$BX$181,BO$3,FALSE))</f>
        <v>0</v>
      </c>
      <c r="BP481" s="24">
        <f>IF(ISNA(VLOOKUP(AL481,'2011 BPTs'!$B$12:$BX$181,BP$3,FALSE)),0,VLOOKUP(AL481,'2011 BPTs'!$B$12:$BX$181,BP$3,FALSE))</f>
        <v>0</v>
      </c>
      <c r="BQ481" s="24">
        <f>IF(ISNA(VLOOKUP(AM481,'2011 BPTs'!$B$12:$BX$181,BQ$3,FALSE)),0,VLOOKUP(AM481,'2011 BPTs'!$B$12:$BX$181,BQ$3,FALSE))</f>
        <v>0</v>
      </c>
      <c r="BS481" s="78">
        <f t="shared" si="149"/>
        <v>0</v>
      </c>
      <c r="BT481" s="68">
        <f t="shared" si="150"/>
        <v>0</v>
      </c>
      <c r="BU481" s="68">
        <f t="shared" si="151"/>
        <v>0</v>
      </c>
      <c r="BW481" s="24">
        <f>IF(ISNA(VLOOKUP(AF481,'2011 BPTs'!$B$12:$BX$181,BW$3,FALSE)),0,VLOOKUP(AF481,'2011 BPTs'!$B$12:$BX$181,BW$3,FALSE))</f>
        <v>0</v>
      </c>
      <c r="BX481" s="24">
        <f>IF(ISNA(VLOOKUP(AG481,'2011 BPTs'!$B$12:$BX$181,BX$3,FALSE)),0,VLOOKUP(AG481,'2011 BPTs'!$B$12:$BX$181,BX$3,FALSE))</f>
        <v>0</v>
      </c>
      <c r="BY481" s="24">
        <f>IF(ISNA(VLOOKUP(AH481,'2011 BPTs'!$B$12:$BX$181,BY$3,FALSE)),0,VLOOKUP(AH481,'2011 BPTs'!$B$12:$BX$181,BY$3,FALSE))</f>
        <v>0</v>
      </c>
      <c r="BZ481" s="24">
        <f>IF(ISNA(VLOOKUP(AI481,'2011 BPTs'!$B$12:$BX$181,BZ$3,FALSE)),0,VLOOKUP(AI481,'2011 BPTs'!$B$12:$BX$181,BZ$3,FALSE))</f>
        <v>0</v>
      </c>
      <c r="CA481" s="24">
        <f>IF(ISNA(VLOOKUP(AJ481,'2011 BPTs'!$B$12:$BX$181,CA$3,FALSE)),0,VLOOKUP(AJ481,'2011 BPTs'!$B$12:$BX$181,CA$3,FALSE))</f>
        <v>0</v>
      </c>
      <c r="CB481" s="24">
        <f>IF(ISNA(VLOOKUP(AK481,'2011 BPTs'!$B$12:$BX$181,CB$3,FALSE)),0,VLOOKUP(AK481,'2011 BPTs'!$B$12:$BX$181,CB$3,FALSE))</f>
        <v>0</v>
      </c>
      <c r="CC481" s="24">
        <f>IF(ISNA(VLOOKUP(AL481,'2011 BPTs'!$B$12:$BX$181,CC$3,FALSE)),0,VLOOKUP(AL481,'2011 BPTs'!$B$12:$BX$181,CC$3,FALSE))</f>
        <v>0</v>
      </c>
      <c r="CD481" s="24">
        <f>IF(ISNA(VLOOKUP(AM481,'2011 BPTs'!$B$12:$BX$181,CD$3,FALSE)),0,VLOOKUP(AM481,'2011 BPTs'!$B$12:$BX$181,CD$3,FALSE))</f>
        <v>0</v>
      </c>
      <c r="CF481" s="24">
        <f>IF(ISERROR(VLOOKUP(AF481,'2011 BPTs'!$B$12:$BX$181,CF$3,FALSE)/VLOOKUP(AF481,'2011 BPTs'!$B$12:$BX656,CF$3+3,FALSE)),0,VLOOKUP(AF481,'2011 BPTs'!$B$12:$BX$181,CF$3,FALSE)/VLOOKUP(AF481,'2011 BPTs'!$B$12:$BX656,CF$3+3,FALSE))</f>
        <v>0</v>
      </c>
      <c r="CG481" s="24">
        <f>IF(ISERROR(VLOOKUP(AG481,'2011 BPTs'!$B$12:$BX$181,CG$3,FALSE)/VLOOKUP(AG481,'2011 BPTs'!$B$12:$BX656,CG$3+3,FALSE)),0,VLOOKUP(AG481,'2011 BPTs'!$B$12:$BX$181,CG$3,FALSE)/VLOOKUP(AG481,'2011 BPTs'!$B$12:$BX656,CG$3+3,FALSE))</f>
        <v>0</v>
      </c>
      <c r="CH481" s="24">
        <f>IF(ISERROR(VLOOKUP(AH481,'2011 BPTs'!$B$12:$BX$181,CH$3,FALSE)/VLOOKUP(AH481,'2011 BPTs'!$B$12:$BX656,CH$3+3,FALSE)),0,VLOOKUP(AH481,'2011 BPTs'!$B$12:$BX$181,CH$3,FALSE)/VLOOKUP(AH481,'2011 BPTs'!$B$12:$BX656,CH$3+3,FALSE))</f>
        <v>0</v>
      </c>
      <c r="CI481" s="24">
        <f>IF(ISERROR(VLOOKUP(AI481,'2011 BPTs'!$B$12:$BX$181,CI$3,FALSE)/VLOOKUP(AI481,'2011 BPTs'!$B$12:$BX656,CI$3+3,FALSE)),0,VLOOKUP(AI481,'2011 BPTs'!$B$12:$BX$181,CI$3,FALSE)/VLOOKUP(AI481,'2011 BPTs'!$B$12:$BX656,CI$3+3,FALSE))</f>
        <v>0</v>
      </c>
      <c r="CJ481" s="24">
        <f>IF(ISERROR(VLOOKUP(AJ481,'2011 BPTs'!$B$12:$BX$181,CJ$3,FALSE)/VLOOKUP(AJ481,'2011 BPTs'!$B$12:$BX656,CJ$3+3,FALSE)),0,VLOOKUP(AJ481,'2011 BPTs'!$B$12:$BX$181,CJ$3,FALSE)/VLOOKUP(AJ481,'2011 BPTs'!$B$12:$BX656,CJ$3+3,FALSE))</f>
        <v>0</v>
      </c>
      <c r="CK481" s="24">
        <f>IF(ISERROR(VLOOKUP(AK481,'2011 BPTs'!$B$12:$BX$181,CK$3,FALSE)/VLOOKUP(AK481,'2011 BPTs'!$B$12:$BX656,CK$3+3,FALSE)),0,VLOOKUP(AK481,'2011 BPTs'!$B$12:$BX$181,CK$3,FALSE)/VLOOKUP(AK481,'2011 BPTs'!$B$12:$BX656,CK$3+3,FALSE))</f>
        <v>0</v>
      </c>
      <c r="CL481" s="24">
        <f>IF(ISERROR(VLOOKUP(AL481,'2011 BPTs'!$B$12:$BX$181,CL$3,FALSE)/VLOOKUP(AL481,'2011 BPTs'!$B$12:$BX656,CL$3+3,FALSE)),0,VLOOKUP(AL481,'2011 BPTs'!$B$12:$BX$181,CL$3,FALSE)/VLOOKUP(AL481,'2011 BPTs'!$B$12:$BX656,CL$3+3,FALSE))</f>
        <v>0</v>
      </c>
      <c r="CM481" s="24">
        <f>IF(ISERROR(VLOOKUP(AM481,'2011 BPTs'!$B$12:$BX$181,CM$3,FALSE)/VLOOKUP(AM481,'2011 BPTs'!$B$12:$BX656,CM$3+3,FALSE)),0,VLOOKUP(AM481,'2011 BPTs'!$B$12:$BX$181,CM$3,FALSE)/VLOOKUP(AM481,'2011 BPTs'!$B$12:$BX656,CM$3+3,FALSE))</f>
        <v>0</v>
      </c>
      <c r="CO481" s="24">
        <f>IF(ISERROR(VLOOKUP(AF481,'2011 BPTs'!$B$12:$BX$181,CO$3,FALSE)/VLOOKUP(AF481,'2011 BPTs'!$B$12:$BX656,CO$3+2,FALSE)),0,VLOOKUP(AF481,'2011 BPTs'!$B$12:$BX$181,CO$3,FALSE)/VLOOKUP(AF481,'2011 BPTs'!$B$12:$BX656,CO$3+2,FALSE))</f>
        <v>0</v>
      </c>
      <c r="CP481" s="24">
        <f>IF(ISERROR(VLOOKUP(AG481,'2011 BPTs'!$B$12:$BX$181,CP$3,FALSE)/VLOOKUP(AG481,'2011 BPTs'!$B$12:$BX656,CP$3+2,FALSE)),0,VLOOKUP(AG481,'2011 BPTs'!$B$12:$BX$181,CP$3,FALSE)/VLOOKUP(AG481,'2011 BPTs'!$B$12:$BX656,CP$3+2,FALSE))</f>
        <v>0</v>
      </c>
      <c r="CQ481" s="24">
        <f>IF(ISERROR(VLOOKUP(AH481,'2011 BPTs'!$B$12:$BX$181,CQ$3,FALSE)/VLOOKUP(AH481,'2011 BPTs'!$B$12:$BX656,CQ$3+2,FALSE)),0,VLOOKUP(AH481,'2011 BPTs'!$B$12:$BX$181,CQ$3,FALSE)/VLOOKUP(AH481,'2011 BPTs'!$B$12:$BX656,CQ$3+2,FALSE))</f>
        <v>0</v>
      </c>
      <c r="CR481" s="24">
        <f>IF(ISERROR(VLOOKUP(AI481,'2011 BPTs'!$B$12:$BX$181,CR$3,FALSE)/VLOOKUP(AI481,'2011 BPTs'!$B$12:$BX656,CR$3+2,FALSE)),0,VLOOKUP(AI481,'2011 BPTs'!$B$12:$BX$181,CR$3,FALSE)/VLOOKUP(AI481,'2011 BPTs'!$B$12:$BX656,CR$3+2,FALSE))</f>
        <v>0</v>
      </c>
      <c r="CS481" s="24">
        <f>IF(ISERROR(VLOOKUP(AJ481,'2011 BPTs'!$B$12:$BX$181,CS$3,FALSE)/VLOOKUP(AJ481,'2011 BPTs'!$B$12:$BX656,CS$3+2,FALSE)),0,VLOOKUP(AJ481,'2011 BPTs'!$B$12:$BX$181,CS$3,FALSE)/VLOOKUP(AJ481,'2011 BPTs'!$B$12:$BX656,CS$3+2,FALSE))</f>
        <v>0</v>
      </c>
      <c r="CT481" s="24">
        <f>IF(ISERROR(VLOOKUP(AK481,'2011 BPTs'!$B$12:$BX$181,CT$3,FALSE)/VLOOKUP(AK481,'2011 BPTs'!$B$12:$BX656,CT$3+2,FALSE)),0,VLOOKUP(AK481,'2011 BPTs'!$B$12:$BX$181,CT$3,FALSE)/VLOOKUP(AK481,'2011 BPTs'!$B$12:$BX656,CT$3+2,FALSE))</f>
        <v>0</v>
      </c>
      <c r="CU481" s="24">
        <f>IF(ISERROR(VLOOKUP(AL481,'2011 BPTs'!$B$12:$BX$181,CU$3,FALSE)/VLOOKUP(AL481,'2011 BPTs'!$B$12:$BX656,CU$3+2,FALSE)),0,VLOOKUP(AL481,'2011 BPTs'!$B$12:$BX$181,CU$3,FALSE)/VLOOKUP(AL481,'2011 BPTs'!$B$12:$BX656,CU$3+2,FALSE))</f>
        <v>0</v>
      </c>
      <c r="CV481" s="24">
        <f>IF(ISERROR(VLOOKUP(AM481,'2011 BPTs'!$B$12:$BX$181,CV$3,FALSE)/VLOOKUP(AM481,'2011 BPTs'!$B$12:$BX656,CV$3+2,FALSE)),0,VLOOKUP(AM481,'2011 BPTs'!$B$12:$BX$181,CV$3,FALSE)/VLOOKUP(AM481,'2011 BPTs'!$B$12:$BX656,CV$3+2,FALSE))</f>
        <v>0</v>
      </c>
      <c r="CX481" s="93">
        <f>'2013 BPTs'!BR147</f>
        <v>0</v>
      </c>
      <c r="CY481" s="93">
        <f>'2013 BPTs'!BS147</f>
        <v>0</v>
      </c>
    </row>
    <row r="482" spans="2:103" x14ac:dyDescent="0.2">
      <c r="B482" s="2" t="s">
        <v>213</v>
      </c>
      <c r="C482" s="2">
        <f>'2013 BPTs'!E148</f>
        <v>0</v>
      </c>
      <c r="D482" s="2">
        <f t="shared" si="153"/>
        <v>0</v>
      </c>
      <c r="E482" s="4">
        <f>'2013 BPTs'!F148</f>
        <v>0</v>
      </c>
      <c r="F482" s="88">
        <f>'2013 BPTs'!G148</f>
        <v>0</v>
      </c>
      <c r="G482" s="53">
        <f>'2013 BPTs'!I148</f>
        <v>0</v>
      </c>
      <c r="H482" s="88">
        <f>'2013 BPTs'!J148</f>
        <v>0</v>
      </c>
      <c r="I482" s="4">
        <f>'2013 BPTs'!K148</f>
        <v>0</v>
      </c>
      <c r="J482" s="5">
        <f>'2013 BPTs'!M148</f>
        <v>0</v>
      </c>
      <c r="K482" s="99">
        <f>'2013 BPTs'!BL148</f>
        <v>0</v>
      </c>
      <c r="L482" s="100">
        <f t="shared" si="154"/>
        <v>0</v>
      </c>
      <c r="M482" s="101">
        <f t="shared" si="155"/>
        <v>0</v>
      </c>
      <c r="N482" s="102">
        <f t="shared" si="145"/>
        <v>0</v>
      </c>
      <c r="O482" s="103">
        <f>'2013 BPTs'!BM148</f>
        <v>0</v>
      </c>
      <c r="P482" s="100">
        <f t="shared" si="156"/>
        <v>0</v>
      </c>
      <c r="Q482" s="101">
        <f t="shared" si="157"/>
        <v>0</v>
      </c>
      <c r="R482" s="104">
        <f t="shared" si="158"/>
        <v>0</v>
      </c>
      <c r="S482" s="105">
        <f t="shared" si="146"/>
        <v>0</v>
      </c>
      <c r="T482" s="104">
        <f t="shared" si="159"/>
        <v>0</v>
      </c>
      <c r="U482" s="121">
        <f>IF(K482=0,0,IF(B482="Manual",(S482-O482-AP482*(O482/(O482+Z482)))/S482,'2013 BPTs'!BP148))</f>
        <v>0</v>
      </c>
      <c r="V482" s="99">
        <f>'2013 BPTs'!BN148</f>
        <v>0</v>
      </c>
      <c r="W482" s="100">
        <f t="shared" si="152"/>
        <v>0</v>
      </c>
      <c r="X482" s="103">
        <f t="shared" si="160"/>
        <v>0</v>
      </c>
      <c r="Y482" s="102">
        <f t="shared" si="147"/>
        <v>0</v>
      </c>
      <c r="Z482" s="103">
        <f>'2013 BPTs'!BO148</f>
        <v>0</v>
      </c>
      <c r="AA482" s="104">
        <f t="shared" si="161"/>
        <v>0</v>
      </c>
      <c r="AB482" s="106">
        <f>IF(W482=0,0,IF(B482="Manual",(V482-Z482-AP482*(Z482/(Z482+O482)))/V482,'2013 BPTs'!BQ148))</f>
        <v>0</v>
      </c>
      <c r="AD482" s="2" t="str">
        <f t="shared" si="148"/>
        <v>00-0</v>
      </c>
      <c r="AE482" s="2">
        <f>'2013 BPTs'!BA148</f>
        <v>0</v>
      </c>
      <c r="AF482" s="2" t="str">
        <f>IF(B482="Auto",'2013 BPTs'!BB148,D482&amp;E482&amp;"-"&amp;F482)</f>
        <v/>
      </c>
      <c r="AG482" s="2" t="str">
        <f>'2013 BPTs'!BC148</f>
        <v/>
      </c>
      <c r="AH482" s="2" t="str">
        <f>'2013 BPTs'!BD148</f>
        <v/>
      </c>
      <c r="AI482" s="2" t="str">
        <f>'2013 BPTs'!BE148</f>
        <v/>
      </c>
      <c r="AJ482" s="2" t="str">
        <f>'2013 BPTs'!BF148</f>
        <v/>
      </c>
      <c r="AK482" s="2" t="str">
        <f>'2013 BPTs'!BG148</f>
        <v/>
      </c>
      <c r="AL482" s="2" t="str">
        <f>'2013 BPTs'!BH148</f>
        <v/>
      </c>
      <c r="AM482" s="2" t="str">
        <f>'2013 BPTs'!BI148</f>
        <v/>
      </c>
      <c r="AO482" s="128">
        <f>'2013 BPTs'!AJ148*'2013 BPTs'!BK148</f>
        <v>0</v>
      </c>
      <c r="AP482" s="128">
        <f>'2013 BPTs'!AK148*'2013 BPTs'!BK148</f>
        <v>0</v>
      </c>
      <c r="AR482" s="5">
        <f>IF(B482="Auto",'2013 BPTs'!M148,J482)</f>
        <v>0</v>
      </c>
      <c r="AS482" s="5">
        <f>'2013 BPTs'!O148</f>
        <v>0</v>
      </c>
      <c r="AT482" s="5">
        <f>'2013 BPTs'!Q148</f>
        <v>0</v>
      </c>
      <c r="AU482" s="5">
        <f>'2013 BPTs'!S148</f>
        <v>0</v>
      </c>
      <c r="AV482" s="5">
        <f>'2013 BPTs'!U148</f>
        <v>0</v>
      </c>
      <c r="AW482" s="5">
        <f>'2013 BPTs'!W148</f>
        <v>0</v>
      </c>
      <c r="AX482" s="5">
        <f>'2013 BPTs'!Y148</f>
        <v>0</v>
      </c>
      <c r="AY482" s="5">
        <f>'2013 BPTs'!AA148</f>
        <v>0</v>
      </c>
      <c r="BA482" s="24">
        <f>IF(ISNA(VLOOKUP(AF482,'2011 BPTs'!$B$12:$BX$181,BA$3,FALSE)),0,VLOOKUP(AF482,'2011 BPTs'!$B$12:$BX$181,BA$3,FALSE))</f>
        <v>0</v>
      </c>
      <c r="BB482" s="24">
        <f>IF(ISNA(VLOOKUP(AG482,'2011 BPTs'!$B$12:$BX$181,BB$3,FALSE)),0,VLOOKUP(AG482,'2011 BPTs'!$B$12:$BX$181,BB$3,FALSE))</f>
        <v>0</v>
      </c>
      <c r="BC482" s="24">
        <f>IF(ISNA(VLOOKUP(AH482,'2011 BPTs'!$B$12:$BX$181,BC$3,FALSE)),0,VLOOKUP(AH482,'2011 BPTs'!$B$12:$BX$181,BC$3,FALSE))</f>
        <v>0</v>
      </c>
      <c r="BD482" s="24">
        <f>IF(ISNA(VLOOKUP(AI482,'2011 BPTs'!$B$12:$BX$181,BD$3,FALSE)),0,VLOOKUP(AI482,'2011 BPTs'!$B$12:$BX$181,BD$3,FALSE))</f>
        <v>0</v>
      </c>
      <c r="BE482" s="24">
        <f>IF(ISNA(VLOOKUP(AJ482,'2011 BPTs'!$B$12:$BX$181,BE$3,FALSE)),0,VLOOKUP(AJ482,'2011 BPTs'!$B$12:$BX$181,BE$3,FALSE))</f>
        <v>0</v>
      </c>
      <c r="BF482" s="24">
        <f>IF(ISNA(VLOOKUP(AK482,'2011 BPTs'!$B$12:$BX$181,BF$3,FALSE)),0,VLOOKUP(AK482,'2011 BPTs'!$B$12:$BX$181,BF$3,FALSE))</f>
        <v>0</v>
      </c>
      <c r="BG482" s="24">
        <f>IF(ISNA(VLOOKUP(AL482,'2011 BPTs'!$B$12:$BX$181,BG$3,FALSE)),0,VLOOKUP(AL482,'2011 BPTs'!$B$12:$BX$181,BG$3,FALSE))</f>
        <v>0</v>
      </c>
      <c r="BH482" s="24">
        <f>IF(ISNA(VLOOKUP(AM482,'2011 BPTs'!$B$12:$BX$181,BH$3,FALSE)),0,VLOOKUP(AM482,'2011 BPTs'!$B$12:$BX$181,BH$3,FALSE))</f>
        <v>0</v>
      </c>
      <c r="BJ482" s="24">
        <f>IF(ISNA(VLOOKUP(AF482,'2011 BPTs'!$B$12:$BX$181,BJ$3,FALSE)),0,VLOOKUP(AF482,'2011 BPTs'!$B$12:$BX$181,BJ$3,FALSE))</f>
        <v>0</v>
      </c>
      <c r="BK482" s="24">
        <f>IF(ISNA(VLOOKUP(AG482,'2011 BPTs'!$B$12:$BX$181,BK$3,FALSE)),0,VLOOKUP(AG482,'2011 BPTs'!$B$12:$BX$181,BK$3,FALSE))</f>
        <v>0</v>
      </c>
      <c r="BL482" s="24">
        <f>IF(ISNA(VLOOKUP(AH482,'2011 BPTs'!$B$12:$BX$181,BL$3,FALSE)),0,VLOOKUP(AH482,'2011 BPTs'!$B$12:$BX$181,BL$3,FALSE))</f>
        <v>0</v>
      </c>
      <c r="BM482" s="24">
        <f>IF(ISNA(VLOOKUP(AI482,'2011 BPTs'!$B$12:$BX$181,BM$3,FALSE)),0,VLOOKUP(AI482,'2011 BPTs'!$B$12:$BX$181,BM$3,FALSE))</f>
        <v>0</v>
      </c>
      <c r="BN482" s="24">
        <f>IF(ISNA(VLOOKUP(AJ482,'2011 BPTs'!$B$12:$BX$181,BN$3,FALSE)),0,VLOOKUP(AJ482,'2011 BPTs'!$B$12:$BX$181,BN$3,FALSE))</f>
        <v>0</v>
      </c>
      <c r="BO482" s="24">
        <f>IF(ISNA(VLOOKUP(AK482,'2011 BPTs'!$B$12:$BX$181,BO$3,FALSE)),0,VLOOKUP(AK482,'2011 BPTs'!$B$12:$BX$181,BO$3,FALSE))</f>
        <v>0</v>
      </c>
      <c r="BP482" s="24">
        <f>IF(ISNA(VLOOKUP(AL482,'2011 BPTs'!$B$12:$BX$181,BP$3,FALSE)),0,VLOOKUP(AL482,'2011 BPTs'!$B$12:$BX$181,BP$3,FALSE))</f>
        <v>0</v>
      </c>
      <c r="BQ482" s="24">
        <f>IF(ISNA(VLOOKUP(AM482,'2011 BPTs'!$B$12:$BX$181,BQ$3,FALSE)),0,VLOOKUP(AM482,'2011 BPTs'!$B$12:$BX$181,BQ$3,FALSE))</f>
        <v>0</v>
      </c>
      <c r="BS482" s="78">
        <f t="shared" si="149"/>
        <v>0</v>
      </c>
      <c r="BT482" s="68">
        <f t="shared" si="150"/>
        <v>0</v>
      </c>
      <c r="BU482" s="68">
        <f t="shared" si="151"/>
        <v>0</v>
      </c>
      <c r="BW482" s="24">
        <f>IF(ISNA(VLOOKUP(AF482,'2011 BPTs'!$B$12:$BX$181,BW$3,FALSE)),0,VLOOKUP(AF482,'2011 BPTs'!$B$12:$BX$181,BW$3,FALSE))</f>
        <v>0</v>
      </c>
      <c r="BX482" s="24">
        <f>IF(ISNA(VLOOKUP(AG482,'2011 BPTs'!$B$12:$BX$181,BX$3,FALSE)),0,VLOOKUP(AG482,'2011 BPTs'!$B$12:$BX$181,BX$3,FALSE))</f>
        <v>0</v>
      </c>
      <c r="BY482" s="24">
        <f>IF(ISNA(VLOOKUP(AH482,'2011 BPTs'!$B$12:$BX$181,BY$3,FALSE)),0,VLOOKUP(AH482,'2011 BPTs'!$B$12:$BX$181,BY$3,FALSE))</f>
        <v>0</v>
      </c>
      <c r="BZ482" s="24">
        <f>IF(ISNA(VLOOKUP(AI482,'2011 BPTs'!$B$12:$BX$181,BZ$3,FALSE)),0,VLOOKUP(AI482,'2011 BPTs'!$B$12:$BX$181,BZ$3,FALSE))</f>
        <v>0</v>
      </c>
      <c r="CA482" s="24">
        <f>IF(ISNA(VLOOKUP(AJ482,'2011 BPTs'!$B$12:$BX$181,CA$3,FALSE)),0,VLOOKUP(AJ482,'2011 BPTs'!$B$12:$BX$181,CA$3,FALSE))</f>
        <v>0</v>
      </c>
      <c r="CB482" s="24">
        <f>IF(ISNA(VLOOKUP(AK482,'2011 BPTs'!$B$12:$BX$181,CB$3,FALSE)),0,VLOOKUP(AK482,'2011 BPTs'!$B$12:$BX$181,CB$3,FALSE))</f>
        <v>0</v>
      </c>
      <c r="CC482" s="24">
        <f>IF(ISNA(VLOOKUP(AL482,'2011 BPTs'!$B$12:$BX$181,CC$3,FALSE)),0,VLOOKUP(AL482,'2011 BPTs'!$B$12:$BX$181,CC$3,FALSE))</f>
        <v>0</v>
      </c>
      <c r="CD482" s="24">
        <f>IF(ISNA(VLOOKUP(AM482,'2011 BPTs'!$B$12:$BX$181,CD$3,FALSE)),0,VLOOKUP(AM482,'2011 BPTs'!$B$12:$BX$181,CD$3,FALSE))</f>
        <v>0</v>
      </c>
      <c r="CF482" s="24">
        <f>IF(ISERROR(VLOOKUP(AF482,'2011 BPTs'!$B$12:$BX$181,CF$3,FALSE)/VLOOKUP(AF482,'2011 BPTs'!$B$12:$BX657,CF$3+3,FALSE)),0,VLOOKUP(AF482,'2011 BPTs'!$B$12:$BX$181,CF$3,FALSE)/VLOOKUP(AF482,'2011 BPTs'!$B$12:$BX657,CF$3+3,FALSE))</f>
        <v>0</v>
      </c>
      <c r="CG482" s="24">
        <f>IF(ISERROR(VLOOKUP(AG482,'2011 BPTs'!$B$12:$BX$181,CG$3,FALSE)/VLOOKUP(AG482,'2011 BPTs'!$B$12:$BX657,CG$3+3,FALSE)),0,VLOOKUP(AG482,'2011 BPTs'!$B$12:$BX$181,CG$3,FALSE)/VLOOKUP(AG482,'2011 BPTs'!$B$12:$BX657,CG$3+3,FALSE))</f>
        <v>0</v>
      </c>
      <c r="CH482" s="24">
        <f>IF(ISERROR(VLOOKUP(AH482,'2011 BPTs'!$B$12:$BX$181,CH$3,FALSE)/VLOOKUP(AH482,'2011 BPTs'!$B$12:$BX657,CH$3+3,FALSE)),0,VLOOKUP(AH482,'2011 BPTs'!$B$12:$BX$181,CH$3,FALSE)/VLOOKUP(AH482,'2011 BPTs'!$B$12:$BX657,CH$3+3,FALSE))</f>
        <v>0</v>
      </c>
      <c r="CI482" s="24">
        <f>IF(ISERROR(VLOOKUP(AI482,'2011 BPTs'!$B$12:$BX$181,CI$3,FALSE)/VLOOKUP(AI482,'2011 BPTs'!$B$12:$BX657,CI$3+3,FALSE)),0,VLOOKUP(AI482,'2011 BPTs'!$B$12:$BX$181,CI$3,FALSE)/VLOOKUP(AI482,'2011 BPTs'!$B$12:$BX657,CI$3+3,FALSE))</f>
        <v>0</v>
      </c>
      <c r="CJ482" s="24">
        <f>IF(ISERROR(VLOOKUP(AJ482,'2011 BPTs'!$B$12:$BX$181,CJ$3,FALSE)/VLOOKUP(AJ482,'2011 BPTs'!$B$12:$BX657,CJ$3+3,FALSE)),0,VLOOKUP(AJ482,'2011 BPTs'!$B$12:$BX$181,CJ$3,FALSE)/VLOOKUP(AJ482,'2011 BPTs'!$B$12:$BX657,CJ$3+3,FALSE))</f>
        <v>0</v>
      </c>
      <c r="CK482" s="24">
        <f>IF(ISERROR(VLOOKUP(AK482,'2011 BPTs'!$B$12:$BX$181,CK$3,FALSE)/VLOOKUP(AK482,'2011 BPTs'!$B$12:$BX657,CK$3+3,FALSE)),0,VLOOKUP(AK482,'2011 BPTs'!$B$12:$BX$181,CK$3,FALSE)/VLOOKUP(AK482,'2011 BPTs'!$B$12:$BX657,CK$3+3,FALSE))</f>
        <v>0</v>
      </c>
      <c r="CL482" s="24">
        <f>IF(ISERROR(VLOOKUP(AL482,'2011 BPTs'!$B$12:$BX$181,CL$3,FALSE)/VLOOKUP(AL482,'2011 BPTs'!$B$12:$BX657,CL$3+3,FALSE)),0,VLOOKUP(AL482,'2011 BPTs'!$B$12:$BX$181,CL$3,FALSE)/VLOOKUP(AL482,'2011 BPTs'!$B$12:$BX657,CL$3+3,FALSE))</f>
        <v>0</v>
      </c>
      <c r="CM482" s="24">
        <f>IF(ISERROR(VLOOKUP(AM482,'2011 BPTs'!$B$12:$BX$181,CM$3,FALSE)/VLOOKUP(AM482,'2011 BPTs'!$B$12:$BX657,CM$3+3,FALSE)),0,VLOOKUP(AM482,'2011 BPTs'!$B$12:$BX$181,CM$3,FALSE)/VLOOKUP(AM482,'2011 BPTs'!$B$12:$BX657,CM$3+3,FALSE))</f>
        <v>0</v>
      </c>
      <c r="CO482" s="24">
        <f>IF(ISERROR(VLOOKUP(AF482,'2011 BPTs'!$B$12:$BX$181,CO$3,FALSE)/VLOOKUP(AF482,'2011 BPTs'!$B$12:$BX657,CO$3+2,FALSE)),0,VLOOKUP(AF482,'2011 BPTs'!$B$12:$BX$181,CO$3,FALSE)/VLOOKUP(AF482,'2011 BPTs'!$B$12:$BX657,CO$3+2,FALSE))</f>
        <v>0</v>
      </c>
      <c r="CP482" s="24">
        <f>IF(ISERROR(VLOOKUP(AG482,'2011 BPTs'!$B$12:$BX$181,CP$3,FALSE)/VLOOKUP(AG482,'2011 BPTs'!$B$12:$BX657,CP$3+2,FALSE)),0,VLOOKUP(AG482,'2011 BPTs'!$B$12:$BX$181,CP$3,FALSE)/VLOOKUP(AG482,'2011 BPTs'!$B$12:$BX657,CP$3+2,FALSE))</f>
        <v>0</v>
      </c>
      <c r="CQ482" s="24">
        <f>IF(ISERROR(VLOOKUP(AH482,'2011 BPTs'!$B$12:$BX$181,CQ$3,FALSE)/VLOOKUP(AH482,'2011 BPTs'!$B$12:$BX657,CQ$3+2,FALSE)),0,VLOOKUP(AH482,'2011 BPTs'!$B$12:$BX$181,CQ$3,FALSE)/VLOOKUP(AH482,'2011 BPTs'!$B$12:$BX657,CQ$3+2,FALSE))</f>
        <v>0</v>
      </c>
      <c r="CR482" s="24">
        <f>IF(ISERROR(VLOOKUP(AI482,'2011 BPTs'!$B$12:$BX$181,CR$3,FALSE)/VLOOKUP(AI482,'2011 BPTs'!$B$12:$BX657,CR$3+2,FALSE)),0,VLOOKUP(AI482,'2011 BPTs'!$B$12:$BX$181,CR$3,FALSE)/VLOOKUP(AI482,'2011 BPTs'!$B$12:$BX657,CR$3+2,FALSE))</f>
        <v>0</v>
      </c>
      <c r="CS482" s="24">
        <f>IF(ISERROR(VLOOKUP(AJ482,'2011 BPTs'!$B$12:$BX$181,CS$3,FALSE)/VLOOKUP(AJ482,'2011 BPTs'!$B$12:$BX657,CS$3+2,FALSE)),0,VLOOKUP(AJ482,'2011 BPTs'!$B$12:$BX$181,CS$3,FALSE)/VLOOKUP(AJ482,'2011 BPTs'!$B$12:$BX657,CS$3+2,FALSE))</f>
        <v>0</v>
      </c>
      <c r="CT482" s="24">
        <f>IF(ISERROR(VLOOKUP(AK482,'2011 BPTs'!$B$12:$BX$181,CT$3,FALSE)/VLOOKUP(AK482,'2011 BPTs'!$B$12:$BX657,CT$3+2,FALSE)),0,VLOOKUP(AK482,'2011 BPTs'!$B$12:$BX$181,CT$3,FALSE)/VLOOKUP(AK482,'2011 BPTs'!$B$12:$BX657,CT$3+2,FALSE))</f>
        <v>0</v>
      </c>
      <c r="CU482" s="24">
        <f>IF(ISERROR(VLOOKUP(AL482,'2011 BPTs'!$B$12:$BX$181,CU$3,FALSE)/VLOOKUP(AL482,'2011 BPTs'!$B$12:$BX657,CU$3+2,FALSE)),0,VLOOKUP(AL482,'2011 BPTs'!$B$12:$BX$181,CU$3,FALSE)/VLOOKUP(AL482,'2011 BPTs'!$B$12:$BX657,CU$3+2,FALSE))</f>
        <v>0</v>
      </c>
      <c r="CV482" s="24">
        <f>IF(ISERROR(VLOOKUP(AM482,'2011 BPTs'!$B$12:$BX$181,CV$3,FALSE)/VLOOKUP(AM482,'2011 BPTs'!$B$12:$BX657,CV$3+2,FALSE)),0,VLOOKUP(AM482,'2011 BPTs'!$B$12:$BX$181,CV$3,FALSE)/VLOOKUP(AM482,'2011 BPTs'!$B$12:$BX657,CV$3+2,FALSE))</f>
        <v>0</v>
      </c>
      <c r="CX482" s="93">
        <f>'2013 BPTs'!BR148</f>
        <v>0</v>
      </c>
      <c r="CY482" s="93">
        <f>'2013 BPTs'!BS148</f>
        <v>0</v>
      </c>
    </row>
    <row r="483" spans="2:103" x14ac:dyDescent="0.2">
      <c r="B483" s="2" t="s">
        <v>213</v>
      </c>
      <c r="C483" s="2">
        <f>'2013 BPTs'!E149</f>
        <v>0</v>
      </c>
      <c r="D483" s="2">
        <f t="shared" si="153"/>
        <v>0</v>
      </c>
      <c r="E483" s="4">
        <f>'2013 BPTs'!F149</f>
        <v>0</v>
      </c>
      <c r="F483" s="88">
        <f>'2013 BPTs'!G149</f>
        <v>0</v>
      </c>
      <c r="G483" s="53">
        <f>'2013 BPTs'!I149</f>
        <v>0</v>
      </c>
      <c r="H483" s="88">
        <f>'2013 BPTs'!J149</f>
        <v>0</v>
      </c>
      <c r="I483" s="4">
        <f>'2013 BPTs'!K149</f>
        <v>0</v>
      </c>
      <c r="J483" s="5">
        <f>'2013 BPTs'!M149</f>
        <v>0</v>
      </c>
      <c r="K483" s="99">
        <f>'2013 BPTs'!BL149</f>
        <v>0</v>
      </c>
      <c r="L483" s="100">
        <f t="shared" si="154"/>
        <v>0</v>
      </c>
      <c r="M483" s="101">
        <f t="shared" si="155"/>
        <v>0</v>
      </c>
      <c r="N483" s="102">
        <f t="shared" si="145"/>
        <v>0</v>
      </c>
      <c r="O483" s="103">
        <f>'2013 BPTs'!BM149</f>
        <v>0</v>
      </c>
      <c r="P483" s="100">
        <f t="shared" si="156"/>
        <v>0</v>
      </c>
      <c r="Q483" s="101">
        <f t="shared" si="157"/>
        <v>0</v>
      </c>
      <c r="R483" s="104">
        <f t="shared" si="158"/>
        <v>0</v>
      </c>
      <c r="S483" s="105">
        <f t="shared" si="146"/>
        <v>0</v>
      </c>
      <c r="T483" s="104">
        <f t="shared" si="159"/>
        <v>0</v>
      </c>
      <c r="U483" s="121">
        <f>IF(K483=0,0,IF(B483="Manual",(S483-O483-AP483*(O483/(O483+Z483)))/S483,'2013 BPTs'!BP149))</f>
        <v>0</v>
      </c>
      <c r="V483" s="99">
        <f>'2013 BPTs'!BN149</f>
        <v>0</v>
      </c>
      <c r="W483" s="100">
        <f t="shared" si="152"/>
        <v>0</v>
      </c>
      <c r="X483" s="103">
        <f t="shared" si="160"/>
        <v>0</v>
      </c>
      <c r="Y483" s="102">
        <f t="shared" si="147"/>
        <v>0</v>
      </c>
      <c r="Z483" s="103">
        <f>'2013 BPTs'!BO149</f>
        <v>0</v>
      </c>
      <c r="AA483" s="104">
        <f t="shared" si="161"/>
        <v>0</v>
      </c>
      <c r="AB483" s="106">
        <f>IF(W483=0,0,IF(B483="Manual",(V483-Z483-AP483*(Z483/(Z483+O483)))/V483,'2013 BPTs'!BQ149))</f>
        <v>0</v>
      </c>
      <c r="AD483" s="2" t="str">
        <f t="shared" si="148"/>
        <v>00-0</v>
      </c>
      <c r="AE483" s="2">
        <f>'2013 BPTs'!BA149</f>
        <v>0</v>
      </c>
      <c r="AF483" s="2" t="str">
        <f>IF(B483="Auto",'2013 BPTs'!BB149,D483&amp;E483&amp;"-"&amp;F483)</f>
        <v/>
      </c>
      <c r="AG483" s="2" t="str">
        <f>'2013 BPTs'!BC149</f>
        <v/>
      </c>
      <c r="AH483" s="2" t="str">
        <f>'2013 BPTs'!BD149</f>
        <v/>
      </c>
      <c r="AI483" s="2" t="str">
        <f>'2013 BPTs'!BE149</f>
        <v/>
      </c>
      <c r="AJ483" s="2" t="str">
        <f>'2013 BPTs'!BF149</f>
        <v/>
      </c>
      <c r="AK483" s="2" t="str">
        <f>'2013 BPTs'!BG149</f>
        <v/>
      </c>
      <c r="AL483" s="2" t="str">
        <f>'2013 BPTs'!BH149</f>
        <v/>
      </c>
      <c r="AM483" s="2" t="str">
        <f>'2013 BPTs'!BI149</f>
        <v/>
      </c>
      <c r="AO483" s="128">
        <f>'2013 BPTs'!AJ149*'2013 BPTs'!BK149</f>
        <v>0</v>
      </c>
      <c r="AP483" s="128">
        <f>'2013 BPTs'!AK149*'2013 BPTs'!BK149</f>
        <v>0</v>
      </c>
      <c r="AR483" s="5">
        <f>IF(B483="Auto",'2013 BPTs'!M149,J483)</f>
        <v>0</v>
      </c>
      <c r="AS483" s="5">
        <f>'2013 BPTs'!O149</f>
        <v>0</v>
      </c>
      <c r="AT483" s="5">
        <f>'2013 BPTs'!Q149</f>
        <v>0</v>
      </c>
      <c r="AU483" s="5">
        <f>'2013 BPTs'!S149</f>
        <v>0</v>
      </c>
      <c r="AV483" s="5">
        <f>'2013 BPTs'!U149</f>
        <v>0</v>
      </c>
      <c r="AW483" s="5">
        <f>'2013 BPTs'!W149</f>
        <v>0</v>
      </c>
      <c r="AX483" s="5">
        <f>'2013 BPTs'!Y149</f>
        <v>0</v>
      </c>
      <c r="AY483" s="5">
        <f>'2013 BPTs'!AA149</f>
        <v>0</v>
      </c>
      <c r="BA483" s="24">
        <f>IF(ISNA(VLOOKUP(AF483,'2011 BPTs'!$B$12:$BX$181,BA$3,FALSE)),0,VLOOKUP(AF483,'2011 BPTs'!$B$12:$BX$181,BA$3,FALSE))</f>
        <v>0</v>
      </c>
      <c r="BB483" s="24">
        <f>IF(ISNA(VLOOKUP(AG483,'2011 BPTs'!$B$12:$BX$181,BB$3,FALSE)),0,VLOOKUP(AG483,'2011 BPTs'!$B$12:$BX$181,BB$3,FALSE))</f>
        <v>0</v>
      </c>
      <c r="BC483" s="24">
        <f>IF(ISNA(VLOOKUP(AH483,'2011 BPTs'!$B$12:$BX$181,BC$3,FALSE)),0,VLOOKUP(AH483,'2011 BPTs'!$B$12:$BX$181,BC$3,FALSE))</f>
        <v>0</v>
      </c>
      <c r="BD483" s="24">
        <f>IF(ISNA(VLOOKUP(AI483,'2011 BPTs'!$B$12:$BX$181,BD$3,FALSE)),0,VLOOKUP(AI483,'2011 BPTs'!$B$12:$BX$181,BD$3,FALSE))</f>
        <v>0</v>
      </c>
      <c r="BE483" s="24">
        <f>IF(ISNA(VLOOKUP(AJ483,'2011 BPTs'!$B$12:$BX$181,BE$3,FALSE)),0,VLOOKUP(AJ483,'2011 BPTs'!$B$12:$BX$181,BE$3,FALSE))</f>
        <v>0</v>
      </c>
      <c r="BF483" s="24">
        <f>IF(ISNA(VLOOKUP(AK483,'2011 BPTs'!$B$12:$BX$181,BF$3,FALSE)),0,VLOOKUP(AK483,'2011 BPTs'!$B$12:$BX$181,BF$3,FALSE))</f>
        <v>0</v>
      </c>
      <c r="BG483" s="24">
        <f>IF(ISNA(VLOOKUP(AL483,'2011 BPTs'!$B$12:$BX$181,BG$3,FALSE)),0,VLOOKUP(AL483,'2011 BPTs'!$B$12:$BX$181,BG$3,FALSE))</f>
        <v>0</v>
      </c>
      <c r="BH483" s="24">
        <f>IF(ISNA(VLOOKUP(AM483,'2011 BPTs'!$B$12:$BX$181,BH$3,FALSE)),0,VLOOKUP(AM483,'2011 BPTs'!$B$12:$BX$181,BH$3,FALSE))</f>
        <v>0</v>
      </c>
      <c r="BJ483" s="24">
        <f>IF(ISNA(VLOOKUP(AF483,'2011 BPTs'!$B$12:$BX$181,BJ$3,FALSE)),0,VLOOKUP(AF483,'2011 BPTs'!$B$12:$BX$181,BJ$3,FALSE))</f>
        <v>0</v>
      </c>
      <c r="BK483" s="24">
        <f>IF(ISNA(VLOOKUP(AG483,'2011 BPTs'!$B$12:$BX$181,BK$3,FALSE)),0,VLOOKUP(AG483,'2011 BPTs'!$B$12:$BX$181,BK$3,FALSE))</f>
        <v>0</v>
      </c>
      <c r="BL483" s="24">
        <f>IF(ISNA(VLOOKUP(AH483,'2011 BPTs'!$B$12:$BX$181,BL$3,FALSE)),0,VLOOKUP(AH483,'2011 BPTs'!$B$12:$BX$181,BL$3,FALSE))</f>
        <v>0</v>
      </c>
      <c r="BM483" s="24">
        <f>IF(ISNA(VLOOKUP(AI483,'2011 BPTs'!$B$12:$BX$181,BM$3,FALSE)),0,VLOOKUP(AI483,'2011 BPTs'!$B$12:$BX$181,BM$3,FALSE))</f>
        <v>0</v>
      </c>
      <c r="BN483" s="24">
        <f>IF(ISNA(VLOOKUP(AJ483,'2011 BPTs'!$B$12:$BX$181,BN$3,FALSE)),0,VLOOKUP(AJ483,'2011 BPTs'!$B$12:$BX$181,BN$3,FALSE))</f>
        <v>0</v>
      </c>
      <c r="BO483" s="24">
        <f>IF(ISNA(VLOOKUP(AK483,'2011 BPTs'!$B$12:$BX$181,BO$3,FALSE)),0,VLOOKUP(AK483,'2011 BPTs'!$B$12:$BX$181,BO$3,FALSE))</f>
        <v>0</v>
      </c>
      <c r="BP483" s="24">
        <f>IF(ISNA(VLOOKUP(AL483,'2011 BPTs'!$B$12:$BX$181,BP$3,FALSE)),0,VLOOKUP(AL483,'2011 BPTs'!$B$12:$BX$181,BP$3,FALSE))</f>
        <v>0</v>
      </c>
      <c r="BQ483" s="24">
        <f>IF(ISNA(VLOOKUP(AM483,'2011 BPTs'!$B$12:$BX$181,BQ$3,FALSE)),0,VLOOKUP(AM483,'2011 BPTs'!$B$12:$BX$181,BQ$3,FALSE))</f>
        <v>0</v>
      </c>
      <c r="BS483" s="78">
        <f t="shared" si="149"/>
        <v>0</v>
      </c>
      <c r="BT483" s="68">
        <f t="shared" si="150"/>
        <v>0</v>
      </c>
      <c r="BU483" s="68">
        <f t="shared" si="151"/>
        <v>0</v>
      </c>
      <c r="BW483" s="24">
        <f>IF(ISNA(VLOOKUP(AF483,'2011 BPTs'!$B$12:$BX$181,BW$3,FALSE)),0,VLOOKUP(AF483,'2011 BPTs'!$B$12:$BX$181,BW$3,FALSE))</f>
        <v>0</v>
      </c>
      <c r="BX483" s="24">
        <f>IF(ISNA(VLOOKUP(AG483,'2011 BPTs'!$B$12:$BX$181,BX$3,FALSE)),0,VLOOKUP(AG483,'2011 BPTs'!$B$12:$BX$181,BX$3,FALSE))</f>
        <v>0</v>
      </c>
      <c r="BY483" s="24">
        <f>IF(ISNA(VLOOKUP(AH483,'2011 BPTs'!$B$12:$BX$181,BY$3,FALSE)),0,VLOOKUP(AH483,'2011 BPTs'!$B$12:$BX$181,BY$3,FALSE))</f>
        <v>0</v>
      </c>
      <c r="BZ483" s="24">
        <f>IF(ISNA(VLOOKUP(AI483,'2011 BPTs'!$B$12:$BX$181,BZ$3,FALSE)),0,VLOOKUP(AI483,'2011 BPTs'!$B$12:$BX$181,BZ$3,FALSE))</f>
        <v>0</v>
      </c>
      <c r="CA483" s="24">
        <f>IF(ISNA(VLOOKUP(AJ483,'2011 BPTs'!$B$12:$BX$181,CA$3,FALSE)),0,VLOOKUP(AJ483,'2011 BPTs'!$B$12:$BX$181,CA$3,FALSE))</f>
        <v>0</v>
      </c>
      <c r="CB483" s="24">
        <f>IF(ISNA(VLOOKUP(AK483,'2011 BPTs'!$B$12:$BX$181,CB$3,FALSE)),0,VLOOKUP(AK483,'2011 BPTs'!$B$12:$BX$181,CB$3,FALSE))</f>
        <v>0</v>
      </c>
      <c r="CC483" s="24">
        <f>IF(ISNA(VLOOKUP(AL483,'2011 BPTs'!$B$12:$BX$181,CC$3,FALSE)),0,VLOOKUP(AL483,'2011 BPTs'!$B$12:$BX$181,CC$3,FALSE))</f>
        <v>0</v>
      </c>
      <c r="CD483" s="24">
        <f>IF(ISNA(VLOOKUP(AM483,'2011 BPTs'!$B$12:$BX$181,CD$3,FALSE)),0,VLOOKUP(AM483,'2011 BPTs'!$B$12:$BX$181,CD$3,FALSE))</f>
        <v>0</v>
      </c>
      <c r="CF483" s="24">
        <f>IF(ISERROR(VLOOKUP(AF483,'2011 BPTs'!$B$12:$BX$181,CF$3,FALSE)/VLOOKUP(AF483,'2011 BPTs'!$B$12:$BX658,CF$3+3,FALSE)),0,VLOOKUP(AF483,'2011 BPTs'!$B$12:$BX$181,CF$3,FALSE)/VLOOKUP(AF483,'2011 BPTs'!$B$12:$BX658,CF$3+3,FALSE))</f>
        <v>0</v>
      </c>
      <c r="CG483" s="24">
        <f>IF(ISERROR(VLOOKUP(AG483,'2011 BPTs'!$B$12:$BX$181,CG$3,FALSE)/VLOOKUP(AG483,'2011 BPTs'!$B$12:$BX658,CG$3+3,FALSE)),0,VLOOKUP(AG483,'2011 BPTs'!$B$12:$BX$181,CG$3,FALSE)/VLOOKUP(AG483,'2011 BPTs'!$B$12:$BX658,CG$3+3,FALSE))</f>
        <v>0</v>
      </c>
      <c r="CH483" s="24">
        <f>IF(ISERROR(VLOOKUP(AH483,'2011 BPTs'!$B$12:$BX$181,CH$3,FALSE)/VLOOKUP(AH483,'2011 BPTs'!$B$12:$BX658,CH$3+3,FALSE)),0,VLOOKUP(AH483,'2011 BPTs'!$B$12:$BX$181,CH$3,FALSE)/VLOOKUP(AH483,'2011 BPTs'!$B$12:$BX658,CH$3+3,FALSE))</f>
        <v>0</v>
      </c>
      <c r="CI483" s="24">
        <f>IF(ISERROR(VLOOKUP(AI483,'2011 BPTs'!$B$12:$BX$181,CI$3,FALSE)/VLOOKUP(AI483,'2011 BPTs'!$B$12:$BX658,CI$3+3,FALSE)),0,VLOOKUP(AI483,'2011 BPTs'!$B$12:$BX$181,CI$3,FALSE)/VLOOKUP(AI483,'2011 BPTs'!$B$12:$BX658,CI$3+3,FALSE))</f>
        <v>0</v>
      </c>
      <c r="CJ483" s="24">
        <f>IF(ISERROR(VLOOKUP(AJ483,'2011 BPTs'!$B$12:$BX$181,CJ$3,FALSE)/VLOOKUP(AJ483,'2011 BPTs'!$B$12:$BX658,CJ$3+3,FALSE)),0,VLOOKUP(AJ483,'2011 BPTs'!$B$12:$BX$181,CJ$3,FALSE)/VLOOKUP(AJ483,'2011 BPTs'!$B$12:$BX658,CJ$3+3,FALSE))</f>
        <v>0</v>
      </c>
      <c r="CK483" s="24">
        <f>IF(ISERROR(VLOOKUP(AK483,'2011 BPTs'!$B$12:$BX$181,CK$3,FALSE)/VLOOKUP(AK483,'2011 BPTs'!$B$12:$BX658,CK$3+3,FALSE)),0,VLOOKUP(AK483,'2011 BPTs'!$B$12:$BX$181,CK$3,FALSE)/VLOOKUP(AK483,'2011 BPTs'!$B$12:$BX658,CK$3+3,FALSE))</f>
        <v>0</v>
      </c>
      <c r="CL483" s="24">
        <f>IF(ISERROR(VLOOKUP(AL483,'2011 BPTs'!$B$12:$BX$181,CL$3,FALSE)/VLOOKUP(AL483,'2011 BPTs'!$B$12:$BX658,CL$3+3,FALSE)),0,VLOOKUP(AL483,'2011 BPTs'!$B$12:$BX$181,CL$3,FALSE)/VLOOKUP(AL483,'2011 BPTs'!$B$12:$BX658,CL$3+3,FALSE))</f>
        <v>0</v>
      </c>
      <c r="CM483" s="24">
        <f>IF(ISERROR(VLOOKUP(AM483,'2011 BPTs'!$B$12:$BX$181,CM$3,FALSE)/VLOOKUP(AM483,'2011 BPTs'!$B$12:$BX658,CM$3+3,FALSE)),0,VLOOKUP(AM483,'2011 BPTs'!$B$12:$BX$181,CM$3,FALSE)/VLOOKUP(AM483,'2011 BPTs'!$B$12:$BX658,CM$3+3,FALSE))</f>
        <v>0</v>
      </c>
      <c r="CO483" s="24">
        <f>IF(ISERROR(VLOOKUP(AF483,'2011 BPTs'!$B$12:$BX$181,CO$3,FALSE)/VLOOKUP(AF483,'2011 BPTs'!$B$12:$BX658,CO$3+2,FALSE)),0,VLOOKUP(AF483,'2011 BPTs'!$B$12:$BX$181,CO$3,FALSE)/VLOOKUP(AF483,'2011 BPTs'!$B$12:$BX658,CO$3+2,FALSE))</f>
        <v>0</v>
      </c>
      <c r="CP483" s="24">
        <f>IF(ISERROR(VLOOKUP(AG483,'2011 BPTs'!$B$12:$BX$181,CP$3,FALSE)/VLOOKUP(AG483,'2011 BPTs'!$B$12:$BX658,CP$3+2,FALSE)),0,VLOOKUP(AG483,'2011 BPTs'!$B$12:$BX$181,CP$3,FALSE)/VLOOKUP(AG483,'2011 BPTs'!$B$12:$BX658,CP$3+2,FALSE))</f>
        <v>0</v>
      </c>
      <c r="CQ483" s="24">
        <f>IF(ISERROR(VLOOKUP(AH483,'2011 BPTs'!$B$12:$BX$181,CQ$3,FALSE)/VLOOKUP(AH483,'2011 BPTs'!$B$12:$BX658,CQ$3+2,FALSE)),0,VLOOKUP(AH483,'2011 BPTs'!$B$12:$BX$181,CQ$3,FALSE)/VLOOKUP(AH483,'2011 BPTs'!$B$12:$BX658,CQ$3+2,FALSE))</f>
        <v>0</v>
      </c>
      <c r="CR483" s="24">
        <f>IF(ISERROR(VLOOKUP(AI483,'2011 BPTs'!$B$12:$BX$181,CR$3,FALSE)/VLOOKUP(AI483,'2011 BPTs'!$B$12:$BX658,CR$3+2,FALSE)),0,VLOOKUP(AI483,'2011 BPTs'!$B$12:$BX$181,CR$3,FALSE)/VLOOKUP(AI483,'2011 BPTs'!$B$12:$BX658,CR$3+2,FALSE))</f>
        <v>0</v>
      </c>
      <c r="CS483" s="24">
        <f>IF(ISERROR(VLOOKUP(AJ483,'2011 BPTs'!$B$12:$BX$181,CS$3,FALSE)/VLOOKUP(AJ483,'2011 BPTs'!$B$12:$BX658,CS$3+2,FALSE)),0,VLOOKUP(AJ483,'2011 BPTs'!$B$12:$BX$181,CS$3,FALSE)/VLOOKUP(AJ483,'2011 BPTs'!$B$12:$BX658,CS$3+2,FALSE))</f>
        <v>0</v>
      </c>
      <c r="CT483" s="24">
        <f>IF(ISERROR(VLOOKUP(AK483,'2011 BPTs'!$B$12:$BX$181,CT$3,FALSE)/VLOOKUP(AK483,'2011 BPTs'!$B$12:$BX658,CT$3+2,FALSE)),0,VLOOKUP(AK483,'2011 BPTs'!$B$12:$BX$181,CT$3,FALSE)/VLOOKUP(AK483,'2011 BPTs'!$B$12:$BX658,CT$3+2,FALSE))</f>
        <v>0</v>
      </c>
      <c r="CU483" s="24">
        <f>IF(ISERROR(VLOOKUP(AL483,'2011 BPTs'!$B$12:$BX$181,CU$3,FALSE)/VLOOKUP(AL483,'2011 BPTs'!$B$12:$BX658,CU$3+2,FALSE)),0,VLOOKUP(AL483,'2011 BPTs'!$B$12:$BX$181,CU$3,FALSE)/VLOOKUP(AL483,'2011 BPTs'!$B$12:$BX658,CU$3+2,FALSE))</f>
        <v>0</v>
      </c>
      <c r="CV483" s="24">
        <f>IF(ISERROR(VLOOKUP(AM483,'2011 BPTs'!$B$12:$BX$181,CV$3,FALSE)/VLOOKUP(AM483,'2011 BPTs'!$B$12:$BX658,CV$3+2,FALSE)),0,VLOOKUP(AM483,'2011 BPTs'!$B$12:$BX$181,CV$3,FALSE)/VLOOKUP(AM483,'2011 BPTs'!$B$12:$BX658,CV$3+2,FALSE))</f>
        <v>0</v>
      </c>
      <c r="CX483" s="93">
        <f>'2013 BPTs'!BR149</f>
        <v>0</v>
      </c>
      <c r="CY483" s="93">
        <f>'2013 BPTs'!BS149</f>
        <v>0</v>
      </c>
    </row>
    <row r="484" spans="2:103" x14ac:dyDescent="0.2">
      <c r="B484" s="2" t="s">
        <v>213</v>
      </c>
      <c r="C484" s="2">
        <f>'2013 BPTs'!E150</f>
        <v>0</v>
      </c>
      <c r="D484" s="2">
        <f t="shared" si="153"/>
        <v>0</v>
      </c>
      <c r="E484" s="4">
        <f>'2013 BPTs'!F150</f>
        <v>0</v>
      </c>
      <c r="F484" s="88">
        <f>'2013 BPTs'!G150</f>
        <v>0</v>
      </c>
      <c r="G484" s="53">
        <f>'2013 BPTs'!I150</f>
        <v>0</v>
      </c>
      <c r="H484" s="88">
        <f>'2013 BPTs'!J150</f>
        <v>0</v>
      </c>
      <c r="I484" s="4">
        <f>'2013 BPTs'!K150</f>
        <v>0</v>
      </c>
      <c r="J484" s="5">
        <f>'2013 BPTs'!M150</f>
        <v>0</v>
      </c>
      <c r="K484" s="99">
        <f>'2013 BPTs'!BL150</f>
        <v>0</v>
      </c>
      <c r="L484" s="100">
        <f t="shared" si="154"/>
        <v>0</v>
      </c>
      <c r="M484" s="101">
        <f t="shared" si="155"/>
        <v>0</v>
      </c>
      <c r="N484" s="102">
        <f t="shared" si="145"/>
        <v>0</v>
      </c>
      <c r="O484" s="103">
        <f>'2013 BPTs'!BM150</f>
        <v>0</v>
      </c>
      <c r="P484" s="100">
        <f t="shared" si="156"/>
        <v>0</v>
      </c>
      <c r="Q484" s="101">
        <f t="shared" si="157"/>
        <v>0</v>
      </c>
      <c r="R484" s="104">
        <f t="shared" si="158"/>
        <v>0</v>
      </c>
      <c r="S484" s="105">
        <f t="shared" si="146"/>
        <v>0</v>
      </c>
      <c r="T484" s="104">
        <f t="shared" si="159"/>
        <v>0</v>
      </c>
      <c r="U484" s="121">
        <f>IF(K484=0,0,IF(B484="Manual",(S484-O484-AP484*(O484/(O484+Z484)))/S484,'2013 BPTs'!BP150))</f>
        <v>0</v>
      </c>
      <c r="V484" s="99">
        <f>'2013 BPTs'!BN150</f>
        <v>0</v>
      </c>
      <c r="W484" s="100">
        <f t="shared" si="152"/>
        <v>0</v>
      </c>
      <c r="X484" s="103">
        <f t="shared" si="160"/>
        <v>0</v>
      </c>
      <c r="Y484" s="102">
        <f t="shared" si="147"/>
        <v>0</v>
      </c>
      <c r="Z484" s="103">
        <f>'2013 BPTs'!BO150</f>
        <v>0</v>
      </c>
      <c r="AA484" s="104">
        <f t="shared" si="161"/>
        <v>0</v>
      </c>
      <c r="AB484" s="106">
        <f>IF(W484=0,0,IF(B484="Manual",(V484-Z484-AP484*(Z484/(Z484+O484)))/V484,'2013 BPTs'!BQ150))</f>
        <v>0</v>
      </c>
      <c r="AD484" s="2" t="str">
        <f t="shared" si="148"/>
        <v>00-0</v>
      </c>
      <c r="AE484" s="2">
        <f>'2013 BPTs'!BA150</f>
        <v>0</v>
      </c>
      <c r="AF484" s="2" t="str">
        <f>IF(B484="Auto",'2013 BPTs'!BB150,D484&amp;E484&amp;"-"&amp;F484)</f>
        <v/>
      </c>
      <c r="AG484" s="2" t="str">
        <f>'2013 BPTs'!BC150</f>
        <v/>
      </c>
      <c r="AH484" s="2" t="str">
        <f>'2013 BPTs'!BD150</f>
        <v/>
      </c>
      <c r="AI484" s="2" t="str">
        <f>'2013 BPTs'!BE150</f>
        <v/>
      </c>
      <c r="AJ484" s="2" t="str">
        <f>'2013 BPTs'!BF150</f>
        <v/>
      </c>
      <c r="AK484" s="2" t="str">
        <f>'2013 BPTs'!BG150</f>
        <v/>
      </c>
      <c r="AL484" s="2" t="str">
        <f>'2013 BPTs'!BH150</f>
        <v/>
      </c>
      <c r="AM484" s="2" t="str">
        <f>'2013 BPTs'!BI150</f>
        <v/>
      </c>
      <c r="AO484" s="128">
        <f>'2013 BPTs'!AJ150*'2013 BPTs'!BK150</f>
        <v>0</v>
      </c>
      <c r="AP484" s="128">
        <f>'2013 BPTs'!AK150*'2013 BPTs'!BK150</f>
        <v>0</v>
      </c>
      <c r="AR484" s="5">
        <f>IF(B484="Auto",'2013 BPTs'!M150,J484)</f>
        <v>0</v>
      </c>
      <c r="AS484" s="5">
        <f>'2013 BPTs'!O150</f>
        <v>0</v>
      </c>
      <c r="AT484" s="5">
        <f>'2013 BPTs'!Q150</f>
        <v>0</v>
      </c>
      <c r="AU484" s="5">
        <f>'2013 BPTs'!S150</f>
        <v>0</v>
      </c>
      <c r="AV484" s="5">
        <f>'2013 BPTs'!U150</f>
        <v>0</v>
      </c>
      <c r="AW484" s="5">
        <f>'2013 BPTs'!W150</f>
        <v>0</v>
      </c>
      <c r="AX484" s="5">
        <f>'2013 BPTs'!Y150</f>
        <v>0</v>
      </c>
      <c r="AY484" s="5">
        <f>'2013 BPTs'!AA150</f>
        <v>0</v>
      </c>
      <c r="BA484" s="24">
        <f>IF(ISNA(VLOOKUP(AF484,'2011 BPTs'!$B$12:$BX$181,BA$3,FALSE)),0,VLOOKUP(AF484,'2011 BPTs'!$B$12:$BX$181,BA$3,FALSE))</f>
        <v>0</v>
      </c>
      <c r="BB484" s="24">
        <f>IF(ISNA(VLOOKUP(AG484,'2011 BPTs'!$B$12:$BX$181,BB$3,FALSE)),0,VLOOKUP(AG484,'2011 BPTs'!$B$12:$BX$181,BB$3,FALSE))</f>
        <v>0</v>
      </c>
      <c r="BC484" s="24">
        <f>IF(ISNA(VLOOKUP(AH484,'2011 BPTs'!$B$12:$BX$181,BC$3,FALSE)),0,VLOOKUP(AH484,'2011 BPTs'!$B$12:$BX$181,BC$3,FALSE))</f>
        <v>0</v>
      </c>
      <c r="BD484" s="24">
        <f>IF(ISNA(VLOOKUP(AI484,'2011 BPTs'!$B$12:$BX$181,BD$3,FALSE)),0,VLOOKUP(AI484,'2011 BPTs'!$B$12:$BX$181,BD$3,FALSE))</f>
        <v>0</v>
      </c>
      <c r="BE484" s="24">
        <f>IF(ISNA(VLOOKUP(AJ484,'2011 BPTs'!$B$12:$BX$181,BE$3,FALSE)),0,VLOOKUP(AJ484,'2011 BPTs'!$B$12:$BX$181,BE$3,FALSE))</f>
        <v>0</v>
      </c>
      <c r="BF484" s="24">
        <f>IF(ISNA(VLOOKUP(AK484,'2011 BPTs'!$B$12:$BX$181,BF$3,FALSE)),0,VLOOKUP(AK484,'2011 BPTs'!$B$12:$BX$181,BF$3,FALSE))</f>
        <v>0</v>
      </c>
      <c r="BG484" s="24">
        <f>IF(ISNA(VLOOKUP(AL484,'2011 BPTs'!$B$12:$BX$181,BG$3,FALSE)),0,VLOOKUP(AL484,'2011 BPTs'!$B$12:$BX$181,BG$3,FALSE))</f>
        <v>0</v>
      </c>
      <c r="BH484" s="24">
        <f>IF(ISNA(VLOOKUP(AM484,'2011 BPTs'!$B$12:$BX$181,BH$3,FALSE)),0,VLOOKUP(AM484,'2011 BPTs'!$B$12:$BX$181,BH$3,FALSE))</f>
        <v>0</v>
      </c>
      <c r="BJ484" s="24">
        <f>IF(ISNA(VLOOKUP(AF484,'2011 BPTs'!$B$12:$BX$181,BJ$3,FALSE)),0,VLOOKUP(AF484,'2011 BPTs'!$B$12:$BX$181,BJ$3,FALSE))</f>
        <v>0</v>
      </c>
      <c r="BK484" s="24">
        <f>IF(ISNA(VLOOKUP(AG484,'2011 BPTs'!$B$12:$BX$181,BK$3,FALSE)),0,VLOOKUP(AG484,'2011 BPTs'!$B$12:$BX$181,BK$3,FALSE))</f>
        <v>0</v>
      </c>
      <c r="BL484" s="24">
        <f>IF(ISNA(VLOOKUP(AH484,'2011 BPTs'!$B$12:$BX$181,BL$3,FALSE)),0,VLOOKUP(AH484,'2011 BPTs'!$B$12:$BX$181,BL$3,FALSE))</f>
        <v>0</v>
      </c>
      <c r="BM484" s="24">
        <f>IF(ISNA(VLOOKUP(AI484,'2011 BPTs'!$B$12:$BX$181,BM$3,FALSE)),0,VLOOKUP(AI484,'2011 BPTs'!$B$12:$BX$181,BM$3,FALSE))</f>
        <v>0</v>
      </c>
      <c r="BN484" s="24">
        <f>IF(ISNA(VLOOKUP(AJ484,'2011 BPTs'!$B$12:$BX$181,BN$3,FALSE)),0,VLOOKUP(AJ484,'2011 BPTs'!$B$12:$BX$181,BN$3,FALSE))</f>
        <v>0</v>
      </c>
      <c r="BO484" s="24">
        <f>IF(ISNA(VLOOKUP(AK484,'2011 BPTs'!$B$12:$BX$181,BO$3,FALSE)),0,VLOOKUP(AK484,'2011 BPTs'!$B$12:$BX$181,BO$3,FALSE))</f>
        <v>0</v>
      </c>
      <c r="BP484" s="24">
        <f>IF(ISNA(VLOOKUP(AL484,'2011 BPTs'!$B$12:$BX$181,BP$3,FALSE)),0,VLOOKUP(AL484,'2011 BPTs'!$B$12:$BX$181,BP$3,FALSE))</f>
        <v>0</v>
      </c>
      <c r="BQ484" s="24">
        <f>IF(ISNA(VLOOKUP(AM484,'2011 BPTs'!$B$12:$BX$181,BQ$3,FALSE)),0,VLOOKUP(AM484,'2011 BPTs'!$B$12:$BX$181,BQ$3,FALSE))</f>
        <v>0</v>
      </c>
      <c r="BS484" s="78">
        <f t="shared" si="149"/>
        <v>0</v>
      </c>
      <c r="BT484" s="68">
        <f t="shared" si="150"/>
        <v>0</v>
      </c>
      <c r="BU484" s="68">
        <f t="shared" si="151"/>
        <v>0</v>
      </c>
      <c r="BW484" s="24">
        <f>IF(ISNA(VLOOKUP(AF484,'2011 BPTs'!$B$12:$BX$181,BW$3,FALSE)),0,VLOOKUP(AF484,'2011 BPTs'!$B$12:$BX$181,BW$3,FALSE))</f>
        <v>0</v>
      </c>
      <c r="BX484" s="24">
        <f>IF(ISNA(VLOOKUP(AG484,'2011 BPTs'!$B$12:$BX$181,BX$3,FALSE)),0,VLOOKUP(AG484,'2011 BPTs'!$B$12:$BX$181,BX$3,FALSE))</f>
        <v>0</v>
      </c>
      <c r="BY484" s="24">
        <f>IF(ISNA(VLOOKUP(AH484,'2011 BPTs'!$B$12:$BX$181,BY$3,FALSE)),0,VLOOKUP(AH484,'2011 BPTs'!$B$12:$BX$181,BY$3,FALSE))</f>
        <v>0</v>
      </c>
      <c r="BZ484" s="24">
        <f>IF(ISNA(VLOOKUP(AI484,'2011 BPTs'!$B$12:$BX$181,BZ$3,FALSE)),0,VLOOKUP(AI484,'2011 BPTs'!$B$12:$BX$181,BZ$3,FALSE))</f>
        <v>0</v>
      </c>
      <c r="CA484" s="24">
        <f>IF(ISNA(VLOOKUP(AJ484,'2011 BPTs'!$B$12:$BX$181,CA$3,FALSE)),0,VLOOKUP(AJ484,'2011 BPTs'!$B$12:$BX$181,CA$3,FALSE))</f>
        <v>0</v>
      </c>
      <c r="CB484" s="24">
        <f>IF(ISNA(VLOOKUP(AK484,'2011 BPTs'!$B$12:$BX$181,CB$3,FALSE)),0,VLOOKUP(AK484,'2011 BPTs'!$B$12:$BX$181,CB$3,FALSE))</f>
        <v>0</v>
      </c>
      <c r="CC484" s="24">
        <f>IF(ISNA(VLOOKUP(AL484,'2011 BPTs'!$B$12:$BX$181,CC$3,FALSE)),0,VLOOKUP(AL484,'2011 BPTs'!$B$12:$BX$181,CC$3,FALSE))</f>
        <v>0</v>
      </c>
      <c r="CD484" s="24">
        <f>IF(ISNA(VLOOKUP(AM484,'2011 BPTs'!$B$12:$BX$181,CD$3,FALSE)),0,VLOOKUP(AM484,'2011 BPTs'!$B$12:$BX$181,CD$3,FALSE))</f>
        <v>0</v>
      </c>
      <c r="CF484" s="24">
        <f>IF(ISERROR(VLOOKUP(AF484,'2011 BPTs'!$B$12:$BX$181,CF$3,FALSE)/VLOOKUP(AF484,'2011 BPTs'!$B$12:$BX659,CF$3+3,FALSE)),0,VLOOKUP(AF484,'2011 BPTs'!$B$12:$BX$181,CF$3,FALSE)/VLOOKUP(AF484,'2011 BPTs'!$B$12:$BX659,CF$3+3,FALSE))</f>
        <v>0</v>
      </c>
      <c r="CG484" s="24">
        <f>IF(ISERROR(VLOOKUP(AG484,'2011 BPTs'!$B$12:$BX$181,CG$3,FALSE)/VLOOKUP(AG484,'2011 BPTs'!$B$12:$BX659,CG$3+3,FALSE)),0,VLOOKUP(AG484,'2011 BPTs'!$B$12:$BX$181,CG$3,FALSE)/VLOOKUP(AG484,'2011 BPTs'!$B$12:$BX659,CG$3+3,FALSE))</f>
        <v>0</v>
      </c>
      <c r="CH484" s="24">
        <f>IF(ISERROR(VLOOKUP(AH484,'2011 BPTs'!$B$12:$BX$181,CH$3,FALSE)/VLOOKUP(AH484,'2011 BPTs'!$B$12:$BX659,CH$3+3,FALSE)),0,VLOOKUP(AH484,'2011 BPTs'!$B$12:$BX$181,CH$3,FALSE)/VLOOKUP(AH484,'2011 BPTs'!$B$12:$BX659,CH$3+3,FALSE))</f>
        <v>0</v>
      </c>
      <c r="CI484" s="24">
        <f>IF(ISERROR(VLOOKUP(AI484,'2011 BPTs'!$B$12:$BX$181,CI$3,FALSE)/VLOOKUP(AI484,'2011 BPTs'!$B$12:$BX659,CI$3+3,FALSE)),0,VLOOKUP(AI484,'2011 BPTs'!$B$12:$BX$181,CI$3,FALSE)/VLOOKUP(AI484,'2011 BPTs'!$B$12:$BX659,CI$3+3,FALSE))</f>
        <v>0</v>
      </c>
      <c r="CJ484" s="24">
        <f>IF(ISERROR(VLOOKUP(AJ484,'2011 BPTs'!$B$12:$BX$181,CJ$3,FALSE)/VLOOKUP(AJ484,'2011 BPTs'!$B$12:$BX659,CJ$3+3,FALSE)),0,VLOOKUP(AJ484,'2011 BPTs'!$B$12:$BX$181,CJ$3,FALSE)/VLOOKUP(AJ484,'2011 BPTs'!$B$12:$BX659,CJ$3+3,FALSE))</f>
        <v>0</v>
      </c>
      <c r="CK484" s="24">
        <f>IF(ISERROR(VLOOKUP(AK484,'2011 BPTs'!$B$12:$BX$181,CK$3,FALSE)/VLOOKUP(AK484,'2011 BPTs'!$B$12:$BX659,CK$3+3,FALSE)),0,VLOOKUP(AK484,'2011 BPTs'!$B$12:$BX$181,CK$3,FALSE)/VLOOKUP(AK484,'2011 BPTs'!$B$12:$BX659,CK$3+3,FALSE))</f>
        <v>0</v>
      </c>
      <c r="CL484" s="24">
        <f>IF(ISERROR(VLOOKUP(AL484,'2011 BPTs'!$B$12:$BX$181,CL$3,FALSE)/VLOOKUP(AL484,'2011 BPTs'!$B$12:$BX659,CL$3+3,FALSE)),0,VLOOKUP(AL484,'2011 BPTs'!$B$12:$BX$181,CL$3,FALSE)/VLOOKUP(AL484,'2011 BPTs'!$B$12:$BX659,CL$3+3,FALSE))</f>
        <v>0</v>
      </c>
      <c r="CM484" s="24">
        <f>IF(ISERROR(VLOOKUP(AM484,'2011 BPTs'!$B$12:$BX$181,CM$3,FALSE)/VLOOKUP(AM484,'2011 BPTs'!$B$12:$BX659,CM$3+3,FALSE)),0,VLOOKUP(AM484,'2011 BPTs'!$B$12:$BX$181,CM$3,FALSE)/VLOOKUP(AM484,'2011 BPTs'!$B$12:$BX659,CM$3+3,FALSE))</f>
        <v>0</v>
      </c>
      <c r="CO484" s="24">
        <f>IF(ISERROR(VLOOKUP(AF484,'2011 BPTs'!$B$12:$BX$181,CO$3,FALSE)/VLOOKUP(AF484,'2011 BPTs'!$B$12:$BX659,CO$3+2,FALSE)),0,VLOOKUP(AF484,'2011 BPTs'!$B$12:$BX$181,CO$3,FALSE)/VLOOKUP(AF484,'2011 BPTs'!$B$12:$BX659,CO$3+2,FALSE))</f>
        <v>0</v>
      </c>
      <c r="CP484" s="24">
        <f>IF(ISERROR(VLOOKUP(AG484,'2011 BPTs'!$B$12:$BX$181,CP$3,FALSE)/VLOOKUP(AG484,'2011 BPTs'!$B$12:$BX659,CP$3+2,FALSE)),0,VLOOKUP(AG484,'2011 BPTs'!$B$12:$BX$181,CP$3,FALSE)/VLOOKUP(AG484,'2011 BPTs'!$B$12:$BX659,CP$3+2,FALSE))</f>
        <v>0</v>
      </c>
      <c r="CQ484" s="24">
        <f>IF(ISERROR(VLOOKUP(AH484,'2011 BPTs'!$B$12:$BX$181,CQ$3,FALSE)/VLOOKUP(AH484,'2011 BPTs'!$B$12:$BX659,CQ$3+2,FALSE)),0,VLOOKUP(AH484,'2011 BPTs'!$B$12:$BX$181,CQ$3,FALSE)/VLOOKUP(AH484,'2011 BPTs'!$B$12:$BX659,CQ$3+2,FALSE))</f>
        <v>0</v>
      </c>
      <c r="CR484" s="24">
        <f>IF(ISERROR(VLOOKUP(AI484,'2011 BPTs'!$B$12:$BX$181,CR$3,FALSE)/VLOOKUP(AI484,'2011 BPTs'!$B$12:$BX659,CR$3+2,FALSE)),0,VLOOKUP(AI484,'2011 BPTs'!$B$12:$BX$181,CR$3,FALSE)/VLOOKUP(AI484,'2011 BPTs'!$B$12:$BX659,CR$3+2,FALSE))</f>
        <v>0</v>
      </c>
      <c r="CS484" s="24">
        <f>IF(ISERROR(VLOOKUP(AJ484,'2011 BPTs'!$B$12:$BX$181,CS$3,FALSE)/VLOOKUP(AJ484,'2011 BPTs'!$B$12:$BX659,CS$3+2,FALSE)),0,VLOOKUP(AJ484,'2011 BPTs'!$B$12:$BX$181,CS$3,FALSE)/VLOOKUP(AJ484,'2011 BPTs'!$B$12:$BX659,CS$3+2,FALSE))</f>
        <v>0</v>
      </c>
      <c r="CT484" s="24">
        <f>IF(ISERROR(VLOOKUP(AK484,'2011 BPTs'!$B$12:$BX$181,CT$3,FALSE)/VLOOKUP(AK484,'2011 BPTs'!$B$12:$BX659,CT$3+2,FALSE)),0,VLOOKUP(AK484,'2011 BPTs'!$B$12:$BX$181,CT$3,FALSE)/VLOOKUP(AK484,'2011 BPTs'!$B$12:$BX659,CT$3+2,FALSE))</f>
        <v>0</v>
      </c>
      <c r="CU484" s="24">
        <f>IF(ISERROR(VLOOKUP(AL484,'2011 BPTs'!$B$12:$BX$181,CU$3,FALSE)/VLOOKUP(AL484,'2011 BPTs'!$B$12:$BX659,CU$3+2,FALSE)),0,VLOOKUP(AL484,'2011 BPTs'!$B$12:$BX$181,CU$3,FALSE)/VLOOKUP(AL484,'2011 BPTs'!$B$12:$BX659,CU$3+2,FALSE))</f>
        <v>0</v>
      </c>
      <c r="CV484" s="24">
        <f>IF(ISERROR(VLOOKUP(AM484,'2011 BPTs'!$B$12:$BX$181,CV$3,FALSE)/VLOOKUP(AM484,'2011 BPTs'!$B$12:$BX659,CV$3+2,FALSE)),0,VLOOKUP(AM484,'2011 BPTs'!$B$12:$BX$181,CV$3,FALSE)/VLOOKUP(AM484,'2011 BPTs'!$B$12:$BX659,CV$3+2,FALSE))</f>
        <v>0</v>
      </c>
      <c r="CX484" s="93">
        <f>'2013 BPTs'!BR150</f>
        <v>0</v>
      </c>
      <c r="CY484" s="93">
        <f>'2013 BPTs'!BS150</f>
        <v>0</v>
      </c>
    </row>
    <row r="485" spans="2:103" x14ac:dyDescent="0.2">
      <c r="B485" s="2" t="s">
        <v>213</v>
      </c>
      <c r="C485" s="2">
        <f>'2013 BPTs'!E151</f>
        <v>0</v>
      </c>
      <c r="D485" s="2">
        <f t="shared" si="153"/>
        <v>0</v>
      </c>
      <c r="E485" s="4">
        <f>'2013 BPTs'!F151</f>
        <v>0</v>
      </c>
      <c r="F485" s="88">
        <f>'2013 BPTs'!G151</f>
        <v>0</v>
      </c>
      <c r="G485" s="53">
        <f>'2013 BPTs'!I151</f>
        <v>0</v>
      </c>
      <c r="H485" s="88">
        <f>'2013 BPTs'!J151</f>
        <v>0</v>
      </c>
      <c r="I485" s="4">
        <f>'2013 BPTs'!K151</f>
        <v>0</v>
      </c>
      <c r="J485" s="5">
        <f>'2013 BPTs'!M151</f>
        <v>0</v>
      </c>
      <c r="K485" s="99">
        <f>'2013 BPTs'!BL151</f>
        <v>0</v>
      </c>
      <c r="L485" s="100">
        <f t="shared" si="154"/>
        <v>0</v>
      </c>
      <c r="M485" s="101">
        <f t="shared" si="155"/>
        <v>0</v>
      </c>
      <c r="N485" s="102">
        <f t="shared" si="145"/>
        <v>0</v>
      </c>
      <c r="O485" s="103">
        <f>'2013 BPTs'!BM151</f>
        <v>0</v>
      </c>
      <c r="P485" s="100">
        <f t="shared" si="156"/>
        <v>0</v>
      </c>
      <c r="Q485" s="101">
        <f t="shared" si="157"/>
        <v>0</v>
      </c>
      <c r="R485" s="104">
        <f t="shared" si="158"/>
        <v>0</v>
      </c>
      <c r="S485" s="105">
        <f t="shared" si="146"/>
        <v>0</v>
      </c>
      <c r="T485" s="104">
        <f t="shared" si="159"/>
        <v>0</v>
      </c>
      <c r="U485" s="121">
        <f>IF(K485=0,0,IF(B485="Manual",(S485-O485-AP485*(O485/(O485+Z485)))/S485,'2013 BPTs'!BP151))</f>
        <v>0</v>
      </c>
      <c r="V485" s="99">
        <f>'2013 BPTs'!BN151</f>
        <v>0</v>
      </c>
      <c r="W485" s="100">
        <f t="shared" si="152"/>
        <v>0</v>
      </c>
      <c r="X485" s="103">
        <f t="shared" si="160"/>
        <v>0</v>
      </c>
      <c r="Y485" s="102">
        <f t="shared" si="147"/>
        <v>0</v>
      </c>
      <c r="Z485" s="103">
        <f>'2013 BPTs'!BO151</f>
        <v>0</v>
      </c>
      <c r="AA485" s="104">
        <f t="shared" si="161"/>
        <v>0</v>
      </c>
      <c r="AB485" s="106">
        <f>IF(W485=0,0,IF(B485="Manual",(V485-Z485-AP485*(Z485/(Z485+O485)))/V485,'2013 BPTs'!BQ151))</f>
        <v>0</v>
      </c>
      <c r="AD485" s="2" t="str">
        <f t="shared" si="148"/>
        <v>00-0</v>
      </c>
      <c r="AE485" s="2">
        <f>'2013 BPTs'!BA151</f>
        <v>0</v>
      </c>
      <c r="AF485" s="2" t="str">
        <f>IF(B485="Auto",'2013 BPTs'!BB151,D485&amp;E485&amp;"-"&amp;F485)</f>
        <v/>
      </c>
      <c r="AG485" s="2" t="str">
        <f>'2013 BPTs'!BC151</f>
        <v/>
      </c>
      <c r="AH485" s="2" t="str">
        <f>'2013 BPTs'!BD151</f>
        <v/>
      </c>
      <c r="AI485" s="2" t="str">
        <f>'2013 BPTs'!BE151</f>
        <v/>
      </c>
      <c r="AJ485" s="2" t="str">
        <f>'2013 BPTs'!BF151</f>
        <v/>
      </c>
      <c r="AK485" s="2" t="str">
        <f>'2013 BPTs'!BG151</f>
        <v/>
      </c>
      <c r="AL485" s="2" t="str">
        <f>'2013 BPTs'!BH151</f>
        <v/>
      </c>
      <c r="AM485" s="2" t="str">
        <f>'2013 BPTs'!BI151</f>
        <v/>
      </c>
      <c r="AO485" s="128">
        <f>'2013 BPTs'!AJ151*'2013 BPTs'!BK151</f>
        <v>0</v>
      </c>
      <c r="AP485" s="128">
        <f>'2013 BPTs'!AK151*'2013 BPTs'!BK151</f>
        <v>0</v>
      </c>
      <c r="AR485" s="5">
        <f>IF(B485="Auto",'2013 BPTs'!M151,J485)</f>
        <v>0</v>
      </c>
      <c r="AS485" s="5">
        <f>'2013 BPTs'!O151</f>
        <v>0</v>
      </c>
      <c r="AT485" s="5">
        <f>'2013 BPTs'!Q151</f>
        <v>0</v>
      </c>
      <c r="AU485" s="5">
        <f>'2013 BPTs'!S151</f>
        <v>0</v>
      </c>
      <c r="AV485" s="5">
        <f>'2013 BPTs'!U151</f>
        <v>0</v>
      </c>
      <c r="AW485" s="5">
        <f>'2013 BPTs'!W151</f>
        <v>0</v>
      </c>
      <c r="AX485" s="5">
        <f>'2013 BPTs'!Y151</f>
        <v>0</v>
      </c>
      <c r="AY485" s="5">
        <f>'2013 BPTs'!AA151</f>
        <v>0</v>
      </c>
      <c r="BA485" s="24">
        <f>IF(ISNA(VLOOKUP(AF485,'2011 BPTs'!$B$12:$BX$181,BA$3,FALSE)),0,VLOOKUP(AF485,'2011 BPTs'!$B$12:$BX$181,BA$3,FALSE))</f>
        <v>0</v>
      </c>
      <c r="BB485" s="24">
        <f>IF(ISNA(VLOOKUP(AG485,'2011 BPTs'!$B$12:$BX$181,BB$3,FALSE)),0,VLOOKUP(AG485,'2011 BPTs'!$B$12:$BX$181,BB$3,FALSE))</f>
        <v>0</v>
      </c>
      <c r="BC485" s="24">
        <f>IF(ISNA(VLOOKUP(AH485,'2011 BPTs'!$B$12:$BX$181,BC$3,FALSE)),0,VLOOKUP(AH485,'2011 BPTs'!$B$12:$BX$181,BC$3,FALSE))</f>
        <v>0</v>
      </c>
      <c r="BD485" s="24">
        <f>IF(ISNA(VLOOKUP(AI485,'2011 BPTs'!$B$12:$BX$181,BD$3,FALSE)),0,VLOOKUP(AI485,'2011 BPTs'!$B$12:$BX$181,BD$3,FALSE))</f>
        <v>0</v>
      </c>
      <c r="BE485" s="24">
        <f>IF(ISNA(VLOOKUP(AJ485,'2011 BPTs'!$B$12:$BX$181,BE$3,FALSE)),0,VLOOKUP(AJ485,'2011 BPTs'!$B$12:$BX$181,BE$3,FALSE))</f>
        <v>0</v>
      </c>
      <c r="BF485" s="24">
        <f>IF(ISNA(VLOOKUP(AK485,'2011 BPTs'!$B$12:$BX$181,BF$3,FALSE)),0,VLOOKUP(AK485,'2011 BPTs'!$B$12:$BX$181,BF$3,FALSE))</f>
        <v>0</v>
      </c>
      <c r="BG485" s="24">
        <f>IF(ISNA(VLOOKUP(AL485,'2011 BPTs'!$B$12:$BX$181,BG$3,FALSE)),0,VLOOKUP(AL485,'2011 BPTs'!$B$12:$BX$181,BG$3,FALSE))</f>
        <v>0</v>
      </c>
      <c r="BH485" s="24">
        <f>IF(ISNA(VLOOKUP(AM485,'2011 BPTs'!$B$12:$BX$181,BH$3,FALSE)),0,VLOOKUP(AM485,'2011 BPTs'!$B$12:$BX$181,BH$3,FALSE))</f>
        <v>0</v>
      </c>
      <c r="BJ485" s="24">
        <f>IF(ISNA(VLOOKUP(AF485,'2011 BPTs'!$B$12:$BX$181,BJ$3,FALSE)),0,VLOOKUP(AF485,'2011 BPTs'!$B$12:$BX$181,BJ$3,FALSE))</f>
        <v>0</v>
      </c>
      <c r="BK485" s="24">
        <f>IF(ISNA(VLOOKUP(AG485,'2011 BPTs'!$B$12:$BX$181,BK$3,FALSE)),0,VLOOKUP(AG485,'2011 BPTs'!$B$12:$BX$181,BK$3,FALSE))</f>
        <v>0</v>
      </c>
      <c r="BL485" s="24">
        <f>IF(ISNA(VLOOKUP(AH485,'2011 BPTs'!$B$12:$BX$181,BL$3,FALSE)),0,VLOOKUP(AH485,'2011 BPTs'!$B$12:$BX$181,BL$3,FALSE))</f>
        <v>0</v>
      </c>
      <c r="BM485" s="24">
        <f>IF(ISNA(VLOOKUP(AI485,'2011 BPTs'!$B$12:$BX$181,BM$3,FALSE)),0,VLOOKUP(AI485,'2011 BPTs'!$B$12:$BX$181,BM$3,FALSE))</f>
        <v>0</v>
      </c>
      <c r="BN485" s="24">
        <f>IF(ISNA(VLOOKUP(AJ485,'2011 BPTs'!$B$12:$BX$181,BN$3,FALSE)),0,VLOOKUP(AJ485,'2011 BPTs'!$B$12:$BX$181,BN$3,FALSE))</f>
        <v>0</v>
      </c>
      <c r="BO485" s="24">
        <f>IF(ISNA(VLOOKUP(AK485,'2011 BPTs'!$B$12:$BX$181,BO$3,FALSE)),0,VLOOKUP(AK485,'2011 BPTs'!$B$12:$BX$181,BO$3,FALSE))</f>
        <v>0</v>
      </c>
      <c r="BP485" s="24">
        <f>IF(ISNA(VLOOKUP(AL485,'2011 BPTs'!$B$12:$BX$181,BP$3,FALSE)),0,VLOOKUP(AL485,'2011 BPTs'!$B$12:$BX$181,BP$3,FALSE))</f>
        <v>0</v>
      </c>
      <c r="BQ485" s="24">
        <f>IF(ISNA(VLOOKUP(AM485,'2011 BPTs'!$B$12:$BX$181,BQ$3,FALSE)),0,VLOOKUP(AM485,'2011 BPTs'!$B$12:$BX$181,BQ$3,FALSE))</f>
        <v>0</v>
      </c>
      <c r="BS485" s="78">
        <f t="shared" si="149"/>
        <v>0</v>
      </c>
      <c r="BT485" s="68">
        <f t="shared" si="150"/>
        <v>0</v>
      </c>
      <c r="BU485" s="68">
        <f t="shared" si="151"/>
        <v>0</v>
      </c>
      <c r="BW485" s="24">
        <f>IF(ISNA(VLOOKUP(AF485,'2011 BPTs'!$B$12:$BX$181,BW$3,FALSE)),0,VLOOKUP(AF485,'2011 BPTs'!$B$12:$BX$181,BW$3,FALSE))</f>
        <v>0</v>
      </c>
      <c r="BX485" s="24">
        <f>IF(ISNA(VLOOKUP(AG485,'2011 BPTs'!$B$12:$BX$181,BX$3,FALSE)),0,VLOOKUP(AG485,'2011 BPTs'!$B$12:$BX$181,BX$3,FALSE))</f>
        <v>0</v>
      </c>
      <c r="BY485" s="24">
        <f>IF(ISNA(VLOOKUP(AH485,'2011 BPTs'!$B$12:$BX$181,BY$3,FALSE)),0,VLOOKUP(AH485,'2011 BPTs'!$B$12:$BX$181,BY$3,FALSE))</f>
        <v>0</v>
      </c>
      <c r="BZ485" s="24">
        <f>IF(ISNA(VLOOKUP(AI485,'2011 BPTs'!$B$12:$BX$181,BZ$3,FALSE)),0,VLOOKUP(AI485,'2011 BPTs'!$B$12:$BX$181,BZ$3,FALSE))</f>
        <v>0</v>
      </c>
      <c r="CA485" s="24">
        <f>IF(ISNA(VLOOKUP(AJ485,'2011 BPTs'!$B$12:$BX$181,CA$3,FALSE)),0,VLOOKUP(AJ485,'2011 BPTs'!$B$12:$BX$181,CA$3,FALSE))</f>
        <v>0</v>
      </c>
      <c r="CB485" s="24">
        <f>IF(ISNA(VLOOKUP(AK485,'2011 BPTs'!$B$12:$BX$181,CB$3,FALSE)),0,VLOOKUP(AK485,'2011 BPTs'!$B$12:$BX$181,CB$3,FALSE))</f>
        <v>0</v>
      </c>
      <c r="CC485" s="24">
        <f>IF(ISNA(VLOOKUP(AL485,'2011 BPTs'!$B$12:$BX$181,CC$3,FALSE)),0,VLOOKUP(AL485,'2011 BPTs'!$B$12:$BX$181,CC$3,FALSE))</f>
        <v>0</v>
      </c>
      <c r="CD485" s="24">
        <f>IF(ISNA(VLOOKUP(AM485,'2011 BPTs'!$B$12:$BX$181,CD$3,FALSE)),0,VLOOKUP(AM485,'2011 BPTs'!$B$12:$BX$181,CD$3,FALSE))</f>
        <v>0</v>
      </c>
      <c r="CF485" s="24">
        <f>IF(ISERROR(VLOOKUP(AF485,'2011 BPTs'!$B$12:$BX$181,CF$3,FALSE)/VLOOKUP(AF485,'2011 BPTs'!$B$12:$BX660,CF$3+3,FALSE)),0,VLOOKUP(AF485,'2011 BPTs'!$B$12:$BX$181,CF$3,FALSE)/VLOOKUP(AF485,'2011 BPTs'!$B$12:$BX660,CF$3+3,FALSE))</f>
        <v>0</v>
      </c>
      <c r="CG485" s="24">
        <f>IF(ISERROR(VLOOKUP(AG485,'2011 BPTs'!$B$12:$BX$181,CG$3,FALSE)/VLOOKUP(AG485,'2011 BPTs'!$B$12:$BX660,CG$3+3,FALSE)),0,VLOOKUP(AG485,'2011 BPTs'!$B$12:$BX$181,CG$3,FALSE)/VLOOKUP(AG485,'2011 BPTs'!$B$12:$BX660,CG$3+3,FALSE))</f>
        <v>0</v>
      </c>
      <c r="CH485" s="24">
        <f>IF(ISERROR(VLOOKUP(AH485,'2011 BPTs'!$B$12:$BX$181,CH$3,FALSE)/VLOOKUP(AH485,'2011 BPTs'!$B$12:$BX660,CH$3+3,FALSE)),0,VLOOKUP(AH485,'2011 BPTs'!$B$12:$BX$181,CH$3,FALSE)/VLOOKUP(AH485,'2011 BPTs'!$B$12:$BX660,CH$3+3,FALSE))</f>
        <v>0</v>
      </c>
      <c r="CI485" s="24">
        <f>IF(ISERROR(VLOOKUP(AI485,'2011 BPTs'!$B$12:$BX$181,CI$3,FALSE)/VLOOKUP(AI485,'2011 BPTs'!$B$12:$BX660,CI$3+3,FALSE)),0,VLOOKUP(AI485,'2011 BPTs'!$B$12:$BX$181,CI$3,FALSE)/VLOOKUP(AI485,'2011 BPTs'!$B$12:$BX660,CI$3+3,FALSE))</f>
        <v>0</v>
      </c>
      <c r="CJ485" s="24">
        <f>IF(ISERROR(VLOOKUP(AJ485,'2011 BPTs'!$B$12:$BX$181,CJ$3,FALSE)/VLOOKUP(AJ485,'2011 BPTs'!$B$12:$BX660,CJ$3+3,FALSE)),0,VLOOKUP(AJ485,'2011 BPTs'!$B$12:$BX$181,CJ$3,FALSE)/VLOOKUP(AJ485,'2011 BPTs'!$B$12:$BX660,CJ$3+3,FALSE))</f>
        <v>0</v>
      </c>
      <c r="CK485" s="24">
        <f>IF(ISERROR(VLOOKUP(AK485,'2011 BPTs'!$B$12:$BX$181,CK$3,FALSE)/VLOOKUP(AK485,'2011 BPTs'!$B$12:$BX660,CK$3+3,FALSE)),0,VLOOKUP(AK485,'2011 BPTs'!$B$12:$BX$181,CK$3,FALSE)/VLOOKUP(AK485,'2011 BPTs'!$B$12:$BX660,CK$3+3,FALSE))</f>
        <v>0</v>
      </c>
      <c r="CL485" s="24">
        <f>IF(ISERROR(VLOOKUP(AL485,'2011 BPTs'!$B$12:$BX$181,CL$3,FALSE)/VLOOKUP(AL485,'2011 BPTs'!$B$12:$BX660,CL$3+3,FALSE)),0,VLOOKUP(AL485,'2011 BPTs'!$B$12:$BX$181,CL$3,FALSE)/VLOOKUP(AL485,'2011 BPTs'!$B$12:$BX660,CL$3+3,FALSE))</f>
        <v>0</v>
      </c>
      <c r="CM485" s="24">
        <f>IF(ISERROR(VLOOKUP(AM485,'2011 BPTs'!$B$12:$BX$181,CM$3,FALSE)/VLOOKUP(AM485,'2011 BPTs'!$B$12:$BX660,CM$3+3,FALSE)),0,VLOOKUP(AM485,'2011 BPTs'!$B$12:$BX$181,CM$3,FALSE)/VLOOKUP(AM485,'2011 BPTs'!$B$12:$BX660,CM$3+3,FALSE))</f>
        <v>0</v>
      </c>
      <c r="CO485" s="24">
        <f>IF(ISERROR(VLOOKUP(AF485,'2011 BPTs'!$B$12:$BX$181,CO$3,FALSE)/VLOOKUP(AF485,'2011 BPTs'!$B$12:$BX660,CO$3+2,FALSE)),0,VLOOKUP(AF485,'2011 BPTs'!$B$12:$BX$181,CO$3,FALSE)/VLOOKUP(AF485,'2011 BPTs'!$B$12:$BX660,CO$3+2,FALSE))</f>
        <v>0</v>
      </c>
      <c r="CP485" s="24">
        <f>IF(ISERROR(VLOOKUP(AG485,'2011 BPTs'!$B$12:$BX$181,CP$3,FALSE)/VLOOKUP(AG485,'2011 BPTs'!$B$12:$BX660,CP$3+2,FALSE)),0,VLOOKUP(AG485,'2011 BPTs'!$B$12:$BX$181,CP$3,FALSE)/VLOOKUP(AG485,'2011 BPTs'!$B$12:$BX660,CP$3+2,FALSE))</f>
        <v>0</v>
      </c>
      <c r="CQ485" s="24">
        <f>IF(ISERROR(VLOOKUP(AH485,'2011 BPTs'!$B$12:$BX$181,CQ$3,FALSE)/VLOOKUP(AH485,'2011 BPTs'!$B$12:$BX660,CQ$3+2,FALSE)),0,VLOOKUP(AH485,'2011 BPTs'!$B$12:$BX$181,CQ$3,FALSE)/VLOOKUP(AH485,'2011 BPTs'!$B$12:$BX660,CQ$3+2,FALSE))</f>
        <v>0</v>
      </c>
      <c r="CR485" s="24">
        <f>IF(ISERROR(VLOOKUP(AI485,'2011 BPTs'!$B$12:$BX$181,CR$3,FALSE)/VLOOKUP(AI485,'2011 BPTs'!$B$12:$BX660,CR$3+2,FALSE)),0,VLOOKUP(AI485,'2011 BPTs'!$B$12:$BX$181,CR$3,FALSE)/VLOOKUP(AI485,'2011 BPTs'!$B$12:$BX660,CR$3+2,FALSE))</f>
        <v>0</v>
      </c>
      <c r="CS485" s="24">
        <f>IF(ISERROR(VLOOKUP(AJ485,'2011 BPTs'!$B$12:$BX$181,CS$3,FALSE)/VLOOKUP(AJ485,'2011 BPTs'!$B$12:$BX660,CS$3+2,FALSE)),0,VLOOKUP(AJ485,'2011 BPTs'!$B$12:$BX$181,CS$3,FALSE)/VLOOKUP(AJ485,'2011 BPTs'!$B$12:$BX660,CS$3+2,FALSE))</f>
        <v>0</v>
      </c>
      <c r="CT485" s="24">
        <f>IF(ISERROR(VLOOKUP(AK485,'2011 BPTs'!$B$12:$BX$181,CT$3,FALSE)/VLOOKUP(AK485,'2011 BPTs'!$B$12:$BX660,CT$3+2,FALSE)),0,VLOOKUP(AK485,'2011 BPTs'!$B$12:$BX$181,CT$3,FALSE)/VLOOKUP(AK485,'2011 BPTs'!$B$12:$BX660,CT$3+2,FALSE))</f>
        <v>0</v>
      </c>
      <c r="CU485" s="24">
        <f>IF(ISERROR(VLOOKUP(AL485,'2011 BPTs'!$B$12:$BX$181,CU$3,FALSE)/VLOOKUP(AL485,'2011 BPTs'!$B$12:$BX660,CU$3+2,FALSE)),0,VLOOKUP(AL485,'2011 BPTs'!$B$12:$BX$181,CU$3,FALSE)/VLOOKUP(AL485,'2011 BPTs'!$B$12:$BX660,CU$3+2,FALSE))</f>
        <v>0</v>
      </c>
      <c r="CV485" s="24">
        <f>IF(ISERROR(VLOOKUP(AM485,'2011 BPTs'!$B$12:$BX$181,CV$3,FALSE)/VLOOKUP(AM485,'2011 BPTs'!$B$12:$BX660,CV$3+2,FALSE)),0,VLOOKUP(AM485,'2011 BPTs'!$B$12:$BX$181,CV$3,FALSE)/VLOOKUP(AM485,'2011 BPTs'!$B$12:$BX660,CV$3+2,FALSE))</f>
        <v>0</v>
      </c>
      <c r="CX485" s="93">
        <f>'2013 BPTs'!BR151</f>
        <v>0</v>
      </c>
      <c r="CY485" s="93">
        <f>'2013 BPTs'!BS151</f>
        <v>0</v>
      </c>
    </row>
    <row r="486" spans="2:103" x14ac:dyDescent="0.2">
      <c r="B486" s="2" t="s">
        <v>213</v>
      </c>
      <c r="C486" s="2">
        <f>'2013 BPTs'!E152</f>
        <v>0</v>
      </c>
      <c r="D486" s="2">
        <f t="shared" si="153"/>
        <v>0</v>
      </c>
      <c r="E486" s="4">
        <f>'2013 BPTs'!F152</f>
        <v>0</v>
      </c>
      <c r="F486" s="88">
        <f>'2013 BPTs'!G152</f>
        <v>0</v>
      </c>
      <c r="G486" s="53">
        <f>'2013 BPTs'!I152</f>
        <v>0</v>
      </c>
      <c r="H486" s="88">
        <f>'2013 BPTs'!J152</f>
        <v>0</v>
      </c>
      <c r="I486" s="4">
        <f>'2013 BPTs'!K152</f>
        <v>0</v>
      </c>
      <c r="J486" s="5">
        <f>'2013 BPTs'!M152</f>
        <v>0</v>
      </c>
      <c r="K486" s="99">
        <f>'2013 BPTs'!BL152</f>
        <v>0</v>
      </c>
      <c r="L486" s="100">
        <f t="shared" si="154"/>
        <v>0</v>
      </c>
      <c r="M486" s="101">
        <f t="shared" si="155"/>
        <v>0</v>
      </c>
      <c r="N486" s="102">
        <f t="shared" si="145"/>
        <v>0</v>
      </c>
      <c r="O486" s="103">
        <f>'2013 BPTs'!BM152</f>
        <v>0</v>
      </c>
      <c r="P486" s="100">
        <f t="shared" si="156"/>
        <v>0</v>
      </c>
      <c r="Q486" s="101">
        <f t="shared" si="157"/>
        <v>0</v>
      </c>
      <c r="R486" s="104">
        <f t="shared" si="158"/>
        <v>0</v>
      </c>
      <c r="S486" s="105">
        <f t="shared" si="146"/>
        <v>0</v>
      </c>
      <c r="T486" s="104">
        <f t="shared" si="159"/>
        <v>0</v>
      </c>
      <c r="U486" s="121">
        <f>IF(K486=0,0,IF(B486="Manual",(S486-O486-AP486*(O486/(O486+Z486)))/S486,'2013 BPTs'!BP152))</f>
        <v>0</v>
      </c>
      <c r="V486" s="99">
        <f>'2013 BPTs'!BN152</f>
        <v>0</v>
      </c>
      <c r="W486" s="100">
        <f t="shared" si="152"/>
        <v>0</v>
      </c>
      <c r="X486" s="103">
        <f t="shared" si="160"/>
        <v>0</v>
      </c>
      <c r="Y486" s="102">
        <f t="shared" si="147"/>
        <v>0</v>
      </c>
      <c r="Z486" s="103">
        <f>'2013 BPTs'!BO152</f>
        <v>0</v>
      </c>
      <c r="AA486" s="104">
        <f t="shared" si="161"/>
        <v>0</v>
      </c>
      <c r="AB486" s="106">
        <f>IF(W486=0,0,IF(B486="Manual",(V486-Z486-AP486*(Z486/(Z486+O486)))/V486,'2013 BPTs'!BQ152))</f>
        <v>0</v>
      </c>
      <c r="AD486" s="2" t="str">
        <f t="shared" si="148"/>
        <v>00-0</v>
      </c>
      <c r="AE486" s="2">
        <f>'2013 BPTs'!BA152</f>
        <v>0</v>
      </c>
      <c r="AF486" s="2" t="str">
        <f>IF(B486="Auto",'2013 BPTs'!BB152,D486&amp;E486&amp;"-"&amp;F486)</f>
        <v/>
      </c>
      <c r="AG486" s="2" t="str">
        <f>'2013 BPTs'!BC152</f>
        <v/>
      </c>
      <c r="AH486" s="2" t="str">
        <f>'2013 BPTs'!BD152</f>
        <v/>
      </c>
      <c r="AI486" s="2" t="str">
        <f>'2013 BPTs'!BE152</f>
        <v/>
      </c>
      <c r="AJ486" s="2" t="str">
        <f>'2013 BPTs'!BF152</f>
        <v/>
      </c>
      <c r="AK486" s="2" t="str">
        <f>'2013 BPTs'!BG152</f>
        <v/>
      </c>
      <c r="AL486" s="2" t="str">
        <f>'2013 BPTs'!BH152</f>
        <v/>
      </c>
      <c r="AM486" s="2" t="str">
        <f>'2013 BPTs'!BI152</f>
        <v/>
      </c>
      <c r="AO486" s="128">
        <f>'2013 BPTs'!AJ152*'2013 BPTs'!BK152</f>
        <v>0</v>
      </c>
      <c r="AP486" s="128">
        <f>'2013 BPTs'!AK152*'2013 BPTs'!BK152</f>
        <v>0</v>
      </c>
      <c r="AR486" s="5">
        <f>IF(B486="Auto",'2013 BPTs'!M152,J486)</f>
        <v>0</v>
      </c>
      <c r="AS486" s="5">
        <f>'2013 BPTs'!O152</f>
        <v>0</v>
      </c>
      <c r="AT486" s="5">
        <f>'2013 BPTs'!Q152</f>
        <v>0</v>
      </c>
      <c r="AU486" s="5">
        <f>'2013 BPTs'!S152</f>
        <v>0</v>
      </c>
      <c r="AV486" s="5">
        <f>'2013 BPTs'!U152</f>
        <v>0</v>
      </c>
      <c r="AW486" s="5">
        <f>'2013 BPTs'!W152</f>
        <v>0</v>
      </c>
      <c r="AX486" s="5">
        <f>'2013 BPTs'!Y152</f>
        <v>0</v>
      </c>
      <c r="AY486" s="5">
        <f>'2013 BPTs'!AA152</f>
        <v>0</v>
      </c>
      <c r="BA486" s="24">
        <f>IF(ISNA(VLOOKUP(AF486,'2011 BPTs'!$B$12:$BX$181,BA$3,FALSE)),0,VLOOKUP(AF486,'2011 BPTs'!$B$12:$BX$181,BA$3,FALSE))</f>
        <v>0</v>
      </c>
      <c r="BB486" s="24">
        <f>IF(ISNA(VLOOKUP(AG486,'2011 BPTs'!$B$12:$BX$181,BB$3,FALSE)),0,VLOOKUP(AG486,'2011 BPTs'!$B$12:$BX$181,BB$3,FALSE))</f>
        <v>0</v>
      </c>
      <c r="BC486" s="24">
        <f>IF(ISNA(VLOOKUP(AH486,'2011 BPTs'!$B$12:$BX$181,BC$3,FALSE)),0,VLOOKUP(AH486,'2011 BPTs'!$B$12:$BX$181,BC$3,FALSE))</f>
        <v>0</v>
      </c>
      <c r="BD486" s="24">
        <f>IF(ISNA(VLOOKUP(AI486,'2011 BPTs'!$B$12:$BX$181,BD$3,FALSE)),0,VLOOKUP(AI486,'2011 BPTs'!$B$12:$BX$181,BD$3,FALSE))</f>
        <v>0</v>
      </c>
      <c r="BE486" s="24">
        <f>IF(ISNA(VLOOKUP(AJ486,'2011 BPTs'!$B$12:$BX$181,BE$3,FALSE)),0,VLOOKUP(AJ486,'2011 BPTs'!$B$12:$BX$181,BE$3,FALSE))</f>
        <v>0</v>
      </c>
      <c r="BF486" s="24">
        <f>IF(ISNA(VLOOKUP(AK486,'2011 BPTs'!$B$12:$BX$181,BF$3,FALSE)),0,VLOOKUP(AK486,'2011 BPTs'!$B$12:$BX$181,BF$3,FALSE))</f>
        <v>0</v>
      </c>
      <c r="BG486" s="24">
        <f>IF(ISNA(VLOOKUP(AL486,'2011 BPTs'!$B$12:$BX$181,BG$3,FALSE)),0,VLOOKUP(AL486,'2011 BPTs'!$B$12:$BX$181,BG$3,FALSE))</f>
        <v>0</v>
      </c>
      <c r="BH486" s="24">
        <f>IF(ISNA(VLOOKUP(AM486,'2011 BPTs'!$B$12:$BX$181,BH$3,FALSE)),0,VLOOKUP(AM486,'2011 BPTs'!$B$12:$BX$181,BH$3,FALSE))</f>
        <v>0</v>
      </c>
      <c r="BJ486" s="24">
        <f>IF(ISNA(VLOOKUP(AF486,'2011 BPTs'!$B$12:$BX$181,BJ$3,FALSE)),0,VLOOKUP(AF486,'2011 BPTs'!$B$12:$BX$181,BJ$3,FALSE))</f>
        <v>0</v>
      </c>
      <c r="BK486" s="24">
        <f>IF(ISNA(VLOOKUP(AG486,'2011 BPTs'!$B$12:$BX$181,BK$3,FALSE)),0,VLOOKUP(AG486,'2011 BPTs'!$B$12:$BX$181,BK$3,FALSE))</f>
        <v>0</v>
      </c>
      <c r="BL486" s="24">
        <f>IF(ISNA(VLOOKUP(AH486,'2011 BPTs'!$B$12:$BX$181,BL$3,FALSE)),0,VLOOKUP(AH486,'2011 BPTs'!$B$12:$BX$181,BL$3,FALSE))</f>
        <v>0</v>
      </c>
      <c r="BM486" s="24">
        <f>IF(ISNA(VLOOKUP(AI486,'2011 BPTs'!$B$12:$BX$181,BM$3,FALSE)),0,VLOOKUP(AI486,'2011 BPTs'!$B$12:$BX$181,BM$3,FALSE))</f>
        <v>0</v>
      </c>
      <c r="BN486" s="24">
        <f>IF(ISNA(VLOOKUP(AJ486,'2011 BPTs'!$B$12:$BX$181,BN$3,FALSE)),0,VLOOKUP(AJ486,'2011 BPTs'!$B$12:$BX$181,BN$3,FALSE))</f>
        <v>0</v>
      </c>
      <c r="BO486" s="24">
        <f>IF(ISNA(VLOOKUP(AK486,'2011 BPTs'!$B$12:$BX$181,BO$3,FALSE)),0,VLOOKUP(AK486,'2011 BPTs'!$B$12:$BX$181,BO$3,FALSE))</f>
        <v>0</v>
      </c>
      <c r="BP486" s="24">
        <f>IF(ISNA(VLOOKUP(AL486,'2011 BPTs'!$B$12:$BX$181,BP$3,FALSE)),0,VLOOKUP(AL486,'2011 BPTs'!$B$12:$BX$181,BP$3,FALSE))</f>
        <v>0</v>
      </c>
      <c r="BQ486" s="24">
        <f>IF(ISNA(VLOOKUP(AM486,'2011 BPTs'!$B$12:$BX$181,BQ$3,FALSE)),0,VLOOKUP(AM486,'2011 BPTs'!$B$12:$BX$181,BQ$3,FALSE))</f>
        <v>0</v>
      </c>
      <c r="BS486" s="78">
        <f t="shared" si="149"/>
        <v>0</v>
      </c>
      <c r="BT486" s="68">
        <f t="shared" si="150"/>
        <v>0</v>
      </c>
      <c r="BU486" s="68">
        <f t="shared" si="151"/>
        <v>0</v>
      </c>
      <c r="BW486" s="24">
        <f>IF(ISNA(VLOOKUP(AF486,'2011 BPTs'!$B$12:$BX$181,BW$3,FALSE)),0,VLOOKUP(AF486,'2011 BPTs'!$B$12:$BX$181,BW$3,FALSE))</f>
        <v>0</v>
      </c>
      <c r="BX486" s="24">
        <f>IF(ISNA(VLOOKUP(AG486,'2011 BPTs'!$B$12:$BX$181,BX$3,FALSE)),0,VLOOKUP(AG486,'2011 BPTs'!$B$12:$BX$181,BX$3,FALSE))</f>
        <v>0</v>
      </c>
      <c r="BY486" s="24">
        <f>IF(ISNA(VLOOKUP(AH486,'2011 BPTs'!$B$12:$BX$181,BY$3,FALSE)),0,VLOOKUP(AH486,'2011 BPTs'!$B$12:$BX$181,BY$3,FALSE))</f>
        <v>0</v>
      </c>
      <c r="BZ486" s="24">
        <f>IF(ISNA(VLOOKUP(AI486,'2011 BPTs'!$B$12:$BX$181,BZ$3,FALSE)),0,VLOOKUP(AI486,'2011 BPTs'!$B$12:$BX$181,BZ$3,FALSE))</f>
        <v>0</v>
      </c>
      <c r="CA486" s="24">
        <f>IF(ISNA(VLOOKUP(AJ486,'2011 BPTs'!$B$12:$BX$181,CA$3,FALSE)),0,VLOOKUP(AJ486,'2011 BPTs'!$B$12:$BX$181,CA$3,FALSE))</f>
        <v>0</v>
      </c>
      <c r="CB486" s="24">
        <f>IF(ISNA(VLOOKUP(AK486,'2011 BPTs'!$B$12:$BX$181,CB$3,FALSE)),0,VLOOKUP(AK486,'2011 BPTs'!$B$12:$BX$181,CB$3,FALSE))</f>
        <v>0</v>
      </c>
      <c r="CC486" s="24">
        <f>IF(ISNA(VLOOKUP(AL486,'2011 BPTs'!$B$12:$BX$181,CC$3,FALSE)),0,VLOOKUP(AL486,'2011 BPTs'!$B$12:$BX$181,CC$3,FALSE))</f>
        <v>0</v>
      </c>
      <c r="CD486" s="24">
        <f>IF(ISNA(VLOOKUP(AM486,'2011 BPTs'!$B$12:$BX$181,CD$3,FALSE)),0,VLOOKUP(AM486,'2011 BPTs'!$B$12:$BX$181,CD$3,FALSE))</f>
        <v>0</v>
      </c>
      <c r="CF486" s="24">
        <f>IF(ISERROR(VLOOKUP(AF486,'2011 BPTs'!$B$12:$BX$181,CF$3,FALSE)/VLOOKUP(AF486,'2011 BPTs'!$B$12:$BX661,CF$3+3,FALSE)),0,VLOOKUP(AF486,'2011 BPTs'!$B$12:$BX$181,CF$3,FALSE)/VLOOKUP(AF486,'2011 BPTs'!$B$12:$BX661,CF$3+3,FALSE))</f>
        <v>0</v>
      </c>
      <c r="CG486" s="24">
        <f>IF(ISERROR(VLOOKUP(AG486,'2011 BPTs'!$B$12:$BX$181,CG$3,FALSE)/VLOOKUP(AG486,'2011 BPTs'!$B$12:$BX661,CG$3+3,FALSE)),0,VLOOKUP(AG486,'2011 BPTs'!$B$12:$BX$181,CG$3,FALSE)/VLOOKUP(AG486,'2011 BPTs'!$B$12:$BX661,CG$3+3,FALSE))</f>
        <v>0</v>
      </c>
      <c r="CH486" s="24">
        <f>IF(ISERROR(VLOOKUP(AH486,'2011 BPTs'!$B$12:$BX$181,CH$3,FALSE)/VLOOKUP(AH486,'2011 BPTs'!$B$12:$BX661,CH$3+3,FALSE)),0,VLOOKUP(AH486,'2011 BPTs'!$B$12:$BX$181,CH$3,FALSE)/VLOOKUP(AH486,'2011 BPTs'!$B$12:$BX661,CH$3+3,FALSE))</f>
        <v>0</v>
      </c>
      <c r="CI486" s="24">
        <f>IF(ISERROR(VLOOKUP(AI486,'2011 BPTs'!$B$12:$BX$181,CI$3,FALSE)/VLOOKUP(AI486,'2011 BPTs'!$B$12:$BX661,CI$3+3,FALSE)),0,VLOOKUP(AI486,'2011 BPTs'!$B$12:$BX$181,CI$3,FALSE)/VLOOKUP(AI486,'2011 BPTs'!$B$12:$BX661,CI$3+3,FALSE))</f>
        <v>0</v>
      </c>
      <c r="CJ486" s="24">
        <f>IF(ISERROR(VLOOKUP(AJ486,'2011 BPTs'!$B$12:$BX$181,CJ$3,FALSE)/VLOOKUP(AJ486,'2011 BPTs'!$B$12:$BX661,CJ$3+3,FALSE)),0,VLOOKUP(AJ486,'2011 BPTs'!$B$12:$BX$181,CJ$3,FALSE)/VLOOKUP(AJ486,'2011 BPTs'!$B$12:$BX661,CJ$3+3,FALSE))</f>
        <v>0</v>
      </c>
      <c r="CK486" s="24">
        <f>IF(ISERROR(VLOOKUP(AK486,'2011 BPTs'!$B$12:$BX$181,CK$3,FALSE)/VLOOKUP(AK486,'2011 BPTs'!$B$12:$BX661,CK$3+3,FALSE)),0,VLOOKUP(AK486,'2011 BPTs'!$B$12:$BX$181,CK$3,FALSE)/VLOOKUP(AK486,'2011 BPTs'!$B$12:$BX661,CK$3+3,FALSE))</f>
        <v>0</v>
      </c>
      <c r="CL486" s="24">
        <f>IF(ISERROR(VLOOKUP(AL486,'2011 BPTs'!$B$12:$BX$181,CL$3,FALSE)/VLOOKUP(AL486,'2011 BPTs'!$B$12:$BX661,CL$3+3,FALSE)),0,VLOOKUP(AL486,'2011 BPTs'!$B$12:$BX$181,CL$3,FALSE)/VLOOKUP(AL486,'2011 BPTs'!$B$12:$BX661,CL$3+3,FALSE))</f>
        <v>0</v>
      </c>
      <c r="CM486" s="24">
        <f>IF(ISERROR(VLOOKUP(AM486,'2011 BPTs'!$B$12:$BX$181,CM$3,FALSE)/VLOOKUP(AM486,'2011 BPTs'!$B$12:$BX661,CM$3+3,FALSE)),0,VLOOKUP(AM486,'2011 BPTs'!$B$12:$BX$181,CM$3,FALSE)/VLOOKUP(AM486,'2011 BPTs'!$B$12:$BX661,CM$3+3,FALSE))</f>
        <v>0</v>
      </c>
      <c r="CO486" s="24">
        <f>IF(ISERROR(VLOOKUP(AF486,'2011 BPTs'!$B$12:$BX$181,CO$3,FALSE)/VLOOKUP(AF486,'2011 BPTs'!$B$12:$BX661,CO$3+2,FALSE)),0,VLOOKUP(AF486,'2011 BPTs'!$B$12:$BX$181,CO$3,FALSE)/VLOOKUP(AF486,'2011 BPTs'!$B$12:$BX661,CO$3+2,FALSE))</f>
        <v>0</v>
      </c>
      <c r="CP486" s="24">
        <f>IF(ISERROR(VLOOKUP(AG486,'2011 BPTs'!$B$12:$BX$181,CP$3,FALSE)/VLOOKUP(AG486,'2011 BPTs'!$B$12:$BX661,CP$3+2,FALSE)),0,VLOOKUP(AG486,'2011 BPTs'!$B$12:$BX$181,CP$3,FALSE)/VLOOKUP(AG486,'2011 BPTs'!$B$12:$BX661,CP$3+2,FALSE))</f>
        <v>0</v>
      </c>
      <c r="CQ486" s="24">
        <f>IF(ISERROR(VLOOKUP(AH486,'2011 BPTs'!$B$12:$BX$181,CQ$3,FALSE)/VLOOKUP(AH486,'2011 BPTs'!$B$12:$BX661,CQ$3+2,FALSE)),0,VLOOKUP(AH486,'2011 BPTs'!$B$12:$BX$181,CQ$3,FALSE)/VLOOKUP(AH486,'2011 BPTs'!$B$12:$BX661,CQ$3+2,FALSE))</f>
        <v>0</v>
      </c>
      <c r="CR486" s="24">
        <f>IF(ISERROR(VLOOKUP(AI486,'2011 BPTs'!$B$12:$BX$181,CR$3,FALSE)/VLOOKUP(AI486,'2011 BPTs'!$B$12:$BX661,CR$3+2,FALSE)),0,VLOOKUP(AI486,'2011 BPTs'!$B$12:$BX$181,CR$3,FALSE)/VLOOKUP(AI486,'2011 BPTs'!$B$12:$BX661,CR$3+2,FALSE))</f>
        <v>0</v>
      </c>
      <c r="CS486" s="24">
        <f>IF(ISERROR(VLOOKUP(AJ486,'2011 BPTs'!$B$12:$BX$181,CS$3,FALSE)/VLOOKUP(AJ486,'2011 BPTs'!$B$12:$BX661,CS$3+2,FALSE)),0,VLOOKUP(AJ486,'2011 BPTs'!$B$12:$BX$181,CS$3,FALSE)/VLOOKUP(AJ486,'2011 BPTs'!$B$12:$BX661,CS$3+2,FALSE))</f>
        <v>0</v>
      </c>
      <c r="CT486" s="24">
        <f>IF(ISERROR(VLOOKUP(AK486,'2011 BPTs'!$B$12:$BX$181,CT$3,FALSE)/VLOOKUP(AK486,'2011 BPTs'!$B$12:$BX661,CT$3+2,FALSE)),0,VLOOKUP(AK486,'2011 BPTs'!$B$12:$BX$181,CT$3,FALSE)/VLOOKUP(AK486,'2011 BPTs'!$B$12:$BX661,CT$3+2,FALSE))</f>
        <v>0</v>
      </c>
      <c r="CU486" s="24">
        <f>IF(ISERROR(VLOOKUP(AL486,'2011 BPTs'!$B$12:$BX$181,CU$3,FALSE)/VLOOKUP(AL486,'2011 BPTs'!$B$12:$BX661,CU$3+2,FALSE)),0,VLOOKUP(AL486,'2011 BPTs'!$B$12:$BX$181,CU$3,FALSE)/VLOOKUP(AL486,'2011 BPTs'!$B$12:$BX661,CU$3+2,FALSE))</f>
        <v>0</v>
      </c>
      <c r="CV486" s="24">
        <f>IF(ISERROR(VLOOKUP(AM486,'2011 BPTs'!$B$12:$BX$181,CV$3,FALSE)/VLOOKUP(AM486,'2011 BPTs'!$B$12:$BX661,CV$3+2,FALSE)),0,VLOOKUP(AM486,'2011 BPTs'!$B$12:$BX$181,CV$3,FALSE)/VLOOKUP(AM486,'2011 BPTs'!$B$12:$BX661,CV$3+2,FALSE))</f>
        <v>0</v>
      </c>
      <c r="CX486" s="93">
        <f>'2013 BPTs'!BR152</f>
        <v>0</v>
      </c>
      <c r="CY486" s="93">
        <f>'2013 BPTs'!BS152</f>
        <v>0</v>
      </c>
    </row>
    <row r="487" spans="2:103" x14ac:dyDescent="0.2">
      <c r="B487" s="2" t="s">
        <v>213</v>
      </c>
      <c r="C487" s="2">
        <f>'2013 BPTs'!E153</f>
        <v>0</v>
      </c>
      <c r="D487" s="2">
        <f t="shared" si="153"/>
        <v>0</v>
      </c>
      <c r="E487" s="4">
        <f>'2013 BPTs'!F153</f>
        <v>0</v>
      </c>
      <c r="F487" s="88">
        <f>'2013 BPTs'!G153</f>
        <v>0</v>
      </c>
      <c r="G487" s="53">
        <f>'2013 BPTs'!I153</f>
        <v>0</v>
      </c>
      <c r="H487" s="88">
        <f>'2013 BPTs'!J153</f>
        <v>0</v>
      </c>
      <c r="I487" s="4">
        <f>'2013 BPTs'!K153</f>
        <v>0</v>
      </c>
      <c r="J487" s="5">
        <f>'2013 BPTs'!M153</f>
        <v>0</v>
      </c>
      <c r="K487" s="99">
        <f>'2013 BPTs'!BL153</f>
        <v>0</v>
      </c>
      <c r="L487" s="100">
        <f t="shared" si="154"/>
        <v>0</v>
      </c>
      <c r="M487" s="101">
        <f t="shared" si="155"/>
        <v>0</v>
      </c>
      <c r="N487" s="102">
        <f t="shared" si="145"/>
        <v>0</v>
      </c>
      <c r="O487" s="103">
        <f>'2013 BPTs'!BM153</f>
        <v>0</v>
      </c>
      <c r="P487" s="100">
        <f t="shared" si="156"/>
        <v>0</v>
      </c>
      <c r="Q487" s="101">
        <f t="shared" si="157"/>
        <v>0</v>
      </c>
      <c r="R487" s="104">
        <f t="shared" si="158"/>
        <v>0</v>
      </c>
      <c r="S487" s="105">
        <f t="shared" si="146"/>
        <v>0</v>
      </c>
      <c r="T487" s="104">
        <f t="shared" si="159"/>
        <v>0</v>
      </c>
      <c r="U487" s="121">
        <f>IF(K487=0,0,IF(B487="Manual",(S487-O487-AP487*(O487/(O487+Z487)))/S487,'2013 BPTs'!BP153))</f>
        <v>0</v>
      </c>
      <c r="V487" s="99">
        <f>'2013 BPTs'!BN153</f>
        <v>0</v>
      </c>
      <c r="W487" s="100">
        <f t="shared" si="152"/>
        <v>0</v>
      </c>
      <c r="X487" s="103">
        <f t="shared" si="160"/>
        <v>0</v>
      </c>
      <c r="Y487" s="102">
        <f t="shared" si="147"/>
        <v>0</v>
      </c>
      <c r="Z487" s="103">
        <f>'2013 BPTs'!BO153</f>
        <v>0</v>
      </c>
      <c r="AA487" s="104">
        <f t="shared" si="161"/>
        <v>0</v>
      </c>
      <c r="AB487" s="106">
        <f>IF(W487=0,0,IF(B487="Manual",(V487-Z487-AP487*(Z487/(Z487+O487)))/V487,'2013 BPTs'!BQ153))</f>
        <v>0</v>
      </c>
      <c r="AD487" s="2" t="str">
        <f t="shared" si="148"/>
        <v>00-0</v>
      </c>
      <c r="AE487" s="2">
        <f>'2013 BPTs'!BA153</f>
        <v>0</v>
      </c>
      <c r="AF487" s="2" t="str">
        <f>IF(B487="Auto",'2013 BPTs'!BB153,D487&amp;E487&amp;"-"&amp;F487)</f>
        <v/>
      </c>
      <c r="AG487" s="2" t="str">
        <f>'2013 BPTs'!BC153</f>
        <v/>
      </c>
      <c r="AH487" s="2" t="str">
        <f>'2013 BPTs'!BD153</f>
        <v/>
      </c>
      <c r="AI487" s="2" t="str">
        <f>'2013 BPTs'!BE153</f>
        <v/>
      </c>
      <c r="AJ487" s="2" t="str">
        <f>'2013 BPTs'!BF153</f>
        <v/>
      </c>
      <c r="AK487" s="2" t="str">
        <f>'2013 BPTs'!BG153</f>
        <v/>
      </c>
      <c r="AL487" s="2" t="str">
        <f>'2013 BPTs'!BH153</f>
        <v/>
      </c>
      <c r="AM487" s="2" t="str">
        <f>'2013 BPTs'!BI153</f>
        <v/>
      </c>
      <c r="AO487" s="128">
        <f>'2013 BPTs'!AJ153*'2013 BPTs'!BK153</f>
        <v>0</v>
      </c>
      <c r="AP487" s="128">
        <f>'2013 BPTs'!AK153*'2013 BPTs'!BK153</f>
        <v>0</v>
      </c>
      <c r="AR487" s="5">
        <f>IF(B487="Auto",'2013 BPTs'!M153,J487)</f>
        <v>0</v>
      </c>
      <c r="AS487" s="5">
        <f>'2013 BPTs'!O153</f>
        <v>0</v>
      </c>
      <c r="AT487" s="5">
        <f>'2013 BPTs'!Q153</f>
        <v>0</v>
      </c>
      <c r="AU487" s="5">
        <f>'2013 BPTs'!S153</f>
        <v>0</v>
      </c>
      <c r="AV487" s="5">
        <f>'2013 BPTs'!U153</f>
        <v>0</v>
      </c>
      <c r="AW487" s="5">
        <f>'2013 BPTs'!W153</f>
        <v>0</v>
      </c>
      <c r="AX487" s="5">
        <f>'2013 BPTs'!Y153</f>
        <v>0</v>
      </c>
      <c r="AY487" s="5">
        <f>'2013 BPTs'!AA153</f>
        <v>0</v>
      </c>
      <c r="BA487" s="24">
        <f>IF(ISNA(VLOOKUP(AF487,'2011 BPTs'!$B$12:$BX$181,BA$3,FALSE)),0,VLOOKUP(AF487,'2011 BPTs'!$B$12:$BX$181,BA$3,FALSE))</f>
        <v>0</v>
      </c>
      <c r="BB487" s="24">
        <f>IF(ISNA(VLOOKUP(AG487,'2011 BPTs'!$B$12:$BX$181,BB$3,FALSE)),0,VLOOKUP(AG487,'2011 BPTs'!$B$12:$BX$181,BB$3,FALSE))</f>
        <v>0</v>
      </c>
      <c r="BC487" s="24">
        <f>IF(ISNA(VLOOKUP(AH487,'2011 BPTs'!$B$12:$BX$181,BC$3,FALSE)),0,VLOOKUP(AH487,'2011 BPTs'!$B$12:$BX$181,BC$3,FALSE))</f>
        <v>0</v>
      </c>
      <c r="BD487" s="24">
        <f>IF(ISNA(VLOOKUP(AI487,'2011 BPTs'!$B$12:$BX$181,BD$3,FALSE)),0,VLOOKUP(AI487,'2011 BPTs'!$B$12:$BX$181,BD$3,FALSE))</f>
        <v>0</v>
      </c>
      <c r="BE487" s="24">
        <f>IF(ISNA(VLOOKUP(AJ487,'2011 BPTs'!$B$12:$BX$181,BE$3,FALSE)),0,VLOOKUP(AJ487,'2011 BPTs'!$B$12:$BX$181,BE$3,FALSE))</f>
        <v>0</v>
      </c>
      <c r="BF487" s="24">
        <f>IF(ISNA(VLOOKUP(AK487,'2011 BPTs'!$B$12:$BX$181,BF$3,FALSE)),0,VLOOKUP(AK487,'2011 BPTs'!$B$12:$BX$181,BF$3,FALSE))</f>
        <v>0</v>
      </c>
      <c r="BG487" s="24">
        <f>IF(ISNA(VLOOKUP(AL487,'2011 BPTs'!$B$12:$BX$181,BG$3,FALSE)),0,VLOOKUP(AL487,'2011 BPTs'!$B$12:$BX$181,BG$3,FALSE))</f>
        <v>0</v>
      </c>
      <c r="BH487" s="24">
        <f>IF(ISNA(VLOOKUP(AM487,'2011 BPTs'!$B$12:$BX$181,BH$3,FALSE)),0,VLOOKUP(AM487,'2011 BPTs'!$B$12:$BX$181,BH$3,FALSE))</f>
        <v>0</v>
      </c>
      <c r="BJ487" s="24">
        <f>IF(ISNA(VLOOKUP(AF487,'2011 BPTs'!$B$12:$BX$181,BJ$3,FALSE)),0,VLOOKUP(AF487,'2011 BPTs'!$B$12:$BX$181,BJ$3,FALSE))</f>
        <v>0</v>
      </c>
      <c r="BK487" s="24">
        <f>IF(ISNA(VLOOKUP(AG487,'2011 BPTs'!$B$12:$BX$181,BK$3,FALSE)),0,VLOOKUP(AG487,'2011 BPTs'!$B$12:$BX$181,BK$3,FALSE))</f>
        <v>0</v>
      </c>
      <c r="BL487" s="24">
        <f>IF(ISNA(VLOOKUP(AH487,'2011 BPTs'!$B$12:$BX$181,BL$3,FALSE)),0,VLOOKUP(AH487,'2011 BPTs'!$B$12:$BX$181,BL$3,FALSE))</f>
        <v>0</v>
      </c>
      <c r="BM487" s="24">
        <f>IF(ISNA(VLOOKUP(AI487,'2011 BPTs'!$B$12:$BX$181,BM$3,FALSE)),0,VLOOKUP(AI487,'2011 BPTs'!$B$12:$BX$181,BM$3,FALSE))</f>
        <v>0</v>
      </c>
      <c r="BN487" s="24">
        <f>IF(ISNA(VLOOKUP(AJ487,'2011 BPTs'!$B$12:$BX$181,BN$3,FALSE)),0,VLOOKUP(AJ487,'2011 BPTs'!$B$12:$BX$181,BN$3,FALSE))</f>
        <v>0</v>
      </c>
      <c r="BO487" s="24">
        <f>IF(ISNA(VLOOKUP(AK487,'2011 BPTs'!$B$12:$BX$181,BO$3,FALSE)),0,VLOOKUP(AK487,'2011 BPTs'!$B$12:$BX$181,BO$3,FALSE))</f>
        <v>0</v>
      </c>
      <c r="BP487" s="24">
        <f>IF(ISNA(VLOOKUP(AL487,'2011 BPTs'!$B$12:$BX$181,BP$3,FALSE)),0,VLOOKUP(AL487,'2011 BPTs'!$B$12:$BX$181,BP$3,FALSE))</f>
        <v>0</v>
      </c>
      <c r="BQ487" s="24">
        <f>IF(ISNA(VLOOKUP(AM487,'2011 BPTs'!$B$12:$BX$181,BQ$3,FALSE)),0,VLOOKUP(AM487,'2011 BPTs'!$B$12:$BX$181,BQ$3,FALSE))</f>
        <v>0</v>
      </c>
      <c r="BS487" s="78">
        <f t="shared" si="149"/>
        <v>0</v>
      </c>
      <c r="BT487" s="68">
        <f t="shared" si="150"/>
        <v>0</v>
      </c>
      <c r="BU487" s="68">
        <f t="shared" si="151"/>
        <v>0</v>
      </c>
      <c r="BW487" s="24">
        <f>IF(ISNA(VLOOKUP(AF487,'2011 BPTs'!$B$12:$BX$181,BW$3,FALSE)),0,VLOOKUP(AF487,'2011 BPTs'!$B$12:$BX$181,BW$3,FALSE))</f>
        <v>0</v>
      </c>
      <c r="BX487" s="24">
        <f>IF(ISNA(VLOOKUP(AG487,'2011 BPTs'!$B$12:$BX$181,BX$3,FALSE)),0,VLOOKUP(AG487,'2011 BPTs'!$B$12:$BX$181,BX$3,FALSE))</f>
        <v>0</v>
      </c>
      <c r="BY487" s="24">
        <f>IF(ISNA(VLOOKUP(AH487,'2011 BPTs'!$B$12:$BX$181,BY$3,FALSE)),0,VLOOKUP(AH487,'2011 BPTs'!$B$12:$BX$181,BY$3,FALSE))</f>
        <v>0</v>
      </c>
      <c r="BZ487" s="24">
        <f>IF(ISNA(VLOOKUP(AI487,'2011 BPTs'!$B$12:$BX$181,BZ$3,FALSE)),0,VLOOKUP(AI487,'2011 BPTs'!$B$12:$BX$181,BZ$3,FALSE))</f>
        <v>0</v>
      </c>
      <c r="CA487" s="24">
        <f>IF(ISNA(VLOOKUP(AJ487,'2011 BPTs'!$B$12:$BX$181,CA$3,FALSE)),0,VLOOKUP(AJ487,'2011 BPTs'!$B$12:$BX$181,CA$3,FALSE))</f>
        <v>0</v>
      </c>
      <c r="CB487" s="24">
        <f>IF(ISNA(VLOOKUP(AK487,'2011 BPTs'!$B$12:$BX$181,CB$3,FALSE)),0,VLOOKUP(AK487,'2011 BPTs'!$B$12:$BX$181,CB$3,FALSE))</f>
        <v>0</v>
      </c>
      <c r="CC487" s="24">
        <f>IF(ISNA(VLOOKUP(AL487,'2011 BPTs'!$B$12:$BX$181,CC$3,FALSE)),0,VLOOKUP(AL487,'2011 BPTs'!$B$12:$BX$181,CC$3,FALSE))</f>
        <v>0</v>
      </c>
      <c r="CD487" s="24">
        <f>IF(ISNA(VLOOKUP(AM487,'2011 BPTs'!$B$12:$BX$181,CD$3,FALSE)),0,VLOOKUP(AM487,'2011 BPTs'!$B$12:$BX$181,CD$3,FALSE))</f>
        <v>0</v>
      </c>
      <c r="CF487" s="24">
        <f>IF(ISERROR(VLOOKUP(AF487,'2011 BPTs'!$B$12:$BX$181,CF$3,FALSE)/VLOOKUP(AF487,'2011 BPTs'!$B$12:$BX662,CF$3+3,FALSE)),0,VLOOKUP(AF487,'2011 BPTs'!$B$12:$BX$181,CF$3,FALSE)/VLOOKUP(AF487,'2011 BPTs'!$B$12:$BX662,CF$3+3,FALSE))</f>
        <v>0</v>
      </c>
      <c r="CG487" s="24">
        <f>IF(ISERROR(VLOOKUP(AG487,'2011 BPTs'!$B$12:$BX$181,CG$3,FALSE)/VLOOKUP(AG487,'2011 BPTs'!$B$12:$BX662,CG$3+3,FALSE)),0,VLOOKUP(AG487,'2011 BPTs'!$B$12:$BX$181,CG$3,FALSE)/VLOOKUP(AG487,'2011 BPTs'!$B$12:$BX662,CG$3+3,FALSE))</f>
        <v>0</v>
      </c>
      <c r="CH487" s="24">
        <f>IF(ISERROR(VLOOKUP(AH487,'2011 BPTs'!$B$12:$BX$181,CH$3,FALSE)/VLOOKUP(AH487,'2011 BPTs'!$B$12:$BX662,CH$3+3,FALSE)),0,VLOOKUP(AH487,'2011 BPTs'!$B$12:$BX$181,CH$3,FALSE)/VLOOKUP(AH487,'2011 BPTs'!$B$12:$BX662,CH$3+3,FALSE))</f>
        <v>0</v>
      </c>
      <c r="CI487" s="24">
        <f>IF(ISERROR(VLOOKUP(AI487,'2011 BPTs'!$B$12:$BX$181,CI$3,FALSE)/VLOOKUP(AI487,'2011 BPTs'!$B$12:$BX662,CI$3+3,FALSE)),0,VLOOKUP(AI487,'2011 BPTs'!$B$12:$BX$181,CI$3,FALSE)/VLOOKUP(AI487,'2011 BPTs'!$B$12:$BX662,CI$3+3,FALSE))</f>
        <v>0</v>
      </c>
      <c r="CJ487" s="24">
        <f>IF(ISERROR(VLOOKUP(AJ487,'2011 BPTs'!$B$12:$BX$181,CJ$3,FALSE)/VLOOKUP(AJ487,'2011 BPTs'!$B$12:$BX662,CJ$3+3,FALSE)),0,VLOOKUP(AJ487,'2011 BPTs'!$B$12:$BX$181,CJ$3,FALSE)/VLOOKUP(AJ487,'2011 BPTs'!$B$12:$BX662,CJ$3+3,FALSE))</f>
        <v>0</v>
      </c>
      <c r="CK487" s="24">
        <f>IF(ISERROR(VLOOKUP(AK487,'2011 BPTs'!$B$12:$BX$181,CK$3,FALSE)/VLOOKUP(AK487,'2011 BPTs'!$B$12:$BX662,CK$3+3,FALSE)),0,VLOOKUP(AK487,'2011 BPTs'!$B$12:$BX$181,CK$3,FALSE)/VLOOKUP(AK487,'2011 BPTs'!$B$12:$BX662,CK$3+3,FALSE))</f>
        <v>0</v>
      </c>
      <c r="CL487" s="24">
        <f>IF(ISERROR(VLOOKUP(AL487,'2011 BPTs'!$B$12:$BX$181,CL$3,FALSE)/VLOOKUP(AL487,'2011 BPTs'!$B$12:$BX662,CL$3+3,FALSE)),0,VLOOKUP(AL487,'2011 BPTs'!$B$12:$BX$181,CL$3,FALSE)/VLOOKUP(AL487,'2011 BPTs'!$B$12:$BX662,CL$3+3,FALSE))</f>
        <v>0</v>
      </c>
      <c r="CM487" s="24">
        <f>IF(ISERROR(VLOOKUP(AM487,'2011 BPTs'!$B$12:$BX$181,CM$3,FALSE)/VLOOKUP(AM487,'2011 BPTs'!$B$12:$BX662,CM$3+3,FALSE)),0,VLOOKUP(AM487,'2011 BPTs'!$B$12:$BX$181,CM$3,FALSE)/VLOOKUP(AM487,'2011 BPTs'!$B$12:$BX662,CM$3+3,FALSE))</f>
        <v>0</v>
      </c>
      <c r="CO487" s="24">
        <f>IF(ISERROR(VLOOKUP(AF487,'2011 BPTs'!$B$12:$BX$181,CO$3,FALSE)/VLOOKUP(AF487,'2011 BPTs'!$B$12:$BX662,CO$3+2,FALSE)),0,VLOOKUP(AF487,'2011 BPTs'!$B$12:$BX$181,CO$3,FALSE)/VLOOKUP(AF487,'2011 BPTs'!$B$12:$BX662,CO$3+2,FALSE))</f>
        <v>0</v>
      </c>
      <c r="CP487" s="24">
        <f>IF(ISERROR(VLOOKUP(AG487,'2011 BPTs'!$B$12:$BX$181,CP$3,FALSE)/VLOOKUP(AG487,'2011 BPTs'!$B$12:$BX662,CP$3+2,FALSE)),0,VLOOKUP(AG487,'2011 BPTs'!$B$12:$BX$181,CP$3,FALSE)/VLOOKUP(AG487,'2011 BPTs'!$B$12:$BX662,CP$3+2,FALSE))</f>
        <v>0</v>
      </c>
      <c r="CQ487" s="24">
        <f>IF(ISERROR(VLOOKUP(AH487,'2011 BPTs'!$B$12:$BX$181,CQ$3,FALSE)/VLOOKUP(AH487,'2011 BPTs'!$B$12:$BX662,CQ$3+2,FALSE)),0,VLOOKUP(AH487,'2011 BPTs'!$B$12:$BX$181,CQ$3,FALSE)/VLOOKUP(AH487,'2011 BPTs'!$B$12:$BX662,CQ$3+2,FALSE))</f>
        <v>0</v>
      </c>
      <c r="CR487" s="24">
        <f>IF(ISERROR(VLOOKUP(AI487,'2011 BPTs'!$B$12:$BX$181,CR$3,FALSE)/VLOOKUP(AI487,'2011 BPTs'!$B$12:$BX662,CR$3+2,FALSE)),0,VLOOKUP(AI487,'2011 BPTs'!$B$12:$BX$181,CR$3,FALSE)/VLOOKUP(AI487,'2011 BPTs'!$B$12:$BX662,CR$3+2,FALSE))</f>
        <v>0</v>
      </c>
      <c r="CS487" s="24">
        <f>IF(ISERROR(VLOOKUP(AJ487,'2011 BPTs'!$B$12:$BX$181,CS$3,FALSE)/VLOOKUP(AJ487,'2011 BPTs'!$B$12:$BX662,CS$3+2,FALSE)),0,VLOOKUP(AJ487,'2011 BPTs'!$B$12:$BX$181,CS$3,FALSE)/VLOOKUP(AJ487,'2011 BPTs'!$B$12:$BX662,CS$3+2,FALSE))</f>
        <v>0</v>
      </c>
      <c r="CT487" s="24">
        <f>IF(ISERROR(VLOOKUP(AK487,'2011 BPTs'!$B$12:$BX$181,CT$3,FALSE)/VLOOKUP(AK487,'2011 BPTs'!$B$12:$BX662,CT$3+2,FALSE)),0,VLOOKUP(AK487,'2011 BPTs'!$B$12:$BX$181,CT$3,FALSE)/VLOOKUP(AK487,'2011 BPTs'!$B$12:$BX662,CT$3+2,FALSE))</f>
        <v>0</v>
      </c>
      <c r="CU487" s="24">
        <f>IF(ISERROR(VLOOKUP(AL487,'2011 BPTs'!$B$12:$BX$181,CU$3,FALSE)/VLOOKUP(AL487,'2011 BPTs'!$B$12:$BX662,CU$3+2,FALSE)),0,VLOOKUP(AL487,'2011 BPTs'!$B$12:$BX$181,CU$3,FALSE)/VLOOKUP(AL487,'2011 BPTs'!$B$12:$BX662,CU$3+2,FALSE))</f>
        <v>0</v>
      </c>
      <c r="CV487" s="24">
        <f>IF(ISERROR(VLOOKUP(AM487,'2011 BPTs'!$B$12:$BX$181,CV$3,FALSE)/VLOOKUP(AM487,'2011 BPTs'!$B$12:$BX662,CV$3+2,FALSE)),0,VLOOKUP(AM487,'2011 BPTs'!$B$12:$BX$181,CV$3,FALSE)/VLOOKUP(AM487,'2011 BPTs'!$B$12:$BX662,CV$3+2,FALSE))</f>
        <v>0</v>
      </c>
      <c r="CX487" s="93">
        <f>'2013 BPTs'!BR153</f>
        <v>0</v>
      </c>
      <c r="CY487" s="93">
        <f>'2013 BPTs'!BS153</f>
        <v>0</v>
      </c>
    </row>
    <row r="488" spans="2:103" x14ac:dyDescent="0.2">
      <c r="B488" s="2" t="s">
        <v>213</v>
      </c>
      <c r="C488" s="2">
        <f>'2013 BPTs'!E154</f>
        <v>0</v>
      </c>
      <c r="D488" s="2">
        <f t="shared" si="153"/>
        <v>0</v>
      </c>
      <c r="E488" s="4">
        <f>'2013 BPTs'!F154</f>
        <v>0</v>
      </c>
      <c r="F488" s="88">
        <f>'2013 BPTs'!G154</f>
        <v>0</v>
      </c>
      <c r="G488" s="53">
        <f>'2013 BPTs'!I154</f>
        <v>0</v>
      </c>
      <c r="H488" s="88">
        <f>'2013 BPTs'!J154</f>
        <v>0</v>
      </c>
      <c r="I488" s="4">
        <f>'2013 BPTs'!K154</f>
        <v>0</v>
      </c>
      <c r="J488" s="5">
        <f>'2013 BPTs'!M154</f>
        <v>0</v>
      </c>
      <c r="K488" s="99">
        <f>'2013 BPTs'!BL154</f>
        <v>0</v>
      </c>
      <c r="L488" s="100">
        <f t="shared" si="154"/>
        <v>0</v>
      </c>
      <c r="M488" s="101">
        <f t="shared" si="155"/>
        <v>0</v>
      </c>
      <c r="N488" s="102">
        <f t="shared" si="145"/>
        <v>0</v>
      </c>
      <c r="O488" s="103">
        <f>'2013 BPTs'!BM154</f>
        <v>0</v>
      </c>
      <c r="P488" s="100">
        <f t="shared" si="156"/>
        <v>0</v>
      </c>
      <c r="Q488" s="101">
        <f t="shared" si="157"/>
        <v>0</v>
      </c>
      <c r="R488" s="104">
        <f t="shared" si="158"/>
        <v>0</v>
      </c>
      <c r="S488" s="105">
        <f t="shared" si="146"/>
        <v>0</v>
      </c>
      <c r="T488" s="104">
        <f t="shared" si="159"/>
        <v>0</v>
      </c>
      <c r="U488" s="121">
        <f>IF(K488=0,0,IF(B488="Manual",(S488-O488-AP488*(O488/(O488+Z488)))/S488,'2013 BPTs'!BP154))</f>
        <v>0</v>
      </c>
      <c r="V488" s="99">
        <f>'2013 BPTs'!BN154</f>
        <v>0</v>
      </c>
      <c r="W488" s="100">
        <f t="shared" si="152"/>
        <v>0</v>
      </c>
      <c r="X488" s="103">
        <f t="shared" si="160"/>
        <v>0</v>
      </c>
      <c r="Y488" s="102">
        <f t="shared" si="147"/>
        <v>0</v>
      </c>
      <c r="Z488" s="103">
        <f>'2013 BPTs'!BO154</f>
        <v>0</v>
      </c>
      <c r="AA488" s="104">
        <f t="shared" si="161"/>
        <v>0</v>
      </c>
      <c r="AB488" s="106">
        <f>IF(W488=0,0,IF(B488="Manual",(V488-Z488-AP488*(Z488/(Z488+O488)))/V488,'2013 BPTs'!BQ154))</f>
        <v>0</v>
      </c>
      <c r="AD488" s="2" t="str">
        <f t="shared" si="148"/>
        <v>00-0</v>
      </c>
      <c r="AE488" s="2">
        <f>'2013 BPTs'!BA154</f>
        <v>0</v>
      </c>
      <c r="AF488" s="2" t="str">
        <f>IF(B488="Auto",'2013 BPTs'!BB154,D488&amp;E488&amp;"-"&amp;F488)</f>
        <v/>
      </c>
      <c r="AG488" s="2" t="str">
        <f>'2013 BPTs'!BC154</f>
        <v/>
      </c>
      <c r="AH488" s="2" t="str">
        <f>'2013 BPTs'!BD154</f>
        <v/>
      </c>
      <c r="AI488" s="2" t="str">
        <f>'2013 BPTs'!BE154</f>
        <v/>
      </c>
      <c r="AJ488" s="2" t="str">
        <f>'2013 BPTs'!BF154</f>
        <v/>
      </c>
      <c r="AK488" s="2" t="str">
        <f>'2013 BPTs'!BG154</f>
        <v/>
      </c>
      <c r="AL488" s="2" t="str">
        <f>'2013 BPTs'!BH154</f>
        <v/>
      </c>
      <c r="AM488" s="2" t="str">
        <f>'2013 BPTs'!BI154</f>
        <v/>
      </c>
      <c r="AO488" s="128">
        <f>'2013 BPTs'!AJ154*'2013 BPTs'!BK154</f>
        <v>0</v>
      </c>
      <c r="AP488" s="128">
        <f>'2013 BPTs'!AK154*'2013 BPTs'!BK154</f>
        <v>0</v>
      </c>
      <c r="AR488" s="5">
        <f>IF(B488="Auto",'2013 BPTs'!M154,J488)</f>
        <v>0</v>
      </c>
      <c r="AS488" s="5">
        <f>'2013 BPTs'!O154</f>
        <v>0</v>
      </c>
      <c r="AT488" s="5">
        <f>'2013 BPTs'!Q154</f>
        <v>0</v>
      </c>
      <c r="AU488" s="5">
        <f>'2013 BPTs'!S154</f>
        <v>0</v>
      </c>
      <c r="AV488" s="5">
        <f>'2013 BPTs'!U154</f>
        <v>0</v>
      </c>
      <c r="AW488" s="5">
        <f>'2013 BPTs'!W154</f>
        <v>0</v>
      </c>
      <c r="AX488" s="5">
        <f>'2013 BPTs'!Y154</f>
        <v>0</v>
      </c>
      <c r="AY488" s="5">
        <f>'2013 BPTs'!AA154</f>
        <v>0</v>
      </c>
      <c r="BA488" s="24">
        <f>IF(ISNA(VLOOKUP(AF488,'2011 BPTs'!$B$12:$BX$181,BA$3,FALSE)),0,VLOOKUP(AF488,'2011 BPTs'!$B$12:$BX$181,BA$3,FALSE))</f>
        <v>0</v>
      </c>
      <c r="BB488" s="24">
        <f>IF(ISNA(VLOOKUP(AG488,'2011 BPTs'!$B$12:$BX$181,BB$3,FALSE)),0,VLOOKUP(AG488,'2011 BPTs'!$B$12:$BX$181,BB$3,FALSE))</f>
        <v>0</v>
      </c>
      <c r="BC488" s="24">
        <f>IF(ISNA(VLOOKUP(AH488,'2011 BPTs'!$B$12:$BX$181,BC$3,FALSE)),0,VLOOKUP(AH488,'2011 BPTs'!$B$12:$BX$181,BC$3,FALSE))</f>
        <v>0</v>
      </c>
      <c r="BD488" s="24">
        <f>IF(ISNA(VLOOKUP(AI488,'2011 BPTs'!$B$12:$BX$181,BD$3,FALSE)),0,VLOOKUP(AI488,'2011 BPTs'!$B$12:$BX$181,BD$3,FALSE))</f>
        <v>0</v>
      </c>
      <c r="BE488" s="24">
        <f>IF(ISNA(VLOOKUP(AJ488,'2011 BPTs'!$B$12:$BX$181,BE$3,FALSE)),0,VLOOKUP(AJ488,'2011 BPTs'!$B$12:$BX$181,BE$3,FALSE))</f>
        <v>0</v>
      </c>
      <c r="BF488" s="24">
        <f>IF(ISNA(VLOOKUP(AK488,'2011 BPTs'!$B$12:$BX$181,BF$3,FALSE)),0,VLOOKUP(AK488,'2011 BPTs'!$B$12:$BX$181,BF$3,FALSE))</f>
        <v>0</v>
      </c>
      <c r="BG488" s="24">
        <f>IF(ISNA(VLOOKUP(AL488,'2011 BPTs'!$B$12:$BX$181,BG$3,FALSE)),0,VLOOKUP(AL488,'2011 BPTs'!$B$12:$BX$181,BG$3,FALSE))</f>
        <v>0</v>
      </c>
      <c r="BH488" s="24">
        <f>IF(ISNA(VLOOKUP(AM488,'2011 BPTs'!$B$12:$BX$181,BH$3,FALSE)),0,VLOOKUP(AM488,'2011 BPTs'!$B$12:$BX$181,BH$3,FALSE))</f>
        <v>0</v>
      </c>
      <c r="BJ488" s="24">
        <f>IF(ISNA(VLOOKUP(AF488,'2011 BPTs'!$B$12:$BX$181,BJ$3,FALSE)),0,VLOOKUP(AF488,'2011 BPTs'!$B$12:$BX$181,BJ$3,FALSE))</f>
        <v>0</v>
      </c>
      <c r="BK488" s="24">
        <f>IF(ISNA(VLOOKUP(AG488,'2011 BPTs'!$B$12:$BX$181,BK$3,FALSE)),0,VLOOKUP(AG488,'2011 BPTs'!$B$12:$BX$181,BK$3,FALSE))</f>
        <v>0</v>
      </c>
      <c r="BL488" s="24">
        <f>IF(ISNA(VLOOKUP(AH488,'2011 BPTs'!$B$12:$BX$181,BL$3,FALSE)),0,VLOOKUP(AH488,'2011 BPTs'!$B$12:$BX$181,BL$3,FALSE))</f>
        <v>0</v>
      </c>
      <c r="BM488" s="24">
        <f>IF(ISNA(VLOOKUP(AI488,'2011 BPTs'!$B$12:$BX$181,BM$3,FALSE)),0,VLOOKUP(AI488,'2011 BPTs'!$B$12:$BX$181,BM$3,FALSE))</f>
        <v>0</v>
      </c>
      <c r="BN488" s="24">
        <f>IF(ISNA(VLOOKUP(AJ488,'2011 BPTs'!$B$12:$BX$181,BN$3,FALSE)),0,VLOOKUP(AJ488,'2011 BPTs'!$B$12:$BX$181,BN$3,FALSE))</f>
        <v>0</v>
      </c>
      <c r="BO488" s="24">
        <f>IF(ISNA(VLOOKUP(AK488,'2011 BPTs'!$B$12:$BX$181,BO$3,FALSE)),0,VLOOKUP(AK488,'2011 BPTs'!$B$12:$BX$181,BO$3,FALSE))</f>
        <v>0</v>
      </c>
      <c r="BP488" s="24">
        <f>IF(ISNA(VLOOKUP(AL488,'2011 BPTs'!$B$12:$BX$181,BP$3,FALSE)),0,VLOOKUP(AL488,'2011 BPTs'!$B$12:$BX$181,BP$3,FALSE))</f>
        <v>0</v>
      </c>
      <c r="BQ488" s="24">
        <f>IF(ISNA(VLOOKUP(AM488,'2011 BPTs'!$B$12:$BX$181,BQ$3,FALSE)),0,VLOOKUP(AM488,'2011 BPTs'!$B$12:$BX$181,BQ$3,FALSE))</f>
        <v>0</v>
      </c>
      <c r="BS488" s="78">
        <f t="shared" si="149"/>
        <v>0</v>
      </c>
      <c r="BT488" s="68">
        <f t="shared" si="150"/>
        <v>0</v>
      </c>
      <c r="BU488" s="68">
        <f t="shared" si="151"/>
        <v>0</v>
      </c>
      <c r="BW488" s="24">
        <f>IF(ISNA(VLOOKUP(AF488,'2011 BPTs'!$B$12:$BX$181,BW$3,FALSE)),0,VLOOKUP(AF488,'2011 BPTs'!$B$12:$BX$181,BW$3,FALSE))</f>
        <v>0</v>
      </c>
      <c r="BX488" s="24">
        <f>IF(ISNA(VLOOKUP(AG488,'2011 BPTs'!$B$12:$BX$181,BX$3,FALSE)),0,VLOOKUP(AG488,'2011 BPTs'!$B$12:$BX$181,BX$3,FALSE))</f>
        <v>0</v>
      </c>
      <c r="BY488" s="24">
        <f>IF(ISNA(VLOOKUP(AH488,'2011 BPTs'!$B$12:$BX$181,BY$3,FALSE)),0,VLOOKUP(AH488,'2011 BPTs'!$B$12:$BX$181,BY$3,FALSE))</f>
        <v>0</v>
      </c>
      <c r="BZ488" s="24">
        <f>IF(ISNA(VLOOKUP(AI488,'2011 BPTs'!$B$12:$BX$181,BZ$3,FALSE)),0,VLOOKUP(AI488,'2011 BPTs'!$B$12:$BX$181,BZ$3,FALSE))</f>
        <v>0</v>
      </c>
      <c r="CA488" s="24">
        <f>IF(ISNA(VLOOKUP(AJ488,'2011 BPTs'!$B$12:$BX$181,CA$3,FALSE)),0,VLOOKUP(AJ488,'2011 BPTs'!$B$12:$BX$181,CA$3,FALSE))</f>
        <v>0</v>
      </c>
      <c r="CB488" s="24">
        <f>IF(ISNA(VLOOKUP(AK488,'2011 BPTs'!$B$12:$BX$181,CB$3,FALSE)),0,VLOOKUP(AK488,'2011 BPTs'!$B$12:$BX$181,CB$3,FALSE))</f>
        <v>0</v>
      </c>
      <c r="CC488" s="24">
        <f>IF(ISNA(VLOOKUP(AL488,'2011 BPTs'!$B$12:$BX$181,CC$3,FALSE)),0,VLOOKUP(AL488,'2011 BPTs'!$B$12:$BX$181,CC$3,FALSE))</f>
        <v>0</v>
      </c>
      <c r="CD488" s="24">
        <f>IF(ISNA(VLOOKUP(AM488,'2011 BPTs'!$B$12:$BX$181,CD$3,FALSE)),0,VLOOKUP(AM488,'2011 BPTs'!$B$12:$BX$181,CD$3,FALSE))</f>
        <v>0</v>
      </c>
      <c r="CF488" s="24">
        <f>IF(ISERROR(VLOOKUP(AF488,'2011 BPTs'!$B$12:$BX$181,CF$3,FALSE)/VLOOKUP(AF488,'2011 BPTs'!$B$12:$BX663,CF$3+3,FALSE)),0,VLOOKUP(AF488,'2011 BPTs'!$B$12:$BX$181,CF$3,FALSE)/VLOOKUP(AF488,'2011 BPTs'!$B$12:$BX663,CF$3+3,FALSE))</f>
        <v>0</v>
      </c>
      <c r="CG488" s="24">
        <f>IF(ISERROR(VLOOKUP(AG488,'2011 BPTs'!$B$12:$BX$181,CG$3,FALSE)/VLOOKUP(AG488,'2011 BPTs'!$B$12:$BX663,CG$3+3,FALSE)),0,VLOOKUP(AG488,'2011 BPTs'!$B$12:$BX$181,CG$3,FALSE)/VLOOKUP(AG488,'2011 BPTs'!$B$12:$BX663,CG$3+3,FALSE))</f>
        <v>0</v>
      </c>
      <c r="CH488" s="24">
        <f>IF(ISERROR(VLOOKUP(AH488,'2011 BPTs'!$B$12:$BX$181,CH$3,FALSE)/VLOOKUP(AH488,'2011 BPTs'!$B$12:$BX663,CH$3+3,FALSE)),0,VLOOKUP(AH488,'2011 BPTs'!$B$12:$BX$181,CH$3,FALSE)/VLOOKUP(AH488,'2011 BPTs'!$B$12:$BX663,CH$3+3,FALSE))</f>
        <v>0</v>
      </c>
      <c r="CI488" s="24">
        <f>IF(ISERROR(VLOOKUP(AI488,'2011 BPTs'!$B$12:$BX$181,CI$3,FALSE)/VLOOKUP(AI488,'2011 BPTs'!$B$12:$BX663,CI$3+3,FALSE)),0,VLOOKUP(AI488,'2011 BPTs'!$B$12:$BX$181,CI$3,FALSE)/VLOOKUP(AI488,'2011 BPTs'!$B$12:$BX663,CI$3+3,FALSE))</f>
        <v>0</v>
      </c>
      <c r="CJ488" s="24">
        <f>IF(ISERROR(VLOOKUP(AJ488,'2011 BPTs'!$B$12:$BX$181,CJ$3,FALSE)/VLOOKUP(AJ488,'2011 BPTs'!$B$12:$BX663,CJ$3+3,FALSE)),0,VLOOKUP(AJ488,'2011 BPTs'!$B$12:$BX$181,CJ$3,FALSE)/VLOOKUP(AJ488,'2011 BPTs'!$B$12:$BX663,CJ$3+3,FALSE))</f>
        <v>0</v>
      </c>
      <c r="CK488" s="24">
        <f>IF(ISERROR(VLOOKUP(AK488,'2011 BPTs'!$B$12:$BX$181,CK$3,FALSE)/VLOOKUP(AK488,'2011 BPTs'!$B$12:$BX663,CK$3+3,FALSE)),0,VLOOKUP(AK488,'2011 BPTs'!$B$12:$BX$181,CK$3,FALSE)/VLOOKUP(AK488,'2011 BPTs'!$B$12:$BX663,CK$3+3,FALSE))</f>
        <v>0</v>
      </c>
      <c r="CL488" s="24">
        <f>IF(ISERROR(VLOOKUP(AL488,'2011 BPTs'!$B$12:$BX$181,CL$3,FALSE)/VLOOKUP(AL488,'2011 BPTs'!$B$12:$BX663,CL$3+3,FALSE)),0,VLOOKUP(AL488,'2011 BPTs'!$B$12:$BX$181,CL$3,FALSE)/VLOOKUP(AL488,'2011 BPTs'!$B$12:$BX663,CL$3+3,FALSE))</f>
        <v>0</v>
      </c>
      <c r="CM488" s="24">
        <f>IF(ISERROR(VLOOKUP(AM488,'2011 BPTs'!$B$12:$BX$181,CM$3,FALSE)/VLOOKUP(AM488,'2011 BPTs'!$B$12:$BX663,CM$3+3,FALSE)),0,VLOOKUP(AM488,'2011 BPTs'!$B$12:$BX$181,CM$3,FALSE)/VLOOKUP(AM488,'2011 BPTs'!$B$12:$BX663,CM$3+3,FALSE))</f>
        <v>0</v>
      </c>
      <c r="CO488" s="24">
        <f>IF(ISERROR(VLOOKUP(AF488,'2011 BPTs'!$B$12:$BX$181,CO$3,FALSE)/VLOOKUP(AF488,'2011 BPTs'!$B$12:$BX663,CO$3+2,FALSE)),0,VLOOKUP(AF488,'2011 BPTs'!$B$12:$BX$181,CO$3,FALSE)/VLOOKUP(AF488,'2011 BPTs'!$B$12:$BX663,CO$3+2,FALSE))</f>
        <v>0</v>
      </c>
      <c r="CP488" s="24">
        <f>IF(ISERROR(VLOOKUP(AG488,'2011 BPTs'!$B$12:$BX$181,CP$3,FALSE)/VLOOKUP(AG488,'2011 BPTs'!$B$12:$BX663,CP$3+2,FALSE)),0,VLOOKUP(AG488,'2011 BPTs'!$B$12:$BX$181,CP$3,FALSE)/VLOOKUP(AG488,'2011 BPTs'!$B$12:$BX663,CP$3+2,FALSE))</f>
        <v>0</v>
      </c>
      <c r="CQ488" s="24">
        <f>IF(ISERROR(VLOOKUP(AH488,'2011 BPTs'!$B$12:$BX$181,CQ$3,FALSE)/VLOOKUP(AH488,'2011 BPTs'!$B$12:$BX663,CQ$3+2,FALSE)),0,VLOOKUP(AH488,'2011 BPTs'!$B$12:$BX$181,CQ$3,FALSE)/VLOOKUP(AH488,'2011 BPTs'!$B$12:$BX663,CQ$3+2,FALSE))</f>
        <v>0</v>
      </c>
      <c r="CR488" s="24">
        <f>IF(ISERROR(VLOOKUP(AI488,'2011 BPTs'!$B$12:$BX$181,CR$3,FALSE)/VLOOKUP(AI488,'2011 BPTs'!$B$12:$BX663,CR$3+2,FALSE)),0,VLOOKUP(AI488,'2011 BPTs'!$B$12:$BX$181,CR$3,FALSE)/VLOOKUP(AI488,'2011 BPTs'!$B$12:$BX663,CR$3+2,FALSE))</f>
        <v>0</v>
      </c>
      <c r="CS488" s="24">
        <f>IF(ISERROR(VLOOKUP(AJ488,'2011 BPTs'!$B$12:$BX$181,CS$3,FALSE)/VLOOKUP(AJ488,'2011 BPTs'!$B$12:$BX663,CS$3+2,FALSE)),0,VLOOKUP(AJ488,'2011 BPTs'!$B$12:$BX$181,CS$3,FALSE)/VLOOKUP(AJ488,'2011 BPTs'!$B$12:$BX663,CS$3+2,FALSE))</f>
        <v>0</v>
      </c>
      <c r="CT488" s="24">
        <f>IF(ISERROR(VLOOKUP(AK488,'2011 BPTs'!$B$12:$BX$181,CT$3,FALSE)/VLOOKUP(AK488,'2011 BPTs'!$B$12:$BX663,CT$3+2,FALSE)),0,VLOOKUP(AK488,'2011 BPTs'!$B$12:$BX$181,CT$3,FALSE)/VLOOKUP(AK488,'2011 BPTs'!$B$12:$BX663,CT$3+2,FALSE))</f>
        <v>0</v>
      </c>
      <c r="CU488" s="24">
        <f>IF(ISERROR(VLOOKUP(AL488,'2011 BPTs'!$B$12:$BX$181,CU$3,FALSE)/VLOOKUP(AL488,'2011 BPTs'!$B$12:$BX663,CU$3+2,FALSE)),0,VLOOKUP(AL488,'2011 BPTs'!$B$12:$BX$181,CU$3,FALSE)/VLOOKUP(AL488,'2011 BPTs'!$B$12:$BX663,CU$3+2,FALSE))</f>
        <v>0</v>
      </c>
      <c r="CV488" s="24">
        <f>IF(ISERROR(VLOOKUP(AM488,'2011 BPTs'!$B$12:$BX$181,CV$3,FALSE)/VLOOKUP(AM488,'2011 BPTs'!$B$12:$BX663,CV$3+2,FALSE)),0,VLOOKUP(AM488,'2011 BPTs'!$B$12:$BX$181,CV$3,FALSE)/VLOOKUP(AM488,'2011 BPTs'!$B$12:$BX663,CV$3+2,FALSE))</f>
        <v>0</v>
      </c>
      <c r="CX488" s="93">
        <f>'2013 BPTs'!BR154</f>
        <v>0</v>
      </c>
      <c r="CY488" s="93">
        <f>'2013 BPTs'!BS154</f>
        <v>0</v>
      </c>
    </row>
    <row r="489" spans="2:103" x14ac:dyDescent="0.2">
      <c r="B489" s="2" t="s">
        <v>213</v>
      </c>
      <c r="C489" s="2">
        <f>'2013 BPTs'!E155</f>
        <v>0</v>
      </c>
      <c r="D489" s="2">
        <f t="shared" si="153"/>
        <v>0</v>
      </c>
      <c r="E489" s="4">
        <f>'2013 BPTs'!F155</f>
        <v>0</v>
      </c>
      <c r="F489" s="88">
        <f>'2013 BPTs'!G155</f>
        <v>0</v>
      </c>
      <c r="G489" s="53">
        <f>'2013 BPTs'!I155</f>
        <v>0</v>
      </c>
      <c r="H489" s="88">
        <f>'2013 BPTs'!J155</f>
        <v>0</v>
      </c>
      <c r="I489" s="4">
        <f>'2013 BPTs'!K155</f>
        <v>0</v>
      </c>
      <c r="J489" s="5">
        <f>'2013 BPTs'!M155</f>
        <v>0</v>
      </c>
      <c r="K489" s="99">
        <f>'2013 BPTs'!BL155</f>
        <v>0</v>
      </c>
      <c r="L489" s="100">
        <f t="shared" si="154"/>
        <v>0</v>
      </c>
      <c r="M489" s="101">
        <f t="shared" si="155"/>
        <v>0</v>
      </c>
      <c r="N489" s="102">
        <f t="shared" si="145"/>
        <v>0</v>
      </c>
      <c r="O489" s="103">
        <f>'2013 BPTs'!BM155</f>
        <v>0</v>
      </c>
      <c r="P489" s="100">
        <f t="shared" si="156"/>
        <v>0</v>
      </c>
      <c r="Q489" s="101">
        <f t="shared" si="157"/>
        <v>0</v>
      </c>
      <c r="R489" s="104">
        <f t="shared" si="158"/>
        <v>0</v>
      </c>
      <c r="S489" s="105">
        <f t="shared" si="146"/>
        <v>0</v>
      </c>
      <c r="T489" s="104">
        <f t="shared" si="159"/>
        <v>0</v>
      </c>
      <c r="U489" s="121">
        <f>IF(K489=0,0,IF(B489="Manual",(S489-O489-AP489*(O489/(O489+Z489)))/S489,'2013 BPTs'!BP155))</f>
        <v>0</v>
      </c>
      <c r="V489" s="99">
        <f>'2013 BPTs'!BN155</f>
        <v>0</v>
      </c>
      <c r="W489" s="100">
        <f t="shared" si="152"/>
        <v>0</v>
      </c>
      <c r="X489" s="103">
        <f t="shared" si="160"/>
        <v>0</v>
      </c>
      <c r="Y489" s="102">
        <f t="shared" si="147"/>
        <v>0</v>
      </c>
      <c r="Z489" s="103">
        <f>'2013 BPTs'!BO155</f>
        <v>0</v>
      </c>
      <c r="AA489" s="104">
        <f t="shared" si="161"/>
        <v>0</v>
      </c>
      <c r="AB489" s="106">
        <f>IF(W489=0,0,IF(B489="Manual",(V489-Z489-AP489*(Z489/(Z489+O489)))/V489,'2013 BPTs'!BQ155))</f>
        <v>0</v>
      </c>
      <c r="AD489" s="2" t="str">
        <f t="shared" si="148"/>
        <v>00-0</v>
      </c>
      <c r="AE489" s="2">
        <f>'2013 BPTs'!BA155</f>
        <v>0</v>
      </c>
      <c r="AF489" s="2" t="str">
        <f>IF(B489="Auto",'2013 BPTs'!BB155,D489&amp;E489&amp;"-"&amp;F489)</f>
        <v/>
      </c>
      <c r="AG489" s="2" t="str">
        <f>'2013 BPTs'!BC155</f>
        <v/>
      </c>
      <c r="AH489" s="2" t="str">
        <f>'2013 BPTs'!BD155</f>
        <v/>
      </c>
      <c r="AI489" s="2" t="str">
        <f>'2013 BPTs'!BE155</f>
        <v/>
      </c>
      <c r="AJ489" s="2" t="str">
        <f>'2013 BPTs'!BF155</f>
        <v/>
      </c>
      <c r="AK489" s="2" t="str">
        <f>'2013 BPTs'!BG155</f>
        <v/>
      </c>
      <c r="AL489" s="2" t="str">
        <f>'2013 BPTs'!BH155</f>
        <v/>
      </c>
      <c r="AM489" s="2" t="str">
        <f>'2013 BPTs'!BI155</f>
        <v/>
      </c>
      <c r="AO489" s="128">
        <f>'2013 BPTs'!AJ155*'2013 BPTs'!BK155</f>
        <v>0</v>
      </c>
      <c r="AP489" s="128">
        <f>'2013 BPTs'!AK155*'2013 BPTs'!BK155</f>
        <v>0</v>
      </c>
      <c r="AR489" s="5">
        <f>IF(B489="Auto",'2013 BPTs'!M155,J489)</f>
        <v>0</v>
      </c>
      <c r="AS489" s="5">
        <f>'2013 BPTs'!O155</f>
        <v>0</v>
      </c>
      <c r="AT489" s="5">
        <f>'2013 BPTs'!Q155</f>
        <v>0</v>
      </c>
      <c r="AU489" s="5">
        <f>'2013 BPTs'!S155</f>
        <v>0</v>
      </c>
      <c r="AV489" s="5">
        <f>'2013 BPTs'!U155</f>
        <v>0</v>
      </c>
      <c r="AW489" s="5">
        <f>'2013 BPTs'!W155</f>
        <v>0</v>
      </c>
      <c r="AX489" s="5">
        <f>'2013 BPTs'!Y155</f>
        <v>0</v>
      </c>
      <c r="AY489" s="5">
        <f>'2013 BPTs'!AA155</f>
        <v>0</v>
      </c>
      <c r="BA489" s="24">
        <f>IF(ISNA(VLOOKUP(AF489,'2011 BPTs'!$B$12:$BX$181,BA$3,FALSE)),0,VLOOKUP(AF489,'2011 BPTs'!$B$12:$BX$181,BA$3,FALSE))</f>
        <v>0</v>
      </c>
      <c r="BB489" s="24">
        <f>IF(ISNA(VLOOKUP(AG489,'2011 BPTs'!$B$12:$BX$181,BB$3,FALSE)),0,VLOOKUP(AG489,'2011 BPTs'!$B$12:$BX$181,BB$3,FALSE))</f>
        <v>0</v>
      </c>
      <c r="BC489" s="24">
        <f>IF(ISNA(VLOOKUP(AH489,'2011 BPTs'!$B$12:$BX$181,BC$3,FALSE)),0,VLOOKUP(AH489,'2011 BPTs'!$B$12:$BX$181,BC$3,FALSE))</f>
        <v>0</v>
      </c>
      <c r="BD489" s="24">
        <f>IF(ISNA(VLOOKUP(AI489,'2011 BPTs'!$B$12:$BX$181,BD$3,FALSE)),0,VLOOKUP(AI489,'2011 BPTs'!$B$12:$BX$181,BD$3,FALSE))</f>
        <v>0</v>
      </c>
      <c r="BE489" s="24">
        <f>IF(ISNA(VLOOKUP(AJ489,'2011 BPTs'!$B$12:$BX$181,BE$3,FALSE)),0,VLOOKUP(AJ489,'2011 BPTs'!$B$12:$BX$181,BE$3,FALSE))</f>
        <v>0</v>
      </c>
      <c r="BF489" s="24">
        <f>IF(ISNA(VLOOKUP(AK489,'2011 BPTs'!$B$12:$BX$181,BF$3,FALSE)),0,VLOOKUP(AK489,'2011 BPTs'!$B$12:$BX$181,BF$3,FALSE))</f>
        <v>0</v>
      </c>
      <c r="BG489" s="24">
        <f>IF(ISNA(VLOOKUP(AL489,'2011 BPTs'!$B$12:$BX$181,BG$3,FALSE)),0,VLOOKUP(AL489,'2011 BPTs'!$B$12:$BX$181,BG$3,FALSE))</f>
        <v>0</v>
      </c>
      <c r="BH489" s="24">
        <f>IF(ISNA(VLOOKUP(AM489,'2011 BPTs'!$B$12:$BX$181,BH$3,FALSE)),0,VLOOKUP(AM489,'2011 BPTs'!$B$12:$BX$181,BH$3,FALSE))</f>
        <v>0</v>
      </c>
      <c r="BJ489" s="24">
        <f>IF(ISNA(VLOOKUP(AF489,'2011 BPTs'!$B$12:$BX$181,BJ$3,FALSE)),0,VLOOKUP(AF489,'2011 BPTs'!$B$12:$BX$181,BJ$3,FALSE))</f>
        <v>0</v>
      </c>
      <c r="BK489" s="24">
        <f>IF(ISNA(VLOOKUP(AG489,'2011 BPTs'!$B$12:$BX$181,BK$3,FALSE)),0,VLOOKUP(AG489,'2011 BPTs'!$B$12:$BX$181,BK$3,FALSE))</f>
        <v>0</v>
      </c>
      <c r="BL489" s="24">
        <f>IF(ISNA(VLOOKUP(AH489,'2011 BPTs'!$B$12:$BX$181,BL$3,FALSE)),0,VLOOKUP(AH489,'2011 BPTs'!$B$12:$BX$181,BL$3,FALSE))</f>
        <v>0</v>
      </c>
      <c r="BM489" s="24">
        <f>IF(ISNA(VLOOKUP(AI489,'2011 BPTs'!$B$12:$BX$181,BM$3,FALSE)),0,VLOOKUP(AI489,'2011 BPTs'!$B$12:$BX$181,BM$3,FALSE))</f>
        <v>0</v>
      </c>
      <c r="BN489" s="24">
        <f>IF(ISNA(VLOOKUP(AJ489,'2011 BPTs'!$B$12:$BX$181,BN$3,FALSE)),0,VLOOKUP(AJ489,'2011 BPTs'!$B$12:$BX$181,BN$3,FALSE))</f>
        <v>0</v>
      </c>
      <c r="BO489" s="24">
        <f>IF(ISNA(VLOOKUP(AK489,'2011 BPTs'!$B$12:$BX$181,BO$3,FALSE)),0,VLOOKUP(AK489,'2011 BPTs'!$B$12:$BX$181,BO$3,FALSE))</f>
        <v>0</v>
      </c>
      <c r="BP489" s="24">
        <f>IF(ISNA(VLOOKUP(AL489,'2011 BPTs'!$B$12:$BX$181,BP$3,FALSE)),0,VLOOKUP(AL489,'2011 BPTs'!$B$12:$BX$181,BP$3,FALSE))</f>
        <v>0</v>
      </c>
      <c r="BQ489" s="24">
        <f>IF(ISNA(VLOOKUP(AM489,'2011 BPTs'!$B$12:$BX$181,BQ$3,FALSE)),0,VLOOKUP(AM489,'2011 BPTs'!$B$12:$BX$181,BQ$3,FALSE))</f>
        <v>0</v>
      </c>
      <c r="BS489" s="78">
        <f t="shared" si="149"/>
        <v>0</v>
      </c>
      <c r="BT489" s="68">
        <f t="shared" si="150"/>
        <v>0</v>
      </c>
      <c r="BU489" s="68">
        <f t="shared" si="151"/>
        <v>0</v>
      </c>
      <c r="BW489" s="24">
        <f>IF(ISNA(VLOOKUP(AF489,'2011 BPTs'!$B$12:$BX$181,BW$3,FALSE)),0,VLOOKUP(AF489,'2011 BPTs'!$B$12:$BX$181,BW$3,FALSE))</f>
        <v>0</v>
      </c>
      <c r="BX489" s="24">
        <f>IF(ISNA(VLOOKUP(AG489,'2011 BPTs'!$B$12:$BX$181,BX$3,FALSE)),0,VLOOKUP(AG489,'2011 BPTs'!$B$12:$BX$181,BX$3,FALSE))</f>
        <v>0</v>
      </c>
      <c r="BY489" s="24">
        <f>IF(ISNA(VLOOKUP(AH489,'2011 BPTs'!$B$12:$BX$181,BY$3,FALSE)),0,VLOOKUP(AH489,'2011 BPTs'!$B$12:$BX$181,BY$3,FALSE))</f>
        <v>0</v>
      </c>
      <c r="BZ489" s="24">
        <f>IF(ISNA(VLOOKUP(AI489,'2011 BPTs'!$B$12:$BX$181,BZ$3,FALSE)),0,VLOOKUP(AI489,'2011 BPTs'!$B$12:$BX$181,BZ$3,FALSE))</f>
        <v>0</v>
      </c>
      <c r="CA489" s="24">
        <f>IF(ISNA(VLOOKUP(AJ489,'2011 BPTs'!$B$12:$BX$181,CA$3,FALSE)),0,VLOOKUP(AJ489,'2011 BPTs'!$B$12:$BX$181,CA$3,FALSE))</f>
        <v>0</v>
      </c>
      <c r="CB489" s="24">
        <f>IF(ISNA(VLOOKUP(AK489,'2011 BPTs'!$B$12:$BX$181,CB$3,FALSE)),0,VLOOKUP(AK489,'2011 BPTs'!$B$12:$BX$181,CB$3,FALSE))</f>
        <v>0</v>
      </c>
      <c r="CC489" s="24">
        <f>IF(ISNA(VLOOKUP(AL489,'2011 BPTs'!$B$12:$BX$181,CC$3,FALSE)),0,VLOOKUP(AL489,'2011 BPTs'!$B$12:$BX$181,CC$3,FALSE))</f>
        <v>0</v>
      </c>
      <c r="CD489" s="24">
        <f>IF(ISNA(VLOOKUP(AM489,'2011 BPTs'!$B$12:$BX$181,CD$3,FALSE)),0,VLOOKUP(AM489,'2011 BPTs'!$B$12:$BX$181,CD$3,FALSE))</f>
        <v>0</v>
      </c>
      <c r="CF489" s="24">
        <f>IF(ISERROR(VLOOKUP(AF489,'2011 BPTs'!$B$12:$BX$181,CF$3,FALSE)/VLOOKUP(AF489,'2011 BPTs'!$B$12:$BX664,CF$3+3,FALSE)),0,VLOOKUP(AF489,'2011 BPTs'!$B$12:$BX$181,CF$3,FALSE)/VLOOKUP(AF489,'2011 BPTs'!$B$12:$BX664,CF$3+3,FALSE))</f>
        <v>0</v>
      </c>
      <c r="CG489" s="24">
        <f>IF(ISERROR(VLOOKUP(AG489,'2011 BPTs'!$B$12:$BX$181,CG$3,FALSE)/VLOOKUP(AG489,'2011 BPTs'!$B$12:$BX664,CG$3+3,FALSE)),0,VLOOKUP(AG489,'2011 BPTs'!$B$12:$BX$181,CG$3,FALSE)/VLOOKUP(AG489,'2011 BPTs'!$B$12:$BX664,CG$3+3,FALSE))</f>
        <v>0</v>
      </c>
      <c r="CH489" s="24">
        <f>IF(ISERROR(VLOOKUP(AH489,'2011 BPTs'!$B$12:$BX$181,CH$3,FALSE)/VLOOKUP(AH489,'2011 BPTs'!$B$12:$BX664,CH$3+3,FALSE)),0,VLOOKUP(AH489,'2011 BPTs'!$B$12:$BX$181,CH$3,FALSE)/VLOOKUP(AH489,'2011 BPTs'!$B$12:$BX664,CH$3+3,FALSE))</f>
        <v>0</v>
      </c>
      <c r="CI489" s="24">
        <f>IF(ISERROR(VLOOKUP(AI489,'2011 BPTs'!$B$12:$BX$181,CI$3,FALSE)/VLOOKUP(AI489,'2011 BPTs'!$B$12:$BX664,CI$3+3,FALSE)),0,VLOOKUP(AI489,'2011 BPTs'!$B$12:$BX$181,CI$3,FALSE)/VLOOKUP(AI489,'2011 BPTs'!$B$12:$BX664,CI$3+3,FALSE))</f>
        <v>0</v>
      </c>
      <c r="CJ489" s="24">
        <f>IF(ISERROR(VLOOKUP(AJ489,'2011 BPTs'!$B$12:$BX$181,CJ$3,FALSE)/VLOOKUP(AJ489,'2011 BPTs'!$B$12:$BX664,CJ$3+3,FALSE)),0,VLOOKUP(AJ489,'2011 BPTs'!$B$12:$BX$181,CJ$3,FALSE)/VLOOKUP(AJ489,'2011 BPTs'!$B$12:$BX664,CJ$3+3,FALSE))</f>
        <v>0</v>
      </c>
      <c r="CK489" s="24">
        <f>IF(ISERROR(VLOOKUP(AK489,'2011 BPTs'!$B$12:$BX$181,CK$3,FALSE)/VLOOKUP(AK489,'2011 BPTs'!$B$12:$BX664,CK$3+3,FALSE)),0,VLOOKUP(AK489,'2011 BPTs'!$B$12:$BX$181,CK$3,FALSE)/VLOOKUP(AK489,'2011 BPTs'!$B$12:$BX664,CK$3+3,FALSE))</f>
        <v>0</v>
      </c>
      <c r="CL489" s="24">
        <f>IF(ISERROR(VLOOKUP(AL489,'2011 BPTs'!$B$12:$BX$181,CL$3,FALSE)/VLOOKUP(AL489,'2011 BPTs'!$B$12:$BX664,CL$3+3,FALSE)),0,VLOOKUP(AL489,'2011 BPTs'!$B$12:$BX$181,CL$3,FALSE)/VLOOKUP(AL489,'2011 BPTs'!$B$12:$BX664,CL$3+3,FALSE))</f>
        <v>0</v>
      </c>
      <c r="CM489" s="24">
        <f>IF(ISERROR(VLOOKUP(AM489,'2011 BPTs'!$B$12:$BX$181,CM$3,FALSE)/VLOOKUP(AM489,'2011 BPTs'!$B$12:$BX664,CM$3+3,FALSE)),0,VLOOKUP(AM489,'2011 BPTs'!$B$12:$BX$181,CM$3,FALSE)/VLOOKUP(AM489,'2011 BPTs'!$B$12:$BX664,CM$3+3,FALSE))</f>
        <v>0</v>
      </c>
      <c r="CO489" s="24">
        <f>IF(ISERROR(VLOOKUP(AF489,'2011 BPTs'!$B$12:$BX$181,CO$3,FALSE)/VLOOKUP(AF489,'2011 BPTs'!$B$12:$BX664,CO$3+2,FALSE)),0,VLOOKUP(AF489,'2011 BPTs'!$B$12:$BX$181,CO$3,FALSE)/VLOOKUP(AF489,'2011 BPTs'!$B$12:$BX664,CO$3+2,FALSE))</f>
        <v>0</v>
      </c>
      <c r="CP489" s="24">
        <f>IF(ISERROR(VLOOKUP(AG489,'2011 BPTs'!$B$12:$BX$181,CP$3,FALSE)/VLOOKUP(AG489,'2011 BPTs'!$B$12:$BX664,CP$3+2,FALSE)),0,VLOOKUP(AG489,'2011 BPTs'!$B$12:$BX$181,CP$3,FALSE)/VLOOKUP(AG489,'2011 BPTs'!$B$12:$BX664,CP$3+2,FALSE))</f>
        <v>0</v>
      </c>
      <c r="CQ489" s="24">
        <f>IF(ISERROR(VLOOKUP(AH489,'2011 BPTs'!$B$12:$BX$181,CQ$3,FALSE)/VLOOKUP(AH489,'2011 BPTs'!$B$12:$BX664,CQ$3+2,FALSE)),0,VLOOKUP(AH489,'2011 BPTs'!$B$12:$BX$181,CQ$3,FALSE)/VLOOKUP(AH489,'2011 BPTs'!$B$12:$BX664,CQ$3+2,FALSE))</f>
        <v>0</v>
      </c>
      <c r="CR489" s="24">
        <f>IF(ISERROR(VLOOKUP(AI489,'2011 BPTs'!$B$12:$BX$181,CR$3,FALSE)/VLOOKUP(AI489,'2011 BPTs'!$B$12:$BX664,CR$3+2,FALSE)),0,VLOOKUP(AI489,'2011 BPTs'!$B$12:$BX$181,CR$3,FALSE)/VLOOKUP(AI489,'2011 BPTs'!$B$12:$BX664,CR$3+2,FALSE))</f>
        <v>0</v>
      </c>
      <c r="CS489" s="24">
        <f>IF(ISERROR(VLOOKUP(AJ489,'2011 BPTs'!$B$12:$BX$181,CS$3,FALSE)/VLOOKUP(AJ489,'2011 BPTs'!$B$12:$BX664,CS$3+2,FALSE)),0,VLOOKUP(AJ489,'2011 BPTs'!$B$12:$BX$181,CS$3,FALSE)/VLOOKUP(AJ489,'2011 BPTs'!$B$12:$BX664,CS$3+2,FALSE))</f>
        <v>0</v>
      </c>
      <c r="CT489" s="24">
        <f>IF(ISERROR(VLOOKUP(AK489,'2011 BPTs'!$B$12:$BX$181,CT$3,FALSE)/VLOOKUP(AK489,'2011 BPTs'!$B$12:$BX664,CT$3+2,FALSE)),0,VLOOKUP(AK489,'2011 BPTs'!$B$12:$BX$181,CT$3,FALSE)/VLOOKUP(AK489,'2011 BPTs'!$B$12:$BX664,CT$3+2,FALSE))</f>
        <v>0</v>
      </c>
      <c r="CU489" s="24">
        <f>IF(ISERROR(VLOOKUP(AL489,'2011 BPTs'!$B$12:$BX$181,CU$3,FALSE)/VLOOKUP(AL489,'2011 BPTs'!$B$12:$BX664,CU$3+2,FALSE)),0,VLOOKUP(AL489,'2011 BPTs'!$B$12:$BX$181,CU$3,FALSE)/VLOOKUP(AL489,'2011 BPTs'!$B$12:$BX664,CU$3+2,FALSE))</f>
        <v>0</v>
      </c>
      <c r="CV489" s="24">
        <f>IF(ISERROR(VLOOKUP(AM489,'2011 BPTs'!$B$12:$BX$181,CV$3,FALSE)/VLOOKUP(AM489,'2011 BPTs'!$B$12:$BX664,CV$3+2,FALSE)),0,VLOOKUP(AM489,'2011 BPTs'!$B$12:$BX$181,CV$3,FALSE)/VLOOKUP(AM489,'2011 BPTs'!$B$12:$BX664,CV$3+2,FALSE))</f>
        <v>0</v>
      </c>
      <c r="CX489" s="93">
        <f>'2013 BPTs'!BR155</f>
        <v>0</v>
      </c>
      <c r="CY489" s="93">
        <f>'2013 BPTs'!BS155</f>
        <v>0</v>
      </c>
    </row>
    <row r="490" spans="2:103" x14ac:dyDescent="0.2">
      <c r="B490" s="2" t="s">
        <v>213</v>
      </c>
      <c r="C490" s="2">
        <f>'2013 BPTs'!E156</f>
        <v>0</v>
      </c>
      <c r="D490" s="2">
        <f t="shared" si="153"/>
        <v>0</v>
      </c>
      <c r="E490" s="4">
        <f>'2013 BPTs'!F156</f>
        <v>0</v>
      </c>
      <c r="F490" s="88">
        <f>'2013 BPTs'!G156</f>
        <v>0</v>
      </c>
      <c r="G490" s="53">
        <f>'2013 BPTs'!I156</f>
        <v>0</v>
      </c>
      <c r="H490" s="88">
        <f>'2013 BPTs'!J156</f>
        <v>0</v>
      </c>
      <c r="I490" s="4">
        <f>'2013 BPTs'!K156</f>
        <v>0</v>
      </c>
      <c r="J490" s="5">
        <f>'2013 BPTs'!M156</f>
        <v>0</v>
      </c>
      <c r="K490" s="99">
        <f>'2013 BPTs'!BL156</f>
        <v>0</v>
      </c>
      <c r="L490" s="100">
        <f t="shared" si="154"/>
        <v>0</v>
      </c>
      <c r="M490" s="101">
        <f t="shared" si="155"/>
        <v>0</v>
      </c>
      <c r="N490" s="102">
        <f t="shared" si="145"/>
        <v>0</v>
      </c>
      <c r="O490" s="103">
        <f>'2013 BPTs'!BM156</f>
        <v>0</v>
      </c>
      <c r="P490" s="100">
        <f t="shared" si="156"/>
        <v>0</v>
      </c>
      <c r="Q490" s="101">
        <f t="shared" si="157"/>
        <v>0</v>
      </c>
      <c r="R490" s="104">
        <f t="shared" si="158"/>
        <v>0</v>
      </c>
      <c r="S490" s="105">
        <f t="shared" si="146"/>
        <v>0</v>
      </c>
      <c r="T490" s="104">
        <f t="shared" si="159"/>
        <v>0</v>
      </c>
      <c r="U490" s="121">
        <f>IF(K490=0,0,IF(B490="Manual",(S490-O490-AP490*(O490/(O490+Z490)))/S490,'2013 BPTs'!BP156))</f>
        <v>0</v>
      </c>
      <c r="V490" s="99">
        <f>'2013 BPTs'!BN156</f>
        <v>0</v>
      </c>
      <c r="W490" s="100">
        <f t="shared" si="152"/>
        <v>0</v>
      </c>
      <c r="X490" s="103">
        <f t="shared" si="160"/>
        <v>0</v>
      </c>
      <c r="Y490" s="102">
        <f t="shared" si="147"/>
        <v>0</v>
      </c>
      <c r="Z490" s="103">
        <f>'2013 BPTs'!BO156</f>
        <v>0</v>
      </c>
      <c r="AA490" s="104">
        <f t="shared" si="161"/>
        <v>0</v>
      </c>
      <c r="AB490" s="106">
        <f>IF(W490=0,0,IF(B490="Manual",(V490-Z490-AP490*(Z490/(Z490+O490)))/V490,'2013 BPTs'!BQ156))</f>
        <v>0</v>
      </c>
      <c r="AD490" s="2" t="str">
        <f t="shared" si="148"/>
        <v>00-0</v>
      </c>
      <c r="AE490" s="2">
        <f>'2013 BPTs'!BA156</f>
        <v>0</v>
      </c>
      <c r="AF490" s="2" t="str">
        <f>IF(B490="Auto",'2013 BPTs'!BB156,D490&amp;E490&amp;"-"&amp;F490)</f>
        <v/>
      </c>
      <c r="AG490" s="2" t="str">
        <f>'2013 BPTs'!BC156</f>
        <v/>
      </c>
      <c r="AH490" s="2" t="str">
        <f>'2013 BPTs'!BD156</f>
        <v/>
      </c>
      <c r="AI490" s="2" t="str">
        <f>'2013 BPTs'!BE156</f>
        <v/>
      </c>
      <c r="AJ490" s="2" t="str">
        <f>'2013 BPTs'!BF156</f>
        <v/>
      </c>
      <c r="AK490" s="2" t="str">
        <f>'2013 BPTs'!BG156</f>
        <v/>
      </c>
      <c r="AL490" s="2" t="str">
        <f>'2013 BPTs'!BH156</f>
        <v/>
      </c>
      <c r="AM490" s="2" t="str">
        <f>'2013 BPTs'!BI156</f>
        <v/>
      </c>
      <c r="AO490" s="128">
        <f>'2013 BPTs'!AJ156*'2013 BPTs'!BK156</f>
        <v>0</v>
      </c>
      <c r="AP490" s="128">
        <f>'2013 BPTs'!AK156*'2013 BPTs'!BK156</f>
        <v>0</v>
      </c>
      <c r="AR490" s="5">
        <f>IF(B490="Auto",'2013 BPTs'!M156,J490)</f>
        <v>0</v>
      </c>
      <c r="AS490" s="5">
        <f>'2013 BPTs'!O156</f>
        <v>0</v>
      </c>
      <c r="AT490" s="5">
        <f>'2013 BPTs'!Q156</f>
        <v>0</v>
      </c>
      <c r="AU490" s="5">
        <f>'2013 BPTs'!S156</f>
        <v>0</v>
      </c>
      <c r="AV490" s="5">
        <f>'2013 BPTs'!U156</f>
        <v>0</v>
      </c>
      <c r="AW490" s="5">
        <f>'2013 BPTs'!W156</f>
        <v>0</v>
      </c>
      <c r="AX490" s="5">
        <f>'2013 BPTs'!Y156</f>
        <v>0</v>
      </c>
      <c r="AY490" s="5">
        <f>'2013 BPTs'!AA156</f>
        <v>0</v>
      </c>
      <c r="BA490" s="24">
        <f>IF(ISNA(VLOOKUP(AF490,'2011 BPTs'!$B$12:$BX$181,BA$3,FALSE)),0,VLOOKUP(AF490,'2011 BPTs'!$B$12:$BX$181,BA$3,FALSE))</f>
        <v>0</v>
      </c>
      <c r="BB490" s="24">
        <f>IF(ISNA(VLOOKUP(AG490,'2011 BPTs'!$B$12:$BX$181,BB$3,FALSE)),0,VLOOKUP(AG490,'2011 BPTs'!$B$12:$BX$181,BB$3,FALSE))</f>
        <v>0</v>
      </c>
      <c r="BC490" s="24">
        <f>IF(ISNA(VLOOKUP(AH490,'2011 BPTs'!$B$12:$BX$181,BC$3,FALSE)),0,VLOOKUP(AH490,'2011 BPTs'!$B$12:$BX$181,BC$3,FALSE))</f>
        <v>0</v>
      </c>
      <c r="BD490" s="24">
        <f>IF(ISNA(VLOOKUP(AI490,'2011 BPTs'!$B$12:$BX$181,BD$3,FALSE)),0,VLOOKUP(AI490,'2011 BPTs'!$B$12:$BX$181,BD$3,FALSE))</f>
        <v>0</v>
      </c>
      <c r="BE490" s="24">
        <f>IF(ISNA(VLOOKUP(AJ490,'2011 BPTs'!$B$12:$BX$181,BE$3,FALSE)),0,VLOOKUP(AJ490,'2011 BPTs'!$B$12:$BX$181,BE$3,FALSE))</f>
        <v>0</v>
      </c>
      <c r="BF490" s="24">
        <f>IF(ISNA(VLOOKUP(AK490,'2011 BPTs'!$B$12:$BX$181,BF$3,FALSE)),0,VLOOKUP(AK490,'2011 BPTs'!$B$12:$BX$181,BF$3,FALSE))</f>
        <v>0</v>
      </c>
      <c r="BG490" s="24">
        <f>IF(ISNA(VLOOKUP(AL490,'2011 BPTs'!$B$12:$BX$181,BG$3,FALSE)),0,VLOOKUP(AL490,'2011 BPTs'!$B$12:$BX$181,BG$3,FALSE))</f>
        <v>0</v>
      </c>
      <c r="BH490" s="24">
        <f>IF(ISNA(VLOOKUP(AM490,'2011 BPTs'!$B$12:$BX$181,BH$3,FALSE)),0,VLOOKUP(AM490,'2011 BPTs'!$B$12:$BX$181,BH$3,FALSE))</f>
        <v>0</v>
      </c>
      <c r="BJ490" s="24">
        <f>IF(ISNA(VLOOKUP(AF490,'2011 BPTs'!$B$12:$BX$181,BJ$3,FALSE)),0,VLOOKUP(AF490,'2011 BPTs'!$B$12:$BX$181,BJ$3,FALSE))</f>
        <v>0</v>
      </c>
      <c r="BK490" s="24">
        <f>IF(ISNA(VLOOKUP(AG490,'2011 BPTs'!$B$12:$BX$181,BK$3,FALSE)),0,VLOOKUP(AG490,'2011 BPTs'!$B$12:$BX$181,BK$3,FALSE))</f>
        <v>0</v>
      </c>
      <c r="BL490" s="24">
        <f>IF(ISNA(VLOOKUP(AH490,'2011 BPTs'!$B$12:$BX$181,BL$3,FALSE)),0,VLOOKUP(AH490,'2011 BPTs'!$B$12:$BX$181,BL$3,FALSE))</f>
        <v>0</v>
      </c>
      <c r="BM490" s="24">
        <f>IF(ISNA(VLOOKUP(AI490,'2011 BPTs'!$B$12:$BX$181,BM$3,FALSE)),0,VLOOKUP(AI490,'2011 BPTs'!$B$12:$BX$181,BM$3,FALSE))</f>
        <v>0</v>
      </c>
      <c r="BN490" s="24">
        <f>IF(ISNA(VLOOKUP(AJ490,'2011 BPTs'!$B$12:$BX$181,BN$3,FALSE)),0,VLOOKUP(AJ490,'2011 BPTs'!$B$12:$BX$181,BN$3,FALSE))</f>
        <v>0</v>
      </c>
      <c r="BO490" s="24">
        <f>IF(ISNA(VLOOKUP(AK490,'2011 BPTs'!$B$12:$BX$181,BO$3,FALSE)),0,VLOOKUP(AK490,'2011 BPTs'!$B$12:$BX$181,BO$3,FALSE))</f>
        <v>0</v>
      </c>
      <c r="BP490" s="24">
        <f>IF(ISNA(VLOOKUP(AL490,'2011 BPTs'!$B$12:$BX$181,BP$3,FALSE)),0,VLOOKUP(AL490,'2011 BPTs'!$B$12:$BX$181,BP$3,FALSE))</f>
        <v>0</v>
      </c>
      <c r="BQ490" s="24">
        <f>IF(ISNA(VLOOKUP(AM490,'2011 BPTs'!$B$12:$BX$181,BQ$3,FALSE)),0,VLOOKUP(AM490,'2011 BPTs'!$B$12:$BX$181,BQ$3,FALSE))</f>
        <v>0</v>
      </c>
      <c r="BS490" s="78">
        <f t="shared" si="149"/>
        <v>0</v>
      </c>
      <c r="BT490" s="68">
        <f t="shared" si="150"/>
        <v>0</v>
      </c>
      <c r="BU490" s="68">
        <f t="shared" si="151"/>
        <v>0</v>
      </c>
      <c r="BW490" s="24">
        <f>IF(ISNA(VLOOKUP(AF490,'2011 BPTs'!$B$12:$BX$181,BW$3,FALSE)),0,VLOOKUP(AF490,'2011 BPTs'!$B$12:$BX$181,BW$3,FALSE))</f>
        <v>0</v>
      </c>
      <c r="BX490" s="24">
        <f>IF(ISNA(VLOOKUP(AG490,'2011 BPTs'!$B$12:$BX$181,BX$3,FALSE)),0,VLOOKUP(AG490,'2011 BPTs'!$B$12:$BX$181,BX$3,FALSE))</f>
        <v>0</v>
      </c>
      <c r="BY490" s="24">
        <f>IF(ISNA(VLOOKUP(AH490,'2011 BPTs'!$B$12:$BX$181,BY$3,FALSE)),0,VLOOKUP(AH490,'2011 BPTs'!$B$12:$BX$181,BY$3,FALSE))</f>
        <v>0</v>
      </c>
      <c r="BZ490" s="24">
        <f>IF(ISNA(VLOOKUP(AI490,'2011 BPTs'!$B$12:$BX$181,BZ$3,FALSE)),0,VLOOKUP(AI490,'2011 BPTs'!$B$12:$BX$181,BZ$3,FALSE))</f>
        <v>0</v>
      </c>
      <c r="CA490" s="24">
        <f>IF(ISNA(VLOOKUP(AJ490,'2011 BPTs'!$B$12:$BX$181,CA$3,FALSE)),0,VLOOKUP(AJ490,'2011 BPTs'!$B$12:$BX$181,CA$3,FALSE))</f>
        <v>0</v>
      </c>
      <c r="CB490" s="24">
        <f>IF(ISNA(VLOOKUP(AK490,'2011 BPTs'!$B$12:$BX$181,CB$3,FALSE)),0,VLOOKUP(AK490,'2011 BPTs'!$B$12:$BX$181,CB$3,FALSE))</f>
        <v>0</v>
      </c>
      <c r="CC490" s="24">
        <f>IF(ISNA(VLOOKUP(AL490,'2011 BPTs'!$B$12:$BX$181,CC$3,FALSE)),0,VLOOKUP(AL490,'2011 BPTs'!$B$12:$BX$181,CC$3,FALSE))</f>
        <v>0</v>
      </c>
      <c r="CD490" s="24">
        <f>IF(ISNA(VLOOKUP(AM490,'2011 BPTs'!$B$12:$BX$181,CD$3,FALSE)),0,VLOOKUP(AM490,'2011 BPTs'!$B$12:$BX$181,CD$3,FALSE))</f>
        <v>0</v>
      </c>
      <c r="CF490" s="24">
        <f>IF(ISERROR(VLOOKUP(AF490,'2011 BPTs'!$B$12:$BX$181,CF$3,FALSE)/VLOOKUP(AF490,'2011 BPTs'!$B$12:$BX665,CF$3+3,FALSE)),0,VLOOKUP(AF490,'2011 BPTs'!$B$12:$BX$181,CF$3,FALSE)/VLOOKUP(AF490,'2011 BPTs'!$B$12:$BX665,CF$3+3,FALSE))</f>
        <v>0</v>
      </c>
      <c r="CG490" s="24">
        <f>IF(ISERROR(VLOOKUP(AG490,'2011 BPTs'!$B$12:$BX$181,CG$3,FALSE)/VLOOKUP(AG490,'2011 BPTs'!$B$12:$BX665,CG$3+3,FALSE)),0,VLOOKUP(AG490,'2011 BPTs'!$B$12:$BX$181,CG$3,FALSE)/VLOOKUP(AG490,'2011 BPTs'!$B$12:$BX665,CG$3+3,FALSE))</f>
        <v>0</v>
      </c>
      <c r="CH490" s="24">
        <f>IF(ISERROR(VLOOKUP(AH490,'2011 BPTs'!$B$12:$BX$181,CH$3,FALSE)/VLOOKUP(AH490,'2011 BPTs'!$B$12:$BX665,CH$3+3,FALSE)),0,VLOOKUP(AH490,'2011 BPTs'!$B$12:$BX$181,CH$3,FALSE)/VLOOKUP(AH490,'2011 BPTs'!$B$12:$BX665,CH$3+3,FALSE))</f>
        <v>0</v>
      </c>
      <c r="CI490" s="24">
        <f>IF(ISERROR(VLOOKUP(AI490,'2011 BPTs'!$B$12:$BX$181,CI$3,FALSE)/VLOOKUP(AI490,'2011 BPTs'!$B$12:$BX665,CI$3+3,FALSE)),0,VLOOKUP(AI490,'2011 BPTs'!$B$12:$BX$181,CI$3,FALSE)/VLOOKUP(AI490,'2011 BPTs'!$B$12:$BX665,CI$3+3,FALSE))</f>
        <v>0</v>
      </c>
      <c r="CJ490" s="24">
        <f>IF(ISERROR(VLOOKUP(AJ490,'2011 BPTs'!$B$12:$BX$181,CJ$3,FALSE)/VLOOKUP(AJ490,'2011 BPTs'!$B$12:$BX665,CJ$3+3,FALSE)),0,VLOOKUP(AJ490,'2011 BPTs'!$B$12:$BX$181,CJ$3,FALSE)/VLOOKUP(AJ490,'2011 BPTs'!$B$12:$BX665,CJ$3+3,FALSE))</f>
        <v>0</v>
      </c>
      <c r="CK490" s="24">
        <f>IF(ISERROR(VLOOKUP(AK490,'2011 BPTs'!$B$12:$BX$181,CK$3,FALSE)/VLOOKUP(AK490,'2011 BPTs'!$B$12:$BX665,CK$3+3,FALSE)),0,VLOOKUP(AK490,'2011 BPTs'!$B$12:$BX$181,CK$3,FALSE)/VLOOKUP(AK490,'2011 BPTs'!$B$12:$BX665,CK$3+3,FALSE))</f>
        <v>0</v>
      </c>
      <c r="CL490" s="24">
        <f>IF(ISERROR(VLOOKUP(AL490,'2011 BPTs'!$B$12:$BX$181,CL$3,FALSE)/VLOOKUP(AL490,'2011 BPTs'!$B$12:$BX665,CL$3+3,FALSE)),0,VLOOKUP(AL490,'2011 BPTs'!$B$12:$BX$181,CL$3,FALSE)/VLOOKUP(AL490,'2011 BPTs'!$B$12:$BX665,CL$3+3,FALSE))</f>
        <v>0</v>
      </c>
      <c r="CM490" s="24">
        <f>IF(ISERROR(VLOOKUP(AM490,'2011 BPTs'!$B$12:$BX$181,CM$3,FALSE)/VLOOKUP(AM490,'2011 BPTs'!$B$12:$BX665,CM$3+3,FALSE)),0,VLOOKUP(AM490,'2011 BPTs'!$B$12:$BX$181,CM$3,FALSE)/VLOOKUP(AM490,'2011 BPTs'!$B$12:$BX665,CM$3+3,FALSE))</f>
        <v>0</v>
      </c>
      <c r="CO490" s="24">
        <f>IF(ISERROR(VLOOKUP(AF490,'2011 BPTs'!$B$12:$BX$181,CO$3,FALSE)/VLOOKUP(AF490,'2011 BPTs'!$B$12:$BX665,CO$3+2,FALSE)),0,VLOOKUP(AF490,'2011 BPTs'!$B$12:$BX$181,CO$3,FALSE)/VLOOKUP(AF490,'2011 BPTs'!$B$12:$BX665,CO$3+2,FALSE))</f>
        <v>0</v>
      </c>
      <c r="CP490" s="24">
        <f>IF(ISERROR(VLOOKUP(AG490,'2011 BPTs'!$B$12:$BX$181,CP$3,FALSE)/VLOOKUP(AG490,'2011 BPTs'!$B$12:$BX665,CP$3+2,FALSE)),0,VLOOKUP(AG490,'2011 BPTs'!$B$12:$BX$181,CP$3,FALSE)/VLOOKUP(AG490,'2011 BPTs'!$B$12:$BX665,CP$3+2,FALSE))</f>
        <v>0</v>
      </c>
      <c r="CQ490" s="24">
        <f>IF(ISERROR(VLOOKUP(AH490,'2011 BPTs'!$B$12:$BX$181,CQ$3,FALSE)/VLOOKUP(AH490,'2011 BPTs'!$B$12:$BX665,CQ$3+2,FALSE)),0,VLOOKUP(AH490,'2011 BPTs'!$B$12:$BX$181,CQ$3,FALSE)/VLOOKUP(AH490,'2011 BPTs'!$B$12:$BX665,CQ$3+2,FALSE))</f>
        <v>0</v>
      </c>
      <c r="CR490" s="24">
        <f>IF(ISERROR(VLOOKUP(AI490,'2011 BPTs'!$B$12:$BX$181,CR$3,FALSE)/VLOOKUP(AI490,'2011 BPTs'!$B$12:$BX665,CR$3+2,FALSE)),0,VLOOKUP(AI490,'2011 BPTs'!$B$12:$BX$181,CR$3,FALSE)/VLOOKUP(AI490,'2011 BPTs'!$B$12:$BX665,CR$3+2,FALSE))</f>
        <v>0</v>
      </c>
      <c r="CS490" s="24">
        <f>IF(ISERROR(VLOOKUP(AJ490,'2011 BPTs'!$B$12:$BX$181,CS$3,FALSE)/VLOOKUP(AJ490,'2011 BPTs'!$B$12:$BX665,CS$3+2,FALSE)),0,VLOOKUP(AJ490,'2011 BPTs'!$B$12:$BX$181,CS$3,FALSE)/VLOOKUP(AJ490,'2011 BPTs'!$B$12:$BX665,CS$3+2,FALSE))</f>
        <v>0</v>
      </c>
      <c r="CT490" s="24">
        <f>IF(ISERROR(VLOOKUP(AK490,'2011 BPTs'!$B$12:$BX$181,CT$3,FALSE)/VLOOKUP(AK490,'2011 BPTs'!$B$12:$BX665,CT$3+2,FALSE)),0,VLOOKUP(AK490,'2011 BPTs'!$B$12:$BX$181,CT$3,FALSE)/VLOOKUP(AK490,'2011 BPTs'!$B$12:$BX665,CT$3+2,FALSE))</f>
        <v>0</v>
      </c>
      <c r="CU490" s="24">
        <f>IF(ISERROR(VLOOKUP(AL490,'2011 BPTs'!$B$12:$BX$181,CU$3,FALSE)/VLOOKUP(AL490,'2011 BPTs'!$B$12:$BX665,CU$3+2,FALSE)),0,VLOOKUP(AL490,'2011 BPTs'!$B$12:$BX$181,CU$3,FALSE)/VLOOKUP(AL490,'2011 BPTs'!$B$12:$BX665,CU$3+2,FALSE))</f>
        <v>0</v>
      </c>
      <c r="CV490" s="24">
        <f>IF(ISERROR(VLOOKUP(AM490,'2011 BPTs'!$B$12:$BX$181,CV$3,FALSE)/VLOOKUP(AM490,'2011 BPTs'!$B$12:$BX665,CV$3+2,FALSE)),0,VLOOKUP(AM490,'2011 BPTs'!$B$12:$BX$181,CV$3,FALSE)/VLOOKUP(AM490,'2011 BPTs'!$B$12:$BX665,CV$3+2,FALSE))</f>
        <v>0</v>
      </c>
      <c r="CX490" s="93">
        <f>'2013 BPTs'!BR156</f>
        <v>0</v>
      </c>
      <c r="CY490" s="93">
        <f>'2013 BPTs'!BS156</f>
        <v>0</v>
      </c>
    </row>
    <row r="491" spans="2:103" x14ac:dyDescent="0.2">
      <c r="B491" s="2" t="s">
        <v>213</v>
      </c>
      <c r="C491" s="2">
        <f>'2013 BPTs'!E157</f>
        <v>0</v>
      </c>
      <c r="D491" s="2">
        <f t="shared" si="153"/>
        <v>0</v>
      </c>
      <c r="E491" s="4">
        <f>'2013 BPTs'!F157</f>
        <v>0</v>
      </c>
      <c r="F491" s="88">
        <f>'2013 BPTs'!G157</f>
        <v>0</v>
      </c>
      <c r="G491" s="53">
        <f>'2013 BPTs'!I157</f>
        <v>0</v>
      </c>
      <c r="H491" s="88">
        <f>'2013 BPTs'!J157</f>
        <v>0</v>
      </c>
      <c r="I491" s="4">
        <f>'2013 BPTs'!K157</f>
        <v>0</v>
      </c>
      <c r="J491" s="5">
        <f>'2013 BPTs'!M157</f>
        <v>0</v>
      </c>
      <c r="K491" s="99">
        <f>'2013 BPTs'!BL157</f>
        <v>0</v>
      </c>
      <c r="L491" s="100">
        <f t="shared" si="154"/>
        <v>0</v>
      </c>
      <c r="M491" s="101">
        <f t="shared" si="155"/>
        <v>0</v>
      </c>
      <c r="N491" s="102">
        <f t="shared" si="145"/>
        <v>0</v>
      </c>
      <c r="O491" s="103">
        <f>'2013 BPTs'!BM157</f>
        <v>0</v>
      </c>
      <c r="P491" s="100">
        <f t="shared" si="156"/>
        <v>0</v>
      </c>
      <c r="Q491" s="101">
        <f t="shared" si="157"/>
        <v>0</v>
      </c>
      <c r="R491" s="104">
        <f t="shared" si="158"/>
        <v>0</v>
      </c>
      <c r="S491" s="105">
        <f t="shared" si="146"/>
        <v>0</v>
      </c>
      <c r="T491" s="104">
        <f t="shared" si="159"/>
        <v>0</v>
      </c>
      <c r="U491" s="121">
        <f>IF(K491=0,0,IF(B491="Manual",(S491-O491-AP491*(O491/(O491+Z491)))/S491,'2013 BPTs'!BP157))</f>
        <v>0</v>
      </c>
      <c r="V491" s="99">
        <f>'2013 BPTs'!BN157</f>
        <v>0</v>
      </c>
      <c r="W491" s="100">
        <f t="shared" si="152"/>
        <v>0</v>
      </c>
      <c r="X491" s="103">
        <f t="shared" si="160"/>
        <v>0</v>
      </c>
      <c r="Y491" s="102">
        <f t="shared" si="147"/>
        <v>0</v>
      </c>
      <c r="Z491" s="103">
        <f>'2013 BPTs'!BO157</f>
        <v>0</v>
      </c>
      <c r="AA491" s="104">
        <f t="shared" si="161"/>
        <v>0</v>
      </c>
      <c r="AB491" s="106">
        <f>IF(W491=0,0,IF(B491="Manual",(V491-Z491-AP491*(Z491/(Z491+O491)))/V491,'2013 BPTs'!BQ157))</f>
        <v>0</v>
      </c>
      <c r="AD491" s="2" t="str">
        <f t="shared" si="148"/>
        <v>00-0</v>
      </c>
      <c r="AE491" s="2">
        <f>'2013 BPTs'!BA157</f>
        <v>0</v>
      </c>
      <c r="AF491" s="2" t="str">
        <f>IF(B491="Auto",'2013 BPTs'!BB157,D491&amp;E491&amp;"-"&amp;F491)</f>
        <v/>
      </c>
      <c r="AG491" s="2" t="str">
        <f>'2013 BPTs'!BC157</f>
        <v/>
      </c>
      <c r="AH491" s="2" t="str">
        <f>'2013 BPTs'!BD157</f>
        <v/>
      </c>
      <c r="AI491" s="2" t="str">
        <f>'2013 BPTs'!BE157</f>
        <v/>
      </c>
      <c r="AJ491" s="2" t="str">
        <f>'2013 BPTs'!BF157</f>
        <v/>
      </c>
      <c r="AK491" s="2" t="str">
        <f>'2013 BPTs'!BG157</f>
        <v/>
      </c>
      <c r="AL491" s="2" t="str">
        <f>'2013 BPTs'!BH157</f>
        <v/>
      </c>
      <c r="AM491" s="2" t="str">
        <f>'2013 BPTs'!BI157</f>
        <v/>
      </c>
      <c r="AO491" s="128">
        <f>'2013 BPTs'!AJ157*'2013 BPTs'!BK157</f>
        <v>0</v>
      </c>
      <c r="AP491" s="128">
        <f>'2013 BPTs'!AK157*'2013 BPTs'!BK157</f>
        <v>0</v>
      </c>
      <c r="AR491" s="5">
        <f>IF(B491="Auto",'2013 BPTs'!M157,J491)</f>
        <v>0</v>
      </c>
      <c r="AS491" s="5">
        <f>'2013 BPTs'!O157</f>
        <v>0</v>
      </c>
      <c r="AT491" s="5">
        <f>'2013 BPTs'!Q157</f>
        <v>0</v>
      </c>
      <c r="AU491" s="5">
        <f>'2013 BPTs'!S157</f>
        <v>0</v>
      </c>
      <c r="AV491" s="5">
        <f>'2013 BPTs'!U157</f>
        <v>0</v>
      </c>
      <c r="AW491" s="5">
        <f>'2013 BPTs'!W157</f>
        <v>0</v>
      </c>
      <c r="AX491" s="5">
        <f>'2013 BPTs'!Y157</f>
        <v>0</v>
      </c>
      <c r="AY491" s="5">
        <f>'2013 BPTs'!AA157</f>
        <v>0</v>
      </c>
      <c r="BA491" s="24">
        <f>IF(ISNA(VLOOKUP(AF491,'2011 BPTs'!$B$12:$BX$181,BA$3,FALSE)),0,VLOOKUP(AF491,'2011 BPTs'!$B$12:$BX$181,BA$3,FALSE))</f>
        <v>0</v>
      </c>
      <c r="BB491" s="24">
        <f>IF(ISNA(VLOOKUP(AG491,'2011 BPTs'!$B$12:$BX$181,BB$3,FALSE)),0,VLOOKUP(AG491,'2011 BPTs'!$B$12:$BX$181,BB$3,FALSE))</f>
        <v>0</v>
      </c>
      <c r="BC491" s="24">
        <f>IF(ISNA(VLOOKUP(AH491,'2011 BPTs'!$B$12:$BX$181,BC$3,FALSE)),0,VLOOKUP(AH491,'2011 BPTs'!$B$12:$BX$181,BC$3,FALSE))</f>
        <v>0</v>
      </c>
      <c r="BD491" s="24">
        <f>IF(ISNA(VLOOKUP(AI491,'2011 BPTs'!$B$12:$BX$181,BD$3,FALSE)),0,VLOOKUP(AI491,'2011 BPTs'!$B$12:$BX$181,BD$3,FALSE))</f>
        <v>0</v>
      </c>
      <c r="BE491" s="24">
        <f>IF(ISNA(VLOOKUP(AJ491,'2011 BPTs'!$B$12:$BX$181,BE$3,FALSE)),0,VLOOKUP(AJ491,'2011 BPTs'!$B$12:$BX$181,BE$3,FALSE))</f>
        <v>0</v>
      </c>
      <c r="BF491" s="24">
        <f>IF(ISNA(VLOOKUP(AK491,'2011 BPTs'!$B$12:$BX$181,BF$3,FALSE)),0,VLOOKUP(AK491,'2011 BPTs'!$B$12:$BX$181,BF$3,FALSE))</f>
        <v>0</v>
      </c>
      <c r="BG491" s="24">
        <f>IF(ISNA(VLOOKUP(AL491,'2011 BPTs'!$B$12:$BX$181,BG$3,FALSE)),0,VLOOKUP(AL491,'2011 BPTs'!$B$12:$BX$181,BG$3,FALSE))</f>
        <v>0</v>
      </c>
      <c r="BH491" s="24">
        <f>IF(ISNA(VLOOKUP(AM491,'2011 BPTs'!$B$12:$BX$181,BH$3,FALSE)),0,VLOOKUP(AM491,'2011 BPTs'!$B$12:$BX$181,BH$3,FALSE))</f>
        <v>0</v>
      </c>
      <c r="BJ491" s="24">
        <f>IF(ISNA(VLOOKUP(AF491,'2011 BPTs'!$B$12:$BX$181,BJ$3,FALSE)),0,VLOOKUP(AF491,'2011 BPTs'!$B$12:$BX$181,BJ$3,FALSE))</f>
        <v>0</v>
      </c>
      <c r="BK491" s="24">
        <f>IF(ISNA(VLOOKUP(AG491,'2011 BPTs'!$B$12:$BX$181,BK$3,FALSE)),0,VLOOKUP(AG491,'2011 BPTs'!$B$12:$BX$181,BK$3,FALSE))</f>
        <v>0</v>
      </c>
      <c r="BL491" s="24">
        <f>IF(ISNA(VLOOKUP(AH491,'2011 BPTs'!$B$12:$BX$181,BL$3,FALSE)),0,VLOOKUP(AH491,'2011 BPTs'!$B$12:$BX$181,BL$3,FALSE))</f>
        <v>0</v>
      </c>
      <c r="BM491" s="24">
        <f>IF(ISNA(VLOOKUP(AI491,'2011 BPTs'!$B$12:$BX$181,BM$3,FALSE)),0,VLOOKUP(AI491,'2011 BPTs'!$B$12:$BX$181,BM$3,FALSE))</f>
        <v>0</v>
      </c>
      <c r="BN491" s="24">
        <f>IF(ISNA(VLOOKUP(AJ491,'2011 BPTs'!$B$12:$BX$181,BN$3,FALSE)),0,VLOOKUP(AJ491,'2011 BPTs'!$B$12:$BX$181,BN$3,FALSE))</f>
        <v>0</v>
      </c>
      <c r="BO491" s="24">
        <f>IF(ISNA(VLOOKUP(AK491,'2011 BPTs'!$B$12:$BX$181,BO$3,FALSE)),0,VLOOKUP(AK491,'2011 BPTs'!$B$12:$BX$181,BO$3,FALSE))</f>
        <v>0</v>
      </c>
      <c r="BP491" s="24">
        <f>IF(ISNA(VLOOKUP(AL491,'2011 BPTs'!$B$12:$BX$181,BP$3,FALSE)),0,VLOOKUP(AL491,'2011 BPTs'!$B$12:$BX$181,BP$3,FALSE))</f>
        <v>0</v>
      </c>
      <c r="BQ491" s="24">
        <f>IF(ISNA(VLOOKUP(AM491,'2011 BPTs'!$B$12:$BX$181,BQ$3,FALSE)),0,VLOOKUP(AM491,'2011 BPTs'!$B$12:$BX$181,BQ$3,FALSE))</f>
        <v>0</v>
      </c>
      <c r="BS491" s="78">
        <f t="shared" si="149"/>
        <v>0</v>
      </c>
      <c r="BT491" s="68">
        <f t="shared" si="150"/>
        <v>0</v>
      </c>
      <c r="BU491" s="68">
        <f t="shared" si="151"/>
        <v>0</v>
      </c>
      <c r="BW491" s="24">
        <f>IF(ISNA(VLOOKUP(AF491,'2011 BPTs'!$B$12:$BX$181,BW$3,FALSE)),0,VLOOKUP(AF491,'2011 BPTs'!$B$12:$BX$181,BW$3,FALSE))</f>
        <v>0</v>
      </c>
      <c r="BX491" s="24">
        <f>IF(ISNA(VLOOKUP(AG491,'2011 BPTs'!$B$12:$BX$181,BX$3,FALSE)),0,VLOOKUP(AG491,'2011 BPTs'!$B$12:$BX$181,BX$3,FALSE))</f>
        <v>0</v>
      </c>
      <c r="BY491" s="24">
        <f>IF(ISNA(VLOOKUP(AH491,'2011 BPTs'!$B$12:$BX$181,BY$3,FALSE)),0,VLOOKUP(AH491,'2011 BPTs'!$B$12:$BX$181,BY$3,FALSE))</f>
        <v>0</v>
      </c>
      <c r="BZ491" s="24">
        <f>IF(ISNA(VLOOKUP(AI491,'2011 BPTs'!$B$12:$BX$181,BZ$3,FALSE)),0,VLOOKUP(AI491,'2011 BPTs'!$B$12:$BX$181,BZ$3,FALSE))</f>
        <v>0</v>
      </c>
      <c r="CA491" s="24">
        <f>IF(ISNA(VLOOKUP(AJ491,'2011 BPTs'!$B$12:$BX$181,CA$3,FALSE)),0,VLOOKUP(AJ491,'2011 BPTs'!$B$12:$BX$181,CA$3,FALSE))</f>
        <v>0</v>
      </c>
      <c r="CB491" s="24">
        <f>IF(ISNA(VLOOKUP(AK491,'2011 BPTs'!$B$12:$BX$181,CB$3,FALSE)),0,VLOOKUP(AK491,'2011 BPTs'!$B$12:$BX$181,CB$3,FALSE))</f>
        <v>0</v>
      </c>
      <c r="CC491" s="24">
        <f>IF(ISNA(VLOOKUP(AL491,'2011 BPTs'!$B$12:$BX$181,CC$3,FALSE)),0,VLOOKUP(AL491,'2011 BPTs'!$B$12:$BX$181,CC$3,FALSE))</f>
        <v>0</v>
      </c>
      <c r="CD491" s="24">
        <f>IF(ISNA(VLOOKUP(AM491,'2011 BPTs'!$B$12:$BX$181,CD$3,FALSE)),0,VLOOKUP(AM491,'2011 BPTs'!$B$12:$BX$181,CD$3,FALSE))</f>
        <v>0</v>
      </c>
      <c r="CF491" s="24">
        <f>IF(ISERROR(VLOOKUP(AF491,'2011 BPTs'!$B$12:$BX$181,CF$3,FALSE)/VLOOKUP(AF491,'2011 BPTs'!$B$12:$BX666,CF$3+3,FALSE)),0,VLOOKUP(AF491,'2011 BPTs'!$B$12:$BX$181,CF$3,FALSE)/VLOOKUP(AF491,'2011 BPTs'!$B$12:$BX666,CF$3+3,FALSE))</f>
        <v>0</v>
      </c>
      <c r="CG491" s="24">
        <f>IF(ISERROR(VLOOKUP(AG491,'2011 BPTs'!$B$12:$BX$181,CG$3,FALSE)/VLOOKUP(AG491,'2011 BPTs'!$B$12:$BX666,CG$3+3,FALSE)),0,VLOOKUP(AG491,'2011 BPTs'!$B$12:$BX$181,CG$3,FALSE)/VLOOKUP(AG491,'2011 BPTs'!$B$12:$BX666,CG$3+3,FALSE))</f>
        <v>0</v>
      </c>
      <c r="CH491" s="24">
        <f>IF(ISERROR(VLOOKUP(AH491,'2011 BPTs'!$B$12:$BX$181,CH$3,FALSE)/VLOOKUP(AH491,'2011 BPTs'!$B$12:$BX666,CH$3+3,FALSE)),0,VLOOKUP(AH491,'2011 BPTs'!$B$12:$BX$181,CH$3,FALSE)/VLOOKUP(AH491,'2011 BPTs'!$B$12:$BX666,CH$3+3,FALSE))</f>
        <v>0</v>
      </c>
      <c r="CI491" s="24">
        <f>IF(ISERROR(VLOOKUP(AI491,'2011 BPTs'!$B$12:$BX$181,CI$3,FALSE)/VLOOKUP(AI491,'2011 BPTs'!$B$12:$BX666,CI$3+3,FALSE)),0,VLOOKUP(AI491,'2011 BPTs'!$B$12:$BX$181,CI$3,FALSE)/VLOOKUP(AI491,'2011 BPTs'!$B$12:$BX666,CI$3+3,FALSE))</f>
        <v>0</v>
      </c>
      <c r="CJ491" s="24">
        <f>IF(ISERROR(VLOOKUP(AJ491,'2011 BPTs'!$B$12:$BX$181,CJ$3,FALSE)/VLOOKUP(AJ491,'2011 BPTs'!$B$12:$BX666,CJ$3+3,FALSE)),0,VLOOKUP(AJ491,'2011 BPTs'!$B$12:$BX$181,CJ$3,FALSE)/VLOOKUP(AJ491,'2011 BPTs'!$B$12:$BX666,CJ$3+3,FALSE))</f>
        <v>0</v>
      </c>
      <c r="CK491" s="24">
        <f>IF(ISERROR(VLOOKUP(AK491,'2011 BPTs'!$B$12:$BX$181,CK$3,FALSE)/VLOOKUP(AK491,'2011 BPTs'!$B$12:$BX666,CK$3+3,FALSE)),0,VLOOKUP(AK491,'2011 BPTs'!$B$12:$BX$181,CK$3,FALSE)/VLOOKUP(AK491,'2011 BPTs'!$B$12:$BX666,CK$3+3,FALSE))</f>
        <v>0</v>
      </c>
      <c r="CL491" s="24">
        <f>IF(ISERROR(VLOOKUP(AL491,'2011 BPTs'!$B$12:$BX$181,CL$3,FALSE)/VLOOKUP(AL491,'2011 BPTs'!$B$12:$BX666,CL$3+3,FALSE)),0,VLOOKUP(AL491,'2011 BPTs'!$B$12:$BX$181,CL$3,FALSE)/VLOOKUP(AL491,'2011 BPTs'!$B$12:$BX666,CL$3+3,FALSE))</f>
        <v>0</v>
      </c>
      <c r="CM491" s="24">
        <f>IF(ISERROR(VLOOKUP(AM491,'2011 BPTs'!$B$12:$BX$181,CM$3,FALSE)/VLOOKUP(AM491,'2011 BPTs'!$B$12:$BX666,CM$3+3,FALSE)),0,VLOOKUP(AM491,'2011 BPTs'!$B$12:$BX$181,CM$3,FALSE)/VLOOKUP(AM491,'2011 BPTs'!$B$12:$BX666,CM$3+3,FALSE))</f>
        <v>0</v>
      </c>
      <c r="CO491" s="24">
        <f>IF(ISERROR(VLOOKUP(AF491,'2011 BPTs'!$B$12:$BX$181,CO$3,FALSE)/VLOOKUP(AF491,'2011 BPTs'!$B$12:$BX666,CO$3+2,FALSE)),0,VLOOKUP(AF491,'2011 BPTs'!$B$12:$BX$181,CO$3,FALSE)/VLOOKUP(AF491,'2011 BPTs'!$B$12:$BX666,CO$3+2,FALSE))</f>
        <v>0</v>
      </c>
      <c r="CP491" s="24">
        <f>IF(ISERROR(VLOOKUP(AG491,'2011 BPTs'!$B$12:$BX$181,CP$3,FALSE)/VLOOKUP(AG491,'2011 BPTs'!$B$12:$BX666,CP$3+2,FALSE)),0,VLOOKUP(AG491,'2011 BPTs'!$B$12:$BX$181,CP$3,FALSE)/VLOOKUP(AG491,'2011 BPTs'!$B$12:$BX666,CP$3+2,FALSE))</f>
        <v>0</v>
      </c>
      <c r="CQ491" s="24">
        <f>IF(ISERROR(VLOOKUP(AH491,'2011 BPTs'!$B$12:$BX$181,CQ$3,FALSE)/VLOOKUP(AH491,'2011 BPTs'!$B$12:$BX666,CQ$3+2,FALSE)),0,VLOOKUP(AH491,'2011 BPTs'!$B$12:$BX$181,CQ$3,FALSE)/VLOOKUP(AH491,'2011 BPTs'!$B$12:$BX666,CQ$3+2,FALSE))</f>
        <v>0</v>
      </c>
      <c r="CR491" s="24">
        <f>IF(ISERROR(VLOOKUP(AI491,'2011 BPTs'!$B$12:$BX$181,CR$3,FALSE)/VLOOKUP(AI491,'2011 BPTs'!$B$12:$BX666,CR$3+2,FALSE)),0,VLOOKUP(AI491,'2011 BPTs'!$B$12:$BX$181,CR$3,FALSE)/VLOOKUP(AI491,'2011 BPTs'!$B$12:$BX666,CR$3+2,FALSE))</f>
        <v>0</v>
      </c>
      <c r="CS491" s="24">
        <f>IF(ISERROR(VLOOKUP(AJ491,'2011 BPTs'!$B$12:$BX$181,CS$3,FALSE)/VLOOKUP(AJ491,'2011 BPTs'!$B$12:$BX666,CS$3+2,FALSE)),0,VLOOKUP(AJ491,'2011 BPTs'!$B$12:$BX$181,CS$3,FALSE)/VLOOKUP(AJ491,'2011 BPTs'!$B$12:$BX666,CS$3+2,FALSE))</f>
        <v>0</v>
      </c>
      <c r="CT491" s="24">
        <f>IF(ISERROR(VLOOKUP(AK491,'2011 BPTs'!$B$12:$BX$181,CT$3,FALSE)/VLOOKUP(AK491,'2011 BPTs'!$B$12:$BX666,CT$3+2,FALSE)),0,VLOOKUP(AK491,'2011 BPTs'!$B$12:$BX$181,CT$3,FALSE)/VLOOKUP(AK491,'2011 BPTs'!$B$12:$BX666,CT$3+2,FALSE))</f>
        <v>0</v>
      </c>
      <c r="CU491" s="24">
        <f>IF(ISERROR(VLOOKUP(AL491,'2011 BPTs'!$B$12:$BX$181,CU$3,FALSE)/VLOOKUP(AL491,'2011 BPTs'!$B$12:$BX666,CU$3+2,FALSE)),0,VLOOKUP(AL491,'2011 BPTs'!$B$12:$BX$181,CU$3,FALSE)/VLOOKUP(AL491,'2011 BPTs'!$B$12:$BX666,CU$3+2,FALSE))</f>
        <v>0</v>
      </c>
      <c r="CV491" s="24">
        <f>IF(ISERROR(VLOOKUP(AM491,'2011 BPTs'!$B$12:$BX$181,CV$3,FALSE)/VLOOKUP(AM491,'2011 BPTs'!$B$12:$BX666,CV$3+2,FALSE)),0,VLOOKUP(AM491,'2011 BPTs'!$B$12:$BX$181,CV$3,FALSE)/VLOOKUP(AM491,'2011 BPTs'!$B$12:$BX666,CV$3+2,FALSE))</f>
        <v>0</v>
      </c>
      <c r="CX491" s="93">
        <f>'2013 BPTs'!BR157</f>
        <v>0</v>
      </c>
      <c r="CY491" s="93">
        <f>'2013 BPTs'!BS157</f>
        <v>0</v>
      </c>
    </row>
    <row r="492" spans="2:103" x14ac:dyDescent="0.2">
      <c r="B492" s="2" t="s">
        <v>213</v>
      </c>
      <c r="C492" s="2">
        <f>'2013 BPTs'!E158</f>
        <v>0</v>
      </c>
      <c r="D492" s="2">
        <f t="shared" si="153"/>
        <v>0</v>
      </c>
      <c r="E492" s="4">
        <f>'2013 BPTs'!F158</f>
        <v>0</v>
      </c>
      <c r="F492" s="88">
        <f>'2013 BPTs'!G158</f>
        <v>0</v>
      </c>
      <c r="G492" s="53">
        <f>'2013 BPTs'!I158</f>
        <v>0</v>
      </c>
      <c r="H492" s="88">
        <f>'2013 BPTs'!J158</f>
        <v>0</v>
      </c>
      <c r="I492" s="4">
        <f>'2013 BPTs'!K158</f>
        <v>0</v>
      </c>
      <c r="J492" s="5">
        <f>'2013 BPTs'!M158</f>
        <v>0</v>
      </c>
      <c r="K492" s="99">
        <f>'2013 BPTs'!BL158</f>
        <v>0</v>
      </c>
      <c r="L492" s="100">
        <f t="shared" si="154"/>
        <v>0</v>
      </c>
      <c r="M492" s="101">
        <f t="shared" si="155"/>
        <v>0</v>
      </c>
      <c r="N492" s="102">
        <f t="shared" si="145"/>
        <v>0</v>
      </c>
      <c r="O492" s="103">
        <f>'2013 BPTs'!BM158</f>
        <v>0</v>
      </c>
      <c r="P492" s="100">
        <f t="shared" si="156"/>
        <v>0</v>
      </c>
      <c r="Q492" s="101">
        <f t="shared" si="157"/>
        <v>0</v>
      </c>
      <c r="R492" s="104">
        <f t="shared" si="158"/>
        <v>0</v>
      </c>
      <c r="S492" s="105">
        <f t="shared" si="146"/>
        <v>0</v>
      </c>
      <c r="T492" s="104">
        <f t="shared" si="159"/>
        <v>0</v>
      </c>
      <c r="U492" s="121">
        <f>IF(K492=0,0,IF(B492="Manual",(S492-O492-AP492*(O492/(O492+Z492)))/S492,'2013 BPTs'!BP158))</f>
        <v>0</v>
      </c>
      <c r="V492" s="99">
        <f>'2013 BPTs'!BN158</f>
        <v>0</v>
      </c>
      <c r="W492" s="100">
        <f t="shared" si="152"/>
        <v>0</v>
      </c>
      <c r="X492" s="103">
        <f t="shared" si="160"/>
        <v>0</v>
      </c>
      <c r="Y492" s="102">
        <f t="shared" si="147"/>
        <v>0</v>
      </c>
      <c r="Z492" s="103">
        <f>'2013 BPTs'!BO158</f>
        <v>0</v>
      </c>
      <c r="AA492" s="104">
        <f t="shared" si="161"/>
        <v>0</v>
      </c>
      <c r="AB492" s="106">
        <f>IF(W492=0,0,IF(B492="Manual",(V492-Z492-AP492*(Z492/(Z492+O492)))/V492,'2013 BPTs'!BQ158))</f>
        <v>0</v>
      </c>
      <c r="AD492" s="2" t="str">
        <f t="shared" si="148"/>
        <v>00-0</v>
      </c>
      <c r="AE492" s="2">
        <f>'2013 BPTs'!BA158</f>
        <v>0</v>
      </c>
      <c r="AF492" s="2" t="str">
        <f>IF(B492="Auto",'2013 BPTs'!BB158,D492&amp;E492&amp;"-"&amp;F492)</f>
        <v/>
      </c>
      <c r="AG492" s="2" t="str">
        <f>'2013 BPTs'!BC158</f>
        <v/>
      </c>
      <c r="AH492" s="2" t="str">
        <f>'2013 BPTs'!BD158</f>
        <v/>
      </c>
      <c r="AI492" s="2" t="str">
        <f>'2013 BPTs'!BE158</f>
        <v/>
      </c>
      <c r="AJ492" s="2" t="str">
        <f>'2013 BPTs'!BF158</f>
        <v/>
      </c>
      <c r="AK492" s="2" t="str">
        <f>'2013 BPTs'!BG158</f>
        <v/>
      </c>
      <c r="AL492" s="2" t="str">
        <f>'2013 BPTs'!BH158</f>
        <v/>
      </c>
      <c r="AM492" s="2" t="str">
        <f>'2013 BPTs'!BI158</f>
        <v/>
      </c>
      <c r="AO492" s="128">
        <f>'2013 BPTs'!AJ158*'2013 BPTs'!BK158</f>
        <v>0</v>
      </c>
      <c r="AP492" s="128">
        <f>'2013 BPTs'!AK158*'2013 BPTs'!BK158</f>
        <v>0</v>
      </c>
      <c r="AR492" s="5">
        <f>IF(B492="Auto",'2013 BPTs'!M158,J492)</f>
        <v>0</v>
      </c>
      <c r="AS492" s="5">
        <f>'2013 BPTs'!O158</f>
        <v>0</v>
      </c>
      <c r="AT492" s="5">
        <f>'2013 BPTs'!Q158</f>
        <v>0</v>
      </c>
      <c r="AU492" s="5">
        <f>'2013 BPTs'!S158</f>
        <v>0</v>
      </c>
      <c r="AV492" s="5">
        <f>'2013 BPTs'!U158</f>
        <v>0</v>
      </c>
      <c r="AW492" s="5">
        <f>'2013 BPTs'!W158</f>
        <v>0</v>
      </c>
      <c r="AX492" s="5">
        <f>'2013 BPTs'!Y158</f>
        <v>0</v>
      </c>
      <c r="AY492" s="5">
        <f>'2013 BPTs'!AA158</f>
        <v>0</v>
      </c>
      <c r="BA492" s="24">
        <f>IF(ISNA(VLOOKUP(AF492,'2011 BPTs'!$B$12:$BX$181,BA$3,FALSE)),0,VLOOKUP(AF492,'2011 BPTs'!$B$12:$BX$181,BA$3,FALSE))</f>
        <v>0</v>
      </c>
      <c r="BB492" s="24">
        <f>IF(ISNA(VLOOKUP(AG492,'2011 BPTs'!$B$12:$BX$181,BB$3,FALSE)),0,VLOOKUP(AG492,'2011 BPTs'!$B$12:$BX$181,BB$3,FALSE))</f>
        <v>0</v>
      </c>
      <c r="BC492" s="24">
        <f>IF(ISNA(VLOOKUP(AH492,'2011 BPTs'!$B$12:$BX$181,BC$3,FALSE)),0,VLOOKUP(AH492,'2011 BPTs'!$B$12:$BX$181,BC$3,FALSE))</f>
        <v>0</v>
      </c>
      <c r="BD492" s="24">
        <f>IF(ISNA(VLOOKUP(AI492,'2011 BPTs'!$B$12:$BX$181,BD$3,FALSE)),0,VLOOKUP(AI492,'2011 BPTs'!$B$12:$BX$181,BD$3,FALSE))</f>
        <v>0</v>
      </c>
      <c r="BE492" s="24">
        <f>IF(ISNA(VLOOKUP(AJ492,'2011 BPTs'!$B$12:$BX$181,BE$3,FALSE)),0,VLOOKUP(AJ492,'2011 BPTs'!$B$12:$BX$181,BE$3,FALSE))</f>
        <v>0</v>
      </c>
      <c r="BF492" s="24">
        <f>IF(ISNA(VLOOKUP(AK492,'2011 BPTs'!$B$12:$BX$181,BF$3,FALSE)),0,VLOOKUP(AK492,'2011 BPTs'!$B$12:$BX$181,BF$3,FALSE))</f>
        <v>0</v>
      </c>
      <c r="BG492" s="24">
        <f>IF(ISNA(VLOOKUP(AL492,'2011 BPTs'!$B$12:$BX$181,BG$3,FALSE)),0,VLOOKUP(AL492,'2011 BPTs'!$B$12:$BX$181,BG$3,FALSE))</f>
        <v>0</v>
      </c>
      <c r="BH492" s="24">
        <f>IF(ISNA(VLOOKUP(AM492,'2011 BPTs'!$B$12:$BX$181,BH$3,FALSE)),0,VLOOKUP(AM492,'2011 BPTs'!$B$12:$BX$181,BH$3,FALSE))</f>
        <v>0</v>
      </c>
      <c r="BJ492" s="24">
        <f>IF(ISNA(VLOOKUP(AF492,'2011 BPTs'!$B$12:$BX$181,BJ$3,FALSE)),0,VLOOKUP(AF492,'2011 BPTs'!$B$12:$BX$181,BJ$3,FALSE))</f>
        <v>0</v>
      </c>
      <c r="BK492" s="24">
        <f>IF(ISNA(VLOOKUP(AG492,'2011 BPTs'!$B$12:$BX$181,BK$3,FALSE)),0,VLOOKUP(AG492,'2011 BPTs'!$B$12:$BX$181,BK$3,FALSE))</f>
        <v>0</v>
      </c>
      <c r="BL492" s="24">
        <f>IF(ISNA(VLOOKUP(AH492,'2011 BPTs'!$B$12:$BX$181,BL$3,FALSE)),0,VLOOKUP(AH492,'2011 BPTs'!$B$12:$BX$181,BL$3,FALSE))</f>
        <v>0</v>
      </c>
      <c r="BM492" s="24">
        <f>IF(ISNA(VLOOKUP(AI492,'2011 BPTs'!$B$12:$BX$181,BM$3,FALSE)),0,VLOOKUP(AI492,'2011 BPTs'!$B$12:$BX$181,BM$3,FALSE))</f>
        <v>0</v>
      </c>
      <c r="BN492" s="24">
        <f>IF(ISNA(VLOOKUP(AJ492,'2011 BPTs'!$B$12:$BX$181,BN$3,FALSE)),0,VLOOKUP(AJ492,'2011 BPTs'!$B$12:$BX$181,BN$3,FALSE))</f>
        <v>0</v>
      </c>
      <c r="BO492" s="24">
        <f>IF(ISNA(VLOOKUP(AK492,'2011 BPTs'!$B$12:$BX$181,BO$3,FALSE)),0,VLOOKUP(AK492,'2011 BPTs'!$B$12:$BX$181,BO$3,FALSE))</f>
        <v>0</v>
      </c>
      <c r="BP492" s="24">
        <f>IF(ISNA(VLOOKUP(AL492,'2011 BPTs'!$B$12:$BX$181,BP$3,FALSE)),0,VLOOKUP(AL492,'2011 BPTs'!$B$12:$BX$181,BP$3,FALSE))</f>
        <v>0</v>
      </c>
      <c r="BQ492" s="24">
        <f>IF(ISNA(VLOOKUP(AM492,'2011 BPTs'!$B$12:$BX$181,BQ$3,FALSE)),0,VLOOKUP(AM492,'2011 BPTs'!$B$12:$BX$181,BQ$3,FALSE))</f>
        <v>0</v>
      </c>
      <c r="BS492" s="78">
        <f t="shared" si="149"/>
        <v>0</v>
      </c>
      <c r="BT492" s="68">
        <f t="shared" si="150"/>
        <v>0</v>
      </c>
      <c r="BU492" s="68">
        <f t="shared" si="151"/>
        <v>0</v>
      </c>
      <c r="BW492" s="24">
        <f>IF(ISNA(VLOOKUP(AF492,'2011 BPTs'!$B$12:$BX$181,BW$3,FALSE)),0,VLOOKUP(AF492,'2011 BPTs'!$B$12:$BX$181,BW$3,FALSE))</f>
        <v>0</v>
      </c>
      <c r="BX492" s="24">
        <f>IF(ISNA(VLOOKUP(AG492,'2011 BPTs'!$B$12:$BX$181,BX$3,FALSE)),0,VLOOKUP(AG492,'2011 BPTs'!$B$12:$BX$181,BX$3,FALSE))</f>
        <v>0</v>
      </c>
      <c r="BY492" s="24">
        <f>IF(ISNA(VLOOKUP(AH492,'2011 BPTs'!$B$12:$BX$181,BY$3,FALSE)),0,VLOOKUP(AH492,'2011 BPTs'!$B$12:$BX$181,BY$3,FALSE))</f>
        <v>0</v>
      </c>
      <c r="BZ492" s="24">
        <f>IF(ISNA(VLOOKUP(AI492,'2011 BPTs'!$B$12:$BX$181,BZ$3,FALSE)),0,VLOOKUP(AI492,'2011 BPTs'!$B$12:$BX$181,BZ$3,FALSE))</f>
        <v>0</v>
      </c>
      <c r="CA492" s="24">
        <f>IF(ISNA(VLOOKUP(AJ492,'2011 BPTs'!$B$12:$BX$181,CA$3,FALSE)),0,VLOOKUP(AJ492,'2011 BPTs'!$B$12:$BX$181,CA$3,FALSE))</f>
        <v>0</v>
      </c>
      <c r="CB492" s="24">
        <f>IF(ISNA(VLOOKUP(AK492,'2011 BPTs'!$B$12:$BX$181,CB$3,FALSE)),0,VLOOKUP(AK492,'2011 BPTs'!$B$12:$BX$181,CB$3,FALSE))</f>
        <v>0</v>
      </c>
      <c r="CC492" s="24">
        <f>IF(ISNA(VLOOKUP(AL492,'2011 BPTs'!$B$12:$BX$181,CC$3,FALSE)),0,VLOOKUP(AL492,'2011 BPTs'!$B$12:$BX$181,CC$3,FALSE))</f>
        <v>0</v>
      </c>
      <c r="CD492" s="24">
        <f>IF(ISNA(VLOOKUP(AM492,'2011 BPTs'!$B$12:$BX$181,CD$3,FALSE)),0,VLOOKUP(AM492,'2011 BPTs'!$B$12:$BX$181,CD$3,FALSE))</f>
        <v>0</v>
      </c>
      <c r="CF492" s="24">
        <f>IF(ISERROR(VLOOKUP(AF492,'2011 BPTs'!$B$12:$BX$181,CF$3,FALSE)/VLOOKUP(AF492,'2011 BPTs'!$B$12:$BX667,CF$3+3,FALSE)),0,VLOOKUP(AF492,'2011 BPTs'!$B$12:$BX$181,CF$3,FALSE)/VLOOKUP(AF492,'2011 BPTs'!$B$12:$BX667,CF$3+3,FALSE))</f>
        <v>0</v>
      </c>
      <c r="CG492" s="24">
        <f>IF(ISERROR(VLOOKUP(AG492,'2011 BPTs'!$B$12:$BX$181,CG$3,FALSE)/VLOOKUP(AG492,'2011 BPTs'!$B$12:$BX667,CG$3+3,FALSE)),0,VLOOKUP(AG492,'2011 BPTs'!$B$12:$BX$181,CG$3,FALSE)/VLOOKUP(AG492,'2011 BPTs'!$B$12:$BX667,CG$3+3,FALSE))</f>
        <v>0</v>
      </c>
      <c r="CH492" s="24">
        <f>IF(ISERROR(VLOOKUP(AH492,'2011 BPTs'!$B$12:$BX$181,CH$3,FALSE)/VLOOKUP(AH492,'2011 BPTs'!$B$12:$BX667,CH$3+3,FALSE)),0,VLOOKUP(AH492,'2011 BPTs'!$B$12:$BX$181,CH$3,FALSE)/VLOOKUP(AH492,'2011 BPTs'!$B$12:$BX667,CH$3+3,FALSE))</f>
        <v>0</v>
      </c>
      <c r="CI492" s="24">
        <f>IF(ISERROR(VLOOKUP(AI492,'2011 BPTs'!$B$12:$BX$181,CI$3,FALSE)/VLOOKUP(AI492,'2011 BPTs'!$B$12:$BX667,CI$3+3,FALSE)),0,VLOOKUP(AI492,'2011 BPTs'!$B$12:$BX$181,CI$3,FALSE)/VLOOKUP(AI492,'2011 BPTs'!$B$12:$BX667,CI$3+3,FALSE))</f>
        <v>0</v>
      </c>
      <c r="CJ492" s="24">
        <f>IF(ISERROR(VLOOKUP(AJ492,'2011 BPTs'!$B$12:$BX$181,CJ$3,FALSE)/VLOOKUP(AJ492,'2011 BPTs'!$B$12:$BX667,CJ$3+3,FALSE)),0,VLOOKUP(AJ492,'2011 BPTs'!$B$12:$BX$181,CJ$3,FALSE)/VLOOKUP(AJ492,'2011 BPTs'!$B$12:$BX667,CJ$3+3,FALSE))</f>
        <v>0</v>
      </c>
      <c r="CK492" s="24">
        <f>IF(ISERROR(VLOOKUP(AK492,'2011 BPTs'!$B$12:$BX$181,CK$3,FALSE)/VLOOKUP(AK492,'2011 BPTs'!$B$12:$BX667,CK$3+3,FALSE)),0,VLOOKUP(AK492,'2011 BPTs'!$B$12:$BX$181,CK$3,FALSE)/VLOOKUP(AK492,'2011 BPTs'!$B$12:$BX667,CK$3+3,FALSE))</f>
        <v>0</v>
      </c>
      <c r="CL492" s="24">
        <f>IF(ISERROR(VLOOKUP(AL492,'2011 BPTs'!$B$12:$BX$181,CL$3,FALSE)/VLOOKUP(AL492,'2011 BPTs'!$B$12:$BX667,CL$3+3,FALSE)),0,VLOOKUP(AL492,'2011 BPTs'!$B$12:$BX$181,CL$3,FALSE)/VLOOKUP(AL492,'2011 BPTs'!$B$12:$BX667,CL$3+3,FALSE))</f>
        <v>0</v>
      </c>
      <c r="CM492" s="24">
        <f>IF(ISERROR(VLOOKUP(AM492,'2011 BPTs'!$B$12:$BX$181,CM$3,FALSE)/VLOOKUP(AM492,'2011 BPTs'!$B$12:$BX667,CM$3+3,FALSE)),0,VLOOKUP(AM492,'2011 BPTs'!$B$12:$BX$181,CM$3,FALSE)/VLOOKUP(AM492,'2011 BPTs'!$B$12:$BX667,CM$3+3,FALSE))</f>
        <v>0</v>
      </c>
      <c r="CO492" s="24">
        <f>IF(ISERROR(VLOOKUP(AF492,'2011 BPTs'!$B$12:$BX$181,CO$3,FALSE)/VLOOKUP(AF492,'2011 BPTs'!$B$12:$BX667,CO$3+2,FALSE)),0,VLOOKUP(AF492,'2011 BPTs'!$B$12:$BX$181,CO$3,FALSE)/VLOOKUP(AF492,'2011 BPTs'!$B$12:$BX667,CO$3+2,FALSE))</f>
        <v>0</v>
      </c>
      <c r="CP492" s="24">
        <f>IF(ISERROR(VLOOKUP(AG492,'2011 BPTs'!$B$12:$BX$181,CP$3,FALSE)/VLOOKUP(AG492,'2011 BPTs'!$B$12:$BX667,CP$3+2,FALSE)),0,VLOOKUP(AG492,'2011 BPTs'!$B$12:$BX$181,CP$3,FALSE)/VLOOKUP(AG492,'2011 BPTs'!$B$12:$BX667,CP$3+2,FALSE))</f>
        <v>0</v>
      </c>
      <c r="CQ492" s="24">
        <f>IF(ISERROR(VLOOKUP(AH492,'2011 BPTs'!$B$12:$BX$181,CQ$3,FALSE)/VLOOKUP(AH492,'2011 BPTs'!$B$12:$BX667,CQ$3+2,FALSE)),0,VLOOKUP(AH492,'2011 BPTs'!$B$12:$BX$181,CQ$3,FALSE)/VLOOKUP(AH492,'2011 BPTs'!$B$12:$BX667,CQ$3+2,FALSE))</f>
        <v>0</v>
      </c>
      <c r="CR492" s="24">
        <f>IF(ISERROR(VLOOKUP(AI492,'2011 BPTs'!$B$12:$BX$181,CR$3,FALSE)/VLOOKUP(AI492,'2011 BPTs'!$B$12:$BX667,CR$3+2,FALSE)),0,VLOOKUP(AI492,'2011 BPTs'!$B$12:$BX$181,CR$3,FALSE)/VLOOKUP(AI492,'2011 BPTs'!$B$12:$BX667,CR$3+2,FALSE))</f>
        <v>0</v>
      </c>
      <c r="CS492" s="24">
        <f>IF(ISERROR(VLOOKUP(AJ492,'2011 BPTs'!$B$12:$BX$181,CS$3,FALSE)/VLOOKUP(AJ492,'2011 BPTs'!$B$12:$BX667,CS$3+2,FALSE)),0,VLOOKUP(AJ492,'2011 BPTs'!$B$12:$BX$181,CS$3,FALSE)/VLOOKUP(AJ492,'2011 BPTs'!$B$12:$BX667,CS$3+2,FALSE))</f>
        <v>0</v>
      </c>
      <c r="CT492" s="24">
        <f>IF(ISERROR(VLOOKUP(AK492,'2011 BPTs'!$B$12:$BX$181,CT$3,FALSE)/VLOOKUP(AK492,'2011 BPTs'!$B$12:$BX667,CT$3+2,FALSE)),0,VLOOKUP(AK492,'2011 BPTs'!$B$12:$BX$181,CT$3,FALSE)/VLOOKUP(AK492,'2011 BPTs'!$B$12:$BX667,CT$3+2,FALSE))</f>
        <v>0</v>
      </c>
      <c r="CU492" s="24">
        <f>IF(ISERROR(VLOOKUP(AL492,'2011 BPTs'!$B$12:$BX$181,CU$3,FALSE)/VLOOKUP(AL492,'2011 BPTs'!$B$12:$BX667,CU$3+2,FALSE)),0,VLOOKUP(AL492,'2011 BPTs'!$B$12:$BX$181,CU$3,FALSE)/VLOOKUP(AL492,'2011 BPTs'!$B$12:$BX667,CU$3+2,FALSE))</f>
        <v>0</v>
      </c>
      <c r="CV492" s="24">
        <f>IF(ISERROR(VLOOKUP(AM492,'2011 BPTs'!$B$12:$BX$181,CV$3,FALSE)/VLOOKUP(AM492,'2011 BPTs'!$B$12:$BX667,CV$3+2,FALSE)),0,VLOOKUP(AM492,'2011 BPTs'!$B$12:$BX$181,CV$3,FALSE)/VLOOKUP(AM492,'2011 BPTs'!$B$12:$BX667,CV$3+2,FALSE))</f>
        <v>0</v>
      </c>
      <c r="CX492" s="93">
        <f>'2013 BPTs'!BR158</f>
        <v>0</v>
      </c>
      <c r="CY492" s="93">
        <f>'2013 BPTs'!BS158</f>
        <v>0</v>
      </c>
    </row>
    <row r="493" spans="2:103" x14ac:dyDescent="0.2">
      <c r="B493" s="2" t="s">
        <v>213</v>
      </c>
      <c r="C493" s="2">
        <f>'2013 BPTs'!E159</f>
        <v>0</v>
      </c>
      <c r="D493" s="2">
        <f t="shared" si="153"/>
        <v>0</v>
      </c>
      <c r="E493" s="4">
        <f>'2013 BPTs'!F159</f>
        <v>0</v>
      </c>
      <c r="F493" s="88">
        <f>'2013 BPTs'!G159</f>
        <v>0</v>
      </c>
      <c r="G493" s="53">
        <f>'2013 BPTs'!I159</f>
        <v>0</v>
      </c>
      <c r="H493" s="88">
        <f>'2013 BPTs'!J159</f>
        <v>0</v>
      </c>
      <c r="I493" s="4">
        <f>'2013 BPTs'!K159</f>
        <v>0</v>
      </c>
      <c r="J493" s="5">
        <f>'2013 BPTs'!M159</f>
        <v>0</v>
      </c>
      <c r="K493" s="99">
        <f>'2013 BPTs'!BL159</f>
        <v>0</v>
      </c>
      <c r="L493" s="100">
        <f t="shared" si="154"/>
        <v>0</v>
      </c>
      <c r="M493" s="101">
        <f t="shared" si="155"/>
        <v>0</v>
      </c>
      <c r="N493" s="102">
        <f t="shared" si="145"/>
        <v>0</v>
      </c>
      <c r="O493" s="103">
        <f>'2013 BPTs'!BM159</f>
        <v>0</v>
      </c>
      <c r="P493" s="100">
        <f t="shared" si="156"/>
        <v>0</v>
      </c>
      <c r="Q493" s="101">
        <f t="shared" si="157"/>
        <v>0</v>
      </c>
      <c r="R493" s="104">
        <f t="shared" si="158"/>
        <v>0</v>
      </c>
      <c r="S493" s="105">
        <f t="shared" si="146"/>
        <v>0</v>
      </c>
      <c r="T493" s="104">
        <f t="shared" si="159"/>
        <v>0</v>
      </c>
      <c r="U493" s="121">
        <f>IF(K493=0,0,IF(B493="Manual",(S493-O493-AP493*(O493/(O493+Z493)))/S493,'2013 BPTs'!BP159))</f>
        <v>0</v>
      </c>
      <c r="V493" s="99">
        <f>'2013 BPTs'!BN159</f>
        <v>0</v>
      </c>
      <c r="W493" s="100">
        <f t="shared" si="152"/>
        <v>0</v>
      </c>
      <c r="X493" s="103">
        <f t="shared" si="160"/>
        <v>0</v>
      </c>
      <c r="Y493" s="102">
        <f t="shared" si="147"/>
        <v>0</v>
      </c>
      <c r="Z493" s="103">
        <f>'2013 BPTs'!BO159</f>
        <v>0</v>
      </c>
      <c r="AA493" s="104">
        <f t="shared" si="161"/>
        <v>0</v>
      </c>
      <c r="AB493" s="106">
        <f>IF(W493=0,0,IF(B493="Manual",(V493-Z493-AP493*(Z493/(Z493+O493)))/V493,'2013 BPTs'!BQ159))</f>
        <v>0</v>
      </c>
      <c r="AD493" s="2" t="str">
        <f t="shared" si="148"/>
        <v>00-0</v>
      </c>
      <c r="AE493" s="2">
        <f>'2013 BPTs'!BA159</f>
        <v>0</v>
      </c>
      <c r="AF493" s="2" t="str">
        <f>IF(B493="Auto",'2013 BPTs'!BB159,D493&amp;E493&amp;"-"&amp;F493)</f>
        <v/>
      </c>
      <c r="AG493" s="2" t="str">
        <f>'2013 BPTs'!BC159</f>
        <v/>
      </c>
      <c r="AH493" s="2" t="str">
        <f>'2013 BPTs'!BD159</f>
        <v/>
      </c>
      <c r="AI493" s="2" t="str">
        <f>'2013 BPTs'!BE159</f>
        <v/>
      </c>
      <c r="AJ493" s="2" t="str">
        <f>'2013 BPTs'!BF159</f>
        <v/>
      </c>
      <c r="AK493" s="2" t="str">
        <f>'2013 BPTs'!BG159</f>
        <v/>
      </c>
      <c r="AL493" s="2" t="str">
        <f>'2013 BPTs'!BH159</f>
        <v/>
      </c>
      <c r="AM493" s="2" t="str">
        <f>'2013 BPTs'!BI159</f>
        <v/>
      </c>
      <c r="AO493" s="128">
        <f>'2013 BPTs'!AJ159*'2013 BPTs'!BK159</f>
        <v>0</v>
      </c>
      <c r="AP493" s="128">
        <f>'2013 BPTs'!AK159*'2013 BPTs'!BK159</f>
        <v>0</v>
      </c>
      <c r="AR493" s="5">
        <f>IF(B493="Auto",'2013 BPTs'!M159,J493)</f>
        <v>0</v>
      </c>
      <c r="AS493" s="5">
        <f>'2013 BPTs'!O159</f>
        <v>0</v>
      </c>
      <c r="AT493" s="5">
        <f>'2013 BPTs'!Q159</f>
        <v>0</v>
      </c>
      <c r="AU493" s="5">
        <f>'2013 BPTs'!S159</f>
        <v>0</v>
      </c>
      <c r="AV493" s="5">
        <f>'2013 BPTs'!U159</f>
        <v>0</v>
      </c>
      <c r="AW493" s="5">
        <f>'2013 BPTs'!W159</f>
        <v>0</v>
      </c>
      <c r="AX493" s="5">
        <f>'2013 BPTs'!Y159</f>
        <v>0</v>
      </c>
      <c r="AY493" s="5">
        <f>'2013 BPTs'!AA159</f>
        <v>0</v>
      </c>
      <c r="BA493" s="24">
        <f>IF(ISNA(VLOOKUP(AF493,'2011 BPTs'!$B$12:$BX$181,BA$3,FALSE)),0,VLOOKUP(AF493,'2011 BPTs'!$B$12:$BX$181,BA$3,FALSE))</f>
        <v>0</v>
      </c>
      <c r="BB493" s="24">
        <f>IF(ISNA(VLOOKUP(AG493,'2011 BPTs'!$B$12:$BX$181,BB$3,FALSE)),0,VLOOKUP(AG493,'2011 BPTs'!$B$12:$BX$181,BB$3,FALSE))</f>
        <v>0</v>
      </c>
      <c r="BC493" s="24">
        <f>IF(ISNA(VLOOKUP(AH493,'2011 BPTs'!$B$12:$BX$181,BC$3,FALSE)),0,VLOOKUP(AH493,'2011 BPTs'!$B$12:$BX$181,BC$3,FALSE))</f>
        <v>0</v>
      </c>
      <c r="BD493" s="24">
        <f>IF(ISNA(VLOOKUP(AI493,'2011 BPTs'!$B$12:$BX$181,BD$3,FALSE)),0,VLOOKUP(AI493,'2011 BPTs'!$B$12:$BX$181,BD$3,FALSE))</f>
        <v>0</v>
      </c>
      <c r="BE493" s="24">
        <f>IF(ISNA(VLOOKUP(AJ493,'2011 BPTs'!$B$12:$BX$181,BE$3,FALSE)),0,VLOOKUP(AJ493,'2011 BPTs'!$B$12:$BX$181,BE$3,FALSE))</f>
        <v>0</v>
      </c>
      <c r="BF493" s="24">
        <f>IF(ISNA(VLOOKUP(AK493,'2011 BPTs'!$B$12:$BX$181,BF$3,FALSE)),0,VLOOKUP(AK493,'2011 BPTs'!$B$12:$BX$181,BF$3,FALSE))</f>
        <v>0</v>
      </c>
      <c r="BG493" s="24">
        <f>IF(ISNA(VLOOKUP(AL493,'2011 BPTs'!$B$12:$BX$181,BG$3,FALSE)),0,VLOOKUP(AL493,'2011 BPTs'!$B$12:$BX$181,BG$3,FALSE))</f>
        <v>0</v>
      </c>
      <c r="BH493" s="24">
        <f>IF(ISNA(VLOOKUP(AM493,'2011 BPTs'!$B$12:$BX$181,BH$3,FALSE)),0,VLOOKUP(AM493,'2011 BPTs'!$B$12:$BX$181,BH$3,FALSE))</f>
        <v>0</v>
      </c>
      <c r="BJ493" s="24">
        <f>IF(ISNA(VLOOKUP(AF493,'2011 BPTs'!$B$12:$BX$181,BJ$3,FALSE)),0,VLOOKUP(AF493,'2011 BPTs'!$B$12:$BX$181,BJ$3,FALSE))</f>
        <v>0</v>
      </c>
      <c r="BK493" s="24">
        <f>IF(ISNA(VLOOKUP(AG493,'2011 BPTs'!$B$12:$BX$181,BK$3,FALSE)),0,VLOOKUP(AG493,'2011 BPTs'!$B$12:$BX$181,BK$3,FALSE))</f>
        <v>0</v>
      </c>
      <c r="BL493" s="24">
        <f>IF(ISNA(VLOOKUP(AH493,'2011 BPTs'!$B$12:$BX$181,BL$3,FALSE)),0,VLOOKUP(AH493,'2011 BPTs'!$B$12:$BX$181,BL$3,FALSE))</f>
        <v>0</v>
      </c>
      <c r="BM493" s="24">
        <f>IF(ISNA(VLOOKUP(AI493,'2011 BPTs'!$B$12:$BX$181,BM$3,FALSE)),0,VLOOKUP(AI493,'2011 BPTs'!$B$12:$BX$181,BM$3,FALSE))</f>
        <v>0</v>
      </c>
      <c r="BN493" s="24">
        <f>IF(ISNA(VLOOKUP(AJ493,'2011 BPTs'!$B$12:$BX$181,BN$3,FALSE)),0,VLOOKUP(AJ493,'2011 BPTs'!$B$12:$BX$181,BN$3,FALSE))</f>
        <v>0</v>
      </c>
      <c r="BO493" s="24">
        <f>IF(ISNA(VLOOKUP(AK493,'2011 BPTs'!$B$12:$BX$181,BO$3,FALSE)),0,VLOOKUP(AK493,'2011 BPTs'!$B$12:$BX$181,BO$3,FALSE))</f>
        <v>0</v>
      </c>
      <c r="BP493" s="24">
        <f>IF(ISNA(VLOOKUP(AL493,'2011 BPTs'!$B$12:$BX$181,BP$3,FALSE)),0,VLOOKUP(AL493,'2011 BPTs'!$B$12:$BX$181,BP$3,FALSE))</f>
        <v>0</v>
      </c>
      <c r="BQ493" s="24">
        <f>IF(ISNA(VLOOKUP(AM493,'2011 BPTs'!$B$12:$BX$181,BQ$3,FALSE)),0,VLOOKUP(AM493,'2011 BPTs'!$B$12:$BX$181,BQ$3,FALSE))</f>
        <v>0</v>
      </c>
      <c r="BS493" s="78">
        <f t="shared" si="149"/>
        <v>0</v>
      </c>
      <c r="BT493" s="68">
        <f t="shared" si="150"/>
        <v>0</v>
      </c>
      <c r="BU493" s="68">
        <f t="shared" si="151"/>
        <v>0</v>
      </c>
      <c r="BW493" s="24">
        <f>IF(ISNA(VLOOKUP(AF493,'2011 BPTs'!$B$12:$BX$181,BW$3,FALSE)),0,VLOOKUP(AF493,'2011 BPTs'!$B$12:$BX$181,BW$3,FALSE))</f>
        <v>0</v>
      </c>
      <c r="BX493" s="24">
        <f>IF(ISNA(VLOOKUP(AG493,'2011 BPTs'!$B$12:$BX$181,BX$3,FALSE)),0,VLOOKUP(AG493,'2011 BPTs'!$B$12:$BX$181,BX$3,FALSE))</f>
        <v>0</v>
      </c>
      <c r="BY493" s="24">
        <f>IF(ISNA(VLOOKUP(AH493,'2011 BPTs'!$B$12:$BX$181,BY$3,FALSE)),0,VLOOKUP(AH493,'2011 BPTs'!$B$12:$BX$181,BY$3,FALSE))</f>
        <v>0</v>
      </c>
      <c r="BZ493" s="24">
        <f>IF(ISNA(VLOOKUP(AI493,'2011 BPTs'!$B$12:$BX$181,BZ$3,FALSE)),0,VLOOKUP(AI493,'2011 BPTs'!$B$12:$BX$181,BZ$3,FALSE))</f>
        <v>0</v>
      </c>
      <c r="CA493" s="24">
        <f>IF(ISNA(VLOOKUP(AJ493,'2011 BPTs'!$B$12:$BX$181,CA$3,FALSE)),0,VLOOKUP(AJ493,'2011 BPTs'!$B$12:$BX$181,CA$3,FALSE))</f>
        <v>0</v>
      </c>
      <c r="CB493" s="24">
        <f>IF(ISNA(VLOOKUP(AK493,'2011 BPTs'!$B$12:$BX$181,CB$3,FALSE)),0,VLOOKUP(AK493,'2011 BPTs'!$B$12:$BX$181,CB$3,FALSE))</f>
        <v>0</v>
      </c>
      <c r="CC493" s="24">
        <f>IF(ISNA(VLOOKUP(AL493,'2011 BPTs'!$B$12:$BX$181,CC$3,FALSE)),0,VLOOKUP(AL493,'2011 BPTs'!$B$12:$BX$181,CC$3,FALSE))</f>
        <v>0</v>
      </c>
      <c r="CD493" s="24">
        <f>IF(ISNA(VLOOKUP(AM493,'2011 BPTs'!$B$12:$BX$181,CD$3,FALSE)),0,VLOOKUP(AM493,'2011 BPTs'!$B$12:$BX$181,CD$3,FALSE))</f>
        <v>0</v>
      </c>
      <c r="CF493" s="24">
        <f>IF(ISERROR(VLOOKUP(AF493,'2011 BPTs'!$B$12:$BX$181,CF$3,FALSE)/VLOOKUP(AF493,'2011 BPTs'!$B$12:$BX668,CF$3+3,FALSE)),0,VLOOKUP(AF493,'2011 BPTs'!$B$12:$BX$181,CF$3,FALSE)/VLOOKUP(AF493,'2011 BPTs'!$B$12:$BX668,CF$3+3,FALSE))</f>
        <v>0</v>
      </c>
      <c r="CG493" s="24">
        <f>IF(ISERROR(VLOOKUP(AG493,'2011 BPTs'!$B$12:$BX$181,CG$3,FALSE)/VLOOKUP(AG493,'2011 BPTs'!$B$12:$BX668,CG$3+3,FALSE)),0,VLOOKUP(AG493,'2011 BPTs'!$B$12:$BX$181,CG$3,FALSE)/VLOOKUP(AG493,'2011 BPTs'!$B$12:$BX668,CG$3+3,FALSE))</f>
        <v>0</v>
      </c>
      <c r="CH493" s="24">
        <f>IF(ISERROR(VLOOKUP(AH493,'2011 BPTs'!$B$12:$BX$181,CH$3,FALSE)/VLOOKUP(AH493,'2011 BPTs'!$B$12:$BX668,CH$3+3,FALSE)),0,VLOOKUP(AH493,'2011 BPTs'!$B$12:$BX$181,CH$3,FALSE)/VLOOKUP(AH493,'2011 BPTs'!$B$12:$BX668,CH$3+3,FALSE))</f>
        <v>0</v>
      </c>
      <c r="CI493" s="24">
        <f>IF(ISERROR(VLOOKUP(AI493,'2011 BPTs'!$B$12:$BX$181,CI$3,FALSE)/VLOOKUP(AI493,'2011 BPTs'!$B$12:$BX668,CI$3+3,FALSE)),0,VLOOKUP(AI493,'2011 BPTs'!$B$12:$BX$181,CI$3,FALSE)/VLOOKUP(AI493,'2011 BPTs'!$B$12:$BX668,CI$3+3,FALSE))</f>
        <v>0</v>
      </c>
      <c r="CJ493" s="24">
        <f>IF(ISERROR(VLOOKUP(AJ493,'2011 BPTs'!$B$12:$BX$181,CJ$3,FALSE)/VLOOKUP(AJ493,'2011 BPTs'!$B$12:$BX668,CJ$3+3,FALSE)),0,VLOOKUP(AJ493,'2011 BPTs'!$B$12:$BX$181,CJ$3,FALSE)/VLOOKUP(AJ493,'2011 BPTs'!$B$12:$BX668,CJ$3+3,FALSE))</f>
        <v>0</v>
      </c>
      <c r="CK493" s="24">
        <f>IF(ISERROR(VLOOKUP(AK493,'2011 BPTs'!$B$12:$BX$181,CK$3,FALSE)/VLOOKUP(AK493,'2011 BPTs'!$B$12:$BX668,CK$3+3,FALSE)),0,VLOOKUP(AK493,'2011 BPTs'!$B$12:$BX$181,CK$3,FALSE)/VLOOKUP(AK493,'2011 BPTs'!$B$12:$BX668,CK$3+3,FALSE))</f>
        <v>0</v>
      </c>
      <c r="CL493" s="24">
        <f>IF(ISERROR(VLOOKUP(AL493,'2011 BPTs'!$B$12:$BX$181,CL$3,FALSE)/VLOOKUP(AL493,'2011 BPTs'!$B$12:$BX668,CL$3+3,FALSE)),0,VLOOKUP(AL493,'2011 BPTs'!$B$12:$BX$181,CL$3,FALSE)/VLOOKUP(AL493,'2011 BPTs'!$B$12:$BX668,CL$3+3,FALSE))</f>
        <v>0</v>
      </c>
      <c r="CM493" s="24">
        <f>IF(ISERROR(VLOOKUP(AM493,'2011 BPTs'!$B$12:$BX$181,CM$3,FALSE)/VLOOKUP(AM493,'2011 BPTs'!$B$12:$BX668,CM$3+3,FALSE)),0,VLOOKUP(AM493,'2011 BPTs'!$B$12:$BX$181,CM$3,FALSE)/VLOOKUP(AM493,'2011 BPTs'!$B$12:$BX668,CM$3+3,FALSE))</f>
        <v>0</v>
      </c>
      <c r="CO493" s="24">
        <f>IF(ISERROR(VLOOKUP(AF493,'2011 BPTs'!$B$12:$BX$181,CO$3,FALSE)/VLOOKUP(AF493,'2011 BPTs'!$B$12:$BX668,CO$3+2,FALSE)),0,VLOOKUP(AF493,'2011 BPTs'!$B$12:$BX$181,CO$3,FALSE)/VLOOKUP(AF493,'2011 BPTs'!$B$12:$BX668,CO$3+2,FALSE))</f>
        <v>0</v>
      </c>
      <c r="CP493" s="24">
        <f>IF(ISERROR(VLOOKUP(AG493,'2011 BPTs'!$B$12:$BX$181,CP$3,FALSE)/VLOOKUP(AG493,'2011 BPTs'!$B$12:$BX668,CP$3+2,FALSE)),0,VLOOKUP(AG493,'2011 BPTs'!$B$12:$BX$181,CP$3,FALSE)/VLOOKUP(AG493,'2011 BPTs'!$B$12:$BX668,CP$3+2,FALSE))</f>
        <v>0</v>
      </c>
      <c r="CQ493" s="24">
        <f>IF(ISERROR(VLOOKUP(AH493,'2011 BPTs'!$B$12:$BX$181,CQ$3,FALSE)/VLOOKUP(AH493,'2011 BPTs'!$B$12:$BX668,CQ$3+2,FALSE)),0,VLOOKUP(AH493,'2011 BPTs'!$B$12:$BX$181,CQ$3,FALSE)/VLOOKUP(AH493,'2011 BPTs'!$B$12:$BX668,CQ$3+2,FALSE))</f>
        <v>0</v>
      </c>
      <c r="CR493" s="24">
        <f>IF(ISERROR(VLOOKUP(AI493,'2011 BPTs'!$B$12:$BX$181,CR$3,FALSE)/VLOOKUP(AI493,'2011 BPTs'!$B$12:$BX668,CR$3+2,FALSE)),0,VLOOKUP(AI493,'2011 BPTs'!$B$12:$BX$181,CR$3,FALSE)/VLOOKUP(AI493,'2011 BPTs'!$B$12:$BX668,CR$3+2,FALSE))</f>
        <v>0</v>
      </c>
      <c r="CS493" s="24">
        <f>IF(ISERROR(VLOOKUP(AJ493,'2011 BPTs'!$B$12:$BX$181,CS$3,FALSE)/VLOOKUP(AJ493,'2011 BPTs'!$B$12:$BX668,CS$3+2,FALSE)),0,VLOOKUP(AJ493,'2011 BPTs'!$B$12:$BX$181,CS$3,FALSE)/VLOOKUP(AJ493,'2011 BPTs'!$B$12:$BX668,CS$3+2,FALSE))</f>
        <v>0</v>
      </c>
      <c r="CT493" s="24">
        <f>IF(ISERROR(VLOOKUP(AK493,'2011 BPTs'!$B$12:$BX$181,CT$3,FALSE)/VLOOKUP(AK493,'2011 BPTs'!$B$12:$BX668,CT$3+2,FALSE)),0,VLOOKUP(AK493,'2011 BPTs'!$B$12:$BX$181,CT$3,FALSE)/VLOOKUP(AK493,'2011 BPTs'!$B$12:$BX668,CT$3+2,FALSE))</f>
        <v>0</v>
      </c>
      <c r="CU493" s="24">
        <f>IF(ISERROR(VLOOKUP(AL493,'2011 BPTs'!$B$12:$BX$181,CU$3,FALSE)/VLOOKUP(AL493,'2011 BPTs'!$B$12:$BX668,CU$3+2,FALSE)),0,VLOOKUP(AL493,'2011 BPTs'!$B$12:$BX$181,CU$3,FALSE)/VLOOKUP(AL493,'2011 BPTs'!$B$12:$BX668,CU$3+2,FALSE))</f>
        <v>0</v>
      </c>
      <c r="CV493" s="24">
        <f>IF(ISERROR(VLOOKUP(AM493,'2011 BPTs'!$B$12:$BX$181,CV$3,FALSE)/VLOOKUP(AM493,'2011 BPTs'!$B$12:$BX668,CV$3+2,FALSE)),0,VLOOKUP(AM493,'2011 BPTs'!$B$12:$BX$181,CV$3,FALSE)/VLOOKUP(AM493,'2011 BPTs'!$B$12:$BX668,CV$3+2,FALSE))</f>
        <v>0</v>
      </c>
      <c r="CX493" s="93">
        <f>'2013 BPTs'!BR159</f>
        <v>0</v>
      </c>
      <c r="CY493" s="93">
        <f>'2013 BPTs'!BS159</f>
        <v>0</v>
      </c>
    </row>
    <row r="494" spans="2:103" x14ac:dyDescent="0.2">
      <c r="B494" s="2" t="s">
        <v>213</v>
      </c>
      <c r="C494" s="2">
        <f>'2013 BPTs'!E160</f>
        <v>0</v>
      </c>
      <c r="D494" s="2">
        <f t="shared" si="153"/>
        <v>0</v>
      </c>
      <c r="E494" s="4">
        <f>'2013 BPTs'!F160</f>
        <v>0</v>
      </c>
      <c r="F494" s="88">
        <f>'2013 BPTs'!G160</f>
        <v>0</v>
      </c>
      <c r="G494" s="53">
        <f>'2013 BPTs'!I160</f>
        <v>0</v>
      </c>
      <c r="H494" s="88">
        <f>'2013 BPTs'!J160</f>
        <v>0</v>
      </c>
      <c r="I494" s="4">
        <f>'2013 BPTs'!K160</f>
        <v>0</v>
      </c>
      <c r="J494" s="5">
        <f>'2013 BPTs'!M160</f>
        <v>0</v>
      </c>
      <c r="K494" s="99">
        <f>'2013 BPTs'!BL160</f>
        <v>0</v>
      </c>
      <c r="L494" s="100">
        <f t="shared" si="154"/>
        <v>0</v>
      </c>
      <c r="M494" s="101">
        <f t="shared" si="155"/>
        <v>0</v>
      </c>
      <c r="N494" s="102">
        <f t="shared" si="145"/>
        <v>0</v>
      </c>
      <c r="O494" s="103">
        <f>'2013 BPTs'!BM160</f>
        <v>0</v>
      </c>
      <c r="P494" s="100">
        <f t="shared" si="156"/>
        <v>0</v>
      </c>
      <c r="Q494" s="101">
        <f t="shared" si="157"/>
        <v>0</v>
      </c>
      <c r="R494" s="104">
        <f t="shared" si="158"/>
        <v>0</v>
      </c>
      <c r="S494" s="105">
        <f t="shared" si="146"/>
        <v>0</v>
      </c>
      <c r="T494" s="104">
        <f t="shared" si="159"/>
        <v>0</v>
      </c>
      <c r="U494" s="121">
        <f>IF(K494=0,0,IF(B494="Manual",(S494-O494-AP494*(O494/(O494+Z494)))/S494,'2013 BPTs'!BP160))</f>
        <v>0</v>
      </c>
      <c r="V494" s="99">
        <f>'2013 BPTs'!BN160</f>
        <v>0</v>
      </c>
      <c r="W494" s="100">
        <f t="shared" si="152"/>
        <v>0</v>
      </c>
      <c r="X494" s="103">
        <f t="shared" si="160"/>
        <v>0</v>
      </c>
      <c r="Y494" s="102">
        <f t="shared" si="147"/>
        <v>0</v>
      </c>
      <c r="Z494" s="103">
        <f>'2013 BPTs'!BO160</f>
        <v>0</v>
      </c>
      <c r="AA494" s="104">
        <f t="shared" si="161"/>
        <v>0</v>
      </c>
      <c r="AB494" s="106">
        <f>IF(W494=0,0,IF(B494="Manual",(V494-Z494-AP494*(Z494/(Z494+O494)))/V494,'2013 BPTs'!BQ160))</f>
        <v>0</v>
      </c>
      <c r="AD494" s="2" t="str">
        <f t="shared" si="148"/>
        <v>00-0</v>
      </c>
      <c r="AE494" s="2">
        <f>'2013 BPTs'!BA160</f>
        <v>0</v>
      </c>
      <c r="AF494" s="2" t="str">
        <f>IF(B494="Auto",'2013 BPTs'!BB160,D494&amp;E494&amp;"-"&amp;F494)</f>
        <v/>
      </c>
      <c r="AG494" s="2" t="str">
        <f>'2013 BPTs'!BC160</f>
        <v/>
      </c>
      <c r="AH494" s="2" t="str">
        <f>'2013 BPTs'!BD160</f>
        <v/>
      </c>
      <c r="AI494" s="2" t="str">
        <f>'2013 BPTs'!BE160</f>
        <v/>
      </c>
      <c r="AJ494" s="2" t="str">
        <f>'2013 BPTs'!BF160</f>
        <v/>
      </c>
      <c r="AK494" s="2" t="str">
        <f>'2013 BPTs'!BG160</f>
        <v/>
      </c>
      <c r="AL494" s="2" t="str">
        <f>'2013 BPTs'!BH160</f>
        <v/>
      </c>
      <c r="AM494" s="2" t="str">
        <f>'2013 BPTs'!BI160</f>
        <v/>
      </c>
      <c r="AO494" s="128">
        <f>'2013 BPTs'!AJ160*'2013 BPTs'!BK160</f>
        <v>0</v>
      </c>
      <c r="AP494" s="128">
        <f>'2013 BPTs'!AK160*'2013 BPTs'!BK160</f>
        <v>0</v>
      </c>
      <c r="AR494" s="5">
        <f>IF(B494="Auto",'2013 BPTs'!M160,J494)</f>
        <v>0</v>
      </c>
      <c r="AS494" s="5">
        <f>'2013 BPTs'!O160</f>
        <v>0</v>
      </c>
      <c r="AT494" s="5">
        <f>'2013 BPTs'!Q160</f>
        <v>0</v>
      </c>
      <c r="AU494" s="5">
        <f>'2013 BPTs'!S160</f>
        <v>0</v>
      </c>
      <c r="AV494" s="5">
        <f>'2013 BPTs'!U160</f>
        <v>0</v>
      </c>
      <c r="AW494" s="5">
        <f>'2013 BPTs'!W160</f>
        <v>0</v>
      </c>
      <c r="AX494" s="5">
        <f>'2013 BPTs'!Y160</f>
        <v>0</v>
      </c>
      <c r="AY494" s="5">
        <f>'2013 BPTs'!AA160</f>
        <v>0</v>
      </c>
      <c r="BA494" s="24">
        <f>IF(ISNA(VLOOKUP(AF494,'2011 BPTs'!$B$12:$BX$181,BA$3,FALSE)),0,VLOOKUP(AF494,'2011 BPTs'!$B$12:$BX$181,BA$3,FALSE))</f>
        <v>0</v>
      </c>
      <c r="BB494" s="24">
        <f>IF(ISNA(VLOOKUP(AG494,'2011 BPTs'!$B$12:$BX$181,BB$3,FALSE)),0,VLOOKUP(AG494,'2011 BPTs'!$B$12:$BX$181,BB$3,FALSE))</f>
        <v>0</v>
      </c>
      <c r="BC494" s="24">
        <f>IF(ISNA(VLOOKUP(AH494,'2011 BPTs'!$B$12:$BX$181,BC$3,FALSE)),0,VLOOKUP(AH494,'2011 BPTs'!$B$12:$BX$181,BC$3,FALSE))</f>
        <v>0</v>
      </c>
      <c r="BD494" s="24">
        <f>IF(ISNA(VLOOKUP(AI494,'2011 BPTs'!$B$12:$BX$181,BD$3,FALSE)),0,VLOOKUP(AI494,'2011 BPTs'!$B$12:$BX$181,BD$3,FALSE))</f>
        <v>0</v>
      </c>
      <c r="BE494" s="24">
        <f>IF(ISNA(VLOOKUP(AJ494,'2011 BPTs'!$B$12:$BX$181,BE$3,FALSE)),0,VLOOKUP(AJ494,'2011 BPTs'!$B$12:$BX$181,BE$3,FALSE))</f>
        <v>0</v>
      </c>
      <c r="BF494" s="24">
        <f>IF(ISNA(VLOOKUP(AK494,'2011 BPTs'!$B$12:$BX$181,BF$3,FALSE)),0,VLOOKUP(AK494,'2011 BPTs'!$B$12:$BX$181,BF$3,FALSE))</f>
        <v>0</v>
      </c>
      <c r="BG494" s="24">
        <f>IF(ISNA(VLOOKUP(AL494,'2011 BPTs'!$B$12:$BX$181,BG$3,FALSE)),0,VLOOKUP(AL494,'2011 BPTs'!$B$12:$BX$181,BG$3,FALSE))</f>
        <v>0</v>
      </c>
      <c r="BH494" s="24">
        <f>IF(ISNA(VLOOKUP(AM494,'2011 BPTs'!$B$12:$BX$181,BH$3,FALSE)),0,VLOOKUP(AM494,'2011 BPTs'!$B$12:$BX$181,BH$3,FALSE))</f>
        <v>0</v>
      </c>
      <c r="BJ494" s="24">
        <f>IF(ISNA(VLOOKUP(AF494,'2011 BPTs'!$B$12:$BX$181,BJ$3,FALSE)),0,VLOOKUP(AF494,'2011 BPTs'!$B$12:$BX$181,BJ$3,FALSE))</f>
        <v>0</v>
      </c>
      <c r="BK494" s="24">
        <f>IF(ISNA(VLOOKUP(AG494,'2011 BPTs'!$B$12:$BX$181,BK$3,FALSE)),0,VLOOKUP(AG494,'2011 BPTs'!$B$12:$BX$181,BK$3,FALSE))</f>
        <v>0</v>
      </c>
      <c r="BL494" s="24">
        <f>IF(ISNA(VLOOKUP(AH494,'2011 BPTs'!$B$12:$BX$181,BL$3,FALSE)),0,VLOOKUP(AH494,'2011 BPTs'!$B$12:$BX$181,BL$3,FALSE))</f>
        <v>0</v>
      </c>
      <c r="BM494" s="24">
        <f>IF(ISNA(VLOOKUP(AI494,'2011 BPTs'!$B$12:$BX$181,BM$3,FALSE)),0,VLOOKUP(AI494,'2011 BPTs'!$B$12:$BX$181,BM$3,FALSE))</f>
        <v>0</v>
      </c>
      <c r="BN494" s="24">
        <f>IF(ISNA(VLOOKUP(AJ494,'2011 BPTs'!$B$12:$BX$181,BN$3,FALSE)),0,VLOOKUP(AJ494,'2011 BPTs'!$B$12:$BX$181,BN$3,FALSE))</f>
        <v>0</v>
      </c>
      <c r="BO494" s="24">
        <f>IF(ISNA(VLOOKUP(AK494,'2011 BPTs'!$B$12:$BX$181,BO$3,FALSE)),0,VLOOKUP(AK494,'2011 BPTs'!$B$12:$BX$181,BO$3,FALSE))</f>
        <v>0</v>
      </c>
      <c r="BP494" s="24">
        <f>IF(ISNA(VLOOKUP(AL494,'2011 BPTs'!$B$12:$BX$181,BP$3,FALSE)),0,VLOOKUP(AL494,'2011 BPTs'!$B$12:$BX$181,BP$3,FALSE))</f>
        <v>0</v>
      </c>
      <c r="BQ494" s="24">
        <f>IF(ISNA(VLOOKUP(AM494,'2011 BPTs'!$B$12:$BX$181,BQ$3,FALSE)),0,VLOOKUP(AM494,'2011 BPTs'!$B$12:$BX$181,BQ$3,FALSE))</f>
        <v>0</v>
      </c>
      <c r="BS494" s="78">
        <f t="shared" si="149"/>
        <v>0</v>
      </c>
      <c r="BT494" s="68">
        <f t="shared" si="150"/>
        <v>0</v>
      </c>
      <c r="BU494" s="68">
        <f t="shared" si="151"/>
        <v>0</v>
      </c>
      <c r="BW494" s="24">
        <f>IF(ISNA(VLOOKUP(AF494,'2011 BPTs'!$B$12:$BX$181,BW$3,FALSE)),0,VLOOKUP(AF494,'2011 BPTs'!$B$12:$BX$181,BW$3,FALSE))</f>
        <v>0</v>
      </c>
      <c r="BX494" s="24">
        <f>IF(ISNA(VLOOKUP(AG494,'2011 BPTs'!$B$12:$BX$181,BX$3,FALSE)),0,VLOOKUP(AG494,'2011 BPTs'!$B$12:$BX$181,BX$3,FALSE))</f>
        <v>0</v>
      </c>
      <c r="BY494" s="24">
        <f>IF(ISNA(VLOOKUP(AH494,'2011 BPTs'!$B$12:$BX$181,BY$3,FALSE)),0,VLOOKUP(AH494,'2011 BPTs'!$B$12:$BX$181,BY$3,FALSE))</f>
        <v>0</v>
      </c>
      <c r="BZ494" s="24">
        <f>IF(ISNA(VLOOKUP(AI494,'2011 BPTs'!$B$12:$BX$181,BZ$3,FALSE)),0,VLOOKUP(AI494,'2011 BPTs'!$B$12:$BX$181,BZ$3,FALSE))</f>
        <v>0</v>
      </c>
      <c r="CA494" s="24">
        <f>IF(ISNA(VLOOKUP(AJ494,'2011 BPTs'!$B$12:$BX$181,CA$3,FALSE)),0,VLOOKUP(AJ494,'2011 BPTs'!$B$12:$BX$181,CA$3,FALSE))</f>
        <v>0</v>
      </c>
      <c r="CB494" s="24">
        <f>IF(ISNA(VLOOKUP(AK494,'2011 BPTs'!$B$12:$BX$181,CB$3,FALSE)),0,VLOOKUP(AK494,'2011 BPTs'!$B$12:$BX$181,CB$3,FALSE))</f>
        <v>0</v>
      </c>
      <c r="CC494" s="24">
        <f>IF(ISNA(VLOOKUP(AL494,'2011 BPTs'!$B$12:$BX$181,CC$3,FALSE)),0,VLOOKUP(AL494,'2011 BPTs'!$B$12:$BX$181,CC$3,FALSE))</f>
        <v>0</v>
      </c>
      <c r="CD494" s="24">
        <f>IF(ISNA(VLOOKUP(AM494,'2011 BPTs'!$B$12:$BX$181,CD$3,FALSE)),0,VLOOKUP(AM494,'2011 BPTs'!$B$12:$BX$181,CD$3,FALSE))</f>
        <v>0</v>
      </c>
      <c r="CF494" s="24">
        <f>IF(ISERROR(VLOOKUP(AF494,'2011 BPTs'!$B$12:$BX$181,CF$3,FALSE)/VLOOKUP(AF494,'2011 BPTs'!$B$12:$BX669,CF$3+3,FALSE)),0,VLOOKUP(AF494,'2011 BPTs'!$B$12:$BX$181,CF$3,FALSE)/VLOOKUP(AF494,'2011 BPTs'!$B$12:$BX669,CF$3+3,FALSE))</f>
        <v>0</v>
      </c>
      <c r="CG494" s="24">
        <f>IF(ISERROR(VLOOKUP(AG494,'2011 BPTs'!$B$12:$BX$181,CG$3,FALSE)/VLOOKUP(AG494,'2011 BPTs'!$B$12:$BX669,CG$3+3,FALSE)),0,VLOOKUP(AG494,'2011 BPTs'!$B$12:$BX$181,CG$3,FALSE)/VLOOKUP(AG494,'2011 BPTs'!$B$12:$BX669,CG$3+3,FALSE))</f>
        <v>0</v>
      </c>
      <c r="CH494" s="24">
        <f>IF(ISERROR(VLOOKUP(AH494,'2011 BPTs'!$B$12:$BX$181,CH$3,FALSE)/VLOOKUP(AH494,'2011 BPTs'!$B$12:$BX669,CH$3+3,FALSE)),0,VLOOKUP(AH494,'2011 BPTs'!$B$12:$BX$181,CH$3,FALSE)/VLOOKUP(AH494,'2011 BPTs'!$B$12:$BX669,CH$3+3,FALSE))</f>
        <v>0</v>
      </c>
      <c r="CI494" s="24">
        <f>IF(ISERROR(VLOOKUP(AI494,'2011 BPTs'!$B$12:$BX$181,CI$3,FALSE)/VLOOKUP(AI494,'2011 BPTs'!$B$12:$BX669,CI$3+3,FALSE)),0,VLOOKUP(AI494,'2011 BPTs'!$B$12:$BX$181,CI$3,FALSE)/VLOOKUP(AI494,'2011 BPTs'!$B$12:$BX669,CI$3+3,FALSE))</f>
        <v>0</v>
      </c>
      <c r="CJ494" s="24">
        <f>IF(ISERROR(VLOOKUP(AJ494,'2011 BPTs'!$B$12:$BX$181,CJ$3,FALSE)/VLOOKUP(AJ494,'2011 BPTs'!$B$12:$BX669,CJ$3+3,FALSE)),0,VLOOKUP(AJ494,'2011 BPTs'!$B$12:$BX$181,CJ$3,FALSE)/VLOOKUP(AJ494,'2011 BPTs'!$B$12:$BX669,CJ$3+3,FALSE))</f>
        <v>0</v>
      </c>
      <c r="CK494" s="24">
        <f>IF(ISERROR(VLOOKUP(AK494,'2011 BPTs'!$B$12:$BX$181,CK$3,FALSE)/VLOOKUP(AK494,'2011 BPTs'!$B$12:$BX669,CK$3+3,FALSE)),0,VLOOKUP(AK494,'2011 BPTs'!$B$12:$BX$181,CK$3,FALSE)/VLOOKUP(AK494,'2011 BPTs'!$B$12:$BX669,CK$3+3,FALSE))</f>
        <v>0</v>
      </c>
      <c r="CL494" s="24">
        <f>IF(ISERROR(VLOOKUP(AL494,'2011 BPTs'!$B$12:$BX$181,CL$3,FALSE)/VLOOKUP(AL494,'2011 BPTs'!$B$12:$BX669,CL$3+3,FALSE)),0,VLOOKUP(AL494,'2011 BPTs'!$B$12:$BX$181,CL$3,FALSE)/VLOOKUP(AL494,'2011 BPTs'!$B$12:$BX669,CL$3+3,FALSE))</f>
        <v>0</v>
      </c>
      <c r="CM494" s="24">
        <f>IF(ISERROR(VLOOKUP(AM494,'2011 BPTs'!$B$12:$BX$181,CM$3,FALSE)/VLOOKUP(AM494,'2011 BPTs'!$B$12:$BX669,CM$3+3,FALSE)),0,VLOOKUP(AM494,'2011 BPTs'!$B$12:$BX$181,CM$3,FALSE)/VLOOKUP(AM494,'2011 BPTs'!$B$12:$BX669,CM$3+3,FALSE))</f>
        <v>0</v>
      </c>
      <c r="CO494" s="24">
        <f>IF(ISERROR(VLOOKUP(AF494,'2011 BPTs'!$B$12:$BX$181,CO$3,FALSE)/VLOOKUP(AF494,'2011 BPTs'!$B$12:$BX669,CO$3+2,FALSE)),0,VLOOKUP(AF494,'2011 BPTs'!$B$12:$BX$181,CO$3,FALSE)/VLOOKUP(AF494,'2011 BPTs'!$B$12:$BX669,CO$3+2,FALSE))</f>
        <v>0</v>
      </c>
      <c r="CP494" s="24">
        <f>IF(ISERROR(VLOOKUP(AG494,'2011 BPTs'!$B$12:$BX$181,CP$3,FALSE)/VLOOKUP(AG494,'2011 BPTs'!$B$12:$BX669,CP$3+2,FALSE)),0,VLOOKUP(AG494,'2011 BPTs'!$B$12:$BX$181,CP$3,FALSE)/VLOOKUP(AG494,'2011 BPTs'!$B$12:$BX669,CP$3+2,FALSE))</f>
        <v>0</v>
      </c>
      <c r="CQ494" s="24">
        <f>IF(ISERROR(VLOOKUP(AH494,'2011 BPTs'!$B$12:$BX$181,CQ$3,FALSE)/VLOOKUP(AH494,'2011 BPTs'!$B$12:$BX669,CQ$3+2,FALSE)),0,VLOOKUP(AH494,'2011 BPTs'!$B$12:$BX$181,CQ$3,FALSE)/VLOOKUP(AH494,'2011 BPTs'!$B$12:$BX669,CQ$3+2,FALSE))</f>
        <v>0</v>
      </c>
      <c r="CR494" s="24">
        <f>IF(ISERROR(VLOOKUP(AI494,'2011 BPTs'!$B$12:$BX$181,CR$3,FALSE)/VLOOKUP(AI494,'2011 BPTs'!$B$12:$BX669,CR$3+2,FALSE)),0,VLOOKUP(AI494,'2011 BPTs'!$B$12:$BX$181,CR$3,FALSE)/VLOOKUP(AI494,'2011 BPTs'!$B$12:$BX669,CR$3+2,FALSE))</f>
        <v>0</v>
      </c>
      <c r="CS494" s="24">
        <f>IF(ISERROR(VLOOKUP(AJ494,'2011 BPTs'!$B$12:$BX$181,CS$3,FALSE)/VLOOKUP(AJ494,'2011 BPTs'!$B$12:$BX669,CS$3+2,FALSE)),0,VLOOKUP(AJ494,'2011 BPTs'!$B$12:$BX$181,CS$3,FALSE)/VLOOKUP(AJ494,'2011 BPTs'!$B$12:$BX669,CS$3+2,FALSE))</f>
        <v>0</v>
      </c>
      <c r="CT494" s="24">
        <f>IF(ISERROR(VLOOKUP(AK494,'2011 BPTs'!$B$12:$BX$181,CT$3,FALSE)/VLOOKUP(AK494,'2011 BPTs'!$B$12:$BX669,CT$3+2,FALSE)),0,VLOOKUP(AK494,'2011 BPTs'!$B$12:$BX$181,CT$3,FALSE)/VLOOKUP(AK494,'2011 BPTs'!$B$12:$BX669,CT$3+2,FALSE))</f>
        <v>0</v>
      </c>
      <c r="CU494" s="24">
        <f>IF(ISERROR(VLOOKUP(AL494,'2011 BPTs'!$B$12:$BX$181,CU$3,FALSE)/VLOOKUP(AL494,'2011 BPTs'!$B$12:$BX669,CU$3+2,FALSE)),0,VLOOKUP(AL494,'2011 BPTs'!$B$12:$BX$181,CU$3,FALSE)/VLOOKUP(AL494,'2011 BPTs'!$B$12:$BX669,CU$3+2,FALSE))</f>
        <v>0</v>
      </c>
      <c r="CV494" s="24">
        <f>IF(ISERROR(VLOOKUP(AM494,'2011 BPTs'!$B$12:$BX$181,CV$3,FALSE)/VLOOKUP(AM494,'2011 BPTs'!$B$12:$BX669,CV$3+2,FALSE)),0,VLOOKUP(AM494,'2011 BPTs'!$B$12:$BX$181,CV$3,FALSE)/VLOOKUP(AM494,'2011 BPTs'!$B$12:$BX669,CV$3+2,FALSE))</f>
        <v>0</v>
      </c>
      <c r="CX494" s="93">
        <f>'2013 BPTs'!BR160</f>
        <v>0</v>
      </c>
      <c r="CY494" s="93">
        <f>'2013 BPTs'!BS160</f>
        <v>0</v>
      </c>
    </row>
    <row r="495" spans="2:103" x14ac:dyDescent="0.2">
      <c r="B495" s="2" t="s">
        <v>213</v>
      </c>
      <c r="C495" s="2">
        <f>'2013 BPTs'!E161</f>
        <v>0</v>
      </c>
      <c r="D495" s="2">
        <f t="shared" si="153"/>
        <v>0</v>
      </c>
      <c r="E495" s="4">
        <f>'2013 BPTs'!F161</f>
        <v>0</v>
      </c>
      <c r="F495" s="88">
        <f>'2013 BPTs'!G161</f>
        <v>0</v>
      </c>
      <c r="G495" s="53">
        <f>'2013 BPTs'!I161</f>
        <v>0</v>
      </c>
      <c r="H495" s="88">
        <f>'2013 BPTs'!J161</f>
        <v>0</v>
      </c>
      <c r="I495" s="4">
        <f>'2013 BPTs'!K161</f>
        <v>0</v>
      </c>
      <c r="J495" s="5">
        <f>'2013 BPTs'!M161</f>
        <v>0</v>
      </c>
      <c r="K495" s="99">
        <f>'2013 BPTs'!BL161</f>
        <v>0</v>
      </c>
      <c r="L495" s="100">
        <f t="shared" si="154"/>
        <v>0</v>
      </c>
      <c r="M495" s="101">
        <f t="shared" si="155"/>
        <v>0</v>
      </c>
      <c r="N495" s="102">
        <f t="shared" si="145"/>
        <v>0</v>
      </c>
      <c r="O495" s="103">
        <f>'2013 BPTs'!BM161</f>
        <v>0</v>
      </c>
      <c r="P495" s="100">
        <f t="shared" si="156"/>
        <v>0</v>
      </c>
      <c r="Q495" s="101">
        <f t="shared" si="157"/>
        <v>0</v>
      </c>
      <c r="R495" s="104">
        <f t="shared" si="158"/>
        <v>0</v>
      </c>
      <c r="S495" s="105">
        <f t="shared" si="146"/>
        <v>0</v>
      </c>
      <c r="T495" s="104">
        <f t="shared" si="159"/>
        <v>0</v>
      </c>
      <c r="U495" s="121">
        <f>IF(K495=0,0,IF(B495="Manual",(S495-O495-AP495*(O495/(O495+Z495)))/S495,'2013 BPTs'!BP161))</f>
        <v>0</v>
      </c>
      <c r="V495" s="99">
        <f>'2013 BPTs'!BN161</f>
        <v>0</v>
      </c>
      <c r="W495" s="100">
        <f t="shared" si="152"/>
        <v>0</v>
      </c>
      <c r="X495" s="103">
        <f t="shared" si="160"/>
        <v>0</v>
      </c>
      <c r="Y495" s="102">
        <f t="shared" si="147"/>
        <v>0</v>
      </c>
      <c r="Z495" s="103">
        <f>'2013 BPTs'!BO161</f>
        <v>0</v>
      </c>
      <c r="AA495" s="104">
        <f t="shared" si="161"/>
        <v>0</v>
      </c>
      <c r="AB495" s="106">
        <f>IF(W495=0,0,IF(B495="Manual",(V495-Z495-AP495*(Z495/(Z495+O495)))/V495,'2013 BPTs'!BQ161))</f>
        <v>0</v>
      </c>
      <c r="AD495" s="2" t="str">
        <f t="shared" si="148"/>
        <v>00-0</v>
      </c>
      <c r="AE495" s="2">
        <f>'2013 BPTs'!BA161</f>
        <v>0</v>
      </c>
      <c r="AF495" s="2" t="str">
        <f>IF(B495="Auto",'2013 BPTs'!BB161,D495&amp;E495&amp;"-"&amp;F495)</f>
        <v/>
      </c>
      <c r="AG495" s="2" t="str">
        <f>'2013 BPTs'!BC161</f>
        <v/>
      </c>
      <c r="AH495" s="2" t="str">
        <f>'2013 BPTs'!BD161</f>
        <v/>
      </c>
      <c r="AI495" s="2" t="str">
        <f>'2013 BPTs'!BE161</f>
        <v/>
      </c>
      <c r="AJ495" s="2" t="str">
        <f>'2013 BPTs'!BF161</f>
        <v/>
      </c>
      <c r="AK495" s="2" t="str">
        <f>'2013 BPTs'!BG161</f>
        <v/>
      </c>
      <c r="AL495" s="2" t="str">
        <f>'2013 BPTs'!BH161</f>
        <v/>
      </c>
      <c r="AM495" s="2" t="str">
        <f>'2013 BPTs'!BI161</f>
        <v/>
      </c>
      <c r="AO495" s="128">
        <f>'2013 BPTs'!AJ161*'2013 BPTs'!BK161</f>
        <v>0</v>
      </c>
      <c r="AP495" s="128">
        <f>'2013 BPTs'!AK161*'2013 BPTs'!BK161</f>
        <v>0</v>
      </c>
      <c r="AR495" s="5">
        <f>IF(B495="Auto",'2013 BPTs'!M161,J495)</f>
        <v>0</v>
      </c>
      <c r="AS495" s="5">
        <f>'2013 BPTs'!O161</f>
        <v>0</v>
      </c>
      <c r="AT495" s="5">
        <f>'2013 BPTs'!Q161</f>
        <v>0</v>
      </c>
      <c r="AU495" s="5">
        <f>'2013 BPTs'!S161</f>
        <v>0</v>
      </c>
      <c r="AV495" s="5">
        <f>'2013 BPTs'!U161</f>
        <v>0</v>
      </c>
      <c r="AW495" s="5">
        <f>'2013 BPTs'!W161</f>
        <v>0</v>
      </c>
      <c r="AX495" s="5">
        <f>'2013 BPTs'!Y161</f>
        <v>0</v>
      </c>
      <c r="AY495" s="5">
        <f>'2013 BPTs'!AA161</f>
        <v>0</v>
      </c>
      <c r="BA495" s="24">
        <f>IF(ISNA(VLOOKUP(AF495,'2011 BPTs'!$B$12:$BX$181,BA$3,FALSE)),0,VLOOKUP(AF495,'2011 BPTs'!$B$12:$BX$181,BA$3,FALSE))</f>
        <v>0</v>
      </c>
      <c r="BB495" s="24">
        <f>IF(ISNA(VLOOKUP(AG495,'2011 BPTs'!$B$12:$BX$181,BB$3,FALSE)),0,VLOOKUP(AG495,'2011 BPTs'!$B$12:$BX$181,BB$3,FALSE))</f>
        <v>0</v>
      </c>
      <c r="BC495" s="24">
        <f>IF(ISNA(VLOOKUP(AH495,'2011 BPTs'!$B$12:$BX$181,BC$3,FALSE)),0,VLOOKUP(AH495,'2011 BPTs'!$B$12:$BX$181,BC$3,FALSE))</f>
        <v>0</v>
      </c>
      <c r="BD495" s="24">
        <f>IF(ISNA(VLOOKUP(AI495,'2011 BPTs'!$B$12:$BX$181,BD$3,FALSE)),0,VLOOKUP(AI495,'2011 BPTs'!$B$12:$BX$181,BD$3,FALSE))</f>
        <v>0</v>
      </c>
      <c r="BE495" s="24">
        <f>IF(ISNA(VLOOKUP(AJ495,'2011 BPTs'!$B$12:$BX$181,BE$3,FALSE)),0,VLOOKUP(AJ495,'2011 BPTs'!$B$12:$BX$181,BE$3,FALSE))</f>
        <v>0</v>
      </c>
      <c r="BF495" s="24">
        <f>IF(ISNA(VLOOKUP(AK495,'2011 BPTs'!$B$12:$BX$181,BF$3,FALSE)),0,VLOOKUP(AK495,'2011 BPTs'!$B$12:$BX$181,BF$3,FALSE))</f>
        <v>0</v>
      </c>
      <c r="BG495" s="24">
        <f>IF(ISNA(VLOOKUP(AL495,'2011 BPTs'!$B$12:$BX$181,BG$3,FALSE)),0,VLOOKUP(AL495,'2011 BPTs'!$B$12:$BX$181,BG$3,FALSE))</f>
        <v>0</v>
      </c>
      <c r="BH495" s="24">
        <f>IF(ISNA(VLOOKUP(AM495,'2011 BPTs'!$B$12:$BX$181,BH$3,FALSE)),0,VLOOKUP(AM495,'2011 BPTs'!$B$12:$BX$181,BH$3,FALSE))</f>
        <v>0</v>
      </c>
      <c r="BJ495" s="24">
        <f>IF(ISNA(VLOOKUP(AF495,'2011 BPTs'!$B$12:$BX$181,BJ$3,FALSE)),0,VLOOKUP(AF495,'2011 BPTs'!$B$12:$BX$181,BJ$3,FALSE))</f>
        <v>0</v>
      </c>
      <c r="BK495" s="24">
        <f>IF(ISNA(VLOOKUP(AG495,'2011 BPTs'!$B$12:$BX$181,BK$3,FALSE)),0,VLOOKUP(AG495,'2011 BPTs'!$B$12:$BX$181,BK$3,FALSE))</f>
        <v>0</v>
      </c>
      <c r="BL495" s="24">
        <f>IF(ISNA(VLOOKUP(AH495,'2011 BPTs'!$B$12:$BX$181,BL$3,FALSE)),0,VLOOKUP(AH495,'2011 BPTs'!$B$12:$BX$181,BL$3,FALSE))</f>
        <v>0</v>
      </c>
      <c r="BM495" s="24">
        <f>IF(ISNA(VLOOKUP(AI495,'2011 BPTs'!$B$12:$BX$181,BM$3,FALSE)),0,VLOOKUP(AI495,'2011 BPTs'!$B$12:$BX$181,BM$3,FALSE))</f>
        <v>0</v>
      </c>
      <c r="BN495" s="24">
        <f>IF(ISNA(VLOOKUP(AJ495,'2011 BPTs'!$B$12:$BX$181,BN$3,FALSE)),0,VLOOKUP(AJ495,'2011 BPTs'!$B$12:$BX$181,BN$3,FALSE))</f>
        <v>0</v>
      </c>
      <c r="BO495" s="24">
        <f>IF(ISNA(VLOOKUP(AK495,'2011 BPTs'!$B$12:$BX$181,BO$3,FALSE)),0,VLOOKUP(AK495,'2011 BPTs'!$B$12:$BX$181,BO$3,FALSE))</f>
        <v>0</v>
      </c>
      <c r="BP495" s="24">
        <f>IF(ISNA(VLOOKUP(AL495,'2011 BPTs'!$B$12:$BX$181,BP$3,FALSE)),0,VLOOKUP(AL495,'2011 BPTs'!$B$12:$BX$181,BP$3,FALSE))</f>
        <v>0</v>
      </c>
      <c r="BQ495" s="24">
        <f>IF(ISNA(VLOOKUP(AM495,'2011 BPTs'!$B$12:$BX$181,BQ$3,FALSE)),0,VLOOKUP(AM495,'2011 BPTs'!$B$12:$BX$181,BQ$3,FALSE))</f>
        <v>0</v>
      </c>
      <c r="BS495" s="78">
        <f t="shared" si="149"/>
        <v>0</v>
      </c>
      <c r="BT495" s="68">
        <f t="shared" si="150"/>
        <v>0</v>
      </c>
      <c r="BU495" s="68">
        <f t="shared" si="151"/>
        <v>0</v>
      </c>
      <c r="BW495" s="24">
        <f>IF(ISNA(VLOOKUP(AF495,'2011 BPTs'!$B$12:$BX$181,BW$3,FALSE)),0,VLOOKUP(AF495,'2011 BPTs'!$B$12:$BX$181,BW$3,FALSE))</f>
        <v>0</v>
      </c>
      <c r="BX495" s="24">
        <f>IF(ISNA(VLOOKUP(AG495,'2011 BPTs'!$B$12:$BX$181,BX$3,FALSE)),0,VLOOKUP(AG495,'2011 BPTs'!$B$12:$BX$181,BX$3,FALSE))</f>
        <v>0</v>
      </c>
      <c r="BY495" s="24">
        <f>IF(ISNA(VLOOKUP(AH495,'2011 BPTs'!$B$12:$BX$181,BY$3,FALSE)),0,VLOOKUP(AH495,'2011 BPTs'!$B$12:$BX$181,BY$3,FALSE))</f>
        <v>0</v>
      </c>
      <c r="BZ495" s="24">
        <f>IF(ISNA(VLOOKUP(AI495,'2011 BPTs'!$B$12:$BX$181,BZ$3,FALSE)),0,VLOOKUP(AI495,'2011 BPTs'!$B$12:$BX$181,BZ$3,FALSE))</f>
        <v>0</v>
      </c>
      <c r="CA495" s="24">
        <f>IF(ISNA(VLOOKUP(AJ495,'2011 BPTs'!$B$12:$BX$181,CA$3,FALSE)),0,VLOOKUP(AJ495,'2011 BPTs'!$B$12:$BX$181,CA$3,FALSE))</f>
        <v>0</v>
      </c>
      <c r="CB495" s="24">
        <f>IF(ISNA(VLOOKUP(AK495,'2011 BPTs'!$B$12:$BX$181,CB$3,FALSE)),0,VLOOKUP(AK495,'2011 BPTs'!$B$12:$BX$181,CB$3,FALSE))</f>
        <v>0</v>
      </c>
      <c r="CC495" s="24">
        <f>IF(ISNA(VLOOKUP(AL495,'2011 BPTs'!$B$12:$BX$181,CC$3,FALSE)),0,VLOOKUP(AL495,'2011 BPTs'!$B$12:$BX$181,CC$3,FALSE))</f>
        <v>0</v>
      </c>
      <c r="CD495" s="24">
        <f>IF(ISNA(VLOOKUP(AM495,'2011 BPTs'!$B$12:$BX$181,CD$3,FALSE)),0,VLOOKUP(AM495,'2011 BPTs'!$B$12:$BX$181,CD$3,FALSE))</f>
        <v>0</v>
      </c>
      <c r="CF495" s="24">
        <f>IF(ISERROR(VLOOKUP(AF495,'2011 BPTs'!$B$12:$BX$181,CF$3,FALSE)/VLOOKUP(AF495,'2011 BPTs'!$B$12:$BX670,CF$3+3,FALSE)),0,VLOOKUP(AF495,'2011 BPTs'!$B$12:$BX$181,CF$3,FALSE)/VLOOKUP(AF495,'2011 BPTs'!$B$12:$BX670,CF$3+3,FALSE))</f>
        <v>0</v>
      </c>
      <c r="CG495" s="24">
        <f>IF(ISERROR(VLOOKUP(AG495,'2011 BPTs'!$B$12:$BX$181,CG$3,FALSE)/VLOOKUP(AG495,'2011 BPTs'!$B$12:$BX670,CG$3+3,FALSE)),0,VLOOKUP(AG495,'2011 BPTs'!$B$12:$BX$181,CG$3,FALSE)/VLOOKUP(AG495,'2011 BPTs'!$B$12:$BX670,CG$3+3,FALSE))</f>
        <v>0</v>
      </c>
      <c r="CH495" s="24">
        <f>IF(ISERROR(VLOOKUP(AH495,'2011 BPTs'!$B$12:$BX$181,CH$3,FALSE)/VLOOKUP(AH495,'2011 BPTs'!$B$12:$BX670,CH$3+3,FALSE)),0,VLOOKUP(AH495,'2011 BPTs'!$B$12:$BX$181,CH$3,FALSE)/VLOOKUP(AH495,'2011 BPTs'!$B$12:$BX670,CH$3+3,FALSE))</f>
        <v>0</v>
      </c>
      <c r="CI495" s="24">
        <f>IF(ISERROR(VLOOKUP(AI495,'2011 BPTs'!$B$12:$BX$181,CI$3,FALSE)/VLOOKUP(AI495,'2011 BPTs'!$B$12:$BX670,CI$3+3,FALSE)),0,VLOOKUP(AI495,'2011 BPTs'!$B$12:$BX$181,CI$3,FALSE)/VLOOKUP(AI495,'2011 BPTs'!$B$12:$BX670,CI$3+3,FALSE))</f>
        <v>0</v>
      </c>
      <c r="CJ495" s="24">
        <f>IF(ISERROR(VLOOKUP(AJ495,'2011 BPTs'!$B$12:$BX$181,CJ$3,FALSE)/VLOOKUP(AJ495,'2011 BPTs'!$B$12:$BX670,CJ$3+3,FALSE)),0,VLOOKUP(AJ495,'2011 BPTs'!$B$12:$BX$181,CJ$3,FALSE)/VLOOKUP(AJ495,'2011 BPTs'!$B$12:$BX670,CJ$3+3,FALSE))</f>
        <v>0</v>
      </c>
      <c r="CK495" s="24">
        <f>IF(ISERROR(VLOOKUP(AK495,'2011 BPTs'!$B$12:$BX$181,CK$3,FALSE)/VLOOKUP(AK495,'2011 BPTs'!$B$12:$BX670,CK$3+3,FALSE)),0,VLOOKUP(AK495,'2011 BPTs'!$B$12:$BX$181,CK$3,FALSE)/VLOOKUP(AK495,'2011 BPTs'!$B$12:$BX670,CK$3+3,FALSE))</f>
        <v>0</v>
      </c>
      <c r="CL495" s="24">
        <f>IF(ISERROR(VLOOKUP(AL495,'2011 BPTs'!$B$12:$BX$181,CL$3,FALSE)/VLOOKUP(AL495,'2011 BPTs'!$B$12:$BX670,CL$3+3,FALSE)),0,VLOOKUP(AL495,'2011 BPTs'!$B$12:$BX$181,CL$3,FALSE)/VLOOKUP(AL495,'2011 BPTs'!$B$12:$BX670,CL$3+3,FALSE))</f>
        <v>0</v>
      </c>
      <c r="CM495" s="24">
        <f>IF(ISERROR(VLOOKUP(AM495,'2011 BPTs'!$B$12:$BX$181,CM$3,FALSE)/VLOOKUP(AM495,'2011 BPTs'!$B$12:$BX670,CM$3+3,FALSE)),0,VLOOKUP(AM495,'2011 BPTs'!$B$12:$BX$181,CM$3,FALSE)/VLOOKUP(AM495,'2011 BPTs'!$B$12:$BX670,CM$3+3,FALSE))</f>
        <v>0</v>
      </c>
      <c r="CO495" s="24">
        <f>IF(ISERROR(VLOOKUP(AF495,'2011 BPTs'!$B$12:$BX$181,CO$3,FALSE)/VLOOKUP(AF495,'2011 BPTs'!$B$12:$BX670,CO$3+2,FALSE)),0,VLOOKUP(AF495,'2011 BPTs'!$B$12:$BX$181,CO$3,FALSE)/VLOOKUP(AF495,'2011 BPTs'!$B$12:$BX670,CO$3+2,FALSE))</f>
        <v>0</v>
      </c>
      <c r="CP495" s="24">
        <f>IF(ISERROR(VLOOKUP(AG495,'2011 BPTs'!$B$12:$BX$181,CP$3,FALSE)/VLOOKUP(AG495,'2011 BPTs'!$B$12:$BX670,CP$3+2,FALSE)),0,VLOOKUP(AG495,'2011 BPTs'!$B$12:$BX$181,CP$3,FALSE)/VLOOKUP(AG495,'2011 BPTs'!$B$12:$BX670,CP$3+2,FALSE))</f>
        <v>0</v>
      </c>
      <c r="CQ495" s="24">
        <f>IF(ISERROR(VLOOKUP(AH495,'2011 BPTs'!$B$12:$BX$181,CQ$3,FALSE)/VLOOKUP(AH495,'2011 BPTs'!$B$12:$BX670,CQ$3+2,FALSE)),0,VLOOKUP(AH495,'2011 BPTs'!$B$12:$BX$181,CQ$3,FALSE)/VLOOKUP(AH495,'2011 BPTs'!$B$12:$BX670,CQ$3+2,FALSE))</f>
        <v>0</v>
      </c>
      <c r="CR495" s="24">
        <f>IF(ISERROR(VLOOKUP(AI495,'2011 BPTs'!$B$12:$BX$181,CR$3,FALSE)/VLOOKUP(AI495,'2011 BPTs'!$B$12:$BX670,CR$3+2,FALSE)),0,VLOOKUP(AI495,'2011 BPTs'!$B$12:$BX$181,CR$3,FALSE)/VLOOKUP(AI495,'2011 BPTs'!$B$12:$BX670,CR$3+2,FALSE))</f>
        <v>0</v>
      </c>
      <c r="CS495" s="24">
        <f>IF(ISERROR(VLOOKUP(AJ495,'2011 BPTs'!$B$12:$BX$181,CS$3,FALSE)/VLOOKUP(AJ495,'2011 BPTs'!$B$12:$BX670,CS$3+2,FALSE)),0,VLOOKUP(AJ495,'2011 BPTs'!$B$12:$BX$181,CS$3,FALSE)/VLOOKUP(AJ495,'2011 BPTs'!$B$12:$BX670,CS$3+2,FALSE))</f>
        <v>0</v>
      </c>
      <c r="CT495" s="24">
        <f>IF(ISERROR(VLOOKUP(AK495,'2011 BPTs'!$B$12:$BX$181,CT$3,FALSE)/VLOOKUP(AK495,'2011 BPTs'!$B$12:$BX670,CT$3+2,FALSE)),0,VLOOKUP(AK495,'2011 BPTs'!$B$12:$BX$181,CT$3,FALSE)/VLOOKUP(AK495,'2011 BPTs'!$B$12:$BX670,CT$3+2,FALSE))</f>
        <v>0</v>
      </c>
      <c r="CU495" s="24">
        <f>IF(ISERROR(VLOOKUP(AL495,'2011 BPTs'!$B$12:$BX$181,CU$3,FALSE)/VLOOKUP(AL495,'2011 BPTs'!$B$12:$BX670,CU$3+2,FALSE)),0,VLOOKUP(AL495,'2011 BPTs'!$B$12:$BX$181,CU$3,FALSE)/VLOOKUP(AL495,'2011 BPTs'!$B$12:$BX670,CU$3+2,FALSE))</f>
        <v>0</v>
      </c>
      <c r="CV495" s="24">
        <f>IF(ISERROR(VLOOKUP(AM495,'2011 BPTs'!$B$12:$BX$181,CV$3,FALSE)/VLOOKUP(AM495,'2011 BPTs'!$B$12:$BX670,CV$3+2,FALSE)),0,VLOOKUP(AM495,'2011 BPTs'!$B$12:$BX$181,CV$3,FALSE)/VLOOKUP(AM495,'2011 BPTs'!$B$12:$BX670,CV$3+2,FALSE))</f>
        <v>0</v>
      </c>
      <c r="CX495" s="93">
        <f>'2013 BPTs'!BR161</f>
        <v>0</v>
      </c>
      <c r="CY495" s="93">
        <f>'2013 BPTs'!BS161</f>
        <v>0</v>
      </c>
    </row>
    <row r="496" spans="2:103" x14ac:dyDescent="0.2">
      <c r="B496" s="2" t="s">
        <v>213</v>
      </c>
      <c r="C496" s="2">
        <f>'2013 BPTs'!E162</f>
        <v>0</v>
      </c>
      <c r="D496" s="2">
        <f t="shared" si="153"/>
        <v>0</v>
      </c>
      <c r="E496" s="4">
        <f>'2013 BPTs'!F162</f>
        <v>0</v>
      </c>
      <c r="F496" s="88">
        <f>'2013 BPTs'!G162</f>
        <v>0</v>
      </c>
      <c r="G496" s="53">
        <f>'2013 BPTs'!I162</f>
        <v>0</v>
      </c>
      <c r="H496" s="88">
        <f>'2013 BPTs'!J162</f>
        <v>0</v>
      </c>
      <c r="I496" s="4">
        <f>'2013 BPTs'!K162</f>
        <v>0</v>
      </c>
      <c r="J496" s="5">
        <f>'2013 BPTs'!M162</f>
        <v>0</v>
      </c>
      <c r="K496" s="99">
        <f>'2013 BPTs'!BL162</f>
        <v>0</v>
      </c>
      <c r="L496" s="100">
        <f t="shared" si="154"/>
        <v>0</v>
      </c>
      <c r="M496" s="101">
        <f t="shared" si="155"/>
        <v>0</v>
      </c>
      <c r="N496" s="102">
        <f t="shared" si="145"/>
        <v>0</v>
      </c>
      <c r="O496" s="103">
        <f>'2013 BPTs'!BM162</f>
        <v>0</v>
      </c>
      <c r="P496" s="100">
        <f t="shared" si="156"/>
        <v>0</v>
      </c>
      <c r="Q496" s="101">
        <f t="shared" si="157"/>
        <v>0</v>
      </c>
      <c r="R496" s="104">
        <f t="shared" si="158"/>
        <v>0</v>
      </c>
      <c r="S496" s="105">
        <f t="shared" si="146"/>
        <v>0</v>
      </c>
      <c r="T496" s="104">
        <f t="shared" si="159"/>
        <v>0</v>
      </c>
      <c r="U496" s="121">
        <f>IF(K496=0,0,IF(B496="Manual",(S496-O496-AP496*(O496/(O496+Z496)))/S496,'2013 BPTs'!BP162))</f>
        <v>0</v>
      </c>
      <c r="V496" s="99">
        <f>'2013 BPTs'!BN162</f>
        <v>0</v>
      </c>
      <c r="W496" s="100">
        <f t="shared" si="152"/>
        <v>0</v>
      </c>
      <c r="X496" s="103">
        <f t="shared" si="160"/>
        <v>0</v>
      </c>
      <c r="Y496" s="102">
        <f t="shared" si="147"/>
        <v>0</v>
      </c>
      <c r="Z496" s="103">
        <f>'2013 BPTs'!BO162</f>
        <v>0</v>
      </c>
      <c r="AA496" s="104">
        <f t="shared" si="161"/>
        <v>0</v>
      </c>
      <c r="AB496" s="106">
        <f>IF(W496=0,0,IF(B496="Manual",(V496-Z496-AP496*(Z496/(Z496+O496)))/V496,'2013 BPTs'!BQ162))</f>
        <v>0</v>
      </c>
      <c r="AD496" s="2" t="str">
        <f t="shared" si="148"/>
        <v>00-0</v>
      </c>
      <c r="AE496" s="2">
        <f>'2013 BPTs'!BA162</f>
        <v>0</v>
      </c>
      <c r="AF496" s="2" t="str">
        <f>IF(B496="Auto",'2013 BPTs'!BB162,D496&amp;E496&amp;"-"&amp;F496)</f>
        <v/>
      </c>
      <c r="AG496" s="2" t="str">
        <f>'2013 BPTs'!BC162</f>
        <v/>
      </c>
      <c r="AH496" s="2" t="str">
        <f>'2013 BPTs'!BD162</f>
        <v/>
      </c>
      <c r="AI496" s="2" t="str">
        <f>'2013 BPTs'!BE162</f>
        <v/>
      </c>
      <c r="AJ496" s="2" t="str">
        <f>'2013 BPTs'!BF162</f>
        <v/>
      </c>
      <c r="AK496" s="2" t="str">
        <f>'2013 BPTs'!BG162</f>
        <v/>
      </c>
      <c r="AL496" s="2" t="str">
        <f>'2013 BPTs'!BH162</f>
        <v/>
      </c>
      <c r="AM496" s="2" t="str">
        <f>'2013 BPTs'!BI162</f>
        <v/>
      </c>
      <c r="AO496" s="128">
        <f>'2013 BPTs'!AJ162*'2013 BPTs'!BK162</f>
        <v>0</v>
      </c>
      <c r="AP496" s="128">
        <f>'2013 BPTs'!AK162*'2013 BPTs'!BK162</f>
        <v>0</v>
      </c>
      <c r="AR496" s="5">
        <f>IF(B496="Auto",'2013 BPTs'!M162,J496)</f>
        <v>0</v>
      </c>
      <c r="AS496" s="5">
        <f>'2013 BPTs'!O162</f>
        <v>0</v>
      </c>
      <c r="AT496" s="5">
        <f>'2013 BPTs'!Q162</f>
        <v>0</v>
      </c>
      <c r="AU496" s="5">
        <f>'2013 BPTs'!S162</f>
        <v>0</v>
      </c>
      <c r="AV496" s="5">
        <f>'2013 BPTs'!U162</f>
        <v>0</v>
      </c>
      <c r="AW496" s="5">
        <f>'2013 BPTs'!W162</f>
        <v>0</v>
      </c>
      <c r="AX496" s="5">
        <f>'2013 BPTs'!Y162</f>
        <v>0</v>
      </c>
      <c r="AY496" s="5">
        <f>'2013 BPTs'!AA162</f>
        <v>0</v>
      </c>
      <c r="BA496" s="24">
        <f>IF(ISNA(VLOOKUP(AF496,'2011 BPTs'!$B$12:$BX$181,BA$3,FALSE)),0,VLOOKUP(AF496,'2011 BPTs'!$B$12:$BX$181,BA$3,FALSE))</f>
        <v>0</v>
      </c>
      <c r="BB496" s="24">
        <f>IF(ISNA(VLOOKUP(AG496,'2011 BPTs'!$B$12:$BX$181,BB$3,FALSE)),0,VLOOKUP(AG496,'2011 BPTs'!$B$12:$BX$181,BB$3,FALSE))</f>
        <v>0</v>
      </c>
      <c r="BC496" s="24">
        <f>IF(ISNA(VLOOKUP(AH496,'2011 BPTs'!$B$12:$BX$181,BC$3,FALSE)),0,VLOOKUP(AH496,'2011 BPTs'!$B$12:$BX$181,BC$3,FALSE))</f>
        <v>0</v>
      </c>
      <c r="BD496" s="24">
        <f>IF(ISNA(VLOOKUP(AI496,'2011 BPTs'!$B$12:$BX$181,BD$3,FALSE)),0,VLOOKUP(AI496,'2011 BPTs'!$B$12:$BX$181,BD$3,FALSE))</f>
        <v>0</v>
      </c>
      <c r="BE496" s="24">
        <f>IF(ISNA(VLOOKUP(AJ496,'2011 BPTs'!$B$12:$BX$181,BE$3,FALSE)),0,VLOOKUP(AJ496,'2011 BPTs'!$B$12:$BX$181,BE$3,FALSE))</f>
        <v>0</v>
      </c>
      <c r="BF496" s="24">
        <f>IF(ISNA(VLOOKUP(AK496,'2011 BPTs'!$B$12:$BX$181,BF$3,FALSE)),0,VLOOKUP(AK496,'2011 BPTs'!$B$12:$BX$181,BF$3,FALSE))</f>
        <v>0</v>
      </c>
      <c r="BG496" s="24">
        <f>IF(ISNA(VLOOKUP(AL496,'2011 BPTs'!$B$12:$BX$181,BG$3,FALSE)),0,VLOOKUP(AL496,'2011 BPTs'!$B$12:$BX$181,BG$3,FALSE))</f>
        <v>0</v>
      </c>
      <c r="BH496" s="24">
        <f>IF(ISNA(VLOOKUP(AM496,'2011 BPTs'!$B$12:$BX$181,BH$3,FALSE)),0,VLOOKUP(AM496,'2011 BPTs'!$B$12:$BX$181,BH$3,FALSE))</f>
        <v>0</v>
      </c>
      <c r="BJ496" s="24">
        <f>IF(ISNA(VLOOKUP(AF496,'2011 BPTs'!$B$12:$BX$181,BJ$3,FALSE)),0,VLOOKUP(AF496,'2011 BPTs'!$B$12:$BX$181,BJ$3,FALSE))</f>
        <v>0</v>
      </c>
      <c r="BK496" s="24">
        <f>IF(ISNA(VLOOKUP(AG496,'2011 BPTs'!$B$12:$BX$181,BK$3,FALSE)),0,VLOOKUP(AG496,'2011 BPTs'!$B$12:$BX$181,BK$3,FALSE))</f>
        <v>0</v>
      </c>
      <c r="BL496" s="24">
        <f>IF(ISNA(VLOOKUP(AH496,'2011 BPTs'!$B$12:$BX$181,BL$3,FALSE)),0,VLOOKUP(AH496,'2011 BPTs'!$B$12:$BX$181,BL$3,FALSE))</f>
        <v>0</v>
      </c>
      <c r="BM496" s="24">
        <f>IF(ISNA(VLOOKUP(AI496,'2011 BPTs'!$B$12:$BX$181,BM$3,FALSE)),0,VLOOKUP(AI496,'2011 BPTs'!$B$12:$BX$181,BM$3,FALSE))</f>
        <v>0</v>
      </c>
      <c r="BN496" s="24">
        <f>IF(ISNA(VLOOKUP(AJ496,'2011 BPTs'!$B$12:$BX$181,BN$3,FALSE)),0,VLOOKUP(AJ496,'2011 BPTs'!$B$12:$BX$181,BN$3,FALSE))</f>
        <v>0</v>
      </c>
      <c r="BO496" s="24">
        <f>IF(ISNA(VLOOKUP(AK496,'2011 BPTs'!$B$12:$BX$181,BO$3,FALSE)),0,VLOOKUP(AK496,'2011 BPTs'!$B$12:$BX$181,BO$3,FALSE))</f>
        <v>0</v>
      </c>
      <c r="BP496" s="24">
        <f>IF(ISNA(VLOOKUP(AL496,'2011 BPTs'!$B$12:$BX$181,BP$3,FALSE)),0,VLOOKUP(AL496,'2011 BPTs'!$B$12:$BX$181,BP$3,FALSE))</f>
        <v>0</v>
      </c>
      <c r="BQ496" s="24">
        <f>IF(ISNA(VLOOKUP(AM496,'2011 BPTs'!$B$12:$BX$181,BQ$3,FALSE)),0,VLOOKUP(AM496,'2011 BPTs'!$B$12:$BX$181,BQ$3,FALSE))</f>
        <v>0</v>
      </c>
      <c r="BS496" s="78">
        <f t="shared" si="149"/>
        <v>0</v>
      </c>
      <c r="BT496" s="68">
        <f t="shared" si="150"/>
        <v>0</v>
      </c>
      <c r="BU496" s="68">
        <f t="shared" si="151"/>
        <v>0</v>
      </c>
      <c r="BW496" s="24">
        <f>IF(ISNA(VLOOKUP(AF496,'2011 BPTs'!$B$12:$BX$181,BW$3,FALSE)),0,VLOOKUP(AF496,'2011 BPTs'!$B$12:$BX$181,BW$3,FALSE))</f>
        <v>0</v>
      </c>
      <c r="BX496" s="24">
        <f>IF(ISNA(VLOOKUP(AG496,'2011 BPTs'!$B$12:$BX$181,BX$3,FALSE)),0,VLOOKUP(AG496,'2011 BPTs'!$B$12:$BX$181,BX$3,FALSE))</f>
        <v>0</v>
      </c>
      <c r="BY496" s="24">
        <f>IF(ISNA(VLOOKUP(AH496,'2011 BPTs'!$B$12:$BX$181,BY$3,FALSE)),0,VLOOKUP(AH496,'2011 BPTs'!$B$12:$BX$181,BY$3,FALSE))</f>
        <v>0</v>
      </c>
      <c r="BZ496" s="24">
        <f>IF(ISNA(VLOOKUP(AI496,'2011 BPTs'!$B$12:$BX$181,BZ$3,FALSE)),0,VLOOKUP(AI496,'2011 BPTs'!$B$12:$BX$181,BZ$3,FALSE))</f>
        <v>0</v>
      </c>
      <c r="CA496" s="24">
        <f>IF(ISNA(VLOOKUP(AJ496,'2011 BPTs'!$B$12:$BX$181,CA$3,FALSE)),0,VLOOKUP(AJ496,'2011 BPTs'!$B$12:$BX$181,CA$3,FALSE))</f>
        <v>0</v>
      </c>
      <c r="CB496" s="24">
        <f>IF(ISNA(VLOOKUP(AK496,'2011 BPTs'!$B$12:$BX$181,CB$3,FALSE)),0,VLOOKUP(AK496,'2011 BPTs'!$B$12:$BX$181,CB$3,FALSE))</f>
        <v>0</v>
      </c>
      <c r="CC496" s="24">
        <f>IF(ISNA(VLOOKUP(AL496,'2011 BPTs'!$B$12:$BX$181,CC$3,FALSE)),0,VLOOKUP(AL496,'2011 BPTs'!$B$12:$BX$181,CC$3,FALSE))</f>
        <v>0</v>
      </c>
      <c r="CD496" s="24">
        <f>IF(ISNA(VLOOKUP(AM496,'2011 BPTs'!$B$12:$BX$181,CD$3,FALSE)),0,VLOOKUP(AM496,'2011 BPTs'!$B$12:$BX$181,CD$3,FALSE))</f>
        <v>0</v>
      </c>
      <c r="CF496" s="24">
        <f>IF(ISERROR(VLOOKUP(AF496,'2011 BPTs'!$B$12:$BX$181,CF$3,FALSE)/VLOOKUP(AF496,'2011 BPTs'!$B$12:$BX671,CF$3+3,FALSE)),0,VLOOKUP(AF496,'2011 BPTs'!$B$12:$BX$181,CF$3,FALSE)/VLOOKUP(AF496,'2011 BPTs'!$B$12:$BX671,CF$3+3,FALSE))</f>
        <v>0</v>
      </c>
      <c r="CG496" s="24">
        <f>IF(ISERROR(VLOOKUP(AG496,'2011 BPTs'!$B$12:$BX$181,CG$3,FALSE)/VLOOKUP(AG496,'2011 BPTs'!$B$12:$BX671,CG$3+3,FALSE)),0,VLOOKUP(AG496,'2011 BPTs'!$B$12:$BX$181,CG$3,FALSE)/VLOOKUP(AG496,'2011 BPTs'!$B$12:$BX671,CG$3+3,FALSE))</f>
        <v>0</v>
      </c>
      <c r="CH496" s="24">
        <f>IF(ISERROR(VLOOKUP(AH496,'2011 BPTs'!$B$12:$BX$181,CH$3,FALSE)/VLOOKUP(AH496,'2011 BPTs'!$B$12:$BX671,CH$3+3,FALSE)),0,VLOOKUP(AH496,'2011 BPTs'!$B$12:$BX$181,CH$3,FALSE)/VLOOKUP(AH496,'2011 BPTs'!$B$12:$BX671,CH$3+3,FALSE))</f>
        <v>0</v>
      </c>
      <c r="CI496" s="24">
        <f>IF(ISERROR(VLOOKUP(AI496,'2011 BPTs'!$B$12:$BX$181,CI$3,FALSE)/VLOOKUP(AI496,'2011 BPTs'!$B$12:$BX671,CI$3+3,FALSE)),0,VLOOKUP(AI496,'2011 BPTs'!$B$12:$BX$181,CI$3,FALSE)/VLOOKUP(AI496,'2011 BPTs'!$B$12:$BX671,CI$3+3,FALSE))</f>
        <v>0</v>
      </c>
      <c r="CJ496" s="24">
        <f>IF(ISERROR(VLOOKUP(AJ496,'2011 BPTs'!$B$12:$BX$181,CJ$3,FALSE)/VLOOKUP(AJ496,'2011 BPTs'!$B$12:$BX671,CJ$3+3,FALSE)),0,VLOOKUP(AJ496,'2011 BPTs'!$B$12:$BX$181,CJ$3,FALSE)/VLOOKUP(AJ496,'2011 BPTs'!$B$12:$BX671,CJ$3+3,FALSE))</f>
        <v>0</v>
      </c>
      <c r="CK496" s="24">
        <f>IF(ISERROR(VLOOKUP(AK496,'2011 BPTs'!$B$12:$BX$181,CK$3,FALSE)/VLOOKUP(AK496,'2011 BPTs'!$B$12:$BX671,CK$3+3,FALSE)),0,VLOOKUP(AK496,'2011 BPTs'!$B$12:$BX$181,CK$3,FALSE)/VLOOKUP(AK496,'2011 BPTs'!$B$12:$BX671,CK$3+3,FALSE))</f>
        <v>0</v>
      </c>
      <c r="CL496" s="24">
        <f>IF(ISERROR(VLOOKUP(AL496,'2011 BPTs'!$B$12:$BX$181,CL$3,FALSE)/VLOOKUP(AL496,'2011 BPTs'!$B$12:$BX671,CL$3+3,FALSE)),0,VLOOKUP(AL496,'2011 BPTs'!$B$12:$BX$181,CL$3,FALSE)/VLOOKUP(AL496,'2011 BPTs'!$B$12:$BX671,CL$3+3,FALSE))</f>
        <v>0</v>
      </c>
      <c r="CM496" s="24">
        <f>IF(ISERROR(VLOOKUP(AM496,'2011 BPTs'!$B$12:$BX$181,CM$3,FALSE)/VLOOKUP(AM496,'2011 BPTs'!$B$12:$BX671,CM$3+3,FALSE)),0,VLOOKUP(AM496,'2011 BPTs'!$B$12:$BX$181,CM$3,FALSE)/VLOOKUP(AM496,'2011 BPTs'!$B$12:$BX671,CM$3+3,FALSE))</f>
        <v>0</v>
      </c>
      <c r="CO496" s="24">
        <f>IF(ISERROR(VLOOKUP(AF496,'2011 BPTs'!$B$12:$BX$181,CO$3,FALSE)/VLOOKUP(AF496,'2011 BPTs'!$B$12:$BX671,CO$3+2,FALSE)),0,VLOOKUP(AF496,'2011 BPTs'!$B$12:$BX$181,CO$3,FALSE)/VLOOKUP(AF496,'2011 BPTs'!$B$12:$BX671,CO$3+2,FALSE))</f>
        <v>0</v>
      </c>
      <c r="CP496" s="24">
        <f>IF(ISERROR(VLOOKUP(AG496,'2011 BPTs'!$B$12:$BX$181,CP$3,FALSE)/VLOOKUP(AG496,'2011 BPTs'!$B$12:$BX671,CP$3+2,FALSE)),0,VLOOKUP(AG496,'2011 BPTs'!$B$12:$BX$181,CP$3,FALSE)/VLOOKUP(AG496,'2011 BPTs'!$B$12:$BX671,CP$3+2,FALSE))</f>
        <v>0</v>
      </c>
      <c r="CQ496" s="24">
        <f>IF(ISERROR(VLOOKUP(AH496,'2011 BPTs'!$B$12:$BX$181,CQ$3,FALSE)/VLOOKUP(AH496,'2011 BPTs'!$B$12:$BX671,CQ$3+2,FALSE)),0,VLOOKUP(AH496,'2011 BPTs'!$B$12:$BX$181,CQ$3,FALSE)/VLOOKUP(AH496,'2011 BPTs'!$B$12:$BX671,CQ$3+2,FALSE))</f>
        <v>0</v>
      </c>
      <c r="CR496" s="24">
        <f>IF(ISERROR(VLOOKUP(AI496,'2011 BPTs'!$B$12:$BX$181,CR$3,FALSE)/VLOOKUP(AI496,'2011 BPTs'!$B$12:$BX671,CR$3+2,FALSE)),0,VLOOKUP(AI496,'2011 BPTs'!$B$12:$BX$181,CR$3,FALSE)/VLOOKUP(AI496,'2011 BPTs'!$B$12:$BX671,CR$3+2,FALSE))</f>
        <v>0</v>
      </c>
      <c r="CS496" s="24">
        <f>IF(ISERROR(VLOOKUP(AJ496,'2011 BPTs'!$B$12:$BX$181,CS$3,FALSE)/VLOOKUP(AJ496,'2011 BPTs'!$B$12:$BX671,CS$3+2,FALSE)),0,VLOOKUP(AJ496,'2011 BPTs'!$B$12:$BX$181,CS$3,FALSE)/VLOOKUP(AJ496,'2011 BPTs'!$B$12:$BX671,CS$3+2,FALSE))</f>
        <v>0</v>
      </c>
      <c r="CT496" s="24">
        <f>IF(ISERROR(VLOOKUP(AK496,'2011 BPTs'!$B$12:$BX$181,CT$3,FALSE)/VLOOKUP(AK496,'2011 BPTs'!$B$12:$BX671,CT$3+2,FALSE)),0,VLOOKUP(AK496,'2011 BPTs'!$B$12:$BX$181,CT$3,FALSE)/VLOOKUP(AK496,'2011 BPTs'!$B$12:$BX671,CT$3+2,FALSE))</f>
        <v>0</v>
      </c>
      <c r="CU496" s="24">
        <f>IF(ISERROR(VLOOKUP(AL496,'2011 BPTs'!$B$12:$BX$181,CU$3,FALSE)/VLOOKUP(AL496,'2011 BPTs'!$B$12:$BX671,CU$3+2,FALSE)),0,VLOOKUP(AL496,'2011 BPTs'!$B$12:$BX$181,CU$3,FALSE)/VLOOKUP(AL496,'2011 BPTs'!$B$12:$BX671,CU$3+2,FALSE))</f>
        <v>0</v>
      </c>
      <c r="CV496" s="24">
        <f>IF(ISERROR(VLOOKUP(AM496,'2011 BPTs'!$B$12:$BX$181,CV$3,FALSE)/VLOOKUP(AM496,'2011 BPTs'!$B$12:$BX671,CV$3+2,FALSE)),0,VLOOKUP(AM496,'2011 BPTs'!$B$12:$BX$181,CV$3,FALSE)/VLOOKUP(AM496,'2011 BPTs'!$B$12:$BX671,CV$3+2,FALSE))</f>
        <v>0</v>
      </c>
      <c r="CX496" s="93">
        <f>'2013 BPTs'!BR162</f>
        <v>0</v>
      </c>
      <c r="CY496" s="93">
        <f>'2013 BPTs'!BS162</f>
        <v>0</v>
      </c>
    </row>
    <row r="497" spans="2:103" x14ac:dyDescent="0.2">
      <c r="B497" s="2" t="s">
        <v>213</v>
      </c>
      <c r="C497" s="2">
        <f>'2013 BPTs'!E163</f>
        <v>0</v>
      </c>
      <c r="D497" s="2">
        <f t="shared" si="153"/>
        <v>0</v>
      </c>
      <c r="E497" s="4">
        <f>'2013 BPTs'!F163</f>
        <v>0</v>
      </c>
      <c r="F497" s="88">
        <f>'2013 BPTs'!G163</f>
        <v>0</v>
      </c>
      <c r="G497" s="53">
        <f>'2013 BPTs'!I163</f>
        <v>0</v>
      </c>
      <c r="H497" s="88">
        <f>'2013 BPTs'!J163</f>
        <v>0</v>
      </c>
      <c r="I497" s="4">
        <f>'2013 BPTs'!K163</f>
        <v>0</v>
      </c>
      <c r="J497" s="5">
        <f>'2013 BPTs'!M163</f>
        <v>0</v>
      </c>
      <c r="K497" s="99">
        <f>'2013 BPTs'!BL163</f>
        <v>0</v>
      </c>
      <c r="L497" s="100">
        <f t="shared" si="154"/>
        <v>0</v>
      </c>
      <c r="M497" s="101">
        <f t="shared" si="155"/>
        <v>0</v>
      </c>
      <c r="N497" s="102">
        <f t="shared" si="145"/>
        <v>0</v>
      </c>
      <c r="O497" s="103">
        <f>'2013 BPTs'!BM163</f>
        <v>0</v>
      </c>
      <c r="P497" s="100">
        <f t="shared" si="156"/>
        <v>0</v>
      </c>
      <c r="Q497" s="101">
        <f t="shared" si="157"/>
        <v>0</v>
      </c>
      <c r="R497" s="104">
        <f t="shared" si="158"/>
        <v>0</v>
      </c>
      <c r="S497" s="105">
        <f t="shared" si="146"/>
        <v>0</v>
      </c>
      <c r="T497" s="104">
        <f t="shared" si="159"/>
        <v>0</v>
      </c>
      <c r="U497" s="121">
        <f>IF(K497=0,0,IF(B497="Manual",(S497-O497-AP497*(O497/(O497+Z497)))/S497,'2013 BPTs'!BP163))</f>
        <v>0</v>
      </c>
      <c r="V497" s="99">
        <f>'2013 BPTs'!BN163</f>
        <v>0</v>
      </c>
      <c r="W497" s="100">
        <f t="shared" si="152"/>
        <v>0</v>
      </c>
      <c r="X497" s="103">
        <f t="shared" si="160"/>
        <v>0</v>
      </c>
      <c r="Y497" s="102">
        <f t="shared" si="147"/>
        <v>0</v>
      </c>
      <c r="Z497" s="103">
        <f>'2013 BPTs'!BO163</f>
        <v>0</v>
      </c>
      <c r="AA497" s="104">
        <f t="shared" si="161"/>
        <v>0</v>
      </c>
      <c r="AB497" s="106">
        <f>IF(W497=0,0,IF(B497="Manual",(V497-Z497-AP497*(Z497/(Z497+O497)))/V497,'2013 BPTs'!BQ163))</f>
        <v>0</v>
      </c>
      <c r="AD497" s="2" t="str">
        <f t="shared" si="148"/>
        <v>00-0</v>
      </c>
      <c r="AE497" s="2">
        <f>'2013 BPTs'!BA163</f>
        <v>0</v>
      </c>
      <c r="AF497" s="2" t="str">
        <f>IF(B497="Auto",'2013 BPTs'!BB163,D497&amp;E497&amp;"-"&amp;F497)</f>
        <v/>
      </c>
      <c r="AG497" s="2" t="str">
        <f>'2013 BPTs'!BC163</f>
        <v/>
      </c>
      <c r="AH497" s="2" t="str">
        <f>'2013 BPTs'!BD163</f>
        <v/>
      </c>
      <c r="AI497" s="2" t="str">
        <f>'2013 BPTs'!BE163</f>
        <v/>
      </c>
      <c r="AJ497" s="2" t="str">
        <f>'2013 BPTs'!BF163</f>
        <v/>
      </c>
      <c r="AK497" s="2" t="str">
        <f>'2013 BPTs'!BG163</f>
        <v/>
      </c>
      <c r="AL497" s="2" t="str">
        <f>'2013 BPTs'!BH163</f>
        <v/>
      </c>
      <c r="AM497" s="2" t="str">
        <f>'2013 BPTs'!BI163</f>
        <v/>
      </c>
      <c r="AO497" s="128">
        <f>'2013 BPTs'!AJ163*'2013 BPTs'!BK163</f>
        <v>0</v>
      </c>
      <c r="AP497" s="128">
        <f>'2013 BPTs'!AK163*'2013 BPTs'!BK163</f>
        <v>0</v>
      </c>
      <c r="AR497" s="5">
        <f>IF(B497="Auto",'2013 BPTs'!M163,J497)</f>
        <v>0</v>
      </c>
      <c r="AS497" s="5">
        <f>'2013 BPTs'!O163</f>
        <v>0</v>
      </c>
      <c r="AT497" s="5">
        <f>'2013 BPTs'!Q163</f>
        <v>0</v>
      </c>
      <c r="AU497" s="5">
        <f>'2013 BPTs'!S163</f>
        <v>0</v>
      </c>
      <c r="AV497" s="5">
        <f>'2013 BPTs'!U163</f>
        <v>0</v>
      </c>
      <c r="AW497" s="5">
        <f>'2013 BPTs'!W163</f>
        <v>0</v>
      </c>
      <c r="AX497" s="5">
        <f>'2013 BPTs'!Y163</f>
        <v>0</v>
      </c>
      <c r="AY497" s="5">
        <f>'2013 BPTs'!AA163</f>
        <v>0</v>
      </c>
      <c r="BA497" s="24">
        <f>IF(ISNA(VLOOKUP(AF497,'2011 BPTs'!$B$12:$BX$181,BA$3,FALSE)),0,VLOOKUP(AF497,'2011 BPTs'!$B$12:$BX$181,BA$3,FALSE))</f>
        <v>0</v>
      </c>
      <c r="BB497" s="24">
        <f>IF(ISNA(VLOOKUP(AG497,'2011 BPTs'!$B$12:$BX$181,BB$3,FALSE)),0,VLOOKUP(AG497,'2011 BPTs'!$B$12:$BX$181,BB$3,FALSE))</f>
        <v>0</v>
      </c>
      <c r="BC497" s="24">
        <f>IF(ISNA(VLOOKUP(AH497,'2011 BPTs'!$B$12:$BX$181,BC$3,FALSE)),0,VLOOKUP(AH497,'2011 BPTs'!$B$12:$BX$181,BC$3,FALSE))</f>
        <v>0</v>
      </c>
      <c r="BD497" s="24">
        <f>IF(ISNA(VLOOKUP(AI497,'2011 BPTs'!$B$12:$BX$181,BD$3,FALSE)),0,VLOOKUP(AI497,'2011 BPTs'!$B$12:$BX$181,BD$3,FALSE))</f>
        <v>0</v>
      </c>
      <c r="BE497" s="24">
        <f>IF(ISNA(VLOOKUP(AJ497,'2011 BPTs'!$B$12:$BX$181,BE$3,FALSE)),0,VLOOKUP(AJ497,'2011 BPTs'!$B$12:$BX$181,BE$3,FALSE))</f>
        <v>0</v>
      </c>
      <c r="BF497" s="24">
        <f>IF(ISNA(VLOOKUP(AK497,'2011 BPTs'!$B$12:$BX$181,BF$3,FALSE)),0,VLOOKUP(AK497,'2011 BPTs'!$B$12:$BX$181,BF$3,FALSE))</f>
        <v>0</v>
      </c>
      <c r="BG497" s="24">
        <f>IF(ISNA(VLOOKUP(AL497,'2011 BPTs'!$B$12:$BX$181,BG$3,FALSE)),0,VLOOKUP(AL497,'2011 BPTs'!$B$12:$BX$181,BG$3,FALSE))</f>
        <v>0</v>
      </c>
      <c r="BH497" s="24">
        <f>IF(ISNA(VLOOKUP(AM497,'2011 BPTs'!$B$12:$BX$181,BH$3,FALSE)),0,VLOOKUP(AM497,'2011 BPTs'!$B$12:$BX$181,BH$3,FALSE))</f>
        <v>0</v>
      </c>
      <c r="BJ497" s="24">
        <f>IF(ISNA(VLOOKUP(AF497,'2011 BPTs'!$B$12:$BX$181,BJ$3,FALSE)),0,VLOOKUP(AF497,'2011 BPTs'!$B$12:$BX$181,BJ$3,FALSE))</f>
        <v>0</v>
      </c>
      <c r="BK497" s="24">
        <f>IF(ISNA(VLOOKUP(AG497,'2011 BPTs'!$B$12:$BX$181,BK$3,FALSE)),0,VLOOKUP(AG497,'2011 BPTs'!$B$12:$BX$181,BK$3,FALSE))</f>
        <v>0</v>
      </c>
      <c r="BL497" s="24">
        <f>IF(ISNA(VLOOKUP(AH497,'2011 BPTs'!$B$12:$BX$181,BL$3,FALSE)),0,VLOOKUP(AH497,'2011 BPTs'!$B$12:$BX$181,BL$3,FALSE))</f>
        <v>0</v>
      </c>
      <c r="BM497" s="24">
        <f>IF(ISNA(VLOOKUP(AI497,'2011 BPTs'!$B$12:$BX$181,BM$3,FALSE)),0,VLOOKUP(AI497,'2011 BPTs'!$B$12:$BX$181,BM$3,FALSE))</f>
        <v>0</v>
      </c>
      <c r="BN497" s="24">
        <f>IF(ISNA(VLOOKUP(AJ497,'2011 BPTs'!$B$12:$BX$181,BN$3,FALSE)),0,VLOOKUP(AJ497,'2011 BPTs'!$B$12:$BX$181,BN$3,FALSE))</f>
        <v>0</v>
      </c>
      <c r="BO497" s="24">
        <f>IF(ISNA(VLOOKUP(AK497,'2011 BPTs'!$B$12:$BX$181,BO$3,FALSE)),0,VLOOKUP(AK497,'2011 BPTs'!$B$12:$BX$181,BO$3,FALSE))</f>
        <v>0</v>
      </c>
      <c r="BP497" s="24">
        <f>IF(ISNA(VLOOKUP(AL497,'2011 BPTs'!$B$12:$BX$181,BP$3,FALSE)),0,VLOOKUP(AL497,'2011 BPTs'!$B$12:$BX$181,BP$3,FALSE))</f>
        <v>0</v>
      </c>
      <c r="BQ497" s="24">
        <f>IF(ISNA(VLOOKUP(AM497,'2011 BPTs'!$B$12:$BX$181,BQ$3,FALSE)),0,VLOOKUP(AM497,'2011 BPTs'!$B$12:$BX$181,BQ$3,FALSE))</f>
        <v>0</v>
      </c>
      <c r="BS497" s="78">
        <f t="shared" si="149"/>
        <v>0</v>
      </c>
      <c r="BT497" s="68">
        <f t="shared" si="150"/>
        <v>0</v>
      </c>
      <c r="BU497" s="68">
        <f t="shared" si="151"/>
        <v>0</v>
      </c>
      <c r="BW497" s="24">
        <f>IF(ISNA(VLOOKUP(AF497,'2011 BPTs'!$B$12:$BX$181,BW$3,FALSE)),0,VLOOKUP(AF497,'2011 BPTs'!$B$12:$BX$181,BW$3,FALSE))</f>
        <v>0</v>
      </c>
      <c r="BX497" s="24">
        <f>IF(ISNA(VLOOKUP(AG497,'2011 BPTs'!$B$12:$BX$181,BX$3,FALSE)),0,VLOOKUP(AG497,'2011 BPTs'!$B$12:$BX$181,BX$3,FALSE))</f>
        <v>0</v>
      </c>
      <c r="BY497" s="24">
        <f>IF(ISNA(VLOOKUP(AH497,'2011 BPTs'!$B$12:$BX$181,BY$3,FALSE)),0,VLOOKUP(AH497,'2011 BPTs'!$B$12:$BX$181,BY$3,FALSE))</f>
        <v>0</v>
      </c>
      <c r="BZ497" s="24">
        <f>IF(ISNA(VLOOKUP(AI497,'2011 BPTs'!$B$12:$BX$181,BZ$3,FALSE)),0,VLOOKUP(AI497,'2011 BPTs'!$B$12:$BX$181,BZ$3,FALSE))</f>
        <v>0</v>
      </c>
      <c r="CA497" s="24">
        <f>IF(ISNA(VLOOKUP(AJ497,'2011 BPTs'!$B$12:$BX$181,CA$3,FALSE)),0,VLOOKUP(AJ497,'2011 BPTs'!$B$12:$BX$181,CA$3,FALSE))</f>
        <v>0</v>
      </c>
      <c r="CB497" s="24">
        <f>IF(ISNA(VLOOKUP(AK497,'2011 BPTs'!$B$12:$BX$181,CB$3,FALSE)),0,VLOOKUP(AK497,'2011 BPTs'!$B$12:$BX$181,CB$3,FALSE))</f>
        <v>0</v>
      </c>
      <c r="CC497" s="24">
        <f>IF(ISNA(VLOOKUP(AL497,'2011 BPTs'!$B$12:$BX$181,CC$3,FALSE)),0,VLOOKUP(AL497,'2011 BPTs'!$B$12:$BX$181,CC$3,FALSE))</f>
        <v>0</v>
      </c>
      <c r="CD497" s="24">
        <f>IF(ISNA(VLOOKUP(AM497,'2011 BPTs'!$B$12:$BX$181,CD$3,FALSE)),0,VLOOKUP(AM497,'2011 BPTs'!$B$12:$BX$181,CD$3,FALSE))</f>
        <v>0</v>
      </c>
      <c r="CF497" s="24">
        <f>IF(ISERROR(VLOOKUP(AF497,'2011 BPTs'!$B$12:$BX$181,CF$3,FALSE)/VLOOKUP(AF497,'2011 BPTs'!$B$12:$BX672,CF$3+3,FALSE)),0,VLOOKUP(AF497,'2011 BPTs'!$B$12:$BX$181,CF$3,FALSE)/VLOOKUP(AF497,'2011 BPTs'!$B$12:$BX672,CF$3+3,FALSE))</f>
        <v>0</v>
      </c>
      <c r="CG497" s="24">
        <f>IF(ISERROR(VLOOKUP(AG497,'2011 BPTs'!$B$12:$BX$181,CG$3,FALSE)/VLOOKUP(AG497,'2011 BPTs'!$B$12:$BX672,CG$3+3,FALSE)),0,VLOOKUP(AG497,'2011 BPTs'!$B$12:$BX$181,CG$3,FALSE)/VLOOKUP(AG497,'2011 BPTs'!$B$12:$BX672,CG$3+3,FALSE))</f>
        <v>0</v>
      </c>
      <c r="CH497" s="24">
        <f>IF(ISERROR(VLOOKUP(AH497,'2011 BPTs'!$B$12:$BX$181,CH$3,FALSE)/VLOOKUP(AH497,'2011 BPTs'!$B$12:$BX672,CH$3+3,FALSE)),0,VLOOKUP(AH497,'2011 BPTs'!$B$12:$BX$181,CH$3,FALSE)/VLOOKUP(AH497,'2011 BPTs'!$B$12:$BX672,CH$3+3,FALSE))</f>
        <v>0</v>
      </c>
      <c r="CI497" s="24">
        <f>IF(ISERROR(VLOOKUP(AI497,'2011 BPTs'!$B$12:$BX$181,CI$3,FALSE)/VLOOKUP(AI497,'2011 BPTs'!$B$12:$BX672,CI$3+3,FALSE)),0,VLOOKUP(AI497,'2011 BPTs'!$B$12:$BX$181,CI$3,FALSE)/VLOOKUP(AI497,'2011 BPTs'!$B$12:$BX672,CI$3+3,FALSE))</f>
        <v>0</v>
      </c>
      <c r="CJ497" s="24">
        <f>IF(ISERROR(VLOOKUP(AJ497,'2011 BPTs'!$B$12:$BX$181,CJ$3,FALSE)/VLOOKUP(AJ497,'2011 BPTs'!$B$12:$BX672,CJ$3+3,FALSE)),0,VLOOKUP(AJ497,'2011 BPTs'!$B$12:$BX$181,CJ$3,FALSE)/VLOOKUP(AJ497,'2011 BPTs'!$B$12:$BX672,CJ$3+3,FALSE))</f>
        <v>0</v>
      </c>
      <c r="CK497" s="24">
        <f>IF(ISERROR(VLOOKUP(AK497,'2011 BPTs'!$B$12:$BX$181,CK$3,FALSE)/VLOOKUP(AK497,'2011 BPTs'!$B$12:$BX672,CK$3+3,FALSE)),0,VLOOKUP(AK497,'2011 BPTs'!$B$12:$BX$181,CK$3,FALSE)/VLOOKUP(AK497,'2011 BPTs'!$B$12:$BX672,CK$3+3,FALSE))</f>
        <v>0</v>
      </c>
      <c r="CL497" s="24">
        <f>IF(ISERROR(VLOOKUP(AL497,'2011 BPTs'!$B$12:$BX$181,CL$3,FALSE)/VLOOKUP(AL497,'2011 BPTs'!$B$12:$BX672,CL$3+3,FALSE)),0,VLOOKUP(AL497,'2011 BPTs'!$B$12:$BX$181,CL$3,FALSE)/VLOOKUP(AL497,'2011 BPTs'!$B$12:$BX672,CL$3+3,FALSE))</f>
        <v>0</v>
      </c>
      <c r="CM497" s="24">
        <f>IF(ISERROR(VLOOKUP(AM497,'2011 BPTs'!$B$12:$BX$181,CM$3,FALSE)/VLOOKUP(AM497,'2011 BPTs'!$B$12:$BX672,CM$3+3,FALSE)),0,VLOOKUP(AM497,'2011 BPTs'!$B$12:$BX$181,CM$3,FALSE)/VLOOKUP(AM497,'2011 BPTs'!$B$12:$BX672,CM$3+3,FALSE))</f>
        <v>0</v>
      </c>
      <c r="CO497" s="24">
        <f>IF(ISERROR(VLOOKUP(AF497,'2011 BPTs'!$B$12:$BX$181,CO$3,FALSE)/VLOOKUP(AF497,'2011 BPTs'!$B$12:$BX672,CO$3+2,FALSE)),0,VLOOKUP(AF497,'2011 BPTs'!$B$12:$BX$181,CO$3,FALSE)/VLOOKUP(AF497,'2011 BPTs'!$B$12:$BX672,CO$3+2,FALSE))</f>
        <v>0</v>
      </c>
      <c r="CP497" s="24">
        <f>IF(ISERROR(VLOOKUP(AG497,'2011 BPTs'!$B$12:$BX$181,CP$3,FALSE)/VLOOKUP(AG497,'2011 BPTs'!$B$12:$BX672,CP$3+2,FALSE)),0,VLOOKUP(AG497,'2011 BPTs'!$B$12:$BX$181,CP$3,FALSE)/VLOOKUP(AG497,'2011 BPTs'!$B$12:$BX672,CP$3+2,FALSE))</f>
        <v>0</v>
      </c>
      <c r="CQ497" s="24">
        <f>IF(ISERROR(VLOOKUP(AH497,'2011 BPTs'!$B$12:$BX$181,CQ$3,FALSE)/VLOOKUP(AH497,'2011 BPTs'!$B$12:$BX672,CQ$3+2,FALSE)),0,VLOOKUP(AH497,'2011 BPTs'!$B$12:$BX$181,CQ$3,FALSE)/VLOOKUP(AH497,'2011 BPTs'!$B$12:$BX672,CQ$3+2,FALSE))</f>
        <v>0</v>
      </c>
      <c r="CR497" s="24">
        <f>IF(ISERROR(VLOOKUP(AI497,'2011 BPTs'!$B$12:$BX$181,CR$3,FALSE)/VLOOKUP(AI497,'2011 BPTs'!$B$12:$BX672,CR$3+2,FALSE)),0,VLOOKUP(AI497,'2011 BPTs'!$B$12:$BX$181,CR$3,FALSE)/VLOOKUP(AI497,'2011 BPTs'!$B$12:$BX672,CR$3+2,FALSE))</f>
        <v>0</v>
      </c>
      <c r="CS497" s="24">
        <f>IF(ISERROR(VLOOKUP(AJ497,'2011 BPTs'!$B$12:$BX$181,CS$3,FALSE)/VLOOKUP(AJ497,'2011 BPTs'!$B$12:$BX672,CS$3+2,FALSE)),0,VLOOKUP(AJ497,'2011 BPTs'!$B$12:$BX$181,CS$3,FALSE)/VLOOKUP(AJ497,'2011 BPTs'!$B$12:$BX672,CS$3+2,FALSE))</f>
        <v>0</v>
      </c>
      <c r="CT497" s="24">
        <f>IF(ISERROR(VLOOKUP(AK497,'2011 BPTs'!$B$12:$BX$181,CT$3,FALSE)/VLOOKUP(AK497,'2011 BPTs'!$B$12:$BX672,CT$3+2,FALSE)),0,VLOOKUP(AK497,'2011 BPTs'!$B$12:$BX$181,CT$3,FALSE)/VLOOKUP(AK497,'2011 BPTs'!$B$12:$BX672,CT$3+2,FALSE))</f>
        <v>0</v>
      </c>
      <c r="CU497" s="24">
        <f>IF(ISERROR(VLOOKUP(AL497,'2011 BPTs'!$B$12:$BX$181,CU$3,FALSE)/VLOOKUP(AL497,'2011 BPTs'!$B$12:$BX672,CU$3+2,FALSE)),0,VLOOKUP(AL497,'2011 BPTs'!$B$12:$BX$181,CU$3,FALSE)/VLOOKUP(AL497,'2011 BPTs'!$B$12:$BX672,CU$3+2,FALSE))</f>
        <v>0</v>
      </c>
      <c r="CV497" s="24">
        <f>IF(ISERROR(VLOOKUP(AM497,'2011 BPTs'!$B$12:$BX$181,CV$3,FALSE)/VLOOKUP(AM497,'2011 BPTs'!$B$12:$BX672,CV$3+2,FALSE)),0,VLOOKUP(AM497,'2011 BPTs'!$B$12:$BX$181,CV$3,FALSE)/VLOOKUP(AM497,'2011 BPTs'!$B$12:$BX672,CV$3+2,FALSE))</f>
        <v>0</v>
      </c>
      <c r="CX497" s="93">
        <f>'2013 BPTs'!BR163</f>
        <v>0</v>
      </c>
      <c r="CY497" s="93">
        <f>'2013 BPTs'!BS163</f>
        <v>0</v>
      </c>
    </row>
    <row r="498" spans="2:103" x14ac:dyDescent="0.2">
      <c r="B498" s="2" t="s">
        <v>213</v>
      </c>
      <c r="C498" s="2">
        <f>'2013 BPTs'!E164</f>
        <v>0</v>
      </c>
      <c r="D498" s="2">
        <f t="shared" si="153"/>
        <v>0</v>
      </c>
      <c r="E498" s="4">
        <f>'2013 BPTs'!F164</f>
        <v>0</v>
      </c>
      <c r="F498" s="88">
        <f>'2013 BPTs'!G164</f>
        <v>0</v>
      </c>
      <c r="G498" s="53">
        <f>'2013 BPTs'!I164</f>
        <v>0</v>
      </c>
      <c r="H498" s="88">
        <f>'2013 BPTs'!J164</f>
        <v>0</v>
      </c>
      <c r="I498" s="4">
        <f>'2013 BPTs'!K164</f>
        <v>0</v>
      </c>
      <c r="J498" s="5">
        <f>'2013 BPTs'!M164</f>
        <v>0</v>
      </c>
      <c r="K498" s="99">
        <f>'2013 BPTs'!BL164</f>
        <v>0</v>
      </c>
      <c r="L498" s="100">
        <f t="shared" si="154"/>
        <v>0</v>
      </c>
      <c r="M498" s="101">
        <f t="shared" si="155"/>
        <v>0</v>
      </c>
      <c r="N498" s="102">
        <f t="shared" si="145"/>
        <v>0</v>
      </c>
      <c r="O498" s="103">
        <f>'2013 BPTs'!BM164</f>
        <v>0</v>
      </c>
      <c r="P498" s="100">
        <f t="shared" si="156"/>
        <v>0</v>
      </c>
      <c r="Q498" s="101">
        <f t="shared" si="157"/>
        <v>0</v>
      </c>
      <c r="R498" s="104">
        <f t="shared" si="158"/>
        <v>0</v>
      </c>
      <c r="S498" s="105">
        <f t="shared" si="146"/>
        <v>0</v>
      </c>
      <c r="T498" s="104">
        <f t="shared" si="159"/>
        <v>0</v>
      </c>
      <c r="U498" s="121">
        <f>IF(K498=0,0,IF(B498="Manual",(S498-O498-AP498*(O498/(O498+Z498)))/S498,'2013 BPTs'!BP164))</f>
        <v>0</v>
      </c>
      <c r="V498" s="99">
        <f>'2013 BPTs'!BN164</f>
        <v>0</v>
      </c>
      <c r="W498" s="100">
        <f t="shared" si="152"/>
        <v>0</v>
      </c>
      <c r="X498" s="103">
        <f t="shared" si="160"/>
        <v>0</v>
      </c>
      <c r="Y498" s="102">
        <f t="shared" si="147"/>
        <v>0</v>
      </c>
      <c r="Z498" s="103">
        <f>'2013 BPTs'!BO164</f>
        <v>0</v>
      </c>
      <c r="AA498" s="104">
        <f t="shared" si="161"/>
        <v>0</v>
      </c>
      <c r="AB498" s="106">
        <f>IF(W498=0,0,IF(B498="Manual",(V498-Z498-AP498*(Z498/(Z498+O498)))/V498,'2013 BPTs'!BQ164))</f>
        <v>0</v>
      </c>
      <c r="AD498" s="2" t="str">
        <f t="shared" si="148"/>
        <v>00-0</v>
      </c>
      <c r="AE498" s="2">
        <f>'2013 BPTs'!BA164</f>
        <v>0</v>
      </c>
      <c r="AF498" s="2" t="str">
        <f>IF(B498="Auto",'2013 BPTs'!BB164,D498&amp;E498&amp;"-"&amp;F498)</f>
        <v/>
      </c>
      <c r="AG498" s="2" t="str">
        <f>'2013 BPTs'!BC164</f>
        <v/>
      </c>
      <c r="AH498" s="2" t="str">
        <f>'2013 BPTs'!BD164</f>
        <v/>
      </c>
      <c r="AI498" s="2" t="str">
        <f>'2013 BPTs'!BE164</f>
        <v/>
      </c>
      <c r="AJ498" s="2" t="str">
        <f>'2013 BPTs'!BF164</f>
        <v/>
      </c>
      <c r="AK498" s="2" t="str">
        <f>'2013 BPTs'!BG164</f>
        <v/>
      </c>
      <c r="AL498" s="2" t="str">
        <f>'2013 BPTs'!BH164</f>
        <v/>
      </c>
      <c r="AM498" s="2" t="str">
        <f>'2013 BPTs'!BI164</f>
        <v/>
      </c>
      <c r="AO498" s="128">
        <f>'2013 BPTs'!AJ164*'2013 BPTs'!BK164</f>
        <v>0</v>
      </c>
      <c r="AP498" s="128">
        <f>'2013 BPTs'!AK164*'2013 BPTs'!BK164</f>
        <v>0</v>
      </c>
      <c r="AR498" s="5">
        <f>IF(B498="Auto",'2013 BPTs'!M164,J498)</f>
        <v>0</v>
      </c>
      <c r="AS498" s="5">
        <f>'2013 BPTs'!O164</f>
        <v>0</v>
      </c>
      <c r="AT498" s="5">
        <f>'2013 BPTs'!Q164</f>
        <v>0</v>
      </c>
      <c r="AU498" s="5">
        <f>'2013 BPTs'!S164</f>
        <v>0</v>
      </c>
      <c r="AV498" s="5">
        <f>'2013 BPTs'!U164</f>
        <v>0</v>
      </c>
      <c r="AW498" s="5">
        <f>'2013 BPTs'!W164</f>
        <v>0</v>
      </c>
      <c r="AX498" s="5">
        <f>'2013 BPTs'!Y164</f>
        <v>0</v>
      </c>
      <c r="AY498" s="5">
        <f>'2013 BPTs'!AA164</f>
        <v>0</v>
      </c>
      <c r="BA498" s="24">
        <f>IF(ISNA(VLOOKUP(AF498,'2011 BPTs'!$B$12:$BX$181,BA$3,FALSE)),0,VLOOKUP(AF498,'2011 BPTs'!$B$12:$BX$181,BA$3,FALSE))</f>
        <v>0</v>
      </c>
      <c r="BB498" s="24">
        <f>IF(ISNA(VLOOKUP(AG498,'2011 BPTs'!$B$12:$BX$181,BB$3,FALSE)),0,VLOOKUP(AG498,'2011 BPTs'!$B$12:$BX$181,BB$3,FALSE))</f>
        <v>0</v>
      </c>
      <c r="BC498" s="24">
        <f>IF(ISNA(VLOOKUP(AH498,'2011 BPTs'!$B$12:$BX$181,BC$3,FALSE)),0,VLOOKUP(AH498,'2011 BPTs'!$B$12:$BX$181,BC$3,FALSE))</f>
        <v>0</v>
      </c>
      <c r="BD498" s="24">
        <f>IF(ISNA(VLOOKUP(AI498,'2011 BPTs'!$B$12:$BX$181,BD$3,FALSE)),0,VLOOKUP(AI498,'2011 BPTs'!$B$12:$BX$181,BD$3,FALSE))</f>
        <v>0</v>
      </c>
      <c r="BE498" s="24">
        <f>IF(ISNA(VLOOKUP(AJ498,'2011 BPTs'!$B$12:$BX$181,BE$3,FALSE)),0,VLOOKUP(AJ498,'2011 BPTs'!$B$12:$BX$181,BE$3,FALSE))</f>
        <v>0</v>
      </c>
      <c r="BF498" s="24">
        <f>IF(ISNA(VLOOKUP(AK498,'2011 BPTs'!$B$12:$BX$181,BF$3,FALSE)),0,VLOOKUP(AK498,'2011 BPTs'!$B$12:$BX$181,BF$3,FALSE))</f>
        <v>0</v>
      </c>
      <c r="BG498" s="24">
        <f>IF(ISNA(VLOOKUP(AL498,'2011 BPTs'!$B$12:$BX$181,BG$3,FALSE)),0,VLOOKUP(AL498,'2011 BPTs'!$B$12:$BX$181,BG$3,FALSE))</f>
        <v>0</v>
      </c>
      <c r="BH498" s="24">
        <f>IF(ISNA(VLOOKUP(AM498,'2011 BPTs'!$B$12:$BX$181,BH$3,FALSE)),0,VLOOKUP(AM498,'2011 BPTs'!$B$12:$BX$181,BH$3,FALSE))</f>
        <v>0</v>
      </c>
      <c r="BJ498" s="24">
        <f>IF(ISNA(VLOOKUP(AF498,'2011 BPTs'!$B$12:$BX$181,BJ$3,FALSE)),0,VLOOKUP(AF498,'2011 BPTs'!$B$12:$BX$181,BJ$3,FALSE))</f>
        <v>0</v>
      </c>
      <c r="BK498" s="24">
        <f>IF(ISNA(VLOOKUP(AG498,'2011 BPTs'!$B$12:$BX$181,BK$3,FALSE)),0,VLOOKUP(AG498,'2011 BPTs'!$B$12:$BX$181,BK$3,FALSE))</f>
        <v>0</v>
      </c>
      <c r="BL498" s="24">
        <f>IF(ISNA(VLOOKUP(AH498,'2011 BPTs'!$B$12:$BX$181,BL$3,FALSE)),0,VLOOKUP(AH498,'2011 BPTs'!$B$12:$BX$181,BL$3,FALSE))</f>
        <v>0</v>
      </c>
      <c r="BM498" s="24">
        <f>IF(ISNA(VLOOKUP(AI498,'2011 BPTs'!$B$12:$BX$181,BM$3,FALSE)),0,VLOOKUP(AI498,'2011 BPTs'!$B$12:$BX$181,BM$3,FALSE))</f>
        <v>0</v>
      </c>
      <c r="BN498" s="24">
        <f>IF(ISNA(VLOOKUP(AJ498,'2011 BPTs'!$B$12:$BX$181,BN$3,FALSE)),0,VLOOKUP(AJ498,'2011 BPTs'!$B$12:$BX$181,BN$3,FALSE))</f>
        <v>0</v>
      </c>
      <c r="BO498" s="24">
        <f>IF(ISNA(VLOOKUP(AK498,'2011 BPTs'!$B$12:$BX$181,BO$3,FALSE)),0,VLOOKUP(AK498,'2011 BPTs'!$B$12:$BX$181,BO$3,FALSE))</f>
        <v>0</v>
      </c>
      <c r="BP498" s="24">
        <f>IF(ISNA(VLOOKUP(AL498,'2011 BPTs'!$B$12:$BX$181,BP$3,FALSE)),0,VLOOKUP(AL498,'2011 BPTs'!$B$12:$BX$181,BP$3,FALSE))</f>
        <v>0</v>
      </c>
      <c r="BQ498" s="24">
        <f>IF(ISNA(VLOOKUP(AM498,'2011 BPTs'!$B$12:$BX$181,BQ$3,FALSE)),0,VLOOKUP(AM498,'2011 BPTs'!$B$12:$BX$181,BQ$3,FALSE))</f>
        <v>0</v>
      </c>
      <c r="BS498" s="78">
        <f t="shared" si="149"/>
        <v>0</v>
      </c>
      <c r="BT498" s="68">
        <f t="shared" si="150"/>
        <v>0</v>
      </c>
      <c r="BU498" s="68">
        <f t="shared" si="151"/>
        <v>0</v>
      </c>
      <c r="BW498" s="24">
        <f>IF(ISNA(VLOOKUP(AF498,'2011 BPTs'!$B$12:$BX$181,BW$3,FALSE)),0,VLOOKUP(AF498,'2011 BPTs'!$B$12:$BX$181,BW$3,FALSE))</f>
        <v>0</v>
      </c>
      <c r="BX498" s="24">
        <f>IF(ISNA(VLOOKUP(AG498,'2011 BPTs'!$B$12:$BX$181,BX$3,FALSE)),0,VLOOKUP(AG498,'2011 BPTs'!$B$12:$BX$181,BX$3,FALSE))</f>
        <v>0</v>
      </c>
      <c r="BY498" s="24">
        <f>IF(ISNA(VLOOKUP(AH498,'2011 BPTs'!$B$12:$BX$181,BY$3,FALSE)),0,VLOOKUP(AH498,'2011 BPTs'!$B$12:$BX$181,BY$3,FALSE))</f>
        <v>0</v>
      </c>
      <c r="BZ498" s="24">
        <f>IF(ISNA(VLOOKUP(AI498,'2011 BPTs'!$B$12:$BX$181,BZ$3,FALSE)),0,VLOOKUP(AI498,'2011 BPTs'!$B$12:$BX$181,BZ$3,FALSE))</f>
        <v>0</v>
      </c>
      <c r="CA498" s="24">
        <f>IF(ISNA(VLOOKUP(AJ498,'2011 BPTs'!$B$12:$BX$181,CA$3,FALSE)),0,VLOOKUP(AJ498,'2011 BPTs'!$B$12:$BX$181,CA$3,FALSE))</f>
        <v>0</v>
      </c>
      <c r="CB498" s="24">
        <f>IF(ISNA(VLOOKUP(AK498,'2011 BPTs'!$B$12:$BX$181,CB$3,FALSE)),0,VLOOKUP(AK498,'2011 BPTs'!$B$12:$BX$181,CB$3,FALSE))</f>
        <v>0</v>
      </c>
      <c r="CC498" s="24">
        <f>IF(ISNA(VLOOKUP(AL498,'2011 BPTs'!$B$12:$BX$181,CC$3,FALSE)),0,VLOOKUP(AL498,'2011 BPTs'!$B$12:$BX$181,CC$3,FALSE))</f>
        <v>0</v>
      </c>
      <c r="CD498" s="24">
        <f>IF(ISNA(VLOOKUP(AM498,'2011 BPTs'!$B$12:$BX$181,CD$3,FALSE)),0,VLOOKUP(AM498,'2011 BPTs'!$B$12:$BX$181,CD$3,FALSE))</f>
        <v>0</v>
      </c>
      <c r="CF498" s="24">
        <f>IF(ISERROR(VLOOKUP(AF498,'2011 BPTs'!$B$12:$BX$181,CF$3,FALSE)/VLOOKUP(AF498,'2011 BPTs'!$B$12:$BX673,CF$3+3,FALSE)),0,VLOOKUP(AF498,'2011 BPTs'!$B$12:$BX$181,CF$3,FALSE)/VLOOKUP(AF498,'2011 BPTs'!$B$12:$BX673,CF$3+3,FALSE))</f>
        <v>0</v>
      </c>
      <c r="CG498" s="24">
        <f>IF(ISERROR(VLOOKUP(AG498,'2011 BPTs'!$B$12:$BX$181,CG$3,FALSE)/VLOOKUP(AG498,'2011 BPTs'!$B$12:$BX673,CG$3+3,FALSE)),0,VLOOKUP(AG498,'2011 BPTs'!$B$12:$BX$181,CG$3,FALSE)/VLOOKUP(AG498,'2011 BPTs'!$B$12:$BX673,CG$3+3,FALSE))</f>
        <v>0</v>
      </c>
      <c r="CH498" s="24">
        <f>IF(ISERROR(VLOOKUP(AH498,'2011 BPTs'!$B$12:$BX$181,CH$3,FALSE)/VLOOKUP(AH498,'2011 BPTs'!$B$12:$BX673,CH$3+3,FALSE)),0,VLOOKUP(AH498,'2011 BPTs'!$B$12:$BX$181,CH$3,FALSE)/VLOOKUP(AH498,'2011 BPTs'!$B$12:$BX673,CH$3+3,FALSE))</f>
        <v>0</v>
      </c>
      <c r="CI498" s="24">
        <f>IF(ISERROR(VLOOKUP(AI498,'2011 BPTs'!$B$12:$BX$181,CI$3,FALSE)/VLOOKUP(AI498,'2011 BPTs'!$B$12:$BX673,CI$3+3,FALSE)),0,VLOOKUP(AI498,'2011 BPTs'!$B$12:$BX$181,CI$3,FALSE)/VLOOKUP(AI498,'2011 BPTs'!$B$12:$BX673,CI$3+3,FALSE))</f>
        <v>0</v>
      </c>
      <c r="CJ498" s="24">
        <f>IF(ISERROR(VLOOKUP(AJ498,'2011 BPTs'!$B$12:$BX$181,CJ$3,FALSE)/VLOOKUP(AJ498,'2011 BPTs'!$B$12:$BX673,CJ$3+3,FALSE)),0,VLOOKUP(AJ498,'2011 BPTs'!$B$12:$BX$181,CJ$3,FALSE)/VLOOKUP(AJ498,'2011 BPTs'!$B$12:$BX673,CJ$3+3,FALSE))</f>
        <v>0</v>
      </c>
      <c r="CK498" s="24">
        <f>IF(ISERROR(VLOOKUP(AK498,'2011 BPTs'!$B$12:$BX$181,CK$3,FALSE)/VLOOKUP(AK498,'2011 BPTs'!$B$12:$BX673,CK$3+3,FALSE)),0,VLOOKUP(AK498,'2011 BPTs'!$B$12:$BX$181,CK$3,FALSE)/VLOOKUP(AK498,'2011 BPTs'!$B$12:$BX673,CK$3+3,FALSE))</f>
        <v>0</v>
      </c>
      <c r="CL498" s="24">
        <f>IF(ISERROR(VLOOKUP(AL498,'2011 BPTs'!$B$12:$BX$181,CL$3,FALSE)/VLOOKUP(AL498,'2011 BPTs'!$B$12:$BX673,CL$3+3,FALSE)),0,VLOOKUP(AL498,'2011 BPTs'!$B$12:$BX$181,CL$3,FALSE)/VLOOKUP(AL498,'2011 BPTs'!$B$12:$BX673,CL$3+3,FALSE))</f>
        <v>0</v>
      </c>
      <c r="CM498" s="24">
        <f>IF(ISERROR(VLOOKUP(AM498,'2011 BPTs'!$B$12:$BX$181,CM$3,FALSE)/VLOOKUP(AM498,'2011 BPTs'!$B$12:$BX673,CM$3+3,FALSE)),0,VLOOKUP(AM498,'2011 BPTs'!$B$12:$BX$181,CM$3,FALSE)/VLOOKUP(AM498,'2011 BPTs'!$B$12:$BX673,CM$3+3,FALSE))</f>
        <v>0</v>
      </c>
      <c r="CO498" s="24">
        <f>IF(ISERROR(VLOOKUP(AF498,'2011 BPTs'!$B$12:$BX$181,CO$3,FALSE)/VLOOKUP(AF498,'2011 BPTs'!$B$12:$BX673,CO$3+2,FALSE)),0,VLOOKUP(AF498,'2011 BPTs'!$B$12:$BX$181,CO$3,FALSE)/VLOOKUP(AF498,'2011 BPTs'!$B$12:$BX673,CO$3+2,FALSE))</f>
        <v>0</v>
      </c>
      <c r="CP498" s="24">
        <f>IF(ISERROR(VLOOKUP(AG498,'2011 BPTs'!$B$12:$BX$181,CP$3,FALSE)/VLOOKUP(AG498,'2011 BPTs'!$B$12:$BX673,CP$3+2,FALSE)),0,VLOOKUP(AG498,'2011 BPTs'!$B$12:$BX$181,CP$3,FALSE)/VLOOKUP(AG498,'2011 BPTs'!$B$12:$BX673,CP$3+2,FALSE))</f>
        <v>0</v>
      </c>
      <c r="CQ498" s="24">
        <f>IF(ISERROR(VLOOKUP(AH498,'2011 BPTs'!$B$12:$BX$181,CQ$3,FALSE)/VLOOKUP(AH498,'2011 BPTs'!$B$12:$BX673,CQ$3+2,FALSE)),0,VLOOKUP(AH498,'2011 BPTs'!$B$12:$BX$181,CQ$3,FALSE)/VLOOKUP(AH498,'2011 BPTs'!$B$12:$BX673,CQ$3+2,FALSE))</f>
        <v>0</v>
      </c>
      <c r="CR498" s="24">
        <f>IF(ISERROR(VLOOKUP(AI498,'2011 BPTs'!$B$12:$BX$181,CR$3,FALSE)/VLOOKUP(AI498,'2011 BPTs'!$B$12:$BX673,CR$3+2,FALSE)),0,VLOOKUP(AI498,'2011 BPTs'!$B$12:$BX$181,CR$3,FALSE)/VLOOKUP(AI498,'2011 BPTs'!$B$12:$BX673,CR$3+2,FALSE))</f>
        <v>0</v>
      </c>
      <c r="CS498" s="24">
        <f>IF(ISERROR(VLOOKUP(AJ498,'2011 BPTs'!$B$12:$BX$181,CS$3,FALSE)/VLOOKUP(AJ498,'2011 BPTs'!$B$12:$BX673,CS$3+2,FALSE)),0,VLOOKUP(AJ498,'2011 BPTs'!$B$12:$BX$181,CS$3,FALSE)/VLOOKUP(AJ498,'2011 BPTs'!$B$12:$BX673,CS$3+2,FALSE))</f>
        <v>0</v>
      </c>
      <c r="CT498" s="24">
        <f>IF(ISERROR(VLOOKUP(AK498,'2011 BPTs'!$B$12:$BX$181,CT$3,FALSE)/VLOOKUP(AK498,'2011 BPTs'!$B$12:$BX673,CT$3+2,FALSE)),0,VLOOKUP(AK498,'2011 BPTs'!$B$12:$BX$181,CT$3,FALSE)/VLOOKUP(AK498,'2011 BPTs'!$B$12:$BX673,CT$3+2,FALSE))</f>
        <v>0</v>
      </c>
      <c r="CU498" s="24">
        <f>IF(ISERROR(VLOOKUP(AL498,'2011 BPTs'!$B$12:$BX$181,CU$3,FALSE)/VLOOKUP(AL498,'2011 BPTs'!$B$12:$BX673,CU$3+2,FALSE)),0,VLOOKUP(AL498,'2011 BPTs'!$B$12:$BX$181,CU$3,FALSE)/VLOOKUP(AL498,'2011 BPTs'!$B$12:$BX673,CU$3+2,FALSE))</f>
        <v>0</v>
      </c>
      <c r="CV498" s="24">
        <f>IF(ISERROR(VLOOKUP(AM498,'2011 BPTs'!$B$12:$BX$181,CV$3,FALSE)/VLOOKUP(AM498,'2011 BPTs'!$B$12:$BX673,CV$3+2,FALSE)),0,VLOOKUP(AM498,'2011 BPTs'!$B$12:$BX$181,CV$3,FALSE)/VLOOKUP(AM498,'2011 BPTs'!$B$12:$BX673,CV$3+2,FALSE))</f>
        <v>0</v>
      </c>
      <c r="CX498" s="93">
        <f>'2013 BPTs'!BR164</f>
        <v>0</v>
      </c>
      <c r="CY498" s="93">
        <f>'2013 BPTs'!BS164</f>
        <v>0</v>
      </c>
    </row>
    <row r="499" spans="2:103" x14ac:dyDescent="0.2">
      <c r="B499" s="2" t="s">
        <v>213</v>
      </c>
      <c r="C499" s="2">
        <f>'2013 BPTs'!E165</f>
        <v>0</v>
      </c>
      <c r="D499" s="2">
        <f t="shared" si="153"/>
        <v>0</v>
      </c>
      <c r="E499" s="4">
        <f>'2013 BPTs'!F165</f>
        <v>0</v>
      </c>
      <c r="F499" s="88">
        <f>'2013 BPTs'!G165</f>
        <v>0</v>
      </c>
      <c r="G499" s="53">
        <f>'2013 BPTs'!I165</f>
        <v>0</v>
      </c>
      <c r="H499" s="88">
        <f>'2013 BPTs'!J165</f>
        <v>0</v>
      </c>
      <c r="I499" s="4">
        <f>'2013 BPTs'!K165</f>
        <v>0</v>
      </c>
      <c r="J499" s="5">
        <f>'2013 BPTs'!M165</f>
        <v>0</v>
      </c>
      <c r="K499" s="99">
        <f>'2013 BPTs'!BL165</f>
        <v>0</v>
      </c>
      <c r="L499" s="100">
        <f t="shared" si="154"/>
        <v>0</v>
      </c>
      <c r="M499" s="101">
        <f t="shared" si="155"/>
        <v>0</v>
      </c>
      <c r="N499" s="102">
        <f t="shared" si="145"/>
        <v>0</v>
      </c>
      <c r="O499" s="103">
        <f>'2013 BPTs'!BM165</f>
        <v>0</v>
      </c>
      <c r="P499" s="100">
        <f t="shared" si="156"/>
        <v>0</v>
      </c>
      <c r="Q499" s="101">
        <f t="shared" si="157"/>
        <v>0</v>
      </c>
      <c r="R499" s="104">
        <f t="shared" si="158"/>
        <v>0</v>
      </c>
      <c r="S499" s="105">
        <f t="shared" si="146"/>
        <v>0</v>
      </c>
      <c r="T499" s="104">
        <f t="shared" si="159"/>
        <v>0</v>
      </c>
      <c r="U499" s="121">
        <f>IF(K499=0,0,IF(B499="Manual",(S499-O499-AP499*(O499/(O499+Z499)))/S499,'2013 BPTs'!BP165))</f>
        <v>0</v>
      </c>
      <c r="V499" s="99">
        <f>'2013 BPTs'!BN165</f>
        <v>0</v>
      </c>
      <c r="W499" s="100">
        <f t="shared" si="152"/>
        <v>0</v>
      </c>
      <c r="X499" s="103">
        <f t="shared" si="160"/>
        <v>0</v>
      </c>
      <c r="Y499" s="102">
        <f t="shared" si="147"/>
        <v>0</v>
      </c>
      <c r="Z499" s="103">
        <f>'2013 BPTs'!BO165</f>
        <v>0</v>
      </c>
      <c r="AA499" s="104">
        <f t="shared" si="161"/>
        <v>0</v>
      </c>
      <c r="AB499" s="106">
        <f>IF(W499=0,0,IF(B499="Manual",(V499-Z499-AP499*(Z499/(Z499+O499)))/V499,'2013 BPTs'!BQ165))</f>
        <v>0</v>
      </c>
      <c r="AD499" s="2" t="str">
        <f t="shared" si="148"/>
        <v>00-0</v>
      </c>
      <c r="AE499" s="2">
        <f>'2013 BPTs'!BA165</f>
        <v>0</v>
      </c>
      <c r="AF499" s="2" t="str">
        <f>IF(B499="Auto",'2013 BPTs'!BB165,D499&amp;E499&amp;"-"&amp;F499)</f>
        <v/>
      </c>
      <c r="AG499" s="2" t="str">
        <f>'2013 BPTs'!BC165</f>
        <v/>
      </c>
      <c r="AH499" s="2" t="str">
        <f>'2013 BPTs'!BD165</f>
        <v/>
      </c>
      <c r="AI499" s="2" t="str">
        <f>'2013 BPTs'!BE165</f>
        <v/>
      </c>
      <c r="AJ499" s="2" t="str">
        <f>'2013 BPTs'!BF165</f>
        <v/>
      </c>
      <c r="AK499" s="2" t="str">
        <f>'2013 BPTs'!BG165</f>
        <v/>
      </c>
      <c r="AL499" s="2" t="str">
        <f>'2013 BPTs'!BH165</f>
        <v/>
      </c>
      <c r="AM499" s="2" t="str">
        <f>'2013 BPTs'!BI165</f>
        <v/>
      </c>
      <c r="AO499" s="128">
        <f>'2013 BPTs'!AJ165*'2013 BPTs'!BK165</f>
        <v>0</v>
      </c>
      <c r="AP499" s="128">
        <f>'2013 BPTs'!AK165*'2013 BPTs'!BK165</f>
        <v>0</v>
      </c>
      <c r="AR499" s="5">
        <f>IF(B499="Auto",'2013 BPTs'!M165,J499)</f>
        <v>0</v>
      </c>
      <c r="AS499" s="5">
        <f>'2013 BPTs'!O165</f>
        <v>0</v>
      </c>
      <c r="AT499" s="5">
        <f>'2013 BPTs'!Q165</f>
        <v>0</v>
      </c>
      <c r="AU499" s="5">
        <f>'2013 BPTs'!S165</f>
        <v>0</v>
      </c>
      <c r="AV499" s="5">
        <f>'2013 BPTs'!U165</f>
        <v>0</v>
      </c>
      <c r="AW499" s="5">
        <f>'2013 BPTs'!W165</f>
        <v>0</v>
      </c>
      <c r="AX499" s="5">
        <f>'2013 BPTs'!Y165</f>
        <v>0</v>
      </c>
      <c r="AY499" s="5">
        <f>'2013 BPTs'!AA165</f>
        <v>0</v>
      </c>
      <c r="BA499" s="24">
        <f>IF(ISNA(VLOOKUP(AF499,'2011 BPTs'!$B$12:$BX$181,BA$3,FALSE)),0,VLOOKUP(AF499,'2011 BPTs'!$B$12:$BX$181,BA$3,FALSE))</f>
        <v>0</v>
      </c>
      <c r="BB499" s="24">
        <f>IF(ISNA(VLOOKUP(AG499,'2011 BPTs'!$B$12:$BX$181,BB$3,FALSE)),0,VLOOKUP(AG499,'2011 BPTs'!$B$12:$BX$181,BB$3,FALSE))</f>
        <v>0</v>
      </c>
      <c r="BC499" s="24">
        <f>IF(ISNA(VLOOKUP(AH499,'2011 BPTs'!$B$12:$BX$181,BC$3,FALSE)),0,VLOOKUP(AH499,'2011 BPTs'!$B$12:$BX$181,BC$3,FALSE))</f>
        <v>0</v>
      </c>
      <c r="BD499" s="24">
        <f>IF(ISNA(VLOOKUP(AI499,'2011 BPTs'!$B$12:$BX$181,BD$3,FALSE)),0,VLOOKUP(AI499,'2011 BPTs'!$B$12:$BX$181,BD$3,FALSE))</f>
        <v>0</v>
      </c>
      <c r="BE499" s="24">
        <f>IF(ISNA(VLOOKUP(AJ499,'2011 BPTs'!$B$12:$BX$181,BE$3,FALSE)),0,VLOOKUP(AJ499,'2011 BPTs'!$B$12:$BX$181,BE$3,FALSE))</f>
        <v>0</v>
      </c>
      <c r="BF499" s="24">
        <f>IF(ISNA(VLOOKUP(AK499,'2011 BPTs'!$B$12:$BX$181,BF$3,FALSE)),0,VLOOKUP(AK499,'2011 BPTs'!$B$12:$BX$181,BF$3,FALSE))</f>
        <v>0</v>
      </c>
      <c r="BG499" s="24">
        <f>IF(ISNA(VLOOKUP(AL499,'2011 BPTs'!$B$12:$BX$181,BG$3,FALSE)),0,VLOOKUP(AL499,'2011 BPTs'!$B$12:$BX$181,BG$3,FALSE))</f>
        <v>0</v>
      </c>
      <c r="BH499" s="24">
        <f>IF(ISNA(VLOOKUP(AM499,'2011 BPTs'!$B$12:$BX$181,BH$3,FALSE)),0,VLOOKUP(AM499,'2011 BPTs'!$B$12:$BX$181,BH$3,FALSE))</f>
        <v>0</v>
      </c>
      <c r="BJ499" s="24">
        <f>IF(ISNA(VLOOKUP(AF499,'2011 BPTs'!$B$12:$BX$181,BJ$3,FALSE)),0,VLOOKUP(AF499,'2011 BPTs'!$B$12:$BX$181,BJ$3,FALSE))</f>
        <v>0</v>
      </c>
      <c r="BK499" s="24">
        <f>IF(ISNA(VLOOKUP(AG499,'2011 BPTs'!$B$12:$BX$181,BK$3,FALSE)),0,VLOOKUP(AG499,'2011 BPTs'!$B$12:$BX$181,BK$3,FALSE))</f>
        <v>0</v>
      </c>
      <c r="BL499" s="24">
        <f>IF(ISNA(VLOOKUP(AH499,'2011 BPTs'!$B$12:$BX$181,BL$3,FALSE)),0,VLOOKUP(AH499,'2011 BPTs'!$B$12:$BX$181,BL$3,FALSE))</f>
        <v>0</v>
      </c>
      <c r="BM499" s="24">
        <f>IF(ISNA(VLOOKUP(AI499,'2011 BPTs'!$B$12:$BX$181,BM$3,FALSE)),0,VLOOKUP(AI499,'2011 BPTs'!$B$12:$BX$181,BM$3,FALSE))</f>
        <v>0</v>
      </c>
      <c r="BN499" s="24">
        <f>IF(ISNA(VLOOKUP(AJ499,'2011 BPTs'!$B$12:$BX$181,BN$3,FALSE)),0,VLOOKUP(AJ499,'2011 BPTs'!$B$12:$BX$181,BN$3,FALSE))</f>
        <v>0</v>
      </c>
      <c r="BO499" s="24">
        <f>IF(ISNA(VLOOKUP(AK499,'2011 BPTs'!$B$12:$BX$181,BO$3,FALSE)),0,VLOOKUP(AK499,'2011 BPTs'!$B$12:$BX$181,BO$3,FALSE))</f>
        <v>0</v>
      </c>
      <c r="BP499" s="24">
        <f>IF(ISNA(VLOOKUP(AL499,'2011 BPTs'!$B$12:$BX$181,BP$3,FALSE)),0,VLOOKUP(AL499,'2011 BPTs'!$B$12:$BX$181,BP$3,FALSE))</f>
        <v>0</v>
      </c>
      <c r="BQ499" s="24">
        <f>IF(ISNA(VLOOKUP(AM499,'2011 BPTs'!$B$12:$BX$181,BQ$3,FALSE)),0,VLOOKUP(AM499,'2011 BPTs'!$B$12:$BX$181,BQ$3,FALSE))</f>
        <v>0</v>
      </c>
      <c r="BS499" s="78">
        <f t="shared" si="149"/>
        <v>0</v>
      </c>
      <c r="BT499" s="68">
        <f t="shared" si="150"/>
        <v>0</v>
      </c>
      <c r="BU499" s="68">
        <f t="shared" si="151"/>
        <v>0</v>
      </c>
      <c r="BW499" s="24">
        <f>IF(ISNA(VLOOKUP(AF499,'2011 BPTs'!$B$12:$BX$181,BW$3,FALSE)),0,VLOOKUP(AF499,'2011 BPTs'!$B$12:$BX$181,BW$3,FALSE))</f>
        <v>0</v>
      </c>
      <c r="BX499" s="24">
        <f>IF(ISNA(VLOOKUP(AG499,'2011 BPTs'!$B$12:$BX$181,BX$3,FALSE)),0,VLOOKUP(AG499,'2011 BPTs'!$B$12:$BX$181,BX$3,FALSE))</f>
        <v>0</v>
      </c>
      <c r="BY499" s="24">
        <f>IF(ISNA(VLOOKUP(AH499,'2011 BPTs'!$B$12:$BX$181,BY$3,FALSE)),0,VLOOKUP(AH499,'2011 BPTs'!$B$12:$BX$181,BY$3,FALSE))</f>
        <v>0</v>
      </c>
      <c r="BZ499" s="24">
        <f>IF(ISNA(VLOOKUP(AI499,'2011 BPTs'!$B$12:$BX$181,BZ$3,FALSE)),0,VLOOKUP(AI499,'2011 BPTs'!$B$12:$BX$181,BZ$3,FALSE))</f>
        <v>0</v>
      </c>
      <c r="CA499" s="24">
        <f>IF(ISNA(VLOOKUP(AJ499,'2011 BPTs'!$B$12:$BX$181,CA$3,FALSE)),0,VLOOKUP(AJ499,'2011 BPTs'!$B$12:$BX$181,CA$3,FALSE))</f>
        <v>0</v>
      </c>
      <c r="CB499" s="24">
        <f>IF(ISNA(VLOOKUP(AK499,'2011 BPTs'!$B$12:$BX$181,CB$3,FALSE)),0,VLOOKUP(AK499,'2011 BPTs'!$B$12:$BX$181,CB$3,FALSE))</f>
        <v>0</v>
      </c>
      <c r="CC499" s="24">
        <f>IF(ISNA(VLOOKUP(AL499,'2011 BPTs'!$B$12:$BX$181,CC$3,FALSE)),0,VLOOKUP(AL499,'2011 BPTs'!$B$12:$BX$181,CC$3,FALSE))</f>
        <v>0</v>
      </c>
      <c r="CD499" s="24">
        <f>IF(ISNA(VLOOKUP(AM499,'2011 BPTs'!$B$12:$BX$181,CD$3,FALSE)),0,VLOOKUP(AM499,'2011 BPTs'!$B$12:$BX$181,CD$3,FALSE))</f>
        <v>0</v>
      </c>
      <c r="CF499" s="24">
        <f>IF(ISERROR(VLOOKUP(AF499,'2011 BPTs'!$B$12:$BX$181,CF$3,FALSE)/VLOOKUP(AF499,'2011 BPTs'!$B$12:$BX674,CF$3+3,FALSE)),0,VLOOKUP(AF499,'2011 BPTs'!$B$12:$BX$181,CF$3,FALSE)/VLOOKUP(AF499,'2011 BPTs'!$B$12:$BX674,CF$3+3,FALSE))</f>
        <v>0</v>
      </c>
      <c r="CG499" s="24">
        <f>IF(ISERROR(VLOOKUP(AG499,'2011 BPTs'!$B$12:$BX$181,CG$3,FALSE)/VLOOKUP(AG499,'2011 BPTs'!$B$12:$BX674,CG$3+3,FALSE)),0,VLOOKUP(AG499,'2011 BPTs'!$B$12:$BX$181,CG$3,FALSE)/VLOOKUP(AG499,'2011 BPTs'!$B$12:$BX674,CG$3+3,FALSE))</f>
        <v>0</v>
      </c>
      <c r="CH499" s="24">
        <f>IF(ISERROR(VLOOKUP(AH499,'2011 BPTs'!$B$12:$BX$181,CH$3,FALSE)/VLOOKUP(AH499,'2011 BPTs'!$B$12:$BX674,CH$3+3,FALSE)),0,VLOOKUP(AH499,'2011 BPTs'!$B$12:$BX$181,CH$3,FALSE)/VLOOKUP(AH499,'2011 BPTs'!$B$12:$BX674,CH$3+3,FALSE))</f>
        <v>0</v>
      </c>
      <c r="CI499" s="24">
        <f>IF(ISERROR(VLOOKUP(AI499,'2011 BPTs'!$B$12:$BX$181,CI$3,FALSE)/VLOOKUP(AI499,'2011 BPTs'!$B$12:$BX674,CI$3+3,FALSE)),0,VLOOKUP(AI499,'2011 BPTs'!$B$12:$BX$181,CI$3,FALSE)/VLOOKUP(AI499,'2011 BPTs'!$B$12:$BX674,CI$3+3,FALSE))</f>
        <v>0</v>
      </c>
      <c r="CJ499" s="24">
        <f>IF(ISERROR(VLOOKUP(AJ499,'2011 BPTs'!$B$12:$BX$181,CJ$3,FALSE)/VLOOKUP(AJ499,'2011 BPTs'!$B$12:$BX674,CJ$3+3,FALSE)),0,VLOOKUP(AJ499,'2011 BPTs'!$B$12:$BX$181,CJ$3,FALSE)/VLOOKUP(AJ499,'2011 BPTs'!$B$12:$BX674,CJ$3+3,FALSE))</f>
        <v>0</v>
      </c>
      <c r="CK499" s="24">
        <f>IF(ISERROR(VLOOKUP(AK499,'2011 BPTs'!$B$12:$BX$181,CK$3,FALSE)/VLOOKUP(AK499,'2011 BPTs'!$B$12:$BX674,CK$3+3,FALSE)),0,VLOOKUP(AK499,'2011 BPTs'!$B$12:$BX$181,CK$3,FALSE)/VLOOKUP(AK499,'2011 BPTs'!$B$12:$BX674,CK$3+3,FALSE))</f>
        <v>0</v>
      </c>
      <c r="CL499" s="24">
        <f>IF(ISERROR(VLOOKUP(AL499,'2011 BPTs'!$B$12:$BX$181,CL$3,FALSE)/VLOOKUP(AL499,'2011 BPTs'!$B$12:$BX674,CL$3+3,FALSE)),0,VLOOKUP(AL499,'2011 BPTs'!$B$12:$BX$181,CL$3,FALSE)/VLOOKUP(AL499,'2011 BPTs'!$B$12:$BX674,CL$3+3,FALSE))</f>
        <v>0</v>
      </c>
      <c r="CM499" s="24">
        <f>IF(ISERROR(VLOOKUP(AM499,'2011 BPTs'!$B$12:$BX$181,CM$3,FALSE)/VLOOKUP(AM499,'2011 BPTs'!$B$12:$BX674,CM$3+3,FALSE)),0,VLOOKUP(AM499,'2011 BPTs'!$B$12:$BX$181,CM$3,FALSE)/VLOOKUP(AM499,'2011 BPTs'!$B$12:$BX674,CM$3+3,FALSE))</f>
        <v>0</v>
      </c>
      <c r="CO499" s="24">
        <f>IF(ISERROR(VLOOKUP(AF499,'2011 BPTs'!$B$12:$BX$181,CO$3,FALSE)/VLOOKUP(AF499,'2011 BPTs'!$B$12:$BX674,CO$3+2,FALSE)),0,VLOOKUP(AF499,'2011 BPTs'!$B$12:$BX$181,CO$3,FALSE)/VLOOKUP(AF499,'2011 BPTs'!$B$12:$BX674,CO$3+2,FALSE))</f>
        <v>0</v>
      </c>
      <c r="CP499" s="24">
        <f>IF(ISERROR(VLOOKUP(AG499,'2011 BPTs'!$B$12:$BX$181,CP$3,FALSE)/VLOOKUP(AG499,'2011 BPTs'!$B$12:$BX674,CP$3+2,FALSE)),0,VLOOKUP(AG499,'2011 BPTs'!$B$12:$BX$181,CP$3,FALSE)/VLOOKUP(AG499,'2011 BPTs'!$B$12:$BX674,CP$3+2,FALSE))</f>
        <v>0</v>
      </c>
      <c r="CQ499" s="24">
        <f>IF(ISERROR(VLOOKUP(AH499,'2011 BPTs'!$B$12:$BX$181,CQ$3,FALSE)/VLOOKUP(AH499,'2011 BPTs'!$B$12:$BX674,CQ$3+2,FALSE)),0,VLOOKUP(AH499,'2011 BPTs'!$B$12:$BX$181,CQ$3,FALSE)/VLOOKUP(AH499,'2011 BPTs'!$B$12:$BX674,CQ$3+2,FALSE))</f>
        <v>0</v>
      </c>
      <c r="CR499" s="24">
        <f>IF(ISERROR(VLOOKUP(AI499,'2011 BPTs'!$B$12:$BX$181,CR$3,FALSE)/VLOOKUP(AI499,'2011 BPTs'!$B$12:$BX674,CR$3+2,FALSE)),0,VLOOKUP(AI499,'2011 BPTs'!$B$12:$BX$181,CR$3,FALSE)/VLOOKUP(AI499,'2011 BPTs'!$B$12:$BX674,CR$3+2,FALSE))</f>
        <v>0</v>
      </c>
      <c r="CS499" s="24">
        <f>IF(ISERROR(VLOOKUP(AJ499,'2011 BPTs'!$B$12:$BX$181,CS$3,FALSE)/VLOOKUP(AJ499,'2011 BPTs'!$B$12:$BX674,CS$3+2,FALSE)),0,VLOOKUP(AJ499,'2011 BPTs'!$B$12:$BX$181,CS$3,FALSE)/VLOOKUP(AJ499,'2011 BPTs'!$B$12:$BX674,CS$3+2,FALSE))</f>
        <v>0</v>
      </c>
      <c r="CT499" s="24">
        <f>IF(ISERROR(VLOOKUP(AK499,'2011 BPTs'!$B$12:$BX$181,CT$3,FALSE)/VLOOKUP(AK499,'2011 BPTs'!$B$12:$BX674,CT$3+2,FALSE)),0,VLOOKUP(AK499,'2011 BPTs'!$B$12:$BX$181,CT$3,FALSE)/VLOOKUP(AK499,'2011 BPTs'!$B$12:$BX674,CT$3+2,FALSE))</f>
        <v>0</v>
      </c>
      <c r="CU499" s="24">
        <f>IF(ISERROR(VLOOKUP(AL499,'2011 BPTs'!$B$12:$BX$181,CU$3,FALSE)/VLOOKUP(AL499,'2011 BPTs'!$B$12:$BX674,CU$3+2,FALSE)),0,VLOOKUP(AL499,'2011 BPTs'!$B$12:$BX$181,CU$3,FALSE)/VLOOKUP(AL499,'2011 BPTs'!$B$12:$BX674,CU$3+2,FALSE))</f>
        <v>0</v>
      </c>
      <c r="CV499" s="24">
        <f>IF(ISERROR(VLOOKUP(AM499,'2011 BPTs'!$B$12:$BX$181,CV$3,FALSE)/VLOOKUP(AM499,'2011 BPTs'!$B$12:$BX674,CV$3+2,FALSE)),0,VLOOKUP(AM499,'2011 BPTs'!$B$12:$BX$181,CV$3,FALSE)/VLOOKUP(AM499,'2011 BPTs'!$B$12:$BX674,CV$3+2,FALSE))</f>
        <v>0</v>
      </c>
      <c r="CX499" s="93">
        <f>'2013 BPTs'!BR165</f>
        <v>0</v>
      </c>
      <c r="CY499" s="93">
        <f>'2013 BPTs'!BS165</f>
        <v>0</v>
      </c>
    </row>
    <row r="500" spans="2:103" x14ac:dyDescent="0.2">
      <c r="B500" s="2" t="s">
        <v>213</v>
      </c>
      <c r="C500" s="2">
        <f>'2013 BPTs'!E166</f>
        <v>0</v>
      </c>
      <c r="D500" s="2">
        <f t="shared" si="153"/>
        <v>0</v>
      </c>
      <c r="E500" s="4">
        <f>'2013 BPTs'!F166</f>
        <v>0</v>
      </c>
      <c r="F500" s="88">
        <f>'2013 BPTs'!G166</f>
        <v>0</v>
      </c>
      <c r="G500" s="53">
        <f>'2013 BPTs'!I166</f>
        <v>0</v>
      </c>
      <c r="H500" s="88">
        <f>'2013 BPTs'!J166</f>
        <v>0</v>
      </c>
      <c r="I500" s="4">
        <f>'2013 BPTs'!K166</f>
        <v>0</v>
      </c>
      <c r="J500" s="5">
        <f>'2013 BPTs'!M166</f>
        <v>0</v>
      </c>
      <c r="K500" s="99">
        <f>'2013 BPTs'!BL166</f>
        <v>0</v>
      </c>
      <c r="L500" s="100">
        <f t="shared" si="154"/>
        <v>0</v>
      </c>
      <c r="M500" s="101">
        <f t="shared" si="155"/>
        <v>0</v>
      </c>
      <c r="N500" s="102">
        <f t="shared" si="145"/>
        <v>0</v>
      </c>
      <c r="O500" s="103">
        <f>'2013 BPTs'!BM166</f>
        <v>0</v>
      </c>
      <c r="P500" s="100">
        <f t="shared" si="156"/>
        <v>0</v>
      </c>
      <c r="Q500" s="101">
        <f t="shared" si="157"/>
        <v>0</v>
      </c>
      <c r="R500" s="104">
        <f t="shared" si="158"/>
        <v>0</v>
      </c>
      <c r="S500" s="105">
        <f t="shared" si="146"/>
        <v>0</v>
      </c>
      <c r="T500" s="104">
        <f t="shared" si="159"/>
        <v>0</v>
      </c>
      <c r="U500" s="121">
        <f>IF(K500=0,0,IF(B500="Manual",(S500-O500-AP500*(O500/(O500+Z500)))/S500,'2013 BPTs'!BP166))</f>
        <v>0</v>
      </c>
      <c r="V500" s="99">
        <f>'2013 BPTs'!BN166</f>
        <v>0</v>
      </c>
      <c r="W500" s="100">
        <f t="shared" si="152"/>
        <v>0</v>
      </c>
      <c r="X500" s="103">
        <f t="shared" si="160"/>
        <v>0</v>
      </c>
      <c r="Y500" s="102">
        <f t="shared" si="147"/>
        <v>0</v>
      </c>
      <c r="Z500" s="103">
        <f>'2013 BPTs'!BO166</f>
        <v>0</v>
      </c>
      <c r="AA500" s="104">
        <f t="shared" si="161"/>
        <v>0</v>
      </c>
      <c r="AB500" s="106">
        <f>IF(W500=0,0,IF(B500="Manual",(V500-Z500-AP500*(Z500/(Z500+O500)))/V500,'2013 BPTs'!BQ166))</f>
        <v>0</v>
      </c>
      <c r="AD500" s="2" t="str">
        <f t="shared" si="148"/>
        <v>00-0</v>
      </c>
      <c r="AE500" s="2">
        <f>'2013 BPTs'!BA166</f>
        <v>0</v>
      </c>
      <c r="AF500" s="2" t="str">
        <f>IF(B500="Auto",'2013 BPTs'!BB166,D500&amp;E500&amp;"-"&amp;F500)</f>
        <v/>
      </c>
      <c r="AG500" s="2" t="str">
        <f>'2013 BPTs'!BC166</f>
        <v/>
      </c>
      <c r="AH500" s="2" t="str">
        <f>'2013 BPTs'!BD166</f>
        <v/>
      </c>
      <c r="AI500" s="2" t="str">
        <f>'2013 BPTs'!BE166</f>
        <v/>
      </c>
      <c r="AJ500" s="2" t="str">
        <f>'2013 BPTs'!BF166</f>
        <v/>
      </c>
      <c r="AK500" s="2" t="str">
        <f>'2013 BPTs'!BG166</f>
        <v/>
      </c>
      <c r="AL500" s="2" t="str">
        <f>'2013 BPTs'!BH166</f>
        <v/>
      </c>
      <c r="AM500" s="2" t="str">
        <f>'2013 BPTs'!BI166</f>
        <v/>
      </c>
      <c r="AO500" s="128">
        <f>'2013 BPTs'!AJ166*'2013 BPTs'!BK166</f>
        <v>0</v>
      </c>
      <c r="AP500" s="128">
        <f>'2013 BPTs'!AK166*'2013 BPTs'!BK166</f>
        <v>0</v>
      </c>
      <c r="AR500" s="5">
        <f>IF(B500="Auto",'2013 BPTs'!M166,J500)</f>
        <v>0</v>
      </c>
      <c r="AS500" s="5">
        <f>'2013 BPTs'!O166</f>
        <v>0</v>
      </c>
      <c r="AT500" s="5">
        <f>'2013 BPTs'!Q166</f>
        <v>0</v>
      </c>
      <c r="AU500" s="5">
        <f>'2013 BPTs'!S166</f>
        <v>0</v>
      </c>
      <c r="AV500" s="5">
        <f>'2013 BPTs'!U166</f>
        <v>0</v>
      </c>
      <c r="AW500" s="5">
        <f>'2013 BPTs'!W166</f>
        <v>0</v>
      </c>
      <c r="AX500" s="5">
        <f>'2013 BPTs'!Y166</f>
        <v>0</v>
      </c>
      <c r="AY500" s="5">
        <f>'2013 BPTs'!AA166</f>
        <v>0</v>
      </c>
      <c r="BA500" s="24">
        <f>IF(ISNA(VLOOKUP(AF500,'2011 BPTs'!$B$12:$BX$181,BA$3,FALSE)),0,VLOOKUP(AF500,'2011 BPTs'!$B$12:$BX$181,BA$3,FALSE))</f>
        <v>0</v>
      </c>
      <c r="BB500" s="24">
        <f>IF(ISNA(VLOOKUP(AG500,'2011 BPTs'!$B$12:$BX$181,BB$3,FALSE)),0,VLOOKUP(AG500,'2011 BPTs'!$B$12:$BX$181,BB$3,FALSE))</f>
        <v>0</v>
      </c>
      <c r="BC500" s="24">
        <f>IF(ISNA(VLOOKUP(AH500,'2011 BPTs'!$B$12:$BX$181,BC$3,FALSE)),0,VLOOKUP(AH500,'2011 BPTs'!$B$12:$BX$181,BC$3,FALSE))</f>
        <v>0</v>
      </c>
      <c r="BD500" s="24">
        <f>IF(ISNA(VLOOKUP(AI500,'2011 BPTs'!$B$12:$BX$181,BD$3,FALSE)),0,VLOOKUP(AI500,'2011 BPTs'!$B$12:$BX$181,BD$3,FALSE))</f>
        <v>0</v>
      </c>
      <c r="BE500" s="24">
        <f>IF(ISNA(VLOOKUP(AJ500,'2011 BPTs'!$B$12:$BX$181,BE$3,FALSE)),0,VLOOKUP(AJ500,'2011 BPTs'!$B$12:$BX$181,BE$3,FALSE))</f>
        <v>0</v>
      </c>
      <c r="BF500" s="24">
        <f>IF(ISNA(VLOOKUP(AK500,'2011 BPTs'!$B$12:$BX$181,BF$3,FALSE)),0,VLOOKUP(AK500,'2011 BPTs'!$B$12:$BX$181,BF$3,FALSE))</f>
        <v>0</v>
      </c>
      <c r="BG500" s="24">
        <f>IF(ISNA(VLOOKUP(AL500,'2011 BPTs'!$B$12:$BX$181,BG$3,FALSE)),0,VLOOKUP(AL500,'2011 BPTs'!$B$12:$BX$181,BG$3,FALSE))</f>
        <v>0</v>
      </c>
      <c r="BH500" s="24">
        <f>IF(ISNA(VLOOKUP(AM500,'2011 BPTs'!$B$12:$BX$181,BH$3,FALSE)),0,VLOOKUP(AM500,'2011 BPTs'!$B$12:$BX$181,BH$3,FALSE))</f>
        <v>0</v>
      </c>
      <c r="BJ500" s="24">
        <f>IF(ISNA(VLOOKUP(AF500,'2011 BPTs'!$B$12:$BX$181,BJ$3,FALSE)),0,VLOOKUP(AF500,'2011 BPTs'!$B$12:$BX$181,BJ$3,FALSE))</f>
        <v>0</v>
      </c>
      <c r="BK500" s="24">
        <f>IF(ISNA(VLOOKUP(AG500,'2011 BPTs'!$B$12:$BX$181,BK$3,FALSE)),0,VLOOKUP(AG500,'2011 BPTs'!$B$12:$BX$181,BK$3,FALSE))</f>
        <v>0</v>
      </c>
      <c r="BL500" s="24">
        <f>IF(ISNA(VLOOKUP(AH500,'2011 BPTs'!$B$12:$BX$181,BL$3,FALSE)),0,VLOOKUP(AH500,'2011 BPTs'!$B$12:$BX$181,BL$3,FALSE))</f>
        <v>0</v>
      </c>
      <c r="BM500" s="24">
        <f>IF(ISNA(VLOOKUP(AI500,'2011 BPTs'!$B$12:$BX$181,BM$3,FALSE)),0,VLOOKUP(AI500,'2011 BPTs'!$B$12:$BX$181,BM$3,FALSE))</f>
        <v>0</v>
      </c>
      <c r="BN500" s="24">
        <f>IF(ISNA(VLOOKUP(AJ500,'2011 BPTs'!$B$12:$BX$181,BN$3,FALSE)),0,VLOOKUP(AJ500,'2011 BPTs'!$B$12:$BX$181,BN$3,FALSE))</f>
        <v>0</v>
      </c>
      <c r="BO500" s="24">
        <f>IF(ISNA(VLOOKUP(AK500,'2011 BPTs'!$B$12:$BX$181,BO$3,FALSE)),0,VLOOKUP(AK500,'2011 BPTs'!$B$12:$BX$181,BO$3,FALSE))</f>
        <v>0</v>
      </c>
      <c r="BP500" s="24">
        <f>IF(ISNA(VLOOKUP(AL500,'2011 BPTs'!$B$12:$BX$181,BP$3,FALSE)),0,VLOOKUP(AL500,'2011 BPTs'!$B$12:$BX$181,BP$3,FALSE))</f>
        <v>0</v>
      </c>
      <c r="BQ500" s="24">
        <f>IF(ISNA(VLOOKUP(AM500,'2011 BPTs'!$B$12:$BX$181,BQ$3,FALSE)),0,VLOOKUP(AM500,'2011 BPTs'!$B$12:$BX$181,BQ$3,FALSE))</f>
        <v>0</v>
      </c>
      <c r="BS500" s="78">
        <f t="shared" si="149"/>
        <v>0</v>
      </c>
      <c r="BT500" s="68">
        <f t="shared" si="150"/>
        <v>0</v>
      </c>
      <c r="BU500" s="68">
        <f t="shared" si="151"/>
        <v>0</v>
      </c>
      <c r="BW500" s="24">
        <f>IF(ISNA(VLOOKUP(AF500,'2011 BPTs'!$B$12:$BX$181,BW$3,FALSE)),0,VLOOKUP(AF500,'2011 BPTs'!$B$12:$BX$181,BW$3,FALSE))</f>
        <v>0</v>
      </c>
      <c r="BX500" s="24">
        <f>IF(ISNA(VLOOKUP(AG500,'2011 BPTs'!$B$12:$BX$181,BX$3,FALSE)),0,VLOOKUP(AG500,'2011 BPTs'!$B$12:$BX$181,BX$3,FALSE))</f>
        <v>0</v>
      </c>
      <c r="BY500" s="24">
        <f>IF(ISNA(VLOOKUP(AH500,'2011 BPTs'!$B$12:$BX$181,BY$3,FALSE)),0,VLOOKUP(AH500,'2011 BPTs'!$B$12:$BX$181,BY$3,FALSE))</f>
        <v>0</v>
      </c>
      <c r="BZ500" s="24">
        <f>IF(ISNA(VLOOKUP(AI500,'2011 BPTs'!$B$12:$BX$181,BZ$3,FALSE)),0,VLOOKUP(AI500,'2011 BPTs'!$B$12:$BX$181,BZ$3,FALSE))</f>
        <v>0</v>
      </c>
      <c r="CA500" s="24">
        <f>IF(ISNA(VLOOKUP(AJ500,'2011 BPTs'!$B$12:$BX$181,CA$3,FALSE)),0,VLOOKUP(AJ500,'2011 BPTs'!$B$12:$BX$181,CA$3,FALSE))</f>
        <v>0</v>
      </c>
      <c r="CB500" s="24">
        <f>IF(ISNA(VLOOKUP(AK500,'2011 BPTs'!$B$12:$BX$181,CB$3,FALSE)),0,VLOOKUP(AK500,'2011 BPTs'!$B$12:$BX$181,CB$3,FALSE))</f>
        <v>0</v>
      </c>
      <c r="CC500" s="24">
        <f>IF(ISNA(VLOOKUP(AL500,'2011 BPTs'!$B$12:$BX$181,CC$3,FALSE)),0,VLOOKUP(AL500,'2011 BPTs'!$B$12:$BX$181,CC$3,FALSE))</f>
        <v>0</v>
      </c>
      <c r="CD500" s="24">
        <f>IF(ISNA(VLOOKUP(AM500,'2011 BPTs'!$B$12:$BX$181,CD$3,FALSE)),0,VLOOKUP(AM500,'2011 BPTs'!$B$12:$BX$181,CD$3,FALSE))</f>
        <v>0</v>
      </c>
      <c r="CF500" s="24">
        <f>IF(ISERROR(VLOOKUP(AF500,'2011 BPTs'!$B$12:$BX$181,CF$3,FALSE)/VLOOKUP(AF500,'2011 BPTs'!$B$12:$BX675,CF$3+3,FALSE)),0,VLOOKUP(AF500,'2011 BPTs'!$B$12:$BX$181,CF$3,FALSE)/VLOOKUP(AF500,'2011 BPTs'!$B$12:$BX675,CF$3+3,FALSE))</f>
        <v>0</v>
      </c>
      <c r="CG500" s="24">
        <f>IF(ISERROR(VLOOKUP(AG500,'2011 BPTs'!$B$12:$BX$181,CG$3,FALSE)/VLOOKUP(AG500,'2011 BPTs'!$B$12:$BX675,CG$3+3,FALSE)),0,VLOOKUP(AG500,'2011 BPTs'!$B$12:$BX$181,CG$3,FALSE)/VLOOKUP(AG500,'2011 BPTs'!$B$12:$BX675,CG$3+3,FALSE))</f>
        <v>0</v>
      </c>
      <c r="CH500" s="24">
        <f>IF(ISERROR(VLOOKUP(AH500,'2011 BPTs'!$B$12:$BX$181,CH$3,FALSE)/VLOOKUP(AH500,'2011 BPTs'!$B$12:$BX675,CH$3+3,FALSE)),0,VLOOKUP(AH500,'2011 BPTs'!$B$12:$BX$181,CH$3,FALSE)/VLOOKUP(AH500,'2011 BPTs'!$B$12:$BX675,CH$3+3,FALSE))</f>
        <v>0</v>
      </c>
      <c r="CI500" s="24">
        <f>IF(ISERROR(VLOOKUP(AI500,'2011 BPTs'!$B$12:$BX$181,CI$3,FALSE)/VLOOKUP(AI500,'2011 BPTs'!$B$12:$BX675,CI$3+3,FALSE)),0,VLOOKUP(AI500,'2011 BPTs'!$B$12:$BX$181,CI$3,FALSE)/VLOOKUP(AI500,'2011 BPTs'!$B$12:$BX675,CI$3+3,FALSE))</f>
        <v>0</v>
      </c>
      <c r="CJ500" s="24">
        <f>IF(ISERROR(VLOOKUP(AJ500,'2011 BPTs'!$B$12:$BX$181,CJ$3,FALSE)/VLOOKUP(AJ500,'2011 BPTs'!$B$12:$BX675,CJ$3+3,FALSE)),0,VLOOKUP(AJ500,'2011 BPTs'!$B$12:$BX$181,CJ$3,FALSE)/VLOOKUP(AJ500,'2011 BPTs'!$B$12:$BX675,CJ$3+3,FALSE))</f>
        <v>0</v>
      </c>
      <c r="CK500" s="24">
        <f>IF(ISERROR(VLOOKUP(AK500,'2011 BPTs'!$B$12:$BX$181,CK$3,FALSE)/VLOOKUP(AK500,'2011 BPTs'!$B$12:$BX675,CK$3+3,FALSE)),0,VLOOKUP(AK500,'2011 BPTs'!$B$12:$BX$181,CK$3,FALSE)/VLOOKUP(AK500,'2011 BPTs'!$B$12:$BX675,CK$3+3,FALSE))</f>
        <v>0</v>
      </c>
      <c r="CL500" s="24">
        <f>IF(ISERROR(VLOOKUP(AL500,'2011 BPTs'!$B$12:$BX$181,CL$3,FALSE)/VLOOKUP(AL500,'2011 BPTs'!$B$12:$BX675,CL$3+3,FALSE)),0,VLOOKUP(AL500,'2011 BPTs'!$B$12:$BX$181,CL$3,FALSE)/VLOOKUP(AL500,'2011 BPTs'!$B$12:$BX675,CL$3+3,FALSE))</f>
        <v>0</v>
      </c>
      <c r="CM500" s="24">
        <f>IF(ISERROR(VLOOKUP(AM500,'2011 BPTs'!$B$12:$BX$181,CM$3,FALSE)/VLOOKUP(AM500,'2011 BPTs'!$B$12:$BX675,CM$3+3,FALSE)),0,VLOOKUP(AM500,'2011 BPTs'!$B$12:$BX$181,CM$3,FALSE)/VLOOKUP(AM500,'2011 BPTs'!$B$12:$BX675,CM$3+3,FALSE))</f>
        <v>0</v>
      </c>
      <c r="CO500" s="24">
        <f>IF(ISERROR(VLOOKUP(AF500,'2011 BPTs'!$B$12:$BX$181,CO$3,FALSE)/VLOOKUP(AF500,'2011 BPTs'!$B$12:$BX675,CO$3+2,FALSE)),0,VLOOKUP(AF500,'2011 BPTs'!$B$12:$BX$181,CO$3,FALSE)/VLOOKUP(AF500,'2011 BPTs'!$B$12:$BX675,CO$3+2,FALSE))</f>
        <v>0</v>
      </c>
      <c r="CP500" s="24">
        <f>IF(ISERROR(VLOOKUP(AG500,'2011 BPTs'!$B$12:$BX$181,CP$3,FALSE)/VLOOKUP(AG500,'2011 BPTs'!$B$12:$BX675,CP$3+2,FALSE)),0,VLOOKUP(AG500,'2011 BPTs'!$B$12:$BX$181,CP$3,FALSE)/VLOOKUP(AG500,'2011 BPTs'!$B$12:$BX675,CP$3+2,FALSE))</f>
        <v>0</v>
      </c>
      <c r="CQ500" s="24">
        <f>IF(ISERROR(VLOOKUP(AH500,'2011 BPTs'!$B$12:$BX$181,CQ$3,FALSE)/VLOOKUP(AH500,'2011 BPTs'!$B$12:$BX675,CQ$3+2,FALSE)),0,VLOOKUP(AH500,'2011 BPTs'!$B$12:$BX$181,CQ$3,FALSE)/VLOOKUP(AH500,'2011 BPTs'!$B$12:$BX675,CQ$3+2,FALSE))</f>
        <v>0</v>
      </c>
      <c r="CR500" s="24">
        <f>IF(ISERROR(VLOOKUP(AI500,'2011 BPTs'!$B$12:$BX$181,CR$3,FALSE)/VLOOKUP(AI500,'2011 BPTs'!$B$12:$BX675,CR$3+2,FALSE)),0,VLOOKUP(AI500,'2011 BPTs'!$B$12:$BX$181,CR$3,FALSE)/VLOOKUP(AI500,'2011 BPTs'!$B$12:$BX675,CR$3+2,FALSE))</f>
        <v>0</v>
      </c>
      <c r="CS500" s="24">
        <f>IF(ISERROR(VLOOKUP(AJ500,'2011 BPTs'!$B$12:$BX$181,CS$3,FALSE)/VLOOKUP(AJ500,'2011 BPTs'!$B$12:$BX675,CS$3+2,FALSE)),0,VLOOKUP(AJ500,'2011 BPTs'!$B$12:$BX$181,CS$3,FALSE)/VLOOKUP(AJ500,'2011 BPTs'!$B$12:$BX675,CS$3+2,FALSE))</f>
        <v>0</v>
      </c>
      <c r="CT500" s="24">
        <f>IF(ISERROR(VLOOKUP(AK500,'2011 BPTs'!$B$12:$BX$181,CT$3,FALSE)/VLOOKUP(AK500,'2011 BPTs'!$B$12:$BX675,CT$3+2,FALSE)),0,VLOOKUP(AK500,'2011 BPTs'!$B$12:$BX$181,CT$3,FALSE)/VLOOKUP(AK500,'2011 BPTs'!$B$12:$BX675,CT$3+2,FALSE))</f>
        <v>0</v>
      </c>
      <c r="CU500" s="24">
        <f>IF(ISERROR(VLOOKUP(AL500,'2011 BPTs'!$B$12:$BX$181,CU$3,FALSE)/VLOOKUP(AL500,'2011 BPTs'!$B$12:$BX675,CU$3+2,FALSE)),0,VLOOKUP(AL500,'2011 BPTs'!$B$12:$BX$181,CU$3,FALSE)/VLOOKUP(AL500,'2011 BPTs'!$B$12:$BX675,CU$3+2,FALSE))</f>
        <v>0</v>
      </c>
      <c r="CV500" s="24">
        <f>IF(ISERROR(VLOOKUP(AM500,'2011 BPTs'!$B$12:$BX$181,CV$3,FALSE)/VLOOKUP(AM500,'2011 BPTs'!$B$12:$BX675,CV$3+2,FALSE)),0,VLOOKUP(AM500,'2011 BPTs'!$B$12:$BX$181,CV$3,FALSE)/VLOOKUP(AM500,'2011 BPTs'!$B$12:$BX675,CV$3+2,FALSE))</f>
        <v>0</v>
      </c>
      <c r="CX500" s="93">
        <f>'2013 BPTs'!BR166</f>
        <v>0</v>
      </c>
      <c r="CY500" s="93">
        <f>'2013 BPTs'!BS166</f>
        <v>0</v>
      </c>
    </row>
    <row r="501" spans="2:103" x14ac:dyDescent="0.2">
      <c r="B501" s="2" t="s">
        <v>213</v>
      </c>
      <c r="C501" s="2">
        <f>'2013 BPTs'!E167</f>
        <v>0</v>
      </c>
      <c r="D501" s="2">
        <f t="shared" si="153"/>
        <v>0</v>
      </c>
      <c r="E501" s="4">
        <f>'2013 BPTs'!F167</f>
        <v>0</v>
      </c>
      <c r="F501" s="88">
        <f>'2013 BPTs'!G167</f>
        <v>0</v>
      </c>
      <c r="G501" s="53">
        <f>'2013 BPTs'!I167</f>
        <v>0</v>
      </c>
      <c r="H501" s="88">
        <f>'2013 BPTs'!J167</f>
        <v>0</v>
      </c>
      <c r="I501" s="4">
        <f>'2013 BPTs'!K167</f>
        <v>0</v>
      </c>
      <c r="J501" s="5">
        <f>'2013 BPTs'!M167</f>
        <v>0</v>
      </c>
      <c r="K501" s="99">
        <f>'2013 BPTs'!BL167</f>
        <v>0</v>
      </c>
      <c r="L501" s="100">
        <f t="shared" si="154"/>
        <v>0</v>
      </c>
      <c r="M501" s="101">
        <f t="shared" si="155"/>
        <v>0</v>
      </c>
      <c r="N501" s="102">
        <f t="shared" si="145"/>
        <v>0</v>
      </c>
      <c r="O501" s="103">
        <f>'2013 BPTs'!BM167</f>
        <v>0</v>
      </c>
      <c r="P501" s="100">
        <f t="shared" si="156"/>
        <v>0</v>
      </c>
      <c r="Q501" s="101">
        <f t="shared" si="157"/>
        <v>0</v>
      </c>
      <c r="R501" s="104">
        <f t="shared" si="158"/>
        <v>0</v>
      </c>
      <c r="S501" s="105">
        <f t="shared" si="146"/>
        <v>0</v>
      </c>
      <c r="T501" s="104">
        <f t="shared" si="159"/>
        <v>0</v>
      </c>
      <c r="U501" s="121">
        <f>IF(K501=0,0,IF(B501="Manual",(S501-O501-AP501*(O501/(O501+Z501)))/S501,'2013 BPTs'!BP167))</f>
        <v>0</v>
      </c>
      <c r="V501" s="99">
        <f>'2013 BPTs'!BN167</f>
        <v>0</v>
      </c>
      <c r="W501" s="100">
        <f t="shared" si="152"/>
        <v>0</v>
      </c>
      <c r="X501" s="103">
        <f t="shared" si="160"/>
        <v>0</v>
      </c>
      <c r="Y501" s="102">
        <f t="shared" si="147"/>
        <v>0</v>
      </c>
      <c r="Z501" s="103">
        <f>'2013 BPTs'!BO167</f>
        <v>0</v>
      </c>
      <c r="AA501" s="104">
        <f t="shared" si="161"/>
        <v>0</v>
      </c>
      <c r="AB501" s="106">
        <f>IF(W501=0,0,IF(B501="Manual",(V501-Z501-AP501*(Z501/(Z501+O501)))/V501,'2013 BPTs'!BQ167))</f>
        <v>0</v>
      </c>
      <c r="AD501" s="2" t="str">
        <f t="shared" si="148"/>
        <v>00-0</v>
      </c>
      <c r="AE501" s="2">
        <f>'2013 BPTs'!BA167</f>
        <v>0</v>
      </c>
      <c r="AF501" s="2" t="str">
        <f>IF(B501="Auto",'2013 BPTs'!BB167,D501&amp;E501&amp;"-"&amp;F501)</f>
        <v/>
      </c>
      <c r="AG501" s="2" t="str">
        <f>'2013 BPTs'!BC167</f>
        <v/>
      </c>
      <c r="AH501" s="2" t="str">
        <f>'2013 BPTs'!BD167</f>
        <v/>
      </c>
      <c r="AI501" s="2" t="str">
        <f>'2013 BPTs'!BE167</f>
        <v/>
      </c>
      <c r="AJ501" s="2" t="str">
        <f>'2013 BPTs'!BF167</f>
        <v/>
      </c>
      <c r="AK501" s="2" t="str">
        <f>'2013 BPTs'!BG167</f>
        <v/>
      </c>
      <c r="AL501" s="2" t="str">
        <f>'2013 BPTs'!BH167</f>
        <v/>
      </c>
      <c r="AM501" s="2" t="str">
        <f>'2013 BPTs'!BI167</f>
        <v/>
      </c>
      <c r="AO501" s="128">
        <f>'2013 BPTs'!AJ167*'2013 BPTs'!BK167</f>
        <v>0</v>
      </c>
      <c r="AP501" s="128">
        <f>'2013 BPTs'!AK167*'2013 BPTs'!BK167</f>
        <v>0</v>
      </c>
      <c r="AR501" s="5">
        <f>IF(B501="Auto",'2013 BPTs'!M167,J501)</f>
        <v>0</v>
      </c>
      <c r="AS501" s="5">
        <f>'2013 BPTs'!O167</f>
        <v>0</v>
      </c>
      <c r="AT501" s="5">
        <f>'2013 BPTs'!Q167</f>
        <v>0</v>
      </c>
      <c r="AU501" s="5">
        <f>'2013 BPTs'!S167</f>
        <v>0</v>
      </c>
      <c r="AV501" s="5">
        <f>'2013 BPTs'!U167</f>
        <v>0</v>
      </c>
      <c r="AW501" s="5">
        <f>'2013 BPTs'!W167</f>
        <v>0</v>
      </c>
      <c r="AX501" s="5">
        <f>'2013 BPTs'!Y167</f>
        <v>0</v>
      </c>
      <c r="AY501" s="5">
        <f>'2013 BPTs'!AA167</f>
        <v>0</v>
      </c>
      <c r="BA501" s="24">
        <f>IF(ISNA(VLOOKUP(AF501,'2011 BPTs'!$B$12:$BX$181,BA$3,FALSE)),0,VLOOKUP(AF501,'2011 BPTs'!$B$12:$BX$181,BA$3,FALSE))</f>
        <v>0</v>
      </c>
      <c r="BB501" s="24">
        <f>IF(ISNA(VLOOKUP(AG501,'2011 BPTs'!$B$12:$BX$181,BB$3,FALSE)),0,VLOOKUP(AG501,'2011 BPTs'!$B$12:$BX$181,BB$3,FALSE))</f>
        <v>0</v>
      </c>
      <c r="BC501" s="24">
        <f>IF(ISNA(VLOOKUP(AH501,'2011 BPTs'!$B$12:$BX$181,BC$3,FALSE)),0,VLOOKUP(AH501,'2011 BPTs'!$B$12:$BX$181,BC$3,FALSE))</f>
        <v>0</v>
      </c>
      <c r="BD501" s="24">
        <f>IF(ISNA(VLOOKUP(AI501,'2011 BPTs'!$B$12:$BX$181,BD$3,FALSE)),0,VLOOKUP(AI501,'2011 BPTs'!$B$12:$BX$181,BD$3,FALSE))</f>
        <v>0</v>
      </c>
      <c r="BE501" s="24">
        <f>IF(ISNA(VLOOKUP(AJ501,'2011 BPTs'!$B$12:$BX$181,BE$3,FALSE)),0,VLOOKUP(AJ501,'2011 BPTs'!$B$12:$BX$181,BE$3,FALSE))</f>
        <v>0</v>
      </c>
      <c r="BF501" s="24">
        <f>IF(ISNA(VLOOKUP(AK501,'2011 BPTs'!$B$12:$BX$181,BF$3,FALSE)),0,VLOOKUP(AK501,'2011 BPTs'!$B$12:$BX$181,BF$3,FALSE))</f>
        <v>0</v>
      </c>
      <c r="BG501" s="24">
        <f>IF(ISNA(VLOOKUP(AL501,'2011 BPTs'!$B$12:$BX$181,BG$3,FALSE)),0,VLOOKUP(AL501,'2011 BPTs'!$B$12:$BX$181,BG$3,FALSE))</f>
        <v>0</v>
      </c>
      <c r="BH501" s="24">
        <f>IF(ISNA(VLOOKUP(AM501,'2011 BPTs'!$B$12:$BX$181,BH$3,FALSE)),0,VLOOKUP(AM501,'2011 BPTs'!$B$12:$BX$181,BH$3,FALSE))</f>
        <v>0</v>
      </c>
      <c r="BJ501" s="24">
        <f>IF(ISNA(VLOOKUP(AF501,'2011 BPTs'!$B$12:$BX$181,BJ$3,FALSE)),0,VLOOKUP(AF501,'2011 BPTs'!$B$12:$BX$181,BJ$3,FALSE))</f>
        <v>0</v>
      </c>
      <c r="BK501" s="24">
        <f>IF(ISNA(VLOOKUP(AG501,'2011 BPTs'!$B$12:$BX$181,BK$3,FALSE)),0,VLOOKUP(AG501,'2011 BPTs'!$B$12:$BX$181,BK$3,FALSE))</f>
        <v>0</v>
      </c>
      <c r="BL501" s="24">
        <f>IF(ISNA(VLOOKUP(AH501,'2011 BPTs'!$B$12:$BX$181,BL$3,FALSE)),0,VLOOKUP(AH501,'2011 BPTs'!$B$12:$BX$181,BL$3,FALSE))</f>
        <v>0</v>
      </c>
      <c r="BM501" s="24">
        <f>IF(ISNA(VLOOKUP(AI501,'2011 BPTs'!$B$12:$BX$181,BM$3,FALSE)),0,VLOOKUP(AI501,'2011 BPTs'!$B$12:$BX$181,BM$3,FALSE))</f>
        <v>0</v>
      </c>
      <c r="BN501" s="24">
        <f>IF(ISNA(VLOOKUP(AJ501,'2011 BPTs'!$B$12:$BX$181,BN$3,FALSE)),0,VLOOKUP(AJ501,'2011 BPTs'!$B$12:$BX$181,BN$3,FALSE))</f>
        <v>0</v>
      </c>
      <c r="BO501" s="24">
        <f>IF(ISNA(VLOOKUP(AK501,'2011 BPTs'!$B$12:$BX$181,BO$3,FALSE)),0,VLOOKUP(AK501,'2011 BPTs'!$B$12:$BX$181,BO$3,FALSE))</f>
        <v>0</v>
      </c>
      <c r="BP501" s="24">
        <f>IF(ISNA(VLOOKUP(AL501,'2011 BPTs'!$B$12:$BX$181,BP$3,FALSE)),0,VLOOKUP(AL501,'2011 BPTs'!$B$12:$BX$181,BP$3,FALSE))</f>
        <v>0</v>
      </c>
      <c r="BQ501" s="24">
        <f>IF(ISNA(VLOOKUP(AM501,'2011 BPTs'!$B$12:$BX$181,BQ$3,FALSE)),0,VLOOKUP(AM501,'2011 BPTs'!$B$12:$BX$181,BQ$3,FALSE))</f>
        <v>0</v>
      </c>
      <c r="BS501" s="78">
        <f t="shared" si="149"/>
        <v>0</v>
      </c>
      <c r="BT501" s="68">
        <f t="shared" si="150"/>
        <v>0</v>
      </c>
      <c r="BU501" s="68">
        <f t="shared" si="151"/>
        <v>0</v>
      </c>
      <c r="BW501" s="24">
        <f>IF(ISNA(VLOOKUP(AF501,'2011 BPTs'!$B$12:$BX$181,BW$3,FALSE)),0,VLOOKUP(AF501,'2011 BPTs'!$B$12:$BX$181,BW$3,FALSE))</f>
        <v>0</v>
      </c>
      <c r="BX501" s="24">
        <f>IF(ISNA(VLOOKUP(AG501,'2011 BPTs'!$B$12:$BX$181,BX$3,FALSE)),0,VLOOKUP(AG501,'2011 BPTs'!$B$12:$BX$181,BX$3,FALSE))</f>
        <v>0</v>
      </c>
      <c r="BY501" s="24">
        <f>IF(ISNA(VLOOKUP(AH501,'2011 BPTs'!$B$12:$BX$181,BY$3,FALSE)),0,VLOOKUP(AH501,'2011 BPTs'!$B$12:$BX$181,BY$3,FALSE))</f>
        <v>0</v>
      </c>
      <c r="BZ501" s="24">
        <f>IF(ISNA(VLOOKUP(AI501,'2011 BPTs'!$B$12:$BX$181,BZ$3,FALSE)),0,VLOOKUP(AI501,'2011 BPTs'!$B$12:$BX$181,BZ$3,FALSE))</f>
        <v>0</v>
      </c>
      <c r="CA501" s="24">
        <f>IF(ISNA(VLOOKUP(AJ501,'2011 BPTs'!$B$12:$BX$181,CA$3,FALSE)),0,VLOOKUP(AJ501,'2011 BPTs'!$B$12:$BX$181,CA$3,FALSE))</f>
        <v>0</v>
      </c>
      <c r="CB501" s="24">
        <f>IF(ISNA(VLOOKUP(AK501,'2011 BPTs'!$B$12:$BX$181,CB$3,FALSE)),0,VLOOKUP(AK501,'2011 BPTs'!$B$12:$BX$181,CB$3,FALSE))</f>
        <v>0</v>
      </c>
      <c r="CC501" s="24">
        <f>IF(ISNA(VLOOKUP(AL501,'2011 BPTs'!$B$12:$BX$181,CC$3,FALSE)),0,VLOOKUP(AL501,'2011 BPTs'!$B$12:$BX$181,CC$3,FALSE))</f>
        <v>0</v>
      </c>
      <c r="CD501" s="24">
        <f>IF(ISNA(VLOOKUP(AM501,'2011 BPTs'!$B$12:$BX$181,CD$3,FALSE)),0,VLOOKUP(AM501,'2011 BPTs'!$B$12:$BX$181,CD$3,FALSE))</f>
        <v>0</v>
      </c>
      <c r="CF501" s="24">
        <f>IF(ISERROR(VLOOKUP(AF501,'2011 BPTs'!$B$12:$BX$181,CF$3,FALSE)/VLOOKUP(AF501,'2011 BPTs'!$B$12:$BX676,CF$3+3,FALSE)),0,VLOOKUP(AF501,'2011 BPTs'!$B$12:$BX$181,CF$3,FALSE)/VLOOKUP(AF501,'2011 BPTs'!$B$12:$BX676,CF$3+3,FALSE))</f>
        <v>0</v>
      </c>
      <c r="CG501" s="24">
        <f>IF(ISERROR(VLOOKUP(AG501,'2011 BPTs'!$B$12:$BX$181,CG$3,FALSE)/VLOOKUP(AG501,'2011 BPTs'!$B$12:$BX676,CG$3+3,FALSE)),0,VLOOKUP(AG501,'2011 BPTs'!$B$12:$BX$181,CG$3,FALSE)/VLOOKUP(AG501,'2011 BPTs'!$B$12:$BX676,CG$3+3,FALSE))</f>
        <v>0</v>
      </c>
      <c r="CH501" s="24">
        <f>IF(ISERROR(VLOOKUP(AH501,'2011 BPTs'!$B$12:$BX$181,CH$3,FALSE)/VLOOKUP(AH501,'2011 BPTs'!$B$12:$BX676,CH$3+3,FALSE)),0,VLOOKUP(AH501,'2011 BPTs'!$B$12:$BX$181,CH$3,FALSE)/VLOOKUP(AH501,'2011 BPTs'!$B$12:$BX676,CH$3+3,FALSE))</f>
        <v>0</v>
      </c>
      <c r="CI501" s="24">
        <f>IF(ISERROR(VLOOKUP(AI501,'2011 BPTs'!$B$12:$BX$181,CI$3,FALSE)/VLOOKUP(AI501,'2011 BPTs'!$B$12:$BX676,CI$3+3,FALSE)),0,VLOOKUP(AI501,'2011 BPTs'!$B$12:$BX$181,CI$3,FALSE)/VLOOKUP(AI501,'2011 BPTs'!$B$12:$BX676,CI$3+3,FALSE))</f>
        <v>0</v>
      </c>
      <c r="CJ501" s="24">
        <f>IF(ISERROR(VLOOKUP(AJ501,'2011 BPTs'!$B$12:$BX$181,CJ$3,FALSE)/VLOOKUP(AJ501,'2011 BPTs'!$B$12:$BX676,CJ$3+3,FALSE)),0,VLOOKUP(AJ501,'2011 BPTs'!$B$12:$BX$181,CJ$3,FALSE)/VLOOKUP(AJ501,'2011 BPTs'!$B$12:$BX676,CJ$3+3,FALSE))</f>
        <v>0</v>
      </c>
      <c r="CK501" s="24">
        <f>IF(ISERROR(VLOOKUP(AK501,'2011 BPTs'!$B$12:$BX$181,CK$3,FALSE)/VLOOKUP(AK501,'2011 BPTs'!$B$12:$BX676,CK$3+3,FALSE)),0,VLOOKUP(AK501,'2011 BPTs'!$B$12:$BX$181,CK$3,FALSE)/VLOOKUP(AK501,'2011 BPTs'!$B$12:$BX676,CK$3+3,FALSE))</f>
        <v>0</v>
      </c>
      <c r="CL501" s="24">
        <f>IF(ISERROR(VLOOKUP(AL501,'2011 BPTs'!$B$12:$BX$181,CL$3,FALSE)/VLOOKUP(AL501,'2011 BPTs'!$B$12:$BX676,CL$3+3,FALSE)),0,VLOOKUP(AL501,'2011 BPTs'!$B$12:$BX$181,CL$3,FALSE)/VLOOKUP(AL501,'2011 BPTs'!$B$12:$BX676,CL$3+3,FALSE))</f>
        <v>0</v>
      </c>
      <c r="CM501" s="24">
        <f>IF(ISERROR(VLOOKUP(AM501,'2011 BPTs'!$B$12:$BX$181,CM$3,FALSE)/VLOOKUP(AM501,'2011 BPTs'!$B$12:$BX676,CM$3+3,FALSE)),0,VLOOKUP(AM501,'2011 BPTs'!$B$12:$BX$181,CM$3,FALSE)/VLOOKUP(AM501,'2011 BPTs'!$B$12:$BX676,CM$3+3,FALSE))</f>
        <v>0</v>
      </c>
      <c r="CO501" s="24">
        <f>IF(ISERROR(VLOOKUP(AF501,'2011 BPTs'!$B$12:$BX$181,CO$3,FALSE)/VLOOKUP(AF501,'2011 BPTs'!$B$12:$BX676,CO$3+2,FALSE)),0,VLOOKUP(AF501,'2011 BPTs'!$B$12:$BX$181,CO$3,FALSE)/VLOOKUP(AF501,'2011 BPTs'!$B$12:$BX676,CO$3+2,FALSE))</f>
        <v>0</v>
      </c>
      <c r="CP501" s="24">
        <f>IF(ISERROR(VLOOKUP(AG501,'2011 BPTs'!$B$12:$BX$181,CP$3,FALSE)/VLOOKUP(AG501,'2011 BPTs'!$B$12:$BX676,CP$3+2,FALSE)),0,VLOOKUP(AG501,'2011 BPTs'!$B$12:$BX$181,CP$3,FALSE)/VLOOKUP(AG501,'2011 BPTs'!$B$12:$BX676,CP$3+2,FALSE))</f>
        <v>0</v>
      </c>
      <c r="CQ501" s="24">
        <f>IF(ISERROR(VLOOKUP(AH501,'2011 BPTs'!$B$12:$BX$181,CQ$3,FALSE)/VLOOKUP(AH501,'2011 BPTs'!$B$12:$BX676,CQ$3+2,FALSE)),0,VLOOKUP(AH501,'2011 BPTs'!$B$12:$BX$181,CQ$3,FALSE)/VLOOKUP(AH501,'2011 BPTs'!$B$12:$BX676,CQ$3+2,FALSE))</f>
        <v>0</v>
      </c>
      <c r="CR501" s="24">
        <f>IF(ISERROR(VLOOKUP(AI501,'2011 BPTs'!$B$12:$BX$181,CR$3,FALSE)/VLOOKUP(AI501,'2011 BPTs'!$B$12:$BX676,CR$3+2,FALSE)),0,VLOOKUP(AI501,'2011 BPTs'!$B$12:$BX$181,CR$3,FALSE)/VLOOKUP(AI501,'2011 BPTs'!$B$12:$BX676,CR$3+2,FALSE))</f>
        <v>0</v>
      </c>
      <c r="CS501" s="24">
        <f>IF(ISERROR(VLOOKUP(AJ501,'2011 BPTs'!$B$12:$BX$181,CS$3,FALSE)/VLOOKUP(AJ501,'2011 BPTs'!$B$12:$BX676,CS$3+2,FALSE)),0,VLOOKUP(AJ501,'2011 BPTs'!$B$12:$BX$181,CS$3,FALSE)/VLOOKUP(AJ501,'2011 BPTs'!$B$12:$BX676,CS$3+2,FALSE))</f>
        <v>0</v>
      </c>
      <c r="CT501" s="24">
        <f>IF(ISERROR(VLOOKUP(AK501,'2011 BPTs'!$B$12:$BX$181,CT$3,FALSE)/VLOOKUP(AK501,'2011 BPTs'!$B$12:$BX676,CT$3+2,FALSE)),0,VLOOKUP(AK501,'2011 BPTs'!$B$12:$BX$181,CT$3,FALSE)/VLOOKUP(AK501,'2011 BPTs'!$B$12:$BX676,CT$3+2,FALSE))</f>
        <v>0</v>
      </c>
      <c r="CU501" s="24">
        <f>IF(ISERROR(VLOOKUP(AL501,'2011 BPTs'!$B$12:$BX$181,CU$3,FALSE)/VLOOKUP(AL501,'2011 BPTs'!$B$12:$BX676,CU$3+2,FALSE)),0,VLOOKUP(AL501,'2011 BPTs'!$B$12:$BX$181,CU$3,FALSE)/VLOOKUP(AL501,'2011 BPTs'!$B$12:$BX676,CU$3+2,FALSE))</f>
        <v>0</v>
      </c>
      <c r="CV501" s="24">
        <f>IF(ISERROR(VLOOKUP(AM501,'2011 BPTs'!$B$12:$BX$181,CV$3,FALSE)/VLOOKUP(AM501,'2011 BPTs'!$B$12:$BX676,CV$3+2,FALSE)),0,VLOOKUP(AM501,'2011 BPTs'!$B$12:$BX$181,CV$3,FALSE)/VLOOKUP(AM501,'2011 BPTs'!$B$12:$BX676,CV$3+2,FALSE))</f>
        <v>0</v>
      </c>
      <c r="CX501" s="93">
        <f>'2013 BPTs'!BR167</f>
        <v>0</v>
      </c>
      <c r="CY501" s="93">
        <f>'2013 BPTs'!BS167</f>
        <v>0</v>
      </c>
    </row>
    <row r="502" spans="2:103" x14ac:dyDescent="0.2">
      <c r="B502" s="2" t="s">
        <v>213</v>
      </c>
      <c r="C502" s="2">
        <f>'2013 BPTs'!E168</f>
        <v>0</v>
      </c>
      <c r="D502" s="2">
        <f t="shared" si="153"/>
        <v>0</v>
      </c>
      <c r="E502" s="4">
        <f>'2013 BPTs'!F168</f>
        <v>0</v>
      </c>
      <c r="F502" s="88">
        <f>'2013 BPTs'!G168</f>
        <v>0</v>
      </c>
      <c r="G502" s="53">
        <f>'2013 BPTs'!I168</f>
        <v>0</v>
      </c>
      <c r="H502" s="88">
        <f>'2013 BPTs'!J168</f>
        <v>0</v>
      </c>
      <c r="I502" s="4">
        <f>'2013 BPTs'!K168</f>
        <v>0</v>
      </c>
      <c r="J502" s="5">
        <f>'2013 BPTs'!M168</f>
        <v>0</v>
      </c>
      <c r="K502" s="99">
        <f>'2013 BPTs'!BL168</f>
        <v>0</v>
      </c>
      <c r="L502" s="100">
        <f t="shared" si="154"/>
        <v>0</v>
      </c>
      <c r="M502" s="101">
        <f t="shared" si="155"/>
        <v>0</v>
      </c>
      <c r="N502" s="102">
        <f t="shared" si="145"/>
        <v>0</v>
      </c>
      <c r="O502" s="103">
        <f>'2013 BPTs'!BM168</f>
        <v>0</v>
      </c>
      <c r="P502" s="100">
        <f t="shared" si="156"/>
        <v>0</v>
      </c>
      <c r="Q502" s="101">
        <f t="shared" si="157"/>
        <v>0</v>
      </c>
      <c r="R502" s="104">
        <f t="shared" si="158"/>
        <v>0</v>
      </c>
      <c r="S502" s="105">
        <f t="shared" si="146"/>
        <v>0</v>
      </c>
      <c r="T502" s="104">
        <f t="shared" si="159"/>
        <v>0</v>
      </c>
      <c r="U502" s="121">
        <f>IF(K502=0,0,IF(B502="Manual",(S502-O502-AP502*(O502/(O502+Z502)))/S502,'2013 BPTs'!BP168))</f>
        <v>0</v>
      </c>
      <c r="V502" s="99">
        <f>'2013 BPTs'!BN168</f>
        <v>0</v>
      </c>
      <c r="W502" s="100">
        <f t="shared" si="152"/>
        <v>0</v>
      </c>
      <c r="X502" s="103">
        <f t="shared" si="160"/>
        <v>0</v>
      </c>
      <c r="Y502" s="102">
        <f t="shared" si="147"/>
        <v>0</v>
      </c>
      <c r="Z502" s="103">
        <f>'2013 BPTs'!BO168</f>
        <v>0</v>
      </c>
      <c r="AA502" s="104">
        <f t="shared" si="161"/>
        <v>0</v>
      </c>
      <c r="AB502" s="106">
        <f>IF(W502=0,0,IF(B502="Manual",(V502-Z502-AP502*(Z502/(Z502+O502)))/V502,'2013 BPTs'!BQ168))</f>
        <v>0</v>
      </c>
      <c r="AD502" s="2" t="str">
        <f t="shared" si="148"/>
        <v>00-0</v>
      </c>
      <c r="AE502" s="2">
        <f>'2013 BPTs'!BA168</f>
        <v>0</v>
      </c>
      <c r="AF502" s="2" t="str">
        <f>IF(B502="Auto",'2013 BPTs'!BB168,D502&amp;E502&amp;"-"&amp;F502)</f>
        <v/>
      </c>
      <c r="AG502" s="2" t="str">
        <f>'2013 BPTs'!BC168</f>
        <v/>
      </c>
      <c r="AH502" s="2" t="str">
        <f>'2013 BPTs'!BD168</f>
        <v/>
      </c>
      <c r="AI502" s="2" t="str">
        <f>'2013 BPTs'!BE168</f>
        <v/>
      </c>
      <c r="AJ502" s="2" t="str">
        <f>'2013 BPTs'!BF168</f>
        <v/>
      </c>
      <c r="AK502" s="2" t="str">
        <f>'2013 BPTs'!BG168</f>
        <v/>
      </c>
      <c r="AL502" s="2" t="str">
        <f>'2013 BPTs'!BH168</f>
        <v/>
      </c>
      <c r="AM502" s="2" t="str">
        <f>'2013 BPTs'!BI168</f>
        <v/>
      </c>
      <c r="AO502" s="128">
        <f>'2013 BPTs'!AJ168*'2013 BPTs'!BK168</f>
        <v>0</v>
      </c>
      <c r="AP502" s="128">
        <f>'2013 BPTs'!AK168*'2013 BPTs'!BK168</f>
        <v>0</v>
      </c>
      <c r="AR502" s="5">
        <f>IF(B502="Auto",'2013 BPTs'!M168,J502)</f>
        <v>0</v>
      </c>
      <c r="AS502" s="5">
        <f>'2013 BPTs'!O168</f>
        <v>0</v>
      </c>
      <c r="AT502" s="5">
        <f>'2013 BPTs'!Q168</f>
        <v>0</v>
      </c>
      <c r="AU502" s="5">
        <f>'2013 BPTs'!S168</f>
        <v>0</v>
      </c>
      <c r="AV502" s="5">
        <f>'2013 BPTs'!U168</f>
        <v>0</v>
      </c>
      <c r="AW502" s="5">
        <f>'2013 BPTs'!W168</f>
        <v>0</v>
      </c>
      <c r="AX502" s="5">
        <f>'2013 BPTs'!Y168</f>
        <v>0</v>
      </c>
      <c r="AY502" s="5">
        <f>'2013 BPTs'!AA168</f>
        <v>0</v>
      </c>
      <c r="BA502" s="24">
        <f>IF(ISNA(VLOOKUP(AF502,'2011 BPTs'!$B$12:$BX$181,BA$3,FALSE)),0,VLOOKUP(AF502,'2011 BPTs'!$B$12:$BX$181,BA$3,FALSE))</f>
        <v>0</v>
      </c>
      <c r="BB502" s="24">
        <f>IF(ISNA(VLOOKUP(AG502,'2011 BPTs'!$B$12:$BX$181,BB$3,FALSE)),0,VLOOKUP(AG502,'2011 BPTs'!$B$12:$BX$181,BB$3,FALSE))</f>
        <v>0</v>
      </c>
      <c r="BC502" s="24">
        <f>IF(ISNA(VLOOKUP(AH502,'2011 BPTs'!$B$12:$BX$181,BC$3,FALSE)),0,VLOOKUP(AH502,'2011 BPTs'!$B$12:$BX$181,BC$3,FALSE))</f>
        <v>0</v>
      </c>
      <c r="BD502" s="24">
        <f>IF(ISNA(VLOOKUP(AI502,'2011 BPTs'!$B$12:$BX$181,BD$3,FALSE)),0,VLOOKUP(AI502,'2011 BPTs'!$B$12:$BX$181,BD$3,FALSE))</f>
        <v>0</v>
      </c>
      <c r="BE502" s="24">
        <f>IF(ISNA(VLOOKUP(AJ502,'2011 BPTs'!$B$12:$BX$181,BE$3,FALSE)),0,VLOOKUP(AJ502,'2011 BPTs'!$B$12:$BX$181,BE$3,FALSE))</f>
        <v>0</v>
      </c>
      <c r="BF502" s="24">
        <f>IF(ISNA(VLOOKUP(AK502,'2011 BPTs'!$B$12:$BX$181,BF$3,FALSE)),0,VLOOKUP(AK502,'2011 BPTs'!$B$12:$BX$181,BF$3,FALSE))</f>
        <v>0</v>
      </c>
      <c r="BG502" s="24">
        <f>IF(ISNA(VLOOKUP(AL502,'2011 BPTs'!$B$12:$BX$181,BG$3,FALSE)),0,VLOOKUP(AL502,'2011 BPTs'!$B$12:$BX$181,BG$3,FALSE))</f>
        <v>0</v>
      </c>
      <c r="BH502" s="24">
        <f>IF(ISNA(VLOOKUP(AM502,'2011 BPTs'!$B$12:$BX$181,BH$3,FALSE)),0,VLOOKUP(AM502,'2011 BPTs'!$B$12:$BX$181,BH$3,FALSE))</f>
        <v>0</v>
      </c>
      <c r="BJ502" s="24">
        <f>IF(ISNA(VLOOKUP(AF502,'2011 BPTs'!$B$12:$BX$181,BJ$3,FALSE)),0,VLOOKUP(AF502,'2011 BPTs'!$B$12:$BX$181,BJ$3,FALSE))</f>
        <v>0</v>
      </c>
      <c r="BK502" s="24">
        <f>IF(ISNA(VLOOKUP(AG502,'2011 BPTs'!$B$12:$BX$181,BK$3,FALSE)),0,VLOOKUP(AG502,'2011 BPTs'!$B$12:$BX$181,BK$3,FALSE))</f>
        <v>0</v>
      </c>
      <c r="BL502" s="24">
        <f>IF(ISNA(VLOOKUP(AH502,'2011 BPTs'!$B$12:$BX$181,BL$3,FALSE)),0,VLOOKUP(AH502,'2011 BPTs'!$B$12:$BX$181,BL$3,FALSE))</f>
        <v>0</v>
      </c>
      <c r="BM502" s="24">
        <f>IF(ISNA(VLOOKUP(AI502,'2011 BPTs'!$B$12:$BX$181,BM$3,FALSE)),0,VLOOKUP(AI502,'2011 BPTs'!$B$12:$BX$181,BM$3,FALSE))</f>
        <v>0</v>
      </c>
      <c r="BN502" s="24">
        <f>IF(ISNA(VLOOKUP(AJ502,'2011 BPTs'!$B$12:$BX$181,BN$3,FALSE)),0,VLOOKUP(AJ502,'2011 BPTs'!$B$12:$BX$181,BN$3,FALSE))</f>
        <v>0</v>
      </c>
      <c r="BO502" s="24">
        <f>IF(ISNA(VLOOKUP(AK502,'2011 BPTs'!$B$12:$BX$181,BO$3,FALSE)),0,VLOOKUP(AK502,'2011 BPTs'!$B$12:$BX$181,BO$3,FALSE))</f>
        <v>0</v>
      </c>
      <c r="BP502" s="24">
        <f>IF(ISNA(VLOOKUP(AL502,'2011 BPTs'!$B$12:$BX$181,BP$3,FALSE)),0,VLOOKUP(AL502,'2011 BPTs'!$B$12:$BX$181,BP$3,FALSE))</f>
        <v>0</v>
      </c>
      <c r="BQ502" s="24">
        <f>IF(ISNA(VLOOKUP(AM502,'2011 BPTs'!$B$12:$BX$181,BQ$3,FALSE)),0,VLOOKUP(AM502,'2011 BPTs'!$B$12:$BX$181,BQ$3,FALSE))</f>
        <v>0</v>
      </c>
      <c r="BS502" s="78">
        <f t="shared" si="149"/>
        <v>0</v>
      </c>
      <c r="BT502" s="68">
        <f t="shared" si="150"/>
        <v>0</v>
      </c>
      <c r="BU502" s="68">
        <f t="shared" si="151"/>
        <v>0</v>
      </c>
      <c r="BW502" s="24">
        <f>IF(ISNA(VLOOKUP(AF502,'2011 BPTs'!$B$12:$BX$181,BW$3,FALSE)),0,VLOOKUP(AF502,'2011 BPTs'!$B$12:$BX$181,BW$3,FALSE))</f>
        <v>0</v>
      </c>
      <c r="BX502" s="24">
        <f>IF(ISNA(VLOOKUP(AG502,'2011 BPTs'!$B$12:$BX$181,BX$3,FALSE)),0,VLOOKUP(AG502,'2011 BPTs'!$B$12:$BX$181,BX$3,FALSE))</f>
        <v>0</v>
      </c>
      <c r="BY502" s="24">
        <f>IF(ISNA(VLOOKUP(AH502,'2011 BPTs'!$B$12:$BX$181,BY$3,FALSE)),0,VLOOKUP(AH502,'2011 BPTs'!$B$12:$BX$181,BY$3,FALSE))</f>
        <v>0</v>
      </c>
      <c r="BZ502" s="24">
        <f>IF(ISNA(VLOOKUP(AI502,'2011 BPTs'!$B$12:$BX$181,BZ$3,FALSE)),0,VLOOKUP(AI502,'2011 BPTs'!$B$12:$BX$181,BZ$3,FALSE))</f>
        <v>0</v>
      </c>
      <c r="CA502" s="24">
        <f>IF(ISNA(VLOOKUP(AJ502,'2011 BPTs'!$B$12:$BX$181,CA$3,FALSE)),0,VLOOKUP(AJ502,'2011 BPTs'!$B$12:$BX$181,CA$3,FALSE))</f>
        <v>0</v>
      </c>
      <c r="CB502" s="24">
        <f>IF(ISNA(VLOOKUP(AK502,'2011 BPTs'!$B$12:$BX$181,CB$3,FALSE)),0,VLOOKUP(AK502,'2011 BPTs'!$B$12:$BX$181,CB$3,FALSE))</f>
        <v>0</v>
      </c>
      <c r="CC502" s="24">
        <f>IF(ISNA(VLOOKUP(AL502,'2011 BPTs'!$B$12:$BX$181,CC$3,FALSE)),0,VLOOKUP(AL502,'2011 BPTs'!$B$12:$BX$181,CC$3,FALSE))</f>
        <v>0</v>
      </c>
      <c r="CD502" s="24">
        <f>IF(ISNA(VLOOKUP(AM502,'2011 BPTs'!$B$12:$BX$181,CD$3,FALSE)),0,VLOOKUP(AM502,'2011 BPTs'!$B$12:$BX$181,CD$3,FALSE))</f>
        <v>0</v>
      </c>
      <c r="CF502" s="24">
        <f>IF(ISERROR(VLOOKUP(AF502,'2011 BPTs'!$B$12:$BX$181,CF$3,FALSE)/VLOOKUP(AF502,'2011 BPTs'!$B$12:$BX677,CF$3+3,FALSE)),0,VLOOKUP(AF502,'2011 BPTs'!$B$12:$BX$181,CF$3,FALSE)/VLOOKUP(AF502,'2011 BPTs'!$B$12:$BX677,CF$3+3,FALSE))</f>
        <v>0</v>
      </c>
      <c r="CG502" s="24">
        <f>IF(ISERROR(VLOOKUP(AG502,'2011 BPTs'!$B$12:$BX$181,CG$3,FALSE)/VLOOKUP(AG502,'2011 BPTs'!$B$12:$BX677,CG$3+3,FALSE)),0,VLOOKUP(AG502,'2011 BPTs'!$B$12:$BX$181,CG$3,FALSE)/VLOOKUP(AG502,'2011 BPTs'!$B$12:$BX677,CG$3+3,FALSE))</f>
        <v>0</v>
      </c>
      <c r="CH502" s="24">
        <f>IF(ISERROR(VLOOKUP(AH502,'2011 BPTs'!$B$12:$BX$181,CH$3,FALSE)/VLOOKUP(AH502,'2011 BPTs'!$B$12:$BX677,CH$3+3,FALSE)),0,VLOOKUP(AH502,'2011 BPTs'!$B$12:$BX$181,CH$3,FALSE)/VLOOKUP(AH502,'2011 BPTs'!$B$12:$BX677,CH$3+3,FALSE))</f>
        <v>0</v>
      </c>
      <c r="CI502" s="24">
        <f>IF(ISERROR(VLOOKUP(AI502,'2011 BPTs'!$B$12:$BX$181,CI$3,FALSE)/VLOOKUP(AI502,'2011 BPTs'!$B$12:$BX677,CI$3+3,FALSE)),0,VLOOKUP(AI502,'2011 BPTs'!$B$12:$BX$181,CI$3,FALSE)/VLOOKUP(AI502,'2011 BPTs'!$B$12:$BX677,CI$3+3,FALSE))</f>
        <v>0</v>
      </c>
      <c r="CJ502" s="24">
        <f>IF(ISERROR(VLOOKUP(AJ502,'2011 BPTs'!$B$12:$BX$181,CJ$3,FALSE)/VLOOKUP(AJ502,'2011 BPTs'!$B$12:$BX677,CJ$3+3,FALSE)),0,VLOOKUP(AJ502,'2011 BPTs'!$B$12:$BX$181,CJ$3,FALSE)/VLOOKUP(AJ502,'2011 BPTs'!$B$12:$BX677,CJ$3+3,FALSE))</f>
        <v>0</v>
      </c>
      <c r="CK502" s="24">
        <f>IF(ISERROR(VLOOKUP(AK502,'2011 BPTs'!$B$12:$BX$181,CK$3,FALSE)/VLOOKUP(AK502,'2011 BPTs'!$B$12:$BX677,CK$3+3,FALSE)),0,VLOOKUP(AK502,'2011 BPTs'!$B$12:$BX$181,CK$3,FALSE)/VLOOKUP(AK502,'2011 BPTs'!$B$12:$BX677,CK$3+3,FALSE))</f>
        <v>0</v>
      </c>
      <c r="CL502" s="24">
        <f>IF(ISERROR(VLOOKUP(AL502,'2011 BPTs'!$B$12:$BX$181,CL$3,FALSE)/VLOOKUP(AL502,'2011 BPTs'!$B$12:$BX677,CL$3+3,FALSE)),0,VLOOKUP(AL502,'2011 BPTs'!$B$12:$BX$181,CL$3,FALSE)/VLOOKUP(AL502,'2011 BPTs'!$B$12:$BX677,CL$3+3,FALSE))</f>
        <v>0</v>
      </c>
      <c r="CM502" s="24">
        <f>IF(ISERROR(VLOOKUP(AM502,'2011 BPTs'!$B$12:$BX$181,CM$3,FALSE)/VLOOKUP(AM502,'2011 BPTs'!$B$12:$BX677,CM$3+3,FALSE)),0,VLOOKUP(AM502,'2011 BPTs'!$B$12:$BX$181,CM$3,FALSE)/VLOOKUP(AM502,'2011 BPTs'!$B$12:$BX677,CM$3+3,FALSE))</f>
        <v>0</v>
      </c>
      <c r="CO502" s="24">
        <f>IF(ISERROR(VLOOKUP(AF502,'2011 BPTs'!$B$12:$BX$181,CO$3,FALSE)/VLOOKUP(AF502,'2011 BPTs'!$B$12:$BX677,CO$3+2,FALSE)),0,VLOOKUP(AF502,'2011 BPTs'!$B$12:$BX$181,CO$3,FALSE)/VLOOKUP(AF502,'2011 BPTs'!$B$12:$BX677,CO$3+2,FALSE))</f>
        <v>0</v>
      </c>
      <c r="CP502" s="24">
        <f>IF(ISERROR(VLOOKUP(AG502,'2011 BPTs'!$B$12:$BX$181,CP$3,FALSE)/VLOOKUP(AG502,'2011 BPTs'!$B$12:$BX677,CP$3+2,FALSE)),0,VLOOKUP(AG502,'2011 BPTs'!$B$12:$BX$181,CP$3,FALSE)/VLOOKUP(AG502,'2011 BPTs'!$B$12:$BX677,CP$3+2,FALSE))</f>
        <v>0</v>
      </c>
      <c r="CQ502" s="24">
        <f>IF(ISERROR(VLOOKUP(AH502,'2011 BPTs'!$B$12:$BX$181,CQ$3,FALSE)/VLOOKUP(AH502,'2011 BPTs'!$B$12:$BX677,CQ$3+2,FALSE)),0,VLOOKUP(AH502,'2011 BPTs'!$B$12:$BX$181,CQ$3,FALSE)/VLOOKUP(AH502,'2011 BPTs'!$B$12:$BX677,CQ$3+2,FALSE))</f>
        <v>0</v>
      </c>
      <c r="CR502" s="24">
        <f>IF(ISERROR(VLOOKUP(AI502,'2011 BPTs'!$B$12:$BX$181,CR$3,FALSE)/VLOOKUP(AI502,'2011 BPTs'!$B$12:$BX677,CR$3+2,FALSE)),0,VLOOKUP(AI502,'2011 BPTs'!$B$12:$BX$181,CR$3,FALSE)/VLOOKUP(AI502,'2011 BPTs'!$B$12:$BX677,CR$3+2,FALSE))</f>
        <v>0</v>
      </c>
      <c r="CS502" s="24">
        <f>IF(ISERROR(VLOOKUP(AJ502,'2011 BPTs'!$B$12:$BX$181,CS$3,FALSE)/VLOOKUP(AJ502,'2011 BPTs'!$B$12:$BX677,CS$3+2,FALSE)),0,VLOOKUP(AJ502,'2011 BPTs'!$B$12:$BX$181,CS$3,FALSE)/VLOOKUP(AJ502,'2011 BPTs'!$B$12:$BX677,CS$3+2,FALSE))</f>
        <v>0</v>
      </c>
      <c r="CT502" s="24">
        <f>IF(ISERROR(VLOOKUP(AK502,'2011 BPTs'!$B$12:$BX$181,CT$3,FALSE)/VLOOKUP(AK502,'2011 BPTs'!$B$12:$BX677,CT$3+2,FALSE)),0,VLOOKUP(AK502,'2011 BPTs'!$B$12:$BX$181,CT$3,FALSE)/VLOOKUP(AK502,'2011 BPTs'!$B$12:$BX677,CT$3+2,FALSE))</f>
        <v>0</v>
      </c>
      <c r="CU502" s="24">
        <f>IF(ISERROR(VLOOKUP(AL502,'2011 BPTs'!$B$12:$BX$181,CU$3,FALSE)/VLOOKUP(AL502,'2011 BPTs'!$B$12:$BX677,CU$3+2,FALSE)),0,VLOOKUP(AL502,'2011 BPTs'!$B$12:$BX$181,CU$3,FALSE)/VLOOKUP(AL502,'2011 BPTs'!$B$12:$BX677,CU$3+2,FALSE))</f>
        <v>0</v>
      </c>
      <c r="CV502" s="24">
        <f>IF(ISERROR(VLOOKUP(AM502,'2011 BPTs'!$B$12:$BX$181,CV$3,FALSE)/VLOOKUP(AM502,'2011 BPTs'!$B$12:$BX677,CV$3+2,FALSE)),0,VLOOKUP(AM502,'2011 BPTs'!$B$12:$BX$181,CV$3,FALSE)/VLOOKUP(AM502,'2011 BPTs'!$B$12:$BX677,CV$3+2,FALSE))</f>
        <v>0</v>
      </c>
      <c r="CX502" s="93">
        <f>'2013 BPTs'!BR168</f>
        <v>0</v>
      </c>
      <c r="CY502" s="93">
        <f>'2013 BPTs'!BS168</f>
        <v>0</v>
      </c>
    </row>
    <row r="503" spans="2:103" x14ac:dyDescent="0.2">
      <c r="B503" s="2" t="s">
        <v>213</v>
      </c>
      <c r="C503" s="2">
        <f>'2013 BPTs'!E169</f>
        <v>0</v>
      </c>
      <c r="D503" s="2">
        <f t="shared" si="153"/>
        <v>0</v>
      </c>
      <c r="E503" s="4">
        <f>'2013 BPTs'!F169</f>
        <v>0</v>
      </c>
      <c r="F503" s="88">
        <f>'2013 BPTs'!G169</f>
        <v>0</v>
      </c>
      <c r="G503" s="53">
        <f>'2013 BPTs'!I169</f>
        <v>0</v>
      </c>
      <c r="H503" s="88">
        <f>'2013 BPTs'!J169</f>
        <v>0</v>
      </c>
      <c r="I503" s="4">
        <f>'2013 BPTs'!K169</f>
        <v>0</v>
      </c>
      <c r="J503" s="5">
        <f>'2013 BPTs'!M169</f>
        <v>0</v>
      </c>
      <c r="K503" s="99">
        <f>'2013 BPTs'!BL169</f>
        <v>0</v>
      </c>
      <c r="L503" s="100">
        <f t="shared" si="154"/>
        <v>0</v>
      </c>
      <c r="M503" s="101">
        <f t="shared" si="155"/>
        <v>0</v>
      </c>
      <c r="N503" s="102">
        <f t="shared" si="145"/>
        <v>0</v>
      </c>
      <c r="O503" s="103">
        <f>'2013 BPTs'!BM169</f>
        <v>0</v>
      </c>
      <c r="P503" s="100">
        <f t="shared" si="156"/>
        <v>0</v>
      </c>
      <c r="Q503" s="101">
        <f t="shared" si="157"/>
        <v>0</v>
      </c>
      <c r="R503" s="104">
        <f t="shared" si="158"/>
        <v>0</v>
      </c>
      <c r="S503" s="105">
        <f t="shared" si="146"/>
        <v>0</v>
      </c>
      <c r="T503" s="104">
        <f t="shared" si="159"/>
        <v>0</v>
      </c>
      <c r="U503" s="121">
        <f>IF(K503=0,0,IF(B503="Manual",(S503-O503-AP503*(O503/(O503+Z503)))/S503,'2013 BPTs'!BP169))</f>
        <v>0</v>
      </c>
      <c r="V503" s="99">
        <f>'2013 BPTs'!BN169</f>
        <v>0</v>
      </c>
      <c r="W503" s="100">
        <f t="shared" si="152"/>
        <v>0</v>
      </c>
      <c r="X503" s="103">
        <f t="shared" si="160"/>
        <v>0</v>
      </c>
      <c r="Y503" s="102">
        <f t="shared" si="147"/>
        <v>0</v>
      </c>
      <c r="Z503" s="103">
        <f>'2013 BPTs'!BO169</f>
        <v>0</v>
      </c>
      <c r="AA503" s="104">
        <f t="shared" si="161"/>
        <v>0</v>
      </c>
      <c r="AB503" s="106">
        <f>IF(W503=0,0,IF(B503="Manual",(V503-Z503-AP503*(Z503/(Z503+O503)))/V503,'2013 BPTs'!BQ169))</f>
        <v>0</v>
      </c>
      <c r="AD503" s="2" t="str">
        <f t="shared" si="148"/>
        <v>00-0</v>
      </c>
      <c r="AE503" s="2">
        <f>'2013 BPTs'!BA169</f>
        <v>0</v>
      </c>
      <c r="AF503" s="2" t="str">
        <f>IF(B503="Auto",'2013 BPTs'!BB169,D503&amp;E503&amp;"-"&amp;F503)</f>
        <v/>
      </c>
      <c r="AG503" s="2" t="str">
        <f>'2013 BPTs'!BC169</f>
        <v/>
      </c>
      <c r="AH503" s="2" t="str">
        <f>'2013 BPTs'!BD169</f>
        <v/>
      </c>
      <c r="AI503" s="2" t="str">
        <f>'2013 BPTs'!BE169</f>
        <v/>
      </c>
      <c r="AJ503" s="2" t="str">
        <f>'2013 BPTs'!BF169</f>
        <v/>
      </c>
      <c r="AK503" s="2" t="str">
        <f>'2013 BPTs'!BG169</f>
        <v/>
      </c>
      <c r="AL503" s="2" t="str">
        <f>'2013 BPTs'!BH169</f>
        <v/>
      </c>
      <c r="AM503" s="2" t="str">
        <f>'2013 BPTs'!BI169</f>
        <v/>
      </c>
      <c r="AO503" s="128">
        <f>'2013 BPTs'!AJ169*'2013 BPTs'!BK169</f>
        <v>0</v>
      </c>
      <c r="AP503" s="128">
        <f>'2013 BPTs'!AK169*'2013 BPTs'!BK169</f>
        <v>0</v>
      </c>
      <c r="AR503" s="5">
        <f>IF(B503="Auto",'2013 BPTs'!M169,J503)</f>
        <v>0</v>
      </c>
      <c r="AS503" s="5">
        <f>'2013 BPTs'!O169</f>
        <v>0</v>
      </c>
      <c r="AT503" s="5">
        <f>'2013 BPTs'!Q169</f>
        <v>0</v>
      </c>
      <c r="AU503" s="5">
        <f>'2013 BPTs'!S169</f>
        <v>0</v>
      </c>
      <c r="AV503" s="5">
        <f>'2013 BPTs'!U169</f>
        <v>0</v>
      </c>
      <c r="AW503" s="5">
        <f>'2013 BPTs'!W169</f>
        <v>0</v>
      </c>
      <c r="AX503" s="5">
        <f>'2013 BPTs'!Y169</f>
        <v>0</v>
      </c>
      <c r="AY503" s="5">
        <f>'2013 BPTs'!AA169</f>
        <v>0</v>
      </c>
      <c r="BA503" s="24">
        <f>IF(ISNA(VLOOKUP(AF503,'2011 BPTs'!$B$12:$BX$181,BA$3,FALSE)),0,VLOOKUP(AF503,'2011 BPTs'!$B$12:$BX$181,BA$3,FALSE))</f>
        <v>0</v>
      </c>
      <c r="BB503" s="24">
        <f>IF(ISNA(VLOOKUP(AG503,'2011 BPTs'!$B$12:$BX$181,BB$3,FALSE)),0,VLOOKUP(AG503,'2011 BPTs'!$B$12:$BX$181,BB$3,FALSE))</f>
        <v>0</v>
      </c>
      <c r="BC503" s="24">
        <f>IF(ISNA(VLOOKUP(AH503,'2011 BPTs'!$B$12:$BX$181,BC$3,FALSE)),0,VLOOKUP(AH503,'2011 BPTs'!$B$12:$BX$181,BC$3,FALSE))</f>
        <v>0</v>
      </c>
      <c r="BD503" s="24">
        <f>IF(ISNA(VLOOKUP(AI503,'2011 BPTs'!$B$12:$BX$181,BD$3,FALSE)),0,VLOOKUP(AI503,'2011 BPTs'!$B$12:$BX$181,BD$3,FALSE))</f>
        <v>0</v>
      </c>
      <c r="BE503" s="24">
        <f>IF(ISNA(VLOOKUP(AJ503,'2011 BPTs'!$B$12:$BX$181,BE$3,FALSE)),0,VLOOKUP(AJ503,'2011 BPTs'!$B$12:$BX$181,BE$3,FALSE))</f>
        <v>0</v>
      </c>
      <c r="BF503" s="24">
        <f>IF(ISNA(VLOOKUP(AK503,'2011 BPTs'!$B$12:$BX$181,BF$3,FALSE)),0,VLOOKUP(AK503,'2011 BPTs'!$B$12:$BX$181,BF$3,FALSE))</f>
        <v>0</v>
      </c>
      <c r="BG503" s="24">
        <f>IF(ISNA(VLOOKUP(AL503,'2011 BPTs'!$B$12:$BX$181,BG$3,FALSE)),0,VLOOKUP(AL503,'2011 BPTs'!$B$12:$BX$181,BG$3,FALSE))</f>
        <v>0</v>
      </c>
      <c r="BH503" s="24">
        <f>IF(ISNA(VLOOKUP(AM503,'2011 BPTs'!$B$12:$BX$181,BH$3,FALSE)),0,VLOOKUP(AM503,'2011 BPTs'!$B$12:$BX$181,BH$3,FALSE))</f>
        <v>0</v>
      </c>
      <c r="BJ503" s="24">
        <f>IF(ISNA(VLOOKUP(AF503,'2011 BPTs'!$B$12:$BX$181,BJ$3,FALSE)),0,VLOOKUP(AF503,'2011 BPTs'!$B$12:$BX$181,BJ$3,FALSE))</f>
        <v>0</v>
      </c>
      <c r="BK503" s="24">
        <f>IF(ISNA(VLOOKUP(AG503,'2011 BPTs'!$B$12:$BX$181,BK$3,FALSE)),0,VLOOKUP(AG503,'2011 BPTs'!$B$12:$BX$181,BK$3,FALSE))</f>
        <v>0</v>
      </c>
      <c r="BL503" s="24">
        <f>IF(ISNA(VLOOKUP(AH503,'2011 BPTs'!$B$12:$BX$181,BL$3,FALSE)),0,VLOOKUP(AH503,'2011 BPTs'!$B$12:$BX$181,BL$3,FALSE))</f>
        <v>0</v>
      </c>
      <c r="BM503" s="24">
        <f>IF(ISNA(VLOOKUP(AI503,'2011 BPTs'!$B$12:$BX$181,BM$3,FALSE)),0,VLOOKUP(AI503,'2011 BPTs'!$B$12:$BX$181,BM$3,FALSE))</f>
        <v>0</v>
      </c>
      <c r="BN503" s="24">
        <f>IF(ISNA(VLOOKUP(AJ503,'2011 BPTs'!$B$12:$BX$181,BN$3,FALSE)),0,VLOOKUP(AJ503,'2011 BPTs'!$B$12:$BX$181,BN$3,FALSE))</f>
        <v>0</v>
      </c>
      <c r="BO503" s="24">
        <f>IF(ISNA(VLOOKUP(AK503,'2011 BPTs'!$B$12:$BX$181,BO$3,FALSE)),0,VLOOKUP(AK503,'2011 BPTs'!$B$12:$BX$181,BO$3,FALSE))</f>
        <v>0</v>
      </c>
      <c r="BP503" s="24">
        <f>IF(ISNA(VLOOKUP(AL503,'2011 BPTs'!$B$12:$BX$181,BP$3,FALSE)),0,VLOOKUP(AL503,'2011 BPTs'!$B$12:$BX$181,BP$3,FALSE))</f>
        <v>0</v>
      </c>
      <c r="BQ503" s="24">
        <f>IF(ISNA(VLOOKUP(AM503,'2011 BPTs'!$B$12:$BX$181,BQ$3,FALSE)),0,VLOOKUP(AM503,'2011 BPTs'!$B$12:$BX$181,BQ$3,FALSE))</f>
        <v>0</v>
      </c>
      <c r="BS503" s="78">
        <f t="shared" si="149"/>
        <v>0</v>
      </c>
      <c r="BT503" s="68">
        <f t="shared" si="150"/>
        <v>0</v>
      </c>
      <c r="BU503" s="68">
        <f t="shared" si="151"/>
        <v>0</v>
      </c>
      <c r="BW503" s="24">
        <f>IF(ISNA(VLOOKUP(AF503,'2011 BPTs'!$B$12:$BX$181,BW$3,FALSE)),0,VLOOKUP(AF503,'2011 BPTs'!$B$12:$BX$181,BW$3,FALSE))</f>
        <v>0</v>
      </c>
      <c r="BX503" s="24">
        <f>IF(ISNA(VLOOKUP(AG503,'2011 BPTs'!$B$12:$BX$181,BX$3,FALSE)),0,VLOOKUP(AG503,'2011 BPTs'!$B$12:$BX$181,BX$3,FALSE))</f>
        <v>0</v>
      </c>
      <c r="BY503" s="24">
        <f>IF(ISNA(VLOOKUP(AH503,'2011 BPTs'!$B$12:$BX$181,BY$3,FALSE)),0,VLOOKUP(AH503,'2011 BPTs'!$B$12:$BX$181,BY$3,FALSE))</f>
        <v>0</v>
      </c>
      <c r="BZ503" s="24">
        <f>IF(ISNA(VLOOKUP(AI503,'2011 BPTs'!$B$12:$BX$181,BZ$3,FALSE)),0,VLOOKUP(AI503,'2011 BPTs'!$B$12:$BX$181,BZ$3,FALSE))</f>
        <v>0</v>
      </c>
      <c r="CA503" s="24">
        <f>IF(ISNA(VLOOKUP(AJ503,'2011 BPTs'!$B$12:$BX$181,CA$3,FALSE)),0,VLOOKUP(AJ503,'2011 BPTs'!$B$12:$BX$181,CA$3,FALSE))</f>
        <v>0</v>
      </c>
      <c r="CB503" s="24">
        <f>IF(ISNA(VLOOKUP(AK503,'2011 BPTs'!$B$12:$BX$181,CB$3,FALSE)),0,VLOOKUP(AK503,'2011 BPTs'!$B$12:$BX$181,CB$3,FALSE))</f>
        <v>0</v>
      </c>
      <c r="CC503" s="24">
        <f>IF(ISNA(VLOOKUP(AL503,'2011 BPTs'!$B$12:$BX$181,CC$3,FALSE)),0,VLOOKUP(AL503,'2011 BPTs'!$B$12:$BX$181,CC$3,FALSE))</f>
        <v>0</v>
      </c>
      <c r="CD503" s="24">
        <f>IF(ISNA(VLOOKUP(AM503,'2011 BPTs'!$B$12:$BX$181,CD$3,FALSE)),0,VLOOKUP(AM503,'2011 BPTs'!$B$12:$BX$181,CD$3,FALSE))</f>
        <v>0</v>
      </c>
      <c r="CF503" s="24">
        <f>IF(ISERROR(VLOOKUP(AF503,'2011 BPTs'!$B$12:$BX$181,CF$3,FALSE)/VLOOKUP(AF503,'2011 BPTs'!$B$12:$BX678,CF$3+3,FALSE)),0,VLOOKUP(AF503,'2011 BPTs'!$B$12:$BX$181,CF$3,FALSE)/VLOOKUP(AF503,'2011 BPTs'!$B$12:$BX678,CF$3+3,FALSE))</f>
        <v>0</v>
      </c>
      <c r="CG503" s="24">
        <f>IF(ISERROR(VLOOKUP(AG503,'2011 BPTs'!$B$12:$BX$181,CG$3,FALSE)/VLOOKUP(AG503,'2011 BPTs'!$B$12:$BX678,CG$3+3,FALSE)),0,VLOOKUP(AG503,'2011 BPTs'!$B$12:$BX$181,CG$3,FALSE)/VLOOKUP(AG503,'2011 BPTs'!$B$12:$BX678,CG$3+3,FALSE))</f>
        <v>0</v>
      </c>
      <c r="CH503" s="24">
        <f>IF(ISERROR(VLOOKUP(AH503,'2011 BPTs'!$B$12:$BX$181,CH$3,FALSE)/VLOOKUP(AH503,'2011 BPTs'!$B$12:$BX678,CH$3+3,FALSE)),0,VLOOKUP(AH503,'2011 BPTs'!$B$12:$BX$181,CH$3,FALSE)/VLOOKUP(AH503,'2011 BPTs'!$B$12:$BX678,CH$3+3,FALSE))</f>
        <v>0</v>
      </c>
      <c r="CI503" s="24">
        <f>IF(ISERROR(VLOOKUP(AI503,'2011 BPTs'!$B$12:$BX$181,CI$3,FALSE)/VLOOKUP(AI503,'2011 BPTs'!$B$12:$BX678,CI$3+3,FALSE)),0,VLOOKUP(AI503,'2011 BPTs'!$B$12:$BX$181,CI$3,FALSE)/VLOOKUP(AI503,'2011 BPTs'!$B$12:$BX678,CI$3+3,FALSE))</f>
        <v>0</v>
      </c>
      <c r="CJ503" s="24">
        <f>IF(ISERROR(VLOOKUP(AJ503,'2011 BPTs'!$B$12:$BX$181,CJ$3,FALSE)/VLOOKUP(AJ503,'2011 BPTs'!$B$12:$BX678,CJ$3+3,FALSE)),0,VLOOKUP(AJ503,'2011 BPTs'!$B$12:$BX$181,CJ$3,FALSE)/VLOOKUP(AJ503,'2011 BPTs'!$B$12:$BX678,CJ$3+3,FALSE))</f>
        <v>0</v>
      </c>
      <c r="CK503" s="24">
        <f>IF(ISERROR(VLOOKUP(AK503,'2011 BPTs'!$B$12:$BX$181,CK$3,FALSE)/VLOOKUP(AK503,'2011 BPTs'!$B$12:$BX678,CK$3+3,FALSE)),0,VLOOKUP(AK503,'2011 BPTs'!$B$12:$BX$181,CK$3,FALSE)/VLOOKUP(AK503,'2011 BPTs'!$B$12:$BX678,CK$3+3,FALSE))</f>
        <v>0</v>
      </c>
      <c r="CL503" s="24">
        <f>IF(ISERROR(VLOOKUP(AL503,'2011 BPTs'!$B$12:$BX$181,CL$3,FALSE)/VLOOKUP(AL503,'2011 BPTs'!$B$12:$BX678,CL$3+3,FALSE)),0,VLOOKUP(AL503,'2011 BPTs'!$B$12:$BX$181,CL$3,FALSE)/VLOOKUP(AL503,'2011 BPTs'!$B$12:$BX678,CL$3+3,FALSE))</f>
        <v>0</v>
      </c>
      <c r="CM503" s="24">
        <f>IF(ISERROR(VLOOKUP(AM503,'2011 BPTs'!$B$12:$BX$181,CM$3,FALSE)/VLOOKUP(AM503,'2011 BPTs'!$B$12:$BX678,CM$3+3,FALSE)),0,VLOOKUP(AM503,'2011 BPTs'!$B$12:$BX$181,CM$3,FALSE)/VLOOKUP(AM503,'2011 BPTs'!$B$12:$BX678,CM$3+3,FALSE))</f>
        <v>0</v>
      </c>
      <c r="CO503" s="24">
        <f>IF(ISERROR(VLOOKUP(AF503,'2011 BPTs'!$B$12:$BX$181,CO$3,FALSE)/VLOOKUP(AF503,'2011 BPTs'!$B$12:$BX678,CO$3+2,FALSE)),0,VLOOKUP(AF503,'2011 BPTs'!$B$12:$BX$181,CO$3,FALSE)/VLOOKUP(AF503,'2011 BPTs'!$B$12:$BX678,CO$3+2,FALSE))</f>
        <v>0</v>
      </c>
      <c r="CP503" s="24">
        <f>IF(ISERROR(VLOOKUP(AG503,'2011 BPTs'!$B$12:$BX$181,CP$3,FALSE)/VLOOKUP(AG503,'2011 BPTs'!$B$12:$BX678,CP$3+2,FALSE)),0,VLOOKUP(AG503,'2011 BPTs'!$B$12:$BX$181,CP$3,FALSE)/VLOOKUP(AG503,'2011 BPTs'!$B$12:$BX678,CP$3+2,FALSE))</f>
        <v>0</v>
      </c>
      <c r="CQ503" s="24">
        <f>IF(ISERROR(VLOOKUP(AH503,'2011 BPTs'!$B$12:$BX$181,CQ$3,FALSE)/VLOOKUP(AH503,'2011 BPTs'!$B$12:$BX678,CQ$3+2,FALSE)),0,VLOOKUP(AH503,'2011 BPTs'!$B$12:$BX$181,CQ$3,FALSE)/VLOOKUP(AH503,'2011 BPTs'!$B$12:$BX678,CQ$3+2,FALSE))</f>
        <v>0</v>
      </c>
      <c r="CR503" s="24">
        <f>IF(ISERROR(VLOOKUP(AI503,'2011 BPTs'!$B$12:$BX$181,CR$3,FALSE)/VLOOKUP(AI503,'2011 BPTs'!$B$12:$BX678,CR$3+2,FALSE)),0,VLOOKUP(AI503,'2011 BPTs'!$B$12:$BX$181,CR$3,FALSE)/VLOOKUP(AI503,'2011 BPTs'!$B$12:$BX678,CR$3+2,FALSE))</f>
        <v>0</v>
      </c>
      <c r="CS503" s="24">
        <f>IF(ISERROR(VLOOKUP(AJ503,'2011 BPTs'!$B$12:$BX$181,CS$3,FALSE)/VLOOKUP(AJ503,'2011 BPTs'!$B$12:$BX678,CS$3+2,FALSE)),0,VLOOKUP(AJ503,'2011 BPTs'!$B$12:$BX$181,CS$3,FALSE)/VLOOKUP(AJ503,'2011 BPTs'!$B$12:$BX678,CS$3+2,FALSE))</f>
        <v>0</v>
      </c>
      <c r="CT503" s="24">
        <f>IF(ISERROR(VLOOKUP(AK503,'2011 BPTs'!$B$12:$BX$181,CT$3,FALSE)/VLOOKUP(AK503,'2011 BPTs'!$B$12:$BX678,CT$3+2,FALSE)),0,VLOOKUP(AK503,'2011 BPTs'!$B$12:$BX$181,CT$3,FALSE)/VLOOKUP(AK503,'2011 BPTs'!$B$12:$BX678,CT$3+2,FALSE))</f>
        <v>0</v>
      </c>
      <c r="CU503" s="24">
        <f>IF(ISERROR(VLOOKUP(AL503,'2011 BPTs'!$B$12:$BX$181,CU$3,FALSE)/VLOOKUP(AL503,'2011 BPTs'!$B$12:$BX678,CU$3+2,FALSE)),0,VLOOKUP(AL503,'2011 BPTs'!$B$12:$BX$181,CU$3,FALSE)/VLOOKUP(AL503,'2011 BPTs'!$B$12:$BX678,CU$3+2,FALSE))</f>
        <v>0</v>
      </c>
      <c r="CV503" s="24">
        <f>IF(ISERROR(VLOOKUP(AM503,'2011 BPTs'!$B$12:$BX$181,CV$3,FALSE)/VLOOKUP(AM503,'2011 BPTs'!$B$12:$BX678,CV$3+2,FALSE)),0,VLOOKUP(AM503,'2011 BPTs'!$B$12:$BX$181,CV$3,FALSE)/VLOOKUP(AM503,'2011 BPTs'!$B$12:$BX678,CV$3+2,FALSE))</f>
        <v>0</v>
      </c>
      <c r="CX503" s="93">
        <f>'2013 BPTs'!BR169</f>
        <v>0</v>
      </c>
      <c r="CY503" s="93">
        <f>'2013 BPTs'!BS169</f>
        <v>0</v>
      </c>
    </row>
    <row r="504" spans="2:103" x14ac:dyDescent="0.2">
      <c r="B504" s="2" t="s">
        <v>213</v>
      </c>
      <c r="C504" s="2">
        <f>'2013 BPTs'!E170</f>
        <v>0</v>
      </c>
      <c r="D504" s="2">
        <f t="shared" si="153"/>
        <v>0</v>
      </c>
      <c r="E504" s="4">
        <f>'2013 BPTs'!F170</f>
        <v>0</v>
      </c>
      <c r="F504" s="88">
        <f>'2013 BPTs'!G170</f>
        <v>0</v>
      </c>
      <c r="G504" s="53">
        <f>'2013 BPTs'!I170</f>
        <v>0</v>
      </c>
      <c r="H504" s="88">
        <f>'2013 BPTs'!J170</f>
        <v>0</v>
      </c>
      <c r="I504" s="4">
        <f>'2013 BPTs'!K170</f>
        <v>0</v>
      </c>
      <c r="J504" s="5">
        <f>'2013 BPTs'!M170</f>
        <v>0</v>
      </c>
      <c r="K504" s="99">
        <f>'2013 BPTs'!BL170</f>
        <v>0</v>
      </c>
      <c r="L504" s="100">
        <f t="shared" si="154"/>
        <v>0</v>
      </c>
      <c r="M504" s="101">
        <f t="shared" si="155"/>
        <v>0</v>
      </c>
      <c r="N504" s="102">
        <f t="shared" si="145"/>
        <v>0</v>
      </c>
      <c r="O504" s="103">
        <f>'2013 BPTs'!BM170</f>
        <v>0</v>
      </c>
      <c r="P504" s="100">
        <f t="shared" si="156"/>
        <v>0</v>
      </c>
      <c r="Q504" s="101">
        <f t="shared" si="157"/>
        <v>0</v>
      </c>
      <c r="R504" s="104">
        <f t="shared" si="158"/>
        <v>0</v>
      </c>
      <c r="S504" s="105">
        <f t="shared" si="146"/>
        <v>0</v>
      </c>
      <c r="T504" s="104">
        <f t="shared" si="159"/>
        <v>0</v>
      </c>
      <c r="U504" s="121">
        <f>IF(K504=0,0,IF(B504="Manual",(S504-O504-AP504*(O504/(O504+Z504)))/S504,'2013 BPTs'!BP170))</f>
        <v>0</v>
      </c>
      <c r="V504" s="99">
        <f>'2013 BPTs'!BN170</f>
        <v>0</v>
      </c>
      <c r="W504" s="100">
        <f t="shared" si="152"/>
        <v>0</v>
      </c>
      <c r="X504" s="103">
        <f t="shared" si="160"/>
        <v>0</v>
      </c>
      <c r="Y504" s="102">
        <f t="shared" si="147"/>
        <v>0</v>
      </c>
      <c r="Z504" s="103">
        <f>'2013 BPTs'!BO170</f>
        <v>0</v>
      </c>
      <c r="AA504" s="104">
        <f t="shared" si="161"/>
        <v>0</v>
      </c>
      <c r="AB504" s="106">
        <f>IF(W504=0,0,IF(B504="Manual",(V504-Z504-AP504*(Z504/(Z504+O504)))/V504,'2013 BPTs'!BQ170))</f>
        <v>0</v>
      </c>
      <c r="AD504" s="2" t="str">
        <f t="shared" si="148"/>
        <v>00-0</v>
      </c>
      <c r="AE504" s="2">
        <f>'2013 BPTs'!BA170</f>
        <v>0</v>
      </c>
      <c r="AF504" s="2" t="str">
        <f>IF(B504="Auto",'2013 BPTs'!BB170,D504&amp;E504&amp;"-"&amp;F504)</f>
        <v/>
      </c>
      <c r="AG504" s="2" t="str">
        <f>'2013 BPTs'!BC170</f>
        <v/>
      </c>
      <c r="AH504" s="2" t="str">
        <f>'2013 BPTs'!BD170</f>
        <v/>
      </c>
      <c r="AI504" s="2" t="str">
        <f>'2013 BPTs'!BE170</f>
        <v/>
      </c>
      <c r="AJ504" s="2" t="str">
        <f>'2013 BPTs'!BF170</f>
        <v/>
      </c>
      <c r="AK504" s="2" t="str">
        <f>'2013 BPTs'!BG170</f>
        <v/>
      </c>
      <c r="AL504" s="2" t="str">
        <f>'2013 BPTs'!BH170</f>
        <v/>
      </c>
      <c r="AM504" s="2" t="str">
        <f>'2013 BPTs'!BI170</f>
        <v/>
      </c>
      <c r="AO504" s="128">
        <f>'2013 BPTs'!AJ170*'2013 BPTs'!BK170</f>
        <v>0</v>
      </c>
      <c r="AP504" s="128">
        <f>'2013 BPTs'!AK170*'2013 BPTs'!BK170</f>
        <v>0</v>
      </c>
      <c r="AR504" s="5">
        <f>IF(B504="Auto",'2013 BPTs'!M170,J504)</f>
        <v>0</v>
      </c>
      <c r="AS504" s="5">
        <f>'2013 BPTs'!O170</f>
        <v>0</v>
      </c>
      <c r="AT504" s="5">
        <f>'2013 BPTs'!Q170</f>
        <v>0</v>
      </c>
      <c r="AU504" s="5">
        <f>'2013 BPTs'!S170</f>
        <v>0</v>
      </c>
      <c r="AV504" s="5">
        <f>'2013 BPTs'!U170</f>
        <v>0</v>
      </c>
      <c r="AW504" s="5">
        <f>'2013 BPTs'!W170</f>
        <v>0</v>
      </c>
      <c r="AX504" s="5">
        <f>'2013 BPTs'!Y170</f>
        <v>0</v>
      </c>
      <c r="AY504" s="5">
        <f>'2013 BPTs'!AA170</f>
        <v>0</v>
      </c>
      <c r="BA504" s="24">
        <f>IF(ISNA(VLOOKUP(AF504,'2011 BPTs'!$B$12:$BX$181,BA$3,FALSE)),0,VLOOKUP(AF504,'2011 BPTs'!$B$12:$BX$181,BA$3,FALSE))</f>
        <v>0</v>
      </c>
      <c r="BB504" s="24">
        <f>IF(ISNA(VLOOKUP(AG504,'2011 BPTs'!$B$12:$BX$181,BB$3,FALSE)),0,VLOOKUP(AG504,'2011 BPTs'!$B$12:$BX$181,BB$3,FALSE))</f>
        <v>0</v>
      </c>
      <c r="BC504" s="24">
        <f>IF(ISNA(VLOOKUP(AH504,'2011 BPTs'!$B$12:$BX$181,BC$3,FALSE)),0,VLOOKUP(AH504,'2011 BPTs'!$B$12:$BX$181,BC$3,FALSE))</f>
        <v>0</v>
      </c>
      <c r="BD504" s="24">
        <f>IF(ISNA(VLOOKUP(AI504,'2011 BPTs'!$B$12:$BX$181,BD$3,FALSE)),0,VLOOKUP(AI504,'2011 BPTs'!$B$12:$BX$181,BD$3,FALSE))</f>
        <v>0</v>
      </c>
      <c r="BE504" s="24">
        <f>IF(ISNA(VLOOKUP(AJ504,'2011 BPTs'!$B$12:$BX$181,BE$3,FALSE)),0,VLOOKUP(AJ504,'2011 BPTs'!$B$12:$BX$181,BE$3,FALSE))</f>
        <v>0</v>
      </c>
      <c r="BF504" s="24">
        <f>IF(ISNA(VLOOKUP(AK504,'2011 BPTs'!$B$12:$BX$181,BF$3,FALSE)),0,VLOOKUP(AK504,'2011 BPTs'!$B$12:$BX$181,BF$3,FALSE))</f>
        <v>0</v>
      </c>
      <c r="BG504" s="24">
        <f>IF(ISNA(VLOOKUP(AL504,'2011 BPTs'!$B$12:$BX$181,BG$3,FALSE)),0,VLOOKUP(AL504,'2011 BPTs'!$B$12:$BX$181,BG$3,FALSE))</f>
        <v>0</v>
      </c>
      <c r="BH504" s="24">
        <f>IF(ISNA(VLOOKUP(AM504,'2011 BPTs'!$B$12:$BX$181,BH$3,FALSE)),0,VLOOKUP(AM504,'2011 BPTs'!$B$12:$BX$181,BH$3,FALSE))</f>
        <v>0</v>
      </c>
      <c r="BJ504" s="24">
        <f>IF(ISNA(VLOOKUP(AF504,'2011 BPTs'!$B$12:$BX$181,BJ$3,FALSE)),0,VLOOKUP(AF504,'2011 BPTs'!$B$12:$BX$181,BJ$3,FALSE))</f>
        <v>0</v>
      </c>
      <c r="BK504" s="24">
        <f>IF(ISNA(VLOOKUP(AG504,'2011 BPTs'!$B$12:$BX$181,BK$3,FALSE)),0,VLOOKUP(AG504,'2011 BPTs'!$B$12:$BX$181,BK$3,FALSE))</f>
        <v>0</v>
      </c>
      <c r="BL504" s="24">
        <f>IF(ISNA(VLOOKUP(AH504,'2011 BPTs'!$B$12:$BX$181,BL$3,FALSE)),0,VLOOKUP(AH504,'2011 BPTs'!$B$12:$BX$181,BL$3,FALSE))</f>
        <v>0</v>
      </c>
      <c r="BM504" s="24">
        <f>IF(ISNA(VLOOKUP(AI504,'2011 BPTs'!$B$12:$BX$181,BM$3,FALSE)),0,VLOOKUP(AI504,'2011 BPTs'!$B$12:$BX$181,BM$3,FALSE))</f>
        <v>0</v>
      </c>
      <c r="BN504" s="24">
        <f>IF(ISNA(VLOOKUP(AJ504,'2011 BPTs'!$B$12:$BX$181,BN$3,FALSE)),0,VLOOKUP(AJ504,'2011 BPTs'!$B$12:$BX$181,BN$3,FALSE))</f>
        <v>0</v>
      </c>
      <c r="BO504" s="24">
        <f>IF(ISNA(VLOOKUP(AK504,'2011 BPTs'!$B$12:$BX$181,BO$3,FALSE)),0,VLOOKUP(AK504,'2011 BPTs'!$B$12:$BX$181,BO$3,FALSE))</f>
        <v>0</v>
      </c>
      <c r="BP504" s="24">
        <f>IF(ISNA(VLOOKUP(AL504,'2011 BPTs'!$B$12:$BX$181,BP$3,FALSE)),0,VLOOKUP(AL504,'2011 BPTs'!$B$12:$BX$181,BP$3,FALSE))</f>
        <v>0</v>
      </c>
      <c r="BQ504" s="24">
        <f>IF(ISNA(VLOOKUP(AM504,'2011 BPTs'!$B$12:$BX$181,BQ$3,FALSE)),0,VLOOKUP(AM504,'2011 BPTs'!$B$12:$BX$181,BQ$3,FALSE))</f>
        <v>0</v>
      </c>
      <c r="BS504" s="78">
        <f t="shared" si="149"/>
        <v>0</v>
      </c>
      <c r="BT504" s="68">
        <f t="shared" si="150"/>
        <v>0</v>
      </c>
      <c r="BU504" s="68">
        <f t="shared" si="151"/>
        <v>0</v>
      </c>
      <c r="BW504" s="24">
        <f>IF(ISNA(VLOOKUP(AF504,'2011 BPTs'!$B$12:$BX$181,BW$3,FALSE)),0,VLOOKUP(AF504,'2011 BPTs'!$B$12:$BX$181,BW$3,FALSE))</f>
        <v>0</v>
      </c>
      <c r="BX504" s="24">
        <f>IF(ISNA(VLOOKUP(AG504,'2011 BPTs'!$B$12:$BX$181,BX$3,FALSE)),0,VLOOKUP(AG504,'2011 BPTs'!$B$12:$BX$181,BX$3,FALSE))</f>
        <v>0</v>
      </c>
      <c r="BY504" s="24">
        <f>IF(ISNA(VLOOKUP(AH504,'2011 BPTs'!$B$12:$BX$181,BY$3,FALSE)),0,VLOOKUP(AH504,'2011 BPTs'!$B$12:$BX$181,BY$3,FALSE))</f>
        <v>0</v>
      </c>
      <c r="BZ504" s="24">
        <f>IF(ISNA(VLOOKUP(AI504,'2011 BPTs'!$B$12:$BX$181,BZ$3,FALSE)),0,VLOOKUP(AI504,'2011 BPTs'!$B$12:$BX$181,BZ$3,FALSE))</f>
        <v>0</v>
      </c>
      <c r="CA504" s="24">
        <f>IF(ISNA(VLOOKUP(AJ504,'2011 BPTs'!$B$12:$BX$181,CA$3,FALSE)),0,VLOOKUP(AJ504,'2011 BPTs'!$B$12:$BX$181,CA$3,FALSE))</f>
        <v>0</v>
      </c>
      <c r="CB504" s="24">
        <f>IF(ISNA(VLOOKUP(AK504,'2011 BPTs'!$B$12:$BX$181,CB$3,FALSE)),0,VLOOKUP(AK504,'2011 BPTs'!$B$12:$BX$181,CB$3,FALSE))</f>
        <v>0</v>
      </c>
      <c r="CC504" s="24">
        <f>IF(ISNA(VLOOKUP(AL504,'2011 BPTs'!$B$12:$BX$181,CC$3,FALSE)),0,VLOOKUP(AL504,'2011 BPTs'!$B$12:$BX$181,CC$3,FALSE))</f>
        <v>0</v>
      </c>
      <c r="CD504" s="24">
        <f>IF(ISNA(VLOOKUP(AM504,'2011 BPTs'!$B$12:$BX$181,CD$3,FALSE)),0,VLOOKUP(AM504,'2011 BPTs'!$B$12:$BX$181,CD$3,FALSE))</f>
        <v>0</v>
      </c>
      <c r="CF504" s="24">
        <f>IF(ISERROR(VLOOKUP(AF504,'2011 BPTs'!$B$12:$BX$181,CF$3,FALSE)/VLOOKUP(AF504,'2011 BPTs'!$B$12:$BX679,CF$3+3,FALSE)),0,VLOOKUP(AF504,'2011 BPTs'!$B$12:$BX$181,CF$3,FALSE)/VLOOKUP(AF504,'2011 BPTs'!$B$12:$BX679,CF$3+3,FALSE))</f>
        <v>0</v>
      </c>
      <c r="CG504" s="24">
        <f>IF(ISERROR(VLOOKUP(AG504,'2011 BPTs'!$B$12:$BX$181,CG$3,FALSE)/VLOOKUP(AG504,'2011 BPTs'!$B$12:$BX679,CG$3+3,FALSE)),0,VLOOKUP(AG504,'2011 BPTs'!$B$12:$BX$181,CG$3,FALSE)/VLOOKUP(AG504,'2011 BPTs'!$B$12:$BX679,CG$3+3,FALSE))</f>
        <v>0</v>
      </c>
      <c r="CH504" s="24">
        <f>IF(ISERROR(VLOOKUP(AH504,'2011 BPTs'!$B$12:$BX$181,CH$3,FALSE)/VLOOKUP(AH504,'2011 BPTs'!$B$12:$BX679,CH$3+3,FALSE)),0,VLOOKUP(AH504,'2011 BPTs'!$B$12:$BX$181,CH$3,FALSE)/VLOOKUP(AH504,'2011 BPTs'!$B$12:$BX679,CH$3+3,FALSE))</f>
        <v>0</v>
      </c>
      <c r="CI504" s="24">
        <f>IF(ISERROR(VLOOKUP(AI504,'2011 BPTs'!$B$12:$BX$181,CI$3,FALSE)/VLOOKUP(AI504,'2011 BPTs'!$B$12:$BX679,CI$3+3,FALSE)),0,VLOOKUP(AI504,'2011 BPTs'!$B$12:$BX$181,CI$3,FALSE)/VLOOKUP(AI504,'2011 BPTs'!$B$12:$BX679,CI$3+3,FALSE))</f>
        <v>0</v>
      </c>
      <c r="CJ504" s="24">
        <f>IF(ISERROR(VLOOKUP(AJ504,'2011 BPTs'!$B$12:$BX$181,CJ$3,FALSE)/VLOOKUP(AJ504,'2011 BPTs'!$B$12:$BX679,CJ$3+3,FALSE)),0,VLOOKUP(AJ504,'2011 BPTs'!$B$12:$BX$181,CJ$3,FALSE)/VLOOKUP(AJ504,'2011 BPTs'!$B$12:$BX679,CJ$3+3,FALSE))</f>
        <v>0</v>
      </c>
      <c r="CK504" s="24">
        <f>IF(ISERROR(VLOOKUP(AK504,'2011 BPTs'!$B$12:$BX$181,CK$3,FALSE)/VLOOKUP(AK504,'2011 BPTs'!$B$12:$BX679,CK$3+3,FALSE)),0,VLOOKUP(AK504,'2011 BPTs'!$B$12:$BX$181,CK$3,FALSE)/VLOOKUP(AK504,'2011 BPTs'!$B$12:$BX679,CK$3+3,FALSE))</f>
        <v>0</v>
      </c>
      <c r="CL504" s="24">
        <f>IF(ISERROR(VLOOKUP(AL504,'2011 BPTs'!$B$12:$BX$181,CL$3,FALSE)/VLOOKUP(AL504,'2011 BPTs'!$B$12:$BX679,CL$3+3,FALSE)),0,VLOOKUP(AL504,'2011 BPTs'!$B$12:$BX$181,CL$3,FALSE)/VLOOKUP(AL504,'2011 BPTs'!$B$12:$BX679,CL$3+3,FALSE))</f>
        <v>0</v>
      </c>
      <c r="CM504" s="24">
        <f>IF(ISERROR(VLOOKUP(AM504,'2011 BPTs'!$B$12:$BX$181,CM$3,FALSE)/VLOOKUP(AM504,'2011 BPTs'!$B$12:$BX679,CM$3+3,FALSE)),0,VLOOKUP(AM504,'2011 BPTs'!$B$12:$BX$181,CM$3,FALSE)/VLOOKUP(AM504,'2011 BPTs'!$B$12:$BX679,CM$3+3,FALSE))</f>
        <v>0</v>
      </c>
      <c r="CO504" s="24">
        <f>IF(ISERROR(VLOOKUP(AF504,'2011 BPTs'!$B$12:$BX$181,CO$3,FALSE)/VLOOKUP(AF504,'2011 BPTs'!$B$12:$BX679,CO$3+2,FALSE)),0,VLOOKUP(AF504,'2011 BPTs'!$B$12:$BX$181,CO$3,FALSE)/VLOOKUP(AF504,'2011 BPTs'!$B$12:$BX679,CO$3+2,FALSE))</f>
        <v>0</v>
      </c>
      <c r="CP504" s="24">
        <f>IF(ISERROR(VLOOKUP(AG504,'2011 BPTs'!$B$12:$BX$181,CP$3,FALSE)/VLOOKUP(AG504,'2011 BPTs'!$B$12:$BX679,CP$3+2,FALSE)),0,VLOOKUP(AG504,'2011 BPTs'!$B$12:$BX$181,CP$3,FALSE)/VLOOKUP(AG504,'2011 BPTs'!$B$12:$BX679,CP$3+2,FALSE))</f>
        <v>0</v>
      </c>
      <c r="CQ504" s="24">
        <f>IF(ISERROR(VLOOKUP(AH504,'2011 BPTs'!$B$12:$BX$181,CQ$3,FALSE)/VLOOKUP(AH504,'2011 BPTs'!$B$12:$BX679,CQ$3+2,FALSE)),0,VLOOKUP(AH504,'2011 BPTs'!$B$12:$BX$181,CQ$3,FALSE)/VLOOKUP(AH504,'2011 BPTs'!$B$12:$BX679,CQ$3+2,FALSE))</f>
        <v>0</v>
      </c>
      <c r="CR504" s="24">
        <f>IF(ISERROR(VLOOKUP(AI504,'2011 BPTs'!$B$12:$BX$181,CR$3,FALSE)/VLOOKUP(AI504,'2011 BPTs'!$B$12:$BX679,CR$3+2,FALSE)),0,VLOOKUP(AI504,'2011 BPTs'!$B$12:$BX$181,CR$3,FALSE)/VLOOKUP(AI504,'2011 BPTs'!$B$12:$BX679,CR$3+2,FALSE))</f>
        <v>0</v>
      </c>
      <c r="CS504" s="24">
        <f>IF(ISERROR(VLOOKUP(AJ504,'2011 BPTs'!$B$12:$BX$181,CS$3,FALSE)/VLOOKUP(AJ504,'2011 BPTs'!$B$12:$BX679,CS$3+2,FALSE)),0,VLOOKUP(AJ504,'2011 BPTs'!$B$12:$BX$181,CS$3,FALSE)/VLOOKUP(AJ504,'2011 BPTs'!$B$12:$BX679,CS$3+2,FALSE))</f>
        <v>0</v>
      </c>
      <c r="CT504" s="24">
        <f>IF(ISERROR(VLOOKUP(AK504,'2011 BPTs'!$B$12:$BX$181,CT$3,FALSE)/VLOOKUP(AK504,'2011 BPTs'!$B$12:$BX679,CT$3+2,FALSE)),0,VLOOKUP(AK504,'2011 BPTs'!$B$12:$BX$181,CT$3,FALSE)/VLOOKUP(AK504,'2011 BPTs'!$B$12:$BX679,CT$3+2,FALSE))</f>
        <v>0</v>
      </c>
      <c r="CU504" s="24">
        <f>IF(ISERROR(VLOOKUP(AL504,'2011 BPTs'!$B$12:$BX$181,CU$3,FALSE)/VLOOKUP(AL504,'2011 BPTs'!$B$12:$BX679,CU$3+2,FALSE)),0,VLOOKUP(AL504,'2011 BPTs'!$B$12:$BX$181,CU$3,FALSE)/VLOOKUP(AL504,'2011 BPTs'!$B$12:$BX679,CU$3+2,FALSE))</f>
        <v>0</v>
      </c>
      <c r="CV504" s="24">
        <f>IF(ISERROR(VLOOKUP(AM504,'2011 BPTs'!$B$12:$BX$181,CV$3,FALSE)/VLOOKUP(AM504,'2011 BPTs'!$B$12:$BX679,CV$3+2,FALSE)),0,VLOOKUP(AM504,'2011 BPTs'!$B$12:$BX$181,CV$3,FALSE)/VLOOKUP(AM504,'2011 BPTs'!$B$12:$BX679,CV$3+2,FALSE))</f>
        <v>0</v>
      </c>
      <c r="CX504" s="93">
        <f>'2013 BPTs'!BR170</f>
        <v>0</v>
      </c>
      <c r="CY504" s="93">
        <f>'2013 BPTs'!BS170</f>
        <v>0</v>
      </c>
    </row>
    <row r="505" spans="2:103" x14ac:dyDescent="0.2">
      <c r="B505" s="2" t="s">
        <v>213</v>
      </c>
      <c r="C505" s="2">
        <f>'2013 BPTs'!E171</f>
        <v>0</v>
      </c>
      <c r="D505" s="2">
        <f t="shared" si="153"/>
        <v>0</v>
      </c>
      <c r="E505" s="4">
        <f>'2013 BPTs'!F171</f>
        <v>0</v>
      </c>
      <c r="F505" s="88">
        <f>'2013 BPTs'!G171</f>
        <v>0</v>
      </c>
      <c r="G505" s="53">
        <f>'2013 BPTs'!I171</f>
        <v>0</v>
      </c>
      <c r="H505" s="88">
        <f>'2013 BPTs'!J171</f>
        <v>0</v>
      </c>
      <c r="I505" s="4">
        <f>'2013 BPTs'!K171</f>
        <v>0</v>
      </c>
      <c r="J505" s="5">
        <f>'2013 BPTs'!M171</f>
        <v>0</v>
      </c>
      <c r="K505" s="99">
        <f>'2013 BPTs'!BL171</f>
        <v>0</v>
      </c>
      <c r="L505" s="100">
        <f t="shared" si="154"/>
        <v>0</v>
      </c>
      <c r="M505" s="101">
        <f t="shared" si="155"/>
        <v>0</v>
      </c>
      <c r="N505" s="102">
        <f t="shared" si="145"/>
        <v>0</v>
      </c>
      <c r="O505" s="103">
        <f>'2013 BPTs'!BM171</f>
        <v>0</v>
      </c>
      <c r="P505" s="100">
        <f t="shared" si="156"/>
        <v>0</v>
      </c>
      <c r="Q505" s="101">
        <f t="shared" si="157"/>
        <v>0</v>
      </c>
      <c r="R505" s="104">
        <f t="shared" si="158"/>
        <v>0</v>
      </c>
      <c r="S505" s="105">
        <f t="shared" si="146"/>
        <v>0</v>
      </c>
      <c r="T505" s="104">
        <f t="shared" si="159"/>
        <v>0</v>
      </c>
      <c r="U505" s="121">
        <f>IF(K505=0,0,IF(B505="Manual",(S505-O505-AP505*(O505/(O505+Z505)))/S505,'2013 BPTs'!BP171))</f>
        <v>0</v>
      </c>
      <c r="V505" s="99">
        <f>'2013 BPTs'!BN171</f>
        <v>0</v>
      </c>
      <c r="W505" s="100">
        <f t="shared" si="152"/>
        <v>0</v>
      </c>
      <c r="X505" s="103">
        <f t="shared" si="160"/>
        <v>0</v>
      </c>
      <c r="Y505" s="102">
        <f t="shared" si="147"/>
        <v>0</v>
      </c>
      <c r="Z505" s="103">
        <f>'2013 BPTs'!BO171</f>
        <v>0</v>
      </c>
      <c r="AA505" s="104">
        <f t="shared" si="161"/>
        <v>0</v>
      </c>
      <c r="AB505" s="106">
        <f>IF(W505=0,0,IF(B505="Manual",(V505-Z505-AP505*(Z505/(Z505+O505)))/V505,'2013 BPTs'!BQ171))</f>
        <v>0</v>
      </c>
      <c r="AD505" s="2" t="str">
        <f t="shared" si="148"/>
        <v>00-0</v>
      </c>
      <c r="AE505" s="2">
        <f>'2013 BPTs'!BA171</f>
        <v>0</v>
      </c>
      <c r="AF505" s="2" t="str">
        <f>IF(B505="Auto",'2013 BPTs'!BB171,D505&amp;E505&amp;"-"&amp;F505)</f>
        <v/>
      </c>
      <c r="AG505" s="2" t="str">
        <f>'2013 BPTs'!BC171</f>
        <v/>
      </c>
      <c r="AH505" s="2" t="str">
        <f>'2013 BPTs'!BD171</f>
        <v/>
      </c>
      <c r="AI505" s="2" t="str">
        <f>'2013 BPTs'!BE171</f>
        <v/>
      </c>
      <c r="AJ505" s="2" t="str">
        <f>'2013 BPTs'!BF171</f>
        <v/>
      </c>
      <c r="AK505" s="2" t="str">
        <f>'2013 BPTs'!BG171</f>
        <v/>
      </c>
      <c r="AL505" s="2" t="str">
        <f>'2013 BPTs'!BH171</f>
        <v/>
      </c>
      <c r="AM505" s="2" t="str">
        <f>'2013 BPTs'!BI171</f>
        <v/>
      </c>
      <c r="AO505" s="128">
        <f>'2013 BPTs'!AJ171*'2013 BPTs'!BK171</f>
        <v>0</v>
      </c>
      <c r="AP505" s="128">
        <f>'2013 BPTs'!AK171*'2013 BPTs'!BK171</f>
        <v>0</v>
      </c>
      <c r="AR505" s="5">
        <f>IF(B505="Auto",'2013 BPTs'!M171,J505)</f>
        <v>0</v>
      </c>
      <c r="AS505" s="5">
        <f>'2013 BPTs'!O171</f>
        <v>0</v>
      </c>
      <c r="AT505" s="5">
        <f>'2013 BPTs'!Q171</f>
        <v>0</v>
      </c>
      <c r="AU505" s="5">
        <f>'2013 BPTs'!S171</f>
        <v>0</v>
      </c>
      <c r="AV505" s="5">
        <f>'2013 BPTs'!U171</f>
        <v>0</v>
      </c>
      <c r="AW505" s="5">
        <f>'2013 BPTs'!W171</f>
        <v>0</v>
      </c>
      <c r="AX505" s="5">
        <f>'2013 BPTs'!Y171</f>
        <v>0</v>
      </c>
      <c r="AY505" s="5">
        <f>'2013 BPTs'!AA171</f>
        <v>0</v>
      </c>
      <c r="BA505" s="24">
        <f>IF(ISNA(VLOOKUP(AF505,'2011 BPTs'!$B$12:$BX$181,BA$3,FALSE)),0,VLOOKUP(AF505,'2011 BPTs'!$B$12:$BX$181,BA$3,FALSE))</f>
        <v>0</v>
      </c>
      <c r="BB505" s="24">
        <f>IF(ISNA(VLOOKUP(AG505,'2011 BPTs'!$B$12:$BX$181,BB$3,FALSE)),0,VLOOKUP(AG505,'2011 BPTs'!$B$12:$BX$181,BB$3,FALSE))</f>
        <v>0</v>
      </c>
      <c r="BC505" s="24">
        <f>IF(ISNA(VLOOKUP(AH505,'2011 BPTs'!$B$12:$BX$181,BC$3,FALSE)),0,VLOOKUP(AH505,'2011 BPTs'!$B$12:$BX$181,BC$3,FALSE))</f>
        <v>0</v>
      </c>
      <c r="BD505" s="24">
        <f>IF(ISNA(VLOOKUP(AI505,'2011 BPTs'!$B$12:$BX$181,BD$3,FALSE)),0,VLOOKUP(AI505,'2011 BPTs'!$B$12:$BX$181,BD$3,FALSE))</f>
        <v>0</v>
      </c>
      <c r="BE505" s="24">
        <f>IF(ISNA(VLOOKUP(AJ505,'2011 BPTs'!$B$12:$BX$181,BE$3,FALSE)),0,VLOOKUP(AJ505,'2011 BPTs'!$B$12:$BX$181,BE$3,FALSE))</f>
        <v>0</v>
      </c>
      <c r="BF505" s="24">
        <f>IF(ISNA(VLOOKUP(AK505,'2011 BPTs'!$B$12:$BX$181,BF$3,FALSE)),0,VLOOKUP(AK505,'2011 BPTs'!$B$12:$BX$181,BF$3,FALSE))</f>
        <v>0</v>
      </c>
      <c r="BG505" s="24">
        <f>IF(ISNA(VLOOKUP(AL505,'2011 BPTs'!$B$12:$BX$181,BG$3,FALSE)),0,VLOOKUP(AL505,'2011 BPTs'!$B$12:$BX$181,BG$3,FALSE))</f>
        <v>0</v>
      </c>
      <c r="BH505" s="24">
        <f>IF(ISNA(VLOOKUP(AM505,'2011 BPTs'!$B$12:$BX$181,BH$3,FALSE)),0,VLOOKUP(AM505,'2011 BPTs'!$B$12:$BX$181,BH$3,FALSE))</f>
        <v>0</v>
      </c>
      <c r="BJ505" s="24">
        <f>IF(ISNA(VLOOKUP(AF505,'2011 BPTs'!$B$12:$BX$181,BJ$3,FALSE)),0,VLOOKUP(AF505,'2011 BPTs'!$B$12:$BX$181,BJ$3,FALSE))</f>
        <v>0</v>
      </c>
      <c r="BK505" s="24">
        <f>IF(ISNA(VLOOKUP(AG505,'2011 BPTs'!$B$12:$BX$181,BK$3,FALSE)),0,VLOOKUP(AG505,'2011 BPTs'!$B$12:$BX$181,BK$3,FALSE))</f>
        <v>0</v>
      </c>
      <c r="BL505" s="24">
        <f>IF(ISNA(VLOOKUP(AH505,'2011 BPTs'!$B$12:$BX$181,BL$3,FALSE)),0,VLOOKUP(AH505,'2011 BPTs'!$B$12:$BX$181,BL$3,FALSE))</f>
        <v>0</v>
      </c>
      <c r="BM505" s="24">
        <f>IF(ISNA(VLOOKUP(AI505,'2011 BPTs'!$B$12:$BX$181,BM$3,FALSE)),0,VLOOKUP(AI505,'2011 BPTs'!$B$12:$BX$181,BM$3,FALSE))</f>
        <v>0</v>
      </c>
      <c r="BN505" s="24">
        <f>IF(ISNA(VLOOKUP(AJ505,'2011 BPTs'!$B$12:$BX$181,BN$3,FALSE)),0,VLOOKUP(AJ505,'2011 BPTs'!$B$12:$BX$181,BN$3,FALSE))</f>
        <v>0</v>
      </c>
      <c r="BO505" s="24">
        <f>IF(ISNA(VLOOKUP(AK505,'2011 BPTs'!$B$12:$BX$181,BO$3,FALSE)),0,VLOOKUP(AK505,'2011 BPTs'!$B$12:$BX$181,BO$3,FALSE))</f>
        <v>0</v>
      </c>
      <c r="BP505" s="24">
        <f>IF(ISNA(VLOOKUP(AL505,'2011 BPTs'!$B$12:$BX$181,BP$3,FALSE)),0,VLOOKUP(AL505,'2011 BPTs'!$B$12:$BX$181,BP$3,FALSE))</f>
        <v>0</v>
      </c>
      <c r="BQ505" s="24">
        <f>IF(ISNA(VLOOKUP(AM505,'2011 BPTs'!$B$12:$BX$181,BQ$3,FALSE)),0,VLOOKUP(AM505,'2011 BPTs'!$B$12:$BX$181,BQ$3,FALSE))</f>
        <v>0</v>
      </c>
      <c r="BS505" s="78">
        <f t="shared" si="149"/>
        <v>0</v>
      </c>
      <c r="BT505" s="68">
        <f t="shared" si="150"/>
        <v>0</v>
      </c>
      <c r="BU505" s="68">
        <f t="shared" si="151"/>
        <v>0</v>
      </c>
      <c r="BW505" s="24">
        <f>IF(ISNA(VLOOKUP(AF505,'2011 BPTs'!$B$12:$BX$181,BW$3,FALSE)),0,VLOOKUP(AF505,'2011 BPTs'!$B$12:$BX$181,BW$3,FALSE))</f>
        <v>0</v>
      </c>
      <c r="BX505" s="24">
        <f>IF(ISNA(VLOOKUP(AG505,'2011 BPTs'!$B$12:$BX$181,BX$3,FALSE)),0,VLOOKUP(AG505,'2011 BPTs'!$B$12:$BX$181,BX$3,FALSE))</f>
        <v>0</v>
      </c>
      <c r="BY505" s="24">
        <f>IF(ISNA(VLOOKUP(AH505,'2011 BPTs'!$B$12:$BX$181,BY$3,FALSE)),0,VLOOKUP(AH505,'2011 BPTs'!$B$12:$BX$181,BY$3,FALSE))</f>
        <v>0</v>
      </c>
      <c r="BZ505" s="24">
        <f>IF(ISNA(VLOOKUP(AI505,'2011 BPTs'!$B$12:$BX$181,BZ$3,FALSE)),0,VLOOKUP(AI505,'2011 BPTs'!$B$12:$BX$181,BZ$3,FALSE))</f>
        <v>0</v>
      </c>
      <c r="CA505" s="24">
        <f>IF(ISNA(VLOOKUP(AJ505,'2011 BPTs'!$B$12:$BX$181,CA$3,FALSE)),0,VLOOKUP(AJ505,'2011 BPTs'!$B$12:$BX$181,CA$3,FALSE))</f>
        <v>0</v>
      </c>
      <c r="CB505" s="24">
        <f>IF(ISNA(VLOOKUP(AK505,'2011 BPTs'!$B$12:$BX$181,CB$3,FALSE)),0,VLOOKUP(AK505,'2011 BPTs'!$B$12:$BX$181,CB$3,FALSE))</f>
        <v>0</v>
      </c>
      <c r="CC505" s="24">
        <f>IF(ISNA(VLOOKUP(AL505,'2011 BPTs'!$B$12:$BX$181,CC$3,FALSE)),0,VLOOKUP(AL505,'2011 BPTs'!$B$12:$BX$181,CC$3,FALSE))</f>
        <v>0</v>
      </c>
      <c r="CD505" s="24">
        <f>IF(ISNA(VLOOKUP(AM505,'2011 BPTs'!$B$12:$BX$181,CD$3,FALSE)),0,VLOOKUP(AM505,'2011 BPTs'!$B$12:$BX$181,CD$3,FALSE))</f>
        <v>0</v>
      </c>
      <c r="CF505" s="24">
        <f>IF(ISERROR(VLOOKUP(AF505,'2011 BPTs'!$B$12:$BX$181,CF$3,FALSE)/VLOOKUP(AF505,'2011 BPTs'!$B$12:$BX680,CF$3+3,FALSE)),0,VLOOKUP(AF505,'2011 BPTs'!$B$12:$BX$181,CF$3,FALSE)/VLOOKUP(AF505,'2011 BPTs'!$B$12:$BX680,CF$3+3,FALSE))</f>
        <v>0</v>
      </c>
      <c r="CG505" s="24">
        <f>IF(ISERROR(VLOOKUP(AG505,'2011 BPTs'!$B$12:$BX$181,CG$3,FALSE)/VLOOKUP(AG505,'2011 BPTs'!$B$12:$BX680,CG$3+3,FALSE)),0,VLOOKUP(AG505,'2011 BPTs'!$B$12:$BX$181,CG$3,FALSE)/VLOOKUP(AG505,'2011 BPTs'!$B$12:$BX680,CG$3+3,FALSE))</f>
        <v>0</v>
      </c>
      <c r="CH505" s="24">
        <f>IF(ISERROR(VLOOKUP(AH505,'2011 BPTs'!$B$12:$BX$181,CH$3,FALSE)/VLOOKUP(AH505,'2011 BPTs'!$B$12:$BX680,CH$3+3,FALSE)),0,VLOOKUP(AH505,'2011 BPTs'!$B$12:$BX$181,CH$3,FALSE)/VLOOKUP(AH505,'2011 BPTs'!$B$12:$BX680,CH$3+3,FALSE))</f>
        <v>0</v>
      </c>
      <c r="CI505" s="24">
        <f>IF(ISERROR(VLOOKUP(AI505,'2011 BPTs'!$B$12:$BX$181,CI$3,FALSE)/VLOOKUP(AI505,'2011 BPTs'!$B$12:$BX680,CI$3+3,FALSE)),0,VLOOKUP(AI505,'2011 BPTs'!$B$12:$BX$181,CI$3,FALSE)/VLOOKUP(AI505,'2011 BPTs'!$B$12:$BX680,CI$3+3,FALSE))</f>
        <v>0</v>
      </c>
      <c r="CJ505" s="24">
        <f>IF(ISERROR(VLOOKUP(AJ505,'2011 BPTs'!$B$12:$BX$181,CJ$3,FALSE)/VLOOKUP(AJ505,'2011 BPTs'!$B$12:$BX680,CJ$3+3,FALSE)),0,VLOOKUP(AJ505,'2011 BPTs'!$B$12:$BX$181,CJ$3,FALSE)/VLOOKUP(AJ505,'2011 BPTs'!$B$12:$BX680,CJ$3+3,FALSE))</f>
        <v>0</v>
      </c>
      <c r="CK505" s="24">
        <f>IF(ISERROR(VLOOKUP(AK505,'2011 BPTs'!$B$12:$BX$181,CK$3,FALSE)/VLOOKUP(AK505,'2011 BPTs'!$B$12:$BX680,CK$3+3,FALSE)),0,VLOOKUP(AK505,'2011 BPTs'!$B$12:$BX$181,CK$3,FALSE)/VLOOKUP(AK505,'2011 BPTs'!$B$12:$BX680,CK$3+3,FALSE))</f>
        <v>0</v>
      </c>
      <c r="CL505" s="24">
        <f>IF(ISERROR(VLOOKUP(AL505,'2011 BPTs'!$B$12:$BX$181,CL$3,FALSE)/VLOOKUP(AL505,'2011 BPTs'!$B$12:$BX680,CL$3+3,FALSE)),0,VLOOKUP(AL505,'2011 BPTs'!$B$12:$BX$181,CL$3,FALSE)/VLOOKUP(AL505,'2011 BPTs'!$B$12:$BX680,CL$3+3,FALSE))</f>
        <v>0</v>
      </c>
      <c r="CM505" s="24">
        <f>IF(ISERROR(VLOOKUP(AM505,'2011 BPTs'!$B$12:$BX$181,CM$3,FALSE)/VLOOKUP(AM505,'2011 BPTs'!$B$12:$BX680,CM$3+3,FALSE)),0,VLOOKUP(AM505,'2011 BPTs'!$B$12:$BX$181,CM$3,FALSE)/VLOOKUP(AM505,'2011 BPTs'!$B$12:$BX680,CM$3+3,FALSE))</f>
        <v>0</v>
      </c>
      <c r="CO505" s="24">
        <f>IF(ISERROR(VLOOKUP(AF505,'2011 BPTs'!$B$12:$BX$181,CO$3,FALSE)/VLOOKUP(AF505,'2011 BPTs'!$B$12:$BX680,CO$3+2,FALSE)),0,VLOOKUP(AF505,'2011 BPTs'!$B$12:$BX$181,CO$3,FALSE)/VLOOKUP(AF505,'2011 BPTs'!$B$12:$BX680,CO$3+2,FALSE))</f>
        <v>0</v>
      </c>
      <c r="CP505" s="24">
        <f>IF(ISERROR(VLOOKUP(AG505,'2011 BPTs'!$B$12:$BX$181,CP$3,FALSE)/VLOOKUP(AG505,'2011 BPTs'!$B$12:$BX680,CP$3+2,FALSE)),0,VLOOKUP(AG505,'2011 BPTs'!$B$12:$BX$181,CP$3,FALSE)/VLOOKUP(AG505,'2011 BPTs'!$B$12:$BX680,CP$3+2,FALSE))</f>
        <v>0</v>
      </c>
      <c r="CQ505" s="24">
        <f>IF(ISERROR(VLOOKUP(AH505,'2011 BPTs'!$B$12:$BX$181,CQ$3,FALSE)/VLOOKUP(AH505,'2011 BPTs'!$B$12:$BX680,CQ$3+2,FALSE)),0,VLOOKUP(AH505,'2011 BPTs'!$B$12:$BX$181,CQ$3,FALSE)/VLOOKUP(AH505,'2011 BPTs'!$B$12:$BX680,CQ$3+2,FALSE))</f>
        <v>0</v>
      </c>
      <c r="CR505" s="24">
        <f>IF(ISERROR(VLOOKUP(AI505,'2011 BPTs'!$B$12:$BX$181,CR$3,FALSE)/VLOOKUP(AI505,'2011 BPTs'!$B$12:$BX680,CR$3+2,FALSE)),0,VLOOKUP(AI505,'2011 BPTs'!$B$12:$BX$181,CR$3,FALSE)/VLOOKUP(AI505,'2011 BPTs'!$B$12:$BX680,CR$3+2,FALSE))</f>
        <v>0</v>
      </c>
      <c r="CS505" s="24">
        <f>IF(ISERROR(VLOOKUP(AJ505,'2011 BPTs'!$B$12:$BX$181,CS$3,FALSE)/VLOOKUP(AJ505,'2011 BPTs'!$B$12:$BX680,CS$3+2,FALSE)),0,VLOOKUP(AJ505,'2011 BPTs'!$B$12:$BX$181,CS$3,FALSE)/VLOOKUP(AJ505,'2011 BPTs'!$B$12:$BX680,CS$3+2,FALSE))</f>
        <v>0</v>
      </c>
      <c r="CT505" s="24">
        <f>IF(ISERROR(VLOOKUP(AK505,'2011 BPTs'!$B$12:$BX$181,CT$3,FALSE)/VLOOKUP(AK505,'2011 BPTs'!$B$12:$BX680,CT$3+2,FALSE)),0,VLOOKUP(AK505,'2011 BPTs'!$B$12:$BX$181,CT$3,FALSE)/VLOOKUP(AK505,'2011 BPTs'!$B$12:$BX680,CT$3+2,FALSE))</f>
        <v>0</v>
      </c>
      <c r="CU505" s="24">
        <f>IF(ISERROR(VLOOKUP(AL505,'2011 BPTs'!$B$12:$BX$181,CU$3,FALSE)/VLOOKUP(AL505,'2011 BPTs'!$B$12:$BX680,CU$3+2,FALSE)),0,VLOOKUP(AL505,'2011 BPTs'!$B$12:$BX$181,CU$3,FALSE)/VLOOKUP(AL505,'2011 BPTs'!$B$12:$BX680,CU$3+2,FALSE))</f>
        <v>0</v>
      </c>
      <c r="CV505" s="24">
        <f>IF(ISERROR(VLOOKUP(AM505,'2011 BPTs'!$B$12:$BX$181,CV$3,FALSE)/VLOOKUP(AM505,'2011 BPTs'!$B$12:$BX680,CV$3+2,FALSE)),0,VLOOKUP(AM505,'2011 BPTs'!$B$12:$BX$181,CV$3,FALSE)/VLOOKUP(AM505,'2011 BPTs'!$B$12:$BX680,CV$3+2,FALSE))</f>
        <v>0</v>
      </c>
      <c r="CX505" s="93">
        <f>'2013 BPTs'!BR171</f>
        <v>0</v>
      </c>
      <c r="CY505" s="93">
        <f>'2013 BPTs'!BS171</f>
        <v>0</v>
      </c>
    </row>
    <row r="506" spans="2:103" x14ac:dyDescent="0.2">
      <c r="B506" s="2" t="s">
        <v>213</v>
      </c>
      <c r="C506" s="2">
        <f>'2013 BPTs'!E172</f>
        <v>0</v>
      </c>
      <c r="D506" s="2">
        <f t="shared" si="153"/>
        <v>0</v>
      </c>
      <c r="E506" s="4">
        <f>'2013 BPTs'!F172</f>
        <v>0</v>
      </c>
      <c r="F506" s="88">
        <f>'2013 BPTs'!G172</f>
        <v>0</v>
      </c>
      <c r="G506" s="53">
        <f>'2013 BPTs'!I172</f>
        <v>0</v>
      </c>
      <c r="H506" s="88">
        <f>'2013 BPTs'!J172</f>
        <v>0</v>
      </c>
      <c r="I506" s="4">
        <f>'2013 BPTs'!K172</f>
        <v>0</v>
      </c>
      <c r="J506" s="5">
        <f>'2013 BPTs'!M172</f>
        <v>0</v>
      </c>
      <c r="K506" s="99">
        <f>'2013 BPTs'!BL172</f>
        <v>0</v>
      </c>
      <c r="L506" s="100">
        <f t="shared" si="154"/>
        <v>0</v>
      </c>
      <c r="M506" s="101">
        <f t="shared" si="155"/>
        <v>0</v>
      </c>
      <c r="N506" s="102">
        <f t="shared" si="145"/>
        <v>0</v>
      </c>
      <c r="O506" s="103">
        <f>'2013 BPTs'!BM172</f>
        <v>0</v>
      </c>
      <c r="P506" s="100">
        <f t="shared" si="156"/>
        <v>0</v>
      </c>
      <c r="Q506" s="101">
        <f t="shared" si="157"/>
        <v>0</v>
      </c>
      <c r="R506" s="104">
        <f t="shared" si="158"/>
        <v>0</v>
      </c>
      <c r="S506" s="105">
        <f t="shared" si="146"/>
        <v>0</v>
      </c>
      <c r="T506" s="104">
        <f t="shared" si="159"/>
        <v>0</v>
      </c>
      <c r="U506" s="121">
        <f>IF(K506=0,0,IF(B506="Manual",(S506-O506-AP506*(O506/(O506+Z506)))/S506,'2013 BPTs'!BP172))</f>
        <v>0</v>
      </c>
      <c r="V506" s="99">
        <f>'2013 BPTs'!BN172</f>
        <v>0</v>
      </c>
      <c r="W506" s="100">
        <f t="shared" si="152"/>
        <v>0</v>
      </c>
      <c r="X506" s="103">
        <f t="shared" si="160"/>
        <v>0</v>
      </c>
      <c r="Y506" s="102">
        <f t="shared" si="147"/>
        <v>0</v>
      </c>
      <c r="Z506" s="103">
        <f>'2013 BPTs'!BO172</f>
        <v>0</v>
      </c>
      <c r="AA506" s="104">
        <f t="shared" si="161"/>
        <v>0</v>
      </c>
      <c r="AB506" s="106">
        <f>IF(W506=0,0,IF(B506="Manual",(V506-Z506-AP506*(Z506/(Z506+O506)))/V506,'2013 BPTs'!BQ172))</f>
        <v>0</v>
      </c>
      <c r="AD506" s="2" t="str">
        <f t="shared" si="148"/>
        <v>00-0</v>
      </c>
      <c r="AE506" s="2">
        <f>'2013 BPTs'!BA172</f>
        <v>0</v>
      </c>
      <c r="AF506" s="2" t="str">
        <f>IF(B506="Auto",'2013 BPTs'!BB172,D506&amp;E506&amp;"-"&amp;F506)</f>
        <v/>
      </c>
      <c r="AG506" s="2" t="str">
        <f>'2013 BPTs'!BC172</f>
        <v/>
      </c>
      <c r="AH506" s="2" t="str">
        <f>'2013 BPTs'!BD172</f>
        <v/>
      </c>
      <c r="AI506" s="2" t="str">
        <f>'2013 BPTs'!BE172</f>
        <v/>
      </c>
      <c r="AJ506" s="2" t="str">
        <f>'2013 BPTs'!BF172</f>
        <v/>
      </c>
      <c r="AK506" s="2" t="str">
        <f>'2013 BPTs'!BG172</f>
        <v/>
      </c>
      <c r="AL506" s="2" t="str">
        <f>'2013 BPTs'!BH172</f>
        <v/>
      </c>
      <c r="AM506" s="2" t="str">
        <f>'2013 BPTs'!BI172</f>
        <v/>
      </c>
      <c r="AO506" s="128">
        <f>'2013 BPTs'!AJ172*'2013 BPTs'!BK172</f>
        <v>0</v>
      </c>
      <c r="AP506" s="128">
        <f>'2013 BPTs'!AK172*'2013 BPTs'!BK172</f>
        <v>0</v>
      </c>
      <c r="AR506" s="5">
        <f>IF(B506="Auto",'2013 BPTs'!M172,J506)</f>
        <v>0</v>
      </c>
      <c r="AS506" s="5">
        <f>'2013 BPTs'!O172</f>
        <v>0</v>
      </c>
      <c r="AT506" s="5">
        <f>'2013 BPTs'!Q172</f>
        <v>0</v>
      </c>
      <c r="AU506" s="5">
        <f>'2013 BPTs'!S172</f>
        <v>0</v>
      </c>
      <c r="AV506" s="5">
        <f>'2013 BPTs'!U172</f>
        <v>0</v>
      </c>
      <c r="AW506" s="5">
        <f>'2013 BPTs'!W172</f>
        <v>0</v>
      </c>
      <c r="AX506" s="5">
        <f>'2013 BPTs'!Y172</f>
        <v>0</v>
      </c>
      <c r="AY506" s="5">
        <f>'2013 BPTs'!AA172</f>
        <v>0</v>
      </c>
      <c r="BA506" s="24">
        <f>IF(ISNA(VLOOKUP(AF506,'2011 BPTs'!$B$12:$BX$181,BA$3,FALSE)),0,VLOOKUP(AF506,'2011 BPTs'!$B$12:$BX$181,BA$3,FALSE))</f>
        <v>0</v>
      </c>
      <c r="BB506" s="24">
        <f>IF(ISNA(VLOOKUP(AG506,'2011 BPTs'!$B$12:$BX$181,BB$3,FALSE)),0,VLOOKUP(AG506,'2011 BPTs'!$B$12:$BX$181,BB$3,FALSE))</f>
        <v>0</v>
      </c>
      <c r="BC506" s="24">
        <f>IF(ISNA(VLOOKUP(AH506,'2011 BPTs'!$B$12:$BX$181,BC$3,FALSE)),0,VLOOKUP(AH506,'2011 BPTs'!$B$12:$BX$181,BC$3,FALSE))</f>
        <v>0</v>
      </c>
      <c r="BD506" s="24">
        <f>IF(ISNA(VLOOKUP(AI506,'2011 BPTs'!$B$12:$BX$181,BD$3,FALSE)),0,VLOOKUP(AI506,'2011 BPTs'!$B$12:$BX$181,BD$3,FALSE))</f>
        <v>0</v>
      </c>
      <c r="BE506" s="24">
        <f>IF(ISNA(VLOOKUP(AJ506,'2011 BPTs'!$B$12:$BX$181,BE$3,FALSE)),0,VLOOKUP(AJ506,'2011 BPTs'!$B$12:$BX$181,BE$3,FALSE))</f>
        <v>0</v>
      </c>
      <c r="BF506" s="24">
        <f>IF(ISNA(VLOOKUP(AK506,'2011 BPTs'!$B$12:$BX$181,BF$3,FALSE)),0,VLOOKUP(AK506,'2011 BPTs'!$B$12:$BX$181,BF$3,FALSE))</f>
        <v>0</v>
      </c>
      <c r="BG506" s="24">
        <f>IF(ISNA(VLOOKUP(AL506,'2011 BPTs'!$B$12:$BX$181,BG$3,FALSE)),0,VLOOKUP(AL506,'2011 BPTs'!$B$12:$BX$181,BG$3,FALSE))</f>
        <v>0</v>
      </c>
      <c r="BH506" s="24">
        <f>IF(ISNA(VLOOKUP(AM506,'2011 BPTs'!$B$12:$BX$181,BH$3,FALSE)),0,VLOOKUP(AM506,'2011 BPTs'!$B$12:$BX$181,BH$3,FALSE))</f>
        <v>0</v>
      </c>
      <c r="BJ506" s="24">
        <f>IF(ISNA(VLOOKUP(AF506,'2011 BPTs'!$B$12:$BX$181,BJ$3,FALSE)),0,VLOOKUP(AF506,'2011 BPTs'!$B$12:$BX$181,BJ$3,FALSE))</f>
        <v>0</v>
      </c>
      <c r="BK506" s="24">
        <f>IF(ISNA(VLOOKUP(AG506,'2011 BPTs'!$B$12:$BX$181,BK$3,FALSE)),0,VLOOKUP(AG506,'2011 BPTs'!$B$12:$BX$181,BK$3,FALSE))</f>
        <v>0</v>
      </c>
      <c r="BL506" s="24">
        <f>IF(ISNA(VLOOKUP(AH506,'2011 BPTs'!$B$12:$BX$181,BL$3,FALSE)),0,VLOOKUP(AH506,'2011 BPTs'!$B$12:$BX$181,BL$3,FALSE))</f>
        <v>0</v>
      </c>
      <c r="BM506" s="24">
        <f>IF(ISNA(VLOOKUP(AI506,'2011 BPTs'!$B$12:$BX$181,BM$3,FALSE)),0,VLOOKUP(AI506,'2011 BPTs'!$B$12:$BX$181,BM$3,FALSE))</f>
        <v>0</v>
      </c>
      <c r="BN506" s="24">
        <f>IF(ISNA(VLOOKUP(AJ506,'2011 BPTs'!$B$12:$BX$181,BN$3,FALSE)),0,VLOOKUP(AJ506,'2011 BPTs'!$B$12:$BX$181,BN$3,FALSE))</f>
        <v>0</v>
      </c>
      <c r="BO506" s="24">
        <f>IF(ISNA(VLOOKUP(AK506,'2011 BPTs'!$B$12:$BX$181,BO$3,FALSE)),0,VLOOKUP(AK506,'2011 BPTs'!$B$12:$BX$181,BO$3,FALSE))</f>
        <v>0</v>
      </c>
      <c r="BP506" s="24">
        <f>IF(ISNA(VLOOKUP(AL506,'2011 BPTs'!$B$12:$BX$181,BP$3,FALSE)),0,VLOOKUP(AL506,'2011 BPTs'!$B$12:$BX$181,BP$3,FALSE))</f>
        <v>0</v>
      </c>
      <c r="BQ506" s="24">
        <f>IF(ISNA(VLOOKUP(AM506,'2011 BPTs'!$B$12:$BX$181,BQ$3,FALSE)),0,VLOOKUP(AM506,'2011 BPTs'!$B$12:$BX$181,BQ$3,FALSE))</f>
        <v>0</v>
      </c>
      <c r="BS506" s="78">
        <f t="shared" si="149"/>
        <v>0</v>
      </c>
      <c r="BT506" s="68">
        <f t="shared" si="150"/>
        <v>0</v>
      </c>
      <c r="BU506" s="68">
        <f t="shared" si="151"/>
        <v>0</v>
      </c>
      <c r="BW506" s="24">
        <f>IF(ISNA(VLOOKUP(AF506,'2011 BPTs'!$B$12:$BX$181,BW$3,FALSE)),0,VLOOKUP(AF506,'2011 BPTs'!$B$12:$BX$181,BW$3,FALSE))</f>
        <v>0</v>
      </c>
      <c r="BX506" s="24">
        <f>IF(ISNA(VLOOKUP(AG506,'2011 BPTs'!$B$12:$BX$181,BX$3,FALSE)),0,VLOOKUP(AG506,'2011 BPTs'!$B$12:$BX$181,BX$3,FALSE))</f>
        <v>0</v>
      </c>
      <c r="BY506" s="24">
        <f>IF(ISNA(VLOOKUP(AH506,'2011 BPTs'!$B$12:$BX$181,BY$3,FALSE)),0,VLOOKUP(AH506,'2011 BPTs'!$B$12:$BX$181,BY$3,FALSE))</f>
        <v>0</v>
      </c>
      <c r="BZ506" s="24">
        <f>IF(ISNA(VLOOKUP(AI506,'2011 BPTs'!$B$12:$BX$181,BZ$3,FALSE)),0,VLOOKUP(AI506,'2011 BPTs'!$B$12:$BX$181,BZ$3,FALSE))</f>
        <v>0</v>
      </c>
      <c r="CA506" s="24">
        <f>IF(ISNA(VLOOKUP(AJ506,'2011 BPTs'!$B$12:$BX$181,CA$3,FALSE)),0,VLOOKUP(AJ506,'2011 BPTs'!$B$12:$BX$181,CA$3,FALSE))</f>
        <v>0</v>
      </c>
      <c r="CB506" s="24">
        <f>IF(ISNA(VLOOKUP(AK506,'2011 BPTs'!$B$12:$BX$181,CB$3,FALSE)),0,VLOOKUP(AK506,'2011 BPTs'!$B$12:$BX$181,CB$3,FALSE))</f>
        <v>0</v>
      </c>
      <c r="CC506" s="24">
        <f>IF(ISNA(VLOOKUP(AL506,'2011 BPTs'!$B$12:$BX$181,CC$3,FALSE)),0,VLOOKUP(AL506,'2011 BPTs'!$B$12:$BX$181,CC$3,FALSE))</f>
        <v>0</v>
      </c>
      <c r="CD506" s="24">
        <f>IF(ISNA(VLOOKUP(AM506,'2011 BPTs'!$B$12:$BX$181,CD$3,FALSE)),0,VLOOKUP(AM506,'2011 BPTs'!$B$12:$BX$181,CD$3,FALSE))</f>
        <v>0</v>
      </c>
      <c r="CF506" s="24">
        <f>IF(ISERROR(VLOOKUP(AF506,'2011 BPTs'!$B$12:$BX$181,CF$3,FALSE)/VLOOKUP(AF506,'2011 BPTs'!$B$12:$BX681,CF$3+3,FALSE)),0,VLOOKUP(AF506,'2011 BPTs'!$B$12:$BX$181,CF$3,FALSE)/VLOOKUP(AF506,'2011 BPTs'!$B$12:$BX681,CF$3+3,FALSE))</f>
        <v>0</v>
      </c>
      <c r="CG506" s="24">
        <f>IF(ISERROR(VLOOKUP(AG506,'2011 BPTs'!$B$12:$BX$181,CG$3,FALSE)/VLOOKUP(AG506,'2011 BPTs'!$B$12:$BX681,CG$3+3,FALSE)),0,VLOOKUP(AG506,'2011 BPTs'!$B$12:$BX$181,CG$3,FALSE)/VLOOKUP(AG506,'2011 BPTs'!$B$12:$BX681,CG$3+3,FALSE))</f>
        <v>0</v>
      </c>
      <c r="CH506" s="24">
        <f>IF(ISERROR(VLOOKUP(AH506,'2011 BPTs'!$B$12:$BX$181,CH$3,FALSE)/VLOOKUP(AH506,'2011 BPTs'!$B$12:$BX681,CH$3+3,FALSE)),0,VLOOKUP(AH506,'2011 BPTs'!$B$12:$BX$181,CH$3,FALSE)/VLOOKUP(AH506,'2011 BPTs'!$B$12:$BX681,CH$3+3,FALSE))</f>
        <v>0</v>
      </c>
      <c r="CI506" s="24">
        <f>IF(ISERROR(VLOOKUP(AI506,'2011 BPTs'!$B$12:$BX$181,CI$3,FALSE)/VLOOKUP(AI506,'2011 BPTs'!$B$12:$BX681,CI$3+3,FALSE)),0,VLOOKUP(AI506,'2011 BPTs'!$B$12:$BX$181,CI$3,FALSE)/VLOOKUP(AI506,'2011 BPTs'!$B$12:$BX681,CI$3+3,FALSE))</f>
        <v>0</v>
      </c>
      <c r="CJ506" s="24">
        <f>IF(ISERROR(VLOOKUP(AJ506,'2011 BPTs'!$B$12:$BX$181,CJ$3,FALSE)/VLOOKUP(AJ506,'2011 BPTs'!$B$12:$BX681,CJ$3+3,FALSE)),0,VLOOKUP(AJ506,'2011 BPTs'!$B$12:$BX$181,CJ$3,FALSE)/VLOOKUP(AJ506,'2011 BPTs'!$B$12:$BX681,CJ$3+3,FALSE))</f>
        <v>0</v>
      </c>
      <c r="CK506" s="24">
        <f>IF(ISERROR(VLOOKUP(AK506,'2011 BPTs'!$B$12:$BX$181,CK$3,FALSE)/VLOOKUP(AK506,'2011 BPTs'!$B$12:$BX681,CK$3+3,FALSE)),0,VLOOKUP(AK506,'2011 BPTs'!$B$12:$BX$181,CK$3,FALSE)/VLOOKUP(AK506,'2011 BPTs'!$B$12:$BX681,CK$3+3,FALSE))</f>
        <v>0</v>
      </c>
      <c r="CL506" s="24">
        <f>IF(ISERROR(VLOOKUP(AL506,'2011 BPTs'!$B$12:$BX$181,CL$3,FALSE)/VLOOKUP(AL506,'2011 BPTs'!$B$12:$BX681,CL$3+3,FALSE)),0,VLOOKUP(AL506,'2011 BPTs'!$B$12:$BX$181,CL$3,FALSE)/VLOOKUP(AL506,'2011 BPTs'!$B$12:$BX681,CL$3+3,FALSE))</f>
        <v>0</v>
      </c>
      <c r="CM506" s="24">
        <f>IF(ISERROR(VLOOKUP(AM506,'2011 BPTs'!$B$12:$BX$181,CM$3,FALSE)/VLOOKUP(AM506,'2011 BPTs'!$B$12:$BX681,CM$3+3,FALSE)),0,VLOOKUP(AM506,'2011 BPTs'!$B$12:$BX$181,CM$3,FALSE)/VLOOKUP(AM506,'2011 BPTs'!$B$12:$BX681,CM$3+3,FALSE))</f>
        <v>0</v>
      </c>
      <c r="CO506" s="24">
        <f>IF(ISERROR(VLOOKUP(AF506,'2011 BPTs'!$B$12:$BX$181,CO$3,FALSE)/VLOOKUP(AF506,'2011 BPTs'!$B$12:$BX681,CO$3+2,FALSE)),0,VLOOKUP(AF506,'2011 BPTs'!$B$12:$BX$181,CO$3,FALSE)/VLOOKUP(AF506,'2011 BPTs'!$B$12:$BX681,CO$3+2,FALSE))</f>
        <v>0</v>
      </c>
      <c r="CP506" s="24">
        <f>IF(ISERROR(VLOOKUP(AG506,'2011 BPTs'!$B$12:$BX$181,CP$3,FALSE)/VLOOKUP(AG506,'2011 BPTs'!$B$12:$BX681,CP$3+2,FALSE)),0,VLOOKUP(AG506,'2011 BPTs'!$B$12:$BX$181,CP$3,FALSE)/VLOOKUP(AG506,'2011 BPTs'!$B$12:$BX681,CP$3+2,FALSE))</f>
        <v>0</v>
      </c>
      <c r="CQ506" s="24">
        <f>IF(ISERROR(VLOOKUP(AH506,'2011 BPTs'!$B$12:$BX$181,CQ$3,FALSE)/VLOOKUP(AH506,'2011 BPTs'!$B$12:$BX681,CQ$3+2,FALSE)),0,VLOOKUP(AH506,'2011 BPTs'!$B$12:$BX$181,CQ$3,FALSE)/VLOOKUP(AH506,'2011 BPTs'!$B$12:$BX681,CQ$3+2,FALSE))</f>
        <v>0</v>
      </c>
      <c r="CR506" s="24">
        <f>IF(ISERROR(VLOOKUP(AI506,'2011 BPTs'!$B$12:$BX$181,CR$3,FALSE)/VLOOKUP(AI506,'2011 BPTs'!$B$12:$BX681,CR$3+2,FALSE)),0,VLOOKUP(AI506,'2011 BPTs'!$B$12:$BX$181,CR$3,FALSE)/VLOOKUP(AI506,'2011 BPTs'!$B$12:$BX681,CR$3+2,FALSE))</f>
        <v>0</v>
      </c>
      <c r="CS506" s="24">
        <f>IF(ISERROR(VLOOKUP(AJ506,'2011 BPTs'!$B$12:$BX$181,CS$3,FALSE)/VLOOKUP(AJ506,'2011 BPTs'!$B$12:$BX681,CS$3+2,FALSE)),0,VLOOKUP(AJ506,'2011 BPTs'!$B$12:$BX$181,CS$3,FALSE)/VLOOKUP(AJ506,'2011 BPTs'!$B$12:$BX681,CS$3+2,FALSE))</f>
        <v>0</v>
      </c>
      <c r="CT506" s="24">
        <f>IF(ISERROR(VLOOKUP(AK506,'2011 BPTs'!$B$12:$BX$181,CT$3,FALSE)/VLOOKUP(AK506,'2011 BPTs'!$B$12:$BX681,CT$3+2,FALSE)),0,VLOOKUP(AK506,'2011 BPTs'!$B$12:$BX$181,CT$3,FALSE)/VLOOKUP(AK506,'2011 BPTs'!$B$12:$BX681,CT$3+2,FALSE))</f>
        <v>0</v>
      </c>
      <c r="CU506" s="24">
        <f>IF(ISERROR(VLOOKUP(AL506,'2011 BPTs'!$B$12:$BX$181,CU$3,FALSE)/VLOOKUP(AL506,'2011 BPTs'!$B$12:$BX681,CU$3+2,FALSE)),0,VLOOKUP(AL506,'2011 BPTs'!$B$12:$BX$181,CU$3,FALSE)/VLOOKUP(AL506,'2011 BPTs'!$B$12:$BX681,CU$3+2,FALSE))</f>
        <v>0</v>
      </c>
      <c r="CV506" s="24">
        <f>IF(ISERROR(VLOOKUP(AM506,'2011 BPTs'!$B$12:$BX$181,CV$3,FALSE)/VLOOKUP(AM506,'2011 BPTs'!$B$12:$BX681,CV$3+2,FALSE)),0,VLOOKUP(AM506,'2011 BPTs'!$B$12:$BX$181,CV$3,FALSE)/VLOOKUP(AM506,'2011 BPTs'!$B$12:$BX681,CV$3+2,FALSE))</f>
        <v>0</v>
      </c>
      <c r="CX506" s="93">
        <f>'2013 BPTs'!BR172</f>
        <v>0</v>
      </c>
      <c r="CY506" s="93">
        <f>'2013 BPTs'!BS172</f>
        <v>0</v>
      </c>
    </row>
    <row r="507" spans="2:103" x14ac:dyDescent="0.2">
      <c r="B507" s="2" t="s">
        <v>213</v>
      </c>
      <c r="C507" s="2">
        <f>'2013 BPTs'!E173</f>
        <v>0</v>
      </c>
      <c r="D507" s="2">
        <f t="shared" si="153"/>
        <v>0</v>
      </c>
      <c r="E507" s="4">
        <f>'2013 BPTs'!F173</f>
        <v>0</v>
      </c>
      <c r="F507" s="88">
        <f>'2013 BPTs'!G173</f>
        <v>0</v>
      </c>
      <c r="G507" s="53">
        <f>'2013 BPTs'!I173</f>
        <v>0</v>
      </c>
      <c r="H507" s="88">
        <f>'2013 BPTs'!J173</f>
        <v>0</v>
      </c>
      <c r="I507" s="4">
        <f>'2013 BPTs'!K173</f>
        <v>0</v>
      </c>
      <c r="J507" s="5">
        <f>'2013 BPTs'!M173</f>
        <v>0</v>
      </c>
      <c r="K507" s="99">
        <f>'2013 BPTs'!BL173</f>
        <v>0</v>
      </c>
      <c r="L507" s="100">
        <f t="shared" si="154"/>
        <v>0</v>
      </c>
      <c r="M507" s="101">
        <f t="shared" si="155"/>
        <v>0</v>
      </c>
      <c r="N507" s="102">
        <f t="shared" si="145"/>
        <v>0</v>
      </c>
      <c r="O507" s="103">
        <f>'2013 BPTs'!BM173</f>
        <v>0</v>
      </c>
      <c r="P507" s="100">
        <f t="shared" si="156"/>
        <v>0</v>
      </c>
      <c r="Q507" s="101">
        <f t="shared" si="157"/>
        <v>0</v>
      </c>
      <c r="R507" s="104">
        <f t="shared" si="158"/>
        <v>0</v>
      </c>
      <c r="S507" s="105">
        <f t="shared" si="146"/>
        <v>0</v>
      </c>
      <c r="T507" s="104">
        <f t="shared" si="159"/>
        <v>0</v>
      </c>
      <c r="U507" s="121">
        <f>IF(K507=0,0,IF(B507="Manual",(S507-O507-AP507*(O507/(O507+Z507)))/S507,'2013 BPTs'!BP173))</f>
        <v>0</v>
      </c>
      <c r="V507" s="99">
        <f>'2013 BPTs'!BN173</f>
        <v>0</v>
      </c>
      <c r="W507" s="100">
        <f t="shared" si="152"/>
        <v>0</v>
      </c>
      <c r="X507" s="103">
        <f t="shared" si="160"/>
        <v>0</v>
      </c>
      <c r="Y507" s="102">
        <f t="shared" si="147"/>
        <v>0</v>
      </c>
      <c r="Z507" s="103">
        <f>'2013 BPTs'!BO173</f>
        <v>0</v>
      </c>
      <c r="AA507" s="104">
        <f t="shared" si="161"/>
        <v>0</v>
      </c>
      <c r="AB507" s="106">
        <f>IF(W507=0,0,IF(B507="Manual",(V507-Z507-AP507*(Z507/(Z507+O507)))/V507,'2013 BPTs'!BQ173))</f>
        <v>0</v>
      </c>
      <c r="AD507" s="2" t="str">
        <f t="shared" si="148"/>
        <v>00-0</v>
      </c>
      <c r="AE507" s="2">
        <f>'2013 BPTs'!BA173</f>
        <v>0</v>
      </c>
      <c r="AF507" s="2" t="str">
        <f>IF(B507="Auto",'2013 BPTs'!BB173,D507&amp;E507&amp;"-"&amp;F507)</f>
        <v/>
      </c>
      <c r="AG507" s="2" t="str">
        <f>'2013 BPTs'!BC173</f>
        <v/>
      </c>
      <c r="AH507" s="2" t="str">
        <f>'2013 BPTs'!BD173</f>
        <v/>
      </c>
      <c r="AI507" s="2" t="str">
        <f>'2013 BPTs'!BE173</f>
        <v/>
      </c>
      <c r="AJ507" s="2" t="str">
        <f>'2013 BPTs'!BF173</f>
        <v/>
      </c>
      <c r="AK507" s="2" t="str">
        <f>'2013 BPTs'!BG173</f>
        <v/>
      </c>
      <c r="AL507" s="2" t="str">
        <f>'2013 BPTs'!BH173</f>
        <v/>
      </c>
      <c r="AM507" s="2" t="str">
        <f>'2013 BPTs'!BI173</f>
        <v/>
      </c>
      <c r="AO507" s="128">
        <f>'2013 BPTs'!AJ173*'2013 BPTs'!BK173</f>
        <v>0</v>
      </c>
      <c r="AP507" s="128">
        <f>'2013 BPTs'!AK173*'2013 BPTs'!BK173</f>
        <v>0</v>
      </c>
      <c r="AR507" s="5">
        <f>IF(B507="Auto",'2013 BPTs'!M173,J507)</f>
        <v>0</v>
      </c>
      <c r="AS507" s="5">
        <f>'2013 BPTs'!O173</f>
        <v>0</v>
      </c>
      <c r="AT507" s="5">
        <f>'2013 BPTs'!Q173</f>
        <v>0</v>
      </c>
      <c r="AU507" s="5">
        <f>'2013 BPTs'!S173</f>
        <v>0</v>
      </c>
      <c r="AV507" s="5">
        <f>'2013 BPTs'!U173</f>
        <v>0</v>
      </c>
      <c r="AW507" s="5">
        <f>'2013 BPTs'!W173</f>
        <v>0</v>
      </c>
      <c r="AX507" s="5">
        <f>'2013 BPTs'!Y173</f>
        <v>0</v>
      </c>
      <c r="AY507" s="5">
        <f>'2013 BPTs'!AA173</f>
        <v>0</v>
      </c>
      <c r="BA507" s="24">
        <f>IF(ISNA(VLOOKUP(AF507,'2011 BPTs'!$B$12:$BX$181,BA$3,FALSE)),0,VLOOKUP(AF507,'2011 BPTs'!$B$12:$BX$181,BA$3,FALSE))</f>
        <v>0</v>
      </c>
      <c r="BB507" s="24">
        <f>IF(ISNA(VLOOKUP(AG507,'2011 BPTs'!$B$12:$BX$181,BB$3,FALSE)),0,VLOOKUP(AG507,'2011 BPTs'!$B$12:$BX$181,BB$3,FALSE))</f>
        <v>0</v>
      </c>
      <c r="BC507" s="24">
        <f>IF(ISNA(VLOOKUP(AH507,'2011 BPTs'!$B$12:$BX$181,BC$3,FALSE)),0,VLOOKUP(AH507,'2011 BPTs'!$B$12:$BX$181,BC$3,FALSE))</f>
        <v>0</v>
      </c>
      <c r="BD507" s="24">
        <f>IF(ISNA(VLOOKUP(AI507,'2011 BPTs'!$B$12:$BX$181,BD$3,FALSE)),0,VLOOKUP(AI507,'2011 BPTs'!$B$12:$BX$181,BD$3,FALSE))</f>
        <v>0</v>
      </c>
      <c r="BE507" s="24">
        <f>IF(ISNA(VLOOKUP(AJ507,'2011 BPTs'!$B$12:$BX$181,BE$3,FALSE)),0,VLOOKUP(AJ507,'2011 BPTs'!$B$12:$BX$181,BE$3,FALSE))</f>
        <v>0</v>
      </c>
      <c r="BF507" s="24">
        <f>IF(ISNA(VLOOKUP(AK507,'2011 BPTs'!$B$12:$BX$181,BF$3,FALSE)),0,VLOOKUP(AK507,'2011 BPTs'!$B$12:$BX$181,BF$3,FALSE))</f>
        <v>0</v>
      </c>
      <c r="BG507" s="24">
        <f>IF(ISNA(VLOOKUP(AL507,'2011 BPTs'!$B$12:$BX$181,BG$3,FALSE)),0,VLOOKUP(AL507,'2011 BPTs'!$B$12:$BX$181,BG$3,FALSE))</f>
        <v>0</v>
      </c>
      <c r="BH507" s="24">
        <f>IF(ISNA(VLOOKUP(AM507,'2011 BPTs'!$B$12:$BX$181,BH$3,FALSE)),0,VLOOKUP(AM507,'2011 BPTs'!$B$12:$BX$181,BH$3,FALSE))</f>
        <v>0</v>
      </c>
      <c r="BJ507" s="24">
        <f>IF(ISNA(VLOOKUP(AF507,'2011 BPTs'!$B$12:$BX$181,BJ$3,FALSE)),0,VLOOKUP(AF507,'2011 BPTs'!$B$12:$BX$181,BJ$3,FALSE))</f>
        <v>0</v>
      </c>
      <c r="BK507" s="24">
        <f>IF(ISNA(VLOOKUP(AG507,'2011 BPTs'!$B$12:$BX$181,BK$3,FALSE)),0,VLOOKUP(AG507,'2011 BPTs'!$B$12:$BX$181,BK$3,FALSE))</f>
        <v>0</v>
      </c>
      <c r="BL507" s="24">
        <f>IF(ISNA(VLOOKUP(AH507,'2011 BPTs'!$B$12:$BX$181,BL$3,FALSE)),0,VLOOKUP(AH507,'2011 BPTs'!$B$12:$BX$181,BL$3,FALSE))</f>
        <v>0</v>
      </c>
      <c r="BM507" s="24">
        <f>IF(ISNA(VLOOKUP(AI507,'2011 BPTs'!$B$12:$BX$181,BM$3,FALSE)),0,VLOOKUP(AI507,'2011 BPTs'!$B$12:$BX$181,BM$3,FALSE))</f>
        <v>0</v>
      </c>
      <c r="BN507" s="24">
        <f>IF(ISNA(VLOOKUP(AJ507,'2011 BPTs'!$B$12:$BX$181,BN$3,FALSE)),0,VLOOKUP(AJ507,'2011 BPTs'!$B$12:$BX$181,BN$3,FALSE))</f>
        <v>0</v>
      </c>
      <c r="BO507" s="24">
        <f>IF(ISNA(VLOOKUP(AK507,'2011 BPTs'!$B$12:$BX$181,BO$3,FALSE)),0,VLOOKUP(AK507,'2011 BPTs'!$B$12:$BX$181,BO$3,FALSE))</f>
        <v>0</v>
      </c>
      <c r="BP507" s="24">
        <f>IF(ISNA(VLOOKUP(AL507,'2011 BPTs'!$B$12:$BX$181,BP$3,FALSE)),0,VLOOKUP(AL507,'2011 BPTs'!$B$12:$BX$181,BP$3,FALSE))</f>
        <v>0</v>
      </c>
      <c r="BQ507" s="24">
        <f>IF(ISNA(VLOOKUP(AM507,'2011 BPTs'!$B$12:$BX$181,BQ$3,FALSE)),0,VLOOKUP(AM507,'2011 BPTs'!$B$12:$BX$181,BQ$3,FALSE))</f>
        <v>0</v>
      </c>
      <c r="BS507" s="78">
        <f t="shared" si="149"/>
        <v>0</v>
      </c>
      <c r="BT507" s="68">
        <f t="shared" si="150"/>
        <v>0</v>
      </c>
      <c r="BU507" s="68">
        <f t="shared" si="151"/>
        <v>0</v>
      </c>
      <c r="BW507" s="24">
        <f>IF(ISNA(VLOOKUP(AF507,'2011 BPTs'!$B$12:$BX$181,BW$3,FALSE)),0,VLOOKUP(AF507,'2011 BPTs'!$B$12:$BX$181,BW$3,FALSE))</f>
        <v>0</v>
      </c>
      <c r="BX507" s="24">
        <f>IF(ISNA(VLOOKUP(AG507,'2011 BPTs'!$B$12:$BX$181,BX$3,FALSE)),0,VLOOKUP(AG507,'2011 BPTs'!$B$12:$BX$181,BX$3,FALSE))</f>
        <v>0</v>
      </c>
      <c r="BY507" s="24">
        <f>IF(ISNA(VLOOKUP(AH507,'2011 BPTs'!$B$12:$BX$181,BY$3,FALSE)),0,VLOOKUP(AH507,'2011 BPTs'!$B$12:$BX$181,BY$3,FALSE))</f>
        <v>0</v>
      </c>
      <c r="BZ507" s="24">
        <f>IF(ISNA(VLOOKUP(AI507,'2011 BPTs'!$B$12:$BX$181,BZ$3,FALSE)),0,VLOOKUP(AI507,'2011 BPTs'!$B$12:$BX$181,BZ$3,FALSE))</f>
        <v>0</v>
      </c>
      <c r="CA507" s="24">
        <f>IF(ISNA(VLOOKUP(AJ507,'2011 BPTs'!$B$12:$BX$181,CA$3,FALSE)),0,VLOOKUP(AJ507,'2011 BPTs'!$B$12:$BX$181,CA$3,FALSE))</f>
        <v>0</v>
      </c>
      <c r="CB507" s="24">
        <f>IF(ISNA(VLOOKUP(AK507,'2011 BPTs'!$B$12:$BX$181,CB$3,FALSE)),0,VLOOKUP(AK507,'2011 BPTs'!$B$12:$BX$181,CB$3,FALSE))</f>
        <v>0</v>
      </c>
      <c r="CC507" s="24">
        <f>IF(ISNA(VLOOKUP(AL507,'2011 BPTs'!$B$12:$BX$181,CC$3,FALSE)),0,VLOOKUP(AL507,'2011 BPTs'!$B$12:$BX$181,CC$3,FALSE))</f>
        <v>0</v>
      </c>
      <c r="CD507" s="24">
        <f>IF(ISNA(VLOOKUP(AM507,'2011 BPTs'!$B$12:$BX$181,CD$3,FALSE)),0,VLOOKUP(AM507,'2011 BPTs'!$B$12:$BX$181,CD$3,FALSE))</f>
        <v>0</v>
      </c>
      <c r="CF507" s="24">
        <f>IF(ISERROR(VLOOKUP(AF507,'2011 BPTs'!$B$12:$BX$181,CF$3,FALSE)/VLOOKUP(AF507,'2011 BPTs'!$B$12:$BX682,CF$3+3,FALSE)),0,VLOOKUP(AF507,'2011 BPTs'!$B$12:$BX$181,CF$3,FALSE)/VLOOKUP(AF507,'2011 BPTs'!$B$12:$BX682,CF$3+3,FALSE))</f>
        <v>0</v>
      </c>
      <c r="CG507" s="24">
        <f>IF(ISERROR(VLOOKUP(AG507,'2011 BPTs'!$B$12:$BX$181,CG$3,FALSE)/VLOOKUP(AG507,'2011 BPTs'!$B$12:$BX682,CG$3+3,FALSE)),0,VLOOKUP(AG507,'2011 BPTs'!$B$12:$BX$181,CG$3,FALSE)/VLOOKUP(AG507,'2011 BPTs'!$B$12:$BX682,CG$3+3,FALSE))</f>
        <v>0</v>
      </c>
      <c r="CH507" s="24">
        <f>IF(ISERROR(VLOOKUP(AH507,'2011 BPTs'!$B$12:$BX$181,CH$3,FALSE)/VLOOKUP(AH507,'2011 BPTs'!$B$12:$BX682,CH$3+3,FALSE)),0,VLOOKUP(AH507,'2011 BPTs'!$B$12:$BX$181,CH$3,FALSE)/VLOOKUP(AH507,'2011 BPTs'!$B$12:$BX682,CH$3+3,FALSE))</f>
        <v>0</v>
      </c>
      <c r="CI507" s="24">
        <f>IF(ISERROR(VLOOKUP(AI507,'2011 BPTs'!$B$12:$BX$181,CI$3,FALSE)/VLOOKUP(AI507,'2011 BPTs'!$B$12:$BX682,CI$3+3,FALSE)),0,VLOOKUP(AI507,'2011 BPTs'!$B$12:$BX$181,CI$3,FALSE)/VLOOKUP(AI507,'2011 BPTs'!$B$12:$BX682,CI$3+3,FALSE))</f>
        <v>0</v>
      </c>
      <c r="CJ507" s="24">
        <f>IF(ISERROR(VLOOKUP(AJ507,'2011 BPTs'!$B$12:$BX$181,CJ$3,FALSE)/VLOOKUP(AJ507,'2011 BPTs'!$B$12:$BX682,CJ$3+3,FALSE)),0,VLOOKUP(AJ507,'2011 BPTs'!$B$12:$BX$181,CJ$3,FALSE)/VLOOKUP(AJ507,'2011 BPTs'!$B$12:$BX682,CJ$3+3,FALSE))</f>
        <v>0</v>
      </c>
      <c r="CK507" s="24">
        <f>IF(ISERROR(VLOOKUP(AK507,'2011 BPTs'!$B$12:$BX$181,CK$3,FALSE)/VLOOKUP(AK507,'2011 BPTs'!$B$12:$BX682,CK$3+3,FALSE)),0,VLOOKUP(AK507,'2011 BPTs'!$B$12:$BX$181,CK$3,FALSE)/VLOOKUP(AK507,'2011 BPTs'!$B$12:$BX682,CK$3+3,FALSE))</f>
        <v>0</v>
      </c>
      <c r="CL507" s="24">
        <f>IF(ISERROR(VLOOKUP(AL507,'2011 BPTs'!$B$12:$BX$181,CL$3,FALSE)/VLOOKUP(AL507,'2011 BPTs'!$B$12:$BX682,CL$3+3,FALSE)),0,VLOOKUP(AL507,'2011 BPTs'!$B$12:$BX$181,CL$3,FALSE)/VLOOKUP(AL507,'2011 BPTs'!$B$12:$BX682,CL$3+3,FALSE))</f>
        <v>0</v>
      </c>
      <c r="CM507" s="24">
        <f>IF(ISERROR(VLOOKUP(AM507,'2011 BPTs'!$B$12:$BX$181,CM$3,FALSE)/VLOOKUP(AM507,'2011 BPTs'!$B$12:$BX682,CM$3+3,FALSE)),0,VLOOKUP(AM507,'2011 BPTs'!$B$12:$BX$181,CM$3,FALSE)/VLOOKUP(AM507,'2011 BPTs'!$B$12:$BX682,CM$3+3,FALSE))</f>
        <v>0</v>
      </c>
      <c r="CO507" s="24">
        <f>IF(ISERROR(VLOOKUP(AF507,'2011 BPTs'!$B$12:$BX$181,CO$3,FALSE)/VLOOKUP(AF507,'2011 BPTs'!$B$12:$BX682,CO$3+2,FALSE)),0,VLOOKUP(AF507,'2011 BPTs'!$B$12:$BX$181,CO$3,FALSE)/VLOOKUP(AF507,'2011 BPTs'!$B$12:$BX682,CO$3+2,FALSE))</f>
        <v>0</v>
      </c>
      <c r="CP507" s="24">
        <f>IF(ISERROR(VLOOKUP(AG507,'2011 BPTs'!$B$12:$BX$181,CP$3,FALSE)/VLOOKUP(AG507,'2011 BPTs'!$B$12:$BX682,CP$3+2,FALSE)),0,VLOOKUP(AG507,'2011 BPTs'!$B$12:$BX$181,CP$3,FALSE)/VLOOKUP(AG507,'2011 BPTs'!$B$12:$BX682,CP$3+2,FALSE))</f>
        <v>0</v>
      </c>
      <c r="CQ507" s="24">
        <f>IF(ISERROR(VLOOKUP(AH507,'2011 BPTs'!$B$12:$BX$181,CQ$3,FALSE)/VLOOKUP(AH507,'2011 BPTs'!$B$12:$BX682,CQ$3+2,FALSE)),0,VLOOKUP(AH507,'2011 BPTs'!$B$12:$BX$181,CQ$3,FALSE)/VLOOKUP(AH507,'2011 BPTs'!$B$12:$BX682,CQ$3+2,FALSE))</f>
        <v>0</v>
      </c>
      <c r="CR507" s="24">
        <f>IF(ISERROR(VLOOKUP(AI507,'2011 BPTs'!$B$12:$BX$181,CR$3,FALSE)/VLOOKUP(AI507,'2011 BPTs'!$B$12:$BX682,CR$3+2,FALSE)),0,VLOOKUP(AI507,'2011 BPTs'!$B$12:$BX$181,CR$3,FALSE)/VLOOKUP(AI507,'2011 BPTs'!$B$12:$BX682,CR$3+2,FALSE))</f>
        <v>0</v>
      </c>
      <c r="CS507" s="24">
        <f>IF(ISERROR(VLOOKUP(AJ507,'2011 BPTs'!$B$12:$BX$181,CS$3,FALSE)/VLOOKUP(AJ507,'2011 BPTs'!$B$12:$BX682,CS$3+2,FALSE)),0,VLOOKUP(AJ507,'2011 BPTs'!$B$12:$BX$181,CS$3,FALSE)/VLOOKUP(AJ507,'2011 BPTs'!$B$12:$BX682,CS$3+2,FALSE))</f>
        <v>0</v>
      </c>
      <c r="CT507" s="24">
        <f>IF(ISERROR(VLOOKUP(AK507,'2011 BPTs'!$B$12:$BX$181,CT$3,FALSE)/VLOOKUP(AK507,'2011 BPTs'!$B$12:$BX682,CT$3+2,FALSE)),0,VLOOKUP(AK507,'2011 BPTs'!$B$12:$BX$181,CT$3,FALSE)/VLOOKUP(AK507,'2011 BPTs'!$B$12:$BX682,CT$3+2,FALSE))</f>
        <v>0</v>
      </c>
      <c r="CU507" s="24">
        <f>IF(ISERROR(VLOOKUP(AL507,'2011 BPTs'!$B$12:$BX$181,CU$3,FALSE)/VLOOKUP(AL507,'2011 BPTs'!$B$12:$BX682,CU$3+2,FALSE)),0,VLOOKUP(AL507,'2011 BPTs'!$B$12:$BX$181,CU$3,FALSE)/VLOOKUP(AL507,'2011 BPTs'!$B$12:$BX682,CU$3+2,FALSE))</f>
        <v>0</v>
      </c>
      <c r="CV507" s="24">
        <f>IF(ISERROR(VLOOKUP(AM507,'2011 BPTs'!$B$12:$BX$181,CV$3,FALSE)/VLOOKUP(AM507,'2011 BPTs'!$B$12:$BX682,CV$3+2,FALSE)),0,VLOOKUP(AM507,'2011 BPTs'!$B$12:$BX$181,CV$3,FALSE)/VLOOKUP(AM507,'2011 BPTs'!$B$12:$BX682,CV$3+2,FALSE))</f>
        <v>0</v>
      </c>
      <c r="CX507" s="93">
        <f>'2013 BPTs'!BR173</f>
        <v>0</v>
      </c>
      <c r="CY507" s="93">
        <f>'2013 BPTs'!BS173</f>
        <v>0</v>
      </c>
    </row>
    <row r="508" spans="2:103" x14ac:dyDescent="0.2">
      <c r="B508" s="2" t="s">
        <v>213</v>
      </c>
      <c r="C508" s="2">
        <f>'2013 BPTs'!E174</f>
        <v>0</v>
      </c>
      <c r="D508" s="2">
        <f t="shared" si="153"/>
        <v>0</v>
      </c>
      <c r="E508" s="4">
        <f>'2013 BPTs'!F174</f>
        <v>0</v>
      </c>
      <c r="F508" s="88">
        <f>'2013 BPTs'!G174</f>
        <v>0</v>
      </c>
      <c r="G508" s="53">
        <f>'2013 BPTs'!I174</f>
        <v>0</v>
      </c>
      <c r="H508" s="88">
        <f>'2013 BPTs'!J174</f>
        <v>0</v>
      </c>
      <c r="I508" s="4">
        <f>'2013 BPTs'!K174</f>
        <v>0</v>
      </c>
      <c r="J508" s="5">
        <f>'2013 BPTs'!M174</f>
        <v>0</v>
      </c>
      <c r="K508" s="99">
        <f>'2013 BPTs'!BL174</f>
        <v>0</v>
      </c>
      <c r="L508" s="100">
        <f t="shared" si="154"/>
        <v>0</v>
      </c>
      <c r="M508" s="101">
        <f t="shared" si="155"/>
        <v>0</v>
      </c>
      <c r="N508" s="102">
        <f t="shared" si="145"/>
        <v>0</v>
      </c>
      <c r="O508" s="103">
        <f>'2013 BPTs'!BM174</f>
        <v>0</v>
      </c>
      <c r="P508" s="100">
        <f t="shared" si="156"/>
        <v>0</v>
      </c>
      <c r="Q508" s="101">
        <f t="shared" si="157"/>
        <v>0</v>
      </c>
      <c r="R508" s="104">
        <f t="shared" si="158"/>
        <v>0</v>
      </c>
      <c r="S508" s="105">
        <f t="shared" si="146"/>
        <v>0</v>
      </c>
      <c r="T508" s="104">
        <f t="shared" si="159"/>
        <v>0</v>
      </c>
      <c r="U508" s="121">
        <f>IF(K508=0,0,IF(B508="Manual",(S508-O508-AP508*(O508/(O508+Z508)))/S508,'2013 BPTs'!BP174))</f>
        <v>0</v>
      </c>
      <c r="V508" s="99">
        <f>'2013 BPTs'!BN174</f>
        <v>0</v>
      </c>
      <c r="W508" s="100">
        <f t="shared" si="152"/>
        <v>0</v>
      </c>
      <c r="X508" s="103">
        <f t="shared" si="160"/>
        <v>0</v>
      </c>
      <c r="Y508" s="102">
        <f t="shared" si="147"/>
        <v>0</v>
      </c>
      <c r="Z508" s="103">
        <f>'2013 BPTs'!BO174</f>
        <v>0</v>
      </c>
      <c r="AA508" s="104">
        <f t="shared" si="161"/>
        <v>0</v>
      </c>
      <c r="AB508" s="106">
        <f>IF(W508=0,0,IF(B508="Manual",(V508-Z508-AP508*(Z508/(Z508+O508)))/V508,'2013 BPTs'!BQ174))</f>
        <v>0</v>
      </c>
      <c r="AD508" s="2" t="str">
        <f t="shared" si="148"/>
        <v>00-0</v>
      </c>
      <c r="AE508" s="2">
        <f>'2013 BPTs'!BA174</f>
        <v>0</v>
      </c>
      <c r="AF508" s="2" t="str">
        <f>IF(B508="Auto",'2013 BPTs'!BB174,D508&amp;E508&amp;"-"&amp;F508)</f>
        <v/>
      </c>
      <c r="AG508" s="2" t="str">
        <f>'2013 BPTs'!BC174</f>
        <v/>
      </c>
      <c r="AH508" s="2" t="str">
        <f>'2013 BPTs'!BD174</f>
        <v/>
      </c>
      <c r="AI508" s="2" t="str">
        <f>'2013 BPTs'!BE174</f>
        <v/>
      </c>
      <c r="AJ508" s="2" t="str">
        <f>'2013 BPTs'!BF174</f>
        <v/>
      </c>
      <c r="AK508" s="2" t="str">
        <f>'2013 BPTs'!BG174</f>
        <v/>
      </c>
      <c r="AL508" s="2" t="str">
        <f>'2013 BPTs'!BH174</f>
        <v/>
      </c>
      <c r="AM508" s="2" t="str">
        <f>'2013 BPTs'!BI174</f>
        <v/>
      </c>
      <c r="AO508" s="128">
        <f>'2013 BPTs'!AJ174*'2013 BPTs'!BK174</f>
        <v>0</v>
      </c>
      <c r="AP508" s="128">
        <f>'2013 BPTs'!AK174*'2013 BPTs'!BK174</f>
        <v>0</v>
      </c>
      <c r="AR508" s="5">
        <f>IF(B508="Auto",'2013 BPTs'!M174,J508)</f>
        <v>0</v>
      </c>
      <c r="AS508" s="5">
        <f>'2013 BPTs'!O174</f>
        <v>0</v>
      </c>
      <c r="AT508" s="5">
        <f>'2013 BPTs'!Q174</f>
        <v>0</v>
      </c>
      <c r="AU508" s="5">
        <f>'2013 BPTs'!S174</f>
        <v>0</v>
      </c>
      <c r="AV508" s="5">
        <f>'2013 BPTs'!U174</f>
        <v>0</v>
      </c>
      <c r="AW508" s="5">
        <f>'2013 BPTs'!W174</f>
        <v>0</v>
      </c>
      <c r="AX508" s="5">
        <f>'2013 BPTs'!Y174</f>
        <v>0</v>
      </c>
      <c r="AY508" s="5">
        <f>'2013 BPTs'!AA174</f>
        <v>0</v>
      </c>
      <c r="BA508" s="24">
        <f>IF(ISNA(VLOOKUP(AF508,'2011 BPTs'!$B$12:$BX$181,BA$3,FALSE)),0,VLOOKUP(AF508,'2011 BPTs'!$B$12:$BX$181,BA$3,FALSE))</f>
        <v>0</v>
      </c>
      <c r="BB508" s="24">
        <f>IF(ISNA(VLOOKUP(AG508,'2011 BPTs'!$B$12:$BX$181,BB$3,FALSE)),0,VLOOKUP(AG508,'2011 BPTs'!$B$12:$BX$181,BB$3,FALSE))</f>
        <v>0</v>
      </c>
      <c r="BC508" s="24">
        <f>IF(ISNA(VLOOKUP(AH508,'2011 BPTs'!$B$12:$BX$181,BC$3,FALSE)),0,VLOOKUP(AH508,'2011 BPTs'!$B$12:$BX$181,BC$3,FALSE))</f>
        <v>0</v>
      </c>
      <c r="BD508" s="24">
        <f>IF(ISNA(VLOOKUP(AI508,'2011 BPTs'!$B$12:$BX$181,BD$3,FALSE)),0,VLOOKUP(AI508,'2011 BPTs'!$B$12:$BX$181,BD$3,FALSE))</f>
        <v>0</v>
      </c>
      <c r="BE508" s="24">
        <f>IF(ISNA(VLOOKUP(AJ508,'2011 BPTs'!$B$12:$BX$181,BE$3,FALSE)),0,VLOOKUP(AJ508,'2011 BPTs'!$B$12:$BX$181,BE$3,FALSE))</f>
        <v>0</v>
      </c>
      <c r="BF508" s="24">
        <f>IF(ISNA(VLOOKUP(AK508,'2011 BPTs'!$B$12:$BX$181,BF$3,FALSE)),0,VLOOKUP(AK508,'2011 BPTs'!$B$12:$BX$181,BF$3,FALSE))</f>
        <v>0</v>
      </c>
      <c r="BG508" s="24">
        <f>IF(ISNA(VLOOKUP(AL508,'2011 BPTs'!$B$12:$BX$181,BG$3,FALSE)),0,VLOOKUP(AL508,'2011 BPTs'!$B$12:$BX$181,BG$3,FALSE))</f>
        <v>0</v>
      </c>
      <c r="BH508" s="24">
        <f>IF(ISNA(VLOOKUP(AM508,'2011 BPTs'!$B$12:$BX$181,BH$3,FALSE)),0,VLOOKUP(AM508,'2011 BPTs'!$B$12:$BX$181,BH$3,FALSE))</f>
        <v>0</v>
      </c>
      <c r="BJ508" s="24">
        <f>IF(ISNA(VLOOKUP(AF508,'2011 BPTs'!$B$12:$BX$181,BJ$3,FALSE)),0,VLOOKUP(AF508,'2011 BPTs'!$B$12:$BX$181,BJ$3,FALSE))</f>
        <v>0</v>
      </c>
      <c r="BK508" s="24">
        <f>IF(ISNA(VLOOKUP(AG508,'2011 BPTs'!$B$12:$BX$181,BK$3,FALSE)),0,VLOOKUP(AG508,'2011 BPTs'!$B$12:$BX$181,BK$3,FALSE))</f>
        <v>0</v>
      </c>
      <c r="BL508" s="24">
        <f>IF(ISNA(VLOOKUP(AH508,'2011 BPTs'!$B$12:$BX$181,BL$3,FALSE)),0,VLOOKUP(AH508,'2011 BPTs'!$B$12:$BX$181,BL$3,FALSE))</f>
        <v>0</v>
      </c>
      <c r="BM508" s="24">
        <f>IF(ISNA(VLOOKUP(AI508,'2011 BPTs'!$B$12:$BX$181,BM$3,FALSE)),0,VLOOKUP(AI508,'2011 BPTs'!$B$12:$BX$181,BM$3,FALSE))</f>
        <v>0</v>
      </c>
      <c r="BN508" s="24">
        <f>IF(ISNA(VLOOKUP(AJ508,'2011 BPTs'!$B$12:$BX$181,BN$3,FALSE)),0,VLOOKUP(AJ508,'2011 BPTs'!$B$12:$BX$181,BN$3,FALSE))</f>
        <v>0</v>
      </c>
      <c r="BO508" s="24">
        <f>IF(ISNA(VLOOKUP(AK508,'2011 BPTs'!$B$12:$BX$181,BO$3,FALSE)),0,VLOOKUP(AK508,'2011 BPTs'!$B$12:$BX$181,BO$3,FALSE))</f>
        <v>0</v>
      </c>
      <c r="BP508" s="24">
        <f>IF(ISNA(VLOOKUP(AL508,'2011 BPTs'!$B$12:$BX$181,BP$3,FALSE)),0,VLOOKUP(AL508,'2011 BPTs'!$B$12:$BX$181,BP$3,FALSE))</f>
        <v>0</v>
      </c>
      <c r="BQ508" s="24">
        <f>IF(ISNA(VLOOKUP(AM508,'2011 BPTs'!$B$12:$BX$181,BQ$3,FALSE)),0,VLOOKUP(AM508,'2011 BPTs'!$B$12:$BX$181,BQ$3,FALSE))</f>
        <v>0</v>
      </c>
      <c r="BS508" s="78">
        <f t="shared" si="149"/>
        <v>0</v>
      </c>
      <c r="BT508" s="68">
        <f t="shared" si="150"/>
        <v>0</v>
      </c>
      <c r="BU508" s="68">
        <f t="shared" si="151"/>
        <v>0</v>
      </c>
      <c r="BW508" s="24">
        <f>IF(ISNA(VLOOKUP(AF508,'2011 BPTs'!$B$12:$BX$181,BW$3,FALSE)),0,VLOOKUP(AF508,'2011 BPTs'!$B$12:$BX$181,BW$3,FALSE))</f>
        <v>0</v>
      </c>
      <c r="BX508" s="24">
        <f>IF(ISNA(VLOOKUP(AG508,'2011 BPTs'!$B$12:$BX$181,BX$3,FALSE)),0,VLOOKUP(AG508,'2011 BPTs'!$B$12:$BX$181,BX$3,FALSE))</f>
        <v>0</v>
      </c>
      <c r="BY508" s="24">
        <f>IF(ISNA(VLOOKUP(AH508,'2011 BPTs'!$B$12:$BX$181,BY$3,FALSE)),0,VLOOKUP(AH508,'2011 BPTs'!$B$12:$BX$181,BY$3,FALSE))</f>
        <v>0</v>
      </c>
      <c r="BZ508" s="24">
        <f>IF(ISNA(VLOOKUP(AI508,'2011 BPTs'!$B$12:$BX$181,BZ$3,FALSE)),0,VLOOKUP(AI508,'2011 BPTs'!$B$12:$BX$181,BZ$3,FALSE))</f>
        <v>0</v>
      </c>
      <c r="CA508" s="24">
        <f>IF(ISNA(VLOOKUP(AJ508,'2011 BPTs'!$B$12:$BX$181,CA$3,FALSE)),0,VLOOKUP(AJ508,'2011 BPTs'!$B$12:$BX$181,CA$3,FALSE))</f>
        <v>0</v>
      </c>
      <c r="CB508" s="24">
        <f>IF(ISNA(VLOOKUP(AK508,'2011 BPTs'!$B$12:$BX$181,CB$3,FALSE)),0,VLOOKUP(AK508,'2011 BPTs'!$B$12:$BX$181,CB$3,FALSE))</f>
        <v>0</v>
      </c>
      <c r="CC508" s="24">
        <f>IF(ISNA(VLOOKUP(AL508,'2011 BPTs'!$B$12:$BX$181,CC$3,FALSE)),0,VLOOKUP(AL508,'2011 BPTs'!$B$12:$BX$181,CC$3,FALSE))</f>
        <v>0</v>
      </c>
      <c r="CD508" s="24">
        <f>IF(ISNA(VLOOKUP(AM508,'2011 BPTs'!$B$12:$BX$181,CD$3,FALSE)),0,VLOOKUP(AM508,'2011 BPTs'!$B$12:$BX$181,CD$3,FALSE))</f>
        <v>0</v>
      </c>
      <c r="CF508" s="24">
        <f>IF(ISERROR(VLOOKUP(AF508,'2011 BPTs'!$B$12:$BX$181,CF$3,FALSE)/VLOOKUP(AF508,'2011 BPTs'!$B$12:$BX683,CF$3+3,FALSE)),0,VLOOKUP(AF508,'2011 BPTs'!$B$12:$BX$181,CF$3,FALSE)/VLOOKUP(AF508,'2011 BPTs'!$B$12:$BX683,CF$3+3,FALSE))</f>
        <v>0</v>
      </c>
      <c r="CG508" s="24">
        <f>IF(ISERROR(VLOOKUP(AG508,'2011 BPTs'!$B$12:$BX$181,CG$3,FALSE)/VLOOKUP(AG508,'2011 BPTs'!$B$12:$BX683,CG$3+3,FALSE)),0,VLOOKUP(AG508,'2011 BPTs'!$B$12:$BX$181,CG$3,FALSE)/VLOOKUP(AG508,'2011 BPTs'!$B$12:$BX683,CG$3+3,FALSE))</f>
        <v>0</v>
      </c>
      <c r="CH508" s="24">
        <f>IF(ISERROR(VLOOKUP(AH508,'2011 BPTs'!$B$12:$BX$181,CH$3,FALSE)/VLOOKUP(AH508,'2011 BPTs'!$B$12:$BX683,CH$3+3,FALSE)),0,VLOOKUP(AH508,'2011 BPTs'!$B$12:$BX$181,CH$3,FALSE)/VLOOKUP(AH508,'2011 BPTs'!$B$12:$BX683,CH$3+3,FALSE))</f>
        <v>0</v>
      </c>
      <c r="CI508" s="24">
        <f>IF(ISERROR(VLOOKUP(AI508,'2011 BPTs'!$B$12:$BX$181,CI$3,FALSE)/VLOOKUP(AI508,'2011 BPTs'!$B$12:$BX683,CI$3+3,FALSE)),0,VLOOKUP(AI508,'2011 BPTs'!$B$12:$BX$181,CI$3,FALSE)/VLOOKUP(AI508,'2011 BPTs'!$B$12:$BX683,CI$3+3,FALSE))</f>
        <v>0</v>
      </c>
      <c r="CJ508" s="24">
        <f>IF(ISERROR(VLOOKUP(AJ508,'2011 BPTs'!$B$12:$BX$181,CJ$3,FALSE)/VLOOKUP(AJ508,'2011 BPTs'!$B$12:$BX683,CJ$3+3,FALSE)),0,VLOOKUP(AJ508,'2011 BPTs'!$B$12:$BX$181,CJ$3,FALSE)/VLOOKUP(AJ508,'2011 BPTs'!$B$12:$BX683,CJ$3+3,FALSE))</f>
        <v>0</v>
      </c>
      <c r="CK508" s="24">
        <f>IF(ISERROR(VLOOKUP(AK508,'2011 BPTs'!$B$12:$BX$181,CK$3,FALSE)/VLOOKUP(AK508,'2011 BPTs'!$B$12:$BX683,CK$3+3,FALSE)),0,VLOOKUP(AK508,'2011 BPTs'!$B$12:$BX$181,CK$3,FALSE)/VLOOKUP(AK508,'2011 BPTs'!$B$12:$BX683,CK$3+3,FALSE))</f>
        <v>0</v>
      </c>
      <c r="CL508" s="24">
        <f>IF(ISERROR(VLOOKUP(AL508,'2011 BPTs'!$B$12:$BX$181,CL$3,FALSE)/VLOOKUP(AL508,'2011 BPTs'!$B$12:$BX683,CL$3+3,FALSE)),0,VLOOKUP(AL508,'2011 BPTs'!$B$12:$BX$181,CL$3,FALSE)/VLOOKUP(AL508,'2011 BPTs'!$B$12:$BX683,CL$3+3,FALSE))</f>
        <v>0</v>
      </c>
      <c r="CM508" s="24">
        <f>IF(ISERROR(VLOOKUP(AM508,'2011 BPTs'!$B$12:$BX$181,CM$3,FALSE)/VLOOKUP(AM508,'2011 BPTs'!$B$12:$BX683,CM$3+3,FALSE)),0,VLOOKUP(AM508,'2011 BPTs'!$B$12:$BX$181,CM$3,FALSE)/VLOOKUP(AM508,'2011 BPTs'!$B$12:$BX683,CM$3+3,FALSE))</f>
        <v>0</v>
      </c>
      <c r="CO508" s="24">
        <f>IF(ISERROR(VLOOKUP(AF508,'2011 BPTs'!$B$12:$BX$181,CO$3,FALSE)/VLOOKUP(AF508,'2011 BPTs'!$B$12:$BX683,CO$3+2,FALSE)),0,VLOOKUP(AF508,'2011 BPTs'!$B$12:$BX$181,CO$3,FALSE)/VLOOKUP(AF508,'2011 BPTs'!$B$12:$BX683,CO$3+2,FALSE))</f>
        <v>0</v>
      </c>
      <c r="CP508" s="24">
        <f>IF(ISERROR(VLOOKUP(AG508,'2011 BPTs'!$B$12:$BX$181,CP$3,FALSE)/VLOOKUP(AG508,'2011 BPTs'!$B$12:$BX683,CP$3+2,FALSE)),0,VLOOKUP(AG508,'2011 BPTs'!$B$12:$BX$181,CP$3,FALSE)/VLOOKUP(AG508,'2011 BPTs'!$B$12:$BX683,CP$3+2,FALSE))</f>
        <v>0</v>
      </c>
      <c r="CQ508" s="24">
        <f>IF(ISERROR(VLOOKUP(AH508,'2011 BPTs'!$B$12:$BX$181,CQ$3,FALSE)/VLOOKUP(AH508,'2011 BPTs'!$B$12:$BX683,CQ$3+2,FALSE)),0,VLOOKUP(AH508,'2011 BPTs'!$B$12:$BX$181,CQ$3,FALSE)/VLOOKUP(AH508,'2011 BPTs'!$B$12:$BX683,CQ$3+2,FALSE))</f>
        <v>0</v>
      </c>
      <c r="CR508" s="24">
        <f>IF(ISERROR(VLOOKUP(AI508,'2011 BPTs'!$B$12:$BX$181,CR$3,FALSE)/VLOOKUP(AI508,'2011 BPTs'!$B$12:$BX683,CR$3+2,FALSE)),0,VLOOKUP(AI508,'2011 BPTs'!$B$12:$BX$181,CR$3,FALSE)/VLOOKUP(AI508,'2011 BPTs'!$B$12:$BX683,CR$3+2,FALSE))</f>
        <v>0</v>
      </c>
      <c r="CS508" s="24">
        <f>IF(ISERROR(VLOOKUP(AJ508,'2011 BPTs'!$B$12:$BX$181,CS$3,FALSE)/VLOOKUP(AJ508,'2011 BPTs'!$B$12:$BX683,CS$3+2,FALSE)),0,VLOOKUP(AJ508,'2011 BPTs'!$B$12:$BX$181,CS$3,FALSE)/VLOOKUP(AJ508,'2011 BPTs'!$B$12:$BX683,CS$3+2,FALSE))</f>
        <v>0</v>
      </c>
      <c r="CT508" s="24">
        <f>IF(ISERROR(VLOOKUP(AK508,'2011 BPTs'!$B$12:$BX$181,CT$3,FALSE)/VLOOKUP(AK508,'2011 BPTs'!$B$12:$BX683,CT$3+2,FALSE)),0,VLOOKUP(AK508,'2011 BPTs'!$B$12:$BX$181,CT$3,FALSE)/VLOOKUP(AK508,'2011 BPTs'!$B$12:$BX683,CT$3+2,FALSE))</f>
        <v>0</v>
      </c>
      <c r="CU508" s="24">
        <f>IF(ISERROR(VLOOKUP(AL508,'2011 BPTs'!$B$12:$BX$181,CU$3,FALSE)/VLOOKUP(AL508,'2011 BPTs'!$B$12:$BX683,CU$3+2,FALSE)),0,VLOOKUP(AL508,'2011 BPTs'!$B$12:$BX$181,CU$3,FALSE)/VLOOKUP(AL508,'2011 BPTs'!$B$12:$BX683,CU$3+2,FALSE))</f>
        <v>0</v>
      </c>
      <c r="CV508" s="24">
        <f>IF(ISERROR(VLOOKUP(AM508,'2011 BPTs'!$B$12:$BX$181,CV$3,FALSE)/VLOOKUP(AM508,'2011 BPTs'!$B$12:$BX683,CV$3+2,FALSE)),0,VLOOKUP(AM508,'2011 BPTs'!$B$12:$BX$181,CV$3,FALSE)/VLOOKUP(AM508,'2011 BPTs'!$B$12:$BX683,CV$3+2,FALSE))</f>
        <v>0</v>
      </c>
      <c r="CX508" s="93">
        <f>'2013 BPTs'!BR174</f>
        <v>0</v>
      </c>
      <c r="CY508" s="93">
        <f>'2013 BPTs'!BS174</f>
        <v>0</v>
      </c>
    </row>
    <row r="509" spans="2:103" x14ac:dyDescent="0.2">
      <c r="B509" s="2" t="s">
        <v>213</v>
      </c>
      <c r="C509" s="2">
        <f>'2013 BPTs'!E175</f>
        <v>0</v>
      </c>
      <c r="D509" s="2">
        <f t="shared" si="153"/>
        <v>0</v>
      </c>
      <c r="E509" s="4">
        <f>'2013 BPTs'!F175</f>
        <v>0</v>
      </c>
      <c r="F509" s="88">
        <f>'2013 BPTs'!G175</f>
        <v>0</v>
      </c>
      <c r="G509" s="53">
        <f>'2013 BPTs'!I175</f>
        <v>0</v>
      </c>
      <c r="H509" s="88">
        <f>'2013 BPTs'!J175</f>
        <v>0</v>
      </c>
      <c r="I509" s="4">
        <f>'2013 BPTs'!K175</f>
        <v>0</v>
      </c>
      <c r="J509" s="5">
        <f>'2013 BPTs'!M175</f>
        <v>0</v>
      </c>
      <c r="K509" s="99">
        <f>'2013 BPTs'!BL175</f>
        <v>0</v>
      </c>
      <c r="L509" s="100">
        <f t="shared" si="154"/>
        <v>0</v>
      </c>
      <c r="M509" s="101">
        <f t="shared" si="155"/>
        <v>0</v>
      </c>
      <c r="N509" s="102">
        <f t="shared" si="145"/>
        <v>0</v>
      </c>
      <c r="O509" s="103">
        <f>'2013 BPTs'!BM175</f>
        <v>0</v>
      </c>
      <c r="P509" s="100">
        <f t="shared" si="156"/>
        <v>0</v>
      </c>
      <c r="Q509" s="101">
        <f t="shared" si="157"/>
        <v>0</v>
      </c>
      <c r="R509" s="104">
        <f t="shared" si="158"/>
        <v>0</v>
      </c>
      <c r="S509" s="105">
        <f t="shared" si="146"/>
        <v>0</v>
      </c>
      <c r="T509" s="104">
        <f t="shared" si="159"/>
        <v>0</v>
      </c>
      <c r="U509" s="121">
        <f>IF(K509=0,0,IF(B509="Manual",(S509-O509-AP509*(O509/(O509+Z509)))/S509,'2013 BPTs'!BP175))</f>
        <v>0</v>
      </c>
      <c r="V509" s="99">
        <f>'2013 BPTs'!BN175</f>
        <v>0</v>
      </c>
      <c r="W509" s="100">
        <f t="shared" si="152"/>
        <v>0</v>
      </c>
      <c r="X509" s="103">
        <f t="shared" si="160"/>
        <v>0</v>
      </c>
      <c r="Y509" s="102">
        <f t="shared" si="147"/>
        <v>0</v>
      </c>
      <c r="Z509" s="103">
        <f>'2013 BPTs'!BO175</f>
        <v>0</v>
      </c>
      <c r="AA509" s="104">
        <f t="shared" si="161"/>
        <v>0</v>
      </c>
      <c r="AB509" s="106">
        <f>IF(W509=0,0,IF(B509="Manual",(V509-Z509-AP509*(Z509/(Z509+O509)))/V509,'2013 BPTs'!BQ175))</f>
        <v>0</v>
      </c>
      <c r="AD509" s="2" t="str">
        <f t="shared" si="148"/>
        <v>00-0</v>
      </c>
      <c r="AE509" s="2">
        <f>'2013 BPTs'!BA175</f>
        <v>0</v>
      </c>
      <c r="AF509" s="2" t="str">
        <f>IF(B509="Auto",'2013 BPTs'!BB175,D509&amp;E509&amp;"-"&amp;F509)</f>
        <v/>
      </c>
      <c r="AG509" s="2" t="str">
        <f>'2013 BPTs'!BC175</f>
        <v/>
      </c>
      <c r="AH509" s="2" t="str">
        <f>'2013 BPTs'!BD175</f>
        <v/>
      </c>
      <c r="AI509" s="2" t="str">
        <f>'2013 BPTs'!BE175</f>
        <v/>
      </c>
      <c r="AJ509" s="2" t="str">
        <f>'2013 BPTs'!BF175</f>
        <v/>
      </c>
      <c r="AK509" s="2" t="str">
        <f>'2013 BPTs'!BG175</f>
        <v/>
      </c>
      <c r="AL509" s="2" t="str">
        <f>'2013 BPTs'!BH175</f>
        <v/>
      </c>
      <c r="AM509" s="2" t="str">
        <f>'2013 BPTs'!BI175</f>
        <v/>
      </c>
      <c r="AO509" s="128">
        <f>'2013 BPTs'!AJ175*'2013 BPTs'!BK175</f>
        <v>0</v>
      </c>
      <c r="AP509" s="128">
        <f>'2013 BPTs'!AK175*'2013 BPTs'!BK175</f>
        <v>0</v>
      </c>
      <c r="AR509" s="5">
        <f>IF(B509="Auto",'2013 BPTs'!M175,J509)</f>
        <v>0</v>
      </c>
      <c r="AS509" s="5">
        <f>'2013 BPTs'!O175</f>
        <v>0</v>
      </c>
      <c r="AT509" s="5">
        <f>'2013 BPTs'!Q175</f>
        <v>0</v>
      </c>
      <c r="AU509" s="5">
        <f>'2013 BPTs'!S175</f>
        <v>0</v>
      </c>
      <c r="AV509" s="5">
        <f>'2013 BPTs'!U175</f>
        <v>0</v>
      </c>
      <c r="AW509" s="5">
        <f>'2013 BPTs'!W175</f>
        <v>0</v>
      </c>
      <c r="AX509" s="5">
        <f>'2013 BPTs'!Y175</f>
        <v>0</v>
      </c>
      <c r="AY509" s="5">
        <f>'2013 BPTs'!AA175</f>
        <v>0</v>
      </c>
      <c r="BA509" s="24">
        <f>IF(ISNA(VLOOKUP(AF509,'2011 BPTs'!$B$12:$BX$181,BA$3,FALSE)),0,VLOOKUP(AF509,'2011 BPTs'!$B$12:$BX$181,BA$3,FALSE))</f>
        <v>0</v>
      </c>
      <c r="BB509" s="24">
        <f>IF(ISNA(VLOOKUP(AG509,'2011 BPTs'!$B$12:$BX$181,BB$3,FALSE)),0,VLOOKUP(AG509,'2011 BPTs'!$B$12:$BX$181,BB$3,FALSE))</f>
        <v>0</v>
      </c>
      <c r="BC509" s="24">
        <f>IF(ISNA(VLOOKUP(AH509,'2011 BPTs'!$B$12:$BX$181,BC$3,FALSE)),0,VLOOKUP(AH509,'2011 BPTs'!$B$12:$BX$181,BC$3,FALSE))</f>
        <v>0</v>
      </c>
      <c r="BD509" s="24">
        <f>IF(ISNA(VLOOKUP(AI509,'2011 BPTs'!$B$12:$BX$181,BD$3,FALSE)),0,VLOOKUP(AI509,'2011 BPTs'!$B$12:$BX$181,BD$3,FALSE))</f>
        <v>0</v>
      </c>
      <c r="BE509" s="24">
        <f>IF(ISNA(VLOOKUP(AJ509,'2011 BPTs'!$B$12:$BX$181,BE$3,FALSE)),0,VLOOKUP(AJ509,'2011 BPTs'!$B$12:$BX$181,BE$3,FALSE))</f>
        <v>0</v>
      </c>
      <c r="BF509" s="24">
        <f>IF(ISNA(VLOOKUP(AK509,'2011 BPTs'!$B$12:$BX$181,BF$3,FALSE)),0,VLOOKUP(AK509,'2011 BPTs'!$B$12:$BX$181,BF$3,FALSE))</f>
        <v>0</v>
      </c>
      <c r="BG509" s="24">
        <f>IF(ISNA(VLOOKUP(AL509,'2011 BPTs'!$B$12:$BX$181,BG$3,FALSE)),0,VLOOKUP(AL509,'2011 BPTs'!$B$12:$BX$181,BG$3,FALSE))</f>
        <v>0</v>
      </c>
      <c r="BH509" s="24">
        <f>IF(ISNA(VLOOKUP(AM509,'2011 BPTs'!$B$12:$BX$181,BH$3,FALSE)),0,VLOOKUP(AM509,'2011 BPTs'!$B$12:$BX$181,BH$3,FALSE))</f>
        <v>0</v>
      </c>
      <c r="BJ509" s="24">
        <f>IF(ISNA(VLOOKUP(AF509,'2011 BPTs'!$B$12:$BX$181,BJ$3,FALSE)),0,VLOOKUP(AF509,'2011 BPTs'!$B$12:$BX$181,BJ$3,FALSE))</f>
        <v>0</v>
      </c>
      <c r="BK509" s="24">
        <f>IF(ISNA(VLOOKUP(AG509,'2011 BPTs'!$B$12:$BX$181,BK$3,FALSE)),0,VLOOKUP(AG509,'2011 BPTs'!$B$12:$BX$181,BK$3,FALSE))</f>
        <v>0</v>
      </c>
      <c r="BL509" s="24">
        <f>IF(ISNA(VLOOKUP(AH509,'2011 BPTs'!$B$12:$BX$181,BL$3,FALSE)),0,VLOOKUP(AH509,'2011 BPTs'!$B$12:$BX$181,BL$3,FALSE))</f>
        <v>0</v>
      </c>
      <c r="BM509" s="24">
        <f>IF(ISNA(VLOOKUP(AI509,'2011 BPTs'!$B$12:$BX$181,BM$3,FALSE)),0,VLOOKUP(AI509,'2011 BPTs'!$B$12:$BX$181,BM$3,FALSE))</f>
        <v>0</v>
      </c>
      <c r="BN509" s="24">
        <f>IF(ISNA(VLOOKUP(AJ509,'2011 BPTs'!$B$12:$BX$181,BN$3,FALSE)),0,VLOOKUP(AJ509,'2011 BPTs'!$B$12:$BX$181,BN$3,FALSE))</f>
        <v>0</v>
      </c>
      <c r="BO509" s="24">
        <f>IF(ISNA(VLOOKUP(AK509,'2011 BPTs'!$B$12:$BX$181,BO$3,FALSE)),0,VLOOKUP(AK509,'2011 BPTs'!$B$12:$BX$181,BO$3,FALSE))</f>
        <v>0</v>
      </c>
      <c r="BP509" s="24">
        <f>IF(ISNA(VLOOKUP(AL509,'2011 BPTs'!$B$12:$BX$181,BP$3,FALSE)),0,VLOOKUP(AL509,'2011 BPTs'!$B$12:$BX$181,BP$3,FALSE))</f>
        <v>0</v>
      </c>
      <c r="BQ509" s="24">
        <f>IF(ISNA(VLOOKUP(AM509,'2011 BPTs'!$B$12:$BX$181,BQ$3,FALSE)),0,VLOOKUP(AM509,'2011 BPTs'!$B$12:$BX$181,BQ$3,FALSE))</f>
        <v>0</v>
      </c>
      <c r="BS509" s="78">
        <f t="shared" si="149"/>
        <v>0</v>
      </c>
      <c r="BT509" s="68">
        <f t="shared" si="150"/>
        <v>0</v>
      </c>
      <c r="BU509" s="68">
        <f t="shared" si="151"/>
        <v>0</v>
      </c>
      <c r="BW509" s="24">
        <f>IF(ISNA(VLOOKUP(AF509,'2011 BPTs'!$B$12:$BX$181,BW$3,FALSE)),0,VLOOKUP(AF509,'2011 BPTs'!$B$12:$BX$181,BW$3,FALSE))</f>
        <v>0</v>
      </c>
      <c r="BX509" s="24">
        <f>IF(ISNA(VLOOKUP(AG509,'2011 BPTs'!$B$12:$BX$181,BX$3,FALSE)),0,VLOOKUP(AG509,'2011 BPTs'!$B$12:$BX$181,BX$3,FALSE))</f>
        <v>0</v>
      </c>
      <c r="BY509" s="24">
        <f>IF(ISNA(VLOOKUP(AH509,'2011 BPTs'!$B$12:$BX$181,BY$3,FALSE)),0,VLOOKUP(AH509,'2011 BPTs'!$B$12:$BX$181,BY$3,FALSE))</f>
        <v>0</v>
      </c>
      <c r="BZ509" s="24">
        <f>IF(ISNA(VLOOKUP(AI509,'2011 BPTs'!$B$12:$BX$181,BZ$3,FALSE)),0,VLOOKUP(AI509,'2011 BPTs'!$B$12:$BX$181,BZ$3,FALSE))</f>
        <v>0</v>
      </c>
      <c r="CA509" s="24">
        <f>IF(ISNA(VLOOKUP(AJ509,'2011 BPTs'!$B$12:$BX$181,CA$3,FALSE)),0,VLOOKUP(AJ509,'2011 BPTs'!$B$12:$BX$181,CA$3,FALSE))</f>
        <v>0</v>
      </c>
      <c r="CB509" s="24">
        <f>IF(ISNA(VLOOKUP(AK509,'2011 BPTs'!$B$12:$BX$181,CB$3,FALSE)),0,VLOOKUP(AK509,'2011 BPTs'!$B$12:$BX$181,CB$3,FALSE))</f>
        <v>0</v>
      </c>
      <c r="CC509" s="24">
        <f>IF(ISNA(VLOOKUP(AL509,'2011 BPTs'!$B$12:$BX$181,CC$3,FALSE)),0,VLOOKUP(AL509,'2011 BPTs'!$B$12:$BX$181,CC$3,FALSE))</f>
        <v>0</v>
      </c>
      <c r="CD509" s="24">
        <f>IF(ISNA(VLOOKUP(AM509,'2011 BPTs'!$B$12:$BX$181,CD$3,FALSE)),0,VLOOKUP(AM509,'2011 BPTs'!$B$12:$BX$181,CD$3,FALSE))</f>
        <v>0</v>
      </c>
      <c r="CF509" s="24">
        <f>IF(ISERROR(VLOOKUP(AF509,'2011 BPTs'!$B$12:$BX$181,CF$3,FALSE)/VLOOKUP(AF509,'2011 BPTs'!$B$12:$BX684,CF$3+3,FALSE)),0,VLOOKUP(AF509,'2011 BPTs'!$B$12:$BX$181,CF$3,FALSE)/VLOOKUP(AF509,'2011 BPTs'!$B$12:$BX684,CF$3+3,FALSE))</f>
        <v>0</v>
      </c>
      <c r="CG509" s="24">
        <f>IF(ISERROR(VLOOKUP(AG509,'2011 BPTs'!$B$12:$BX$181,CG$3,FALSE)/VLOOKUP(AG509,'2011 BPTs'!$B$12:$BX684,CG$3+3,FALSE)),0,VLOOKUP(AG509,'2011 BPTs'!$B$12:$BX$181,CG$3,FALSE)/VLOOKUP(AG509,'2011 BPTs'!$B$12:$BX684,CG$3+3,FALSE))</f>
        <v>0</v>
      </c>
      <c r="CH509" s="24">
        <f>IF(ISERROR(VLOOKUP(AH509,'2011 BPTs'!$B$12:$BX$181,CH$3,FALSE)/VLOOKUP(AH509,'2011 BPTs'!$B$12:$BX684,CH$3+3,FALSE)),0,VLOOKUP(AH509,'2011 BPTs'!$B$12:$BX$181,CH$3,FALSE)/VLOOKUP(AH509,'2011 BPTs'!$B$12:$BX684,CH$3+3,FALSE))</f>
        <v>0</v>
      </c>
      <c r="CI509" s="24">
        <f>IF(ISERROR(VLOOKUP(AI509,'2011 BPTs'!$B$12:$BX$181,CI$3,FALSE)/VLOOKUP(AI509,'2011 BPTs'!$B$12:$BX684,CI$3+3,FALSE)),0,VLOOKUP(AI509,'2011 BPTs'!$B$12:$BX$181,CI$3,FALSE)/VLOOKUP(AI509,'2011 BPTs'!$B$12:$BX684,CI$3+3,FALSE))</f>
        <v>0</v>
      </c>
      <c r="CJ509" s="24">
        <f>IF(ISERROR(VLOOKUP(AJ509,'2011 BPTs'!$B$12:$BX$181,CJ$3,FALSE)/VLOOKUP(AJ509,'2011 BPTs'!$B$12:$BX684,CJ$3+3,FALSE)),0,VLOOKUP(AJ509,'2011 BPTs'!$B$12:$BX$181,CJ$3,FALSE)/VLOOKUP(AJ509,'2011 BPTs'!$B$12:$BX684,CJ$3+3,FALSE))</f>
        <v>0</v>
      </c>
      <c r="CK509" s="24">
        <f>IF(ISERROR(VLOOKUP(AK509,'2011 BPTs'!$B$12:$BX$181,CK$3,FALSE)/VLOOKUP(AK509,'2011 BPTs'!$B$12:$BX684,CK$3+3,FALSE)),0,VLOOKUP(AK509,'2011 BPTs'!$B$12:$BX$181,CK$3,FALSE)/VLOOKUP(AK509,'2011 BPTs'!$B$12:$BX684,CK$3+3,FALSE))</f>
        <v>0</v>
      </c>
      <c r="CL509" s="24">
        <f>IF(ISERROR(VLOOKUP(AL509,'2011 BPTs'!$B$12:$BX$181,CL$3,FALSE)/VLOOKUP(AL509,'2011 BPTs'!$B$12:$BX684,CL$3+3,FALSE)),0,VLOOKUP(AL509,'2011 BPTs'!$B$12:$BX$181,CL$3,FALSE)/VLOOKUP(AL509,'2011 BPTs'!$B$12:$BX684,CL$3+3,FALSE))</f>
        <v>0</v>
      </c>
      <c r="CM509" s="24">
        <f>IF(ISERROR(VLOOKUP(AM509,'2011 BPTs'!$B$12:$BX$181,CM$3,FALSE)/VLOOKUP(AM509,'2011 BPTs'!$B$12:$BX684,CM$3+3,FALSE)),0,VLOOKUP(AM509,'2011 BPTs'!$B$12:$BX$181,CM$3,FALSE)/VLOOKUP(AM509,'2011 BPTs'!$B$12:$BX684,CM$3+3,FALSE))</f>
        <v>0</v>
      </c>
      <c r="CO509" s="24">
        <f>IF(ISERROR(VLOOKUP(AF509,'2011 BPTs'!$B$12:$BX$181,CO$3,FALSE)/VLOOKUP(AF509,'2011 BPTs'!$B$12:$BX684,CO$3+2,FALSE)),0,VLOOKUP(AF509,'2011 BPTs'!$B$12:$BX$181,CO$3,FALSE)/VLOOKUP(AF509,'2011 BPTs'!$B$12:$BX684,CO$3+2,FALSE))</f>
        <v>0</v>
      </c>
      <c r="CP509" s="24">
        <f>IF(ISERROR(VLOOKUP(AG509,'2011 BPTs'!$B$12:$BX$181,CP$3,FALSE)/VLOOKUP(AG509,'2011 BPTs'!$B$12:$BX684,CP$3+2,FALSE)),0,VLOOKUP(AG509,'2011 BPTs'!$B$12:$BX$181,CP$3,FALSE)/VLOOKUP(AG509,'2011 BPTs'!$B$12:$BX684,CP$3+2,FALSE))</f>
        <v>0</v>
      </c>
      <c r="CQ509" s="24">
        <f>IF(ISERROR(VLOOKUP(AH509,'2011 BPTs'!$B$12:$BX$181,CQ$3,FALSE)/VLOOKUP(AH509,'2011 BPTs'!$B$12:$BX684,CQ$3+2,FALSE)),0,VLOOKUP(AH509,'2011 BPTs'!$B$12:$BX$181,CQ$3,FALSE)/VLOOKUP(AH509,'2011 BPTs'!$B$12:$BX684,CQ$3+2,FALSE))</f>
        <v>0</v>
      </c>
      <c r="CR509" s="24">
        <f>IF(ISERROR(VLOOKUP(AI509,'2011 BPTs'!$B$12:$BX$181,CR$3,FALSE)/VLOOKUP(AI509,'2011 BPTs'!$B$12:$BX684,CR$3+2,FALSE)),0,VLOOKUP(AI509,'2011 BPTs'!$B$12:$BX$181,CR$3,FALSE)/VLOOKUP(AI509,'2011 BPTs'!$B$12:$BX684,CR$3+2,FALSE))</f>
        <v>0</v>
      </c>
      <c r="CS509" s="24">
        <f>IF(ISERROR(VLOOKUP(AJ509,'2011 BPTs'!$B$12:$BX$181,CS$3,FALSE)/VLOOKUP(AJ509,'2011 BPTs'!$B$12:$BX684,CS$3+2,FALSE)),0,VLOOKUP(AJ509,'2011 BPTs'!$B$12:$BX$181,CS$3,FALSE)/VLOOKUP(AJ509,'2011 BPTs'!$B$12:$BX684,CS$3+2,FALSE))</f>
        <v>0</v>
      </c>
      <c r="CT509" s="24">
        <f>IF(ISERROR(VLOOKUP(AK509,'2011 BPTs'!$B$12:$BX$181,CT$3,FALSE)/VLOOKUP(AK509,'2011 BPTs'!$B$12:$BX684,CT$3+2,FALSE)),0,VLOOKUP(AK509,'2011 BPTs'!$B$12:$BX$181,CT$3,FALSE)/VLOOKUP(AK509,'2011 BPTs'!$B$12:$BX684,CT$3+2,FALSE))</f>
        <v>0</v>
      </c>
      <c r="CU509" s="24">
        <f>IF(ISERROR(VLOOKUP(AL509,'2011 BPTs'!$B$12:$BX$181,CU$3,FALSE)/VLOOKUP(AL509,'2011 BPTs'!$B$12:$BX684,CU$3+2,FALSE)),0,VLOOKUP(AL509,'2011 BPTs'!$B$12:$BX$181,CU$3,FALSE)/VLOOKUP(AL509,'2011 BPTs'!$B$12:$BX684,CU$3+2,FALSE))</f>
        <v>0</v>
      </c>
      <c r="CV509" s="24">
        <f>IF(ISERROR(VLOOKUP(AM509,'2011 BPTs'!$B$12:$BX$181,CV$3,FALSE)/VLOOKUP(AM509,'2011 BPTs'!$B$12:$BX684,CV$3+2,FALSE)),0,VLOOKUP(AM509,'2011 BPTs'!$B$12:$BX$181,CV$3,FALSE)/VLOOKUP(AM509,'2011 BPTs'!$B$12:$BX684,CV$3+2,FALSE))</f>
        <v>0</v>
      </c>
      <c r="CX509" s="93">
        <f>'2013 BPTs'!BR175</f>
        <v>0</v>
      </c>
      <c r="CY509" s="93">
        <f>'2013 BPTs'!BS175</f>
        <v>0</v>
      </c>
    </row>
    <row r="510" spans="2:103" x14ac:dyDescent="0.2">
      <c r="B510" s="2" t="s">
        <v>213</v>
      </c>
      <c r="C510" s="2">
        <f>'2013 BPTs'!E176</f>
        <v>0</v>
      </c>
      <c r="D510" s="2">
        <f t="shared" si="153"/>
        <v>0</v>
      </c>
      <c r="E510" s="4">
        <f>'2013 BPTs'!F176</f>
        <v>0</v>
      </c>
      <c r="F510" s="88">
        <f>'2013 BPTs'!G176</f>
        <v>0</v>
      </c>
      <c r="G510" s="53">
        <f>'2013 BPTs'!I176</f>
        <v>0</v>
      </c>
      <c r="H510" s="88">
        <f>'2013 BPTs'!J176</f>
        <v>0</v>
      </c>
      <c r="I510" s="4">
        <f>'2013 BPTs'!K176</f>
        <v>0</v>
      </c>
      <c r="J510" s="5">
        <f>'2013 BPTs'!M176</f>
        <v>0</v>
      </c>
      <c r="K510" s="99">
        <f>'2013 BPTs'!BL176</f>
        <v>0</v>
      </c>
      <c r="L510" s="100">
        <f t="shared" si="154"/>
        <v>0</v>
      </c>
      <c r="M510" s="101">
        <f t="shared" si="155"/>
        <v>0</v>
      </c>
      <c r="N510" s="102">
        <f t="shared" si="145"/>
        <v>0</v>
      </c>
      <c r="O510" s="103">
        <f>'2013 BPTs'!BM176</f>
        <v>0</v>
      </c>
      <c r="P510" s="100">
        <f t="shared" si="156"/>
        <v>0</v>
      </c>
      <c r="Q510" s="101">
        <f t="shared" si="157"/>
        <v>0</v>
      </c>
      <c r="R510" s="104">
        <f t="shared" si="158"/>
        <v>0</v>
      </c>
      <c r="S510" s="105">
        <f t="shared" si="146"/>
        <v>0</v>
      </c>
      <c r="T510" s="104">
        <f t="shared" si="159"/>
        <v>0</v>
      </c>
      <c r="U510" s="121">
        <f>IF(K510=0,0,IF(B510="Manual",(S510-O510-AP510*(O510/(O510+Z510)))/S510,'2013 BPTs'!BP176))</f>
        <v>0</v>
      </c>
      <c r="V510" s="99">
        <f>'2013 BPTs'!BN176</f>
        <v>0</v>
      </c>
      <c r="W510" s="100">
        <f t="shared" si="152"/>
        <v>0</v>
      </c>
      <c r="X510" s="103">
        <f t="shared" si="160"/>
        <v>0</v>
      </c>
      <c r="Y510" s="102">
        <f t="shared" si="147"/>
        <v>0</v>
      </c>
      <c r="Z510" s="103">
        <f>'2013 BPTs'!BO176</f>
        <v>0</v>
      </c>
      <c r="AA510" s="104">
        <f t="shared" si="161"/>
        <v>0</v>
      </c>
      <c r="AB510" s="106">
        <f>IF(W510=0,0,IF(B510="Manual",(V510-Z510-AP510*(Z510/(Z510+O510)))/V510,'2013 BPTs'!BQ176))</f>
        <v>0</v>
      </c>
      <c r="AD510" s="2" t="str">
        <f t="shared" si="148"/>
        <v>00-0</v>
      </c>
      <c r="AE510" s="2">
        <f>'2013 BPTs'!BA176</f>
        <v>0</v>
      </c>
      <c r="AF510" s="2" t="str">
        <f>IF(B510="Auto",'2013 BPTs'!BB176,D510&amp;E510&amp;"-"&amp;F510)</f>
        <v/>
      </c>
      <c r="AG510" s="2" t="str">
        <f>'2013 BPTs'!BC176</f>
        <v/>
      </c>
      <c r="AH510" s="2" t="str">
        <f>'2013 BPTs'!BD176</f>
        <v/>
      </c>
      <c r="AI510" s="2" t="str">
        <f>'2013 BPTs'!BE176</f>
        <v/>
      </c>
      <c r="AJ510" s="2" t="str">
        <f>'2013 BPTs'!BF176</f>
        <v/>
      </c>
      <c r="AK510" s="2" t="str">
        <f>'2013 BPTs'!BG176</f>
        <v/>
      </c>
      <c r="AL510" s="2" t="str">
        <f>'2013 BPTs'!BH176</f>
        <v/>
      </c>
      <c r="AM510" s="2" t="str">
        <f>'2013 BPTs'!BI176</f>
        <v/>
      </c>
      <c r="AO510" s="128">
        <f>'2013 BPTs'!AJ176*'2013 BPTs'!BK176</f>
        <v>0</v>
      </c>
      <c r="AP510" s="128">
        <f>'2013 BPTs'!AK176*'2013 BPTs'!BK176</f>
        <v>0</v>
      </c>
      <c r="AR510" s="5">
        <f>IF(B510="Auto",'2013 BPTs'!M176,J510)</f>
        <v>0</v>
      </c>
      <c r="AS510" s="5">
        <f>'2013 BPTs'!O176</f>
        <v>0</v>
      </c>
      <c r="AT510" s="5">
        <f>'2013 BPTs'!Q176</f>
        <v>0</v>
      </c>
      <c r="AU510" s="5">
        <f>'2013 BPTs'!S176</f>
        <v>0</v>
      </c>
      <c r="AV510" s="5">
        <f>'2013 BPTs'!U176</f>
        <v>0</v>
      </c>
      <c r="AW510" s="5">
        <f>'2013 BPTs'!W176</f>
        <v>0</v>
      </c>
      <c r="AX510" s="5">
        <f>'2013 BPTs'!Y176</f>
        <v>0</v>
      </c>
      <c r="AY510" s="5">
        <f>'2013 BPTs'!AA176</f>
        <v>0</v>
      </c>
      <c r="BA510" s="24">
        <f>IF(ISNA(VLOOKUP(AF510,'2011 BPTs'!$B$12:$BX$181,BA$3,FALSE)),0,VLOOKUP(AF510,'2011 BPTs'!$B$12:$BX$181,BA$3,FALSE))</f>
        <v>0</v>
      </c>
      <c r="BB510" s="24">
        <f>IF(ISNA(VLOOKUP(AG510,'2011 BPTs'!$B$12:$BX$181,BB$3,FALSE)),0,VLOOKUP(AG510,'2011 BPTs'!$B$12:$BX$181,BB$3,FALSE))</f>
        <v>0</v>
      </c>
      <c r="BC510" s="24">
        <f>IF(ISNA(VLOOKUP(AH510,'2011 BPTs'!$B$12:$BX$181,BC$3,FALSE)),0,VLOOKUP(AH510,'2011 BPTs'!$B$12:$BX$181,BC$3,FALSE))</f>
        <v>0</v>
      </c>
      <c r="BD510" s="24">
        <f>IF(ISNA(VLOOKUP(AI510,'2011 BPTs'!$B$12:$BX$181,BD$3,FALSE)),0,VLOOKUP(AI510,'2011 BPTs'!$B$12:$BX$181,BD$3,FALSE))</f>
        <v>0</v>
      </c>
      <c r="BE510" s="24">
        <f>IF(ISNA(VLOOKUP(AJ510,'2011 BPTs'!$B$12:$BX$181,BE$3,FALSE)),0,VLOOKUP(AJ510,'2011 BPTs'!$B$12:$BX$181,BE$3,FALSE))</f>
        <v>0</v>
      </c>
      <c r="BF510" s="24">
        <f>IF(ISNA(VLOOKUP(AK510,'2011 BPTs'!$B$12:$BX$181,BF$3,FALSE)),0,VLOOKUP(AK510,'2011 BPTs'!$B$12:$BX$181,BF$3,FALSE))</f>
        <v>0</v>
      </c>
      <c r="BG510" s="24">
        <f>IF(ISNA(VLOOKUP(AL510,'2011 BPTs'!$B$12:$BX$181,BG$3,FALSE)),0,VLOOKUP(AL510,'2011 BPTs'!$B$12:$BX$181,BG$3,FALSE))</f>
        <v>0</v>
      </c>
      <c r="BH510" s="24">
        <f>IF(ISNA(VLOOKUP(AM510,'2011 BPTs'!$B$12:$BX$181,BH$3,FALSE)),0,VLOOKUP(AM510,'2011 BPTs'!$B$12:$BX$181,BH$3,FALSE))</f>
        <v>0</v>
      </c>
      <c r="BJ510" s="24">
        <f>IF(ISNA(VLOOKUP(AF510,'2011 BPTs'!$B$12:$BX$181,BJ$3,FALSE)),0,VLOOKUP(AF510,'2011 BPTs'!$B$12:$BX$181,BJ$3,FALSE))</f>
        <v>0</v>
      </c>
      <c r="BK510" s="24">
        <f>IF(ISNA(VLOOKUP(AG510,'2011 BPTs'!$B$12:$BX$181,BK$3,FALSE)),0,VLOOKUP(AG510,'2011 BPTs'!$B$12:$BX$181,BK$3,FALSE))</f>
        <v>0</v>
      </c>
      <c r="BL510" s="24">
        <f>IF(ISNA(VLOOKUP(AH510,'2011 BPTs'!$B$12:$BX$181,BL$3,FALSE)),0,VLOOKUP(AH510,'2011 BPTs'!$B$12:$BX$181,BL$3,FALSE))</f>
        <v>0</v>
      </c>
      <c r="BM510" s="24">
        <f>IF(ISNA(VLOOKUP(AI510,'2011 BPTs'!$B$12:$BX$181,BM$3,FALSE)),0,VLOOKUP(AI510,'2011 BPTs'!$B$12:$BX$181,BM$3,FALSE))</f>
        <v>0</v>
      </c>
      <c r="BN510" s="24">
        <f>IF(ISNA(VLOOKUP(AJ510,'2011 BPTs'!$B$12:$BX$181,BN$3,FALSE)),0,VLOOKUP(AJ510,'2011 BPTs'!$B$12:$BX$181,BN$3,FALSE))</f>
        <v>0</v>
      </c>
      <c r="BO510" s="24">
        <f>IF(ISNA(VLOOKUP(AK510,'2011 BPTs'!$B$12:$BX$181,BO$3,FALSE)),0,VLOOKUP(AK510,'2011 BPTs'!$B$12:$BX$181,BO$3,FALSE))</f>
        <v>0</v>
      </c>
      <c r="BP510" s="24">
        <f>IF(ISNA(VLOOKUP(AL510,'2011 BPTs'!$B$12:$BX$181,BP$3,FALSE)),0,VLOOKUP(AL510,'2011 BPTs'!$B$12:$BX$181,BP$3,FALSE))</f>
        <v>0</v>
      </c>
      <c r="BQ510" s="24">
        <f>IF(ISNA(VLOOKUP(AM510,'2011 BPTs'!$B$12:$BX$181,BQ$3,FALSE)),0,VLOOKUP(AM510,'2011 BPTs'!$B$12:$BX$181,BQ$3,FALSE))</f>
        <v>0</v>
      </c>
      <c r="BS510" s="78">
        <f t="shared" si="149"/>
        <v>0</v>
      </c>
      <c r="BT510" s="68">
        <f t="shared" si="150"/>
        <v>0</v>
      </c>
      <c r="BU510" s="68">
        <f t="shared" si="151"/>
        <v>0</v>
      </c>
      <c r="BW510" s="24">
        <f>IF(ISNA(VLOOKUP(AF510,'2011 BPTs'!$B$12:$BX$181,BW$3,FALSE)),0,VLOOKUP(AF510,'2011 BPTs'!$B$12:$BX$181,BW$3,FALSE))</f>
        <v>0</v>
      </c>
      <c r="BX510" s="24">
        <f>IF(ISNA(VLOOKUP(AG510,'2011 BPTs'!$B$12:$BX$181,BX$3,FALSE)),0,VLOOKUP(AG510,'2011 BPTs'!$B$12:$BX$181,BX$3,FALSE))</f>
        <v>0</v>
      </c>
      <c r="BY510" s="24">
        <f>IF(ISNA(VLOOKUP(AH510,'2011 BPTs'!$B$12:$BX$181,BY$3,FALSE)),0,VLOOKUP(AH510,'2011 BPTs'!$B$12:$BX$181,BY$3,FALSE))</f>
        <v>0</v>
      </c>
      <c r="BZ510" s="24">
        <f>IF(ISNA(VLOOKUP(AI510,'2011 BPTs'!$B$12:$BX$181,BZ$3,FALSE)),0,VLOOKUP(AI510,'2011 BPTs'!$B$12:$BX$181,BZ$3,FALSE))</f>
        <v>0</v>
      </c>
      <c r="CA510" s="24">
        <f>IF(ISNA(VLOOKUP(AJ510,'2011 BPTs'!$B$12:$BX$181,CA$3,FALSE)),0,VLOOKUP(AJ510,'2011 BPTs'!$B$12:$BX$181,CA$3,FALSE))</f>
        <v>0</v>
      </c>
      <c r="CB510" s="24">
        <f>IF(ISNA(VLOOKUP(AK510,'2011 BPTs'!$B$12:$BX$181,CB$3,FALSE)),0,VLOOKUP(AK510,'2011 BPTs'!$B$12:$BX$181,CB$3,FALSE))</f>
        <v>0</v>
      </c>
      <c r="CC510" s="24">
        <f>IF(ISNA(VLOOKUP(AL510,'2011 BPTs'!$B$12:$BX$181,CC$3,FALSE)),0,VLOOKUP(AL510,'2011 BPTs'!$B$12:$BX$181,CC$3,FALSE))</f>
        <v>0</v>
      </c>
      <c r="CD510" s="24">
        <f>IF(ISNA(VLOOKUP(AM510,'2011 BPTs'!$B$12:$BX$181,CD$3,FALSE)),0,VLOOKUP(AM510,'2011 BPTs'!$B$12:$BX$181,CD$3,FALSE))</f>
        <v>0</v>
      </c>
      <c r="CF510" s="24">
        <f>IF(ISERROR(VLOOKUP(AF510,'2011 BPTs'!$B$12:$BX$181,CF$3,FALSE)/VLOOKUP(AF510,'2011 BPTs'!$B$12:$BX685,CF$3+3,FALSE)),0,VLOOKUP(AF510,'2011 BPTs'!$B$12:$BX$181,CF$3,FALSE)/VLOOKUP(AF510,'2011 BPTs'!$B$12:$BX685,CF$3+3,FALSE))</f>
        <v>0</v>
      </c>
      <c r="CG510" s="24">
        <f>IF(ISERROR(VLOOKUP(AG510,'2011 BPTs'!$B$12:$BX$181,CG$3,FALSE)/VLOOKUP(AG510,'2011 BPTs'!$B$12:$BX685,CG$3+3,FALSE)),0,VLOOKUP(AG510,'2011 BPTs'!$B$12:$BX$181,CG$3,FALSE)/VLOOKUP(AG510,'2011 BPTs'!$B$12:$BX685,CG$3+3,FALSE))</f>
        <v>0</v>
      </c>
      <c r="CH510" s="24">
        <f>IF(ISERROR(VLOOKUP(AH510,'2011 BPTs'!$B$12:$BX$181,CH$3,FALSE)/VLOOKUP(AH510,'2011 BPTs'!$B$12:$BX685,CH$3+3,FALSE)),0,VLOOKUP(AH510,'2011 BPTs'!$B$12:$BX$181,CH$3,FALSE)/VLOOKUP(AH510,'2011 BPTs'!$B$12:$BX685,CH$3+3,FALSE))</f>
        <v>0</v>
      </c>
      <c r="CI510" s="24">
        <f>IF(ISERROR(VLOOKUP(AI510,'2011 BPTs'!$B$12:$BX$181,CI$3,FALSE)/VLOOKUP(AI510,'2011 BPTs'!$B$12:$BX685,CI$3+3,FALSE)),0,VLOOKUP(AI510,'2011 BPTs'!$B$12:$BX$181,CI$3,FALSE)/VLOOKUP(AI510,'2011 BPTs'!$B$12:$BX685,CI$3+3,FALSE))</f>
        <v>0</v>
      </c>
      <c r="CJ510" s="24">
        <f>IF(ISERROR(VLOOKUP(AJ510,'2011 BPTs'!$B$12:$BX$181,CJ$3,FALSE)/VLOOKUP(AJ510,'2011 BPTs'!$B$12:$BX685,CJ$3+3,FALSE)),0,VLOOKUP(AJ510,'2011 BPTs'!$B$12:$BX$181,CJ$3,FALSE)/VLOOKUP(AJ510,'2011 BPTs'!$B$12:$BX685,CJ$3+3,FALSE))</f>
        <v>0</v>
      </c>
      <c r="CK510" s="24">
        <f>IF(ISERROR(VLOOKUP(AK510,'2011 BPTs'!$B$12:$BX$181,CK$3,FALSE)/VLOOKUP(AK510,'2011 BPTs'!$B$12:$BX685,CK$3+3,FALSE)),0,VLOOKUP(AK510,'2011 BPTs'!$B$12:$BX$181,CK$3,FALSE)/VLOOKUP(AK510,'2011 BPTs'!$B$12:$BX685,CK$3+3,FALSE))</f>
        <v>0</v>
      </c>
      <c r="CL510" s="24">
        <f>IF(ISERROR(VLOOKUP(AL510,'2011 BPTs'!$B$12:$BX$181,CL$3,FALSE)/VLOOKUP(AL510,'2011 BPTs'!$B$12:$BX685,CL$3+3,FALSE)),0,VLOOKUP(AL510,'2011 BPTs'!$B$12:$BX$181,CL$3,FALSE)/VLOOKUP(AL510,'2011 BPTs'!$B$12:$BX685,CL$3+3,FALSE))</f>
        <v>0</v>
      </c>
      <c r="CM510" s="24">
        <f>IF(ISERROR(VLOOKUP(AM510,'2011 BPTs'!$B$12:$BX$181,CM$3,FALSE)/VLOOKUP(AM510,'2011 BPTs'!$B$12:$BX685,CM$3+3,FALSE)),0,VLOOKUP(AM510,'2011 BPTs'!$B$12:$BX$181,CM$3,FALSE)/VLOOKUP(AM510,'2011 BPTs'!$B$12:$BX685,CM$3+3,FALSE))</f>
        <v>0</v>
      </c>
      <c r="CO510" s="24">
        <f>IF(ISERROR(VLOOKUP(AF510,'2011 BPTs'!$B$12:$BX$181,CO$3,FALSE)/VLOOKUP(AF510,'2011 BPTs'!$B$12:$BX685,CO$3+2,FALSE)),0,VLOOKUP(AF510,'2011 BPTs'!$B$12:$BX$181,CO$3,FALSE)/VLOOKUP(AF510,'2011 BPTs'!$B$12:$BX685,CO$3+2,FALSE))</f>
        <v>0</v>
      </c>
      <c r="CP510" s="24">
        <f>IF(ISERROR(VLOOKUP(AG510,'2011 BPTs'!$B$12:$BX$181,CP$3,FALSE)/VLOOKUP(AG510,'2011 BPTs'!$B$12:$BX685,CP$3+2,FALSE)),0,VLOOKUP(AG510,'2011 BPTs'!$B$12:$BX$181,CP$3,FALSE)/VLOOKUP(AG510,'2011 BPTs'!$B$12:$BX685,CP$3+2,FALSE))</f>
        <v>0</v>
      </c>
      <c r="CQ510" s="24">
        <f>IF(ISERROR(VLOOKUP(AH510,'2011 BPTs'!$B$12:$BX$181,CQ$3,FALSE)/VLOOKUP(AH510,'2011 BPTs'!$B$12:$BX685,CQ$3+2,FALSE)),0,VLOOKUP(AH510,'2011 BPTs'!$B$12:$BX$181,CQ$3,FALSE)/VLOOKUP(AH510,'2011 BPTs'!$B$12:$BX685,CQ$3+2,FALSE))</f>
        <v>0</v>
      </c>
      <c r="CR510" s="24">
        <f>IF(ISERROR(VLOOKUP(AI510,'2011 BPTs'!$B$12:$BX$181,CR$3,FALSE)/VLOOKUP(AI510,'2011 BPTs'!$B$12:$BX685,CR$3+2,FALSE)),0,VLOOKUP(AI510,'2011 BPTs'!$B$12:$BX$181,CR$3,FALSE)/VLOOKUP(AI510,'2011 BPTs'!$B$12:$BX685,CR$3+2,FALSE))</f>
        <v>0</v>
      </c>
      <c r="CS510" s="24">
        <f>IF(ISERROR(VLOOKUP(AJ510,'2011 BPTs'!$B$12:$BX$181,CS$3,FALSE)/VLOOKUP(AJ510,'2011 BPTs'!$B$12:$BX685,CS$3+2,FALSE)),0,VLOOKUP(AJ510,'2011 BPTs'!$B$12:$BX$181,CS$3,FALSE)/VLOOKUP(AJ510,'2011 BPTs'!$B$12:$BX685,CS$3+2,FALSE))</f>
        <v>0</v>
      </c>
      <c r="CT510" s="24">
        <f>IF(ISERROR(VLOOKUP(AK510,'2011 BPTs'!$B$12:$BX$181,CT$3,FALSE)/VLOOKUP(AK510,'2011 BPTs'!$B$12:$BX685,CT$3+2,FALSE)),0,VLOOKUP(AK510,'2011 BPTs'!$B$12:$BX$181,CT$3,FALSE)/VLOOKUP(AK510,'2011 BPTs'!$B$12:$BX685,CT$3+2,FALSE))</f>
        <v>0</v>
      </c>
      <c r="CU510" s="24">
        <f>IF(ISERROR(VLOOKUP(AL510,'2011 BPTs'!$B$12:$BX$181,CU$3,FALSE)/VLOOKUP(AL510,'2011 BPTs'!$B$12:$BX685,CU$3+2,FALSE)),0,VLOOKUP(AL510,'2011 BPTs'!$B$12:$BX$181,CU$3,FALSE)/VLOOKUP(AL510,'2011 BPTs'!$B$12:$BX685,CU$3+2,FALSE))</f>
        <v>0</v>
      </c>
      <c r="CV510" s="24">
        <f>IF(ISERROR(VLOOKUP(AM510,'2011 BPTs'!$B$12:$BX$181,CV$3,FALSE)/VLOOKUP(AM510,'2011 BPTs'!$B$12:$BX685,CV$3+2,FALSE)),0,VLOOKUP(AM510,'2011 BPTs'!$B$12:$BX$181,CV$3,FALSE)/VLOOKUP(AM510,'2011 BPTs'!$B$12:$BX685,CV$3+2,FALSE))</f>
        <v>0</v>
      </c>
      <c r="CX510" s="93">
        <f>'2013 BPTs'!BR176</f>
        <v>0</v>
      </c>
      <c r="CY510" s="93">
        <f>'2013 BPTs'!BS176</f>
        <v>0</v>
      </c>
    </row>
    <row r="511" spans="2:103" x14ac:dyDescent="0.2">
      <c r="B511" s="2" t="s">
        <v>213</v>
      </c>
      <c r="C511" s="2">
        <f>'2013 BPTs'!E177</f>
        <v>0</v>
      </c>
      <c r="D511" s="2">
        <f t="shared" si="153"/>
        <v>0</v>
      </c>
      <c r="E511" s="4">
        <f>'2013 BPTs'!F177</f>
        <v>0</v>
      </c>
      <c r="F511" s="88">
        <f>'2013 BPTs'!G177</f>
        <v>0</v>
      </c>
      <c r="G511" s="53">
        <f>'2013 BPTs'!I177</f>
        <v>0</v>
      </c>
      <c r="H511" s="88">
        <f>'2013 BPTs'!J177</f>
        <v>0</v>
      </c>
      <c r="I511" s="4">
        <f>'2013 BPTs'!K177</f>
        <v>0</v>
      </c>
      <c r="J511" s="5">
        <f>'2013 BPTs'!M177</f>
        <v>0</v>
      </c>
      <c r="K511" s="99">
        <f>'2013 BPTs'!BL177</f>
        <v>0</v>
      </c>
      <c r="L511" s="100">
        <f t="shared" si="154"/>
        <v>0</v>
      </c>
      <c r="M511" s="101">
        <f t="shared" si="155"/>
        <v>0</v>
      </c>
      <c r="N511" s="102">
        <f t="shared" si="145"/>
        <v>0</v>
      </c>
      <c r="O511" s="103">
        <f>'2013 BPTs'!BM177</f>
        <v>0</v>
      </c>
      <c r="P511" s="100">
        <f t="shared" si="156"/>
        <v>0</v>
      </c>
      <c r="Q511" s="101">
        <f t="shared" si="157"/>
        <v>0</v>
      </c>
      <c r="R511" s="104">
        <f t="shared" si="158"/>
        <v>0</v>
      </c>
      <c r="S511" s="105">
        <f t="shared" si="146"/>
        <v>0</v>
      </c>
      <c r="T511" s="104">
        <f t="shared" si="159"/>
        <v>0</v>
      </c>
      <c r="U511" s="121">
        <f>IF(K511=0,0,IF(B511="Manual",(S511-O511-AP511*(O511/(O511+Z511)))/S511,'2013 BPTs'!BP177))</f>
        <v>0</v>
      </c>
      <c r="V511" s="99">
        <f>'2013 BPTs'!BN177</f>
        <v>0</v>
      </c>
      <c r="W511" s="100">
        <f t="shared" si="152"/>
        <v>0</v>
      </c>
      <c r="X511" s="103">
        <f t="shared" si="160"/>
        <v>0</v>
      </c>
      <c r="Y511" s="102">
        <f t="shared" si="147"/>
        <v>0</v>
      </c>
      <c r="Z511" s="103">
        <f>'2013 BPTs'!BO177</f>
        <v>0</v>
      </c>
      <c r="AA511" s="104">
        <f t="shared" si="161"/>
        <v>0</v>
      </c>
      <c r="AB511" s="106">
        <f>IF(W511=0,0,IF(B511="Manual",(V511-Z511-AP511*(Z511/(Z511+O511)))/V511,'2013 BPTs'!BQ177))</f>
        <v>0</v>
      </c>
      <c r="AD511" s="2" t="str">
        <f t="shared" si="148"/>
        <v>00-0</v>
      </c>
      <c r="AE511" s="2">
        <f>'2013 BPTs'!BA177</f>
        <v>0</v>
      </c>
      <c r="AF511" s="2" t="str">
        <f>IF(B511="Auto",'2013 BPTs'!BB177,D511&amp;E511&amp;"-"&amp;F511)</f>
        <v/>
      </c>
      <c r="AG511" s="2" t="str">
        <f>'2013 BPTs'!BC177</f>
        <v/>
      </c>
      <c r="AH511" s="2" t="str">
        <f>'2013 BPTs'!BD177</f>
        <v/>
      </c>
      <c r="AI511" s="2" t="str">
        <f>'2013 BPTs'!BE177</f>
        <v/>
      </c>
      <c r="AJ511" s="2" t="str">
        <f>'2013 BPTs'!BF177</f>
        <v/>
      </c>
      <c r="AK511" s="2" t="str">
        <f>'2013 BPTs'!BG177</f>
        <v/>
      </c>
      <c r="AL511" s="2" t="str">
        <f>'2013 BPTs'!BH177</f>
        <v/>
      </c>
      <c r="AM511" s="2" t="str">
        <f>'2013 BPTs'!BI177</f>
        <v/>
      </c>
      <c r="AO511" s="128">
        <f>'2013 BPTs'!AJ177*'2013 BPTs'!BK177</f>
        <v>0</v>
      </c>
      <c r="AP511" s="128">
        <f>'2013 BPTs'!AK177*'2013 BPTs'!BK177</f>
        <v>0</v>
      </c>
      <c r="AR511" s="5">
        <f>IF(B511="Auto",'2013 BPTs'!M177,J511)</f>
        <v>0</v>
      </c>
      <c r="AS511" s="5">
        <f>'2013 BPTs'!O177</f>
        <v>0</v>
      </c>
      <c r="AT511" s="5">
        <f>'2013 BPTs'!Q177</f>
        <v>0</v>
      </c>
      <c r="AU511" s="5">
        <f>'2013 BPTs'!S177</f>
        <v>0</v>
      </c>
      <c r="AV511" s="5">
        <f>'2013 BPTs'!U177</f>
        <v>0</v>
      </c>
      <c r="AW511" s="5">
        <f>'2013 BPTs'!W177</f>
        <v>0</v>
      </c>
      <c r="AX511" s="5">
        <f>'2013 BPTs'!Y177</f>
        <v>0</v>
      </c>
      <c r="AY511" s="5">
        <f>'2013 BPTs'!AA177</f>
        <v>0</v>
      </c>
      <c r="BA511" s="24">
        <f>IF(ISNA(VLOOKUP(AF511,'2011 BPTs'!$B$12:$BX$181,BA$3,FALSE)),0,VLOOKUP(AF511,'2011 BPTs'!$B$12:$BX$181,BA$3,FALSE))</f>
        <v>0</v>
      </c>
      <c r="BB511" s="24">
        <f>IF(ISNA(VLOOKUP(AG511,'2011 BPTs'!$B$12:$BX$181,BB$3,FALSE)),0,VLOOKUP(AG511,'2011 BPTs'!$B$12:$BX$181,BB$3,FALSE))</f>
        <v>0</v>
      </c>
      <c r="BC511" s="24">
        <f>IF(ISNA(VLOOKUP(AH511,'2011 BPTs'!$B$12:$BX$181,BC$3,FALSE)),0,VLOOKUP(AH511,'2011 BPTs'!$B$12:$BX$181,BC$3,FALSE))</f>
        <v>0</v>
      </c>
      <c r="BD511" s="24">
        <f>IF(ISNA(VLOOKUP(AI511,'2011 BPTs'!$B$12:$BX$181,BD$3,FALSE)),0,VLOOKUP(AI511,'2011 BPTs'!$B$12:$BX$181,BD$3,FALSE))</f>
        <v>0</v>
      </c>
      <c r="BE511" s="24">
        <f>IF(ISNA(VLOOKUP(AJ511,'2011 BPTs'!$B$12:$BX$181,BE$3,FALSE)),0,VLOOKUP(AJ511,'2011 BPTs'!$B$12:$BX$181,BE$3,FALSE))</f>
        <v>0</v>
      </c>
      <c r="BF511" s="24">
        <f>IF(ISNA(VLOOKUP(AK511,'2011 BPTs'!$B$12:$BX$181,BF$3,FALSE)),0,VLOOKUP(AK511,'2011 BPTs'!$B$12:$BX$181,BF$3,FALSE))</f>
        <v>0</v>
      </c>
      <c r="BG511" s="24">
        <f>IF(ISNA(VLOOKUP(AL511,'2011 BPTs'!$B$12:$BX$181,BG$3,FALSE)),0,VLOOKUP(AL511,'2011 BPTs'!$B$12:$BX$181,BG$3,FALSE))</f>
        <v>0</v>
      </c>
      <c r="BH511" s="24">
        <f>IF(ISNA(VLOOKUP(AM511,'2011 BPTs'!$B$12:$BX$181,BH$3,FALSE)),0,VLOOKUP(AM511,'2011 BPTs'!$B$12:$BX$181,BH$3,FALSE))</f>
        <v>0</v>
      </c>
      <c r="BJ511" s="24">
        <f>IF(ISNA(VLOOKUP(AF511,'2011 BPTs'!$B$12:$BX$181,BJ$3,FALSE)),0,VLOOKUP(AF511,'2011 BPTs'!$B$12:$BX$181,BJ$3,FALSE))</f>
        <v>0</v>
      </c>
      <c r="BK511" s="24">
        <f>IF(ISNA(VLOOKUP(AG511,'2011 BPTs'!$B$12:$BX$181,BK$3,FALSE)),0,VLOOKUP(AG511,'2011 BPTs'!$B$12:$BX$181,BK$3,FALSE))</f>
        <v>0</v>
      </c>
      <c r="BL511" s="24">
        <f>IF(ISNA(VLOOKUP(AH511,'2011 BPTs'!$B$12:$BX$181,BL$3,FALSE)),0,VLOOKUP(AH511,'2011 BPTs'!$B$12:$BX$181,BL$3,FALSE))</f>
        <v>0</v>
      </c>
      <c r="BM511" s="24">
        <f>IF(ISNA(VLOOKUP(AI511,'2011 BPTs'!$B$12:$BX$181,BM$3,FALSE)),0,VLOOKUP(AI511,'2011 BPTs'!$B$12:$BX$181,BM$3,FALSE))</f>
        <v>0</v>
      </c>
      <c r="BN511" s="24">
        <f>IF(ISNA(VLOOKUP(AJ511,'2011 BPTs'!$B$12:$BX$181,BN$3,FALSE)),0,VLOOKUP(AJ511,'2011 BPTs'!$B$12:$BX$181,BN$3,FALSE))</f>
        <v>0</v>
      </c>
      <c r="BO511" s="24">
        <f>IF(ISNA(VLOOKUP(AK511,'2011 BPTs'!$B$12:$BX$181,BO$3,FALSE)),0,VLOOKUP(AK511,'2011 BPTs'!$B$12:$BX$181,BO$3,FALSE))</f>
        <v>0</v>
      </c>
      <c r="BP511" s="24">
        <f>IF(ISNA(VLOOKUP(AL511,'2011 BPTs'!$B$12:$BX$181,BP$3,FALSE)),0,VLOOKUP(AL511,'2011 BPTs'!$B$12:$BX$181,BP$3,FALSE))</f>
        <v>0</v>
      </c>
      <c r="BQ511" s="24">
        <f>IF(ISNA(VLOOKUP(AM511,'2011 BPTs'!$B$12:$BX$181,BQ$3,FALSE)),0,VLOOKUP(AM511,'2011 BPTs'!$B$12:$BX$181,BQ$3,FALSE))</f>
        <v>0</v>
      </c>
      <c r="BS511" s="78">
        <f t="shared" si="149"/>
        <v>0</v>
      </c>
      <c r="BT511" s="68">
        <f t="shared" si="150"/>
        <v>0</v>
      </c>
      <c r="BU511" s="68">
        <f t="shared" si="151"/>
        <v>0</v>
      </c>
      <c r="BW511" s="24">
        <f>IF(ISNA(VLOOKUP(AF511,'2011 BPTs'!$B$12:$BX$181,BW$3,FALSE)),0,VLOOKUP(AF511,'2011 BPTs'!$B$12:$BX$181,BW$3,FALSE))</f>
        <v>0</v>
      </c>
      <c r="BX511" s="24">
        <f>IF(ISNA(VLOOKUP(AG511,'2011 BPTs'!$B$12:$BX$181,BX$3,FALSE)),0,VLOOKUP(AG511,'2011 BPTs'!$B$12:$BX$181,BX$3,FALSE))</f>
        <v>0</v>
      </c>
      <c r="BY511" s="24">
        <f>IF(ISNA(VLOOKUP(AH511,'2011 BPTs'!$B$12:$BX$181,BY$3,FALSE)),0,VLOOKUP(AH511,'2011 BPTs'!$B$12:$BX$181,BY$3,FALSE))</f>
        <v>0</v>
      </c>
      <c r="BZ511" s="24">
        <f>IF(ISNA(VLOOKUP(AI511,'2011 BPTs'!$B$12:$BX$181,BZ$3,FALSE)),0,VLOOKUP(AI511,'2011 BPTs'!$B$12:$BX$181,BZ$3,FALSE))</f>
        <v>0</v>
      </c>
      <c r="CA511" s="24">
        <f>IF(ISNA(VLOOKUP(AJ511,'2011 BPTs'!$B$12:$BX$181,CA$3,FALSE)),0,VLOOKUP(AJ511,'2011 BPTs'!$B$12:$BX$181,CA$3,FALSE))</f>
        <v>0</v>
      </c>
      <c r="CB511" s="24">
        <f>IF(ISNA(VLOOKUP(AK511,'2011 BPTs'!$B$12:$BX$181,CB$3,FALSE)),0,VLOOKUP(AK511,'2011 BPTs'!$B$12:$BX$181,CB$3,FALSE))</f>
        <v>0</v>
      </c>
      <c r="CC511" s="24">
        <f>IF(ISNA(VLOOKUP(AL511,'2011 BPTs'!$B$12:$BX$181,CC$3,FALSE)),0,VLOOKUP(AL511,'2011 BPTs'!$B$12:$BX$181,CC$3,FALSE))</f>
        <v>0</v>
      </c>
      <c r="CD511" s="24">
        <f>IF(ISNA(VLOOKUP(AM511,'2011 BPTs'!$B$12:$BX$181,CD$3,FALSE)),0,VLOOKUP(AM511,'2011 BPTs'!$B$12:$BX$181,CD$3,FALSE))</f>
        <v>0</v>
      </c>
      <c r="CF511" s="24">
        <f>IF(ISERROR(VLOOKUP(AF511,'2011 BPTs'!$B$12:$BX$181,CF$3,FALSE)/VLOOKUP(AF511,'2011 BPTs'!$B$12:$BX686,CF$3+3,FALSE)),0,VLOOKUP(AF511,'2011 BPTs'!$B$12:$BX$181,CF$3,FALSE)/VLOOKUP(AF511,'2011 BPTs'!$B$12:$BX686,CF$3+3,FALSE))</f>
        <v>0</v>
      </c>
      <c r="CG511" s="24">
        <f>IF(ISERROR(VLOOKUP(AG511,'2011 BPTs'!$B$12:$BX$181,CG$3,FALSE)/VLOOKUP(AG511,'2011 BPTs'!$B$12:$BX686,CG$3+3,FALSE)),0,VLOOKUP(AG511,'2011 BPTs'!$B$12:$BX$181,CG$3,FALSE)/VLOOKUP(AG511,'2011 BPTs'!$B$12:$BX686,CG$3+3,FALSE))</f>
        <v>0</v>
      </c>
      <c r="CH511" s="24">
        <f>IF(ISERROR(VLOOKUP(AH511,'2011 BPTs'!$B$12:$BX$181,CH$3,FALSE)/VLOOKUP(AH511,'2011 BPTs'!$B$12:$BX686,CH$3+3,FALSE)),0,VLOOKUP(AH511,'2011 BPTs'!$B$12:$BX$181,CH$3,FALSE)/VLOOKUP(AH511,'2011 BPTs'!$B$12:$BX686,CH$3+3,FALSE))</f>
        <v>0</v>
      </c>
      <c r="CI511" s="24">
        <f>IF(ISERROR(VLOOKUP(AI511,'2011 BPTs'!$B$12:$BX$181,CI$3,FALSE)/VLOOKUP(AI511,'2011 BPTs'!$B$12:$BX686,CI$3+3,FALSE)),0,VLOOKUP(AI511,'2011 BPTs'!$B$12:$BX$181,CI$3,FALSE)/VLOOKUP(AI511,'2011 BPTs'!$B$12:$BX686,CI$3+3,FALSE))</f>
        <v>0</v>
      </c>
      <c r="CJ511" s="24">
        <f>IF(ISERROR(VLOOKUP(AJ511,'2011 BPTs'!$B$12:$BX$181,CJ$3,FALSE)/VLOOKUP(AJ511,'2011 BPTs'!$B$12:$BX686,CJ$3+3,FALSE)),0,VLOOKUP(AJ511,'2011 BPTs'!$B$12:$BX$181,CJ$3,FALSE)/VLOOKUP(AJ511,'2011 BPTs'!$B$12:$BX686,CJ$3+3,FALSE))</f>
        <v>0</v>
      </c>
      <c r="CK511" s="24">
        <f>IF(ISERROR(VLOOKUP(AK511,'2011 BPTs'!$B$12:$BX$181,CK$3,FALSE)/VLOOKUP(AK511,'2011 BPTs'!$B$12:$BX686,CK$3+3,FALSE)),0,VLOOKUP(AK511,'2011 BPTs'!$B$12:$BX$181,CK$3,FALSE)/VLOOKUP(AK511,'2011 BPTs'!$B$12:$BX686,CK$3+3,FALSE))</f>
        <v>0</v>
      </c>
      <c r="CL511" s="24">
        <f>IF(ISERROR(VLOOKUP(AL511,'2011 BPTs'!$B$12:$BX$181,CL$3,FALSE)/VLOOKUP(AL511,'2011 BPTs'!$B$12:$BX686,CL$3+3,FALSE)),0,VLOOKUP(AL511,'2011 BPTs'!$B$12:$BX$181,CL$3,FALSE)/VLOOKUP(AL511,'2011 BPTs'!$B$12:$BX686,CL$3+3,FALSE))</f>
        <v>0</v>
      </c>
      <c r="CM511" s="24">
        <f>IF(ISERROR(VLOOKUP(AM511,'2011 BPTs'!$B$12:$BX$181,CM$3,FALSE)/VLOOKUP(AM511,'2011 BPTs'!$B$12:$BX686,CM$3+3,FALSE)),0,VLOOKUP(AM511,'2011 BPTs'!$B$12:$BX$181,CM$3,FALSE)/VLOOKUP(AM511,'2011 BPTs'!$B$12:$BX686,CM$3+3,FALSE))</f>
        <v>0</v>
      </c>
      <c r="CO511" s="24">
        <f>IF(ISERROR(VLOOKUP(AF511,'2011 BPTs'!$B$12:$BX$181,CO$3,FALSE)/VLOOKUP(AF511,'2011 BPTs'!$B$12:$BX686,CO$3+2,FALSE)),0,VLOOKUP(AF511,'2011 BPTs'!$B$12:$BX$181,CO$3,FALSE)/VLOOKUP(AF511,'2011 BPTs'!$B$12:$BX686,CO$3+2,FALSE))</f>
        <v>0</v>
      </c>
      <c r="CP511" s="24">
        <f>IF(ISERROR(VLOOKUP(AG511,'2011 BPTs'!$B$12:$BX$181,CP$3,FALSE)/VLOOKUP(AG511,'2011 BPTs'!$B$12:$BX686,CP$3+2,FALSE)),0,VLOOKUP(AG511,'2011 BPTs'!$B$12:$BX$181,CP$3,FALSE)/VLOOKUP(AG511,'2011 BPTs'!$B$12:$BX686,CP$3+2,FALSE))</f>
        <v>0</v>
      </c>
      <c r="CQ511" s="24">
        <f>IF(ISERROR(VLOOKUP(AH511,'2011 BPTs'!$B$12:$BX$181,CQ$3,FALSE)/VLOOKUP(AH511,'2011 BPTs'!$B$12:$BX686,CQ$3+2,FALSE)),0,VLOOKUP(AH511,'2011 BPTs'!$B$12:$BX$181,CQ$3,FALSE)/VLOOKUP(AH511,'2011 BPTs'!$B$12:$BX686,CQ$3+2,FALSE))</f>
        <v>0</v>
      </c>
      <c r="CR511" s="24">
        <f>IF(ISERROR(VLOOKUP(AI511,'2011 BPTs'!$B$12:$BX$181,CR$3,FALSE)/VLOOKUP(AI511,'2011 BPTs'!$B$12:$BX686,CR$3+2,FALSE)),0,VLOOKUP(AI511,'2011 BPTs'!$B$12:$BX$181,CR$3,FALSE)/VLOOKUP(AI511,'2011 BPTs'!$B$12:$BX686,CR$3+2,FALSE))</f>
        <v>0</v>
      </c>
      <c r="CS511" s="24">
        <f>IF(ISERROR(VLOOKUP(AJ511,'2011 BPTs'!$B$12:$BX$181,CS$3,FALSE)/VLOOKUP(AJ511,'2011 BPTs'!$B$12:$BX686,CS$3+2,FALSE)),0,VLOOKUP(AJ511,'2011 BPTs'!$B$12:$BX$181,CS$3,FALSE)/VLOOKUP(AJ511,'2011 BPTs'!$B$12:$BX686,CS$3+2,FALSE))</f>
        <v>0</v>
      </c>
      <c r="CT511" s="24">
        <f>IF(ISERROR(VLOOKUP(AK511,'2011 BPTs'!$B$12:$BX$181,CT$3,FALSE)/VLOOKUP(AK511,'2011 BPTs'!$B$12:$BX686,CT$3+2,FALSE)),0,VLOOKUP(AK511,'2011 BPTs'!$B$12:$BX$181,CT$3,FALSE)/VLOOKUP(AK511,'2011 BPTs'!$B$12:$BX686,CT$3+2,FALSE))</f>
        <v>0</v>
      </c>
      <c r="CU511" s="24">
        <f>IF(ISERROR(VLOOKUP(AL511,'2011 BPTs'!$B$12:$BX$181,CU$3,FALSE)/VLOOKUP(AL511,'2011 BPTs'!$B$12:$BX686,CU$3+2,FALSE)),0,VLOOKUP(AL511,'2011 BPTs'!$B$12:$BX$181,CU$3,FALSE)/VLOOKUP(AL511,'2011 BPTs'!$B$12:$BX686,CU$3+2,FALSE))</f>
        <v>0</v>
      </c>
      <c r="CV511" s="24">
        <f>IF(ISERROR(VLOOKUP(AM511,'2011 BPTs'!$B$12:$BX$181,CV$3,FALSE)/VLOOKUP(AM511,'2011 BPTs'!$B$12:$BX686,CV$3+2,FALSE)),0,VLOOKUP(AM511,'2011 BPTs'!$B$12:$BX$181,CV$3,FALSE)/VLOOKUP(AM511,'2011 BPTs'!$B$12:$BX686,CV$3+2,FALSE))</f>
        <v>0</v>
      </c>
      <c r="CX511" s="93">
        <f>'2013 BPTs'!BR177</f>
        <v>0</v>
      </c>
      <c r="CY511" s="93">
        <f>'2013 BPTs'!BS177</f>
        <v>0</v>
      </c>
    </row>
    <row r="512" spans="2:103" x14ac:dyDescent="0.2">
      <c r="B512" s="2" t="s">
        <v>213</v>
      </c>
      <c r="C512" s="2">
        <f>'2013 BPTs'!E178</f>
        <v>0</v>
      </c>
      <c r="D512" s="2">
        <f t="shared" si="153"/>
        <v>0</v>
      </c>
      <c r="E512" s="4">
        <f>'2013 BPTs'!F178</f>
        <v>0</v>
      </c>
      <c r="F512" s="88">
        <f>'2013 BPTs'!G178</f>
        <v>0</v>
      </c>
      <c r="G512" s="53">
        <f>'2013 BPTs'!I178</f>
        <v>0</v>
      </c>
      <c r="H512" s="88">
        <f>'2013 BPTs'!J178</f>
        <v>0</v>
      </c>
      <c r="I512" s="4">
        <f>'2013 BPTs'!K178</f>
        <v>0</v>
      </c>
      <c r="J512" s="5">
        <f>'2013 BPTs'!M178</f>
        <v>0</v>
      </c>
      <c r="K512" s="99">
        <f>'2013 BPTs'!BL178</f>
        <v>0</v>
      </c>
      <c r="L512" s="100">
        <f t="shared" si="154"/>
        <v>0</v>
      </c>
      <c r="M512" s="101">
        <f t="shared" si="155"/>
        <v>0</v>
      </c>
      <c r="N512" s="102">
        <f t="shared" si="145"/>
        <v>0</v>
      </c>
      <c r="O512" s="103">
        <f>'2013 BPTs'!BM178</f>
        <v>0</v>
      </c>
      <c r="P512" s="100">
        <f t="shared" si="156"/>
        <v>0</v>
      </c>
      <c r="Q512" s="101">
        <f t="shared" si="157"/>
        <v>0</v>
      </c>
      <c r="R512" s="104">
        <f t="shared" si="158"/>
        <v>0</v>
      </c>
      <c r="S512" s="105">
        <f t="shared" si="146"/>
        <v>0</v>
      </c>
      <c r="T512" s="104">
        <f t="shared" si="159"/>
        <v>0</v>
      </c>
      <c r="U512" s="121">
        <f>IF(K512=0,0,IF(B512="Manual",(S512-O512-AP512*(O512/(O512+Z512)))/S512,'2013 BPTs'!BP178))</f>
        <v>0</v>
      </c>
      <c r="V512" s="99">
        <f>'2013 BPTs'!BN178</f>
        <v>0</v>
      </c>
      <c r="W512" s="100">
        <f t="shared" si="152"/>
        <v>0</v>
      </c>
      <c r="X512" s="103">
        <f t="shared" si="160"/>
        <v>0</v>
      </c>
      <c r="Y512" s="102">
        <f t="shared" si="147"/>
        <v>0</v>
      </c>
      <c r="Z512" s="103">
        <f>'2013 BPTs'!BO178</f>
        <v>0</v>
      </c>
      <c r="AA512" s="104">
        <f t="shared" si="161"/>
        <v>0</v>
      </c>
      <c r="AB512" s="106">
        <f>IF(W512=0,0,IF(B512="Manual",(V512-Z512-AP512*(Z512/(Z512+O512)))/V512,'2013 BPTs'!BQ178))</f>
        <v>0</v>
      </c>
      <c r="AD512" s="2" t="str">
        <f t="shared" si="148"/>
        <v>00-0</v>
      </c>
      <c r="AE512" s="2">
        <f>'2013 BPTs'!BA178</f>
        <v>0</v>
      </c>
      <c r="AF512" s="2" t="str">
        <f>IF(B512="Auto",'2013 BPTs'!BB178,D512&amp;E512&amp;"-"&amp;F512)</f>
        <v/>
      </c>
      <c r="AG512" s="2" t="str">
        <f>'2013 BPTs'!BC178</f>
        <v/>
      </c>
      <c r="AH512" s="2" t="str">
        <f>'2013 BPTs'!BD178</f>
        <v/>
      </c>
      <c r="AI512" s="2" t="str">
        <f>'2013 BPTs'!BE178</f>
        <v/>
      </c>
      <c r="AJ512" s="2" t="str">
        <f>'2013 BPTs'!BF178</f>
        <v/>
      </c>
      <c r="AK512" s="2" t="str">
        <f>'2013 BPTs'!BG178</f>
        <v/>
      </c>
      <c r="AL512" s="2" t="str">
        <f>'2013 BPTs'!BH178</f>
        <v/>
      </c>
      <c r="AM512" s="2" t="str">
        <f>'2013 BPTs'!BI178</f>
        <v/>
      </c>
      <c r="AO512" s="128">
        <f>'2013 BPTs'!AJ178*'2013 BPTs'!BK178</f>
        <v>0</v>
      </c>
      <c r="AP512" s="128">
        <f>'2013 BPTs'!AK178*'2013 BPTs'!BK178</f>
        <v>0</v>
      </c>
      <c r="AR512" s="5">
        <f>IF(B512="Auto",'2013 BPTs'!M178,J512)</f>
        <v>0</v>
      </c>
      <c r="AS512" s="5">
        <f>'2013 BPTs'!O178</f>
        <v>0</v>
      </c>
      <c r="AT512" s="5">
        <f>'2013 BPTs'!Q178</f>
        <v>0</v>
      </c>
      <c r="AU512" s="5">
        <f>'2013 BPTs'!S178</f>
        <v>0</v>
      </c>
      <c r="AV512" s="5">
        <f>'2013 BPTs'!U178</f>
        <v>0</v>
      </c>
      <c r="AW512" s="5">
        <f>'2013 BPTs'!W178</f>
        <v>0</v>
      </c>
      <c r="AX512" s="5">
        <f>'2013 BPTs'!Y178</f>
        <v>0</v>
      </c>
      <c r="AY512" s="5">
        <f>'2013 BPTs'!AA178</f>
        <v>0</v>
      </c>
      <c r="BA512" s="24">
        <f>IF(ISNA(VLOOKUP(AF512,'2011 BPTs'!$B$12:$BX$181,BA$3,FALSE)),0,VLOOKUP(AF512,'2011 BPTs'!$B$12:$BX$181,BA$3,FALSE))</f>
        <v>0</v>
      </c>
      <c r="BB512" s="24">
        <f>IF(ISNA(VLOOKUP(AG512,'2011 BPTs'!$B$12:$BX$181,BB$3,FALSE)),0,VLOOKUP(AG512,'2011 BPTs'!$B$12:$BX$181,BB$3,FALSE))</f>
        <v>0</v>
      </c>
      <c r="BC512" s="24">
        <f>IF(ISNA(VLOOKUP(AH512,'2011 BPTs'!$B$12:$BX$181,BC$3,FALSE)),0,VLOOKUP(AH512,'2011 BPTs'!$B$12:$BX$181,BC$3,FALSE))</f>
        <v>0</v>
      </c>
      <c r="BD512" s="24">
        <f>IF(ISNA(VLOOKUP(AI512,'2011 BPTs'!$B$12:$BX$181,BD$3,FALSE)),0,VLOOKUP(AI512,'2011 BPTs'!$B$12:$BX$181,BD$3,FALSE))</f>
        <v>0</v>
      </c>
      <c r="BE512" s="24">
        <f>IF(ISNA(VLOOKUP(AJ512,'2011 BPTs'!$B$12:$BX$181,BE$3,FALSE)),0,VLOOKUP(AJ512,'2011 BPTs'!$B$12:$BX$181,BE$3,FALSE))</f>
        <v>0</v>
      </c>
      <c r="BF512" s="24">
        <f>IF(ISNA(VLOOKUP(AK512,'2011 BPTs'!$B$12:$BX$181,BF$3,FALSE)),0,VLOOKUP(AK512,'2011 BPTs'!$B$12:$BX$181,BF$3,FALSE))</f>
        <v>0</v>
      </c>
      <c r="BG512" s="24">
        <f>IF(ISNA(VLOOKUP(AL512,'2011 BPTs'!$B$12:$BX$181,BG$3,FALSE)),0,VLOOKUP(AL512,'2011 BPTs'!$B$12:$BX$181,BG$3,FALSE))</f>
        <v>0</v>
      </c>
      <c r="BH512" s="24">
        <f>IF(ISNA(VLOOKUP(AM512,'2011 BPTs'!$B$12:$BX$181,BH$3,FALSE)),0,VLOOKUP(AM512,'2011 BPTs'!$B$12:$BX$181,BH$3,FALSE))</f>
        <v>0</v>
      </c>
      <c r="BJ512" s="24">
        <f>IF(ISNA(VLOOKUP(AF512,'2011 BPTs'!$B$12:$BX$181,BJ$3,FALSE)),0,VLOOKUP(AF512,'2011 BPTs'!$B$12:$BX$181,BJ$3,FALSE))</f>
        <v>0</v>
      </c>
      <c r="BK512" s="24">
        <f>IF(ISNA(VLOOKUP(AG512,'2011 BPTs'!$B$12:$BX$181,BK$3,FALSE)),0,VLOOKUP(AG512,'2011 BPTs'!$B$12:$BX$181,BK$3,FALSE))</f>
        <v>0</v>
      </c>
      <c r="BL512" s="24">
        <f>IF(ISNA(VLOOKUP(AH512,'2011 BPTs'!$B$12:$BX$181,BL$3,FALSE)),0,VLOOKUP(AH512,'2011 BPTs'!$B$12:$BX$181,BL$3,FALSE))</f>
        <v>0</v>
      </c>
      <c r="BM512" s="24">
        <f>IF(ISNA(VLOOKUP(AI512,'2011 BPTs'!$B$12:$BX$181,BM$3,FALSE)),0,VLOOKUP(AI512,'2011 BPTs'!$B$12:$BX$181,BM$3,FALSE))</f>
        <v>0</v>
      </c>
      <c r="BN512" s="24">
        <f>IF(ISNA(VLOOKUP(AJ512,'2011 BPTs'!$B$12:$BX$181,BN$3,FALSE)),0,VLOOKUP(AJ512,'2011 BPTs'!$B$12:$BX$181,BN$3,FALSE))</f>
        <v>0</v>
      </c>
      <c r="BO512" s="24">
        <f>IF(ISNA(VLOOKUP(AK512,'2011 BPTs'!$B$12:$BX$181,BO$3,FALSE)),0,VLOOKUP(AK512,'2011 BPTs'!$B$12:$BX$181,BO$3,FALSE))</f>
        <v>0</v>
      </c>
      <c r="BP512" s="24">
        <f>IF(ISNA(VLOOKUP(AL512,'2011 BPTs'!$B$12:$BX$181,BP$3,FALSE)),0,VLOOKUP(AL512,'2011 BPTs'!$B$12:$BX$181,BP$3,FALSE))</f>
        <v>0</v>
      </c>
      <c r="BQ512" s="24">
        <f>IF(ISNA(VLOOKUP(AM512,'2011 BPTs'!$B$12:$BX$181,BQ$3,FALSE)),0,VLOOKUP(AM512,'2011 BPTs'!$B$12:$BX$181,BQ$3,FALSE))</f>
        <v>0</v>
      </c>
      <c r="BS512" s="78">
        <f t="shared" si="149"/>
        <v>0</v>
      </c>
      <c r="BT512" s="68">
        <f t="shared" si="150"/>
        <v>0</v>
      </c>
      <c r="BU512" s="68">
        <f t="shared" si="151"/>
        <v>0</v>
      </c>
      <c r="BW512" s="24">
        <f>IF(ISNA(VLOOKUP(AF512,'2011 BPTs'!$B$12:$BX$181,BW$3,FALSE)),0,VLOOKUP(AF512,'2011 BPTs'!$B$12:$BX$181,BW$3,FALSE))</f>
        <v>0</v>
      </c>
      <c r="BX512" s="24">
        <f>IF(ISNA(VLOOKUP(AG512,'2011 BPTs'!$B$12:$BX$181,BX$3,FALSE)),0,VLOOKUP(AG512,'2011 BPTs'!$B$12:$BX$181,BX$3,FALSE))</f>
        <v>0</v>
      </c>
      <c r="BY512" s="24">
        <f>IF(ISNA(VLOOKUP(AH512,'2011 BPTs'!$B$12:$BX$181,BY$3,FALSE)),0,VLOOKUP(AH512,'2011 BPTs'!$B$12:$BX$181,BY$3,FALSE))</f>
        <v>0</v>
      </c>
      <c r="BZ512" s="24">
        <f>IF(ISNA(VLOOKUP(AI512,'2011 BPTs'!$B$12:$BX$181,BZ$3,FALSE)),0,VLOOKUP(AI512,'2011 BPTs'!$B$12:$BX$181,BZ$3,FALSE))</f>
        <v>0</v>
      </c>
      <c r="CA512" s="24">
        <f>IF(ISNA(VLOOKUP(AJ512,'2011 BPTs'!$B$12:$BX$181,CA$3,FALSE)),0,VLOOKUP(AJ512,'2011 BPTs'!$B$12:$BX$181,CA$3,FALSE))</f>
        <v>0</v>
      </c>
      <c r="CB512" s="24">
        <f>IF(ISNA(VLOOKUP(AK512,'2011 BPTs'!$B$12:$BX$181,CB$3,FALSE)),0,VLOOKUP(AK512,'2011 BPTs'!$B$12:$BX$181,CB$3,FALSE))</f>
        <v>0</v>
      </c>
      <c r="CC512" s="24">
        <f>IF(ISNA(VLOOKUP(AL512,'2011 BPTs'!$B$12:$BX$181,CC$3,FALSE)),0,VLOOKUP(AL512,'2011 BPTs'!$B$12:$BX$181,CC$3,FALSE))</f>
        <v>0</v>
      </c>
      <c r="CD512" s="24">
        <f>IF(ISNA(VLOOKUP(AM512,'2011 BPTs'!$B$12:$BX$181,CD$3,FALSE)),0,VLOOKUP(AM512,'2011 BPTs'!$B$12:$BX$181,CD$3,FALSE))</f>
        <v>0</v>
      </c>
      <c r="CF512" s="24">
        <f>IF(ISERROR(VLOOKUP(AF512,'2011 BPTs'!$B$12:$BX$181,CF$3,FALSE)/VLOOKUP(AF512,'2011 BPTs'!$B$12:$BX687,CF$3+3,FALSE)),0,VLOOKUP(AF512,'2011 BPTs'!$B$12:$BX$181,CF$3,FALSE)/VLOOKUP(AF512,'2011 BPTs'!$B$12:$BX687,CF$3+3,FALSE))</f>
        <v>0</v>
      </c>
      <c r="CG512" s="24">
        <f>IF(ISERROR(VLOOKUP(AG512,'2011 BPTs'!$B$12:$BX$181,CG$3,FALSE)/VLOOKUP(AG512,'2011 BPTs'!$B$12:$BX687,CG$3+3,FALSE)),0,VLOOKUP(AG512,'2011 BPTs'!$B$12:$BX$181,CG$3,FALSE)/VLOOKUP(AG512,'2011 BPTs'!$B$12:$BX687,CG$3+3,FALSE))</f>
        <v>0</v>
      </c>
      <c r="CH512" s="24">
        <f>IF(ISERROR(VLOOKUP(AH512,'2011 BPTs'!$B$12:$BX$181,CH$3,FALSE)/VLOOKUP(AH512,'2011 BPTs'!$B$12:$BX687,CH$3+3,FALSE)),0,VLOOKUP(AH512,'2011 BPTs'!$B$12:$BX$181,CH$3,FALSE)/VLOOKUP(AH512,'2011 BPTs'!$B$12:$BX687,CH$3+3,FALSE))</f>
        <v>0</v>
      </c>
      <c r="CI512" s="24">
        <f>IF(ISERROR(VLOOKUP(AI512,'2011 BPTs'!$B$12:$BX$181,CI$3,FALSE)/VLOOKUP(AI512,'2011 BPTs'!$B$12:$BX687,CI$3+3,FALSE)),0,VLOOKUP(AI512,'2011 BPTs'!$B$12:$BX$181,CI$3,FALSE)/VLOOKUP(AI512,'2011 BPTs'!$B$12:$BX687,CI$3+3,FALSE))</f>
        <v>0</v>
      </c>
      <c r="CJ512" s="24">
        <f>IF(ISERROR(VLOOKUP(AJ512,'2011 BPTs'!$B$12:$BX$181,CJ$3,FALSE)/VLOOKUP(AJ512,'2011 BPTs'!$B$12:$BX687,CJ$3+3,FALSE)),0,VLOOKUP(AJ512,'2011 BPTs'!$B$12:$BX$181,CJ$3,FALSE)/VLOOKUP(AJ512,'2011 BPTs'!$B$12:$BX687,CJ$3+3,FALSE))</f>
        <v>0</v>
      </c>
      <c r="CK512" s="24">
        <f>IF(ISERROR(VLOOKUP(AK512,'2011 BPTs'!$B$12:$BX$181,CK$3,FALSE)/VLOOKUP(AK512,'2011 BPTs'!$B$12:$BX687,CK$3+3,FALSE)),0,VLOOKUP(AK512,'2011 BPTs'!$B$12:$BX$181,CK$3,FALSE)/VLOOKUP(AK512,'2011 BPTs'!$B$12:$BX687,CK$3+3,FALSE))</f>
        <v>0</v>
      </c>
      <c r="CL512" s="24">
        <f>IF(ISERROR(VLOOKUP(AL512,'2011 BPTs'!$B$12:$BX$181,CL$3,FALSE)/VLOOKUP(AL512,'2011 BPTs'!$B$12:$BX687,CL$3+3,FALSE)),0,VLOOKUP(AL512,'2011 BPTs'!$B$12:$BX$181,CL$3,FALSE)/VLOOKUP(AL512,'2011 BPTs'!$B$12:$BX687,CL$3+3,FALSE))</f>
        <v>0</v>
      </c>
      <c r="CM512" s="24">
        <f>IF(ISERROR(VLOOKUP(AM512,'2011 BPTs'!$B$12:$BX$181,CM$3,FALSE)/VLOOKUP(AM512,'2011 BPTs'!$B$12:$BX687,CM$3+3,FALSE)),0,VLOOKUP(AM512,'2011 BPTs'!$B$12:$BX$181,CM$3,FALSE)/VLOOKUP(AM512,'2011 BPTs'!$B$12:$BX687,CM$3+3,FALSE))</f>
        <v>0</v>
      </c>
      <c r="CO512" s="24">
        <f>IF(ISERROR(VLOOKUP(AF512,'2011 BPTs'!$B$12:$BX$181,CO$3,FALSE)/VLOOKUP(AF512,'2011 BPTs'!$B$12:$BX687,CO$3+2,FALSE)),0,VLOOKUP(AF512,'2011 BPTs'!$B$12:$BX$181,CO$3,FALSE)/VLOOKUP(AF512,'2011 BPTs'!$B$12:$BX687,CO$3+2,FALSE))</f>
        <v>0</v>
      </c>
      <c r="CP512" s="24">
        <f>IF(ISERROR(VLOOKUP(AG512,'2011 BPTs'!$B$12:$BX$181,CP$3,FALSE)/VLOOKUP(AG512,'2011 BPTs'!$B$12:$BX687,CP$3+2,FALSE)),0,VLOOKUP(AG512,'2011 BPTs'!$B$12:$BX$181,CP$3,FALSE)/VLOOKUP(AG512,'2011 BPTs'!$B$12:$BX687,CP$3+2,FALSE))</f>
        <v>0</v>
      </c>
      <c r="CQ512" s="24">
        <f>IF(ISERROR(VLOOKUP(AH512,'2011 BPTs'!$B$12:$BX$181,CQ$3,FALSE)/VLOOKUP(AH512,'2011 BPTs'!$B$12:$BX687,CQ$3+2,FALSE)),0,VLOOKUP(AH512,'2011 BPTs'!$B$12:$BX$181,CQ$3,FALSE)/VLOOKUP(AH512,'2011 BPTs'!$B$12:$BX687,CQ$3+2,FALSE))</f>
        <v>0</v>
      </c>
      <c r="CR512" s="24">
        <f>IF(ISERROR(VLOOKUP(AI512,'2011 BPTs'!$B$12:$BX$181,CR$3,FALSE)/VLOOKUP(AI512,'2011 BPTs'!$B$12:$BX687,CR$3+2,FALSE)),0,VLOOKUP(AI512,'2011 BPTs'!$B$12:$BX$181,CR$3,FALSE)/VLOOKUP(AI512,'2011 BPTs'!$B$12:$BX687,CR$3+2,FALSE))</f>
        <v>0</v>
      </c>
      <c r="CS512" s="24">
        <f>IF(ISERROR(VLOOKUP(AJ512,'2011 BPTs'!$B$12:$BX$181,CS$3,FALSE)/VLOOKUP(AJ512,'2011 BPTs'!$B$12:$BX687,CS$3+2,FALSE)),0,VLOOKUP(AJ512,'2011 BPTs'!$B$12:$BX$181,CS$3,FALSE)/VLOOKUP(AJ512,'2011 BPTs'!$B$12:$BX687,CS$3+2,FALSE))</f>
        <v>0</v>
      </c>
      <c r="CT512" s="24">
        <f>IF(ISERROR(VLOOKUP(AK512,'2011 BPTs'!$B$12:$BX$181,CT$3,FALSE)/VLOOKUP(AK512,'2011 BPTs'!$B$12:$BX687,CT$3+2,FALSE)),0,VLOOKUP(AK512,'2011 BPTs'!$B$12:$BX$181,CT$3,FALSE)/VLOOKUP(AK512,'2011 BPTs'!$B$12:$BX687,CT$3+2,FALSE))</f>
        <v>0</v>
      </c>
      <c r="CU512" s="24">
        <f>IF(ISERROR(VLOOKUP(AL512,'2011 BPTs'!$B$12:$BX$181,CU$3,FALSE)/VLOOKUP(AL512,'2011 BPTs'!$B$12:$BX687,CU$3+2,FALSE)),0,VLOOKUP(AL512,'2011 BPTs'!$B$12:$BX$181,CU$3,FALSE)/VLOOKUP(AL512,'2011 BPTs'!$B$12:$BX687,CU$3+2,FALSE))</f>
        <v>0</v>
      </c>
      <c r="CV512" s="24">
        <f>IF(ISERROR(VLOOKUP(AM512,'2011 BPTs'!$B$12:$BX$181,CV$3,FALSE)/VLOOKUP(AM512,'2011 BPTs'!$B$12:$BX687,CV$3+2,FALSE)),0,VLOOKUP(AM512,'2011 BPTs'!$B$12:$BX$181,CV$3,FALSE)/VLOOKUP(AM512,'2011 BPTs'!$B$12:$BX687,CV$3+2,FALSE))</f>
        <v>0</v>
      </c>
      <c r="CX512" s="93">
        <f>'2013 BPTs'!BR178</f>
        <v>0</v>
      </c>
      <c r="CY512" s="93">
        <f>'2013 BPTs'!BS178</f>
        <v>0</v>
      </c>
    </row>
    <row r="513" spans="2:103" x14ac:dyDescent="0.2">
      <c r="B513" s="2" t="s">
        <v>213</v>
      </c>
      <c r="C513" s="2">
        <f>'2013 BPTs'!E179</f>
        <v>0</v>
      </c>
      <c r="D513" s="2">
        <f t="shared" si="153"/>
        <v>0</v>
      </c>
      <c r="E513" s="4">
        <f>'2013 BPTs'!F179</f>
        <v>0</v>
      </c>
      <c r="F513" s="88">
        <f>'2013 BPTs'!G179</f>
        <v>0</v>
      </c>
      <c r="G513" s="53">
        <f>'2013 BPTs'!I179</f>
        <v>0</v>
      </c>
      <c r="H513" s="88">
        <f>'2013 BPTs'!J179</f>
        <v>0</v>
      </c>
      <c r="I513" s="4">
        <f>'2013 BPTs'!K179</f>
        <v>0</v>
      </c>
      <c r="J513" s="5">
        <f>'2013 BPTs'!M179</f>
        <v>0</v>
      </c>
      <c r="K513" s="99">
        <f>'2013 BPTs'!BL179</f>
        <v>0</v>
      </c>
      <c r="L513" s="100">
        <f t="shared" si="154"/>
        <v>0</v>
      </c>
      <c r="M513" s="101">
        <f t="shared" si="155"/>
        <v>0</v>
      </c>
      <c r="N513" s="102">
        <f t="shared" si="145"/>
        <v>0</v>
      </c>
      <c r="O513" s="103">
        <f>'2013 BPTs'!BM179</f>
        <v>0</v>
      </c>
      <c r="P513" s="100">
        <f t="shared" si="156"/>
        <v>0</v>
      </c>
      <c r="Q513" s="101">
        <f t="shared" si="157"/>
        <v>0</v>
      </c>
      <c r="R513" s="104">
        <f t="shared" si="158"/>
        <v>0</v>
      </c>
      <c r="S513" s="105">
        <f t="shared" si="146"/>
        <v>0</v>
      </c>
      <c r="T513" s="104">
        <f t="shared" si="159"/>
        <v>0</v>
      </c>
      <c r="U513" s="121">
        <f>IF(K513=0,0,IF(B513="Manual",(S513-O513-AP513*(O513/(O513+Z513)))/S513,'2013 BPTs'!BP179))</f>
        <v>0</v>
      </c>
      <c r="V513" s="99">
        <f>'2013 BPTs'!BN179</f>
        <v>0</v>
      </c>
      <c r="W513" s="100">
        <f t="shared" si="152"/>
        <v>0</v>
      </c>
      <c r="X513" s="103">
        <f t="shared" si="160"/>
        <v>0</v>
      </c>
      <c r="Y513" s="102">
        <f t="shared" si="147"/>
        <v>0</v>
      </c>
      <c r="Z513" s="103">
        <f>'2013 BPTs'!BO179</f>
        <v>0</v>
      </c>
      <c r="AA513" s="104">
        <f t="shared" si="161"/>
        <v>0</v>
      </c>
      <c r="AB513" s="106">
        <f>IF(W513=0,0,IF(B513="Manual",(V513-Z513-AP513*(Z513/(Z513+O513)))/V513,'2013 BPTs'!BQ179))</f>
        <v>0</v>
      </c>
      <c r="AD513" s="2" t="str">
        <f t="shared" si="148"/>
        <v>00-0</v>
      </c>
      <c r="AE513" s="2">
        <f>'2013 BPTs'!BA179</f>
        <v>0</v>
      </c>
      <c r="AF513" s="2" t="str">
        <f>IF(B513="Auto",'2013 BPTs'!BB179,D513&amp;E513&amp;"-"&amp;F513)</f>
        <v/>
      </c>
      <c r="AG513" s="2" t="str">
        <f>'2013 BPTs'!BC179</f>
        <v/>
      </c>
      <c r="AH513" s="2" t="str">
        <f>'2013 BPTs'!BD179</f>
        <v/>
      </c>
      <c r="AI513" s="2" t="str">
        <f>'2013 BPTs'!BE179</f>
        <v/>
      </c>
      <c r="AJ513" s="2" t="str">
        <f>'2013 BPTs'!BF179</f>
        <v/>
      </c>
      <c r="AK513" s="2" t="str">
        <f>'2013 BPTs'!BG179</f>
        <v/>
      </c>
      <c r="AL513" s="2" t="str">
        <f>'2013 BPTs'!BH179</f>
        <v/>
      </c>
      <c r="AM513" s="2" t="str">
        <f>'2013 BPTs'!BI179</f>
        <v/>
      </c>
      <c r="AO513" s="128">
        <f>'2013 BPTs'!AJ179*'2013 BPTs'!BK179</f>
        <v>0</v>
      </c>
      <c r="AP513" s="128">
        <f>'2013 BPTs'!AK179*'2013 BPTs'!BK179</f>
        <v>0</v>
      </c>
      <c r="AR513" s="5">
        <f>IF(B513="Auto",'2013 BPTs'!M179,J513)</f>
        <v>0</v>
      </c>
      <c r="AS513" s="5">
        <f>'2013 BPTs'!O179</f>
        <v>0</v>
      </c>
      <c r="AT513" s="5">
        <f>'2013 BPTs'!Q179</f>
        <v>0</v>
      </c>
      <c r="AU513" s="5">
        <f>'2013 BPTs'!S179</f>
        <v>0</v>
      </c>
      <c r="AV513" s="5">
        <f>'2013 BPTs'!U179</f>
        <v>0</v>
      </c>
      <c r="AW513" s="5">
        <f>'2013 BPTs'!W179</f>
        <v>0</v>
      </c>
      <c r="AX513" s="5">
        <f>'2013 BPTs'!Y179</f>
        <v>0</v>
      </c>
      <c r="AY513" s="5">
        <f>'2013 BPTs'!AA179</f>
        <v>0</v>
      </c>
      <c r="BA513" s="24">
        <f>IF(ISNA(VLOOKUP(AF513,'2011 BPTs'!$B$12:$BX$181,BA$3,FALSE)),0,VLOOKUP(AF513,'2011 BPTs'!$B$12:$BX$181,BA$3,FALSE))</f>
        <v>0</v>
      </c>
      <c r="BB513" s="24">
        <f>IF(ISNA(VLOOKUP(AG513,'2011 BPTs'!$B$12:$BX$181,BB$3,FALSE)),0,VLOOKUP(AG513,'2011 BPTs'!$B$12:$BX$181,BB$3,FALSE))</f>
        <v>0</v>
      </c>
      <c r="BC513" s="24">
        <f>IF(ISNA(VLOOKUP(AH513,'2011 BPTs'!$B$12:$BX$181,BC$3,FALSE)),0,VLOOKUP(AH513,'2011 BPTs'!$B$12:$BX$181,BC$3,FALSE))</f>
        <v>0</v>
      </c>
      <c r="BD513" s="24">
        <f>IF(ISNA(VLOOKUP(AI513,'2011 BPTs'!$B$12:$BX$181,BD$3,FALSE)),0,VLOOKUP(AI513,'2011 BPTs'!$B$12:$BX$181,BD$3,FALSE))</f>
        <v>0</v>
      </c>
      <c r="BE513" s="24">
        <f>IF(ISNA(VLOOKUP(AJ513,'2011 BPTs'!$B$12:$BX$181,BE$3,FALSE)),0,VLOOKUP(AJ513,'2011 BPTs'!$B$12:$BX$181,BE$3,FALSE))</f>
        <v>0</v>
      </c>
      <c r="BF513" s="24">
        <f>IF(ISNA(VLOOKUP(AK513,'2011 BPTs'!$B$12:$BX$181,BF$3,FALSE)),0,VLOOKUP(AK513,'2011 BPTs'!$B$12:$BX$181,BF$3,FALSE))</f>
        <v>0</v>
      </c>
      <c r="BG513" s="24">
        <f>IF(ISNA(VLOOKUP(AL513,'2011 BPTs'!$B$12:$BX$181,BG$3,FALSE)),0,VLOOKUP(AL513,'2011 BPTs'!$B$12:$BX$181,BG$3,FALSE))</f>
        <v>0</v>
      </c>
      <c r="BH513" s="24">
        <f>IF(ISNA(VLOOKUP(AM513,'2011 BPTs'!$B$12:$BX$181,BH$3,FALSE)),0,VLOOKUP(AM513,'2011 BPTs'!$B$12:$BX$181,BH$3,FALSE))</f>
        <v>0</v>
      </c>
      <c r="BJ513" s="24">
        <f>IF(ISNA(VLOOKUP(AF513,'2011 BPTs'!$B$12:$BX$181,BJ$3,FALSE)),0,VLOOKUP(AF513,'2011 BPTs'!$B$12:$BX$181,BJ$3,FALSE))</f>
        <v>0</v>
      </c>
      <c r="BK513" s="24">
        <f>IF(ISNA(VLOOKUP(AG513,'2011 BPTs'!$B$12:$BX$181,BK$3,FALSE)),0,VLOOKUP(AG513,'2011 BPTs'!$B$12:$BX$181,BK$3,FALSE))</f>
        <v>0</v>
      </c>
      <c r="BL513" s="24">
        <f>IF(ISNA(VLOOKUP(AH513,'2011 BPTs'!$B$12:$BX$181,BL$3,FALSE)),0,VLOOKUP(AH513,'2011 BPTs'!$B$12:$BX$181,BL$3,FALSE))</f>
        <v>0</v>
      </c>
      <c r="BM513" s="24">
        <f>IF(ISNA(VLOOKUP(AI513,'2011 BPTs'!$B$12:$BX$181,BM$3,FALSE)),0,VLOOKUP(AI513,'2011 BPTs'!$B$12:$BX$181,BM$3,FALSE))</f>
        <v>0</v>
      </c>
      <c r="BN513" s="24">
        <f>IF(ISNA(VLOOKUP(AJ513,'2011 BPTs'!$B$12:$BX$181,BN$3,FALSE)),0,VLOOKUP(AJ513,'2011 BPTs'!$B$12:$BX$181,BN$3,FALSE))</f>
        <v>0</v>
      </c>
      <c r="BO513" s="24">
        <f>IF(ISNA(VLOOKUP(AK513,'2011 BPTs'!$B$12:$BX$181,BO$3,FALSE)),0,VLOOKUP(AK513,'2011 BPTs'!$B$12:$BX$181,BO$3,FALSE))</f>
        <v>0</v>
      </c>
      <c r="BP513" s="24">
        <f>IF(ISNA(VLOOKUP(AL513,'2011 BPTs'!$B$12:$BX$181,BP$3,FALSE)),0,VLOOKUP(AL513,'2011 BPTs'!$B$12:$BX$181,BP$3,FALSE))</f>
        <v>0</v>
      </c>
      <c r="BQ513" s="24">
        <f>IF(ISNA(VLOOKUP(AM513,'2011 BPTs'!$B$12:$BX$181,BQ$3,FALSE)),0,VLOOKUP(AM513,'2011 BPTs'!$B$12:$BX$181,BQ$3,FALSE))</f>
        <v>0</v>
      </c>
      <c r="BS513" s="78">
        <f t="shared" si="149"/>
        <v>0</v>
      </c>
      <c r="BT513" s="68">
        <f t="shared" si="150"/>
        <v>0</v>
      </c>
      <c r="BU513" s="68">
        <f t="shared" si="151"/>
        <v>0</v>
      </c>
      <c r="BW513" s="24">
        <f>IF(ISNA(VLOOKUP(AF513,'2011 BPTs'!$B$12:$BX$181,BW$3,FALSE)),0,VLOOKUP(AF513,'2011 BPTs'!$B$12:$BX$181,BW$3,FALSE))</f>
        <v>0</v>
      </c>
      <c r="BX513" s="24">
        <f>IF(ISNA(VLOOKUP(AG513,'2011 BPTs'!$B$12:$BX$181,BX$3,FALSE)),0,VLOOKUP(AG513,'2011 BPTs'!$B$12:$BX$181,BX$3,FALSE))</f>
        <v>0</v>
      </c>
      <c r="BY513" s="24">
        <f>IF(ISNA(VLOOKUP(AH513,'2011 BPTs'!$B$12:$BX$181,BY$3,FALSE)),0,VLOOKUP(AH513,'2011 BPTs'!$B$12:$BX$181,BY$3,FALSE))</f>
        <v>0</v>
      </c>
      <c r="BZ513" s="24">
        <f>IF(ISNA(VLOOKUP(AI513,'2011 BPTs'!$B$12:$BX$181,BZ$3,FALSE)),0,VLOOKUP(AI513,'2011 BPTs'!$B$12:$BX$181,BZ$3,FALSE))</f>
        <v>0</v>
      </c>
      <c r="CA513" s="24">
        <f>IF(ISNA(VLOOKUP(AJ513,'2011 BPTs'!$B$12:$BX$181,CA$3,FALSE)),0,VLOOKUP(AJ513,'2011 BPTs'!$B$12:$BX$181,CA$3,FALSE))</f>
        <v>0</v>
      </c>
      <c r="CB513" s="24">
        <f>IF(ISNA(VLOOKUP(AK513,'2011 BPTs'!$B$12:$BX$181,CB$3,FALSE)),0,VLOOKUP(AK513,'2011 BPTs'!$B$12:$BX$181,CB$3,FALSE))</f>
        <v>0</v>
      </c>
      <c r="CC513" s="24">
        <f>IF(ISNA(VLOOKUP(AL513,'2011 BPTs'!$B$12:$BX$181,CC$3,FALSE)),0,VLOOKUP(AL513,'2011 BPTs'!$B$12:$BX$181,CC$3,FALSE))</f>
        <v>0</v>
      </c>
      <c r="CD513" s="24">
        <f>IF(ISNA(VLOOKUP(AM513,'2011 BPTs'!$B$12:$BX$181,CD$3,FALSE)),0,VLOOKUP(AM513,'2011 BPTs'!$B$12:$BX$181,CD$3,FALSE))</f>
        <v>0</v>
      </c>
      <c r="CF513" s="24">
        <f>IF(ISERROR(VLOOKUP(AF513,'2011 BPTs'!$B$12:$BX$181,CF$3,FALSE)/VLOOKUP(AF513,'2011 BPTs'!$B$12:$BX688,CF$3+3,FALSE)),0,VLOOKUP(AF513,'2011 BPTs'!$B$12:$BX$181,CF$3,FALSE)/VLOOKUP(AF513,'2011 BPTs'!$B$12:$BX688,CF$3+3,FALSE))</f>
        <v>0</v>
      </c>
      <c r="CG513" s="24">
        <f>IF(ISERROR(VLOOKUP(AG513,'2011 BPTs'!$B$12:$BX$181,CG$3,FALSE)/VLOOKUP(AG513,'2011 BPTs'!$B$12:$BX688,CG$3+3,FALSE)),0,VLOOKUP(AG513,'2011 BPTs'!$B$12:$BX$181,CG$3,FALSE)/VLOOKUP(AG513,'2011 BPTs'!$B$12:$BX688,CG$3+3,FALSE))</f>
        <v>0</v>
      </c>
      <c r="CH513" s="24">
        <f>IF(ISERROR(VLOOKUP(AH513,'2011 BPTs'!$B$12:$BX$181,CH$3,FALSE)/VLOOKUP(AH513,'2011 BPTs'!$B$12:$BX688,CH$3+3,FALSE)),0,VLOOKUP(AH513,'2011 BPTs'!$B$12:$BX$181,CH$3,FALSE)/VLOOKUP(AH513,'2011 BPTs'!$B$12:$BX688,CH$3+3,FALSE))</f>
        <v>0</v>
      </c>
      <c r="CI513" s="24">
        <f>IF(ISERROR(VLOOKUP(AI513,'2011 BPTs'!$B$12:$BX$181,CI$3,FALSE)/VLOOKUP(AI513,'2011 BPTs'!$B$12:$BX688,CI$3+3,FALSE)),0,VLOOKUP(AI513,'2011 BPTs'!$B$12:$BX$181,CI$3,FALSE)/VLOOKUP(AI513,'2011 BPTs'!$B$12:$BX688,CI$3+3,FALSE))</f>
        <v>0</v>
      </c>
      <c r="CJ513" s="24">
        <f>IF(ISERROR(VLOOKUP(AJ513,'2011 BPTs'!$B$12:$BX$181,CJ$3,FALSE)/VLOOKUP(AJ513,'2011 BPTs'!$B$12:$BX688,CJ$3+3,FALSE)),0,VLOOKUP(AJ513,'2011 BPTs'!$B$12:$BX$181,CJ$3,FALSE)/VLOOKUP(AJ513,'2011 BPTs'!$B$12:$BX688,CJ$3+3,FALSE))</f>
        <v>0</v>
      </c>
      <c r="CK513" s="24">
        <f>IF(ISERROR(VLOOKUP(AK513,'2011 BPTs'!$B$12:$BX$181,CK$3,FALSE)/VLOOKUP(AK513,'2011 BPTs'!$B$12:$BX688,CK$3+3,FALSE)),0,VLOOKUP(AK513,'2011 BPTs'!$B$12:$BX$181,CK$3,FALSE)/VLOOKUP(AK513,'2011 BPTs'!$B$12:$BX688,CK$3+3,FALSE))</f>
        <v>0</v>
      </c>
      <c r="CL513" s="24">
        <f>IF(ISERROR(VLOOKUP(AL513,'2011 BPTs'!$B$12:$BX$181,CL$3,FALSE)/VLOOKUP(AL513,'2011 BPTs'!$B$12:$BX688,CL$3+3,FALSE)),0,VLOOKUP(AL513,'2011 BPTs'!$B$12:$BX$181,CL$3,FALSE)/VLOOKUP(AL513,'2011 BPTs'!$B$12:$BX688,CL$3+3,FALSE))</f>
        <v>0</v>
      </c>
      <c r="CM513" s="24">
        <f>IF(ISERROR(VLOOKUP(AM513,'2011 BPTs'!$B$12:$BX$181,CM$3,FALSE)/VLOOKUP(AM513,'2011 BPTs'!$B$12:$BX688,CM$3+3,FALSE)),0,VLOOKUP(AM513,'2011 BPTs'!$B$12:$BX$181,CM$3,FALSE)/VLOOKUP(AM513,'2011 BPTs'!$B$12:$BX688,CM$3+3,FALSE))</f>
        <v>0</v>
      </c>
      <c r="CO513" s="24">
        <f>IF(ISERROR(VLOOKUP(AF513,'2011 BPTs'!$B$12:$BX$181,CO$3,FALSE)/VLOOKUP(AF513,'2011 BPTs'!$B$12:$BX688,CO$3+2,FALSE)),0,VLOOKUP(AF513,'2011 BPTs'!$B$12:$BX$181,CO$3,FALSE)/VLOOKUP(AF513,'2011 BPTs'!$B$12:$BX688,CO$3+2,FALSE))</f>
        <v>0</v>
      </c>
      <c r="CP513" s="24">
        <f>IF(ISERROR(VLOOKUP(AG513,'2011 BPTs'!$B$12:$BX$181,CP$3,FALSE)/VLOOKUP(AG513,'2011 BPTs'!$B$12:$BX688,CP$3+2,FALSE)),0,VLOOKUP(AG513,'2011 BPTs'!$B$12:$BX$181,CP$3,FALSE)/VLOOKUP(AG513,'2011 BPTs'!$B$12:$BX688,CP$3+2,FALSE))</f>
        <v>0</v>
      </c>
      <c r="CQ513" s="24">
        <f>IF(ISERROR(VLOOKUP(AH513,'2011 BPTs'!$B$12:$BX$181,CQ$3,FALSE)/VLOOKUP(AH513,'2011 BPTs'!$B$12:$BX688,CQ$3+2,FALSE)),0,VLOOKUP(AH513,'2011 BPTs'!$B$12:$BX$181,CQ$3,FALSE)/VLOOKUP(AH513,'2011 BPTs'!$B$12:$BX688,CQ$3+2,FALSE))</f>
        <v>0</v>
      </c>
      <c r="CR513" s="24">
        <f>IF(ISERROR(VLOOKUP(AI513,'2011 BPTs'!$B$12:$BX$181,CR$3,FALSE)/VLOOKUP(AI513,'2011 BPTs'!$B$12:$BX688,CR$3+2,FALSE)),0,VLOOKUP(AI513,'2011 BPTs'!$B$12:$BX$181,CR$3,FALSE)/VLOOKUP(AI513,'2011 BPTs'!$B$12:$BX688,CR$3+2,FALSE))</f>
        <v>0</v>
      </c>
      <c r="CS513" s="24">
        <f>IF(ISERROR(VLOOKUP(AJ513,'2011 BPTs'!$B$12:$BX$181,CS$3,FALSE)/VLOOKUP(AJ513,'2011 BPTs'!$B$12:$BX688,CS$3+2,FALSE)),0,VLOOKUP(AJ513,'2011 BPTs'!$B$12:$BX$181,CS$3,FALSE)/VLOOKUP(AJ513,'2011 BPTs'!$B$12:$BX688,CS$3+2,FALSE))</f>
        <v>0</v>
      </c>
      <c r="CT513" s="24">
        <f>IF(ISERROR(VLOOKUP(AK513,'2011 BPTs'!$B$12:$BX$181,CT$3,FALSE)/VLOOKUP(AK513,'2011 BPTs'!$B$12:$BX688,CT$3+2,FALSE)),0,VLOOKUP(AK513,'2011 BPTs'!$B$12:$BX$181,CT$3,FALSE)/VLOOKUP(AK513,'2011 BPTs'!$B$12:$BX688,CT$3+2,FALSE))</f>
        <v>0</v>
      </c>
      <c r="CU513" s="24">
        <f>IF(ISERROR(VLOOKUP(AL513,'2011 BPTs'!$B$12:$BX$181,CU$3,FALSE)/VLOOKUP(AL513,'2011 BPTs'!$B$12:$BX688,CU$3+2,FALSE)),0,VLOOKUP(AL513,'2011 BPTs'!$B$12:$BX$181,CU$3,FALSE)/VLOOKUP(AL513,'2011 BPTs'!$B$12:$BX688,CU$3+2,FALSE))</f>
        <v>0</v>
      </c>
      <c r="CV513" s="24">
        <f>IF(ISERROR(VLOOKUP(AM513,'2011 BPTs'!$B$12:$BX$181,CV$3,FALSE)/VLOOKUP(AM513,'2011 BPTs'!$B$12:$BX688,CV$3+2,FALSE)),0,VLOOKUP(AM513,'2011 BPTs'!$B$12:$BX$181,CV$3,FALSE)/VLOOKUP(AM513,'2011 BPTs'!$B$12:$BX688,CV$3+2,FALSE))</f>
        <v>0</v>
      </c>
      <c r="CX513" s="93">
        <f>'2013 BPTs'!BR179</f>
        <v>0</v>
      </c>
      <c r="CY513" s="93">
        <f>'2013 BPTs'!BS179</f>
        <v>0</v>
      </c>
    </row>
    <row r="514" spans="2:103" x14ac:dyDescent="0.2">
      <c r="B514" s="2" t="s">
        <v>213</v>
      </c>
      <c r="C514" s="2">
        <f>'2013 BPTs'!E180</f>
        <v>0</v>
      </c>
      <c r="D514" s="2">
        <f t="shared" si="153"/>
        <v>0</v>
      </c>
      <c r="E514" s="4">
        <f>'2013 BPTs'!F180</f>
        <v>0</v>
      </c>
      <c r="F514" s="88">
        <f>'2013 BPTs'!G180</f>
        <v>0</v>
      </c>
      <c r="G514" s="53">
        <f>'2013 BPTs'!I180</f>
        <v>0</v>
      </c>
      <c r="H514" s="88">
        <f>'2013 BPTs'!J180</f>
        <v>0</v>
      </c>
      <c r="I514" s="4">
        <f>'2013 BPTs'!K180</f>
        <v>0</v>
      </c>
      <c r="J514" s="5">
        <f>'2013 BPTs'!M180</f>
        <v>0</v>
      </c>
      <c r="K514" s="99">
        <f>'2013 BPTs'!BL180</f>
        <v>0</v>
      </c>
      <c r="L514" s="100">
        <f t="shared" si="154"/>
        <v>0</v>
      </c>
      <c r="M514" s="101">
        <f t="shared" si="155"/>
        <v>0</v>
      </c>
      <c r="N514" s="102">
        <f t="shared" si="145"/>
        <v>0</v>
      </c>
      <c r="O514" s="103">
        <f>'2013 BPTs'!BM180</f>
        <v>0</v>
      </c>
      <c r="P514" s="100">
        <f t="shared" si="156"/>
        <v>0</v>
      </c>
      <c r="Q514" s="101">
        <f t="shared" si="157"/>
        <v>0</v>
      </c>
      <c r="R514" s="104">
        <f t="shared" si="158"/>
        <v>0</v>
      </c>
      <c r="S514" s="105">
        <f t="shared" si="146"/>
        <v>0</v>
      </c>
      <c r="T514" s="104">
        <f t="shared" si="159"/>
        <v>0</v>
      </c>
      <c r="U514" s="121">
        <f>IF(K514=0,0,IF(B514="Manual",(S514-O514-AP514*(O514/(O514+Z514)))/S514,'2013 BPTs'!BP180))</f>
        <v>0</v>
      </c>
      <c r="V514" s="99">
        <f>'2013 BPTs'!BN180</f>
        <v>0</v>
      </c>
      <c r="W514" s="100">
        <f t="shared" si="152"/>
        <v>0</v>
      </c>
      <c r="X514" s="103">
        <f t="shared" si="160"/>
        <v>0</v>
      </c>
      <c r="Y514" s="102">
        <f t="shared" si="147"/>
        <v>0</v>
      </c>
      <c r="Z514" s="103">
        <f>'2013 BPTs'!BO180</f>
        <v>0</v>
      </c>
      <c r="AA514" s="104">
        <f t="shared" si="161"/>
        <v>0</v>
      </c>
      <c r="AB514" s="106">
        <f>IF(W514=0,0,IF(B514="Manual",(V514-Z514-AP514*(Z514/(Z514+O514)))/V514,'2013 BPTs'!BQ180))</f>
        <v>0</v>
      </c>
      <c r="AD514" s="2" t="str">
        <f t="shared" si="148"/>
        <v>00-0</v>
      </c>
      <c r="AE514" s="2">
        <f>'2013 BPTs'!BA180</f>
        <v>0</v>
      </c>
      <c r="AF514" s="2" t="str">
        <f>IF(B514="Auto",'2013 BPTs'!BB180,D514&amp;E514&amp;"-"&amp;F514)</f>
        <v/>
      </c>
      <c r="AG514" s="2" t="str">
        <f>'2013 BPTs'!BC180</f>
        <v/>
      </c>
      <c r="AH514" s="2" t="str">
        <f>'2013 BPTs'!BD180</f>
        <v/>
      </c>
      <c r="AI514" s="2" t="str">
        <f>'2013 BPTs'!BE180</f>
        <v/>
      </c>
      <c r="AJ514" s="2" t="str">
        <f>'2013 BPTs'!BF180</f>
        <v/>
      </c>
      <c r="AK514" s="2" t="str">
        <f>'2013 BPTs'!BG180</f>
        <v/>
      </c>
      <c r="AL514" s="2" t="str">
        <f>'2013 BPTs'!BH180</f>
        <v/>
      </c>
      <c r="AM514" s="2" t="str">
        <f>'2013 BPTs'!BI180</f>
        <v/>
      </c>
      <c r="AO514" s="128">
        <f>'2013 BPTs'!AJ180*'2013 BPTs'!BK180</f>
        <v>0</v>
      </c>
      <c r="AP514" s="128">
        <f>'2013 BPTs'!AK180*'2013 BPTs'!BK180</f>
        <v>0</v>
      </c>
      <c r="AR514" s="5">
        <f>IF(B514="Auto",'2013 BPTs'!M180,J514)</f>
        <v>0</v>
      </c>
      <c r="AS514" s="5">
        <f>'2013 BPTs'!O180</f>
        <v>0</v>
      </c>
      <c r="AT514" s="5">
        <f>'2013 BPTs'!Q180</f>
        <v>0</v>
      </c>
      <c r="AU514" s="5">
        <f>'2013 BPTs'!S180</f>
        <v>0</v>
      </c>
      <c r="AV514" s="5">
        <f>'2013 BPTs'!U180</f>
        <v>0</v>
      </c>
      <c r="AW514" s="5">
        <f>'2013 BPTs'!W180</f>
        <v>0</v>
      </c>
      <c r="AX514" s="5">
        <f>'2013 BPTs'!Y180</f>
        <v>0</v>
      </c>
      <c r="AY514" s="5">
        <f>'2013 BPTs'!AA180</f>
        <v>0</v>
      </c>
      <c r="BA514" s="24">
        <f>IF(ISNA(VLOOKUP(AF514,'2011 BPTs'!$B$12:$BX$181,BA$3,FALSE)),0,VLOOKUP(AF514,'2011 BPTs'!$B$12:$BX$181,BA$3,FALSE))</f>
        <v>0</v>
      </c>
      <c r="BB514" s="24">
        <f>IF(ISNA(VLOOKUP(AG514,'2011 BPTs'!$B$12:$BX$181,BB$3,FALSE)),0,VLOOKUP(AG514,'2011 BPTs'!$B$12:$BX$181,BB$3,FALSE))</f>
        <v>0</v>
      </c>
      <c r="BC514" s="24">
        <f>IF(ISNA(VLOOKUP(AH514,'2011 BPTs'!$B$12:$BX$181,BC$3,FALSE)),0,VLOOKUP(AH514,'2011 BPTs'!$B$12:$BX$181,BC$3,FALSE))</f>
        <v>0</v>
      </c>
      <c r="BD514" s="24">
        <f>IF(ISNA(VLOOKUP(AI514,'2011 BPTs'!$B$12:$BX$181,BD$3,FALSE)),0,VLOOKUP(AI514,'2011 BPTs'!$B$12:$BX$181,BD$3,FALSE))</f>
        <v>0</v>
      </c>
      <c r="BE514" s="24">
        <f>IF(ISNA(VLOOKUP(AJ514,'2011 BPTs'!$B$12:$BX$181,BE$3,FALSE)),0,VLOOKUP(AJ514,'2011 BPTs'!$B$12:$BX$181,BE$3,FALSE))</f>
        <v>0</v>
      </c>
      <c r="BF514" s="24">
        <f>IF(ISNA(VLOOKUP(AK514,'2011 BPTs'!$B$12:$BX$181,BF$3,FALSE)),0,VLOOKUP(AK514,'2011 BPTs'!$B$12:$BX$181,BF$3,FALSE))</f>
        <v>0</v>
      </c>
      <c r="BG514" s="24">
        <f>IF(ISNA(VLOOKUP(AL514,'2011 BPTs'!$B$12:$BX$181,BG$3,FALSE)),0,VLOOKUP(AL514,'2011 BPTs'!$B$12:$BX$181,BG$3,FALSE))</f>
        <v>0</v>
      </c>
      <c r="BH514" s="24">
        <f>IF(ISNA(VLOOKUP(AM514,'2011 BPTs'!$B$12:$BX$181,BH$3,FALSE)),0,VLOOKUP(AM514,'2011 BPTs'!$B$12:$BX$181,BH$3,FALSE))</f>
        <v>0</v>
      </c>
      <c r="BJ514" s="24">
        <f>IF(ISNA(VLOOKUP(AF514,'2011 BPTs'!$B$12:$BX$181,BJ$3,FALSE)),0,VLOOKUP(AF514,'2011 BPTs'!$B$12:$BX$181,BJ$3,FALSE))</f>
        <v>0</v>
      </c>
      <c r="BK514" s="24">
        <f>IF(ISNA(VLOOKUP(AG514,'2011 BPTs'!$B$12:$BX$181,BK$3,FALSE)),0,VLOOKUP(AG514,'2011 BPTs'!$B$12:$BX$181,BK$3,FALSE))</f>
        <v>0</v>
      </c>
      <c r="BL514" s="24">
        <f>IF(ISNA(VLOOKUP(AH514,'2011 BPTs'!$B$12:$BX$181,BL$3,FALSE)),0,VLOOKUP(AH514,'2011 BPTs'!$B$12:$BX$181,BL$3,FALSE))</f>
        <v>0</v>
      </c>
      <c r="BM514" s="24">
        <f>IF(ISNA(VLOOKUP(AI514,'2011 BPTs'!$B$12:$BX$181,BM$3,FALSE)),0,VLOOKUP(AI514,'2011 BPTs'!$B$12:$BX$181,BM$3,FALSE))</f>
        <v>0</v>
      </c>
      <c r="BN514" s="24">
        <f>IF(ISNA(VLOOKUP(AJ514,'2011 BPTs'!$B$12:$BX$181,BN$3,FALSE)),0,VLOOKUP(AJ514,'2011 BPTs'!$B$12:$BX$181,BN$3,FALSE))</f>
        <v>0</v>
      </c>
      <c r="BO514" s="24">
        <f>IF(ISNA(VLOOKUP(AK514,'2011 BPTs'!$B$12:$BX$181,BO$3,FALSE)),0,VLOOKUP(AK514,'2011 BPTs'!$B$12:$BX$181,BO$3,FALSE))</f>
        <v>0</v>
      </c>
      <c r="BP514" s="24">
        <f>IF(ISNA(VLOOKUP(AL514,'2011 BPTs'!$B$12:$BX$181,BP$3,FALSE)),0,VLOOKUP(AL514,'2011 BPTs'!$B$12:$BX$181,BP$3,FALSE))</f>
        <v>0</v>
      </c>
      <c r="BQ514" s="24">
        <f>IF(ISNA(VLOOKUP(AM514,'2011 BPTs'!$B$12:$BX$181,BQ$3,FALSE)),0,VLOOKUP(AM514,'2011 BPTs'!$B$12:$BX$181,BQ$3,FALSE))</f>
        <v>0</v>
      </c>
      <c r="BS514" s="78">
        <f t="shared" si="149"/>
        <v>0</v>
      </c>
      <c r="BT514" s="68">
        <f t="shared" si="150"/>
        <v>0</v>
      </c>
      <c r="BU514" s="68">
        <f t="shared" si="151"/>
        <v>0</v>
      </c>
      <c r="BW514" s="24">
        <f>IF(ISNA(VLOOKUP(AF514,'2011 BPTs'!$B$12:$BX$181,BW$3,FALSE)),0,VLOOKUP(AF514,'2011 BPTs'!$B$12:$BX$181,BW$3,FALSE))</f>
        <v>0</v>
      </c>
      <c r="BX514" s="24">
        <f>IF(ISNA(VLOOKUP(AG514,'2011 BPTs'!$B$12:$BX$181,BX$3,FALSE)),0,VLOOKUP(AG514,'2011 BPTs'!$B$12:$BX$181,BX$3,FALSE))</f>
        <v>0</v>
      </c>
      <c r="BY514" s="24">
        <f>IF(ISNA(VLOOKUP(AH514,'2011 BPTs'!$B$12:$BX$181,BY$3,FALSE)),0,VLOOKUP(AH514,'2011 BPTs'!$B$12:$BX$181,BY$3,FALSE))</f>
        <v>0</v>
      </c>
      <c r="BZ514" s="24">
        <f>IF(ISNA(VLOOKUP(AI514,'2011 BPTs'!$B$12:$BX$181,BZ$3,FALSE)),0,VLOOKUP(AI514,'2011 BPTs'!$B$12:$BX$181,BZ$3,FALSE))</f>
        <v>0</v>
      </c>
      <c r="CA514" s="24">
        <f>IF(ISNA(VLOOKUP(AJ514,'2011 BPTs'!$B$12:$BX$181,CA$3,FALSE)),0,VLOOKUP(AJ514,'2011 BPTs'!$B$12:$BX$181,CA$3,FALSE))</f>
        <v>0</v>
      </c>
      <c r="CB514" s="24">
        <f>IF(ISNA(VLOOKUP(AK514,'2011 BPTs'!$B$12:$BX$181,CB$3,FALSE)),0,VLOOKUP(AK514,'2011 BPTs'!$B$12:$BX$181,CB$3,FALSE))</f>
        <v>0</v>
      </c>
      <c r="CC514" s="24">
        <f>IF(ISNA(VLOOKUP(AL514,'2011 BPTs'!$B$12:$BX$181,CC$3,FALSE)),0,VLOOKUP(AL514,'2011 BPTs'!$B$12:$BX$181,CC$3,FALSE))</f>
        <v>0</v>
      </c>
      <c r="CD514" s="24">
        <f>IF(ISNA(VLOOKUP(AM514,'2011 BPTs'!$B$12:$BX$181,CD$3,FALSE)),0,VLOOKUP(AM514,'2011 BPTs'!$B$12:$BX$181,CD$3,FALSE))</f>
        <v>0</v>
      </c>
      <c r="CF514" s="24">
        <f>IF(ISERROR(VLOOKUP(AF514,'2011 BPTs'!$B$12:$BX$181,CF$3,FALSE)/VLOOKUP(AF514,'2011 BPTs'!$B$12:$BX689,CF$3+3,FALSE)),0,VLOOKUP(AF514,'2011 BPTs'!$B$12:$BX$181,CF$3,FALSE)/VLOOKUP(AF514,'2011 BPTs'!$B$12:$BX689,CF$3+3,FALSE))</f>
        <v>0</v>
      </c>
      <c r="CG514" s="24">
        <f>IF(ISERROR(VLOOKUP(AG514,'2011 BPTs'!$B$12:$BX$181,CG$3,FALSE)/VLOOKUP(AG514,'2011 BPTs'!$B$12:$BX689,CG$3+3,FALSE)),0,VLOOKUP(AG514,'2011 BPTs'!$B$12:$BX$181,CG$3,FALSE)/VLOOKUP(AG514,'2011 BPTs'!$B$12:$BX689,CG$3+3,FALSE))</f>
        <v>0</v>
      </c>
      <c r="CH514" s="24">
        <f>IF(ISERROR(VLOOKUP(AH514,'2011 BPTs'!$B$12:$BX$181,CH$3,FALSE)/VLOOKUP(AH514,'2011 BPTs'!$B$12:$BX689,CH$3+3,FALSE)),0,VLOOKUP(AH514,'2011 BPTs'!$B$12:$BX$181,CH$3,FALSE)/VLOOKUP(AH514,'2011 BPTs'!$B$12:$BX689,CH$3+3,FALSE))</f>
        <v>0</v>
      </c>
      <c r="CI514" s="24">
        <f>IF(ISERROR(VLOOKUP(AI514,'2011 BPTs'!$B$12:$BX$181,CI$3,FALSE)/VLOOKUP(AI514,'2011 BPTs'!$B$12:$BX689,CI$3+3,FALSE)),0,VLOOKUP(AI514,'2011 BPTs'!$B$12:$BX$181,CI$3,FALSE)/VLOOKUP(AI514,'2011 BPTs'!$B$12:$BX689,CI$3+3,FALSE))</f>
        <v>0</v>
      </c>
      <c r="CJ514" s="24">
        <f>IF(ISERROR(VLOOKUP(AJ514,'2011 BPTs'!$B$12:$BX$181,CJ$3,FALSE)/VLOOKUP(AJ514,'2011 BPTs'!$B$12:$BX689,CJ$3+3,FALSE)),0,VLOOKUP(AJ514,'2011 BPTs'!$B$12:$BX$181,CJ$3,FALSE)/VLOOKUP(AJ514,'2011 BPTs'!$B$12:$BX689,CJ$3+3,FALSE))</f>
        <v>0</v>
      </c>
      <c r="CK514" s="24">
        <f>IF(ISERROR(VLOOKUP(AK514,'2011 BPTs'!$B$12:$BX$181,CK$3,FALSE)/VLOOKUP(AK514,'2011 BPTs'!$B$12:$BX689,CK$3+3,FALSE)),0,VLOOKUP(AK514,'2011 BPTs'!$B$12:$BX$181,CK$3,FALSE)/VLOOKUP(AK514,'2011 BPTs'!$B$12:$BX689,CK$3+3,FALSE))</f>
        <v>0</v>
      </c>
      <c r="CL514" s="24">
        <f>IF(ISERROR(VLOOKUP(AL514,'2011 BPTs'!$B$12:$BX$181,CL$3,FALSE)/VLOOKUP(AL514,'2011 BPTs'!$B$12:$BX689,CL$3+3,FALSE)),0,VLOOKUP(AL514,'2011 BPTs'!$B$12:$BX$181,CL$3,FALSE)/VLOOKUP(AL514,'2011 BPTs'!$B$12:$BX689,CL$3+3,FALSE))</f>
        <v>0</v>
      </c>
      <c r="CM514" s="24">
        <f>IF(ISERROR(VLOOKUP(AM514,'2011 BPTs'!$B$12:$BX$181,CM$3,FALSE)/VLOOKUP(AM514,'2011 BPTs'!$B$12:$BX689,CM$3+3,FALSE)),0,VLOOKUP(AM514,'2011 BPTs'!$B$12:$BX$181,CM$3,FALSE)/VLOOKUP(AM514,'2011 BPTs'!$B$12:$BX689,CM$3+3,FALSE))</f>
        <v>0</v>
      </c>
      <c r="CO514" s="24">
        <f>IF(ISERROR(VLOOKUP(AF514,'2011 BPTs'!$B$12:$BX$181,CO$3,FALSE)/VLOOKUP(AF514,'2011 BPTs'!$B$12:$BX689,CO$3+2,FALSE)),0,VLOOKUP(AF514,'2011 BPTs'!$B$12:$BX$181,CO$3,FALSE)/VLOOKUP(AF514,'2011 BPTs'!$B$12:$BX689,CO$3+2,FALSE))</f>
        <v>0</v>
      </c>
      <c r="CP514" s="24">
        <f>IF(ISERROR(VLOOKUP(AG514,'2011 BPTs'!$B$12:$BX$181,CP$3,FALSE)/VLOOKUP(AG514,'2011 BPTs'!$B$12:$BX689,CP$3+2,FALSE)),0,VLOOKUP(AG514,'2011 BPTs'!$B$12:$BX$181,CP$3,FALSE)/VLOOKUP(AG514,'2011 BPTs'!$B$12:$BX689,CP$3+2,FALSE))</f>
        <v>0</v>
      </c>
      <c r="CQ514" s="24">
        <f>IF(ISERROR(VLOOKUP(AH514,'2011 BPTs'!$B$12:$BX$181,CQ$3,FALSE)/VLOOKUP(AH514,'2011 BPTs'!$B$12:$BX689,CQ$3+2,FALSE)),0,VLOOKUP(AH514,'2011 BPTs'!$B$12:$BX$181,CQ$3,FALSE)/VLOOKUP(AH514,'2011 BPTs'!$B$12:$BX689,CQ$3+2,FALSE))</f>
        <v>0</v>
      </c>
      <c r="CR514" s="24">
        <f>IF(ISERROR(VLOOKUP(AI514,'2011 BPTs'!$B$12:$BX$181,CR$3,FALSE)/VLOOKUP(AI514,'2011 BPTs'!$B$12:$BX689,CR$3+2,FALSE)),0,VLOOKUP(AI514,'2011 BPTs'!$B$12:$BX$181,CR$3,FALSE)/VLOOKUP(AI514,'2011 BPTs'!$B$12:$BX689,CR$3+2,FALSE))</f>
        <v>0</v>
      </c>
      <c r="CS514" s="24">
        <f>IF(ISERROR(VLOOKUP(AJ514,'2011 BPTs'!$B$12:$BX$181,CS$3,FALSE)/VLOOKUP(AJ514,'2011 BPTs'!$B$12:$BX689,CS$3+2,FALSE)),0,VLOOKUP(AJ514,'2011 BPTs'!$B$12:$BX$181,CS$3,FALSE)/VLOOKUP(AJ514,'2011 BPTs'!$B$12:$BX689,CS$3+2,FALSE))</f>
        <v>0</v>
      </c>
      <c r="CT514" s="24">
        <f>IF(ISERROR(VLOOKUP(AK514,'2011 BPTs'!$B$12:$BX$181,CT$3,FALSE)/VLOOKUP(AK514,'2011 BPTs'!$B$12:$BX689,CT$3+2,FALSE)),0,VLOOKUP(AK514,'2011 BPTs'!$B$12:$BX$181,CT$3,FALSE)/VLOOKUP(AK514,'2011 BPTs'!$B$12:$BX689,CT$3+2,FALSE))</f>
        <v>0</v>
      </c>
      <c r="CU514" s="24">
        <f>IF(ISERROR(VLOOKUP(AL514,'2011 BPTs'!$B$12:$BX$181,CU$3,FALSE)/VLOOKUP(AL514,'2011 BPTs'!$B$12:$BX689,CU$3+2,FALSE)),0,VLOOKUP(AL514,'2011 BPTs'!$B$12:$BX$181,CU$3,FALSE)/VLOOKUP(AL514,'2011 BPTs'!$B$12:$BX689,CU$3+2,FALSE))</f>
        <v>0</v>
      </c>
      <c r="CV514" s="24">
        <f>IF(ISERROR(VLOOKUP(AM514,'2011 BPTs'!$B$12:$BX$181,CV$3,FALSE)/VLOOKUP(AM514,'2011 BPTs'!$B$12:$BX689,CV$3+2,FALSE)),0,VLOOKUP(AM514,'2011 BPTs'!$B$12:$BX$181,CV$3,FALSE)/VLOOKUP(AM514,'2011 BPTs'!$B$12:$BX689,CV$3+2,FALSE))</f>
        <v>0</v>
      </c>
      <c r="CX514" s="93">
        <f>'2013 BPTs'!BR180</f>
        <v>0</v>
      </c>
      <c r="CY514" s="93">
        <f>'2013 BPTs'!BS180</f>
        <v>0</v>
      </c>
    </row>
    <row r="515" spans="2:103" s="56" customFormat="1" ht="13.5" thickBot="1" x14ac:dyDescent="0.25">
      <c r="B515" s="56" t="s">
        <v>213</v>
      </c>
      <c r="C515" s="56">
        <f>'2013 BPTs'!E181</f>
        <v>0</v>
      </c>
      <c r="D515" s="56">
        <f t="shared" si="153"/>
        <v>0</v>
      </c>
      <c r="E515" s="57">
        <f>'2013 BPTs'!F181</f>
        <v>0</v>
      </c>
      <c r="F515" s="89">
        <f>'2013 BPTs'!G181</f>
        <v>0</v>
      </c>
      <c r="G515" s="58">
        <f>'2013 BPTs'!I181</f>
        <v>0</v>
      </c>
      <c r="H515" s="89">
        <f>'2013 BPTs'!J181</f>
        <v>0</v>
      </c>
      <c r="I515" s="57">
        <f>'2013 BPTs'!K181</f>
        <v>0</v>
      </c>
      <c r="J515" s="59">
        <f>'2013 BPTs'!M181</f>
        <v>0</v>
      </c>
      <c r="K515" s="107">
        <f>'2013 BPTs'!BL181</f>
        <v>0</v>
      </c>
      <c r="L515" s="61">
        <f t="shared" si="154"/>
        <v>0</v>
      </c>
      <c r="M515" s="62">
        <f t="shared" si="155"/>
        <v>0</v>
      </c>
      <c r="N515" s="94">
        <f t="shared" si="145"/>
        <v>0</v>
      </c>
      <c r="O515" s="60">
        <f>'2013 BPTs'!BM181</f>
        <v>0</v>
      </c>
      <c r="P515" s="61">
        <f t="shared" si="156"/>
        <v>0</v>
      </c>
      <c r="Q515" s="62">
        <f t="shared" si="157"/>
        <v>0</v>
      </c>
      <c r="R515" s="63">
        <f t="shared" si="158"/>
        <v>0</v>
      </c>
      <c r="S515" s="74">
        <f t="shared" si="146"/>
        <v>0</v>
      </c>
      <c r="T515" s="63">
        <f t="shared" si="159"/>
        <v>0</v>
      </c>
      <c r="U515" s="122">
        <f>IF(K515=0,0,IF(B515="Manual",(S515-O515-AP515*(O515/(O515+Z515)))/S515,'2013 BPTs'!BP181))</f>
        <v>0</v>
      </c>
      <c r="V515" s="107">
        <f>'2013 BPTs'!BN181</f>
        <v>0</v>
      </c>
      <c r="W515" s="61">
        <f t="shared" si="152"/>
        <v>0</v>
      </c>
      <c r="X515" s="60">
        <f t="shared" si="160"/>
        <v>0</v>
      </c>
      <c r="Y515" s="94">
        <f t="shared" si="147"/>
        <v>0</v>
      </c>
      <c r="Z515" s="60">
        <f>'2013 BPTs'!BO181</f>
        <v>0</v>
      </c>
      <c r="AA515" s="63">
        <f t="shared" si="161"/>
        <v>0</v>
      </c>
      <c r="AB515" s="108">
        <f>IF(W515=0,0,IF(B515="Manual",(V515-Z515-AP515*(Z515/(Z515+O515)))/V515,'2013 BPTs'!BQ181))</f>
        <v>0</v>
      </c>
      <c r="AD515" s="56" t="str">
        <f t="shared" si="148"/>
        <v>00-0</v>
      </c>
      <c r="AE515" s="56">
        <f>'2013 BPTs'!BA181</f>
        <v>0</v>
      </c>
      <c r="AF515" s="56" t="str">
        <f>IF(B515="Auto",'2013 BPTs'!BB181,D515&amp;E515&amp;"-"&amp;F515)</f>
        <v/>
      </c>
      <c r="AG515" s="56" t="str">
        <f>'2013 BPTs'!BC181</f>
        <v/>
      </c>
      <c r="AH515" s="56" t="str">
        <f>'2013 BPTs'!BD181</f>
        <v/>
      </c>
      <c r="AI515" s="56" t="str">
        <f>'2013 BPTs'!BE181</f>
        <v/>
      </c>
      <c r="AJ515" s="56" t="str">
        <f>'2013 BPTs'!BF181</f>
        <v/>
      </c>
      <c r="AK515" s="56" t="str">
        <f>'2013 BPTs'!BG181</f>
        <v/>
      </c>
      <c r="AL515" s="56" t="str">
        <f>'2013 BPTs'!BH181</f>
        <v/>
      </c>
      <c r="AM515" s="56" t="str">
        <f>'2013 BPTs'!BI181</f>
        <v/>
      </c>
      <c r="AO515" s="129">
        <f>'2013 BPTs'!AJ181*'2013 BPTs'!BK181</f>
        <v>0</v>
      </c>
      <c r="AP515" s="129">
        <f>'2013 BPTs'!AK181*'2013 BPTs'!BK181</f>
        <v>0</v>
      </c>
      <c r="AR515" s="59">
        <f>IF(B515="Auto",'2013 BPTs'!M181,J515)</f>
        <v>0</v>
      </c>
      <c r="AS515" s="59">
        <f>'2013 BPTs'!O181</f>
        <v>0</v>
      </c>
      <c r="AT515" s="59">
        <f>'2013 BPTs'!Q181</f>
        <v>0</v>
      </c>
      <c r="AU515" s="59">
        <f>'2013 BPTs'!S181</f>
        <v>0</v>
      </c>
      <c r="AV515" s="59">
        <f>'2013 BPTs'!U181</f>
        <v>0</v>
      </c>
      <c r="AW515" s="59">
        <f>'2013 BPTs'!W181</f>
        <v>0</v>
      </c>
      <c r="AX515" s="59">
        <f>'2013 BPTs'!Y181</f>
        <v>0</v>
      </c>
      <c r="AY515" s="59">
        <f>'2013 BPTs'!AA181</f>
        <v>0</v>
      </c>
      <c r="BA515" s="64">
        <f>IF(ISNA(VLOOKUP(AF515,'2011 BPTs'!$B$12:$BX$181,BA$3,FALSE)),0,VLOOKUP(AF515,'2011 BPTs'!$B$12:$BX$181,BA$3,FALSE))</f>
        <v>0</v>
      </c>
      <c r="BB515" s="64">
        <f>IF(ISNA(VLOOKUP(AG515,'2011 BPTs'!$B$12:$BX$181,BB$3,FALSE)),0,VLOOKUP(AG515,'2011 BPTs'!$B$12:$BX$181,BB$3,FALSE))</f>
        <v>0</v>
      </c>
      <c r="BC515" s="64">
        <f>IF(ISNA(VLOOKUP(AH515,'2011 BPTs'!$B$12:$BX$181,BC$3,FALSE)),0,VLOOKUP(AH515,'2011 BPTs'!$B$12:$BX$181,BC$3,FALSE))</f>
        <v>0</v>
      </c>
      <c r="BD515" s="64">
        <f>IF(ISNA(VLOOKUP(AI515,'2011 BPTs'!$B$12:$BX$181,BD$3,FALSE)),0,VLOOKUP(AI515,'2011 BPTs'!$B$12:$BX$181,BD$3,FALSE))</f>
        <v>0</v>
      </c>
      <c r="BE515" s="64">
        <f>IF(ISNA(VLOOKUP(AJ515,'2011 BPTs'!$B$12:$BX$181,BE$3,FALSE)),0,VLOOKUP(AJ515,'2011 BPTs'!$B$12:$BX$181,BE$3,FALSE))</f>
        <v>0</v>
      </c>
      <c r="BF515" s="64">
        <f>IF(ISNA(VLOOKUP(AK515,'2011 BPTs'!$B$12:$BX$181,BF$3,FALSE)),0,VLOOKUP(AK515,'2011 BPTs'!$B$12:$BX$181,BF$3,FALSE))</f>
        <v>0</v>
      </c>
      <c r="BG515" s="64">
        <f>IF(ISNA(VLOOKUP(AL515,'2011 BPTs'!$B$12:$BX$181,BG$3,FALSE)),0,VLOOKUP(AL515,'2011 BPTs'!$B$12:$BX$181,BG$3,FALSE))</f>
        <v>0</v>
      </c>
      <c r="BH515" s="64">
        <f>IF(ISNA(VLOOKUP(AM515,'2011 BPTs'!$B$12:$BX$181,BH$3,FALSE)),0,VLOOKUP(AM515,'2011 BPTs'!$B$12:$BX$181,BH$3,FALSE))</f>
        <v>0</v>
      </c>
      <c r="BJ515" s="64">
        <f>IF(ISNA(VLOOKUP(AF515,'2011 BPTs'!$B$12:$BX$181,BJ$3,FALSE)),0,VLOOKUP(AF515,'2011 BPTs'!$B$12:$BX$181,BJ$3,FALSE))</f>
        <v>0</v>
      </c>
      <c r="BK515" s="64">
        <f>IF(ISNA(VLOOKUP(AG515,'2011 BPTs'!$B$12:$BX$181,BK$3,FALSE)),0,VLOOKUP(AG515,'2011 BPTs'!$B$12:$BX$181,BK$3,FALSE))</f>
        <v>0</v>
      </c>
      <c r="BL515" s="64">
        <f>IF(ISNA(VLOOKUP(AH515,'2011 BPTs'!$B$12:$BX$181,BL$3,FALSE)),0,VLOOKUP(AH515,'2011 BPTs'!$B$12:$BX$181,BL$3,FALSE))</f>
        <v>0</v>
      </c>
      <c r="BM515" s="64">
        <f>IF(ISNA(VLOOKUP(AI515,'2011 BPTs'!$B$12:$BX$181,BM$3,FALSE)),0,VLOOKUP(AI515,'2011 BPTs'!$B$12:$BX$181,BM$3,FALSE))</f>
        <v>0</v>
      </c>
      <c r="BN515" s="64">
        <f>IF(ISNA(VLOOKUP(AJ515,'2011 BPTs'!$B$12:$BX$181,BN$3,FALSE)),0,VLOOKUP(AJ515,'2011 BPTs'!$B$12:$BX$181,BN$3,FALSE))</f>
        <v>0</v>
      </c>
      <c r="BO515" s="64">
        <f>IF(ISNA(VLOOKUP(AK515,'2011 BPTs'!$B$12:$BX$181,BO$3,FALSE)),0,VLOOKUP(AK515,'2011 BPTs'!$B$12:$BX$181,BO$3,FALSE))</f>
        <v>0</v>
      </c>
      <c r="BP515" s="64">
        <f>IF(ISNA(VLOOKUP(AL515,'2011 BPTs'!$B$12:$BX$181,BP$3,FALSE)),0,VLOOKUP(AL515,'2011 BPTs'!$B$12:$BX$181,BP$3,FALSE))</f>
        <v>0</v>
      </c>
      <c r="BQ515" s="64">
        <f>IF(ISNA(VLOOKUP(AM515,'2011 BPTs'!$B$12:$BX$181,BQ$3,FALSE)),0,VLOOKUP(AM515,'2011 BPTs'!$B$12:$BX$181,BQ$3,FALSE))</f>
        <v>0</v>
      </c>
      <c r="BS515" s="79">
        <f t="shared" si="149"/>
        <v>0</v>
      </c>
      <c r="BT515" s="80">
        <f t="shared" si="150"/>
        <v>0</v>
      </c>
      <c r="BU515" s="80">
        <f t="shared" si="151"/>
        <v>0</v>
      </c>
      <c r="BW515" s="64">
        <f>IF(ISNA(VLOOKUP(AF515,'2011 BPTs'!$B$12:$BX$181,BW$3,FALSE)),0,VLOOKUP(AF515,'2011 BPTs'!$B$12:$BX$181,BW$3,FALSE))</f>
        <v>0</v>
      </c>
      <c r="BX515" s="64">
        <f>IF(ISNA(VLOOKUP(AG515,'2011 BPTs'!$B$12:$BX$181,BX$3,FALSE)),0,VLOOKUP(AG515,'2011 BPTs'!$B$12:$BX$181,BX$3,FALSE))</f>
        <v>0</v>
      </c>
      <c r="BY515" s="64">
        <f>IF(ISNA(VLOOKUP(AH515,'2011 BPTs'!$B$12:$BX$181,BY$3,FALSE)),0,VLOOKUP(AH515,'2011 BPTs'!$B$12:$BX$181,BY$3,FALSE))</f>
        <v>0</v>
      </c>
      <c r="BZ515" s="64">
        <f>IF(ISNA(VLOOKUP(AI515,'2011 BPTs'!$B$12:$BX$181,BZ$3,FALSE)),0,VLOOKUP(AI515,'2011 BPTs'!$B$12:$BX$181,BZ$3,FALSE))</f>
        <v>0</v>
      </c>
      <c r="CA515" s="64">
        <f>IF(ISNA(VLOOKUP(AJ515,'2011 BPTs'!$B$12:$BX$181,CA$3,FALSE)),0,VLOOKUP(AJ515,'2011 BPTs'!$B$12:$BX$181,CA$3,FALSE))</f>
        <v>0</v>
      </c>
      <c r="CB515" s="64">
        <f>IF(ISNA(VLOOKUP(AK515,'2011 BPTs'!$B$12:$BX$181,CB$3,FALSE)),0,VLOOKUP(AK515,'2011 BPTs'!$B$12:$BX$181,CB$3,FALSE))</f>
        <v>0</v>
      </c>
      <c r="CC515" s="64">
        <f>IF(ISNA(VLOOKUP(AL515,'2011 BPTs'!$B$12:$BX$181,CC$3,FALSE)),0,VLOOKUP(AL515,'2011 BPTs'!$B$12:$BX$181,CC$3,FALSE))</f>
        <v>0</v>
      </c>
      <c r="CD515" s="64">
        <f>IF(ISNA(VLOOKUP(AM515,'2011 BPTs'!$B$12:$BX$181,CD$3,FALSE)),0,VLOOKUP(AM515,'2011 BPTs'!$B$12:$BX$181,CD$3,FALSE))</f>
        <v>0</v>
      </c>
      <c r="CF515" s="64">
        <f>IF(ISERROR(VLOOKUP(AF515,'2011 BPTs'!$B$12:$BX$181,CF$3,FALSE)/VLOOKUP(AF515,'2011 BPTs'!$B$12:$BX690,CF$3+3,FALSE)),0,VLOOKUP(AF515,'2011 BPTs'!$B$12:$BX$181,CF$3,FALSE)/VLOOKUP(AF515,'2011 BPTs'!$B$12:$BX690,CF$3+3,FALSE))</f>
        <v>0</v>
      </c>
      <c r="CG515" s="64">
        <f>IF(ISERROR(VLOOKUP(AG515,'2011 BPTs'!$B$12:$BX$181,CG$3,FALSE)/VLOOKUP(AG515,'2011 BPTs'!$B$12:$BX690,CG$3+3,FALSE)),0,VLOOKUP(AG515,'2011 BPTs'!$B$12:$BX$181,CG$3,FALSE)/VLOOKUP(AG515,'2011 BPTs'!$B$12:$BX690,CG$3+3,FALSE))</f>
        <v>0</v>
      </c>
      <c r="CH515" s="64">
        <f>IF(ISERROR(VLOOKUP(AH515,'2011 BPTs'!$B$12:$BX$181,CH$3,FALSE)/VLOOKUP(AH515,'2011 BPTs'!$B$12:$BX690,CH$3+3,FALSE)),0,VLOOKUP(AH515,'2011 BPTs'!$B$12:$BX$181,CH$3,FALSE)/VLOOKUP(AH515,'2011 BPTs'!$B$12:$BX690,CH$3+3,FALSE))</f>
        <v>0</v>
      </c>
      <c r="CI515" s="64">
        <f>IF(ISERROR(VLOOKUP(AI515,'2011 BPTs'!$B$12:$BX$181,CI$3,FALSE)/VLOOKUP(AI515,'2011 BPTs'!$B$12:$BX690,CI$3+3,FALSE)),0,VLOOKUP(AI515,'2011 BPTs'!$B$12:$BX$181,CI$3,FALSE)/VLOOKUP(AI515,'2011 BPTs'!$B$12:$BX690,CI$3+3,FALSE))</f>
        <v>0</v>
      </c>
      <c r="CJ515" s="64">
        <f>IF(ISERROR(VLOOKUP(AJ515,'2011 BPTs'!$B$12:$BX$181,CJ$3,FALSE)/VLOOKUP(AJ515,'2011 BPTs'!$B$12:$BX690,CJ$3+3,FALSE)),0,VLOOKUP(AJ515,'2011 BPTs'!$B$12:$BX$181,CJ$3,FALSE)/VLOOKUP(AJ515,'2011 BPTs'!$B$12:$BX690,CJ$3+3,FALSE))</f>
        <v>0</v>
      </c>
      <c r="CK515" s="64">
        <f>IF(ISERROR(VLOOKUP(AK515,'2011 BPTs'!$B$12:$BX$181,CK$3,FALSE)/VLOOKUP(AK515,'2011 BPTs'!$B$12:$BX690,CK$3+3,FALSE)),0,VLOOKUP(AK515,'2011 BPTs'!$B$12:$BX$181,CK$3,FALSE)/VLOOKUP(AK515,'2011 BPTs'!$B$12:$BX690,CK$3+3,FALSE))</f>
        <v>0</v>
      </c>
      <c r="CL515" s="64">
        <f>IF(ISERROR(VLOOKUP(AL515,'2011 BPTs'!$B$12:$BX$181,CL$3,FALSE)/VLOOKUP(AL515,'2011 BPTs'!$B$12:$BX690,CL$3+3,FALSE)),0,VLOOKUP(AL515,'2011 BPTs'!$B$12:$BX$181,CL$3,FALSE)/VLOOKUP(AL515,'2011 BPTs'!$B$12:$BX690,CL$3+3,FALSE))</f>
        <v>0</v>
      </c>
      <c r="CM515" s="64">
        <f>IF(ISERROR(VLOOKUP(AM515,'2011 BPTs'!$B$12:$BX$181,CM$3,FALSE)/VLOOKUP(AM515,'2011 BPTs'!$B$12:$BX690,CM$3+3,FALSE)),0,VLOOKUP(AM515,'2011 BPTs'!$B$12:$BX$181,CM$3,FALSE)/VLOOKUP(AM515,'2011 BPTs'!$B$12:$BX690,CM$3+3,FALSE))</f>
        <v>0</v>
      </c>
      <c r="CO515" s="64">
        <f>IF(ISERROR(VLOOKUP(AF515,'2011 BPTs'!$B$12:$BX$181,CO$3,FALSE)/VLOOKUP(AF515,'2011 BPTs'!$B$12:$BX690,CO$3+2,FALSE)),0,VLOOKUP(AF515,'2011 BPTs'!$B$12:$BX$181,CO$3,FALSE)/VLOOKUP(AF515,'2011 BPTs'!$B$12:$BX690,CO$3+2,FALSE))</f>
        <v>0</v>
      </c>
      <c r="CP515" s="64">
        <f>IF(ISERROR(VLOOKUP(AG515,'2011 BPTs'!$B$12:$BX$181,CP$3,FALSE)/VLOOKUP(AG515,'2011 BPTs'!$B$12:$BX690,CP$3+2,FALSE)),0,VLOOKUP(AG515,'2011 BPTs'!$B$12:$BX$181,CP$3,FALSE)/VLOOKUP(AG515,'2011 BPTs'!$B$12:$BX690,CP$3+2,FALSE))</f>
        <v>0</v>
      </c>
      <c r="CQ515" s="64">
        <f>IF(ISERROR(VLOOKUP(AH515,'2011 BPTs'!$B$12:$BX$181,CQ$3,FALSE)/VLOOKUP(AH515,'2011 BPTs'!$B$12:$BX690,CQ$3+2,FALSE)),0,VLOOKUP(AH515,'2011 BPTs'!$B$12:$BX$181,CQ$3,FALSE)/VLOOKUP(AH515,'2011 BPTs'!$B$12:$BX690,CQ$3+2,FALSE))</f>
        <v>0</v>
      </c>
      <c r="CR515" s="64">
        <f>IF(ISERROR(VLOOKUP(AI515,'2011 BPTs'!$B$12:$BX$181,CR$3,FALSE)/VLOOKUP(AI515,'2011 BPTs'!$B$12:$BX690,CR$3+2,FALSE)),0,VLOOKUP(AI515,'2011 BPTs'!$B$12:$BX$181,CR$3,FALSE)/VLOOKUP(AI515,'2011 BPTs'!$B$12:$BX690,CR$3+2,FALSE))</f>
        <v>0</v>
      </c>
      <c r="CS515" s="64">
        <f>IF(ISERROR(VLOOKUP(AJ515,'2011 BPTs'!$B$12:$BX$181,CS$3,FALSE)/VLOOKUP(AJ515,'2011 BPTs'!$B$12:$BX690,CS$3+2,FALSE)),0,VLOOKUP(AJ515,'2011 BPTs'!$B$12:$BX$181,CS$3,FALSE)/VLOOKUP(AJ515,'2011 BPTs'!$B$12:$BX690,CS$3+2,FALSE))</f>
        <v>0</v>
      </c>
      <c r="CT515" s="64">
        <f>IF(ISERROR(VLOOKUP(AK515,'2011 BPTs'!$B$12:$BX$181,CT$3,FALSE)/VLOOKUP(AK515,'2011 BPTs'!$B$12:$BX690,CT$3+2,FALSE)),0,VLOOKUP(AK515,'2011 BPTs'!$B$12:$BX$181,CT$3,FALSE)/VLOOKUP(AK515,'2011 BPTs'!$B$12:$BX690,CT$3+2,FALSE))</f>
        <v>0</v>
      </c>
      <c r="CU515" s="64">
        <f>IF(ISERROR(VLOOKUP(AL515,'2011 BPTs'!$B$12:$BX$181,CU$3,FALSE)/VLOOKUP(AL515,'2011 BPTs'!$B$12:$BX690,CU$3+2,FALSE)),0,VLOOKUP(AL515,'2011 BPTs'!$B$12:$BX$181,CU$3,FALSE)/VLOOKUP(AL515,'2011 BPTs'!$B$12:$BX690,CU$3+2,FALSE))</f>
        <v>0</v>
      </c>
      <c r="CV515" s="64">
        <f>IF(ISERROR(VLOOKUP(AM515,'2011 BPTs'!$B$12:$BX$181,CV$3,FALSE)/VLOOKUP(AM515,'2011 BPTs'!$B$12:$BX690,CV$3+2,FALSE)),0,VLOOKUP(AM515,'2011 BPTs'!$B$12:$BX$181,CV$3,FALSE)/VLOOKUP(AM515,'2011 BPTs'!$B$12:$BX690,CV$3+2,FALSE))</f>
        <v>0</v>
      </c>
      <c r="CX515" s="94">
        <f>'2013 BPTs'!BR181</f>
        <v>0</v>
      </c>
      <c r="CY515" s="94">
        <f>'2013 BPTs'!BS181</f>
        <v>0</v>
      </c>
    </row>
    <row r="516" spans="2:103" ht="13.5" thickTop="1" x14ac:dyDescent="0.2">
      <c r="B516" s="2" t="s">
        <v>213</v>
      </c>
      <c r="C516" s="2">
        <f>'2012 BPTs'!E12</f>
        <v>0</v>
      </c>
      <c r="D516" s="2">
        <f t="shared" ref="D516:D579" si="162">IFERROR(MAX(C516-2,0),"")</f>
        <v>0</v>
      </c>
      <c r="E516" s="4">
        <f>'2012 BPTs'!F12</f>
        <v>0</v>
      </c>
      <c r="F516" s="88">
        <f>'2012 BPTs'!G12</f>
        <v>0</v>
      </c>
      <c r="G516" s="53">
        <f>'2012 BPTs'!I12</f>
        <v>0</v>
      </c>
      <c r="H516" s="88">
        <f>'2012 BPTs'!J12</f>
        <v>0</v>
      </c>
      <c r="I516" s="4">
        <f>'2012 BPTs'!K12</f>
        <v>0</v>
      </c>
      <c r="J516" s="5">
        <f>'2012 BPTs'!M12</f>
        <v>0</v>
      </c>
      <c r="K516" s="99">
        <f>'2012 BPTs'!BL12</f>
        <v>0</v>
      </c>
      <c r="L516" s="100">
        <f t="shared" si="154"/>
        <v>0</v>
      </c>
      <c r="M516" s="101">
        <f t="shared" ref="M516:M579" si="163">K516*L516</f>
        <v>0</v>
      </c>
      <c r="N516" s="102">
        <f t="shared" si="145"/>
        <v>0</v>
      </c>
      <c r="O516" s="103">
        <f>'2012 BPTs'!BM12</f>
        <v>0</v>
      </c>
      <c r="P516" s="100">
        <f t="shared" si="156"/>
        <v>0</v>
      </c>
      <c r="Q516" s="101">
        <f t="shared" ref="Q516:Q579" si="164">IF(P516=0,0,O516/P516)</f>
        <v>0</v>
      </c>
      <c r="R516" s="104">
        <f t="shared" si="158"/>
        <v>0</v>
      </c>
      <c r="S516" s="105">
        <f t="shared" si="146"/>
        <v>0</v>
      </c>
      <c r="T516" s="104">
        <f t="shared" si="159"/>
        <v>0</v>
      </c>
      <c r="U516" s="121">
        <f>IF(K516=0,0,IF(B516="Manual",(S516-O516-AP516*(O516/(O516+Z516)))/S516,'2012 BPTs'!BP12))</f>
        <v>0</v>
      </c>
      <c r="V516" s="99">
        <f>'2012 BPTs'!BN12</f>
        <v>0</v>
      </c>
      <c r="W516" s="100">
        <f t="shared" si="152"/>
        <v>0</v>
      </c>
      <c r="X516" s="103">
        <f t="shared" ref="X516:X579" si="165">V516*W516</f>
        <v>0</v>
      </c>
      <c r="Y516" s="102">
        <f t="shared" si="147"/>
        <v>0</v>
      </c>
      <c r="Z516" s="103">
        <f>'2012 BPTs'!BO12</f>
        <v>0</v>
      </c>
      <c r="AA516" s="104">
        <f t="shared" si="161"/>
        <v>0</v>
      </c>
      <c r="AB516" s="106">
        <f>IF(W516=0,0,IF(B516="Manual",(V516-Z516-AP516*(Z516/(Z516+O516)))/V516,'2012 BPTs'!BQ12))</f>
        <v>0</v>
      </c>
      <c r="AD516" s="2" t="str">
        <f t="shared" si="148"/>
        <v>00-0</v>
      </c>
      <c r="AE516" s="2">
        <f>'2012 BPTs'!BA12</f>
        <v>0</v>
      </c>
      <c r="AF516" s="2" t="str">
        <f>IF(B516="Auto",'2012 BPTs'!BB12,D516&amp;E516&amp;"-"&amp;F516)</f>
        <v/>
      </c>
      <c r="AG516" s="2" t="str">
        <f>'2012 BPTs'!BC12</f>
        <v/>
      </c>
      <c r="AH516" s="2" t="str">
        <f>'2012 BPTs'!BD12</f>
        <v/>
      </c>
      <c r="AI516" s="2" t="str">
        <f>'2012 BPTs'!BE12</f>
        <v/>
      </c>
      <c r="AJ516" s="2" t="str">
        <f>'2012 BPTs'!BF12</f>
        <v/>
      </c>
      <c r="AK516" s="2" t="str">
        <f>'2012 BPTs'!BG12</f>
        <v/>
      </c>
      <c r="AL516" s="2" t="str">
        <f>'2012 BPTs'!BH12</f>
        <v/>
      </c>
      <c r="AM516" s="2" t="str">
        <f>'2012 BPTs'!BI12</f>
        <v/>
      </c>
      <c r="AO516" s="128">
        <f>'2012 BPTs'!AJ12*'2012 BPTs'!BK12</f>
        <v>0</v>
      </c>
      <c r="AP516" s="128">
        <f>'2012 BPTs'!AK12*'2012 BPTs'!BK12</f>
        <v>0</v>
      </c>
      <c r="AR516" s="5">
        <f>IF(B516="Auto",'2012 BPTs'!M12,J516)</f>
        <v>0</v>
      </c>
      <c r="AS516" s="5">
        <f>'2012 BPTs'!O12</f>
        <v>0</v>
      </c>
      <c r="AT516" s="5">
        <f>'2012 BPTs'!Q12</f>
        <v>0</v>
      </c>
      <c r="AU516" s="5">
        <f>'2012 BPTs'!S12</f>
        <v>0</v>
      </c>
      <c r="AV516" s="5">
        <f>'2012 BPTs'!U12</f>
        <v>0</v>
      </c>
      <c r="AW516" s="5">
        <f>'2012 BPTs'!W12</f>
        <v>0</v>
      </c>
      <c r="AX516" s="5">
        <f>'2012 BPTs'!Y12</f>
        <v>0</v>
      </c>
      <c r="AY516" s="5">
        <f>'2012 BPTs'!AA12</f>
        <v>0</v>
      </c>
      <c r="BA516" s="24">
        <f>IF(ISNA(VLOOKUP(AF516,'2010 BPTs'!$B$12:$BX$181,BA$3,FALSE)),0,VLOOKUP(AF516,'2010 BPTs'!$B$12:$BX$181,BA$3,FALSE))</f>
        <v>0</v>
      </c>
      <c r="BB516" s="24">
        <f>IF(ISNA(VLOOKUP(AG516,'2010 BPTs'!$B$12:$BX$181,BB$3,FALSE)),0,VLOOKUP(AG516,'2010 BPTs'!$B$12:$BX$181,BB$3,FALSE))</f>
        <v>0</v>
      </c>
      <c r="BC516" s="24">
        <f>IF(ISNA(VLOOKUP(AH516,'2010 BPTs'!$B$12:$BX$181,BC$3,FALSE)),0,VLOOKUP(AH516,'2010 BPTs'!$B$12:$BX$181,BC$3,FALSE))</f>
        <v>0</v>
      </c>
      <c r="BD516" s="24">
        <f>IF(ISNA(VLOOKUP(AI516,'2010 BPTs'!$B$12:$BX$181,BD$3,FALSE)),0,VLOOKUP(AI516,'2010 BPTs'!$B$12:$BX$181,BD$3,FALSE))</f>
        <v>0</v>
      </c>
      <c r="BE516" s="24">
        <f>IF(ISNA(VLOOKUP(AJ516,'2010 BPTs'!$B$12:$BX$181,BE$3,FALSE)),0,VLOOKUP(AJ516,'2010 BPTs'!$B$12:$BX$181,BE$3,FALSE))</f>
        <v>0</v>
      </c>
      <c r="BF516" s="24">
        <f>IF(ISNA(VLOOKUP(AK516,'2010 BPTs'!$B$12:$BX$181,BF$3,FALSE)),0,VLOOKUP(AK516,'2010 BPTs'!$B$12:$BX$181,BF$3,FALSE))</f>
        <v>0</v>
      </c>
      <c r="BG516" s="24">
        <f>IF(ISNA(VLOOKUP(AL516,'2010 BPTs'!$B$12:$BX$181,BG$3,FALSE)),0,VLOOKUP(AL516,'2010 BPTs'!$B$12:$BX$181,BG$3,FALSE))</f>
        <v>0</v>
      </c>
      <c r="BH516" s="24">
        <f>IF(ISNA(VLOOKUP(AM516,'2010 BPTs'!$B$12:$BX$181,BH$3,FALSE)),0,VLOOKUP(AM516,'2010 BPTs'!$B$12:$BX$181,BH$3,FALSE))</f>
        <v>0</v>
      </c>
      <c r="BJ516" s="24">
        <f>IF(ISNA(VLOOKUP(AF516,'2010 BPTs'!$B$12:$BX$181,BJ$3,FALSE)),0,VLOOKUP(AF516,'2010 BPTs'!$B$12:$BX$181,BJ$3,FALSE))</f>
        <v>0</v>
      </c>
      <c r="BK516" s="24">
        <f>IF(ISNA(VLOOKUP(AG516,'2010 BPTs'!$B$12:$BX$181,BK$3,FALSE)),0,VLOOKUP(AG516,'2010 BPTs'!$B$12:$BX$181,BK$3,FALSE))</f>
        <v>0</v>
      </c>
      <c r="BL516" s="24">
        <f>IF(ISNA(VLOOKUP(AH516,'2010 BPTs'!$B$12:$BX$181,BL$3,FALSE)),0,VLOOKUP(AH516,'2010 BPTs'!$B$12:$BX$181,BL$3,FALSE))</f>
        <v>0</v>
      </c>
      <c r="BM516" s="24">
        <f>IF(ISNA(VLOOKUP(AI516,'2010 BPTs'!$B$12:$BX$181,BM$3,FALSE)),0,VLOOKUP(AI516,'2010 BPTs'!$B$12:$BX$181,BM$3,FALSE))</f>
        <v>0</v>
      </c>
      <c r="BN516" s="24">
        <f>IF(ISNA(VLOOKUP(AJ516,'2010 BPTs'!$B$12:$BX$181,BN$3,FALSE)),0,VLOOKUP(AJ516,'2010 BPTs'!$B$12:$BX$181,BN$3,FALSE))</f>
        <v>0</v>
      </c>
      <c r="BO516" s="24">
        <f>IF(ISNA(VLOOKUP(AK516,'2010 BPTs'!$B$12:$BX$181,BO$3,FALSE)),0,VLOOKUP(AK516,'2010 BPTs'!$B$12:$BX$181,BO$3,FALSE))</f>
        <v>0</v>
      </c>
      <c r="BP516" s="24">
        <f>IF(ISNA(VLOOKUP(AL516,'2010 BPTs'!$B$12:$BX$181,BP$3,FALSE)),0,VLOOKUP(AL516,'2010 BPTs'!$B$12:$BX$181,BP$3,FALSE))</f>
        <v>0</v>
      </c>
      <c r="BQ516" s="24">
        <f>IF(ISNA(VLOOKUP(AM516,'2010 BPTs'!$B$12:$BX$181,BQ$3,FALSE)),0,VLOOKUP(AM516,'2010 BPTs'!$B$12:$BX$181,BQ$3,FALSE))</f>
        <v>0</v>
      </c>
      <c r="BS516" s="78">
        <f t="shared" si="149"/>
        <v>0</v>
      </c>
      <c r="BT516" s="68">
        <f t="shared" si="150"/>
        <v>0</v>
      </c>
      <c r="BU516" s="68">
        <f t="shared" si="151"/>
        <v>0</v>
      </c>
      <c r="BW516" s="24">
        <f>IF(ISNA(VLOOKUP(AF516,'2010 BPTs'!$B$12:$BX$181,BW$3,FALSE)),0,VLOOKUP(AF516,'2010 BPTs'!$B$12:$BX$181,BW$3,FALSE))</f>
        <v>0</v>
      </c>
      <c r="BX516" s="24">
        <f>IF(ISNA(VLOOKUP(AG516,'2010 BPTs'!$B$12:$BX$181,BX$3,FALSE)),0,VLOOKUP(AG516,'2010 BPTs'!$B$12:$BX$181,BX$3,FALSE))</f>
        <v>0</v>
      </c>
      <c r="BY516" s="24">
        <f>IF(ISNA(VLOOKUP(AH516,'2010 BPTs'!$B$12:$BX$181,BY$3,FALSE)),0,VLOOKUP(AH516,'2010 BPTs'!$B$12:$BX$181,BY$3,FALSE))</f>
        <v>0</v>
      </c>
      <c r="BZ516" s="24">
        <f>IF(ISNA(VLOOKUP(AI516,'2010 BPTs'!$B$12:$BX$181,BZ$3,FALSE)),0,VLOOKUP(AI516,'2010 BPTs'!$B$12:$BX$181,BZ$3,FALSE))</f>
        <v>0</v>
      </c>
      <c r="CA516" s="24">
        <f>IF(ISNA(VLOOKUP(AJ516,'2010 BPTs'!$B$12:$BX$181,CA$3,FALSE)),0,VLOOKUP(AJ516,'2010 BPTs'!$B$12:$BX$181,CA$3,FALSE))</f>
        <v>0</v>
      </c>
      <c r="CB516" s="24">
        <f>IF(ISNA(VLOOKUP(AK516,'2010 BPTs'!$B$12:$BX$181,CB$3,FALSE)),0,VLOOKUP(AK516,'2010 BPTs'!$B$12:$BX$181,CB$3,FALSE))</f>
        <v>0</v>
      </c>
      <c r="CC516" s="24">
        <f>IF(ISNA(VLOOKUP(AL516,'2010 BPTs'!$B$12:$BX$181,CC$3,FALSE)),0,VLOOKUP(AL516,'2010 BPTs'!$B$12:$BX$181,CC$3,FALSE))</f>
        <v>0</v>
      </c>
      <c r="CD516" s="24">
        <f>IF(ISNA(VLOOKUP(AM516,'2010 BPTs'!$B$12:$BX$181,CD$3,FALSE)),0,VLOOKUP(AM516,'2010 BPTs'!$B$12:$BX$181,CD$3,FALSE))</f>
        <v>0</v>
      </c>
      <c r="CF516" s="24">
        <f>IF(ISERROR(VLOOKUP(AF516,'2010 BPTs'!$B$12:$BX$181,CF$3,FALSE)/VLOOKUP(AF516,'2010 BPTs'!$B$12:$BX691,CF$3+3,FALSE)),0,VLOOKUP(AF516,'2010 BPTs'!$B$12:$BX$181,CF$3,FALSE)/VLOOKUP(AF516,'2010 BPTs'!$B$12:$BX691,CF$3+3,FALSE))</f>
        <v>0</v>
      </c>
      <c r="CG516" s="24">
        <f>IF(ISERROR(VLOOKUP(AG516,'2010 BPTs'!$B$12:$BX$181,CG$3,FALSE)/VLOOKUP(AG516,'2010 BPTs'!$B$12:$BX691,CG$3+3,FALSE)),0,VLOOKUP(AG516,'2010 BPTs'!$B$12:$BX$181,CG$3,FALSE)/VLOOKUP(AG516,'2010 BPTs'!$B$12:$BX691,CG$3+3,FALSE))</f>
        <v>0</v>
      </c>
      <c r="CH516" s="24">
        <f>IF(ISERROR(VLOOKUP(AH516,'2010 BPTs'!$B$12:$BX$181,CH$3,FALSE)/VLOOKUP(AH516,'2010 BPTs'!$B$12:$BX691,CH$3+3,FALSE)),0,VLOOKUP(AH516,'2010 BPTs'!$B$12:$BX$181,CH$3,FALSE)/VLOOKUP(AH516,'2010 BPTs'!$B$12:$BX691,CH$3+3,FALSE))</f>
        <v>0</v>
      </c>
      <c r="CI516" s="24">
        <f>IF(ISERROR(VLOOKUP(AI516,'2010 BPTs'!$B$12:$BX$181,CI$3,FALSE)/VLOOKUP(AI516,'2010 BPTs'!$B$12:$BX691,CI$3+3,FALSE)),0,VLOOKUP(AI516,'2010 BPTs'!$B$12:$BX$181,CI$3,FALSE)/VLOOKUP(AI516,'2010 BPTs'!$B$12:$BX691,CI$3+3,FALSE))</f>
        <v>0</v>
      </c>
      <c r="CJ516" s="24">
        <f>IF(ISERROR(VLOOKUP(AJ516,'2010 BPTs'!$B$12:$BX$181,CJ$3,FALSE)/VLOOKUP(AJ516,'2010 BPTs'!$B$12:$BX691,CJ$3+3,FALSE)),0,VLOOKUP(AJ516,'2010 BPTs'!$B$12:$BX$181,CJ$3,FALSE)/VLOOKUP(AJ516,'2010 BPTs'!$B$12:$BX691,CJ$3+3,FALSE))</f>
        <v>0</v>
      </c>
      <c r="CK516" s="24">
        <f>IF(ISERROR(VLOOKUP(AK516,'2010 BPTs'!$B$12:$BX$181,CK$3,FALSE)/VLOOKUP(AK516,'2010 BPTs'!$B$12:$BX691,CK$3+3,FALSE)),0,VLOOKUP(AK516,'2010 BPTs'!$B$12:$BX$181,CK$3,FALSE)/VLOOKUP(AK516,'2010 BPTs'!$B$12:$BX691,CK$3+3,FALSE))</f>
        <v>0</v>
      </c>
      <c r="CL516" s="24">
        <f>IF(ISERROR(VLOOKUP(AL516,'2010 BPTs'!$B$12:$BX$181,CL$3,FALSE)/VLOOKUP(AL516,'2010 BPTs'!$B$12:$BX691,CL$3+3,FALSE)),0,VLOOKUP(AL516,'2010 BPTs'!$B$12:$BX$181,CL$3,FALSE)/VLOOKUP(AL516,'2010 BPTs'!$B$12:$BX691,CL$3+3,FALSE))</f>
        <v>0</v>
      </c>
      <c r="CM516" s="24">
        <f>IF(ISERROR(VLOOKUP(AM516,'2010 BPTs'!$B$12:$BX$181,CM$3,FALSE)/VLOOKUP(AM516,'2010 BPTs'!$B$12:$BX691,CM$3+3,FALSE)),0,VLOOKUP(AM516,'2010 BPTs'!$B$12:$BX$181,CM$3,FALSE)/VLOOKUP(AM516,'2010 BPTs'!$B$12:$BX691,CM$3+3,FALSE))</f>
        <v>0</v>
      </c>
      <c r="CO516" s="24">
        <f>IF(ISERROR(VLOOKUP(AF516,'2010 BPTs'!$B$12:$BX$181,CO$3,FALSE)/VLOOKUP(AF516,'2010 BPTs'!$B$12:$BX691,CO$3+2,FALSE)),0,VLOOKUP(AF516,'2010 BPTs'!$B$12:$BX$181,CO$3,FALSE)/VLOOKUP(AF516,'2010 BPTs'!$B$12:$BX691,CO$3+2,FALSE))</f>
        <v>0</v>
      </c>
      <c r="CP516" s="24">
        <f>IF(ISERROR(VLOOKUP(AG516,'2010 BPTs'!$B$12:$BX$181,CP$3,FALSE)/VLOOKUP(AG516,'2010 BPTs'!$B$12:$BX691,CP$3+2,FALSE)),0,VLOOKUP(AG516,'2010 BPTs'!$B$12:$BX$181,CP$3,FALSE)/VLOOKUP(AG516,'2010 BPTs'!$B$12:$BX691,CP$3+2,FALSE))</f>
        <v>0</v>
      </c>
      <c r="CQ516" s="24">
        <f>IF(ISERROR(VLOOKUP(AH516,'2010 BPTs'!$B$12:$BX$181,CQ$3,FALSE)/VLOOKUP(AH516,'2010 BPTs'!$B$12:$BX691,CQ$3+2,FALSE)),0,VLOOKUP(AH516,'2010 BPTs'!$B$12:$BX$181,CQ$3,FALSE)/VLOOKUP(AH516,'2010 BPTs'!$B$12:$BX691,CQ$3+2,FALSE))</f>
        <v>0</v>
      </c>
      <c r="CR516" s="24">
        <f>IF(ISERROR(VLOOKUP(AI516,'2010 BPTs'!$B$12:$BX$181,CR$3,FALSE)/VLOOKUP(AI516,'2010 BPTs'!$B$12:$BX691,CR$3+2,FALSE)),0,VLOOKUP(AI516,'2010 BPTs'!$B$12:$BX$181,CR$3,FALSE)/VLOOKUP(AI516,'2010 BPTs'!$B$12:$BX691,CR$3+2,FALSE))</f>
        <v>0</v>
      </c>
      <c r="CS516" s="24">
        <f>IF(ISERROR(VLOOKUP(AJ516,'2010 BPTs'!$B$12:$BX$181,CS$3,FALSE)/VLOOKUP(AJ516,'2010 BPTs'!$B$12:$BX691,CS$3+2,FALSE)),0,VLOOKUP(AJ516,'2010 BPTs'!$B$12:$BX$181,CS$3,FALSE)/VLOOKUP(AJ516,'2010 BPTs'!$B$12:$BX691,CS$3+2,FALSE))</f>
        <v>0</v>
      </c>
      <c r="CT516" s="24">
        <f>IF(ISERROR(VLOOKUP(AK516,'2010 BPTs'!$B$12:$BX$181,CT$3,FALSE)/VLOOKUP(AK516,'2010 BPTs'!$B$12:$BX691,CT$3+2,FALSE)),0,VLOOKUP(AK516,'2010 BPTs'!$B$12:$BX$181,CT$3,FALSE)/VLOOKUP(AK516,'2010 BPTs'!$B$12:$BX691,CT$3+2,FALSE))</f>
        <v>0</v>
      </c>
      <c r="CU516" s="24">
        <f>IF(ISERROR(VLOOKUP(AL516,'2010 BPTs'!$B$12:$BX$181,CU$3,FALSE)/VLOOKUP(AL516,'2010 BPTs'!$B$12:$BX691,CU$3+2,FALSE)),0,VLOOKUP(AL516,'2010 BPTs'!$B$12:$BX$181,CU$3,FALSE)/VLOOKUP(AL516,'2010 BPTs'!$B$12:$BX691,CU$3+2,FALSE))</f>
        <v>0</v>
      </c>
      <c r="CV516" s="24">
        <f>IF(ISERROR(VLOOKUP(AM516,'2010 BPTs'!$B$12:$BX$181,CV$3,FALSE)/VLOOKUP(AM516,'2010 BPTs'!$B$12:$BX691,CV$3+2,FALSE)),0,VLOOKUP(AM516,'2010 BPTs'!$B$12:$BX$181,CV$3,FALSE)/VLOOKUP(AM516,'2010 BPTs'!$B$12:$BX691,CV$3+2,FALSE))</f>
        <v>0</v>
      </c>
      <c r="CX516" s="93">
        <f>'2012 BPTs'!BR12</f>
        <v>0</v>
      </c>
      <c r="CY516" s="93">
        <f>'2012 BPTs'!BS12</f>
        <v>0</v>
      </c>
    </row>
    <row r="517" spans="2:103" x14ac:dyDescent="0.2">
      <c r="B517" s="2" t="s">
        <v>213</v>
      </c>
      <c r="C517" s="2">
        <f>'2012 BPTs'!E13</f>
        <v>0</v>
      </c>
      <c r="D517" s="2">
        <f t="shared" si="162"/>
        <v>0</v>
      </c>
      <c r="E517" s="4">
        <f>'2012 BPTs'!F13</f>
        <v>0</v>
      </c>
      <c r="F517" s="88">
        <f>'2012 BPTs'!G13</f>
        <v>0</v>
      </c>
      <c r="G517" s="53">
        <f>'2012 BPTs'!I13</f>
        <v>0</v>
      </c>
      <c r="H517" s="88">
        <f>'2012 BPTs'!J13</f>
        <v>0</v>
      </c>
      <c r="I517" s="4">
        <f>'2012 BPTs'!K13</f>
        <v>0</v>
      </c>
      <c r="J517" s="5">
        <f>'2012 BPTs'!M13</f>
        <v>0</v>
      </c>
      <c r="K517" s="99">
        <f>'2012 BPTs'!BL13</f>
        <v>0</v>
      </c>
      <c r="L517" s="100">
        <f t="shared" si="154"/>
        <v>0</v>
      </c>
      <c r="M517" s="101">
        <f t="shared" si="163"/>
        <v>0</v>
      </c>
      <c r="N517" s="102">
        <f t="shared" si="145"/>
        <v>0</v>
      </c>
      <c r="O517" s="103">
        <f>'2012 BPTs'!BM13</f>
        <v>0</v>
      </c>
      <c r="P517" s="100">
        <f t="shared" si="156"/>
        <v>0</v>
      </c>
      <c r="Q517" s="101">
        <f t="shared" si="164"/>
        <v>0</v>
      </c>
      <c r="R517" s="104">
        <f t="shared" si="158"/>
        <v>0</v>
      </c>
      <c r="S517" s="105">
        <f t="shared" si="146"/>
        <v>0</v>
      </c>
      <c r="T517" s="104">
        <f t="shared" si="159"/>
        <v>0</v>
      </c>
      <c r="U517" s="121">
        <f>IF(K517=0,0,IF(B517="Manual",(S517-O517-AP517*(O517/(O517+Z517)))/S517,'2012 BPTs'!BP13))</f>
        <v>0</v>
      </c>
      <c r="V517" s="99">
        <f>'2012 BPTs'!BN13</f>
        <v>0</v>
      </c>
      <c r="W517" s="100">
        <f t="shared" si="152"/>
        <v>0</v>
      </c>
      <c r="X517" s="103">
        <f t="shared" si="165"/>
        <v>0</v>
      </c>
      <c r="Y517" s="102">
        <f t="shared" si="147"/>
        <v>0</v>
      </c>
      <c r="Z517" s="103">
        <f>'2012 BPTs'!BO13</f>
        <v>0</v>
      </c>
      <c r="AA517" s="104">
        <f t="shared" si="161"/>
        <v>0</v>
      </c>
      <c r="AB517" s="106">
        <f>IF(W517=0,0,IF(B517="Manual",(V517-Z517-AP517*(Z517/(Z517+O517)))/V517,'2012 BPTs'!BQ13))</f>
        <v>0</v>
      </c>
      <c r="AD517" s="2" t="str">
        <f t="shared" si="148"/>
        <v>00-0</v>
      </c>
      <c r="AE517" s="2">
        <f>'2012 BPTs'!BA13</f>
        <v>0</v>
      </c>
      <c r="AF517" s="2" t="str">
        <f>IF(B517="Auto",'2012 BPTs'!BB13,D517&amp;E517&amp;"-"&amp;F517)</f>
        <v/>
      </c>
      <c r="AG517" s="2" t="str">
        <f>'2012 BPTs'!BC13</f>
        <v/>
      </c>
      <c r="AH517" s="2" t="str">
        <f>'2012 BPTs'!BD13</f>
        <v/>
      </c>
      <c r="AI517" s="2" t="str">
        <f>'2012 BPTs'!BE13</f>
        <v/>
      </c>
      <c r="AJ517" s="2" t="str">
        <f>'2012 BPTs'!BF13</f>
        <v/>
      </c>
      <c r="AK517" s="2" t="str">
        <f>'2012 BPTs'!BG13</f>
        <v/>
      </c>
      <c r="AL517" s="2" t="str">
        <f>'2012 BPTs'!BH13</f>
        <v/>
      </c>
      <c r="AM517" s="2" t="str">
        <f>'2012 BPTs'!BI13</f>
        <v/>
      </c>
      <c r="AO517" s="128">
        <f>'2012 BPTs'!AJ13*'2012 BPTs'!BK13</f>
        <v>0</v>
      </c>
      <c r="AP517" s="128">
        <f>'2012 BPTs'!AK13*'2012 BPTs'!BK13</f>
        <v>0</v>
      </c>
      <c r="AR517" s="5">
        <f>IF(B517="Auto",'2012 BPTs'!M13,J517)</f>
        <v>0</v>
      </c>
      <c r="AS517" s="5">
        <f>'2012 BPTs'!O13</f>
        <v>0</v>
      </c>
      <c r="AT517" s="5">
        <f>'2012 BPTs'!Q13</f>
        <v>0</v>
      </c>
      <c r="AU517" s="5">
        <f>'2012 BPTs'!S13</f>
        <v>0</v>
      </c>
      <c r="AV517" s="5">
        <f>'2012 BPTs'!U13</f>
        <v>0</v>
      </c>
      <c r="AW517" s="5">
        <f>'2012 BPTs'!W13</f>
        <v>0</v>
      </c>
      <c r="AX517" s="5">
        <f>'2012 BPTs'!Y13</f>
        <v>0</v>
      </c>
      <c r="AY517" s="5">
        <f>'2012 BPTs'!AA13</f>
        <v>0</v>
      </c>
      <c r="BA517" s="24">
        <f>IF(ISNA(VLOOKUP(AF517,'2010 BPTs'!$B$12:$BX$181,BA$3,FALSE)),0,VLOOKUP(AF517,'2010 BPTs'!$B$12:$BX$181,BA$3,FALSE))</f>
        <v>0</v>
      </c>
      <c r="BB517" s="24">
        <f>IF(ISNA(VLOOKUP(AG517,'2010 BPTs'!$B$12:$BX$181,BB$3,FALSE)),0,VLOOKUP(AG517,'2010 BPTs'!$B$12:$BX$181,BB$3,FALSE))</f>
        <v>0</v>
      </c>
      <c r="BC517" s="24">
        <f>IF(ISNA(VLOOKUP(AH517,'2010 BPTs'!$B$12:$BX$181,BC$3,FALSE)),0,VLOOKUP(AH517,'2010 BPTs'!$B$12:$BX$181,BC$3,FALSE))</f>
        <v>0</v>
      </c>
      <c r="BD517" s="24">
        <f>IF(ISNA(VLOOKUP(AI517,'2010 BPTs'!$B$12:$BX$181,BD$3,FALSE)),0,VLOOKUP(AI517,'2010 BPTs'!$B$12:$BX$181,BD$3,FALSE))</f>
        <v>0</v>
      </c>
      <c r="BE517" s="24">
        <f>IF(ISNA(VLOOKUP(AJ517,'2010 BPTs'!$B$12:$BX$181,BE$3,FALSE)),0,VLOOKUP(AJ517,'2010 BPTs'!$B$12:$BX$181,BE$3,FALSE))</f>
        <v>0</v>
      </c>
      <c r="BF517" s="24">
        <f>IF(ISNA(VLOOKUP(AK517,'2010 BPTs'!$B$12:$BX$181,BF$3,FALSE)),0,VLOOKUP(AK517,'2010 BPTs'!$B$12:$BX$181,BF$3,FALSE))</f>
        <v>0</v>
      </c>
      <c r="BG517" s="24">
        <f>IF(ISNA(VLOOKUP(AL517,'2010 BPTs'!$B$12:$BX$181,BG$3,FALSE)),0,VLOOKUP(AL517,'2010 BPTs'!$B$12:$BX$181,BG$3,FALSE))</f>
        <v>0</v>
      </c>
      <c r="BH517" s="24">
        <f>IF(ISNA(VLOOKUP(AM517,'2010 BPTs'!$B$12:$BX$181,BH$3,FALSE)),0,VLOOKUP(AM517,'2010 BPTs'!$B$12:$BX$181,BH$3,FALSE))</f>
        <v>0</v>
      </c>
      <c r="BJ517" s="24">
        <f>IF(ISNA(VLOOKUP(AF517,'2010 BPTs'!$B$12:$BX$181,BJ$3,FALSE)),0,VLOOKUP(AF517,'2010 BPTs'!$B$12:$BX$181,BJ$3,FALSE))</f>
        <v>0</v>
      </c>
      <c r="BK517" s="24">
        <f>IF(ISNA(VLOOKUP(AG517,'2010 BPTs'!$B$12:$BX$181,BK$3,FALSE)),0,VLOOKUP(AG517,'2010 BPTs'!$B$12:$BX$181,BK$3,FALSE))</f>
        <v>0</v>
      </c>
      <c r="BL517" s="24">
        <f>IF(ISNA(VLOOKUP(AH517,'2010 BPTs'!$B$12:$BX$181,BL$3,FALSE)),0,VLOOKUP(AH517,'2010 BPTs'!$B$12:$BX$181,BL$3,FALSE))</f>
        <v>0</v>
      </c>
      <c r="BM517" s="24">
        <f>IF(ISNA(VLOOKUP(AI517,'2010 BPTs'!$B$12:$BX$181,BM$3,FALSE)),0,VLOOKUP(AI517,'2010 BPTs'!$B$12:$BX$181,BM$3,FALSE))</f>
        <v>0</v>
      </c>
      <c r="BN517" s="24">
        <f>IF(ISNA(VLOOKUP(AJ517,'2010 BPTs'!$B$12:$BX$181,BN$3,FALSE)),0,VLOOKUP(AJ517,'2010 BPTs'!$B$12:$BX$181,BN$3,FALSE))</f>
        <v>0</v>
      </c>
      <c r="BO517" s="24">
        <f>IF(ISNA(VLOOKUP(AK517,'2010 BPTs'!$B$12:$BX$181,BO$3,FALSE)),0,VLOOKUP(AK517,'2010 BPTs'!$B$12:$BX$181,BO$3,FALSE))</f>
        <v>0</v>
      </c>
      <c r="BP517" s="24">
        <f>IF(ISNA(VLOOKUP(AL517,'2010 BPTs'!$B$12:$BX$181,BP$3,FALSE)),0,VLOOKUP(AL517,'2010 BPTs'!$B$12:$BX$181,BP$3,FALSE))</f>
        <v>0</v>
      </c>
      <c r="BQ517" s="24">
        <f>IF(ISNA(VLOOKUP(AM517,'2010 BPTs'!$B$12:$BX$181,BQ$3,FALSE)),0,VLOOKUP(AM517,'2010 BPTs'!$B$12:$BX$181,BQ$3,FALSE))</f>
        <v>0</v>
      </c>
      <c r="BS517" s="78">
        <f t="shared" si="149"/>
        <v>0</v>
      </c>
      <c r="BT517" s="68">
        <f t="shared" si="150"/>
        <v>0</v>
      </c>
      <c r="BU517" s="68">
        <f t="shared" si="151"/>
        <v>0</v>
      </c>
      <c r="BW517" s="24">
        <f>IF(ISNA(VLOOKUP(AF517,'2010 BPTs'!$B$12:$BX$181,BW$3,FALSE)),0,VLOOKUP(AF517,'2010 BPTs'!$B$12:$BX$181,BW$3,FALSE))</f>
        <v>0</v>
      </c>
      <c r="BX517" s="24">
        <f>IF(ISNA(VLOOKUP(AG517,'2010 BPTs'!$B$12:$BX$181,BX$3,FALSE)),0,VLOOKUP(AG517,'2010 BPTs'!$B$12:$BX$181,BX$3,FALSE))</f>
        <v>0</v>
      </c>
      <c r="BY517" s="24">
        <f>IF(ISNA(VLOOKUP(AH517,'2010 BPTs'!$B$12:$BX$181,BY$3,FALSE)),0,VLOOKUP(AH517,'2010 BPTs'!$B$12:$BX$181,BY$3,FALSE))</f>
        <v>0</v>
      </c>
      <c r="BZ517" s="24">
        <f>IF(ISNA(VLOOKUP(AI517,'2010 BPTs'!$B$12:$BX$181,BZ$3,FALSE)),0,VLOOKUP(AI517,'2010 BPTs'!$B$12:$BX$181,BZ$3,FALSE))</f>
        <v>0</v>
      </c>
      <c r="CA517" s="24">
        <f>IF(ISNA(VLOOKUP(AJ517,'2010 BPTs'!$B$12:$BX$181,CA$3,FALSE)),0,VLOOKUP(AJ517,'2010 BPTs'!$B$12:$BX$181,CA$3,FALSE))</f>
        <v>0</v>
      </c>
      <c r="CB517" s="24">
        <f>IF(ISNA(VLOOKUP(AK517,'2010 BPTs'!$B$12:$BX$181,CB$3,FALSE)),0,VLOOKUP(AK517,'2010 BPTs'!$B$12:$BX$181,CB$3,FALSE))</f>
        <v>0</v>
      </c>
      <c r="CC517" s="24">
        <f>IF(ISNA(VLOOKUP(AL517,'2010 BPTs'!$B$12:$BX$181,CC$3,FALSE)),0,VLOOKUP(AL517,'2010 BPTs'!$B$12:$BX$181,CC$3,FALSE))</f>
        <v>0</v>
      </c>
      <c r="CD517" s="24">
        <f>IF(ISNA(VLOOKUP(AM517,'2010 BPTs'!$B$12:$BX$181,CD$3,FALSE)),0,VLOOKUP(AM517,'2010 BPTs'!$B$12:$BX$181,CD$3,FALSE))</f>
        <v>0</v>
      </c>
      <c r="CF517" s="24">
        <f>IF(ISERROR(VLOOKUP(AF517,'2010 BPTs'!$B$12:$BX$181,CF$3,FALSE)/VLOOKUP(AF517,'2010 BPTs'!$B$12:$BX692,CF$3+3,FALSE)),0,VLOOKUP(AF517,'2010 BPTs'!$B$12:$BX$181,CF$3,FALSE)/VLOOKUP(AF517,'2010 BPTs'!$B$12:$BX692,CF$3+3,FALSE))</f>
        <v>0</v>
      </c>
      <c r="CG517" s="24">
        <f>IF(ISERROR(VLOOKUP(AG517,'2010 BPTs'!$B$12:$BX$181,CG$3,FALSE)/VLOOKUP(AG517,'2010 BPTs'!$B$12:$BX692,CG$3+3,FALSE)),0,VLOOKUP(AG517,'2010 BPTs'!$B$12:$BX$181,CG$3,FALSE)/VLOOKUP(AG517,'2010 BPTs'!$B$12:$BX692,CG$3+3,FALSE))</f>
        <v>0</v>
      </c>
      <c r="CH517" s="24">
        <f>IF(ISERROR(VLOOKUP(AH517,'2010 BPTs'!$B$12:$BX$181,CH$3,FALSE)/VLOOKUP(AH517,'2010 BPTs'!$B$12:$BX692,CH$3+3,FALSE)),0,VLOOKUP(AH517,'2010 BPTs'!$B$12:$BX$181,CH$3,FALSE)/VLOOKUP(AH517,'2010 BPTs'!$B$12:$BX692,CH$3+3,FALSE))</f>
        <v>0</v>
      </c>
      <c r="CI517" s="24">
        <f>IF(ISERROR(VLOOKUP(AI517,'2010 BPTs'!$B$12:$BX$181,CI$3,FALSE)/VLOOKUP(AI517,'2010 BPTs'!$B$12:$BX692,CI$3+3,FALSE)),0,VLOOKUP(AI517,'2010 BPTs'!$B$12:$BX$181,CI$3,FALSE)/VLOOKUP(AI517,'2010 BPTs'!$B$12:$BX692,CI$3+3,FALSE))</f>
        <v>0</v>
      </c>
      <c r="CJ517" s="24">
        <f>IF(ISERROR(VLOOKUP(AJ517,'2010 BPTs'!$B$12:$BX$181,CJ$3,FALSE)/VLOOKUP(AJ517,'2010 BPTs'!$B$12:$BX692,CJ$3+3,FALSE)),0,VLOOKUP(AJ517,'2010 BPTs'!$B$12:$BX$181,CJ$3,FALSE)/VLOOKUP(AJ517,'2010 BPTs'!$B$12:$BX692,CJ$3+3,FALSE))</f>
        <v>0</v>
      </c>
      <c r="CK517" s="24">
        <f>IF(ISERROR(VLOOKUP(AK517,'2010 BPTs'!$B$12:$BX$181,CK$3,FALSE)/VLOOKUP(AK517,'2010 BPTs'!$B$12:$BX692,CK$3+3,FALSE)),0,VLOOKUP(AK517,'2010 BPTs'!$B$12:$BX$181,CK$3,FALSE)/VLOOKUP(AK517,'2010 BPTs'!$B$12:$BX692,CK$3+3,FALSE))</f>
        <v>0</v>
      </c>
      <c r="CL517" s="24">
        <f>IF(ISERROR(VLOOKUP(AL517,'2010 BPTs'!$B$12:$BX$181,CL$3,FALSE)/VLOOKUP(AL517,'2010 BPTs'!$B$12:$BX692,CL$3+3,FALSE)),0,VLOOKUP(AL517,'2010 BPTs'!$B$12:$BX$181,CL$3,FALSE)/VLOOKUP(AL517,'2010 BPTs'!$B$12:$BX692,CL$3+3,FALSE))</f>
        <v>0</v>
      </c>
      <c r="CM517" s="24">
        <f>IF(ISERROR(VLOOKUP(AM517,'2010 BPTs'!$B$12:$BX$181,CM$3,FALSE)/VLOOKUP(AM517,'2010 BPTs'!$B$12:$BX692,CM$3+3,FALSE)),0,VLOOKUP(AM517,'2010 BPTs'!$B$12:$BX$181,CM$3,FALSE)/VLOOKUP(AM517,'2010 BPTs'!$B$12:$BX692,CM$3+3,FALSE))</f>
        <v>0</v>
      </c>
      <c r="CO517" s="24">
        <f>IF(ISERROR(VLOOKUP(AF517,'2010 BPTs'!$B$12:$BX$181,CO$3,FALSE)/VLOOKUP(AF517,'2010 BPTs'!$B$12:$BX692,CO$3+2,FALSE)),0,VLOOKUP(AF517,'2010 BPTs'!$B$12:$BX$181,CO$3,FALSE)/VLOOKUP(AF517,'2010 BPTs'!$B$12:$BX692,CO$3+2,FALSE))</f>
        <v>0</v>
      </c>
      <c r="CP517" s="24">
        <f>IF(ISERROR(VLOOKUP(AG517,'2010 BPTs'!$B$12:$BX$181,CP$3,FALSE)/VLOOKUP(AG517,'2010 BPTs'!$B$12:$BX692,CP$3+2,FALSE)),0,VLOOKUP(AG517,'2010 BPTs'!$B$12:$BX$181,CP$3,FALSE)/VLOOKUP(AG517,'2010 BPTs'!$B$12:$BX692,CP$3+2,FALSE))</f>
        <v>0</v>
      </c>
      <c r="CQ517" s="24">
        <f>IF(ISERROR(VLOOKUP(AH517,'2010 BPTs'!$B$12:$BX$181,CQ$3,FALSE)/VLOOKUP(AH517,'2010 BPTs'!$B$12:$BX692,CQ$3+2,FALSE)),0,VLOOKUP(AH517,'2010 BPTs'!$B$12:$BX$181,CQ$3,FALSE)/VLOOKUP(AH517,'2010 BPTs'!$B$12:$BX692,CQ$3+2,FALSE))</f>
        <v>0</v>
      </c>
      <c r="CR517" s="24">
        <f>IF(ISERROR(VLOOKUP(AI517,'2010 BPTs'!$B$12:$BX$181,CR$3,FALSE)/VLOOKUP(AI517,'2010 BPTs'!$B$12:$BX692,CR$3+2,FALSE)),0,VLOOKUP(AI517,'2010 BPTs'!$B$12:$BX$181,CR$3,FALSE)/VLOOKUP(AI517,'2010 BPTs'!$B$12:$BX692,CR$3+2,FALSE))</f>
        <v>0</v>
      </c>
      <c r="CS517" s="24">
        <f>IF(ISERROR(VLOOKUP(AJ517,'2010 BPTs'!$B$12:$BX$181,CS$3,FALSE)/VLOOKUP(AJ517,'2010 BPTs'!$B$12:$BX692,CS$3+2,FALSE)),0,VLOOKUP(AJ517,'2010 BPTs'!$B$12:$BX$181,CS$3,FALSE)/VLOOKUP(AJ517,'2010 BPTs'!$B$12:$BX692,CS$3+2,FALSE))</f>
        <v>0</v>
      </c>
      <c r="CT517" s="24">
        <f>IF(ISERROR(VLOOKUP(AK517,'2010 BPTs'!$B$12:$BX$181,CT$3,FALSE)/VLOOKUP(AK517,'2010 BPTs'!$B$12:$BX692,CT$3+2,FALSE)),0,VLOOKUP(AK517,'2010 BPTs'!$B$12:$BX$181,CT$3,FALSE)/VLOOKUP(AK517,'2010 BPTs'!$B$12:$BX692,CT$3+2,FALSE))</f>
        <v>0</v>
      </c>
      <c r="CU517" s="24">
        <f>IF(ISERROR(VLOOKUP(AL517,'2010 BPTs'!$B$12:$BX$181,CU$3,FALSE)/VLOOKUP(AL517,'2010 BPTs'!$B$12:$BX692,CU$3+2,FALSE)),0,VLOOKUP(AL517,'2010 BPTs'!$B$12:$BX$181,CU$3,FALSE)/VLOOKUP(AL517,'2010 BPTs'!$B$12:$BX692,CU$3+2,FALSE))</f>
        <v>0</v>
      </c>
      <c r="CV517" s="24">
        <f>IF(ISERROR(VLOOKUP(AM517,'2010 BPTs'!$B$12:$BX$181,CV$3,FALSE)/VLOOKUP(AM517,'2010 BPTs'!$B$12:$BX692,CV$3+2,FALSE)),0,VLOOKUP(AM517,'2010 BPTs'!$B$12:$BX$181,CV$3,FALSE)/VLOOKUP(AM517,'2010 BPTs'!$B$12:$BX692,CV$3+2,FALSE))</f>
        <v>0</v>
      </c>
      <c r="CX517" s="93">
        <f>'2012 BPTs'!BR13</f>
        <v>0</v>
      </c>
      <c r="CY517" s="93">
        <f>'2012 BPTs'!BS13</f>
        <v>0</v>
      </c>
    </row>
    <row r="518" spans="2:103" x14ac:dyDescent="0.2">
      <c r="B518" s="2" t="s">
        <v>213</v>
      </c>
      <c r="C518" s="2">
        <f>'2012 BPTs'!E14</f>
        <v>0</v>
      </c>
      <c r="D518" s="2">
        <f t="shared" si="162"/>
        <v>0</v>
      </c>
      <c r="E518" s="4">
        <f>'2012 BPTs'!F14</f>
        <v>0</v>
      </c>
      <c r="F518" s="88">
        <f>'2012 BPTs'!G14</f>
        <v>0</v>
      </c>
      <c r="G518" s="53">
        <f>'2012 BPTs'!I14</f>
        <v>0</v>
      </c>
      <c r="H518" s="88">
        <f>'2012 BPTs'!J14</f>
        <v>0</v>
      </c>
      <c r="I518" s="4">
        <f>'2012 BPTs'!K14</f>
        <v>0</v>
      </c>
      <c r="J518" s="5">
        <f>'2012 BPTs'!M14</f>
        <v>0</v>
      </c>
      <c r="K518" s="99">
        <f>'2012 BPTs'!BL14</f>
        <v>0</v>
      </c>
      <c r="L518" s="100">
        <f t="shared" si="154"/>
        <v>0</v>
      </c>
      <c r="M518" s="101">
        <f t="shared" si="163"/>
        <v>0</v>
      </c>
      <c r="N518" s="102">
        <f t="shared" ref="N518:N581" si="166">IF(SUM(AR518:AY518)=0,0,SUMPRODUCT(AR518:AY518,BW518:CD518)/SUM(AR518:AY518))</f>
        <v>0</v>
      </c>
      <c r="O518" s="103">
        <f>'2012 BPTs'!BM14</f>
        <v>0</v>
      </c>
      <c r="P518" s="100">
        <f t="shared" si="156"/>
        <v>0</v>
      </c>
      <c r="Q518" s="101">
        <f t="shared" si="164"/>
        <v>0</v>
      </c>
      <c r="R518" s="104">
        <f t="shared" si="158"/>
        <v>0</v>
      </c>
      <c r="S518" s="105">
        <f t="shared" ref="S518:S581" si="167">M518-SUMPRODUCT(BT518:BU518,BT$3:BU$3)</f>
        <v>0</v>
      </c>
      <c r="T518" s="104">
        <f t="shared" si="159"/>
        <v>0</v>
      </c>
      <c r="U518" s="121">
        <f>IF(K518=0,0,IF(B518="Manual",(S518-O518-AP518*(O518/(O518+Z518)))/S518,'2012 BPTs'!BP14))</f>
        <v>0</v>
      </c>
      <c r="V518" s="99">
        <f>'2012 BPTs'!BN14</f>
        <v>0</v>
      </c>
      <c r="W518" s="100">
        <f t="shared" si="152"/>
        <v>0</v>
      </c>
      <c r="X518" s="103">
        <f t="shared" si="165"/>
        <v>0</v>
      </c>
      <c r="Y518" s="102">
        <f t="shared" ref="Y518:Y581" si="168">IF(SUM(AR518:AY518)=0,0,SUMPRODUCT(AR518:AY518,CO518:CV518)/SUM(AR518:AY518))</f>
        <v>0</v>
      </c>
      <c r="Z518" s="103">
        <f>'2012 BPTs'!BO14</f>
        <v>0</v>
      </c>
      <c r="AA518" s="104">
        <f t="shared" si="161"/>
        <v>0</v>
      </c>
      <c r="AB518" s="106">
        <f>IF(W518=0,0,IF(B518="Manual",(V518-Z518-AP518*(Z518/(Z518+O518)))/V518,'2012 BPTs'!BQ14))</f>
        <v>0</v>
      </c>
      <c r="AD518" s="2" t="str">
        <f t="shared" ref="AD518:AD581" si="169">C518&amp;E518&amp;"-"&amp;F518</f>
        <v>00-0</v>
      </c>
      <c r="AE518" s="2">
        <f>'2012 BPTs'!BA14</f>
        <v>0</v>
      </c>
      <c r="AF518" s="2" t="str">
        <f>IF(B518="Auto",'2012 BPTs'!BB14,D518&amp;E518&amp;"-"&amp;F518)</f>
        <v/>
      </c>
      <c r="AG518" s="2" t="str">
        <f>'2012 BPTs'!BC14</f>
        <v/>
      </c>
      <c r="AH518" s="2" t="str">
        <f>'2012 BPTs'!BD14</f>
        <v/>
      </c>
      <c r="AI518" s="2" t="str">
        <f>'2012 BPTs'!BE14</f>
        <v/>
      </c>
      <c r="AJ518" s="2" t="str">
        <f>'2012 BPTs'!BF14</f>
        <v/>
      </c>
      <c r="AK518" s="2" t="str">
        <f>'2012 BPTs'!BG14</f>
        <v/>
      </c>
      <c r="AL518" s="2" t="str">
        <f>'2012 BPTs'!BH14</f>
        <v/>
      </c>
      <c r="AM518" s="2" t="str">
        <f>'2012 BPTs'!BI14</f>
        <v/>
      </c>
      <c r="AO518" s="128">
        <f>'2012 BPTs'!AJ14*'2012 BPTs'!BK14</f>
        <v>0</v>
      </c>
      <c r="AP518" s="128">
        <f>'2012 BPTs'!AK14*'2012 BPTs'!BK14</f>
        <v>0</v>
      </c>
      <c r="AR518" s="5">
        <f>IF(B518="Auto",'2012 BPTs'!M14,J518)</f>
        <v>0</v>
      </c>
      <c r="AS518" s="5">
        <f>'2012 BPTs'!O14</f>
        <v>0</v>
      </c>
      <c r="AT518" s="5">
        <f>'2012 BPTs'!Q14</f>
        <v>0</v>
      </c>
      <c r="AU518" s="5">
        <f>'2012 BPTs'!S14</f>
        <v>0</v>
      </c>
      <c r="AV518" s="5">
        <f>'2012 BPTs'!U14</f>
        <v>0</v>
      </c>
      <c r="AW518" s="5">
        <f>'2012 BPTs'!W14</f>
        <v>0</v>
      </c>
      <c r="AX518" s="5">
        <f>'2012 BPTs'!Y14</f>
        <v>0</v>
      </c>
      <c r="AY518" s="5">
        <f>'2012 BPTs'!AA14</f>
        <v>0</v>
      </c>
      <c r="BA518" s="24">
        <f>IF(ISNA(VLOOKUP(AF518,'2010 BPTs'!$B$12:$BX$181,BA$3,FALSE)),0,VLOOKUP(AF518,'2010 BPTs'!$B$12:$BX$181,BA$3,FALSE))</f>
        <v>0</v>
      </c>
      <c r="BB518" s="24">
        <f>IF(ISNA(VLOOKUP(AG518,'2010 BPTs'!$B$12:$BX$181,BB$3,FALSE)),0,VLOOKUP(AG518,'2010 BPTs'!$B$12:$BX$181,BB$3,FALSE))</f>
        <v>0</v>
      </c>
      <c r="BC518" s="24">
        <f>IF(ISNA(VLOOKUP(AH518,'2010 BPTs'!$B$12:$BX$181,BC$3,FALSE)),0,VLOOKUP(AH518,'2010 BPTs'!$B$12:$BX$181,BC$3,FALSE))</f>
        <v>0</v>
      </c>
      <c r="BD518" s="24">
        <f>IF(ISNA(VLOOKUP(AI518,'2010 BPTs'!$B$12:$BX$181,BD$3,FALSE)),0,VLOOKUP(AI518,'2010 BPTs'!$B$12:$BX$181,BD$3,FALSE))</f>
        <v>0</v>
      </c>
      <c r="BE518" s="24">
        <f>IF(ISNA(VLOOKUP(AJ518,'2010 BPTs'!$B$12:$BX$181,BE$3,FALSE)),0,VLOOKUP(AJ518,'2010 BPTs'!$B$12:$BX$181,BE$3,FALSE))</f>
        <v>0</v>
      </c>
      <c r="BF518" s="24">
        <f>IF(ISNA(VLOOKUP(AK518,'2010 BPTs'!$B$12:$BX$181,BF$3,FALSE)),0,VLOOKUP(AK518,'2010 BPTs'!$B$12:$BX$181,BF$3,FALSE))</f>
        <v>0</v>
      </c>
      <c r="BG518" s="24">
        <f>IF(ISNA(VLOOKUP(AL518,'2010 BPTs'!$B$12:$BX$181,BG$3,FALSE)),0,VLOOKUP(AL518,'2010 BPTs'!$B$12:$BX$181,BG$3,FALSE))</f>
        <v>0</v>
      </c>
      <c r="BH518" s="24">
        <f>IF(ISNA(VLOOKUP(AM518,'2010 BPTs'!$B$12:$BX$181,BH$3,FALSE)),0,VLOOKUP(AM518,'2010 BPTs'!$B$12:$BX$181,BH$3,FALSE))</f>
        <v>0</v>
      </c>
      <c r="BJ518" s="24">
        <f>IF(ISNA(VLOOKUP(AF518,'2010 BPTs'!$B$12:$BX$181,BJ$3,FALSE)),0,VLOOKUP(AF518,'2010 BPTs'!$B$12:$BX$181,BJ$3,FALSE))</f>
        <v>0</v>
      </c>
      <c r="BK518" s="24">
        <f>IF(ISNA(VLOOKUP(AG518,'2010 BPTs'!$B$12:$BX$181,BK$3,FALSE)),0,VLOOKUP(AG518,'2010 BPTs'!$B$12:$BX$181,BK$3,FALSE))</f>
        <v>0</v>
      </c>
      <c r="BL518" s="24">
        <f>IF(ISNA(VLOOKUP(AH518,'2010 BPTs'!$B$12:$BX$181,BL$3,FALSE)),0,VLOOKUP(AH518,'2010 BPTs'!$B$12:$BX$181,BL$3,FALSE))</f>
        <v>0</v>
      </c>
      <c r="BM518" s="24">
        <f>IF(ISNA(VLOOKUP(AI518,'2010 BPTs'!$B$12:$BX$181,BM$3,FALSE)),0,VLOOKUP(AI518,'2010 BPTs'!$B$12:$BX$181,BM$3,FALSE))</f>
        <v>0</v>
      </c>
      <c r="BN518" s="24">
        <f>IF(ISNA(VLOOKUP(AJ518,'2010 BPTs'!$B$12:$BX$181,BN$3,FALSE)),0,VLOOKUP(AJ518,'2010 BPTs'!$B$12:$BX$181,BN$3,FALSE))</f>
        <v>0</v>
      </c>
      <c r="BO518" s="24">
        <f>IF(ISNA(VLOOKUP(AK518,'2010 BPTs'!$B$12:$BX$181,BO$3,FALSE)),0,VLOOKUP(AK518,'2010 BPTs'!$B$12:$BX$181,BO$3,FALSE))</f>
        <v>0</v>
      </c>
      <c r="BP518" s="24">
        <f>IF(ISNA(VLOOKUP(AL518,'2010 BPTs'!$B$12:$BX$181,BP$3,FALSE)),0,VLOOKUP(AL518,'2010 BPTs'!$B$12:$BX$181,BP$3,FALSE))</f>
        <v>0</v>
      </c>
      <c r="BQ518" s="24">
        <f>IF(ISNA(VLOOKUP(AM518,'2010 BPTs'!$B$12:$BX$181,BQ$3,FALSE)),0,VLOOKUP(AM518,'2010 BPTs'!$B$12:$BX$181,BQ$3,FALSE))</f>
        <v>0</v>
      </c>
      <c r="BS518" s="78">
        <f t="shared" ref="BS518:BS581" si="170">IF(M518=0,0,1-Q518/M518)</f>
        <v>0</v>
      </c>
      <c r="BT518" s="68">
        <f t="shared" ref="BT518:BT581" si="171">IF(ABS(BS518)&lt;0.1,0,IF(BS518&gt;0,M518-Q518-0.1*M518,M518-Q518+0.1*M518))</f>
        <v>0</v>
      </c>
      <c r="BU518" s="68">
        <f t="shared" ref="BU518:BU581" si="172">IF(ABS(BS518)&gt;0.1,0.05*M518,IF(ABS(BS518)&gt;0.05,ABS(M518-Q518)-0.05*M518,0))*IF(BS518&lt;0,-1,1)</f>
        <v>0</v>
      </c>
      <c r="BW518" s="24">
        <f>IF(ISNA(VLOOKUP(AF518,'2010 BPTs'!$B$12:$BX$181,BW$3,FALSE)),0,VLOOKUP(AF518,'2010 BPTs'!$B$12:$BX$181,BW$3,FALSE))</f>
        <v>0</v>
      </c>
      <c r="BX518" s="24">
        <f>IF(ISNA(VLOOKUP(AG518,'2010 BPTs'!$B$12:$BX$181,BX$3,FALSE)),0,VLOOKUP(AG518,'2010 BPTs'!$B$12:$BX$181,BX$3,FALSE))</f>
        <v>0</v>
      </c>
      <c r="BY518" s="24">
        <f>IF(ISNA(VLOOKUP(AH518,'2010 BPTs'!$B$12:$BX$181,BY$3,FALSE)),0,VLOOKUP(AH518,'2010 BPTs'!$B$12:$BX$181,BY$3,FALSE))</f>
        <v>0</v>
      </c>
      <c r="BZ518" s="24">
        <f>IF(ISNA(VLOOKUP(AI518,'2010 BPTs'!$B$12:$BX$181,BZ$3,FALSE)),0,VLOOKUP(AI518,'2010 BPTs'!$B$12:$BX$181,BZ$3,FALSE))</f>
        <v>0</v>
      </c>
      <c r="CA518" s="24">
        <f>IF(ISNA(VLOOKUP(AJ518,'2010 BPTs'!$B$12:$BX$181,CA$3,FALSE)),0,VLOOKUP(AJ518,'2010 BPTs'!$B$12:$BX$181,CA$3,FALSE))</f>
        <v>0</v>
      </c>
      <c r="CB518" s="24">
        <f>IF(ISNA(VLOOKUP(AK518,'2010 BPTs'!$B$12:$BX$181,CB$3,FALSE)),0,VLOOKUP(AK518,'2010 BPTs'!$B$12:$BX$181,CB$3,FALSE))</f>
        <v>0</v>
      </c>
      <c r="CC518" s="24">
        <f>IF(ISNA(VLOOKUP(AL518,'2010 BPTs'!$B$12:$BX$181,CC$3,FALSE)),0,VLOOKUP(AL518,'2010 BPTs'!$B$12:$BX$181,CC$3,FALSE))</f>
        <v>0</v>
      </c>
      <c r="CD518" s="24">
        <f>IF(ISNA(VLOOKUP(AM518,'2010 BPTs'!$B$12:$BX$181,CD$3,FALSE)),0,VLOOKUP(AM518,'2010 BPTs'!$B$12:$BX$181,CD$3,FALSE))</f>
        <v>0</v>
      </c>
      <c r="CF518" s="24">
        <f>IF(ISERROR(VLOOKUP(AF518,'2010 BPTs'!$B$12:$BX$181,CF$3,FALSE)/VLOOKUP(AF518,'2010 BPTs'!$B$12:$BX693,CF$3+3,FALSE)),0,VLOOKUP(AF518,'2010 BPTs'!$B$12:$BX$181,CF$3,FALSE)/VLOOKUP(AF518,'2010 BPTs'!$B$12:$BX693,CF$3+3,FALSE))</f>
        <v>0</v>
      </c>
      <c r="CG518" s="24">
        <f>IF(ISERROR(VLOOKUP(AG518,'2010 BPTs'!$B$12:$BX$181,CG$3,FALSE)/VLOOKUP(AG518,'2010 BPTs'!$B$12:$BX693,CG$3+3,FALSE)),0,VLOOKUP(AG518,'2010 BPTs'!$B$12:$BX$181,CG$3,FALSE)/VLOOKUP(AG518,'2010 BPTs'!$B$12:$BX693,CG$3+3,FALSE))</f>
        <v>0</v>
      </c>
      <c r="CH518" s="24">
        <f>IF(ISERROR(VLOOKUP(AH518,'2010 BPTs'!$B$12:$BX$181,CH$3,FALSE)/VLOOKUP(AH518,'2010 BPTs'!$B$12:$BX693,CH$3+3,FALSE)),0,VLOOKUP(AH518,'2010 BPTs'!$B$12:$BX$181,CH$3,FALSE)/VLOOKUP(AH518,'2010 BPTs'!$B$12:$BX693,CH$3+3,FALSE))</f>
        <v>0</v>
      </c>
      <c r="CI518" s="24">
        <f>IF(ISERROR(VLOOKUP(AI518,'2010 BPTs'!$B$12:$BX$181,CI$3,FALSE)/VLOOKUP(AI518,'2010 BPTs'!$B$12:$BX693,CI$3+3,FALSE)),0,VLOOKUP(AI518,'2010 BPTs'!$B$12:$BX$181,CI$3,FALSE)/VLOOKUP(AI518,'2010 BPTs'!$B$12:$BX693,CI$3+3,FALSE))</f>
        <v>0</v>
      </c>
      <c r="CJ518" s="24">
        <f>IF(ISERROR(VLOOKUP(AJ518,'2010 BPTs'!$B$12:$BX$181,CJ$3,FALSE)/VLOOKUP(AJ518,'2010 BPTs'!$B$12:$BX693,CJ$3+3,FALSE)),0,VLOOKUP(AJ518,'2010 BPTs'!$B$12:$BX$181,CJ$3,FALSE)/VLOOKUP(AJ518,'2010 BPTs'!$B$12:$BX693,CJ$3+3,FALSE))</f>
        <v>0</v>
      </c>
      <c r="CK518" s="24">
        <f>IF(ISERROR(VLOOKUP(AK518,'2010 BPTs'!$B$12:$BX$181,CK$3,FALSE)/VLOOKUP(AK518,'2010 BPTs'!$B$12:$BX693,CK$3+3,FALSE)),0,VLOOKUP(AK518,'2010 BPTs'!$B$12:$BX$181,CK$3,FALSE)/VLOOKUP(AK518,'2010 BPTs'!$B$12:$BX693,CK$3+3,FALSE))</f>
        <v>0</v>
      </c>
      <c r="CL518" s="24">
        <f>IF(ISERROR(VLOOKUP(AL518,'2010 BPTs'!$B$12:$BX$181,CL$3,FALSE)/VLOOKUP(AL518,'2010 BPTs'!$B$12:$BX693,CL$3+3,FALSE)),0,VLOOKUP(AL518,'2010 BPTs'!$B$12:$BX$181,CL$3,FALSE)/VLOOKUP(AL518,'2010 BPTs'!$B$12:$BX693,CL$3+3,FALSE))</f>
        <v>0</v>
      </c>
      <c r="CM518" s="24">
        <f>IF(ISERROR(VLOOKUP(AM518,'2010 BPTs'!$B$12:$BX$181,CM$3,FALSE)/VLOOKUP(AM518,'2010 BPTs'!$B$12:$BX693,CM$3+3,FALSE)),0,VLOOKUP(AM518,'2010 BPTs'!$B$12:$BX$181,CM$3,FALSE)/VLOOKUP(AM518,'2010 BPTs'!$B$12:$BX693,CM$3+3,FALSE))</f>
        <v>0</v>
      </c>
      <c r="CO518" s="24">
        <f>IF(ISERROR(VLOOKUP(AF518,'2010 BPTs'!$B$12:$BX$181,CO$3,FALSE)/VLOOKUP(AF518,'2010 BPTs'!$B$12:$BX693,CO$3+2,FALSE)),0,VLOOKUP(AF518,'2010 BPTs'!$B$12:$BX$181,CO$3,FALSE)/VLOOKUP(AF518,'2010 BPTs'!$B$12:$BX693,CO$3+2,FALSE))</f>
        <v>0</v>
      </c>
      <c r="CP518" s="24">
        <f>IF(ISERROR(VLOOKUP(AG518,'2010 BPTs'!$B$12:$BX$181,CP$3,FALSE)/VLOOKUP(AG518,'2010 BPTs'!$B$12:$BX693,CP$3+2,FALSE)),0,VLOOKUP(AG518,'2010 BPTs'!$B$12:$BX$181,CP$3,FALSE)/VLOOKUP(AG518,'2010 BPTs'!$B$12:$BX693,CP$3+2,FALSE))</f>
        <v>0</v>
      </c>
      <c r="CQ518" s="24">
        <f>IF(ISERROR(VLOOKUP(AH518,'2010 BPTs'!$B$12:$BX$181,CQ$3,FALSE)/VLOOKUP(AH518,'2010 BPTs'!$B$12:$BX693,CQ$3+2,FALSE)),0,VLOOKUP(AH518,'2010 BPTs'!$B$12:$BX$181,CQ$3,FALSE)/VLOOKUP(AH518,'2010 BPTs'!$B$12:$BX693,CQ$3+2,FALSE))</f>
        <v>0</v>
      </c>
      <c r="CR518" s="24">
        <f>IF(ISERROR(VLOOKUP(AI518,'2010 BPTs'!$B$12:$BX$181,CR$3,FALSE)/VLOOKUP(AI518,'2010 BPTs'!$B$12:$BX693,CR$3+2,FALSE)),0,VLOOKUP(AI518,'2010 BPTs'!$B$12:$BX$181,CR$3,FALSE)/VLOOKUP(AI518,'2010 BPTs'!$B$12:$BX693,CR$3+2,FALSE))</f>
        <v>0</v>
      </c>
      <c r="CS518" s="24">
        <f>IF(ISERROR(VLOOKUP(AJ518,'2010 BPTs'!$B$12:$BX$181,CS$3,FALSE)/VLOOKUP(AJ518,'2010 BPTs'!$B$12:$BX693,CS$3+2,FALSE)),0,VLOOKUP(AJ518,'2010 BPTs'!$B$12:$BX$181,CS$3,FALSE)/VLOOKUP(AJ518,'2010 BPTs'!$B$12:$BX693,CS$3+2,FALSE))</f>
        <v>0</v>
      </c>
      <c r="CT518" s="24">
        <f>IF(ISERROR(VLOOKUP(AK518,'2010 BPTs'!$B$12:$BX$181,CT$3,FALSE)/VLOOKUP(AK518,'2010 BPTs'!$B$12:$BX693,CT$3+2,FALSE)),0,VLOOKUP(AK518,'2010 BPTs'!$B$12:$BX$181,CT$3,FALSE)/VLOOKUP(AK518,'2010 BPTs'!$B$12:$BX693,CT$3+2,FALSE))</f>
        <v>0</v>
      </c>
      <c r="CU518" s="24">
        <f>IF(ISERROR(VLOOKUP(AL518,'2010 BPTs'!$B$12:$BX$181,CU$3,FALSE)/VLOOKUP(AL518,'2010 BPTs'!$B$12:$BX693,CU$3+2,FALSE)),0,VLOOKUP(AL518,'2010 BPTs'!$B$12:$BX$181,CU$3,FALSE)/VLOOKUP(AL518,'2010 BPTs'!$B$12:$BX693,CU$3+2,FALSE))</f>
        <v>0</v>
      </c>
      <c r="CV518" s="24">
        <f>IF(ISERROR(VLOOKUP(AM518,'2010 BPTs'!$B$12:$BX$181,CV$3,FALSE)/VLOOKUP(AM518,'2010 BPTs'!$B$12:$BX693,CV$3+2,FALSE)),0,VLOOKUP(AM518,'2010 BPTs'!$B$12:$BX$181,CV$3,FALSE)/VLOOKUP(AM518,'2010 BPTs'!$B$12:$BX693,CV$3+2,FALSE))</f>
        <v>0</v>
      </c>
      <c r="CX518" s="93">
        <f>'2012 BPTs'!BR14</f>
        <v>0</v>
      </c>
      <c r="CY518" s="93">
        <f>'2012 BPTs'!BS14</f>
        <v>0</v>
      </c>
    </row>
    <row r="519" spans="2:103" x14ac:dyDescent="0.2">
      <c r="B519" s="2" t="s">
        <v>213</v>
      </c>
      <c r="C519" s="2">
        <f>'2012 BPTs'!E15</f>
        <v>0</v>
      </c>
      <c r="D519" s="2">
        <f t="shared" si="162"/>
        <v>0</v>
      </c>
      <c r="E519" s="4">
        <f>'2012 BPTs'!F15</f>
        <v>0</v>
      </c>
      <c r="F519" s="88">
        <f>'2012 BPTs'!G15</f>
        <v>0</v>
      </c>
      <c r="G519" s="53">
        <f>'2012 BPTs'!I15</f>
        <v>0</v>
      </c>
      <c r="H519" s="88">
        <f>'2012 BPTs'!J15</f>
        <v>0</v>
      </c>
      <c r="I519" s="4">
        <f>'2012 BPTs'!K15</f>
        <v>0</v>
      </c>
      <c r="J519" s="5">
        <f>'2012 BPTs'!M15</f>
        <v>0</v>
      </c>
      <c r="K519" s="99">
        <f>'2012 BPTs'!BL15</f>
        <v>0</v>
      </c>
      <c r="L519" s="100">
        <f t="shared" si="154"/>
        <v>0</v>
      </c>
      <c r="M519" s="101">
        <f t="shared" si="163"/>
        <v>0</v>
      </c>
      <c r="N519" s="102">
        <f t="shared" si="166"/>
        <v>0</v>
      </c>
      <c r="O519" s="103">
        <f>'2012 BPTs'!BM15</f>
        <v>0</v>
      </c>
      <c r="P519" s="100">
        <f t="shared" si="156"/>
        <v>0</v>
      </c>
      <c r="Q519" s="101">
        <f t="shared" si="164"/>
        <v>0</v>
      </c>
      <c r="R519" s="104">
        <f t="shared" si="158"/>
        <v>0</v>
      </c>
      <c r="S519" s="105">
        <f t="shared" si="167"/>
        <v>0</v>
      </c>
      <c r="T519" s="104">
        <f t="shared" si="159"/>
        <v>0</v>
      </c>
      <c r="U519" s="121">
        <f>IF(K519=0,0,IF(B519="Manual",(S519-O519-AP519*(O519/(O519+Z519)))/S519,'2012 BPTs'!BP15))</f>
        <v>0</v>
      </c>
      <c r="V519" s="99">
        <f>'2012 BPTs'!BN15</f>
        <v>0</v>
      </c>
      <c r="W519" s="100">
        <f t="shared" ref="W519:W582" si="173">IF(SUM(AR519:AY519)=0,0,SUMPRODUCT(AR519:AY519,CF519:CM519)/SUM(AR519:AY519))</f>
        <v>0</v>
      </c>
      <c r="X519" s="103">
        <f t="shared" si="165"/>
        <v>0</v>
      </c>
      <c r="Y519" s="102">
        <f t="shared" si="168"/>
        <v>0</v>
      </c>
      <c r="Z519" s="103">
        <f>'2012 BPTs'!BO15</f>
        <v>0</v>
      </c>
      <c r="AA519" s="104">
        <f t="shared" si="161"/>
        <v>0</v>
      </c>
      <c r="AB519" s="106">
        <f>IF(W519=0,0,IF(B519="Manual",(V519-Z519-AP519*(Z519/(Z519+O519)))/V519,'2012 BPTs'!BQ15))</f>
        <v>0</v>
      </c>
      <c r="AD519" s="2" t="str">
        <f t="shared" si="169"/>
        <v>00-0</v>
      </c>
      <c r="AE519" s="2">
        <f>'2012 BPTs'!BA15</f>
        <v>0</v>
      </c>
      <c r="AF519" s="2" t="str">
        <f>IF(B519="Auto",'2012 BPTs'!BB15,D519&amp;E519&amp;"-"&amp;F519)</f>
        <v/>
      </c>
      <c r="AG519" s="2" t="str">
        <f>'2012 BPTs'!BC15</f>
        <v/>
      </c>
      <c r="AH519" s="2" t="str">
        <f>'2012 BPTs'!BD15</f>
        <v/>
      </c>
      <c r="AI519" s="2" t="str">
        <f>'2012 BPTs'!BE15</f>
        <v/>
      </c>
      <c r="AJ519" s="2" t="str">
        <f>'2012 BPTs'!BF15</f>
        <v/>
      </c>
      <c r="AK519" s="2" t="str">
        <f>'2012 BPTs'!BG15</f>
        <v/>
      </c>
      <c r="AL519" s="2" t="str">
        <f>'2012 BPTs'!BH15</f>
        <v/>
      </c>
      <c r="AM519" s="2" t="str">
        <f>'2012 BPTs'!BI15</f>
        <v/>
      </c>
      <c r="AO519" s="128">
        <f>'2012 BPTs'!AJ15*'2012 BPTs'!BK15</f>
        <v>0</v>
      </c>
      <c r="AP519" s="128">
        <f>'2012 BPTs'!AK15*'2012 BPTs'!BK15</f>
        <v>0</v>
      </c>
      <c r="AR519" s="5">
        <f>IF(B519="Auto",'2012 BPTs'!M15,J519)</f>
        <v>0</v>
      </c>
      <c r="AS519" s="5">
        <f>'2012 BPTs'!O15</f>
        <v>0</v>
      </c>
      <c r="AT519" s="5">
        <f>'2012 BPTs'!Q15</f>
        <v>0</v>
      </c>
      <c r="AU519" s="5">
        <f>'2012 BPTs'!S15</f>
        <v>0</v>
      </c>
      <c r="AV519" s="5">
        <f>'2012 BPTs'!U15</f>
        <v>0</v>
      </c>
      <c r="AW519" s="5">
        <f>'2012 BPTs'!W15</f>
        <v>0</v>
      </c>
      <c r="AX519" s="5">
        <f>'2012 BPTs'!Y15</f>
        <v>0</v>
      </c>
      <c r="AY519" s="5">
        <f>'2012 BPTs'!AA15</f>
        <v>0</v>
      </c>
      <c r="BA519" s="24">
        <f>IF(ISNA(VLOOKUP(AF519,'2010 BPTs'!$B$12:$BX$181,BA$3,FALSE)),0,VLOOKUP(AF519,'2010 BPTs'!$B$12:$BX$181,BA$3,FALSE))</f>
        <v>0</v>
      </c>
      <c r="BB519" s="24">
        <f>IF(ISNA(VLOOKUP(AG519,'2010 BPTs'!$B$12:$BX$181,BB$3,FALSE)),0,VLOOKUP(AG519,'2010 BPTs'!$B$12:$BX$181,BB$3,FALSE))</f>
        <v>0</v>
      </c>
      <c r="BC519" s="24">
        <f>IF(ISNA(VLOOKUP(AH519,'2010 BPTs'!$B$12:$BX$181,BC$3,FALSE)),0,VLOOKUP(AH519,'2010 BPTs'!$B$12:$BX$181,BC$3,FALSE))</f>
        <v>0</v>
      </c>
      <c r="BD519" s="24">
        <f>IF(ISNA(VLOOKUP(AI519,'2010 BPTs'!$B$12:$BX$181,BD$3,FALSE)),0,VLOOKUP(AI519,'2010 BPTs'!$B$12:$BX$181,BD$3,FALSE))</f>
        <v>0</v>
      </c>
      <c r="BE519" s="24">
        <f>IF(ISNA(VLOOKUP(AJ519,'2010 BPTs'!$B$12:$BX$181,BE$3,FALSE)),0,VLOOKUP(AJ519,'2010 BPTs'!$B$12:$BX$181,BE$3,FALSE))</f>
        <v>0</v>
      </c>
      <c r="BF519" s="24">
        <f>IF(ISNA(VLOOKUP(AK519,'2010 BPTs'!$B$12:$BX$181,BF$3,FALSE)),0,VLOOKUP(AK519,'2010 BPTs'!$B$12:$BX$181,BF$3,FALSE))</f>
        <v>0</v>
      </c>
      <c r="BG519" s="24">
        <f>IF(ISNA(VLOOKUP(AL519,'2010 BPTs'!$B$12:$BX$181,BG$3,FALSE)),0,VLOOKUP(AL519,'2010 BPTs'!$B$12:$BX$181,BG$3,FALSE))</f>
        <v>0</v>
      </c>
      <c r="BH519" s="24">
        <f>IF(ISNA(VLOOKUP(AM519,'2010 BPTs'!$B$12:$BX$181,BH$3,FALSE)),0,VLOOKUP(AM519,'2010 BPTs'!$B$12:$BX$181,BH$3,FALSE))</f>
        <v>0</v>
      </c>
      <c r="BJ519" s="24">
        <f>IF(ISNA(VLOOKUP(AF519,'2010 BPTs'!$B$12:$BX$181,BJ$3,FALSE)),0,VLOOKUP(AF519,'2010 BPTs'!$B$12:$BX$181,BJ$3,FALSE))</f>
        <v>0</v>
      </c>
      <c r="BK519" s="24">
        <f>IF(ISNA(VLOOKUP(AG519,'2010 BPTs'!$B$12:$BX$181,BK$3,FALSE)),0,VLOOKUP(AG519,'2010 BPTs'!$B$12:$BX$181,BK$3,FALSE))</f>
        <v>0</v>
      </c>
      <c r="BL519" s="24">
        <f>IF(ISNA(VLOOKUP(AH519,'2010 BPTs'!$B$12:$BX$181,BL$3,FALSE)),0,VLOOKUP(AH519,'2010 BPTs'!$B$12:$BX$181,BL$3,FALSE))</f>
        <v>0</v>
      </c>
      <c r="BM519" s="24">
        <f>IF(ISNA(VLOOKUP(AI519,'2010 BPTs'!$B$12:$BX$181,BM$3,FALSE)),0,VLOOKUP(AI519,'2010 BPTs'!$B$12:$BX$181,BM$3,FALSE))</f>
        <v>0</v>
      </c>
      <c r="BN519" s="24">
        <f>IF(ISNA(VLOOKUP(AJ519,'2010 BPTs'!$B$12:$BX$181,BN$3,FALSE)),0,VLOOKUP(AJ519,'2010 BPTs'!$B$12:$BX$181,BN$3,FALSE))</f>
        <v>0</v>
      </c>
      <c r="BO519" s="24">
        <f>IF(ISNA(VLOOKUP(AK519,'2010 BPTs'!$B$12:$BX$181,BO$3,FALSE)),0,VLOOKUP(AK519,'2010 BPTs'!$B$12:$BX$181,BO$3,FALSE))</f>
        <v>0</v>
      </c>
      <c r="BP519" s="24">
        <f>IF(ISNA(VLOOKUP(AL519,'2010 BPTs'!$B$12:$BX$181,BP$3,FALSE)),0,VLOOKUP(AL519,'2010 BPTs'!$B$12:$BX$181,BP$3,FALSE))</f>
        <v>0</v>
      </c>
      <c r="BQ519" s="24">
        <f>IF(ISNA(VLOOKUP(AM519,'2010 BPTs'!$B$12:$BX$181,BQ$3,FALSE)),0,VLOOKUP(AM519,'2010 BPTs'!$B$12:$BX$181,BQ$3,FALSE))</f>
        <v>0</v>
      </c>
      <c r="BS519" s="78">
        <f t="shared" si="170"/>
        <v>0</v>
      </c>
      <c r="BT519" s="68">
        <f t="shared" si="171"/>
        <v>0</v>
      </c>
      <c r="BU519" s="68">
        <f t="shared" si="172"/>
        <v>0</v>
      </c>
      <c r="BW519" s="24">
        <f>IF(ISNA(VLOOKUP(AF519,'2010 BPTs'!$B$12:$BX$181,BW$3,FALSE)),0,VLOOKUP(AF519,'2010 BPTs'!$B$12:$BX$181,BW$3,FALSE))</f>
        <v>0</v>
      </c>
      <c r="BX519" s="24">
        <f>IF(ISNA(VLOOKUP(AG519,'2010 BPTs'!$B$12:$BX$181,BX$3,FALSE)),0,VLOOKUP(AG519,'2010 BPTs'!$B$12:$BX$181,BX$3,FALSE))</f>
        <v>0</v>
      </c>
      <c r="BY519" s="24">
        <f>IF(ISNA(VLOOKUP(AH519,'2010 BPTs'!$B$12:$BX$181,BY$3,FALSE)),0,VLOOKUP(AH519,'2010 BPTs'!$B$12:$BX$181,BY$3,FALSE))</f>
        <v>0</v>
      </c>
      <c r="BZ519" s="24">
        <f>IF(ISNA(VLOOKUP(AI519,'2010 BPTs'!$B$12:$BX$181,BZ$3,FALSE)),0,VLOOKUP(AI519,'2010 BPTs'!$B$12:$BX$181,BZ$3,FALSE))</f>
        <v>0</v>
      </c>
      <c r="CA519" s="24">
        <f>IF(ISNA(VLOOKUP(AJ519,'2010 BPTs'!$B$12:$BX$181,CA$3,FALSE)),0,VLOOKUP(AJ519,'2010 BPTs'!$B$12:$BX$181,CA$3,FALSE))</f>
        <v>0</v>
      </c>
      <c r="CB519" s="24">
        <f>IF(ISNA(VLOOKUP(AK519,'2010 BPTs'!$B$12:$BX$181,CB$3,FALSE)),0,VLOOKUP(AK519,'2010 BPTs'!$B$12:$BX$181,CB$3,FALSE))</f>
        <v>0</v>
      </c>
      <c r="CC519" s="24">
        <f>IF(ISNA(VLOOKUP(AL519,'2010 BPTs'!$B$12:$BX$181,CC$3,FALSE)),0,VLOOKUP(AL519,'2010 BPTs'!$B$12:$BX$181,CC$3,FALSE))</f>
        <v>0</v>
      </c>
      <c r="CD519" s="24">
        <f>IF(ISNA(VLOOKUP(AM519,'2010 BPTs'!$B$12:$BX$181,CD$3,FALSE)),0,VLOOKUP(AM519,'2010 BPTs'!$B$12:$BX$181,CD$3,FALSE))</f>
        <v>0</v>
      </c>
      <c r="CF519" s="24">
        <f>IF(ISERROR(VLOOKUP(AF519,'2010 BPTs'!$B$12:$BX$181,CF$3,FALSE)/VLOOKUP(AF519,'2010 BPTs'!$B$12:$BX694,CF$3+3,FALSE)),0,VLOOKUP(AF519,'2010 BPTs'!$B$12:$BX$181,CF$3,FALSE)/VLOOKUP(AF519,'2010 BPTs'!$B$12:$BX694,CF$3+3,FALSE))</f>
        <v>0</v>
      </c>
      <c r="CG519" s="24">
        <f>IF(ISERROR(VLOOKUP(AG519,'2010 BPTs'!$B$12:$BX$181,CG$3,FALSE)/VLOOKUP(AG519,'2010 BPTs'!$B$12:$BX694,CG$3+3,FALSE)),0,VLOOKUP(AG519,'2010 BPTs'!$B$12:$BX$181,CG$3,FALSE)/VLOOKUP(AG519,'2010 BPTs'!$B$12:$BX694,CG$3+3,FALSE))</f>
        <v>0</v>
      </c>
      <c r="CH519" s="24">
        <f>IF(ISERROR(VLOOKUP(AH519,'2010 BPTs'!$B$12:$BX$181,CH$3,FALSE)/VLOOKUP(AH519,'2010 BPTs'!$B$12:$BX694,CH$3+3,FALSE)),0,VLOOKUP(AH519,'2010 BPTs'!$B$12:$BX$181,CH$3,FALSE)/VLOOKUP(AH519,'2010 BPTs'!$B$12:$BX694,CH$3+3,FALSE))</f>
        <v>0</v>
      </c>
      <c r="CI519" s="24">
        <f>IF(ISERROR(VLOOKUP(AI519,'2010 BPTs'!$B$12:$BX$181,CI$3,FALSE)/VLOOKUP(AI519,'2010 BPTs'!$B$12:$BX694,CI$3+3,FALSE)),0,VLOOKUP(AI519,'2010 BPTs'!$B$12:$BX$181,CI$3,FALSE)/VLOOKUP(AI519,'2010 BPTs'!$B$12:$BX694,CI$3+3,FALSE))</f>
        <v>0</v>
      </c>
      <c r="CJ519" s="24">
        <f>IF(ISERROR(VLOOKUP(AJ519,'2010 BPTs'!$B$12:$BX$181,CJ$3,FALSE)/VLOOKUP(AJ519,'2010 BPTs'!$B$12:$BX694,CJ$3+3,FALSE)),0,VLOOKUP(AJ519,'2010 BPTs'!$B$12:$BX$181,CJ$3,FALSE)/VLOOKUP(AJ519,'2010 BPTs'!$B$12:$BX694,CJ$3+3,FALSE))</f>
        <v>0</v>
      </c>
      <c r="CK519" s="24">
        <f>IF(ISERROR(VLOOKUP(AK519,'2010 BPTs'!$B$12:$BX$181,CK$3,FALSE)/VLOOKUP(AK519,'2010 BPTs'!$B$12:$BX694,CK$3+3,FALSE)),0,VLOOKUP(AK519,'2010 BPTs'!$B$12:$BX$181,CK$3,FALSE)/VLOOKUP(AK519,'2010 BPTs'!$B$12:$BX694,CK$3+3,FALSE))</f>
        <v>0</v>
      </c>
      <c r="CL519" s="24">
        <f>IF(ISERROR(VLOOKUP(AL519,'2010 BPTs'!$B$12:$BX$181,CL$3,FALSE)/VLOOKUP(AL519,'2010 BPTs'!$B$12:$BX694,CL$3+3,FALSE)),0,VLOOKUP(AL519,'2010 BPTs'!$B$12:$BX$181,CL$3,FALSE)/VLOOKUP(AL519,'2010 BPTs'!$B$12:$BX694,CL$3+3,FALSE))</f>
        <v>0</v>
      </c>
      <c r="CM519" s="24">
        <f>IF(ISERROR(VLOOKUP(AM519,'2010 BPTs'!$B$12:$BX$181,CM$3,FALSE)/VLOOKUP(AM519,'2010 BPTs'!$B$12:$BX694,CM$3+3,FALSE)),0,VLOOKUP(AM519,'2010 BPTs'!$B$12:$BX$181,CM$3,FALSE)/VLOOKUP(AM519,'2010 BPTs'!$B$12:$BX694,CM$3+3,FALSE))</f>
        <v>0</v>
      </c>
      <c r="CO519" s="24">
        <f>IF(ISERROR(VLOOKUP(AF519,'2010 BPTs'!$B$12:$BX$181,CO$3,FALSE)/VLOOKUP(AF519,'2010 BPTs'!$B$12:$BX694,CO$3+2,FALSE)),0,VLOOKUP(AF519,'2010 BPTs'!$B$12:$BX$181,CO$3,FALSE)/VLOOKUP(AF519,'2010 BPTs'!$B$12:$BX694,CO$3+2,FALSE))</f>
        <v>0</v>
      </c>
      <c r="CP519" s="24">
        <f>IF(ISERROR(VLOOKUP(AG519,'2010 BPTs'!$B$12:$BX$181,CP$3,FALSE)/VLOOKUP(AG519,'2010 BPTs'!$B$12:$BX694,CP$3+2,FALSE)),0,VLOOKUP(AG519,'2010 BPTs'!$B$12:$BX$181,CP$3,FALSE)/VLOOKUP(AG519,'2010 BPTs'!$B$12:$BX694,CP$3+2,FALSE))</f>
        <v>0</v>
      </c>
      <c r="CQ519" s="24">
        <f>IF(ISERROR(VLOOKUP(AH519,'2010 BPTs'!$B$12:$BX$181,CQ$3,FALSE)/VLOOKUP(AH519,'2010 BPTs'!$B$12:$BX694,CQ$3+2,FALSE)),0,VLOOKUP(AH519,'2010 BPTs'!$B$12:$BX$181,CQ$3,FALSE)/VLOOKUP(AH519,'2010 BPTs'!$B$12:$BX694,CQ$3+2,FALSE))</f>
        <v>0</v>
      </c>
      <c r="CR519" s="24">
        <f>IF(ISERROR(VLOOKUP(AI519,'2010 BPTs'!$B$12:$BX$181,CR$3,FALSE)/VLOOKUP(AI519,'2010 BPTs'!$B$12:$BX694,CR$3+2,FALSE)),0,VLOOKUP(AI519,'2010 BPTs'!$B$12:$BX$181,CR$3,FALSE)/VLOOKUP(AI519,'2010 BPTs'!$B$12:$BX694,CR$3+2,FALSE))</f>
        <v>0</v>
      </c>
      <c r="CS519" s="24">
        <f>IF(ISERROR(VLOOKUP(AJ519,'2010 BPTs'!$B$12:$BX$181,CS$3,FALSE)/VLOOKUP(AJ519,'2010 BPTs'!$B$12:$BX694,CS$3+2,FALSE)),0,VLOOKUP(AJ519,'2010 BPTs'!$B$12:$BX$181,CS$3,FALSE)/VLOOKUP(AJ519,'2010 BPTs'!$B$12:$BX694,CS$3+2,FALSE))</f>
        <v>0</v>
      </c>
      <c r="CT519" s="24">
        <f>IF(ISERROR(VLOOKUP(AK519,'2010 BPTs'!$B$12:$BX$181,CT$3,FALSE)/VLOOKUP(AK519,'2010 BPTs'!$B$12:$BX694,CT$3+2,FALSE)),0,VLOOKUP(AK519,'2010 BPTs'!$B$12:$BX$181,CT$3,FALSE)/VLOOKUP(AK519,'2010 BPTs'!$B$12:$BX694,CT$3+2,FALSE))</f>
        <v>0</v>
      </c>
      <c r="CU519" s="24">
        <f>IF(ISERROR(VLOOKUP(AL519,'2010 BPTs'!$B$12:$BX$181,CU$3,FALSE)/VLOOKUP(AL519,'2010 BPTs'!$B$12:$BX694,CU$3+2,FALSE)),0,VLOOKUP(AL519,'2010 BPTs'!$B$12:$BX$181,CU$3,FALSE)/VLOOKUP(AL519,'2010 BPTs'!$B$12:$BX694,CU$3+2,FALSE))</f>
        <v>0</v>
      </c>
      <c r="CV519" s="24">
        <f>IF(ISERROR(VLOOKUP(AM519,'2010 BPTs'!$B$12:$BX$181,CV$3,FALSE)/VLOOKUP(AM519,'2010 BPTs'!$B$12:$BX694,CV$3+2,FALSE)),0,VLOOKUP(AM519,'2010 BPTs'!$B$12:$BX$181,CV$3,FALSE)/VLOOKUP(AM519,'2010 BPTs'!$B$12:$BX694,CV$3+2,FALSE))</f>
        <v>0</v>
      </c>
      <c r="CX519" s="93">
        <f>'2012 BPTs'!BR15</f>
        <v>0</v>
      </c>
      <c r="CY519" s="93">
        <f>'2012 BPTs'!BS15</f>
        <v>0</v>
      </c>
    </row>
    <row r="520" spans="2:103" x14ac:dyDescent="0.2">
      <c r="B520" s="2" t="s">
        <v>213</v>
      </c>
      <c r="C520" s="2">
        <f>'2012 BPTs'!E16</f>
        <v>0</v>
      </c>
      <c r="D520" s="2">
        <f t="shared" si="162"/>
        <v>0</v>
      </c>
      <c r="E520" s="4">
        <f>'2012 BPTs'!F16</f>
        <v>0</v>
      </c>
      <c r="F520" s="88">
        <f>'2012 BPTs'!G16</f>
        <v>0</v>
      </c>
      <c r="G520" s="53">
        <f>'2012 BPTs'!I16</f>
        <v>0</v>
      </c>
      <c r="H520" s="88">
        <f>'2012 BPTs'!J16</f>
        <v>0</v>
      </c>
      <c r="I520" s="4">
        <f>'2012 BPTs'!K16</f>
        <v>0</v>
      </c>
      <c r="J520" s="5">
        <f>'2012 BPTs'!M16</f>
        <v>0</v>
      </c>
      <c r="K520" s="99">
        <f>'2012 BPTs'!BL16</f>
        <v>0</v>
      </c>
      <c r="L520" s="100">
        <f t="shared" si="154"/>
        <v>0</v>
      </c>
      <c r="M520" s="101">
        <f t="shared" si="163"/>
        <v>0</v>
      </c>
      <c r="N520" s="102">
        <f t="shared" si="166"/>
        <v>0</v>
      </c>
      <c r="O520" s="103">
        <f>'2012 BPTs'!BM16</f>
        <v>0</v>
      </c>
      <c r="P520" s="100">
        <f t="shared" si="156"/>
        <v>0</v>
      </c>
      <c r="Q520" s="101">
        <f t="shared" si="164"/>
        <v>0</v>
      </c>
      <c r="R520" s="104">
        <f t="shared" si="158"/>
        <v>0</v>
      </c>
      <c r="S520" s="105">
        <f t="shared" si="167"/>
        <v>0</v>
      </c>
      <c r="T520" s="104">
        <f t="shared" si="159"/>
        <v>0</v>
      </c>
      <c r="U520" s="121">
        <f>IF(K520=0,0,IF(B520="Manual",(S520-O520-AP520*(O520/(O520+Z520)))/S520,'2012 BPTs'!BP16))</f>
        <v>0</v>
      </c>
      <c r="V520" s="99">
        <f>'2012 BPTs'!BN16</f>
        <v>0</v>
      </c>
      <c r="W520" s="100">
        <f t="shared" si="173"/>
        <v>0</v>
      </c>
      <c r="X520" s="103">
        <f t="shared" si="165"/>
        <v>0</v>
      </c>
      <c r="Y520" s="102">
        <f t="shared" si="168"/>
        <v>0</v>
      </c>
      <c r="Z520" s="103">
        <f>'2012 BPTs'!BO16</f>
        <v>0</v>
      </c>
      <c r="AA520" s="104">
        <f t="shared" si="161"/>
        <v>0</v>
      </c>
      <c r="AB520" s="106">
        <f>IF(W520=0,0,IF(B520="Manual",(V520-Z520-AP520*(Z520/(Z520+O520)))/V520,'2012 BPTs'!BQ16))</f>
        <v>0</v>
      </c>
      <c r="AD520" s="2" t="str">
        <f t="shared" si="169"/>
        <v>00-0</v>
      </c>
      <c r="AE520" s="2">
        <f>'2012 BPTs'!BA16</f>
        <v>0</v>
      </c>
      <c r="AF520" s="2" t="str">
        <f>IF(B520="Auto",'2012 BPTs'!BB16,D520&amp;E520&amp;"-"&amp;F520)</f>
        <v/>
      </c>
      <c r="AG520" s="2" t="str">
        <f>'2012 BPTs'!BC16</f>
        <v/>
      </c>
      <c r="AH520" s="2" t="str">
        <f>'2012 BPTs'!BD16</f>
        <v/>
      </c>
      <c r="AI520" s="2" t="str">
        <f>'2012 BPTs'!BE16</f>
        <v/>
      </c>
      <c r="AJ520" s="2" t="str">
        <f>'2012 BPTs'!BF16</f>
        <v/>
      </c>
      <c r="AK520" s="2" t="str">
        <f>'2012 BPTs'!BG16</f>
        <v/>
      </c>
      <c r="AL520" s="2" t="str">
        <f>'2012 BPTs'!BH16</f>
        <v/>
      </c>
      <c r="AM520" s="2" t="str">
        <f>'2012 BPTs'!BI16</f>
        <v/>
      </c>
      <c r="AO520" s="128">
        <f>'2012 BPTs'!AJ16*'2012 BPTs'!BK16</f>
        <v>0</v>
      </c>
      <c r="AP520" s="128">
        <f>'2012 BPTs'!AK16*'2012 BPTs'!BK16</f>
        <v>0</v>
      </c>
      <c r="AR520" s="5">
        <f>IF(B520="Auto",'2012 BPTs'!M16,J520)</f>
        <v>0</v>
      </c>
      <c r="AS520" s="5">
        <f>'2012 BPTs'!O16</f>
        <v>0</v>
      </c>
      <c r="AT520" s="5">
        <f>'2012 BPTs'!Q16</f>
        <v>0</v>
      </c>
      <c r="AU520" s="5">
        <f>'2012 BPTs'!S16</f>
        <v>0</v>
      </c>
      <c r="AV520" s="5">
        <f>'2012 BPTs'!U16</f>
        <v>0</v>
      </c>
      <c r="AW520" s="5">
        <f>'2012 BPTs'!W16</f>
        <v>0</v>
      </c>
      <c r="AX520" s="5">
        <f>'2012 BPTs'!Y16</f>
        <v>0</v>
      </c>
      <c r="AY520" s="5">
        <f>'2012 BPTs'!AA16</f>
        <v>0</v>
      </c>
      <c r="BA520" s="24">
        <f>IF(ISNA(VLOOKUP(AF520,'2010 BPTs'!$B$12:$BX$181,BA$3,FALSE)),0,VLOOKUP(AF520,'2010 BPTs'!$B$12:$BX$181,BA$3,FALSE))</f>
        <v>0</v>
      </c>
      <c r="BB520" s="24">
        <f>IF(ISNA(VLOOKUP(AG520,'2010 BPTs'!$B$12:$BX$181,BB$3,FALSE)),0,VLOOKUP(AG520,'2010 BPTs'!$B$12:$BX$181,BB$3,FALSE))</f>
        <v>0</v>
      </c>
      <c r="BC520" s="24">
        <f>IF(ISNA(VLOOKUP(AH520,'2010 BPTs'!$B$12:$BX$181,BC$3,FALSE)),0,VLOOKUP(AH520,'2010 BPTs'!$B$12:$BX$181,BC$3,FALSE))</f>
        <v>0</v>
      </c>
      <c r="BD520" s="24">
        <f>IF(ISNA(VLOOKUP(AI520,'2010 BPTs'!$B$12:$BX$181,BD$3,FALSE)),0,VLOOKUP(AI520,'2010 BPTs'!$B$12:$BX$181,BD$3,FALSE))</f>
        <v>0</v>
      </c>
      <c r="BE520" s="24">
        <f>IF(ISNA(VLOOKUP(AJ520,'2010 BPTs'!$B$12:$BX$181,BE$3,FALSE)),0,VLOOKUP(AJ520,'2010 BPTs'!$B$12:$BX$181,BE$3,FALSE))</f>
        <v>0</v>
      </c>
      <c r="BF520" s="24">
        <f>IF(ISNA(VLOOKUP(AK520,'2010 BPTs'!$B$12:$BX$181,BF$3,FALSE)),0,VLOOKUP(AK520,'2010 BPTs'!$B$12:$BX$181,BF$3,FALSE))</f>
        <v>0</v>
      </c>
      <c r="BG520" s="24">
        <f>IF(ISNA(VLOOKUP(AL520,'2010 BPTs'!$B$12:$BX$181,BG$3,FALSE)),0,VLOOKUP(AL520,'2010 BPTs'!$B$12:$BX$181,BG$3,FALSE))</f>
        <v>0</v>
      </c>
      <c r="BH520" s="24">
        <f>IF(ISNA(VLOOKUP(AM520,'2010 BPTs'!$B$12:$BX$181,BH$3,FALSE)),0,VLOOKUP(AM520,'2010 BPTs'!$B$12:$BX$181,BH$3,FALSE))</f>
        <v>0</v>
      </c>
      <c r="BJ520" s="24">
        <f>IF(ISNA(VLOOKUP(AF520,'2010 BPTs'!$B$12:$BX$181,BJ$3,FALSE)),0,VLOOKUP(AF520,'2010 BPTs'!$B$12:$BX$181,BJ$3,FALSE))</f>
        <v>0</v>
      </c>
      <c r="BK520" s="24">
        <f>IF(ISNA(VLOOKUP(AG520,'2010 BPTs'!$B$12:$BX$181,BK$3,FALSE)),0,VLOOKUP(AG520,'2010 BPTs'!$B$12:$BX$181,BK$3,FALSE))</f>
        <v>0</v>
      </c>
      <c r="BL520" s="24">
        <f>IF(ISNA(VLOOKUP(AH520,'2010 BPTs'!$B$12:$BX$181,BL$3,FALSE)),0,VLOOKUP(AH520,'2010 BPTs'!$B$12:$BX$181,BL$3,FALSE))</f>
        <v>0</v>
      </c>
      <c r="BM520" s="24">
        <f>IF(ISNA(VLOOKUP(AI520,'2010 BPTs'!$B$12:$BX$181,BM$3,FALSE)),0,VLOOKUP(AI520,'2010 BPTs'!$B$12:$BX$181,BM$3,FALSE))</f>
        <v>0</v>
      </c>
      <c r="BN520" s="24">
        <f>IF(ISNA(VLOOKUP(AJ520,'2010 BPTs'!$B$12:$BX$181,BN$3,FALSE)),0,VLOOKUP(AJ520,'2010 BPTs'!$B$12:$BX$181,BN$3,FALSE))</f>
        <v>0</v>
      </c>
      <c r="BO520" s="24">
        <f>IF(ISNA(VLOOKUP(AK520,'2010 BPTs'!$B$12:$BX$181,BO$3,FALSE)),0,VLOOKUP(AK520,'2010 BPTs'!$B$12:$BX$181,BO$3,FALSE))</f>
        <v>0</v>
      </c>
      <c r="BP520" s="24">
        <f>IF(ISNA(VLOOKUP(AL520,'2010 BPTs'!$B$12:$BX$181,BP$3,FALSE)),0,VLOOKUP(AL520,'2010 BPTs'!$B$12:$BX$181,BP$3,FALSE))</f>
        <v>0</v>
      </c>
      <c r="BQ520" s="24">
        <f>IF(ISNA(VLOOKUP(AM520,'2010 BPTs'!$B$12:$BX$181,BQ$3,FALSE)),0,VLOOKUP(AM520,'2010 BPTs'!$B$12:$BX$181,BQ$3,FALSE))</f>
        <v>0</v>
      </c>
      <c r="BS520" s="78">
        <f t="shared" si="170"/>
        <v>0</v>
      </c>
      <c r="BT520" s="68">
        <f t="shared" si="171"/>
        <v>0</v>
      </c>
      <c r="BU520" s="68">
        <f t="shared" si="172"/>
        <v>0</v>
      </c>
      <c r="BW520" s="24">
        <f>IF(ISNA(VLOOKUP(AF520,'2010 BPTs'!$B$12:$BX$181,BW$3,FALSE)),0,VLOOKUP(AF520,'2010 BPTs'!$B$12:$BX$181,BW$3,FALSE))</f>
        <v>0</v>
      </c>
      <c r="BX520" s="24">
        <f>IF(ISNA(VLOOKUP(AG520,'2010 BPTs'!$B$12:$BX$181,BX$3,FALSE)),0,VLOOKUP(AG520,'2010 BPTs'!$B$12:$BX$181,BX$3,FALSE))</f>
        <v>0</v>
      </c>
      <c r="BY520" s="24">
        <f>IF(ISNA(VLOOKUP(AH520,'2010 BPTs'!$B$12:$BX$181,BY$3,FALSE)),0,VLOOKUP(AH520,'2010 BPTs'!$B$12:$BX$181,BY$3,FALSE))</f>
        <v>0</v>
      </c>
      <c r="BZ520" s="24">
        <f>IF(ISNA(VLOOKUP(AI520,'2010 BPTs'!$B$12:$BX$181,BZ$3,FALSE)),0,VLOOKUP(AI520,'2010 BPTs'!$B$12:$BX$181,BZ$3,FALSE))</f>
        <v>0</v>
      </c>
      <c r="CA520" s="24">
        <f>IF(ISNA(VLOOKUP(AJ520,'2010 BPTs'!$B$12:$BX$181,CA$3,FALSE)),0,VLOOKUP(AJ520,'2010 BPTs'!$B$12:$BX$181,CA$3,FALSE))</f>
        <v>0</v>
      </c>
      <c r="CB520" s="24">
        <f>IF(ISNA(VLOOKUP(AK520,'2010 BPTs'!$B$12:$BX$181,CB$3,FALSE)),0,VLOOKUP(AK520,'2010 BPTs'!$B$12:$BX$181,CB$3,FALSE))</f>
        <v>0</v>
      </c>
      <c r="CC520" s="24">
        <f>IF(ISNA(VLOOKUP(AL520,'2010 BPTs'!$B$12:$BX$181,CC$3,FALSE)),0,VLOOKUP(AL520,'2010 BPTs'!$B$12:$BX$181,CC$3,FALSE))</f>
        <v>0</v>
      </c>
      <c r="CD520" s="24">
        <f>IF(ISNA(VLOOKUP(AM520,'2010 BPTs'!$B$12:$BX$181,CD$3,FALSE)),0,VLOOKUP(AM520,'2010 BPTs'!$B$12:$BX$181,CD$3,FALSE))</f>
        <v>0</v>
      </c>
      <c r="CF520" s="24">
        <f>IF(ISERROR(VLOOKUP(AF520,'2010 BPTs'!$B$12:$BX$181,CF$3,FALSE)/VLOOKUP(AF520,'2010 BPTs'!$B$12:$BX695,CF$3+3,FALSE)),0,VLOOKUP(AF520,'2010 BPTs'!$B$12:$BX$181,CF$3,FALSE)/VLOOKUP(AF520,'2010 BPTs'!$B$12:$BX695,CF$3+3,FALSE))</f>
        <v>0</v>
      </c>
      <c r="CG520" s="24">
        <f>IF(ISERROR(VLOOKUP(AG520,'2010 BPTs'!$B$12:$BX$181,CG$3,FALSE)/VLOOKUP(AG520,'2010 BPTs'!$B$12:$BX695,CG$3+3,FALSE)),0,VLOOKUP(AG520,'2010 BPTs'!$B$12:$BX$181,CG$3,FALSE)/VLOOKUP(AG520,'2010 BPTs'!$B$12:$BX695,CG$3+3,FALSE))</f>
        <v>0</v>
      </c>
      <c r="CH520" s="24">
        <f>IF(ISERROR(VLOOKUP(AH520,'2010 BPTs'!$B$12:$BX$181,CH$3,FALSE)/VLOOKUP(AH520,'2010 BPTs'!$B$12:$BX695,CH$3+3,FALSE)),0,VLOOKUP(AH520,'2010 BPTs'!$B$12:$BX$181,CH$3,FALSE)/VLOOKUP(AH520,'2010 BPTs'!$B$12:$BX695,CH$3+3,FALSE))</f>
        <v>0</v>
      </c>
      <c r="CI520" s="24">
        <f>IF(ISERROR(VLOOKUP(AI520,'2010 BPTs'!$B$12:$BX$181,CI$3,FALSE)/VLOOKUP(AI520,'2010 BPTs'!$B$12:$BX695,CI$3+3,FALSE)),0,VLOOKUP(AI520,'2010 BPTs'!$B$12:$BX$181,CI$3,FALSE)/VLOOKUP(AI520,'2010 BPTs'!$B$12:$BX695,CI$3+3,FALSE))</f>
        <v>0</v>
      </c>
      <c r="CJ520" s="24">
        <f>IF(ISERROR(VLOOKUP(AJ520,'2010 BPTs'!$B$12:$BX$181,CJ$3,FALSE)/VLOOKUP(AJ520,'2010 BPTs'!$B$12:$BX695,CJ$3+3,FALSE)),0,VLOOKUP(AJ520,'2010 BPTs'!$B$12:$BX$181,CJ$3,FALSE)/VLOOKUP(AJ520,'2010 BPTs'!$B$12:$BX695,CJ$3+3,FALSE))</f>
        <v>0</v>
      </c>
      <c r="CK520" s="24">
        <f>IF(ISERROR(VLOOKUP(AK520,'2010 BPTs'!$B$12:$BX$181,CK$3,FALSE)/VLOOKUP(AK520,'2010 BPTs'!$B$12:$BX695,CK$3+3,FALSE)),0,VLOOKUP(AK520,'2010 BPTs'!$B$12:$BX$181,CK$3,FALSE)/VLOOKUP(AK520,'2010 BPTs'!$B$12:$BX695,CK$3+3,FALSE))</f>
        <v>0</v>
      </c>
      <c r="CL520" s="24">
        <f>IF(ISERROR(VLOOKUP(AL520,'2010 BPTs'!$B$12:$BX$181,CL$3,FALSE)/VLOOKUP(AL520,'2010 BPTs'!$B$12:$BX695,CL$3+3,FALSE)),0,VLOOKUP(AL520,'2010 BPTs'!$B$12:$BX$181,CL$3,FALSE)/VLOOKUP(AL520,'2010 BPTs'!$B$12:$BX695,CL$3+3,FALSE))</f>
        <v>0</v>
      </c>
      <c r="CM520" s="24">
        <f>IF(ISERROR(VLOOKUP(AM520,'2010 BPTs'!$B$12:$BX$181,CM$3,FALSE)/VLOOKUP(AM520,'2010 BPTs'!$B$12:$BX695,CM$3+3,FALSE)),0,VLOOKUP(AM520,'2010 BPTs'!$B$12:$BX$181,CM$3,FALSE)/VLOOKUP(AM520,'2010 BPTs'!$B$12:$BX695,CM$3+3,FALSE))</f>
        <v>0</v>
      </c>
      <c r="CO520" s="24">
        <f>IF(ISERROR(VLOOKUP(AF520,'2010 BPTs'!$B$12:$BX$181,CO$3,FALSE)/VLOOKUP(AF520,'2010 BPTs'!$B$12:$BX695,CO$3+2,FALSE)),0,VLOOKUP(AF520,'2010 BPTs'!$B$12:$BX$181,CO$3,FALSE)/VLOOKUP(AF520,'2010 BPTs'!$B$12:$BX695,CO$3+2,FALSE))</f>
        <v>0</v>
      </c>
      <c r="CP520" s="24">
        <f>IF(ISERROR(VLOOKUP(AG520,'2010 BPTs'!$B$12:$BX$181,CP$3,FALSE)/VLOOKUP(AG520,'2010 BPTs'!$B$12:$BX695,CP$3+2,FALSE)),0,VLOOKUP(AG520,'2010 BPTs'!$B$12:$BX$181,CP$3,FALSE)/VLOOKUP(AG520,'2010 BPTs'!$B$12:$BX695,CP$3+2,FALSE))</f>
        <v>0</v>
      </c>
      <c r="CQ520" s="24">
        <f>IF(ISERROR(VLOOKUP(AH520,'2010 BPTs'!$B$12:$BX$181,CQ$3,FALSE)/VLOOKUP(AH520,'2010 BPTs'!$B$12:$BX695,CQ$3+2,FALSE)),0,VLOOKUP(AH520,'2010 BPTs'!$B$12:$BX$181,CQ$3,FALSE)/VLOOKUP(AH520,'2010 BPTs'!$B$12:$BX695,CQ$3+2,FALSE))</f>
        <v>0</v>
      </c>
      <c r="CR520" s="24">
        <f>IF(ISERROR(VLOOKUP(AI520,'2010 BPTs'!$B$12:$BX$181,CR$3,FALSE)/VLOOKUP(AI520,'2010 BPTs'!$B$12:$BX695,CR$3+2,FALSE)),0,VLOOKUP(AI520,'2010 BPTs'!$B$12:$BX$181,CR$3,FALSE)/VLOOKUP(AI520,'2010 BPTs'!$B$12:$BX695,CR$3+2,FALSE))</f>
        <v>0</v>
      </c>
      <c r="CS520" s="24">
        <f>IF(ISERROR(VLOOKUP(AJ520,'2010 BPTs'!$B$12:$BX$181,CS$3,FALSE)/VLOOKUP(AJ520,'2010 BPTs'!$B$12:$BX695,CS$3+2,FALSE)),0,VLOOKUP(AJ520,'2010 BPTs'!$B$12:$BX$181,CS$3,FALSE)/VLOOKUP(AJ520,'2010 BPTs'!$B$12:$BX695,CS$3+2,FALSE))</f>
        <v>0</v>
      </c>
      <c r="CT520" s="24">
        <f>IF(ISERROR(VLOOKUP(AK520,'2010 BPTs'!$B$12:$BX$181,CT$3,FALSE)/VLOOKUP(AK520,'2010 BPTs'!$B$12:$BX695,CT$3+2,FALSE)),0,VLOOKUP(AK520,'2010 BPTs'!$B$12:$BX$181,CT$3,FALSE)/VLOOKUP(AK520,'2010 BPTs'!$B$12:$BX695,CT$3+2,FALSE))</f>
        <v>0</v>
      </c>
      <c r="CU520" s="24">
        <f>IF(ISERROR(VLOOKUP(AL520,'2010 BPTs'!$B$12:$BX$181,CU$3,FALSE)/VLOOKUP(AL520,'2010 BPTs'!$B$12:$BX695,CU$3+2,FALSE)),0,VLOOKUP(AL520,'2010 BPTs'!$B$12:$BX$181,CU$3,FALSE)/VLOOKUP(AL520,'2010 BPTs'!$B$12:$BX695,CU$3+2,FALSE))</f>
        <v>0</v>
      </c>
      <c r="CV520" s="24">
        <f>IF(ISERROR(VLOOKUP(AM520,'2010 BPTs'!$B$12:$BX$181,CV$3,FALSE)/VLOOKUP(AM520,'2010 BPTs'!$B$12:$BX695,CV$3+2,FALSE)),0,VLOOKUP(AM520,'2010 BPTs'!$B$12:$BX$181,CV$3,FALSE)/VLOOKUP(AM520,'2010 BPTs'!$B$12:$BX695,CV$3+2,FALSE))</f>
        <v>0</v>
      </c>
      <c r="CX520" s="93">
        <f>'2012 BPTs'!BR16</f>
        <v>0</v>
      </c>
      <c r="CY520" s="93">
        <f>'2012 BPTs'!BS16</f>
        <v>0</v>
      </c>
    </row>
    <row r="521" spans="2:103" x14ac:dyDescent="0.2">
      <c r="B521" s="2" t="s">
        <v>213</v>
      </c>
      <c r="C521" s="2">
        <f>'2012 BPTs'!E17</f>
        <v>0</v>
      </c>
      <c r="D521" s="2">
        <f t="shared" si="162"/>
        <v>0</v>
      </c>
      <c r="E521" s="4">
        <f>'2012 BPTs'!F17</f>
        <v>0</v>
      </c>
      <c r="F521" s="88">
        <f>'2012 BPTs'!G17</f>
        <v>0</v>
      </c>
      <c r="G521" s="53">
        <f>'2012 BPTs'!I17</f>
        <v>0</v>
      </c>
      <c r="H521" s="88">
        <f>'2012 BPTs'!J17</f>
        <v>0</v>
      </c>
      <c r="I521" s="4">
        <f>'2012 BPTs'!K17</f>
        <v>0</v>
      </c>
      <c r="J521" s="5">
        <f>'2012 BPTs'!M17</f>
        <v>0</v>
      </c>
      <c r="K521" s="99">
        <f>'2012 BPTs'!BL17</f>
        <v>0</v>
      </c>
      <c r="L521" s="100">
        <f t="shared" si="154"/>
        <v>0</v>
      </c>
      <c r="M521" s="101">
        <f t="shared" si="163"/>
        <v>0</v>
      </c>
      <c r="N521" s="102">
        <f t="shared" si="166"/>
        <v>0</v>
      </c>
      <c r="O521" s="103">
        <f>'2012 BPTs'!BM17</f>
        <v>0</v>
      </c>
      <c r="P521" s="100">
        <f t="shared" si="156"/>
        <v>0</v>
      </c>
      <c r="Q521" s="101">
        <f t="shared" si="164"/>
        <v>0</v>
      </c>
      <c r="R521" s="104">
        <f t="shared" si="158"/>
        <v>0</v>
      </c>
      <c r="S521" s="105">
        <f t="shared" si="167"/>
        <v>0</v>
      </c>
      <c r="T521" s="104">
        <f t="shared" si="159"/>
        <v>0</v>
      </c>
      <c r="U521" s="121">
        <f>IF(K521=0,0,IF(B521="Manual",(S521-O521-AP521*(O521/(O521+Z521)))/S521,'2012 BPTs'!BP17))</f>
        <v>0</v>
      </c>
      <c r="V521" s="99">
        <f>'2012 BPTs'!BN17</f>
        <v>0</v>
      </c>
      <c r="W521" s="100">
        <f t="shared" si="173"/>
        <v>0</v>
      </c>
      <c r="X521" s="103">
        <f t="shared" si="165"/>
        <v>0</v>
      </c>
      <c r="Y521" s="102">
        <f t="shared" si="168"/>
        <v>0</v>
      </c>
      <c r="Z521" s="103">
        <f>'2012 BPTs'!BO17</f>
        <v>0</v>
      </c>
      <c r="AA521" s="104">
        <f t="shared" si="161"/>
        <v>0</v>
      </c>
      <c r="AB521" s="106">
        <f>IF(W521=0,0,IF(B521="Manual",(V521-Z521-AP521*(Z521/(Z521+O521)))/V521,'2012 BPTs'!BQ17))</f>
        <v>0</v>
      </c>
      <c r="AD521" s="2" t="str">
        <f t="shared" si="169"/>
        <v>00-0</v>
      </c>
      <c r="AE521" s="2">
        <f>'2012 BPTs'!BA17</f>
        <v>0</v>
      </c>
      <c r="AF521" s="2" t="str">
        <f>IF(B521="Auto",'2012 BPTs'!BB17,D521&amp;E521&amp;"-"&amp;F521)</f>
        <v/>
      </c>
      <c r="AG521" s="2" t="str">
        <f>'2012 BPTs'!BC17</f>
        <v/>
      </c>
      <c r="AH521" s="2" t="str">
        <f>'2012 BPTs'!BD17</f>
        <v/>
      </c>
      <c r="AI521" s="2" t="str">
        <f>'2012 BPTs'!BE17</f>
        <v/>
      </c>
      <c r="AJ521" s="2" t="str">
        <f>'2012 BPTs'!BF17</f>
        <v/>
      </c>
      <c r="AK521" s="2" t="str">
        <f>'2012 BPTs'!BG17</f>
        <v/>
      </c>
      <c r="AL521" s="2" t="str">
        <f>'2012 BPTs'!BH17</f>
        <v/>
      </c>
      <c r="AM521" s="2" t="str">
        <f>'2012 BPTs'!BI17</f>
        <v/>
      </c>
      <c r="AO521" s="128">
        <f>'2012 BPTs'!AJ17*'2012 BPTs'!BK17</f>
        <v>0</v>
      </c>
      <c r="AP521" s="128">
        <f>'2012 BPTs'!AK17*'2012 BPTs'!BK17</f>
        <v>0</v>
      </c>
      <c r="AR521" s="5">
        <f>IF(B521="Auto",'2012 BPTs'!M17,J521)</f>
        <v>0</v>
      </c>
      <c r="AS521" s="5">
        <f>'2012 BPTs'!O17</f>
        <v>0</v>
      </c>
      <c r="AT521" s="5">
        <f>'2012 BPTs'!Q17</f>
        <v>0</v>
      </c>
      <c r="AU521" s="5">
        <f>'2012 BPTs'!S17</f>
        <v>0</v>
      </c>
      <c r="AV521" s="5">
        <f>'2012 BPTs'!U17</f>
        <v>0</v>
      </c>
      <c r="AW521" s="5">
        <f>'2012 BPTs'!W17</f>
        <v>0</v>
      </c>
      <c r="AX521" s="5">
        <f>'2012 BPTs'!Y17</f>
        <v>0</v>
      </c>
      <c r="AY521" s="5">
        <f>'2012 BPTs'!AA17</f>
        <v>0</v>
      </c>
      <c r="BA521" s="24">
        <f>IF(ISNA(VLOOKUP(AF521,'2010 BPTs'!$B$12:$BX$181,BA$3,FALSE)),0,VLOOKUP(AF521,'2010 BPTs'!$B$12:$BX$181,BA$3,FALSE))</f>
        <v>0</v>
      </c>
      <c r="BB521" s="24">
        <f>IF(ISNA(VLOOKUP(AG521,'2010 BPTs'!$B$12:$BX$181,BB$3,FALSE)),0,VLOOKUP(AG521,'2010 BPTs'!$B$12:$BX$181,BB$3,FALSE))</f>
        <v>0</v>
      </c>
      <c r="BC521" s="24">
        <f>IF(ISNA(VLOOKUP(AH521,'2010 BPTs'!$B$12:$BX$181,BC$3,FALSE)),0,VLOOKUP(AH521,'2010 BPTs'!$B$12:$BX$181,BC$3,FALSE))</f>
        <v>0</v>
      </c>
      <c r="BD521" s="24">
        <f>IF(ISNA(VLOOKUP(AI521,'2010 BPTs'!$B$12:$BX$181,BD$3,FALSE)),0,VLOOKUP(AI521,'2010 BPTs'!$B$12:$BX$181,BD$3,FALSE))</f>
        <v>0</v>
      </c>
      <c r="BE521" s="24">
        <f>IF(ISNA(VLOOKUP(AJ521,'2010 BPTs'!$B$12:$BX$181,BE$3,FALSE)),0,VLOOKUP(AJ521,'2010 BPTs'!$B$12:$BX$181,BE$3,FALSE))</f>
        <v>0</v>
      </c>
      <c r="BF521" s="24">
        <f>IF(ISNA(VLOOKUP(AK521,'2010 BPTs'!$B$12:$BX$181,BF$3,FALSE)),0,VLOOKUP(AK521,'2010 BPTs'!$B$12:$BX$181,BF$3,FALSE))</f>
        <v>0</v>
      </c>
      <c r="BG521" s="24">
        <f>IF(ISNA(VLOOKUP(AL521,'2010 BPTs'!$B$12:$BX$181,BG$3,FALSE)),0,VLOOKUP(AL521,'2010 BPTs'!$B$12:$BX$181,BG$3,FALSE))</f>
        <v>0</v>
      </c>
      <c r="BH521" s="24">
        <f>IF(ISNA(VLOOKUP(AM521,'2010 BPTs'!$B$12:$BX$181,BH$3,FALSE)),0,VLOOKUP(AM521,'2010 BPTs'!$B$12:$BX$181,BH$3,FALSE))</f>
        <v>0</v>
      </c>
      <c r="BJ521" s="24">
        <f>IF(ISNA(VLOOKUP(AF521,'2010 BPTs'!$B$12:$BX$181,BJ$3,FALSE)),0,VLOOKUP(AF521,'2010 BPTs'!$B$12:$BX$181,BJ$3,FALSE))</f>
        <v>0</v>
      </c>
      <c r="BK521" s="24">
        <f>IF(ISNA(VLOOKUP(AG521,'2010 BPTs'!$B$12:$BX$181,BK$3,FALSE)),0,VLOOKUP(AG521,'2010 BPTs'!$B$12:$BX$181,BK$3,FALSE))</f>
        <v>0</v>
      </c>
      <c r="BL521" s="24">
        <f>IF(ISNA(VLOOKUP(AH521,'2010 BPTs'!$B$12:$BX$181,BL$3,FALSE)),0,VLOOKUP(AH521,'2010 BPTs'!$B$12:$BX$181,BL$3,FALSE))</f>
        <v>0</v>
      </c>
      <c r="BM521" s="24">
        <f>IF(ISNA(VLOOKUP(AI521,'2010 BPTs'!$B$12:$BX$181,BM$3,FALSE)),0,VLOOKUP(AI521,'2010 BPTs'!$B$12:$BX$181,BM$3,FALSE))</f>
        <v>0</v>
      </c>
      <c r="BN521" s="24">
        <f>IF(ISNA(VLOOKUP(AJ521,'2010 BPTs'!$B$12:$BX$181,BN$3,FALSE)),0,VLOOKUP(AJ521,'2010 BPTs'!$B$12:$BX$181,BN$3,FALSE))</f>
        <v>0</v>
      </c>
      <c r="BO521" s="24">
        <f>IF(ISNA(VLOOKUP(AK521,'2010 BPTs'!$B$12:$BX$181,BO$3,FALSE)),0,VLOOKUP(AK521,'2010 BPTs'!$B$12:$BX$181,BO$3,FALSE))</f>
        <v>0</v>
      </c>
      <c r="BP521" s="24">
        <f>IF(ISNA(VLOOKUP(AL521,'2010 BPTs'!$B$12:$BX$181,BP$3,FALSE)),0,VLOOKUP(AL521,'2010 BPTs'!$B$12:$BX$181,BP$3,FALSE))</f>
        <v>0</v>
      </c>
      <c r="BQ521" s="24">
        <f>IF(ISNA(VLOOKUP(AM521,'2010 BPTs'!$B$12:$BX$181,BQ$3,FALSE)),0,VLOOKUP(AM521,'2010 BPTs'!$B$12:$BX$181,BQ$3,FALSE))</f>
        <v>0</v>
      </c>
      <c r="BS521" s="78">
        <f t="shared" si="170"/>
        <v>0</v>
      </c>
      <c r="BT521" s="68">
        <f t="shared" si="171"/>
        <v>0</v>
      </c>
      <c r="BU521" s="68">
        <f t="shared" si="172"/>
        <v>0</v>
      </c>
      <c r="BW521" s="24">
        <f>IF(ISNA(VLOOKUP(AF521,'2010 BPTs'!$B$12:$BX$181,BW$3,FALSE)),0,VLOOKUP(AF521,'2010 BPTs'!$B$12:$BX$181,BW$3,FALSE))</f>
        <v>0</v>
      </c>
      <c r="BX521" s="24">
        <f>IF(ISNA(VLOOKUP(AG521,'2010 BPTs'!$B$12:$BX$181,BX$3,FALSE)),0,VLOOKUP(AG521,'2010 BPTs'!$B$12:$BX$181,BX$3,FALSE))</f>
        <v>0</v>
      </c>
      <c r="BY521" s="24">
        <f>IF(ISNA(VLOOKUP(AH521,'2010 BPTs'!$B$12:$BX$181,BY$3,FALSE)),0,VLOOKUP(AH521,'2010 BPTs'!$B$12:$BX$181,BY$3,FALSE))</f>
        <v>0</v>
      </c>
      <c r="BZ521" s="24">
        <f>IF(ISNA(VLOOKUP(AI521,'2010 BPTs'!$B$12:$BX$181,BZ$3,FALSE)),0,VLOOKUP(AI521,'2010 BPTs'!$B$12:$BX$181,BZ$3,FALSE))</f>
        <v>0</v>
      </c>
      <c r="CA521" s="24">
        <f>IF(ISNA(VLOOKUP(AJ521,'2010 BPTs'!$B$12:$BX$181,CA$3,FALSE)),0,VLOOKUP(AJ521,'2010 BPTs'!$B$12:$BX$181,CA$3,FALSE))</f>
        <v>0</v>
      </c>
      <c r="CB521" s="24">
        <f>IF(ISNA(VLOOKUP(AK521,'2010 BPTs'!$B$12:$BX$181,CB$3,FALSE)),0,VLOOKUP(AK521,'2010 BPTs'!$B$12:$BX$181,CB$3,FALSE))</f>
        <v>0</v>
      </c>
      <c r="CC521" s="24">
        <f>IF(ISNA(VLOOKUP(AL521,'2010 BPTs'!$B$12:$BX$181,CC$3,FALSE)),0,VLOOKUP(AL521,'2010 BPTs'!$B$12:$BX$181,CC$3,FALSE))</f>
        <v>0</v>
      </c>
      <c r="CD521" s="24">
        <f>IF(ISNA(VLOOKUP(AM521,'2010 BPTs'!$B$12:$BX$181,CD$3,FALSE)),0,VLOOKUP(AM521,'2010 BPTs'!$B$12:$BX$181,CD$3,FALSE))</f>
        <v>0</v>
      </c>
      <c r="CF521" s="24">
        <f>IF(ISERROR(VLOOKUP(AF521,'2010 BPTs'!$B$12:$BX$181,CF$3,FALSE)/VLOOKUP(AF521,'2010 BPTs'!$B$12:$BX696,CF$3+3,FALSE)),0,VLOOKUP(AF521,'2010 BPTs'!$B$12:$BX$181,CF$3,FALSE)/VLOOKUP(AF521,'2010 BPTs'!$B$12:$BX696,CF$3+3,FALSE))</f>
        <v>0</v>
      </c>
      <c r="CG521" s="24">
        <f>IF(ISERROR(VLOOKUP(AG521,'2010 BPTs'!$B$12:$BX$181,CG$3,FALSE)/VLOOKUP(AG521,'2010 BPTs'!$B$12:$BX696,CG$3+3,FALSE)),0,VLOOKUP(AG521,'2010 BPTs'!$B$12:$BX$181,CG$3,FALSE)/VLOOKUP(AG521,'2010 BPTs'!$B$12:$BX696,CG$3+3,FALSE))</f>
        <v>0</v>
      </c>
      <c r="CH521" s="24">
        <f>IF(ISERROR(VLOOKUP(AH521,'2010 BPTs'!$B$12:$BX$181,CH$3,FALSE)/VLOOKUP(AH521,'2010 BPTs'!$B$12:$BX696,CH$3+3,FALSE)),0,VLOOKUP(AH521,'2010 BPTs'!$B$12:$BX$181,CH$3,FALSE)/VLOOKUP(AH521,'2010 BPTs'!$B$12:$BX696,CH$3+3,FALSE))</f>
        <v>0</v>
      </c>
      <c r="CI521" s="24">
        <f>IF(ISERROR(VLOOKUP(AI521,'2010 BPTs'!$B$12:$BX$181,CI$3,FALSE)/VLOOKUP(AI521,'2010 BPTs'!$B$12:$BX696,CI$3+3,FALSE)),0,VLOOKUP(AI521,'2010 BPTs'!$B$12:$BX$181,CI$3,FALSE)/VLOOKUP(AI521,'2010 BPTs'!$B$12:$BX696,CI$3+3,FALSE))</f>
        <v>0</v>
      </c>
      <c r="CJ521" s="24">
        <f>IF(ISERROR(VLOOKUP(AJ521,'2010 BPTs'!$B$12:$BX$181,CJ$3,FALSE)/VLOOKUP(AJ521,'2010 BPTs'!$B$12:$BX696,CJ$3+3,FALSE)),0,VLOOKUP(AJ521,'2010 BPTs'!$B$12:$BX$181,CJ$3,FALSE)/VLOOKUP(AJ521,'2010 BPTs'!$B$12:$BX696,CJ$3+3,FALSE))</f>
        <v>0</v>
      </c>
      <c r="CK521" s="24">
        <f>IF(ISERROR(VLOOKUP(AK521,'2010 BPTs'!$B$12:$BX$181,CK$3,FALSE)/VLOOKUP(AK521,'2010 BPTs'!$B$12:$BX696,CK$3+3,FALSE)),0,VLOOKUP(AK521,'2010 BPTs'!$B$12:$BX$181,CK$3,FALSE)/VLOOKUP(AK521,'2010 BPTs'!$B$12:$BX696,CK$3+3,FALSE))</f>
        <v>0</v>
      </c>
      <c r="CL521" s="24">
        <f>IF(ISERROR(VLOOKUP(AL521,'2010 BPTs'!$B$12:$BX$181,CL$3,FALSE)/VLOOKUP(AL521,'2010 BPTs'!$B$12:$BX696,CL$3+3,FALSE)),0,VLOOKUP(AL521,'2010 BPTs'!$B$12:$BX$181,CL$3,FALSE)/VLOOKUP(AL521,'2010 BPTs'!$B$12:$BX696,CL$3+3,FALSE))</f>
        <v>0</v>
      </c>
      <c r="CM521" s="24">
        <f>IF(ISERROR(VLOOKUP(AM521,'2010 BPTs'!$B$12:$BX$181,CM$3,FALSE)/VLOOKUP(AM521,'2010 BPTs'!$B$12:$BX696,CM$3+3,FALSE)),0,VLOOKUP(AM521,'2010 BPTs'!$B$12:$BX$181,CM$3,FALSE)/VLOOKUP(AM521,'2010 BPTs'!$B$12:$BX696,CM$3+3,FALSE))</f>
        <v>0</v>
      </c>
      <c r="CO521" s="24">
        <f>IF(ISERROR(VLOOKUP(AF521,'2010 BPTs'!$B$12:$BX$181,CO$3,FALSE)/VLOOKUP(AF521,'2010 BPTs'!$B$12:$BX696,CO$3+2,FALSE)),0,VLOOKUP(AF521,'2010 BPTs'!$B$12:$BX$181,CO$3,FALSE)/VLOOKUP(AF521,'2010 BPTs'!$B$12:$BX696,CO$3+2,FALSE))</f>
        <v>0</v>
      </c>
      <c r="CP521" s="24">
        <f>IF(ISERROR(VLOOKUP(AG521,'2010 BPTs'!$B$12:$BX$181,CP$3,FALSE)/VLOOKUP(AG521,'2010 BPTs'!$B$12:$BX696,CP$3+2,FALSE)),0,VLOOKUP(AG521,'2010 BPTs'!$B$12:$BX$181,CP$3,FALSE)/VLOOKUP(AG521,'2010 BPTs'!$B$12:$BX696,CP$3+2,FALSE))</f>
        <v>0</v>
      </c>
      <c r="CQ521" s="24">
        <f>IF(ISERROR(VLOOKUP(AH521,'2010 BPTs'!$B$12:$BX$181,CQ$3,FALSE)/VLOOKUP(AH521,'2010 BPTs'!$B$12:$BX696,CQ$3+2,FALSE)),0,VLOOKUP(AH521,'2010 BPTs'!$B$12:$BX$181,CQ$3,FALSE)/VLOOKUP(AH521,'2010 BPTs'!$B$12:$BX696,CQ$3+2,FALSE))</f>
        <v>0</v>
      </c>
      <c r="CR521" s="24">
        <f>IF(ISERROR(VLOOKUP(AI521,'2010 BPTs'!$B$12:$BX$181,CR$3,FALSE)/VLOOKUP(AI521,'2010 BPTs'!$B$12:$BX696,CR$3+2,FALSE)),0,VLOOKUP(AI521,'2010 BPTs'!$B$12:$BX$181,CR$3,FALSE)/VLOOKUP(AI521,'2010 BPTs'!$B$12:$BX696,CR$3+2,FALSE))</f>
        <v>0</v>
      </c>
      <c r="CS521" s="24">
        <f>IF(ISERROR(VLOOKUP(AJ521,'2010 BPTs'!$B$12:$BX$181,CS$3,FALSE)/VLOOKUP(AJ521,'2010 BPTs'!$B$12:$BX696,CS$3+2,FALSE)),0,VLOOKUP(AJ521,'2010 BPTs'!$B$12:$BX$181,CS$3,FALSE)/VLOOKUP(AJ521,'2010 BPTs'!$B$12:$BX696,CS$3+2,FALSE))</f>
        <v>0</v>
      </c>
      <c r="CT521" s="24">
        <f>IF(ISERROR(VLOOKUP(AK521,'2010 BPTs'!$B$12:$BX$181,CT$3,FALSE)/VLOOKUP(AK521,'2010 BPTs'!$B$12:$BX696,CT$3+2,FALSE)),0,VLOOKUP(AK521,'2010 BPTs'!$B$12:$BX$181,CT$3,FALSE)/VLOOKUP(AK521,'2010 BPTs'!$B$12:$BX696,CT$3+2,FALSE))</f>
        <v>0</v>
      </c>
      <c r="CU521" s="24">
        <f>IF(ISERROR(VLOOKUP(AL521,'2010 BPTs'!$B$12:$BX$181,CU$3,FALSE)/VLOOKUP(AL521,'2010 BPTs'!$B$12:$BX696,CU$3+2,FALSE)),0,VLOOKUP(AL521,'2010 BPTs'!$B$12:$BX$181,CU$3,FALSE)/VLOOKUP(AL521,'2010 BPTs'!$B$12:$BX696,CU$3+2,FALSE))</f>
        <v>0</v>
      </c>
      <c r="CV521" s="24">
        <f>IF(ISERROR(VLOOKUP(AM521,'2010 BPTs'!$B$12:$BX$181,CV$3,FALSE)/VLOOKUP(AM521,'2010 BPTs'!$B$12:$BX696,CV$3+2,FALSE)),0,VLOOKUP(AM521,'2010 BPTs'!$B$12:$BX$181,CV$3,FALSE)/VLOOKUP(AM521,'2010 BPTs'!$B$12:$BX696,CV$3+2,FALSE))</f>
        <v>0</v>
      </c>
      <c r="CX521" s="93">
        <f>'2012 BPTs'!BR17</f>
        <v>0</v>
      </c>
      <c r="CY521" s="93">
        <f>'2012 BPTs'!BS17</f>
        <v>0</v>
      </c>
    </row>
    <row r="522" spans="2:103" x14ac:dyDescent="0.2">
      <c r="B522" s="2" t="s">
        <v>213</v>
      </c>
      <c r="C522" s="2">
        <f>'2012 BPTs'!E18</f>
        <v>0</v>
      </c>
      <c r="D522" s="2">
        <f t="shared" si="162"/>
        <v>0</v>
      </c>
      <c r="E522" s="4">
        <f>'2012 BPTs'!F18</f>
        <v>0</v>
      </c>
      <c r="F522" s="88">
        <f>'2012 BPTs'!G18</f>
        <v>0</v>
      </c>
      <c r="G522" s="53">
        <f>'2012 BPTs'!I18</f>
        <v>0</v>
      </c>
      <c r="H522" s="88">
        <f>'2012 BPTs'!J18</f>
        <v>0</v>
      </c>
      <c r="I522" s="4">
        <f>'2012 BPTs'!K18</f>
        <v>0</v>
      </c>
      <c r="J522" s="5">
        <f>'2012 BPTs'!M18</f>
        <v>0</v>
      </c>
      <c r="K522" s="99">
        <f>'2012 BPTs'!BL18</f>
        <v>0</v>
      </c>
      <c r="L522" s="100">
        <f t="shared" si="154"/>
        <v>0</v>
      </c>
      <c r="M522" s="101">
        <f t="shared" si="163"/>
        <v>0</v>
      </c>
      <c r="N522" s="102">
        <f t="shared" si="166"/>
        <v>0</v>
      </c>
      <c r="O522" s="103">
        <f>'2012 BPTs'!BM18</f>
        <v>0</v>
      </c>
      <c r="P522" s="100">
        <f t="shared" si="156"/>
        <v>0</v>
      </c>
      <c r="Q522" s="101">
        <f t="shared" si="164"/>
        <v>0</v>
      </c>
      <c r="R522" s="104">
        <f t="shared" si="158"/>
        <v>0</v>
      </c>
      <c r="S522" s="105">
        <f t="shared" si="167"/>
        <v>0</v>
      </c>
      <c r="T522" s="104">
        <f t="shared" si="159"/>
        <v>0</v>
      </c>
      <c r="U522" s="121">
        <f>IF(K522=0,0,IF(B522="Manual",(S522-O522-AP522*(O522/(O522+Z522)))/S522,'2012 BPTs'!BP18))</f>
        <v>0</v>
      </c>
      <c r="V522" s="99">
        <f>'2012 BPTs'!BN18</f>
        <v>0</v>
      </c>
      <c r="W522" s="100">
        <f t="shared" si="173"/>
        <v>0</v>
      </c>
      <c r="X522" s="103">
        <f t="shared" si="165"/>
        <v>0</v>
      </c>
      <c r="Y522" s="102">
        <f t="shared" si="168"/>
        <v>0</v>
      </c>
      <c r="Z522" s="103">
        <f>'2012 BPTs'!BO18</f>
        <v>0</v>
      </c>
      <c r="AA522" s="104">
        <f t="shared" si="161"/>
        <v>0</v>
      </c>
      <c r="AB522" s="106">
        <f>IF(W522=0,0,IF(B522="Manual",(V522-Z522-AP522*(Z522/(Z522+O522)))/V522,'2012 BPTs'!BQ18))</f>
        <v>0</v>
      </c>
      <c r="AD522" s="2" t="str">
        <f t="shared" si="169"/>
        <v>00-0</v>
      </c>
      <c r="AE522" s="2">
        <f>'2012 BPTs'!BA18</f>
        <v>0</v>
      </c>
      <c r="AF522" s="2" t="str">
        <f>IF(B522="Auto",'2012 BPTs'!BB18,D522&amp;E522&amp;"-"&amp;F522)</f>
        <v/>
      </c>
      <c r="AG522" s="2" t="str">
        <f>'2012 BPTs'!BC18</f>
        <v/>
      </c>
      <c r="AH522" s="2" t="str">
        <f>'2012 BPTs'!BD18</f>
        <v/>
      </c>
      <c r="AI522" s="2" t="str">
        <f>'2012 BPTs'!BE18</f>
        <v/>
      </c>
      <c r="AJ522" s="2" t="str">
        <f>'2012 BPTs'!BF18</f>
        <v/>
      </c>
      <c r="AK522" s="2" t="str">
        <f>'2012 BPTs'!BG18</f>
        <v/>
      </c>
      <c r="AL522" s="2" t="str">
        <f>'2012 BPTs'!BH18</f>
        <v/>
      </c>
      <c r="AM522" s="2" t="str">
        <f>'2012 BPTs'!BI18</f>
        <v/>
      </c>
      <c r="AO522" s="128">
        <f>'2012 BPTs'!AJ18*'2012 BPTs'!BK18</f>
        <v>0</v>
      </c>
      <c r="AP522" s="128">
        <f>'2012 BPTs'!AK18*'2012 BPTs'!BK18</f>
        <v>0</v>
      </c>
      <c r="AR522" s="5">
        <f>IF(B522="Auto",'2012 BPTs'!M18,J522)</f>
        <v>0</v>
      </c>
      <c r="AS522" s="5">
        <f>'2012 BPTs'!O18</f>
        <v>0</v>
      </c>
      <c r="AT522" s="5">
        <f>'2012 BPTs'!Q18</f>
        <v>0</v>
      </c>
      <c r="AU522" s="5">
        <f>'2012 BPTs'!S18</f>
        <v>0</v>
      </c>
      <c r="AV522" s="5">
        <f>'2012 BPTs'!U18</f>
        <v>0</v>
      </c>
      <c r="AW522" s="5">
        <f>'2012 BPTs'!W18</f>
        <v>0</v>
      </c>
      <c r="AX522" s="5">
        <f>'2012 BPTs'!Y18</f>
        <v>0</v>
      </c>
      <c r="AY522" s="5">
        <f>'2012 BPTs'!AA18</f>
        <v>0</v>
      </c>
      <c r="BA522" s="24">
        <f>IF(ISNA(VLOOKUP(AF522,'2010 BPTs'!$B$12:$BX$181,BA$3,FALSE)),0,VLOOKUP(AF522,'2010 BPTs'!$B$12:$BX$181,BA$3,FALSE))</f>
        <v>0</v>
      </c>
      <c r="BB522" s="24">
        <f>IF(ISNA(VLOOKUP(AG522,'2010 BPTs'!$B$12:$BX$181,BB$3,FALSE)),0,VLOOKUP(AG522,'2010 BPTs'!$B$12:$BX$181,BB$3,FALSE))</f>
        <v>0</v>
      </c>
      <c r="BC522" s="24">
        <f>IF(ISNA(VLOOKUP(AH522,'2010 BPTs'!$B$12:$BX$181,BC$3,FALSE)),0,VLOOKUP(AH522,'2010 BPTs'!$B$12:$BX$181,BC$3,FALSE))</f>
        <v>0</v>
      </c>
      <c r="BD522" s="24">
        <f>IF(ISNA(VLOOKUP(AI522,'2010 BPTs'!$B$12:$BX$181,BD$3,FALSE)),0,VLOOKUP(AI522,'2010 BPTs'!$B$12:$BX$181,BD$3,FALSE))</f>
        <v>0</v>
      </c>
      <c r="BE522" s="24">
        <f>IF(ISNA(VLOOKUP(AJ522,'2010 BPTs'!$B$12:$BX$181,BE$3,FALSE)),0,VLOOKUP(AJ522,'2010 BPTs'!$B$12:$BX$181,BE$3,FALSE))</f>
        <v>0</v>
      </c>
      <c r="BF522" s="24">
        <f>IF(ISNA(VLOOKUP(AK522,'2010 BPTs'!$B$12:$BX$181,BF$3,FALSE)),0,VLOOKUP(AK522,'2010 BPTs'!$B$12:$BX$181,BF$3,FALSE))</f>
        <v>0</v>
      </c>
      <c r="BG522" s="24">
        <f>IF(ISNA(VLOOKUP(AL522,'2010 BPTs'!$B$12:$BX$181,BG$3,FALSE)),0,VLOOKUP(AL522,'2010 BPTs'!$B$12:$BX$181,BG$3,FALSE))</f>
        <v>0</v>
      </c>
      <c r="BH522" s="24">
        <f>IF(ISNA(VLOOKUP(AM522,'2010 BPTs'!$B$12:$BX$181,BH$3,FALSE)),0,VLOOKUP(AM522,'2010 BPTs'!$B$12:$BX$181,BH$3,FALSE))</f>
        <v>0</v>
      </c>
      <c r="BJ522" s="24">
        <f>IF(ISNA(VLOOKUP(AF522,'2010 BPTs'!$B$12:$BX$181,BJ$3,FALSE)),0,VLOOKUP(AF522,'2010 BPTs'!$B$12:$BX$181,BJ$3,FALSE))</f>
        <v>0</v>
      </c>
      <c r="BK522" s="24">
        <f>IF(ISNA(VLOOKUP(AG522,'2010 BPTs'!$B$12:$BX$181,BK$3,FALSE)),0,VLOOKUP(AG522,'2010 BPTs'!$B$12:$BX$181,BK$3,FALSE))</f>
        <v>0</v>
      </c>
      <c r="BL522" s="24">
        <f>IF(ISNA(VLOOKUP(AH522,'2010 BPTs'!$B$12:$BX$181,BL$3,FALSE)),0,VLOOKUP(AH522,'2010 BPTs'!$B$12:$BX$181,BL$3,FALSE))</f>
        <v>0</v>
      </c>
      <c r="BM522" s="24">
        <f>IF(ISNA(VLOOKUP(AI522,'2010 BPTs'!$B$12:$BX$181,BM$3,FALSE)),0,VLOOKUP(AI522,'2010 BPTs'!$B$12:$BX$181,BM$3,FALSE))</f>
        <v>0</v>
      </c>
      <c r="BN522" s="24">
        <f>IF(ISNA(VLOOKUP(AJ522,'2010 BPTs'!$B$12:$BX$181,BN$3,FALSE)),0,VLOOKUP(AJ522,'2010 BPTs'!$B$12:$BX$181,BN$3,FALSE))</f>
        <v>0</v>
      </c>
      <c r="BO522" s="24">
        <f>IF(ISNA(VLOOKUP(AK522,'2010 BPTs'!$B$12:$BX$181,BO$3,FALSE)),0,VLOOKUP(AK522,'2010 BPTs'!$B$12:$BX$181,BO$3,FALSE))</f>
        <v>0</v>
      </c>
      <c r="BP522" s="24">
        <f>IF(ISNA(VLOOKUP(AL522,'2010 BPTs'!$B$12:$BX$181,BP$3,FALSE)),0,VLOOKUP(AL522,'2010 BPTs'!$B$12:$BX$181,BP$3,FALSE))</f>
        <v>0</v>
      </c>
      <c r="BQ522" s="24">
        <f>IF(ISNA(VLOOKUP(AM522,'2010 BPTs'!$B$12:$BX$181,BQ$3,FALSE)),0,VLOOKUP(AM522,'2010 BPTs'!$B$12:$BX$181,BQ$3,FALSE))</f>
        <v>0</v>
      </c>
      <c r="BS522" s="78">
        <f t="shared" si="170"/>
        <v>0</v>
      </c>
      <c r="BT522" s="68">
        <f t="shared" si="171"/>
        <v>0</v>
      </c>
      <c r="BU522" s="68">
        <f t="shared" si="172"/>
        <v>0</v>
      </c>
      <c r="BW522" s="24">
        <f>IF(ISNA(VLOOKUP(AF522,'2010 BPTs'!$B$12:$BX$181,BW$3,FALSE)),0,VLOOKUP(AF522,'2010 BPTs'!$B$12:$BX$181,BW$3,FALSE))</f>
        <v>0</v>
      </c>
      <c r="BX522" s="24">
        <f>IF(ISNA(VLOOKUP(AG522,'2010 BPTs'!$B$12:$BX$181,BX$3,FALSE)),0,VLOOKUP(AG522,'2010 BPTs'!$B$12:$BX$181,BX$3,FALSE))</f>
        <v>0</v>
      </c>
      <c r="BY522" s="24">
        <f>IF(ISNA(VLOOKUP(AH522,'2010 BPTs'!$B$12:$BX$181,BY$3,FALSE)),0,VLOOKUP(AH522,'2010 BPTs'!$B$12:$BX$181,BY$3,FALSE))</f>
        <v>0</v>
      </c>
      <c r="BZ522" s="24">
        <f>IF(ISNA(VLOOKUP(AI522,'2010 BPTs'!$B$12:$BX$181,BZ$3,FALSE)),0,VLOOKUP(AI522,'2010 BPTs'!$B$12:$BX$181,BZ$3,FALSE))</f>
        <v>0</v>
      </c>
      <c r="CA522" s="24">
        <f>IF(ISNA(VLOOKUP(AJ522,'2010 BPTs'!$B$12:$BX$181,CA$3,FALSE)),0,VLOOKUP(AJ522,'2010 BPTs'!$B$12:$BX$181,CA$3,FALSE))</f>
        <v>0</v>
      </c>
      <c r="CB522" s="24">
        <f>IF(ISNA(VLOOKUP(AK522,'2010 BPTs'!$B$12:$BX$181,CB$3,FALSE)),0,VLOOKUP(AK522,'2010 BPTs'!$B$12:$BX$181,CB$3,FALSE))</f>
        <v>0</v>
      </c>
      <c r="CC522" s="24">
        <f>IF(ISNA(VLOOKUP(AL522,'2010 BPTs'!$B$12:$BX$181,CC$3,FALSE)),0,VLOOKUP(AL522,'2010 BPTs'!$B$12:$BX$181,CC$3,FALSE))</f>
        <v>0</v>
      </c>
      <c r="CD522" s="24">
        <f>IF(ISNA(VLOOKUP(AM522,'2010 BPTs'!$B$12:$BX$181,CD$3,FALSE)),0,VLOOKUP(AM522,'2010 BPTs'!$B$12:$BX$181,CD$3,FALSE))</f>
        <v>0</v>
      </c>
      <c r="CF522" s="24">
        <f>IF(ISERROR(VLOOKUP(AF522,'2010 BPTs'!$B$12:$BX$181,CF$3,FALSE)/VLOOKUP(AF522,'2010 BPTs'!$B$12:$BX697,CF$3+3,FALSE)),0,VLOOKUP(AF522,'2010 BPTs'!$B$12:$BX$181,CF$3,FALSE)/VLOOKUP(AF522,'2010 BPTs'!$B$12:$BX697,CF$3+3,FALSE))</f>
        <v>0</v>
      </c>
      <c r="CG522" s="24">
        <f>IF(ISERROR(VLOOKUP(AG522,'2010 BPTs'!$B$12:$BX$181,CG$3,FALSE)/VLOOKUP(AG522,'2010 BPTs'!$B$12:$BX697,CG$3+3,FALSE)),0,VLOOKUP(AG522,'2010 BPTs'!$B$12:$BX$181,CG$3,FALSE)/VLOOKUP(AG522,'2010 BPTs'!$B$12:$BX697,CG$3+3,FALSE))</f>
        <v>0</v>
      </c>
      <c r="CH522" s="24">
        <f>IF(ISERROR(VLOOKUP(AH522,'2010 BPTs'!$B$12:$BX$181,CH$3,FALSE)/VLOOKUP(AH522,'2010 BPTs'!$B$12:$BX697,CH$3+3,FALSE)),0,VLOOKUP(AH522,'2010 BPTs'!$B$12:$BX$181,CH$3,FALSE)/VLOOKUP(AH522,'2010 BPTs'!$B$12:$BX697,CH$3+3,FALSE))</f>
        <v>0</v>
      </c>
      <c r="CI522" s="24">
        <f>IF(ISERROR(VLOOKUP(AI522,'2010 BPTs'!$B$12:$BX$181,CI$3,FALSE)/VLOOKUP(AI522,'2010 BPTs'!$B$12:$BX697,CI$3+3,FALSE)),0,VLOOKUP(AI522,'2010 BPTs'!$B$12:$BX$181,CI$3,FALSE)/VLOOKUP(AI522,'2010 BPTs'!$B$12:$BX697,CI$3+3,FALSE))</f>
        <v>0</v>
      </c>
      <c r="CJ522" s="24">
        <f>IF(ISERROR(VLOOKUP(AJ522,'2010 BPTs'!$B$12:$BX$181,CJ$3,FALSE)/VLOOKUP(AJ522,'2010 BPTs'!$B$12:$BX697,CJ$3+3,FALSE)),0,VLOOKUP(AJ522,'2010 BPTs'!$B$12:$BX$181,CJ$3,FALSE)/VLOOKUP(AJ522,'2010 BPTs'!$B$12:$BX697,CJ$3+3,FALSE))</f>
        <v>0</v>
      </c>
      <c r="CK522" s="24">
        <f>IF(ISERROR(VLOOKUP(AK522,'2010 BPTs'!$B$12:$BX$181,CK$3,FALSE)/VLOOKUP(AK522,'2010 BPTs'!$B$12:$BX697,CK$3+3,FALSE)),0,VLOOKUP(AK522,'2010 BPTs'!$B$12:$BX$181,CK$3,FALSE)/VLOOKUP(AK522,'2010 BPTs'!$B$12:$BX697,CK$3+3,FALSE))</f>
        <v>0</v>
      </c>
      <c r="CL522" s="24">
        <f>IF(ISERROR(VLOOKUP(AL522,'2010 BPTs'!$B$12:$BX$181,CL$3,FALSE)/VLOOKUP(AL522,'2010 BPTs'!$B$12:$BX697,CL$3+3,FALSE)),0,VLOOKUP(AL522,'2010 BPTs'!$B$12:$BX$181,CL$3,FALSE)/VLOOKUP(AL522,'2010 BPTs'!$B$12:$BX697,CL$3+3,FALSE))</f>
        <v>0</v>
      </c>
      <c r="CM522" s="24">
        <f>IF(ISERROR(VLOOKUP(AM522,'2010 BPTs'!$B$12:$BX$181,CM$3,FALSE)/VLOOKUP(AM522,'2010 BPTs'!$B$12:$BX697,CM$3+3,FALSE)),0,VLOOKUP(AM522,'2010 BPTs'!$B$12:$BX$181,CM$3,FALSE)/VLOOKUP(AM522,'2010 BPTs'!$B$12:$BX697,CM$3+3,FALSE))</f>
        <v>0</v>
      </c>
      <c r="CO522" s="24">
        <f>IF(ISERROR(VLOOKUP(AF522,'2010 BPTs'!$B$12:$BX$181,CO$3,FALSE)/VLOOKUP(AF522,'2010 BPTs'!$B$12:$BX697,CO$3+2,FALSE)),0,VLOOKUP(AF522,'2010 BPTs'!$B$12:$BX$181,CO$3,FALSE)/VLOOKUP(AF522,'2010 BPTs'!$B$12:$BX697,CO$3+2,FALSE))</f>
        <v>0</v>
      </c>
      <c r="CP522" s="24">
        <f>IF(ISERROR(VLOOKUP(AG522,'2010 BPTs'!$B$12:$BX$181,CP$3,FALSE)/VLOOKUP(AG522,'2010 BPTs'!$B$12:$BX697,CP$3+2,FALSE)),0,VLOOKUP(AG522,'2010 BPTs'!$B$12:$BX$181,CP$3,FALSE)/VLOOKUP(AG522,'2010 BPTs'!$B$12:$BX697,CP$3+2,FALSE))</f>
        <v>0</v>
      </c>
      <c r="CQ522" s="24">
        <f>IF(ISERROR(VLOOKUP(AH522,'2010 BPTs'!$B$12:$BX$181,CQ$3,FALSE)/VLOOKUP(AH522,'2010 BPTs'!$B$12:$BX697,CQ$3+2,FALSE)),0,VLOOKUP(AH522,'2010 BPTs'!$B$12:$BX$181,CQ$3,FALSE)/VLOOKUP(AH522,'2010 BPTs'!$B$12:$BX697,CQ$3+2,FALSE))</f>
        <v>0</v>
      </c>
      <c r="CR522" s="24">
        <f>IF(ISERROR(VLOOKUP(AI522,'2010 BPTs'!$B$12:$BX$181,CR$3,FALSE)/VLOOKUP(AI522,'2010 BPTs'!$B$12:$BX697,CR$3+2,FALSE)),0,VLOOKUP(AI522,'2010 BPTs'!$B$12:$BX$181,CR$3,FALSE)/VLOOKUP(AI522,'2010 BPTs'!$B$12:$BX697,CR$3+2,FALSE))</f>
        <v>0</v>
      </c>
      <c r="CS522" s="24">
        <f>IF(ISERROR(VLOOKUP(AJ522,'2010 BPTs'!$B$12:$BX$181,CS$3,FALSE)/VLOOKUP(AJ522,'2010 BPTs'!$B$12:$BX697,CS$3+2,FALSE)),0,VLOOKUP(AJ522,'2010 BPTs'!$B$12:$BX$181,CS$3,FALSE)/VLOOKUP(AJ522,'2010 BPTs'!$B$12:$BX697,CS$3+2,FALSE))</f>
        <v>0</v>
      </c>
      <c r="CT522" s="24">
        <f>IF(ISERROR(VLOOKUP(AK522,'2010 BPTs'!$B$12:$BX$181,CT$3,FALSE)/VLOOKUP(AK522,'2010 BPTs'!$B$12:$BX697,CT$3+2,FALSE)),0,VLOOKUP(AK522,'2010 BPTs'!$B$12:$BX$181,CT$3,FALSE)/VLOOKUP(AK522,'2010 BPTs'!$B$12:$BX697,CT$3+2,FALSE))</f>
        <v>0</v>
      </c>
      <c r="CU522" s="24">
        <f>IF(ISERROR(VLOOKUP(AL522,'2010 BPTs'!$B$12:$BX$181,CU$3,FALSE)/VLOOKUP(AL522,'2010 BPTs'!$B$12:$BX697,CU$3+2,FALSE)),0,VLOOKUP(AL522,'2010 BPTs'!$B$12:$BX$181,CU$3,FALSE)/VLOOKUP(AL522,'2010 BPTs'!$B$12:$BX697,CU$3+2,FALSE))</f>
        <v>0</v>
      </c>
      <c r="CV522" s="24">
        <f>IF(ISERROR(VLOOKUP(AM522,'2010 BPTs'!$B$12:$BX$181,CV$3,FALSE)/VLOOKUP(AM522,'2010 BPTs'!$B$12:$BX697,CV$3+2,FALSE)),0,VLOOKUP(AM522,'2010 BPTs'!$B$12:$BX$181,CV$3,FALSE)/VLOOKUP(AM522,'2010 BPTs'!$B$12:$BX697,CV$3+2,FALSE))</f>
        <v>0</v>
      </c>
      <c r="CX522" s="93">
        <f>'2012 BPTs'!BR18</f>
        <v>0</v>
      </c>
      <c r="CY522" s="93">
        <f>'2012 BPTs'!BS18</f>
        <v>0</v>
      </c>
    </row>
    <row r="523" spans="2:103" x14ac:dyDescent="0.2">
      <c r="B523" s="2" t="s">
        <v>213</v>
      </c>
      <c r="C523" s="2">
        <f>'2012 BPTs'!E19</f>
        <v>0</v>
      </c>
      <c r="D523" s="2">
        <f t="shared" si="162"/>
        <v>0</v>
      </c>
      <c r="E523" s="4">
        <f>'2012 BPTs'!F19</f>
        <v>0</v>
      </c>
      <c r="F523" s="88">
        <f>'2012 BPTs'!G19</f>
        <v>0</v>
      </c>
      <c r="G523" s="53">
        <f>'2012 BPTs'!I19</f>
        <v>0</v>
      </c>
      <c r="H523" s="88">
        <f>'2012 BPTs'!J19</f>
        <v>0</v>
      </c>
      <c r="I523" s="4">
        <f>'2012 BPTs'!K19</f>
        <v>0</v>
      </c>
      <c r="J523" s="5">
        <f>'2012 BPTs'!M19</f>
        <v>0</v>
      </c>
      <c r="K523" s="99">
        <f>'2012 BPTs'!BL19</f>
        <v>0</v>
      </c>
      <c r="L523" s="100">
        <f t="shared" si="154"/>
        <v>0</v>
      </c>
      <c r="M523" s="101">
        <f t="shared" si="163"/>
        <v>0</v>
      </c>
      <c r="N523" s="102">
        <f t="shared" si="166"/>
        <v>0</v>
      </c>
      <c r="O523" s="103">
        <f>'2012 BPTs'!BM19</f>
        <v>0</v>
      </c>
      <c r="P523" s="100">
        <f t="shared" si="156"/>
        <v>0</v>
      </c>
      <c r="Q523" s="101">
        <f t="shared" si="164"/>
        <v>0</v>
      </c>
      <c r="R523" s="104">
        <f t="shared" si="158"/>
        <v>0</v>
      </c>
      <c r="S523" s="105">
        <f t="shared" si="167"/>
        <v>0</v>
      </c>
      <c r="T523" s="104">
        <f t="shared" si="159"/>
        <v>0</v>
      </c>
      <c r="U523" s="121">
        <f>IF(K523=0,0,IF(B523="Manual",(S523-O523-AP523*(O523/(O523+Z523)))/S523,'2012 BPTs'!BP19))</f>
        <v>0</v>
      </c>
      <c r="V523" s="99">
        <f>'2012 BPTs'!BN19</f>
        <v>0</v>
      </c>
      <c r="W523" s="100">
        <f t="shared" si="173"/>
        <v>0</v>
      </c>
      <c r="X523" s="103">
        <f t="shared" si="165"/>
        <v>0</v>
      </c>
      <c r="Y523" s="102">
        <f t="shared" si="168"/>
        <v>0</v>
      </c>
      <c r="Z523" s="103">
        <f>'2012 BPTs'!BO19</f>
        <v>0</v>
      </c>
      <c r="AA523" s="104">
        <f t="shared" si="161"/>
        <v>0</v>
      </c>
      <c r="AB523" s="106">
        <f>IF(W523=0,0,IF(B523="Manual",(V523-Z523-AP523*(Z523/(Z523+O523)))/V523,'2012 BPTs'!BQ19))</f>
        <v>0</v>
      </c>
      <c r="AD523" s="2" t="str">
        <f t="shared" si="169"/>
        <v>00-0</v>
      </c>
      <c r="AE523" s="2">
        <f>'2012 BPTs'!BA19</f>
        <v>0</v>
      </c>
      <c r="AF523" s="2" t="str">
        <f>IF(B523="Auto",'2012 BPTs'!BB19,D523&amp;E523&amp;"-"&amp;F523)</f>
        <v/>
      </c>
      <c r="AG523" s="2" t="str">
        <f>'2012 BPTs'!BC19</f>
        <v/>
      </c>
      <c r="AH523" s="2" t="str">
        <f>'2012 BPTs'!BD19</f>
        <v/>
      </c>
      <c r="AI523" s="2" t="str">
        <f>'2012 BPTs'!BE19</f>
        <v/>
      </c>
      <c r="AJ523" s="2" t="str">
        <f>'2012 BPTs'!BF19</f>
        <v/>
      </c>
      <c r="AK523" s="2" t="str">
        <f>'2012 BPTs'!BG19</f>
        <v/>
      </c>
      <c r="AL523" s="2" t="str">
        <f>'2012 BPTs'!BH19</f>
        <v/>
      </c>
      <c r="AM523" s="2" t="str">
        <f>'2012 BPTs'!BI19</f>
        <v/>
      </c>
      <c r="AO523" s="128">
        <f>'2012 BPTs'!AJ19*'2012 BPTs'!BK19</f>
        <v>0</v>
      </c>
      <c r="AP523" s="128">
        <f>'2012 BPTs'!AK19*'2012 BPTs'!BK19</f>
        <v>0</v>
      </c>
      <c r="AR523" s="5">
        <f>IF(B523="Auto",'2012 BPTs'!M19,J523)</f>
        <v>0</v>
      </c>
      <c r="AS523" s="5">
        <f>'2012 BPTs'!O19</f>
        <v>0</v>
      </c>
      <c r="AT523" s="5">
        <f>'2012 BPTs'!Q19</f>
        <v>0</v>
      </c>
      <c r="AU523" s="5">
        <f>'2012 BPTs'!S19</f>
        <v>0</v>
      </c>
      <c r="AV523" s="5">
        <f>'2012 BPTs'!U19</f>
        <v>0</v>
      </c>
      <c r="AW523" s="5">
        <f>'2012 BPTs'!W19</f>
        <v>0</v>
      </c>
      <c r="AX523" s="5">
        <f>'2012 BPTs'!Y19</f>
        <v>0</v>
      </c>
      <c r="AY523" s="5">
        <f>'2012 BPTs'!AA19</f>
        <v>0</v>
      </c>
      <c r="BA523" s="24">
        <f>IF(ISNA(VLOOKUP(AF523,'2010 BPTs'!$B$12:$BX$181,BA$3,FALSE)),0,VLOOKUP(AF523,'2010 BPTs'!$B$12:$BX$181,BA$3,FALSE))</f>
        <v>0</v>
      </c>
      <c r="BB523" s="24">
        <f>IF(ISNA(VLOOKUP(AG523,'2010 BPTs'!$B$12:$BX$181,BB$3,FALSE)),0,VLOOKUP(AG523,'2010 BPTs'!$B$12:$BX$181,BB$3,FALSE))</f>
        <v>0</v>
      </c>
      <c r="BC523" s="24">
        <f>IF(ISNA(VLOOKUP(AH523,'2010 BPTs'!$B$12:$BX$181,BC$3,FALSE)),0,VLOOKUP(AH523,'2010 BPTs'!$B$12:$BX$181,BC$3,FALSE))</f>
        <v>0</v>
      </c>
      <c r="BD523" s="24">
        <f>IF(ISNA(VLOOKUP(AI523,'2010 BPTs'!$B$12:$BX$181,BD$3,FALSE)),0,VLOOKUP(AI523,'2010 BPTs'!$B$12:$BX$181,BD$3,FALSE))</f>
        <v>0</v>
      </c>
      <c r="BE523" s="24">
        <f>IF(ISNA(VLOOKUP(AJ523,'2010 BPTs'!$B$12:$BX$181,BE$3,FALSE)),0,VLOOKUP(AJ523,'2010 BPTs'!$B$12:$BX$181,BE$3,FALSE))</f>
        <v>0</v>
      </c>
      <c r="BF523" s="24">
        <f>IF(ISNA(VLOOKUP(AK523,'2010 BPTs'!$B$12:$BX$181,BF$3,FALSE)),0,VLOOKUP(AK523,'2010 BPTs'!$B$12:$BX$181,BF$3,FALSE))</f>
        <v>0</v>
      </c>
      <c r="BG523" s="24">
        <f>IF(ISNA(VLOOKUP(AL523,'2010 BPTs'!$B$12:$BX$181,BG$3,FALSE)),0,VLOOKUP(AL523,'2010 BPTs'!$B$12:$BX$181,BG$3,FALSE))</f>
        <v>0</v>
      </c>
      <c r="BH523" s="24">
        <f>IF(ISNA(VLOOKUP(AM523,'2010 BPTs'!$B$12:$BX$181,BH$3,FALSE)),0,VLOOKUP(AM523,'2010 BPTs'!$B$12:$BX$181,BH$3,FALSE))</f>
        <v>0</v>
      </c>
      <c r="BJ523" s="24">
        <f>IF(ISNA(VLOOKUP(AF523,'2010 BPTs'!$B$12:$BX$181,BJ$3,FALSE)),0,VLOOKUP(AF523,'2010 BPTs'!$B$12:$BX$181,BJ$3,FALSE))</f>
        <v>0</v>
      </c>
      <c r="BK523" s="24">
        <f>IF(ISNA(VLOOKUP(AG523,'2010 BPTs'!$B$12:$BX$181,BK$3,FALSE)),0,VLOOKUP(AG523,'2010 BPTs'!$B$12:$BX$181,BK$3,FALSE))</f>
        <v>0</v>
      </c>
      <c r="BL523" s="24">
        <f>IF(ISNA(VLOOKUP(AH523,'2010 BPTs'!$B$12:$BX$181,BL$3,FALSE)),0,VLOOKUP(AH523,'2010 BPTs'!$B$12:$BX$181,BL$3,FALSE))</f>
        <v>0</v>
      </c>
      <c r="BM523" s="24">
        <f>IF(ISNA(VLOOKUP(AI523,'2010 BPTs'!$B$12:$BX$181,BM$3,FALSE)),0,VLOOKUP(AI523,'2010 BPTs'!$B$12:$BX$181,BM$3,FALSE))</f>
        <v>0</v>
      </c>
      <c r="BN523" s="24">
        <f>IF(ISNA(VLOOKUP(AJ523,'2010 BPTs'!$B$12:$BX$181,BN$3,FALSE)),0,VLOOKUP(AJ523,'2010 BPTs'!$B$12:$BX$181,BN$3,FALSE))</f>
        <v>0</v>
      </c>
      <c r="BO523" s="24">
        <f>IF(ISNA(VLOOKUP(AK523,'2010 BPTs'!$B$12:$BX$181,BO$3,FALSE)),0,VLOOKUP(AK523,'2010 BPTs'!$B$12:$BX$181,BO$3,FALSE))</f>
        <v>0</v>
      </c>
      <c r="BP523" s="24">
        <f>IF(ISNA(VLOOKUP(AL523,'2010 BPTs'!$B$12:$BX$181,BP$3,FALSE)),0,VLOOKUP(AL523,'2010 BPTs'!$B$12:$BX$181,BP$3,FALSE))</f>
        <v>0</v>
      </c>
      <c r="BQ523" s="24">
        <f>IF(ISNA(VLOOKUP(AM523,'2010 BPTs'!$B$12:$BX$181,BQ$3,FALSE)),0,VLOOKUP(AM523,'2010 BPTs'!$B$12:$BX$181,BQ$3,FALSE))</f>
        <v>0</v>
      </c>
      <c r="BS523" s="78">
        <f t="shared" si="170"/>
        <v>0</v>
      </c>
      <c r="BT523" s="68">
        <f t="shared" si="171"/>
        <v>0</v>
      </c>
      <c r="BU523" s="68">
        <f t="shared" si="172"/>
        <v>0</v>
      </c>
      <c r="BW523" s="24">
        <f>IF(ISNA(VLOOKUP(AF523,'2010 BPTs'!$B$12:$BX$181,BW$3,FALSE)),0,VLOOKUP(AF523,'2010 BPTs'!$B$12:$BX$181,BW$3,FALSE))</f>
        <v>0</v>
      </c>
      <c r="BX523" s="24">
        <f>IF(ISNA(VLOOKUP(AG523,'2010 BPTs'!$B$12:$BX$181,BX$3,FALSE)),0,VLOOKUP(AG523,'2010 BPTs'!$B$12:$BX$181,BX$3,FALSE))</f>
        <v>0</v>
      </c>
      <c r="BY523" s="24">
        <f>IF(ISNA(VLOOKUP(AH523,'2010 BPTs'!$B$12:$BX$181,BY$3,FALSE)),0,VLOOKUP(AH523,'2010 BPTs'!$B$12:$BX$181,BY$3,FALSE))</f>
        <v>0</v>
      </c>
      <c r="BZ523" s="24">
        <f>IF(ISNA(VLOOKUP(AI523,'2010 BPTs'!$B$12:$BX$181,BZ$3,FALSE)),0,VLOOKUP(AI523,'2010 BPTs'!$B$12:$BX$181,BZ$3,FALSE))</f>
        <v>0</v>
      </c>
      <c r="CA523" s="24">
        <f>IF(ISNA(VLOOKUP(AJ523,'2010 BPTs'!$B$12:$BX$181,CA$3,FALSE)),0,VLOOKUP(AJ523,'2010 BPTs'!$B$12:$BX$181,CA$3,FALSE))</f>
        <v>0</v>
      </c>
      <c r="CB523" s="24">
        <f>IF(ISNA(VLOOKUP(AK523,'2010 BPTs'!$B$12:$BX$181,CB$3,FALSE)),0,VLOOKUP(AK523,'2010 BPTs'!$B$12:$BX$181,CB$3,FALSE))</f>
        <v>0</v>
      </c>
      <c r="CC523" s="24">
        <f>IF(ISNA(VLOOKUP(AL523,'2010 BPTs'!$B$12:$BX$181,CC$3,FALSE)),0,VLOOKUP(AL523,'2010 BPTs'!$B$12:$BX$181,CC$3,FALSE))</f>
        <v>0</v>
      </c>
      <c r="CD523" s="24">
        <f>IF(ISNA(VLOOKUP(AM523,'2010 BPTs'!$B$12:$BX$181,CD$3,FALSE)),0,VLOOKUP(AM523,'2010 BPTs'!$B$12:$BX$181,CD$3,FALSE))</f>
        <v>0</v>
      </c>
      <c r="CF523" s="24">
        <f>IF(ISERROR(VLOOKUP(AF523,'2010 BPTs'!$B$12:$BX$181,CF$3,FALSE)/VLOOKUP(AF523,'2010 BPTs'!$B$12:$BX698,CF$3+3,FALSE)),0,VLOOKUP(AF523,'2010 BPTs'!$B$12:$BX$181,CF$3,FALSE)/VLOOKUP(AF523,'2010 BPTs'!$B$12:$BX698,CF$3+3,FALSE))</f>
        <v>0</v>
      </c>
      <c r="CG523" s="24">
        <f>IF(ISERROR(VLOOKUP(AG523,'2010 BPTs'!$B$12:$BX$181,CG$3,FALSE)/VLOOKUP(AG523,'2010 BPTs'!$B$12:$BX698,CG$3+3,FALSE)),0,VLOOKUP(AG523,'2010 BPTs'!$B$12:$BX$181,CG$3,FALSE)/VLOOKUP(AG523,'2010 BPTs'!$B$12:$BX698,CG$3+3,FALSE))</f>
        <v>0</v>
      </c>
      <c r="CH523" s="24">
        <f>IF(ISERROR(VLOOKUP(AH523,'2010 BPTs'!$B$12:$BX$181,CH$3,FALSE)/VLOOKUP(AH523,'2010 BPTs'!$B$12:$BX698,CH$3+3,FALSE)),0,VLOOKUP(AH523,'2010 BPTs'!$B$12:$BX$181,CH$3,FALSE)/VLOOKUP(AH523,'2010 BPTs'!$B$12:$BX698,CH$3+3,FALSE))</f>
        <v>0</v>
      </c>
      <c r="CI523" s="24">
        <f>IF(ISERROR(VLOOKUP(AI523,'2010 BPTs'!$B$12:$BX$181,CI$3,FALSE)/VLOOKUP(AI523,'2010 BPTs'!$B$12:$BX698,CI$3+3,FALSE)),0,VLOOKUP(AI523,'2010 BPTs'!$B$12:$BX$181,CI$3,FALSE)/VLOOKUP(AI523,'2010 BPTs'!$B$12:$BX698,CI$3+3,FALSE))</f>
        <v>0</v>
      </c>
      <c r="CJ523" s="24">
        <f>IF(ISERROR(VLOOKUP(AJ523,'2010 BPTs'!$B$12:$BX$181,CJ$3,FALSE)/VLOOKUP(AJ523,'2010 BPTs'!$B$12:$BX698,CJ$3+3,FALSE)),0,VLOOKUP(AJ523,'2010 BPTs'!$B$12:$BX$181,CJ$3,FALSE)/VLOOKUP(AJ523,'2010 BPTs'!$B$12:$BX698,CJ$3+3,FALSE))</f>
        <v>0</v>
      </c>
      <c r="CK523" s="24">
        <f>IF(ISERROR(VLOOKUP(AK523,'2010 BPTs'!$B$12:$BX$181,CK$3,FALSE)/VLOOKUP(AK523,'2010 BPTs'!$B$12:$BX698,CK$3+3,FALSE)),0,VLOOKUP(AK523,'2010 BPTs'!$B$12:$BX$181,CK$3,FALSE)/VLOOKUP(AK523,'2010 BPTs'!$B$12:$BX698,CK$3+3,FALSE))</f>
        <v>0</v>
      </c>
      <c r="CL523" s="24">
        <f>IF(ISERROR(VLOOKUP(AL523,'2010 BPTs'!$B$12:$BX$181,CL$3,FALSE)/VLOOKUP(AL523,'2010 BPTs'!$B$12:$BX698,CL$3+3,FALSE)),0,VLOOKUP(AL523,'2010 BPTs'!$B$12:$BX$181,CL$3,FALSE)/VLOOKUP(AL523,'2010 BPTs'!$B$12:$BX698,CL$3+3,FALSE))</f>
        <v>0</v>
      </c>
      <c r="CM523" s="24">
        <f>IF(ISERROR(VLOOKUP(AM523,'2010 BPTs'!$B$12:$BX$181,CM$3,FALSE)/VLOOKUP(AM523,'2010 BPTs'!$B$12:$BX698,CM$3+3,FALSE)),0,VLOOKUP(AM523,'2010 BPTs'!$B$12:$BX$181,CM$3,FALSE)/VLOOKUP(AM523,'2010 BPTs'!$B$12:$BX698,CM$3+3,FALSE))</f>
        <v>0</v>
      </c>
      <c r="CO523" s="24">
        <f>IF(ISERROR(VLOOKUP(AF523,'2010 BPTs'!$B$12:$BX$181,CO$3,FALSE)/VLOOKUP(AF523,'2010 BPTs'!$B$12:$BX698,CO$3+2,FALSE)),0,VLOOKUP(AF523,'2010 BPTs'!$B$12:$BX$181,CO$3,FALSE)/VLOOKUP(AF523,'2010 BPTs'!$B$12:$BX698,CO$3+2,FALSE))</f>
        <v>0</v>
      </c>
      <c r="CP523" s="24">
        <f>IF(ISERROR(VLOOKUP(AG523,'2010 BPTs'!$B$12:$BX$181,CP$3,FALSE)/VLOOKUP(AG523,'2010 BPTs'!$B$12:$BX698,CP$3+2,FALSE)),0,VLOOKUP(AG523,'2010 BPTs'!$B$12:$BX$181,CP$3,FALSE)/VLOOKUP(AG523,'2010 BPTs'!$B$12:$BX698,CP$3+2,FALSE))</f>
        <v>0</v>
      </c>
      <c r="CQ523" s="24">
        <f>IF(ISERROR(VLOOKUP(AH523,'2010 BPTs'!$B$12:$BX$181,CQ$3,FALSE)/VLOOKUP(AH523,'2010 BPTs'!$B$12:$BX698,CQ$3+2,FALSE)),0,VLOOKUP(AH523,'2010 BPTs'!$B$12:$BX$181,CQ$3,FALSE)/VLOOKUP(AH523,'2010 BPTs'!$B$12:$BX698,CQ$3+2,FALSE))</f>
        <v>0</v>
      </c>
      <c r="CR523" s="24">
        <f>IF(ISERROR(VLOOKUP(AI523,'2010 BPTs'!$B$12:$BX$181,CR$3,FALSE)/VLOOKUP(AI523,'2010 BPTs'!$B$12:$BX698,CR$3+2,FALSE)),0,VLOOKUP(AI523,'2010 BPTs'!$B$12:$BX$181,CR$3,FALSE)/VLOOKUP(AI523,'2010 BPTs'!$B$12:$BX698,CR$3+2,FALSE))</f>
        <v>0</v>
      </c>
      <c r="CS523" s="24">
        <f>IF(ISERROR(VLOOKUP(AJ523,'2010 BPTs'!$B$12:$BX$181,CS$3,FALSE)/VLOOKUP(AJ523,'2010 BPTs'!$B$12:$BX698,CS$3+2,FALSE)),0,VLOOKUP(AJ523,'2010 BPTs'!$B$12:$BX$181,CS$3,FALSE)/VLOOKUP(AJ523,'2010 BPTs'!$B$12:$BX698,CS$3+2,FALSE))</f>
        <v>0</v>
      </c>
      <c r="CT523" s="24">
        <f>IF(ISERROR(VLOOKUP(AK523,'2010 BPTs'!$B$12:$BX$181,CT$3,FALSE)/VLOOKUP(AK523,'2010 BPTs'!$B$12:$BX698,CT$3+2,FALSE)),0,VLOOKUP(AK523,'2010 BPTs'!$B$12:$BX$181,CT$3,FALSE)/VLOOKUP(AK523,'2010 BPTs'!$B$12:$BX698,CT$3+2,FALSE))</f>
        <v>0</v>
      </c>
      <c r="CU523" s="24">
        <f>IF(ISERROR(VLOOKUP(AL523,'2010 BPTs'!$B$12:$BX$181,CU$3,FALSE)/VLOOKUP(AL523,'2010 BPTs'!$B$12:$BX698,CU$3+2,FALSE)),0,VLOOKUP(AL523,'2010 BPTs'!$B$12:$BX$181,CU$3,FALSE)/VLOOKUP(AL523,'2010 BPTs'!$B$12:$BX698,CU$3+2,FALSE))</f>
        <v>0</v>
      </c>
      <c r="CV523" s="24">
        <f>IF(ISERROR(VLOOKUP(AM523,'2010 BPTs'!$B$12:$BX$181,CV$3,FALSE)/VLOOKUP(AM523,'2010 BPTs'!$B$12:$BX698,CV$3+2,FALSE)),0,VLOOKUP(AM523,'2010 BPTs'!$B$12:$BX$181,CV$3,FALSE)/VLOOKUP(AM523,'2010 BPTs'!$B$12:$BX698,CV$3+2,FALSE))</f>
        <v>0</v>
      </c>
      <c r="CX523" s="93">
        <f>'2012 BPTs'!BR19</f>
        <v>0</v>
      </c>
      <c r="CY523" s="93">
        <f>'2012 BPTs'!BS19</f>
        <v>0</v>
      </c>
    </row>
    <row r="524" spans="2:103" x14ac:dyDescent="0.2">
      <c r="B524" s="2" t="s">
        <v>213</v>
      </c>
      <c r="C524" s="2">
        <f>'2012 BPTs'!E20</f>
        <v>0</v>
      </c>
      <c r="D524" s="2">
        <f t="shared" si="162"/>
        <v>0</v>
      </c>
      <c r="E524" s="4">
        <f>'2012 BPTs'!F20</f>
        <v>0</v>
      </c>
      <c r="F524" s="88">
        <f>'2012 BPTs'!G20</f>
        <v>0</v>
      </c>
      <c r="G524" s="53">
        <f>'2012 BPTs'!I20</f>
        <v>0</v>
      </c>
      <c r="H524" s="88">
        <f>'2012 BPTs'!J20</f>
        <v>0</v>
      </c>
      <c r="I524" s="4">
        <f>'2012 BPTs'!K20</f>
        <v>0</v>
      </c>
      <c r="J524" s="5">
        <f>'2012 BPTs'!M20</f>
        <v>0</v>
      </c>
      <c r="K524" s="99">
        <f>'2012 BPTs'!BL20</f>
        <v>0</v>
      </c>
      <c r="L524" s="100">
        <f t="shared" si="154"/>
        <v>0</v>
      </c>
      <c r="M524" s="101">
        <f t="shared" si="163"/>
        <v>0</v>
      </c>
      <c r="N524" s="102">
        <f t="shared" si="166"/>
        <v>0</v>
      </c>
      <c r="O524" s="103">
        <f>'2012 BPTs'!BM20</f>
        <v>0</v>
      </c>
      <c r="P524" s="100">
        <f t="shared" si="156"/>
        <v>0</v>
      </c>
      <c r="Q524" s="101">
        <f t="shared" si="164"/>
        <v>0</v>
      </c>
      <c r="R524" s="104">
        <f t="shared" si="158"/>
        <v>0</v>
      </c>
      <c r="S524" s="105">
        <f t="shared" si="167"/>
        <v>0</v>
      </c>
      <c r="T524" s="104">
        <f t="shared" si="159"/>
        <v>0</v>
      </c>
      <c r="U524" s="121">
        <f>IF(K524=0,0,IF(B524="Manual",(S524-O524-AP524*(O524/(O524+Z524)))/S524,'2012 BPTs'!BP20))</f>
        <v>0</v>
      </c>
      <c r="V524" s="99">
        <f>'2012 BPTs'!BN20</f>
        <v>0</v>
      </c>
      <c r="W524" s="100">
        <f t="shared" si="173"/>
        <v>0</v>
      </c>
      <c r="X524" s="103">
        <f t="shared" si="165"/>
        <v>0</v>
      </c>
      <c r="Y524" s="102">
        <f t="shared" si="168"/>
        <v>0</v>
      </c>
      <c r="Z524" s="103">
        <f>'2012 BPTs'!BO20</f>
        <v>0</v>
      </c>
      <c r="AA524" s="104">
        <f t="shared" si="161"/>
        <v>0</v>
      </c>
      <c r="AB524" s="106">
        <f>IF(W524=0,0,IF(B524="Manual",(V524-Z524-AP524*(Z524/(Z524+O524)))/V524,'2012 BPTs'!BQ20))</f>
        <v>0</v>
      </c>
      <c r="AD524" s="2" t="str">
        <f t="shared" si="169"/>
        <v>00-0</v>
      </c>
      <c r="AE524" s="2">
        <f>'2012 BPTs'!BA20</f>
        <v>0</v>
      </c>
      <c r="AF524" s="2" t="str">
        <f>IF(B524="Auto",'2012 BPTs'!BB20,D524&amp;E524&amp;"-"&amp;F524)</f>
        <v/>
      </c>
      <c r="AG524" s="2" t="str">
        <f>'2012 BPTs'!BC20</f>
        <v/>
      </c>
      <c r="AH524" s="2" t="str">
        <f>'2012 BPTs'!BD20</f>
        <v/>
      </c>
      <c r="AI524" s="2" t="str">
        <f>'2012 BPTs'!BE20</f>
        <v/>
      </c>
      <c r="AJ524" s="2" t="str">
        <f>'2012 BPTs'!BF20</f>
        <v/>
      </c>
      <c r="AK524" s="2" t="str">
        <f>'2012 BPTs'!BG20</f>
        <v/>
      </c>
      <c r="AL524" s="2" t="str">
        <f>'2012 BPTs'!BH20</f>
        <v/>
      </c>
      <c r="AM524" s="2" t="str">
        <f>'2012 BPTs'!BI20</f>
        <v/>
      </c>
      <c r="AO524" s="128">
        <f>'2012 BPTs'!AJ20*'2012 BPTs'!BK20</f>
        <v>0</v>
      </c>
      <c r="AP524" s="128">
        <f>'2012 BPTs'!AK20*'2012 BPTs'!BK20</f>
        <v>0</v>
      </c>
      <c r="AR524" s="5">
        <f>IF(B524="Auto",'2012 BPTs'!M20,J524)</f>
        <v>0</v>
      </c>
      <c r="AS524" s="5">
        <f>'2012 BPTs'!O20</f>
        <v>0</v>
      </c>
      <c r="AT524" s="5">
        <f>'2012 BPTs'!Q20</f>
        <v>0</v>
      </c>
      <c r="AU524" s="5">
        <f>'2012 BPTs'!S20</f>
        <v>0</v>
      </c>
      <c r="AV524" s="5">
        <f>'2012 BPTs'!U20</f>
        <v>0</v>
      </c>
      <c r="AW524" s="5">
        <f>'2012 BPTs'!W20</f>
        <v>0</v>
      </c>
      <c r="AX524" s="5">
        <f>'2012 BPTs'!Y20</f>
        <v>0</v>
      </c>
      <c r="AY524" s="5">
        <f>'2012 BPTs'!AA20</f>
        <v>0</v>
      </c>
      <c r="BA524" s="24">
        <f>IF(ISNA(VLOOKUP(AF524,'2010 BPTs'!$B$12:$BX$181,BA$3,FALSE)),0,VLOOKUP(AF524,'2010 BPTs'!$B$12:$BX$181,BA$3,FALSE))</f>
        <v>0</v>
      </c>
      <c r="BB524" s="24">
        <f>IF(ISNA(VLOOKUP(AG524,'2010 BPTs'!$B$12:$BX$181,BB$3,FALSE)),0,VLOOKUP(AG524,'2010 BPTs'!$B$12:$BX$181,BB$3,FALSE))</f>
        <v>0</v>
      </c>
      <c r="BC524" s="24">
        <f>IF(ISNA(VLOOKUP(AH524,'2010 BPTs'!$B$12:$BX$181,BC$3,FALSE)),0,VLOOKUP(AH524,'2010 BPTs'!$B$12:$BX$181,BC$3,FALSE))</f>
        <v>0</v>
      </c>
      <c r="BD524" s="24">
        <f>IF(ISNA(VLOOKUP(AI524,'2010 BPTs'!$B$12:$BX$181,BD$3,FALSE)),0,VLOOKUP(AI524,'2010 BPTs'!$B$12:$BX$181,BD$3,FALSE))</f>
        <v>0</v>
      </c>
      <c r="BE524" s="24">
        <f>IF(ISNA(VLOOKUP(AJ524,'2010 BPTs'!$B$12:$BX$181,BE$3,FALSE)),0,VLOOKUP(AJ524,'2010 BPTs'!$B$12:$BX$181,BE$3,FALSE))</f>
        <v>0</v>
      </c>
      <c r="BF524" s="24">
        <f>IF(ISNA(VLOOKUP(AK524,'2010 BPTs'!$B$12:$BX$181,BF$3,FALSE)),0,VLOOKUP(AK524,'2010 BPTs'!$B$12:$BX$181,BF$3,FALSE))</f>
        <v>0</v>
      </c>
      <c r="BG524" s="24">
        <f>IF(ISNA(VLOOKUP(AL524,'2010 BPTs'!$B$12:$BX$181,BG$3,FALSE)),0,VLOOKUP(AL524,'2010 BPTs'!$B$12:$BX$181,BG$3,FALSE))</f>
        <v>0</v>
      </c>
      <c r="BH524" s="24">
        <f>IF(ISNA(VLOOKUP(AM524,'2010 BPTs'!$B$12:$BX$181,BH$3,FALSE)),0,VLOOKUP(AM524,'2010 BPTs'!$B$12:$BX$181,BH$3,FALSE))</f>
        <v>0</v>
      </c>
      <c r="BJ524" s="24">
        <f>IF(ISNA(VLOOKUP(AF524,'2010 BPTs'!$B$12:$BX$181,BJ$3,FALSE)),0,VLOOKUP(AF524,'2010 BPTs'!$B$12:$BX$181,BJ$3,FALSE))</f>
        <v>0</v>
      </c>
      <c r="BK524" s="24">
        <f>IF(ISNA(VLOOKUP(AG524,'2010 BPTs'!$B$12:$BX$181,BK$3,FALSE)),0,VLOOKUP(AG524,'2010 BPTs'!$B$12:$BX$181,BK$3,FALSE))</f>
        <v>0</v>
      </c>
      <c r="BL524" s="24">
        <f>IF(ISNA(VLOOKUP(AH524,'2010 BPTs'!$B$12:$BX$181,BL$3,FALSE)),0,VLOOKUP(AH524,'2010 BPTs'!$B$12:$BX$181,BL$3,FALSE))</f>
        <v>0</v>
      </c>
      <c r="BM524" s="24">
        <f>IF(ISNA(VLOOKUP(AI524,'2010 BPTs'!$B$12:$BX$181,BM$3,FALSE)),0,VLOOKUP(AI524,'2010 BPTs'!$B$12:$BX$181,BM$3,FALSE))</f>
        <v>0</v>
      </c>
      <c r="BN524" s="24">
        <f>IF(ISNA(VLOOKUP(AJ524,'2010 BPTs'!$B$12:$BX$181,BN$3,FALSE)),0,VLOOKUP(AJ524,'2010 BPTs'!$B$12:$BX$181,BN$3,FALSE))</f>
        <v>0</v>
      </c>
      <c r="BO524" s="24">
        <f>IF(ISNA(VLOOKUP(AK524,'2010 BPTs'!$B$12:$BX$181,BO$3,FALSE)),0,VLOOKUP(AK524,'2010 BPTs'!$B$12:$BX$181,BO$3,FALSE))</f>
        <v>0</v>
      </c>
      <c r="BP524" s="24">
        <f>IF(ISNA(VLOOKUP(AL524,'2010 BPTs'!$B$12:$BX$181,BP$3,FALSE)),0,VLOOKUP(AL524,'2010 BPTs'!$B$12:$BX$181,BP$3,FALSE))</f>
        <v>0</v>
      </c>
      <c r="BQ524" s="24">
        <f>IF(ISNA(VLOOKUP(AM524,'2010 BPTs'!$B$12:$BX$181,BQ$3,FALSE)),0,VLOOKUP(AM524,'2010 BPTs'!$B$12:$BX$181,BQ$3,FALSE))</f>
        <v>0</v>
      </c>
      <c r="BS524" s="78">
        <f t="shared" si="170"/>
        <v>0</v>
      </c>
      <c r="BT524" s="68">
        <f t="shared" si="171"/>
        <v>0</v>
      </c>
      <c r="BU524" s="68">
        <f t="shared" si="172"/>
        <v>0</v>
      </c>
      <c r="BW524" s="24">
        <f>IF(ISNA(VLOOKUP(AF524,'2010 BPTs'!$B$12:$BX$181,BW$3,FALSE)),0,VLOOKUP(AF524,'2010 BPTs'!$B$12:$BX$181,BW$3,FALSE))</f>
        <v>0</v>
      </c>
      <c r="BX524" s="24">
        <f>IF(ISNA(VLOOKUP(AG524,'2010 BPTs'!$B$12:$BX$181,BX$3,FALSE)),0,VLOOKUP(AG524,'2010 BPTs'!$B$12:$BX$181,BX$3,FALSE))</f>
        <v>0</v>
      </c>
      <c r="BY524" s="24">
        <f>IF(ISNA(VLOOKUP(AH524,'2010 BPTs'!$B$12:$BX$181,BY$3,FALSE)),0,VLOOKUP(AH524,'2010 BPTs'!$B$12:$BX$181,BY$3,FALSE))</f>
        <v>0</v>
      </c>
      <c r="BZ524" s="24">
        <f>IF(ISNA(VLOOKUP(AI524,'2010 BPTs'!$B$12:$BX$181,BZ$3,FALSE)),0,VLOOKUP(AI524,'2010 BPTs'!$B$12:$BX$181,BZ$3,FALSE))</f>
        <v>0</v>
      </c>
      <c r="CA524" s="24">
        <f>IF(ISNA(VLOOKUP(AJ524,'2010 BPTs'!$B$12:$BX$181,CA$3,FALSE)),0,VLOOKUP(AJ524,'2010 BPTs'!$B$12:$BX$181,CA$3,FALSE))</f>
        <v>0</v>
      </c>
      <c r="CB524" s="24">
        <f>IF(ISNA(VLOOKUP(AK524,'2010 BPTs'!$B$12:$BX$181,CB$3,FALSE)),0,VLOOKUP(AK524,'2010 BPTs'!$B$12:$BX$181,CB$3,FALSE))</f>
        <v>0</v>
      </c>
      <c r="CC524" s="24">
        <f>IF(ISNA(VLOOKUP(AL524,'2010 BPTs'!$B$12:$BX$181,CC$3,FALSE)),0,VLOOKUP(AL524,'2010 BPTs'!$B$12:$BX$181,CC$3,FALSE))</f>
        <v>0</v>
      </c>
      <c r="CD524" s="24">
        <f>IF(ISNA(VLOOKUP(AM524,'2010 BPTs'!$B$12:$BX$181,CD$3,FALSE)),0,VLOOKUP(AM524,'2010 BPTs'!$B$12:$BX$181,CD$3,FALSE))</f>
        <v>0</v>
      </c>
      <c r="CF524" s="24">
        <f>IF(ISERROR(VLOOKUP(AF524,'2010 BPTs'!$B$12:$BX$181,CF$3,FALSE)/VLOOKUP(AF524,'2010 BPTs'!$B$12:$BX699,CF$3+3,FALSE)),0,VLOOKUP(AF524,'2010 BPTs'!$B$12:$BX$181,CF$3,FALSE)/VLOOKUP(AF524,'2010 BPTs'!$B$12:$BX699,CF$3+3,FALSE))</f>
        <v>0</v>
      </c>
      <c r="CG524" s="24">
        <f>IF(ISERROR(VLOOKUP(AG524,'2010 BPTs'!$B$12:$BX$181,CG$3,FALSE)/VLOOKUP(AG524,'2010 BPTs'!$B$12:$BX699,CG$3+3,FALSE)),0,VLOOKUP(AG524,'2010 BPTs'!$B$12:$BX$181,CG$3,FALSE)/VLOOKUP(AG524,'2010 BPTs'!$B$12:$BX699,CG$3+3,FALSE))</f>
        <v>0</v>
      </c>
      <c r="CH524" s="24">
        <f>IF(ISERROR(VLOOKUP(AH524,'2010 BPTs'!$B$12:$BX$181,CH$3,FALSE)/VLOOKUP(AH524,'2010 BPTs'!$B$12:$BX699,CH$3+3,FALSE)),0,VLOOKUP(AH524,'2010 BPTs'!$B$12:$BX$181,CH$3,FALSE)/VLOOKUP(AH524,'2010 BPTs'!$B$12:$BX699,CH$3+3,FALSE))</f>
        <v>0</v>
      </c>
      <c r="CI524" s="24">
        <f>IF(ISERROR(VLOOKUP(AI524,'2010 BPTs'!$B$12:$BX$181,CI$3,FALSE)/VLOOKUP(AI524,'2010 BPTs'!$B$12:$BX699,CI$3+3,FALSE)),0,VLOOKUP(AI524,'2010 BPTs'!$B$12:$BX$181,CI$3,FALSE)/VLOOKUP(AI524,'2010 BPTs'!$B$12:$BX699,CI$3+3,FALSE))</f>
        <v>0</v>
      </c>
      <c r="CJ524" s="24">
        <f>IF(ISERROR(VLOOKUP(AJ524,'2010 BPTs'!$B$12:$BX$181,CJ$3,FALSE)/VLOOKUP(AJ524,'2010 BPTs'!$B$12:$BX699,CJ$3+3,FALSE)),0,VLOOKUP(AJ524,'2010 BPTs'!$B$12:$BX$181,CJ$3,FALSE)/VLOOKUP(AJ524,'2010 BPTs'!$B$12:$BX699,CJ$3+3,FALSE))</f>
        <v>0</v>
      </c>
      <c r="CK524" s="24">
        <f>IF(ISERROR(VLOOKUP(AK524,'2010 BPTs'!$B$12:$BX$181,CK$3,FALSE)/VLOOKUP(AK524,'2010 BPTs'!$B$12:$BX699,CK$3+3,FALSE)),0,VLOOKUP(AK524,'2010 BPTs'!$B$12:$BX$181,CK$3,FALSE)/VLOOKUP(AK524,'2010 BPTs'!$B$12:$BX699,CK$3+3,FALSE))</f>
        <v>0</v>
      </c>
      <c r="CL524" s="24">
        <f>IF(ISERROR(VLOOKUP(AL524,'2010 BPTs'!$B$12:$BX$181,CL$3,FALSE)/VLOOKUP(AL524,'2010 BPTs'!$B$12:$BX699,CL$3+3,FALSE)),0,VLOOKUP(AL524,'2010 BPTs'!$B$12:$BX$181,CL$3,FALSE)/VLOOKUP(AL524,'2010 BPTs'!$B$12:$BX699,CL$3+3,FALSE))</f>
        <v>0</v>
      </c>
      <c r="CM524" s="24">
        <f>IF(ISERROR(VLOOKUP(AM524,'2010 BPTs'!$B$12:$BX$181,CM$3,FALSE)/VLOOKUP(AM524,'2010 BPTs'!$B$12:$BX699,CM$3+3,FALSE)),0,VLOOKUP(AM524,'2010 BPTs'!$B$12:$BX$181,CM$3,FALSE)/VLOOKUP(AM524,'2010 BPTs'!$B$12:$BX699,CM$3+3,FALSE))</f>
        <v>0</v>
      </c>
      <c r="CO524" s="24">
        <f>IF(ISERROR(VLOOKUP(AF524,'2010 BPTs'!$B$12:$BX$181,CO$3,FALSE)/VLOOKUP(AF524,'2010 BPTs'!$B$12:$BX699,CO$3+2,FALSE)),0,VLOOKUP(AF524,'2010 BPTs'!$B$12:$BX$181,CO$3,FALSE)/VLOOKUP(AF524,'2010 BPTs'!$B$12:$BX699,CO$3+2,FALSE))</f>
        <v>0</v>
      </c>
      <c r="CP524" s="24">
        <f>IF(ISERROR(VLOOKUP(AG524,'2010 BPTs'!$B$12:$BX$181,CP$3,FALSE)/VLOOKUP(AG524,'2010 BPTs'!$B$12:$BX699,CP$3+2,FALSE)),0,VLOOKUP(AG524,'2010 BPTs'!$B$12:$BX$181,CP$3,FALSE)/VLOOKUP(AG524,'2010 BPTs'!$B$12:$BX699,CP$3+2,FALSE))</f>
        <v>0</v>
      </c>
      <c r="CQ524" s="24">
        <f>IF(ISERROR(VLOOKUP(AH524,'2010 BPTs'!$B$12:$BX$181,CQ$3,FALSE)/VLOOKUP(AH524,'2010 BPTs'!$B$12:$BX699,CQ$3+2,FALSE)),0,VLOOKUP(AH524,'2010 BPTs'!$B$12:$BX$181,CQ$3,FALSE)/VLOOKUP(AH524,'2010 BPTs'!$B$12:$BX699,CQ$3+2,FALSE))</f>
        <v>0</v>
      </c>
      <c r="CR524" s="24">
        <f>IF(ISERROR(VLOOKUP(AI524,'2010 BPTs'!$B$12:$BX$181,CR$3,FALSE)/VLOOKUP(AI524,'2010 BPTs'!$B$12:$BX699,CR$3+2,FALSE)),0,VLOOKUP(AI524,'2010 BPTs'!$B$12:$BX$181,CR$3,FALSE)/VLOOKUP(AI524,'2010 BPTs'!$B$12:$BX699,CR$3+2,FALSE))</f>
        <v>0</v>
      </c>
      <c r="CS524" s="24">
        <f>IF(ISERROR(VLOOKUP(AJ524,'2010 BPTs'!$B$12:$BX$181,CS$3,FALSE)/VLOOKUP(AJ524,'2010 BPTs'!$B$12:$BX699,CS$3+2,FALSE)),0,VLOOKUP(AJ524,'2010 BPTs'!$B$12:$BX$181,CS$3,FALSE)/VLOOKUP(AJ524,'2010 BPTs'!$B$12:$BX699,CS$3+2,FALSE))</f>
        <v>0</v>
      </c>
      <c r="CT524" s="24">
        <f>IF(ISERROR(VLOOKUP(AK524,'2010 BPTs'!$B$12:$BX$181,CT$3,FALSE)/VLOOKUP(AK524,'2010 BPTs'!$B$12:$BX699,CT$3+2,FALSE)),0,VLOOKUP(AK524,'2010 BPTs'!$B$12:$BX$181,CT$3,FALSE)/VLOOKUP(AK524,'2010 BPTs'!$B$12:$BX699,CT$3+2,FALSE))</f>
        <v>0</v>
      </c>
      <c r="CU524" s="24">
        <f>IF(ISERROR(VLOOKUP(AL524,'2010 BPTs'!$B$12:$BX$181,CU$3,FALSE)/VLOOKUP(AL524,'2010 BPTs'!$B$12:$BX699,CU$3+2,FALSE)),0,VLOOKUP(AL524,'2010 BPTs'!$B$12:$BX$181,CU$3,FALSE)/VLOOKUP(AL524,'2010 BPTs'!$B$12:$BX699,CU$3+2,FALSE))</f>
        <v>0</v>
      </c>
      <c r="CV524" s="24">
        <f>IF(ISERROR(VLOOKUP(AM524,'2010 BPTs'!$B$12:$BX$181,CV$3,FALSE)/VLOOKUP(AM524,'2010 BPTs'!$B$12:$BX699,CV$3+2,FALSE)),0,VLOOKUP(AM524,'2010 BPTs'!$B$12:$BX$181,CV$3,FALSE)/VLOOKUP(AM524,'2010 BPTs'!$B$12:$BX699,CV$3+2,FALSE))</f>
        <v>0</v>
      </c>
      <c r="CX524" s="93">
        <f>'2012 BPTs'!BR20</f>
        <v>0</v>
      </c>
      <c r="CY524" s="93">
        <f>'2012 BPTs'!BS20</f>
        <v>0</v>
      </c>
    </row>
    <row r="525" spans="2:103" x14ac:dyDescent="0.2">
      <c r="B525" s="2" t="s">
        <v>213</v>
      </c>
      <c r="C525" s="2">
        <f>'2012 BPTs'!E21</f>
        <v>0</v>
      </c>
      <c r="D525" s="2">
        <f t="shared" si="162"/>
        <v>0</v>
      </c>
      <c r="E525" s="4">
        <f>'2012 BPTs'!F21</f>
        <v>0</v>
      </c>
      <c r="F525" s="88">
        <f>'2012 BPTs'!G21</f>
        <v>0</v>
      </c>
      <c r="G525" s="53">
        <f>'2012 BPTs'!I21</f>
        <v>0</v>
      </c>
      <c r="H525" s="88">
        <f>'2012 BPTs'!J21</f>
        <v>0</v>
      </c>
      <c r="I525" s="4">
        <f>'2012 BPTs'!K21</f>
        <v>0</v>
      </c>
      <c r="J525" s="5">
        <f>'2012 BPTs'!M21</f>
        <v>0</v>
      </c>
      <c r="K525" s="99">
        <f>'2012 BPTs'!BL21</f>
        <v>0</v>
      </c>
      <c r="L525" s="100">
        <f t="shared" si="154"/>
        <v>0</v>
      </c>
      <c r="M525" s="101">
        <f t="shared" si="163"/>
        <v>0</v>
      </c>
      <c r="N525" s="102">
        <f t="shared" si="166"/>
        <v>0</v>
      </c>
      <c r="O525" s="103">
        <f>'2012 BPTs'!BM21</f>
        <v>0</v>
      </c>
      <c r="P525" s="100">
        <f t="shared" si="156"/>
        <v>0</v>
      </c>
      <c r="Q525" s="101">
        <f t="shared" si="164"/>
        <v>0</v>
      </c>
      <c r="R525" s="104">
        <f t="shared" si="158"/>
        <v>0</v>
      </c>
      <c r="S525" s="105">
        <f t="shared" si="167"/>
        <v>0</v>
      </c>
      <c r="T525" s="104">
        <f t="shared" si="159"/>
        <v>0</v>
      </c>
      <c r="U525" s="121">
        <f>IF(K525=0,0,IF(B525="Manual",(S525-O525-AP525*(O525/(O525+Z525)))/S525,'2012 BPTs'!BP21))</f>
        <v>0</v>
      </c>
      <c r="V525" s="99">
        <f>'2012 BPTs'!BN21</f>
        <v>0</v>
      </c>
      <c r="W525" s="100">
        <f t="shared" si="173"/>
        <v>0</v>
      </c>
      <c r="X525" s="103">
        <f t="shared" si="165"/>
        <v>0</v>
      </c>
      <c r="Y525" s="102">
        <f t="shared" si="168"/>
        <v>0</v>
      </c>
      <c r="Z525" s="103">
        <f>'2012 BPTs'!BO21</f>
        <v>0</v>
      </c>
      <c r="AA525" s="104">
        <f t="shared" si="161"/>
        <v>0</v>
      </c>
      <c r="AB525" s="106">
        <f>IF(W525=0,0,IF(B525="Manual",(V525-Z525-AP525*(Z525/(Z525+O525)))/V525,'2012 BPTs'!BQ21))</f>
        <v>0</v>
      </c>
      <c r="AD525" s="2" t="str">
        <f t="shared" si="169"/>
        <v>00-0</v>
      </c>
      <c r="AE525" s="2">
        <f>'2012 BPTs'!BA21</f>
        <v>0</v>
      </c>
      <c r="AF525" s="2" t="str">
        <f>IF(B525="Auto",'2012 BPTs'!BB21,D525&amp;E525&amp;"-"&amp;F525)</f>
        <v/>
      </c>
      <c r="AG525" s="2" t="str">
        <f>'2012 BPTs'!BC21</f>
        <v/>
      </c>
      <c r="AH525" s="2" t="str">
        <f>'2012 BPTs'!BD21</f>
        <v/>
      </c>
      <c r="AI525" s="2" t="str">
        <f>'2012 BPTs'!BE21</f>
        <v/>
      </c>
      <c r="AJ525" s="2" t="str">
        <f>'2012 BPTs'!BF21</f>
        <v/>
      </c>
      <c r="AK525" s="2" t="str">
        <f>'2012 BPTs'!BG21</f>
        <v/>
      </c>
      <c r="AL525" s="2" t="str">
        <f>'2012 BPTs'!BH21</f>
        <v/>
      </c>
      <c r="AM525" s="2" t="str">
        <f>'2012 BPTs'!BI21</f>
        <v/>
      </c>
      <c r="AO525" s="128">
        <f>'2012 BPTs'!AJ21*'2012 BPTs'!BK21</f>
        <v>0</v>
      </c>
      <c r="AP525" s="128">
        <f>'2012 BPTs'!AK21*'2012 BPTs'!BK21</f>
        <v>0</v>
      </c>
      <c r="AR525" s="5">
        <f>IF(B525="Auto",'2012 BPTs'!M21,J525)</f>
        <v>0</v>
      </c>
      <c r="AS525" s="5">
        <f>'2012 BPTs'!O21</f>
        <v>0</v>
      </c>
      <c r="AT525" s="5">
        <f>'2012 BPTs'!Q21</f>
        <v>0</v>
      </c>
      <c r="AU525" s="5">
        <f>'2012 BPTs'!S21</f>
        <v>0</v>
      </c>
      <c r="AV525" s="5">
        <f>'2012 BPTs'!U21</f>
        <v>0</v>
      </c>
      <c r="AW525" s="5">
        <f>'2012 BPTs'!W21</f>
        <v>0</v>
      </c>
      <c r="AX525" s="5">
        <f>'2012 BPTs'!Y21</f>
        <v>0</v>
      </c>
      <c r="AY525" s="5">
        <f>'2012 BPTs'!AA21</f>
        <v>0</v>
      </c>
      <c r="BA525" s="24">
        <f>IF(ISNA(VLOOKUP(AF525,'2010 BPTs'!$B$12:$BX$181,BA$3,FALSE)),0,VLOOKUP(AF525,'2010 BPTs'!$B$12:$BX$181,BA$3,FALSE))</f>
        <v>0</v>
      </c>
      <c r="BB525" s="24">
        <f>IF(ISNA(VLOOKUP(AG525,'2010 BPTs'!$B$12:$BX$181,BB$3,FALSE)),0,VLOOKUP(AG525,'2010 BPTs'!$B$12:$BX$181,BB$3,FALSE))</f>
        <v>0</v>
      </c>
      <c r="BC525" s="24">
        <f>IF(ISNA(VLOOKUP(AH525,'2010 BPTs'!$B$12:$BX$181,BC$3,FALSE)),0,VLOOKUP(AH525,'2010 BPTs'!$B$12:$BX$181,BC$3,FALSE))</f>
        <v>0</v>
      </c>
      <c r="BD525" s="24">
        <f>IF(ISNA(VLOOKUP(AI525,'2010 BPTs'!$B$12:$BX$181,BD$3,FALSE)),0,VLOOKUP(AI525,'2010 BPTs'!$B$12:$BX$181,BD$3,FALSE))</f>
        <v>0</v>
      </c>
      <c r="BE525" s="24">
        <f>IF(ISNA(VLOOKUP(AJ525,'2010 BPTs'!$B$12:$BX$181,BE$3,FALSE)),0,VLOOKUP(AJ525,'2010 BPTs'!$B$12:$BX$181,BE$3,FALSE))</f>
        <v>0</v>
      </c>
      <c r="BF525" s="24">
        <f>IF(ISNA(VLOOKUP(AK525,'2010 BPTs'!$B$12:$BX$181,BF$3,FALSE)),0,VLOOKUP(AK525,'2010 BPTs'!$B$12:$BX$181,BF$3,FALSE))</f>
        <v>0</v>
      </c>
      <c r="BG525" s="24">
        <f>IF(ISNA(VLOOKUP(AL525,'2010 BPTs'!$B$12:$BX$181,BG$3,FALSE)),0,VLOOKUP(AL525,'2010 BPTs'!$B$12:$BX$181,BG$3,FALSE))</f>
        <v>0</v>
      </c>
      <c r="BH525" s="24">
        <f>IF(ISNA(VLOOKUP(AM525,'2010 BPTs'!$B$12:$BX$181,BH$3,FALSE)),0,VLOOKUP(AM525,'2010 BPTs'!$B$12:$BX$181,BH$3,FALSE))</f>
        <v>0</v>
      </c>
      <c r="BJ525" s="24">
        <f>IF(ISNA(VLOOKUP(AF525,'2010 BPTs'!$B$12:$BX$181,BJ$3,FALSE)),0,VLOOKUP(AF525,'2010 BPTs'!$B$12:$BX$181,BJ$3,FALSE))</f>
        <v>0</v>
      </c>
      <c r="BK525" s="24">
        <f>IF(ISNA(VLOOKUP(AG525,'2010 BPTs'!$B$12:$BX$181,BK$3,FALSE)),0,VLOOKUP(AG525,'2010 BPTs'!$B$12:$BX$181,BK$3,FALSE))</f>
        <v>0</v>
      </c>
      <c r="BL525" s="24">
        <f>IF(ISNA(VLOOKUP(AH525,'2010 BPTs'!$B$12:$BX$181,BL$3,FALSE)),0,VLOOKUP(AH525,'2010 BPTs'!$B$12:$BX$181,BL$3,FALSE))</f>
        <v>0</v>
      </c>
      <c r="BM525" s="24">
        <f>IF(ISNA(VLOOKUP(AI525,'2010 BPTs'!$B$12:$BX$181,BM$3,FALSE)),0,VLOOKUP(AI525,'2010 BPTs'!$B$12:$BX$181,BM$3,FALSE))</f>
        <v>0</v>
      </c>
      <c r="BN525" s="24">
        <f>IF(ISNA(VLOOKUP(AJ525,'2010 BPTs'!$B$12:$BX$181,BN$3,FALSE)),0,VLOOKUP(AJ525,'2010 BPTs'!$B$12:$BX$181,BN$3,FALSE))</f>
        <v>0</v>
      </c>
      <c r="BO525" s="24">
        <f>IF(ISNA(VLOOKUP(AK525,'2010 BPTs'!$B$12:$BX$181,BO$3,FALSE)),0,VLOOKUP(AK525,'2010 BPTs'!$B$12:$BX$181,BO$3,FALSE))</f>
        <v>0</v>
      </c>
      <c r="BP525" s="24">
        <f>IF(ISNA(VLOOKUP(AL525,'2010 BPTs'!$B$12:$BX$181,BP$3,FALSE)),0,VLOOKUP(AL525,'2010 BPTs'!$B$12:$BX$181,BP$3,FALSE))</f>
        <v>0</v>
      </c>
      <c r="BQ525" s="24">
        <f>IF(ISNA(VLOOKUP(AM525,'2010 BPTs'!$B$12:$BX$181,BQ$3,FALSE)),0,VLOOKUP(AM525,'2010 BPTs'!$B$12:$BX$181,BQ$3,FALSE))</f>
        <v>0</v>
      </c>
      <c r="BS525" s="78">
        <f t="shared" si="170"/>
        <v>0</v>
      </c>
      <c r="BT525" s="68">
        <f t="shared" si="171"/>
        <v>0</v>
      </c>
      <c r="BU525" s="68">
        <f t="shared" si="172"/>
        <v>0</v>
      </c>
      <c r="BW525" s="24">
        <f>IF(ISNA(VLOOKUP(AF525,'2010 BPTs'!$B$12:$BX$181,BW$3,FALSE)),0,VLOOKUP(AF525,'2010 BPTs'!$B$12:$BX$181,BW$3,FALSE))</f>
        <v>0</v>
      </c>
      <c r="BX525" s="24">
        <f>IF(ISNA(VLOOKUP(AG525,'2010 BPTs'!$B$12:$BX$181,BX$3,FALSE)),0,VLOOKUP(AG525,'2010 BPTs'!$B$12:$BX$181,BX$3,FALSE))</f>
        <v>0</v>
      </c>
      <c r="BY525" s="24">
        <f>IF(ISNA(VLOOKUP(AH525,'2010 BPTs'!$B$12:$BX$181,BY$3,FALSE)),0,VLOOKUP(AH525,'2010 BPTs'!$B$12:$BX$181,BY$3,FALSE))</f>
        <v>0</v>
      </c>
      <c r="BZ525" s="24">
        <f>IF(ISNA(VLOOKUP(AI525,'2010 BPTs'!$B$12:$BX$181,BZ$3,FALSE)),0,VLOOKUP(AI525,'2010 BPTs'!$B$12:$BX$181,BZ$3,FALSE))</f>
        <v>0</v>
      </c>
      <c r="CA525" s="24">
        <f>IF(ISNA(VLOOKUP(AJ525,'2010 BPTs'!$B$12:$BX$181,CA$3,FALSE)),0,VLOOKUP(AJ525,'2010 BPTs'!$B$12:$BX$181,CA$3,FALSE))</f>
        <v>0</v>
      </c>
      <c r="CB525" s="24">
        <f>IF(ISNA(VLOOKUP(AK525,'2010 BPTs'!$B$12:$BX$181,CB$3,FALSE)),0,VLOOKUP(AK525,'2010 BPTs'!$B$12:$BX$181,CB$3,FALSE))</f>
        <v>0</v>
      </c>
      <c r="CC525" s="24">
        <f>IF(ISNA(VLOOKUP(AL525,'2010 BPTs'!$B$12:$BX$181,CC$3,FALSE)),0,VLOOKUP(AL525,'2010 BPTs'!$B$12:$BX$181,CC$3,FALSE))</f>
        <v>0</v>
      </c>
      <c r="CD525" s="24">
        <f>IF(ISNA(VLOOKUP(AM525,'2010 BPTs'!$B$12:$BX$181,CD$3,FALSE)),0,VLOOKUP(AM525,'2010 BPTs'!$B$12:$BX$181,CD$3,FALSE))</f>
        <v>0</v>
      </c>
      <c r="CF525" s="24">
        <f>IF(ISERROR(VLOOKUP(AF525,'2010 BPTs'!$B$12:$BX$181,CF$3,FALSE)/VLOOKUP(AF525,'2010 BPTs'!$B$12:$BX700,CF$3+3,FALSE)),0,VLOOKUP(AF525,'2010 BPTs'!$B$12:$BX$181,CF$3,FALSE)/VLOOKUP(AF525,'2010 BPTs'!$B$12:$BX700,CF$3+3,FALSE))</f>
        <v>0</v>
      </c>
      <c r="CG525" s="24">
        <f>IF(ISERROR(VLOOKUP(AG525,'2010 BPTs'!$B$12:$BX$181,CG$3,FALSE)/VLOOKUP(AG525,'2010 BPTs'!$B$12:$BX700,CG$3+3,FALSE)),0,VLOOKUP(AG525,'2010 BPTs'!$B$12:$BX$181,CG$3,FALSE)/VLOOKUP(AG525,'2010 BPTs'!$B$12:$BX700,CG$3+3,FALSE))</f>
        <v>0</v>
      </c>
      <c r="CH525" s="24">
        <f>IF(ISERROR(VLOOKUP(AH525,'2010 BPTs'!$B$12:$BX$181,CH$3,FALSE)/VLOOKUP(AH525,'2010 BPTs'!$B$12:$BX700,CH$3+3,FALSE)),0,VLOOKUP(AH525,'2010 BPTs'!$B$12:$BX$181,CH$3,FALSE)/VLOOKUP(AH525,'2010 BPTs'!$B$12:$BX700,CH$3+3,FALSE))</f>
        <v>0</v>
      </c>
      <c r="CI525" s="24">
        <f>IF(ISERROR(VLOOKUP(AI525,'2010 BPTs'!$B$12:$BX$181,CI$3,FALSE)/VLOOKUP(AI525,'2010 BPTs'!$B$12:$BX700,CI$3+3,FALSE)),0,VLOOKUP(AI525,'2010 BPTs'!$B$12:$BX$181,CI$3,FALSE)/VLOOKUP(AI525,'2010 BPTs'!$B$12:$BX700,CI$3+3,FALSE))</f>
        <v>0</v>
      </c>
      <c r="CJ525" s="24">
        <f>IF(ISERROR(VLOOKUP(AJ525,'2010 BPTs'!$B$12:$BX$181,CJ$3,FALSE)/VLOOKUP(AJ525,'2010 BPTs'!$B$12:$BX700,CJ$3+3,FALSE)),0,VLOOKUP(AJ525,'2010 BPTs'!$B$12:$BX$181,CJ$3,FALSE)/VLOOKUP(AJ525,'2010 BPTs'!$B$12:$BX700,CJ$3+3,FALSE))</f>
        <v>0</v>
      </c>
      <c r="CK525" s="24">
        <f>IF(ISERROR(VLOOKUP(AK525,'2010 BPTs'!$B$12:$BX$181,CK$3,FALSE)/VLOOKUP(AK525,'2010 BPTs'!$B$12:$BX700,CK$3+3,FALSE)),0,VLOOKUP(AK525,'2010 BPTs'!$B$12:$BX$181,CK$3,FALSE)/VLOOKUP(AK525,'2010 BPTs'!$B$12:$BX700,CK$3+3,FALSE))</f>
        <v>0</v>
      </c>
      <c r="CL525" s="24">
        <f>IF(ISERROR(VLOOKUP(AL525,'2010 BPTs'!$B$12:$BX$181,CL$3,FALSE)/VLOOKUP(AL525,'2010 BPTs'!$B$12:$BX700,CL$3+3,FALSE)),0,VLOOKUP(AL525,'2010 BPTs'!$B$12:$BX$181,CL$3,FALSE)/VLOOKUP(AL525,'2010 BPTs'!$B$12:$BX700,CL$3+3,FALSE))</f>
        <v>0</v>
      </c>
      <c r="CM525" s="24">
        <f>IF(ISERROR(VLOOKUP(AM525,'2010 BPTs'!$B$12:$BX$181,CM$3,FALSE)/VLOOKUP(AM525,'2010 BPTs'!$B$12:$BX700,CM$3+3,FALSE)),0,VLOOKUP(AM525,'2010 BPTs'!$B$12:$BX$181,CM$3,FALSE)/VLOOKUP(AM525,'2010 BPTs'!$B$12:$BX700,CM$3+3,FALSE))</f>
        <v>0</v>
      </c>
      <c r="CO525" s="24">
        <f>IF(ISERROR(VLOOKUP(AF525,'2010 BPTs'!$B$12:$BX$181,CO$3,FALSE)/VLOOKUP(AF525,'2010 BPTs'!$B$12:$BX700,CO$3+2,FALSE)),0,VLOOKUP(AF525,'2010 BPTs'!$B$12:$BX$181,CO$3,FALSE)/VLOOKUP(AF525,'2010 BPTs'!$B$12:$BX700,CO$3+2,FALSE))</f>
        <v>0</v>
      </c>
      <c r="CP525" s="24">
        <f>IF(ISERROR(VLOOKUP(AG525,'2010 BPTs'!$B$12:$BX$181,CP$3,FALSE)/VLOOKUP(AG525,'2010 BPTs'!$B$12:$BX700,CP$3+2,FALSE)),0,VLOOKUP(AG525,'2010 BPTs'!$B$12:$BX$181,CP$3,FALSE)/VLOOKUP(AG525,'2010 BPTs'!$B$12:$BX700,CP$3+2,FALSE))</f>
        <v>0</v>
      </c>
      <c r="CQ525" s="24">
        <f>IF(ISERROR(VLOOKUP(AH525,'2010 BPTs'!$B$12:$BX$181,CQ$3,FALSE)/VLOOKUP(AH525,'2010 BPTs'!$B$12:$BX700,CQ$3+2,FALSE)),0,VLOOKUP(AH525,'2010 BPTs'!$B$12:$BX$181,CQ$3,FALSE)/VLOOKUP(AH525,'2010 BPTs'!$B$12:$BX700,CQ$3+2,FALSE))</f>
        <v>0</v>
      </c>
      <c r="CR525" s="24">
        <f>IF(ISERROR(VLOOKUP(AI525,'2010 BPTs'!$B$12:$BX$181,CR$3,FALSE)/VLOOKUP(AI525,'2010 BPTs'!$B$12:$BX700,CR$3+2,FALSE)),0,VLOOKUP(AI525,'2010 BPTs'!$B$12:$BX$181,CR$3,FALSE)/VLOOKUP(AI525,'2010 BPTs'!$B$12:$BX700,CR$3+2,FALSE))</f>
        <v>0</v>
      </c>
      <c r="CS525" s="24">
        <f>IF(ISERROR(VLOOKUP(AJ525,'2010 BPTs'!$B$12:$BX$181,CS$3,FALSE)/VLOOKUP(AJ525,'2010 BPTs'!$B$12:$BX700,CS$3+2,FALSE)),0,VLOOKUP(AJ525,'2010 BPTs'!$B$12:$BX$181,CS$3,FALSE)/VLOOKUP(AJ525,'2010 BPTs'!$B$12:$BX700,CS$3+2,FALSE))</f>
        <v>0</v>
      </c>
      <c r="CT525" s="24">
        <f>IF(ISERROR(VLOOKUP(AK525,'2010 BPTs'!$B$12:$BX$181,CT$3,FALSE)/VLOOKUP(AK525,'2010 BPTs'!$B$12:$BX700,CT$3+2,FALSE)),0,VLOOKUP(AK525,'2010 BPTs'!$B$12:$BX$181,CT$3,FALSE)/VLOOKUP(AK525,'2010 BPTs'!$B$12:$BX700,CT$3+2,FALSE))</f>
        <v>0</v>
      </c>
      <c r="CU525" s="24">
        <f>IF(ISERROR(VLOOKUP(AL525,'2010 BPTs'!$B$12:$BX$181,CU$3,FALSE)/VLOOKUP(AL525,'2010 BPTs'!$B$12:$BX700,CU$3+2,FALSE)),0,VLOOKUP(AL525,'2010 BPTs'!$B$12:$BX$181,CU$3,FALSE)/VLOOKUP(AL525,'2010 BPTs'!$B$12:$BX700,CU$3+2,FALSE))</f>
        <v>0</v>
      </c>
      <c r="CV525" s="24">
        <f>IF(ISERROR(VLOOKUP(AM525,'2010 BPTs'!$B$12:$BX$181,CV$3,FALSE)/VLOOKUP(AM525,'2010 BPTs'!$B$12:$BX700,CV$3+2,FALSE)),0,VLOOKUP(AM525,'2010 BPTs'!$B$12:$BX$181,CV$3,FALSE)/VLOOKUP(AM525,'2010 BPTs'!$B$12:$BX700,CV$3+2,FALSE))</f>
        <v>0</v>
      </c>
      <c r="CX525" s="93">
        <f>'2012 BPTs'!BR21</f>
        <v>0</v>
      </c>
      <c r="CY525" s="93">
        <f>'2012 BPTs'!BS21</f>
        <v>0</v>
      </c>
    </row>
    <row r="526" spans="2:103" x14ac:dyDescent="0.2">
      <c r="B526" s="2" t="s">
        <v>213</v>
      </c>
      <c r="C526" s="2">
        <f>'2012 BPTs'!E22</f>
        <v>0</v>
      </c>
      <c r="D526" s="2">
        <f t="shared" si="162"/>
        <v>0</v>
      </c>
      <c r="E526" s="4">
        <f>'2012 BPTs'!F22</f>
        <v>0</v>
      </c>
      <c r="F526" s="88">
        <f>'2012 BPTs'!G22</f>
        <v>0</v>
      </c>
      <c r="G526" s="53">
        <f>'2012 BPTs'!I22</f>
        <v>0</v>
      </c>
      <c r="H526" s="88">
        <f>'2012 BPTs'!J22</f>
        <v>0</v>
      </c>
      <c r="I526" s="4">
        <f>'2012 BPTs'!K22</f>
        <v>0</v>
      </c>
      <c r="J526" s="5">
        <f>'2012 BPTs'!M22</f>
        <v>0</v>
      </c>
      <c r="K526" s="99">
        <f>'2012 BPTs'!BL22</f>
        <v>0</v>
      </c>
      <c r="L526" s="100">
        <f t="shared" si="154"/>
        <v>0</v>
      </c>
      <c r="M526" s="101">
        <f t="shared" si="163"/>
        <v>0</v>
      </c>
      <c r="N526" s="102">
        <f t="shared" si="166"/>
        <v>0</v>
      </c>
      <c r="O526" s="103">
        <f>'2012 BPTs'!BM22</f>
        <v>0</v>
      </c>
      <c r="P526" s="100">
        <f t="shared" si="156"/>
        <v>0</v>
      </c>
      <c r="Q526" s="101">
        <f t="shared" si="164"/>
        <v>0</v>
      </c>
      <c r="R526" s="104">
        <f t="shared" si="158"/>
        <v>0</v>
      </c>
      <c r="S526" s="105">
        <f t="shared" si="167"/>
        <v>0</v>
      </c>
      <c r="T526" s="104">
        <f t="shared" si="159"/>
        <v>0</v>
      </c>
      <c r="U526" s="121">
        <f>IF(K526=0,0,IF(B526="Manual",(S526-O526-AP526*(O526/(O526+Z526)))/S526,'2012 BPTs'!BP22))</f>
        <v>0</v>
      </c>
      <c r="V526" s="99">
        <f>'2012 BPTs'!BN22</f>
        <v>0</v>
      </c>
      <c r="W526" s="100">
        <f t="shared" si="173"/>
        <v>0</v>
      </c>
      <c r="X526" s="103">
        <f t="shared" si="165"/>
        <v>0</v>
      </c>
      <c r="Y526" s="102">
        <f t="shared" si="168"/>
        <v>0</v>
      </c>
      <c r="Z526" s="103">
        <f>'2012 BPTs'!BO22</f>
        <v>0</v>
      </c>
      <c r="AA526" s="104">
        <f t="shared" si="161"/>
        <v>0</v>
      </c>
      <c r="AB526" s="106">
        <f>IF(W526=0,0,IF(B526="Manual",(V526-Z526-AP526*(Z526/(Z526+O526)))/V526,'2012 BPTs'!BQ22))</f>
        <v>0</v>
      </c>
      <c r="AD526" s="2" t="str">
        <f t="shared" si="169"/>
        <v>00-0</v>
      </c>
      <c r="AE526" s="2">
        <f>'2012 BPTs'!BA22</f>
        <v>0</v>
      </c>
      <c r="AF526" s="2" t="str">
        <f>IF(B526="Auto",'2012 BPTs'!BB22,D526&amp;E526&amp;"-"&amp;F526)</f>
        <v/>
      </c>
      <c r="AG526" s="2" t="str">
        <f>'2012 BPTs'!BC22</f>
        <v/>
      </c>
      <c r="AH526" s="2" t="str">
        <f>'2012 BPTs'!BD22</f>
        <v/>
      </c>
      <c r="AI526" s="2" t="str">
        <f>'2012 BPTs'!BE22</f>
        <v/>
      </c>
      <c r="AJ526" s="2" t="str">
        <f>'2012 BPTs'!BF22</f>
        <v/>
      </c>
      <c r="AK526" s="2" t="str">
        <f>'2012 BPTs'!BG22</f>
        <v/>
      </c>
      <c r="AL526" s="2" t="str">
        <f>'2012 BPTs'!BH22</f>
        <v/>
      </c>
      <c r="AM526" s="2" t="str">
        <f>'2012 BPTs'!BI22</f>
        <v/>
      </c>
      <c r="AO526" s="128">
        <f>'2012 BPTs'!AJ22*'2012 BPTs'!BK22</f>
        <v>0</v>
      </c>
      <c r="AP526" s="128">
        <f>'2012 BPTs'!AK22*'2012 BPTs'!BK22</f>
        <v>0</v>
      </c>
      <c r="AR526" s="5">
        <f>IF(B526="Auto",'2012 BPTs'!M22,J526)</f>
        <v>0</v>
      </c>
      <c r="AS526" s="5">
        <f>'2012 BPTs'!O22</f>
        <v>0</v>
      </c>
      <c r="AT526" s="5">
        <f>'2012 BPTs'!Q22</f>
        <v>0</v>
      </c>
      <c r="AU526" s="5">
        <f>'2012 BPTs'!S22</f>
        <v>0</v>
      </c>
      <c r="AV526" s="5">
        <f>'2012 BPTs'!U22</f>
        <v>0</v>
      </c>
      <c r="AW526" s="5">
        <f>'2012 BPTs'!W22</f>
        <v>0</v>
      </c>
      <c r="AX526" s="5">
        <f>'2012 BPTs'!Y22</f>
        <v>0</v>
      </c>
      <c r="AY526" s="5">
        <f>'2012 BPTs'!AA22</f>
        <v>0</v>
      </c>
      <c r="BA526" s="24">
        <f>IF(ISNA(VLOOKUP(AF526,'2010 BPTs'!$B$12:$BX$181,BA$3,FALSE)),0,VLOOKUP(AF526,'2010 BPTs'!$B$12:$BX$181,BA$3,FALSE))</f>
        <v>0</v>
      </c>
      <c r="BB526" s="24">
        <f>IF(ISNA(VLOOKUP(AG526,'2010 BPTs'!$B$12:$BX$181,BB$3,FALSE)),0,VLOOKUP(AG526,'2010 BPTs'!$B$12:$BX$181,BB$3,FALSE))</f>
        <v>0</v>
      </c>
      <c r="BC526" s="24">
        <f>IF(ISNA(VLOOKUP(AH526,'2010 BPTs'!$B$12:$BX$181,BC$3,FALSE)),0,VLOOKUP(AH526,'2010 BPTs'!$B$12:$BX$181,BC$3,FALSE))</f>
        <v>0</v>
      </c>
      <c r="BD526" s="24">
        <f>IF(ISNA(VLOOKUP(AI526,'2010 BPTs'!$B$12:$BX$181,BD$3,FALSE)),0,VLOOKUP(AI526,'2010 BPTs'!$B$12:$BX$181,BD$3,FALSE))</f>
        <v>0</v>
      </c>
      <c r="BE526" s="24">
        <f>IF(ISNA(VLOOKUP(AJ526,'2010 BPTs'!$B$12:$BX$181,BE$3,FALSE)),0,VLOOKUP(AJ526,'2010 BPTs'!$B$12:$BX$181,BE$3,FALSE))</f>
        <v>0</v>
      </c>
      <c r="BF526" s="24">
        <f>IF(ISNA(VLOOKUP(AK526,'2010 BPTs'!$B$12:$BX$181,BF$3,FALSE)),0,VLOOKUP(AK526,'2010 BPTs'!$B$12:$BX$181,BF$3,FALSE))</f>
        <v>0</v>
      </c>
      <c r="BG526" s="24">
        <f>IF(ISNA(VLOOKUP(AL526,'2010 BPTs'!$B$12:$BX$181,BG$3,FALSE)),0,VLOOKUP(AL526,'2010 BPTs'!$B$12:$BX$181,BG$3,FALSE))</f>
        <v>0</v>
      </c>
      <c r="BH526" s="24">
        <f>IF(ISNA(VLOOKUP(AM526,'2010 BPTs'!$B$12:$BX$181,BH$3,FALSE)),0,VLOOKUP(AM526,'2010 BPTs'!$B$12:$BX$181,BH$3,FALSE))</f>
        <v>0</v>
      </c>
      <c r="BJ526" s="24">
        <f>IF(ISNA(VLOOKUP(AF526,'2010 BPTs'!$B$12:$BX$181,BJ$3,FALSE)),0,VLOOKUP(AF526,'2010 BPTs'!$B$12:$BX$181,BJ$3,FALSE))</f>
        <v>0</v>
      </c>
      <c r="BK526" s="24">
        <f>IF(ISNA(VLOOKUP(AG526,'2010 BPTs'!$B$12:$BX$181,BK$3,FALSE)),0,VLOOKUP(AG526,'2010 BPTs'!$B$12:$BX$181,BK$3,FALSE))</f>
        <v>0</v>
      </c>
      <c r="BL526" s="24">
        <f>IF(ISNA(VLOOKUP(AH526,'2010 BPTs'!$B$12:$BX$181,BL$3,FALSE)),0,VLOOKUP(AH526,'2010 BPTs'!$B$12:$BX$181,BL$3,FALSE))</f>
        <v>0</v>
      </c>
      <c r="BM526" s="24">
        <f>IF(ISNA(VLOOKUP(AI526,'2010 BPTs'!$B$12:$BX$181,BM$3,FALSE)),0,VLOOKUP(AI526,'2010 BPTs'!$B$12:$BX$181,BM$3,FALSE))</f>
        <v>0</v>
      </c>
      <c r="BN526" s="24">
        <f>IF(ISNA(VLOOKUP(AJ526,'2010 BPTs'!$B$12:$BX$181,BN$3,FALSE)),0,VLOOKUP(AJ526,'2010 BPTs'!$B$12:$BX$181,BN$3,FALSE))</f>
        <v>0</v>
      </c>
      <c r="BO526" s="24">
        <f>IF(ISNA(VLOOKUP(AK526,'2010 BPTs'!$B$12:$BX$181,BO$3,FALSE)),0,VLOOKUP(AK526,'2010 BPTs'!$B$12:$BX$181,BO$3,FALSE))</f>
        <v>0</v>
      </c>
      <c r="BP526" s="24">
        <f>IF(ISNA(VLOOKUP(AL526,'2010 BPTs'!$B$12:$BX$181,BP$3,FALSE)),0,VLOOKUP(AL526,'2010 BPTs'!$B$12:$BX$181,BP$3,FALSE))</f>
        <v>0</v>
      </c>
      <c r="BQ526" s="24">
        <f>IF(ISNA(VLOOKUP(AM526,'2010 BPTs'!$B$12:$BX$181,BQ$3,FALSE)),0,VLOOKUP(AM526,'2010 BPTs'!$B$12:$BX$181,BQ$3,FALSE))</f>
        <v>0</v>
      </c>
      <c r="BS526" s="78">
        <f t="shared" si="170"/>
        <v>0</v>
      </c>
      <c r="BT526" s="68">
        <f t="shared" si="171"/>
        <v>0</v>
      </c>
      <c r="BU526" s="68">
        <f t="shared" si="172"/>
        <v>0</v>
      </c>
      <c r="BW526" s="24">
        <f>IF(ISNA(VLOOKUP(AF526,'2010 BPTs'!$B$12:$BX$181,BW$3,FALSE)),0,VLOOKUP(AF526,'2010 BPTs'!$B$12:$BX$181,BW$3,FALSE))</f>
        <v>0</v>
      </c>
      <c r="BX526" s="24">
        <f>IF(ISNA(VLOOKUP(AG526,'2010 BPTs'!$B$12:$BX$181,BX$3,FALSE)),0,VLOOKUP(AG526,'2010 BPTs'!$B$12:$BX$181,BX$3,FALSE))</f>
        <v>0</v>
      </c>
      <c r="BY526" s="24">
        <f>IF(ISNA(VLOOKUP(AH526,'2010 BPTs'!$B$12:$BX$181,BY$3,FALSE)),0,VLOOKUP(AH526,'2010 BPTs'!$B$12:$BX$181,BY$3,FALSE))</f>
        <v>0</v>
      </c>
      <c r="BZ526" s="24">
        <f>IF(ISNA(VLOOKUP(AI526,'2010 BPTs'!$B$12:$BX$181,BZ$3,FALSE)),0,VLOOKUP(AI526,'2010 BPTs'!$B$12:$BX$181,BZ$3,FALSE))</f>
        <v>0</v>
      </c>
      <c r="CA526" s="24">
        <f>IF(ISNA(VLOOKUP(AJ526,'2010 BPTs'!$B$12:$BX$181,CA$3,FALSE)),0,VLOOKUP(AJ526,'2010 BPTs'!$B$12:$BX$181,CA$3,FALSE))</f>
        <v>0</v>
      </c>
      <c r="CB526" s="24">
        <f>IF(ISNA(VLOOKUP(AK526,'2010 BPTs'!$B$12:$BX$181,CB$3,FALSE)),0,VLOOKUP(AK526,'2010 BPTs'!$B$12:$BX$181,CB$3,FALSE))</f>
        <v>0</v>
      </c>
      <c r="CC526" s="24">
        <f>IF(ISNA(VLOOKUP(AL526,'2010 BPTs'!$B$12:$BX$181,CC$3,FALSE)),0,VLOOKUP(AL526,'2010 BPTs'!$B$12:$BX$181,CC$3,FALSE))</f>
        <v>0</v>
      </c>
      <c r="CD526" s="24">
        <f>IF(ISNA(VLOOKUP(AM526,'2010 BPTs'!$B$12:$BX$181,CD$3,FALSE)),0,VLOOKUP(AM526,'2010 BPTs'!$B$12:$BX$181,CD$3,FALSE))</f>
        <v>0</v>
      </c>
      <c r="CF526" s="24">
        <f>IF(ISERROR(VLOOKUP(AF526,'2010 BPTs'!$B$12:$BX$181,CF$3,FALSE)/VLOOKUP(AF526,'2010 BPTs'!$B$12:$BX701,CF$3+3,FALSE)),0,VLOOKUP(AF526,'2010 BPTs'!$B$12:$BX$181,CF$3,FALSE)/VLOOKUP(AF526,'2010 BPTs'!$B$12:$BX701,CF$3+3,FALSE))</f>
        <v>0</v>
      </c>
      <c r="CG526" s="24">
        <f>IF(ISERROR(VLOOKUP(AG526,'2010 BPTs'!$B$12:$BX$181,CG$3,FALSE)/VLOOKUP(AG526,'2010 BPTs'!$B$12:$BX701,CG$3+3,FALSE)),0,VLOOKUP(AG526,'2010 BPTs'!$B$12:$BX$181,CG$3,FALSE)/VLOOKUP(AG526,'2010 BPTs'!$B$12:$BX701,CG$3+3,FALSE))</f>
        <v>0</v>
      </c>
      <c r="CH526" s="24">
        <f>IF(ISERROR(VLOOKUP(AH526,'2010 BPTs'!$B$12:$BX$181,CH$3,FALSE)/VLOOKUP(AH526,'2010 BPTs'!$B$12:$BX701,CH$3+3,FALSE)),0,VLOOKUP(AH526,'2010 BPTs'!$B$12:$BX$181,CH$3,FALSE)/VLOOKUP(AH526,'2010 BPTs'!$B$12:$BX701,CH$3+3,FALSE))</f>
        <v>0</v>
      </c>
      <c r="CI526" s="24">
        <f>IF(ISERROR(VLOOKUP(AI526,'2010 BPTs'!$B$12:$BX$181,CI$3,FALSE)/VLOOKUP(AI526,'2010 BPTs'!$B$12:$BX701,CI$3+3,FALSE)),0,VLOOKUP(AI526,'2010 BPTs'!$B$12:$BX$181,CI$3,FALSE)/VLOOKUP(AI526,'2010 BPTs'!$B$12:$BX701,CI$3+3,FALSE))</f>
        <v>0</v>
      </c>
      <c r="CJ526" s="24">
        <f>IF(ISERROR(VLOOKUP(AJ526,'2010 BPTs'!$B$12:$BX$181,CJ$3,FALSE)/VLOOKUP(AJ526,'2010 BPTs'!$B$12:$BX701,CJ$3+3,FALSE)),0,VLOOKUP(AJ526,'2010 BPTs'!$B$12:$BX$181,CJ$3,FALSE)/VLOOKUP(AJ526,'2010 BPTs'!$B$12:$BX701,CJ$3+3,FALSE))</f>
        <v>0</v>
      </c>
      <c r="CK526" s="24">
        <f>IF(ISERROR(VLOOKUP(AK526,'2010 BPTs'!$B$12:$BX$181,CK$3,FALSE)/VLOOKUP(AK526,'2010 BPTs'!$B$12:$BX701,CK$3+3,FALSE)),0,VLOOKUP(AK526,'2010 BPTs'!$B$12:$BX$181,CK$3,FALSE)/VLOOKUP(AK526,'2010 BPTs'!$B$12:$BX701,CK$3+3,FALSE))</f>
        <v>0</v>
      </c>
      <c r="CL526" s="24">
        <f>IF(ISERROR(VLOOKUP(AL526,'2010 BPTs'!$B$12:$BX$181,CL$3,FALSE)/VLOOKUP(AL526,'2010 BPTs'!$B$12:$BX701,CL$3+3,FALSE)),0,VLOOKUP(AL526,'2010 BPTs'!$B$12:$BX$181,CL$3,FALSE)/VLOOKUP(AL526,'2010 BPTs'!$B$12:$BX701,CL$3+3,FALSE))</f>
        <v>0</v>
      </c>
      <c r="CM526" s="24">
        <f>IF(ISERROR(VLOOKUP(AM526,'2010 BPTs'!$B$12:$BX$181,CM$3,FALSE)/VLOOKUP(AM526,'2010 BPTs'!$B$12:$BX701,CM$3+3,FALSE)),0,VLOOKUP(AM526,'2010 BPTs'!$B$12:$BX$181,CM$3,FALSE)/VLOOKUP(AM526,'2010 BPTs'!$B$12:$BX701,CM$3+3,FALSE))</f>
        <v>0</v>
      </c>
      <c r="CO526" s="24">
        <f>IF(ISERROR(VLOOKUP(AF526,'2010 BPTs'!$B$12:$BX$181,CO$3,FALSE)/VLOOKUP(AF526,'2010 BPTs'!$B$12:$BX701,CO$3+2,FALSE)),0,VLOOKUP(AF526,'2010 BPTs'!$B$12:$BX$181,CO$3,FALSE)/VLOOKUP(AF526,'2010 BPTs'!$B$12:$BX701,CO$3+2,FALSE))</f>
        <v>0</v>
      </c>
      <c r="CP526" s="24">
        <f>IF(ISERROR(VLOOKUP(AG526,'2010 BPTs'!$B$12:$BX$181,CP$3,FALSE)/VLOOKUP(AG526,'2010 BPTs'!$B$12:$BX701,CP$3+2,FALSE)),0,VLOOKUP(AG526,'2010 BPTs'!$B$12:$BX$181,CP$3,FALSE)/VLOOKUP(AG526,'2010 BPTs'!$B$12:$BX701,CP$3+2,FALSE))</f>
        <v>0</v>
      </c>
      <c r="CQ526" s="24">
        <f>IF(ISERROR(VLOOKUP(AH526,'2010 BPTs'!$B$12:$BX$181,CQ$3,FALSE)/VLOOKUP(AH526,'2010 BPTs'!$B$12:$BX701,CQ$3+2,FALSE)),0,VLOOKUP(AH526,'2010 BPTs'!$B$12:$BX$181,CQ$3,FALSE)/VLOOKUP(AH526,'2010 BPTs'!$B$12:$BX701,CQ$3+2,FALSE))</f>
        <v>0</v>
      </c>
      <c r="CR526" s="24">
        <f>IF(ISERROR(VLOOKUP(AI526,'2010 BPTs'!$B$12:$BX$181,CR$3,FALSE)/VLOOKUP(AI526,'2010 BPTs'!$B$12:$BX701,CR$3+2,FALSE)),0,VLOOKUP(AI526,'2010 BPTs'!$B$12:$BX$181,CR$3,FALSE)/VLOOKUP(AI526,'2010 BPTs'!$B$12:$BX701,CR$3+2,FALSE))</f>
        <v>0</v>
      </c>
      <c r="CS526" s="24">
        <f>IF(ISERROR(VLOOKUP(AJ526,'2010 BPTs'!$B$12:$BX$181,CS$3,FALSE)/VLOOKUP(AJ526,'2010 BPTs'!$B$12:$BX701,CS$3+2,FALSE)),0,VLOOKUP(AJ526,'2010 BPTs'!$B$12:$BX$181,CS$3,FALSE)/VLOOKUP(AJ526,'2010 BPTs'!$B$12:$BX701,CS$3+2,FALSE))</f>
        <v>0</v>
      </c>
      <c r="CT526" s="24">
        <f>IF(ISERROR(VLOOKUP(AK526,'2010 BPTs'!$B$12:$BX$181,CT$3,FALSE)/VLOOKUP(AK526,'2010 BPTs'!$B$12:$BX701,CT$3+2,FALSE)),0,VLOOKUP(AK526,'2010 BPTs'!$B$12:$BX$181,CT$3,FALSE)/VLOOKUP(AK526,'2010 BPTs'!$B$12:$BX701,CT$3+2,FALSE))</f>
        <v>0</v>
      </c>
      <c r="CU526" s="24">
        <f>IF(ISERROR(VLOOKUP(AL526,'2010 BPTs'!$B$12:$BX$181,CU$3,FALSE)/VLOOKUP(AL526,'2010 BPTs'!$B$12:$BX701,CU$3+2,FALSE)),0,VLOOKUP(AL526,'2010 BPTs'!$B$12:$BX$181,CU$3,FALSE)/VLOOKUP(AL526,'2010 BPTs'!$B$12:$BX701,CU$3+2,FALSE))</f>
        <v>0</v>
      </c>
      <c r="CV526" s="24">
        <f>IF(ISERROR(VLOOKUP(AM526,'2010 BPTs'!$B$12:$BX$181,CV$3,FALSE)/VLOOKUP(AM526,'2010 BPTs'!$B$12:$BX701,CV$3+2,FALSE)),0,VLOOKUP(AM526,'2010 BPTs'!$B$12:$BX$181,CV$3,FALSE)/VLOOKUP(AM526,'2010 BPTs'!$B$12:$BX701,CV$3+2,FALSE))</f>
        <v>0</v>
      </c>
      <c r="CX526" s="93">
        <f>'2012 BPTs'!BR22</f>
        <v>0</v>
      </c>
      <c r="CY526" s="93">
        <f>'2012 BPTs'!BS22</f>
        <v>0</v>
      </c>
    </row>
    <row r="527" spans="2:103" x14ac:dyDescent="0.2">
      <c r="B527" s="2" t="s">
        <v>213</v>
      </c>
      <c r="C527" s="2">
        <f>'2012 BPTs'!E23</f>
        <v>0</v>
      </c>
      <c r="D527" s="2">
        <f t="shared" si="162"/>
        <v>0</v>
      </c>
      <c r="E527" s="4">
        <f>'2012 BPTs'!F23</f>
        <v>0</v>
      </c>
      <c r="F527" s="88">
        <f>'2012 BPTs'!G23</f>
        <v>0</v>
      </c>
      <c r="G527" s="53">
        <f>'2012 BPTs'!I23</f>
        <v>0</v>
      </c>
      <c r="H527" s="88">
        <f>'2012 BPTs'!J23</f>
        <v>0</v>
      </c>
      <c r="I527" s="4">
        <f>'2012 BPTs'!K23</f>
        <v>0</v>
      </c>
      <c r="J527" s="5">
        <f>'2012 BPTs'!M23</f>
        <v>0</v>
      </c>
      <c r="K527" s="99">
        <f>'2012 BPTs'!BL23</f>
        <v>0</v>
      </c>
      <c r="L527" s="100">
        <f t="shared" si="154"/>
        <v>0</v>
      </c>
      <c r="M527" s="101">
        <f t="shared" si="163"/>
        <v>0</v>
      </c>
      <c r="N527" s="102">
        <f t="shared" si="166"/>
        <v>0</v>
      </c>
      <c r="O527" s="103">
        <f>'2012 BPTs'!BM23</f>
        <v>0</v>
      </c>
      <c r="P527" s="100">
        <f t="shared" si="156"/>
        <v>0</v>
      </c>
      <c r="Q527" s="101">
        <f t="shared" si="164"/>
        <v>0</v>
      </c>
      <c r="R527" s="104">
        <f t="shared" si="158"/>
        <v>0</v>
      </c>
      <c r="S527" s="105">
        <f t="shared" si="167"/>
        <v>0</v>
      </c>
      <c r="T527" s="104">
        <f t="shared" si="159"/>
        <v>0</v>
      </c>
      <c r="U527" s="121">
        <f>IF(K527=0,0,IF(B527="Manual",(S527-O527-AP527*(O527/(O527+Z527)))/S527,'2012 BPTs'!BP23))</f>
        <v>0</v>
      </c>
      <c r="V527" s="99">
        <f>'2012 BPTs'!BN23</f>
        <v>0</v>
      </c>
      <c r="W527" s="100">
        <f t="shared" si="173"/>
        <v>0</v>
      </c>
      <c r="X527" s="103">
        <f t="shared" si="165"/>
        <v>0</v>
      </c>
      <c r="Y527" s="102">
        <f t="shared" si="168"/>
        <v>0</v>
      </c>
      <c r="Z527" s="103">
        <f>'2012 BPTs'!BO23</f>
        <v>0</v>
      </c>
      <c r="AA527" s="104">
        <f t="shared" si="161"/>
        <v>0</v>
      </c>
      <c r="AB527" s="106">
        <f>IF(W527=0,0,IF(B527="Manual",(V527-Z527-AP527*(Z527/(Z527+O527)))/V527,'2012 BPTs'!BQ23))</f>
        <v>0</v>
      </c>
      <c r="AD527" s="2" t="str">
        <f t="shared" si="169"/>
        <v>00-0</v>
      </c>
      <c r="AE527" s="2">
        <f>'2012 BPTs'!BA23</f>
        <v>0</v>
      </c>
      <c r="AF527" s="2" t="str">
        <f>IF(B527="Auto",'2012 BPTs'!BB23,D527&amp;E527&amp;"-"&amp;F527)</f>
        <v/>
      </c>
      <c r="AG527" s="2" t="str">
        <f>'2012 BPTs'!BC23</f>
        <v/>
      </c>
      <c r="AH527" s="2" t="str">
        <f>'2012 BPTs'!BD23</f>
        <v/>
      </c>
      <c r="AI527" s="2" t="str">
        <f>'2012 BPTs'!BE23</f>
        <v/>
      </c>
      <c r="AJ527" s="2" t="str">
        <f>'2012 BPTs'!BF23</f>
        <v/>
      </c>
      <c r="AK527" s="2" t="str">
        <f>'2012 BPTs'!BG23</f>
        <v/>
      </c>
      <c r="AL527" s="2" t="str">
        <f>'2012 BPTs'!BH23</f>
        <v/>
      </c>
      <c r="AM527" s="2" t="str">
        <f>'2012 BPTs'!BI23</f>
        <v/>
      </c>
      <c r="AO527" s="128">
        <f>'2012 BPTs'!AJ23*'2012 BPTs'!BK23</f>
        <v>0</v>
      </c>
      <c r="AP527" s="128">
        <f>'2012 BPTs'!AK23*'2012 BPTs'!BK23</f>
        <v>0</v>
      </c>
      <c r="AR527" s="5">
        <f>IF(B527="Auto",'2012 BPTs'!M23,J527)</f>
        <v>0</v>
      </c>
      <c r="AS527" s="5">
        <f>'2012 BPTs'!O23</f>
        <v>0</v>
      </c>
      <c r="AT527" s="5">
        <f>'2012 BPTs'!Q23</f>
        <v>0</v>
      </c>
      <c r="AU527" s="5">
        <f>'2012 BPTs'!S23</f>
        <v>0</v>
      </c>
      <c r="AV527" s="5">
        <f>'2012 BPTs'!U23</f>
        <v>0</v>
      </c>
      <c r="AW527" s="5">
        <f>'2012 BPTs'!W23</f>
        <v>0</v>
      </c>
      <c r="AX527" s="5">
        <f>'2012 BPTs'!Y23</f>
        <v>0</v>
      </c>
      <c r="AY527" s="5">
        <f>'2012 BPTs'!AA23</f>
        <v>0</v>
      </c>
      <c r="BA527" s="24">
        <f>IF(ISNA(VLOOKUP(AF527,'2010 BPTs'!$B$12:$BX$181,BA$3,FALSE)),0,VLOOKUP(AF527,'2010 BPTs'!$B$12:$BX$181,BA$3,FALSE))</f>
        <v>0</v>
      </c>
      <c r="BB527" s="24">
        <f>IF(ISNA(VLOOKUP(AG527,'2010 BPTs'!$B$12:$BX$181,BB$3,FALSE)),0,VLOOKUP(AG527,'2010 BPTs'!$B$12:$BX$181,BB$3,FALSE))</f>
        <v>0</v>
      </c>
      <c r="BC527" s="24">
        <f>IF(ISNA(VLOOKUP(AH527,'2010 BPTs'!$B$12:$BX$181,BC$3,FALSE)),0,VLOOKUP(AH527,'2010 BPTs'!$B$12:$BX$181,BC$3,FALSE))</f>
        <v>0</v>
      </c>
      <c r="BD527" s="24">
        <f>IF(ISNA(VLOOKUP(AI527,'2010 BPTs'!$B$12:$BX$181,BD$3,FALSE)),0,VLOOKUP(AI527,'2010 BPTs'!$B$12:$BX$181,BD$3,FALSE))</f>
        <v>0</v>
      </c>
      <c r="BE527" s="24">
        <f>IF(ISNA(VLOOKUP(AJ527,'2010 BPTs'!$B$12:$BX$181,BE$3,FALSE)),0,VLOOKUP(AJ527,'2010 BPTs'!$B$12:$BX$181,BE$3,FALSE))</f>
        <v>0</v>
      </c>
      <c r="BF527" s="24">
        <f>IF(ISNA(VLOOKUP(AK527,'2010 BPTs'!$B$12:$BX$181,BF$3,FALSE)),0,VLOOKUP(AK527,'2010 BPTs'!$B$12:$BX$181,BF$3,FALSE))</f>
        <v>0</v>
      </c>
      <c r="BG527" s="24">
        <f>IF(ISNA(VLOOKUP(AL527,'2010 BPTs'!$B$12:$BX$181,BG$3,FALSE)),0,VLOOKUP(AL527,'2010 BPTs'!$B$12:$BX$181,BG$3,FALSE))</f>
        <v>0</v>
      </c>
      <c r="BH527" s="24">
        <f>IF(ISNA(VLOOKUP(AM527,'2010 BPTs'!$B$12:$BX$181,BH$3,FALSE)),0,VLOOKUP(AM527,'2010 BPTs'!$B$12:$BX$181,BH$3,FALSE))</f>
        <v>0</v>
      </c>
      <c r="BJ527" s="24">
        <f>IF(ISNA(VLOOKUP(AF527,'2010 BPTs'!$B$12:$BX$181,BJ$3,FALSE)),0,VLOOKUP(AF527,'2010 BPTs'!$B$12:$BX$181,BJ$3,FALSE))</f>
        <v>0</v>
      </c>
      <c r="BK527" s="24">
        <f>IF(ISNA(VLOOKUP(AG527,'2010 BPTs'!$B$12:$BX$181,BK$3,FALSE)),0,VLOOKUP(AG527,'2010 BPTs'!$B$12:$BX$181,BK$3,FALSE))</f>
        <v>0</v>
      </c>
      <c r="BL527" s="24">
        <f>IF(ISNA(VLOOKUP(AH527,'2010 BPTs'!$B$12:$BX$181,BL$3,FALSE)),0,VLOOKUP(AH527,'2010 BPTs'!$B$12:$BX$181,BL$3,FALSE))</f>
        <v>0</v>
      </c>
      <c r="BM527" s="24">
        <f>IF(ISNA(VLOOKUP(AI527,'2010 BPTs'!$B$12:$BX$181,BM$3,FALSE)),0,VLOOKUP(AI527,'2010 BPTs'!$B$12:$BX$181,BM$3,FALSE))</f>
        <v>0</v>
      </c>
      <c r="BN527" s="24">
        <f>IF(ISNA(VLOOKUP(AJ527,'2010 BPTs'!$B$12:$BX$181,BN$3,FALSE)),0,VLOOKUP(AJ527,'2010 BPTs'!$B$12:$BX$181,BN$3,FALSE))</f>
        <v>0</v>
      </c>
      <c r="BO527" s="24">
        <f>IF(ISNA(VLOOKUP(AK527,'2010 BPTs'!$B$12:$BX$181,BO$3,FALSE)),0,VLOOKUP(AK527,'2010 BPTs'!$B$12:$BX$181,BO$3,FALSE))</f>
        <v>0</v>
      </c>
      <c r="BP527" s="24">
        <f>IF(ISNA(VLOOKUP(AL527,'2010 BPTs'!$B$12:$BX$181,BP$3,FALSE)),0,VLOOKUP(AL527,'2010 BPTs'!$B$12:$BX$181,BP$3,FALSE))</f>
        <v>0</v>
      </c>
      <c r="BQ527" s="24">
        <f>IF(ISNA(VLOOKUP(AM527,'2010 BPTs'!$B$12:$BX$181,BQ$3,FALSE)),0,VLOOKUP(AM527,'2010 BPTs'!$B$12:$BX$181,BQ$3,FALSE))</f>
        <v>0</v>
      </c>
      <c r="BS527" s="78">
        <f t="shared" si="170"/>
        <v>0</v>
      </c>
      <c r="BT527" s="68">
        <f t="shared" si="171"/>
        <v>0</v>
      </c>
      <c r="BU527" s="68">
        <f t="shared" si="172"/>
        <v>0</v>
      </c>
      <c r="BW527" s="24">
        <f>IF(ISNA(VLOOKUP(AF527,'2010 BPTs'!$B$12:$BX$181,BW$3,FALSE)),0,VLOOKUP(AF527,'2010 BPTs'!$B$12:$BX$181,BW$3,FALSE))</f>
        <v>0</v>
      </c>
      <c r="BX527" s="24">
        <f>IF(ISNA(VLOOKUP(AG527,'2010 BPTs'!$B$12:$BX$181,BX$3,FALSE)),0,VLOOKUP(AG527,'2010 BPTs'!$B$12:$BX$181,BX$3,FALSE))</f>
        <v>0</v>
      </c>
      <c r="BY527" s="24">
        <f>IF(ISNA(VLOOKUP(AH527,'2010 BPTs'!$B$12:$BX$181,BY$3,FALSE)),0,VLOOKUP(AH527,'2010 BPTs'!$B$12:$BX$181,BY$3,FALSE))</f>
        <v>0</v>
      </c>
      <c r="BZ527" s="24">
        <f>IF(ISNA(VLOOKUP(AI527,'2010 BPTs'!$B$12:$BX$181,BZ$3,FALSE)),0,VLOOKUP(AI527,'2010 BPTs'!$B$12:$BX$181,BZ$3,FALSE))</f>
        <v>0</v>
      </c>
      <c r="CA527" s="24">
        <f>IF(ISNA(VLOOKUP(AJ527,'2010 BPTs'!$B$12:$BX$181,CA$3,FALSE)),0,VLOOKUP(AJ527,'2010 BPTs'!$B$12:$BX$181,CA$3,FALSE))</f>
        <v>0</v>
      </c>
      <c r="CB527" s="24">
        <f>IF(ISNA(VLOOKUP(AK527,'2010 BPTs'!$B$12:$BX$181,CB$3,FALSE)),0,VLOOKUP(AK527,'2010 BPTs'!$B$12:$BX$181,CB$3,FALSE))</f>
        <v>0</v>
      </c>
      <c r="CC527" s="24">
        <f>IF(ISNA(VLOOKUP(AL527,'2010 BPTs'!$B$12:$BX$181,CC$3,FALSE)),0,VLOOKUP(AL527,'2010 BPTs'!$B$12:$BX$181,CC$3,FALSE))</f>
        <v>0</v>
      </c>
      <c r="CD527" s="24">
        <f>IF(ISNA(VLOOKUP(AM527,'2010 BPTs'!$B$12:$BX$181,CD$3,FALSE)),0,VLOOKUP(AM527,'2010 BPTs'!$B$12:$BX$181,CD$3,FALSE))</f>
        <v>0</v>
      </c>
      <c r="CF527" s="24">
        <f>IF(ISERROR(VLOOKUP(AF527,'2010 BPTs'!$B$12:$BX$181,CF$3,FALSE)/VLOOKUP(AF527,'2010 BPTs'!$B$12:$BX702,CF$3+3,FALSE)),0,VLOOKUP(AF527,'2010 BPTs'!$B$12:$BX$181,CF$3,FALSE)/VLOOKUP(AF527,'2010 BPTs'!$B$12:$BX702,CF$3+3,FALSE))</f>
        <v>0</v>
      </c>
      <c r="CG527" s="24">
        <f>IF(ISERROR(VLOOKUP(AG527,'2010 BPTs'!$B$12:$BX$181,CG$3,FALSE)/VLOOKUP(AG527,'2010 BPTs'!$B$12:$BX702,CG$3+3,FALSE)),0,VLOOKUP(AG527,'2010 BPTs'!$B$12:$BX$181,CG$3,FALSE)/VLOOKUP(AG527,'2010 BPTs'!$B$12:$BX702,CG$3+3,FALSE))</f>
        <v>0</v>
      </c>
      <c r="CH527" s="24">
        <f>IF(ISERROR(VLOOKUP(AH527,'2010 BPTs'!$B$12:$BX$181,CH$3,FALSE)/VLOOKUP(AH527,'2010 BPTs'!$B$12:$BX702,CH$3+3,FALSE)),0,VLOOKUP(AH527,'2010 BPTs'!$B$12:$BX$181,CH$3,FALSE)/VLOOKUP(AH527,'2010 BPTs'!$B$12:$BX702,CH$3+3,FALSE))</f>
        <v>0</v>
      </c>
      <c r="CI527" s="24">
        <f>IF(ISERROR(VLOOKUP(AI527,'2010 BPTs'!$B$12:$BX$181,CI$3,FALSE)/VLOOKUP(AI527,'2010 BPTs'!$B$12:$BX702,CI$3+3,FALSE)),0,VLOOKUP(AI527,'2010 BPTs'!$B$12:$BX$181,CI$3,FALSE)/VLOOKUP(AI527,'2010 BPTs'!$B$12:$BX702,CI$3+3,FALSE))</f>
        <v>0</v>
      </c>
      <c r="CJ527" s="24">
        <f>IF(ISERROR(VLOOKUP(AJ527,'2010 BPTs'!$B$12:$BX$181,CJ$3,FALSE)/VLOOKUP(AJ527,'2010 BPTs'!$B$12:$BX702,CJ$3+3,FALSE)),0,VLOOKUP(AJ527,'2010 BPTs'!$B$12:$BX$181,CJ$3,FALSE)/VLOOKUP(AJ527,'2010 BPTs'!$B$12:$BX702,CJ$3+3,FALSE))</f>
        <v>0</v>
      </c>
      <c r="CK527" s="24">
        <f>IF(ISERROR(VLOOKUP(AK527,'2010 BPTs'!$B$12:$BX$181,CK$3,FALSE)/VLOOKUP(AK527,'2010 BPTs'!$B$12:$BX702,CK$3+3,FALSE)),0,VLOOKUP(AK527,'2010 BPTs'!$B$12:$BX$181,CK$3,FALSE)/VLOOKUP(AK527,'2010 BPTs'!$B$12:$BX702,CK$3+3,FALSE))</f>
        <v>0</v>
      </c>
      <c r="CL527" s="24">
        <f>IF(ISERROR(VLOOKUP(AL527,'2010 BPTs'!$B$12:$BX$181,CL$3,FALSE)/VLOOKUP(AL527,'2010 BPTs'!$B$12:$BX702,CL$3+3,FALSE)),0,VLOOKUP(AL527,'2010 BPTs'!$B$12:$BX$181,CL$3,FALSE)/VLOOKUP(AL527,'2010 BPTs'!$B$12:$BX702,CL$3+3,FALSE))</f>
        <v>0</v>
      </c>
      <c r="CM527" s="24">
        <f>IF(ISERROR(VLOOKUP(AM527,'2010 BPTs'!$B$12:$BX$181,CM$3,FALSE)/VLOOKUP(AM527,'2010 BPTs'!$B$12:$BX702,CM$3+3,FALSE)),0,VLOOKUP(AM527,'2010 BPTs'!$B$12:$BX$181,CM$3,FALSE)/VLOOKUP(AM527,'2010 BPTs'!$B$12:$BX702,CM$3+3,FALSE))</f>
        <v>0</v>
      </c>
      <c r="CO527" s="24">
        <f>IF(ISERROR(VLOOKUP(AF527,'2010 BPTs'!$B$12:$BX$181,CO$3,FALSE)/VLOOKUP(AF527,'2010 BPTs'!$B$12:$BX702,CO$3+2,FALSE)),0,VLOOKUP(AF527,'2010 BPTs'!$B$12:$BX$181,CO$3,FALSE)/VLOOKUP(AF527,'2010 BPTs'!$B$12:$BX702,CO$3+2,FALSE))</f>
        <v>0</v>
      </c>
      <c r="CP527" s="24">
        <f>IF(ISERROR(VLOOKUP(AG527,'2010 BPTs'!$B$12:$BX$181,CP$3,FALSE)/VLOOKUP(AG527,'2010 BPTs'!$B$12:$BX702,CP$3+2,FALSE)),0,VLOOKUP(AG527,'2010 BPTs'!$B$12:$BX$181,CP$3,FALSE)/VLOOKUP(AG527,'2010 BPTs'!$B$12:$BX702,CP$3+2,FALSE))</f>
        <v>0</v>
      </c>
      <c r="CQ527" s="24">
        <f>IF(ISERROR(VLOOKUP(AH527,'2010 BPTs'!$B$12:$BX$181,CQ$3,FALSE)/VLOOKUP(AH527,'2010 BPTs'!$B$12:$BX702,CQ$3+2,FALSE)),0,VLOOKUP(AH527,'2010 BPTs'!$B$12:$BX$181,CQ$3,FALSE)/VLOOKUP(AH527,'2010 BPTs'!$B$12:$BX702,CQ$3+2,FALSE))</f>
        <v>0</v>
      </c>
      <c r="CR527" s="24">
        <f>IF(ISERROR(VLOOKUP(AI527,'2010 BPTs'!$B$12:$BX$181,CR$3,FALSE)/VLOOKUP(AI527,'2010 BPTs'!$B$12:$BX702,CR$3+2,FALSE)),0,VLOOKUP(AI527,'2010 BPTs'!$B$12:$BX$181,CR$3,FALSE)/VLOOKUP(AI527,'2010 BPTs'!$B$12:$BX702,CR$3+2,FALSE))</f>
        <v>0</v>
      </c>
      <c r="CS527" s="24">
        <f>IF(ISERROR(VLOOKUP(AJ527,'2010 BPTs'!$B$12:$BX$181,CS$3,FALSE)/VLOOKUP(AJ527,'2010 BPTs'!$B$12:$BX702,CS$3+2,FALSE)),0,VLOOKUP(AJ527,'2010 BPTs'!$B$12:$BX$181,CS$3,FALSE)/VLOOKUP(AJ527,'2010 BPTs'!$B$12:$BX702,CS$3+2,FALSE))</f>
        <v>0</v>
      </c>
      <c r="CT527" s="24">
        <f>IF(ISERROR(VLOOKUP(AK527,'2010 BPTs'!$B$12:$BX$181,CT$3,FALSE)/VLOOKUP(AK527,'2010 BPTs'!$B$12:$BX702,CT$3+2,FALSE)),0,VLOOKUP(AK527,'2010 BPTs'!$B$12:$BX$181,CT$3,FALSE)/VLOOKUP(AK527,'2010 BPTs'!$B$12:$BX702,CT$3+2,FALSE))</f>
        <v>0</v>
      </c>
      <c r="CU527" s="24">
        <f>IF(ISERROR(VLOOKUP(AL527,'2010 BPTs'!$B$12:$BX$181,CU$3,FALSE)/VLOOKUP(AL527,'2010 BPTs'!$B$12:$BX702,CU$3+2,FALSE)),0,VLOOKUP(AL527,'2010 BPTs'!$B$12:$BX$181,CU$3,FALSE)/VLOOKUP(AL527,'2010 BPTs'!$B$12:$BX702,CU$3+2,FALSE))</f>
        <v>0</v>
      </c>
      <c r="CV527" s="24">
        <f>IF(ISERROR(VLOOKUP(AM527,'2010 BPTs'!$B$12:$BX$181,CV$3,FALSE)/VLOOKUP(AM527,'2010 BPTs'!$B$12:$BX702,CV$3+2,FALSE)),0,VLOOKUP(AM527,'2010 BPTs'!$B$12:$BX$181,CV$3,FALSE)/VLOOKUP(AM527,'2010 BPTs'!$B$12:$BX702,CV$3+2,FALSE))</f>
        <v>0</v>
      </c>
      <c r="CX527" s="93">
        <f>'2012 BPTs'!BR23</f>
        <v>0</v>
      </c>
      <c r="CY527" s="93">
        <f>'2012 BPTs'!BS23</f>
        <v>0</v>
      </c>
    </row>
    <row r="528" spans="2:103" x14ac:dyDescent="0.2">
      <c r="B528" s="2" t="s">
        <v>213</v>
      </c>
      <c r="C528" s="2">
        <f>'2012 BPTs'!E24</f>
        <v>0</v>
      </c>
      <c r="D528" s="2">
        <f t="shared" si="162"/>
        <v>0</v>
      </c>
      <c r="E528" s="4">
        <f>'2012 BPTs'!F24</f>
        <v>0</v>
      </c>
      <c r="F528" s="88">
        <f>'2012 BPTs'!G24</f>
        <v>0</v>
      </c>
      <c r="G528" s="53">
        <f>'2012 BPTs'!I24</f>
        <v>0</v>
      </c>
      <c r="H528" s="88">
        <f>'2012 BPTs'!J24</f>
        <v>0</v>
      </c>
      <c r="I528" s="4">
        <f>'2012 BPTs'!K24</f>
        <v>0</v>
      </c>
      <c r="J528" s="5">
        <f>'2012 BPTs'!M24</f>
        <v>0</v>
      </c>
      <c r="K528" s="99">
        <f>'2012 BPTs'!BL24</f>
        <v>0</v>
      </c>
      <c r="L528" s="100">
        <f t="shared" si="154"/>
        <v>0</v>
      </c>
      <c r="M528" s="101">
        <f t="shared" si="163"/>
        <v>0</v>
      </c>
      <c r="N528" s="102">
        <f t="shared" si="166"/>
        <v>0</v>
      </c>
      <c r="O528" s="103">
        <f>'2012 BPTs'!BM24</f>
        <v>0</v>
      </c>
      <c r="P528" s="100">
        <f t="shared" si="156"/>
        <v>0</v>
      </c>
      <c r="Q528" s="101">
        <f t="shared" si="164"/>
        <v>0</v>
      </c>
      <c r="R528" s="104">
        <f t="shared" si="158"/>
        <v>0</v>
      </c>
      <c r="S528" s="105">
        <f t="shared" si="167"/>
        <v>0</v>
      </c>
      <c r="T528" s="104">
        <f t="shared" si="159"/>
        <v>0</v>
      </c>
      <c r="U528" s="121">
        <f>IF(K528=0,0,IF(B528="Manual",(S528-O528-AP528*(O528/(O528+Z528)))/S528,'2012 BPTs'!BP24))</f>
        <v>0</v>
      </c>
      <c r="V528" s="99">
        <f>'2012 BPTs'!BN24</f>
        <v>0</v>
      </c>
      <c r="W528" s="100">
        <f t="shared" si="173"/>
        <v>0</v>
      </c>
      <c r="X528" s="103">
        <f t="shared" si="165"/>
        <v>0</v>
      </c>
      <c r="Y528" s="102">
        <f t="shared" si="168"/>
        <v>0</v>
      </c>
      <c r="Z528" s="103">
        <f>'2012 BPTs'!BO24</f>
        <v>0</v>
      </c>
      <c r="AA528" s="104">
        <f t="shared" si="161"/>
        <v>0</v>
      </c>
      <c r="AB528" s="106">
        <f>IF(W528=0,0,IF(B528="Manual",(V528-Z528-AP528*(Z528/(Z528+O528)))/V528,'2012 BPTs'!BQ24))</f>
        <v>0</v>
      </c>
      <c r="AD528" s="2" t="str">
        <f t="shared" si="169"/>
        <v>00-0</v>
      </c>
      <c r="AE528" s="2">
        <f>'2012 BPTs'!BA24</f>
        <v>0</v>
      </c>
      <c r="AF528" s="2" t="str">
        <f>IF(B528="Auto",'2012 BPTs'!BB24,D528&amp;E528&amp;"-"&amp;F528)</f>
        <v/>
      </c>
      <c r="AG528" s="2" t="str">
        <f>'2012 BPTs'!BC24</f>
        <v/>
      </c>
      <c r="AH528" s="2" t="str">
        <f>'2012 BPTs'!BD24</f>
        <v/>
      </c>
      <c r="AI528" s="2" t="str">
        <f>'2012 BPTs'!BE24</f>
        <v/>
      </c>
      <c r="AJ528" s="2" t="str">
        <f>'2012 BPTs'!BF24</f>
        <v/>
      </c>
      <c r="AK528" s="2" t="str">
        <f>'2012 BPTs'!BG24</f>
        <v/>
      </c>
      <c r="AL528" s="2" t="str">
        <f>'2012 BPTs'!BH24</f>
        <v/>
      </c>
      <c r="AM528" s="2" t="str">
        <f>'2012 BPTs'!BI24</f>
        <v/>
      </c>
      <c r="AO528" s="128">
        <f>'2012 BPTs'!AJ24*'2012 BPTs'!BK24</f>
        <v>0</v>
      </c>
      <c r="AP528" s="128">
        <f>'2012 BPTs'!AK24*'2012 BPTs'!BK24</f>
        <v>0</v>
      </c>
      <c r="AR528" s="5">
        <f>IF(B528="Auto",'2012 BPTs'!M24,J528)</f>
        <v>0</v>
      </c>
      <c r="AS528" s="5">
        <f>'2012 BPTs'!O24</f>
        <v>0</v>
      </c>
      <c r="AT528" s="5">
        <f>'2012 BPTs'!Q24</f>
        <v>0</v>
      </c>
      <c r="AU528" s="5">
        <f>'2012 BPTs'!S24</f>
        <v>0</v>
      </c>
      <c r="AV528" s="5">
        <f>'2012 BPTs'!U24</f>
        <v>0</v>
      </c>
      <c r="AW528" s="5">
        <f>'2012 BPTs'!W24</f>
        <v>0</v>
      </c>
      <c r="AX528" s="5">
        <f>'2012 BPTs'!Y24</f>
        <v>0</v>
      </c>
      <c r="AY528" s="5">
        <f>'2012 BPTs'!AA24</f>
        <v>0</v>
      </c>
      <c r="BA528" s="24">
        <f>IF(ISNA(VLOOKUP(AF528,'2010 BPTs'!$B$12:$BX$181,BA$3,FALSE)),0,VLOOKUP(AF528,'2010 BPTs'!$B$12:$BX$181,BA$3,FALSE))</f>
        <v>0</v>
      </c>
      <c r="BB528" s="24">
        <f>IF(ISNA(VLOOKUP(AG528,'2010 BPTs'!$B$12:$BX$181,BB$3,FALSE)),0,VLOOKUP(AG528,'2010 BPTs'!$B$12:$BX$181,BB$3,FALSE))</f>
        <v>0</v>
      </c>
      <c r="BC528" s="24">
        <f>IF(ISNA(VLOOKUP(AH528,'2010 BPTs'!$B$12:$BX$181,BC$3,FALSE)),0,VLOOKUP(AH528,'2010 BPTs'!$B$12:$BX$181,BC$3,FALSE))</f>
        <v>0</v>
      </c>
      <c r="BD528" s="24">
        <f>IF(ISNA(VLOOKUP(AI528,'2010 BPTs'!$B$12:$BX$181,BD$3,FALSE)),0,VLOOKUP(AI528,'2010 BPTs'!$B$12:$BX$181,BD$3,FALSE))</f>
        <v>0</v>
      </c>
      <c r="BE528" s="24">
        <f>IF(ISNA(VLOOKUP(AJ528,'2010 BPTs'!$B$12:$BX$181,BE$3,FALSE)),0,VLOOKUP(AJ528,'2010 BPTs'!$B$12:$BX$181,BE$3,FALSE))</f>
        <v>0</v>
      </c>
      <c r="BF528" s="24">
        <f>IF(ISNA(VLOOKUP(AK528,'2010 BPTs'!$B$12:$BX$181,BF$3,FALSE)),0,VLOOKUP(AK528,'2010 BPTs'!$B$12:$BX$181,BF$3,FALSE))</f>
        <v>0</v>
      </c>
      <c r="BG528" s="24">
        <f>IF(ISNA(VLOOKUP(AL528,'2010 BPTs'!$B$12:$BX$181,BG$3,FALSE)),0,VLOOKUP(AL528,'2010 BPTs'!$B$12:$BX$181,BG$3,FALSE))</f>
        <v>0</v>
      </c>
      <c r="BH528" s="24">
        <f>IF(ISNA(VLOOKUP(AM528,'2010 BPTs'!$B$12:$BX$181,BH$3,FALSE)),0,VLOOKUP(AM528,'2010 BPTs'!$B$12:$BX$181,BH$3,FALSE))</f>
        <v>0</v>
      </c>
      <c r="BJ528" s="24">
        <f>IF(ISNA(VLOOKUP(AF528,'2010 BPTs'!$B$12:$BX$181,BJ$3,FALSE)),0,VLOOKUP(AF528,'2010 BPTs'!$B$12:$BX$181,BJ$3,FALSE))</f>
        <v>0</v>
      </c>
      <c r="BK528" s="24">
        <f>IF(ISNA(VLOOKUP(AG528,'2010 BPTs'!$B$12:$BX$181,BK$3,FALSE)),0,VLOOKUP(AG528,'2010 BPTs'!$B$12:$BX$181,BK$3,FALSE))</f>
        <v>0</v>
      </c>
      <c r="BL528" s="24">
        <f>IF(ISNA(VLOOKUP(AH528,'2010 BPTs'!$B$12:$BX$181,BL$3,FALSE)),0,VLOOKUP(AH528,'2010 BPTs'!$B$12:$BX$181,BL$3,FALSE))</f>
        <v>0</v>
      </c>
      <c r="BM528" s="24">
        <f>IF(ISNA(VLOOKUP(AI528,'2010 BPTs'!$B$12:$BX$181,BM$3,FALSE)),0,VLOOKUP(AI528,'2010 BPTs'!$B$12:$BX$181,BM$3,FALSE))</f>
        <v>0</v>
      </c>
      <c r="BN528" s="24">
        <f>IF(ISNA(VLOOKUP(AJ528,'2010 BPTs'!$B$12:$BX$181,BN$3,FALSE)),0,VLOOKUP(AJ528,'2010 BPTs'!$B$12:$BX$181,BN$3,FALSE))</f>
        <v>0</v>
      </c>
      <c r="BO528" s="24">
        <f>IF(ISNA(VLOOKUP(AK528,'2010 BPTs'!$B$12:$BX$181,BO$3,FALSE)),0,VLOOKUP(AK528,'2010 BPTs'!$B$12:$BX$181,BO$3,FALSE))</f>
        <v>0</v>
      </c>
      <c r="BP528" s="24">
        <f>IF(ISNA(VLOOKUP(AL528,'2010 BPTs'!$B$12:$BX$181,BP$3,FALSE)),0,VLOOKUP(AL528,'2010 BPTs'!$B$12:$BX$181,BP$3,FALSE))</f>
        <v>0</v>
      </c>
      <c r="BQ528" s="24">
        <f>IF(ISNA(VLOOKUP(AM528,'2010 BPTs'!$B$12:$BX$181,BQ$3,FALSE)),0,VLOOKUP(AM528,'2010 BPTs'!$B$12:$BX$181,BQ$3,FALSE))</f>
        <v>0</v>
      </c>
      <c r="BS528" s="78">
        <f t="shared" si="170"/>
        <v>0</v>
      </c>
      <c r="BT528" s="68">
        <f t="shared" si="171"/>
        <v>0</v>
      </c>
      <c r="BU528" s="68">
        <f t="shared" si="172"/>
        <v>0</v>
      </c>
      <c r="BW528" s="24">
        <f>IF(ISNA(VLOOKUP(AF528,'2010 BPTs'!$B$12:$BX$181,BW$3,FALSE)),0,VLOOKUP(AF528,'2010 BPTs'!$B$12:$BX$181,BW$3,FALSE))</f>
        <v>0</v>
      </c>
      <c r="BX528" s="24">
        <f>IF(ISNA(VLOOKUP(AG528,'2010 BPTs'!$B$12:$BX$181,BX$3,FALSE)),0,VLOOKUP(AG528,'2010 BPTs'!$B$12:$BX$181,BX$3,FALSE))</f>
        <v>0</v>
      </c>
      <c r="BY528" s="24">
        <f>IF(ISNA(VLOOKUP(AH528,'2010 BPTs'!$B$12:$BX$181,BY$3,FALSE)),0,VLOOKUP(AH528,'2010 BPTs'!$B$12:$BX$181,BY$3,FALSE))</f>
        <v>0</v>
      </c>
      <c r="BZ528" s="24">
        <f>IF(ISNA(VLOOKUP(AI528,'2010 BPTs'!$B$12:$BX$181,BZ$3,FALSE)),0,VLOOKUP(AI528,'2010 BPTs'!$B$12:$BX$181,BZ$3,FALSE))</f>
        <v>0</v>
      </c>
      <c r="CA528" s="24">
        <f>IF(ISNA(VLOOKUP(AJ528,'2010 BPTs'!$B$12:$BX$181,CA$3,FALSE)),0,VLOOKUP(AJ528,'2010 BPTs'!$B$12:$BX$181,CA$3,FALSE))</f>
        <v>0</v>
      </c>
      <c r="CB528" s="24">
        <f>IF(ISNA(VLOOKUP(AK528,'2010 BPTs'!$B$12:$BX$181,CB$3,FALSE)),0,VLOOKUP(AK528,'2010 BPTs'!$B$12:$BX$181,CB$3,FALSE))</f>
        <v>0</v>
      </c>
      <c r="CC528" s="24">
        <f>IF(ISNA(VLOOKUP(AL528,'2010 BPTs'!$B$12:$BX$181,CC$3,FALSE)),0,VLOOKUP(AL528,'2010 BPTs'!$B$12:$BX$181,CC$3,FALSE))</f>
        <v>0</v>
      </c>
      <c r="CD528" s="24">
        <f>IF(ISNA(VLOOKUP(AM528,'2010 BPTs'!$B$12:$BX$181,CD$3,FALSE)),0,VLOOKUP(AM528,'2010 BPTs'!$B$12:$BX$181,CD$3,FALSE))</f>
        <v>0</v>
      </c>
      <c r="CF528" s="24">
        <f>IF(ISERROR(VLOOKUP(AF528,'2010 BPTs'!$B$12:$BX$181,CF$3,FALSE)/VLOOKUP(AF528,'2010 BPTs'!$B$12:$BX703,CF$3+3,FALSE)),0,VLOOKUP(AF528,'2010 BPTs'!$B$12:$BX$181,CF$3,FALSE)/VLOOKUP(AF528,'2010 BPTs'!$B$12:$BX703,CF$3+3,FALSE))</f>
        <v>0</v>
      </c>
      <c r="CG528" s="24">
        <f>IF(ISERROR(VLOOKUP(AG528,'2010 BPTs'!$B$12:$BX$181,CG$3,FALSE)/VLOOKUP(AG528,'2010 BPTs'!$B$12:$BX703,CG$3+3,FALSE)),0,VLOOKUP(AG528,'2010 BPTs'!$B$12:$BX$181,CG$3,FALSE)/VLOOKUP(AG528,'2010 BPTs'!$B$12:$BX703,CG$3+3,FALSE))</f>
        <v>0</v>
      </c>
      <c r="CH528" s="24">
        <f>IF(ISERROR(VLOOKUP(AH528,'2010 BPTs'!$B$12:$BX$181,CH$3,FALSE)/VLOOKUP(AH528,'2010 BPTs'!$B$12:$BX703,CH$3+3,FALSE)),0,VLOOKUP(AH528,'2010 BPTs'!$B$12:$BX$181,CH$3,FALSE)/VLOOKUP(AH528,'2010 BPTs'!$B$12:$BX703,CH$3+3,FALSE))</f>
        <v>0</v>
      </c>
      <c r="CI528" s="24">
        <f>IF(ISERROR(VLOOKUP(AI528,'2010 BPTs'!$B$12:$BX$181,CI$3,FALSE)/VLOOKUP(AI528,'2010 BPTs'!$B$12:$BX703,CI$3+3,FALSE)),0,VLOOKUP(AI528,'2010 BPTs'!$B$12:$BX$181,CI$3,FALSE)/VLOOKUP(AI528,'2010 BPTs'!$B$12:$BX703,CI$3+3,FALSE))</f>
        <v>0</v>
      </c>
      <c r="CJ528" s="24">
        <f>IF(ISERROR(VLOOKUP(AJ528,'2010 BPTs'!$B$12:$BX$181,CJ$3,FALSE)/VLOOKUP(AJ528,'2010 BPTs'!$B$12:$BX703,CJ$3+3,FALSE)),0,VLOOKUP(AJ528,'2010 BPTs'!$B$12:$BX$181,CJ$3,FALSE)/VLOOKUP(AJ528,'2010 BPTs'!$B$12:$BX703,CJ$3+3,FALSE))</f>
        <v>0</v>
      </c>
      <c r="CK528" s="24">
        <f>IF(ISERROR(VLOOKUP(AK528,'2010 BPTs'!$B$12:$BX$181,CK$3,FALSE)/VLOOKUP(AK528,'2010 BPTs'!$B$12:$BX703,CK$3+3,FALSE)),0,VLOOKUP(AK528,'2010 BPTs'!$B$12:$BX$181,CK$3,FALSE)/VLOOKUP(AK528,'2010 BPTs'!$B$12:$BX703,CK$3+3,FALSE))</f>
        <v>0</v>
      </c>
      <c r="CL528" s="24">
        <f>IF(ISERROR(VLOOKUP(AL528,'2010 BPTs'!$B$12:$BX$181,CL$3,FALSE)/VLOOKUP(AL528,'2010 BPTs'!$B$12:$BX703,CL$3+3,FALSE)),0,VLOOKUP(AL528,'2010 BPTs'!$B$12:$BX$181,CL$3,FALSE)/VLOOKUP(AL528,'2010 BPTs'!$B$12:$BX703,CL$3+3,FALSE))</f>
        <v>0</v>
      </c>
      <c r="CM528" s="24">
        <f>IF(ISERROR(VLOOKUP(AM528,'2010 BPTs'!$B$12:$BX$181,CM$3,FALSE)/VLOOKUP(AM528,'2010 BPTs'!$B$12:$BX703,CM$3+3,FALSE)),0,VLOOKUP(AM528,'2010 BPTs'!$B$12:$BX$181,CM$3,FALSE)/VLOOKUP(AM528,'2010 BPTs'!$B$12:$BX703,CM$3+3,FALSE))</f>
        <v>0</v>
      </c>
      <c r="CO528" s="24">
        <f>IF(ISERROR(VLOOKUP(AF528,'2010 BPTs'!$B$12:$BX$181,CO$3,FALSE)/VLOOKUP(AF528,'2010 BPTs'!$B$12:$BX703,CO$3+2,FALSE)),0,VLOOKUP(AF528,'2010 BPTs'!$B$12:$BX$181,CO$3,FALSE)/VLOOKUP(AF528,'2010 BPTs'!$B$12:$BX703,CO$3+2,FALSE))</f>
        <v>0</v>
      </c>
      <c r="CP528" s="24">
        <f>IF(ISERROR(VLOOKUP(AG528,'2010 BPTs'!$B$12:$BX$181,CP$3,FALSE)/VLOOKUP(AG528,'2010 BPTs'!$B$12:$BX703,CP$3+2,FALSE)),0,VLOOKUP(AG528,'2010 BPTs'!$B$12:$BX$181,CP$3,FALSE)/VLOOKUP(AG528,'2010 BPTs'!$B$12:$BX703,CP$3+2,FALSE))</f>
        <v>0</v>
      </c>
      <c r="CQ528" s="24">
        <f>IF(ISERROR(VLOOKUP(AH528,'2010 BPTs'!$B$12:$BX$181,CQ$3,FALSE)/VLOOKUP(AH528,'2010 BPTs'!$B$12:$BX703,CQ$3+2,FALSE)),0,VLOOKUP(AH528,'2010 BPTs'!$B$12:$BX$181,CQ$3,FALSE)/VLOOKUP(AH528,'2010 BPTs'!$B$12:$BX703,CQ$3+2,FALSE))</f>
        <v>0</v>
      </c>
      <c r="CR528" s="24">
        <f>IF(ISERROR(VLOOKUP(AI528,'2010 BPTs'!$B$12:$BX$181,CR$3,FALSE)/VLOOKUP(AI528,'2010 BPTs'!$B$12:$BX703,CR$3+2,FALSE)),0,VLOOKUP(AI528,'2010 BPTs'!$B$12:$BX$181,CR$3,FALSE)/VLOOKUP(AI528,'2010 BPTs'!$B$12:$BX703,CR$3+2,FALSE))</f>
        <v>0</v>
      </c>
      <c r="CS528" s="24">
        <f>IF(ISERROR(VLOOKUP(AJ528,'2010 BPTs'!$B$12:$BX$181,CS$3,FALSE)/VLOOKUP(AJ528,'2010 BPTs'!$B$12:$BX703,CS$3+2,FALSE)),0,VLOOKUP(AJ528,'2010 BPTs'!$B$12:$BX$181,CS$3,FALSE)/VLOOKUP(AJ528,'2010 BPTs'!$B$12:$BX703,CS$3+2,FALSE))</f>
        <v>0</v>
      </c>
      <c r="CT528" s="24">
        <f>IF(ISERROR(VLOOKUP(AK528,'2010 BPTs'!$B$12:$BX$181,CT$3,FALSE)/VLOOKUP(AK528,'2010 BPTs'!$B$12:$BX703,CT$3+2,FALSE)),0,VLOOKUP(AK528,'2010 BPTs'!$B$12:$BX$181,CT$3,FALSE)/VLOOKUP(AK528,'2010 BPTs'!$B$12:$BX703,CT$3+2,FALSE))</f>
        <v>0</v>
      </c>
      <c r="CU528" s="24">
        <f>IF(ISERROR(VLOOKUP(AL528,'2010 BPTs'!$B$12:$BX$181,CU$3,FALSE)/VLOOKUP(AL528,'2010 BPTs'!$B$12:$BX703,CU$3+2,FALSE)),0,VLOOKUP(AL528,'2010 BPTs'!$B$12:$BX$181,CU$3,FALSE)/VLOOKUP(AL528,'2010 BPTs'!$B$12:$BX703,CU$3+2,FALSE))</f>
        <v>0</v>
      </c>
      <c r="CV528" s="24">
        <f>IF(ISERROR(VLOOKUP(AM528,'2010 BPTs'!$B$12:$BX$181,CV$3,FALSE)/VLOOKUP(AM528,'2010 BPTs'!$B$12:$BX703,CV$3+2,FALSE)),0,VLOOKUP(AM528,'2010 BPTs'!$B$12:$BX$181,CV$3,FALSE)/VLOOKUP(AM528,'2010 BPTs'!$B$12:$BX703,CV$3+2,FALSE))</f>
        <v>0</v>
      </c>
      <c r="CX528" s="93">
        <f>'2012 BPTs'!BR24</f>
        <v>0</v>
      </c>
      <c r="CY528" s="93">
        <f>'2012 BPTs'!BS24</f>
        <v>0</v>
      </c>
    </row>
    <row r="529" spans="2:103" x14ac:dyDescent="0.2">
      <c r="B529" s="2" t="s">
        <v>213</v>
      </c>
      <c r="C529" s="2">
        <f>'2012 BPTs'!E25</f>
        <v>0</v>
      </c>
      <c r="D529" s="2">
        <f t="shared" si="162"/>
        <v>0</v>
      </c>
      <c r="E529" s="4">
        <f>'2012 BPTs'!F25</f>
        <v>0</v>
      </c>
      <c r="F529" s="88">
        <f>'2012 BPTs'!G25</f>
        <v>0</v>
      </c>
      <c r="G529" s="53">
        <f>'2012 BPTs'!I25</f>
        <v>0</v>
      </c>
      <c r="H529" s="88">
        <f>'2012 BPTs'!J25</f>
        <v>0</v>
      </c>
      <c r="I529" s="4">
        <f>'2012 BPTs'!K25</f>
        <v>0</v>
      </c>
      <c r="J529" s="5">
        <f>'2012 BPTs'!M25</f>
        <v>0</v>
      </c>
      <c r="K529" s="99">
        <f>'2012 BPTs'!BL25</f>
        <v>0</v>
      </c>
      <c r="L529" s="100">
        <f t="shared" si="154"/>
        <v>0</v>
      </c>
      <c r="M529" s="101">
        <f t="shared" si="163"/>
        <v>0</v>
      </c>
      <c r="N529" s="102">
        <f t="shared" si="166"/>
        <v>0</v>
      </c>
      <c r="O529" s="103">
        <f>'2012 BPTs'!BM25</f>
        <v>0</v>
      </c>
      <c r="P529" s="100">
        <f t="shared" si="156"/>
        <v>0</v>
      </c>
      <c r="Q529" s="101">
        <f t="shared" si="164"/>
        <v>0</v>
      </c>
      <c r="R529" s="104">
        <f t="shared" si="158"/>
        <v>0</v>
      </c>
      <c r="S529" s="105">
        <f t="shared" si="167"/>
        <v>0</v>
      </c>
      <c r="T529" s="104">
        <f t="shared" si="159"/>
        <v>0</v>
      </c>
      <c r="U529" s="121">
        <f>IF(K529=0,0,IF(B529="Manual",(S529-O529-AP529*(O529/(O529+Z529)))/S529,'2012 BPTs'!BP25))</f>
        <v>0</v>
      </c>
      <c r="V529" s="99">
        <f>'2012 BPTs'!BN25</f>
        <v>0</v>
      </c>
      <c r="W529" s="100">
        <f t="shared" si="173"/>
        <v>0</v>
      </c>
      <c r="X529" s="103">
        <f t="shared" si="165"/>
        <v>0</v>
      </c>
      <c r="Y529" s="102">
        <f t="shared" si="168"/>
        <v>0</v>
      </c>
      <c r="Z529" s="103">
        <f>'2012 BPTs'!BO25</f>
        <v>0</v>
      </c>
      <c r="AA529" s="104">
        <f t="shared" si="161"/>
        <v>0</v>
      </c>
      <c r="AB529" s="106">
        <f>IF(W529=0,0,IF(B529="Manual",(V529-Z529-AP529*(Z529/(Z529+O529)))/V529,'2012 BPTs'!BQ25))</f>
        <v>0</v>
      </c>
      <c r="AD529" s="2" t="str">
        <f t="shared" si="169"/>
        <v>00-0</v>
      </c>
      <c r="AE529" s="2">
        <f>'2012 BPTs'!BA25</f>
        <v>0</v>
      </c>
      <c r="AF529" s="2" t="str">
        <f>IF(B529="Auto",'2012 BPTs'!BB25,D529&amp;E529&amp;"-"&amp;F529)</f>
        <v/>
      </c>
      <c r="AG529" s="2" t="str">
        <f>'2012 BPTs'!BC25</f>
        <v/>
      </c>
      <c r="AH529" s="2" t="str">
        <f>'2012 BPTs'!BD25</f>
        <v/>
      </c>
      <c r="AI529" s="2" t="str">
        <f>'2012 BPTs'!BE25</f>
        <v/>
      </c>
      <c r="AJ529" s="2" t="str">
        <f>'2012 BPTs'!BF25</f>
        <v/>
      </c>
      <c r="AK529" s="2" t="str">
        <f>'2012 BPTs'!BG25</f>
        <v/>
      </c>
      <c r="AL529" s="2" t="str">
        <f>'2012 BPTs'!BH25</f>
        <v/>
      </c>
      <c r="AM529" s="2" t="str">
        <f>'2012 BPTs'!BI25</f>
        <v/>
      </c>
      <c r="AO529" s="128">
        <f>'2012 BPTs'!AJ25*'2012 BPTs'!BK25</f>
        <v>0</v>
      </c>
      <c r="AP529" s="128">
        <f>'2012 BPTs'!AK25*'2012 BPTs'!BK25</f>
        <v>0</v>
      </c>
      <c r="AR529" s="5">
        <f>IF(B529="Auto",'2012 BPTs'!M25,J529)</f>
        <v>0</v>
      </c>
      <c r="AS529" s="5">
        <f>'2012 BPTs'!O25</f>
        <v>0</v>
      </c>
      <c r="AT529" s="5">
        <f>'2012 BPTs'!Q25</f>
        <v>0</v>
      </c>
      <c r="AU529" s="5">
        <f>'2012 BPTs'!S25</f>
        <v>0</v>
      </c>
      <c r="AV529" s="5">
        <f>'2012 BPTs'!U25</f>
        <v>0</v>
      </c>
      <c r="AW529" s="5">
        <f>'2012 BPTs'!W25</f>
        <v>0</v>
      </c>
      <c r="AX529" s="5">
        <f>'2012 BPTs'!Y25</f>
        <v>0</v>
      </c>
      <c r="AY529" s="5">
        <f>'2012 BPTs'!AA25</f>
        <v>0</v>
      </c>
      <c r="BA529" s="24">
        <f>IF(ISNA(VLOOKUP(AF529,'2010 BPTs'!$B$12:$BX$181,BA$3,FALSE)),0,VLOOKUP(AF529,'2010 BPTs'!$B$12:$BX$181,BA$3,FALSE))</f>
        <v>0</v>
      </c>
      <c r="BB529" s="24">
        <f>IF(ISNA(VLOOKUP(AG529,'2010 BPTs'!$B$12:$BX$181,BB$3,FALSE)),0,VLOOKUP(AG529,'2010 BPTs'!$B$12:$BX$181,BB$3,FALSE))</f>
        <v>0</v>
      </c>
      <c r="BC529" s="24">
        <f>IF(ISNA(VLOOKUP(AH529,'2010 BPTs'!$B$12:$BX$181,BC$3,FALSE)),0,VLOOKUP(AH529,'2010 BPTs'!$B$12:$BX$181,BC$3,FALSE))</f>
        <v>0</v>
      </c>
      <c r="BD529" s="24">
        <f>IF(ISNA(VLOOKUP(AI529,'2010 BPTs'!$B$12:$BX$181,BD$3,FALSE)),0,VLOOKUP(AI529,'2010 BPTs'!$B$12:$BX$181,BD$3,FALSE))</f>
        <v>0</v>
      </c>
      <c r="BE529" s="24">
        <f>IF(ISNA(VLOOKUP(AJ529,'2010 BPTs'!$B$12:$BX$181,BE$3,FALSE)),0,VLOOKUP(AJ529,'2010 BPTs'!$B$12:$BX$181,BE$3,FALSE))</f>
        <v>0</v>
      </c>
      <c r="BF529" s="24">
        <f>IF(ISNA(VLOOKUP(AK529,'2010 BPTs'!$B$12:$BX$181,BF$3,FALSE)),0,VLOOKUP(AK529,'2010 BPTs'!$B$12:$BX$181,BF$3,FALSE))</f>
        <v>0</v>
      </c>
      <c r="BG529" s="24">
        <f>IF(ISNA(VLOOKUP(AL529,'2010 BPTs'!$B$12:$BX$181,BG$3,FALSE)),0,VLOOKUP(AL529,'2010 BPTs'!$B$12:$BX$181,BG$3,FALSE))</f>
        <v>0</v>
      </c>
      <c r="BH529" s="24">
        <f>IF(ISNA(VLOOKUP(AM529,'2010 BPTs'!$B$12:$BX$181,BH$3,FALSE)),0,VLOOKUP(AM529,'2010 BPTs'!$B$12:$BX$181,BH$3,FALSE))</f>
        <v>0</v>
      </c>
      <c r="BJ529" s="24">
        <f>IF(ISNA(VLOOKUP(AF529,'2010 BPTs'!$B$12:$BX$181,BJ$3,FALSE)),0,VLOOKUP(AF529,'2010 BPTs'!$B$12:$BX$181,BJ$3,FALSE))</f>
        <v>0</v>
      </c>
      <c r="BK529" s="24">
        <f>IF(ISNA(VLOOKUP(AG529,'2010 BPTs'!$B$12:$BX$181,BK$3,FALSE)),0,VLOOKUP(AG529,'2010 BPTs'!$B$12:$BX$181,BK$3,FALSE))</f>
        <v>0</v>
      </c>
      <c r="BL529" s="24">
        <f>IF(ISNA(VLOOKUP(AH529,'2010 BPTs'!$B$12:$BX$181,BL$3,FALSE)),0,VLOOKUP(AH529,'2010 BPTs'!$B$12:$BX$181,BL$3,FALSE))</f>
        <v>0</v>
      </c>
      <c r="BM529" s="24">
        <f>IF(ISNA(VLOOKUP(AI529,'2010 BPTs'!$B$12:$BX$181,BM$3,FALSE)),0,VLOOKUP(AI529,'2010 BPTs'!$B$12:$BX$181,BM$3,FALSE))</f>
        <v>0</v>
      </c>
      <c r="BN529" s="24">
        <f>IF(ISNA(VLOOKUP(AJ529,'2010 BPTs'!$B$12:$BX$181,BN$3,FALSE)),0,VLOOKUP(AJ529,'2010 BPTs'!$B$12:$BX$181,BN$3,FALSE))</f>
        <v>0</v>
      </c>
      <c r="BO529" s="24">
        <f>IF(ISNA(VLOOKUP(AK529,'2010 BPTs'!$B$12:$BX$181,BO$3,FALSE)),0,VLOOKUP(AK529,'2010 BPTs'!$B$12:$BX$181,BO$3,FALSE))</f>
        <v>0</v>
      </c>
      <c r="BP529" s="24">
        <f>IF(ISNA(VLOOKUP(AL529,'2010 BPTs'!$B$12:$BX$181,BP$3,FALSE)),0,VLOOKUP(AL529,'2010 BPTs'!$B$12:$BX$181,BP$3,FALSE))</f>
        <v>0</v>
      </c>
      <c r="BQ529" s="24">
        <f>IF(ISNA(VLOOKUP(AM529,'2010 BPTs'!$B$12:$BX$181,BQ$3,FALSE)),0,VLOOKUP(AM529,'2010 BPTs'!$B$12:$BX$181,BQ$3,FALSE))</f>
        <v>0</v>
      </c>
      <c r="BS529" s="78">
        <f t="shared" si="170"/>
        <v>0</v>
      </c>
      <c r="BT529" s="68">
        <f t="shared" si="171"/>
        <v>0</v>
      </c>
      <c r="BU529" s="68">
        <f t="shared" si="172"/>
        <v>0</v>
      </c>
      <c r="BW529" s="24">
        <f>IF(ISNA(VLOOKUP(AF529,'2010 BPTs'!$B$12:$BX$181,BW$3,FALSE)),0,VLOOKUP(AF529,'2010 BPTs'!$B$12:$BX$181,BW$3,FALSE))</f>
        <v>0</v>
      </c>
      <c r="BX529" s="24">
        <f>IF(ISNA(VLOOKUP(AG529,'2010 BPTs'!$B$12:$BX$181,BX$3,FALSE)),0,VLOOKUP(AG529,'2010 BPTs'!$B$12:$BX$181,BX$3,FALSE))</f>
        <v>0</v>
      </c>
      <c r="BY529" s="24">
        <f>IF(ISNA(VLOOKUP(AH529,'2010 BPTs'!$B$12:$BX$181,BY$3,FALSE)),0,VLOOKUP(AH529,'2010 BPTs'!$B$12:$BX$181,BY$3,FALSE))</f>
        <v>0</v>
      </c>
      <c r="BZ529" s="24">
        <f>IF(ISNA(VLOOKUP(AI529,'2010 BPTs'!$B$12:$BX$181,BZ$3,FALSE)),0,VLOOKUP(AI529,'2010 BPTs'!$B$12:$BX$181,BZ$3,FALSE))</f>
        <v>0</v>
      </c>
      <c r="CA529" s="24">
        <f>IF(ISNA(VLOOKUP(AJ529,'2010 BPTs'!$B$12:$BX$181,CA$3,FALSE)),0,VLOOKUP(AJ529,'2010 BPTs'!$B$12:$BX$181,CA$3,FALSE))</f>
        <v>0</v>
      </c>
      <c r="CB529" s="24">
        <f>IF(ISNA(VLOOKUP(AK529,'2010 BPTs'!$B$12:$BX$181,CB$3,FALSE)),0,VLOOKUP(AK529,'2010 BPTs'!$B$12:$BX$181,CB$3,FALSE))</f>
        <v>0</v>
      </c>
      <c r="CC529" s="24">
        <f>IF(ISNA(VLOOKUP(AL529,'2010 BPTs'!$B$12:$BX$181,CC$3,FALSE)),0,VLOOKUP(AL529,'2010 BPTs'!$B$12:$BX$181,CC$3,FALSE))</f>
        <v>0</v>
      </c>
      <c r="CD529" s="24">
        <f>IF(ISNA(VLOOKUP(AM529,'2010 BPTs'!$B$12:$BX$181,CD$3,FALSE)),0,VLOOKUP(AM529,'2010 BPTs'!$B$12:$BX$181,CD$3,FALSE))</f>
        <v>0</v>
      </c>
      <c r="CF529" s="24">
        <f>IF(ISERROR(VLOOKUP(AF529,'2010 BPTs'!$B$12:$BX$181,CF$3,FALSE)/VLOOKUP(AF529,'2010 BPTs'!$B$12:$BX704,CF$3+3,FALSE)),0,VLOOKUP(AF529,'2010 BPTs'!$B$12:$BX$181,CF$3,FALSE)/VLOOKUP(AF529,'2010 BPTs'!$B$12:$BX704,CF$3+3,FALSE))</f>
        <v>0</v>
      </c>
      <c r="CG529" s="24">
        <f>IF(ISERROR(VLOOKUP(AG529,'2010 BPTs'!$B$12:$BX$181,CG$3,FALSE)/VLOOKUP(AG529,'2010 BPTs'!$B$12:$BX704,CG$3+3,FALSE)),0,VLOOKUP(AG529,'2010 BPTs'!$B$12:$BX$181,CG$3,FALSE)/VLOOKUP(AG529,'2010 BPTs'!$B$12:$BX704,CG$3+3,FALSE))</f>
        <v>0</v>
      </c>
      <c r="CH529" s="24">
        <f>IF(ISERROR(VLOOKUP(AH529,'2010 BPTs'!$B$12:$BX$181,CH$3,FALSE)/VLOOKUP(AH529,'2010 BPTs'!$B$12:$BX704,CH$3+3,FALSE)),0,VLOOKUP(AH529,'2010 BPTs'!$B$12:$BX$181,CH$3,FALSE)/VLOOKUP(AH529,'2010 BPTs'!$B$12:$BX704,CH$3+3,FALSE))</f>
        <v>0</v>
      </c>
      <c r="CI529" s="24">
        <f>IF(ISERROR(VLOOKUP(AI529,'2010 BPTs'!$B$12:$BX$181,CI$3,FALSE)/VLOOKUP(AI529,'2010 BPTs'!$B$12:$BX704,CI$3+3,FALSE)),0,VLOOKUP(AI529,'2010 BPTs'!$B$12:$BX$181,CI$3,FALSE)/VLOOKUP(AI529,'2010 BPTs'!$B$12:$BX704,CI$3+3,FALSE))</f>
        <v>0</v>
      </c>
      <c r="CJ529" s="24">
        <f>IF(ISERROR(VLOOKUP(AJ529,'2010 BPTs'!$B$12:$BX$181,CJ$3,FALSE)/VLOOKUP(AJ529,'2010 BPTs'!$B$12:$BX704,CJ$3+3,FALSE)),0,VLOOKUP(AJ529,'2010 BPTs'!$B$12:$BX$181,CJ$3,FALSE)/VLOOKUP(AJ529,'2010 BPTs'!$B$12:$BX704,CJ$3+3,FALSE))</f>
        <v>0</v>
      </c>
      <c r="CK529" s="24">
        <f>IF(ISERROR(VLOOKUP(AK529,'2010 BPTs'!$B$12:$BX$181,CK$3,FALSE)/VLOOKUP(AK529,'2010 BPTs'!$B$12:$BX704,CK$3+3,FALSE)),0,VLOOKUP(AK529,'2010 BPTs'!$B$12:$BX$181,CK$3,FALSE)/VLOOKUP(AK529,'2010 BPTs'!$B$12:$BX704,CK$3+3,FALSE))</f>
        <v>0</v>
      </c>
      <c r="CL529" s="24">
        <f>IF(ISERROR(VLOOKUP(AL529,'2010 BPTs'!$B$12:$BX$181,CL$3,FALSE)/VLOOKUP(AL529,'2010 BPTs'!$B$12:$BX704,CL$3+3,FALSE)),0,VLOOKUP(AL529,'2010 BPTs'!$B$12:$BX$181,CL$3,FALSE)/VLOOKUP(AL529,'2010 BPTs'!$B$12:$BX704,CL$3+3,FALSE))</f>
        <v>0</v>
      </c>
      <c r="CM529" s="24">
        <f>IF(ISERROR(VLOOKUP(AM529,'2010 BPTs'!$B$12:$BX$181,CM$3,FALSE)/VLOOKUP(AM529,'2010 BPTs'!$B$12:$BX704,CM$3+3,FALSE)),0,VLOOKUP(AM529,'2010 BPTs'!$B$12:$BX$181,CM$3,FALSE)/VLOOKUP(AM529,'2010 BPTs'!$B$12:$BX704,CM$3+3,FALSE))</f>
        <v>0</v>
      </c>
      <c r="CO529" s="24">
        <f>IF(ISERROR(VLOOKUP(AF529,'2010 BPTs'!$B$12:$BX$181,CO$3,FALSE)/VLOOKUP(AF529,'2010 BPTs'!$B$12:$BX704,CO$3+2,FALSE)),0,VLOOKUP(AF529,'2010 BPTs'!$B$12:$BX$181,CO$3,FALSE)/VLOOKUP(AF529,'2010 BPTs'!$B$12:$BX704,CO$3+2,FALSE))</f>
        <v>0</v>
      </c>
      <c r="CP529" s="24">
        <f>IF(ISERROR(VLOOKUP(AG529,'2010 BPTs'!$B$12:$BX$181,CP$3,FALSE)/VLOOKUP(AG529,'2010 BPTs'!$B$12:$BX704,CP$3+2,FALSE)),0,VLOOKUP(AG529,'2010 BPTs'!$B$12:$BX$181,CP$3,FALSE)/VLOOKUP(AG529,'2010 BPTs'!$B$12:$BX704,CP$3+2,FALSE))</f>
        <v>0</v>
      </c>
      <c r="CQ529" s="24">
        <f>IF(ISERROR(VLOOKUP(AH529,'2010 BPTs'!$B$12:$BX$181,CQ$3,FALSE)/VLOOKUP(AH529,'2010 BPTs'!$B$12:$BX704,CQ$3+2,FALSE)),0,VLOOKUP(AH529,'2010 BPTs'!$B$12:$BX$181,CQ$3,FALSE)/VLOOKUP(AH529,'2010 BPTs'!$B$12:$BX704,CQ$3+2,FALSE))</f>
        <v>0</v>
      </c>
      <c r="CR529" s="24">
        <f>IF(ISERROR(VLOOKUP(AI529,'2010 BPTs'!$B$12:$BX$181,CR$3,FALSE)/VLOOKUP(AI529,'2010 BPTs'!$B$12:$BX704,CR$3+2,FALSE)),0,VLOOKUP(AI529,'2010 BPTs'!$B$12:$BX$181,CR$3,FALSE)/VLOOKUP(AI529,'2010 BPTs'!$B$12:$BX704,CR$3+2,FALSE))</f>
        <v>0</v>
      </c>
      <c r="CS529" s="24">
        <f>IF(ISERROR(VLOOKUP(AJ529,'2010 BPTs'!$B$12:$BX$181,CS$3,FALSE)/VLOOKUP(AJ529,'2010 BPTs'!$B$12:$BX704,CS$3+2,FALSE)),0,VLOOKUP(AJ529,'2010 BPTs'!$B$12:$BX$181,CS$3,FALSE)/VLOOKUP(AJ529,'2010 BPTs'!$B$12:$BX704,CS$3+2,FALSE))</f>
        <v>0</v>
      </c>
      <c r="CT529" s="24">
        <f>IF(ISERROR(VLOOKUP(AK529,'2010 BPTs'!$B$12:$BX$181,CT$3,FALSE)/VLOOKUP(AK529,'2010 BPTs'!$B$12:$BX704,CT$3+2,FALSE)),0,VLOOKUP(AK529,'2010 BPTs'!$B$12:$BX$181,CT$3,FALSE)/VLOOKUP(AK529,'2010 BPTs'!$B$12:$BX704,CT$3+2,FALSE))</f>
        <v>0</v>
      </c>
      <c r="CU529" s="24">
        <f>IF(ISERROR(VLOOKUP(AL529,'2010 BPTs'!$B$12:$BX$181,CU$3,FALSE)/VLOOKUP(AL529,'2010 BPTs'!$B$12:$BX704,CU$3+2,FALSE)),0,VLOOKUP(AL529,'2010 BPTs'!$B$12:$BX$181,CU$3,FALSE)/VLOOKUP(AL529,'2010 BPTs'!$B$12:$BX704,CU$3+2,FALSE))</f>
        <v>0</v>
      </c>
      <c r="CV529" s="24">
        <f>IF(ISERROR(VLOOKUP(AM529,'2010 BPTs'!$B$12:$BX$181,CV$3,FALSE)/VLOOKUP(AM529,'2010 BPTs'!$B$12:$BX704,CV$3+2,FALSE)),0,VLOOKUP(AM529,'2010 BPTs'!$B$12:$BX$181,CV$3,FALSE)/VLOOKUP(AM529,'2010 BPTs'!$B$12:$BX704,CV$3+2,FALSE))</f>
        <v>0</v>
      </c>
      <c r="CX529" s="93">
        <f>'2012 BPTs'!BR25</f>
        <v>0</v>
      </c>
      <c r="CY529" s="93">
        <f>'2012 BPTs'!BS25</f>
        <v>0</v>
      </c>
    </row>
    <row r="530" spans="2:103" x14ac:dyDescent="0.2">
      <c r="B530" s="2" t="s">
        <v>213</v>
      </c>
      <c r="C530" s="2">
        <f>'2012 BPTs'!E26</f>
        <v>0</v>
      </c>
      <c r="D530" s="2">
        <f t="shared" si="162"/>
        <v>0</v>
      </c>
      <c r="E530" s="4">
        <f>'2012 BPTs'!F26</f>
        <v>0</v>
      </c>
      <c r="F530" s="88">
        <f>'2012 BPTs'!G26</f>
        <v>0</v>
      </c>
      <c r="G530" s="53">
        <f>'2012 BPTs'!I26</f>
        <v>0</v>
      </c>
      <c r="H530" s="88">
        <f>'2012 BPTs'!J26</f>
        <v>0</v>
      </c>
      <c r="I530" s="4">
        <f>'2012 BPTs'!K26</f>
        <v>0</v>
      </c>
      <c r="J530" s="5">
        <f>'2012 BPTs'!M26</f>
        <v>0</v>
      </c>
      <c r="K530" s="99">
        <f>'2012 BPTs'!BL26</f>
        <v>0</v>
      </c>
      <c r="L530" s="100">
        <f t="shared" si="154"/>
        <v>0</v>
      </c>
      <c r="M530" s="101">
        <f t="shared" si="163"/>
        <v>0</v>
      </c>
      <c r="N530" s="102">
        <f t="shared" si="166"/>
        <v>0</v>
      </c>
      <c r="O530" s="103">
        <f>'2012 BPTs'!BM26</f>
        <v>0</v>
      </c>
      <c r="P530" s="100">
        <f t="shared" si="156"/>
        <v>0</v>
      </c>
      <c r="Q530" s="101">
        <f t="shared" si="164"/>
        <v>0</v>
      </c>
      <c r="R530" s="104">
        <f t="shared" si="158"/>
        <v>0</v>
      </c>
      <c r="S530" s="105">
        <f t="shared" si="167"/>
        <v>0</v>
      </c>
      <c r="T530" s="104">
        <f t="shared" si="159"/>
        <v>0</v>
      </c>
      <c r="U530" s="121">
        <f>IF(K530=0,0,IF(B530="Manual",(S530-O530-AP530*(O530/(O530+Z530)))/S530,'2012 BPTs'!BP26))</f>
        <v>0</v>
      </c>
      <c r="V530" s="99">
        <f>'2012 BPTs'!BN26</f>
        <v>0</v>
      </c>
      <c r="W530" s="100">
        <f t="shared" si="173"/>
        <v>0</v>
      </c>
      <c r="X530" s="103">
        <f t="shared" si="165"/>
        <v>0</v>
      </c>
      <c r="Y530" s="102">
        <f t="shared" si="168"/>
        <v>0</v>
      </c>
      <c r="Z530" s="103">
        <f>'2012 BPTs'!BO26</f>
        <v>0</v>
      </c>
      <c r="AA530" s="104">
        <f t="shared" si="161"/>
        <v>0</v>
      </c>
      <c r="AB530" s="106">
        <f>IF(W530=0,0,IF(B530="Manual",(V530-Z530-AP530*(Z530/(Z530+O530)))/V530,'2012 BPTs'!BQ26))</f>
        <v>0</v>
      </c>
      <c r="AD530" s="2" t="str">
        <f t="shared" si="169"/>
        <v>00-0</v>
      </c>
      <c r="AE530" s="2">
        <f>'2012 BPTs'!BA26</f>
        <v>0</v>
      </c>
      <c r="AF530" s="2" t="str">
        <f>IF(B530="Auto",'2012 BPTs'!BB26,D530&amp;E530&amp;"-"&amp;F530)</f>
        <v/>
      </c>
      <c r="AG530" s="2" t="str">
        <f>'2012 BPTs'!BC26</f>
        <v/>
      </c>
      <c r="AH530" s="2" t="str">
        <f>'2012 BPTs'!BD26</f>
        <v/>
      </c>
      <c r="AI530" s="2" t="str">
        <f>'2012 BPTs'!BE26</f>
        <v/>
      </c>
      <c r="AJ530" s="2" t="str">
        <f>'2012 BPTs'!BF26</f>
        <v/>
      </c>
      <c r="AK530" s="2" t="str">
        <f>'2012 BPTs'!BG26</f>
        <v/>
      </c>
      <c r="AL530" s="2" t="str">
        <f>'2012 BPTs'!BH26</f>
        <v/>
      </c>
      <c r="AM530" s="2" t="str">
        <f>'2012 BPTs'!BI26</f>
        <v/>
      </c>
      <c r="AO530" s="128">
        <f>'2012 BPTs'!AJ26*'2012 BPTs'!BK26</f>
        <v>0</v>
      </c>
      <c r="AP530" s="128">
        <f>'2012 BPTs'!AK26*'2012 BPTs'!BK26</f>
        <v>0</v>
      </c>
      <c r="AR530" s="5">
        <f>IF(B530="Auto",'2012 BPTs'!M26,J530)</f>
        <v>0</v>
      </c>
      <c r="AS530" s="5">
        <f>'2012 BPTs'!O26</f>
        <v>0</v>
      </c>
      <c r="AT530" s="5">
        <f>'2012 BPTs'!Q26</f>
        <v>0</v>
      </c>
      <c r="AU530" s="5">
        <f>'2012 BPTs'!S26</f>
        <v>0</v>
      </c>
      <c r="AV530" s="5">
        <f>'2012 BPTs'!U26</f>
        <v>0</v>
      </c>
      <c r="AW530" s="5">
        <f>'2012 BPTs'!W26</f>
        <v>0</v>
      </c>
      <c r="AX530" s="5">
        <f>'2012 BPTs'!Y26</f>
        <v>0</v>
      </c>
      <c r="AY530" s="5">
        <f>'2012 BPTs'!AA26</f>
        <v>0</v>
      </c>
      <c r="BA530" s="24">
        <f>IF(ISNA(VLOOKUP(AF530,'2010 BPTs'!$B$12:$BX$181,BA$3,FALSE)),0,VLOOKUP(AF530,'2010 BPTs'!$B$12:$BX$181,BA$3,FALSE))</f>
        <v>0</v>
      </c>
      <c r="BB530" s="24">
        <f>IF(ISNA(VLOOKUP(AG530,'2010 BPTs'!$B$12:$BX$181,BB$3,FALSE)),0,VLOOKUP(AG530,'2010 BPTs'!$B$12:$BX$181,BB$3,FALSE))</f>
        <v>0</v>
      </c>
      <c r="BC530" s="24">
        <f>IF(ISNA(VLOOKUP(AH530,'2010 BPTs'!$B$12:$BX$181,BC$3,FALSE)),0,VLOOKUP(AH530,'2010 BPTs'!$B$12:$BX$181,BC$3,FALSE))</f>
        <v>0</v>
      </c>
      <c r="BD530" s="24">
        <f>IF(ISNA(VLOOKUP(AI530,'2010 BPTs'!$B$12:$BX$181,BD$3,FALSE)),0,VLOOKUP(AI530,'2010 BPTs'!$B$12:$BX$181,BD$3,FALSE))</f>
        <v>0</v>
      </c>
      <c r="BE530" s="24">
        <f>IF(ISNA(VLOOKUP(AJ530,'2010 BPTs'!$B$12:$BX$181,BE$3,FALSE)),0,VLOOKUP(AJ530,'2010 BPTs'!$B$12:$BX$181,BE$3,FALSE))</f>
        <v>0</v>
      </c>
      <c r="BF530" s="24">
        <f>IF(ISNA(VLOOKUP(AK530,'2010 BPTs'!$B$12:$BX$181,BF$3,FALSE)),0,VLOOKUP(AK530,'2010 BPTs'!$B$12:$BX$181,BF$3,FALSE))</f>
        <v>0</v>
      </c>
      <c r="BG530" s="24">
        <f>IF(ISNA(VLOOKUP(AL530,'2010 BPTs'!$B$12:$BX$181,BG$3,FALSE)),0,VLOOKUP(AL530,'2010 BPTs'!$B$12:$BX$181,BG$3,FALSE))</f>
        <v>0</v>
      </c>
      <c r="BH530" s="24">
        <f>IF(ISNA(VLOOKUP(AM530,'2010 BPTs'!$B$12:$BX$181,BH$3,FALSE)),0,VLOOKUP(AM530,'2010 BPTs'!$B$12:$BX$181,BH$3,FALSE))</f>
        <v>0</v>
      </c>
      <c r="BJ530" s="24">
        <f>IF(ISNA(VLOOKUP(AF530,'2010 BPTs'!$B$12:$BX$181,BJ$3,FALSE)),0,VLOOKUP(AF530,'2010 BPTs'!$B$12:$BX$181,BJ$3,FALSE))</f>
        <v>0</v>
      </c>
      <c r="BK530" s="24">
        <f>IF(ISNA(VLOOKUP(AG530,'2010 BPTs'!$B$12:$BX$181,BK$3,FALSE)),0,VLOOKUP(AG530,'2010 BPTs'!$B$12:$BX$181,BK$3,FALSE))</f>
        <v>0</v>
      </c>
      <c r="BL530" s="24">
        <f>IF(ISNA(VLOOKUP(AH530,'2010 BPTs'!$B$12:$BX$181,BL$3,FALSE)),0,VLOOKUP(AH530,'2010 BPTs'!$B$12:$BX$181,BL$3,FALSE))</f>
        <v>0</v>
      </c>
      <c r="BM530" s="24">
        <f>IF(ISNA(VLOOKUP(AI530,'2010 BPTs'!$B$12:$BX$181,BM$3,FALSE)),0,VLOOKUP(AI530,'2010 BPTs'!$B$12:$BX$181,BM$3,FALSE))</f>
        <v>0</v>
      </c>
      <c r="BN530" s="24">
        <f>IF(ISNA(VLOOKUP(AJ530,'2010 BPTs'!$B$12:$BX$181,BN$3,FALSE)),0,VLOOKUP(AJ530,'2010 BPTs'!$B$12:$BX$181,BN$3,FALSE))</f>
        <v>0</v>
      </c>
      <c r="BO530" s="24">
        <f>IF(ISNA(VLOOKUP(AK530,'2010 BPTs'!$B$12:$BX$181,BO$3,FALSE)),0,VLOOKUP(AK530,'2010 BPTs'!$B$12:$BX$181,BO$3,FALSE))</f>
        <v>0</v>
      </c>
      <c r="BP530" s="24">
        <f>IF(ISNA(VLOOKUP(AL530,'2010 BPTs'!$B$12:$BX$181,BP$3,FALSE)),0,VLOOKUP(AL530,'2010 BPTs'!$B$12:$BX$181,BP$3,FALSE))</f>
        <v>0</v>
      </c>
      <c r="BQ530" s="24">
        <f>IF(ISNA(VLOOKUP(AM530,'2010 BPTs'!$B$12:$BX$181,BQ$3,FALSE)),0,VLOOKUP(AM530,'2010 BPTs'!$B$12:$BX$181,BQ$3,FALSE))</f>
        <v>0</v>
      </c>
      <c r="BS530" s="78">
        <f t="shared" si="170"/>
        <v>0</v>
      </c>
      <c r="BT530" s="68">
        <f t="shared" si="171"/>
        <v>0</v>
      </c>
      <c r="BU530" s="68">
        <f t="shared" si="172"/>
        <v>0</v>
      </c>
      <c r="BW530" s="24">
        <f>IF(ISNA(VLOOKUP(AF530,'2010 BPTs'!$B$12:$BX$181,BW$3,FALSE)),0,VLOOKUP(AF530,'2010 BPTs'!$B$12:$BX$181,BW$3,FALSE))</f>
        <v>0</v>
      </c>
      <c r="BX530" s="24">
        <f>IF(ISNA(VLOOKUP(AG530,'2010 BPTs'!$B$12:$BX$181,BX$3,FALSE)),0,VLOOKUP(AG530,'2010 BPTs'!$B$12:$BX$181,BX$3,FALSE))</f>
        <v>0</v>
      </c>
      <c r="BY530" s="24">
        <f>IF(ISNA(VLOOKUP(AH530,'2010 BPTs'!$B$12:$BX$181,BY$3,FALSE)),0,VLOOKUP(AH530,'2010 BPTs'!$B$12:$BX$181,BY$3,FALSE))</f>
        <v>0</v>
      </c>
      <c r="BZ530" s="24">
        <f>IF(ISNA(VLOOKUP(AI530,'2010 BPTs'!$B$12:$BX$181,BZ$3,FALSE)),0,VLOOKUP(AI530,'2010 BPTs'!$B$12:$BX$181,BZ$3,FALSE))</f>
        <v>0</v>
      </c>
      <c r="CA530" s="24">
        <f>IF(ISNA(VLOOKUP(AJ530,'2010 BPTs'!$B$12:$BX$181,CA$3,FALSE)),0,VLOOKUP(AJ530,'2010 BPTs'!$B$12:$BX$181,CA$3,FALSE))</f>
        <v>0</v>
      </c>
      <c r="CB530" s="24">
        <f>IF(ISNA(VLOOKUP(AK530,'2010 BPTs'!$B$12:$BX$181,CB$3,FALSE)),0,VLOOKUP(AK530,'2010 BPTs'!$B$12:$BX$181,CB$3,FALSE))</f>
        <v>0</v>
      </c>
      <c r="CC530" s="24">
        <f>IF(ISNA(VLOOKUP(AL530,'2010 BPTs'!$B$12:$BX$181,CC$3,FALSE)),0,VLOOKUP(AL530,'2010 BPTs'!$B$12:$BX$181,CC$3,FALSE))</f>
        <v>0</v>
      </c>
      <c r="CD530" s="24">
        <f>IF(ISNA(VLOOKUP(AM530,'2010 BPTs'!$B$12:$BX$181,CD$3,FALSE)),0,VLOOKUP(AM530,'2010 BPTs'!$B$12:$BX$181,CD$3,FALSE))</f>
        <v>0</v>
      </c>
      <c r="CF530" s="24">
        <f>IF(ISERROR(VLOOKUP(AF530,'2010 BPTs'!$B$12:$BX$181,CF$3,FALSE)/VLOOKUP(AF530,'2010 BPTs'!$B$12:$BX705,CF$3+3,FALSE)),0,VLOOKUP(AF530,'2010 BPTs'!$B$12:$BX$181,CF$3,FALSE)/VLOOKUP(AF530,'2010 BPTs'!$B$12:$BX705,CF$3+3,FALSE))</f>
        <v>0</v>
      </c>
      <c r="CG530" s="24">
        <f>IF(ISERROR(VLOOKUP(AG530,'2010 BPTs'!$B$12:$BX$181,CG$3,FALSE)/VLOOKUP(AG530,'2010 BPTs'!$B$12:$BX705,CG$3+3,FALSE)),0,VLOOKUP(AG530,'2010 BPTs'!$B$12:$BX$181,CG$3,FALSE)/VLOOKUP(AG530,'2010 BPTs'!$B$12:$BX705,CG$3+3,FALSE))</f>
        <v>0</v>
      </c>
      <c r="CH530" s="24">
        <f>IF(ISERROR(VLOOKUP(AH530,'2010 BPTs'!$B$12:$BX$181,CH$3,FALSE)/VLOOKUP(AH530,'2010 BPTs'!$B$12:$BX705,CH$3+3,FALSE)),0,VLOOKUP(AH530,'2010 BPTs'!$B$12:$BX$181,CH$3,FALSE)/VLOOKUP(AH530,'2010 BPTs'!$B$12:$BX705,CH$3+3,FALSE))</f>
        <v>0</v>
      </c>
      <c r="CI530" s="24">
        <f>IF(ISERROR(VLOOKUP(AI530,'2010 BPTs'!$B$12:$BX$181,CI$3,FALSE)/VLOOKUP(AI530,'2010 BPTs'!$B$12:$BX705,CI$3+3,FALSE)),0,VLOOKUP(AI530,'2010 BPTs'!$B$12:$BX$181,CI$3,FALSE)/VLOOKUP(AI530,'2010 BPTs'!$B$12:$BX705,CI$3+3,FALSE))</f>
        <v>0</v>
      </c>
      <c r="CJ530" s="24">
        <f>IF(ISERROR(VLOOKUP(AJ530,'2010 BPTs'!$B$12:$BX$181,CJ$3,FALSE)/VLOOKUP(AJ530,'2010 BPTs'!$B$12:$BX705,CJ$3+3,FALSE)),0,VLOOKUP(AJ530,'2010 BPTs'!$B$12:$BX$181,CJ$3,FALSE)/VLOOKUP(AJ530,'2010 BPTs'!$B$12:$BX705,CJ$3+3,FALSE))</f>
        <v>0</v>
      </c>
      <c r="CK530" s="24">
        <f>IF(ISERROR(VLOOKUP(AK530,'2010 BPTs'!$B$12:$BX$181,CK$3,FALSE)/VLOOKUP(AK530,'2010 BPTs'!$B$12:$BX705,CK$3+3,FALSE)),0,VLOOKUP(AK530,'2010 BPTs'!$B$12:$BX$181,CK$3,FALSE)/VLOOKUP(AK530,'2010 BPTs'!$B$12:$BX705,CK$3+3,FALSE))</f>
        <v>0</v>
      </c>
      <c r="CL530" s="24">
        <f>IF(ISERROR(VLOOKUP(AL530,'2010 BPTs'!$B$12:$BX$181,CL$3,FALSE)/VLOOKUP(AL530,'2010 BPTs'!$B$12:$BX705,CL$3+3,FALSE)),0,VLOOKUP(AL530,'2010 BPTs'!$B$12:$BX$181,CL$3,FALSE)/VLOOKUP(AL530,'2010 BPTs'!$B$12:$BX705,CL$3+3,FALSE))</f>
        <v>0</v>
      </c>
      <c r="CM530" s="24">
        <f>IF(ISERROR(VLOOKUP(AM530,'2010 BPTs'!$B$12:$BX$181,CM$3,FALSE)/VLOOKUP(AM530,'2010 BPTs'!$B$12:$BX705,CM$3+3,FALSE)),0,VLOOKUP(AM530,'2010 BPTs'!$B$12:$BX$181,CM$3,FALSE)/VLOOKUP(AM530,'2010 BPTs'!$B$12:$BX705,CM$3+3,FALSE))</f>
        <v>0</v>
      </c>
      <c r="CO530" s="24">
        <f>IF(ISERROR(VLOOKUP(AF530,'2010 BPTs'!$B$12:$BX$181,CO$3,FALSE)/VLOOKUP(AF530,'2010 BPTs'!$B$12:$BX705,CO$3+2,FALSE)),0,VLOOKUP(AF530,'2010 BPTs'!$B$12:$BX$181,CO$3,FALSE)/VLOOKUP(AF530,'2010 BPTs'!$B$12:$BX705,CO$3+2,FALSE))</f>
        <v>0</v>
      </c>
      <c r="CP530" s="24">
        <f>IF(ISERROR(VLOOKUP(AG530,'2010 BPTs'!$B$12:$BX$181,CP$3,FALSE)/VLOOKUP(AG530,'2010 BPTs'!$B$12:$BX705,CP$3+2,FALSE)),0,VLOOKUP(AG530,'2010 BPTs'!$B$12:$BX$181,CP$3,FALSE)/VLOOKUP(AG530,'2010 BPTs'!$B$12:$BX705,CP$3+2,FALSE))</f>
        <v>0</v>
      </c>
      <c r="CQ530" s="24">
        <f>IF(ISERROR(VLOOKUP(AH530,'2010 BPTs'!$B$12:$BX$181,CQ$3,FALSE)/VLOOKUP(AH530,'2010 BPTs'!$B$12:$BX705,CQ$3+2,FALSE)),0,VLOOKUP(AH530,'2010 BPTs'!$B$12:$BX$181,CQ$3,FALSE)/VLOOKUP(AH530,'2010 BPTs'!$B$12:$BX705,CQ$3+2,FALSE))</f>
        <v>0</v>
      </c>
      <c r="CR530" s="24">
        <f>IF(ISERROR(VLOOKUP(AI530,'2010 BPTs'!$B$12:$BX$181,CR$3,FALSE)/VLOOKUP(AI530,'2010 BPTs'!$B$12:$BX705,CR$3+2,FALSE)),0,VLOOKUP(AI530,'2010 BPTs'!$B$12:$BX$181,CR$3,FALSE)/VLOOKUP(AI530,'2010 BPTs'!$B$12:$BX705,CR$3+2,FALSE))</f>
        <v>0</v>
      </c>
      <c r="CS530" s="24">
        <f>IF(ISERROR(VLOOKUP(AJ530,'2010 BPTs'!$B$12:$BX$181,CS$3,FALSE)/VLOOKUP(AJ530,'2010 BPTs'!$B$12:$BX705,CS$3+2,FALSE)),0,VLOOKUP(AJ530,'2010 BPTs'!$B$12:$BX$181,CS$3,FALSE)/VLOOKUP(AJ530,'2010 BPTs'!$B$12:$BX705,CS$3+2,FALSE))</f>
        <v>0</v>
      </c>
      <c r="CT530" s="24">
        <f>IF(ISERROR(VLOOKUP(AK530,'2010 BPTs'!$B$12:$BX$181,CT$3,FALSE)/VLOOKUP(AK530,'2010 BPTs'!$B$12:$BX705,CT$3+2,FALSE)),0,VLOOKUP(AK530,'2010 BPTs'!$B$12:$BX$181,CT$3,FALSE)/VLOOKUP(AK530,'2010 BPTs'!$B$12:$BX705,CT$3+2,FALSE))</f>
        <v>0</v>
      </c>
      <c r="CU530" s="24">
        <f>IF(ISERROR(VLOOKUP(AL530,'2010 BPTs'!$B$12:$BX$181,CU$3,FALSE)/VLOOKUP(AL530,'2010 BPTs'!$B$12:$BX705,CU$3+2,FALSE)),0,VLOOKUP(AL530,'2010 BPTs'!$B$12:$BX$181,CU$3,FALSE)/VLOOKUP(AL530,'2010 BPTs'!$B$12:$BX705,CU$3+2,FALSE))</f>
        <v>0</v>
      </c>
      <c r="CV530" s="24">
        <f>IF(ISERROR(VLOOKUP(AM530,'2010 BPTs'!$B$12:$BX$181,CV$3,FALSE)/VLOOKUP(AM530,'2010 BPTs'!$B$12:$BX705,CV$3+2,FALSE)),0,VLOOKUP(AM530,'2010 BPTs'!$B$12:$BX$181,CV$3,FALSE)/VLOOKUP(AM530,'2010 BPTs'!$B$12:$BX705,CV$3+2,FALSE))</f>
        <v>0</v>
      </c>
      <c r="CX530" s="93">
        <f>'2012 BPTs'!BR26</f>
        <v>0</v>
      </c>
      <c r="CY530" s="93">
        <f>'2012 BPTs'!BS26</f>
        <v>0</v>
      </c>
    </row>
    <row r="531" spans="2:103" x14ac:dyDescent="0.2">
      <c r="B531" s="2" t="s">
        <v>213</v>
      </c>
      <c r="C531" s="2">
        <f>'2012 BPTs'!E27</f>
        <v>0</v>
      </c>
      <c r="D531" s="2">
        <f t="shared" si="162"/>
        <v>0</v>
      </c>
      <c r="E531" s="4">
        <f>'2012 BPTs'!F27</f>
        <v>0</v>
      </c>
      <c r="F531" s="88">
        <f>'2012 BPTs'!G27</f>
        <v>0</v>
      </c>
      <c r="G531" s="53">
        <f>'2012 BPTs'!I27</f>
        <v>0</v>
      </c>
      <c r="H531" s="88">
        <f>'2012 BPTs'!J27</f>
        <v>0</v>
      </c>
      <c r="I531" s="4">
        <f>'2012 BPTs'!K27</f>
        <v>0</v>
      </c>
      <c r="J531" s="5">
        <f>'2012 BPTs'!M27</f>
        <v>0</v>
      </c>
      <c r="K531" s="99">
        <f>'2012 BPTs'!BL27</f>
        <v>0</v>
      </c>
      <c r="L531" s="100">
        <f t="shared" si="154"/>
        <v>0</v>
      </c>
      <c r="M531" s="101">
        <f t="shared" si="163"/>
        <v>0</v>
      </c>
      <c r="N531" s="102">
        <f t="shared" si="166"/>
        <v>0</v>
      </c>
      <c r="O531" s="103">
        <f>'2012 BPTs'!BM27</f>
        <v>0</v>
      </c>
      <c r="P531" s="100">
        <f t="shared" si="156"/>
        <v>0</v>
      </c>
      <c r="Q531" s="101">
        <f t="shared" si="164"/>
        <v>0</v>
      </c>
      <c r="R531" s="104">
        <f t="shared" si="158"/>
        <v>0</v>
      </c>
      <c r="S531" s="105">
        <f t="shared" si="167"/>
        <v>0</v>
      </c>
      <c r="T531" s="104">
        <f t="shared" si="159"/>
        <v>0</v>
      </c>
      <c r="U531" s="121">
        <f>IF(K531=0,0,IF(B531="Manual",(S531-O531-AP531*(O531/(O531+Z531)))/S531,'2012 BPTs'!BP27))</f>
        <v>0</v>
      </c>
      <c r="V531" s="99">
        <f>'2012 BPTs'!BN27</f>
        <v>0</v>
      </c>
      <c r="W531" s="100">
        <f t="shared" si="173"/>
        <v>0</v>
      </c>
      <c r="X531" s="103">
        <f t="shared" si="165"/>
        <v>0</v>
      </c>
      <c r="Y531" s="102">
        <f t="shared" si="168"/>
        <v>0</v>
      </c>
      <c r="Z531" s="103">
        <f>'2012 BPTs'!BO27</f>
        <v>0</v>
      </c>
      <c r="AA531" s="104">
        <f t="shared" si="161"/>
        <v>0</v>
      </c>
      <c r="AB531" s="106">
        <f>IF(W531=0,0,IF(B531="Manual",(V531-Z531-AP531*(Z531/(Z531+O531)))/V531,'2012 BPTs'!BQ27))</f>
        <v>0</v>
      </c>
      <c r="AD531" s="2" t="str">
        <f t="shared" si="169"/>
        <v>00-0</v>
      </c>
      <c r="AE531" s="2">
        <f>'2012 BPTs'!BA27</f>
        <v>0</v>
      </c>
      <c r="AF531" s="2" t="str">
        <f>IF(B531="Auto",'2012 BPTs'!BB27,D531&amp;E531&amp;"-"&amp;F531)</f>
        <v/>
      </c>
      <c r="AG531" s="2" t="str">
        <f>'2012 BPTs'!BC27</f>
        <v/>
      </c>
      <c r="AH531" s="2" t="str">
        <f>'2012 BPTs'!BD27</f>
        <v/>
      </c>
      <c r="AI531" s="2" t="str">
        <f>'2012 BPTs'!BE27</f>
        <v/>
      </c>
      <c r="AJ531" s="2" t="str">
        <f>'2012 BPTs'!BF27</f>
        <v/>
      </c>
      <c r="AK531" s="2" t="str">
        <f>'2012 BPTs'!BG27</f>
        <v/>
      </c>
      <c r="AL531" s="2" t="str">
        <f>'2012 BPTs'!BH27</f>
        <v/>
      </c>
      <c r="AM531" s="2" t="str">
        <f>'2012 BPTs'!BI27</f>
        <v/>
      </c>
      <c r="AO531" s="128">
        <f>'2012 BPTs'!AJ27*'2012 BPTs'!BK27</f>
        <v>0</v>
      </c>
      <c r="AP531" s="128">
        <f>'2012 BPTs'!AK27*'2012 BPTs'!BK27</f>
        <v>0</v>
      </c>
      <c r="AR531" s="5">
        <f>IF(B531="Auto",'2012 BPTs'!M27,J531)</f>
        <v>0</v>
      </c>
      <c r="AS531" s="5">
        <f>'2012 BPTs'!O27</f>
        <v>0</v>
      </c>
      <c r="AT531" s="5">
        <f>'2012 BPTs'!Q27</f>
        <v>0</v>
      </c>
      <c r="AU531" s="5">
        <f>'2012 BPTs'!S27</f>
        <v>0</v>
      </c>
      <c r="AV531" s="5">
        <f>'2012 BPTs'!U27</f>
        <v>0</v>
      </c>
      <c r="AW531" s="5">
        <f>'2012 BPTs'!W27</f>
        <v>0</v>
      </c>
      <c r="AX531" s="5">
        <f>'2012 BPTs'!Y27</f>
        <v>0</v>
      </c>
      <c r="AY531" s="5">
        <f>'2012 BPTs'!AA27</f>
        <v>0</v>
      </c>
      <c r="BA531" s="24">
        <f>IF(ISNA(VLOOKUP(AF531,'2010 BPTs'!$B$12:$BX$181,BA$3,FALSE)),0,VLOOKUP(AF531,'2010 BPTs'!$B$12:$BX$181,BA$3,FALSE))</f>
        <v>0</v>
      </c>
      <c r="BB531" s="24">
        <f>IF(ISNA(VLOOKUP(AG531,'2010 BPTs'!$B$12:$BX$181,BB$3,FALSE)),0,VLOOKUP(AG531,'2010 BPTs'!$B$12:$BX$181,BB$3,FALSE))</f>
        <v>0</v>
      </c>
      <c r="BC531" s="24">
        <f>IF(ISNA(VLOOKUP(AH531,'2010 BPTs'!$B$12:$BX$181,BC$3,FALSE)),0,VLOOKUP(AH531,'2010 BPTs'!$B$12:$BX$181,BC$3,FALSE))</f>
        <v>0</v>
      </c>
      <c r="BD531" s="24">
        <f>IF(ISNA(VLOOKUP(AI531,'2010 BPTs'!$B$12:$BX$181,BD$3,FALSE)),0,VLOOKUP(AI531,'2010 BPTs'!$B$12:$BX$181,BD$3,FALSE))</f>
        <v>0</v>
      </c>
      <c r="BE531" s="24">
        <f>IF(ISNA(VLOOKUP(AJ531,'2010 BPTs'!$B$12:$BX$181,BE$3,FALSE)),0,VLOOKUP(AJ531,'2010 BPTs'!$B$12:$BX$181,BE$3,FALSE))</f>
        <v>0</v>
      </c>
      <c r="BF531" s="24">
        <f>IF(ISNA(VLOOKUP(AK531,'2010 BPTs'!$B$12:$BX$181,BF$3,FALSE)),0,VLOOKUP(AK531,'2010 BPTs'!$B$12:$BX$181,BF$3,FALSE))</f>
        <v>0</v>
      </c>
      <c r="BG531" s="24">
        <f>IF(ISNA(VLOOKUP(AL531,'2010 BPTs'!$B$12:$BX$181,BG$3,FALSE)),0,VLOOKUP(AL531,'2010 BPTs'!$B$12:$BX$181,BG$3,FALSE))</f>
        <v>0</v>
      </c>
      <c r="BH531" s="24">
        <f>IF(ISNA(VLOOKUP(AM531,'2010 BPTs'!$B$12:$BX$181,BH$3,FALSE)),0,VLOOKUP(AM531,'2010 BPTs'!$B$12:$BX$181,BH$3,FALSE))</f>
        <v>0</v>
      </c>
      <c r="BJ531" s="24">
        <f>IF(ISNA(VLOOKUP(AF531,'2010 BPTs'!$B$12:$BX$181,BJ$3,FALSE)),0,VLOOKUP(AF531,'2010 BPTs'!$B$12:$BX$181,BJ$3,FALSE))</f>
        <v>0</v>
      </c>
      <c r="BK531" s="24">
        <f>IF(ISNA(VLOOKUP(AG531,'2010 BPTs'!$B$12:$BX$181,BK$3,FALSE)),0,VLOOKUP(AG531,'2010 BPTs'!$B$12:$BX$181,BK$3,FALSE))</f>
        <v>0</v>
      </c>
      <c r="BL531" s="24">
        <f>IF(ISNA(VLOOKUP(AH531,'2010 BPTs'!$B$12:$BX$181,BL$3,FALSE)),0,VLOOKUP(AH531,'2010 BPTs'!$B$12:$BX$181,BL$3,FALSE))</f>
        <v>0</v>
      </c>
      <c r="BM531" s="24">
        <f>IF(ISNA(VLOOKUP(AI531,'2010 BPTs'!$B$12:$BX$181,BM$3,FALSE)),0,VLOOKUP(AI531,'2010 BPTs'!$B$12:$BX$181,BM$3,FALSE))</f>
        <v>0</v>
      </c>
      <c r="BN531" s="24">
        <f>IF(ISNA(VLOOKUP(AJ531,'2010 BPTs'!$B$12:$BX$181,BN$3,FALSE)),0,VLOOKUP(AJ531,'2010 BPTs'!$B$12:$BX$181,BN$3,FALSE))</f>
        <v>0</v>
      </c>
      <c r="BO531" s="24">
        <f>IF(ISNA(VLOOKUP(AK531,'2010 BPTs'!$B$12:$BX$181,BO$3,FALSE)),0,VLOOKUP(AK531,'2010 BPTs'!$B$12:$BX$181,BO$3,FALSE))</f>
        <v>0</v>
      </c>
      <c r="BP531" s="24">
        <f>IF(ISNA(VLOOKUP(AL531,'2010 BPTs'!$B$12:$BX$181,BP$3,FALSE)),0,VLOOKUP(AL531,'2010 BPTs'!$B$12:$BX$181,BP$3,FALSE))</f>
        <v>0</v>
      </c>
      <c r="BQ531" s="24">
        <f>IF(ISNA(VLOOKUP(AM531,'2010 BPTs'!$B$12:$BX$181,BQ$3,FALSE)),0,VLOOKUP(AM531,'2010 BPTs'!$B$12:$BX$181,BQ$3,FALSE))</f>
        <v>0</v>
      </c>
      <c r="BS531" s="78">
        <f t="shared" si="170"/>
        <v>0</v>
      </c>
      <c r="BT531" s="68">
        <f t="shared" si="171"/>
        <v>0</v>
      </c>
      <c r="BU531" s="68">
        <f t="shared" si="172"/>
        <v>0</v>
      </c>
      <c r="BW531" s="24">
        <f>IF(ISNA(VLOOKUP(AF531,'2010 BPTs'!$B$12:$BX$181,BW$3,FALSE)),0,VLOOKUP(AF531,'2010 BPTs'!$B$12:$BX$181,BW$3,FALSE))</f>
        <v>0</v>
      </c>
      <c r="BX531" s="24">
        <f>IF(ISNA(VLOOKUP(AG531,'2010 BPTs'!$B$12:$BX$181,BX$3,FALSE)),0,VLOOKUP(AG531,'2010 BPTs'!$B$12:$BX$181,BX$3,FALSE))</f>
        <v>0</v>
      </c>
      <c r="BY531" s="24">
        <f>IF(ISNA(VLOOKUP(AH531,'2010 BPTs'!$B$12:$BX$181,BY$3,FALSE)),0,VLOOKUP(AH531,'2010 BPTs'!$B$12:$BX$181,BY$3,FALSE))</f>
        <v>0</v>
      </c>
      <c r="BZ531" s="24">
        <f>IF(ISNA(VLOOKUP(AI531,'2010 BPTs'!$B$12:$BX$181,BZ$3,FALSE)),0,VLOOKUP(AI531,'2010 BPTs'!$B$12:$BX$181,BZ$3,FALSE))</f>
        <v>0</v>
      </c>
      <c r="CA531" s="24">
        <f>IF(ISNA(VLOOKUP(AJ531,'2010 BPTs'!$B$12:$BX$181,CA$3,FALSE)),0,VLOOKUP(AJ531,'2010 BPTs'!$B$12:$BX$181,CA$3,FALSE))</f>
        <v>0</v>
      </c>
      <c r="CB531" s="24">
        <f>IF(ISNA(VLOOKUP(AK531,'2010 BPTs'!$B$12:$BX$181,CB$3,FALSE)),0,VLOOKUP(AK531,'2010 BPTs'!$B$12:$BX$181,CB$3,FALSE))</f>
        <v>0</v>
      </c>
      <c r="CC531" s="24">
        <f>IF(ISNA(VLOOKUP(AL531,'2010 BPTs'!$B$12:$BX$181,CC$3,FALSE)),0,VLOOKUP(AL531,'2010 BPTs'!$B$12:$BX$181,CC$3,FALSE))</f>
        <v>0</v>
      </c>
      <c r="CD531" s="24">
        <f>IF(ISNA(VLOOKUP(AM531,'2010 BPTs'!$B$12:$BX$181,CD$3,FALSE)),0,VLOOKUP(AM531,'2010 BPTs'!$B$12:$BX$181,CD$3,FALSE))</f>
        <v>0</v>
      </c>
      <c r="CF531" s="24">
        <f>IF(ISERROR(VLOOKUP(AF531,'2010 BPTs'!$B$12:$BX$181,CF$3,FALSE)/VLOOKUP(AF531,'2010 BPTs'!$B$12:$BX706,CF$3+3,FALSE)),0,VLOOKUP(AF531,'2010 BPTs'!$B$12:$BX$181,CF$3,FALSE)/VLOOKUP(AF531,'2010 BPTs'!$B$12:$BX706,CF$3+3,FALSE))</f>
        <v>0</v>
      </c>
      <c r="CG531" s="24">
        <f>IF(ISERROR(VLOOKUP(AG531,'2010 BPTs'!$B$12:$BX$181,CG$3,FALSE)/VLOOKUP(AG531,'2010 BPTs'!$B$12:$BX706,CG$3+3,FALSE)),0,VLOOKUP(AG531,'2010 BPTs'!$B$12:$BX$181,CG$3,FALSE)/VLOOKUP(AG531,'2010 BPTs'!$B$12:$BX706,CG$3+3,FALSE))</f>
        <v>0</v>
      </c>
      <c r="CH531" s="24">
        <f>IF(ISERROR(VLOOKUP(AH531,'2010 BPTs'!$B$12:$BX$181,CH$3,FALSE)/VLOOKUP(AH531,'2010 BPTs'!$B$12:$BX706,CH$3+3,FALSE)),0,VLOOKUP(AH531,'2010 BPTs'!$B$12:$BX$181,CH$3,FALSE)/VLOOKUP(AH531,'2010 BPTs'!$B$12:$BX706,CH$3+3,FALSE))</f>
        <v>0</v>
      </c>
      <c r="CI531" s="24">
        <f>IF(ISERROR(VLOOKUP(AI531,'2010 BPTs'!$B$12:$BX$181,CI$3,FALSE)/VLOOKUP(AI531,'2010 BPTs'!$B$12:$BX706,CI$3+3,FALSE)),0,VLOOKUP(AI531,'2010 BPTs'!$B$12:$BX$181,CI$3,FALSE)/VLOOKUP(AI531,'2010 BPTs'!$B$12:$BX706,CI$3+3,FALSE))</f>
        <v>0</v>
      </c>
      <c r="CJ531" s="24">
        <f>IF(ISERROR(VLOOKUP(AJ531,'2010 BPTs'!$B$12:$BX$181,CJ$3,FALSE)/VLOOKUP(AJ531,'2010 BPTs'!$B$12:$BX706,CJ$3+3,FALSE)),0,VLOOKUP(AJ531,'2010 BPTs'!$B$12:$BX$181,CJ$3,FALSE)/VLOOKUP(AJ531,'2010 BPTs'!$B$12:$BX706,CJ$3+3,FALSE))</f>
        <v>0</v>
      </c>
      <c r="CK531" s="24">
        <f>IF(ISERROR(VLOOKUP(AK531,'2010 BPTs'!$B$12:$BX$181,CK$3,FALSE)/VLOOKUP(AK531,'2010 BPTs'!$B$12:$BX706,CK$3+3,FALSE)),0,VLOOKUP(AK531,'2010 BPTs'!$B$12:$BX$181,CK$3,FALSE)/VLOOKUP(AK531,'2010 BPTs'!$B$12:$BX706,CK$3+3,FALSE))</f>
        <v>0</v>
      </c>
      <c r="CL531" s="24">
        <f>IF(ISERROR(VLOOKUP(AL531,'2010 BPTs'!$B$12:$BX$181,CL$3,FALSE)/VLOOKUP(AL531,'2010 BPTs'!$B$12:$BX706,CL$3+3,FALSE)),0,VLOOKUP(AL531,'2010 BPTs'!$B$12:$BX$181,CL$3,FALSE)/VLOOKUP(AL531,'2010 BPTs'!$B$12:$BX706,CL$3+3,FALSE))</f>
        <v>0</v>
      </c>
      <c r="CM531" s="24">
        <f>IF(ISERROR(VLOOKUP(AM531,'2010 BPTs'!$B$12:$BX$181,CM$3,FALSE)/VLOOKUP(AM531,'2010 BPTs'!$B$12:$BX706,CM$3+3,FALSE)),0,VLOOKUP(AM531,'2010 BPTs'!$B$12:$BX$181,CM$3,FALSE)/VLOOKUP(AM531,'2010 BPTs'!$B$12:$BX706,CM$3+3,FALSE))</f>
        <v>0</v>
      </c>
      <c r="CO531" s="24">
        <f>IF(ISERROR(VLOOKUP(AF531,'2010 BPTs'!$B$12:$BX$181,CO$3,FALSE)/VLOOKUP(AF531,'2010 BPTs'!$B$12:$BX706,CO$3+2,FALSE)),0,VLOOKUP(AF531,'2010 BPTs'!$B$12:$BX$181,CO$3,FALSE)/VLOOKUP(AF531,'2010 BPTs'!$B$12:$BX706,CO$3+2,FALSE))</f>
        <v>0</v>
      </c>
      <c r="CP531" s="24">
        <f>IF(ISERROR(VLOOKUP(AG531,'2010 BPTs'!$B$12:$BX$181,CP$3,FALSE)/VLOOKUP(AG531,'2010 BPTs'!$B$12:$BX706,CP$3+2,FALSE)),0,VLOOKUP(AG531,'2010 BPTs'!$B$12:$BX$181,CP$3,FALSE)/VLOOKUP(AG531,'2010 BPTs'!$B$12:$BX706,CP$3+2,FALSE))</f>
        <v>0</v>
      </c>
      <c r="CQ531" s="24">
        <f>IF(ISERROR(VLOOKUP(AH531,'2010 BPTs'!$B$12:$BX$181,CQ$3,FALSE)/VLOOKUP(AH531,'2010 BPTs'!$B$12:$BX706,CQ$3+2,FALSE)),0,VLOOKUP(AH531,'2010 BPTs'!$B$12:$BX$181,CQ$3,FALSE)/VLOOKUP(AH531,'2010 BPTs'!$B$12:$BX706,CQ$3+2,FALSE))</f>
        <v>0</v>
      </c>
      <c r="CR531" s="24">
        <f>IF(ISERROR(VLOOKUP(AI531,'2010 BPTs'!$B$12:$BX$181,CR$3,FALSE)/VLOOKUP(AI531,'2010 BPTs'!$B$12:$BX706,CR$3+2,FALSE)),0,VLOOKUP(AI531,'2010 BPTs'!$B$12:$BX$181,CR$3,FALSE)/VLOOKUP(AI531,'2010 BPTs'!$B$12:$BX706,CR$3+2,FALSE))</f>
        <v>0</v>
      </c>
      <c r="CS531" s="24">
        <f>IF(ISERROR(VLOOKUP(AJ531,'2010 BPTs'!$B$12:$BX$181,CS$3,FALSE)/VLOOKUP(AJ531,'2010 BPTs'!$B$12:$BX706,CS$3+2,FALSE)),0,VLOOKUP(AJ531,'2010 BPTs'!$B$12:$BX$181,CS$3,FALSE)/VLOOKUP(AJ531,'2010 BPTs'!$B$12:$BX706,CS$3+2,FALSE))</f>
        <v>0</v>
      </c>
      <c r="CT531" s="24">
        <f>IF(ISERROR(VLOOKUP(AK531,'2010 BPTs'!$B$12:$BX$181,CT$3,FALSE)/VLOOKUP(AK531,'2010 BPTs'!$B$12:$BX706,CT$3+2,FALSE)),0,VLOOKUP(AK531,'2010 BPTs'!$B$12:$BX$181,CT$3,FALSE)/VLOOKUP(AK531,'2010 BPTs'!$B$12:$BX706,CT$3+2,FALSE))</f>
        <v>0</v>
      </c>
      <c r="CU531" s="24">
        <f>IF(ISERROR(VLOOKUP(AL531,'2010 BPTs'!$B$12:$BX$181,CU$3,FALSE)/VLOOKUP(AL531,'2010 BPTs'!$B$12:$BX706,CU$3+2,FALSE)),0,VLOOKUP(AL531,'2010 BPTs'!$B$12:$BX$181,CU$3,FALSE)/VLOOKUP(AL531,'2010 BPTs'!$B$12:$BX706,CU$3+2,FALSE))</f>
        <v>0</v>
      </c>
      <c r="CV531" s="24">
        <f>IF(ISERROR(VLOOKUP(AM531,'2010 BPTs'!$B$12:$BX$181,CV$3,FALSE)/VLOOKUP(AM531,'2010 BPTs'!$B$12:$BX706,CV$3+2,FALSE)),0,VLOOKUP(AM531,'2010 BPTs'!$B$12:$BX$181,CV$3,FALSE)/VLOOKUP(AM531,'2010 BPTs'!$B$12:$BX706,CV$3+2,FALSE))</f>
        <v>0</v>
      </c>
      <c r="CX531" s="93">
        <f>'2012 BPTs'!BR27</f>
        <v>0</v>
      </c>
      <c r="CY531" s="93">
        <f>'2012 BPTs'!BS27</f>
        <v>0</v>
      </c>
    </row>
    <row r="532" spans="2:103" x14ac:dyDescent="0.2">
      <c r="B532" s="2" t="s">
        <v>213</v>
      </c>
      <c r="C532" s="2">
        <f>'2012 BPTs'!E28</f>
        <v>0</v>
      </c>
      <c r="D532" s="2">
        <f t="shared" si="162"/>
        <v>0</v>
      </c>
      <c r="E532" s="4">
        <f>'2012 BPTs'!F28</f>
        <v>0</v>
      </c>
      <c r="F532" s="88">
        <f>'2012 BPTs'!G28</f>
        <v>0</v>
      </c>
      <c r="G532" s="53">
        <f>'2012 BPTs'!I28</f>
        <v>0</v>
      </c>
      <c r="H532" s="88">
        <f>'2012 BPTs'!J28</f>
        <v>0</v>
      </c>
      <c r="I532" s="4">
        <f>'2012 BPTs'!K28</f>
        <v>0</v>
      </c>
      <c r="J532" s="5">
        <f>'2012 BPTs'!M28</f>
        <v>0</v>
      </c>
      <c r="K532" s="99">
        <f>'2012 BPTs'!BL28</f>
        <v>0</v>
      </c>
      <c r="L532" s="100">
        <f t="shared" si="154"/>
        <v>0</v>
      </c>
      <c r="M532" s="101">
        <f t="shared" si="163"/>
        <v>0</v>
      </c>
      <c r="N532" s="102">
        <f t="shared" si="166"/>
        <v>0</v>
      </c>
      <c r="O532" s="103">
        <f>'2012 BPTs'!BM28</f>
        <v>0</v>
      </c>
      <c r="P532" s="100">
        <f t="shared" si="156"/>
        <v>0</v>
      </c>
      <c r="Q532" s="101">
        <f t="shared" si="164"/>
        <v>0</v>
      </c>
      <c r="R532" s="104">
        <f t="shared" si="158"/>
        <v>0</v>
      </c>
      <c r="S532" s="105">
        <f t="shared" si="167"/>
        <v>0</v>
      </c>
      <c r="T532" s="104">
        <f t="shared" si="159"/>
        <v>0</v>
      </c>
      <c r="U532" s="121">
        <f>IF(K532=0,0,IF(B532="Manual",(S532-O532-AP532*(O532/(O532+Z532)))/S532,'2012 BPTs'!BP28))</f>
        <v>0</v>
      </c>
      <c r="V532" s="99">
        <f>'2012 BPTs'!BN28</f>
        <v>0</v>
      </c>
      <c r="W532" s="100">
        <f t="shared" si="173"/>
        <v>0</v>
      </c>
      <c r="X532" s="103">
        <f t="shared" si="165"/>
        <v>0</v>
      </c>
      <c r="Y532" s="102">
        <f t="shared" si="168"/>
        <v>0</v>
      </c>
      <c r="Z532" s="103">
        <f>'2012 BPTs'!BO28</f>
        <v>0</v>
      </c>
      <c r="AA532" s="104">
        <f t="shared" si="161"/>
        <v>0</v>
      </c>
      <c r="AB532" s="106">
        <f>IF(W532=0,0,IF(B532="Manual",(V532-Z532-AP532*(Z532/(Z532+O532)))/V532,'2012 BPTs'!BQ28))</f>
        <v>0</v>
      </c>
      <c r="AD532" s="2" t="str">
        <f t="shared" si="169"/>
        <v>00-0</v>
      </c>
      <c r="AE532" s="2">
        <f>'2012 BPTs'!BA28</f>
        <v>0</v>
      </c>
      <c r="AF532" s="2" t="str">
        <f>IF(B532="Auto",'2012 BPTs'!BB28,D532&amp;E532&amp;"-"&amp;F532)</f>
        <v/>
      </c>
      <c r="AG532" s="2" t="str">
        <f>'2012 BPTs'!BC28</f>
        <v/>
      </c>
      <c r="AH532" s="2" t="str">
        <f>'2012 BPTs'!BD28</f>
        <v/>
      </c>
      <c r="AI532" s="2" t="str">
        <f>'2012 BPTs'!BE28</f>
        <v/>
      </c>
      <c r="AJ532" s="2" t="str">
        <f>'2012 BPTs'!BF28</f>
        <v/>
      </c>
      <c r="AK532" s="2" t="str">
        <f>'2012 BPTs'!BG28</f>
        <v/>
      </c>
      <c r="AL532" s="2" t="str">
        <f>'2012 BPTs'!BH28</f>
        <v/>
      </c>
      <c r="AM532" s="2" t="str">
        <f>'2012 BPTs'!BI28</f>
        <v/>
      </c>
      <c r="AO532" s="128">
        <f>'2012 BPTs'!AJ28*'2012 BPTs'!BK28</f>
        <v>0</v>
      </c>
      <c r="AP532" s="128">
        <f>'2012 BPTs'!AK28*'2012 BPTs'!BK28</f>
        <v>0</v>
      </c>
      <c r="AR532" s="5">
        <f>IF(B532="Auto",'2012 BPTs'!M28,J532)</f>
        <v>0</v>
      </c>
      <c r="AS532" s="5">
        <f>'2012 BPTs'!O28</f>
        <v>0</v>
      </c>
      <c r="AT532" s="5">
        <f>'2012 BPTs'!Q28</f>
        <v>0</v>
      </c>
      <c r="AU532" s="5">
        <f>'2012 BPTs'!S28</f>
        <v>0</v>
      </c>
      <c r="AV532" s="5">
        <f>'2012 BPTs'!U28</f>
        <v>0</v>
      </c>
      <c r="AW532" s="5">
        <f>'2012 BPTs'!W28</f>
        <v>0</v>
      </c>
      <c r="AX532" s="5">
        <f>'2012 BPTs'!Y28</f>
        <v>0</v>
      </c>
      <c r="AY532" s="5">
        <f>'2012 BPTs'!AA28</f>
        <v>0</v>
      </c>
      <c r="BA532" s="24">
        <f>IF(ISNA(VLOOKUP(AF532,'2010 BPTs'!$B$12:$BX$181,BA$3,FALSE)),0,VLOOKUP(AF532,'2010 BPTs'!$B$12:$BX$181,BA$3,FALSE))</f>
        <v>0</v>
      </c>
      <c r="BB532" s="24">
        <f>IF(ISNA(VLOOKUP(AG532,'2010 BPTs'!$B$12:$BX$181,BB$3,FALSE)),0,VLOOKUP(AG532,'2010 BPTs'!$B$12:$BX$181,BB$3,FALSE))</f>
        <v>0</v>
      </c>
      <c r="BC532" s="24">
        <f>IF(ISNA(VLOOKUP(AH532,'2010 BPTs'!$B$12:$BX$181,BC$3,FALSE)),0,VLOOKUP(AH532,'2010 BPTs'!$B$12:$BX$181,BC$3,FALSE))</f>
        <v>0</v>
      </c>
      <c r="BD532" s="24">
        <f>IF(ISNA(VLOOKUP(AI532,'2010 BPTs'!$B$12:$BX$181,BD$3,FALSE)),0,VLOOKUP(AI532,'2010 BPTs'!$B$12:$BX$181,BD$3,FALSE))</f>
        <v>0</v>
      </c>
      <c r="BE532" s="24">
        <f>IF(ISNA(VLOOKUP(AJ532,'2010 BPTs'!$B$12:$BX$181,BE$3,FALSE)),0,VLOOKUP(AJ532,'2010 BPTs'!$B$12:$BX$181,BE$3,FALSE))</f>
        <v>0</v>
      </c>
      <c r="BF532" s="24">
        <f>IF(ISNA(VLOOKUP(AK532,'2010 BPTs'!$B$12:$BX$181,BF$3,FALSE)),0,VLOOKUP(AK532,'2010 BPTs'!$B$12:$BX$181,BF$3,FALSE))</f>
        <v>0</v>
      </c>
      <c r="BG532" s="24">
        <f>IF(ISNA(VLOOKUP(AL532,'2010 BPTs'!$B$12:$BX$181,BG$3,FALSE)),0,VLOOKUP(AL532,'2010 BPTs'!$B$12:$BX$181,BG$3,FALSE))</f>
        <v>0</v>
      </c>
      <c r="BH532" s="24">
        <f>IF(ISNA(VLOOKUP(AM532,'2010 BPTs'!$B$12:$BX$181,BH$3,FALSE)),0,VLOOKUP(AM532,'2010 BPTs'!$B$12:$BX$181,BH$3,FALSE))</f>
        <v>0</v>
      </c>
      <c r="BJ532" s="24">
        <f>IF(ISNA(VLOOKUP(AF532,'2010 BPTs'!$B$12:$BX$181,BJ$3,FALSE)),0,VLOOKUP(AF532,'2010 BPTs'!$B$12:$BX$181,BJ$3,FALSE))</f>
        <v>0</v>
      </c>
      <c r="BK532" s="24">
        <f>IF(ISNA(VLOOKUP(AG532,'2010 BPTs'!$B$12:$BX$181,BK$3,FALSE)),0,VLOOKUP(AG532,'2010 BPTs'!$B$12:$BX$181,BK$3,FALSE))</f>
        <v>0</v>
      </c>
      <c r="BL532" s="24">
        <f>IF(ISNA(VLOOKUP(AH532,'2010 BPTs'!$B$12:$BX$181,BL$3,FALSE)),0,VLOOKUP(AH532,'2010 BPTs'!$B$12:$BX$181,BL$3,FALSE))</f>
        <v>0</v>
      </c>
      <c r="BM532" s="24">
        <f>IF(ISNA(VLOOKUP(AI532,'2010 BPTs'!$B$12:$BX$181,BM$3,FALSE)),0,VLOOKUP(AI532,'2010 BPTs'!$B$12:$BX$181,BM$3,FALSE))</f>
        <v>0</v>
      </c>
      <c r="BN532" s="24">
        <f>IF(ISNA(VLOOKUP(AJ532,'2010 BPTs'!$B$12:$BX$181,BN$3,FALSE)),0,VLOOKUP(AJ532,'2010 BPTs'!$B$12:$BX$181,BN$3,FALSE))</f>
        <v>0</v>
      </c>
      <c r="BO532" s="24">
        <f>IF(ISNA(VLOOKUP(AK532,'2010 BPTs'!$B$12:$BX$181,BO$3,FALSE)),0,VLOOKUP(AK532,'2010 BPTs'!$B$12:$BX$181,BO$3,FALSE))</f>
        <v>0</v>
      </c>
      <c r="BP532" s="24">
        <f>IF(ISNA(VLOOKUP(AL532,'2010 BPTs'!$B$12:$BX$181,BP$3,FALSE)),0,VLOOKUP(AL532,'2010 BPTs'!$B$12:$BX$181,BP$3,FALSE))</f>
        <v>0</v>
      </c>
      <c r="BQ532" s="24">
        <f>IF(ISNA(VLOOKUP(AM532,'2010 BPTs'!$B$12:$BX$181,BQ$3,FALSE)),0,VLOOKUP(AM532,'2010 BPTs'!$B$12:$BX$181,BQ$3,FALSE))</f>
        <v>0</v>
      </c>
      <c r="BS532" s="78">
        <f t="shared" si="170"/>
        <v>0</v>
      </c>
      <c r="BT532" s="68">
        <f t="shared" si="171"/>
        <v>0</v>
      </c>
      <c r="BU532" s="68">
        <f t="shared" si="172"/>
        <v>0</v>
      </c>
      <c r="BW532" s="24">
        <f>IF(ISNA(VLOOKUP(AF532,'2010 BPTs'!$B$12:$BX$181,BW$3,FALSE)),0,VLOOKUP(AF532,'2010 BPTs'!$B$12:$BX$181,BW$3,FALSE))</f>
        <v>0</v>
      </c>
      <c r="BX532" s="24">
        <f>IF(ISNA(VLOOKUP(AG532,'2010 BPTs'!$B$12:$BX$181,BX$3,FALSE)),0,VLOOKUP(AG532,'2010 BPTs'!$B$12:$BX$181,BX$3,FALSE))</f>
        <v>0</v>
      </c>
      <c r="BY532" s="24">
        <f>IF(ISNA(VLOOKUP(AH532,'2010 BPTs'!$B$12:$BX$181,BY$3,FALSE)),0,VLOOKUP(AH532,'2010 BPTs'!$B$12:$BX$181,BY$3,FALSE))</f>
        <v>0</v>
      </c>
      <c r="BZ532" s="24">
        <f>IF(ISNA(VLOOKUP(AI532,'2010 BPTs'!$B$12:$BX$181,BZ$3,FALSE)),0,VLOOKUP(AI532,'2010 BPTs'!$B$12:$BX$181,BZ$3,FALSE))</f>
        <v>0</v>
      </c>
      <c r="CA532" s="24">
        <f>IF(ISNA(VLOOKUP(AJ532,'2010 BPTs'!$B$12:$BX$181,CA$3,FALSE)),0,VLOOKUP(AJ532,'2010 BPTs'!$B$12:$BX$181,CA$3,FALSE))</f>
        <v>0</v>
      </c>
      <c r="CB532" s="24">
        <f>IF(ISNA(VLOOKUP(AK532,'2010 BPTs'!$B$12:$BX$181,CB$3,FALSE)),0,VLOOKUP(AK532,'2010 BPTs'!$B$12:$BX$181,CB$3,FALSE))</f>
        <v>0</v>
      </c>
      <c r="CC532" s="24">
        <f>IF(ISNA(VLOOKUP(AL532,'2010 BPTs'!$B$12:$BX$181,CC$3,FALSE)),0,VLOOKUP(AL532,'2010 BPTs'!$B$12:$BX$181,CC$3,FALSE))</f>
        <v>0</v>
      </c>
      <c r="CD532" s="24">
        <f>IF(ISNA(VLOOKUP(AM532,'2010 BPTs'!$B$12:$BX$181,CD$3,FALSE)),0,VLOOKUP(AM532,'2010 BPTs'!$B$12:$BX$181,CD$3,FALSE))</f>
        <v>0</v>
      </c>
      <c r="CF532" s="24">
        <f>IF(ISERROR(VLOOKUP(AF532,'2010 BPTs'!$B$12:$BX$181,CF$3,FALSE)/VLOOKUP(AF532,'2010 BPTs'!$B$12:$BX707,CF$3+3,FALSE)),0,VLOOKUP(AF532,'2010 BPTs'!$B$12:$BX$181,CF$3,FALSE)/VLOOKUP(AF532,'2010 BPTs'!$B$12:$BX707,CF$3+3,FALSE))</f>
        <v>0</v>
      </c>
      <c r="CG532" s="24">
        <f>IF(ISERROR(VLOOKUP(AG532,'2010 BPTs'!$B$12:$BX$181,CG$3,FALSE)/VLOOKUP(AG532,'2010 BPTs'!$B$12:$BX707,CG$3+3,FALSE)),0,VLOOKUP(AG532,'2010 BPTs'!$B$12:$BX$181,CG$3,FALSE)/VLOOKUP(AG532,'2010 BPTs'!$B$12:$BX707,CG$3+3,FALSE))</f>
        <v>0</v>
      </c>
      <c r="CH532" s="24">
        <f>IF(ISERROR(VLOOKUP(AH532,'2010 BPTs'!$B$12:$BX$181,CH$3,FALSE)/VLOOKUP(AH532,'2010 BPTs'!$B$12:$BX707,CH$3+3,FALSE)),0,VLOOKUP(AH532,'2010 BPTs'!$B$12:$BX$181,CH$3,FALSE)/VLOOKUP(AH532,'2010 BPTs'!$B$12:$BX707,CH$3+3,FALSE))</f>
        <v>0</v>
      </c>
      <c r="CI532" s="24">
        <f>IF(ISERROR(VLOOKUP(AI532,'2010 BPTs'!$B$12:$BX$181,CI$3,FALSE)/VLOOKUP(AI532,'2010 BPTs'!$B$12:$BX707,CI$3+3,FALSE)),0,VLOOKUP(AI532,'2010 BPTs'!$B$12:$BX$181,CI$3,FALSE)/VLOOKUP(AI532,'2010 BPTs'!$B$12:$BX707,CI$3+3,FALSE))</f>
        <v>0</v>
      </c>
      <c r="CJ532" s="24">
        <f>IF(ISERROR(VLOOKUP(AJ532,'2010 BPTs'!$B$12:$BX$181,CJ$3,FALSE)/VLOOKUP(AJ532,'2010 BPTs'!$B$12:$BX707,CJ$3+3,FALSE)),0,VLOOKUP(AJ532,'2010 BPTs'!$B$12:$BX$181,CJ$3,FALSE)/VLOOKUP(AJ532,'2010 BPTs'!$B$12:$BX707,CJ$3+3,FALSE))</f>
        <v>0</v>
      </c>
      <c r="CK532" s="24">
        <f>IF(ISERROR(VLOOKUP(AK532,'2010 BPTs'!$B$12:$BX$181,CK$3,FALSE)/VLOOKUP(AK532,'2010 BPTs'!$B$12:$BX707,CK$3+3,FALSE)),0,VLOOKUP(AK532,'2010 BPTs'!$B$12:$BX$181,CK$3,FALSE)/VLOOKUP(AK532,'2010 BPTs'!$B$12:$BX707,CK$3+3,FALSE))</f>
        <v>0</v>
      </c>
      <c r="CL532" s="24">
        <f>IF(ISERROR(VLOOKUP(AL532,'2010 BPTs'!$B$12:$BX$181,CL$3,FALSE)/VLOOKUP(AL532,'2010 BPTs'!$B$12:$BX707,CL$3+3,FALSE)),0,VLOOKUP(AL532,'2010 BPTs'!$B$12:$BX$181,CL$3,FALSE)/VLOOKUP(AL532,'2010 BPTs'!$B$12:$BX707,CL$3+3,FALSE))</f>
        <v>0</v>
      </c>
      <c r="CM532" s="24">
        <f>IF(ISERROR(VLOOKUP(AM532,'2010 BPTs'!$B$12:$BX$181,CM$3,FALSE)/VLOOKUP(AM532,'2010 BPTs'!$B$12:$BX707,CM$3+3,FALSE)),0,VLOOKUP(AM532,'2010 BPTs'!$B$12:$BX$181,CM$3,FALSE)/VLOOKUP(AM532,'2010 BPTs'!$B$12:$BX707,CM$3+3,FALSE))</f>
        <v>0</v>
      </c>
      <c r="CO532" s="24">
        <f>IF(ISERROR(VLOOKUP(AF532,'2010 BPTs'!$B$12:$BX$181,CO$3,FALSE)/VLOOKUP(AF532,'2010 BPTs'!$B$12:$BX707,CO$3+2,FALSE)),0,VLOOKUP(AF532,'2010 BPTs'!$B$12:$BX$181,CO$3,FALSE)/VLOOKUP(AF532,'2010 BPTs'!$B$12:$BX707,CO$3+2,FALSE))</f>
        <v>0</v>
      </c>
      <c r="CP532" s="24">
        <f>IF(ISERROR(VLOOKUP(AG532,'2010 BPTs'!$B$12:$BX$181,CP$3,FALSE)/VLOOKUP(AG532,'2010 BPTs'!$B$12:$BX707,CP$3+2,FALSE)),0,VLOOKUP(AG532,'2010 BPTs'!$B$12:$BX$181,CP$3,FALSE)/VLOOKUP(AG532,'2010 BPTs'!$B$12:$BX707,CP$3+2,FALSE))</f>
        <v>0</v>
      </c>
      <c r="CQ532" s="24">
        <f>IF(ISERROR(VLOOKUP(AH532,'2010 BPTs'!$B$12:$BX$181,CQ$3,FALSE)/VLOOKUP(AH532,'2010 BPTs'!$B$12:$BX707,CQ$3+2,FALSE)),0,VLOOKUP(AH532,'2010 BPTs'!$B$12:$BX$181,CQ$3,FALSE)/VLOOKUP(AH532,'2010 BPTs'!$B$12:$BX707,CQ$3+2,FALSE))</f>
        <v>0</v>
      </c>
      <c r="CR532" s="24">
        <f>IF(ISERROR(VLOOKUP(AI532,'2010 BPTs'!$B$12:$BX$181,CR$3,FALSE)/VLOOKUP(AI532,'2010 BPTs'!$B$12:$BX707,CR$3+2,FALSE)),0,VLOOKUP(AI532,'2010 BPTs'!$B$12:$BX$181,CR$3,FALSE)/VLOOKUP(AI532,'2010 BPTs'!$B$12:$BX707,CR$3+2,FALSE))</f>
        <v>0</v>
      </c>
      <c r="CS532" s="24">
        <f>IF(ISERROR(VLOOKUP(AJ532,'2010 BPTs'!$B$12:$BX$181,CS$3,FALSE)/VLOOKUP(AJ532,'2010 BPTs'!$B$12:$BX707,CS$3+2,FALSE)),0,VLOOKUP(AJ532,'2010 BPTs'!$B$12:$BX$181,CS$3,FALSE)/VLOOKUP(AJ532,'2010 BPTs'!$B$12:$BX707,CS$3+2,FALSE))</f>
        <v>0</v>
      </c>
      <c r="CT532" s="24">
        <f>IF(ISERROR(VLOOKUP(AK532,'2010 BPTs'!$B$12:$BX$181,CT$3,FALSE)/VLOOKUP(AK532,'2010 BPTs'!$B$12:$BX707,CT$3+2,FALSE)),0,VLOOKUP(AK532,'2010 BPTs'!$B$12:$BX$181,CT$3,FALSE)/VLOOKUP(AK532,'2010 BPTs'!$B$12:$BX707,CT$3+2,FALSE))</f>
        <v>0</v>
      </c>
      <c r="CU532" s="24">
        <f>IF(ISERROR(VLOOKUP(AL532,'2010 BPTs'!$B$12:$BX$181,CU$3,FALSE)/VLOOKUP(AL532,'2010 BPTs'!$B$12:$BX707,CU$3+2,FALSE)),0,VLOOKUP(AL532,'2010 BPTs'!$B$12:$BX$181,CU$3,FALSE)/VLOOKUP(AL532,'2010 BPTs'!$B$12:$BX707,CU$3+2,FALSE))</f>
        <v>0</v>
      </c>
      <c r="CV532" s="24">
        <f>IF(ISERROR(VLOOKUP(AM532,'2010 BPTs'!$B$12:$BX$181,CV$3,FALSE)/VLOOKUP(AM532,'2010 BPTs'!$B$12:$BX707,CV$3+2,FALSE)),0,VLOOKUP(AM532,'2010 BPTs'!$B$12:$BX$181,CV$3,FALSE)/VLOOKUP(AM532,'2010 BPTs'!$B$12:$BX707,CV$3+2,FALSE))</f>
        <v>0</v>
      </c>
      <c r="CX532" s="93">
        <f>'2012 BPTs'!BR28</f>
        <v>0</v>
      </c>
      <c r="CY532" s="93">
        <f>'2012 BPTs'!BS28</f>
        <v>0</v>
      </c>
    </row>
    <row r="533" spans="2:103" x14ac:dyDescent="0.2">
      <c r="B533" s="2" t="s">
        <v>213</v>
      </c>
      <c r="C533" s="2">
        <f>'2012 BPTs'!E29</f>
        <v>0</v>
      </c>
      <c r="D533" s="2">
        <f t="shared" si="162"/>
        <v>0</v>
      </c>
      <c r="E533" s="4">
        <f>'2012 BPTs'!F29</f>
        <v>0</v>
      </c>
      <c r="F533" s="88">
        <f>'2012 BPTs'!G29</f>
        <v>0</v>
      </c>
      <c r="G533" s="53">
        <f>'2012 BPTs'!I29</f>
        <v>0</v>
      </c>
      <c r="H533" s="88">
        <f>'2012 BPTs'!J29</f>
        <v>0</v>
      </c>
      <c r="I533" s="4">
        <f>'2012 BPTs'!K29</f>
        <v>0</v>
      </c>
      <c r="J533" s="5">
        <f>'2012 BPTs'!M29</f>
        <v>0</v>
      </c>
      <c r="K533" s="99">
        <f>'2012 BPTs'!BL29</f>
        <v>0</v>
      </c>
      <c r="L533" s="100">
        <f t="shared" si="154"/>
        <v>0</v>
      </c>
      <c r="M533" s="101">
        <f t="shared" si="163"/>
        <v>0</v>
      </c>
      <c r="N533" s="102">
        <f t="shared" si="166"/>
        <v>0</v>
      </c>
      <c r="O533" s="103">
        <f>'2012 BPTs'!BM29</f>
        <v>0</v>
      </c>
      <c r="P533" s="100">
        <f t="shared" si="156"/>
        <v>0</v>
      </c>
      <c r="Q533" s="101">
        <f t="shared" si="164"/>
        <v>0</v>
      </c>
      <c r="R533" s="104">
        <f t="shared" si="158"/>
        <v>0</v>
      </c>
      <c r="S533" s="105">
        <f t="shared" si="167"/>
        <v>0</v>
      </c>
      <c r="T533" s="104">
        <f t="shared" si="159"/>
        <v>0</v>
      </c>
      <c r="U533" s="121">
        <f>IF(K533=0,0,IF(B533="Manual",(S533-O533-AP533*(O533/(O533+Z533)))/S533,'2012 BPTs'!BP29))</f>
        <v>0</v>
      </c>
      <c r="V533" s="99">
        <f>'2012 BPTs'!BN29</f>
        <v>0</v>
      </c>
      <c r="W533" s="100">
        <f t="shared" si="173"/>
        <v>0</v>
      </c>
      <c r="X533" s="103">
        <f t="shared" si="165"/>
        <v>0</v>
      </c>
      <c r="Y533" s="102">
        <f t="shared" si="168"/>
        <v>0</v>
      </c>
      <c r="Z533" s="103">
        <f>'2012 BPTs'!BO29</f>
        <v>0</v>
      </c>
      <c r="AA533" s="104">
        <f t="shared" si="161"/>
        <v>0</v>
      </c>
      <c r="AB533" s="106">
        <f>IF(W533=0,0,IF(B533="Manual",(V533-Z533-AP533*(Z533/(Z533+O533)))/V533,'2012 BPTs'!BQ29))</f>
        <v>0</v>
      </c>
      <c r="AD533" s="2" t="str">
        <f t="shared" si="169"/>
        <v>00-0</v>
      </c>
      <c r="AE533" s="2">
        <f>'2012 BPTs'!BA29</f>
        <v>0</v>
      </c>
      <c r="AF533" s="2" t="str">
        <f>IF(B533="Auto",'2012 BPTs'!BB29,D533&amp;E533&amp;"-"&amp;F533)</f>
        <v/>
      </c>
      <c r="AG533" s="2" t="str">
        <f>'2012 BPTs'!BC29</f>
        <v/>
      </c>
      <c r="AH533" s="2" t="str">
        <f>'2012 BPTs'!BD29</f>
        <v/>
      </c>
      <c r="AI533" s="2" t="str">
        <f>'2012 BPTs'!BE29</f>
        <v/>
      </c>
      <c r="AJ533" s="2" t="str">
        <f>'2012 BPTs'!BF29</f>
        <v/>
      </c>
      <c r="AK533" s="2" t="str">
        <f>'2012 BPTs'!BG29</f>
        <v/>
      </c>
      <c r="AL533" s="2" t="str">
        <f>'2012 BPTs'!BH29</f>
        <v/>
      </c>
      <c r="AM533" s="2" t="str">
        <f>'2012 BPTs'!BI29</f>
        <v/>
      </c>
      <c r="AO533" s="128">
        <f>'2012 BPTs'!AJ29*'2012 BPTs'!BK29</f>
        <v>0</v>
      </c>
      <c r="AP533" s="128">
        <f>'2012 BPTs'!AK29*'2012 BPTs'!BK29</f>
        <v>0</v>
      </c>
      <c r="AR533" s="5">
        <f>IF(B533="Auto",'2012 BPTs'!M29,J533)</f>
        <v>0</v>
      </c>
      <c r="AS533" s="5">
        <f>'2012 BPTs'!O29</f>
        <v>0</v>
      </c>
      <c r="AT533" s="5">
        <f>'2012 BPTs'!Q29</f>
        <v>0</v>
      </c>
      <c r="AU533" s="5">
        <f>'2012 BPTs'!S29</f>
        <v>0</v>
      </c>
      <c r="AV533" s="5">
        <f>'2012 BPTs'!U29</f>
        <v>0</v>
      </c>
      <c r="AW533" s="5">
        <f>'2012 BPTs'!W29</f>
        <v>0</v>
      </c>
      <c r="AX533" s="5">
        <f>'2012 BPTs'!Y29</f>
        <v>0</v>
      </c>
      <c r="AY533" s="5">
        <f>'2012 BPTs'!AA29</f>
        <v>0</v>
      </c>
      <c r="BA533" s="24">
        <f>IF(ISNA(VLOOKUP(AF533,'2010 BPTs'!$B$12:$BX$181,BA$3,FALSE)),0,VLOOKUP(AF533,'2010 BPTs'!$B$12:$BX$181,BA$3,FALSE))</f>
        <v>0</v>
      </c>
      <c r="BB533" s="24">
        <f>IF(ISNA(VLOOKUP(AG533,'2010 BPTs'!$B$12:$BX$181,BB$3,FALSE)),0,VLOOKUP(AG533,'2010 BPTs'!$B$12:$BX$181,BB$3,FALSE))</f>
        <v>0</v>
      </c>
      <c r="BC533" s="24">
        <f>IF(ISNA(VLOOKUP(AH533,'2010 BPTs'!$B$12:$BX$181,BC$3,FALSE)),0,VLOOKUP(AH533,'2010 BPTs'!$B$12:$BX$181,BC$3,FALSE))</f>
        <v>0</v>
      </c>
      <c r="BD533" s="24">
        <f>IF(ISNA(VLOOKUP(AI533,'2010 BPTs'!$B$12:$BX$181,BD$3,FALSE)),0,VLOOKUP(AI533,'2010 BPTs'!$B$12:$BX$181,BD$3,FALSE))</f>
        <v>0</v>
      </c>
      <c r="BE533" s="24">
        <f>IF(ISNA(VLOOKUP(AJ533,'2010 BPTs'!$B$12:$BX$181,BE$3,FALSE)),0,VLOOKUP(AJ533,'2010 BPTs'!$B$12:$BX$181,BE$3,FALSE))</f>
        <v>0</v>
      </c>
      <c r="BF533" s="24">
        <f>IF(ISNA(VLOOKUP(AK533,'2010 BPTs'!$B$12:$BX$181,BF$3,FALSE)),0,VLOOKUP(AK533,'2010 BPTs'!$B$12:$BX$181,BF$3,FALSE))</f>
        <v>0</v>
      </c>
      <c r="BG533" s="24">
        <f>IF(ISNA(VLOOKUP(AL533,'2010 BPTs'!$B$12:$BX$181,BG$3,FALSE)),0,VLOOKUP(AL533,'2010 BPTs'!$B$12:$BX$181,BG$3,FALSE))</f>
        <v>0</v>
      </c>
      <c r="BH533" s="24">
        <f>IF(ISNA(VLOOKUP(AM533,'2010 BPTs'!$B$12:$BX$181,BH$3,FALSE)),0,VLOOKUP(AM533,'2010 BPTs'!$B$12:$BX$181,BH$3,FALSE))</f>
        <v>0</v>
      </c>
      <c r="BJ533" s="24">
        <f>IF(ISNA(VLOOKUP(AF533,'2010 BPTs'!$B$12:$BX$181,BJ$3,FALSE)),0,VLOOKUP(AF533,'2010 BPTs'!$B$12:$BX$181,BJ$3,FALSE))</f>
        <v>0</v>
      </c>
      <c r="BK533" s="24">
        <f>IF(ISNA(VLOOKUP(AG533,'2010 BPTs'!$B$12:$BX$181,BK$3,FALSE)),0,VLOOKUP(AG533,'2010 BPTs'!$B$12:$BX$181,BK$3,FALSE))</f>
        <v>0</v>
      </c>
      <c r="BL533" s="24">
        <f>IF(ISNA(VLOOKUP(AH533,'2010 BPTs'!$B$12:$BX$181,BL$3,FALSE)),0,VLOOKUP(AH533,'2010 BPTs'!$B$12:$BX$181,BL$3,FALSE))</f>
        <v>0</v>
      </c>
      <c r="BM533" s="24">
        <f>IF(ISNA(VLOOKUP(AI533,'2010 BPTs'!$B$12:$BX$181,BM$3,FALSE)),0,VLOOKUP(AI533,'2010 BPTs'!$B$12:$BX$181,BM$3,FALSE))</f>
        <v>0</v>
      </c>
      <c r="BN533" s="24">
        <f>IF(ISNA(VLOOKUP(AJ533,'2010 BPTs'!$B$12:$BX$181,BN$3,FALSE)),0,VLOOKUP(AJ533,'2010 BPTs'!$B$12:$BX$181,BN$3,FALSE))</f>
        <v>0</v>
      </c>
      <c r="BO533" s="24">
        <f>IF(ISNA(VLOOKUP(AK533,'2010 BPTs'!$B$12:$BX$181,BO$3,FALSE)),0,VLOOKUP(AK533,'2010 BPTs'!$B$12:$BX$181,BO$3,FALSE))</f>
        <v>0</v>
      </c>
      <c r="BP533" s="24">
        <f>IF(ISNA(VLOOKUP(AL533,'2010 BPTs'!$B$12:$BX$181,BP$3,FALSE)),0,VLOOKUP(AL533,'2010 BPTs'!$B$12:$BX$181,BP$3,FALSE))</f>
        <v>0</v>
      </c>
      <c r="BQ533" s="24">
        <f>IF(ISNA(VLOOKUP(AM533,'2010 BPTs'!$B$12:$BX$181,BQ$3,FALSE)),0,VLOOKUP(AM533,'2010 BPTs'!$B$12:$BX$181,BQ$3,FALSE))</f>
        <v>0</v>
      </c>
      <c r="BS533" s="78">
        <f t="shared" si="170"/>
        <v>0</v>
      </c>
      <c r="BT533" s="68">
        <f t="shared" si="171"/>
        <v>0</v>
      </c>
      <c r="BU533" s="68">
        <f t="shared" si="172"/>
        <v>0</v>
      </c>
      <c r="BW533" s="24">
        <f>IF(ISNA(VLOOKUP(AF533,'2010 BPTs'!$B$12:$BX$181,BW$3,FALSE)),0,VLOOKUP(AF533,'2010 BPTs'!$B$12:$BX$181,BW$3,FALSE))</f>
        <v>0</v>
      </c>
      <c r="BX533" s="24">
        <f>IF(ISNA(VLOOKUP(AG533,'2010 BPTs'!$B$12:$BX$181,BX$3,FALSE)),0,VLOOKUP(AG533,'2010 BPTs'!$B$12:$BX$181,BX$3,FALSE))</f>
        <v>0</v>
      </c>
      <c r="BY533" s="24">
        <f>IF(ISNA(VLOOKUP(AH533,'2010 BPTs'!$B$12:$BX$181,BY$3,FALSE)),0,VLOOKUP(AH533,'2010 BPTs'!$B$12:$BX$181,BY$3,FALSE))</f>
        <v>0</v>
      </c>
      <c r="BZ533" s="24">
        <f>IF(ISNA(VLOOKUP(AI533,'2010 BPTs'!$B$12:$BX$181,BZ$3,FALSE)),0,VLOOKUP(AI533,'2010 BPTs'!$B$12:$BX$181,BZ$3,FALSE))</f>
        <v>0</v>
      </c>
      <c r="CA533" s="24">
        <f>IF(ISNA(VLOOKUP(AJ533,'2010 BPTs'!$B$12:$BX$181,CA$3,FALSE)),0,VLOOKUP(AJ533,'2010 BPTs'!$B$12:$BX$181,CA$3,FALSE))</f>
        <v>0</v>
      </c>
      <c r="CB533" s="24">
        <f>IF(ISNA(VLOOKUP(AK533,'2010 BPTs'!$B$12:$BX$181,CB$3,FALSE)),0,VLOOKUP(AK533,'2010 BPTs'!$B$12:$BX$181,CB$3,FALSE))</f>
        <v>0</v>
      </c>
      <c r="CC533" s="24">
        <f>IF(ISNA(VLOOKUP(AL533,'2010 BPTs'!$B$12:$BX$181,CC$3,FALSE)),0,VLOOKUP(AL533,'2010 BPTs'!$B$12:$BX$181,CC$3,FALSE))</f>
        <v>0</v>
      </c>
      <c r="CD533" s="24">
        <f>IF(ISNA(VLOOKUP(AM533,'2010 BPTs'!$B$12:$BX$181,CD$3,FALSE)),0,VLOOKUP(AM533,'2010 BPTs'!$B$12:$BX$181,CD$3,FALSE))</f>
        <v>0</v>
      </c>
      <c r="CF533" s="24">
        <f>IF(ISERROR(VLOOKUP(AF533,'2010 BPTs'!$B$12:$BX$181,CF$3,FALSE)/VLOOKUP(AF533,'2010 BPTs'!$B$12:$BX708,CF$3+3,FALSE)),0,VLOOKUP(AF533,'2010 BPTs'!$B$12:$BX$181,CF$3,FALSE)/VLOOKUP(AF533,'2010 BPTs'!$B$12:$BX708,CF$3+3,FALSE))</f>
        <v>0</v>
      </c>
      <c r="CG533" s="24">
        <f>IF(ISERROR(VLOOKUP(AG533,'2010 BPTs'!$B$12:$BX$181,CG$3,FALSE)/VLOOKUP(AG533,'2010 BPTs'!$B$12:$BX708,CG$3+3,FALSE)),0,VLOOKUP(AG533,'2010 BPTs'!$B$12:$BX$181,CG$3,FALSE)/VLOOKUP(AG533,'2010 BPTs'!$B$12:$BX708,CG$3+3,FALSE))</f>
        <v>0</v>
      </c>
      <c r="CH533" s="24">
        <f>IF(ISERROR(VLOOKUP(AH533,'2010 BPTs'!$B$12:$BX$181,CH$3,FALSE)/VLOOKUP(AH533,'2010 BPTs'!$B$12:$BX708,CH$3+3,FALSE)),0,VLOOKUP(AH533,'2010 BPTs'!$B$12:$BX$181,CH$3,FALSE)/VLOOKUP(AH533,'2010 BPTs'!$B$12:$BX708,CH$3+3,FALSE))</f>
        <v>0</v>
      </c>
      <c r="CI533" s="24">
        <f>IF(ISERROR(VLOOKUP(AI533,'2010 BPTs'!$B$12:$BX$181,CI$3,FALSE)/VLOOKUP(AI533,'2010 BPTs'!$B$12:$BX708,CI$3+3,FALSE)),0,VLOOKUP(AI533,'2010 BPTs'!$B$12:$BX$181,CI$3,FALSE)/VLOOKUP(AI533,'2010 BPTs'!$B$12:$BX708,CI$3+3,FALSE))</f>
        <v>0</v>
      </c>
      <c r="CJ533" s="24">
        <f>IF(ISERROR(VLOOKUP(AJ533,'2010 BPTs'!$B$12:$BX$181,CJ$3,FALSE)/VLOOKUP(AJ533,'2010 BPTs'!$B$12:$BX708,CJ$3+3,FALSE)),0,VLOOKUP(AJ533,'2010 BPTs'!$B$12:$BX$181,CJ$3,FALSE)/VLOOKUP(AJ533,'2010 BPTs'!$B$12:$BX708,CJ$3+3,FALSE))</f>
        <v>0</v>
      </c>
      <c r="CK533" s="24">
        <f>IF(ISERROR(VLOOKUP(AK533,'2010 BPTs'!$B$12:$BX$181,CK$3,FALSE)/VLOOKUP(AK533,'2010 BPTs'!$B$12:$BX708,CK$3+3,FALSE)),0,VLOOKUP(AK533,'2010 BPTs'!$B$12:$BX$181,CK$3,FALSE)/VLOOKUP(AK533,'2010 BPTs'!$B$12:$BX708,CK$3+3,FALSE))</f>
        <v>0</v>
      </c>
      <c r="CL533" s="24">
        <f>IF(ISERROR(VLOOKUP(AL533,'2010 BPTs'!$B$12:$BX$181,CL$3,FALSE)/VLOOKUP(AL533,'2010 BPTs'!$B$12:$BX708,CL$3+3,FALSE)),0,VLOOKUP(AL533,'2010 BPTs'!$B$12:$BX$181,CL$3,FALSE)/VLOOKUP(AL533,'2010 BPTs'!$B$12:$BX708,CL$3+3,FALSE))</f>
        <v>0</v>
      </c>
      <c r="CM533" s="24">
        <f>IF(ISERROR(VLOOKUP(AM533,'2010 BPTs'!$B$12:$BX$181,CM$3,FALSE)/VLOOKUP(AM533,'2010 BPTs'!$B$12:$BX708,CM$3+3,FALSE)),0,VLOOKUP(AM533,'2010 BPTs'!$B$12:$BX$181,CM$3,FALSE)/VLOOKUP(AM533,'2010 BPTs'!$B$12:$BX708,CM$3+3,FALSE))</f>
        <v>0</v>
      </c>
      <c r="CO533" s="24">
        <f>IF(ISERROR(VLOOKUP(AF533,'2010 BPTs'!$B$12:$BX$181,CO$3,FALSE)/VLOOKUP(AF533,'2010 BPTs'!$B$12:$BX708,CO$3+2,FALSE)),0,VLOOKUP(AF533,'2010 BPTs'!$B$12:$BX$181,CO$3,FALSE)/VLOOKUP(AF533,'2010 BPTs'!$B$12:$BX708,CO$3+2,FALSE))</f>
        <v>0</v>
      </c>
      <c r="CP533" s="24">
        <f>IF(ISERROR(VLOOKUP(AG533,'2010 BPTs'!$B$12:$BX$181,CP$3,FALSE)/VLOOKUP(AG533,'2010 BPTs'!$B$12:$BX708,CP$3+2,FALSE)),0,VLOOKUP(AG533,'2010 BPTs'!$B$12:$BX$181,CP$3,FALSE)/VLOOKUP(AG533,'2010 BPTs'!$B$12:$BX708,CP$3+2,FALSE))</f>
        <v>0</v>
      </c>
      <c r="CQ533" s="24">
        <f>IF(ISERROR(VLOOKUP(AH533,'2010 BPTs'!$B$12:$BX$181,CQ$3,FALSE)/VLOOKUP(AH533,'2010 BPTs'!$B$12:$BX708,CQ$3+2,FALSE)),0,VLOOKUP(AH533,'2010 BPTs'!$B$12:$BX$181,CQ$3,FALSE)/VLOOKUP(AH533,'2010 BPTs'!$B$12:$BX708,CQ$3+2,FALSE))</f>
        <v>0</v>
      </c>
      <c r="CR533" s="24">
        <f>IF(ISERROR(VLOOKUP(AI533,'2010 BPTs'!$B$12:$BX$181,CR$3,FALSE)/VLOOKUP(AI533,'2010 BPTs'!$B$12:$BX708,CR$3+2,FALSE)),0,VLOOKUP(AI533,'2010 BPTs'!$B$12:$BX$181,CR$3,FALSE)/VLOOKUP(AI533,'2010 BPTs'!$B$12:$BX708,CR$3+2,FALSE))</f>
        <v>0</v>
      </c>
      <c r="CS533" s="24">
        <f>IF(ISERROR(VLOOKUP(AJ533,'2010 BPTs'!$B$12:$BX$181,CS$3,FALSE)/VLOOKUP(AJ533,'2010 BPTs'!$B$12:$BX708,CS$3+2,FALSE)),0,VLOOKUP(AJ533,'2010 BPTs'!$B$12:$BX$181,CS$3,FALSE)/VLOOKUP(AJ533,'2010 BPTs'!$B$12:$BX708,CS$3+2,FALSE))</f>
        <v>0</v>
      </c>
      <c r="CT533" s="24">
        <f>IF(ISERROR(VLOOKUP(AK533,'2010 BPTs'!$B$12:$BX$181,CT$3,FALSE)/VLOOKUP(AK533,'2010 BPTs'!$B$12:$BX708,CT$3+2,FALSE)),0,VLOOKUP(AK533,'2010 BPTs'!$B$12:$BX$181,CT$3,FALSE)/VLOOKUP(AK533,'2010 BPTs'!$B$12:$BX708,CT$3+2,FALSE))</f>
        <v>0</v>
      </c>
      <c r="CU533" s="24">
        <f>IF(ISERROR(VLOOKUP(AL533,'2010 BPTs'!$B$12:$BX$181,CU$3,FALSE)/VLOOKUP(AL533,'2010 BPTs'!$B$12:$BX708,CU$3+2,FALSE)),0,VLOOKUP(AL533,'2010 BPTs'!$B$12:$BX$181,CU$3,FALSE)/VLOOKUP(AL533,'2010 BPTs'!$B$12:$BX708,CU$3+2,FALSE))</f>
        <v>0</v>
      </c>
      <c r="CV533" s="24">
        <f>IF(ISERROR(VLOOKUP(AM533,'2010 BPTs'!$B$12:$BX$181,CV$3,FALSE)/VLOOKUP(AM533,'2010 BPTs'!$B$12:$BX708,CV$3+2,FALSE)),0,VLOOKUP(AM533,'2010 BPTs'!$B$12:$BX$181,CV$3,FALSE)/VLOOKUP(AM533,'2010 BPTs'!$B$12:$BX708,CV$3+2,FALSE))</f>
        <v>0</v>
      </c>
      <c r="CX533" s="93">
        <f>'2012 BPTs'!BR29</f>
        <v>0</v>
      </c>
      <c r="CY533" s="93">
        <f>'2012 BPTs'!BS29</f>
        <v>0</v>
      </c>
    </row>
    <row r="534" spans="2:103" x14ac:dyDescent="0.2">
      <c r="B534" s="2" t="s">
        <v>213</v>
      </c>
      <c r="C534" s="2">
        <f>'2012 BPTs'!E30</f>
        <v>0</v>
      </c>
      <c r="D534" s="2">
        <f t="shared" si="162"/>
        <v>0</v>
      </c>
      <c r="E534" s="4">
        <f>'2012 BPTs'!F30</f>
        <v>0</v>
      </c>
      <c r="F534" s="88">
        <f>'2012 BPTs'!G30</f>
        <v>0</v>
      </c>
      <c r="G534" s="53">
        <f>'2012 BPTs'!I30</f>
        <v>0</v>
      </c>
      <c r="H534" s="88">
        <f>'2012 BPTs'!J30</f>
        <v>0</v>
      </c>
      <c r="I534" s="4">
        <f>'2012 BPTs'!K30</f>
        <v>0</v>
      </c>
      <c r="J534" s="5">
        <f>'2012 BPTs'!M30</f>
        <v>0</v>
      </c>
      <c r="K534" s="99">
        <f>'2012 BPTs'!BL30</f>
        <v>0</v>
      </c>
      <c r="L534" s="100">
        <f t="shared" si="154"/>
        <v>0</v>
      </c>
      <c r="M534" s="101">
        <f t="shared" si="163"/>
        <v>0</v>
      </c>
      <c r="N534" s="102">
        <f t="shared" si="166"/>
        <v>0</v>
      </c>
      <c r="O534" s="103">
        <f>'2012 BPTs'!BM30</f>
        <v>0</v>
      </c>
      <c r="P534" s="100">
        <f t="shared" si="156"/>
        <v>0</v>
      </c>
      <c r="Q534" s="101">
        <f t="shared" si="164"/>
        <v>0</v>
      </c>
      <c r="R534" s="104">
        <f t="shared" si="158"/>
        <v>0</v>
      </c>
      <c r="S534" s="105">
        <f t="shared" si="167"/>
        <v>0</v>
      </c>
      <c r="T534" s="104">
        <f t="shared" si="159"/>
        <v>0</v>
      </c>
      <c r="U534" s="121">
        <f>IF(K534=0,0,IF(B534="Manual",(S534-O534-AP534*(O534/(O534+Z534)))/S534,'2012 BPTs'!BP30))</f>
        <v>0</v>
      </c>
      <c r="V534" s="99">
        <f>'2012 BPTs'!BN30</f>
        <v>0</v>
      </c>
      <c r="W534" s="100">
        <f t="shared" si="173"/>
        <v>0</v>
      </c>
      <c r="X534" s="103">
        <f t="shared" si="165"/>
        <v>0</v>
      </c>
      <c r="Y534" s="102">
        <f t="shared" si="168"/>
        <v>0</v>
      </c>
      <c r="Z534" s="103">
        <f>'2012 BPTs'!BO30</f>
        <v>0</v>
      </c>
      <c r="AA534" s="104">
        <f t="shared" si="161"/>
        <v>0</v>
      </c>
      <c r="AB534" s="106">
        <f>IF(W534=0,0,IF(B534="Manual",(V534-Z534-AP534*(Z534/(Z534+O534)))/V534,'2012 BPTs'!BQ30))</f>
        <v>0</v>
      </c>
      <c r="AD534" s="2" t="str">
        <f t="shared" si="169"/>
        <v>00-0</v>
      </c>
      <c r="AE534" s="2">
        <f>'2012 BPTs'!BA30</f>
        <v>0</v>
      </c>
      <c r="AF534" s="2" t="str">
        <f>IF(B534="Auto",'2012 BPTs'!BB30,D534&amp;E534&amp;"-"&amp;F534)</f>
        <v/>
      </c>
      <c r="AG534" s="2" t="str">
        <f>'2012 BPTs'!BC30</f>
        <v/>
      </c>
      <c r="AH534" s="2" t="str">
        <f>'2012 BPTs'!BD30</f>
        <v/>
      </c>
      <c r="AI534" s="2" t="str">
        <f>'2012 BPTs'!BE30</f>
        <v/>
      </c>
      <c r="AJ534" s="2" t="str">
        <f>'2012 BPTs'!BF30</f>
        <v/>
      </c>
      <c r="AK534" s="2" t="str">
        <f>'2012 BPTs'!BG30</f>
        <v/>
      </c>
      <c r="AL534" s="2" t="str">
        <f>'2012 BPTs'!BH30</f>
        <v/>
      </c>
      <c r="AM534" s="2" t="str">
        <f>'2012 BPTs'!BI30</f>
        <v/>
      </c>
      <c r="AO534" s="128">
        <f>'2012 BPTs'!AJ30*'2012 BPTs'!BK30</f>
        <v>0</v>
      </c>
      <c r="AP534" s="128">
        <f>'2012 BPTs'!AK30*'2012 BPTs'!BK30</f>
        <v>0</v>
      </c>
      <c r="AR534" s="5">
        <f>IF(B534="Auto",'2012 BPTs'!M30,J534)</f>
        <v>0</v>
      </c>
      <c r="AS534" s="5">
        <f>'2012 BPTs'!O30</f>
        <v>0</v>
      </c>
      <c r="AT534" s="5">
        <f>'2012 BPTs'!Q30</f>
        <v>0</v>
      </c>
      <c r="AU534" s="5">
        <f>'2012 BPTs'!S30</f>
        <v>0</v>
      </c>
      <c r="AV534" s="5">
        <f>'2012 BPTs'!U30</f>
        <v>0</v>
      </c>
      <c r="AW534" s="5">
        <f>'2012 BPTs'!W30</f>
        <v>0</v>
      </c>
      <c r="AX534" s="5">
        <f>'2012 BPTs'!Y30</f>
        <v>0</v>
      </c>
      <c r="AY534" s="5">
        <f>'2012 BPTs'!AA30</f>
        <v>0</v>
      </c>
      <c r="BA534" s="24">
        <f>IF(ISNA(VLOOKUP(AF534,'2010 BPTs'!$B$12:$BX$181,BA$3,FALSE)),0,VLOOKUP(AF534,'2010 BPTs'!$B$12:$BX$181,BA$3,FALSE))</f>
        <v>0</v>
      </c>
      <c r="BB534" s="24">
        <f>IF(ISNA(VLOOKUP(AG534,'2010 BPTs'!$B$12:$BX$181,BB$3,FALSE)),0,VLOOKUP(AG534,'2010 BPTs'!$B$12:$BX$181,BB$3,FALSE))</f>
        <v>0</v>
      </c>
      <c r="BC534" s="24">
        <f>IF(ISNA(VLOOKUP(AH534,'2010 BPTs'!$B$12:$BX$181,BC$3,FALSE)),0,VLOOKUP(AH534,'2010 BPTs'!$B$12:$BX$181,BC$3,FALSE))</f>
        <v>0</v>
      </c>
      <c r="BD534" s="24">
        <f>IF(ISNA(VLOOKUP(AI534,'2010 BPTs'!$B$12:$BX$181,BD$3,FALSE)),0,VLOOKUP(AI534,'2010 BPTs'!$B$12:$BX$181,BD$3,FALSE))</f>
        <v>0</v>
      </c>
      <c r="BE534" s="24">
        <f>IF(ISNA(VLOOKUP(AJ534,'2010 BPTs'!$B$12:$BX$181,BE$3,FALSE)),0,VLOOKUP(AJ534,'2010 BPTs'!$B$12:$BX$181,BE$3,FALSE))</f>
        <v>0</v>
      </c>
      <c r="BF534" s="24">
        <f>IF(ISNA(VLOOKUP(AK534,'2010 BPTs'!$B$12:$BX$181,BF$3,FALSE)),0,VLOOKUP(AK534,'2010 BPTs'!$B$12:$BX$181,BF$3,FALSE))</f>
        <v>0</v>
      </c>
      <c r="BG534" s="24">
        <f>IF(ISNA(VLOOKUP(AL534,'2010 BPTs'!$B$12:$BX$181,BG$3,FALSE)),0,VLOOKUP(AL534,'2010 BPTs'!$B$12:$BX$181,BG$3,FALSE))</f>
        <v>0</v>
      </c>
      <c r="BH534" s="24">
        <f>IF(ISNA(VLOOKUP(AM534,'2010 BPTs'!$B$12:$BX$181,BH$3,FALSE)),0,VLOOKUP(AM534,'2010 BPTs'!$B$12:$BX$181,BH$3,FALSE))</f>
        <v>0</v>
      </c>
      <c r="BJ534" s="24">
        <f>IF(ISNA(VLOOKUP(AF534,'2010 BPTs'!$B$12:$BX$181,BJ$3,FALSE)),0,VLOOKUP(AF534,'2010 BPTs'!$B$12:$BX$181,BJ$3,FALSE))</f>
        <v>0</v>
      </c>
      <c r="BK534" s="24">
        <f>IF(ISNA(VLOOKUP(AG534,'2010 BPTs'!$B$12:$BX$181,BK$3,FALSE)),0,VLOOKUP(AG534,'2010 BPTs'!$B$12:$BX$181,BK$3,FALSE))</f>
        <v>0</v>
      </c>
      <c r="BL534" s="24">
        <f>IF(ISNA(VLOOKUP(AH534,'2010 BPTs'!$B$12:$BX$181,BL$3,FALSE)),0,VLOOKUP(AH534,'2010 BPTs'!$B$12:$BX$181,BL$3,FALSE))</f>
        <v>0</v>
      </c>
      <c r="BM534" s="24">
        <f>IF(ISNA(VLOOKUP(AI534,'2010 BPTs'!$B$12:$BX$181,BM$3,FALSE)),0,VLOOKUP(AI534,'2010 BPTs'!$B$12:$BX$181,BM$3,FALSE))</f>
        <v>0</v>
      </c>
      <c r="BN534" s="24">
        <f>IF(ISNA(VLOOKUP(AJ534,'2010 BPTs'!$B$12:$BX$181,BN$3,FALSE)),0,VLOOKUP(AJ534,'2010 BPTs'!$B$12:$BX$181,BN$3,FALSE))</f>
        <v>0</v>
      </c>
      <c r="BO534" s="24">
        <f>IF(ISNA(VLOOKUP(AK534,'2010 BPTs'!$B$12:$BX$181,BO$3,FALSE)),0,VLOOKUP(AK534,'2010 BPTs'!$B$12:$BX$181,BO$3,FALSE))</f>
        <v>0</v>
      </c>
      <c r="BP534" s="24">
        <f>IF(ISNA(VLOOKUP(AL534,'2010 BPTs'!$B$12:$BX$181,BP$3,FALSE)),0,VLOOKUP(AL534,'2010 BPTs'!$B$12:$BX$181,BP$3,FALSE))</f>
        <v>0</v>
      </c>
      <c r="BQ534" s="24">
        <f>IF(ISNA(VLOOKUP(AM534,'2010 BPTs'!$B$12:$BX$181,BQ$3,FALSE)),0,VLOOKUP(AM534,'2010 BPTs'!$B$12:$BX$181,BQ$3,FALSE))</f>
        <v>0</v>
      </c>
      <c r="BS534" s="78">
        <f t="shared" si="170"/>
        <v>0</v>
      </c>
      <c r="BT534" s="68">
        <f t="shared" si="171"/>
        <v>0</v>
      </c>
      <c r="BU534" s="68">
        <f t="shared" si="172"/>
        <v>0</v>
      </c>
      <c r="BW534" s="24">
        <f>IF(ISNA(VLOOKUP(AF534,'2010 BPTs'!$B$12:$BX$181,BW$3,FALSE)),0,VLOOKUP(AF534,'2010 BPTs'!$B$12:$BX$181,BW$3,FALSE))</f>
        <v>0</v>
      </c>
      <c r="BX534" s="24">
        <f>IF(ISNA(VLOOKUP(AG534,'2010 BPTs'!$B$12:$BX$181,BX$3,FALSE)),0,VLOOKUP(AG534,'2010 BPTs'!$B$12:$BX$181,BX$3,FALSE))</f>
        <v>0</v>
      </c>
      <c r="BY534" s="24">
        <f>IF(ISNA(VLOOKUP(AH534,'2010 BPTs'!$B$12:$BX$181,BY$3,FALSE)),0,VLOOKUP(AH534,'2010 BPTs'!$B$12:$BX$181,BY$3,FALSE))</f>
        <v>0</v>
      </c>
      <c r="BZ534" s="24">
        <f>IF(ISNA(VLOOKUP(AI534,'2010 BPTs'!$B$12:$BX$181,BZ$3,FALSE)),0,VLOOKUP(AI534,'2010 BPTs'!$B$12:$BX$181,BZ$3,FALSE))</f>
        <v>0</v>
      </c>
      <c r="CA534" s="24">
        <f>IF(ISNA(VLOOKUP(AJ534,'2010 BPTs'!$B$12:$BX$181,CA$3,FALSE)),0,VLOOKUP(AJ534,'2010 BPTs'!$B$12:$BX$181,CA$3,FALSE))</f>
        <v>0</v>
      </c>
      <c r="CB534" s="24">
        <f>IF(ISNA(VLOOKUP(AK534,'2010 BPTs'!$B$12:$BX$181,CB$3,FALSE)),0,VLOOKUP(AK534,'2010 BPTs'!$B$12:$BX$181,CB$3,FALSE))</f>
        <v>0</v>
      </c>
      <c r="CC534" s="24">
        <f>IF(ISNA(VLOOKUP(AL534,'2010 BPTs'!$B$12:$BX$181,CC$3,FALSE)),0,VLOOKUP(AL534,'2010 BPTs'!$B$12:$BX$181,CC$3,FALSE))</f>
        <v>0</v>
      </c>
      <c r="CD534" s="24">
        <f>IF(ISNA(VLOOKUP(AM534,'2010 BPTs'!$B$12:$BX$181,CD$3,FALSE)),0,VLOOKUP(AM534,'2010 BPTs'!$B$12:$BX$181,CD$3,FALSE))</f>
        <v>0</v>
      </c>
      <c r="CF534" s="24">
        <f>IF(ISERROR(VLOOKUP(AF534,'2010 BPTs'!$B$12:$BX$181,CF$3,FALSE)/VLOOKUP(AF534,'2010 BPTs'!$B$12:$BX709,CF$3+3,FALSE)),0,VLOOKUP(AF534,'2010 BPTs'!$B$12:$BX$181,CF$3,FALSE)/VLOOKUP(AF534,'2010 BPTs'!$B$12:$BX709,CF$3+3,FALSE))</f>
        <v>0</v>
      </c>
      <c r="CG534" s="24">
        <f>IF(ISERROR(VLOOKUP(AG534,'2010 BPTs'!$B$12:$BX$181,CG$3,FALSE)/VLOOKUP(AG534,'2010 BPTs'!$B$12:$BX709,CG$3+3,FALSE)),0,VLOOKUP(AG534,'2010 BPTs'!$B$12:$BX$181,CG$3,FALSE)/VLOOKUP(AG534,'2010 BPTs'!$B$12:$BX709,CG$3+3,FALSE))</f>
        <v>0</v>
      </c>
      <c r="CH534" s="24">
        <f>IF(ISERROR(VLOOKUP(AH534,'2010 BPTs'!$B$12:$BX$181,CH$3,FALSE)/VLOOKUP(AH534,'2010 BPTs'!$B$12:$BX709,CH$3+3,FALSE)),0,VLOOKUP(AH534,'2010 BPTs'!$B$12:$BX$181,CH$3,FALSE)/VLOOKUP(AH534,'2010 BPTs'!$B$12:$BX709,CH$3+3,FALSE))</f>
        <v>0</v>
      </c>
      <c r="CI534" s="24">
        <f>IF(ISERROR(VLOOKUP(AI534,'2010 BPTs'!$B$12:$BX$181,CI$3,FALSE)/VLOOKUP(AI534,'2010 BPTs'!$B$12:$BX709,CI$3+3,FALSE)),0,VLOOKUP(AI534,'2010 BPTs'!$B$12:$BX$181,CI$3,FALSE)/VLOOKUP(AI534,'2010 BPTs'!$B$12:$BX709,CI$3+3,FALSE))</f>
        <v>0</v>
      </c>
      <c r="CJ534" s="24">
        <f>IF(ISERROR(VLOOKUP(AJ534,'2010 BPTs'!$B$12:$BX$181,CJ$3,FALSE)/VLOOKUP(AJ534,'2010 BPTs'!$B$12:$BX709,CJ$3+3,FALSE)),0,VLOOKUP(AJ534,'2010 BPTs'!$B$12:$BX$181,CJ$3,FALSE)/VLOOKUP(AJ534,'2010 BPTs'!$B$12:$BX709,CJ$3+3,FALSE))</f>
        <v>0</v>
      </c>
      <c r="CK534" s="24">
        <f>IF(ISERROR(VLOOKUP(AK534,'2010 BPTs'!$B$12:$BX$181,CK$3,FALSE)/VLOOKUP(AK534,'2010 BPTs'!$B$12:$BX709,CK$3+3,FALSE)),0,VLOOKUP(AK534,'2010 BPTs'!$B$12:$BX$181,CK$3,FALSE)/VLOOKUP(AK534,'2010 BPTs'!$B$12:$BX709,CK$3+3,FALSE))</f>
        <v>0</v>
      </c>
      <c r="CL534" s="24">
        <f>IF(ISERROR(VLOOKUP(AL534,'2010 BPTs'!$B$12:$BX$181,CL$3,FALSE)/VLOOKUP(AL534,'2010 BPTs'!$B$12:$BX709,CL$3+3,FALSE)),0,VLOOKUP(AL534,'2010 BPTs'!$B$12:$BX$181,CL$3,FALSE)/VLOOKUP(AL534,'2010 BPTs'!$B$12:$BX709,CL$3+3,FALSE))</f>
        <v>0</v>
      </c>
      <c r="CM534" s="24">
        <f>IF(ISERROR(VLOOKUP(AM534,'2010 BPTs'!$B$12:$BX$181,CM$3,FALSE)/VLOOKUP(AM534,'2010 BPTs'!$B$12:$BX709,CM$3+3,FALSE)),0,VLOOKUP(AM534,'2010 BPTs'!$B$12:$BX$181,CM$3,FALSE)/VLOOKUP(AM534,'2010 BPTs'!$B$12:$BX709,CM$3+3,FALSE))</f>
        <v>0</v>
      </c>
      <c r="CO534" s="24">
        <f>IF(ISERROR(VLOOKUP(AF534,'2010 BPTs'!$B$12:$BX$181,CO$3,FALSE)/VLOOKUP(AF534,'2010 BPTs'!$B$12:$BX709,CO$3+2,FALSE)),0,VLOOKUP(AF534,'2010 BPTs'!$B$12:$BX$181,CO$3,FALSE)/VLOOKUP(AF534,'2010 BPTs'!$B$12:$BX709,CO$3+2,FALSE))</f>
        <v>0</v>
      </c>
      <c r="CP534" s="24">
        <f>IF(ISERROR(VLOOKUP(AG534,'2010 BPTs'!$B$12:$BX$181,CP$3,FALSE)/VLOOKUP(AG534,'2010 BPTs'!$B$12:$BX709,CP$3+2,FALSE)),0,VLOOKUP(AG534,'2010 BPTs'!$B$12:$BX$181,CP$3,FALSE)/VLOOKUP(AG534,'2010 BPTs'!$B$12:$BX709,CP$3+2,FALSE))</f>
        <v>0</v>
      </c>
      <c r="CQ534" s="24">
        <f>IF(ISERROR(VLOOKUP(AH534,'2010 BPTs'!$B$12:$BX$181,CQ$3,FALSE)/VLOOKUP(AH534,'2010 BPTs'!$B$12:$BX709,CQ$3+2,FALSE)),0,VLOOKUP(AH534,'2010 BPTs'!$B$12:$BX$181,CQ$3,FALSE)/VLOOKUP(AH534,'2010 BPTs'!$B$12:$BX709,CQ$3+2,FALSE))</f>
        <v>0</v>
      </c>
      <c r="CR534" s="24">
        <f>IF(ISERROR(VLOOKUP(AI534,'2010 BPTs'!$B$12:$BX$181,CR$3,FALSE)/VLOOKUP(AI534,'2010 BPTs'!$B$12:$BX709,CR$3+2,FALSE)),0,VLOOKUP(AI534,'2010 BPTs'!$B$12:$BX$181,CR$3,FALSE)/VLOOKUP(AI534,'2010 BPTs'!$B$12:$BX709,CR$3+2,FALSE))</f>
        <v>0</v>
      </c>
      <c r="CS534" s="24">
        <f>IF(ISERROR(VLOOKUP(AJ534,'2010 BPTs'!$B$12:$BX$181,CS$3,FALSE)/VLOOKUP(AJ534,'2010 BPTs'!$B$12:$BX709,CS$3+2,FALSE)),0,VLOOKUP(AJ534,'2010 BPTs'!$B$12:$BX$181,CS$3,FALSE)/VLOOKUP(AJ534,'2010 BPTs'!$B$12:$BX709,CS$3+2,FALSE))</f>
        <v>0</v>
      </c>
      <c r="CT534" s="24">
        <f>IF(ISERROR(VLOOKUP(AK534,'2010 BPTs'!$B$12:$BX$181,CT$3,FALSE)/VLOOKUP(AK534,'2010 BPTs'!$B$12:$BX709,CT$3+2,FALSE)),0,VLOOKUP(AK534,'2010 BPTs'!$B$12:$BX$181,CT$3,FALSE)/VLOOKUP(AK534,'2010 BPTs'!$B$12:$BX709,CT$3+2,FALSE))</f>
        <v>0</v>
      </c>
      <c r="CU534" s="24">
        <f>IF(ISERROR(VLOOKUP(AL534,'2010 BPTs'!$B$12:$BX$181,CU$3,FALSE)/VLOOKUP(AL534,'2010 BPTs'!$B$12:$BX709,CU$3+2,FALSE)),0,VLOOKUP(AL534,'2010 BPTs'!$B$12:$BX$181,CU$3,FALSE)/VLOOKUP(AL534,'2010 BPTs'!$B$12:$BX709,CU$3+2,FALSE))</f>
        <v>0</v>
      </c>
      <c r="CV534" s="24">
        <f>IF(ISERROR(VLOOKUP(AM534,'2010 BPTs'!$B$12:$BX$181,CV$3,FALSE)/VLOOKUP(AM534,'2010 BPTs'!$B$12:$BX709,CV$3+2,FALSE)),0,VLOOKUP(AM534,'2010 BPTs'!$B$12:$BX$181,CV$3,FALSE)/VLOOKUP(AM534,'2010 BPTs'!$B$12:$BX709,CV$3+2,FALSE))</f>
        <v>0</v>
      </c>
      <c r="CX534" s="93">
        <f>'2012 BPTs'!BR30</f>
        <v>0</v>
      </c>
      <c r="CY534" s="93">
        <f>'2012 BPTs'!BS30</f>
        <v>0</v>
      </c>
    </row>
    <row r="535" spans="2:103" x14ac:dyDescent="0.2">
      <c r="B535" s="2" t="s">
        <v>213</v>
      </c>
      <c r="C535" s="2">
        <f>'2012 BPTs'!E31</f>
        <v>0</v>
      </c>
      <c r="D535" s="2">
        <f t="shared" si="162"/>
        <v>0</v>
      </c>
      <c r="E535" s="4">
        <f>'2012 BPTs'!F31</f>
        <v>0</v>
      </c>
      <c r="F535" s="88">
        <f>'2012 BPTs'!G31</f>
        <v>0</v>
      </c>
      <c r="G535" s="53">
        <f>'2012 BPTs'!I31</f>
        <v>0</v>
      </c>
      <c r="H535" s="88">
        <f>'2012 BPTs'!J31</f>
        <v>0</v>
      </c>
      <c r="I535" s="4">
        <f>'2012 BPTs'!K31</f>
        <v>0</v>
      </c>
      <c r="J535" s="5">
        <f>'2012 BPTs'!M31</f>
        <v>0</v>
      </c>
      <c r="K535" s="99">
        <f>'2012 BPTs'!BL31</f>
        <v>0</v>
      </c>
      <c r="L535" s="100">
        <f t="shared" si="154"/>
        <v>0</v>
      </c>
      <c r="M535" s="101">
        <f t="shared" si="163"/>
        <v>0</v>
      </c>
      <c r="N535" s="102">
        <f t="shared" si="166"/>
        <v>0</v>
      </c>
      <c r="O535" s="103">
        <f>'2012 BPTs'!BM31</f>
        <v>0</v>
      </c>
      <c r="P535" s="100">
        <f t="shared" si="156"/>
        <v>0</v>
      </c>
      <c r="Q535" s="101">
        <f t="shared" si="164"/>
        <v>0</v>
      </c>
      <c r="R535" s="104">
        <f t="shared" si="158"/>
        <v>0</v>
      </c>
      <c r="S535" s="105">
        <f t="shared" si="167"/>
        <v>0</v>
      </c>
      <c r="T535" s="104">
        <f t="shared" si="159"/>
        <v>0</v>
      </c>
      <c r="U535" s="121">
        <f>IF(K535=0,0,IF(B535="Manual",(S535-O535-AP535*(O535/(O535+Z535)))/S535,'2012 BPTs'!BP31))</f>
        <v>0</v>
      </c>
      <c r="V535" s="99">
        <f>'2012 BPTs'!BN31</f>
        <v>0</v>
      </c>
      <c r="W535" s="100">
        <f t="shared" si="173"/>
        <v>0</v>
      </c>
      <c r="X535" s="103">
        <f t="shared" si="165"/>
        <v>0</v>
      </c>
      <c r="Y535" s="102">
        <f t="shared" si="168"/>
        <v>0</v>
      </c>
      <c r="Z535" s="103">
        <f>'2012 BPTs'!BO31</f>
        <v>0</v>
      </c>
      <c r="AA535" s="104">
        <f t="shared" si="161"/>
        <v>0</v>
      </c>
      <c r="AB535" s="106">
        <f>IF(W535=0,0,IF(B535="Manual",(V535-Z535-AP535*(Z535/(Z535+O535)))/V535,'2012 BPTs'!BQ31))</f>
        <v>0</v>
      </c>
      <c r="AD535" s="2" t="str">
        <f t="shared" si="169"/>
        <v>00-0</v>
      </c>
      <c r="AE535" s="2">
        <f>'2012 BPTs'!BA31</f>
        <v>0</v>
      </c>
      <c r="AF535" s="2" t="str">
        <f>IF(B535="Auto",'2012 BPTs'!BB31,D535&amp;E535&amp;"-"&amp;F535)</f>
        <v/>
      </c>
      <c r="AG535" s="2" t="str">
        <f>'2012 BPTs'!BC31</f>
        <v/>
      </c>
      <c r="AH535" s="2" t="str">
        <f>'2012 BPTs'!BD31</f>
        <v/>
      </c>
      <c r="AI535" s="2" t="str">
        <f>'2012 BPTs'!BE31</f>
        <v/>
      </c>
      <c r="AJ535" s="2" t="str">
        <f>'2012 BPTs'!BF31</f>
        <v/>
      </c>
      <c r="AK535" s="2" t="str">
        <f>'2012 BPTs'!BG31</f>
        <v/>
      </c>
      <c r="AL535" s="2" t="str">
        <f>'2012 BPTs'!BH31</f>
        <v/>
      </c>
      <c r="AM535" s="2" t="str">
        <f>'2012 BPTs'!BI31</f>
        <v/>
      </c>
      <c r="AO535" s="128">
        <f>'2012 BPTs'!AJ31*'2012 BPTs'!BK31</f>
        <v>0</v>
      </c>
      <c r="AP535" s="128">
        <f>'2012 BPTs'!AK31*'2012 BPTs'!BK31</f>
        <v>0</v>
      </c>
      <c r="AR535" s="5">
        <f>IF(B535="Auto",'2012 BPTs'!M31,J535)</f>
        <v>0</v>
      </c>
      <c r="AS535" s="5">
        <f>'2012 BPTs'!O31</f>
        <v>0</v>
      </c>
      <c r="AT535" s="5">
        <f>'2012 BPTs'!Q31</f>
        <v>0</v>
      </c>
      <c r="AU535" s="5">
        <f>'2012 BPTs'!S31</f>
        <v>0</v>
      </c>
      <c r="AV535" s="5">
        <f>'2012 BPTs'!U31</f>
        <v>0</v>
      </c>
      <c r="AW535" s="5">
        <f>'2012 BPTs'!W31</f>
        <v>0</v>
      </c>
      <c r="AX535" s="5">
        <f>'2012 BPTs'!Y31</f>
        <v>0</v>
      </c>
      <c r="AY535" s="5">
        <f>'2012 BPTs'!AA31</f>
        <v>0</v>
      </c>
      <c r="BA535" s="24">
        <f>IF(ISNA(VLOOKUP(AF535,'2010 BPTs'!$B$12:$BX$181,BA$3,FALSE)),0,VLOOKUP(AF535,'2010 BPTs'!$B$12:$BX$181,BA$3,FALSE))</f>
        <v>0</v>
      </c>
      <c r="BB535" s="24">
        <f>IF(ISNA(VLOOKUP(AG535,'2010 BPTs'!$B$12:$BX$181,BB$3,FALSE)),0,VLOOKUP(AG535,'2010 BPTs'!$B$12:$BX$181,BB$3,FALSE))</f>
        <v>0</v>
      </c>
      <c r="BC535" s="24">
        <f>IF(ISNA(VLOOKUP(AH535,'2010 BPTs'!$B$12:$BX$181,BC$3,FALSE)),0,VLOOKUP(AH535,'2010 BPTs'!$B$12:$BX$181,BC$3,FALSE))</f>
        <v>0</v>
      </c>
      <c r="BD535" s="24">
        <f>IF(ISNA(VLOOKUP(AI535,'2010 BPTs'!$B$12:$BX$181,BD$3,FALSE)),0,VLOOKUP(AI535,'2010 BPTs'!$B$12:$BX$181,BD$3,FALSE))</f>
        <v>0</v>
      </c>
      <c r="BE535" s="24">
        <f>IF(ISNA(VLOOKUP(AJ535,'2010 BPTs'!$B$12:$BX$181,BE$3,FALSE)),0,VLOOKUP(AJ535,'2010 BPTs'!$B$12:$BX$181,BE$3,FALSE))</f>
        <v>0</v>
      </c>
      <c r="BF535" s="24">
        <f>IF(ISNA(VLOOKUP(AK535,'2010 BPTs'!$B$12:$BX$181,BF$3,FALSE)),0,VLOOKUP(AK535,'2010 BPTs'!$B$12:$BX$181,BF$3,FALSE))</f>
        <v>0</v>
      </c>
      <c r="BG535" s="24">
        <f>IF(ISNA(VLOOKUP(AL535,'2010 BPTs'!$B$12:$BX$181,BG$3,FALSE)),0,VLOOKUP(AL535,'2010 BPTs'!$B$12:$BX$181,BG$3,FALSE))</f>
        <v>0</v>
      </c>
      <c r="BH535" s="24">
        <f>IF(ISNA(VLOOKUP(AM535,'2010 BPTs'!$B$12:$BX$181,BH$3,FALSE)),0,VLOOKUP(AM535,'2010 BPTs'!$B$12:$BX$181,BH$3,FALSE))</f>
        <v>0</v>
      </c>
      <c r="BJ535" s="24">
        <f>IF(ISNA(VLOOKUP(AF535,'2010 BPTs'!$B$12:$BX$181,BJ$3,FALSE)),0,VLOOKUP(AF535,'2010 BPTs'!$B$12:$BX$181,BJ$3,FALSE))</f>
        <v>0</v>
      </c>
      <c r="BK535" s="24">
        <f>IF(ISNA(VLOOKUP(AG535,'2010 BPTs'!$B$12:$BX$181,BK$3,FALSE)),0,VLOOKUP(AG535,'2010 BPTs'!$B$12:$BX$181,BK$3,FALSE))</f>
        <v>0</v>
      </c>
      <c r="BL535" s="24">
        <f>IF(ISNA(VLOOKUP(AH535,'2010 BPTs'!$B$12:$BX$181,BL$3,FALSE)),0,VLOOKUP(AH535,'2010 BPTs'!$B$12:$BX$181,BL$3,FALSE))</f>
        <v>0</v>
      </c>
      <c r="BM535" s="24">
        <f>IF(ISNA(VLOOKUP(AI535,'2010 BPTs'!$B$12:$BX$181,BM$3,FALSE)),0,VLOOKUP(AI535,'2010 BPTs'!$B$12:$BX$181,BM$3,FALSE))</f>
        <v>0</v>
      </c>
      <c r="BN535" s="24">
        <f>IF(ISNA(VLOOKUP(AJ535,'2010 BPTs'!$B$12:$BX$181,BN$3,FALSE)),0,VLOOKUP(AJ535,'2010 BPTs'!$B$12:$BX$181,BN$3,FALSE))</f>
        <v>0</v>
      </c>
      <c r="BO535" s="24">
        <f>IF(ISNA(VLOOKUP(AK535,'2010 BPTs'!$B$12:$BX$181,BO$3,FALSE)),0,VLOOKUP(AK535,'2010 BPTs'!$B$12:$BX$181,BO$3,FALSE))</f>
        <v>0</v>
      </c>
      <c r="BP535" s="24">
        <f>IF(ISNA(VLOOKUP(AL535,'2010 BPTs'!$B$12:$BX$181,BP$3,FALSE)),0,VLOOKUP(AL535,'2010 BPTs'!$B$12:$BX$181,BP$3,FALSE))</f>
        <v>0</v>
      </c>
      <c r="BQ535" s="24">
        <f>IF(ISNA(VLOOKUP(AM535,'2010 BPTs'!$B$12:$BX$181,BQ$3,FALSE)),0,VLOOKUP(AM535,'2010 BPTs'!$B$12:$BX$181,BQ$3,FALSE))</f>
        <v>0</v>
      </c>
      <c r="BS535" s="78">
        <f t="shared" si="170"/>
        <v>0</v>
      </c>
      <c r="BT535" s="68">
        <f t="shared" si="171"/>
        <v>0</v>
      </c>
      <c r="BU535" s="68">
        <f t="shared" si="172"/>
        <v>0</v>
      </c>
      <c r="BW535" s="24">
        <f>IF(ISNA(VLOOKUP(AF535,'2010 BPTs'!$B$12:$BX$181,BW$3,FALSE)),0,VLOOKUP(AF535,'2010 BPTs'!$B$12:$BX$181,BW$3,FALSE))</f>
        <v>0</v>
      </c>
      <c r="BX535" s="24">
        <f>IF(ISNA(VLOOKUP(AG535,'2010 BPTs'!$B$12:$BX$181,BX$3,FALSE)),0,VLOOKUP(AG535,'2010 BPTs'!$B$12:$BX$181,BX$3,FALSE))</f>
        <v>0</v>
      </c>
      <c r="BY535" s="24">
        <f>IF(ISNA(VLOOKUP(AH535,'2010 BPTs'!$B$12:$BX$181,BY$3,FALSE)),0,VLOOKUP(AH535,'2010 BPTs'!$B$12:$BX$181,BY$3,FALSE))</f>
        <v>0</v>
      </c>
      <c r="BZ535" s="24">
        <f>IF(ISNA(VLOOKUP(AI535,'2010 BPTs'!$B$12:$BX$181,BZ$3,FALSE)),0,VLOOKUP(AI535,'2010 BPTs'!$B$12:$BX$181,BZ$3,FALSE))</f>
        <v>0</v>
      </c>
      <c r="CA535" s="24">
        <f>IF(ISNA(VLOOKUP(AJ535,'2010 BPTs'!$B$12:$BX$181,CA$3,FALSE)),0,VLOOKUP(AJ535,'2010 BPTs'!$B$12:$BX$181,CA$3,FALSE))</f>
        <v>0</v>
      </c>
      <c r="CB535" s="24">
        <f>IF(ISNA(VLOOKUP(AK535,'2010 BPTs'!$B$12:$BX$181,CB$3,FALSE)),0,VLOOKUP(AK535,'2010 BPTs'!$B$12:$BX$181,CB$3,FALSE))</f>
        <v>0</v>
      </c>
      <c r="CC535" s="24">
        <f>IF(ISNA(VLOOKUP(AL535,'2010 BPTs'!$B$12:$BX$181,CC$3,FALSE)),0,VLOOKUP(AL535,'2010 BPTs'!$B$12:$BX$181,CC$3,FALSE))</f>
        <v>0</v>
      </c>
      <c r="CD535" s="24">
        <f>IF(ISNA(VLOOKUP(AM535,'2010 BPTs'!$B$12:$BX$181,CD$3,FALSE)),0,VLOOKUP(AM535,'2010 BPTs'!$B$12:$BX$181,CD$3,FALSE))</f>
        <v>0</v>
      </c>
      <c r="CF535" s="24">
        <f>IF(ISERROR(VLOOKUP(AF535,'2010 BPTs'!$B$12:$BX$181,CF$3,FALSE)/VLOOKUP(AF535,'2010 BPTs'!$B$12:$BX710,CF$3+3,FALSE)),0,VLOOKUP(AF535,'2010 BPTs'!$B$12:$BX$181,CF$3,FALSE)/VLOOKUP(AF535,'2010 BPTs'!$B$12:$BX710,CF$3+3,FALSE))</f>
        <v>0</v>
      </c>
      <c r="CG535" s="24">
        <f>IF(ISERROR(VLOOKUP(AG535,'2010 BPTs'!$B$12:$BX$181,CG$3,FALSE)/VLOOKUP(AG535,'2010 BPTs'!$B$12:$BX710,CG$3+3,FALSE)),0,VLOOKUP(AG535,'2010 BPTs'!$B$12:$BX$181,CG$3,FALSE)/VLOOKUP(AG535,'2010 BPTs'!$B$12:$BX710,CG$3+3,FALSE))</f>
        <v>0</v>
      </c>
      <c r="CH535" s="24">
        <f>IF(ISERROR(VLOOKUP(AH535,'2010 BPTs'!$B$12:$BX$181,CH$3,FALSE)/VLOOKUP(AH535,'2010 BPTs'!$B$12:$BX710,CH$3+3,FALSE)),0,VLOOKUP(AH535,'2010 BPTs'!$B$12:$BX$181,CH$3,FALSE)/VLOOKUP(AH535,'2010 BPTs'!$B$12:$BX710,CH$3+3,FALSE))</f>
        <v>0</v>
      </c>
      <c r="CI535" s="24">
        <f>IF(ISERROR(VLOOKUP(AI535,'2010 BPTs'!$B$12:$BX$181,CI$3,FALSE)/VLOOKUP(AI535,'2010 BPTs'!$B$12:$BX710,CI$3+3,FALSE)),0,VLOOKUP(AI535,'2010 BPTs'!$B$12:$BX$181,CI$3,FALSE)/VLOOKUP(AI535,'2010 BPTs'!$B$12:$BX710,CI$3+3,FALSE))</f>
        <v>0</v>
      </c>
      <c r="CJ535" s="24">
        <f>IF(ISERROR(VLOOKUP(AJ535,'2010 BPTs'!$B$12:$BX$181,CJ$3,FALSE)/VLOOKUP(AJ535,'2010 BPTs'!$B$12:$BX710,CJ$3+3,FALSE)),0,VLOOKUP(AJ535,'2010 BPTs'!$B$12:$BX$181,CJ$3,FALSE)/VLOOKUP(AJ535,'2010 BPTs'!$B$12:$BX710,CJ$3+3,FALSE))</f>
        <v>0</v>
      </c>
      <c r="CK535" s="24">
        <f>IF(ISERROR(VLOOKUP(AK535,'2010 BPTs'!$B$12:$BX$181,CK$3,FALSE)/VLOOKUP(AK535,'2010 BPTs'!$B$12:$BX710,CK$3+3,FALSE)),0,VLOOKUP(AK535,'2010 BPTs'!$B$12:$BX$181,CK$3,FALSE)/VLOOKUP(AK535,'2010 BPTs'!$B$12:$BX710,CK$3+3,FALSE))</f>
        <v>0</v>
      </c>
      <c r="CL535" s="24">
        <f>IF(ISERROR(VLOOKUP(AL535,'2010 BPTs'!$B$12:$BX$181,CL$3,FALSE)/VLOOKUP(AL535,'2010 BPTs'!$B$12:$BX710,CL$3+3,FALSE)),0,VLOOKUP(AL535,'2010 BPTs'!$B$12:$BX$181,CL$3,FALSE)/VLOOKUP(AL535,'2010 BPTs'!$B$12:$BX710,CL$3+3,FALSE))</f>
        <v>0</v>
      </c>
      <c r="CM535" s="24">
        <f>IF(ISERROR(VLOOKUP(AM535,'2010 BPTs'!$B$12:$BX$181,CM$3,FALSE)/VLOOKUP(AM535,'2010 BPTs'!$B$12:$BX710,CM$3+3,FALSE)),0,VLOOKUP(AM535,'2010 BPTs'!$B$12:$BX$181,CM$3,FALSE)/VLOOKUP(AM535,'2010 BPTs'!$B$12:$BX710,CM$3+3,FALSE))</f>
        <v>0</v>
      </c>
      <c r="CO535" s="24">
        <f>IF(ISERROR(VLOOKUP(AF535,'2010 BPTs'!$B$12:$BX$181,CO$3,FALSE)/VLOOKUP(AF535,'2010 BPTs'!$B$12:$BX710,CO$3+2,FALSE)),0,VLOOKUP(AF535,'2010 BPTs'!$B$12:$BX$181,CO$3,FALSE)/VLOOKUP(AF535,'2010 BPTs'!$B$12:$BX710,CO$3+2,FALSE))</f>
        <v>0</v>
      </c>
      <c r="CP535" s="24">
        <f>IF(ISERROR(VLOOKUP(AG535,'2010 BPTs'!$B$12:$BX$181,CP$3,FALSE)/VLOOKUP(AG535,'2010 BPTs'!$B$12:$BX710,CP$3+2,FALSE)),0,VLOOKUP(AG535,'2010 BPTs'!$B$12:$BX$181,CP$3,FALSE)/VLOOKUP(AG535,'2010 BPTs'!$B$12:$BX710,CP$3+2,FALSE))</f>
        <v>0</v>
      </c>
      <c r="CQ535" s="24">
        <f>IF(ISERROR(VLOOKUP(AH535,'2010 BPTs'!$B$12:$BX$181,CQ$3,FALSE)/VLOOKUP(AH535,'2010 BPTs'!$B$12:$BX710,CQ$3+2,FALSE)),0,VLOOKUP(AH535,'2010 BPTs'!$B$12:$BX$181,CQ$3,FALSE)/VLOOKUP(AH535,'2010 BPTs'!$B$12:$BX710,CQ$3+2,FALSE))</f>
        <v>0</v>
      </c>
      <c r="CR535" s="24">
        <f>IF(ISERROR(VLOOKUP(AI535,'2010 BPTs'!$B$12:$BX$181,CR$3,FALSE)/VLOOKUP(AI535,'2010 BPTs'!$B$12:$BX710,CR$3+2,FALSE)),0,VLOOKUP(AI535,'2010 BPTs'!$B$12:$BX$181,CR$3,FALSE)/VLOOKUP(AI535,'2010 BPTs'!$B$12:$BX710,CR$3+2,FALSE))</f>
        <v>0</v>
      </c>
      <c r="CS535" s="24">
        <f>IF(ISERROR(VLOOKUP(AJ535,'2010 BPTs'!$B$12:$BX$181,CS$3,FALSE)/VLOOKUP(AJ535,'2010 BPTs'!$B$12:$BX710,CS$3+2,FALSE)),0,VLOOKUP(AJ535,'2010 BPTs'!$B$12:$BX$181,CS$3,FALSE)/VLOOKUP(AJ535,'2010 BPTs'!$B$12:$BX710,CS$3+2,FALSE))</f>
        <v>0</v>
      </c>
      <c r="CT535" s="24">
        <f>IF(ISERROR(VLOOKUP(AK535,'2010 BPTs'!$B$12:$BX$181,CT$3,FALSE)/VLOOKUP(AK535,'2010 BPTs'!$B$12:$BX710,CT$3+2,FALSE)),0,VLOOKUP(AK535,'2010 BPTs'!$B$12:$BX$181,CT$3,FALSE)/VLOOKUP(AK535,'2010 BPTs'!$B$12:$BX710,CT$3+2,FALSE))</f>
        <v>0</v>
      </c>
      <c r="CU535" s="24">
        <f>IF(ISERROR(VLOOKUP(AL535,'2010 BPTs'!$B$12:$BX$181,CU$3,FALSE)/VLOOKUP(AL535,'2010 BPTs'!$B$12:$BX710,CU$3+2,FALSE)),0,VLOOKUP(AL535,'2010 BPTs'!$B$12:$BX$181,CU$3,FALSE)/VLOOKUP(AL535,'2010 BPTs'!$B$12:$BX710,CU$3+2,FALSE))</f>
        <v>0</v>
      </c>
      <c r="CV535" s="24">
        <f>IF(ISERROR(VLOOKUP(AM535,'2010 BPTs'!$B$12:$BX$181,CV$3,FALSE)/VLOOKUP(AM535,'2010 BPTs'!$B$12:$BX710,CV$3+2,FALSE)),0,VLOOKUP(AM535,'2010 BPTs'!$B$12:$BX$181,CV$3,FALSE)/VLOOKUP(AM535,'2010 BPTs'!$B$12:$BX710,CV$3+2,FALSE))</f>
        <v>0</v>
      </c>
      <c r="CX535" s="93">
        <f>'2012 BPTs'!BR31</f>
        <v>0</v>
      </c>
      <c r="CY535" s="93">
        <f>'2012 BPTs'!BS31</f>
        <v>0</v>
      </c>
    </row>
    <row r="536" spans="2:103" x14ac:dyDescent="0.2">
      <c r="B536" s="2" t="s">
        <v>213</v>
      </c>
      <c r="C536" s="2">
        <f>'2012 BPTs'!E32</f>
        <v>0</v>
      </c>
      <c r="D536" s="2">
        <f t="shared" si="162"/>
        <v>0</v>
      </c>
      <c r="E536" s="4">
        <f>'2012 BPTs'!F32</f>
        <v>0</v>
      </c>
      <c r="F536" s="88">
        <f>'2012 BPTs'!G32</f>
        <v>0</v>
      </c>
      <c r="G536" s="53">
        <f>'2012 BPTs'!I32</f>
        <v>0</v>
      </c>
      <c r="H536" s="88">
        <f>'2012 BPTs'!J32</f>
        <v>0</v>
      </c>
      <c r="I536" s="4">
        <f>'2012 BPTs'!K32</f>
        <v>0</v>
      </c>
      <c r="J536" s="5">
        <f>'2012 BPTs'!M32</f>
        <v>0</v>
      </c>
      <c r="K536" s="99">
        <f>'2012 BPTs'!BL32</f>
        <v>0</v>
      </c>
      <c r="L536" s="100">
        <f t="shared" si="154"/>
        <v>0</v>
      </c>
      <c r="M536" s="101">
        <f t="shared" si="163"/>
        <v>0</v>
      </c>
      <c r="N536" s="102">
        <f t="shared" si="166"/>
        <v>0</v>
      </c>
      <c r="O536" s="103">
        <f>'2012 BPTs'!BM32</f>
        <v>0</v>
      </c>
      <c r="P536" s="100">
        <f t="shared" si="156"/>
        <v>0</v>
      </c>
      <c r="Q536" s="101">
        <f t="shared" si="164"/>
        <v>0</v>
      </c>
      <c r="R536" s="104">
        <f t="shared" si="158"/>
        <v>0</v>
      </c>
      <c r="S536" s="105">
        <f t="shared" si="167"/>
        <v>0</v>
      </c>
      <c r="T536" s="104">
        <f t="shared" si="159"/>
        <v>0</v>
      </c>
      <c r="U536" s="121">
        <f>IF(K536=0,0,IF(B536="Manual",(S536-O536-AP536*(O536/(O536+Z536)))/S536,'2012 BPTs'!BP32))</f>
        <v>0</v>
      </c>
      <c r="V536" s="99">
        <f>'2012 BPTs'!BN32</f>
        <v>0</v>
      </c>
      <c r="W536" s="100">
        <f t="shared" si="173"/>
        <v>0</v>
      </c>
      <c r="X536" s="103">
        <f t="shared" si="165"/>
        <v>0</v>
      </c>
      <c r="Y536" s="102">
        <f t="shared" si="168"/>
        <v>0</v>
      </c>
      <c r="Z536" s="103">
        <f>'2012 BPTs'!BO32</f>
        <v>0</v>
      </c>
      <c r="AA536" s="104">
        <f t="shared" si="161"/>
        <v>0</v>
      </c>
      <c r="AB536" s="106">
        <f>IF(W536=0,0,IF(B536="Manual",(V536-Z536-AP536*(Z536/(Z536+O536)))/V536,'2012 BPTs'!BQ32))</f>
        <v>0</v>
      </c>
      <c r="AD536" s="2" t="str">
        <f t="shared" si="169"/>
        <v>00-0</v>
      </c>
      <c r="AE536" s="2">
        <f>'2012 BPTs'!BA32</f>
        <v>0</v>
      </c>
      <c r="AF536" s="2" t="str">
        <f>IF(B536="Auto",'2012 BPTs'!BB32,D536&amp;E536&amp;"-"&amp;F536)</f>
        <v/>
      </c>
      <c r="AG536" s="2" t="str">
        <f>'2012 BPTs'!BC32</f>
        <v/>
      </c>
      <c r="AH536" s="2" t="str">
        <f>'2012 BPTs'!BD32</f>
        <v/>
      </c>
      <c r="AI536" s="2" t="str">
        <f>'2012 BPTs'!BE32</f>
        <v/>
      </c>
      <c r="AJ536" s="2" t="str">
        <f>'2012 BPTs'!BF32</f>
        <v/>
      </c>
      <c r="AK536" s="2" t="str">
        <f>'2012 BPTs'!BG32</f>
        <v/>
      </c>
      <c r="AL536" s="2" t="str">
        <f>'2012 BPTs'!BH32</f>
        <v/>
      </c>
      <c r="AM536" s="2" t="str">
        <f>'2012 BPTs'!BI32</f>
        <v/>
      </c>
      <c r="AO536" s="128">
        <f>'2012 BPTs'!AJ32*'2012 BPTs'!BK32</f>
        <v>0</v>
      </c>
      <c r="AP536" s="128">
        <f>'2012 BPTs'!AK32*'2012 BPTs'!BK32</f>
        <v>0</v>
      </c>
      <c r="AR536" s="5">
        <f>IF(B536="Auto",'2012 BPTs'!M32,J536)</f>
        <v>0</v>
      </c>
      <c r="AS536" s="5">
        <f>'2012 BPTs'!O32</f>
        <v>0</v>
      </c>
      <c r="AT536" s="5">
        <f>'2012 BPTs'!Q32</f>
        <v>0</v>
      </c>
      <c r="AU536" s="5">
        <f>'2012 BPTs'!S32</f>
        <v>0</v>
      </c>
      <c r="AV536" s="5">
        <f>'2012 BPTs'!U32</f>
        <v>0</v>
      </c>
      <c r="AW536" s="5">
        <f>'2012 BPTs'!W32</f>
        <v>0</v>
      </c>
      <c r="AX536" s="5">
        <f>'2012 BPTs'!Y32</f>
        <v>0</v>
      </c>
      <c r="AY536" s="5">
        <f>'2012 BPTs'!AA32</f>
        <v>0</v>
      </c>
      <c r="BA536" s="24">
        <f>IF(ISNA(VLOOKUP(AF536,'2010 BPTs'!$B$12:$BX$181,BA$3,FALSE)),0,VLOOKUP(AF536,'2010 BPTs'!$B$12:$BX$181,BA$3,FALSE))</f>
        <v>0</v>
      </c>
      <c r="BB536" s="24">
        <f>IF(ISNA(VLOOKUP(AG536,'2010 BPTs'!$B$12:$BX$181,BB$3,FALSE)),0,VLOOKUP(AG536,'2010 BPTs'!$B$12:$BX$181,BB$3,FALSE))</f>
        <v>0</v>
      </c>
      <c r="BC536" s="24">
        <f>IF(ISNA(VLOOKUP(AH536,'2010 BPTs'!$B$12:$BX$181,BC$3,FALSE)),0,VLOOKUP(AH536,'2010 BPTs'!$B$12:$BX$181,BC$3,FALSE))</f>
        <v>0</v>
      </c>
      <c r="BD536" s="24">
        <f>IF(ISNA(VLOOKUP(AI536,'2010 BPTs'!$B$12:$BX$181,BD$3,FALSE)),0,VLOOKUP(AI536,'2010 BPTs'!$B$12:$BX$181,BD$3,FALSE))</f>
        <v>0</v>
      </c>
      <c r="BE536" s="24">
        <f>IF(ISNA(VLOOKUP(AJ536,'2010 BPTs'!$B$12:$BX$181,BE$3,FALSE)),0,VLOOKUP(AJ536,'2010 BPTs'!$B$12:$BX$181,BE$3,FALSE))</f>
        <v>0</v>
      </c>
      <c r="BF536" s="24">
        <f>IF(ISNA(VLOOKUP(AK536,'2010 BPTs'!$B$12:$BX$181,BF$3,FALSE)),0,VLOOKUP(AK536,'2010 BPTs'!$B$12:$BX$181,BF$3,FALSE))</f>
        <v>0</v>
      </c>
      <c r="BG536" s="24">
        <f>IF(ISNA(VLOOKUP(AL536,'2010 BPTs'!$B$12:$BX$181,BG$3,FALSE)),0,VLOOKUP(AL536,'2010 BPTs'!$B$12:$BX$181,BG$3,FALSE))</f>
        <v>0</v>
      </c>
      <c r="BH536" s="24">
        <f>IF(ISNA(VLOOKUP(AM536,'2010 BPTs'!$B$12:$BX$181,BH$3,FALSE)),0,VLOOKUP(AM536,'2010 BPTs'!$B$12:$BX$181,BH$3,FALSE))</f>
        <v>0</v>
      </c>
      <c r="BJ536" s="24">
        <f>IF(ISNA(VLOOKUP(AF536,'2010 BPTs'!$B$12:$BX$181,BJ$3,FALSE)),0,VLOOKUP(AF536,'2010 BPTs'!$B$12:$BX$181,BJ$3,FALSE))</f>
        <v>0</v>
      </c>
      <c r="BK536" s="24">
        <f>IF(ISNA(VLOOKUP(AG536,'2010 BPTs'!$B$12:$BX$181,BK$3,FALSE)),0,VLOOKUP(AG536,'2010 BPTs'!$B$12:$BX$181,BK$3,FALSE))</f>
        <v>0</v>
      </c>
      <c r="BL536" s="24">
        <f>IF(ISNA(VLOOKUP(AH536,'2010 BPTs'!$B$12:$BX$181,BL$3,FALSE)),0,VLOOKUP(AH536,'2010 BPTs'!$B$12:$BX$181,BL$3,FALSE))</f>
        <v>0</v>
      </c>
      <c r="BM536" s="24">
        <f>IF(ISNA(VLOOKUP(AI536,'2010 BPTs'!$B$12:$BX$181,BM$3,FALSE)),0,VLOOKUP(AI536,'2010 BPTs'!$B$12:$BX$181,BM$3,FALSE))</f>
        <v>0</v>
      </c>
      <c r="BN536" s="24">
        <f>IF(ISNA(VLOOKUP(AJ536,'2010 BPTs'!$B$12:$BX$181,BN$3,FALSE)),0,VLOOKUP(AJ536,'2010 BPTs'!$B$12:$BX$181,BN$3,FALSE))</f>
        <v>0</v>
      </c>
      <c r="BO536" s="24">
        <f>IF(ISNA(VLOOKUP(AK536,'2010 BPTs'!$B$12:$BX$181,BO$3,FALSE)),0,VLOOKUP(AK536,'2010 BPTs'!$B$12:$BX$181,BO$3,FALSE))</f>
        <v>0</v>
      </c>
      <c r="BP536" s="24">
        <f>IF(ISNA(VLOOKUP(AL536,'2010 BPTs'!$B$12:$BX$181,BP$3,FALSE)),0,VLOOKUP(AL536,'2010 BPTs'!$B$12:$BX$181,BP$3,FALSE))</f>
        <v>0</v>
      </c>
      <c r="BQ536" s="24">
        <f>IF(ISNA(VLOOKUP(AM536,'2010 BPTs'!$B$12:$BX$181,BQ$3,FALSE)),0,VLOOKUP(AM536,'2010 BPTs'!$B$12:$BX$181,BQ$3,FALSE))</f>
        <v>0</v>
      </c>
      <c r="BS536" s="78">
        <f t="shared" si="170"/>
        <v>0</v>
      </c>
      <c r="BT536" s="68">
        <f t="shared" si="171"/>
        <v>0</v>
      </c>
      <c r="BU536" s="68">
        <f t="shared" si="172"/>
        <v>0</v>
      </c>
      <c r="BW536" s="24">
        <f>IF(ISNA(VLOOKUP(AF536,'2010 BPTs'!$B$12:$BX$181,BW$3,FALSE)),0,VLOOKUP(AF536,'2010 BPTs'!$B$12:$BX$181,BW$3,FALSE))</f>
        <v>0</v>
      </c>
      <c r="BX536" s="24">
        <f>IF(ISNA(VLOOKUP(AG536,'2010 BPTs'!$B$12:$BX$181,BX$3,FALSE)),0,VLOOKUP(AG536,'2010 BPTs'!$B$12:$BX$181,BX$3,FALSE))</f>
        <v>0</v>
      </c>
      <c r="BY536" s="24">
        <f>IF(ISNA(VLOOKUP(AH536,'2010 BPTs'!$B$12:$BX$181,BY$3,FALSE)),0,VLOOKUP(AH536,'2010 BPTs'!$B$12:$BX$181,BY$3,FALSE))</f>
        <v>0</v>
      </c>
      <c r="BZ536" s="24">
        <f>IF(ISNA(VLOOKUP(AI536,'2010 BPTs'!$B$12:$BX$181,BZ$3,FALSE)),0,VLOOKUP(AI536,'2010 BPTs'!$B$12:$BX$181,BZ$3,FALSE))</f>
        <v>0</v>
      </c>
      <c r="CA536" s="24">
        <f>IF(ISNA(VLOOKUP(AJ536,'2010 BPTs'!$B$12:$BX$181,CA$3,FALSE)),0,VLOOKUP(AJ536,'2010 BPTs'!$B$12:$BX$181,CA$3,FALSE))</f>
        <v>0</v>
      </c>
      <c r="CB536" s="24">
        <f>IF(ISNA(VLOOKUP(AK536,'2010 BPTs'!$B$12:$BX$181,CB$3,FALSE)),0,VLOOKUP(AK536,'2010 BPTs'!$B$12:$BX$181,CB$3,FALSE))</f>
        <v>0</v>
      </c>
      <c r="CC536" s="24">
        <f>IF(ISNA(VLOOKUP(AL536,'2010 BPTs'!$B$12:$BX$181,CC$3,FALSE)),0,VLOOKUP(AL536,'2010 BPTs'!$B$12:$BX$181,CC$3,FALSE))</f>
        <v>0</v>
      </c>
      <c r="CD536" s="24">
        <f>IF(ISNA(VLOOKUP(AM536,'2010 BPTs'!$B$12:$BX$181,CD$3,FALSE)),0,VLOOKUP(AM536,'2010 BPTs'!$B$12:$BX$181,CD$3,FALSE))</f>
        <v>0</v>
      </c>
      <c r="CF536" s="24">
        <f>IF(ISERROR(VLOOKUP(AF536,'2010 BPTs'!$B$12:$BX$181,CF$3,FALSE)/VLOOKUP(AF536,'2010 BPTs'!$B$12:$BX711,CF$3+3,FALSE)),0,VLOOKUP(AF536,'2010 BPTs'!$B$12:$BX$181,CF$3,FALSE)/VLOOKUP(AF536,'2010 BPTs'!$B$12:$BX711,CF$3+3,FALSE))</f>
        <v>0</v>
      </c>
      <c r="CG536" s="24">
        <f>IF(ISERROR(VLOOKUP(AG536,'2010 BPTs'!$B$12:$BX$181,CG$3,FALSE)/VLOOKUP(AG536,'2010 BPTs'!$B$12:$BX711,CG$3+3,FALSE)),0,VLOOKUP(AG536,'2010 BPTs'!$B$12:$BX$181,CG$3,FALSE)/VLOOKUP(AG536,'2010 BPTs'!$B$12:$BX711,CG$3+3,FALSE))</f>
        <v>0</v>
      </c>
      <c r="CH536" s="24">
        <f>IF(ISERROR(VLOOKUP(AH536,'2010 BPTs'!$B$12:$BX$181,CH$3,FALSE)/VLOOKUP(AH536,'2010 BPTs'!$B$12:$BX711,CH$3+3,FALSE)),0,VLOOKUP(AH536,'2010 BPTs'!$B$12:$BX$181,CH$3,FALSE)/VLOOKUP(AH536,'2010 BPTs'!$B$12:$BX711,CH$3+3,FALSE))</f>
        <v>0</v>
      </c>
      <c r="CI536" s="24">
        <f>IF(ISERROR(VLOOKUP(AI536,'2010 BPTs'!$B$12:$BX$181,CI$3,FALSE)/VLOOKUP(AI536,'2010 BPTs'!$B$12:$BX711,CI$3+3,FALSE)),0,VLOOKUP(AI536,'2010 BPTs'!$B$12:$BX$181,CI$3,FALSE)/VLOOKUP(AI536,'2010 BPTs'!$B$12:$BX711,CI$3+3,FALSE))</f>
        <v>0</v>
      </c>
      <c r="CJ536" s="24">
        <f>IF(ISERROR(VLOOKUP(AJ536,'2010 BPTs'!$B$12:$BX$181,CJ$3,FALSE)/VLOOKUP(AJ536,'2010 BPTs'!$B$12:$BX711,CJ$3+3,FALSE)),0,VLOOKUP(AJ536,'2010 BPTs'!$B$12:$BX$181,CJ$3,FALSE)/VLOOKUP(AJ536,'2010 BPTs'!$B$12:$BX711,CJ$3+3,FALSE))</f>
        <v>0</v>
      </c>
      <c r="CK536" s="24">
        <f>IF(ISERROR(VLOOKUP(AK536,'2010 BPTs'!$B$12:$BX$181,CK$3,FALSE)/VLOOKUP(AK536,'2010 BPTs'!$B$12:$BX711,CK$3+3,FALSE)),0,VLOOKUP(AK536,'2010 BPTs'!$B$12:$BX$181,CK$3,FALSE)/VLOOKUP(AK536,'2010 BPTs'!$B$12:$BX711,CK$3+3,FALSE))</f>
        <v>0</v>
      </c>
      <c r="CL536" s="24">
        <f>IF(ISERROR(VLOOKUP(AL536,'2010 BPTs'!$B$12:$BX$181,CL$3,FALSE)/VLOOKUP(AL536,'2010 BPTs'!$B$12:$BX711,CL$3+3,FALSE)),0,VLOOKUP(AL536,'2010 BPTs'!$B$12:$BX$181,CL$3,FALSE)/VLOOKUP(AL536,'2010 BPTs'!$B$12:$BX711,CL$3+3,FALSE))</f>
        <v>0</v>
      </c>
      <c r="CM536" s="24">
        <f>IF(ISERROR(VLOOKUP(AM536,'2010 BPTs'!$B$12:$BX$181,CM$3,FALSE)/VLOOKUP(AM536,'2010 BPTs'!$B$12:$BX711,CM$3+3,FALSE)),0,VLOOKUP(AM536,'2010 BPTs'!$B$12:$BX$181,CM$3,FALSE)/VLOOKUP(AM536,'2010 BPTs'!$B$12:$BX711,CM$3+3,FALSE))</f>
        <v>0</v>
      </c>
      <c r="CO536" s="24">
        <f>IF(ISERROR(VLOOKUP(AF536,'2010 BPTs'!$B$12:$BX$181,CO$3,FALSE)/VLOOKUP(AF536,'2010 BPTs'!$B$12:$BX711,CO$3+2,FALSE)),0,VLOOKUP(AF536,'2010 BPTs'!$B$12:$BX$181,CO$3,FALSE)/VLOOKUP(AF536,'2010 BPTs'!$B$12:$BX711,CO$3+2,FALSE))</f>
        <v>0</v>
      </c>
      <c r="CP536" s="24">
        <f>IF(ISERROR(VLOOKUP(AG536,'2010 BPTs'!$B$12:$BX$181,CP$3,FALSE)/VLOOKUP(AG536,'2010 BPTs'!$B$12:$BX711,CP$3+2,FALSE)),0,VLOOKUP(AG536,'2010 BPTs'!$B$12:$BX$181,CP$3,FALSE)/VLOOKUP(AG536,'2010 BPTs'!$B$12:$BX711,CP$3+2,FALSE))</f>
        <v>0</v>
      </c>
      <c r="CQ536" s="24">
        <f>IF(ISERROR(VLOOKUP(AH536,'2010 BPTs'!$B$12:$BX$181,CQ$3,FALSE)/VLOOKUP(AH536,'2010 BPTs'!$B$12:$BX711,CQ$3+2,FALSE)),0,VLOOKUP(AH536,'2010 BPTs'!$B$12:$BX$181,CQ$3,FALSE)/VLOOKUP(AH536,'2010 BPTs'!$B$12:$BX711,CQ$3+2,FALSE))</f>
        <v>0</v>
      </c>
      <c r="CR536" s="24">
        <f>IF(ISERROR(VLOOKUP(AI536,'2010 BPTs'!$B$12:$BX$181,CR$3,FALSE)/VLOOKUP(AI536,'2010 BPTs'!$B$12:$BX711,CR$3+2,FALSE)),0,VLOOKUP(AI536,'2010 BPTs'!$B$12:$BX$181,CR$3,FALSE)/VLOOKUP(AI536,'2010 BPTs'!$B$12:$BX711,CR$3+2,FALSE))</f>
        <v>0</v>
      </c>
      <c r="CS536" s="24">
        <f>IF(ISERROR(VLOOKUP(AJ536,'2010 BPTs'!$B$12:$BX$181,CS$3,FALSE)/VLOOKUP(AJ536,'2010 BPTs'!$B$12:$BX711,CS$3+2,FALSE)),0,VLOOKUP(AJ536,'2010 BPTs'!$B$12:$BX$181,CS$3,FALSE)/VLOOKUP(AJ536,'2010 BPTs'!$B$12:$BX711,CS$3+2,FALSE))</f>
        <v>0</v>
      </c>
      <c r="CT536" s="24">
        <f>IF(ISERROR(VLOOKUP(AK536,'2010 BPTs'!$B$12:$BX$181,CT$3,FALSE)/VLOOKUP(AK536,'2010 BPTs'!$B$12:$BX711,CT$3+2,FALSE)),0,VLOOKUP(AK536,'2010 BPTs'!$B$12:$BX$181,CT$3,FALSE)/VLOOKUP(AK536,'2010 BPTs'!$B$12:$BX711,CT$3+2,FALSE))</f>
        <v>0</v>
      </c>
      <c r="CU536" s="24">
        <f>IF(ISERROR(VLOOKUP(AL536,'2010 BPTs'!$B$12:$BX$181,CU$3,FALSE)/VLOOKUP(AL536,'2010 BPTs'!$B$12:$BX711,CU$3+2,FALSE)),0,VLOOKUP(AL536,'2010 BPTs'!$B$12:$BX$181,CU$3,FALSE)/VLOOKUP(AL536,'2010 BPTs'!$B$12:$BX711,CU$3+2,FALSE))</f>
        <v>0</v>
      </c>
      <c r="CV536" s="24">
        <f>IF(ISERROR(VLOOKUP(AM536,'2010 BPTs'!$B$12:$BX$181,CV$3,FALSE)/VLOOKUP(AM536,'2010 BPTs'!$B$12:$BX711,CV$3+2,FALSE)),0,VLOOKUP(AM536,'2010 BPTs'!$B$12:$BX$181,CV$3,FALSE)/VLOOKUP(AM536,'2010 BPTs'!$B$12:$BX711,CV$3+2,FALSE))</f>
        <v>0</v>
      </c>
      <c r="CX536" s="93">
        <f>'2012 BPTs'!BR32</f>
        <v>0</v>
      </c>
      <c r="CY536" s="93">
        <f>'2012 BPTs'!BS32</f>
        <v>0</v>
      </c>
    </row>
    <row r="537" spans="2:103" x14ac:dyDescent="0.2">
      <c r="B537" s="2" t="s">
        <v>213</v>
      </c>
      <c r="C537" s="2">
        <f>'2012 BPTs'!E33</f>
        <v>0</v>
      </c>
      <c r="D537" s="2">
        <f t="shared" si="162"/>
        <v>0</v>
      </c>
      <c r="E537" s="4">
        <f>'2012 BPTs'!F33</f>
        <v>0</v>
      </c>
      <c r="F537" s="88">
        <f>'2012 BPTs'!G33</f>
        <v>0</v>
      </c>
      <c r="G537" s="53">
        <f>'2012 BPTs'!I33</f>
        <v>0</v>
      </c>
      <c r="H537" s="88">
        <f>'2012 BPTs'!J33</f>
        <v>0</v>
      </c>
      <c r="I537" s="4">
        <f>'2012 BPTs'!K33</f>
        <v>0</v>
      </c>
      <c r="J537" s="5">
        <f>'2012 BPTs'!M33</f>
        <v>0</v>
      </c>
      <c r="K537" s="99">
        <f>'2012 BPTs'!BL33</f>
        <v>0</v>
      </c>
      <c r="L537" s="100">
        <f t="shared" si="154"/>
        <v>0</v>
      </c>
      <c r="M537" s="101">
        <f t="shared" si="163"/>
        <v>0</v>
      </c>
      <c r="N537" s="102">
        <f t="shared" si="166"/>
        <v>0</v>
      </c>
      <c r="O537" s="103">
        <f>'2012 BPTs'!BM33</f>
        <v>0</v>
      </c>
      <c r="P537" s="100">
        <f t="shared" si="156"/>
        <v>0</v>
      </c>
      <c r="Q537" s="101">
        <f t="shared" si="164"/>
        <v>0</v>
      </c>
      <c r="R537" s="104">
        <f t="shared" si="158"/>
        <v>0</v>
      </c>
      <c r="S537" s="105">
        <f t="shared" si="167"/>
        <v>0</v>
      </c>
      <c r="T537" s="104">
        <f t="shared" si="159"/>
        <v>0</v>
      </c>
      <c r="U537" s="121">
        <f>IF(K537=0,0,IF(B537="Manual",(S537-O537-AP537*(O537/(O537+Z537)))/S537,'2012 BPTs'!BP33))</f>
        <v>0</v>
      </c>
      <c r="V537" s="99">
        <f>'2012 BPTs'!BN33</f>
        <v>0</v>
      </c>
      <c r="W537" s="100">
        <f t="shared" si="173"/>
        <v>0</v>
      </c>
      <c r="X537" s="103">
        <f t="shared" si="165"/>
        <v>0</v>
      </c>
      <c r="Y537" s="102">
        <f t="shared" si="168"/>
        <v>0</v>
      </c>
      <c r="Z537" s="103">
        <f>'2012 BPTs'!BO33</f>
        <v>0</v>
      </c>
      <c r="AA537" s="104">
        <f t="shared" si="161"/>
        <v>0</v>
      </c>
      <c r="AB537" s="106">
        <f>IF(W537=0,0,IF(B537="Manual",(V537-Z537-AP537*(Z537/(Z537+O537)))/V537,'2012 BPTs'!BQ33))</f>
        <v>0</v>
      </c>
      <c r="AD537" s="2" t="str">
        <f t="shared" si="169"/>
        <v>00-0</v>
      </c>
      <c r="AE537" s="2">
        <f>'2012 BPTs'!BA33</f>
        <v>0</v>
      </c>
      <c r="AF537" s="2" t="str">
        <f>IF(B537="Auto",'2012 BPTs'!BB33,D537&amp;E537&amp;"-"&amp;F537)</f>
        <v/>
      </c>
      <c r="AG537" s="2" t="str">
        <f>'2012 BPTs'!BC33</f>
        <v/>
      </c>
      <c r="AH537" s="2" t="str">
        <f>'2012 BPTs'!BD33</f>
        <v/>
      </c>
      <c r="AI537" s="2" t="str">
        <f>'2012 BPTs'!BE33</f>
        <v/>
      </c>
      <c r="AJ537" s="2" t="str">
        <f>'2012 BPTs'!BF33</f>
        <v/>
      </c>
      <c r="AK537" s="2" t="str">
        <f>'2012 BPTs'!BG33</f>
        <v/>
      </c>
      <c r="AL537" s="2" t="str">
        <f>'2012 BPTs'!BH33</f>
        <v/>
      </c>
      <c r="AM537" s="2" t="str">
        <f>'2012 BPTs'!BI33</f>
        <v/>
      </c>
      <c r="AO537" s="128">
        <f>'2012 BPTs'!AJ33*'2012 BPTs'!BK33</f>
        <v>0</v>
      </c>
      <c r="AP537" s="128">
        <f>'2012 BPTs'!AK33*'2012 BPTs'!BK33</f>
        <v>0</v>
      </c>
      <c r="AR537" s="5">
        <f>IF(B537="Auto",'2012 BPTs'!M33,J537)</f>
        <v>0</v>
      </c>
      <c r="AS537" s="5">
        <f>'2012 BPTs'!O33</f>
        <v>0</v>
      </c>
      <c r="AT537" s="5">
        <f>'2012 BPTs'!Q33</f>
        <v>0</v>
      </c>
      <c r="AU537" s="5">
        <f>'2012 BPTs'!S33</f>
        <v>0</v>
      </c>
      <c r="AV537" s="5">
        <f>'2012 BPTs'!U33</f>
        <v>0</v>
      </c>
      <c r="AW537" s="5">
        <f>'2012 BPTs'!W33</f>
        <v>0</v>
      </c>
      <c r="AX537" s="5">
        <f>'2012 BPTs'!Y33</f>
        <v>0</v>
      </c>
      <c r="AY537" s="5">
        <f>'2012 BPTs'!AA33</f>
        <v>0</v>
      </c>
      <c r="BA537" s="24">
        <f>IF(ISNA(VLOOKUP(AF537,'2010 BPTs'!$B$12:$BX$181,BA$3,FALSE)),0,VLOOKUP(AF537,'2010 BPTs'!$B$12:$BX$181,BA$3,FALSE))</f>
        <v>0</v>
      </c>
      <c r="BB537" s="24">
        <f>IF(ISNA(VLOOKUP(AG537,'2010 BPTs'!$B$12:$BX$181,BB$3,FALSE)),0,VLOOKUP(AG537,'2010 BPTs'!$B$12:$BX$181,BB$3,FALSE))</f>
        <v>0</v>
      </c>
      <c r="BC537" s="24">
        <f>IF(ISNA(VLOOKUP(AH537,'2010 BPTs'!$B$12:$BX$181,BC$3,FALSE)),0,VLOOKUP(AH537,'2010 BPTs'!$B$12:$BX$181,BC$3,FALSE))</f>
        <v>0</v>
      </c>
      <c r="BD537" s="24">
        <f>IF(ISNA(VLOOKUP(AI537,'2010 BPTs'!$B$12:$BX$181,BD$3,FALSE)),0,VLOOKUP(AI537,'2010 BPTs'!$B$12:$BX$181,BD$3,FALSE))</f>
        <v>0</v>
      </c>
      <c r="BE537" s="24">
        <f>IF(ISNA(VLOOKUP(AJ537,'2010 BPTs'!$B$12:$BX$181,BE$3,FALSE)),0,VLOOKUP(AJ537,'2010 BPTs'!$B$12:$BX$181,BE$3,FALSE))</f>
        <v>0</v>
      </c>
      <c r="BF537" s="24">
        <f>IF(ISNA(VLOOKUP(AK537,'2010 BPTs'!$B$12:$BX$181,BF$3,FALSE)),0,VLOOKUP(AK537,'2010 BPTs'!$B$12:$BX$181,BF$3,FALSE))</f>
        <v>0</v>
      </c>
      <c r="BG537" s="24">
        <f>IF(ISNA(VLOOKUP(AL537,'2010 BPTs'!$B$12:$BX$181,BG$3,FALSE)),0,VLOOKUP(AL537,'2010 BPTs'!$B$12:$BX$181,BG$3,FALSE))</f>
        <v>0</v>
      </c>
      <c r="BH537" s="24">
        <f>IF(ISNA(VLOOKUP(AM537,'2010 BPTs'!$B$12:$BX$181,BH$3,FALSE)),0,VLOOKUP(AM537,'2010 BPTs'!$B$12:$BX$181,BH$3,FALSE))</f>
        <v>0</v>
      </c>
      <c r="BJ537" s="24">
        <f>IF(ISNA(VLOOKUP(AF537,'2010 BPTs'!$B$12:$BX$181,BJ$3,FALSE)),0,VLOOKUP(AF537,'2010 BPTs'!$B$12:$BX$181,BJ$3,FALSE))</f>
        <v>0</v>
      </c>
      <c r="BK537" s="24">
        <f>IF(ISNA(VLOOKUP(AG537,'2010 BPTs'!$B$12:$BX$181,BK$3,FALSE)),0,VLOOKUP(AG537,'2010 BPTs'!$B$12:$BX$181,BK$3,FALSE))</f>
        <v>0</v>
      </c>
      <c r="BL537" s="24">
        <f>IF(ISNA(VLOOKUP(AH537,'2010 BPTs'!$B$12:$BX$181,BL$3,FALSE)),0,VLOOKUP(AH537,'2010 BPTs'!$B$12:$BX$181,BL$3,FALSE))</f>
        <v>0</v>
      </c>
      <c r="BM537" s="24">
        <f>IF(ISNA(VLOOKUP(AI537,'2010 BPTs'!$B$12:$BX$181,BM$3,FALSE)),0,VLOOKUP(AI537,'2010 BPTs'!$B$12:$BX$181,BM$3,FALSE))</f>
        <v>0</v>
      </c>
      <c r="BN537" s="24">
        <f>IF(ISNA(VLOOKUP(AJ537,'2010 BPTs'!$B$12:$BX$181,BN$3,FALSE)),0,VLOOKUP(AJ537,'2010 BPTs'!$B$12:$BX$181,BN$3,FALSE))</f>
        <v>0</v>
      </c>
      <c r="BO537" s="24">
        <f>IF(ISNA(VLOOKUP(AK537,'2010 BPTs'!$B$12:$BX$181,BO$3,FALSE)),0,VLOOKUP(AK537,'2010 BPTs'!$B$12:$BX$181,BO$3,FALSE))</f>
        <v>0</v>
      </c>
      <c r="BP537" s="24">
        <f>IF(ISNA(VLOOKUP(AL537,'2010 BPTs'!$B$12:$BX$181,BP$3,FALSE)),0,VLOOKUP(AL537,'2010 BPTs'!$B$12:$BX$181,BP$3,FALSE))</f>
        <v>0</v>
      </c>
      <c r="BQ537" s="24">
        <f>IF(ISNA(VLOOKUP(AM537,'2010 BPTs'!$B$12:$BX$181,BQ$3,FALSE)),0,VLOOKUP(AM537,'2010 BPTs'!$B$12:$BX$181,BQ$3,FALSE))</f>
        <v>0</v>
      </c>
      <c r="BS537" s="78">
        <f t="shared" si="170"/>
        <v>0</v>
      </c>
      <c r="BT537" s="68">
        <f t="shared" si="171"/>
        <v>0</v>
      </c>
      <c r="BU537" s="68">
        <f t="shared" si="172"/>
        <v>0</v>
      </c>
      <c r="BW537" s="24">
        <f>IF(ISNA(VLOOKUP(AF537,'2010 BPTs'!$B$12:$BX$181,BW$3,FALSE)),0,VLOOKUP(AF537,'2010 BPTs'!$B$12:$BX$181,BW$3,FALSE))</f>
        <v>0</v>
      </c>
      <c r="BX537" s="24">
        <f>IF(ISNA(VLOOKUP(AG537,'2010 BPTs'!$B$12:$BX$181,BX$3,FALSE)),0,VLOOKUP(AG537,'2010 BPTs'!$B$12:$BX$181,BX$3,FALSE))</f>
        <v>0</v>
      </c>
      <c r="BY537" s="24">
        <f>IF(ISNA(VLOOKUP(AH537,'2010 BPTs'!$B$12:$BX$181,BY$3,FALSE)),0,VLOOKUP(AH537,'2010 BPTs'!$B$12:$BX$181,BY$3,FALSE))</f>
        <v>0</v>
      </c>
      <c r="BZ537" s="24">
        <f>IF(ISNA(VLOOKUP(AI537,'2010 BPTs'!$B$12:$BX$181,BZ$3,FALSE)),0,VLOOKUP(AI537,'2010 BPTs'!$B$12:$BX$181,BZ$3,FALSE))</f>
        <v>0</v>
      </c>
      <c r="CA537" s="24">
        <f>IF(ISNA(VLOOKUP(AJ537,'2010 BPTs'!$B$12:$BX$181,CA$3,FALSE)),0,VLOOKUP(AJ537,'2010 BPTs'!$B$12:$BX$181,CA$3,FALSE))</f>
        <v>0</v>
      </c>
      <c r="CB537" s="24">
        <f>IF(ISNA(VLOOKUP(AK537,'2010 BPTs'!$B$12:$BX$181,CB$3,FALSE)),0,VLOOKUP(AK537,'2010 BPTs'!$B$12:$BX$181,CB$3,FALSE))</f>
        <v>0</v>
      </c>
      <c r="CC537" s="24">
        <f>IF(ISNA(VLOOKUP(AL537,'2010 BPTs'!$B$12:$BX$181,CC$3,FALSE)),0,VLOOKUP(AL537,'2010 BPTs'!$B$12:$BX$181,CC$3,FALSE))</f>
        <v>0</v>
      </c>
      <c r="CD537" s="24">
        <f>IF(ISNA(VLOOKUP(AM537,'2010 BPTs'!$B$12:$BX$181,CD$3,FALSE)),0,VLOOKUP(AM537,'2010 BPTs'!$B$12:$BX$181,CD$3,FALSE))</f>
        <v>0</v>
      </c>
      <c r="CF537" s="24">
        <f>IF(ISERROR(VLOOKUP(AF537,'2010 BPTs'!$B$12:$BX$181,CF$3,FALSE)/VLOOKUP(AF537,'2010 BPTs'!$B$12:$BX712,CF$3+3,FALSE)),0,VLOOKUP(AF537,'2010 BPTs'!$B$12:$BX$181,CF$3,FALSE)/VLOOKUP(AF537,'2010 BPTs'!$B$12:$BX712,CF$3+3,FALSE))</f>
        <v>0</v>
      </c>
      <c r="CG537" s="24">
        <f>IF(ISERROR(VLOOKUP(AG537,'2010 BPTs'!$B$12:$BX$181,CG$3,FALSE)/VLOOKUP(AG537,'2010 BPTs'!$B$12:$BX712,CG$3+3,FALSE)),0,VLOOKUP(AG537,'2010 BPTs'!$B$12:$BX$181,CG$3,FALSE)/VLOOKUP(AG537,'2010 BPTs'!$B$12:$BX712,CG$3+3,FALSE))</f>
        <v>0</v>
      </c>
      <c r="CH537" s="24">
        <f>IF(ISERROR(VLOOKUP(AH537,'2010 BPTs'!$B$12:$BX$181,CH$3,FALSE)/VLOOKUP(AH537,'2010 BPTs'!$B$12:$BX712,CH$3+3,FALSE)),0,VLOOKUP(AH537,'2010 BPTs'!$B$12:$BX$181,CH$3,FALSE)/VLOOKUP(AH537,'2010 BPTs'!$B$12:$BX712,CH$3+3,FALSE))</f>
        <v>0</v>
      </c>
      <c r="CI537" s="24">
        <f>IF(ISERROR(VLOOKUP(AI537,'2010 BPTs'!$B$12:$BX$181,CI$3,FALSE)/VLOOKUP(AI537,'2010 BPTs'!$B$12:$BX712,CI$3+3,FALSE)),0,VLOOKUP(AI537,'2010 BPTs'!$B$12:$BX$181,CI$3,FALSE)/VLOOKUP(AI537,'2010 BPTs'!$B$12:$BX712,CI$3+3,FALSE))</f>
        <v>0</v>
      </c>
      <c r="CJ537" s="24">
        <f>IF(ISERROR(VLOOKUP(AJ537,'2010 BPTs'!$B$12:$BX$181,CJ$3,FALSE)/VLOOKUP(AJ537,'2010 BPTs'!$B$12:$BX712,CJ$3+3,FALSE)),0,VLOOKUP(AJ537,'2010 BPTs'!$B$12:$BX$181,CJ$3,FALSE)/VLOOKUP(AJ537,'2010 BPTs'!$B$12:$BX712,CJ$3+3,FALSE))</f>
        <v>0</v>
      </c>
      <c r="CK537" s="24">
        <f>IF(ISERROR(VLOOKUP(AK537,'2010 BPTs'!$B$12:$BX$181,CK$3,FALSE)/VLOOKUP(AK537,'2010 BPTs'!$B$12:$BX712,CK$3+3,FALSE)),0,VLOOKUP(AK537,'2010 BPTs'!$B$12:$BX$181,CK$3,FALSE)/VLOOKUP(AK537,'2010 BPTs'!$B$12:$BX712,CK$3+3,FALSE))</f>
        <v>0</v>
      </c>
      <c r="CL537" s="24">
        <f>IF(ISERROR(VLOOKUP(AL537,'2010 BPTs'!$B$12:$BX$181,CL$3,FALSE)/VLOOKUP(AL537,'2010 BPTs'!$B$12:$BX712,CL$3+3,FALSE)),0,VLOOKUP(AL537,'2010 BPTs'!$B$12:$BX$181,CL$3,FALSE)/VLOOKUP(AL537,'2010 BPTs'!$B$12:$BX712,CL$3+3,FALSE))</f>
        <v>0</v>
      </c>
      <c r="CM537" s="24">
        <f>IF(ISERROR(VLOOKUP(AM537,'2010 BPTs'!$B$12:$BX$181,CM$3,FALSE)/VLOOKUP(AM537,'2010 BPTs'!$B$12:$BX712,CM$3+3,FALSE)),0,VLOOKUP(AM537,'2010 BPTs'!$B$12:$BX$181,CM$3,FALSE)/VLOOKUP(AM537,'2010 BPTs'!$B$12:$BX712,CM$3+3,FALSE))</f>
        <v>0</v>
      </c>
      <c r="CO537" s="24">
        <f>IF(ISERROR(VLOOKUP(AF537,'2010 BPTs'!$B$12:$BX$181,CO$3,FALSE)/VLOOKUP(AF537,'2010 BPTs'!$B$12:$BX712,CO$3+2,FALSE)),0,VLOOKUP(AF537,'2010 BPTs'!$B$12:$BX$181,CO$3,FALSE)/VLOOKUP(AF537,'2010 BPTs'!$B$12:$BX712,CO$3+2,FALSE))</f>
        <v>0</v>
      </c>
      <c r="CP537" s="24">
        <f>IF(ISERROR(VLOOKUP(AG537,'2010 BPTs'!$B$12:$BX$181,CP$3,FALSE)/VLOOKUP(AG537,'2010 BPTs'!$B$12:$BX712,CP$3+2,FALSE)),0,VLOOKUP(AG537,'2010 BPTs'!$B$12:$BX$181,CP$3,FALSE)/VLOOKUP(AG537,'2010 BPTs'!$B$12:$BX712,CP$3+2,FALSE))</f>
        <v>0</v>
      </c>
      <c r="CQ537" s="24">
        <f>IF(ISERROR(VLOOKUP(AH537,'2010 BPTs'!$B$12:$BX$181,CQ$3,FALSE)/VLOOKUP(AH537,'2010 BPTs'!$B$12:$BX712,CQ$3+2,FALSE)),0,VLOOKUP(AH537,'2010 BPTs'!$B$12:$BX$181,CQ$3,FALSE)/VLOOKUP(AH537,'2010 BPTs'!$B$12:$BX712,CQ$3+2,FALSE))</f>
        <v>0</v>
      </c>
      <c r="CR537" s="24">
        <f>IF(ISERROR(VLOOKUP(AI537,'2010 BPTs'!$B$12:$BX$181,CR$3,FALSE)/VLOOKUP(AI537,'2010 BPTs'!$B$12:$BX712,CR$3+2,FALSE)),0,VLOOKUP(AI537,'2010 BPTs'!$B$12:$BX$181,CR$3,FALSE)/VLOOKUP(AI537,'2010 BPTs'!$B$12:$BX712,CR$3+2,FALSE))</f>
        <v>0</v>
      </c>
      <c r="CS537" s="24">
        <f>IF(ISERROR(VLOOKUP(AJ537,'2010 BPTs'!$B$12:$BX$181,CS$3,FALSE)/VLOOKUP(AJ537,'2010 BPTs'!$B$12:$BX712,CS$3+2,FALSE)),0,VLOOKUP(AJ537,'2010 BPTs'!$B$12:$BX$181,CS$3,FALSE)/VLOOKUP(AJ537,'2010 BPTs'!$B$12:$BX712,CS$3+2,FALSE))</f>
        <v>0</v>
      </c>
      <c r="CT537" s="24">
        <f>IF(ISERROR(VLOOKUP(AK537,'2010 BPTs'!$B$12:$BX$181,CT$3,FALSE)/VLOOKUP(AK537,'2010 BPTs'!$B$12:$BX712,CT$3+2,FALSE)),0,VLOOKUP(AK537,'2010 BPTs'!$B$12:$BX$181,CT$3,FALSE)/VLOOKUP(AK537,'2010 BPTs'!$B$12:$BX712,CT$3+2,FALSE))</f>
        <v>0</v>
      </c>
      <c r="CU537" s="24">
        <f>IF(ISERROR(VLOOKUP(AL537,'2010 BPTs'!$B$12:$BX$181,CU$3,FALSE)/VLOOKUP(AL537,'2010 BPTs'!$B$12:$BX712,CU$3+2,FALSE)),0,VLOOKUP(AL537,'2010 BPTs'!$B$12:$BX$181,CU$3,FALSE)/VLOOKUP(AL537,'2010 BPTs'!$B$12:$BX712,CU$3+2,FALSE))</f>
        <v>0</v>
      </c>
      <c r="CV537" s="24">
        <f>IF(ISERROR(VLOOKUP(AM537,'2010 BPTs'!$B$12:$BX$181,CV$3,FALSE)/VLOOKUP(AM537,'2010 BPTs'!$B$12:$BX712,CV$3+2,FALSE)),0,VLOOKUP(AM537,'2010 BPTs'!$B$12:$BX$181,CV$3,FALSE)/VLOOKUP(AM537,'2010 BPTs'!$B$12:$BX712,CV$3+2,FALSE))</f>
        <v>0</v>
      </c>
      <c r="CX537" s="93">
        <f>'2012 BPTs'!BR33</f>
        <v>0</v>
      </c>
      <c r="CY537" s="93">
        <f>'2012 BPTs'!BS33</f>
        <v>0</v>
      </c>
    </row>
    <row r="538" spans="2:103" x14ac:dyDescent="0.2">
      <c r="B538" s="2" t="s">
        <v>213</v>
      </c>
      <c r="C538" s="2">
        <f>'2012 BPTs'!E34</f>
        <v>0</v>
      </c>
      <c r="D538" s="2">
        <f t="shared" si="162"/>
        <v>0</v>
      </c>
      <c r="E538" s="4">
        <f>'2012 BPTs'!F34</f>
        <v>0</v>
      </c>
      <c r="F538" s="88">
        <f>'2012 BPTs'!G34</f>
        <v>0</v>
      </c>
      <c r="G538" s="53">
        <f>'2012 BPTs'!I34</f>
        <v>0</v>
      </c>
      <c r="H538" s="88">
        <f>'2012 BPTs'!J34</f>
        <v>0</v>
      </c>
      <c r="I538" s="4">
        <f>'2012 BPTs'!K34</f>
        <v>0</v>
      </c>
      <c r="J538" s="5">
        <f>'2012 BPTs'!M34</f>
        <v>0</v>
      </c>
      <c r="K538" s="99">
        <f>'2012 BPTs'!BL34</f>
        <v>0</v>
      </c>
      <c r="L538" s="100">
        <f t="shared" si="154"/>
        <v>0</v>
      </c>
      <c r="M538" s="101">
        <f t="shared" si="163"/>
        <v>0</v>
      </c>
      <c r="N538" s="102">
        <f t="shared" si="166"/>
        <v>0</v>
      </c>
      <c r="O538" s="103">
        <f>'2012 BPTs'!BM34</f>
        <v>0</v>
      </c>
      <c r="P538" s="100">
        <f t="shared" si="156"/>
        <v>0</v>
      </c>
      <c r="Q538" s="101">
        <f t="shared" si="164"/>
        <v>0</v>
      </c>
      <c r="R538" s="104">
        <f t="shared" si="158"/>
        <v>0</v>
      </c>
      <c r="S538" s="105">
        <f t="shared" si="167"/>
        <v>0</v>
      </c>
      <c r="T538" s="104">
        <f t="shared" si="159"/>
        <v>0</v>
      </c>
      <c r="U538" s="121">
        <f>IF(K538=0,0,IF(B538="Manual",(S538-O538-AP538*(O538/(O538+Z538)))/S538,'2012 BPTs'!BP34))</f>
        <v>0</v>
      </c>
      <c r="V538" s="99">
        <f>'2012 BPTs'!BN34</f>
        <v>0</v>
      </c>
      <c r="W538" s="100">
        <f t="shared" si="173"/>
        <v>0</v>
      </c>
      <c r="X538" s="103">
        <f t="shared" si="165"/>
        <v>0</v>
      </c>
      <c r="Y538" s="102">
        <f t="shared" si="168"/>
        <v>0</v>
      </c>
      <c r="Z538" s="103">
        <f>'2012 BPTs'!BO34</f>
        <v>0</v>
      </c>
      <c r="AA538" s="104">
        <f t="shared" si="161"/>
        <v>0</v>
      </c>
      <c r="AB538" s="106">
        <f>IF(W538=0,0,IF(B538="Manual",(V538-Z538-AP538*(Z538/(Z538+O538)))/V538,'2012 BPTs'!BQ34))</f>
        <v>0</v>
      </c>
      <c r="AD538" s="2" t="str">
        <f t="shared" si="169"/>
        <v>00-0</v>
      </c>
      <c r="AE538" s="2">
        <f>'2012 BPTs'!BA34</f>
        <v>0</v>
      </c>
      <c r="AF538" s="2" t="str">
        <f>IF(B538="Auto",'2012 BPTs'!BB34,D538&amp;E538&amp;"-"&amp;F538)</f>
        <v/>
      </c>
      <c r="AG538" s="2" t="str">
        <f>'2012 BPTs'!BC34</f>
        <v/>
      </c>
      <c r="AH538" s="2" t="str">
        <f>'2012 BPTs'!BD34</f>
        <v/>
      </c>
      <c r="AI538" s="2" t="str">
        <f>'2012 BPTs'!BE34</f>
        <v/>
      </c>
      <c r="AJ538" s="2" t="str">
        <f>'2012 BPTs'!BF34</f>
        <v/>
      </c>
      <c r="AK538" s="2" t="str">
        <f>'2012 BPTs'!BG34</f>
        <v/>
      </c>
      <c r="AL538" s="2" t="str">
        <f>'2012 BPTs'!BH34</f>
        <v/>
      </c>
      <c r="AM538" s="2" t="str">
        <f>'2012 BPTs'!BI34</f>
        <v/>
      </c>
      <c r="AO538" s="128">
        <f>'2012 BPTs'!AJ34*'2012 BPTs'!BK34</f>
        <v>0</v>
      </c>
      <c r="AP538" s="128">
        <f>'2012 BPTs'!AK34*'2012 BPTs'!BK34</f>
        <v>0</v>
      </c>
      <c r="AR538" s="5">
        <f>IF(B538="Auto",'2012 BPTs'!M34,J538)</f>
        <v>0</v>
      </c>
      <c r="AS538" s="5">
        <f>'2012 BPTs'!O34</f>
        <v>0</v>
      </c>
      <c r="AT538" s="5">
        <f>'2012 BPTs'!Q34</f>
        <v>0</v>
      </c>
      <c r="AU538" s="5">
        <f>'2012 BPTs'!S34</f>
        <v>0</v>
      </c>
      <c r="AV538" s="5">
        <f>'2012 BPTs'!U34</f>
        <v>0</v>
      </c>
      <c r="AW538" s="5">
        <f>'2012 BPTs'!W34</f>
        <v>0</v>
      </c>
      <c r="AX538" s="5">
        <f>'2012 BPTs'!Y34</f>
        <v>0</v>
      </c>
      <c r="AY538" s="5">
        <f>'2012 BPTs'!AA34</f>
        <v>0</v>
      </c>
      <c r="BA538" s="24">
        <f>IF(ISNA(VLOOKUP(AF538,'2010 BPTs'!$B$12:$BX$181,BA$3,FALSE)),0,VLOOKUP(AF538,'2010 BPTs'!$B$12:$BX$181,BA$3,FALSE))</f>
        <v>0</v>
      </c>
      <c r="BB538" s="24">
        <f>IF(ISNA(VLOOKUP(AG538,'2010 BPTs'!$B$12:$BX$181,BB$3,FALSE)),0,VLOOKUP(AG538,'2010 BPTs'!$B$12:$BX$181,BB$3,FALSE))</f>
        <v>0</v>
      </c>
      <c r="BC538" s="24">
        <f>IF(ISNA(VLOOKUP(AH538,'2010 BPTs'!$B$12:$BX$181,BC$3,FALSE)),0,VLOOKUP(AH538,'2010 BPTs'!$B$12:$BX$181,BC$3,FALSE))</f>
        <v>0</v>
      </c>
      <c r="BD538" s="24">
        <f>IF(ISNA(VLOOKUP(AI538,'2010 BPTs'!$B$12:$BX$181,BD$3,FALSE)),0,VLOOKUP(AI538,'2010 BPTs'!$B$12:$BX$181,BD$3,FALSE))</f>
        <v>0</v>
      </c>
      <c r="BE538" s="24">
        <f>IF(ISNA(VLOOKUP(AJ538,'2010 BPTs'!$B$12:$BX$181,BE$3,FALSE)),0,VLOOKUP(AJ538,'2010 BPTs'!$B$12:$BX$181,BE$3,FALSE))</f>
        <v>0</v>
      </c>
      <c r="BF538" s="24">
        <f>IF(ISNA(VLOOKUP(AK538,'2010 BPTs'!$B$12:$BX$181,BF$3,FALSE)),0,VLOOKUP(AK538,'2010 BPTs'!$B$12:$BX$181,BF$3,FALSE))</f>
        <v>0</v>
      </c>
      <c r="BG538" s="24">
        <f>IF(ISNA(VLOOKUP(AL538,'2010 BPTs'!$B$12:$BX$181,BG$3,FALSE)),0,VLOOKUP(AL538,'2010 BPTs'!$B$12:$BX$181,BG$3,FALSE))</f>
        <v>0</v>
      </c>
      <c r="BH538" s="24">
        <f>IF(ISNA(VLOOKUP(AM538,'2010 BPTs'!$B$12:$BX$181,BH$3,FALSE)),0,VLOOKUP(AM538,'2010 BPTs'!$B$12:$BX$181,BH$3,FALSE))</f>
        <v>0</v>
      </c>
      <c r="BJ538" s="24">
        <f>IF(ISNA(VLOOKUP(AF538,'2010 BPTs'!$B$12:$BX$181,BJ$3,FALSE)),0,VLOOKUP(AF538,'2010 BPTs'!$B$12:$BX$181,BJ$3,FALSE))</f>
        <v>0</v>
      </c>
      <c r="BK538" s="24">
        <f>IF(ISNA(VLOOKUP(AG538,'2010 BPTs'!$B$12:$BX$181,BK$3,FALSE)),0,VLOOKUP(AG538,'2010 BPTs'!$B$12:$BX$181,BK$3,FALSE))</f>
        <v>0</v>
      </c>
      <c r="BL538" s="24">
        <f>IF(ISNA(VLOOKUP(AH538,'2010 BPTs'!$B$12:$BX$181,BL$3,FALSE)),0,VLOOKUP(AH538,'2010 BPTs'!$B$12:$BX$181,BL$3,FALSE))</f>
        <v>0</v>
      </c>
      <c r="BM538" s="24">
        <f>IF(ISNA(VLOOKUP(AI538,'2010 BPTs'!$B$12:$BX$181,BM$3,FALSE)),0,VLOOKUP(AI538,'2010 BPTs'!$B$12:$BX$181,BM$3,FALSE))</f>
        <v>0</v>
      </c>
      <c r="BN538" s="24">
        <f>IF(ISNA(VLOOKUP(AJ538,'2010 BPTs'!$B$12:$BX$181,BN$3,FALSE)),0,VLOOKUP(AJ538,'2010 BPTs'!$B$12:$BX$181,BN$3,FALSE))</f>
        <v>0</v>
      </c>
      <c r="BO538" s="24">
        <f>IF(ISNA(VLOOKUP(AK538,'2010 BPTs'!$B$12:$BX$181,BO$3,FALSE)),0,VLOOKUP(AK538,'2010 BPTs'!$B$12:$BX$181,BO$3,FALSE))</f>
        <v>0</v>
      </c>
      <c r="BP538" s="24">
        <f>IF(ISNA(VLOOKUP(AL538,'2010 BPTs'!$B$12:$BX$181,BP$3,FALSE)),0,VLOOKUP(AL538,'2010 BPTs'!$B$12:$BX$181,BP$3,FALSE))</f>
        <v>0</v>
      </c>
      <c r="BQ538" s="24">
        <f>IF(ISNA(VLOOKUP(AM538,'2010 BPTs'!$B$12:$BX$181,BQ$3,FALSE)),0,VLOOKUP(AM538,'2010 BPTs'!$B$12:$BX$181,BQ$3,FALSE))</f>
        <v>0</v>
      </c>
      <c r="BS538" s="78">
        <f t="shared" si="170"/>
        <v>0</v>
      </c>
      <c r="BT538" s="68">
        <f t="shared" si="171"/>
        <v>0</v>
      </c>
      <c r="BU538" s="68">
        <f t="shared" si="172"/>
        <v>0</v>
      </c>
      <c r="BW538" s="24">
        <f>IF(ISNA(VLOOKUP(AF538,'2010 BPTs'!$B$12:$BX$181,BW$3,FALSE)),0,VLOOKUP(AF538,'2010 BPTs'!$B$12:$BX$181,BW$3,FALSE))</f>
        <v>0</v>
      </c>
      <c r="BX538" s="24">
        <f>IF(ISNA(VLOOKUP(AG538,'2010 BPTs'!$B$12:$BX$181,BX$3,FALSE)),0,VLOOKUP(AG538,'2010 BPTs'!$B$12:$BX$181,BX$3,FALSE))</f>
        <v>0</v>
      </c>
      <c r="BY538" s="24">
        <f>IF(ISNA(VLOOKUP(AH538,'2010 BPTs'!$B$12:$BX$181,BY$3,FALSE)),0,VLOOKUP(AH538,'2010 BPTs'!$B$12:$BX$181,BY$3,FALSE))</f>
        <v>0</v>
      </c>
      <c r="BZ538" s="24">
        <f>IF(ISNA(VLOOKUP(AI538,'2010 BPTs'!$B$12:$BX$181,BZ$3,FALSE)),0,VLOOKUP(AI538,'2010 BPTs'!$B$12:$BX$181,BZ$3,FALSE))</f>
        <v>0</v>
      </c>
      <c r="CA538" s="24">
        <f>IF(ISNA(VLOOKUP(AJ538,'2010 BPTs'!$B$12:$BX$181,CA$3,FALSE)),0,VLOOKUP(AJ538,'2010 BPTs'!$B$12:$BX$181,CA$3,FALSE))</f>
        <v>0</v>
      </c>
      <c r="CB538" s="24">
        <f>IF(ISNA(VLOOKUP(AK538,'2010 BPTs'!$B$12:$BX$181,CB$3,FALSE)),0,VLOOKUP(AK538,'2010 BPTs'!$B$12:$BX$181,CB$3,FALSE))</f>
        <v>0</v>
      </c>
      <c r="CC538" s="24">
        <f>IF(ISNA(VLOOKUP(AL538,'2010 BPTs'!$B$12:$BX$181,CC$3,FALSE)),0,VLOOKUP(AL538,'2010 BPTs'!$B$12:$BX$181,CC$3,FALSE))</f>
        <v>0</v>
      </c>
      <c r="CD538" s="24">
        <f>IF(ISNA(VLOOKUP(AM538,'2010 BPTs'!$B$12:$BX$181,CD$3,FALSE)),0,VLOOKUP(AM538,'2010 BPTs'!$B$12:$BX$181,CD$3,FALSE))</f>
        <v>0</v>
      </c>
      <c r="CF538" s="24">
        <f>IF(ISERROR(VLOOKUP(AF538,'2010 BPTs'!$B$12:$BX$181,CF$3,FALSE)/VLOOKUP(AF538,'2010 BPTs'!$B$12:$BX713,CF$3+3,FALSE)),0,VLOOKUP(AF538,'2010 BPTs'!$B$12:$BX$181,CF$3,FALSE)/VLOOKUP(AF538,'2010 BPTs'!$B$12:$BX713,CF$3+3,FALSE))</f>
        <v>0</v>
      </c>
      <c r="CG538" s="24">
        <f>IF(ISERROR(VLOOKUP(AG538,'2010 BPTs'!$B$12:$BX$181,CG$3,FALSE)/VLOOKUP(AG538,'2010 BPTs'!$B$12:$BX713,CG$3+3,FALSE)),0,VLOOKUP(AG538,'2010 BPTs'!$B$12:$BX$181,CG$3,FALSE)/VLOOKUP(AG538,'2010 BPTs'!$B$12:$BX713,CG$3+3,FALSE))</f>
        <v>0</v>
      </c>
      <c r="CH538" s="24">
        <f>IF(ISERROR(VLOOKUP(AH538,'2010 BPTs'!$B$12:$BX$181,CH$3,FALSE)/VLOOKUP(AH538,'2010 BPTs'!$B$12:$BX713,CH$3+3,FALSE)),0,VLOOKUP(AH538,'2010 BPTs'!$B$12:$BX$181,CH$3,FALSE)/VLOOKUP(AH538,'2010 BPTs'!$B$12:$BX713,CH$3+3,FALSE))</f>
        <v>0</v>
      </c>
      <c r="CI538" s="24">
        <f>IF(ISERROR(VLOOKUP(AI538,'2010 BPTs'!$B$12:$BX$181,CI$3,FALSE)/VLOOKUP(AI538,'2010 BPTs'!$B$12:$BX713,CI$3+3,FALSE)),0,VLOOKUP(AI538,'2010 BPTs'!$B$12:$BX$181,CI$3,FALSE)/VLOOKUP(AI538,'2010 BPTs'!$B$12:$BX713,CI$3+3,FALSE))</f>
        <v>0</v>
      </c>
      <c r="CJ538" s="24">
        <f>IF(ISERROR(VLOOKUP(AJ538,'2010 BPTs'!$B$12:$BX$181,CJ$3,FALSE)/VLOOKUP(AJ538,'2010 BPTs'!$B$12:$BX713,CJ$3+3,FALSE)),0,VLOOKUP(AJ538,'2010 BPTs'!$B$12:$BX$181,CJ$3,FALSE)/VLOOKUP(AJ538,'2010 BPTs'!$B$12:$BX713,CJ$3+3,FALSE))</f>
        <v>0</v>
      </c>
      <c r="CK538" s="24">
        <f>IF(ISERROR(VLOOKUP(AK538,'2010 BPTs'!$B$12:$BX$181,CK$3,FALSE)/VLOOKUP(AK538,'2010 BPTs'!$B$12:$BX713,CK$3+3,FALSE)),0,VLOOKUP(AK538,'2010 BPTs'!$B$12:$BX$181,CK$3,FALSE)/VLOOKUP(AK538,'2010 BPTs'!$B$12:$BX713,CK$3+3,FALSE))</f>
        <v>0</v>
      </c>
      <c r="CL538" s="24">
        <f>IF(ISERROR(VLOOKUP(AL538,'2010 BPTs'!$B$12:$BX$181,CL$3,FALSE)/VLOOKUP(AL538,'2010 BPTs'!$B$12:$BX713,CL$3+3,FALSE)),0,VLOOKUP(AL538,'2010 BPTs'!$B$12:$BX$181,CL$3,FALSE)/VLOOKUP(AL538,'2010 BPTs'!$B$12:$BX713,CL$3+3,FALSE))</f>
        <v>0</v>
      </c>
      <c r="CM538" s="24">
        <f>IF(ISERROR(VLOOKUP(AM538,'2010 BPTs'!$B$12:$BX$181,CM$3,FALSE)/VLOOKUP(AM538,'2010 BPTs'!$B$12:$BX713,CM$3+3,FALSE)),0,VLOOKUP(AM538,'2010 BPTs'!$B$12:$BX$181,CM$3,FALSE)/VLOOKUP(AM538,'2010 BPTs'!$B$12:$BX713,CM$3+3,FALSE))</f>
        <v>0</v>
      </c>
      <c r="CO538" s="24">
        <f>IF(ISERROR(VLOOKUP(AF538,'2010 BPTs'!$B$12:$BX$181,CO$3,FALSE)/VLOOKUP(AF538,'2010 BPTs'!$B$12:$BX713,CO$3+2,FALSE)),0,VLOOKUP(AF538,'2010 BPTs'!$B$12:$BX$181,CO$3,FALSE)/VLOOKUP(AF538,'2010 BPTs'!$B$12:$BX713,CO$3+2,FALSE))</f>
        <v>0</v>
      </c>
      <c r="CP538" s="24">
        <f>IF(ISERROR(VLOOKUP(AG538,'2010 BPTs'!$B$12:$BX$181,CP$3,FALSE)/VLOOKUP(AG538,'2010 BPTs'!$B$12:$BX713,CP$3+2,FALSE)),0,VLOOKUP(AG538,'2010 BPTs'!$B$12:$BX$181,CP$3,FALSE)/VLOOKUP(AG538,'2010 BPTs'!$B$12:$BX713,CP$3+2,FALSE))</f>
        <v>0</v>
      </c>
      <c r="CQ538" s="24">
        <f>IF(ISERROR(VLOOKUP(AH538,'2010 BPTs'!$B$12:$BX$181,CQ$3,FALSE)/VLOOKUP(AH538,'2010 BPTs'!$B$12:$BX713,CQ$3+2,FALSE)),0,VLOOKUP(AH538,'2010 BPTs'!$B$12:$BX$181,CQ$3,FALSE)/VLOOKUP(AH538,'2010 BPTs'!$B$12:$BX713,CQ$3+2,FALSE))</f>
        <v>0</v>
      </c>
      <c r="CR538" s="24">
        <f>IF(ISERROR(VLOOKUP(AI538,'2010 BPTs'!$B$12:$BX$181,CR$3,FALSE)/VLOOKUP(AI538,'2010 BPTs'!$B$12:$BX713,CR$3+2,FALSE)),0,VLOOKUP(AI538,'2010 BPTs'!$B$12:$BX$181,CR$3,FALSE)/VLOOKUP(AI538,'2010 BPTs'!$B$12:$BX713,CR$3+2,FALSE))</f>
        <v>0</v>
      </c>
      <c r="CS538" s="24">
        <f>IF(ISERROR(VLOOKUP(AJ538,'2010 BPTs'!$B$12:$BX$181,CS$3,FALSE)/VLOOKUP(AJ538,'2010 BPTs'!$B$12:$BX713,CS$3+2,FALSE)),0,VLOOKUP(AJ538,'2010 BPTs'!$B$12:$BX$181,CS$3,FALSE)/VLOOKUP(AJ538,'2010 BPTs'!$B$12:$BX713,CS$3+2,FALSE))</f>
        <v>0</v>
      </c>
      <c r="CT538" s="24">
        <f>IF(ISERROR(VLOOKUP(AK538,'2010 BPTs'!$B$12:$BX$181,CT$3,FALSE)/VLOOKUP(AK538,'2010 BPTs'!$B$12:$BX713,CT$3+2,FALSE)),0,VLOOKUP(AK538,'2010 BPTs'!$B$12:$BX$181,CT$3,FALSE)/VLOOKUP(AK538,'2010 BPTs'!$B$12:$BX713,CT$3+2,FALSE))</f>
        <v>0</v>
      </c>
      <c r="CU538" s="24">
        <f>IF(ISERROR(VLOOKUP(AL538,'2010 BPTs'!$B$12:$BX$181,CU$3,FALSE)/VLOOKUP(AL538,'2010 BPTs'!$B$12:$BX713,CU$3+2,FALSE)),0,VLOOKUP(AL538,'2010 BPTs'!$B$12:$BX$181,CU$3,FALSE)/VLOOKUP(AL538,'2010 BPTs'!$B$12:$BX713,CU$3+2,FALSE))</f>
        <v>0</v>
      </c>
      <c r="CV538" s="24">
        <f>IF(ISERROR(VLOOKUP(AM538,'2010 BPTs'!$B$12:$BX$181,CV$3,FALSE)/VLOOKUP(AM538,'2010 BPTs'!$B$12:$BX713,CV$3+2,FALSE)),0,VLOOKUP(AM538,'2010 BPTs'!$B$12:$BX$181,CV$3,FALSE)/VLOOKUP(AM538,'2010 BPTs'!$B$12:$BX713,CV$3+2,FALSE))</f>
        <v>0</v>
      </c>
      <c r="CX538" s="93">
        <f>'2012 BPTs'!BR34</f>
        <v>0</v>
      </c>
      <c r="CY538" s="93">
        <f>'2012 BPTs'!BS34</f>
        <v>0</v>
      </c>
    </row>
    <row r="539" spans="2:103" x14ac:dyDescent="0.2">
      <c r="B539" s="2" t="s">
        <v>213</v>
      </c>
      <c r="C539" s="2">
        <f>'2012 BPTs'!E35</f>
        <v>0</v>
      </c>
      <c r="D539" s="2">
        <f t="shared" si="162"/>
        <v>0</v>
      </c>
      <c r="E539" s="4">
        <f>'2012 BPTs'!F35</f>
        <v>0</v>
      </c>
      <c r="F539" s="88">
        <f>'2012 BPTs'!G35</f>
        <v>0</v>
      </c>
      <c r="G539" s="53">
        <f>'2012 BPTs'!I35</f>
        <v>0</v>
      </c>
      <c r="H539" s="88">
        <f>'2012 BPTs'!J35</f>
        <v>0</v>
      </c>
      <c r="I539" s="4">
        <f>'2012 BPTs'!K35</f>
        <v>0</v>
      </c>
      <c r="J539" s="5">
        <f>'2012 BPTs'!M35</f>
        <v>0</v>
      </c>
      <c r="K539" s="99">
        <f>'2012 BPTs'!BL35</f>
        <v>0</v>
      </c>
      <c r="L539" s="100">
        <f t="shared" ref="L539:L602" si="174">IF(SUM(AR539:AY539)=0,0,SUMPRODUCT(AR539:AY539,BA539:BH539)/SUM(AR539:AY539))</f>
        <v>0</v>
      </c>
      <c r="M539" s="101">
        <f t="shared" si="163"/>
        <v>0</v>
      </c>
      <c r="N539" s="102">
        <f t="shared" si="166"/>
        <v>0</v>
      </c>
      <c r="O539" s="103">
        <f>'2012 BPTs'!BM35</f>
        <v>0</v>
      </c>
      <c r="P539" s="100">
        <f t="shared" ref="P539:P602" si="175">IF(SUM(AR539:AY539)=0,0,SUMPRODUCT(AR539:AY539,BJ539:BQ539)/SUM(AR539:AY539))</f>
        <v>0</v>
      </c>
      <c r="Q539" s="101">
        <f t="shared" si="164"/>
        <v>0</v>
      </c>
      <c r="R539" s="104">
        <f t="shared" ref="R539:R602" si="176">IF(M539=0,0,Q539/M539)</f>
        <v>0</v>
      </c>
      <c r="S539" s="105">
        <f t="shared" si="167"/>
        <v>0</v>
      </c>
      <c r="T539" s="104">
        <f t="shared" ref="T539:T602" si="177">IF(S539=0,0,Q539/S539)</f>
        <v>0</v>
      </c>
      <c r="U539" s="121">
        <f>IF(K539=0,0,IF(B539="Manual",(S539-O539-AP539*(O539/(O539+Z539)))/S539,'2012 BPTs'!BP35))</f>
        <v>0</v>
      </c>
      <c r="V539" s="99">
        <f>'2012 BPTs'!BN35</f>
        <v>0</v>
      </c>
      <c r="W539" s="100">
        <f t="shared" si="173"/>
        <v>0</v>
      </c>
      <c r="X539" s="103">
        <f t="shared" si="165"/>
        <v>0</v>
      </c>
      <c r="Y539" s="102">
        <f t="shared" si="168"/>
        <v>0</v>
      </c>
      <c r="Z539" s="103">
        <f>'2012 BPTs'!BO35</f>
        <v>0</v>
      </c>
      <c r="AA539" s="104">
        <f t="shared" ref="AA539:AA602" si="178">IF(W539=0,0,Z539/(V539*W539))</f>
        <v>0</v>
      </c>
      <c r="AB539" s="106">
        <f>IF(W539=0,0,IF(B539="Manual",(V539-Z539-AP539*(Z539/(Z539+O539)))/V539,'2012 BPTs'!BQ35))</f>
        <v>0</v>
      </c>
      <c r="AD539" s="2" t="str">
        <f t="shared" si="169"/>
        <v>00-0</v>
      </c>
      <c r="AE539" s="2">
        <f>'2012 BPTs'!BA35</f>
        <v>0</v>
      </c>
      <c r="AF539" s="2" t="str">
        <f>IF(B539="Auto",'2012 BPTs'!BB35,D539&amp;E539&amp;"-"&amp;F539)</f>
        <v/>
      </c>
      <c r="AG539" s="2" t="str">
        <f>'2012 BPTs'!BC35</f>
        <v/>
      </c>
      <c r="AH539" s="2" t="str">
        <f>'2012 BPTs'!BD35</f>
        <v/>
      </c>
      <c r="AI539" s="2" t="str">
        <f>'2012 BPTs'!BE35</f>
        <v/>
      </c>
      <c r="AJ539" s="2" t="str">
        <f>'2012 BPTs'!BF35</f>
        <v/>
      </c>
      <c r="AK539" s="2" t="str">
        <f>'2012 BPTs'!BG35</f>
        <v/>
      </c>
      <c r="AL539" s="2" t="str">
        <f>'2012 BPTs'!BH35</f>
        <v/>
      </c>
      <c r="AM539" s="2" t="str">
        <f>'2012 BPTs'!BI35</f>
        <v/>
      </c>
      <c r="AO539" s="128">
        <f>'2012 BPTs'!AJ35*'2012 BPTs'!BK35</f>
        <v>0</v>
      </c>
      <c r="AP539" s="128">
        <f>'2012 BPTs'!AK35*'2012 BPTs'!BK35</f>
        <v>0</v>
      </c>
      <c r="AR539" s="5">
        <f>IF(B539="Auto",'2012 BPTs'!M35,J539)</f>
        <v>0</v>
      </c>
      <c r="AS539" s="5">
        <f>'2012 BPTs'!O35</f>
        <v>0</v>
      </c>
      <c r="AT539" s="5">
        <f>'2012 BPTs'!Q35</f>
        <v>0</v>
      </c>
      <c r="AU539" s="5">
        <f>'2012 BPTs'!S35</f>
        <v>0</v>
      </c>
      <c r="AV539" s="5">
        <f>'2012 BPTs'!U35</f>
        <v>0</v>
      </c>
      <c r="AW539" s="5">
        <f>'2012 BPTs'!W35</f>
        <v>0</v>
      </c>
      <c r="AX539" s="5">
        <f>'2012 BPTs'!Y35</f>
        <v>0</v>
      </c>
      <c r="AY539" s="5">
        <f>'2012 BPTs'!AA35</f>
        <v>0</v>
      </c>
      <c r="BA539" s="24">
        <f>IF(ISNA(VLOOKUP(AF539,'2010 BPTs'!$B$12:$BX$181,BA$3,FALSE)),0,VLOOKUP(AF539,'2010 BPTs'!$B$12:$BX$181,BA$3,FALSE))</f>
        <v>0</v>
      </c>
      <c r="BB539" s="24">
        <f>IF(ISNA(VLOOKUP(AG539,'2010 BPTs'!$B$12:$BX$181,BB$3,FALSE)),0,VLOOKUP(AG539,'2010 BPTs'!$B$12:$BX$181,BB$3,FALSE))</f>
        <v>0</v>
      </c>
      <c r="BC539" s="24">
        <f>IF(ISNA(VLOOKUP(AH539,'2010 BPTs'!$B$12:$BX$181,BC$3,FALSE)),0,VLOOKUP(AH539,'2010 BPTs'!$B$12:$BX$181,BC$3,FALSE))</f>
        <v>0</v>
      </c>
      <c r="BD539" s="24">
        <f>IF(ISNA(VLOOKUP(AI539,'2010 BPTs'!$B$12:$BX$181,BD$3,FALSE)),0,VLOOKUP(AI539,'2010 BPTs'!$B$12:$BX$181,BD$3,FALSE))</f>
        <v>0</v>
      </c>
      <c r="BE539" s="24">
        <f>IF(ISNA(VLOOKUP(AJ539,'2010 BPTs'!$B$12:$BX$181,BE$3,FALSE)),0,VLOOKUP(AJ539,'2010 BPTs'!$B$12:$BX$181,BE$3,FALSE))</f>
        <v>0</v>
      </c>
      <c r="BF539" s="24">
        <f>IF(ISNA(VLOOKUP(AK539,'2010 BPTs'!$B$12:$BX$181,BF$3,FALSE)),0,VLOOKUP(AK539,'2010 BPTs'!$B$12:$BX$181,BF$3,FALSE))</f>
        <v>0</v>
      </c>
      <c r="BG539" s="24">
        <f>IF(ISNA(VLOOKUP(AL539,'2010 BPTs'!$B$12:$BX$181,BG$3,FALSE)),0,VLOOKUP(AL539,'2010 BPTs'!$B$12:$BX$181,BG$3,FALSE))</f>
        <v>0</v>
      </c>
      <c r="BH539" s="24">
        <f>IF(ISNA(VLOOKUP(AM539,'2010 BPTs'!$B$12:$BX$181,BH$3,FALSE)),0,VLOOKUP(AM539,'2010 BPTs'!$B$12:$BX$181,BH$3,FALSE))</f>
        <v>0</v>
      </c>
      <c r="BJ539" s="24">
        <f>IF(ISNA(VLOOKUP(AF539,'2010 BPTs'!$B$12:$BX$181,BJ$3,FALSE)),0,VLOOKUP(AF539,'2010 BPTs'!$B$12:$BX$181,BJ$3,FALSE))</f>
        <v>0</v>
      </c>
      <c r="BK539" s="24">
        <f>IF(ISNA(VLOOKUP(AG539,'2010 BPTs'!$B$12:$BX$181,BK$3,FALSE)),0,VLOOKUP(AG539,'2010 BPTs'!$B$12:$BX$181,BK$3,FALSE))</f>
        <v>0</v>
      </c>
      <c r="BL539" s="24">
        <f>IF(ISNA(VLOOKUP(AH539,'2010 BPTs'!$B$12:$BX$181,BL$3,FALSE)),0,VLOOKUP(AH539,'2010 BPTs'!$B$12:$BX$181,BL$3,FALSE))</f>
        <v>0</v>
      </c>
      <c r="BM539" s="24">
        <f>IF(ISNA(VLOOKUP(AI539,'2010 BPTs'!$B$12:$BX$181,BM$3,FALSE)),0,VLOOKUP(AI539,'2010 BPTs'!$B$12:$BX$181,BM$3,FALSE))</f>
        <v>0</v>
      </c>
      <c r="BN539" s="24">
        <f>IF(ISNA(VLOOKUP(AJ539,'2010 BPTs'!$B$12:$BX$181,BN$3,FALSE)),0,VLOOKUP(AJ539,'2010 BPTs'!$B$12:$BX$181,BN$3,FALSE))</f>
        <v>0</v>
      </c>
      <c r="BO539" s="24">
        <f>IF(ISNA(VLOOKUP(AK539,'2010 BPTs'!$B$12:$BX$181,BO$3,FALSE)),0,VLOOKUP(AK539,'2010 BPTs'!$B$12:$BX$181,BO$3,FALSE))</f>
        <v>0</v>
      </c>
      <c r="BP539" s="24">
        <f>IF(ISNA(VLOOKUP(AL539,'2010 BPTs'!$B$12:$BX$181,BP$3,FALSE)),0,VLOOKUP(AL539,'2010 BPTs'!$B$12:$BX$181,BP$3,FALSE))</f>
        <v>0</v>
      </c>
      <c r="BQ539" s="24">
        <f>IF(ISNA(VLOOKUP(AM539,'2010 BPTs'!$B$12:$BX$181,BQ$3,FALSE)),0,VLOOKUP(AM539,'2010 BPTs'!$B$12:$BX$181,BQ$3,FALSE))</f>
        <v>0</v>
      </c>
      <c r="BS539" s="78">
        <f t="shared" si="170"/>
        <v>0</v>
      </c>
      <c r="BT539" s="68">
        <f t="shared" si="171"/>
        <v>0</v>
      </c>
      <c r="BU539" s="68">
        <f t="shared" si="172"/>
        <v>0</v>
      </c>
      <c r="BW539" s="24">
        <f>IF(ISNA(VLOOKUP(AF539,'2010 BPTs'!$B$12:$BX$181,BW$3,FALSE)),0,VLOOKUP(AF539,'2010 BPTs'!$B$12:$BX$181,BW$3,FALSE))</f>
        <v>0</v>
      </c>
      <c r="BX539" s="24">
        <f>IF(ISNA(VLOOKUP(AG539,'2010 BPTs'!$B$12:$BX$181,BX$3,FALSE)),0,VLOOKUP(AG539,'2010 BPTs'!$B$12:$BX$181,BX$3,FALSE))</f>
        <v>0</v>
      </c>
      <c r="BY539" s="24">
        <f>IF(ISNA(VLOOKUP(AH539,'2010 BPTs'!$B$12:$BX$181,BY$3,FALSE)),0,VLOOKUP(AH539,'2010 BPTs'!$B$12:$BX$181,BY$3,FALSE))</f>
        <v>0</v>
      </c>
      <c r="BZ539" s="24">
        <f>IF(ISNA(VLOOKUP(AI539,'2010 BPTs'!$B$12:$BX$181,BZ$3,FALSE)),0,VLOOKUP(AI539,'2010 BPTs'!$B$12:$BX$181,BZ$3,FALSE))</f>
        <v>0</v>
      </c>
      <c r="CA539" s="24">
        <f>IF(ISNA(VLOOKUP(AJ539,'2010 BPTs'!$B$12:$BX$181,CA$3,FALSE)),0,VLOOKUP(AJ539,'2010 BPTs'!$B$12:$BX$181,CA$3,FALSE))</f>
        <v>0</v>
      </c>
      <c r="CB539" s="24">
        <f>IF(ISNA(VLOOKUP(AK539,'2010 BPTs'!$B$12:$BX$181,CB$3,FALSE)),0,VLOOKUP(AK539,'2010 BPTs'!$B$12:$BX$181,CB$3,FALSE))</f>
        <v>0</v>
      </c>
      <c r="CC539" s="24">
        <f>IF(ISNA(VLOOKUP(AL539,'2010 BPTs'!$B$12:$BX$181,CC$3,FALSE)),0,VLOOKUP(AL539,'2010 BPTs'!$B$12:$BX$181,CC$3,FALSE))</f>
        <v>0</v>
      </c>
      <c r="CD539" s="24">
        <f>IF(ISNA(VLOOKUP(AM539,'2010 BPTs'!$B$12:$BX$181,CD$3,FALSE)),0,VLOOKUP(AM539,'2010 BPTs'!$B$12:$BX$181,CD$3,FALSE))</f>
        <v>0</v>
      </c>
      <c r="CF539" s="24">
        <f>IF(ISERROR(VLOOKUP(AF539,'2010 BPTs'!$B$12:$BX$181,CF$3,FALSE)/VLOOKUP(AF539,'2010 BPTs'!$B$12:$BX714,CF$3+3,FALSE)),0,VLOOKUP(AF539,'2010 BPTs'!$B$12:$BX$181,CF$3,FALSE)/VLOOKUP(AF539,'2010 BPTs'!$B$12:$BX714,CF$3+3,FALSE))</f>
        <v>0</v>
      </c>
      <c r="CG539" s="24">
        <f>IF(ISERROR(VLOOKUP(AG539,'2010 BPTs'!$B$12:$BX$181,CG$3,FALSE)/VLOOKUP(AG539,'2010 BPTs'!$B$12:$BX714,CG$3+3,FALSE)),0,VLOOKUP(AG539,'2010 BPTs'!$B$12:$BX$181,CG$3,FALSE)/VLOOKUP(AG539,'2010 BPTs'!$B$12:$BX714,CG$3+3,FALSE))</f>
        <v>0</v>
      </c>
      <c r="CH539" s="24">
        <f>IF(ISERROR(VLOOKUP(AH539,'2010 BPTs'!$B$12:$BX$181,CH$3,FALSE)/VLOOKUP(AH539,'2010 BPTs'!$B$12:$BX714,CH$3+3,FALSE)),0,VLOOKUP(AH539,'2010 BPTs'!$B$12:$BX$181,CH$3,FALSE)/VLOOKUP(AH539,'2010 BPTs'!$B$12:$BX714,CH$3+3,FALSE))</f>
        <v>0</v>
      </c>
      <c r="CI539" s="24">
        <f>IF(ISERROR(VLOOKUP(AI539,'2010 BPTs'!$B$12:$BX$181,CI$3,FALSE)/VLOOKUP(AI539,'2010 BPTs'!$B$12:$BX714,CI$3+3,FALSE)),0,VLOOKUP(AI539,'2010 BPTs'!$B$12:$BX$181,CI$3,FALSE)/VLOOKUP(AI539,'2010 BPTs'!$B$12:$BX714,CI$3+3,FALSE))</f>
        <v>0</v>
      </c>
      <c r="CJ539" s="24">
        <f>IF(ISERROR(VLOOKUP(AJ539,'2010 BPTs'!$B$12:$BX$181,CJ$3,FALSE)/VLOOKUP(AJ539,'2010 BPTs'!$B$12:$BX714,CJ$3+3,FALSE)),0,VLOOKUP(AJ539,'2010 BPTs'!$B$12:$BX$181,CJ$3,FALSE)/VLOOKUP(AJ539,'2010 BPTs'!$B$12:$BX714,CJ$3+3,FALSE))</f>
        <v>0</v>
      </c>
      <c r="CK539" s="24">
        <f>IF(ISERROR(VLOOKUP(AK539,'2010 BPTs'!$B$12:$BX$181,CK$3,FALSE)/VLOOKUP(AK539,'2010 BPTs'!$B$12:$BX714,CK$3+3,FALSE)),0,VLOOKUP(AK539,'2010 BPTs'!$B$12:$BX$181,CK$3,FALSE)/VLOOKUP(AK539,'2010 BPTs'!$B$12:$BX714,CK$3+3,FALSE))</f>
        <v>0</v>
      </c>
      <c r="CL539" s="24">
        <f>IF(ISERROR(VLOOKUP(AL539,'2010 BPTs'!$B$12:$BX$181,CL$3,FALSE)/VLOOKUP(AL539,'2010 BPTs'!$B$12:$BX714,CL$3+3,FALSE)),0,VLOOKUP(AL539,'2010 BPTs'!$B$12:$BX$181,CL$3,FALSE)/VLOOKUP(AL539,'2010 BPTs'!$B$12:$BX714,CL$3+3,FALSE))</f>
        <v>0</v>
      </c>
      <c r="CM539" s="24">
        <f>IF(ISERROR(VLOOKUP(AM539,'2010 BPTs'!$B$12:$BX$181,CM$3,FALSE)/VLOOKUP(AM539,'2010 BPTs'!$B$12:$BX714,CM$3+3,FALSE)),0,VLOOKUP(AM539,'2010 BPTs'!$B$12:$BX$181,CM$3,FALSE)/VLOOKUP(AM539,'2010 BPTs'!$B$12:$BX714,CM$3+3,FALSE))</f>
        <v>0</v>
      </c>
      <c r="CO539" s="24">
        <f>IF(ISERROR(VLOOKUP(AF539,'2010 BPTs'!$B$12:$BX$181,CO$3,FALSE)/VLOOKUP(AF539,'2010 BPTs'!$B$12:$BX714,CO$3+2,FALSE)),0,VLOOKUP(AF539,'2010 BPTs'!$B$12:$BX$181,CO$3,FALSE)/VLOOKUP(AF539,'2010 BPTs'!$B$12:$BX714,CO$3+2,FALSE))</f>
        <v>0</v>
      </c>
      <c r="CP539" s="24">
        <f>IF(ISERROR(VLOOKUP(AG539,'2010 BPTs'!$B$12:$BX$181,CP$3,FALSE)/VLOOKUP(AG539,'2010 BPTs'!$B$12:$BX714,CP$3+2,FALSE)),0,VLOOKUP(AG539,'2010 BPTs'!$B$12:$BX$181,CP$3,FALSE)/VLOOKUP(AG539,'2010 BPTs'!$B$12:$BX714,CP$3+2,FALSE))</f>
        <v>0</v>
      </c>
      <c r="CQ539" s="24">
        <f>IF(ISERROR(VLOOKUP(AH539,'2010 BPTs'!$B$12:$BX$181,CQ$3,FALSE)/VLOOKUP(AH539,'2010 BPTs'!$B$12:$BX714,CQ$3+2,FALSE)),0,VLOOKUP(AH539,'2010 BPTs'!$B$12:$BX$181,CQ$3,FALSE)/VLOOKUP(AH539,'2010 BPTs'!$B$12:$BX714,CQ$3+2,FALSE))</f>
        <v>0</v>
      </c>
      <c r="CR539" s="24">
        <f>IF(ISERROR(VLOOKUP(AI539,'2010 BPTs'!$B$12:$BX$181,CR$3,FALSE)/VLOOKUP(AI539,'2010 BPTs'!$B$12:$BX714,CR$3+2,FALSE)),0,VLOOKUP(AI539,'2010 BPTs'!$B$12:$BX$181,CR$3,FALSE)/VLOOKUP(AI539,'2010 BPTs'!$B$12:$BX714,CR$3+2,FALSE))</f>
        <v>0</v>
      </c>
      <c r="CS539" s="24">
        <f>IF(ISERROR(VLOOKUP(AJ539,'2010 BPTs'!$B$12:$BX$181,CS$3,FALSE)/VLOOKUP(AJ539,'2010 BPTs'!$B$12:$BX714,CS$3+2,FALSE)),0,VLOOKUP(AJ539,'2010 BPTs'!$B$12:$BX$181,CS$3,FALSE)/VLOOKUP(AJ539,'2010 BPTs'!$B$12:$BX714,CS$3+2,FALSE))</f>
        <v>0</v>
      </c>
      <c r="CT539" s="24">
        <f>IF(ISERROR(VLOOKUP(AK539,'2010 BPTs'!$B$12:$BX$181,CT$3,FALSE)/VLOOKUP(AK539,'2010 BPTs'!$B$12:$BX714,CT$3+2,FALSE)),0,VLOOKUP(AK539,'2010 BPTs'!$B$12:$BX$181,CT$3,FALSE)/VLOOKUP(AK539,'2010 BPTs'!$B$12:$BX714,CT$3+2,FALSE))</f>
        <v>0</v>
      </c>
      <c r="CU539" s="24">
        <f>IF(ISERROR(VLOOKUP(AL539,'2010 BPTs'!$B$12:$BX$181,CU$3,FALSE)/VLOOKUP(AL539,'2010 BPTs'!$B$12:$BX714,CU$3+2,FALSE)),0,VLOOKUP(AL539,'2010 BPTs'!$B$12:$BX$181,CU$3,FALSE)/VLOOKUP(AL539,'2010 BPTs'!$B$12:$BX714,CU$3+2,FALSE))</f>
        <v>0</v>
      </c>
      <c r="CV539" s="24">
        <f>IF(ISERROR(VLOOKUP(AM539,'2010 BPTs'!$B$12:$BX$181,CV$3,FALSE)/VLOOKUP(AM539,'2010 BPTs'!$B$12:$BX714,CV$3+2,FALSE)),0,VLOOKUP(AM539,'2010 BPTs'!$B$12:$BX$181,CV$3,FALSE)/VLOOKUP(AM539,'2010 BPTs'!$B$12:$BX714,CV$3+2,FALSE))</f>
        <v>0</v>
      </c>
      <c r="CX539" s="93">
        <f>'2012 BPTs'!BR35</f>
        <v>0</v>
      </c>
      <c r="CY539" s="93">
        <f>'2012 BPTs'!BS35</f>
        <v>0</v>
      </c>
    </row>
    <row r="540" spans="2:103" x14ac:dyDescent="0.2">
      <c r="B540" s="2" t="s">
        <v>213</v>
      </c>
      <c r="C540" s="2">
        <f>'2012 BPTs'!E36</f>
        <v>0</v>
      </c>
      <c r="D540" s="2">
        <f t="shared" si="162"/>
        <v>0</v>
      </c>
      <c r="E540" s="4">
        <f>'2012 BPTs'!F36</f>
        <v>0</v>
      </c>
      <c r="F540" s="88">
        <f>'2012 BPTs'!G36</f>
        <v>0</v>
      </c>
      <c r="G540" s="53">
        <f>'2012 BPTs'!I36</f>
        <v>0</v>
      </c>
      <c r="H540" s="88">
        <f>'2012 BPTs'!J36</f>
        <v>0</v>
      </c>
      <c r="I540" s="4">
        <f>'2012 BPTs'!K36</f>
        <v>0</v>
      </c>
      <c r="J540" s="5">
        <f>'2012 BPTs'!M36</f>
        <v>0</v>
      </c>
      <c r="K540" s="99">
        <f>'2012 BPTs'!BL36</f>
        <v>0</v>
      </c>
      <c r="L540" s="100">
        <f t="shared" si="174"/>
        <v>0</v>
      </c>
      <c r="M540" s="101">
        <f t="shared" si="163"/>
        <v>0</v>
      </c>
      <c r="N540" s="102">
        <f t="shared" si="166"/>
        <v>0</v>
      </c>
      <c r="O540" s="103">
        <f>'2012 BPTs'!BM36</f>
        <v>0</v>
      </c>
      <c r="P540" s="100">
        <f t="shared" si="175"/>
        <v>0</v>
      </c>
      <c r="Q540" s="101">
        <f t="shared" si="164"/>
        <v>0</v>
      </c>
      <c r="R540" s="104">
        <f t="shared" si="176"/>
        <v>0</v>
      </c>
      <c r="S540" s="105">
        <f t="shared" si="167"/>
        <v>0</v>
      </c>
      <c r="T540" s="104">
        <f t="shared" si="177"/>
        <v>0</v>
      </c>
      <c r="U540" s="121">
        <f>IF(K540=0,0,IF(B540="Manual",(S540-O540-AP540*(O540/(O540+Z540)))/S540,'2012 BPTs'!BP36))</f>
        <v>0</v>
      </c>
      <c r="V540" s="99">
        <f>'2012 BPTs'!BN36</f>
        <v>0</v>
      </c>
      <c r="W540" s="100">
        <f t="shared" si="173"/>
        <v>0</v>
      </c>
      <c r="X540" s="103">
        <f t="shared" si="165"/>
        <v>0</v>
      </c>
      <c r="Y540" s="102">
        <f t="shared" si="168"/>
        <v>0</v>
      </c>
      <c r="Z540" s="103">
        <f>'2012 BPTs'!BO36</f>
        <v>0</v>
      </c>
      <c r="AA540" s="104">
        <f t="shared" si="178"/>
        <v>0</v>
      </c>
      <c r="AB540" s="106">
        <f>IF(W540=0,0,IF(B540="Manual",(V540-Z540-AP540*(Z540/(Z540+O540)))/V540,'2012 BPTs'!BQ36))</f>
        <v>0</v>
      </c>
      <c r="AD540" s="2" t="str">
        <f t="shared" si="169"/>
        <v>00-0</v>
      </c>
      <c r="AE540" s="2">
        <f>'2012 BPTs'!BA36</f>
        <v>0</v>
      </c>
      <c r="AF540" s="2" t="str">
        <f>IF(B540="Auto",'2012 BPTs'!BB36,D540&amp;E540&amp;"-"&amp;F540)</f>
        <v/>
      </c>
      <c r="AG540" s="2" t="str">
        <f>'2012 BPTs'!BC36</f>
        <v/>
      </c>
      <c r="AH540" s="2" t="str">
        <f>'2012 BPTs'!BD36</f>
        <v/>
      </c>
      <c r="AI540" s="2" t="str">
        <f>'2012 BPTs'!BE36</f>
        <v/>
      </c>
      <c r="AJ540" s="2" t="str">
        <f>'2012 BPTs'!BF36</f>
        <v/>
      </c>
      <c r="AK540" s="2" t="str">
        <f>'2012 BPTs'!BG36</f>
        <v/>
      </c>
      <c r="AL540" s="2" t="str">
        <f>'2012 BPTs'!BH36</f>
        <v/>
      </c>
      <c r="AM540" s="2" t="str">
        <f>'2012 BPTs'!BI36</f>
        <v/>
      </c>
      <c r="AO540" s="128">
        <f>'2012 BPTs'!AJ36*'2012 BPTs'!BK36</f>
        <v>0</v>
      </c>
      <c r="AP540" s="128">
        <f>'2012 BPTs'!AK36*'2012 BPTs'!BK36</f>
        <v>0</v>
      </c>
      <c r="AR540" s="5">
        <f>IF(B540="Auto",'2012 BPTs'!M36,J540)</f>
        <v>0</v>
      </c>
      <c r="AS540" s="5">
        <f>'2012 BPTs'!O36</f>
        <v>0</v>
      </c>
      <c r="AT540" s="5">
        <f>'2012 BPTs'!Q36</f>
        <v>0</v>
      </c>
      <c r="AU540" s="5">
        <f>'2012 BPTs'!S36</f>
        <v>0</v>
      </c>
      <c r="AV540" s="5">
        <f>'2012 BPTs'!U36</f>
        <v>0</v>
      </c>
      <c r="AW540" s="5">
        <f>'2012 BPTs'!W36</f>
        <v>0</v>
      </c>
      <c r="AX540" s="5">
        <f>'2012 BPTs'!Y36</f>
        <v>0</v>
      </c>
      <c r="AY540" s="5">
        <f>'2012 BPTs'!AA36</f>
        <v>0</v>
      </c>
      <c r="BA540" s="24">
        <f>IF(ISNA(VLOOKUP(AF540,'2010 BPTs'!$B$12:$BX$181,BA$3,FALSE)),0,VLOOKUP(AF540,'2010 BPTs'!$B$12:$BX$181,BA$3,FALSE))</f>
        <v>0</v>
      </c>
      <c r="BB540" s="24">
        <f>IF(ISNA(VLOOKUP(AG540,'2010 BPTs'!$B$12:$BX$181,BB$3,FALSE)),0,VLOOKUP(AG540,'2010 BPTs'!$B$12:$BX$181,BB$3,FALSE))</f>
        <v>0</v>
      </c>
      <c r="BC540" s="24">
        <f>IF(ISNA(VLOOKUP(AH540,'2010 BPTs'!$B$12:$BX$181,BC$3,FALSE)),0,VLOOKUP(AH540,'2010 BPTs'!$B$12:$BX$181,BC$3,FALSE))</f>
        <v>0</v>
      </c>
      <c r="BD540" s="24">
        <f>IF(ISNA(VLOOKUP(AI540,'2010 BPTs'!$B$12:$BX$181,BD$3,FALSE)),0,VLOOKUP(AI540,'2010 BPTs'!$B$12:$BX$181,BD$3,FALSE))</f>
        <v>0</v>
      </c>
      <c r="BE540" s="24">
        <f>IF(ISNA(VLOOKUP(AJ540,'2010 BPTs'!$B$12:$BX$181,BE$3,FALSE)),0,VLOOKUP(AJ540,'2010 BPTs'!$B$12:$BX$181,BE$3,FALSE))</f>
        <v>0</v>
      </c>
      <c r="BF540" s="24">
        <f>IF(ISNA(VLOOKUP(AK540,'2010 BPTs'!$B$12:$BX$181,BF$3,FALSE)),0,VLOOKUP(AK540,'2010 BPTs'!$B$12:$BX$181,BF$3,FALSE))</f>
        <v>0</v>
      </c>
      <c r="BG540" s="24">
        <f>IF(ISNA(VLOOKUP(AL540,'2010 BPTs'!$B$12:$BX$181,BG$3,FALSE)),0,VLOOKUP(AL540,'2010 BPTs'!$B$12:$BX$181,BG$3,FALSE))</f>
        <v>0</v>
      </c>
      <c r="BH540" s="24">
        <f>IF(ISNA(VLOOKUP(AM540,'2010 BPTs'!$B$12:$BX$181,BH$3,FALSE)),0,VLOOKUP(AM540,'2010 BPTs'!$B$12:$BX$181,BH$3,FALSE))</f>
        <v>0</v>
      </c>
      <c r="BJ540" s="24">
        <f>IF(ISNA(VLOOKUP(AF540,'2010 BPTs'!$B$12:$BX$181,BJ$3,FALSE)),0,VLOOKUP(AF540,'2010 BPTs'!$B$12:$BX$181,BJ$3,FALSE))</f>
        <v>0</v>
      </c>
      <c r="BK540" s="24">
        <f>IF(ISNA(VLOOKUP(AG540,'2010 BPTs'!$B$12:$BX$181,BK$3,FALSE)),0,VLOOKUP(AG540,'2010 BPTs'!$B$12:$BX$181,BK$3,FALSE))</f>
        <v>0</v>
      </c>
      <c r="BL540" s="24">
        <f>IF(ISNA(VLOOKUP(AH540,'2010 BPTs'!$B$12:$BX$181,BL$3,FALSE)),0,VLOOKUP(AH540,'2010 BPTs'!$B$12:$BX$181,BL$3,FALSE))</f>
        <v>0</v>
      </c>
      <c r="BM540" s="24">
        <f>IF(ISNA(VLOOKUP(AI540,'2010 BPTs'!$B$12:$BX$181,BM$3,FALSE)),0,VLOOKUP(AI540,'2010 BPTs'!$B$12:$BX$181,BM$3,FALSE))</f>
        <v>0</v>
      </c>
      <c r="BN540" s="24">
        <f>IF(ISNA(VLOOKUP(AJ540,'2010 BPTs'!$B$12:$BX$181,BN$3,FALSE)),0,VLOOKUP(AJ540,'2010 BPTs'!$B$12:$BX$181,BN$3,FALSE))</f>
        <v>0</v>
      </c>
      <c r="BO540" s="24">
        <f>IF(ISNA(VLOOKUP(AK540,'2010 BPTs'!$B$12:$BX$181,BO$3,FALSE)),0,VLOOKUP(AK540,'2010 BPTs'!$B$12:$BX$181,BO$3,FALSE))</f>
        <v>0</v>
      </c>
      <c r="BP540" s="24">
        <f>IF(ISNA(VLOOKUP(AL540,'2010 BPTs'!$B$12:$BX$181,BP$3,FALSE)),0,VLOOKUP(AL540,'2010 BPTs'!$B$12:$BX$181,BP$3,FALSE))</f>
        <v>0</v>
      </c>
      <c r="BQ540" s="24">
        <f>IF(ISNA(VLOOKUP(AM540,'2010 BPTs'!$B$12:$BX$181,BQ$3,FALSE)),0,VLOOKUP(AM540,'2010 BPTs'!$B$12:$BX$181,BQ$3,FALSE))</f>
        <v>0</v>
      </c>
      <c r="BS540" s="78">
        <f t="shared" si="170"/>
        <v>0</v>
      </c>
      <c r="BT540" s="68">
        <f t="shared" si="171"/>
        <v>0</v>
      </c>
      <c r="BU540" s="68">
        <f t="shared" si="172"/>
        <v>0</v>
      </c>
      <c r="BW540" s="24">
        <f>IF(ISNA(VLOOKUP(AF540,'2010 BPTs'!$B$12:$BX$181,BW$3,FALSE)),0,VLOOKUP(AF540,'2010 BPTs'!$B$12:$BX$181,BW$3,FALSE))</f>
        <v>0</v>
      </c>
      <c r="BX540" s="24">
        <f>IF(ISNA(VLOOKUP(AG540,'2010 BPTs'!$B$12:$BX$181,BX$3,FALSE)),0,VLOOKUP(AG540,'2010 BPTs'!$B$12:$BX$181,BX$3,FALSE))</f>
        <v>0</v>
      </c>
      <c r="BY540" s="24">
        <f>IF(ISNA(VLOOKUP(AH540,'2010 BPTs'!$B$12:$BX$181,BY$3,FALSE)),0,VLOOKUP(AH540,'2010 BPTs'!$B$12:$BX$181,BY$3,FALSE))</f>
        <v>0</v>
      </c>
      <c r="BZ540" s="24">
        <f>IF(ISNA(VLOOKUP(AI540,'2010 BPTs'!$B$12:$BX$181,BZ$3,FALSE)),0,VLOOKUP(AI540,'2010 BPTs'!$B$12:$BX$181,BZ$3,FALSE))</f>
        <v>0</v>
      </c>
      <c r="CA540" s="24">
        <f>IF(ISNA(VLOOKUP(AJ540,'2010 BPTs'!$B$12:$BX$181,CA$3,FALSE)),0,VLOOKUP(AJ540,'2010 BPTs'!$B$12:$BX$181,CA$3,FALSE))</f>
        <v>0</v>
      </c>
      <c r="CB540" s="24">
        <f>IF(ISNA(VLOOKUP(AK540,'2010 BPTs'!$B$12:$BX$181,CB$3,FALSE)),0,VLOOKUP(AK540,'2010 BPTs'!$B$12:$BX$181,CB$3,FALSE))</f>
        <v>0</v>
      </c>
      <c r="CC540" s="24">
        <f>IF(ISNA(VLOOKUP(AL540,'2010 BPTs'!$B$12:$BX$181,CC$3,FALSE)),0,VLOOKUP(AL540,'2010 BPTs'!$B$12:$BX$181,CC$3,FALSE))</f>
        <v>0</v>
      </c>
      <c r="CD540" s="24">
        <f>IF(ISNA(VLOOKUP(AM540,'2010 BPTs'!$B$12:$BX$181,CD$3,FALSE)),0,VLOOKUP(AM540,'2010 BPTs'!$B$12:$BX$181,CD$3,FALSE))</f>
        <v>0</v>
      </c>
      <c r="CF540" s="24">
        <f>IF(ISERROR(VLOOKUP(AF540,'2010 BPTs'!$B$12:$BX$181,CF$3,FALSE)/VLOOKUP(AF540,'2010 BPTs'!$B$12:$BX715,CF$3+3,FALSE)),0,VLOOKUP(AF540,'2010 BPTs'!$B$12:$BX$181,CF$3,FALSE)/VLOOKUP(AF540,'2010 BPTs'!$B$12:$BX715,CF$3+3,FALSE))</f>
        <v>0</v>
      </c>
      <c r="CG540" s="24">
        <f>IF(ISERROR(VLOOKUP(AG540,'2010 BPTs'!$B$12:$BX$181,CG$3,FALSE)/VLOOKUP(AG540,'2010 BPTs'!$B$12:$BX715,CG$3+3,FALSE)),0,VLOOKUP(AG540,'2010 BPTs'!$B$12:$BX$181,CG$3,FALSE)/VLOOKUP(AG540,'2010 BPTs'!$B$12:$BX715,CG$3+3,FALSE))</f>
        <v>0</v>
      </c>
      <c r="CH540" s="24">
        <f>IF(ISERROR(VLOOKUP(AH540,'2010 BPTs'!$B$12:$BX$181,CH$3,FALSE)/VLOOKUP(AH540,'2010 BPTs'!$B$12:$BX715,CH$3+3,FALSE)),0,VLOOKUP(AH540,'2010 BPTs'!$B$12:$BX$181,CH$3,FALSE)/VLOOKUP(AH540,'2010 BPTs'!$B$12:$BX715,CH$3+3,FALSE))</f>
        <v>0</v>
      </c>
      <c r="CI540" s="24">
        <f>IF(ISERROR(VLOOKUP(AI540,'2010 BPTs'!$B$12:$BX$181,CI$3,FALSE)/VLOOKUP(AI540,'2010 BPTs'!$B$12:$BX715,CI$3+3,FALSE)),0,VLOOKUP(AI540,'2010 BPTs'!$B$12:$BX$181,CI$3,FALSE)/VLOOKUP(AI540,'2010 BPTs'!$B$12:$BX715,CI$3+3,FALSE))</f>
        <v>0</v>
      </c>
      <c r="CJ540" s="24">
        <f>IF(ISERROR(VLOOKUP(AJ540,'2010 BPTs'!$B$12:$BX$181,CJ$3,FALSE)/VLOOKUP(AJ540,'2010 BPTs'!$B$12:$BX715,CJ$3+3,FALSE)),0,VLOOKUP(AJ540,'2010 BPTs'!$B$12:$BX$181,CJ$3,FALSE)/VLOOKUP(AJ540,'2010 BPTs'!$B$12:$BX715,CJ$3+3,FALSE))</f>
        <v>0</v>
      </c>
      <c r="CK540" s="24">
        <f>IF(ISERROR(VLOOKUP(AK540,'2010 BPTs'!$B$12:$BX$181,CK$3,FALSE)/VLOOKUP(AK540,'2010 BPTs'!$B$12:$BX715,CK$3+3,FALSE)),0,VLOOKUP(AK540,'2010 BPTs'!$B$12:$BX$181,CK$3,FALSE)/VLOOKUP(AK540,'2010 BPTs'!$B$12:$BX715,CK$3+3,FALSE))</f>
        <v>0</v>
      </c>
      <c r="CL540" s="24">
        <f>IF(ISERROR(VLOOKUP(AL540,'2010 BPTs'!$B$12:$BX$181,CL$3,FALSE)/VLOOKUP(AL540,'2010 BPTs'!$B$12:$BX715,CL$3+3,FALSE)),0,VLOOKUP(AL540,'2010 BPTs'!$B$12:$BX$181,CL$3,FALSE)/VLOOKUP(AL540,'2010 BPTs'!$B$12:$BX715,CL$3+3,FALSE))</f>
        <v>0</v>
      </c>
      <c r="CM540" s="24">
        <f>IF(ISERROR(VLOOKUP(AM540,'2010 BPTs'!$B$12:$BX$181,CM$3,FALSE)/VLOOKUP(AM540,'2010 BPTs'!$B$12:$BX715,CM$3+3,FALSE)),0,VLOOKUP(AM540,'2010 BPTs'!$B$12:$BX$181,CM$3,FALSE)/VLOOKUP(AM540,'2010 BPTs'!$B$12:$BX715,CM$3+3,FALSE))</f>
        <v>0</v>
      </c>
      <c r="CO540" s="24">
        <f>IF(ISERROR(VLOOKUP(AF540,'2010 BPTs'!$B$12:$BX$181,CO$3,FALSE)/VLOOKUP(AF540,'2010 BPTs'!$B$12:$BX715,CO$3+2,FALSE)),0,VLOOKUP(AF540,'2010 BPTs'!$B$12:$BX$181,CO$3,FALSE)/VLOOKUP(AF540,'2010 BPTs'!$B$12:$BX715,CO$3+2,FALSE))</f>
        <v>0</v>
      </c>
      <c r="CP540" s="24">
        <f>IF(ISERROR(VLOOKUP(AG540,'2010 BPTs'!$B$12:$BX$181,CP$3,FALSE)/VLOOKUP(AG540,'2010 BPTs'!$B$12:$BX715,CP$3+2,FALSE)),0,VLOOKUP(AG540,'2010 BPTs'!$B$12:$BX$181,CP$3,FALSE)/VLOOKUP(AG540,'2010 BPTs'!$B$12:$BX715,CP$3+2,FALSE))</f>
        <v>0</v>
      </c>
      <c r="CQ540" s="24">
        <f>IF(ISERROR(VLOOKUP(AH540,'2010 BPTs'!$B$12:$BX$181,CQ$3,FALSE)/VLOOKUP(AH540,'2010 BPTs'!$B$12:$BX715,CQ$3+2,FALSE)),0,VLOOKUP(AH540,'2010 BPTs'!$B$12:$BX$181,CQ$3,FALSE)/VLOOKUP(AH540,'2010 BPTs'!$B$12:$BX715,CQ$3+2,FALSE))</f>
        <v>0</v>
      </c>
      <c r="CR540" s="24">
        <f>IF(ISERROR(VLOOKUP(AI540,'2010 BPTs'!$B$12:$BX$181,CR$3,FALSE)/VLOOKUP(AI540,'2010 BPTs'!$B$12:$BX715,CR$3+2,FALSE)),0,VLOOKUP(AI540,'2010 BPTs'!$B$12:$BX$181,CR$3,FALSE)/VLOOKUP(AI540,'2010 BPTs'!$B$12:$BX715,CR$3+2,FALSE))</f>
        <v>0</v>
      </c>
      <c r="CS540" s="24">
        <f>IF(ISERROR(VLOOKUP(AJ540,'2010 BPTs'!$B$12:$BX$181,CS$3,FALSE)/VLOOKUP(AJ540,'2010 BPTs'!$B$12:$BX715,CS$3+2,FALSE)),0,VLOOKUP(AJ540,'2010 BPTs'!$B$12:$BX$181,CS$3,FALSE)/VLOOKUP(AJ540,'2010 BPTs'!$B$12:$BX715,CS$3+2,FALSE))</f>
        <v>0</v>
      </c>
      <c r="CT540" s="24">
        <f>IF(ISERROR(VLOOKUP(AK540,'2010 BPTs'!$B$12:$BX$181,CT$3,FALSE)/VLOOKUP(AK540,'2010 BPTs'!$B$12:$BX715,CT$3+2,FALSE)),0,VLOOKUP(AK540,'2010 BPTs'!$B$12:$BX$181,CT$3,FALSE)/VLOOKUP(AK540,'2010 BPTs'!$B$12:$BX715,CT$3+2,FALSE))</f>
        <v>0</v>
      </c>
      <c r="CU540" s="24">
        <f>IF(ISERROR(VLOOKUP(AL540,'2010 BPTs'!$B$12:$BX$181,CU$3,FALSE)/VLOOKUP(AL540,'2010 BPTs'!$B$12:$BX715,CU$3+2,FALSE)),0,VLOOKUP(AL540,'2010 BPTs'!$B$12:$BX$181,CU$3,FALSE)/VLOOKUP(AL540,'2010 BPTs'!$B$12:$BX715,CU$3+2,FALSE))</f>
        <v>0</v>
      </c>
      <c r="CV540" s="24">
        <f>IF(ISERROR(VLOOKUP(AM540,'2010 BPTs'!$B$12:$BX$181,CV$3,FALSE)/VLOOKUP(AM540,'2010 BPTs'!$B$12:$BX715,CV$3+2,FALSE)),0,VLOOKUP(AM540,'2010 BPTs'!$B$12:$BX$181,CV$3,FALSE)/VLOOKUP(AM540,'2010 BPTs'!$B$12:$BX715,CV$3+2,FALSE))</f>
        <v>0</v>
      </c>
      <c r="CX540" s="93">
        <f>'2012 BPTs'!BR36</f>
        <v>0</v>
      </c>
      <c r="CY540" s="93">
        <f>'2012 BPTs'!BS36</f>
        <v>0</v>
      </c>
    </row>
    <row r="541" spans="2:103" x14ac:dyDescent="0.2">
      <c r="B541" s="2" t="s">
        <v>213</v>
      </c>
      <c r="C541" s="2">
        <f>'2012 BPTs'!E37</f>
        <v>0</v>
      </c>
      <c r="D541" s="2">
        <f t="shared" si="162"/>
        <v>0</v>
      </c>
      <c r="E541" s="4">
        <f>'2012 BPTs'!F37</f>
        <v>0</v>
      </c>
      <c r="F541" s="88">
        <f>'2012 BPTs'!G37</f>
        <v>0</v>
      </c>
      <c r="G541" s="53">
        <f>'2012 BPTs'!I37</f>
        <v>0</v>
      </c>
      <c r="H541" s="88">
        <f>'2012 BPTs'!J37</f>
        <v>0</v>
      </c>
      <c r="I541" s="4">
        <f>'2012 BPTs'!K37</f>
        <v>0</v>
      </c>
      <c r="J541" s="5">
        <f>'2012 BPTs'!M37</f>
        <v>0</v>
      </c>
      <c r="K541" s="99">
        <f>'2012 BPTs'!BL37</f>
        <v>0</v>
      </c>
      <c r="L541" s="100">
        <f t="shared" si="174"/>
        <v>0</v>
      </c>
      <c r="M541" s="101">
        <f t="shared" si="163"/>
        <v>0</v>
      </c>
      <c r="N541" s="102">
        <f t="shared" si="166"/>
        <v>0</v>
      </c>
      <c r="O541" s="103">
        <f>'2012 BPTs'!BM37</f>
        <v>0</v>
      </c>
      <c r="P541" s="100">
        <f t="shared" si="175"/>
        <v>0</v>
      </c>
      <c r="Q541" s="101">
        <f t="shared" si="164"/>
        <v>0</v>
      </c>
      <c r="R541" s="104">
        <f t="shared" si="176"/>
        <v>0</v>
      </c>
      <c r="S541" s="105">
        <f t="shared" si="167"/>
        <v>0</v>
      </c>
      <c r="T541" s="104">
        <f t="shared" si="177"/>
        <v>0</v>
      </c>
      <c r="U541" s="121">
        <f>IF(K541=0,0,IF(B541="Manual",(S541-O541-AP541*(O541/(O541+Z541)))/S541,'2012 BPTs'!BP37))</f>
        <v>0</v>
      </c>
      <c r="V541" s="99">
        <f>'2012 BPTs'!BN37</f>
        <v>0</v>
      </c>
      <c r="W541" s="100">
        <f t="shared" si="173"/>
        <v>0</v>
      </c>
      <c r="X541" s="103">
        <f t="shared" si="165"/>
        <v>0</v>
      </c>
      <c r="Y541" s="102">
        <f t="shared" si="168"/>
        <v>0</v>
      </c>
      <c r="Z541" s="103">
        <f>'2012 BPTs'!BO37</f>
        <v>0</v>
      </c>
      <c r="AA541" s="104">
        <f t="shared" si="178"/>
        <v>0</v>
      </c>
      <c r="AB541" s="106">
        <f>IF(W541=0,0,IF(B541="Manual",(V541-Z541-AP541*(Z541/(Z541+O541)))/V541,'2012 BPTs'!BQ37))</f>
        <v>0</v>
      </c>
      <c r="AD541" s="2" t="str">
        <f t="shared" si="169"/>
        <v>00-0</v>
      </c>
      <c r="AE541" s="2">
        <f>'2012 BPTs'!BA37</f>
        <v>0</v>
      </c>
      <c r="AF541" s="2" t="str">
        <f>IF(B541="Auto",'2012 BPTs'!BB37,D541&amp;E541&amp;"-"&amp;F541)</f>
        <v/>
      </c>
      <c r="AG541" s="2" t="str">
        <f>'2012 BPTs'!BC37</f>
        <v/>
      </c>
      <c r="AH541" s="2" t="str">
        <f>'2012 BPTs'!BD37</f>
        <v/>
      </c>
      <c r="AI541" s="2" t="str">
        <f>'2012 BPTs'!BE37</f>
        <v/>
      </c>
      <c r="AJ541" s="2" t="str">
        <f>'2012 BPTs'!BF37</f>
        <v/>
      </c>
      <c r="AK541" s="2" t="str">
        <f>'2012 BPTs'!BG37</f>
        <v/>
      </c>
      <c r="AL541" s="2" t="str">
        <f>'2012 BPTs'!BH37</f>
        <v/>
      </c>
      <c r="AM541" s="2" t="str">
        <f>'2012 BPTs'!BI37</f>
        <v/>
      </c>
      <c r="AO541" s="128">
        <f>'2012 BPTs'!AJ37*'2012 BPTs'!BK37</f>
        <v>0</v>
      </c>
      <c r="AP541" s="128">
        <f>'2012 BPTs'!AK37*'2012 BPTs'!BK37</f>
        <v>0</v>
      </c>
      <c r="AR541" s="5">
        <f>IF(B541="Auto",'2012 BPTs'!M37,J541)</f>
        <v>0</v>
      </c>
      <c r="AS541" s="5">
        <f>'2012 BPTs'!O37</f>
        <v>0</v>
      </c>
      <c r="AT541" s="5">
        <f>'2012 BPTs'!Q37</f>
        <v>0</v>
      </c>
      <c r="AU541" s="5">
        <f>'2012 BPTs'!S37</f>
        <v>0</v>
      </c>
      <c r="AV541" s="5">
        <f>'2012 BPTs'!U37</f>
        <v>0</v>
      </c>
      <c r="AW541" s="5">
        <f>'2012 BPTs'!W37</f>
        <v>0</v>
      </c>
      <c r="AX541" s="5">
        <f>'2012 BPTs'!Y37</f>
        <v>0</v>
      </c>
      <c r="AY541" s="5">
        <f>'2012 BPTs'!AA37</f>
        <v>0</v>
      </c>
      <c r="BA541" s="24">
        <f>IF(ISNA(VLOOKUP(AF541,'2010 BPTs'!$B$12:$BX$181,BA$3,FALSE)),0,VLOOKUP(AF541,'2010 BPTs'!$B$12:$BX$181,BA$3,FALSE))</f>
        <v>0</v>
      </c>
      <c r="BB541" s="24">
        <f>IF(ISNA(VLOOKUP(AG541,'2010 BPTs'!$B$12:$BX$181,BB$3,FALSE)),0,VLOOKUP(AG541,'2010 BPTs'!$B$12:$BX$181,BB$3,FALSE))</f>
        <v>0</v>
      </c>
      <c r="BC541" s="24">
        <f>IF(ISNA(VLOOKUP(AH541,'2010 BPTs'!$B$12:$BX$181,BC$3,FALSE)),0,VLOOKUP(AH541,'2010 BPTs'!$B$12:$BX$181,BC$3,FALSE))</f>
        <v>0</v>
      </c>
      <c r="BD541" s="24">
        <f>IF(ISNA(VLOOKUP(AI541,'2010 BPTs'!$B$12:$BX$181,BD$3,FALSE)),0,VLOOKUP(AI541,'2010 BPTs'!$B$12:$BX$181,BD$3,FALSE))</f>
        <v>0</v>
      </c>
      <c r="BE541" s="24">
        <f>IF(ISNA(VLOOKUP(AJ541,'2010 BPTs'!$B$12:$BX$181,BE$3,FALSE)),0,VLOOKUP(AJ541,'2010 BPTs'!$B$12:$BX$181,BE$3,FALSE))</f>
        <v>0</v>
      </c>
      <c r="BF541" s="24">
        <f>IF(ISNA(VLOOKUP(AK541,'2010 BPTs'!$B$12:$BX$181,BF$3,FALSE)),0,VLOOKUP(AK541,'2010 BPTs'!$B$12:$BX$181,BF$3,FALSE))</f>
        <v>0</v>
      </c>
      <c r="BG541" s="24">
        <f>IF(ISNA(VLOOKUP(AL541,'2010 BPTs'!$B$12:$BX$181,BG$3,FALSE)),0,VLOOKUP(AL541,'2010 BPTs'!$B$12:$BX$181,BG$3,FALSE))</f>
        <v>0</v>
      </c>
      <c r="BH541" s="24">
        <f>IF(ISNA(VLOOKUP(AM541,'2010 BPTs'!$B$12:$BX$181,BH$3,FALSE)),0,VLOOKUP(AM541,'2010 BPTs'!$B$12:$BX$181,BH$3,FALSE))</f>
        <v>0</v>
      </c>
      <c r="BJ541" s="24">
        <f>IF(ISNA(VLOOKUP(AF541,'2010 BPTs'!$B$12:$BX$181,BJ$3,FALSE)),0,VLOOKUP(AF541,'2010 BPTs'!$B$12:$BX$181,BJ$3,FALSE))</f>
        <v>0</v>
      </c>
      <c r="BK541" s="24">
        <f>IF(ISNA(VLOOKUP(AG541,'2010 BPTs'!$B$12:$BX$181,BK$3,FALSE)),0,VLOOKUP(AG541,'2010 BPTs'!$B$12:$BX$181,BK$3,FALSE))</f>
        <v>0</v>
      </c>
      <c r="BL541" s="24">
        <f>IF(ISNA(VLOOKUP(AH541,'2010 BPTs'!$B$12:$BX$181,BL$3,FALSE)),0,VLOOKUP(AH541,'2010 BPTs'!$B$12:$BX$181,BL$3,FALSE))</f>
        <v>0</v>
      </c>
      <c r="BM541" s="24">
        <f>IF(ISNA(VLOOKUP(AI541,'2010 BPTs'!$B$12:$BX$181,BM$3,FALSE)),0,VLOOKUP(AI541,'2010 BPTs'!$B$12:$BX$181,BM$3,FALSE))</f>
        <v>0</v>
      </c>
      <c r="BN541" s="24">
        <f>IF(ISNA(VLOOKUP(AJ541,'2010 BPTs'!$B$12:$BX$181,BN$3,FALSE)),0,VLOOKUP(AJ541,'2010 BPTs'!$B$12:$BX$181,BN$3,FALSE))</f>
        <v>0</v>
      </c>
      <c r="BO541" s="24">
        <f>IF(ISNA(VLOOKUP(AK541,'2010 BPTs'!$B$12:$BX$181,BO$3,FALSE)),0,VLOOKUP(AK541,'2010 BPTs'!$B$12:$BX$181,BO$3,FALSE))</f>
        <v>0</v>
      </c>
      <c r="BP541" s="24">
        <f>IF(ISNA(VLOOKUP(AL541,'2010 BPTs'!$B$12:$BX$181,BP$3,FALSE)),0,VLOOKUP(AL541,'2010 BPTs'!$B$12:$BX$181,BP$3,FALSE))</f>
        <v>0</v>
      </c>
      <c r="BQ541" s="24">
        <f>IF(ISNA(VLOOKUP(AM541,'2010 BPTs'!$B$12:$BX$181,BQ$3,FALSE)),0,VLOOKUP(AM541,'2010 BPTs'!$B$12:$BX$181,BQ$3,FALSE))</f>
        <v>0</v>
      </c>
      <c r="BS541" s="78">
        <f t="shared" si="170"/>
        <v>0</v>
      </c>
      <c r="BT541" s="68">
        <f t="shared" si="171"/>
        <v>0</v>
      </c>
      <c r="BU541" s="68">
        <f t="shared" si="172"/>
        <v>0</v>
      </c>
      <c r="BW541" s="24">
        <f>IF(ISNA(VLOOKUP(AF541,'2010 BPTs'!$B$12:$BX$181,BW$3,FALSE)),0,VLOOKUP(AF541,'2010 BPTs'!$B$12:$BX$181,BW$3,FALSE))</f>
        <v>0</v>
      </c>
      <c r="BX541" s="24">
        <f>IF(ISNA(VLOOKUP(AG541,'2010 BPTs'!$B$12:$BX$181,BX$3,FALSE)),0,VLOOKUP(AG541,'2010 BPTs'!$B$12:$BX$181,BX$3,FALSE))</f>
        <v>0</v>
      </c>
      <c r="BY541" s="24">
        <f>IF(ISNA(VLOOKUP(AH541,'2010 BPTs'!$B$12:$BX$181,BY$3,FALSE)),0,VLOOKUP(AH541,'2010 BPTs'!$B$12:$BX$181,BY$3,FALSE))</f>
        <v>0</v>
      </c>
      <c r="BZ541" s="24">
        <f>IF(ISNA(VLOOKUP(AI541,'2010 BPTs'!$B$12:$BX$181,BZ$3,FALSE)),0,VLOOKUP(AI541,'2010 BPTs'!$B$12:$BX$181,BZ$3,FALSE))</f>
        <v>0</v>
      </c>
      <c r="CA541" s="24">
        <f>IF(ISNA(VLOOKUP(AJ541,'2010 BPTs'!$B$12:$BX$181,CA$3,FALSE)),0,VLOOKUP(AJ541,'2010 BPTs'!$B$12:$BX$181,CA$3,FALSE))</f>
        <v>0</v>
      </c>
      <c r="CB541" s="24">
        <f>IF(ISNA(VLOOKUP(AK541,'2010 BPTs'!$B$12:$BX$181,CB$3,FALSE)),0,VLOOKUP(AK541,'2010 BPTs'!$B$12:$BX$181,CB$3,FALSE))</f>
        <v>0</v>
      </c>
      <c r="CC541" s="24">
        <f>IF(ISNA(VLOOKUP(AL541,'2010 BPTs'!$B$12:$BX$181,CC$3,FALSE)),0,VLOOKUP(AL541,'2010 BPTs'!$B$12:$BX$181,CC$3,FALSE))</f>
        <v>0</v>
      </c>
      <c r="CD541" s="24">
        <f>IF(ISNA(VLOOKUP(AM541,'2010 BPTs'!$B$12:$BX$181,CD$3,FALSE)),0,VLOOKUP(AM541,'2010 BPTs'!$B$12:$BX$181,CD$3,FALSE))</f>
        <v>0</v>
      </c>
      <c r="CF541" s="24">
        <f>IF(ISERROR(VLOOKUP(AF541,'2010 BPTs'!$B$12:$BX$181,CF$3,FALSE)/VLOOKUP(AF541,'2010 BPTs'!$B$12:$BX716,CF$3+3,FALSE)),0,VLOOKUP(AF541,'2010 BPTs'!$B$12:$BX$181,CF$3,FALSE)/VLOOKUP(AF541,'2010 BPTs'!$B$12:$BX716,CF$3+3,FALSE))</f>
        <v>0</v>
      </c>
      <c r="CG541" s="24">
        <f>IF(ISERROR(VLOOKUP(AG541,'2010 BPTs'!$B$12:$BX$181,CG$3,FALSE)/VLOOKUP(AG541,'2010 BPTs'!$B$12:$BX716,CG$3+3,FALSE)),0,VLOOKUP(AG541,'2010 BPTs'!$B$12:$BX$181,CG$3,FALSE)/VLOOKUP(AG541,'2010 BPTs'!$B$12:$BX716,CG$3+3,FALSE))</f>
        <v>0</v>
      </c>
      <c r="CH541" s="24">
        <f>IF(ISERROR(VLOOKUP(AH541,'2010 BPTs'!$B$12:$BX$181,CH$3,FALSE)/VLOOKUP(AH541,'2010 BPTs'!$B$12:$BX716,CH$3+3,FALSE)),0,VLOOKUP(AH541,'2010 BPTs'!$B$12:$BX$181,CH$3,FALSE)/VLOOKUP(AH541,'2010 BPTs'!$B$12:$BX716,CH$3+3,FALSE))</f>
        <v>0</v>
      </c>
      <c r="CI541" s="24">
        <f>IF(ISERROR(VLOOKUP(AI541,'2010 BPTs'!$B$12:$BX$181,CI$3,FALSE)/VLOOKUP(AI541,'2010 BPTs'!$B$12:$BX716,CI$3+3,FALSE)),0,VLOOKUP(AI541,'2010 BPTs'!$B$12:$BX$181,CI$3,FALSE)/VLOOKUP(AI541,'2010 BPTs'!$B$12:$BX716,CI$3+3,FALSE))</f>
        <v>0</v>
      </c>
      <c r="CJ541" s="24">
        <f>IF(ISERROR(VLOOKUP(AJ541,'2010 BPTs'!$B$12:$BX$181,CJ$3,FALSE)/VLOOKUP(AJ541,'2010 BPTs'!$B$12:$BX716,CJ$3+3,FALSE)),0,VLOOKUP(AJ541,'2010 BPTs'!$B$12:$BX$181,CJ$3,FALSE)/VLOOKUP(AJ541,'2010 BPTs'!$B$12:$BX716,CJ$3+3,FALSE))</f>
        <v>0</v>
      </c>
      <c r="CK541" s="24">
        <f>IF(ISERROR(VLOOKUP(AK541,'2010 BPTs'!$B$12:$BX$181,CK$3,FALSE)/VLOOKUP(AK541,'2010 BPTs'!$B$12:$BX716,CK$3+3,FALSE)),0,VLOOKUP(AK541,'2010 BPTs'!$B$12:$BX$181,CK$3,FALSE)/VLOOKUP(AK541,'2010 BPTs'!$B$12:$BX716,CK$3+3,FALSE))</f>
        <v>0</v>
      </c>
      <c r="CL541" s="24">
        <f>IF(ISERROR(VLOOKUP(AL541,'2010 BPTs'!$B$12:$BX$181,CL$3,FALSE)/VLOOKUP(AL541,'2010 BPTs'!$B$12:$BX716,CL$3+3,FALSE)),0,VLOOKUP(AL541,'2010 BPTs'!$B$12:$BX$181,CL$3,FALSE)/VLOOKUP(AL541,'2010 BPTs'!$B$12:$BX716,CL$3+3,FALSE))</f>
        <v>0</v>
      </c>
      <c r="CM541" s="24">
        <f>IF(ISERROR(VLOOKUP(AM541,'2010 BPTs'!$B$12:$BX$181,CM$3,FALSE)/VLOOKUP(AM541,'2010 BPTs'!$B$12:$BX716,CM$3+3,FALSE)),0,VLOOKUP(AM541,'2010 BPTs'!$B$12:$BX$181,CM$3,FALSE)/VLOOKUP(AM541,'2010 BPTs'!$B$12:$BX716,CM$3+3,FALSE))</f>
        <v>0</v>
      </c>
      <c r="CO541" s="24">
        <f>IF(ISERROR(VLOOKUP(AF541,'2010 BPTs'!$B$12:$BX$181,CO$3,FALSE)/VLOOKUP(AF541,'2010 BPTs'!$B$12:$BX716,CO$3+2,FALSE)),0,VLOOKUP(AF541,'2010 BPTs'!$B$12:$BX$181,CO$3,FALSE)/VLOOKUP(AF541,'2010 BPTs'!$B$12:$BX716,CO$3+2,FALSE))</f>
        <v>0</v>
      </c>
      <c r="CP541" s="24">
        <f>IF(ISERROR(VLOOKUP(AG541,'2010 BPTs'!$B$12:$BX$181,CP$3,FALSE)/VLOOKUP(AG541,'2010 BPTs'!$B$12:$BX716,CP$3+2,FALSE)),0,VLOOKUP(AG541,'2010 BPTs'!$B$12:$BX$181,CP$3,FALSE)/VLOOKUP(AG541,'2010 BPTs'!$B$12:$BX716,CP$3+2,FALSE))</f>
        <v>0</v>
      </c>
      <c r="CQ541" s="24">
        <f>IF(ISERROR(VLOOKUP(AH541,'2010 BPTs'!$B$12:$BX$181,CQ$3,FALSE)/VLOOKUP(AH541,'2010 BPTs'!$B$12:$BX716,CQ$3+2,FALSE)),0,VLOOKUP(AH541,'2010 BPTs'!$B$12:$BX$181,CQ$3,FALSE)/VLOOKUP(AH541,'2010 BPTs'!$B$12:$BX716,CQ$3+2,FALSE))</f>
        <v>0</v>
      </c>
      <c r="CR541" s="24">
        <f>IF(ISERROR(VLOOKUP(AI541,'2010 BPTs'!$B$12:$BX$181,CR$3,FALSE)/VLOOKUP(AI541,'2010 BPTs'!$B$12:$BX716,CR$3+2,FALSE)),0,VLOOKUP(AI541,'2010 BPTs'!$B$12:$BX$181,CR$3,FALSE)/VLOOKUP(AI541,'2010 BPTs'!$B$12:$BX716,CR$3+2,FALSE))</f>
        <v>0</v>
      </c>
      <c r="CS541" s="24">
        <f>IF(ISERROR(VLOOKUP(AJ541,'2010 BPTs'!$B$12:$BX$181,CS$3,FALSE)/VLOOKUP(AJ541,'2010 BPTs'!$B$12:$BX716,CS$3+2,FALSE)),0,VLOOKUP(AJ541,'2010 BPTs'!$B$12:$BX$181,CS$3,FALSE)/VLOOKUP(AJ541,'2010 BPTs'!$B$12:$BX716,CS$3+2,FALSE))</f>
        <v>0</v>
      </c>
      <c r="CT541" s="24">
        <f>IF(ISERROR(VLOOKUP(AK541,'2010 BPTs'!$B$12:$BX$181,CT$3,FALSE)/VLOOKUP(AK541,'2010 BPTs'!$B$12:$BX716,CT$3+2,FALSE)),0,VLOOKUP(AK541,'2010 BPTs'!$B$12:$BX$181,CT$3,FALSE)/VLOOKUP(AK541,'2010 BPTs'!$B$12:$BX716,CT$3+2,FALSE))</f>
        <v>0</v>
      </c>
      <c r="CU541" s="24">
        <f>IF(ISERROR(VLOOKUP(AL541,'2010 BPTs'!$B$12:$BX$181,CU$3,FALSE)/VLOOKUP(AL541,'2010 BPTs'!$B$12:$BX716,CU$3+2,FALSE)),0,VLOOKUP(AL541,'2010 BPTs'!$B$12:$BX$181,CU$3,FALSE)/VLOOKUP(AL541,'2010 BPTs'!$B$12:$BX716,CU$3+2,FALSE))</f>
        <v>0</v>
      </c>
      <c r="CV541" s="24">
        <f>IF(ISERROR(VLOOKUP(AM541,'2010 BPTs'!$B$12:$BX$181,CV$3,FALSE)/VLOOKUP(AM541,'2010 BPTs'!$B$12:$BX716,CV$3+2,FALSE)),0,VLOOKUP(AM541,'2010 BPTs'!$B$12:$BX$181,CV$3,FALSE)/VLOOKUP(AM541,'2010 BPTs'!$B$12:$BX716,CV$3+2,FALSE))</f>
        <v>0</v>
      </c>
      <c r="CX541" s="93">
        <f>'2012 BPTs'!BR37</f>
        <v>0</v>
      </c>
      <c r="CY541" s="93">
        <f>'2012 BPTs'!BS37</f>
        <v>0</v>
      </c>
    </row>
    <row r="542" spans="2:103" x14ac:dyDescent="0.2">
      <c r="B542" s="2" t="s">
        <v>213</v>
      </c>
      <c r="C542" s="2">
        <f>'2012 BPTs'!E38</f>
        <v>0</v>
      </c>
      <c r="D542" s="2">
        <f t="shared" si="162"/>
        <v>0</v>
      </c>
      <c r="E542" s="4">
        <f>'2012 BPTs'!F38</f>
        <v>0</v>
      </c>
      <c r="F542" s="88">
        <f>'2012 BPTs'!G38</f>
        <v>0</v>
      </c>
      <c r="G542" s="53">
        <f>'2012 BPTs'!I38</f>
        <v>0</v>
      </c>
      <c r="H542" s="88">
        <f>'2012 BPTs'!J38</f>
        <v>0</v>
      </c>
      <c r="I542" s="4">
        <f>'2012 BPTs'!K38</f>
        <v>0</v>
      </c>
      <c r="J542" s="5">
        <f>'2012 BPTs'!M38</f>
        <v>0</v>
      </c>
      <c r="K542" s="99">
        <f>'2012 BPTs'!BL38</f>
        <v>0</v>
      </c>
      <c r="L542" s="100">
        <f t="shared" si="174"/>
        <v>0</v>
      </c>
      <c r="M542" s="101">
        <f t="shared" si="163"/>
        <v>0</v>
      </c>
      <c r="N542" s="102">
        <f t="shared" si="166"/>
        <v>0</v>
      </c>
      <c r="O542" s="103">
        <f>'2012 BPTs'!BM38</f>
        <v>0</v>
      </c>
      <c r="P542" s="100">
        <f t="shared" si="175"/>
        <v>0</v>
      </c>
      <c r="Q542" s="101">
        <f t="shared" si="164"/>
        <v>0</v>
      </c>
      <c r="R542" s="104">
        <f t="shared" si="176"/>
        <v>0</v>
      </c>
      <c r="S542" s="105">
        <f t="shared" si="167"/>
        <v>0</v>
      </c>
      <c r="T542" s="104">
        <f t="shared" si="177"/>
        <v>0</v>
      </c>
      <c r="U542" s="121">
        <f>IF(K542=0,0,IF(B542="Manual",(S542-O542-AP542*(O542/(O542+Z542)))/S542,'2012 BPTs'!BP38))</f>
        <v>0</v>
      </c>
      <c r="V542" s="99">
        <f>'2012 BPTs'!BN38</f>
        <v>0</v>
      </c>
      <c r="W542" s="100">
        <f t="shared" si="173"/>
        <v>0</v>
      </c>
      <c r="X542" s="103">
        <f t="shared" si="165"/>
        <v>0</v>
      </c>
      <c r="Y542" s="102">
        <f t="shared" si="168"/>
        <v>0</v>
      </c>
      <c r="Z542" s="103">
        <f>'2012 BPTs'!BO38</f>
        <v>0</v>
      </c>
      <c r="AA542" s="104">
        <f t="shared" si="178"/>
        <v>0</v>
      </c>
      <c r="AB542" s="106">
        <f>IF(W542=0,0,IF(B542="Manual",(V542-Z542-AP542*(Z542/(Z542+O542)))/V542,'2012 BPTs'!BQ38))</f>
        <v>0</v>
      </c>
      <c r="AD542" s="2" t="str">
        <f t="shared" si="169"/>
        <v>00-0</v>
      </c>
      <c r="AE542" s="2">
        <f>'2012 BPTs'!BA38</f>
        <v>0</v>
      </c>
      <c r="AF542" s="2" t="str">
        <f>IF(B542="Auto",'2012 BPTs'!BB38,D542&amp;E542&amp;"-"&amp;F542)</f>
        <v/>
      </c>
      <c r="AG542" s="2" t="str">
        <f>'2012 BPTs'!BC38</f>
        <v/>
      </c>
      <c r="AH542" s="2" t="str">
        <f>'2012 BPTs'!BD38</f>
        <v/>
      </c>
      <c r="AI542" s="2" t="str">
        <f>'2012 BPTs'!BE38</f>
        <v/>
      </c>
      <c r="AJ542" s="2" t="str">
        <f>'2012 BPTs'!BF38</f>
        <v/>
      </c>
      <c r="AK542" s="2" t="str">
        <f>'2012 BPTs'!BG38</f>
        <v/>
      </c>
      <c r="AL542" s="2" t="str">
        <f>'2012 BPTs'!BH38</f>
        <v/>
      </c>
      <c r="AM542" s="2" t="str">
        <f>'2012 BPTs'!BI38</f>
        <v/>
      </c>
      <c r="AO542" s="128">
        <f>'2012 BPTs'!AJ38*'2012 BPTs'!BK38</f>
        <v>0</v>
      </c>
      <c r="AP542" s="128">
        <f>'2012 BPTs'!AK38*'2012 BPTs'!BK38</f>
        <v>0</v>
      </c>
      <c r="AR542" s="5">
        <f>IF(B542="Auto",'2012 BPTs'!M38,J542)</f>
        <v>0</v>
      </c>
      <c r="AS542" s="5">
        <f>'2012 BPTs'!O38</f>
        <v>0</v>
      </c>
      <c r="AT542" s="5">
        <f>'2012 BPTs'!Q38</f>
        <v>0</v>
      </c>
      <c r="AU542" s="5">
        <f>'2012 BPTs'!S38</f>
        <v>0</v>
      </c>
      <c r="AV542" s="5">
        <f>'2012 BPTs'!U38</f>
        <v>0</v>
      </c>
      <c r="AW542" s="5">
        <f>'2012 BPTs'!W38</f>
        <v>0</v>
      </c>
      <c r="AX542" s="5">
        <f>'2012 BPTs'!Y38</f>
        <v>0</v>
      </c>
      <c r="AY542" s="5">
        <f>'2012 BPTs'!AA38</f>
        <v>0</v>
      </c>
      <c r="BA542" s="24">
        <f>IF(ISNA(VLOOKUP(AF542,'2010 BPTs'!$B$12:$BX$181,BA$3,FALSE)),0,VLOOKUP(AF542,'2010 BPTs'!$B$12:$BX$181,BA$3,FALSE))</f>
        <v>0</v>
      </c>
      <c r="BB542" s="24">
        <f>IF(ISNA(VLOOKUP(AG542,'2010 BPTs'!$B$12:$BX$181,BB$3,FALSE)),0,VLOOKUP(AG542,'2010 BPTs'!$B$12:$BX$181,BB$3,FALSE))</f>
        <v>0</v>
      </c>
      <c r="BC542" s="24">
        <f>IF(ISNA(VLOOKUP(AH542,'2010 BPTs'!$B$12:$BX$181,BC$3,FALSE)),0,VLOOKUP(AH542,'2010 BPTs'!$B$12:$BX$181,BC$3,FALSE))</f>
        <v>0</v>
      </c>
      <c r="BD542" s="24">
        <f>IF(ISNA(VLOOKUP(AI542,'2010 BPTs'!$B$12:$BX$181,BD$3,FALSE)),0,VLOOKUP(AI542,'2010 BPTs'!$B$12:$BX$181,BD$3,FALSE))</f>
        <v>0</v>
      </c>
      <c r="BE542" s="24">
        <f>IF(ISNA(VLOOKUP(AJ542,'2010 BPTs'!$B$12:$BX$181,BE$3,FALSE)),0,VLOOKUP(AJ542,'2010 BPTs'!$B$12:$BX$181,BE$3,FALSE))</f>
        <v>0</v>
      </c>
      <c r="BF542" s="24">
        <f>IF(ISNA(VLOOKUP(AK542,'2010 BPTs'!$B$12:$BX$181,BF$3,FALSE)),0,VLOOKUP(AK542,'2010 BPTs'!$B$12:$BX$181,BF$3,FALSE))</f>
        <v>0</v>
      </c>
      <c r="BG542" s="24">
        <f>IF(ISNA(VLOOKUP(AL542,'2010 BPTs'!$B$12:$BX$181,BG$3,FALSE)),0,VLOOKUP(AL542,'2010 BPTs'!$B$12:$BX$181,BG$3,FALSE))</f>
        <v>0</v>
      </c>
      <c r="BH542" s="24">
        <f>IF(ISNA(VLOOKUP(AM542,'2010 BPTs'!$B$12:$BX$181,BH$3,FALSE)),0,VLOOKUP(AM542,'2010 BPTs'!$B$12:$BX$181,BH$3,FALSE))</f>
        <v>0</v>
      </c>
      <c r="BJ542" s="24">
        <f>IF(ISNA(VLOOKUP(AF542,'2010 BPTs'!$B$12:$BX$181,BJ$3,FALSE)),0,VLOOKUP(AF542,'2010 BPTs'!$B$12:$BX$181,BJ$3,FALSE))</f>
        <v>0</v>
      </c>
      <c r="BK542" s="24">
        <f>IF(ISNA(VLOOKUP(AG542,'2010 BPTs'!$B$12:$BX$181,BK$3,FALSE)),0,VLOOKUP(AG542,'2010 BPTs'!$B$12:$BX$181,BK$3,FALSE))</f>
        <v>0</v>
      </c>
      <c r="BL542" s="24">
        <f>IF(ISNA(VLOOKUP(AH542,'2010 BPTs'!$B$12:$BX$181,BL$3,FALSE)),0,VLOOKUP(AH542,'2010 BPTs'!$B$12:$BX$181,BL$3,FALSE))</f>
        <v>0</v>
      </c>
      <c r="BM542" s="24">
        <f>IF(ISNA(VLOOKUP(AI542,'2010 BPTs'!$B$12:$BX$181,BM$3,FALSE)),0,VLOOKUP(AI542,'2010 BPTs'!$B$12:$BX$181,BM$3,FALSE))</f>
        <v>0</v>
      </c>
      <c r="BN542" s="24">
        <f>IF(ISNA(VLOOKUP(AJ542,'2010 BPTs'!$B$12:$BX$181,BN$3,FALSE)),0,VLOOKUP(AJ542,'2010 BPTs'!$B$12:$BX$181,BN$3,FALSE))</f>
        <v>0</v>
      </c>
      <c r="BO542" s="24">
        <f>IF(ISNA(VLOOKUP(AK542,'2010 BPTs'!$B$12:$BX$181,BO$3,FALSE)),0,VLOOKUP(AK542,'2010 BPTs'!$B$12:$BX$181,BO$3,FALSE))</f>
        <v>0</v>
      </c>
      <c r="BP542" s="24">
        <f>IF(ISNA(VLOOKUP(AL542,'2010 BPTs'!$B$12:$BX$181,BP$3,FALSE)),0,VLOOKUP(AL542,'2010 BPTs'!$B$12:$BX$181,BP$3,FALSE))</f>
        <v>0</v>
      </c>
      <c r="BQ542" s="24">
        <f>IF(ISNA(VLOOKUP(AM542,'2010 BPTs'!$B$12:$BX$181,BQ$3,FALSE)),0,VLOOKUP(AM542,'2010 BPTs'!$B$12:$BX$181,BQ$3,FALSE))</f>
        <v>0</v>
      </c>
      <c r="BS542" s="78">
        <f t="shared" si="170"/>
        <v>0</v>
      </c>
      <c r="BT542" s="68">
        <f t="shared" si="171"/>
        <v>0</v>
      </c>
      <c r="BU542" s="68">
        <f t="shared" si="172"/>
        <v>0</v>
      </c>
      <c r="BW542" s="24">
        <f>IF(ISNA(VLOOKUP(AF542,'2010 BPTs'!$B$12:$BX$181,BW$3,FALSE)),0,VLOOKUP(AF542,'2010 BPTs'!$B$12:$BX$181,BW$3,FALSE))</f>
        <v>0</v>
      </c>
      <c r="BX542" s="24">
        <f>IF(ISNA(VLOOKUP(AG542,'2010 BPTs'!$B$12:$BX$181,BX$3,FALSE)),0,VLOOKUP(AG542,'2010 BPTs'!$B$12:$BX$181,BX$3,FALSE))</f>
        <v>0</v>
      </c>
      <c r="BY542" s="24">
        <f>IF(ISNA(VLOOKUP(AH542,'2010 BPTs'!$B$12:$BX$181,BY$3,FALSE)),0,VLOOKUP(AH542,'2010 BPTs'!$B$12:$BX$181,BY$3,FALSE))</f>
        <v>0</v>
      </c>
      <c r="BZ542" s="24">
        <f>IF(ISNA(VLOOKUP(AI542,'2010 BPTs'!$B$12:$BX$181,BZ$3,FALSE)),0,VLOOKUP(AI542,'2010 BPTs'!$B$12:$BX$181,BZ$3,FALSE))</f>
        <v>0</v>
      </c>
      <c r="CA542" s="24">
        <f>IF(ISNA(VLOOKUP(AJ542,'2010 BPTs'!$B$12:$BX$181,CA$3,FALSE)),0,VLOOKUP(AJ542,'2010 BPTs'!$B$12:$BX$181,CA$3,FALSE))</f>
        <v>0</v>
      </c>
      <c r="CB542" s="24">
        <f>IF(ISNA(VLOOKUP(AK542,'2010 BPTs'!$B$12:$BX$181,CB$3,FALSE)),0,VLOOKUP(AK542,'2010 BPTs'!$B$12:$BX$181,CB$3,FALSE))</f>
        <v>0</v>
      </c>
      <c r="CC542" s="24">
        <f>IF(ISNA(VLOOKUP(AL542,'2010 BPTs'!$B$12:$BX$181,CC$3,FALSE)),0,VLOOKUP(AL542,'2010 BPTs'!$B$12:$BX$181,CC$3,FALSE))</f>
        <v>0</v>
      </c>
      <c r="CD542" s="24">
        <f>IF(ISNA(VLOOKUP(AM542,'2010 BPTs'!$B$12:$BX$181,CD$3,FALSE)),0,VLOOKUP(AM542,'2010 BPTs'!$B$12:$BX$181,CD$3,FALSE))</f>
        <v>0</v>
      </c>
      <c r="CF542" s="24">
        <f>IF(ISERROR(VLOOKUP(AF542,'2010 BPTs'!$B$12:$BX$181,CF$3,FALSE)/VLOOKUP(AF542,'2010 BPTs'!$B$12:$BX717,CF$3+3,FALSE)),0,VLOOKUP(AF542,'2010 BPTs'!$B$12:$BX$181,CF$3,FALSE)/VLOOKUP(AF542,'2010 BPTs'!$B$12:$BX717,CF$3+3,FALSE))</f>
        <v>0</v>
      </c>
      <c r="CG542" s="24">
        <f>IF(ISERROR(VLOOKUP(AG542,'2010 BPTs'!$B$12:$BX$181,CG$3,FALSE)/VLOOKUP(AG542,'2010 BPTs'!$B$12:$BX717,CG$3+3,FALSE)),0,VLOOKUP(AG542,'2010 BPTs'!$B$12:$BX$181,CG$3,FALSE)/VLOOKUP(AG542,'2010 BPTs'!$B$12:$BX717,CG$3+3,FALSE))</f>
        <v>0</v>
      </c>
      <c r="CH542" s="24">
        <f>IF(ISERROR(VLOOKUP(AH542,'2010 BPTs'!$B$12:$BX$181,CH$3,FALSE)/VLOOKUP(AH542,'2010 BPTs'!$B$12:$BX717,CH$3+3,FALSE)),0,VLOOKUP(AH542,'2010 BPTs'!$B$12:$BX$181,CH$3,FALSE)/VLOOKUP(AH542,'2010 BPTs'!$B$12:$BX717,CH$3+3,FALSE))</f>
        <v>0</v>
      </c>
      <c r="CI542" s="24">
        <f>IF(ISERROR(VLOOKUP(AI542,'2010 BPTs'!$B$12:$BX$181,CI$3,FALSE)/VLOOKUP(AI542,'2010 BPTs'!$B$12:$BX717,CI$3+3,FALSE)),0,VLOOKUP(AI542,'2010 BPTs'!$B$12:$BX$181,CI$3,FALSE)/VLOOKUP(AI542,'2010 BPTs'!$B$12:$BX717,CI$3+3,FALSE))</f>
        <v>0</v>
      </c>
      <c r="CJ542" s="24">
        <f>IF(ISERROR(VLOOKUP(AJ542,'2010 BPTs'!$B$12:$BX$181,CJ$3,FALSE)/VLOOKUP(AJ542,'2010 BPTs'!$B$12:$BX717,CJ$3+3,FALSE)),0,VLOOKUP(AJ542,'2010 BPTs'!$B$12:$BX$181,CJ$3,FALSE)/VLOOKUP(AJ542,'2010 BPTs'!$B$12:$BX717,CJ$3+3,FALSE))</f>
        <v>0</v>
      </c>
      <c r="CK542" s="24">
        <f>IF(ISERROR(VLOOKUP(AK542,'2010 BPTs'!$B$12:$BX$181,CK$3,FALSE)/VLOOKUP(AK542,'2010 BPTs'!$B$12:$BX717,CK$3+3,FALSE)),0,VLOOKUP(AK542,'2010 BPTs'!$B$12:$BX$181,CK$3,FALSE)/VLOOKUP(AK542,'2010 BPTs'!$B$12:$BX717,CK$3+3,FALSE))</f>
        <v>0</v>
      </c>
      <c r="CL542" s="24">
        <f>IF(ISERROR(VLOOKUP(AL542,'2010 BPTs'!$B$12:$BX$181,CL$3,FALSE)/VLOOKUP(AL542,'2010 BPTs'!$B$12:$BX717,CL$3+3,FALSE)),0,VLOOKUP(AL542,'2010 BPTs'!$B$12:$BX$181,CL$3,FALSE)/VLOOKUP(AL542,'2010 BPTs'!$B$12:$BX717,CL$3+3,FALSE))</f>
        <v>0</v>
      </c>
      <c r="CM542" s="24">
        <f>IF(ISERROR(VLOOKUP(AM542,'2010 BPTs'!$B$12:$BX$181,CM$3,FALSE)/VLOOKUP(AM542,'2010 BPTs'!$B$12:$BX717,CM$3+3,FALSE)),0,VLOOKUP(AM542,'2010 BPTs'!$B$12:$BX$181,CM$3,FALSE)/VLOOKUP(AM542,'2010 BPTs'!$B$12:$BX717,CM$3+3,FALSE))</f>
        <v>0</v>
      </c>
      <c r="CO542" s="24">
        <f>IF(ISERROR(VLOOKUP(AF542,'2010 BPTs'!$B$12:$BX$181,CO$3,FALSE)/VLOOKUP(AF542,'2010 BPTs'!$B$12:$BX717,CO$3+2,FALSE)),0,VLOOKUP(AF542,'2010 BPTs'!$B$12:$BX$181,CO$3,FALSE)/VLOOKUP(AF542,'2010 BPTs'!$B$12:$BX717,CO$3+2,FALSE))</f>
        <v>0</v>
      </c>
      <c r="CP542" s="24">
        <f>IF(ISERROR(VLOOKUP(AG542,'2010 BPTs'!$B$12:$BX$181,CP$3,FALSE)/VLOOKUP(AG542,'2010 BPTs'!$B$12:$BX717,CP$3+2,FALSE)),0,VLOOKUP(AG542,'2010 BPTs'!$B$12:$BX$181,CP$3,FALSE)/VLOOKUP(AG542,'2010 BPTs'!$B$12:$BX717,CP$3+2,FALSE))</f>
        <v>0</v>
      </c>
      <c r="CQ542" s="24">
        <f>IF(ISERROR(VLOOKUP(AH542,'2010 BPTs'!$B$12:$BX$181,CQ$3,FALSE)/VLOOKUP(AH542,'2010 BPTs'!$B$12:$BX717,CQ$3+2,FALSE)),0,VLOOKUP(AH542,'2010 BPTs'!$B$12:$BX$181,CQ$3,FALSE)/VLOOKUP(AH542,'2010 BPTs'!$B$12:$BX717,CQ$3+2,FALSE))</f>
        <v>0</v>
      </c>
      <c r="CR542" s="24">
        <f>IF(ISERROR(VLOOKUP(AI542,'2010 BPTs'!$B$12:$BX$181,CR$3,FALSE)/VLOOKUP(AI542,'2010 BPTs'!$B$12:$BX717,CR$3+2,FALSE)),0,VLOOKUP(AI542,'2010 BPTs'!$B$12:$BX$181,CR$3,FALSE)/VLOOKUP(AI542,'2010 BPTs'!$B$12:$BX717,CR$3+2,FALSE))</f>
        <v>0</v>
      </c>
      <c r="CS542" s="24">
        <f>IF(ISERROR(VLOOKUP(AJ542,'2010 BPTs'!$B$12:$BX$181,CS$3,FALSE)/VLOOKUP(AJ542,'2010 BPTs'!$B$12:$BX717,CS$3+2,FALSE)),0,VLOOKUP(AJ542,'2010 BPTs'!$B$12:$BX$181,CS$3,FALSE)/VLOOKUP(AJ542,'2010 BPTs'!$B$12:$BX717,CS$3+2,FALSE))</f>
        <v>0</v>
      </c>
      <c r="CT542" s="24">
        <f>IF(ISERROR(VLOOKUP(AK542,'2010 BPTs'!$B$12:$BX$181,CT$3,FALSE)/VLOOKUP(AK542,'2010 BPTs'!$B$12:$BX717,CT$3+2,FALSE)),0,VLOOKUP(AK542,'2010 BPTs'!$B$12:$BX$181,CT$3,FALSE)/VLOOKUP(AK542,'2010 BPTs'!$B$12:$BX717,CT$3+2,FALSE))</f>
        <v>0</v>
      </c>
      <c r="CU542" s="24">
        <f>IF(ISERROR(VLOOKUP(AL542,'2010 BPTs'!$B$12:$BX$181,CU$3,FALSE)/VLOOKUP(AL542,'2010 BPTs'!$B$12:$BX717,CU$3+2,FALSE)),0,VLOOKUP(AL542,'2010 BPTs'!$B$12:$BX$181,CU$3,FALSE)/VLOOKUP(AL542,'2010 BPTs'!$B$12:$BX717,CU$3+2,FALSE))</f>
        <v>0</v>
      </c>
      <c r="CV542" s="24">
        <f>IF(ISERROR(VLOOKUP(AM542,'2010 BPTs'!$B$12:$BX$181,CV$3,FALSE)/VLOOKUP(AM542,'2010 BPTs'!$B$12:$BX717,CV$3+2,FALSE)),0,VLOOKUP(AM542,'2010 BPTs'!$B$12:$BX$181,CV$3,FALSE)/VLOOKUP(AM542,'2010 BPTs'!$B$12:$BX717,CV$3+2,FALSE))</f>
        <v>0</v>
      </c>
      <c r="CX542" s="93">
        <f>'2012 BPTs'!BR38</f>
        <v>0</v>
      </c>
      <c r="CY542" s="93">
        <f>'2012 BPTs'!BS38</f>
        <v>0</v>
      </c>
    </row>
    <row r="543" spans="2:103" x14ac:dyDescent="0.2">
      <c r="B543" s="2" t="s">
        <v>213</v>
      </c>
      <c r="C543" s="2">
        <f>'2012 BPTs'!E39</f>
        <v>0</v>
      </c>
      <c r="D543" s="2">
        <f t="shared" si="162"/>
        <v>0</v>
      </c>
      <c r="E543" s="4">
        <f>'2012 BPTs'!F39</f>
        <v>0</v>
      </c>
      <c r="F543" s="88">
        <f>'2012 BPTs'!G39</f>
        <v>0</v>
      </c>
      <c r="G543" s="53">
        <f>'2012 BPTs'!I39</f>
        <v>0</v>
      </c>
      <c r="H543" s="88">
        <f>'2012 BPTs'!J39</f>
        <v>0</v>
      </c>
      <c r="I543" s="4">
        <f>'2012 BPTs'!K39</f>
        <v>0</v>
      </c>
      <c r="J543" s="5">
        <f>'2012 BPTs'!M39</f>
        <v>0</v>
      </c>
      <c r="K543" s="99">
        <f>'2012 BPTs'!BL39</f>
        <v>0</v>
      </c>
      <c r="L543" s="100">
        <f t="shared" si="174"/>
        <v>0</v>
      </c>
      <c r="M543" s="101">
        <f t="shared" si="163"/>
        <v>0</v>
      </c>
      <c r="N543" s="102">
        <f t="shared" si="166"/>
        <v>0</v>
      </c>
      <c r="O543" s="103">
        <f>'2012 BPTs'!BM39</f>
        <v>0</v>
      </c>
      <c r="P543" s="100">
        <f t="shared" si="175"/>
        <v>0</v>
      </c>
      <c r="Q543" s="101">
        <f t="shared" si="164"/>
        <v>0</v>
      </c>
      <c r="R543" s="104">
        <f t="shared" si="176"/>
        <v>0</v>
      </c>
      <c r="S543" s="105">
        <f t="shared" si="167"/>
        <v>0</v>
      </c>
      <c r="T543" s="104">
        <f t="shared" si="177"/>
        <v>0</v>
      </c>
      <c r="U543" s="121">
        <f>IF(K543=0,0,IF(B543="Manual",(S543-O543-AP543*(O543/(O543+Z543)))/S543,'2012 BPTs'!BP39))</f>
        <v>0</v>
      </c>
      <c r="V543" s="99">
        <f>'2012 BPTs'!BN39</f>
        <v>0</v>
      </c>
      <c r="W543" s="100">
        <f t="shared" si="173"/>
        <v>0</v>
      </c>
      <c r="X543" s="103">
        <f t="shared" si="165"/>
        <v>0</v>
      </c>
      <c r="Y543" s="102">
        <f t="shared" si="168"/>
        <v>0</v>
      </c>
      <c r="Z543" s="103">
        <f>'2012 BPTs'!BO39</f>
        <v>0</v>
      </c>
      <c r="AA543" s="104">
        <f t="shared" si="178"/>
        <v>0</v>
      </c>
      <c r="AB543" s="106">
        <f>IF(W543=0,0,IF(B543="Manual",(V543-Z543-AP543*(Z543/(Z543+O543)))/V543,'2012 BPTs'!BQ39))</f>
        <v>0</v>
      </c>
      <c r="AD543" s="2" t="str">
        <f t="shared" si="169"/>
        <v>00-0</v>
      </c>
      <c r="AE543" s="2">
        <f>'2012 BPTs'!BA39</f>
        <v>0</v>
      </c>
      <c r="AF543" s="2" t="str">
        <f>IF(B543="Auto",'2012 BPTs'!BB39,D543&amp;E543&amp;"-"&amp;F543)</f>
        <v/>
      </c>
      <c r="AG543" s="2" t="str">
        <f>'2012 BPTs'!BC39</f>
        <v/>
      </c>
      <c r="AH543" s="2" t="str">
        <f>'2012 BPTs'!BD39</f>
        <v/>
      </c>
      <c r="AI543" s="2" t="str">
        <f>'2012 BPTs'!BE39</f>
        <v/>
      </c>
      <c r="AJ543" s="2" t="str">
        <f>'2012 BPTs'!BF39</f>
        <v/>
      </c>
      <c r="AK543" s="2" t="str">
        <f>'2012 BPTs'!BG39</f>
        <v/>
      </c>
      <c r="AL543" s="2" t="str">
        <f>'2012 BPTs'!BH39</f>
        <v/>
      </c>
      <c r="AM543" s="2" t="str">
        <f>'2012 BPTs'!BI39</f>
        <v/>
      </c>
      <c r="AO543" s="128">
        <f>'2012 BPTs'!AJ39*'2012 BPTs'!BK39</f>
        <v>0</v>
      </c>
      <c r="AP543" s="128">
        <f>'2012 BPTs'!AK39*'2012 BPTs'!BK39</f>
        <v>0</v>
      </c>
      <c r="AR543" s="5">
        <f>IF(B543="Auto",'2012 BPTs'!M39,J543)</f>
        <v>0</v>
      </c>
      <c r="AS543" s="5">
        <f>'2012 BPTs'!O39</f>
        <v>0</v>
      </c>
      <c r="AT543" s="5">
        <f>'2012 BPTs'!Q39</f>
        <v>0</v>
      </c>
      <c r="AU543" s="5">
        <f>'2012 BPTs'!S39</f>
        <v>0</v>
      </c>
      <c r="AV543" s="5">
        <f>'2012 BPTs'!U39</f>
        <v>0</v>
      </c>
      <c r="AW543" s="5">
        <f>'2012 BPTs'!W39</f>
        <v>0</v>
      </c>
      <c r="AX543" s="5">
        <f>'2012 BPTs'!Y39</f>
        <v>0</v>
      </c>
      <c r="AY543" s="5">
        <f>'2012 BPTs'!AA39</f>
        <v>0</v>
      </c>
      <c r="BA543" s="24">
        <f>IF(ISNA(VLOOKUP(AF543,'2010 BPTs'!$B$12:$BX$181,BA$3,FALSE)),0,VLOOKUP(AF543,'2010 BPTs'!$B$12:$BX$181,BA$3,FALSE))</f>
        <v>0</v>
      </c>
      <c r="BB543" s="24">
        <f>IF(ISNA(VLOOKUP(AG543,'2010 BPTs'!$B$12:$BX$181,BB$3,FALSE)),0,VLOOKUP(AG543,'2010 BPTs'!$B$12:$BX$181,BB$3,FALSE))</f>
        <v>0</v>
      </c>
      <c r="BC543" s="24">
        <f>IF(ISNA(VLOOKUP(AH543,'2010 BPTs'!$B$12:$BX$181,BC$3,FALSE)),0,VLOOKUP(AH543,'2010 BPTs'!$B$12:$BX$181,BC$3,FALSE))</f>
        <v>0</v>
      </c>
      <c r="BD543" s="24">
        <f>IF(ISNA(VLOOKUP(AI543,'2010 BPTs'!$B$12:$BX$181,BD$3,FALSE)),0,VLOOKUP(AI543,'2010 BPTs'!$B$12:$BX$181,BD$3,FALSE))</f>
        <v>0</v>
      </c>
      <c r="BE543" s="24">
        <f>IF(ISNA(VLOOKUP(AJ543,'2010 BPTs'!$B$12:$BX$181,BE$3,FALSE)),0,VLOOKUP(AJ543,'2010 BPTs'!$B$12:$BX$181,BE$3,FALSE))</f>
        <v>0</v>
      </c>
      <c r="BF543" s="24">
        <f>IF(ISNA(VLOOKUP(AK543,'2010 BPTs'!$B$12:$BX$181,BF$3,FALSE)),0,VLOOKUP(AK543,'2010 BPTs'!$B$12:$BX$181,BF$3,FALSE))</f>
        <v>0</v>
      </c>
      <c r="BG543" s="24">
        <f>IF(ISNA(VLOOKUP(AL543,'2010 BPTs'!$B$12:$BX$181,BG$3,FALSE)),0,VLOOKUP(AL543,'2010 BPTs'!$B$12:$BX$181,BG$3,FALSE))</f>
        <v>0</v>
      </c>
      <c r="BH543" s="24">
        <f>IF(ISNA(VLOOKUP(AM543,'2010 BPTs'!$B$12:$BX$181,BH$3,FALSE)),0,VLOOKUP(AM543,'2010 BPTs'!$B$12:$BX$181,BH$3,FALSE))</f>
        <v>0</v>
      </c>
      <c r="BJ543" s="24">
        <f>IF(ISNA(VLOOKUP(AF543,'2010 BPTs'!$B$12:$BX$181,BJ$3,FALSE)),0,VLOOKUP(AF543,'2010 BPTs'!$B$12:$BX$181,BJ$3,FALSE))</f>
        <v>0</v>
      </c>
      <c r="BK543" s="24">
        <f>IF(ISNA(VLOOKUP(AG543,'2010 BPTs'!$B$12:$BX$181,BK$3,FALSE)),0,VLOOKUP(AG543,'2010 BPTs'!$B$12:$BX$181,BK$3,FALSE))</f>
        <v>0</v>
      </c>
      <c r="BL543" s="24">
        <f>IF(ISNA(VLOOKUP(AH543,'2010 BPTs'!$B$12:$BX$181,BL$3,FALSE)),0,VLOOKUP(AH543,'2010 BPTs'!$B$12:$BX$181,BL$3,FALSE))</f>
        <v>0</v>
      </c>
      <c r="BM543" s="24">
        <f>IF(ISNA(VLOOKUP(AI543,'2010 BPTs'!$B$12:$BX$181,BM$3,FALSE)),0,VLOOKUP(AI543,'2010 BPTs'!$B$12:$BX$181,BM$3,FALSE))</f>
        <v>0</v>
      </c>
      <c r="BN543" s="24">
        <f>IF(ISNA(VLOOKUP(AJ543,'2010 BPTs'!$B$12:$BX$181,BN$3,FALSE)),0,VLOOKUP(AJ543,'2010 BPTs'!$B$12:$BX$181,BN$3,FALSE))</f>
        <v>0</v>
      </c>
      <c r="BO543" s="24">
        <f>IF(ISNA(VLOOKUP(AK543,'2010 BPTs'!$B$12:$BX$181,BO$3,FALSE)),0,VLOOKUP(AK543,'2010 BPTs'!$B$12:$BX$181,BO$3,FALSE))</f>
        <v>0</v>
      </c>
      <c r="BP543" s="24">
        <f>IF(ISNA(VLOOKUP(AL543,'2010 BPTs'!$B$12:$BX$181,BP$3,FALSE)),0,VLOOKUP(AL543,'2010 BPTs'!$B$12:$BX$181,BP$3,FALSE))</f>
        <v>0</v>
      </c>
      <c r="BQ543" s="24">
        <f>IF(ISNA(VLOOKUP(AM543,'2010 BPTs'!$B$12:$BX$181,BQ$3,FALSE)),0,VLOOKUP(AM543,'2010 BPTs'!$B$12:$BX$181,BQ$3,FALSE))</f>
        <v>0</v>
      </c>
      <c r="BS543" s="78">
        <f t="shared" si="170"/>
        <v>0</v>
      </c>
      <c r="BT543" s="68">
        <f t="shared" si="171"/>
        <v>0</v>
      </c>
      <c r="BU543" s="68">
        <f t="shared" si="172"/>
        <v>0</v>
      </c>
      <c r="BW543" s="24">
        <f>IF(ISNA(VLOOKUP(AF543,'2010 BPTs'!$B$12:$BX$181,BW$3,FALSE)),0,VLOOKUP(AF543,'2010 BPTs'!$B$12:$BX$181,BW$3,FALSE))</f>
        <v>0</v>
      </c>
      <c r="BX543" s="24">
        <f>IF(ISNA(VLOOKUP(AG543,'2010 BPTs'!$B$12:$BX$181,BX$3,FALSE)),0,VLOOKUP(AG543,'2010 BPTs'!$B$12:$BX$181,BX$3,FALSE))</f>
        <v>0</v>
      </c>
      <c r="BY543" s="24">
        <f>IF(ISNA(VLOOKUP(AH543,'2010 BPTs'!$B$12:$BX$181,BY$3,FALSE)),0,VLOOKUP(AH543,'2010 BPTs'!$B$12:$BX$181,BY$3,FALSE))</f>
        <v>0</v>
      </c>
      <c r="BZ543" s="24">
        <f>IF(ISNA(VLOOKUP(AI543,'2010 BPTs'!$B$12:$BX$181,BZ$3,FALSE)),0,VLOOKUP(AI543,'2010 BPTs'!$B$12:$BX$181,BZ$3,FALSE))</f>
        <v>0</v>
      </c>
      <c r="CA543" s="24">
        <f>IF(ISNA(VLOOKUP(AJ543,'2010 BPTs'!$B$12:$BX$181,CA$3,FALSE)),0,VLOOKUP(AJ543,'2010 BPTs'!$B$12:$BX$181,CA$3,FALSE))</f>
        <v>0</v>
      </c>
      <c r="CB543" s="24">
        <f>IF(ISNA(VLOOKUP(AK543,'2010 BPTs'!$B$12:$BX$181,CB$3,FALSE)),0,VLOOKUP(AK543,'2010 BPTs'!$B$12:$BX$181,CB$3,FALSE))</f>
        <v>0</v>
      </c>
      <c r="CC543" s="24">
        <f>IF(ISNA(VLOOKUP(AL543,'2010 BPTs'!$B$12:$BX$181,CC$3,FALSE)),0,VLOOKUP(AL543,'2010 BPTs'!$B$12:$BX$181,CC$3,FALSE))</f>
        <v>0</v>
      </c>
      <c r="CD543" s="24">
        <f>IF(ISNA(VLOOKUP(AM543,'2010 BPTs'!$B$12:$BX$181,CD$3,FALSE)),0,VLOOKUP(AM543,'2010 BPTs'!$B$12:$BX$181,CD$3,FALSE))</f>
        <v>0</v>
      </c>
      <c r="CF543" s="24">
        <f>IF(ISERROR(VLOOKUP(AF543,'2010 BPTs'!$B$12:$BX$181,CF$3,FALSE)/VLOOKUP(AF543,'2010 BPTs'!$B$12:$BX718,CF$3+3,FALSE)),0,VLOOKUP(AF543,'2010 BPTs'!$B$12:$BX$181,CF$3,FALSE)/VLOOKUP(AF543,'2010 BPTs'!$B$12:$BX718,CF$3+3,FALSE))</f>
        <v>0</v>
      </c>
      <c r="CG543" s="24">
        <f>IF(ISERROR(VLOOKUP(AG543,'2010 BPTs'!$B$12:$BX$181,CG$3,FALSE)/VLOOKUP(AG543,'2010 BPTs'!$B$12:$BX718,CG$3+3,FALSE)),0,VLOOKUP(AG543,'2010 BPTs'!$B$12:$BX$181,CG$3,FALSE)/VLOOKUP(AG543,'2010 BPTs'!$B$12:$BX718,CG$3+3,FALSE))</f>
        <v>0</v>
      </c>
      <c r="CH543" s="24">
        <f>IF(ISERROR(VLOOKUP(AH543,'2010 BPTs'!$B$12:$BX$181,CH$3,FALSE)/VLOOKUP(AH543,'2010 BPTs'!$B$12:$BX718,CH$3+3,FALSE)),0,VLOOKUP(AH543,'2010 BPTs'!$B$12:$BX$181,CH$3,FALSE)/VLOOKUP(AH543,'2010 BPTs'!$B$12:$BX718,CH$3+3,FALSE))</f>
        <v>0</v>
      </c>
      <c r="CI543" s="24">
        <f>IF(ISERROR(VLOOKUP(AI543,'2010 BPTs'!$B$12:$BX$181,CI$3,FALSE)/VLOOKUP(AI543,'2010 BPTs'!$B$12:$BX718,CI$3+3,FALSE)),0,VLOOKUP(AI543,'2010 BPTs'!$B$12:$BX$181,CI$3,FALSE)/VLOOKUP(AI543,'2010 BPTs'!$B$12:$BX718,CI$3+3,FALSE))</f>
        <v>0</v>
      </c>
      <c r="CJ543" s="24">
        <f>IF(ISERROR(VLOOKUP(AJ543,'2010 BPTs'!$B$12:$BX$181,CJ$3,FALSE)/VLOOKUP(AJ543,'2010 BPTs'!$B$12:$BX718,CJ$3+3,FALSE)),0,VLOOKUP(AJ543,'2010 BPTs'!$B$12:$BX$181,CJ$3,FALSE)/VLOOKUP(AJ543,'2010 BPTs'!$B$12:$BX718,CJ$3+3,FALSE))</f>
        <v>0</v>
      </c>
      <c r="CK543" s="24">
        <f>IF(ISERROR(VLOOKUP(AK543,'2010 BPTs'!$B$12:$BX$181,CK$3,FALSE)/VLOOKUP(AK543,'2010 BPTs'!$B$12:$BX718,CK$3+3,FALSE)),0,VLOOKUP(AK543,'2010 BPTs'!$B$12:$BX$181,CK$3,FALSE)/VLOOKUP(AK543,'2010 BPTs'!$B$12:$BX718,CK$3+3,FALSE))</f>
        <v>0</v>
      </c>
      <c r="CL543" s="24">
        <f>IF(ISERROR(VLOOKUP(AL543,'2010 BPTs'!$B$12:$BX$181,CL$3,FALSE)/VLOOKUP(AL543,'2010 BPTs'!$B$12:$BX718,CL$3+3,FALSE)),0,VLOOKUP(AL543,'2010 BPTs'!$B$12:$BX$181,CL$3,FALSE)/VLOOKUP(AL543,'2010 BPTs'!$B$12:$BX718,CL$3+3,FALSE))</f>
        <v>0</v>
      </c>
      <c r="CM543" s="24">
        <f>IF(ISERROR(VLOOKUP(AM543,'2010 BPTs'!$B$12:$BX$181,CM$3,FALSE)/VLOOKUP(AM543,'2010 BPTs'!$B$12:$BX718,CM$3+3,FALSE)),0,VLOOKUP(AM543,'2010 BPTs'!$B$12:$BX$181,CM$3,FALSE)/VLOOKUP(AM543,'2010 BPTs'!$B$12:$BX718,CM$3+3,FALSE))</f>
        <v>0</v>
      </c>
      <c r="CO543" s="24">
        <f>IF(ISERROR(VLOOKUP(AF543,'2010 BPTs'!$B$12:$BX$181,CO$3,FALSE)/VLOOKUP(AF543,'2010 BPTs'!$B$12:$BX718,CO$3+2,FALSE)),0,VLOOKUP(AF543,'2010 BPTs'!$B$12:$BX$181,CO$3,FALSE)/VLOOKUP(AF543,'2010 BPTs'!$B$12:$BX718,CO$3+2,FALSE))</f>
        <v>0</v>
      </c>
      <c r="CP543" s="24">
        <f>IF(ISERROR(VLOOKUP(AG543,'2010 BPTs'!$B$12:$BX$181,CP$3,FALSE)/VLOOKUP(AG543,'2010 BPTs'!$B$12:$BX718,CP$3+2,FALSE)),0,VLOOKUP(AG543,'2010 BPTs'!$B$12:$BX$181,CP$3,FALSE)/VLOOKUP(AG543,'2010 BPTs'!$B$12:$BX718,CP$3+2,FALSE))</f>
        <v>0</v>
      </c>
      <c r="CQ543" s="24">
        <f>IF(ISERROR(VLOOKUP(AH543,'2010 BPTs'!$B$12:$BX$181,CQ$3,FALSE)/VLOOKUP(AH543,'2010 BPTs'!$B$12:$BX718,CQ$3+2,FALSE)),0,VLOOKUP(AH543,'2010 BPTs'!$B$12:$BX$181,CQ$3,FALSE)/VLOOKUP(AH543,'2010 BPTs'!$B$12:$BX718,CQ$3+2,FALSE))</f>
        <v>0</v>
      </c>
      <c r="CR543" s="24">
        <f>IF(ISERROR(VLOOKUP(AI543,'2010 BPTs'!$B$12:$BX$181,CR$3,FALSE)/VLOOKUP(AI543,'2010 BPTs'!$B$12:$BX718,CR$3+2,FALSE)),0,VLOOKUP(AI543,'2010 BPTs'!$B$12:$BX$181,CR$3,FALSE)/VLOOKUP(AI543,'2010 BPTs'!$B$12:$BX718,CR$3+2,FALSE))</f>
        <v>0</v>
      </c>
      <c r="CS543" s="24">
        <f>IF(ISERROR(VLOOKUP(AJ543,'2010 BPTs'!$B$12:$BX$181,CS$3,FALSE)/VLOOKUP(AJ543,'2010 BPTs'!$B$12:$BX718,CS$3+2,FALSE)),0,VLOOKUP(AJ543,'2010 BPTs'!$B$12:$BX$181,CS$3,FALSE)/VLOOKUP(AJ543,'2010 BPTs'!$B$12:$BX718,CS$3+2,FALSE))</f>
        <v>0</v>
      </c>
      <c r="CT543" s="24">
        <f>IF(ISERROR(VLOOKUP(AK543,'2010 BPTs'!$B$12:$BX$181,CT$3,FALSE)/VLOOKUP(AK543,'2010 BPTs'!$B$12:$BX718,CT$3+2,FALSE)),0,VLOOKUP(AK543,'2010 BPTs'!$B$12:$BX$181,CT$3,FALSE)/VLOOKUP(AK543,'2010 BPTs'!$B$12:$BX718,CT$3+2,FALSE))</f>
        <v>0</v>
      </c>
      <c r="CU543" s="24">
        <f>IF(ISERROR(VLOOKUP(AL543,'2010 BPTs'!$B$12:$BX$181,CU$3,FALSE)/VLOOKUP(AL543,'2010 BPTs'!$B$12:$BX718,CU$3+2,FALSE)),0,VLOOKUP(AL543,'2010 BPTs'!$B$12:$BX$181,CU$3,FALSE)/VLOOKUP(AL543,'2010 BPTs'!$B$12:$BX718,CU$3+2,FALSE))</f>
        <v>0</v>
      </c>
      <c r="CV543" s="24">
        <f>IF(ISERROR(VLOOKUP(AM543,'2010 BPTs'!$B$12:$BX$181,CV$3,FALSE)/VLOOKUP(AM543,'2010 BPTs'!$B$12:$BX718,CV$3+2,FALSE)),0,VLOOKUP(AM543,'2010 BPTs'!$B$12:$BX$181,CV$3,FALSE)/VLOOKUP(AM543,'2010 BPTs'!$B$12:$BX718,CV$3+2,FALSE))</f>
        <v>0</v>
      </c>
      <c r="CX543" s="93">
        <f>'2012 BPTs'!BR39</f>
        <v>0</v>
      </c>
      <c r="CY543" s="93">
        <f>'2012 BPTs'!BS39</f>
        <v>0</v>
      </c>
    </row>
    <row r="544" spans="2:103" x14ac:dyDescent="0.2">
      <c r="B544" s="2" t="s">
        <v>213</v>
      </c>
      <c r="C544" s="2">
        <f>'2012 BPTs'!E40</f>
        <v>0</v>
      </c>
      <c r="D544" s="2">
        <f t="shared" si="162"/>
        <v>0</v>
      </c>
      <c r="E544" s="4">
        <f>'2012 BPTs'!F40</f>
        <v>0</v>
      </c>
      <c r="F544" s="88">
        <f>'2012 BPTs'!G40</f>
        <v>0</v>
      </c>
      <c r="G544" s="53">
        <f>'2012 BPTs'!I40</f>
        <v>0</v>
      </c>
      <c r="H544" s="88">
        <f>'2012 BPTs'!J40</f>
        <v>0</v>
      </c>
      <c r="I544" s="4">
        <f>'2012 BPTs'!K40</f>
        <v>0</v>
      </c>
      <c r="J544" s="5">
        <f>'2012 BPTs'!M40</f>
        <v>0</v>
      </c>
      <c r="K544" s="99">
        <f>'2012 BPTs'!BL40</f>
        <v>0</v>
      </c>
      <c r="L544" s="100">
        <f t="shared" si="174"/>
        <v>0</v>
      </c>
      <c r="M544" s="101">
        <f t="shared" si="163"/>
        <v>0</v>
      </c>
      <c r="N544" s="102">
        <f t="shared" si="166"/>
        <v>0</v>
      </c>
      <c r="O544" s="103">
        <f>'2012 BPTs'!BM40</f>
        <v>0</v>
      </c>
      <c r="P544" s="100">
        <f t="shared" si="175"/>
        <v>0</v>
      </c>
      <c r="Q544" s="101">
        <f t="shared" si="164"/>
        <v>0</v>
      </c>
      <c r="R544" s="104">
        <f t="shared" si="176"/>
        <v>0</v>
      </c>
      <c r="S544" s="105">
        <f t="shared" si="167"/>
        <v>0</v>
      </c>
      <c r="T544" s="104">
        <f t="shared" si="177"/>
        <v>0</v>
      </c>
      <c r="U544" s="121">
        <f>IF(K544=0,0,IF(B544="Manual",(S544-O544-AP544*(O544/(O544+Z544)))/S544,'2012 BPTs'!BP40))</f>
        <v>0</v>
      </c>
      <c r="V544" s="99">
        <f>'2012 BPTs'!BN40</f>
        <v>0</v>
      </c>
      <c r="W544" s="100">
        <f t="shared" si="173"/>
        <v>0</v>
      </c>
      <c r="X544" s="103">
        <f t="shared" si="165"/>
        <v>0</v>
      </c>
      <c r="Y544" s="102">
        <f t="shared" si="168"/>
        <v>0</v>
      </c>
      <c r="Z544" s="103">
        <f>'2012 BPTs'!BO40</f>
        <v>0</v>
      </c>
      <c r="AA544" s="104">
        <f t="shared" si="178"/>
        <v>0</v>
      </c>
      <c r="AB544" s="106">
        <f>IF(W544=0,0,IF(B544="Manual",(V544-Z544-AP544*(Z544/(Z544+O544)))/V544,'2012 BPTs'!BQ40))</f>
        <v>0</v>
      </c>
      <c r="AD544" s="2" t="str">
        <f t="shared" si="169"/>
        <v>00-0</v>
      </c>
      <c r="AE544" s="2">
        <f>'2012 BPTs'!BA40</f>
        <v>0</v>
      </c>
      <c r="AF544" s="2" t="str">
        <f>IF(B544="Auto",'2012 BPTs'!BB40,D544&amp;E544&amp;"-"&amp;F544)</f>
        <v/>
      </c>
      <c r="AG544" s="2" t="str">
        <f>'2012 BPTs'!BC40</f>
        <v/>
      </c>
      <c r="AH544" s="2" t="str">
        <f>'2012 BPTs'!BD40</f>
        <v/>
      </c>
      <c r="AI544" s="2" t="str">
        <f>'2012 BPTs'!BE40</f>
        <v/>
      </c>
      <c r="AJ544" s="2" t="str">
        <f>'2012 BPTs'!BF40</f>
        <v/>
      </c>
      <c r="AK544" s="2" t="str">
        <f>'2012 BPTs'!BG40</f>
        <v/>
      </c>
      <c r="AL544" s="2" t="str">
        <f>'2012 BPTs'!BH40</f>
        <v/>
      </c>
      <c r="AM544" s="2" t="str">
        <f>'2012 BPTs'!BI40</f>
        <v/>
      </c>
      <c r="AO544" s="128">
        <f>'2012 BPTs'!AJ40*'2012 BPTs'!BK40</f>
        <v>0</v>
      </c>
      <c r="AP544" s="128">
        <f>'2012 BPTs'!AK40*'2012 BPTs'!BK40</f>
        <v>0</v>
      </c>
      <c r="AR544" s="5">
        <f>IF(B544="Auto",'2012 BPTs'!M40,J544)</f>
        <v>0</v>
      </c>
      <c r="AS544" s="5">
        <f>'2012 BPTs'!O40</f>
        <v>0</v>
      </c>
      <c r="AT544" s="5">
        <f>'2012 BPTs'!Q40</f>
        <v>0</v>
      </c>
      <c r="AU544" s="5">
        <f>'2012 BPTs'!S40</f>
        <v>0</v>
      </c>
      <c r="AV544" s="5">
        <f>'2012 BPTs'!U40</f>
        <v>0</v>
      </c>
      <c r="AW544" s="5">
        <f>'2012 BPTs'!W40</f>
        <v>0</v>
      </c>
      <c r="AX544" s="5">
        <f>'2012 BPTs'!Y40</f>
        <v>0</v>
      </c>
      <c r="AY544" s="5">
        <f>'2012 BPTs'!AA40</f>
        <v>0</v>
      </c>
      <c r="BA544" s="24">
        <f>IF(ISNA(VLOOKUP(AF544,'2010 BPTs'!$B$12:$BX$181,BA$3,FALSE)),0,VLOOKUP(AF544,'2010 BPTs'!$B$12:$BX$181,BA$3,FALSE))</f>
        <v>0</v>
      </c>
      <c r="BB544" s="24">
        <f>IF(ISNA(VLOOKUP(AG544,'2010 BPTs'!$B$12:$BX$181,BB$3,FALSE)),0,VLOOKUP(AG544,'2010 BPTs'!$B$12:$BX$181,BB$3,FALSE))</f>
        <v>0</v>
      </c>
      <c r="BC544" s="24">
        <f>IF(ISNA(VLOOKUP(AH544,'2010 BPTs'!$B$12:$BX$181,BC$3,FALSE)),0,VLOOKUP(AH544,'2010 BPTs'!$B$12:$BX$181,BC$3,FALSE))</f>
        <v>0</v>
      </c>
      <c r="BD544" s="24">
        <f>IF(ISNA(VLOOKUP(AI544,'2010 BPTs'!$B$12:$BX$181,BD$3,FALSE)),0,VLOOKUP(AI544,'2010 BPTs'!$B$12:$BX$181,BD$3,FALSE))</f>
        <v>0</v>
      </c>
      <c r="BE544" s="24">
        <f>IF(ISNA(VLOOKUP(AJ544,'2010 BPTs'!$B$12:$BX$181,BE$3,FALSE)),0,VLOOKUP(AJ544,'2010 BPTs'!$B$12:$BX$181,BE$3,FALSE))</f>
        <v>0</v>
      </c>
      <c r="BF544" s="24">
        <f>IF(ISNA(VLOOKUP(AK544,'2010 BPTs'!$B$12:$BX$181,BF$3,FALSE)),0,VLOOKUP(AK544,'2010 BPTs'!$B$12:$BX$181,BF$3,FALSE))</f>
        <v>0</v>
      </c>
      <c r="BG544" s="24">
        <f>IF(ISNA(VLOOKUP(AL544,'2010 BPTs'!$B$12:$BX$181,BG$3,FALSE)),0,VLOOKUP(AL544,'2010 BPTs'!$B$12:$BX$181,BG$3,FALSE))</f>
        <v>0</v>
      </c>
      <c r="BH544" s="24">
        <f>IF(ISNA(VLOOKUP(AM544,'2010 BPTs'!$B$12:$BX$181,BH$3,FALSE)),0,VLOOKUP(AM544,'2010 BPTs'!$B$12:$BX$181,BH$3,FALSE))</f>
        <v>0</v>
      </c>
      <c r="BJ544" s="24">
        <f>IF(ISNA(VLOOKUP(AF544,'2010 BPTs'!$B$12:$BX$181,BJ$3,FALSE)),0,VLOOKUP(AF544,'2010 BPTs'!$B$12:$BX$181,BJ$3,FALSE))</f>
        <v>0</v>
      </c>
      <c r="BK544" s="24">
        <f>IF(ISNA(VLOOKUP(AG544,'2010 BPTs'!$B$12:$BX$181,BK$3,FALSE)),0,VLOOKUP(AG544,'2010 BPTs'!$B$12:$BX$181,BK$3,FALSE))</f>
        <v>0</v>
      </c>
      <c r="BL544" s="24">
        <f>IF(ISNA(VLOOKUP(AH544,'2010 BPTs'!$B$12:$BX$181,BL$3,FALSE)),0,VLOOKUP(AH544,'2010 BPTs'!$B$12:$BX$181,BL$3,FALSE))</f>
        <v>0</v>
      </c>
      <c r="BM544" s="24">
        <f>IF(ISNA(VLOOKUP(AI544,'2010 BPTs'!$B$12:$BX$181,BM$3,FALSE)),0,VLOOKUP(AI544,'2010 BPTs'!$B$12:$BX$181,BM$3,FALSE))</f>
        <v>0</v>
      </c>
      <c r="BN544" s="24">
        <f>IF(ISNA(VLOOKUP(AJ544,'2010 BPTs'!$B$12:$BX$181,BN$3,FALSE)),0,VLOOKUP(AJ544,'2010 BPTs'!$B$12:$BX$181,BN$3,FALSE))</f>
        <v>0</v>
      </c>
      <c r="BO544" s="24">
        <f>IF(ISNA(VLOOKUP(AK544,'2010 BPTs'!$B$12:$BX$181,BO$3,FALSE)),0,VLOOKUP(AK544,'2010 BPTs'!$B$12:$BX$181,BO$3,FALSE))</f>
        <v>0</v>
      </c>
      <c r="BP544" s="24">
        <f>IF(ISNA(VLOOKUP(AL544,'2010 BPTs'!$B$12:$BX$181,BP$3,FALSE)),0,VLOOKUP(AL544,'2010 BPTs'!$B$12:$BX$181,BP$3,FALSE))</f>
        <v>0</v>
      </c>
      <c r="BQ544" s="24">
        <f>IF(ISNA(VLOOKUP(AM544,'2010 BPTs'!$B$12:$BX$181,BQ$3,FALSE)),0,VLOOKUP(AM544,'2010 BPTs'!$B$12:$BX$181,BQ$3,FALSE))</f>
        <v>0</v>
      </c>
      <c r="BS544" s="78">
        <f t="shared" si="170"/>
        <v>0</v>
      </c>
      <c r="BT544" s="68">
        <f t="shared" si="171"/>
        <v>0</v>
      </c>
      <c r="BU544" s="68">
        <f t="shared" si="172"/>
        <v>0</v>
      </c>
      <c r="BW544" s="24">
        <f>IF(ISNA(VLOOKUP(AF544,'2010 BPTs'!$B$12:$BX$181,BW$3,FALSE)),0,VLOOKUP(AF544,'2010 BPTs'!$B$12:$BX$181,BW$3,FALSE))</f>
        <v>0</v>
      </c>
      <c r="BX544" s="24">
        <f>IF(ISNA(VLOOKUP(AG544,'2010 BPTs'!$B$12:$BX$181,BX$3,FALSE)),0,VLOOKUP(AG544,'2010 BPTs'!$B$12:$BX$181,BX$3,FALSE))</f>
        <v>0</v>
      </c>
      <c r="BY544" s="24">
        <f>IF(ISNA(VLOOKUP(AH544,'2010 BPTs'!$B$12:$BX$181,BY$3,FALSE)),0,VLOOKUP(AH544,'2010 BPTs'!$B$12:$BX$181,BY$3,FALSE))</f>
        <v>0</v>
      </c>
      <c r="BZ544" s="24">
        <f>IF(ISNA(VLOOKUP(AI544,'2010 BPTs'!$B$12:$BX$181,BZ$3,FALSE)),0,VLOOKUP(AI544,'2010 BPTs'!$B$12:$BX$181,BZ$3,FALSE))</f>
        <v>0</v>
      </c>
      <c r="CA544" s="24">
        <f>IF(ISNA(VLOOKUP(AJ544,'2010 BPTs'!$B$12:$BX$181,CA$3,FALSE)),0,VLOOKUP(AJ544,'2010 BPTs'!$B$12:$BX$181,CA$3,FALSE))</f>
        <v>0</v>
      </c>
      <c r="CB544" s="24">
        <f>IF(ISNA(VLOOKUP(AK544,'2010 BPTs'!$B$12:$BX$181,CB$3,FALSE)),0,VLOOKUP(AK544,'2010 BPTs'!$B$12:$BX$181,CB$3,FALSE))</f>
        <v>0</v>
      </c>
      <c r="CC544" s="24">
        <f>IF(ISNA(VLOOKUP(AL544,'2010 BPTs'!$B$12:$BX$181,CC$3,FALSE)),0,VLOOKUP(AL544,'2010 BPTs'!$B$12:$BX$181,CC$3,FALSE))</f>
        <v>0</v>
      </c>
      <c r="CD544" s="24">
        <f>IF(ISNA(VLOOKUP(AM544,'2010 BPTs'!$B$12:$BX$181,CD$3,FALSE)),0,VLOOKUP(AM544,'2010 BPTs'!$B$12:$BX$181,CD$3,FALSE))</f>
        <v>0</v>
      </c>
      <c r="CF544" s="24">
        <f>IF(ISERROR(VLOOKUP(AF544,'2010 BPTs'!$B$12:$BX$181,CF$3,FALSE)/VLOOKUP(AF544,'2010 BPTs'!$B$12:$BX719,CF$3+3,FALSE)),0,VLOOKUP(AF544,'2010 BPTs'!$B$12:$BX$181,CF$3,FALSE)/VLOOKUP(AF544,'2010 BPTs'!$B$12:$BX719,CF$3+3,FALSE))</f>
        <v>0</v>
      </c>
      <c r="CG544" s="24">
        <f>IF(ISERROR(VLOOKUP(AG544,'2010 BPTs'!$B$12:$BX$181,CG$3,FALSE)/VLOOKUP(AG544,'2010 BPTs'!$B$12:$BX719,CG$3+3,FALSE)),0,VLOOKUP(AG544,'2010 BPTs'!$B$12:$BX$181,CG$3,FALSE)/VLOOKUP(AG544,'2010 BPTs'!$B$12:$BX719,CG$3+3,FALSE))</f>
        <v>0</v>
      </c>
      <c r="CH544" s="24">
        <f>IF(ISERROR(VLOOKUP(AH544,'2010 BPTs'!$B$12:$BX$181,CH$3,FALSE)/VLOOKUP(AH544,'2010 BPTs'!$B$12:$BX719,CH$3+3,FALSE)),0,VLOOKUP(AH544,'2010 BPTs'!$B$12:$BX$181,CH$3,FALSE)/VLOOKUP(AH544,'2010 BPTs'!$B$12:$BX719,CH$3+3,FALSE))</f>
        <v>0</v>
      </c>
      <c r="CI544" s="24">
        <f>IF(ISERROR(VLOOKUP(AI544,'2010 BPTs'!$B$12:$BX$181,CI$3,FALSE)/VLOOKUP(AI544,'2010 BPTs'!$B$12:$BX719,CI$3+3,FALSE)),0,VLOOKUP(AI544,'2010 BPTs'!$B$12:$BX$181,CI$3,FALSE)/VLOOKUP(AI544,'2010 BPTs'!$B$12:$BX719,CI$3+3,FALSE))</f>
        <v>0</v>
      </c>
      <c r="CJ544" s="24">
        <f>IF(ISERROR(VLOOKUP(AJ544,'2010 BPTs'!$B$12:$BX$181,CJ$3,FALSE)/VLOOKUP(AJ544,'2010 BPTs'!$B$12:$BX719,CJ$3+3,FALSE)),0,VLOOKUP(AJ544,'2010 BPTs'!$B$12:$BX$181,CJ$3,FALSE)/VLOOKUP(AJ544,'2010 BPTs'!$B$12:$BX719,CJ$3+3,FALSE))</f>
        <v>0</v>
      </c>
      <c r="CK544" s="24">
        <f>IF(ISERROR(VLOOKUP(AK544,'2010 BPTs'!$B$12:$BX$181,CK$3,FALSE)/VLOOKUP(AK544,'2010 BPTs'!$B$12:$BX719,CK$3+3,FALSE)),0,VLOOKUP(AK544,'2010 BPTs'!$B$12:$BX$181,CK$3,FALSE)/VLOOKUP(AK544,'2010 BPTs'!$B$12:$BX719,CK$3+3,FALSE))</f>
        <v>0</v>
      </c>
      <c r="CL544" s="24">
        <f>IF(ISERROR(VLOOKUP(AL544,'2010 BPTs'!$B$12:$BX$181,CL$3,FALSE)/VLOOKUP(AL544,'2010 BPTs'!$B$12:$BX719,CL$3+3,FALSE)),0,VLOOKUP(AL544,'2010 BPTs'!$B$12:$BX$181,CL$3,FALSE)/VLOOKUP(AL544,'2010 BPTs'!$B$12:$BX719,CL$3+3,FALSE))</f>
        <v>0</v>
      </c>
      <c r="CM544" s="24">
        <f>IF(ISERROR(VLOOKUP(AM544,'2010 BPTs'!$B$12:$BX$181,CM$3,FALSE)/VLOOKUP(AM544,'2010 BPTs'!$B$12:$BX719,CM$3+3,FALSE)),0,VLOOKUP(AM544,'2010 BPTs'!$B$12:$BX$181,CM$3,FALSE)/VLOOKUP(AM544,'2010 BPTs'!$B$12:$BX719,CM$3+3,FALSE))</f>
        <v>0</v>
      </c>
      <c r="CO544" s="24">
        <f>IF(ISERROR(VLOOKUP(AF544,'2010 BPTs'!$B$12:$BX$181,CO$3,FALSE)/VLOOKUP(AF544,'2010 BPTs'!$B$12:$BX719,CO$3+2,FALSE)),0,VLOOKUP(AF544,'2010 BPTs'!$B$12:$BX$181,CO$3,FALSE)/VLOOKUP(AF544,'2010 BPTs'!$B$12:$BX719,CO$3+2,FALSE))</f>
        <v>0</v>
      </c>
      <c r="CP544" s="24">
        <f>IF(ISERROR(VLOOKUP(AG544,'2010 BPTs'!$B$12:$BX$181,CP$3,FALSE)/VLOOKUP(AG544,'2010 BPTs'!$B$12:$BX719,CP$3+2,FALSE)),0,VLOOKUP(AG544,'2010 BPTs'!$B$12:$BX$181,CP$3,FALSE)/VLOOKUP(AG544,'2010 BPTs'!$B$12:$BX719,CP$3+2,FALSE))</f>
        <v>0</v>
      </c>
      <c r="CQ544" s="24">
        <f>IF(ISERROR(VLOOKUP(AH544,'2010 BPTs'!$B$12:$BX$181,CQ$3,FALSE)/VLOOKUP(AH544,'2010 BPTs'!$B$12:$BX719,CQ$3+2,FALSE)),0,VLOOKUP(AH544,'2010 BPTs'!$B$12:$BX$181,CQ$3,FALSE)/VLOOKUP(AH544,'2010 BPTs'!$B$12:$BX719,CQ$3+2,FALSE))</f>
        <v>0</v>
      </c>
      <c r="CR544" s="24">
        <f>IF(ISERROR(VLOOKUP(AI544,'2010 BPTs'!$B$12:$BX$181,CR$3,FALSE)/VLOOKUP(AI544,'2010 BPTs'!$B$12:$BX719,CR$3+2,FALSE)),0,VLOOKUP(AI544,'2010 BPTs'!$B$12:$BX$181,CR$3,FALSE)/VLOOKUP(AI544,'2010 BPTs'!$B$12:$BX719,CR$3+2,FALSE))</f>
        <v>0</v>
      </c>
      <c r="CS544" s="24">
        <f>IF(ISERROR(VLOOKUP(AJ544,'2010 BPTs'!$B$12:$BX$181,CS$3,FALSE)/VLOOKUP(AJ544,'2010 BPTs'!$B$12:$BX719,CS$3+2,FALSE)),0,VLOOKUP(AJ544,'2010 BPTs'!$B$12:$BX$181,CS$3,FALSE)/VLOOKUP(AJ544,'2010 BPTs'!$B$12:$BX719,CS$3+2,FALSE))</f>
        <v>0</v>
      </c>
      <c r="CT544" s="24">
        <f>IF(ISERROR(VLOOKUP(AK544,'2010 BPTs'!$B$12:$BX$181,CT$3,FALSE)/VLOOKUP(AK544,'2010 BPTs'!$B$12:$BX719,CT$3+2,FALSE)),0,VLOOKUP(AK544,'2010 BPTs'!$B$12:$BX$181,CT$3,FALSE)/VLOOKUP(AK544,'2010 BPTs'!$B$12:$BX719,CT$3+2,FALSE))</f>
        <v>0</v>
      </c>
      <c r="CU544" s="24">
        <f>IF(ISERROR(VLOOKUP(AL544,'2010 BPTs'!$B$12:$BX$181,CU$3,FALSE)/VLOOKUP(AL544,'2010 BPTs'!$B$12:$BX719,CU$3+2,FALSE)),0,VLOOKUP(AL544,'2010 BPTs'!$B$12:$BX$181,CU$3,FALSE)/VLOOKUP(AL544,'2010 BPTs'!$B$12:$BX719,CU$3+2,FALSE))</f>
        <v>0</v>
      </c>
      <c r="CV544" s="24">
        <f>IF(ISERROR(VLOOKUP(AM544,'2010 BPTs'!$B$12:$BX$181,CV$3,FALSE)/VLOOKUP(AM544,'2010 BPTs'!$B$12:$BX719,CV$3+2,FALSE)),0,VLOOKUP(AM544,'2010 BPTs'!$B$12:$BX$181,CV$3,FALSE)/VLOOKUP(AM544,'2010 BPTs'!$B$12:$BX719,CV$3+2,FALSE))</f>
        <v>0</v>
      </c>
      <c r="CX544" s="93">
        <f>'2012 BPTs'!BR40</f>
        <v>0</v>
      </c>
      <c r="CY544" s="93">
        <f>'2012 BPTs'!BS40</f>
        <v>0</v>
      </c>
    </row>
    <row r="545" spans="2:103" x14ac:dyDescent="0.2">
      <c r="B545" s="2" t="s">
        <v>213</v>
      </c>
      <c r="C545" s="2">
        <f>'2012 BPTs'!E41</f>
        <v>0</v>
      </c>
      <c r="D545" s="2">
        <f t="shared" si="162"/>
        <v>0</v>
      </c>
      <c r="E545" s="4">
        <f>'2012 BPTs'!F41</f>
        <v>0</v>
      </c>
      <c r="F545" s="88">
        <f>'2012 BPTs'!G41</f>
        <v>0</v>
      </c>
      <c r="G545" s="53">
        <f>'2012 BPTs'!I41</f>
        <v>0</v>
      </c>
      <c r="H545" s="88">
        <f>'2012 BPTs'!J41</f>
        <v>0</v>
      </c>
      <c r="I545" s="4">
        <f>'2012 BPTs'!K41</f>
        <v>0</v>
      </c>
      <c r="J545" s="5">
        <f>'2012 BPTs'!M41</f>
        <v>0</v>
      </c>
      <c r="K545" s="99">
        <f>'2012 BPTs'!BL41</f>
        <v>0</v>
      </c>
      <c r="L545" s="100">
        <f t="shared" si="174"/>
        <v>0</v>
      </c>
      <c r="M545" s="101">
        <f t="shared" si="163"/>
        <v>0</v>
      </c>
      <c r="N545" s="102">
        <f t="shared" si="166"/>
        <v>0</v>
      </c>
      <c r="O545" s="103">
        <f>'2012 BPTs'!BM41</f>
        <v>0</v>
      </c>
      <c r="P545" s="100">
        <f t="shared" si="175"/>
        <v>0</v>
      </c>
      <c r="Q545" s="101">
        <f t="shared" si="164"/>
        <v>0</v>
      </c>
      <c r="R545" s="104">
        <f t="shared" si="176"/>
        <v>0</v>
      </c>
      <c r="S545" s="105">
        <f t="shared" si="167"/>
        <v>0</v>
      </c>
      <c r="T545" s="104">
        <f t="shared" si="177"/>
        <v>0</v>
      </c>
      <c r="U545" s="121">
        <f>IF(K545=0,0,IF(B545="Manual",(S545-O545-AP545*(O545/(O545+Z545)))/S545,'2012 BPTs'!BP41))</f>
        <v>0</v>
      </c>
      <c r="V545" s="99">
        <f>'2012 BPTs'!BN41</f>
        <v>0</v>
      </c>
      <c r="W545" s="100">
        <f t="shared" si="173"/>
        <v>0</v>
      </c>
      <c r="X545" s="103">
        <f t="shared" si="165"/>
        <v>0</v>
      </c>
      <c r="Y545" s="102">
        <f t="shared" si="168"/>
        <v>0</v>
      </c>
      <c r="Z545" s="103">
        <f>'2012 BPTs'!BO41</f>
        <v>0</v>
      </c>
      <c r="AA545" s="104">
        <f t="shared" si="178"/>
        <v>0</v>
      </c>
      <c r="AB545" s="106">
        <f>IF(W545=0,0,IF(B545="Manual",(V545-Z545-AP545*(Z545/(Z545+O545)))/V545,'2012 BPTs'!BQ41))</f>
        <v>0</v>
      </c>
      <c r="AD545" s="2" t="str">
        <f t="shared" si="169"/>
        <v>00-0</v>
      </c>
      <c r="AE545" s="2">
        <f>'2012 BPTs'!BA41</f>
        <v>0</v>
      </c>
      <c r="AF545" s="2" t="str">
        <f>IF(B545="Auto",'2012 BPTs'!BB41,D545&amp;E545&amp;"-"&amp;F545)</f>
        <v/>
      </c>
      <c r="AG545" s="2" t="str">
        <f>'2012 BPTs'!BC41</f>
        <v/>
      </c>
      <c r="AH545" s="2" t="str">
        <f>'2012 BPTs'!BD41</f>
        <v/>
      </c>
      <c r="AI545" s="2" t="str">
        <f>'2012 BPTs'!BE41</f>
        <v/>
      </c>
      <c r="AJ545" s="2" t="str">
        <f>'2012 BPTs'!BF41</f>
        <v/>
      </c>
      <c r="AK545" s="2" t="str">
        <f>'2012 BPTs'!BG41</f>
        <v/>
      </c>
      <c r="AL545" s="2" t="str">
        <f>'2012 BPTs'!BH41</f>
        <v/>
      </c>
      <c r="AM545" s="2" t="str">
        <f>'2012 BPTs'!BI41</f>
        <v/>
      </c>
      <c r="AO545" s="128">
        <f>'2012 BPTs'!AJ41*'2012 BPTs'!BK41</f>
        <v>0</v>
      </c>
      <c r="AP545" s="128">
        <f>'2012 BPTs'!AK41*'2012 BPTs'!BK41</f>
        <v>0</v>
      </c>
      <c r="AR545" s="5">
        <f>IF(B545="Auto",'2012 BPTs'!M41,J545)</f>
        <v>0</v>
      </c>
      <c r="AS545" s="5">
        <f>'2012 BPTs'!O41</f>
        <v>0</v>
      </c>
      <c r="AT545" s="5">
        <f>'2012 BPTs'!Q41</f>
        <v>0</v>
      </c>
      <c r="AU545" s="5">
        <f>'2012 BPTs'!S41</f>
        <v>0</v>
      </c>
      <c r="AV545" s="5">
        <f>'2012 BPTs'!U41</f>
        <v>0</v>
      </c>
      <c r="AW545" s="5">
        <f>'2012 BPTs'!W41</f>
        <v>0</v>
      </c>
      <c r="AX545" s="5">
        <f>'2012 BPTs'!Y41</f>
        <v>0</v>
      </c>
      <c r="AY545" s="5">
        <f>'2012 BPTs'!AA41</f>
        <v>0</v>
      </c>
      <c r="BA545" s="24">
        <f>IF(ISNA(VLOOKUP(AF545,'2010 BPTs'!$B$12:$BX$181,BA$3,FALSE)),0,VLOOKUP(AF545,'2010 BPTs'!$B$12:$BX$181,BA$3,FALSE))</f>
        <v>0</v>
      </c>
      <c r="BB545" s="24">
        <f>IF(ISNA(VLOOKUP(AG545,'2010 BPTs'!$B$12:$BX$181,BB$3,FALSE)),0,VLOOKUP(AG545,'2010 BPTs'!$B$12:$BX$181,BB$3,FALSE))</f>
        <v>0</v>
      </c>
      <c r="BC545" s="24">
        <f>IF(ISNA(VLOOKUP(AH545,'2010 BPTs'!$B$12:$BX$181,BC$3,FALSE)),0,VLOOKUP(AH545,'2010 BPTs'!$B$12:$BX$181,BC$3,FALSE))</f>
        <v>0</v>
      </c>
      <c r="BD545" s="24">
        <f>IF(ISNA(VLOOKUP(AI545,'2010 BPTs'!$B$12:$BX$181,BD$3,FALSE)),0,VLOOKUP(AI545,'2010 BPTs'!$B$12:$BX$181,BD$3,FALSE))</f>
        <v>0</v>
      </c>
      <c r="BE545" s="24">
        <f>IF(ISNA(VLOOKUP(AJ545,'2010 BPTs'!$B$12:$BX$181,BE$3,FALSE)),0,VLOOKUP(AJ545,'2010 BPTs'!$B$12:$BX$181,BE$3,FALSE))</f>
        <v>0</v>
      </c>
      <c r="BF545" s="24">
        <f>IF(ISNA(VLOOKUP(AK545,'2010 BPTs'!$B$12:$BX$181,BF$3,FALSE)),0,VLOOKUP(AK545,'2010 BPTs'!$B$12:$BX$181,BF$3,FALSE))</f>
        <v>0</v>
      </c>
      <c r="BG545" s="24">
        <f>IF(ISNA(VLOOKUP(AL545,'2010 BPTs'!$B$12:$BX$181,BG$3,FALSE)),0,VLOOKUP(AL545,'2010 BPTs'!$B$12:$BX$181,BG$3,FALSE))</f>
        <v>0</v>
      </c>
      <c r="BH545" s="24">
        <f>IF(ISNA(VLOOKUP(AM545,'2010 BPTs'!$B$12:$BX$181,BH$3,FALSE)),0,VLOOKUP(AM545,'2010 BPTs'!$B$12:$BX$181,BH$3,FALSE))</f>
        <v>0</v>
      </c>
      <c r="BJ545" s="24">
        <f>IF(ISNA(VLOOKUP(AF545,'2010 BPTs'!$B$12:$BX$181,BJ$3,FALSE)),0,VLOOKUP(AF545,'2010 BPTs'!$B$12:$BX$181,BJ$3,FALSE))</f>
        <v>0</v>
      </c>
      <c r="BK545" s="24">
        <f>IF(ISNA(VLOOKUP(AG545,'2010 BPTs'!$B$12:$BX$181,BK$3,FALSE)),0,VLOOKUP(AG545,'2010 BPTs'!$B$12:$BX$181,BK$3,FALSE))</f>
        <v>0</v>
      </c>
      <c r="BL545" s="24">
        <f>IF(ISNA(VLOOKUP(AH545,'2010 BPTs'!$B$12:$BX$181,BL$3,FALSE)),0,VLOOKUP(AH545,'2010 BPTs'!$B$12:$BX$181,BL$3,FALSE))</f>
        <v>0</v>
      </c>
      <c r="BM545" s="24">
        <f>IF(ISNA(VLOOKUP(AI545,'2010 BPTs'!$B$12:$BX$181,BM$3,FALSE)),0,VLOOKUP(AI545,'2010 BPTs'!$B$12:$BX$181,BM$3,FALSE))</f>
        <v>0</v>
      </c>
      <c r="BN545" s="24">
        <f>IF(ISNA(VLOOKUP(AJ545,'2010 BPTs'!$B$12:$BX$181,BN$3,FALSE)),0,VLOOKUP(AJ545,'2010 BPTs'!$B$12:$BX$181,BN$3,FALSE))</f>
        <v>0</v>
      </c>
      <c r="BO545" s="24">
        <f>IF(ISNA(VLOOKUP(AK545,'2010 BPTs'!$B$12:$BX$181,BO$3,FALSE)),0,VLOOKUP(AK545,'2010 BPTs'!$B$12:$BX$181,BO$3,FALSE))</f>
        <v>0</v>
      </c>
      <c r="BP545" s="24">
        <f>IF(ISNA(VLOOKUP(AL545,'2010 BPTs'!$B$12:$BX$181,BP$3,FALSE)),0,VLOOKUP(AL545,'2010 BPTs'!$B$12:$BX$181,BP$3,FALSE))</f>
        <v>0</v>
      </c>
      <c r="BQ545" s="24">
        <f>IF(ISNA(VLOOKUP(AM545,'2010 BPTs'!$B$12:$BX$181,BQ$3,FALSE)),0,VLOOKUP(AM545,'2010 BPTs'!$B$12:$BX$181,BQ$3,FALSE))</f>
        <v>0</v>
      </c>
      <c r="BS545" s="78">
        <f t="shared" si="170"/>
        <v>0</v>
      </c>
      <c r="BT545" s="68">
        <f t="shared" si="171"/>
        <v>0</v>
      </c>
      <c r="BU545" s="68">
        <f t="shared" si="172"/>
        <v>0</v>
      </c>
      <c r="BW545" s="24">
        <f>IF(ISNA(VLOOKUP(AF545,'2010 BPTs'!$B$12:$BX$181,BW$3,FALSE)),0,VLOOKUP(AF545,'2010 BPTs'!$B$12:$BX$181,BW$3,FALSE))</f>
        <v>0</v>
      </c>
      <c r="BX545" s="24">
        <f>IF(ISNA(VLOOKUP(AG545,'2010 BPTs'!$B$12:$BX$181,BX$3,FALSE)),0,VLOOKUP(AG545,'2010 BPTs'!$B$12:$BX$181,BX$3,FALSE))</f>
        <v>0</v>
      </c>
      <c r="BY545" s="24">
        <f>IF(ISNA(VLOOKUP(AH545,'2010 BPTs'!$B$12:$BX$181,BY$3,FALSE)),0,VLOOKUP(AH545,'2010 BPTs'!$B$12:$BX$181,BY$3,FALSE))</f>
        <v>0</v>
      </c>
      <c r="BZ545" s="24">
        <f>IF(ISNA(VLOOKUP(AI545,'2010 BPTs'!$B$12:$BX$181,BZ$3,FALSE)),0,VLOOKUP(AI545,'2010 BPTs'!$B$12:$BX$181,BZ$3,FALSE))</f>
        <v>0</v>
      </c>
      <c r="CA545" s="24">
        <f>IF(ISNA(VLOOKUP(AJ545,'2010 BPTs'!$B$12:$BX$181,CA$3,FALSE)),0,VLOOKUP(AJ545,'2010 BPTs'!$B$12:$BX$181,CA$3,FALSE))</f>
        <v>0</v>
      </c>
      <c r="CB545" s="24">
        <f>IF(ISNA(VLOOKUP(AK545,'2010 BPTs'!$B$12:$BX$181,CB$3,FALSE)),0,VLOOKUP(AK545,'2010 BPTs'!$B$12:$BX$181,CB$3,FALSE))</f>
        <v>0</v>
      </c>
      <c r="CC545" s="24">
        <f>IF(ISNA(VLOOKUP(AL545,'2010 BPTs'!$B$12:$BX$181,CC$3,FALSE)),0,VLOOKUP(AL545,'2010 BPTs'!$B$12:$BX$181,CC$3,FALSE))</f>
        <v>0</v>
      </c>
      <c r="CD545" s="24">
        <f>IF(ISNA(VLOOKUP(AM545,'2010 BPTs'!$B$12:$BX$181,CD$3,FALSE)),0,VLOOKUP(AM545,'2010 BPTs'!$B$12:$BX$181,CD$3,FALSE))</f>
        <v>0</v>
      </c>
      <c r="CF545" s="24">
        <f>IF(ISERROR(VLOOKUP(AF545,'2010 BPTs'!$B$12:$BX$181,CF$3,FALSE)/VLOOKUP(AF545,'2010 BPTs'!$B$12:$BX720,CF$3+3,FALSE)),0,VLOOKUP(AF545,'2010 BPTs'!$B$12:$BX$181,CF$3,FALSE)/VLOOKUP(AF545,'2010 BPTs'!$B$12:$BX720,CF$3+3,FALSE))</f>
        <v>0</v>
      </c>
      <c r="CG545" s="24">
        <f>IF(ISERROR(VLOOKUP(AG545,'2010 BPTs'!$B$12:$BX$181,CG$3,FALSE)/VLOOKUP(AG545,'2010 BPTs'!$B$12:$BX720,CG$3+3,FALSE)),0,VLOOKUP(AG545,'2010 BPTs'!$B$12:$BX$181,CG$3,FALSE)/VLOOKUP(AG545,'2010 BPTs'!$B$12:$BX720,CG$3+3,FALSE))</f>
        <v>0</v>
      </c>
      <c r="CH545" s="24">
        <f>IF(ISERROR(VLOOKUP(AH545,'2010 BPTs'!$B$12:$BX$181,CH$3,FALSE)/VLOOKUP(AH545,'2010 BPTs'!$B$12:$BX720,CH$3+3,FALSE)),0,VLOOKUP(AH545,'2010 BPTs'!$B$12:$BX$181,CH$3,FALSE)/VLOOKUP(AH545,'2010 BPTs'!$B$12:$BX720,CH$3+3,FALSE))</f>
        <v>0</v>
      </c>
      <c r="CI545" s="24">
        <f>IF(ISERROR(VLOOKUP(AI545,'2010 BPTs'!$B$12:$BX$181,CI$3,FALSE)/VLOOKUP(AI545,'2010 BPTs'!$B$12:$BX720,CI$3+3,FALSE)),0,VLOOKUP(AI545,'2010 BPTs'!$B$12:$BX$181,CI$3,FALSE)/VLOOKUP(AI545,'2010 BPTs'!$B$12:$BX720,CI$3+3,FALSE))</f>
        <v>0</v>
      </c>
      <c r="CJ545" s="24">
        <f>IF(ISERROR(VLOOKUP(AJ545,'2010 BPTs'!$B$12:$BX$181,CJ$3,FALSE)/VLOOKUP(AJ545,'2010 BPTs'!$B$12:$BX720,CJ$3+3,FALSE)),0,VLOOKUP(AJ545,'2010 BPTs'!$B$12:$BX$181,CJ$3,FALSE)/VLOOKUP(AJ545,'2010 BPTs'!$B$12:$BX720,CJ$3+3,FALSE))</f>
        <v>0</v>
      </c>
      <c r="CK545" s="24">
        <f>IF(ISERROR(VLOOKUP(AK545,'2010 BPTs'!$B$12:$BX$181,CK$3,FALSE)/VLOOKUP(AK545,'2010 BPTs'!$B$12:$BX720,CK$3+3,FALSE)),0,VLOOKUP(AK545,'2010 BPTs'!$B$12:$BX$181,CK$3,FALSE)/VLOOKUP(AK545,'2010 BPTs'!$B$12:$BX720,CK$3+3,FALSE))</f>
        <v>0</v>
      </c>
      <c r="CL545" s="24">
        <f>IF(ISERROR(VLOOKUP(AL545,'2010 BPTs'!$B$12:$BX$181,CL$3,FALSE)/VLOOKUP(AL545,'2010 BPTs'!$B$12:$BX720,CL$3+3,FALSE)),0,VLOOKUP(AL545,'2010 BPTs'!$B$12:$BX$181,CL$3,FALSE)/VLOOKUP(AL545,'2010 BPTs'!$B$12:$BX720,CL$3+3,FALSE))</f>
        <v>0</v>
      </c>
      <c r="CM545" s="24">
        <f>IF(ISERROR(VLOOKUP(AM545,'2010 BPTs'!$B$12:$BX$181,CM$3,FALSE)/VLOOKUP(AM545,'2010 BPTs'!$B$12:$BX720,CM$3+3,FALSE)),0,VLOOKUP(AM545,'2010 BPTs'!$B$12:$BX$181,CM$3,FALSE)/VLOOKUP(AM545,'2010 BPTs'!$B$12:$BX720,CM$3+3,FALSE))</f>
        <v>0</v>
      </c>
      <c r="CO545" s="24">
        <f>IF(ISERROR(VLOOKUP(AF545,'2010 BPTs'!$B$12:$BX$181,CO$3,FALSE)/VLOOKUP(AF545,'2010 BPTs'!$B$12:$BX720,CO$3+2,FALSE)),0,VLOOKUP(AF545,'2010 BPTs'!$B$12:$BX$181,CO$3,FALSE)/VLOOKUP(AF545,'2010 BPTs'!$B$12:$BX720,CO$3+2,FALSE))</f>
        <v>0</v>
      </c>
      <c r="CP545" s="24">
        <f>IF(ISERROR(VLOOKUP(AG545,'2010 BPTs'!$B$12:$BX$181,CP$3,FALSE)/VLOOKUP(AG545,'2010 BPTs'!$B$12:$BX720,CP$3+2,FALSE)),0,VLOOKUP(AG545,'2010 BPTs'!$B$12:$BX$181,CP$3,FALSE)/VLOOKUP(AG545,'2010 BPTs'!$B$12:$BX720,CP$3+2,FALSE))</f>
        <v>0</v>
      </c>
      <c r="CQ545" s="24">
        <f>IF(ISERROR(VLOOKUP(AH545,'2010 BPTs'!$B$12:$BX$181,CQ$3,FALSE)/VLOOKUP(AH545,'2010 BPTs'!$B$12:$BX720,CQ$3+2,FALSE)),0,VLOOKUP(AH545,'2010 BPTs'!$B$12:$BX$181,CQ$3,FALSE)/VLOOKUP(AH545,'2010 BPTs'!$B$12:$BX720,CQ$3+2,FALSE))</f>
        <v>0</v>
      </c>
      <c r="CR545" s="24">
        <f>IF(ISERROR(VLOOKUP(AI545,'2010 BPTs'!$B$12:$BX$181,CR$3,FALSE)/VLOOKUP(AI545,'2010 BPTs'!$B$12:$BX720,CR$3+2,FALSE)),0,VLOOKUP(AI545,'2010 BPTs'!$B$12:$BX$181,CR$3,FALSE)/VLOOKUP(AI545,'2010 BPTs'!$B$12:$BX720,CR$3+2,FALSE))</f>
        <v>0</v>
      </c>
      <c r="CS545" s="24">
        <f>IF(ISERROR(VLOOKUP(AJ545,'2010 BPTs'!$B$12:$BX$181,CS$3,FALSE)/VLOOKUP(AJ545,'2010 BPTs'!$B$12:$BX720,CS$3+2,FALSE)),0,VLOOKUP(AJ545,'2010 BPTs'!$B$12:$BX$181,CS$3,FALSE)/VLOOKUP(AJ545,'2010 BPTs'!$B$12:$BX720,CS$3+2,FALSE))</f>
        <v>0</v>
      </c>
      <c r="CT545" s="24">
        <f>IF(ISERROR(VLOOKUP(AK545,'2010 BPTs'!$B$12:$BX$181,CT$3,FALSE)/VLOOKUP(AK545,'2010 BPTs'!$B$12:$BX720,CT$3+2,FALSE)),0,VLOOKUP(AK545,'2010 BPTs'!$B$12:$BX$181,CT$3,FALSE)/VLOOKUP(AK545,'2010 BPTs'!$B$12:$BX720,CT$3+2,FALSE))</f>
        <v>0</v>
      </c>
      <c r="CU545" s="24">
        <f>IF(ISERROR(VLOOKUP(AL545,'2010 BPTs'!$B$12:$BX$181,CU$3,FALSE)/VLOOKUP(AL545,'2010 BPTs'!$B$12:$BX720,CU$3+2,FALSE)),0,VLOOKUP(AL545,'2010 BPTs'!$B$12:$BX$181,CU$3,FALSE)/VLOOKUP(AL545,'2010 BPTs'!$B$12:$BX720,CU$3+2,FALSE))</f>
        <v>0</v>
      </c>
      <c r="CV545" s="24">
        <f>IF(ISERROR(VLOOKUP(AM545,'2010 BPTs'!$B$12:$BX$181,CV$3,FALSE)/VLOOKUP(AM545,'2010 BPTs'!$B$12:$BX720,CV$3+2,FALSE)),0,VLOOKUP(AM545,'2010 BPTs'!$B$12:$BX$181,CV$3,FALSE)/VLOOKUP(AM545,'2010 BPTs'!$B$12:$BX720,CV$3+2,FALSE))</f>
        <v>0</v>
      </c>
      <c r="CX545" s="93">
        <f>'2012 BPTs'!BR41</f>
        <v>0</v>
      </c>
      <c r="CY545" s="93">
        <f>'2012 BPTs'!BS41</f>
        <v>0</v>
      </c>
    </row>
    <row r="546" spans="2:103" x14ac:dyDescent="0.2">
      <c r="B546" s="2" t="s">
        <v>213</v>
      </c>
      <c r="C546" s="2">
        <f>'2012 BPTs'!E42</f>
        <v>0</v>
      </c>
      <c r="D546" s="2">
        <f t="shared" si="162"/>
        <v>0</v>
      </c>
      <c r="E546" s="4">
        <f>'2012 BPTs'!F42</f>
        <v>0</v>
      </c>
      <c r="F546" s="88">
        <f>'2012 BPTs'!G42</f>
        <v>0</v>
      </c>
      <c r="G546" s="53">
        <f>'2012 BPTs'!I42</f>
        <v>0</v>
      </c>
      <c r="H546" s="88">
        <f>'2012 BPTs'!J42</f>
        <v>0</v>
      </c>
      <c r="I546" s="4">
        <f>'2012 BPTs'!K42</f>
        <v>0</v>
      </c>
      <c r="J546" s="5">
        <f>'2012 BPTs'!M42</f>
        <v>0</v>
      </c>
      <c r="K546" s="99">
        <f>'2012 BPTs'!BL42</f>
        <v>0</v>
      </c>
      <c r="L546" s="100">
        <f t="shared" si="174"/>
        <v>0</v>
      </c>
      <c r="M546" s="101">
        <f t="shared" si="163"/>
        <v>0</v>
      </c>
      <c r="N546" s="102">
        <f t="shared" si="166"/>
        <v>0</v>
      </c>
      <c r="O546" s="103">
        <f>'2012 BPTs'!BM42</f>
        <v>0</v>
      </c>
      <c r="P546" s="100">
        <f t="shared" si="175"/>
        <v>0</v>
      </c>
      <c r="Q546" s="101">
        <f t="shared" si="164"/>
        <v>0</v>
      </c>
      <c r="R546" s="104">
        <f t="shared" si="176"/>
        <v>0</v>
      </c>
      <c r="S546" s="105">
        <f t="shared" si="167"/>
        <v>0</v>
      </c>
      <c r="T546" s="104">
        <f t="shared" si="177"/>
        <v>0</v>
      </c>
      <c r="U546" s="121">
        <f>IF(K546=0,0,IF(B546="Manual",(S546-O546-AP546*(O546/(O546+Z546)))/S546,'2012 BPTs'!BP42))</f>
        <v>0</v>
      </c>
      <c r="V546" s="99">
        <f>'2012 BPTs'!BN42</f>
        <v>0</v>
      </c>
      <c r="W546" s="100">
        <f t="shared" si="173"/>
        <v>0</v>
      </c>
      <c r="X546" s="103">
        <f t="shared" si="165"/>
        <v>0</v>
      </c>
      <c r="Y546" s="102">
        <f t="shared" si="168"/>
        <v>0</v>
      </c>
      <c r="Z546" s="103">
        <f>'2012 BPTs'!BO42</f>
        <v>0</v>
      </c>
      <c r="AA546" s="104">
        <f t="shared" si="178"/>
        <v>0</v>
      </c>
      <c r="AB546" s="106">
        <f>IF(W546=0,0,IF(B546="Manual",(V546-Z546-AP546*(Z546/(Z546+O546)))/V546,'2012 BPTs'!BQ42))</f>
        <v>0</v>
      </c>
      <c r="AD546" s="2" t="str">
        <f t="shared" si="169"/>
        <v>00-0</v>
      </c>
      <c r="AE546" s="2">
        <f>'2012 BPTs'!BA42</f>
        <v>0</v>
      </c>
      <c r="AF546" s="2" t="str">
        <f>IF(B546="Auto",'2012 BPTs'!BB42,D546&amp;E546&amp;"-"&amp;F546)</f>
        <v/>
      </c>
      <c r="AG546" s="2" t="str">
        <f>'2012 BPTs'!BC42</f>
        <v/>
      </c>
      <c r="AH546" s="2" t="str">
        <f>'2012 BPTs'!BD42</f>
        <v/>
      </c>
      <c r="AI546" s="2" t="str">
        <f>'2012 BPTs'!BE42</f>
        <v/>
      </c>
      <c r="AJ546" s="2" t="str">
        <f>'2012 BPTs'!BF42</f>
        <v/>
      </c>
      <c r="AK546" s="2" t="str">
        <f>'2012 BPTs'!BG42</f>
        <v/>
      </c>
      <c r="AL546" s="2" t="str">
        <f>'2012 BPTs'!BH42</f>
        <v/>
      </c>
      <c r="AM546" s="2" t="str">
        <f>'2012 BPTs'!BI42</f>
        <v/>
      </c>
      <c r="AO546" s="128">
        <f>'2012 BPTs'!AJ42*'2012 BPTs'!BK42</f>
        <v>0</v>
      </c>
      <c r="AP546" s="128">
        <f>'2012 BPTs'!AK42*'2012 BPTs'!BK42</f>
        <v>0</v>
      </c>
      <c r="AR546" s="5">
        <f>IF(B546="Auto",'2012 BPTs'!M42,J546)</f>
        <v>0</v>
      </c>
      <c r="AS546" s="5">
        <f>'2012 BPTs'!O42</f>
        <v>0</v>
      </c>
      <c r="AT546" s="5">
        <f>'2012 BPTs'!Q42</f>
        <v>0</v>
      </c>
      <c r="AU546" s="5">
        <f>'2012 BPTs'!S42</f>
        <v>0</v>
      </c>
      <c r="AV546" s="5">
        <f>'2012 BPTs'!U42</f>
        <v>0</v>
      </c>
      <c r="AW546" s="5">
        <f>'2012 BPTs'!W42</f>
        <v>0</v>
      </c>
      <c r="AX546" s="5">
        <f>'2012 BPTs'!Y42</f>
        <v>0</v>
      </c>
      <c r="AY546" s="5">
        <f>'2012 BPTs'!AA42</f>
        <v>0</v>
      </c>
      <c r="BA546" s="24">
        <f>IF(ISNA(VLOOKUP(AF546,'2010 BPTs'!$B$12:$BX$181,BA$3,FALSE)),0,VLOOKUP(AF546,'2010 BPTs'!$B$12:$BX$181,BA$3,FALSE))</f>
        <v>0</v>
      </c>
      <c r="BB546" s="24">
        <f>IF(ISNA(VLOOKUP(AG546,'2010 BPTs'!$B$12:$BX$181,BB$3,FALSE)),0,VLOOKUP(AG546,'2010 BPTs'!$B$12:$BX$181,BB$3,FALSE))</f>
        <v>0</v>
      </c>
      <c r="BC546" s="24">
        <f>IF(ISNA(VLOOKUP(AH546,'2010 BPTs'!$B$12:$BX$181,BC$3,FALSE)),0,VLOOKUP(AH546,'2010 BPTs'!$B$12:$BX$181,BC$3,FALSE))</f>
        <v>0</v>
      </c>
      <c r="BD546" s="24">
        <f>IF(ISNA(VLOOKUP(AI546,'2010 BPTs'!$B$12:$BX$181,BD$3,FALSE)),0,VLOOKUP(AI546,'2010 BPTs'!$B$12:$BX$181,BD$3,FALSE))</f>
        <v>0</v>
      </c>
      <c r="BE546" s="24">
        <f>IF(ISNA(VLOOKUP(AJ546,'2010 BPTs'!$B$12:$BX$181,BE$3,FALSE)),0,VLOOKUP(AJ546,'2010 BPTs'!$B$12:$BX$181,BE$3,FALSE))</f>
        <v>0</v>
      </c>
      <c r="BF546" s="24">
        <f>IF(ISNA(VLOOKUP(AK546,'2010 BPTs'!$B$12:$BX$181,BF$3,FALSE)),0,VLOOKUP(AK546,'2010 BPTs'!$B$12:$BX$181,BF$3,FALSE))</f>
        <v>0</v>
      </c>
      <c r="BG546" s="24">
        <f>IF(ISNA(VLOOKUP(AL546,'2010 BPTs'!$B$12:$BX$181,BG$3,FALSE)),0,VLOOKUP(AL546,'2010 BPTs'!$B$12:$BX$181,BG$3,FALSE))</f>
        <v>0</v>
      </c>
      <c r="BH546" s="24">
        <f>IF(ISNA(VLOOKUP(AM546,'2010 BPTs'!$B$12:$BX$181,BH$3,FALSE)),0,VLOOKUP(AM546,'2010 BPTs'!$B$12:$BX$181,BH$3,FALSE))</f>
        <v>0</v>
      </c>
      <c r="BJ546" s="24">
        <f>IF(ISNA(VLOOKUP(AF546,'2010 BPTs'!$B$12:$BX$181,BJ$3,FALSE)),0,VLOOKUP(AF546,'2010 BPTs'!$B$12:$BX$181,BJ$3,FALSE))</f>
        <v>0</v>
      </c>
      <c r="BK546" s="24">
        <f>IF(ISNA(VLOOKUP(AG546,'2010 BPTs'!$B$12:$BX$181,BK$3,FALSE)),0,VLOOKUP(AG546,'2010 BPTs'!$B$12:$BX$181,BK$3,FALSE))</f>
        <v>0</v>
      </c>
      <c r="BL546" s="24">
        <f>IF(ISNA(VLOOKUP(AH546,'2010 BPTs'!$B$12:$BX$181,BL$3,FALSE)),0,VLOOKUP(AH546,'2010 BPTs'!$B$12:$BX$181,BL$3,FALSE))</f>
        <v>0</v>
      </c>
      <c r="BM546" s="24">
        <f>IF(ISNA(VLOOKUP(AI546,'2010 BPTs'!$B$12:$BX$181,BM$3,FALSE)),0,VLOOKUP(AI546,'2010 BPTs'!$B$12:$BX$181,BM$3,FALSE))</f>
        <v>0</v>
      </c>
      <c r="BN546" s="24">
        <f>IF(ISNA(VLOOKUP(AJ546,'2010 BPTs'!$B$12:$BX$181,BN$3,FALSE)),0,VLOOKUP(AJ546,'2010 BPTs'!$B$12:$BX$181,BN$3,FALSE))</f>
        <v>0</v>
      </c>
      <c r="BO546" s="24">
        <f>IF(ISNA(VLOOKUP(AK546,'2010 BPTs'!$B$12:$BX$181,BO$3,FALSE)),0,VLOOKUP(AK546,'2010 BPTs'!$B$12:$BX$181,BO$3,FALSE))</f>
        <v>0</v>
      </c>
      <c r="BP546" s="24">
        <f>IF(ISNA(VLOOKUP(AL546,'2010 BPTs'!$B$12:$BX$181,BP$3,FALSE)),0,VLOOKUP(AL546,'2010 BPTs'!$B$12:$BX$181,BP$3,FALSE))</f>
        <v>0</v>
      </c>
      <c r="BQ546" s="24">
        <f>IF(ISNA(VLOOKUP(AM546,'2010 BPTs'!$B$12:$BX$181,BQ$3,FALSE)),0,VLOOKUP(AM546,'2010 BPTs'!$B$12:$BX$181,BQ$3,FALSE))</f>
        <v>0</v>
      </c>
      <c r="BS546" s="78">
        <f t="shared" si="170"/>
        <v>0</v>
      </c>
      <c r="BT546" s="68">
        <f t="shared" si="171"/>
        <v>0</v>
      </c>
      <c r="BU546" s="68">
        <f t="shared" si="172"/>
        <v>0</v>
      </c>
      <c r="BW546" s="24">
        <f>IF(ISNA(VLOOKUP(AF546,'2010 BPTs'!$B$12:$BX$181,BW$3,FALSE)),0,VLOOKUP(AF546,'2010 BPTs'!$B$12:$BX$181,BW$3,FALSE))</f>
        <v>0</v>
      </c>
      <c r="BX546" s="24">
        <f>IF(ISNA(VLOOKUP(AG546,'2010 BPTs'!$B$12:$BX$181,BX$3,FALSE)),0,VLOOKUP(AG546,'2010 BPTs'!$B$12:$BX$181,BX$3,FALSE))</f>
        <v>0</v>
      </c>
      <c r="BY546" s="24">
        <f>IF(ISNA(VLOOKUP(AH546,'2010 BPTs'!$B$12:$BX$181,BY$3,FALSE)),0,VLOOKUP(AH546,'2010 BPTs'!$B$12:$BX$181,BY$3,FALSE))</f>
        <v>0</v>
      </c>
      <c r="BZ546" s="24">
        <f>IF(ISNA(VLOOKUP(AI546,'2010 BPTs'!$B$12:$BX$181,BZ$3,FALSE)),0,VLOOKUP(AI546,'2010 BPTs'!$B$12:$BX$181,BZ$3,FALSE))</f>
        <v>0</v>
      </c>
      <c r="CA546" s="24">
        <f>IF(ISNA(VLOOKUP(AJ546,'2010 BPTs'!$B$12:$BX$181,CA$3,FALSE)),0,VLOOKUP(AJ546,'2010 BPTs'!$B$12:$BX$181,CA$3,FALSE))</f>
        <v>0</v>
      </c>
      <c r="CB546" s="24">
        <f>IF(ISNA(VLOOKUP(AK546,'2010 BPTs'!$B$12:$BX$181,CB$3,FALSE)),0,VLOOKUP(AK546,'2010 BPTs'!$B$12:$BX$181,CB$3,FALSE))</f>
        <v>0</v>
      </c>
      <c r="CC546" s="24">
        <f>IF(ISNA(VLOOKUP(AL546,'2010 BPTs'!$B$12:$BX$181,CC$3,FALSE)),0,VLOOKUP(AL546,'2010 BPTs'!$B$12:$BX$181,CC$3,FALSE))</f>
        <v>0</v>
      </c>
      <c r="CD546" s="24">
        <f>IF(ISNA(VLOOKUP(AM546,'2010 BPTs'!$B$12:$BX$181,CD$3,FALSE)),0,VLOOKUP(AM546,'2010 BPTs'!$B$12:$BX$181,CD$3,FALSE))</f>
        <v>0</v>
      </c>
      <c r="CF546" s="24">
        <f>IF(ISERROR(VLOOKUP(AF546,'2010 BPTs'!$B$12:$BX$181,CF$3,FALSE)/VLOOKUP(AF546,'2010 BPTs'!$B$12:$BX721,CF$3+3,FALSE)),0,VLOOKUP(AF546,'2010 BPTs'!$B$12:$BX$181,CF$3,FALSE)/VLOOKUP(AF546,'2010 BPTs'!$B$12:$BX721,CF$3+3,FALSE))</f>
        <v>0</v>
      </c>
      <c r="CG546" s="24">
        <f>IF(ISERROR(VLOOKUP(AG546,'2010 BPTs'!$B$12:$BX$181,CG$3,FALSE)/VLOOKUP(AG546,'2010 BPTs'!$B$12:$BX721,CG$3+3,FALSE)),0,VLOOKUP(AG546,'2010 BPTs'!$B$12:$BX$181,CG$3,FALSE)/VLOOKUP(AG546,'2010 BPTs'!$B$12:$BX721,CG$3+3,FALSE))</f>
        <v>0</v>
      </c>
      <c r="CH546" s="24">
        <f>IF(ISERROR(VLOOKUP(AH546,'2010 BPTs'!$B$12:$BX$181,CH$3,FALSE)/VLOOKUP(AH546,'2010 BPTs'!$B$12:$BX721,CH$3+3,FALSE)),0,VLOOKUP(AH546,'2010 BPTs'!$B$12:$BX$181,CH$3,FALSE)/VLOOKUP(AH546,'2010 BPTs'!$B$12:$BX721,CH$3+3,FALSE))</f>
        <v>0</v>
      </c>
      <c r="CI546" s="24">
        <f>IF(ISERROR(VLOOKUP(AI546,'2010 BPTs'!$B$12:$BX$181,CI$3,FALSE)/VLOOKUP(AI546,'2010 BPTs'!$B$12:$BX721,CI$3+3,FALSE)),0,VLOOKUP(AI546,'2010 BPTs'!$B$12:$BX$181,CI$3,FALSE)/VLOOKUP(AI546,'2010 BPTs'!$B$12:$BX721,CI$3+3,FALSE))</f>
        <v>0</v>
      </c>
      <c r="CJ546" s="24">
        <f>IF(ISERROR(VLOOKUP(AJ546,'2010 BPTs'!$B$12:$BX$181,CJ$3,FALSE)/VLOOKUP(AJ546,'2010 BPTs'!$B$12:$BX721,CJ$3+3,FALSE)),0,VLOOKUP(AJ546,'2010 BPTs'!$B$12:$BX$181,CJ$3,FALSE)/VLOOKUP(AJ546,'2010 BPTs'!$B$12:$BX721,CJ$3+3,FALSE))</f>
        <v>0</v>
      </c>
      <c r="CK546" s="24">
        <f>IF(ISERROR(VLOOKUP(AK546,'2010 BPTs'!$B$12:$BX$181,CK$3,FALSE)/VLOOKUP(AK546,'2010 BPTs'!$B$12:$BX721,CK$3+3,FALSE)),0,VLOOKUP(AK546,'2010 BPTs'!$B$12:$BX$181,CK$3,FALSE)/VLOOKUP(AK546,'2010 BPTs'!$B$12:$BX721,CK$3+3,FALSE))</f>
        <v>0</v>
      </c>
      <c r="CL546" s="24">
        <f>IF(ISERROR(VLOOKUP(AL546,'2010 BPTs'!$B$12:$BX$181,CL$3,FALSE)/VLOOKUP(AL546,'2010 BPTs'!$B$12:$BX721,CL$3+3,FALSE)),0,VLOOKUP(AL546,'2010 BPTs'!$B$12:$BX$181,CL$3,FALSE)/VLOOKUP(AL546,'2010 BPTs'!$B$12:$BX721,CL$3+3,FALSE))</f>
        <v>0</v>
      </c>
      <c r="CM546" s="24">
        <f>IF(ISERROR(VLOOKUP(AM546,'2010 BPTs'!$B$12:$BX$181,CM$3,FALSE)/VLOOKUP(AM546,'2010 BPTs'!$B$12:$BX721,CM$3+3,FALSE)),0,VLOOKUP(AM546,'2010 BPTs'!$B$12:$BX$181,CM$3,FALSE)/VLOOKUP(AM546,'2010 BPTs'!$B$12:$BX721,CM$3+3,FALSE))</f>
        <v>0</v>
      </c>
      <c r="CO546" s="24">
        <f>IF(ISERROR(VLOOKUP(AF546,'2010 BPTs'!$B$12:$BX$181,CO$3,FALSE)/VLOOKUP(AF546,'2010 BPTs'!$B$12:$BX721,CO$3+2,FALSE)),0,VLOOKUP(AF546,'2010 BPTs'!$B$12:$BX$181,CO$3,FALSE)/VLOOKUP(AF546,'2010 BPTs'!$B$12:$BX721,CO$3+2,FALSE))</f>
        <v>0</v>
      </c>
      <c r="CP546" s="24">
        <f>IF(ISERROR(VLOOKUP(AG546,'2010 BPTs'!$B$12:$BX$181,CP$3,FALSE)/VLOOKUP(AG546,'2010 BPTs'!$B$12:$BX721,CP$3+2,FALSE)),0,VLOOKUP(AG546,'2010 BPTs'!$B$12:$BX$181,CP$3,FALSE)/VLOOKUP(AG546,'2010 BPTs'!$B$12:$BX721,CP$3+2,FALSE))</f>
        <v>0</v>
      </c>
      <c r="CQ546" s="24">
        <f>IF(ISERROR(VLOOKUP(AH546,'2010 BPTs'!$B$12:$BX$181,CQ$3,FALSE)/VLOOKUP(AH546,'2010 BPTs'!$B$12:$BX721,CQ$3+2,FALSE)),0,VLOOKUP(AH546,'2010 BPTs'!$B$12:$BX$181,CQ$3,FALSE)/VLOOKUP(AH546,'2010 BPTs'!$B$12:$BX721,CQ$3+2,FALSE))</f>
        <v>0</v>
      </c>
      <c r="CR546" s="24">
        <f>IF(ISERROR(VLOOKUP(AI546,'2010 BPTs'!$B$12:$BX$181,CR$3,FALSE)/VLOOKUP(AI546,'2010 BPTs'!$B$12:$BX721,CR$3+2,FALSE)),0,VLOOKUP(AI546,'2010 BPTs'!$B$12:$BX$181,CR$3,FALSE)/VLOOKUP(AI546,'2010 BPTs'!$B$12:$BX721,CR$3+2,FALSE))</f>
        <v>0</v>
      </c>
      <c r="CS546" s="24">
        <f>IF(ISERROR(VLOOKUP(AJ546,'2010 BPTs'!$B$12:$BX$181,CS$3,FALSE)/VLOOKUP(AJ546,'2010 BPTs'!$B$12:$BX721,CS$3+2,FALSE)),0,VLOOKUP(AJ546,'2010 BPTs'!$B$12:$BX$181,CS$3,FALSE)/VLOOKUP(AJ546,'2010 BPTs'!$B$12:$BX721,CS$3+2,FALSE))</f>
        <v>0</v>
      </c>
      <c r="CT546" s="24">
        <f>IF(ISERROR(VLOOKUP(AK546,'2010 BPTs'!$B$12:$BX$181,CT$3,FALSE)/VLOOKUP(AK546,'2010 BPTs'!$B$12:$BX721,CT$3+2,FALSE)),0,VLOOKUP(AK546,'2010 BPTs'!$B$12:$BX$181,CT$3,FALSE)/VLOOKUP(AK546,'2010 BPTs'!$B$12:$BX721,CT$3+2,FALSE))</f>
        <v>0</v>
      </c>
      <c r="CU546" s="24">
        <f>IF(ISERROR(VLOOKUP(AL546,'2010 BPTs'!$B$12:$BX$181,CU$3,FALSE)/VLOOKUP(AL546,'2010 BPTs'!$B$12:$BX721,CU$3+2,FALSE)),0,VLOOKUP(AL546,'2010 BPTs'!$B$12:$BX$181,CU$3,FALSE)/VLOOKUP(AL546,'2010 BPTs'!$B$12:$BX721,CU$3+2,FALSE))</f>
        <v>0</v>
      </c>
      <c r="CV546" s="24">
        <f>IF(ISERROR(VLOOKUP(AM546,'2010 BPTs'!$B$12:$BX$181,CV$3,FALSE)/VLOOKUP(AM546,'2010 BPTs'!$B$12:$BX721,CV$3+2,FALSE)),0,VLOOKUP(AM546,'2010 BPTs'!$B$12:$BX$181,CV$3,FALSE)/VLOOKUP(AM546,'2010 BPTs'!$B$12:$BX721,CV$3+2,FALSE))</f>
        <v>0</v>
      </c>
      <c r="CX546" s="93">
        <f>'2012 BPTs'!BR42</f>
        <v>0</v>
      </c>
      <c r="CY546" s="93">
        <f>'2012 BPTs'!BS42</f>
        <v>0</v>
      </c>
    </row>
    <row r="547" spans="2:103" x14ac:dyDescent="0.2">
      <c r="B547" s="2" t="s">
        <v>213</v>
      </c>
      <c r="C547" s="2">
        <f>'2012 BPTs'!E43</f>
        <v>0</v>
      </c>
      <c r="D547" s="2">
        <f t="shared" si="162"/>
        <v>0</v>
      </c>
      <c r="E547" s="4">
        <f>'2012 BPTs'!F43</f>
        <v>0</v>
      </c>
      <c r="F547" s="88">
        <f>'2012 BPTs'!G43</f>
        <v>0</v>
      </c>
      <c r="G547" s="53">
        <f>'2012 BPTs'!I43</f>
        <v>0</v>
      </c>
      <c r="H547" s="88">
        <f>'2012 BPTs'!J43</f>
        <v>0</v>
      </c>
      <c r="I547" s="4">
        <f>'2012 BPTs'!K43</f>
        <v>0</v>
      </c>
      <c r="J547" s="5">
        <f>'2012 BPTs'!M43</f>
        <v>0</v>
      </c>
      <c r="K547" s="99">
        <f>'2012 BPTs'!BL43</f>
        <v>0</v>
      </c>
      <c r="L547" s="100">
        <f t="shared" si="174"/>
        <v>0</v>
      </c>
      <c r="M547" s="101">
        <f t="shared" si="163"/>
        <v>0</v>
      </c>
      <c r="N547" s="102">
        <f t="shared" si="166"/>
        <v>0</v>
      </c>
      <c r="O547" s="103">
        <f>'2012 BPTs'!BM43</f>
        <v>0</v>
      </c>
      <c r="P547" s="100">
        <f t="shared" si="175"/>
        <v>0</v>
      </c>
      <c r="Q547" s="101">
        <f t="shared" si="164"/>
        <v>0</v>
      </c>
      <c r="R547" s="104">
        <f t="shared" si="176"/>
        <v>0</v>
      </c>
      <c r="S547" s="105">
        <f t="shared" si="167"/>
        <v>0</v>
      </c>
      <c r="T547" s="104">
        <f t="shared" si="177"/>
        <v>0</v>
      </c>
      <c r="U547" s="121">
        <f>IF(K547=0,0,IF(B547="Manual",(S547-O547-AP547*(O547/(O547+Z547)))/S547,'2012 BPTs'!BP43))</f>
        <v>0</v>
      </c>
      <c r="V547" s="99">
        <f>'2012 BPTs'!BN43</f>
        <v>0</v>
      </c>
      <c r="W547" s="100">
        <f t="shared" si="173"/>
        <v>0</v>
      </c>
      <c r="X547" s="103">
        <f t="shared" si="165"/>
        <v>0</v>
      </c>
      <c r="Y547" s="102">
        <f t="shared" si="168"/>
        <v>0</v>
      </c>
      <c r="Z547" s="103">
        <f>'2012 BPTs'!BO43</f>
        <v>0</v>
      </c>
      <c r="AA547" s="104">
        <f t="shared" si="178"/>
        <v>0</v>
      </c>
      <c r="AB547" s="106">
        <f>IF(W547=0,0,IF(B547="Manual",(V547-Z547-AP547*(Z547/(Z547+O547)))/V547,'2012 BPTs'!BQ43))</f>
        <v>0</v>
      </c>
      <c r="AD547" s="2" t="str">
        <f t="shared" si="169"/>
        <v>00-0</v>
      </c>
      <c r="AE547" s="2">
        <f>'2012 BPTs'!BA43</f>
        <v>0</v>
      </c>
      <c r="AF547" s="2" t="str">
        <f>IF(B547="Auto",'2012 BPTs'!BB43,D547&amp;E547&amp;"-"&amp;F547)</f>
        <v/>
      </c>
      <c r="AG547" s="2" t="str">
        <f>'2012 BPTs'!BC43</f>
        <v/>
      </c>
      <c r="AH547" s="2" t="str">
        <f>'2012 BPTs'!BD43</f>
        <v/>
      </c>
      <c r="AI547" s="2" t="str">
        <f>'2012 BPTs'!BE43</f>
        <v/>
      </c>
      <c r="AJ547" s="2" t="str">
        <f>'2012 BPTs'!BF43</f>
        <v/>
      </c>
      <c r="AK547" s="2" t="str">
        <f>'2012 BPTs'!BG43</f>
        <v/>
      </c>
      <c r="AL547" s="2" t="str">
        <f>'2012 BPTs'!BH43</f>
        <v/>
      </c>
      <c r="AM547" s="2" t="str">
        <f>'2012 BPTs'!BI43</f>
        <v/>
      </c>
      <c r="AO547" s="128">
        <f>'2012 BPTs'!AJ43*'2012 BPTs'!BK43</f>
        <v>0</v>
      </c>
      <c r="AP547" s="128">
        <f>'2012 BPTs'!AK43*'2012 BPTs'!BK43</f>
        <v>0</v>
      </c>
      <c r="AR547" s="5">
        <f>IF(B547="Auto",'2012 BPTs'!M43,J547)</f>
        <v>0</v>
      </c>
      <c r="AS547" s="5">
        <f>'2012 BPTs'!O43</f>
        <v>0</v>
      </c>
      <c r="AT547" s="5">
        <f>'2012 BPTs'!Q43</f>
        <v>0</v>
      </c>
      <c r="AU547" s="5">
        <f>'2012 BPTs'!S43</f>
        <v>0</v>
      </c>
      <c r="AV547" s="5">
        <f>'2012 BPTs'!U43</f>
        <v>0</v>
      </c>
      <c r="AW547" s="5">
        <f>'2012 BPTs'!W43</f>
        <v>0</v>
      </c>
      <c r="AX547" s="5">
        <f>'2012 BPTs'!Y43</f>
        <v>0</v>
      </c>
      <c r="AY547" s="5">
        <f>'2012 BPTs'!AA43</f>
        <v>0</v>
      </c>
      <c r="BA547" s="24">
        <f>IF(ISNA(VLOOKUP(AF547,'2010 BPTs'!$B$12:$BX$181,BA$3,FALSE)),0,VLOOKUP(AF547,'2010 BPTs'!$B$12:$BX$181,BA$3,FALSE))</f>
        <v>0</v>
      </c>
      <c r="BB547" s="24">
        <f>IF(ISNA(VLOOKUP(AG547,'2010 BPTs'!$B$12:$BX$181,BB$3,FALSE)),0,VLOOKUP(AG547,'2010 BPTs'!$B$12:$BX$181,BB$3,FALSE))</f>
        <v>0</v>
      </c>
      <c r="BC547" s="24">
        <f>IF(ISNA(VLOOKUP(AH547,'2010 BPTs'!$B$12:$BX$181,BC$3,FALSE)),0,VLOOKUP(AH547,'2010 BPTs'!$B$12:$BX$181,BC$3,FALSE))</f>
        <v>0</v>
      </c>
      <c r="BD547" s="24">
        <f>IF(ISNA(VLOOKUP(AI547,'2010 BPTs'!$B$12:$BX$181,BD$3,FALSE)),0,VLOOKUP(AI547,'2010 BPTs'!$B$12:$BX$181,BD$3,FALSE))</f>
        <v>0</v>
      </c>
      <c r="BE547" s="24">
        <f>IF(ISNA(VLOOKUP(AJ547,'2010 BPTs'!$B$12:$BX$181,BE$3,FALSE)),0,VLOOKUP(AJ547,'2010 BPTs'!$B$12:$BX$181,BE$3,FALSE))</f>
        <v>0</v>
      </c>
      <c r="BF547" s="24">
        <f>IF(ISNA(VLOOKUP(AK547,'2010 BPTs'!$B$12:$BX$181,BF$3,FALSE)),0,VLOOKUP(AK547,'2010 BPTs'!$B$12:$BX$181,BF$3,FALSE))</f>
        <v>0</v>
      </c>
      <c r="BG547" s="24">
        <f>IF(ISNA(VLOOKUP(AL547,'2010 BPTs'!$B$12:$BX$181,BG$3,FALSE)),0,VLOOKUP(AL547,'2010 BPTs'!$B$12:$BX$181,BG$3,FALSE))</f>
        <v>0</v>
      </c>
      <c r="BH547" s="24">
        <f>IF(ISNA(VLOOKUP(AM547,'2010 BPTs'!$B$12:$BX$181,BH$3,FALSE)),0,VLOOKUP(AM547,'2010 BPTs'!$B$12:$BX$181,BH$3,FALSE))</f>
        <v>0</v>
      </c>
      <c r="BJ547" s="24">
        <f>IF(ISNA(VLOOKUP(AF547,'2010 BPTs'!$B$12:$BX$181,BJ$3,FALSE)),0,VLOOKUP(AF547,'2010 BPTs'!$B$12:$BX$181,BJ$3,FALSE))</f>
        <v>0</v>
      </c>
      <c r="BK547" s="24">
        <f>IF(ISNA(VLOOKUP(AG547,'2010 BPTs'!$B$12:$BX$181,BK$3,FALSE)),0,VLOOKUP(AG547,'2010 BPTs'!$B$12:$BX$181,BK$3,FALSE))</f>
        <v>0</v>
      </c>
      <c r="BL547" s="24">
        <f>IF(ISNA(VLOOKUP(AH547,'2010 BPTs'!$B$12:$BX$181,BL$3,FALSE)),0,VLOOKUP(AH547,'2010 BPTs'!$B$12:$BX$181,BL$3,FALSE))</f>
        <v>0</v>
      </c>
      <c r="BM547" s="24">
        <f>IF(ISNA(VLOOKUP(AI547,'2010 BPTs'!$B$12:$BX$181,BM$3,FALSE)),0,VLOOKUP(AI547,'2010 BPTs'!$B$12:$BX$181,BM$3,FALSE))</f>
        <v>0</v>
      </c>
      <c r="BN547" s="24">
        <f>IF(ISNA(VLOOKUP(AJ547,'2010 BPTs'!$B$12:$BX$181,BN$3,FALSE)),0,VLOOKUP(AJ547,'2010 BPTs'!$B$12:$BX$181,BN$3,FALSE))</f>
        <v>0</v>
      </c>
      <c r="BO547" s="24">
        <f>IF(ISNA(VLOOKUP(AK547,'2010 BPTs'!$B$12:$BX$181,BO$3,FALSE)),0,VLOOKUP(AK547,'2010 BPTs'!$B$12:$BX$181,BO$3,FALSE))</f>
        <v>0</v>
      </c>
      <c r="BP547" s="24">
        <f>IF(ISNA(VLOOKUP(AL547,'2010 BPTs'!$B$12:$BX$181,BP$3,FALSE)),0,VLOOKUP(AL547,'2010 BPTs'!$B$12:$BX$181,BP$3,FALSE))</f>
        <v>0</v>
      </c>
      <c r="BQ547" s="24">
        <f>IF(ISNA(VLOOKUP(AM547,'2010 BPTs'!$B$12:$BX$181,BQ$3,FALSE)),0,VLOOKUP(AM547,'2010 BPTs'!$B$12:$BX$181,BQ$3,FALSE))</f>
        <v>0</v>
      </c>
      <c r="BS547" s="78">
        <f t="shared" si="170"/>
        <v>0</v>
      </c>
      <c r="BT547" s="68">
        <f t="shared" si="171"/>
        <v>0</v>
      </c>
      <c r="BU547" s="68">
        <f t="shared" si="172"/>
        <v>0</v>
      </c>
      <c r="BW547" s="24">
        <f>IF(ISNA(VLOOKUP(AF547,'2010 BPTs'!$B$12:$BX$181,BW$3,FALSE)),0,VLOOKUP(AF547,'2010 BPTs'!$B$12:$BX$181,BW$3,FALSE))</f>
        <v>0</v>
      </c>
      <c r="BX547" s="24">
        <f>IF(ISNA(VLOOKUP(AG547,'2010 BPTs'!$B$12:$BX$181,BX$3,FALSE)),0,VLOOKUP(AG547,'2010 BPTs'!$B$12:$BX$181,BX$3,FALSE))</f>
        <v>0</v>
      </c>
      <c r="BY547" s="24">
        <f>IF(ISNA(VLOOKUP(AH547,'2010 BPTs'!$B$12:$BX$181,BY$3,FALSE)),0,VLOOKUP(AH547,'2010 BPTs'!$B$12:$BX$181,BY$3,FALSE))</f>
        <v>0</v>
      </c>
      <c r="BZ547" s="24">
        <f>IF(ISNA(VLOOKUP(AI547,'2010 BPTs'!$B$12:$BX$181,BZ$3,FALSE)),0,VLOOKUP(AI547,'2010 BPTs'!$B$12:$BX$181,BZ$3,FALSE))</f>
        <v>0</v>
      </c>
      <c r="CA547" s="24">
        <f>IF(ISNA(VLOOKUP(AJ547,'2010 BPTs'!$B$12:$BX$181,CA$3,FALSE)),0,VLOOKUP(AJ547,'2010 BPTs'!$B$12:$BX$181,CA$3,FALSE))</f>
        <v>0</v>
      </c>
      <c r="CB547" s="24">
        <f>IF(ISNA(VLOOKUP(AK547,'2010 BPTs'!$B$12:$BX$181,CB$3,FALSE)),0,VLOOKUP(AK547,'2010 BPTs'!$B$12:$BX$181,CB$3,FALSE))</f>
        <v>0</v>
      </c>
      <c r="CC547" s="24">
        <f>IF(ISNA(VLOOKUP(AL547,'2010 BPTs'!$B$12:$BX$181,CC$3,FALSE)),0,VLOOKUP(AL547,'2010 BPTs'!$B$12:$BX$181,CC$3,FALSE))</f>
        <v>0</v>
      </c>
      <c r="CD547" s="24">
        <f>IF(ISNA(VLOOKUP(AM547,'2010 BPTs'!$B$12:$BX$181,CD$3,FALSE)),0,VLOOKUP(AM547,'2010 BPTs'!$B$12:$BX$181,CD$3,FALSE))</f>
        <v>0</v>
      </c>
      <c r="CF547" s="24">
        <f>IF(ISERROR(VLOOKUP(AF547,'2010 BPTs'!$B$12:$BX$181,CF$3,FALSE)/VLOOKUP(AF547,'2010 BPTs'!$B$12:$BX722,CF$3+3,FALSE)),0,VLOOKUP(AF547,'2010 BPTs'!$B$12:$BX$181,CF$3,FALSE)/VLOOKUP(AF547,'2010 BPTs'!$B$12:$BX722,CF$3+3,FALSE))</f>
        <v>0</v>
      </c>
      <c r="CG547" s="24">
        <f>IF(ISERROR(VLOOKUP(AG547,'2010 BPTs'!$B$12:$BX$181,CG$3,FALSE)/VLOOKUP(AG547,'2010 BPTs'!$B$12:$BX722,CG$3+3,FALSE)),0,VLOOKUP(AG547,'2010 BPTs'!$B$12:$BX$181,CG$3,FALSE)/VLOOKUP(AG547,'2010 BPTs'!$B$12:$BX722,CG$3+3,FALSE))</f>
        <v>0</v>
      </c>
      <c r="CH547" s="24">
        <f>IF(ISERROR(VLOOKUP(AH547,'2010 BPTs'!$B$12:$BX$181,CH$3,FALSE)/VLOOKUP(AH547,'2010 BPTs'!$B$12:$BX722,CH$3+3,FALSE)),0,VLOOKUP(AH547,'2010 BPTs'!$B$12:$BX$181,CH$3,FALSE)/VLOOKUP(AH547,'2010 BPTs'!$B$12:$BX722,CH$3+3,FALSE))</f>
        <v>0</v>
      </c>
      <c r="CI547" s="24">
        <f>IF(ISERROR(VLOOKUP(AI547,'2010 BPTs'!$B$12:$BX$181,CI$3,FALSE)/VLOOKUP(AI547,'2010 BPTs'!$B$12:$BX722,CI$3+3,FALSE)),0,VLOOKUP(AI547,'2010 BPTs'!$B$12:$BX$181,CI$3,FALSE)/VLOOKUP(AI547,'2010 BPTs'!$B$12:$BX722,CI$3+3,FALSE))</f>
        <v>0</v>
      </c>
      <c r="CJ547" s="24">
        <f>IF(ISERROR(VLOOKUP(AJ547,'2010 BPTs'!$B$12:$BX$181,CJ$3,FALSE)/VLOOKUP(AJ547,'2010 BPTs'!$B$12:$BX722,CJ$3+3,FALSE)),0,VLOOKUP(AJ547,'2010 BPTs'!$B$12:$BX$181,CJ$3,FALSE)/VLOOKUP(AJ547,'2010 BPTs'!$B$12:$BX722,CJ$3+3,FALSE))</f>
        <v>0</v>
      </c>
      <c r="CK547" s="24">
        <f>IF(ISERROR(VLOOKUP(AK547,'2010 BPTs'!$B$12:$BX$181,CK$3,FALSE)/VLOOKUP(AK547,'2010 BPTs'!$B$12:$BX722,CK$3+3,FALSE)),0,VLOOKUP(AK547,'2010 BPTs'!$B$12:$BX$181,CK$3,FALSE)/VLOOKUP(AK547,'2010 BPTs'!$B$12:$BX722,CK$3+3,FALSE))</f>
        <v>0</v>
      </c>
      <c r="CL547" s="24">
        <f>IF(ISERROR(VLOOKUP(AL547,'2010 BPTs'!$B$12:$BX$181,CL$3,FALSE)/VLOOKUP(AL547,'2010 BPTs'!$B$12:$BX722,CL$3+3,FALSE)),0,VLOOKUP(AL547,'2010 BPTs'!$B$12:$BX$181,CL$3,FALSE)/VLOOKUP(AL547,'2010 BPTs'!$B$12:$BX722,CL$3+3,FALSE))</f>
        <v>0</v>
      </c>
      <c r="CM547" s="24">
        <f>IF(ISERROR(VLOOKUP(AM547,'2010 BPTs'!$B$12:$BX$181,CM$3,FALSE)/VLOOKUP(AM547,'2010 BPTs'!$B$12:$BX722,CM$3+3,FALSE)),0,VLOOKUP(AM547,'2010 BPTs'!$B$12:$BX$181,CM$3,FALSE)/VLOOKUP(AM547,'2010 BPTs'!$B$12:$BX722,CM$3+3,FALSE))</f>
        <v>0</v>
      </c>
      <c r="CO547" s="24">
        <f>IF(ISERROR(VLOOKUP(AF547,'2010 BPTs'!$B$12:$BX$181,CO$3,FALSE)/VLOOKUP(AF547,'2010 BPTs'!$B$12:$BX722,CO$3+2,FALSE)),0,VLOOKUP(AF547,'2010 BPTs'!$B$12:$BX$181,CO$3,FALSE)/VLOOKUP(AF547,'2010 BPTs'!$B$12:$BX722,CO$3+2,FALSE))</f>
        <v>0</v>
      </c>
      <c r="CP547" s="24">
        <f>IF(ISERROR(VLOOKUP(AG547,'2010 BPTs'!$B$12:$BX$181,CP$3,FALSE)/VLOOKUP(AG547,'2010 BPTs'!$B$12:$BX722,CP$3+2,FALSE)),0,VLOOKUP(AG547,'2010 BPTs'!$B$12:$BX$181,CP$3,FALSE)/VLOOKUP(AG547,'2010 BPTs'!$B$12:$BX722,CP$3+2,FALSE))</f>
        <v>0</v>
      </c>
      <c r="CQ547" s="24">
        <f>IF(ISERROR(VLOOKUP(AH547,'2010 BPTs'!$B$12:$BX$181,CQ$3,FALSE)/VLOOKUP(AH547,'2010 BPTs'!$B$12:$BX722,CQ$3+2,FALSE)),0,VLOOKUP(AH547,'2010 BPTs'!$B$12:$BX$181,CQ$3,FALSE)/VLOOKUP(AH547,'2010 BPTs'!$B$12:$BX722,CQ$3+2,FALSE))</f>
        <v>0</v>
      </c>
      <c r="CR547" s="24">
        <f>IF(ISERROR(VLOOKUP(AI547,'2010 BPTs'!$B$12:$BX$181,CR$3,FALSE)/VLOOKUP(AI547,'2010 BPTs'!$B$12:$BX722,CR$3+2,FALSE)),0,VLOOKUP(AI547,'2010 BPTs'!$B$12:$BX$181,CR$3,FALSE)/VLOOKUP(AI547,'2010 BPTs'!$B$12:$BX722,CR$3+2,FALSE))</f>
        <v>0</v>
      </c>
      <c r="CS547" s="24">
        <f>IF(ISERROR(VLOOKUP(AJ547,'2010 BPTs'!$B$12:$BX$181,CS$3,FALSE)/VLOOKUP(AJ547,'2010 BPTs'!$B$12:$BX722,CS$3+2,FALSE)),0,VLOOKUP(AJ547,'2010 BPTs'!$B$12:$BX$181,CS$3,FALSE)/VLOOKUP(AJ547,'2010 BPTs'!$B$12:$BX722,CS$3+2,FALSE))</f>
        <v>0</v>
      </c>
      <c r="CT547" s="24">
        <f>IF(ISERROR(VLOOKUP(AK547,'2010 BPTs'!$B$12:$BX$181,CT$3,FALSE)/VLOOKUP(AK547,'2010 BPTs'!$B$12:$BX722,CT$3+2,FALSE)),0,VLOOKUP(AK547,'2010 BPTs'!$B$12:$BX$181,CT$3,FALSE)/VLOOKUP(AK547,'2010 BPTs'!$B$12:$BX722,CT$3+2,FALSE))</f>
        <v>0</v>
      </c>
      <c r="CU547" s="24">
        <f>IF(ISERROR(VLOOKUP(AL547,'2010 BPTs'!$B$12:$BX$181,CU$3,FALSE)/VLOOKUP(AL547,'2010 BPTs'!$B$12:$BX722,CU$3+2,FALSE)),0,VLOOKUP(AL547,'2010 BPTs'!$B$12:$BX$181,CU$3,FALSE)/VLOOKUP(AL547,'2010 BPTs'!$B$12:$BX722,CU$3+2,FALSE))</f>
        <v>0</v>
      </c>
      <c r="CV547" s="24">
        <f>IF(ISERROR(VLOOKUP(AM547,'2010 BPTs'!$B$12:$BX$181,CV$3,FALSE)/VLOOKUP(AM547,'2010 BPTs'!$B$12:$BX722,CV$3+2,FALSE)),0,VLOOKUP(AM547,'2010 BPTs'!$B$12:$BX$181,CV$3,FALSE)/VLOOKUP(AM547,'2010 BPTs'!$B$12:$BX722,CV$3+2,FALSE))</f>
        <v>0</v>
      </c>
      <c r="CX547" s="93">
        <f>'2012 BPTs'!BR43</f>
        <v>0</v>
      </c>
      <c r="CY547" s="93">
        <f>'2012 BPTs'!BS43</f>
        <v>0</v>
      </c>
    </row>
    <row r="548" spans="2:103" x14ac:dyDescent="0.2">
      <c r="B548" s="2" t="s">
        <v>213</v>
      </c>
      <c r="C548" s="2">
        <f>'2012 BPTs'!E44</f>
        <v>0</v>
      </c>
      <c r="D548" s="2">
        <f t="shared" si="162"/>
        <v>0</v>
      </c>
      <c r="E548" s="4">
        <f>'2012 BPTs'!F44</f>
        <v>0</v>
      </c>
      <c r="F548" s="88">
        <f>'2012 BPTs'!G44</f>
        <v>0</v>
      </c>
      <c r="G548" s="53">
        <f>'2012 BPTs'!I44</f>
        <v>0</v>
      </c>
      <c r="H548" s="88">
        <f>'2012 BPTs'!J44</f>
        <v>0</v>
      </c>
      <c r="I548" s="4">
        <f>'2012 BPTs'!K44</f>
        <v>0</v>
      </c>
      <c r="J548" s="5">
        <f>'2012 BPTs'!M44</f>
        <v>0</v>
      </c>
      <c r="K548" s="99">
        <f>'2012 BPTs'!BL44</f>
        <v>0</v>
      </c>
      <c r="L548" s="100">
        <f t="shared" si="174"/>
        <v>0</v>
      </c>
      <c r="M548" s="101">
        <f t="shared" si="163"/>
        <v>0</v>
      </c>
      <c r="N548" s="102">
        <f t="shared" si="166"/>
        <v>0</v>
      </c>
      <c r="O548" s="103">
        <f>'2012 BPTs'!BM44</f>
        <v>0</v>
      </c>
      <c r="P548" s="100">
        <f t="shared" si="175"/>
        <v>0</v>
      </c>
      <c r="Q548" s="101">
        <f t="shared" si="164"/>
        <v>0</v>
      </c>
      <c r="R548" s="104">
        <f t="shared" si="176"/>
        <v>0</v>
      </c>
      <c r="S548" s="105">
        <f t="shared" si="167"/>
        <v>0</v>
      </c>
      <c r="T548" s="104">
        <f t="shared" si="177"/>
        <v>0</v>
      </c>
      <c r="U548" s="121">
        <f>IF(K548=0,0,IF(B548="Manual",(S548-O548-AP548*(O548/(O548+Z548)))/S548,'2012 BPTs'!BP44))</f>
        <v>0</v>
      </c>
      <c r="V548" s="99">
        <f>'2012 BPTs'!BN44</f>
        <v>0</v>
      </c>
      <c r="W548" s="100">
        <f t="shared" si="173"/>
        <v>0</v>
      </c>
      <c r="X548" s="103">
        <f t="shared" si="165"/>
        <v>0</v>
      </c>
      <c r="Y548" s="102">
        <f t="shared" si="168"/>
        <v>0</v>
      </c>
      <c r="Z548" s="103">
        <f>'2012 BPTs'!BO44</f>
        <v>0</v>
      </c>
      <c r="AA548" s="104">
        <f t="shared" si="178"/>
        <v>0</v>
      </c>
      <c r="AB548" s="106">
        <f>IF(W548=0,0,IF(B548="Manual",(V548-Z548-AP548*(Z548/(Z548+O548)))/V548,'2012 BPTs'!BQ44))</f>
        <v>0</v>
      </c>
      <c r="AD548" s="2" t="str">
        <f t="shared" si="169"/>
        <v>00-0</v>
      </c>
      <c r="AE548" s="2">
        <f>'2012 BPTs'!BA44</f>
        <v>0</v>
      </c>
      <c r="AF548" s="2" t="str">
        <f>IF(B548="Auto",'2012 BPTs'!BB44,D548&amp;E548&amp;"-"&amp;F548)</f>
        <v/>
      </c>
      <c r="AG548" s="2" t="str">
        <f>'2012 BPTs'!BC44</f>
        <v/>
      </c>
      <c r="AH548" s="2" t="str">
        <f>'2012 BPTs'!BD44</f>
        <v/>
      </c>
      <c r="AI548" s="2" t="str">
        <f>'2012 BPTs'!BE44</f>
        <v/>
      </c>
      <c r="AJ548" s="2" t="str">
        <f>'2012 BPTs'!BF44</f>
        <v/>
      </c>
      <c r="AK548" s="2" t="str">
        <f>'2012 BPTs'!BG44</f>
        <v/>
      </c>
      <c r="AL548" s="2" t="str">
        <f>'2012 BPTs'!BH44</f>
        <v/>
      </c>
      <c r="AM548" s="2" t="str">
        <f>'2012 BPTs'!BI44</f>
        <v/>
      </c>
      <c r="AO548" s="128">
        <f>'2012 BPTs'!AJ44*'2012 BPTs'!BK44</f>
        <v>0</v>
      </c>
      <c r="AP548" s="128">
        <f>'2012 BPTs'!AK44*'2012 BPTs'!BK44</f>
        <v>0</v>
      </c>
      <c r="AR548" s="5">
        <f>IF(B548="Auto",'2012 BPTs'!M44,J548)</f>
        <v>0</v>
      </c>
      <c r="AS548" s="5">
        <f>'2012 BPTs'!O44</f>
        <v>0</v>
      </c>
      <c r="AT548" s="5">
        <f>'2012 BPTs'!Q44</f>
        <v>0</v>
      </c>
      <c r="AU548" s="5">
        <f>'2012 BPTs'!S44</f>
        <v>0</v>
      </c>
      <c r="AV548" s="5">
        <f>'2012 BPTs'!U44</f>
        <v>0</v>
      </c>
      <c r="AW548" s="5">
        <f>'2012 BPTs'!W44</f>
        <v>0</v>
      </c>
      <c r="AX548" s="5">
        <f>'2012 BPTs'!Y44</f>
        <v>0</v>
      </c>
      <c r="AY548" s="5">
        <f>'2012 BPTs'!AA44</f>
        <v>0</v>
      </c>
      <c r="BA548" s="24">
        <f>IF(ISNA(VLOOKUP(AF548,'2010 BPTs'!$B$12:$BX$181,BA$3,FALSE)),0,VLOOKUP(AF548,'2010 BPTs'!$B$12:$BX$181,BA$3,FALSE))</f>
        <v>0</v>
      </c>
      <c r="BB548" s="24">
        <f>IF(ISNA(VLOOKUP(AG548,'2010 BPTs'!$B$12:$BX$181,BB$3,FALSE)),0,VLOOKUP(AG548,'2010 BPTs'!$B$12:$BX$181,BB$3,FALSE))</f>
        <v>0</v>
      </c>
      <c r="BC548" s="24">
        <f>IF(ISNA(VLOOKUP(AH548,'2010 BPTs'!$B$12:$BX$181,BC$3,FALSE)),0,VLOOKUP(AH548,'2010 BPTs'!$B$12:$BX$181,BC$3,FALSE))</f>
        <v>0</v>
      </c>
      <c r="BD548" s="24">
        <f>IF(ISNA(VLOOKUP(AI548,'2010 BPTs'!$B$12:$BX$181,BD$3,FALSE)),0,VLOOKUP(AI548,'2010 BPTs'!$B$12:$BX$181,BD$3,FALSE))</f>
        <v>0</v>
      </c>
      <c r="BE548" s="24">
        <f>IF(ISNA(VLOOKUP(AJ548,'2010 BPTs'!$B$12:$BX$181,BE$3,FALSE)),0,VLOOKUP(AJ548,'2010 BPTs'!$B$12:$BX$181,BE$3,FALSE))</f>
        <v>0</v>
      </c>
      <c r="BF548" s="24">
        <f>IF(ISNA(VLOOKUP(AK548,'2010 BPTs'!$B$12:$BX$181,BF$3,FALSE)),0,VLOOKUP(AK548,'2010 BPTs'!$B$12:$BX$181,BF$3,FALSE))</f>
        <v>0</v>
      </c>
      <c r="BG548" s="24">
        <f>IF(ISNA(VLOOKUP(AL548,'2010 BPTs'!$B$12:$BX$181,BG$3,FALSE)),0,VLOOKUP(AL548,'2010 BPTs'!$B$12:$BX$181,BG$3,FALSE))</f>
        <v>0</v>
      </c>
      <c r="BH548" s="24">
        <f>IF(ISNA(VLOOKUP(AM548,'2010 BPTs'!$B$12:$BX$181,BH$3,FALSE)),0,VLOOKUP(AM548,'2010 BPTs'!$B$12:$BX$181,BH$3,FALSE))</f>
        <v>0</v>
      </c>
      <c r="BJ548" s="24">
        <f>IF(ISNA(VLOOKUP(AF548,'2010 BPTs'!$B$12:$BX$181,BJ$3,FALSE)),0,VLOOKUP(AF548,'2010 BPTs'!$B$12:$BX$181,BJ$3,FALSE))</f>
        <v>0</v>
      </c>
      <c r="BK548" s="24">
        <f>IF(ISNA(VLOOKUP(AG548,'2010 BPTs'!$B$12:$BX$181,BK$3,FALSE)),0,VLOOKUP(AG548,'2010 BPTs'!$B$12:$BX$181,BK$3,FALSE))</f>
        <v>0</v>
      </c>
      <c r="BL548" s="24">
        <f>IF(ISNA(VLOOKUP(AH548,'2010 BPTs'!$B$12:$BX$181,BL$3,FALSE)),0,VLOOKUP(AH548,'2010 BPTs'!$B$12:$BX$181,BL$3,FALSE))</f>
        <v>0</v>
      </c>
      <c r="BM548" s="24">
        <f>IF(ISNA(VLOOKUP(AI548,'2010 BPTs'!$B$12:$BX$181,BM$3,FALSE)),0,VLOOKUP(AI548,'2010 BPTs'!$B$12:$BX$181,BM$3,FALSE))</f>
        <v>0</v>
      </c>
      <c r="BN548" s="24">
        <f>IF(ISNA(VLOOKUP(AJ548,'2010 BPTs'!$B$12:$BX$181,BN$3,FALSE)),0,VLOOKUP(AJ548,'2010 BPTs'!$B$12:$BX$181,BN$3,FALSE))</f>
        <v>0</v>
      </c>
      <c r="BO548" s="24">
        <f>IF(ISNA(VLOOKUP(AK548,'2010 BPTs'!$B$12:$BX$181,BO$3,FALSE)),0,VLOOKUP(AK548,'2010 BPTs'!$B$12:$BX$181,BO$3,FALSE))</f>
        <v>0</v>
      </c>
      <c r="BP548" s="24">
        <f>IF(ISNA(VLOOKUP(AL548,'2010 BPTs'!$B$12:$BX$181,BP$3,FALSE)),0,VLOOKUP(AL548,'2010 BPTs'!$B$12:$BX$181,BP$3,FALSE))</f>
        <v>0</v>
      </c>
      <c r="BQ548" s="24">
        <f>IF(ISNA(VLOOKUP(AM548,'2010 BPTs'!$B$12:$BX$181,BQ$3,FALSE)),0,VLOOKUP(AM548,'2010 BPTs'!$B$12:$BX$181,BQ$3,FALSE))</f>
        <v>0</v>
      </c>
      <c r="BS548" s="78">
        <f t="shared" si="170"/>
        <v>0</v>
      </c>
      <c r="BT548" s="68">
        <f t="shared" si="171"/>
        <v>0</v>
      </c>
      <c r="BU548" s="68">
        <f t="shared" si="172"/>
        <v>0</v>
      </c>
      <c r="BW548" s="24">
        <f>IF(ISNA(VLOOKUP(AF548,'2010 BPTs'!$B$12:$BX$181,BW$3,FALSE)),0,VLOOKUP(AF548,'2010 BPTs'!$B$12:$BX$181,BW$3,FALSE))</f>
        <v>0</v>
      </c>
      <c r="BX548" s="24">
        <f>IF(ISNA(VLOOKUP(AG548,'2010 BPTs'!$B$12:$BX$181,BX$3,FALSE)),0,VLOOKUP(AG548,'2010 BPTs'!$B$12:$BX$181,BX$3,FALSE))</f>
        <v>0</v>
      </c>
      <c r="BY548" s="24">
        <f>IF(ISNA(VLOOKUP(AH548,'2010 BPTs'!$B$12:$BX$181,BY$3,FALSE)),0,VLOOKUP(AH548,'2010 BPTs'!$B$12:$BX$181,BY$3,FALSE))</f>
        <v>0</v>
      </c>
      <c r="BZ548" s="24">
        <f>IF(ISNA(VLOOKUP(AI548,'2010 BPTs'!$B$12:$BX$181,BZ$3,FALSE)),0,VLOOKUP(AI548,'2010 BPTs'!$B$12:$BX$181,BZ$3,FALSE))</f>
        <v>0</v>
      </c>
      <c r="CA548" s="24">
        <f>IF(ISNA(VLOOKUP(AJ548,'2010 BPTs'!$B$12:$BX$181,CA$3,FALSE)),0,VLOOKUP(AJ548,'2010 BPTs'!$B$12:$BX$181,CA$3,FALSE))</f>
        <v>0</v>
      </c>
      <c r="CB548" s="24">
        <f>IF(ISNA(VLOOKUP(AK548,'2010 BPTs'!$B$12:$BX$181,CB$3,FALSE)),0,VLOOKUP(AK548,'2010 BPTs'!$B$12:$BX$181,CB$3,FALSE))</f>
        <v>0</v>
      </c>
      <c r="CC548" s="24">
        <f>IF(ISNA(VLOOKUP(AL548,'2010 BPTs'!$B$12:$BX$181,CC$3,FALSE)),0,VLOOKUP(AL548,'2010 BPTs'!$B$12:$BX$181,CC$3,FALSE))</f>
        <v>0</v>
      </c>
      <c r="CD548" s="24">
        <f>IF(ISNA(VLOOKUP(AM548,'2010 BPTs'!$B$12:$BX$181,CD$3,FALSE)),0,VLOOKUP(AM548,'2010 BPTs'!$B$12:$BX$181,CD$3,FALSE))</f>
        <v>0</v>
      </c>
      <c r="CF548" s="24">
        <f>IF(ISERROR(VLOOKUP(AF548,'2010 BPTs'!$B$12:$BX$181,CF$3,FALSE)/VLOOKUP(AF548,'2010 BPTs'!$B$12:$BX723,CF$3+3,FALSE)),0,VLOOKUP(AF548,'2010 BPTs'!$B$12:$BX$181,CF$3,FALSE)/VLOOKUP(AF548,'2010 BPTs'!$B$12:$BX723,CF$3+3,FALSE))</f>
        <v>0</v>
      </c>
      <c r="CG548" s="24">
        <f>IF(ISERROR(VLOOKUP(AG548,'2010 BPTs'!$B$12:$BX$181,CG$3,FALSE)/VLOOKUP(AG548,'2010 BPTs'!$B$12:$BX723,CG$3+3,FALSE)),0,VLOOKUP(AG548,'2010 BPTs'!$B$12:$BX$181,CG$3,FALSE)/VLOOKUP(AG548,'2010 BPTs'!$B$12:$BX723,CG$3+3,FALSE))</f>
        <v>0</v>
      </c>
      <c r="CH548" s="24">
        <f>IF(ISERROR(VLOOKUP(AH548,'2010 BPTs'!$B$12:$BX$181,CH$3,FALSE)/VLOOKUP(AH548,'2010 BPTs'!$B$12:$BX723,CH$3+3,FALSE)),0,VLOOKUP(AH548,'2010 BPTs'!$B$12:$BX$181,CH$3,FALSE)/VLOOKUP(AH548,'2010 BPTs'!$B$12:$BX723,CH$3+3,FALSE))</f>
        <v>0</v>
      </c>
      <c r="CI548" s="24">
        <f>IF(ISERROR(VLOOKUP(AI548,'2010 BPTs'!$B$12:$BX$181,CI$3,FALSE)/VLOOKUP(AI548,'2010 BPTs'!$B$12:$BX723,CI$3+3,FALSE)),0,VLOOKUP(AI548,'2010 BPTs'!$B$12:$BX$181,CI$3,FALSE)/VLOOKUP(AI548,'2010 BPTs'!$B$12:$BX723,CI$3+3,FALSE))</f>
        <v>0</v>
      </c>
      <c r="CJ548" s="24">
        <f>IF(ISERROR(VLOOKUP(AJ548,'2010 BPTs'!$B$12:$BX$181,CJ$3,FALSE)/VLOOKUP(AJ548,'2010 BPTs'!$B$12:$BX723,CJ$3+3,FALSE)),0,VLOOKUP(AJ548,'2010 BPTs'!$B$12:$BX$181,CJ$3,FALSE)/VLOOKUP(AJ548,'2010 BPTs'!$B$12:$BX723,CJ$3+3,FALSE))</f>
        <v>0</v>
      </c>
      <c r="CK548" s="24">
        <f>IF(ISERROR(VLOOKUP(AK548,'2010 BPTs'!$B$12:$BX$181,CK$3,FALSE)/VLOOKUP(AK548,'2010 BPTs'!$B$12:$BX723,CK$3+3,FALSE)),0,VLOOKUP(AK548,'2010 BPTs'!$B$12:$BX$181,CK$3,FALSE)/VLOOKUP(AK548,'2010 BPTs'!$B$12:$BX723,CK$3+3,FALSE))</f>
        <v>0</v>
      </c>
      <c r="CL548" s="24">
        <f>IF(ISERROR(VLOOKUP(AL548,'2010 BPTs'!$B$12:$BX$181,CL$3,FALSE)/VLOOKUP(AL548,'2010 BPTs'!$B$12:$BX723,CL$3+3,FALSE)),0,VLOOKUP(AL548,'2010 BPTs'!$B$12:$BX$181,CL$3,FALSE)/VLOOKUP(AL548,'2010 BPTs'!$B$12:$BX723,CL$3+3,FALSE))</f>
        <v>0</v>
      </c>
      <c r="CM548" s="24">
        <f>IF(ISERROR(VLOOKUP(AM548,'2010 BPTs'!$B$12:$BX$181,CM$3,FALSE)/VLOOKUP(AM548,'2010 BPTs'!$B$12:$BX723,CM$3+3,FALSE)),0,VLOOKUP(AM548,'2010 BPTs'!$B$12:$BX$181,CM$3,FALSE)/VLOOKUP(AM548,'2010 BPTs'!$B$12:$BX723,CM$3+3,FALSE))</f>
        <v>0</v>
      </c>
      <c r="CO548" s="24">
        <f>IF(ISERROR(VLOOKUP(AF548,'2010 BPTs'!$B$12:$BX$181,CO$3,FALSE)/VLOOKUP(AF548,'2010 BPTs'!$B$12:$BX723,CO$3+2,FALSE)),0,VLOOKUP(AF548,'2010 BPTs'!$B$12:$BX$181,CO$3,FALSE)/VLOOKUP(AF548,'2010 BPTs'!$B$12:$BX723,CO$3+2,FALSE))</f>
        <v>0</v>
      </c>
      <c r="CP548" s="24">
        <f>IF(ISERROR(VLOOKUP(AG548,'2010 BPTs'!$B$12:$BX$181,CP$3,FALSE)/VLOOKUP(AG548,'2010 BPTs'!$B$12:$BX723,CP$3+2,FALSE)),0,VLOOKUP(AG548,'2010 BPTs'!$B$12:$BX$181,CP$3,FALSE)/VLOOKUP(AG548,'2010 BPTs'!$B$12:$BX723,CP$3+2,FALSE))</f>
        <v>0</v>
      </c>
      <c r="CQ548" s="24">
        <f>IF(ISERROR(VLOOKUP(AH548,'2010 BPTs'!$B$12:$BX$181,CQ$3,FALSE)/VLOOKUP(AH548,'2010 BPTs'!$B$12:$BX723,CQ$3+2,FALSE)),0,VLOOKUP(AH548,'2010 BPTs'!$B$12:$BX$181,CQ$3,FALSE)/VLOOKUP(AH548,'2010 BPTs'!$B$12:$BX723,CQ$3+2,FALSE))</f>
        <v>0</v>
      </c>
      <c r="CR548" s="24">
        <f>IF(ISERROR(VLOOKUP(AI548,'2010 BPTs'!$B$12:$BX$181,CR$3,FALSE)/VLOOKUP(AI548,'2010 BPTs'!$B$12:$BX723,CR$3+2,FALSE)),0,VLOOKUP(AI548,'2010 BPTs'!$B$12:$BX$181,CR$3,FALSE)/VLOOKUP(AI548,'2010 BPTs'!$B$12:$BX723,CR$3+2,FALSE))</f>
        <v>0</v>
      </c>
      <c r="CS548" s="24">
        <f>IF(ISERROR(VLOOKUP(AJ548,'2010 BPTs'!$B$12:$BX$181,CS$3,FALSE)/VLOOKUP(AJ548,'2010 BPTs'!$B$12:$BX723,CS$3+2,FALSE)),0,VLOOKUP(AJ548,'2010 BPTs'!$B$12:$BX$181,CS$3,FALSE)/VLOOKUP(AJ548,'2010 BPTs'!$B$12:$BX723,CS$3+2,FALSE))</f>
        <v>0</v>
      </c>
      <c r="CT548" s="24">
        <f>IF(ISERROR(VLOOKUP(AK548,'2010 BPTs'!$B$12:$BX$181,CT$3,FALSE)/VLOOKUP(AK548,'2010 BPTs'!$B$12:$BX723,CT$3+2,FALSE)),0,VLOOKUP(AK548,'2010 BPTs'!$B$12:$BX$181,CT$3,FALSE)/VLOOKUP(AK548,'2010 BPTs'!$B$12:$BX723,CT$3+2,FALSE))</f>
        <v>0</v>
      </c>
      <c r="CU548" s="24">
        <f>IF(ISERROR(VLOOKUP(AL548,'2010 BPTs'!$B$12:$BX$181,CU$3,FALSE)/VLOOKUP(AL548,'2010 BPTs'!$B$12:$BX723,CU$3+2,FALSE)),0,VLOOKUP(AL548,'2010 BPTs'!$B$12:$BX$181,CU$3,FALSE)/VLOOKUP(AL548,'2010 BPTs'!$B$12:$BX723,CU$3+2,FALSE))</f>
        <v>0</v>
      </c>
      <c r="CV548" s="24">
        <f>IF(ISERROR(VLOOKUP(AM548,'2010 BPTs'!$B$12:$BX$181,CV$3,FALSE)/VLOOKUP(AM548,'2010 BPTs'!$B$12:$BX723,CV$3+2,FALSE)),0,VLOOKUP(AM548,'2010 BPTs'!$B$12:$BX$181,CV$3,FALSE)/VLOOKUP(AM548,'2010 BPTs'!$B$12:$BX723,CV$3+2,FALSE))</f>
        <v>0</v>
      </c>
      <c r="CX548" s="93">
        <f>'2012 BPTs'!BR44</f>
        <v>0</v>
      </c>
      <c r="CY548" s="93">
        <f>'2012 BPTs'!BS44</f>
        <v>0</v>
      </c>
    </row>
    <row r="549" spans="2:103" x14ac:dyDescent="0.2">
      <c r="B549" s="2" t="s">
        <v>213</v>
      </c>
      <c r="C549" s="2">
        <f>'2012 BPTs'!E45</f>
        <v>0</v>
      </c>
      <c r="D549" s="2">
        <f t="shared" si="162"/>
        <v>0</v>
      </c>
      <c r="E549" s="4">
        <f>'2012 BPTs'!F45</f>
        <v>0</v>
      </c>
      <c r="F549" s="88">
        <f>'2012 BPTs'!G45</f>
        <v>0</v>
      </c>
      <c r="G549" s="53">
        <f>'2012 BPTs'!I45</f>
        <v>0</v>
      </c>
      <c r="H549" s="88">
        <f>'2012 BPTs'!J45</f>
        <v>0</v>
      </c>
      <c r="I549" s="4">
        <f>'2012 BPTs'!K45</f>
        <v>0</v>
      </c>
      <c r="J549" s="5">
        <f>'2012 BPTs'!M45</f>
        <v>0</v>
      </c>
      <c r="K549" s="99">
        <f>'2012 BPTs'!BL45</f>
        <v>0</v>
      </c>
      <c r="L549" s="100">
        <f t="shared" si="174"/>
        <v>0</v>
      </c>
      <c r="M549" s="101">
        <f t="shared" si="163"/>
        <v>0</v>
      </c>
      <c r="N549" s="102">
        <f t="shared" si="166"/>
        <v>0</v>
      </c>
      <c r="O549" s="103">
        <f>'2012 BPTs'!BM45</f>
        <v>0</v>
      </c>
      <c r="P549" s="100">
        <f t="shared" si="175"/>
        <v>0</v>
      </c>
      <c r="Q549" s="101">
        <f t="shared" si="164"/>
        <v>0</v>
      </c>
      <c r="R549" s="104">
        <f t="shared" si="176"/>
        <v>0</v>
      </c>
      <c r="S549" s="105">
        <f t="shared" si="167"/>
        <v>0</v>
      </c>
      <c r="T549" s="104">
        <f t="shared" si="177"/>
        <v>0</v>
      </c>
      <c r="U549" s="121">
        <f>IF(K549=0,0,IF(B549="Manual",(S549-O549-AP549*(O549/(O549+Z549)))/S549,'2012 BPTs'!BP45))</f>
        <v>0</v>
      </c>
      <c r="V549" s="99">
        <f>'2012 BPTs'!BN45</f>
        <v>0</v>
      </c>
      <c r="W549" s="100">
        <f t="shared" si="173"/>
        <v>0</v>
      </c>
      <c r="X549" s="103">
        <f t="shared" si="165"/>
        <v>0</v>
      </c>
      <c r="Y549" s="102">
        <f t="shared" si="168"/>
        <v>0</v>
      </c>
      <c r="Z549" s="103">
        <f>'2012 BPTs'!BO45</f>
        <v>0</v>
      </c>
      <c r="AA549" s="104">
        <f t="shared" si="178"/>
        <v>0</v>
      </c>
      <c r="AB549" s="106">
        <f>IF(W549=0,0,IF(B549="Manual",(V549-Z549-AP549*(Z549/(Z549+O549)))/V549,'2012 BPTs'!BQ45))</f>
        <v>0</v>
      </c>
      <c r="AD549" s="2" t="str">
        <f t="shared" si="169"/>
        <v>00-0</v>
      </c>
      <c r="AE549" s="2">
        <f>'2012 BPTs'!BA45</f>
        <v>0</v>
      </c>
      <c r="AF549" s="2" t="str">
        <f>IF(B549="Auto",'2012 BPTs'!BB45,D549&amp;E549&amp;"-"&amp;F549)</f>
        <v/>
      </c>
      <c r="AG549" s="2" t="str">
        <f>'2012 BPTs'!BC45</f>
        <v/>
      </c>
      <c r="AH549" s="2" t="str">
        <f>'2012 BPTs'!BD45</f>
        <v/>
      </c>
      <c r="AI549" s="2" t="str">
        <f>'2012 BPTs'!BE45</f>
        <v/>
      </c>
      <c r="AJ549" s="2" t="str">
        <f>'2012 BPTs'!BF45</f>
        <v/>
      </c>
      <c r="AK549" s="2" t="str">
        <f>'2012 BPTs'!BG45</f>
        <v/>
      </c>
      <c r="AL549" s="2" t="str">
        <f>'2012 BPTs'!BH45</f>
        <v/>
      </c>
      <c r="AM549" s="2" t="str">
        <f>'2012 BPTs'!BI45</f>
        <v/>
      </c>
      <c r="AO549" s="128">
        <f>'2012 BPTs'!AJ45*'2012 BPTs'!BK45</f>
        <v>0</v>
      </c>
      <c r="AP549" s="128">
        <f>'2012 BPTs'!AK45*'2012 BPTs'!BK45</f>
        <v>0</v>
      </c>
      <c r="AR549" s="5">
        <f>IF(B549="Auto",'2012 BPTs'!M45,J549)</f>
        <v>0</v>
      </c>
      <c r="AS549" s="5">
        <f>'2012 BPTs'!O45</f>
        <v>0</v>
      </c>
      <c r="AT549" s="5">
        <f>'2012 BPTs'!Q45</f>
        <v>0</v>
      </c>
      <c r="AU549" s="5">
        <f>'2012 BPTs'!S45</f>
        <v>0</v>
      </c>
      <c r="AV549" s="5">
        <f>'2012 BPTs'!U45</f>
        <v>0</v>
      </c>
      <c r="AW549" s="5">
        <f>'2012 BPTs'!W45</f>
        <v>0</v>
      </c>
      <c r="AX549" s="5">
        <f>'2012 BPTs'!Y45</f>
        <v>0</v>
      </c>
      <c r="AY549" s="5">
        <f>'2012 BPTs'!AA45</f>
        <v>0</v>
      </c>
      <c r="BA549" s="24">
        <f>IF(ISNA(VLOOKUP(AF549,'2010 BPTs'!$B$12:$BX$181,BA$3,FALSE)),0,VLOOKUP(AF549,'2010 BPTs'!$B$12:$BX$181,BA$3,FALSE))</f>
        <v>0</v>
      </c>
      <c r="BB549" s="24">
        <f>IF(ISNA(VLOOKUP(AG549,'2010 BPTs'!$B$12:$BX$181,BB$3,FALSE)),0,VLOOKUP(AG549,'2010 BPTs'!$B$12:$BX$181,BB$3,FALSE))</f>
        <v>0</v>
      </c>
      <c r="BC549" s="24">
        <f>IF(ISNA(VLOOKUP(AH549,'2010 BPTs'!$B$12:$BX$181,BC$3,FALSE)),0,VLOOKUP(AH549,'2010 BPTs'!$B$12:$BX$181,BC$3,FALSE))</f>
        <v>0</v>
      </c>
      <c r="BD549" s="24">
        <f>IF(ISNA(VLOOKUP(AI549,'2010 BPTs'!$B$12:$BX$181,BD$3,FALSE)),0,VLOOKUP(AI549,'2010 BPTs'!$B$12:$BX$181,BD$3,FALSE))</f>
        <v>0</v>
      </c>
      <c r="BE549" s="24">
        <f>IF(ISNA(VLOOKUP(AJ549,'2010 BPTs'!$B$12:$BX$181,BE$3,FALSE)),0,VLOOKUP(AJ549,'2010 BPTs'!$B$12:$BX$181,BE$3,FALSE))</f>
        <v>0</v>
      </c>
      <c r="BF549" s="24">
        <f>IF(ISNA(VLOOKUP(AK549,'2010 BPTs'!$B$12:$BX$181,BF$3,FALSE)),0,VLOOKUP(AK549,'2010 BPTs'!$B$12:$BX$181,BF$3,FALSE))</f>
        <v>0</v>
      </c>
      <c r="BG549" s="24">
        <f>IF(ISNA(VLOOKUP(AL549,'2010 BPTs'!$B$12:$BX$181,BG$3,FALSE)),0,VLOOKUP(AL549,'2010 BPTs'!$B$12:$BX$181,BG$3,FALSE))</f>
        <v>0</v>
      </c>
      <c r="BH549" s="24">
        <f>IF(ISNA(VLOOKUP(AM549,'2010 BPTs'!$B$12:$BX$181,BH$3,FALSE)),0,VLOOKUP(AM549,'2010 BPTs'!$B$12:$BX$181,BH$3,FALSE))</f>
        <v>0</v>
      </c>
      <c r="BJ549" s="24">
        <f>IF(ISNA(VLOOKUP(AF549,'2010 BPTs'!$B$12:$BX$181,BJ$3,FALSE)),0,VLOOKUP(AF549,'2010 BPTs'!$B$12:$BX$181,BJ$3,FALSE))</f>
        <v>0</v>
      </c>
      <c r="BK549" s="24">
        <f>IF(ISNA(VLOOKUP(AG549,'2010 BPTs'!$B$12:$BX$181,BK$3,FALSE)),0,VLOOKUP(AG549,'2010 BPTs'!$B$12:$BX$181,BK$3,FALSE))</f>
        <v>0</v>
      </c>
      <c r="BL549" s="24">
        <f>IF(ISNA(VLOOKUP(AH549,'2010 BPTs'!$B$12:$BX$181,BL$3,FALSE)),0,VLOOKUP(AH549,'2010 BPTs'!$B$12:$BX$181,BL$3,FALSE))</f>
        <v>0</v>
      </c>
      <c r="BM549" s="24">
        <f>IF(ISNA(VLOOKUP(AI549,'2010 BPTs'!$B$12:$BX$181,BM$3,FALSE)),0,VLOOKUP(AI549,'2010 BPTs'!$B$12:$BX$181,BM$3,FALSE))</f>
        <v>0</v>
      </c>
      <c r="BN549" s="24">
        <f>IF(ISNA(VLOOKUP(AJ549,'2010 BPTs'!$B$12:$BX$181,BN$3,FALSE)),0,VLOOKUP(AJ549,'2010 BPTs'!$B$12:$BX$181,BN$3,FALSE))</f>
        <v>0</v>
      </c>
      <c r="BO549" s="24">
        <f>IF(ISNA(VLOOKUP(AK549,'2010 BPTs'!$B$12:$BX$181,BO$3,FALSE)),0,VLOOKUP(AK549,'2010 BPTs'!$B$12:$BX$181,BO$3,FALSE))</f>
        <v>0</v>
      </c>
      <c r="BP549" s="24">
        <f>IF(ISNA(VLOOKUP(AL549,'2010 BPTs'!$B$12:$BX$181,BP$3,FALSE)),0,VLOOKUP(AL549,'2010 BPTs'!$B$12:$BX$181,BP$3,FALSE))</f>
        <v>0</v>
      </c>
      <c r="BQ549" s="24">
        <f>IF(ISNA(VLOOKUP(AM549,'2010 BPTs'!$B$12:$BX$181,BQ$3,FALSE)),0,VLOOKUP(AM549,'2010 BPTs'!$B$12:$BX$181,BQ$3,FALSE))</f>
        <v>0</v>
      </c>
      <c r="BS549" s="78">
        <f t="shared" si="170"/>
        <v>0</v>
      </c>
      <c r="BT549" s="68">
        <f t="shared" si="171"/>
        <v>0</v>
      </c>
      <c r="BU549" s="68">
        <f t="shared" si="172"/>
        <v>0</v>
      </c>
      <c r="BW549" s="24">
        <f>IF(ISNA(VLOOKUP(AF549,'2010 BPTs'!$B$12:$BX$181,BW$3,FALSE)),0,VLOOKUP(AF549,'2010 BPTs'!$B$12:$BX$181,BW$3,FALSE))</f>
        <v>0</v>
      </c>
      <c r="BX549" s="24">
        <f>IF(ISNA(VLOOKUP(AG549,'2010 BPTs'!$B$12:$BX$181,BX$3,FALSE)),0,VLOOKUP(AG549,'2010 BPTs'!$B$12:$BX$181,BX$3,FALSE))</f>
        <v>0</v>
      </c>
      <c r="BY549" s="24">
        <f>IF(ISNA(VLOOKUP(AH549,'2010 BPTs'!$B$12:$BX$181,BY$3,FALSE)),0,VLOOKUP(AH549,'2010 BPTs'!$B$12:$BX$181,BY$3,FALSE))</f>
        <v>0</v>
      </c>
      <c r="BZ549" s="24">
        <f>IF(ISNA(VLOOKUP(AI549,'2010 BPTs'!$B$12:$BX$181,BZ$3,FALSE)),0,VLOOKUP(AI549,'2010 BPTs'!$B$12:$BX$181,BZ$3,FALSE))</f>
        <v>0</v>
      </c>
      <c r="CA549" s="24">
        <f>IF(ISNA(VLOOKUP(AJ549,'2010 BPTs'!$B$12:$BX$181,CA$3,FALSE)),0,VLOOKUP(AJ549,'2010 BPTs'!$B$12:$BX$181,CA$3,FALSE))</f>
        <v>0</v>
      </c>
      <c r="CB549" s="24">
        <f>IF(ISNA(VLOOKUP(AK549,'2010 BPTs'!$B$12:$BX$181,CB$3,FALSE)),0,VLOOKUP(AK549,'2010 BPTs'!$B$12:$BX$181,CB$3,FALSE))</f>
        <v>0</v>
      </c>
      <c r="CC549" s="24">
        <f>IF(ISNA(VLOOKUP(AL549,'2010 BPTs'!$B$12:$BX$181,CC$3,FALSE)),0,VLOOKUP(AL549,'2010 BPTs'!$B$12:$BX$181,CC$3,FALSE))</f>
        <v>0</v>
      </c>
      <c r="CD549" s="24">
        <f>IF(ISNA(VLOOKUP(AM549,'2010 BPTs'!$B$12:$BX$181,CD$3,FALSE)),0,VLOOKUP(AM549,'2010 BPTs'!$B$12:$BX$181,CD$3,FALSE))</f>
        <v>0</v>
      </c>
      <c r="CF549" s="24">
        <f>IF(ISERROR(VLOOKUP(AF549,'2010 BPTs'!$B$12:$BX$181,CF$3,FALSE)/VLOOKUP(AF549,'2010 BPTs'!$B$12:$BX724,CF$3+3,FALSE)),0,VLOOKUP(AF549,'2010 BPTs'!$B$12:$BX$181,CF$3,FALSE)/VLOOKUP(AF549,'2010 BPTs'!$B$12:$BX724,CF$3+3,FALSE))</f>
        <v>0</v>
      </c>
      <c r="CG549" s="24">
        <f>IF(ISERROR(VLOOKUP(AG549,'2010 BPTs'!$B$12:$BX$181,CG$3,FALSE)/VLOOKUP(AG549,'2010 BPTs'!$B$12:$BX724,CG$3+3,FALSE)),0,VLOOKUP(AG549,'2010 BPTs'!$B$12:$BX$181,CG$3,FALSE)/VLOOKUP(AG549,'2010 BPTs'!$B$12:$BX724,CG$3+3,FALSE))</f>
        <v>0</v>
      </c>
      <c r="CH549" s="24">
        <f>IF(ISERROR(VLOOKUP(AH549,'2010 BPTs'!$B$12:$BX$181,CH$3,FALSE)/VLOOKUP(AH549,'2010 BPTs'!$B$12:$BX724,CH$3+3,FALSE)),0,VLOOKUP(AH549,'2010 BPTs'!$B$12:$BX$181,CH$3,FALSE)/VLOOKUP(AH549,'2010 BPTs'!$B$12:$BX724,CH$3+3,FALSE))</f>
        <v>0</v>
      </c>
      <c r="CI549" s="24">
        <f>IF(ISERROR(VLOOKUP(AI549,'2010 BPTs'!$B$12:$BX$181,CI$3,FALSE)/VLOOKUP(AI549,'2010 BPTs'!$B$12:$BX724,CI$3+3,FALSE)),0,VLOOKUP(AI549,'2010 BPTs'!$B$12:$BX$181,CI$3,FALSE)/VLOOKUP(AI549,'2010 BPTs'!$B$12:$BX724,CI$3+3,FALSE))</f>
        <v>0</v>
      </c>
      <c r="CJ549" s="24">
        <f>IF(ISERROR(VLOOKUP(AJ549,'2010 BPTs'!$B$12:$BX$181,CJ$3,FALSE)/VLOOKUP(AJ549,'2010 BPTs'!$B$12:$BX724,CJ$3+3,FALSE)),0,VLOOKUP(AJ549,'2010 BPTs'!$B$12:$BX$181,CJ$3,FALSE)/VLOOKUP(AJ549,'2010 BPTs'!$B$12:$BX724,CJ$3+3,FALSE))</f>
        <v>0</v>
      </c>
      <c r="CK549" s="24">
        <f>IF(ISERROR(VLOOKUP(AK549,'2010 BPTs'!$B$12:$BX$181,CK$3,FALSE)/VLOOKUP(AK549,'2010 BPTs'!$B$12:$BX724,CK$3+3,FALSE)),0,VLOOKUP(AK549,'2010 BPTs'!$B$12:$BX$181,CK$3,FALSE)/VLOOKUP(AK549,'2010 BPTs'!$B$12:$BX724,CK$3+3,FALSE))</f>
        <v>0</v>
      </c>
      <c r="CL549" s="24">
        <f>IF(ISERROR(VLOOKUP(AL549,'2010 BPTs'!$B$12:$BX$181,CL$3,FALSE)/VLOOKUP(AL549,'2010 BPTs'!$B$12:$BX724,CL$3+3,FALSE)),0,VLOOKUP(AL549,'2010 BPTs'!$B$12:$BX$181,CL$3,FALSE)/VLOOKUP(AL549,'2010 BPTs'!$B$12:$BX724,CL$3+3,FALSE))</f>
        <v>0</v>
      </c>
      <c r="CM549" s="24">
        <f>IF(ISERROR(VLOOKUP(AM549,'2010 BPTs'!$B$12:$BX$181,CM$3,FALSE)/VLOOKUP(AM549,'2010 BPTs'!$B$12:$BX724,CM$3+3,FALSE)),0,VLOOKUP(AM549,'2010 BPTs'!$B$12:$BX$181,CM$3,FALSE)/VLOOKUP(AM549,'2010 BPTs'!$B$12:$BX724,CM$3+3,FALSE))</f>
        <v>0</v>
      </c>
      <c r="CO549" s="24">
        <f>IF(ISERROR(VLOOKUP(AF549,'2010 BPTs'!$B$12:$BX$181,CO$3,FALSE)/VLOOKUP(AF549,'2010 BPTs'!$B$12:$BX724,CO$3+2,FALSE)),0,VLOOKUP(AF549,'2010 BPTs'!$B$12:$BX$181,CO$3,FALSE)/VLOOKUP(AF549,'2010 BPTs'!$B$12:$BX724,CO$3+2,FALSE))</f>
        <v>0</v>
      </c>
      <c r="CP549" s="24">
        <f>IF(ISERROR(VLOOKUP(AG549,'2010 BPTs'!$B$12:$BX$181,CP$3,FALSE)/VLOOKUP(AG549,'2010 BPTs'!$B$12:$BX724,CP$3+2,FALSE)),0,VLOOKUP(AG549,'2010 BPTs'!$B$12:$BX$181,CP$3,FALSE)/VLOOKUP(AG549,'2010 BPTs'!$B$12:$BX724,CP$3+2,FALSE))</f>
        <v>0</v>
      </c>
      <c r="CQ549" s="24">
        <f>IF(ISERROR(VLOOKUP(AH549,'2010 BPTs'!$B$12:$BX$181,CQ$3,FALSE)/VLOOKUP(AH549,'2010 BPTs'!$B$12:$BX724,CQ$3+2,FALSE)),0,VLOOKUP(AH549,'2010 BPTs'!$B$12:$BX$181,CQ$3,FALSE)/VLOOKUP(AH549,'2010 BPTs'!$B$12:$BX724,CQ$3+2,FALSE))</f>
        <v>0</v>
      </c>
      <c r="CR549" s="24">
        <f>IF(ISERROR(VLOOKUP(AI549,'2010 BPTs'!$B$12:$BX$181,CR$3,FALSE)/VLOOKUP(AI549,'2010 BPTs'!$B$12:$BX724,CR$3+2,FALSE)),0,VLOOKUP(AI549,'2010 BPTs'!$B$12:$BX$181,CR$3,FALSE)/VLOOKUP(AI549,'2010 BPTs'!$B$12:$BX724,CR$3+2,FALSE))</f>
        <v>0</v>
      </c>
      <c r="CS549" s="24">
        <f>IF(ISERROR(VLOOKUP(AJ549,'2010 BPTs'!$B$12:$BX$181,CS$3,FALSE)/VLOOKUP(AJ549,'2010 BPTs'!$B$12:$BX724,CS$3+2,FALSE)),0,VLOOKUP(AJ549,'2010 BPTs'!$B$12:$BX$181,CS$3,FALSE)/VLOOKUP(AJ549,'2010 BPTs'!$B$12:$BX724,CS$3+2,FALSE))</f>
        <v>0</v>
      </c>
      <c r="CT549" s="24">
        <f>IF(ISERROR(VLOOKUP(AK549,'2010 BPTs'!$B$12:$BX$181,CT$3,FALSE)/VLOOKUP(AK549,'2010 BPTs'!$B$12:$BX724,CT$3+2,FALSE)),0,VLOOKUP(AK549,'2010 BPTs'!$B$12:$BX$181,CT$3,FALSE)/VLOOKUP(AK549,'2010 BPTs'!$B$12:$BX724,CT$3+2,FALSE))</f>
        <v>0</v>
      </c>
      <c r="CU549" s="24">
        <f>IF(ISERROR(VLOOKUP(AL549,'2010 BPTs'!$B$12:$BX$181,CU$3,FALSE)/VLOOKUP(AL549,'2010 BPTs'!$B$12:$BX724,CU$3+2,FALSE)),0,VLOOKUP(AL549,'2010 BPTs'!$B$12:$BX$181,CU$3,FALSE)/VLOOKUP(AL549,'2010 BPTs'!$B$12:$BX724,CU$3+2,FALSE))</f>
        <v>0</v>
      </c>
      <c r="CV549" s="24">
        <f>IF(ISERROR(VLOOKUP(AM549,'2010 BPTs'!$B$12:$BX$181,CV$3,FALSE)/VLOOKUP(AM549,'2010 BPTs'!$B$12:$BX724,CV$3+2,FALSE)),0,VLOOKUP(AM549,'2010 BPTs'!$B$12:$BX$181,CV$3,FALSE)/VLOOKUP(AM549,'2010 BPTs'!$B$12:$BX724,CV$3+2,FALSE))</f>
        <v>0</v>
      </c>
      <c r="CX549" s="93">
        <f>'2012 BPTs'!BR45</f>
        <v>0</v>
      </c>
      <c r="CY549" s="93">
        <f>'2012 BPTs'!BS45</f>
        <v>0</v>
      </c>
    </row>
    <row r="550" spans="2:103" x14ac:dyDescent="0.2">
      <c r="B550" s="2" t="s">
        <v>213</v>
      </c>
      <c r="C550" s="2">
        <f>'2012 BPTs'!E46</f>
        <v>0</v>
      </c>
      <c r="D550" s="2">
        <f t="shared" si="162"/>
        <v>0</v>
      </c>
      <c r="E550" s="4">
        <f>'2012 BPTs'!F46</f>
        <v>0</v>
      </c>
      <c r="F550" s="88">
        <f>'2012 BPTs'!G46</f>
        <v>0</v>
      </c>
      <c r="G550" s="53">
        <f>'2012 BPTs'!I46</f>
        <v>0</v>
      </c>
      <c r="H550" s="88">
        <f>'2012 BPTs'!J46</f>
        <v>0</v>
      </c>
      <c r="I550" s="4">
        <f>'2012 BPTs'!K46</f>
        <v>0</v>
      </c>
      <c r="J550" s="5">
        <f>'2012 BPTs'!M46</f>
        <v>0</v>
      </c>
      <c r="K550" s="99">
        <f>'2012 BPTs'!BL46</f>
        <v>0</v>
      </c>
      <c r="L550" s="100">
        <f t="shared" si="174"/>
        <v>0</v>
      </c>
      <c r="M550" s="101">
        <f t="shared" si="163"/>
        <v>0</v>
      </c>
      <c r="N550" s="102">
        <f t="shared" si="166"/>
        <v>0</v>
      </c>
      <c r="O550" s="103">
        <f>'2012 BPTs'!BM46</f>
        <v>0</v>
      </c>
      <c r="P550" s="100">
        <f t="shared" si="175"/>
        <v>0</v>
      </c>
      <c r="Q550" s="101">
        <f t="shared" si="164"/>
        <v>0</v>
      </c>
      <c r="R550" s="104">
        <f t="shared" si="176"/>
        <v>0</v>
      </c>
      <c r="S550" s="105">
        <f t="shared" si="167"/>
        <v>0</v>
      </c>
      <c r="T550" s="104">
        <f t="shared" si="177"/>
        <v>0</v>
      </c>
      <c r="U550" s="121">
        <f>IF(K550=0,0,IF(B550="Manual",(S550-O550-AP550*(O550/(O550+Z550)))/S550,'2012 BPTs'!BP46))</f>
        <v>0</v>
      </c>
      <c r="V550" s="99">
        <f>'2012 BPTs'!BN46</f>
        <v>0</v>
      </c>
      <c r="W550" s="100">
        <f t="shared" si="173"/>
        <v>0</v>
      </c>
      <c r="X550" s="103">
        <f t="shared" si="165"/>
        <v>0</v>
      </c>
      <c r="Y550" s="102">
        <f t="shared" si="168"/>
        <v>0</v>
      </c>
      <c r="Z550" s="103">
        <f>'2012 BPTs'!BO46</f>
        <v>0</v>
      </c>
      <c r="AA550" s="104">
        <f t="shared" si="178"/>
        <v>0</v>
      </c>
      <c r="AB550" s="106">
        <f>IF(W550=0,0,IF(B550="Manual",(V550-Z550-AP550*(Z550/(Z550+O550)))/V550,'2012 BPTs'!BQ46))</f>
        <v>0</v>
      </c>
      <c r="AD550" s="2" t="str">
        <f t="shared" si="169"/>
        <v>00-0</v>
      </c>
      <c r="AE550" s="2">
        <f>'2012 BPTs'!BA46</f>
        <v>0</v>
      </c>
      <c r="AF550" s="2" t="str">
        <f>IF(B550="Auto",'2012 BPTs'!BB46,D550&amp;E550&amp;"-"&amp;F550)</f>
        <v/>
      </c>
      <c r="AG550" s="2" t="str">
        <f>'2012 BPTs'!BC46</f>
        <v/>
      </c>
      <c r="AH550" s="2" t="str">
        <f>'2012 BPTs'!BD46</f>
        <v/>
      </c>
      <c r="AI550" s="2" t="str">
        <f>'2012 BPTs'!BE46</f>
        <v/>
      </c>
      <c r="AJ550" s="2" t="str">
        <f>'2012 BPTs'!BF46</f>
        <v/>
      </c>
      <c r="AK550" s="2" t="str">
        <f>'2012 BPTs'!BG46</f>
        <v/>
      </c>
      <c r="AL550" s="2" t="str">
        <f>'2012 BPTs'!BH46</f>
        <v/>
      </c>
      <c r="AM550" s="2" t="str">
        <f>'2012 BPTs'!BI46</f>
        <v/>
      </c>
      <c r="AO550" s="128">
        <f>'2012 BPTs'!AJ46*'2012 BPTs'!BK46</f>
        <v>0</v>
      </c>
      <c r="AP550" s="128">
        <f>'2012 BPTs'!AK46*'2012 BPTs'!BK46</f>
        <v>0</v>
      </c>
      <c r="AR550" s="5">
        <f>IF(B550="Auto",'2012 BPTs'!M46,J550)</f>
        <v>0</v>
      </c>
      <c r="AS550" s="5">
        <f>'2012 BPTs'!O46</f>
        <v>0</v>
      </c>
      <c r="AT550" s="5">
        <f>'2012 BPTs'!Q46</f>
        <v>0</v>
      </c>
      <c r="AU550" s="5">
        <f>'2012 BPTs'!S46</f>
        <v>0</v>
      </c>
      <c r="AV550" s="5">
        <f>'2012 BPTs'!U46</f>
        <v>0</v>
      </c>
      <c r="AW550" s="5">
        <f>'2012 BPTs'!W46</f>
        <v>0</v>
      </c>
      <c r="AX550" s="5">
        <f>'2012 BPTs'!Y46</f>
        <v>0</v>
      </c>
      <c r="AY550" s="5">
        <f>'2012 BPTs'!AA46</f>
        <v>0</v>
      </c>
      <c r="BA550" s="24">
        <f>IF(ISNA(VLOOKUP(AF550,'2010 BPTs'!$B$12:$BX$181,BA$3,FALSE)),0,VLOOKUP(AF550,'2010 BPTs'!$B$12:$BX$181,BA$3,FALSE))</f>
        <v>0</v>
      </c>
      <c r="BB550" s="24">
        <f>IF(ISNA(VLOOKUP(AG550,'2010 BPTs'!$B$12:$BX$181,BB$3,FALSE)),0,VLOOKUP(AG550,'2010 BPTs'!$B$12:$BX$181,BB$3,FALSE))</f>
        <v>0</v>
      </c>
      <c r="BC550" s="24">
        <f>IF(ISNA(VLOOKUP(AH550,'2010 BPTs'!$B$12:$BX$181,BC$3,FALSE)),0,VLOOKUP(AH550,'2010 BPTs'!$B$12:$BX$181,BC$3,FALSE))</f>
        <v>0</v>
      </c>
      <c r="BD550" s="24">
        <f>IF(ISNA(VLOOKUP(AI550,'2010 BPTs'!$B$12:$BX$181,BD$3,FALSE)),0,VLOOKUP(AI550,'2010 BPTs'!$B$12:$BX$181,BD$3,FALSE))</f>
        <v>0</v>
      </c>
      <c r="BE550" s="24">
        <f>IF(ISNA(VLOOKUP(AJ550,'2010 BPTs'!$B$12:$BX$181,BE$3,FALSE)),0,VLOOKUP(AJ550,'2010 BPTs'!$B$12:$BX$181,BE$3,FALSE))</f>
        <v>0</v>
      </c>
      <c r="BF550" s="24">
        <f>IF(ISNA(VLOOKUP(AK550,'2010 BPTs'!$B$12:$BX$181,BF$3,FALSE)),0,VLOOKUP(AK550,'2010 BPTs'!$B$12:$BX$181,BF$3,FALSE))</f>
        <v>0</v>
      </c>
      <c r="BG550" s="24">
        <f>IF(ISNA(VLOOKUP(AL550,'2010 BPTs'!$B$12:$BX$181,BG$3,FALSE)),0,VLOOKUP(AL550,'2010 BPTs'!$B$12:$BX$181,BG$3,FALSE))</f>
        <v>0</v>
      </c>
      <c r="BH550" s="24">
        <f>IF(ISNA(VLOOKUP(AM550,'2010 BPTs'!$B$12:$BX$181,BH$3,FALSE)),0,VLOOKUP(AM550,'2010 BPTs'!$B$12:$BX$181,BH$3,FALSE))</f>
        <v>0</v>
      </c>
      <c r="BJ550" s="24">
        <f>IF(ISNA(VLOOKUP(AF550,'2010 BPTs'!$B$12:$BX$181,BJ$3,FALSE)),0,VLOOKUP(AF550,'2010 BPTs'!$B$12:$BX$181,BJ$3,FALSE))</f>
        <v>0</v>
      </c>
      <c r="BK550" s="24">
        <f>IF(ISNA(VLOOKUP(AG550,'2010 BPTs'!$B$12:$BX$181,BK$3,FALSE)),0,VLOOKUP(AG550,'2010 BPTs'!$B$12:$BX$181,BK$3,FALSE))</f>
        <v>0</v>
      </c>
      <c r="BL550" s="24">
        <f>IF(ISNA(VLOOKUP(AH550,'2010 BPTs'!$B$12:$BX$181,BL$3,FALSE)),0,VLOOKUP(AH550,'2010 BPTs'!$B$12:$BX$181,BL$3,FALSE))</f>
        <v>0</v>
      </c>
      <c r="BM550" s="24">
        <f>IF(ISNA(VLOOKUP(AI550,'2010 BPTs'!$B$12:$BX$181,BM$3,FALSE)),0,VLOOKUP(AI550,'2010 BPTs'!$B$12:$BX$181,BM$3,FALSE))</f>
        <v>0</v>
      </c>
      <c r="BN550" s="24">
        <f>IF(ISNA(VLOOKUP(AJ550,'2010 BPTs'!$B$12:$BX$181,BN$3,FALSE)),0,VLOOKUP(AJ550,'2010 BPTs'!$B$12:$BX$181,BN$3,FALSE))</f>
        <v>0</v>
      </c>
      <c r="BO550" s="24">
        <f>IF(ISNA(VLOOKUP(AK550,'2010 BPTs'!$B$12:$BX$181,BO$3,FALSE)),0,VLOOKUP(AK550,'2010 BPTs'!$B$12:$BX$181,BO$3,FALSE))</f>
        <v>0</v>
      </c>
      <c r="BP550" s="24">
        <f>IF(ISNA(VLOOKUP(AL550,'2010 BPTs'!$B$12:$BX$181,BP$3,FALSE)),0,VLOOKUP(AL550,'2010 BPTs'!$B$12:$BX$181,BP$3,FALSE))</f>
        <v>0</v>
      </c>
      <c r="BQ550" s="24">
        <f>IF(ISNA(VLOOKUP(AM550,'2010 BPTs'!$B$12:$BX$181,BQ$3,FALSE)),0,VLOOKUP(AM550,'2010 BPTs'!$B$12:$BX$181,BQ$3,FALSE))</f>
        <v>0</v>
      </c>
      <c r="BS550" s="78">
        <f t="shared" si="170"/>
        <v>0</v>
      </c>
      <c r="BT550" s="68">
        <f t="shared" si="171"/>
        <v>0</v>
      </c>
      <c r="BU550" s="68">
        <f t="shared" si="172"/>
        <v>0</v>
      </c>
      <c r="BW550" s="24">
        <f>IF(ISNA(VLOOKUP(AF550,'2010 BPTs'!$B$12:$BX$181,BW$3,FALSE)),0,VLOOKUP(AF550,'2010 BPTs'!$B$12:$BX$181,BW$3,FALSE))</f>
        <v>0</v>
      </c>
      <c r="BX550" s="24">
        <f>IF(ISNA(VLOOKUP(AG550,'2010 BPTs'!$B$12:$BX$181,BX$3,FALSE)),0,VLOOKUP(AG550,'2010 BPTs'!$B$12:$BX$181,BX$3,FALSE))</f>
        <v>0</v>
      </c>
      <c r="BY550" s="24">
        <f>IF(ISNA(VLOOKUP(AH550,'2010 BPTs'!$B$12:$BX$181,BY$3,FALSE)),0,VLOOKUP(AH550,'2010 BPTs'!$B$12:$BX$181,BY$3,FALSE))</f>
        <v>0</v>
      </c>
      <c r="BZ550" s="24">
        <f>IF(ISNA(VLOOKUP(AI550,'2010 BPTs'!$B$12:$BX$181,BZ$3,FALSE)),0,VLOOKUP(AI550,'2010 BPTs'!$B$12:$BX$181,BZ$3,FALSE))</f>
        <v>0</v>
      </c>
      <c r="CA550" s="24">
        <f>IF(ISNA(VLOOKUP(AJ550,'2010 BPTs'!$B$12:$BX$181,CA$3,FALSE)),0,VLOOKUP(AJ550,'2010 BPTs'!$B$12:$BX$181,CA$3,FALSE))</f>
        <v>0</v>
      </c>
      <c r="CB550" s="24">
        <f>IF(ISNA(VLOOKUP(AK550,'2010 BPTs'!$B$12:$BX$181,CB$3,FALSE)),0,VLOOKUP(AK550,'2010 BPTs'!$B$12:$BX$181,CB$3,FALSE))</f>
        <v>0</v>
      </c>
      <c r="CC550" s="24">
        <f>IF(ISNA(VLOOKUP(AL550,'2010 BPTs'!$B$12:$BX$181,CC$3,FALSE)),0,VLOOKUP(AL550,'2010 BPTs'!$B$12:$BX$181,CC$3,FALSE))</f>
        <v>0</v>
      </c>
      <c r="CD550" s="24">
        <f>IF(ISNA(VLOOKUP(AM550,'2010 BPTs'!$B$12:$BX$181,CD$3,FALSE)),0,VLOOKUP(AM550,'2010 BPTs'!$B$12:$BX$181,CD$3,FALSE))</f>
        <v>0</v>
      </c>
      <c r="CF550" s="24">
        <f>IF(ISERROR(VLOOKUP(AF550,'2010 BPTs'!$B$12:$BX$181,CF$3,FALSE)/VLOOKUP(AF550,'2010 BPTs'!$B$12:$BX725,CF$3+3,FALSE)),0,VLOOKUP(AF550,'2010 BPTs'!$B$12:$BX$181,CF$3,FALSE)/VLOOKUP(AF550,'2010 BPTs'!$B$12:$BX725,CF$3+3,FALSE))</f>
        <v>0</v>
      </c>
      <c r="CG550" s="24">
        <f>IF(ISERROR(VLOOKUP(AG550,'2010 BPTs'!$B$12:$BX$181,CG$3,FALSE)/VLOOKUP(AG550,'2010 BPTs'!$B$12:$BX725,CG$3+3,FALSE)),0,VLOOKUP(AG550,'2010 BPTs'!$B$12:$BX$181,CG$3,FALSE)/VLOOKUP(AG550,'2010 BPTs'!$B$12:$BX725,CG$3+3,FALSE))</f>
        <v>0</v>
      </c>
      <c r="CH550" s="24">
        <f>IF(ISERROR(VLOOKUP(AH550,'2010 BPTs'!$B$12:$BX$181,CH$3,FALSE)/VLOOKUP(AH550,'2010 BPTs'!$B$12:$BX725,CH$3+3,FALSE)),0,VLOOKUP(AH550,'2010 BPTs'!$B$12:$BX$181,CH$3,FALSE)/VLOOKUP(AH550,'2010 BPTs'!$B$12:$BX725,CH$3+3,FALSE))</f>
        <v>0</v>
      </c>
      <c r="CI550" s="24">
        <f>IF(ISERROR(VLOOKUP(AI550,'2010 BPTs'!$B$12:$BX$181,CI$3,FALSE)/VLOOKUP(AI550,'2010 BPTs'!$B$12:$BX725,CI$3+3,FALSE)),0,VLOOKUP(AI550,'2010 BPTs'!$B$12:$BX$181,CI$3,FALSE)/VLOOKUP(AI550,'2010 BPTs'!$B$12:$BX725,CI$3+3,FALSE))</f>
        <v>0</v>
      </c>
      <c r="CJ550" s="24">
        <f>IF(ISERROR(VLOOKUP(AJ550,'2010 BPTs'!$B$12:$BX$181,CJ$3,FALSE)/VLOOKUP(AJ550,'2010 BPTs'!$B$12:$BX725,CJ$3+3,FALSE)),0,VLOOKUP(AJ550,'2010 BPTs'!$B$12:$BX$181,CJ$3,FALSE)/VLOOKUP(AJ550,'2010 BPTs'!$B$12:$BX725,CJ$3+3,FALSE))</f>
        <v>0</v>
      </c>
      <c r="CK550" s="24">
        <f>IF(ISERROR(VLOOKUP(AK550,'2010 BPTs'!$B$12:$BX$181,CK$3,FALSE)/VLOOKUP(AK550,'2010 BPTs'!$B$12:$BX725,CK$3+3,FALSE)),0,VLOOKUP(AK550,'2010 BPTs'!$B$12:$BX$181,CK$3,FALSE)/VLOOKUP(AK550,'2010 BPTs'!$B$12:$BX725,CK$3+3,FALSE))</f>
        <v>0</v>
      </c>
      <c r="CL550" s="24">
        <f>IF(ISERROR(VLOOKUP(AL550,'2010 BPTs'!$B$12:$BX$181,CL$3,FALSE)/VLOOKUP(AL550,'2010 BPTs'!$B$12:$BX725,CL$3+3,FALSE)),0,VLOOKUP(AL550,'2010 BPTs'!$B$12:$BX$181,CL$3,FALSE)/VLOOKUP(AL550,'2010 BPTs'!$B$12:$BX725,CL$3+3,FALSE))</f>
        <v>0</v>
      </c>
      <c r="CM550" s="24">
        <f>IF(ISERROR(VLOOKUP(AM550,'2010 BPTs'!$B$12:$BX$181,CM$3,FALSE)/VLOOKUP(AM550,'2010 BPTs'!$B$12:$BX725,CM$3+3,FALSE)),0,VLOOKUP(AM550,'2010 BPTs'!$B$12:$BX$181,CM$3,FALSE)/VLOOKUP(AM550,'2010 BPTs'!$B$12:$BX725,CM$3+3,FALSE))</f>
        <v>0</v>
      </c>
      <c r="CO550" s="24">
        <f>IF(ISERROR(VLOOKUP(AF550,'2010 BPTs'!$B$12:$BX$181,CO$3,FALSE)/VLOOKUP(AF550,'2010 BPTs'!$B$12:$BX725,CO$3+2,FALSE)),0,VLOOKUP(AF550,'2010 BPTs'!$B$12:$BX$181,CO$3,FALSE)/VLOOKUP(AF550,'2010 BPTs'!$B$12:$BX725,CO$3+2,FALSE))</f>
        <v>0</v>
      </c>
      <c r="CP550" s="24">
        <f>IF(ISERROR(VLOOKUP(AG550,'2010 BPTs'!$B$12:$BX$181,CP$3,FALSE)/VLOOKUP(AG550,'2010 BPTs'!$B$12:$BX725,CP$3+2,FALSE)),0,VLOOKUP(AG550,'2010 BPTs'!$B$12:$BX$181,CP$3,FALSE)/VLOOKUP(AG550,'2010 BPTs'!$B$12:$BX725,CP$3+2,FALSE))</f>
        <v>0</v>
      </c>
      <c r="CQ550" s="24">
        <f>IF(ISERROR(VLOOKUP(AH550,'2010 BPTs'!$B$12:$BX$181,CQ$3,FALSE)/VLOOKUP(AH550,'2010 BPTs'!$B$12:$BX725,CQ$3+2,FALSE)),0,VLOOKUP(AH550,'2010 BPTs'!$B$12:$BX$181,CQ$3,FALSE)/VLOOKUP(AH550,'2010 BPTs'!$B$12:$BX725,CQ$3+2,FALSE))</f>
        <v>0</v>
      </c>
      <c r="CR550" s="24">
        <f>IF(ISERROR(VLOOKUP(AI550,'2010 BPTs'!$B$12:$BX$181,CR$3,FALSE)/VLOOKUP(AI550,'2010 BPTs'!$B$12:$BX725,CR$3+2,FALSE)),0,VLOOKUP(AI550,'2010 BPTs'!$B$12:$BX$181,CR$3,FALSE)/VLOOKUP(AI550,'2010 BPTs'!$B$12:$BX725,CR$3+2,FALSE))</f>
        <v>0</v>
      </c>
      <c r="CS550" s="24">
        <f>IF(ISERROR(VLOOKUP(AJ550,'2010 BPTs'!$B$12:$BX$181,CS$3,FALSE)/VLOOKUP(AJ550,'2010 BPTs'!$B$12:$BX725,CS$3+2,FALSE)),0,VLOOKUP(AJ550,'2010 BPTs'!$B$12:$BX$181,CS$3,FALSE)/VLOOKUP(AJ550,'2010 BPTs'!$B$12:$BX725,CS$3+2,FALSE))</f>
        <v>0</v>
      </c>
      <c r="CT550" s="24">
        <f>IF(ISERROR(VLOOKUP(AK550,'2010 BPTs'!$B$12:$BX$181,CT$3,FALSE)/VLOOKUP(AK550,'2010 BPTs'!$B$12:$BX725,CT$3+2,FALSE)),0,VLOOKUP(AK550,'2010 BPTs'!$B$12:$BX$181,CT$3,FALSE)/VLOOKUP(AK550,'2010 BPTs'!$B$12:$BX725,CT$3+2,FALSE))</f>
        <v>0</v>
      </c>
      <c r="CU550" s="24">
        <f>IF(ISERROR(VLOOKUP(AL550,'2010 BPTs'!$B$12:$BX$181,CU$3,FALSE)/VLOOKUP(AL550,'2010 BPTs'!$B$12:$BX725,CU$3+2,FALSE)),0,VLOOKUP(AL550,'2010 BPTs'!$B$12:$BX$181,CU$3,FALSE)/VLOOKUP(AL550,'2010 BPTs'!$B$12:$BX725,CU$3+2,FALSE))</f>
        <v>0</v>
      </c>
      <c r="CV550" s="24">
        <f>IF(ISERROR(VLOOKUP(AM550,'2010 BPTs'!$B$12:$BX$181,CV$3,FALSE)/VLOOKUP(AM550,'2010 BPTs'!$B$12:$BX725,CV$3+2,FALSE)),0,VLOOKUP(AM550,'2010 BPTs'!$B$12:$BX$181,CV$3,FALSE)/VLOOKUP(AM550,'2010 BPTs'!$B$12:$BX725,CV$3+2,FALSE))</f>
        <v>0</v>
      </c>
      <c r="CX550" s="93">
        <f>'2012 BPTs'!BR46</f>
        <v>0</v>
      </c>
      <c r="CY550" s="93">
        <f>'2012 BPTs'!BS46</f>
        <v>0</v>
      </c>
    </row>
    <row r="551" spans="2:103" x14ac:dyDescent="0.2">
      <c r="B551" s="2" t="s">
        <v>213</v>
      </c>
      <c r="C551" s="2">
        <f>'2012 BPTs'!E47</f>
        <v>0</v>
      </c>
      <c r="D551" s="2">
        <f t="shared" si="162"/>
        <v>0</v>
      </c>
      <c r="E551" s="4">
        <f>'2012 BPTs'!F47</f>
        <v>0</v>
      </c>
      <c r="F551" s="88">
        <f>'2012 BPTs'!G47</f>
        <v>0</v>
      </c>
      <c r="G551" s="53">
        <f>'2012 BPTs'!I47</f>
        <v>0</v>
      </c>
      <c r="H551" s="88">
        <f>'2012 BPTs'!J47</f>
        <v>0</v>
      </c>
      <c r="I551" s="4">
        <f>'2012 BPTs'!K47</f>
        <v>0</v>
      </c>
      <c r="J551" s="5">
        <f>'2012 BPTs'!M47</f>
        <v>0</v>
      </c>
      <c r="K551" s="99">
        <f>'2012 BPTs'!BL47</f>
        <v>0</v>
      </c>
      <c r="L551" s="100">
        <f t="shared" si="174"/>
        <v>0</v>
      </c>
      <c r="M551" s="101">
        <f t="shared" si="163"/>
        <v>0</v>
      </c>
      <c r="N551" s="102">
        <f t="shared" si="166"/>
        <v>0</v>
      </c>
      <c r="O551" s="103">
        <f>'2012 BPTs'!BM47</f>
        <v>0</v>
      </c>
      <c r="P551" s="100">
        <f t="shared" si="175"/>
        <v>0</v>
      </c>
      <c r="Q551" s="101">
        <f t="shared" si="164"/>
        <v>0</v>
      </c>
      <c r="R551" s="104">
        <f t="shared" si="176"/>
        <v>0</v>
      </c>
      <c r="S551" s="105">
        <f t="shared" si="167"/>
        <v>0</v>
      </c>
      <c r="T551" s="104">
        <f t="shared" si="177"/>
        <v>0</v>
      </c>
      <c r="U551" s="121">
        <f>IF(K551=0,0,IF(B551="Manual",(S551-O551-AP551*(O551/(O551+Z551)))/S551,'2012 BPTs'!BP47))</f>
        <v>0</v>
      </c>
      <c r="V551" s="99">
        <f>'2012 BPTs'!BN47</f>
        <v>0</v>
      </c>
      <c r="W551" s="100">
        <f t="shared" si="173"/>
        <v>0</v>
      </c>
      <c r="X551" s="103">
        <f t="shared" si="165"/>
        <v>0</v>
      </c>
      <c r="Y551" s="102">
        <f t="shared" si="168"/>
        <v>0</v>
      </c>
      <c r="Z551" s="103">
        <f>'2012 BPTs'!BO47</f>
        <v>0</v>
      </c>
      <c r="AA551" s="104">
        <f t="shared" si="178"/>
        <v>0</v>
      </c>
      <c r="AB551" s="106">
        <f>IF(W551=0,0,IF(B551="Manual",(V551-Z551-AP551*(Z551/(Z551+O551)))/V551,'2012 BPTs'!BQ47))</f>
        <v>0</v>
      </c>
      <c r="AD551" s="2" t="str">
        <f t="shared" si="169"/>
        <v>00-0</v>
      </c>
      <c r="AE551" s="2">
        <f>'2012 BPTs'!BA47</f>
        <v>0</v>
      </c>
      <c r="AF551" s="2" t="str">
        <f>IF(B551="Auto",'2012 BPTs'!BB47,D551&amp;E551&amp;"-"&amp;F551)</f>
        <v/>
      </c>
      <c r="AG551" s="2" t="str">
        <f>'2012 BPTs'!BC47</f>
        <v/>
      </c>
      <c r="AH551" s="2" t="str">
        <f>'2012 BPTs'!BD47</f>
        <v/>
      </c>
      <c r="AI551" s="2" t="str">
        <f>'2012 BPTs'!BE47</f>
        <v/>
      </c>
      <c r="AJ551" s="2" t="str">
        <f>'2012 BPTs'!BF47</f>
        <v/>
      </c>
      <c r="AK551" s="2" t="str">
        <f>'2012 BPTs'!BG47</f>
        <v/>
      </c>
      <c r="AL551" s="2" t="str">
        <f>'2012 BPTs'!BH47</f>
        <v/>
      </c>
      <c r="AM551" s="2" t="str">
        <f>'2012 BPTs'!BI47</f>
        <v/>
      </c>
      <c r="AO551" s="128">
        <f>'2012 BPTs'!AJ47*'2012 BPTs'!BK47</f>
        <v>0</v>
      </c>
      <c r="AP551" s="128">
        <f>'2012 BPTs'!AK47*'2012 BPTs'!BK47</f>
        <v>0</v>
      </c>
      <c r="AR551" s="5">
        <f>IF(B551="Auto",'2012 BPTs'!M47,J551)</f>
        <v>0</v>
      </c>
      <c r="AS551" s="5">
        <f>'2012 BPTs'!O47</f>
        <v>0</v>
      </c>
      <c r="AT551" s="5">
        <f>'2012 BPTs'!Q47</f>
        <v>0</v>
      </c>
      <c r="AU551" s="5">
        <f>'2012 BPTs'!S47</f>
        <v>0</v>
      </c>
      <c r="AV551" s="5">
        <f>'2012 BPTs'!U47</f>
        <v>0</v>
      </c>
      <c r="AW551" s="5">
        <f>'2012 BPTs'!W47</f>
        <v>0</v>
      </c>
      <c r="AX551" s="5">
        <f>'2012 BPTs'!Y47</f>
        <v>0</v>
      </c>
      <c r="AY551" s="5">
        <f>'2012 BPTs'!AA47</f>
        <v>0</v>
      </c>
      <c r="BA551" s="24">
        <f>IF(ISNA(VLOOKUP(AF551,'2010 BPTs'!$B$12:$BX$181,BA$3,FALSE)),0,VLOOKUP(AF551,'2010 BPTs'!$B$12:$BX$181,BA$3,FALSE))</f>
        <v>0</v>
      </c>
      <c r="BB551" s="24">
        <f>IF(ISNA(VLOOKUP(AG551,'2010 BPTs'!$B$12:$BX$181,BB$3,FALSE)),0,VLOOKUP(AG551,'2010 BPTs'!$B$12:$BX$181,BB$3,FALSE))</f>
        <v>0</v>
      </c>
      <c r="BC551" s="24">
        <f>IF(ISNA(VLOOKUP(AH551,'2010 BPTs'!$B$12:$BX$181,BC$3,FALSE)),0,VLOOKUP(AH551,'2010 BPTs'!$B$12:$BX$181,BC$3,FALSE))</f>
        <v>0</v>
      </c>
      <c r="BD551" s="24">
        <f>IF(ISNA(VLOOKUP(AI551,'2010 BPTs'!$B$12:$BX$181,BD$3,FALSE)),0,VLOOKUP(AI551,'2010 BPTs'!$B$12:$BX$181,BD$3,FALSE))</f>
        <v>0</v>
      </c>
      <c r="BE551" s="24">
        <f>IF(ISNA(VLOOKUP(AJ551,'2010 BPTs'!$B$12:$BX$181,BE$3,FALSE)),0,VLOOKUP(AJ551,'2010 BPTs'!$B$12:$BX$181,BE$3,FALSE))</f>
        <v>0</v>
      </c>
      <c r="BF551" s="24">
        <f>IF(ISNA(VLOOKUP(AK551,'2010 BPTs'!$B$12:$BX$181,BF$3,FALSE)),0,VLOOKUP(AK551,'2010 BPTs'!$B$12:$BX$181,BF$3,FALSE))</f>
        <v>0</v>
      </c>
      <c r="BG551" s="24">
        <f>IF(ISNA(VLOOKUP(AL551,'2010 BPTs'!$B$12:$BX$181,BG$3,FALSE)),0,VLOOKUP(AL551,'2010 BPTs'!$B$12:$BX$181,BG$3,FALSE))</f>
        <v>0</v>
      </c>
      <c r="BH551" s="24">
        <f>IF(ISNA(VLOOKUP(AM551,'2010 BPTs'!$B$12:$BX$181,BH$3,FALSE)),0,VLOOKUP(AM551,'2010 BPTs'!$B$12:$BX$181,BH$3,FALSE))</f>
        <v>0</v>
      </c>
      <c r="BJ551" s="24">
        <f>IF(ISNA(VLOOKUP(AF551,'2010 BPTs'!$B$12:$BX$181,BJ$3,FALSE)),0,VLOOKUP(AF551,'2010 BPTs'!$B$12:$BX$181,BJ$3,FALSE))</f>
        <v>0</v>
      </c>
      <c r="BK551" s="24">
        <f>IF(ISNA(VLOOKUP(AG551,'2010 BPTs'!$B$12:$BX$181,BK$3,FALSE)),0,VLOOKUP(AG551,'2010 BPTs'!$B$12:$BX$181,BK$3,FALSE))</f>
        <v>0</v>
      </c>
      <c r="BL551" s="24">
        <f>IF(ISNA(VLOOKUP(AH551,'2010 BPTs'!$B$12:$BX$181,BL$3,FALSE)),0,VLOOKUP(AH551,'2010 BPTs'!$B$12:$BX$181,BL$3,FALSE))</f>
        <v>0</v>
      </c>
      <c r="BM551" s="24">
        <f>IF(ISNA(VLOOKUP(AI551,'2010 BPTs'!$B$12:$BX$181,BM$3,FALSE)),0,VLOOKUP(AI551,'2010 BPTs'!$B$12:$BX$181,BM$3,FALSE))</f>
        <v>0</v>
      </c>
      <c r="BN551" s="24">
        <f>IF(ISNA(VLOOKUP(AJ551,'2010 BPTs'!$B$12:$BX$181,BN$3,FALSE)),0,VLOOKUP(AJ551,'2010 BPTs'!$B$12:$BX$181,BN$3,FALSE))</f>
        <v>0</v>
      </c>
      <c r="BO551" s="24">
        <f>IF(ISNA(VLOOKUP(AK551,'2010 BPTs'!$B$12:$BX$181,BO$3,FALSE)),0,VLOOKUP(AK551,'2010 BPTs'!$B$12:$BX$181,BO$3,FALSE))</f>
        <v>0</v>
      </c>
      <c r="BP551" s="24">
        <f>IF(ISNA(VLOOKUP(AL551,'2010 BPTs'!$B$12:$BX$181,BP$3,FALSE)),0,VLOOKUP(AL551,'2010 BPTs'!$B$12:$BX$181,BP$3,FALSE))</f>
        <v>0</v>
      </c>
      <c r="BQ551" s="24">
        <f>IF(ISNA(VLOOKUP(AM551,'2010 BPTs'!$B$12:$BX$181,BQ$3,FALSE)),0,VLOOKUP(AM551,'2010 BPTs'!$B$12:$BX$181,BQ$3,FALSE))</f>
        <v>0</v>
      </c>
      <c r="BS551" s="78">
        <f t="shared" si="170"/>
        <v>0</v>
      </c>
      <c r="BT551" s="68">
        <f t="shared" si="171"/>
        <v>0</v>
      </c>
      <c r="BU551" s="68">
        <f t="shared" si="172"/>
        <v>0</v>
      </c>
      <c r="BW551" s="24">
        <f>IF(ISNA(VLOOKUP(AF551,'2010 BPTs'!$B$12:$BX$181,BW$3,FALSE)),0,VLOOKUP(AF551,'2010 BPTs'!$B$12:$BX$181,BW$3,FALSE))</f>
        <v>0</v>
      </c>
      <c r="BX551" s="24">
        <f>IF(ISNA(VLOOKUP(AG551,'2010 BPTs'!$B$12:$BX$181,BX$3,FALSE)),0,VLOOKUP(AG551,'2010 BPTs'!$B$12:$BX$181,BX$3,FALSE))</f>
        <v>0</v>
      </c>
      <c r="BY551" s="24">
        <f>IF(ISNA(VLOOKUP(AH551,'2010 BPTs'!$B$12:$BX$181,BY$3,FALSE)),0,VLOOKUP(AH551,'2010 BPTs'!$B$12:$BX$181,BY$3,FALSE))</f>
        <v>0</v>
      </c>
      <c r="BZ551" s="24">
        <f>IF(ISNA(VLOOKUP(AI551,'2010 BPTs'!$B$12:$BX$181,BZ$3,FALSE)),0,VLOOKUP(AI551,'2010 BPTs'!$B$12:$BX$181,BZ$3,FALSE))</f>
        <v>0</v>
      </c>
      <c r="CA551" s="24">
        <f>IF(ISNA(VLOOKUP(AJ551,'2010 BPTs'!$B$12:$BX$181,CA$3,FALSE)),0,VLOOKUP(AJ551,'2010 BPTs'!$B$12:$BX$181,CA$3,FALSE))</f>
        <v>0</v>
      </c>
      <c r="CB551" s="24">
        <f>IF(ISNA(VLOOKUP(AK551,'2010 BPTs'!$B$12:$BX$181,CB$3,FALSE)),0,VLOOKUP(AK551,'2010 BPTs'!$B$12:$BX$181,CB$3,FALSE))</f>
        <v>0</v>
      </c>
      <c r="CC551" s="24">
        <f>IF(ISNA(VLOOKUP(AL551,'2010 BPTs'!$B$12:$BX$181,CC$3,FALSE)),0,VLOOKUP(AL551,'2010 BPTs'!$B$12:$BX$181,CC$3,FALSE))</f>
        <v>0</v>
      </c>
      <c r="CD551" s="24">
        <f>IF(ISNA(VLOOKUP(AM551,'2010 BPTs'!$B$12:$BX$181,CD$3,FALSE)),0,VLOOKUP(AM551,'2010 BPTs'!$B$12:$BX$181,CD$3,FALSE))</f>
        <v>0</v>
      </c>
      <c r="CF551" s="24">
        <f>IF(ISERROR(VLOOKUP(AF551,'2010 BPTs'!$B$12:$BX$181,CF$3,FALSE)/VLOOKUP(AF551,'2010 BPTs'!$B$12:$BX726,CF$3+3,FALSE)),0,VLOOKUP(AF551,'2010 BPTs'!$B$12:$BX$181,CF$3,FALSE)/VLOOKUP(AF551,'2010 BPTs'!$B$12:$BX726,CF$3+3,FALSE))</f>
        <v>0</v>
      </c>
      <c r="CG551" s="24">
        <f>IF(ISERROR(VLOOKUP(AG551,'2010 BPTs'!$B$12:$BX$181,CG$3,FALSE)/VLOOKUP(AG551,'2010 BPTs'!$B$12:$BX726,CG$3+3,FALSE)),0,VLOOKUP(AG551,'2010 BPTs'!$B$12:$BX$181,CG$3,FALSE)/VLOOKUP(AG551,'2010 BPTs'!$B$12:$BX726,CG$3+3,FALSE))</f>
        <v>0</v>
      </c>
      <c r="CH551" s="24">
        <f>IF(ISERROR(VLOOKUP(AH551,'2010 BPTs'!$B$12:$BX$181,CH$3,FALSE)/VLOOKUP(AH551,'2010 BPTs'!$B$12:$BX726,CH$3+3,FALSE)),0,VLOOKUP(AH551,'2010 BPTs'!$B$12:$BX$181,CH$3,FALSE)/VLOOKUP(AH551,'2010 BPTs'!$B$12:$BX726,CH$3+3,FALSE))</f>
        <v>0</v>
      </c>
      <c r="CI551" s="24">
        <f>IF(ISERROR(VLOOKUP(AI551,'2010 BPTs'!$B$12:$BX$181,CI$3,FALSE)/VLOOKUP(AI551,'2010 BPTs'!$B$12:$BX726,CI$3+3,FALSE)),0,VLOOKUP(AI551,'2010 BPTs'!$B$12:$BX$181,CI$3,FALSE)/VLOOKUP(AI551,'2010 BPTs'!$B$12:$BX726,CI$3+3,FALSE))</f>
        <v>0</v>
      </c>
      <c r="CJ551" s="24">
        <f>IF(ISERROR(VLOOKUP(AJ551,'2010 BPTs'!$B$12:$BX$181,CJ$3,FALSE)/VLOOKUP(AJ551,'2010 BPTs'!$B$12:$BX726,CJ$3+3,FALSE)),0,VLOOKUP(AJ551,'2010 BPTs'!$B$12:$BX$181,CJ$3,FALSE)/VLOOKUP(AJ551,'2010 BPTs'!$B$12:$BX726,CJ$3+3,FALSE))</f>
        <v>0</v>
      </c>
      <c r="CK551" s="24">
        <f>IF(ISERROR(VLOOKUP(AK551,'2010 BPTs'!$B$12:$BX$181,CK$3,FALSE)/VLOOKUP(AK551,'2010 BPTs'!$B$12:$BX726,CK$3+3,FALSE)),0,VLOOKUP(AK551,'2010 BPTs'!$B$12:$BX$181,CK$3,FALSE)/VLOOKUP(AK551,'2010 BPTs'!$B$12:$BX726,CK$3+3,FALSE))</f>
        <v>0</v>
      </c>
      <c r="CL551" s="24">
        <f>IF(ISERROR(VLOOKUP(AL551,'2010 BPTs'!$B$12:$BX$181,CL$3,FALSE)/VLOOKUP(AL551,'2010 BPTs'!$B$12:$BX726,CL$3+3,FALSE)),0,VLOOKUP(AL551,'2010 BPTs'!$B$12:$BX$181,CL$3,FALSE)/VLOOKUP(AL551,'2010 BPTs'!$B$12:$BX726,CL$3+3,FALSE))</f>
        <v>0</v>
      </c>
      <c r="CM551" s="24">
        <f>IF(ISERROR(VLOOKUP(AM551,'2010 BPTs'!$B$12:$BX$181,CM$3,FALSE)/VLOOKUP(AM551,'2010 BPTs'!$B$12:$BX726,CM$3+3,FALSE)),0,VLOOKUP(AM551,'2010 BPTs'!$B$12:$BX$181,CM$3,FALSE)/VLOOKUP(AM551,'2010 BPTs'!$B$12:$BX726,CM$3+3,FALSE))</f>
        <v>0</v>
      </c>
      <c r="CO551" s="24">
        <f>IF(ISERROR(VLOOKUP(AF551,'2010 BPTs'!$B$12:$BX$181,CO$3,FALSE)/VLOOKUP(AF551,'2010 BPTs'!$B$12:$BX726,CO$3+2,FALSE)),0,VLOOKUP(AF551,'2010 BPTs'!$B$12:$BX$181,CO$3,FALSE)/VLOOKUP(AF551,'2010 BPTs'!$B$12:$BX726,CO$3+2,FALSE))</f>
        <v>0</v>
      </c>
      <c r="CP551" s="24">
        <f>IF(ISERROR(VLOOKUP(AG551,'2010 BPTs'!$B$12:$BX$181,CP$3,FALSE)/VLOOKUP(AG551,'2010 BPTs'!$B$12:$BX726,CP$3+2,FALSE)),0,VLOOKUP(AG551,'2010 BPTs'!$B$12:$BX$181,CP$3,FALSE)/VLOOKUP(AG551,'2010 BPTs'!$B$12:$BX726,CP$3+2,FALSE))</f>
        <v>0</v>
      </c>
      <c r="CQ551" s="24">
        <f>IF(ISERROR(VLOOKUP(AH551,'2010 BPTs'!$B$12:$BX$181,CQ$3,FALSE)/VLOOKUP(AH551,'2010 BPTs'!$B$12:$BX726,CQ$3+2,FALSE)),0,VLOOKUP(AH551,'2010 BPTs'!$B$12:$BX$181,CQ$3,FALSE)/VLOOKUP(AH551,'2010 BPTs'!$B$12:$BX726,CQ$3+2,FALSE))</f>
        <v>0</v>
      </c>
      <c r="CR551" s="24">
        <f>IF(ISERROR(VLOOKUP(AI551,'2010 BPTs'!$B$12:$BX$181,CR$3,FALSE)/VLOOKUP(AI551,'2010 BPTs'!$B$12:$BX726,CR$3+2,FALSE)),0,VLOOKUP(AI551,'2010 BPTs'!$B$12:$BX$181,CR$3,FALSE)/VLOOKUP(AI551,'2010 BPTs'!$B$12:$BX726,CR$3+2,FALSE))</f>
        <v>0</v>
      </c>
      <c r="CS551" s="24">
        <f>IF(ISERROR(VLOOKUP(AJ551,'2010 BPTs'!$B$12:$BX$181,CS$3,FALSE)/VLOOKUP(AJ551,'2010 BPTs'!$B$12:$BX726,CS$3+2,FALSE)),0,VLOOKUP(AJ551,'2010 BPTs'!$B$12:$BX$181,CS$3,FALSE)/VLOOKUP(AJ551,'2010 BPTs'!$B$12:$BX726,CS$3+2,FALSE))</f>
        <v>0</v>
      </c>
      <c r="CT551" s="24">
        <f>IF(ISERROR(VLOOKUP(AK551,'2010 BPTs'!$B$12:$BX$181,CT$3,FALSE)/VLOOKUP(AK551,'2010 BPTs'!$B$12:$BX726,CT$3+2,FALSE)),0,VLOOKUP(AK551,'2010 BPTs'!$B$12:$BX$181,CT$3,FALSE)/VLOOKUP(AK551,'2010 BPTs'!$B$12:$BX726,CT$3+2,FALSE))</f>
        <v>0</v>
      </c>
      <c r="CU551" s="24">
        <f>IF(ISERROR(VLOOKUP(AL551,'2010 BPTs'!$B$12:$BX$181,CU$3,FALSE)/VLOOKUP(AL551,'2010 BPTs'!$B$12:$BX726,CU$3+2,FALSE)),0,VLOOKUP(AL551,'2010 BPTs'!$B$12:$BX$181,CU$3,FALSE)/VLOOKUP(AL551,'2010 BPTs'!$B$12:$BX726,CU$3+2,FALSE))</f>
        <v>0</v>
      </c>
      <c r="CV551" s="24">
        <f>IF(ISERROR(VLOOKUP(AM551,'2010 BPTs'!$B$12:$BX$181,CV$3,FALSE)/VLOOKUP(AM551,'2010 BPTs'!$B$12:$BX726,CV$3+2,FALSE)),0,VLOOKUP(AM551,'2010 BPTs'!$B$12:$BX$181,CV$3,FALSE)/VLOOKUP(AM551,'2010 BPTs'!$B$12:$BX726,CV$3+2,FALSE))</f>
        <v>0</v>
      </c>
      <c r="CX551" s="93">
        <f>'2012 BPTs'!BR47</f>
        <v>0</v>
      </c>
      <c r="CY551" s="93">
        <f>'2012 BPTs'!BS47</f>
        <v>0</v>
      </c>
    </row>
    <row r="552" spans="2:103" x14ac:dyDescent="0.2">
      <c r="B552" s="2" t="s">
        <v>213</v>
      </c>
      <c r="C552" s="2">
        <f>'2012 BPTs'!E48</f>
        <v>0</v>
      </c>
      <c r="D552" s="2">
        <f t="shared" si="162"/>
        <v>0</v>
      </c>
      <c r="E552" s="4">
        <f>'2012 BPTs'!F48</f>
        <v>0</v>
      </c>
      <c r="F552" s="88">
        <f>'2012 BPTs'!G48</f>
        <v>0</v>
      </c>
      <c r="G552" s="53">
        <f>'2012 BPTs'!I48</f>
        <v>0</v>
      </c>
      <c r="H552" s="88">
        <f>'2012 BPTs'!J48</f>
        <v>0</v>
      </c>
      <c r="I552" s="4">
        <f>'2012 BPTs'!K48</f>
        <v>0</v>
      </c>
      <c r="J552" s="5">
        <f>'2012 BPTs'!M48</f>
        <v>0</v>
      </c>
      <c r="K552" s="99">
        <f>'2012 BPTs'!BL48</f>
        <v>0</v>
      </c>
      <c r="L552" s="100">
        <f t="shared" si="174"/>
        <v>0</v>
      </c>
      <c r="M552" s="101">
        <f t="shared" si="163"/>
        <v>0</v>
      </c>
      <c r="N552" s="102">
        <f t="shared" si="166"/>
        <v>0</v>
      </c>
      <c r="O552" s="103">
        <f>'2012 BPTs'!BM48</f>
        <v>0</v>
      </c>
      <c r="P552" s="100">
        <f t="shared" si="175"/>
        <v>0</v>
      </c>
      <c r="Q552" s="101">
        <f t="shared" si="164"/>
        <v>0</v>
      </c>
      <c r="R552" s="104">
        <f t="shared" si="176"/>
        <v>0</v>
      </c>
      <c r="S552" s="105">
        <f t="shared" si="167"/>
        <v>0</v>
      </c>
      <c r="T552" s="104">
        <f t="shared" si="177"/>
        <v>0</v>
      </c>
      <c r="U552" s="121">
        <f>IF(K552=0,0,IF(B552="Manual",(S552-O552-AP552*(O552/(O552+Z552)))/S552,'2012 BPTs'!BP48))</f>
        <v>0</v>
      </c>
      <c r="V552" s="99">
        <f>'2012 BPTs'!BN48</f>
        <v>0</v>
      </c>
      <c r="W552" s="100">
        <f t="shared" si="173"/>
        <v>0</v>
      </c>
      <c r="X552" s="103">
        <f t="shared" si="165"/>
        <v>0</v>
      </c>
      <c r="Y552" s="102">
        <f t="shared" si="168"/>
        <v>0</v>
      </c>
      <c r="Z552" s="103">
        <f>'2012 BPTs'!BO48</f>
        <v>0</v>
      </c>
      <c r="AA552" s="104">
        <f t="shared" si="178"/>
        <v>0</v>
      </c>
      <c r="AB552" s="106">
        <f>IF(W552=0,0,IF(B552="Manual",(V552-Z552-AP552*(Z552/(Z552+O552)))/V552,'2012 BPTs'!BQ48))</f>
        <v>0</v>
      </c>
      <c r="AD552" s="2" t="str">
        <f t="shared" si="169"/>
        <v>00-0</v>
      </c>
      <c r="AE552" s="2">
        <f>'2012 BPTs'!BA48</f>
        <v>0</v>
      </c>
      <c r="AF552" s="2" t="str">
        <f>IF(B552="Auto",'2012 BPTs'!BB48,D552&amp;E552&amp;"-"&amp;F552)</f>
        <v/>
      </c>
      <c r="AG552" s="2" t="str">
        <f>'2012 BPTs'!BC48</f>
        <v/>
      </c>
      <c r="AH552" s="2" t="str">
        <f>'2012 BPTs'!BD48</f>
        <v/>
      </c>
      <c r="AI552" s="2" t="str">
        <f>'2012 BPTs'!BE48</f>
        <v/>
      </c>
      <c r="AJ552" s="2" t="str">
        <f>'2012 BPTs'!BF48</f>
        <v/>
      </c>
      <c r="AK552" s="2" t="str">
        <f>'2012 BPTs'!BG48</f>
        <v/>
      </c>
      <c r="AL552" s="2" t="str">
        <f>'2012 BPTs'!BH48</f>
        <v/>
      </c>
      <c r="AM552" s="2" t="str">
        <f>'2012 BPTs'!BI48</f>
        <v/>
      </c>
      <c r="AO552" s="128">
        <f>'2012 BPTs'!AJ48*'2012 BPTs'!BK48</f>
        <v>0</v>
      </c>
      <c r="AP552" s="128">
        <f>'2012 BPTs'!AK48*'2012 BPTs'!BK48</f>
        <v>0</v>
      </c>
      <c r="AR552" s="5">
        <f>IF(B552="Auto",'2012 BPTs'!M48,J552)</f>
        <v>0</v>
      </c>
      <c r="AS552" s="5">
        <f>'2012 BPTs'!O48</f>
        <v>0</v>
      </c>
      <c r="AT552" s="5">
        <f>'2012 BPTs'!Q48</f>
        <v>0</v>
      </c>
      <c r="AU552" s="5">
        <f>'2012 BPTs'!S48</f>
        <v>0</v>
      </c>
      <c r="AV552" s="5">
        <f>'2012 BPTs'!U48</f>
        <v>0</v>
      </c>
      <c r="AW552" s="5">
        <f>'2012 BPTs'!W48</f>
        <v>0</v>
      </c>
      <c r="AX552" s="5">
        <f>'2012 BPTs'!Y48</f>
        <v>0</v>
      </c>
      <c r="AY552" s="5">
        <f>'2012 BPTs'!AA48</f>
        <v>0</v>
      </c>
      <c r="BA552" s="24">
        <f>IF(ISNA(VLOOKUP(AF552,'2010 BPTs'!$B$12:$BX$181,BA$3,FALSE)),0,VLOOKUP(AF552,'2010 BPTs'!$B$12:$BX$181,BA$3,FALSE))</f>
        <v>0</v>
      </c>
      <c r="BB552" s="24">
        <f>IF(ISNA(VLOOKUP(AG552,'2010 BPTs'!$B$12:$BX$181,BB$3,FALSE)),0,VLOOKUP(AG552,'2010 BPTs'!$B$12:$BX$181,BB$3,FALSE))</f>
        <v>0</v>
      </c>
      <c r="BC552" s="24">
        <f>IF(ISNA(VLOOKUP(AH552,'2010 BPTs'!$B$12:$BX$181,BC$3,FALSE)),0,VLOOKUP(AH552,'2010 BPTs'!$B$12:$BX$181,BC$3,FALSE))</f>
        <v>0</v>
      </c>
      <c r="BD552" s="24">
        <f>IF(ISNA(VLOOKUP(AI552,'2010 BPTs'!$B$12:$BX$181,BD$3,FALSE)),0,VLOOKUP(AI552,'2010 BPTs'!$B$12:$BX$181,BD$3,FALSE))</f>
        <v>0</v>
      </c>
      <c r="BE552" s="24">
        <f>IF(ISNA(VLOOKUP(AJ552,'2010 BPTs'!$B$12:$BX$181,BE$3,FALSE)),0,VLOOKUP(AJ552,'2010 BPTs'!$B$12:$BX$181,BE$3,FALSE))</f>
        <v>0</v>
      </c>
      <c r="BF552" s="24">
        <f>IF(ISNA(VLOOKUP(AK552,'2010 BPTs'!$B$12:$BX$181,BF$3,FALSE)),0,VLOOKUP(AK552,'2010 BPTs'!$B$12:$BX$181,BF$3,FALSE))</f>
        <v>0</v>
      </c>
      <c r="BG552" s="24">
        <f>IF(ISNA(VLOOKUP(AL552,'2010 BPTs'!$B$12:$BX$181,BG$3,FALSE)),0,VLOOKUP(AL552,'2010 BPTs'!$B$12:$BX$181,BG$3,FALSE))</f>
        <v>0</v>
      </c>
      <c r="BH552" s="24">
        <f>IF(ISNA(VLOOKUP(AM552,'2010 BPTs'!$B$12:$BX$181,BH$3,FALSE)),0,VLOOKUP(AM552,'2010 BPTs'!$B$12:$BX$181,BH$3,FALSE))</f>
        <v>0</v>
      </c>
      <c r="BJ552" s="24">
        <f>IF(ISNA(VLOOKUP(AF552,'2010 BPTs'!$B$12:$BX$181,BJ$3,FALSE)),0,VLOOKUP(AF552,'2010 BPTs'!$B$12:$BX$181,BJ$3,FALSE))</f>
        <v>0</v>
      </c>
      <c r="BK552" s="24">
        <f>IF(ISNA(VLOOKUP(AG552,'2010 BPTs'!$B$12:$BX$181,BK$3,FALSE)),0,VLOOKUP(AG552,'2010 BPTs'!$B$12:$BX$181,BK$3,FALSE))</f>
        <v>0</v>
      </c>
      <c r="BL552" s="24">
        <f>IF(ISNA(VLOOKUP(AH552,'2010 BPTs'!$B$12:$BX$181,BL$3,FALSE)),0,VLOOKUP(AH552,'2010 BPTs'!$B$12:$BX$181,BL$3,FALSE))</f>
        <v>0</v>
      </c>
      <c r="BM552" s="24">
        <f>IF(ISNA(VLOOKUP(AI552,'2010 BPTs'!$B$12:$BX$181,BM$3,FALSE)),0,VLOOKUP(AI552,'2010 BPTs'!$B$12:$BX$181,BM$3,FALSE))</f>
        <v>0</v>
      </c>
      <c r="BN552" s="24">
        <f>IF(ISNA(VLOOKUP(AJ552,'2010 BPTs'!$B$12:$BX$181,BN$3,FALSE)),0,VLOOKUP(AJ552,'2010 BPTs'!$B$12:$BX$181,BN$3,FALSE))</f>
        <v>0</v>
      </c>
      <c r="BO552" s="24">
        <f>IF(ISNA(VLOOKUP(AK552,'2010 BPTs'!$B$12:$BX$181,BO$3,FALSE)),0,VLOOKUP(AK552,'2010 BPTs'!$B$12:$BX$181,BO$3,FALSE))</f>
        <v>0</v>
      </c>
      <c r="BP552" s="24">
        <f>IF(ISNA(VLOOKUP(AL552,'2010 BPTs'!$B$12:$BX$181,BP$3,FALSE)),0,VLOOKUP(AL552,'2010 BPTs'!$B$12:$BX$181,BP$3,FALSE))</f>
        <v>0</v>
      </c>
      <c r="BQ552" s="24">
        <f>IF(ISNA(VLOOKUP(AM552,'2010 BPTs'!$B$12:$BX$181,BQ$3,FALSE)),0,VLOOKUP(AM552,'2010 BPTs'!$B$12:$BX$181,BQ$3,FALSE))</f>
        <v>0</v>
      </c>
      <c r="BS552" s="78">
        <f t="shared" si="170"/>
        <v>0</v>
      </c>
      <c r="BT552" s="68">
        <f t="shared" si="171"/>
        <v>0</v>
      </c>
      <c r="BU552" s="68">
        <f t="shared" si="172"/>
        <v>0</v>
      </c>
      <c r="BW552" s="24">
        <f>IF(ISNA(VLOOKUP(AF552,'2010 BPTs'!$B$12:$BX$181,BW$3,FALSE)),0,VLOOKUP(AF552,'2010 BPTs'!$B$12:$BX$181,BW$3,FALSE))</f>
        <v>0</v>
      </c>
      <c r="BX552" s="24">
        <f>IF(ISNA(VLOOKUP(AG552,'2010 BPTs'!$B$12:$BX$181,BX$3,FALSE)),0,VLOOKUP(AG552,'2010 BPTs'!$B$12:$BX$181,BX$3,FALSE))</f>
        <v>0</v>
      </c>
      <c r="BY552" s="24">
        <f>IF(ISNA(VLOOKUP(AH552,'2010 BPTs'!$B$12:$BX$181,BY$3,FALSE)),0,VLOOKUP(AH552,'2010 BPTs'!$B$12:$BX$181,BY$3,FALSE))</f>
        <v>0</v>
      </c>
      <c r="BZ552" s="24">
        <f>IF(ISNA(VLOOKUP(AI552,'2010 BPTs'!$B$12:$BX$181,BZ$3,FALSE)),0,VLOOKUP(AI552,'2010 BPTs'!$B$12:$BX$181,BZ$3,FALSE))</f>
        <v>0</v>
      </c>
      <c r="CA552" s="24">
        <f>IF(ISNA(VLOOKUP(AJ552,'2010 BPTs'!$B$12:$BX$181,CA$3,FALSE)),0,VLOOKUP(AJ552,'2010 BPTs'!$B$12:$BX$181,CA$3,FALSE))</f>
        <v>0</v>
      </c>
      <c r="CB552" s="24">
        <f>IF(ISNA(VLOOKUP(AK552,'2010 BPTs'!$B$12:$BX$181,CB$3,FALSE)),0,VLOOKUP(AK552,'2010 BPTs'!$B$12:$BX$181,CB$3,FALSE))</f>
        <v>0</v>
      </c>
      <c r="CC552" s="24">
        <f>IF(ISNA(VLOOKUP(AL552,'2010 BPTs'!$B$12:$BX$181,CC$3,FALSE)),0,VLOOKUP(AL552,'2010 BPTs'!$B$12:$BX$181,CC$3,FALSE))</f>
        <v>0</v>
      </c>
      <c r="CD552" s="24">
        <f>IF(ISNA(VLOOKUP(AM552,'2010 BPTs'!$B$12:$BX$181,CD$3,FALSE)),0,VLOOKUP(AM552,'2010 BPTs'!$B$12:$BX$181,CD$3,FALSE))</f>
        <v>0</v>
      </c>
      <c r="CF552" s="24">
        <f>IF(ISERROR(VLOOKUP(AF552,'2010 BPTs'!$B$12:$BX$181,CF$3,FALSE)/VLOOKUP(AF552,'2010 BPTs'!$B$12:$BX727,CF$3+3,FALSE)),0,VLOOKUP(AF552,'2010 BPTs'!$B$12:$BX$181,CF$3,FALSE)/VLOOKUP(AF552,'2010 BPTs'!$B$12:$BX727,CF$3+3,FALSE))</f>
        <v>0</v>
      </c>
      <c r="CG552" s="24">
        <f>IF(ISERROR(VLOOKUP(AG552,'2010 BPTs'!$B$12:$BX$181,CG$3,FALSE)/VLOOKUP(AG552,'2010 BPTs'!$B$12:$BX727,CG$3+3,FALSE)),0,VLOOKUP(AG552,'2010 BPTs'!$B$12:$BX$181,CG$3,FALSE)/VLOOKUP(AG552,'2010 BPTs'!$B$12:$BX727,CG$3+3,FALSE))</f>
        <v>0</v>
      </c>
      <c r="CH552" s="24">
        <f>IF(ISERROR(VLOOKUP(AH552,'2010 BPTs'!$B$12:$BX$181,CH$3,FALSE)/VLOOKUP(AH552,'2010 BPTs'!$B$12:$BX727,CH$3+3,FALSE)),0,VLOOKUP(AH552,'2010 BPTs'!$B$12:$BX$181,CH$3,FALSE)/VLOOKUP(AH552,'2010 BPTs'!$B$12:$BX727,CH$3+3,FALSE))</f>
        <v>0</v>
      </c>
      <c r="CI552" s="24">
        <f>IF(ISERROR(VLOOKUP(AI552,'2010 BPTs'!$B$12:$BX$181,CI$3,FALSE)/VLOOKUP(AI552,'2010 BPTs'!$B$12:$BX727,CI$3+3,FALSE)),0,VLOOKUP(AI552,'2010 BPTs'!$B$12:$BX$181,CI$3,FALSE)/VLOOKUP(AI552,'2010 BPTs'!$B$12:$BX727,CI$3+3,FALSE))</f>
        <v>0</v>
      </c>
      <c r="CJ552" s="24">
        <f>IF(ISERROR(VLOOKUP(AJ552,'2010 BPTs'!$B$12:$BX$181,CJ$3,FALSE)/VLOOKUP(AJ552,'2010 BPTs'!$B$12:$BX727,CJ$3+3,FALSE)),0,VLOOKUP(AJ552,'2010 BPTs'!$B$12:$BX$181,CJ$3,FALSE)/VLOOKUP(AJ552,'2010 BPTs'!$B$12:$BX727,CJ$3+3,FALSE))</f>
        <v>0</v>
      </c>
      <c r="CK552" s="24">
        <f>IF(ISERROR(VLOOKUP(AK552,'2010 BPTs'!$B$12:$BX$181,CK$3,FALSE)/VLOOKUP(AK552,'2010 BPTs'!$B$12:$BX727,CK$3+3,FALSE)),0,VLOOKUP(AK552,'2010 BPTs'!$B$12:$BX$181,CK$3,FALSE)/VLOOKUP(AK552,'2010 BPTs'!$B$12:$BX727,CK$3+3,FALSE))</f>
        <v>0</v>
      </c>
      <c r="CL552" s="24">
        <f>IF(ISERROR(VLOOKUP(AL552,'2010 BPTs'!$B$12:$BX$181,CL$3,FALSE)/VLOOKUP(AL552,'2010 BPTs'!$B$12:$BX727,CL$3+3,FALSE)),0,VLOOKUP(AL552,'2010 BPTs'!$B$12:$BX$181,CL$3,FALSE)/VLOOKUP(AL552,'2010 BPTs'!$B$12:$BX727,CL$3+3,FALSE))</f>
        <v>0</v>
      </c>
      <c r="CM552" s="24">
        <f>IF(ISERROR(VLOOKUP(AM552,'2010 BPTs'!$B$12:$BX$181,CM$3,FALSE)/VLOOKUP(AM552,'2010 BPTs'!$B$12:$BX727,CM$3+3,FALSE)),0,VLOOKUP(AM552,'2010 BPTs'!$B$12:$BX$181,CM$3,FALSE)/VLOOKUP(AM552,'2010 BPTs'!$B$12:$BX727,CM$3+3,FALSE))</f>
        <v>0</v>
      </c>
      <c r="CO552" s="24">
        <f>IF(ISERROR(VLOOKUP(AF552,'2010 BPTs'!$B$12:$BX$181,CO$3,FALSE)/VLOOKUP(AF552,'2010 BPTs'!$B$12:$BX727,CO$3+2,FALSE)),0,VLOOKUP(AF552,'2010 BPTs'!$B$12:$BX$181,CO$3,FALSE)/VLOOKUP(AF552,'2010 BPTs'!$B$12:$BX727,CO$3+2,FALSE))</f>
        <v>0</v>
      </c>
      <c r="CP552" s="24">
        <f>IF(ISERROR(VLOOKUP(AG552,'2010 BPTs'!$B$12:$BX$181,CP$3,FALSE)/VLOOKUP(AG552,'2010 BPTs'!$B$12:$BX727,CP$3+2,FALSE)),0,VLOOKUP(AG552,'2010 BPTs'!$B$12:$BX$181,CP$3,FALSE)/VLOOKUP(AG552,'2010 BPTs'!$B$12:$BX727,CP$3+2,FALSE))</f>
        <v>0</v>
      </c>
      <c r="CQ552" s="24">
        <f>IF(ISERROR(VLOOKUP(AH552,'2010 BPTs'!$B$12:$BX$181,CQ$3,FALSE)/VLOOKUP(AH552,'2010 BPTs'!$B$12:$BX727,CQ$3+2,FALSE)),0,VLOOKUP(AH552,'2010 BPTs'!$B$12:$BX$181,CQ$3,FALSE)/VLOOKUP(AH552,'2010 BPTs'!$B$12:$BX727,CQ$3+2,FALSE))</f>
        <v>0</v>
      </c>
      <c r="CR552" s="24">
        <f>IF(ISERROR(VLOOKUP(AI552,'2010 BPTs'!$B$12:$BX$181,CR$3,FALSE)/VLOOKUP(AI552,'2010 BPTs'!$B$12:$BX727,CR$3+2,FALSE)),0,VLOOKUP(AI552,'2010 BPTs'!$B$12:$BX$181,CR$3,FALSE)/VLOOKUP(AI552,'2010 BPTs'!$B$12:$BX727,CR$3+2,FALSE))</f>
        <v>0</v>
      </c>
      <c r="CS552" s="24">
        <f>IF(ISERROR(VLOOKUP(AJ552,'2010 BPTs'!$B$12:$BX$181,CS$3,FALSE)/VLOOKUP(AJ552,'2010 BPTs'!$B$12:$BX727,CS$3+2,FALSE)),0,VLOOKUP(AJ552,'2010 BPTs'!$B$12:$BX$181,CS$3,FALSE)/VLOOKUP(AJ552,'2010 BPTs'!$B$12:$BX727,CS$3+2,FALSE))</f>
        <v>0</v>
      </c>
      <c r="CT552" s="24">
        <f>IF(ISERROR(VLOOKUP(AK552,'2010 BPTs'!$B$12:$BX$181,CT$3,FALSE)/VLOOKUP(AK552,'2010 BPTs'!$B$12:$BX727,CT$3+2,FALSE)),0,VLOOKUP(AK552,'2010 BPTs'!$B$12:$BX$181,CT$3,FALSE)/VLOOKUP(AK552,'2010 BPTs'!$B$12:$BX727,CT$3+2,FALSE))</f>
        <v>0</v>
      </c>
      <c r="CU552" s="24">
        <f>IF(ISERROR(VLOOKUP(AL552,'2010 BPTs'!$B$12:$BX$181,CU$3,FALSE)/VLOOKUP(AL552,'2010 BPTs'!$B$12:$BX727,CU$3+2,FALSE)),0,VLOOKUP(AL552,'2010 BPTs'!$B$12:$BX$181,CU$3,FALSE)/VLOOKUP(AL552,'2010 BPTs'!$B$12:$BX727,CU$3+2,FALSE))</f>
        <v>0</v>
      </c>
      <c r="CV552" s="24">
        <f>IF(ISERROR(VLOOKUP(AM552,'2010 BPTs'!$B$12:$BX$181,CV$3,FALSE)/VLOOKUP(AM552,'2010 BPTs'!$B$12:$BX727,CV$3+2,FALSE)),0,VLOOKUP(AM552,'2010 BPTs'!$B$12:$BX$181,CV$3,FALSE)/VLOOKUP(AM552,'2010 BPTs'!$B$12:$BX727,CV$3+2,FALSE))</f>
        <v>0</v>
      </c>
      <c r="CX552" s="93">
        <f>'2012 BPTs'!BR48</f>
        <v>0</v>
      </c>
      <c r="CY552" s="93">
        <f>'2012 BPTs'!BS48</f>
        <v>0</v>
      </c>
    </row>
    <row r="553" spans="2:103" x14ac:dyDescent="0.2">
      <c r="B553" s="2" t="s">
        <v>213</v>
      </c>
      <c r="C553" s="2">
        <f>'2012 BPTs'!E49</f>
        <v>0</v>
      </c>
      <c r="D553" s="2">
        <f t="shared" si="162"/>
        <v>0</v>
      </c>
      <c r="E553" s="4">
        <f>'2012 BPTs'!F49</f>
        <v>0</v>
      </c>
      <c r="F553" s="88">
        <f>'2012 BPTs'!G49</f>
        <v>0</v>
      </c>
      <c r="G553" s="53">
        <f>'2012 BPTs'!I49</f>
        <v>0</v>
      </c>
      <c r="H553" s="88">
        <f>'2012 BPTs'!J49</f>
        <v>0</v>
      </c>
      <c r="I553" s="4">
        <f>'2012 BPTs'!K49</f>
        <v>0</v>
      </c>
      <c r="J553" s="5">
        <f>'2012 BPTs'!M49</f>
        <v>0</v>
      </c>
      <c r="K553" s="99">
        <f>'2012 BPTs'!BL49</f>
        <v>0</v>
      </c>
      <c r="L553" s="100">
        <f t="shared" si="174"/>
        <v>0</v>
      </c>
      <c r="M553" s="101">
        <f t="shared" si="163"/>
        <v>0</v>
      </c>
      <c r="N553" s="102">
        <f t="shared" si="166"/>
        <v>0</v>
      </c>
      <c r="O553" s="103">
        <f>'2012 BPTs'!BM49</f>
        <v>0</v>
      </c>
      <c r="P553" s="100">
        <f t="shared" si="175"/>
        <v>0</v>
      </c>
      <c r="Q553" s="101">
        <f t="shared" si="164"/>
        <v>0</v>
      </c>
      <c r="R553" s="104">
        <f t="shared" si="176"/>
        <v>0</v>
      </c>
      <c r="S553" s="105">
        <f t="shared" si="167"/>
        <v>0</v>
      </c>
      <c r="T553" s="104">
        <f t="shared" si="177"/>
        <v>0</v>
      </c>
      <c r="U553" s="121">
        <f>IF(K553=0,0,IF(B553="Manual",(S553-O553-AP553*(O553/(O553+Z553)))/S553,'2012 BPTs'!BP49))</f>
        <v>0</v>
      </c>
      <c r="V553" s="99">
        <f>'2012 BPTs'!BN49</f>
        <v>0</v>
      </c>
      <c r="W553" s="100">
        <f t="shared" si="173"/>
        <v>0</v>
      </c>
      <c r="X553" s="103">
        <f t="shared" si="165"/>
        <v>0</v>
      </c>
      <c r="Y553" s="102">
        <f t="shared" si="168"/>
        <v>0</v>
      </c>
      <c r="Z553" s="103">
        <f>'2012 BPTs'!BO49</f>
        <v>0</v>
      </c>
      <c r="AA553" s="104">
        <f t="shared" si="178"/>
        <v>0</v>
      </c>
      <c r="AB553" s="106">
        <f>IF(W553=0,0,IF(B553="Manual",(V553-Z553-AP553*(Z553/(Z553+O553)))/V553,'2012 BPTs'!BQ49))</f>
        <v>0</v>
      </c>
      <c r="AD553" s="2" t="str">
        <f t="shared" si="169"/>
        <v>00-0</v>
      </c>
      <c r="AE553" s="2">
        <f>'2012 BPTs'!BA49</f>
        <v>0</v>
      </c>
      <c r="AF553" s="2" t="str">
        <f>IF(B553="Auto",'2012 BPTs'!BB49,D553&amp;E553&amp;"-"&amp;F553)</f>
        <v/>
      </c>
      <c r="AG553" s="2" t="str">
        <f>'2012 BPTs'!BC49</f>
        <v/>
      </c>
      <c r="AH553" s="2" t="str">
        <f>'2012 BPTs'!BD49</f>
        <v/>
      </c>
      <c r="AI553" s="2" t="str">
        <f>'2012 BPTs'!BE49</f>
        <v/>
      </c>
      <c r="AJ553" s="2" t="str">
        <f>'2012 BPTs'!BF49</f>
        <v/>
      </c>
      <c r="AK553" s="2" t="str">
        <f>'2012 BPTs'!BG49</f>
        <v/>
      </c>
      <c r="AL553" s="2" t="str">
        <f>'2012 BPTs'!BH49</f>
        <v/>
      </c>
      <c r="AM553" s="2" t="str">
        <f>'2012 BPTs'!BI49</f>
        <v/>
      </c>
      <c r="AO553" s="128">
        <f>'2012 BPTs'!AJ49*'2012 BPTs'!BK49</f>
        <v>0</v>
      </c>
      <c r="AP553" s="128">
        <f>'2012 BPTs'!AK49*'2012 BPTs'!BK49</f>
        <v>0</v>
      </c>
      <c r="AR553" s="5">
        <f>IF(B553="Auto",'2012 BPTs'!M49,J553)</f>
        <v>0</v>
      </c>
      <c r="AS553" s="5">
        <f>'2012 BPTs'!O49</f>
        <v>0</v>
      </c>
      <c r="AT553" s="5">
        <f>'2012 BPTs'!Q49</f>
        <v>0</v>
      </c>
      <c r="AU553" s="5">
        <f>'2012 BPTs'!S49</f>
        <v>0</v>
      </c>
      <c r="AV553" s="5">
        <f>'2012 BPTs'!U49</f>
        <v>0</v>
      </c>
      <c r="AW553" s="5">
        <f>'2012 BPTs'!W49</f>
        <v>0</v>
      </c>
      <c r="AX553" s="5">
        <f>'2012 BPTs'!Y49</f>
        <v>0</v>
      </c>
      <c r="AY553" s="5">
        <f>'2012 BPTs'!AA49</f>
        <v>0</v>
      </c>
      <c r="BA553" s="24">
        <f>IF(ISNA(VLOOKUP(AF553,'2010 BPTs'!$B$12:$BX$181,BA$3,FALSE)),0,VLOOKUP(AF553,'2010 BPTs'!$B$12:$BX$181,BA$3,FALSE))</f>
        <v>0</v>
      </c>
      <c r="BB553" s="24">
        <f>IF(ISNA(VLOOKUP(AG553,'2010 BPTs'!$B$12:$BX$181,BB$3,FALSE)),0,VLOOKUP(AG553,'2010 BPTs'!$B$12:$BX$181,BB$3,FALSE))</f>
        <v>0</v>
      </c>
      <c r="BC553" s="24">
        <f>IF(ISNA(VLOOKUP(AH553,'2010 BPTs'!$B$12:$BX$181,BC$3,FALSE)),0,VLOOKUP(AH553,'2010 BPTs'!$B$12:$BX$181,BC$3,FALSE))</f>
        <v>0</v>
      </c>
      <c r="BD553" s="24">
        <f>IF(ISNA(VLOOKUP(AI553,'2010 BPTs'!$B$12:$BX$181,BD$3,FALSE)),0,VLOOKUP(AI553,'2010 BPTs'!$B$12:$BX$181,BD$3,FALSE))</f>
        <v>0</v>
      </c>
      <c r="BE553" s="24">
        <f>IF(ISNA(VLOOKUP(AJ553,'2010 BPTs'!$B$12:$BX$181,BE$3,FALSE)),0,VLOOKUP(AJ553,'2010 BPTs'!$B$12:$BX$181,BE$3,FALSE))</f>
        <v>0</v>
      </c>
      <c r="BF553" s="24">
        <f>IF(ISNA(VLOOKUP(AK553,'2010 BPTs'!$B$12:$BX$181,BF$3,FALSE)),0,VLOOKUP(AK553,'2010 BPTs'!$B$12:$BX$181,BF$3,FALSE))</f>
        <v>0</v>
      </c>
      <c r="BG553" s="24">
        <f>IF(ISNA(VLOOKUP(AL553,'2010 BPTs'!$B$12:$BX$181,BG$3,FALSE)),0,VLOOKUP(AL553,'2010 BPTs'!$B$12:$BX$181,BG$3,FALSE))</f>
        <v>0</v>
      </c>
      <c r="BH553" s="24">
        <f>IF(ISNA(VLOOKUP(AM553,'2010 BPTs'!$B$12:$BX$181,BH$3,FALSE)),0,VLOOKUP(AM553,'2010 BPTs'!$B$12:$BX$181,BH$3,FALSE))</f>
        <v>0</v>
      </c>
      <c r="BJ553" s="24">
        <f>IF(ISNA(VLOOKUP(AF553,'2010 BPTs'!$B$12:$BX$181,BJ$3,FALSE)),0,VLOOKUP(AF553,'2010 BPTs'!$B$12:$BX$181,BJ$3,FALSE))</f>
        <v>0</v>
      </c>
      <c r="BK553" s="24">
        <f>IF(ISNA(VLOOKUP(AG553,'2010 BPTs'!$B$12:$BX$181,BK$3,FALSE)),0,VLOOKUP(AG553,'2010 BPTs'!$B$12:$BX$181,BK$3,FALSE))</f>
        <v>0</v>
      </c>
      <c r="BL553" s="24">
        <f>IF(ISNA(VLOOKUP(AH553,'2010 BPTs'!$B$12:$BX$181,BL$3,FALSE)),0,VLOOKUP(AH553,'2010 BPTs'!$B$12:$BX$181,BL$3,FALSE))</f>
        <v>0</v>
      </c>
      <c r="BM553" s="24">
        <f>IF(ISNA(VLOOKUP(AI553,'2010 BPTs'!$B$12:$BX$181,BM$3,FALSE)),0,VLOOKUP(AI553,'2010 BPTs'!$B$12:$BX$181,BM$3,FALSE))</f>
        <v>0</v>
      </c>
      <c r="BN553" s="24">
        <f>IF(ISNA(VLOOKUP(AJ553,'2010 BPTs'!$B$12:$BX$181,BN$3,FALSE)),0,VLOOKUP(AJ553,'2010 BPTs'!$B$12:$BX$181,BN$3,FALSE))</f>
        <v>0</v>
      </c>
      <c r="BO553" s="24">
        <f>IF(ISNA(VLOOKUP(AK553,'2010 BPTs'!$B$12:$BX$181,BO$3,FALSE)),0,VLOOKUP(AK553,'2010 BPTs'!$B$12:$BX$181,BO$3,FALSE))</f>
        <v>0</v>
      </c>
      <c r="BP553" s="24">
        <f>IF(ISNA(VLOOKUP(AL553,'2010 BPTs'!$B$12:$BX$181,BP$3,FALSE)),0,VLOOKUP(AL553,'2010 BPTs'!$B$12:$BX$181,BP$3,FALSE))</f>
        <v>0</v>
      </c>
      <c r="BQ553" s="24">
        <f>IF(ISNA(VLOOKUP(AM553,'2010 BPTs'!$B$12:$BX$181,BQ$3,FALSE)),0,VLOOKUP(AM553,'2010 BPTs'!$B$12:$BX$181,BQ$3,FALSE))</f>
        <v>0</v>
      </c>
      <c r="BS553" s="78">
        <f t="shared" si="170"/>
        <v>0</v>
      </c>
      <c r="BT553" s="68">
        <f t="shared" si="171"/>
        <v>0</v>
      </c>
      <c r="BU553" s="68">
        <f t="shared" si="172"/>
        <v>0</v>
      </c>
      <c r="BW553" s="24">
        <f>IF(ISNA(VLOOKUP(AF553,'2010 BPTs'!$B$12:$BX$181,BW$3,FALSE)),0,VLOOKUP(AF553,'2010 BPTs'!$B$12:$BX$181,BW$3,FALSE))</f>
        <v>0</v>
      </c>
      <c r="BX553" s="24">
        <f>IF(ISNA(VLOOKUP(AG553,'2010 BPTs'!$B$12:$BX$181,BX$3,FALSE)),0,VLOOKUP(AG553,'2010 BPTs'!$B$12:$BX$181,BX$3,FALSE))</f>
        <v>0</v>
      </c>
      <c r="BY553" s="24">
        <f>IF(ISNA(VLOOKUP(AH553,'2010 BPTs'!$B$12:$BX$181,BY$3,FALSE)),0,VLOOKUP(AH553,'2010 BPTs'!$B$12:$BX$181,BY$3,FALSE))</f>
        <v>0</v>
      </c>
      <c r="BZ553" s="24">
        <f>IF(ISNA(VLOOKUP(AI553,'2010 BPTs'!$B$12:$BX$181,BZ$3,FALSE)),0,VLOOKUP(AI553,'2010 BPTs'!$B$12:$BX$181,BZ$3,FALSE))</f>
        <v>0</v>
      </c>
      <c r="CA553" s="24">
        <f>IF(ISNA(VLOOKUP(AJ553,'2010 BPTs'!$B$12:$BX$181,CA$3,FALSE)),0,VLOOKUP(AJ553,'2010 BPTs'!$B$12:$BX$181,CA$3,FALSE))</f>
        <v>0</v>
      </c>
      <c r="CB553" s="24">
        <f>IF(ISNA(VLOOKUP(AK553,'2010 BPTs'!$B$12:$BX$181,CB$3,FALSE)),0,VLOOKUP(AK553,'2010 BPTs'!$B$12:$BX$181,CB$3,FALSE))</f>
        <v>0</v>
      </c>
      <c r="CC553" s="24">
        <f>IF(ISNA(VLOOKUP(AL553,'2010 BPTs'!$B$12:$BX$181,CC$3,FALSE)),0,VLOOKUP(AL553,'2010 BPTs'!$B$12:$BX$181,CC$3,FALSE))</f>
        <v>0</v>
      </c>
      <c r="CD553" s="24">
        <f>IF(ISNA(VLOOKUP(AM553,'2010 BPTs'!$B$12:$BX$181,CD$3,FALSE)),0,VLOOKUP(AM553,'2010 BPTs'!$B$12:$BX$181,CD$3,FALSE))</f>
        <v>0</v>
      </c>
      <c r="CF553" s="24">
        <f>IF(ISERROR(VLOOKUP(AF553,'2010 BPTs'!$B$12:$BX$181,CF$3,FALSE)/VLOOKUP(AF553,'2010 BPTs'!$B$12:$BX728,CF$3+3,FALSE)),0,VLOOKUP(AF553,'2010 BPTs'!$B$12:$BX$181,CF$3,FALSE)/VLOOKUP(AF553,'2010 BPTs'!$B$12:$BX728,CF$3+3,FALSE))</f>
        <v>0</v>
      </c>
      <c r="CG553" s="24">
        <f>IF(ISERROR(VLOOKUP(AG553,'2010 BPTs'!$B$12:$BX$181,CG$3,FALSE)/VLOOKUP(AG553,'2010 BPTs'!$B$12:$BX728,CG$3+3,FALSE)),0,VLOOKUP(AG553,'2010 BPTs'!$B$12:$BX$181,CG$3,FALSE)/VLOOKUP(AG553,'2010 BPTs'!$B$12:$BX728,CG$3+3,FALSE))</f>
        <v>0</v>
      </c>
      <c r="CH553" s="24">
        <f>IF(ISERROR(VLOOKUP(AH553,'2010 BPTs'!$B$12:$BX$181,CH$3,FALSE)/VLOOKUP(AH553,'2010 BPTs'!$B$12:$BX728,CH$3+3,FALSE)),0,VLOOKUP(AH553,'2010 BPTs'!$B$12:$BX$181,CH$3,FALSE)/VLOOKUP(AH553,'2010 BPTs'!$B$12:$BX728,CH$3+3,FALSE))</f>
        <v>0</v>
      </c>
      <c r="CI553" s="24">
        <f>IF(ISERROR(VLOOKUP(AI553,'2010 BPTs'!$B$12:$BX$181,CI$3,FALSE)/VLOOKUP(AI553,'2010 BPTs'!$B$12:$BX728,CI$3+3,FALSE)),0,VLOOKUP(AI553,'2010 BPTs'!$B$12:$BX$181,CI$3,FALSE)/VLOOKUP(AI553,'2010 BPTs'!$B$12:$BX728,CI$3+3,FALSE))</f>
        <v>0</v>
      </c>
      <c r="CJ553" s="24">
        <f>IF(ISERROR(VLOOKUP(AJ553,'2010 BPTs'!$B$12:$BX$181,CJ$3,FALSE)/VLOOKUP(AJ553,'2010 BPTs'!$B$12:$BX728,CJ$3+3,FALSE)),0,VLOOKUP(AJ553,'2010 BPTs'!$B$12:$BX$181,CJ$3,FALSE)/VLOOKUP(AJ553,'2010 BPTs'!$B$12:$BX728,CJ$3+3,FALSE))</f>
        <v>0</v>
      </c>
      <c r="CK553" s="24">
        <f>IF(ISERROR(VLOOKUP(AK553,'2010 BPTs'!$B$12:$BX$181,CK$3,FALSE)/VLOOKUP(AK553,'2010 BPTs'!$B$12:$BX728,CK$3+3,FALSE)),0,VLOOKUP(AK553,'2010 BPTs'!$B$12:$BX$181,CK$3,FALSE)/VLOOKUP(AK553,'2010 BPTs'!$B$12:$BX728,CK$3+3,FALSE))</f>
        <v>0</v>
      </c>
      <c r="CL553" s="24">
        <f>IF(ISERROR(VLOOKUP(AL553,'2010 BPTs'!$B$12:$BX$181,CL$3,FALSE)/VLOOKUP(AL553,'2010 BPTs'!$B$12:$BX728,CL$3+3,FALSE)),0,VLOOKUP(AL553,'2010 BPTs'!$B$12:$BX$181,CL$3,FALSE)/VLOOKUP(AL553,'2010 BPTs'!$B$12:$BX728,CL$3+3,FALSE))</f>
        <v>0</v>
      </c>
      <c r="CM553" s="24">
        <f>IF(ISERROR(VLOOKUP(AM553,'2010 BPTs'!$B$12:$BX$181,CM$3,FALSE)/VLOOKUP(AM553,'2010 BPTs'!$B$12:$BX728,CM$3+3,FALSE)),0,VLOOKUP(AM553,'2010 BPTs'!$B$12:$BX$181,CM$3,FALSE)/VLOOKUP(AM553,'2010 BPTs'!$B$12:$BX728,CM$3+3,FALSE))</f>
        <v>0</v>
      </c>
      <c r="CO553" s="24">
        <f>IF(ISERROR(VLOOKUP(AF553,'2010 BPTs'!$B$12:$BX$181,CO$3,FALSE)/VLOOKUP(AF553,'2010 BPTs'!$B$12:$BX728,CO$3+2,FALSE)),0,VLOOKUP(AF553,'2010 BPTs'!$B$12:$BX$181,CO$3,FALSE)/VLOOKUP(AF553,'2010 BPTs'!$B$12:$BX728,CO$3+2,FALSE))</f>
        <v>0</v>
      </c>
      <c r="CP553" s="24">
        <f>IF(ISERROR(VLOOKUP(AG553,'2010 BPTs'!$B$12:$BX$181,CP$3,FALSE)/VLOOKUP(AG553,'2010 BPTs'!$B$12:$BX728,CP$3+2,FALSE)),0,VLOOKUP(AG553,'2010 BPTs'!$B$12:$BX$181,CP$3,FALSE)/VLOOKUP(AG553,'2010 BPTs'!$B$12:$BX728,CP$3+2,FALSE))</f>
        <v>0</v>
      </c>
      <c r="CQ553" s="24">
        <f>IF(ISERROR(VLOOKUP(AH553,'2010 BPTs'!$B$12:$BX$181,CQ$3,FALSE)/VLOOKUP(AH553,'2010 BPTs'!$B$12:$BX728,CQ$3+2,FALSE)),0,VLOOKUP(AH553,'2010 BPTs'!$B$12:$BX$181,CQ$3,FALSE)/VLOOKUP(AH553,'2010 BPTs'!$B$12:$BX728,CQ$3+2,FALSE))</f>
        <v>0</v>
      </c>
      <c r="CR553" s="24">
        <f>IF(ISERROR(VLOOKUP(AI553,'2010 BPTs'!$B$12:$BX$181,CR$3,FALSE)/VLOOKUP(AI553,'2010 BPTs'!$B$12:$BX728,CR$3+2,FALSE)),0,VLOOKUP(AI553,'2010 BPTs'!$B$12:$BX$181,CR$3,FALSE)/VLOOKUP(AI553,'2010 BPTs'!$B$12:$BX728,CR$3+2,FALSE))</f>
        <v>0</v>
      </c>
      <c r="CS553" s="24">
        <f>IF(ISERROR(VLOOKUP(AJ553,'2010 BPTs'!$B$12:$BX$181,CS$3,FALSE)/VLOOKUP(AJ553,'2010 BPTs'!$B$12:$BX728,CS$3+2,FALSE)),0,VLOOKUP(AJ553,'2010 BPTs'!$B$12:$BX$181,CS$3,FALSE)/VLOOKUP(AJ553,'2010 BPTs'!$B$12:$BX728,CS$3+2,FALSE))</f>
        <v>0</v>
      </c>
      <c r="CT553" s="24">
        <f>IF(ISERROR(VLOOKUP(AK553,'2010 BPTs'!$B$12:$BX$181,CT$3,FALSE)/VLOOKUP(AK553,'2010 BPTs'!$B$12:$BX728,CT$3+2,FALSE)),0,VLOOKUP(AK553,'2010 BPTs'!$B$12:$BX$181,CT$3,FALSE)/VLOOKUP(AK553,'2010 BPTs'!$B$12:$BX728,CT$3+2,FALSE))</f>
        <v>0</v>
      </c>
      <c r="CU553" s="24">
        <f>IF(ISERROR(VLOOKUP(AL553,'2010 BPTs'!$B$12:$BX$181,CU$3,FALSE)/VLOOKUP(AL553,'2010 BPTs'!$B$12:$BX728,CU$3+2,FALSE)),0,VLOOKUP(AL553,'2010 BPTs'!$B$12:$BX$181,CU$3,FALSE)/VLOOKUP(AL553,'2010 BPTs'!$B$12:$BX728,CU$3+2,FALSE))</f>
        <v>0</v>
      </c>
      <c r="CV553" s="24">
        <f>IF(ISERROR(VLOOKUP(AM553,'2010 BPTs'!$B$12:$BX$181,CV$3,FALSE)/VLOOKUP(AM553,'2010 BPTs'!$B$12:$BX728,CV$3+2,FALSE)),0,VLOOKUP(AM553,'2010 BPTs'!$B$12:$BX$181,CV$3,FALSE)/VLOOKUP(AM553,'2010 BPTs'!$B$12:$BX728,CV$3+2,FALSE))</f>
        <v>0</v>
      </c>
      <c r="CX553" s="93">
        <f>'2012 BPTs'!BR49</f>
        <v>0</v>
      </c>
      <c r="CY553" s="93">
        <f>'2012 BPTs'!BS49</f>
        <v>0</v>
      </c>
    </row>
    <row r="554" spans="2:103" x14ac:dyDescent="0.2">
      <c r="B554" s="2" t="s">
        <v>213</v>
      </c>
      <c r="C554" s="2">
        <f>'2012 BPTs'!E50</f>
        <v>0</v>
      </c>
      <c r="D554" s="2">
        <f t="shared" si="162"/>
        <v>0</v>
      </c>
      <c r="E554" s="4">
        <f>'2012 BPTs'!F50</f>
        <v>0</v>
      </c>
      <c r="F554" s="88">
        <f>'2012 BPTs'!G50</f>
        <v>0</v>
      </c>
      <c r="G554" s="53">
        <f>'2012 BPTs'!I50</f>
        <v>0</v>
      </c>
      <c r="H554" s="88">
        <f>'2012 BPTs'!J50</f>
        <v>0</v>
      </c>
      <c r="I554" s="4">
        <f>'2012 BPTs'!K50</f>
        <v>0</v>
      </c>
      <c r="J554" s="5">
        <f>'2012 BPTs'!M50</f>
        <v>0</v>
      </c>
      <c r="K554" s="99">
        <f>'2012 BPTs'!BL50</f>
        <v>0</v>
      </c>
      <c r="L554" s="100">
        <f t="shared" si="174"/>
        <v>0</v>
      </c>
      <c r="M554" s="101">
        <f t="shared" si="163"/>
        <v>0</v>
      </c>
      <c r="N554" s="102">
        <f t="shared" si="166"/>
        <v>0</v>
      </c>
      <c r="O554" s="103">
        <f>'2012 BPTs'!BM50</f>
        <v>0</v>
      </c>
      <c r="P554" s="100">
        <f t="shared" si="175"/>
        <v>0</v>
      </c>
      <c r="Q554" s="101">
        <f t="shared" si="164"/>
        <v>0</v>
      </c>
      <c r="R554" s="104">
        <f t="shared" si="176"/>
        <v>0</v>
      </c>
      <c r="S554" s="105">
        <f t="shared" si="167"/>
        <v>0</v>
      </c>
      <c r="T554" s="104">
        <f t="shared" si="177"/>
        <v>0</v>
      </c>
      <c r="U554" s="121">
        <f>IF(K554=0,0,IF(B554="Manual",(S554-O554-AP554*(O554/(O554+Z554)))/S554,'2012 BPTs'!BP50))</f>
        <v>0</v>
      </c>
      <c r="V554" s="99">
        <f>'2012 BPTs'!BN50</f>
        <v>0</v>
      </c>
      <c r="W554" s="100">
        <f t="shared" si="173"/>
        <v>0</v>
      </c>
      <c r="X554" s="103">
        <f t="shared" si="165"/>
        <v>0</v>
      </c>
      <c r="Y554" s="102">
        <f t="shared" si="168"/>
        <v>0</v>
      </c>
      <c r="Z554" s="103">
        <f>'2012 BPTs'!BO50</f>
        <v>0</v>
      </c>
      <c r="AA554" s="104">
        <f t="shared" si="178"/>
        <v>0</v>
      </c>
      <c r="AB554" s="106">
        <f>IF(W554=0,0,IF(B554="Manual",(V554-Z554-AP554*(Z554/(Z554+O554)))/V554,'2012 BPTs'!BQ50))</f>
        <v>0</v>
      </c>
      <c r="AD554" s="2" t="str">
        <f t="shared" si="169"/>
        <v>00-0</v>
      </c>
      <c r="AE554" s="2">
        <f>'2012 BPTs'!BA50</f>
        <v>0</v>
      </c>
      <c r="AF554" s="2" t="str">
        <f>IF(B554="Auto",'2012 BPTs'!BB50,D554&amp;E554&amp;"-"&amp;F554)</f>
        <v/>
      </c>
      <c r="AG554" s="2" t="str">
        <f>'2012 BPTs'!BC50</f>
        <v/>
      </c>
      <c r="AH554" s="2" t="str">
        <f>'2012 BPTs'!BD50</f>
        <v/>
      </c>
      <c r="AI554" s="2" t="str">
        <f>'2012 BPTs'!BE50</f>
        <v/>
      </c>
      <c r="AJ554" s="2" t="str">
        <f>'2012 BPTs'!BF50</f>
        <v/>
      </c>
      <c r="AK554" s="2" t="str">
        <f>'2012 BPTs'!BG50</f>
        <v/>
      </c>
      <c r="AL554" s="2" t="str">
        <f>'2012 BPTs'!BH50</f>
        <v/>
      </c>
      <c r="AM554" s="2" t="str">
        <f>'2012 BPTs'!BI50</f>
        <v/>
      </c>
      <c r="AO554" s="128">
        <f>'2012 BPTs'!AJ50*'2012 BPTs'!BK50</f>
        <v>0</v>
      </c>
      <c r="AP554" s="128">
        <f>'2012 BPTs'!AK50*'2012 BPTs'!BK50</f>
        <v>0</v>
      </c>
      <c r="AR554" s="5">
        <f>IF(B554="Auto",'2012 BPTs'!M50,J554)</f>
        <v>0</v>
      </c>
      <c r="AS554" s="5">
        <f>'2012 BPTs'!O50</f>
        <v>0</v>
      </c>
      <c r="AT554" s="5">
        <f>'2012 BPTs'!Q50</f>
        <v>0</v>
      </c>
      <c r="AU554" s="5">
        <f>'2012 BPTs'!S50</f>
        <v>0</v>
      </c>
      <c r="AV554" s="5">
        <f>'2012 BPTs'!U50</f>
        <v>0</v>
      </c>
      <c r="AW554" s="5">
        <f>'2012 BPTs'!W50</f>
        <v>0</v>
      </c>
      <c r="AX554" s="5">
        <f>'2012 BPTs'!Y50</f>
        <v>0</v>
      </c>
      <c r="AY554" s="5">
        <f>'2012 BPTs'!AA50</f>
        <v>0</v>
      </c>
      <c r="BA554" s="24">
        <f>IF(ISNA(VLOOKUP(AF554,'2010 BPTs'!$B$12:$BX$181,BA$3,FALSE)),0,VLOOKUP(AF554,'2010 BPTs'!$B$12:$BX$181,BA$3,FALSE))</f>
        <v>0</v>
      </c>
      <c r="BB554" s="24">
        <f>IF(ISNA(VLOOKUP(AG554,'2010 BPTs'!$B$12:$BX$181,BB$3,FALSE)),0,VLOOKUP(AG554,'2010 BPTs'!$B$12:$BX$181,BB$3,FALSE))</f>
        <v>0</v>
      </c>
      <c r="BC554" s="24">
        <f>IF(ISNA(VLOOKUP(AH554,'2010 BPTs'!$B$12:$BX$181,BC$3,FALSE)),0,VLOOKUP(AH554,'2010 BPTs'!$B$12:$BX$181,BC$3,FALSE))</f>
        <v>0</v>
      </c>
      <c r="BD554" s="24">
        <f>IF(ISNA(VLOOKUP(AI554,'2010 BPTs'!$B$12:$BX$181,BD$3,FALSE)),0,VLOOKUP(AI554,'2010 BPTs'!$B$12:$BX$181,BD$3,FALSE))</f>
        <v>0</v>
      </c>
      <c r="BE554" s="24">
        <f>IF(ISNA(VLOOKUP(AJ554,'2010 BPTs'!$B$12:$BX$181,BE$3,FALSE)),0,VLOOKUP(AJ554,'2010 BPTs'!$B$12:$BX$181,BE$3,FALSE))</f>
        <v>0</v>
      </c>
      <c r="BF554" s="24">
        <f>IF(ISNA(VLOOKUP(AK554,'2010 BPTs'!$B$12:$BX$181,BF$3,FALSE)),0,VLOOKUP(AK554,'2010 BPTs'!$B$12:$BX$181,BF$3,FALSE))</f>
        <v>0</v>
      </c>
      <c r="BG554" s="24">
        <f>IF(ISNA(VLOOKUP(AL554,'2010 BPTs'!$B$12:$BX$181,BG$3,FALSE)),0,VLOOKUP(AL554,'2010 BPTs'!$B$12:$BX$181,BG$3,FALSE))</f>
        <v>0</v>
      </c>
      <c r="BH554" s="24">
        <f>IF(ISNA(VLOOKUP(AM554,'2010 BPTs'!$B$12:$BX$181,BH$3,FALSE)),0,VLOOKUP(AM554,'2010 BPTs'!$B$12:$BX$181,BH$3,FALSE))</f>
        <v>0</v>
      </c>
      <c r="BJ554" s="24">
        <f>IF(ISNA(VLOOKUP(AF554,'2010 BPTs'!$B$12:$BX$181,BJ$3,FALSE)),0,VLOOKUP(AF554,'2010 BPTs'!$B$12:$BX$181,BJ$3,FALSE))</f>
        <v>0</v>
      </c>
      <c r="BK554" s="24">
        <f>IF(ISNA(VLOOKUP(AG554,'2010 BPTs'!$B$12:$BX$181,BK$3,FALSE)),0,VLOOKUP(AG554,'2010 BPTs'!$B$12:$BX$181,BK$3,FALSE))</f>
        <v>0</v>
      </c>
      <c r="BL554" s="24">
        <f>IF(ISNA(VLOOKUP(AH554,'2010 BPTs'!$B$12:$BX$181,BL$3,FALSE)),0,VLOOKUP(AH554,'2010 BPTs'!$B$12:$BX$181,BL$3,FALSE))</f>
        <v>0</v>
      </c>
      <c r="BM554" s="24">
        <f>IF(ISNA(VLOOKUP(AI554,'2010 BPTs'!$B$12:$BX$181,BM$3,FALSE)),0,VLOOKUP(AI554,'2010 BPTs'!$B$12:$BX$181,BM$3,FALSE))</f>
        <v>0</v>
      </c>
      <c r="BN554" s="24">
        <f>IF(ISNA(VLOOKUP(AJ554,'2010 BPTs'!$B$12:$BX$181,BN$3,FALSE)),0,VLOOKUP(AJ554,'2010 BPTs'!$B$12:$BX$181,BN$3,FALSE))</f>
        <v>0</v>
      </c>
      <c r="BO554" s="24">
        <f>IF(ISNA(VLOOKUP(AK554,'2010 BPTs'!$B$12:$BX$181,BO$3,FALSE)),0,VLOOKUP(AK554,'2010 BPTs'!$B$12:$BX$181,BO$3,FALSE))</f>
        <v>0</v>
      </c>
      <c r="BP554" s="24">
        <f>IF(ISNA(VLOOKUP(AL554,'2010 BPTs'!$B$12:$BX$181,BP$3,FALSE)),0,VLOOKUP(AL554,'2010 BPTs'!$B$12:$BX$181,BP$3,FALSE))</f>
        <v>0</v>
      </c>
      <c r="BQ554" s="24">
        <f>IF(ISNA(VLOOKUP(AM554,'2010 BPTs'!$B$12:$BX$181,BQ$3,FALSE)),0,VLOOKUP(AM554,'2010 BPTs'!$B$12:$BX$181,BQ$3,FALSE))</f>
        <v>0</v>
      </c>
      <c r="BS554" s="78">
        <f t="shared" si="170"/>
        <v>0</v>
      </c>
      <c r="BT554" s="68">
        <f t="shared" si="171"/>
        <v>0</v>
      </c>
      <c r="BU554" s="68">
        <f t="shared" si="172"/>
        <v>0</v>
      </c>
      <c r="BW554" s="24">
        <f>IF(ISNA(VLOOKUP(AF554,'2010 BPTs'!$B$12:$BX$181,BW$3,FALSE)),0,VLOOKUP(AF554,'2010 BPTs'!$B$12:$BX$181,BW$3,FALSE))</f>
        <v>0</v>
      </c>
      <c r="BX554" s="24">
        <f>IF(ISNA(VLOOKUP(AG554,'2010 BPTs'!$B$12:$BX$181,BX$3,FALSE)),0,VLOOKUP(AG554,'2010 BPTs'!$B$12:$BX$181,BX$3,FALSE))</f>
        <v>0</v>
      </c>
      <c r="BY554" s="24">
        <f>IF(ISNA(VLOOKUP(AH554,'2010 BPTs'!$B$12:$BX$181,BY$3,FALSE)),0,VLOOKUP(AH554,'2010 BPTs'!$B$12:$BX$181,BY$3,FALSE))</f>
        <v>0</v>
      </c>
      <c r="BZ554" s="24">
        <f>IF(ISNA(VLOOKUP(AI554,'2010 BPTs'!$B$12:$BX$181,BZ$3,FALSE)),0,VLOOKUP(AI554,'2010 BPTs'!$B$12:$BX$181,BZ$3,FALSE))</f>
        <v>0</v>
      </c>
      <c r="CA554" s="24">
        <f>IF(ISNA(VLOOKUP(AJ554,'2010 BPTs'!$B$12:$BX$181,CA$3,FALSE)),0,VLOOKUP(AJ554,'2010 BPTs'!$B$12:$BX$181,CA$3,FALSE))</f>
        <v>0</v>
      </c>
      <c r="CB554" s="24">
        <f>IF(ISNA(VLOOKUP(AK554,'2010 BPTs'!$B$12:$BX$181,CB$3,FALSE)),0,VLOOKUP(AK554,'2010 BPTs'!$B$12:$BX$181,CB$3,FALSE))</f>
        <v>0</v>
      </c>
      <c r="CC554" s="24">
        <f>IF(ISNA(VLOOKUP(AL554,'2010 BPTs'!$B$12:$BX$181,CC$3,FALSE)),0,VLOOKUP(AL554,'2010 BPTs'!$B$12:$BX$181,CC$3,FALSE))</f>
        <v>0</v>
      </c>
      <c r="CD554" s="24">
        <f>IF(ISNA(VLOOKUP(AM554,'2010 BPTs'!$B$12:$BX$181,CD$3,FALSE)),0,VLOOKUP(AM554,'2010 BPTs'!$B$12:$BX$181,CD$3,FALSE))</f>
        <v>0</v>
      </c>
      <c r="CF554" s="24">
        <f>IF(ISERROR(VLOOKUP(AF554,'2010 BPTs'!$B$12:$BX$181,CF$3,FALSE)/VLOOKUP(AF554,'2010 BPTs'!$B$12:$BX729,CF$3+3,FALSE)),0,VLOOKUP(AF554,'2010 BPTs'!$B$12:$BX$181,CF$3,FALSE)/VLOOKUP(AF554,'2010 BPTs'!$B$12:$BX729,CF$3+3,FALSE))</f>
        <v>0</v>
      </c>
      <c r="CG554" s="24">
        <f>IF(ISERROR(VLOOKUP(AG554,'2010 BPTs'!$B$12:$BX$181,CG$3,FALSE)/VLOOKUP(AG554,'2010 BPTs'!$B$12:$BX729,CG$3+3,FALSE)),0,VLOOKUP(AG554,'2010 BPTs'!$B$12:$BX$181,CG$3,FALSE)/VLOOKUP(AG554,'2010 BPTs'!$B$12:$BX729,CG$3+3,FALSE))</f>
        <v>0</v>
      </c>
      <c r="CH554" s="24">
        <f>IF(ISERROR(VLOOKUP(AH554,'2010 BPTs'!$B$12:$BX$181,CH$3,FALSE)/VLOOKUP(AH554,'2010 BPTs'!$B$12:$BX729,CH$3+3,FALSE)),0,VLOOKUP(AH554,'2010 BPTs'!$B$12:$BX$181,CH$3,FALSE)/VLOOKUP(AH554,'2010 BPTs'!$B$12:$BX729,CH$3+3,FALSE))</f>
        <v>0</v>
      </c>
      <c r="CI554" s="24">
        <f>IF(ISERROR(VLOOKUP(AI554,'2010 BPTs'!$B$12:$BX$181,CI$3,FALSE)/VLOOKUP(AI554,'2010 BPTs'!$B$12:$BX729,CI$3+3,FALSE)),0,VLOOKUP(AI554,'2010 BPTs'!$B$12:$BX$181,CI$3,FALSE)/VLOOKUP(AI554,'2010 BPTs'!$B$12:$BX729,CI$3+3,FALSE))</f>
        <v>0</v>
      </c>
      <c r="CJ554" s="24">
        <f>IF(ISERROR(VLOOKUP(AJ554,'2010 BPTs'!$B$12:$BX$181,CJ$3,FALSE)/VLOOKUP(AJ554,'2010 BPTs'!$B$12:$BX729,CJ$3+3,FALSE)),0,VLOOKUP(AJ554,'2010 BPTs'!$B$12:$BX$181,CJ$3,FALSE)/VLOOKUP(AJ554,'2010 BPTs'!$B$12:$BX729,CJ$3+3,FALSE))</f>
        <v>0</v>
      </c>
      <c r="CK554" s="24">
        <f>IF(ISERROR(VLOOKUP(AK554,'2010 BPTs'!$B$12:$BX$181,CK$3,FALSE)/VLOOKUP(AK554,'2010 BPTs'!$B$12:$BX729,CK$3+3,FALSE)),0,VLOOKUP(AK554,'2010 BPTs'!$B$12:$BX$181,CK$3,FALSE)/VLOOKUP(AK554,'2010 BPTs'!$B$12:$BX729,CK$3+3,FALSE))</f>
        <v>0</v>
      </c>
      <c r="CL554" s="24">
        <f>IF(ISERROR(VLOOKUP(AL554,'2010 BPTs'!$B$12:$BX$181,CL$3,FALSE)/VLOOKUP(AL554,'2010 BPTs'!$B$12:$BX729,CL$3+3,FALSE)),0,VLOOKUP(AL554,'2010 BPTs'!$B$12:$BX$181,CL$3,FALSE)/VLOOKUP(AL554,'2010 BPTs'!$B$12:$BX729,CL$3+3,FALSE))</f>
        <v>0</v>
      </c>
      <c r="CM554" s="24">
        <f>IF(ISERROR(VLOOKUP(AM554,'2010 BPTs'!$B$12:$BX$181,CM$3,FALSE)/VLOOKUP(AM554,'2010 BPTs'!$B$12:$BX729,CM$3+3,FALSE)),0,VLOOKUP(AM554,'2010 BPTs'!$B$12:$BX$181,CM$3,FALSE)/VLOOKUP(AM554,'2010 BPTs'!$B$12:$BX729,CM$3+3,FALSE))</f>
        <v>0</v>
      </c>
      <c r="CO554" s="24">
        <f>IF(ISERROR(VLOOKUP(AF554,'2010 BPTs'!$B$12:$BX$181,CO$3,FALSE)/VLOOKUP(AF554,'2010 BPTs'!$B$12:$BX729,CO$3+2,FALSE)),0,VLOOKUP(AF554,'2010 BPTs'!$B$12:$BX$181,CO$3,FALSE)/VLOOKUP(AF554,'2010 BPTs'!$B$12:$BX729,CO$3+2,FALSE))</f>
        <v>0</v>
      </c>
      <c r="CP554" s="24">
        <f>IF(ISERROR(VLOOKUP(AG554,'2010 BPTs'!$B$12:$BX$181,CP$3,FALSE)/VLOOKUP(AG554,'2010 BPTs'!$B$12:$BX729,CP$3+2,FALSE)),0,VLOOKUP(AG554,'2010 BPTs'!$B$12:$BX$181,CP$3,FALSE)/VLOOKUP(AG554,'2010 BPTs'!$B$12:$BX729,CP$3+2,FALSE))</f>
        <v>0</v>
      </c>
      <c r="CQ554" s="24">
        <f>IF(ISERROR(VLOOKUP(AH554,'2010 BPTs'!$B$12:$BX$181,CQ$3,FALSE)/VLOOKUP(AH554,'2010 BPTs'!$B$12:$BX729,CQ$3+2,FALSE)),0,VLOOKUP(AH554,'2010 BPTs'!$B$12:$BX$181,CQ$3,FALSE)/VLOOKUP(AH554,'2010 BPTs'!$B$12:$BX729,CQ$3+2,FALSE))</f>
        <v>0</v>
      </c>
      <c r="CR554" s="24">
        <f>IF(ISERROR(VLOOKUP(AI554,'2010 BPTs'!$B$12:$BX$181,CR$3,FALSE)/VLOOKUP(AI554,'2010 BPTs'!$B$12:$BX729,CR$3+2,FALSE)),0,VLOOKUP(AI554,'2010 BPTs'!$B$12:$BX$181,CR$3,FALSE)/VLOOKUP(AI554,'2010 BPTs'!$B$12:$BX729,CR$3+2,FALSE))</f>
        <v>0</v>
      </c>
      <c r="CS554" s="24">
        <f>IF(ISERROR(VLOOKUP(AJ554,'2010 BPTs'!$B$12:$BX$181,CS$3,FALSE)/VLOOKUP(AJ554,'2010 BPTs'!$B$12:$BX729,CS$3+2,FALSE)),0,VLOOKUP(AJ554,'2010 BPTs'!$B$12:$BX$181,CS$3,FALSE)/VLOOKUP(AJ554,'2010 BPTs'!$B$12:$BX729,CS$3+2,FALSE))</f>
        <v>0</v>
      </c>
      <c r="CT554" s="24">
        <f>IF(ISERROR(VLOOKUP(AK554,'2010 BPTs'!$B$12:$BX$181,CT$3,FALSE)/VLOOKUP(AK554,'2010 BPTs'!$B$12:$BX729,CT$3+2,FALSE)),0,VLOOKUP(AK554,'2010 BPTs'!$B$12:$BX$181,CT$3,FALSE)/VLOOKUP(AK554,'2010 BPTs'!$B$12:$BX729,CT$3+2,FALSE))</f>
        <v>0</v>
      </c>
      <c r="CU554" s="24">
        <f>IF(ISERROR(VLOOKUP(AL554,'2010 BPTs'!$B$12:$BX$181,CU$3,FALSE)/VLOOKUP(AL554,'2010 BPTs'!$B$12:$BX729,CU$3+2,FALSE)),0,VLOOKUP(AL554,'2010 BPTs'!$B$12:$BX$181,CU$3,FALSE)/VLOOKUP(AL554,'2010 BPTs'!$B$12:$BX729,CU$3+2,FALSE))</f>
        <v>0</v>
      </c>
      <c r="CV554" s="24">
        <f>IF(ISERROR(VLOOKUP(AM554,'2010 BPTs'!$B$12:$BX$181,CV$3,FALSE)/VLOOKUP(AM554,'2010 BPTs'!$B$12:$BX729,CV$3+2,FALSE)),0,VLOOKUP(AM554,'2010 BPTs'!$B$12:$BX$181,CV$3,FALSE)/VLOOKUP(AM554,'2010 BPTs'!$B$12:$BX729,CV$3+2,FALSE))</f>
        <v>0</v>
      </c>
      <c r="CX554" s="93">
        <f>'2012 BPTs'!BR50</f>
        <v>0</v>
      </c>
      <c r="CY554" s="93">
        <f>'2012 BPTs'!BS50</f>
        <v>0</v>
      </c>
    </row>
    <row r="555" spans="2:103" x14ac:dyDescent="0.2">
      <c r="B555" s="2" t="s">
        <v>213</v>
      </c>
      <c r="C555" s="2">
        <f>'2012 BPTs'!E51</f>
        <v>0</v>
      </c>
      <c r="D555" s="2">
        <f t="shared" si="162"/>
        <v>0</v>
      </c>
      <c r="E555" s="4">
        <f>'2012 BPTs'!F51</f>
        <v>0</v>
      </c>
      <c r="F555" s="88">
        <f>'2012 BPTs'!G51</f>
        <v>0</v>
      </c>
      <c r="G555" s="53">
        <f>'2012 BPTs'!I51</f>
        <v>0</v>
      </c>
      <c r="H555" s="88">
        <f>'2012 BPTs'!J51</f>
        <v>0</v>
      </c>
      <c r="I555" s="4">
        <f>'2012 BPTs'!K51</f>
        <v>0</v>
      </c>
      <c r="J555" s="5">
        <f>'2012 BPTs'!M51</f>
        <v>0</v>
      </c>
      <c r="K555" s="99">
        <f>'2012 BPTs'!BL51</f>
        <v>0</v>
      </c>
      <c r="L555" s="100">
        <f t="shared" si="174"/>
        <v>0</v>
      </c>
      <c r="M555" s="101">
        <f t="shared" si="163"/>
        <v>0</v>
      </c>
      <c r="N555" s="102">
        <f t="shared" si="166"/>
        <v>0</v>
      </c>
      <c r="O555" s="103">
        <f>'2012 BPTs'!BM51</f>
        <v>0</v>
      </c>
      <c r="P555" s="100">
        <f t="shared" si="175"/>
        <v>0</v>
      </c>
      <c r="Q555" s="101">
        <f t="shared" si="164"/>
        <v>0</v>
      </c>
      <c r="R555" s="104">
        <f t="shared" si="176"/>
        <v>0</v>
      </c>
      <c r="S555" s="105">
        <f t="shared" si="167"/>
        <v>0</v>
      </c>
      <c r="T555" s="104">
        <f t="shared" si="177"/>
        <v>0</v>
      </c>
      <c r="U555" s="121">
        <f>IF(K555=0,0,IF(B555="Manual",(S555-O555-AP555*(O555/(O555+Z555)))/S555,'2012 BPTs'!BP51))</f>
        <v>0</v>
      </c>
      <c r="V555" s="99">
        <f>'2012 BPTs'!BN51</f>
        <v>0</v>
      </c>
      <c r="W555" s="100">
        <f t="shared" si="173"/>
        <v>0</v>
      </c>
      <c r="X555" s="103">
        <f t="shared" si="165"/>
        <v>0</v>
      </c>
      <c r="Y555" s="102">
        <f t="shared" si="168"/>
        <v>0</v>
      </c>
      <c r="Z555" s="103">
        <f>'2012 BPTs'!BO51</f>
        <v>0</v>
      </c>
      <c r="AA555" s="104">
        <f t="shared" si="178"/>
        <v>0</v>
      </c>
      <c r="AB555" s="106">
        <f>IF(W555=0,0,IF(B555="Manual",(V555-Z555-AP555*(Z555/(Z555+O555)))/V555,'2012 BPTs'!BQ51))</f>
        <v>0</v>
      </c>
      <c r="AD555" s="2" t="str">
        <f t="shared" si="169"/>
        <v>00-0</v>
      </c>
      <c r="AE555" s="2">
        <f>'2012 BPTs'!BA51</f>
        <v>0</v>
      </c>
      <c r="AF555" s="2" t="str">
        <f>IF(B555="Auto",'2012 BPTs'!BB51,D555&amp;E555&amp;"-"&amp;F555)</f>
        <v/>
      </c>
      <c r="AG555" s="2" t="str">
        <f>'2012 BPTs'!BC51</f>
        <v/>
      </c>
      <c r="AH555" s="2" t="str">
        <f>'2012 BPTs'!BD51</f>
        <v/>
      </c>
      <c r="AI555" s="2" t="str">
        <f>'2012 BPTs'!BE51</f>
        <v/>
      </c>
      <c r="AJ555" s="2" t="str">
        <f>'2012 BPTs'!BF51</f>
        <v/>
      </c>
      <c r="AK555" s="2" t="str">
        <f>'2012 BPTs'!BG51</f>
        <v/>
      </c>
      <c r="AL555" s="2" t="str">
        <f>'2012 BPTs'!BH51</f>
        <v/>
      </c>
      <c r="AM555" s="2" t="str">
        <f>'2012 BPTs'!BI51</f>
        <v/>
      </c>
      <c r="AO555" s="128">
        <f>'2012 BPTs'!AJ51*'2012 BPTs'!BK51</f>
        <v>0</v>
      </c>
      <c r="AP555" s="128">
        <f>'2012 BPTs'!AK51*'2012 BPTs'!BK51</f>
        <v>0</v>
      </c>
      <c r="AR555" s="5">
        <f>IF(B555="Auto",'2012 BPTs'!M51,J555)</f>
        <v>0</v>
      </c>
      <c r="AS555" s="5">
        <f>'2012 BPTs'!O51</f>
        <v>0</v>
      </c>
      <c r="AT555" s="5">
        <f>'2012 BPTs'!Q51</f>
        <v>0</v>
      </c>
      <c r="AU555" s="5">
        <f>'2012 BPTs'!S51</f>
        <v>0</v>
      </c>
      <c r="AV555" s="5">
        <f>'2012 BPTs'!U51</f>
        <v>0</v>
      </c>
      <c r="AW555" s="5">
        <f>'2012 BPTs'!W51</f>
        <v>0</v>
      </c>
      <c r="AX555" s="5">
        <f>'2012 BPTs'!Y51</f>
        <v>0</v>
      </c>
      <c r="AY555" s="5">
        <f>'2012 BPTs'!AA51</f>
        <v>0</v>
      </c>
      <c r="BA555" s="24">
        <f>IF(ISNA(VLOOKUP(AF555,'2010 BPTs'!$B$12:$BX$181,BA$3,FALSE)),0,VLOOKUP(AF555,'2010 BPTs'!$B$12:$BX$181,BA$3,FALSE))</f>
        <v>0</v>
      </c>
      <c r="BB555" s="24">
        <f>IF(ISNA(VLOOKUP(AG555,'2010 BPTs'!$B$12:$BX$181,BB$3,FALSE)),0,VLOOKUP(AG555,'2010 BPTs'!$B$12:$BX$181,BB$3,FALSE))</f>
        <v>0</v>
      </c>
      <c r="BC555" s="24">
        <f>IF(ISNA(VLOOKUP(AH555,'2010 BPTs'!$B$12:$BX$181,BC$3,FALSE)),0,VLOOKUP(AH555,'2010 BPTs'!$B$12:$BX$181,BC$3,FALSE))</f>
        <v>0</v>
      </c>
      <c r="BD555" s="24">
        <f>IF(ISNA(VLOOKUP(AI555,'2010 BPTs'!$B$12:$BX$181,BD$3,FALSE)),0,VLOOKUP(AI555,'2010 BPTs'!$B$12:$BX$181,BD$3,FALSE))</f>
        <v>0</v>
      </c>
      <c r="BE555" s="24">
        <f>IF(ISNA(VLOOKUP(AJ555,'2010 BPTs'!$B$12:$BX$181,BE$3,FALSE)),0,VLOOKUP(AJ555,'2010 BPTs'!$B$12:$BX$181,BE$3,FALSE))</f>
        <v>0</v>
      </c>
      <c r="BF555" s="24">
        <f>IF(ISNA(VLOOKUP(AK555,'2010 BPTs'!$B$12:$BX$181,BF$3,FALSE)),0,VLOOKUP(AK555,'2010 BPTs'!$B$12:$BX$181,BF$3,FALSE))</f>
        <v>0</v>
      </c>
      <c r="BG555" s="24">
        <f>IF(ISNA(VLOOKUP(AL555,'2010 BPTs'!$B$12:$BX$181,BG$3,FALSE)),0,VLOOKUP(AL555,'2010 BPTs'!$B$12:$BX$181,BG$3,FALSE))</f>
        <v>0</v>
      </c>
      <c r="BH555" s="24">
        <f>IF(ISNA(VLOOKUP(AM555,'2010 BPTs'!$B$12:$BX$181,BH$3,FALSE)),0,VLOOKUP(AM555,'2010 BPTs'!$B$12:$BX$181,BH$3,FALSE))</f>
        <v>0</v>
      </c>
      <c r="BJ555" s="24">
        <f>IF(ISNA(VLOOKUP(AF555,'2010 BPTs'!$B$12:$BX$181,BJ$3,FALSE)),0,VLOOKUP(AF555,'2010 BPTs'!$B$12:$BX$181,BJ$3,FALSE))</f>
        <v>0</v>
      </c>
      <c r="BK555" s="24">
        <f>IF(ISNA(VLOOKUP(AG555,'2010 BPTs'!$B$12:$BX$181,BK$3,FALSE)),0,VLOOKUP(AG555,'2010 BPTs'!$B$12:$BX$181,BK$3,FALSE))</f>
        <v>0</v>
      </c>
      <c r="BL555" s="24">
        <f>IF(ISNA(VLOOKUP(AH555,'2010 BPTs'!$B$12:$BX$181,BL$3,FALSE)),0,VLOOKUP(AH555,'2010 BPTs'!$B$12:$BX$181,BL$3,FALSE))</f>
        <v>0</v>
      </c>
      <c r="BM555" s="24">
        <f>IF(ISNA(VLOOKUP(AI555,'2010 BPTs'!$B$12:$BX$181,BM$3,FALSE)),0,VLOOKUP(AI555,'2010 BPTs'!$B$12:$BX$181,BM$3,FALSE))</f>
        <v>0</v>
      </c>
      <c r="BN555" s="24">
        <f>IF(ISNA(VLOOKUP(AJ555,'2010 BPTs'!$B$12:$BX$181,BN$3,FALSE)),0,VLOOKUP(AJ555,'2010 BPTs'!$B$12:$BX$181,BN$3,FALSE))</f>
        <v>0</v>
      </c>
      <c r="BO555" s="24">
        <f>IF(ISNA(VLOOKUP(AK555,'2010 BPTs'!$B$12:$BX$181,BO$3,FALSE)),0,VLOOKUP(AK555,'2010 BPTs'!$B$12:$BX$181,BO$3,FALSE))</f>
        <v>0</v>
      </c>
      <c r="BP555" s="24">
        <f>IF(ISNA(VLOOKUP(AL555,'2010 BPTs'!$B$12:$BX$181,BP$3,FALSE)),0,VLOOKUP(AL555,'2010 BPTs'!$B$12:$BX$181,BP$3,FALSE))</f>
        <v>0</v>
      </c>
      <c r="BQ555" s="24">
        <f>IF(ISNA(VLOOKUP(AM555,'2010 BPTs'!$B$12:$BX$181,BQ$3,FALSE)),0,VLOOKUP(AM555,'2010 BPTs'!$B$12:$BX$181,BQ$3,FALSE))</f>
        <v>0</v>
      </c>
      <c r="BS555" s="78">
        <f t="shared" si="170"/>
        <v>0</v>
      </c>
      <c r="BT555" s="68">
        <f t="shared" si="171"/>
        <v>0</v>
      </c>
      <c r="BU555" s="68">
        <f t="shared" si="172"/>
        <v>0</v>
      </c>
      <c r="BW555" s="24">
        <f>IF(ISNA(VLOOKUP(AF555,'2010 BPTs'!$B$12:$BX$181,BW$3,FALSE)),0,VLOOKUP(AF555,'2010 BPTs'!$B$12:$BX$181,BW$3,FALSE))</f>
        <v>0</v>
      </c>
      <c r="BX555" s="24">
        <f>IF(ISNA(VLOOKUP(AG555,'2010 BPTs'!$B$12:$BX$181,BX$3,FALSE)),0,VLOOKUP(AG555,'2010 BPTs'!$B$12:$BX$181,BX$3,FALSE))</f>
        <v>0</v>
      </c>
      <c r="BY555" s="24">
        <f>IF(ISNA(VLOOKUP(AH555,'2010 BPTs'!$B$12:$BX$181,BY$3,FALSE)),0,VLOOKUP(AH555,'2010 BPTs'!$B$12:$BX$181,BY$3,FALSE))</f>
        <v>0</v>
      </c>
      <c r="BZ555" s="24">
        <f>IF(ISNA(VLOOKUP(AI555,'2010 BPTs'!$B$12:$BX$181,BZ$3,FALSE)),0,VLOOKUP(AI555,'2010 BPTs'!$B$12:$BX$181,BZ$3,FALSE))</f>
        <v>0</v>
      </c>
      <c r="CA555" s="24">
        <f>IF(ISNA(VLOOKUP(AJ555,'2010 BPTs'!$B$12:$BX$181,CA$3,FALSE)),0,VLOOKUP(AJ555,'2010 BPTs'!$B$12:$BX$181,CA$3,FALSE))</f>
        <v>0</v>
      </c>
      <c r="CB555" s="24">
        <f>IF(ISNA(VLOOKUP(AK555,'2010 BPTs'!$B$12:$BX$181,CB$3,FALSE)),0,VLOOKUP(AK555,'2010 BPTs'!$B$12:$BX$181,CB$3,FALSE))</f>
        <v>0</v>
      </c>
      <c r="CC555" s="24">
        <f>IF(ISNA(VLOOKUP(AL555,'2010 BPTs'!$B$12:$BX$181,CC$3,FALSE)),0,VLOOKUP(AL555,'2010 BPTs'!$B$12:$BX$181,CC$3,FALSE))</f>
        <v>0</v>
      </c>
      <c r="CD555" s="24">
        <f>IF(ISNA(VLOOKUP(AM555,'2010 BPTs'!$B$12:$BX$181,CD$3,FALSE)),0,VLOOKUP(AM555,'2010 BPTs'!$B$12:$BX$181,CD$3,FALSE))</f>
        <v>0</v>
      </c>
      <c r="CF555" s="24">
        <f>IF(ISERROR(VLOOKUP(AF555,'2010 BPTs'!$B$12:$BX$181,CF$3,FALSE)/VLOOKUP(AF555,'2010 BPTs'!$B$12:$BX730,CF$3+3,FALSE)),0,VLOOKUP(AF555,'2010 BPTs'!$B$12:$BX$181,CF$3,FALSE)/VLOOKUP(AF555,'2010 BPTs'!$B$12:$BX730,CF$3+3,FALSE))</f>
        <v>0</v>
      </c>
      <c r="CG555" s="24">
        <f>IF(ISERROR(VLOOKUP(AG555,'2010 BPTs'!$B$12:$BX$181,CG$3,FALSE)/VLOOKUP(AG555,'2010 BPTs'!$B$12:$BX730,CG$3+3,FALSE)),0,VLOOKUP(AG555,'2010 BPTs'!$B$12:$BX$181,CG$3,FALSE)/VLOOKUP(AG555,'2010 BPTs'!$B$12:$BX730,CG$3+3,FALSE))</f>
        <v>0</v>
      </c>
      <c r="CH555" s="24">
        <f>IF(ISERROR(VLOOKUP(AH555,'2010 BPTs'!$B$12:$BX$181,CH$3,FALSE)/VLOOKUP(AH555,'2010 BPTs'!$B$12:$BX730,CH$3+3,FALSE)),0,VLOOKUP(AH555,'2010 BPTs'!$B$12:$BX$181,CH$3,FALSE)/VLOOKUP(AH555,'2010 BPTs'!$B$12:$BX730,CH$3+3,FALSE))</f>
        <v>0</v>
      </c>
      <c r="CI555" s="24">
        <f>IF(ISERROR(VLOOKUP(AI555,'2010 BPTs'!$B$12:$BX$181,CI$3,FALSE)/VLOOKUP(AI555,'2010 BPTs'!$B$12:$BX730,CI$3+3,FALSE)),0,VLOOKUP(AI555,'2010 BPTs'!$B$12:$BX$181,CI$3,FALSE)/VLOOKUP(AI555,'2010 BPTs'!$B$12:$BX730,CI$3+3,FALSE))</f>
        <v>0</v>
      </c>
      <c r="CJ555" s="24">
        <f>IF(ISERROR(VLOOKUP(AJ555,'2010 BPTs'!$B$12:$BX$181,CJ$3,FALSE)/VLOOKUP(AJ555,'2010 BPTs'!$B$12:$BX730,CJ$3+3,FALSE)),0,VLOOKUP(AJ555,'2010 BPTs'!$B$12:$BX$181,CJ$3,FALSE)/VLOOKUP(AJ555,'2010 BPTs'!$B$12:$BX730,CJ$3+3,FALSE))</f>
        <v>0</v>
      </c>
      <c r="CK555" s="24">
        <f>IF(ISERROR(VLOOKUP(AK555,'2010 BPTs'!$B$12:$BX$181,CK$3,FALSE)/VLOOKUP(AK555,'2010 BPTs'!$B$12:$BX730,CK$3+3,FALSE)),0,VLOOKUP(AK555,'2010 BPTs'!$B$12:$BX$181,CK$3,FALSE)/VLOOKUP(AK555,'2010 BPTs'!$B$12:$BX730,CK$3+3,FALSE))</f>
        <v>0</v>
      </c>
      <c r="CL555" s="24">
        <f>IF(ISERROR(VLOOKUP(AL555,'2010 BPTs'!$B$12:$BX$181,CL$3,FALSE)/VLOOKUP(AL555,'2010 BPTs'!$B$12:$BX730,CL$3+3,FALSE)),0,VLOOKUP(AL555,'2010 BPTs'!$B$12:$BX$181,CL$3,FALSE)/VLOOKUP(AL555,'2010 BPTs'!$B$12:$BX730,CL$3+3,FALSE))</f>
        <v>0</v>
      </c>
      <c r="CM555" s="24">
        <f>IF(ISERROR(VLOOKUP(AM555,'2010 BPTs'!$B$12:$BX$181,CM$3,FALSE)/VLOOKUP(AM555,'2010 BPTs'!$B$12:$BX730,CM$3+3,FALSE)),0,VLOOKUP(AM555,'2010 BPTs'!$B$12:$BX$181,CM$3,FALSE)/VLOOKUP(AM555,'2010 BPTs'!$B$12:$BX730,CM$3+3,FALSE))</f>
        <v>0</v>
      </c>
      <c r="CO555" s="24">
        <f>IF(ISERROR(VLOOKUP(AF555,'2010 BPTs'!$B$12:$BX$181,CO$3,FALSE)/VLOOKUP(AF555,'2010 BPTs'!$B$12:$BX730,CO$3+2,FALSE)),0,VLOOKUP(AF555,'2010 BPTs'!$B$12:$BX$181,CO$3,FALSE)/VLOOKUP(AF555,'2010 BPTs'!$B$12:$BX730,CO$3+2,FALSE))</f>
        <v>0</v>
      </c>
      <c r="CP555" s="24">
        <f>IF(ISERROR(VLOOKUP(AG555,'2010 BPTs'!$B$12:$BX$181,CP$3,FALSE)/VLOOKUP(AG555,'2010 BPTs'!$B$12:$BX730,CP$3+2,FALSE)),0,VLOOKUP(AG555,'2010 BPTs'!$B$12:$BX$181,CP$3,FALSE)/VLOOKUP(AG555,'2010 BPTs'!$B$12:$BX730,CP$3+2,FALSE))</f>
        <v>0</v>
      </c>
      <c r="CQ555" s="24">
        <f>IF(ISERROR(VLOOKUP(AH555,'2010 BPTs'!$B$12:$BX$181,CQ$3,FALSE)/VLOOKUP(AH555,'2010 BPTs'!$B$12:$BX730,CQ$3+2,FALSE)),0,VLOOKUP(AH555,'2010 BPTs'!$B$12:$BX$181,CQ$3,FALSE)/VLOOKUP(AH555,'2010 BPTs'!$B$12:$BX730,CQ$3+2,FALSE))</f>
        <v>0</v>
      </c>
      <c r="CR555" s="24">
        <f>IF(ISERROR(VLOOKUP(AI555,'2010 BPTs'!$B$12:$BX$181,CR$3,FALSE)/VLOOKUP(AI555,'2010 BPTs'!$B$12:$BX730,CR$3+2,FALSE)),0,VLOOKUP(AI555,'2010 BPTs'!$B$12:$BX$181,CR$3,FALSE)/VLOOKUP(AI555,'2010 BPTs'!$B$12:$BX730,CR$3+2,FALSE))</f>
        <v>0</v>
      </c>
      <c r="CS555" s="24">
        <f>IF(ISERROR(VLOOKUP(AJ555,'2010 BPTs'!$B$12:$BX$181,CS$3,FALSE)/VLOOKUP(AJ555,'2010 BPTs'!$B$12:$BX730,CS$3+2,FALSE)),0,VLOOKUP(AJ555,'2010 BPTs'!$B$12:$BX$181,CS$3,FALSE)/VLOOKUP(AJ555,'2010 BPTs'!$B$12:$BX730,CS$3+2,FALSE))</f>
        <v>0</v>
      </c>
      <c r="CT555" s="24">
        <f>IF(ISERROR(VLOOKUP(AK555,'2010 BPTs'!$B$12:$BX$181,CT$3,FALSE)/VLOOKUP(AK555,'2010 BPTs'!$B$12:$BX730,CT$3+2,FALSE)),0,VLOOKUP(AK555,'2010 BPTs'!$B$12:$BX$181,CT$3,FALSE)/VLOOKUP(AK555,'2010 BPTs'!$B$12:$BX730,CT$3+2,FALSE))</f>
        <v>0</v>
      </c>
      <c r="CU555" s="24">
        <f>IF(ISERROR(VLOOKUP(AL555,'2010 BPTs'!$B$12:$BX$181,CU$3,FALSE)/VLOOKUP(AL555,'2010 BPTs'!$B$12:$BX730,CU$3+2,FALSE)),0,VLOOKUP(AL555,'2010 BPTs'!$B$12:$BX$181,CU$3,FALSE)/VLOOKUP(AL555,'2010 BPTs'!$B$12:$BX730,CU$3+2,FALSE))</f>
        <v>0</v>
      </c>
      <c r="CV555" s="24">
        <f>IF(ISERROR(VLOOKUP(AM555,'2010 BPTs'!$B$12:$BX$181,CV$3,FALSE)/VLOOKUP(AM555,'2010 BPTs'!$B$12:$BX730,CV$3+2,FALSE)),0,VLOOKUP(AM555,'2010 BPTs'!$B$12:$BX$181,CV$3,FALSE)/VLOOKUP(AM555,'2010 BPTs'!$B$12:$BX730,CV$3+2,FALSE))</f>
        <v>0</v>
      </c>
      <c r="CX555" s="93">
        <f>'2012 BPTs'!BR51</f>
        <v>0</v>
      </c>
      <c r="CY555" s="93">
        <f>'2012 BPTs'!BS51</f>
        <v>0</v>
      </c>
    </row>
    <row r="556" spans="2:103" x14ac:dyDescent="0.2">
      <c r="B556" s="2" t="s">
        <v>213</v>
      </c>
      <c r="C556" s="2">
        <f>'2012 BPTs'!E52</f>
        <v>0</v>
      </c>
      <c r="D556" s="2">
        <f t="shared" si="162"/>
        <v>0</v>
      </c>
      <c r="E556" s="4">
        <f>'2012 BPTs'!F52</f>
        <v>0</v>
      </c>
      <c r="F556" s="88">
        <f>'2012 BPTs'!G52</f>
        <v>0</v>
      </c>
      <c r="G556" s="53">
        <f>'2012 BPTs'!I52</f>
        <v>0</v>
      </c>
      <c r="H556" s="88">
        <f>'2012 BPTs'!J52</f>
        <v>0</v>
      </c>
      <c r="I556" s="4">
        <f>'2012 BPTs'!K52</f>
        <v>0</v>
      </c>
      <c r="J556" s="5">
        <f>'2012 BPTs'!M52</f>
        <v>0</v>
      </c>
      <c r="K556" s="99">
        <f>'2012 BPTs'!BL52</f>
        <v>0</v>
      </c>
      <c r="L556" s="100">
        <f t="shared" si="174"/>
        <v>0</v>
      </c>
      <c r="M556" s="101">
        <f t="shared" si="163"/>
        <v>0</v>
      </c>
      <c r="N556" s="102">
        <f t="shared" si="166"/>
        <v>0</v>
      </c>
      <c r="O556" s="103">
        <f>'2012 BPTs'!BM52</f>
        <v>0</v>
      </c>
      <c r="P556" s="100">
        <f t="shared" si="175"/>
        <v>0</v>
      </c>
      <c r="Q556" s="101">
        <f t="shared" si="164"/>
        <v>0</v>
      </c>
      <c r="R556" s="104">
        <f t="shared" si="176"/>
        <v>0</v>
      </c>
      <c r="S556" s="105">
        <f t="shared" si="167"/>
        <v>0</v>
      </c>
      <c r="T556" s="104">
        <f t="shared" si="177"/>
        <v>0</v>
      </c>
      <c r="U556" s="121">
        <f>IF(K556=0,0,IF(B556="Manual",(S556-O556-AP556*(O556/(O556+Z556)))/S556,'2012 BPTs'!BP52))</f>
        <v>0</v>
      </c>
      <c r="V556" s="99">
        <f>'2012 BPTs'!BN52</f>
        <v>0</v>
      </c>
      <c r="W556" s="100">
        <f t="shared" si="173"/>
        <v>0</v>
      </c>
      <c r="X556" s="103">
        <f t="shared" si="165"/>
        <v>0</v>
      </c>
      <c r="Y556" s="102">
        <f t="shared" si="168"/>
        <v>0</v>
      </c>
      <c r="Z556" s="103">
        <f>'2012 BPTs'!BO52</f>
        <v>0</v>
      </c>
      <c r="AA556" s="104">
        <f t="shared" si="178"/>
        <v>0</v>
      </c>
      <c r="AB556" s="106">
        <f>IF(W556=0,0,IF(B556="Manual",(V556-Z556-AP556*(Z556/(Z556+O556)))/V556,'2012 BPTs'!BQ52))</f>
        <v>0</v>
      </c>
      <c r="AD556" s="2" t="str">
        <f t="shared" si="169"/>
        <v>00-0</v>
      </c>
      <c r="AE556" s="2">
        <f>'2012 BPTs'!BA52</f>
        <v>0</v>
      </c>
      <c r="AF556" s="2" t="str">
        <f>IF(B556="Auto",'2012 BPTs'!BB52,D556&amp;E556&amp;"-"&amp;F556)</f>
        <v/>
      </c>
      <c r="AG556" s="2" t="str">
        <f>'2012 BPTs'!BC52</f>
        <v/>
      </c>
      <c r="AH556" s="2" t="str">
        <f>'2012 BPTs'!BD52</f>
        <v/>
      </c>
      <c r="AI556" s="2" t="str">
        <f>'2012 BPTs'!BE52</f>
        <v/>
      </c>
      <c r="AJ556" s="2" t="str">
        <f>'2012 BPTs'!BF52</f>
        <v/>
      </c>
      <c r="AK556" s="2" t="str">
        <f>'2012 BPTs'!BG52</f>
        <v/>
      </c>
      <c r="AL556" s="2" t="str">
        <f>'2012 BPTs'!BH52</f>
        <v/>
      </c>
      <c r="AM556" s="2" t="str">
        <f>'2012 BPTs'!BI52</f>
        <v/>
      </c>
      <c r="AO556" s="128">
        <f>'2012 BPTs'!AJ52*'2012 BPTs'!BK52</f>
        <v>0</v>
      </c>
      <c r="AP556" s="128">
        <f>'2012 BPTs'!AK52*'2012 BPTs'!BK52</f>
        <v>0</v>
      </c>
      <c r="AR556" s="5">
        <f>IF(B556="Auto",'2012 BPTs'!M52,J556)</f>
        <v>0</v>
      </c>
      <c r="AS556" s="5">
        <f>'2012 BPTs'!O52</f>
        <v>0</v>
      </c>
      <c r="AT556" s="5">
        <f>'2012 BPTs'!Q52</f>
        <v>0</v>
      </c>
      <c r="AU556" s="5">
        <f>'2012 BPTs'!S52</f>
        <v>0</v>
      </c>
      <c r="AV556" s="5">
        <f>'2012 BPTs'!U52</f>
        <v>0</v>
      </c>
      <c r="AW556" s="5">
        <f>'2012 BPTs'!W52</f>
        <v>0</v>
      </c>
      <c r="AX556" s="5">
        <f>'2012 BPTs'!Y52</f>
        <v>0</v>
      </c>
      <c r="AY556" s="5">
        <f>'2012 BPTs'!AA52</f>
        <v>0</v>
      </c>
      <c r="BA556" s="24">
        <f>IF(ISNA(VLOOKUP(AF556,'2010 BPTs'!$B$12:$BX$181,BA$3,FALSE)),0,VLOOKUP(AF556,'2010 BPTs'!$B$12:$BX$181,BA$3,FALSE))</f>
        <v>0</v>
      </c>
      <c r="BB556" s="24">
        <f>IF(ISNA(VLOOKUP(AG556,'2010 BPTs'!$B$12:$BX$181,BB$3,FALSE)),0,VLOOKUP(AG556,'2010 BPTs'!$B$12:$BX$181,BB$3,FALSE))</f>
        <v>0</v>
      </c>
      <c r="BC556" s="24">
        <f>IF(ISNA(VLOOKUP(AH556,'2010 BPTs'!$B$12:$BX$181,BC$3,FALSE)),0,VLOOKUP(AH556,'2010 BPTs'!$B$12:$BX$181,BC$3,FALSE))</f>
        <v>0</v>
      </c>
      <c r="BD556" s="24">
        <f>IF(ISNA(VLOOKUP(AI556,'2010 BPTs'!$B$12:$BX$181,BD$3,FALSE)),0,VLOOKUP(AI556,'2010 BPTs'!$B$12:$BX$181,BD$3,FALSE))</f>
        <v>0</v>
      </c>
      <c r="BE556" s="24">
        <f>IF(ISNA(VLOOKUP(AJ556,'2010 BPTs'!$B$12:$BX$181,BE$3,FALSE)),0,VLOOKUP(AJ556,'2010 BPTs'!$B$12:$BX$181,BE$3,FALSE))</f>
        <v>0</v>
      </c>
      <c r="BF556" s="24">
        <f>IF(ISNA(VLOOKUP(AK556,'2010 BPTs'!$B$12:$BX$181,BF$3,FALSE)),0,VLOOKUP(AK556,'2010 BPTs'!$B$12:$BX$181,BF$3,FALSE))</f>
        <v>0</v>
      </c>
      <c r="BG556" s="24">
        <f>IF(ISNA(VLOOKUP(AL556,'2010 BPTs'!$B$12:$BX$181,BG$3,FALSE)),0,VLOOKUP(AL556,'2010 BPTs'!$B$12:$BX$181,BG$3,FALSE))</f>
        <v>0</v>
      </c>
      <c r="BH556" s="24">
        <f>IF(ISNA(VLOOKUP(AM556,'2010 BPTs'!$B$12:$BX$181,BH$3,FALSE)),0,VLOOKUP(AM556,'2010 BPTs'!$B$12:$BX$181,BH$3,FALSE))</f>
        <v>0</v>
      </c>
      <c r="BJ556" s="24">
        <f>IF(ISNA(VLOOKUP(AF556,'2010 BPTs'!$B$12:$BX$181,BJ$3,FALSE)),0,VLOOKUP(AF556,'2010 BPTs'!$B$12:$BX$181,BJ$3,FALSE))</f>
        <v>0</v>
      </c>
      <c r="BK556" s="24">
        <f>IF(ISNA(VLOOKUP(AG556,'2010 BPTs'!$B$12:$BX$181,BK$3,FALSE)),0,VLOOKUP(AG556,'2010 BPTs'!$B$12:$BX$181,BK$3,FALSE))</f>
        <v>0</v>
      </c>
      <c r="BL556" s="24">
        <f>IF(ISNA(VLOOKUP(AH556,'2010 BPTs'!$B$12:$BX$181,BL$3,FALSE)),0,VLOOKUP(AH556,'2010 BPTs'!$B$12:$BX$181,BL$3,FALSE))</f>
        <v>0</v>
      </c>
      <c r="BM556" s="24">
        <f>IF(ISNA(VLOOKUP(AI556,'2010 BPTs'!$B$12:$BX$181,BM$3,FALSE)),0,VLOOKUP(AI556,'2010 BPTs'!$B$12:$BX$181,BM$3,FALSE))</f>
        <v>0</v>
      </c>
      <c r="BN556" s="24">
        <f>IF(ISNA(VLOOKUP(AJ556,'2010 BPTs'!$B$12:$BX$181,BN$3,FALSE)),0,VLOOKUP(AJ556,'2010 BPTs'!$B$12:$BX$181,BN$3,FALSE))</f>
        <v>0</v>
      </c>
      <c r="BO556" s="24">
        <f>IF(ISNA(VLOOKUP(AK556,'2010 BPTs'!$B$12:$BX$181,BO$3,FALSE)),0,VLOOKUP(AK556,'2010 BPTs'!$B$12:$BX$181,BO$3,FALSE))</f>
        <v>0</v>
      </c>
      <c r="BP556" s="24">
        <f>IF(ISNA(VLOOKUP(AL556,'2010 BPTs'!$B$12:$BX$181,BP$3,FALSE)),0,VLOOKUP(AL556,'2010 BPTs'!$B$12:$BX$181,BP$3,FALSE))</f>
        <v>0</v>
      </c>
      <c r="BQ556" s="24">
        <f>IF(ISNA(VLOOKUP(AM556,'2010 BPTs'!$B$12:$BX$181,BQ$3,FALSE)),0,VLOOKUP(AM556,'2010 BPTs'!$B$12:$BX$181,BQ$3,FALSE))</f>
        <v>0</v>
      </c>
      <c r="BS556" s="78">
        <f t="shared" si="170"/>
        <v>0</v>
      </c>
      <c r="BT556" s="68">
        <f t="shared" si="171"/>
        <v>0</v>
      </c>
      <c r="BU556" s="68">
        <f t="shared" si="172"/>
        <v>0</v>
      </c>
      <c r="BW556" s="24">
        <f>IF(ISNA(VLOOKUP(AF556,'2010 BPTs'!$B$12:$BX$181,BW$3,FALSE)),0,VLOOKUP(AF556,'2010 BPTs'!$B$12:$BX$181,BW$3,FALSE))</f>
        <v>0</v>
      </c>
      <c r="BX556" s="24">
        <f>IF(ISNA(VLOOKUP(AG556,'2010 BPTs'!$B$12:$BX$181,BX$3,FALSE)),0,VLOOKUP(AG556,'2010 BPTs'!$B$12:$BX$181,BX$3,FALSE))</f>
        <v>0</v>
      </c>
      <c r="BY556" s="24">
        <f>IF(ISNA(VLOOKUP(AH556,'2010 BPTs'!$B$12:$BX$181,BY$3,FALSE)),0,VLOOKUP(AH556,'2010 BPTs'!$B$12:$BX$181,BY$3,FALSE))</f>
        <v>0</v>
      </c>
      <c r="BZ556" s="24">
        <f>IF(ISNA(VLOOKUP(AI556,'2010 BPTs'!$B$12:$BX$181,BZ$3,FALSE)),0,VLOOKUP(AI556,'2010 BPTs'!$B$12:$BX$181,BZ$3,FALSE))</f>
        <v>0</v>
      </c>
      <c r="CA556" s="24">
        <f>IF(ISNA(VLOOKUP(AJ556,'2010 BPTs'!$B$12:$BX$181,CA$3,FALSE)),0,VLOOKUP(AJ556,'2010 BPTs'!$B$12:$BX$181,CA$3,FALSE))</f>
        <v>0</v>
      </c>
      <c r="CB556" s="24">
        <f>IF(ISNA(VLOOKUP(AK556,'2010 BPTs'!$B$12:$BX$181,CB$3,FALSE)),0,VLOOKUP(AK556,'2010 BPTs'!$B$12:$BX$181,CB$3,FALSE))</f>
        <v>0</v>
      </c>
      <c r="CC556" s="24">
        <f>IF(ISNA(VLOOKUP(AL556,'2010 BPTs'!$B$12:$BX$181,CC$3,FALSE)),0,VLOOKUP(AL556,'2010 BPTs'!$B$12:$BX$181,CC$3,FALSE))</f>
        <v>0</v>
      </c>
      <c r="CD556" s="24">
        <f>IF(ISNA(VLOOKUP(AM556,'2010 BPTs'!$B$12:$BX$181,CD$3,FALSE)),0,VLOOKUP(AM556,'2010 BPTs'!$B$12:$BX$181,CD$3,FALSE))</f>
        <v>0</v>
      </c>
      <c r="CF556" s="24">
        <f>IF(ISERROR(VLOOKUP(AF556,'2010 BPTs'!$B$12:$BX$181,CF$3,FALSE)/VLOOKUP(AF556,'2010 BPTs'!$B$12:$BX731,CF$3+3,FALSE)),0,VLOOKUP(AF556,'2010 BPTs'!$B$12:$BX$181,CF$3,FALSE)/VLOOKUP(AF556,'2010 BPTs'!$B$12:$BX731,CF$3+3,FALSE))</f>
        <v>0</v>
      </c>
      <c r="CG556" s="24">
        <f>IF(ISERROR(VLOOKUP(AG556,'2010 BPTs'!$B$12:$BX$181,CG$3,FALSE)/VLOOKUP(AG556,'2010 BPTs'!$B$12:$BX731,CG$3+3,FALSE)),0,VLOOKUP(AG556,'2010 BPTs'!$B$12:$BX$181,CG$3,FALSE)/VLOOKUP(AG556,'2010 BPTs'!$B$12:$BX731,CG$3+3,FALSE))</f>
        <v>0</v>
      </c>
      <c r="CH556" s="24">
        <f>IF(ISERROR(VLOOKUP(AH556,'2010 BPTs'!$B$12:$BX$181,CH$3,FALSE)/VLOOKUP(AH556,'2010 BPTs'!$B$12:$BX731,CH$3+3,FALSE)),0,VLOOKUP(AH556,'2010 BPTs'!$B$12:$BX$181,CH$3,FALSE)/VLOOKUP(AH556,'2010 BPTs'!$B$12:$BX731,CH$3+3,FALSE))</f>
        <v>0</v>
      </c>
      <c r="CI556" s="24">
        <f>IF(ISERROR(VLOOKUP(AI556,'2010 BPTs'!$B$12:$BX$181,CI$3,FALSE)/VLOOKUP(AI556,'2010 BPTs'!$B$12:$BX731,CI$3+3,FALSE)),0,VLOOKUP(AI556,'2010 BPTs'!$B$12:$BX$181,CI$3,FALSE)/VLOOKUP(AI556,'2010 BPTs'!$B$12:$BX731,CI$3+3,FALSE))</f>
        <v>0</v>
      </c>
      <c r="CJ556" s="24">
        <f>IF(ISERROR(VLOOKUP(AJ556,'2010 BPTs'!$B$12:$BX$181,CJ$3,FALSE)/VLOOKUP(AJ556,'2010 BPTs'!$B$12:$BX731,CJ$3+3,FALSE)),0,VLOOKUP(AJ556,'2010 BPTs'!$B$12:$BX$181,CJ$3,FALSE)/VLOOKUP(AJ556,'2010 BPTs'!$B$12:$BX731,CJ$3+3,FALSE))</f>
        <v>0</v>
      </c>
      <c r="CK556" s="24">
        <f>IF(ISERROR(VLOOKUP(AK556,'2010 BPTs'!$B$12:$BX$181,CK$3,FALSE)/VLOOKUP(AK556,'2010 BPTs'!$B$12:$BX731,CK$3+3,FALSE)),0,VLOOKUP(AK556,'2010 BPTs'!$B$12:$BX$181,CK$3,FALSE)/VLOOKUP(AK556,'2010 BPTs'!$B$12:$BX731,CK$3+3,FALSE))</f>
        <v>0</v>
      </c>
      <c r="CL556" s="24">
        <f>IF(ISERROR(VLOOKUP(AL556,'2010 BPTs'!$B$12:$BX$181,CL$3,FALSE)/VLOOKUP(AL556,'2010 BPTs'!$B$12:$BX731,CL$3+3,FALSE)),0,VLOOKUP(AL556,'2010 BPTs'!$B$12:$BX$181,CL$3,FALSE)/VLOOKUP(AL556,'2010 BPTs'!$B$12:$BX731,CL$3+3,FALSE))</f>
        <v>0</v>
      </c>
      <c r="CM556" s="24">
        <f>IF(ISERROR(VLOOKUP(AM556,'2010 BPTs'!$B$12:$BX$181,CM$3,FALSE)/VLOOKUP(AM556,'2010 BPTs'!$B$12:$BX731,CM$3+3,FALSE)),0,VLOOKUP(AM556,'2010 BPTs'!$B$12:$BX$181,CM$3,FALSE)/VLOOKUP(AM556,'2010 BPTs'!$B$12:$BX731,CM$3+3,FALSE))</f>
        <v>0</v>
      </c>
      <c r="CO556" s="24">
        <f>IF(ISERROR(VLOOKUP(AF556,'2010 BPTs'!$B$12:$BX$181,CO$3,FALSE)/VLOOKUP(AF556,'2010 BPTs'!$B$12:$BX731,CO$3+2,FALSE)),0,VLOOKUP(AF556,'2010 BPTs'!$B$12:$BX$181,CO$3,FALSE)/VLOOKUP(AF556,'2010 BPTs'!$B$12:$BX731,CO$3+2,FALSE))</f>
        <v>0</v>
      </c>
      <c r="CP556" s="24">
        <f>IF(ISERROR(VLOOKUP(AG556,'2010 BPTs'!$B$12:$BX$181,CP$3,FALSE)/VLOOKUP(AG556,'2010 BPTs'!$B$12:$BX731,CP$3+2,FALSE)),0,VLOOKUP(AG556,'2010 BPTs'!$B$12:$BX$181,CP$3,FALSE)/VLOOKUP(AG556,'2010 BPTs'!$B$12:$BX731,CP$3+2,FALSE))</f>
        <v>0</v>
      </c>
      <c r="CQ556" s="24">
        <f>IF(ISERROR(VLOOKUP(AH556,'2010 BPTs'!$B$12:$BX$181,CQ$3,FALSE)/VLOOKUP(AH556,'2010 BPTs'!$B$12:$BX731,CQ$3+2,FALSE)),0,VLOOKUP(AH556,'2010 BPTs'!$B$12:$BX$181,CQ$3,FALSE)/VLOOKUP(AH556,'2010 BPTs'!$B$12:$BX731,CQ$3+2,FALSE))</f>
        <v>0</v>
      </c>
      <c r="CR556" s="24">
        <f>IF(ISERROR(VLOOKUP(AI556,'2010 BPTs'!$B$12:$BX$181,CR$3,FALSE)/VLOOKUP(AI556,'2010 BPTs'!$B$12:$BX731,CR$3+2,FALSE)),0,VLOOKUP(AI556,'2010 BPTs'!$B$12:$BX$181,CR$3,FALSE)/VLOOKUP(AI556,'2010 BPTs'!$B$12:$BX731,CR$3+2,FALSE))</f>
        <v>0</v>
      </c>
      <c r="CS556" s="24">
        <f>IF(ISERROR(VLOOKUP(AJ556,'2010 BPTs'!$B$12:$BX$181,CS$3,FALSE)/VLOOKUP(AJ556,'2010 BPTs'!$B$12:$BX731,CS$3+2,FALSE)),0,VLOOKUP(AJ556,'2010 BPTs'!$B$12:$BX$181,CS$3,FALSE)/VLOOKUP(AJ556,'2010 BPTs'!$B$12:$BX731,CS$3+2,FALSE))</f>
        <v>0</v>
      </c>
      <c r="CT556" s="24">
        <f>IF(ISERROR(VLOOKUP(AK556,'2010 BPTs'!$B$12:$BX$181,CT$3,FALSE)/VLOOKUP(AK556,'2010 BPTs'!$B$12:$BX731,CT$3+2,FALSE)),0,VLOOKUP(AK556,'2010 BPTs'!$B$12:$BX$181,CT$3,FALSE)/VLOOKUP(AK556,'2010 BPTs'!$B$12:$BX731,CT$3+2,FALSE))</f>
        <v>0</v>
      </c>
      <c r="CU556" s="24">
        <f>IF(ISERROR(VLOOKUP(AL556,'2010 BPTs'!$B$12:$BX$181,CU$3,FALSE)/VLOOKUP(AL556,'2010 BPTs'!$B$12:$BX731,CU$3+2,FALSE)),0,VLOOKUP(AL556,'2010 BPTs'!$B$12:$BX$181,CU$3,FALSE)/VLOOKUP(AL556,'2010 BPTs'!$B$12:$BX731,CU$3+2,FALSE))</f>
        <v>0</v>
      </c>
      <c r="CV556" s="24">
        <f>IF(ISERROR(VLOOKUP(AM556,'2010 BPTs'!$B$12:$BX$181,CV$3,FALSE)/VLOOKUP(AM556,'2010 BPTs'!$B$12:$BX731,CV$3+2,FALSE)),0,VLOOKUP(AM556,'2010 BPTs'!$B$12:$BX$181,CV$3,FALSE)/VLOOKUP(AM556,'2010 BPTs'!$B$12:$BX731,CV$3+2,FALSE))</f>
        <v>0</v>
      </c>
      <c r="CX556" s="93">
        <f>'2012 BPTs'!BR52</f>
        <v>0</v>
      </c>
      <c r="CY556" s="93">
        <f>'2012 BPTs'!BS52</f>
        <v>0</v>
      </c>
    </row>
    <row r="557" spans="2:103" x14ac:dyDescent="0.2">
      <c r="B557" s="2" t="s">
        <v>213</v>
      </c>
      <c r="C557" s="2">
        <f>'2012 BPTs'!E53</f>
        <v>0</v>
      </c>
      <c r="D557" s="2">
        <f t="shared" si="162"/>
        <v>0</v>
      </c>
      <c r="E557" s="4">
        <f>'2012 BPTs'!F53</f>
        <v>0</v>
      </c>
      <c r="F557" s="88">
        <f>'2012 BPTs'!G53</f>
        <v>0</v>
      </c>
      <c r="G557" s="53">
        <f>'2012 BPTs'!I53</f>
        <v>0</v>
      </c>
      <c r="H557" s="88">
        <f>'2012 BPTs'!J53</f>
        <v>0</v>
      </c>
      <c r="I557" s="4">
        <f>'2012 BPTs'!K53</f>
        <v>0</v>
      </c>
      <c r="J557" s="5">
        <f>'2012 BPTs'!M53</f>
        <v>0</v>
      </c>
      <c r="K557" s="99">
        <f>'2012 BPTs'!BL53</f>
        <v>0</v>
      </c>
      <c r="L557" s="100">
        <f t="shared" si="174"/>
        <v>0</v>
      </c>
      <c r="M557" s="101">
        <f t="shared" si="163"/>
        <v>0</v>
      </c>
      <c r="N557" s="102">
        <f t="shared" si="166"/>
        <v>0</v>
      </c>
      <c r="O557" s="103">
        <f>'2012 BPTs'!BM53</f>
        <v>0</v>
      </c>
      <c r="P557" s="100">
        <f t="shared" si="175"/>
        <v>0</v>
      </c>
      <c r="Q557" s="101">
        <f t="shared" si="164"/>
        <v>0</v>
      </c>
      <c r="R557" s="104">
        <f t="shared" si="176"/>
        <v>0</v>
      </c>
      <c r="S557" s="105">
        <f t="shared" si="167"/>
        <v>0</v>
      </c>
      <c r="T557" s="104">
        <f t="shared" si="177"/>
        <v>0</v>
      </c>
      <c r="U557" s="121">
        <f>IF(K557=0,0,IF(B557="Manual",(S557-O557-AP557*(O557/(O557+Z557)))/S557,'2012 BPTs'!BP53))</f>
        <v>0</v>
      </c>
      <c r="V557" s="99">
        <f>'2012 BPTs'!BN53</f>
        <v>0</v>
      </c>
      <c r="W557" s="100">
        <f t="shared" si="173"/>
        <v>0</v>
      </c>
      <c r="X557" s="103">
        <f t="shared" si="165"/>
        <v>0</v>
      </c>
      <c r="Y557" s="102">
        <f t="shared" si="168"/>
        <v>0</v>
      </c>
      <c r="Z557" s="103">
        <f>'2012 BPTs'!BO53</f>
        <v>0</v>
      </c>
      <c r="AA557" s="104">
        <f t="shared" si="178"/>
        <v>0</v>
      </c>
      <c r="AB557" s="106">
        <f>IF(W557=0,0,IF(B557="Manual",(V557-Z557-AP557*(Z557/(Z557+O557)))/V557,'2012 BPTs'!BQ53))</f>
        <v>0</v>
      </c>
      <c r="AD557" s="2" t="str">
        <f t="shared" si="169"/>
        <v>00-0</v>
      </c>
      <c r="AE557" s="2">
        <f>'2012 BPTs'!BA53</f>
        <v>0</v>
      </c>
      <c r="AF557" s="2" t="str">
        <f>IF(B557="Auto",'2012 BPTs'!BB53,D557&amp;E557&amp;"-"&amp;F557)</f>
        <v/>
      </c>
      <c r="AG557" s="2" t="str">
        <f>'2012 BPTs'!BC53</f>
        <v/>
      </c>
      <c r="AH557" s="2" t="str">
        <f>'2012 BPTs'!BD53</f>
        <v/>
      </c>
      <c r="AI557" s="2" t="str">
        <f>'2012 BPTs'!BE53</f>
        <v/>
      </c>
      <c r="AJ557" s="2" t="str">
        <f>'2012 BPTs'!BF53</f>
        <v/>
      </c>
      <c r="AK557" s="2" t="str">
        <f>'2012 BPTs'!BG53</f>
        <v/>
      </c>
      <c r="AL557" s="2" t="str">
        <f>'2012 BPTs'!BH53</f>
        <v/>
      </c>
      <c r="AM557" s="2" t="str">
        <f>'2012 BPTs'!BI53</f>
        <v/>
      </c>
      <c r="AO557" s="128">
        <f>'2012 BPTs'!AJ53*'2012 BPTs'!BK53</f>
        <v>0</v>
      </c>
      <c r="AP557" s="128">
        <f>'2012 BPTs'!AK53*'2012 BPTs'!BK53</f>
        <v>0</v>
      </c>
      <c r="AR557" s="5">
        <f>IF(B557="Auto",'2012 BPTs'!M53,J557)</f>
        <v>0</v>
      </c>
      <c r="AS557" s="5">
        <f>'2012 BPTs'!O53</f>
        <v>0</v>
      </c>
      <c r="AT557" s="5">
        <f>'2012 BPTs'!Q53</f>
        <v>0</v>
      </c>
      <c r="AU557" s="5">
        <f>'2012 BPTs'!S53</f>
        <v>0</v>
      </c>
      <c r="AV557" s="5">
        <f>'2012 BPTs'!U53</f>
        <v>0</v>
      </c>
      <c r="AW557" s="5">
        <f>'2012 BPTs'!W53</f>
        <v>0</v>
      </c>
      <c r="AX557" s="5">
        <f>'2012 BPTs'!Y53</f>
        <v>0</v>
      </c>
      <c r="AY557" s="5">
        <f>'2012 BPTs'!AA53</f>
        <v>0</v>
      </c>
      <c r="BA557" s="24">
        <f>IF(ISNA(VLOOKUP(AF557,'2010 BPTs'!$B$12:$BX$181,BA$3,FALSE)),0,VLOOKUP(AF557,'2010 BPTs'!$B$12:$BX$181,BA$3,FALSE))</f>
        <v>0</v>
      </c>
      <c r="BB557" s="24">
        <f>IF(ISNA(VLOOKUP(AG557,'2010 BPTs'!$B$12:$BX$181,BB$3,FALSE)),0,VLOOKUP(AG557,'2010 BPTs'!$B$12:$BX$181,BB$3,FALSE))</f>
        <v>0</v>
      </c>
      <c r="BC557" s="24">
        <f>IF(ISNA(VLOOKUP(AH557,'2010 BPTs'!$B$12:$BX$181,BC$3,FALSE)),0,VLOOKUP(AH557,'2010 BPTs'!$B$12:$BX$181,BC$3,FALSE))</f>
        <v>0</v>
      </c>
      <c r="BD557" s="24">
        <f>IF(ISNA(VLOOKUP(AI557,'2010 BPTs'!$B$12:$BX$181,BD$3,FALSE)),0,VLOOKUP(AI557,'2010 BPTs'!$B$12:$BX$181,BD$3,FALSE))</f>
        <v>0</v>
      </c>
      <c r="BE557" s="24">
        <f>IF(ISNA(VLOOKUP(AJ557,'2010 BPTs'!$B$12:$BX$181,BE$3,FALSE)),0,VLOOKUP(AJ557,'2010 BPTs'!$B$12:$BX$181,BE$3,FALSE))</f>
        <v>0</v>
      </c>
      <c r="BF557" s="24">
        <f>IF(ISNA(VLOOKUP(AK557,'2010 BPTs'!$B$12:$BX$181,BF$3,FALSE)),0,VLOOKUP(AK557,'2010 BPTs'!$B$12:$BX$181,BF$3,FALSE))</f>
        <v>0</v>
      </c>
      <c r="BG557" s="24">
        <f>IF(ISNA(VLOOKUP(AL557,'2010 BPTs'!$B$12:$BX$181,BG$3,FALSE)),0,VLOOKUP(AL557,'2010 BPTs'!$B$12:$BX$181,BG$3,FALSE))</f>
        <v>0</v>
      </c>
      <c r="BH557" s="24">
        <f>IF(ISNA(VLOOKUP(AM557,'2010 BPTs'!$B$12:$BX$181,BH$3,FALSE)),0,VLOOKUP(AM557,'2010 BPTs'!$B$12:$BX$181,BH$3,FALSE))</f>
        <v>0</v>
      </c>
      <c r="BJ557" s="24">
        <f>IF(ISNA(VLOOKUP(AF557,'2010 BPTs'!$B$12:$BX$181,BJ$3,FALSE)),0,VLOOKUP(AF557,'2010 BPTs'!$B$12:$BX$181,BJ$3,FALSE))</f>
        <v>0</v>
      </c>
      <c r="BK557" s="24">
        <f>IF(ISNA(VLOOKUP(AG557,'2010 BPTs'!$B$12:$BX$181,BK$3,FALSE)),0,VLOOKUP(AG557,'2010 BPTs'!$B$12:$BX$181,BK$3,FALSE))</f>
        <v>0</v>
      </c>
      <c r="BL557" s="24">
        <f>IF(ISNA(VLOOKUP(AH557,'2010 BPTs'!$B$12:$BX$181,BL$3,FALSE)),0,VLOOKUP(AH557,'2010 BPTs'!$B$12:$BX$181,BL$3,FALSE))</f>
        <v>0</v>
      </c>
      <c r="BM557" s="24">
        <f>IF(ISNA(VLOOKUP(AI557,'2010 BPTs'!$B$12:$BX$181,BM$3,FALSE)),0,VLOOKUP(AI557,'2010 BPTs'!$B$12:$BX$181,BM$3,FALSE))</f>
        <v>0</v>
      </c>
      <c r="BN557" s="24">
        <f>IF(ISNA(VLOOKUP(AJ557,'2010 BPTs'!$B$12:$BX$181,BN$3,FALSE)),0,VLOOKUP(AJ557,'2010 BPTs'!$B$12:$BX$181,BN$3,FALSE))</f>
        <v>0</v>
      </c>
      <c r="BO557" s="24">
        <f>IF(ISNA(VLOOKUP(AK557,'2010 BPTs'!$B$12:$BX$181,BO$3,FALSE)),0,VLOOKUP(AK557,'2010 BPTs'!$B$12:$BX$181,BO$3,FALSE))</f>
        <v>0</v>
      </c>
      <c r="BP557" s="24">
        <f>IF(ISNA(VLOOKUP(AL557,'2010 BPTs'!$B$12:$BX$181,BP$3,FALSE)),0,VLOOKUP(AL557,'2010 BPTs'!$B$12:$BX$181,BP$3,FALSE))</f>
        <v>0</v>
      </c>
      <c r="BQ557" s="24">
        <f>IF(ISNA(VLOOKUP(AM557,'2010 BPTs'!$B$12:$BX$181,BQ$3,FALSE)),0,VLOOKUP(AM557,'2010 BPTs'!$B$12:$BX$181,BQ$3,FALSE))</f>
        <v>0</v>
      </c>
      <c r="BS557" s="78">
        <f t="shared" si="170"/>
        <v>0</v>
      </c>
      <c r="BT557" s="68">
        <f t="shared" si="171"/>
        <v>0</v>
      </c>
      <c r="BU557" s="68">
        <f t="shared" si="172"/>
        <v>0</v>
      </c>
      <c r="BW557" s="24">
        <f>IF(ISNA(VLOOKUP(AF557,'2010 BPTs'!$B$12:$BX$181,BW$3,FALSE)),0,VLOOKUP(AF557,'2010 BPTs'!$B$12:$BX$181,BW$3,FALSE))</f>
        <v>0</v>
      </c>
      <c r="BX557" s="24">
        <f>IF(ISNA(VLOOKUP(AG557,'2010 BPTs'!$B$12:$BX$181,BX$3,FALSE)),0,VLOOKUP(AG557,'2010 BPTs'!$B$12:$BX$181,BX$3,FALSE))</f>
        <v>0</v>
      </c>
      <c r="BY557" s="24">
        <f>IF(ISNA(VLOOKUP(AH557,'2010 BPTs'!$B$12:$BX$181,BY$3,FALSE)),0,VLOOKUP(AH557,'2010 BPTs'!$B$12:$BX$181,BY$3,FALSE))</f>
        <v>0</v>
      </c>
      <c r="BZ557" s="24">
        <f>IF(ISNA(VLOOKUP(AI557,'2010 BPTs'!$B$12:$BX$181,BZ$3,FALSE)),0,VLOOKUP(AI557,'2010 BPTs'!$B$12:$BX$181,BZ$3,FALSE))</f>
        <v>0</v>
      </c>
      <c r="CA557" s="24">
        <f>IF(ISNA(VLOOKUP(AJ557,'2010 BPTs'!$B$12:$BX$181,CA$3,FALSE)),0,VLOOKUP(AJ557,'2010 BPTs'!$B$12:$BX$181,CA$3,FALSE))</f>
        <v>0</v>
      </c>
      <c r="CB557" s="24">
        <f>IF(ISNA(VLOOKUP(AK557,'2010 BPTs'!$B$12:$BX$181,CB$3,FALSE)),0,VLOOKUP(AK557,'2010 BPTs'!$B$12:$BX$181,CB$3,FALSE))</f>
        <v>0</v>
      </c>
      <c r="CC557" s="24">
        <f>IF(ISNA(VLOOKUP(AL557,'2010 BPTs'!$B$12:$BX$181,CC$3,FALSE)),0,VLOOKUP(AL557,'2010 BPTs'!$B$12:$BX$181,CC$3,FALSE))</f>
        <v>0</v>
      </c>
      <c r="CD557" s="24">
        <f>IF(ISNA(VLOOKUP(AM557,'2010 BPTs'!$B$12:$BX$181,CD$3,FALSE)),0,VLOOKUP(AM557,'2010 BPTs'!$B$12:$BX$181,CD$3,FALSE))</f>
        <v>0</v>
      </c>
      <c r="CF557" s="24">
        <f>IF(ISERROR(VLOOKUP(AF557,'2010 BPTs'!$B$12:$BX$181,CF$3,FALSE)/VLOOKUP(AF557,'2010 BPTs'!$B$12:$BX732,CF$3+3,FALSE)),0,VLOOKUP(AF557,'2010 BPTs'!$B$12:$BX$181,CF$3,FALSE)/VLOOKUP(AF557,'2010 BPTs'!$B$12:$BX732,CF$3+3,FALSE))</f>
        <v>0</v>
      </c>
      <c r="CG557" s="24">
        <f>IF(ISERROR(VLOOKUP(AG557,'2010 BPTs'!$B$12:$BX$181,CG$3,FALSE)/VLOOKUP(AG557,'2010 BPTs'!$B$12:$BX732,CG$3+3,FALSE)),0,VLOOKUP(AG557,'2010 BPTs'!$B$12:$BX$181,CG$3,FALSE)/VLOOKUP(AG557,'2010 BPTs'!$B$12:$BX732,CG$3+3,FALSE))</f>
        <v>0</v>
      </c>
      <c r="CH557" s="24">
        <f>IF(ISERROR(VLOOKUP(AH557,'2010 BPTs'!$B$12:$BX$181,CH$3,FALSE)/VLOOKUP(AH557,'2010 BPTs'!$B$12:$BX732,CH$3+3,FALSE)),0,VLOOKUP(AH557,'2010 BPTs'!$B$12:$BX$181,CH$3,FALSE)/VLOOKUP(AH557,'2010 BPTs'!$B$12:$BX732,CH$3+3,FALSE))</f>
        <v>0</v>
      </c>
      <c r="CI557" s="24">
        <f>IF(ISERROR(VLOOKUP(AI557,'2010 BPTs'!$B$12:$BX$181,CI$3,FALSE)/VLOOKUP(AI557,'2010 BPTs'!$B$12:$BX732,CI$3+3,FALSE)),0,VLOOKUP(AI557,'2010 BPTs'!$B$12:$BX$181,CI$3,FALSE)/VLOOKUP(AI557,'2010 BPTs'!$B$12:$BX732,CI$3+3,FALSE))</f>
        <v>0</v>
      </c>
      <c r="CJ557" s="24">
        <f>IF(ISERROR(VLOOKUP(AJ557,'2010 BPTs'!$B$12:$BX$181,CJ$3,FALSE)/VLOOKUP(AJ557,'2010 BPTs'!$B$12:$BX732,CJ$3+3,FALSE)),0,VLOOKUP(AJ557,'2010 BPTs'!$B$12:$BX$181,CJ$3,FALSE)/VLOOKUP(AJ557,'2010 BPTs'!$B$12:$BX732,CJ$3+3,FALSE))</f>
        <v>0</v>
      </c>
      <c r="CK557" s="24">
        <f>IF(ISERROR(VLOOKUP(AK557,'2010 BPTs'!$B$12:$BX$181,CK$3,FALSE)/VLOOKUP(AK557,'2010 BPTs'!$B$12:$BX732,CK$3+3,FALSE)),0,VLOOKUP(AK557,'2010 BPTs'!$B$12:$BX$181,CK$3,FALSE)/VLOOKUP(AK557,'2010 BPTs'!$B$12:$BX732,CK$3+3,FALSE))</f>
        <v>0</v>
      </c>
      <c r="CL557" s="24">
        <f>IF(ISERROR(VLOOKUP(AL557,'2010 BPTs'!$B$12:$BX$181,CL$3,FALSE)/VLOOKUP(AL557,'2010 BPTs'!$B$12:$BX732,CL$3+3,FALSE)),0,VLOOKUP(AL557,'2010 BPTs'!$B$12:$BX$181,CL$3,FALSE)/VLOOKUP(AL557,'2010 BPTs'!$B$12:$BX732,CL$3+3,FALSE))</f>
        <v>0</v>
      </c>
      <c r="CM557" s="24">
        <f>IF(ISERROR(VLOOKUP(AM557,'2010 BPTs'!$B$12:$BX$181,CM$3,FALSE)/VLOOKUP(AM557,'2010 BPTs'!$B$12:$BX732,CM$3+3,FALSE)),0,VLOOKUP(AM557,'2010 BPTs'!$B$12:$BX$181,CM$3,FALSE)/VLOOKUP(AM557,'2010 BPTs'!$B$12:$BX732,CM$3+3,FALSE))</f>
        <v>0</v>
      </c>
      <c r="CO557" s="24">
        <f>IF(ISERROR(VLOOKUP(AF557,'2010 BPTs'!$B$12:$BX$181,CO$3,FALSE)/VLOOKUP(AF557,'2010 BPTs'!$B$12:$BX732,CO$3+2,FALSE)),0,VLOOKUP(AF557,'2010 BPTs'!$B$12:$BX$181,CO$3,FALSE)/VLOOKUP(AF557,'2010 BPTs'!$B$12:$BX732,CO$3+2,FALSE))</f>
        <v>0</v>
      </c>
      <c r="CP557" s="24">
        <f>IF(ISERROR(VLOOKUP(AG557,'2010 BPTs'!$B$12:$BX$181,CP$3,FALSE)/VLOOKUP(AG557,'2010 BPTs'!$B$12:$BX732,CP$3+2,FALSE)),0,VLOOKUP(AG557,'2010 BPTs'!$B$12:$BX$181,CP$3,FALSE)/VLOOKUP(AG557,'2010 BPTs'!$B$12:$BX732,CP$3+2,FALSE))</f>
        <v>0</v>
      </c>
      <c r="CQ557" s="24">
        <f>IF(ISERROR(VLOOKUP(AH557,'2010 BPTs'!$B$12:$BX$181,CQ$3,FALSE)/VLOOKUP(AH557,'2010 BPTs'!$B$12:$BX732,CQ$3+2,FALSE)),0,VLOOKUP(AH557,'2010 BPTs'!$B$12:$BX$181,CQ$3,FALSE)/VLOOKUP(AH557,'2010 BPTs'!$B$12:$BX732,CQ$3+2,FALSE))</f>
        <v>0</v>
      </c>
      <c r="CR557" s="24">
        <f>IF(ISERROR(VLOOKUP(AI557,'2010 BPTs'!$B$12:$BX$181,CR$3,FALSE)/VLOOKUP(AI557,'2010 BPTs'!$B$12:$BX732,CR$3+2,FALSE)),0,VLOOKUP(AI557,'2010 BPTs'!$B$12:$BX$181,CR$3,FALSE)/VLOOKUP(AI557,'2010 BPTs'!$B$12:$BX732,CR$3+2,FALSE))</f>
        <v>0</v>
      </c>
      <c r="CS557" s="24">
        <f>IF(ISERROR(VLOOKUP(AJ557,'2010 BPTs'!$B$12:$BX$181,CS$3,FALSE)/VLOOKUP(AJ557,'2010 BPTs'!$B$12:$BX732,CS$3+2,FALSE)),0,VLOOKUP(AJ557,'2010 BPTs'!$B$12:$BX$181,CS$3,FALSE)/VLOOKUP(AJ557,'2010 BPTs'!$B$12:$BX732,CS$3+2,FALSE))</f>
        <v>0</v>
      </c>
      <c r="CT557" s="24">
        <f>IF(ISERROR(VLOOKUP(AK557,'2010 BPTs'!$B$12:$BX$181,CT$3,FALSE)/VLOOKUP(AK557,'2010 BPTs'!$B$12:$BX732,CT$3+2,FALSE)),0,VLOOKUP(AK557,'2010 BPTs'!$B$12:$BX$181,CT$3,FALSE)/VLOOKUP(AK557,'2010 BPTs'!$B$12:$BX732,CT$3+2,FALSE))</f>
        <v>0</v>
      </c>
      <c r="CU557" s="24">
        <f>IF(ISERROR(VLOOKUP(AL557,'2010 BPTs'!$B$12:$BX$181,CU$3,FALSE)/VLOOKUP(AL557,'2010 BPTs'!$B$12:$BX732,CU$3+2,FALSE)),0,VLOOKUP(AL557,'2010 BPTs'!$B$12:$BX$181,CU$3,FALSE)/VLOOKUP(AL557,'2010 BPTs'!$B$12:$BX732,CU$3+2,FALSE))</f>
        <v>0</v>
      </c>
      <c r="CV557" s="24">
        <f>IF(ISERROR(VLOOKUP(AM557,'2010 BPTs'!$B$12:$BX$181,CV$3,FALSE)/VLOOKUP(AM557,'2010 BPTs'!$B$12:$BX732,CV$3+2,FALSE)),0,VLOOKUP(AM557,'2010 BPTs'!$B$12:$BX$181,CV$3,FALSE)/VLOOKUP(AM557,'2010 BPTs'!$B$12:$BX732,CV$3+2,FALSE))</f>
        <v>0</v>
      </c>
      <c r="CX557" s="93">
        <f>'2012 BPTs'!BR53</f>
        <v>0</v>
      </c>
      <c r="CY557" s="93">
        <f>'2012 BPTs'!BS53</f>
        <v>0</v>
      </c>
    </row>
    <row r="558" spans="2:103" x14ac:dyDescent="0.2">
      <c r="B558" s="2" t="s">
        <v>213</v>
      </c>
      <c r="C558" s="2">
        <f>'2012 BPTs'!E54</f>
        <v>0</v>
      </c>
      <c r="D558" s="2">
        <f t="shared" si="162"/>
        <v>0</v>
      </c>
      <c r="E558" s="4">
        <f>'2012 BPTs'!F54</f>
        <v>0</v>
      </c>
      <c r="F558" s="88">
        <f>'2012 BPTs'!G54</f>
        <v>0</v>
      </c>
      <c r="G558" s="53">
        <f>'2012 BPTs'!I54</f>
        <v>0</v>
      </c>
      <c r="H558" s="88">
        <f>'2012 BPTs'!J54</f>
        <v>0</v>
      </c>
      <c r="I558" s="4">
        <f>'2012 BPTs'!K54</f>
        <v>0</v>
      </c>
      <c r="J558" s="5">
        <f>'2012 BPTs'!M54</f>
        <v>0</v>
      </c>
      <c r="K558" s="99">
        <f>'2012 BPTs'!BL54</f>
        <v>0</v>
      </c>
      <c r="L558" s="100">
        <f t="shared" si="174"/>
        <v>0</v>
      </c>
      <c r="M558" s="101">
        <f t="shared" si="163"/>
        <v>0</v>
      </c>
      <c r="N558" s="102">
        <f t="shared" si="166"/>
        <v>0</v>
      </c>
      <c r="O558" s="103">
        <f>'2012 BPTs'!BM54</f>
        <v>0</v>
      </c>
      <c r="P558" s="100">
        <f t="shared" si="175"/>
        <v>0</v>
      </c>
      <c r="Q558" s="101">
        <f t="shared" si="164"/>
        <v>0</v>
      </c>
      <c r="R558" s="104">
        <f t="shared" si="176"/>
        <v>0</v>
      </c>
      <c r="S558" s="105">
        <f t="shared" si="167"/>
        <v>0</v>
      </c>
      <c r="T558" s="104">
        <f t="shared" si="177"/>
        <v>0</v>
      </c>
      <c r="U558" s="121">
        <f>IF(K558=0,0,IF(B558="Manual",(S558-O558-AP558*(O558/(O558+Z558)))/S558,'2012 BPTs'!BP54))</f>
        <v>0</v>
      </c>
      <c r="V558" s="99">
        <f>'2012 BPTs'!BN54</f>
        <v>0</v>
      </c>
      <c r="W558" s="100">
        <f t="shared" si="173"/>
        <v>0</v>
      </c>
      <c r="X558" s="103">
        <f t="shared" si="165"/>
        <v>0</v>
      </c>
      <c r="Y558" s="102">
        <f t="shared" si="168"/>
        <v>0</v>
      </c>
      <c r="Z558" s="103">
        <f>'2012 BPTs'!BO54</f>
        <v>0</v>
      </c>
      <c r="AA558" s="104">
        <f t="shared" si="178"/>
        <v>0</v>
      </c>
      <c r="AB558" s="106">
        <f>IF(W558=0,0,IF(B558="Manual",(V558-Z558-AP558*(Z558/(Z558+O558)))/V558,'2012 BPTs'!BQ54))</f>
        <v>0</v>
      </c>
      <c r="AD558" s="2" t="str">
        <f t="shared" si="169"/>
        <v>00-0</v>
      </c>
      <c r="AE558" s="2">
        <f>'2012 BPTs'!BA54</f>
        <v>0</v>
      </c>
      <c r="AF558" s="2" t="str">
        <f>IF(B558="Auto",'2012 BPTs'!BB54,D558&amp;E558&amp;"-"&amp;F558)</f>
        <v/>
      </c>
      <c r="AG558" s="2" t="str">
        <f>'2012 BPTs'!BC54</f>
        <v/>
      </c>
      <c r="AH558" s="2" t="str">
        <f>'2012 BPTs'!BD54</f>
        <v/>
      </c>
      <c r="AI558" s="2" t="str">
        <f>'2012 BPTs'!BE54</f>
        <v/>
      </c>
      <c r="AJ558" s="2" t="str">
        <f>'2012 BPTs'!BF54</f>
        <v/>
      </c>
      <c r="AK558" s="2" t="str">
        <f>'2012 BPTs'!BG54</f>
        <v/>
      </c>
      <c r="AL558" s="2" t="str">
        <f>'2012 BPTs'!BH54</f>
        <v/>
      </c>
      <c r="AM558" s="2" t="str">
        <f>'2012 BPTs'!BI54</f>
        <v/>
      </c>
      <c r="AO558" s="128">
        <f>'2012 BPTs'!AJ54*'2012 BPTs'!BK54</f>
        <v>0</v>
      </c>
      <c r="AP558" s="128">
        <f>'2012 BPTs'!AK54*'2012 BPTs'!BK54</f>
        <v>0</v>
      </c>
      <c r="AR558" s="5">
        <f>IF(B558="Auto",'2012 BPTs'!M54,J558)</f>
        <v>0</v>
      </c>
      <c r="AS558" s="5">
        <f>'2012 BPTs'!O54</f>
        <v>0</v>
      </c>
      <c r="AT558" s="5">
        <f>'2012 BPTs'!Q54</f>
        <v>0</v>
      </c>
      <c r="AU558" s="5">
        <f>'2012 BPTs'!S54</f>
        <v>0</v>
      </c>
      <c r="AV558" s="5">
        <f>'2012 BPTs'!U54</f>
        <v>0</v>
      </c>
      <c r="AW558" s="5">
        <f>'2012 BPTs'!W54</f>
        <v>0</v>
      </c>
      <c r="AX558" s="5">
        <f>'2012 BPTs'!Y54</f>
        <v>0</v>
      </c>
      <c r="AY558" s="5">
        <f>'2012 BPTs'!AA54</f>
        <v>0</v>
      </c>
      <c r="BA558" s="24">
        <f>IF(ISNA(VLOOKUP(AF558,'2010 BPTs'!$B$12:$BX$181,BA$3,FALSE)),0,VLOOKUP(AF558,'2010 BPTs'!$B$12:$BX$181,BA$3,FALSE))</f>
        <v>0</v>
      </c>
      <c r="BB558" s="24">
        <f>IF(ISNA(VLOOKUP(AG558,'2010 BPTs'!$B$12:$BX$181,BB$3,FALSE)),0,VLOOKUP(AG558,'2010 BPTs'!$B$12:$BX$181,BB$3,FALSE))</f>
        <v>0</v>
      </c>
      <c r="BC558" s="24">
        <f>IF(ISNA(VLOOKUP(AH558,'2010 BPTs'!$B$12:$BX$181,BC$3,FALSE)),0,VLOOKUP(AH558,'2010 BPTs'!$B$12:$BX$181,BC$3,FALSE))</f>
        <v>0</v>
      </c>
      <c r="BD558" s="24">
        <f>IF(ISNA(VLOOKUP(AI558,'2010 BPTs'!$B$12:$BX$181,BD$3,FALSE)),0,VLOOKUP(AI558,'2010 BPTs'!$B$12:$BX$181,BD$3,FALSE))</f>
        <v>0</v>
      </c>
      <c r="BE558" s="24">
        <f>IF(ISNA(VLOOKUP(AJ558,'2010 BPTs'!$B$12:$BX$181,BE$3,FALSE)),0,VLOOKUP(AJ558,'2010 BPTs'!$B$12:$BX$181,BE$3,FALSE))</f>
        <v>0</v>
      </c>
      <c r="BF558" s="24">
        <f>IF(ISNA(VLOOKUP(AK558,'2010 BPTs'!$B$12:$BX$181,BF$3,FALSE)),0,VLOOKUP(AK558,'2010 BPTs'!$B$12:$BX$181,BF$3,FALSE))</f>
        <v>0</v>
      </c>
      <c r="BG558" s="24">
        <f>IF(ISNA(VLOOKUP(AL558,'2010 BPTs'!$B$12:$BX$181,BG$3,FALSE)),0,VLOOKUP(AL558,'2010 BPTs'!$B$12:$BX$181,BG$3,FALSE))</f>
        <v>0</v>
      </c>
      <c r="BH558" s="24">
        <f>IF(ISNA(VLOOKUP(AM558,'2010 BPTs'!$B$12:$BX$181,BH$3,FALSE)),0,VLOOKUP(AM558,'2010 BPTs'!$B$12:$BX$181,BH$3,FALSE))</f>
        <v>0</v>
      </c>
      <c r="BJ558" s="24">
        <f>IF(ISNA(VLOOKUP(AF558,'2010 BPTs'!$B$12:$BX$181,BJ$3,FALSE)),0,VLOOKUP(AF558,'2010 BPTs'!$B$12:$BX$181,BJ$3,FALSE))</f>
        <v>0</v>
      </c>
      <c r="BK558" s="24">
        <f>IF(ISNA(VLOOKUP(AG558,'2010 BPTs'!$B$12:$BX$181,BK$3,FALSE)),0,VLOOKUP(AG558,'2010 BPTs'!$B$12:$BX$181,BK$3,FALSE))</f>
        <v>0</v>
      </c>
      <c r="BL558" s="24">
        <f>IF(ISNA(VLOOKUP(AH558,'2010 BPTs'!$B$12:$BX$181,BL$3,FALSE)),0,VLOOKUP(AH558,'2010 BPTs'!$B$12:$BX$181,BL$3,FALSE))</f>
        <v>0</v>
      </c>
      <c r="BM558" s="24">
        <f>IF(ISNA(VLOOKUP(AI558,'2010 BPTs'!$B$12:$BX$181,BM$3,FALSE)),0,VLOOKUP(AI558,'2010 BPTs'!$B$12:$BX$181,BM$3,FALSE))</f>
        <v>0</v>
      </c>
      <c r="BN558" s="24">
        <f>IF(ISNA(VLOOKUP(AJ558,'2010 BPTs'!$B$12:$BX$181,BN$3,FALSE)),0,VLOOKUP(AJ558,'2010 BPTs'!$B$12:$BX$181,BN$3,FALSE))</f>
        <v>0</v>
      </c>
      <c r="BO558" s="24">
        <f>IF(ISNA(VLOOKUP(AK558,'2010 BPTs'!$B$12:$BX$181,BO$3,FALSE)),0,VLOOKUP(AK558,'2010 BPTs'!$B$12:$BX$181,BO$3,FALSE))</f>
        <v>0</v>
      </c>
      <c r="BP558" s="24">
        <f>IF(ISNA(VLOOKUP(AL558,'2010 BPTs'!$B$12:$BX$181,BP$3,FALSE)),0,VLOOKUP(AL558,'2010 BPTs'!$B$12:$BX$181,BP$3,FALSE))</f>
        <v>0</v>
      </c>
      <c r="BQ558" s="24">
        <f>IF(ISNA(VLOOKUP(AM558,'2010 BPTs'!$B$12:$BX$181,BQ$3,FALSE)),0,VLOOKUP(AM558,'2010 BPTs'!$B$12:$BX$181,BQ$3,FALSE))</f>
        <v>0</v>
      </c>
      <c r="BS558" s="78">
        <f t="shared" si="170"/>
        <v>0</v>
      </c>
      <c r="BT558" s="68">
        <f t="shared" si="171"/>
        <v>0</v>
      </c>
      <c r="BU558" s="68">
        <f t="shared" si="172"/>
        <v>0</v>
      </c>
      <c r="BW558" s="24">
        <f>IF(ISNA(VLOOKUP(AF558,'2010 BPTs'!$B$12:$BX$181,BW$3,FALSE)),0,VLOOKUP(AF558,'2010 BPTs'!$B$12:$BX$181,BW$3,FALSE))</f>
        <v>0</v>
      </c>
      <c r="BX558" s="24">
        <f>IF(ISNA(VLOOKUP(AG558,'2010 BPTs'!$B$12:$BX$181,BX$3,FALSE)),0,VLOOKUP(AG558,'2010 BPTs'!$B$12:$BX$181,BX$3,FALSE))</f>
        <v>0</v>
      </c>
      <c r="BY558" s="24">
        <f>IF(ISNA(VLOOKUP(AH558,'2010 BPTs'!$B$12:$BX$181,BY$3,FALSE)),0,VLOOKUP(AH558,'2010 BPTs'!$B$12:$BX$181,BY$3,FALSE))</f>
        <v>0</v>
      </c>
      <c r="BZ558" s="24">
        <f>IF(ISNA(VLOOKUP(AI558,'2010 BPTs'!$B$12:$BX$181,BZ$3,FALSE)),0,VLOOKUP(AI558,'2010 BPTs'!$B$12:$BX$181,BZ$3,FALSE))</f>
        <v>0</v>
      </c>
      <c r="CA558" s="24">
        <f>IF(ISNA(VLOOKUP(AJ558,'2010 BPTs'!$B$12:$BX$181,CA$3,FALSE)),0,VLOOKUP(AJ558,'2010 BPTs'!$B$12:$BX$181,CA$3,FALSE))</f>
        <v>0</v>
      </c>
      <c r="CB558" s="24">
        <f>IF(ISNA(VLOOKUP(AK558,'2010 BPTs'!$B$12:$BX$181,CB$3,FALSE)),0,VLOOKUP(AK558,'2010 BPTs'!$B$12:$BX$181,CB$3,FALSE))</f>
        <v>0</v>
      </c>
      <c r="CC558" s="24">
        <f>IF(ISNA(VLOOKUP(AL558,'2010 BPTs'!$B$12:$BX$181,CC$3,FALSE)),0,VLOOKUP(AL558,'2010 BPTs'!$B$12:$BX$181,CC$3,FALSE))</f>
        <v>0</v>
      </c>
      <c r="CD558" s="24">
        <f>IF(ISNA(VLOOKUP(AM558,'2010 BPTs'!$B$12:$BX$181,CD$3,FALSE)),0,VLOOKUP(AM558,'2010 BPTs'!$B$12:$BX$181,CD$3,FALSE))</f>
        <v>0</v>
      </c>
      <c r="CF558" s="24">
        <f>IF(ISERROR(VLOOKUP(AF558,'2010 BPTs'!$B$12:$BX$181,CF$3,FALSE)/VLOOKUP(AF558,'2010 BPTs'!$B$12:$BX733,CF$3+3,FALSE)),0,VLOOKUP(AF558,'2010 BPTs'!$B$12:$BX$181,CF$3,FALSE)/VLOOKUP(AF558,'2010 BPTs'!$B$12:$BX733,CF$3+3,FALSE))</f>
        <v>0</v>
      </c>
      <c r="CG558" s="24">
        <f>IF(ISERROR(VLOOKUP(AG558,'2010 BPTs'!$B$12:$BX$181,CG$3,FALSE)/VLOOKUP(AG558,'2010 BPTs'!$B$12:$BX733,CG$3+3,FALSE)),0,VLOOKUP(AG558,'2010 BPTs'!$B$12:$BX$181,CG$3,FALSE)/VLOOKUP(AG558,'2010 BPTs'!$B$12:$BX733,CG$3+3,FALSE))</f>
        <v>0</v>
      </c>
      <c r="CH558" s="24">
        <f>IF(ISERROR(VLOOKUP(AH558,'2010 BPTs'!$B$12:$BX$181,CH$3,FALSE)/VLOOKUP(AH558,'2010 BPTs'!$B$12:$BX733,CH$3+3,FALSE)),0,VLOOKUP(AH558,'2010 BPTs'!$B$12:$BX$181,CH$3,FALSE)/VLOOKUP(AH558,'2010 BPTs'!$B$12:$BX733,CH$3+3,FALSE))</f>
        <v>0</v>
      </c>
      <c r="CI558" s="24">
        <f>IF(ISERROR(VLOOKUP(AI558,'2010 BPTs'!$B$12:$BX$181,CI$3,FALSE)/VLOOKUP(AI558,'2010 BPTs'!$B$12:$BX733,CI$3+3,FALSE)),0,VLOOKUP(AI558,'2010 BPTs'!$B$12:$BX$181,CI$3,FALSE)/VLOOKUP(AI558,'2010 BPTs'!$B$12:$BX733,CI$3+3,FALSE))</f>
        <v>0</v>
      </c>
      <c r="CJ558" s="24">
        <f>IF(ISERROR(VLOOKUP(AJ558,'2010 BPTs'!$B$12:$BX$181,CJ$3,FALSE)/VLOOKUP(AJ558,'2010 BPTs'!$B$12:$BX733,CJ$3+3,FALSE)),0,VLOOKUP(AJ558,'2010 BPTs'!$B$12:$BX$181,CJ$3,FALSE)/VLOOKUP(AJ558,'2010 BPTs'!$B$12:$BX733,CJ$3+3,FALSE))</f>
        <v>0</v>
      </c>
      <c r="CK558" s="24">
        <f>IF(ISERROR(VLOOKUP(AK558,'2010 BPTs'!$B$12:$BX$181,CK$3,FALSE)/VLOOKUP(AK558,'2010 BPTs'!$B$12:$BX733,CK$3+3,FALSE)),0,VLOOKUP(AK558,'2010 BPTs'!$B$12:$BX$181,CK$3,FALSE)/VLOOKUP(AK558,'2010 BPTs'!$B$12:$BX733,CK$3+3,FALSE))</f>
        <v>0</v>
      </c>
      <c r="CL558" s="24">
        <f>IF(ISERROR(VLOOKUP(AL558,'2010 BPTs'!$B$12:$BX$181,CL$3,FALSE)/VLOOKUP(AL558,'2010 BPTs'!$B$12:$BX733,CL$3+3,FALSE)),0,VLOOKUP(AL558,'2010 BPTs'!$B$12:$BX$181,CL$3,FALSE)/VLOOKUP(AL558,'2010 BPTs'!$B$12:$BX733,CL$3+3,FALSE))</f>
        <v>0</v>
      </c>
      <c r="CM558" s="24">
        <f>IF(ISERROR(VLOOKUP(AM558,'2010 BPTs'!$B$12:$BX$181,CM$3,FALSE)/VLOOKUP(AM558,'2010 BPTs'!$B$12:$BX733,CM$3+3,FALSE)),0,VLOOKUP(AM558,'2010 BPTs'!$B$12:$BX$181,CM$3,FALSE)/VLOOKUP(AM558,'2010 BPTs'!$B$12:$BX733,CM$3+3,FALSE))</f>
        <v>0</v>
      </c>
      <c r="CO558" s="24">
        <f>IF(ISERROR(VLOOKUP(AF558,'2010 BPTs'!$B$12:$BX$181,CO$3,FALSE)/VLOOKUP(AF558,'2010 BPTs'!$B$12:$BX733,CO$3+2,FALSE)),0,VLOOKUP(AF558,'2010 BPTs'!$B$12:$BX$181,CO$3,FALSE)/VLOOKUP(AF558,'2010 BPTs'!$B$12:$BX733,CO$3+2,FALSE))</f>
        <v>0</v>
      </c>
      <c r="CP558" s="24">
        <f>IF(ISERROR(VLOOKUP(AG558,'2010 BPTs'!$B$12:$BX$181,CP$3,FALSE)/VLOOKUP(AG558,'2010 BPTs'!$B$12:$BX733,CP$3+2,FALSE)),0,VLOOKUP(AG558,'2010 BPTs'!$B$12:$BX$181,CP$3,FALSE)/VLOOKUP(AG558,'2010 BPTs'!$B$12:$BX733,CP$3+2,FALSE))</f>
        <v>0</v>
      </c>
      <c r="CQ558" s="24">
        <f>IF(ISERROR(VLOOKUP(AH558,'2010 BPTs'!$B$12:$BX$181,CQ$3,FALSE)/VLOOKUP(AH558,'2010 BPTs'!$B$12:$BX733,CQ$3+2,FALSE)),0,VLOOKUP(AH558,'2010 BPTs'!$B$12:$BX$181,CQ$3,FALSE)/VLOOKUP(AH558,'2010 BPTs'!$B$12:$BX733,CQ$3+2,FALSE))</f>
        <v>0</v>
      </c>
      <c r="CR558" s="24">
        <f>IF(ISERROR(VLOOKUP(AI558,'2010 BPTs'!$B$12:$BX$181,CR$3,FALSE)/VLOOKUP(AI558,'2010 BPTs'!$B$12:$BX733,CR$3+2,FALSE)),0,VLOOKUP(AI558,'2010 BPTs'!$B$12:$BX$181,CR$3,FALSE)/VLOOKUP(AI558,'2010 BPTs'!$B$12:$BX733,CR$3+2,FALSE))</f>
        <v>0</v>
      </c>
      <c r="CS558" s="24">
        <f>IF(ISERROR(VLOOKUP(AJ558,'2010 BPTs'!$B$12:$BX$181,CS$3,FALSE)/VLOOKUP(AJ558,'2010 BPTs'!$B$12:$BX733,CS$3+2,FALSE)),0,VLOOKUP(AJ558,'2010 BPTs'!$B$12:$BX$181,CS$3,FALSE)/VLOOKUP(AJ558,'2010 BPTs'!$B$12:$BX733,CS$3+2,FALSE))</f>
        <v>0</v>
      </c>
      <c r="CT558" s="24">
        <f>IF(ISERROR(VLOOKUP(AK558,'2010 BPTs'!$B$12:$BX$181,CT$3,FALSE)/VLOOKUP(AK558,'2010 BPTs'!$B$12:$BX733,CT$3+2,FALSE)),0,VLOOKUP(AK558,'2010 BPTs'!$B$12:$BX$181,CT$3,FALSE)/VLOOKUP(AK558,'2010 BPTs'!$B$12:$BX733,CT$3+2,FALSE))</f>
        <v>0</v>
      </c>
      <c r="CU558" s="24">
        <f>IF(ISERROR(VLOOKUP(AL558,'2010 BPTs'!$B$12:$BX$181,CU$3,FALSE)/VLOOKUP(AL558,'2010 BPTs'!$B$12:$BX733,CU$3+2,FALSE)),0,VLOOKUP(AL558,'2010 BPTs'!$B$12:$BX$181,CU$3,FALSE)/VLOOKUP(AL558,'2010 BPTs'!$B$12:$BX733,CU$3+2,FALSE))</f>
        <v>0</v>
      </c>
      <c r="CV558" s="24">
        <f>IF(ISERROR(VLOOKUP(AM558,'2010 BPTs'!$B$12:$BX$181,CV$3,FALSE)/VLOOKUP(AM558,'2010 BPTs'!$B$12:$BX733,CV$3+2,FALSE)),0,VLOOKUP(AM558,'2010 BPTs'!$B$12:$BX$181,CV$3,FALSE)/VLOOKUP(AM558,'2010 BPTs'!$B$12:$BX733,CV$3+2,FALSE))</f>
        <v>0</v>
      </c>
      <c r="CX558" s="93">
        <f>'2012 BPTs'!BR54</f>
        <v>0</v>
      </c>
      <c r="CY558" s="93">
        <f>'2012 BPTs'!BS54</f>
        <v>0</v>
      </c>
    </row>
    <row r="559" spans="2:103" x14ac:dyDescent="0.2">
      <c r="B559" s="2" t="s">
        <v>213</v>
      </c>
      <c r="C559" s="2">
        <f>'2012 BPTs'!E55</f>
        <v>0</v>
      </c>
      <c r="D559" s="2">
        <f t="shared" si="162"/>
        <v>0</v>
      </c>
      <c r="E559" s="4">
        <f>'2012 BPTs'!F55</f>
        <v>0</v>
      </c>
      <c r="F559" s="88">
        <f>'2012 BPTs'!G55</f>
        <v>0</v>
      </c>
      <c r="G559" s="53">
        <f>'2012 BPTs'!I55</f>
        <v>0</v>
      </c>
      <c r="H559" s="88">
        <f>'2012 BPTs'!J55</f>
        <v>0</v>
      </c>
      <c r="I559" s="4">
        <f>'2012 BPTs'!K55</f>
        <v>0</v>
      </c>
      <c r="J559" s="5">
        <f>'2012 BPTs'!M55</f>
        <v>0</v>
      </c>
      <c r="K559" s="99">
        <f>'2012 BPTs'!BL55</f>
        <v>0</v>
      </c>
      <c r="L559" s="100">
        <f t="shared" si="174"/>
        <v>0</v>
      </c>
      <c r="M559" s="101">
        <f t="shared" si="163"/>
        <v>0</v>
      </c>
      <c r="N559" s="102">
        <f t="shared" si="166"/>
        <v>0</v>
      </c>
      <c r="O559" s="103">
        <f>'2012 BPTs'!BM55</f>
        <v>0</v>
      </c>
      <c r="P559" s="100">
        <f t="shared" si="175"/>
        <v>0</v>
      </c>
      <c r="Q559" s="101">
        <f t="shared" si="164"/>
        <v>0</v>
      </c>
      <c r="R559" s="104">
        <f t="shared" si="176"/>
        <v>0</v>
      </c>
      <c r="S559" s="105">
        <f t="shared" si="167"/>
        <v>0</v>
      </c>
      <c r="T559" s="104">
        <f t="shared" si="177"/>
        <v>0</v>
      </c>
      <c r="U559" s="121">
        <f>IF(K559=0,0,IF(B559="Manual",(S559-O559-AP559*(O559/(O559+Z559)))/S559,'2012 BPTs'!BP55))</f>
        <v>0</v>
      </c>
      <c r="V559" s="99">
        <f>'2012 BPTs'!BN55</f>
        <v>0</v>
      </c>
      <c r="W559" s="100">
        <f t="shared" si="173"/>
        <v>0</v>
      </c>
      <c r="X559" s="103">
        <f t="shared" si="165"/>
        <v>0</v>
      </c>
      <c r="Y559" s="102">
        <f t="shared" si="168"/>
        <v>0</v>
      </c>
      <c r="Z559" s="103">
        <f>'2012 BPTs'!BO55</f>
        <v>0</v>
      </c>
      <c r="AA559" s="104">
        <f t="shared" si="178"/>
        <v>0</v>
      </c>
      <c r="AB559" s="106">
        <f>IF(W559=0,0,IF(B559="Manual",(V559-Z559-AP559*(Z559/(Z559+O559)))/V559,'2012 BPTs'!BQ55))</f>
        <v>0</v>
      </c>
      <c r="AD559" s="2" t="str">
        <f t="shared" si="169"/>
        <v>00-0</v>
      </c>
      <c r="AE559" s="2">
        <f>'2012 BPTs'!BA55</f>
        <v>0</v>
      </c>
      <c r="AF559" s="2" t="str">
        <f>IF(B559="Auto",'2012 BPTs'!BB55,D559&amp;E559&amp;"-"&amp;F559)</f>
        <v/>
      </c>
      <c r="AG559" s="2" t="str">
        <f>'2012 BPTs'!BC55</f>
        <v/>
      </c>
      <c r="AH559" s="2" t="str">
        <f>'2012 BPTs'!BD55</f>
        <v/>
      </c>
      <c r="AI559" s="2" t="str">
        <f>'2012 BPTs'!BE55</f>
        <v/>
      </c>
      <c r="AJ559" s="2" t="str">
        <f>'2012 BPTs'!BF55</f>
        <v/>
      </c>
      <c r="AK559" s="2" t="str">
        <f>'2012 BPTs'!BG55</f>
        <v/>
      </c>
      <c r="AL559" s="2" t="str">
        <f>'2012 BPTs'!BH55</f>
        <v/>
      </c>
      <c r="AM559" s="2" t="str">
        <f>'2012 BPTs'!BI55</f>
        <v/>
      </c>
      <c r="AO559" s="128">
        <f>'2012 BPTs'!AJ55*'2012 BPTs'!BK55</f>
        <v>0</v>
      </c>
      <c r="AP559" s="128">
        <f>'2012 BPTs'!AK55*'2012 BPTs'!BK55</f>
        <v>0</v>
      </c>
      <c r="AR559" s="5">
        <f>IF(B559="Auto",'2012 BPTs'!M55,J559)</f>
        <v>0</v>
      </c>
      <c r="AS559" s="5">
        <f>'2012 BPTs'!O55</f>
        <v>0</v>
      </c>
      <c r="AT559" s="5">
        <f>'2012 BPTs'!Q55</f>
        <v>0</v>
      </c>
      <c r="AU559" s="5">
        <f>'2012 BPTs'!S55</f>
        <v>0</v>
      </c>
      <c r="AV559" s="5">
        <f>'2012 BPTs'!U55</f>
        <v>0</v>
      </c>
      <c r="AW559" s="5">
        <f>'2012 BPTs'!W55</f>
        <v>0</v>
      </c>
      <c r="AX559" s="5">
        <f>'2012 BPTs'!Y55</f>
        <v>0</v>
      </c>
      <c r="AY559" s="5">
        <f>'2012 BPTs'!AA55</f>
        <v>0</v>
      </c>
      <c r="BA559" s="24">
        <f>IF(ISNA(VLOOKUP(AF559,'2010 BPTs'!$B$12:$BX$181,BA$3,FALSE)),0,VLOOKUP(AF559,'2010 BPTs'!$B$12:$BX$181,BA$3,FALSE))</f>
        <v>0</v>
      </c>
      <c r="BB559" s="24">
        <f>IF(ISNA(VLOOKUP(AG559,'2010 BPTs'!$B$12:$BX$181,BB$3,FALSE)),0,VLOOKUP(AG559,'2010 BPTs'!$B$12:$BX$181,BB$3,FALSE))</f>
        <v>0</v>
      </c>
      <c r="BC559" s="24">
        <f>IF(ISNA(VLOOKUP(AH559,'2010 BPTs'!$B$12:$BX$181,BC$3,FALSE)),0,VLOOKUP(AH559,'2010 BPTs'!$B$12:$BX$181,BC$3,FALSE))</f>
        <v>0</v>
      </c>
      <c r="BD559" s="24">
        <f>IF(ISNA(VLOOKUP(AI559,'2010 BPTs'!$B$12:$BX$181,BD$3,FALSE)),0,VLOOKUP(AI559,'2010 BPTs'!$B$12:$BX$181,BD$3,FALSE))</f>
        <v>0</v>
      </c>
      <c r="BE559" s="24">
        <f>IF(ISNA(VLOOKUP(AJ559,'2010 BPTs'!$B$12:$BX$181,BE$3,FALSE)),0,VLOOKUP(AJ559,'2010 BPTs'!$B$12:$BX$181,BE$3,FALSE))</f>
        <v>0</v>
      </c>
      <c r="BF559" s="24">
        <f>IF(ISNA(VLOOKUP(AK559,'2010 BPTs'!$B$12:$BX$181,BF$3,FALSE)),0,VLOOKUP(AK559,'2010 BPTs'!$B$12:$BX$181,BF$3,FALSE))</f>
        <v>0</v>
      </c>
      <c r="BG559" s="24">
        <f>IF(ISNA(VLOOKUP(AL559,'2010 BPTs'!$B$12:$BX$181,BG$3,FALSE)),0,VLOOKUP(AL559,'2010 BPTs'!$B$12:$BX$181,BG$3,FALSE))</f>
        <v>0</v>
      </c>
      <c r="BH559" s="24">
        <f>IF(ISNA(VLOOKUP(AM559,'2010 BPTs'!$B$12:$BX$181,BH$3,FALSE)),0,VLOOKUP(AM559,'2010 BPTs'!$B$12:$BX$181,BH$3,FALSE))</f>
        <v>0</v>
      </c>
      <c r="BJ559" s="24">
        <f>IF(ISNA(VLOOKUP(AF559,'2010 BPTs'!$B$12:$BX$181,BJ$3,FALSE)),0,VLOOKUP(AF559,'2010 BPTs'!$B$12:$BX$181,BJ$3,FALSE))</f>
        <v>0</v>
      </c>
      <c r="BK559" s="24">
        <f>IF(ISNA(VLOOKUP(AG559,'2010 BPTs'!$B$12:$BX$181,BK$3,FALSE)),0,VLOOKUP(AG559,'2010 BPTs'!$B$12:$BX$181,BK$3,FALSE))</f>
        <v>0</v>
      </c>
      <c r="BL559" s="24">
        <f>IF(ISNA(VLOOKUP(AH559,'2010 BPTs'!$B$12:$BX$181,BL$3,FALSE)),0,VLOOKUP(AH559,'2010 BPTs'!$B$12:$BX$181,BL$3,FALSE))</f>
        <v>0</v>
      </c>
      <c r="BM559" s="24">
        <f>IF(ISNA(VLOOKUP(AI559,'2010 BPTs'!$B$12:$BX$181,BM$3,FALSE)),0,VLOOKUP(AI559,'2010 BPTs'!$B$12:$BX$181,BM$3,FALSE))</f>
        <v>0</v>
      </c>
      <c r="BN559" s="24">
        <f>IF(ISNA(VLOOKUP(AJ559,'2010 BPTs'!$B$12:$BX$181,BN$3,FALSE)),0,VLOOKUP(AJ559,'2010 BPTs'!$B$12:$BX$181,BN$3,FALSE))</f>
        <v>0</v>
      </c>
      <c r="BO559" s="24">
        <f>IF(ISNA(VLOOKUP(AK559,'2010 BPTs'!$B$12:$BX$181,BO$3,FALSE)),0,VLOOKUP(AK559,'2010 BPTs'!$B$12:$BX$181,BO$3,FALSE))</f>
        <v>0</v>
      </c>
      <c r="BP559" s="24">
        <f>IF(ISNA(VLOOKUP(AL559,'2010 BPTs'!$B$12:$BX$181,BP$3,FALSE)),0,VLOOKUP(AL559,'2010 BPTs'!$B$12:$BX$181,BP$3,FALSE))</f>
        <v>0</v>
      </c>
      <c r="BQ559" s="24">
        <f>IF(ISNA(VLOOKUP(AM559,'2010 BPTs'!$B$12:$BX$181,BQ$3,FALSE)),0,VLOOKUP(AM559,'2010 BPTs'!$B$12:$BX$181,BQ$3,FALSE))</f>
        <v>0</v>
      </c>
      <c r="BS559" s="78">
        <f t="shared" si="170"/>
        <v>0</v>
      </c>
      <c r="BT559" s="68">
        <f t="shared" si="171"/>
        <v>0</v>
      </c>
      <c r="BU559" s="68">
        <f t="shared" si="172"/>
        <v>0</v>
      </c>
      <c r="BW559" s="24">
        <f>IF(ISNA(VLOOKUP(AF559,'2010 BPTs'!$B$12:$BX$181,BW$3,FALSE)),0,VLOOKUP(AF559,'2010 BPTs'!$B$12:$BX$181,BW$3,FALSE))</f>
        <v>0</v>
      </c>
      <c r="BX559" s="24">
        <f>IF(ISNA(VLOOKUP(AG559,'2010 BPTs'!$B$12:$BX$181,BX$3,FALSE)),0,VLOOKUP(AG559,'2010 BPTs'!$B$12:$BX$181,BX$3,FALSE))</f>
        <v>0</v>
      </c>
      <c r="BY559" s="24">
        <f>IF(ISNA(VLOOKUP(AH559,'2010 BPTs'!$B$12:$BX$181,BY$3,FALSE)),0,VLOOKUP(AH559,'2010 BPTs'!$B$12:$BX$181,BY$3,FALSE))</f>
        <v>0</v>
      </c>
      <c r="BZ559" s="24">
        <f>IF(ISNA(VLOOKUP(AI559,'2010 BPTs'!$B$12:$BX$181,BZ$3,FALSE)),0,VLOOKUP(AI559,'2010 BPTs'!$B$12:$BX$181,BZ$3,FALSE))</f>
        <v>0</v>
      </c>
      <c r="CA559" s="24">
        <f>IF(ISNA(VLOOKUP(AJ559,'2010 BPTs'!$B$12:$BX$181,CA$3,FALSE)),0,VLOOKUP(AJ559,'2010 BPTs'!$B$12:$BX$181,CA$3,FALSE))</f>
        <v>0</v>
      </c>
      <c r="CB559" s="24">
        <f>IF(ISNA(VLOOKUP(AK559,'2010 BPTs'!$B$12:$BX$181,CB$3,FALSE)),0,VLOOKUP(AK559,'2010 BPTs'!$B$12:$BX$181,CB$3,FALSE))</f>
        <v>0</v>
      </c>
      <c r="CC559" s="24">
        <f>IF(ISNA(VLOOKUP(AL559,'2010 BPTs'!$B$12:$BX$181,CC$3,FALSE)),0,VLOOKUP(AL559,'2010 BPTs'!$B$12:$BX$181,CC$3,FALSE))</f>
        <v>0</v>
      </c>
      <c r="CD559" s="24">
        <f>IF(ISNA(VLOOKUP(AM559,'2010 BPTs'!$B$12:$BX$181,CD$3,FALSE)),0,VLOOKUP(AM559,'2010 BPTs'!$B$12:$BX$181,CD$3,FALSE))</f>
        <v>0</v>
      </c>
      <c r="CF559" s="24">
        <f>IF(ISERROR(VLOOKUP(AF559,'2010 BPTs'!$B$12:$BX$181,CF$3,FALSE)/VLOOKUP(AF559,'2010 BPTs'!$B$12:$BX734,CF$3+3,FALSE)),0,VLOOKUP(AF559,'2010 BPTs'!$B$12:$BX$181,CF$3,FALSE)/VLOOKUP(AF559,'2010 BPTs'!$B$12:$BX734,CF$3+3,FALSE))</f>
        <v>0</v>
      </c>
      <c r="CG559" s="24">
        <f>IF(ISERROR(VLOOKUP(AG559,'2010 BPTs'!$B$12:$BX$181,CG$3,FALSE)/VLOOKUP(AG559,'2010 BPTs'!$B$12:$BX734,CG$3+3,FALSE)),0,VLOOKUP(AG559,'2010 BPTs'!$B$12:$BX$181,CG$3,FALSE)/VLOOKUP(AG559,'2010 BPTs'!$B$12:$BX734,CG$3+3,FALSE))</f>
        <v>0</v>
      </c>
      <c r="CH559" s="24">
        <f>IF(ISERROR(VLOOKUP(AH559,'2010 BPTs'!$B$12:$BX$181,CH$3,FALSE)/VLOOKUP(AH559,'2010 BPTs'!$B$12:$BX734,CH$3+3,FALSE)),0,VLOOKUP(AH559,'2010 BPTs'!$B$12:$BX$181,CH$3,FALSE)/VLOOKUP(AH559,'2010 BPTs'!$B$12:$BX734,CH$3+3,FALSE))</f>
        <v>0</v>
      </c>
      <c r="CI559" s="24">
        <f>IF(ISERROR(VLOOKUP(AI559,'2010 BPTs'!$B$12:$BX$181,CI$3,FALSE)/VLOOKUP(AI559,'2010 BPTs'!$B$12:$BX734,CI$3+3,FALSE)),0,VLOOKUP(AI559,'2010 BPTs'!$B$12:$BX$181,CI$3,FALSE)/VLOOKUP(AI559,'2010 BPTs'!$B$12:$BX734,CI$3+3,FALSE))</f>
        <v>0</v>
      </c>
      <c r="CJ559" s="24">
        <f>IF(ISERROR(VLOOKUP(AJ559,'2010 BPTs'!$B$12:$BX$181,CJ$3,FALSE)/VLOOKUP(AJ559,'2010 BPTs'!$B$12:$BX734,CJ$3+3,FALSE)),0,VLOOKUP(AJ559,'2010 BPTs'!$B$12:$BX$181,CJ$3,FALSE)/VLOOKUP(AJ559,'2010 BPTs'!$B$12:$BX734,CJ$3+3,FALSE))</f>
        <v>0</v>
      </c>
      <c r="CK559" s="24">
        <f>IF(ISERROR(VLOOKUP(AK559,'2010 BPTs'!$B$12:$BX$181,CK$3,FALSE)/VLOOKUP(AK559,'2010 BPTs'!$B$12:$BX734,CK$3+3,FALSE)),0,VLOOKUP(AK559,'2010 BPTs'!$B$12:$BX$181,CK$3,FALSE)/VLOOKUP(AK559,'2010 BPTs'!$B$12:$BX734,CK$3+3,FALSE))</f>
        <v>0</v>
      </c>
      <c r="CL559" s="24">
        <f>IF(ISERROR(VLOOKUP(AL559,'2010 BPTs'!$B$12:$BX$181,CL$3,FALSE)/VLOOKUP(AL559,'2010 BPTs'!$B$12:$BX734,CL$3+3,FALSE)),0,VLOOKUP(AL559,'2010 BPTs'!$B$12:$BX$181,CL$3,FALSE)/VLOOKUP(AL559,'2010 BPTs'!$B$12:$BX734,CL$3+3,FALSE))</f>
        <v>0</v>
      </c>
      <c r="CM559" s="24">
        <f>IF(ISERROR(VLOOKUP(AM559,'2010 BPTs'!$B$12:$BX$181,CM$3,FALSE)/VLOOKUP(AM559,'2010 BPTs'!$B$12:$BX734,CM$3+3,FALSE)),0,VLOOKUP(AM559,'2010 BPTs'!$B$12:$BX$181,CM$3,FALSE)/VLOOKUP(AM559,'2010 BPTs'!$B$12:$BX734,CM$3+3,FALSE))</f>
        <v>0</v>
      </c>
      <c r="CO559" s="24">
        <f>IF(ISERROR(VLOOKUP(AF559,'2010 BPTs'!$B$12:$BX$181,CO$3,FALSE)/VLOOKUP(AF559,'2010 BPTs'!$B$12:$BX734,CO$3+2,FALSE)),0,VLOOKUP(AF559,'2010 BPTs'!$B$12:$BX$181,CO$3,FALSE)/VLOOKUP(AF559,'2010 BPTs'!$B$12:$BX734,CO$3+2,FALSE))</f>
        <v>0</v>
      </c>
      <c r="CP559" s="24">
        <f>IF(ISERROR(VLOOKUP(AG559,'2010 BPTs'!$B$12:$BX$181,CP$3,FALSE)/VLOOKUP(AG559,'2010 BPTs'!$B$12:$BX734,CP$3+2,FALSE)),0,VLOOKUP(AG559,'2010 BPTs'!$B$12:$BX$181,CP$3,FALSE)/VLOOKUP(AG559,'2010 BPTs'!$B$12:$BX734,CP$3+2,FALSE))</f>
        <v>0</v>
      </c>
      <c r="CQ559" s="24">
        <f>IF(ISERROR(VLOOKUP(AH559,'2010 BPTs'!$B$12:$BX$181,CQ$3,FALSE)/VLOOKUP(AH559,'2010 BPTs'!$B$12:$BX734,CQ$3+2,FALSE)),0,VLOOKUP(AH559,'2010 BPTs'!$B$12:$BX$181,CQ$3,FALSE)/VLOOKUP(AH559,'2010 BPTs'!$B$12:$BX734,CQ$3+2,FALSE))</f>
        <v>0</v>
      </c>
      <c r="CR559" s="24">
        <f>IF(ISERROR(VLOOKUP(AI559,'2010 BPTs'!$B$12:$BX$181,CR$3,FALSE)/VLOOKUP(AI559,'2010 BPTs'!$B$12:$BX734,CR$3+2,FALSE)),0,VLOOKUP(AI559,'2010 BPTs'!$B$12:$BX$181,CR$3,FALSE)/VLOOKUP(AI559,'2010 BPTs'!$B$12:$BX734,CR$3+2,FALSE))</f>
        <v>0</v>
      </c>
      <c r="CS559" s="24">
        <f>IF(ISERROR(VLOOKUP(AJ559,'2010 BPTs'!$B$12:$BX$181,CS$3,FALSE)/VLOOKUP(AJ559,'2010 BPTs'!$B$12:$BX734,CS$3+2,FALSE)),0,VLOOKUP(AJ559,'2010 BPTs'!$B$12:$BX$181,CS$3,FALSE)/VLOOKUP(AJ559,'2010 BPTs'!$B$12:$BX734,CS$3+2,FALSE))</f>
        <v>0</v>
      </c>
      <c r="CT559" s="24">
        <f>IF(ISERROR(VLOOKUP(AK559,'2010 BPTs'!$B$12:$BX$181,CT$3,FALSE)/VLOOKUP(AK559,'2010 BPTs'!$B$12:$BX734,CT$3+2,FALSE)),0,VLOOKUP(AK559,'2010 BPTs'!$B$12:$BX$181,CT$3,FALSE)/VLOOKUP(AK559,'2010 BPTs'!$B$12:$BX734,CT$3+2,FALSE))</f>
        <v>0</v>
      </c>
      <c r="CU559" s="24">
        <f>IF(ISERROR(VLOOKUP(AL559,'2010 BPTs'!$B$12:$BX$181,CU$3,FALSE)/VLOOKUP(AL559,'2010 BPTs'!$B$12:$BX734,CU$3+2,FALSE)),0,VLOOKUP(AL559,'2010 BPTs'!$B$12:$BX$181,CU$3,FALSE)/VLOOKUP(AL559,'2010 BPTs'!$B$12:$BX734,CU$3+2,FALSE))</f>
        <v>0</v>
      </c>
      <c r="CV559" s="24">
        <f>IF(ISERROR(VLOOKUP(AM559,'2010 BPTs'!$B$12:$BX$181,CV$3,FALSE)/VLOOKUP(AM559,'2010 BPTs'!$B$12:$BX734,CV$3+2,FALSE)),0,VLOOKUP(AM559,'2010 BPTs'!$B$12:$BX$181,CV$3,FALSE)/VLOOKUP(AM559,'2010 BPTs'!$B$12:$BX734,CV$3+2,FALSE))</f>
        <v>0</v>
      </c>
      <c r="CX559" s="93">
        <f>'2012 BPTs'!BR55</f>
        <v>0</v>
      </c>
      <c r="CY559" s="93">
        <f>'2012 BPTs'!BS55</f>
        <v>0</v>
      </c>
    </row>
    <row r="560" spans="2:103" x14ac:dyDescent="0.2">
      <c r="B560" s="2" t="s">
        <v>213</v>
      </c>
      <c r="C560" s="2">
        <f>'2012 BPTs'!E56</f>
        <v>0</v>
      </c>
      <c r="D560" s="2">
        <f t="shared" si="162"/>
        <v>0</v>
      </c>
      <c r="E560" s="4">
        <f>'2012 BPTs'!F56</f>
        <v>0</v>
      </c>
      <c r="F560" s="88">
        <f>'2012 BPTs'!G56</f>
        <v>0</v>
      </c>
      <c r="G560" s="53">
        <f>'2012 BPTs'!I56</f>
        <v>0</v>
      </c>
      <c r="H560" s="88">
        <f>'2012 BPTs'!J56</f>
        <v>0</v>
      </c>
      <c r="I560" s="4">
        <f>'2012 BPTs'!K56</f>
        <v>0</v>
      </c>
      <c r="J560" s="5">
        <f>'2012 BPTs'!M56</f>
        <v>0</v>
      </c>
      <c r="K560" s="99">
        <f>'2012 BPTs'!BL56</f>
        <v>0</v>
      </c>
      <c r="L560" s="100">
        <f t="shared" si="174"/>
        <v>0</v>
      </c>
      <c r="M560" s="101">
        <f t="shared" si="163"/>
        <v>0</v>
      </c>
      <c r="N560" s="102">
        <f t="shared" si="166"/>
        <v>0</v>
      </c>
      <c r="O560" s="103">
        <f>'2012 BPTs'!BM56</f>
        <v>0</v>
      </c>
      <c r="P560" s="100">
        <f t="shared" si="175"/>
        <v>0</v>
      </c>
      <c r="Q560" s="101">
        <f t="shared" si="164"/>
        <v>0</v>
      </c>
      <c r="R560" s="104">
        <f t="shared" si="176"/>
        <v>0</v>
      </c>
      <c r="S560" s="105">
        <f t="shared" si="167"/>
        <v>0</v>
      </c>
      <c r="T560" s="104">
        <f t="shared" si="177"/>
        <v>0</v>
      </c>
      <c r="U560" s="121">
        <f>IF(K560=0,0,IF(B560="Manual",(S560-O560-AP560*(O560/(O560+Z560)))/S560,'2012 BPTs'!BP56))</f>
        <v>0</v>
      </c>
      <c r="V560" s="99">
        <f>'2012 BPTs'!BN56</f>
        <v>0</v>
      </c>
      <c r="W560" s="100">
        <f t="shared" si="173"/>
        <v>0</v>
      </c>
      <c r="X560" s="103">
        <f t="shared" si="165"/>
        <v>0</v>
      </c>
      <c r="Y560" s="102">
        <f t="shared" si="168"/>
        <v>0</v>
      </c>
      <c r="Z560" s="103">
        <f>'2012 BPTs'!BO56</f>
        <v>0</v>
      </c>
      <c r="AA560" s="104">
        <f t="shared" si="178"/>
        <v>0</v>
      </c>
      <c r="AB560" s="106">
        <f>IF(W560=0,0,IF(B560="Manual",(V560-Z560-AP560*(Z560/(Z560+O560)))/V560,'2012 BPTs'!BQ56))</f>
        <v>0</v>
      </c>
      <c r="AD560" s="2" t="str">
        <f t="shared" si="169"/>
        <v>00-0</v>
      </c>
      <c r="AE560" s="2">
        <f>'2012 BPTs'!BA56</f>
        <v>0</v>
      </c>
      <c r="AF560" s="2" t="str">
        <f>IF(B560="Auto",'2012 BPTs'!BB56,D560&amp;E560&amp;"-"&amp;F560)</f>
        <v/>
      </c>
      <c r="AG560" s="2" t="str">
        <f>'2012 BPTs'!BC56</f>
        <v/>
      </c>
      <c r="AH560" s="2" t="str">
        <f>'2012 BPTs'!BD56</f>
        <v/>
      </c>
      <c r="AI560" s="2" t="str">
        <f>'2012 BPTs'!BE56</f>
        <v/>
      </c>
      <c r="AJ560" s="2" t="str">
        <f>'2012 BPTs'!BF56</f>
        <v/>
      </c>
      <c r="AK560" s="2" t="str">
        <f>'2012 BPTs'!BG56</f>
        <v/>
      </c>
      <c r="AL560" s="2" t="str">
        <f>'2012 BPTs'!BH56</f>
        <v/>
      </c>
      <c r="AM560" s="2" t="str">
        <f>'2012 BPTs'!BI56</f>
        <v/>
      </c>
      <c r="AO560" s="128">
        <f>'2012 BPTs'!AJ56*'2012 BPTs'!BK56</f>
        <v>0</v>
      </c>
      <c r="AP560" s="128">
        <f>'2012 BPTs'!AK56*'2012 BPTs'!BK56</f>
        <v>0</v>
      </c>
      <c r="AR560" s="5">
        <f>IF(B560="Auto",'2012 BPTs'!M56,J560)</f>
        <v>0</v>
      </c>
      <c r="AS560" s="5">
        <f>'2012 BPTs'!O56</f>
        <v>0</v>
      </c>
      <c r="AT560" s="5">
        <f>'2012 BPTs'!Q56</f>
        <v>0</v>
      </c>
      <c r="AU560" s="5">
        <f>'2012 BPTs'!S56</f>
        <v>0</v>
      </c>
      <c r="AV560" s="5">
        <f>'2012 BPTs'!U56</f>
        <v>0</v>
      </c>
      <c r="AW560" s="5">
        <f>'2012 BPTs'!W56</f>
        <v>0</v>
      </c>
      <c r="AX560" s="5">
        <f>'2012 BPTs'!Y56</f>
        <v>0</v>
      </c>
      <c r="AY560" s="5">
        <f>'2012 BPTs'!AA56</f>
        <v>0</v>
      </c>
      <c r="BA560" s="24">
        <f>IF(ISNA(VLOOKUP(AF560,'2010 BPTs'!$B$12:$BX$181,BA$3,FALSE)),0,VLOOKUP(AF560,'2010 BPTs'!$B$12:$BX$181,BA$3,FALSE))</f>
        <v>0</v>
      </c>
      <c r="BB560" s="24">
        <f>IF(ISNA(VLOOKUP(AG560,'2010 BPTs'!$B$12:$BX$181,BB$3,FALSE)),0,VLOOKUP(AG560,'2010 BPTs'!$B$12:$BX$181,BB$3,FALSE))</f>
        <v>0</v>
      </c>
      <c r="BC560" s="24">
        <f>IF(ISNA(VLOOKUP(AH560,'2010 BPTs'!$B$12:$BX$181,BC$3,FALSE)),0,VLOOKUP(AH560,'2010 BPTs'!$B$12:$BX$181,BC$3,FALSE))</f>
        <v>0</v>
      </c>
      <c r="BD560" s="24">
        <f>IF(ISNA(VLOOKUP(AI560,'2010 BPTs'!$B$12:$BX$181,BD$3,FALSE)),0,VLOOKUP(AI560,'2010 BPTs'!$B$12:$BX$181,BD$3,FALSE))</f>
        <v>0</v>
      </c>
      <c r="BE560" s="24">
        <f>IF(ISNA(VLOOKUP(AJ560,'2010 BPTs'!$B$12:$BX$181,BE$3,FALSE)),0,VLOOKUP(AJ560,'2010 BPTs'!$B$12:$BX$181,BE$3,FALSE))</f>
        <v>0</v>
      </c>
      <c r="BF560" s="24">
        <f>IF(ISNA(VLOOKUP(AK560,'2010 BPTs'!$B$12:$BX$181,BF$3,FALSE)),0,VLOOKUP(AK560,'2010 BPTs'!$B$12:$BX$181,BF$3,FALSE))</f>
        <v>0</v>
      </c>
      <c r="BG560" s="24">
        <f>IF(ISNA(VLOOKUP(AL560,'2010 BPTs'!$B$12:$BX$181,BG$3,FALSE)),0,VLOOKUP(AL560,'2010 BPTs'!$B$12:$BX$181,BG$3,FALSE))</f>
        <v>0</v>
      </c>
      <c r="BH560" s="24">
        <f>IF(ISNA(VLOOKUP(AM560,'2010 BPTs'!$B$12:$BX$181,BH$3,FALSE)),0,VLOOKUP(AM560,'2010 BPTs'!$B$12:$BX$181,BH$3,FALSE))</f>
        <v>0</v>
      </c>
      <c r="BJ560" s="24">
        <f>IF(ISNA(VLOOKUP(AF560,'2010 BPTs'!$B$12:$BX$181,BJ$3,FALSE)),0,VLOOKUP(AF560,'2010 BPTs'!$B$12:$BX$181,BJ$3,FALSE))</f>
        <v>0</v>
      </c>
      <c r="BK560" s="24">
        <f>IF(ISNA(VLOOKUP(AG560,'2010 BPTs'!$B$12:$BX$181,BK$3,FALSE)),0,VLOOKUP(AG560,'2010 BPTs'!$B$12:$BX$181,BK$3,FALSE))</f>
        <v>0</v>
      </c>
      <c r="BL560" s="24">
        <f>IF(ISNA(VLOOKUP(AH560,'2010 BPTs'!$B$12:$BX$181,BL$3,FALSE)),0,VLOOKUP(AH560,'2010 BPTs'!$B$12:$BX$181,BL$3,FALSE))</f>
        <v>0</v>
      </c>
      <c r="BM560" s="24">
        <f>IF(ISNA(VLOOKUP(AI560,'2010 BPTs'!$B$12:$BX$181,BM$3,FALSE)),0,VLOOKUP(AI560,'2010 BPTs'!$B$12:$BX$181,BM$3,FALSE))</f>
        <v>0</v>
      </c>
      <c r="BN560" s="24">
        <f>IF(ISNA(VLOOKUP(AJ560,'2010 BPTs'!$B$12:$BX$181,BN$3,FALSE)),0,VLOOKUP(AJ560,'2010 BPTs'!$B$12:$BX$181,BN$3,FALSE))</f>
        <v>0</v>
      </c>
      <c r="BO560" s="24">
        <f>IF(ISNA(VLOOKUP(AK560,'2010 BPTs'!$B$12:$BX$181,BO$3,FALSE)),0,VLOOKUP(AK560,'2010 BPTs'!$B$12:$BX$181,BO$3,FALSE))</f>
        <v>0</v>
      </c>
      <c r="BP560" s="24">
        <f>IF(ISNA(VLOOKUP(AL560,'2010 BPTs'!$B$12:$BX$181,BP$3,FALSE)),0,VLOOKUP(AL560,'2010 BPTs'!$B$12:$BX$181,BP$3,FALSE))</f>
        <v>0</v>
      </c>
      <c r="BQ560" s="24">
        <f>IF(ISNA(VLOOKUP(AM560,'2010 BPTs'!$B$12:$BX$181,BQ$3,FALSE)),0,VLOOKUP(AM560,'2010 BPTs'!$B$12:$BX$181,BQ$3,FALSE))</f>
        <v>0</v>
      </c>
      <c r="BS560" s="78">
        <f t="shared" si="170"/>
        <v>0</v>
      </c>
      <c r="BT560" s="68">
        <f t="shared" si="171"/>
        <v>0</v>
      </c>
      <c r="BU560" s="68">
        <f t="shared" si="172"/>
        <v>0</v>
      </c>
      <c r="BW560" s="24">
        <f>IF(ISNA(VLOOKUP(AF560,'2010 BPTs'!$B$12:$BX$181,BW$3,FALSE)),0,VLOOKUP(AF560,'2010 BPTs'!$B$12:$BX$181,BW$3,FALSE))</f>
        <v>0</v>
      </c>
      <c r="BX560" s="24">
        <f>IF(ISNA(VLOOKUP(AG560,'2010 BPTs'!$B$12:$BX$181,BX$3,FALSE)),0,VLOOKUP(AG560,'2010 BPTs'!$B$12:$BX$181,BX$3,FALSE))</f>
        <v>0</v>
      </c>
      <c r="BY560" s="24">
        <f>IF(ISNA(VLOOKUP(AH560,'2010 BPTs'!$B$12:$BX$181,BY$3,FALSE)),0,VLOOKUP(AH560,'2010 BPTs'!$B$12:$BX$181,BY$3,FALSE))</f>
        <v>0</v>
      </c>
      <c r="BZ560" s="24">
        <f>IF(ISNA(VLOOKUP(AI560,'2010 BPTs'!$B$12:$BX$181,BZ$3,FALSE)),0,VLOOKUP(AI560,'2010 BPTs'!$B$12:$BX$181,BZ$3,FALSE))</f>
        <v>0</v>
      </c>
      <c r="CA560" s="24">
        <f>IF(ISNA(VLOOKUP(AJ560,'2010 BPTs'!$B$12:$BX$181,CA$3,FALSE)),0,VLOOKUP(AJ560,'2010 BPTs'!$B$12:$BX$181,CA$3,FALSE))</f>
        <v>0</v>
      </c>
      <c r="CB560" s="24">
        <f>IF(ISNA(VLOOKUP(AK560,'2010 BPTs'!$B$12:$BX$181,CB$3,FALSE)),0,VLOOKUP(AK560,'2010 BPTs'!$B$12:$BX$181,CB$3,FALSE))</f>
        <v>0</v>
      </c>
      <c r="CC560" s="24">
        <f>IF(ISNA(VLOOKUP(AL560,'2010 BPTs'!$B$12:$BX$181,CC$3,FALSE)),0,VLOOKUP(AL560,'2010 BPTs'!$B$12:$BX$181,CC$3,FALSE))</f>
        <v>0</v>
      </c>
      <c r="CD560" s="24">
        <f>IF(ISNA(VLOOKUP(AM560,'2010 BPTs'!$B$12:$BX$181,CD$3,FALSE)),0,VLOOKUP(AM560,'2010 BPTs'!$B$12:$BX$181,CD$3,FALSE))</f>
        <v>0</v>
      </c>
      <c r="CF560" s="24">
        <f>IF(ISERROR(VLOOKUP(AF560,'2010 BPTs'!$B$12:$BX$181,CF$3,FALSE)/VLOOKUP(AF560,'2010 BPTs'!$B$12:$BX735,CF$3+3,FALSE)),0,VLOOKUP(AF560,'2010 BPTs'!$B$12:$BX$181,CF$3,FALSE)/VLOOKUP(AF560,'2010 BPTs'!$B$12:$BX735,CF$3+3,FALSE))</f>
        <v>0</v>
      </c>
      <c r="CG560" s="24">
        <f>IF(ISERROR(VLOOKUP(AG560,'2010 BPTs'!$B$12:$BX$181,CG$3,FALSE)/VLOOKUP(AG560,'2010 BPTs'!$B$12:$BX735,CG$3+3,FALSE)),0,VLOOKUP(AG560,'2010 BPTs'!$B$12:$BX$181,CG$3,FALSE)/VLOOKUP(AG560,'2010 BPTs'!$B$12:$BX735,CG$3+3,FALSE))</f>
        <v>0</v>
      </c>
      <c r="CH560" s="24">
        <f>IF(ISERROR(VLOOKUP(AH560,'2010 BPTs'!$B$12:$BX$181,CH$3,FALSE)/VLOOKUP(AH560,'2010 BPTs'!$B$12:$BX735,CH$3+3,FALSE)),0,VLOOKUP(AH560,'2010 BPTs'!$B$12:$BX$181,CH$3,FALSE)/VLOOKUP(AH560,'2010 BPTs'!$B$12:$BX735,CH$3+3,FALSE))</f>
        <v>0</v>
      </c>
      <c r="CI560" s="24">
        <f>IF(ISERROR(VLOOKUP(AI560,'2010 BPTs'!$B$12:$BX$181,CI$3,FALSE)/VLOOKUP(AI560,'2010 BPTs'!$B$12:$BX735,CI$3+3,FALSE)),0,VLOOKUP(AI560,'2010 BPTs'!$B$12:$BX$181,CI$3,FALSE)/VLOOKUP(AI560,'2010 BPTs'!$B$12:$BX735,CI$3+3,FALSE))</f>
        <v>0</v>
      </c>
      <c r="CJ560" s="24">
        <f>IF(ISERROR(VLOOKUP(AJ560,'2010 BPTs'!$B$12:$BX$181,CJ$3,FALSE)/VLOOKUP(AJ560,'2010 BPTs'!$B$12:$BX735,CJ$3+3,FALSE)),0,VLOOKUP(AJ560,'2010 BPTs'!$B$12:$BX$181,CJ$3,FALSE)/VLOOKUP(AJ560,'2010 BPTs'!$B$12:$BX735,CJ$3+3,FALSE))</f>
        <v>0</v>
      </c>
      <c r="CK560" s="24">
        <f>IF(ISERROR(VLOOKUP(AK560,'2010 BPTs'!$B$12:$BX$181,CK$3,FALSE)/VLOOKUP(AK560,'2010 BPTs'!$B$12:$BX735,CK$3+3,FALSE)),0,VLOOKUP(AK560,'2010 BPTs'!$B$12:$BX$181,CK$3,FALSE)/VLOOKUP(AK560,'2010 BPTs'!$B$12:$BX735,CK$3+3,FALSE))</f>
        <v>0</v>
      </c>
      <c r="CL560" s="24">
        <f>IF(ISERROR(VLOOKUP(AL560,'2010 BPTs'!$B$12:$BX$181,CL$3,FALSE)/VLOOKUP(AL560,'2010 BPTs'!$B$12:$BX735,CL$3+3,FALSE)),0,VLOOKUP(AL560,'2010 BPTs'!$B$12:$BX$181,CL$3,FALSE)/VLOOKUP(AL560,'2010 BPTs'!$B$12:$BX735,CL$3+3,FALSE))</f>
        <v>0</v>
      </c>
      <c r="CM560" s="24">
        <f>IF(ISERROR(VLOOKUP(AM560,'2010 BPTs'!$B$12:$BX$181,CM$3,FALSE)/VLOOKUP(AM560,'2010 BPTs'!$B$12:$BX735,CM$3+3,FALSE)),0,VLOOKUP(AM560,'2010 BPTs'!$B$12:$BX$181,CM$3,FALSE)/VLOOKUP(AM560,'2010 BPTs'!$B$12:$BX735,CM$3+3,FALSE))</f>
        <v>0</v>
      </c>
      <c r="CO560" s="24">
        <f>IF(ISERROR(VLOOKUP(AF560,'2010 BPTs'!$B$12:$BX$181,CO$3,FALSE)/VLOOKUP(AF560,'2010 BPTs'!$B$12:$BX735,CO$3+2,FALSE)),0,VLOOKUP(AF560,'2010 BPTs'!$B$12:$BX$181,CO$3,FALSE)/VLOOKUP(AF560,'2010 BPTs'!$B$12:$BX735,CO$3+2,FALSE))</f>
        <v>0</v>
      </c>
      <c r="CP560" s="24">
        <f>IF(ISERROR(VLOOKUP(AG560,'2010 BPTs'!$B$12:$BX$181,CP$3,FALSE)/VLOOKUP(AG560,'2010 BPTs'!$B$12:$BX735,CP$3+2,FALSE)),0,VLOOKUP(AG560,'2010 BPTs'!$B$12:$BX$181,CP$3,FALSE)/VLOOKUP(AG560,'2010 BPTs'!$B$12:$BX735,CP$3+2,FALSE))</f>
        <v>0</v>
      </c>
      <c r="CQ560" s="24">
        <f>IF(ISERROR(VLOOKUP(AH560,'2010 BPTs'!$B$12:$BX$181,CQ$3,FALSE)/VLOOKUP(AH560,'2010 BPTs'!$B$12:$BX735,CQ$3+2,FALSE)),0,VLOOKUP(AH560,'2010 BPTs'!$B$12:$BX$181,CQ$3,FALSE)/VLOOKUP(AH560,'2010 BPTs'!$B$12:$BX735,CQ$3+2,FALSE))</f>
        <v>0</v>
      </c>
      <c r="CR560" s="24">
        <f>IF(ISERROR(VLOOKUP(AI560,'2010 BPTs'!$B$12:$BX$181,CR$3,FALSE)/VLOOKUP(AI560,'2010 BPTs'!$B$12:$BX735,CR$3+2,FALSE)),0,VLOOKUP(AI560,'2010 BPTs'!$B$12:$BX$181,CR$3,FALSE)/VLOOKUP(AI560,'2010 BPTs'!$B$12:$BX735,CR$3+2,FALSE))</f>
        <v>0</v>
      </c>
      <c r="CS560" s="24">
        <f>IF(ISERROR(VLOOKUP(AJ560,'2010 BPTs'!$B$12:$BX$181,CS$3,FALSE)/VLOOKUP(AJ560,'2010 BPTs'!$B$12:$BX735,CS$3+2,FALSE)),0,VLOOKUP(AJ560,'2010 BPTs'!$B$12:$BX$181,CS$3,FALSE)/VLOOKUP(AJ560,'2010 BPTs'!$B$12:$BX735,CS$3+2,FALSE))</f>
        <v>0</v>
      </c>
      <c r="CT560" s="24">
        <f>IF(ISERROR(VLOOKUP(AK560,'2010 BPTs'!$B$12:$BX$181,CT$3,FALSE)/VLOOKUP(AK560,'2010 BPTs'!$B$12:$BX735,CT$3+2,FALSE)),0,VLOOKUP(AK560,'2010 BPTs'!$B$12:$BX$181,CT$3,FALSE)/VLOOKUP(AK560,'2010 BPTs'!$B$12:$BX735,CT$3+2,FALSE))</f>
        <v>0</v>
      </c>
      <c r="CU560" s="24">
        <f>IF(ISERROR(VLOOKUP(AL560,'2010 BPTs'!$B$12:$BX$181,CU$3,FALSE)/VLOOKUP(AL560,'2010 BPTs'!$B$12:$BX735,CU$3+2,FALSE)),0,VLOOKUP(AL560,'2010 BPTs'!$B$12:$BX$181,CU$3,FALSE)/VLOOKUP(AL560,'2010 BPTs'!$B$12:$BX735,CU$3+2,FALSE))</f>
        <v>0</v>
      </c>
      <c r="CV560" s="24">
        <f>IF(ISERROR(VLOOKUP(AM560,'2010 BPTs'!$B$12:$BX$181,CV$3,FALSE)/VLOOKUP(AM560,'2010 BPTs'!$B$12:$BX735,CV$3+2,FALSE)),0,VLOOKUP(AM560,'2010 BPTs'!$B$12:$BX$181,CV$3,FALSE)/VLOOKUP(AM560,'2010 BPTs'!$B$12:$BX735,CV$3+2,FALSE))</f>
        <v>0</v>
      </c>
      <c r="CX560" s="93">
        <f>'2012 BPTs'!BR56</f>
        <v>0</v>
      </c>
      <c r="CY560" s="93">
        <f>'2012 BPTs'!BS56</f>
        <v>0</v>
      </c>
    </row>
    <row r="561" spans="2:103" x14ac:dyDescent="0.2">
      <c r="B561" s="2" t="s">
        <v>213</v>
      </c>
      <c r="C561" s="2">
        <f>'2012 BPTs'!E57</f>
        <v>0</v>
      </c>
      <c r="D561" s="2">
        <f t="shared" si="162"/>
        <v>0</v>
      </c>
      <c r="E561" s="4">
        <f>'2012 BPTs'!F57</f>
        <v>0</v>
      </c>
      <c r="F561" s="88">
        <f>'2012 BPTs'!G57</f>
        <v>0</v>
      </c>
      <c r="G561" s="53">
        <f>'2012 BPTs'!I57</f>
        <v>0</v>
      </c>
      <c r="H561" s="88">
        <f>'2012 BPTs'!J57</f>
        <v>0</v>
      </c>
      <c r="I561" s="4">
        <f>'2012 BPTs'!K57</f>
        <v>0</v>
      </c>
      <c r="J561" s="5">
        <f>'2012 BPTs'!M57</f>
        <v>0</v>
      </c>
      <c r="K561" s="99">
        <f>'2012 BPTs'!BL57</f>
        <v>0</v>
      </c>
      <c r="L561" s="100">
        <f t="shared" si="174"/>
        <v>0</v>
      </c>
      <c r="M561" s="101">
        <f t="shared" si="163"/>
        <v>0</v>
      </c>
      <c r="N561" s="102">
        <f t="shared" si="166"/>
        <v>0</v>
      </c>
      <c r="O561" s="103">
        <f>'2012 BPTs'!BM57</f>
        <v>0</v>
      </c>
      <c r="P561" s="100">
        <f t="shared" si="175"/>
        <v>0</v>
      </c>
      <c r="Q561" s="101">
        <f t="shared" si="164"/>
        <v>0</v>
      </c>
      <c r="R561" s="104">
        <f t="shared" si="176"/>
        <v>0</v>
      </c>
      <c r="S561" s="105">
        <f t="shared" si="167"/>
        <v>0</v>
      </c>
      <c r="T561" s="104">
        <f t="shared" si="177"/>
        <v>0</v>
      </c>
      <c r="U561" s="121">
        <f>IF(K561=0,0,IF(B561="Manual",(S561-O561-AP561*(O561/(O561+Z561)))/S561,'2012 BPTs'!BP57))</f>
        <v>0</v>
      </c>
      <c r="V561" s="99">
        <f>'2012 BPTs'!BN57</f>
        <v>0</v>
      </c>
      <c r="W561" s="100">
        <f t="shared" si="173"/>
        <v>0</v>
      </c>
      <c r="X561" s="103">
        <f t="shared" si="165"/>
        <v>0</v>
      </c>
      <c r="Y561" s="102">
        <f t="shared" si="168"/>
        <v>0</v>
      </c>
      <c r="Z561" s="103">
        <f>'2012 BPTs'!BO57</f>
        <v>0</v>
      </c>
      <c r="AA561" s="104">
        <f t="shared" si="178"/>
        <v>0</v>
      </c>
      <c r="AB561" s="106">
        <f>IF(W561=0,0,IF(B561="Manual",(V561-Z561-AP561*(Z561/(Z561+O561)))/V561,'2012 BPTs'!BQ57))</f>
        <v>0</v>
      </c>
      <c r="AD561" s="2" t="str">
        <f t="shared" si="169"/>
        <v>00-0</v>
      </c>
      <c r="AE561" s="2">
        <f>'2012 BPTs'!BA57</f>
        <v>0</v>
      </c>
      <c r="AF561" s="2" t="str">
        <f>IF(B561="Auto",'2012 BPTs'!BB57,D561&amp;E561&amp;"-"&amp;F561)</f>
        <v/>
      </c>
      <c r="AG561" s="2" t="str">
        <f>'2012 BPTs'!BC57</f>
        <v/>
      </c>
      <c r="AH561" s="2" t="str">
        <f>'2012 BPTs'!BD57</f>
        <v/>
      </c>
      <c r="AI561" s="2" t="str">
        <f>'2012 BPTs'!BE57</f>
        <v/>
      </c>
      <c r="AJ561" s="2" t="str">
        <f>'2012 BPTs'!BF57</f>
        <v/>
      </c>
      <c r="AK561" s="2" t="str">
        <f>'2012 BPTs'!BG57</f>
        <v/>
      </c>
      <c r="AL561" s="2" t="str">
        <f>'2012 BPTs'!BH57</f>
        <v/>
      </c>
      <c r="AM561" s="2" t="str">
        <f>'2012 BPTs'!BI57</f>
        <v/>
      </c>
      <c r="AO561" s="128">
        <f>'2012 BPTs'!AJ57*'2012 BPTs'!BK57</f>
        <v>0</v>
      </c>
      <c r="AP561" s="128">
        <f>'2012 BPTs'!AK57*'2012 BPTs'!BK57</f>
        <v>0</v>
      </c>
      <c r="AR561" s="5">
        <f>IF(B561="Auto",'2012 BPTs'!M57,J561)</f>
        <v>0</v>
      </c>
      <c r="AS561" s="5">
        <f>'2012 BPTs'!O57</f>
        <v>0</v>
      </c>
      <c r="AT561" s="5">
        <f>'2012 BPTs'!Q57</f>
        <v>0</v>
      </c>
      <c r="AU561" s="5">
        <f>'2012 BPTs'!S57</f>
        <v>0</v>
      </c>
      <c r="AV561" s="5">
        <f>'2012 BPTs'!U57</f>
        <v>0</v>
      </c>
      <c r="AW561" s="5">
        <f>'2012 BPTs'!W57</f>
        <v>0</v>
      </c>
      <c r="AX561" s="5">
        <f>'2012 BPTs'!Y57</f>
        <v>0</v>
      </c>
      <c r="AY561" s="5">
        <f>'2012 BPTs'!AA57</f>
        <v>0</v>
      </c>
      <c r="BA561" s="24">
        <f>IF(ISNA(VLOOKUP(AF561,'2010 BPTs'!$B$12:$BX$181,BA$3,FALSE)),0,VLOOKUP(AF561,'2010 BPTs'!$B$12:$BX$181,BA$3,FALSE))</f>
        <v>0</v>
      </c>
      <c r="BB561" s="24">
        <f>IF(ISNA(VLOOKUP(AG561,'2010 BPTs'!$B$12:$BX$181,BB$3,FALSE)),0,VLOOKUP(AG561,'2010 BPTs'!$B$12:$BX$181,BB$3,FALSE))</f>
        <v>0</v>
      </c>
      <c r="BC561" s="24">
        <f>IF(ISNA(VLOOKUP(AH561,'2010 BPTs'!$B$12:$BX$181,BC$3,FALSE)),0,VLOOKUP(AH561,'2010 BPTs'!$B$12:$BX$181,BC$3,FALSE))</f>
        <v>0</v>
      </c>
      <c r="BD561" s="24">
        <f>IF(ISNA(VLOOKUP(AI561,'2010 BPTs'!$B$12:$BX$181,BD$3,FALSE)),0,VLOOKUP(AI561,'2010 BPTs'!$B$12:$BX$181,BD$3,FALSE))</f>
        <v>0</v>
      </c>
      <c r="BE561" s="24">
        <f>IF(ISNA(VLOOKUP(AJ561,'2010 BPTs'!$B$12:$BX$181,BE$3,FALSE)),0,VLOOKUP(AJ561,'2010 BPTs'!$B$12:$BX$181,BE$3,FALSE))</f>
        <v>0</v>
      </c>
      <c r="BF561" s="24">
        <f>IF(ISNA(VLOOKUP(AK561,'2010 BPTs'!$B$12:$BX$181,BF$3,FALSE)),0,VLOOKUP(AK561,'2010 BPTs'!$B$12:$BX$181,BF$3,FALSE))</f>
        <v>0</v>
      </c>
      <c r="BG561" s="24">
        <f>IF(ISNA(VLOOKUP(AL561,'2010 BPTs'!$B$12:$BX$181,BG$3,FALSE)),0,VLOOKUP(AL561,'2010 BPTs'!$B$12:$BX$181,BG$3,FALSE))</f>
        <v>0</v>
      </c>
      <c r="BH561" s="24">
        <f>IF(ISNA(VLOOKUP(AM561,'2010 BPTs'!$B$12:$BX$181,BH$3,FALSE)),0,VLOOKUP(AM561,'2010 BPTs'!$B$12:$BX$181,BH$3,FALSE))</f>
        <v>0</v>
      </c>
      <c r="BJ561" s="24">
        <f>IF(ISNA(VLOOKUP(AF561,'2010 BPTs'!$B$12:$BX$181,BJ$3,FALSE)),0,VLOOKUP(AF561,'2010 BPTs'!$B$12:$BX$181,BJ$3,FALSE))</f>
        <v>0</v>
      </c>
      <c r="BK561" s="24">
        <f>IF(ISNA(VLOOKUP(AG561,'2010 BPTs'!$B$12:$BX$181,BK$3,FALSE)),0,VLOOKUP(AG561,'2010 BPTs'!$B$12:$BX$181,BK$3,FALSE))</f>
        <v>0</v>
      </c>
      <c r="BL561" s="24">
        <f>IF(ISNA(VLOOKUP(AH561,'2010 BPTs'!$B$12:$BX$181,BL$3,FALSE)),0,VLOOKUP(AH561,'2010 BPTs'!$B$12:$BX$181,BL$3,FALSE))</f>
        <v>0</v>
      </c>
      <c r="BM561" s="24">
        <f>IF(ISNA(VLOOKUP(AI561,'2010 BPTs'!$B$12:$BX$181,BM$3,FALSE)),0,VLOOKUP(AI561,'2010 BPTs'!$B$12:$BX$181,BM$3,FALSE))</f>
        <v>0</v>
      </c>
      <c r="BN561" s="24">
        <f>IF(ISNA(VLOOKUP(AJ561,'2010 BPTs'!$B$12:$BX$181,BN$3,FALSE)),0,VLOOKUP(AJ561,'2010 BPTs'!$B$12:$BX$181,BN$3,FALSE))</f>
        <v>0</v>
      </c>
      <c r="BO561" s="24">
        <f>IF(ISNA(VLOOKUP(AK561,'2010 BPTs'!$B$12:$BX$181,BO$3,FALSE)),0,VLOOKUP(AK561,'2010 BPTs'!$B$12:$BX$181,BO$3,FALSE))</f>
        <v>0</v>
      </c>
      <c r="BP561" s="24">
        <f>IF(ISNA(VLOOKUP(AL561,'2010 BPTs'!$B$12:$BX$181,BP$3,FALSE)),0,VLOOKUP(AL561,'2010 BPTs'!$B$12:$BX$181,BP$3,FALSE))</f>
        <v>0</v>
      </c>
      <c r="BQ561" s="24">
        <f>IF(ISNA(VLOOKUP(AM561,'2010 BPTs'!$B$12:$BX$181,BQ$3,FALSE)),0,VLOOKUP(AM561,'2010 BPTs'!$B$12:$BX$181,BQ$3,FALSE))</f>
        <v>0</v>
      </c>
      <c r="BS561" s="78">
        <f t="shared" si="170"/>
        <v>0</v>
      </c>
      <c r="BT561" s="68">
        <f t="shared" si="171"/>
        <v>0</v>
      </c>
      <c r="BU561" s="68">
        <f t="shared" si="172"/>
        <v>0</v>
      </c>
      <c r="BW561" s="24">
        <f>IF(ISNA(VLOOKUP(AF561,'2010 BPTs'!$B$12:$BX$181,BW$3,FALSE)),0,VLOOKUP(AF561,'2010 BPTs'!$B$12:$BX$181,BW$3,FALSE))</f>
        <v>0</v>
      </c>
      <c r="BX561" s="24">
        <f>IF(ISNA(VLOOKUP(AG561,'2010 BPTs'!$B$12:$BX$181,BX$3,FALSE)),0,VLOOKUP(AG561,'2010 BPTs'!$B$12:$BX$181,BX$3,FALSE))</f>
        <v>0</v>
      </c>
      <c r="BY561" s="24">
        <f>IF(ISNA(VLOOKUP(AH561,'2010 BPTs'!$B$12:$BX$181,BY$3,FALSE)),0,VLOOKUP(AH561,'2010 BPTs'!$B$12:$BX$181,BY$3,FALSE))</f>
        <v>0</v>
      </c>
      <c r="BZ561" s="24">
        <f>IF(ISNA(VLOOKUP(AI561,'2010 BPTs'!$B$12:$BX$181,BZ$3,FALSE)),0,VLOOKUP(AI561,'2010 BPTs'!$B$12:$BX$181,BZ$3,FALSE))</f>
        <v>0</v>
      </c>
      <c r="CA561" s="24">
        <f>IF(ISNA(VLOOKUP(AJ561,'2010 BPTs'!$B$12:$BX$181,CA$3,FALSE)),0,VLOOKUP(AJ561,'2010 BPTs'!$B$12:$BX$181,CA$3,FALSE))</f>
        <v>0</v>
      </c>
      <c r="CB561" s="24">
        <f>IF(ISNA(VLOOKUP(AK561,'2010 BPTs'!$B$12:$BX$181,CB$3,FALSE)),0,VLOOKUP(AK561,'2010 BPTs'!$B$12:$BX$181,CB$3,FALSE))</f>
        <v>0</v>
      </c>
      <c r="CC561" s="24">
        <f>IF(ISNA(VLOOKUP(AL561,'2010 BPTs'!$B$12:$BX$181,CC$3,FALSE)),0,VLOOKUP(AL561,'2010 BPTs'!$B$12:$BX$181,CC$3,FALSE))</f>
        <v>0</v>
      </c>
      <c r="CD561" s="24">
        <f>IF(ISNA(VLOOKUP(AM561,'2010 BPTs'!$B$12:$BX$181,CD$3,FALSE)),0,VLOOKUP(AM561,'2010 BPTs'!$B$12:$BX$181,CD$3,FALSE))</f>
        <v>0</v>
      </c>
      <c r="CF561" s="24">
        <f>IF(ISERROR(VLOOKUP(AF561,'2010 BPTs'!$B$12:$BX$181,CF$3,FALSE)/VLOOKUP(AF561,'2010 BPTs'!$B$12:$BX736,CF$3+3,FALSE)),0,VLOOKUP(AF561,'2010 BPTs'!$B$12:$BX$181,CF$3,FALSE)/VLOOKUP(AF561,'2010 BPTs'!$B$12:$BX736,CF$3+3,FALSE))</f>
        <v>0</v>
      </c>
      <c r="CG561" s="24">
        <f>IF(ISERROR(VLOOKUP(AG561,'2010 BPTs'!$B$12:$BX$181,CG$3,FALSE)/VLOOKUP(AG561,'2010 BPTs'!$B$12:$BX736,CG$3+3,FALSE)),0,VLOOKUP(AG561,'2010 BPTs'!$B$12:$BX$181,CG$3,FALSE)/VLOOKUP(AG561,'2010 BPTs'!$B$12:$BX736,CG$3+3,FALSE))</f>
        <v>0</v>
      </c>
      <c r="CH561" s="24">
        <f>IF(ISERROR(VLOOKUP(AH561,'2010 BPTs'!$B$12:$BX$181,CH$3,FALSE)/VLOOKUP(AH561,'2010 BPTs'!$B$12:$BX736,CH$3+3,FALSE)),0,VLOOKUP(AH561,'2010 BPTs'!$B$12:$BX$181,CH$3,FALSE)/VLOOKUP(AH561,'2010 BPTs'!$B$12:$BX736,CH$3+3,FALSE))</f>
        <v>0</v>
      </c>
      <c r="CI561" s="24">
        <f>IF(ISERROR(VLOOKUP(AI561,'2010 BPTs'!$B$12:$BX$181,CI$3,FALSE)/VLOOKUP(AI561,'2010 BPTs'!$B$12:$BX736,CI$3+3,FALSE)),0,VLOOKUP(AI561,'2010 BPTs'!$B$12:$BX$181,CI$3,FALSE)/VLOOKUP(AI561,'2010 BPTs'!$B$12:$BX736,CI$3+3,FALSE))</f>
        <v>0</v>
      </c>
      <c r="CJ561" s="24">
        <f>IF(ISERROR(VLOOKUP(AJ561,'2010 BPTs'!$B$12:$BX$181,CJ$3,FALSE)/VLOOKUP(AJ561,'2010 BPTs'!$B$12:$BX736,CJ$3+3,FALSE)),0,VLOOKUP(AJ561,'2010 BPTs'!$B$12:$BX$181,CJ$3,FALSE)/VLOOKUP(AJ561,'2010 BPTs'!$B$12:$BX736,CJ$3+3,FALSE))</f>
        <v>0</v>
      </c>
      <c r="CK561" s="24">
        <f>IF(ISERROR(VLOOKUP(AK561,'2010 BPTs'!$B$12:$BX$181,CK$3,FALSE)/VLOOKUP(AK561,'2010 BPTs'!$B$12:$BX736,CK$3+3,FALSE)),0,VLOOKUP(AK561,'2010 BPTs'!$B$12:$BX$181,CK$3,FALSE)/VLOOKUP(AK561,'2010 BPTs'!$B$12:$BX736,CK$3+3,FALSE))</f>
        <v>0</v>
      </c>
      <c r="CL561" s="24">
        <f>IF(ISERROR(VLOOKUP(AL561,'2010 BPTs'!$B$12:$BX$181,CL$3,FALSE)/VLOOKUP(AL561,'2010 BPTs'!$B$12:$BX736,CL$3+3,FALSE)),0,VLOOKUP(AL561,'2010 BPTs'!$B$12:$BX$181,CL$3,FALSE)/VLOOKUP(AL561,'2010 BPTs'!$B$12:$BX736,CL$3+3,FALSE))</f>
        <v>0</v>
      </c>
      <c r="CM561" s="24">
        <f>IF(ISERROR(VLOOKUP(AM561,'2010 BPTs'!$B$12:$BX$181,CM$3,FALSE)/VLOOKUP(AM561,'2010 BPTs'!$B$12:$BX736,CM$3+3,FALSE)),0,VLOOKUP(AM561,'2010 BPTs'!$B$12:$BX$181,CM$3,FALSE)/VLOOKUP(AM561,'2010 BPTs'!$B$12:$BX736,CM$3+3,FALSE))</f>
        <v>0</v>
      </c>
      <c r="CO561" s="24">
        <f>IF(ISERROR(VLOOKUP(AF561,'2010 BPTs'!$B$12:$BX$181,CO$3,FALSE)/VLOOKUP(AF561,'2010 BPTs'!$B$12:$BX736,CO$3+2,FALSE)),0,VLOOKUP(AF561,'2010 BPTs'!$B$12:$BX$181,CO$3,FALSE)/VLOOKUP(AF561,'2010 BPTs'!$B$12:$BX736,CO$3+2,FALSE))</f>
        <v>0</v>
      </c>
      <c r="CP561" s="24">
        <f>IF(ISERROR(VLOOKUP(AG561,'2010 BPTs'!$B$12:$BX$181,CP$3,FALSE)/VLOOKUP(AG561,'2010 BPTs'!$B$12:$BX736,CP$3+2,FALSE)),0,VLOOKUP(AG561,'2010 BPTs'!$B$12:$BX$181,CP$3,FALSE)/VLOOKUP(AG561,'2010 BPTs'!$B$12:$BX736,CP$3+2,FALSE))</f>
        <v>0</v>
      </c>
      <c r="CQ561" s="24">
        <f>IF(ISERROR(VLOOKUP(AH561,'2010 BPTs'!$B$12:$BX$181,CQ$3,FALSE)/VLOOKUP(AH561,'2010 BPTs'!$B$12:$BX736,CQ$3+2,FALSE)),0,VLOOKUP(AH561,'2010 BPTs'!$B$12:$BX$181,CQ$3,FALSE)/VLOOKUP(AH561,'2010 BPTs'!$B$12:$BX736,CQ$3+2,FALSE))</f>
        <v>0</v>
      </c>
      <c r="CR561" s="24">
        <f>IF(ISERROR(VLOOKUP(AI561,'2010 BPTs'!$B$12:$BX$181,CR$3,FALSE)/VLOOKUP(AI561,'2010 BPTs'!$B$12:$BX736,CR$3+2,FALSE)),0,VLOOKUP(AI561,'2010 BPTs'!$B$12:$BX$181,CR$3,FALSE)/VLOOKUP(AI561,'2010 BPTs'!$B$12:$BX736,CR$3+2,FALSE))</f>
        <v>0</v>
      </c>
      <c r="CS561" s="24">
        <f>IF(ISERROR(VLOOKUP(AJ561,'2010 BPTs'!$B$12:$BX$181,CS$3,FALSE)/VLOOKUP(AJ561,'2010 BPTs'!$B$12:$BX736,CS$3+2,FALSE)),0,VLOOKUP(AJ561,'2010 BPTs'!$B$12:$BX$181,CS$3,FALSE)/VLOOKUP(AJ561,'2010 BPTs'!$B$12:$BX736,CS$3+2,FALSE))</f>
        <v>0</v>
      </c>
      <c r="CT561" s="24">
        <f>IF(ISERROR(VLOOKUP(AK561,'2010 BPTs'!$B$12:$BX$181,CT$3,FALSE)/VLOOKUP(AK561,'2010 BPTs'!$B$12:$BX736,CT$3+2,FALSE)),0,VLOOKUP(AK561,'2010 BPTs'!$B$12:$BX$181,CT$3,FALSE)/VLOOKUP(AK561,'2010 BPTs'!$B$12:$BX736,CT$3+2,FALSE))</f>
        <v>0</v>
      </c>
      <c r="CU561" s="24">
        <f>IF(ISERROR(VLOOKUP(AL561,'2010 BPTs'!$B$12:$BX$181,CU$3,FALSE)/VLOOKUP(AL561,'2010 BPTs'!$B$12:$BX736,CU$3+2,FALSE)),0,VLOOKUP(AL561,'2010 BPTs'!$B$12:$BX$181,CU$3,FALSE)/VLOOKUP(AL561,'2010 BPTs'!$B$12:$BX736,CU$3+2,FALSE))</f>
        <v>0</v>
      </c>
      <c r="CV561" s="24">
        <f>IF(ISERROR(VLOOKUP(AM561,'2010 BPTs'!$B$12:$BX$181,CV$3,FALSE)/VLOOKUP(AM561,'2010 BPTs'!$B$12:$BX736,CV$3+2,FALSE)),0,VLOOKUP(AM561,'2010 BPTs'!$B$12:$BX$181,CV$3,FALSE)/VLOOKUP(AM561,'2010 BPTs'!$B$12:$BX736,CV$3+2,FALSE))</f>
        <v>0</v>
      </c>
      <c r="CX561" s="93">
        <f>'2012 BPTs'!BR57</f>
        <v>0</v>
      </c>
      <c r="CY561" s="93">
        <f>'2012 BPTs'!BS57</f>
        <v>0</v>
      </c>
    </row>
    <row r="562" spans="2:103" x14ac:dyDescent="0.2">
      <c r="B562" s="2" t="s">
        <v>213</v>
      </c>
      <c r="C562" s="2">
        <f>'2012 BPTs'!E58</f>
        <v>0</v>
      </c>
      <c r="D562" s="2">
        <f t="shared" si="162"/>
        <v>0</v>
      </c>
      <c r="E562" s="4">
        <f>'2012 BPTs'!F58</f>
        <v>0</v>
      </c>
      <c r="F562" s="88">
        <f>'2012 BPTs'!G58</f>
        <v>0</v>
      </c>
      <c r="G562" s="53">
        <f>'2012 BPTs'!I58</f>
        <v>0</v>
      </c>
      <c r="H562" s="88">
        <f>'2012 BPTs'!J58</f>
        <v>0</v>
      </c>
      <c r="I562" s="4">
        <f>'2012 BPTs'!K58</f>
        <v>0</v>
      </c>
      <c r="J562" s="5">
        <f>'2012 BPTs'!M58</f>
        <v>0</v>
      </c>
      <c r="K562" s="99">
        <f>'2012 BPTs'!BL58</f>
        <v>0</v>
      </c>
      <c r="L562" s="100">
        <f t="shared" si="174"/>
        <v>0</v>
      </c>
      <c r="M562" s="101">
        <f t="shared" si="163"/>
        <v>0</v>
      </c>
      <c r="N562" s="102">
        <f t="shared" si="166"/>
        <v>0</v>
      </c>
      <c r="O562" s="103">
        <f>'2012 BPTs'!BM58</f>
        <v>0</v>
      </c>
      <c r="P562" s="100">
        <f t="shared" si="175"/>
        <v>0</v>
      </c>
      <c r="Q562" s="101">
        <f t="shared" si="164"/>
        <v>0</v>
      </c>
      <c r="R562" s="104">
        <f t="shared" si="176"/>
        <v>0</v>
      </c>
      <c r="S562" s="105">
        <f t="shared" si="167"/>
        <v>0</v>
      </c>
      <c r="T562" s="104">
        <f t="shared" si="177"/>
        <v>0</v>
      </c>
      <c r="U562" s="121">
        <f>IF(K562=0,0,IF(B562="Manual",(S562-O562-AP562*(O562/(O562+Z562)))/S562,'2012 BPTs'!BP58))</f>
        <v>0</v>
      </c>
      <c r="V562" s="99">
        <f>'2012 BPTs'!BN58</f>
        <v>0</v>
      </c>
      <c r="W562" s="100">
        <f t="shared" si="173"/>
        <v>0</v>
      </c>
      <c r="X562" s="103">
        <f t="shared" si="165"/>
        <v>0</v>
      </c>
      <c r="Y562" s="102">
        <f t="shared" si="168"/>
        <v>0</v>
      </c>
      <c r="Z562" s="103">
        <f>'2012 BPTs'!BO58</f>
        <v>0</v>
      </c>
      <c r="AA562" s="104">
        <f t="shared" si="178"/>
        <v>0</v>
      </c>
      <c r="AB562" s="106">
        <f>IF(W562=0,0,IF(B562="Manual",(V562-Z562-AP562*(Z562/(Z562+O562)))/V562,'2012 BPTs'!BQ58))</f>
        <v>0</v>
      </c>
      <c r="AD562" s="2" t="str">
        <f t="shared" si="169"/>
        <v>00-0</v>
      </c>
      <c r="AE562" s="2">
        <f>'2012 BPTs'!BA58</f>
        <v>0</v>
      </c>
      <c r="AF562" s="2" t="str">
        <f>IF(B562="Auto",'2012 BPTs'!BB58,D562&amp;E562&amp;"-"&amp;F562)</f>
        <v/>
      </c>
      <c r="AG562" s="2" t="str">
        <f>'2012 BPTs'!BC58</f>
        <v/>
      </c>
      <c r="AH562" s="2" t="str">
        <f>'2012 BPTs'!BD58</f>
        <v/>
      </c>
      <c r="AI562" s="2" t="str">
        <f>'2012 BPTs'!BE58</f>
        <v/>
      </c>
      <c r="AJ562" s="2" t="str">
        <f>'2012 BPTs'!BF58</f>
        <v/>
      </c>
      <c r="AK562" s="2" t="str">
        <f>'2012 BPTs'!BG58</f>
        <v/>
      </c>
      <c r="AL562" s="2" t="str">
        <f>'2012 BPTs'!BH58</f>
        <v/>
      </c>
      <c r="AM562" s="2" t="str">
        <f>'2012 BPTs'!BI58</f>
        <v/>
      </c>
      <c r="AO562" s="128">
        <f>'2012 BPTs'!AJ58*'2012 BPTs'!BK58</f>
        <v>0</v>
      </c>
      <c r="AP562" s="128">
        <f>'2012 BPTs'!AK58*'2012 BPTs'!BK58</f>
        <v>0</v>
      </c>
      <c r="AR562" s="5">
        <f>IF(B562="Auto",'2012 BPTs'!M58,J562)</f>
        <v>0</v>
      </c>
      <c r="AS562" s="5">
        <f>'2012 BPTs'!O58</f>
        <v>0</v>
      </c>
      <c r="AT562" s="5">
        <f>'2012 BPTs'!Q58</f>
        <v>0</v>
      </c>
      <c r="AU562" s="5">
        <f>'2012 BPTs'!S58</f>
        <v>0</v>
      </c>
      <c r="AV562" s="5">
        <f>'2012 BPTs'!U58</f>
        <v>0</v>
      </c>
      <c r="AW562" s="5">
        <f>'2012 BPTs'!W58</f>
        <v>0</v>
      </c>
      <c r="AX562" s="5">
        <f>'2012 BPTs'!Y58</f>
        <v>0</v>
      </c>
      <c r="AY562" s="5">
        <f>'2012 BPTs'!AA58</f>
        <v>0</v>
      </c>
      <c r="BA562" s="24">
        <f>IF(ISNA(VLOOKUP(AF562,'2010 BPTs'!$B$12:$BX$181,BA$3,FALSE)),0,VLOOKUP(AF562,'2010 BPTs'!$B$12:$BX$181,BA$3,FALSE))</f>
        <v>0</v>
      </c>
      <c r="BB562" s="24">
        <f>IF(ISNA(VLOOKUP(AG562,'2010 BPTs'!$B$12:$BX$181,BB$3,FALSE)),0,VLOOKUP(AG562,'2010 BPTs'!$B$12:$BX$181,BB$3,FALSE))</f>
        <v>0</v>
      </c>
      <c r="BC562" s="24">
        <f>IF(ISNA(VLOOKUP(AH562,'2010 BPTs'!$B$12:$BX$181,BC$3,FALSE)),0,VLOOKUP(AH562,'2010 BPTs'!$B$12:$BX$181,BC$3,FALSE))</f>
        <v>0</v>
      </c>
      <c r="BD562" s="24">
        <f>IF(ISNA(VLOOKUP(AI562,'2010 BPTs'!$B$12:$BX$181,BD$3,FALSE)),0,VLOOKUP(AI562,'2010 BPTs'!$B$12:$BX$181,BD$3,FALSE))</f>
        <v>0</v>
      </c>
      <c r="BE562" s="24">
        <f>IF(ISNA(VLOOKUP(AJ562,'2010 BPTs'!$B$12:$BX$181,BE$3,FALSE)),0,VLOOKUP(AJ562,'2010 BPTs'!$B$12:$BX$181,BE$3,FALSE))</f>
        <v>0</v>
      </c>
      <c r="BF562" s="24">
        <f>IF(ISNA(VLOOKUP(AK562,'2010 BPTs'!$B$12:$BX$181,BF$3,FALSE)),0,VLOOKUP(AK562,'2010 BPTs'!$B$12:$BX$181,BF$3,FALSE))</f>
        <v>0</v>
      </c>
      <c r="BG562" s="24">
        <f>IF(ISNA(VLOOKUP(AL562,'2010 BPTs'!$B$12:$BX$181,BG$3,FALSE)),0,VLOOKUP(AL562,'2010 BPTs'!$B$12:$BX$181,BG$3,FALSE))</f>
        <v>0</v>
      </c>
      <c r="BH562" s="24">
        <f>IF(ISNA(VLOOKUP(AM562,'2010 BPTs'!$B$12:$BX$181,BH$3,FALSE)),0,VLOOKUP(AM562,'2010 BPTs'!$B$12:$BX$181,BH$3,FALSE))</f>
        <v>0</v>
      </c>
      <c r="BJ562" s="24">
        <f>IF(ISNA(VLOOKUP(AF562,'2010 BPTs'!$B$12:$BX$181,BJ$3,FALSE)),0,VLOOKUP(AF562,'2010 BPTs'!$B$12:$BX$181,BJ$3,FALSE))</f>
        <v>0</v>
      </c>
      <c r="BK562" s="24">
        <f>IF(ISNA(VLOOKUP(AG562,'2010 BPTs'!$B$12:$BX$181,BK$3,FALSE)),0,VLOOKUP(AG562,'2010 BPTs'!$B$12:$BX$181,BK$3,FALSE))</f>
        <v>0</v>
      </c>
      <c r="BL562" s="24">
        <f>IF(ISNA(VLOOKUP(AH562,'2010 BPTs'!$B$12:$BX$181,BL$3,FALSE)),0,VLOOKUP(AH562,'2010 BPTs'!$B$12:$BX$181,BL$3,FALSE))</f>
        <v>0</v>
      </c>
      <c r="BM562" s="24">
        <f>IF(ISNA(VLOOKUP(AI562,'2010 BPTs'!$B$12:$BX$181,BM$3,FALSE)),0,VLOOKUP(AI562,'2010 BPTs'!$B$12:$BX$181,BM$3,FALSE))</f>
        <v>0</v>
      </c>
      <c r="BN562" s="24">
        <f>IF(ISNA(VLOOKUP(AJ562,'2010 BPTs'!$B$12:$BX$181,BN$3,FALSE)),0,VLOOKUP(AJ562,'2010 BPTs'!$B$12:$BX$181,BN$3,FALSE))</f>
        <v>0</v>
      </c>
      <c r="BO562" s="24">
        <f>IF(ISNA(VLOOKUP(AK562,'2010 BPTs'!$B$12:$BX$181,BO$3,FALSE)),0,VLOOKUP(AK562,'2010 BPTs'!$B$12:$BX$181,BO$3,FALSE))</f>
        <v>0</v>
      </c>
      <c r="BP562" s="24">
        <f>IF(ISNA(VLOOKUP(AL562,'2010 BPTs'!$B$12:$BX$181,BP$3,FALSE)),0,VLOOKUP(AL562,'2010 BPTs'!$B$12:$BX$181,BP$3,FALSE))</f>
        <v>0</v>
      </c>
      <c r="BQ562" s="24">
        <f>IF(ISNA(VLOOKUP(AM562,'2010 BPTs'!$B$12:$BX$181,BQ$3,FALSE)),0,VLOOKUP(AM562,'2010 BPTs'!$B$12:$BX$181,BQ$3,FALSE))</f>
        <v>0</v>
      </c>
      <c r="BS562" s="78">
        <f t="shared" si="170"/>
        <v>0</v>
      </c>
      <c r="BT562" s="68">
        <f t="shared" si="171"/>
        <v>0</v>
      </c>
      <c r="BU562" s="68">
        <f t="shared" si="172"/>
        <v>0</v>
      </c>
      <c r="BW562" s="24">
        <f>IF(ISNA(VLOOKUP(AF562,'2010 BPTs'!$B$12:$BX$181,BW$3,FALSE)),0,VLOOKUP(AF562,'2010 BPTs'!$B$12:$BX$181,BW$3,FALSE))</f>
        <v>0</v>
      </c>
      <c r="BX562" s="24">
        <f>IF(ISNA(VLOOKUP(AG562,'2010 BPTs'!$B$12:$BX$181,BX$3,FALSE)),0,VLOOKUP(AG562,'2010 BPTs'!$B$12:$BX$181,BX$3,FALSE))</f>
        <v>0</v>
      </c>
      <c r="BY562" s="24">
        <f>IF(ISNA(VLOOKUP(AH562,'2010 BPTs'!$B$12:$BX$181,BY$3,FALSE)),0,VLOOKUP(AH562,'2010 BPTs'!$B$12:$BX$181,BY$3,FALSE))</f>
        <v>0</v>
      </c>
      <c r="BZ562" s="24">
        <f>IF(ISNA(VLOOKUP(AI562,'2010 BPTs'!$B$12:$BX$181,BZ$3,FALSE)),0,VLOOKUP(AI562,'2010 BPTs'!$B$12:$BX$181,BZ$3,FALSE))</f>
        <v>0</v>
      </c>
      <c r="CA562" s="24">
        <f>IF(ISNA(VLOOKUP(AJ562,'2010 BPTs'!$B$12:$BX$181,CA$3,FALSE)),0,VLOOKUP(AJ562,'2010 BPTs'!$B$12:$BX$181,CA$3,FALSE))</f>
        <v>0</v>
      </c>
      <c r="CB562" s="24">
        <f>IF(ISNA(VLOOKUP(AK562,'2010 BPTs'!$B$12:$BX$181,CB$3,FALSE)),0,VLOOKUP(AK562,'2010 BPTs'!$B$12:$BX$181,CB$3,FALSE))</f>
        <v>0</v>
      </c>
      <c r="CC562" s="24">
        <f>IF(ISNA(VLOOKUP(AL562,'2010 BPTs'!$B$12:$BX$181,CC$3,FALSE)),0,VLOOKUP(AL562,'2010 BPTs'!$B$12:$BX$181,CC$3,FALSE))</f>
        <v>0</v>
      </c>
      <c r="CD562" s="24">
        <f>IF(ISNA(VLOOKUP(AM562,'2010 BPTs'!$B$12:$BX$181,CD$3,FALSE)),0,VLOOKUP(AM562,'2010 BPTs'!$B$12:$BX$181,CD$3,FALSE))</f>
        <v>0</v>
      </c>
      <c r="CF562" s="24">
        <f>IF(ISERROR(VLOOKUP(AF562,'2010 BPTs'!$B$12:$BX$181,CF$3,FALSE)/VLOOKUP(AF562,'2010 BPTs'!$B$12:$BX737,CF$3+3,FALSE)),0,VLOOKUP(AF562,'2010 BPTs'!$B$12:$BX$181,CF$3,FALSE)/VLOOKUP(AF562,'2010 BPTs'!$B$12:$BX737,CF$3+3,FALSE))</f>
        <v>0</v>
      </c>
      <c r="CG562" s="24">
        <f>IF(ISERROR(VLOOKUP(AG562,'2010 BPTs'!$B$12:$BX$181,CG$3,FALSE)/VLOOKUP(AG562,'2010 BPTs'!$B$12:$BX737,CG$3+3,FALSE)),0,VLOOKUP(AG562,'2010 BPTs'!$B$12:$BX$181,CG$3,FALSE)/VLOOKUP(AG562,'2010 BPTs'!$B$12:$BX737,CG$3+3,FALSE))</f>
        <v>0</v>
      </c>
      <c r="CH562" s="24">
        <f>IF(ISERROR(VLOOKUP(AH562,'2010 BPTs'!$B$12:$BX$181,CH$3,FALSE)/VLOOKUP(AH562,'2010 BPTs'!$B$12:$BX737,CH$3+3,FALSE)),0,VLOOKUP(AH562,'2010 BPTs'!$B$12:$BX$181,CH$3,FALSE)/VLOOKUP(AH562,'2010 BPTs'!$B$12:$BX737,CH$3+3,FALSE))</f>
        <v>0</v>
      </c>
      <c r="CI562" s="24">
        <f>IF(ISERROR(VLOOKUP(AI562,'2010 BPTs'!$B$12:$BX$181,CI$3,FALSE)/VLOOKUP(AI562,'2010 BPTs'!$B$12:$BX737,CI$3+3,FALSE)),0,VLOOKUP(AI562,'2010 BPTs'!$B$12:$BX$181,CI$3,FALSE)/VLOOKUP(AI562,'2010 BPTs'!$B$12:$BX737,CI$3+3,FALSE))</f>
        <v>0</v>
      </c>
      <c r="CJ562" s="24">
        <f>IF(ISERROR(VLOOKUP(AJ562,'2010 BPTs'!$B$12:$BX$181,CJ$3,FALSE)/VLOOKUP(AJ562,'2010 BPTs'!$B$12:$BX737,CJ$3+3,FALSE)),0,VLOOKUP(AJ562,'2010 BPTs'!$B$12:$BX$181,CJ$3,FALSE)/VLOOKUP(AJ562,'2010 BPTs'!$B$12:$BX737,CJ$3+3,FALSE))</f>
        <v>0</v>
      </c>
      <c r="CK562" s="24">
        <f>IF(ISERROR(VLOOKUP(AK562,'2010 BPTs'!$B$12:$BX$181,CK$3,FALSE)/VLOOKUP(AK562,'2010 BPTs'!$B$12:$BX737,CK$3+3,FALSE)),0,VLOOKUP(AK562,'2010 BPTs'!$B$12:$BX$181,CK$3,FALSE)/VLOOKUP(AK562,'2010 BPTs'!$B$12:$BX737,CK$3+3,FALSE))</f>
        <v>0</v>
      </c>
      <c r="CL562" s="24">
        <f>IF(ISERROR(VLOOKUP(AL562,'2010 BPTs'!$B$12:$BX$181,CL$3,FALSE)/VLOOKUP(AL562,'2010 BPTs'!$B$12:$BX737,CL$3+3,FALSE)),0,VLOOKUP(AL562,'2010 BPTs'!$B$12:$BX$181,CL$3,FALSE)/VLOOKUP(AL562,'2010 BPTs'!$B$12:$BX737,CL$3+3,FALSE))</f>
        <v>0</v>
      </c>
      <c r="CM562" s="24">
        <f>IF(ISERROR(VLOOKUP(AM562,'2010 BPTs'!$B$12:$BX$181,CM$3,FALSE)/VLOOKUP(AM562,'2010 BPTs'!$B$12:$BX737,CM$3+3,FALSE)),0,VLOOKUP(AM562,'2010 BPTs'!$B$12:$BX$181,CM$3,FALSE)/VLOOKUP(AM562,'2010 BPTs'!$B$12:$BX737,CM$3+3,FALSE))</f>
        <v>0</v>
      </c>
      <c r="CO562" s="24">
        <f>IF(ISERROR(VLOOKUP(AF562,'2010 BPTs'!$B$12:$BX$181,CO$3,FALSE)/VLOOKUP(AF562,'2010 BPTs'!$B$12:$BX737,CO$3+2,FALSE)),0,VLOOKUP(AF562,'2010 BPTs'!$B$12:$BX$181,CO$3,FALSE)/VLOOKUP(AF562,'2010 BPTs'!$B$12:$BX737,CO$3+2,FALSE))</f>
        <v>0</v>
      </c>
      <c r="CP562" s="24">
        <f>IF(ISERROR(VLOOKUP(AG562,'2010 BPTs'!$B$12:$BX$181,CP$3,FALSE)/VLOOKUP(AG562,'2010 BPTs'!$B$12:$BX737,CP$3+2,FALSE)),0,VLOOKUP(AG562,'2010 BPTs'!$B$12:$BX$181,CP$3,FALSE)/VLOOKUP(AG562,'2010 BPTs'!$B$12:$BX737,CP$3+2,FALSE))</f>
        <v>0</v>
      </c>
      <c r="CQ562" s="24">
        <f>IF(ISERROR(VLOOKUP(AH562,'2010 BPTs'!$B$12:$BX$181,CQ$3,FALSE)/VLOOKUP(AH562,'2010 BPTs'!$B$12:$BX737,CQ$3+2,FALSE)),0,VLOOKUP(AH562,'2010 BPTs'!$B$12:$BX$181,CQ$3,FALSE)/VLOOKUP(AH562,'2010 BPTs'!$B$12:$BX737,CQ$3+2,FALSE))</f>
        <v>0</v>
      </c>
      <c r="CR562" s="24">
        <f>IF(ISERROR(VLOOKUP(AI562,'2010 BPTs'!$B$12:$BX$181,CR$3,FALSE)/VLOOKUP(AI562,'2010 BPTs'!$B$12:$BX737,CR$3+2,FALSE)),0,VLOOKUP(AI562,'2010 BPTs'!$B$12:$BX$181,CR$3,FALSE)/VLOOKUP(AI562,'2010 BPTs'!$B$12:$BX737,CR$3+2,FALSE))</f>
        <v>0</v>
      </c>
      <c r="CS562" s="24">
        <f>IF(ISERROR(VLOOKUP(AJ562,'2010 BPTs'!$B$12:$BX$181,CS$3,FALSE)/VLOOKUP(AJ562,'2010 BPTs'!$B$12:$BX737,CS$3+2,FALSE)),0,VLOOKUP(AJ562,'2010 BPTs'!$B$12:$BX$181,CS$3,FALSE)/VLOOKUP(AJ562,'2010 BPTs'!$B$12:$BX737,CS$3+2,FALSE))</f>
        <v>0</v>
      </c>
      <c r="CT562" s="24">
        <f>IF(ISERROR(VLOOKUP(AK562,'2010 BPTs'!$B$12:$BX$181,CT$3,FALSE)/VLOOKUP(AK562,'2010 BPTs'!$B$12:$BX737,CT$3+2,FALSE)),0,VLOOKUP(AK562,'2010 BPTs'!$B$12:$BX$181,CT$3,FALSE)/VLOOKUP(AK562,'2010 BPTs'!$B$12:$BX737,CT$3+2,FALSE))</f>
        <v>0</v>
      </c>
      <c r="CU562" s="24">
        <f>IF(ISERROR(VLOOKUP(AL562,'2010 BPTs'!$B$12:$BX$181,CU$3,FALSE)/VLOOKUP(AL562,'2010 BPTs'!$B$12:$BX737,CU$3+2,FALSE)),0,VLOOKUP(AL562,'2010 BPTs'!$B$12:$BX$181,CU$3,FALSE)/VLOOKUP(AL562,'2010 BPTs'!$B$12:$BX737,CU$3+2,FALSE))</f>
        <v>0</v>
      </c>
      <c r="CV562" s="24">
        <f>IF(ISERROR(VLOOKUP(AM562,'2010 BPTs'!$B$12:$BX$181,CV$3,FALSE)/VLOOKUP(AM562,'2010 BPTs'!$B$12:$BX737,CV$3+2,FALSE)),0,VLOOKUP(AM562,'2010 BPTs'!$B$12:$BX$181,CV$3,FALSE)/VLOOKUP(AM562,'2010 BPTs'!$B$12:$BX737,CV$3+2,FALSE))</f>
        <v>0</v>
      </c>
      <c r="CX562" s="93">
        <f>'2012 BPTs'!BR58</f>
        <v>0</v>
      </c>
      <c r="CY562" s="93">
        <f>'2012 BPTs'!BS58</f>
        <v>0</v>
      </c>
    </row>
    <row r="563" spans="2:103" x14ac:dyDescent="0.2">
      <c r="B563" s="2" t="s">
        <v>213</v>
      </c>
      <c r="C563" s="2">
        <f>'2012 BPTs'!E59</f>
        <v>0</v>
      </c>
      <c r="D563" s="2">
        <f t="shared" si="162"/>
        <v>0</v>
      </c>
      <c r="E563" s="4">
        <f>'2012 BPTs'!F59</f>
        <v>0</v>
      </c>
      <c r="F563" s="88">
        <f>'2012 BPTs'!G59</f>
        <v>0</v>
      </c>
      <c r="G563" s="53">
        <f>'2012 BPTs'!I59</f>
        <v>0</v>
      </c>
      <c r="H563" s="88">
        <f>'2012 BPTs'!J59</f>
        <v>0</v>
      </c>
      <c r="I563" s="4">
        <f>'2012 BPTs'!K59</f>
        <v>0</v>
      </c>
      <c r="J563" s="5">
        <f>'2012 BPTs'!M59</f>
        <v>0</v>
      </c>
      <c r="K563" s="99">
        <f>'2012 BPTs'!BL59</f>
        <v>0</v>
      </c>
      <c r="L563" s="100">
        <f t="shared" si="174"/>
        <v>0</v>
      </c>
      <c r="M563" s="101">
        <f t="shared" si="163"/>
        <v>0</v>
      </c>
      <c r="N563" s="102">
        <f t="shared" si="166"/>
        <v>0</v>
      </c>
      <c r="O563" s="103">
        <f>'2012 BPTs'!BM59</f>
        <v>0</v>
      </c>
      <c r="P563" s="100">
        <f t="shared" si="175"/>
        <v>0</v>
      </c>
      <c r="Q563" s="101">
        <f t="shared" si="164"/>
        <v>0</v>
      </c>
      <c r="R563" s="104">
        <f t="shared" si="176"/>
        <v>0</v>
      </c>
      <c r="S563" s="105">
        <f t="shared" si="167"/>
        <v>0</v>
      </c>
      <c r="T563" s="104">
        <f t="shared" si="177"/>
        <v>0</v>
      </c>
      <c r="U563" s="121">
        <f>IF(K563=0,0,IF(B563="Manual",(S563-O563-AP563*(O563/(O563+Z563)))/S563,'2012 BPTs'!BP59))</f>
        <v>0</v>
      </c>
      <c r="V563" s="99">
        <f>'2012 BPTs'!BN59</f>
        <v>0</v>
      </c>
      <c r="W563" s="100">
        <f t="shared" si="173"/>
        <v>0</v>
      </c>
      <c r="X563" s="103">
        <f t="shared" si="165"/>
        <v>0</v>
      </c>
      <c r="Y563" s="102">
        <f t="shared" si="168"/>
        <v>0</v>
      </c>
      <c r="Z563" s="103">
        <f>'2012 BPTs'!BO59</f>
        <v>0</v>
      </c>
      <c r="AA563" s="104">
        <f t="shared" si="178"/>
        <v>0</v>
      </c>
      <c r="AB563" s="106">
        <f>IF(W563=0,0,IF(B563="Manual",(V563-Z563-AP563*(Z563/(Z563+O563)))/V563,'2012 BPTs'!BQ59))</f>
        <v>0</v>
      </c>
      <c r="AD563" s="2" t="str">
        <f t="shared" si="169"/>
        <v>00-0</v>
      </c>
      <c r="AE563" s="2">
        <f>'2012 BPTs'!BA59</f>
        <v>0</v>
      </c>
      <c r="AF563" s="2" t="str">
        <f>IF(B563="Auto",'2012 BPTs'!BB59,D563&amp;E563&amp;"-"&amp;F563)</f>
        <v/>
      </c>
      <c r="AG563" s="2" t="str">
        <f>'2012 BPTs'!BC59</f>
        <v/>
      </c>
      <c r="AH563" s="2" t="str">
        <f>'2012 BPTs'!BD59</f>
        <v/>
      </c>
      <c r="AI563" s="2" t="str">
        <f>'2012 BPTs'!BE59</f>
        <v/>
      </c>
      <c r="AJ563" s="2" t="str">
        <f>'2012 BPTs'!BF59</f>
        <v/>
      </c>
      <c r="AK563" s="2" t="str">
        <f>'2012 BPTs'!BG59</f>
        <v/>
      </c>
      <c r="AL563" s="2" t="str">
        <f>'2012 BPTs'!BH59</f>
        <v/>
      </c>
      <c r="AM563" s="2" t="str">
        <f>'2012 BPTs'!BI59</f>
        <v/>
      </c>
      <c r="AO563" s="128">
        <f>'2012 BPTs'!AJ59*'2012 BPTs'!BK59</f>
        <v>0</v>
      </c>
      <c r="AP563" s="128">
        <f>'2012 BPTs'!AK59*'2012 BPTs'!BK59</f>
        <v>0</v>
      </c>
      <c r="AR563" s="5">
        <f>IF(B563="Auto",'2012 BPTs'!M59,J563)</f>
        <v>0</v>
      </c>
      <c r="AS563" s="5">
        <f>'2012 BPTs'!O59</f>
        <v>0</v>
      </c>
      <c r="AT563" s="5">
        <f>'2012 BPTs'!Q59</f>
        <v>0</v>
      </c>
      <c r="AU563" s="5">
        <f>'2012 BPTs'!S59</f>
        <v>0</v>
      </c>
      <c r="AV563" s="5">
        <f>'2012 BPTs'!U59</f>
        <v>0</v>
      </c>
      <c r="AW563" s="5">
        <f>'2012 BPTs'!W59</f>
        <v>0</v>
      </c>
      <c r="AX563" s="5">
        <f>'2012 BPTs'!Y59</f>
        <v>0</v>
      </c>
      <c r="AY563" s="5">
        <f>'2012 BPTs'!AA59</f>
        <v>0</v>
      </c>
      <c r="BA563" s="24">
        <f>IF(ISNA(VLOOKUP(AF563,'2010 BPTs'!$B$12:$BX$181,BA$3,FALSE)),0,VLOOKUP(AF563,'2010 BPTs'!$B$12:$BX$181,BA$3,FALSE))</f>
        <v>0</v>
      </c>
      <c r="BB563" s="24">
        <f>IF(ISNA(VLOOKUP(AG563,'2010 BPTs'!$B$12:$BX$181,BB$3,FALSE)),0,VLOOKUP(AG563,'2010 BPTs'!$B$12:$BX$181,BB$3,FALSE))</f>
        <v>0</v>
      </c>
      <c r="BC563" s="24">
        <f>IF(ISNA(VLOOKUP(AH563,'2010 BPTs'!$B$12:$BX$181,BC$3,FALSE)),0,VLOOKUP(AH563,'2010 BPTs'!$B$12:$BX$181,BC$3,FALSE))</f>
        <v>0</v>
      </c>
      <c r="BD563" s="24">
        <f>IF(ISNA(VLOOKUP(AI563,'2010 BPTs'!$B$12:$BX$181,BD$3,FALSE)),0,VLOOKUP(AI563,'2010 BPTs'!$B$12:$BX$181,BD$3,FALSE))</f>
        <v>0</v>
      </c>
      <c r="BE563" s="24">
        <f>IF(ISNA(VLOOKUP(AJ563,'2010 BPTs'!$B$12:$BX$181,BE$3,FALSE)),0,VLOOKUP(AJ563,'2010 BPTs'!$B$12:$BX$181,BE$3,FALSE))</f>
        <v>0</v>
      </c>
      <c r="BF563" s="24">
        <f>IF(ISNA(VLOOKUP(AK563,'2010 BPTs'!$B$12:$BX$181,BF$3,FALSE)),0,VLOOKUP(AK563,'2010 BPTs'!$B$12:$BX$181,BF$3,FALSE))</f>
        <v>0</v>
      </c>
      <c r="BG563" s="24">
        <f>IF(ISNA(VLOOKUP(AL563,'2010 BPTs'!$B$12:$BX$181,BG$3,FALSE)),0,VLOOKUP(AL563,'2010 BPTs'!$B$12:$BX$181,BG$3,FALSE))</f>
        <v>0</v>
      </c>
      <c r="BH563" s="24">
        <f>IF(ISNA(VLOOKUP(AM563,'2010 BPTs'!$B$12:$BX$181,BH$3,FALSE)),0,VLOOKUP(AM563,'2010 BPTs'!$B$12:$BX$181,BH$3,FALSE))</f>
        <v>0</v>
      </c>
      <c r="BJ563" s="24">
        <f>IF(ISNA(VLOOKUP(AF563,'2010 BPTs'!$B$12:$BX$181,BJ$3,FALSE)),0,VLOOKUP(AF563,'2010 BPTs'!$B$12:$BX$181,BJ$3,FALSE))</f>
        <v>0</v>
      </c>
      <c r="BK563" s="24">
        <f>IF(ISNA(VLOOKUP(AG563,'2010 BPTs'!$B$12:$BX$181,BK$3,FALSE)),0,VLOOKUP(AG563,'2010 BPTs'!$B$12:$BX$181,BK$3,FALSE))</f>
        <v>0</v>
      </c>
      <c r="BL563" s="24">
        <f>IF(ISNA(VLOOKUP(AH563,'2010 BPTs'!$B$12:$BX$181,BL$3,FALSE)),0,VLOOKUP(AH563,'2010 BPTs'!$B$12:$BX$181,BL$3,FALSE))</f>
        <v>0</v>
      </c>
      <c r="BM563" s="24">
        <f>IF(ISNA(VLOOKUP(AI563,'2010 BPTs'!$B$12:$BX$181,BM$3,FALSE)),0,VLOOKUP(AI563,'2010 BPTs'!$B$12:$BX$181,BM$3,FALSE))</f>
        <v>0</v>
      </c>
      <c r="BN563" s="24">
        <f>IF(ISNA(VLOOKUP(AJ563,'2010 BPTs'!$B$12:$BX$181,BN$3,FALSE)),0,VLOOKUP(AJ563,'2010 BPTs'!$B$12:$BX$181,BN$3,FALSE))</f>
        <v>0</v>
      </c>
      <c r="BO563" s="24">
        <f>IF(ISNA(VLOOKUP(AK563,'2010 BPTs'!$B$12:$BX$181,BO$3,FALSE)),0,VLOOKUP(AK563,'2010 BPTs'!$B$12:$BX$181,BO$3,FALSE))</f>
        <v>0</v>
      </c>
      <c r="BP563" s="24">
        <f>IF(ISNA(VLOOKUP(AL563,'2010 BPTs'!$B$12:$BX$181,BP$3,FALSE)),0,VLOOKUP(AL563,'2010 BPTs'!$B$12:$BX$181,BP$3,FALSE))</f>
        <v>0</v>
      </c>
      <c r="BQ563" s="24">
        <f>IF(ISNA(VLOOKUP(AM563,'2010 BPTs'!$B$12:$BX$181,BQ$3,FALSE)),0,VLOOKUP(AM563,'2010 BPTs'!$B$12:$BX$181,BQ$3,FALSE))</f>
        <v>0</v>
      </c>
      <c r="BS563" s="78">
        <f t="shared" si="170"/>
        <v>0</v>
      </c>
      <c r="BT563" s="68">
        <f t="shared" si="171"/>
        <v>0</v>
      </c>
      <c r="BU563" s="68">
        <f t="shared" si="172"/>
        <v>0</v>
      </c>
      <c r="BW563" s="24">
        <f>IF(ISNA(VLOOKUP(AF563,'2010 BPTs'!$B$12:$BX$181,BW$3,FALSE)),0,VLOOKUP(AF563,'2010 BPTs'!$B$12:$BX$181,BW$3,FALSE))</f>
        <v>0</v>
      </c>
      <c r="BX563" s="24">
        <f>IF(ISNA(VLOOKUP(AG563,'2010 BPTs'!$B$12:$BX$181,BX$3,FALSE)),0,VLOOKUP(AG563,'2010 BPTs'!$B$12:$BX$181,BX$3,FALSE))</f>
        <v>0</v>
      </c>
      <c r="BY563" s="24">
        <f>IF(ISNA(VLOOKUP(AH563,'2010 BPTs'!$B$12:$BX$181,BY$3,FALSE)),0,VLOOKUP(AH563,'2010 BPTs'!$B$12:$BX$181,BY$3,FALSE))</f>
        <v>0</v>
      </c>
      <c r="BZ563" s="24">
        <f>IF(ISNA(VLOOKUP(AI563,'2010 BPTs'!$B$12:$BX$181,BZ$3,FALSE)),0,VLOOKUP(AI563,'2010 BPTs'!$B$12:$BX$181,BZ$3,FALSE))</f>
        <v>0</v>
      </c>
      <c r="CA563" s="24">
        <f>IF(ISNA(VLOOKUP(AJ563,'2010 BPTs'!$B$12:$BX$181,CA$3,FALSE)),0,VLOOKUP(AJ563,'2010 BPTs'!$B$12:$BX$181,CA$3,FALSE))</f>
        <v>0</v>
      </c>
      <c r="CB563" s="24">
        <f>IF(ISNA(VLOOKUP(AK563,'2010 BPTs'!$B$12:$BX$181,CB$3,FALSE)),0,VLOOKUP(AK563,'2010 BPTs'!$B$12:$BX$181,CB$3,FALSE))</f>
        <v>0</v>
      </c>
      <c r="CC563" s="24">
        <f>IF(ISNA(VLOOKUP(AL563,'2010 BPTs'!$B$12:$BX$181,CC$3,FALSE)),0,VLOOKUP(AL563,'2010 BPTs'!$B$12:$BX$181,CC$3,FALSE))</f>
        <v>0</v>
      </c>
      <c r="CD563" s="24">
        <f>IF(ISNA(VLOOKUP(AM563,'2010 BPTs'!$B$12:$BX$181,CD$3,FALSE)),0,VLOOKUP(AM563,'2010 BPTs'!$B$12:$BX$181,CD$3,FALSE))</f>
        <v>0</v>
      </c>
      <c r="CF563" s="24">
        <f>IF(ISERROR(VLOOKUP(AF563,'2010 BPTs'!$B$12:$BX$181,CF$3,FALSE)/VLOOKUP(AF563,'2010 BPTs'!$B$12:$BX738,CF$3+3,FALSE)),0,VLOOKUP(AF563,'2010 BPTs'!$B$12:$BX$181,CF$3,FALSE)/VLOOKUP(AF563,'2010 BPTs'!$B$12:$BX738,CF$3+3,FALSE))</f>
        <v>0</v>
      </c>
      <c r="CG563" s="24">
        <f>IF(ISERROR(VLOOKUP(AG563,'2010 BPTs'!$B$12:$BX$181,CG$3,FALSE)/VLOOKUP(AG563,'2010 BPTs'!$B$12:$BX738,CG$3+3,FALSE)),0,VLOOKUP(AG563,'2010 BPTs'!$B$12:$BX$181,CG$3,FALSE)/VLOOKUP(AG563,'2010 BPTs'!$B$12:$BX738,CG$3+3,FALSE))</f>
        <v>0</v>
      </c>
      <c r="CH563" s="24">
        <f>IF(ISERROR(VLOOKUP(AH563,'2010 BPTs'!$B$12:$BX$181,CH$3,FALSE)/VLOOKUP(AH563,'2010 BPTs'!$B$12:$BX738,CH$3+3,FALSE)),0,VLOOKUP(AH563,'2010 BPTs'!$B$12:$BX$181,CH$3,FALSE)/VLOOKUP(AH563,'2010 BPTs'!$B$12:$BX738,CH$3+3,FALSE))</f>
        <v>0</v>
      </c>
      <c r="CI563" s="24">
        <f>IF(ISERROR(VLOOKUP(AI563,'2010 BPTs'!$B$12:$BX$181,CI$3,FALSE)/VLOOKUP(AI563,'2010 BPTs'!$B$12:$BX738,CI$3+3,FALSE)),0,VLOOKUP(AI563,'2010 BPTs'!$B$12:$BX$181,CI$3,FALSE)/VLOOKUP(AI563,'2010 BPTs'!$B$12:$BX738,CI$3+3,FALSE))</f>
        <v>0</v>
      </c>
      <c r="CJ563" s="24">
        <f>IF(ISERROR(VLOOKUP(AJ563,'2010 BPTs'!$B$12:$BX$181,CJ$3,FALSE)/VLOOKUP(AJ563,'2010 BPTs'!$B$12:$BX738,CJ$3+3,FALSE)),0,VLOOKUP(AJ563,'2010 BPTs'!$B$12:$BX$181,CJ$3,FALSE)/VLOOKUP(AJ563,'2010 BPTs'!$B$12:$BX738,CJ$3+3,FALSE))</f>
        <v>0</v>
      </c>
      <c r="CK563" s="24">
        <f>IF(ISERROR(VLOOKUP(AK563,'2010 BPTs'!$B$12:$BX$181,CK$3,FALSE)/VLOOKUP(AK563,'2010 BPTs'!$B$12:$BX738,CK$3+3,FALSE)),0,VLOOKUP(AK563,'2010 BPTs'!$B$12:$BX$181,CK$3,FALSE)/VLOOKUP(AK563,'2010 BPTs'!$B$12:$BX738,CK$3+3,FALSE))</f>
        <v>0</v>
      </c>
      <c r="CL563" s="24">
        <f>IF(ISERROR(VLOOKUP(AL563,'2010 BPTs'!$B$12:$BX$181,CL$3,FALSE)/VLOOKUP(AL563,'2010 BPTs'!$B$12:$BX738,CL$3+3,FALSE)),0,VLOOKUP(AL563,'2010 BPTs'!$B$12:$BX$181,CL$3,FALSE)/VLOOKUP(AL563,'2010 BPTs'!$B$12:$BX738,CL$3+3,FALSE))</f>
        <v>0</v>
      </c>
      <c r="CM563" s="24">
        <f>IF(ISERROR(VLOOKUP(AM563,'2010 BPTs'!$B$12:$BX$181,CM$3,FALSE)/VLOOKUP(AM563,'2010 BPTs'!$B$12:$BX738,CM$3+3,FALSE)),0,VLOOKUP(AM563,'2010 BPTs'!$B$12:$BX$181,CM$3,FALSE)/VLOOKUP(AM563,'2010 BPTs'!$B$12:$BX738,CM$3+3,FALSE))</f>
        <v>0</v>
      </c>
      <c r="CO563" s="24">
        <f>IF(ISERROR(VLOOKUP(AF563,'2010 BPTs'!$B$12:$BX$181,CO$3,FALSE)/VLOOKUP(AF563,'2010 BPTs'!$B$12:$BX738,CO$3+2,FALSE)),0,VLOOKUP(AF563,'2010 BPTs'!$B$12:$BX$181,CO$3,FALSE)/VLOOKUP(AF563,'2010 BPTs'!$B$12:$BX738,CO$3+2,FALSE))</f>
        <v>0</v>
      </c>
      <c r="CP563" s="24">
        <f>IF(ISERROR(VLOOKUP(AG563,'2010 BPTs'!$B$12:$BX$181,CP$3,FALSE)/VLOOKUP(AG563,'2010 BPTs'!$B$12:$BX738,CP$3+2,FALSE)),0,VLOOKUP(AG563,'2010 BPTs'!$B$12:$BX$181,CP$3,FALSE)/VLOOKUP(AG563,'2010 BPTs'!$B$12:$BX738,CP$3+2,FALSE))</f>
        <v>0</v>
      </c>
      <c r="CQ563" s="24">
        <f>IF(ISERROR(VLOOKUP(AH563,'2010 BPTs'!$B$12:$BX$181,CQ$3,FALSE)/VLOOKUP(AH563,'2010 BPTs'!$B$12:$BX738,CQ$3+2,FALSE)),0,VLOOKUP(AH563,'2010 BPTs'!$B$12:$BX$181,CQ$3,FALSE)/VLOOKUP(AH563,'2010 BPTs'!$B$12:$BX738,CQ$3+2,FALSE))</f>
        <v>0</v>
      </c>
      <c r="CR563" s="24">
        <f>IF(ISERROR(VLOOKUP(AI563,'2010 BPTs'!$B$12:$BX$181,CR$3,FALSE)/VLOOKUP(AI563,'2010 BPTs'!$B$12:$BX738,CR$3+2,FALSE)),0,VLOOKUP(AI563,'2010 BPTs'!$B$12:$BX$181,CR$3,FALSE)/VLOOKUP(AI563,'2010 BPTs'!$B$12:$BX738,CR$3+2,FALSE))</f>
        <v>0</v>
      </c>
      <c r="CS563" s="24">
        <f>IF(ISERROR(VLOOKUP(AJ563,'2010 BPTs'!$B$12:$BX$181,CS$3,FALSE)/VLOOKUP(AJ563,'2010 BPTs'!$B$12:$BX738,CS$3+2,FALSE)),0,VLOOKUP(AJ563,'2010 BPTs'!$B$12:$BX$181,CS$3,FALSE)/VLOOKUP(AJ563,'2010 BPTs'!$B$12:$BX738,CS$3+2,FALSE))</f>
        <v>0</v>
      </c>
      <c r="CT563" s="24">
        <f>IF(ISERROR(VLOOKUP(AK563,'2010 BPTs'!$B$12:$BX$181,CT$3,FALSE)/VLOOKUP(AK563,'2010 BPTs'!$B$12:$BX738,CT$3+2,FALSE)),0,VLOOKUP(AK563,'2010 BPTs'!$B$12:$BX$181,CT$3,FALSE)/VLOOKUP(AK563,'2010 BPTs'!$B$12:$BX738,CT$3+2,FALSE))</f>
        <v>0</v>
      </c>
      <c r="CU563" s="24">
        <f>IF(ISERROR(VLOOKUP(AL563,'2010 BPTs'!$B$12:$BX$181,CU$3,FALSE)/VLOOKUP(AL563,'2010 BPTs'!$B$12:$BX738,CU$3+2,FALSE)),0,VLOOKUP(AL563,'2010 BPTs'!$B$12:$BX$181,CU$3,FALSE)/VLOOKUP(AL563,'2010 BPTs'!$B$12:$BX738,CU$3+2,FALSE))</f>
        <v>0</v>
      </c>
      <c r="CV563" s="24">
        <f>IF(ISERROR(VLOOKUP(AM563,'2010 BPTs'!$B$12:$BX$181,CV$3,FALSE)/VLOOKUP(AM563,'2010 BPTs'!$B$12:$BX738,CV$3+2,FALSE)),0,VLOOKUP(AM563,'2010 BPTs'!$B$12:$BX$181,CV$3,FALSE)/VLOOKUP(AM563,'2010 BPTs'!$B$12:$BX738,CV$3+2,FALSE))</f>
        <v>0</v>
      </c>
      <c r="CX563" s="93">
        <f>'2012 BPTs'!BR59</f>
        <v>0</v>
      </c>
      <c r="CY563" s="93">
        <f>'2012 BPTs'!BS59</f>
        <v>0</v>
      </c>
    </row>
    <row r="564" spans="2:103" x14ac:dyDescent="0.2">
      <c r="B564" s="2" t="s">
        <v>213</v>
      </c>
      <c r="C564" s="2">
        <f>'2012 BPTs'!E60</f>
        <v>0</v>
      </c>
      <c r="D564" s="2">
        <f t="shared" si="162"/>
        <v>0</v>
      </c>
      <c r="E564" s="4">
        <f>'2012 BPTs'!F60</f>
        <v>0</v>
      </c>
      <c r="F564" s="88">
        <f>'2012 BPTs'!G60</f>
        <v>0</v>
      </c>
      <c r="G564" s="53">
        <f>'2012 BPTs'!I60</f>
        <v>0</v>
      </c>
      <c r="H564" s="88">
        <f>'2012 BPTs'!J60</f>
        <v>0</v>
      </c>
      <c r="I564" s="4">
        <f>'2012 BPTs'!K60</f>
        <v>0</v>
      </c>
      <c r="J564" s="5">
        <f>'2012 BPTs'!M60</f>
        <v>0</v>
      </c>
      <c r="K564" s="99">
        <f>'2012 BPTs'!BL60</f>
        <v>0</v>
      </c>
      <c r="L564" s="100">
        <f t="shared" si="174"/>
        <v>0</v>
      </c>
      <c r="M564" s="101">
        <f t="shared" si="163"/>
        <v>0</v>
      </c>
      <c r="N564" s="102">
        <f t="shared" si="166"/>
        <v>0</v>
      </c>
      <c r="O564" s="103">
        <f>'2012 BPTs'!BM60</f>
        <v>0</v>
      </c>
      <c r="P564" s="100">
        <f t="shared" si="175"/>
        <v>0</v>
      </c>
      <c r="Q564" s="101">
        <f t="shared" si="164"/>
        <v>0</v>
      </c>
      <c r="R564" s="104">
        <f t="shared" si="176"/>
        <v>0</v>
      </c>
      <c r="S564" s="105">
        <f t="shared" si="167"/>
        <v>0</v>
      </c>
      <c r="T564" s="104">
        <f t="shared" si="177"/>
        <v>0</v>
      </c>
      <c r="U564" s="121">
        <f>IF(K564=0,0,IF(B564="Manual",(S564-O564-AP564*(O564/(O564+Z564)))/S564,'2012 BPTs'!BP60))</f>
        <v>0</v>
      </c>
      <c r="V564" s="99">
        <f>'2012 BPTs'!BN60</f>
        <v>0</v>
      </c>
      <c r="W564" s="100">
        <f t="shared" si="173"/>
        <v>0</v>
      </c>
      <c r="X564" s="103">
        <f t="shared" si="165"/>
        <v>0</v>
      </c>
      <c r="Y564" s="102">
        <f t="shared" si="168"/>
        <v>0</v>
      </c>
      <c r="Z564" s="103">
        <f>'2012 BPTs'!BO60</f>
        <v>0</v>
      </c>
      <c r="AA564" s="104">
        <f t="shared" si="178"/>
        <v>0</v>
      </c>
      <c r="AB564" s="106">
        <f>IF(W564=0,0,IF(B564="Manual",(V564-Z564-AP564*(Z564/(Z564+O564)))/V564,'2012 BPTs'!BQ60))</f>
        <v>0</v>
      </c>
      <c r="AD564" s="2" t="str">
        <f t="shared" si="169"/>
        <v>00-0</v>
      </c>
      <c r="AE564" s="2">
        <f>'2012 BPTs'!BA60</f>
        <v>0</v>
      </c>
      <c r="AF564" s="2" t="str">
        <f>IF(B564="Auto",'2012 BPTs'!BB60,D564&amp;E564&amp;"-"&amp;F564)</f>
        <v/>
      </c>
      <c r="AG564" s="2" t="str">
        <f>'2012 BPTs'!BC60</f>
        <v/>
      </c>
      <c r="AH564" s="2" t="str">
        <f>'2012 BPTs'!BD60</f>
        <v/>
      </c>
      <c r="AI564" s="2" t="str">
        <f>'2012 BPTs'!BE60</f>
        <v/>
      </c>
      <c r="AJ564" s="2" t="str">
        <f>'2012 BPTs'!BF60</f>
        <v/>
      </c>
      <c r="AK564" s="2" t="str">
        <f>'2012 BPTs'!BG60</f>
        <v/>
      </c>
      <c r="AL564" s="2" t="str">
        <f>'2012 BPTs'!BH60</f>
        <v/>
      </c>
      <c r="AM564" s="2" t="str">
        <f>'2012 BPTs'!BI60</f>
        <v/>
      </c>
      <c r="AO564" s="128">
        <f>'2012 BPTs'!AJ60*'2012 BPTs'!BK60</f>
        <v>0</v>
      </c>
      <c r="AP564" s="128">
        <f>'2012 BPTs'!AK60*'2012 BPTs'!BK60</f>
        <v>0</v>
      </c>
      <c r="AR564" s="5">
        <f>IF(B564="Auto",'2012 BPTs'!M60,J564)</f>
        <v>0</v>
      </c>
      <c r="AS564" s="5">
        <f>'2012 BPTs'!O60</f>
        <v>0</v>
      </c>
      <c r="AT564" s="5">
        <f>'2012 BPTs'!Q60</f>
        <v>0</v>
      </c>
      <c r="AU564" s="5">
        <f>'2012 BPTs'!S60</f>
        <v>0</v>
      </c>
      <c r="AV564" s="5">
        <f>'2012 BPTs'!U60</f>
        <v>0</v>
      </c>
      <c r="AW564" s="5">
        <f>'2012 BPTs'!W60</f>
        <v>0</v>
      </c>
      <c r="AX564" s="5">
        <f>'2012 BPTs'!Y60</f>
        <v>0</v>
      </c>
      <c r="AY564" s="5">
        <f>'2012 BPTs'!AA60</f>
        <v>0</v>
      </c>
      <c r="BA564" s="24">
        <f>IF(ISNA(VLOOKUP(AF564,'2010 BPTs'!$B$12:$BX$181,BA$3,FALSE)),0,VLOOKUP(AF564,'2010 BPTs'!$B$12:$BX$181,BA$3,FALSE))</f>
        <v>0</v>
      </c>
      <c r="BB564" s="24">
        <f>IF(ISNA(VLOOKUP(AG564,'2010 BPTs'!$B$12:$BX$181,BB$3,FALSE)),0,VLOOKUP(AG564,'2010 BPTs'!$B$12:$BX$181,BB$3,FALSE))</f>
        <v>0</v>
      </c>
      <c r="BC564" s="24">
        <f>IF(ISNA(VLOOKUP(AH564,'2010 BPTs'!$B$12:$BX$181,BC$3,FALSE)),0,VLOOKUP(AH564,'2010 BPTs'!$B$12:$BX$181,BC$3,FALSE))</f>
        <v>0</v>
      </c>
      <c r="BD564" s="24">
        <f>IF(ISNA(VLOOKUP(AI564,'2010 BPTs'!$B$12:$BX$181,BD$3,FALSE)),0,VLOOKUP(AI564,'2010 BPTs'!$B$12:$BX$181,BD$3,FALSE))</f>
        <v>0</v>
      </c>
      <c r="BE564" s="24">
        <f>IF(ISNA(VLOOKUP(AJ564,'2010 BPTs'!$B$12:$BX$181,BE$3,FALSE)),0,VLOOKUP(AJ564,'2010 BPTs'!$B$12:$BX$181,BE$3,FALSE))</f>
        <v>0</v>
      </c>
      <c r="BF564" s="24">
        <f>IF(ISNA(VLOOKUP(AK564,'2010 BPTs'!$B$12:$BX$181,BF$3,FALSE)),0,VLOOKUP(AK564,'2010 BPTs'!$B$12:$BX$181,BF$3,FALSE))</f>
        <v>0</v>
      </c>
      <c r="BG564" s="24">
        <f>IF(ISNA(VLOOKUP(AL564,'2010 BPTs'!$B$12:$BX$181,BG$3,FALSE)),0,VLOOKUP(AL564,'2010 BPTs'!$B$12:$BX$181,BG$3,FALSE))</f>
        <v>0</v>
      </c>
      <c r="BH564" s="24">
        <f>IF(ISNA(VLOOKUP(AM564,'2010 BPTs'!$B$12:$BX$181,BH$3,FALSE)),0,VLOOKUP(AM564,'2010 BPTs'!$B$12:$BX$181,BH$3,FALSE))</f>
        <v>0</v>
      </c>
      <c r="BJ564" s="24">
        <f>IF(ISNA(VLOOKUP(AF564,'2010 BPTs'!$B$12:$BX$181,BJ$3,FALSE)),0,VLOOKUP(AF564,'2010 BPTs'!$B$12:$BX$181,BJ$3,FALSE))</f>
        <v>0</v>
      </c>
      <c r="BK564" s="24">
        <f>IF(ISNA(VLOOKUP(AG564,'2010 BPTs'!$B$12:$BX$181,BK$3,FALSE)),0,VLOOKUP(AG564,'2010 BPTs'!$B$12:$BX$181,BK$3,FALSE))</f>
        <v>0</v>
      </c>
      <c r="BL564" s="24">
        <f>IF(ISNA(VLOOKUP(AH564,'2010 BPTs'!$B$12:$BX$181,BL$3,FALSE)),0,VLOOKUP(AH564,'2010 BPTs'!$B$12:$BX$181,BL$3,FALSE))</f>
        <v>0</v>
      </c>
      <c r="BM564" s="24">
        <f>IF(ISNA(VLOOKUP(AI564,'2010 BPTs'!$B$12:$BX$181,BM$3,FALSE)),0,VLOOKUP(AI564,'2010 BPTs'!$B$12:$BX$181,BM$3,FALSE))</f>
        <v>0</v>
      </c>
      <c r="BN564" s="24">
        <f>IF(ISNA(VLOOKUP(AJ564,'2010 BPTs'!$B$12:$BX$181,BN$3,FALSE)),0,VLOOKUP(AJ564,'2010 BPTs'!$B$12:$BX$181,BN$3,FALSE))</f>
        <v>0</v>
      </c>
      <c r="BO564" s="24">
        <f>IF(ISNA(VLOOKUP(AK564,'2010 BPTs'!$B$12:$BX$181,BO$3,FALSE)),0,VLOOKUP(AK564,'2010 BPTs'!$B$12:$BX$181,BO$3,FALSE))</f>
        <v>0</v>
      </c>
      <c r="BP564" s="24">
        <f>IF(ISNA(VLOOKUP(AL564,'2010 BPTs'!$B$12:$BX$181,BP$3,FALSE)),0,VLOOKUP(AL564,'2010 BPTs'!$B$12:$BX$181,BP$3,FALSE))</f>
        <v>0</v>
      </c>
      <c r="BQ564" s="24">
        <f>IF(ISNA(VLOOKUP(AM564,'2010 BPTs'!$B$12:$BX$181,BQ$3,FALSE)),0,VLOOKUP(AM564,'2010 BPTs'!$B$12:$BX$181,BQ$3,FALSE))</f>
        <v>0</v>
      </c>
      <c r="BS564" s="78">
        <f t="shared" si="170"/>
        <v>0</v>
      </c>
      <c r="BT564" s="68">
        <f t="shared" si="171"/>
        <v>0</v>
      </c>
      <c r="BU564" s="68">
        <f t="shared" si="172"/>
        <v>0</v>
      </c>
      <c r="BW564" s="24">
        <f>IF(ISNA(VLOOKUP(AF564,'2010 BPTs'!$B$12:$BX$181,BW$3,FALSE)),0,VLOOKUP(AF564,'2010 BPTs'!$B$12:$BX$181,BW$3,FALSE))</f>
        <v>0</v>
      </c>
      <c r="BX564" s="24">
        <f>IF(ISNA(VLOOKUP(AG564,'2010 BPTs'!$B$12:$BX$181,BX$3,FALSE)),0,VLOOKUP(AG564,'2010 BPTs'!$B$12:$BX$181,BX$3,FALSE))</f>
        <v>0</v>
      </c>
      <c r="BY564" s="24">
        <f>IF(ISNA(VLOOKUP(AH564,'2010 BPTs'!$B$12:$BX$181,BY$3,FALSE)),0,VLOOKUP(AH564,'2010 BPTs'!$B$12:$BX$181,BY$3,FALSE))</f>
        <v>0</v>
      </c>
      <c r="BZ564" s="24">
        <f>IF(ISNA(VLOOKUP(AI564,'2010 BPTs'!$B$12:$BX$181,BZ$3,FALSE)),0,VLOOKUP(AI564,'2010 BPTs'!$B$12:$BX$181,BZ$3,FALSE))</f>
        <v>0</v>
      </c>
      <c r="CA564" s="24">
        <f>IF(ISNA(VLOOKUP(AJ564,'2010 BPTs'!$B$12:$BX$181,CA$3,FALSE)),0,VLOOKUP(AJ564,'2010 BPTs'!$B$12:$BX$181,CA$3,FALSE))</f>
        <v>0</v>
      </c>
      <c r="CB564" s="24">
        <f>IF(ISNA(VLOOKUP(AK564,'2010 BPTs'!$B$12:$BX$181,CB$3,FALSE)),0,VLOOKUP(AK564,'2010 BPTs'!$B$12:$BX$181,CB$3,FALSE))</f>
        <v>0</v>
      </c>
      <c r="CC564" s="24">
        <f>IF(ISNA(VLOOKUP(AL564,'2010 BPTs'!$B$12:$BX$181,CC$3,FALSE)),0,VLOOKUP(AL564,'2010 BPTs'!$B$12:$BX$181,CC$3,FALSE))</f>
        <v>0</v>
      </c>
      <c r="CD564" s="24">
        <f>IF(ISNA(VLOOKUP(AM564,'2010 BPTs'!$B$12:$BX$181,CD$3,FALSE)),0,VLOOKUP(AM564,'2010 BPTs'!$B$12:$BX$181,CD$3,FALSE))</f>
        <v>0</v>
      </c>
      <c r="CF564" s="24">
        <f>IF(ISERROR(VLOOKUP(AF564,'2010 BPTs'!$B$12:$BX$181,CF$3,FALSE)/VLOOKUP(AF564,'2010 BPTs'!$B$12:$BX739,CF$3+3,FALSE)),0,VLOOKUP(AF564,'2010 BPTs'!$B$12:$BX$181,CF$3,FALSE)/VLOOKUP(AF564,'2010 BPTs'!$B$12:$BX739,CF$3+3,FALSE))</f>
        <v>0</v>
      </c>
      <c r="CG564" s="24">
        <f>IF(ISERROR(VLOOKUP(AG564,'2010 BPTs'!$B$12:$BX$181,CG$3,FALSE)/VLOOKUP(AG564,'2010 BPTs'!$B$12:$BX739,CG$3+3,FALSE)),0,VLOOKUP(AG564,'2010 BPTs'!$B$12:$BX$181,CG$3,FALSE)/VLOOKUP(AG564,'2010 BPTs'!$B$12:$BX739,CG$3+3,FALSE))</f>
        <v>0</v>
      </c>
      <c r="CH564" s="24">
        <f>IF(ISERROR(VLOOKUP(AH564,'2010 BPTs'!$B$12:$BX$181,CH$3,FALSE)/VLOOKUP(AH564,'2010 BPTs'!$B$12:$BX739,CH$3+3,FALSE)),0,VLOOKUP(AH564,'2010 BPTs'!$B$12:$BX$181,CH$3,FALSE)/VLOOKUP(AH564,'2010 BPTs'!$B$12:$BX739,CH$3+3,FALSE))</f>
        <v>0</v>
      </c>
      <c r="CI564" s="24">
        <f>IF(ISERROR(VLOOKUP(AI564,'2010 BPTs'!$B$12:$BX$181,CI$3,FALSE)/VLOOKUP(AI564,'2010 BPTs'!$B$12:$BX739,CI$3+3,FALSE)),0,VLOOKUP(AI564,'2010 BPTs'!$B$12:$BX$181,CI$3,FALSE)/VLOOKUP(AI564,'2010 BPTs'!$B$12:$BX739,CI$3+3,FALSE))</f>
        <v>0</v>
      </c>
      <c r="CJ564" s="24">
        <f>IF(ISERROR(VLOOKUP(AJ564,'2010 BPTs'!$B$12:$BX$181,CJ$3,FALSE)/VLOOKUP(AJ564,'2010 BPTs'!$B$12:$BX739,CJ$3+3,FALSE)),0,VLOOKUP(AJ564,'2010 BPTs'!$B$12:$BX$181,CJ$3,FALSE)/VLOOKUP(AJ564,'2010 BPTs'!$B$12:$BX739,CJ$3+3,FALSE))</f>
        <v>0</v>
      </c>
      <c r="CK564" s="24">
        <f>IF(ISERROR(VLOOKUP(AK564,'2010 BPTs'!$B$12:$BX$181,CK$3,FALSE)/VLOOKUP(AK564,'2010 BPTs'!$B$12:$BX739,CK$3+3,FALSE)),0,VLOOKUP(AK564,'2010 BPTs'!$B$12:$BX$181,CK$3,FALSE)/VLOOKUP(AK564,'2010 BPTs'!$B$12:$BX739,CK$3+3,FALSE))</f>
        <v>0</v>
      </c>
      <c r="CL564" s="24">
        <f>IF(ISERROR(VLOOKUP(AL564,'2010 BPTs'!$B$12:$BX$181,CL$3,FALSE)/VLOOKUP(AL564,'2010 BPTs'!$B$12:$BX739,CL$3+3,FALSE)),0,VLOOKUP(AL564,'2010 BPTs'!$B$12:$BX$181,CL$3,FALSE)/VLOOKUP(AL564,'2010 BPTs'!$B$12:$BX739,CL$3+3,FALSE))</f>
        <v>0</v>
      </c>
      <c r="CM564" s="24">
        <f>IF(ISERROR(VLOOKUP(AM564,'2010 BPTs'!$B$12:$BX$181,CM$3,FALSE)/VLOOKUP(AM564,'2010 BPTs'!$B$12:$BX739,CM$3+3,FALSE)),0,VLOOKUP(AM564,'2010 BPTs'!$B$12:$BX$181,CM$3,FALSE)/VLOOKUP(AM564,'2010 BPTs'!$B$12:$BX739,CM$3+3,FALSE))</f>
        <v>0</v>
      </c>
      <c r="CO564" s="24">
        <f>IF(ISERROR(VLOOKUP(AF564,'2010 BPTs'!$B$12:$BX$181,CO$3,FALSE)/VLOOKUP(AF564,'2010 BPTs'!$B$12:$BX739,CO$3+2,FALSE)),0,VLOOKUP(AF564,'2010 BPTs'!$B$12:$BX$181,CO$3,FALSE)/VLOOKUP(AF564,'2010 BPTs'!$B$12:$BX739,CO$3+2,FALSE))</f>
        <v>0</v>
      </c>
      <c r="CP564" s="24">
        <f>IF(ISERROR(VLOOKUP(AG564,'2010 BPTs'!$B$12:$BX$181,CP$3,FALSE)/VLOOKUP(AG564,'2010 BPTs'!$B$12:$BX739,CP$3+2,FALSE)),0,VLOOKUP(AG564,'2010 BPTs'!$B$12:$BX$181,CP$3,FALSE)/VLOOKUP(AG564,'2010 BPTs'!$B$12:$BX739,CP$3+2,FALSE))</f>
        <v>0</v>
      </c>
      <c r="CQ564" s="24">
        <f>IF(ISERROR(VLOOKUP(AH564,'2010 BPTs'!$B$12:$BX$181,CQ$3,FALSE)/VLOOKUP(AH564,'2010 BPTs'!$B$12:$BX739,CQ$3+2,FALSE)),0,VLOOKUP(AH564,'2010 BPTs'!$B$12:$BX$181,CQ$3,FALSE)/VLOOKUP(AH564,'2010 BPTs'!$B$12:$BX739,CQ$3+2,FALSE))</f>
        <v>0</v>
      </c>
      <c r="CR564" s="24">
        <f>IF(ISERROR(VLOOKUP(AI564,'2010 BPTs'!$B$12:$BX$181,CR$3,FALSE)/VLOOKUP(AI564,'2010 BPTs'!$B$12:$BX739,CR$3+2,FALSE)),0,VLOOKUP(AI564,'2010 BPTs'!$B$12:$BX$181,CR$3,FALSE)/VLOOKUP(AI564,'2010 BPTs'!$B$12:$BX739,CR$3+2,FALSE))</f>
        <v>0</v>
      </c>
      <c r="CS564" s="24">
        <f>IF(ISERROR(VLOOKUP(AJ564,'2010 BPTs'!$B$12:$BX$181,CS$3,FALSE)/VLOOKUP(AJ564,'2010 BPTs'!$B$12:$BX739,CS$3+2,FALSE)),0,VLOOKUP(AJ564,'2010 BPTs'!$B$12:$BX$181,CS$3,FALSE)/VLOOKUP(AJ564,'2010 BPTs'!$B$12:$BX739,CS$3+2,FALSE))</f>
        <v>0</v>
      </c>
      <c r="CT564" s="24">
        <f>IF(ISERROR(VLOOKUP(AK564,'2010 BPTs'!$B$12:$BX$181,CT$3,FALSE)/VLOOKUP(AK564,'2010 BPTs'!$B$12:$BX739,CT$3+2,FALSE)),0,VLOOKUP(AK564,'2010 BPTs'!$B$12:$BX$181,CT$3,FALSE)/VLOOKUP(AK564,'2010 BPTs'!$B$12:$BX739,CT$3+2,FALSE))</f>
        <v>0</v>
      </c>
      <c r="CU564" s="24">
        <f>IF(ISERROR(VLOOKUP(AL564,'2010 BPTs'!$B$12:$BX$181,CU$3,FALSE)/VLOOKUP(AL564,'2010 BPTs'!$B$12:$BX739,CU$3+2,FALSE)),0,VLOOKUP(AL564,'2010 BPTs'!$B$12:$BX$181,CU$3,FALSE)/VLOOKUP(AL564,'2010 BPTs'!$B$12:$BX739,CU$3+2,FALSE))</f>
        <v>0</v>
      </c>
      <c r="CV564" s="24">
        <f>IF(ISERROR(VLOOKUP(AM564,'2010 BPTs'!$B$12:$BX$181,CV$3,FALSE)/VLOOKUP(AM564,'2010 BPTs'!$B$12:$BX739,CV$3+2,FALSE)),0,VLOOKUP(AM564,'2010 BPTs'!$B$12:$BX$181,CV$3,FALSE)/VLOOKUP(AM564,'2010 BPTs'!$B$12:$BX739,CV$3+2,FALSE))</f>
        <v>0</v>
      </c>
      <c r="CX564" s="93">
        <f>'2012 BPTs'!BR60</f>
        <v>0</v>
      </c>
      <c r="CY564" s="93">
        <f>'2012 BPTs'!BS60</f>
        <v>0</v>
      </c>
    </row>
    <row r="565" spans="2:103" x14ac:dyDescent="0.2">
      <c r="B565" s="2" t="s">
        <v>213</v>
      </c>
      <c r="C565" s="2">
        <f>'2012 BPTs'!E61</f>
        <v>0</v>
      </c>
      <c r="D565" s="2">
        <f t="shared" si="162"/>
        <v>0</v>
      </c>
      <c r="E565" s="4">
        <f>'2012 BPTs'!F61</f>
        <v>0</v>
      </c>
      <c r="F565" s="88">
        <f>'2012 BPTs'!G61</f>
        <v>0</v>
      </c>
      <c r="G565" s="53">
        <f>'2012 BPTs'!I61</f>
        <v>0</v>
      </c>
      <c r="H565" s="88">
        <f>'2012 BPTs'!J61</f>
        <v>0</v>
      </c>
      <c r="I565" s="4">
        <f>'2012 BPTs'!K61</f>
        <v>0</v>
      </c>
      <c r="J565" s="5">
        <f>'2012 BPTs'!M61</f>
        <v>0</v>
      </c>
      <c r="K565" s="99">
        <f>'2012 BPTs'!BL61</f>
        <v>0</v>
      </c>
      <c r="L565" s="100">
        <f t="shared" si="174"/>
        <v>0</v>
      </c>
      <c r="M565" s="101">
        <f t="shared" si="163"/>
        <v>0</v>
      </c>
      <c r="N565" s="102">
        <f t="shared" si="166"/>
        <v>0</v>
      </c>
      <c r="O565" s="103">
        <f>'2012 BPTs'!BM61</f>
        <v>0</v>
      </c>
      <c r="P565" s="100">
        <f t="shared" si="175"/>
        <v>0</v>
      </c>
      <c r="Q565" s="101">
        <f t="shared" si="164"/>
        <v>0</v>
      </c>
      <c r="R565" s="104">
        <f t="shared" si="176"/>
        <v>0</v>
      </c>
      <c r="S565" s="105">
        <f t="shared" si="167"/>
        <v>0</v>
      </c>
      <c r="T565" s="104">
        <f t="shared" si="177"/>
        <v>0</v>
      </c>
      <c r="U565" s="121">
        <f>IF(K565=0,0,IF(B565="Manual",(S565-O565-AP565*(O565/(O565+Z565)))/S565,'2012 BPTs'!BP61))</f>
        <v>0</v>
      </c>
      <c r="V565" s="99">
        <f>'2012 BPTs'!BN61</f>
        <v>0</v>
      </c>
      <c r="W565" s="100">
        <f t="shared" si="173"/>
        <v>0</v>
      </c>
      <c r="X565" s="103">
        <f t="shared" si="165"/>
        <v>0</v>
      </c>
      <c r="Y565" s="102">
        <f t="shared" si="168"/>
        <v>0</v>
      </c>
      <c r="Z565" s="103">
        <f>'2012 BPTs'!BO61</f>
        <v>0</v>
      </c>
      <c r="AA565" s="104">
        <f t="shared" si="178"/>
        <v>0</v>
      </c>
      <c r="AB565" s="106">
        <f>IF(W565=0,0,IF(B565="Manual",(V565-Z565-AP565*(Z565/(Z565+O565)))/V565,'2012 BPTs'!BQ61))</f>
        <v>0</v>
      </c>
      <c r="AD565" s="2" t="str">
        <f t="shared" si="169"/>
        <v>00-0</v>
      </c>
      <c r="AE565" s="2">
        <f>'2012 BPTs'!BA61</f>
        <v>0</v>
      </c>
      <c r="AF565" s="2" t="str">
        <f>IF(B565="Auto",'2012 BPTs'!BB61,D565&amp;E565&amp;"-"&amp;F565)</f>
        <v/>
      </c>
      <c r="AG565" s="2" t="str">
        <f>'2012 BPTs'!BC61</f>
        <v/>
      </c>
      <c r="AH565" s="2" t="str">
        <f>'2012 BPTs'!BD61</f>
        <v/>
      </c>
      <c r="AI565" s="2" t="str">
        <f>'2012 BPTs'!BE61</f>
        <v/>
      </c>
      <c r="AJ565" s="2" t="str">
        <f>'2012 BPTs'!BF61</f>
        <v/>
      </c>
      <c r="AK565" s="2" t="str">
        <f>'2012 BPTs'!BG61</f>
        <v/>
      </c>
      <c r="AL565" s="2" t="str">
        <f>'2012 BPTs'!BH61</f>
        <v/>
      </c>
      <c r="AM565" s="2" t="str">
        <f>'2012 BPTs'!BI61</f>
        <v/>
      </c>
      <c r="AO565" s="128">
        <f>'2012 BPTs'!AJ61*'2012 BPTs'!BK61</f>
        <v>0</v>
      </c>
      <c r="AP565" s="128">
        <f>'2012 BPTs'!AK61*'2012 BPTs'!BK61</f>
        <v>0</v>
      </c>
      <c r="AR565" s="5">
        <f>IF(B565="Auto",'2012 BPTs'!M61,J565)</f>
        <v>0</v>
      </c>
      <c r="AS565" s="5">
        <f>'2012 BPTs'!O61</f>
        <v>0</v>
      </c>
      <c r="AT565" s="5">
        <f>'2012 BPTs'!Q61</f>
        <v>0</v>
      </c>
      <c r="AU565" s="5">
        <f>'2012 BPTs'!S61</f>
        <v>0</v>
      </c>
      <c r="AV565" s="5">
        <f>'2012 BPTs'!U61</f>
        <v>0</v>
      </c>
      <c r="AW565" s="5">
        <f>'2012 BPTs'!W61</f>
        <v>0</v>
      </c>
      <c r="AX565" s="5">
        <f>'2012 BPTs'!Y61</f>
        <v>0</v>
      </c>
      <c r="AY565" s="5">
        <f>'2012 BPTs'!AA61</f>
        <v>0</v>
      </c>
      <c r="BA565" s="24">
        <f>IF(ISNA(VLOOKUP(AF565,'2010 BPTs'!$B$12:$BX$181,BA$3,FALSE)),0,VLOOKUP(AF565,'2010 BPTs'!$B$12:$BX$181,BA$3,FALSE))</f>
        <v>0</v>
      </c>
      <c r="BB565" s="24">
        <f>IF(ISNA(VLOOKUP(AG565,'2010 BPTs'!$B$12:$BX$181,BB$3,FALSE)),0,VLOOKUP(AG565,'2010 BPTs'!$B$12:$BX$181,BB$3,FALSE))</f>
        <v>0</v>
      </c>
      <c r="BC565" s="24">
        <f>IF(ISNA(VLOOKUP(AH565,'2010 BPTs'!$B$12:$BX$181,BC$3,FALSE)),0,VLOOKUP(AH565,'2010 BPTs'!$B$12:$BX$181,BC$3,FALSE))</f>
        <v>0</v>
      </c>
      <c r="BD565" s="24">
        <f>IF(ISNA(VLOOKUP(AI565,'2010 BPTs'!$B$12:$BX$181,BD$3,FALSE)),0,VLOOKUP(AI565,'2010 BPTs'!$B$12:$BX$181,BD$3,FALSE))</f>
        <v>0</v>
      </c>
      <c r="BE565" s="24">
        <f>IF(ISNA(VLOOKUP(AJ565,'2010 BPTs'!$B$12:$BX$181,BE$3,FALSE)),0,VLOOKUP(AJ565,'2010 BPTs'!$B$12:$BX$181,BE$3,FALSE))</f>
        <v>0</v>
      </c>
      <c r="BF565" s="24">
        <f>IF(ISNA(VLOOKUP(AK565,'2010 BPTs'!$B$12:$BX$181,BF$3,FALSE)),0,VLOOKUP(AK565,'2010 BPTs'!$B$12:$BX$181,BF$3,FALSE))</f>
        <v>0</v>
      </c>
      <c r="BG565" s="24">
        <f>IF(ISNA(VLOOKUP(AL565,'2010 BPTs'!$B$12:$BX$181,BG$3,FALSE)),0,VLOOKUP(AL565,'2010 BPTs'!$B$12:$BX$181,BG$3,FALSE))</f>
        <v>0</v>
      </c>
      <c r="BH565" s="24">
        <f>IF(ISNA(VLOOKUP(AM565,'2010 BPTs'!$B$12:$BX$181,BH$3,FALSE)),0,VLOOKUP(AM565,'2010 BPTs'!$B$12:$BX$181,BH$3,FALSE))</f>
        <v>0</v>
      </c>
      <c r="BJ565" s="24">
        <f>IF(ISNA(VLOOKUP(AF565,'2010 BPTs'!$B$12:$BX$181,BJ$3,FALSE)),0,VLOOKUP(AF565,'2010 BPTs'!$B$12:$BX$181,BJ$3,FALSE))</f>
        <v>0</v>
      </c>
      <c r="BK565" s="24">
        <f>IF(ISNA(VLOOKUP(AG565,'2010 BPTs'!$B$12:$BX$181,BK$3,FALSE)),0,VLOOKUP(AG565,'2010 BPTs'!$B$12:$BX$181,BK$3,FALSE))</f>
        <v>0</v>
      </c>
      <c r="BL565" s="24">
        <f>IF(ISNA(VLOOKUP(AH565,'2010 BPTs'!$B$12:$BX$181,BL$3,FALSE)),0,VLOOKUP(AH565,'2010 BPTs'!$B$12:$BX$181,BL$3,FALSE))</f>
        <v>0</v>
      </c>
      <c r="BM565" s="24">
        <f>IF(ISNA(VLOOKUP(AI565,'2010 BPTs'!$B$12:$BX$181,BM$3,FALSE)),0,VLOOKUP(AI565,'2010 BPTs'!$B$12:$BX$181,BM$3,FALSE))</f>
        <v>0</v>
      </c>
      <c r="BN565" s="24">
        <f>IF(ISNA(VLOOKUP(AJ565,'2010 BPTs'!$B$12:$BX$181,BN$3,FALSE)),0,VLOOKUP(AJ565,'2010 BPTs'!$B$12:$BX$181,BN$3,FALSE))</f>
        <v>0</v>
      </c>
      <c r="BO565" s="24">
        <f>IF(ISNA(VLOOKUP(AK565,'2010 BPTs'!$B$12:$BX$181,BO$3,FALSE)),0,VLOOKUP(AK565,'2010 BPTs'!$B$12:$BX$181,BO$3,FALSE))</f>
        <v>0</v>
      </c>
      <c r="BP565" s="24">
        <f>IF(ISNA(VLOOKUP(AL565,'2010 BPTs'!$B$12:$BX$181,BP$3,FALSE)),0,VLOOKUP(AL565,'2010 BPTs'!$B$12:$BX$181,BP$3,FALSE))</f>
        <v>0</v>
      </c>
      <c r="BQ565" s="24">
        <f>IF(ISNA(VLOOKUP(AM565,'2010 BPTs'!$B$12:$BX$181,BQ$3,FALSE)),0,VLOOKUP(AM565,'2010 BPTs'!$B$12:$BX$181,BQ$3,FALSE))</f>
        <v>0</v>
      </c>
      <c r="BS565" s="78">
        <f t="shared" si="170"/>
        <v>0</v>
      </c>
      <c r="BT565" s="68">
        <f t="shared" si="171"/>
        <v>0</v>
      </c>
      <c r="BU565" s="68">
        <f t="shared" si="172"/>
        <v>0</v>
      </c>
      <c r="BW565" s="24">
        <f>IF(ISNA(VLOOKUP(AF565,'2010 BPTs'!$B$12:$BX$181,BW$3,FALSE)),0,VLOOKUP(AF565,'2010 BPTs'!$B$12:$BX$181,BW$3,FALSE))</f>
        <v>0</v>
      </c>
      <c r="BX565" s="24">
        <f>IF(ISNA(VLOOKUP(AG565,'2010 BPTs'!$B$12:$BX$181,BX$3,FALSE)),0,VLOOKUP(AG565,'2010 BPTs'!$B$12:$BX$181,BX$3,FALSE))</f>
        <v>0</v>
      </c>
      <c r="BY565" s="24">
        <f>IF(ISNA(VLOOKUP(AH565,'2010 BPTs'!$B$12:$BX$181,BY$3,FALSE)),0,VLOOKUP(AH565,'2010 BPTs'!$B$12:$BX$181,BY$3,FALSE))</f>
        <v>0</v>
      </c>
      <c r="BZ565" s="24">
        <f>IF(ISNA(VLOOKUP(AI565,'2010 BPTs'!$B$12:$BX$181,BZ$3,FALSE)),0,VLOOKUP(AI565,'2010 BPTs'!$B$12:$BX$181,BZ$3,FALSE))</f>
        <v>0</v>
      </c>
      <c r="CA565" s="24">
        <f>IF(ISNA(VLOOKUP(AJ565,'2010 BPTs'!$B$12:$BX$181,CA$3,FALSE)),0,VLOOKUP(AJ565,'2010 BPTs'!$B$12:$BX$181,CA$3,FALSE))</f>
        <v>0</v>
      </c>
      <c r="CB565" s="24">
        <f>IF(ISNA(VLOOKUP(AK565,'2010 BPTs'!$B$12:$BX$181,CB$3,FALSE)),0,VLOOKUP(AK565,'2010 BPTs'!$B$12:$BX$181,CB$3,FALSE))</f>
        <v>0</v>
      </c>
      <c r="CC565" s="24">
        <f>IF(ISNA(VLOOKUP(AL565,'2010 BPTs'!$B$12:$BX$181,CC$3,FALSE)),0,VLOOKUP(AL565,'2010 BPTs'!$B$12:$BX$181,CC$3,FALSE))</f>
        <v>0</v>
      </c>
      <c r="CD565" s="24">
        <f>IF(ISNA(VLOOKUP(AM565,'2010 BPTs'!$B$12:$BX$181,CD$3,FALSE)),0,VLOOKUP(AM565,'2010 BPTs'!$B$12:$BX$181,CD$3,FALSE))</f>
        <v>0</v>
      </c>
      <c r="CF565" s="24">
        <f>IF(ISERROR(VLOOKUP(AF565,'2010 BPTs'!$B$12:$BX$181,CF$3,FALSE)/VLOOKUP(AF565,'2010 BPTs'!$B$12:$BX740,CF$3+3,FALSE)),0,VLOOKUP(AF565,'2010 BPTs'!$B$12:$BX$181,CF$3,FALSE)/VLOOKUP(AF565,'2010 BPTs'!$B$12:$BX740,CF$3+3,FALSE))</f>
        <v>0</v>
      </c>
      <c r="CG565" s="24">
        <f>IF(ISERROR(VLOOKUP(AG565,'2010 BPTs'!$B$12:$BX$181,CG$3,FALSE)/VLOOKUP(AG565,'2010 BPTs'!$B$12:$BX740,CG$3+3,FALSE)),0,VLOOKUP(AG565,'2010 BPTs'!$B$12:$BX$181,CG$3,FALSE)/VLOOKUP(AG565,'2010 BPTs'!$B$12:$BX740,CG$3+3,FALSE))</f>
        <v>0</v>
      </c>
      <c r="CH565" s="24">
        <f>IF(ISERROR(VLOOKUP(AH565,'2010 BPTs'!$B$12:$BX$181,CH$3,FALSE)/VLOOKUP(AH565,'2010 BPTs'!$B$12:$BX740,CH$3+3,FALSE)),0,VLOOKUP(AH565,'2010 BPTs'!$B$12:$BX$181,CH$3,FALSE)/VLOOKUP(AH565,'2010 BPTs'!$B$12:$BX740,CH$3+3,FALSE))</f>
        <v>0</v>
      </c>
      <c r="CI565" s="24">
        <f>IF(ISERROR(VLOOKUP(AI565,'2010 BPTs'!$B$12:$BX$181,CI$3,FALSE)/VLOOKUP(AI565,'2010 BPTs'!$B$12:$BX740,CI$3+3,FALSE)),0,VLOOKUP(AI565,'2010 BPTs'!$B$12:$BX$181,CI$3,FALSE)/VLOOKUP(AI565,'2010 BPTs'!$B$12:$BX740,CI$3+3,FALSE))</f>
        <v>0</v>
      </c>
      <c r="CJ565" s="24">
        <f>IF(ISERROR(VLOOKUP(AJ565,'2010 BPTs'!$B$12:$BX$181,CJ$3,FALSE)/VLOOKUP(AJ565,'2010 BPTs'!$B$12:$BX740,CJ$3+3,FALSE)),0,VLOOKUP(AJ565,'2010 BPTs'!$B$12:$BX$181,CJ$3,FALSE)/VLOOKUP(AJ565,'2010 BPTs'!$B$12:$BX740,CJ$3+3,FALSE))</f>
        <v>0</v>
      </c>
      <c r="CK565" s="24">
        <f>IF(ISERROR(VLOOKUP(AK565,'2010 BPTs'!$B$12:$BX$181,CK$3,FALSE)/VLOOKUP(AK565,'2010 BPTs'!$B$12:$BX740,CK$3+3,FALSE)),0,VLOOKUP(AK565,'2010 BPTs'!$B$12:$BX$181,CK$3,FALSE)/VLOOKUP(AK565,'2010 BPTs'!$B$12:$BX740,CK$3+3,FALSE))</f>
        <v>0</v>
      </c>
      <c r="CL565" s="24">
        <f>IF(ISERROR(VLOOKUP(AL565,'2010 BPTs'!$B$12:$BX$181,CL$3,FALSE)/VLOOKUP(AL565,'2010 BPTs'!$B$12:$BX740,CL$3+3,FALSE)),0,VLOOKUP(AL565,'2010 BPTs'!$B$12:$BX$181,CL$3,FALSE)/VLOOKUP(AL565,'2010 BPTs'!$B$12:$BX740,CL$3+3,FALSE))</f>
        <v>0</v>
      </c>
      <c r="CM565" s="24">
        <f>IF(ISERROR(VLOOKUP(AM565,'2010 BPTs'!$B$12:$BX$181,CM$3,FALSE)/VLOOKUP(AM565,'2010 BPTs'!$B$12:$BX740,CM$3+3,FALSE)),0,VLOOKUP(AM565,'2010 BPTs'!$B$12:$BX$181,CM$3,FALSE)/VLOOKUP(AM565,'2010 BPTs'!$B$12:$BX740,CM$3+3,FALSE))</f>
        <v>0</v>
      </c>
      <c r="CO565" s="24">
        <f>IF(ISERROR(VLOOKUP(AF565,'2010 BPTs'!$B$12:$BX$181,CO$3,FALSE)/VLOOKUP(AF565,'2010 BPTs'!$B$12:$BX740,CO$3+2,FALSE)),0,VLOOKUP(AF565,'2010 BPTs'!$B$12:$BX$181,CO$3,FALSE)/VLOOKUP(AF565,'2010 BPTs'!$B$12:$BX740,CO$3+2,FALSE))</f>
        <v>0</v>
      </c>
      <c r="CP565" s="24">
        <f>IF(ISERROR(VLOOKUP(AG565,'2010 BPTs'!$B$12:$BX$181,CP$3,FALSE)/VLOOKUP(AG565,'2010 BPTs'!$B$12:$BX740,CP$3+2,FALSE)),0,VLOOKUP(AG565,'2010 BPTs'!$B$12:$BX$181,CP$3,FALSE)/VLOOKUP(AG565,'2010 BPTs'!$B$12:$BX740,CP$3+2,FALSE))</f>
        <v>0</v>
      </c>
      <c r="CQ565" s="24">
        <f>IF(ISERROR(VLOOKUP(AH565,'2010 BPTs'!$B$12:$BX$181,CQ$3,FALSE)/VLOOKUP(AH565,'2010 BPTs'!$B$12:$BX740,CQ$3+2,FALSE)),0,VLOOKUP(AH565,'2010 BPTs'!$B$12:$BX$181,CQ$3,FALSE)/VLOOKUP(AH565,'2010 BPTs'!$B$12:$BX740,CQ$3+2,FALSE))</f>
        <v>0</v>
      </c>
      <c r="CR565" s="24">
        <f>IF(ISERROR(VLOOKUP(AI565,'2010 BPTs'!$B$12:$BX$181,CR$3,FALSE)/VLOOKUP(AI565,'2010 BPTs'!$B$12:$BX740,CR$3+2,FALSE)),0,VLOOKUP(AI565,'2010 BPTs'!$B$12:$BX$181,CR$3,FALSE)/VLOOKUP(AI565,'2010 BPTs'!$B$12:$BX740,CR$3+2,FALSE))</f>
        <v>0</v>
      </c>
      <c r="CS565" s="24">
        <f>IF(ISERROR(VLOOKUP(AJ565,'2010 BPTs'!$B$12:$BX$181,CS$3,FALSE)/VLOOKUP(AJ565,'2010 BPTs'!$B$12:$BX740,CS$3+2,FALSE)),0,VLOOKUP(AJ565,'2010 BPTs'!$B$12:$BX$181,CS$3,FALSE)/VLOOKUP(AJ565,'2010 BPTs'!$B$12:$BX740,CS$3+2,FALSE))</f>
        <v>0</v>
      </c>
      <c r="CT565" s="24">
        <f>IF(ISERROR(VLOOKUP(AK565,'2010 BPTs'!$B$12:$BX$181,CT$3,FALSE)/VLOOKUP(AK565,'2010 BPTs'!$B$12:$BX740,CT$3+2,FALSE)),0,VLOOKUP(AK565,'2010 BPTs'!$B$12:$BX$181,CT$3,FALSE)/VLOOKUP(AK565,'2010 BPTs'!$B$12:$BX740,CT$3+2,FALSE))</f>
        <v>0</v>
      </c>
      <c r="CU565" s="24">
        <f>IF(ISERROR(VLOOKUP(AL565,'2010 BPTs'!$B$12:$BX$181,CU$3,FALSE)/VLOOKUP(AL565,'2010 BPTs'!$B$12:$BX740,CU$3+2,FALSE)),0,VLOOKUP(AL565,'2010 BPTs'!$B$12:$BX$181,CU$3,FALSE)/VLOOKUP(AL565,'2010 BPTs'!$B$12:$BX740,CU$3+2,FALSE))</f>
        <v>0</v>
      </c>
      <c r="CV565" s="24">
        <f>IF(ISERROR(VLOOKUP(AM565,'2010 BPTs'!$B$12:$BX$181,CV$3,FALSE)/VLOOKUP(AM565,'2010 BPTs'!$B$12:$BX740,CV$3+2,FALSE)),0,VLOOKUP(AM565,'2010 BPTs'!$B$12:$BX$181,CV$3,FALSE)/VLOOKUP(AM565,'2010 BPTs'!$B$12:$BX740,CV$3+2,FALSE))</f>
        <v>0</v>
      </c>
      <c r="CX565" s="93">
        <f>'2012 BPTs'!BR61</f>
        <v>0</v>
      </c>
      <c r="CY565" s="93">
        <f>'2012 BPTs'!BS61</f>
        <v>0</v>
      </c>
    </row>
    <row r="566" spans="2:103" x14ac:dyDescent="0.2">
      <c r="B566" s="2" t="s">
        <v>213</v>
      </c>
      <c r="C566" s="2">
        <f>'2012 BPTs'!E62</f>
        <v>0</v>
      </c>
      <c r="D566" s="2">
        <f t="shared" si="162"/>
        <v>0</v>
      </c>
      <c r="E566" s="4">
        <f>'2012 BPTs'!F62</f>
        <v>0</v>
      </c>
      <c r="F566" s="88">
        <f>'2012 BPTs'!G62</f>
        <v>0</v>
      </c>
      <c r="G566" s="53">
        <f>'2012 BPTs'!I62</f>
        <v>0</v>
      </c>
      <c r="H566" s="88">
        <f>'2012 BPTs'!J62</f>
        <v>0</v>
      </c>
      <c r="I566" s="4">
        <f>'2012 BPTs'!K62</f>
        <v>0</v>
      </c>
      <c r="J566" s="5">
        <f>'2012 BPTs'!M62</f>
        <v>0</v>
      </c>
      <c r="K566" s="99">
        <f>'2012 BPTs'!BL62</f>
        <v>0</v>
      </c>
      <c r="L566" s="100">
        <f t="shared" si="174"/>
        <v>0</v>
      </c>
      <c r="M566" s="101">
        <f t="shared" si="163"/>
        <v>0</v>
      </c>
      <c r="N566" s="102">
        <f t="shared" si="166"/>
        <v>0</v>
      </c>
      <c r="O566" s="103">
        <f>'2012 BPTs'!BM62</f>
        <v>0</v>
      </c>
      <c r="P566" s="100">
        <f t="shared" si="175"/>
        <v>0</v>
      </c>
      <c r="Q566" s="101">
        <f t="shared" si="164"/>
        <v>0</v>
      </c>
      <c r="R566" s="104">
        <f t="shared" si="176"/>
        <v>0</v>
      </c>
      <c r="S566" s="105">
        <f t="shared" si="167"/>
        <v>0</v>
      </c>
      <c r="T566" s="104">
        <f t="shared" si="177"/>
        <v>0</v>
      </c>
      <c r="U566" s="121">
        <f>IF(K566=0,0,IF(B566="Manual",(S566-O566-AP566*(O566/(O566+Z566)))/S566,'2012 BPTs'!BP62))</f>
        <v>0</v>
      </c>
      <c r="V566" s="99">
        <f>'2012 BPTs'!BN62</f>
        <v>0</v>
      </c>
      <c r="W566" s="100">
        <f t="shared" si="173"/>
        <v>0</v>
      </c>
      <c r="X566" s="103">
        <f t="shared" si="165"/>
        <v>0</v>
      </c>
      <c r="Y566" s="102">
        <f t="shared" si="168"/>
        <v>0</v>
      </c>
      <c r="Z566" s="103">
        <f>'2012 BPTs'!BO62</f>
        <v>0</v>
      </c>
      <c r="AA566" s="104">
        <f t="shared" si="178"/>
        <v>0</v>
      </c>
      <c r="AB566" s="106">
        <f>IF(W566=0,0,IF(B566="Manual",(V566-Z566-AP566*(Z566/(Z566+O566)))/V566,'2012 BPTs'!BQ62))</f>
        <v>0</v>
      </c>
      <c r="AD566" s="2" t="str">
        <f t="shared" si="169"/>
        <v>00-0</v>
      </c>
      <c r="AE566" s="2">
        <f>'2012 BPTs'!BA62</f>
        <v>0</v>
      </c>
      <c r="AF566" s="2" t="str">
        <f>IF(B566="Auto",'2012 BPTs'!BB62,D566&amp;E566&amp;"-"&amp;F566)</f>
        <v/>
      </c>
      <c r="AG566" s="2" t="str">
        <f>'2012 BPTs'!BC62</f>
        <v/>
      </c>
      <c r="AH566" s="2" t="str">
        <f>'2012 BPTs'!BD62</f>
        <v/>
      </c>
      <c r="AI566" s="2" t="str">
        <f>'2012 BPTs'!BE62</f>
        <v/>
      </c>
      <c r="AJ566" s="2" t="str">
        <f>'2012 BPTs'!BF62</f>
        <v/>
      </c>
      <c r="AK566" s="2" t="str">
        <f>'2012 BPTs'!BG62</f>
        <v/>
      </c>
      <c r="AL566" s="2" t="str">
        <f>'2012 BPTs'!BH62</f>
        <v/>
      </c>
      <c r="AM566" s="2" t="str">
        <f>'2012 BPTs'!BI62</f>
        <v/>
      </c>
      <c r="AO566" s="128">
        <f>'2012 BPTs'!AJ62*'2012 BPTs'!BK62</f>
        <v>0</v>
      </c>
      <c r="AP566" s="128">
        <f>'2012 BPTs'!AK62*'2012 BPTs'!BK62</f>
        <v>0</v>
      </c>
      <c r="AR566" s="5">
        <f>IF(B566="Auto",'2012 BPTs'!M62,J566)</f>
        <v>0</v>
      </c>
      <c r="AS566" s="5">
        <f>'2012 BPTs'!O62</f>
        <v>0</v>
      </c>
      <c r="AT566" s="5">
        <f>'2012 BPTs'!Q62</f>
        <v>0</v>
      </c>
      <c r="AU566" s="5">
        <f>'2012 BPTs'!S62</f>
        <v>0</v>
      </c>
      <c r="AV566" s="5">
        <f>'2012 BPTs'!U62</f>
        <v>0</v>
      </c>
      <c r="AW566" s="5">
        <f>'2012 BPTs'!W62</f>
        <v>0</v>
      </c>
      <c r="AX566" s="5">
        <f>'2012 BPTs'!Y62</f>
        <v>0</v>
      </c>
      <c r="AY566" s="5">
        <f>'2012 BPTs'!AA62</f>
        <v>0</v>
      </c>
      <c r="BA566" s="24">
        <f>IF(ISNA(VLOOKUP(AF566,'2010 BPTs'!$B$12:$BX$181,BA$3,FALSE)),0,VLOOKUP(AF566,'2010 BPTs'!$B$12:$BX$181,BA$3,FALSE))</f>
        <v>0</v>
      </c>
      <c r="BB566" s="24">
        <f>IF(ISNA(VLOOKUP(AG566,'2010 BPTs'!$B$12:$BX$181,BB$3,FALSE)),0,VLOOKUP(AG566,'2010 BPTs'!$B$12:$BX$181,BB$3,FALSE))</f>
        <v>0</v>
      </c>
      <c r="BC566" s="24">
        <f>IF(ISNA(VLOOKUP(AH566,'2010 BPTs'!$B$12:$BX$181,BC$3,FALSE)),0,VLOOKUP(AH566,'2010 BPTs'!$B$12:$BX$181,BC$3,FALSE))</f>
        <v>0</v>
      </c>
      <c r="BD566" s="24">
        <f>IF(ISNA(VLOOKUP(AI566,'2010 BPTs'!$B$12:$BX$181,BD$3,FALSE)),0,VLOOKUP(AI566,'2010 BPTs'!$B$12:$BX$181,BD$3,FALSE))</f>
        <v>0</v>
      </c>
      <c r="BE566" s="24">
        <f>IF(ISNA(VLOOKUP(AJ566,'2010 BPTs'!$B$12:$BX$181,BE$3,FALSE)),0,VLOOKUP(AJ566,'2010 BPTs'!$B$12:$BX$181,BE$3,FALSE))</f>
        <v>0</v>
      </c>
      <c r="BF566" s="24">
        <f>IF(ISNA(VLOOKUP(AK566,'2010 BPTs'!$B$12:$BX$181,BF$3,FALSE)),0,VLOOKUP(AK566,'2010 BPTs'!$B$12:$BX$181,BF$3,FALSE))</f>
        <v>0</v>
      </c>
      <c r="BG566" s="24">
        <f>IF(ISNA(VLOOKUP(AL566,'2010 BPTs'!$B$12:$BX$181,BG$3,FALSE)),0,VLOOKUP(AL566,'2010 BPTs'!$B$12:$BX$181,BG$3,FALSE))</f>
        <v>0</v>
      </c>
      <c r="BH566" s="24">
        <f>IF(ISNA(VLOOKUP(AM566,'2010 BPTs'!$B$12:$BX$181,BH$3,FALSE)),0,VLOOKUP(AM566,'2010 BPTs'!$B$12:$BX$181,BH$3,FALSE))</f>
        <v>0</v>
      </c>
      <c r="BJ566" s="24">
        <f>IF(ISNA(VLOOKUP(AF566,'2010 BPTs'!$B$12:$BX$181,BJ$3,FALSE)),0,VLOOKUP(AF566,'2010 BPTs'!$B$12:$BX$181,BJ$3,FALSE))</f>
        <v>0</v>
      </c>
      <c r="BK566" s="24">
        <f>IF(ISNA(VLOOKUP(AG566,'2010 BPTs'!$B$12:$BX$181,BK$3,FALSE)),0,VLOOKUP(AG566,'2010 BPTs'!$B$12:$BX$181,BK$3,FALSE))</f>
        <v>0</v>
      </c>
      <c r="BL566" s="24">
        <f>IF(ISNA(VLOOKUP(AH566,'2010 BPTs'!$B$12:$BX$181,BL$3,FALSE)),0,VLOOKUP(AH566,'2010 BPTs'!$B$12:$BX$181,BL$3,FALSE))</f>
        <v>0</v>
      </c>
      <c r="BM566" s="24">
        <f>IF(ISNA(VLOOKUP(AI566,'2010 BPTs'!$B$12:$BX$181,BM$3,FALSE)),0,VLOOKUP(AI566,'2010 BPTs'!$B$12:$BX$181,BM$3,FALSE))</f>
        <v>0</v>
      </c>
      <c r="BN566" s="24">
        <f>IF(ISNA(VLOOKUP(AJ566,'2010 BPTs'!$B$12:$BX$181,BN$3,FALSE)),0,VLOOKUP(AJ566,'2010 BPTs'!$B$12:$BX$181,BN$3,FALSE))</f>
        <v>0</v>
      </c>
      <c r="BO566" s="24">
        <f>IF(ISNA(VLOOKUP(AK566,'2010 BPTs'!$B$12:$BX$181,BO$3,FALSE)),0,VLOOKUP(AK566,'2010 BPTs'!$B$12:$BX$181,BO$3,FALSE))</f>
        <v>0</v>
      </c>
      <c r="BP566" s="24">
        <f>IF(ISNA(VLOOKUP(AL566,'2010 BPTs'!$B$12:$BX$181,BP$3,FALSE)),0,VLOOKUP(AL566,'2010 BPTs'!$B$12:$BX$181,BP$3,FALSE))</f>
        <v>0</v>
      </c>
      <c r="BQ566" s="24">
        <f>IF(ISNA(VLOOKUP(AM566,'2010 BPTs'!$B$12:$BX$181,BQ$3,FALSE)),0,VLOOKUP(AM566,'2010 BPTs'!$B$12:$BX$181,BQ$3,FALSE))</f>
        <v>0</v>
      </c>
      <c r="BS566" s="78">
        <f t="shared" si="170"/>
        <v>0</v>
      </c>
      <c r="BT566" s="68">
        <f t="shared" si="171"/>
        <v>0</v>
      </c>
      <c r="BU566" s="68">
        <f t="shared" si="172"/>
        <v>0</v>
      </c>
      <c r="BW566" s="24">
        <f>IF(ISNA(VLOOKUP(AF566,'2010 BPTs'!$B$12:$BX$181,BW$3,FALSE)),0,VLOOKUP(AF566,'2010 BPTs'!$B$12:$BX$181,BW$3,FALSE))</f>
        <v>0</v>
      </c>
      <c r="BX566" s="24">
        <f>IF(ISNA(VLOOKUP(AG566,'2010 BPTs'!$B$12:$BX$181,BX$3,FALSE)),0,VLOOKUP(AG566,'2010 BPTs'!$B$12:$BX$181,BX$3,FALSE))</f>
        <v>0</v>
      </c>
      <c r="BY566" s="24">
        <f>IF(ISNA(VLOOKUP(AH566,'2010 BPTs'!$B$12:$BX$181,BY$3,FALSE)),0,VLOOKUP(AH566,'2010 BPTs'!$B$12:$BX$181,BY$3,FALSE))</f>
        <v>0</v>
      </c>
      <c r="BZ566" s="24">
        <f>IF(ISNA(VLOOKUP(AI566,'2010 BPTs'!$B$12:$BX$181,BZ$3,FALSE)),0,VLOOKUP(AI566,'2010 BPTs'!$B$12:$BX$181,BZ$3,FALSE))</f>
        <v>0</v>
      </c>
      <c r="CA566" s="24">
        <f>IF(ISNA(VLOOKUP(AJ566,'2010 BPTs'!$B$12:$BX$181,CA$3,FALSE)),0,VLOOKUP(AJ566,'2010 BPTs'!$B$12:$BX$181,CA$3,FALSE))</f>
        <v>0</v>
      </c>
      <c r="CB566" s="24">
        <f>IF(ISNA(VLOOKUP(AK566,'2010 BPTs'!$B$12:$BX$181,CB$3,FALSE)),0,VLOOKUP(AK566,'2010 BPTs'!$B$12:$BX$181,CB$3,FALSE))</f>
        <v>0</v>
      </c>
      <c r="CC566" s="24">
        <f>IF(ISNA(VLOOKUP(AL566,'2010 BPTs'!$B$12:$BX$181,CC$3,FALSE)),0,VLOOKUP(AL566,'2010 BPTs'!$B$12:$BX$181,CC$3,FALSE))</f>
        <v>0</v>
      </c>
      <c r="CD566" s="24">
        <f>IF(ISNA(VLOOKUP(AM566,'2010 BPTs'!$B$12:$BX$181,CD$3,FALSE)),0,VLOOKUP(AM566,'2010 BPTs'!$B$12:$BX$181,CD$3,FALSE))</f>
        <v>0</v>
      </c>
      <c r="CF566" s="24">
        <f>IF(ISERROR(VLOOKUP(AF566,'2010 BPTs'!$B$12:$BX$181,CF$3,FALSE)/VLOOKUP(AF566,'2010 BPTs'!$B$12:$BX741,CF$3+3,FALSE)),0,VLOOKUP(AF566,'2010 BPTs'!$B$12:$BX$181,CF$3,FALSE)/VLOOKUP(AF566,'2010 BPTs'!$B$12:$BX741,CF$3+3,FALSE))</f>
        <v>0</v>
      </c>
      <c r="CG566" s="24">
        <f>IF(ISERROR(VLOOKUP(AG566,'2010 BPTs'!$B$12:$BX$181,CG$3,FALSE)/VLOOKUP(AG566,'2010 BPTs'!$B$12:$BX741,CG$3+3,FALSE)),0,VLOOKUP(AG566,'2010 BPTs'!$B$12:$BX$181,CG$3,FALSE)/VLOOKUP(AG566,'2010 BPTs'!$B$12:$BX741,CG$3+3,FALSE))</f>
        <v>0</v>
      </c>
      <c r="CH566" s="24">
        <f>IF(ISERROR(VLOOKUP(AH566,'2010 BPTs'!$B$12:$BX$181,CH$3,FALSE)/VLOOKUP(AH566,'2010 BPTs'!$B$12:$BX741,CH$3+3,FALSE)),0,VLOOKUP(AH566,'2010 BPTs'!$B$12:$BX$181,CH$3,FALSE)/VLOOKUP(AH566,'2010 BPTs'!$B$12:$BX741,CH$3+3,FALSE))</f>
        <v>0</v>
      </c>
      <c r="CI566" s="24">
        <f>IF(ISERROR(VLOOKUP(AI566,'2010 BPTs'!$B$12:$BX$181,CI$3,FALSE)/VLOOKUP(AI566,'2010 BPTs'!$B$12:$BX741,CI$3+3,FALSE)),0,VLOOKUP(AI566,'2010 BPTs'!$B$12:$BX$181,CI$3,FALSE)/VLOOKUP(AI566,'2010 BPTs'!$B$12:$BX741,CI$3+3,FALSE))</f>
        <v>0</v>
      </c>
      <c r="CJ566" s="24">
        <f>IF(ISERROR(VLOOKUP(AJ566,'2010 BPTs'!$B$12:$BX$181,CJ$3,FALSE)/VLOOKUP(AJ566,'2010 BPTs'!$B$12:$BX741,CJ$3+3,FALSE)),0,VLOOKUP(AJ566,'2010 BPTs'!$B$12:$BX$181,CJ$3,FALSE)/VLOOKUP(AJ566,'2010 BPTs'!$B$12:$BX741,CJ$3+3,FALSE))</f>
        <v>0</v>
      </c>
      <c r="CK566" s="24">
        <f>IF(ISERROR(VLOOKUP(AK566,'2010 BPTs'!$B$12:$BX$181,CK$3,FALSE)/VLOOKUP(AK566,'2010 BPTs'!$B$12:$BX741,CK$3+3,FALSE)),0,VLOOKUP(AK566,'2010 BPTs'!$B$12:$BX$181,CK$3,FALSE)/VLOOKUP(AK566,'2010 BPTs'!$B$12:$BX741,CK$3+3,FALSE))</f>
        <v>0</v>
      </c>
      <c r="CL566" s="24">
        <f>IF(ISERROR(VLOOKUP(AL566,'2010 BPTs'!$B$12:$BX$181,CL$3,FALSE)/VLOOKUP(AL566,'2010 BPTs'!$B$12:$BX741,CL$3+3,FALSE)),0,VLOOKUP(AL566,'2010 BPTs'!$B$12:$BX$181,CL$3,FALSE)/VLOOKUP(AL566,'2010 BPTs'!$B$12:$BX741,CL$3+3,FALSE))</f>
        <v>0</v>
      </c>
      <c r="CM566" s="24">
        <f>IF(ISERROR(VLOOKUP(AM566,'2010 BPTs'!$B$12:$BX$181,CM$3,FALSE)/VLOOKUP(AM566,'2010 BPTs'!$B$12:$BX741,CM$3+3,FALSE)),0,VLOOKUP(AM566,'2010 BPTs'!$B$12:$BX$181,CM$3,FALSE)/VLOOKUP(AM566,'2010 BPTs'!$B$12:$BX741,CM$3+3,FALSE))</f>
        <v>0</v>
      </c>
      <c r="CO566" s="24">
        <f>IF(ISERROR(VLOOKUP(AF566,'2010 BPTs'!$B$12:$BX$181,CO$3,FALSE)/VLOOKUP(AF566,'2010 BPTs'!$B$12:$BX741,CO$3+2,FALSE)),0,VLOOKUP(AF566,'2010 BPTs'!$B$12:$BX$181,CO$3,FALSE)/VLOOKUP(AF566,'2010 BPTs'!$B$12:$BX741,CO$3+2,FALSE))</f>
        <v>0</v>
      </c>
      <c r="CP566" s="24">
        <f>IF(ISERROR(VLOOKUP(AG566,'2010 BPTs'!$B$12:$BX$181,CP$3,FALSE)/VLOOKUP(AG566,'2010 BPTs'!$B$12:$BX741,CP$3+2,FALSE)),0,VLOOKUP(AG566,'2010 BPTs'!$B$12:$BX$181,CP$3,FALSE)/VLOOKUP(AG566,'2010 BPTs'!$B$12:$BX741,CP$3+2,FALSE))</f>
        <v>0</v>
      </c>
      <c r="CQ566" s="24">
        <f>IF(ISERROR(VLOOKUP(AH566,'2010 BPTs'!$B$12:$BX$181,CQ$3,FALSE)/VLOOKUP(AH566,'2010 BPTs'!$B$12:$BX741,CQ$3+2,FALSE)),0,VLOOKUP(AH566,'2010 BPTs'!$B$12:$BX$181,CQ$3,FALSE)/VLOOKUP(AH566,'2010 BPTs'!$B$12:$BX741,CQ$3+2,FALSE))</f>
        <v>0</v>
      </c>
      <c r="CR566" s="24">
        <f>IF(ISERROR(VLOOKUP(AI566,'2010 BPTs'!$B$12:$BX$181,CR$3,FALSE)/VLOOKUP(AI566,'2010 BPTs'!$B$12:$BX741,CR$3+2,FALSE)),0,VLOOKUP(AI566,'2010 BPTs'!$B$12:$BX$181,CR$3,FALSE)/VLOOKUP(AI566,'2010 BPTs'!$B$12:$BX741,CR$3+2,FALSE))</f>
        <v>0</v>
      </c>
      <c r="CS566" s="24">
        <f>IF(ISERROR(VLOOKUP(AJ566,'2010 BPTs'!$B$12:$BX$181,CS$3,FALSE)/VLOOKUP(AJ566,'2010 BPTs'!$B$12:$BX741,CS$3+2,FALSE)),0,VLOOKUP(AJ566,'2010 BPTs'!$B$12:$BX$181,CS$3,FALSE)/VLOOKUP(AJ566,'2010 BPTs'!$B$12:$BX741,CS$3+2,FALSE))</f>
        <v>0</v>
      </c>
      <c r="CT566" s="24">
        <f>IF(ISERROR(VLOOKUP(AK566,'2010 BPTs'!$B$12:$BX$181,CT$3,FALSE)/VLOOKUP(AK566,'2010 BPTs'!$B$12:$BX741,CT$3+2,FALSE)),0,VLOOKUP(AK566,'2010 BPTs'!$B$12:$BX$181,CT$3,FALSE)/VLOOKUP(AK566,'2010 BPTs'!$B$12:$BX741,CT$3+2,FALSE))</f>
        <v>0</v>
      </c>
      <c r="CU566" s="24">
        <f>IF(ISERROR(VLOOKUP(AL566,'2010 BPTs'!$B$12:$BX$181,CU$3,FALSE)/VLOOKUP(AL566,'2010 BPTs'!$B$12:$BX741,CU$3+2,FALSE)),0,VLOOKUP(AL566,'2010 BPTs'!$B$12:$BX$181,CU$3,FALSE)/VLOOKUP(AL566,'2010 BPTs'!$B$12:$BX741,CU$3+2,FALSE))</f>
        <v>0</v>
      </c>
      <c r="CV566" s="24">
        <f>IF(ISERROR(VLOOKUP(AM566,'2010 BPTs'!$B$12:$BX$181,CV$3,FALSE)/VLOOKUP(AM566,'2010 BPTs'!$B$12:$BX741,CV$3+2,FALSE)),0,VLOOKUP(AM566,'2010 BPTs'!$B$12:$BX$181,CV$3,FALSE)/VLOOKUP(AM566,'2010 BPTs'!$B$12:$BX741,CV$3+2,FALSE))</f>
        <v>0</v>
      </c>
      <c r="CX566" s="93">
        <f>'2012 BPTs'!BR62</f>
        <v>0</v>
      </c>
      <c r="CY566" s="93">
        <f>'2012 BPTs'!BS62</f>
        <v>0</v>
      </c>
    </row>
    <row r="567" spans="2:103" x14ac:dyDescent="0.2">
      <c r="B567" s="2" t="s">
        <v>213</v>
      </c>
      <c r="C567" s="2">
        <f>'2012 BPTs'!E63</f>
        <v>0</v>
      </c>
      <c r="D567" s="2">
        <f t="shared" si="162"/>
        <v>0</v>
      </c>
      <c r="E567" s="4">
        <f>'2012 BPTs'!F63</f>
        <v>0</v>
      </c>
      <c r="F567" s="88">
        <f>'2012 BPTs'!G63</f>
        <v>0</v>
      </c>
      <c r="G567" s="53">
        <f>'2012 BPTs'!I63</f>
        <v>0</v>
      </c>
      <c r="H567" s="88">
        <f>'2012 BPTs'!J63</f>
        <v>0</v>
      </c>
      <c r="I567" s="4">
        <f>'2012 BPTs'!K63</f>
        <v>0</v>
      </c>
      <c r="J567" s="5">
        <f>'2012 BPTs'!M63</f>
        <v>0</v>
      </c>
      <c r="K567" s="99">
        <f>'2012 BPTs'!BL63</f>
        <v>0</v>
      </c>
      <c r="L567" s="100">
        <f t="shared" si="174"/>
        <v>0</v>
      </c>
      <c r="M567" s="101">
        <f t="shared" si="163"/>
        <v>0</v>
      </c>
      <c r="N567" s="102">
        <f t="shared" si="166"/>
        <v>0</v>
      </c>
      <c r="O567" s="103">
        <f>'2012 BPTs'!BM63</f>
        <v>0</v>
      </c>
      <c r="P567" s="100">
        <f t="shared" si="175"/>
        <v>0</v>
      </c>
      <c r="Q567" s="101">
        <f t="shared" si="164"/>
        <v>0</v>
      </c>
      <c r="R567" s="104">
        <f t="shared" si="176"/>
        <v>0</v>
      </c>
      <c r="S567" s="105">
        <f t="shared" si="167"/>
        <v>0</v>
      </c>
      <c r="T567" s="104">
        <f t="shared" si="177"/>
        <v>0</v>
      </c>
      <c r="U567" s="121">
        <f>IF(K567=0,0,IF(B567="Manual",(S567-O567-AP567*(O567/(O567+Z567)))/S567,'2012 BPTs'!BP63))</f>
        <v>0</v>
      </c>
      <c r="V567" s="99">
        <f>'2012 BPTs'!BN63</f>
        <v>0</v>
      </c>
      <c r="W567" s="100">
        <f t="shared" si="173"/>
        <v>0</v>
      </c>
      <c r="X567" s="103">
        <f t="shared" si="165"/>
        <v>0</v>
      </c>
      <c r="Y567" s="102">
        <f t="shared" si="168"/>
        <v>0</v>
      </c>
      <c r="Z567" s="103">
        <f>'2012 BPTs'!BO63</f>
        <v>0</v>
      </c>
      <c r="AA567" s="104">
        <f t="shared" si="178"/>
        <v>0</v>
      </c>
      <c r="AB567" s="106">
        <f>IF(W567=0,0,IF(B567="Manual",(V567-Z567-AP567*(Z567/(Z567+O567)))/V567,'2012 BPTs'!BQ63))</f>
        <v>0</v>
      </c>
      <c r="AD567" s="2" t="str">
        <f t="shared" si="169"/>
        <v>00-0</v>
      </c>
      <c r="AE567" s="2">
        <f>'2012 BPTs'!BA63</f>
        <v>0</v>
      </c>
      <c r="AF567" s="2" t="str">
        <f>IF(B567="Auto",'2012 BPTs'!BB63,D567&amp;E567&amp;"-"&amp;F567)</f>
        <v/>
      </c>
      <c r="AG567" s="2" t="str">
        <f>'2012 BPTs'!BC63</f>
        <v/>
      </c>
      <c r="AH567" s="2" t="str">
        <f>'2012 BPTs'!BD63</f>
        <v/>
      </c>
      <c r="AI567" s="2" t="str">
        <f>'2012 BPTs'!BE63</f>
        <v/>
      </c>
      <c r="AJ567" s="2" t="str">
        <f>'2012 BPTs'!BF63</f>
        <v/>
      </c>
      <c r="AK567" s="2" t="str">
        <f>'2012 BPTs'!BG63</f>
        <v/>
      </c>
      <c r="AL567" s="2" t="str">
        <f>'2012 BPTs'!BH63</f>
        <v/>
      </c>
      <c r="AM567" s="2" t="str">
        <f>'2012 BPTs'!BI63</f>
        <v/>
      </c>
      <c r="AO567" s="128">
        <f>'2012 BPTs'!AJ63*'2012 BPTs'!BK63</f>
        <v>0</v>
      </c>
      <c r="AP567" s="128">
        <f>'2012 BPTs'!AK63*'2012 BPTs'!BK63</f>
        <v>0</v>
      </c>
      <c r="AR567" s="5">
        <f>IF(B567="Auto",'2012 BPTs'!M63,J567)</f>
        <v>0</v>
      </c>
      <c r="AS567" s="5">
        <f>'2012 BPTs'!O63</f>
        <v>0</v>
      </c>
      <c r="AT567" s="5">
        <f>'2012 BPTs'!Q63</f>
        <v>0</v>
      </c>
      <c r="AU567" s="5">
        <f>'2012 BPTs'!S63</f>
        <v>0</v>
      </c>
      <c r="AV567" s="5">
        <f>'2012 BPTs'!U63</f>
        <v>0</v>
      </c>
      <c r="AW567" s="5">
        <f>'2012 BPTs'!W63</f>
        <v>0</v>
      </c>
      <c r="AX567" s="5">
        <f>'2012 BPTs'!Y63</f>
        <v>0</v>
      </c>
      <c r="AY567" s="5">
        <f>'2012 BPTs'!AA63</f>
        <v>0</v>
      </c>
      <c r="BA567" s="24">
        <f>IF(ISNA(VLOOKUP(AF567,'2010 BPTs'!$B$12:$BX$181,BA$3,FALSE)),0,VLOOKUP(AF567,'2010 BPTs'!$B$12:$BX$181,BA$3,FALSE))</f>
        <v>0</v>
      </c>
      <c r="BB567" s="24">
        <f>IF(ISNA(VLOOKUP(AG567,'2010 BPTs'!$B$12:$BX$181,BB$3,FALSE)),0,VLOOKUP(AG567,'2010 BPTs'!$B$12:$BX$181,BB$3,FALSE))</f>
        <v>0</v>
      </c>
      <c r="BC567" s="24">
        <f>IF(ISNA(VLOOKUP(AH567,'2010 BPTs'!$B$12:$BX$181,BC$3,FALSE)),0,VLOOKUP(AH567,'2010 BPTs'!$B$12:$BX$181,BC$3,FALSE))</f>
        <v>0</v>
      </c>
      <c r="BD567" s="24">
        <f>IF(ISNA(VLOOKUP(AI567,'2010 BPTs'!$B$12:$BX$181,BD$3,FALSE)),0,VLOOKUP(AI567,'2010 BPTs'!$B$12:$BX$181,BD$3,FALSE))</f>
        <v>0</v>
      </c>
      <c r="BE567" s="24">
        <f>IF(ISNA(VLOOKUP(AJ567,'2010 BPTs'!$B$12:$BX$181,BE$3,FALSE)),0,VLOOKUP(AJ567,'2010 BPTs'!$B$12:$BX$181,BE$3,FALSE))</f>
        <v>0</v>
      </c>
      <c r="BF567" s="24">
        <f>IF(ISNA(VLOOKUP(AK567,'2010 BPTs'!$B$12:$BX$181,BF$3,FALSE)),0,VLOOKUP(AK567,'2010 BPTs'!$B$12:$BX$181,BF$3,FALSE))</f>
        <v>0</v>
      </c>
      <c r="BG567" s="24">
        <f>IF(ISNA(VLOOKUP(AL567,'2010 BPTs'!$B$12:$BX$181,BG$3,FALSE)),0,VLOOKUP(AL567,'2010 BPTs'!$B$12:$BX$181,BG$3,FALSE))</f>
        <v>0</v>
      </c>
      <c r="BH567" s="24">
        <f>IF(ISNA(VLOOKUP(AM567,'2010 BPTs'!$B$12:$BX$181,BH$3,FALSE)),0,VLOOKUP(AM567,'2010 BPTs'!$B$12:$BX$181,BH$3,FALSE))</f>
        <v>0</v>
      </c>
      <c r="BJ567" s="24">
        <f>IF(ISNA(VLOOKUP(AF567,'2010 BPTs'!$B$12:$BX$181,BJ$3,FALSE)),0,VLOOKUP(AF567,'2010 BPTs'!$B$12:$BX$181,BJ$3,FALSE))</f>
        <v>0</v>
      </c>
      <c r="BK567" s="24">
        <f>IF(ISNA(VLOOKUP(AG567,'2010 BPTs'!$B$12:$BX$181,BK$3,FALSE)),0,VLOOKUP(AG567,'2010 BPTs'!$B$12:$BX$181,BK$3,FALSE))</f>
        <v>0</v>
      </c>
      <c r="BL567" s="24">
        <f>IF(ISNA(VLOOKUP(AH567,'2010 BPTs'!$B$12:$BX$181,BL$3,FALSE)),0,VLOOKUP(AH567,'2010 BPTs'!$B$12:$BX$181,BL$3,FALSE))</f>
        <v>0</v>
      </c>
      <c r="BM567" s="24">
        <f>IF(ISNA(VLOOKUP(AI567,'2010 BPTs'!$B$12:$BX$181,BM$3,FALSE)),0,VLOOKUP(AI567,'2010 BPTs'!$B$12:$BX$181,BM$3,FALSE))</f>
        <v>0</v>
      </c>
      <c r="BN567" s="24">
        <f>IF(ISNA(VLOOKUP(AJ567,'2010 BPTs'!$B$12:$BX$181,BN$3,FALSE)),0,VLOOKUP(AJ567,'2010 BPTs'!$B$12:$BX$181,BN$3,FALSE))</f>
        <v>0</v>
      </c>
      <c r="BO567" s="24">
        <f>IF(ISNA(VLOOKUP(AK567,'2010 BPTs'!$B$12:$BX$181,BO$3,FALSE)),0,VLOOKUP(AK567,'2010 BPTs'!$B$12:$BX$181,BO$3,FALSE))</f>
        <v>0</v>
      </c>
      <c r="BP567" s="24">
        <f>IF(ISNA(VLOOKUP(AL567,'2010 BPTs'!$B$12:$BX$181,BP$3,FALSE)),0,VLOOKUP(AL567,'2010 BPTs'!$B$12:$BX$181,BP$3,FALSE))</f>
        <v>0</v>
      </c>
      <c r="BQ567" s="24">
        <f>IF(ISNA(VLOOKUP(AM567,'2010 BPTs'!$B$12:$BX$181,BQ$3,FALSE)),0,VLOOKUP(AM567,'2010 BPTs'!$B$12:$BX$181,BQ$3,FALSE))</f>
        <v>0</v>
      </c>
      <c r="BS567" s="78">
        <f t="shared" si="170"/>
        <v>0</v>
      </c>
      <c r="BT567" s="68">
        <f t="shared" si="171"/>
        <v>0</v>
      </c>
      <c r="BU567" s="68">
        <f t="shared" si="172"/>
        <v>0</v>
      </c>
      <c r="BW567" s="24">
        <f>IF(ISNA(VLOOKUP(AF567,'2010 BPTs'!$B$12:$BX$181,BW$3,FALSE)),0,VLOOKUP(AF567,'2010 BPTs'!$B$12:$BX$181,BW$3,FALSE))</f>
        <v>0</v>
      </c>
      <c r="BX567" s="24">
        <f>IF(ISNA(VLOOKUP(AG567,'2010 BPTs'!$B$12:$BX$181,BX$3,FALSE)),0,VLOOKUP(AG567,'2010 BPTs'!$B$12:$BX$181,BX$3,FALSE))</f>
        <v>0</v>
      </c>
      <c r="BY567" s="24">
        <f>IF(ISNA(VLOOKUP(AH567,'2010 BPTs'!$B$12:$BX$181,BY$3,FALSE)),0,VLOOKUP(AH567,'2010 BPTs'!$B$12:$BX$181,BY$3,FALSE))</f>
        <v>0</v>
      </c>
      <c r="BZ567" s="24">
        <f>IF(ISNA(VLOOKUP(AI567,'2010 BPTs'!$B$12:$BX$181,BZ$3,FALSE)),0,VLOOKUP(AI567,'2010 BPTs'!$B$12:$BX$181,BZ$3,FALSE))</f>
        <v>0</v>
      </c>
      <c r="CA567" s="24">
        <f>IF(ISNA(VLOOKUP(AJ567,'2010 BPTs'!$B$12:$BX$181,CA$3,FALSE)),0,VLOOKUP(AJ567,'2010 BPTs'!$B$12:$BX$181,CA$3,FALSE))</f>
        <v>0</v>
      </c>
      <c r="CB567" s="24">
        <f>IF(ISNA(VLOOKUP(AK567,'2010 BPTs'!$B$12:$BX$181,CB$3,FALSE)),0,VLOOKUP(AK567,'2010 BPTs'!$B$12:$BX$181,CB$3,FALSE))</f>
        <v>0</v>
      </c>
      <c r="CC567" s="24">
        <f>IF(ISNA(VLOOKUP(AL567,'2010 BPTs'!$B$12:$BX$181,CC$3,FALSE)),0,VLOOKUP(AL567,'2010 BPTs'!$B$12:$BX$181,CC$3,FALSE))</f>
        <v>0</v>
      </c>
      <c r="CD567" s="24">
        <f>IF(ISNA(VLOOKUP(AM567,'2010 BPTs'!$B$12:$BX$181,CD$3,FALSE)),0,VLOOKUP(AM567,'2010 BPTs'!$B$12:$BX$181,CD$3,FALSE))</f>
        <v>0</v>
      </c>
      <c r="CF567" s="24">
        <f>IF(ISERROR(VLOOKUP(AF567,'2010 BPTs'!$B$12:$BX$181,CF$3,FALSE)/VLOOKUP(AF567,'2010 BPTs'!$B$12:$BX742,CF$3+3,FALSE)),0,VLOOKUP(AF567,'2010 BPTs'!$B$12:$BX$181,CF$3,FALSE)/VLOOKUP(AF567,'2010 BPTs'!$B$12:$BX742,CF$3+3,FALSE))</f>
        <v>0</v>
      </c>
      <c r="CG567" s="24">
        <f>IF(ISERROR(VLOOKUP(AG567,'2010 BPTs'!$B$12:$BX$181,CG$3,FALSE)/VLOOKUP(AG567,'2010 BPTs'!$B$12:$BX742,CG$3+3,FALSE)),0,VLOOKUP(AG567,'2010 BPTs'!$B$12:$BX$181,CG$3,FALSE)/VLOOKUP(AG567,'2010 BPTs'!$B$12:$BX742,CG$3+3,FALSE))</f>
        <v>0</v>
      </c>
      <c r="CH567" s="24">
        <f>IF(ISERROR(VLOOKUP(AH567,'2010 BPTs'!$B$12:$BX$181,CH$3,FALSE)/VLOOKUP(AH567,'2010 BPTs'!$B$12:$BX742,CH$3+3,FALSE)),0,VLOOKUP(AH567,'2010 BPTs'!$B$12:$BX$181,CH$3,FALSE)/VLOOKUP(AH567,'2010 BPTs'!$B$12:$BX742,CH$3+3,FALSE))</f>
        <v>0</v>
      </c>
      <c r="CI567" s="24">
        <f>IF(ISERROR(VLOOKUP(AI567,'2010 BPTs'!$B$12:$BX$181,CI$3,FALSE)/VLOOKUP(AI567,'2010 BPTs'!$B$12:$BX742,CI$3+3,FALSE)),0,VLOOKUP(AI567,'2010 BPTs'!$B$12:$BX$181,CI$3,FALSE)/VLOOKUP(AI567,'2010 BPTs'!$B$12:$BX742,CI$3+3,FALSE))</f>
        <v>0</v>
      </c>
      <c r="CJ567" s="24">
        <f>IF(ISERROR(VLOOKUP(AJ567,'2010 BPTs'!$B$12:$BX$181,CJ$3,FALSE)/VLOOKUP(AJ567,'2010 BPTs'!$B$12:$BX742,CJ$3+3,FALSE)),0,VLOOKUP(AJ567,'2010 BPTs'!$B$12:$BX$181,CJ$3,FALSE)/VLOOKUP(AJ567,'2010 BPTs'!$B$12:$BX742,CJ$3+3,FALSE))</f>
        <v>0</v>
      </c>
      <c r="CK567" s="24">
        <f>IF(ISERROR(VLOOKUP(AK567,'2010 BPTs'!$B$12:$BX$181,CK$3,FALSE)/VLOOKUP(AK567,'2010 BPTs'!$B$12:$BX742,CK$3+3,FALSE)),0,VLOOKUP(AK567,'2010 BPTs'!$B$12:$BX$181,CK$3,FALSE)/VLOOKUP(AK567,'2010 BPTs'!$B$12:$BX742,CK$3+3,FALSE))</f>
        <v>0</v>
      </c>
      <c r="CL567" s="24">
        <f>IF(ISERROR(VLOOKUP(AL567,'2010 BPTs'!$B$12:$BX$181,CL$3,FALSE)/VLOOKUP(AL567,'2010 BPTs'!$B$12:$BX742,CL$3+3,FALSE)),0,VLOOKUP(AL567,'2010 BPTs'!$B$12:$BX$181,CL$3,FALSE)/VLOOKUP(AL567,'2010 BPTs'!$B$12:$BX742,CL$3+3,FALSE))</f>
        <v>0</v>
      </c>
      <c r="CM567" s="24">
        <f>IF(ISERROR(VLOOKUP(AM567,'2010 BPTs'!$B$12:$BX$181,CM$3,FALSE)/VLOOKUP(AM567,'2010 BPTs'!$B$12:$BX742,CM$3+3,FALSE)),0,VLOOKUP(AM567,'2010 BPTs'!$B$12:$BX$181,CM$3,FALSE)/VLOOKUP(AM567,'2010 BPTs'!$B$12:$BX742,CM$3+3,FALSE))</f>
        <v>0</v>
      </c>
      <c r="CO567" s="24">
        <f>IF(ISERROR(VLOOKUP(AF567,'2010 BPTs'!$B$12:$BX$181,CO$3,FALSE)/VLOOKUP(AF567,'2010 BPTs'!$B$12:$BX742,CO$3+2,FALSE)),0,VLOOKUP(AF567,'2010 BPTs'!$B$12:$BX$181,CO$3,FALSE)/VLOOKUP(AF567,'2010 BPTs'!$B$12:$BX742,CO$3+2,FALSE))</f>
        <v>0</v>
      </c>
      <c r="CP567" s="24">
        <f>IF(ISERROR(VLOOKUP(AG567,'2010 BPTs'!$B$12:$BX$181,CP$3,FALSE)/VLOOKUP(AG567,'2010 BPTs'!$B$12:$BX742,CP$3+2,FALSE)),0,VLOOKUP(AG567,'2010 BPTs'!$B$12:$BX$181,CP$3,FALSE)/VLOOKUP(AG567,'2010 BPTs'!$B$12:$BX742,CP$3+2,FALSE))</f>
        <v>0</v>
      </c>
      <c r="CQ567" s="24">
        <f>IF(ISERROR(VLOOKUP(AH567,'2010 BPTs'!$B$12:$BX$181,CQ$3,FALSE)/VLOOKUP(AH567,'2010 BPTs'!$B$12:$BX742,CQ$3+2,FALSE)),0,VLOOKUP(AH567,'2010 BPTs'!$B$12:$BX$181,CQ$3,FALSE)/VLOOKUP(AH567,'2010 BPTs'!$B$12:$BX742,CQ$3+2,FALSE))</f>
        <v>0</v>
      </c>
      <c r="CR567" s="24">
        <f>IF(ISERROR(VLOOKUP(AI567,'2010 BPTs'!$B$12:$BX$181,CR$3,FALSE)/VLOOKUP(AI567,'2010 BPTs'!$B$12:$BX742,CR$3+2,FALSE)),0,VLOOKUP(AI567,'2010 BPTs'!$B$12:$BX$181,CR$3,FALSE)/VLOOKUP(AI567,'2010 BPTs'!$B$12:$BX742,CR$3+2,FALSE))</f>
        <v>0</v>
      </c>
      <c r="CS567" s="24">
        <f>IF(ISERROR(VLOOKUP(AJ567,'2010 BPTs'!$B$12:$BX$181,CS$3,FALSE)/VLOOKUP(AJ567,'2010 BPTs'!$B$12:$BX742,CS$3+2,FALSE)),0,VLOOKUP(AJ567,'2010 BPTs'!$B$12:$BX$181,CS$3,FALSE)/VLOOKUP(AJ567,'2010 BPTs'!$B$12:$BX742,CS$3+2,FALSE))</f>
        <v>0</v>
      </c>
      <c r="CT567" s="24">
        <f>IF(ISERROR(VLOOKUP(AK567,'2010 BPTs'!$B$12:$BX$181,CT$3,FALSE)/VLOOKUP(AK567,'2010 BPTs'!$B$12:$BX742,CT$3+2,FALSE)),0,VLOOKUP(AK567,'2010 BPTs'!$B$12:$BX$181,CT$3,FALSE)/VLOOKUP(AK567,'2010 BPTs'!$B$12:$BX742,CT$3+2,FALSE))</f>
        <v>0</v>
      </c>
      <c r="CU567" s="24">
        <f>IF(ISERROR(VLOOKUP(AL567,'2010 BPTs'!$B$12:$BX$181,CU$3,FALSE)/VLOOKUP(AL567,'2010 BPTs'!$B$12:$BX742,CU$3+2,FALSE)),0,VLOOKUP(AL567,'2010 BPTs'!$B$12:$BX$181,CU$3,FALSE)/VLOOKUP(AL567,'2010 BPTs'!$B$12:$BX742,CU$3+2,FALSE))</f>
        <v>0</v>
      </c>
      <c r="CV567" s="24">
        <f>IF(ISERROR(VLOOKUP(AM567,'2010 BPTs'!$B$12:$BX$181,CV$3,FALSE)/VLOOKUP(AM567,'2010 BPTs'!$B$12:$BX742,CV$3+2,FALSE)),0,VLOOKUP(AM567,'2010 BPTs'!$B$12:$BX$181,CV$3,FALSE)/VLOOKUP(AM567,'2010 BPTs'!$B$12:$BX742,CV$3+2,FALSE))</f>
        <v>0</v>
      </c>
      <c r="CX567" s="93">
        <f>'2012 BPTs'!BR63</f>
        <v>0</v>
      </c>
      <c r="CY567" s="93">
        <f>'2012 BPTs'!BS63</f>
        <v>0</v>
      </c>
    </row>
    <row r="568" spans="2:103" x14ac:dyDescent="0.2">
      <c r="B568" s="2" t="s">
        <v>213</v>
      </c>
      <c r="C568" s="2">
        <f>'2012 BPTs'!E64</f>
        <v>0</v>
      </c>
      <c r="D568" s="2">
        <f t="shared" si="162"/>
        <v>0</v>
      </c>
      <c r="E568" s="4">
        <f>'2012 BPTs'!F64</f>
        <v>0</v>
      </c>
      <c r="F568" s="88">
        <f>'2012 BPTs'!G64</f>
        <v>0</v>
      </c>
      <c r="G568" s="53">
        <f>'2012 BPTs'!I64</f>
        <v>0</v>
      </c>
      <c r="H568" s="88">
        <f>'2012 BPTs'!J64</f>
        <v>0</v>
      </c>
      <c r="I568" s="4">
        <f>'2012 BPTs'!K64</f>
        <v>0</v>
      </c>
      <c r="J568" s="5">
        <f>'2012 BPTs'!M64</f>
        <v>0</v>
      </c>
      <c r="K568" s="99">
        <f>'2012 BPTs'!BL64</f>
        <v>0</v>
      </c>
      <c r="L568" s="100">
        <f t="shared" si="174"/>
        <v>0</v>
      </c>
      <c r="M568" s="101">
        <f t="shared" si="163"/>
        <v>0</v>
      </c>
      <c r="N568" s="102">
        <f t="shared" si="166"/>
        <v>0</v>
      </c>
      <c r="O568" s="103">
        <f>'2012 BPTs'!BM64</f>
        <v>0</v>
      </c>
      <c r="P568" s="100">
        <f t="shared" si="175"/>
        <v>0</v>
      </c>
      <c r="Q568" s="101">
        <f t="shared" si="164"/>
        <v>0</v>
      </c>
      <c r="R568" s="104">
        <f t="shared" si="176"/>
        <v>0</v>
      </c>
      <c r="S568" s="105">
        <f t="shared" si="167"/>
        <v>0</v>
      </c>
      <c r="T568" s="104">
        <f t="shared" si="177"/>
        <v>0</v>
      </c>
      <c r="U568" s="121">
        <f>IF(K568=0,0,IF(B568="Manual",(S568-O568-AP568*(O568/(O568+Z568)))/S568,'2012 BPTs'!BP64))</f>
        <v>0</v>
      </c>
      <c r="V568" s="99">
        <f>'2012 BPTs'!BN64</f>
        <v>0</v>
      </c>
      <c r="W568" s="100">
        <f t="shared" si="173"/>
        <v>0</v>
      </c>
      <c r="X568" s="103">
        <f t="shared" si="165"/>
        <v>0</v>
      </c>
      <c r="Y568" s="102">
        <f t="shared" si="168"/>
        <v>0</v>
      </c>
      <c r="Z568" s="103">
        <f>'2012 BPTs'!BO64</f>
        <v>0</v>
      </c>
      <c r="AA568" s="104">
        <f t="shared" si="178"/>
        <v>0</v>
      </c>
      <c r="AB568" s="106">
        <f>IF(W568=0,0,IF(B568="Manual",(V568-Z568-AP568*(Z568/(Z568+O568)))/V568,'2012 BPTs'!BQ64))</f>
        <v>0</v>
      </c>
      <c r="AD568" s="2" t="str">
        <f t="shared" si="169"/>
        <v>00-0</v>
      </c>
      <c r="AE568" s="2">
        <f>'2012 BPTs'!BA64</f>
        <v>0</v>
      </c>
      <c r="AF568" s="2" t="str">
        <f>IF(B568="Auto",'2012 BPTs'!BB64,D568&amp;E568&amp;"-"&amp;F568)</f>
        <v/>
      </c>
      <c r="AG568" s="2" t="str">
        <f>'2012 BPTs'!BC64</f>
        <v/>
      </c>
      <c r="AH568" s="2" t="str">
        <f>'2012 BPTs'!BD64</f>
        <v/>
      </c>
      <c r="AI568" s="2" t="str">
        <f>'2012 BPTs'!BE64</f>
        <v/>
      </c>
      <c r="AJ568" s="2" t="str">
        <f>'2012 BPTs'!BF64</f>
        <v/>
      </c>
      <c r="AK568" s="2" t="str">
        <f>'2012 BPTs'!BG64</f>
        <v/>
      </c>
      <c r="AL568" s="2" t="str">
        <f>'2012 BPTs'!BH64</f>
        <v/>
      </c>
      <c r="AM568" s="2" t="str">
        <f>'2012 BPTs'!BI64</f>
        <v/>
      </c>
      <c r="AO568" s="128">
        <f>'2012 BPTs'!AJ64*'2012 BPTs'!BK64</f>
        <v>0</v>
      </c>
      <c r="AP568" s="128">
        <f>'2012 BPTs'!AK64*'2012 BPTs'!BK64</f>
        <v>0</v>
      </c>
      <c r="AR568" s="5">
        <f>IF(B568="Auto",'2012 BPTs'!M64,J568)</f>
        <v>0</v>
      </c>
      <c r="AS568" s="5">
        <f>'2012 BPTs'!O64</f>
        <v>0</v>
      </c>
      <c r="AT568" s="5">
        <f>'2012 BPTs'!Q64</f>
        <v>0</v>
      </c>
      <c r="AU568" s="5">
        <f>'2012 BPTs'!S64</f>
        <v>0</v>
      </c>
      <c r="AV568" s="5">
        <f>'2012 BPTs'!U64</f>
        <v>0</v>
      </c>
      <c r="AW568" s="5">
        <f>'2012 BPTs'!W64</f>
        <v>0</v>
      </c>
      <c r="AX568" s="5">
        <f>'2012 BPTs'!Y64</f>
        <v>0</v>
      </c>
      <c r="AY568" s="5">
        <f>'2012 BPTs'!AA64</f>
        <v>0</v>
      </c>
      <c r="BA568" s="24">
        <f>IF(ISNA(VLOOKUP(AF568,'2010 BPTs'!$B$12:$BX$181,BA$3,FALSE)),0,VLOOKUP(AF568,'2010 BPTs'!$B$12:$BX$181,BA$3,FALSE))</f>
        <v>0</v>
      </c>
      <c r="BB568" s="24">
        <f>IF(ISNA(VLOOKUP(AG568,'2010 BPTs'!$B$12:$BX$181,BB$3,FALSE)),0,VLOOKUP(AG568,'2010 BPTs'!$B$12:$BX$181,BB$3,FALSE))</f>
        <v>0</v>
      </c>
      <c r="BC568" s="24">
        <f>IF(ISNA(VLOOKUP(AH568,'2010 BPTs'!$B$12:$BX$181,BC$3,FALSE)),0,VLOOKUP(AH568,'2010 BPTs'!$B$12:$BX$181,BC$3,FALSE))</f>
        <v>0</v>
      </c>
      <c r="BD568" s="24">
        <f>IF(ISNA(VLOOKUP(AI568,'2010 BPTs'!$B$12:$BX$181,BD$3,FALSE)),0,VLOOKUP(AI568,'2010 BPTs'!$B$12:$BX$181,BD$3,FALSE))</f>
        <v>0</v>
      </c>
      <c r="BE568" s="24">
        <f>IF(ISNA(VLOOKUP(AJ568,'2010 BPTs'!$B$12:$BX$181,BE$3,FALSE)),0,VLOOKUP(AJ568,'2010 BPTs'!$B$12:$BX$181,BE$3,FALSE))</f>
        <v>0</v>
      </c>
      <c r="BF568" s="24">
        <f>IF(ISNA(VLOOKUP(AK568,'2010 BPTs'!$B$12:$BX$181,BF$3,FALSE)),0,VLOOKUP(AK568,'2010 BPTs'!$B$12:$BX$181,BF$3,FALSE))</f>
        <v>0</v>
      </c>
      <c r="BG568" s="24">
        <f>IF(ISNA(VLOOKUP(AL568,'2010 BPTs'!$B$12:$BX$181,BG$3,FALSE)),0,VLOOKUP(AL568,'2010 BPTs'!$B$12:$BX$181,BG$3,FALSE))</f>
        <v>0</v>
      </c>
      <c r="BH568" s="24">
        <f>IF(ISNA(VLOOKUP(AM568,'2010 BPTs'!$B$12:$BX$181,BH$3,FALSE)),0,VLOOKUP(AM568,'2010 BPTs'!$B$12:$BX$181,BH$3,FALSE))</f>
        <v>0</v>
      </c>
      <c r="BJ568" s="24">
        <f>IF(ISNA(VLOOKUP(AF568,'2010 BPTs'!$B$12:$BX$181,BJ$3,FALSE)),0,VLOOKUP(AF568,'2010 BPTs'!$B$12:$BX$181,BJ$3,FALSE))</f>
        <v>0</v>
      </c>
      <c r="BK568" s="24">
        <f>IF(ISNA(VLOOKUP(AG568,'2010 BPTs'!$B$12:$BX$181,BK$3,FALSE)),0,VLOOKUP(AG568,'2010 BPTs'!$B$12:$BX$181,BK$3,FALSE))</f>
        <v>0</v>
      </c>
      <c r="BL568" s="24">
        <f>IF(ISNA(VLOOKUP(AH568,'2010 BPTs'!$B$12:$BX$181,BL$3,FALSE)),0,VLOOKUP(AH568,'2010 BPTs'!$B$12:$BX$181,BL$3,FALSE))</f>
        <v>0</v>
      </c>
      <c r="BM568" s="24">
        <f>IF(ISNA(VLOOKUP(AI568,'2010 BPTs'!$B$12:$BX$181,BM$3,FALSE)),0,VLOOKUP(AI568,'2010 BPTs'!$B$12:$BX$181,BM$3,FALSE))</f>
        <v>0</v>
      </c>
      <c r="BN568" s="24">
        <f>IF(ISNA(VLOOKUP(AJ568,'2010 BPTs'!$B$12:$BX$181,BN$3,FALSE)),0,VLOOKUP(AJ568,'2010 BPTs'!$B$12:$BX$181,BN$3,FALSE))</f>
        <v>0</v>
      </c>
      <c r="BO568" s="24">
        <f>IF(ISNA(VLOOKUP(AK568,'2010 BPTs'!$B$12:$BX$181,BO$3,FALSE)),0,VLOOKUP(AK568,'2010 BPTs'!$B$12:$BX$181,BO$3,FALSE))</f>
        <v>0</v>
      </c>
      <c r="BP568" s="24">
        <f>IF(ISNA(VLOOKUP(AL568,'2010 BPTs'!$B$12:$BX$181,BP$3,FALSE)),0,VLOOKUP(AL568,'2010 BPTs'!$B$12:$BX$181,BP$3,FALSE))</f>
        <v>0</v>
      </c>
      <c r="BQ568" s="24">
        <f>IF(ISNA(VLOOKUP(AM568,'2010 BPTs'!$B$12:$BX$181,BQ$3,FALSE)),0,VLOOKUP(AM568,'2010 BPTs'!$B$12:$BX$181,BQ$3,FALSE))</f>
        <v>0</v>
      </c>
      <c r="BS568" s="78">
        <f t="shared" si="170"/>
        <v>0</v>
      </c>
      <c r="BT568" s="68">
        <f t="shared" si="171"/>
        <v>0</v>
      </c>
      <c r="BU568" s="68">
        <f t="shared" si="172"/>
        <v>0</v>
      </c>
      <c r="BW568" s="24">
        <f>IF(ISNA(VLOOKUP(AF568,'2010 BPTs'!$B$12:$BX$181,BW$3,FALSE)),0,VLOOKUP(AF568,'2010 BPTs'!$B$12:$BX$181,BW$3,FALSE))</f>
        <v>0</v>
      </c>
      <c r="BX568" s="24">
        <f>IF(ISNA(VLOOKUP(AG568,'2010 BPTs'!$B$12:$BX$181,BX$3,FALSE)),0,VLOOKUP(AG568,'2010 BPTs'!$B$12:$BX$181,BX$3,FALSE))</f>
        <v>0</v>
      </c>
      <c r="BY568" s="24">
        <f>IF(ISNA(VLOOKUP(AH568,'2010 BPTs'!$B$12:$BX$181,BY$3,FALSE)),0,VLOOKUP(AH568,'2010 BPTs'!$B$12:$BX$181,BY$3,FALSE))</f>
        <v>0</v>
      </c>
      <c r="BZ568" s="24">
        <f>IF(ISNA(VLOOKUP(AI568,'2010 BPTs'!$B$12:$BX$181,BZ$3,FALSE)),0,VLOOKUP(AI568,'2010 BPTs'!$B$12:$BX$181,BZ$3,FALSE))</f>
        <v>0</v>
      </c>
      <c r="CA568" s="24">
        <f>IF(ISNA(VLOOKUP(AJ568,'2010 BPTs'!$B$12:$BX$181,CA$3,FALSE)),0,VLOOKUP(AJ568,'2010 BPTs'!$B$12:$BX$181,CA$3,FALSE))</f>
        <v>0</v>
      </c>
      <c r="CB568" s="24">
        <f>IF(ISNA(VLOOKUP(AK568,'2010 BPTs'!$B$12:$BX$181,CB$3,FALSE)),0,VLOOKUP(AK568,'2010 BPTs'!$B$12:$BX$181,CB$3,FALSE))</f>
        <v>0</v>
      </c>
      <c r="CC568" s="24">
        <f>IF(ISNA(VLOOKUP(AL568,'2010 BPTs'!$B$12:$BX$181,CC$3,FALSE)),0,VLOOKUP(AL568,'2010 BPTs'!$B$12:$BX$181,CC$3,FALSE))</f>
        <v>0</v>
      </c>
      <c r="CD568" s="24">
        <f>IF(ISNA(VLOOKUP(AM568,'2010 BPTs'!$B$12:$BX$181,CD$3,FALSE)),0,VLOOKUP(AM568,'2010 BPTs'!$B$12:$BX$181,CD$3,FALSE))</f>
        <v>0</v>
      </c>
      <c r="CF568" s="24">
        <f>IF(ISERROR(VLOOKUP(AF568,'2010 BPTs'!$B$12:$BX$181,CF$3,FALSE)/VLOOKUP(AF568,'2010 BPTs'!$B$12:$BX743,CF$3+3,FALSE)),0,VLOOKUP(AF568,'2010 BPTs'!$B$12:$BX$181,CF$3,FALSE)/VLOOKUP(AF568,'2010 BPTs'!$B$12:$BX743,CF$3+3,FALSE))</f>
        <v>0</v>
      </c>
      <c r="CG568" s="24">
        <f>IF(ISERROR(VLOOKUP(AG568,'2010 BPTs'!$B$12:$BX$181,CG$3,FALSE)/VLOOKUP(AG568,'2010 BPTs'!$B$12:$BX743,CG$3+3,FALSE)),0,VLOOKUP(AG568,'2010 BPTs'!$B$12:$BX$181,CG$3,FALSE)/VLOOKUP(AG568,'2010 BPTs'!$B$12:$BX743,CG$3+3,FALSE))</f>
        <v>0</v>
      </c>
      <c r="CH568" s="24">
        <f>IF(ISERROR(VLOOKUP(AH568,'2010 BPTs'!$B$12:$BX$181,CH$3,FALSE)/VLOOKUP(AH568,'2010 BPTs'!$B$12:$BX743,CH$3+3,FALSE)),0,VLOOKUP(AH568,'2010 BPTs'!$B$12:$BX$181,CH$3,FALSE)/VLOOKUP(AH568,'2010 BPTs'!$B$12:$BX743,CH$3+3,FALSE))</f>
        <v>0</v>
      </c>
      <c r="CI568" s="24">
        <f>IF(ISERROR(VLOOKUP(AI568,'2010 BPTs'!$B$12:$BX$181,CI$3,FALSE)/VLOOKUP(AI568,'2010 BPTs'!$B$12:$BX743,CI$3+3,FALSE)),0,VLOOKUP(AI568,'2010 BPTs'!$B$12:$BX$181,CI$3,FALSE)/VLOOKUP(AI568,'2010 BPTs'!$B$12:$BX743,CI$3+3,FALSE))</f>
        <v>0</v>
      </c>
      <c r="CJ568" s="24">
        <f>IF(ISERROR(VLOOKUP(AJ568,'2010 BPTs'!$B$12:$BX$181,CJ$3,FALSE)/VLOOKUP(AJ568,'2010 BPTs'!$B$12:$BX743,CJ$3+3,FALSE)),0,VLOOKUP(AJ568,'2010 BPTs'!$B$12:$BX$181,CJ$3,FALSE)/VLOOKUP(AJ568,'2010 BPTs'!$B$12:$BX743,CJ$3+3,FALSE))</f>
        <v>0</v>
      </c>
      <c r="CK568" s="24">
        <f>IF(ISERROR(VLOOKUP(AK568,'2010 BPTs'!$B$12:$BX$181,CK$3,FALSE)/VLOOKUP(AK568,'2010 BPTs'!$B$12:$BX743,CK$3+3,FALSE)),0,VLOOKUP(AK568,'2010 BPTs'!$B$12:$BX$181,CK$3,FALSE)/VLOOKUP(AK568,'2010 BPTs'!$B$12:$BX743,CK$3+3,FALSE))</f>
        <v>0</v>
      </c>
      <c r="CL568" s="24">
        <f>IF(ISERROR(VLOOKUP(AL568,'2010 BPTs'!$B$12:$BX$181,CL$3,FALSE)/VLOOKUP(AL568,'2010 BPTs'!$B$12:$BX743,CL$3+3,FALSE)),0,VLOOKUP(AL568,'2010 BPTs'!$B$12:$BX$181,CL$3,FALSE)/VLOOKUP(AL568,'2010 BPTs'!$B$12:$BX743,CL$3+3,FALSE))</f>
        <v>0</v>
      </c>
      <c r="CM568" s="24">
        <f>IF(ISERROR(VLOOKUP(AM568,'2010 BPTs'!$B$12:$BX$181,CM$3,FALSE)/VLOOKUP(AM568,'2010 BPTs'!$B$12:$BX743,CM$3+3,FALSE)),0,VLOOKUP(AM568,'2010 BPTs'!$B$12:$BX$181,CM$3,FALSE)/VLOOKUP(AM568,'2010 BPTs'!$B$12:$BX743,CM$3+3,FALSE))</f>
        <v>0</v>
      </c>
      <c r="CO568" s="24">
        <f>IF(ISERROR(VLOOKUP(AF568,'2010 BPTs'!$B$12:$BX$181,CO$3,FALSE)/VLOOKUP(AF568,'2010 BPTs'!$B$12:$BX743,CO$3+2,FALSE)),0,VLOOKUP(AF568,'2010 BPTs'!$B$12:$BX$181,CO$3,FALSE)/VLOOKUP(AF568,'2010 BPTs'!$B$12:$BX743,CO$3+2,FALSE))</f>
        <v>0</v>
      </c>
      <c r="CP568" s="24">
        <f>IF(ISERROR(VLOOKUP(AG568,'2010 BPTs'!$B$12:$BX$181,CP$3,FALSE)/VLOOKUP(AG568,'2010 BPTs'!$B$12:$BX743,CP$3+2,FALSE)),0,VLOOKUP(AG568,'2010 BPTs'!$B$12:$BX$181,CP$3,FALSE)/VLOOKUP(AG568,'2010 BPTs'!$B$12:$BX743,CP$3+2,FALSE))</f>
        <v>0</v>
      </c>
      <c r="CQ568" s="24">
        <f>IF(ISERROR(VLOOKUP(AH568,'2010 BPTs'!$B$12:$BX$181,CQ$3,FALSE)/VLOOKUP(AH568,'2010 BPTs'!$B$12:$BX743,CQ$3+2,FALSE)),0,VLOOKUP(AH568,'2010 BPTs'!$B$12:$BX$181,CQ$3,FALSE)/VLOOKUP(AH568,'2010 BPTs'!$B$12:$BX743,CQ$3+2,FALSE))</f>
        <v>0</v>
      </c>
      <c r="CR568" s="24">
        <f>IF(ISERROR(VLOOKUP(AI568,'2010 BPTs'!$B$12:$BX$181,CR$3,FALSE)/VLOOKUP(AI568,'2010 BPTs'!$B$12:$BX743,CR$3+2,FALSE)),0,VLOOKUP(AI568,'2010 BPTs'!$B$12:$BX$181,CR$3,FALSE)/VLOOKUP(AI568,'2010 BPTs'!$B$12:$BX743,CR$3+2,FALSE))</f>
        <v>0</v>
      </c>
      <c r="CS568" s="24">
        <f>IF(ISERROR(VLOOKUP(AJ568,'2010 BPTs'!$B$12:$BX$181,CS$3,FALSE)/VLOOKUP(AJ568,'2010 BPTs'!$B$12:$BX743,CS$3+2,FALSE)),0,VLOOKUP(AJ568,'2010 BPTs'!$B$12:$BX$181,CS$3,FALSE)/VLOOKUP(AJ568,'2010 BPTs'!$B$12:$BX743,CS$3+2,FALSE))</f>
        <v>0</v>
      </c>
      <c r="CT568" s="24">
        <f>IF(ISERROR(VLOOKUP(AK568,'2010 BPTs'!$B$12:$BX$181,CT$3,FALSE)/VLOOKUP(AK568,'2010 BPTs'!$B$12:$BX743,CT$3+2,FALSE)),0,VLOOKUP(AK568,'2010 BPTs'!$B$12:$BX$181,CT$3,FALSE)/VLOOKUP(AK568,'2010 BPTs'!$B$12:$BX743,CT$3+2,FALSE))</f>
        <v>0</v>
      </c>
      <c r="CU568" s="24">
        <f>IF(ISERROR(VLOOKUP(AL568,'2010 BPTs'!$B$12:$BX$181,CU$3,FALSE)/VLOOKUP(AL568,'2010 BPTs'!$B$12:$BX743,CU$3+2,FALSE)),0,VLOOKUP(AL568,'2010 BPTs'!$B$12:$BX$181,CU$3,FALSE)/VLOOKUP(AL568,'2010 BPTs'!$B$12:$BX743,CU$3+2,FALSE))</f>
        <v>0</v>
      </c>
      <c r="CV568" s="24">
        <f>IF(ISERROR(VLOOKUP(AM568,'2010 BPTs'!$B$12:$BX$181,CV$3,FALSE)/VLOOKUP(AM568,'2010 BPTs'!$B$12:$BX743,CV$3+2,FALSE)),0,VLOOKUP(AM568,'2010 BPTs'!$B$12:$BX$181,CV$3,FALSE)/VLOOKUP(AM568,'2010 BPTs'!$B$12:$BX743,CV$3+2,FALSE))</f>
        <v>0</v>
      </c>
      <c r="CX568" s="93">
        <f>'2012 BPTs'!BR64</f>
        <v>0</v>
      </c>
      <c r="CY568" s="93">
        <f>'2012 BPTs'!BS64</f>
        <v>0</v>
      </c>
    </row>
    <row r="569" spans="2:103" x14ac:dyDescent="0.2">
      <c r="B569" s="2" t="s">
        <v>213</v>
      </c>
      <c r="C569" s="2">
        <f>'2012 BPTs'!E65</f>
        <v>0</v>
      </c>
      <c r="D569" s="2">
        <f t="shared" si="162"/>
        <v>0</v>
      </c>
      <c r="E569" s="4">
        <f>'2012 BPTs'!F65</f>
        <v>0</v>
      </c>
      <c r="F569" s="88">
        <f>'2012 BPTs'!G65</f>
        <v>0</v>
      </c>
      <c r="G569" s="53">
        <f>'2012 BPTs'!I65</f>
        <v>0</v>
      </c>
      <c r="H569" s="88">
        <f>'2012 BPTs'!J65</f>
        <v>0</v>
      </c>
      <c r="I569" s="4">
        <f>'2012 BPTs'!K65</f>
        <v>0</v>
      </c>
      <c r="J569" s="5">
        <f>'2012 BPTs'!M65</f>
        <v>0</v>
      </c>
      <c r="K569" s="99">
        <f>'2012 BPTs'!BL65</f>
        <v>0</v>
      </c>
      <c r="L569" s="100">
        <f t="shared" si="174"/>
        <v>0</v>
      </c>
      <c r="M569" s="101">
        <f t="shared" si="163"/>
        <v>0</v>
      </c>
      <c r="N569" s="102">
        <f t="shared" si="166"/>
        <v>0</v>
      </c>
      <c r="O569" s="103">
        <f>'2012 BPTs'!BM65</f>
        <v>0</v>
      </c>
      <c r="P569" s="100">
        <f t="shared" si="175"/>
        <v>0</v>
      </c>
      <c r="Q569" s="101">
        <f t="shared" si="164"/>
        <v>0</v>
      </c>
      <c r="R569" s="104">
        <f t="shared" si="176"/>
        <v>0</v>
      </c>
      <c r="S569" s="105">
        <f t="shared" si="167"/>
        <v>0</v>
      </c>
      <c r="T569" s="104">
        <f t="shared" si="177"/>
        <v>0</v>
      </c>
      <c r="U569" s="121">
        <f>IF(K569=0,0,IF(B569="Manual",(S569-O569-AP569*(O569/(O569+Z569)))/S569,'2012 BPTs'!BP65))</f>
        <v>0</v>
      </c>
      <c r="V569" s="99">
        <f>'2012 BPTs'!BN65</f>
        <v>0</v>
      </c>
      <c r="W569" s="100">
        <f t="shared" si="173"/>
        <v>0</v>
      </c>
      <c r="X569" s="103">
        <f t="shared" si="165"/>
        <v>0</v>
      </c>
      <c r="Y569" s="102">
        <f t="shared" si="168"/>
        <v>0</v>
      </c>
      <c r="Z569" s="103">
        <f>'2012 BPTs'!BO65</f>
        <v>0</v>
      </c>
      <c r="AA569" s="104">
        <f t="shared" si="178"/>
        <v>0</v>
      </c>
      <c r="AB569" s="106">
        <f>IF(W569=0,0,IF(B569="Manual",(V569-Z569-AP569*(Z569/(Z569+O569)))/V569,'2012 BPTs'!BQ65))</f>
        <v>0</v>
      </c>
      <c r="AD569" s="2" t="str">
        <f t="shared" si="169"/>
        <v>00-0</v>
      </c>
      <c r="AE569" s="2">
        <f>'2012 BPTs'!BA65</f>
        <v>0</v>
      </c>
      <c r="AF569" s="2" t="str">
        <f>IF(B569="Auto",'2012 BPTs'!BB65,D569&amp;E569&amp;"-"&amp;F569)</f>
        <v/>
      </c>
      <c r="AG569" s="2" t="str">
        <f>'2012 BPTs'!BC65</f>
        <v/>
      </c>
      <c r="AH569" s="2" t="str">
        <f>'2012 BPTs'!BD65</f>
        <v/>
      </c>
      <c r="AI569" s="2" t="str">
        <f>'2012 BPTs'!BE65</f>
        <v/>
      </c>
      <c r="AJ569" s="2" t="str">
        <f>'2012 BPTs'!BF65</f>
        <v/>
      </c>
      <c r="AK569" s="2" t="str">
        <f>'2012 BPTs'!BG65</f>
        <v/>
      </c>
      <c r="AL569" s="2" t="str">
        <f>'2012 BPTs'!BH65</f>
        <v/>
      </c>
      <c r="AM569" s="2" t="str">
        <f>'2012 BPTs'!BI65</f>
        <v/>
      </c>
      <c r="AO569" s="128">
        <f>'2012 BPTs'!AJ65*'2012 BPTs'!BK65</f>
        <v>0</v>
      </c>
      <c r="AP569" s="128">
        <f>'2012 BPTs'!AK65*'2012 BPTs'!BK65</f>
        <v>0</v>
      </c>
      <c r="AR569" s="5">
        <f>IF(B569="Auto",'2012 BPTs'!M65,J569)</f>
        <v>0</v>
      </c>
      <c r="AS569" s="5">
        <f>'2012 BPTs'!O65</f>
        <v>0</v>
      </c>
      <c r="AT569" s="5">
        <f>'2012 BPTs'!Q65</f>
        <v>0</v>
      </c>
      <c r="AU569" s="5">
        <f>'2012 BPTs'!S65</f>
        <v>0</v>
      </c>
      <c r="AV569" s="5">
        <f>'2012 BPTs'!U65</f>
        <v>0</v>
      </c>
      <c r="AW569" s="5">
        <f>'2012 BPTs'!W65</f>
        <v>0</v>
      </c>
      <c r="AX569" s="5">
        <f>'2012 BPTs'!Y65</f>
        <v>0</v>
      </c>
      <c r="AY569" s="5">
        <f>'2012 BPTs'!AA65</f>
        <v>0</v>
      </c>
      <c r="BA569" s="24">
        <f>IF(ISNA(VLOOKUP(AF569,'2010 BPTs'!$B$12:$BX$181,BA$3,FALSE)),0,VLOOKUP(AF569,'2010 BPTs'!$B$12:$BX$181,BA$3,FALSE))</f>
        <v>0</v>
      </c>
      <c r="BB569" s="24">
        <f>IF(ISNA(VLOOKUP(AG569,'2010 BPTs'!$B$12:$BX$181,BB$3,FALSE)),0,VLOOKUP(AG569,'2010 BPTs'!$B$12:$BX$181,BB$3,FALSE))</f>
        <v>0</v>
      </c>
      <c r="BC569" s="24">
        <f>IF(ISNA(VLOOKUP(AH569,'2010 BPTs'!$B$12:$BX$181,BC$3,FALSE)),0,VLOOKUP(AH569,'2010 BPTs'!$B$12:$BX$181,BC$3,FALSE))</f>
        <v>0</v>
      </c>
      <c r="BD569" s="24">
        <f>IF(ISNA(VLOOKUP(AI569,'2010 BPTs'!$B$12:$BX$181,BD$3,FALSE)),0,VLOOKUP(AI569,'2010 BPTs'!$B$12:$BX$181,BD$3,FALSE))</f>
        <v>0</v>
      </c>
      <c r="BE569" s="24">
        <f>IF(ISNA(VLOOKUP(AJ569,'2010 BPTs'!$B$12:$BX$181,BE$3,FALSE)),0,VLOOKUP(AJ569,'2010 BPTs'!$B$12:$BX$181,BE$3,FALSE))</f>
        <v>0</v>
      </c>
      <c r="BF569" s="24">
        <f>IF(ISNA(VLOOKUP(AK569,'2010 BPTs'!$B$12:$BX$181,BF$3,FALSE)),0,VLOOKUP(AK569,'2010 BPTs'!$B$12:$BX$181,BF$3,FALSE))</f>
        <v>0</v>
      </c>
      <c r="BG569" s="24">
        <f>IF(ISNA(VLOOKUP(AL569,'2010 BPTs'!$B$12:$BX$181,BG$3,FALSE)),0,VLOOKUP(AL569,'2010 BPTs'!$B$12:$BX$181,BG$3,FALSE))</f>
        <v>0</v>
      </c>
      <c r="BH569" s="24">
        <f>IF(ISNA(VLOOKUP(AM569,'2010 BPTs'!$B$12:$BX$181,BH$3,FALSE)),0,VLOOKUP(AM569,'2010 BPTs'!$B$12:$BX$181,BH$3,FALSE))</f>
        <v>0</v>
      </c>
      <c r="BJ569" s="24">
        <f>IF(ISNA(VLOOKUP(AF569,'2010 BPTs'!$B$12:$BX$181,BJ$3,FALSE)),0,VLOOKUP(AF569,'2010 BPTs'!$B$12:$BX$181,BJ$3,FALSE))</f>
        <v>0</v>
      </c>
      <c r="BK569" s="24">
        <f>IF(ISNA(VLOOKUP(AG569,'2010 BPTs'!$B$12:$BX$181,BK$3,FALSE)),0,VLOOKUP(AG569,'2010 BPTs'!$B$12:$BX$181,BK$3,FALSE))</f>
        <v>0</v>
      </c>
      <c r="BL569" s="24">
        <f>IF(ISNA(VLOOKUP(AH569,'2010 BPTs'!$B$12:$BX$181,BL$3,FALSE)),0,VLOOKUP(AH569,'2010 BPTs'!$B$12:$BX$181,BL$3,FALSE))</f>
        <v>0</v>
      </c>
      <c r="BM569" s="24">
        <f>IF(ISNA(VLOOKUP(AI569,'2010 BPTs'!$B$12:$BX$181,BM$3,FALSE)),0,VLOOKUP(AI569,'2010 BPTs'!$B$12:$BX$181,BM$3,FALSE))</f>
        <v>0</v>
      </c>
      <c r="BN569" s="24">
        <f>IF(ISNA(VLOOKUP(AJ569,'2010 BPTs'!$B$12:$BX$181,BN$3,FALSE)),0,VLOOKUP(AJ569,'2010 BPTs'!$B$12:$BX$181,BN$3,FALSE))</f>
        <v>0</v>
      </c>
      <c r="BO569" s="24">
        <f>IF(ISNA(VLOOKUP(AK569,'2010 BPTs'!$B$12:$BX$181,BO$3,FALSE)),0,VLOOKUP(AK569,'2010 BPTs'!$B$12:$BX$181,BO$3,FALSE))</f>
        <v>0</v>
      </c>
      <c r="BP569" s="24">
        <f>IF(ISNA(VLOOKUP(AL569,'2010 BPTs'!$B$12:$BX$181,BP$3,FALSE)),0,VLOOKUP(AL569,'2010 BPTs'!$B$12:$BX$181,BP$3,FALSE))</f>
        <v>0</v>
      </c>
      <c r="BQ569" s="24">
        <f>IF(ISNA(VLOOKUP(AM569,'2010 BPTs'!$B$12:$BX$181,BQ$3,FALSE)),0,VLOOKUP(AM569,'2010 BPTs'!$B$12:$BX$181,BQ$3,FALSE))</f>
        <v>0</v>
      </c>
      <c r="BS569" s="78">
        <f t="shared" si="170"/>
        <v>0</v>
      </c>
      <c r="BT569" s="68">
        <f t="shared" si="171"/>
        <v>0</v>
      </c>
      <c r="BU569" s="68">
        <f t="shared" si="172"/>
        <v>0</v>
      </c>
      <c r="BW569" s="24">
        <f>IF(ISNA(VLOOKUP(AF569,'2010 BPTs'!$B$12:$BX$181,BW$3,FALSE)),0,VLOOKUP(AF569,'2010 BPTs'!$B$12:$BX$181,BW$3,FALSE))</f>
        <v>0</v>
      </c>
      <c r="BX569" s="24">
        <f>IF(ISNA(VLOOKUP(AG569,'2010 BPTs'!$B$12:$BX$181,BX$3,FALSE)),0,VLOOKUP(AG569,'2010 BPTs'!$B$12:$BX$181,BX$3,FALSE))</f>
        <v>0</v>
      </c>
      <c r="BY569" s="24">
        <f>IF(ISNA(VLOOKUP(AH569,'2010 BPTs'!$B$12:$BX$181,BY$3,FALSE)),0,VLOOKUP(AH569,'2010 BPTs'!$B$12:$BX$181,BY$3,FALSE))</f>
        <v>0</v>
      </c>
      <c r="BZ569" s="24">
        <f>IF(ISNA(VLOOKUP(AI569,'2010 BPTs'!$B$12:$BX$181,BZ$3,FALSE)),0,VLOOKUP(AI569,'2010 BPTs'!$B$12:$BX$181,BZ$3,FALSE))</f>
        <v>0</v>
      </c>
      <c r="CA569" s="24">
        <f>IF(ISNA(VLOOKUP(AJ569,'2010 BPTs'!$B$12:$BX$181,CA$3,FALSE)),0,VLOOKUP(AJ569,'2010 BPTs'!$B$12:$BX$181,CA$3,FALSE))</f>
        <v>0</v>
      </c>
      <c r="CB569" s="24">
        <f>IF(ISNA(VLOOKUP(AK569,'2010 BPTs'!$B$12:$BX$181,CB$3,FALSE)),0,VLOOKUP(AK569,'2010 BPTs'!$B$12:$BX$181,CB$3,FALSE))</f>
        <v>0</v>
      </c>
      <c r="CC569" s="24">
        <f>IF(ISNA(VLOOKUP(AL569,'2010 BPTs'!$B$12:$BX$181,CC$3,FALSE)),0,VLOOKUP(AL569,'2010 BPTs'!$B$12:$BX$181,CC$3,FALSE))</f>
        <v>0</v>
      </c>
      <c r="CD569" s="24">
        <f>IF(ISNA(VLOOKUP(AM569,'2010 BPTs'!$B$12:$BX$181,CD$3,FALSE)),0,VLOOKUP(AM569,'2010 BPTs'!$B$12:$BX$181,CD$3,FALSE))</f>
        <v>0</v>
      </c>
      <c r="CF569" s="24">
        <f>IF(ISERROR(VLOOKUP(AF569,'2010 BPTs'!$B$12:$BX$181,CF$3,FALSE)/VLOOKUP(AF569,'2010 BPTs'!$B$12:$BX744,CF$3+3,FALSE)),0,VLOOKUP(AF569,'2010 BPTs'!$B$12:$BX$181,CF$3,FALSE)/VLOOKUP(AF569,'2010 BPTs'!$B$12:$BX744,CF$3+3,FALSE))</f>
        <v>0</v>
      </c>
      <c r="CG569" s="24">
        <f>IF(ISERROR(VLOOKUP(AG569,'2010 BPTs'!$B$12:$BX$181,CG$3,FALSE)/VLOOKUP(AG569,'2010 BPTs'!$B$12:$BX744,CG$3+3,FALSE)),0,VLOOKUP(AG569,'2010 BPTs'!$B$12:$BX$181,CG$3,FALSE)/VLOOKUP(AG569,'2010 BPTs'!$B$12:$BX744,CG$3+3,FALSE))</f>
        <v>0</v>
      </c>
      <c r="CH569" s="24">
        <f>IF(ISERROR(VLOOKUP(AH569,'2010 BPTs'!$B$12:$BX$181,CH$3,FALSE)/VLOOKUP(AH569,'2010 BPTs'!$B$12:$BX744,CH$3+3,FALSE)),0,VLOOKUP(AH569,'2010 BPTs'!$B$12:$BX$181,CH$3,FALSE)/VLOOKUP(AH569,'2010 BPTs'!$B$12:$BX744,CH$3+3,FALSE))</f>
        <v>0</v>
      </c>
      <c r="CI569" s="24">
        <f>IF(ISERROR(VLOOKUP(AI569,'2010 BPTs'!$B$12:$BX$181,CI$3,FALSE)/VLOOKUP(AI569,'2010 BPTs'!$B$12:$BX744,CI$3+3,FALSE)),0,VLOOKUP(AI569,'2010 BPTs'!$B$12:$BX$181,CI$3,FALSE)/VLOOKUP(AI569,'2010 BPTs'!$B$12:$BX744,CI$3+3,FALSE))</f>
        <v>0</v>
      </c>
      <c r="CJ569" s="24">
        <f>IF(ISERROR(VLOOKUP(AJ569,'2010 BPTs'!$B$12:$BX$181,CJ$3,FALSE)/VLOOKUP(AJ569,'2010 BPTs'!$B$12:$BX744,CJ$3+3,FALSE)),0,VLOOKUP(AJ569,'2010 BPTs'!$B$12:$BX$181,CJ$3,FALSE)/VLOOKUP(AJ569,'2010 BPTs'!$B$12:$BX744,CJ$3+3,FALSE))</f>
        <v>0</v>
      </c>
      <c r="CK569" s="24">
        <f>IF(ISERROR(VLOOKUP(AK569,'2010 BPTs'!$B$12:$BX$181,CK$3,FALSE)/VLOOKUP(AK569,'2010 BPTs'!$B$12:$BX744,CK$3+3,FALSE)),0,VLOOKUP(AK569,'2010 BPTs'!$B$12:$BX$181,CK$3,FALSE)/VLOOKUP(AK569,'2010 BPTs'!$B$12:$BX744,CK$3+3,FALSE))</f>
        <v>0</v>
      </c>
      <c r="CL569" s="24">
        <f>IF(ISERROR(VLOOKUP(AL569,'2010 BPTs'!$B$12:$BX$181,CL$3,FALSE)/VLOOKUP(AL569,'2010 BPTs'!$B$12:$BX744,CL$3+3,FALSE)),0,VLOOKUP(AL569,'2010 BPTs'!$B$12:$BX$181,CL$3,FALSE)/VLOOKUP(AL569,'2010 BPTs'!$B$12:$BX744,CL$3+3,FALSE))</f>
        <v>0</v>
      </c>
      <c r="CM569" s="24">
        <f>IF(ISERROR(VLOOKUP(AM569,'2010 BPTs'!$B$12:$BX$181,CM$3,FALSE)/VLOOKUP(AM569,'2010 BPTs'!$B$12:$BX744,CM$3+3,FALSE)),0,VLOOKUP(AM569,'2010 BPTs'!$B$12:$BX$181,CM$3,FALSE)/VLOOKUP(AM569,'2010 BPTs'!$B$12:$BX744,CM$3+3,FALSE))</f>
        <v>0</v>
      </c>
      <c r="CO569" s="24">
        <f>IF(ISERROR(VLOOKUP(AF569,'2010 BPTs'!$B$12:$BX$181,CO$3,FALSE)/VLOOKUP(AF569,'2010 BPTs'!$B$12:$BX744,CO$3+2,FALSE)),0,VLOOKUP(AF569,'2010 BPTs'!$B$12:$BX$181,CO$3,FALSE)/VLOOKUP(AF569,'2010 BPTs'!$B$12:$BX744,CO$3+2,FALSE))</f>
        <v>0</v>
      </c>
      <c r="CP569" s="24">
        <f>IF(ISERROR(VLOOKUP(AG569,'2010 BPTs'!$B$12:$BX$181,CP$3,FALSE)/VLOOKUP(AG569,'2010 BPTs'!$B$12:$BX744,CP$3+2,FALSE)),0,VLOOKUP(AG569,'2010 BPTs'!$B$12:$BX$181,CP$3,FALSE)/VLOOKUP(AG569,'2010 BPTs'!$B$12:$BX744,CP$3+2,FALSE))</f>
        <v>0</v>
      </c>
      <c r="CQ569" s="24">
        <f>IF(ISERROR(VLOOKUP(AH569,'2010 BPTs'!$B$12:$BX$181,CQ$3,FALSE)/VLOOKUP(AH569,'2010 BPTs'!$B$12:$BX744,CQ$3+2,FALSE)),0,VLOOKUP(AH569,'2010 BPTs'!$B$12:$BX$181,CQ$3,FALSE)/VLOOKUP(AH569,'2010 BPTs'!$B$12:$BX744,CQ$3+2,FALSE))</f>
        <v>0</v>
      </c>
      <c r="CR569" s="24">
        <f>IF(ISERROR(VLOOKUP(AI569,'2010 BPTs'!$B$12:$BX$181,CR$3,FALSE)/VLOOKUP(AI569,'2010 BPTs'!$B$12:$BX744,CR$3+2,FALSE)),0,VLOOKUP(AI569,'2010 BPTs'!$B$12:$BX$181,CR$3,FALSE)/VLOOKUP(AI569,'2010 BPTs'!$B$12:$BX744,CR$3+2,FALSE))</f>
        <v>0</v>
      </c>
      <c r="CS569" s="24">
        <f>IF(ISERROR(VLOOKUP(AJ569,'2010 BPTs'!$B$12:$BX$181,CS$3,FALSE)/VLOOKUP(AJ569,'2010 BPTs'!$B$12:$BX744,CS$3+2,FALSE)),0,VLOOKUP(AJ569,'2010 BPTs'!$B$12:$BX$181,CS$3,FALSE)/VLOOKUP(AJ569,'2010 BPTs'!$B$12:$BX744,CS$3+2,FALSE))</f>
        <v>0</v>
      </c>
      <c r="CT569" s="24">
        <f>IF(ISERROR(VLOOKUP(AK569,'2010 BPTs'!$B$12:$BX$181,CT$3,FALSE)/VLOOKUP(AK569,'2010 BPTs'!$B$12:$BX744,CT$3+2,FALSE)),0,VLOOKUP(AK569,'2010 BPTs'!$B$12:$BX$181,CT$3,FALSE)/VLOOKUP(AK569,'2010 BPTs'!$B$12:$BX744,CT$3+2,FALSE))</f>
        <v>0</v>
      </c>
      <c r="CU569" s="24">
        <f>IF(ISERROR(VLOOKUP(AL569,'2010 BPTs'!$B$12:$BX$181,CU$3,FALSE)/VLOOKUP(AL569,'2010 BPTs'!$B$12:$BX744,CU$3+2,FALSE)),0,VLOOKUP(AL569,'2010 BPTs'!$B$12:$BX$181,CU$3,FALSE)/VLOOKUP(AL569,'2010 BPTs'!$B$12:$BX744,CU$3+2,FALSE))</f>
        <v>0</v>
      </c>
      <c r="CV569" s="24">
        <f>IF(ISERROR(VLOOKUP(AM569,'2010 BPTs'!$B$12:$BX$181,CV$3,FALSE)/VLOOKUP(AM569,'2010 BPTs'!$B$12:$BX744,CV$3+2,FALSE)),0,VLOOKUP(AM569,'2010 BPTs'!$B$12:$BX$181,CV$3,FALSE)/VLOOKUP(AM569,'2010 BPTs'!$B$12:$BX744,CV$3+2,FALSE))</f>
        <v>0</v>
      </c>
      <c r="CX569" s="93">
        <f>'2012 BPTs'!BR65</f>
        <v>0</v>
      </c>
      <c r="CY569" s="93">
        <f>'2012 BPTs'!BS65</f>
        <v>0</v>
      </c>
    </row>
    <row r="570" spans="2:103" x14ac:dyDescent="0.2">
      <c r="B570" s="2" t="s">
        <v>213</v>
      </c>
      <c r="C570" s="2">
        <f>'2012 BPTs'!E66</f>
        <v>0</v>
      </c>
      <c r="D570" s="2">
        <f t="shared" si="162"/>
        <v>0</v>
      </c>
      <c r="E570" s="4">
        <f>'2012 BPTs'!F66</f>
        <v>0</v>
      </c>
      <c r="F570" s="88">
        <f>'2012 BPTs'!G66</f>
        <v>0</v>
      </c>
      <c r="G570" s="53">
        <f>'2012 BPTs'!I66</f>
        <v>0</v>
      </c>
      <c r="H570" s="88">
        <f>'2012 BPTs'!J66</f>
        <v>0</v>
      </c>
      <c r="I570" s="4">
        <f>'2012 BPTs'!K66</f>
        <v>0</v>
      </c>
      <c r="J570" s="5">
        <f>'2012 BPTs'!M66</f>
        <v>0</v>
      </c>
      <c r="K570" s="99">
        <f>'2012 BPTs'!BL66</f>
        <v>0</v>
      </c>
      <c r="L570" s="100">
        <f t="shared" si="174"/>
        <v>0</v>
      </c>
      <c r="M570" s="101">
        <f t="shared" si="163"/>
        <v>0</v>
      </c>
      <c r="N570" s="102">
        <f t="shared" si="166"/>
        <v>0</v>
      </c>
      <c r="O570" s="103">
        <f>'2012 BPTs'!BM66</f>
        <v>0</v>
      </c>
      <c r="P570" s="100">
        <f t="shared" si="175"/>
        <v>0</v>
      </c>
      <c r="Q570" s="101">
        <f t="shared" si="164"/>
        <v>0</v>
      </c>
      <c r="R570" s="104">
        <f t="shared" si="176"/>
        <v>0</v>
      </c>
      <c r="S570" s="105">
        <f t="shared" si="167"/>
        <v>0</v>
      </c>
      <c r="T570" s="104">
        <f t="shared" si="177"/>
        <v>0</v>
      </c>
      <c r="U570" s="121">
        <f>IF(K570=0,0,IF(B570="Manual",(S570-O570-AP570*(O570/(O570+Z570)))/S570,'2012 BPTs'!BP66))</f>
        <v>0</v>
      </c>
      <c r="V570" s="99">
        <f>'2012 BPTs'!BN66</f>
        <v>0</v>
      </c>
      <c r="W570" s="100">
        <f t="shared" si="173"/>
        <v>0</v>
      </c>
      <c r="X570" s="103">
        <f t="shared" si="165"/>
        <v>0</v>
      </c>
      <c r="Y570" s="102">
        <f t="shared" si="168"/>
        <v>0</v>
      </c>
      <c r="Z570" s="103">
        <f>'2012 BPTs'!BO66</f>
        <v>0</v>
      </c>
      <c r="AA570" s="104">
        <f t="shared" si="178"/>
        <v>0</v>
      </c>
      <c r="AB570" s="106">
        <f>IF(W570=0,0,IF(B570="Manual",(V570-Z570-AP570*(Z570/(Z570+O570)))/V570,'2012 BPTs'!BQ66))</f>
        <v>0</v>
      </c>
      <c r="AD570" s="2" t="str">
        <f t="shared" si="169"/>
        <v>00-0</v>
      </c>
      <c r="AE570" s="2">
        <f>'2012 BPTs'!BA66</f>
        <v>0</v>
      </c>
      <c r="AF570" s="2" t="str">
        <f>IF(B570="Auto",'2012 BPTs'!BB66,D570&amp;E570&amp;"-"&amp;F570)</f>
        <v/>
      </c>
      <c r="AG570" s="2" t="str">
        <f>'2012 BPTs'!BC66</f>
        <v/>
      </c>
      <c r="AH570" s="2" t="str">
        <f>'2012 BPTs'!BD66</f>
        <v/>
      </c>
      <c r="AI570" s="2" t="str">
        <f>'2012 BPTs'!BE66</f>
        <v/>
      </c>
      <c r="AJ570" s="2" t="str">
        <f>'2012 BPTs'!BF66</f>
        <v/>
      </c>
      <c r="AK570" s="2" t="str">
        <f>'2012 BPTs'!BG66</f>
        <v/>
      </c>
      <c r="AL570" s="2" t="str">
        <f>'2012 BPTs'!BH66</f>
        <v/>
      </c>
      <c r="AM570" s="2" t="str">
        <f>'2012 BPTs'!BI66</f>
        <v/>
      </c>
      <c r="AO570" s="128">
        <f>'2012 BPTs'!AJ66*'2012 BPTs'!BK66</f>
        <v>0</v>
      </c>
      <c r="AP570" s="128">
        <f>'2012 BPTs'!AK66*'2012 BPTs'!BK66</f>
        <v>0</v>
      </c>
      <c r="AR570" s="5">
        <f>IF(B570="Auto",'2012 BPTs'!M66,J570)</f>
        <v>0</v>
      </c>
      <c r="AS570" s="5">
        <f>'2012 BPTs'!O66</f>
        <v>0</v>
      </c>
      <c r="AT570" s="5">
        <f>'2012 BPTs'!Q66</f>
        <v>0</v>
      </c>
      <c r="AU570" s="5">
        <f>'2012 BPTs'!S66</f>
        <v>0</v>
      </c>
      <c r="AV570" s="5">
        <f>'2012 BPTs'!U66</f>
        <v>0</v>
      </c>
      <c r="AW570" s="5">
        <f>'2012 BPTs'!W66</f>
        <v>0</v>
      </c>
      <c r="AX570" s="5">
        <f>'2012 BPTs'!Y66</f>
        <v>0</v>
      </c>
      <c r="AY570" s="5">
        <f>'2012 BPTs'!AA66</f>
        <v>0</v>
      </c>
      <c r="BA570" s="24">
        <f>IF(ISNA(VLOOKUP(AF570,'2010 BPTs'!$B$12:$BX$181,BA$3,FALSE)),0,VLOOKUP(AF570,'2010 BPTs'!$B$12:$BX$181,BA$3,FALSE))</f>
        <v>0</v>
      </c>
      <c r="BB570" s="24">
        <f>IF(ISNA(VLOOKUP(AG570,'2010 BPTs'!$B$12:$BX$181,BB$3,FALSE)),0,VLOOKUP(AG570,'2010 BPTs'!$B$12:$BX$181,BB$3,FALSE))</f>
        <v>0</v>
      </c>
      <c r="BC570" s="24">
        <f>IF(ISNA(VLOOKUP(AH570,'2010 BPTs'!$B$12:$BX$181,BC$3,FALSE)),0,VLOOKUP(AH570,'2010 BPTs'!$B$12:$BX$181,BC$3,FALSE))</f>
        <v>0</v>
      </c>
      <c r="BD570" s="24">
        <f>IF(ISNA(VLOOKUP(AI570,'2010 BPTs'!$B$12:$BX$181,BD$3,FALSE)),0,VLOOKUP(AI570,'2010 BPTs'!$B$12:$BX$181,BD$3,FALSE))</f>
        <v>0</v>
      </c>
      <c r="BE570" s="24">
        <f>IF(ISNA(VLOOKUP(AJ570,'2010 BPTs'!$B$12:$BX$181,BE$3,FALSE)),0,VLOOKUP(AJ570,'2010 BPTs'!$B$12:$BX$181,BE$3,FALSE))</f>
        <v>0</v>
      </c>
      <c r="BF570" s="24">
        <f>IF(ISNA(VLOOKUP(AK570,'2010 BPTs'!$B$12:$BX$181,BF$3,FALSE)),0,VLOOKUP(AK570,'2010 BPTs'!$B$12:$BX$181,BF$3,FALSE))</f>
        <v>0</v>
      </c>
      <c r="BG570" s="24">
        <f>IF(ISNA(VLOOKUP(AL570,'2010 BPTs'!$B$12:$BX$181,BG$3,FALSE)),0,VLOOKUP(AL570,'2010 BPTs'!$B$12:$BX$181,BG$3,FALSE))</f>
        <v>0</v>
      </c>
      <c r="BH570" s="24">
        <f>IF(ISNA(VLOOKUP(AM570,'2010 BPTs'!$B$12:$BX$181,BH$3,FALSE)),0,VLOOKUP(AM570,'2010 BPTs'!$B$12:$BX$181,BH$3,FALSE))</f>
        <v>0</v>
      </c>
      <c r="BJ570" s="24">
        <f>IF(ISNA(VLOOKUP(AF570,'2010 BPTs'!$B$12:$BX$181,BJ$3,FALSE)),0,VLOOKUP(AF570,'2010 BPTs'!$B$12:$BX$181,BJ$3,FALSE))</f>
        <v>0</v>
      </c>
      <c r="BK570" s="24">
        <f>IF(ISNA(VLOOKUP(AG570,'2010 BPTs'!$B$12:$BX$181,BK$3,FALSE)),0,VLOOKUP(AG570,'2010 BPTs'!$B$12:$BX$181,BK$3,FALSE))</f>
        <v>0</v>
      </c>
      <c r="BL570" s="24">
        <f>IF(ISNA(VLOOKUP(AH570,'2010 BPTs'!$B$12:$BX$181,BL$3,FALSE)),0,VLOOKUP(AH570,'2010 BPTs'!$B$12:$BX$181,BL$3,FALSE))</f>
        <v>0</v>
      </c>
      <c r="BM570" s="24">
        <f>IF(ISNA(VLOOKUP(AI570,'2010 BPTs'!$B$12:$BX$181,BM$3,FALSE)),0,VLOOKUP(AI570,'2010 BPTs'!$B$12:$BX$181,BM$3,FALSE))</f>
        <v>0</v>
      </c>
      <c r="BN570" s="24">
        <f>IF(ISNA(VLOOKUP(AJ570,'2010 BPTs'!$B$12:$BX$181,BN$3,FALSE)),0,VLOOKUP(AJ570,'2010 BPTs'!$B$12:$BX$181,BN$3,FALSE))</f>
        <v>0</v>
      </c>
      <c r="BO570" s="24">
        <f>IF(ISNA(VLOOKUP(AK570,'2010 BPTs'!$B$12:$BX$181,BO$3,FALSE)),0,VLOOKUP(AK570,'2010 BPTs'!$B$12:$BX$181,BO$3,FALSE))</f>
        <v>0</v>
      </c>
      <c r="BP570" s="24">
        <f>IF(ISNA(VLOOKUP(AL570,'2010 BPTs'!$B$12:$BX$181,BP$3,FALSE)),0,VLOOKUP(AL570,'2010 BPTs'!$B$12:$BX$181,BP$3,FALSE))</f>
        <v>0</v>
      </c>
      <c r="BQ570" s="24">
        <f>IF(ISNA(VLOOKUP(AM570,'2010 BPTs'!$B$12:$BX$181,BQ$3,FALSE)),0,VLOOKUP(AM570,'2010 BPTs'!$B$12:$BX$181,BQ$3,FALSE))</f>
        <v>0</v>
      </c>
      <c r="BS570" s="78">
        <f t="shared" si="170"/>
        <v>0</v>
      </c>
      <c r="BT570" s="68">
        <f t="shared" si="171"/>
        <v>0</v>
      </c>
      <c r="BU570" s="68">
        <f t="shared" si="172"/>
        <v>0</v>
      </c>
      <c r="BW570" s="24">
        <f>IF(ISNA(VLOOKUP(AF570,'2010 BPTs'!$B$12:$BX$181,BW$3,FALSE)),0,VLOOKUP(AF570,'2010 BPTs'!$B$12:$BX$181,BW$3,FALSE))</f>
        <v>0</v>
      </c>
      <c r="BX570" s="24">
        <f>IF(ISNA(VLOOKUP(AG570,'2010 BPTs'!$B$12:$BX$181,BX$3,FALSE)),0,VLOOKUP(AG570,'2010 BPTs'!$B$12:$BX$181,BX$3,FALSE))</f>
        <v>0</v>
      </c>
      <c r="BY570" s="24">
        <f>IF(ISNA(VLOOKUP(AH570,'2010 BPTs'!$B$12:$BX$181,BY$3,FALSE)),0,VLOOKUP(AH570,'2010 BPTs'!$B$12:$BX$181,BY$3,FALSE))</f>
        <v>0</v>
      </c>
      <c r="BZ570" s="24">
        <f>IF(ISNA(VLOOKUP(AI570,'2010 BPTs'!$B$12:$BX$181,BZ$3,FALSE)),0,VLOOKUP(AI570,'2010 BPTs'!$B$12:$BX$181,BZ$3,FALSE))</f>
        <v>0</v>
      </c>
      <c r="CA570" s="24">
        <f>IF(ISNA(VLOOKUP(AJ570,'2010 BPTs'!$B$12:$BX$181,CA$3,FALSE)),0,VLOOKUP(AJ570,'2010 BPTs'!$B$12:$BX$181,CA$3,FALSE))</f>
        <v>0</v>
      </c>
      <c r="CB570" s="24">
        <f>IF(ISNA(VLOOKUP(AK570,'2010 BPTs'!$B$12:$BX$181,CB$3,FALSE)),0,VLOOKUP(AK570,'2010 BPTs'!$B$12:$BX$181,CB$3,FALSE))</f>
        <v>0</v>
      </c>
      <c r="CC570" s="24">
        <f>IF(ISNA(VLOOKUP(AL570,'2010 BPTs'!$B$12:$BX$181,CC$3,FALSE)),0,VLOOKUP(AL570,'2010 BPTs'!$B$12:$BX$181,CC$3,FALSE))</f>
        <v>0</v>
      </c>
      <c r="CD570" s="24">
        <f>IF(ISNA(VLOOKUP(AM570,'2010 BPTs'!$B$12:$BX$181,CD$3,FALSE)),0,VLOOKUP(AM570,'2010 BPTs'!$B$12:$BX$181,CD$3,FALSE))</f>
        <v>0</v>
      </c>
      <c r="CF570" s="24">
        <f>IF(ISERROR(VLOOKUP(AF570,'2010 BPTs'!$B$12:$BX$181,CF$3,FALSE)/VLOOKUP(AF570,'2010 BPTs'!$B$12:$BX745,CF$3+3,FALSE)),0,VLOOKUP(AF570,'2010 BPTs'!$B$12:$BX$181,CF$3,FALSE)/VLOOKUP(AF570,'2010 BPTs'!$B$12:$BX745,CF$3+3,FALSE))</f>
        <v>0</v>
      </c>
      <c r="CG570" s="24">
        <f>IF(ISERROR(VLOOKUP(AG570,'2010 BPTs'!$B$12:$BX$181,CG$3,FALSE)/VLOOKUP(AG570,'2010 BPTs'!$B$12:$BX745,CG$3+3,FALSE)),0,VLOOKUP(AG570,'2010 BPTs'!$B$12:$BX$181,CG$3,FALSE)/VLOOKUP(AG570,'2010 BPTs'!$B$12:$BX745,CG$3+3,FALSE))</f>
        <v>0</v>
      </c>
      <c r="CH570" s="24">
        <f>IF(ISERROR(VLOOKUP(AH570,'2010 BPTs'!$B$12:$BX$181,CH$3,FALSE)/VLOOKUP(AH570,'2010 BPTs'!$B$12:$BX745,CH$3+3,FALSE)),0,VLOOKUP(AH570,'2010 BPTs'!$B$12:$BX$181,CH$3,FALSE)/VLOOKUP(AH570,'2010 BPTs'!$B$12:$BX745,CH$3+3,FALSE))</f>
        <v>0</v>
      </c>
      <c r="CI570" s="24">
        <f>IF(ISERROR(VLOOKUP(AI570,'2010 BPTs'!$B$12:$BX$181,CI$3,FALSE)/VLOOKUP(AI570,'2010 BPTs'!$B$12:$BX745,CI$3+3,FALSE)),0,VLOOKUP(AI570,'2010 BPTs'!$B$12:$BX$181,CI$3,FALSE)/VLOOKUP(AI570,'2010 BPTs'!$B$12:$BX745,CI$3+3,FALSE))</f>
        <v>0</v>
      </c>
      <c r="CJ570" s="24">
        <f>IF(ISERROR(VLOOKUP(AJ570,'2010 BPTs'!$B$12:$BX$181,CJ$3,FALSE)/VLOOKUP(AJ570,'2010 BPTs'!$B$12:$BX745,CJ$3+3,FALSE)),0,VLOOKUP(AJ570,'2010 BPTs'!$B$12:$BX$181,CJ$3,FALSE)/VLOOKUP(AJ570,'2010 BPTs'!$B$12:$BX745,CJ$3+3,FALSE))</f>
        <v>0</v>
      </c>
      <c r="CK570" s="24">
        <f>IF(ISERROR(VLOOKUP(AK570,'2010 BPTs'!$B$12:$BX$181,CK$3,FALSE)/VLOOKUP(AK570,'2010 BPTs'!$B$12:$BX745,CK$3+3,FALSE)),0,VLOOKUP(AK570,'2010 BPTs'!$B$12:$BX$181,CK$3,FALSE)/VLOOKUP(AK570,'2010 BPTs'!$B$12:$BX745,CK$3+3,FALSE))</f>
        <v>0</v>
      </c>
      <c r="CL570" s="24">
        <f>IF(ISERROR(VLOOKUP(AL570,'2010 BPTs'!$B$12:$BX$181,CL$3,FALSE)/VLOOKUP(AL570,'2010 BPTs'!$B$12:$BX745,CL$3+3,FALSE)),0,VLOOKUP(AL570,'2010 BPTs'!$B$12:$BX$181,CL$3,FALSE)/VLOOKUP(AL570,'2010 BPTs'!$B$12:$BX745,CL$3+3,FALSE))</f>
        <v>0</v>
      </c>
      <c r="CM570" s="24">
        <f>IF(ISERROR(VLOOKUP(AM570,'2010 BPTs'!$B$12:$BX$181,CM$3,FALSE)/VLOOKUP(AM570,'2010 BPTs'!$B$12:$BX745,CM$3+3,FALSE)),0,VLOOKUP(AM570,'2010 BPTs'!$B$12:$BX$181,CM$3,FALSE)/VLOOKUP(AM570,'2010 BPTs'!$B$12:$BX745,CM$3+3,FALSE))</f>
        <v>0</v>
      </c>
      <c r="CO570" s="24">
        <f>IF(ISERROR(VLOOKUP(AF570,'2010 BPTs'!$B$12:$BX$181,CO$3,FALSE)/VLOOKUP(AF570,'2010 BPTs'!$B$12:$BX745,CO$3+2,FALSE)),0,VLOOKUP(AF570,'2010 BPTs'!$B$12:$BX$181,CO$3,FALSE)/VLOOKUP(AF570,'2010 BPTs'!$B$12:$BX745,CO$3+2,FALSE))</f>
        <v>0</v>
      </c>
      <c r="CP570" s="24">
        <f>IF(ISERROR(VLOOKUP(AG570,'2010 BPTs'!$B$12:$BX$181,CP$3,FALSE)/VLOOKUP(AG570,'2010 BPTs'!$B$12:$BX745,CP$3+2,FALSE)),0,VLOOKUP(AG570,'2010 BPTs'!$B$12:$BX$181,CP$3,FALSE)/VLOOKUP(AG570,'2010 BPTs'!$B$12:$BX745,CP$3+2,FALSE))</f>
        <v>0</v>
      </c>
      <c r="CQ570" s="24">
        <f>IF(ISERROR(VLOOKUP(AH570,'2010 BPTs'!$B$12:$BX$181,CQ$3,FALSE)/VLOOKUP(AH570,'2010 BPTs'!$B$12:$BX745,CQ$3+2,FALSE)),0,VLOOKUP(AH570,'2010 BPTs'!$B$12:$BX$181,CQ$3,FALSE)/VLOOKUP(AH570,'2010 BPTs'!$B$12:$BX745,CQ$3+2,FALSE))</f>
        <v>0</v>
      </c>
      <c r="CR570" s="24">
        <f>IF(ISERROR(VLOOKUP(AI570,'2010 BPTs'!$B$12:$BX$181,CR$3,FALSE)/VLOOKUP(AI570,'2010 BPTs'!$B$12:$BX745,CR$3+2,FALSE)),0,VLOOKUP(AI570,'2010 BPTs'!$B$12:$BX$181,CR$3,FALSE)/VLOOKUP(AI570,'2010 BPTs'!$B$12:$BX745,CR$3+2,FALSE))</f>
        <v>0</v>
      </c>
      <c r="CS570" s="24">
        <f>IF(ISERROR(VLOOKUP(AJ570,'2010 BPTs'!$B$12:$BX$181,CS$3,FALSE)/VLOOKUP(AJ570,'2010 BPTs'!$B$12:$BX745,CS$3+2,FALSE)),0,VLOOKUP(AJ570,'2010 BPTs'!$B$12:$BX$181,CS$3,FALSE)/VLOOKUP(AJ570,'2010 BPTs'!$B$12:$BX745,CS$3+2,FALSE))</f>
        <v>0</v>
      </c>
      <c r="CT570" s="24">
        <f>IF(ISERROR(VLOOKUP(AK570,'2010 BPTs'!$B$12:$BX$181,CT$3,FALSE)/VLOOKUP(AK570,'2010 BPTs'!$B$12:$BX745,CT$3+2,FALSE)),0,VLOOKUP(AK570,'2010 BPTs'!$B$12:$BX$181,CT$3,FALSE)/VLOOKUP(AK570,'2010 BPTs'!$B$12:$BX745,CT$3+2,FALSE))</f>
        <v>0</v>
      </c>
      <c r="CU570" s="24">
        <f>IF(ISERROR(VLOOKUP(AL570,'2010 BPTs'!$B$12:$BX$181,CU$3,FALSE)/VLOOKUP(AL570,'2010 BPTs'!$B$12:$BX745,CU$3+2,FALSE)),0,VLOOKUP(AL570,'2010 BPTs'!$B$12:$BX$181,CU$3,FALSE)/VLOOKUP(AL570,'2010 BPTs'!$B$12:$BX745,CU$3+2,FALSE))</f>
        <v>0</v>
      </c>
      <c r="CV570" s="24">
        <f>IF(ISERROR(VLOOKUP(AM570,'2010 BPTs'!$B$12:$BX$181,CV$3,FALSE)/VLOOKUP(AM570,'2010 BPTs'!$B$12:$BX745,CV$3+2,FALSE)),0,VLOOKUP(AM570,'2010 BPTs'!$B$12:$BX$181,CV$3,FALSE)/VLOOKUP(AM570,'2010 BPTs'!$B$12:$BX745,CV$3+2,FALSE))</f>
        <v>0</v>
      </c>
      <c r="CX570" s="93">
        <f>'2012 BPTs'!BR66</f>
        <v>0</v>
      </c>
      <c r="CY570" s="93">
        <f>'2012 BPTs'!BS66</f>
        <v>0</v>
      </c>
    </row>
    <row r="571" spans="2:103" x14ac:dyDescent="0.2">
      <c r="B571" s="2" t="s">
        <v>213</v>
      </c>
      <c r="C571" s="2">
        <f>'2012 BPTs'!E67</f>
        <v>0</v>
      </c>
      <c r="D571" s="2">
        <f t="shared" si="162"/>
        <v>0</v>
      </c>
      <c r="E571" s="4">
        <f>'2012 BPTs'!F67</f>
        <v>0</v>
      </c>
      <c r="F571" s="88">
        <f>'2012 BPTs'!G67</f>
        <v>0</v>
      </c>
      <c r="G571" s="53">
        <f>'2012 BPTs'!I67</f>
        <v>0</v>
      </c>
      <c r="H571" s="88">
        <f>'2012 BPTs'!J67</f>
        <v>0</v>
      </c>
      <c r="I571" s="4">
        <f>'2012 BPTs'!K67</f>
        <v>0</v>
      </c>
      <c r="J571" s="5">
        <f>'2012 BPTs'!M67</f>
        <v>0</v>
      </c>
      <c r="K571" s="99">
        <f>'2012 BPTs'!BL67</f>
        <v>0</v>
      </c>
      <c r="L571" s="100">
        <f t="shared" si="174"/>
        <v>0</v>
      </c>
      <c r="M571" s="101">
        <f t="shared" si="163"/>
        <v>0</v>
      </c>
      <c r="N571" s="102">
        <f t="shared" si="166"/>
        <v>0</v>
      </c>
      <c r="O571" s="103">
        <f>'2012 BPTs'!BM67</f>
        <v>0</v>
      </c>
      <c r="P571" s="100">
        <f t="shared" si="175"/>
        <v>0</v>
      </c>
      <c r="Q571" s="101">
        <f t="shared" si="164"/>
        <v>0</v>
      </c>
      <c r="R571" s="104">
        <f t="shared" si="176"/>
        <v>0</v>
      </c>
      <c r="S571" s="105">
        <f t="shared" si="167"/>
        <v>0</v>
      </c>
      <c r="T571" s="104">
        <f t="shared" si="177"/>
        <v>0</v>
      </c>
      <c r="U571" s="121">
        <f>IF(K571=0,0,IF(B571="Manual",(S571-O571-AP571*(O571/(O571+Z571)))/S571,'2012 BPTs'!BP67))</f>
        <v>0</v>
      </c>
      <c r="V571" s="99">
        <f>'2012 BPTs'!BN67</f>
        <v>0</v>
      </c>
      <c r="W571" s="100">
        <f t="shared" si="173"/>
        <v>0</v>
      </c>
      <c r="X571" s="103">
        <f t="shared" si="165"/>
        <v>0</v>
      </c>
      <c r="Y571" s="102">
        <f t="shared" si="168"/>
        <v>0</v>
      </c>
      <c r="Z571" s="103">
        <f>'2012 BPTs'!BO67</f>
        <v>0</v>
      </c>
      <c r="AA571" s="104">
        <f t="shared" si="178"/>
        <v>0</v>
      </c>
      <c r="AB571" s="106">
        <f>IF(W571=0,0,IF(B571="Manual",(V571-Z571-AP571*(Z571/(Z571+O571)))/V571,'2012 BPTs'!BQ67))</f>
        <v>0</v>
      </c>
      <c r="AD571" s="2" t="str">
        <f t="shared" si="169"/>
        <v>00-0</v>
      </c>
      <c r="AE571" s="2">
        <f>'2012 BPTs'!BA67</f>
        <v>0</v>
      </c>
      <c r="AF571" s="2" t="str">
        <f>IF(B571="Auto",'2012 BPTs'!BB67,D571&amp;E571&amp;"-"&amp;F571)</f>
        <v/>
      </c>
      <c r="AG571" s="2" t="str">
        <f>'2012 BPTs'!BC67</f>
        <v/>
      </c>
      <c r="AH571" s="2" t="str">
        <f>'2012 BPTs'!BD67</f>
        <v/>
      </c>
      <c r="AI571" s="2" t="str">
        <f>'2012 BPTs'!BE67</f>
        <v/>
      </c>
      <c r="AJ571" s="2" t="str">
        <f>'2012 BPTs'!BF67</f>
        <v/>
      </c>
      <c r="AK571" s="2" t="str">
        <f>'2012 BPTs'!BG67</f>
        <v/>
      </c>
      <c r="AL571" s="2" t="str">
        <f>'2012 BPTs'!BH67</f>
        <v/>
      </c>
      <c r="AM571" s="2" t="str">
        <f>'2012 BPTs'!BI67</f>
        <v/>
      </c>
      <c r="AO571" s="128">
        <f>'2012 BPTs'!AJ67*'2012 BPTs'!BK67</f>
        <v>0</v>
      </c>
      <c r="AP571" s="128">
        <f>'2012 BPTs'!AK67*'2012 BPTs'!BK67</f>
        <v>0</v>
      </c>
      <c r="AR571" s="5">
        <f>IF(B571="Auto",'2012 BPTs'!M67,J571)</f>
        <v>0</v>
      </c>
      <c r="AS571" s="5">
        <f>'2012 BPTs'!O67</f>
        <v>0</v>
      </c>
      <c r="AT571" s="5">
        <f>'2012 BPTs'!Q67</f>
        <v>0</v>
      </c>
      <c r="AU571" s="5">
        <f>'2012 BPTs'!S67</f>
        <v>0</v>
      </c>
      <c r="AV571" s="5">
        <f>'2012 BPTs'!U67</f>
        <v>0</v>
      </c>
      <c r="AW571" s="5">
        <f>'2012 BPTs'!W67</f>
        <v>0</v>
      </c>
      <c r="AX571" s="5">
        <f>'2012 BPTs'!Y67</f>
        <v>0</v>
      </c>
      <c r="AY571" s="5">
        <f>'2012 BPTs'!AA67</f>
        <v>0</v>
      </c>
      <c r="BA571" s="24">
        <f>IF(ISNA(VLOOKUP(AF571,'2010 BPTs'!$B$12:$BX$181,BA$3,FALSE)),0,VLOOKUP(AF571,'2010 BPTs'!$B$12:$BX$181,BA$3,FALSE))</f>
        <v>0</v>
      </c>
      <c r="BB571" s="24">
        <f>IF(ISNA(VLOOKUP(AG571,'2010 BPTs'!$B$12:$BX$181,BB$3,FALSE)),0,VLOOKUP(AG571,'2010 BPTs'!$B$12:$BX$181,BB$3,FALSE))</f>
        <v>0</v>
      </c>
      <c r="BC571" s="24">
        <f>IF(ISNA(VLOOKUP(AH571,'2010 BPTs'!$B$12:$BX$181,BC$3,FALSE)),0,VLOOKUP(AH571,'2010 BPTs'!$B$12:$BX$181,BC$3,FALSE))</f>
        <v>0</v>
      </c>
      <c r="BD571" s="24">
        <f>IF(ISNA(VLOOKUP(AI571,'2010 BPTs'!$B$12:$BX$181,BD$3,FALSE)),0,VLOOKUP(AI571,'2010 BPTs'!$B$12:$BX$181,BD$3,FALSE))</f>
        <v>0</v>
      </c>
      <c r="BE571" s="24">
        <f>IF(ISNA(VLOOKUP(AJ571,'2010 BPTs'!$B$12:$BX$181,BE$3,FALSE)),0,VLOOKUP(AJ571,'2010 BPTs'!$B$12:$BX$181,BE$3,FALSE))</f>
        <v>0</v>
      </c>
      <c r="BF571" s="24">
        <f>IF(ISNA(VLOOKUP(AK571,'2010 BPTs'!$B$12:$BX$181,BF$3,FALSE)),0,VLOOKUP(AK571,'2010 BPTs'!$B$12:$BX$181,BF$3,FALSE))</f>
        <v>0</v>
      </c>
      <c r="BG571" s="24">
        <f>IF(ISNA(VLOOKUP(AL571,'2010 BPTs'!$B$12:$BX$181,BG$3,FALSE)),0,VLOOKUP(AL571,'2010 BPTs'!$B$12:$BX$181,BG$3,FALSE))</f>
        <v>0</v>
      </c>
      <c r="BH571" s="24">
        <f>IF(ISNA(VLOOKUP(AM571,'2010 BPTs'!$B$12:$BX$181,BH$3,FALSE)),0,VLOOKUP(AM571,'2010 BPTs'!$B$12:$BX$181,BH$3,FALSE))</f>
        <v>0</v>
      </c>
      <c r="BJ571" s="24">
        <f>IF(ISNA(VLOOKUP(AF571,'2010 BPTs'!$B$12:$BX$181,BJ$3,FALSE)),0,VLOOKUP(AF571,'2010 BPTs'!$B$12:$BX$181,BJ$3,FALSE))</f>
        <v>0</v>
      </c>
      <c r="BK571" s="24">
        <f>IF(ISNA(VLOOKUP(AG571,'2010 BPTs'!$B$12:$BX$181,BK$3,FALSE)),0,VLOOKUP(AG571,'2010 BPTs'!$B$12:$BX$181,BK$3,FALSE))</f>
        <v>0</v>
      </c>
      <c r="BL571" s="24">
        <f>IF(ISNA(VLOOKUP(AH571,'2010 BPTs'!$B$12:$BX$181,BL$3,FALSE)),0,VLOOKUP(AH571,'2010 BPTs'!$B$12:$BX$181,BL$3,FALSE))</f>
        <v>0</v>
      </c>
      <c r="BM571" s="24">
        <f>IF(ISNA(VLOOKUP(AI571,'2010 BPTs'!$B$12:$BX$181,BM$3,FALSE)),0,VLOOKUP(AI571,'2010 BPTs'!$B$12:$BX$181,BM$3,FALSE))</f>
        <v>0</v>
      </c>
      <c r="BN571" s="24">
        <f>IF(ISNA(VLOOKUP(AJ571,'2010 BPTs'!$B$12:$BX$181,BN$3,FALSE)),0,VLOOKUP(AJ571,'2010 BPTs'!$B$12:$BX$181,BN$3,FALSE))</f>
        <v>0</v>
      </c>
      <c r="BO571" s="24">
        <f>IF(ISNA(VLOOKUP(AK571,'2010 BPTs'!$B$12:$BX$181,BO$3,FALSE)),0,VLOOKUP(AK571,'2010 BPTs'!$B$12:$BX$181,BO$3,FALSE))</f>
        <v>0</v>
      </c>
      <c r="BP571" s="24">
        <f>IF(ISNA(VLOOKUP(AL571,'2010 BPTs'!$B$12:$BX$181,BP$3,FALSE)),0,VLOOKUP(AL571,'2010 BPTs'!$B$12:$BX$181,BP$3,FALSE))</f>
        <v>0</v>
      </c>
      <c r="BQ571" s="24">
        <f>IF(ISNA(VLOOKUP(AM571,'2010 BPTs'!$B$12:$BX$181,BQ$3,FALSE)),0,VLOOKUP(AM571,'2010 BPTs'!$B$12:$BX$181,BQ$3,FALSE))</f>
        <v>0</v>
      </c>
      <c r="BS571" s="78">
        <f t="shared" si="170"/>
        <v>0</v>
      </c>
      <c r="BT571" s="68">
        <f t="shared" si="171"/>
        <v>0</v>
      </c>
      <c r="BU571" s="68">
        <f t="shared" si="172"/>
        <v>0</v>
      </c>
      <c r="BW571" s="24">
        <f>IF(ISNA(VLOOKUP(AF571,'2010 BPTs'!$B$12:$BX$181,BW$3,FALSE)),0,VLOOKUP(AF571,'2010 BPTs'!$B$12:$BX$181,BW$3,FALSE))</f>
        <v>0</v>
      </c>
      <c r="BX571" s="24">
        <f>IF(ISNA(VLOOKUP(AG571,'2010 BPTs'!$B$12:$BX$181,BX$3,FALSE)),0,VLOOKUP(AG571,'2010 BPTs'!$B$12:$BX$181,BX$3,FALSE))</f>
        <v>0</v>
      </c>
      <c r="BY571" s="24">
        <f>IF(ISNA(VLOOKUP(AH571,'2010 BPTs'!$B$12:$BX$181,BY$3,FALSE)),0,VLOOKUP(AH571,'2010 BPTs'!$B$12:$BX$181,BY$3,FALSE))</f>
        <v>0</v>
      </c>
      <c r="BZ571" s="24">
        <f>IF(ISNA(VLOOKUP(AI571,'2010 BPTs'!$B$12:$BX$181,BZ$3,FALSE)),0,VLOOKUP(AI571,'2010 BPTs'!$B$12:$BX$181,BZ$3,FALSE))</f>
        <v>0</v>
      </c>
      <c r="CA571" s="24">
        <f>IF(ISNA(VLOOKUP(AJ571,'2010 BPTs'!$B$12:$BX$181,CA$3,FALSE)),0,VLOOKUP(AJ571,'2010 BPTs'!$B$12:$BX$181,CA$3,FALSE))</f>
        <v>0</v>
      </c>
      <c r="CB571" s="24">
        <f>IF(ISNA(VLOOKUP(AK571,'2010 BPTs'!$B$12:$BX$181,CB$3,FALSE)),0,VLOOKUP(AK571,'2010 BPTs'!$B$12:$BX$181,CB$3,FALSE))</f>
        <v>0</v>
      </c>
      <c r="CC571" s="24">
        <f>IF(ISNA(VLOOKUP(AL571,'2010 BPTs'!$B$12:$BX$181,CC$3,FALSE)),0,VLOOKUP(AL571,'2010 BPTs'!$B$12:$BX$181,CC$3,FALSE))</f>
        <v>0</v>
      </c>
      <c r="CD571" s="24">
        <f>IF(ISNA(VLOOKUP(AM571,'2010 BPTs'!$B$12:$BX$181,CD$3,FALSE)),0,VLOOKUP(AM571,'2010 BPTs'!$B$12:$BX$181,CD$3,FALSE))</f>
        <v>0</v>
      </c>
      <c r="CF571" s="24">
        <f>IF(ISERROR(VLOOKUP(AF571,'2010 BPTs'!$B$12:$BX$181,CF$3,FALSE)/VLOOKUP(AF571,'2010 BPTs'!$B$12:$BX746,CF$3+3,FALSE)),0,VLOOKUP(AF571,'2010 BPTs'!$B$12:$BX$181,CF$3,FALSE)/VLOOKUP(AF571,'2010 BPTs'!$B$12:$BX746,CF$3+3,FALSE))</f>
        <v>0</v>
      </c>
      <c r="CG571" s="24">
        <f>IF(ISERROR(VLOOKUP(AG571,'2010 BPTs'!$B$12:$BX$181,CG$3,FALSE)/VLOOKUP(AG571,'2010 BPTs'!$B$12:$BX746,CG$3+3,FALSE)),0,VLOOKUP(AG571,'2010 BPTs'!$B$12:$BX$181,CG$3,FALSE)/VLOOKUP(AG571,'2010 BPTs'!$B$12:$BX746,CG$3+3,FALSE))</f>
        <v>0</v>
      </c>
      <c r="CH571" s="24">
        <f>IF(ISERROR(VLOOKUP(AH571,'2010 BPTs'!$B$12:$BX$181,CH$3,FALSE)/VLOOKUP(AH571,'2010 BPTs'!$B$12:$BX746,CH$3+3,FALSE)),0,VLOOKUP(AH571,'2010 BPTs'!$B$12:$BX$181,CH$3,FALSE)/VLOOKUP(AH571,'2010 BPTs'!$B$12:$BX746,CH$3+3,FALSE))</f>
        <v>0</v>
      </c>
      <c r="CI571" s="24">
        <f>IF(ISERROR(VLOOKUP(AI571,'2010 BPTs'!$B$12:$BX$181,CI$3,FALSE)/VLOOKUP(AI571,'2010 BPTs'!$B$12:$BX746,CI$3+3,FALSE)),0,VLOOKUP(AI571,'2010 BPTs'!$B$12:$BX$181,CI$3,FALSE)/VLOOKUP(AI571,'2010 BPTs'!$B$12:$BX746,CI$3+3,FALSE))</f>
        <v>0</v>
      </c>
      <c r="CJ571" s="24">
        <f>IF(ISERROR(VLOOKUP(AJ571,'2010 BPTs'!$B$12:$BX$181,CJ$3,FALSE)/VLOOKUP(AJ571,'2010 BPTs'!$B$12:$BX746,CJ$3+3,FALSE)),0,VLOOKUP(AJ571,'2010 BPTs'!$B$12:$BX$181,CJ$3,FALSE)/VLOOKUP(AJ571,'2010 BPTs'!$B$12:$BX746,CJ$3+3,FALSE))</f>
        <v>0</v>
      </c>
      <c r="CK571" s="24">
        <f>IF(ISERROR(VLOOKUP(AK571,'2010 BPTs'!$B$12:$BX$181,CK$3,FALSE)/VLOOKUP(AK571,'2010 BPTs'!$B$12:$BX746,CK$3+3,FALSE)),0,VLOOKUP(AK571,'2010 BPTs'!$B$12:$BX$181,CK$3,FALSE)/VLOOKUP(AK571,'2010 BPTs'!$B$12:$BX746,CK$3+3,FALSE))</f>
        <v>0</v>
      </c>
      <c r="CL571" s="24">
        <f>IF(ISERROR(VLOOKUP(AL571,'2010 BPTs'!$B$12:$BX$181,CL$3,FALSE)/VLOOKUP(AL571,'2010 BPTs'!$B$12:$BX746,CL$3+3,FALSE)),0,VLOOKUP(AL571,'2010 BPTs'!$B$12:$BX$181,CL$3,FALSE)/VLOOKUP(AL571,'2010 BPTs'!$B$12:$BX746,CL$3+3,FALSE))</f>
        <v>0</v>
      </c>
      <c r="CM571" s="24">
        <f>IF(ISERROR(VLOOKUP(AM571,'2010 BPTs'!$B$12:$BX$181,CM$3,FALSE)/VLOOKUP(AM571,'2010 BPTs'!$B$12:$BX746,CM$3+3,FALSE)),0,VLOOKUP(AM571,'2010 BPTs'!$B$12:$BX$181,CM$3,FALSE)/VLOOKUP(AM571,'2010 BPTs'!$B$12:$BX746,CM$3+3,FALSE))</f>
        <v>0</v>
      </c>
      <c r="CO571" s="24">
        <f>IF(ISERROR(VLOOKUP(AF571,'2010 BPTs'!$B$12:$BX$181,CO$3,FALSE)/VLOOKUP(AF571,'2010 BPTs'!$B$12:$BX746,CO$3+2,FALSE)),0,VLOOKUP(AF571,'2010 BPTs'!$B$12:$BX$181,CO$3,FALSE)/VLOOKUP(AF571,'2010 BPTs'!$B$12:$BX746,CO$3+2,FALSE))</f>
        <v>0</v>
      </c>
      <c r="CP571" s="24">
        <f>IF(ISERROR(VLOOKUP(AG571,'2010 BPTs'!$B$12:$BX$181,CP$3,FALSE)/VLOOKUP(AG571,'2010 BPTs'!$B$12:$BX746,CP$3+2,FALSE)),0,VLOOKUP(AG571,'2010 BPTs'!$B$12:$BX$181,CP$3,FALSE)/VLOOKUP(AG571,'2010 BPTs'!$B$12:$BX746,CP$3+2,FALSE))</f>
        <v>0</v>
      </c>
      <c r="CQ571" s="24">
        <f>IF(ISERROR(VLOOKUP(AH571,'2010 BPTs'!$B$12:$BX$181,CQ$3,FALSE)/VLOOKUP(AH571,'2010 BPTs'!$B$12:$BX746,CQ$3+2,FALSE)),0,VLOOKUP(AH571,'2010 BPTs'!$B$12:$BX$181,CQ$3,FALSE)/VLOOKUP(AH571,'2010 BPTs'!$B$12:$BX746,CQ$3+2,FALSE))</f>
        <v>0</v>
      </c>
      <c r="CR571" s="24">
        <f>IF(ISERROR(VLOOKUP(AI571,'2010 BPTs'!$B$12:$BX$181,CR$3,FALSE)/VLOOKUP(AI571,'2010 BPTs'!$B$12:$BX746,CR$3+2,FALSE)),0,VLOOKUP(AI571,'2010 BPTs'!$B$12:$BX$181,CR$3,FALSE)/VLOOKUP(AI571,'2010 BPTs'!$B$12:$BX746,CR$3+2,FALSE))</f>
        <v>0</v>
      </c>
      <c r="CS571" s="24">
        <f>IF(ISERROR(VLOOKUP(AJ571,'2010 BPTs'!$B$12:$BX$181,CS$3,FALSE)/VLOOKUP(AJ571,'2010 BPTs'!$B$12:$BX746,CS$3+2,FALSE)),0,VLOOKUP(AJ571,'2010 BPTs'!$B$12:$BX$181,CS$3,FALSE)/VLOOKUP(AJ571,'2010 BPTs'!$B$12:$BX746,CS$3+2,FALSE))</f>
        <v>0</v>
      </c>
      <c r="CT571" s="24">
        <f>IF(ISERROR(VLOOKUP(AK571,'2010 BPTs'!$B$12:$BX$181,CT$3,FALSE)/VLOOKUP(AK571,'2010 BPTs'!$B$12:$BX746,CT$3+2,FALSE)),0,VLOOKUP(AK571,'2010 BPTs'!$B$12:$BX$181,CT$3,FALSE)/VLOOKUP(AK571,'2010 BPTs'!$B$12:$BX746,CT$3+2,FALSE))</f>
        <v>0</v>
      </c>
      <c r="CU571" s="24">
        <f>IF(ISERROR(VLOOKUP(AL571,'2010 BPTs'!$B$12:$BX$181,CU$3,FALSE)/VLOOKUP(AL571,'2010 BPTs'!$B$12:$BX746,CU$3+2,FALSE)),0,VLOOKUP(AL571,'2010 BPTs'!$B$12:$BX$181,CU$3,FALSE)/VLOOKUP(AL571,'2010 BPTs'!$B$12:$BX746,CU$3+2,FALSE))</f>
        <v>0</v>
      </c>
      <c r="CV571" s="24">
        <f>IF(ISERROR(VLOOKUP(AM571,'2010 BPTs'!$B$12:$BX$181,CV$3,FALSE)/VLOOKUP(AM571,'2010 BPTs'!$B$12:$BX746,CV$3+2,FALSE)),0,VLOOKUP(AM571,'2010 BPTs'!$B$12:$BX$181,CV$3,FALSE)/VLOOKUP(AM571,'2010 BPTs'!$B$12:$BX746,CV$3+2,FALSE))</f>
        <v>0</v>
      </c>
      <c r="CX571" s="93">
        <f>'2012 BPTs'!BR67</f>
        <v>0</v>
      </c>
      <c r="CY571" s="93">
        <f>'2012 BPTs'!BS67</f>
        <v>0</v>
      </c>
    </row>
    <row r="572" spans="2:103" x14ac:dyDescent="0.2">
      <c r="B572" s="2" t="s">
        <v>213</v>
      </c>
      <c r="C572" s="2">
        <f>'2012 BPTs'!E68</f>
        <v>0</v>
      </c>
      <c r="D572" s="2">
        <f t="shared" si="162"/>
        <v>0</v>
      </c>
      <c r="E572" s="4">
        <f>'2012 BPTs'!F68</f>
        <v>0</v>
      </c>
      <c r="F572" s="88">
        <f>'2012 BPTs'!G68</f>
        <v>0</v>
      </c>
      <c r="G572" s="53">
        <f>'2012 BPTs'!I68</f>
        <v>0</v>
      </c>
      <c r="H572" s="88">
        <f>'2012 BPTs'!J68</f>
        <v>0</v>
      </c>
      <c r="I572" s="4">
        <f>'2012 BPTs'!K68</f>
        <v>0</v>
      </c>
      <c r="J572" s="5">
        <f>'2012 BPTs'!M68</f>
        <v>0</v>
      </c>
      <c r="K572" s="99">
        <f>'2012 BPTs'!BL68</f>
        <v>0</v>
      </c>
      <c r="L572" s="100">
        <f t="shared" si="174"/>
        <v>0</v>
      </c>
      <c r="M572" s="101">
        <f t="shared" si="163"/>
        <v>0</v>
      </c>
      <c r="N572" s="102">
        <f t="shared" si="166"/>
        <v>0</v>
      </c>
      <c r="O572" s="103">
        <f>'2012 BPTs'!BM68</f>
        <v>0</v>
      </c>
      <c r="P572" s="100">
        <f t="shared" si="175"/>
        <v>0</v>
      </c>
      <c r="Q572" s="101">
        <f t="shared" si="164"/>
        <v>0</v>
      </c>
      <c r="R572" s="104">
        <f t="shared" si="176"/>
        <v>0</v>
      </c>
      <c r="S572" s="105">
        <f t="shared" si="167"/>
        <v>0</v>
      </c>
      <c r="T572" s="104">
        <f t="shared" si="177"/>
        <v>0</v>
      </c>
      <c r="U572" s="121">
        <f>IF(K572=0,0,IF(B572="Manual",(S572-O572-AP572*(O572/(O572+Z572)))/S572,'2012 BPTs'!BP68))</f>
        <v>0</v>
      </c>
      <c r="V572" s="99">
        <f>'2012 BPTs'!BN68</f>
        <v>0</v>
      </c>
      <c r="W572" s="100">
        <f t="shared" si="173"/>
        <v>0</v>
      </c>
      <c r="X572" s="103">
        <f t="shared" si="165"/>
        <v>0</v>
      </c>
      <c r="Y572" s="102">
        <f t="shared" si="168"/>
        <v>0</v>
      </c>
      <c r="Z572" s="103">
        <f>'2012 BPTs'!BO68</f>
        <v>0</v>
      </c>
      <c r="AA572" s="104">
        <f t="shared" si="178"/>
        <v>0</v>
      </c>
      <c r="AB572" s="106">
        <f>IF(W572=0,0,IF(B572="Manual",(V572-Z572-AP572*(Z572/(Z572+O572)))/V572,'2012 BPTs'!BQ68))</f>
        <v>0</v>
      </c>
      <c r="AD572" s="2" t="str">
        <f t="shared" si="169"/>
        <v>00-0</v>
      </c>
      <c r="AE572" s="2">
        <f>'2012 BPTs'!BA68</f>
        <v>0</v>
      </c>
      <c r="AF572" s="2" t="str">
        <f>IF(B572="Auto",'2012 BPTs'!BB68,D572&amp;E572&amp;"-"&amp;F572)</f>
        <v/>
      </c>
      <c r="AG572" s="2" t="str">
        <f>'2012 BPTs'!BC68</f>
        <v/>
      </c>
      <c r="AH572" s="2" t="str">
        <f>'2012 BPTs'!BD68</f>
        <v/>
      </c>
      <c r="AI572" s="2" t="str">
        <f>'2012 BPTs'!BE68</f>
        <v/>
      </c>
      <c r="AJ572" s="2" t="str">
        <f>'2012 BPTs'!BF68</f>
        <v/>
      </c>
      <c r="AK572" s="2" t="str">
        <f>'2012 BPTs'!BG68</f>
        <v/>
      </c>
      <c r="AL572" s="2" t="str">
        <f>'2012 BPTs'!BH68</f>
        <v/>
      </c>
      <c r="AM572" s="2" t="str">
        <f>'2012 BPTs'!BI68</f>
        <v/>
      </c>
      <c r="AO572" s="128">
        <f>'2012 BPTs'!AJ68*'2012 BPTs'!BK68</f>
        <v>0</v>
      </c>
      <c r="AP572" s="128">
        <f>'2012 BPTs'!AK68*'2012 BPTs'!BK68</f>
        <v>0</v>
      </c>
      <c r="AR572" s="5">
        <f>IF(B572="Auto",'2012 BPTs'!M68,J572)</f>
        <v>0</v>
      </c>
      <c r="AS572" s="5">
        <f>'2012 BPTs'!O68</f>
        <v>0</v>
      </c>
      <c r="AT572" s="5">
        <f>'2012 BPTs'!Q68</f>
        <v>0</v>
      </c>
      <c r="AU572" s="5">
        <f>'2012 BPTs'!S68</f>
        <v>0</v>
      </c>
      <c r="AV572" s="5">
        <f>'2012 BPTs'!U68</f>
        <v>0</v>
      </c>
      <c r="AW572" s="5">
        <f>'2012 BPTs'!W68</f>
        <v>0</v>
      </c>
      <c r="AX572" s="5">
        <f>'2012 BPTs'!Y68</f>
        <v>0</v>
      </c>
      <c r="AY572" s="5">
        <f>'2012 BPTs'!AA68</f>
        <v>0</v>
      </c>
      <c r="BA572" s="24">
        <f>IF(ISNA(VLOOKUP(AF572,'2010 BPTs'!$B$12:$BX$181,BA$3,FALSE)),0,VLOOKUP(AF572,'2010 BPTs'!$B$12:$BX$181,BA$3,FALSE))</f>
        <v>0</v>
      </c>
      <c r="BB572" s="24">
        <f>IF(ISNA(VLOOKUP(AG572,'2010 BPTs'!$B$12:$BX$181,BB$3,FALSE)),0,VLOOKUP(AG572,'2010 BPTs'!$B$12:$BX$181,BB$3,FALSE))</f>
        <v>0</v>
      </c>
      <c r="BC572" s="24">
        <f>IF(ISNA(VLOOKUP(AH572,'2010 BPTs'!$B$12:$BX$181,BC$3,FALSE)),0,VLOOKUP(AH572,'2010 BPTs'!$B$12:$BX$181,BC$3,FALSE))</f>
        <v>0</v>
      </c>
      <c r="BD572" s="24">
        <f>IF(ISNA(VLOOKUP(AI572,'2010 BPTs'!$B$12:$BX$181,BD$3,FALSE)),0,VLOOKUP(AI572,'2010 BPTs'!$B$12:$BX$181,BD$3,FALSE))</f>
        <v>0</v>
      </c>
      <c r="BE572" s="24">
        <f>IF(ISNA(VLOOKUP(AJ572,'2010 BPTs'!$B$12:$BX$181,BE$3,FALSE)),0,VLOOKUP(AJ572,'2010 BPTs'!$B$12:$BX$181,BE$3,FALSE))</f>
        <v>0</v>
      </c>
      <c r="BF572" s="24">
        <f>IF(ISNA(VLOOKUP(AK572,'2010 BPTs'!$B$12:$BX$181,BF$3,FALSE)),0,VLOOKUP(AK572,'2010 BPTs'!$B$12:$BX$181,BF$3,FALSE))</f>
        <v>0</v>
      </c>
      <c r="BG572" s="24">
        <f>IF(ISNA(VLOOKUP(AL572,'2010 BPTs'!$B$12:$BX$181,BG$3,FALSE)),0,VLOOKUP(AL572,'2010 BPTs'!$B$12:$BX$181,BG$3,FALSE))</f>
        <v>0</v>
      </c>
      <c r="BH572" s="24">
        <f>IF(ISNA(VLOOKUP(AM572,'2010 BPTs'!$B$12:$BX$181,BH$3,FALSE)),0,VLOOKUP(AM572,'2010 BPTs'!$B$12:$BX$181,BH$3,FALSE))</f>
        <v>0</v>
      </c>
      <c r="BJ572" s="24">
        <f>IF(ISNA(VLOOKUP(AF572,'2010 BPTs'!$B$12:$BX$181,BJ$3,FALSE)),0,VLOOKUP(AF572,'2010 BPTs'!$B$12:$BX$181,BJ$3,FALSE))</f>
        <v>0</v>
      </c>
      <c r="BK572" s="24">
        <f>IF(ISNA(VLOOKUP(AG572,'2010 BPTs'!$B$12:$BX$181,BK$3,FALSE)),0,VLOOKUP(AG572,'2010 BPTs'!$B$12:$BX$181,BK$3,FALSE))</f>
        <v>0</v>
      </c>
      <c r="BL572" s="24">
        <f>IF(ISNA(VLOOKUP(AH572,'2010 BPTs'!$B$12:$BX$181,BL$3,FALSE)),0,VLOOKUP(AH572,'2010 BPTs'!$B$12:$BX$181,BL$3,FALSE))</f>
        <v>0</v>
      </c>
      <c r="BM572" s="24">
        <f>IF(ISNA(VLOOKUP(AI572,'2010 BPTs'!$B$12:$BX$181,BM$3,FALSE)),0,VLOOKUP(AI572,'2010 BPTs'!$B$12:$BX$181,BM$3,FALSE))</f>
        <v>0</v>
      </c>
      <c r="BN572" s="24">
        <f>IF(ISNA(VLOOKUP(AJ572,'2010 BPTs'!$B$12:$BX$181,BN$3,FALSE)),0,VLOOKUP(AJ572,'2010 BPTs'!$B$12:$BX$181,BN$3,FALSE))</f>
        <v>0</v>
      </c>
      <c r="BO572" s="24">
        <f>IF(ISNA(VLOOKUP(AK572,'2010 BPTs'!$B$12:$BX$181,BO$3,FALSE)),0,VLOOKUP(AK572,'2010 BPTs'!$B$12:$BX$181,BO$3,FALSE))</f>
        <v>0</v>
      </c>
      <c r="BP572" s="24">
        <f>IF(ISNA(VLOOKUP(AL572,'2010 BPTs'!$B$12:$BX$181,BP$3,FALSE)),0,VLOOKUP(AL572,'2010 BPTs'!$B$12:$BX$181,BP$3,FALSE))</f>
        <v>0</v>
      </c>
      <c r="BQ572" s="24">
        <f>IF(ISNA(VLOOKUP(AM572,'2010 BPTs'!$B$12:$BX$181,BQ$3,FALSE)),0,VLOOKUP(AM572,'2010 BPTs'!$B$12:$BX$181,BQ$3,FALSE))</f>
        <v>0</v>
      </c>
      <c r="BS572" s="78">
        <f t="shared" si="170"/>
        <v>0</v>
      </c>
      <c r="BT572" s="68">
        <f t="shared" si="171"/>
        <v>0</v>
      </c>
      <c r="BU572" s="68">
        <f t="shared" si="172"/>
        <v>0</v>
      </c>
      <c r="BW572" s="24">
        <f>IF(ISNA(VLOOKUP(AF572,'2010 BPTs'!$B$12:$BX$181,BW$3,FALSE)),0,VLOOKUP(AF572,'2010 BPTs'!$B$12:$BX$181,BW$3,FALSE))</f>
        <v>0</v>
      </c>
      <c r="BX572" s="24">
        <f>IF(ISNA(VLOOKUP(AG572,'2010 BPTs'!$B$12:$BX$181,BX$3,FALSE)),0,VLOOKUP(AG572,'2010 BPTs'!$B$12:$BX$181,BX$3,FALSE))</f>
        <v>0</v>
      </c>
      <c r="BY572" s="24">
        <f>IF(ISNA(VLOOKUP(AH572,'2010 BPTs'!$B$12:$BX$181,BY$3,FALSE)),0,VLOOKUP(AH572,'2010 BPTs'!$B$12:$BX$181,BY$3,FALSE))</f>
        <v>0</v>
      </c>
      <c r="BZ572" s="24">
        <f>IF(ISNA(VLOOKUP(AI572,'2010 BPTs'!$B$12:$BX$181,BZ$3,FALSE)),0,VLOOKUP(AI572,'2010 BPTs'!$B$12:$BX$181,BZ$3,FALSE))</f>
        <v>0</v>
      </c>
      <c r="CA572" s="24">
        <f>IF(ISNA(VLOOKUP(AJ572,'2010 BPTs'!$B$12:$BX$181,CA$3,FALSE)),0,VLOOKUP(AJ572,'2010 BPTs'!$B$12:$BX$181,CA$3,FALSE))</f>
        <v>0</v>
      </c>
      <c r="CB572" s="24">
        <f>IF(ISNA(VLOOKUP(AK572,'2010 BPTs'!$B$12:$BX$181,CB$3,FALSE)),0,VLOOKUP(AK572,'2010 BPTs'!$B$12:$BX$181,CB$3,FALSE))</f>
        <v>0</v>
      </c>
      <c r="CC572" s="24">
        <f>IF(ISNA(VLOOKUP(AL572,'2010 BPTs'!$B$12:$BX$181,CC$3,FALSE)),0,VLOOKUP(AL572,'2010 BPTs'!$B$12:$BX$181,CC$3,FALSE))</f>
        <v>0</v>
      </c>
      <c r="CD572" s="24">
        <f>IF(ISNA(VLOOKUP(AM572,'2010 BPTs'!$B$12:$BX$181,CD$3,FALSE)),0,VLOOKUP(AM572,'2010 BPTs'!$B$12:$BX$181,CD$3,FALSE))</f>
        <v>0</v>
      </c>
      <c r="CF572" s="24">
        <f>IF(ISERROR(VLOOKUP(AF572,'2010 BPTs'!$B$12:$BX$181,CF$3,FALSE)/VLOOKUP(AF572,'2010 BPTs'!$B$12:$BX747,CF$3+3,FALSE)),0,VLOOKUP(AF572,'2010 BPTs'!$B$12:$BX$181,CF$3,FALSE)/VLOOKUP(AF572,'2010 BPTs'!$B$12:$BX747,CF$3+3,FALSE))</f>
        <v>0</v>
      </c>
      <c r="CG572" s="24">
        <f>IF(ISERROR(VLOOKUP(AG572,'2010 BPTs'!$B$12:$BX$181,CG$3,FALSE)/VLOOKUP(AG572,'2010 BPTs'!$B$12:$BX747,CG$3+3,FALSE)),0,VLOOKUP(AG572,'2010 BPTs'!$B$12:$BX$181,CG$3,FALSE)/VLOOKUP(AG572,'2010 BPTs'!$B$12:$BX747,CG$3+3,FALSE))</f>
        <v>0</v>
      </c>
      <c r="CH572" s="24">
        <f>IF(ISERROR(VLOOKUP(AH572,'2010 BPTs'!$B$12:$BX$181,CH$3,FALSE)/VLOOKUP(AH572,'2010 BPTs'!$B$12:$BX747,CH$3+3,FALSE)),0,VLOOKUP(AH572,'2010 BPTs'!$B$12:$BX$181,CH$3,FALSE)/VLOOKUP(AH572,'2010 BPTs'!$B$12:$BX747,CH$3+3,FALSE))</f>
        <v>0</v>
      </c>
      <c r="CI572" s="24">
        <f>IF(ISERROR(VLOOKUP(AI572,'2010 BPTs'!$B$12:$BX$181,CI$3,FALSE)/VLOOKUP(AI572,'2010 BPTs'!$B$12:$BX747,CI$3+3,FALSE)),0,VLOOKUP(AI572,'2010 BPTs'!$B$12:$BX$181,CI$3,FALSE)/VLOOKUP(AI572,'2010 BPTs'!$B$12:$BX747,CI$3+3,FALSE))</f>
        <v>0</v>
      </c>
      <c r="CJ572" s="24">
        <f>IF(ISERROR(VLOOKUP(AJ572,'2010 BPTs'!$B$12:$BX$181,CJ$3,FALSE)/VLOOKUP(AJ572,'2010 BPTs'!$B$12:$BX747,CJ$3+3,FALSE)),0,VLOOKUP(AJ572,'2010 BPTs'!$B$12:$BX$181,CJ$3,FALSE)/VLOOKUP(AJ572,'2010 BPTs'!$B$12:$BX747,CJ$3+3,FALSE))</f>
        <v>0</v>
      </c>
      <c r="CK572" s="24">
        <f>IF(ISERROR(VLOOKUP(AK572,'2010 BPTs'!$B$12:$BX$181,CK$3,FALSE)/VLOOKUP(AK572,'2010 BPTs'!$B$12:$BX747,CK$3+3,FALSE)),0,VLOOKUP(AK572,'2010 BPTs'!$B$12:$BX$181,CK$3,FALSE)/VLOOKUP(AK572,'2010 BPTs'!$B$12:$BX747,CK$3+3,FALSE))</f>
        <v>0</v>
      </c>
      <c r="CL572" s="24">
        <f>IF(ISERROR(VLOOKUP(AL572,'2010 BPTs'!$B$12:$BX$181,CL$3,FALSE)/VLOOKUP(AL572,'2010 BPTs'!$B$12:$BX747,CL$3+3,FALSE)),0,VLOOKUP(AL572,'2010 BPTs'!$B$12:$BX$181,CL$3,FALSE)/VLOOKUP(AL572,'2010 BPTs'!$B$12:$BX747,CL$3+3,FALSE))</f>
        <v>0</v>
      </c>
      <c r="CM572" s="24">
        <f>IF(ISERROR(VLOOKUP(AM572,'2010 BPTs'!$B$12:$BX$181,CM$3,FALSE)/VLOOKUP(AM572,'2010 BPTs'!$B$12:$BX747,CM$3+3,FALSE)),0,VLOOKUP(AM572,'2010 BPTs'!$B$12:$BX$181,CM$3,FALSE)/VLOOKUP(AM572,'2010 BPTs'!$B$12:$BX747,CM$3+3,FALSE))</f>
        <v>0</v>
      </c>
      <c r="CO572" s="24">
        <f>IF(ISERROR(VLOOKUP(AF572,'2010 BPTs'!$B$12:$BX$181,CO$3,FALSE)/VLOOKUP(AF572,'2010 BPTs'!$B$12:$BX747,CO$3+2,FALSE)),0,VLOOKUP(AF572,'2010 BPTs'!$B$12:$BX$181,CO$3,FALSE)/VLOOKUP(AF572,'2010 BPTs'!$B$12:$BX747,CO$3+2,FALSE))</f>
        <v>0</v>
      </c>
      <c r="CP572" s="24">
        <f>IF(ISERROR(VLOOKUP(AG572,'2010 BPTs'!$B$12:$BX$181,CP$3,FALSE)/VLOOKUP(AG572,'2010 BPTs'!$B$12:$BX747,CP$3+2,FALSE)),0,VLOOKUP(AG572,'2010 BPTs'!$B$12:$BX$181,CP$3,FALSE)/VLOOKUP(AG572,'2010 BPTs'!$B$12:$BX747,CP$3+2,FALSE))</f>
        <v>0</v>
      </c>
      <c r="CQ572" s="24">
        <f>IF(ISERROR(VLOOKUP(AH572,'2010 BPTs'!$B$12:$BX$181,CQ$3,FALSE)/VLOOKUP(AH572,'2010 BPTs'!$B$12:$BX747,CQ$3+2,FALSE)),0,VLOOKUP(AH572,'2010 BPTs'!$B$12:$BX$181,CQ$3,FALSE)/VLOOKUP(AH572,'2010 BPTs'!$B$12:$BX747,CQ$3+2,FALSE))</f>
        <v>0</v>
      </c>
      <c r="CR572" s="24">
        <f>IF(ISERROR(VLOOKUP(AI572,'2010 BPTs'!$B$12:$BX$181,CR$3,FALSE)/VLOOKUP(AI572,'2010 BPTs'!$B$12:$BX747,CR$3+2,FALSE)),0,VLOOKUP(AI572,'2010 BPTs'!$B$12:$BX$181,CR$3,FALSE)/VLOOKUP(AI572,'2010 BPTs'!$B$12:$BX747,CR$3+2,FALSE))</f>
        <v>0</v>
      </c>
      <c r="CS572" s="24">
        <f>IF(ISERROR(VLOOKUP(AJ572,'2010 BPTs'!$B$12:$BX$181,CS$3,FALSE)/VLOOKUP(AJ572,'2010 BPTs'!$B$12:$BX747,CS$3+2,FALSE)),0,VLOOKUP(AJ572,'2010 BPTs'!$B$12:$BX$181,CS$3,FALSE)/VLOOKUP(AJ572,'2010 BPTs'!$B$12:$BX747,CS$3+2,FALSE))</f>
        <v>0</v>
      </c>
      <c r="CT572" s="24">
        <f>IF(ISERROR(VLOOKUP(AK572,'2010 BPTs'!$B$12:$BX$181,CT$3,FALSE)/VLOOKUP(AK572,'2010 BPTs'!$B$12:$BX747,CT$3+2,FALSE)),0,VLOOKUP(AK572,'2010 BPTs'!$B$12:$BX$181,CT$3,FALSE)/VLOOKUP(AK572,'2010 BPTs'!$B$12:$BX747,CT$3+2,FALSE))</f>
        <v>0</v>
      </c>
      <c r="CU572" s="24">
        <f>IF(ISERROR(VLOOKUP(AL572,'2010 BPTs'!$B$12:$BX$181,CU$3,FALSE)/VLOOKUP(AL572,'2010 BPTs'!$B$12:$BX747,CU$3+2,FALSE)),0,VLOOKUP(AL572,'2010 BPTs'!$B$12:$BX$181,CU$3,FALSE)/VLOOKUP(AL572,'2010 BPTs'!$B$12:$BX747,CU$3+2,FALSE))</f>
        <v>0</v>
      </c>
      <c r="CV572" s="24">
        <f>IF(ISERROR(VLOOKUP(AM572,'2010 BPTs'!$B$12:$BX$181,CV$3,FALSE)/VLOOKUP(AM572,'2010 BPTs'!$B$12:$BX747,CV$3+2,FALSE)),0,VLOOKUP(AM572,'2010 BPTs'!$B$12:$BX$181,CV$3,FALSE)/VLOOKUP(AM572,'2010 BPTs'!$B$12:$BX747,CV$3+2,FALSE))</f>
        <v>0</v>
      </c>
      <c r="CX572" s="93">
        <f>'2012 BPTs'!BR68</f>
        <v>0</v>
      </c>
      <c r="CY572" s="93">
        <f>'2012 BPTs'!BS68</f>
        <v>0</v>
      </c>
    </row>
    <row r="573" spans="2:103" x14ac:dyDescent="0.2">
      <c r="B573" s="2" t="s">
        <v>213</v>
      </c>
      <c r="C573" s="2">
        <f>'2012 BPTs'!E69</f>
        <v>0</v>
      </c>
      <c r="D573" s="2">
        <f t="shared" si="162"/>
        <v>0</v>
      </c>
      <c r="E573" s="4">
        <f>'2012 BPTs'!F69</f>
        <v>0</v>
      </c>
      <c r="F573" s="88">
        <f>'2012 BPTs'!G69</f>
        <v>0</v>
      </c>
      <c r="G573" s="53">
        <f>'2012 BPTs'!I69</f>
        <v>0</v>
      </c>
      <c r="H573" s="88">
        <f>'2012 BPTs'!J69</f>
        <v>0</v>
      </c>
      <c r="I573" s="4">
        <f>'2012 BPTs'!K69</f>
        <v>0</v>
      </c>
      <c r="J573" s="5">
        <f>'2012 BPTs'!M69</f>
        <v>0</v>
      </c>
      <c r="K573" s="99">
        <f>'2012 BPTs'!BL69</f>
        <v>0</v>
      </c>
      <c r="L573" s="100">
        <f t="shared" si="174"/>
        <v>0</v>
      </c>
      <c r="M573" s="101">
        <f t="shared" si="163"/>
        <v>0</v>
      </c>
      <c r="N573" s="102">
        <f t="shared" si="166"/>
        <v>0</v>
      </c>
      <c r="O573" s="103">
        <f>'2012 BPTs'!BM69</f>
        <v>0</v>
      </c>
      <c r="P573" s="100">
        <f t="shared" si="175"/>
        <v>0</v>
      </c>
      <c r="Q573" s="101">
        <f t="shared" si="164"/>
        <v>0</v>
      </c>
      <c r="R573" s="104">
        <f t="shared" si="176"/>
        <v>0</v>
      </c>
      <c r="S573" s="105">
        <f t="shared" si="167"/>
        <v>0</v>
      </c>
      <c r="T573" s="104">
        <f t="shared" si="177"/>
        <v>0</v>
      </c>
      <c r="U573" s="121">
        <f>IF(K573=0,0,IF(B573="Manual",(S573-O573-AP573*(O573/(O573+Z573)))/S573,'2012 BPTs'!BP69))</f>
        <v>0</v>
      </c>
      <c r="V573" s="99">
        <f>'2012 BPTs'!BN69</f>
        <v>0</v>
      </c>
      <c r="W573" s="100">
        <f t="shared" si="173"/>
        <v>0</v>
      </c>
      <c r="X573" s="103">
        <f t="shared" si="165"/>
        <v>0</v>
      </c>
      <c r="Y573" s="102">
        <f t="shared" si="168"/>
        <v>0</v>
      </c>
      <c r="Z573" s="103">
        <f>'2012 BPTs'!BO69</f>
        <v>0</v>
      </c>
      <c r="AA573" s="104">
        <f t="shared" si="178"/>
        <v>0</v>
      </c>
      <c r="AB573" s="106">
        <f>IF(W573=0,0,IF(B573="Manual",(V573-Z573-AP573*(Z573/(Z573+O573)))/V573,'2012 BPTs'!BQ69))</f>
        <v>0</v>
      </c>
      <c r="AD573" s="2" t="str">
        <f t="shared" si="169"/>
        <v>00-0</v>
      </c>
      <c r="AE573" s="2">
        <f>'2012 BPTs'!BA69</f>
        <v>0</v>
      </c>
      <c r="AF573" s="2" t="str">
        <f>IF(B573="Auto",'2012 BPTs'!BB69,D573&amp;E573&amp;"-"&amp;F573)</f>
        <v/>
      </c>
      <c r="AG573" s="2" t="str">
        <f>'2012 BPTs'!BC69</f>
        <v/>
      </c>
      <c r="AH573" s="2" t="str">
        <f>'2012 BPTs'!BD69</f>
        <v/>
      </c>
      <c r="AI573" s="2" t="str">
        <f>'2012 BPTs'!BE69</f>
        <v/>
      </c>
      <c r="AJ573" s="2" t="str">
        <f>'2012 BPTs'!BF69</f>
        <v/>
      </c>
      <c r="AK573" s="2" t="str">
        <f>'2012 BPTs'!BG69</f>
        <v/>
      </c>
      <c r="AL573" s="2" t="str">
        <f>'2012 BPTs'!BH69</f>
        <v/>
      </c>
      <c r="AM573" s="2" t="str">
        <f>'2012 BPTs'!BI69</f>
        <v/>
      </c>
      <c r="AO573" s="128">
        <f>'2012 BPTs'!AJ69*'2012 BPTs'!BK69</f>
        <v>0</v>
      </c>
      <c r="AP573" s="128">
        <f>'2012 BPTs'!AK69*'2012 BPTs'!BK69</f>
        <v>0</v>
      </c>
      <c r="AR573" s="5">
        <f>IF(B573="Auto",'2012 BPTs'!M69,J573)</f>
        <v>0</v>
      </c>
      <c r="AS573" s="5">
        <f>'2012 BPTs'!O69</f>
        <v>0</v>
      </c>
      <c r="AT573" s="5">
        <f>'2012 BPTs'!Q69</f>
        <v>0</v>
      </c>
      <c r="AU573" s="5">
        <f>'2012 BPTs'!S69</f>
        <v>0</v>
      </c>
      <c r="AV573" s="5">
        <f>'2012 BPTs'!U69</f>
        <v>0</v>
      </c>
      <c r="AW573" s="5">
        <f>'2012 BPTs'!W69</f>
        <v>0</v>
      </c>
      <c r="AX573" s="5">
        <f>'2012 BPTs'!Y69</f>
        <v>0</v>
      </c>
      <c r="AY573" s="5">
        <f>'2012 BPTs'!AA69</f>
        <v>0</v>
      </c>
      <c r="BA573" s="24">
        <f>IF(ISNA(VLOOKUP(AF573,'2010 BPTs'!$B$12:$BX$181,BA$3,FALSE)),0,VLOOKUP(AF573,'2010 BPTs'!$B$12:$BX$181,BA$3,FALSE))</f>
        <v>0</v>
      </c>
      <c r="BB573" s="24">
        <f>IF(ISNA(VLOOKUP(AG573,'2010 BPTs'!$B$12:$BX$181,BB$3,FALSE)),0,VLOOKUP(AG573,'2010 BPTs'!$B$12:$BX$181,BB$3,FALSE))</f>
        <v>0</v>
      </c>
      <c r="BC573" s="24">
        <f>IF(ISNA(VLOOKUP(AH573,'2010 BPTs'!$B$12:$BX$181,BC$3,FALSE)),0,VLOOKUP(AH573,'2010 BPTs'!$B$12:$BX$181,BC$3,FALSE))</f>
        <v>0</v>
      </c>
      <c r="BD573" s="24">
        <f>IF(ISNA(VLOOKUP(AI573,'2010 BPTs'!$B$12:$BX$181,BD$3,FALSE)),0,VLOOKUP(AI573,'2010 BPTs'!$B$12:$BX$181,BD$3,FALSE))</f>
        <v>0</v>
      </c>
      <c r="BE573" s="24">
        <f>IF(ISNA(VLOOKUP(AJ573,'2010 BPTs'!$B$12:$BX$181,BE$3,FALSE)),0,VLOOKUP(AJ573,'2010 BPTs'!$B$12:$BX$181,BE$3,FALSE))</f>
        <v>0</v>
      </c>
      <c r="BF573" s="24">
        <f>IF(ISNA(VLOOKUP(AK573,'2010 BPTs'!$B$12:$BX$181,BF$3,FALSE)),0,VLOOKUP(AK573,'2010 BPTs'!$B$12:$BX$181,BF$3,FALSE))</f>
        <v>0</v>
      </c>
      <c r="BG573" s="24">
        <f>IF(ISNA(VLOOKUP(AL573,'2010 BPTs'!$B$12:$BX$181,BG$3,FALSE)),0,VLOOKUP(AL573,'2010 BPTs'!$B$12:$BX$181,BG$3,FALSE))</f>
        <v>0</v>
      </c>
      <c r="BH573" s="24">
        <f>IF(ISNA(VLOOKUP(AM573,'2010 BPTs'!$B$12:$BX$181,BH$3,FALSE)),0,VLOOKUP(AM573,'2010 BPTs'!$B$12:$BX$181,BH$3,FALSE))</f>
        <v>0</v>
      </c>
      <c r="BJ573" s="24">
        <f>IF(ISNA(VLOOKUP(AF573,'2010 BPTs'!$B$12:$BX$181,BJ$3,FALSE)),0,VLOOKUP(AF573,'2010 BPTs'!$B$12:$BX$181,BJ$3,FALSE))</f>
        <v>0</v>
      </c>
      <c r="BK573" s="24">
        <f>IF(ISNA(VLOOKUP(AG573,'2010 BPTs'!$B$12:$BX$181,BK$3,FALSE)),0,VLOOKUP(AG573,'2010 BPTs'!$B$12:$BX$181,BK$3,FALSE))</f>
        <v>0</v>
      </c>
      <c r="BL573" s="24">
        <f>IF(ISNA(VLOOKUP(AH573,'2010 BPTs'!$B$12:$BX$181,BL$3,FALSE)),0,VLOOKUP(AH573,'2010 BPTs'!$B$12:$BX$181,BL$3,FALSE))</f>
        <v>0</v>
      </c>
      <c r="BM573" s="24">
        <f>IF(ISNA(VLOOKUP(AI573,'2010 BPTs'!$B$12:$BX$181,BM$3,FALSE)),0,VLOOKUP(AI573,'2010 BPTs'!$B$12:$BX$181,BM$3,FALSE))</f>
        <v>0</v>
      </c>
      <c r="BN573" s="24">
        <f>IF(ISNA(VLOOKUP(AJ573,'2010 BPTs'!$B$12:$BX$181,BN$3,FALSE)),0,VLOOKUP(AJ573,'2010 BPTs'!$B$12:$BX$181,BN$3,FALSE))</f>
        <v>0</v>
      </c>
      <c r="BO573" s="24">
        <f>IF(ISNA(VLOOKUP(AK573,'2010 BPTs'!$B$12:$BX$181,BO$3,FALSE)),0,VLOOKUP(AK573,'2010 BPTs'!$B$12:$BX$181,BO$3,FALSE))</f>
        <v>0</v>
      </c>
      <c r="BP573" s="24">
        <f>IF(ISNA(VLOOKUP(AL573,'2010 BPTs'!$B$12:$BX$181,BP$3,FALSE)),0,VLOOKUP(AL573,'2010 BPTs'!$B$12:$BX$181,BP$3,FALSE))</f>
        <v>0</v>
      </c>
      <c r="BQ573" s="24">
        <f>IF(ISNA(VLOOKUP(AM573,'2010 BPTs'!$B$12:$BX$181,BQ$3,FALSE)),0,VLOOKUP(AM573,'2010 BPTs'!$B$12:$BX$181,BQ$3,FALSE))</f>
        <v>0</v>
      </c>
      <c r="BS573" s="78">
        <f t="shared" si="170"/>
        <v>0</v>
      </c>
      <c r="BT573" s="68">
        <f t="shared" si="171"/>
        <v>0</v>
      </c>
      <c r="BU573" s="68">
        <f t="shared" si="172"/>
        <v>0</v>
      </c>
      <c r="BW573" s="24">
        <f>IF(ISNA(VLOOKUP(AF573,'2010 BPTs'!$B$12:$BX$181,BW$3,FALSE)),0,VLOOKUP(AF573,'2010 BPTs'!$B$12:$BX$181,BW$3,FALSE))</f>
        <v>0</v>
      </c>
      <c r="BX573" s="24">
        <f>IF(ISNA(VLOOKUP(AG573,'2010 BPTs'!$B$12:$BX$181,BX$3,FALSE)),0,VLOOKUP(AG573,'2010 BPTs'!$B$12:$BX$181,BX$3,FALSE))</f>
        <v>0</v>
      </c>
      <c r="BY573" s="24">
        <f>IF(ISNA(VLOOKUP(AH573,'2010 BPTs'!$B$12:$BX$181,BY$3,FALSE)),0,VLOOKUP(AH573,'2010 BPTs'!$B$12:$BX$181,BY$3,FALSE))</f>
        <v>0</v>
      </c>
      <c r="BZ573" s="24">
        <f>IF(ISNA(VLOOKUP(AI573,'2010 BPTs'!$B$12:$BX$181,BZ$3,FALSE)),0,VLOOKUP(AI573,'2010 BPTs'!$B$12:$BX$181,BZ$3,FALSE))</f>
        <v>0</v>
      </c>
      <c r="CA573" s="24">
        <f>IF(ISNA(VLOOKUP(AJ573,'2010 BPTs'!$B$12:$BX$181,CA$3,FALSE)),0,VLOOKUP(AJ573,'2010 BPTs'!$B$12:$BX$181,CA$3,FALSE))</f>
        <v>0</v>
      </c>
      <c r="CB573" s="24">
        <f>IF(ISNA(VLOOKUP(AK573,'2010 BPTs'!$B$12:$BX$181,CB$3,FALSE)),0,VLOOKUP(AK573,'2010 BPTs'!$B$12:$BX$181,CB$3,FALSE))</f>
        <v>0</v>
      </c>
      <c r="CC573" s="24">
        <f>IF(ISNA(VLOOKUP(AL573,'2010 BPTs'!$B$12:$BX$181,CC$3,FALSE)),0,VLOOKUP(AL573,'2010 BPTs'!$B$12:$BX$181,CC$3,FALSE))</f>
        <v>0</v>
      </c>
      <c r="CD573" s="24">
        <f>IF(ISNA(VLOOKUP(AM573,'2010 BPTs'!$B$12:$BX$181,CD$3,FALSE)),0,VLOOKUP(AM573,'2010 BPTs'!$B$12:$BX$181,CD$3,FALSE))</f>
        <v>0</v>
      </c>
      <c r="CF573" s="24">
        <f>IF(ISERROR(VLOOKUP(AF573,'2010 BPTs'!$B$12:$BX$181,CF$3,FALSE)/VLOOKUP(AF573,'2010 BPTs'!$B$12:$BX748,CF$3+3,FALSE)),0,VLOOKUP(AF573,'2010 BPTs'!$B$12:$BX$181,CF$3,FALSE)/VLOOKUP(AF573,'2010 BPTs'!$B$12:$BX748,CF$3+3,FALSE))</f>
        <v>0</v>
      </c>
      <c r="CG573" s="24">
        <f>IF(ISERROR(VLOOKUP(AG573,'2010 BPTs'!$B$12:$BX$181,CG$3,FALSE)/VLOOKUP(AG573,'2010 BPTs'!$B$12:$BX748,CG$3+3,FALSE)),0,VLOOKUP(AG573,'2010 BPTs'!$B$12:$BX$181,CG$3,FALSE)/VLOOKUP(AG573,'2010 BPTs'!$B$12:$BX748,CG$3+3,FALSE))</f>
        <v>0</v>
      </c>
      <c r="CH573" s="24">
        <f>IF(ISERROR(VLOOKUP(AH573,'2010 BPTs'!$B$12:$BX$181,CH$3,FALSE)/VLOOKUP(AH573,'2010 BPTs'!$B$12:$BX748,CH$3+3,FALSE)),0,VLOOKUP(AH573,'2010 BPTs'!$B$12:$BX$181,CH$3,FALSE)/VLOOKUP(AH573,'2010 BPTs'!$B$12:$BX748,CH$3+3,FALSE))</f>
        <v>0</v>
      </c>
      <c r="CI573" s="24">
        <f>IF(ISERROR(VLOOKUP(AI573,'2010 BPTs'!$B$12:$BX$181,CI$3,FALSE)/VLOOKUP(AI573,'2010 BPTs'!$B$12:$BX748,CI$3+3,FALSE)),0,VLOOKUP(AI573,'2010 BPTs'!$B$12:$BX$181,CI$3,FALSE)/VLOOKUP(AI573,'2010 BPTs'!$B$12:$BX748,CI$3+3,FALSE))</f>
        <v>0</v>
      </c>
      <c r="CJ573" s="24">
        <f>IF(ISERROR(VLOOKUP(AJ573,'2010 BPTs'!$B$12:$BX$181,CJ$3,FALSE)/VLOOKUP(AJ573,'2010 BPTs'!$B$12:$BX748,CJ$3+3,FALSE)),0,VLOOKUP(AJ573,'2010 BPTs'!$B$12:$BX$181,CJ$3,FALSE)/VLOOKUP(AJ573,'2010 BPTs'!$B$12:$BX748,CJ$3+3,FALSE))</f>
        <v>0</v>
      </c>
      <c r="CK573" s="24">
        <f>IF(ISERROR(VLOOKUP(AK573,'2010 BPTs'!$B$12:$BX$181,CK$3,FALSE)/VLOOKUP(AK573,'2010 BPTs'!$B$12:$BX748,CK$3+3,FALSE)),0,VLOOKUP(AK573,'2010 BPTs'!$B$12:$BX$181,CK$3,FALSE)/VLOOKUP(AK573,'2010 BPTs'!$B$12:$BX748,CK$3+3,FALSE))</f>
        <v>0</v>
      </c>
      <c r="CL573" s="24">
        <f>IF(ISERROR(VLOOKUP(AL573,'2010 BPTs'!$B$12:$BX$181,CL$3,FALSE)/VLOOKUP(AL573,'2010 BPTs'!$B$12:$BX748,CL$3+3,FALSE)),0,VLOOKUP(AL573,'2010 BPTs'!$B$12:$BX$181,CL$3,FALSE)/VLOOKUP(AL573,'2010 BPTs'!$B$12:$BX748,CL$3+3,FALSE))</f>
        <v>0</v>
      </c>
      <c r="CM573" s="24">
        <f>IF(ISERROR(VLOOKUP(AM573,'2010 BPTs'!$B$12:$BX$181,CM$3,FALSE)/VLOOKUP(AM573,'2010 BPTs'!$B$12:$BX748,CM$3+3,FALSE)),0,VLOOKUP(AM573,'2010 BPTs'!$B$12:$BX$181,CM$3,FALSE)/VLOOKUP(AM573,'2010 BPTs'!$B$12:$BX748,CM$3+3,FALSE))</f>
        <v>0</v>
      </c>
      <c r="CO573" s="24">
        <f>IF(ISERROR(VLOOKUP(AF573,'2010 BPTs'!$B$12:$BX$181,CO$3,FALSE)/VLOOKUP(AF573,'2010 BPTs'!$B$12:$BX748,CO$3+2,FALSE)),0,VLOOKUP(AF573,'2010 BPTs'!$B$12:$BX$181,CO$3,FALSE)/VLOOKUP(AF573,'2010 BPTs'!$B$12:$BX748,CO$3+2,FALSE))</f>
        <v>0</v>
      </c>
      <c r="CP573" s="24">
        <f>IF(ISERROR(VLOOKUP(AG573,'2010 BPTs'!$B$12:$BX$181,CP$3,FALSE)/VLOOKUP(AG573,'2010 BPTs'!$B$12:$BX748,CP$3+2,FALSE)),0,VLOOKUP(AG573,'2010 BPTs'!$B$12:$BX$181,CP$3,FALSE)/VLOOKUP(AG573,'2010 BPTs'!$B$12:$BX748,CP$3+2,FALSE))</f>
        <v>0</v>
      </c>
      <c r="CQ573" s="24">
        <f>IF(ISERROR(VLOOKUP(AH573,'2010 BPTs'!$B$12:$BX$181,CQ$3,FALSE)/VLOOKUP(AH573,'2010 BPTs'!$B$12:$BX748,CQ$3+2,FALSE)),0,VLOOKUP(AH573,'2010 BPTs'!$B$12:$BX$181,CQ$3,FALSE)/VLOOKUP(AH573,'2010 BPTs'!$B$12:$BX748,CQ$3+2,FALSE))</f>
        <v>0</v>
      </c>
      <c r="CR573" s="24">
        <f>IF(ISERROR(VLOOKUP(AI573,'2010 BPTs'!$B$12:$BX$181,CR$3,FALSE)/VLOOKUP(AI573,'2010 BPTs'!$B$12:$BX748,CR$3+2,FALSE)),0,VLOOKUP(AI573,'2010 BPTs'!$B$12:$BX$181,CR$3,FALSE)/VLOOKUP(AI573,'2010 BPTs'!$B$12:$BX748,CR$3+2,FALSE))</f>
        <v>0</v>
      </c>
      <c r="CS573" s="24">
        <f>IF(ISERROR(VLOOKUP(AJ573,'2010 BPTs'!$B$12:$BX$181,CS$3,FALSE)/VLOOKUP(AJ573,'2010 BPTs'!$B$12:$BX748,CS$3+2,FALSE)),0,VLOOKUP(AJ573,'2010 BPTs'!$B$12:$BX$181,CS$3,FALSE)/VLOOKUP(AJ573,'2010 BPTs'!$B$12:$BX748,CS$3+2,FALSE))</f>
        <v>0</v>
      </c>
      <c r="CT573" s="24">
        <f>IF(ISERROR(VLOOKUP(AK573,'2010 BPTs'!$B$12:$BX$181,CT$3,FALSE)/VLOOKUP(AK573,'2010 BPTs'!$B$12:$BX748,CT$3+2,FALSE)),0,VLOOKUP(AK573,'2010 BPTs'!$B$12:$BX$181,CT$3,FALSE)/VLOOKUP(AK573,'2010 BPTs'!$B$12:$BX748,CT$3+2,FALSE))</f>
        <v>0</v>
      </c>
      <c r="CU573" s="24">
        <f>IF(ISERROR(VLOOKUP(AL573,'2010 BPTs'!$B$12:$BX$181,CU$3,FALSE)/VLOOKUP(AL573,'2010 BPTs'!$B$12:$BX748,CU$3+2,FALSE)),0,VLOOKUP(AL573,'2010 BPTs'!$B$12:$BX$181,CU$3,FALSE)/VLOOKUP(AL573,'2010 BPTs'!$B$12:$BX748,CU$3+2,FALSE))</f>
        <v>0</v>
      </c>
      <c r="CV573" s="24">
        <f>IF(ISERROR(VLOOKUP(AM573,'2010 BPTs'!$B$12:$BX$181,CV$3,FALSE)/VLOOKUP(AM573,'2010 BPTs'!$B$12:$BX748,CV$3+2,FALSE)),0,VLOOKUP(AM573,'2010 BPTs'!$B$12:$BX$181,CV$3,FALSE)/VLOOKUP(AM573,'2010 BPTs'!$B$12:$BX748,CV$3+2,FALSE))</f>
        <v>0</v>
      </c>
      <c r="CX573" s="93">
        <f>'2012 BPTs'!BR69</f>
        <v>0</v>
      </c>
      <c r="CY573" s="93">
        <f>'2012 BPTs'!BS69</f>
        <v>0</v>
      </c>
    </row>
    <row r="574" spans="2:103" x14ac:dyDescent="0.2">
      <c r="B574" s="2" t="s">
        <v>213</v>
      </c>
      <c r="C574" s="2">
        <f>'2012 BPTs'!E70</f>
        <v>0</v>
      </c>
      <c r="D574" s="2">
        <f t="shared" si="162"/>
        <v>0</v>
      </c>
      <c r="E574" s="4">
        <f>'2012 BPTs'!F70</f>
        <v>0</v>
      </c>
      <c r="F574" s="88">
        <f>'2012 BPTs'!G70</f>
        <v>0</v>
      </c>
      <c r="G574" s="53">
        <f>'2012 BPTs'!I70</f>
        <v>0</v>
      </c>
      <c r="H574" s="88">
        <f>'2012 BPTs'!J70</f>
        <v>0</v>
      </c>
      <c r="I574" s="4">
        <f>'2012 BPTs'!K70</f>
        <v>0</v>
      </c>
      <c r="J574" s="5">
        <f>'2012 BPTs'!M70</f>
        <v>0</v>
      </c>
      <c r="K574" s="99">
        <f>'2012 BPTs'!BL70</f>
        <v>0</v>
      </c>
      <c r="L574" s="100">
        <f t="shared" si="174"/>
        <v>0</v>
      </c>
      <c r="M574" s="101">
        <f t="shared" si="163"/>
        <v>0</v>
      </c>
      <c r="N574" s="102">
        <f t="shared" si="166"/>
        <v>0</v>
      </c>
      <c r="O574" s="103">
        <f>'2012 BPTs'!BM70</f>
        <v>0</v>
      </c>
      <c r="P574" s="100">
        <f t="shared" si="175"/>
        <v>0</v>
      </c>
      <c r="Q574" s="101">
        <f t="shared" si="164"/>
        <v>0</v>
      </c>
      <c r="R574" s="104">
        <f t="shared" si="176"/>
        <v>0</v>
      </c>
      <c r="S574" s="105">
        <f t="shared" si="167"/>
        <v>0</v>
      </c>
      <c r="T574" s="104">
        <f t="shared" si="177"/>
        <v>0</v>
      </c>
      <c r="U574" s="121">
        <f>IF(K574=0,0,IF(B574="Manual",(S574-O574-AP574*(O574/(O574+Z574)))/S574,'2012 BPTs'!BP70))</f>
        <v>0</v>
      </c>
      <c r="V574" s="99">
        <f>'2012 BPTs'!BN70</f>
        <v>0</v>
      </c>
      <c r="W574" s="100">
        <f t="shared" si="173"/>
        <v>0</v>
      </c>
      <c r="X574" s="103">
        <f t="shared" si="165"/>
        <v>0</v>
      </c>
      <c r="Y574" s="102">
        <f t="shared" si="168"/>
        <v>0</v>
      </c>
      <c r="Z574" s="103">
        <f>'2012 BPTs'!BO70</f>
        <v>0</v>
      </c>
      <c r="AA574" s="104">
        <f t="shared" si="178"/>
        <v>0</v>
      </c>
      <c r="AB574" s="106">
        <f>IF(W574=0,0,IF(B574="Manual",(V574-Z574-AP574*(Z574/(Z574+O574)))/V574,'2012 BPTs'!BQ70))</f>
        <v>0</v>
      </c>
      <c r="AD574" s="2" t="str">
        <f t="shared" si="169"/>
        <v>00-0</v>
      </c>
      <c r="AE574" s="2">
        <f>'2012 BPTs'!BA70</f>
        <v>0</v>
      </c>
      <c r="AF574" s="2" t="str">
        <f>IF(B574="Auto",'2012 BPTs'!BB70,D574&amp;E574&amp;"-"&amp;F574)</f>
        <v/>
      </c>
      <c r="AG574" s="2" t="str">
        <f>'2012 BPTs'!BC70</f>
        <v/>
      </c>
      <c r="AH574" s="2" t="str">
        <f>'2012 BPTs'!BD70</f>
        <v/>
      </c>
      <c r="AI574" s="2" t="str">
        <f>'2012 BPTs'!BE70</f>
        <v/>
      </c>
      <c r="AJ574" s="2" t="str">
        <f>'2012 BPTs'!BF70</f>
        <v/>
      </c>
      <c r="AK574" s="2" t="str">
        <f>'2012 BPTs'!BG70</f>
        <v/>
      </c>
      <c r="AL574" s="2" t="str">
        <f>'2012 BPTs'!BH70</f>
        <v/>
      </c>
      <c r="AM574" s="2" t="str">
        <f>'2012 BPTs'!BI70</f>
        <v/>
      </c>
      <c r="AO574" s="128">
        <f>'2012 BPTs'!AJ70*'2012 BPTs'!BK70</f>
        <v>0</v>
      </c>
      <c r="AP574" s="128">
        <f>'2012 BPTs'!AK70*'2012 BPTs'!BK70</f>
        <v>0</v>
      </c>
      <c r="AR574" s="5">
        <f>IF(B574="Auto",'2012 BPTs'!M70,J574)</f>
        <v>0</v>
      </c>
      <c r="AS574" s="5">
        <f>'2012 BPTs'!O70</f>
        <v>0</v>
      </c>
      <c r="AT574" s="5">
        <f>'2012 BPTs'!Q70</f>
        <v>0</v>
      </c>
      <c r="AU574" s="5">
        <f>'2012 BPTs'!S70</f>
        <v>0</v>
      </c>
      <c r="AV574" s="5">
        <f>'2012 BPTs'!U70</f>
        <v>0</v>
      </c>
      <c r="AW574" s="5">
        <f>'2012 BPTs'!W70</f>
        <v>0</v>
      </c>
      <c r="AX574" s="5">
        <f>'2012 BPTs'!Y70</f>
        <v>0</v>
      </c>
      <c r="AY574" s="5">
        <f>'2012 BPTs'!AA70</f>
        <v>0</v>
      </c>
      <c r="BA574" s="24">
        <f>IF(ISNA(VLOOKUP(AF574,'2010 BPTs'!$B$12:$BX$181,BA$3,FALSE)),0,VLOOKUP(AF574,'2010 BPTs'!$B$12:$BX$181,BA$3,FALSE))</f>
        <v>0</v>
      </c>
      <c r="BB574" s="24">
        <f>IF(ISNA(VLOOKUP(AG574,'2010 BPTs'!$B$12:$BX$181,BB$3,FALSE)),0,VLOOKUP(AG574,'2010 BPTs'!$B$12:$BX$181,BB$3,FALSE))</f>
        <v>0</v>
      </c>
      <c r="BC574" s="24">
        <f>IF(ISNA(VLOOKUP(AH574,'2010 BPTs'!$B$12:$BX$181,BC$3,FALSE)),0,VLOOKUP(AH574,'2010 BPTs'!$B$12:$BX$181,BC$3,FALSE))</f>
        <v>0</v>
      </c>
      <c r="BD574" s="24">
        <f>IF(ISNA(VLOOKUP(AI574,'2010 BPTs'!$B$12:$BX$181,BD$3,FALSE)),0,VLOOKUP(AI574,'2010 BPTs'!$B$12:$BX$181,BD$3,FALSE))</f>
        <v>0</v>
      </c>
      <c r="BE574" s="24">
        <f>IF(ISNA(VLOOKUP(AJ574,'2010 BPTs'!$B$12:$BX$181,BE$3,FALSE)),0,VLOOKUP(AJ574,'2010 BPTs'!$B$12:$BX$181,BE$3,FALSE))</f>
        <v>0</v>
      </c>
      <c r="BF574" s="24">
        <f>IF(ISNA(VLOOKUP(AK574,'2010 BPTs'!$B$12:$BX$181,BF$3,FALSE)),0,VLOOKUP(AK574,'2010 BPTs'!$B$12:$BX$181,BF$3,FALSE))</f>
        <v>0</v>
      </c>
      <c r="BG574" s="24">
        <f>IF(ISNA(VLOOKUP(AL574,'2010 BPTs'!$B$12:$BX$181,BG$3,FALSE)),0,VLOOKUP(AL574,'2010 BPTs'!$B$12:$BX$181,BG$3,FALSE))</f>
        <v>0</v>
      </c>
      <c r="BH574" s="24">
        <f>IF(ISNA(VLOOKUP(AM574,'2010 BPTs'!$B$12:$BX$181,BH$3,FALSE)),0,VLOOKUP(AM574,'2010 BPTs'!$B$12:$BX$181,BH$3,FALSE))</f>
        <v>0</v>
      </c>
      <c r="BJ574" s="24">
        <f>IF(ISNA(VLOOKUP(AF574,'2010 BPTs'!$B$12:$BX$181,BJ$3,FALSE)),0,VLOOKUP(AF574,'2010 BPTs'!$B$12:$BX$181,BJ$3,FALSE))</f>
        <v>0</v>
      </c>
      <c r="BK574" s="24">
        <f>IF(ISNA(VLOOKUP(AG574,'2010 BPTs'!$B$12:$BX$181,BK$3,FALSE)),0,VLOOKUP(AG574,'2010 BPTs'!$B$12:$BX$181,BK$3,FALSE))</f>
        <v>0</v>
      </c>
      <c r="BL574" s="24">
        <f>IF(ISNA(VLOOKUP(AH574,'2010 BPTs'!$B$12:$BX$181,BL$3,FALSE)),0,VLOOKUP(AH574,'2010 BPTs'!$B$12:$BX$181,BL$3,FALSE))</f>
        <v>0</v>
      </c>
      <c r="BM574" s="24">
        <f>IF(ISNA(VLOOKUP(AI574,'2010 BPTs'!$B$12:$BX$181,BM$3,FALSE)),0,VLOOKUP(AI574,'2010 BPTs'!$B$12:$BX$181,BM$3,FALSE))</f>
        <v>0</v>
      </c>
      <c r="BN574" s="24">
        <f>IF(ISNA(VLOOKUP(AJ574,'2010 BPTs'!$B$12:$BX$181,BN$3,FALSE)),0,VLOOKUP(AJ574,'2010 BPTs'!$B$12:$BX$181,BN$3,FALSE))</f>
        <v>0</v>
      </c>
      <c r="BO574" s="24">
        <f>IF(ISNA(VLOOKUP(AK574,'2010 BPTs'!$B$12:$BX$181,BO$3,FALSE)),0,VLOOKUP(AK574,'2010 BPTs'!$B$12:$BX$181,BO$3,FALSE))</f>
        <v>0</v>
      </c>
      <c r="BP574" s="24">
        <f>IF(ISNA(VLOOKUP(AL574,'2010 BPTs'!$B$12:$BX$181,BP$3,FALSE)),0,VLOOKUP(AL574,'2010 BPTs'!$B$12:$BX$181,BP$3,FALSE))</f>
        <v>0</v>
      </c>
      <c r="BQ574" s="24">
        <f>IF(ISNA(VLOOKUP(AM574,'2010 BPTs'!$B$12:$BX$181,BQ$3,FALSE)),0,VLOOKUP(AM574,'2010 BPTs'!$B$12:$BX$181,BQ$3,FALSE))</f>
        <v>0</v>
      </c>
      <c r="BS574" s="78">
        <f t="shared" si="170"/>
        <v>0</v>
      </c>
      <c r="BT574" s="68">
        <f t="shared" si="171"/>
        <v>0</v>
      </c>
      <c r="BU574" s="68">
        <f t="shared" si="172"/>
        <v>0</v>
      </c>
      <c r="BW574" s="24">
        <f>IF(ISNA(VLOOKUP(AF574,'2010 BPTs'!$B$12:$BX$181,BW$3,FALSE)),0,VLOOKUP(AF574,'2010 BPTs'!$B$12:$BX$181,BW$3,FALSE))</f>
        <v>0</v>
      </c>
      <c r="BX574" s="24">
        <f>IF(ISNA(VLOOKUP(AG574,'2010 BPTs'!$B$12:$BX$181,BX$3,FALSE)),0,VLOOKUP(AG574,'2010 BPTs'!$B$12:$BX$181,BX$3,FALSE))</f>
        <v>0</v>
      </c>
      <c r="BY574" s="24">
        <f>IF(ISNA(VLOOKUP(AH574,'2010 BPTs'!$B$12:$BX$181,BY$3,FALSE)),0,VLOOKUP(AH574,'2010 BPTs'!$B$12:$BX$181,BY$3,FALSE))</f>
        <v>0</v>
      </c>
      <c r="BZ574" s="24">
        <f>IF(ISNA(VLOOKUP(AI574,'2010 BPTs'!$B$12:$BX$181,BZ$3,FALSE)),0,VLOOKUP(AI574,'2010 BPTs'!$B$12:$BX$181,BZ$3,FALSE))</f>
        <v>0</v>
      </c>
      <c r="CA574" s="24">
        <f>IF(ISNA(VLOOKUP(AJ574,'2010 BPTs'!$B$12:$BX$181,CA$3,FALSE)),0,VLOOKUP(AJ574,'2010 BPTs'!$B$12:$BX$181,CA$3,FALSE))</f>
        <v>0</v>
      </c>
      <c r="CB574" s="24">
        <f>IF(ISNA(VLOOKUP(AK574,'2010 BPTs'!$B$12:$BX$181,CB$3,FALSE)),0,VLOOKUP(AK574,'2010 BPTs'!$B$12:$BX$181,CB$3,FALSE))</f>
        <v>0</v>
      </c>
      <c r="CC574" s="24">
        <f>IF(ISNA(VLOOKUP(AL574,'2010 BPTs'!$B$12:$BX$181,CC$3,FALSE)),0,VLOOKUP(AL574,'2010 BPTs'!$B$12:$BX$181,CC$3,FALSE))</f>
        <v>0</v>
      </c>
      <c r="CD574" s="24">
        <f>IF(ISNA(VLOOKUP(AM574,'2010 BPTs'!$B$12:$BX$181,CD$3,FALSE)),0,VLOOKUP(AM574,'2010 BPTs'!$B$12:$BX$181,CD$3,FALSE))</f>
        <v>0</v>
      </c>
      <c r="CF574" s="24">
        <f>IF(ISERROR(VLOOKUP(AF574,'2010 BPTs'!$B$12:$BX$181,CF$3,FALSE)/VLOOKUP(AF574,'2010 BPTs'!$B$12:$BX749,CF$3+3,FALSE)),0,VLOOKUP(AF574,'2010 BPTs'!$B$12:$BX$181,CF$3,FALSE)/VLOOKUP(AF574,'2010 BPTs'!$B$12:$BX749,CF$3+3,FALSE))</f>
        <v>0</v>
      </c>
      <c r="CG574" s="24">
        <f>IF(ISERROR(VLOOKUP(AG574,'2010 BPTs'!$B$12:$BX$181,CG$3,FALSE)/VLOOKUP(AG574,'2010 BPTs'!$B$12:$BX749,CG$3+3,FALSE)),0,VLOOKUP(AG574,'2010 BPTs'!$B$12:$BX$181,CG$3,FALSE)/VLOOKUP(AG574,'2010 BPTs'!$B$12:$BX749,CG$3+3,FALSE))</f>
        <v>0</v>
      </c>
      <c r="CH574" s="24">
        <f>IF(ISERROR(VLOOKUP(AH574,'2010 BPTs'!$B$12:$BX$181,CH$3,FALSE)/VLOOKUP(AH574,'2010 BPTs'!$B$12:$BX749,CH$3+3,FALSE)),0,VLOOKUP(AH574,'2010 BPTs'!$B$12:$BX$181,CH$3,FALSE)/VLOOKUP(AH574,'2010 BPTs'!$B$12:$BX749,CH$3+3,FALSE))</f>
        <v>0</v>
      </c>
      <c r="CI574" s="24">
        <f>IF(ISERROR(VLOOKUP(AI574,'2010 BPTs'!$B$12:$BX$181,CI$3,FALSE)/VLOOKUP(AI574,'2010 BPTs'!$B$12:$BX749,CI$3+3,FALSE)),0,VLOOKUP(AI574,'2010 BPTs'!$B$12:$BX$181,CI$3,FALSE)/VLOOKUP(AI574,'2010 BPTs'!$B$12:$BX749,CI$3+3,FALSE))</f>
        <v>0</v>
      </c>
      <c r="CJ574" s="24">
        <f>IF(ISERROR(VLOOKUP(AJ574,'2010 BPTs'!$B$12:$BX$181,CJ$3,FALSE)/VLOOKUP(AJ574,'2010 BPTs'!$B$12:$BX749,CJ$3+3,FALSE)),0,VLOOKUP(AJ574,'2010 BPTs'!$B$12:$BX$181,CJ$3,FALSE)/VLOOKUP(AJ574,'2010 BPTs'!$B$12:$BX749,CJ$3+3,FALSE))</f>
        <v>0</v>
      </c>
      <c r="CK574" s="24">
        <f>IF(ISERROR(VLOOKUP(AK574,'2010 BPTs'!$B$12:$BX$181,CK$3,FALSE)/VLOOKUP(AK574,'2010 BPTs'!$B$12:$BX749,CK$3+3,FALSE)),0,VLOOKUP(AK574,'2010 BPTs'!$B$12:$BX$181,CK$3,FALSE)/VLOOKUP(AK574,'2010 BPTs'!$B$12:$BX749,CK$3+3,FALSE))</f>
        <v>0</v>
      </c>
      <c r="CL574" s="24">
        <f>IF(ISERROR(VLOOKUP(AL574,'2010 BPTs'!$B$12:$BX$181,CL$3,FALSE)/VLOOKUP(AL574,'2010 BPTs'!$B$12:$BX749,CL$3+3,FALSE)),0,VLOOKUP(AL574,'2010 BPTs'!$B$12:$BX$181,CL$3,FALSE)/VLOOKUP(AL574,'2010 BPTs'!$B$12:$BX749,CL$3+3,FALSE))</f>
        <v>0</v>
      </c>
      <c r="CM574" s="24">
        <f>IF(ISERROR(VLOOKUP(AM574,'2010 BPTs'!$B$12:$BX$181,CM$3,FALSE)/VLOOKUP(AM574,'2010 BPTs'!$B$12:$BX749,CM$3+3,FALSE)),0,VLOOKUP(AM574,'2010 BPTs'!$B$12:$BX$181,CM$3,FALSE)/VLOOKUP(AM574,'2010 BPTs'!$B$12:$BX749,CM$3+3,FALSE))</f>
        <v>0</v>
      </c>
      <c r="CO574" s="24">
        <f>IF(ISERROR(VLOOKUP(AF574,'2010 BPTs'!$B$12:$BX$181,CO$3,FALSE)/VLOOKUP(AF574,'2010 BPTs'!$B$12:$BX749,CO$3+2,FALSE)),0,VLOOKUP(AF574,'2010 BPTs'!$B$12:$BX$181,CO$3,FALSE)/VLOOKUP(AF574,'2010 BPTs'!$B$12:$BX749,CO$3+2,FALSE))</f>
        <v>0</v>
      </c>
      <c r="CP574" s="24">
        <f>IF(ISERROR(VLOOKUP(AG574,'2010 BPTs'!$B$12:$BX$181,CP$3,FALSE)/VLOOKUP(AG574,'2010 BPTs'!$B$12:$BX749,CP$3+2,FALSE)),0,VLOOKUP(AG574,'2010 BPTs'!$B$12:$BX$181,CP$3,FALSE)/VLOOKUP(AG574,'2010 BPTs'!$B$12:$BX749,CP$3+2,FALSE))</f>
        <v>0</v>
      </c>
      <c r="CQ574" s="24">
        <f>IF(ISERROR(VLOOKUP(AH574,'2010 BPTs'!$B$12:$BX$181,CQ$3,FALSE)/VLOOKUP(AH574,'2010 BPTs'!$B$12:$BX749,CQ$3+2,FALSE)),0,VLOOKUP(AH574,'2010 BPTs'!$B$12:$BX$181,CQ$3,FALSE)/VLOOKUP(AH574,'2010 BPTs'!$B$12:$BX749,CQ$3+2,FALSE))</f>
        <v>0</v>
      </c>
      <c r="CR574" s="24">
        <f>IF(ISERROR(VLOOKUP(AI574,'2010 BPTs'!$B$12:$BX$181,CR$3,FALSE)/VLOOKUP(AI574,'2010 BPTs'!$B$12:$BX749,CR$3+2,FALSE)),0,VLOOKUP(AI574,'2010 BPTs'!$B$12:$BX$181,CR$3,FALSE)/VLOOKUP(AI574,'2010 BPTs'!$B$12:$BX749,CR$3+2,FALSE))</f>
        <v>0</v>
      </c>
      <c r="CS574" s="24">
        <f>IF(ISERROR(VLOOKUP(AJ574,'2010 BPTs'!$B$12:$BX$181,CS$3,FALSE)/VLOOKUP(AJ574,'2010 BPTs'!$B$12:$BX749,CS$3+2,FALSE)),0,VLOOKUP(AJ574,'2010 BPTs'!$B$12:$BX$181,CS$3,FALSE)/VLOOKUP(AJ574,'2010 BPTs'!$B$12:$BX749,CS$3+2,FALSE))</f>
        <v>0</v>
      </c>
      <c r="CT574" s="24">
        <f>IF(ISERROR(VLOOKUP(AK574,'2010 BPTs'!$B$12:$BX$181,CT$3,FALSE)/VLOOKUP(AK574,'2010 BPTs'!$B$12:$BX749,CT$3+2,FALSE)),0,VLOOKUP(AK574,'2010 BPTs'!$B$12:$BX$181,CT$3,FALSE)/VLOOKUP(AK574,'2010 BPTs'!$B$12:$BX749,CT$3+2,FALSE))</f>
        <v>0</v>
      </c>
      <c r="CU574" s="24">
        <f>IF(ISERROR(VLOOKUP(AL574,'2010 BPTs'!$B$12:$BX$181,CU$3,FALSE)/VLOOKUP(AL574,'2010 BPTs'!$B$12:$BX749,CU$3+2,FALSE)),0,VLOOKUP(AL574,'2010 BPTs'!$B$12:$BX$181,CU$3,FALSE)/VLOOKUP(AL574,'2010 BPTs'!$B$12:$BX749,CU$3+2,FALSE))</f>
        <v>0</v>
      </c>
      <c r="CV574" s="24">
        <f>IF(ISERROR(VLOOKUP(AM574,'2010 BPTs'!$B$12:$BX$181,CV$3,FALSE)/VLOOKUP(AM574,'2010 BPTs'!$B$12:$BX749,CV$3+2,FALSE)),0,VLOOKUP(AM574,'2010 BPTs'!$B$12:$BX$181,CV$3,FALSE)/VLOOKUP(AM574,'2010 BPTs'!$B$12:$BX749,CV$3+2,FALSE))</f>
        <v>0</v>
      </c>
      <c r="CX574" s="93">
        <f>'2012 BPTs'!BR70</f>
        <v>0</v>
      </c>
      <c r="CY574" s="93">
        <f>'2012 BPTs'!BS70</f>
        <v>0</v>
      </c>
    </row>
    <row r="575" spans="2:103" x14ac:dyDescent="0.2">
      <c r="B575" s="2" t="s">
        <v>213</v>
      </c>
      <c r="C575" s="2">
        <f>'2012 BPTs'!E71</f>
        <v>0</v>
      </c>
      <c r="D575" s="2">
        <f t="shared" si="162"/>
        <v>0</v>
      </c>
      <c r="E575" s="4">
        <f>'2012 BPTs'!F71</f>
        <v>0</v>
      </c>
      <c r="F575" s="88">
        <f>'2012 BPTs'!G71</f>
        <v>0</v>
      </c>
      <c r="G575" s="53">
        <f>'2012 BPTs'!I71</f>
        <v>0</v>
      </c>
      <c r="H575" s="88">
        <f>'2012 BPTs'!J71</f>
        <v>0</v>
      </c>
      <c r="I575" s="4">
        <f>'2012 BPTs'!K71</f>
        <v>0</v>
      </c>
      <c r="J575" s="5">
        <f>'2012 BPTs'!M71</f>
        <v>0</v>
      </c>
      <c r="K575" s="99">
        <f>'2012 BPTs'!BL71</f>
        <v>0</v>
      </c>
      <c r="L575" s="100">
        <f t="shared" si="174"/>
        <v>0</v>
      </c>
      <c r="M575" s="101">
        <f t="shared" si="163"/>
        <v>0</v>
      </c>
      <c r="N575" s="102">
        <f t="shared" si="166"/>
        <v>0</v>
      </c>
      <c r="O575" s="103">
        <f>'2012 BPTs'!BM71</f>
        <v>0</v>
      </c>
      <c r="P575" s="100">
        <f t="shared" si="175"/>
        <v>0</v>
      </c>
      <c r="Q575" s="101">
        <f t="shared" si="164"/>
        <v>0</v>
      </c>
      <c r="R575" s="104">
        <f t="shared" si="176"/>
        <v>0</v>
      </c>
      <c r="S575" s="105">
        <f t="shared" si="167"/>
        <v>0</v>
      </c>
      <c r="T575" s="104">
        <f t="shared" si="177"/>
        <v>0</v>
      </c>
      <c r="U575" s="121">
        <f>IF(K575=0,0,IF(B575="Manual",(S575-O575-AP575*(O575/(O575+Z575)))/S575,'2012 BPTs'!BP71))</f>
        <v>0</v>
      </c>
      <c r="V575" s="99">
        <f>'2012 BPTs'!BN71</f>
        <v>0</v>
      </c>
      <c r="W575" s="100">
        <f t="shared" si="173"/>
        <v>0</v>
      </c>
      <c r="X575" s="103">
        <f t="shared" si="165"/>
        <v>0</v>
      </c>
      <c r="Y575" s="102">
        <f t="shared" si="168"/>
        <v>0</v>
      </c>
      <c r="Z575" s="103">
        <f>'2012 BPTs'!BO71</f>
        <v>0</v>
      </c>
      <c r="AA575" s="104">
        <f t="shared" si="178"/>
        <v>0</v>
      </c>
      <c r="AB575" s="106">
        <f>IF(W575=0,0,IF(B575="Manual",(V575-Z575-AP575*(Z575/(Z575+O575)))/V575,'2012 BPTs'!BQ71))</f>
        <v>0</v>
      </c>
      <c r="AD575" s="2" t="str">
        <f t="shared" si="169"/>
        <v>00-0</v>
      </c>
      <c r="AE575" s="2">
        <f>'2012 BPTs'!BA71</f>
        <v>0</v>
      </c>
      <c r="AF575" s="2" t="str">
        <f>IF(B575="Auto",'2012 BPTs'!BB71,D575&amp;E575&amp;"-"&amp;F575)</f>
        <v/>
      </c>
      <c r="AG575" s="2" t="str">
        <f>'2012 BPTs'!BC71</f>
        <v/>
      </c>
      <c r="AH575" s="2" t="str">
        <f>'2012 BPTs'!BD71</f>
        <v/>
      </c>
      <c r="AI575" s="2" t="str">
        <f>'2012 BPTs'!BE71</f>
        <v/>
      </c>
      <c r="AJ575" s="2" t="str">
        <f>'2012 BPTs'!BF71</f>
        <v/>
      </c>
      <c r="AK575" s="2" t="str">
        <f>'2012 BPTs'!BG71</f>
        <v/>
      </c>
      <c r="AL575" s="2" t="str">
        <f>'2012 BPTs'!BH71</f>
        <v/>
      </c>
      <c r="AM575" s="2" t="str">
        <f>'2012 BPTs'!BI71</f>
        <v/>
      </c>
      <c r="AO575" s="128">
        <f>'2012 BPTs'!AJ71*'2012 BPTs'!BK71</f>
        <v>0</v>
      </c>
      <c r="AP575" s="128">
        <f>'2012 BPTs'!AK71*'2012 BPTs'!BK71</f>
        <v>0</v>
      </c>
      <c r="AR575" s="5">
        <f>IF(B575="Auto",'2012 BPTs'!M71,J575)</f>
        <v>0</v>
      </c>
      <c r="AS575" s="5">
        <f>'2012 BPTs'!O71</f>
        <v>0</v>
      </c>
      <c r="AT575" s="5">
        <f>'2012 BPTs'!Q71</f>
        <v>0</v>
      </c>
      <c r="AU575" s="5">
        <f>'2012 BPTs'!S71</f>
        <v>0</v>
      </c>
      <c r="AV575" s="5">
        <f>'2012 BPTs'!U71</f>
        <v>0</v>
      </c>
      <c r="AW575" s="5">
        <f>'2012 BPTs'!W71</f>
        <v>0</v>
      </c>
      <c r="AX575" s="5">
        <f>'2012 BPTs'!Y71</f>
        <v>0</v>
      </c>
      <c r="AY575" s="5">
        <f>'2012 BPTs'!AA71</f>
        <v>0</v>
      </c>
      <c r="BA575" s="24">
        <f>IF(ISNA(VLOOKUP(AF575,'2010 BPTs'!$B$12:$BX$181,BA$3,FALSE)),0,VLOOKUP(AF575,'2010 BPTs'!$B$12:$BX$181,BA$3,FALSE))</f>
        <v>0</v>
      </c>
      <c r="BB575" s="24">
        <f>IF(ISNA(VLOOKUP(AG575,'2010 BPTs'!$B$12:$BX$181,BB$3,FALSE)),0,VLOOKUP(AG575,'2010 BPTs'!$B$12:$BX$181,BB$3,FALSE))</f>
        <v>0</v>
      </c>
      <c r="BC575" s="24">
        <f>IF(ISNA(VLOOKUP(AH575,'2010 BPTs'!$B$12:$BX$181,BC$3,FALSE)),0,VLOOKUP(AH575,'2010 BPTs'!$B$12:$BX$181,BC$3,FALSE))</f>
        <v>0</v>
      </c>
      <c r="BD575" s="24">
        <f>IF(ISNA(VLOOKUP(AI575,'2010 BPTs'!$B$12:$BX$181,BD$3,FALSE)),0,VLOOKUP(AI575,'2010 BPTs'!$B$12:$BX$181,BD$3,FALSE))</f>
        <v>0</v>
      </c>
      <c r="BE575" s="24">
        <f>IF(ISNA(VLOOKUP(AJ575,'2010 BPTs'!$B$12:$BX$181,BE$3,FALSE)),0,VLOOKUP(AJ575,'2010 BPTs'!$B$12:$BX$181,BE$3,FALSE))</f>
        <v>0</v>
      </c>
      <c r="BF575" s="24">
        <f>IF(ISNA(VLOOKUP(AK575,'2010 BPTs'!$B$12:$BX$181,BF$3,FALSE)),0,VLOOKUP(AK575,'2010 BPTs'!$B$12:$BX$181,BF$3,FALSE))</f>
        <v>0</v>
      </c>
      <c r="BG575" s="24">
        <f>IF(ISNA(VLOOKUP(AL575,'2010 BPTs'!$B$12:$BX$181,BG$3,FALSE)),0,VLOOKUP(AL575,'2010 BPTs'!$B$12:$BX$181,BG$3,FALSE))</f>
        <v>0</v>
      </c>
      <c r="BH575" s="24">
        <f>IF(ISNA(VLOOKUP(AM575,'2010 BPTs'!$B$12:$BX$181,BH$3,FALSE)),0,VLOOKUP(AM575,'2010 BPTs'!$B$12:$BX$181,BH$3,FALSE))</f>
        <v>0</v>
      </c>
      <c r="BJ575" s="24">
        <f>IF(ISNA(VLOOKUP(AF575,'2010 BPTs'!$B$12:$BX$181,BJ$3,FALSE)),0,VLOOKUP(AF575,'2010 BPTs'!$B$12:$BX$181,BJ$3,FALSE))</f>
        <v>0</v>
      </c>
      <c r="BK575" s="24">
        <f>IF(ISNA(VLOOKUP(AG575,'2010 BPTs'!$B$12:$BX$181,BK$3,FALSE)),0,VLOOKUP(AG575,'2010 BPTs'!$B$12:$BX$181,BK$3,FALSE))</f>
        <v>0</v>
      </c>
      <c r="BL575" s="24">
        <f>IF(ISNA(VLOOKUP(AH575,'2010 BPTs'!$B$12:$BX$181,BL$3,FALSE)),0,VLOOKUP(AH575,'2010 BPTs'!$B$12:$BX$181,BL$3,FALSE))</f>
        <v>0</v>
      </c>
      <c r="BM575" s="24">
        <f>IF(ISNA(VLOOKUP(AI575,'2010 BPTs'!$B$12:$BX$181,BM$3,FALSE)),0,VLOOKUP(AI575,'2010 BPTs'!$B$12:$BX$181,BM$3,FALSE))</f>
        <v>0</v>
      </c>
      <c r="BN575" s="24">
        <f>IF(ISNA(VLOOKUP(AJ575,'2010 BPTs'!$B$12:$BX$181,BN$3,FALSE)),0,VLOOKUP(AJ575,'2010 BPTs'!$B$12:$BX$181,BN$3,FALSE))</f>
        <v>0</v>
      </c>
      <c r="BO575" s="24">
        <f>IF(ISNA(VLOOKUP(AK575,'2010 BPTs'!$B$12:$BX$181,BO$3,FALSE)),0,VLOOKUP(AK575,'2010 BPTs'!$B$12:$BX$181,BO$3,FALSE))</f>
        <v>0</v>
      </c>
      <c r="BP575" s="24">
        <f>IF(ISNA(VLOOKUP(AL575,'2010 BPTs'!$B$12:$BX$181,BP$3,FALSE)),0,VLOOKUP(AL575,'2010 BPTs'!$B$12:$BX$181,BP$3,FALSE))</f>
        <v>0</v>
      </c>
      <c r="BQ575" s="24">
        <f>IF(ISNA(VLOOKUP(AM575,'2010 BPTs'!$B$12:$BX$181,BQ$3,FALSE)),0,VLOOKUP(AM575,'2010 BPTs'!$B$12:$BX$181,BQ$3,FALSE))</f>
        <v>0</v>
      </c>
      <c r="BS575" s="78">
        <f t="shared" si="170"/>
        <v>0</v>
      </c>
      <c r="BT575" s="68">
        <f t="shared" si="171"/>
        <v>0</v>
      </c>
      <c r="BU575" s="68">
        <f t="shared" si="172"/>
        <v>0</v>
      </c>
      <c r="BW575" s="24">
        <f>IF(ISNA(VLOOKUP(AF575,'2010 BPTs'!$B$12:$BX$181,BW$3,FALSE)),0,VLOOKUP(AF575,'2010 BPTs'!$B$12:$BX$181,BW$3,FALSE))</f>
        <v>0</v>
      </c>
      <c r="BX575" s="24">
        <f>IF(ISNA(VLOOKUP(AG575,'2010 BPTs'!$B$12:$BX$181,BX$3,FALSE)),0,VLOOKUP(AG575,'2010 BPTs'!$B$12:$BX$181,BX$3,FALSE))</f>
        <v>0</v>
      </c>
      <c r="BY575" s="24">
        <f>IF(ISNA(VLOOKUP(AH575,'2010 BPTs'!$B$12:$BX$181,BY$3,FALSE)),0,VLOOKUP(AH575,'2010 BPTs'!$B$12:$BX$181,BY$3,FALSE))</f>
        <v>0</v>
      </c>
      <c r="BZ575" s="24">
        <f>IF(ISNA(VLOOKUP(AI575,'2010 BPTs'!$B$12:$BX$181,BZ$3,FALSE)),0,VLOOKUP(AI575,'2010 BPTs'!$B$12:$BX$181,BZ$3,FALSE))</f>
        <v>0</v>
      </c>
      <c r="CA575" s="24">
        <f>IF(ISNA(VLOOKUP(AJ575,'2010 BPTs'!$B$12:$BX$181,CA$3,FALSE)),0,VLOOKUP(AJ575,'2010 BPTs'!$B$12:$BX$181,CA$3,FALSE))</f>
        <v>0</v>
      </c>
      <c r="CB575" s="24">
        <f>IF(ISNA(VLOOKUP(AK575,'2010 BPTs'!$B$12:$BX$181,CB$3,FALSE)),0,VLOOKUP(AK575,'2010 BPTs'!$B$12:$BX$181,CB$3,FALSE))</f>
        <v>0</v>
      </c>
      <c r="CC575" s="24">
        <f>IF(ISNA(VLOOKUP(AL575,'2010 BPTs'!$B$12:$BX$181,CC$3,FALSE)),0,VLOOKUP(AL575,'2010 BPTs'!$B$12:$BX$181,CC$3,FALSE))</f>
        <v>0</v>
      </c>
      <c r="CD575" s="24">
        <f>IF(ISNA(VLOOKUP(AM575,'2010 BPTs'!$B$12:$BX$181,CD$3,FALSE)),0,VLOOKUP(AM575,'2010 BPTs'!$B$12:$BX$181,CD$3,FALSE))</f>
        <v>0</v>
      </c>
      <c r="CF575" s="24">
        <f>IF(ISERROR(VLOOKUP(AF575,'2010 BPTs'!$B$12:$BX$181,CF$3,FALSE)/VLOOKUP(AF575,'2010 BPTs'!$B$12:$BX750,CF$3+3,FALSE)),0,VLOOKUP(AF575,'2010 BPTs'!$B$12:$BX$181,CF$3,FALSE)/VLOOKUP(AF575,'2010 BPTs'!$B$12:$BX750,CF$3+3,FALSE))</f>
        <v>0</v>
      </c>
      <c r="CG575" s="24">
        <f>IF(ISERROR(VLOOKUP(AG575,'2010 BPTs'!$B$12:$BX$181,CG$3,FALSE)/VLOOKUP(AG575,'2010 BPTs'!$B$12:$BX750,CG$3+3,FALSE)),0,VLOOKUP(AG575,'2010 BPTs'!$B$12:$BX$181,CG$3,FALSE)/VLOOKUP(AG575,'2010 BPTs'!$B$12:$BX750,CG$3+3,FALSE))</f>
        <v>0</v>
      </c>
      <c r="CH575" s="24">
        <f>IF(ISERROR(VLOOKUP(AH575,'2010 BPTs'!$B$12:$BX$181,CH$3,FALSE)/VLOOKUP(AH575,'2010 BPTs'!$B$12:$BX750,CH$3+3,FALSE)),0,VLOOKUP(AH575,'2010 BPTs'!$B$12:$BX$181,CH$3,FALSE)/VLOOKUP(AH575,'2010 BPTs'!$B$12:$BX750,CH$3+3,FALSE))</f>
        <v>0</v>
      </c>
      <c r="CI575" s="24">
        <f>IF(ISERROR(VLOOKUP(AI575,'2010 BPTs'!$B$12:$BX$181,CI$3,FALSE)/VLOOKUP(AI575,'2010 BPTs'!$B$12:$BX750,CI$3+3,FALSE)),0,VLOOKUP(AI575,'2010 BPTs'!$B$12:$BX$181,CI$3,FALSE)/VLOOKUP(AI575,'2010 BPTs'!$B$12:$BX750,CI$3+3,FALSE))</f>
        <v>0</v>
      </c>
      <c r="CJ575" s="24">
        <f>IF(ISERROR(VLOOKUP(AJ575,'2010 BPTs'!$B$12:$BX$181,CJ$3,FALSE)/VLOOKUP(AJ575,'2010 BPTs'!$B$12:$BX750,CJ$3+3,FALSE)),0,VLOOKUP(AJ575,'2010 BPTs'!$B$12:$BX$181,CJ$3,FALSE)/VLOOKUP(AJ575,'2010 BPTs'!$B$12:$BX750,CJ$3+3,FALSE))</f>
        <v>0</v>
      </c>
      <c r="CK575" s="24">
        <f>IF(ISERROR(VLOOKUP(AK575,'2010 BPTs'!$B$12:$BX$181,CK$3,FALSE)/VLOOKUP(AK575,'2010 BPTs'!$B$12:$BX750,CK$3+3,FALSE)),0,VLOOKUP(AK575,'2010 BPTs'!$B$12:$BX$181,CK$3,FALSE)/VLOOKUP(AK575,'2010 BPTs'!$B$12:$BX750,CK$3+3,FALSE))</f>
        <v>0</v>
      </c>
      <c r="CL575" s="24">
        <f>IF(ISERROR(VLOOKUP(AL575,'2010 BPTs'!$B$12:$BX$181,CL$3,FALSE)/VLOOKUP(AL575,'2010 BPTs'!$B$12:$BX750,CL$3+3,FALSE)),0,VLOOKUP(AL575,'2010 BPTs'!$B$12:$BX$181,CL$3,FALSE)/VLOOKUP(AL575,'2010 BPTs'!$B$12:$BX750,CL$3+3,FALSE))</f>
        <v>0</v>
      </c>
      <c r="CM575" s="24">
        <f>IF(ISERROR(VLOOKUP(AM575,'2010 BPTs'!$B$12:$BX$181,CM$3,FALSE)/VLOOKUP(AM575,'2010 BPTs'!$B$12:$BX750,CM$3+3,FALSE)),0,VLOOKUP(AM575,'2010 BPTs'!$B$12:$BX$181,CM$3,FALSE)/VLOOKUP(AM575,'2010 BPTs'!$B$12:$BX750,CM$3+3,FALSE))</f>
        <v>0</v>
      </c>
      <c r="CO575" s="24">
        <f>IF(ISERROR(VLOOKUP(AF575,'2010 BPTs'!$B$12:$BX$181,CO$3,FALSE)/VLOOKUP(AF575,'2010 BPTs'!$B$12:$BX750,CO$3+2,FALSE)),0,VLOOKUP(AF575,'2010 BPTs'!$B$12:$BX$181,CO$3,FALSE)/VLOOKUP(AF575,'2010 BPTs'!$B$12:$BX750,CO$3+2,FALSE))</f>
        <v>0</v>
      </c>
      <c r="CP575" s="24">
        <f>IF(ISERROR(VLOOKUP(AG575,'2010 BPTs'!$B$12:$BX$181,CP$3,FALSE)/VLOOKUP(AG575,'2010 BPTs'!$B$12:$BX750,CP$3+2,FALSE)),0,VLOOKUP(AG575,'2010 BPTs'!$B$12:$BX$181,CP$3,FALSE)/VLOOKUP(AG575,'2010 BPTs'!$B$12:$BX750,CP$3+2,FALSE))</f>
        <v>0</v>
      </c>
      <c r="CQ575" s="24">
        <f>IF(ISERROR(VLOOKUP(AH575,'2010 BPTs'!$B$12:$BX$181,CQ$3,FALSE)/VLOOKUP(AH575,'2010 BPTs'!$B$12:$BX750,CQ$3+2,FALSE)),0,VLOOKUP(AH575,'2010 BPTs'!$B$12:$BX$181,CQ$3,FALSE)/VLOOKUP(AH575,'2010 BPTs'!$B$12:$BX750,CQ$3+2,FALSE))</f>
        <v>0</v>
      </c>
      <c r="CR575" s="24">
        <f>IF(ISERROR(VLOOKUP(AI575,'2010 BPTs'!$B$12:$BX$181,CR$3,FALSE)/VLOOKUP(AI575,'2010 BPTs'!$B$12:$BX750,CR$3+2,FALSE)),0,VLOOKUP(AI575,'2010 BPTs'!$B$12:$BX$181,CR$3,FALSE)/VLOOKUP(AI575,'2010 BPTs'!$B$12:$BX750,CR$3+2,FALSE))</f>
        <v>0</v>
      </c>
      <c r="CS575" s="24">
        <f>IF(ISERROR(VLOOKUP(AJ575,'2010 BPTs'!$B$12:$BX$181,CS$3,FALSE)/VLOOKUP(AJ575,'2010 BPTs'!$B$12:$BX750,CS$3+2,FALSE)),0,VLOOKUP(AJ575,'2010 BPTs'!$B$12:$BX$181,CS$3,FALSE)/VLOOKUP(AJ575,'2010 BPTs'!$B$12:$BX750,CS$3+2,FALSE))</f>
        <v>0</v>
      </c>
      <c r="CT575" s="24">
        <f>IF(ISERROR(VLOOKUP(AK575,'2010 BPTs'!$B$12:$BX$181,CT$3,FALSE)/VLOOKUP(AK575,'2010 BPTs'!$B$12:$BX750,CT$3+2,FALSE)),0,VLOOKUP(AK575,'2010 BPTs'!$B$12:$BX$181,CT$3,FALSE)/VLOOKUP(AK575,'2010 BPTs'!$B$12:$BX750,CT$3+2,FALSE))</f>
        <v>0</v>
      </c>
      <c r="CU575" s="24">
        <f>IF(ISERROR(VLOOKUP(AL575,'2010 BPTs'!$B$12:$BX$181,CU$3,FALSE)/VLOOKUP(AL575,'2010 BPTs'!$B$12:$BX750,CU$3+2,FALSE)),0,VLOOKUP(AL575,'2010 BPTs'!$B$12:$BX$181,CU$3,FALSE)/VLOOKUP(AL575,'2010 BPTs'!$B$12:$BX750,CU$3+2,FALSE))</f>
        <v>0</v>
      </c>
      <c r="CV575" s="24">
        <f>IF(ISERROR(VLOOKUP(AM575,'2010 BPTs'!$B$12:$BX$181,CV$3,FALSE)/VLOOKUP(AM575,'2010 BPTs'!$B$12:$BX750,CV$3+2,FALSE)),0,VLOOKUP(AM575,'2010 BPTs'!$B$12:$BX$181,CV$3,FALSE)/VLOOKUP(AM575,'2010 BPTs'!$B$12:$BX750,CV$3+2,FALSE))</f>
        <v>0</v>
      </c>
      <c r="CX575" s="93">
        <f>'2012 BPTs'!BR71</f>
        <v>0</v>
      </c>
      <c r="CY575" s="93">
        <f>'2012 BPTs'!BS71</f>
        <v>0</v>
      </c>
    </row>
    <row r="576" spans="2:103" x14ac:dyDescent="0.2">
      <c r="B576" s="2" t="s">
        <v>213</v>
      </c>
      <c r="C576" s="2">
        <f>'2012 BPTs'!E72</f>
        <v>0</v>
      </c>
      <c r="D576" s="2">
        <f t="shared" si="162"/>
        <v>0</v>
      </c>
      <c r="E576" s="4">
        <f>'2012 BPTs'!F72</f>
        <v>0</v>
      </c>
      <c r="F576" s="88">
        <f>'2012 BPTs'!G72</f>
        <v>0</v>
      </c>
      <c r="G576" s="53">
        <f>'2012 BPTs'!I72</f>
        <v>0</v>
      </c>
      <c r="H576" s="88">
        <f>'2012 BPTs'!J72</f>
        <v>0</v>
      </c>
      <c r="I576" s="4">
        <f>'2012 BPTs'!K72</f>
        <v>0</v>
      </c>
      <c r="J576" s="5">
        <f>'2012 BPTs'!M72</f>
        <v>0</v>
      </c>
      <c r="K576" s="99">
        <f>'2012 BPTs'!BL72</f>
        <v>0</v>
      </c>
      <c r="L576" s="100">
        <f t="shared" si="174"/>
        <v>0</v>
      </c>
      <c r="M576" s="101">
        <f t="shared" si="163"/>
        <v>0</v>
      </c>
      <c r="N576" s="102">
        <f t="shared" si="166"/>
        <v>0</v>
      </c>
      <c r="O576" s="103">
        <f>'2012 BPTs'!BM72</f>
        <v>0</v>
      </c>
      <c r="P576" s="100">
        <f t="shared" si="175"/>
        <v>0</v>
      </c>
      <c r="Q576" s="101">
        <f t="shared" si="164"/>
        <v>0</v>
      </c>
      <c r="R576" s="104">
        <f t="shared" si="176"/>
        <v>0</v>
      </c>
      <c r="S576" s="105">
        <f t="shared" si="167"/>
        <v>0</v>
      </c>
      <c r="T576" s="104">
        <f t="shared" si="177"/>
        <v>0</v>
      </c>
      <c r="U576" s="121">
        <f>IF(K576=0,0,IF(B576="Manual",(S576-O576-AP576*(O576/(O576+Z576)))/S576,'2012 BPTs'!BP72))</f>
        <v>0</v>
      </c>
      <c r="V576" s="99">
        <f>'2012 BPTs'!BN72</f>
        <v>0</v>
      </c>
      <c r="W576" s="100">
        <f t="shared" si="173"/>
        <v>0</v>
      </c>
      <c r="X576" s="103">
        <f t="shared" si="165"/>
        <v>0</v>
      </c>
      <c r="Y576" s="102">
        <f t="shared" si="168"/>
        <v>0</v>
      </c>
      <c r="Z576" s="103">
        <f>'2012 BPTs'!BO72</f>
        <v>0</v>
      </c>
      <c r="AA576" s="104">
        <f t="shared" si="178"/>
        <v>0</v>
      </c>
      <c r="AB576" s="106">
        <f>IF(W576=0,0,IF(B576="Manual",(V576-Z576-AP576*(Z576/(Z576+O576)))/V576,'2012 BPTs'!BQ72))</f>
        <v>0</v>
      </c>
      <c r="AD576" s="2" t="str">
        <f t="shared" si="169"/>
        <v>00-0</v>
      </c>
      <c r="AE576" s="2">
        <f>'2012 BPTs'!BA72</f>
        <v>0</v>
      </c>
      <c r="AF576" s="2" t="str">
        <f>IF(B576="Auto",'2012 BPTs'!BB72,D576&amp;E576&amp;"-"&amp;F576)</f>
        <v/>
      </c>
      <c r="AG576" s="2" t="str">
        <f>'2012 BPTs'!BC72</f>
        <v/>
      </c>
      <c r="AH576" s="2" t="str">
        <f>'2012 BPTs'!BD72</f>
        <v/>
      </c>
      <c r="AI576" s="2" t="str">
        <f>'2012 BPTs'!BE72</f>
        <v/>
      </c>
      <c r="AJ576" s="2" t="str">
        <f>'2012 BPTs'!BF72</f>
        <v/>
      </c>
      <c r="AK576" s="2" t="str">
        <f>'2012 BPTs'!BG72</f>
        <v/>
      </c>
      <c r="AL576" s="2" t="str">
        <f>'2012 BPTs'!BH72</f>
        <v/>
      </c>
      <c r="AM576" s="2" t="str">
        <f>'2012 BPTs'!BI72</f>
        <v/>
      </c>
      <c r="AO576" s="128">
        <f>'2012 BPTs'!AJ72*'2012 BPTs'!BK72</f>
        <v>0</v>
      </c>
      <c r="AP576" s="128">
        <f>'2012 BPTs'!AK72*'2012 BPTs'!BK72</f>
        <v>0</v>
      </c>
      <c r="AR576" s="5">
        <f>IF(B576="Auto",'2012 BPTs'!M72,J576)</f>
        <v>0</v>
      </c>
      <c r="AS576" s="5">
        <f>'2012 BPTs'!O72</f>
        <v>0</v>
      </c>
      <c r="AT576" s="5">
        <f>'2012 BPTs'!Q72</f>
        <v>0</v>
      </c>
      <c r="AU576" s="5">
        <f>'2012 BPTs'!S72</f>
        <v>0</v>
      </c>
      <c r="AV576" s="5">
        <f>'2012 BPTs'!U72</f>
        <v>0</v>
      </c>
      <c r="AW576" s="5">
        <f>'2012 BPTs'!W72</f>
        <v>0</v>
      </c>
      <c r="AX576" s="5">
        <f>'2012 BPTs'!Y72</f>
        <v>0</v>
      </c>
      <c r="AY576" s="5">
        <f>'2012 BPTs'!AA72</f>
        <v>0</v>
      </c>
      <c r="BA576" s="24">
        <f>IF(ISNA(VLOOKUP(AF576,'2010 BPTs'!$B$12:$BX$181,BA$3,FALSE)),0,VLOOKUP(AF576,'2010 BPTs'!$B$12:$BX$181,BA$3,FALSE))</f>
        <v>0</v>
      </c>
      <c r="BB576" s="24">
        <f>IF(ISNA(VLOOKUP(AG576,'2010 BPTs'!$B$12:$BX$181,BB$3,FALSE)),0,VLOOKUP(AG576,'2010 BPTs'!$B$12:$BX$181,BB$3,FALSE))</f>
        <v>0</v>
      </c>
      <c r="BC576" s="24">
        <f>IF(ISNA(VLOOKUP(AH576,'2010 BPTs'!$B$12:$BX$181,BC$3,FALSE)),0,VLOOKUP(AH576,'2010 BPTs'!$B$12:$BX$181,BC$3,FALSE))</f>
        <v>0</v>
      </c>
      <c r="BD576" s="24">
        <f>IF(ISNA(VLOOKUP(AI576,'2010 BPTs'!$B$12:$BX$181,BD$3,FALSE)),0,VLOOKUP(AI576,'2010 BPTs'!$B$12:$BX$181,BD$3,FALSE))</f>
        <v>0</v>
      </c>
      <c r="BE576" s="24">
        <f>IF(ISNA(VLOOKUP(AJ576,'2010 BPTs'!$B$12:$BX$181,BE$3,FALSE)),0,VLOOKUP(AJ576,'2010 BPTs'!$B$12:$BX$181,BE$3,FALSE))</f>
        <v>0</v>
      </c>
      <c r="BF576" s="24">
        <f>IF(ISNA(VLOOKUP(AK576,'2010 BPTs'!$B$12:$BX$181,BF$3,FALSE)),0,VLOOKUP(AK576,'2010 BPTs'!$B$12:$BX$181,BF$3,FALSE))</f>
        <v>0</v>
      </c>
      <c r="BG576" s="24">
        <f>IF(ISNA(VLOOKUP(AL576,'2010 BPTs'!$B$12:$BX$181,BG$3,FALSE)),0,VLOOKUP(AL576,'2010 BPTs'!$B$12:$BX$181,BG$3,FALSE))</f>
        <v>0</v>
      </c>
      <c r="BH576" s="24">
        <f>IF(ISNA(VLOOKUP(AM576,'2010 BPTs'!$B$12:$BX$181,BH$3,FALSE)),0,VLOOKUP(AM576,'2010 BPTs'!$B$12:$BX$181,BH$3,FALSE))</f>
        <v>0</v>
      </c>
      <c r="BJ576" s="24">
        <f>IF(ISNA(VLOOKUP(AF576,'2010 BPTs'!$B$12:$BX$181,BJ$3,FALSE)),0,VLOOKUP(AF576,'2010 BPTs'!$B$12:$BX$181,BJ$3,FALSE))</f>
        <v>0</v>
      </c>
      <c r="BK576" s="24">
        <f>IF(ISNA(VLOOKUP(AG576,'2010 BPTs'!$B$12:$BX$181,BK$3,FALSE)),0,VLOOKUP(AG576,'2010 BPTs'!$B$12:$BX$181,BK$3,FALSE))</f>
        <v>0</v>
      </c>
      <c r="BL576" s="24">
        <f>IF(ISNA(VLOOKUP(AH576,'2010 BPTs'!$B$12:$BX$181,BL$3,FALSE)),0,VLOOKUP(AH576,'2010 BPTs'!$B$12:$BX$181,BL$3,FALSE))</f>
        <v>0</v>
      </c>
      <c r="BM576" s="24">
        <f>IF(ISNA(VLOOKUP(AI576,'2010 BPTs'!$B$12:$BX$181,BM$3,FALSE)),0,VLOOKUP(AI576,'2010 BPTs'!$B$12:$BX$181,BM$3,FALSE))</f>
        <v>0</v>
      </c>
      <c r="BN576" s="24">
        <f>IF(ISNA(VLOOKUP(AJ576,'2010 BPTs'!$B$12:$BX$181,BN$3,FALSE)),0,VLOOKUP(AJ576,'2010 BPTs'!$B$12:$BX$181,BN$3,FALSE))</f>
        <v>0</v>
      </c>
      <c r="BO576" s="24">
        <f>IF(ISNA(VLOOKUP(AK576,'2010 BPTs'!$B$12:$BX$181,BO$3,FALSE)),0,VLOOKUP(AK576,'2010 BPTs'!$B$12:$BX$181,BO$3,FALSE))</f>
        <v>0</v>
      </c>
      <c r="BP576" s="24">
        <f>IF(ISNA(VLOOKUP(AL576,'2010 BPTs'!$B$12:$BX$181,BP$3,FALSE)),0,VLOOKUP(AL576,'2010 BPTs'!$B$12:$BX$181,BP$3,FALSE))</f>
        <v>0</v>
      </c>
      <c r="BQ576" s="24">
        <f>IF(ISNA(VLOOKUP(AM576,'2010 BPTs'!$B$12:$BX$181,BQ$3,FALSE)),0,VLOOKUP(AM576,'2010 BPTs'!$B$12:$BX$181,BQ$3,FALSE))</f>
        <v>0</v>
      </c>
      <c r="BS576" s="78">
        <f t="shared" si="170"/>
        <v>0</v>
      </c>
      <c r="BT576" s="68">
        <f t="shared" si="171"/>
        <v>0</v>
      </c>
      <c r="BU576" s="68">
        <f t="shared" si="172"/>
        <v>0</v>
      </c>
      <c r="BW576" s="24">
        <f>IF(ISNA(VLOOKUP(AF576,'2010 BPTs'!$B$12:$BX$181,BW$3,FALSE)),0,VLOOKUP(AF576,'2010 BPTs'!$B$12:$BX$181,BW$3,FALSE))</f>
        <v>0</v>
      </c>
      <c r="BX576" s="24">
        <f>IF(ISNA(VLOOKUP(AG576,'2010 BPTs'!$B$12:$BX$181,BX$3,FALSE)),0,VLOOKUP(AG576,'2010 BPTs'!$B$12:$BX$181,BX$3,FALSE))</f>
        <v>0</v>
      </c>
      <c r="BY576" s="24">
        <f>IF(ISNA(VLOOKUP(AH576,'2010 BPTs'!$B$12:$BX$181,BY$3,FALSE)),0,VLOOKUP(AH576,'2010 BPTs'!$B$12:$BX$181,BY$3,FALSE))</f>
        <v>0</v>
      </c>
      <c r="BZ576" s="24">
        <f>IF(ISNA(VLOOKUP(AI576,'2010 BPTs'!$B$12:$BX$181,BZ$3,FALSE)),0,VLOOKUP(AI576,'2010 BPTs'!$B$12:$BX$181,BZ$3,FALSE))</f>
        <v>0</v>
      </c>
      <c r="CA576" s="24">
        <f>IF(ISNA(VLOOKUP(AJ576,'2010 BPTs'!$B$12:$BX$181,CA$3,FALSE)),0,VLOOKUP(AJ576,'2010 BPTs'!$B$12:$BX$181,CA$3,FALSE))</f>
        <v>0</v>
      </c>
      <c r="CB576" s="24">
        <f>IF(ISNA(VLOOKUP(AK576,'2010 BPTs'!$B$12:$BX$181,CB$3,FALSE)),0,VLOOKUP(AK576,'2010 BPTs'!$B$12:$BX$181,CB$3,FALSE))</f>
        <v>0</v>
      </c>
      <c r="CC576" s="24">
        <f>IF(ISNA(VLOOKUP(AL576,'2010 BPTs'!$B$12:$BX$181,CC$3,FALSE)),0,VLOOKUP(AL576,'2010 BPTs'!$B$12:$BX$181,CC$3,FALSE))</f>
        <v>0</v>
      </c>
      <c r="CD576" s="24">
        <f>IF(ISNA(VLOOKUP(AM576,'2010 BPTs'!$B$12:$BX$181,CD$3,FALSE)),0,VLOOKUP(AM576,'2010 BPTs'!$B$12:$BX$181,CD$3,FALSE))</f>
        <v>0</v>
      </c>
      <c r="CF576" s="24">
        <f>IF(ISERROR(VLOOKUP(AF576,'2010 BPTs'!$B$12:$BX$181,CF$3,FALSE)/VLOOKUP(AF576,'2010 BPTs'!$B$12:$BX751,CF$3+3,FALSE)),0,VLOOKUP(AF576,'2010 BPTs'!$B$12:$BX$181,CF$3,FALSE)/VLOOKUP(AF576,'2010 BPTs'!$B$12:$BX751,CF$3+3,FALSE))</f>
        <v>0</v>
      </c>
      <c r="CG576" s="24">
        <f>IF(ISERROR(VLOOKUP(AG576,'2010 BPTs'!$B$12:$BX$181,CG$3,FALSE)/VLOOKUP(AG576,'2010 BPTs'!$B$12:$BX751,CG$3+3,FALSE)),0,VLOOKUP(AG576,'2010 BPTs'!$B$12:$BX$181,CG$3,FALSE)/VLOOKUP(AG576,'2010 BPTs'!$B$12:$BX751,CG$3+3,FALSE))</f>
        <v>0</v>
      </c>
      <c r="CH576" s="24">
        <f>IF(ISERROR(VLOOKUP(AH576,'2010 BPTs'!$B$12:$BX$181,CH$3,FALSE)/VLOOKUP(AH576,'2010 BPTs'!$B$12:$BX751,CH$3+3,FALSE)),0,VLOOKUP(AH576,'2010 BPTs'!$B$12:$BX$181,CH$3,FALSE)/VLOOKUP(AH576,'2010 BPTs'!$B$12:$BX751,CH$3+3,FALSE))</f>
        <v>0</v>
      </c>
      <c r="CI576" s="24">
        <f>IF(ISERROR(VLOOKUP(AI576,'2010 BPTs'!$B$12:$BX$181,CI$3,FALSE)/VLOOKUP(AI576,'2010 BPTs'!$B$12:$BX751,CI$3+3,FALSE)),0,VLOOKUP(AI576,'2010 BPTs'!$B$12:$BX$181,CI$3,FALSE)/VLOOKUP(AI576,'2010 BPTs'!$B$12:$BX751,CI$3+3,FALSE))</f>
        <v>0</v>
      </c>
      <c r="CJ576" s="24">
        <f>IF(ISERROR(VLOOKUP(AJ576,'2010 BPTs'!$B$12:$BX$181,CJ$3,FALSE)/VLOOKUP(AJ576,'2010 BPTs'!$B$12:$BX751,CJ$3+3,FALSE)),0,VLOOKUP(AJ576,'2010 BPTs'!$B$12:$BX$181,CJ$3,FALSE)/VLOOKUP(AJ576,'2010 BPTs'!$B$12:$BX751,CJ$3+3,FALSE))</f>
        <v>0</v>
      </c>
      <c r="CK576" s="24">
        <f>IF(ISERROR(VLOOKUP(AK576,'2010 BPTs'!$B$12:$BX$181,CK$3,FALSE)/VLOOKUP(AK576,'2010 BPTs'!$B$12:$BX751,CK$3+3,FALSE)),0,VLOOKUP(AK576,'2010 BPTs'!$B$12:$BX$181,CK$3,FALSE)/VLOOKUP(AK576,'2010 BPTs'!$B$12:$BX751,CK$3+3,FALSE))</f>
        <v>0</v>
      </c>
      <c r="CL576" s="24">
        <f>IF(ISERROR(VLOOKUP(AL576,'2010 BPTs'!$B$12:$BX$181,CL$3,FALSE)/VLOOKUP(AL576,'2010 BPTs'!$B$12:$BX751,CL$3+3,FALSE)),0,VLOOKUP(AL576,'2010 BPTs'!$B$12:$BX$181,CL$3,FALSE)/VLOOKUP(AL576,'2010 BPTs'!$B$12:$BX751,CL$3+3,FALSE))</f>
        <v>0</v>
      </c>
      <c r="CM576" s="24">
        <f>IF(ISERROR(VLOOKUP(AM576,'2010 BPTs'!$B$12:$BX$181,CM$3,FALSE)/VLOOKUP(AM576,'2010 BPTs'!$B$12:$BX751,CM$3+3,FALSE)),0,VLOOKUP(AM576,'2010 BPTs'!$B$12:$BX$181,CM$3,FALSE)/VLOOKUP(AM576,'2010 BPTs'!$B$12:$BX751,CM$3+3,FALSE))</f>
        <v>0</v>
      </c>
      <c r="CO576" s="24">
        <f>IF(ISERROR(VLOOKUP(AF576,'2010 BPTs'!$B$12:$BX$181,CO$3,FALSE)/VLOOKUP(AF576,'2010 BPTs'!$B$12:$BX751,CO$3+2,FALSE)),0,VLOOKUP(AF576,'2010 BPTs'!$B$12:$BX$181,CO$3,FALSE)/VLOOKUP(AF576,'2010 BPTs'!$B$12:$BX751,CO$3+2,FALSE))</f>
        <v>0</v>
      </c>
      <c r="CP576" s="24">
        <f>IF(ISERROR(VLOOKUP(AG576,'2010 BPTs'!$B$12:$BX$181,CP$3,FALSE)/VLOOKUP(AG576,'2010 BPTs'!$B$12:$BX751,CP$3+2,FALSE)),0,VLOOKUP(AG576,'2010 BPTs'!$B$12:$BX$181,CP$3,FALSE)/VLOOKUP(AG576,'2010 BPTs'!$B$12:$BX751,CP$3+2,FALSE))</f>
        <v>0</v>
      </c>
      <c r="CQ576" s="24">
        <f>IF(ISERROR(VLOOKUP(AH576,'2010 BPTs'!$B$12:$BX$181,CQ$3,FALSE)/VLOOKUP(AH576,'2010 BPTs'!$B$12:$BX751,CQ$3+2,FALSE)),0,VLOOKUP(AH576,'2010 BPTs'!$B$12:$BX$181,CQ$3,FALSE)/VLOOKUP(AH576,'2010 BPTs'!$B$12:$BX751,CQ$3+2,FALSE))</f>
        <v>0</v>
      </c>
      <c r="CR576" s="24">
        <f>IF(ISERROR(VLOOKUP(AI576,'2010 BPTs'!$B$12:$BX$181,CR$3,FALSE)/VLOOKUP(AI576,'2010 BPTs'!$B$12:$BX751,CR$3+2,FALSE)),0,VLOOKUP(AI576,'2010 BPTs'!$B$12:$BX$181,CR$3,FALSE)/VLOOKUP(AI576,'2010 BPTs'!$B$12:$BX751,CR$3+2,FALSE))</f>
        <v>0</v>
      </c>
      <c r="CS576" s="24">
        <f>IF(ISERROR(VLOOKUP(AJ576,'2010 BPTs'!$B$12:$BX$181,CS$3,FALSE)/VLOOKUP(AJ576,'2010 BPTs'!$B$12:$BX751,CS$3+2,FALSE)),0,VLOOKUP(AJ576,'2010 BPTs'!$B$12:$BX$181,CS$3,FALSE)/VLOOKUP(AJ576,'2010 BPTs'!$B$12:$BX751,CS$3+2,FALSE))</f>
        <v>0</v>
      </c>
      <c r="CT576" s="24">
        <f>IF(ISERROR(VLOOKUP(AK576,'2010 BPTs'!$B$12:$BX$181,CT$3,FALSE)/VLOOKUP(AK576,'2010 BPTs'!$B$12:$BX751,CT$3+2,FALSE)),0,VLOOKUP(AK576,'2010 BPTs'!$B$12:$BX$181,CT$3,FALSE)/VLOOKUP(AK576,'2010 BPTs'!$B$12:$BX751,CT$3+2,FALSE))</f>
        <v>0</v>
      </c>
      <c r="CU576" s="24">
        <f>IF(ISERROR(VLOOKUP(AL576,'2010 BPTs'!$B$12:$BX$181,CU$3,FALSE)/VLOOKUP(AL576,'2010 BPTs'!$B$12:$BX751,CU$3+2,FALSE)),0,VLOOKUP(AL576,'2010 BPTs'!$B$12:$BX$181,CU$3,FALSE)/VLOOKUP(AL576,'2010 BPTs'!$B$12:$BX751,CU$3+2,FALSE))</f>
        <v>0</v>
      </c>
      <c r="CV576" s="24">
        <f>IF(ISERROR(VLOOKUP(AM576,'2010 BPTs'!$B$12:$BX$181,CV$3,FALSE)/VLOOKUP(AM576,'2010 BPTs'!$B$12:$BX751,CV$3+2,FALSE)),0,VLOOKUP(AM576,'2010 BPTs'!$B$12:$BX$181,CV$3,FALSE)/VLOOKUP(AM576,'2010 BPTs'!$B$12:$BX751,CV$3+2,FALSE))</f>
        <v>0</v>
      </c>
      <c r="CX576" s="93">
        <f>'2012 BPTs'!BR72</f>
        <v>0</v>
      </c>
      <c r="CY576" s="93">
        <f>'2012 BPTs'!BS72</f>
        <v>0</v>
      </c>
    </row>
    <row r="577" spans="2:103" x14ac:dyDescent="0.2">
      <c r="B577" s="2" t="s">
        <v>213</v>
      </c>
      <c r="C577" s="2">
        <f>'2012 BPTs'!E73</f>
        <v>0</v>
      </c>
      <c r="D577" s="2">
        <f t="shared" si="162"/>
        <v>0</v>
      </c>
      <c r="E577" s="4">
        <f>'2012 BPTs'!F73</f>
        <v>0</v>
      </c>
      <c r="F577" s="88">
        <f>'2012 BPTs'!G73</f>
        <v>0</v>
      </c>
      <c r="G577" s="53">
        <f>'2012 BPTs'!I73</f>
        <v>0</v>
      </c>
      <c r="H577" s="88">
        <f>'2012 BPTs'!J73</f>
        <v>0</v>
      </c>
      <c r="I577" s="4">
        <f>'2012 BPTs'!K73</f>
        <v>0</v>
      </c>
      <c r="J577" s="5">
        <f>'2012 BPTs'!M73</f>
        <v>0</v>
      </c>
      <c r="K577" s="99">
        <f>'2012 BPTs'!BL73</f>
        <v>0</v>
      </c>
      <c r="L577" s="100">
        <f t="shared" si="174"/>
        <v>0</v>
      </c>
      <c r="M577" s="101">
        <f t="shared" si="163"/>
        <v>0</v>
      </c>
      <c r="N577" s="102">
        <f t="shared" si="166"/>
        <v>0</v>
      </c>
      <c r="O577" s="103">
        <f>'2012 BPTs'!BM73</f>
        <v>0</v>
      </c>
      <c r="P577" s="100">
        <f t="shared" si="175"/>
        <v>0</v>
      </c>
      <c r="Q577" s="101">
        <f t="shared" si="164"/>
        <v>0</v>
      </c>
      <c r="R577" s="104">
        <f t="shared" si="176"/>
        <v>0</v>
      </c>
      <c r="S577" s="105">
        <f t="shared" si="167"/>
        <v>0</v>
      </c>
      <c r="T577" s="104">
        <f t="shared" si="177"/>
        <v>0</v>
      </c>
      <c r="U577" s="121">
        <f>IF(K577=0,0,IF(B577="Manual",(S577-O577-AP577*(O577/(O577+Z577)))/S577,'2012 BPTs'!BP73))</f>
        <v>0</v>
      </c>
      <c r="V577" s="99">
        <f>'2012 BPTs'!BN73</f>
        <v>0</v>
      </c>
      <c r="W577" s="100">
        <f t="shared" si="173"/>
        <v>0</v>
      </c>
      <c r="X577" s="103">
        <f t="shared" si="165"/>
        <v>0</v>
      </c>
      <c r="Y577" s="102">
        <f t="shared" si="168"/>
        <v>0</v>
      </c>
      <c r="Z577" s="103">
        <f>'2012 BPTs'!BO73</f>
        <v>0</v>
      </c>
      <c r="AA577" s="104">
        <f t="shared" si="178"/>
        <v>0</v>
      </c>
      <c r="AB577" s="106">
        <f>IF(W577=0,0,IF(B577="Manual",(V577-Z577-AP577*(Z577/(Z577+O577)))/V577,'2012 BPTs'!BQ73))</f>
        <v>0</v>
      </c>
      <c r="AD577" s="2" t="str">
        <f t="shared" si="169"/>
        <v>00-0</v>
      </c>
      <c r="AE577" s="2">
        <f>'2012 BPTs'!BA73</f>
        <v>0</v>
      </c>
      <c r="AF577" s="2" t="str">
        <f>IF(B577="Auto",'2012 BPTs'!BB73,D577&amp;E577&amp;"-"&amp;F577)</f>
        <v/>
      </c>
      <c r="AG577" s="2" t="str">
        <f>'2012 BPTs'!BC73</f>
        <v/>
      </c>
      <c r="AH577" s="2" t="str">
        <f>'2012 BPTs'!BD73</f>
        <v/>
      </c>
      <c r="AI577" s="2" t="str">
        <f>'2012 BPTs'!BE73</f>
        <v/>
      </c>
      <c r="AJ577" s="2" t="str">
        <f>'2012 BPTs'!BF73</f>
        <v/>
      </c>
      <c r="AK577" s="2" t="str">
        <f>'2012 BPTs'!BG73</f>
        <v/>
      </c>
      <c r="AL577" s="2" t="str">
        <f>'2012 BPTs'!BH73</f>
        <v/>
      </c>
      <c r="AM577" s="2" t="str">
        <f>'2012 BPTs'!BI73</f>
        <v/>
      </c>
      <c r="AO577" s="128">
        <f>'2012 BPTs'!AJ73*'2012 BPTs'!BK73</f>
        <v>0</v>
      </c>
      <c r="AP577" s="128">
        <f>'2012 BPTs'!AK73*'2012 BPTs'!BK73</f>
        <v>0</v>
      </c>
      <c r="AR577" s="5">
        <f>IF(B577="Auto",'2012 BPTs'!M73,J577)</f>
        <v>0</v>
      </c>
      <c r="AS577" s="5">
        <f>'2012 BPTs'!O73</f>
        <v>0</v>
      </c>
      <c r="AT577" s="5">
        <f>'2012 BPTs'!Q73</f>
        <v>0</v>
      </c>
      <c r="AU577" s="5">
        <f>'2012 BPTs'!S73</f>
        <v>0</v>
      </c>
      <c r="AV577" s="5">
        <f>'2012 BPTs'!U73</f>
        <v>0</v>
      </c>
      <c r="AW577" s="5">
        <f>'2012 BPTs'!W73</f>
        <v>0</v>
      </c>
      <c r="AX577" s="5">
        <f>'2012 BPTs'!Y73</f>
        <v>0</v>
      </c>
      <c r="AY577" s="5">
        <f>'2012 BPTs'!AA73</f>
        <v>0</v>
      </c>
      <c r="BA577" s="24">
        <f>IF(ISNA(VLOOKUP(AF577,'2010 BPTs'!$B$12:$BX$181,BA$3,FALSE)),0,VLOOKUP(AF577,'2010 BPTs'!$B$12:$BX$181,BA$3,FALSE))</f>
        <v>0</v>
      </c>
      <c r="BB577" s="24">
        <f>IF(ISNA(VLOOKUP(AG577,'2010 BPTs'!$B$12:$BX$181,BB$3,FALSE)),0,VLOOKUP(AG577,'2010 BPTs'!$B$12:$BX$181,BB$3,FALSE))</f>
        <v>0</v>
      </c>
      <c r="BC577" s="24">
        <f>IF(ISNA(VLOOKUP(AH577,'2010 BPTs'!$B$12:$BX$181,BC$3,FALSE)),0,VLOOKUP(AH577,'2010 BPTs'!$B$12:$BX$181,BC$3,FALSE))</f>
        <v>0</v>
      </c>
      <c r="BD577" s="24">
        <f>IF(ISNA(VLOOKUP(AI577,'2010 BPTs'!$B$12:$BX$181,BD$3,FALSE)),0,VLOOKUP(AI577,'2010 BPTs'!$B$12:$BX$181,BD$3,FALSE))</f>
        <v>0</v>
      </c>
      <c r="BE577" s="24">
        <f>IF(ISNA(VLOOKUP(AJ577,'2010 BPTs'!$B$12:$BX$181,BE$3,FALSE)),0,VLOOKUP(AJ577,'2010 BPTs'!$B$12:$BX$181,BE$3,FALSE))</f>
        <v>0</v>
      </c>
      <c r="BF577" s="24">
        <f>IF(ISNA(VLOOKUP(AK577,'2010 BPTs'!$B$12:$BX$181,BF$3,FALSE)),0,VLOOKUP(AK577,'2010 BPTs'!$B$12:$BX$181,BF$3,FALSE))</f>
        <v>0</v>
      </c>
      <c r="BG577" s="24">
        <f>IF(ISNA(VLOOKUP(AL577,'2010 BPTs'!$B$12:$BX$181,BG$3,FALSE)),0,VLOOKUP(AL577,'2010 BPTs'!$B$12:$BX$181,BG$3,FALSE))</f>
        <v>0</v>
      </c>
      <c r="BH577" s="24">
        <f>IF(ISNA(VLOOKUP(AM577,'2010 BPTs'!$B$12:$BX$181,BH$3,FALSE)),0,VLOOKUP(AM577,'2010 BPTs'!$B$12:$BX$181,BH$3,FALSE))</f>
        <v>0</v>
      </c>
      <c r="BJ577" s="24">
        <f>IF(ISNA(VLOOKUP(AF577,'2010 BPTs'!$B$12:$BX$181,BJ$3,FALSE)),0,VLOOKUP(AF577,'2010 BPTs'!$B$12:$BX$181,BJ$3,FALSE))</f>
        <v>0</v>
      </c>
      <c r="BK577" s="24">
        <f>IF(ISNA(VLOOKUP(AG577,'2010 BPTs'!$B$12:$BX$181,BK$3,FALSE)),0,VLOOKUP(AG577,'2010 BPTs'!$B$12:$BX$181,BK$3,FALSE))</f>
        <v>0</v>
      </c>
      <c r="BL577" s="24">
        <f>IF(ISNA(VLOOKUP(AH577,'2010 BPTs'!$B$12:$BX$181,BL$3,FALSE)),0,VLOOKUP(AH577,'2010 BPTs'!$B$12:$BX$181,BL$3,FALSE))</f>
        <v>0</v>
      </c>
      <c r="BM577" s="24">
        <f>IF(ISNA(VLOOKUP(AI577,'2010 BPTs'!$B$12:$BX$181,BM$3,FALSE)),0,VLOOKUP(AI577,'2010 BPTs'!$B$12:$BX$181,BM$3,FALSE))</f>
        <v>0</v>
      </c>
      <c r="BN577" s="24">
        <f>IF(ISNA(VLOOKUP(AJ577,'2010 BPTs'!$B$12:$BX$181,BN$3,FALSE)),0,VLOOKUP(AJ577,'2010 BPTs'!$B$12:$BX$181,BN$3,FALSE))</f>
        <v>0</v>
      </c>
      <c r="BO577" s="24">
        <f>IF(ISNA(VLOOKUP(AK577,'2010 BPTs'!$B$12:$BX$181,BO$3,FALSE)),0,VLOOKUP(AK577,'2010 BPTs'!$B$12:$BX$181,BO$3,FALSE))</f>
        <v>0</v>
      </c>
      <c r="BP577" s="24">
        <f>IF(ISNA(VLOOKUP(AL577,'2010 BPTs'!$B$12:$BX$181,BP$3,FALSE)),0,VLOOKUP(AL577,'2010 BPTs'!$B$12:$BX$181,BP$3,FALSE))</f>
        <v>0</v>
      </c>
      <c r="BQ577" s="24">
        <f>IF(ISNA(VLOOKUP(AM577,'2010 BPTs'!$B$12:$BX$181,BQ$3,FALSE)),0,VLOOKUP(AM577,'2010 BPTs'!$B$12:$BX$181,BQ$3,FALSE))</f>
        <v>0</v>
      </c>
      <c r="BS577" s="78">
        <f t="shared" si="170"/>
        <v>0</v>
      </c>
      <c r="BT577" s="68">
        <f t="shared" si="171"/>
        <v>0</v>
      </c>
      <c r="BU577" s="68">
        <f t="shared" si="172"/>
        <v>0</v>
      </c>
      <c r="BW577" s="24">
        <f>IF(ISNA(VLOOKUP(AF577,'2010 BPTs'!$B$12:$BX$181,BW$3,FALSE)),0,VLOOKUP(AF577,'2010 BPTs'!$B$12:$BX$181,BW$3,FALSE))</f>
        <v>0</v>
      </c>
      <c r="BX577" s="24">
        <f>IF(ISNA(VLOOKUP(AG577,'2010 BPTs'!$B$12:$BX$181,BX$3,FALSE)),0,VLOOKUP(AG577,'2010 BPTs'!$B$12:$BX$181,BX$3,FALSE))</f>
        <v>0</v>
      </c>
      <c r="BY577" s="24">
        <f>IF(ISNA(VLOOKUP(AH577,'2010 BPTs'!$B$12:$BX$181,BY$3,FALSE)),0,VLOOKUP(AH577,'2010 BPTs'!$B$12:$BX$181,BY$3,FALSE))</f>
        <v>0</v>
      </c>
      <c r="BZ577" s="24">
        <f>IF(ISNA(VLOOKUP(AI577,'2010 BPTs'!$B$12:$BX$181,BZ$3,FALSE)),0,VLOOKUP(AI577,'2010 BPTs'!$B$12:$BX$181,BZ$3,FALSE))</f>
        <v>0</v>
      </c>
      <c r="CA577" s="24">
        <f>IF(ISNA(VLOOKUP(AJ577,'2010 BPTs'!$B$12:$BX$181,CA$3,FALSE)),0,VLOOKUP(AJ577,'2010 BPTs'!$B$12:$BX$181,CA$3,FALSE))</f>
        <v>0</v>
      </c>
      <c r="CB577" s="24">
        <f>IF(ISNA(VLOOKUP(AK577,'2010 BPTs'!$B$12:$BX$181,CB$3,FALSE)),0,VLOOKUP(AK577,'2010 BPTs'!$B$12:$BX$181,CB$3,FALSE))</f>
        <v>0</v>
      </c>
      <c r="CC577" s="24">
        <f>IF(ISNA(VLOOKUP(AL577,'2010 BPTs'!$B$12:$BX$181,CC$3,FALSE)),0,VLOOKUP(AL577,'2010 BPTs'!$B$12:$BX$181,CC$3,FALSE))</f>
        <v>0</v>
      </c>
      <c r="CD577" s="24">
        <f>IF(ISNA(VLOOKUP(AM577,'2010 BPTs'!$B$12:$BX$181,CD$3,FALSE)),0,VLOOKUP(AM577,'2010 BPTs'!$B$12:$BX$181,CD$3,FALSE))</f>
        <v>0</v>
      </c>
      <c r="CF577" s="24">
        <f>IF(ISERROR(VLOOKUP(AF577,'2010 BPTs'!$B$12:$BX$181,CF$3,FALSE)/VLOOKUP(AF577,'2010 BPTs'!$B$12:$BX752,CF$3+3,FALSE)),0,VLOOKUP(AF577,'2010 BPTs'!$B$12:$BX$181,CF$3,FALSE)/VLOOKUP(AF577,'2010 BPTs'!$B$12:$BX752,CF$3+3,FALSE))</f>
        <v>0</v>
      </c>
      <c r="CG577" s="24">
        <f>IF(ISERROR(VLOOKUP(AG577,'2010 BPTs'!$B$12:$BX$181,CG$3,FALSE)/VLOOKUP(AG577,'2010 BPTs'!$B$12:$BX752,CG$3+3,FALSE)),0,VLOOKUP(AG577,'2010 BPTs'!$B$12:$BX$181,CG$3,FALSE)/VLOOKUP(AG577,'2010 BPTs'!$B$12:$BX752,CG$3+3,FALSE))</f>
        <v>0</v>
      </c>
      <c r="CH577" s="24">
        <f>IF(ISERROR(VLOOKUP(AH577,'2010 BPTs'!$B$12:$BX$181,CH$3,FALSE)/VLOOKUP(AH577,'2010 BPTs'!$B$12:$BX752,CH$3+3,FALSE)),0,VLOOKUP(AH577,'2010 BPTs'!$B$12:$BX$181,CH$3,FALSE)/VLOOKUP(AH577,'2010 BPTs'!$B$12:$BX752,CH$3+3,FALSE))</f>
        <v>0</v>
      </c>
      <c r="CI577" s="24">
        <f>IF(ISERROR(VLOOKUP(AI577,'2010 BPTs'!$B$12:$BX$181,CI$3,FALSE)/VLOOKUP(AI577,'2010 BPTs'!$B$12:$BX752,CI$3+3,FALSE)),0,VLOOKUP(AI577,'2010 BPTs'!$B$12:$BX$181,CI$3,FALSE)/VLOOKUP(AI577,'2010 BPTs'!$B$12:$BX752,CI$3+3,FALSE))</f>
        <v>0</v>
      </c>
      <c r="CJ577" s="24">
        <f>IF(ISERROR(VLOOKUP(AJ577,'2010 BPTs'!$B$12:$BX$181,CJ$3,FALSE)/VLOOKUP(AJ577,'2010 BPTs'!$B$12:$BX752,CJ$3+3,FALSE)),0,VLOOKUP(AJ577,'2010 BPTs'!$B$12:$BX$181,CJ$3,FALSE)/VLOOKUP(AJ577,'2010 BPTs'!$B$12:$BX752,CJ$3+3,FALSE))</f>
        <v>0</v>
      </c>
      <c r="CK577" s="24">
        <f>IF(ISERROR(VLOOKUP(AK577,'2010 BPTs'!$B$12:$BX$181,CK$3,FALSE)/VLOOKUP(AK577,'2010 BPTs'!$B$12:$BX752,CK$3+3,FALSE)),0,VLOOKUP(AK577,'2010 BPTs'!$B$12:$BX$181,CK$3,FALSE)/VLOOKUP(AK577,'2010 BPTs'!$B$12:$BX752,CK$3+3,FALSE))</f>
        <v>0</v>
      </c>
      <c r="CL577" s="24">
        <f>IF(ISERROR(VLOOKUP(AL577,'2010 BPTs'!$B$12:$BX$181,CL$3,FALSE)/VLOOKUP(AL577,'2010 BPTs'!$B$12:$BX752,CL$3+3,FALSE)),0,VLOOKUP(AL577,'2010 BPTs'!$B$12:$BX$181,CL$3,FALSE)/VLOOKUP(AL577,'2010 BPTs'!$B$12:$BX752,CL$3+3,FALSE))</f>
        <v>0</v>
      </c>
      <c r="CM577" s="24">
        <f>IF(ISERROR(VLOOKUP(AM577,'2010 BPTs'!$B$12:$BX$181,CM$3,FALSE)/VLOOKUP(AM577,'2010 BPTs'!$B$12:$BX752,CM$3+3,FALSE)),0,VLOOKUP(AM577,'2010 BPTs'!$B$12:$BX$181,CM$3,FALSE)/VLOOKUP(AM577,'2010 BPTs'!$B$12:$BX752,CM$3+3,FALSE))</f>
        <v>0</v>
      </c>
      <c r="CO577" s="24">
        <f>IF(ISERROR(VLOOKUP(AF577,'2010 BPTs'!$B$12:$BX$181,CO$3,FALSE)/VLOOKUP(AF577,'2010 BPTs'!$B$12:$BX752,CO$3+2,FALSE)),0,VLOOKUP(AF577,'2010 BPTs'!$B$12:$BX$181,CO$3,FALSE)/VLOOKUP(AF577,'2010 BPTs'!$B$12:$BX752,CO$3+2,FALSE))</f>
        <v>0</v>
      </c>
      <c r="CP577" s="24">
        <f>IF(ISERROR(VLOOKUP(AG577,'2010 BPTs'!$B$12:$BX$181,CP$3,FALSE)/VLOOKUP(AG577,'2010 BPTs'!$B$12:$BX752,CP$3+2,FALSE)),0,VLOOKUP(AG577,'2010 BPTs'!$B$12:$BX$181,CP$3,FALSE)/VLOOKUP(AG577,'2010 BPTs'!$B$12:$BX752,CP$3+2,FALSE))</f>
        <v>0</v>
      </c>
      <c r="CQ577" s="24">
        <f>IF(ISERROR(VLOOKUP(AH577,'2010 BPTs'!$B$12:$BX$181,CQ$3,FALSE)/VLOOKUP(AH577,'2010 BPTs'!$B$12:$BX752,CQ$3+2,FALSE)),0,VLOOKUP(AH577,'2010 BPTs'!$B$12:$BX$181,CQ$3,FALSE)/VLOOKUP(AH577,'2010 BPTs'!$B$12:$BX752,CQ$3+2,FALSE))</f>
        <v>0</v>
      </c>
      <c r="CR577" s="24">
        <f>IF(ISERROR(VLOOKUP(AI577,'2010 BPTs'!$B$12:$BX$181,CR$3,FALSE)/VLOOKUP(AI577,'2010 BPTs'!$B$12:$BX752,CR$3+2,FALSE)),0,VLOOKUP(AI577,'2010 BPTs'!$B$12:$BX$181,CR$3,FALSE)/VLOOKUP(AI577,'2010 BPTs'!$B$12:$BX752,CR$3+2,FALSE))</f>
        <v>0</v>
      </c>
      <c r="CS577" s="24">
        <f>IF(ISERROR(VLOOKUP(AJ577,'2010 BPTs'!$B$12:$BX$181,CS$3,FALSE)/VLOOKUP(AJ577,'2010 BPTs'!$B$12:$BX752,CS$3+2,FALSE)),0,VLOOKUP(AJ577,'2010 BPTs'!$B$12:$BX$181,CS$3,FALSE)/VLOOKUP(AJ577,'2010 BPTs'!$B$12:$BX752,CS$3+2,FALSE))</f>
        <v>0</v>
      </c>
      <c r="CT577" s="24">
        <f>IF(ISERROR(VLOOKUP(AK577,'2010 BPTs'!$B$12:$BX$181,CT$3,FALSE)/VLOOKUP(AK577,'2010 BPTs'!$B$12:$BX752,CT$3+2,FALSE)),0,VLOOKUP(AK577,'2010 BPTs'!$B$12:$BX$181,CT$3,FALSE)/VLOOKUP(AK577,'2010 BPTs'!$B$12:$BX752,CT$3+2,FALSE))</f>
        <v>0</v>
      </c>
      <c r="CU577" s="24">
        <f>IF(ISERROR(VLOOKUP(AL577,'2010 BPTs'!$B$12:$BX$181,CU$3,FALSE)/VLOOKUP(AL577,'2010 BPTs'!$B$12:$BX752,CU$3+2,FALSE)),0,VLOOKUP(AL577,'2010 BPTs'!$B$12:$BX$181,CU$3,FALSE)/VLOOKUP(AL577,'2010 BPTs'!$B$12:$BX752,CU$3+2,FALSE))</f>
        <v>0</v>
      </c>
      <c r="CV577" s="24">
        <f>IF(ISERROR(VLOOKUP(AM577,'2010 BPTs'!$B$12:$BX$181,CV$3,FALSE)/VLOOKUP(AM577,'2010 BPTs'!$B$12:$BX752,CV$3+2,FALSE)),0,VLOOKUP(AM577,'2010 BPTs'!$B$12:$BX$181,CV$3,FALSE)/VLOOKUP(AM577,'2010 BPTs'!$B$12:$BX752,CV$3+2,FALSE))</f>
        <v>0</v>
      </c>
      <c r="CX577" s="93">
        <f>'2012 BPTs'!BR73</f>
        <v>0</v>
      </c>
      <c r="CY577" s="93">
        <f>'2012 BPTs'!BS73</f>
        <v>0</v>
      </c>
    </row>
    <row r="578" spans="2:103" x14ac:dyDescent="0.2">
      <c r="B578" s="2" t="s">
        <v>213</v>
      </c>
      <c r="C578" s="2">
        <f>'2012 BPTs'!E74</f>
        <v>0</v>
      </c>
      <c r="D578" s="2">
        <f t="shared" si="162"/>
        <v>0</v>
      </c>
      <c r="E578" s="4">
        <f>'2012 BPTs'!F74</f>
        <v>0</v>
      </c>
      <c r="F578" s="88">
        <f>'2012 BPTs'!G74</f>
        <v>0</v>
      </c>
      <c r="G578" s="53">
        <f>'2012 BPTs'!I74</f>
        <v>0</v>
      </c>
      <c r="H578" s="88">
        <f>'2012 BPTs'!J74</f>
        <v>0</v>
      </c>
      <c r="I578" s="4">
        <f>'2012 BPTs'!K74</f>
        <v>0</v>
      </c>
      <c r="J578" s="5">
        <f>'2012 BPTs'!M74</f>
        <v>0</v>
      </c>
      <c r="K578" s="99">
        <f>'2012 BPTs'!BL74</f>
        <v>0</v>
      </c>
      <c r="L578" s="100">
        <f t="shared" si="174"/>
        <v>0</v>
      </c>
      <c r="M578" s="101">
        <f t="shared" si="163"/>
        <v>0</v>
      </c>
      <c r="N578" s="102">
        <f t="shared" si="166"/>
        <v>0</v>
      </c>
      <c r="O578" s="103">
        <f>'2012 BPTs'!BM74</f>
        <v>0</v>
      </c>
      <c r="P578" s="100">
        <f t="shared" si="175"/>
        <v>0</v>
      </c>
      <c r="Q578" s="101">
        <f t="shared" si="164"/>
        <v>0</v>
      </c>
      <c r="R578" s="104">
        <f t="shared" si="176"/>
        <v>0</v>
      </c>
      <c r="S578" s="105">
        <f t="shared" si="167"/>
        <v>0</v>
      </c>
      <c r="T578" s="104">
        <f t="shared" si="177"/>
        <v>0</v>
      </c>
      <c r="U578" s="121">
        <f>IF(K578=0,0,IF(B578="Manual",(S578-O578-AP578*(O578/(O578+Z578)))/S578,'2012 BPTs'!BP74))</f>
        <v>0</v>
      </c>
      <c r="V578" s="99">
        <f>'2012 BPTs'!BN74</f>
        <v>0</v>
      </c>
      <c r="W578" s="100">
        <f t="shared" si="173"/>
        <v>0</v>
      </c>
      <c r="X578" s="103">
        <f t="shared" si="165"/>
        <v>0</v>
      </c>
      <c r="Y578" s="102">
        <f t="shared" si="168"/>
        <v>0</v>
      </c>
      <c r="Z578" s="103">
        <f>'2012 BPTs'!BO74</f>
        <v>0</v>
      </c>
      <c r="AA578" s="104">
        <f t="shared" si="178"/>
        <v>0</v>
      </c>
      <c r="AB578" s="106">
        <f>IF(W578=0,0,IF(B578="Manual",(V578-Z578-AP578*(Z578/(Z578+O578)))/V578,'2012 BPTs'!BQ74))</f>
        <v>0</v>
      </c>
      <c r="AD578" s="2" t="str">
        <f t="shared" si="169"/>
        <v>00-0</v>
      </c>
      <c r="AE578" s="2">
        <f>'2012 BPTs'!BA74</f>
        <v>0</v>
      </c>
      <c r="AF578" s="2" t="str">
        <f>IF(B578="Auto",'2012 BPTs'!BB74,D578&amp;E578&amp;"-"&amp;F578)</f>
        <v/>
      </c>
      <c r="AG578" s="2" t="str">
        <f>'2012 BPTs'!BC74</f>
        <v/>
      </c>
      <c r="AH578" s="2" t="str">
        <f>'2012 BPTs'!BD74</f>
        <v/>
      </c>
      <c r="AI578" s="2" t="str">
        <f>'2012 BPTs'!BE74</f>
        <v/>
      </c>
      <c r="AJ578" s="2" t="str">
        <f>'2012 BPTs'!BF74</f>
        <v/>
      </c>
      <c r="AK578" s="2" t="str">
        <f>'2012 BPTs'!BG74</f>
        <v/>
      </c>
      <c r="AL578" s="2" t="str">
        <f>'2012 BPTs'!BH74</f>
        <v/>
      </c>
      <c r="AM578" s="2" t="str">
        <f>'2012 BPTs'!BI74</f>
        <v/>
      </c>
      <c r="AO578" s="128">
        <f>'2012 BPTs'!AJ74*'2012 BPTs'!BK74</f>
        <v>0</v>
      </c>
      <c r="AP578" s="128">
        <f>'2012 BPTs'!AK74*'2012 BPTs'!BK74</f>
        <v>0</v>
      </c>
      <c r="AR578" s="5">
        <f>IF(B578="Auto",'2012 BPTs'!M74,J578)</f>
        <v>0</v>
      </c>
      <c r="AS578" s="5">
        <f>'2012 BPTs'!O74</f>
        <v>0</v>
      </c>
      <c r="AT578" s="5">
        <f>'2012 BPTs'!Q74</f>
        <v>0</v>
      </c>
      <c r="AU578" s="5">
        <f>'2012 BPTs'!S74</f>
        <v>0</v>
      </c>
      <c r="AV578" s="5">
        <f>'2012 BPTs'!U74</f>
        <v>0</v>
      </c>
      <c r="AW578" s="5">
        <f>'2012 BPTs'!W74</f>
        <v>0</v>
      </c>
      <c r="AX578" s="5">
        <f>'2012 BPTs'!Y74</f>
        <v>0</v>
      </c>
      <c r="AY578" s="5">
        <f>'2012 BPTs'!AA74</f>
        <v>0</v>
      </c>
      <c r="BA578" s="24">
        <f>IF(ISNA(VLOOKUP(AF578,'2010 BPTs'!$B$12:$BX$181,BA$3,FALSE)),0,VLOOKUP(AF578,'2010 BPTs'!$B$12:$BX$181,BA$3,FALSE))</f>
        <v>0</v>
      </c>
      <c r="BB578" s="24">
        <f>IF(ISNA(VLOOKUP(AG578,'2010 BPTs'!$B$12:$BX$181,BB$3,FALSE)),0,VLOOKUP(AG578,'2010 BPTs'!$B$12:$BX$181,BB$3,FALSE))</f>
        <v>0</v>
      </c>
      <c r="BC578" s="24">
        <f>IF(ISNA(VLOOKUP(AH578,'2010 BPTs'!$B$12:$BX$181,BC$3,FALSE)),0,VLOOKUP(AH578,'2010 BPTs'!$B$12:$BX$181,BC$3,FALSE))</f>
        <v>0</v>
      </c>
      <c r="BD578" s="24">
        <f>IF(ISNA(VLOOKUP(AI578,'2010 BPTs'!$B$12:$BX$181,BD$3,FALSE)),0,VLOOKUP(AI578,'2010 BPTs'!$B$12:$BX$181,BD$3,FALSE))</f>
        <v>0</v>
      </c>
      <c r="BE578" s="24">
        <f>IF(ISNA(VLOOKUP(AJ578,'2010 BPTs'!$B$12:$BX$181,BE$3,FALSE)),0,VLOOKUP(AJ578,'2010 BPTs'!$B$12:$BX$181,BE$3,FALSE))</f>
        <v>0</v>
      </c>
      <c r="BF578" s="24">
        <f>IF(ISNA(VLOOKUP(AK578,'2010 BPTs'!$B$12:$BX$181,BF$3,FALSE)),0,VLOOKUP(AK578,'2010 BPTs'!$B$12:$BX$181,BF$3,FALSE))</f>
        <v>0</v>
      </c>
      <c r="BG578" s="24">
        <f>IF(ISNA(VLOOKUP(AL578,'2010 BPTs'!$B$12:$BX$181,BG$3,FALSE)),0,VLOOKUP(AL578,'2010 BPTs'!$B$12:$BX$181,BG$3,FALSE))</f>
        <v>0</v>
      </c>
      <c r="BH578" s="24">
        <f>IF(ISNA(VLOOKUP(AM578,'2010 BPTs'!$B$12:$BX$181,BH$3,FALSE)),0,VLOOKUP(AM578,'2010 BPTs'!$B$12:$BX$181,BH$3,FALSE))</f>
        <v>0</v>
      </c>
      <c r="BJ578" s="24">
        <f>IF(ISNA(VLOOKUP(AF578,'2010 BPTs'!$B$12:$BX$181,BJ$3,FALSE)),0,VLOOKUP(AF578,'2010 BPTs'!$B$12:$BX$181,BJ$3,FALSE))</f>
        <v>0</v>
      </c>
      <c r="BK578" s="24">
        <f>IF(ISNA(VLOOKUP(AG578,'2010 BPTs'!$B$12:$BX$181,BK$3,FALSE)),0,VLOOKUP(AG578,'2010 BPTs'!$B$12:$BX$181,BK$3,FALSE))</f>
        <v>0</v>
      </c>
      <c r="BL578" s="24">
        <f>IF(ISNA(VLOOKUP(AH578,'2010 BPTs'!$B$12:$BX$181,BL$3,FALSE)),0,VLOOKUP(AH578,'2010 BPTs'!$B$12:$BX$181,BL$3,FALSE))</f>
        <v>0</v>
      </c>
      <c r="BM578" s="24">
        <f>IF(ISNA(VLOOKUP(AI578,'2010 BPTs'!$B$12:$BX$181,BM$3,FALSE)),0,VLOOKUP(AI578,'2010 BPTs'!$B$12:$BX$181,BM$3,FALSE))</f>
        <v>0</v>
      </c>
      <c r="BN578" s="24">
        <f>IF(ISNA(VLOOKUP(AJ578,'2010 BPTs'!$B$12:$BX$181,BN$3,FALSE)),0,VLOOKUP(AJ578,'2010 BPTs'!$B$12:$BX$181,BN$3,FALSE))</f>
        <v>0</v>
      </c>
      <c r="BO578" s="24">
        <f>IF(ISNA(VLOOKUP(AK578,'2010 BPTs'!$B$12:$BX$181,BO$3,FALSE)),0,VLOOKUP(AK578,'2010 BPTs'!$B$12:$BX$181,BO$3,FALSE))</f>
        <v>0</v>
      </c>
      <c r="BP578" s="24">
        <f>IF(ISNA(VLOOKUP(AL578,'2010 BPTs'!$B$12:$BX$181,BP$3,FALSE)),0,VLOOKUP(AL578,'2010 BPTs'!$B$12:$BX$181,BP$3,FALSE))</f>
        <v>0</v>
      </c>
      <c r="BQ578" s="24">
        <f>IF(ISNA(VLOOKUP(AM578,'2010 BPTs'!$B$12:$BX$181,BQ$3,FALSE)),0,VLOOKUP(AM578,'2010 BPTs'!$B$12:$BX$181,BQ$3,FALSE))</f>
        <v>0</v>
      </c>
      <c r="BS578" s="78">
        <f t="shared" si="170"/>
        <v>0</v>
      </c>
      <c r="BT578" s="68">
        <f t="shared" si="171"/>
        <v>0</v>
      </c>
      <c r="BU578" s="68">
        <f t="shared" si="172"/>
        <v>0</v>
      </c>
      <c r="BW578" s="24">
        <f>IF(ISNA(VLOOKUP(AF578,'2010 BPTs'!$B$12:$BX$181,BW$3,FALSE)),0,VLOOKUP(AF578,'2010 BPTs'!$B$12:$BX$181,BW$3,FALSE))</f>
        <v>0</v>
      </c>
      <c r="BX578" s="24">
        <f>IF(ISNA(VLOOKUP(AG578,'2010 BPTs'!$B$12:$BX$181,BX$3,FALSE)),0,VLOOKUP(AG578,'2010 BPTs'!$B$12:$BX$181,BX$3,FALSE))</f>
        <v>0</v>
      </c>
      <c r="BY578" s="24">
        <f>IF(ISNA(VLOOKUP(AH578,'2010 BPTs'!$B$12:$BX$181,BY$3,FALSE)),0,VLOOKUP(AH578,'2010 BPTs'!$B$12:$BX$181,BY$3,FALSE))</f>
        <v>0</v>
      </c>
      <c r="BZ578" s="24">
        <f>IF(ISNA(VLOOKUP(AI578,'2010 BPTs'!$B$12:$BX$181,BZ$3,FALSE)),0,VLOOKUP(AI578,'2010 BPTs'!$B$12:$BX$181,BZ$3,FALSE))</f>
        <v>0</v>
      </c>
      <c r="CA578" s="24">
        <f>IF(ISNA(VLOOKUP(AJ578,'2010 BPTs'!$B$12:$BX$181,CA$3,FALSE)),0,VLOOKUP(AJ578,'2010 BPTs'!$B$12:$BX$181,CA$3,FALSE))</f>
        <v>0</v>
      </c>
      <c r="CB578" s="24">
        <f>IF(ISNA(VLOOKUP(AK578,'2010 BPTs'!$B$12:$BX$181,CB$3,FALSE)),0,VLOOKUP(AK578,'2010 BPTs'!$B$12:$BX$181,CB$3,FALSE))</f>
        <v>0</v>
      </c>
      <c r="CC578" s="24">
        <f>IF(ISNA(VLOOKUP(AL578,'2010 BPTs'!$B$12:$BX$181,CC$3,FALSE)),0,VLOOKUP(AL578,'2010 BPTs'!$B$12:$BX$181,CC$3,FALSE))</f>
        <v>0</v>
      </c>
      <c r="CD578" s="24">
        <f>IF(ISNA(VLOOKUP(AM578,'2010 BPTs'!$B$12:$BX$181,CD$3,FALSE)),0,VLOOKUP(AM578,'2010 BPTs'!$B$12:$BX$181,CD$3,FALSE))</f>
        <v>0</v>
      </c>
      <c r="CF578" s="24">
        <f>IF(ISERROR(VLOOKUP(AF578,'2010 BPTs'!$B$12:$BX$181,CF$3,FALSE)/VLOOKUP(AF578,'2010 BPTs'!$B$12:$BX753,CF$3+3,FALSE)),0,VLOOKUP(AF578,'2010 BPTs'!$B$12:$BX$181,CF$3,FALSE)/VLOOKUP(AF578,'2010 BPTs'!$B$12:$BX753,CF$3+3,FALSE))</f>
        <v>0</v>
      </c>
      <c r="CG578" s="24">
        <f>IF(ISERROR(VLOOKUP(AG578,'2010 BPTs'!$B$12:$BX$181,CG$3,FALSE)/VLOOKUP(AG578,'2010 BPTs'!$B$12:$BX753,CG$3+3,FALSE)),0,VLOOKUP(AG578,'2010 BPTs'!$B$12:$BX$181,CG$3,FALSE)/VLOOKUP(AG578,'2010 BPTs'!$B$12:$BX753,CG$3+3,FALSE))</f>
        <v>0</v>
      </c>
      <c r="CH578" s="24">
        <f>IF(ISERROR(VLOOKUP(AH578,'2010 BPTs'!$B$12:$BX$181,CH$3,FALSE)/VLOOKUP(AH578,'2010 BPTs'!$B$12:$BX753,CH$3+3,FALSE)),0,VLOOKUP(AH578,'2010 BPTs'!$B$12:$BX$181,CH$3,FALSE)/VLOOKUP(AH578,'2010 BPTs'!$B$12:$BX753,CH$3+3,FALSE))</f>
        <v>0</v>
      </c>
      <c r="CI578" s="24">
        <f>IF(ISERROR(VLOOKUP(AI578,'2010 BPTs'!$B$12:$BX$181,CI$3,FALSE)/VLOOKUP(AI578,'2010 BPTs'!$B$12:$BX753,CI$3+3,FALSE)),0,VLOOKUP(AI578,'2010 BPTs'!$B$12:$BX$181,CI$3,FALSE)/VLOOKUP(AI578,'2010 BPTs'!$B$12:$BX753,CI$3+3,FALSE))</f>
        <v>0</v>
      </c>
      <c r="CJ578" s="24">
        <f>IF(ISERROR(VLOOKUP(AJ578,'2010 BPTs'!$B$12:$BX$181,CJ$3,FALSE)/VLOOKUP(AJ578,'2010 BPTs'!$B$12:$BX753,CJ$3+3,FALSE)),0,VLOOKUP(AJ578,'2010 BPTs'!$B$12:$BX$181,CJ$3,FALSE)/VLOOKUP(AJ578,'2010 BPTs'!$B$12:$BX753,CJ$3+3,FALSE))</f>
        <v>0</v>
      </c>
      <c r="CK578" s="24">
        <f>IF(ISERROR(VLOOKUP(AK578,'2010 BPTs'!$B$12:$BX$181,CK$3,FALSE)/VLOOKUP(AK578,'2010 BPTs'!$B$12:$BX753,CK$3+3,FALSE)),0,VLOOKUP(AK578,'2010 BPTs'!$B$12:$BX$181,CK$3,FALSE)/VLOOKUP(AK578,'2010 BPTs'!$B$12:$BX753,CK$3+3,FALSE))</f>
        <v>0</v>
      </c>
      <c r="CL578" s="24">
        <f>IF(ISERROR(VLOOKUP(AL578,'2010 BPTs'!$B$12:$BX$181,CL$3,FALSE)/VLOOKUP(AL578,'2010 BPTs'!$B$12:$BX753,CL$3+3,FALSE)),0,VLOOKUP(AL578,'2010 BPTs'!$B$12:$BX$181,CL$3,FALSE)/VLOOKUP(AL578,'2010 BPTs'!$B$12:$BX753,CL$3+3,FALSE))</f>
        <v>0</v>
      </c>
      <c r="CM578" s="24">
        <f>IF(ISERROR(VLOOKUP(AM578,'2010 BPTs'!$B$12:$BX$181,CM$3,FALSE)/VLOOKUP(AM578,'2010 BPTs'!$B$12:$BX753,CM$3+3,FALSE)),0,VLOOKUP(AM578,'2010 BPTs'!$B$12:$BX$181,CM$3,FALSE)/VLOOKUP(AM578,'2010 BPTs'!$B$12:$BX753,CM$3+3,FALSE))</f>
        <v>0</v>
      </c>
      <c r="CO578" s="24">
        <f>IF(ISERROR(VLOOKUP(AF578,'2010 BPTs'!$B$12:$BX$181,CO$3,FALSE)/VLOOKUP(AF578,'2010 BPTs'!$B$12:$BX753,CO$3+2,FALSE)),0,VLOOKUP(AF578,'2010 BPTs'!$B$12:$BX$181,CO$3,FALSE)/VLOOKUP(AF578,'2010 BPTs'!$B$12:$BX753,CO$3+2,FALSE))</f>
        <v>0</v>
      </c>
      <c r="CP578" s="24">
        <f>IF(ISERROR(VLOOKUP(AG578,'2010 BPTs'!$B$12:$BX$181,CP$3,FALSE)/VLOOKUP(AG578,'2010 BPTs'!$B$12:$BX753,CP$3+2,FALSE)),0,VLOOKUP(AG578,'2010 BPTs'!$B$12:$BX$181,CP$3,FALSE)/VLOOKUP(AG578,'2010 BPTs'!$B$12:$BX753,CP$3+2,FALSE))</f>
        <v>0</v>
      </c>
      <c r="CQ578" s="24">
        <f>IF(ISERROR(VLOOKUP(AH578,'2010 BPTs'!$B$12:$BX$181,CQ$3,FALSE)/VLOOKUP(AH578,'2010 BPTs'!$B$12:$BX753,CQ$3+2,FALSE)),0,VLOOKUP(AH578,'2010 BPTs'!$B$12:$BX$181,CQ$3,FALSE)/VLOOKUP(AH578,'2010 BPTs'!$B$12:$BX753,CQ$3+2,FALSE))</f>
        <v>0</v>
      </c>
      <c r="CR578" s="24">
        <f>IF(ISERROR(VLOOKUP(AI578,'2010 BPTs'!$B$12:$BX$181,CR$3,FALSE)/VLOOKUP(AI578,'2010 BPTs'!$B$12:$BX753,CR$3+2,FALSE)),0,VLOOKUP(AI578,'2010 BPTs'!$B$12:$BX$181,CR$3,FALSE)/VLOOKUP(AI578,'2010 BPTs'!$B$12:$BX753,CR$3+2,FALSE))</f>
        <v>0</v>
      </c>
      <c r="CS578" s="24">
        <f>IF(ISERROR(VLOOKUP(AJ578,'2010 BPTs'!$B$12:$BX$181,CS$3,FALSE)/VLOOKUP(AJ578,'2010 BPTs'!$B$12:$BX753,CS$3+2,FALSE)),0,VLOOKUP(AJ578,'2010 BPTs'!$B$12:$BX$181,CS$3,FALSE)/VLOOKUP(AJ578,'2010 BPTs'!$B$12:$BX753,CS$3+2,FALSE))</f>
        <v>0</v>
      </c>
      <c r="CT578" s="24">
        <f>IF(ISERROR(VLOOKUP(AK578,'2010 BPTs'!$B$12:$BX$181,CT$3,FALSE)/VLOOKUP(AK578,'2010 BPTs'!$B$12:$BX753,CT$3+2,FALSE)),0,VLOOKUP(AK578,'2010 BPTs'!$B$12:$BX$181,CT$3,FALSE)/VLOOKUP(AK578,'2010 BPTs'!$B$12:$BX753,CT$3+2,FALSE))</f>
        <v>0</v>
      </c>
      <c r="CU578" s="24">
        <f>IF(ISERROR(VLOOKUP(AL578,'2010 BPTs'!$B$12:$BX$181,CU$3,FALSE)/VLOOKUP(AL578,'2010 BPTs'!$B$12:$BX753,CU$3+2,FALSE)),0,VLOOKUP(AL578,'2010 BPTs'!$B$12:$BX$181,CU$3,FALSE)/VLOOKUP(AL578,'2010 BPTs'!$B$12:$BX753,CU$3+2,FALSE))</f>
        <v>0</v>
      </c>
      <c r="CV578" s="24">
        <f>IF(ISERROR(VLOOKUP(AM578,'2010 BPTs'!$B$12:$BX$181,CV$3,FALSE)/VLOOKUP(AM578,'2010 BPTs'!$B$12:$BX753,CV$3+2,FALSE)),0,VLOOKUP(AM578,'2010 BPTs'!$B$12:$BX$181,CV$3,FALSE)/VLOOKUP(AM578,'2010 BPTs'!$B$12:$BX753,CV$3+2,FALSE))</f>
        <v>0</v>
      </c>
      <c r="CX578" s="93">
        <f>'2012 BPTs'!BR74</f>
        <v>0</v>
      </c>
      <c r="CY578" s="93">
        <f>'2012 BPTs'!BS74</f>
        <v>0</v>
      </c>
    </row>
    <row r="579" spans="2:103" x14ac:dyDescent="0.2">
      <c r="B579" s="2" t="s">
        <v>213</v>
      </c>
      <c r="C579" s="2">
        <f>'2012 BPTs'!E75</f>
        <v>0</v>
      </c>
      <c r="D579" s="2">
        <f t="shared" si="162"/>
        <v>0</v>
      </c>
      <c r="E579" s="4">
        <f>'2012 BPTs'!F75</f>
        <v>0</v>
      </c>
      <c r="F579" s="88">
        <f>'2012 BPTs'!G75</f>
        <v>0</v>
      </c>
      <c r="G579" s="53">
        <f>'2012 BPTs'!I75</f>
        <v>0</v>
      </c>
      <c r="H579" s="88">
        <f>'2012 BPTs'!J75</f>
        <v>0</v>
      </c>
      <c r="I579" s="4">
        <f>'2012 BPTs'!K75</f>
        <v>0</v>
      </c>
      <c r="J579" s="5">
        <f>'2012 BPTs'!M75</f>
        <v>0</v>
      </c>
      <c r="K579" s="99">
        <f>'2012 BPTs'!BL75</f>
        <v>0</v>
      </c>
      <c r="L579" s="100">
        <f t="shared" si="174"/>
        <v>0</v>
      </c>
      <c r="M579" s="101">
        <f t="shared" si="163"/>
        <v>0</v>
      </c>
      <c r="N579" s="102">
        <f t="shared" si="166"/>
        <v>0</v>
      </c>
      <c r="O579" s="103">
        <f>'2012 BPTs'!BM75</f>
        <v>0</v>
      </c>
      <c r="P579" s="100">
        <f t="shared" si="175"/>
        <v>0</v>
      </c>
      <c r="Q579" s="101">
        <f t="shared" si="164"/>
        <v>0</v>
      </c>
      <c r="R579" s="104">
        <f t="shared" si="176"/>
        <v>0</v>
      </c>
      <c r="S579" s="105">
        <f t="shared" si="167"/>
        <v>0</v>
      </c>
      <c r="T579" s="104">
        <f t="shared" si="177"/>
        <v>0</v>
      </c>
      <c r="U579" s="121">
        <f>IF(K579=0,0,IF(B579="Manual",(S579-O579-AP579*(O579/(O579+Z579)))/S579,'2012 BPTs'!BP75))</f>
        <v>0</v>
      </c>
      <c r="V579" s="99">
        <f>'2012 BPTs'!BN75</f>
        <v>0</v>
      </c>
      <c r="W579" s="100">
        <f t="shared" si="173"/>
        <v>0</v>
      </c>
      <c r="X579" s="103">
        <f t="shared" si="165"/>
        <v>0</v>
      </c>
      <c r="Y579" s="102">
        <f t="shared" si="168"/>
        <v>0</v>
      </c>
      <c r="Z579" s="103">
        <f>'2012 BPTs'!BO75</f>
        <v>0</v>
      </c>
      <c r="AA579" s="104">
        <f t="shared" si="178"/>
        <v>0</v>
      </c>
      <c r="AB579" s="106">
        <f>IF(W579=0,0,IF(B579="Manual",(V579-Z579-AP579*(Z579/(Z579+O579)))/V579,'2012 BPTs'!BQ75))</f>
        <v>0</v>
      </c>
      <c r="AD579" s="2" t="str">
        <f t="shared" si="169"/>
        <v>00-0</v>
      </c>
      <c r="AE579" s="2">
        <f>'2012 BPTs'!BA75</f>
        <v>0</v>
      </c>
      <c r="AF579" s="2" t="str">
        <f>IF(B579="Auto",'2012 BPTs'!BB75,D579&amp;E579&amp;"-"&amp;F579)</f>
        <v/>
      </c>
      <c r="AG579" s="2" t="str">
        <f>'2012 BPTs'!BC75</f>
        <v/>
      </c>
      <c r="AH579" s="2" t="str">
        <f>'2012 BPTs'!BD75</f>
        <v/>
      </c>
      <c r="AI579" s="2" t="str">
        <f>'2012 BPTs'!BE75</f>
        <v/>
      </c>
      <c r="AJ579" s="2" t="str">
        <f>'2012 BPTs'!BF75</f>
        <v/>
      </c>
      <c r="AK579" s="2" t="str">
        <f>'2012 BPTs'!BG75</f>
        <v/>
      </c>
      <c r="AL579" s="2" t="str">
        <f>'2012 BPTs'!BH75</f>
        <v/>
      </c>
      <c r="AM579" s="2" t="str">
        <f>'2012 BPTs'!BI75</f>
        <v/>
      </c>
      <c r="AO579" s="128">
        <f>'2012 BPTs'!AJ75*'2012 BPTs'!BK75</f>
        <v>0</v>
      </c>
      <c r="AP579" s="128">
        <f>'2012 BPTs'!AK75*'2012 BPTs'!BK75</f>
        <v>0</v>
      </c>
      <c r="AR579" s="5">
        <f>IF(B579="Auto",'2012 BPTs'!M75,J579)</f>
        <v>0</v>
      </c>
      <c r="AS579" s="5">
        <f>'2012 BPTs'!O75</f>
        <v>0</v>
      </c>
      <c r="AT579" s="5">
        <f>'2012 BPTs'!Q75</f>
        <v>0</v>
      </c>
      <c r="AU579" s="5">
        <f>'2012 BPTs'!S75</f>
        <v>0</v>
      </c>
      <c r="AV579" s="5">
        <f>'2012 BPTs'!U75</f>
        <v>0</v>
      </c>
      <c r="AW579" s="5">
        <f>'2012 BPTs'!W75</f>
        <v>0</v>
      </c>
      <c r="AX579" s="5">
        <f>'2012 BPTs'!Y75</f>
        <v>0</v>
      </c>
      <c r="AY579" s="5">
        <f>'2012 BPTs'!AA75</f>
        <v>0</v>
      </c>
      <c r="BA579" s="24">
        <f>IF(ISNA(VLOOKUP(AF579,'2010 BPTs'!$B$12:$BX$181,BA$3,FALSE)),0,VLOOKUP(AF579,'2010 BPTs'!$B$12:$BX$181,BA$3,FALSE))</f>
        <v>0</v>
      </c>
      <c r="BB579" s="24">
        <f>IF(ISNA(VLOOKUP(AG579,'2010 BPTs'!$B$12:$BX$181,BB$3,FALSE)),0,VLOOKUP(AG579,'2010 BPTs'!$B$12:$BX$181,BB$3,FALSE))</f>
        <v>0</v>
      </c>
      <c r="BC579" s="24">
        <f>IF(ISNA(VLOOKUP(AH579,'2010 BPTs'!$B$12:$BX$181,BC$3,FALSE)),0,VLOOKUP(AH579,'2010 BPTs'!$B$12:$BX$181,BC$3,FALSE))</f>
        <v>0</v>
      </c>
      <c r="BD579" s="24">
        <f>IF(ISNA(VLOOKUP(AI579,'2010 BPTs'!$B$12:$BX$181,BD$3,FALSE)),0,VLOOKUP(AI579,'2010 BPTs'!$B$12:$BX$181,BD$3,FALSE))</f>
        <v>0</v>
      </c>
      <c r="BE579" s="24">
        <f>IF(ISNA(VLOOKUP(AJ579,'2010 BPTs'!$B$12:$BX$181,BE$3,FALSE)),0,VLOOKUP(AJ579,'2010 BPTs'!$B$12:$BX$181,BE$3,FALSE))</f>
        <v>0</v>
      </c>
      <c r="BF579" s="24">
        <f>IF(ISNA(VLOOKUP(AK579,'2010 BPTs'!$B$12:$BX$181,BF$3,FALSE)),0,VLOOKUP(AK579,'2010 BPTs'!$B$12:$BX$181,BF$3,FALSE))</f>
        <v>0</v>
      </c>
      <c r="BG579" s="24">
        <f>IF(ISNA(VLOOKUP(AL579,'2010 BPTs'!$B$12:$BX$181,BG$3,FALSE)),0,VLOOKUP(AL579,'2010 BPTs'!$B$12:$BX$181,BG$3,FALSE))</f>
        <v>0</v>
      </c>
      <c r="BH579" s="24">
        <f>IF(ISNA(VLOOKUP(AM579,'2010 BPTs'!$B$12:$BX$181,BH$3,FALSE)),0,VLOOKUP(AM579,'2010 BPTs'!$B$12:$BX$181,BH$3,FALSE))</f>
        <v>0</v>
      </c>
      <c r="BJ579" s="24">
        <f>IF(ISNA(VLOOKUP(AF579,'2010 BPTs'!$B$12:$BX$181,BJ$3,FALSE)),0,VLOOKUP(AF579,'2010 BPTs'!$B$12:$BX$181,BJ$3,FALSE))</f>
        <v>0</v>
      </c>
      <c r="BK579" s="24">
        <f>IF(ISNA(VLOOKUP(AG579,'2010 BPTs'!$B$12:$BX$181,BK$3,FALSE)),0,VLOOKUP(AG579,'2010 BPTs'!$B$12:$BX$181,BK$3,FALSE))</f>
        <v>0</v>
      </c>
      <c r="BL579" s="24">
        <f>IF(ISNA(VLOOKUP(AH579,'2010 BPTs'!$B$12:$BX$181,BL$3,FALSE)),0,VLOOKUP(AH579,'2010 BPTs'!$B$12:$BX$181,BL$3,FALSE))</f>
        <v>0</v>
      </c>
      <c r="BM579" s="24">
        <f>IF(ISNA(VLOOKUP(AI579,'2010 BPTs'!$B$12:$BX$181,BM$3,FALSE)),0,VLOOKUP(AI579,'2010 BPTs'!$B$12:$BX$181,BM$3,FALSE))</f>
        <v>0</v>
      </c>
      <c r="BN579" s="24">
        <f>IF(ISNA(VLOOKUP(AJ579,'2010 BPTs'!$B$12:$BX$181,BN$3,FALSE)),0,VLOOKUP(AJ579,'2010 BPTs'!$B$12:$BX$181,BN$3,FALSE))</f>
        <v>0</v>
      </c>
      <c r="BO579" s="24">
        <f>IF(ISNA(VLOOKUP(AK579,'2010 BPTs'!$B$12:$BX$181,BO$3,FALSE)),0,VLOOKUP(AK579,'2010 BPTs'!$B$12:$BX$181,BO$3,FALSE))</f>
        <v>0</v>
      </c>
      <c r="BP579" s="24">
        <f>IF(ISNA(VLOOKUP(AL579,'2010 BPTs'!$B$12:$BX$181,BP$3,FALSE)),0,VLOOKUP(AL579,'2010 BPTs'!$B$12:$BX$181,BP$3,FALSE))</f>
        <v>0</v>
      </c>
      <c r="BQ579" s="24">
        <f>IF(ISNA(VLOOKUP(AM579,'2010 BPTs'!$B$12:$BX$181,BQ$3,FALSE)),0,VLOOKUP(AM579,'2010 BPTs'!$B$12:$BX$181,BQ$3,FALSE))</f>
        <v>0</v>
      </c>
      <c r="BS579" s="78">
        <f t="shared" si="170"/>
        <v>0</v>
      </c>
      <c r="BT579" s="68">
        <f t="shared" si="171"/>
        <v>0</v>
      </c>
      <c r="BU579" s="68">
        <f t="shared" si="172"/>
        <v>0</v>
      </c>
      <c r="BW579" s="24">
        <f>IF(ISNA(VLOOKUP(AF579,'2010 BPTs'!$B$12:$BX$181,BW$3,FALSE)),0,VLOOKUP(AF579,'2010 BPTs'!$B$12:$BX$181,BW$3,FALSE))</f>
        <v>0</v>
      </c>
      <c r="BX579" s="24">
        <f>IF(ISNA(VLOOKUP(AG579,'2010 BPTs'!$B$12:$BX$181,BX$3,FALSE)),0,VLOOKUP(AG579,'2010 BPTs'!$B$12:$BX$181,BX$3,FALSE))</f>
        <v>0</v>
      </c>
      <c r="BY579" s="24">
        <f>IF(ISNA(VLOOKUP(AH579,'2010 BPTs'!$B$12:$BX$181,BY$3,FALSE)),0,VLOOKUP(AH579,'2010 BPTs'!$B$12:$BX$181,BY$3,FALSE))</f>
        <v>0</v>
      </c>
      <c r="BZ579" s="24">
        <f>IF(ISNA(VLOOKUP(AI579,'2010 BPTs'!$B$12:$BX$181,BZ$3,FALSE)),0,VLOOKUP(AI579,'2010 BPTs'!$B$12:$BX$181,BZ$3,FALSE))</f>
        <v>0</v>
      </c>
      <c r="CA579" s="24">
        <f>IF(ISNA(VLOOKUP(AJ579,'2010 BPTs'!$B$12:$BX$181,CA$3,FALSE)),0,VLOOKUP(AJ579,'2010 BPTs'!$B$12:$BX$181,CA$3,FALSE))</f>
        <v>0</v>
      </c>
      <c r="CB579" s="24">
        <f>IF(ISNA(VLOOKUP(AK579,'2010 BPTs'!$B$12:$BX$181,CB$3,FALSE)),0,VLOOKUP(AK579,'2010 BPTs'!$B$12:$BX$181,CB$3,FALSE))</f>
        <v>0</v>
      </c>
      <c r="CC579" s="24">
        <f>IF(ISNA(VLOOKUP(AL579,'2010 BPTs'!$B$12:$BX$181,CC$3,FALSE)),0,VLOOKUP(AL579,'2010 BPTs'!$B$12:$BX$181,CC$3,FALSE))</f>
        <v>0</v>
      </c>
      <c r="CD579" s="24">
        <f>IF(ISNA(VLOOKUP(AM579,'2010 BPTs'!$B$12:$BX$181,CD$3,FALSE)),0,VLOOKUP(AM579,'2010 BPTs'!$B$12:$BX$181,CD$3,FALSE))</f>
        <v>0</v>
      </c>
      <c r="CF579" s="24">
        <f>IF(ISERROR(VLOOKUP(AF579,'2010 BPTs'!$B$12:$BX$181,CF$3,FALSE)/VLOOKUP(AF579,'2010 BPTs'!$B$12:$BX754,CF$3+3,FALSE)),0,VLOOKUP(AF579,'2010 BPTs'!$B$12:$BX$181,CF$3,FALSE)/VLOOKUP(AF579,'2010 BPTs'!$B$12:$BX754,CF$3+3,FALSE))</f>
        <v>0</v>
      </c>
      <c r="CG579" s="24">
        <f>IF(ISERROR(VLOOKUP(AG579,'2010 BPTs'!$B$12:$BX$181,CG$3,FALSE)/VLOOKUP(AG579,'2010 BPTs'!$B$12:$BX754,CG$3+3,FALSE)),0,VLOOKUP(AG579,'2010 BPTs'!$B$12:$BX$181,CG$3,FALSE)/VLOOKUP(AG579,'2010 BPTs'!$B$12:$BX754,CG$3+3,FALSE))</f>
        <v>0</v>
      </c>
      <c r="CH579" s="24">
        <f>IF(ISERROR(VLOOKUP(AH579,'2010 BPTs'!$B$12:$BX$181,CH$3,FALSE)/VLOOKUP(AH579,'2010 BPTs'!$B$12:$BX754,CH$3+3,FALSE)),0,VLOOKUP(AH579,'2010 BPTs'!$B$12:$BX$181,CH$3,FALSE)/VLOOKUP(AH579,'2010 BPTs'!$B$12:$BX754,CH$3+3,FALSE))</f>
        <v>0</v>
      </c>
      <c r="CI579" s="24">
        <f>IF(ISERROR(VLOOKUP(AI579,'2010 BPTs'!$B$12:$BX$181,CI$3,FALSE)/VLOOKUP(AI579,'2010 BPTs'!$B$12:$BX754,CI$3+3,FALSE)),0,VLOOKUP(AI579,'2010 BPTs'!$B$12:$BX$181,CI$3,FALSE)/VLOOKUP(AI579,'2010 BPTs'!$B$12:$BX754,CI$3+3,FALSE))</f>
        <v>0</v>
      </c>
      <c r="CJ579" s="24">
        <f>IF(ISERROR(VLOOKUP(AJ579,'2010 BPTs'!$B$12:$BX$181,CJ$3,FALSE)/VLOOKUP(AJ579,'2010 BPTs'!$B$12:$BX754,CJ$3+3,FALSE)),0,VLOOKUP(AJ579,'2010 BPTs'!$B$12:$BX$181,CJ$3,FALSE)/VLOOKUP(AJ579,'2010 BPTs'!$B$12:$BX754,CJ$3+3,FALSE))</f>
        <v>0</v>
      </c>
      <c r="CK579" s="24">
        <f>IF(ISERROR(VLOOKUP(AK579,'2010 BPTs'!$B$12:$BX$181,CK$3,FALSE)/VLOOKUP(AK579,'2010 BPTs'!$B$12:$BX754,CK$3+3,FALSE)),0,VLOOKUP(AK579,'2010 BPTs'!$B$12:$BX$181,CK$3,FALSE)/VLOOKUP(AK579,'2010 BPTs'!$B$12:$BX754,CK$3+3,FALSE))</f>
        <v>0</v>
      </c>
      <c r="CL579" s="24">
        <f>IF(ISERROR(VLOOKUP(AL579,'2010 BPTs'!$B$12:$BX$181,CL$3,FALSE)/VLOOKUP(AL579,'2010 BPTs'!$B$12:$BX754,CL$3+3,FALSE)),0,VLOOKUP(AL579,'2010 BPTs'!$B$12:$BX$181,CL$3,FALSE)/VLOOKUP(AL579,'2010 BPTs'!$B$12:$BX754,CL$3+3,FALSE))</f>
        <v>0</v>
      </c>
      <c r="CM579" s="24">
        <f>IF(ISERROR(VLOOKUP(AM579,'2010 BPTs'!$B$12:$BX$181,CM$3,FALSE)/VLOOKUP(AM579,'2010 BPTs'!$B$12:$BX754,CM$3+3,FALSE)),0,VLOOKUP(AM579,'2010 BPTs'!$B$12:$BX$181,CM$3,FALSE)/VLOOKUP(AM579,'2010 BPTs'!$B$12:$BX754,CM$3+3,FALSE))</f>
        <v>0</v>
      </c>
      <c r="CO579" s="24">
        <f>IF(ISERROR(VLOOKUP(AF579,'2010 BPTs'!$B$12:$BX$181,CO$3,FALSE)/VLOOKUP(AF579,'2010 BPTs'!$B$12:$BX754,CO$3+2,FALSE)),0,VLOOKUP(AF579,'2010 BPTs'!$B$12:$BX$181,CO$3,FALSE)/VLOOKUP(AF579,'2010 BPTs'!$B$12:$BX754,CO$3+2,FALSE))</f>
        <v>0</v>
      </c>
      <c r="CP579" s="24">
        <f>IF(ISERROR(VLOOKUP(AG579,'2010 BPTs'!$B$12:$BX$181,CP$3,FALSE)/VLOOKUP(AG579,'2010 BPTs'!$B$12:$BX754,CP$3+2,FALSE)),0,VLOOKUP(AG579,'2010 BPTs'!$B$12:$BX$181,CP$3,FALSE)/VLOOKUP(AG579,'2010 BPTs'!$B$12:$BX754,CP$3+2,FALSE))</f>
        <v>0</v>
      </c>
      <c r="CQ579" s="24">
        <f>IF(ISERROR(VLOOKUP(AH579,'2010 BPTs'!$B$12:$BX$181,CQ$3,FALSE)/VLOOKUP(AH579,'2010 BPTs'!$B$12:$BX754,CQ$3+2,FALSE)),0,VLOOKUP(AH579,'2010 BPTs'!$B$12:$BX$181,CQ$3,FALSE)/VLOOKUP(AH579,'2010 BPTs'!$B$12:$BX754,CQ$3+2,FALSE))</f>
        <v>0</v>
      </c>
      <c r="CR579" s="24">
        <f>IF(ISERROR(VLOOKUP(AI579,'2010 BPTs'!$B$12:$BX$181,CR$3,FALSE)/VLOOKUP(AI579,'2010 BPTs'!$B$12:$BX754,CR$3+2,FALSE)),0,VLOOKUP(AI579,'2010 BPTs'!$B$12:$BX$181,CR$3,FALSE)/VLOOKUP(AI579,'2010 BPTs'!$B$12:$BX754,CR$3+2,FALSE))</f>
        <v>0</v>
      </c>
      <c r="CS579" s="24">
        <f>IF(ISERROR(VLOOKUP(AJ579,'2010 BPTs'!$B$12:$BX$181,CS$3,FALSE)/VLOOKUP(AJ579,'2010 BPTs'!$B$12:$BX754,CS$3+2,FALSE)),0,VLOOKUP(AJ579,'2010 BPTs'!$B$12:$BX$181,CS$3,FALSE)/VLOOKUP(AJ579,'2010 BPTs'!$B$12:$BX754,CS$3+2,FALSE))</f>
        <v>0</v>
      </c>
      <c r="CT579" s="24">
        <f>IF(ISERROR(VLOOKUP(AK579,'2010 BPTs'!$B$12:$BX$181,CT$3,FALSE)/VLOOKUP(AK579,'2010 BPTs'!$B$12:$BX754,CT$3+2,FALSE)),0,VLOOKUP(AK579,'2010 BPTs'!$B$12:$BX$181,CT$3,FALSE)/VLOOKUP(AK579,'2010 BPTs'!$B$12:$BX754,CT$3+2,FALSE))</f>
        <v>0</v>
      </c>
      <c r="CU579" s="24">
        <f>IF(ISERROR(VLOOKUP(AL579,'2010 BPTs'!$B$12:$BX$181,CU$3,FALSE)/VLOOKUP(AL579,'2010 BPTs'!$B$12:$BX754,CU$3+2,FALSE)),0,VLOOKUP(AL579,'2010 BPTs'!$B$12:$BX$181,CU$3,FALSE)/VLOOKUP(AL579,'2010 BPTs'!$B$12:$BX754,CU$3+2,FALSE))</f>
        <v>0</v>
      </c>
      <c r="CV579" s="24">
        <f>IF(ISERROR(VLOOKUP(AM579,'2010 BPTs'!$B$12:$BX$181,CV$3,FALSE)/VLOOKUP(AM579,'2010 BPTs'!$B$12:$BX754,CV$3+2,FALSE)),0,VLOOKUP(AM579,'2010 BPTs'!$B$12:$BX$181,CV$3,FALSE)/VLOOKUP(AM579,'2010 BPTs'!$B$12:$BX754,CV$3+2,FALSE))</f>
        <v>0</v>
      </c>
      <c r="CX579" s="93">
        <f>'2012 BPTs'!BR75</f>
        <v>0</v>
      </c>
      <c r="CY579" s="93">
        <f>'2012 BPTs'!BS75</f>
        <v>0</v>
      </c>
    </row>
    <row r="580" spans="2:103" x14ac:dyDescent="0.2">
      <c r="B580" s="2" t="s">
        <v>213</v>
      </c>
      <c r="C580" s="2">
        <f>'2012 BPTs'!E76</f>
        <v>0</v>
      </c>
      <c r="D580" s="2">
        <f t="shared" ref="D580:D643" si="179">IFERROR(MAX(C580-2,0),"")</f>
        <v>0</v>
      </c>
      <c r="E580" s="4">
        <f>'2012 BPTs'!F76</f>
        <v>0</v>
      </c>
      <c r="F580" s="88">
        <f>'2012 BPTs'!G76</f>
        <v>0</v>
      </c>
      <c r="G580" s="53">
        <f>'2012 BPTs'!I76</f>
        <v>0</v>
      </c>
      <c r="H580" s="88">
        <f>'2012 BPTs'!J76</f>
        <v>0</v>
      </c>
      <c r="I580" s="4">
        <f>'2012 BPTs'!K76</f>
        <v>0</v>
      </c>
      <c r="J580" s="5">
        <f>'2012 BPTs'!M76</f>
        <v>0</v>
      </c>
      <c r="K580" s="99">
        <f>'2012 BPTs'!BL76</f>
        <v>0</v>
      </c>
      <c r="L580" s="100">
        <f t="shared" si="174"/>
        <v>0</v>
      </c>
      <c r="M580" s="101">
        <f t="shared" ref="M580:M643" si="180">K580*L580</f>
        <v>0</v>
      </c>
      <c r="N580" s="102">
        <f t="shared" si="166"/>
        <v>0</v>
      </c>
      <c r="O580" s="103">
        <f>'2012 BPTs'!BM76</f>
        <v>0</v>
      </c>
      <c r="P580" s="100">
        <f t="shared" si="175"/>
        <v>0</v>
      </c>
      <c r="Q580" s="101">
        <f t="shared" ref="Q580:Q643" si="181">IF(P580=0,0,O580/P580)</f>
        <v>0</v>
      </c>
      <c r="R580" s="104">
        <f t="shared" si="176"/>
        <v>0</v>
      </c>
      <c r="S580" s="105">
        <f t="shared" si="167"/>
        <v>0</v>
      </c>
      <c r="T580" s="104">
        <f t="shared" si="177"/>
        <v>0</v>
      </c>
      <c r="U580" s="121">
        <f>IF(K580=0,0,IF(B580="Manual",(S580-O580-AP580*(O580/(O580+Z580)))/S580,'2012 BPTs'!BP76))</f>
        <v>0</v>
      </c>
      <c r="V580" s="99">
        <f>'2012 BPTs'!BN76</f>
        <v>0</v>
      </c>
      <c r="W580" s="100">
        <f t="shared" si="173"/>
        <v>0</v>
      </c>
      <c r="X580" s="103">
        <f t="shared" ref="X580:X643" si="182">V580*W580</f>
        <v>0</v>
      </c>
      <c r="Y580" s="102">
        <f t="shared" si="168"/>
        <v>0</v>
      </c>
      <c r="Z580" s="103">
        <f>'2012 BPTs'!BO76</f>
        <v>0</v>
      </c>
      <c r="AA580" s="104">
        <f t="shared" si="178"/>
        <v>0</v>
      </c>
      <c r="AB580" s="106">
        <f>IF(W580=0,0,IF(B580="Manual",(V580-Z580-AP580*(Z580/(Z580+O580)))/V580,'2012 BPTs'!BQ76))</f>
        <v>0</v>
      </c>
      <c r="AD580" s="2" t="str">
        <f t="shared" si="169"/>
        <v>00-0</v>
      </c>
      <c r="AE580" s="2">
        <f>'2012 BPTs'!BA76</f>
        <v>0</v>
      </c>
      <c r="AF580" s="2" t="str">
        <f>IF(B580="Auto",'2012 BPTs'!BB76,D580&amp;E580&amp;"-"&amp;F580)</f>
        <v/>
      </c>
      <c r="AG580" s="2" t="str">
        <f>'2012 BPTs'!BC76</f>
        <v/>
      </c>
      <c r="AH580" s="2" t="str">
        <f>'2012 BPTs'!BD76</f>
        <v/>
      </c>
      <c r="AI580" s="2" t="str">
        <f>'2012 BPTs'!BE76</f>
        <v/>
      </c>
      <c r="AJ580" s="2" t="str">
        <f>'2012 BPTs'!BF76</f>
        <v/>
      </c>
      <c r="AK580" s="2" t="str">
        <f>'2012 BPTs'!BG76</f>
        <v/>
      </c>
      <c r="AL580" s="2" t="str">
        <f>'2012 BPTs'!BH76</f>
        <v/>
      </c>
      <c r="AM580" s="2" t="str">
        <f>'2012 BPTs'!BI76</f>
        <v/>
      </c>
      <c r="AO580" s="128">
        <f>'2012 BPTs'!AJ76*'2012 BPTs'!BK76</f>
        <v>0</v>
      </c>
      <c r="AP580" s="128">
        <f>'2012 BPTs'!AK76*'2012 BPTs'!BK76</f>
        <v>0</v>
      </c>
      <c r="AR580" s="5">
        <f>IF(B580="Auto",'2012 BPTs'!M76,J580)</f>
        <v>0</v>
      </c>
      <c r="AS580" s="5">
        <f>'2012 BPTs'!O76</f>
        <v>0</v>
      </c>
      <c r="AT580" s="5">
        <f>'2012 BPTs'!Q76</f>
        <v>0</v>
      </c>
      <c r="AU580" s="5">
        <f>'2012 BPTs'!S76</f>
        <v>0</v>
      </c>
      <c r="AV580" s="5">
        <f>'2012 BPTs'!U76</f>
        <v>0</v>
      </c>
      <c r="AW580" s="5">
        <f>'2012 BPTs'!W76</f>
        <v>0</v>
      </c>
      <c r="AX580" s="5">
        <f>'2012 BPTs'!Y76</f>
        <v>0</v>
      </c>
      <c r="AY580" s="5">
        <f>'2012 BPTs'!AA76</f>
        <v>0</v>
      </c>
      <c r="BA580" s="24">
        <f>IF(ISNA(VLOOKUP(AF580,'2010 BPTs'!$B$12:$BX$181,BA$3,FALSE)),0,VLOOKUP(AF580,'2010 BPTs'!$B$12:$BX$181,BA$3,FALSE))</f>
        <v>0</v>
      </c>
      <c r="BB580" s="24">
        <f>IF(ISNA(VLOOKUP(AG580,'2010 BPTs'!$B$12:$BX$181,BB$3,FALSE)),0,VLOOKUP(AG580,'2010 BPTs'!$B$12:$BX$181,BB$3,FALSE))</f>
        <v>0</v>
      </c>
      <c r="BC580" s="24">
        <f>IF(ISNA(VLOOKUP(AH580,'2010 BPTs'!$B$12:$BX$181,BC$3,FALSE)),0,VLOOKUP(AH580,'2010 BPTs'!$B$12:$BX$181,BC$3,FALSE))</f>
        <v>0</v>
      </c>
      <c r="BD580" s="24">
        <f>IF(ISNA(VLOOKUP(AI580,'2010 BPTs'!$B$12:$BX$181,BD$3,FALSE)),0,VLOOKUP(AI580,'2010 BPTs'!$B$12:$BX$181,BD$3,FALSE))</f>
        <v>0</v>
      </c>
      <c r="BE580" s="24">
        <f>IF(ISNA(VLOOKUP(AJ580,'2010 BPTs'!$B$12:$BX$181,BE$3,FALSE)),0,VLOOKUP(AJ580,'2010 BPTs'!$B$12:$BX$181,BE$3,FALSE))</f>
        <v>0</v>
      </c>
      <c r="BF580" s="24">
        <f>IF(ISNA(VLOOKUP(AK580,'2010 BPTs'!$B$12:$BX$181,BF$3,FALSE)),0,VLOOKUP(AK580,'2010 BPTs'!$B$12:$BX$181,BF$3,FALSE))</f>
        <v>0</v>
      </c>
      <c r="BG580" s="24">
        <f>IF(ISNA(VLOOKUP(AL580,'2010 BPTs'!$B$12:$BX$181,BG$3,FALSE)),0,VLOOKUP(AL580,'2010 BPTs'!$B$12:$BX$181,BG$3,FALSE))</f>
        <v>0</v>
      </c>
      <c r="BH580" s="24">
        <f>IF(ISNA(VLOOKUP(AM580,'2010 BPTs'!$B$12:$BX$181,BH$3,FALSE)),0,VLOOKUP(AM580,'2010 BPTs'!$B$12:$BX$181,BH$3,FALSE))</f>
        <v>0</v>
      </c>
      <c r="BJ580" s="24">
        <f>IF(ISNA(VLOOKUP(AF580,'2010 BPTs'!$B$12:$BX$181,BJ$3,FALSE)),0,VLOOKUP(AF580,'2010 BPTs'!$B$12:$BX$181,BJ$3,FALSE))</f>
        <v>0</v>
      </c>
      <c r="BK580" s="24">
        <f>IF(ISNA(VLOOKUP(AG580,'2010 BPTs'!$B$12:$BX$181,BK$3,FALSE)),0,VLOOKUP(AG580,'2010 BPTs'!$B$12:$BX$181,BK$3,FALSE))</f>
        <v>0</v>
      </c>
      <c r="BL580" s="24">
        <f>IF(ISNA(VLOOKUP(AH580,'2010 BPTs'!$B$12:$BX$181,BL$3,FALSE)),0,VLOOKUP(AH580,'2010 BPTs'!$B$12:$BX$181,BL$3,FALSE))</f>
        <v>0</v>
      </c>
      <c r="BM580" s="24">
        <f>IF(ISNA(VLOOKUP(AI580,'2010 BPTs'!$B$12:$BX$181,BM$3,FALSE)),0,VLOOKUP(AI580,'2010 BPTs'!$B$12:$BX$181,BM$3,FALSE))</f>
        <v>0</v>
      </c>
      <c r="BN580" s="24">
        <f>IF(ISNA(VLOOKUP(AJ580,'2010 BPTs'!$B$12:$BX$181,BN$3,FALSE)),0,VLOOKUP(AJ580,'2010 BPTs'!$B$12:$BX$181,BN$3,FALSE))</f>
        <v>0</v>
      </c>
      <c r="BO580" s="24">
        <f>IF(ISNA(VLOOKUP(AK580,'2010 BPTs'!$B$12:$BX$181,BO$3,FALSE)),0,VLOOKUP(AK580,'2010 BPTs'!$B$12:$BX$181,BO$3,FALSE))</f>
        <v>0</v>
      </c>
      <c r="BP580" s="24">
        <f>IF(ISNA(VLOOKUP(AL580,'2010 BPTs'!$B$12:$BX$181,BP$3,FALSE)),0,VLOOKUP(AL580,'2010 BPTs'!$B$12:$BX$181,BP$3,FALSE))</f>
        <v>0</v>
      </c>
      <c r="BQ580" s="24">
        <f>IF(ISNA(VLOOKUP(AM580,'2010 BPTs'!$B$12:$BX$181,BQ$3,FALSE)),0,VLOOKUP(AM580,'2010 BPTs'!$B$12:$BX$181,BQ$3,FALSE))</f>
        <v>0</v>
      </c>
      <c r="BS580" s="78">
        <f t="shared" si="170"/>
        <v>0</v>
      </c>
      <c r="BT580" s="68">
        <f t="shared" si="171"/>
        <v>0</v>
      </c>
      <c r="BU580" s="68">
        <f t="shared" si="172"/>
        <v>0</v>
      </c>
      <c r="BW580" s="24">
        <f>IF(ISNA(VLOOKUP(AF580,'2010 BPTs'!$B$12:$BX$181,BW$3,FALSE)),0,VLOOKUP(AF580,'2010 BPTs'!$B$12:$BX$181,BW$3,FALSE))</f>
        <v>0</v>
      </c>
      <c r="BX580" s="24">
        <f>IF(ISNA(VLOOKUP(AG580,'2010 BPTs'!$B$12:$BX$181,BX$3,FALSE)),0,VLOOKUP(AG580,'2010 BPTs'!$B$12:$BX$181,BX$3,FALSE))</f>
        <v>0</v>
      </c>
      <c r="BY580" s="24">
        <f>IF(ISNA(VLOOKUP(AH580,'2010 BPTs'!$B$12:$BX$181,BY$3,FALSE)),0,VLOOKUP(AH580,'2010 BPTs'!$B$12:$BX$181,BY$3,FALSE))</f>
        <v>0</v>
      </c>
      <c r="BZ580" s="24">
        <f>IF(ISNA(VLOOKUP(AI580,'2010 BPTs'!$B$12:$BX$181,BZ$3,FALSE)),0,VLOOKUP(AI580,'2010 BPTs'!$B$12:$BX$181,BZ$3,FALSE))</f>
        <v>0</v>
      </c>
      <c r="CA580" s="24">
        <f>IF(ISNA(VLOOKUP(AJ580,'2010 BPTs'!$B$12:$BX$181,CA$3,FALSE)),0,VLOOKUP(AJ580,'2010 BPTs'!$B$12:$BX$181,CA$3,FALSE))</f>
        <v>0</v>
      </c>
      <c r="CB580" s="24">
        <f>IF(ISNA(VLOOKUP(AK580,'2010 BPTs'!$B$12:$BX$181,CB$3,FALSE)),0,VLOOKUP(AK580,'2010 BPTs'!$B$12:$BX$181,CB$3,FALSE))</f>
        <v>0</v>
      </c>
      <c r="CC580" s="24">
        <f>IF(ISNA(VLOOKUP(AL580,'2010 BPTs'!$B$12:$BX$181,CC$3,FALSE)),0,VLOOKUP(AL580,'2010 BPTs'!$B$12:$BX$181,CC$3,FALSE))</f>
        <v>0</v>
      </c>
      <c r="CD580" s="24">
        <f>IF(ISNA(VLOOKUP(AM580,'2010 BPTs'!$B$12:$BX$181,CD$3,FALSE)),0,VLOOKUP(AM580,'2010 BPTs'!$B$12:$BX$181,CD$3,FALSE))</f>
        <v>0</v>
      </c>
      <c r="CF580" s="24">
        <f>IF(ISERROR(VLOOKUP(AF580,'2010 BPTs'!$B$12:$BX$181,CF$3,FALSE)/VLOOKUP(AF580,'2010 BPTs'!$B$12:$BX755,CF$3+3,FALSE)),0,VLOOKUP(AF580,'2010 BPTs'!$B$12:$BX$181,CF$3,FALSE)/VLOOKUP(AF580,'2010 BPTs'!$B$12:$BX755,CF$3+3,FALSE))</f>
        <v>0</v>
      </c>
      <c r="CG580" s="24">
        <f>IF(ISERROR(VLOOKUP(AG580,'2010 BPTs'!$B$12:$BX$181,CG$3,FALSE)/VLOOKUP(AG580,'2010 BPTs'!$B$12:$BX755,CG$3+3,FALSE)),0,VLOOKUP(AG580,'2010 BPTs'!$B$12:$BX$181,CG$3,FALSE)/VLOOKUP(AG580,'2010 BPTs'!$B$12:$BX755,CG$3+3,FALSE))</f>
        <v>0</v>
      </c>
      <c r="CH580" s="24">
        <f>IF(ISERROR(VLOOKUP(AH580,'2010 BPTs'!$B$12:$BX$181,CH$3,FALSE)/VLOOKUP(AH580,'2010 BPTs'!$B$12:$BX755,CH$3+3,FALSE)),0,VLOOKUP(AH580,'2010 BPTs'!$B$12:$BX$181,CH$3,FALSE)/VLOOKUP(AH580,'2010 BPTs'!$B$12:$BX755,CH$3+3,FALSE))</f>
        <v>0</v>
      </c>
      <c r="CI580" s="24">
        <f>IF(ISERROR(VLOOKUP(AI580,'2010 BPTs'!$B$12:$BX$181,CI$3,FALSE)/VLOOKUP(AI580,'2010 BPTs'!$B$12:$BX755,CI$3+3,FALSE)),0,VLOOKUP(AI580,'2010 BPTs'!$B$12:$BX$181,CI$3,FALSE)/VLOOKUP(AI580,'2010 BPTs'!$B$12:$BX755,CI$3+3,FALSE))</f>
        <v>0</v>
      </c>
      <c r="CJ580" s="24">
        <f>IF(ISERROR(VLOOKUP(AJ580,'2010 BPTs'!$B$12:$BX$181,CJ$3,FALSE)/VLOOKUP(AJ580,'2010 BPTs'!$B$12:$BX755,CJ$3+3,FALSE)),0,VLOOKUP(AJ580,'2010 BPTs'!$B$12:$BX$181,CJ$3,FALSE)/VLOOKUP(AJ580,'2010 BPTs'!$B$12:$BX755,CJ$3+3,FALSE))</f>
        <v>0</v>
      </c>
      <c r="CK580" s="24">
        <f>IF(ISERROR(VLOOKUP(AK580,'2010 BPTs'!$B$12:$BX$181,CK$3,FALSE)/VLOOKUP(AK580,'2010 BPTs'!$B$12:$BX755,CK$3+3,FALSE)),0,VLOOKUP(AK580,'2010 BPTs'!$B$12:$BX$181,CK$3,FALSE)/VLOOKUP(AK580,'2010 BPTs'!$B$12:$BX755,CK$3+3,FALSE))</f>
        <v>0</v>
      </c>
      <c r="CL580" s="24">
        <f>IF(ISERROR(VLOOKUP(AL580,'2010 BPTs'!$B$12:$BX$181,CL$3,FALSE)/VLOOKUP(AL580,'2010 BPTs'!$B$12:$BX755,CL$3+3,FALSE)),0,VLOOKUP(AL580,'2010 BPTs'!$B$12:$BX$181,CL$3,FALSE)/VLOOKUP(AL580,'2010 BPTs'!$B$12:$BX755,CL$3+3,FALSE))</f>
        <v>0</v>
      </c>
      <c r="CM580" s="24">
        <f>IF(ISERROR(VLOOKUP(AM580,'2010 BPTs'!$B$12:$BX$181,CM$3,FALSE)/VLOOKUP(AM580,'2010 BPTs'!$B$12:$BX755,CM$3+3,FALSE)),0,VLOOKUP(AM580,'2010 BPTs'!$B$12:$BX$181,CM$3,FALSE)/VLOOKUP(AM580,'2010 BPTs'!$B$12:$BX755,CM$3+3,FALSE))</f>
        <v>0</v>
      </c>
      <c r="CO580" s="24">
        <f>IF(ISERROR(VLOOKUP(AF580,'2010 BPTs'!$B$12:$BX$181,CO$3,FALSE)/VLOOKUP(AF580,'2010 BPTs'!$B$12:$BX755,CO$3+2,FALSE)),0,VLOOKUP(AF580,'2010 BPTs'!$B$12:$BX$181,CO$3,FALSE)/VLOOKUP(AF580,'2010 BPTs'!$B$12:$BX755,CO$3+2,FALSE))</f>
        <v>0</v>
      </c>
      <c r="CP580" s="24">
        <f>IF(ISERROR(VLOOKUP(AG580,'2010 BPTs'!$B$12:$BX$181,CP$3,FALSE)/VLOOKUP(AG580,'2010 BPTs'!$B$12:$BX755,CP$3+2,FALSE)),0,VLOOKUP(AG580,'2010 BPTs'!$B$12:$BX$181,CP$3,FALSE)/VLOOKUP(AG580,'2010 BPTs'!$B$12:$BX755,CP$3+2,FALSE))</f>
        <v>0</v>
      </c>
      <c r="CQ580" s="24">
        <f>IF(ISERROR(VLOOKUP(AH580,'2010 BPTs'!$B$12:$BX$181,CQ$3,FALSE)/VLOOKUP(AH580,'2010 BPTs'!$B$12:$BX755,CQ$3+2,FALSE)),0,VLOOKUP(AH580,'2010 BPTs'!$B$12:$BX$181,CQ$3,FALSE)/VLOOKUP(AH580,'2010 BPTs'!$B$12:$BX755,CQ$3+2,FALSE))</f>
        <v>0</v>
      </c>
      <c r="CR580" s="24">
        <f>IF(ISERROR(VLOOKUP(AI580,'2010 BPTs'!$B$12:$BX$181,CR$3,FALSE)/VLOOKUP(AI580,'2010 BPTs'!$B$12:$BX755,CR$3+2,FALSE)),0,VLOOKUP(AI580,'2010 BPTs'!$B$12:$BX$181,CR$3,FALSE)/VLOOKUP(AI580,'2010 BPTs'!$B$12:$BX755,CR$3+2,FALSE))</f>
        <v>0</v>
      </c>
      <c r="CS580" s="24">
        <f>IF(ISERROR(VLOOKUP(AJ580,'2010 BPTs'!$B$12:$BX$181,CS$3,FALSE)/VLOOKUP(AJ580,'2010 BPTs'!$B$12:$BX755,CS$3+2,FALSE)),0,VLOOKUP(AJ580,'2010 BPTs'!$B$12:$BX$181,CS$3,FALSE)/VLOOKUP(AJ580,'2010 BPTs'!$B$12:$BX755,CS$3+2,FALSE))</f>
        <v>0</v>
      </c>
      <c r="CT580" s="24">
        <f>IF(ISERROR(VLOOKUP(AK580,'2010 BPTs'!$B$12:$BX$181,CT$3,FALSE)/VLOOKUP(AK580,'2010 BPTs'!$B$12:$BX755,CT$3+2,FALSE)),0,VLOOKUP(AK580,'2010 BPTs'!$B$12:$BX$181,CT$3,FALSE)/VLOOKUP(AK580,'2010 BPTs'!$B$12:$BX755,CT$3+2,FALSE))</f>
        <v>0</v>
      </c>
      <c r="CU580" s="24">
        <f>IF(ISERROR(VLOOKUP(AL580,'2010 BPTs'!$B$12:$BX$181,CU$3,FALSE)/VLOOKUP(AL580,'2010 BPTs'!$B$12:$BX755,CU$3+2,FALSE)),0,VLOOKUP(AL580,'2010 BPTs'!$B$12:$BX$181,CU$3,FALSE)/VLOOKUP(AL580,'2010 BPTs'!$B$12:$BX755,CU$3+2,FALSE))</f>
        <v>0</v>
      </c>
      <c r="CV580" s="24">
        <f>IF(ISERROR(VLOOKUP(AM580,'2010 BPTs'!$B$12:$BX$181,CV$3,FALSE)/VLOOKUP(AM580,'2010 BPTs'!$B$12:$BX755,CV$3+2,FALSE)),0,VLOOKUP(AM580,'2010 BPTs'!$B$12:$BX$181,CV$3,FALSE)/VLOOKUP(AM580,'2010 BPTs'!$B$12:$BX755,CV$3+2,FALSE))</f>
        <v>0</v>
      </c>
      <c r="CX580" s="93">
        <f>'2012 BPTs'!BR76</f>
        <v>0</v>
      </c>
      <c r="CY580" s="93">
        <f>'2012 BPTs'!BS76</f>
        <v>0</v>
      </c>
    </row>
    <row r="581" spans="2:103" x14ac:dyDescent="0.2">
      <c r="B581" s="2" t="s">
        <v>213</v>
      </c>
      <c r="C581" s="2">
        <f>'2012 BPTs'!E77</f>
        <v>0</v>
      </c>
      <c r="D581" s="2">
        <f t="shared" si="179"/>
        <v>0</v>
      </c>
      <c r="E581" s="4">
        <f>'2012 BPTs'!F77</f>
        <v>0</v>
      </c>
      <c r="F581" s="88">
        <f>'2012 BPTs'!G77</f>
        <v>0</v>
      </c>
      <c r="G581" s="53">
        <f>'2012 BPTs'!I77</f>
        <v>0</v>
      </c>
      <c r="H581" s="88">
        <f>'2012 BPTs'!J77</f>
        <v>0</v>
      </c>
      <c r="I581" s="4">
        <f>'2012 BPTs'!K77</f>
        <v>0</v>
      </c>
      <c r="J581" s="5">
        <f>'2012 BPTs'!M77</f>
        <v>0</v>
      </c>
      <c r="K581" s="99">
        <f>'2012 BPTs'!BL77</f>
        <v>0</v>
      </c>
      <c r="L581" s="100">
        <f t="shared" si="174"/>
        <v>0</v>
      </c>
      <c r="M581" s="101">
        <f t="shared" si="180"/>
        <v>0</v>
      </c>
      <c r="N581" s="102">
        <f t="shared" si="166"/>
        <v>0</v>
      </c>
      <c r="O581" s="103">
        <f>'2012 BPTs'!BM77</f>
        <v>0</v>
      </c>
      <c r="P581" s="100">
        <f t="shared" si="175"/>
        <v>0</v>
      </c>
      <c r="Q581" s="101">
        <f t="shared" si="181"/>
        <v>0</v>
      </c>
      <c r="R581" s="104">
        <f t="shared" si="176"/>
        <v>0</v>
      </c>
      <c r="S581" s="105">
        <f t="shared" si="167"/>
        <v>0</v>
      </c>
      <c r="T581" s="104">
        <f t="shared" si="177"/>
        <v>0</v>
      </c>
      <c r="U581" s="121">
        <f>IF(K581=0,0,IF(B581="Manual",(S581-O581-AP581*(O581/(O581+Z581)))/S581,'2012 BPTs'!BP77))</f>
        <v>0</v>
      </c>
      <c r="V581" s="99">
        <f>'2012 BPTs'!BN77</f>
        <v>0</v>
      </c>
      <c r="W581" s="100">
        <f t="shared" si="173"/>
        <v>0</v>
      </c>
      <c r="X581" s="103">
        <f t="shared" si="182"/>
        <v>0</v>
      </c>
      <c r="Y581" s="102">
        <f t="shared" si="168"/>
        <v>0</v>
      </c>
      <c r="Z581" s="103">
        <f>'2012 BPTs'!BO77</f>
        <v>0</v>
      </c>
      <c r="AA581" s="104">
        <f t="shared" si="178"/>
        <v>0</v>
      </c>
      <c r="AB581" s="106">
        <f>IF(W581=0,0,IF(B581="Manual",(V581-Z581-AP581*(Z581/(Z581+O581)))/V581,'2012 BPTs'!BQ77))</f>
        <v>0</v>
      </c>
      <c r="AD581" s="2" t="str">
        <f t="shared" si="169"/>
        <v>00-0</v>
      </c>
      <c r="AE581" s="2">
        <f>'2012 BPTs'!BA77</f>
        <v>0</v>
      </c>
      <c r="AF581" s="2" t="str">
        <f>IF(B581="Auto",'2012 BPTs'!BB77,D581&amp;E581&amp;"-"&amp;F581)</f>
        <v/>
      </c>
      <c r="AG581" s="2" t="str">
        <f>'2012 BPTs'!BC77</f>
        <v/>
      </c>
      <c r="AH581" s="2" t="str">
        <f>'2012 BPTs'!BD77</f>
        <v/>
      </c>
      <c r="AI581" s="2" t="str">
        <f>'2012 BPTs'!BE77</f>
        <v/>
      </c>
      <c r="AJ581" s="2" t="str">
        <f>'2012 BPTs'!BF77</f>
        <v/>
      </c>
      <c r="AK581" s="2" t="str">
        <f>'2012 BPTs'!BG77</f>
        <v/>
      </c>
      <c r="AL581" s="2" t="str">
        <f>'2012 BPTs'!BH77</f>
        <v/>
      </c>
      <c r="AM581" s="2" t="str">
        <f>'2012 BPTs'!BI77</f>
        <v/>
      </c>
      <c r="AO581" s="128">
        <f>'2012 BPTs'!AJ77*'2012 BPTs'!BK77</f>
        <v>0</v>
      </c>
      <c r="AP581" s="128">
        <f>'2012 BPTs'!AK77*'2012 BPTs'!BK77</f>
        <v>0</v>
      </c>
      <c r="AR581" s="5">
        <f>IF(B581="Auto",'2012 BPTs'!M77,J581)</f>
        <v>0</v>
      </c>
      <c r="AS581" s="5">
        <f>'2012 BPTs'!O77</f>
        <v>0</v>
      </c>
      <c r="AT581" s="5">
        <f>'2012 BPTs'!Q77</f>
        <v>0</v>
      </c>
      <c r="AU581" s="5">
        <f>'2012 BPTs'!S77</f>
        <v>0</v>
      </c>
      <c r="AV581" s="5">
        <f>'2012 BPTs'!U77</f>
        <v>0</v>
      </c>
      <c r="AW581" s="5">
        <f>'2012 BPTs'!W77</f>
        <v>0</v>
      </c>
      <c r="AX581" s="5">
        <f>'2012 BPTs'!Y77</f>
        <v>0</v>
      </c>
      <c r="AY581" s="5">
        <f>'2012 BPTs'!AA77</f>
        <v>0</v>
      </c>
      <c r="BA581" s="24">
        <f>IF(ISNA(VLOOKUP(AF581,'2010 BPTs'!$B$12:$BX$181,BA$3,FALSE)),0,VLOOKUP(AF581,'2010 BPTs'!$B$12:$BX$181,BA$3,FALSE))</f>
        <v>0</v>
      </c>
      <c r="BB581" s="24">
        <f>IF(ISNA(VLOOKUP(AG581,'2010 BPTs'!$B$12:$BX$181,BB$3,FALSE)),0,VLOOKUP(AG581,'2010 BPTs'!$B$12:$BX$181,BB$3,FALSE))</f>
        <v>0</v>
      </c>
      <c r="BC581" s="24">
        <f>IF(ISNA(VLOOKUP(AH581,'2010 BPTs'!$B$12:$BX$181,BC$3,FALSE)),0,VLOOKUP(AH581,'2010 BPTs'!$B$12:$BX$181,BC$3,FALSE))</f>
        <v>0</v>
      </c>
      <c r="BD581" s="24">
        <f>IF(ISNA(VLOOKUP(AI581,'2010 BPTs'!$B$12:$BX$181,BD$3,FALSE)),0,VLOOKUP(AI581,'2010 BPTs'!$B$12:$BX$181,BD$3,FALSE))</f>
        <v>0</v>
      </c>
      <c r="BE581" s="24">
        <f>IF(ISNA(VLOOKUP(AJ581,'2010 BPTs'!$B$12:$BX$181,BE$3,FALSE)),0,VLOOKUP(AJ581,'2010 BPTs'!$B$12:$BX$181,BE$3,FALSE))</f>
        <v>0</v>
      </c>
      <c r="BF581" s="24">
        <f>IF(ISNA(VLOOKUP(AK581,'2010 BPTs'!$B$12:$BX$181,BF$3,FALSE)),0,VLOOKUP(AK581,'2010 BPTs'!$B$12:$BX$181,BF$3,FALSE))</f>
        <v>0</v>
      </c>
      <c r="BG581" s="24">
        <f>IF(ISNA(VLOOKUP(AL581,'2010 BPTs'!$B$12:$BX$181,BG$3,FALSE)),0,VLOOKUP(AL581,'2010 BPTs'!$B$12:$BX$181,BG$3,FALSE))</f>
        <v>0</v>
      </c>
      <c r="BH581" s="24">
        <f>IF(ISNA(VLOOKUP(AM581,'2010 BPTs'!$B$12:$BX$181,BH$3,FALSE)),0,VLOOKUP(AM581,'2010 BPTs'!$B$12:$BX$181,BH$3,FALSE))</f>
        <v>0</v>
      </c>
      <c r="BJ581" s="24">
        <f>IF(ISNA(VLOOKUP(AF581,'2010 BPTs'!$B$12:$BX$181,BJ$3,FALSE)),0,VLOOKUP(AF581,'2010 BPTs'!$B$12:$BX$181,BJ$3,FALSE))</f>
        <v>0</v>
      </c>
      <c r="BK581" s="24">
        <f>IF(ISNA(VLOOKUP(AG581,'2010 BPTs'!$B$12:$BX$181,BK$3,FALSE)),0,VLOOKUP(AG581,'2010 BPTs'!$B$12:$BX$181,BK$3,FALSE))</f>
        <v>0</v>
      </c>
      <c r="BL581" s="24">
        <f>IF(ISNA(VLOOKUP(AH581,'2010 BPTs'!$B$12:$BX$181,BL$3,FALSE)),0,VLOOKUP(AH581,'2010 BPTs'!$B$12:$BX$181,BL$3,FALSE))</f>
        <v>0</v>
      </c>
      <c r="BM581" s="24">
        <f>IF(ISNA(VLOOKUP(AI581,'2010 BPTs'!$B$12:$BX$181,BM$3,FALSE)),0,VLOOKUP(AI581,'2010 BPTs'!$B$12:$BX$181,BM$3,FALSE))</f>
        <v>0</v>
      </c>
      <c r="BN581" s="24">
        <f>IF(ISNA(VLOOKUP(AJ581,'2010 BPTs'!$B$12:$BX$181,BN$3,FALSE)),0,VLOOKUP(AJ581,'2010 BPTs'!$B$12:$BX$181,BN$3,FALSE))</f>
        <v>0</v>
      </c>
      <c r="BO581" s="24">
        <f>IF(ISNA(VLOOKUP(AK581,'2010 BPTs'!$B$12:$BX$181,BO$3,FALSE)),0,VLOOKUP(AK581,'2010 BPTs'!$B$12:$BX$181,BO$3,FALSE))</f>
        <v>0</v>
      </c>
      <c r="BP581" s="24">
        <f>IF(ISNA(VLOOKUP(AL581,'2010 BPTs'!$B$12:$BX$181,BP$3,FALSE)),0,VLOOKUP(AL581,'2010 BPTs'!$B$12:$BX$181,BP$3,FALSE))</f>
        <v>0</v>
      </c>
      <c r="BQ581" s="24">
        <f>IF(ISNA(VLOOKUP(AM581,'2010 BPTs'!$B$12:$BX$181,BQ$3,FALSE)),0,VLOOKUP(AM581,'2010 BPTs'!$B$12:$BX$181,BQ$3,FALSE))</f>
        <v>0</v>
      </c>
      <c r="BS581" s="78">
        <f t="shared" si="170"/>
        <v>0</v>
      </c>
      <c r="BT581" s="68">
        <f t="shared" si="171"/>
        <v>0</v>
      </c>
      <c r="BU581" s="68">
        <f t="shared" si="172"/>
        <v>0</v>
      </c>
      <c r="BW581" s="24">
        <f>IF(ISNA(VLOOKUP(AF581,'2010 BPTs'!$B$12:$BX$181,BW$3,FALSE)),0,VLOOKUP(AF581,'2010 BPTs'!$B$12:$BX$181,BW$3,FALSE))</f>
        <v>0</v>
      </c>
      <c r="BX581" s="24">
        <f>IF(ISNA(VLOOKUP(AG581,'2010 BPTs'!$B$12:$BX$181,BX$3,FALSE)),0,VLOOKUP(AG581,'2010 BPTs'!$B$12:$BX$181,BX$3,FALSE))</f>
        <v>0</v>
      </c>
      <c r="BY581" s="24">
        <f>IF(ISNA(VLOOKUP(AH581,'2010 BPTs'!$B$12:$BX$181,BY$3,FALSE)),0,VLOOKUP(AH581,'2010 BPTs'!$B$12:$BX$181,BY$3,FALSE))</f>
        <v>0</v>
      </c>
      <c r="BZ581" s="24">
        <f>IF(ISNA(VLOOKUP(AI581,'2010 BPTs'!$B$12:$BX$181,BZ$3,FALSE)),0,VLOOKUP(AI581,'2010 BPTs'!$B$12:$BX$181,BZ$3,FALSE))</f>
        <v>0</v>
      </c>
      <c r="CA581" s="24">
        <f>IF(ISNA(VLOOKUP(AJ581,'2010 BPTs'!$B$12:$BX$181,CA$3,FALSE)),0,VLOOKUP(AJ581,'2010 BPTs'!$B$12:$BX$181,CA$3,FALSE))</f>
        <v>0</v>
      </c>
      <c r="CB581" s="24">
        <f>IF(ISNA(VLOOKUP(AK581,'2010 BPTs'!$B$12:$BX$181,CB$3,FALSE)),0,VLOOKUP(AK581,'2010 BPTs'!$B$12:$BX$181,CB$3,FALSE))</f>
        <v>0</v>
      </c>
      <c r="CC581" s="24">
        <f>IF(ISNA(VLOOKUP(AL581,'2010 BPTs'!$B$12:$BX$181,CC$3,FALSE)),0,VLOOKUP(AL581,'2010 BPTs'!$B$12:$BX$181,CC$3,FALSE))</f>
        <v>0</v>
      </c>
      <c r="CD581" s="24">
        <f>IF(ISNA(VLOOKUP(AM581,'2010 BPTs'!$B$12:$BX$181,CD$3,FALSE)),0,VLOOKUP(AM581,'2010 BPTs'!$B$12:$BX$181,CD$3,FALSE))</f>
        <v>0</v>
      </c>
      <c r="CF581" s="24">
        <f>IF(ISERROR(VLOOKUP(AF581,'2010 BPTs'!$B$12:$BX$181,CF$3,FALSE)/VLOOKUP(AF581,'2010 BPTs'!$B$12:$BX756,CF$3+3,FALSE)),0,VLOOKUP(AF581,'2010 BPTs'!$B$12:$BX$181,CF$3,FALSE)/VLOOKUP(AF581,'2010 BPTs'!$B$12:$BX756,CF$3+3,FALSE))</f>
        <v>0</v>
      </c>
      <c r="CG581" s="24">
        <f>IF(ISERROR(VLOOKUP(AG581,'2010 BPTs'!$B$12:$BX$181,CG$3,FALSE)/VLOOKUP(AG581,'2010 BPTs'!$B$12:$BX756,CG$3+3,FALSE)),0,VLOOKUP(AG581,'2010 BPTs'!$B$12:$BX$181,CG$3,FALSE)/VLOOKUP(AG581,'2010 BPTs'!$B$12:$BX756,CG$3+3,FALSE))</f>
        <v>0</v>
      </c>
      <c r="CH581" s="24">
        <f>IF(ISERROR(VLOOKUP(AH581,'2010 BPTs'!$B$12:$BX$181,CH$3,FALSE)/VLOOKUP(AH581,'2010 BPTs'!$B$12:$BX756,CH$3+3,FALSE)),0,VLOOKUP(AH581,'2010 BPTs'!$B$12:$BX$181,CH$3,FALSE)/VLOOKUP(AH581,'2010 BPTs'!$B$12:$BX756,CH$3+3,FALSE))</f>
        <v>0</v>
      </c>
      <c r="CI581" s="24">
        <f>IF(ISERROR(VLOOKUP(AI581,'2010 BPTs'!$B$12:$BX$181,CI$3,FALSE)/VLOOKUP(AI581,'2010 BPTs'!$B$12:$BX756,CI$3+3,FALSE)),0,VLOOKUP(AI581,'2010 BPTs'!$B$12:$BX$181,CI$3,FALSE)/VLOOKUP(AI581,'2010 BPTs'!$B$12:$BX756,CI$3+3,FALSE))</f>
        <v>0</v>
      </c>
      <c r="CJ581" s="24">
        <f>IF(ISERROR(VLOOKUP(AJ581,'2010 BPTs'!$B$12:$BX$181,CJ$3,FALSE)/VLOOKUP(AJ581,'2010 BPTs'!$B$12:$BX756,CJ$3+3,FALSE)),0,VLOOKUP(AJ581,'2010 BPTs'!$B$12:$BX$181,CJ$3,FALSE)/VLOOKUP(AJ581,'2010 BPTs'!$B$12:$BX756,CJ$3+3,FALSE))</f>
        <v>0</v>
      </c>
      <c r="CK581" s="24">
        <f>IF(ISERROR(VLOOKUP(AK581,'2010 BPTs'!$B$12:$BX$181,CK$3,FALSE)/VLOOKUP(AK581,'2010 BPTs'!$B$12:$BX756,CK$3+3,FALSE)),0,VLOOKUP(AK581,'2010 BPTs'!$B$12:$BX$181,CK$3,FALSE)/VLOOKUP(AK581,'2010 BPTs'!$B$12:$BX756,CK$3+3,FALSE))</f>
        <v>0</v>
      </c>
      <c r="CL581" s="24">
        <f>IF(ISERROR(VLOOKUP(AL581,'2010 BPTs'!$B$12:$BX$181,CL$3,FALSE)/VLOOKUP(AL581,'2010 BPTs'!$B$12:$BX756,CL$3+3,FALSE)),0,VLOOKUP(AL581,'2010 BPTs'!$B$12:$BX$181,CL$3,FALSE)/VLOOKUP(AL581,'2010 BPTs'!$B$12:$BX756,CL$3+3,FALSE))</f>
        <v>0</v>
      </c>
      <c r="CM581" s="24">
        <f>IF(ISERROR(VLOOKUP(AM581,'2010 BPTs'!$B$12:$BX$181,CM$3,FALSE)/VLOOKUP(AM581,'2010 BPTs'!$B$12:$BX756,CM$3+3,FALSE)),0,VLOOKUP(AM581,'2010 BPTs'!$B$12:$BX$181,CM$3,FALSE)/VLOOKUP(AM581,'2010 BPTs'!$B$12:$BX756,CM$3+3,FALSE))</f>
        <v>0</v>
      </c>
      <c r="CO581" s="24">
        <f>IF(ISERROR(VLOOKUP(AF581,'2010 BPTs'!$B$12:$BX$181,CO$3,FALSE)/VLOOKUP(AF581,'2010 BPTs'!$B$12:$BX756,CO$3+2,FALSE)),0,VLOOKUP(AF581,'2010 BPTs'!$B$12:$BX$181,CO$3,FALSE)/VLOOKUP(AF581,'2010 BPTs'!$B$12:$BX756,CO$3+2,FALSE))</f>
        <v>0</v>
      </c>
      <c r="CP581" s="24">
        <f>IF(ISERROR(VLOOKUP(AG581,'2010 BPTs'!$B$12:$BX$181,CP$3,FALSE)/VLOOKUP(AG581,'2010 BPTs'!$B$12:$BX756,CP$3+2,FALSE)),0,VLOOKUP(AG581,'2010 BPTs'!$B$12:$BX$181,CP$3,FALSE)/VLOOKUP(AG581,'2010 BPTs'!$B$12:$BX756,CP$3+2,FALSE))</f>
        <v>0</v>
      </c>
      <c r="CQ581" s="24">
        <f>IF(ISERROR(VLOOKUP(AH581,'2010 BPTs'!$B$12:$BX$181,CQ$3,FALSE)/VLOOKUP(AH581,'2010 BPTs'!$B$12:$BX756,CQ$3+2,FALSE)),0,VLOOKUP(AH581,'2010 BPTs'!$B$12:$BX$181,CQ$3,FALSE)/VLOOKUP(AH581,'2010 BPTs'!$B$12:$BX756,CQ$3+2,FALSE))</f>
        <v>0</v>
      </c>
      <c r="CR581" s="24">
        <f>IF(ISERROR(VLOOKUP(AI581,'2010 BPTs'!$B$12:$BX$181,CR$3,FALSE)/VLOOKUP(AI581,'2010 BPTs'!$B$12:$BX756,CR$3+2,FALSE)),0,VLOOKUP(AI581,'2010 BPTs'!$B$12:$BX$181,CR$3,FALSE)/VLOOKUP(AI581,'2010 BPTs'!$B$12:$BX756,CR$3+2,FALSE))</f>
        <v>0</v>
      </c>
      <c r="CS581" s="24">
        <f>IF(ISERROR(VLOOKUP(AJ581,'2010 BPTs'!$B$12:$BX$181,CS$3,FALSE)/VLOOKUP(AJ581,'2010 BPTs'!$B$12:$BX756,CS$3+2,FALSE)),0,VLOOKUP(AJ581,'2010 BPTs'!$B$12:$BX$181,CS$3,FALSE)/VLOOKUP(AJ581,'2010 BPTs'!$B$12:$BX756,CS$3+2,FALSE))</f>
        <v>0</v>
      </c>
      <c r="CT581" s="24">
        <f>IF(ISERROR(VLOOKUP(AK581,'2010 BPTs'!$B$12:$BX$181,CT$3,FALSE)/VLOOKUP(AK581,'2010 BPTs'!$B$12:$BX756,CT$3+2,FALSE)),0,VLOOKUP(AK581,'2010 BPTs'!$B$12:$BX$181,CT$3,FALSE)/VLOOKUP(AK581,'2010 BPTs'!$B$12:$BX756,CT$3+2,FALSE))</f>
        <v>0</v>
      </c>
      <c r="CU581" s="24">
        <f>IF(ISERROR(VLOOKUP(AL581,'2010 BPTs'!$B$12:$BX$181,CU$3,FALSE)/VLOOKUP(AL581,'2010 BPTs'!$B$12:$BX756,CU$3+2,FALSE)),0,VLOOKUP(AL581,'2010 BPTs'!$B$12:$BX$181,CU$3,FALSE)/VLOOKUP(AL581,'2010 BPTs'!$B$12:$BX756,CU$3+2,FALSE))</f>
        <v>0</v>
      </c>
      <c r="CV581" s="24">
        <f>IF(ISERROR(VLOOKUP(AM581,'2010 BPTs'!$B$12:$BX$181,CV$3,FALSE)/VLOOKUP(AM581,'2010 BPTs'!$B$12:$BX756,CV$3+2,FALSE)),0,VLOOKUP(AM581,'2010 BPTs'!$B$12:$BX$181,CV$3,FALSE)/VLOOKUP(AM581,'2010 BPTs'!$B$12:$BX756,CV$3+2,FALSE))</f>
        <v>0</v>
      </c>
      <c r="CX581" s="93">
        <f>'2012 BPTs'!BR77</f>
        <v>0</v>
      </c>
      <c r="CY581" s="93">
        <f>'2012 BPTs'!BS77</f>
        <v>0</v>
      </c>
    </row>
    <row r="582" spans="2:103" x14ac:dyDescent="0.2">
      <c r="B582" s="2" t="s">
        <v>213</v>
      </c>
      <c r="C582" s="2">
        <f>'2012 BPTs'!E78</f>
        <v>0</v>
      </c>
      <c r="D582" s="2">
        <f t="shared" si="179"/>
        <v>0</v>
      </c>
      <c r="E582" s="4">
        <f>'2012 BPTs'!F78</f>
        <v>0</v>
      </c>
      <c r="F582" s="88">
        <f>'2012 BPTs'!G78</f>
        <v>0</v>
      </c>
      <c r="G582" s="53">
        <f>'2012 BPTs'!I78</f>
        <v>0</v>
      </c>
      <c r="H582" s="88">
        <f>'2012 BPTs'!J78</f>
        <v>0</v>
      </c>
      <c r="I582" s="4">
        <f>'2012 BPTs'!K78</f>
        <v>0</v>
      </c>
      <c r="J582" s="5">
        <f>'2012 BPTs'!M78</f>
        <v>0</v>
      </c>
      <c r="K582" s="99">
        <f>'2012 BPTs'!BL78</f>
        <v>0</v>
      </c>
      <c r="L582" s="100">
        <f t="shared" si="174"/>
        <v>0</v>
      </c>
      <c r="M582" s="101">
        <f t="shared" si="180"/>
        <v>0</v>
      </c>
      <c r="N582" s="102">
        <f t="shared" ref="N582:N645" si="183">IF(SUM(AR582:AY582)=0,0,SUMPRODUCT(AR582:AY582,BW582:CD582)/SUM(AR582:AY582))</f>
        <v>0</v>
      </c>
      <c r="O582" s="103">
        <f>'2012 BPTs'!BM78</f>
        <v>0</v>
      </c>
      <c r="P582" s="100">
        <f t="shared" si="175"/>
        <v>0</v>
      </c>
      <c r="Q582" s="101">
        <f t="shared" si="181"/>
        <v>0</v>
      </c>
      <c r="R582" s="104">
        <f t="shared" si="176"/>
        <v>0</v>
      </c>
      <c r="S582" s="105">
        <f t="shared" ref="S582:S645" si="184">M582-SUMPRODUCT(BT582:BU582,BT$3:BU$3)</f>
        <v>0</v>
      </c>
      <c r="T582" s="104">
        <f t="shared" si="177"/>
        <v>0</v>
      </c>
      <c r="U582" s="121">
        <f>IF(K582=0,0,IF(B582="Manual",(S582-O582-AP582*(O582/(O582+Z582)))/S582,'2012 BPTs'!BP78))</f>
        <v>0</v>
      </c>
      <c r="V582" s="99">
        <f>'2012 BPTs'!BN78</f>
        <v>0</v>
      </c>
      <c r="W582" s="100">
        <f t="shared" si="173"/>
        <v>0</v>
      </c>
      <c r="X582" s="103">
        <f t="shared" si="182"/>
        <v>0</v>
      </c>
      <c r="Y582" s="102">
        <f t="shared" ref="Y582:Y645" si="185">IF(SUM(AR582:AY582)=0,0,SUMPRODUCT(AR582:AY582,CO582:CV582)/SUM(AR582:AY582))</f>
        <v>0</v>
      </c>
      <c r="Z582" s="103">
        <f>'2012 BPTs'!BO78</f>
        <v>0</v>
      </c>
      <c r="AA582" s="104">
        <f t="shared" si="178"/>
        <v>0</v>
      </c>
      <c r="AB582" s="106">
        <f>IF(W582=0,0,IF(B582="Manual",(V582-Z582-AP582*(Z582/(Z582+O582)))/V582,'2012 BPTs'!BQ78))</f>
        <v>0</v>
      </c>
      <c r="AD582" s="2" t="str">
        <f t="shared" ref="AD582:AD645" si="186">C582&amp;E582&amp;"-"&amp;F582</f>
        <v>00-0</v>
      </c>
      <c r="AE582" s="2">
        <f>'2012 BPTs'!BA78</f>
        <v>0</v>
      </c>
      <c r="AF582" s="2" t="str">
        <f>IF(B582="Auto",'2012 BPTs'!BB78,D582&amp;E582&amp;"-"&amp;F582)</f>
        <v/>
      </c>
      <c r="AG582" s="2" t="str">
        <f>'2012 BPTs'!BC78</f>
        <v/>
      </c>
      <c r="AH582" s="2" t="str">
        <f>'2012 BPTs'!BD78</f>
        <v/>
      </c>
      <c r="AI582" s="2" t="str">
        <f>'2012 BPTs'!BE78</f>
        <v/>
      </c>
      <c r="AJ582" s="2" t="str">
        <f>'2012 BPTs'!BF78</f>
        <v/>
      </c>
      <c r="AK582" s="2" t="str">
        <f>'2012 BPTs'!BG78</f>
        <v/>
      </c>
      <c r="AL582" s="2" t="str">
        <f>'2012 BPTs'!BH78</f>
        <v/>
      </c>
      <c r="AM582" s="2" t="str">
        <f>'2012 BPTs'!BI78</f>
        <v/>
      </c>
      <c r="AO582" s="128">
        <f>'2012 BPTs'!AJ78*'2012 BPTs'!BK78</f>
        <v>0</v>
      </c>
      <c r="AP582" s="128">
        <f>'2012 BPTs'!AK78*'2012 BPTs'!BK78</f>
        <v>0</v>
      </c>
      <c r="AR582" s="5">
        <f>IF(B582="Auto",'2012 BPTs'!M78,J582)</f>
        <v>0</v>
      </c>
      <c r="AS582" s="5">
        <f>'2012 BPTs'!O78</f>
        <v>0</v>
      </c>
      <c r="AT582" s="5">
        <f>'2012 BPTs'!Q78</f>
        <v>0</v>
      </c>
      <c r="AU582" s="5">
        <f>'2012 BPTs'!S78</f>
        <v>0</v>
      </c>
      <c r="AV582" s="5">
        <f>'2012 BPTs'!U78</f>
        <v>0</v>
      </c>
      <c r="AW582" s="5">
        <f>'2012 BPTs'!W78</f>
        <v>0</v>
      </c>
      <c r="AX582" s="5">
        <f>'2012 BPTs'!Y78</f>
        <v>0</v>
      </c>
      <c r="AY582" s="5">
        <f>'2012 BPTs'!AA78</f>
        <v>0</v>
      </c>
      <c r="BA582" s="24">
        <f>IF(ISNA(VLOOKUP(AF582,'2010 BPTs'!$B$12:$BX$181,BA$3,FALSE)),0,VLOOKUP(AF582,'2010 BPTs'!$B$12:$BX$181,BA$3,FALSE))</f>
        <v>0</v>
      </c>
      <c r="BB582" s="24">
        <f>IF(ISNA(VLOOKUP(AG582,'2010 BPTs'!$B$12:$BX$181,BB$3,FALSE)),0,VLOOKUP(AG582,'2010 BPTs'!$B$12:$BX$181,BB$3,FALSE))</f>
        <v>0</v>
      </c>
      <c r="BC582" s="24">
        <f>IF(ISNA(VLOOKUP(AH582,'2010 BPTs'!$B$12:$BX$181,BC$3,FALSE)),0,VLOOKUP(AH582,'2010 BPTs'!$B$12:$BX$181,BC$3,FALSE))</f>
        <v>0</v>
      </c>
      <c r="BD582" s="24">
        <f>IF(ISNA(VLOOKUP(AI582,'2010 BPTs'!$B$12:$BX$181,BD$3,FALSE)),0,VLOOKUP(AI582,'2010 BPTs'!$B$12:$BX$181,BD$3,FALSE))</f>
        <v>0</v>
      </c>
      <c r="BE582" s="24">
        <f>IF(ISNA(VLOOKUP(AJ582,'2010 BPTs'!$B$12:$BX$181,BE$3,FALSE)),0,VLOOKUP(AJ582,'2010 BPTs'!$B$12:$BX$181,BE$3,FALSE))</f>
        <v>0</v>
      </c>
      <c r="BF582" s="24">
        <f>IF(ISNA(VLOOKUP(AK582,'2010 BPTs'!$B$12:$BX$181,BF$3,FALSE)),0,VLOOKUP(AK582,'2010 BPTs'!$B$12:$BX$181,BF$3,FALSE))</f>
        <v>0</v>
      </c>
      <c r="BG582" s="24">
        <f>IF(ISNA(VLOOKUP(AL582,'2010 BPTs'!$B$12:$BX$181,BG$3,FALSE)),0,VLOOKUP(AL582,'2010 BPTs'!$B$12:$BX$181,BG$3,FALSE))</f>
        <v>0</v>
      </c>
      <c r="BH582" s="24">
        <f>IF(ISNA(VLOOKUP(AM582,'2010 BPTs'!$B$12:$BX$181,BH$3,FALSE)),0,VLOOKUP(AM582,'2010 BPTs'!$B$12:$BX$181,BH$3,FALSE))</f>
        <v>0</v>
      </c>
      <c r="BJ582" s="24">
        <f>IF(ISNA(VLOOKUP(AF582,'2010 BPTs'!$B$12:$BX$181,BJ$3,FALSE)),0,VLOOKUP(AF582,'2010 BPTs'!$B$12:$BX$181,BJ$3,FALSE))</f>
        <v>0</v>
      </c>
      <c r="BK582" s="24">
        <f>IF(ISNA(VLOOKUP(AG582,'2010 BPTs'!$B$12:$BX$181,BK$3,FALSE)),0,VLOOKUP(AG582,'2010 BPTs'!$B$12:$BX$181,BK$3,FALSE))</f>
        <v>0</v>
      </c>
      <c r="BL582" s="24">
        <f>IF(ISNA(VLOOKUP(AH582,'2010 BPTs'!$B$12:$BX$181,BL$3,FALSE)),0,VLOOKUP(AH582,'2010 BPTs'!$B$12:$BX$181,BL$3,FALSE))</f>
        <v>0</v>
      </c>
      <c r="BM582" s="24">
        <f>IF(ISNA(VLOOKUP(AI582,'2010 BPTs'!$B$12:$BX$181,BM$3,FALSE)),0,VLOOKUP(AI582,'2010 BPTs'!$B$12:$BX$181,BM$3,FALSE))</f>
        <v>0</v>
      </c>
      <c r="BN582" s="24">
        <f>IF(ISNA(VLOOKUP(AJ582,'2010 BPTs'!$B$12:$BX$181,BN$3,FALSE)),0,VLOOKUP(AJ582,'2010 BPTs'!$B$12:$BX$181,BN$3,FALSE))</f>
        <v>0</v>
      </c>
      <c r="BO582" s="24">
        <f>IF(ISNA(VLOOKUP(AK582,'2010 BPTs'!$B$12:$BX$181,BO$3,FALSE)),0,VLOOKUP(AK582,'2010 BPTs'!$B$12:$BX$181,BO$3,FALSE))</f>
        <v>0</v>
      </c>
      <c r="BP582" s="24">
        <f>IF(ISNA(VLOOKUP(AL582,'2010 BPTs'!$B$12:$BX$181,BP$3,FALSE)),0,VLOOKUP(AL582,'2010 BPTs'!$B$12:$BX$181,BP$3,FALSE))</f>
        <v>0</v>
      </c>
      <c r="BQ582" s="24">
        <f>IF(ISNA(VLOOKUP(AM582,'2010 BPTs'!$B$12:$BX$181,BQ$3,FALSE)),0,VLOOKUP(AM582,'2010 BPTs'!$B$12:$BX$181,BQ$3,FALSE))</f>
        <v>0</v>
      </c>
      <c r="BS582" s="78">
        <f t="shared" ref="BS582:BS645" si="187">IF(M582=0,0,1-Q582/M582)</f>
        <v>0</v>
      </c>
      <c r="BT582" s="68">
        <f t="shared" ref="BT582:BT645" si="188">IF(ABS(BS582)&lt;0.1,0,IF(BS582&gt;0,M582-Q582-0.1*M582,M582-Q582+0.1*M582))</f>
        <v>0</v>
      </c>
      <c r="BU582" s="68">
        <f t="shared" ref="BU582:BU645" si="189">IF(ABS(BS582)&gt;0.1,0.05*M582,IF(ABS(BS582)&gt;0.05,ABS(M582-Q582)-0.05*M582,0))*IF(BS582&lt;0,-1,1)</f>
        <v>0</v>
      </c>
      <c r="BW582" s="24">
        <f>IF(ISNA(VLOOKUP(AF582,'2010 BPTs'!$B$12:$BX$181,BW$3,FALSE)),0,VLOOKUP(AF582,'2010 BPTs'!$B$12:$BX$181,BW$3,FALSE))</f>
        <v>0</v>
      </c>
      <c r="BX582" s="24">
        <f>IF(ISNA(VLOOKUP(AG582,'2010 BPTs'!$B$12:$BX$181,BX$3,FALSE)),0,VLOOKUP(AG582,'2010 BPTs'!$B$12:$BX$181,BX$3,FALSE))</f>
        <v>0</v>
      </c>
      <c r="BY582" s="24">
        <f>IF(ISNA(VLOOKUP(AH582,'2010 BPTs'!$B$12:$BX$181,BY$3,FALSE)),0,VLOOKUP(AH582,'2010 BPTs'!$B$12:$BX$181,BY$3,FALSE))</f>
        <v>0</v>
      </c>
      <c r="BZ582" s="24">
        <f>IF(ISNA(VLOOKUP(AI582,'2010 BPTs'!$B$12:$BX$181,BZ$3,FALSE)),0,VLOOKUP(AI582,'2010 BPTs'!$B$12:$BX$181,BZ$3,FALSE))</f>
        <v>0</v>
      </c>
      <c r="CA582" s="24">
        <f>IF(ISNA(VLOOKUP(AJ582,'2010 BPTs'!$B$12:$BX$181,CA$3,FALSE)),0,VLOOKUP(AJ582,'2010 BPTs'!$B$12:$BX$181,CA$3,FALSE))</f>
        <v>0</v>
      </c>
      <c r="CB582" s="24">
        <f>IF(ISNA(VLOOKUP(AK582,'2010 BPTs'!$B$12:$BX$181,CB$3,FALSE)),0,VLOOKUP(AK582,'2010 BPTs'!$B$12:$BX$181,CB$3,FALSE))</f>
        <v>0</v>
      </c>
      <c r="CC582" s="24">
        <f>IF(ISNA(VLOOKUP(AL582,'2010 BPTs'!$B$12:$BX$181,CC$3,FALSE)),0,VLOOKUP(AL582,'2010 BPTs'!$B$12:$BX$181,CC$3,FALSE))</f>
        <v>0</v>
      </c>
      <c r="CD582" s="24">
        <f>IF(ISNA(VLOOKUP(AM582,'2010 BPTs'!$B$12:$BX$181,CD$3,FALSE)),0,VLOOKUP(AM582,'2010 BPTs'!$B$12:$BX$181,CD$3,FALSE))</f>
        <v>0</v>
      </c>
      <c r="CF582" s="24">
        <f>IF(ISERROR(VLOOKUP(AF582,'2010 BPTs'!$B$12:$BX$181,CF$3,FALSE)/VLOOKUP(AF582,'2010 BPTs'!$B$12:$BX757,CF$3+3,FALSE)),0,VLOOKUP(AF582,'2010 BPTs'!$B$12:$BX$181,CF$3,FALSE)/VLOOKUP(AF582,'2010 BPTs'!$B$12:$BX757,CF$3+3,FALSE))</f>
        <v>0</v>
      </c>
      <c r="CG582" s="24">
        <f>IF(ISERROR(VLOOKUP(AG582,'2010 BPTs'!$B$12:$BX$181,CG$3,FALSE)/VLOOKUP(AG582,'2010 BPTs'!$B$12:$BX757,CG$3+3,FALSE)),0,VLOOKUP(AG582,'2010 BPTs'!$B$12:$BX$181,CG$3,FALSE)/VLOOKUP(AG582,'2010 BPTs'!$B$12:$BX757,CG$3+3,FALSE))</f>
        <v>0</v>
      </c>
      <c r="CH582" s="24">
        <f>IF(ISERROR(VLOOKUP(AH582,'2010 BPTs'!$B$12:$BX$181,CH$3,FALSE)/VLOOKUP(AH582,'2010 BPTs'!$B$12:$BX757,CH$3+3,FALSE)),0,VLOOKUP(AH582,'2010 BPTs'!$B$12:$BX$181,CH$3,FALSE)/VLOOKUP(AH582,'2010 BPTs'!$B$12:$BX757,CH$3+3,FALSE))</f>
        <v>0</v>
      </c>
      <c r="CI582" s="24">
        <f>IF(ISERROR(VLOOKUP(AI582,'2010 BPTs'!$B$12:$BX$181,CI$3,FALSE)/VLOOKUP(AI582,'2010 BPTs'!$B$12:$BX757,CI$3+3,FALSE)),0,VLOOKUP(AI582,'2010 BPTs'!$B$12:$BX$181,CI$3,FALSE)/VLOOKUP(AI582,'2010 BPTs'!$B$12:$BX757,CI$3+3,FALSE))</f>
        <v>0</v>
      </c>
      <c r="CJ582" s="24">
        <f>IF(ISERROR(VLOOKUP(AJ582,'2010 BPTs'!$B$12:$BX$181,CJ$3,FALSE)/VLOOKUP(AJ582,'2010 BPTs'!$B$12:$BX757,CJ$3+3,FALSE)),0,VLOOKUP(AJ582,'2010 BPTs'!$B$12:$BX$181,CJ$3,FALSE)/VLOOKUP(AJ582,'2010 BPTs'!$B$12:$BX757,CJ$3+3,FALSE))</f>
        <v>0</v>
      </c>
      <c r="CK582" s="24">
        <f>IF(ISERROR(VLOOKUP(AK582,'2010 BPTs'!$B$12:$BX$181,CK$3,FALSE)/VLOOKUP(AK582,'2010 BPTs'!$B$12:$BX757,CK$3+3,FALSE)),0,VLOOKUP(AK582,'2010 BPTs'!$B$12:$BX$181,CK$3,FALSE)/VLOOKUP(AK582,'2010 BPTs'!$B$12:$BX757,CK$3+3,FALSE))</f>
        <v>0</v>
      </c>
      <c r="CL582" s="24">
        <f>IF(ISERROR(VLOOKUP(AL582,'2010 BPTs'!$B$12:$BX$181,CL$3,FALSE)/VLOOKUP(AL582,'2010 BPTs'!$B$12:$BX757,CL$3+3,FALSE)),0,VLOOKUP(AL582,'2010 BPTs'!$B$12:$BX$181,CL$3,FALSE)/VLOOKUP(AL582,'2010 BPTs'!$B$12:$BX757,CL$3+3,FALSE))</f>
        <v>0</v>
      </c>
      <c r="CM582" s="24">
        <f>IF(ISERROR(VLOOKUP(AM582,'2010 BPTs'!$B$12:$BX$181,CM$3,FALSE)/VLOOKUP(AM582,'2010 BPTs'!$B$12:$BX757,CM$3+3,FALSE)),0,VLOOKUP(AM582,'2010 BPTs'!$B$12:$BX$181,CM$3,FALSE)/VLOOKUP(AM582,'2010 BPTs'!$B$12:$BX757,CM$3+3,FALSE))</f>
        <v>0</v>
      </c>
      <c r="CO582" s="24">
        <f>IF(ISERROR(VLOOKUP(AF582,'2010 BPTs'!$B$12:$BX$181,CO$3,FALSE)/VLOOKUP(AF582,'2010 BPTs'!$B$12:$BX757,CO$3+2,FALSE)),0,VLOOKUP(AF582,'2010 BPTs'!$B$12:$BX$181,CO$3,FALSE)/VLOOKUP(AF582,'2010 BPTs'!$B$12:$BX757,CO$3+2,FALSE))</f>
        <v>0</v>
      </c>
      <c r="CP582" s="24">
        <f>IF(ISERROR(VLOOKUP(AG582,'2010 BPTs'!$B$12:$BX$181,CP$3,FALSE)/VLOOKUP(AG582,'2010 BPTs'!$B$12:$BX757,CP$3+2,FALSE)),0,VLOOKUP(AG582,'2010 BPTs'!$B$12:$BX$181,CP$3,FALSE)/VLOOKUP(AG582,'2010 BPTs'!$B$12:$BX757,CP$3+2,FALSE))</f>
        <v>0</v>
      </c>
      <c r="CQ582" s="24">
        <f>IF(ISERROR(VLOOKUP(AH582,'2010 BPTs'!$B$12:$BX$181,CQ$3,FALSE)/VLOOKUP(AH582,'2010 BPTs'!$B$12:$BX757,CQ$3+2,FALSE)),0,VLOOKUP(AH582,'2010 BPTs'!$B$12:$BX$181,CQ$3,FALSE)/VLOOKUP(AH582,'2010 BPTs'!$B$12:$BX757,CQ$3+2,FALSE))</f>
        <v>0</v>
      </c>
      <c r="CR582" s="24">
        <f>IF(ISERROR(VLOOKUP(AI582,'2010 BPTs'!$B$12:$BX$181,CR$3,FALSE)/VLOOKUP(AI582,'2010 BPTs'!$B$12:$BX757,CR$3+2,FALSE)),0,VLOOKUP(AI582,'2010 BPTs'!$B$12:$BX$181,CR$3,FALSE)/VLOOKUP(AI582,'2010 BPTs'!$B$12:$BX757,CR$3+2,FALSE))</f>
        <v>0</v>
      </c>
      <c r="CS582" s="24">
        <f>IF(ISERROR(VLOOKUP(AJ582,'2010 BPTs'!$B$12:$BX$181,CS$3,FALSE)/VLOOKUP(AJ582,'2010 BPTs'!$B$12:$BX757,CS$3+2,FALSE)),0,VLOOKUP(AJ582,'2010 BPTs'!$B$12:$BX$181,CS$3,FALSE)/VLOOKUP(AJ582,'2010 BPTs'!$B$12:$BX757,CS$3+2,FALSE))</f>
        <v>0</v>
      </c>
      <c r="CT582" s="24">
        <f>IF(ISERROR(VLOOKUP(AK582,'2010 BPTs'!$B$12:$BX$181,CT$3,FALSE)/VLOOKUP(AK582,'2010 BPTs'!$B$12:$BX757,CT$3+2,FALSE)),0,VLOOKUP(AK582,'2010 BPTs'!$B$12:$BX$181,CT$3,FALSE)/VLOOKUP(AK582,'2010 BPTs'!$B$12:$BX757,CT$3+2,FALSE))</f>
        <v>0</v>
      </c>
      <c r="CU582" s="24">
        <f>IF(ISERROR(VLOOKUP(AL582,'2010 BPTs'!$B$12:$BX$181,CU$3,FALSE)/VLOOKUP(AL582,'2010 BPTs'!$B$12:$BX757,CU$3+2,FALSE)),0,VLOOKUP(AL582,'2010 BPTs'!$B$12:$BX$181,CU$3,FALSE)/VLOOKUP(AL582,'2010 BPTs'!$B$12:$BX757,CU$3+2,FALSE))</f>
        <v>0</v>
      </c>
      <c r="CV582" s="24">
        <f>IF(ISERROR(VLOOKUP(AM582,'2010 BPTs'!$B$12:$BX$181,CV$3,FALSE)/VLOOKUP(AM582,'2010 BPTs'!$B$12:$BX757,CV$3+2,FALSE)),0,VLOOKUP(AM582,'2010 BPTs'!$B$12:$BX$181,CV$3,FALSE)/VLOOKUP(AM582,'2010 BPTs'!$B$12:$BX757,CV$3+2,FALSE))</f>
        <v>0</v>
      </c>
      <c r="CX582" s="93">
        <f>'2012 BPTs'!BR78</f>
        <v>0</v>
      </c>
      <c r="CY582" s="93">
        <f>'2012 BPTs'!BS78</f>
        <v>0</v>
      </c>
    </row>
    <row r="583" spans="2:103" x14ac:dyDescent="0.2">
      <c r="B583" s="2" t="s">
        <v>213</v>
      </c>
      <c r="C583" s="2">
        <f>'2012 BPTs'!E79</f>
        <v>0</v>
      </c>
      <c r="D583" s="2">
        <f t="shared" si="179"/>
        <v>0</v>
      </c>
      <c r="E583" s="4">
        <f>'2012 BPTs'!F79</f>
        <v>0</v>
      </c>
      <c r="F583" s="88">
        <f>'2012 BPTs'!G79</f>
        <v>0</v>
      </c>
      <c r="G583" s="53">
        <f>'2012 BPTs'!I79</f>
        <v>0</v>
      </c>
      <c r="H583" s="88">
        <f>'2012 BPTs'!J79</f>
        <v>0</v>
      </c>
      <c r="I583" s="4">
        <f>'2012 BPTs'!K79</f>
        <v>0</v>
      </c>
      <c r="J583" s="5">
        <f>'2012 BPTs'!M79</f>
        <v>0</v>
      </c>
      <c r="K583" s="99">
        <f>'2012 BPTs'!BL79</f>
        <v>0</v>
      </c>
      <c r="L583" s="100">
        <f t="shared" si="174"/>
        <v>0</v>
      </c>
      <c r="M583" s="101">
        <f t="shared" si="180"/>
        <v>0</v>
      </c>
      <c r="N583" s="102">
        <f t="shared" si="183"/>
        <v>0</v>
      </c>
      <c r="O583" s="103">
        <f>'2012 BPTs'!BM79</f>
        <v>0</v>
      </c>
      <c r="P583" s="100">
        <f t="shared" si="175"/>
        <v>0</v>
      </c>
      <c r="Q583" s="101">
        <f t="shared" si="181"/>
        <v>0</v>
      </c>
      <c r="R583" s="104">
        <f t="shared" si="176"/>
        <v>0</v>
      </c>
      <c r="S583" s="105">
        <f t="shared" si="184"/>
        <v>0</v>
      </c>
      <c r="T583" s="104">
        <f t="shared" si="177"/>
        <v>0</v>
      </c>
      <c r="U583" s="121">
        <f>IF(K583=0,0,IF(B583="Manual",(S583-O583-AP583*(O583/(O583+Z583)))/S583,'2012 BPTs'!BP79))</f>
        <v>0</v>
      </c>
      <c r="V583" s="99">
        <f>'2012 BPTs'!BN79</f>
        <v>0</v>
      </c>
      <c r="W583" s="100">
        <f t="shared" ref="W583:W646" si="190">IF(SUM(AR583:AY583)=0,0,SUMPRODUCT(AR583:AY583,CF583:CM583)/SUM(AR583:AY583))</f>
        <v>0</v>
      </c>
      <c r="X583" s="103">
        <f t="shared" si="182"/>
        <v>0</v>
      </c>
      <c r="Y583" s="102">
        <f t="shared" si="185"/>
        <v>0</v>
      </c>
      <c r="Z583" s="103">
        <f>'2012 BPTs'!BO79</f>
        <v>0</v>
      </c>
      <c r="AA583" s="104">
        <f t="shared" si="178"/>
        <v>0</v>
      </c>
      <c r="AB583" s="106">
        <f>IF(W583=0,0,IF(B583="Manual",(V583-Z583-AP583*(Z583/(Z583+O583)))/V583,'2012 BPTs'!BQ79))</f>
        <v>0</v>
      </c>
      <c r="AD583" s="2" t="str">
        <f t="shared" si="186"/>
        <v>00-0</v>
      </c>
      <c r="AE583" s="2">
        <f>'2012 BPTs'!BA79</f>
        <v>0</v>
      </c>
      <c r="AF583" s="2" t="str">
        <f>IF(B583="Auto",'2012 BPTs'!BB79,D583&amp;E583&amp;"-"&amp;F583)</f>
        <v/>
      </c>
      <c r="AG583" s="2" t="str">
        <f>'2012 BPTs'!BC79</f>
        <v/>
      </c>
      <c r="AH583" s="2" t="str">
        <f>'2012 BPTs'!BD79</f>
        <v/>
      </c>
      <c r="AI583" s="2" t="str">
        <f>'2012 BPTs'!BE79</f>
        <v/>
      </c>
      <c r="AJ583" s="2" t="str">
        <f>'2012 BPTs'!BF79</f>
        <v/>
      </c>
      <c r="AK583" s="2" t="str">
        <f>'2012 BPTs'!BG79</f>
        <v/>
      </c>
      <c r="AL583" s="2" t="str">
        <f>'2012 BPTs'!BH79</f>
        <v/>
      </c>
      <c r="AM583" s="2" t="str">
        <f>'2012 BPTs'!BI79</f>
        <v/>
      </c>
      <c r="AO583" s="128">
        <f>'2012 BPTs'!AJ79*'2012 BPTs'!BK79</f>
        <v>0</v>
      </c>
      <c r="AP583" s="128">
        <f>'2012 BPTs'!AK79*'2012 BPTs'!BK79</f>
        <v>0</v>
      </c>
      <c r="AR583" s="5">
        <f>IF(B583="Auto",'2012 BPTs'!M79,J583)</f>
        <v>0</v>
      </c>
      <c r="AS583" s="5">
        <f>'2012 BPTs'!O79</f>
        <v>0</v>
      </c>
      <c r="AT583" s="5">
        <f>'2012 BPTs'!Q79</f>
        <v>0</v>
      </c>
      <c r="AU583" s="5">
        <f>'2012 BPTs'!S79</f>
        <v>0</v>
      </c>
      <c r="AV583" s="5">
        <f>'2012 BPTs'!U79</f>
        <v>0</v>
      </c>
      <c r="AW583" s="5">
        <f>'2012 BPTs'!W79</f>
        <v>0</v>
      </c>
      <c r="AX583" s="5">
        <f>'2012 BPTs'!Y79</f>
        <v>0</v>
      </c>
      <c r="AY583" s="5">
        <f>'2012 BPTs'!AA79</f>
        <v>0</v>
      </c>
      <c r="BA583" s="24">
        <f>IF(ISNA(VLOOKUP(AF583,'2010 BPTs'!$B$12:$BX$181,BA$3,FALSE)),0,VLOOKUP(AF583,'2010 BPTs'!$B$12:$BX$181,BA$3,FALSE))</f>
        <v>0</v>
      </c>
      <c r="BB583" s="24">
        <f>IF(ISNA(VLOOKUP(AG583,'2010 BPTs'!$B$12:$BX$181,BB$3,FALSE)),0,VLOOKUP(AG583,'2010 BPTs'!$B$12:$BX$181,BB$3,FALSE))</f>
        <v>0</v>
      </c>
      <c r="BC583" s="24">
        <f>IF(ISNA(VLOOKUP(AH583,'2010 BPTs'!$B$12:$BX$181,BC$3,FALSE)),0,VLOOKUP(AH583,'2010 BPTs'!$B$12:$BX$181,BC$3,FALSE))</f>
        <v>0</v>
      </c>
      <c r="BD583" s="24">
        <f>IF(ISNA(VLOOKUP(AI583,'2010 BPTs'!$B$12:$BX$181,BD$3,FALSE)),0,VLOOKUP(AI583,'2010 BPTs'!$B$12:$BX$181,BD$3,FALSE))</f>
        <v>0</v>
      </c>
      <c r="BE583" s="24">
        <f>IF(ISNA(VLOOKUP(AJ583,'2010 BPTs'!$B$12:$BX$181,BE$3,FALSE)),0,VLOOKUP(AJ583,'2010 BPTs'!$B$12:$BX$181,BE$3,FALSE))</f>
        <v>0</v>
      </c>
      <c r="BF583" s="24">
        <f>IF(ISNA(VLOOKUP(AK583,'2010 BPTs'!$B$12:$BX$181,BF$3,FALSE)),0,VLOOKUP(AK583,'2010 BPTs'!$B$12:$BX$181,BF$3,FALSE))</f>
        <v>0</v>
      </c>
      <c r="BG583" s="24">
        <f>IF(ISNA(VLOOKUP(AL583,'2010 BPTs'!$B$12:$BX$181,BG$3,FALSE)),0,VLOOKUP(AL583,'2010 BPTs'!$B$12:$BX$181,BG$3,FALSE))</f>
        <v>0</v>
      </c>
      <c r="BH583" s="24">
        <f>IF(ISNA(VLOOKUP(AM583,'2010 BPTs'!$B$12:$BX$181,BH$3,FALSE)),0,VLOOKUP(AM583,'2010 BPTs'!$B$12:$BX$181,BH$3,FALSE))</f>
        <v>0</v>
      </c>
      <c r="BJ583" s="24">
        <f>IF(ISNA(VLOOKUP(AF583,'2010 BPTs'!$B$12:$BX$181,BJ$3,FALSE)),0,VLOOKUP(AF583,'2010 BPTs'!$B$12:$BX$181,BJ$3,FALSE))</f>
        <v>0</v>
      </c>
      <c r="BK583" s="24">
        <f>IF(ISNA(VLOOKUP(AG583,'2010 BPTs'!$B$12:$BX$181,BK$3,FALSE)),0,VLOOKUP(AG583,'2010 BPTs'!$B$12:$BX$181,BK$3,FALSE))</f>
        <v>0</v>
      </c>
      <c r="BL583" s="24">
        <f>IF(ISNA(VLOOKUP(AH583,'2010 BPTs'!$B$12:$BX$181,BL$3,FALSE)),0,VLOOKUP(AH583,'2010 BPTs'!$B$12:$BX$181,BL$3,FALSE))</f>
        <v>0</v>
      </c>
      <c r="BM583" s="24">
        <f>IF(ISNA(VLOOKUP(AI583,'2010 BPTs'!$B$12:$BX$181,BM$3,FALSE)),0,VLOOKUP(AI583,'2010 BPTs'!$B$12:$BX$181,BM$3,FALSE))</f>
        <v>0</v>
      </c>
      <c r="BN583" s="24">
        <f>IF(ISNA(VLOOKUP(AJ583,'2010 BPTs'!$B$12:$BX$181,BN$3,FALSE)),0,VLOOKUP(AJ583,'2010 BPTs'!$B$12:$BX$181,BN$3,FALSE))</f>
        <v>0</v>
      </c>
      <c r="BO583" s="24">
        <f>IF(ISNA(VLOOKUP(AK583,'2010 BPTs'!$B$12:$BX$181,BO$3,FALSE)),0,VLOOKUP(AK583,'2010 BPTs'!$B$12:$BX$181,BO$3,FALSE))</f>
        <v>0</v>
      </c>
      <c r="BP583" s="24">
        <f>IF(ISNA(VLOOKUP(AL583,'2010 BPTs'!$B$12:$BX$181,BP$3,FALSE)),0,VLOOKUP(AL583,'2010 BPTs'!$B$12:$BX$181,BP$3,FALSE))</f>
        <v>0</v>
      </c>
      <c r="BQ583" s="24">
        <f>IF(ISNA(VLOOKUP(AM583,'2010 BPTs'!$B$12:$BX$181,BQ$3,FALSE)),0,VLOOKUP(AM583,'2010 BPTs'!$B$12:$BX$181,BQ$3,FALSE))</f>
        <v>0</v>
      </c>
      <c r="BS583" s="78">
        <f t="shared" si="187"/>
        <v>0</v>
      </c>
      <c r="BT583" s="68">
        <f t="shared" si="188"/>
        <v>0</v>
      </c>
      <c r="BU583" s="68">
        <f t="shared" si="189"/>
        <v>0</v>
      </c>
      <c r="BW583" s="24">
        <f>IF(ISNA(VLOOKUP(AF583,'2010 BPTs'!$B$12:$BX$181,BW$3,FALSE)),0,VLOOKUP(AF583,'2010 BPTs'!$B$12:$BX$181,BW$3,FALSE))</f>
        <v>0</v>
      </c>
      <c r="BX583" s="24">
        <f>IF(ISNA(VLOOKUP(AG583,'2010 BPTs'!$B$12:$BX$181,BX$3,FALSE)),0,VLOOKUP(AG583,'2010 BPTs'!$B$12:$BX$181,BX$3,FALSE))</f>
        <v>0</v>
      </c>
      <c r="BY583" s="24">
        <f>IF(ISNA(VLOOKUP(AH583,'2010 BPTs'!$B$12:$BX$181,BY$3,FALSE)),0,VLOOKUP(AH583,'2010 BPTs'!$B$12:$BX$181,BY$3,FALSE))</f>
        <v>0</v>
      </c>
      <c r="BZ583" s="24">
        <f>IF(ISNA(VLOOKUP(AI583,'2010 BPTs'!$B$12:$BX$181,BZ$3,FALSE)),0,VLOOKUP(AI583,'2010 BPTs'!$B$12:$BX$181,BZ$3,FALSE))</f>
        <v>0</v>
      </c>
      <c r="CA583" s="24">
        <f>IF(ISNA(VLOOKUP(AJ583,'2010 BPTs'!$B$12:$BX$181,CA$3,FALSE)),0,VLOOKUP(AJ583,'2010 BPTs'!$B$12:$BX$181,CA$3,FALSE))</f>
        <v>0</v>
      </c>
      <c r="CB583" s="24">
        <f>IF(ISNA(VLOOKUP(AK583,'2010 BPTs'!$B$12:$BX$181,CB$3,FALSE)),0,VLOOKUP(AK583,'2010 BPTs'!$B$12:$BX$181,CB$3,FALSE))</f>
        <v>0</v>
      </c>
      <c r="CC583" s="24">
        <f>IF(ISNA(VLOOKUP(AL583,'2010 BPTs'!$B$12:$BX$181,CC$3,FALSE)),0,VLOOKUP(AL583,'2010 BPTs'!$B$12:$BX$181,CC$3,FALSE))</f>
        <v>0</v>
      </c>
      <c r="CD583" s="24">
        <f>IF(ISNA(VLOOKUP(AM583,'2010 BPTs'!$B$12:$BX$181,CD$3,FALSE)),0,VLOOKUP(AM583,'2010 BPTs'!$B$12:$BX$181,CD$3,FALSE))</f>
        <v>0</v>
      </c>
      <c r="CF583" s="24">
        <f>IF(ISERROR(VLOOKUP(AF583,'2010 BPTs'!$B$12:$BX$181,CF$3,FALSE)/VLOOKUP(AF583,'2010 BPTs'!$B$12:$BX758,CF$3+3,FALSE)),0,VLOOKUP(AF583,'2010 BPTs'!$B$12:$BX$181,CF$3,FALSE)/VLOOKUP(AF583,'2010 BPTs'!$B$12:$BX758,CF$3+3,FALSE))</f>
        <v>0</v>
      </c>
      <c r="CG583" s="24">
        <f>IF(ISERROR(VLOOKUP(AG583,'2010 BPTs'!$B$12:$BX$181,CG$3,FALSE)/VLOOKUP(AG583,'2010 BPTs'!$B$12:$BX758,CG$3+3,FALSE)),0,VLOOKUP(AG583,'2010 BPTs'!$B$12:$BX$181,CG$3,FALSE)/VLOOKUP(AG583,'2010 BPTs'!$B$12:$BX758,CG$3+3,FALSE))</f>
        <v>0</v>
      </c>
      <c r="CH583" s="24">
        <f>IF(ISERROR(VLOOKUP(AH583,'2010 BPTs'!$B$12:$BX$181,CH$3,FALSE)/VLOOKUP(AH583,'2010 BPTs'!$B$12:$BX758,CH$3+3,FALSE)),0,VLOOKUP(AH583,'2010 BPTs'!$B$12:$BX$181,CH$3,FALSE)/VLOOKUP(AH583,'2010 BPTs'!$B$12:$BX758,CH$3+3,FALSE))</f>
        <v>0</v>
      </c>
      <c r="CI583" s="24">
        <f>IF(ISERROR(VLOOKUP(AI583,'2010 BPTs'!$B$12:$BX$181,CI$3,FALSE)/VLOOKUP(AI583,'2010 BPTs'!$B$12:$BX758,CI$3+3,FALSE)),0,VLOOKUP(AI583,'2010 BPTs'!$B$12:$BX$181,CI$3,FALSE)/VLOOKUP(AI583,'2010 BPTs'!$B$12:$BX758,CI$3+3,FALSE))</f>
        <v>0</v>
      </c>
      <c r="CJ583" s="24">
        <f>IF(ISERROR(VLOOKUP(AJ583,'2010 BPTs'!$B$12:$BX$181,CJ$3,FALSE)/VLOOKUP(AJ583,'2010 BPTs'!$B$12:$BX758,CJ$3+3,FALSE)),0,VLOOKUP(AJ583,'2010 BPTs'!$B$12:$BX$181,CJ$3,FALSE)/VLOOKUP(AJ583,'2010 BPTs'!$B$12:$BX758,CJ$3+3,FALSE))</f>
        <v>0</v>
      </c>
      <c r="CK583" s="24">
        <f>IF(ISERROR(VLOOKUP(AK583,'2010 BPTs'!$B$12:$BX$181,CK$3,FALSE)/VLOOKUP(AK583,'2010 BPTs'!$B$12:$BX758,CK$3+3,FALSE)),0,VLOOKUP(AK583,'2010 BPTs'!$B$12:$BX$181,CK$3,FALSE)/VLOOKUP(AK583,'2010 BPTs'!$B$12:$BX758,CK$3+3,FALSE))</f>
        <v>0</v>
      </c>
      <c r="CL583" s="24">
        <f>IF(ISERROR(VLOOKUP(AL583,'2010 BPTs'!$B$12:$BX$181,CL$3,FALSE)/VLOOKUP(AL583,'2010 BPTs'!$B$12:$BX758,CL$3+3,FALSE)),0,VLOOKUP(AL583,'2010 BPTs'!$B$12:$BX$181,CL$3,FALSE)/VLOOKUP(AL583,'2010 BPTs'!$B$12:$BX758,CL$3+3,FALSE))</f>
        <v>0</v>
      </c>
      <c r="CM583" s="24">
        <f>IF(ISERROR(VLOOKUP(AM583,'2010 BPTs'!$B$12:$BX$181,CM$3,FALSE)/VLOOKUP(AM583,'2010 BPTs'!$B$12:$BX758,CM$3+3,FALSE)),0,VLOOKUP(AM583,'2010 BPTs'!$B$12:$BX$181,CM$3,FALSE)/VLOOKUP(AM583,'2010 BPTs'!$B$12:$BX758,CM$3+3,FALSE))</f>
        <v>0</v>
      </c>
      <c r="CO583" s="24">
        <f>IF(ISERROR(VLOOKUP(AF583,'2010 BPTs'!$B$12:$BX$181,CO$3,FALSE)/VLOOKUP(AF583,'2010 BPTs'!$B$12:$BX758,CO$3+2,FALSE)),0,VLOOKUP(AF583,'2010 BPTs'!$B$12:$BX$181,CO$3,FALSE)/VLOOKUP(AF583,'2010 BPTs'!$B$12:$BX758,CO$3+2,FALSE))</f>
        <v>0</v>
      </c>
      <c r="CP583" s="24">
        <f>IF(ISERROR(VLOOKUP(AG583,'2010 BPTs'!$B$12:$BX$181,CP$3,FALSE)/VLOOKUP(AG583,'2010 BPTs'!$B$12:$BX758,CP$3+2,FALSE)),0,VLOOKUP(AG583,'2010 BPTs'!$B$12:$BX$181,CP$3,FALSE)/VLOOKUP(AG583,'2010 BPTs'!$B$12:$BX758,CP$3+2,FALSE))</f>
        <v>0</v>
      </c>
      <c r="CQ583" s="24">
        <f>IF(ISERROR(VLOOKUP(AH583,'2010 BPTs'!$B$12:$BX$181,CQ$3,FALSE)/VLOOKUP(AH583,'2010 BPTs'!$B$12:$BX758,CQ$3+2,FALSE)),0,VLOOKUP(AH583,'2010 BPTs'!$B$12:$BX$181,CQ$3,FALSE)/VLOOKUP(AH583,'2010 BPTs'!$B$12:$BX758,CQ$3+2,FALSE))</f>
        <v>0</v>
      </c>
      <c r="CR583" s="24">
        <f>IF(ISERROR(VLOOKUP(AI583,'2010 BPTs'!$B$12:$BX$181,CR$3,FALSE)/VLOOKUP(AI583,'2010 BPTs'!$B$12:$BX758,CR$3+2,FALSE)),0,VLOOKUP(AI583,'2010 BPTs'!$B$12:$BX$181,CR$3,FALSE)/VLOOKUP(AI583,'2010 BPTs'!$B$12:$BX758,CR$3+2,FALSE))</f>
        <v>0</v>
      </c>
      <c r="CS583" s="24">
        <f>IF(ISERROR(VLOOKUP(AJ583,'2010 BPTs'!$B$12:$BX$181,CS$3,FALSE)/VLOOKUP(AJ583,'2010 BPTs'!$B$12:$BX758,CS$3+2,FALSE)),0,VLOOKUP(AJ583,'2010 BPTs'!$B$12:$BX$181,CS$3,FALSE)/VLOOKUP(AJ583,'2010 BPTs'!$B$12:$BX758,CS$3+2,FALSE))</f>
        <v>0</v>
      </c>
      <c r="CT583" s="24">
        <f>IF(ISERROR(VLOOKUP(AK583,'2010 BPTs'!$B$12:$BX$181,CT$3,FALSE)/VLOOKUP(AK583,'2010 BPTs'!$B$12:$BX758,CT$3+2,FALSE)),0,VLOOKUP(AK583,'2010 BPTs'!$B$12:$BX$181,CT$3,FALSE)/VLOOKUP(AK583,'2010 BPTs'!$B$12:$BX758,CT$3+2,FALSE))</f>
        <v>0</v>
      </c>
      <c r="CU583" s="24">
        <f>IF(ISERROR(VLOOKUP(AL583,'2010 BPTs'!$B$12:$BX$181,CU$3,FALSE)/VLOOKUP(AL583,'2010 BPTs'!$B$12:$BX758,CU$3+2,FALSE)),0,VLOOKUP(AL583,'2010 BPTs'!$B$12:$BX$181,CU$3,FALSE)/VLOOKUP(AL583,'2010 BPTs'!$B$12:$BX758,CU$3+2,FALSE))</f>
        <v>0</v>
      </c>
      <c r="CV583" s="24">
        <f>IF(ISERROR(VLOOKUP(AM583,'2010 BPTs'!$B$12:$BX$181,CV$3,FALSE)/VLOOKUP(AM583,'2010 BPTs'!$B$12:$BX758,CV$3+2,FALSE)),0,VLOOKUP(AM583,'2010 BPTs'!$B$12:$BX$181,CV$3,FALSE)/VLOOKUP(AM583,'2010 BPTs'!$B$12:$BX758,CV$3+2,FALSE))</f>
        <v>0</v>
      </c>
      <c r="CX583" s="93">
        <f>'2012 BPTs'!BR79</f>
        <v>0</v>
      </c>
      <c r="CY583" s="93">
        <f>'2012 BPTs'!BS79</f>
        <v>0</v>
      </c>
    </row>
    <row r="584" spans="2:103" x14ac:dyDescent="0.2">
      <c r="B584" s="2" t="s">
        <v>213</v>
      </c>
      <c r="C584" s="2">
        <f>'2012 BPTs'!E80</f>
        <v>0</v>
      </c>
      <c r="D584" s="2">
        <f t="shared" si="179"/>
        <v>0</v>
      </c>
      <c r="E584" s="4">
        <f>'2012 BPTs'!F80</f>
        <v>0</v>
      </c>
      <c r="F584" s="88">
        <f>'2012 BPTs'!G80</f>
        <v>0</v>
      </c>
      <c r="G584" s="53">
        <f>'2012 BPTs'!I80</f>
        <v>0</v>
      </c>
      <c r="H584" s="88">
        <f>'2012 BPTs'!J80</f>
        <v>0</v>
      </c>
      <c r="I584" s="4">
        <f>'2012 BPTs'!K80</f>
        <v>0</v>
      </c>
      <c r="J584" s="5">
        <f>'2012 BPTs'!M80</f>
        <v>0</v>
      </c>
      <c r="K584" s="99">
        <f>'2012 BPTs'!BL80</f>
        <v>0</v>
      </c>
      <c r="L584" s="100">
        <f t="shared" si="174"/>
        <v>0</v>
      </c>
      <c r="M584" s="101">
        <f t="shared" si="180"/>
        <v>0</v>
      </c>
      <c r="N584" s="102">
        <f t="shared" si="183"/>
        <v>0</v>
      </c>
      <c r="O584" s="103">
        <f>'2012 BPTs'!BM80</f>
        <v>0</v>
      </c>
      <c r="P584" s="100">
        <f t="shared" si="175"/>
        <v>0</v>
      </c>
      <c r="Q584" s="101">
        <f t="shared" si="181"/>
        <v>0</v>
      </c>
      <c r="R584" s="104">
        <f t="shared" si="176"/>
        <v>0</v>
      </c>
      <c r="S584" s="105">
        <f t="shared" si="184"/>
        <v>0</v>
      </c>
      <c r="T584" s="104">
        <f t="shared" si="177"/>
        <v>0</v>
      </c>
      <c r="U584" s="121">
        <f>IF(K584=0,0,IF(B584="Manual",(S584-O584-AP584*(O584/(O584+Z584)))/S584,'2012 BPTs'!BP80))</f>
        <v>0</v>
      </c>
      <c r="V584" s="99">
        <f>'2012 BPTs'!BN80</f>
        <v>0</v>
      </c>
      <c r="W584" s="100">
        <f t="shared" si="190"/>
        <v>0</v>
      </c>
      <c r="X584" s="103">
        <f t="shared" si="182"/>
        <v>0</v>
      </c>
      <c r="Y584" s="102">
        <f t="shared" si="185"/>
        <v>0</v>
      </c>
      <c r="Z584" s="103">
        <f>'2012 BPTs'!BO80</f>
        <v>0</v>
      </c>
      <c r="AA584" s="104">
        <f t="shared" si="178"/>
        <v>0</v>
      </c>
      <c r="AB584" s="106">
        <f>IF(W584=0,0,IF(B584="Manual",(V584-Z584-AP584*(Z584/(Z584+O584)))/V584,'2012 BPTs'!BQ80))</f>
        <v>0</v>
      </c>
      <c r="AD584" s="2" t="str">
        <f t="shared" si="186"/>
        <v>00-0</v>
      </c>
      <c r="AE584" s="2">
        <f>'2012 BPTs'!BA80</f>
        <v>0</v>
      </c>
      <c r="AF584" s="2" t="str">
        <f>IF(B584="Auto",'2012 BPTs'!BB80,D584&amp;E584&amp;"-"&amp;F584)</f>
        <v/>
      </c>
      <c r="AG584" s="2" t="str">
        <f>'2012 BPTs'!BC80</f>
        <v/>
      </c>
      <c r="AH584" s="2" t="str">
        <f>'2012 BPTs'!BD80</f>
        <v/>
      </c>
      <c r="AI584" s="2" t="str">
        <f>'2012 BPTs'!BE80</f>
        <v/>
      </c>
      <c r="AJ584" s="2" t="str">
        <f>'2012 BPTs'!BF80</f>
        <v/>
      </c>
      <c r="AK584" s="2" t="str">
        <f>'2012 BPTs'!BG80</f>
        <v/>
      </c>
      <c r="AL584" s="2" t="str">
        <f>'2012 BPTs'!BH80</f>
        <v/>
      </c>
      <c r="AM584" s="2" t="str">
        <f>'2012 BPTs'!BI80</f>
        <v/>
      </c>
      <c r="AO584" s="128">
        <f>'2012 BPTs'!AJ80*'2012 BPTs'!BK80</f>
        <v>0</v>
      </c>
      <c r="AP584" s="128">
        <f>'2012 BPTs'!AK80*'2012 BPTs'!BK80</f>
        <v>0</v>
      </c>
      <c r="AR584" s="5">
        <f>IF(B584="Auto",'2012 BPTs'!M80,J584)</f>
        <v>0</v>
      </c>
      <c r="AS584" s="5">
        <f>'2012 BPTs'!O80</f>
        <v>0</v>
      </c>
      <c r="AT584" s="5">
        <f>'2012 BPTs'!Q80</f>
        <v>0</v>
      </c>
      <c r="AU584" s="5">
        <f>'2012 BPTs'!S80</f>
        <v>0</v>
      </c>
      <c r="AV584" s="5">
        <f>'2012 BPTs'!U80</f>
        <v>0</v>
      </c>
      <c r="AW584" s="5">
        <f>'2012 BPTs'!W80</f>
        <v>0</v>
      </c>
      <c r="AX584" s="5">
        <f>'2012 BPTs'!Y80</f>
        <v>0</v>
      </c>
      <c r="AY584" s="5">
        <f>'2012 BPTs'!AA80</f>
        <v>0</v>
      </c>
      <c r="BA584" s="24">
        <f>IF(ISNA(VLOOKUP(AF584,'2010 BPTs'!$B$12:$BX$181,BA$3,FALSE)),0,VLOOKUP(AF584,'2010 BPTs'!$B$12:$BX$181,BA$3,FALSE))</f>
        <v>0</v>
      </c>
      <c r="BB584" s="24">
        <f>IF(ISNA(VLOOKUP(AG584,'2010 BPTs'!$B$12:$BX$181,BB$3,FALSE)),0,VLOOKUP(AG584,'2010 BPTs'!$B$12:$BX$181,BB$3,FALSE))</f>
        <v>0</v>
      </c>
      <c r="BC584" s="24">
        <f>IF(ISNA(VLOOKUP(AH584,'2010 BPTs'!$B$12:$BX$181,BC$3,FALSE)),0,VLOOKUP(AH584,'2010 BPTs'!$B$12:$BX$181,BC$3,FALSE))</f>
        <v>0</v>
      </c>
      <c r="BD584" s="24">
        <f>IF(ISNA(VLOOKUP(AI584,'2010 BPTs'!$B$12:$BX$181,BD$3,FALSE)),0,VLOOKUP(AI584,'2010 BPTs'!$B$12:$BX$181,BD$3,FALSE))</f>
        <v>0</v>
      </c>
      <c r="BE584" s="24">
        <f>IF(ISNA(VLOOKUP(AJ584,'2010 BPTs'!$B$12:$BX$181,BE$3,FALSE)),0,VLOOKUP(AJ584,'2010 BPTs'!$B$12:$BX$181,BE$3,FALSE))</f>
        <v>0</v>
      </c>
      <c r="BF584" s="24">
        <f>IF(ISNA(VLOOKUP(AK584,'2010 BPTs'!$B$12:$BX$181,BF$3,FALSE)),0,VLOOKUP(AK584,'2010 BPTs'!$B$12:$BX$181,BF$3,FALSE))</f>
        <v>0</v>
      </c>
      <c r="BG584" s="24">
        <f>IF(ISNA(VLOOKUP(AL584,'2010 BPTs'!$B$12:$BX$181,BG$3,FALSE)),0,VLOOKUP(AL584,'2010 BPTs'!$B$12:$BX$181,BG$3,FALSE))</f>
        <v>0</v>
      </c>
      <c r="BH584" s="24">
        <f>IF(ISNA(VLOOKUP(AM584,'2010 BPTs'!$B$12:$BX$181,BH$3,FALSE)),0,VLOOKUP(AM584,'2010 BPTs'!$B$12:$BX$181,BH$3,FALSE))</f>
        <v>0</v>
      </c>
      <c r="BJ584" s="24">
        <f>IF(ISNA(VLOOKUP(AF584,'2010 BPTs'!$B$12:$BX$181,BJ$3,FALSE)),0,VLOOKUP(AF584,'2010 BPTs'!$B$12:$BX$181,BJ$3,FALSE))</f>
        <v>0</v>
      </c>
      <c r="BK584" s="24">
        <f>IF(ISNA(VLOOKUP(AG584,'2010 BPTs'!$B$12:$BX$181,BK$3,FALSE)),0,VLOOKUP(AG584,'2010 BPTs'!$B$12:$BX$181,BK$3,FALSE))</f>
        <v>0</v>
      </c>
      <c r="BL584" s="24">
        <f>IF(ISNA(VLOOKUP(AH584,'2010 BPTs'!$B$12:$BX$181,BL$3,FALSE)),0,VLOOKUP(AH584,'2010 BPTs'!$B$12:$BX$181,BL$3,FALSE))</f>
        <v>0</v>
      </c>
      <c r="BM584" s="24">
        <f>IF(ISNA(VLOOKUP(AI584,'2010 BPTs'!$B$12:$BX$181,BM$3,FALSE)),0,VLOOKUP(AI584,'2010 BPTs'!$B$12:$BX$181,BM$3,FALSE))</f>
        <v>0</v>
      </c>
      <c r="BN584" s="24">
        <f>IF(ISNA(VLOOKUP(AJ584,'2010 BPTs'!$B$12:$BX$181,BN$3,FALSE)),0,VLOOKUP(AJ584,'2010 BPTs'!$B$12:$BX$181,BN$3,FALSE))</f>
        <v>0</v>
      </c>
      <c r="BO584" s="24">
        <f>IF(ISNA(VLOOKUP(AK584,'2010 BPTs'!$B$12:$BX$181,BO$3,FALSE)),0,VLOOKUP(AK584,'2010 BPTs'!$B$12:$BX$181,BO$3,FALSE))</f>
        <v>0</v>
      </c>
      <c r="BP584" s="24">
        <f>IF(ISNA(VLOOKUP(AL584,'2010 BPTs'!$B$12:$BX$181,BP$3,FALSE)),0,VLOOKUP(AL584,'2010 BPTs'!$B$12:$BX$181,BP$3,FALSE))</f>
        <v>0</v>
      </c>
      <c r="BQ584" s="24">
        <f>IF(ISNA(VLOOKUP(AM584,'2010 BPTs'!$B$12:$BX$181,BQ$3,FALSE)),0,VLOOKUP(AM584,'2010 BPTs'!$B$12:$BX$181,BQ$3,FALSE))</f>
        <v>0</v>
      </c>
      <c r="BS584" s="78">
        <f t="shared" si="187"/>
        <v>0</v>
      </c>
      <c r="BT584" s="68">
        <f t="shared" si="188"/>
        <v>0</v>
      </c>
      <c r="BU584" s="68">
        <f t="shared" si="189"/>
        <v>0</v>
      </c>
      <c r="BW584" s="24">
        <f>IF(ISNA(VLOOKUP(AF584,'2010 BPTs'!$B$12:$BX$181,BW$3,FALSE)),0,VLOOKUP(AF584,'2010 BPTs'!$B$12:$BX$181,BW$3,FALSE))</f>
        <v>0</v>
      </c>
      <c r="BX584" s="24">
        <f>IF(ISNA(VLOOKUP(AG584,'2010 BPTs'!$B$12:$BX$181,BX$3,FALSE)),0,VLOOKUP(AG584,'2010 BPTs'!$B$12:$BX$181,BX$3,FALSE))</f>
        <v>0</v>
      </c>
      <c r="BY584" s="24">
        <f>IF(ISNA(VLOOKUP(AH584,'2010 BPTs'!$B$12:$BX$181,BY$3,FALSE)),0,VLOOKUP(AH584,'2010 BPTs'!$B$12:$BX$181,BY$3,FALSE))</f>
        <v>0</v>
      </c>
      <c r="BZ584" s="24">
        <f>IF(ISNA(VLOOKUP(AI584,'2010 BPTs'!$B$12:$BX$181,BZ$3,FALSE)),0,VLOOKUP(AI584,'2010 BPTs'!$B$12:$BX$181,BZ$3,FALSE))</f>
        <v>0</v>
      </c>
      <c r="CA584" s="24">
        <f>IF(ISNA(VLOOKUP(AJ584,'2010 BPTs'!$B$12:$BX$181,CA$3,FALSE)),0,VLOOKUP(AJ584,'2010 BPTs'!$B$12:$BX$181,CA$3,FALSE))</f>
        <v>0</v>
      </c>
      <c r="CB584" s="24">
        <f>IF(ISNA(VLOOKUP(AK584,'2010 BPTs'!$B$12:$BX$181,CB$3,FALSE)),0,VLOOKUP(AK584,'2010 BPTs'!$B$12:$BX$181,CB$3,FALSE))</f>
        <v>0</v>
      </c>
      <c r="CC584" s="24">
        <f>IF(ISNA(VLOOKUP(AL584,'2010 BPTs'!$B$12:$BX$181,CC$3,FALSE)),0,VLOOKUP(AL584,'2010 BPTs'!$B$12:$BX$181,CC$3,FALSE))</f>
        <v>0</v>
      </c>
      <c r="CD584" s="24">
        <f>IF(ISNA(VLOOKUP(AM584,'2010 BPTs'!$B$12:$BX$181,CD$3,FALSE)),0,VLOOKUP(AM584,'2010 BPTs'!$B$12:$BX$181,CD$3,FALSE))</f>
        <v>0</v>
      </c>
      <c r="CF584" s="24">
        <f>IF(ISERROR(VLOOKUP(AF584,'2010 BPTs'!$B$12:$BX$181,CF$3,FALSE)/VLOOKUP(AF584,'2010 BPTs'!$B$12:$BX759,CF$3+3,FALSE)),0,VLOOKUP(AF584,'2010 BPTs'!$B$12:$BX$181,CF$3,FALSE)/VLOOKUP(AF584,'2010 BPTs'!$B$12:$BX759,CF$3+3,FALSE))</f>
        <v>0</v>
      </c>
      <c r="CG584" s="24">
        <f>IF(ISERROR(VLOOKUP(AG584,'2010 BPTs'!$B$12:$BX$181,CG$3,FALSE)/VLOOKUP(AG584,'2010 BPTs'!$B$12:$BX759,CG$3+3,FALSE)),0,VLOOKUP(AG584,'2010 BPTs'!$B$12:$BX$181,CG$3,FALSE)/VLOOKUP(AG584,'2010 BPTs'!$B$12:$BX759,CG$3+3,FALSE))</f>
        <v>0</v>
      </c>
      <c r="CH584" s="24">
        <f>IF(ISERROR(VLOOKUP(AH584,'2010 BPTs'!$B$12:$BX$181,CH$3,FALSE)/VLOOKUP(AH584,'2010 BPTs'!$B$12:$BX759,CH$3+3,FALSE)),0,VLOOKUP(AH584,'2010 BPTs'!$B$12:$BX$181,CH$3,FALSE)/VLOOKUP(AH584,'2010 BPTs'!$B$12:$BX759,CH$3+3,FALSE))</f>
        <v>0</v>
      </c>
      <c r="CI584" s="24">
        <f>IF(ISERROR(VLOOKUP(AI584,'2010 BPTs'!$B$12:$BX$181,CI$3,FALSE)/VLOOKUP(AI584,'2010 BPTs'!$B$12:$BX759,CI$3+3,FALSE)),0,VLOOKUP(AI584,'2010 BPTs'!$B$12:$BX$181,CI$3,FALSE)/VLOOKUP(AI584,'2010 BPTs'!$B$12:$BX759,CI$3+3,FALSE))</f>
        <v>0</v>
      </c>
      <c r="CJ584" s="24">
        <f>IF(ISERROR(VLOOKUP(AJ584,'2010 BPTs'!$B$12:$BX$181,CJ$3,FALSE)/VLOOKUP(AJ584,'2010 BPTs'!$B$12:$BX759,CJ$3+3,FALSE)),0,VLOOKUP(AJ584,'2010 BPTs'!$B$12:$BX$181,CJ$3,FALSE)/VLOOKUP(AJ584,'2010 BPTs'!$B$12:$BX759,CJ$3+3,FALSE))</f>
        <v>0</v>
      </c>
      <c r="CK584" s="24">
        <f>IF(ISERROR(VLOOKUP(AK584,'2010 BPTs'!$B$12:$BX$181,CK$3,FALSE)/VLOOKUP(AK584,'2010 BPTs'!$B$12:$BX759,CK$3+3,FALSE)),0,VLOOKUP(AK584,'2010 BPTs'!$B$12:$BX$181,CK$3,FALSE)/VLOOKUP(AK584,'2010 BPTs'!$B$12:$BX759,CK$3+3,FALSE))</f>
        <v>0</v>
      </c>
      <c r="CL584" s="24">
        <f>IF(ISERROR(VLOOKUP(AL584,'2010 BPTs'!$B$12:$BX$181,CL$3,FALSE)/VLOOKUP(AL584,'2010 BPTs'!$B$12:$BX759,CL$3+3,FALSE)),0,VLOOKUP(AL584,'2010 BPTs'!$B$12:$BX$181,CL$3,FALSE)/VLOOKUP(AL584,'2010 BPTs'!$B$12:$BX759,CL$3+3,FALSE))</f>
        <v>0</v>
      </c>
      <c r="CM584" s="24">
        <f>IF(ISERROR(VLOOKUP(AM584,'2010 BPTs'!$B$12:$BX$181,CM$3,FALSE)/VLOOKUP(AM584,'2010 BPTs'!$B$12:$BX759,CM$3+3,FALSE)),0,VLOOKUP(AM584,'2010 BPTs'!$B$12:$BX$181,CM$3,FALSE)/VLOOKUP(AM584,'2010 BPTs'!$B$12:$BX759,CM$3+3,FALSE))</f>
        <v>0</v>
      </c>
      <c r="CO584" s="24">
        <f>IF(ISERROR(VLOOKUP(AF584,'2010 BPTs'!$B$12:$BX$181,CO$3,FALSE)/VLOOKUP(AF584,'2010 BPTs'!$B$12:$BX759,CO$3+2,FALSE)),0,VLOOKUP(AF584,'2010 BPTs'!$B$12:$BX$181,CO$3,FALSE)/VLOOKUP(AF584,'2010 BPTs'!$B$12:$BX759,CO$3+2,FALSE))</f>
        <v>0</v>
      </c>
      <c r="CP584" s="24">
        <f>IF(ISERROR(VLOOKUP(AG584,'2010 BPTs'!$B$12:$BX$181,CP$3,FALSE)/VLOOKUP(AG584,'2010 BPTs'!$B$12:$BX759,CP$3+2,FALSE)),0,VLOOKUP(AG584,'2010 BPTs'!$B$12:$BX$181,CP$3,FALSE)/VLOOKUP(AG584,'2010 BPTs'!$B$12:$BX759,CP$3+2,FALSE))</f>
        <v>0</v>
      </c>
      <c r="CQ584" s="24">
        <f>IF(ISERROR(VLOOKUP(AH584,'2010 BPTs'!$B$12:$BX$181,CQ$3,FALSE)/VLOOKUP(AH584,'2010 BPTs'!$B$12:$BX759,CQ$3+2,FALSE)),0,VLOOKUP(AH584,'2010 BPTs'!$B$12:$BX$181,CQ$3,FALSE)/VLOOKUP(AH584,'2010 BPTs'!$B$12:$BX759,CQ$3+2,FALSE))</f>
        <v>0</v>
      </c>
      <c r="CR584" s="24">
        <f>IF(ISERROR(VLOOKUP(AI584,'2010 BPTs'!$B$12:$BX$181,CR$3,FALSE)/VLOOKUP(AI584,'2010 BPTs'!$B$12:$BX759,CR$3+2,FALSE)),0,VLOOKUP(AI584,'2010 BPTs'!$B$12:$BX$181,CR$3,FALSE)/VLOOKUP(AI584,'2010 BPTs'!$B$12:$BX759,CR$3+2,FALSE))</f>
        <v>0</v>
      </c>
      <c r="CS584" s="24">
        <f>IF(ISERROR(VLOOKUP(AJ584,'2010 BPTs'!$B$12:$BX$181,CS$3,FALSE)/VLOOKUP(AJ584,'2010 BPTs'!$B$12:$BX759,CS$3+2,FALSE)),0,VLOOKUP(AJ584,'2010 BPTs'!$B$12:$BX$181,CS$3,FALSE)/VLOOKUP(AJ584,'2010 BPTs'!$B$12:$BX759,CS$3+2,FALSE))</f>
        <v>0</v>
      </c>
      <c r="CT584" s="24">
        <f>IF(ISERROR(VLOOKUP(AK584,'2010 BPTs'!$B$12:$BX$181,CT$3,FALSE)/VLOOKUP(AK584,'2010 BPTs'!$B$12:$BX759,CT$3+2,FALSE)),0,VLOOKUP(AK584,'2010 BPTs'!$B$12:$BX$181,CT$3,FALSE)/VLOOKUP(AK584,'2010 BPTs'!$B$12:$BX759,CT$3+2,FALSE))</f>
        <v>0</v>
      </c>
      <c r="CU584" s="24">
        <f>IF(ISERROR(VLOOKUP(AL584,'2010 BPTs'!$B$12:$BX$181,CU$3,FALSE)/VLOOKUP(AL584,'2010 BPTs'!$B$12:$BX759,CU$3+2,FALSE)),0,VLOOKUP(AL584,'2010 BPTs'!$B$12:$BX$181,CU$3,FALSE)/VLOOKUP(AL584,'2010 BPTs'!$B$12:$BX759,CU$3+2,FALSE))</f>
        <v>0</v>
      </c>
      <c r="CV584" s="24">
        <f>IF(ISERROR(VLOOKUP(AM584,'2010 BPTs'!$B$12:$BX$181,CV$3,FALSE)/VLOOKUP(AM584,'2010 BPTs'!$B$12:$BX759,CV$3+2,FALSE)),0,VLOOKUP(AM584,'2010 BPTs'!$B$12:$BX$181,CV$3,FALSE)/VLOOKUP(AM584,'2010 BPTs'!$B$12:$BX759,CV$3+2,FALSE))</f>
        <v>0</v>
      </c>
      <c r="CX584" s="93">
        <f>'2012 BPTs'!BR80</f>
        <v>0</v>
      </c>
      <c r="CY584" s="93">
        <f>'2012 BPTs'!BS80</f>
        <v>0</v>
      </c>
    </row>
    <row r="585" spans="2:103" x14ac:dyDescent="0.2">
      <c r="B585" s="2" t="s">
        <v>213</v>
      </c>
      <c r="C585" s="2">
        <f>'2012 BPTs'!E81</f>
        <v>0</v>
      </c>
      <c r="D585" s="2">
        <f t="shared" si="179"/>
        <v>0</v>
      </c>
      <c r="E585" s="4">
        <f>'2012 BPTs'!F81</f>
        <v>0</v>
      </c>
      <c r="F585" s="88">
        <f>'2012 BPTs'!G81</f>
        <v>0</v>
      </c>
      <c r="G585" s="53">
        <f>'2012 BPTs'!I81</f>
        <v>0</v>
      </c>
      <c r="H585" s="88">
        <f>'2012 BPTs'!J81</f>
        <v>0</v>
      </c>
      <c r="I585" s="4">
        <f>'2012 BPTs'!K81</f>
        <v>0</v>
      </c>
      <c r="J585" s="5">
        <f>'2012 BPTs'!M81</f>
        <v>0</v>
      </c>
      <c r="K585" s="99">
        <f>'2012 BPTs'!BL81</f>
        <v>0</v>
      </c>
      <c r="L585" s="100">
        <f t="shared" si="174"/>
        <v>0</v>
      </c>
      <c r="M585" s="101">
        <f t="shared" si="180"/>
        <v>0</v>
      </c>
      <c r="N585" s="102">
        <f t="shared" si="183"/>
        <v>0</v>
      </c>
      <c r="O585" s="103">
        <f>'2012 BPTs'!BM81</f>
        <v>0</v>
      </c>
      <c r="P585" s="100">
        <f t="shared" si="175"/>
        <v>0</v>
      </c>
      <c r="Q585" s="101">
        <f t="shared" si="181"/>
        <v>0</v>
      </c>
      <c r="R585" s="104">
        <f t="shared" si="176"/>
        <v>0</v>
      </c>
      <c r="S585" s="105">
        <f t="shared" si="184"/>
        <v>0</v>
      </c>
      <c r="T585" s="104">
        <f t="shared" si="177"/>
        <v>0</v>
      </c>
      <c r="U585" s="121">
        <f>IF(K585=0,0,IF(B585="Manual",(S585-O585-AP585*(O585/(O585+Z585)))/S585,'2012 BPTs'!BP81))</f>
        <v>0</v>
      </c>
      <c r="V585" s="99">
        <f>'2012 BPTs'!BN81</f>
        <v>0</v>
      </c>
      <c r="W585" s="100">
        <f t="shared" si="190"/>
        <v>0</v>
      </c>
      <c r="X585" s="103">
        <f t="shared" si="182"/>
        <v>0</v>
      </c>
      <c r="Y585" s="102">
        <f t="shared" si="185"/>
        <v>0</v>
      </c>
      <c r="Z585" s="103">
        <f>'2012 BPTs'!BO81</f>
        <v>0</v>
      </c>
      <c r="AA585" s="104">
        <f t="shared" si="178"/>
        <v>0</v>
      </c>
      <c r="AB585" s="106">
        <f>IF(W585=0,0,IF(B585="Manual",(V585-Z585-AP585*(Z585/(Z585+O585)))/V585,'2012 BPTs'!BQ81))</f>
        <v>0</v>
      </c>
      <c r="AD585" s="2" t="str">
        <f t="shared" si="186"/>
        <v>00-0</v>
      </c>
      <c r="AE585" s="2">
        <f>'2012 BPTs'!BA81</f>
        <v>0</v>
      </c>
      <c r="AF585" s="2" t="str">
        <f>IF(B585="Auto",'2012 BPTs'!BB81,D585&amp;E585&amp;"-"&amp;F585)</f>
        <v/>
      </c>
      <c r="AG585" s="2" t="str">
        <f>'2012 BPTs'!BC81</f>
        <v/>
      </c>
      <c r="AH585" s="2" t="str">
        <f>'2012 BPTs'!BD81</f>
        <v/>
      </c>
      <c r="AI585" s="2" t="str">
        <f>'2012 BPTs'!BE81</f>
        <v/>
      </c>
      <c r="AJ585" s="2" t="str">
        <f>'2012 BPTs'!BF81</f>
        <v/>
      </c>
      <c r="AK585" s="2" t="str">
        <f>'2012 BPTs'!BG81</f>
        <v/>
      </c>
      <c r="AL585" s="2" t="str">
        <f>'2012 BPTs'!BH81</f>
        <v/>
      </c>
      <c r="AM585" s="2" t="str">
        <f>'2012 BPTs'!BI81</f>
        <v/>
      </c>
      <c r="AO585" s="128">
        <f>'2012 BPTs'!AJ81*'2012 BPTs'!BK81</f>
        <v>0</v>
      </c>
      <c r="AP585" s="128">
        <f>'2012 BPTs'!AK81*'2012 BPTs'!BK81</f>
        <v>0</v>
      </c>
      <c r="AR585" s="5">
        <f>IF(B585="Auto",'2012 BPTs'!M81,J585)</f>
        <v>0</v>
      </c>
      <c r="AS585" s="5">
        <f>'2012 BPTs'!O81</f>
        <v>0</v>
      </c>
      <c r="AT585" s="5">
        <f>'2012 BPTs'!Q81</f>
        <v>0</v>
      </c>
      <c r="AU585" s="5">
        <f>'2012 BPTs'!S81</f>
        <v>0</v>
      </c>
      <c r="AV585" s="5">
        <f>'2012 BPTs'!U81</f>
        <v>0</v>
      </c>
      <c r="AW585" s="5">
        <f>'2012 BPTs'!W81</f>
        <v>0</v>
      </c>
      <c r="AX585" s="5">
        <f>'2012 BPTs'!Y81</f>
        <v>0</v>
      </c>
      <c r="AY585" s="5">
        <f>'2012 BPTs'!AA81</f>
        <v>0</v>
      </c>
      <c r="BA585" s="24">
        <f>IF(ISNA(VLOOKUP(AF585,'2010 BPTs'!$B$12:$BX$181,BA$3,FALSE)),0,VLOOKUP(AF585,'2010 BPTs'!$B$12:$BX$181,BA$3,FALSE))</f>
        <v>0</v>
      </c>
      <c r="BB585" s="24">
        <f>IF(ISNA(VLOOKUP(AG585,'2010 BPTs'!$B$12:$BX$181,BB$3,FALSE)),0,VLOOKUP(AG585,'2010 BPTs'!$B$12:$BX$181,BB$3,FALSE))</f>
        <v>0</v>
      </c>
      <c r="BC585" s="24">
        <f>IF(ISNA(VLOOKUP(AH585,'2010 BPTs'!$B$12:$BX$181,BC$3,FALSE)),0,VLOOKUP(AH585,'2010 BPTs'!$B$12:$BX$181,BC$3,FALSE))</f>
        <v>0</v>
      </c>
      <c r="BD585" s="24">
        <f>IF(ISNA(VLOOKUP(AI585,'2010 BPTs'!$B$12:$BX$181,BD$3,FALSE)),0,VLOOKUP(AI585,'2010 BPTs'!$B$12:$BX$181,BD$3,FALSE))</f>
        <v>0</v>
      </c>
      <c r="BE585" s="24">
        <f>IF(ISNA(VLOOKUP(AJ585,'2010 BPTs'!$B$12:$BX$181,BE$3,FALSE)),0,VLOOKUP(AJ585,'2010 BPTs'!$B$12:$BX$181,BE$3,FALSE))</f>
        <v>0</v>
      </c>
      <c r="BF585" s="24">
        <f>IF(ISNA(VLOOKUP(AK585,'2010 BPTs'!$B$12:$BX$181,BF$3,FALSE)),0,VLOOKUP(AK585,'2010 BPTs'!$B$12:$BX$181,BF$3,FALSE))</f>
        <v>0</v>
      </c>
      <c r="BG585" s="24">
        <f>IF(ISNA(VLOOKUP(AL585,'2010 BPTs'!$B$12:$BX$181,BG$3,FALSE)),0,VLOOKUP(AL585,'2010 BPTs'!$B$12:$BX$181,BG$3,FALSE))</f>
        <v>0</v>
      </c>
      <c r="BH585" s="24">
        <f>IF(ISNA(VLOOKUP(AM585,'2010 BPTs'!$B$12:$BX$181,BH$3,FALSE)),0,VLOOKUP(AM585,'2010 BPTs'!$B$12:$BX$181,BH$3,FALSE))</f>
        <v>0</v>
      </c>
      <c r="BJ585" s="24">
        <f>IF(ISNA(VLOOKUP(AF585,'2010 BPTs'!$B$12:$BX$181,BJ$3,FALSE)),0,VLOOKUP(AF585,'2010 BPTs'!$B$12:$BX$181,BJ$3,FALSE))</f>
        <v>0</v>
      </c>
      <c r="BK585" s="24">
        <f>IF(ISNA(VLOOKUP(AG585,'2010 BPTs'!$B$12:$BX$181,BK$3,FALSE)),0,VLOOKUP(AG585,'2010 BPTs'!$B$12:$BX$181,BK$3,FALSE))</f>
        <v>0</v>
      </c>
      <c r="BL585" s="24">
        <f>IF(ISNA(VLOOKUP(AH585,'2010 BPTs'!$B$12:$BX$181,BL$3,FALSE)),0,VLOOKUP(AH585,'2010 BPTs'!$B$12:$BX$181,BL$3,FALSE))</f>
        <v>0</v>
      </c>
      <c r="BM585" s="24">
        <f>IF(ISNA(VLOOKUP(AI585,'2010 BPTs'!$B$12:$BX$181,BM$3,FALSE)),0,VLOOKUP(AI585,'2010 BPTs'!$B$12:$BX$181,BM$3,FALSE))</f>
        <v>0</v>
      </c>
      <c r="BN585" s="24">
        <f>IF(ISNA(VLOOKUP(AJ585,'2010 BPTs'!$B$12:$BX$181,BN$3,FALSE)),0,VLOOKUP(AJ585,'2010 BPTs'!$B$12:$BX$181,BN$3,FALSE))</f>
        <v>0</v>
      </c>
      <c r="BO585" s="24">
        <f>IF(ISNA(VLOOKUP(AK585,'2010 BPTs'!$B$12:$BX$181,BO$3,FALSE)),0,VLOOKUP(AK585,'2010 BPTs'!$B$12:$BX$181,BO$3,FALSE))</f>
        <v>0</v>
      </c>
      <c r="BP585" s="24">
        <f>IF(ISNA(VLOOKUP(AL585,'2010 BPTs'!$B$12:$BX$181,BP$3,FALSE)),0,VLOOKUP(AL585,'2010 BPTs'!$B$12:$BX$181,BP$3,FALSE))</f>
        <v>0</v>
      </c>
      <c r="BQ585" s="24">
        <f>IF(ISNA(VLOOKUP(AM585,'2010 BPTs'!$B$12:$BX$181,BQ$3,FALSE)),0,VLOOKUP(AM585,'2010 BPTs'!$B$12:$BX$181,BQ$3,FALSE))</f>
        <v>0</v>
      </c>
      <c r="BS585" s="78">
        <f t="shared" si="187"/>
        <v>0</v>
      </c>
      <c r="BT585" s="68">
        <f t="shared" si="188"/>
        <v>0</v>
      </c>
      <c r="BU585" s="68">
        <f t="shared" si="189"/>
        <v>0</v>
      </c>
      <c r="BW585" s="24">
        <f>IF(ISNA(VLOOKUP(AF585,'2010 BPTs'!$B$12:$BX$181,BW$3,FALSE)),0,VLOOKUP(AF585,'2010 BPTs'!$B$12:$BX$181,BW$3,FALSE))</f>
        <v>0</v>
      </c>
      <c r="BX585" s="24">
        <f>IF(ISNA(VLOOKUP(AG585,'2010 BPTs'!$B$12:$BX$181,BX$3,FALSE)),0,VLOOKUP(AG585,'2010 BPTs'!$B$12:$BX$181,BX$3,FALSE))</f>
        <v>0</v>
      </c>
      <c r="BY585" s="24">
        <f>IF(ISNA(VLOOKUP(AH585,'2010 BPTs'!$B$12:$BX$181,BY$3,FALSE)),0,VLOOKUP(AH585,'2010 BPTs'!$B$12:$BX$181,BY$3,FALSE))</f>
        <v>0</v>
      </c>
      <c r="BZ585" s="24">
        <f>IF(ISNA(VLOOKUP(AI585,'2010 BPTs'!$B$12:$BX$181,BZ$3,FALSE)),0,VLOOKUP(AI585,'2010 BPTs'!$B$12:$BX$181,BZ$3,FALSE))</f>
        <v>0</v>
      </c>
      <c r="CA585" s="24">
        <f>IF(ISNA(VLOOKUP(AJ585,'2010 BPTs'!$B$12:$BX$181,CA$3,FALSE)),0,VLOOKUP(AJ585,'2010 BPTs'!$B$12:$BX$181,CA$3,FALSE))</f>
        <v>0</v>
      </c>
      <c r="CB585" s="24">
        <f>IF(ISNA(VLOOKUP(AK585,'2010 BPTs'!$B$12:$BX$181,CB$3,FALSE)),0,VLOOKUP(AK585,'2010 BPTs'!$B$12:$BX$181,CB$3,FALSE))</f>
        <v>0</v>
      </c>
      <c r="CC585" s="24">
        <f>IF(ISNA(VLOOKUP(AL585,'2010 BPTs'!$B$12:$BX$181,CC$3,FALSE)),0,VLOOKUP(AL585,'2010 BPTs'!$B$12:$BX$181,CC$3,FALSE))</f>
        <v>0</v>
      </c>
      <c r="CD585" s="24">
        <f>IF(ISNA(VLOOKUP(AM585,'2010 BPTs'!$B$12:$BX$181,CD$3,FALSE)),0,VLOOKUP(AM585,'2010 BPTs'!$B$12:$BX$181,CD$3,FALSE))</f>
        <v>0</v>
      </c>
      <c r="CF585" s="24">
        <f>IF(ISERROR(VLOOKUP(AF585,'2010 BPTs'!$B$12:$BX$181,CF$3,FALSE)/VLOOKUP(AF585,'2010 BPTs'!$B$12:$BX760,CF$3+3,FALSE)),0,VLOOKUP(AF585,'2010 BPTs'!$B$12:$BX$181,CF$3,FALSE)/VLOOKUP(AF585,'2010 BPTs'!$B$12:$BX760,CF$3+3,FALSE))</f>
        <v>0</v>
      </c>
      <c r="CG585" s="24">
        <f>IF(ISERROR(VLOOKUP(AG585,'2010 BPTs'!$B$12:$BX$181,CG$3,FALSE)/VLOOKUP(AG585,'2010 BPTs'!$B$12:$BX760,CG$3+3,FALSE)),0,VLOOKUP(AG585,'2010 BPTs'!$B$12:$BX$181,CG$3,FALSE)/VLOOKUP(AG585,'2010 BPTs'!$B$12:$BX760,CG$3+3,FALSE))</f>
        <v>0</v>
      </c>
      <c r="CH585" s="24">
        <f>IF(ISERROR(VLOOKUP(AH585,'2010 BPTs'!$B$12:$BX$181,CH$3,FALSE)/VLOOKUP(AH585,'2010 BPTs'!$B$12:$BX760,CH$3+3,FALSE)),0,VLOOKUP(AH585,'2010 BPTs'!$B$12:$BX$181,CH$3,FALSE)/VLOOKUP(AH585,'2010 BPTs'!$B$12:$BX760,CH$3+3,FALSE))</f>
        <v>0</v>
      </c>
      <c r="CI585" s="24">
        <f>IF(ISERROR(VLOOKUP(AI585,'2010 BPTs'!$B$12:$BX$181,CI$3,FALSE)/VLOOKUP(AI585,'2010 BPTs'!$B$12:$BX760,CI$3+3,FALSE)),0,VLOOKUP(AI585,'2010 BPTs'!$B$12:$BX$181,CI$3,FALSE)/VLOOKUP(AI585,'2010 BPTs'!$B$12:$BX760,CI$3+3,FALSE))</f>
        <v>0</v>
      </c>
      <c r="CJ585" s="24">
        <f>IF(ISERROR(VLOOKUP(AJ585,'2010 BPTs'!$B$12:$BX$181,CJ$3,FALSE)/VLOOKUP(AJ585,'2010 BPTs'!$B$12:$BX760,CJ$3+3,FALSE)),0,VLOOKUP(AJ585,'2010 BPTs'!$B$12:$BX$181,CJ$3,FALSE)/VLOOKUP(AJ585,'2010 BPTs'!$B$12:$BX760,CJ$3+3,FALSE))</f>
        <v>0</v>
      </c>
      <c r="CK585" s="24">
        <f>IF(ISERROR(VLOOKUP(AK585,'2010 BPTs'!$B$12:$BX$181,CK$3,FALSE)/VLOOKUP(AK585,'2010 BPTs'!$B$12:$BX760,CK$3+3,FALSE)),0,VLOOKUP(AK585,'2010 BPTs'!$B$12:$BX$181,CK$3,FALSE)/VLOOKUP(AK585,'2010 BPTs'!$B$12:$BX760,CK$3+3,FALSE))</f>
        <v>0</v>
      </c>
      <c r="CL585" s="24">
        <f>IF(ISERROR(VLOOKUP(AL585,'2010 BPTs'!$B$12:$BX$181,CL$3,FALSE)/VLOOKUP(AL585,'2010 BPTs'!$B$12:$BX760,CL$3+3,FALSE)),0,VLOOKUP(AL585,'2010 BPTs'!$B$12:$BX$181,CL$3,FALSE)/VLOOKUP(AL585,'2010 BPTs'!$B$12:$BX760,CL$3+3,FALSE))</f>
        <v>0</v>
      </c>
      <c r="CM585" s="24">
        <f>IF(ISERROR(VLOOKUP(AM585,'2010 BPTs'!$B$12:$BX$181,CM$3,FALSE)/VLOOKUP(AM585,'2010 BPTs'!$B$12:$BX760,CM$3+3,FALSE)),0,VLOOKUP(AM585,'2010 BPTs'!$B$12:$BX$181,CM$3,FALSE)/VLOOKUP(AM585,'2010 BPTs'!$B$12:$BX760,CM$3+3,FALSE))</f>
        <v>0</v>
      </c>
      <c r="CO585" s="24">
        <f>IF(ISERROR(VLOOKUP(AF585,'2010 BPTs'!$B$12:$BX$181,CO$3,FALSE)/VLOOKUP(AF585,'2010 BPTs'!$B$12:$BX760,CO$3+2,FALSE)),0,VLOOKUP(AF585,'2010 BPTs'!$B$12:$BX$181,CO$3,FALSE)/VLOOKUP(AF585,'2010 BPTs'!$B$12:$BX760,CO$3+2,FALSE))</f>
        <v>0</v>
      </c>
      <c r="CP585" s="24">
        <f>IF(ISERROR(VLOOKUP(AG585,'2010 BPTs'!$B$12:$BX$181,CP$3,FALSE)/VLOOKUP(AG585,'2010 BPTs'!$B$12:$BX760,CP$3+2,FALSE)),0,VLOOKUP(AG585,'2010 BPTs'!$B$12:$BX$181,CP$3,FALSE)/VLOOKUP(AG585,'2010 BPTs'!$B$12:$BX760,CP$3+2,FALSE))</f>
        <v>0</v>
      </c>
      <c r="CQ585" s="24">
        <f>IF(ISERROR(VLOOKUP(AH585,'2010 BPTs'!$B$12:$BX$181,CQ$3,FALSE)/VLOOKUP(AH585,'2010 BPTs'!$B$12:$BX760,CQ$3+2,FALSE)),0,VLOOKUP(AH585,'2010 BPTs'!$B$12:$BX$181,CQ$3,FALSE)/VLOOKUP(AH585,'2010 BPTs'!$B$12:$BX760,CQ$3+2,FALSE))</f>
        <v>0</v>
      </c>
      <c r="CR585" s="24">
        <f>IF(ISERROR(VLOOKUP(AI585,'2010 BPTs'!$B$12:$BX$181,CR$3,FALSE)/VLOOKUP(AI585,'2010 BPTs'!$B$12:$BX760,CR$3+2,FALSE)),0,VLOOKUP(AI585,'2010 BPTs'!$B$12:$BX$181,CR$3,FALSE)/VLOOKUP(AI585,'2010 BPTs'!$B$12:$BX760,CR$3+2,FALSE))</f>
        <v>0</v>
      </c>
      <c r="CS585" s="24">
        <f>IF(ISERROR(VLOOKUP(AJ585,'2010 BPTs'!$B$12:$BX$181,CS$3,FALSE)/VLOOKUP(AJ585,'2010 BPTs'!$B$12:$BX760,CS$3+2,FALSE)),0,VLOOKUP(AJ585,'2010 BPTs'!$B$12:$BX$181,CS$3,FALSE)/VLOOKUP(AJ585,'2010 BPTs'!$B$12:$BX760,CS$3+2,FALSE))</f>
        <v>0</v>
      </c>
      <c r="CT585" s="24">
        <f>IF(ISERROR(VLOOKUP(AK585,'2010 BPTs'!$B$12:$BX$181,CT$3,FALSE)/VLOOKUP(AK585,'2010 BPTs'!$B$12:$BX760,CT$3+2,FALSE)),0,VLOOKUP(AK585,'2010 BPTs'!$B$12:$BX$181,CT$3,FALSE)/VLOOKUP(AK585,'2010 BPTs'!$B$12:$BX760,CT$3+2,FALSE))</f>
        <v>0</v>
      </c>
      <c r="CU585" s="24">
        <f>IF(ISERROR(VLOOKUP(AL585,'2010 BPTs'!$B$12:$BX$181,CU$3,FALSE)/VLOOKUP(AL585,'2010 BPTs'!$B$12:$BX760,CU$3+2,FALSE)),0,VLOOKUP(AL585,'2010 BPTs'!$B$12:$BX$181,CU$3,FALSE)/VLOOKUP(AL585,'2010 BPTs'!$B$12:$BX760,CU$3+2,FALSE))</f>
        <v>0</v>
      </c>
      <c r="CV585" s="24">
        <f>IF(ISERROR(VLOOKUP(AM585,'2010 BPTs'!$B$12:$BX$181,CV$3,FALSE)/VLOOKUP(AM585,'2010 BPTs'!$B$12:$BX760,CV$3+2,FALSE)),0,VLOOKUP(AM585,'2010 BPTs'!$B$12:$BX$181,CV$3,FALSE)/VLOOKUP(AM585,'2010 BPTs'!$B$12:$BX760,CV$3+2,FALSE))</f>
        <v>0</v>
      </c>
      <c r="CX585" s="93">
        <f>'2012 BPTs'!BR81</f>
        <v>0</v>
      </c>
      <c r="CY585" s="93">
        <f>'2012 BPTs'!BS81</f>
        <v>0</v>
      </c>
    </row>
    <row r="586" spans="2:103" x14ac:dyDescent="0.2">
      <c r="B586" s="2" t="s">
        <v>213</v>
      </c>
      <c r="C586" s="2">
        <f>'2012 BPTs'!E82</f>
        <v>0</v>
      </c>
      <c r="D586" s="2">
        <f t="shared" si="179"/>
        <v>0</v>
      </c>
      <c r="E586" s="4">
        <f>'2012 BPTs'!F82</f>
        <v>0</v>
      </c>
      <c r="F586" s="88">
        <f>'2012 BPTs'!G82</f>
        <v>0</v>
      </c>
      <c r="G586" s="53">
        <f>'2012 BPTs'!I82</f>
        <v>0</v>
      </c>
      <c r="H586" s="88">
        <f>'2012 BPTs'!J82</f>
        <v>0</v>
      </c>
      <c r="I586" s="4">
        <f>'2012 BPTs'!K82</f>
        <v>0</v>
      </c>
      <c r="J586" s="5">
        <f>'2012 BPTs'!M82</f>
        <v>0</v>
      </c>
      <c r="K586" s="99">
        <f>'2012 BPTs'!BL82</f>
        <v>0</v>
      </c>
      <c r="L586" s="100">
        <f t="shared" si="174"/>
        <v>0</v>
      </c>
      <c r="M586" s="101">
        <f t="shared" si="180"/>
        <v>0</v>
      </c>
      <c r="N586" s="102">
        <f t="shared" si="183"/>
        <v>0</v>
      </c>
      <c r="O586" s="103">
        <f>'2012 BPTs'!BM82</f>
        <v>0</v>
      </c>
      <c r="P586" s="100">
        <f t="shared" si="175"/>
        <v>0</v>
      </c>
      <c r="Q586" s="101">
        <f t="shared" si="181"/>
        <v>0</v>
      </c>
      <c r="R586" s="104">
        <f t="shared" si="176"/>
        <v>0</v>
      </c>
      <c r="S586" s="105">
        <f t="shared" si="184"/>
        <v>0</v>
      </c>
      <c r="T586" s="104">
        <f t="shared" si="177"/>
        <v>0</v>
      </c>
      <c r="U586" s="121">
        <f>IF(K586=0,0,IF(B586="Manual",(S586-O586-AP586*(O586/(O586+Z586)))/S586,'2012 BPTs'!BP82))</f>
        <v>0</v>
      </c>
      <c r="V586" s="99">
        <f>'2012 BPTs'!BN82</f>
        <v>0</v>
      </c>
      <c r="W586" s="100">
        <f t="shared" si="190"/>
        <v>0</v>
      </c>
      <c r="X586" s="103">
        <f t="shared" si="182"/>
        <v>0</v>
      </c>
      <c r="Y586" s="102">
        <f t="shared" si="185"/>
        <v>0</v>
      </c>
      <c r="Z586" s="103">
        <f>'2012 BPTs'!BO82</f>
        <v>0</v>
      </c>
      <c r="AA586" s="104">
        <f t="shared" si="178"/>
        <v>0</v>
      </c>
      <c r="AB586" s="106">
        <f>IF(W586=0,0,IF(B586="Manual",(V586-Z586-AP586*(Z586/(Z586+O586)))/V586,'2012 BPTs'!BQ82))</f>
        <v>0</v>
      </c>
      <c r="AD586" s="2" t="str">
        <f t="shared" si="186"/>
        <v>00-0</v>
      </c>
      <c r="AE586" s="2">
        <f>'2012 BPTs'!BA82</f>
        <v>0</v>
      </c>
      <c r="AF586" s="2" t="str">
        <f>IF(B586="Auto",'2012 BPTs'!BB82,D586&amp;E586&amp;"-"&amp;F586)</f>
        <v/>
      </c>
      <c r="AG586" s="2" t="str">
        <f>'2012 BPTs'!BC82</f>
        <v/>
      </c>
      <c r="AH586" s="2" t="str">
        <f>'2012 BPTs'!BD82</f>
        <v/>
      </c>
      <c r="AI586" s="2" t="str">
        <f>'2012 BPTs'!BE82</f>
        <v/>
      </c>
      <c r="AJ586" s="2" t="str">
        <f>'2012 BPTs'!BF82</f>
        <v/>
      </c>
      <c r="AK586" s="2" t="str">
        <f>'2012 BPTs'!BG82</f>
        <v/>
      </c>
      <c r="AL586" s="2" t="str">
        <f>'2012 BPTs'!BH82</f>
        <v/>
      </c>
      <c r="AM586" s="2" t="str">
        <f>'2012 BPTs'!BI82</f>
        <v/>
      </c>
      <c r="AO586" s="128">
        <f>'2012 BPTs'!AJ82*'2012 BPTs'!BK82</f>
        <v>0</v>
      </c>
      <c r="AP586" s="128">
        <f>'2012 BPTs'!AK82*'2012 BPTs'!BK82</f>
        <v>0</v>
      </c>
      <c r="AR586" s="5">
        <f>IF(B586="Auto",'2012 BPTs'!M82,J586)</f>
        <v>0</v>
      </c>
      <c r="AS586" s="5">
        <f>'2012 BPTs'!O82</f>
        <v>0</v>
      </c>
      <c r="AT586" s="5">
        <f>'2012 BPTs'!Q82</f>
        <v>0</v>
      </c>
      <c r="AU586" s="5">
        <f>'2012 BPTs'!S82</f>
        <v>0</v>
      </c>
      <c r="AV586" s="5">
        <f>'2012 BPTs'!U82</f>
        <v>0</v>
      </c>
      <c r="AW586" s="5">
        <f>'2012 BPTs'!W82</f>
        <v>0</v>
      </c>
      <c r="AX586" s="5">
        <f>'2012 BPTs'!Y82</f>
        <v>0</v>
      </c>
      <c r="AY586" s="5">
        <f>'2012 BPTs'!AA82</f>
        <v>0</v>
      </c>
      <c r="BA586" s="24">
        <f>IF(ISNA(VLOOKUP(AF586,'2010 BPTs'!$B$12:$BX$181,BA$3,FALSE)),0,VLOOKUP(AF586,'2010 BPTs'!$B$12:$BX$181,BA$3,FALSE))</f>
        <v>0</v>
      </c>
      <c r="BB586" s="24">
        <f>IF(ISNA(VLOOKUP(AG586,'2010 BPTs'!$B$12:$BX$181,BB$3,FALSE)),0,VLOOKUP(AG586,'2010 BPTs'!$B$12:$BX$181,BB$3,FALSE))</f>
        <v>0</v>
      </c>
      <c r="BC586" s="24">
        <f>IF(ISNA(VLOOKUP(AH586,'2010 BPTs'!$B$12:$BX$181,BC$3,FALSE)),0,VLOOKUP(AH586,'2010 BPTs'!$B$12:$BX$181,BC$3,FALSE))</f>
        <v>0</v>
      </c>
      <c r="BD586" s="24">
        <f>IF(ISNA(VLOOKUP(AI586,'2010 BPTs'!$B$12:$BX$181,BD$3,FALSE)),0,VLOOKUP(AI586,'2010 BPTs'!$B$12:$BX$181,BD$3,FALSE))</f>
        <v>0</v>
      </c>
      <c r="BE586" s="24">
        <f>IF(ISNA(VLOOKUP(AJ586,'2010 BPTs'!$B$12:$BX$181,BE$3,FALSE)),0,VLOOKUP(AJ586,'2010 BPTs'!$B$12:$BX$181,BE$3,FALSE))</f>
        <v>0</v>
      </c>
      <c r="BF586" s="24">
        <f>IF(ISNA(VLOOKUP(AK586,'2010 BPTs'!$B$12:$BX$181,BF$3,FALSE)),0,VLOOKUP(AK586,'2010 BPTs'!$B$12:$BX$181,BF$3,FALSE))</f>
        <v>0</v>
      </c>
      <c r="BG586" s="24">
        <f>IF(ISNA(VLOOKUP(AL586,'2010 BPTs'!$B$12:$BX$181,BG$3,FALSE)),0,VLOOKUP(AL586,'2010 BPTs'!$B$12:$BX$181,BG$3,FALSE))</f>
        <v>0</v>
      </c>
      <c r="BH586" s="24">
        <f>IF(ISNA(VLOOKUP(AM586,'2010 BPTs'!$B$12:$BX$181,BH$3,FALSE)),0,VLOOKUP(AM586,'2010 BPTs'!$B$12:$BX$181,BH$3,FALSE))</f>
        <v>0</v>
      </c>
      <c r="BJ586" s="24">
        <f>IF(ISNA(VLOOKUP(AF586,'2010 BPTs'!$B$12:$BX$181,BJ$3,FALSE)),0,VLOOKUP(AF586,'2010 BPTs'!$B$12:$BX$181,BJ$3,FALSE))</f>
        <v>0</v>
      </c>
      <c r="BK586" s="24">
        <f>IF(ISNA(VLOOKUP(AG586,'2010 BPTs'!$B$12:$BX$181,BK$3,FALSE)),0,VLOOKUP(AG586,'2010 BPTs'!$B$12:$BX$181,BK$3,FALSE))</f>
        <v>0</v>
      </c>
      <c r="BL586" s="24">
        <f>IF(ISNA(VLOOKUP(AH586,'2010 BPTs'!$B$12:$BX$181,BL$3,FALSE)),0,VLOOKUP(AH586,'2010 BPTs'!$B$12:$BX$181,BL$3,FALSE))</f>
        <v>0</v>
      </c>
      <c r="BM586" s="24">
        <f>IF(ISNA(VLOOKUP(AI586,'2010 BPTs'!$B$12:$BX$181,BM$3,FALSE)),0,VLOOKUP(AI586,'2010 BPTs'!$B$12:$BX$181,BM$3,FALSE))</f>
        <v>0</v>
      </c>
      <c r="BN586" s="24">
        <f>IF(ISNA(VLOOKUP(AJ586,'2010 BPTs'!$B$12:$BX$181,BN$3,FALSE)),0,VLOOKUP(AJ586,'2010 BPTs'!$B$12:$BX$181,BN$3,FALSE))</f>
        <v>0</v>
      </c>
      <c r="BO586" s="24">
        <f>IF(ISNA(VLOOKUP(AK586,'2010 BPTs'!$B$12:$BX$181,BO$3,FALSE)),0,VLOOKUP(AK586,'2010 BPTs'!$B$12:$BX$181,BO$3,FALSE))</f>
        <v>0</v>
      </c>
      <c r="BP586" s="24">
        <f>IF(ISNA(VLOOKUP(AL586,'2010 BPTs'!$B$12:$BX$181,BP$3,FALSE)),0,VLOOKUP(AL586,'2010 BPTs'!$B$12:$BX$181,BP$3,FALSE))</f>
        <v>0</v>
      </c>
      <c r="BQ586" s="24">
        <f>IF(ISNA(VLOOKUP(AM586,'2010 BPTs'!$B$12:$BX$181,BQ$3,FALSE)),0,VLOOKUP(AM586,'2010 BPTs'!$B$12:$BX$181,BQ$3,FALSE))</f>
        <v>0</v>
      </c>
      <c r="BS586" s="78">
        <f t="shared" si="187"/>
        <v>0</v>
      </c>
      <c r="BT586" s="68">
        <f t="shared" si="188"/>
        <v>0</v>
      </c>
      <c r="BU586" s="68">
        <f t="shared" si="189"/>
        <v>0</v>
      </c>
      <c r="BW586" s="24">
        <f>IF(ISNA(VLOOKUP(AF586,'2010 BPTs'!$B$12:$BX$181,BW$3,FALSE)),0,VLOOKUP(AF586,'2010 BPTs'!$B$12:$BX$181,BW$3,FALSE))</f>
        <v>0</v>
      </c>
      <c r="BX586" s="24">
        <f>IF(ISNA(VLOOKUP(AG586,'2010 BPTs'!$B$12:$BX$181,BX$3,FALSE)),0,VLOOKUP(AG586,'2010 BPTs'!$B$12:$BX$181,BX$3,FALSE))</f>
        <v>0</v>
      </c>
      <c r="BY586" s="24">
        <f>IF(ISNA(VLOOKUP(AH586,'2010 BPTs'!$B$12:$BX$181,BY$3,FALSE)),0,VLOOKUP(AH586,'2010 BPTs'!$B$12:$BX$181,BY$3,FALSE))</f>
        <v>0</v>
      </c>
      <c r="BZ586" s="24">
        <f>IF(ISNA(VLOOKUP(AI586,'2010 BPTs'!$B$12:$BX$181,BZ$3,FALSE)),0,VLOOKUP(AI586,'2010 BPTs'!$B$12:$BX$181,BZ$3,FALSE))</f>
        <v>0</v>
      </c>
      <c r="CA586" s="24">
        <f>IF(ISNA(VLOOKUP(AJ586,'2010 BPTs'!$B$12:$BX$181,CA$3,FALSE)),0,VLOOKUP(AJ586,'2010 BPTs'!$B$12:$BX$181,CA$3,FALSE))</f>
        <v>0</v>
      </c>
      <c r="CB586" s="24">
        <f>IF(ISNA(VLOOKUP(AK586,'2010 BPTs'!$B$12:$BX$181,CB$3,FALSE)),0,VLOOKUP(AK586,'2010 BPTs'!$B$12:$BX$181,CB$3,FALSE))</f>
        <v>0</v>
      </c>
      <c r="CC586" s="24">
        <f>IF(ISNA(VLOOKUP(AL586,'2010 BPTs'!$B$12:$BX$181,CC$3,FALSE)),0,VLOOKUP(AL586,'2010 BPTs'!$B$12:$BX$181,CC$3,FALSE))</f>
        <v>0</v>
      </c>
      <c r="CD586" s="24">
        <f>IF(ISNA(VLOOKUP(AM586,'2010 BPTs'!$B$12:$BX$181,CD$3,FALSE)),0,VLOOKUP(AM586,'2010 BPTs'!$B$12:$BX$181,CD$3,FALSE))</f>
        <v>0</v>
      </c>
      <c r="CF586" s="24">
        <f>IF(ISERROR(VLOOKUP(AF586,'2010 BPTs'!$B$12:$BX$181,CF$3,FALSE)/VLOOKUP(AF586,'2010 BPTs'!$B$12:$BX761,CF$3+3,FALSE)),0,VLOOKUP(AF586,'2010 BPTs'!$B$12:$BX$181,CF$3,FALSE)/VLOOKUP(AF586,'2010 BPTs'!$B$12:$BX761,CF$3+3,FALSE))</f>
        <v>0</v>
      </c>
      <c r="CG586" s="24">
        <f>IF(ISERROR(VLOOKUP(AG586,'2010 BPTs'!$B$12:$BX$181,CG$3,FALSE)/VLOOKUP(AG586,'2010 BPTs'!$B$12:$BX761,CG$3+3,FALSE)),0,VLOOKUP(AG586,'2010 BPTs'!$B$12:$BX$181,CG$3,FALSE)/VLOOKUP(AG586,'2010 BPTs'!$B$12:$BX761,CG$3+3,FALSE))</f>
        <v>0</v>
      </c>
      <c r="CH586" s="24">
        <f>IF(ISERROR(VLOOKUP(AH586,'2010 BPTs'!$B$12:$BX$181,CH$3,FALSE)/VLOOKUP(AH586,'2010 BPTs'!$B$12:$BX761,CH$3+3,FALSE)),0,VLOOKUP(AH586,'2010 BPTs'!$B$12:$BX$181,CH$3,FALSE)/VLOOKUP(AH586,'2010 BPTs'!$B$12:$BX761,CH$3+3,FALSE))</f>
        <v>0</v>
      </c>
      <c r="CI586" s="24">
        <f>IF(ISERROR(VLOOKUP(AI586,'2010 BPTs'!$B$12:$BX$181,CI$3,FALSE)/VLOOKUP(AI586,'2010 BPTs'!$B$12:$BX761,CI$3+3,FALSE)),0,VLOOKUP(AI586,'2010 BPTs'!$B$12:$BX$181,CI$3,FALSE)/VLOOKUP(AI586,'2010 BPTs'!$B$12:$BX761,CI$3+3,FALSE))</f>
        <v>0</v>
      </c>
      <c r="CJ586" s="24">
        <f>IF(ISERROR(VLOOKUP(AJ586,'2010 BPTs'!$B$12:$BX$181,CJ$3,FALSE)/VLOOKUP(AJ586,'2010 BPTs'!$B$12:$BX761,CJ$3+3,FALSE)),0,VLOOKUP(AJ586,'2010 BPTs'!$B$12:$BX$181,CJ$3,FALSE)/VLOOKUP(AJ586,'2010 BPTs'!$B$12:$BX761,CJ$3+3,FALSE))</f>
        <v>0</v>
      </c>
      <c r="CK586" s="24">
        <f>IF(ISERROR(VLOOKUP(AK586,'2010 BPTs'!$B$12:$BX$181,CK$3,FALSE)/VLOOKUP(AK586,'2010 BPTs'!$B$12:$BX761,CK$3+3,FALSE)),0,VLOOKUP(AK586,'2010 BPTs'!$B$12:$BX$181,CK$3,FALSE)/VLOOKUP(AK586,'2010 BPTs'!$B$12:$BX761,CK$3+3,FALSE))</f>
        <v>0</v>
      </c>
      <c r="CL586" s="24">
        <f>IF(ISERROR(VLOOKUP(AL586,'2010 BPTs'!$B$12:$BX$181,CL$3,FALSE)/VLOOKUP(AL586,'2010 BPTs'!$B$12:$BX761,CL$3+3,FALSE)),0,VLOOKUP(AL586,'2010 BPTs'!$B$12:$BX$181,CL$3,FALSE)/VLOOKUP(AL586,'2010 BPTs'!$B$12:$BX761,CL$3+3,FALSE))</f>
        <v>0</v>
      </c>
      <c r="CM586" s="24">
        <f>IF(ISERROR(VLOOKUP(AM586,'2010 BPTs'!$B$12:$BX$181,CM$3,FALSE)/VLOOKUP(AM586,'2010 BPTs'!$B$12:$BX761,CM$3+3,FALSE)),0,VLOOKUP(AM586,'2010 BPTs'!$B$12:$BX$181,CM$3,FALSE)/VLOOKUP(AM586,'2010 BPTs'!$B$12:$BX761,CM$3+3,FALSE))</f>
        <v>0</v>
      </c>
      <c r="CO586" s="24">
        <f>IF(ISERROR(VLOOKUP(AF586,'2010 BPTs'!$B$12:$BX$181,CO$3,FALSE)/VLOOKUP(AF586,'2010 BPTs'!$B$12:$BX761,CO$3+2,FALSE)),0,VLOOKUP(AF586,'2010 BPTs'!$B$12:$BX$181,CO$3,FALSE)/VLOOKUP(AF586,'2010 BPTs'!$B$12:$BX761,CO$3+2,FALSE))</f>
        <v>0</v>
      </c>
      <c r="CP586" s="24">
        <f>IF(ISERROR(VLOOKUP(AG586,'2010 BPTs'!$B$12:$BX$181,CP$3,FALSE)/VLOOKUP(AG586,'2010 BPTs'!$B$12:$BX761,CP$3+2,FALSE)),0,VLOOKUP(AG586,'2010 BPTs'!$B$12:$BX$181,CP$3,FALSE)/VLOOKUP(AG586,'2010 BPTs'!$B$12:$BX761,CP$3+2,FALSE))</f>
        <v>0</v>
      </c>
      <c r="CQ586" s="24">
        <f>IF(ISERROR(VLOOKUP(AH586,'2010 BPTs'!$B$12:$BX$181,CQ$3,FALSE)/VLOOKUP(AH586,'2010 BPTs'!$B$12:$BX761,CQ$3+2,FALSE)),0,VLOOKUP(AH586,'2010 BPTs'!$B$12:$BX$181,CQ$3,FALSE)/VLOOKUP(AH586,'2010 BPTs'!$B$12:$BX761,CQ$3+2,FALSE))</f>
        <v>0</v>
      </c>
      <c r="CR586" s="24">
        <f>IF(ISERROR(VLOOKUP(AI586,'2010 BPTs'!$B$12:$BX$181,CR$3,FALSE)/VLOOKUP(AI586,'2010 BPTs'!$B$12:$BX761,CR$3+2,FALSE)),0,VLOOKUP(AI586,'2010 BPTs'!$B$12:$BX$181,CR$3,FALSE)/VLOOKUP(AI586,'2010 BPTs'!$B$12:$BX761,CR$3+2,FALSE))</f>
        <v>0</v>
      </c>
      <c r="CS586" s="24">
        <f>IF(ISERROR(VLOOKUP(AJ586,'2010 BPTs'!$B$12:$BX$181,CS$3,FALSE)/VLOOKUP(AJ586,'2010 BPTs'!$B$12:$BX761,CS$3+2,FALSE)),0,VLOOKUP(AJ586,'2010 BPTs'!$B$12:$BX$181,CS$3,FALSE)/VLOOKUP(AJ586,'2010 BPTs'!$B$12:$BX761,CS$3+2,FALSE))</f>
        <v>0</v>
      </c>
      <c r="CT586" s="24">
        <f>IF(ISERROR(VLOOKUP(AK586,'2010 BPTs'!$B$12:$BX$181,CT$3,FALSE)/VLOOKUP(AK586,'2010 BPTs'!$B$12:$BX761,CT$3+2,FALSE)),0,VLOOKUP(AK586,'2010 BPTs'!$B$12:$BX$181,CT$3,FALSE)/VLOOKUP(AK586,'2010 BPTs'!$B$12:$BX761,CT$3+2,FALSE))</f>
        <v>0</v>
      </c>
      <c r="CU586" s="24">
        <f>IF(ISERROR(VLOOKUP(AL586,'2010 BPTs'!$B$12:$BX$181,CU$3,FALSE)/VLOOKUP(AL586,'2010 BPTs'!$B$12:$BX761,CU$3+2,FALSE)),0,VLOOKUP(AL586,'2010 BPTs'!$B$12:$BX$181,CU$3,FALSE)/VLOOKUP(AL586,'2010 BPTs'!$B$12:$BX761,CU$3+2,FALSE))</f>
        <v>0</v>
      </c>
      <c r="CV586" s="24">
        <f>IF(ISERROR(VLOOKUP(AM586,'2010 BPTs'!$B$12:$BX$181,CV$3,FALSE)/VLOOKUP(AM586,'2010 BPTs'!$B$12:$BX761,CV$3+2,FALSE)),0,VLOOKUP(AM586,'2010 BPTs'!$B$12:$BX$181,CV$3,FALSE)/VLOOKUP(AM586,'2010 BPTs'!$B$12:$BX761,CV$3+2,FALSE))</f>
        <v>0</v>
      </c>
      <c r="CX586" s="93">
        <f>'2012 BPTs'!BR82</f>
        <v>0</v>
      </c>
      <c r="CY586" s="93">
        <f>'2012 BPTs'!BS82</f>
        <v>0</v>
      </c>
    </row>
    <row r="587" spans="2:103" x14ac:dyDescent="0.2">
      <c r="B587" s="2" t="s">
        <v>213</v>
      </c>
      <c r="C587" s="2">
        <f>'2012 BPTs'!E83</f>
        <v>0</v>
      </c>
      <c r="D587" s="2">
        <f t="shared" si="179"/>
        <v>0</v>
      </c>
      <c r="E587" s="4">
        <f>'2012 BPTs'!F83</f>
        <v>0</v>
      </c>
      <c r="F587" s="88">
        <f>'2012 BPTs'!G83</f>
        <v>0</v>
      </c>
      <c r="G587" s="53">
        <f>'2012 BPTs'!I83</f>
        <v>0</v>
      </c>
      <c r="H587" s="88">
        <f>'2012 BPTs'!J83</f>
        <v>0</v>
      </c>
      <c r="I587" s="4">
        <f>'2012 BPTs'!K83</f>
        <v>0</v>
      </c>
      <c r="J587" s="5">
        <f>'2012 BPTs'!M83</f>
        <v>0</v>
      </c>
      <c r="K587" s="99">
        <f>'2012 BPTs'!BL83</f>
        <v>0</v>
      </c>
      <c r="L587" s="100">
        <f t="shared" si="174"/>
        <v>0</v>
      </c>
      <c r="M587" s="101">
        <f t="shared" si="180"/>
        <v>0</v>
      </c>
      <c r="N587" s="102">
        <f t="shared" si="183"/>
        <v>0</v>
      </c>
      <c r="O587" s="103">
        <f>'2012 BPTs'!BM83</f>
        <v>0</v>
      </c>
      <c r="P587" s="100">
        <f t="shared" si="175"/>
        <v>0</v>
      </c>
      <c r="Q587" s="101">
        <f t="shared" si="181"/>
        <v>0</v>
      </c>
      <c r="R587" s="104">
        <f t="shared" si="176"/>
        <v>0</v>
      </c>
      <c r="S587" s="105">
        <f t="shared" si="184"/>
        <v>0</v>
      </c>
      <c r="T587" s="104">
        <f t="shared" si="177"/>
        <v>0</v>
      </c>
      <c r="U587" s="121">
        <f>IF(K587=0,0,IF(B587="Manual",(S587-O587-AP587*(O587/(O587+Z587)))/S587,'2012 BPTs'!BP83))</f>
        <v>0</v>
      </c>
      <c r="V587" s="99">
        <f>'2012 BPTs'!BN83</f>
        <v>0</v>
      </c>
      <c r="W587" s="100">
        <f t="shared" si="190"/>
        <v>0</v>
      </c>
      <c r="X587" s="103">
        <f t="shared" si="182"/>
        <v>0</v>
      </c>
      <c r="Y587" s="102">
        <f t="shared" si="185"/>
        <v>0</v>
      </c>
      <c r="Z587" s="103">
        <f>'2012 BPTs'!BO83</f>
        <v>0</v>
      </c>
      <c r="AA587" s="104">
        <f t="shared" si="178"/>
        <v>0</v>
      </c>
      <c r="AB587" s="106">
        <f>IF(W587=0,0,IF(B587="Manual",(V587-Z587-AP587*(Z587/(Z587+O587)))/V587,'2012 BPTs'!BQ83))</f>
        <v>0</v>
      </c>
      <c r="AD587" s="2" t="str">
        <f t="shared" si="186"/>
        <v>00-0</v>
      </c>
      <c r="AE587" s="2">
        <f>'2012 BPTs'!BA83</f>
        <v>0</v>
      </c>
      <c r="AF587" s="2" t="str">
        <f>IF(B587="Auto",'2012 BPTs'!BB83,D587&amp;E587&amp;"-"&amp;F587)</f>
        <v/>
      </c>
      <c r="AG587" s="2" t="str">
        <f>'2012 BPTs'!BC83</f>
        <v/>
      </c>
      <c r="AH587" s="2" t="str">
        <f>'2012 BPTs'!BD83</f>
        <v/>
      </c>
      <c r="AI587" s="2" t="str">
        <f>'2012 BPTs'!BE83</f>
        <v/>
      </c>
      <c r="AJ587" s="2" t="str">
        <f>'2012 BPTs'!BF83</f>
        <v/>
      </c>
      <c r="AK587" s="2" t="str">
        <f>'2012 BPTs'!BG83</f>
        <v/>
      </c>
      <c r="AL587" s="2" t="str">
        <f>'2012 BPTs'!BH83</f>
        <v/>
      </c>
      <c r="AM587" s="2" t="str">
        <f>'2012 BPTs'!BI83</f>
        <v/>
      </c>
      <c r="AO587" s="128">
        <f>'2012 BPTs'!AJ83*'2012 BPTs'!BK83</f>
        <v>0</v>
      </c>
      <c r="AP587" s="128">
        <f>'2012 BPTs'!AK83*'2012 BPTs'!BK83</f>
        <v>0</v>
      </c>
      <c r="AR587" s="5">
        <f>IF(B587="Auto",'2012 BPTs'!M83,J587)</f>
        <v>0</v>
      </c>
      <c r="AS587" s="5">
        <f>'2012 BPTs'!O83</f>
        <v>0</v>
      </c>
      <c r="AT587" s="5">
        <f>'2012 BPTs'!Q83</f>
        <v>0</v>
      </c>
      <c r="AU587" s="5">
        <f>'2012 BPTs'!S83</f>
        <v>0</v>
      </c>
      <c r="AV587" s="5">
        <f>'2012 BPTs'!U83</f>
        <v>0</v>
      </c>
      <c r="AW587" s="5">
        <f>'2012 BPTs'!W83</f>
        <v>0</v>
      </c>
      <c r="AX587" s="5">
        <f>'2012 BPTs'!Y83</f>
        <v>0</v>
      </c>
      <c r="AY587" s="5">
        <f>'2012 BPTs'!AA83</f>
        <v>0</v>
      </c>
      <c r="BA587" s="24">
        <f>IF(ISNA(VLOOKUP(AF587,'2010 BPTs'!$B$12:$BX$181,BA$3,FALSE)),0,VLOOKUP(AF587,'2010 BPTs'!$B$12:$BX$181,BA$3,FALSE))</f>
        <v>0</v>
      </c>
      <c r="BB587" s="24">
        <f>IF(ISNA(VLOOKUP(AG587,'2010 BPTs'!$B$12:$BX$181,BB$3,FALSE)),0,VLOOKUP(AG587,'2010 BPTs'!$B$12:$BX$181,BB$3,FALSE))</f>
        <v>0</v>
      </c>
      <c r="BC587" s="24">
        <f>IF(ISNA(VLOOKUP(AH587,'2010 BPTs'!$B$12:$BX$181,BC$3,FALSE)),0,VLOOKUP(AH587,'2010 BPTs'!$B$12:$BX$181,BC$3,FALSE))</f>
        <v>0</v>
      </c>
      <c r="BD587" s="24">
        <f>IF(ISNA(VLOOKUP(AI587,'2010 BPTs'!$B$12:$BX$181,BD$3,FALSE)),0,VLOOKUP(AI587,'2010 BPTs'!$B$12:$BX$181,BD$3,FALSE))</f>
        <v>0</v>
      </c>
      <c r="BE587" s="24">
        <f>IF(ISNA(VLOOKUP(AJ587,'2010 BPTs'!$B$12:$BX$181,BE$3,FALSE)),0,VLOOKUP(AJ587,'2010 BPTs'!$B$12:$BX$181,BE$3,FALSE))</f>
        <v>0</v>
      </c>
      <c r="BF587" s="24">
        <f>IF(ISNA(VLOOKUP(AK587,'2010 BPTs'!$B$12:$BX$181,BF$3,FALSE)),0,VLOOKUP(AK587,'2010 BPTs'!$B$12:$BX$181,BF$3,FALSE))</f>
        <v>0</v>
      </c>
      <c r="BG587" s="24">
        <f>IF(ISNA(VLOOKUP(AL587,'2010 BPTs'!$B$12:$BX$181,BG$3,FALSE)),0,VLOOKUP(AL587,'2010 BPTs'!$B$12:$BX$181,BG$3,FALSE))</f>
        <v>0</v>
      </c>
      <c r="BH587" s="24">
        <f>IF(ISNA(VLOOKUP(AM587,'2010 BPTs'!$B$12:$BX$181,BH$3,FALSE)),0,VLOOKUP(AM587,'2010 BPTs'!$B$12:$BX$181,BH$3,FALSE))</f>
        <v>0</v>
      </c>
      <c r="BJ587" s="24">
        <f>IF(ISNA(VLOOKUP(AF587,'2010 BPTs'!$B$12:$BX$181,BJ$3,FALSE)),0,VLOOKUP(AF587,'2010 BPTs'!$B$12:$BX$181,BJ$3,FALSE))</f>
        <v>0</v>
      </c>
      <c r="BK587" s="24">
        <f>IF(ISNA(VLOOKUP(AG587,'2010 BPTs'!$B$12:$BX$181,BK$3,FALSE)),0,VLOOKUP(AG587,'2010 BPTs'!$B$12:$BX$181,BK$3,FALSE))</f>
        <v>0</v>
      </c>
      <c r="BL587" s="24">
        <f>IF(ISNA(VLOOKUP(AH587,'2010 BPTs'!$B$12:$BX$181,BL$3,FALSE)),0,VLOOKUP(AH587,'2010 BPTs'!$B$12:$BX$181,BL$3,FALSE))</f>
        <v>0</v>
      </c>
      <c r="BM587" s="24">
        <f>IF(ISNA(VLOOKUP(AI587,'2010 BPTs'!$B$12:$BX$181,BM$3,FALSE)),0,VLOOKUP(AI587,'2010 BPTs'!$B$12:$BX$181,BM$3,FALSE))</f>
        <v>0</v>
      </c>
      <c r="BN587" s="24">
        <f>IF(ISNA(VLOOKUP(AJ587,'2010 BPTs'!$B$12:$BX$181,BN$3,FALSE)),0,VLOOKUP(AJ587,'2010 BPTs'!$B$12:$BX$181,BN$3,FALSE))</f>
        <v>0</v>
      </c>
      <c r="BO587" s="24">
        <f>IF(ISNA(VLOOKUP(AK587,'2010 BPTs'!$B$12:$BX$181,BO$3,FALSE)),0,VLOOKUP(AK587,'2010 BPTs'!$B$12:$BX$181,BO$3,FALSE))</f>
        <v>0</v>
      </c>
      <c r="BP587" s="24">
        <f>IF(ISNA(VLOOKUP(AL587,'2010 BPTs'!$B$12:$BX$181,BP$3,FALSE)),0,VLOOKUP(AL587,'2010 BPTs'!$B$12:$BX$181,BP$3,FALSE))</f>
        <v>0</v>
      </c>
      <c r="BQ587" s="24">
        <f>IF(ISNA(VLOOKUP(AM587,'2010 BPTs'!$B$12:$BX$181,BQ$3,FALSE)),0,VLOOKUP(AM587,'2010 BPTs'!$B$12:$BX$181,BQ$3,FALSE))</f>
        <v>0</v>
      </c>
      <c r="BS587" s="78">
        <f t="shared" si="187"/>
        <v>0</v>
      </c>
      <c r="BT587" s="68">
        <f t="shared" si="188"/>
        <v>0</v>
      </c>
      <c r="BU587" s="68">
        <f t="shared" si="189"/>
        <v>0</v>
      </c>
      <c r="BW587" s="24">
        <f>IF(ISNA(VLOOKUP(AF587,'2010 BPTs'!$B$12:$BX$181,BW$3,FALSE)),0,VLOOKUP(AF587,'2010 BPTs'!$B$12:$BX$181,BW$3,FALSE))</f>
        <v>0</v>
      </c>
      <c r="BX587" s="24">
        <f>IF(ISNA(VLOOKUP(AG587,'2010 BPTs'!$B$12:$BX$181,BX$3,FALSE)),0,VLOOKUP(AG587,'2010 BPTs'!$B$12:$BX$181,BX$3,FALSE))</f>
        <v>0</v>
      </c>
      <c r="BY587" s="24">
        <f>IF(ISNA(VLOOKUP(AH587,'2010 BPTs'!$B$12:$BX$181,BY$3,FALSE)),0,VLOOKUP(AH587,'2010 BPTs'!$B$12:$BX$181,BY$3,FALSE))</f>
        <v>0</v>
      </c>
      <c r="BZ587" s="24">
        <f>IF(ISNA(VLOOKUP(AI587,'2010 BPTs'!$B$12:$BX$181,BZ$3,FALSE)),0,VLOOKUP(AI587,'2010 BPTs'!$B$12:$BX$181,BZ$3,FALSE))</f>
        <v>0</v>
      </c>
      <c r="CA587" s="24">
        <f>IF(ISNA(VLOOKUP(AJ587,'2010 BPTs'!$B$12:$BX$181,CA$3,FALSE)),0,VLOOKUP(AJ587,'2010 BPTs'!$B$12:$BX$181,CA$3,FALSE))</f>
        <v>0</v>
      </c>
      <c r="CB587" s="24">
        <f>IF(ISNA(VLOOKUP(AK587,'2010 BPTs'!$B$12:$BX$181,CB$3,FALSE)),0,VLOOKUP(AK587,'2010 BPTs'!$B$12:$BX$181,CB$3,FALSE))</f>
        <v>0</v>
      </c>
      <c r="CC587" s="24">
        <f>IF(ISNA(VLOOKUP(AL587,'2010 BPTs'!$B$12:$BX$181,CC$3,FALSE)),0,VLOOKUP(AL587,'2010 BPTs'!$B$12:$BX$181,CC$3,FALSE))</f>
        <v>0</v>
      </c>
      <c r="CD587" s="24">
        <f>IF(ISNA(VLOOKUP(AM587,'2010 BPTs'!$B$12:$BX$181,CD$3,FALSE)),0,VLOOKUP(AM587,'2010 BPTs'!$B$12:$BX$181,CD$3,FALSE))</f>
        <v>0</v>
      </c>
      <c r="CF587" s="24">
        <f>IF(ISERROR(VLOOKUP(AF587,'2010 BPTs'!$B$12:$BX$181,CF$3,FALSE)/VLOOKUP(AF587,'2010 BPTs'!$B$12:$BX762,CF$3+3,FALSE)),0,VLOOKUP(AF587,'2010 BPTs'!$B$12:$BX$181,CF$3,FALSE)/VLOOKUP(AF587,'2010 BPTs'!$B$12:$BX762,CF$3+3,FALSE))</f>
        <v>0</v>
      </c>
      <c r="CG587" s="24">
        <f>IF(ISERROR(VLOOKUP(AG587,'2010 BPTs'!$B$12:$BX$181,CG$3,FALSE)/VLOOKUP(AG587,'2010 BPTs'!$B$12:$BX762,CG$3+3,FALSE)),0,VLOOKUP(AG587,'2010 BPTs'!$B$12:$BX$181,CG$3,FALSE)/VLOOKUP(AG587,'2010 BPTs'!$B$12:$BX762,CG$3+3,FALSE))</f>
        <v>0</v>
      </c>
      <c r="CH587" s="24">
        <f>IF(ISERROR(VLOOKUP(AH587,'2010 BPTs'!$B$12:$BX$181,CH$3,FALSE)/VLOOKUP(AH587,'2010 BPTs'!$B$12:$BX762,CH$3+3,FALSE)),0,VLOOKUP(AH587,'2010 BPTs'!$B$12:$BX$181,CH$3,FALSE)/VLOOKUP(AH587,'2010 BPTs'!$B$12:$BX762,CH$3+3,FALSE))</f>
        <v>0</v>
      </c>
      <c r="CI587" s="24">
        <f>IF(ISERROR(VLOOKUP(AI587,'2010 BPTs'!$B$12:$BX$181,CI$3,FALSE)/VLOOKUP(AI587,'2010 BPTs'!$B$12:$BX762,CI$3+3,FALSE)),0,VLOOKUP(AI587,'2010 BPTs'!$B$12:$BX$181,CI$3,FALSE)/VLOOKUP(AI587,'2010 BPTs'!$B$12:$BX762,CI$3+3,FALSE))</f>
        <v>0</v>
      </c>
      <c r="CJ587" s="24">
        <f>IF(ISERROR(VLOOKUP(AJ587,'2010 BPTs'!$B$12:$BX$181,CJ$3,FALSE)/VLOOKUP(AJ587,'2010 BPTs'!$B$12:$BX762,CJ$3+3,FALSE)),0,VLOOKUP(AJ587,'2010 BPTs'!$B$12:$BX$181,CJ$3,FALSE)/VLOOKUP(AJ587,'2010 BPTs'!$B$12:$BX762,CJ$3+3,FALSE))</f>
        <v>0</v>
      </c>
      <c r="CK587" s="24">
        <f>IF(ISERROR(VLOOKUP(AK587,'2010 BPTs'!$B$12:$BX$181,CK$3,FALSE)/VLOOKUP(AK587,'2010 BPTs'!$B$12:$BX762,CK$3+3,FALSE)),0,VLOOKUP(AK587,'2010 BPTs'!$B$12:$BX$181,CK$3,FALSE)/VLOOKUP(AK587,'2010 BPTs'!$B$12:$BX762,CK$3+3,FALSE))</f>
        <v>0</v>
      </c>
      <c r="CL587" s="24">
        <f>IF(ISERROR(VLOOKUP(AL587,'2010 BPTs'!$B$12:$BX$181,CL$3,FALSE)/VLOOKUP(AL587,'2010 BPTs'!$B$12:$BX762,CL$3+3,FALSE)),0,VLOOKUP(AL587,'2010 BPTs'!$B$12:$BX$181,CL$3,FALSE)/VLOOKUP(AL587,'2010 BPTs'!$B$12:$BX762,CL$3+3,FALSE))</f>
        <v>0</v>
      </c>
      <c r="CM587" s="24">
        <f>IF(ISERROR(VLOOKUP(AM587,'2010 BPTs'!$B$12:$BX$181,CM$3,FALSE)/VLOOKUP(AM587,'2010 BPTs'!$B$12:$BX762,CM$3+3,FALSE)),0,VLOOKUP(AM587,'2010 BPTs'!$B$12:$BX$181,CM$3,FALSE)/VLOOKUP(AM587,'2010 BPTs'!$B$12:$BX762,CM$3+3,FALSE))</f>
        <v>0</v>
      </c>
      <c r="CO587" s="24">
        <f>IF(ISERROR(VLOOKUP(AF587,'2010 BPTs'!$B$12:$BX$181,CO$3,FALSE)/VLOOKUP(AF587,'2010 BPTs'!$B$12:$BX762,CO$3+2,FALSE)),0,VLOOKUP(AF587,'2010 BPTs'!$B$12:$BX$181,CO$3,FALSE)/VLOOKUP(AF587,'2010 BPTs'!$B$12:$BX762,CO$3+2,FALSE))</f>
        <v>0</v>
      </c>
      <c r="CP587" s="24">
        <f>IF(ISERROR(VLOOKUP(AG587,'2010 BPTs'!$B$12:$BX$181,CP$3,FALSE)/VLOOKUP(AG587,'2010 BPTs'!$B$12:$BX762,CP$3+2,FALSE)),0,VLOOKUP(AG587,'2010 BPTs'!$B$12:$BX$181,CP$3,FALSE)/VLOOKUP(AG587,'2010 BPTs'!$B$12:$BX762,CP$3+2,FALSE))</f>
        <v>0</v>
      </c>
      <c r="CQ587" s="24">
        <f>IF(ISERROR(VLOOKUP(AH587,'2010 BPTs'!$B$12:$BX$181,CQ$3,FALSE)/VLOOKUP(AH587,'2010 BPTs'!$B$12:$BX762,CQ$3+2,FALSE)),0,VLOOKUP(AH587,'2010 BPTs'!$B$12:$BX$181,CQ$3,FALSE)/VLOOKUP(AH587,'2010 BPTs'!$B$12:$BX762,CQ$3+2,FALSE))</f>
        <v>0</v>
      </c>
      <c r="CR587" s="24">
        <f>IF(ISERROR(VLOOKUP(AI587,'2010 BPTs'!$B$12:$BX$181,CR$3,FALSE)/VLOOKUP(AI587,'2010 BPTs'!$B$12:$BX762,CR$3+2,FALSE)),0,VLOOKUP(AI587,'2010 BPTs'!$B$12:$BX$181,CR$3,FALSE)/VLOOKUP(AI587,'2010 BPTs'!$B$12:$BX762,CR$3+2,FALSE))</f>
        <v>0</v>
      </c>
      <c r="CS587" s="24">
        <f>IF(ISERROR(VLOOKUP(AJ587,'2010 BPTs'!$B$12:$BX$181,CS$3,FALSE)/VLOOKUP(AJ587,'2010 BPTs'!$B$12:$BX762,CS$3+2,FALSE)),0,VLOOKUP(AJ587,'2010 BPTs'!$B$12:$BX$181,CS$3,FALSE)/VLOOKUP(AJ587,'2010 BPTs'!$B$12:$BX762,CS$3+2,FALSE))</f>
        <v>0</v>
      </c>
      <c r="CT587" s="24">
        <f>IF(ISERROR(VLOOKUP(AK587,'2010 BPTs'!$B$12:$BX$181,CT$3,FALSE)/VLOOKUP(AK587,'2010 BPTs'!$B$12:$BX762,CT$3+2,FALSE)),0,VLOOKUP(AK587,'2010 BPTs'!$B$12:$BX$181,CT$3,FALSE)/VLOOKUP(AK587,'2010 BPTs'!$B$12:$BX762,CT$3+2,FALSE))</f>
        <v>0</v>
      </c>
      <c r="CU587" s="24">
        <f>IF(ISERROR(VLOOKUP(AL587,'2010 BPTs'!$B$12:$BX$181,CU$3,FALSE)/VLOOKUP(AL587,'2010 BPTs'!$B$12:$BX762,CU$3+2,FALSE)),0,VLOOKUP(AL587,'2010 BPTs'!$B$12:$BX$181,CU$3,FALSE)/VLOOKUP(AL587,'2010 BPTs'!$B$12:$BX762,CU$3+2,FALSE))</f>
        <v>0</v>
      </c>
      <c r="CV587" s="24">
        <f>IF(ISERROR(VLOOKUP(AM587,'2010 BPTs'!$B$12:$BX$181,CV$3,FALSE)/VLOOKUP(AM587,'2010 BPTs'!$B$12:$BX762,CV$3+2,FALSE)),0,VLOOKUP(AM587,'2010 BPTs'!$B$12:$BX$181,CV$3,FALSE)/VLOOKUP(AM587,'2010 BPTs'!$B$12:$BX762,CV$3+2,FALSE))</f>
        <v>0</v>
      </c>
      <c r="CX587" s="93">
        <f>'2012 BPTs'!BR83</f>
        <v>0</v>
      </c>
      <c r="CY587" s="93">
        <f>'2012 BPTs'!BS83</f>
        <v>0</v>
      </c>
    </row>
    <row r="588" spans="2:103" x14ac:dyDescent="0.2">
      <c r="B588" s="2" t="s">
        <v>213</v>
      </c>
      <c r="C588" s="2">
        <f>'2012 BPTs'!E84</f>
        <v>0</v>
      </c>
      <c r="D588" s="2">
        <f t="shared" si="179"/>
        <v>0</v>
      </c>
      <c r="E588" s="4">
        <f>'2012 BPTs'!F84</f>
        <v>0</v>
      </c>
      <c r="F588" s="88">
        <f>'2012 BPTs'!G84</f>
        <v>0</v>
      </c>
      <c r="G588" s="53">
        <f>'2012 BPTs'!I84</f>
        <v>0</v>
      </c>
      <c r="H588" s="88">
        <f>'2012 BPTs'!J84</f>
        <v>0</v>
      </c>
      <c r="I588" s="4">
        <f>'2012 BPTs'!K84</f>
        <v>0</v>
      </c>
      <c r="J588" s="5">
        <f>'2012 BPTs'!M84</f>
        <v>0</v>
      </c>
      <c r="K588" s="99">
        <f>'2012 BPTs'!BL84</f>
        <v>0</v>
      </c>
      <c r="L588" s="100">
        <f t="shared" si="174"/>
        <v>0</v>
      </c>
      <c r="M588" s="101">
        <f t="shared" si="180"/>
        <v>0</v>
      </c>
      <c r="N588" s="102">
        <f t="shared" si="183"/>
        <v>0</v>
      </c>
      <c r="O588" s="103">
        <f>'2012 BPTs'!BM84</f>
        <v>0</v>
      </c>
      <c r="P588" s="100">
        <f t="shared" si="175"/>
        <v>0</v>
      </c>
      <c r="Q588" s="101">
        <f t="shared" si="181"/>
        <v>0</v>
      </c>
      <c r="R588" s="104">
        <f t="shared" si="176"/>
        <v>0</v>
      </c>
      <c r="S588" s="105">
        <f t="shared" si="184"/>
        <v>0</v>
      </c>
      <c r="T588" s="104">
        <f t="shared" si="177"/>
        <v>0</v>
      </c>
      <c r="U588" s="121">
        <f>IF(K588=0,0,IF(B588="Manual",(S588-O588-AP588*(O588/(O588+Z588)))/S588,'2012 BPTs'!BP84))</f>
        <v>0</v>
      </c>
      <c r="V588" s="99">
        <f>'2012 BPTs'!BN84</f>
        <v>0</v>
      </c>
      <c r="W588" s="100">
        <f t="shared" si="190"/>
        <v>0</v>
      </c>
      <c r="X588" s="103">
        <f t="shared" si="182"/>
        <v>0</v>
      </c>
      <c r="Y588" s="102">
        <f t="shared" si="185"/>
        <v>0</v>
      </c>
      <c r="Z588" s="103">
        <f>'2012 BPTs'!BO84</f>
        <v>0</v>
      </c>
      <c r="AA588" s="104">
        <f t="shared" si="178"/>
        <v>0</v>
      </c>
      <c r="AB588" s="106">
        <f>IF(W588=0,0,IF(B588="Manual",(V588-Z588-AP588*(Z588/(Z588+O588)))/V588,'2012 BPTs'!BQ84))</f>
        <v>0</v>
      </c>
      <c r="AD588" s="2" t="str">
        <f t="shared" si="186"/>
        <v>00-0</v>
      </c>
      <c r="AE588" s="2">
        <f>'2012 BPTs'!BA84</f>
        <v>0</v>
      </c>
      <c r="AF588" s="2" t="str">
        <f>IF(B588="Auto",'2012 BPTs'!BB84,D588&amp;E588&amp;"-"&amp;F588)</f>
        <v/>
      </c>
      <c r="AG588" s="2" t="str">
        <f>'2012 BPTs'!BC84</f>
        <v/>
      </c>
      <c r="AH588" s="2" t="str">
        <f>'2012 BPTs'!BD84</f>
        <v/>
      </c>
      <c r="AI588" s="2" t="str">
        <f>'2012 BPTs'!BE84</f>
        <v/>
      </c>
      <c r="AJ588" s="2" t="str">
        <f>'2012 BPTs'!BF84</f>
        <v/>
      </c>
      <c r="AK588" s="2" t="str">
        <f>'2012 BPTs'!BG84</f>
        <v/>
      </c>
      <c r="AL588" s="2" t="str">
        <f>'2012 BPTs'!BH84</f>
        <v/>
      </c>
      <c r="AM588" s="2" t="str">
        <f>'2012 BPTs'!BI84</f>
        <v/>
      </c>
      <c r="AO588" s="128">
        <f>'2012 BPTs'!AJ84*'2012 BPTs'!BK84</f>
        <v>0</v>
      </c>
      <c r="AP588" s="128">
        <f>'2012 BPTs'!AK84*'2012 BPTs'!BK84</f>
        <v>0</v>
      </c>
      <c r="AR588" s="5">
        <f>IF(B588="Auto",'2012 BPTs'!M84,J588)</f>
        <v>0</v>
      </c>
      <c r="AS588" s="5">
        <f>'2012 BPTs'!O84</f>
        <v>0</v>
      </c>
      <c r="AT588" s="5">
        <f>'2012 BPTs'!Q84</f>
        <v>0</v>
      </c>
      <c r="AU588" s="5">
        <f>'2012 BPTs'!S84</f>
        <v>0</v>
      </c>
      <c r="AV588" s="5">
        <f>'2012 BPTs'!U84</f>
        <v>0</v>
      </c>
      <c r="AW588" s="5">
        <f>'2012 BPTs'!W84</f>
        <v>0</v>
      </c>
      <c r="AX588" s="5">
        <f>'2012 BPTs'!Y84</f>
        <v>0</v>
      </c>
      <c r="AY588" s="5">
        <f>'2012 BPTs'!AA84</f>
        <v>0</v>
      </c>
      <c r="BA588" s="24">
        <f>IF(ISNA(VLOOKUP(AF588,'2010 BPTs'!$B$12:$BX$181,BA$3,FALSE)),0,VLOOKUP(AF588,'2010 BPTs'!$B$12:$BX$181,BA$3,FALSE))</f>
        <v>0</v>
      </c>
      <c r="BB588" s="24">
        <f>IF(ISNA(VLOOKUP(AG588,'2010 BPTs'!$B$12:$BX$181,BB$3,FALSE)),0,VLOOKUP(AG588,'2010 BPTs'!$B$12:$BX$181,BB$3,FALSE))</f>
        <v>0</v>
      </c>
      <c r="BC588" s="24">
        <f>IF(ISNA(VLOOKUP(AH588,'2010 BPTs'!$B$12:$BX$181,BC$3,FALSE)),0,VLOOKUP(AH588,'2010 BPTs'!$B$12:$BX$181,BC$3,FALSE))</f>
        <v>0</v>
      </c>
      <c r="BD588" s="24">
        <f>IF(ISNA(VLOOKUP(AI588,'2010 BPTs'!$B$12:$BX$181,BD$3,FALSE)),0,VLOOKUP(AI588,'2010 BPTs'!$B$12:$BX$181,BD$3,FALSE))</f>
        <v>0</v>
      </c>
      <c r="BE588" s="24">
        <f>IF(ISNA(VLOOKUP(AJ588,'2010 BPTs'!$B$12:$BX$181,BE$3,FALSE)),0,VLOOKUP(AJ588,'2010 BPTs'!$B$12:$BX$181,BE$3,FALSE))</f>
        <v>0</v>
      </c>
      <c r="BF588" s="24">
        <f>IF(ISNA(VLOOKUP(AK588,'2010 BPTs'!$B$12:$BX$181,BF$3,FALSE)),0,VLOOKUP(AK588,'2010 BPTs'!$B$12:$BX$181,BF$3,FALSE))</f>
        <v>0</v>
      </c>
      <c r="BG588" s="24">
        <f>IF(ISNA(VLOOKUP(AL588,'2010 BPTs'!$B$12:$BX$181,BG$3,FALSE)),0,VLOOKUP(AL588,'2010 BPTs'!$B$12:$BX$181,BG$3,FALSE))</f>
        <v>0</v>
      </c>
      <c r="BH588" s="24">
        <f>IF(ISNA(VLOOKUP(AM588,'2010 BPTs'!$B$12:$BX$181,BH$3,FALSE)),0,VLOOKUP(AM588,'2010 BPTs'!$B$12:$BX$181,BH$3,FALSE))</f>
        <v>0</v>
      </c>
      <c r="BJ588" s="24">
        <f>IF(ISNA(VLOOKUP(AF588,'2010 BPTs'!$B$12:$BX$181,BJ$3,FALSE)),0,VLOOKUP(AF588,'2010 BPTs'!$B$12:$BX$181,BJ$3,FALSE))</f>
        <v>0</v>
      </c>
      <c r="BK588" s="24">
        <f>IF(ISNA(VLOOKUP(AG588,'2010 BPTs'!$B$12:$BX$181,BK$3,FALSE)),0,VLOOKUP(AG588,'2010 BPTs'!$B$12:$BX$181,BK$3,FALSE))</f>
        <v>0</v>
      </c>
      <c r="BL588" s="24">
        <f>IF(ISNA(VLOOKUP(AH588,'2010 BPTs'!$B$12:$BX$181,BL$3,FALSE)),0,VLOOKUP(AH588,'2010 BPTs'!$B$12:$BX$181,BL$3,FALSE))</f>
        <v>0</v>
      </c>
      <c r="BM588" s="24">
        <f>IF(ISNA(VLOOKUP(AI588,'2010 BPTs'!$B$12:$BX$181,BM$3,FALSE)),0,VLOOKUP(AI588,'2010 BPTs'!$B$12:$BX$181,BM$3,FALSE))</f>
        <v>0</v>
      </c>
      <c r="BN588" s="24">
        <f>IF(ISNA(VLOOKUP(AJ588,'2010 BPTs'!$B$12:$BX$181,BN$3,FALSE)),0,VLOOKUP(AJ588,'2010 BPTs'!$B$12:$BX$181,BN$3,FALSE))</f>
        <v>0</v>
      </c>
      <c r="BO588" s="24">
        <f>IF(ISNA(VLOOKUP(AK588,'2010 BPTs'!$B$12:$BX$181,BO$3,FALSE)),0,VLOOKUP(AK588,'2010 BPTs'!$B$12:$BX$181,BO$3,FALSE))</f>
        <v>0</v>
      </c>
      <c r="BP588" s="24">
        <f>IF(ISNA(VLOOKUP(AL588,'2010 BPTs'!$B$12:$BX$181,BP$3,FALSE)),0,VLOOKUP(AL588,'2010 BPTs'!$B$12:$BX$181,BP$3,FALSE))</f>
        <v>0</v>
      </c>
      <c r="BQ588" s="24">
        <f>IF(ISNA(VLOOKUP(AM588,'2010 BPTs'!$B$12:$BX$181,BQ$3,FALSE)),0,VLOOKUP(AM588,'2010 BPTs'!$B$12:$BX$181,BQ$3,FALSE))</f>
        <v>0</v>
      </c>
      <c r="BS588" s="78">
        <f t="shared" si="187"/>
        <v>0</v>
      </c>
      <c r="BT588" s="68">
        <f t="shared" si="188"/>
        <v>0</v>
      </c>
      <c r="BU588" s="68">
        <f t="shared" si="189"/>
        <v>0</v>
      </c>
      <c r="BW588" s="24">
        <f>IF(ISNA(VLOOKUP(AF588,'2010 BPTs'!$B$12:$BX$181,BW$3,FALSE)),0,VLOOKUP(AF588,'2010 BPTs'!$B$12:$BX$181,BW$3,FALSE))</f>
        <v>0</v>
      </c>
      <c r="BX588" s="24">
        <f>IF(ISNA(VLOOKUP(AG588,'2010 BPTs'!$B$12:$BX$181,BX$3,FALSE)),0,VLOOKUP(AG588,'2010 BPTs'!$B$12:$BX$181,BX$3,FALSE))</f>
        <v>0</v>
      </c>
      <c r="BY588" s="24">
        <f>IF(ISNA(VLOOKUP(AH588,'2010 BPTs'!$B$12:$BX$181,BY$3,FALSE)),0,VLOOKUP(AH588,'2010 BPTs'!$B$12:$BX$181,BY$3,FALSE))</f>
        <v>0</v>
      </c>
      <c r="BZ588" s="24">
        <f>IF(ISNA(VLOOKUP(AI588,'2010 BPTs'!$B$12:$BX$181,BZ$3,FALSE)),0,VLOOKUP(AI588,'2010 BPTs'!$B$12:$BX$181,BZ$3,FALSE))</f>
        <v>0</v>
      </c>
      <c r="CA588" s="24">
        <f>IF(ISNA(VLOOKUP(AJ588,'2010 BPTs'!$B$12:$BX$181,CA$3,FALSE)),0,VLOOKUP(AJ588,'2010 BPTs'!$B$12:$BX$181,CA$3,FALSE))</f>
        <v>0</v>
      </c>
      <c r="CB588" s="24">
        <f>IF(ISNA(VLOOKUP(AK588,'2010 BPTs'!$B$12:$BX$181,CB$3,FALSE)),0,VLOOKUP(AK588,'2010 BPTs'!$B$12:$BX$181,CB$3,FALSE))</f>
        <v>0</v>
      </c>
      <c r="CC588" s="24">
        <f>IF(ISNA(VLOOKUP(AL588,'2010 BPTs'!$B$12:$BX$181,CC$3,FALSE)),0,VLOOKUP(AL588,'2010 BPTs'!$B$12:$BX$181,CC$3,FALSE))</f>
        <v>0</v>
      </c>
      <c r="CD588" s="24">
        <f>IF(ISNA(VLOOKUP(AM588,'2010 BPTs'!$B$12:$BX$181,CD$3,FALSE)),0,VLOOKUP(AM588,'2010 BPTs'!$B$12:$BX$181,CD$3,FALSE))</f>
        <v>0</v>
      </c>
      <c r="CF588" s="24">
        <f>IF(ISERROR(VLOOKUP(AF588,'2010 BPTs'!$B$12:$BX$181,CF$3,FALSE)/VLOOKUP(AF588,'2010 BPTs'!$B$12:$BX763,CF$3+3,FALSE)),0,VLOOKUP(AF588,'2010 BPTs'!$B$12:$BX$181,CF$3,FALSE)/VLOOKUP(AF588,'2010 BPTs'!$B$12:$BX763,CF$3+3,FALSE))</f>
        <v>0</v>
      </c>
      <c r="CG588" s="24">
        <f>IF(ISERROR(VLOOKUP(AG588,'2010 BPTs'!$B$12:$BX$181,CG$3,FALSE)/VLOOKUP(AG588,'2010 BPTs'!$B$12:$BX763,CG$3+3,FALSE)),0,VLOOKUP(AG588,'2010 BPTs'!$B$12:$BX$181,CG$3,FALSE)/VLOOKUP(AG588,'2010 BPTs'!$B$12:$BX763,CG$3+3,FALSE))</f>
        <v>0</v>
      </c>
      <c r="CH588" s="24">
        <f>IF(ISERROR(VLOOKUP(AH588,'2010 BPTs'!$B$12:$BX$181,CH$3,FALSE)/VLOOKUP(AH588,'2010 BPTs'!$B$12:$BX763,CH$3+3,FALSE)),0,VLOOKUP(AH588,'2010 BPTs'!$B$12:$BX$181,CH$3,FALSE)/VLOOKUP(AH588,'2010 BPTs'!$B$12:$BX763,CH$3+3,FALSE))</f>
        <v>0</v>
      </c>
      <c r="CI588" s="24">
        <f>IF(ISERROR(VLOOKUP(AI588,'2010 BPTs'!$B$12:$BX$181,CI$3,FALSE)/VLOOKUP(AI588,'2010 BPTs'!$B$12:$BX763,CI$3+3,FALSE)),0,VLOOKUP(AI588,'2010 BPTs'!$B$12:$BX$181,CI$3,FALSE)/VLOOKUP(AI588,'2010 BPTs'!$B$12:$BX763,CI$3+3,FALSE))</f>
        <v>0</v>
      </c>
      <c r="CJ588" s="24">
        <f>IF(ISERROR(VLOOKUP(AJ588,'2010 BPTs'!$B$12:$BX$181,CJ$3,FALSE)/VLOOKUP(AJ588,'2010 BPTs'!$B$12:$BX763,CJ$3+3,FALSE)),0,VLOOKUP(AJ588,'2010 BPTs'!$B$12:$BX$181,CJ$3,FALSE)/VLOOKUP(AJ588,'2010 BPTs'!$B$12:$BX763,CJ$3+3,FALSE))</f>
        <v>0</v>
      </c>
      <c r="CK588" s="24">
        <f>IF(ISERROR(VLOOKUP(AK588,'2010 BPTs'!$B$12:$BX$181,CK$3,FALSE)/VLOOKUP(AK588,'2010 BPTs'!$B$12:$BX763,CK$3+3,FALSE)),0,VLOOKUP(AK588,'2010 BPTs'!$B$12:$BX$181,CK$3,FALSE)/VLOOKUP(AK588,'2010 BPTs'!$B$12:$BX763,CK$3+3,FALSE))</f>
        <v>0</v>
      </c>
      <c r="CL588" s="24">
        <f>IF(ISERROR(VLOOKUP(AL588,'2010 BPTs'!$B$12:$BX$181,CL$3,FALSE)/VLOOKUP(AL588,'2010 BPTs'!$B$12:$BX763,CL$3+3,FALSE)),0,VLOOKUP(AL588,'2010 BPTs'!$B$12:$BX$181,CL$3,FALSE)/VLOOKUP(AL588,'2010 BPTs'!$B$12:$BX763,CL$3+3,FALSE))</f>
        <v>0</v>
      </c>
      <c r="CM588" s="24">
        <f>IF(ISERROR(VLOOKUP(AM588,'2010 BPTs'!$B$12:$BX$181,CM$3,FALSE)/VLOOKUP(AM588,'2010 BPTs'!$B$12:$BX763,CM$3+3,FALSE)),0,VLOOKUP(AM588,'2010 BPTs'!$B$12:$BX$181,CM$3,FALSE)/VLOOKUP(AM588,'2010 BPTs'!$B$12:$BX763,CM$3+3,FALSE))</f>
        <v>0</v>
      </c>
      <c r="CO588" s="24">
        <f>IF(ISERROR(VLOOKUP(AF588,'2010 BPTs'!$B$12:$BX$181,CO$3,FALSE)/VLOOKUP(AF588,'2010 BPTs'!$B$12:$BX763,CO$3+2,FALSE)),0,VLOOKUP(AF588,'2010 BPTs'!$B$12:$BX$181,CO$3,FALSE)/VLOOKUP(AF588,'2010 BPTs'!$B$12:$BX763,CO$3+2,FALSE))</f>
        <v>0</v>
      </c>
      <c r="CP588" s="24">
        <f>IF(ISERROR(VLOOKUP(AG588,'2010 BPTs'!$B$12:$BX$181,CP$3,FALSE)/VLOOKUP(AG588,'2010 BPTs'!$B$12:$BX763,CP$3+2,FALSE)),0,VLOOKUP(AG588,'2010 BPTs'!$B$12:$BX$181,CP$3,FALSE)/VLOOKUP(AG588,'2010 BPTs'!$B$12:$BX763,CP$3+2,FALSE))</f>
        <v>0</v>
      </c>
      <c r="CQ588" s="24">
        <f>IF(ISERROR(VLOOKUP(AH588,'2010 BPTs'!$B$12:$BX$181,CQ$3,FALSE)/VLOOKUP(AH588,'2010 BPTs'!$B$12:$BX763,CQ$3+2,FALSE)),0,VLOOKUP(AH588,'2010 BPTs'!$B$12:$BX$181,CQ$3,FALSE)/VLOOKUP(AH588,'2010 BPTs'!$B$12:$BX763,CQ$3+2,FALSE))</f>
        <v>0</v>
      </c>
      <c r="CR588" s="24">
        <f>IF(ISERROR(VLOOKUP(AI588,'2010 BPTs'!$B$12:$BX$181,CR$3,FALSE)/VLOOKUP(AI588,'2010 BPTs'!$B$12:$BX763,CR$3+2,FALSE)),0,VLOOKUP(AI588,'2010 BPTs'!$B$12:$BX$181,CR$3,FALSE)/VLOOKUP(AI588,'2010 BPTs'!$B$12:$BX763,CR$3+2,FALSE))</f>
        <v>0</v>
      </c>
      <c r="CS588" s="24">
        <f>IF(ISERROR(VLOOKUP(AJ588,'2010 BPTs'!$B$12:$BX$181,CS$3,FALSE)/VLOOKUP(AJ588,'2010 BPTs'!$B$12:$BX763,CS$3+2,FALSE)),0,VLOOKUP(AJ588,'2010 BPTs'!$B$12:$BX$181,CS$3,FALSE)/VLOOKUP(AJ588,'2010 BPTs'!$B$12:$BX763,CS$3+2,FALSE))</f>
        <v>0</v>
      </c>
      <c r="CT588" s="24">
        <f>IF(ISERROR(VLOOKUP(AK588,'2010 BPTs'!$B$12:$BX$181,CT$3,FALSE)/VLOOKUP(AK588,'2010 BPTs'!$B$12:$BX763,CT$3+2,FALSE)),0,VLOOKUP(AK588,'2010 BPTs'!$B$12:$BX$181,CT$3,FALSE)/VLOOKUP(AK588,'2010 BPTs'!$B$12:$BX763,CT$3+2,FALSE))</f>
        <v>0</v>
      </c>
      <c r="CU588" s="24">
        <f>IF(ISERROR(VLOOKUP(AL588,'2010 BPTs'!$B$12:$BX$181,CU$3,FALSE)/VLOOKUP(AL588,'2010 BPTs'!$B$12:$BX763,CU$3+2,FALSE)),0,VLOOKUP(AL588,'2010 BPTs'!$B$12:$BX$181,CU$3,FALSE)/VLOOKUP(AL588,'2010 BPTs'!$B$12:$BX763,CU$3+2,FALSE))</f>
        <v>0</v>
      </c>
      <c r="CV588" s="24">
        <f>IF(ISERROR(VLOOKUP(AM588,'2010 BPTs'!$B$12:$BX$181,CV$3,FALSE)/VLOOKUP(AM588,'2010 BPTs'!$B$12:$BX763,CV$3+2,FALSE)),0,VLOOKUP(AM588,'2010 BPTs'!$B$12:$BX$181,CV$3,FALSE)/VLOOKUP(AM588,'2010 BPTs'!$B$12:$BX763,CV$3+2,FALSE))</f>
        <v>0</v>
      </c>
      <c r="CX588" s="93">
        <f>'2012 BPTs'!BR84</f>
        <v>0</v>
      </c>
      <c r="CY588" s="93">
        <f>'2012 BPTs'!BS84</f>
        <v>0</v>
      </c>
    </row>
    <row r="589" spans="2:103" x14ac:dyDescent="0.2">
      <c r="B589" s="2" t="s">
        <v>213</v>
      </c>
      <c r="C589" s="2">
        <f>'2012 BPTs'!E85</f>
        <v>0</v>
      </c>
      <c r="D589" s="2">
        <f t="shared" si="179"/>
        <v>0</v>
      </c>
      <c r="E589" s="4">
        <f>'2012 BPTs'!F85</f>
        <v>0</v>
      </c>
      <c r="F589" s="88">
        <f>'2012 BPTs'!G85</f>
        <v>0</v>
      </c>
      <c r="G589" s="53">
        <f>'2012 BPTs'!I85</f>
        <v>0</v>
      </c>
      <c r="H589" s="88">
        <f>'2012 BPTs'!J85</f>
        <v>0</v>
      </c>
      <c r="I589" s="4">
        <f>'2012 BPTs'!K85</f>
        <v>0</v>
      </c>
      <c r="J589" s="5">
        <f>'2012 BPTs'!M85</f>
        <v>0</v>
      </c>
      <c r="K589" s="99">
        <f>'2012 BPTs'!BL85</f>
        <v>0</v>
      </c>
      <c r="L589" s="100">
        <f t="shared" si="174"/>
        <v>0</v>
      </c>
      <c r="M589" s="101">
        <f t="shared" si="180"/>
        <v>0</v>
      </c>
      <c r="N589" s="102">
        <f t="shared" si="183"/>
        <v>0</v>
      </c>
      <c r="O589" s="103">
        <f>'2012 BPTs'!BM85</f>
        <v>0</v>
      </c>
      <c r="P589" s="100">
        <f t="shared" si="175"/>
        <v>0</v>
      </c>
      <c r="Q589" s="101">
        <f t="shared" si="181"/>
        <v>0</v>
      </c>
      <c r="R589" s="104">
        <f t="shared" si="176"/>
        <v>0</v>
      </c>
      <c r="S589" s="105">
        <f t="shared" si="184"/>
        <v>0</v>
      </c>
      <c r="T589" s="104">
        <f t="shared" si="177"/>
        <v>0</v>
      </c>
      <c r="U589" s="121">
        <f>IF(K589=0,0,IF(B589="Manual",(S589-O589-AP589*(O589/(O589+Z589)))/S589,'2012 BPTs'!BP85))</f>
        <v>0</v>
      </c>
      <c r="V589" s="99">
        <f>'2012 BPTs'!BN85</f>
        <v>0</v>
      </c>
      <c r="W589" s="100">
        <f t="shared" si="190"/>
        <v>0</v>
      </c>
      <c r="X589" s="103">
        <f t="shared" si="182"/>
        <v>0</v>
      </c>
      <c r="Y589" s="102">
        <f t="shared" si="185"/>
        <v>0</v>
      </c>
      <c r="Z589" s="103">
        <f>'2012 BPTs'!BO85</f>
        <v>0</v>
      </c>
      <c r="AA589" s="104">
        <f t="shared" si="178"/>
        <v>0</v>
      </c>
      <c r="AB589" s="106">
        <f>IF(W589=0,0,IF(B589="Manual",(V589-Z589-AP589*(Z589/(Z589+O589)))/V589,'2012 BPTs'!BQ85))</f>
        <v>0</v>
      </c>
      <c r="AD589" s="2" t="str">
        <f t="shared" si="186"/>
        <v>00-0</v>
      </c>
      <c r="AE589" s="2">
        <f>'2012 BPTs'!BA85</f>
        <v>0</v>
      </c>
      <c r="AF589" s="2" t="str">
        <f>IF(B589="Auto",'2012 BPTs'!BB85,D589&amp;E589&amp;"-"&amp;F589)</f>
        <v/>
      </c>
      <c r="AG589" s="2" t="str">
        <f>'2012 BPTs'!BC85</f>
        <v/>
      </c>
      <c r="AH589" s="2" t="str">
        <f>'2012 BPTs'!BD85</f>
        <v/>
      </c>
      <c r="AI589" s="2" t="str">
        <f>'2012 BPTs'!BE85</f>
        <v/>
      </c>
      <c r="AJ589" s="2" t="str">
        <f>'2012 BPTs'!BF85</f>
        <v/>
      </c>
      <c r="AK589" s="2" t="str">
        <f>'2012 BPTs'!BG85</f>
        <v/>
      </c>
      <c r="AL589" s="2" t="str">
        <f>'2012 BPTs'!BH85</f>
        <v/>
      </c>
      <c r="AM589" s="2" t="str">
        <f>'2012 BPTs'!BI85</f>
        <v/>
      </c>
      <c r="AO589" s="128">
        <f>'2012 BPTs'!AJ85*'2012 BPTs'!BK85</f>
        <v>0</v>
      </c>
      <c r="AP589" s="128">
        <f>'2012 BPTs'!AK85*'2012 BPTs'!BK85</f>
        <v>0</v>
      </c>
      <c r="AR589" s="5">
        <f>IF(B589="Auto",'2012 BPTs'!M85,J589)</f>
        <v>0</v>
      </c>
      <c r="AS589" s="5">
        <f>'2012 BPTs'!O85</f>
        <v>0</v>
      </c>
      <c r="AT589" s="5">
        <f>'2012 BPTs'!Q85</f>
        <v>0</v>
      </c>
      <c r="AU589" s="5">
        <f>'2012 BPTs'!S85</f>
        <v>0</v>
      </c>
      <c r="AV589" s="5">
        <f>'2012 BPTs'!U85</f>
        <v>0</v>
      </c>
      <c r="AW589" s="5">
        <f>'2012 BPTs'!W85</f>
        <v>0</v>
      </c>
      <c r="AX589" s="5">
        <f>'2012 BPTs'!Y85</f>
        <v>0</v>
      </c>
      <c r="AY589" s="5">
        <f>'2012 BPTs'!AA85</f>
        <v>0</v>
      </c>
      <c r="BA589" s="24">
        <f>IF(ISNA(VLOOKUP(AF589,'2010 BPTs'!$B$12:$BX$181,BA$3,FALSE)),0,VLOOKUP(AF589,'2010 BPTs'!$B$12:$BX$181,BA$3,FALSE))</f>
        <v>0</v>
      </c>
      <c r="BB589" s="24">
        <f>IF(ISNA(VLOOKUP(AG589,'2010 BPTs'!$B$12:$BX$181,BB$3,FALSE)),0,VLOOKUP(AG589,'2010 BPTs'!$B$12:$BX$181,BB$3,FALSE))</f>
        <v>0</v>
      </c>
      <c r="BC589" s="24">
        <f>IF(ISNA(VLOOKUP(AH589,'2010 BPTs'!$B$12:$BX$181,BC$3,FALSE)),0,VLOOKUP(AH589,'2010 BPTs'!$B$12:$BX$181,BC$3,FALSE))</f>
        <v>0</v>
      </c>
      <c r="BD589" s="24">
        <f>IF(ISNA(VLOOKUP(AI589,'2010 BPTs'!$B$12:$BX$181,BD$3,FALSE)),0,VLOOKUP(AI589,'2010 BPTs'!$B$12:$BX$181,BD$3,FALSE))</f>
        <v>0</v>
      </c>
      <c r="BE589" s="24">
        <f>IF(ISNA(VLOOKUP(AJ589,'2010 BPTs'!$B$12:$BX$181,BE$3,FALSE)),0,VLOOKUP(AJ589,'2010 BPTs'!$B$12:$BX$181,BE$3,FALSE))</f>
        <v>0</v>
      </c>
      <c r="BF589" s="24">
        <f>IF(ISNA(VLOOKUP(AK589,'2010 BPTs'!$B$12:$BX$181,BF$3,FALSE)),0,VLOOKUP(AK589,'2010 BPTs'!$B$12:$BX$181,BF$3,FALSE))</f>
        <v>0</v>
      </c>
      <c r="BG589" s="24">
        <f>IF(ISNA(VLOOKUP(AL589,'2010 BPTs'!$B$12:$BX$181,BG$3,FALSE)),0,VLOOKUP(AL589,'2010 BPTs'!$B$12:$BX$181,BG$3,FALSE))</f>
        <v>0</v>
      </c>
      <c r="BH589" s="24">
        <f>IF(ISNA(VLOOKUP(AM589,'2010 BPTs'!$B$12:$BX$181,BH$3,FALSE)),0,VLOOKUP(AM589,'2010 BPTs'!$B$12:$BX$181,BH$3,FALSE))</f>
        <v>0</v>
      </c>
      <c r="BJ589" s="24">
        <f>IF(ISNA(VLOOKUP(AF589,'2010 BPTs'!$B$12:$BX$181,BJ$3,FALSE)),0,VLOOKUP(AF589,'2010 BPTs'!$B$12:$BX$181,BJ$3,FALSE))</f>
        <v>0</v>
      </c>
      <c r="BK589" s="24">
        <f>IF(ISNA(VLOOKUP(AG589,'2010 BPTs'!$B$12:$BX$181,BK$3,FALSE)),0,VLOOKUP(AG589,'2010 BPTs'!$B$12:$BX$181,BK$3,FALSE))</f>
        <v>0</v>
      </c>
      <c r="BL589" s="24">
        <f>IF(ISNA(VLOOKUP(AH589,'2010 BPTs'!$B$12:$BX$181,BL$3,FALSE)),0,VLOOKUP(AH589,'2010 BPTs'!$B$12:$BX$181,BL$3,FALSE))</f>
        <v>0</v>
      </c>
      <c r="BM589" s="24">
        <f>IF(ISNA(VLOOKUP(AI589,'2010 BPTs'!$B$12:$BX$181,BM$3,FALSE)),0,VLOOKUP(AI589,'2010 BPTs'!$B$12:$BX$181,BM$3,FALSE))</f>
        <v>0</v>
      </c>
      <c r="BN589" s="24">
        <f>IF(ISNA(VLOOKUP(AJ589,'2010 BPTs'!$B$12:$BX$181,BN$3,FALSE)),0,VLOOKUP(AJ589,'2010 BPTs'!$B$12:$BX$181,BN$3,FALSE))</f>
        <v>0</v>
      </c>
      <c r="BO589" s="24">
        <f>IF(ISNA(VLOOKUP(AK589,'2010 BPTs'!$B$12:$BX$181,BO$3,FALSE)),0,VLOOKUP(AK589,'2010 BPTs'!$B$12:$BX$181,BO$3,FALSE))</f>
        <v>0</v>
      </c>
      <c r="BP589" s="24">
        <f>IF(ISNA(VLOOKUP(AL589,'2010 BPTs'!$B$12:$BX$181,BP$3,FALSE)),0,VLOOKUP(AL589,'2010 BPTs'!$B$12:$BX$181,BP$3,FALSE))</f>
        <v>0</v>
      </c>
      <c r="BQ589" s="24">
        <f>IF(ISNA(VLOOKUP(AM589,'2010 BPTs'!$B$12:$BX$181,BQ$3,FALSE)),0,VLOOKUP(AM589,'2010 BPTs'!$B$12:$BX$181,BQ$3,FALSE))</f>
        <v>0</v>
      </c>
      <c r="BS589" s="78">
        <f t="shared" si="187"/>
        <v>0</v>
      </c>
      <c r="BT589" s="68">
        <f t="shared" si="188"/>
        <v>0</v>
      </c>
      <c r="BU589" s="68">
        <f t="shared" si="189"/>
        <v>0</v>
      </c>
      <c r="BW589" s="24">
        <f>IF(ISNA(VLOOKUP(AF589,'2010 BPTs'!$B$12:$BX$181,BW$3,FALSE)),0,VLOOKUP(AF589,'2010 BPTs'!$B$12:$BX$181,BW$3,FALSE))</f>
        <v>0</v>
      </c>
      <c r="BX589" s="24">
        <f>IF(ISNA(VLOOKUP(AG589,'2010 BPTs'!$B$12:$BX$181,BX$3,FALSE)),0,VLOOKUP(AG589,'2010 BPTs'!$B$12:$BX$181,BX$3,FALSE))</f>
        <v>0</v>
      </c>
      <c r="BY589" s="24">
        <f>IF(ISNA(VLOOKUP(AH589,'2010 BPTs'!$B$12:$BX$181,BY$3,FALSE)),0,VLOOKUP(AH589,'2010 BPTs'!$B$12:$BX$181,BY$3,FALSE))</f>
        <v>0</v>
      </c>
      <c r="BZ589" s="24">
        <f>IF(ISNA(VLOOKUP(AI589,'2010 BPTs'!$B$12:$BX$181,BZ$3,FALSE)),0,VLOOKUP(AI589,'2010 BPTs'!$B$12:$BX$181,BZ$3,FALSE))</f>
        <v>0</v>
      </c>
      <c r="CA589" s="24">
        <f>IF(ISNA(VLOOKUP(AJ589,'2010 BPTs'!$B$12:$BX$181,CA$3,FALSE)),0,VLOOKUP(AJ589,'2010 BPTs'!$B$12:$BX$181,CA$3,FALSE))</f>
        <v>0</v>
      </c>
      <c r="CB589" s="24">
        <f>IF(ISNA(VLOOKUP(AK589,'2010 BPTs'!$B$12:$BX$181,CB$3,FALSE)),0,VLOOKUP(AK589,'2010 BPTs'!$B$12:$BX$181,CB$3,FALSE))</f>
        <v>0</v>
      </c>
      <c r="CC589" s="24">
        <f>IF(ISNA(VLOOKUP(AL589,'2010 BPTs'!$B$12:$BX$181,CC$3,FALSE)),0,VLOOKUP(AL589,'2010 BPTs'!$B$12:$BX$181,CC$3,FALSE))</f>
        <v>0</v>
      </c>
      <c r="CD589" s="24">
        <f>IF(ISNA(VLOOKUP(AM589,'2010 BPTs'!$B$12:$BX$181,CD$3,FALSE)),0,VLOOKUP(AM589,'2010 BPTs'!$B$12:$BX$181,CD$3,FALSE))</f>
        <v>0</v>
      </c>
      <c r="CF589" s="24">
        <f>IF(ISERROR(VLOOKUP(AF589,'2010 BPTs'!$B$12:$BX$181,CF$3,FALSE)/VLOOKUP(AF589,'2010 BPTs'!$B$12:$BX764,CF$3+3,FALSE)),0,VLOOKUP(AF589,'2010 BPTs'!$B$12:$BX$181,CF$3,FALSE)/VLOOKUP(AF589,'2010 BPTs'!$B$12:$BX764,CF$3+3,FALSE))</f>
        <v>0</v>
      </c>
      <c r="CG589" s="24">
        <f>IF(ISERROR(VLOOKUP(AG589,'2010 BPTs'!$B$12:$BX$181,CG$3,FALSE)/VLOOKUP(AG589,'2010 BPTs'!$B$12:$BX764,CG$3+3,FALSE)),0,VLOOKUP(AG589,'2010 BPTs'!$B$12:$BX$181,CG$3,FALSE)/VLOOKUP(AG589,'2010 BPTs'!$B$12:$BX764,CG$3+3,FALSE))</f>
        <v>0</v>
      </c>
      <c r="CH589" s="24">
        <f>IF(ISERROR(VLOOKUP(AH589,'2010 BPTs'!$B$12:$BX$181,CH$3,FALSE)/VLOOKUP(AH589,'2010 BPTs'!$B$12:$BX764,CH$3+3,FALSE)),0,VLOOKUP(AH589,'2010 BPTs'!$B$12:$BX$181,CH$3,FALSE)/VLOOKUP(AH589,'2010 BPTs'!$B$12:$BX764,CH$3+3,FALSE))</f>
        <v>0</v>
      </c>
      <c r="CI589" s="24">
        <f>IF(ISERROR(VLOOKUP(AI589,'2010 BPTs'!$B$12:$BX$181,CI$3,FALSE)/VLOOKUP(AI589,'2010 BPTs'!$B$12:$BX764,CI$3+3,FALSE)),0,VLOOKUP(AI589,'2010 BPTs'!$B$12:$BX$181,CI$3,FALSE)/VLOOKUP(AI589,'2010 BPTs'!$B$12:$BX764,CI$3+3,FALSE))</f>
        <v>0</v>
      </c>
      <c r="CJ589" s="24">
        <f>IF(ISERROR(VLOOKUP(AJ589,'2010 BPTs'!$B$12:$BX$181,CJ$3,FALSE)/VLOOKUP(AJ589,'2010 BPTs'!$B$12:$BX764,CJ$3+3,FALSE)),0,VLOOKUP(AJ589,'2010 BPTs'!$B$12:$BX$181,CJ$3,FALSE)/VLOOKUP(AJ589,'2010 BPTs'!$B$12:$BX764,CJ$3+3,FALSE))</f>
        <v>0</v>
      </c>
      <c r="CK589" s="24">
        <f>IF(ISERROR(VLOOKUP(AK589,'2010 BPTs'!$B$12:$BX$181,CK$3,FALSE)/VLOOKUP(AK589,'2010 BPTs'!$B$12:$BX764,CK$3+3,FALSE)),0,VLOOKUP(AK589,'2010 BPTs'!$B$12:$BX$181,CK$3,FALSE)/VLOOKUP(AK589,'2010 BPTs'!$B$12:$BX764,CK$3+3,FALSE))</f>
        <v>0</v>
      </c>
      <c r="CL589" s="24">
        <f>IF(ISERROR(VLOOKUP(AL589,'2010 BPTs'!$B$12:$BX$181,CL$3,FALSE)/VLOOKUP(AL589,'2010 BPTs'!$B$12:$BX764,CL$3+3,FALSE)),0,VLOOKUP(AL589,'2010 BPTs'!$B$12:$BX$181,CL$3,FALSE)/VLOOKUP(AL589,'2010 BPTs'!$B$12:$BX764,CL$3+3,FALSE))</f>
        <v>0</v>
      </c>
      <c r="CM589" s="24">
        <f>IF(ISERROR(VLOOKUP(AM589,'2010 BPTs'!$B$12:$BX$181,CM$3,FALSE)/VLOOKUP(AM589,'2010 BPTs'!$B$12:$BX764,CM$3+3,FALSE)),0,VLOOKUP(AM589,'2010 BPTs'!$B$12:$BX$181,CM$3,FALSE)/VLOOKUP(AM589,'2010 BPTs'!$B$12:$BX764,CM$3+3,FALSE))</f>
        <v>0</v>
      </c>
      <c r="CO589" s="24">
        <f>IF(ISERROR(VLOOKUP(AF589,'2010 BPTs'!$B$12:$BX$181,CO$3,FALSE)/VLOOKUP(AF589,'2010 BPTs'!$B$12:$BX764,CO$3+2,FALSE)),0,VLOOKUP(AF589,'2010 BPTs'!$B$12:$BX$181,CO$3,FALSE)/VLOOKUP(AF589,'2010 BPTs'!$B$12:$BX764,CO$3+2,FALSE))</f>
        <v>0</v>
      </c>
      <c r="CP589" s="24">
        <f>IF(ISERROR(VLOOKUP(AG589,'2010 BPTs'!$B$12:$BX$181,CP$3,FALSE)/VLOOKUP(AG589,'2010 BPTs'!$B$12:$BX764,CP$3+2,FALSE)),0,VLOOKUP(AG589,'2010 BPTs'!$B$12:$BX$181,CP$3,FALSE)/VLOOKUP(AG589,'2010 BPTs'!$B$12:$BX764,CP$3+2,FALSE))</f>
        <v>0</v>
      </c>
      <c r="CQ589" s="24">
        <f>IF(ISERROR(VLOOKUP(AH589,'2010 BPTs'!$B$12:$BX$181,CQ$3,FALSE)/VLOOKUP(AH589,'2010 BPTs'!$B$12:$BX764,CQ$3+2,FALSE)),0,VLOOKUP(AH589,'2010 BPTs'!$B$12:$BX$181,CQ$3,FALSE)/VLOOKUP(AH589,'2010 BPTs'!$B$12:$BX764,CQ$3+2,FALSE))</f>
        <v>0</v>
      </c>
      <c r="CR589" s="24">
        <f>IF(ISERROR(VLOOKUP(AI589,'2010 BPTs'!$B$12:$BX$181,CR$3,FALSE)/VLOOKUP(AI589,'2010 BPTs'!$B$12:$BX764,CR$3+2,FALSE)),0,VLOOKUP(AI589,'2010 BPTs'!$B$12:$BX$181,CR$3,FALSE)/VLOOKUP(AI589,'2010 BPTs'!$B$12:$BX764,CR$3+2,FALSE))</f>
        <v>0</v>
      </c>
      <c r="CS589" s="24">
        <f>IF(ISERROR(VLOOKUP(AJ589,'2010 BPTs'!$B$12:$BX$181,CS$3,FALSE)/VLOOKUP(AJ589,'2010 BPTs'!$B$12:$BX764,CS$3+2,FALSE)),0,VLOOKUP(AJ589,'2010 BPTs'!$B$12:$BX$181,CS$3,FALSE)/VLOOKUP(AJ589,'2010 BPTs'!$B$12:$BX764,CS$3+2,FALSE))</f>
        <v>0</v>
      </c>
      <c r="CT589" s="24">
        <f>IF(ISERROR(VLOOKUP(AK589,'2010 BPTs'!$B$12:$BX$181,CT$3,FALSE)/VLOOKUP(AK589,'2010 BPTs'!$B$12:$BX764,CT$3+2,FALSE)),0,VLOOKUP(AK589,'2010 BPTs'!$B$12:$BX$181,CT$3,FALSE)/VLOOKUP(AK589,'2010 BPTs'!$B$12:$BX764,CT$3+2,FALSE))</f>
        <v>0</v>
      </c>
      <c r="CU589" s="24">
        <f>IF(ISERROR(VLOOKUP(AL589,'2010 BPTs'!$B$12:$BX$181,CU$3,FALSE)/VLOOKUP(AL589,'2010 BPTs'!$B$12:$BX764,CU$3+2,FALSE)),0,VLOOKUP(AL589,'2010 BPTs'!$B$12:$BX$181,CU$3,FALSE)/VLOOKUP(AL589,'2010 BPTs'!$B$12:$BX764,CU$3+2,FALSE))</f>
        <v>0</v>
      </c>
      <c r="CV589" s="24">
        <f>IF(ISERROR(VLOOKUP(AM589,'2010 BPTs'!$B$12:$BX$181,CV$3,FALSE)/VLOOKUP(AM589,'2010 BPTs'!$B$12:$BX764,CV$3+2,FALSE)),0,VLOOKUP(AM589,'2010 BPTs'!$B$12:$BX$181,CV$3,FALSE)/VLOOKUP(AM589,'2010 BPTs'!$B$12:$BX764,CV$3+2,FALSE))</f>
        <v>0</v>
      </c>
      <c r="CX589" s="93">
        <f>'2012 BPTs'!BR85</f>
        <v>0</v>
      </c>
      <c r="CY589" s="93">
        <f>'2012 BPTs'!BS85</f>
        <v>0</v>
      </c>
    </row>
    <row r="590" spans="2:103" x14ac:dyDescent="0.2">
      <c r="B590" s="2" t="s">
        <v>213</v>
      </c>
      <c r="C590" s="2">
        <f>'2012 BPTs'!E86</f>
        <v>0</v>
      </c>
      <c r="D590" s="2">
        <f t="shared" si="179"/>
        <v>0</v>
      </c>
      <c r="E590" s="4">
        <f>'2012 BPTs'!F86</f>
        <v>0</v>
      </c>
      <c r="F590" s="88">
        <f>'2012 BPTs'!G86</f>
        <v>0</v>
      </c>
      <c r="G590" s="53">
        <f>'2012 BPTs'!I86</f>
        <v>0</v>
      </c>
      <c r="H590" s="88">
        <f>'2012 BPTs'!J86</f>
        <v>0</v>
      </c>
      <c r="I590" s="4">
        <f>'2012 BPTs'!K86</f>
        <v>0</v>
      </c>
      <c r="J590" s="5">
        <f>'2012 BPTs'!M86</f>
        <v>0</v>
      </c>
      <c r="K590" s="99">
        <f>'2012 BPTs'!BL86</f>
        <v>0</v>
      </c>
      <c r="L590" s="100">
        <f t="shared" si="174"/>
        <v>0</v>
      </c>
      <c r="M590" s="101">
        <f t="shared" si="180"/>
        <v>0</v>
      </c>
      <c r="N590" s="102">
        <f t="shared" si="183"/>
        <v>0</v>
      </c>
      <c r="O590" s="103">
        <f>'2012 BPTs'!BM86</f>
        <v>0</v>
      </c>
      <c r="P590" s="100">
        <f t="shared" si="175"/>
        <v>0</v>
      </c>
      <c r="Q590" s="101">
        <f t="shared" si="181"/>
        <v>0</v>
      </c>
      <c r="R590" s="104">
        <f t="shared" si="176"/>
        <v>0</v>
      </c>
      <c r="S590" s="105">
        <f t="shared" si="184"/>
        <v>0</v>
      </c>
      <c r="T590" s="104">
        <f t="shared" si="177"/>
        <v>0</v>
      </c>
      <c r="U590" s="121">
        <f>IF(K590=0,0,IF(B590="Manual",(S590-O590-AP590*(O590/(O590+Z590)))/S590,'2012 BPTs'!BP86))</f>
        <v>0</v>
      </c>
      <c r="V590" s="99">
        <f>'2012 BPTs'!BN86</f>
        <v>0</v>
      </c>
      <c r="W590" s="100">
        <f t="shared" si="190"/>
        <v>0</v>
      </c>
      <c r="X590" s="103">
        <f t="shared" si="182"/>
        <v>0</v>
      </c>
      <c r="Y590" s="102">
        <f t="shared" si="185"/>
        <v>0</v>
      </c>
      <c r="Z590" s="103">
        <f>'2012 BPTs'!BO86</f>
        <v>0</v>
      </c>
      <c r="AA590" s="104">
        <f t="shared" si="178"/>
        <v>0</v>
      </c>
      <c r="AB590" s="106">
        <f>IF(W590=0,0,IF(B590="Manual",(V590-Z590-AP590*(Z590/(Z590+O590)))/V590,'2012 BPTs'!BQ86))</f>
        <v>0</v>
      </c>
      <c r="AD590" s="2" t="str">
        <f t="shared" si="186"/>
        <v>00-0</v>
      </c>
      <c r="AE590" s="2">
        <f>'2012 BPTs'!BA86</f>
        <v>0</v>
      </c>
      <c r="AF590" s="2" t="str">
        <f>IF(B590="Auto",'2012 BPTs'!BB86,D590&amp;E590&amp;"-"&amp;F590)</f>
        <v/>
      </c>
      <c r="AG590" s="2" t="str">
        <f>'2012 BPTs'!BC86</f>
        <v/>
      </c>
      <c r="AH590" s="2" t="str">
        <f>'2012 BPTs'!BD86</f>
        <v/>
      </c>
      <c r="AI590" s="2" t="str">
        <f>'2012 BPTs'!BE86</f>
        <v/>
      </c>
      <c r="AJ590" s="2" t="str">
        <f>'2012 BPTs'!BF86</f>
        <v/>
      </c>
      <c r="AK590" s="2" t="str">
        <f>'2012 BPTs'!BG86</f>
        <v/>
      </c>
      <c r="AL590" s="2" t="str">
        <f>'2012 BPTs'!BH86</f>
        <v/>
      </c>
      <c r="AM590" s="2" t="str">
        <f>'2012 BPTs'!BI86</f>
        <v/>
      </c>
      <c r="AO590" s="128">
        <f>'2012 BPTs'!AJ86*'2012 BPTs'!BK86</f>
        <v>0</v>
      </c>
      <c r="AP590" s="128">
        <f>'2012 BPTs'!AK86*'2012 BPTs'!BK86</f>
        <v>0</v>
      </c>
      <c r="AR590" s="5">
        <f>IF(B590="Auto",'2012 BPTs'!M86,J590)</f>
        <v>0</v>
      </c>
      <c r="AS590" s="5">
        <f>'2012 BPTs'!O86</f>
        <v>0</v>
      </c>
      <c r="AT590" s="5">
        <f>'2012 BPTs'!Q86</f>
        <v>0</v>
      </c>
      <c r="AU590" s="5">
        <f>'2012 BPTs'!S86</f>
        <v>0</v>
      </c>
      <c r="AV590" s="5">
        <f>'2012 BPTs'!U86</f>
        <v>0</v>
      </c>
      <c r="AW590" s="5">
        <f>'2012 BPTs'!W86</f>
        <v>0</v>
      </c>
      <c r="AX590" s="5">
        <f>'2012 BPTs'!Y86</f>
        <v>0</v>
      </c>
      <c r="AY590" s="5">
        <f>'2012 BPTs'!AA86</f>
        <v>0</v>
      </c>
      <c r="BA590" s="24">
        <f>IF(ISNA(VLOOKUP(AF590,'2010 BPTs'!$B$12:$BX$181,BA$3,FALSE)),0,VLOOKUP(AF590,'2010 BPTs'!$B$12:$BX$181,BA$3,FALSE))</f>
        <v>0</v>
      </c>
      <c r="BB590" s="24">
        <f>IF(ISNA(VLOOKUP(AG590,'2010 BPTs'!$B$12:$BX$181,BB$3,FALSE)),0,VLOOKUP(AG590,'2010 BPTs'!$B$12:$BX$181,BB$3,FALSE))</f>
        <v>0</v>
      </c>
      <c r="BC590" s="24">
        <f>IF(ISNA(VLOOKUP(AH590,'2010 BPTs'!$B$12:$BX$181,BC$3,FALSE)),0,VLOOKUP(AH590,'2010 BPTs'!$B$12:$BX$181,BC$3,FALSE))</f>
        <v>0</v>
      </c>
      <c r="BD590" s="24">
        <f>IF(ISNA(VLOOKUP(AI590,'2010 BPTs'!$B$12:$BX$181,BD$3,FALSE)),0,VLOOKUP(AI590,'2010 BPTs'!$B$12:$BX$181,BD$3,FALSE))</f>
        <v>0</v>
      </c>
      <c r="BE590" s="24">
        <f>IF(ISNA(VLOOKUP(AJ590,'2010 BPTs'!$B$12:$BX$181,BE$3,FALSE)),0,VLOOKUP(AJ590,'2010 BPTs'!$B$12:$BX$181,BE$3,FALSE))</f>
        <v>0</v>
      </c>
      <c r="BF590" s="24">
        <f>IF(ISNA(VLOOKUP(AK590,'2010 BPTs'!$B$12:$BX$181,BF$3,FALSE)),0,VLOOKUP(AK590,'2010 BPTs'!$B$12:$BX$181,BF$3,FALSE))</f>
        <v>0</v>
      </c>
      <c r="BG590" s="24">
        <f>IF(ISNA(VLOOKUP(AL590,'2010 BPTs'!$B$12:$BX$181,BG$3,FALSE)),0,VLOOKUP(AL590,'2010 BPTs'!$B$12:$BX$181,BG$3,FALSE))</f>
        <v>0</v>
      </c>
      <c r="BH590" s="24">
        <f>IF(ISNA(VLOOKUP(AM590,'2010 BPTs'!$B$12:$BX$181,BH$3,FALSE)),0,VLOOKUP(AM590,'2010 BPTs'!$B$12:$BX$181,BH$3,FALSE))</f>
        <v>0</v>
      </c>
      <c r="BJ590" s="24">
        <f>IF(ISNA(VLOOKUP(AF590,'2010 BPTs'!$B$12:$BX$181,BJ$3,FALSE)),0,VLOOKUP(AF590,'2010 BPTs'!$B$12:$BX$181,BJ$3,FALSE))</f>
        <v>0</v>
      </c>
      <c r="BK590" s="24">
        <f>IF(ISNA(VLOOKUP(AG590,'2010 BPTs'!$B$12:$BX$181,BK$3,FALSE)),0,VLOOKUP(AG590,'2010 BPTs'!$B$12:$BX$181,BK$3,FALSE))</f>
        <v>0</v>
      </c>
      <c r="BL590" s="24">
        <f>IF(ISNA(VLOOKUP(AH590,'2010 BPTs'!$B$12:$BX$181,BL$3,FALSE)),0,VLOOKUP(AH590,'2010 BPTs'!$B$12:$BX$181,BL$3,FALSE))</f>
        <v>0</v>
      </c>
      <c r="BM590" s="24">
        <f>IF(ISNA(VLOOKUP(AI590,'2010 BPTs'!$B$12:$BX$181,BM$3,FALSE)),0,VLOOKUP(AI590,'2010 BPTs'!$B$12:$BX$181,BM$3,FALSE))</f>
        <v>0</v>
      </c>
      <c r="BN590" s="24">
        <f>IF(ISNA(VLOOKUP(AJ590,'2010 BPTs'!$B$12:$BX$181,BN$3,FALSE)),0,VLOOKUP(AJ590,'2010 BPTs'!$B$12:$BX$181,BN$3,FALSE))</f>
        <v>0</v>
      </c>
      <c r="BO590" s="24">
        <f>IF(ISNA(VLOOKUP(AK590,'2010 BPTs'!$B$12:$BX$181,BO$3,FALSE)),0,VLOOKUP(AK590,'2010 BPTs'!$B$12:$BX$181,BO$3,FALSE))</f>
        <v>0</v>
      </c>
      <c r="BP590" s="24">
        <f>IF(ISNA(VLOOKUP(AL590,'2010 BPTs'!$B$12:$BX$181,BP$3,FALSE)),0,VLOOKUP(AL590,'2010 BPTs'!$B$12:$BX$181,BP$3,FALSE))</f>
        <v>0</v>
      </c>
      <c r="BQ590" s="24">
        <f>IF(ISNA(VLOOKUP(AM590,'2010 BPTs'!$B$12:$BX$181,BQ$3,FALSE)),0,VLOOKUP(AM590,'2010 BPTs'!$B$12:$BX$181,BQ$3,FALSE))</f>
        <v>0</v>
      </c>
      <c r="BS590" s="78">
        <f t="shared" si="187"/>
        <v>0</v>
      </c>
      <c r="BT590" s="68">
        <f t="shared" si="188"/>
        <v>0</v>
      </c>
      <c r="BU590" s="68">
        <f t="shared" si="189"/>
        <v>0</v>
      </c>
      <c r="BW590" s="24">
        <f>IF(ISNA(VLOOKUP(AF590,'2010 BPTs'!$B$12:$BX$181,BW$3,FALSE)),0,VLOOKUP(AF590,'2010 BPTs'!$B$12:$BX$181,BW$3,FALSE))</f>
        <v>0</v>
      </c>
      <c r="BX590" s="24">
        <f>IF(ISNA(VLOOKUP(AG590,'2010 BPTs'!$B$12:$BX$181,BX$3,FALSE)),0,VLOOKUP(AG590,'2010 BPTs'!$B$12:$BX$181,BX$3,FALSE))</f>
        <v>0</v>
      </c>
      <c r="BY590" s="24">
        <f>IF(ISNA(VLOOKUP(AH590,'2010 BPTs'!$B$12:$BX$181,BY$3,FALSE)),0,VLOOKUP(AH590,'2010 BPTs'!$B$12:$BX$181,BY$3,FALSE))</f>
        <v>0</v>
      </c>
      <c r="BZ590" s="24">
        <f>IF(ISNA(VLOOKUP(AI590,'2010 BPTs'!$B$12:$BX$181,BZ$3,FALSE)),0,VLOOKUP(AI590,'2010 BPTs'!$B$12:$BX$181,BZ$3,FALSE))</f>
        <v>0</v>
      </c>
      <c r="CA590" s="24">
        <f>IF(ISNA(VLOOKUP(AJ590,'2010 BPTs'!$B$12:$BX$181,CA$3,FALSE)),0,VLOOKUP(AJ590,'2010 BPTs'!$B$12:$BX$181,CA$3,FALSE))</f>
        <v>0</v>
      </c>
      <c r="CB590" s="24">
        <f>IF(ISNA(VLOOKUP(AK590,'2010 BPTs'!$B$12:$BX$181,CB$3,FALSE)),0,VLOOKUP(AK590,'2010 BPTs'!$B$12:$BX$181,CB$3,FALSE))</f>
        <v>0</v>
      </c>
      <c r="CC590" s="24">
        <f>IF(ISNA(VLOOKUP(AL590,'2010 BPTs'!$B$12:$BX$181,CC$3,FALSE)),0,VLOOKUP(AL590,'2010 BPTs'!$B$12:$BX$181,CC$3,FALSE))</f>
        <v>0</v>
      </c>
      <c r="CD590" s="24">
        <f>IF(ISNA(VLOOKUP(AM590,'2010 BPTs'!$B$12:$BX$181,CD$3,FALSE)),0,VLOOKUP(AM590,'2010 BPTs'!$B$12:$BX$181,CD$3,FALSE))</f>
        <v>0</v>
      </c>
      <c r="CF590" s="24">
        <f>IF(ISERROR(VLOOKUP(AF590,'2010 BPTs'!$B$12:$BX$181,CF$3,FALSE)/VLOOKUP(AF590,'2010 BPTs'!$B$12:$BX765,CF$3+3,FALSE)),0,VLOOKUP(AF590,'2010 BPTs'!$B$12:$BX$181,CF$3,FALSE)/VLOOKUP(AF590,'2010 BPTs'!$B$12:$BX765,CF$3+3,FALSE))</f>
        <v>0</v>
      </c>
      <c r="CG590" s="24">
        <f>IF(ISERROR(VLOOKUP(AG590,'2010 BPTs'!$B$12:$BX$181,CG$3,FALSE)/VLOOKUP(AG590,'2010 BPTs'!$B$12:$BX765,CG$3+3,FALSE)),0,VLOOKUP(AG590,'2010 BPTs'!$B$12:$BX$181,CG$3,FALSE)/VLOOKUP(AG590,'2010 BPTs'!$B$12:$BX765,CG$3+3,FALSE))</f>
        <v>0</v>
      </c>
      <c r="CH590" s="24">
        <f>IF(ISERROR(VLOOKUP(AH590,'2010 BPTs'!$B$12:$BX$181,CH$3,FALSE)/VLOOKUP(AH590,'2010 BPTs'!$B$12:$BX765,CH$3+3,FALSE)),0,VLOOKUP(AH590,'2010 BPTs'!$B$12:$BX$181,CH$3,FALSE)/VLOOKUP(AH590,'2010 BPTs'!$B$12:$BX765,CH$3+3,FALSE))</f>
        <v>0</v>
      </c>
      <c r="CI590" s="24">
        <f>IF(ISERROR(VLOOKUP(AI590,'2010 BPTs'!$B$12:$BX$181,CI$3,FALSE)/VLOOKUP(AI590,'2010 BPTs'!$B$12:$BX765,CI$3+3,FALSE)),0,VLOOKUP(AI590,'2010 BPTs'!$B$12:$BX$181,CI$3,FALSE)/VLOOKUP(AI590,'2010 BPTs'!$B$12:$BX765,CI$3+3,FALSE))</f>
        <v>0</v>
      </c>
      <c r="CJ590" s="24">
        <f>IF(ISERROR(VLOOKUP(AJ590,'2010 BPTs'!$B$12:$BX$181,CJ$3,FALSE)/VLOOKUP(AJ590,'2010 BPTs'!$B$12:$BX765,CJ$3+3,FALSE)),0,VLOOKUP(AJ590,'2010 BPTs'!$B$12:$BX$181,CJ$3,FALSE)/VLOOKUP(AJ590,'2010 BPTs'!$B$12:$BX765,CJ$3+3,FALSE))</f>
        <v>0</v>
      </c>
      <c r="CK590" s="24">
        <f>IF(ISERROR(VLOOKUP(AK590,'2010 BPTs'!$B$12:$BX$181,CK$3,FALSE)/VLOOKUP(AK590,'2010 BPTs'!$B$12:$BX765,CK$3+3,FALSE)),0,VLOOKUP(AK590,'2010 BPTs'!$B$12:$BX$181,CK$3,FALSE)/VLOOKUP(AK590,'2010 BPTs'!$B$12:$BX765,CK$3+3,FALSE))</f>
        <v>0</v>
      </c>
      <c r="CL590" s="24">
        <f>IF(ISERROR(VLOOKUP(AL590,'2010 BPTs'!$B$12:$BX$181,CL$3,FALSE)/VLOOKUP(AL590,'2010 BPTs'!$B$12:$BX765,CL$3+3,FALSE)),0,VLOOKUP(AL590,'2010 BPTs'!$B$12:$BX$181,CL$3,FALSE)/VLOOKUP(AL590,'2010 BPTs'!$B$12:$BX765,CL$3+3,FALSE))</f>
        <v>0</v>
      </c>
      <c r="CM590" s="24">
        <f>IF(ISERROR(VLOOKUP(AM590,'2010 BPTs'!$B$12:$BX$181,CM$3,FALSE)/VLOOKUP(AM590,'2010 BPTs'!$B$12:$BX765,CM$3+3,FALSE)),0,VLOOKUP(AM590,'2010 BPTs'!$B$12:$BX$181,CM$3,FALSE)/VLOOKUP(AM590,'2010 BPTs'!$B$12:$BX765,CM$3+3,FALSE))</f>
        <v>0</v>
      </c>
      <c r="CO590" s="24">
        <f>IF(ISERROR(VLOOKUP(AF590,'2010 BPTs'!$B$12:$BX$181,CO$3,FALSE)/VLOOKUP(AF590,'2010 BPTs'!$B$12:$BX765,CO$3+2,FALSE)),0,VLOOKUP(AF590,'2010 BPTs'!$B$12:$BX$181,CO$3,FALSE)/VLOOKUP(AF590,'2010 BPTs'!$B$12:$BX765,CO$3+2,FALSE))</f>
        <v>0</v>
      </c>
      <c r="CP590" s="24">
        <f>IF(ISERROR(VLOOKUP(AG590,'2010 BPTs'!$B$12:$BX$181,CP$3,FALSE)/VLOOKUP(AG590,'2010 BPTs'!$B$12:$BX765,CP$3+2,FALSE)),0,VLOOKUP(AG590,'2010 BPTs'!$B$12:$BX$181,CP$3,FALSE)/VLOOKUP(AG590,'2010 BPTs'!$B$12:$BX765,CP$3+2,FALSE))</f>
        <v>0</v>
      </c>
      <c r="CQ590" s="24">
        <f>IF(ISERROR(VLOOKUP(AH590,'2010 BPTs'!$B$12:$BX$181,CQ$3,FALSE)/VLOOKUP(AH590,'2010 BPTs'!$B$12:$BX765,CQ$3+2,FALSE)),0,VLOOKUP(AH590,'2010 BPTs'!$B$12:$BX$181,CQ$3,FALSE)/VLOOKUP(AH590,'2010 BPTs'!$B$12:$BX765,CQ$3+2,FALSE))</f>
        <v>0</v>
      </c>
      <c r="CR590" s="24">
        <f>IF(ISERROR(VLOOKUP(AI590,'2010 BPTs'!$B$12:$BX$181,CR$3,FALSE)/VLOOKUP(AI590,'2010 BPTs'!$B$12:$BX765,CR$3+2,FALSE)),0,VLOOKUP(AI590,'2010 BPTs'!$B$12:$BX$181,CR$3,FALSE)/VLOOKUP(AI590,'2010 BPTs'!$B$12:$BX765,CR$3+2,FALSE))</f>
        <v>0</v>
      </c>
      <c r="CS590" s="24">
        <f>IF(ISERROR(VLOOKUP(AJ590,'2010 BPTs'!$B$12:$BX$181,CS$3,FALSE)/VLOOKUP(AJ590,'2010 BPTs'!$B$12:$BX765,CS$3+2,FALSE)),0,VLOOKUP(AJ590,'2010 BPTs'!$B$12:$BX$181,CS$3,FALSE)/VLOOKUP(AJ590,'2010 BPTs'!$B$12:$BX765,CS$3+2,FALSE))</f>
        <v>0</v>
      </c>
      <c r="CT590" s="24">
        <f>IF(ISERROR(VLOOKUP(AK590,'2010 BPTs'!$B$12:$BX$181,CT$3,FALSE)/VLOOKUP(AK590,'2010 BPTs'!$B$12:$BX765,CT$3+2,FALSE)),0,VLOOKUP(AK590,'2010 BPTs'!$B$12:$BX$181,CT$3,FALSE)/VLOOKUP(AK590,'2010 BPTs'!$B$12:$BX765,CT$3+2,FALSE))</f>
        <v>0</v>
      </c>
      <c r="CU590" s="24">
        <f>IF(ISERROR(VLOOKUP(AL590,'2010 BPTs'!$B$12:$BX$181,CU$3,FALSE)/VLOOKUP(AL590,'2010 BPTs'!$B$12:$BX765,CU$3+2,FALSE)),0,VLOOKUP(AL590,'2010 BPTs'!$B$12:$BX$181,CU$3,FALSE)/VLOOKUP(AL590,'2010 BPTs'!$B$12:$BX765,CU$3+2,FALSE))</f>
        <v>0</v>
      </c>
      <c r="CV590" s="24">
        <f>IF(ISERROR(VLOOKUP(AM590,'2010 BPTs'!$B$12:$BX$181,CV$3,FALSE)/VLOOKUP(AM590,'2010 BPTs'!$B$12:$BX765,CV$3+2,FALSE)),0,VLOOKUP(AM590,'2010 BPTs'!$B$12:$BX$181,CV$3,FALSE)/VLOOKUP(AM590,'2010 BPTs'!$B$12:$BX765,CV$3+2,FALSE))</f>
        <v>0</v>
      </c>
      <c r="CX590" s="93">
        <f>'2012 BPTs'!BR86</f>
        <v>0</v>
      </c>
      <c r="CY590" s="93">
        <f>'2012 BPTs'!BS86</f>
        <v>0</v>
      </c>
    </row>
    <row r="591" spans="2:103" x14ac:dyDescent="0.2">
      <c r="B591" s="2" t="s">
        <v>213</v>
      </c>
      <c r="C591" s="2">
        <f>'2012 BPTs'!E87</f>
        <v>0</v>
      </c>
      <c r="D591" s="2">
        <f t="shared" si="179"/>
        <v>0</v>
      </c>
      <c r="E591" s="4">
        <f>'2012 BPTs'!F87</f>
        <v>0</v>
      </c>
      <c r="F591" s="88">
        <f>'2012 BPTs'!G87</f>
        <v>0</v>
      </c>
      <c r="G591" s="53">
        <f>'2012 BPTs'!I87</f>
        <v>0</v>
      </c>
      <c r="H591" s="88">
        <f>'2012 BPTs'!J87</f>
        <v>0</v>
      </c>
      <c r="I591" s="4">
        <f>'2012 BPTs'!K87</f>
        <v>0</v>
      </c>
      <c r="J591" s="5">
        <f>'2012 BPTs'!M87</f>
        <v>0</v>
      </c>
      <c r="K591" s="99">
        <f>'2012 BPTs'!BL87</f>
        <v>0</v>
      </c>
      <c r="L591" s="100">
        <f t="shared" si="174"/>
        <v>0</v>
      </c>
      <c r="M591" s="101">
        <f t="shared" si="180"/>
        <v>0</v>
      </c>
      <c r="N591" s="102">
        <f t="shared" si="183"/>
        <v>0</v>
      </c>
      <c r="O591" s="103">
        <f>'2012 BPTs'!BM87</f>
        <v>0</v>
      </c>
      <c r="P591" s="100">
        <f t="shared" si="175"/>
        <v>0</v>
      </c>
      <c r="Q591" s="101">
        <f t="shared" si="181"/>
        <v>0</v>
      </c>
      <c r="R591" s="104">
        <f t="shared" si="176"/>
        <v>0</v>
      </c>
      <c r="S591" s="105">
        <f t="shared" si="184"/>
        <v>0</v>
      </c>
      <c r="T591" s="104">
        <f t="shared" si="177"/>
        <v>0</v>
      </c>
      <c r="U591" s="121">
        <f>IF(K591=0,0,IF(B591="Manual",(S591-O591-AP591*(O591/(O591+Z591)))/S591,'2012 BPTs'!BP87))</f>
        <v>0</v>
      </c>
      <c r="V591" s="99">
        <f>'2012 BPTs'!BN87</f>
        <v>0</v>
      </c>
      <c r="W591" s="100">
        <f t="shared" si="190"/>
        <v>0</v>
      </c>
      <c r="X591" s="103">
        <f t="shared" si="182"/>
        <v>0</v>
      </c>
      <c r="Y591" s="102">
        <f t="shared" si="185"/>
        <v>0</v>
      </c>
      <c r="Z591" s="103">
        <f>'2012 BPTs'!BO87</f>
        <v>0</v>
      </c>
      <c r="AA591" s="104">
        <f t="shared" si="178"/>
        <v>0</v>
      </c>
      <c r="AB591" s="106">
        <f>IF(W591=0,0,IF(B591="Manual",(V591-Z591-AP591*(Z591/(Z591+O591)))/V591,'2012 BPTs'!BQ87))</f>
        <v>0</v>
      </c>
      <c r="AD591" s="2" t="str">
        <f t="shared" si="186"/>
        <v>00-0</v>
      </c>
      <c r="AE591" s="2">
        <f>'2012 BPTs'!BA87</f>
        <v>0</v>
      </c>
      <c r="AF591" s="2" t="str">
        <f>IF(B591="Auto",'2012 BPTs'!BB87,D591&amp;E591&amp;"-"&amp;F591)</f>
        <v/>
      </c>
      <c r="AG591" s="2" t="str">
        <f>'2012 BPTs'!BC87</f>
        <v/>
      </c>
      <c r="AH591" s="2" t="str">
        <f>'2012 BPTs'!BD87</f>
        <v/>
      </c>
      <c r="AI591" s="2" t="str">
        <f>'2012 BPTs'!BE87</f>
        <v/>
      </c>
      <c r="AJ591" s="2" t="str">
        <f>'2012 BPTs'!BF87</f>
        <v/>
      </c>
      <c r="AK591" s="2" t="str">
        <f>'2012 BPTs'!BG87</f>
        <v/>
      </c>
      <c r="AL591" s="2" t="str">
        <f>'2012 BPTs'!BH87</f>
        <v/>
      </c>
      <c r="AM591" s="2" t="str">
        <f>'2012 BPTs'!BI87</f>
        <v/>
      </c>
      <c r="AO591" s="128">
        <f>'2012 BPTs'!AJ87*'2012 BPTs'!BK87</f>
        <v>0</v>
      </c>
      <c r="AP591" s="128">
        <f>'2012 BPTs'!AK87*'2012 BPTs'!BK87</f>
        <v>0</v>
      </c>
      <c r="AR591" s="5">
        <f>IF(B591="Auto",'2012 BPTs'!M87,J591)</f>
        <v>0</v>
      </c>
      <c r="AS591" s="5">
        <f>'2012 BPTs'!O87</f>
        <v>0</v>
      </c>
      <c r="AT591" s="5">
        <f>'2012 BPTs'!Q87</f>
        <v>0</v>
      </c>
      <c r="AU591" s="5">
        <f>'2012 BPTs'!S87</f>
        <v>0</v>
      </c>
      <c r="AV591" s="5">
        <f>'2012 BPTs'!U87</f>
        <v>0</v>
      </c>
      <c r="AW591" s="5">
        <f>'2012 BPTs'!W87</f>
        <v>0</v>
      </c>
      <c r="AX591" s="5">
        <f>'2012 BPTs'!Y87</f>
        <v>0</v>
      </c>
      <c r="AY591" s="5">
        <f>'2012 BPTs'!AA87</f>
        <v>0</v>
      </c>
      <c r="BA591" s="24">
        <f>IF(ISNA(VLOOKUP(AF591,'2010 BPTs'!$B$12:$BX$181,BA$3,FALSE)),0,VLOOKUP(AF591,'2010 BPTs'!$B$12:$BX$181,BA$3,FALSE))</f>
        <v>0</v>
      </c>
      <c r="BB591" s="24">
        <f>IF(ISNA(VLOOKUP(AG591,'2010 BPTs'!$B$12:$BX$181,BB$3,FALSE)),0,VLOOKUP(AG591,'2010 BPTs'!$B$12:$BX$181,BB$3,FALSE))</f>
        <v>0</v>
      </c>
      <c r="BC591" s="24">
        <f>IF(ISNA(VLOOKUP(AH591,'2010 BPTs'!$B$12:$BX$181,BC$3,FALSE)),0,VLOOKUP(AH591,'2010 BPTs'!$B$12:$BX$181,BC$3,FALSE))</f>
        <v>0</v>
      </c>
      <c r="BD591" s="24">
        <f>IF(ISNA(VLOOKUP(AI591,'2010 BPTs'!$B$12:$BX$181,BD$3,FALSE)),0,VLOOKUP(AI591,'2010 BPTs'!$B$12:$BX$181,BD$3,FALSE))</f>
        <v>0</v>
      </c>
      <c r="BE591" s="24">
        <f>IF(ISNA(VLOOKUP(AJ591,'2010 BPTs'!$B$12:$BX$181,BE$3,FALSE)),0,VLOOKUP(AJ591,'2010 BPTs'!$B$12:$BX$181,BE$3,FALSE))</f>
        <v>0</v>
      </c>
      <c r="BF591" s="24">
        <f>IF(ISNA(VLOOKUP(AK591,'2010 BPTs'!$B$12:$BX$181,BF$3,FALSE)),0,VLOOKUP(AK591,'2010 BPTs'!$B$12:$BX$181,BF$3,FALSE))</f>
        <v>0</v>
      </c>
      <c r="BG591" s="24">
        <f>IF(ISNA(VLOOKUP(AL591,'2010 BPTs'!$B$12:$BX$181,BG$3,FALSE)),0,VLOOKUP(AL591,'2010 BPTs'!$B$12:$BX$181,BG$3,FALSE))</f>
        <v>0</v>
      </c>
      <c r="BH591" s="24">
        <f>IF(ISNA(VLOOKUP(AM591,'2010 BPTs'!$B$12:$BX$181,BH$3,FALSE)),0,VLOOKUP(AM591,'2010 BPTs'!$B$12:$BX$181,BH$3,FALSE))</f>
        <v>0</v>
      </c>
      <c r="BJ591" s="24">
        <f>IF(ISNA(VLOOKUP(AF591,'2010 BPTs'!$B$12:$BX$181,BJ$3,FALSE)),0,VLOOKUP(AF591,'2010 BPTs'!$B$12:$BX$181,BJ$3,FALSE))</f>
        <v>0</v>
      </c>
      <c r="BK591" s="24">
        <f>IF(ISNA(VLOOKUP(AG591,'2010 BPTs'!$B$12:$BX$181,BK$3,FALSE)),0,VLOOKUP(AG591,'2010 BPTs'!$B$12:$BX$181,BK$3,FALSE))</f>
        <v>0</v>
      </c>
      <c r="BL591" s="24">
        <f>IF(ISNA(VLOOKUP(AH591,'2010 BPTs'!$B$12:$BX$181,BL$3,FALSE)),0,VLOOKUP(AH591,'2010 BPTs'!$B$12:$BX$181,BL$3,FALSE))</f>
        <v>0</v>
      </c>
      <c r="BM591" s="24">
        <f>IF(ISNA(VLOOKUP(AI591,'2010 BPTs'!$B$12:$BX$181,BM$3,FALSE)),0,VLOOKUP(AI591,'2010 BPTs'!$B$12:$BX$181,BM$3,FALSE))</f>
        <v>0</v>
      </c>
      <c r="BN591" s="24">
        <f>IF(ISNA(VLOOKUP(AJ591,'2010 BPTs'!$B$12:$BX$181,BN$3,FALSE)),0,VLOOKUP(AJ591,'2010 BPTs'!$B$12:$BX$181,BN$3,FALSE))</f>
        <v>0</v>
      </c>
      <c r="BO591" s="24">
        <f>IF(ISNA(VLOOKUP(AK591,'2010 BPTs'!$B$12:$BX$181,BO$3,FALSE)),0,VLOOKUP(AK591,'2010 BPTs'!$B$12:$BX$181,BO$3,FALSE))</f>
        <v>0</v>
      </c>
      <c r="BP591" s="24">
        <f>IF(ISNA(VLOOKUP(AL591,'2010 BPTs'!$B$12:$BX$181,BP$3,FALSE)),0,VLOOKUP(AL591,'2010 BPTs'!$B$12:$BX$181,BP$3,FALSE))</f>
        <v>0</v>
      </c>
      <c r="BQ591" s="24">
        <f>IF(ISNA(VLOOKUP(AM591,'2010 BPTs'!$B$12:$BX$181,BQ$3,FALSE)),0,VLOOKUP(AM591,'2010 BPTs'!$B$12:$BX$181,BQ$3,FALSE))</f>
        <v>0</v>
      </c>
      <c r="BS591" s="78">
        <f t="shared" si="187"/>
        <v>0</v>
      </c>
      <c r="BT591" s="68">
        <f t="shared" si="188"/>
        <v>0</v>
      </c>
      <c r="BU591" s="68">
        <f t="shared" si="189"/>
        <v>0</v>
      </c>
      <c r="BW591" s="24">
        <f>IF(ISNA(VLOOKUP(AF591,'2010 BPTs'!$B$12:$BX$181,BW$3,FALSE)),0,VLOOKUP(AF591,'2010 BPTs'!$B$12:$BX$181,BW$3,FALSE))</f>
        <v>0</v>
      </c>
      <c r="BX591" s="24">
        <f>IF(ISNA(VLOOKUP(AG591,'2010 BPTs'!$B$12:$BX$181,BX$3,FALSE)),0,VLOOKUP(AG591,'2010 BPTs'!$B$12:$BX$181,BX$3,FALSE))</f>
        <v>0</v>
      </c>
      <c r="BY591" s="24">
        <f>IF(ISNA(VLOOKUP(AH591,'2010 BPTs'!$B$12:$BX$181,BY$3,FALSE)),0,VLOOKUP(AH591,'2010 BPTs'!$B$12:$BX$181,BY$3,FALSE))</f>
        <v>0</v>
      </c>
      <c r="BZ591" s="24">
        <f>IF(ISNA(VLOOKUP(AI591,'2010 BPTs'!$B$12:$BX$181,BZ$3,FALSE)),0,VLOOKUP(AI591,'2010 BPTs'!$B$12:$BX$181,BZ$3,FALSE))</f>
        <v>0</v>
      </c>
      <c r="CA591" s="24">
        <f>IF(ISNA(VLOOKUP(AJ591,'2010 BPTs'!$B$12:$BX$181,CA$3,FALSE)),0,VLOOKUP(AJ591,'2010 BPTs'!$B$12:$BX$181,CA$3,FALSE))</f>
        <v>0</v>
      </c>
      <c r="CB591" s="24">
        <f>IF(ISNA(VLOOKUP(AK591,'2010 BPTs'!$B$12:$BX$181,CB$3,FALSE)),0,VLOOKUP(AK591,'2010 BPTs'!$B$12:$BX$181,CB$3,FALSE))</f>
        <v>0</v>
      </c>
      <c r="CC591" s="24">
        <f>IF(ISNA(VLOOKUP(AL591,'2010 BPTs'!$B$12:$BX$181,CC$3,FALSE)),0,VLOOKUP(AL591,'2010 BPTs'!$B$12:$BX$181,CC$3,FALSE))</f>
        <v>0</v>
      </c>
      <c r="CD591" s="24">
        <f>IF(ISNA(VLOOKUP(AM591,'2010 BPTs'!$B$12:$BX$181,CD$3,FALSE)),0,VLOOKUP(AM591,'2010 BPTs'!$B$12:$BX$181,CD$3,FALSE))</f>
        <v>0</v>
      </c>
      <c r="CF591" s="24">
        <f>IF(ISERROR(VLOOKUP(AF591,'2010 BPTs'!$B$12:$BX$181,CF$3,FALSE)/VLOOKUP(AF591,'2010 BPTs'!$B$12:$BX766,CF$3+3,FALSE)),0,VLOOKUP(AF591,'2010 BPTs'!$B$12:$BX$181,CF$3,FALSE)/VLOOKUP(AF591,'2010 BPTs'!$B$12:$BX766,CF$3+3,FALSE))</f>
        <v>0</v>
      </c>
      <c r="CG591" s="24">
        <f>IF(ISERROR(VLOOKUP(AG591,'2010 BPTs'!$B$12:$BX$181,CG$3,FALSE)/VLOOKUP(AG591,'2010 BPTs'!$B$12:$BX766,CG$3+3,FALSE)),0,VLOOKUP(AG591,'2010 BPTs'!$B$12:$BX$181,CG$3,FALSE)/VLOOKUP(AG591,'2010 BPTs'!$B$12:$BX766,CG$3+3,FALSE))</f>
        <v>0</v>
      </c>
      <c r="CH591" s="24">
        <f>IF(ISERROR(VLOOKUP(AH591,'2010 BPTs'!$B$12:$BX$181,CH$3,FALSE)/VLOOKUP(AH591,'2010 BPTs'!$B$12:$BX766,CH$3+3,FALSE)),0,VLOOKUP(AH591,'2010 BPTs'!$B$12:$BX$181,CH$3,FALSE)/VLOOKUP(AH591,'2010 BPTs'!$B$12:$BX766,CH$3+3,FALSE))</f>
        <v>0</v>
      </c>
      <c r="CI591" s="24">
        <f>IF(ISERROR(VLOOKUP(AI591,'2010 BPTs'!$B$12:$BX$181,CI$3,FALSE)/VLOOKUP(AI591,'2010 BPTs'!$B$12:$BX766,CI$3+3,FALSE)),0,VLOOKUP(AI591,'2010 BPTs'!$B$12:$BX$181,CI$3,FALSE)/VLOOKUP(AI591,'2010 BPTs'!$B$12:$BX766,CI$3+3,FALSE))</f>
        <v>0</v>
      </c>
      <c r="CJ591" s="24">
        <f>IF(ISERROR(VLOOKUP(AJ591,'2010 BPTs'!$B$12:$BX$181,CJ$3,FALSE)/VLOOKUP(AJ591,'2010 BPTs'!$B$12:$BX766,CJ$3+3,FALSE)),0,VLOOKUP(AJ591,'2010 BPTs'!$B$12:$BX$181,CJ$3,FALSE)/VLOOKUP(AJ591,'2010 BPTs'!$B$12:$BX766,CJ$3+3,FALSE))</f>
        <v>0</v>
      </c>
      <c r="CK591" s="24">
        <f>IF(ISERROR(VLOOKUP(AK591,'2010 BPTs'!$B$12:$BX$181,CK$3,FALSE)/VLOOKUP(AK591,'2010 BPTs'!$B$12:$BX766,CK$3+3,FALSE)),0,VLOOKUP(AK591,'2010 BPTs'!$B$12:$BX$181,CK$3,FALSE)/VLOOKUP(AK591,'2010 BPTs'!$B$12:$BX766,CK$3+3,FALSE))</f>
        <v>0</v>
      </c>
      <c r="CL591" s="24">
        <f>IF(ISERROR(VLOOKUP(AL591,'2010 BPTs'!$B$12:$BX$181,CL$3,FALSE)/VLOOKUP(AL591,'2010 BPTs'!$B$12:$BX766,CL$3+3,FALSE)),0,VLOOKUP(AL591,'2010 BPTs'!$B$12:$BX$181,CL$3,FALSE)/VLOOKUP(AL591,'2010 BPTs'!$B$12:$BX766,CL$3+3,FALSE))</f>
        <v>0</v>
      </c>
      <c r="CM591" s="24">
        <f>IF(ISERROR(VLOOKUP(AM591,'2010 BPTs'!$B$12:$BX$181,CM$3,FALSE)/VLOOKUP(AM591,'2010 BPTs'!$B$12:$BX766,CM$3+3,FALSE)),0,VLOOKUP(AM591,'2010 BPTs'!$B$12:$BX$181,CM$3,FALSE)/VLOOKUP(AM591,'2010 BPTs'!$B$12:$BX766,CM$3+3,FALSE))</f>
        <v>0</v>
      </c>
      <c r="CO591" s="24">
        <f>IF(ISERROR(VLOOKUP(AF591,'2010 BPTs'!$B$12:$BX$181,CO$3,FALSE)/VLOOKUP(AF591,'2010 BPTs'!$B$12:$BX766,CO$3+2,FALSE)),0,VLOOKUP(AF591,'2010 BPTs'!$B$12:$BX$181,CO$3,FALSE)/VLOOKUP(AF591,'2010 BPTs'!$B$12:$BX766,CO$3+2,FALSE))</f>
        <v>0</v>
      </c>
      <c r="CP591" s="24">
        <f>IF(ISERROR(VLOOKUP(AG591,'2010 BPTs'!$B$12:$BX$181,CP$3,FALSE)/VLOOKUP(AG591,'2010 BPTs'!$B$12:$BX766,CP$3+2,FALSE)),0,VLOOKUP(AG591,'2010 BPTs'!$B$12:$BX$181,CP$3,FALSE)/VLOOKUP(AG591,'2010 BPTs'!$B$12:$BX766,CP$3+2,FALSE))</f>
        <v>0</v>
      </c>
      <c r="CQ591" s="24">
        <f>IF(ISERROR(VLOOKUP(AH591,'2010 BPTs'!$B$12:$BX$181,CQ$3,FALSE)/VLOOKUP(AH591,'2010 BPTs'!$B$12:$BX766,CQ$3+2,FALSE)),0,VLOOKUP(AH591,'2010 BPTs'!$B$12:$BX$181,CQ$3,FALSE)/VLOOKUP(AH591,'2010 BPTs'!$B$12:$BX766,CQ$3+2,FALSE))</f>
        <v>0</v>
      </c>
      <c r="CR591" s="24">
        <f>IF(ISERROR(VLOOKUP(AI591,'2010 BPTs'!$B$12:$BX$181,CR$3,FALSE)/VLOOKUP(AI591,'2010 BPTs'!$B$12:$BX766,CR$3+2,FALSE)),0,VLOOKUP(AI591,'2010 BPTs'!$B$12:$BX$181,CR$3,FALSE)/VLOOKUP(AI591,'2010 BPTs'!$B$12:$BX766,CR$3+2,FALSE))</f>
        <v>0</v>
      </c>
      <c r="CS591" s="24">
        <f>IF(ISERROR(VLOOKUP(AJ591,'2010 BPTs'!$B$12:$BX$181,CS$3,FALSE)/VLOOKUP(AJ591,'2010 BPTs'!$B$12:$BX766,CS$3+2,FALSE)),0,VLOOKUP(AJ591,'2010 BPTs'!$B$12:$BX$181,CS$3,FALSE)/VLOOKUP(AJ591,'2010 BPTs'!$B$12:$BX766,CS$3+2,FALSE))</f>
        <v>0</v>
      </c>
      <c r="CT591" s="24">
        <f>IF(ISERROR(VLOOKUP(AK591,'2010 BPTs'!$B$12:$BX$181,CT$3,FALSE)/VLOOKUP(AK591,'2010 BPTs'!$B$12:$BX766,CT$3+2,FALSE)),0,VLOOKUP(AK591,'2010 BPTs'!$B$12:$BX$181,CT$3,FALSE)/VLOOKUP(AK591,'2010 BPTs'!$B$12:$BX766,CT$3+2,FALSE))</f>
        <v>0</v>
      </c>
      <c r="CU591" s="24">
        <f>IF(ISERROR(VLOOKUP(AL591,'2010 BPTs'!$B$12:$BX$181,CU$3,FALSE)/VLOOKUP(AL591,'2010 BPTs'!$B$12:$BX766,CU$3+2,FALSE)),0,VLOOKUP(AL591,'2010 BPTs'!$B$12:$BX$181,CU$3,FALSE)/VLOOKUP(AL591,'2010 BPTs'!$B$12:$BX766,CU$3+2,FALSE))</f>
        <v>0</v>
      </c>
      <c r="CV591" s="24">
        <f>IF(ISERROR(VLOOKUP(AM591,'2010 BPTs'!$B$12:$BX$181,CV$3,FALSE)/VLOOKUP(AM591,'2010 BPTs'!$B$12:$BX766,CV$3+2,FALSE)),0,VLOOKUP(AM591,'2010 BPTs'!$B$12:$BX$181,CV$3,FALSE)/VLOOKUP(AM591,'2010 BPTs'!$B$12:$BX766,CV$3+2,FALSE))</f>
        <v>0</v>
      </c>
      <c r="CX591" s="93">
        <f>'2012 BPTs'!BR87</f>
        <v>0</v>
      </c>
      <c r="CY591" s="93">
        <f>'2012 BPTs'!BS87</f>
        <v>0</v>
      </c>
    </row>
    <row r="592" spans="2:103" x14ac:dyDescent="0.2">
      <c r="B592" s="2" t="s">
        <v>213</v>
      </c>
      <c r="C592" s="2">
        <f>'2012 BPTs'!E88</f>
        <v>0</v>
      </c>
      <c r="D592" s="2">
        <f t="shared" si="179"/>
        <v>0</v>
      </c>
      <c r="E592" s="4">
        <f>'2012 BPTs'!F88</f>
        <v>0</v>
      </c>
      <c r="F592" s="88">
        <f>'2012 BPTs'!G88</f>
        <v>0</v>
      </c>
      <c r="G592" s="53">
        <f>'2012 BPTs'!I88</f>
        <v>0</v>
      </c>
      <c r="H592" s="88">
        <f>'2012 BPTs'!J88</f>
        <v>0</v>
      </c>
      <c r="I592" s="4">
        <f>'2012 BPTs'!K88</f>
        <v>0</v>
      </c>
      <c r="J592" s="5">
        <f>'2012 BPTs'!M88</f>
        <v>0</v>
      </c>
      <c r="K592" s="99">
        <f>'2012 BPTs'!BL88</f>
        <v>0</v>
      </c>
      <c r="L592" s="100">
        <f t="shared" si="174"/>
        <v>0</v>
      </c>
      <c r="M592" s="101">
        <f t="shared" si="180"/>
        <v>0</v>
      </c>
      <c r="N592" s="102">
        <f t="shared" si="183"/>
        <v>0</v>
      </c>
      <c r="O592" s="103">
        <f>'2012 BPTs'!BM88</f>
        <v>0</v>
      </c>
      <c r="P592" s="100">
        <f t="shared" si="175"/>
        <v>0</v>
      </c>
      <c r="Q592" s="101">
        <f t="shared" si="181"/>
        <v>0</v>
      </c>
      <c r="R592" s="104">
        <f t="shared" si="176"/>
        <v>0</v>
      </c>
      <c r="S592" s="105">
        <f t="shared" si="184"/>
        <v>0</v>
      </c>
      <c r="T592" s="104">
        <f t="shared" si="177"/>
        <v>0</v>
      </c>
      <c r="U592" s="121">
        <f>IF(K592=0,0,IF(B592="Manual",(S592-O592-AP592*(O592/(O592+Z592)))/S592,'2012 BPTs'!BP88))</f>
        <v>0</v>
      </c>
      <c r="V592" s="99">
        <f>'2012 BPTs'!BN88</f>
        <v>0</v>
      </c>
      <c r="W592" s="100">
        <f t="shared" si="190"/>
        <v>0</v>
      </c>
      <c r="X592" s="103">
        <f t="shared" si="182"/>
        <v>0</v>
      </c>
      <c r="Y592" s="102">
        <f t="shared" si="185"/>
        <v>0</v>
      </c>
      <c r="Z592" s="103">
        <f>'2012 BPTs'!BO88</f>
        <v>0</v>
      </c>
      <c r="AA592" s="104">
        <f t="shared" si="178"/>
        <v>0</v>
      </c>
      <c r="AB592" s="106">
        <f>IF(W592=0,0,IF(B592="Manual",(V592-Z592-AP592*(Z592/(Z592+O592)))/V592,'2012 BPTs'!BQ88))</f>
        <v>0</v>
      </c>
      <c r="AD592" s="2" t="str">
        <f t="shared" si="186"/>
        <v>00-0</v>
      </c>
      <c r="AE592" s="2">
        <f>'2012 BPTs'!BA88</f>
        <v>0</v>
      </c>
      <c r="AF592" s="2" t="str">
        <f>IF(B592="Auto",'2012 BPTs'!BB88,D592&amp;E592&amp;"-"&amp;F592)</f>
        <v/>
      </c>
      <c r="AG592" s="2" t="str">
        <f>'2012 BPTs'!BC88</f>
        <v/>
      </c>
      <c r="AH592" s="2" t="str">
        <f>'2012 BPTs'!BD88</f>
        <v/>
      </c>
      <c r="AI592" s="2" t="str">
        <f>'2012 BPTs'!BE88</f>
        <v/>
      </c>
      <c r="AJ592" s="2" t="str">
        <f>'2012 BPTs'!BF88</f>
        <v/>
      </c>
      <c r="AK592" s="2" t="str">
        <f>'2012 BPTs'!BG88</f>
        <v/>
      </c>
      <c r="AL592" s="2" t="str">
        <f>'2012 BPTs'!BH88</f>
        <v/>
      </c>
      <c r="AM592" s="2" t="str">
        <f>'2012 BPTs'!BI88</f>
        <v/>
      </c>
      <c r="AO592" s="128">
        <f>'2012 BPTs'!AJ88*'2012 BPTs'!BK88</f>
        <v>0</v>
      </c>
      <c r="AP592" s="128">
        <f>'2012 BPTs'!AK88*'2012 BPTs'!BK88</f>
        <v>0</v>
      </c>
      <c r="AR592" s="5">
        <f>IF(B592="Auto",'2012 BPTs'!M88,J592)</f>
        <v>0</v>
      </c>
      <c r="AS592" s="5">
        <f>'2012 BPTs'!O88</f>
        <v>0</v>
      </c>
      <c r="AT592" s="5">
        <f>'2012 BPTs'!Q88</f>
        <v>0</v>
      </c>
      <c r="AU592" s="5">
        <f>'2012 BPTs'!S88</f>
        <v>0</v>
      </c>
      <c r="AV592" s="5">
        <f>'2012 BPTs'!U88</f>
        <v>0</v>
      </c>
      <c r="AW592" s="5">
        <f>'2012 BPTs'!W88</f>
        <v>0</v>
      </c>
      <c r="AX592" s="5">
        <f>'2012 BPTs'!Y88</f>
        <v>0</v>
      </c>
      <c r="AY592" s="5">
        <f>'2012 BPTs'!AA88</f>
        <v>0</v>
      </c>
      <c r="BA592" s="24">
        <f>IF(ISNA(VLOOKUP(AF592,'2010 BPTs'!$B$12:$BX$181,BA$3,FALSE)),0,VLOOKUP(AF592,'2010 BPTs'!$B$12:$BX$181,BA$3,FALSE))</f>
        <v>0</v>
      </c>
      <c r="BB592" s="24">
        <f>IF(ISNA(VLOOKUP(AG592,'2010 BPTs'!$B$12:$BX$181,BB$3,FALSE)),0,VLOOKUP(AG592,'2010 BPTs'!$B$12:$BX$181,BB$3,FALSE))</f>
        <v>0</v>
      </c>
      <c r="BC592" s="24">
        <f>IF(ISNA(VLOOKUP(AH592,'2010 BPTs'!$B$12:$BX$181,BC$3,FALSE)),0,VLOOKUP(AH592,'2010 BPTs'!$B$12:$BX$181,BC$3,FALSE))</f>
        <v>0</v>
      </c>
      <c r="BD592" s="24">
        <f>IF(ISNA(VLOOKUP(AI592,'2010 BPTs'!$B$12:$BX$181,BD$3,FALSE)),0,VLOOKUP(AI592,'2010 BPTs'!$B$12:$BX$181,BD$3,FALSE))</f>
        <v>0</v>
      </c>
      <c r="BE592" s="24">
        <f>IF(ISNA(VLOOKUP(AJ592,'2010 BPTs'!$B$12:$BX$181,BE$3,FALSE)),0,VLOOKUP(AJ592,'2010 BPTs'!$B$12:$BX$181,BE$3,FALSE))</f>
        <v>0</v>
      </c>
      <c r="BF592" s="24">
        <f>IF(ISNA(VLOOKUP(AK592,'2010 BPTs'!$B$12:$BX$181,BF$3,FALSE)),0,VLOOKUP(AK592,'2010 BPTs'!$B$12:$BX$181,BF$3,FALSE))</f>
        <v>0</v>
      </c>
      <c r="BG592" s="24">
        <f>IF(ISNA(VLOOKUP(AL592,'2010 BPTs'!$B$12:$BX$181,BG$3,FALSE)),0,VLOOKUP(AL592,'2010 BPTs'!$B$12:$BX$181,BG$3,FALSE))</f>
        <v>0</v>
      </c>
      <c r="BH592" s="24">
        <f>IF(ISNA(VLOOKUP(AM592,'2010 BPTs'!$B$12:$BX$181,BH$3,FALSE)),0,VLOOKUP(AM592,'2010 BPTs'!$B$12:$BX$181,BH$3,FALSE))</f>
        <v>0</v>
      </c>
      <c r="BJ592" s="24">
        <f>IF(ISNA(VLOOKUP(AF592,'2010 BPTs'!$B$12:$BX$181,BJ$3,FALSE)),0,VLOOKUP(AF592,'2010 BPTs'!$B$12:$BX$181,BJ$3,FALSE))</f>
        <v>0</v>
      </c>
      <c r="BK592" s="24">
        <f>IF(ISNA(VLOOKUP(AG592,'2010 BPTs'!$B$12:$BX$181,BK$3,FALSE)),0,VLOOKUP(AG592,'2010 BPTs'!$B$12:$BX$181,BK$3,FALSE))</f>
        <v>0</v>
      </c>
      <c r="BL592" s="24">
        <f>IF(ISNA(VLOOKUP(AH592,'2010 BPTs'!$B$12:$BX$181,BL$3,FALSE)),0,VLOOKUP(AH592,'2010 BPTs'!$B$12:$BX$181,BL$3,FALSE))</f>
        <v>0</v>
      </c>
      <c r="BM592" s="24">
        <f>IF(ISNA(VLOOKUP(AI592,'2010 BPTs'!$B$12:$BX$181,BM$3,FALSE)),0,VLOOKUP(AI592,'2010 BPTs'!$B$12:$BX$181,BM$3,FALSE))</f>
        <v>0</v>
      </c>
      <c r="BN592" s="24">
        <f>IF(ISNA(VLOOKUP(AJ592,'2010 BPTs'!$B$12:$BX$181,BN$3,FALSE)),0,VLOOKUP(AJ592,'2010 BPTs'!$B$12:$BX$181,BN$3,FALSE))</f>
        <v>0</v>
      </c>
      <c r="BO592" s="24">
        <f>IF(ISNA(VLOOKUP(AK592,'2010 BPTs'!$B$12:$BX$181,BO$3,FALSE)),0,VLOOKUP(AK592,'2010 BPTs'!$B$12:$BX$181,BO$3,FALSE))</f>
        <v>0</v>
      </c>
      <c r="BP592" s="24">
        <f>IF(ISNA(VLOOKUP(AL592,'2010 BPTs'!$B$12:$BX$181,BP$3,FALSE)),0,VLOOKUP(AL592,'2010 BPTs'!$B$12:$BX$181,BP$3,FALSE))</f>
        <v>0</v>
      </c>
      <c r="BQ592" s="24">
        <f>IF(ISNA(VLOOKUP(AM592,'2010 BPTs'!$B$12:$BX$181,BQ$3,FALSE)),0,VLOOKUP(AM592,'2010 BPTs'!$B$12:$BX$181,BQ$3,FALSE))</f>
        <v>0</v>
      </c>
      <c r="BS592" s="78">
        <f t="shared" si="187"/>
        <v>0</v>
      </c>
      <c r="BT592" s="68">
        <f t="shared" si="188"/>
        <v>0</v>
      </c>
      <c r="BU592" s="68">
        <f t="shared" si="189"/>
        <v>0</v>
      </c>
      <c r="BW592" s="24">
        <f>IF(ISNA(VLOOKUP(AF592,'2010 BPTs'!$B$12:$BX$181,BW$3,FALSE)),0,VLOOKUP(AF592,'2010 BPTs'!$B$12:$BX$181,BW$3,FALSE))</f>
        <v>0</v>
      </c>
      <c r="BX592" s="24">
        <f>IF(ISNA(VLOOKUP(AG592,'2010 BPTs'!$B$12:$BX$181,BX$3,FALSE)),0,VLOOKUP(AG592,'2010 BPTs'!$B$12:$BX$181,BX$3,FALSE))</f>
        <v>0</v>
      </c>
      <c r="BY592" s="24">
        <f>IF(ISNA(VLOOKUP(AH592,'2010 BPTs'!$B$12:$BX$181,BY$3,FALSE)),0,VLOOKUP(AH592,'2010 BPTs'!$B$12:$BX$181,BY$3,FALSE))</f>
        <v>0</v>
      </c>
      <c r="BZ592" s="24">
        <f>IF(ISNA(VLOOKUP(AI592,'2010 BPTs'!$B$12:$BX$181,BZ$3,FALSE)),0,VLOOKUP(AI592,'2010 BPTs'!$B$12:$BX$181,BZ$3,FALSE))</f>
        <v>0</v>
      </c>
      <c r="CA592" s="24">
        <f>IF(ISNA(VLOOKUP(AJ592,'2010 BPTs'!$B$12:$BX$181,CA$3,FALSE)),0,VLOOKUP(AJ592,'2010 BPTs'!$B$12:$BX$181,CA$3,FALSE))</f>
        <v>0</v>
      </c>
      <c r="CB592" s="24">
        <f>IF(ISNA(VLOOKUP(AK592,'2010 BPTs'!$B$12:$BX$181,CB$3,FALSE)),0,VLOOKUP(AK592,'2010 BPTs'!$B$12:$BX$181,CB$3,FALSE))</f>
        <v>0</v>
      </c>
      <c r="CC592" s="24">
        <f>IF(ISNA(VLOOKUP(AL592,'2010 BPTs'!$B$12:$BX$181,CC$3,FALSE)),0,VLOOKUP(AL592,'2010 BPTs'!$B$12:$BX$181,CC$3,FALSE))</f>
        <v>0</v>
      </c>
      <c r="CD592" s="24">
        <f>IF(ISNA(VLOOKUP(AM592,'2010 BPTs'!$B$12:$BX$181,CD$3,FALSE)),0,VLOOKUP(AM592,'2010 BPTs'!$B$12:$BX$181,CD$3,FALSE))</f>
        <v>0</v>
      </c>
      <c r="CF592" s="24">
        <f>IF(ISERROR(VLOOKUP(AF592,'2010 BPTs'!$B$12:$BX$181,CF$3,FALSE)/VLOOKUP(AF592,'2010 BPTs'!$B$12:$BX767,CF$3+3,FALSE)),0,VLOOKUP(AF592,'2010 BPTs'!$B$12:$BX$181,CF$3,FALSE)/VLOOKUP(AF592,'2010 BPTs'!$B$12:$BX767,CF$3+3,FALSE))</f>
        <v>0</v>
      </c>
      <c r="CG592" s="24">
        <f>IF(ISERROR(VLOOKUP(AG592,'2010 BPTs'!$B$12:$BX$181,CG$3,FALSE)/VLOOKUP(AG592,'2010 BPTs'!$B$12:$BX767,CG$3+3,FALSE)),0,VLOOKUP(AG592,'2010 BPTs'!$B$12:$BX$181,CG$3,FALSE)/VLOOKUP(AG592,'2010 BPTs'!$B$12:$BX767,CG$3+3,FALSE))</f>
        <v>0</v>
      </c>
      <c r="CH592" s="24">
        <f>IF(ISERROR(VLOOKUP(AH592,'2010 BPTs'!$B$12:$BX$181,CH$3,FALSE)/VLOOKUP(AH592,'2010 BPTs'!$B$12:$BX767,CH$3+3,FALSE)),0,VLOOKUP(AH592,'2010 BPTs'!$B$12:$BX$181,CH$3,FALSE)/VLOOKUP(AH592,'2010 BPTs'!$B$12:$BX767,CH$3+3,FALSE))</f>
        <v>0</v>
      </c>
      <c r="CI592" s="24">
        <f>IF(ISERROR(VLOOKUP(AI592,'2010 BPTs'!$B$12:$BX$181,CI$3,FALSE)/VLOOKUP(AI592,'2010 BPTs'!$B$12:$BX767,CI$3+3,FALSE)),0,VLOOKUP(AI592,'2010 BPTs'!$B$12:$BX$181,CI$3,FALSE)/VLOOKUP(AI592,'2010 BPTs'!$B$12:$BX767,CI$3+3,FALSE))</f>
        <v>0</v>
      </c>
      <c r="CJ592" s="24">
        <f>IF(ISERROR(VLOOKUP(AJ592,'2010 BPTs'!$B$12:$BX$181,CJ$3,FALSE)/VLOOKUP(AJ592,'2010 BPTs'!$B$12:$BX767,CJ$3+3,FALSE)),0,VLOOKUP(AJ592,'2010 BPTs'!$B$12:$BX$181,CJ$3,FALSE)/VLOOKUP(AJ592,'2010 BPTs'!$B$12:$BX767,CJ$3+3,FALSE))</f>
        <v>0</v>
      </c>
      <c r="CK592" s="24">
        <f>IF(ISERROR(VLOOKUP(AK592,'2010 BPTs'!$B$12:$BX$181,CK$3,FALSE)/VLOOKUP(AK592,'2010 BPTs'!$B$12:$BX767,CK$3+3,FALSE)),0,VLOOKUP(AK592,'2010 BPTs'!$B$12:$BX$181,CK$3,FALSE)/VLOOKUP(AK592,'2010 BPTs'!$B$12:$BX767,CK$3+3,FALSE))</f>
        <v>0</v>
      </c>
      <c r="CL592" s="24">
        <f>IF(ISERROR(VLOOKUP(AL592,'2010 BPTs'!$B$12:$BX$181,CL$3,FALSE)/VLOOKUP(AL592,'2010 BPTs'!$B$12:$BX767,CL$3+3,FALSE)),0,VLOOKUP(AL592,'2010 BPTs'!$B$12:$BX$181,CL$3,FALSE)/VLOOKUP(AL592,'2010 BPTs'!$B$12:$BX767,CL$3+3,FALSE))</f>
        <v>0</v>
      </c>
      <c r="CM592" s="24">
        <f>IF(ISERROR(VLOOKUP(AM592,'2010 BPTs'!$B$12:$BX$181,CM$3,FALSE)/VLOOKUP(AM592,'2010 BPTs'!$B$12:$BX767,CM$3+3,FALSE)),0,VLOOKUP(AM592,'2010 BPTs'!$B$12:$BX$181,CM$3,FALSE)/VLOOKUP(AM592,'2010 BPTs'!$B$12:$BX767,CM$3+3,FALSE))</f>
        <v>0</v>
      </c>
      <c r="CO592" s="24">
        <f>IF(ISERROR(VLOOKUP(AF592,'2010 BPTs'!$B$12:$BX$181,CO$3,FALSE)/VLOOKUP(AF592,'2010 BPTs'!$B$12:$BX767,CO$3+2,FALSE)),0,VLOOKUP(AF592,'2010 BPTs'!$B$12:$BX$181,CO$3,FALSE)/VLOOKUP(AF592,'2010 BPTs'!$B$12:$BX767,CO$3+2,FALSE))</f>
        <v>0</v>
      </c>
      <c r="CP592" s="24">
        <f>IF(ISERROR(VLOOKUP(AG592,'2010 BPTs'!$B$12:$BX$181,CP$3,FALSE)/VLOOKUP(AG592,'2010 BPTs'!$B$12:$BX767,CP$3+2,FALSE)),0,VLOOKUP(AG592,'2010 BPTs'!$B$12:$BX$181,CP$3,FALSE)/VLOOKUP(AG592,'2010 BPTs'!$B$12:$BX767,CP$3+2,FALSE))</f>
        <v>0</v>
      </c>
      <c r="CQ592" s="24">
        <f>IF(ISERROR(VLOOKUP(AH592,'2010 BPTs'!$B$12:$BX$181,CQ$3,FALSE)/VLOOKUP(AH592,'2010 BPTs'!$B$12:$BX767,CQ$3+2,FALSE)),0,VLOOKUP(AH592,'2010 BPTs'!$B$12:$BX$181,CQ$3,FALSE)/VLOOKUP(AH592,'2010 BPTs'!$B$12:$BX767,CQ$3+2,FALSE))</f>
        <v>0</v>
      </c>
      <c r="CR592" s="24">
        <f>IF(ISERROR(VLOOKUP(AI592,'2010 BPTs'!$B$12:$BX$181,CR$3,FALSE)/VLOOKUP(AI592,'2010 BPTs'!$B$12:$BX767,CR$3+2,FALSE)),0,VLOOKUP(AI592,'2010 BPTs'!$B$12:$BX$181,CR$3,FALSE)/VLOOKUP(AI592,'2010 BPTs'!$B$12:$BX767,CR$3+2,FALSE))</f>
        <v>0</v>
      </c>
      <c r="CS592" s="24">
        <f>IF(ISERROR(VLOOKUP(AJ592,'2010 BPTs'!$B$12:$BX$181,CS$3,FALSE)/VLOOKUP(AJ592,'2010 BPTs'!$B$12:$BX767,CS$3+2,FALSE)),0,VLOOKUP(AJ592,'2010 BPTs'!$B$12:$BX$181,CS$3,FALSE)/VLOOKUP(AJ592,'2010 BPTs'!$B$12:$BX767,CS$3+2,FALSE))</f>
        <v>0</v>
      </c>
      <c r="CT592" s="24">
        <f>IF(ISERROR(VLOOKUP(AK592,'2010 BPTs'!$B$12:$BX$181,CT$3,FALSE)/VLOOKUP(AK592,'2010 BPTs'!$B$12:$BX767,CT$3+2,FALSE)),0,VLOOKUP(AK592,'2010 BPTs'!$B$12:$BX$181,CT$3,FALSE)/VLOOKUP(AK592,'2010 BPTs'!$B$12:$BX767,CT$3+2,FALSE))</f>
        <v>0</v>
      </c>
      <c r="CU592" s="24">
        <f>IF(ISERROR(VLOOKUP(AL592,'2010 BPTs'!$B$12:$BX$181,CU$3,FALSE)/VLOOKUP(AL592,'2010 BPTs'!$B$12:$BX767,CU$3+2,FALSE)),0,VLOOKUP(AL592,'2010 BPTs'!$B$12:$BX$181,CU$3,FALSE)/VLOOKUP(AL592,'2010 BPTs'!$B$12:$BX767,CU$3+2,FALSE))</f>
        <v>0</v>
      </c>
      <c r="CV592" s="24">
        <f>IF(ISERROR(VLOOKUP(AM592,'2010 BPTs'!$B$12:$BX$181,CV$3,FALSE)/VLOOKUP(AM592,'2010 BPTs'!$B$12:$BX767,CV$3+2,FALSE)),0,VLOOKUP(AM592,'2010 BPTs'!$B$12:$BX$181,CV$3,FALSE)/VLOOKUP(AM592,'2010 BPTs'!$B$12:$BX767,CV$3+2,FALSE))</f>
        <v>0</v>
      </c>
      <c r="CX592" s="93">
        <f>'2012 BPTs'!BR88</f>
        <v>0</v>
      </c>
      <c r="CY592" s="93">
        <f>'2012 BPTs'!BS88</f>
        <v>0</v>
      </c>
    </row>
    <row r="593" spans="2:103" x14ac:dyDescent="0.2">
      <c r="B593" s="2" t="s">
        <v>213</v>
      </c>
      <c r="C593" s="2">
        <f>'2012 BPTs'!E89</f>
        <v>0</v>
      </c>
      <c r="D593" s="2">
        <f t="shared" si="179"/>
        <v>0</v>
      </c>
      <c r="E593" s="4">
        <f>'2012 BPTs'!F89</f>
        <v>0</v>
      </c>
      <c r="F593" s="88">
        <f>'2012 BPTs'!G89</f>
        <v>0</v>
      </c>
      <c r="G593" s="53">
        <f>'2012 BPTs'!I89</f>
        <v>0</v>
      </c>
      <c r="H593" s="88">
        <f>'2012 BPTs'!J89</f>
        <v>0</v>
      </c>
      <c r="I593" s="4">
        <f>'2012 BPTs'!K89</f>
        <v>0</v>
      </c>
      <c r="J593" s="5">
        <f>'2012 BPTs'!M89</f>
        <v>0</v>
      </c>
      <c r="K593" s="99">
        <f>'2012 BPTs'!BL89</f>
        <v>0</v>
      </c>
      <c r="L593" s="100">
        <f t="shared" si="174"/>
        <v>0</v>
      </c>
      <c r="M593" s="101">
        <f t="shared" si="180"/>
        <v>0</v>
      </c>
      <c r="N593" s="102">
        <f t="shared" si="183"/>
        <v>0</v>
      </c>
      <c r="O593" s="103">
        <f>'2012 BPTs'!BM89</f>
        <v>0</v>
      </c>
      <c r="P593" s="100">
        <f t="shared" si="175"/>
        <v>0</v>
      </c>
      <c r="Q593" s="101">
        <f t="shared" si="181"/>
        <v>0</v>
      </c>
      <c r="R593" s="104">
        <f t="shared" si="176"/>
        <v>0</v>
      </c>
      <c r="S593" s="105">
        <f t="shared" si="184"/>
        <v>0</v>
      </c>
      <c r="T593" s="104">
        <f t="shared" si="177"/>
        <v>0</v>
      </c>
      <c r="U593" s="121">
        <f>IF(K593=0,0,IF(B593="Manual",(S593-O593-AP593*(O593/(O593+Z593)))/S593,'2012 BPTs'!BP89))</f>
        <v>0</v>
      </c>
      <c r="V593" s="99">
        <f>'2012 BPTs'!BN89</f>
        <v>0</v>
      </c>
      <c r="W593" s="100">
        <f t="shared" si="190"/>
        <v>0</v>
      </c>
      <c r="X593" s="103">
        <f t="shared" si="182"/>
        <v>0</v>
      </c>
      <c r="Y593" s="102">
        <f t="shared" si="185"/>
        <v>0</v>
      </c>
      <c r="Z593" s="103">
        <f>'2012 BPTs'!BO89</f>
        <v>0</v>
      </c>
      <c r="AA593" s="104">
        <f t="shared" si="178"/>
        <v>0</v>
      </c>
      <c r="AB593" s="106">
        <f>IF(W593=0,0,IF(B593="Manual",(V593-Z593-AP593*(Z593/(Z593+O593)))/V593,'2012 BPTs'!BQ89))</f>
        <v>0</v>
      </c>
      <c r="AD593" s="2" t="str">
        <f t="shared" si="186"/>
        <v>00-0</v>
      </c>
      <c r="AE593" s="2">
        <f>'2012 BPTs'!BA89</f>
        <v>0</v>
      </c>
      <c r="AF593" s="2" t="str">
        <f>IF(B593="Auto",'2012 BPTs'!BB89,D593&amp;E593&amp;"-"&amp;F593)</f>
        <v/>
      </c>
      <c r="AG593" s="2" t="str">
        <f>'2012 BPTs'!BC89</f>
        <v/>
      </c>
      <c r="AH593" s="2" t="str">
        <f>'2012 BPTs'!BD89</f>
        <v/>
      </c>
      <c r="AI593" s="2" t="str">
        <f>'2012 BPTs'!BE89</f>
        <v/>
      </c>
      <c r="AJ593" s="2" t="str">
        <f>'2012 BPTs'!BF89</f>
        <v/>
      </c>
      <c r="AK593" s="2" t="str">
        <f>'2012 BPTs'!BG89</f>
        <v/>
      </c>
      <c r="AL593" s="2" t="str">
        <f>'2012 BPTs'!BH89</f>
        <v/>
      </c>
      <c r="AM593" s="2" t="str">
        <f>'2012 BPTs'!BI89</f>
        <v/>
      </c>
      <c r="AO593" s="128">
        <f>'2012 BPTs'!AJ89*'2012 BPTs'!BK89</f>
        <v>0</v>
      </c>
      <c r="AP593" s="128">
        <f>'2012 BPTs'!AK89*'2012 BPTs'!BK89</f>
        <v>0</v>
      </c>
      <c r="AR593" s="5">
        <f>IF(B593="Auto",'2012 BPTs'!M89,J593)</f>
        <v>0</v>
      </c>
      <c r="AS593" s="5">
        <f>'2012 BPTs'!O89</f>
        <v>0</v>
      </c>
      <c r="AT593" s="5">
        <f>'2012 BPTs'!Q89</f>
        <v>0</v>
      </c>
      <c r="AU593" s="5">
        <f>'2012 BPTs'!S89</f>
        <v>0</v>
      </c>
      <c r="AV593" s="5">
        <f>'2012 BPTs'!U89</f>
        <v>0</v>
      </c>
      <c r="AW593" s="5">
        <f>'2012 BPTs'!W89</f>
        <v>0</v>
      </c>
      <c r="AX593" s="5">
        <f>'2012 BPTs'!Y89</f>
        <v>0</v>
      </c>
      <c r="AY593" s="5">
        <f>'2012 BPTs'!AA89</f>
        <v>0</v>
      </c>
      <c r="BA593" s="24">
        <f>IF(ISNA(VLOOKUP(AF593,'2010 BPTs'!$B$12:$BX$181,BA$3,FALSE)),0,VLOOKUP(AF593,'2010 BPTs'!$B$12:$BX$181,BA$3,FALSE))</f>
        <v>0</v>
      </c>
      <c r="BB593" s="24">
        <f>IF(ISNA(VLOOKUP(AG593,'2010 BPTs'!$B$12:$BX$181,BB$3,FALSE)),0,VLOOKUP(AG593,'2010 BPTs'!$B$12:$BX$181,BB$3,FALSE))</f>
        <v>0</v>
      </c>
      <c r="BC593" s="24">
        <f>IF(ISNA(VLOOKUP(AH593,'2010 BPTs'!$B$12:$BX$181,BC$3,FALSE)),0,VLOOKUP(AH593,'2010 BPTs'!$B$12:$BX$181,BC$3,FALSE))</f>
        <v>0</v>
      </c>
      <c r="BD593" s="24">
        <f>IF(ISNA(VLOOKUP(AI593,'2010 BPTs'!$B$12:$BX$181,BD$3,FALSE)),0,VLOOKUP(AI593,'2010 BPTs'!$B$12:$BX$181,BD$3,FALSE))</f>
        <v>0</v>
      </c>
      <c r="BE593" s="24">
        <f>IF(ISNA(VLOOKUP(AJ593,'2010 BPTs'!$B$12:$BX$181,BE$3,FALSE)),0,VLOOKUP(AJ593,'2010 BPTs'!$B$12:$BX$181,BE$3,FALSE))</f>
        <v>0</v>
      </c>
      <c r="BF593" s="24">
        <f>IF(ISNA(VLOOKUP(AK593,'2010 BPTs'!$B$12:$BX$181,BF$3,FALSE)),0,VLOOKUP(AK593,'2010 BPTs'!$B$12:$BX$181,BF$3,FALSE))</f>
        <v>0</v>
      </c>
      <c r="BG593" s="24">
        <f>IF(ISNA(VLOOKUP(AL593,'2010 BPTs'!$B$12:$BX$181,BG$3,FALSE)),0,VLOOKUP(AL593,'2010 BPTs'!$B$12:$BX$181,BG$3,FALSE))</f>
        <v>0</v>
      </c>
      <c r="BH593" s="24">
        <f>IF(ISNA(VLOOKUP(AM593,'2010 BPTs'!$B$12:$BX$181,BH$3,FALSE)),0,VLOOKUP(AM593,'2010 BPTs'!$B$12:$BX$181,BH$3,FALSE))</f>
        <v>0</v>
      </c>
      <c r="BJ593" s="24">
        <f>IF(ISNA(VLOOKUP(AF593,'2010 BPTs'!$B$12:$BX$181,BJ$3,FALSE)),0,VLOOKUP(AF593,'2010 BPTs'!$B$12:$BX$181,BJ$3,FALSE))</f>
        <v>0</v>
      </c>
      <c r="BK593" s="24">
        <f>IF(ISNA(VLOOKUP(AG593,'2010 BPTs'!$B$12:$BX$181,BK$3,FALSE)),0,VLOOKUP(AG593,'2010 BPTs'!$B$12:$BX$181,BK$3,FALSE))</f>
        <v>0</v>
      </c>
      <c r="BL593" s="24">
        <f>IF(ISNA(VLOOKUP(AH593,'2010 BPTs'!$B$12:$BX$181,BL$3,FALSE)),0,VLOOKUP(AH593,'2010 BPTs'!$B$12:$BX$181,BL$3,FALSE))</f>
        <v>0</v>
      </c>
      <c r="BM593" s="24">
        <f>IF(ISNA(VLOOKUP(AI593,'2010 BPTs'!$B$12:$BX$181,BM$3,FALSE)),0,VLOOKUP(AI593,'2010 BPTs'!$B$12:$BX$181,BM$3,FALSE))</f>
        <v>0</v>
      </c>
      <c r="BN593" s="24">
        <f>IF(ISNA(VLOOKUP(AJ593,'2010 BPTs'!$B$12:$BX$181,BN$3,FALSE)),0,VLOOKUP(AJ593,'2010 BPTs'!$B$12:$BX$181,BN$3,FALSE))</f>
        <v>0</v>
      </c>
      <c r="BO593" s="24">
        <f>IF(ISNA(VLOOKUP(AK593,'2010 BPTs'!$B$12:$BX$181,BO$3,FALSE)),0,VLOOKUP(AK593,'2010 BPTs'!$B$12:$BX$181,BO$3,FALSE))</f>
        <v>0</v>
      </c>
      <c r="BP593" s="24">
        <f>IF(ISNA(VLOOKUP(AL593,'2010 BPTs'!$B$12:$BX$181,BP$3,FALSE)),0,VLOOKUP(AL593,'2010 BPTs'!$B$12:$BX$181,BP$3,FALSE))</f>
        <v>0</v>
      </c>
      <c r="BQ593" s="24">
        <f>IF(ISNA(VLOOKUP(AM593,'2010 BPTs'!$B$12:$BX$181,BQ$3,FALSE)),0,VLOOKUP(AM593,'2010 BPTs'!$B$12:$BX$181,BQ$3,FALSE))</f>
        <v>0</v>
      </c>
      <c r="BS593" s="78">
        <f t="shared" si="187"/>
        <v>0</v>
      </c>
      <c r="BT593" s="68">
        <f t="shared" si="188"/>
        <v>0</v>
      </c>
      <c r="BU593" s="68">
        <f t="shared" si="189"/>
        <v>0</v>
      </c>
      <c r="BW593" s="24">
        <f>IF(ISNA(VLOOKUP(AF593,'2010 BPTs'!$B$12:$BX$181,BW$3,FALSE)),0,VLOOKUP(AF593,'2010 BPTs'!$B$12:$BX$181,BW$3,FALSE))</f>
        <v>0</v>
      </c>
      <c r="BX593" s="24">
        <f>IF(ISNA(VLOOKUP(AG593,'2010 BPTs'!$B$12:$BX$181,BX$3,FALSE)),0,VLOOKUP(AG593,'2010 BPTs'!$B$12:$BX$181,BX$3,FALSE))</f>
        <v>0</v>
      </c>
      <c r="BY593" s="24">
        <f>IF(ISNA(VLOOKUP(AH593,'2010 BPTs'!$B$12:$BX$181,BY$3,FALSE)),0,VLOOKUP(AH593,'2010 BPTs'!$B$12:$BX$181,BY$3,FALSE))</f>
        <v>0</v>
      </c>
      <c r="BZ593" s="24">
        <f>IF(ISNA(VLOOKUP(AI593,'2010 BPTs'!$B$12:$BX$181,BZ$3,FALSE)),0,VLOOKUP(AI593,'2010 BPTs'!$B$12:$BX$181,BZ$3,FALSE))</f>
        <v>0</v>
      </c>
      <c r="CA593" s="24">
        <f>IF(ISNA(VLOOKUP(AJ593,'2010 BPTs'!$B$12:$BX$181,CA$3,FALSE)),0,VLOOKUP(AJ593,'2010 BPTs'!$B$12:$BX$181,CA$3,FALSE))</f>
        <v>0</v>
      </c>
      <c r="CB593" s="24">
        <f>IF(ISNA(VLOOKUP(AK593,'2010 BPTs'!$B$12:$BX$181,CB$3,FALSE)),0,VLOOKUP(AK593,'2010 BPTs'!$B$12:$BX$181,CB$3,FALSE))</f>
        <v>0</v>
      </c>
      <c r="CC593" s="24">
        <f>IF(ISNA(VLOOKUP(AL593,'2010 BPTs'!$B$12:$BX$181,CC$3,FALSE)),0,VLOOKUP(AL593,'2010 BPTs'!$B$12:$BX$181,CC$3,FALSE))</f>
        <v>0</v>
      </c>
      <c r="CD593" s="24">
        <f>IF(ISNA(VLOOKUP(AM593,'2010 BPTs'!$B$12:$BX$181,CD$3,FALSE)),0,VLOOKUP(AM593,'2010 BPTs'!$B$12:$BX$181,CD$3,FALSE))</f>
        <v>0</v>
      </c>
      <c r="CF593" s="24">
        <f>IF(ISERROR(VLOOKUP(AF593,'2010 BPTs'!$B$12:$BX$181,CF$3,FALSE)/VLOOKUP(AF593,'2010 BPTs'!$B$12:$BX768,CF$3+3,FALSE)),0,VLOOKUP(AF593,'2010 BPTs'!$B$12:$BX$181,CF$3,FALSE)/VLOOKUP(AF593,'2010 BPTs'!$B$12:$BX768,CF$3+3,FALSE))</f>
        <v>0</v>
      </c>
      <c r="CG593" s="24">
        <f>IF(ISERROR(VLOOKUP(AG593,'2010 BPTs'!$B$12:$BX$181,CG$3,FALSE)/VLOOKUP(AG593,'2010 BPTs'!$B$12:$BX768,CG$3+3,FALSE)),0,VLOOKUP(AG593,'2010 BPTs'!$B$12:$BX$181,CG$3,FALSE)/VLOOKUP(AG593,'2010 BPTs'!$B$12:$BX768,CG$3+3,FALSE))</f>
        <v>0</v>
      </c>
      <c r="CH593" s="24">
        <f>IF(ISERROR(VLOOKUP(AH593,'2010 BPTs'!$B$12:$BX$181,CH$3,FALSE)/VLOOKUP(AH593,'2010 BPTs'!$B$12:$BX768,CH$3+3,FALSE)),0,VLOOKUP(AH593,'2010 BPTs'!$B$12:$BX$181,CH$3,FALSE)/VLOOKUP(AH593,'2010 BPTs'!$B$12:$BX768,CH$3+3,FALSE))</f>
        <v>0</v>
      </c>
      <c r="CI593" s="24">
        <f>IF(ISERROR(VLOOKUP(AI593,'2010 BPTs'!$B$12:$BX$181,CI$3,FALSE)/VLOOKUP(AI593,'2010 BPTs'!$B$12:$BX768,CI$3+3,FALSE)),0,VLOOKUP(AI593,'2010 BPTs'!$B$12:$BX$181,CI$3,FALSE)/VLOOKUP(AI593,'2010 BPTs'!$B$12:$BX768,CI$3+3,FALSE))</f>
        <v>0</v>
      </c>
      <c r="CJ593" s="24">
        <f>IF(ISERROR(VLOOKUP(AJ593,'2010 BPTs'!$B$12:$BX$181,CJ$3,FALSE)/VLOOKUP(AJ593,'2010 BPTs'!$B$12:$BX768,CJ$3+3,FALSE)),0,VLOOKUP(AJ593,'2010 BPTs'!$B$12:$BX$181,CJ$3,FALSE)/VLOOKUP(AJ593,'2010 BPTs'!$B$12:$BX768,CJ$3+3,FALSE))</f>
        <v>0</v>
      </c>
      <c r="CK593" s="24">
        <f>IF(ISERROR(VLOOKUP(AK593,'2010 BPTs'!$B$12:$BX$181,CK$3,FALSE)/VLOOKUP(AK593,'2010 BPTs'!$B$12:$BX768,CK$3+3,FALSE)),0,VLOOKUP(AK593,'2010 BPTs'!$B$12:$BX$181,CK$3,FALSE)/VLOOKUP(AK593,'2010 BPTs'!$B$12:$BX768,CK$3+3,FALSE))</f>
        <v>0</v>
      </c>
      <c r="CL593" s="24">
        <f>IF(ISERROR(VLOOKUP(AL593,'2010 BPTs'!$B$12:$BX$181,CL$3,FALSE)/VLOOKUP(AL593,'2010 BPTs'!$B$12:$BX768,CL$3+3,FALSE)),0,VLOOKUP(AL593,'2010 BPTs'!$B$12:$BX$181,CL$3,FALSE)/VLOOKUP(AL593,'2010 BPTs'!$B$12:$BX768,CL$3+3,FALSE))</f>
        <v>0</v>
      </c>
      <c r="CM593" s="24">
        <f>IF(ISERROR(VLOOKUP(AM593,'2010 BPTs'!$B$12:$BX$181,CM$3,FALSE)/VLOOKUP(AM593,'2010 BPTs'!$B$12:$BX768,CM$3+3,FALSE)),0,VLOOKUP(AM593,'2010 BPTs'!$B$12:$BX$181,CM$3,FALSE)/VLOOKUP(AM593,'2010 BPTs'!$B$12:$BX768,CM$3+3,FALSE))</f>
        <v>0</v>
      </c>
      <c r="CO593" s="24">
        <f>IF(ISERROR(VLOOKUP(AF593,'2010 BPTs'!$B$12:$BX$181,CO$3,FALSE)/VLOOKUP(AF593,'2010 BPTs'!$B$12:$BX768,CO$3+2,FALSE)),0,VLOOKUP(AF593,'2010 BPTs'!$B$12:$BX$181,CO$3,FALSE)/VLOOKUP(AF593,'2010 BPTs'!$B$12:$BX768,CO$3+2,FALSE))</f>
        <v>0</v>
      </c>
      <c r="CP593" s="24">
        <f>IF(ISERROR(VLOOKUP(AG593,'2010 BPTs'!$B$12:$BX$181,CP$3,FALSE)/VLOOKUP(AG593,'2010 BPTs'!$B$12:$BX768,CP$3+2,FALSE)),0,VLOOKUP(AG593,'2010 BPTs'!$B$12:$BX$181,CP$3,FALSE)/VLOOKUP(AG593,'2010 BPTs'!$B$12:$BX768,CP$3+2,FALSE))</f>
        <v>0</v>
      </c>
      <c r="CQ593" s="24">
        <f>IF(ISERROR(VLOOKUP(AH593,'2010 BPTs'!$B$12:$BX$181,CQ$3,FALSE)/VLOOKUP(AH593,'2010 BPTs'!$B$12:$BX768,CQ$3+2,FALSE)),0,VLOOKUP(AH593,'2010 BPTs'!$B$12:$BX$181,CQ$3,FALSE)/VLOOKUP(AH593,'2010 BPTs'!$B$12:$BX768,CQ$3+2,FALSE))</f>
        <v>0</v>
      </c>
      <c r="CR593" s="24">
        <f>IF(ISERROR(VLOOKUP(AI593,'2010 BPTs'!$B$12:$BX$181,CR$3,FALSE)/VLOOKUP(AI593,'2010 BPTs'!$B$12:$BX768,CR$3+2,FALSE)),0,VLOOKUP(AI593,'2010 BPTs'!$B$12:$BX$181,CR$3,FALSE)/VLOOKUP(AI593,'2010 BPTs'!$B$12:$BX768,CR$3+2,FALSE))</f>
        <v>0</v>
      </c>
      <c r="CS593" s="24">
        <f>IF(ISERROR(VLOOKUP(AJ593,'2010 BPTs'!$B$12:$BX$181,CS$3,FALSE)/VLOOKUP(AJ593,'2010 BPTs'!$B$12:$BX768,CS$3+2,FALSE)),0,VLOOKUP(AJ593,'2010 BPTs'!$B$12:$BX$181,CS$3,FALSE)/VLOOKUP(AJ593,'2010 BPTs'!$B$12:$BX768,CS$3+2,FALSE))</f>
        <v>0</v>
      </c>
      <c r="CT593" s="24">
        <f>IF(ISERROR(VLOOKUP(AK593,'2010 BPTs'!$B$12:$BX$181,CT$3,FALSE)/VLOOKUP(AK593,'2010 BPTs'!$B$12:$BX768,CT$3+2,FALSE)),0,VLOOKUP(AK593,'2010 BPTs'!$B$12:$BX$181,CT$3,FALSE)/VLOOKUP(AK593,'2010 BPTs'!$B$12:$BX768,CT$3+2,FALSE))</f>
        <v>0</v>
      </c>
      <c r="CU593" s="24">
        <f>IF(ISERROR(VLOOKUP(AL593,'2010 BPTs'!$B$12:$BX$181,CU$3,FALSE)/VLOOKUP(AL593,'2010 BPTs'!$B$12:$BX768,CU$3+2,FALSE)),0,VLOOKUP(AL593,'2010 BPTs'!$B$12:$BX$181,CU$3,FALSE)/VLOOKUP(AL593,'2010 BPTs'!$B$12:$BX768,CU$3+2,FALSE))</f>
        <v>0</v>
      </c>
      <c r="CV593" s="24">
        <f>IF(ISERROR(VLOOKUP(AM593,'2010 BPTs'!$B$12:$BX$181,CV$3,FALSE)/VLOOKUP(AM593,'2010 BPTs'!$B$12:$BX768,CV$3+2,FALSE)),0,VLOOKUP(AM593,'2010 BPTs'!$B$12:$BX$181,CV$3,FALSE)/VLOOKUP(AM593,'2010 BPTs'!$B$12:$BX768,CV$3+2,FALSE))</f>
        <v>0</v>
      </c>
      <c r="CX593" s="93">
        <f>'2012 BPTs'!BR89</f>
        <v>0</v>
      </c>
      <c r="CY593" s="93">
        <f>'2012 BPTs'!BS89</f>
        <v>0</v>
      </c>
    </row>
    <row r="594" spans="2:103" x14ac:dyDescent="0.2">
      <c r="B594" s="2" t="s">
        <v>213</v>
      </c>
      <c r="C594" s="2">
        <f>'2012 BPTs'!E90</f>
        <v>0</v>
      </c>
      <c r="D594" s="2">
        <f t="shared" si="179"/>
        <v>0</v>
      </c>
      <c r="E594" s="4">
        <f>'2012 BPTs'!F90</f>
        <v>0</v>
      </c>
      <c r="F594" s="88">
        <f>'2012 BPTs'!G90</f>
        <v>0</v>
      </c>
      <c r="G594" s="53">
        <f>'2012 BPTs'!I90</f>
        <v>0</v>
      </c>
      <c r="H594" s="88">
        <f>'2012 BPTs'!J90</f>
        <v>0</v>
      </c>
      <c r="I594" s="4">
        <f>'2012 BPTs'!K90</f>
        <v>0</v>
      </c>
      <c r="J594" s="5">
        <f>'2012 BPTs'!M90</f>
        <v>0</v>
      </c>
      <c r="K594" s="99">
        <f>'2012 BPTs'!BL90</f>
        <v>0</v>
      </c>
      <c r="L594" s="100">
        <f t="shared" si="174"/>
        <v>0</v>
      </c>
      <c r="M594" s="101">
        <f t="shared" si="180"/>
        <v>0</v>
      </c>
      <c r="N594" s="102">
        <f t="shared" si="183"/>
        <v>0</v>
      </c>
      <c r="O594" s="103">
        <f>'2012 BPTs'!BM90</f>
        <v>0</v>
      </c>
      <c r="P594" s="100">
        <f t="shared" si="175"/>
        <v>0</v>
      </c>
      <c r="Q594" s="101">
        <f t="shared" si="181"/>
        <v>0</v>
      </c>
      <c r="R594" s="104">
        <f t="shared" si="176"/>
        <v>0</v>
      </c>
      <c r="S594" s="105">
        <f t="shared" si="184"/>
        <v>0</v>
      </c>
      <c r="T594" s="104">
        <f t="shared" si="177"/>
        <v>0</v>
      </c>
      <c r="U594" s="121">
        <f>IF(K594=0,0,IF(B594="Manual",(S594-O594-AP594*(O594/(O594+Z594)))/S594,'2012 BPTs'!BP90))</f>
        <v>0</v>
      </c>
      <c r="V594" s="99">
        <f>'2012 BPTs'!BN90</f>
        <v>0</v>
      </c>
      <c r="W594" s="100">
        <f t="shared" si="190"/>
        <v>0</v>
      </c>
      <c r="X594" s="103">
        <f t="shared" si="182"/>
        <v>0</v>
      </c>
      <c r="Y594" s="102">
        <f t="shared" si="185"/>
        <v>0</v>
      </c>
      <c r="Z594" s="103">
        <f>'2012 BPTs'!BO90</f>
        <v>0</v>
      </c>
      <c r="AA594" s="104">
        <f t="shared" si="178"/>
        <v>0</v>
      </c>
      <c r="AB594" s="106">
        <f>IF(W594=0,0,IF(B594="Manual",(V594-Z594-AP594*(Z594/(Z594+O594)))/V594,'2012 BPTs'!BQ90))</f>
        <v>0</v>
      </c>
      <c r="AD594" s="2" t="str">
        <f t="shared" si="186"/>
        <v>00-0</v>
      </c>
      <c r="AE594" s="2">
        <f>'2012 BPTs'!BA90</f>
        <v>0</v>
      </c>
      <c r="AF594" s="2" t="str">
        <f>IF(B594="Auto",'2012 BPTs'!BB90,D594&amp;E594&amp;"-"&amp;F594)</f>
        <v/>
      </c>
      <c r="AG594" s="2" t="str">
        <f>'2012 BPTs'!BC90</f>
        <v/>
      </c>
      <c r="AH594" s="2" t="str">
        <f>'2012 BPTs'!BD90</f>
        <v/>
      </c>
      <c r="AI594" s="2" t="str">
        <f>'2012 BPTs'!BE90</f>
        <v/>
      </c>
      <c r="AJ594" s="2" t="str">
        <f>'2012 BPTs'!BF90</f>
        <v/>
      </c>
      <c r="AK594" s="2" t="str">
        <f>'2012 BPTs'!BG90</f>
        <v/>
      </c>
      <c r="AL594" s="2" t="str">
        <f>'2012 BPTs'!BH90</f>
        <v/>
      </c>
      <c r="AM594" s="2" t="str">
        <f>'2012 BPTs'!BI90</f>
        <v/>
      </c>
      <c r="AO594" s="128">
        <f>'2012 BPTs'!AJ90*'2012 BPTs'!BK90</f>
        <v>0</v>
      </c>
      <c r="AP594" s="128">
        <f>'2012 BPTs'!AK90*'2012 BPTs'!BK90</f>
        <v>0</v>
      </c>
      <c r="AR594" s="5">
        <f>IF(B594="Auto",'2012 BPTs'!M90,J594)</f>
        <v>0</v>
      </c>
      <c r="AS594" s="5">
        <f>'2012 BPTs'!O90</f>
        <v>0</v>
      </c>
      <c r="AT594" s="5">
        <f>'2012 BPTs'!Q90</f>
        <v>0</v>
      </c>
      <c r="AU594" s="5">
        <f>'2012 BPTs'!S90</f>
        <v>0</v>
      </c>
      <c r="AV594" s="5">
        <f>'2012 BPTs'!U90</f>
        <v>0</v>
      </c>
      <c r="AW594" s="5">
        <f>'2012 BPTs'!W90</f>
        <v>0</v>
      </c>
      <c r="AX594" s="5">
        <f>'2012 BPTs'!Y90</f>
        <v>0</v>
      </c>
      <c r="AY594" s="5">
        <f>'2012 BPTs'!AA90</f>
        <v>0</v>
      </c>
      <c r="BA594" s="24">
        <f>IF(ISNA(VLOOKUP(AF594,'2010 BPTs'!$B$12:$BX$181,BA$3,FALSE)),0,VLOOKUP(AF594,'2010 BPTs'!$B$12:$BX$181,BA$3,FALSE))</f>
        <v>0</v>
      </c>
      <c r="BB594" s="24">
        <f>IF(ISNA(VLOOKUP(AG594,'2010 BPTs'!$B$12:$BX$181,BB$3,FALSE)),0,VLOOKUP(AG594,'2010 BPTs'!$B$12:$BX$181,BB$3,FALSE))</f>
        <v>0</v>
      </c>
      <c r="BC594" s="24">
        <f>IF(ISNA(VLOOKUP(AH594,'2010 BPTs'!$B$12:$BX$181,BC$3,FALSE)),0,VLOOKUP(AH594,'2010 BPTs'!$B$12:$BX$181,BC$3,FALSE))</f>
        <v>0</v>
      </c>
      <c r="BD594" s="24">
        <f>IF(ISNA(VLOOKUP(AI594,'2010 BPTs'!$B$12:$BX$181,BD$3,FALSE)),0,VLOOKUP(AI594,'2010 BPTs'!$B$12:$BX$181,BD$3,FALSE))</f>
        <v>0</v>
      </c>
      <c r="BE594" s="24">
        <f>IF(ISNA(VLOOKUP(AJ594,'2010 BPTs'!$B$12:$BX$181,BE$3,FALSE)),0,VLOOKUP(AJ594,'2010 BPTs'!$B$12:$BX$181,BE$3,FALSE))</f>
        <v>0</v>
      </c>
      <c r="BF594" s="24">
        <f>IF(ISNA(VLOOKUP(AK594,'2010 BPTs'!$B$12:$BX$181,BF$3,FALSE)),0,VLOOKUP(AK594,'2010 BPTs'!$B$12:$BX$181,BF$3,FALSE))</f>
        <v>0</v>
      </c>
      <c r="BG594" s="24">
        <f>IF(ISNA(VLOOKUP(AL594,'2010 BPTs'!$B$12:$BX$181,BG$3,FALSE)),0,VLOOKUP(AL594,'2010 BPTs'!$B$12:$BX$181,BG$3,FALSE))</f>
        <v>0</v>
      </c>
      <c r="BH594" s="24">
        <f>IF(ISNA(VLOOKUP(AM594,'2010 BPTs'!$B$12:$BX$181,BH$3,FALSE)),0,VLOOKUP(AM594,'2010 BPTs'!$B$12:$BX$181,BH$3,FALSE))</f>
        <v>0</v>
      </c>
      <c r="BJ594" s="24">
        <f>IF(ISNA(VLOOKUP(AF594,'2010 BPTs'!$B$12:$BX$181,BJ$3,FALSE)),0,VLOOKUP(AF594,'2010 BPTs'!$B$12:$BX$181,BJ$3,FALSE))</f>
        <v>0</v>
      </c>
      <c r="BK594" s="24">
        <f>IF(ISNA(VLOOKUP(AG594,'2010 BPTs'!$B$12:$BX$181,BK$3,FALSE)),0,VLOOKUP(AG594,'2010 BPTs'!$B$12:$BX$181,BK$3,FALSE))</f>
        <v>0</v>
      </c>
      <c r="BL594" s="24">
        <f>IF(ISNA(VLOOKUP(AH594,'2010 BPTs'!$B$12:$BX$181,BL$3,FALSE)),0,VLOOKUP(AH594,'2010 BPTs'!$B$12:$BX$181,BL$3,FALSE))</f>
        <v>0</v>
      </c>
      <c r="BM594" s="24">
        <f>IF(ISNA(VLOOKUP(AI594,'2010 BPTs'!$B$12:$BX$181,BM$3,FALSE)),0,VLOOKUP(AI594,'2010 BPTs'!$B$12:$BX$181,BM$3,FALSE))</f>
        <v>0</v>
      </c>
      <c r="BN594" s="24">
        <f>IF(ISNA(VLOOKUP(AJ594,'2010 BPTs'!$B$12:$BX$181,BN$3,FALSE)),0,VLOOKUP(AJ594,'2010 BPTs'!$B$12:$BX$181,BN$3,FALSE))</f>
        <v>0</v>
      </c>
      <c r="BO594" s="24">
        <f>IF(ISNA(VLOOKUP(AK594,'2010 BPTs'!$B$12:$BX$181,BO$3,FALSE)),0,VLOOKUP(AK594,'2010 BPTs'!$B$12:$BX$181,BO$3,FALSE))</f>
        <v>0</v>
      </c>
      <c r="BP594" s="24">
        <f>IF(ISNA(VLOOKUP(AL594,'2010 BPTs'!$B$12:$BX$181,BP$3,FALSE)),0,VLOOKUP(AL594,'2010 BPTs'!$B$12:$BX$181,BP$3,FALSE))</f>
        <v>0</v>
      </c>
      <c r="BQ594" s="24">
        <f>IF(ISNA(VLOOKUP(AM594,'2010 BPTs'!$B$12:$BX$181,BQ$3,FALSE)),0,VLOOKUP(AM594,'2010 BPTs'!$B$12:$BX$181,BQ$3,FALSE))</f>
        <v>0</v>
      </c>
      <c r="BS594" s="78">
        <f t="shared" si="187"/>
        <v>0</v>
      </c>
      <c r="BT594" s="68">
        <f t="shared" si="188"/>
        <v>0</v>
      </c>
      <c r="BU594" s="68">
        <f t="shared" si="189"/>
        <v>0</v>
      </c>
      <c r="BW594" s="24">
        <f>IF(ISNA(VLOOKUP(AF594,'2010 BPTs'!$B$12:$BX$181,BW$3,FALSE)),0,VLOOKUP(AF594,'2010 BPTs'!$B$12:$BX$181,BW$3,FALSE))</f>
        <v>0</v>
      </c>
      <c r="BX594" s="24">
        <f>IF(ISNA(VLOOKUP(AG594,'2010 BPTs'!$B$12:$BX$181,BX$3,FALSE)),0,VLOOKUP(AG594,'2010 BPTs'!$B$12:$BX$181,BX$3,FALSE))</f>
        <v>0</v>
      </c>
      <c r="BY594" s="24">
        <f>IF(ISNA(VLOOKUP(AH594,'2010 BPTs'!$B$12:$BX$181,BY$3,FALSE)),0,VLOOKUP(AH594,'2010 BPTs'!$B$12:$BX$181,BY$3,FALSE))</f>
        <v>0</v>
      </c>
      <c r="BZ594" s="24">
        <f>IF(ISNA(VLOOKUP(AI594,'2010 BPTs'!$B$12:$BX$181,BZ$3,FALSE)),0,VLOOKUP(AI594,'2010 BPTs'!$B$12:$BX$181,BZ$3,FALSE))</f>
        <v>0</v>
      </c>
      <c r="CA594" s="24">
        <f>IF(ISNA(VLOOKUP(AJ594,'2010 BPTs'!$B$12:$BX$181,CA$3,FALSE)),0,VLOOKUP(AJ594,'2010 BPTs'!$B$12:$BX$181,CA$3,FALSE))</f>
        <v>0</v>
      </c>
      <c r="CB594" s="24">
        <f>IF(ISNA(VLOOKUP(AK594,'2010 BPTs'!$B$12:$BX$181,CB$3,FALSE)),0,VLOOKUP(AK594,'2010 BPTs'!$B$12:$BX$181,CB$3,FALSE))</f>
        <v>0</v>
      </c>
      <c r="CC594" s="24">
        <f>IF(ISNA(VLOOKUP(AL594,'2010 BPTs'!$B$12:$BX$181,CC$3,FALSE)),0,VLOOKUP(AL594,'2010 BPTs'!$B$12:$BX$181,CC$3,FALSE))</f>
        <v>0</v>
      </c>
      <c r="CD594" s="24">
        <f>IF(ISNA(VLOOKUP(AM594,'2010 BPTs'!$B$12:$BX$181,CD$3,FALSE)),0,VLOOKUP(AM594,'2010 BPTs'!$B$12:$BX$181,CD$3,FALSE))</f>
        <v>0</v>
      </c>
      <c r="CF594" s="24">
        <f>IF(ISERROR(VLOOKUP(AF594,'2010 BPTs'!$B$12:$BX$181,CF$3,FALSE)/VLOOKUP(AF594,'2010 BPTs'!$B$12:$BX769,CF$3+3,FALSE)),0,VLOOKUP(AF594,'2010 BPTs'!$B$12:$BX$181,CF$3,FALSE)/VLOOKUP(AF594,'2010 BPTs'!$B$12:$BX769,CF$3+3,FALSE))</f>
        <v>0</v>
      </c>
      <c r="CG594" s="24">
        <f>IF(ISERROR(VLOOKUP(AG594,'2010 BPTs'!$B$12:$BX$181,CG$3,FALSE)/VLOOKUP(AG594,'2010 BPTs'!$B$12:$BX769,CG$3+3,FALSE)),0,VLOOKUP(AG594,'2010 BPTs'!$B$12:$BX$181,CG$3,FALSE)/VLOOKUP(AG594,'2010 BPTs'!$B$12:$BX769,CG$3+3,FALSE))</f>
        <v>0</v>
      </c>
      <c r="CH594" s="24">
        <f>IF(ISERROR(VLOOKUP(AH594,'2010 BPTs'!$B$12:$BX$181,CH$3,FALSE)/VLOOKUP(AH594,'2010 BPTs'!$B$12:$BX769,CH$3+3,FALSE)),0,VLOOKUP(AH594,'2010 BPTs'!$B$12:$BX$181,CH$3,FALSE)/VLOOKUP(AH594,'2010 BPTs'!$B$12:$BX769,CH$3+3,FALSE))</f>
        <v>0</v>
      </c>
      <c r="CI594" s="24">
        <f>IF(ISERROR(VLOOKUP(AI594,'2010 BPTs'!$B$12:$BX$181,CI$3,FALSE)/VLOOKUP(AI594,'2010 BPTs'!$B$12:$BX769,CI$3+3,FALSE)),0,VLOOKUP(AI594,'2010 BPTs'!$B$12:$BX$181,CI$3,FALSE)/VLOOKUP(AI594,'2010 BPTs'!$B$12:$BX769,CI$3+3,FALSE))</f>
        <v>0</v>
      </c>
      <c r="CJ594" s="24">
        <f>IF(ISERROR(VLOOKUP(AJ594,'2010 BPTs'!$B$12:$BX$181,CJ$3,FALSE)/VLOOKUP(AJ594,'2010 BPTs'!$B$12:$BX769,CJ$3+3,FALSE)),0,VLOOKUP(AJ594,'2010 BPTs'!$B$12:$BX$181,CJ$3,FALSE)/VLOOKUP(AJ594,'2010 BPTs'!$B$12:$BX769,CJ$3+3,FALSE))</f>
        <v>0</v>
      </c>
      <c r="CK594" s="24">
        <f>IF(ISERROR(VLOOKUP(AK594,'2010 BPTs'!$B$12:$BX$181,CK$3,FALSE)/VLOOKUP(AK594,'2010 BPTs'!$B$12:$BX769,CK$3+3,FALSE)),0,VLOOKUP(AK594,'2010 BPTs'!$B$12:$BX$181,CK$3,FALSE)/VLOOKUP(AK594,'2010 BPTs'!$B$12:$BX769,CK$3+3,FALSE))</f>
        <v>0</v>
      </c>
      <c r="CL594" s="24">
        <f>IF(ISERROR(VLOOKUP(AL594,'2010 BPTs'!$B$12:$BX$181,CL$3,FALSE)/VLOOKUP(AL594,'2010 BPTs'!$B$12:$BX769,CL$3+3,FALSE)),0,VLOOKUP(AL594,'2010 BPTs'!$B$12:$BX$181,CL$3,FALSE)/VLOOKUP(AL594,'2010 BPTs'!$B$12:$BX769,CL$3+3,FALSE))</f>
        <v>0</v>
      </c>
      <c r="CM594" s="24">
        <f>IF(ISERROR(VLOOKUP(AM594,'2010 BPTs'!$B$12:$BX$181,CM$3,FALSE)/VLOOKUP(AM594,'2010 BPTs'!$B$12:$BX769,CM$3+3,FALSE)),0,VLOOKUP(AM594,'2010 BPTs'!$B$12:$BX$181,CM$3,FALSE)/VLOOKUP(AM594,'2010 BPTs'!$B$12:$BX769,CM$3+3,FALSE))</f>
        <v>0</v>
      </c>
      <c r="CO594" s="24">
        <f>IF(ISERROR(VLOOKUP(AF594,'2010 BPTs'!$B$12:$BX$181,CO$3,FALSE)/VLOOKUP(AF594,'2010 BPTs'!$B$12:$BX769,CO$3+2,FALSE)),0,VLOOKUP(AF594,'2010 BPTs'!$B$12:$BX$181,CO$3,FALSE)/VLOOKUP(AF594,'2010 BPTs'!$B$12:$BX769,CO$3+2,FALSE))</f>
        <v>0</v>
      </c>
      <c r="CP594" s="24">
        <f>IF(ISERROR(VLOOKUP(AG594,'2010 BPTs'!$B$12:$BX$181,CP$3,FALSE)/VLOOKUP(AG594,'2010 BPTs'!$B$12:$BX769,CP$3+2,FALSE)),0,VLOOKUP(AG594,'2010 BPTs'!$B$12:$BX$181,CP$3,FALSE)/VLOOKUP(AG594,'2010 BPTs'!$B$12:$BX769,CP$3+2,FALSE))</f>
        <v>0</v>
      </c>
      <c r="CQ594" s="24">
        <f>IF(ISERROR(VLOOKUP(AH594,'2010 BPTs'!$B$12:$BX$181,CQ$3,FALSE)/VLOOKUP(AH594,'2010 BPTs'!$B$12:$BX769,CQ$3+2,FALSE)),0,VLOOKUP(AH594,'2010 BPTs'!$B$12:$BX$181,CQ$3,FALSE)/VLOOKUP(AH594,'2010 BPTs'!$B$12:$BX769,CQ$3+2,FALSE))</f>
        <v>0</v>
      </c>
      <c r="CR594" s="24">
        <f>IF(ISERROR(VLOOKUP(AI594,'2010 BPTs'!$B$12:$BX$181,CR$3,FALSE)/VLOOKUP(AI594,'2010 BPTs'!$B$12:$BX769,CR$3+2,FALSE)),0,VLOOKUP(AI594,'2010 BPTs'!$B$12:$BX$181,CR$3,FALSE)/VLOOKUP(AI594,'2010 BPTs'!$B$12:$BX769,CR$3+2,FALSE))</f>
        <v>0</v>
      </c>
      <c r="CS594" s="24">
        <f>IF(ISERROR(VLOOKUP(AJ594,'2010 BPTs'!$B$12:$BX$181,CS$3,FALSE)/VLOOKUP(AJ594,'2010 BPTs'!$B$12:$BX769,CS$3+2,FALSE)),0,VLOOKUP(AJ594,'2010 BPTs'!$B$12:$BX$181,CS$3,FALSE)/VLOOKUP(AJ594,'2010 BPTs'!$B$12:$BX769,CS$3+2,FALSE))</f>
        <v>0</v>
      </c>
      <c r="CT594" s="24">
        <f>IF(ISERROR(VLOOKUP(AK594,'2010 BPTs'!$B$12:$BX$181,CT$3,FALSE)/VLOOKUP(AK594,'2010 BPTs'!$B$12:$BX769,CT$3+2,FALSE)),0,VLOOKUP(AK594,'2010 BPTs'!$B$12:$BX$181,CT$3,FALSE)/VLOOKUP(AK594,'2010 BPTs'!$B$12:$BX769,CT$3+2,FALSE))</f>
        <v>0</v>
      </c>
      <c r="CU594" s="24">
        <f>IF(ISERROR(VLOOKUP(AL594,'2010 BPTs'!$B$12:$BX$181,CU$3,FALSE)/VLOOKUP(AL594,'2010 BPTs'!$B$12:$BX769,CU$3+2,FALSE)),0,VLOOKUP(AL594,'2010 BPTs'!$B$12:$BX$181,CU$3,FALSE)/VLOOKUP(AL594,'2010 BPTs'!$B$12:$BX769,CU$3+2,FALSE))</f>
        <v>0</v>
      </c>
      <c r="CV594" s="24">
        <f>IF(ISERROR(VLOOKUP(AM594,'2010 BPTs'!$B$12:$BX$181,CV$3,FALSE)/VLOOKUP(AM594,'2010 BPTs'!$B$12:$BX769,CV$3+2,FALSE)),0,VLOOKUP(AM594,'2010 BPTs'!$B$12:$BX$181,CV$3,FALSE)/VLOOKUP(AM594,'2010 BPTs'!$B$12:$BX769,CV$3+2,FALSE))</f>
        <v>0</v>
      </c>
      <c r="CX594" s="93">
        <f>'2012 BPTs'!BR90</f>
        <v>0</v>
      </c>
      <c r="CY594" s="93">
        <f>'2012 BPTs'!BS90</f>
        <v>0</v>
      </c>
    </row>
    <row r="595" spans="2:103" x14ac:dyDescent="0.2">
      <c r="B595" s="2" t="s">
        <v>213</v>
      </c>
      <c r="C595" s="2">
        <f>'2012 BPTs'!E91</f>
        <v>0</v>
      </c>
      <c r="D595" s="2">
        <f t="shared" si="179"/>
        <v>0</v>
      </c>
      <c r="E595" s="4">
        <f>'2012 BPTs'!F91</f>
        <v>0</v>
      </c>
      <c r="F595" s="88">
        <f>'2012 BPTs'!G91</f>
        <v>0</v>
      </c>
      <c r="G595" s="53">
        <f>'2012 BPTs'!I91</f>
        <v>0</v>
      </c>
      <c r="H595" s="88">
        <f>'2012 BPTs'!J91</f>
        <v>0</v>
      </c>
      <c r="I595" s="4">
        <f>'2012 BPTs'!K91</f>
        <v>0</v>
      </c>
      <c r="J595" s="5">
        <f>'2012 BPTs'!M91</f>
        <v>0</v>
      </c>
      <c r="K595" s="99">
        <f>'2012 BPTs'!BL91</f>
        <v>0</v>
      </c>
      <c r="L595" s="100">
        <f t="shared" si="174"/>
        <v>0</v>
      </c>
      <c r="M595" s="101">
        <f t="shared" si="180"/>
        <v>0</v>
      </c>
      <c r="N595" s="102">
        <f t="shared" si="183"/>
        <v>0</v>
      </c>
      <c r="O595" s="103">
        <f>'2012 BPTs'!BM91</f>
        <v>0</v>
      </c>
      <c r="P595" s="100">
        <f t="shared" si="175"/>
        <v>0</v>
      </c>
      <c r="Q595" s="101">
        <f t="shared" si="181"/>
        <v>0</v>
      </c>
      <c r="R595" s="104">
        <f t="shared" si="176"/>
        <v>0</v>
      </c>
      <c r="S595" s="105">
        <f t="shared" si="184"/>
        <v>0</v>
      </c>
      <c r="T595" s="104">
        <f t="shared" si="177"/>
        <v>0</v>
      </c>
      <c r="U595" s="121">
        <f>IF(K595=0,0,IF(B595="Manual",(S595-O595-AP595*(O595/(O595+Z595)))/S595,'2012 BPTs'!BP91))</f>
        <v>0</v>
      </c>
      <c r="V595" s="99">
        <f>'2012 BPTs'!BN91</f>
        <v>0</v>
      </c>
      <c r="W595" s="100">
        <f t="shared" si="190"/>
        <v>0</v>
      </c>
      <c r="X595" s="103">
        <f t="shared" si="182"/>
        <v>0</v>
      </c>
      <c r="Y595" s="102">
        <f t="shared" si="185"/>
        <v>0</v>
      </c>
      <c r="Z595" s="103">
        <f>'2012 BPTs'!BO91</f>
        <v>0</v>
      </c>
      <c r="AA595" s="104">
        <f t="shared" si="178"/>
        <v>0</v>
      </c>
      <c r="AB595" s="106">
        <f>IF(W595=0,0,IF(B595="Manual",(V595-Z595-AP595*(Z595/(Z595+O595)))/V595,'2012 BPTs'!BQ91))</f>
        <v>0</v>
      </c>
      <c r="AD595" s="2" t="str">
        <f t="shared" si="186"/>
        <v>00-0</v>
      </c>
      <c r="AE595" s="2">
        <f>'2012 BPTs'!BA91</f>
        <v>0</v>
      </c>
      <c r="AF595" s="2" t="str">
        <f>IF(B595="Auto",'2012 BPTs'!BB91,D595&amp;E595&amp;"-"&amp;F595)</f>
        <v/>
      </c>
      <c r="AG595" s="2" t="str">
        <f>'2012 BPTs'!BC91</f>
        <v/>
      </c>
      <c r="AH595" s="2" t="str">
        <f>'2012 BPTs'!BD91</f>
        <v/>
      </c>
      <c r="AI595" s="2" t="str">
        <f>'2012 BPTs'!BE91</f>
        <v/>
      </c>
      <c r="AJ595" s="2" t="str">
        <f>'2012 BPTs'!BF91</f>
        <v/>
      </c>
      <c r="AK595" s="2" t="str">
        <f>'2012 BPTs'!BG91</f>
        <v/>
      </c>
      <c r="AL595" s="2" t="str">
        <f>'2012 BPTs'!BH91</f>
        <v/>
      </c>
      <c r="AM595" s="2" t="str">
        <f>'2012 BPTs'!BI91</f>
        <v/>
      </c>
      <c r="AO595" s="128">
        <f>'2012 BPTs'!AJ91*'2012 BPTs'!BK91</f>
        <v>0</v>
      </c>
      <c r="AP595" s="128">
        <f>'2012 BPTs'!AK91*'2012 BPTs'!BK91</f>
        <v>0</v>
      </c>
      <c r="AR595" s="5">
        <f>IF(B595="Auto",'2012 BPTs'!M91,J595)</f>
        <v>0</v>
      </c>
      <c r="AS595" s="5">
        <f>'2012 BPTs'!O91</f>
        <v>0</v>
      </c>
      <c r="AT595" s="5">
        <f>'2012 BPTs'!Q91</f>
        <v>0</v>
      </c>
      <c r="AU595" s="5">
        <f>'2012 BPTs'!S91</f>
        <v>0</v>
      </c>
      <c r="AV595" s="5">
        <f>'2012 BPTs'!U91</f>
        <v>0</v>
      </c>
      <c r="AW595" s="5">
        <f>'2012 BPTs'!W91</f>
        <v>0</v>
      </c>
      <c r="AX595" s="5">
        <f>'2012 BPTs'!Y91</f>
        <v>0</v>
      </c>
      <c r="AY595" s="5">
        <f>'2012 BPTs'!AA91</f>
        <v>0</v>
      </c>
      <c r="BA595" s="24">
        <f>IF(ISNA(VLOOKUP(AF595,'2010 BPTs'!$B$12:$BX$181,BA$3,FALSE)),0,VLOOKUP(AF595,'2010 BPTs'!$B$12:$BX$181,BA$3,FALSE))</f>
        <v>0</v>
      </c>
      <c r="BB595" s="24">
        <f>IF(ISNA(VLOOKUP(AG595,'2010 BPTs'!$B$12:$BX$181,BB$3,FALSE)),0,VLOOKUP(AG595,'2010 BPTs'!$B$12:$BX$181,BB$3,FALSE))</f>
        <v>0</v>
      </c>
      <c r="BC595" s="24">
        <f>IF(ISNA(VLOOKUP(AH595,'2010 BPTs'!$B$12:$BX$181,BC$3,FALSE)),0,VLOOKUP(AH595,'2010 BPTs'!$B$12:$BX$181,BC$3,FALSE))</f>
        <v>0</v>
      </c>
      <c r="BD595" s="24">
        <f>IF(ISNA(VLOOKUP(AI595,'2010 BPTs'!$B$12:$BX$181,BD$3,FALSE)),0,VLOOKUP(AI595,'2010 BPTs'!$B$12:$BX$181,BD$3,FALSE))</f>
        <v>0</v>
      </c>
      <c r="BE595" s="24">
        <f>IF(ISNA(VLOOKUP(AJ595,'2010 BPTs'!$B$12:$BX$181,BE$3,FALSE)),0,VLOOKUP(AJ595,'2010 BPTs'!$B$12:$BX$181,BE$3,FALSE))</f>
        <v>0</v>
      </c>
      <c r="BF595" s="24">
        <f>IF(ISNA(VLOOKUP(AK595,'2010 BPTs'!$B$12:$BX$181,BF$3,FALSE)),0,VLOOKUP(AK595,'2010 BPTs'!$B$12:$BX$181,BF$3,FALSE))</f>
        <v>0</v>
      </c>
      <c r="BG595" s="24">
        <f>IF(ISNA(VLOOKUP(AL595,'2010 BPTs'!$B$12:$BX$181,BG$3,FALSE)),0,VLOOKUP(AL595,'2010 BPTs'!$B$12:$BX$181,BG$3,FALSE))</f>
        <v>0</v>
      </c>
      <c r="BH595" s="24">
        <f>IF(ISNA(VLOOKUP(AM595,'2010 BPTs'!$B$12:$BX$181,BH$3,FALSE)),0,VLOOKUP(AM595,'2010 BPTs'!$B$12:$BX$181,BH$3,FALSE))</f>
        <v>0</v>
      </c>
      <c r="BJ595" s="24">
        <f>IF(ISNA(VLOOKUP(AF595,'2010 BPTs'!$B$12:$BX$181,BJ$3,FALSE)),0,VLOOKUP(AF595,'2010 BPTs'!$B$12:$BX$181,BJ$3,FALSE))</f>
        <v>0</v>
      </c>
      <c r="BK595" s="24">
        <f>IF(ISNA(VLOOKUP(AG595,'2010 BPTs'!$B$12:$BX$181,BK$3,FALSE)),0,VLOOKUP(AG595,'2010 BPTs'!$B$12:$BX$181,BK$3,FALSE))</f>
        <v>0</v>
      </c>
      <c r="BL595" s="24">
        <f>IF(ISNA(VLOOKUP(AH595,'2010 BPTs'!$B$12:$BX$181,BL$3,FALSE)),0,VLOOKUP(AH595,'2010 BPTs'!$B$12:$BX$181,BL$3,FALSE))</f>
        <v>0</v>
      </c>
      <c r="BM595" s="24">
        <f>IF(ISNA(VLOOKUP(AI595,'2010 BPTs'!$B$12:$BX$181,BM$3,FALSE)),0,VLOOKUP(AI595,'2010 BPTs'!$B$12:$BX$181,BM$3,FALSE))</f>
        <v>0</v>
      </c>
      <c r="BN595" s="24">
        <f>IF(ISNA(VLOOKUP(AJ595,'2010 BPTs'!$B$12:$BX$181,BN$3,FALSE)),0,VLOOKUP(AJ595,'2010 BPTs'!$B$12:$BX$181,BN$3,FALSE))</f>
        <v>0</v>
      </c>
      <c r="BO595" s="24">
        <f>IF(ISNA(VLOOKUP(AK595,'2010 BPTs'!$B$12:$BX$181,BO$3,FALSE)),0,VLOOKUP(AK595,'2010 BPTs'!$B$12:$BX$181,BO$3,FALSE))</f>
        <v>0</v>
      </c>
      <c r="BP595" s="24">
        <f>IF(ISNA(VLOOKUP(AL595,'2010 BPTs'!$B$12:$BX$181,BP$3,FALSE)),0,VLOOKUP(AL595,'2010 BPTs'!$B$12:$BX$181,BP$3,FALSE))</f>
        <v>0</v>
      </c>
      <c r="BQ595" s="24">
        <f>IF(ISNA(VLOOKUP(AM595,'2010 BPTs'!$B$12:$BX$181,BQ$3,FALSE)),0,VLOOKUP(AM595,'2010 BPTs'!$B$12:$BX$181,BQ$3,FALSE))</f>
        <v>0</v>
      </c>
      <c r="BS595" s="78">
        <f t="shared" si="187"/>
        <v>0</v>
      </c>
      <c r="BT595" s="68">
        <f t="shared" si="188"/>
        <v>0</v>
      </c>
      <c r="BU595" s="68">
        <f t="shared" si="189"/>
        <v>0</v>
      </c>
      <c r="BW595" s="24">
        <f>IF(ISNA(VLOOKUP(AF595,'2010 BPTs'!$B$12:$BX$181,BW$3,FALSE)),0,VLOOKUP(AF595,'2010 BPTs'!$B$12:$BX$181,BW$3,FALSE))</f>
        <v>0</v>
      </c>
      <c r="BX595" s="24">
        <f>IF(ISNA(VLOOKUP(AG595,'2010 BPTs'!$B$12:$BX$181,BX$3,FALSE)),0,VLOOKUP(AG595,'2010 BPTs'!$B$12:$BX$181,BX$3,FALSE))</f>
        <v>0</v>
      </c>
      <c r="BY595" s="24">
        <f>IF(ISNA(VLOOKUP(AH595,'2010 BPTs'!$B$12:$BX$181,BY$3,FALSE)),0,VLOOKUP(AH595,'2010 BPTs'!$B$12:$BX$181,BY$3,FALSE))</f>
        <v>0</v>
      </c>
      <c r="BZ595" s="24">
        <f>IF(ISNA(VLOOKUP(AI595,'2010 BPTs'!$B$12:$BX$181,BZ$3,FALSE)),0,VLOOKUP(AI595,'2010 BPTs'!$B$12:$BX$181,BZ$3,FALSE))</f>
        <v>0</v>
      </c>
      <c r="CA595" s="24">
        <f>IF(ISNA(VLOOKUP(AJ595,'2010 BPTs'!$B$12:$BX$181,CA$3,FALSE)),0,VLOOKUP(AJ595,'2010 BPTs'!$B$12:$BX$181,CA$3,FALSE))</f>
        <v>0</v>
      </c>
      <c r="CB595" s="24">
        <f>IF(ISNA(VLOOKUP(AK595,'2010 BPTs'!$B$12:$BX$181,CB$3,FALSE)),0,VLOOKUP(AK595,'2010 BPTs'!$B$12:$BX$181,CB$3,FALSE))</f>
        <v>0</v>
      </c>
      <c r="CC595" s="24">
        <f>IF(ISNA(VLOOKUP(AL595,'2010 BPTs'!$B$12:$BX$181,CC$3,FALSE)),0,VLOOKUP(AL595,'2010 BPTs'!$B$12:$BX$181,CC$3,FALSE))</f>
        <v>0</v>
      </c>
      <c r="CD595" s="24">
        <f>IF(ISNA(VLOOKUP(AM595,'2010 BPTs'!$B$12:$BX$181,CD$3,FALSE)),0,VLOOKUP(AM595,'2010 BPTs'!$B$12:$BX$181,CD$3,FALSE))</f>
        <v>0</v>
      </c>
      <c r="CF595" s="24">
        <f>IF(ISERROR(VLOOKUP(AF595,'2010 BPTs'!$B$12:$BX$181,CF$3,FALSE)/VLOOKUP(AF595,'2010 BPTs'!$B$12:$BX770,CF$3+3,FALSE)),0,VLOOKUP(AF595,'2010 BPTs'!$B$12:$BX$181,CF$3,FALSE)/VLOOKUP(AF595,'2010 BPTs'!$B$12:$BX770,CF$3+3,FALSE))</f>
        <v>0</v>
      </c>
      <c r="CG595" s="24">
        <f>IF(ISERROR(VLOOKUP(AG595,'2010 BPTs'!$B$12:$BX$181,CG$3,FALSE)/VLOOKUP(AG595,'2010 BPTs'!$B$12:$BX770,CG$3+3,FALSE)),0,VLOOKUP(AG595,'2010 BPTs'!$B$12:$BX$181,CG$3,FALSE)/VLOOKUP(AG595,'2010 BPTs'!$B$12:$BX770,CG$3+3,FALSE))</f>
        <v>0</v>
      </c>
      <c r="CH595" s="24">
        <f>IF(ISERROR(VLOOKUP(AH595,'2010 BPTs'!$B$12:$BX$181,CH$3,FALSE)/VLOOKUP(AH595,'2010 BPTs'!$B$12:$BX770,CH$3+3,FALSE)),0,VLOOKUP(AH595,'2010 BPTs'!$B$12:$BX$181,CH$3,FALSE)/VLOOKUP(AH595,'2010 BPTs'!$B$12:$BX770,CH$3+3,FALSE))</f>
        <v>0</v>
      </c>
      <c r="CI595" s="24">
        <f>IF(ISERROR(VLOOKUP(AI595,'2010 BPTs'!$B$12:$BX$181,CI$3,FALSE)/VLOOKUP(AI595,'2010 BPTs'!$B$12:$BX770,CI$3+3,FALSE)),0,VLOOKUP(AI595,'2010 BPTs'!$B$12:$BX$181,CI$3,FALSE)/VLOOKUP(AI595,'2010 BPTs'!$B$12:$BX770,CI$3+3,FALSE))</f>
        <v>0</v>
      </c>
      <c r="CJ595" s="24">
        <f>IF(ISERROR(VLOOKUP(AJ595,'2010 BPTs'!$B$12:$BX$181,CJ$3,FALSE)/VLOOKUP(AJ595,'2010 BPTs'!$B$12:$BX770,CJ$3+3,FALSE)),0,VLOOKUP(AJ595,'2010 BPTs'!$B$12:$BX$181,CJ$3,FALSE)/VLOOKUP(AJ595,'2010 BPTs'!$B$12:$BX770,CJ$3+3,FALSE))</f>
        <v>0</v>
      </c>
      <c r="CK595" s="24">
        <f>IF(ISERROR(VLOOKUP(AK595,'2010 BPTs'!$B$12:$BX$181,CK$3,FALSE)/VLOOKUP(AK595,'2010 BPTs'!$B$12:$BX770,CK$3+3,FALSE)),0,VLOOKUP(AK595,'2010 BPTs'!$B$12:$BX$181,CK$3,FALSE)/VLOOKUP(AK595,'2010 BPTs'!$B$12:$BX770,CK$3+3,FALSE))</f>
        <v>0</v>
      </c>
      <c r="CL595" s="24">
        <f>IF(ISERROR(VLOOKUP(AL595,'2010 BPTs'!$B$12:$BX$181,CL$3,FALSE)/VLOOKUP(AL595,'2010 BPTs'!$B$12:$BX770,CL$3+3,FALSE)),0,VLOOKUP(AL595,'2010 BPTs'!$B$12:$BX$181,CL$3,FALSE)/VLOOKUP(AL595,'2010 BPTs'!$B$12:$BX770,CL$3+3,FALSE))</f>
        <v>0</v>
      </c>
      <c r="CM595" s="24">
        <f>IF(ISERROR(VLOOKUP(AM595,'2010 BPTs'!$B$12:$BX$181,CM$3,FALSE)/VLOOKUP(AM595,'2010 BPTs'!$B$12:$BX770,CM$3+3,FALSE)),0,VLOOKUP(AM595,'2010 BPTs'!$B$12:$BX$181,CM$3,FALSE)/VLOOKUP(AM595,'2010 BPTs'!$B$12:$BX770,CM$3+3,FALSE))</f>
        <v>0</v>
      </c>
      <c r="CO595" s="24">
        <f>IF(ISERROR(VLOOKUP(AF595,'2010 BPTs'!$B$12:$BX$181,CO$3,FALSE)/VLOOKUP(AF595,'2010 BPTs'!$B$12:$BX770,CO$3+2,FALSE)),0,VLOOKUP(AF595,'2010 BPTs'!$B$12:$BX$181,CO$3,FALSE)/VLOOKUP(AF595,'2010 BPTs'!$B$12:$BX770,CO$3+2,FALSE))</f>
        <v>0</v>
      </c>
      <c r="CP595" s="24">
        <f>IF(ISERROR(VLOOKUP(AG595,'2010 BPTs'!$B$12:$BX$181,CP$3,FALSE)/VLOOKUP(AG595,'2010 BPTs'!$B$12:$BX770,CP$3+2,FALSE)),0,VLOOKUP(AG595,'2010 BPTs'!$B$12:$BX$181,CP$3,FALSE)/VLOOKUP(AG595,'2010 BPTs'!$B$12:$BX770,CP$3+2,FALSE))</f>
        <v>0</v>
      </c>
      <c r="CQ595" s="24">
        <f>IF(ISERROR(VLOOKUP(AH595,'2010 BPTs'!$B$12:$BX$181,CQ$3,FALSE)/VLOOKUP(AH595,'2010 BPTs'!$B$12:$BX770,CQ$3+2,FALSE)),0,VLOOKUP(AH595,'2010 BPTs'!$B$12:$BX$181,CQ$3,FALSE)/VLOOKUP(AH595,'2010 BPTs'!$B$12:$BX770,CQ$3+2,FALSE))</f>
        <v>0</v>
      </c>
      <c r="CR595" s="24">
        <f>IF(ISERROR(VLOOKUP(AI595,'2010 BPTs'!$B$12:$BX$181,CR$3,FALSE)/VLOOKUP(AI595,'2010 BPTs'!$B$12:$BX770,CR$3+2,FALSE)),0,VLOOKUP(AI595,'2010 BPTs'!$B$12:$BX$181,CR$3,FALSE)/VLOOKUP(AI595,'2010 BPTs'!$B$12:$BX770,CR$3+2,FALSE))</f>
        <v>0</v>
      </c>
      <c r="CS595" s="24">
        <f>IF(ISERROR(VLOOKUP(AJ595,'2010 BPTs'!$B$12:$BX$181,CS$3,FALSE)/VLOOKUP(AJ595,'2010 BPTs'!$B$12:$BX770,CS$3+2,FALSE)),0,VLOOKUP(AJ595,'2010 BPTs'!$B$12:$BX$181,CS$3,FALSE)/VLOOKUP(AJ595,'2010 BPTs'!$B$12:$BX770,CS$3+2,FALSE))</f>
        <v>0</v>
      </c>
      <c r="CT595" s="24">
        <f>IF(ISERROR(VLOOKUP(AK595,'2010 BPTs'!$B$12:$BX$181,CT$3,FALSE)/VLOOKUP(AK595,'2010 BPTs'!$B$12:$BX770,CT$3+2,FALSE)),0,VLOOKUP(AK595,'2010 BPTs'!$B$12:$BX$181,CT$3,FALSE)/VLOOKUP(AK595,'2010 BPTs'!$B$12:$BX770,CT$3+2,FALSE))</f>
        <v>0</v>
      </c>
      <c r="CU595" s="24">
        <f>IF(ISERROR(VLOOKUP(AL595,'2010 BPTs'!$B$12:$BX$181,CU$3,FALSE)/VLOOKUP(AL595,'2010 BPTs'!$B$12:$BX770,CU$3+2,FALSE)),0,VLOOKUP(AL595,'2010 BPTs'!$B$12:$BX$181,CU$3,FALSE)/VLOOKUP(AL595,'2010 BPTs'!$B$12:$BX770,CU$3+2,FALSE))</f>
        <v>0</v>
      </c>
      <c r="CV595" s="24">
        <f>IF(ISERROR(VLOOKUP(AM595,'2010 BPTs'!$B$12:$BX$181,CV$3,FALSE)/VLOOKUP(AM595,'2010 BPTs'!$B$12:$BX770,CV$3+2,FALSE)),0,VLOOKUP(AM595,'2010 BPTs'!$B$12:$BX$181,CV$3,FALSE)/VLOOKUP(AM595,'2010 BPTs'!$B$12:$BX770,CV$3+2,FALSE))</f>
        <v>0</v>
      </c>
      <c r="CX595" s="93">
        <f>'2012 BPTs'!BR91</f>
        <v>0</v>
      </c>
      <c r="CY595" s="93">
        <f>'2012 BPTs'!BS91</f>
        <v>0</v>
      </c>
    </row>
    <row r="596" spans="2:103" x14ac:dyDescent="0.2">
      <c r="B596" s="2" t="s">
        <v>213</v>
      </c>
      <c r="C596" s="2">
        <f>'2012 BPTs'!E92</f>
        <v>0</v>
      </c>
      <c r="D596" s="2">
        <f t="shared" si="179"/>
        <v>0</v>
      </c>
      <c r="E596" s="4">
        <f>'2012 BPTs'!F92</f>
        <v>0</v>
      </c>
      <c r="F596" s="88">
        <f>'2012 BPTs'!G92</f>
        <v>0</v>
      </c>
      <c r="G596" s="53">
        <f>'2012 BPTs'!I92</f>
        <v>0</v>
      </c>
      <c r="H596" s="88">
        <f>'2012 BPTs'!J92</f>
        <v>0</v>
      </c>
      <c r="I596" s="4">
        <f>'2012 BPTs'!K92</f>
        <v>0</v>
      </c>
      <c r="J596" s="5">
        <f>'2012 BPTs'!M92</f>
        <v>0</v>
      </c>
      <c r="K596" s="99">
        <f>'2012 BPTs'!BL92</f>
        <v>0</v>
      </c>
      <c r="L596" s="100">
        <f t="shared" si="174"/>
        <v>0</v>
      </c>
      <c r="M596" s="101">
        <f t="shared" si="180"/>
        <v>0</v>
      </c>
      <c r="N596" s="102">
        <f t="shared" si="183"/>
        <v>0</v>
      </c>
      <c r="O596" s="103">
        <f>'2012 BPTs'!BM92</f>
        <v>0</v>
      </c>
      <c r="P596" s="100">
        <f t="shared" si="175"/>
        <v>0</v>
      </c>
      <c r="Q596" s="101">
        <f t="shared" si="181"/>
        <v>0</v>
      </c>
      <c r="R596" s="104">
        <f t="shared" si="176"/>
        <v>0</v>
      </c>
      <c r="S596" s="105">
        <f t="shared" si="184"/>
        <v>0</v>
      </c>
      <c r="T596" s="104">
        <f t="shared" si="177"/>
        <v>0</v>
      </c>
      <c r="U596" s="121">
        <f>IF(K596=0,0,IF(B596="Manual",(S596-O596-AP596*(O596/(O596+Z596)))/S596,'2012 BPTs'!BP92))</f>
        <v>0</v>
      </c>
      <c r="V596" s="99">
        <f>'2012 BPTs'!BN92</f>
        <v>0</v>
      </c>
      <c r="W596" s="100">
        <f t="shared" si="190"/>
        <v>0</v>
      </c>
      <c r="X596" s="103">
        <f t="shared" si="182"/>
        <v>0</v>
      </c>
      <c r="Y596" s="102">
        <f t="shared" si="185"/>
        <v>0</v>
      </c>
      <c r="Z596" s="103">
        <f>'2012 BPTs'!BO92</f>
        <v>0</v>
      </c>
      <c r="AA596" s="104">
        <f t="shared" si="178"/>
        <v>0</v>
      </c>
      <c r="AB596" s="106">
        <f>IF(W596=0,0,IF(B596="Manual",(V596-Z596-AP596*(Z596/(Z596+O596)))/V596,'2012 BPTs'!BQ92))</f>
        <v>0</v>
      </c>
      <c r="AD596" s="2" t="str">
        <f t="shared" si="186"/>
        <v>00-0</v>
      </c>
      <c r="AE596" s="2">
        <f>'2012 BPTs'!BA92</f>
        <v>0</v>
      </c>
      <c r="AF596" s="2" t="str">
        <f>IF(B596="Auto",'2012 BPTs'!BB92,D596&amp;E596&amp;"-"&amp;F596)</f>
        <v/>
      </c>
      <c r="AG596" s="2" t="str">
        <f>'2012 BPTs'!BC92</f>
        <v/>
      </c>
      <c r="AH596" s="2" t="str">
        <f>'2012 BPTs'!BD92</f>
        <v/>
      </c>
      <c r="AI596" s="2" t="str">
        <f>'2012 BPTs'!BE92</f>
        <v/>
      </c>
      <c r="AJ596" s="2" t="str">
        <f>'2012 BPTs'!BF92</f>
        <v/>
      </c>
      <c r="AK596" s="2" t="str">
        <f>'2012 BPTs'!BG92</f>
        <v/>
      </c>
      <c r="AL596" s="2" t="str">
        <f>'2012 BPTs'!BH92</f>
        <v/>
      </c>
      <c r="AM596" s="2" t="str">
        <f>'2012 BPTs'!BI92</f>
        <v/>
      </c>
      <c r="AO596" s="128">
        <f>'2012 BPTs'!AJ92*'2012 BPTs'!BK92</f>
        <v>0</v>
      </c>
      <c r="AP596" s="128">
        <f>'2012 BPTs'!AK92*'2012 BPTs'!BK92</f>
        <v>0</v>
      </c>
      <c r="AR596" s="5">
        <f>IF(B596="Auto",'2012 BPTs'!M92,J596)</f>
        <v>0</v>
      </c>
      <c r="AS596" s="5">
        <f>'2012 BPTs'!O92</f>
        <v>0</v>
      </c>
      <c r="AT596" s="5">
        <f>'2012 BPTs'!Q92</f>
        <v>0</v>
      </c>
      <c r="AU596" s="5">
        <f>'2012 BPTs'!S92</f>
        <v>0</v>
      </c>
      <c r="AV596" s="5">
        <f>'2012 BPTs'!U92</f>
        <v>0</v>
      </c>
      <c r="AW596" s="5">
        <f>'2012 BPTs'!W92</f>
        <v>0</v>
      </c>
      <c r="AX596" s="5">
        <f>'2012 BPTs'!Y92</f>
        <v>0</v>
      </c>
      <c r="AY596" s="5">
        <f>'2012 BPTs'!AA92</f>
        <v>0</v>
      </c>
      <c r="BA596" s="24">
        <f>IF(ISNA(VLOOKUP(AF596,'2010 BPTs'!$B$12:$BX$181,BA$3,FALSE)),0,VLOOKUP(AF596,'2010 BPTs'!$B$12:$BX$181,BA$3,FALSE))</f>
        <v>0</v>
      </c>
      <c r="BB596" s="24">
        <f>IF(ISNA(VLOOKUP(AG596,'2010 BPTs'!$B$12:$BX$181,BB$3,FALSE)),0,VLOOKUP(AG596,'2010 BPTs'!$B$12:$BX$181,BB$3,FALSE))</f>
        <v>0</v>
      </c>
      <c r="BC596" s="24">
        <f>IF(ISNA(VLOOKUP(AH596,'2010 BPTs'!$B$12:$BX$181,BC$3,FALSE)),0,VLOOKUP(AH596,'2010 BPTs'!$B$12:$BX$181,BC$3,FALSE))</f>
        <v>0</v>
      </c>
      <c r="BD596" s="24">
        <f>IF(ISNA(VLOOKUP(AI596,'2010 BPTs'!$B$12:$BX$181,BD$3,FALSE)),0,VLOOKUP(AI596,'2010 BPTs'!$B$12:$BX$181,BD$3,FALSE))</f>
        <v>0</v>
      </c>
      <c r="BE596" s="24">
        <f>IF(ISNA(VLOOKUP(AJ596,'2010 BPTs'!$B$12:$BX$181,BE$3,FALSE)),0,VLOOKUP(AJ596,'2010 BPTs'!$B$12:$BX$181,BE$3,FALSE))</f>
        <v>0</v>
      </c>
      <c r="BF596" s="24">
        <f>IF(ISNA(VLOOKUP(AK596,'2010 BPTs'!$B$12:$BX$181,BF$3,FALSE)),0,VLOOKUP(AK596,'2010 BPTs'!$B$12:$BX$181,BF$3,FALSE))</f>
        <v>0</v>
      </c>
      <c r="BG596" s="24">
        <f>IF(ISNA(VLOOKUP(AL596,'2010 BPTs'!$B$12:$BX$181,BG$3,FALSE)),0,VLOOKUP(AL596,'2010 BPTs'!$B$12:$BX$181,BG$3,FALSE))</f>
        <v>0</v>
      </c>
      <c r="BH596" s="24">
        <f>IF(ISNA(VLOOKUP(AM596,'2010 BPTs'!$B$12:$BX$181,BH$3,FALSE)),0,VLOOKUP(AM596,'2010 BPTs'!$B$12:$BX$181,BH$3,FALSE))</f>
        <v>0</v>
      </c>
      <c r="BJ596" s="24">
        <f>IF(ISNA(VLOOKUP(AF596,'2010 BPTs'!$B$12:$BX$181,BJ$3,FALSE)),0,VLOOKUP(AF596,'2010 BPTs'!$B$12:$BX$181,BJ$3,FALSE))</f>
        <v>0</v>
      </c>
      <c r="BK596" s="24">
        <f>IF(ISNA(VLOOKUP(AG596,'2010 BPTs'!$B$12:$BX$181,BK$3,FALSE)),0,VLOOKUP(AG596,'2010 BPTs'!$B$12:$BX$181,BK$3,FALSE))</f>
        <v>0</v>
      </c>
      <c r="BL596" s="24">
        <f>IF(ISNA(VLOOKUP(AH596,'2010 BPTs'!$B$12:$BX$181,BL$3,FALSE)),0,VLOOKUP(AH596,'2010 BPTs'!$B$12:$BX$181,BL$3,FALSE))</f>
        <v>0</v>
      </c>
      <c r="BM596" s="24">
        <f>IF(ISNA(VLOOKUP(AI596,'2010 BPTs'!$B$12:$BX$181,BM$3,FALSE)),0,VLOOKUP(AI596,'2010 BPTs'!$B$12:$BX$181,BM$3,FALSE))</f>
        <v>0</v>
      </c>
      <c r="BN596" s="24">
        <f>IF(ISNA(VLOOKUP(AJ596,'2010 BPTs'!$B$12:$BX$181,BN$3,FALSE)),0,VLOOKUP(AJ596,'2010 BPTs'!$B$12:$BX$181,BN$3,FALSE))</f>
        <v>0</v>
      </c>
      <c r="BO596" s="24">
        <f>IF(ISNA(VLOOKUP(AK596,'2010 BPTs'!$B$12:$BX$181,BO$3,FALSE)),0,VLOOKUP(AK596,'2010 BPTs'!$B$12:$BX$181,BO$3,FALSE))</f>
        <v>0</v>
      </c>
      <c r="BP596" s="24">
        <f>IF(ISNA(VLOOKUP(AL596,'2010 BPTs'!$B$12:$BX$181,BP$3,FALSE)),0,VLOOKUP(AL596,'2010 BPTs'!$B$12:$BX$181,BP$3,FALSE))</f>
        <v>0</v>
      </c>
      <c r="BQ596" s="24">
        <f>IF(ISNA(VLOOKUP(AM596,'2010 BPTs'!$B$12:$BX$181,BQ$3,FALSE)),0,VLOOKUP(AM596,'2010 BPTs'!$B$12:$BX$181,BQ$3,FALSE))</f>
        <v>0</v>
      </c>
      <c r="BS596" s="78">
        <f t="shared" si="187"/>
        <v>0</v>
      </c>
      <c r="BT596" s="68">
        <f t="shared" si="188"/>
        <v>0</v>
      </c>
      <c r="BU596" s="68">
        <f t="shared" si="189"/>
        <v>0</v>
      </c>
      <c r="BW596" s="24">
        <f>IF(ISNA(VLOOKUP(AF596,'2010 BPTs'!$B$12:$BX$181,BW$3,FALSE)),0,VLOOKUP(AF596,'2010 BPTs'!$B$12:$BX$181,BW$3,FALSE))</f>
        <v>0</v>
      </c>
      <c r="BX596" s="24">
        <f>IF(ISNA(VLOOKUP(AG596,'2010 BPTs'!$B$12:$BX$181,BX$3,FALSE)),0,VLOOKUP(AG596,'2010 BPTs'!$B$12:$BX$181,BX$3,FALSE))</f>
        <v>0</v>
      </c>
      <c r="BY596" s="24">
        <f>IF(ISNA(VLOOKUP(AH596,'2010 BPTs'!$B$12:$BX$181,BY$3,FALSE)),0,VLOOKUP(AH596,'2010 BPTs'!$B$12:$BX$181,BY$3,FALSE))</f>
        <v>0</v>
      </c>
      <c r="BZ596" s="24">
        <f>IF(ISNA(VLOOKUP(AI596,'2010 BPTs'!$B$12:$BX$181,BZ$3,FALSE)),0,VLOOKUP(AI596,'2010 BPTs'!$B$12:$BX$181,BZ$3,FALSE))</f>
        <v>0</v>
      </c>
      <c r="CA596" s="24">
        <f>IF(ISNA(VLOOKUP(AJ596,'2010 BPTs'!$B$12:$BX$181,CA$3,FALSE)),0,VLOOKUP(AJ596,'2010 BPTs'!$B$12:$BX$181,CA$3,FALSE))</f>
        <v>0</v>
      </c>
      <c r="CB596" s="24">
        <f>IF(ISNA(VLOOKUP(AK596,'2010 BPTs'!$B$12:$BX$181,CB$3,FALSE)),0,VLOOKUP(AK596,'2010 BPTs'!$B$12:$BX$181,CB$3,FALSE))</f>
        <v>0</v>
      </c>
      <c r="CC596" s="24">
        <f>IF(ISNA(VLOOKUP(AL596,'2010 BPTs'!$B$12:$BX$181,CC$3,FALSE)),0,VLOOKUP(AL596,'2010 BPTs'!$B$12:$BX$181,CC$3,FALSE))</f>
        <v>0</v>
      </c>
      <c r="CD596" s="24">
        <f>IF(ISNA(VLOOKUP(AM596,'2010 BPTs'!$B$12:$BX$181,CD$3,FALSE)),0,VLOOKUP(AM596,'2010 BPTs'!$B$12:$BX$181,CD$3,FALSE))</f>
        <v>0</v>
      </c>
      <c r="CF596" s="24">
        <f>IF(ISERROR(VLOOKUP(AF596,'2010 BPTs'!$B$12:$BX$181,CF$3,FALSE)/VLOOKUP(AF596,'2010 BPTs'!$B$12:$BX771,CF$3+3,FALSE)),0,VLOOKUP(AF596,'2010 BPTs'!$B$12:$BX$181,CF$3,FALSE)/VLOOKUP(AF596,'2010 BPTs'!$B$12:$BX771,CF$3+3,FALSE))</f>
        <v>0</v>
      </c>
      <c r="CG596" s="24">
        <f>IF(ISERROR(VLOOKUP(AG596,'2010 BPTs'!$B$12:$BX$181,CG$3,FALSE)/VLOOKUP(AG596,'2010 BPTs'!$B$12:$BX771,CG$3+3,FALSE)),0,VLOOKUP(AG596,'2010 BPTs'!$B$12:$BX$181,CG$3,FALSE)/VLOOKUP(AG596,'2010 BPTs'!$B$12:$BX771,CG$3+3,FALSE))</f>
        <v>0</v>
      </c>
      <c r="CH596" s="24">
        <f>IF(ISERROR(VLOOKUP(AH596,'2010 BPTs'!$B$12:$BX$181,CH$3,FALSE)/VLOOKUP(AH596,'2010 BPTs'!$B$12:$BX771,CH$3+3,FALSE)),0,VLOOKUP(AH596,'2010 BPTs'!$B$12:$BX$181,CH$3,FALSE)/VLOOKUP(AH596,'2010 BPTs'!$B$12:$BX771,CH$3+3,FALSE))</f>
        <v>0</v>
      </c>
      <c r="CI596" s="24">
        <f>IF(ISERROR(VLOOKUP(AI596,'2010 BPTs'!$B$12:$BX$181,CI$3,FALSE)/VLOOKUP(AI596,'2010 BPTs'!$B$12:$BX771,CI$3+3,FALSE)),0,VLOOKUP(AI596,'2010 BPTs'!$B$12:$BX$181,CI$3,FALSE)/VLOOKUP(AI596,'2010 BPTs'!$B$12:$BX771,CI$3+3,FALSE))</f>
        <v>0</v>
      </c>
      <c r="CJ596" s="24">
        <f>IF(ISERROR(VLOOKUP(AJ596,'2010 BPTs'!$B$12:$BX$181,CJ$3,FALSE)/VLOOKUP(AJ596,'2010 BPTs'!$B$12:$BX771,CJ$3+3,FALSE)),0,VLOOKUP(AJ596,'2010 BPTs'!$B$12:$BX$181,CJ$3,FALSE)/VLOOKUP(AJ596,'2010 BPTs'!$B$12:$BX771,CJ$3+3,FALSE))</f>
        <v>0</v>
      </c>
      <c r="CK596" s="24">
        <f>IF(ISERROR(VLOOKUP(AK596,'2010 BPTs'!$B$12:$BX$181,CK$3,FALSE)/VLOOKUP(AK596,'2010 BPTs'!$B$12:$BX771,CK$3+3,FALSE)),0,VLOOKUP(AK596,'2010 BPTs'!$B$12:$BX$181,CK$3,FALSE)/VLOOKUP(AK596,'2010 BPTs'!$B$12:$BX771,CK$3+3,FALSE))</f>
        <v>0</v>
      </c>
      <c r="CL596" s="24">
        <f>IF(ISERROR(VLOOKUP(AL596,'2010 BPTs'!$B$12:$BX$181,CL$3,FALSE)/VLOOKUP(AL596,'2010 BPTs'!$B$12:$BX771,CL$3+3,FALSE)),0,VLOOKUP(AL596,'2010 BPTs'!$B$12:$BX$181,CL$3,FALSE)/VLOOKUP(AL596,'2010 BPTs'!$B$12:$BX771,CL$3+3,FALSE))</f>
        <v>0</v>
      </c>
      <c r="CM596" s="24">
        <f>IF(ISERROR(VLOOKUP(AM596,'2010 BPTs'!$B$12:$BX$181,CM$3,FALSE)/VLOOKUP(AM596,'2010 BPTs'!$B$12:$BX771,CM$3+3,FALSE)),0,VLOOKUP(AM596,'2010 BPTs'!$B$12:$BX$181,CM$3,FALSE)/VLOOKUP(AM596,'2010 BPTs'!$B$12:$BX771,CM$3+3,FALSE))</f>
        <v>0</v>
      </c>
      <c r="CO596" s="24">
        <f>IF(ISERROR(VLOOKUP(AF596,'2010 BPTs'!$B$12:$BX$181,CO$3,FALSE)/VLOOKUP(AF596,'2010 BPTs'!$B$12:$BX771,CO$3+2,FALSE)),0,VLOOKUP(AF596,'2010 BPTs'!$B$12:$BX$181,CO$3,FALSE)/VLOOKUP(AF596,'2010 BPTs'!$B$12:$BX771,CO$3+2,FALSE))</f>
        <v>0</v>
      </c>
      <c r="CP596" s="24">
        <f>IF(ISERROR(VLOOKUP(AG596,'2010 BPTs'!$B$12:$BX$181,CP$3,FALSE)/VLOOKUP(AG596,'2010 BPTs'!$B$12:$BX771,CP$3+2,FALSE)),0,VLOOKUP(AG596,'2010 BPTs'!$B$12:$BX$181,CP$3,FALSE)/VLOOKUP(AG596,'2010 BPTs'!$B$12:$BX771,CP$3+2,FALSE))</f>
        <v>0</v>
      </c>
      <c r="CQ596" s="24">
        <f>IF(ISERROR(VLOOKUP(AH596,'2010 BPTs'!$B$12:$BX$181,CQ$3,FALSE)/VLOOKUP(AH596,'2010 BPTs'!$B$12:$BX771,CQ$3+2,FALSE)),0,VLOOKUP(AH596,'2010 BPTs'!$B$12:$BX$181,CQ$3,FALSE)/VLOOKUP(AH596,'2010 BPTs'!$B$12:$BX771,CQ$3+2,FALSE))</f>
        <v>0</v>
      </c>
      <c r="CR596" s="24">
        <f>IF(ISERROR(VLOOKUP(AI596,'2010 BPTs'!$B$12:$BX$181,CR$3,FALSE)/VLOOKUP(AI596,'2010 BPTs'!$B$12:$BX771,CR$3+2,FALSE)),0,VLOOKUP(AI596,'2010 BPTs'!$B$12:$BX$181,CR$3,FALSE)/VLOOKUP(AI596,'2010 BPTs'!$B$12:$BX771,CR$3+2,FALSE))</f>
        <v>0</v>
      </c>
      <c r="CS596" s="24">
        <f>IF(ISERROR(VLOOKUP(AJ596,'2010 BPTs'!$B$12:$BX$181,CS$3,FALSE)/VLOOKUP(AJ596,'2010 BPTs'!$B$12:$BX771,CS$3+2,FALSE)),0,VLOOKUP(AJ596,'2010 BPTs'!$B$12:$BX$181,CS$3,FALSE)/VLOOKUP(AJ596,'2010 BPTs'!$B$12:$BX771,CS$3+2,FALSE))</f>
        <v>0</v>
      </c>
      <c r="CT596" s="24">
        <f>IF(ISERROR(VLOOKUP(AK596,'2010 BPTs'!$B$12:$BX$181,CT$3,FALSE)/VLOOKUP(AK596,'2010 BPTs'!$B$12:$BX771,CT$3+2,FALSE)),0,VLOOKUP(AK596,'2010 BPTs'!$B$12:$BX$181,CT$3,FALSE)/VLOOKUP(AK596,'2010 BPTs'!$B$12:$BX771,CT$3+2,FALSE))</f>
        <v>0</v>
      </c>
      <c r="CU596" s="24">
        <f>IF(ISERROR(VLOOKUP(AL596,'2010 BPTs'!$B$12:$BX$181,CU$3,FALSE)/VLOOKUP(AL596,'2010 BPTs'!$B$12:$BX771,CU$3+2,FALSE)),0,VLOOKUP(AL596,'2010 BPTs'!$B$12:$BX$181,CU$3,FALSE)/VLOOKUP(AL596,'2010 BPTs'!$B$12:$BX771,CU$3+2,FALSE))</f>
        <v>0</v>
      </c>
      <c r="CV596" s="24">
        <f>IF(ISERROR(VLOOKUP(AM596,'2010 BPTs'!$B$12:$BX$181,CV$3,FALSE)/VLOOKUP(AM596,'2010 BPTs'!$B$12:$BX771,CV$3+2,FALSE)),0,VLOOKUP(AM596,'2010 BPTs'!$B$12:$BX$181,CV$3,FALSE)/VLOOKUP(AM596,'2010 BPTs'!$B$12:$BX771,CV$3+2,FALSE))</f>
        <v>0</v>
      </c>
      <c r="CX596" s="93">
        <f>'2012 BPTs'!BR92</f>
        <v>0</v>
      </c>
      <c r="CY596" s="93">
        <f>'2012 BPTs'!BS92</f>
        <v>0</v>
      </c>
    </row>
    <row r="597" spans="2:103" x14ac:dyDescent="0.2">
      <c r="B597" s="2" t="s">
        <v>213</v>
      </c>
      <c r="C597" s="2">
        <f>'2012 BPTs'!E93</f>
        <v>0</v>
      </c>
      <c r="D597" s="2">
        <f t="shared" si="179"/>
        <v>0</v>
      </c>
      <c r="E597" s="4">
        <f>'2012 BPTs'!F93</f>
        <v>0</v>
      </c>
      <c r="F597" s="88">
        <f>'2012 BPTs'!G93</f>
        <v>0</v>
      </c>
      <c r="G597" s="53">
        <f>'2012 BPTs'!I93</f>
        <v>0</v>
      </c>
      <c r="H597" s="88">
        <f>'2012 BPTs'!J93</f>
        <v>0</v>
      </c>
      <c r="I597" s="4">
        <f>'2012 BPTs'!K93</f>
        <v>0</v>
      </c>
      <c r="J597" s="5">
        <f>'2012 BPTs'!M93</f>
        <v>0</v>
      </c>
      <c r="K597" s="99">
        <f>'2012 BPTs'!BL93</f>
        <v>0</v>
      </c>
      <c r="L597" s="100">
        <f t="shared" si="174"/>
        <v>0</v>
      </c>
      <c r="M597" s="101">
        <f t="shared" si="180"/>
        <v>0</v>
      </c>
      <c r="N597" s="102">
        <f t="shared" si="183"/>
        <v>0</v>
      </c>
      <c r="O597" s="103">
        <f>'2012 BPTs'!BM93</f>
        <v>0</v>
      </c>
      <c r="P597" s="100">
        <f t="shared" si="175"/>
        <v>0</v>
      </c>
      <c r="Q597" s="101">
        <f t="shared" si="181"/>
        <v>0</v>
      </c>
      <c r="R597" s="104">
        <f t="shared" si="176"/>
        <v>0</v>
      </c>
      <c r="S597" s="105">
        <f t="shared" si="184"/>
        <v>0</v>
      </c>
      <c r="T597" s="104">
        <f t="shared" si="177"/>
        <v>0</v>
      </c>
      <c r="U597" s="121">
        <f>IF(K597=0,0,IF(B597="Manual",(S597-O597-AP597*(O597/(O597+Z597)))/S597,'2012 BPTs'!BP93))</f>
        <v>0</v>
      </c>
      <c r="V597" s="99">
        <f>'2012 BPTs'!BN93</f>
        <v>0</v>
      </c>
      <c r="W597" s="100">
        <f t="shared" si="190"/>
        <v>0</v>
      </c>
      <c r="X597" s="103">
        <f t="shared" si="182"/>
        <v>0</v>
      </c>
      <c r="Y597" s="102">
        <f t="shared" si="185"/>
        <v>0</v>
      </c>
      <c r="Z597" s="103">
        <f>'2012 BPTs'!BO93</f>
        <v>0</v>
      </c>
      <c r="AA597" s="104">
        <f t="shared" si="178"/>
        <v>0</v>
      </c>
      <c r="AB597" s="106">
        <f>IF(W597=0,0,IF(B597="Manual",(V597-Z597-AP597*(Z597/(Z597+O597)))/V597,'2012 BPTs'!BQ93))</f>
        <v>0</v>
      </c>
      <c r="AD597" s="2" t="str">
        <f t="shared" si="186"/>
        <v>00-0</v>
      </c>
      <c r="AE597" s="2">
        <f>'2012 BPTs'!BA93</f>
        <v>0</v>
      </c>
      <c r="AF597" s="2" t="str">
        <f>IF(B597="Auto",'2012 BPTs'!BB93,D597&amp;E597&amp;"-"&amp;F597)</f>
        <v/>
      </c>
      <c r="AG597" s="2" t="str">
        <f>'2012 BPTs'!BC93</f>
        <v/>
      </c>
      <c r="AH597" s="2" t="str">
        <f>'2012 BPTs'!BD93</f>
        <v/>
      </c>
      <c r="AI597" s="2" t="str">
        <f>'2012 BPTs'!BE93</f>
        <v/>
      </c>
      <c r="AJ597" s="2" t="str">
        <f>'2012 BPTs'!BF93</f>
        <v/>
      </c>
      <c r="AK597" s="2" t="str">
        <f>'2012 BPTs'!BG93</f>
        <v/>
      </c>
      <c r="AL597" s="2" t="str">
        <f>'2012 BPTs'!BH93</f>
        <v/>
      </c>
      <c r="AM597" s="2" t="str">
        <f>'2012 BPTs'!BI93</f>
        <v/>
      </c>
      <c r="AO597" s="128">
        <f>'2012 BPTs'!AJ93*'2012 BPTs'!BK93</f>
        <v>0</v>
      </c>
      <c r="AP597" s="128">
        <f>'2012 BPTs'!AK93*'2012 BPTs'!BK93</f>
        <v>0</v>
      </c>
      <c r="AR597" s="5">
        <f>IF(B597="Auto",'2012 BPTs'!M93,J597)</f>
        <v>0</v>
      </c>
      <c r="AS597" s="5">
        <f>'2012 BPTs'!O93</f>
        <v>0</v>
      </c>
      <c r="AT597" s="5">
        <f>'2012 BPTs'!Q93</f>
        <v>0</v>
      </c>
      <c r="AU597" s="5">
        <f>'2012 BPTs'!S93</f>
        <v>0</v>
      </c>
      <c r="AV597" s="5">
        <f>'2012 BPTs'!U93</f>
        <v>0</v>
      </c>
      <c r="AW597" s="5">
        <f>'2012 BPTs'!W93</f>
        <v>0</v>
      </c>
      <c r="AX597" s="5">
        <f>'2012 BPTs'!Y93</f>
        <v>0</v>
      </c>
      <c r="AY597" s="5">
        <f>'2012 BPTs'!AA93</f>
        <v>0</v>
      </c>
      <c r="BA597" s="24">
        <f>IF(ISNA(VLOOKUP(AF597,'2010 BPTs'!$B$12:$BX$181,BA$3,FALSE)),0,VLOOKUP(AF597,'2010 BPTs'!$B$12:$BX$181,BA$3,FALSE))</f>
        <v>0</v>
      </c>
      <c r="BB597" s="24">
        <f>IF(ISNA(VLOOKUP(AG597,'2010 BPTs'!$B$12:$BX$181,BB$3,FALSE)),0,VLOOKUP(AG597,'2010 BPTs'!$B$12:$BX$181,BB$3,FALSE))</f>
        <v>0</v>
      </c>
      <c r="BC597" s="24">
        <f>IF(ISNA(VLOOKUP(AH597,'2010 BPTs'!$B$12:$BX$181,BC$3,FALSE)),0,VLOOKUP(AH597,'2010 BPTs'!$B$12:$BX$181,BC$3,FALSE))</f>
        <v>0</v>
      </c>
      <c r="BD597" s="24">
        <f>IF(ISNA(VLOOKUP(AI597,'2010 BPTs'!$B$12:$BX$181,BD$3,FALSE)),0,VLOOKUP(AI597,'2010 BPTs'!$B$12:$BX$181,BD$3,FALSE))</f>
        <v>0</v>
      </c>
      <c r="BE597" s="24">
        <f>IF(ISNA(VLOOKUP(AJ597,'2010 BPTs'!$B$12:$BX$181,BE$3,FALSE)),0,VLOOKUP(AJ597,'2010 BPTs'!$B$12:$BX$181,BE$3,FALSE))</f>
        <v>0</v>
      </c>
      <c r="BF597" s="24">
        <f>IF(ISNA(VLOOKUP(AK597,'2010 BPTs'!$B$12:$BX$181,BF$3,FALSE)),0,VLOOKUP(AK597,'2010 BPTs'!$B$12:$BX$181,BF$3,FALSE))</f>
        <v>0</v>
      </c>
      <c r="BG597" s="24">
        <f>IF(ISNA(VLOOKUP(AL597,'2010 BPTs'!$B$12:$BX$181,BG$3,FALSE)),0,VLOOKUP(AL597,'2010 BPTs'!$B$12:$BX$181,BG$3,FALSE))</f>
        <v>0</v>
      </c>
      <c r="BH597" s="24">
        <f>IF(ISNA(VLOOKUP(AM597,'2010 BPTs'!$B$12:$BX$181,BH$3,FALSE)),0,VLOOKUP(AM597,'2010 BPTs'!$B$12:$BX$181,BH$3,FALSE))</f>
        <v>0</v>
      </c>
      <c r="BJ597" s="24">
        <f>IF(ISNA(VLOOKUP(AF597,'2010 BPTs'!$B$12:$BX$181,BJ$3,FALSE)),0,VLOOKUP(AF597,'2010 BPTs'!$B$12:$BX$181,BJ$3,FALSE))</f>
        <v>0</v>
      </c>
      <c r="BK597" s="24">
        <f>IF(ISNA(VLOOKUP(AG597,'2010 BPTs'!$B$12:$BX$181,BK$3,FALSE)),0,VLOOKUP(AG597,'2010 BPTs'!$B$12:$BX$181,BK$3,FALSE))</f>
        <v>0</v>
      </c>
      <c r="BL597" s="24">
        <f>IF(ISNA(VLOOKUP(AH597,'2010 BPTs'!$B$12:$BX$181,BL$3,FALSE)),0,VLOOKUP(AH597,'2010 BPTs'!$B$12:$BX$181,BL$3,FALSE))</f>
        <v>0</v>
      </c>
      <c r="BM597" s="24">
        <f>IF(ISNA(VLOOKUP(AI597,'2010 BPTs'!$B$12:$BX$181,BM$3,FALSE)),0,VLOOKUP(AI597,'2010 BPTs'!$B$12:$BX$181,BM$3,FALSE))</f>
        <v>0</v>
      </c>
      <c r="BN597" s="24">
        <f>IF(ISNA(VLOOKUP(AJ597,'2010 BPTs'!$B$12:$BX$181,BN$3,FALSE)),0,VLOOKUP(AJ597,'2010 BPTs'!$B$12:$BX$181,BN$3,FALSE))</f>
        <v>0</v>
      </c>
      <c r="BO597" s="24">
        <f>IF(ISNA(VLOOKUP(AK597,'2010 BPTs'!$B$12:$BX$181,BO$3,FALSE)),0,VLOOKUP(AK597,'2010 BPTs'!$B$12:$BX$181,BO$3,FALSE))</f>
        <v>0</v>
      </c>
      <c r="BP597" s="24">
        <f>IF(ISNA(VLOOKUP(AL597,'2010 BPTs'!$B$12:$BX$181,BP$3,FALSE)),0,VLOOKUP(AL597,'2010 BPTs'!$B$12:$BX$181,BP$3,FALSE))</f>
        <v>0</v>
      </c>
      <c r="BQ597" s="24">
        <f>IF(ISNA(VLOOKUP(AM597,'2010 BPTs'!$B$12:$BX$181,BQ$3,FALSE)),0,VLOOKUP(AM597,'2010 BPTs'!$B$12:$BX$181,BQ$3,FALSE))</f>
        <v>0</v>
      </c>
      <c r="BS597" s="78">
        <f t="shared" si="187"/>
        <v>0</v>
      </c>
      <c r="BT597" s="68">
        <f t="shared" si="188"/>
        <v>0</v>
      </c>
      <c r="BU597" s="68">
        <f t="shared" si="189"/>
        <v>0</v>
      </c>
      <c r="BW597" s="24">
        <f>IF(ISNA(VLOOKUP(AF597,'2010 BPTs'!$B$12:$BX$181,BW$3,FALSE)),0,VLOOKUP(AF597,'2010 BPTs'!$B$12:$BX$181,BW$3,FALSE))</f>
        <v>0</v>
      </c>
      <c r="BX597" s="24">
        <f>IF(ISNA(VLOOKUP(AG597,'2010 BPTs'!$B$12:$BX$181,BX$3,FALSE)),0,VLOOKUP(AG597,'2010 BPTs'!$B$12:$BX$181,BX$3,FALSE))</f>
        <v>0</v>
      </c>
      <c r="BY597" s="24">
        <f>IF(ISNA(VLOOKUP(AH597,'2010 BPTs'!$B$12:$BX$181,BY$3,FALSE)),0,VLOOKUP(AH597,'2010 BPTs'!$B$12:$BX$181,BY$3,FALSE))</f>
        <v>0</v>
      </c>
      <c r="BZ597" s="24">
        <f>IF(ISNA(VLOOKUP(AI597,'2010 BPTs'!$B$12:$BX$181,BZ$3,FALSE)),0,VLOOKUP(AI597,'2010 BPTs'!$B$12:$BX$181,BZ$3,FALSE))</f>
        <v>0</v>
      </c>
      <c r="CA597" s="24">
        <f>IF(ISNA(VLOOKUP(AJ597,'2010 BPTs'!$B$12:$BX$181,CA$3,FALSE)),0,VLOOKUP(AJ597,'2010 BPTs'!$B$12:$BX$181,CA$3,FALSE))</f>
        <v>0</v>
      </c>
      <c r="CB597" s="24">
        <f>IF(ISNA(VLOOKUP(AK597,'2010 BPTs'!$B$12:$BX$181,CB$3,FALSE)),0,VLOOKUP(AK597,'2010 BPTs'!$B$12:$BX$181,CB$3,FALSE))</f>
        <v>0</v>
      </c>
      <c r="CC597" s="24">
        <f>IF(ISNA(VLOOKUP(AL597,'2010 BPTs'!$B$12:$BX$181,CC$3,FALSE)),0,VLOOKUP(AL597,'2010 BPTs'!$B$12:$BX$181,CC$3,FALSE))</f>
        <v>0</v>
      </c>
      <c r="CD597" s="24">
        <f>IF(ISNA(VLOOKUP(AM597,'2010 BPTs'!$B$12:$BX$181,CD$3,FALSE)),0,VLOOKUP(AM597,'2010 BPTs'!$B$12:$BX$181,CD$3,FALSE))</f>
        <v>0</v>
      </c>
      <c r="CF597" s="24">
        <f>IF(ISERROR(VLOOKUP(AF597,'2010 BPTs'!$B$12:$BX$181,CF$3,FALSE)/VLOOKUP(AF597,'2010 BPTs'!$B$12:$BX772,CF$3+3,FALSE)),0,VLOOKUP(AF597,'2010 BPTs'!$B$12:$BX$181,CF$3,FALSE)/VLOOKUP(AF597,'2010 BPTs'!$B$12:$BX772,CF$3+3,FALSE))</f>
        <v>0</v>
      </c>
      <c r="CG597" s="24">
        <f>IF(ISERROR(VLOOKUP(AG597,'2010 BPTs'!$B$12:$BX$181,CG$3,FALSE)/VLOOKUP(AG597,'2010 BPTs'!$B$12:$BX772,CG$3+3,FALSE)),0,VLOOKUP(AG597,'2010 BPTs'!$B$12:$BX$181,CG$3,FALSE)/VLOOKUP(AG597,'2010 BPTs'!$B$12:$BX772,CG$3+3,FALSE))</f>
        <v>0</v>
      </c>
      <c r="CH597" s="24">
        <f>IF(ISERROR(VLOOKUP(AH597,'2010 BPTs'!$B$12:$BX$181,CH$3,FALSE)/VLOOKUP(AH597,'2010 BPTs'!$B$12:$BX772,CH$3+3,FALSE)),0,VLOOKUP(AH597,'2010 BPTs'!$B$12:$BX$181,CH$3,FALSE)/VLOOKUP(AH597,'2010 BPTs'!$B$12:$BX772,CH$3+3,FALSE))</f>
        <v>0</v>
      </c>
      <c r="CI597" s="24">
        <f>IF(ISERROR(VLOOKUP(AI597,'2010 BPTs'!$B$12:$BX$181,CI$3,FALSE)/VLOOKUP(AI597,'2010 BPTs'!$B$12:$BX772,CI$3+3,FALSE)),0,VLOOKUP(AI597,'2010 BPTs'!$B$12:$BX$181,CI$3,FALSE)/VLOOKUP(AI597,'2010 BPTs'!$B$12:$BX772,CI$3+3,FALSE))</f>
        <v>0</v>
      </c>
      <c r="CJ597" s="24">
        <f>IF(ISERROR(VLOOKUP(AJ597,'2010 BPTs'!$B$12:$BX$181,CJ$3,FALSE)/VLOOKUP(AJ597,'2010 BPTs'!$B$12:$BX772,CJ$3+3,FALSE)),0,VLOOKUP(AJ597,'2010 BPTs'!$B$12:$BX$181,CJ$3,FALSE)/VLOOKUP(AJ597,'2010 BPTs'!$B$12:$BX772,CJ$3+3,FALSE))</f>
        <v>0</v>
      </c>
      <c r="CK597" s="24">
        <f>IF(ISERROR(VLOOKUP(AK597,'2010 BPTs'!$B$12:$BX$181,CK$3,FALSE)/VLOOKUP(AK597,'2010 BPTs'!$B$12:$BX772,CK$3+3,FALSE)),0,VLOOKUP(AK597,'2010 BPTs'!$B$12:$BX$181,CK$3,FALSE)/VLOOKUP(AK597,'2010 BPTs'!$B$12:$BX772,CK$3+3,FALSE))</f>
        <v>0</v>
      </c>
      <c r="CL597" s="24">
        <f>IF(ISERROR(VLOOKUP(AL597,'2010 BPTs'!$B$12:$BX$181,CL$3,FALSE)/VLOOKUP(AL597,'2010 BPTs'!$B$12:$BX772,CL$3+3,FALSE)),0,VLOOKUP(AL597,'2010 BPTs'!$B$12:$BX$181,CL$3,FALSE)/VLOOKUP(AL597,'2010 BPTs'!$B$12:$BX772,CL$3+3,FALSE))</f>
        <v>0</v>
      </c>
      <c r="CM597" s="24">
        <f>IF(ISERROR(VLOOKUP(AM597,'2010 BPTs'!$B$12:$BX$181,CM$3,FALSE)/VLOOKUP(AM597,'2010 BPTs'!$B$12:$BX772,CM$3+3,FALSE)),0,VLOOKUP(AM597,'2010 BPTs'!$B$12:$BX$181,CM$3,FALSE)/VLOOKUP(AM597,'2010 BPTs'!$B$12:$BX772,CM$3+3,FALSE))</f>
        <v>0</v>
      </c>
      <c r="CO597" s="24">
        <f>IF(ISERROR(VLOOKUP(AF597,'2010 BPTs'!$B$12:$BX$181,CO$3,FALSE)/VLOOKUP(AF597,'2010 BPTs'!$B$12:$BX772,CO$3+2,FALSE)),0,VLOOKUP(AF597,'2010 BPTs'!$B$12:$BX$181,CO$3,FALSE)/VLOOKUP(AF597,'2010 BPTs'!$B$12:$BX772,CO$3+2,FALSE))</f>
        <v>0</v>
      </c>
      <c r="CP597" s="24">
        <f>IF(ISERROR(VLOOKUP(AG597,'2010 BPTs'!$B$12:$BX$181,CP$3,FALSE)/VLOOKUP(AG597,'2010 BPTs'!$B$12:$BX772,CP$3+2,FALSE)),0,VLOOKUP(AG597,'2010 BPTs'!$B$12:$BX$181,CP$3,FALSE)/VLOOKUP(AG597,'2010 BPTs'!$B$12:$BX772,CP$3+2,FALSE))</f>
        <v>0</v>
      </c>
      <c r="CQ597" s="24">
        <f>IF(ISERROR(VLOOKUP(AH597,'2010 BPTs'!$B$12:$BX$181,CQ$3,FALSE)/VLOOKUP(AH597,'2010 BPTs'!$B$12:$BX772,CQ$3+2,FALSE)),0,VLOOKUP(AH597,'2010 BPTs'!$B$12:$BX$181,CQ$3,FALSE)/VLOOKUP(AH597,'2010 BPTs'!$B$12:$BX772,CQ$3+2,FALSE))</f>
        <v>0</v>
      </c>
      <c r="CR597" s="24">
        <f>IF(ISERROR(VLOOKUP(AI597,'2010 BPTs'!$B$12:$BX$181,CR$3,FALSE)/VLOOKUP(AI597,'2010 BPTs'!$B$12:$BX772,CR$3+2,FALSE)),0,VLOOKUP(AI597,'2010 BPTs'!$B$12:$BX$181,CR$3,FALSE)/VLOOKUP(AI597,'2010 BPTs'!$B$12:$BX772,CR$3+2,FALSE))</f>
        <v>0</v>
      </c>
      <c r="CS597" s="24">
        <f>IF(ISERROR(VLOOKUP(AJ597,'2010 BPTs'!$B$12:$BX$181,CS$3,FALSE)/VLOOKUP(AJ597,'2010 BPTs'!$B$12:$BX772,CS$3+2,FALSE)),0,VLOOKUP(AJ597,'2010 BPTs'!$B$12:$BX$181,CS$3,FALSE)/VLOOKUP(AJ597,'2010 BPTs'!$B$12:$BX772,CS$3+2,FALSE))</f>
        <v>0</v>
      </c>
      <c r="CT597" s="24">
        <f>IF(ISERROR(VLOOKUP(AK597,'2010 BPTs'!$B$12:$BX$181,CT$3,FALSE)/VLOOKUP(AK597,'2010 BPTs'!$B$12:$BX772,CT$3+2,FALSE)),0,VLOOKUP(AK597,'2010 BPTs'!$B$12:$BX$181,CT$3,FALSE)/VLOOKUP(AK597,'2010 BPTs'!$B$12:$BX772,CT$3+2,FALSE))</f>
        <v>0</v>
      </c>
      <c r="CU597" s="24">
        <f>IF(ISERROR(VLOOKUP(AL597,'2010 BPTs'!$B$12:$BX$181,CU$3,FALSE)/VLOOKUP(AL597,'2010 BPTs'!$B$12:$BX772,CU$3+2,FALSE)),0,VLOOKUP(AL597,'2010 BPTs'!$B$12:$BX$181,CU$3,FALSE)/VLOOKUP(AL597,'2010 BPTs'!$B$12:$BX772,CU$3+2,FALSE))</f>
        <v>0</v>
      </c>
      <c r="CV597" s="24">
        <f>IF(ISERROR(VLOOKUP(AM597,'2010 BPTs'!$B$12:$BX$181,CV$3,FALSE)/VLOOKUP(AM597,'2010 BPTs'!$B$12:$BX772,CV$3+2,FALSE)),0,VLOOKUP(AM597,'2010 BPTs'!$B$12:$BX$181,CV$3,FALSE)/VLOOKUP(AM597,'2010 BPTs'!$B$12:$BX772,CV$3+2,FALSE))</f>
        <v>0</v>
      </c>
      <c r="CX597" s="93">
        <f>'2012 BPTs'!BR93</f>
        <v>0</v>
      </c>
      <c r="CY597" s="93">
        <f>'2012 BPTs'!BS93</f>
        <v>0</v>
      </c>
    </row>
    <row r="598" spans="2:103" x14ac:dyDescent="0.2">
      <c r="B598" s="2" t="s">
        <v>213</v>
      </c>
      <c r="C598" s="2">
        <f>'2012 BPTs'!E94</f>
        <v>0</v>
      </c>
      <c r="D598" s="2">
        <f t="shared" si="179"/>
        <v>0</v>
      </c>
      <c r="E598" s="4">
        <f>'2012 BPTs'!F94</f>
        <v>0</v>
      </c>
      <c r="F598" s="88">
        <f>'2012 BPTs'!G94</f>
        <v>0</v>
      </c>
      <c r="G598" s="53">
        <f>'2012 BPTs'!I94</f>
        <v>0</v>
      </c>
      <c r="H598" s="88">
        <f>'2012 BPTs'!J94</f>
        <v>0</v>
      </c>
      <c r="I598" s="4">
        <f>'2012 BPTs'!K94</f>
        <v>0</v>
      </c>
      <c r="J598" s="5">
        <f>'2012 BPTs'!M94</f>
        <v>0</v>
      </c>
      <c r="K598" s="99">
        <f>'2012 BPTs'!BL94</f>
        <v>0</v>
      </c>
      <c r="L598" s="100">
        <f t="shared" si="174"/>
        <v>0</v>
      </c>
      <c r="M598" s="101">
        <f t="shared" si="180"/>
        <v>0</v>
      </c>
      <c r="N598" s="102">
        <f t="shared" si="183"/>
        <v>0</v>
      </c>
      <c r="O598" s="103">
        <f>'2012 BPTs'!BM94</f>
        <v>0</v>
      </c>
      <c r="P598" s="100">
        <f t="shared" si="175"/>
        <v>0</v>
      </c>
      <c r="Q598" s="101">
        <f t="shared" si="181"/>
        <v>0</v>
      </c>
      <c r="R598" s="104">
        <f t="shared" si="176"/>
        <v>0</v>
      </c>
      <c r="S598" s="105">
        <f t="shared" si="184"/>
        <v>0</v>
      </c>
      <c r="T598" s="104">
        <f t="shared" si="177"/>
        <v>0</v>
      </c>
      <c r="U598" s="121">
        <f>IF(K598=0,0,IF(B598="Manual",(S598-O598-AP598*(O598/(O598+Z598)))/S598,'2012 BPTs'!BP94))</f>
        <v>0</v>
      </c>
      <c r="V598" s="99">
        <f>'2012 BPTs'!BN94</f>
        <v>0</v>
      </c>
      <c r="W598" s="100">
        <f t="shared" si="190"/>
        <v>0</v>
      </c>
      <c r="X598" s="103">
        <f t="shared" si="182"/>
        <v>0</v>
      </c>
      <c r="Y598" s="102">
        <f t="shared" si="185"/>
        <v>0</v>
      </c>
      <c r="Z598" s="103">
        <f>'2012 BPTs'!BO94</f>
        <v>0</v>
      </c>
      <c r="AA598" s="104">
        <f t="shared" si="178"/>
        <v>0</v>
      </c>
      <c r="AB598" s="106">
        <f>IF(W598=0,0,IF(B598="Manual",(V598-Z598-AP598*(Z598/(Z598+O598)))/V598,'2012 BPTs'!BQ94))</f>
        <v>0</v>
      </c>
      <c r="AD598" s="2" t="str">
        <f t="shared" si="186"/>
        <v>00-0</v>
      </c>
      <c r="AE598" s="2">
        <f>'2012 BPTs'!BA94</f>
        <v>0</v>
      </c>
      <c r="AF598" s="2" t="str">
        <f>IF(B598="Auto",'2012 BPTs'!BB94,D598&amp;E598&amp;"-"&amp;F598)</f>
        <v/>
      </c>
      <c r="AG598" s="2" t="str">
        <f>'2012 BPTs'!BC94</f>
        <v/>
      </c>
      <c r="AH598" s="2" t="str">
        <f>'2012 BPTs'!BD94</f>
        <v/>
      </c>
      <c r="AI598" s="2" t="str">
        <f>'2012 BPTs'!BE94</f>
        <v/>
      </c>
      <c r="AJ598" s="2" t="str">
        <f>'2012 BPTs'!BF94</f>
        <v/>
      </c>
      <c r="AK598" s="2" t="str">
        <f>'2012 BPTs'!BG94</f>
        <v/>
      </c>
      <c r="AL598" s="2" t="str">
        <f>'2012 BPTs'!BH94</f>
        <v/>
      </c>
      <c r="AM598" s="2" t="str">
        <f>'2012 BPTs'!BI94</f>
        <v/>
      </c>
      <c r="AO598" s="128">
        <f>'2012 BPTs'!AJ94*'2012 BPTs'!BK94</f>
        <v>0</v>
      </c>
      <c r="AP598" s="128">
        <f>'2012 BPTs'!AK94*'2012 BPTs'!BK94</f>
        <v>0</v>
      </c>
      <c r="AR598" s="5">
        <f>IF(B598="Auto",'2012 BPTs'!M94,J598)</f>
        <v>0</v>
      </c>
      <c r="AS598" s="5">
        <f>'2012 BPTs'!O94</f>
        <v>0</v>
      </c>
      <c r="AT598" s="5">
        <f>'2012 BPTs'!Q94</f>
        <v>0</v>
      </c>
      <c r="AU598" s="5">
        <f>'2012 BPTs'!S94</f>
        <v>0</v>
      </c>
      <c r="AV598" s="5">
        <f>'2012 BPTs'!U94</f>
        <v>0</v>
      </c>
      <c r="AW598" s="5">
        <f>'2012 BPTs'!W94</f>
        <v>0</v>
      </c>
      <c r="AX598" s="5">
        <f>'2012 BPTs'!Y94</f>
        <v>0</v>
      </c>
      <c r="AY598" s="5">
        <f>'2012 BPTs'!AA94</f>
        <v>0</v>
      </c>
      <c r="BA598" s="24">
        <f>IF(ISNA(VLOOKUP(AF598,'2010 BPTs'!$B$12:$BX$181,BA$3,FALSE)),0,VLOOKUP(AF598,'2010 BPTs'!$B$12:$BX$181,BA$3,FALSE))</f>
        <v>0</v>
      </c>
      <c r="BB598" s="24">
        <f>IF(ISNA(VLOOKUP(AG598,'2010 BPTs'!$B$12:$BX$181,BB$3,FALSE)),0,VLOOKUP(AG598,'2010 BPTs'!$B$12:$BX$181,BB$3,FALSE))</f>
        <v>0</v>
      </c>
      <c r="BC598" s="24">
        <f>IF(ISNA(VLOOKUP(AH598,'2010 BPTs'!$B$12:$BX$181,BC$3,FALSE)),0,VLOOKUP(AH598,'2010 BPTs'!$B$12:$BX$181,BC$3,FALSE))</f>
        <v>0</v>
      </c>
      <c r="BD598" s="24">
        <f>IF(ISNA(VLOOKUP(AI598,'2010 BPTs'!$B$12:$BX$181,BD$3,FALSE)),0,VLOOKUP(AI598,'2010 BPTs'!$B$12:$BX$181,BD$3,FALSE))</f>
        <v>0</v>
      </c>
      <c r="BE598" s="24">
        <f>IF(ISNA(VLOOKUP(AJ598,'2010 BPTs'!$B$12:$BX$181,BE$3,FALSE)),0,VLOOKUP(AJ598,'2010 BPTs'!$B$12:$BX$181,BE$3,FALSE))</f>
        <v>0</v>
      </c>
      <c r="BF598" s="24">
        <f>IF(ISNA(VLOOKUP(AK598,'2010 BPTs'!$B$12:$BX$181,BF$3,FALSE)),0,VLOOKUP(AK598,'2010 BPTs'!$B$12:$BX$181,BF$3,FALSE))</f>
        <v>0</v>
      </c>
      <c r="BG598" s="24">
        <f>IF(ISNA(VLOOKUP(AL598,'2010 BPTs'!$B$12:$BX$181,BG$3,FALSE)),0,VLOOKUP(AL598,'2010 BPTs'!$B$12:$BX$181,BG$3,FALSE))</f>
        <v>0</v>
      </c>
      <c r="BH598" s="24">
        <f>IF(ISNA(VLOOKUP(AM598,'2010 BPTs'!$B$12:$BX$181,BH$3,FALSE)),0,VLOOKUP(AM598,'2010 BPTs'!$B$12:$BX$181,BH$3,FALSE))</f>
        <v>0</v>
      </c>
      <c r="BJ598" s="24">
        <f>IF(ISNA(VLOOKUP(AF598,'2010 BPTs'!$B$12:$BX$181,BJ$3,FALSE)),0,VLOOKUP(AF598,'2010 BPTs'!$B$12:$BX$181,BJ$3,FALSE))</f>
        <v>0</v>
      </c>
      <c r="BK598" s="24">
        <f>IF(ISNA(VLOOKUP(AG598,'2010 BPTs'!$B$12:$BX$181,BK$3,FALSE)),0,VLOOKUP(AG598,'2010 BPTs'!$B$12:$BX$181,BK$3,FALSE))</f>
        <v>0</v>
      </c>
      <c r="BL598" s="24">
        <f>IF(ISNA(VLOOKUP(AH598,'2010 BPTs'!$B$12:$BX$181,BL$3,FALSE)),0,VLOOKUP(AH598,'2010 BPTs'!$B$12:$BX$181,BL$3,FALSE))</f>
        <v>0</v>
      </c>
      <c r="BM598" s="24">
        <f>IF(ISNA(VLOOKUP(AI598,'2010 BPTs'!$B$12:$BX$181,BM$3,FALSE)),0,VLOOKUP(AI598,'2010 BPTs'!$B$12:$BX$181,BM$3,FALSE))</f>
        <v>0</v>
      </c>
      <c r="BN598" s="24">
        <f>IF(ISNA(VLOOKUP(AJ598,'2010 BPTs'!$B$12:$BX$181,BN$3,FALSE)),0,VLOOKUP(AJ598,'2010 BPTs'!$B$12:$BX$181,BN$3,FALSE))</f>
        <v>0</v>
      </c>
      <c r="BO598" s="24">
        <f>IF(ISNA(VLOOKUP(AK598,'2010 BPTs'!$B$12:$BX$181,BO$3,FALSE)),0,VLOOKUP(AK598,'2010 BPTs'!$B$12:$BX$181,BO$3,FALSE))</f>
        <v>0</v>
      </c>
      <c r="BP598" s="24">
        <f>IF(ISNA(VLOOKUP(AL598,'2010 BPTs'!$B$12:$BX$181,BP$3,FALSE)),0,VLOOKUP(AL598,'2010 BPTs'!$B$12:$BX$181,BP$3,FALSE))</f>
        <v>0</v>
      </c>
      <c r="BQ598" s="24">
        <f>IF(ISNA(VLOOKUP(AM598,'2010 BPTs'!$B$12:$BX$181,BQ$3,FALSE)),0,VLOOKUP(AM598,'2010 BPTs'!$B$12:$BX$181,BQ$3,FALSE))</f>
        <v>0</v>
      </c>
      <c r="BS598" s="78">
        <f t="shared" si="187"/>
        <v>0</v>
      </c>
      <c r="BT598" s="68">
        <f t="shared" si="188"/>
        <v>0</v>
      </c>
      <c r="BU598" s="68">
        <f t="shared" si="189"/>
        <v>0</v>
      </c>
      <c r="BW598" s="24">
        <f>IF(ISNA(VLOOKUP(AF598,'2010 BPTs'!$B$12:$BX$181,BW$3,FALSE)),0,VLOOKUP(AF598,'2010 BPTs'!$B$12:$BX$181,BW$3,FALSE))</f>
        <v>0</v>
      </c>
      <c r="BX598" s="24">
        <f>IF(ISNA(VLOOKUP(AG598,'2010 BPTs'!$B$12:$BX$181,BX$3,FALSE)),0,VLOOKUP(AG598,'2010 BPTs'!$B$12:$BX$181,BX$3,FALSE))</f>
        <v>0</v>
      </c>
      <c r="BY598" s="24">
        <f>IF(ISNA(VLOOKUP(AH598,'2010 BPTs'!$B$12:$BX$181,BY$3,FALSE)),0,VLOOKUP(AH598,'2010 BPTs'!$B$12:$BX$181,BY$3,FALSE))</f>
        <v>0</v>
      </c>
      <c r="BZ598" s="24">
        <f>IF(ISNA(VLOOKUP(AI598,'2010 BPTs'!$B$12:$BX$181,BZ$3,FALSE)),0,VLOOKUP(AI598,'2010 BPTs'!$B$12:$BX$181,BZ$3,FALSE))</f>
        <v>0</v>
      </c>
      <c r="CA598" s="24">
        <f>IF(ISNA(VLOOKUP(AJ598,'2010 BPTs'!$B$12:$BX$181,CA$3,FALSE)),0,VLOOKUP(AJ598,'2010 BPTs'!$B$12:$BX$181,CA$3,FALSE))</f>
        <v>0</v>
      </c>
      <c r="CB598" s="24">
        <f>IF(ISNA(VLOOKUP(AK598,'2010 BPTs'!$B$12:$BX$181,CB$3,FALSE)),0,VLOOKUP(AK598,'2010 BPTs'!$B$12:$BX$181,CB$3,FALSE))</f>
        <v>0</v>
      </c>
      <c r="CC598" s="24">
        <f>IF(ISNA(VLOOKUP(AL598,'2010 BPTs'!$B$12:$BX$181,CC$3,FALSE)),0,VLOOKUP(AL598,'2010 BPTs'!$B$12:$BX$181,CC$3,FALSE))</f>
        <v>0</v>
      </c>
      <c r="CD598" s="24">
        <f>IF(ISNA(VLOOKUP(AM598,'2010 BPTs'!$B$12:$BX$181,CD$3,FALSE)),0,VLOOKUP(AM598,'2010 BPTs'!$B$12:$BX$181,CD$3,FALSE))</f>
        <v>0</v>
      </c>
      <c r="CF598" s="24">
        <f>IF(ISERROR(VLOOKUP(AF598,'2010 BPTs'!$B$12:$BX$181,CF$3,FALSE)/VLOOKUP(AF598,'2010 BPTs'!$B$12:$BX773,CF$3+3,FALSE)),0,VLOOKUP(AF598,'2010 BPTs'!$B$12:$BX$181,CF$3,FALSE)/VLOOKUP(AF598,'2010 BPTs'!$B$12:$BX773,CF$3+3,FALSE))</f>
        <v>0</v>
      </c>
      <c r="CG598" s="24">
        <f>IF(ISERROR(VLOOKUP(AG598,'2010 BPTs'!$B$12:$BX$181,CG$3,FALSE)/VLOOKUP(AG598,'2010 BPTs'!$B$12:$BX773,CG$3+3,FALSE)),0,VLOOKUP(AG598,'2010 BPTs'!$B$12:$BX$181,CG$3,FALSE)/VLOOKUP(AG598,'2010 BPTs'!$B$12:$BX773,CG$3+3,FALSE))</f>
        <v>0</v>
      </c>
      <c r="CH598" s="24">
        <f>IF(ISERROR(VLOOKUP(AH598,'2010 BPTs'!$B$12:$BX$181,CH$3,FALSE)/VLOOKUP(AH598,'2010 BPTs'!$B$12:$BX773,CH$3+3,FALSE)),0,VLOOKUP(AH598,'2010 BPTs'!$B$12:$BX$181,CH$3,FALSE)/VLOOKUP(AH598,'2010 BPTs'!$B$12:$BX773,CH$3+3,FALSE))</f>
        <v>0</v>
      </c>
      <c r="CI598" s="24">
        <f>IF(ISERROR(VLOOKUP(AI598,'2010 BPTs'!$B$12:$BX$181,CI$3,FALSE)/VLOOKUP(AI598,'2010 BPTs'!$B$12:$BX773,CI$3+3,FALSE)),0,VLOOKUP(AI598,'2010 BPTs'!$B$12:$BX$181,CI$3,FALSE)/VLOOKUP(AI598,'2010 BPTs'!$B$12:$BX773,CI$3+3,FALSE))</f>
        <v>0</v>
      </c>
      <c r="CJ598" s="24">
        <f>IF(ISERROR(VLOOKUP(AJ598,'2010 BPTs'!$B$12:$BX$181,CJ$3,FALSE)/VLOOKUP(AJ598,'2010 BPTs'!$B$12:$BX773,CJ$3+3,FALSE)),0,VLOOKUP(AJ598,'2010 BPTs'!$B$12:$BX$181,CJ$3,FALSE)/VLOOKUP(AJ598,'2010 BPTs'!$B$12:$BX773,CJ$3+3,FALSE))</f>
        <v>0</v>
      </c>
      <c r="CK598" s="24">
        <f>IF(ISERROR(VLOOKUP(AK598,'2010 BPTs'!$B$12:$BX$181,CK$3,FALSE)/VLOOKUP(AK598,'2010 BPTs'!$B$12:$BX773,CK$3+3,FALSE)),0,VLOOKUP(AK598,'2010 BPTs'!$B$12:$BX$181,CK$3,FALSE)/VLOOKUP(AK598,'2010 BPTs'!$B$12:$BX773,CK$3+3,FALSE))</f>
        <v>0</v>
      </c>
      <c r="CL598" s="24">
        <f>IF(ISERROR(VLOOKUP(AL598,'2010 BPTs'!$B$12:$BX$181,CL$3,FALSE)/VLOOKUP(AL598,'2010 BPTs'!$B$12:$BX773,CL$3+3,FALSE)),0,VLOOKUP(AL598,'2010 BPTs'!$B$12:$BX$181,CL$3,FALSE)/VLOOKUP(AL598,'2010 BPTs'!$B$12:$BX773,CL$3+3,FALSE))</f>
        <v>0</v>
      </c>
      <c r="CM598" s="24">
        <f>IF(ISERROR(VLOOKUP(AM598,'2010 BPTs'!$B$12:$BX$181,CM$3,FALSE)/VLOOKUP(AM598,'2010 BPTs'!$B$12:$BX773,CM$3+3,FALSE)),0,VLOOKUP(AM598,'2010 BPTs'!$B$12:$BX$181,CM$3,FALSE)/VLOOKUP(AM598,'2010 BPTs'!$B$12:$BX773,CM$3+3,FALSE))</f>
        <v>0</v>
      </c>
      <c r="CO598" s="24">
        <f>IF(ISERROR(VLOOKUP(AF598,'2010 BPTs'!$B$12:$BX$181,CO$3,FALSE)/VLOOKUP(AF598,'2010 BPTs'!$B$12:$BX773,CO$3+2,FALSE)),0,VLOOKUP(AF598,'2010 BPTs'!$B$12:$BX$181,CO$3,FALSE)/VLOOKUP(AF598,'2010 BPTs'!$B$12:$BX773,CO$3+2,FALSE))</f>
        <v>0</v>
      </c>
      <c r="CP598" s="24">
        <f>IF(ISERROR(VLOOKUP(AG598,'2010 BPTs'!$B$12:$BX$181,CP$3,FALSE)/VLOOKUP(AG598,'2010 BPTs'!$B$12:$BX773,CP$3+2,FALSE)),0,VLOOKUP(AG598,'2010 BPTs'!$B$12:$BX$181,CP$3,FALSE)/VLOOKUP(AG598,'2010 BPTs'!$B$12:$BX773,CP$3+2,FALSE))</f>
        <v>0</v>
      </c>
      <c r="CQ598" s="24">
        <f>IF(ISERROR(VLOOKUP(AH598,'2010 BPTs'!$B$12:$BX$181,CQ$3,FALSE)/VLOOKUP(AH598,'2010 BPTs'!$B$12:$BX773,CQ$3+2,FALSE)),0,VLOOKUP(AH598,'2010 BPTs'!$B$12:$BX$181,CQ$3,FALSE)/VLOOKUP(AH598,'2010 BPTs'!$B$12:$BX773,CQ$3+2,FALSE))</f>
        <v>0</v>
      </c>
      <c r="CR598" s="24">
        <f>IF(ISERROR(VLOOKUP(AI598,'2010 BPTs'!$B$12:$BX$181,CR$3,FALSE)/VLOOKUP(AI598,'2010 BPTs'!$B$12:$BX773,CR$3+2,FALSE)),0,VLOOKUP(AI598,'2010 BPTs'!$B$12:$BX$181,CR$3,FALSE)/VLOOKUP(AI598,'2010 BPTs'!$B$12:$BX773,CR$3+2,FALSE))</f>
        <v>0</v>
      </c>
      <c r="CS598" s="24">
        <f>IF(ISERROR(VLOOKUP(AJ598,'2010 BPTs'!$B$12:$BX$181,CS$3,FALSE)/VLOOKUP(AJ598,'2010 BPTs'!$B$12:$BX773,CS$3+2,FALSE)),0,VLOOKUP(AJ598,'2010 BPTs'!$B$12:$BX$181,CS$3,FALSE)/VLOOKUP(AJ598,'2010 BPTs'!$B$12:$BX773,CS$3+2,FALSE))</f>
        <v>0</v>
      </c>
      <c r="CT598" s="24">
        <f>IF(ISERROR(VLOOKUP(AK598,'2010 BPTs'!$B$12:$BX$181,CT$3,FALSE)/VLOOKUP(AK598,'2010 BPTs'!$B$12:$BX773,CT$3+2,FALSE)),0,VLOOKUP(AK598,'2010 BPTs'!$B$12:$BX$181,CT$3,FALSE)/VLOOKUP(AK598,'2010 BPTs'!$B$12:$BX773,CT$3+2,FALSE))</f>
        <v>0</v>
      </c>
      <c r="CU598" s="24">
        <f>IF(ISERROR(VLOOKUP(AL598,'2010 BPTs'!$B$12:$BX$181,CU$3,FALSE)/VLOOKUP(AL598,'2010 BPTs'!$B$12:$BX773,CU$3+2,FALSE)),0,VLOOKUP(AL598,'2010 BPTs'!$B$12:$BX$181,CU$3,FALSE)/VLOOKUP(AL598,'2010 BPTs'!$B$12:$BX773,CU$3+2,FALSE))</f>
        <v>0</v>
      </c>
      <c r="CV598" s="24">
        <f>IF(ISERROR(VLOOKUP(AM598,'2010 BPTs'!$B$12:$BX$181,CV$3,FALSE)/VLOOKUP(AM598,'2010 BPTs'!$B$12:$BX773,CV$3+2,FALSE)),0,VLOOKUP(AM598,'2010 BPTs'!$B$12:$BX$181,CV$3,FALSE)/VLOOKUP(AM598,'2010 BPTs'!$B$12:$BX773,CV$3+2,FALSE))</f>
        <v>0</v>
      </c>
      <c r="CX598" s="93">
        <f>'2012 BPTs'!BR94</f>
        <v>0</v>
      </c>
      <c r="CY598" s="93">
        <f>'2012 BPTs'!BS94</f>
        <v>0</v>
      </c>
    </row>
    <row r="599" spans="2:103" x14ac:dyDescent="0.2">
      <c r="B599" s="2" t="s">
        <v>213</v>
      </c>
      <c r="C599" s="2">
        <f>'2012 BPTs'!E95</f>
        <v>0</v>
      </c>
      <c r="D599" s="2">
        <f t="shared" si="179"/>
        <v>0</v>
      </c>
      <c r="E599" s="4">
        <f>'2012 BPTs'!F95</f>
        <v>0</v>
      </c>
      <c r="F599" s="88">
        <f>'2012 BPTs'!G95</f>
        <v>0</v>
      </c>
      <c r="G599" s="53">
        <f>'2012 BPTs'!I95</f>
        <v>0</v>
      </c>
      <c r="H599" s="88">
        <f>'2012 BPTs'!J95</f>
        <v>0</v>
      </c>
      <c r="I599" s="4">
        <f>'2012 BPTs'!K95</f>
        <v>0</v>
      </c>
      <c r="J599" s="5">
        <f>'2012 BPTs'!M95</f>
        <v>0</v>
      </c>
      <c r="K599" s="99">
        <f>'2012 BPTs'!BL95</f>
        <v>0</v>
      </c>
      <c r="L599" s="100">
        <f t="shared" si="174"/>
        <v>0</v>
      </c>
      <c r="M599" s="101">
        <f t="shared" si="180"/>
        <v>0</v>
      </c>
      <c r="N599" s="102">
        <f t="shared" si="183"/>
        <v>0</v>
      </c>
      <c r="O599" s="103">
        <f>'2012 BPTs'!BM95</f>
        <v>0</v>
      </c>
      <c r="P599" s="100">
        <f t="shared" si="175"/>
        <v>0</v>
      </c>
      <c r="Q599" s="101">
        <f t="shared" si="181"/>
        <v>0</v>
      </c>
      <c r="R599" s="104">
        <f t="shared" si="176"/>
        <v>0</v>
      </c>
      <c r="S599" s="105">
        <f t="shared" si="184"/>
        <v>0</v>
      </c>
      <c r="T599" s="104">
        <f t="shared" si="177"/>
        <v>0</v>
      </c>
      <c r="U599" s="121">
        <f>IF(K599=0,0,IF(B599="Manual",(S599-O599-AP599*(O599/(O599+Z599)))/S599,'2012 BPTs'!BP95))</f>
        <v>0</v>
      </c>
      <c r="V599" s="99">
        <f>'2012 BPTs'!BN95</f>
        <v>0</v>
      </c>
      <c r="W599" s="100">
        <f t="shared" si="190"/>
        <v>0</v>
      </c>
      <c r="X599" s="103">
        <f t="shared" si="182"/>
        <v>0</v>
      </c>
      <c r="Y599" s="102">
        <f t="shared" si="185"/>
        <v>0</v>
      </c>
      <c r="Z599" s="103">
        <f>'2012 BPTs'!BO95</f>
        <v>0</v>
      </c>
      <c r="AA599" s="104">
        <f t="shared" si="178"/>
        <v>0</v>
      </c>
      <c r="AB599" s="106">
        <f>IF(W599=0,0,IF(B599="Manual",(V599-Z599-AP599*(Z599/(Z599+O599)))/V599,'2012 BPTs'!BQ95))</f>
        <v>0</v>
      </c>
      <c r="AD599" s="2" t="str">
        <f t="shared" si="186"/>
        <v>00-0</v>
      </c>
      <c r="AE599" s="2">
        <f>'2012 BPTs'!BA95</f>
        <v>0</v>
      </c>
      <c r="AF599" s="2" t="str">
        <f>IF(B599="Auto",'2012 BPTs'!BB95,D599&amp;E599&amp;"-"&amp;F599)</f>
        <v/>
      </c>
      <c r="AG599" s="2" t="str">
        <f>'2012 BPTs'!BC95</f>
        <v/>
      </c>
      <c r="AH599" s="2" t="str">
        <f>'2012 BPTs'!BD95</f>
        <v/>
      </c>
      <c r="AI599" s="2" t="str">
        <f>'2012 BPTs'!BE95</f>
        <v/>
      </c>
      <c r="AJ599" s="2" t="str">
        <f>'2012 BPTs'!BF95</f>
        <v/>
      </c>
      <c r="AK599" s="2" t="str">
        <f>'2012 BPTs'!BG95</f>
        <v/>
      </c>
      <c r="AL599" s="2" t="str">
        <f>'2012 BPTs'!BH95</f>
        <v/>
      </c>
      <c r="AM599" s="2" t="str">
        <f>'2012 BPTs'!BI95</f>
        <v/>
      </c>
      <c r="AO599" s="128">
        <f>'2012 BPTs'!AJ95*'2012 BPTs'!BK95</f>
        <v>0</v>
      </c>
      <c r="AP599" s="128">
        <f>'2012 BPTs'!AK95*'2012 BPTs'!BK95</f>
        <v>0</v>
      </c>
      <c r="AR599" s="5">
        <f>IF(B599="Auto",'2012 BPTs'!M95,J599)</f>
        <v>0</v>
      </c>
      <c r="AS599" s="5">
        <f>'2012 BPTs'!O95</f>
        <v>0</v>
      </c>
      <c r="AT599" s="5">
        <f>'2012 BPTs'!Q95</f>
        <v>0</v>
      </c>
      <c r="AU599" s="5">
        <f>'2012 BPTs'!S95</f>
        <v>0</v>
      </c>
      <c r="AV599" s="5">
        <f>'2012 BPTs'!U95</f>
        <v>0</v>
      </c>
      <c r="AW599" s="5">
        <f>'2012 BPTs'!W95</f>
        <v>0</v>
      </c>
      <c r="AX599" s="5">
        <f>'2012 BPTs'!Y95</f>
        <v>0</v>
      </c>
      <c r="AY599" s="5">
        <f>'2012 BPTs'!AA95</f>
        <v>0</v>
      </c>
      <c r="BA599" s="24">
        <f>IF(ISNA(VLOOKUP(AF599,'2010 BPTs'!$B$12:$BX$181,BA$3,FALSE)),0,VLOOKUP(AF599,'2010 BPTs'!$B$12:$BX$181,BA$3,FALSE))</f>
        <v>0</v>
      </c>
      <c r="BB599" s="24">
        <f>IF(ISNA(VLOOKUP(AG599,'2010 BPTs'!$B$12:$BX$181,BB$3,FALSE)),0,VLOOKUP(AG599,'2010 BPTs'!$B$12:$BX$181,BB$3,FALSE))</f>
        <v>0</v>
      </c>
      <c r="BC599" s="24">
        <f>IF(ISNA(VLOOKUP(AH599,'2010 BPTs'!$B$12:$BX$181,BC$3,FALSE)),0,VLOOKUP(AH599,'2010 BPTs'!$B$12:$BX$181,BC$3,FALSE))</f>
        <v>0</v>
      </c>
      <c r="BD599" s="24">
        <f>IF(ISNA(VLOOKUP(AI599,'2010 BPTs'!$B$12:$BX$181,BD$3,FALSE)),0,VLOOKUP(AI599,'2010 BPTs'!$B$12:$BX$181,BD$3,FALSE))</f>
        <v>0</v>
      </c>
      <c r="BE599" s="24">
        <f>IF(ISNA(VLOOKUP(AJ599,'2010 BPTs'!$B$12:$BX$181,BE$3,FALSE)),0,VLOOKUP(AJ599,'2010 BPTs'!$B$12:$BX$181,BE$3,FALSE))</f>
        <v>0</v>
      </c>
      <c r="BF599" s="24">
        <f>IF(ISNA(VLOOKUP(AK599,'2010 BPTs'!$B$12:$BX$181,BF$3,FALSE)),0,VLOOKUP(AK599,'2010 BPTs'!$B$12:$BX$181,BF$3,FALSE))</f>
        <v>0</v>
      </c>
      <c r="BG599" s="24">
        <f>IF(ISNA(VLOOKUP(AL599,'2010 BPTs'!$B$12:$BX$181,BG$3,FALSE)),0,VLOOKUP(AL599,'2010 BPTs'!$B$12:$BX$181,BG$3,FALSE))</f>
        <v>0</v>
      </c>
      <c r="BH599" s="24">
        <f>IF(ISNA(VLOOKUP(AM599,'2010 BPTs'!$B$12:$BX$181,BH$3,FALSE)),0,VLOOKUP(AM599,'2010 BPTs'!$B$12:$BX$181,BH$3,FALSE))</f>
        <v>0</v>
      </c>
      <c r="BJ599" s="24">
        <f>IF(ISNA(VLOOKUP(AF599,'2010 BPTs'!$B$12:$BX$181,BJ$3,FALSE)),0,VLOOKUP(AF599,'2010 BPTs'!$B$12:$BX$181,BJ$3,FALSE))</f>
        <v>0</v>
      </c>
      <c r="BK599" s="24">
        <f>IF(ISNA(VLOOKUP(AG599,'2010 BPTs'!$B$12:$BX$181,BK$3,FALSE)),0,VLOOKUP(AG599,'2010 BPTs'!$B$12:$BX$181,BK$3,FALSE))</f>
        <v>0</v>
      </c>
      <c r="BL599" s="24">
        <f>IF(ISNA(VLOOKUP(AH599,'2010 BPTs'!$B$12:$BX$181,BL$3,FALSE)),0,VLOOKUP(AH599,'2010 BPTs'!$B$12:$BX$181,BL$3,FALSE))</f>
        <v>0</v>
      </c>
      <c r="BM599" s="24">
        <f>IF(ISNA(VLOOKUP(AI599,'2010 BPTs'!$B$12:$BX$181,BM$3,FALSE)),0,VLOOKUP(AI599,'2010 BPTs'!$B$12:$BX$181,BM$3,FALSE))</f>
        <v>0</v>
      </c>
      <c r="BN599" s="24">
        <f>IF(ISNA(VLOOKUP(AJ599,'2010 BPTs'!$B$12:$BX$181,BN$3,FALSE)),0,VLOOKUP(AJ599,'2010 BPTs'!$B$12:$BX$181,BN$3,FALSE))</f>
        <v>0</v>
      </c>
      <c r="BO599" s="24">
        <f>IF(ISNA(VLOOKUP(AK599,'2010 BPTs'!$B$12:$BX$181,BO$3,FALSE)),0,VLOOKUP(AK599,'2010 BPTs'!$B$12:$BX$181,BO$3,FALSE))</f>
        <v>0</v>
      </c>
      <c r="BP599" s="24">
        <f>IF(ISNA(VLOOKUP(AL599,'2010 BPTs'!$B$12:$BX$181,BP$3,FALSE)),0,VLOOKUP(AL599,'2010 BPTs'!$B$12:$BX$181,BP$3,FALSE))</f>
        <v>0</v>
      </c>
      <c r="BQ599" s="24">
        <f>IF(ISNA(VLOOKUP(AM599,'2010 BPTs'!$B$12:$BX$181,BQ$3,FALSE)),0,VLOOKUP(AM599,'2010 BPTs'!$B$12:$BX$181,BQ$3,FALSE))</f>
        <v>0</v>
      </c>
      <c r="BS599" s="78">
        <f t="shared" si="187"/>
        <v>0</v>
      </c>
      <c r="BT599" s="68">
        <f t="shared" si="188"/>
        <v>0</v>
      </c>
      <c r="BU599" s="68">
        <f t="shared" si="189"/>
        <v>0</v>
      </c>
      <c r="BW599" s="24">
        <f>IF(ISNA(VLOOKUP(AF599,'2010 BPTs'!$B$12:$BX$181,BW$3,FALSE)),0,VLOOKUP(AF599,'2010 BPTs'!$B$12:$BX$181,BW$3,FALSE))</f>
        <v>0</v>
      </c>
      <c r="BX599" s="24">
        <f>IF(ISNA(VLOOKUP(AG599,'2010 BPTs'!$B$12:$BX$181,BX$3,FALSE)),0,VLOOKUP(AG599,'2010 BPTs'!$B$12:$BX$181,BX$3,FALSE))</f>
        <v>0</v>
      </c>
      <c r="BY599" s="24">
        <f>IF(ISNA(VLOOKUP(AH599,'2010 BPTs'!$B$12:$BX$181,BY$3,FALSE)),0,VLOOKUP(AH599,'2010 BPTs'!$B$12:$BX$181,BY$3,FALSE))</f>
        <v>0</v>
      </c>
      <c r="BZ599" s="24">
        <f>IF(ISNA(VLOOKUP(AI599,'2010 BPTs'!$B$12:$BX$181,BZ$3,FALSE)),0,VLOOKUP(AI599,'2010 BPTs'!$B$12:$BX$181,BZ$3,FALSE))</f>
        <v>0</v>
      </c>
      <c r="CA599" s="24">
        <f>IF(ISNA(VLOOKUP(AJ599,'2010 BPTs'!$B$12:$BX$181,CA$3,FALSE)),0,VLOOKUP(AJ599,'2010 BPTs'!$B$12:$BX$181,CA$3,FALSE))</f>
        <v>0</v>
      </c>
      <c r="CB599" s="24">
        <f>IF(ISNA(VLOOKUP(AK599,'2010 BPTs'!$B$12:$BX$181,CB$3,FALSE)),0,VLOOKUP(AK599,'2010 BPTs'!$B$12:$BX$181,CB$3,FALSE))</f>
        <v>0</v>
      </c>
      <c r="CC599" s="24">
        <f>IF(ISNA(VLOOKUP(AL599,'2010 BPTs'!$B$12:$BX$181,CC$3,FALSE)),0,VLOOKUP(AL599,'2010 BPTs'!$B$12:$BX$181,CC$3,FALSE))</f>
        <v>0</v>
      </c>
      <c r="CD599" s="24">
        <f>IF(ISNA(VLOOKUP(AM599,'2010 BPTs'!$B$12:$BX$181,CD$3,FALSE)),0,VLOOKUP(AM599,'2010 BPTs'!$B$12:$BX$181,CD$3,FALSE))</f>
        <v>0</v>
      </c>
      <c r="CF599" s="24">
        <f>IF(ISERROR(VLOOKUP(AF599,'2010 BPTs'!$B$12:$BX$181,CF$3,FALSE)/VLOOKUP(AF599,'2010 BPTs'!$B$12:$BX774,CF$3+3,FALSE)),0,VLOOKUP(AF599,'2010 BPTs'!$B$12:$BX$181,CF$3,FALSE)/VLOOKUP(AF599,'2010 BPTs'!$B$12:$BX774,CF$3+3,FALSE))</f>
        <v>0</v>
      </c>
      <c r="CG599" s="24">
        <f>IF(ISERROR(VLOOKUP(AG599,'2010 BPTs'!$B$12:$BX$181,CG$3,FALSE)/VLOOKUP(AG599,'2010 BPTs'!$B$12:$BX774,CG$3+3,FALSE)),0,VLOOKUP(AG599,'2010 BPTs'!$B$12:$BX$181,CG$3,FALSE)/VLOOKUP(AG599,'2010 BPTs'!$B$12:$BX774,CG$3+3,FALSE))</f>
        <v>0</v>
      </c>
      <c r="CH599" s="24">
        <f>IF(ISERROR(VLOOKUP(AH599,'2010 BPTs'!$B$12:$BX$181,CH$3,FALSE)/VLOOKUP(AH599,'2010 BPTs'!$B$12:$BX774,CH$3+3,FALSE)),0,VLOOKUP(AH599,'2010 BPTs'!$B$12:$BX$181,CH$3,FALSE)/VLOOKUP(AH599,'2010 BPTs'!$B$12:$BX774,CH$3+3,FALSE))</f>
        <v>0</v>
      </c>
      <c r="CI599" s="24">
        <f>IF(ISERROR(VLOOKUP(AI599,'2010 BPTs'!$B$12:$BX$181,CI$3,FALSE)/VLOOKUP(AI599,'2010 BPTs'!$B$12:$BX774,CI$3+3,FALSE)),0,VLOOKUP(AI599,'2010 BPTs'!$B$12:$BX$181,CI$3,FALSE)/VLOOKUP(AI599,'2010 BPTs'!$B$12:$BX774,CI$3+3,FALSE))</f>
        <v>0</v>
      </c>
      <c r="CJ599" s="24">
        <f>IF(ISERROR(VLOOKUP(AJ599,'2010 BPTs'!$B$12:$BX$181,CJ$3,FALSE)/VLOOKUP(AJ599,'2010 BPTs'!$B$12:$BX774,CJ$3+3,FALSE)),0,VLOOKUP(AJ599,'2010 BPTs'!$B$12:$BX$181,CJ$3,FALSE)/VLOOKUP(AJ599,'2010 BPTs'!$B$12:$BX774,CJ$3+3,FALSE))</f>
        <v>0</v>
      </c>
      <c r="CK599" s="24">
        <f>IF(ISERROR(VLOOKUP(AK599,'2010 BPTs'!$B$12:$BX$181,CK$3,FALSE)/VLOOKUP(AK599,'2010 BPTs'!$B$12:$BX774,CK$3+3,FALSE)),0,VLOOKUP(AK599,'2010 BPTs'!$B$12:$BX$181,CK$3,FALSE)/VLOOKUP(AK599,'2010 BPTs'!$B$12:$BX774,CK$3+3,FALSE))</f>
        <v>0</v>
      </c>
      <c r="CL599" s="24">
        <f>IF(ISERROR(VLOOKUP(AL599,'2010 BPTs'!$B$12:$BX$181,CL$3,FALSE)/VLOOKUP(AL599,'2010 BPTs'!$B$12:$BX774,CL$3+3,FALSE)),0,VLOOKUP(AL599,'2010 BPTs'!$B$12:$BX$181,CL$3,FALSE)/VLOOKUP(AL599,'2010 BPTs'!$B$12:$BX774,CL$3+3,FALSE))</f>
        <v>0</v>
      </c>
      <c r="CM599" s="24">
        <f>IF(ISERROR(VLOOKUP(AM599,'2010 BPTs'!$B$12:$BX$181,CM$3,FALSE)/VLOOKUP(AM599,'2010 BPTs'!$B$12:$BX774,CM$3+3,FALSE)),0,VLOOKUP(AM599,'2010 BPTs'!$B$12:$BX$181,CM$3,FALSE)/VLOOKUP(AM599,'2010 BPTs'!$B$12:$BX774,CM$3+3,FALSE))</f>
        <v>0</v>
      </c>
      <c r="CO599" s="24">
        <f>IF(ISERROR(VLOOKUP(AF599,'2010 BPTs'!$B$12:$BX$181,CO$3,FALSE)/VLOOKUP(AF599,'2010 BPTs'!$B$12:$BX774,CO$3+2,FALSE)),0,VLOOKUP(AF599,'2010 BPTs'!$B$12:$BX$181,CO$3,FALSE)/VLOOKUP(AF599,'2010 BPTs'!$B$12:$BX774,CO$3+2,FALSE))</f>
        <v>0</v>
      </c>
      <c r="CP599" s="24">
        <f>IF(ISERROR(VLOOKUP(AG599,'2010 BPTs'!$B$12:$BX$181,CP$3,FALSE)/VLOOKUP(AG599,'2010 BPTs'!$B$12:$BX774,CP$3+2,FALSE)),0,VLOOKUP(AG599,'2010 BPTs'!$B$12:$BX$181,CP$3,FALSE)/VLOOKUP(AG599,'2010 BPTs'!$B$12:$BX774,CP$3+2,FALSE))</f>
        <v>0</v>
      </c>
      <c r="CQ599" s="24">
        <f>IF(ISERROR(VLOOKUP(AH599,'2010 BPTs'!$B$12:$BX$181,CQ$3,FALSE)/VLOOKUP(AH599,'2010 BPTs'!$B$12:$BX774,CQ$3+2,FALSE)),0,VLOOKUP(AH599,'2010 BPTs'!$B$12:$BX$181,CQ$3,FALSE)/VLOOKUP(AH599,'2010 BPTs'!$B$12:$BX774,CQ$3+2,FALSE))</f>
        <v>0</v>
      </c>
      <c r="CR599" s="24">
        <f>IF(ISERROR(VLOOKUP(AI599,'2010 BPTs'!$B$12:$BX$181,CR$3,FALSE)/VLOOKUP(AI599,'2010 BPTs'!$B$12:$BX774,CR$3+2,FALSE)),0,VLOOKUP(AI599,'2010 BPTs'!$B$12:$BX$181,CR$3,FALSE)/VLOOKUP(AI599,'2010 BPTs'!$B$12:$BX774,CR$3+2,FALSE))</f>
        <v>0</v>
      </c>
      <c r="CS599" s="24">
        <f>IF(ISERROR(VLOOKUP(AJ599,'2010 BPTs'!$B$12:$BX$181,CS$3,FALSE)/VLOOKUP(AJ599,'2010 BPTs'!$B$12:$BX774,CS$3+2,FALSE)),0,VLOOKUP(AJ599,'2010 BPTs'!$B$12:$BX$181,CS$3,FALSE)/VLOOKUP(AJ599,'2010 BPTs'!$B$12:$BX774,CS$3+2,FALSE))</f>
        <v>0</v>
      </c>
      <c r="CT599" s="24">
        <f>IF(ISERROR(VLOOKUP(AK599,'2010 BPTs'!$B$12:$BX$181,CT$3,FALSE)/VLOOKUP(AK599,'2010 BPTs'!$B$12:$BX774,CT$3+2,FALSE)),0,VLOOKUP(AK599,'2010 BPTs'!$B$12:$BX$181,CT$3,FALSE)/VLOOKUP(AK599,'2010 BPTs'!$B$12:$BX774,CT$3+2,FALSE))</f>
        <v>0</v>
      </c>
      <c r="CU599" s="24">
        <f>IF(ISERROR(VLOOKUP(AL599,'2010 BPTs'!$B$12:$BX$181,CU$3,FALSE)/VLOOKUP(AL599,'2010 BPTs'!$B$12:$BX774,CU$3+2,FALSE)),0,VLOOKUP(AL599,'2010 BPTs'!$B$12:$BX$181,CU$3,FALSE)/VLOOKUP(AL599,'2010 BPTs'!$B$12:$BX774,CU$3+2,FALSE))</f>
        <v>0</v>
      </c>
      <c r="CV599" s="24">
        <f>IF(ISERROR(VLOOKUP(AM599,'2010 BPTs'!$B$12:$BX$181,CV$3,FALSE)/VLOOKUP(AM599,'2010 BPTs'!$B$12:$BX774,CV$3+2,FALSE)),0,VLOOKUP(AM599,'2010 BPTs'!$B$12:$BX$181,CV$3,FALSE)/VLOOKUP(AM599,'2010 BPTs'!$B$12:$BX774,CV$3+2,FALSE))</f>
        <v>0</v>
      </c>
      <c r="CX599" s="93">
        <f>'2012 BPTs'!BR95</f>
        <v>0</v>
      </c>
      <c r="CY599" s="93">
        <f>'2012 BPTs'!BS95</f>
        <v>0</v>
      </c>
    </row>
    <row r="600" spans="2:103" x14ac:dyDescent="0.2">
      <c r="B600" s="2" t="s">
        <v>213</v>
      </c>
      <c r="C600" s="2">
        <f>'2012 BPTs'!E96</f>
        <v>0</v>
      </c>
      <c r="D600" s="2">
        <f t="shared" si="179"/>
        <v>0</v>
      </c>
      <c r="E600" s="4">
        <f>'2012 BPTs'!F96</f>
        <v>0</v>
      </c>
      <c r="F600" s="88">
        <f>'2012 BPTs'!G96</f>
        <v>0</v>
      </c>
      <c r="G600" s="53">
        <f>'2012 BPTs'!I96</f>
        <v>0</v>
      </c>
      <c r="H600" s="88">
        <f>'2012 BPTs'!J96</f>
        <v>0</v>
      </c>
      <c r="I600" s="4">
        <f>'2012 BPTs'!K96</f>
        <v>0</v>
      </c>
      <c r="J600" s="5">
        <f>'2012 BPTs'!M96</f>
        <v>0</v>
      </c>
      <c r="K600" s="99">
        <f>'2012 BPTs'!BL96</f>
        <v>0</v>
      </c>
      <c r="L600" s="100">
        <f t="shared" si="174"/>
        <v>0</v>
      </c>
      <c r="M600" s="101">
        <f t="shared" si="180"/>
        <v>0</v>
      </c>
      <c r="N600" s="102">
        <f t="shared" si="183"/>
        <v>0</v>
      </c>
      <c r="O600" s="103">
        <f>'2012 BPTs'!BM96</f>
        <v>0</v>
      </c>
      <c r="P600" s="100">
        <f t="shared" si="175"/>
        <v>0</v>
      </c>
      <c r="Q600" s="101">
        <f t="shared" si="181"/>
        <v>0</v>
      </c>
      <c r="R600" s="104">
        <f t="shared" si="176"/>
        <v>0</v>
      </c>
      <c r="S600" s="105">
        <f t="shared" si="184"/>
        <v>0</v>
      </c>
      <c r="T600" s="104">
        <f t="shared" si="177"/>
        <v>0</v>
      </c>
      <c r="U600" s="121">
        <f>IF(K600=0,0,IF(B600="Manual",(S600-O600-AP600*(O600/(O600+Z600)))/S600,'2012 BPTs'!BP96))</f>
        <v>0</v>
      </c>
      <c r="V600" s="99">
        <f>'2012 BPTs'!BN96</f>
        <v>0</v>
      </c>
      <c r="W600" s="100">
        <f t="shared" si="190"/>
        <v>0</v>
      </c>
      <c r="X600" s="103">
        <f t="shared" si="182"/>
        <v>0</v>
      </c>
      <c r="Y600" s="102">
        <f t="shared" si="185"/>
        <v>0</v>
      </c>
      <c r="Z600" s="103">
        <f>'2012 BPTs'!BO96</f>
        <v>0</v>
      </c>
      <c r="AA600" s="104">
        <f t="shared" si="178"/>
        <v>0</v>
      </c>
      <c r="AB600" s="106">
        <f>IF(W600=0,0,IF(B600="Manual",(V600-Z600-AP600*(Z600/(Z600+O600)))/V600,'2012 BPTs'!BQ96))</f>
        <v>0</v>
      </c>
      <c r="AD600" s="2" t="str">
        <f t="shared" si="186"/>
        <v>00-0</v>
      </c>
      <c r="AE600" s="2">
        <f>'2012 BPTs'!BA96</f>
        <v>0</v>
      </c>
      <c r="AF600" s="2" t="str">
        <f>IF(B600="Auto",'2012 BPTs'!BB96,D600&amp;E600&amp;"-"&amp;F600)</f>
        <v/>
      </c>
      <c r="AG600" s="2" t="str">
        <f>'2012 BPTs'!BC96</f>
        <v/>
      </c>
      <c r="AH600" s="2" t="str">
        <f>'2012 BPTs'!BD96</f>
        <v/>
      </c>
      <c r="AI600" s="2" t="str">
        <f>'2012 BPTs'!BE96</f>
        <v/>
      </c>
      <c r="AJ600" s="2" t="str">
        <f>'2012 BPTs'!BF96</f>
        <v/>
      </c>
      <c r="AK600" s="2" t="str">
        <f>'2012 BPTs'!BG96</f>
        <v/>
      </c>
      <c r="AL600" s="2" t="str">
        <f>'2012 BPTs'!BH96</f>
        <v/>
      </c>
      <c r="AM600" s="2" t="str">
        <f>'2012 BPTs'!BI96</f>
        <v/>
      </c>
      <c r="AO600" s="128">
        <f>'2012 BPTs'!AJ96*'2012 BPTs'!BK96</f>
        <v>0</v>
      </c>
      <c r="AP600" s="128">
        <f>'2012 BPTs'!AK96*'2012 BPTs'!BK96</f>
        <v>0</v>
      </c>
      <c r="AR600" s="5">
        <f>IF(B600="Auto",'2012 BPTs'!M96,J600)</f>
        <v>0</v>
      </c>
      <c r="AS600" s="5">
        <f>'2012 BPTs'!O96</f>
        <v>0</v>
      </c>
      <c r="AT600" s="5">
        <f>'2012 BPTs'!Q96</f>
        <v>0</v>
      </c>
      <c r="AU600" s="5">
        <f>'2012 BPTs'!S96</f>
        <v>0</v>
      </c>
      <c r="AV600" s="5">
        <f>'2012 BPTs'!U96</f>
        <v>0</v>
      </c>
      <c r="AW600" s="5">
        <f>'2012 BPTs'!W96</f>
        <v>0</v>
      </c>
      <c r="AX600" s="5">
        <f>'2012 BPTs'!Y96</f>
        <v>0</v>
      </c>
      <c r="AY600" s="5">
        <f>'2012 BPTs'!AA96</f>
        <v>0</v>
      </c>
      <c r="BA600" s="24">
        <f>IF(ISNA(VLOOKUP(AF600,'2010 BPTs'!$B$12:$BX$181,BA$3,FALSE)),0,VLOOKUP(AF600,'2010 BPTs'!$B$12:$BX$181,BA$3,FALSE))</f>
        <v>0</v>
      </c>
      <c r="BB600" s="24">
        <f>IF(ISNA(VLOOKUP(AG600,'2010 BPTs'!$B$12:$BX$181,BB$3,FALSE)),0,VLOOKUP(AG600,'2010 BPTs'!$B$12:$BX$181,BB$3,FALSE))</f>
        <v>0</v>
      </c>
      <c r="BC600" s="24">
        <f>IF(ISNA(VLOOKUP(AH600,'2010 BPTs'!$B$12:$BX$181,BC$3,FALSE)),0,VLOOKUP(AH600,'2010 BPTs'!$B$12:$BX$181,BC$3,FALSE))</f>
        <v>0</v>
      </c>
      <c r="BD600" s="24">
        <f>IF(ISNA(VLOOKUP(AI600,'2010 BPTs'!$B$12:$BX$181,BD$3,FALSE)),0,VLOOKUP(AI600,'2010 BPTs'!$B$12:$BX$181,BD$3,FALSE))</f>
        <v>0</v>
      </c>
      <c r="BE600" s="24">
        <f>IF(ISNA(VLOOKUP(AJ600,'2010 BPTs'!$B$12:$BX$181,BE$3,FALSE)),0,VLOOKUP(AJ600,'2010 BPTs'!$B$12:$BX$181,BE$3,FALSE))</f>
        <v>0</v>
      </c>
      <c r="BF600" s="24">
        <f>IF(ISNA(VLOOKUP(AK600,'2010 BPTs'!$B$12:$BX$181,BF$3,FALSE)),0,VLOOKUP(AK600,'2010 BPTs'!$B$12:$BX$181,BF$3,FALSE))</f>
        <v>0</v>
      </c>
      <c r="BG600" s="24">
        <f>IF(ISNA(VLOOKUP(AL600,'2010 BPTs'!$B$12:$BX$181,BG$3,FALSE)),0,VLOOKUP(AL600,'2010 BPTs'!$B$12:$BX$181,BG$3,FALSE))</f>
        <v>0</v>
      </c>
      <c r="BH600" s="24">
        <f>IF(ISNA(VLOOKUP(AM600,'2010 BPTs'!$B$12:$BX$181,BH$3,FALSE)),0,VLOOKUP(AM600,'2010 BPTs'!$B$12:$BX$181,BH$3,FALSE))</f>
        <v>0</v>
      </c>
      <c r="BJ600" s="24">
        <f>IF(ISNA(VLOOKUP(AF600,'2010 BPTs'!$B$12:$BX$181,BJ$3,FALSE)),0,VLOOKUP(AF600,'2010 BPTs'!$B$12:$BX$181,BJ$3,FALSE))</f>
        <v>0</v>
      </c>
      <c r="BK600" s="24">
        <f>IF(ISNA(VLOOKUP(AG600,'2010 BPTs'!$B$12:$BX$181,BK$3,FALSE)),0,VLOOKUP(AG600,'2010 BPTs'!$B$12:$BX$181,BK$3,FALSE))</f>
        <v>0</v>
      </c>
      <c r="BL600" s="24">
        <f>IF(ISNA(VLOOKUP(AH600,'2010 BPTs'!$B$12:$BX$181,BL$3,FALSE)),0,VLOOKUP(AH600,'2010 BPTs'!$B$12:$BX$181,BL$3,FALSE))</f>
        <v>0</v>
      </c>
      <c r="BM600" s="24">
        <f>IF(ISNA(VLOOKUP(AI600,'2010 BPTs'!$B$12:$BX$181,BM$3,FALSE)),0,VLOOKUP(AI600,'2010 BPTs'!$B$12:$BX$181,BM$3,FALSE))</f>
        <v>0</v>
      </c>
      <c r="BN600" s="24">
        <f>IF(ISNA(VLOOKUP(AJ600,'2010 BPTs'!$B$12:$BX$181,BN$3,FALSE)),0,VLOOKUP(AJ600,'2010 BPTs'!$B$12:$BX$181,BN$3,FALSE))</f>
        <v>0</v>
      </c>
      <c r="BO600" s="24">
        <f>IF(ISNA(VLOOKUP(AK600,'2010 BPTs'!$B$12:$BX$181,BO$3,FALSE)),0,VLOOKUP(AK600,'2010 BPTs'!$B$12:$BX$181,BO$3,FALSE))</f>
        <v>0</v>
      </c>
      <c r="BP600" s="24">
        <f>IF(ISNA(VLOOKUP(AL600,'2010 BPTs'!$B$12:$BX$181,BP$3,FALSE)),0,VLOOKUP(AL600,'2010 BPTs'!$B$12:$BX$181,BP$3,FALSE))</f>
        <v>0</v>
      </c>
      <c r="BQ600" s="24">
        <f>IF(ISNA(VLOOKUP(AM600,'2010 BPTs'!$B$12:$BX$181,BQ$3,FALSE)),0,VLOOKUP(AM600,'2010 BPTs'!$B$12:$BX$181,BQ$3,FALSE))</f>
        <v>0</v>
      </c>
      <c r="BS600" s="78">
        <f t="shared" si="187"/>
        <v>0</v>
      </c>
      <c r="BT600" s="68">
        <f t="shared" si="188"/>
        <v>0</v>
      </c>
      <c r="BU600" s="68">
        <f t="shared" si="189"/>
        <v>0</v>
      </c>
      <c r="BW600" s="24">
        <f>IF(ISNA(VLOOKUP(AF600,'2010 BPTs'!$B$12:$BX$181,BW$3,FALSE)),0,VLOOKUP(AF600,'2010 BPTs'!$B$12:$BX$181,BW$3,FALSE))</f>
        <v>0</v>
      </c>
      <c r="BX600" s="24">
        <f>IF(ISNA(VLOOKUP(AG600,'2010 BPTs'!$B$12:$BX$181,BX$3,FALSE)),0,VLOOKUP(AG600,'2010 BPTs'!$B$12:$BX$181,BX$3,FALSE))</f>
        <v>0</v>
      </c>
      <c r="BY600" s="24">
        <f>IF(ISNA(VLOOKUP(AH600,'2010 BPTs'!$B$12:$BX$181,BY$3,FALSE)),0,VLOOKUP(AH600,'2010 BPTs'!$B$12:$BX$181,BY$3,FALSE))</f>
        <v>0</v>
      </c>
      <c r="BZ600" s="24">
        <f>IF(ISNA(VLOOKUP(AI600,'2010 BPTs'!$B$12:$BX$181,BZ$3,FALSE)),0,VLOOKUP(AI600,'2010 BPTs'!$B$12:$BX$181,BZ$3,FALSE))</f>
        <v>0</v>
      </c>
      <c r="CA600" s="24">
        <f>IF(ISNA(VLOOKUP(AJ600,'2010 BPTs'!$B$12:$BX$181,CA$3,FALSE)),0,VLOOKUP(AJ600,'2010 BPTs'!$B$12:$BX$181,CA$3,FALSE))</f>
        <v>0</v>
      </c>
      <c r="CB600" s="24">
        <f>IF(ISNA(VLOOKUP(AK600,'2010 BPTs'!$B$12:$BX$181,CB$3,FALSE)),0,VLOOKUP(AK600,'2010 BPTs'!$B$12:$BX$181,CB$3,FALSE))</f>
        <v>0</v>
      </c>
      <c r="CC600" s="24">
        <f>IF(ISNA(VLOOKUP(AL600,'2010 BPTs'!$B$12:$BX$181,CC$3,FALSE)),0,VLOOKUP(AL600,'2010 BPTs'!$B$12:$BX$181,CC$3,FALSE))</f>
        <v>0</v>
      </c>
      <c r="CD600" s="24">
        <f>IF(ISNA(VLOOKUP(AM600,'2010 BPTs'!$B$12:$BX$181,CD$3,FALSE)),0,VLOOKUP(AM600,'2010 BPTs'!$B$12:$BX$181,CD$3,FALSE))</f>
        <v>0</v>
      </c>
      <c r="CF600" s="24">
        <f>IF(ISERROR(VLOOKUP(AF600,'2010 BPTs'!$B$12:$BX$181,CF$3,FALSE)/VLOOKUP(AF600,'2010 BPTs'!$B$12:$BX775,CF$3+3,FALSE)),0,VLOOKUP(AF600,'2010 BPTs'!$B$12:$BX$181,CF$3,FALSE)/VLOOKUP(AF600,'2010 BPTs'!$B$12:$BX775,CF$3+3,FALSE))</f>
        <v>0</v>
      </c>
      <c r="CG600" s="24">
        <f>IF(ISERROR(VLOOKUP(AG600,'2010 BPTs'!$B$12:$BX$181,CG$3,FALSE)/VLOOKUP(AG600,'2010 BPTs'!$B$12:$BX775,CG$3+3,FALSE)),0,VLOOKUP(AG600,'2010 BPTs'!$B$12:$BX$181,CG$3,FALSE)/VLOOKUP(AG600,'2010 BPTs'!$B$12:$BX775,CG$3+3,FALSE))</f>
        <v>0</v>
      </c>
      <c r="CH600" s="24">
        <f>IF(ISERROR(VLOOKUP(AH600,'2010 BPTs'!$B$12:$BX$181,CH$3,FALSE)/VLOOKUP(AH600,'2010 BPTs'!$B$12:$BX775,CH$3+3,FALSE)),0,VLOOKUP(AH600,'2010 BPTs'!$B$12:$BX$181,CH$3,FALSE)/VLOOKUP(AH600,'2010 BPTs'!$B$12:$BX775,CH$3+3,FALSE))</f>
        <v>0</v>
      </c>
      <c r="CI600" s="24">
        <f>IF(ISERROR(VLOOKUP(AI600,'2010 BPTs'!$B$12:$BX$181,CI$3,FALSE)/VLOOKUP(AI600,'2010 BPTs'!$B$12:$BX775,CI$3+3,FALSE)),0,VLOOKUP(AI600,'2010 BPTs'!$B$12:$BX$181,CI$3,FALSE)/VLOOKUP(AI600,'2010 BPTs'!$B$12:$BX775,CI$3+3,FALSE))</f>
        <v>0</v>
      </c>
      <c r="CJ600" s="24">
        <f>IF(ISERROR(VLOOKUP(AJ600,'2010 BPTs'!$B$12:$BX$181,CJ$3,FALSE)/VLOOKUP(AJ600,'2010 BPTs'!$B$12:$BX775,CJ$3+3,FALSE)),0,VLOOKUP(AJ600,'2010 BPTs'!$B$12:$BX$181,CJ$3,FALSE)/VLOOKUP(AJ600,'2010 BPTs'!$B$12:$BX775,CJ$3+3,FALSE))</f>
        <v>0</v>
      </c>
      <c r="CK600" s="24">
        <f>IF(ISERROR(VLOOKUP(AK600,'2010 BPTs'!$B$12:$BX$181,CK$3,FALSE)/VLOOKUP(AK600,'2010 BPTs'!$B$12:$BX775,CK$3+3,FALSE)),0,VLOOKUP(AK600,'2010 BPTs'!$B$12:$BX$181,CK$3,FALSE)/VLOOKUP(AK600,'2010 BPTs'!$B$12:$BX775,CK$3+3,FALSE))</f>
        <v>0</v>
      </c>
      <c r="CL600" s="24">
        <f>IF(ISERROR(VLOOKUP(AL600,'2010 BPTs'!$B$12:$BX$181,CL$3,FALSE)/VLOOKUP(AL600,'2010 BPTs'!$B$12:$BX775,CL$3+3,FALSE)),0,VLOOKUP(AL600,'2010 BPTs'!$B$12:$BX$181,CL$3,FALSE)/VLOOKUP(AL600,'2010 BPTs'!$B$12:$BX775,CL$3+3,FALSE))</f>
        <v>0</v>
      </c>
      <c r="CM600" s="24">
        <f>IF(ISERROR(VLOOKUP(AM600,'2010 BPTs'!$B$12:$BX$181,CM$3,FALSE)/VLOOKUP(AM600,'2010 BPTs'!$B$12:$BX775,CM$3+3,FALSE)),0,VLOOKUP(AM600,'2010 BPTs'!$B$12:$BX$181,CM$3,FALSE)/VLOOKUP(AM600,'2010 BPTs'!$B$12:$BX775,CM$3+3,FALSE))</f>
        <v>0</v>
      </c>
      <c r="CO600" s="24">
        <f>IF(ISERROR(VLOOKUP(AF600,'2010 BPTs'!$B$12:$BX$181,CO$3,FALSE)/VLOOKUP(AF600,'2010 BPTs'!$B$12:$BX775,CO$3+2,FALSE)),0,VLOOKUP(AF600,'2010 BPTs'!$B$12:$BX$181,CO$3,FALSE)/VLOOKUP(AF600,'2010 BPTs'!$B$12:$BX775,CO$3+2,FALSE))</f>
        <v>0</v>
      </c>
      <c r="CP600" s="24">
        <f>IF(ISERROR(VLOOKUP(AG600,'2010 BPTs'!$B$12:$BX$181,CP$3,FALSE)/VLOOKUP(AG600,'2010 BPTs'!$B$12:$BX775,CP$3+2,FALSE)),0,VLOOKUP(AG600,'2010 BPTs'!$B$12:$BX$181,CP$3,FALSE)/VLOOKUP(AG600,'2010 BPTs'!$B$12:$BX775,CP$3+2,FALSE))</f>
        <v>0</v>
      </c>
      <c r="CQ600" s="24">
        <f>IF(ISERROR(VLOOKUP(AH600,'2010 BPTs'!$B$12:$BX$181,CQ$3,FALSE)/VLOOKUP(AH600,'2010 BPTs'!$B$12:$BX775,CQ$3+2,FALSE)),0,VLOOKUP(AH600,'2010 BPTs'!$B$12:$BX$181,CQ$3,FALSE)/VLOOKUP(AH600,'2010 BPTs'!$B$12:$BX775,CQ$3+2,FALSE))</f>
        <v>0</v>
      </c>
      <c r="CR600" s="24">
        <f>IF(ISERROR(VLOOKUP(AI600,'2010 BPTs'!$B$12:$BX$181,CR$3,FALSE)/VLOOKUP(AI600,'2010 BPTs'!$B$12:$BX775,CR$3+2,FALSE)),0,VLOOKUP(AI600,'2010 BPTs'!$B$12:$BX$181,CR$3,FALSE)/VLOOKUP(AI600,'2010 BPTs'!$B$12:$BX775,CR$3+2,FALSE))</f>
        <v>0</v>
      </c>
      <c r="CS600" s="24">
        <f>IF(ISERROR(VLOOKUP(AJ600,'2010 BPTs'!$B$12:$BX$181,CS$3,FALSE)/VLOOKUP(AJ600,'2010 BPTs'!$B$12:$BX775,CS$3+2,FALSE)),0,VLOOKUP(AJ600,'2010 BPTs'!$B$12:$BX$181,CS$3,FALSE)/VLOOKUP(AJ600,'2010 BPTs'!$B$12:$BX775,CS$3+2,FALSE))</f>
        <v>0</v>
      </c>
      <c r="CT600" s="24">
        <f>IF(ISERROR(VLOOKUP(AK600,'2010 BPTs'!$B$12:$BX$181,CT$3,FALSE)/VLOOKUP(AK600,'2010 BPTs'!$B$12:$BX775,CT$3+2,FALSE)),0,VLOOKUP(AK600,'2010 BPTs'!$B$12:$BX$181,CT$3,FALSE)/VLOOKUP(AK600,'2010 BPTs'!$B$12:$BX775,CT$3+2,FALSE))</f>
        <v>0</v>
      </c>
      <c r="CU600" s="24">
        <f>IF(ISERROR(VLOOKUP(AL600,'2010 BPTs'!$B$12:$BX$181,CU$3,FALSE)/VLOOKUP(AL600,'2010 BPTs'!$B$12:$BX775,CU$3+2,FALSE)),0,VLOOKUP(AL600,'2010 BPTs'!$B$12:$BX$181,CU$3,FALSE)/VLOOKUP(AL600,'2010 BPTs'!$B$12:$BX775,CU$3+2,FALSE))</f>
        <v>0</v>
      </c>
      <c r="CV600" s="24">
        <f>IF(ISERROR(VLOOKUP(AM600,'2010 BPTs'!$B$12:$BX$181,CV$3,FALSE)/VLOOKUP(AM600,'2010 BPTs'!$B$12:$BX775,CV$3+2,FALSE)),0,VLOOKUP(AM600,'2010 BPTs'!$B$12:$BX$181,CV$3,FALSE)/VLOOKUP(AM600,'2010 BPTs'!$B$12:$BX775,CV$3+2,FALSE))</f>
        <v>0</v>
      </c>
      <c r="CX600" s="93">
        <f>'2012 BPTs'!BR96</f>
        <v>0</v>
      </c>
      <c r="CY600" s="93">
        <f>'2012 BPTs'!BS96</f>
        <v>0</v>
      </c>
    </row>
    <row r="601" spans="2:103" x14ac:dyDescent="0.2">
      <c r="B601" s="2" t="s">
        <v>213</v>
      </c>
      <c r="C601" s="2">
        <f>'2012 BPTs'!E97</f>
        <v>0</v>
      </c>
      <c r="D601" s="2">
        <f t="shared" si="179"/>
        <v>0</v>
      </c>
      <c r="E601" s="4">
        <f>'2012 BPTs'!F97</f>
        <v>0</v>
      </c>
      <c r="F601" s="88">
        <f>'2012 BPTs'!G97</f>
        <v>0</v>
      </c>
      <c r="G601" s="53">
        <f>'2012 BPTs'!I97</f>
        <v>0</v>
      </c>
      <c r="H601" s="88">
        <f>'2012 BPTs'!J97</f>
        <v>0</v>
      </c>
      <c r="I601" s="4">
        <f>'2012 BPTs'!K97</f>
        <v>0</v>
      </c>
      <c r="J601" s="5">
        <f>'2012 BPTs'!M97</f>
        <v>0</v>
      </c>
      <c r="K601" s="99">
        <f>'2012 BPTs'!BL97</f>
        <v>0</v>
      </c>
      <c r="L601" s="100">
        <f t="shared" si="174"/>
        <v>0</v>
      </c>
      <c r="M601" s="101">
        <f t="shared" si="180"/>
        <v>0</v>
      </c>
      <c r="N601" s="102">
        <f t="shared" si="183"/>
        <v>0</v>
      </c>
      <c r="O601" s="103">
        <f>'2012 BPTs'!BM97</f>
        <v>0</v>
      </c>
      <c r="P601" s="100">
        <f t="shared" si="175"/>
        <v>0</v>
      </c>
      <c r="Q601" s="101">
        <f t="shared" si="181"/>
        <v>0</v>
      </c>
      <c r="R601" s="104">
        <f t="shared" si="176"/>
        <v>0</v>
      </c>
      <c r="S601" s="105">
        <f t="shared" si="184"/>
        <v>0</v>
      </c>
      <c r="T601" s="104">
        <f t="shared" si="177"/>
        <v>0</v>
      </c>
      <c r="U601" s="121">
        <f>IF(K601=0,0,IF(B601="Manual",(S601-O601-AP601*(O601/(O601+Z601)))/S601,'2012 BPTs'!BP97))</f>
        <v>0</v>
      </c>
      <c r="V601" s="99">
        <f>'2012 BPTs'!BN97</f>
        <v>0</v>
      </c>
      <c r="W601" s="100">
        <f t="shared" si="190"/>
        <v>0</v>
      </c>
      <c r="X601" s="103">
        <f t="shared" si="182"/>
        <v>0</v>
      </c>
      <c r="Y601" s="102">
        <f t="shared" si="185"/>
        <v>0</v>
      </c>
      <c r="Z601" s="103">
        <f>'2012 BPTs'!BO97</f>
        <v>0</v>
      </c>
      <c r="AA601" s="104">
        <f t="shared" si="178"/>
        <v>0</v>
      </c>
      <c r="AB601" s="106">
        <f>IF(W601=0,0,IF(B601="Manual",(V601-Z601-AP601*(Z601/(Z601+O601)))/V601,'2012 BPTs'!BQ97))</f>
        <v>0</v>
      </c>
      <c r="AD601" s="2" t="str">
        <f t="shared" si="186"/>
        <v>00-0</v>
      </c>
      <c r="AE601" s="2">
        <f>'2012 BPTs'!BA97</f>
        <v>0</v>
      </c>
      <c r="AF601" s="2" t="str">
        <f>IF(B601="Auto",'2012 BPTs'!BB97,D601&amp;E601&amp;"-"&amp;F601)</f>
        <v/>
      </c>
      <c r="AG601" s="2" t="str">
        <f>'2012 BPTs'!BC97</f>
        <v/>
      </c>
      <c r="AH601" s="2" t="str">
        <f>'2012 BPTs'!BD97</f>
        <v/>
      </c>
      <c r="AI601" s="2" t="str">
        <f>'2012 BPTs'!BE97</f>
        <v/>
      </c>
      <c r="AJ601" s="2" t="str">
        <f>'2012 BPTs'!BF97</f>
        <v/>
      </c>
      <c r="AK601" s="2" t="str">
        <f>'2012 BPTs'!BG97</f>
        <v/>
      </c>
      <c r="AL601" s="2" t="str">
        <f>'2012 BPTs'!BH97</f>
        <v/>
      </c>
      <c r="AM601" s="2" t="str">
        <f>'2012 BPTs'!BI97</f>
        <v/>
      </c>
      <c r="AO601" s="128">
        <f>'2012 BPTs'!AJ97*'2012 BPTs'!BK97</f>
        <v>0</v>
      </c>
      <c r="AP601" s="128">
        <f>'2012 BPTs'!AK97*'2012 BPTs'!BK97</f>
        <v>0</v>
      </c>
      <c r="AR601" s="5">
        <f>IF(B601="Auto",'2012 BPTs'!M97,J601)</f>
        <v>0</v>
      </c>
      <c r="AS601" s="5">
        <f>'2012 BPTs'!O97</f>
        <v>0</v>
      </c>
      <c r="AT601" s="5">
        <f>'2012 BPTs'!Q97</f>
        <v>0</v>
      </c>
      <c r="AU601" s="5">
        <f>'2012 BPTs'!S97</f>
        <v>0</v>
      </c>
      <c r="AV601" s="5">
        <f>'2012 BPTs'!U97</f>
        <v>0</v>
      </c>
      <c r="AW601" s="5">
        <f>'2012 BPTs'!W97</f>
        <v>0</v>
      </c>
      <c r="AX601" s="5">
        <f>'2012 BPTs'!Y97</f>
        <v>0</v>
      </c>
      <c r="AY601" s="5">
        <f>'2012 BPTs'!AA97</f>
        <v>0</v>
      </c>
      <c r="BA601" s="24">
        <f>IF(ISNA(VLOOKUP(AF601,'2010 BPTs'!$B$12:$BX$181,BA$3,FALSE)),0,VLOOKUP(AF601,'2010 BPTs'!$B$12:$BX$181,BA$3,FALSE))</f>
        <v>0</v>
      </c>
      <c r="BB601" s="24">
        <f>IF(ISNA(VLOOKUP(AG601,'2010 BPTs'!$B$12:$BX$181,BB$3,FALSE)),0,VLOOKUP(AG601,'2010 BPTs'!$B$12:$BX$181,BB$3,FALSE))</f>
        <v>0</v>
      </c>
      <c r="BC601" s="24">
        <f>IF(ISNA(VLOOKUP(AH601,'2010 BPTs'!$B$12:$BX$181,BC$3,FALSE)),0,VLOOKUP(AH601,'2010 BPTs'!$B$12:$BX$181,BC$3,FALSE))</f>
        <v>0</v>
      </c>
      <c r="BD601" s="24">
        <f>IF(ISNA(VLOOKUP(AI601,'2010 BPTs'!$B$12:$BX$181,BD$3,FALSE)),0,VLOOKUP(AI601,'2010 BPTs'!$B$12:$BX$181,BD$3,FALSE))</f>
        <v>0</v>
      </c>
      <c r="BE601" s="24">
        <f>IF(ISNA(VLOOKUP(AJ601,'2010 BPTs'!$B$12:$BX$181,BE$3,FALSE)),0,VLOOKUP(AJ601,'2010 BPTs'!$B$12:$BX$181,BE$3,FALSE))</f>
        <v>0</v>
      </c>
      <c r="BF601" s="24">
        <f>IF(ISNA(VLOOKUP(AK601,'2010 BPTs'!$B$12:$BX$181,BF$3,FALSE)),0,VLOOKUP(AK601,'2010 BPTs'!$B$12:$BX$181,BF$3,FALSE))</f>
        <v>0</v>
      </c>
      <c r="BG601" s="24">
        <f>IF(ISNA(VLOOKUP(AL601,'2010 BPTs'!$B$12:$BX$181,BG$3,FALSE)),0,VLOOKUP(AL601,'2010 BPTs'!$B$12:$BX$181,BG$3,FALSE))</f>
        <v>0</v>
      </c>
      <c r="BH601" s="24">
        <f>IF(ISNA(VLOOKUP(AM601,'2010 BPTs'!$B$12:$BX$181,BH$3,FALSE)),0,VLOOKUP(AM601,'2010 BPTs'!$B$12:$BX$181,BH$3,FALSE))</f>
        <v>0</v>
      </c>
      <c r="BJ601" s="24">
        <f>IF(ISNA(VLOOKUP(AF601,'2010 BPTs'!$B$12:$BX$181,BJ$3,FALSE)),0,VLOOKUP(AF601,'2010 BPTs'!$B$12:$BX$181,BJ$3,FALSE))</f>
        <v>0</v>
      </c>
      <c r="BK601" s="24">
        <f>IF(ISNA(VLOOKUP(AG601,'2010 BPTs'!$B$12:$BX$181,BK$3,FALSE)),0,VLOOKUP(AG601,'2010 BPTs'!$B$12:$BX$181,BK$3,FALSE))</f>
        <v>0</v>
      </c>
      <c r="BL601" s="24">
        <f>IF(ISNA(VLOOKUP(AH601,'2010 BPTs'!$B$12:$BX$181,BL$3,FALSE)),0,VLOOKUP(AH601,'2010 BPTs'!$B$12:$BX$181,BL$3,FALSE))</f>
        <v>0</v>
      </c>
      <c r="BM601" s="24">
        <f>IF(ISNA(VLOOKUP(AI601,'2010 BPTs'!$B$12:$BX$181,BM$3,FALSE)),0,VLOOKUP(AI601,'2010 BPTs'!$B$12:$BX$181,BM$3,FALSE))</f>
        <v>0</v>
      </c>
      <c r="BN601" s="24">
        <f>IF(ISNA(VLOOKUP(AJ601,'2010 BPTs'!$B$12:$BX$181,BN$3,FALSE)),0,VLOOKUP(AJ601,'2010 BPTs'!$B$12:$BX$181,BN$3,FALSE))</f>
        <v>0</v>
      </c>
      <c r="BO601" s="24">
        <f>IF(ISNA(VLOOKUP(AK601,'2010 BPTs'!$B$12:$BX$181,BO$3,FALSE)),0,VLOOKUP(AK601,'2010 BPTs'!$B$12:$BX$181,BO$3,FALSE))</f>
        <v>0</v>
      </c>
      <c r="BP601" s="24">
        <f>IF(ISNA(VLOOKUP(AL601,'2010 BPTs'!$B$12:$BX$181,BP$3,FALSE)),0,VLOOKUP(AL601,'2010 BPTs'!$B$12:$BX$181,BP$3,FALSE))</f>
        <v>0</v>
      </c>
      <c r="BQ601" s="24">
        <f>IF(ISNA(VLOOKUP(AM601,'2010 BPTs'!$B$12:$BX$181,BQ$3,FALSE)),0,VLOOKUP(AM601,'2010 BPTs'!$B$12:$BX$181,BQ$3,FALSE))</f>
        <v>0</v>
      </c>
      <c r="BS601" s="78">
        <f t="shared" si="187"/>
        <v>0</v>
      </c>
      <c r="BT601" s="68">
        <f t="shared" si="188"/>
        <v>0</v>
      </c>
      <c r="BU601" s="68">
        <f t="shared" si="189"/>
        <v>0</v>
      </c>
      <c r="BW601" s="24">
        <f>IF(ISNA(VLOOKUP(AF601,'2010 BPTs'!$B$12:$BX$181,BW$3,FALSE)),0,VLOOKUP(AF601,'2010 BPTs'!$B$12:$BX$181,BW$3,FALSE))</f>
        <v>0</v>
      </c>
      <c r="BX601" s="24">
        <f>IF(ISNA(VLOOKUP(AG601,'2010 BPTs'!$B$12:$BX$181,BX$3,FALSE)),0,VLOOKUP(AG601,'2010 BPTs'!$B$12:$BX$181,BX$3,FALSE))</f>
        <v>0</v>
      </c>
      <c r="BY601" s="24">
        <f>IF(ISNA(VLOOKUP(AH601,'2010 BPTs'!$B$12:$BX$181,BY$3,FALSE)),0,VLOOKUP(AH601,'2010 BPTs'!$B$12:$BX$181,BY$3,FALSE))</f>
        <v>0</v>
      </c>
      <c r="BZ601" s="24">
        <f>IF(ISNA(VLOOKUP(AI601,'2010 BPTs'!$B$12:$BX$181,BZ$3,FALSE)),0,VLOOKUP(AI601,'2010 BPTs'!$B$12:$BX$181,BZ$3,FALSE))</f>
        <v>0</v>
      </c>
      <c r="CA601" s="24">
        <f>IF(ISNA(VLOOKUP(AJ601,'2010 BPTs'!$B$12:$BX$181,CA$3,FALSE)),0,VLOOKUP(AJ601,'2010 BPTs'!$B$12:$BX$181,CA$3,FALSE))</f>
        <v>0</v>
      </c>
      <c r="CB601" s="24">
        <f>IF(ISNA(VLOOKUP(AK601,'2010 BPTs'!$B$12:$BX$181,CB$3,FALSE)),0,VLOOKUP(AK601,'2010 BPTs'!$B$12:$BX$181,CB$3,FALSE))</f>
        <v>0</v>
      </c>
      <c r="CC601" s="24">
        <f>IF(ISNA(VLOOKUP(AL601,'2010 BPTs'!$B$12:$BX$181,CC$3,FALSE)),0,VLOOKUP(AL601,'2010 BPTs'!$B$12:$BX$181,CC$3,FALSE))</f>
        <v>0</v>
      </c>
      <c r="CD601" s="24">
        <f>IF(ISNA(VLOOKUP(AM601,'2010 BPTs'!$B$12:$BX$181,CD$3,FALSE)),0,VLOOKUP(AM601,'2010 BPTs'!$B$12:$BX$181,CD$3,FALSE))</f>
        <v>0</v>
      </c>
      <c r="CF601" s="24">
        <f>IF(ISERROR(VLOOKUP(AF601,'2010 BPTs'!$B$12:$BX$181,CF$3,FALSE)/VLOOKUP(AF601,'2010 BPTs'!$B$12:$BX776,CF$3+3,FALSE)),0,VLOOKUP(AF601,'2010 BPTs'!$B$12:$BX$181,CF$3,FALSE)/VLOOKUP(AF601,'2010 BPTs'!$B$12:$BX776,CF$3+3,FALSE))</f>
        <v>0</v>
      </c>
      <c r="CG601" s="24">
        <f>IF(ISERROR(VLOOKUP(AG601,'2010 BPTs'!$B$12:$BX$181,CG$3,FALSE)/VLOOKUP(AG601,'2010 BPTs'!$B$12:$BX776,CG$3+3,FALSE)),0,VLOOKUP(AG601,'2010 BPTs'!$B$12:$BX$181,CG$3,FALSE)/VLOOKUP(AG601,'2010 BPTs'!$B$12:$BX776,CG$3+3,FALSE))</f>
        <v>0</v>
      </c>
      <c r="CH601" s="24">
        <f>IF(ISERROR(VLOOKUP(AH601,'2010 BPTs'!$B$12:$BX$181,CH$3,FALSE)/VLOOKUP(AH601,'2010 BPTs'!$B$12:$BX776,CH$3+3,FALSE)),0,VLOOKUP(AH601,'2010 BPTs'!$B$12:$BX$181,CH$3,FALSE)/VLOOKUP(AH601,'2010 BPTs'!$B$12:$BX776,CH$3+3,FALSE))</f>
        <v>0</v>
      </c>
      <c r="CI601" s="24">
        <f>IF(ISERROR(VLOOKUP(AI601,'2010 BPTs'!$B$12:$BX$181,CI$3,FALSE)/VLOOKUP(AI601,'2010 BPTs'!$B$12:$BX776,CI$3+3,FALSE)),0,VLOOKUP(AI601,'2010 BPTs'!$B$12:$BX$181,CI$3,FALSE)/VLOOKUP(AI601,'2010 BPTs'!$B$12:$BX776,CI$3+3,FALSE))</f>
        <v>0</v>
      </c>
      <c r="CJ601" s="24">
        <f>IF(ISERROR(VLOOKUP(AJ601,'2010 BPTs'!$B$12:$BX$181,CJ$3,FALSE)/VLOOKUP(AJ601,'2010 BPTs'!$B$12:$BX776,CJ$3+3,FALSE)),0,VLOOKUP(AJ601,'2010 BPTs'!$B$12:$BX$181,CJ$3,FALSE)/VLOOKUP(AJ601,'2010 BPTs'!$B$12:$BX776,CJ$3+3,FALSE))</f>
        <v>0</v>
      </c>
      <c r="CK601" s="24">
        <f>IF(ISERROR(VLOOKUP(AK601,'2010 BPTs'!$B$12:$BX$181,CK$3,FALSE)/VLOOKUP(AK601,'2010 BPTs'!$B$12:$BX776,CK$3+3,FALSE)),0,VLOOKUP(AK601,'2010 BPTs'!$B$12:$BX$181,CK$3,FALSE)/VLOOKUP(AK601,'2010 BPTs'!$B$12:$BX776,CK$3+3,FALSE))</f>
        <v>0</v>
      </c>
      <c r="CL601" s="24">
        <f>IF(ISERROR(VLOOKUP(AL601,'2010 BPTs'!$B$12:$BX$181,CL$3,FALSE)/VLOOKUP(AL601,'2010 BPTs'!$B$12:$BX776,CL$3+3,FALSE)),0,VLOOKUP(AL601,'2010 BPTs'!$B$12:$BX$181,CL$3,FALSE)/VLOOKUP(AL601,'2010 BPTs'!$B$12:$BX776,CL$3+3,FALSE))</f>
        <v>0</v>
      </c>
      <c r="CM601" s="24">
        <f>IF(ISERROR(VLOOKUP(AM601,'2010 BPTs'!$B$12:$BX$181,CM$3,FALSE)/VLOOKUP(AM601,'2010 BPTs'!$B$12:$BX776,CM$3+3,FALSE)),0,VLOOKUP(AM601,'2010 BPTs'!$B$12:$BX$181,CM$3,FALSE)/VLOOKUP(AM601,'2010 BPTs'!$B$12:$BX776,CM$3+3,FALSE))</f>
        <v>0</v>
      </c>
      <c r="CO601" s="24">
        <f>IF(ISERROR(VLOOKUP(AF601,'2010 BPTs'!$B$12:$BX$181,CO$3,FALSE)/VLOOKUP(AF601,'2010 BPTs'!$B$12:$BX776,CO$3+2,FALSE)),0,VLOOKUP(AF601,'2010 BPTs'!$B$12:$BX$181,CO$3,FALSE)/VLOOKUP(AF601,'2010 BPTs'!$B$12:$BX776,CO$3+2,FALSE))</f>
        <v>0</v>
      </c>
      <c r="CP601" s="24">
        <f>IF(ISERROR(VLOOKUP(AG601,'2010 BPTs'!$B$12:$BX$181,CP$3,FALSE)/VLOOKUP(AG601,'2010 BPTs'!$B$12:$BX776,CP$3+2,FALSE)),0,VLOOKUP(AG601,'2010 BPTs'!$B$12:$BX$181,CP$3,FALSE)/VLOOKUP(AG601,'2010 BPTs'!$B$12:$BX776,CP$3+2,FALSE))</f>
        <v>0</v>
      </c>
      <c r="CQ601" s="24">
        <f>IF(ISERROR(VLOOKUP(AH601,'2010 BPTs'!$B$12:$BX$181,CQ$3,FALSE)/VLOOKUP(AH601,'2010 BPTs'!$B$12:$BX776,CQ$3+2,FALSE)),0,VLOOKUP(AH601,'2010 BPTs'!$B$12:$BX$181,CQ$3,FALSE)/VLOOKUP(AH601,'2010 BPTs'!$B$12:$BX776,CQ$3+2,FALSE))</f>
        <v>0</v>
      </c>
      <c r="CR601" s="24">
        <f>IF(ISERROR(VLOOKUP(AI601,'2010 BPTs'!$B$12:$BX$181,CR$3,FALSE)/VLOOKUP(AI601,'2010 BPTs'!$B$12:$BX776,CR$3+2,FALSE)),0,VLOOKUP(AI601,'2010 BPTs'!$B$12:$BX$181,CR$3,FALSE)/VLOOKUP(AI601,'2010 BPTs'!$B$12:$BX776,CR$3+2,FALSE))</f>
        <v>0</v>
      </c>
      <c r="CS601" s="24">
        <f>IF(ISERROR(VLOOKUP(AJ601,'2010 BPTs'!$B$12:$BX$181,CS$3,FALSE)/VLOOKUP(AJ601,'2010 BPTs'!$B$12:$BX776,CS$3+2,FALSE)),0,VLOOKUP(AJ601,'2010 BPTs'!$B$12:$BX$181,CS$3,FALSE)/VLOOKUP(AJ601,'2010 BPTs'!$B$12:$BX776,CS$3+2,FALSE))</f>
        <v>0</v>
      </c>
      <c r="CT601" s="24">
        <f>IF(ISERROR(VLOOKUP(AK601,'2010 BPTs'!$B$12:$BX$181,CT$3,FALSE)/VLOOKUP(AK601,'2010 BPTs'!$B$12:$BX776,CT$3+2,FALSE)),0,VLOOKUP(AK601,'2010 BPTs'!$B$12:$BX$181,CT$3,FALSE)/VLOOKUP(AK601,'2010 BPTs'!$B$12:$BX776,CT$3+2,FALSE))</f>
        <v>0</v>
      </c>
      <c r="CU601" s="24">
        <f>IF(ISERROR(VLOOKUP(AL601,'2010 BPTs'!$B$12:$BX$181,CU$3,FALSE)/VLOOKUP(AL601,'2010 BPTs'!$B$12:$BX776,CU$3+2,FALSE)),0,VLOOKUP(AL601,'2010 BPTs'!$B$12:$BX$181,CU$3,FALSE)/VLOOKUP(AL601,'2010 BPTs'!$B$12:$BX776,CU$3+2,FALSE))</f>
        <v>0</v>
      </c>
      <c r="CV601" s="24">
        <f>IF(ISERROR(VLOOKUP(AM601,'2010 BPTs'!$B$12:$BX$181,CV$3,FALSE)/VLOOKUP(AM601,'2010 BPTs'!$B$12:$BX776,CV$3+2,FALSE)),0,VLOOKUP(AM601,'2010 BPTs'!$B$12:$BX$181,CV$3,FALSE)/VLOOKUP(AM601,'2010 BPTs'!$B$12:$BX776,CV$3+2,FALSE))</f>
        <v>0</v>
      </c>
      <c r="CX601" s="93">
        <f>'2012 BPTs'!BR97</f>
        <v>0</v>
      </c>
      <c r="CY601" s="93">
        <f>'2012 BPTs'!BS97</f>
        <v>0</v>
      </c>
    </row>
    <row r="602" spans="2:103" x14ac:dyDescent="0.2">
      <c r="B602" s="2" t="s">
        <v>213</v>
      </c>
      <c r="C602" s="2">
        <f>'2012 BPTs'!E98</f>
        <v>0</v>
      </c>
      <c r="D602" s="2">
        <f t="shared" si="179"/>
        <v>0</v>
      </c>
      <c r="E602" s="4">
        <f>'2012 BPTs'!F98</f>
        <v>0</v>
      </c>
      <c r="F602" s="88">
        <f>'2012 BPTs'!G98</f>
        <v>0</v>
      </c>
      <c r="G602" s="53">
        <f>'2012 BPTs'!I98</f>
        <v>0</v>
      </c>
      <c r="H602" s="88">
        <f>'2012 BPTs'!J98</f>
        <v>0</v>
      </c>
      <c r="I602" s="4">
        <f>'2012 BPTs'!K98</f>
        <v>0</v>
      </c>
      <c r="J602" s="5">
        <f>'2012 BPTs'!M98</f>
        <v>0</v>
      </c>
      <c r="K602" s="99">
        <f>'2012 BPTs'!BL98</f>
        <v>0</v>
      </c>
      <c r="L602" s="100">
        <f t="shared" si="174"/>
        <v>0</v>
      </c>
      <c r="M602" s="101">
        <f t="shared" si="180"/>
        <v>0</v>
      </c>
      <c r="N602" s="102">
        <f t="shared" si="183"/>
        <v>0</v>
      </c>
      <c r="O602" s="103">
        <f>'2012 BPTs'!BM98</f>
        <v>0</v>
      </c>
      <c r="P602" s="100">
        <f t="shared" si="175"/>
        <v>0</v>
      </c>
      <c r="Q602" s="101">
        <f t="shared" si="181"/>
        <v>0</v>
      </c>
      <c r="R602" s="104">
        <f t="shared" si="176"/>
        <v>0</v>
      </c>
      <c r="S602" s="105">
        <f t="shared" si="184"/>
        <v>0</v>
      </c>
      <c r="T602" s="104">
        <f t="shared" si="177"/>
        <v>0</v>
      </c>
      <c r="U602" s="121">
        <f>IF(K602=0,0,IF(B602="Manual",(S602-O602-AP602*(O602/(O602+Z602)))/S602,'2012 BPTs'!BP98))</f>
        <v>0</v>
      </c>
      <c r="V602" s="99">
        <f>'2012 BPTs'!BN98</f>
        <v>0</v>
      </c>
      <c r="W602" s="100">
        <f t="shared" si="190"/>
        <v>0</v>
      </c>
      <c r="X602" s="103">
        <f t="shared" si="182"/>
        <v>0</v>
      </c>
      <c r="Y602" s="102">
        <f t="shared" si="185"/>
        <v>0</v>
      </c>
      <c r="Z602" s="103">
        <f>'2012 BPTs'!BO98</f>
        <v>0</v>
      </c>
      <c r="AA602" s="104">
        <f t="shared" si="178"/>
        <v>0</v>
      </c>
      <c r="AB602" s="106">
        <f>IF(W602=0,0,IF(B602="Manual",(V602-Z602-AP602*(Z602/(Z602+O602)))/V602,'2012 BPTs'!BQ98))</f>
        <v>0</v>
      </c>
      <c r="AD602" s="2" t="str">
        <f t="shared" si="186"/>
        <v>00-0</v>
      </c>
      <c r="AE602" s="2">
        <f>'2012 BPTs'!BA98</f>
        <v>0</v>
      </c>
      <c r="AF602" s="2" t="str">
        <f>IF(B602="Auto",'2012 BPTs'!BB98,D602&amp;E602&amp;"-"&amp;F602)</f>
        <v/>
      </c>
      <c r="AG602" s="2" t="str">
        <f>'2012 BPTs'!BC98</f>
        <v/>
      </c>
      <c r="AH602" s="2" t="str">
        <f>'2012 BPTs'!BD98</f>
        <v/>
      </c>
      <c r="AI602" s="2" t="str">
        <f>'2012 BPTs'!BE98</f>
        <v/>
      </c>
      <c r="AJ602" s="2" t="str">
        <f>'2012 BPTs'!BF98</f>
        <v/>
      </c>
      <c r="AK602" s="2" t="str">
        <f>'2012 BPTs'!BG98</f>
        <v/>
      </c>
      <c r="AL602" s="2" t="str">
        <f>'2012 BPTs'!BH98</f>
        <v/>
      </c>
      <c r="AM602" s="2" t="str">
        <f>'2012 BPTs'!BI98</f>
        <v/>
      </c>
      <c r="AO602" s="128">
        <f>'2012 BPTs'!AJ98*'2012 BPTs'!BK98</f>
        <v>0</v>
      </c>
      <c r="AP602" s="128">
        <f>'2012 BPTs'!AK98*'2012 BPTs'!BK98</f>
        <v>0</v>
      </c>
      <c r="AR602" s="5">
        <f>IF(B602="Auto",'2012 BPTs'!M98,J602)</f>
        <v>0</v>
      </c>
      <c r="AS602" s="5">
        <f>'2012 BPTs'!O98</f>
        <v>0</v>
      </c>
      <c r="AT602" s="5">
        <f>'2012 BPTs'!Q98</f>
        <v>0</v>
      </c>
      <c r="AU602" s="5">
        <f>'2012 BPTs'!S98</f>
        <v>0</v>
      </c>
      <c r="AV602" s="5">
        <f>'2012 BPTs'!U98</f>
        <v>0</v>
      </c>
      <c r="AW602" s="5">
        <f>'2012 BPTs'!W98</f>
        <v>0</v>
      </c>
      <c r="AX602" s="5">
        <f>'2012 BPTs'!Y98</f>
        <v>0</v>
      </c>
      <c r="AY602" s="5">
        <f>'2012 BPTs'!AA98</f>
        <v>0</v>
      </c>
      <c r="BA602" s="24">
        <f>IF(ISNA(VLOOKUP(AF602,'2010 BPTs'!$B$12:$BX$181,BA$3,FALSE)),0,VLOOKUP(AF602,'2010 BPTs'!$B$12:$BX$181,BA$3,FALSE))</f>
        <v>0</v>
      </c>
      <c r="BB602" s="24">
        <f>IF(ISNA(VLOOKUP(AG602,'2010 BPTs'!$B$12:$BX$181,BB$3,FALSE)),0,VLOOKUP(AG602,'2010 BPTs'!$B$12:$BX$181,BB$3,FALSE))</f>
        <v>0</v>
      </c>
      <c r="BC602" s="24">
        <f>IF(ISNA(VLOOKUP(AH602,'2010 BPTs'!$B$12:$BX$181,BC$3,FALSE)),0,VLOOKUP(AH602,'2010 BPTs'!$B$12:$BX$181,BC$3,FALSE))</f>
        <v>0</v>
      </c>
      <c r="BD602" s="24">
        <f>IF(ISNA(VLOOKUP(AI602,'2010 BPTs'!$B$12:$BX$181,BD$3,FALSE)),0,VLOOKUP(AI602,'2010 BPTs'!$B$12:$BX$181,BD$3,FALSE))</f>
        <v>0</v>
      </c>
      <c r="BE602" s="24">
        <f>IF(ISNA(VLOOKUP(AJ602,'2010 BPTs'!$B$12:$BX$181,BE$3,FALSE)),0,VLOOKUP(AJ602,'2010 BPTs'!$B$12:$BX$181,BE$3,FALSE))</f>
        <v>0</v>
      </c>
      <c r="BF602" s="24">
        <f>IF(ISNA(VLOOKUP(AK602,'2010 BPTs'!$B$12:$BX$181,BF$3,FALSE)),0,VLOOKUP(AK602,'2010 BPTs'!$B$12:$BX$181,BF$3,FALSE))</f>
        <v>0</v>
      </c>
      <c r="BG602" s="24">
        <f>IF(ISNA(VLOOKUP(AL602,'2010 BPTs'!$B$12:$BX$181,BG$3,FALSE)),0,VLOOKUP(AL602,'2010 BPTs'!$B$12:$BX$181,BG$3,FALSE))</f>
        <v>0</v>
      </c>
      <c r="BH602" s="24">
        <f>IF(ISNA(VLOOKUP(AM602,'2010 BPTs'!$B$12:$BX$181,BH$3,FALSE)),0,VLOOKUP(AM602,'2010 BPTs'!$B$12:$BX$181,BH$3,FALSE))</f>
        <v>0</v>
      </c>
      <c r="BJ602" s="24">
        <f>IF(ISNA(VLOOKUP(AF602,'2010 BPTs'!$B$12:$BX$181,BJ$3,FALSE)),0,VLOOKUP(AF602,'2010 BPTs'!$B$12:$BX$181,BJ$3,FALSE))</f>
        <v>0</v>
      </c>
      <c r="BK602" s="24">
        <f>IF(ISNA(VLOOKUP(AG602,'2010 BPTs'!$B$12:$BX$181,BK$3,FALSE)),0,VLOOKUP(AG602,'2010 BPTs'!$B$12:$BX$181,BK$3,FALSE))</f>
        <v>0</v>
      </c>
      <c r="BL602" s="24">
        <f>IF(ISNA(VLOOKUP(AH602,'2010 BPTs'!$B$12:$BX$181,BL$3,FALSE)),0,VLOOKUP(AH602,'2010 BPTs'!$B$12:$BX$181,BL$3,FALSE))</f>
        <v>0</v>
      </c>
      <c r="BM602" s="24">
        <f>IF(ISNA(VLOOKUP(AI602,'2010 BPTs'!$B$12:$BX$181,BM$3,FALSE)),0,VLOOKUP(AI602,'2010 BPTs'!$B$12:$BX$181,BM$3,FALSE))</f>
        <v>0</v>
      </c>
      <c r="BN602" s="24">
        <f>IF(ISNA(VLOOKUP(AJ602,'2010 BPTs'!$B$12:$BX$181,BN$3,FALSE)),0,VLOOKUP(AJ602,'2010 BPTs'!$B$12:$BX$181,BN$3,FALSE))</f>
        <v>0</v>
      </c>
      <c r="BO602" s="24">
        <f>IF(ISNA(VLOOKUP(AK602,'2010 BPTs'!$B$12:$BX$181,BO$3,FALSE)),0,VLOOKUP(AK602,'2010 BPTs'!$B$12:$BX$181,BO$3,FALSE))</f>
        <v>0</v>
      </c>
      <c r="BP602" s="24">
        <f>IF(ISNA(VLOOKUP(AL602,'2010 BPTs'!$B$12:$BX$181,BP$3,FALSE)),0,VLOOKUP(AL602,'2010 BPTs'!$B$12:$BX$181,BP$3,FALSE))</f>
        <v>0</v>
      </c>
      <c r="BQ602" s="24">
        <f>IF(ISNA(VLOOKUP(AM602,'2010 BPTs'!$B$12:$BX$181,BQ$3,FALSE)),0,VLOOKUP(AM602,'2010 BPTs'!$B$12:$BX$181,BQ$3,FALSE))</f>
        <v>0</v>
      </c>
      <c r="BS602" s="78">
        <f t="shared" si="187"/>
        <v>0</v>
      </c>
      <c r="BT602" s="68">
        <f t="shared" si="188"/>
        <v>0</v>
      </c>
      <c r="BU602" s="68">
        <f t="shared" si="189"/>
        <v>0</v>
      </c>
      <c r="BW602" s="24">
        <f>IF(ISNA(VLOOKUP(AF602,'2010 BPTs'!$B$12:$BX$181,BW$3,FALSE)),0,VLOOKUP(AF602,'2010 BPTs'!$B$12:$BX$181,BW$3,FALSE))</f>
        <v>0</v>
      </c>
      <c r="BX602" s="24">
        <f>IF(ISNA(VLOOKUP(AG602,'2010 BPTs'!$B$12:$BX$181,BX$3,FALSE)),0,VLOOKUP(AG602,'2010 BPTs'!$B$12:$BX$181,BX$3,FALSE))</f>
        <v>0</v>
      </c>
      <c r="BY602" s="24">
        <f>IF(ISNA(VLOOKUP(AH602,'2010 BPTs'!$B$12:$BX$181,BY$3,FALSE)),0,VLOOKUP(AH602,'2010 BPTs'!$B$12:$BX$181,BY$3,FALSE))</f>
        <v>0</v>
      </c>
      <c r="BZ602" s="24">
        <f>IF(ISNA(VLOOKUP(AI602,'2010 BPTs'!$B$12:$BX$181,BZ$3,FALSE)),0,VLOOKUP(AI602,'2010 BPTs'!$B$12:$BX$181,BZ$3,FALSE))</f>
        <v>0</v>
      </c>
      <c r="CA602" s="24">
        <f>IF(ISNA(VLOOKUP(AJ602,'2010 BPTs'!$B$12:$BX$181,CA$3,FALSE)),0,VLOOKUP(AJ602,'2010 BPTs'!$B$12:$BX$181,CA$3,FALSE))</f>
        <v>0</v>
      </c>
      <c r="CB602" s="24">
        <f>IF(ISNA(VLOOKUP(AK602,'2010 BPTs'!$B$12:$BX$181,CB$3,FALSE)),0,VLOOKUP(AK602,'2010 BPTs'!$B$12:$BX$181,CB$3,FALSE))</f>
        <v>0</v>
      </c>
      <c r="CC602" s="24">
        <f>IF(ISNA(VLOOKUP(AL602,'2010 BPTs'!$B$12:$BX$181,CC$3,FALSE)),0,VLOOKUP(AL602,'2010 BPTs'!$B$12:$BX$181,CC$3,FALSE))</f>
        <v>0</v>
      </c>
      <c r="CD602" s="24">
        <f>IF(ISNA(VLOOKUP(AM602,'2010 BPTs'!$B$12:$BX$181,CD$3,FALSE)),0,VLOOKUP(AM602,'2010 BPTs'!$B$12:$BX$181,CD$3,FALSE))</f>
        <v>0</v>
      </c>
      <c r="CF602" s="24">
        <f>IF(ISERROR(VLOOKUP(AF602,'2010 BPTs'!$B$12:$BX$181,CF$3,FALSE)/VLOOKUP(AF602,'2010 BPTs'!$B$12:$BX777,CF$3+3,FALSE)),0,VLOOKUP(AF602,'2010 BPTs'!$B$12:$BX$181,CF$3,FALSE)/VLOOKUP(AF602,'2010 BPTs'!$B$12:$BX777,CF$3+3,FALSE))</f>
        <v>0</v>
      </c>
      <c r="CG602" s="24">
        <f>IF(ISERROR(VLOOKUP(AG602,'2010 BPTs'!$B$12:$BX$181,CG$3,FALSE)/VLOOKUP(AG602,'2010 BPTs'!$B$12:$BX777,CG$3+3,FALSE)),0,VLOOKUP(AG602,'2010 BPTs'!$B$12:$BX$181,CG$3,FALSE)/VLOOKUP(AG602,'2010 BPTs'!$B$12:$BX777,CG$3+3,FALSE))</f>
        <v>0</v>
      </c>
      <c r="CH602" s="24">
        <f>IF(ISERROR(VLOOKUP(AH602,'2010 BPTs'!$B$12:$BX$181,CH$3,FALSE)/VLOOKUP(AH602,'2010 BPTs'!$B$12:$BX777,CH$3+3,FALSE)),0,VLOOKUP(AH602,'2010 BPTs'!$B$12:$BX$181,CH$3,FALSE)/VLOOKUP(AH602,'2010 BPTs'!$B$12:$BX777,CH$3+3,FALSE))</f>
        <v>0</v>
      </c>
      <c r="CI602" s="24">
        <f>IF(ISERROR(VLOOKUP(AI602,'2010 BPTs'!$B$12:$BX$181,CI$3,FALSE)/VLOOKUP(AI602,'2010 BPTs'!$B$12:$BX777,CI$3+3,FALSE)),0,VLOOKUP(AI602,'2010 BPTs'!$B$12:$BX$181,CI$3,FALSE)/VLOOKUP(AI602,'2010 BPTs'!$B$12:$BX777,CI$3+3,FALSE))</f>
        <v>0</v>
      </c>
      <c r="CJ602" s="24">
        <f>IF(ISERROR(VLOOKUP(AJ602,'2010 BPTs'!$B$12:$BX$181,CJ$3,FALSE)/VLOOKUP(AJ602,'2010 BPTs'!$B$12:$BX777,CJ$3+3,FALSE)),0,VLOOKUP(AJ602,'2010 BPTs'!$B$12:$BX$181,CJ$3,FALSE)/VLOOKUP(AJ602,'2010 BPTs'!$B$12:$BX777,CJ$3+3,FALSE))</f>
        <v>0</v>
      </c>
      <c r="CK602" s="24">
        <f>IF(ISERROR(VLOOKUP(AK602,'2010 BPTs'!$B$12:$BX$181,CK$3,FALSE)/VLOOKUP(AK602,'2010 BPTs'!$B$12:$BX777,CK$3+3,FALSE)),0,VLOOKUP(AK602,'2010 BPTs'!$B$12:$BX$181,CK$3,FALSE)/VLOOKUP(AK602,'2010 BPTs'!$B$12:$BX777,CK$3+3,FALSE))</f>
        <v>0</v>
      </c>
      <c r="CL602" s="24">
        <f>IF(ISERROR(VLOOKUP(AL602,'2010 BPTs'!$B$12:$BX$181,CL$3,FALSE)/VLOOKUP(AL602,'2010 BPTs'!$B$12:$BX777,CL$3+3,FALSE)),0,VLOOKUP(AL602,'2010 BPTs'!$B$12:$BX$181,CL$3,FALSE)/VLOOKUP(AL602,'2010 BPTs'!$B$12:$BX777,CL$3+3,FALSE))</f>
        <v>0</v>
      </c>
      <c r="CM602" s="24">
        <f>IF(ISERROR(VLOOKUP(AM602,'2010 BPTs'!$B$12:$BX$181,CM$3,FALSE)/VLOOKUP(AM602,'2010 BPTs'!$B$12:$BX777,CM$3+3,FALSE)),0,VLOOKUP(AM602,'2010 BPTs'!$B$12:$BX$181,CM$3,FALSE)/VLOOKUP(AM602,'2010 BPTs'!$B$12:$BX777,CM$3+3,FALSE))</f>
        <v>0</v>
      </c>
      <c r="CO602" s="24">
        <f>IF(ISERROR(VLOOKUP(AF602,'2010 BPTs'!$B$12:$BX$181,CO$3,FALSE)/VLOOKUP(AF602,'2010 BPTs'!$B$12:$BX777,CO$3+2,FALSE)),0,VLOOKUP(AF602,'2010 BPTs'!$B$12:$BX$181,CO$3,FALSE)/VLOOKUP(AF602,'2010 BPTs'!$B$12:$BX777,CO$3+2,FALSE))</f>
        <v>0</v>
      </c>
      <c r="CP602" s="24">
        <f>IF(ISERROR(VLOOKUP(AG602,'2010 BPTs'!$B$12:$BX$181,CP$3,FALSE)/VLOOKUP(AG602,'2010 BPTs'!$B$12:$BX777,CP$3+2,FALSE)),0,VLOOKUP(AG602,'2010 BPTs'!$B$12:$BX$181,CP$3,FALSE)/VLOOKUP(AG602,'2010 BPTs'!$B$12:$BX777,CP$3+2,FALSE))</f>
        <v>0</v>
      </c>
      <c r="CQ602" s="24">
        <f>IF(ISERROR(VLOOKUP(AH602,'2010 BPTs'!$B$12:$BX$181,CQ$3,FALSE)/VLOOKUP(AH602,'2010 BPTs'!$B$12:$BX777,CQ$3+2,FALSE)),0,VLOOKUP(AH602,'2010 BPTs'!$B$12:$BX$181,CQ$3,FALSE)/VLOOKUP(AH602,'2010 BPTs'!$B$12:$BX777,CQ$3+2,FALSE))</f>
        <v>0</v>
      </c>
      <c r="CR602" s="24">
        <f>IF(ISERROR(VLOOKUP(AI602,'2010 BPTs'!$B$12:$BX$181,CR$3,FALSE)/VLOOKUP(AI602,'2010 BPTs'!$B$12:$BX777,CR$3+2,FALSE)),0,VLOOKUP(AI602,'2010 BPTs'!$B$12:$BX$181,CR$3,FALSE)/VLOOKUP(AI602,'2010 BPTs'!$B$12:$BX777,CR$3+2,FALSE))</f>
        <v>0</v>
      </c>
      <c r="CS602" s="24">
        <f>IF(ISERROR(VLOOKUP(AJ602,'2010 BPTs'!$B$12:$BX$181,CS$3,FALSE)/VLOOKUP(AJ602,'2010 BPTs'!$B$12:$BX777,CS$3+2,FALSE)),0,VLOOKUP(AJ602,'2010 BPTs'!$B$12:$BX$181,CS$3,FALSE)/VLOOKUP(AJ602,'2010 BPTs'!$B$12:$BX777,CS$3+2,FALSE))</f>
        <v>0</v>
      </c>
      <c r="CT602" s="24">
        <f>IF(ISERROR(VLOOKUP(AK602,'2010 BPTs'!$B$12:$BX$181,CT$3,FALSE)/VLOOKUP(AK602,'2010 BPTs'!$B$12:$BX777,CT$3+2,FALSE)),0,VLOOKUP(AK602,'2010 BPTs'!$B$12:$BX$181,CT$3,FALSE)/VLOOKUP(AK602,'2010 BPTs'!$B$12:$BX777,CT$3+2,FALSE))</f>
        <v>0</v>
      </c>
      <c r="CU602" s="24">
        <f>IF(ISERROR(VLOOKUP(AL602,'2010 BPTs'!$B$12:$BX$181,CU$3,FALSE)/VLOOKUP(AL602,'2010 BPTs'!$B$12:$BX777,CU$3+2,FALSE)),0,VLOOKUP(AL602,'2010 BPTs'!$B$12:$BX$181,CU$3,FALSE)/VLOOKUP(AL602,'2010 BPTs'!$B$12:$BX777,CU$3+2,FALSE))</f>
        <v>0</v>
      </c>
      <c r="CV602" s="24">
        <f>IF(ISERROR(VLOOKUP(AM602,'2010 BPTs'!$B$12:$BX$181,CV$3,FALSE)/VLOOKUP(AM602,'2010 BPTs'!$B$12:$BX777,CV$3+2,FALSE)),0,VLOOKUP(AM602,'2010 BPTs'!$B$12:$BX$181,CV$3,FALSE)/VLOOKUP(AM602,'2010 BPTs'!$B$12:$BX777,CV$3+2,FALSE))</f>
        <v>0</v>
      </c>
      <c r="CX602" s="93">
        <f>'2012 BPTs'!BR98</f>
        <v>0</v>
      </c>
      <c r="CY602" s="93">
        <f>'2012 BPTs'!BS98</f>
        <v>0</v>
      </c>
    </row>
    <row r="603" spans="2:103" x14ac:dyDescent="0.2">
      <c r="B603" s="2" t="s">
        <v>213</v>
      </c>
      <c r="C603" s="2">
        <f>'2012 BPTs'!E99</f>
        <v>0</v>
      </c>
      <c r="D603" s="2">
        <f t="shared" si="179"/>
        <v>0</v>
      </c>
      <c r="E603" s="4">
        <f>'2012 BPTs'!F99</f>
        <v>0</v>
      </c>
      <c r="F603" s="88">
        <f>'2012 BPTs'!G99</f>
        <v>0</v>
      </c>
      <c r="G603" s="53">
        <f>'2012 BPTs'!I99</f>
        <v>0</v>
      </c>
      <c r="H603" s="88">
        <f>'2012 BPTs'!J99</f>
        <v>0</v>
      </c>
      <c r="I603" s="4">
        <f>'2012 BPTs'!K99</f>
        <v>0</v>
      </c>
      <c r="J603" s="5">
        <f>'2012 BPTs'!M99</f>
        <v>0</v>
      </c>
      <c r="K603" s="99">
        <f>'2012 BPTs'!BL99</f>
        <v>0</v>
      </c>
      <c r="L603" s="100">
        <f t="shared" ref="L603:L666" si="191">IF(SUM(AR603:AY603)=0,0,SUMPRODUCT(AR603:AY603,BA603:BH603)/SUM(AR603:AY603))</f>
        <v>0</v>
      </c>
      <c r="M603" s="101">
        <f t="shared" si="180"/>
        <v>0</v>
      </c>
      <c r="N603" s="102">
        <f t="shared" si="183"/>
        <v>0</v>
      </c>
      <c r="O603" s="103">
        <f>'2012 BPTs'!BM99</f>
        <v>0</v>
      </c>
      <c r="P603" s="100">
        <f t="shared" ref="P603:P666" si="192">IF(SUM(AR603:AY603)=0,0,SUMPRODUCT(AR603:AY603,BJ603:BQ603)/SUM(AR603:AY603))</f>
        <v>0</v>
      </c>
      <c r="Q603" s="101">
        <f t="shared" si="181"/>
        <v>0</v>
      </c>
      <c r="R603" s="104">
        <f t="shared" ref="R603:R666" si="193">IF(M603=0,0,Q603/M603)</f>
        <v>0</v>
      </c>
      <c r="S603" s="105">
        <f t="shared" si="184"/>
        <v>0</v>
      </c>
      <c r="T603" s="104">
        <f t="shared" ref="T603:T666" si="194">IF(S603=0,0,Q603/S603)</f>
        <v>0</v>
      </c>
      <c r="U603" s="121">
        <f>IF(K603=0,0,IF(B603="Manual",(S603-O603-AP603*(O603/(O603+Z603)))/S603,'2012 BPTs'!BP99))</f>
        <v>0</v>
      </c>
      <c r="V603" s="99">
        <f>'2012 BPTs'!BN99</f>
        <v>0</v>
      </c>
      <c r="W603" s="100">
        <f t="shared" si="190"/>
        <v>0</v>
      </c>
      <c r="X603" s="103">
        <f t="shared" si="182"/>
        <v>0</v>
      </c>
      <c r="Y603" s="102">
        <f t="shared" si="185"/>
        <v>0</v>
      </c>
      <c r="Z603" s="103">
        <f>'2012 BPTs'!BO99</f>
        <v>0</v>
      </c>
      <c r="AA603" s="104">
        <f t="shared" ref="AA603:AA666" si="195">IF(W603=0,0,Z603/(V603*W603))</f>
        <v>0</v>
      </c>
      <c r="AB603" s="106">
        <f>IF(W603=0,0,IF(B603="Manual",(V603-Z603-AP603*(Z603/(Z603+O603)))/V603,'2012 BPTs'!BQ99))</f>
        <v>0</v>
      </c>
      <c r="AD603" s="2" t="str">
        <f t="shared" si="186"/>
        <v>00-0</v>
      </c>
      <c r="AE603" s="2">
        <f>'2012 BPTs'!BA99</f>
        <v>0</v>
      </c>
      <c r="AF603" s="2" t="str">
        <f>IF(B603="Auto",'2012 BPTs'!BB99,D603&amp;E603&amp;"-"&amp;F603)</f>
        <v/>
      </c>
      <c r="AG603" s="2" t="str">
        <f>'2012 BPTs'!BC99</f>
        <v/>
      </c>
      <c r="AH603" s="2" t="str">
        <f>'2012 BPTs'!BD99</f>
        <v/>
      </c>
      <c r="AI603" s="2" t="str">
        <f>'2012 BPTs'!BE99</f>
        <v/>
      </c>
      <c r="AJ603" s="2" t="str">
        <f>'2012 BPTs'!BF99</f>
        <v/>
      </c>
      <c r="AK603" s="2" t="str">
        <f>'2012 BPTs'!BG99</f>
        <v/>
      </c>
      <c r="AL603" s="2" t="str">
        <f>'2012 BPTs'!BH99</f>
        <v/>
      </c>
      <c r="AM603" s="2" t="str">
        <f>'2012 BPTs'!BI99</f>
        <v/>
      </c>
      <c r="AO603" s="128">
        <f>'2012 BPTs'!AJ99*'2012 BPTs'!BK99</f>
        <v>0</v>
      </c>
      <c r="AP603" s="128">
        <f>'2012 BPTs'!AK99*'2012 BPTs'!BK99</f>
        <v>0</v>
      </c>
      <c r="AR603" s="5">
        <f>IF(B603="Auto",'2012 BPTs'!M99,J603)</f>
        <v>0</v>
      </c>
      <c r="AS603" s="5">
        <f>'2012 BPTs'!O99</f>
        <v>0</v>
      </c>
      <c r="AT603" s="5">
        <f>'2012 BPTs'!Q99</f>
        <v>0</v>
      </c>
      <c r="AU603" s="5">
        <f>'2012 BPTs'!S99</f>
        <v>0</v>
      </c>
      <c r="AV603" s="5">
        <f>'2012 BPTs'!U99</f>
        <v>0</v>
      </c>
      <c r="AW603" s="5">
        <f>'2012 BPTs'!W99</f>
        <v>0</v>
      </c>
      <c r="AX603" s="5">
        <f>'2012 BPTs'!Y99</f>
        <v>0</v>
      </c>
      <c r="AY603" s="5">
        <f>'2012 BPTs'!AA99</f>
        <v>0</v>
      </c>
      <c r="BA603" s="24">
        <f>IF(ISNA(VLOOKUP(AF603,'2010 BPTs'!$B$12:$BX$181,BA$3,FALSE)),0,VLOOKUP(AF603,'2010 BPTs'!$B$12:$BX$181,BA$3,FALSE))</f>
        <v>0</v>
      </c>
      <c r="BB603" s="24">
        <f>IF(ISNA(VLOOKUP(AG603,'2010 BPTs'!$B$12:$BX$181,BB$3,FALSE)),0,VLOOKUP(AG603,'2010 BPTs'!$B$12:$BX$181,BB$3,FALSE))</f>
        <v>0</v>
      </c>
      <c r="BC603" s="24">
        <f>IF(ISNA(VLOOKUP(AH603,'2010 BPTs'!$B$12:$BX$181,BC$3,FALSE)),0,VLOOKUP(AH603,'2010 BPTs'!$B$12:$BX$181,BC$3,FALSE))</f>
        <v>0</v>
      </c>
      <c r="BD603" s="24">
        <f>IF(ISNA(VLOOKUP(AI603,'2010 BPTs'!$B$12:$BX$181,BD$3,FALSE)),0,VLOOKUP(AI603,'2010 BPTs'!$B$12:$BX$181,BD$3,FALSE))</f>
        <v>0</v>
      </c>
      <c r="BE603" s="24">
        <f>IF(ISNA(VLOOKUP(AJ603,'2010 BPTs'!$B$12:$BX$181,BE$3,FALSE)),0,VLOOKUP(AJ603,'2010 BPTs'!$B$12:$BX$181,BE$3,FALSE))</f>
        <v>0</v>
      </c>
      <c r="BF603" s="24">
        <f>IF(ISNA(VLOOKUP(AK603,'2010 BPTs'!$B$12:$BX$181,BF$3,FALSE)),0,VLOOKUP(AK603,'2010 BPTs'!$B$12:$BX$181,BF$3,FALSE))</f>
        <v>0</v>
      </c>
      <c r="BG603" s="24">
        <f>IF(ISNA(VLOOKUP(AL603,'2010 BPTs'!$B$12:$BX$181,BG$3,FALSE)),0,VLOOKUP(AL603,'2010 BPTs'!$B$12:$BX$181,BG$3,FALSE))</f>
        <v>0</v>
      </c>
      <c r="BH603" s="24">
        <f>IF(ISNA(VLOOKUP(AM603,'2010 BPTs'!$B$12:$BX$181,BH$3,FALSE)),0,VLOOKUP(AM603,'2010 BPTs'!$B$12:$BX$181,BH$3,FALSE))</f>
        <v>0</v>
      </c>
      <c r="BJ603" s="24">
        <f>IF(ISNA(VLOOKUP(AF603,'2010 BPTs'!$B$12:$BX$181,BJ$3,FALSE)),0,VLOOKUP(AF603,'2010 BPTs'!$B$12:$BX$181,BJ$3,FALSE))</f>
        <v>0</v>
      </c>
      <c r="BK603" s="24">
        <f>IF(ISNA(VLOOKUP(AG603,'2010 BPTs'!$B$12:$BX$181,BK$3,FALSE)),0,VLOOKUP(AG603,'2010 BPTs'!$B$12:$BX$181,BK$3,FALSE))</f>
        <v>0</v>
      </c>
      <c r="BL603" s="24">
        <f>IF(ISNA(VLOOKUP(AH603,'2010 BPTs'!$B$12:$BX$181,BL$3,FALSE)),0,VLOOKUP(AH603,'2010 BPTs'!$B$12:$BX$181,BL$3,FALSE))</f>
        <v>0</v>
      </c>
      <c r="BM603" s="24">
        <f>IF(ISNA(VLOOKUP(AI603,'2010 BPTs'!$B$12:$BX$181,BM$3,FALSE)),0,VLOOKUP(AI603,'2010 BPTs'!$B$12:$BX$181,BM$3,FALSE))</f>
        <v>0</v>
      </c>
      <c r="BN603" s="24">
        <f>IF(ISNA(VLOOKUP(AJ603,'2010 BPTs'!$B$12:$BX$181,BN$3,FALSE)),0,VLOOKUP(AJ603,'2010 BPTs'!$B$12:$BX$181,BN$3,FALSE))</f>
        <v>0</v>
      </c>
      <c r="BO603" s="24">
        <f>IF(ISNA(VLOOKUP(AK603,'2010 BPTs'!$B$12:$BX$181,BO$3,FALSE)),0,VLOOKUP(AK603,'2010 BPTs'!$B$12:$BX$181,BO$3,FALSE))</f>
        <v>0</v>
      </c>
      <c r="BP603" s="24">
        <f>IF(ISNA(VLOOKUP(AL603,'2010 BPTs'!$B$12:$BX$181,BP$3,FALSE)),0,VLOOKUP(AL603,'2010 BPTs'!$B$12:$BX$181,BP$3,FALSE))</f>
        <v>0</v>
      </c>
      <c r="BQ603" s="24">
        <f>IF(ISNA(VLOOKUP(AM603,'2010 BPTs'!$B$12:$BX$181,BQ$3,FALSE)),0,VLOOKUP(AM603,'2010 BPTs'!$B$12:$BX$181,BQ$3,FALSE))</f>
        <v>0</v>
      </c>
      <c r="BS603" s="78">
        <f t="shared" si="187"/>
        <v>0</v>
      </c>
      <c r="BT603" s="68">
        <f t="shared" si="188"/>
        <v>0</v>
      </c>
      <c r="BU603" s="68">
        <f t="shared" si="189"/>
        <v>0</v>
      </c>
      <c r="BW603" s="24">
        <f>IF(ISNA(VLOOKUP(AF603,'2010 BPTs'!$B$12:$BX$181,BW$3,FALSE)),0,VLOOKUP(AF603,'2010 BPTs'!$B$12:$BX$181,BW$3,FALSE))</f>
        <v>0</v>
      </c>
      <c r="BX603" s="24">
        <f>IF(ISNA(VLOOKUP(AG603,'2010 BPTs'!$B$12:$BX$181,BX$3,FALSE)),0,VLOOKUP(AG603,'2010 BPTs'!$B$12:$BX$181,BX$3,FALSE))</f>
        <v>0</v>
      </c>
      <c r="BY603" s="24">
        <f>IF(ISNA(VLOOKUP(AH603,'2010 BPTs'!$B$12:$BX$181,BY$3,FALSE)),0,VLOOKUP(AH603,'2010 BPTs'!$B$12:$BX$181,BY$3,FALSE))</f>
        <v>0</v>
      </c>
      <c r="BZ603" s="24">
        <f>IF(ISNA(VLOOKUP(AI603,'2010 BPTs'!$B$12:$BX$181,BZ$3,FALSE)),0,VLOOKUP(AI603,'2010 BPTs'!$B$12:$BX$181,BZ$3,FALSE))</f>
        <v>0</v>
      </c>
      <c r="CA603" s="24">
        <f>IF(ISNA(VLOOKUP(AJ603,'2010 BPTs'!$B$12:$BX$181,CA$3,FALSE)),0,VLOOKUP(AJ603,'2010 BPTs'!$B$12:$BX$181,CA$3,FALSE))</f>
        <v>0</v>
      </c>
      <c r="CB603" s="24">
        <f>IF(ISNA(VLOOKUP(AK603,'2010 BPTs'!$B$12:$BX$181,CB$3,FALSE)),0,VLOOKUP(AK603,'2010 BPTs'!$B$12:$BX$181,CB$3,FALSE))</f>
        <v>0</v>
      </c>
      <c r="CC603" s="24">
        <f>IF(ISNA(VLOOKUP(AL603,'2010 BPTs'!$B$12:$BX$181,CC$3,FALSE)),0,VLOOKUP(AL603,'2010 BPTs'!$B$12:$BX$181,CC$3,FALSE))</f>
        <v>0</v>
      </c>
      <c r="CD603" s="24">
        <f>IF(ISNA(VLOOKUP(AM603,'2010 BPTs'!$B$12:$BX$181,CD$3,FALSE)),0,VLOOKUP(AM603,'2010 BPTs'!$B$12:$BX$181,CD$3,FALSE))</f>
        <v>0</v>
      </c>
      <c r="CF603" s="24">
        <f>IF(ISERROR(VLOOKUP(AF603,'2010 BPTs'!$B$12:$BX$181,CF$3,FALSE)/VLOOKUP(AF603,'2010 BPTs'!$B$12:$BX778,CF$3+3,FALSE)),0,VLOOKUP(AF603,'2010 BPTs'!$B$12:$BX$181,CF$3,FALSE)/VLOOKUP(AF603,'2010 BPTs'!$B$12:$BX778,CF$3+3,FALSE))</f>
        <v>0</v>
      </c>
      <c r="CG603" s="24">
        <f>IF(ISERROR(VLOOKUP(AG603,'2010 BPTs'!$B$12:$BX$181,CG$3,FALSE)/VLOOKUP(AG603,'2010 BPTs'!$B$12:$BX778,CG$3+3,FALSE)),0,VLOOKUP(AG603,'2010 BPTs'!$B$12:$BX$181,CG$3,FALSE)/VLOOKUP(AG603,'2010 BPTs'!$B$12:$BX778,CG$3+3,FALSE))</f>
        <v>0</v>
      </c>
      <c r="CH603" s="24">
        <f>IF(ISERROR(VLOOKUP(AH603,'2010 BPTs'!$B$12:$BX$181,CH$3,FALSE)/VLOOKUP(AH603,'2010 BPTs'!$B$12:$BX778,CH$3+3,FALSE)),0,VLOOKUP(AH603,'2010 BPTs'!$B$12:$BX$181,CH$3,FALSE)/VLOOKUP(AH603,'2010 BPTs'!$B$12:$BX778,CH$3+3,FALSE))</f>
        <v>0</v>
      </c>
      <c r="CI603" s="24">
        <f>IF(ISERROR(VLOOKUP(AI603,'2010 BPTs'!$B$12:$BX$181,CI$3,FALSE)/VLOOKUP(AI603,'2010 BPTs'!$B$12:$BX778,CI$3+3,FALSE)),0,VLOOKUP(AI603,'2010 BPTs'!$B$12:$BX$181,CI$3,FALSE)/VLOOKUP(AI603,'2010 BPTs'!$B$12:$BX778,CI$3+3,FALSE))</f>
        <v>0</v>
      </c>
      <c r="CJ603" s="24">
        <f>IF(ISERROR(VLOOKUP(AJ603,'2010 BPTs'!$B$12:$BX$181,CJ$3,FALSE)/VLOOKUP(AJ603,'2010 BPTs'!$B$12:$BX778,CJ$3+3,FALSE)),0,VLOOKUP(AJ603,'2010 BPTs'!$B$12:$BX$181,CJ$3,FALSE)/VLOOKUP(AJ603,'2010 BPTs'!$B$12:$BX778,CJ$3+3,FALSE))</f>
        <v>0</v>
      </c>
      <c r="CK603" s="24">
        <f>IF(ISERROR(VLOOKUP(AK603,'2010 BPTs'!$B$12:$BX$181,CK$3,FALSE)/VLOOKUP(AK603,'2010 BPTs'!$B$12:$BX778,CK$3+3,FALSE)),0,VLOOKUP(AK603,'2010 BPTs'!$B$12:$BX$181,CK$3,FALSE)/VLOOKUP(AK603,'2010 BPTs'!$B$12:$BX778,CK$3+3,FALSE))</f>
        <v>0</v>
      </c>
      <c r="CL603" s="24">
        <f>IF(ISERROR(VLOOKUP(AL603,'2010 BPTs'!$B$12:$BX$181,CL$3,FALSE)/VLOOKUP(AL603,'2010 BPTs'!$B$12:$BX778,CL$3+3,FALSE)),0,VLOOKUP(AL603,'2010 BPTs'!$B$12:$BX$181,CL$3,FALSE)/VLOOKUP(AL603,'2010 BPTs'!$B$12:$BX778,CL$3+3,FALSE))</f>
        <v>0</v>
      </c>
      <c r="CM603" s="24">
        <f>IF(ISERROR(VLOOKUP(AM603,'2010 BPTs'!$B$12:$BX$181,CM$3,FALSE)/VLOOKUP(AM603,'2010 BPTs'!$B$12:$BX778,CM$3+3,FALSE)),0,VLOOKUP(AM603,'2010 BPTs'!$B$12:$BX$181,CM$3,FALSE)/VLOOKUP(AM603,'2010 BPTs'!$B$12:$BX778,CM$3+3,FALSE))</f>
        <v>0</v>
      </c>
      <c r="CO603" s="24">
        <f>IF(ISERROR(VLOOKUP(AF603,'2010 BPTs'!$B$12:$BX$181,CO$3,FALSE)/VLOOKUP(AF603,'2010 BPTs'!$B$12:$BX778,CO$3+2,FALSE)),0,VLOOKUP(AF603,'2010 BPTs'!$B$12:$BX$181,CO$3,FALSE)/VLOOKUP(AF603,'2010 BPTs'!$B$12:$BX778,CO$3+2,FALSE))</f>
        <v>0</v>
      </c>
      <c r="CP603" s="24">
        <f>IF(ISERROR(VLOOKUP(AG603,'2010 BPTs'!$B$12:$BX$181,CP$3,FALSE)/VLOOKUP(AG603,'2010 BPTs'!$B$12:$BX778,CP$3+2,FALSE)),0,VLOOKUP(AG603,'2010 BPTs'!$B$12:$BX$181,CP$3,FALSE)/VLOOKUP(AG603,'2010 BPTs'!$B$12:$BX778,CP$3+2,FALSE))</f>
        <v>0</v>
      </c>
      <c r="CQ603" s="24">
        <f>IF(ISERROR(VLOOKUP(AH603,'2010 BPTs'!$B$12:$BX$181,CQ$3,FALSE)/VLOOKUP(AH603,'2010 BPTs'!$B$12:$BX778,CQ$3+2,FALSE)),0,VLOOKUP(AH603,'2010 BPTs'!$B$12:$BX$181,CQ$3,FALSE)/VLOOKUP(AH603,'2010 BPTs'!$B$12:$BX778,CQ$3+2,FALSE))</f>
        <v>0</v>
      </c>
      <c r="CR603" s="24">
        <f>IF(ISERROR(VLOOKUP(AI603,'2010 BPTs'!$B$12:$BX$181,CR$3,FALSE)/VLOOKUP(AI603,'2010 BPTs'!$B$12:$BX778,CR$3+2,FALSE)),0,VLOOKUP(AI603,'2010 BPTs'!$B$12:$BX$181,CR$3,FALSE)/VLOOKUP(AI603,'2010 BPTs'!$B$12:$BX778,CR$3+2,FALSE))</f>
        <v>0</v>
      </c>
      <c r="CS603" s="24">
        <f>IF(ISERROR(VLOOKUP(AJ603,'2010 BPTs'!$B$12:$BX$181,CS$3,FALSE)/VLOOKUP(AJ603,'2010 BPTs'!$B$12:$BX778,CS$3+2,FALSE)),0,VLOOKUP(AJ603,'2010 BPTs'!$B$12:$BX$181,CS$3,FALSE)/VLOOKUP(AJ603,'2010 BPTs'!$B$12:$BX778,CS$3+2,FALSE))</f>
        <v>0</v>
      </c>
      <c r="CT603" s="24">
        <f>IF(ISERROR(VLOOKUP(AK603,'2010 BPTs'!$B$12:$BX$181,CT$3,FALSE)/VLOOKUP(AK603,'2010 BPTs'!$B$12:$BX778,CT$3+2,FALSE)),0,VLOOKUP(AK603,'2010 BPTs'!$B$12:$BX$181,CT$3,FALSE)/VLOOKUP(AK603,'2010 BPTs'!$B$12:$BX778,CT$3+2,FALSE))</f>
        <v>0</v>
      </c>
      <c r="CU603" s="24">
        <f>IF(ISERROR(VLOOKUP(AL603,'2010 BPTs'!$B$12:$BX$181,CU$3,FALSE)/VLOOKUP(AL603,'2010 BPTs'!$B$12:$BX778,CU$3+2,FALSE)),0,VLOOKUP(AL603,'2010 BPTs'!$B$12:$BX$181,CU$3,FALSE)/VLOOKUP(AL603,'2010 BPTs'!$B$12:$BX778,CU$3+2,FALSE))</f>
        <v>0</v>
      </c>
      <c r="CV603" s="24">
        <f>IF(ISERROR(VLOOKUP(AM603,'2010 BPTs'!$B$12:$BX$181,CV$3,FALSE)/VLOOKUP(AM603,'2010 BPTs'!$B$12:$BX778,CV$3+2,FALSE)),0,VLOOKUP(AM603,'2010 BPTs'!$B$12:$BX$181,CV$3,FALSE)/VLOOKUP(AM603,'2010 BPTs'!$B$12:$BX778,CV$3+2,FALSE))</f>
        <v>0</v>
      </c>
      <c r="CX603" s="93">
        <f>'2012 BPTs'!BR99</f>
        <v>0</v>
      </c>
      <c r="CY603" s="93">
        <f>'2012 BPTs'!BS99</f>
        <v>0</v>
      </c>
    </row>
    <row r="604" spans="2:103" x14ac:dyDescent="0.2">
      <c r="B604" s="2" t="s">
        <v>213</v>
      </c>
      <c r="C604" s="2">
        <f>'2012 BPTs'!E100</f>
        <v>0</v>
      </c>
      <c r="D604" s="2">
        <f t="shared" si="179"/>
        <v>0</v>
      </c>
      <c r="E604" s="4">
        <f>'2012 BPTs'!F100</f>
        <v>0</v>
      </c>
      <c r="F604" s="88">
        <f>'2012 BPTs'!G100</f>
        <v>0</v>
      </c>
      <c r="G604" s="53">
        <f>'2012 BPTs'!I100</f>
        <v>0</v>
      </c>
      <c r="H604" s="88">
        <f>'2012 BPTs'!J100</f>
        <v>0</v>
      </c>
      <c r="I604" s="4">
        <f>'2012 BPTs'!K100</f>
        <v>0</v>
      </c>
      <c r="J604" s="5">
        <f>'2012 BPTs'!M100</f>
        <v>0</v>
      </c>
      <c r="K604" s="99">
        <f>'2012 BPTs'!BL100</f>
        <v>0</v>
      </c>
      <c r="L604" s="100">
        <f t="shared" si="191"/>
        <v>0</v>
      </c>
      <c r="M604" s="101">
        <f t="shared" si="180"/>
        <v>0</v>
      </c>
      <c r="N604" s="102">
        <f t="shared" si="183"/>
        <v>0</v>
      </c>
      <c r="O604" s="103">
        <f>'2012 BPTs'!BM100</f>
        <v>0</v>
      </c>
      <c r="P604" s="100">
        <f t="shared" si="192"/>
        <v>0</v>
      </c>
      <c r="Q604" s="101">
        <f t="shared" si="181"/>
        <v>0</v>
      </c>
      <c r="R604" s="104">
        <f t="shared" si="193"/>
        <v>0</v>
      </c>
      <c r="S604" s="105">
        <f t="shared" si="184"/>
        <v>0</v>
      </c>
      <c r="T604" s="104">
        <f t="shared" si="194"/>
        <v>0</v>
      </c>
      <c r="U604" s="121">
        <f>IF(K604=0,0,IF(B604="Manual",(S604-O604-AP604*(O604/(O604+Z604)))/S604,'2012 BPTs'!BP100))</f>
        <v>0</v>
      </c>
      <c r="V604" s="99">
        <f>'2012 BPTs'!BN100</f>
        <v>0</v>
      </c>
      <c r="W604" s="100">
        <f t="shared" si="190"/>
        <v>0</v>
      </c>
      <c r="X604" s="103">
        <f t="shared" si="182"/>
        <v>0</v>
      </c>
      <c r="Y604" s="102">
        <f t="shared" si="185"/>
        <v>0</v>
      </c>
      <c r="Z604" s="103">
        <f>'2012 BPTs'!BO100</f>
        <v>0</v>
      </c>
      <c r="AA604" s="104">
        <f t="shared" si="195"/>
        <v>0</v>
      </c>
      <c r="AB604" s="106">
        <f>IF(W604=0,0,IF(B604="Manual",(V604-Z604-AP604*(Z604/(Z604+O604)))/V604,'2012 BPTs'!BQ100))</f>
        <v>0</v>
      </c>
      <c r="AD604" s="2" t="str">
        <f t="shared" si="186"/>
        <v>00-0</v>
      </c>
      <c r="AE604" s="2">
        <f>'2012 BPTs'!BA100</f>
        <v>0</v>
      </c>
      <c r="AF604" s="2" t="str">
        <f>IF(B604="Auto",'2012 BPTs'!BB100,D604&amp;E604&amp;"-"&amp;F604)</f>
        <v/>
      </c>
      <c r="AG604" s="2" t="str">
        <f>'2012 BPTs'!BC100</f>
        <v/>
      </c>
      <c r="AH604" s="2" t="str">
        <f>'2012 BPTs'!BD100</f>
        <v/>
      </c>
      <c r="AI604" s="2" t="str">
        <f>'2012 BPTs'!BE100</f>
        <v/>
      </c>
      <c r="AJ604" s="2" t="str">
        <f>'2012 BPTs'!BF100</f>
        <v/>
      </c>
      <c r="AK604" s="2" t="str">
        <f>'2012 BPTs'!BG100</f>
        <v/>
      </c>
      <c r="AL604" s="2" t="str">
        <f>'2012 BPTs'!BH100</f>
        <v/>
      </c>
      <c r="AM604" s="2" t="str">
        <f>'2012 BPTs'!BI100</f>
        <v/>
      </c>
      <c r="AO604" s="128">
        <f>'2012 BPTs'!AJ100*'2012 BPTs'!BK100</f>
        <v>0</v>
      </c>
      <c r="AP604" s="128">
        <f>'2012 BPTs'!AK100*'2012 BPTs'!BK100</f>
        <v>0</v>
      </c>
      <c r="AR604" s="5">
        <f>IF(B604="Auto",'2012 BPTs'!M100,J604)</f>
        <v>0</v>
      </c>
      <c r="AS604" s="5">
        <f>'2012 BPTs'!O100</f>
        <v>0</v>
      </c>
      <c r="AT604" s="5">
        <f>'2012 BPTs'!Q100</f>
        <v>0</v>
      </c>
      <c r="AU604" s="5">
        <f>'2012 BPTs'!S100</f>
        <v>0</v>
      </c>
      <c r="AV604" s="5">
        <f>'2012 BPTs'!U100</f>
        <v>0</v>
      </c>
      <c r="AW604" s="5">
        <f>'2012 BPTs'!W100</f>
        <v>0</v>
      </c>
      <c r="AX604" s="5">
        <f>'2012 BPTs'!Y100</f>
        <v>0</v>
      </c>
      <c r="AY604" s="5">
        <f>'2012 BPTs'!AA100</f>
        <v>0</v>
      </c>
      <c r="BA604" s="24">
        <f>IF(ISNA(VLOOKUP(AF604,'2010 BPTs'!$B$12:$BX$181,BA$3,FALSE)),0,VLOOKUP(AF604,'2010 BPTs'!$B$12:$BX$181,BA$3,FALSE))</f>
        <v>0</v>
      </c>
      <c r="BB604" s="24">
        <f>IF(ISNA(VLOOKUP(AG604,'2010 BPTs'!$B$12:$BX$181,BB$3,FALSE)),0,VLOOKUP(AG604,'2010 BPTs'!$B$12:$BX$181,BB$3,FALSE))</f>
        <v>0</v>
      </c>
      <c r="BC604" s="24">
        <f>IF(ISNA(VLOOKUP(AH604,'2010 BPTs'!$B$12:$BX$181,BC$3,FALSE)),0,VLOOKUP(AH604,'2010 BPTs'!$B$12:$BX$181,BC$3,FALSE))</f>
        <v>0</v>
      </c>
      <c r="BD604" s="24">
        <f>IF(ISNA(VLOOKUP(AI604,'2010 BPTs'!$B$12:$BX$181,BD$3,FALSE)),0,VLOOKUP(AI604,'2010 BPTs'!$B$12:$BX$181,BD$3,FALSE))</f>
        <v>0</v>
      </c>
      <c r="BE604" s="24">
        <f>IF(ISNA(VLOOKUP(AJ604,'2010 BPTs'!$B$12:$BX$181,BE$3,FALSE)),0,VLOOKUP(AJ604,'2010 BPTs'!$B$12:$BX$181,BE$3,FALSE))</f>
        <v>0</v>
      </c>
      <c r="BF604" s="24">
        <f>IF(ISNA(VLOOKUP(AK604,'2010 BPTs'!$B$12:$BX$181,BF$3,FALSE)),0,VLOOKUP(AK604,'2010 BPTs'!$B$12:$BX$181,BF$3,FALSE))</f>
        <v>0</v>
      </c>
      <c r="BG604" s="24">
        <f>IF(ISNA(VLOOKUP(AL604,'2010 BPTs'!$B$12:$BX$181,BG$3,FALSE)),0,VLOOKUP(AL604,'2010 BPTs'!$B$12:$BX$181,BG$3,FALSE))</f>
        <v>0</v>
      </c>
      <c r="BH604" s="24">
        <f>IF(ISNA(VLOOKUP(AM604,'2010 BPTs'!$B$12:$BX$181,BH$3,FALSE)),0,VLOOKUP(AM604,'2010 BPTs'!$B$12:$BX$181,BH$3,FALSE))</f>
        <v>0</v>
      </c>
      <c r="BJ604" s="24">
        <f>IF(ISNA(VLOOKUP(AF604,'2010 BPTs'!$B$12:$BX$181,BJ$3,FALSE)),0,VLOOKUP(AF604,'2010 BPTs'!$B$12:$BX$181,BJ$3,FALSE))</f>
        <v>0</v>
      </c>
      <c r="BK604" s="24">
        <f>IF(ISNA(VLOOKUP(AG604,'2010 BPTs'!$B$12:$BX$181,BK$3,FALSE)),0,VLOOKUP(AG604,'2010 BPTs'!$B$12:$BX$181,BK$3,FALSE))</f>
        <v>0</v>
      </c>
      <c r="BL604" s="24">
        <f>IF(ISNA(VLOOKUP(AH604,'2010 BPTs'!$B$12:$BX$181,BL$3,FALSE)),0,VLOOKUP(AH604,'2010 BPTs'!$B$12:$BX$181,BL$3,FALSE))</f>
        <v>0</v>
      </c>
      <c r="BM604" s="24">
        <f>IF(ISNA(VLOOKUP(AI604,'2010 BPTs'!$B$12:$BX$181,BM$3,FALSE)),0,VLOOKUP(AI604,'2010 BPTs'!$B$12:$BX$181,BM$3,FALSE))</f>
        <v>0</v>
      </c>
      <c r="BN604" s="24">
        <f>IF(ISNA(VLOOKUP(AJ604,'2010 BPTs'!$B$12:$BX$181,BN$3,FALSE)),0,VLOOKUP(AJ604,'2010 BPTs'!$B$12:$BX$181,BN$3,FALSE))</f>
        <v>0</v>
      </c>
      <c r="BO604" s="24">
        <f>IF(ISNA(VLOOKUP(AK604,'2010 BPTs'!$B$12:$BX$181,BO$3,FALSE)),0,VLOOKUP(AK604,'2010 BPTs'!$B$12:$BX$181,BO$3,FALSE))</f>
        <v>0</v>
      </c>
      <c r="BP604" s="24">
        <f>IF(ISNA(VLOOKUP(AL604,'2010 BPTs'!$B$12:$BX$181,BP$3,FALSE)),0,VLOOKUP(AL604,'2010 BPTs'!$B$12:$BX$181,BP$3,FALSE))</f>
        <v>0</v>
      </c>
      <c r="BQ604" s="24">
        <f>IF(ISNA(VLOOKUP(AM604,'2010 BPTs'!$B$12:$BX$181,BQ$3,FALSE)),0,VLOOKUP(AM604,'2010 BPTs'!$B$12:$BX$181,BQ$3,FALSE))</f>
        <v>0</v>
      </c>
      <c r="BS604" s="78">
        <f t="shared" si="187"/>
        <v>0</v>
      </c>
      <c r="BT604" s="68">
        <f t="shared" si="188"/>
        <v>0</v>
      </c>
      <c r="BU604" s="68">
        <f t="shared" si="189"/>
        <v>0</v>
      </c>
      <c r="BW604" s="24">
        <f>IF(ISNA(VLOOKUP(AF604,'2010 BPTs'!$B$12:$BX$181,BW$3,FALSE)),0,VLOOKUP(AF604,'2010 BPTs'!$B$12:$BX$181,BW$3,FALSE))</f>
        <v>0</v>
      </c>
      <c r="BX604" s="24">
        <f>IF(ISNA(VLOOKUP(AG604,'2010 BPTs'!$B$12:$BX$181,BX$3,FALSE)),0,VLOOKUP(AG604,'2010 BPTs'!$B$12:$BX$181,BX$3,FALSE))</f>
        <v>0</v>
      </c>
      <c r="BY604" s="24">
        <f>IF(ISNA(VLOOKUP(AH604,'2010 BPTs'!$B$12:$BX$181,BY$3,FALSE)),0,VLOOKUP(AH604,'2010 BPTs'!$B$12:$BX$181,BY$3,FALSE))</f>
        <v>0</v>
      </c>
      <c r="BZ604" s="24">
        <f>IF(ISNA(VLOOKUP(AI604,'2010 BPTs'!$B$12:$BX$181,BZ$3,FALSE)),0,VLOOKUP(AI604,'2010 BPTs'!$B$12:$BX$181,BZ$3,FALSE))</f>
        <v>0</v>
      </c>
      <c r="CA604" s="24">
        <f>IF(ISNA(VLOOKUP(AJ604,'2010 BPTs'!$B$12:$BX$181,CA$3,FALSE)),0,VLOOKUP(AJ604,'2010 BPTs'!$B$12:$BX$181,CA$3,FALSE))</f>
        <v>0</v>
      </c>
      <c r="CB604" s="24">
        <f>IF(ISNA(VLOOKUP(AK604,'2010 BPTs'!$B$12:$BX$181,CB$3,FALSE)),0,VLOOKUP(AK604,'2010 BPTs'!$B$12:$BX$181,CB$3,FALSE))</f>
        <v>0</v>
      </c>
      <c r="CC604" s="24">
        <f>IF(ISNA(VLOOKUP(AL604,'2010 BPTs'!$B$12:$BX$181,CC$3,FALSE)),0,VLOOKUP(AL604,'2010 BPTs'!$B$12:$BX$181,CC$3,FALSE))</f>
        <v>0</v>
      </c>
      <c r="CD604" s="24">
        <f>IF(ISNA(VLOOKUP(AM604,'2010 BPTs'!$B$12:$BX$181,CD$3,FALSE)),0,VLOOKUP(AM604,'2010 BPTs'!$B$12:$BX$181,CD$3,FALSE))</f>
        <v>0</v>
      </c>
      <c r="CF604" s="24">
        <f>IF(ISERROR(VLOOKUP(AF604,'2010 BPTs'!$B$12:$BX$181,CF$3,FALSE)/VLOOKUP(AF604,'2010 BPTs'!$B$12:$BX779,CF$3+3,FALSE)),0,VLOOKUP(AF604,'2010 BPTs'!$B$12:$BX$181,CF$3,FALSE)/VLOOKUP(AF604,'2010 BPTs'!$B$12:$BX779,CF$3+3,FALSE))</f>
        <v>0</v>
      </c>
      <c r="CG604" s="24">
        <f>IF(ISERROR(VLOOKUP(AG604,'2010 BPTs'!$B$12:$BX$181,CG$3,FALSE)/VLOOKUP(AG604,'2010 BPTs'!$B$12:$BX779,CG$3+3,FALSE)),0,VLOOKUP(AG604,'2010 BPTs'!$B$12:$BX$181,CG$3,FALSE)/VLOOKUP(AG604,'2010 BPTs'!$B$12:$BX779,CG$3+3,FALSE))</f>
        <v>0</v>
      </c>
      <c r="CH604" s="24">
        <f>IF(ISERROR(VLOOKUP(AH604,'2010 BPTs'!$B$12:$BX$181,CH$3,FALSE)/VLOOKUP(AH604,'2010 BPTs'!$B$12:$BX779,CH$3+3,FALSE)),0,VLOOKUP(AH604,'2010 BPTs'!$B$12:$BX$181,CH$3,FALSE)/VLOOKUP(AH604,'2010 BPTs'!$B$12:$BX779,CH$3+3,FALSE))</f>
        <v>0</v>
      </c>
      <c r="CI604" s="24">
        <f>IF(ISERROR(VLOOKUP(AI604,'2010 BPTs'!$B$12:$BX$181,CI$3,FALSE)/VLOOKUP(AI604,'2010 BPTs'!$B$12:$BX779,CI$3+3,FALSE)),0,VLOOKUP(AI604,'2010 BPTs'!$B$12:$BX$181,CI$3,FALSE)/VLOOKUP(AI604,'2010 BPTs'!$B$12:$BX779,CI$3+3,FALSE))</f>
        <v>0</v>
      </c>
      <c r="CJ604" s="24">
        <f>IF(ISERROR(VLOOKUP(AJ604,'2010 BPTs'!$B$12:$BX$181,CJ$3,FALSE)/VLOOKUP(AJ604,'2010 BPTs'!$B$12:$BX779,CJ$3+3,FALSE)),0,VLOOKUP(AJ604,'2010 BPTs'!$B$12:$BX$181,CJ$3,FALSE)/VLOOKUP(AJ604,'2010 BPTs'!$B$12:$BX779,CJ$3+3,FALSE))</f>
        <v>0</v>
      </c>
      <c r="CK604" s="24">
        <f>IF(ISERROR(VLOOKUP(AK604,'2010 BPTs'!$B$12:$BX$181,CK$3,FALSE)/VLOOKUP(AK604,'2010 BPTs'!$B$12:$BX779,CK$3+3,FALSE)),0,VLOOKUP(AK604,'2010 BPTs'!$B$12:$BX$181,CK$3,FALSE)/VLOOKUP(AK604,'2010 BPTs'!$B$12:$BX779,CK$3+3,FALSE))</f>
        <v>0</v>
      </c>
      <c r="CL604" s="24">
        <f>IF(ISERROR(VLOOKUP(AL604,'2010 BPTs'!$B$12:$BX$181,CL$3,FALSE)/VLOOKUP(AL604,'2010 BPTs'!$B$12:$BX779,CL$3+3,FALSE)),0,VLOOKUP(AL604,'2010 BPTs'!$B$12:$BX$181,CL$3,FALSE)/VLOOKUP(AL604,'2010 BPTs'!$B$12:$BX779,CL$3+3,FALSE))</f>
        <v>0</v>
      </c>
      <c r="CM604" s="24">
        <f>IF(ISERROR(VLOOKUP(AM604,'2010 BPTs'!$B$12:$BX$181,CM$3,FALSE)/VLOOKUP(AM604,'2010 BPTs'!$B$12:$BX779,CM$3+3,FALSE)),0,VLOOKUP(AM604,'2010 BPTs'!$B$12:$BX$181,CM$3,FALSE)/VLOOKUP(AM604,'2010 BPTs'!$B$12:$BX779,CM$3+3,FALSE))</f>
        <v>0</v>
      </c>
      <c r="CO604" s="24">
        <f>IF(ISERROR(VLOOKUP(AF604,'2010 BPTs'!$B$12:$BX$181,CO$3,FALSE)/VLOOKUP(AF604,'2010 BPTs'!$B$12:$BX779,CO$3+2,FALSE)),0,VLOOKUP(AF604,'2010 BPTs'!$B$12:$BX$181,CO$3,FALSE)/VLOOKUP(AF604,'2010 BPTs'!$B$12:$BX779,CO$3+2,FALSE))</f>
        <v>0</v>
      </c>
      <c r="CP604" s="24">
        <f>IF(ISERROR(VLOOKUP(AG604,'2010 BPTs'!$B$12:$BX$181,CP$3,FALSE)/VLOOKUP(AG604,'2010 BPTs'!$B$12:$BX779,CP$3+2,FALSE)),0,VLOOKUP(AG604,'2010 BPTs'!$B$12:$BX$181,CP$3,FALSE)/VLOOKUP(AG604,'2010 BPTs'!$B$12:$BX779,CP$3+2,FALSE))</f>
        <v>0</v>
      </c>
      <c r="CQ604" s="24">
        <f>IF(ISERROR(VLOOKUP(AH604,'2010 BPTs'!$B$12:$BX$181,CQ$3,FALSE)/VLOOKUP(AH604,'2010 BPTs'!$B$12:$BX779,CQ$3+2,FALSE)),0,VLOOKUP(AH604,'2010 BPTs'!$B$12:$BX$181,CQ$3,FALSE)/VLOOKUP(AH604,'2010 BPTs'!$B$12:$BX779,CQ$3+2,FALSE))</f>
        <v>0</v>
      </c>
      <c r="CR604" s="24">
        <f>IF(ISERROR(VLOOKUP(AI604,'2010 BPTs'!$B$12:$BX$181,CR$3,FALSE)/VLOOKUP(AI604,'2010 BPTs'!$B$12:$BX779,CR$3+2,FALSE)),0,VLOOKUP(AI604,'2010 BPTs'!$B$12:$BX$181,CR$3,FALSE)/VLOOKUP(AI604,'2010 BPTs'!$B$12:$BX779,CR$3+2,FALSE))</f>
        <v>0</v>
      </c>
      <c r="CS604" s="24">
        <f>IF(ISERROR(VLOOKUP(AJ604,'2010 BPTs'!$B$12:$BX$181,CS$3,FALSE)/VLOOKUP(AJ604,'2010 BPTs'!$B$12:$BX779,CS$3+2,FALSE)),0,VLOOKUP(AJ604,'2010 BPTs'!$B$12:$BX$181,CS$3,FALSE)/VLOOKUP(AJ604,'2010 BPTs'!$B$12:$BX779,CS$3+2,FALSE))</f>
        <v>0</v>
      </c>
      <c r="CT604" s="24">
        <f>IF(ISERROR(VLOOKUP(AK604,'2010 BPTs'!$B$12:$BX$181,CT$3,FALSE)/VLOOKUP(AK604,'2010 BPTs'!$B$12:$BX779,CT$3+2,FALSE)),0,VLOOKUP(AK604,'2010 BPTs'!$B$12:$BX$181,CT$3,FALSE)/VLOOKUP(AK604,'2010 BPTs'!$B$12:$BX779,CT$3+2,FALSE))</f>
        <v>0</v>
      </c>
      <c r="CU604" s="24">
        <f>IF(ISERROR(VLOOKUP(AL604,'2010 BPTs'!$B$12:$BX$181,CU$3,FALSE)/VLOOKUP(AL604,'2010 BPTs'!$B$12:$BX779,CU$3+2,FALSE)),0,VLOOKUP(AL604,'2010 BPTs'!$B$12:$BX$181,CU$3,FALSE)/VLOOKUP(AL604,'2010 BPTs'!$B$12:$BX779,CU$3+2,FALSE))</f>
        <v>0</v>
      </c>
      <c r="CV604" s="24">
        <f>IF(ISERROR(VLOOKUP(AM604,'2010 BPTs'!$B$12:$BX$181,CV$3,FALSE)/VLOOKUP(AM604,'2010 BPTs'!$B$12:$BX779,CV$3+2,FALSE)),0,VLOOKUP(AM604,'2010 BPTs'!$B$12:$BX$181,CV$3,FALSE)/VLOOKUP(AM604,'2010 BPTs'!$B$12:$BX779,CV$3+2,FALSE))</f>
        <v>0</v>
      </c>
      <c r="CX604" s="93">
        <f>'2012 BPTs'!BR100</f>
        <v>0</v>
      </c>
      <c r="CY604" s="93">
        <f>'2012 BPTs'!BS100</f>
        <v>0</v>
      </c>
    </row>
    <row r="605" spans="2:103" x14ac:dyDescent="0.2">
      <c r="B605" s="2" t="s">
        <v>213</v>
      </c>
      <c r="C605" s="2">
        <f>'2012 BPTs'!E101</f>
        <v>0</v>
      </c>
      <c r="D605" s="2">
        <f t="shared" si="179"/>
        <v>0</v>
      </c>
      <c r="E605" s="4">
        <f>'2012 BPTs'!F101</f>
        <v>0</v>
      </c>
      <c r="F605" s="88">
        <f>'2012 BPTs'!G101</f>
        <v>0</v>
      </c>
      <c r="G605" s="53">
        <f>'2012 BPTs'!I101</f>
        <v>0</v>
      </c>
      <c r="H605" s="88">
        <f>'2012 BPTs'!J101</f>
        <v>0</v>
      </c>
      <c r="I605" s="4">
        <f>'2012 BPTs'!K101</f>
        <v>0</v>
      </c>
      <c r="J605" s="5">
        <f>'2012 BPTs'!M101</f>
        <v>0</v>
      </c>
      <c r="K605" s="99">
        <f>'2012 BPTs'!BL101</f>
        <v>0</v>
      </c>
      <c r="L605" s="100">
        <f t="shared" si="191"/>
        <v>0</v>
      </c>
      <c r="M605" s="101">
        <f t="shared" si="180"/>
        <v>0</v>
      </c>
      <c r="N605" s="102">
        <f t="shared" si="183"/>
        <v>0</v>
      </c>
      <c r="O605" s="103">
        <f>'2012 BPTs'!BM101</f>
        <v>0</v>
      </c>
      <c r="P605" s="100">
        <f t="shared" si="192"/>
        <v>0</v>
      </c>
      <c r="Q605" s="101">
        <f t="shared" si="181"/>
        <v>0</v>
      </c>
      <c r="R605" s="104">
        <f t="shared" si="193"/>
        <v>0</v>
      </c>
      <c r="S605" s="105">
        <f t="shared" si="184"/>
        <v>0</v>
      </c>
      <c r="T605" s="104">
        <f t="shared" si="194"/>
        <v>0</v>
      </c>
      <c r="U605" s="121">
        <f>IF(K605=0,0,IF(B605="Manual",(S605-O605-AP605*(O605/(O605+Z605)))/S605,'2012 BPTs'!BP101))</f>
        <v>0</v>
      </c>
      <c r="V605" s="99">
        <f>'2012 BPTs'!BN101</f>
        <v>0</v>
      </c>
      <c r="W605" s="100">
        <f t="shared" si="190"/>
        <v>0</v>
      </c>
      <c r="X605" s="103">
        <f t="shared" si="182"/>
        <v>0</v>
      </c>
      <c r="Y605" s="102">
        <f t="shared" si="185"/>
        <v>0</v>
      </c>
      <c r="Z605" s="103">
        <f>'2012 BPTs'!BO101</f>
        <v>0</v>
      </c>
      <c r="AA605" s="104">
        <f t="shared" si="195"/>
        <v>0</v>
      </c>
      <c r="AB605" s="106">
        <f>IF(W605=0,0,IF(B605="Manual",(V605-Z605-AP605*(Z605/(Z605+O605)))/V605,'2012 BPTs'!BQ101))</f>
        <v>0</v>
      </c>
      <c r="AD605" s="2" t="str">
        <f t="shared" si="186"/>
        <v>00-0</v>
      </c>
      <c r="AE605" s="2">
        <f>'2012 BPTs'!BA101</f>
        <v>0</v>
      </c>
      <c r="AF605" s="2" t="str">
        <f>IF(B605="Auto",'2012 BPTs'!BB101,D605&amp;E605&amp;"-"&amp;F605)</f>
        <v/>
      </c>
      <c r="AG605" s="2" t="str">
        <f>'2012 BPTs'!BC101</f>
        <v/>
      </c>
      <c r="AH605" s="2" t="str">
        <f>'2012 BPTs'!BD101</f>
        <v/>
      </c>
      <c r="AI605" s="2" t="str">
        <f>'2012 BPTs'!BE101</f>
        <v/>
      </c>
      <c r="AJ605" s="2" t="str">
        <f>'2012 BPTs'!BF101</f>
        <v/>
      </c>
      <c r="AK605" s="2" t="str">
        <f>'2012 BPTs'!BG101</f>
        <v/>
      </c>
      <c r="AL605" s="2" t="str">
        <f>'2012 BPTs'!BH101</f>
        <v/>
      </c>
      <c r="AM605" s="2" t="str">
        <f>'2012 BPTs'!BI101</f>
        <v/>
      </c>
      <c r="AO605" s="128">
        <f>'2012 BPTs'!AJ101*'2012 BPTs'!BK101</f>
        <v>0</v>
      </c>
      <c r="AP605" s="128">
        <f>'2012 BPTs'!AK101*'2012 BPTs'!BK101</f>
        <v>0</v>
      </c>
      <c r="AR605" s="5">
        <f>IF(B605="Auto",'2012 BPTs'!M101,J605)</f>
        <v>0</v>
      </c>
      <c r="AS605" s="5">
        <f>'2012 BPTs'!O101</f>
        <v>0</v>
      </c>
      <c r="AT605" s="5">
        <f>'2012 BPTs'!Q101</f>
        <v>0</v>
      </c>
      <c r="AU605" s="5">
        <f>'2012 BPTs'!S101</f>
        <v>0</v>
      </c>
      <c r="AV605" s="5">
        <f>'2012 BPTs'!U101</f>
        <v>0</v>
      </c>
      <c r="AW605" s="5">
        <f>'2012 BPTs'!W101</f>
        <v>0</v>
      </c>
      <c r="AX605" s="5">
        <f>'2012 BPTs'!Y101</f>
        <v>0</v>
      </c>
      <c r="AY605" s="5">
        <f>'2012 BPTs'!AA101</f>
        <v>0</v>
      </c>
      <c r="BA605" s="24">
        <f>IF(ISNA(VLOOKUP(AF605,'2010 BPTs'!$B$12:$BX$181,BA$3,FALSE)),0,VLOOKUP(AF605,'2010 BPTs'!$B$12:$BX$181,BA$3,FALSE))</f>
        <v>0</v>
      </c>
      <c r="BB605" s="24">
        <f>IF(ISNA(VLOOKUP(AG605,'2010 BPTs'!$B$12:$BX$181,BB$3,FALSE)),0,VLOOKUP(AG605,'2010 BPTs'!$B$12:$BX$181,BB$3,FALSE))</f>
        <v>0</v>
      </c>
      <c r="BC605" s="24">
        <f>IF(ISNA(VLOOKUP(AH605,'2010 BPTs'!$B$12:$BX$181,BC$3,FALSE)),0,VLOOKUP(AH605,'2010 BPTs'!$B$12:$BX$181,BC$3,FALSE))</f>
        <v>0</v>
      </c>
      <c r="BD605" s="24">
        <f>IF(ISNA(VLOOKUP(AI605,'2010 BPTs'!$B$12:$BX$181,BD$3,FALSE)),0,VLOOKUP(AI605,'2010 BPTs'!$B$12:$BX$181,BD$3,FALSE))</f>
        <v>0</v>
      </c>
      <c r="BE605" s="24">
        <f>IF(ISNA(VLOOKUP(AJ605,'2010 BPTs'!$B$12:$BX$181,BE$3,FALSE)),0,VLOOKUP(AJ605,'2010 BPTs'!$B$12:$BX$181,BE$3,FALSE))</f>
        <v>0</v>
      </c>
      <c r="BF605" s="24">
        <f>IF(ISNA(VLOOKUP(AK605,'2010 BPTs'!$B$12:$BX$181,BF$3,FALSE)),0,VLOOKUP(AK605,'2010 BPTs'!$B$12:$BX$181,BF$3,FALSE))</f>
        <v>0</v>
      </c>
      <c r="BG605" s="24">
        <f>IF(ISNA(VLOOKUP(AL605,'2010 BPTs'!$B$12:$BX$181,BG$3,FALSE)),0,VLOOKUP(AL605,'2010 BPTs'!$B$12:$BX$181,BG$3,FALSE))</f>
        <v>0</v>
      </c>
      <c r="BH605" s="24">
        <f>IF(ISNA(VLOOKUP(AM605,'2010 BPTs'!$B$12:$BX$181,BH$3,FALSE)),0,VLOOKUP(AM605,'2010 BPTs'!$B$12:$BX$181,BH$3,FALSE))</f>
        <v>0</v>
      </c>
      <c r="BJ605" s="24">
        <f>IF(ISNA(VLOOKUP(AF605,'2010 BPTs'!$B$12:$BX$181,BJ$3,FALSE)),0,VLOOKUP(AF605,'2010 BPTs'!$B$12:$BX$181,BJ$3,FALSE))</f>
        <v>0</v>
      </c>
      <c r="BK605" s="24">
        <f>IF(ISNA(VLOOKUP(AG605,'2010 BPTs'!$B$12:$BX$181,BK$3,FALSE)),0,VLOOKUP(AG605,'2010 BPTs'!$B$12:$BX$181,BK$3,FALSE))</f>
        <v>0</v>
      </c>
      <c r="BL605" s="24">
        <f>IF(ISNA(VLOOKUP(AH605,'2010 BPTs'!$B$12:$BX$181,BL$3,FALSE)),0,VLOOKUP(AH605,'2010 BPTs'!$B$12:$BX$181,BL$3,FALSE))</f>
        <v>0</v>
      </c>
      <c r="BM605" s="24">
        <f>IF(ISNA(VLOOKUP(AI605,'2010 BPTs'!$B$12:$BX$181,BM$3,FALSE)),0,VLOOKUP(AI605,'2010 BPTs'!$B$12:$BX$181,BM$3,FALSE))</f>
        <v>0</v>
      </c>
      <c r="BN605" s="24">
        <f>IF(ISNA(VLOOKUP(AJ605,'2010 BPTs'!$B$12:$BX$181,BN$3,FALSE)),0,VLOOKUP(AJ605,'2010 BPTs'!$B$12:$BX$181,BN$3,FALSE))</f>
        <v>0</v>
      </c>
      <c r="BO605" s="24">
        <f>IF(ISNA(VLOOKUP(AK605,'2010 BPTs'!$B$12:$BX$181,BO$3,FALSE)),0,VLOOKUP(AK605,'2010 BPTs'!$B$12:$BX$181,BO$3,FALSE))</f>
        <v>0</v>
      </c>
      <c r="BP605" s="24">
        <f>IF(ISNA(VLOOKUP(AL605,'2010 BPTs'!$B$12:$BX$181,BP$3,FALSE)),0,VLOOKUP(AL605,'2010 BPTs'!$B$12:$BX$181,BP$3,FALSE))</f>
        <v>0</v>
      </c>
      <c r="BQ605" s="24">
        <f>IF(ISNA(VLOOKUP(AM605,'2010 BPTs'!$B$12:$BX$181,BQ$3,FALSE)),0,VLOOKUP(AM605,'2010 BPTs'!$B$12:$BX$181,BQ$3,FALSE))</f>
        <v>0</v>
      </c>
      <c r="BS605" s="78">
        <f t="shared" si="187"/>
        <v>0</v>
      </c>
      <c r="BT605" s="68">
        <f t="shared" si="188"/>
        <v>0</v>
      </c>
      <c r="BU605" s="68">
        <f t="shared" si="189"/>
        <v>0</v>
      </c>
      <c r="BW605" s="24">
        <f>IF(ISNA(VLOOKUP(AF605,'2010 BPTs'!$B$12:$BX$181,BW$3,FALSE)),0,VLOOKUP(AF605,'2010 BPTs'!$B$12:$BX$181,BW$3,FALSE))</f>
        <v>0</v>
      </c>
      <c r="BX605" s="24">
        <f>IF(ISNA(VLOOKUP(AG605,'2010 BPTs'!$B$12:$BX$181,BX$3,FALSE)),0,VLOOKUP(AG605,'2010 BPTs'!$B$12:$BX$181,BX$3,FALSE))</f>
        <v>0</v>
      </c>
      <c r="BY605" s="24">
        <f>IF(ISNA(VLOOKUP(AH605,'2010 BPTs'!$B$12:$BX$181,BY$3,FALSE)),0,VLOOKUP(AH605,'2010 BPTs'!$B$12:$BX$181,BY$3,FALSE))</f>
        <v>0</v>
      </c>
      <c r="BZ605" s="24">
        <f>IF(ISNA(VLOOKUP(AI605,'2010 BPTs'!$B$12:$BX$181,BZ$3,FALSE)),0,VLOOKUP(AI605,'2010 BPTs'!$B$12:$BX$181,BZ$3,FALSE))</f>
        <v>0</v>
      </c>
      <c r="CA605" s="24">
        <f>IF(ISNA(VLOOKUP(AJ605,'2010 BPTs'!$B$12:$BX$181,CA$3,FALSE)),0,VLOOKUP(AJ605,'2010 BPTs'!$B$12:$BX$181,CA$3,FALSE))</f>
        <v>0</v>
      </c>
      <c r="CB605" s="24">
        <f>IF(ISNA(VLOOKUP(AK605,'2010 BPTs'!$B$12:$BX$181,CB$3,FALSE)),0,VLOOKUP(AK605,'2010 BPTs'!$B$12:$BX$181,CB$3,FALSE))</f>
        <v>0</v>
      </c>
      <c r="CC605" s="24">
        <f>IF(ISNA(VLOOKUP(AL605,'2010 BPTs'!$B$12:$BX$181,CC$3,FALSE)),0,VLOOKUP(AL605,'2010 BPTs'!$B$12:$BX$181,CC$3,FALSE))</f>
        <v>0</v>
      </c>
      <c r="CD605" s="24">
        <f>IF(ISNA(VLOOKUP(AM605,'2010 BPTs'!$B$12:$BX$181,CD$3,FALSE)),0,VLOOKUP(AM605,'2010 BPTs'!$B$12:$BX$181,CD$3,FALSE))</f>
        <v>0</v>
      </c>
      <c r="CF605" s="24">
        <f>IF(ISERROR(VLOOKUP(AF605,'2010 BPTs'!$B$12:$BX$181,CF$3,FALSE)/VLOOKUP(AF605,'2010 BPTs'!$B$12:$BX780,CF$3+3,FALSE)),0,VLOOKUP(AF605,'2010 BPTs'!$B$12:$BX$181,CF$3,FALSE)/VLOOKUP(AF605,'2010 BPTs'!$B$12:$BX780,CF$3+3,FALSE))</f>
        <v>0</v>
      </c>
      <c r="CG605" s="24">
        <f>IF(ISERROR(VLOOKUP(AG605,'2010 BPTs'!$B$12:$BX$181,CG$3,FALSE)/VLOOKUP(AG605,'2010 BPTs'!$B$12:$BX780,CG$3+3,FALSE)),0,VLOOKUP(AG605,'2010 BPTs'!$B$12:$BX$181,CG$3,FALSE)/VLOOKUP(AG605,'2010 BPTs'!$B$12:$BX780,CG$3+3,FALSE))</f>
        <v>0</v>
      </c>
      <c r="CH605" s="24">
        <f>IF(ISERROR(VLOOKUP(AH605,'2010 BPTs'!$B$12:$BX$181,CH$3,FALSE)/VLOOKUP(AH605,'2010 BPTs'!$B$12:$BX780,CH$3+3,FALSE)),0,VLOOKUP(AH605,'2010 BPTs'!$B$12:$BX$181,CH$3,FALSE)/VLOOKUP(AH605,'2010 BPTs'!$B$12:$BX780,CH$3+3,FALSE))</f>
        <v>0</v>
      </c>
      <c r="CI605" s="24">
        <f>IF(ISERROR(VLOOKUP(AI605,'2010 BPTs'!$B$12:$BX$181,CI$3,FALSE)/VLOOKUP(AI605,'2010 BPTs'!$B$12:$BX780,CI$3+3,FALSE)),0,VLOOKUP(AI605,'2010 BPTs'!$B$12:$BX$181,CI$3,FALSE)/VLOOKUP(AI605,'2010 BPTs'!$B$12:$BX780,CI$3+3,FALSE))</f>
        <v>0</v>
      </c>
      <c r="CJ605" s="24">
        <f>IF(ISERROR(VLOOKUP(AJ605,'2010 BPTs'!$B$12:$BX$181,CJ$3,FALSE)/VLOOKUP(AJ605,'2010 BPTs'!$B$12:$BX780,CJ$3+3,FALSE)),0,VLOOKUP(AJ605,'2010 BPTs'!$B$12:$BX$181,CJ$3,FALSE)/VLOOKUP(AJ605,'2010 BPTs'!$B$12:$BX780,CJ$3+3,FALSE))</f>
        <v>0</v>
      </c>
      <c r="CK605" s="24">
        <f>IF(ISERROR(VLOOKUP(AK605,'2010 BPTs'!$B$12:$BX$181,CK$3,FALSE)/VLOOKUP(AK605,'2010 BPTs'!$B$12:$BX780,CK$3+3,FALSE)),0,VLOOKUP(AK605,'2010 BPTs'!$B$12:$BX$181,CK$3,FALSE)/VLOOKUP(AK605,'2010 BPTs'!$B$12:$BX780,CK$3+3,FALSE))</f>
        <v>0</v>
      </c>
      <c r="CL605" s="24">
        <f>IF(ISERROR(VLOOKUP(AL605,'2010 BPTs'!$B$12:$BX$181,CL$3,FALSE)/VLOOKUP(AL605,'2010 BPTs'!$B$12:$BX780,CL$3+3,FALSE)),0,VLOOKUP(AL605,'2010 BPTs'!$B$12:$BX$181,CL$3,FALSE)/VLOOKUP(AL605,'2010 BPTs'!$B$12:$BX780,CL$3+3,FALSE))</f>
        <v>0</v>
      </c>
      <c r="CM605" s="24">
        <f>IF(ISERROR(VLOOKUP(AM605,'2010 BPTs'!$B$12:$BX$181,CM$3,FALSE)/VLOOKUP(AM605,'2010 BPTs'!$B$12:$BX780,CM$3+3,FALSE)),0,VLOOKUP(AM605,'2010 BPTs'!$B$12:$BX$181,CM$3,FALSE)/VLOOKUP(AM605,'2010 BPTs'!$B$12:$BX780,CM$3+3,FALSE))</f>
        <v>0</v>
      </c>
      <c r="CO605" s="24">
        <f>IF(ISERROR(VLOOKUP(AF605,'2010 BPTs'!$B$12:$BX$181,CO$3,FALSE)/VLOOKUP(AF605,'2010 BPTs'!$B$12:$BX780,CO$3+2,FALSE)),0,VLOOKUP(AF605,'2010 BPTs'!$B$12:$BX$181,CO$3,FALSE)/VLOOKUP(AF605,'2010 BPTs'!$B$12:$BX780,CO$3+2,FALSE))</f>
        <v>0</v>
      </c>
      <c r="CP605" s="24">
        <f>IF(ISERROR(VLOOKUP(AG605,'2010 BPTs'!$B$12:$BX$181,CP$3,FALSE)/VLOOKUP(AG605,'2010 BPTs'!$B$12:$BX780,CP$3+2,FALSE)),0,VLOOKUP(AG605,'2010 BPTs'!$B$12:$BX$181,CP$3,FALSE)/VLOOKUP(AG605,'2010 BPTs'!$B$12:$BX780,CP$3+2,FALSE))</f>
        <v>0</v>
      </c>
      <c r="CQ605" s="24">
        <f>IF(ISERROR(VLOOKUP(AH605,'2010 BPTs'!$B$12:$BX$181,CQ$3,FALSE)/VLOOKUP(AH605,'2010 BPTs'!$B$12:$BX780,CQ$3+2,FALSE)),0,VLOOKUP(AH605,'2010 BPTs'!$B$12:$BX$181,CQ$3,FALSE)/VLOOKUP(AH605,'2010 BPTs'!$B$12:$BX780,CQ$3+2,FALSE))</f>
        <v>0</v>
      </c>
      <c r="CR605" s="24">
        <f>IF(ISERROR(VLOOKUP(AI605,'2010 BPTs'!$B$12:$BX$181,CR$3,FALSE)/VLOOKUP(AI605,'2010 BPTs'!$B$12:$BX780,CR$3+2,FALSE)),0,VLOOKUP(AI605,'2010 BPTs'!$B$12:$BX$181,CR$3,FALSE)/VLOOKUP(AI605,'2010 BPTs'!$B$12:$BX780,CR$3+2,FALSE))</f>
        <v>0</v>
      </c>
      <c r="CS605" s="24">
        <f>IF(ISERROR(VLOOKUP(AJ605,'2010 BPTs'!$B$12:$BX$181,CS$3,FALSE)/VLOOKUP(AJ605,'2010 BPTs'!$B$12:$BX780,CS$3+2,FALSE)),0,VLOOKUP(AJ605,'2010 BPTs'!$B$12:$BX$181,CS$3,FALSE)/VLOOKUP(AJ605,'2010 BPTs'!$B$12:$BX780,CS$3+2,FALSE))</f>
        <v>0</v>
      </c>
      <c r="CT605" s="24">
        <f>IF(ISERROR(VLOOKUP(AK605,'2010 BPTs'!$B$12:$BX$181,CT$3,FALSE)/VLOOKUP(AK605,'2010 BPTs'!$B$12:$BX780,CT$3+2,FALSE)),0,VLOOKUP(AK605,'2010 BPTs'!$B$12:$BX$181,CT$3,FALSE)/VLOOKUP(AK605,'2010 BPTs'!$B$12:$BX780,CT$3+2,FALSE))</f>
        <v>0</v>
      </c>
      <c r="CU605" s="24">
        <f>IF(ISERROR(VLOOKUP(AL605,'2010 BPTs'!$B$12:$BX$181,CU$3,FALSE)/VLOOKUP(AL605,'2010 BPTs'!$B$12:$BX780,CU$3+2,FALSE)),0,VLOOKUP(AL605,'2010 BPTs'!$B$12:$BX$181,CU$3,FALSE)/VLOOKUP(AL605,'2010 BPTs'!$B$12:$BX780,CU$3+2,FALSE))</f>
        <v>0</v>
      </c>
      <c r="CV605" s="24">
        <f>IF(ISERROR(VLOOKUP(AM605,'2010 BPTs'!$B$12:$BX$181,CV$3,FALSE)/VLOOKUP(AM605,'2010 BPTs'!$B$12:$BX780,CV$3+2,FALSE)),0,VLOOKUP(AM605,'2010 BPTs'!$B$12:$BX$181,CV$3,FALSE)/VLOOKUP(AM605,'2010 BPTs'!$B$12:$BX780,CV$3+2,FALSE))</f>
        <v>0</v>
      </c>
      <c r="CX605" s="93">
        <f>'2012 BPTs'!BR101</f>
        <v>0</v>
      </c>
      <c r="CY605" s="93">
        <f>'2012 BPTs'!BS101</f>
        <v>0</v>
      </c>
    </row>
    <row r="606" spans="2:103" x14ac:dyDescent="0.2">
      <c r="B606" s="2" t="s">
        <v>213</v>
      </c>
      <c r="C606" s="2">
        <f>'2012 BPTs'!E102</f>
        <v>0</v>
      </c>
      <c r="D606" s="2">
        <f t="shared" si="179"/>
        <v>0</v>
      </c>
      <c r="E606" s="4">
        <f>'2012 BPTs'!F102</f>
        <v>0</v>
      </c>
      <c r="F606" s="88">
        <f>'2012 BPTs'!G102</f>
        <v>0</v>
      </c>
      <c r="G606" s="53">
        <f>'2012 BPTs'!I102</f>
        <v>0</v>
      </c>
      <c r="H606" s="88">
        <f>'2012 BPTs'!J102</f>
        <v>0</v>
      </c>
      <c r="I606" s="4">
        <f>'2012 BPTs'!K102</f>
        <v>0</v>
      </c>
      <c r="J606" s="5">
        <f>'2012 BPTs'!M102</f>
        <v>0</v>
      </c>
      <c r="K606" s="99">
        <f>'2012 BPTs'!BL102</f>
        <v>0</v>
      </c>
      <c r="L606" s="100">
        <f t="shared" si="191"/>
        <v>0</v>
      </c>
      <c r="M606" s="101">
        <f t="shared" si="180"/>
        <v>0</v>
      </c>
      <c r="N606" s="102">
        <f t="shared" si="183"/>
        <v>0</v>
      </c>
      <c r="O606" s="103">
        <f>'2012 BPTs'!BM102</f>
        <v>0</v>
      </c>
      <c r="P606" s="100">
        <f t="shared" si="192"/>
        <v>0</v>
      </c>
      <c r="Q606" s="101">
        <f t="shared" si="181"/>
        <v>0</v>
      </c>
      <c r="R606" s="104">
        <f t="shared" si="193"/>
        <v>0</v>
      </c>
      <c r="S606" s="105">
        <f t="shared" si="184"/>
        <v>0</v>
      </c>
      <c r="T606" s="104">
        <f t="shared" si="194"/>
        <v>0</v>
      </c>
      <c r="U606" s="121">
        <f>IF(K606=0,0,IF(B606="Manual",(S606-O606-AP606*(O606/(O606+Z606)))/S606,'2012 BPTs'!BP102))</f>
        <v>0</v>
      </c>
      <c r="V606" s="99">
        <f>'2012 BPTs'!BN102</f>
        <v>0</v>
      </c>
      <c r="W606" s="100">
        <f t="shared" si="190"/>
        <v>0</v>
      </c>
      <c r="X606" s="103">
        <f t="shared" si="182"/>
        <v>0</v>
      </c>
      <c r="Y606" s="102">
        <f t="shared" si="185"/>
        <v>0</v>
      </c>
      <c r="Z606" s="103">
        <f>'2012 BPTs'!BO102</f>
        <v>0</v>
      </c>
      <c r="AA606" s="104">
        <f t="shared" si="195"/>
        <v>0</v>
      </c>
      <c r="AB606" s="106">
        <f>IF(W606=0,0,IF(B606="Manual",(V606-Z606-AP606*(Z606/(Z606+O606)))/V606,'2012 BPTs'!BQ102))</f>
        <v>0</v>
      </c>
      <c r="AD606" s="2" t="str">
        <f t="shared" si="186"/>
        <v>00-0</v>
      </c>
      <c r="AE606" s="2">
        <f>'2012 BPTs'!BA102</f>
        <v>0</v>
      </c>
      <c r="AF606" s="2" t="str">
        <f>IF(B606="Auto",'2012 BPTs'!BB102,D606&amp;E606&amp;"-"&amp;F606)</f>
        <v/>
      </c>
      <c r="AG606" s="2" t="str">
        <f>'2012 BPTs'!BC102</f>
        <v/>
      </c>
      <c r="AH606" s="2" t="str">
        <f>'2012 BPTs'!BD102</f>
        <v/>
      </c>
      <c r="AI606" s="2" t="str">
        <f>'2012 BPTs'!BE102</f>
        <v/>
      </c>
      <c r="AJ606" s="2" t="str">
        <f>'2012 BPTs'!BF102</f>
        <v/>
      </c>
      <c r="AK606" s="2" t="str">
        <f>'2012 BPTs'!BG102</f>
        <v/>
      </c>
      <c r="AL606" s="2" t="str">
        <f>'2012 BPTs'!BH102</f>
        <v/>
      </c>
      <c r="AM606" s="2" t="str">
        <f>'2012 BPTs'!BI102</f>
        <v/>
      </c>
      <c r="AO606" s="128">
        <f>'2012 BPTs'!AJ102*'2012 BPTs'!BK102</f>
        <v>0</v>
      </c>
      <c r="AP606" s="128">
        <f>'2012 BPTs'!AK102*'2012 BPTs'!BK102</f>
        <v>0</v>
      </c>
      <c r="AR606" s="5">
        <f>IF(B606="Auto",'2012 BPTs'!M102,J606)</f>
        <v>0</v>
      </c>
      <c r="AS606" s="5">
        <f>'2012 BPTs'!O102</f>
        <v>0</v>
      </c>
      <c r="AT606" s="5">
        <f>'2012 BPTs'!Q102</f>
        <v>0</v>
      </c>
      <c r="AU606" s="5">
        <f>'2012 BPTs'!S102</f>
        <v>0</v>
      </c>
      <c r="AV606" s="5">
        <f>'2012 BPTs'!U102</f>
        <v>0</v>
      </c>
      <c r="AW606" s="5">
        <f>'2012 BPTs'!W102</f>
        <v>0</v>
      </c>
      <c r="AX606" s="5">
        <f>'2012 BPTs'!Y102</f>
        <v>0</v>
      </c>
      <c r="AY606" s="5">
        <f>'2012 BPTs'!AA102</f>
        <v>0</v>
      </c>
      <c r="BA606" s="24">
        <f>IF(ISNA(VLOOKUP(AF606,'2010 BPTs'!$B$12:$BX$181,BA$3,FALSE)),0,VLOOKUP(AF606,'2010 BPTs'!$B$12:$BX$181,BA$3,FALSE))</f>
        <v>0</v>
      </c>
      <c r="BB606" s="24">
        <f>IF(ISNA(VLOOKUP(AG606,'2010 BPTs'!$B$12:$BX$181,BB$3,FALSE)),0,VLOOKUP(AG606,'2010 BPTs'!$B$12:$BX$181,BB$3,FALSE))</f>
        <v>0</v>
      </c>
      <c r="BC606" s="24">
        <f>IF(ISNA(VLOOKUP(AH606,'2010 BPTs'!$B$12:$BX$181,BC$3,FALSE)),0,VLOOKUP(AH606,'2010 BPTs'!$B$12:$BX$181,BC$3,FALSE))</f>
        <v>0</v>
      </c>
      <c r="BD606" s="24">
        <f>IF(ISNA(VLOOKUP(AI606,'2010 BPTs'!$B$12:$BX$181,BD$3,FALSE)),0,VLOOKUP(AI606,'2010 BPTs'!$B$12:$BX$181,BD$3,FALSE))</f>
        <v>0</v>
      </c>
      <c r="BE606" s="24">
        <f>IF(ISNA(VLOOKUP(AJ606,'2010 BPTs'!$B$12:$BX$181,BE$3,FALSE)),0,VLOOKUP(AJ606,'2010 BPTs'!$B$12:$BX$181,BE$3,FALSE))</f>
        <v>0</v>
      </c>
      <c r="BF606" s="24">
        <f>IF(ISNA(VLOOKUP(AK606,'2010 BPTs'!$B$12:$BX$181,BF$3,FALSE)),0,VLOOKUP(AK606,'2010 BPTs'!$B$12:$BX$181,BF$3,FALSE))</f>
        <v>0</v>
      </c>
      <c r="BG606" s="24">
        <f>IF(ISNA(VLOOKUP(AL606,'2010 BPTs'!$B$12:$BX$181,BG$3,FALSE)),0,VLOOKUP(AL606,'2010 BPTs'!$B$12:$BX$181,BG$3,FALSE))</f>
        <v>0</v>
      </c>
      <c r="BH606" s="24">
        <f>IF(ISNA(VLOOKUP(AM606,'2010 BPTs'!$B$12:$BX$181,BH$3,FALSE)),0,VLOOKUP(AM606,'2010 BPTs'!$B$12:$BX$181,BH$3,FALSE))</f>
        <v>0</v>
      </c>
      <c r="BJ606" s="24">
        <f>IF(ISNA(VLOOKUP(AF606,'2010 BPTs'!$B$12:$BX$181,BJ$3,FALSE)),0,VLOOKUP(AF606,'2010 BPTs'!$B$12:$BX$181,BJ$3,FALSE))</f>
        <v>0</v>
      </c>
      <c r="BK606" s="24">
        <f>IF(ISNA(VLOOKUP(AG606,'2010 BPTs'!$B$12:$BX$181,BK$3,FALSE)),0,VLOOKUP(AG606,'2010 BPTs'!$B$12:$BX$181,BK$3,FALSE))</f>
        <v>0</v>
      </c>
      <c r="BL606" s="24">
        <f>IF(ISNA(VLOOKUP(AH606,'2010 BPTs'!$B$12:$BX$181,BL$3,FALSE)),0,VLOOKUP(AH606,'2010 BPTs'!$B$12:$BX$181,BL$3,FALSE))</f>
        <v>0</v>
      </c>
      <c r="BM606" s="24">
        <f>IF(ISNA(VLOOKUP(AI606,'2010 BPTs'!$B$12:$BX$181,BM$3,FALSE)),0,VLOOKUP(AI606,'2010 BPTs'!$B$12:$BX$181,BM$3,FALSE))</f>
        <v>0</v>
      </c>
      <c r="BN606" s="24">
        <f>IF(ISNA(VLOOKUP(AJ606,'2010 BPTs'!$B$12:$BX$181,BN$3,FALSE)),0,VLOOKUP(AJ606,'2010 BPTs'!$B$12:$BX$181,BN$3,FALSE))</f>
        <v>0</v>
      </c>
      <c r="BO606" s="24">
        <f>IF(ISNA(VLOOKUP(AK606,'2010 BPTs'!$B$12:$BX$181,BO$3,FALSE)),0,VLOOKUP(AK606,'2010 BPTs'!$B$12:$BX$181,BO$3,FALSE))</f>
        <v>0</v>
      </c>
      <c r="BP606" s="24">
        <f>IF(ISNA(VLOOKUP(AL606,'2010 BPTs'!$B$12:$BX$181,BP$3,FALSE)),0,VLOOKUP(AL606,'2010 BPTs'!$B$12:$BX$181,BP$3,FALSE))</f>
        <v>0</v>
      </c>
      <c r="BQ606" s="24">
        <f>IF(ISNA(VLOOKUP(AM606,'2010 BPTs'!$B$12:$BX$181,BQ$3,FALSE)),0,VLOOKUP(AM606,'2010 BPTs'!$B$12:$BX$181,BQ$3,FALSE))</f>
        <v>0</v>
      </c>
      <c r="BS606" s="78">
        <f t="shared" si="187"/>
        <v>0</v>
      </c>
      <c r="BT606" s="68">
        <f t="shared" si="188"/>
        <v>0</v>
      </c>
      <c r="BU606" s="68">
        <f t="shared" si="189"/>
        <v>0</v>
      </c>
      <c r="BW606" s="24">
        <f>IF(ISNA(VLOOKUP(AF606,'2010 BPTs'!$B$12:$BX$181,BW$3,FALSE)),0,VLOOKUP(AF606,'2010 BPTs'!$B$12:$BX$181,BW$3,FALSE))</f>
        <v>0</v>
      </c>
      <c r="BX606" s="24">
        <f>IF(ISNA(VLOOKUP(AG606,'2010 BPTs'!$B$12:$BX$181,BX$3,FALSE)),0,VLOOKUP(AG606,'2010 BPTs'!$B$12:$BX$181,BX$3,FALSE))</f>
        <v>0</v>
      </c>
      <c r="BY606" s="24">
        <f>IF(ISNA(VLOOKUP(AH606,'2010 BPTs'!$B$12:$BX$181,BY$3,FALSE)),0,VLOOKUP(AH606,'2010 BPTs'!$B$12:$BX$181,BY$3,FALSE))</f>
        <v>0</v>
      </c>
      <c r="BZ606" s="24">
        <f>IF(ISNA(VLOOKUP(AI606,'2010 BPTs'!$B$12:$BX$181,BZ$3,FALSE)),0,VLOOKUP(AI606,'2010 BPTs'!$B$12:$BX$181,BZ$3,FALSE))</f>
        <v>0</v>
      </c>
      <c r="CA606" s="24">
        <f>IF(ISNA(VLOOKUP(AJ606,'2010 BPTs'!$B$12:$BX$181,CA$3,FALSE)),0,VLOOKUP(AJ606,'2010 BPTs'!$B$12:$BX$181,CA$3,FALSE))</f>
        <v>0</v>
      </c>
      <c r="CB606" s="24">
        <f>IF(ISNA(VLOOKUP(AK606,'2010 BPTs'!$B$12:$BX$181,CB$3,FALSE)),0,VLOOKUP(AK606,'2010 BPTs'!$B$12:$BX$181,CB$3,FALSE))</f>
        <v>0</v>
      </c>
      <c r="CC606" s="24">
        <f>IF(ISNA(VLOOKUP(AL606,'2010 BPTs'!$B$12:$BX$181,CC$3,FALSE)),0,VLOOKUP(AL606,'2010 BPTs'!$B$12:$BX$181,CC$3,FALSE))</f>
        <v>0</v>
      </c>
      <c r="CD606" s="24">
        <f>IF(ISNA(VLOOKUP(AM606,'2010 BPTs'!$B$12:$BX$181,CD$3,FALSE)),0,VLOOKUP(AM606,'2010 BPTs'!$B$12:$BX$181,CD$3,FALSE))</f>
        <v>0</v>
      </c>
      <c r="CF606" s="24">
        <f>IF(ISERROR(VLOOKUP(AF606,'2010 BPTs'!$B$12:$BX$181,CF$3,FALSE)/VLOOKUP(AF606,'2010 BPTs'!$B$12:$BX781,CF$3+3,FALSE)),0,VLOOKUP(AF606,'2010 BPTs'!$B$12:$BX$181,CF$3,FALSE)/VLOOKUP(AF606,'2010 BPTs'!$B$12:$BX781,CF$3+3,FALSE))</f>
        <v>0</v>
      </c>
      <c r="CG606" s="24">
        <f>IF(ISERROR(VLOOKUP(AG606,'2010 BPTs'!$B$12:$BX$181,CG$3,FALSE)/VLOOKUP(AG606,'2010 BPTs'!$B$12:$BX781,CG$3+3,FALSE)),0,VLOOKUP(AG606,'2010 BPTs'!$B$12:$BX$181,CG$3,FALSE)/VLOOKUP(AG606,'2010 BPTs'!$B$12:$BX781,CG$3+3,FALSE))</f>
        <v>0</v>
      </c>
      <c r="CH606" s="24">
        <f>IF(ISERROR(VLOOKUP(AH606,'2010 BPTs'!$B$12:$BX$181,CH$3,FALSE)/VLOOKUP(AH606,'2010 BPTs'!$B$12:$BX781,CH$3+3,FALSE)),0,VLOOKUP(AH606,'2010 BPTs'!$B$12:$BX$181,CH$3,FALSE)/VLOOKUP(AH606,'2010 BPTs'!$B$12:$BX781,CH$3+3,FALSE))</f>
        <v>0</v>
      </c>
      <c r="CI606" s="24">
        <f>IF(ISERROR(VLOOKUP(AI606,'2010 BPTs'!$B$12:$BX$181,CI$3,FALSE)/VLOOKUP(AI606,'2010 BPTs'!$B$12:$BX781,CI$3+3,FALSE)),0,VLOOKUP(AI606,'2010 BPTs'!$B$12:$BX$181,CI$3,FALSE)/VLOOKUP(AI606,'2010 BPTs'!$B$12:$BX781,CI$3+3,FALSE))</f>
        <v>0</v>
      </c>
      <c r="CJ606" s="24">
        <f>IF(ISERROR(VLOOKUP(AJ606,'2010 BPTs'!$B$12:$BX$181,CJ$3,FALSE)/VLOOKUP(AJ606,'2010 BPTs'!$B$12:$BX781,CJ$3+3,FALSE)),0,VLOOKUP(AJ606,'2010 BPTs'!$B$12:$BX$181,CJ$3,FALSE)/VLOOKUP(AJ606,'2010 BPTs'!$B$12:$BX781,CJ$3+3,FALSE))</f>
        <v>0</v>
      </c>
      <c r="CK606" s="24">
        <f>IF(ISERROR(VLOOKUP(AK606,'2010 BPTs'!$B$12:$BX$181,CK$3,FALSE)/VLOOKUP(AK606,'2010 BPTs'!$B$12:$BX781,CK$3+3,FALSE)),0,VLOOKUP(AK606,'2010 BPTs'!$B$12:$BX$181,CK$3,FALSE)/VLOOKUP(AK606,'2010 BPTs'!$B$12:$BX781,CK$3+3,FALSE))</f>
        <v>0</v>
      </c>
      <c r="CL606" s="24">
        <f>IF(ISERROR(VLOOKUP(AL606,'2010 BPTs'!$B$12:$BX$181,CL$3,FALSE)/VLOOKUP(AL606,'2010 BPTs'!$B$12:$BX781,CL$3+3,FALSE)),0,VLOOKUP(AL606,'2010 BPTs'!$B$12:$BX$181,CL$3,FALSE)/VLOOKUP(AL606,'2010 BPTs'!$B$12:$BX781,CL$3+3,FALSE))</f>
        <v>0</v>
      </c>
      <c r="CM606" s="24">
        <f>IF(ISERROR(VLOOKUP(AM606,'2010 BPTs'!$B$12:$BX$181,CM$3,FALSE)/VLOOKUP(AM606,'2010 BPTs'!$B$12:$BX781,CM$3+3,FALSE)),0,VLOOKUP(AM606,'2010 BPTs'!$B$12:$BX$181,CM$3,FALSE)/VLOOKUP(AM606,'2010 BPTs'!$B$12:$BX781,CM$3+3,FALSE))</f>
        <v>0</v>
      </c>
      <c r="CO606" s="24">
        <f>IF(ISERROR(VLOOKUP(AF606,'2010 BPTs'!$B$12:$BX$181,CO$3,FALSE)/VLOOKUP(AF606,'2010 BPTs'!$B$12:$BX781,CO$3+2,FALSE)),0,VLOOKUP(AF606,'2010 BPTs'!$B$12:$BX$181,CO$3,FALSE)/VLOOKUP(AF606,'2010 BPTs'!$B$12:$BX781,CO$3+2,FALSE))</f>
        <v>0</v>
      </c>
      <c r="CP606" s="24">
        <f>IF(ISERROR(VLOOKUP(AG606,'2010 BPTs'!$B$12:$BX$181,CP$3,FALSE)/VLOOKUP(AG606,'2010 BPTs'!$B$12:$BX781,CP$3+2,FALSE)),0,VLOOKUP(AG606,'2010 BPTs'!$B$12:$BX$181,CP$3,FALSE)/VLOOKUP(AG606,'2010 BPTs'!$B$12:$BX781,CP$3+2,FALSE))</f>
        <v>0</v>
      </c>
      <c r="CQ606" s="24">
        <f>IF(ISERROR(VLOOKUP(AH606,'2010 BPTs'!$B$12:$BX$181,CQ$3,FALSE)/VLOOKUP(AH606,'2010 BPTs'!$B$12:$BX781,CQ$3+2,FALSE)),0,VLOOKUP(AH606,'2010 BPTs'!$B$12:$BX$181,CQ$3,FALSE)/VLOOKUP(AH606,'2010 BPTs'!$B$12:$BX781,CQ$3+2,FALSE))</f>
        <v>0</v>
      </c>
      <c r="CR606" s="24">
        <f>IF(ISERROR(VLOOKUP(AI606,'2010 BPTs'!$B$12:$BX$181,CR$3,FALSE)/VLOOKUP(AI606,'2010 BPTs'!$B$12:$BX781,CR$3+2,FALSE)),0,VLOOKUP(AI606,'2010 BPTs'!$B$12:$BX$181,CR$3,FALSE)/VLOOKUP(AI606,'2010 BPTs'!$B$12:$BX781,CR$3+2,FALSE))</f>
        <v>0</v>
      </c>
      <c r="CS606" s="24">
        <f>IF(ISERROR(VLOOKUP(AJ606,'2010 BPTs'!$B$12:$BX$181,CS$3,FALSE)/VLOOKUP(AJ606,'2010 BPTs'!$B$12:$BX781,CS$3+2,FALSE)),0,VLOOKUP(AJ606,'2010 BPTs'!$B$12:$BX$181,CS$3,FALSE)/VLOOKUP(AJ606,'2010 BPTs'!$B$12:$BX781,CS$3+2,FALSE))</f>
        <v>0</v>
      </c>
      <c r="CT606" s="24">
        <f>IF(ISERROR(VLOOKUP(AK606,'2010 BPTs'!$B$12:$BX$181,CT$3,FALSE)/VLOOKUP(AK606,'2010 BPTs'!$B$12:$BX781,CT$3+2,FALSE)),0,VLOOKUP(AK606,'2010 BPTs'!$B$12:$BX$181,CT$3,FALSE)/VLOOKUP(AK606,'2010 BPTs'!$B$12:$BX781,CT$3+2,FALSE))</f>
        <v>0</v>
      </c>
      <c r="CU606" s="24">
        <f>IF(ISERROR(VLOOKUP(AL606,'2010 BPTs'!$B$12:$BX$181,CU$3,FALSE)/VLOOKUP(AL606,'2010 BPTs'!$B$12:$BX781,CU$3+2,FALSE)),0,VLOOKUP(AL606,'2010 BPTs'!$B$12:$BX$181,CU$3,FALSE)/VLOOKUP(AL606,'2010 BPTs'!$B$12:$BX781,CU$3+2,FALSE))</f>
        <v>0</v>
      </c>
      <c r="CV606" s="24">
        <f>IF(ISERROR(VLOOKUP(AM606,'2010 BPTs'!$B$12:$BX$181,CV$3,FALSE)/VLOOKUP(AM606,'2010 BPTs'!$B$12:$BX781,CV$3+2,FALSE)),0,VLOOKUP(AM606,'2010 BPTs'!$B$12:$BX$181,CV$3,FALSE)/VLOOKUP(AM606,'2010 BPTs'!$B$12:$BX781,CV$3+2,FALSE))</f>
        <v>0</v>
      </c>
      <c r="CX606" s="93">
        <f>'2012 BPTs'!BR102</f>
        <v>0</v>
      </c>
      <c r="CY606" s="93">
        <f>'2012 BPTs'!BS102</f>
        <v>0</v>
      </c>
    </row>
    <row r="607" spans="2:103" x14ac:dyDescent="0.2">
      <c r="B607" s="2" t="s">
        <v>213</v>
      </c>
      <c r="C607" s="2">
        <f>'2012 BPTs'!E103</f>
        <v>0</v>
      </c>
      <c r="D607" s="2">
        <f t="shared" si="179"/>
        <v>0</v>
      </c>
      <c r="E607" s="4">
        <f>'2012 BPTs'!F103</f>
        <v>0</v>
      </c>
      <c r="F607" s="88">
        <f>'2012 BPTs'!G103</f>
        <v>0</v>
      </c>
      <c r="G607" s="53">
        <f>'2012 BPTs'!I103</f>
        <v>0</v>
      </c>
      <c r="H607" s="88">
        <f>'2012 BPTs'!J103</f>
        <v>0</v>
      </c>
      <c r="I607" s="4">
        <f>'2012 BPTs'!K103</f>
        <v>0</v>
      </c>
      <c r="J607" s="5">
        <f>'2012 BPTs'!M103</f>
        <v>0</v>
      </c>
      <c r="K607" s="99">
        <f>'2012 BPTs'!BL103</f>
        <v>0</v>
      </c>
      <c r="L607" s="100">
        <f t="shared" si="191"/>
        <v>0</v>
      </c>
      <c r="M607" s="101">
        <f t="shared" si="180"/>
        <v>0</v>
      </c>
      <c r="N607" s="102">
        <f t="shared" si="183"/>
        <v>0</v>
      </c>
      <c r="O607" s="103">
        <f>'2012 BPTs'!BM103</f>
        <v>0</v>
      </c>
      <c r="P607" s="100">
        <f t="shared" si="192"/>
        <v>0</v>
      </c>
      <c r="Q607" s="101">
        <f t="shared" si="181"/>
        <v>0</v>
      </c>
      <c r="R607" s="104">
        <f t="shared" si="193"/>
        <v>0</v>
      </c>
      <c r="S607" s="105">
        <f t="shared" si="184"/>
        <v>0</v>
      </c>
      <c r="T607" s="104">
        <f t="shared" si="194"/>
        <v>0</v>
      </c>
      <c r="U607" s="121">
        <f>IF(K607=0,0,IF(B607="Manual",(S607-O607-AP607*(O607/(O607+Z607)))/S607,'2012 BPTs'!BP103))</f>
        <v>0</v>
      </c>
      <c r="V607" s="99">
        <f>'2012 BPTs'!BN103</f>
        <v>0</v>
      </c>
      <c r="W607" s="100">
        <f t="shared" si="190"/>
        <v>0</v>
      </c>
      <c r="X607" s="103">
        <f t="shared" si="182"/>
        <v>0</v>
      </c>
      <c r="Y607" s="102">
        <f t="shared" si="185"/>
        <v>0</v>
      </c>
      <c r="Z607" s="103">
        <f>'2012 BPTs'!BO103</f>
        <v>0</v>
      </c>
      <c r="AA607" s="104">
        <f t="shared" si="195"/>
        <v>0</v>
      </c>
      <c r="AB607" s="106">
        <f>IF(W607=0,0,IF(B607="Manual",(V607-Z607-AP607*(Z607/(Z607+O607)))/V607,'2012 BPTs'!BQ103))</f>
        <v>0</v>
      </c>
      <c r="AD607" s="2" t="str">
        <f t="shared" si="186"/>
        <v>00-0</v>
      </c>
      <c r="AE607" s="2">
        <f>'2012 BPTs'!BA103</f>
        <v>0</v>
      </c>
      <c r="AF607" s="2" t="str">
        <f>IF(B607="Auto",'2012 BPTs'!BB103,D607&amp;E607&amp;"-"&amp;F607)</f>
        <v/>
      </c>
      <c r="AG607" s="2" t="str">
        <f>'2012 BPTs'!BC103</f>
        <v/>
      </c>
      <c r="AH607" s="2" t="str">
        <f>'2012 BPTs'!BD103</f>
        <v/>
      </c>
      <c r="AI607" s="2" t="str">
        <f>'2012 BPTs'!BE103</f>
        <v/>
      </c>
      <c r="AJ607" s="2" t="str">
        <f>'2012 BPTs'!BF103</f>
        <v/>
      </c>
      <c r="AK607" s="2" t="str">
        <f>'2012 BPTs'!BG103</f>
        <v/>
      </c>
      <c r="AL607" s="2" t="str">
        <f>'2012 BPTs'!BH103</f>
        <v/>
      </c>
      <c r="AM607" s="2" t="str">
        <f>'2012 BPTs'!BI103</f>
        <v/>
      </c>
      <c r="AO607" s="128">
        <f>'2012 BPTs'!AJ103*'2012 BPTs'!BK103</f>
        <v>0</v>
      </c>
      <c r="AP607" s="128">
        <f>'2012 BPTs'!AK103*'2012 BPTs'!BK103</f>
        <v>0</v>
      </c>
      <c r="AR607" s="5">
        <f>IF(B607="Auto",'2012 BPTs'!M103,J607)</f>
        <v>0</v>
      </c>
      <c r="AS607" s="5">
        <f>'2012 BPTs'!O103</f>
        <v>0</v>
      </c>
      <c r="AT607" s="5">
        <f>'2012 BPTs'!Q103</f>
        <v>0</v>
      </c>
      <c r="AU607" s="5">
        <f>'2012 BPTs'!S103</f>
        <v>0</v>
      </c>
      <c r="AV607" s="5">
        <f>'2012 BPTs'!U103</f>
        <v>0</v>
      </c>
      <c r="AW607" s="5">
        <f>'2012 BPTs'!W103</f>
        <v>0</v>
      </c>
      <c r="AX607" s="5">
        <f>'2012 BPTs'!Y103</f>
        <v>0</v>
      </c>
      <c r="AY607" s="5">
        <f>'2012 BPTs'!AA103</f>
        <v>0</v>
      </c>
      <c r="BA607" s="24">
        <f>IF(ISNA(VLOOKUP(AF607,'2010 BPTs'!$B$12:$BX$181,BA$3,FALSE)),0,VLOOKUP(AF607,'2010 BPTs'!$B$12:$BX$181,BA$3,FALSE))</f>
        <v>0</v>
      </c>
      <c r="BB607" s="24">
        <f>IF(ISNA(VLOOKUP(AG607,'2010 BPTs'!$B$12:$BX$181,BB$3,FALSE)),0,VLOOKUP(AG607,'2010 BPTs'!$B$12:$BX$181,BB$3,FALSE))</f>
        <v>0</v>
      </c>
      <c r="BC607" s="24">
        <f>IF(ISNA(VLOOKUP(AH607,'2010 BPTs'!$B$12:$BX$181,BC$3,FALSE)),0,VLOOKUP(AH607,'2010 BPTs'!$B$12:$BX$181,BC$3,FALSE))</f>
        <v>0</v>
      </c>
      <c r="BD607" s="24">
        <f>IF(ISNA(VLOOKUP(AI607,'2010 BPTs'!$B$12:$BX$181,BD$3,FALSE)),0,VLOOKUP(AI607,'2010 BPTs'!$B$12:$BX$181,BD$3,FALSE))</f>
        <v>0</v>
      </c>
      <c r="BE607" s="24">
        <f>IF(ISNA(VLOOKUP(AJ607,'2010 BPTs'!$B$12:$BX$181,BE$3,FALSE)),0,VLOOKUP(AJ607,'2010 BPTs'!$B$12:$BX$181,BE$3,FALSE))</f>
        <v>0</v>
      </c>
      <c r="BF607" s="24">
        <f>IF(ISNA(VLOOKUP(AK607,'2010 BPTs'!$B$12:$BX$181,BF$3,FALSE)),0,VLOOKUP(AK607,'2010 BPTs'!$B$12:$BX$181,BF$3,FALSE))</f>
        <v>0</v>
      </c>
      <c r="BG607" s="24">
        <f>IF(ISNA(VLOOKUP(AL607,'2010 BPTs'!$B$12:$BX$181,BG$3,FALSE)),0,VLOOKUP(AL607,'2010 BPTs'!$B$12:$BX$181,BG$3,FALSE))</f>
        <v>0</v>
      </c>
      <c r="BH607" s="24">
        <f>IF(ISNA(VLOOKUP(AM607,'2010 BPTs'!$B$12:$BX$181,BH$3,FALSE)),0,VLOOKUP(AM607,'2010 BPTs'!$B$12:$BX$181,BH$3,FALSE))</f>
        <v>0</v>
      </c>
      <c r="BJ607" s="24">
        <f>IF(ISNA(VLOOKUP(AF607,'2010 BPTs'!$B$12:$BX$181,BJ$3,FALSE)),0,VLOOKUP(AF607,'2010 BPTs'!$B$12:$BX$181,BJ$3,FALSE))</f>
        <v>0</v>
      </c>
      <c r="BK607" s="24">
        <f>IF(ISNA(VLOOKUP(AG607,'2010 BPTs'!$B$12:$BX$181,BK$3,FALSE)),0,VLOOKUP(AG607,'2010 BPTs'!$B$12:$BX$181,BK$3,FALSE))</f>
        <v>0</v>
      </c>
      <c r="BL607" s="24">
        <f>IF(ISNA(VLOOKUP(AH607,'2010 BPTs'!$B$12:$BX$181,BL$3,FALSE)),0,VLOOKUP(AH607,'2010 BPTs'!$B$12:$BX$181,BL$3,FALSE))</f>
        <v>0</v>
      </c>
      <c r="BM607" s="24">
        <f>IF(ISNA(VLOOKUP(AI607,'2010 BPTs'!$B$12:$BX$181,BM$3,FALSE)),0,VLOOKUP(AI607,'2010 BPTs'!$B$12:$BX$181,BM$3,FALSE))</f>
        <v>0</v>
      </c>
      <c r="BN607" s="24">
        <f>IF(ISNA(VLOOKUP(AJ607,'2010 BPTs'!$B$12:$BX$181,BN$3,FALSE)),0,VLOOKUP(AJ607,'2010 BPTs'!$B$12:$BX$181,BN$3,FALSE))</f>
        <v>0</v>
      </c>
      <c r="BO607" s="24">
        <f>IF(ISNA(VLOOKUP(AK607,'2010 BPTs'!$B$12:$BX$181,BO$3,FALSE)),0,VLOOKUP(AK607,'2010 BPTs'!$B$12:$BX$181,BO$3,FALSE))</f>
        <v>0</v>
      </c>
      <c r="BP607" s="24">
        <f>IF(ISNA(VLOOKUP(AL607,'2010 BPTs'!$B$12:$BX$181,BP$3,FALSE)),0,VLOOKUP(AL607,'2010 BPTs'!$B$12:$BX$181,BP$3,FALSE))</f>
        <v>0</v>
      </c>
      <c r="BQ607" s="24">
        <f>IF(ISNA(VLOOKUP(AM607,'2010 BPTs'!$B$12:$BX$181,BQ$3,FALSE)),0,VLOOKUP(AM607,'2010 BPTs'!$B$12:$BX$181,BQ$3,FALSE))</f>
        <v>0</v>
      </c>
      <c r="BS607" s="78">
        <f t="shared" si="187"/>
        <v>0</v>
      </c>
      <c r="BT607" s="68">
        <f t="shared" si="188"/>
        <v>0</v>
      </c>
      <c r="BU607" s="68">
        <f t="shared" si="189"/>
        <v>0</v>
      </c>
      <c r="BW607" s="24">
        <f>IF(ISNA(VLOOKUP(AF607,'2010 BPTs'!$B$12:$BX$181,BW$3,FALSE)),0,VLOOKUP(AF607,'2010 BPTs'!$B$12:$BX$181,BW$3,FALSE))</f>
        <v>0</v>
      </c>
      <c r="BX607" s="24">
        <f>IF(ISNA(VLOOKUP(AG607,'2010 BPTs'!$B$12:$BX$181,BX$3,FALSE)),0,VLOOKUP(AG607,'2010 BPTs'!$B$12:$BX$181,BX$3,FALSE))</f>
        <v>0</v>
      </c>
      <c r="BY607" s="24">
        <f>IF(ISNA(VLOOKUP(AH607,'2010 BPTs'!$B$12:$BX$181,BY$3,FALSE)),0,VLOOKUP(AH607,'2010 BPTs'!$B$12:$BX$181,BY$3,FALSE))</f>
        <v>0</v>
      </c>
      <c r="BZ607" s="24">
        <f>IF(ISNA(VLOOKUP(AI607,'2010 BPTs'!$B$12:$BX$181,BZ$3,FALSE)),0,VLOOKUP(AI607,'2010 BPTs'!$B$12:$BX$181,BZ$3,FALSE))</f>
        <v>0</v>
      </c>
      <c r="CA607" s="24">
        <f>IF(ISNA(VLOOKUP(AJ607,'2010 BPTs'!$B$12:$BX$181,CA$3,FALSE)),0,VLOOKUP(AJ607,'2010 BPTs'!$B$12:$BX$181,CA$3,FALSE))</f>
        <v>0</v>
      </c>
      <c r="CB607" s="24">
        <f>IF(ISNA(VLOOKUP(AK607,'2010 BPTs'!$B$12:$BX$181,CB$3,FALSE)),0,VLOOKUP(AK607,'2010 BPTs'!$B$12:$BX$181,CB$3,FALSE))</f>
        <v>0</v>
      </c>
      <c r="CC607" s="24">
        <f>IF(ISNA(VLOOKUP(AL607,'2010 BPTs'!$B$12:$BX$181,CC$3,FALSE)),0,VLOOKUP(AL607,'2010 BPTs'!$B$12:$BX$181,CC$3,FALSE))</f>
        <v>0</v>
      </c>
      <c r="CD607" s="24">
        <f>IF(ISNA(VLOOKUP(AM607,'2010 BPTs'!$B$12:$BX$181,CD$3,FALSE)),0,VLOOKUP(AM607,'2010 BPTs'!$B$12:$BX$181,CD$3,FALSE))</f>
        <v>0</v>
      </c>
      <c r="CF607" s="24">
        <f>IF(ISERROR(VLOOKUP(AF607,'2010 BPTs'!$B$12:$BX$181,CF$3,FALSE)/VLOOKUP(AF607,'2010 BPTs'!$B$12:$BX782,CF$3+3,FALSE)),0,VLOOKUP(AF607,'2010 BPTs'!$B$12:$BX$181,CF$3,FALSE)/VLOOKUP(AF607,'2010 BPTs'!$B$12:$BX782,CF$3+3,FALSE))</f>
        <v>0</v>
      </c>
      <c r="CG607" s="24">
        <f>IF(ISERROR(VLOOKUP(AG607,'2010 BPTs'!$B$12:$BX$181,CG$3,FALSE)/VLOOKUP(AG607,'2010 BPTs'!$B$12:$BX782,CG$3+3,FALSE)),0,VLOOKUP(AG607,'2010 BPTs'!$B$12:$BX$181,CG$3,FALSE)/VLOOKUP(AG607,'2010 BPTs'!$B$12:$BX782,CG$3+3,FALSE))</f>
        <v>0</v>
      </c>
      <c r="CH607" s="24">
        <f>IF(ISERROR(VLOOKUP(AH607,'2010 BPTs'!$B$12:$BX$181,CH$3,FALSE)/VLOOKUP(AH607,'2010 BPTs'!$B$12:$BX782,CH$3+3,FALSE)),0,VLOOKUP(AH607,'2010 BPTs'!$B$12:$BX$181,CH$3,FALSE)/VLOOKUP(AH607,'2010 BPTs'!$B$12:$BX782,CH$3+3,FALSE))</f>
        <v>0</v>
      </c>
      <c r="CI607" s="24">
        <f>IF(ISERROR(VLOOKUP(AI607,'2010 BPTs'!$B$12:$BX$181,CI$3,FALSE)/VLOOKUP(AI607,'2010 BPTs'!$B$12:$BX782,CI$3+3,FALSE)),0,VLOOKUP(AI607,'2010 BPTs'!$B$12:$BX$181,CI$3,FALSE)/VLOOKUP(AI607,'2010 BPTs'!$B$12:$BX782,CI$3+3,FALSE))</f>
        <v>0</v>
      </c>
      <c r="CJ607" s="24">
        <f>IF(ISERROR(VLOOKUP(AJ607,'2010 BPTs'!$B$12:$BX$181,CJ$3,FALSE)/VLOOKUP(AJ607,'2010 BPTs'!$B$12:$BX782,CJ$3+3,FALSE)),0,VLOOKUP(AJ607,'2010 BPTs'!$B$12:$BX$181,CJ$3,FALSE)/VLOOKUP(AJ607,'2010 BPTs'!$B$12:$BX782,CJ$3+3,FALSE))</f>
        <v>0</v>
      </c>
      <c r="CK607" s="24">
        <f>IF(ISERROR(VLOOKUP(AK607,'2010 BPTs'!$B$12:$BX$181,CK$3,FALSE)/VLOOKUP(AK607,'2010 BPTs'!$B$12:$BX782,CK$3+3,FALSE)),0,VLOOKUP(AK607,'2010 BPTs'!$B$12:$BX$181,CK$3,FALSE)/VLOOKUP(AK607,'2010 BPTs'!$B$12:$BX782,CK$3+3,FALSE))</f>
        <v>0</v>
      </c>
      <c r="CL607" s="24">
        <f>IF(ISERROR(VLOOKUP(AL607,'2010 BPTs'!$B$12:$BX$181,CL$3,FALSE)/VLOOKUP(AL607,'2010 BPTs'!$B$12:$BX782,CL$3+3,FALSE)),0,VLOOKUP(AL607,'2010 BPTs'!$B$12:$BX$181,CL$3,FALSE)/VLOOKUP(AL607,'2010 BPTs'!$B$12:$BX782,CL$3+3,FALSE))</f>
        <v>0</v>
      </c>
      <c r="CM607" s="24">
        <f>IF(ISERROR(VLOOKUP(AM607,'2010 BPTs'!$B$12:$BX$181,CM$3,FALSE)/VLOOKUP(AM607,'2010 BPTs'!$B$12:$BX782,CM$3+3,FALSE)),0,VLOOKUP(AM607,'2010 BPTs'!$B$12:$BX$181,CM$3,FALSE)/VLOOKUP(AM607,'2010 BPTs'!$B$12:$BX782,CM$3+3,FALSE))</f>
        <v>0</v>
      </c>
      <c r="CO607" s="24">
        <f>IF(ISERROR(VLOOKUP(AF607,'2010 BPTs'!$B$12:$BX$181,CO$3,FALSE)/VLOOKUP(AF607,'2010 BPTs'!$B$12:$BX782,CO$3+2,FALSE)),0,VLOOKUP(AF607,'2010 BPTs'!$B$12:$BX$181,CO$3,FALSE)/VLOOKUP(AF607,'2010 BPTs'!$B$12:$BX782,CO$3+2,FALSE))</f>
        <v>0</v>
      </c>
      <c r="CP607" s="24">
        <f>IF(ISERROR(VLOOKUP(AG607,'2010 BPTs'!$B$12:$BX$181,CP$3,FALSE)/VLOOKUP(AG607,'2010 BPTs'!$B$12:$BX782,CP$3+2,FALSE)),0,VLOOKUP(AG607,'2010 BPTs'!$B$12:$BX$181,CP$3,FALSE)/VLOOKUP(AG607,'2010 BPTs'!$B$12:$BX782,CP$3+2,FALSE))</f>
        <v>0</v>
      </c>
      <c r="CQ607" s="24">
        <f>IF(ISERROR(VLOOKUP(AH607,'2010 BPTs'!$B$12:$BX$181,CQ$3,FALSE)/VLOOKUP(AH607,'2010 BPTs'!$B$12:$BX782,CQ$3+2,FALSE)),0,VLOOKUP(AH607,'2010 BPTs'!$B$12:$BX$181,CQ$3,FALSE)/VLOOKUP(AH607,'2010 BPTs'!$B$12:$BX782,CQ$3+2,FALSE))</f>
        <v>0</v>
      </c>
      <c r="CR607" s="24">
        <f>IF(ISERROR(VLOOKUP(AI607,'2010 BPTs'!$B$12:$BX$181,CR$3,FALSE)/VLOOKUP(AI607,'2010 BPTs'!$B$12:$BX782,CR$3+2,FALSE)),0,VLOOKUP(AI607,'2010 BPTs'!$B$12:$BX$181,CR$3,FALSE)/VLOOKUP(AI607,'2010 BPTs'!$B$12:$BX782,CR$3+2,FALSE))</f>
        <v>0</v>
      </c>
      <c r="CS607" s="24">
        <f>IF(ISERROR(VLOOKUP(AJ607,'2010 BPTs'!$B$12:$BX$181,CS$3,FALSE)/VLOOKUP(AJ607,'2010 BPTs'!$B$12:$BX782,CS$3+2,FALSE)),0,VLOOKUP(AJ607,'2010 BPTs'!$B$12:$BX$181,CS$3,FALSE)/VLOOKUP(AJ607,'2010 BPTs'!$B$12:$BX782,CS$3+2,FALSE))</f>
        <v>0</v>
      </c>
      <c r="CT607" s="24">
        <f>IF(ISERROR(VLOOKUP(AK607,'2010 BPTs'!$B$12:$BX$181,CT$3,FALSE)/VLOOKUP(AK607,'2010 BPTs'!$B$12:$BX782,CT$3+2,FALSE)),0,VLOOKUP(AK607,'2010 BPTs'!$B$12:$BX$181,CT$3,FALSE)/VLOOKUP(AK607,'2010 BPTs'!$B$12:$BX782,CT$3+2,FALSE))</f>
        <v>0</v>
      </c>
      <c r="CU607" s="24">
        <f>IF(ISERROR(VLOOKUP(AL607,'2010 BPTs'!$B$12:$BX$181,CU$3,FALSE)/VLOOKUP(AL607,'2010 BPTs'!$B$12:$BX782,CU$3+2,FALSE)),0,VLOOKUP(AL607,'2010 BPTs'!$B$12:$BX$181,CU$3,FALSE)/VLOOKUP(AL607,'2010 BPTs'!$B$12:$BX782,CU$3+2,FALSE))</f>
        <v>0</v>
      </c>
      <c r="CV607" s="24">
        <f>IF(ISERROR(VLOOKUP(AM607,'2010 BPTs'!$B$12:$BX$181,CV$3,FALSE)/VLOOKUP(AM607,'2010 BPTs'!$B$12:$BX782,CV$3+2,FALSE)),0,VLOOKUP(AM607,'2010 BPTs'!$B$12:$BX$181,CV$3,FALSE)/VLOOKUP(AM607,'2010 BPTs'!$B$12:$BX782,CV$3+2,FALSE))</f>
        <v>0</v>
      </c>
      <c r="CX607" s="93">
        <f>'2012 BPTs'!BR103</f>
        <v>0</v>
      </c>
      <c r="CY607" s="93">
        <f>'2012 BPTs'!BS103</f>
        <v>0</v>
      </c>
    </row>
    <row r="608" spans="2:103" x14ac:dyDescent="0.2">
      <c r="B608" s="2" t="s">
        <v>213</v>
      </c>
      <c r="C608" s="2">
        <f>'2012 BPTs'!E104</f>
        <v>0</v>
      </c>
      <c r="D608" s="2">
        <f t="shared" si="179"/>
        <v>0</v>
      </c>
      <c r="E608" s="4">
        <f>'2012 BPTs'!F104</f>
        <v>0</v>
      </c>
      <c r="F608" s="88">
        <f>'2012 BPTs'!G104</f>
        <v>0</v>
      </c>
      <c r="G608" s="53">
        <f>'2012 BPTs'!I104</f>
        <v>0</v>
      </c>
      <c r="H608" s="88">
        <f>'2012 BPTs'!J104</f>
        <v>0</v>
      </c>
      <c r="I608" s="4">
        <f>'2012 BPTs'!K104</f>
        <v>0</v>
      </c>
      <c r="J608" s="5">
        <f>'2012 BPTs'!M104</f>
        <v>0</v>
      </c>
      <c r="K608" s="99">
        <f>'2012 BPTs'!BL104</f>
        <v>0</v>
      </c>
      <c r="L608" s="100">
        <f t="shared" si="191"/>
        <v>0</v>
      </c>
      <c r="M608" s="101">
        <f t="shared" si="180"/>
        <v>0</v>
      </c>
      <c r="N608" s="102">
        <f t="shared" si="183"/>
        <v>0</v>
      </c>
      <c r="O608" s="103">
        <f>'2012 BPTs'!BM104</f>
        <v>0</v>
      </c>
      <c r="P608" s="100">
        <f t="shared" si="192"/>
        <v>0</v>
      </c>
      <c r="Q608" s="101">
        <f t="shared" si="181"/>
        <v>0</v>
      </c>
      <c r="R608" s="104">
        <f t="shared" si="193"/>
        <v>0</v>
      </c>
      <c r="S608" s="105">
        <f t="shared" si="184"/>
        <v>0</v>
      </c>
      <c r="T608" s="104">
        <f t="shared" si="194"/>
        <v>0</v>
      </c>
      <c r="U608" s="121">
        <f>IF(K608=0,0,IF(B608="Manual",(S608-O608-AP608*(O608/(O608+Z608)))/S608,'2012 BPTs'!BP104))</f>
        <v>0</v>
      </c>
      <c r="V608" s="99">
        <f>'2012 BPTs'!BN104</f>
        <v>0</v>
      </c>
      <c r="W608" s="100">
        <f t="shared" si="190"/>
        <v>0</v>
      </c>
      <c r="X608" s="103">
        <f t="shared" si="182"/>
        <v>0</v>
      </c>
      <c r="Y608" s="102">
        <f t="shared" si="185"/>
        <v>0</v>
      </c>
      <c r="Z608" s="103">
        <f>'2012 BPTs'!BO104</f>
        <v>0</v>
      </c>
      <c r="AA608" s="104">
        <f t="shared" si="195"/>
        <v>0</v>
      </c>
      <c r="AB608" s="106">
        <f>IF(W608=0,0,IF(B608="Manual",(V608-Z608-AP608*(Z608/(Z608+O608)))/V608,'2012 BPTs'!BQ104))</f>
        <v>0</v>
      </c>
      <c r="AD608" s="2" t="str">
        <f t="shared" si="186"/>
        <v>00-0</v>
      </c>
      <c r="AE608" s="2">
        <f>'2012 BPTs'!BA104</f>
        <v>0</v>
      </c>
      <c r="AF608" s="2" t="str">
        <f>IF(B608="Auto",'2012 BPTs'!BB104,D608&amp;E608&amp;"-"&amp;F608)</f>
        <v/>
      </c>
      <c r="AG608" s="2" t="str">
        <f>'2012 BPTs'!BC104</f>
        <v/>
      </c>
      <c r="AH608" s="2" t="str">
        <f>'2012 BPTs'!BD104</f>
        <v/>
      </c>
      <c r="AI608" s="2" t="str">
        <f>'2012 BPTs'!BE104</f>
        <v/>
      </c>
      <c r="AJ608" s="2" t="str">
        <f>'2012 BPTs'!BF104</f>
        <v/>
      </c>
      <c r="AK608" s="2" t="str">
        <f>'2012 BPTs'!BG104</f>
        <v/>
      </c>
      <c r="AL608" s="2" t="str">
        <f>'2012 BPTs'!BH104</f>
        <v/>
      </c>
      <c r="AM608" s="2" t="str">
        <f>'2012 BPTs'!BI104</f>
        <v/>
      </c>
      <c r="AO608" s="128">
        <f>'2012 BPTs'!AJ104*'2012 BPTs'!BK104</f>
        <v>0</v>
      </c>
      <c r="AP608" s="128">
        <f>'2012 BPTs'!AK104*'2012 BPTs'!BK104</f>
        <v>0</v>
      </c>
      <c r="AR608" s="5">
        <f>IF(B608="Auto",'2012 BPTs'!M104,J608)</f>
        <v>0</v>
      </c>
      <c r="AS608" s="5">
        <f>'2012 BPTs'!O104</f>
        <v>0</v>
      </c>
      <c r="AT608" s="5">
        <f>'2012 BPTs'!Q104</f>
        <v>0</v>
      </c>
      <c r="AU608" s="5">
        <f>'2012 BPTs'!S104</f>
        <v>0</v>
      </c>
      <c r="AV608" s="5">
        <f>'2012 BPTs'!U104</f>
        <v>0</v>
      </c>
      <c r="AW608" s="5">
        <f>'2012 BPTs'!W104</f>
        <v>0</v>
      </c>
      <c r="AX608" s="5">
        <f>'2012 BPTs'!Y104</f>
        <v>0</v>
      </c>
      <c r="AY608" s="5">
        <f>'2012 BPTs'!AA104</f>
        <v>0</v>
      </c>
      <c r="BA608" s="24">
        <f>IF(ISNA(VLOOKUP(AF608,'2010 BPTs'!$B$12:$BX$181,BA$3,FALSE)),0,VLOOKUP(AF608,'2010 BPTs'!$B$12:$BX$181,BA$3,FALSE))</f>
        <v>0</v>
      </c>
      <c r="BB608" s="24">
        <f>IF(ISNA(VLOOKUP(AG608,'2010 BPTs'!$B$12:$BX$181,BB$3,FALSE)),0,VLOOKUP(AG608,'2010 BPTs'!$B$12:$BX$181,BB$3,FALSE))</f>
        <v>0</v>
      </c>
      <c r="BC608" s="24">
        <f>IF(ISNA(VLOOKUP(AH608,'2010 BPTs'!$B$12:$BX$181,BC$3,FALSE)),0,VLOOKUP(AH608,'2010 BPTs'!$B$12:$BX$181,BC$3,FALSE))</f>
        <v>0</v>
      </c>
      <c r="BD608" s="24">
        <f>IF(ISNA(VLOOKUP(AI608,'2010 BPTs'!$B$12:$BX$181,BD$3,FALSE)),0,VLOOKUP(AI608,'2010 BPTs'!$B$12:$BX$181,BD$3,FALSE))</f>
        <v>0</v>
      </c>
      <c r="BE608" s="24">
        <f>IF(ISNA(VLOOKUP(AJ608,'2010 BPTs'!$B$12:$BX$181,BE$3,FALSE)),0,VLOOKUP(AJ608,'2010 BPTs'!$B$12:$BX$181,BE$3,FALSE))</f>
        <v>0</v>
      </c>
      <c r="BF608" s="24">
        <f>IF(ISNA(VLOOKUP(AK608,'2010 BPTs'!$B$12:$BX$181,BF$3,FALSE)),0,VLOOKUP(AK608,'2010 BPTs'!$B$12:$BX$181,BF$3,FALSE))</f>
        <v>0</v>
      </c>
      <c r="BG608" s="24">
        <f>IF(ISNA(VLOOKUP(AL608,'2010 BPTs'!$B$12:$BX$181,BG$3,FALSE)),0,VLOOKUP(AL608,'2010 BPTs'!$B$12:$BX$181,BG$3,FALSE))</f>
        <v>0</v>
      </c>
      <c r="BH608" s="24">
        <f>IF(ISNA(VLOOKUP(AM608,'2010 BPTs'!$B$12:$BX$181,BH$3,FALSE)),0,VLOOKUP(AM608,'2010 BPTs'!$B$12:$BX$181,BH$3,FALSE))</f>
        <v>0</v>
      </c>
      <c r="BJ608" s="24">
        <f>IF(ISNA(VLOOKUP(AF608,'2010 BPTs'!$B$12:$BX$181,BJ$3,FALSE)),0,VLOOKUP(AF608,'2010 BPTs'!$B$12:$BX$181,BJ$3,FALSE))</f>
        <v>0</v>
      </c>
      <c r="BK608" s="24">
        <f>IF(ISNA(VLOOKUP(AG608,'2010 BPTs'!$B$12:$BX$181,BK$3,FALSE)),0,VLOOKUP(AG608,'2010 BPTs'!$B$12:$BX$181,BK$3,FALSE))</f>
        <v>0</v>
      </c>
      <c r="BL608" s="24">
        <f>IF(ISNA(VLOOKUP(AH608,'2010 BPTs'!$B$12:$BX$181,BL$3,FALSE)),0,VLOOKUP(AH608,'2010 BPTs'!$B$12:$BX$181,BL$3,FALSE))</f>
        <v>0</v>
      </c>
      <c r="BM608" s="24">
        <f>IF(ISNA(VLOOKUP(AI608,'2010 BPTs'!$B$12:$BX$181,BM$3,FALSE)),0,VLOOKUP(AI608,'2010 BPTs'!$B$12:$BX$181,BM$3,FALSE))</f>
        <v>0</v>
      </c>
      <c r="BN608" s="24">
        <f>IF(ISNA(VLOOKUP(AJ608,'2010 BPTs'!$B$12:$BX$181,BN$3,FALSE)),0,VLOOKUP(AJ608,'2010 BPTs'!$B$12:$BX$181,BN$3,FALSE))</f>
        <v>0</v>
      </c>
      <c r="BO608" s="24">
        <f>IF(ISNA(VLOOKUP(AK608,'2010 BPTs'!$B$12:$BX$181,BO$3,FALSE)),0,VLOOKUP(AK608,'2010 BPTs'!$B$12:$BX$181,BO$3,FALSE))</f>
        <v>0</v>
      </c>
      <c r="BP608" s="24">
        <f>IF(ISNA(VLOOKUP(AL608,'2010 BPTs'!$B$12:$BX$181,BP$3,FALSE)),0,VLOOKUP(AL608,'2010 BPTs'!$B$12:$BX$181,BP$3,FALSE))</f>
        <v>0</v>
      </c>
      <c r="BQ608" s="24">
        <f>IF(ISNA(VLOOKUP(AM608,'2010 BPTs'!$B$12:$BX$181,BQ$3,FALSE)),0,VLOOKUP(AM608,'2010 BPTs'!$B$12:$BX$181,BQ$3,FALSE))</f>
        <v>0</v>
      </c>
      <c r="BS608" s="78">
        <f t="shared" si="187"/>
        <v>0</v>
      </c>
      <c r="BT608" s="68">
        <f t="shared" si="188"/>
        <v>0</v>
      </c>
      <c r="BU608" s="68">
        <f t="shared" si="189"/>
        <v>0</v>
      </c>
      <c r="BW608" s="24">
        <f>IF(ISNA(VLOOKUP(AF608,'2010 BPTs'!$B$12:$BX$181,BW$3,FALSE)),0,VLOOKUP(AF608,'2010 BPTs'!$B$12:$BX$181,BW$3,FALSE))</f>
        <v>0</v>
      </c>
      <c r="BX608" s="24">
        <f>IF(ISNA(VLOOKUP(AG608,'2010 BPTs'!$B$12:$BX$181,BX$3,FALSE)),0,VLOOKUP(AG608,'2010 BPTs'!$B$12:$BX$181,BX$3,FALSE))</f>
        <v>0</v>
      </c>
      <c r="BY608" s="24">
        <f>IF(ISNA(VLOOKUP(AH608,'2010 BPTs'!$B$12:$BX$181,BY$3,FALSE)),0,VLOOKUP(AH608,'2010 BPTs'!$B$12:$BX$181,BY$3,FALSE))</f>
        <v>0</v>
      </c>
      <c r="BZ608" s="24">
        <f>IF(ISNA(VLOOKUP(AI608,'2010 BPTs'!$B$12:$BX$181,BZ$3,FALSE)),0,VLOOKUP(AI608,'2010 BPTs'!$B$12:$BX$181,BZ$3,FALSE))</f>
        <v>0</v>
      </c>
      <c r="CA608" s="24">
        <f>IF(ISNA(VLOOKUP(AJ608,'2010 BPTs'!$B$12:$BX$181,CA$3,FALSE)),0,VLOOKUP(AJ608,'2010 BPTs'!$B$12:$BX$181,CA$3,FALSE))</f>
        <v>0</v>
      </c>
      <c r="CB608" s="24">
        <f>IF(ISNA(VLOOKUP(AK608,'2010 BPTs'!$B$12:$BX$181,CB$3,FALSE)),0,VLOOKUP(AK608,'2010 BPTs'!$B$12:$BX$181,CB$3,FALSE))</f>
        <v>0</v>
      </c>
      <c r="CC608" s="24">
        <f>IF(ISNA(VLOOKUP(AL608,'2010 BPTs'!$B$12:$BX$181,CC$3,FALSE)),0,VLOOKUP(AL608,'2010 BPTs'!$B$12:$BX$181,CC$3,FALSE))</f>
        <v>0</v>
      </c>
      <c r="CD608" s="24">
        <f>IF(ISNA(VLOOKUP(AM608,'2010 BPTs'!$B$12:$BX$181,CD$3,FALSE)),0,VLOOKUP(AM608,'2010 BPTs'!$B$12:$BX$181,CD$3,FALSE))</f>
        <v>0</v>
      </c>
      <c r="CF608" s="24">
        <f>IF(ISERROR(VLOOKUP(AF608,'2010 BPTs'!$B$12:$BX$181,CF$3,FALSE)/VLOOKUP(AF608,'2010 BPTs'!$B$12:$BX783,CF$3+3,FALSE)),0,VLOOKUP(AF608,'2010 BPTs'!$B$12:$BX$181,CF$3,FALSE)/VLOOKUP(AF608,'2010 BPTs'!$B$12:$BX783,CF$3+3,FALSE))</f>
        <v>0</v>
      </c>
      <c r="CG608" s="24">
        <f>IF(ISERROR(VLOOKUP(AG608,'2010 BPTs'!$B$12:$BX$181,CG$3,FALSE)/VLOOKUP(AG608,'2010 BPTs'!$B$12:$BX783,CG$3+3,FALSE)),0,VLOOKUP(AG608,'2010 BPTs'!$B$12:$BX$181,CG$3,FALSE)/VLOOKUP(AG608,'2010 BPTs'!$B$12:$BX783,CG$3+3,FALSE))</f>
        <v>0</v>
      </c>
      <c r="CH608" s="24">
        <f>IF(ISERROR(VLOOKUP(AH608,'2010 BPTs'!$B$12:$BX$181,CH$3,FALSE)/VLOOKUP(AH608,'2010 BPTs'!$B$12:$BX783,CH$3+3,FALSE)),0,VLOOKUP(AH608,'2010 BPTs'!$B$12:$BX$181,CH$3,FALSE)/VLOOKUP(AH608,'2010 BPTs'!$B$12:$BX783,CH$3+3,FALSE))</f>
        <v>0</v>
      </c>
      <c r="CI608" s="24">
        <f>IF(ISERROR(VLOOKUP(AI608,'2010 BPTs'!$B$12:$BX$181,CI$3,FALSE)/VLOOKUP(AI608,'2010 BPTs'!$B$12:$BX783,CI$3+3,FALSE)),0,VLOOKUP(AI608,'2010 BPTs'!$B$12:$BX$181,CI$3,FALSE)/VLOOKUP(AI608,'2010 BPTs'!$B$12:$BX783,CI$3+3,FALSE))</f>
        <v>0</v>
      </c>
      <c r="CJ608" s="24">
        <f>IF(ISERROR(VLOOKUP(AJ608,'2010 BPTs'!$B$12:$BX$181,CJ$3,FALSE)/VLOOKUP(AJ608,'2010 BPTs'!$B$12:$BX783,CJ$3+3,FALSE)),0,VLOOKUP(AJ608,'2010 BPTs'!$B$12:$BX$181,CJ$3,FALSE)/VLOOKUP(AJ608,'2010 BPTs'!$B$12:$BX783,CJ$3+3,FALSE))</f>
        <v>0</v>
      </c>
      <c r="CK608" s="24">
        <f>IF(ISERROR(VLOOKUP(AK608,'2010 BPTs'!$B$12:$BX$181,CK$3,FALSE)/VLOOKUP(AK608,'2010 BPTs'!$B$12:$BX783,CK$3+3,FALSE)),0,VLOOKUP(AK608,'2010 BPTs'!$B$12:$BX$181,CK$3,FALSE)/VLOOKUP(AK608,'2010 BPTs'!$B$12:$BX783,CK$3+3,FALSE))</f>
        <v>0</v>
      </c>
      <c r="CL608" s="24">
        <f>IF(ISERROR(VLOOKUP(AL608,'2010 BPTs'!$B$12:$BX$181,CL$3,FALSE)/VLOOKUP(AL608,'2010 BPTs'!$B$12:$BX783,CL$3+3,FALSE)),0,VLOOKUP(AL608,'2010 BPTs'!$B$12:$BX$181,CL$3,FALSE)/VLOOKUP(AL608,'2010 BPTs'!$B$12:$BX783,CL$3+3,FALSE))</f>
        <v>0</v>
      </c>
      <c r="CM608" s="24">
        <f>IF(ISERROR(VLOOKUP(AM608,'2010 BPTs'!$B$12:$BX$181,CM$3,FALSE)/VLOOKUP(AM608,'2010 BPTs'!$B$12:$BX783,CM$3+3,FALSE)),0,VLOOKUP(AM608,'2010 BPTs'!$B$12:$BX$181,CM$3,FALSE)/VLOOKUP(AM608,'2010 BPTs'!$B$12:$BX783,CM$3+3,FALSE))</f>
        <v>0</v>
      </c>
      <c r="CO608" s="24">
        <f>IF(ISERROR(VLOOKUP(AF608,'2010 BPTs'!$B$12:$BX$181,CO$3,FALSE)/VLOOKUP(AF608,'2010 BPTs'!$B$12:$BX783,CO$3+2,FALSE)),0,VLOOKUP(AF608,'2010 BPTs'!$B$12:$BX$181,CO$3,FALSE)/VLOOKUP(AF608,'2010 BPTs'!$B$12:$BX783,CO$3+2,FALSE))</f>
        <v>0</v>
      </c>
      <c r="CP608" s="24">
        <f>IF(ISERROR(VLOOKUP(AG608,'2010 BPTs'!$B$12:$BX$181,CP$3,FALSE)/VLOOKUP(AG608,'2010 BPTs'!$B$12:$BX783,CP$3+2,FALSE)),0,VLOOKUP(AG608,'2010 BPTs'!$B$12:$BX$181,CP$3,FALSE)/VLOOKUP(AG608,'2010 BPTs'!$B$12:$BX783,CP$3+2,FALSE))</f>
        <v>0</v>
      </c>
      <c r="CQ608" s="24">
        <f>IF(ISERROR(VLOOKUP(AH608,'2010 BPTs'!$B$12:$BX$181,CQ$3,FALSE)/VLOOKUP(AH608,'2010 BPTs'!$B$12:$BX783,CQ$3+2,FALSE)),0,VLOOKUP(AH608,'2010 BPTs'!$B$12:$BX$181,CQ$3,FALSE)/VLOOKUP(AH608,'2010 BPTs'!$B$12:$BX783,CQ$3+2,FALSE))</f>
        <v>0</v>
      </c>
      <c r="CR608" s="24">
        <f>IF(ISERROR(VLOOKUP(AI608,'2010 BPTs'!$B$12:$BX$181,CR$3,FALSE)/VLOOKUP(AI608,'2010 BPTs'!$B$12:$BX783,CR$3+2,FALSE)),0,VLOOKUP(AI608,'2010 BPTs'!$B$12:$BX$181,CR$3,FALSE)/VLOOKUP(AI608,'2010 BPTs'!$B$12:$BX783,CR$3+2,FALSE))</f>
        <v>0</v>
      </c>
      <c r="CS608" s="24">
        <f>IF(ISERROR(VLOOKUP(AJ608,'2010 BPTs'!$B$12:$BX$181,CS$3,FALSE)/VLOOKUP(AJ608,'2010 BPTs'!$B$12:$BX783,CS$3+2,FALSE)),0,VLOOKUP(AJ608,'2010 BPTs'!$B$12:$BX$181,CS$3,FALSE)/VLOOKUP(AJ608,'2010 BPTs'!$B$12:$BX783,CS$3+2,FALSE))</f>
        <v>0</v>
      </c>
      <c r="CT608" s="24">
        <f>IF(ISERROR(VLOOKUP(AK608,'2010 BPTs'!$B$12:$BX$181,CT$3,FALSE)/VLOOKUP(AK608,'2010 BPTs'!$B$12:$BX783,CT$3+2,FALSE)),0,VLOOKUP(AK608,'2010 BPTs'!$B$12:$BX$181,CT$3,FALSE)/VLOOKUP(AK608,'2010 BPTs'!$B$12:$BX783,CT$3+2,FALSE))</f>
        <v>0</v>
      </c>
      <c r="CU608" s="24">
        <f>IF(ISERROR(VLOOKUP(AL608,'2010 BPTs'!$B$12:$BX$181,CU$3,FALSE)/VLOOKUP(AL608,'2010 BPTs'!$B$12:$BX783,CU$3+2,FALSE)),0,VLOOKUP(AL608,'2010 BPTs'!$B$12:$BX$181,CU$3,FALSE)/VLOOKUP(AL608,'2010 BPTs'!$B$12:$BX783,CU$3+2,FALSE))</f>
        <v>0</v>
      </c>
      <c r="CV608" s="24">
        <f>IF(ISERROR(VLOOKUP(AM608,'2010 BPTs'!$B$12:$BX$181,CV$3,FALSE)/VLOOKUP(AM608,'2010 BPTs'!$B$12:$BX783,CV$3+2,FALSE)),0,VLOOKUP(AM608,'2010 BPTs'!$B$12:$BX$181,CV$3,FALSE)/VLOOKUP(AM608,'2010 BPTs'!$B$12:$BX783,CV$3+2,FALSE))</f>
        <v>0</v>
      </c>
      <c r="CX608" s="93">
        <f>'2012 BPTs'!BR104</f>
        <v>0</v>
      </c>
      <c r="CY608" s="93">
        <f>'2012 BPTs'!BS104</f>
        <v>0</v>
      </c>
    </row>
    <row r="609" spans="2:103" x14ac:dyDescent="0.2">
      <c r="B609" s="2" t="s">
        <v>213</v>
      </c>
      <c r="C609" s="2">
        <f>'2012 BPTs'!E105</f>
        <v>0</v>
      </c>
      <c r="D609" s="2">
        <f t="shared" si="179"/>
        <v>0</v>
      </c>
      <c r="E609" s="4">
        <f>'2012 BPTs'!F105</f>
        <v>0</v>
      </c>
      <c r="F609" s="88">
        <f>'2012 BPTs'!G105</f>
        <v>0</v>
      </c>
      <c r="G609" s="53">
        <f>'2012 BPTs'!I105</f>
        <v>0</v>
      </c>
      <c r="H609" s="88">
        <f>'2012 BPTs'!J105</f>
        <v>0</v>
      </c>
      <c r="I609" s="4">
        <f>'2012 BPTs'!K105</f>
        <v>0</v>
      </c>
      <c r="J609" s="5">
        <f>'2012 BPTs'!M105</f>
        <v>0</v>
      </c>
      <c r="K609" s="99">
        <f>'2012 BPTs'!BL105</f>
        <v>0</v>
      </c>
      <c r="L609" s="100">
        <f t="shared" si="191"/>
        <v>0</v>
      </c>
      <c r="M609" s="101">
        <f t="shared" si="180"/>
        <v>0</v>
      </c>
      <c r="N609" s="102">
        <f t="shared" si="183"/>
        <v>0</v>
      </c>
      <c r="O609" s="103">
        <f>'2012 BPTs'!BM105</f>
        <v>0</v>
      </c>
      <c r="P609" s="100">
        <f t="shared" si="192"/>
        <v>0</v>
      </c>
      <c r="Q609" s="101">
        <f t="shared" si="181"/>
        <v>0</v>
      </c>
      <c r="R609" s="104">
        <f t="shared" si="193"/>
        <v>0</v>
      </c>
      <c r="S609" s="105">
        <f t="shared" si="184"/>
        <v>0</v>
      </c>
      <c r="T609" s="104">
        <f t="shared" si="194"/>
        <v>0</v>
      </c>
      <c r="U609" s="121">
        <f>IF(K609=0,0,IF(B609="Manual",(S609-O609-AP609*(O609/(O609+Z609)))/S609,'2012 BPTs'!BP105))</f>
        <v>0</v>
      </c>
      <c r="V609" s="99">
        <f>'2012 BPTs'!BN105</f>
        <v>0</v>
      </c>
      <c r="W609" s="100">
        <f t="shared" si="190"/>
        <v>0</v>
      </c>
      <c r="X609" s="103">
        <f t="shared" si="182"/>
        <v>0</v>
      </c>
      <c r="Y609" s="102">
        <f t="shared" si="185"/>
        <v>0</v>
      </c>
      <c r="Z609" s="103">
        <f>'2012 BPTs'!BO105</f>
        <v>0</v>
      </c>
      <c r="AA609" s="104">
        <f t="shared" si="195"/>
        <v>0</v>
      </c>
      <c r="AB609" s="106">
        <f>IF(W609=0,0,IF(B609="Manual",(V609-Z609-AP609*(Z609/(Z609+O609)))/V609,'2012 BPTs'!BQ105))</f>
        <v>0</v>
      </c>
      <c r="AD609" s="2" t="str">
        <f t="shared" si="186"/>
        <v>00-0</v>
      </c>
      <c r="AE609" s="2">
        <f>'2012 BPTs'!BA105</f>
        <v>0</v>
      </c>
      <c r="AF609" s="2" t="str">
        <f>IF(B609="Auto",'2012 BPTs'!BB105,D609&amp;E609&amp;"-"&amp;F609)</f>
        <v/>
      </c>
      <c r="AG609" s="2" t="str">
        <f>'2012 BPTs'!BC105</f>
        <v/>
      </c>
      <c r="AH609" s="2" t="str">
        <f>'2012 BPTs'!BD105</f>
        <v/>
      </c>
      <c r="AI609" s="2" t="str">
        <f>'2012 BPTs'!BE105</f>
        <v/>
      </c>
      <c r="AJ609" s="2" t="str">
        <f>'2012 BPTs'!BF105</f>
        <v/>
      </c>
      <c r="AK609" s="2" t="str">
        <f>'2012 BPTs'!BG105</f>
        <v/>
      </c>
      <c r="AL609" s="2" t="str">
        <f>'2012 BPTs'!BH105</f>
        <v/>
      </c>
      <c r="AM609" s="2" t="str">
        <f>'2012 BPTs'!BI105</f>
        <v/>
      </c>
      <c r="AO609" s="128">
        <f>'2012 BPTs'!AJ105*'2012 BPTs'!BK105</f>
        <v>0</v>
      </c>
      <c r="AP609" s="128">
        <f>'2012 BPTs'!AK105*'2012 BPTs'!BK105</f>
        <v>0</v>
      </c>
      <c r="AR609" s="5">
        <f>IF(B609="Auto",'2012 BPTs'!M105,J609)</f>
        <v>0</v>
      </c>
      <c r="AS609" s="5">
        <f>'2012 BPTs'!O105</f>
        <v>0</v>
      </c>
      <c r="AT609" s="5">
        <f>'2012 BPTs'!Q105</f>
        <v>0</v>
      </c>
      <c r="AU609" s="5">
        <f>'2012 BPTs'!S105</f>
        <v>0</v>
      </c>
      <c r="AV609" s="5">
        <f>'2012 BPTs'!U105</f>
        <v>0</v>
      </c>
      <c r="AW609" s="5">
        <f>'2012 BPTs'!W105</f>
        <v>0</v>
      </c>
      <c r="AX609" s="5">
        <f>'2012 BPTs'!Y105</f>
        <v>0</v>
      </c>
      <c r="AY609" s="5">
        <f>'2012 BPTs'!AA105</f>
        <v>0</v>
      </c>
      <c r="BA609" s="24">
        <f>IF(ISNA(VLOOKUP(AF609,'2010 BPTs'!$B$12:$BX$181,BA$3,FALSE)),0,VLOOKUP(AF609,'2010 BPTs'!$B$12:$BX$181,BA$3,FALSE))</f>
        <v>0</v>
      </c>
      <c r="BB609" s="24">
        <f>IF(ISNA(VLOOKUP(AG609,'2010 BPTs'!$B$12:$BX$181,BB$3,FALSE)),0,VLOOKUP(AG609,'2010 BPTs'!$B$12:$BX$181,BB$3,FALSE))</f>
        <v>0</v>
      </c>
      <c r="BC609" s="24">
        <f>IF(ISNA(VLOOKUP(AH609,'2010 BPTs'!$B$12:$BX$181,BC$3,FALSE)),0,VLOOKUP(AH609,'2010 BPTs'!$B$12:$BX$181,BC$3,FALSE))</f>
        <v>0</v>
      </c>
      <c r="BD609" s="24">
        <f>IF(ISNA(VLOOKUP(AI609,'2010 BPTs'!$B$12:$BX$181,BD$3,FALSE)),0,VLOOKUP(AI609,'2010 BPTs'!$B$12:$BX$181,BD$3,FALSE))</f>
        <v>0</v>
      </c>
      <c r="BE609" s="24">
        <f>IF(ISNA(VLOOKUP(AJ609,'2010 BPTs'!$B$12:$BX$181,BE$3,FALSE)),0,VLOOKUP(AJ609,'2010 BPTs'!$B$12:$BX$181,BE$3,FALSE))</f>
        <v>0</v>
      </c>
      <c r="BF609" s="24">
        <f>IF(ISNA(VLOOKUP(AK609,'2010 BPTs'!$B$12:$BX$181,BF$3,FALSE)),0,VLOOKUP(AK609,'2010 BPTs'!$B$12:$BX$181,BF$3,FALSE))</f>
        <v>0</v>
      </c>
      <c r="BG609" s="24">
        <f>IF(ISNA(VLOOKUP(AL609,'2010 BPTs'!$B$12:$BX$181,BG$3,FALSE)),0,VLOOKUP(AL609,'2010 BPTs'!$B$12:$BX$181,BG$3,FALSE))</f>
        <v>0</v>
      </c>
      <c r="BH609" s="24">
        <f>IF(ISNA(VLOOKUP(AM609,'2010 BPTs'!$B$12:$BX$181,BH$3,FALSE)),0,VLOOKUP(AM609,'2010 BPTs'!$B$12:$BX$181,BH$3,FALSE))</f>
        <v>0</v>
      </c>
      <c r="BJ609" s="24">
        <f>IF(ISNA(VLOOKUP(AF609,'2010 BPTs'!$B$12:$BX$181,BJ$3,FALSE)),0,VLOOKUP(AF609,'2010 BPTs'!$B$12:$BX$181,BJ$3,FALSE))</f>
        <v>0</v>
      </c>
      <c r="BK609" s="24">
        <f>IF(ISNA(VLOOKUP(AG609,'2010 BPTs'!$B$12:$BX$181,BK$3,FALSE)),0,VLOOKUP(AG609,'2010 BPTs'!$B$12:$BX$181,BK$3,FALSE))</f>
        <v>0</v>
      </c>
      <c r="BL609" s="24">
        <f>IF(ISNA(VLOOKUP(AH609,'2010 BPTs'!$B$12:$BX$181,BL$3,FALSE)),0,VLOOKUP(AH609,'2010 BPTs'!$B$12:$BX$181,BL$3,FALSE))</f>
        <v>0</v>
      </c>
      <c r="BM609" s="24">
        <f>IF(ISNA(VLOOKUP(AI609,'2010 BPTs'!$B$12:$BX$181,BM$3,FALSE)),0,VLOOKUP(AI609,'2010 BPTs'!$B$12:$BX$181,BM$3,FALSE))</f>
        <v>0</v>
      </c>
      <c r="BN609" s="24">
        <f>IF(ISNA(VLOOKUP(AJ609,'2010 BPTs'!$B$12:$BX$181,BN$3,FALSE)),0,VLOOKUP(AJ609,'2010 BPTs'!$B$12:$BX$181,BN$3,FALSE))</f>
        <v>0</v>
      </c>
      <c r="BO609" s="24">
        <f>IF(ISNA(VLOOKUP(AK609,'2010 BPTs'!$B$12:$BX$181,BO$3,FALSE)),0,VLOOKUP(AK609,'2010 BPTs'!$B$12:$BX$181,BO$3,FALSE))</f>
        <v>0</v>
      </c>
      <c r="BP609" s="24">
        <f>IF(ISNA(VLOOKUP(AL609,'2010 BPTs'!$B$12:$BX$181,BP$3,FALSE)),0,VLOOKUP(AL609,'2010 BPTs'!$B$12:$BX$181,BP$3,FALSE))</f>
        <v>0</v>
      </c>
      <c r="BQ609" s="24">
        <f>IF(ISNA(VLOOKUP(AM609,'2010 BPTs'!$B$12:$BX$181,BQ$3,FALSE)),0,VLOOKUP(AM609,'2010 BPTs'!$B$12:$BX$181,BQ$3,FALSE))</f>
        <v>0</v>
      </c>
      <c r="BS609" s="78">
        <f t="shared" si="187"/>
        <v>0</v>
      </c>
      <c r="BT609" s="68">
        <f t="shared" si="188"/>
        <v>0</v>
      </c>
      <c r="BU609" s="68">
        <f t="shared" si="189"/>
        <v>0</v>
      </c>
      <c r="BW609" s="24">
        <f>IF(ISNA(VLOOKUP(AF609,'2010 BPTs'!$B$12:$BX$181,BW$3,FALSE)),0,VLOOKUP(AF609,'2010 BPTs'!$B$12:$BX$181,BW$3,FALSE))</f>
        <v>0</v>
      </c>
      <c r="BX609" s="24">
        <f>IF(ISNA(VLOOKUP(AG609,'2010 BPTs'!$B$12:$BX$181,BX$3,FALSE)),0,VLOOKUP(AG609,'2010 BPTs'!$B$12:$BX$181,BX$3,FALSE))</f>
        <v>0</v>
      </c>
      <c r="BY609" s="24">
        <f>IF(ISNA(VLOOKUP(AH609,'2010 BPTs'!$B$12:$BX$181,BY$3,FALSE)),0,VLOOKUP(AH609,'2010 BPTs'!$B$12:$BX$181,BY$3,FALSE))</f>
        <v>0</v>
      </c>
      <c r="BZ609" s="24">
        <f>IF(ISNA(VLOOKUP(AI609,'2010 BPTs'!$B$12:$BX$181,BZ$3,FALSE)),0,VLOOKUP(AI609,'2010 BPTs'!$B$12:$BX$181,BZ$3,FALSE))</f>
        <v>0</v>
      </c>
      <c r="CA609" s="24">
        <f>IF(ISNA(VLOOKUP(AJ609,'2010 BPTs'!$B$12:$BX$181,CA$3,FALSE)),0,VLOOKUP(AJ609,'2010 BPTs'!$B$12:$BX$181,CA$3,FALSE))</f>
        <v>0</v>
      </c>
      <c r="CB609" s="24">
        <f>IF(ISNA(VLOOKUP(AK609,'2010 BPTs'!$B$12:$BX$181,CB$3,FALSE)),0,VLOOKUP(AK609,'2010 BPTs'!$B$12:$BX$181,CB$3,FALSE))</f>
        <v>0</v>
      </c>
      <c r="CC609" s="24">
        <f>IF(ISNA(VLOOKUP(AL609,'2010 BPTs'!$B$12:$BX$181,CC$3,FALSE)),0,VLOOKUP(AL609,'2010 BPTs'!$B$12:$BX$181,CC$3,FALSE))</f>
        <v>0</v>
      </c>
      <c r="CD609" s="24">
        <f>IF(ISNA(VLOOKUP(AM609,'2010 BPTs'!$B$12:$BX$181,CD$3,FALSE)),0,VLOOKUP(AM609,'2010 BPTs'!$B$12:$BX$181,CD$3,FALSE))</f>
        <v>0</v>
      </c>
      <c r="CF609" s="24">
        <f>IF(ISERROR(VLOOKUP(AF609,'2010 BPTs'!$B$12:$BX$181,CF$3,FALSE)/VLOOKUP(AF609,'2010 BPTs'!$B$12:$BX784,CF$3+3,FALSE)),0,VLOOKUP(AF609,'2010 BPTs'!$B$12:$BX$181,CF$3,FALSE)/VLOOKUP(AF609,'2010 BPTs'!$B$12:$BX784,CF$3+3,FALSE))</f>
        <v>0</v>
      </c>
      <c r="CG609" s="24">
        <f>IF(ISERROR(VLOOKUP(AG609,'2010 BPTs'!$B$12:$BX$181,CG$3,FALSE)/VLOOKUP(AG609,'2010 BPTs'!$B$12:$BX784,CG$3+3,FALSE)),0,VLOOKUP(AG609,'2010 BPTs'!$B$12:$BX$181,CG$3,FALSE)/VLOOKUP(AG609,'2010 BPTs'!$B$12:$BX784,CG$3+3,FALSE))</f>
        <v>0</v>
      </c>
      <c r="CH609" s="24">
        <f>IF(ISERROR(VLOOKUP(AH609,'2010 BPTs'!$B$12:$BX$181,CH$3,FALSE)/VLOOKUP(AH609,'2010 BPTs'!$B$12:$BX784,CH$3+3,FALSE)),0,VLOOKUP(AH609,'2010 BPTs'!$B$12:$BX$181,CH$3,FALSE)/VLOOKUP(AH609,'2010 BPTs'!$B$12:$BX784,CH$3+3,FALSE))</f>
        <v>0</v>
      </c>
      <c r="CI609" s="24">
        <f>IF(ISERROR(VLOOKUP(AI609,'2010 BPTs'!$B$12:$BX$181,CI$3,FALSE)/VLOOKUP(AI609,'2010 BPTs'!$B$12:$BX784,CI$3+3,FALSE)),0,VLOOKUP(AI609,'2010 BPTs'!$B$12:$BX$181,CI$3,FALSE)/VLOOKUP(AI609,'2010 BPTs'!$B$12:$BX784,CI$3+3,FALSE))</f>
        <v>0</v>
      </c>
      <c r="CJ609" s="24">
        <f>IF(ISERROR(VLOOKUP(AJ609,'2010 BPTs'!$B$12:$BX$181,CJ$3,FALSE)/VLOOKUP(AJ609,'2010 BPTs'!$B$12:$BX784,CJ$3+3,FALSE)),0,VLOOKUP(AJ609,'2010 BPTs'!$B$12:$BX$181,CJ$3,FALSE)/VLOOKUP(AJ609,'2010 BPTs'!$B$12:$BX784,CJ$3+3,FALSE))</f>
        <v>0</v>
      </c>
      <c r="CK609" s="24">
        <f>IF(ISERROR(VLOOKUP(AK609,'2010 BPTs'!$B$12:$BX$181,CK$3,FALSE)/VLOOKUP(AK609,'2010 BPTs'!$B$12:$BX784,CK$3+3,FALSE)),0,VLOOKUP(AK609,'2010 BPTs'!$B$12:$BX$181,CK$3,FALSE)/VLOOKUP(AK609,'2010 BPTs'!$B$12:$BX784,CK$3+3,FALSE))</f>
        <v>0</v>
      </c>
      <c r="CL609" s="24">
        <f>IF(ISERROR(VLOOKUP(AL609,'2010 BPTs'!$B$12:$BX$181,CL$3,FALSE)/VLOOKUP(AL609,'2010 BPTs'!$B$12:$BX784,CL$3+3,FALSE)),0,VLOOKUP(AL609,'2010 BPTs'!$B$12:$BX$181,CL$3,FALSE)/VLOOKUP(AL609,'2010 BPTs'!$B$12:$BX784,CL$3+3,FALSE))</f>
        <v>0</v>
      </c>
      <c r="CM609" s="24">
        <f>IF(ISERROR(VLOOKUP(AM609,'2010 BPTs'!$B$12:$BX$181,CM$3,FALSE)/VLOOKUP(AM609,'2010 BPTs'!$B$12:$BX784,CM$3+3,FALSE)),0,VLOOKUP(AM609,'2010 BPTs'!$B$12:$BX$181,CM$3,FALSE)/VLOOKUP(AM609,'2010 BPTs'!$B$12:$BX784,CM$3+3,FALSE))</f>
        <v>0</v>
      </c>
      <c r="CO609" s="24">
        <f>IF(ISERROR(VLOOKUP(AF609,'2010 BPTs'!$B$12:$BX$181,CO$3,FALSE)/VLOOKUP(AF609,'2010 BPTs'!$B$12:$BX784,CO$3+2,FALSE)),0,VLOOKUP(AF609,'2010 BPTs'!$B$12:$BX$181,CO$3,FALSE)/VLOOKUP(AF609,'2010 BPTs'!$B$12:$BX784,CO$3+2,FALSE))</f>
        <v>0</v>
      </c>
      <c r="CP609" s="24">
        <f>IF(ISERROR(VLOOKUP(AG609,'2010 BPTs'!$B$12:$BX$181,CP$3,FALSE)/VLOOKUP(AG609,'2010 BPTs'!$B$12:$BX784,CP$3+2,FALSE)),0,VLOOKUP(AG609,'2010 BPTs'!$B$12:$BX$181,CP$3,FALSE)/VLOOKUP(AG609,'2010 BPTs'!$B$12:$BX784,CP$3+2,FALSE))</f>
        <v>0</v>
      </c>
      <c r="CQ609" s="24">
        <f>IF(ISERROR(VLOOKUP(AH609,'2010 BPTs'!$B$12:$BX$181,CQ$3,FALSE)/VLOOKUP(AH609,'2010 BPTs'!$B$12:$BX784,CQ$3+2,FALSE)),0,VLOOKUP(AH609,'2010 BPTs'!$B$12:$BX$181,CQ$3,FALSE)/VLOOKUP(AH609,'2010 BPTs'!$B$12:$BX784,CQ$3+2,FALSE))</f>
        <v>0</v>
      </c>
      <c r="CR609" s="24">
        <f>IF(ISERROR(VLOOKUP(AI609,'2010 BPTs'!$B$12:$BX$181,CR$3,FALSE)/VLOOKUP(AI609,'2010 BPTs'!$B$12:$BX784,CR$3+2,FALSE)),0,VLOOKUP(AI609,'2010 BPTs'!$B$12:$BX$181,CR$3,FALSE)/VLOOKUP(AI609,'2010 BPTs'!$B$12:$BX784,CR$3+2,FALSE))</f>
        <v>0</v>
      </c>
      <c r="CS609" s="24">
        <f>IF(ISERROR(VLOOKUP(AJ609,'2010 BPTs'!$B$12:$BX$181,CS$3,FALSE)/VLOOKUP(AJ609,'2010 BPTs'!$B$12:$BX784,CS$3+2,FALSE)),0,VLOOKUP(AJ609,'2010 BPTs'!$B$12:$BX$181,CS$3,FALSE)/VLOOKUP(AJ609,'2010 BPTs'!$B$12:$BX784,CS$3+2,FALSE))</f>
        <v>0</v>
      </c>
      <c r="CT609" s="24">
        <f>IF(ISERROR(VLOOKUP(AK609,'2010 BPTs'!$B$12:$BX$181,CT$3,FALSE)/VLOOKUP(AK609,'2010 BPTs'!$B$12:$BX784,CT$3+2,FALSE)),0,VLOOKUP(AK609,'2010 BPTs'!$B$12:$BX$181,CT$3,FALSE)/VLOOKUP(AK609,'2010 BPTs'!$B$12:$BX784,CT$3+2,FALSE))</f>
        <v>0</v>
      </c>
      <c r="CU609" s="24">
        <f>IF(ISERROR(VLOOKUP(AL609,'2010 BPTs'!$B$12:$BX$181,CU$3,FALSE)/VLOOKUP(AL609,'2010 BPTs'!$B$12:$BX784,CU$3+2,FALSE)),0,VLOOKUP(AL609,'2010 BPTs'!$B$12:$BX$181,CU$3,FALSE)/VLOOKUP(AL609,'2010 BPTs'!$B$12:$BX784,CU$3+2,FALSE))</f>
        <v>0</v>
      </c>
      <c r="CV609" s="24">
        <f>IF(ISERROR(VLOOKUP(AM609,'2010 BPTs'!$B$12:$BX$181,CV$3,FALSE)/VLOOKUP(AM609,'2010 BPTs'!$B$12:$BX784,CV$3+2,FALSE)),0,VLOOKUP(AM609,'2010 BPTs'!$B$12:$BX$181,CV$3,FALSE)/VLOOKUP(AM609,'2010 BPTs'!$B$12:$BX784,CV$3+2,FALSE))</f>
        <v>0</v>
      </c>
      <c r="CX609" s="93">
        <f>'2012 BPTs'!BR105</f>
        <v>0</v>
      </c>
      <c r="CY609" s="93">
        <f>'2012 BPTs'!BS105</f>
        <v>0</v>
      </c>
    </row>
    <row r="610" spans="2:103" x14ac:dyDescent="0.2">
      <c r="B610" s="2" t="s">
        <v>213</v>
      </c>
      <c r="C610" s="2">
        <f>'2012 BPTs'!E106</f>
        <v>0</v>
      </c>
      <c r="D610" s="2">
        <f t="shared" si="179"/>
        <v>0</v>
      </c>
      <c r="E610" s="4">
        <f>'2012 BPTs'!F106</f>
        <v>0</v>
      </c>
      <c r="F610" s="88">
        <f>'2012 BPTs'!G106</f>
        <v>0</v>
      </c>
      <c r="G610" s="53">
        <f>'2012 BPTs'!I106</f>
        <v>0</v>
      </c>
      <c r="H610" s="88">
        <f>'2012 BPTs'!J106</f>
        <v>0</v>
      </c>
      <c r="I610" s="4">
        <f>'2012 BPTs'!K106</f>
        <v>0</v>
      </c>
      <c r="J610" s="5">
        <f>'2012 BPTs'!M106</f>
        <v>0</v>
      </c>
      <c r="K610" s="99">
        <f>'2012 BPTs'!BL106</f>
        <v>0</v>
      </c>
      <c r="L610" s="100">
        <f t="shared" si="191"/>
        <v>0</v>
      </c>
      <c r="M610" s="101">
        <f t="shared" si="180"/>
        <v>0</v>
      </c>
      <c r="N610" s="102">
        <f t="shared" si="183"/>
        <v>0</v>
      </c>
      <c r="O610" s="103">
        <f>'2012 BPTs'!BM106</f>
        <v>0</v>
      </c>
      <c r="P610" s="100">
        <f t="shared" si="192"/>
        <v>0</v>
      </c>
      <c r="Q610" s="101">
        <f t="shared" si="181"/>
        <v>0</v>
      </c>
      <c r="R610" s="104">
        <f t="shared" si="193"/>
        <v>0</v>
      </c>
      <c r="S610" s="105">
        <f t="shared" si="184"/>
        <v>0</v>
      </c>
      <c r="T610" s="104">
        <f t="shared" si="194"/>
        <v>0</v>
      </c>
      <c r="U610" s="121">
        <f>IF(K610=0,0,IF(B610="Manual",(S610-O610-AP610*(O610/(O610+Z610)))/S610,'2012 BPTs'!BP106))</f>
        <v>0</v>
      </c>
      <c r="V610" s="99">
        <f>'2012 BPTs'!BN106</f>
        <v>0</v>
      </c>
      <c r="W610" s="100">
        <f t="shared" si="190"/>
        <v>0</v>
      </c>
      <c r="X610" s="103">
        <f t="shared" si="182"/>
        <v>0</v>
      </c>
      <c r="Y610" s="102">
        <f t="shared" si="185"/>
        <v>0</v>
      </c>
      <c r="Z610" s="103">
        <f>'2012 BPTs'!BO106</f>
        <v>0</v>
      </c>
      <c r="AA610" s="104">
        <f t="shared" si="195"/>
        <v>0</v>
      </c>
      <c r="AB610" s="106">
        <f>IF(W610=0,0,IF(B610="Manual",(V610-Z610-AP610*(Z610/(Z610+O610)))/V610,'2012 BPTs'!BQ106))</f>
        <v>0</v>
      </c>
      <c r="AD610" s="2" t="str">
        <f t="shared" si="186"/>
        <v>00-0</v>
      </c>
      <c r="AE610" s="2">
        <f>'2012 BPTs'!BA106</f>
        <v>0</v>
      </c>
      <c r="AF610" s="2" t="str">
        <f>IF(B610="Auto",'2012 BPTs'!BB106,D610&amp;E610&amp;"-"&amp;F610)</f>
        <v/>
      </c>
      <c r="AG610" s="2" t="str">
        <f>'2012 BPTs'!BC106</f>
        <v/>
      </c>
      <c r="AH610" s="2" t="str">
        <f>'2012 BPTs'!BD106</f>
        <v/>
      </c>
      <c r="AI610" s="2" t="str">
        <f>'2012 BPTs'!BE106</f>
        <v/>
      </c>
      <c r="AJ610" s="2" t="str">
        <f>'2012 BPTs'!BF106</f>
        <v/>
      </c>
      <c r="AK610" s="2" t="str">
        <f>'2012 BPTs'!BG106</f>
        <v/>
      </c>
      <c r="AL610" s="2" t="str">
        <f>'2012 BPTs'!BH106</f>
        <v/>
      </c>
      <c r="AM610" s="2" t="str">
        <f>'2012 BPTs'!BI106</f>
        <v/>
      </c>
      <c r="AO610" s="128">
        <f>'2012 BPTs'!AJ106*'2012 BPTs'!BK106</f>
        <v>0</v>
      </c>
      <c r="AP610" s="128">
        <f>'2012 BPTs'!AK106*'2012 BPTs'!BK106</f>
        <v>0</v>
      </c>
      <c r="AR610" s="5">
        <f>IF(B610="Auto",'2012 BPTs'!M106,J610)</f>
        <v>0</v>
      </c>
      <c r="AS610" s="5">
        <f>'2012 BPTs'!O106</f>
        <v>0</v>
      </c>
      <c r="AT610" s="5">
        <f>'2012 BPTs'!Q106</f>
        <v>0</v>
      </c>
      <c r="AU610" s="5">
        <f>'2012 BPTs'!S106</f>
        <v>0</v>
      </c>
      <c r="AV610" s="5">
        <f>'2012 BPTs'!U106</f>
        <v>0</v>
      </c>
      <c r="AW610" s="5">
        <f>'2012 BPTs'!W106</f>
        <v>0</v>
      </c>
      <c r="AX610" s="5">
        <f>'2012 BPTs'!Y106</f>
        <v>0</v>
      </c>
      <c r="AY610" s="5">
        <f>'2012 BPTs'!AA106</f>
        <v>0</v>
      </c>
      <c r="BA610" s="24">
        <f>IF(ISNA(VLOOKUP(AF610,'2010 BPTs'!$B$12:$BX$181,BA$3,FALSE)),0,VLOOKUP(AF610,'2010 BPTs'!$B$12:$BX$181,BA$3,FALSE))</f>
        <v>0</v>
      </c>
      <c r="BB610" s="24">
        <f>IF(ISNA(VLOOKUP(AG610,'2010 BPTs'!$B$12:$BX$181,BB$3,FALSE)),0,VLOOKUP(AG610,'2010 BPTs'!$B$12:$BX$181,BB$3,FALSE))</f>
        <v>0</v>
      </c>
      <c r="BC610" s="24">
        <f>IF(ISNA(VLOOKUP(AH610,'2010 BPTs'!$B$12:$BX$181,BC$3,FALSE)),0,VLOOKUP(AH610,'2010 BPTs'!$B$12:$BX$181,BC$3,FALSE))</f>
        <v>0</v>
      </c>
      <c r="BD610" s="24">
        <f>IF(ISNA(VLOOKUP(AI610,'2010 BPTs'!$B$12:$BX$181,BD$3,FALSE)),0,VLOOKUP(AI610,'2010 BPTs'!$B$12:$BX$181,BD$3,FALSE))</f>
        <v>0</v>
      </c>
      <c r="BE610" s="24">
        <f>IF(ISNA(VLOOKUP(AJ610,'2010 BPTs'!$B$12:$BX$181,BE$3,FALSE)),0,VLOOKUP(AJ610,'2010 BPTs'!$B$12:$BX$181,BE$3,FALSE))</f>
        <v>0</v>
      </c>
      <c r="BF610" s="24">
        <f>IF(ISNA(VLOOKUP(AK610,'2010 BPTs'!$B$12:$BX$181,BF$3,FALSE)),0,VLOOKUP(AK610,'2010 BPTs'!$B$12:$BX$181,BF$3,FALSE))</f>
        <v>0</v>
      </c>
      <c r="BG610" s="24">
        <f>IF(ISNA(VLOOKUP(AL610,'2010 BPTs'!$B$12:$BX$181,BG$3,FALSE)),0,VLOOKUP(AL610,'2010 BPTs'!$B$12:$BX$181,BG$3,FALSE))</f>
        <v>0</v>
      </c>
      <c r="BH610" s="24">
        <f>IF(ISNA(VLOOKUP(AM610,'2010 BPTs'!$B$12:$BX$181,BH$3,FALSE)),0,VLOOKUP(AM610,'2010 BPTs'!$B$12:$BX$181,BH$3,FALSE))</f>
        <v>0</v>
      </c>
      <c r="BJ610" s="24">
        <f>IF(ISNA(VLOOKUP(AF610,'2010 BPTs'!$B$12:$BX$181,BJ$3,FALSE)),0,VLOOKUP(AF610,'2010 BPTs'!$B$12:$BX$181,BJ$3,FALSE))</f>
        <v>0</v>
      </c>
      <c r="BK610" s="24">
        <f>IF(ISNA(VLOOKUP(AG610,'2010 BPTs'!$B$12:$BX$181,BK$3,FALSE)),0,VLOOKUP(AG610,'2010 BPTs'!$B$12:$BX$181,BK$3,FALSE))</f>
        <v>0</v>
      </c>
      <c r="BL610" s="24">
        <f>IF(ISNA(VLOOKUP(AH610,'2010 BPTs'!$B$12:$BX$181,BL$3,FALSE)),0,VLOOKUP(AH610,'2010 BPTs'!$B$12:$BX$181,BL$3,FALSE))</f>
        <v>0</v>
      </c>
      <c r="BM610" s="24">
        <f>IF(ISNA(VLOOKUP(AI610,'2010 BPTs'!$B$12:$BX$181,BM$3,FALSE)),0,VLOOKUP(AI610,'2010 BPTs'!$B$12:$BX$181,BM$3,FALSE))</f>
        <v>0</v>
      </c>
      <c r="BN610" s="24">
        <f>IF(ISNA(VLOOKUP(AJ610,'2010 BPTs'!$B$12:$BX$181,BN$3,FALSE)),0,VLOOKUP(AJ610,'2010 BPTs'!$B$12:$BX$181,BN$3,FALSE))</f>
        <v>0</v>
      </c>
      <c r="BO610" s="24">
        <f>IF(ISNA(VLOOKUP(AK610,'2010 BPTs'!$B$12:$BX$181,BO$3,FALSE)),0,VLOOKUP(AK610,'2010 BPTs'!$B$12:$BX$181,BO$3,FALSE))</f>
        <v>0</v>
      </c>
      <c r="BP610" s="24">
        <f>IF(ISNA(VLOOKUP(AL610,'2010 BPTs'!$B$12:$BX$181,BP$3,FALSE)),0,VLOOKUP(AL610,'2010 BPTs'!$B$12:$BX$181,BP$3,FALSE))</f>
        <v>0</v>
      </c>
      <c r="BQ610" s="24">
        <f>IF(ISNA(VLOOKUP(AM610,'2010 BPTs'!$B$12:$BX$181,BQ$3,FALSE)),0,VLOOKUP(AM610,'2010 BPTs'!$B$12:$BX$181,BQ$3,FALSE))</f>
        <v>0</v>
      </c>
      <c r="BS610" s="78">
        <f t="shared" si="187"/>
        <v>0</v>
      </c>
      <c r="BT610" s="68">
        <f t="shared" si="188"/>
        <v>0</v>
      </c>
      <c r="BU610" s="68">
        <f t="shared" si="189"/>
        <v>0</v>
      </c>
      <c r="BW610" s="24">
        <f>IF(ISNA(VLOOKUP(AF610,'2010 BPTs'!$B$12:$BX$181,BW$3,FALSE)),0,VLOOKUP(AF610,'2010 BPTs'!$B$12:$BX$181,BW$3,FALSE))</f>
        <v>0</v>
      </c>
      <c r="BX610" s="24">
        <f>IF(ISNA(VLOOKUP(AG610,'2010 BPTs'!$B$12:$BX$181,BX$3,FALSE)),0,VLOOKUP(AG610,'2010 BPTs'!$B$12:$BX$181,BX$3,FALSE))</f>
        <v>0</v>
      </c>
      <c r="BY610" s="24">
        <f>IF(ISNA(VLOOKUP(AH610,'2010 BPTs'!$B$12:$BX$181,BY$3,FALSE)),0,VLOOKUP(AH610,'2010 BPTs'!$B$12:$BX$181,BY$3,FALSE))</f>
        <v>0</v>
      </c>
      <c r="BZ610" s="24">
        <f>IF(ISNA(VLOOKUP(AI610,'2010 BPTs'!$B$12:$BX$181,BZ$3,FALSE)),0,VLOOKUP(AI610,'2010 BPTs'!$B$12:$BX$181,BZ$3,FALSE))</f>
        <v>0</v>
      </c>
      <c r="CA610" s="24">
        <f>IF(ISNA(VLOOKUP(AJ610,'2010 BPTs'!$B$12:$BX$181,CA$3,FALSE)),0,VLOOKUP(AJ610,'2010 BPTs'!$B$12:$BX$181,CA$3,FALSE))</f>
        <v>0</v>
      </c>
      <c r="CB610" s="24">
        <f>IF(ISNA(VLOOKUP(AK610,'2010 BPTs'!$B$12:$BX$181,CB$3,FALSE)),0,VLOOKUP(AK610,'2010 BPTs'!$B$12:$BX$181,CB$3,FALSE))</f>
        <v>0</v>
      </c>
      <c r="CC610" s="24">
        <f>IF(ISNA(VLOOKUP(AL610,'2010 BPTs'!$B$12:$BX$181,CC$3,FALSE)),0,VLOOKUP(AL610,'2010 BPTs'!$B$12:$BX$181,CC$3,FALSE))</f>
        <v>0</v>
      </c>
      <c r="CD610" s="24">
        <f>IF(ISNA(VLOOKUP(AM610,'2010 BPTs'!$B$12:$BX$181,CD$3,FALSE)),0,VLOOKUP(AM610,'2010 BPTs'!$B$12:$BX$181,CD$3,FALSE))</f>
        <v>0</v>
      </c>
      <c r="CF610" s="24">
        <f>IF(ISERROR(VLOOKUP(AF610,'2010 BPTs'!$B$12:$BX$181,CF$3,FALSE)/VLOOKUP(AF610,'2010 BPTs'!$B$12:$BX785,CF$3+3,FALSE)),0,VLOOKUP(AF610,'2010 BPTs'!$B$12:$BX$181,CF$3,FALSE)/VLOOKUP(AF610,'2010 BPTs'!$B$12:$BX785,CF$3+3,FALSE))</f>
        <v>0</v>
      </c>
      <c r="CG610" s="24">
        <f>IF(ISERROR(VLOOKUP(AG610,'2010 BPTs'!$B$12:$BX$181,CG$3,FALSE)/VLOOKUP(AG610,'2010 BPTs'!$B$12:$BX785,CG$3+3,FALSE)),0,VLOOKUP(AG610,'2010 BPTs'!$B$12:$BX$181,CG$3,FALSE)/VLOOKUP(AG610,'2010 BPTs'!$B$12:$BX785,CG$3+3,FALSE))</f>
        <v>0</v>
      </c>
      <c r="CH610" s="24">
        <f>IF(ISERROR(VLOOKUP(AH610,'2010 BPTs'!$B$12:$BX$181,CH$3,FALSE)/VLOOKUP(AH610,'2010 BPTs'!$B$12:$BX785,CH$3+3,FALSE)),0,VLOOKUP(AH610,'2010 BPTs'!$B$12:$BX$181,CH$3,FALSE)/VLOOKUP(AH610,'2010 BPTs'!$B$12:$BX785,CH$3+3,FALSE))</f>
        <v>0</v>
      </c>
      <c r="CI610" s="24">
        <f>IF(ISERROR(VLOOKUP(AI610,'2010 BPTs'!$B$12:$BX$181,CI$3,FALSE)/VLOOKUP(AI610,'2010 BPTs'!$B$12:$BX785,CI$3+3,FALSE)),0,VLOOKUP(AI610,'2010 BPTs'!$B$12:$BX$181,CI$3,FALSE)/VLOOKUP(AI610,'2010 BPTs'!$B$12:$BX785,CI$3+3,FALSE))</f>
        <v>0</v>
      </c>
      <c r="CJ610" s="24">
        <f>IF(ISERROR(VLOOKUP(AJ610,'2010 BPTs'!$B$12:$BX$181,CJ$3,FALSE)/VLOOKUP(AJ610,'2010 BPTs'!$B$12:$BX785,CJ$3+3,FALSE)),0,VLOOKUP(AJ610,'2010 BPTs'!$B$12:$BX$181,CJ$3,FALSE)/VLOOKUP(AJ610,'2010 BPTs'!$B$12:$BX785,CJ$3+3,FALSE))</f>
        <v>0</v>
      </c>
      <c r="CK610" s="24">
        <f>IF(ISERROR(VLOOKUP(AK610,'2010 BPTs'!$B$12:$BX$181,CK$3,FALSE)/VLOOKUP(AK610,'2010 BPTs'!$B$12:$BX785,CK$3+3,FALSE)),0,VLOOKUP(AK610,'2010 BPTs'!$B$12:$BX$181,CK$3,FALSE)/VLOOKUP(AK610,'2010 BPTs'!$B$12:$BX785,CK$3+3,FALSE))</f>
        <v>0</v>
      </c>
      <c r="CL610" s="24">
        <f>IF(ISERROR(VLOOKUP(AL610,'2010 BPTs'!$B$12:$BX$181,CL$3,FALSE)/VLOOKUP(AL610,'2010 BPTs'!$B$12:$BX785,CL$3+3,FALSE)),0,VLOOKUP(AL610,'2010 BPTs'!$B$12:$BX$181,CL$3,FALSE)/VLOOKUP(AL610,'2010 BPTs'!$B$12:$BX785,CL$3+3,FALSE))</f>
        <v>0</v>
      </c>
      <c r="CM610" s="24">
        <f>IF(ISERROR(VLOOKUP(AM610,'2010 BPTs'!$B$12:$BX$181,CM$3,FALSE)/VLOOKUP(AM610,'2010 BPTs'!$B$12:$BX785,CM$3+3,FALSE)),0,VLOOKUP(AM610,'2010 BPTs'!$B$12:$BX$181,CM$3,FALSE)/VLOOKUP(AM610,'2010 BPTs'!$B$12:$BX785,CM$3+3,FALSE))</f>
        <v>0</v>
      </c>
      <c r="CO610" s="24">
        <f>IF(ISERROR(VLOOKUP(AF610,'2010 BPTs'!$B$12:$BX$181,CO$3,FALSE)/VLOOKUP(AF610,'2010 BPTs'!$B$12:$BX785,CO$3+2,FALSE)),0,VLOOKUP(AF610,'2010 BPTs'!$B$12:$BX$181,CO$3,FALSE)/VLOOKUP(AF610,'2010 BPTs'!$B$12:$BX785,CO$3+2,FALSE))</f>
        <v>0</v>
      </c>
      <c r="CP610" s="24">
        <f>IF(ISERROR(VLOOKUP(AG610,'2010 BPTs'!$B$12:$BX$181,CP$3,FALSE)/VLOOKUP(AG610,'2010 BPTs'!$B$12:$BX785,CP$3+2,FALSE)),0,VLOOKUP(AG610,'2010 BPTs'!$B$12:$BX$181,CP$3,FALSE)/VLOOKUP(AG610,'2010 BPTs'!$B$12:$BX785,CP$3+2,FALSE))</f>
        <v>0</v>
      </c>
      <c r="CQ610" s="24">
        <f>IF(ISERROR(VLOOKUP(AH610,'2010 BPTs'!$B$12:$BX$181,CQ$3,FALSE)/VLOOKUP(AH610,'2010 BPTs'!$B$12:$BX785,CQ$3+2,FALSE)),0,VLOOKUP(AH610,'2010 BPTs'!$B$12:$BX$181,CQ$3,FALSE)/VLOOKUP(AH610,'2010 BPTs'!$B$12:$BX785,CQ$3+2,FALSE))</f>
        <v>0</v>
      </c>
      <c r="CR610" s="24">
        <f>IF(ISERROR(VLOOKUP(AI610,'2010 BPTs'!$B$12:$BX$181,CR$3,FALSE)/VLOOKUP(AI610,'2010 BPTs'!$B$12:$BX785,CR$3+2,FALSE)),0,VLOOKUP(AI610,'2010 BPTs'!$B$12:$BX$181,CR$3,FALSE)/VLOOKUP(AI610,'2010 BPTs'!$B$12:$BX785,CR$3+2,FALSE))</f>
        <v>0</v>
      </c>
      <c r="CS610" s="24">
        <f>IF(ISERROR(VLOOKUP(AJ610,'2010 BPTs'!$B$12:$BX$181,CS$3,FALSE)/VLOOKUP(AJ610,'2010 BPTs'!$B$12:$BX785,CS$3+2,FALSE)),0,VLOOKUP(AJ610,'2010 BPTs'!$B$12:$BX$181,CS$3,FALSE)/VLOOKUP(AJ610,'2010 BPTs'!$B$12:$BX785,CS$3+2,FALSE))</f>
        <v>0</v>
      </c>
      <c r="CT610" s="24">
        <f>IF(ISERROR(VLOOKUP(AK610,'2010 BPTs'!$B$12:$BX$181,CT$3,FALSE)/VLOOKUP(AK610,'2010 BPTs'!$B$12:$BX785,CT$3+2,FALSE)),0,VLOOKUP(AK610,'2010 BPTs'!$B$12:$BX$181,CT$3,FALSE)/VLOOKUP(AK610,'2010 BPTs'!$B$12:$BX785,CT$3+2,FALSE))</f>
        <v>0</v>
      </c>
      <c r="CU610" s="24">
        <f>IF(ISERROR(VLOOKUP(AL610,'2010 BPTs'!$B$12:$BX$181,CU$3,FALSE)/VLOOKUP(AL610,'2010 BPTs'!$B$12:$BX785,CU$3+2,FALSE)),0,VLOOKUP(AL610,'2010 BPTs'!$B$12:$BX$181,CU$3,FALSE)/VLOOKUP(AL610,'2010 BPTs'!$B$12:$BX785,CU$3+2,FALSE))</f>
        <v>0</v>
      </c>
      <c r="CV610" s="24">
        <f>IF(ISERROR(VLOOKUP(AM610,'2010 BPTs'!$B$12:$BX$181,CV$3,FALSE)/VLOOKUP(AM610,'2010 BPTs'!$B$12:$BX785,CV$3+2,FALSE)),0,VLOOKUP(AM610,'2010 BPTs'!$B$12:$BX$181,CV$3,FALSE)/VLOOKUP(AM610,'2010 BPTs'!$B$12:$BX785,CV$3+2,FALSE))</f>
        <v>0</v>
      </c>
      <c r="CX610" s="93">
        <f>'2012 BPTs'!BR106</f>
        <v>0</v>
      </c>
      <c r="CY610" s="93">
        <f>'2012 BPTs'!BS106</f>
        <v>0</v>
      </c>
    </row>
    <row r="611" spans="2:103" x14ac:dyDescent="0.2">
      <c r="B611" s="2" t="s">
        <v>213</v>
      </c>
      <c r="C611" s="2">
        <f>'2012 BPTs'!E107</f>
        <v>0</v>
      </c>
      <c r="D611" s="2">
        <f t="shared" si="179"/>
        <v>0</v>
      </c>
      <c r="E611" s="4">
        <f>'2012 BPTs'!F107</f>
        <v>0</v>
      </c>
      <c r="F611" s="88">
        <f>'2012 BPTs'!G107</f>
        <v>0</v>
      </c>
      <c r="G611" s="53">
        <f>'2012 BPTs'!I107</f>
        <v>0</v>
      </c>
      <c r="H611" s="88">
        <f>'2012 BPTs'!J107</f>
        <v>0</v>
      </c>
      <c r="I611" s="4">
        <f>'2012 BPTs'!K107</f>
        <v>0</v>
      </c>
      <c r="J611" s="5">
        <f>'2012 BPTs'!M107</f>
        <v>0</v>
      </c>
      <c r="K611" s="99">
        <f>'2012 BPTs'!BL107</f>
        <v>0</v>
      </c>
      <c r="L611" s="100">
        <f t="shared" si="191"/>
        <v>0</v>
      </c>
      <c r="M611" s="101">
        <f t="shared" si="180"/>
        <v>0</v>
      </c>
      <c r="N611" s="102">
        <f t="shared" si="183"/>
        <v>0</v>
      </c>
      <c r="O611" s="103">
        <f>'2012 BPTs'!BM107</f>
        <v>0</v>
      </c>
      <c r="P611" s="100">
        <f t="shared" si="192"/>
        <v>0</v>
      </c>
      <c r="Q611" s="101">
        <f t="shared" si="181"/>
        <v>0</v>
      </c>
      <c r="R611" s="104">
        <f t="shared" si="193"/>
        <v>0</v>
      </c>
      <c r="S611" s="105">
        <f t="shared" si="184"/>
        <v>0</v>
      </c>
      <c r="T611" s="104">
        <f t="shared" si="194"/>
        <v>0</v>
      </c>
      <c r="U611" s="121">
        <f>IF(K611=0,0,IF(B611="Manual",(S611-O611-AP611*(O611/(O611+Z611)))/S611,'2012 BPTs'!BP107))</f>
        <v>0</v>
      </c>
      <c r="V611" s="99">
        <f>'2012 BPTs'!BN107</f>
        <v>0</v>
      </c>
      <c r="W611" s="100">
        <f t="shared" si="190"/>
        <v>0</v>
      </c>
      <c r="X611" s="103">
        <f t="shared" si="182"/>
        <v>0</v>
      </c>
      <c r="Y611" s="102">
        <f t="shared" si="185"/>
        <v>0</v>
      </c>
      <c r="Z611" s="103">
        <f>'2012 BPTs'!BO107</f>
        <v>0</v>
      </c>
      <c r="AA611" s="104">
        <f t="shared" si="195"/>
        <v>0</v>
      </c>
      <c r="AB611" s="106">
        <f>IF(W611=0,0,IF(B611="Manual",(V611-Z611-AP611*(Z611/(Z611+O611)))/V611,'2012 BPTs'!BQ107))</f>
        <v>0</v>
      </c>
      <c r="AD611" s="2" t="str">
        <f t="shared" si="186"/>
        <v>00-0</v>
      </c>
      <c r="AE611" s="2">
        <f>'2012 BPTs'!BA107</f>
        <v>0</v>
      </c>
      <c r="AF611" s="2" t="str">
        <f>IF(B611="Auto",'2012 BPTs'!BB107,D611&amp;E611&amp;"-"&amp;F611)</f>
        <v/>
      </c>
      <c r="AG611" s="2" t="str">
        <f>'2012 BPTs'!BC107</f>
        <v/>
      </c>
      <c r="AH611" s="2" t="str">
        <f>'2012 BPTs'!BD107</f>
        <v/>
      </c>
      <c r="AI611" s="2" t="str">
        <f>'2012 BPTs'!BE107</f>
        <v/>
      </c>
      <c r="AJ611" s="2" t="str">
        <f>'2012 BPTs'!BF107</f>
        <v/>
      </c>
      <c r="AK611" s="2" t="str">
        <f>'2012 BPTs'!BG107</f>
        <v/>
      </c>
      <c r="AL611" s="2" t="str">
        <f>'2012 BPTs'!BH107</f>
        <v/>
      </c>
      <c r="AM611" s="2" t="str">
        <f>'2012 BPTs'!BI107</f>
        <v/>
      </c>
      <c r="AO611" s="128">
        <f>'2012 BPTs'!AJ107*'2012 BPTs'!BK107</f>
        <v>0</v>
      </c>
      <c r="AP611" s="128">
        <f>'2012 BPTs'!AK107*'2012 BPTs'!BK107</f>
        <v>0</v>
      </c>
      <c r="AR611" s="5">
        <f>IF(B611="Auto",'2012 BPTs'!M107,J611)</f>
        <v>0</v>
      </c>
      <c r="AS611" s="5">
        <f>'2012 BPTs'!O107</f>
        <v>0</v>
      </c>
      <c r="AT611" s="5">
        <f>'2012 BPTs'!Q107</f>
        <v>0</v>
      </c>
      <c r="AU611" s="5">
        <f>'2012 BPTs'!S107</f>
        <v>0</v>
      </c>
      <c r="AV611" s="5">
        <f>'2012 BPTs'!U107</f>
        <v>0</v>
      </c>
      <c r="AW611" s="5">
        <f>'2012 BPTs'!W107</f>
        <v>0</v>
      </c>
      <c r="AX611" s="5">
        <f>'2012 BPTs'!Y107</f>
        <v>0</v>
      </c>
      <c r="AY611" s="5">
        <f>'2012 BPTs'!AA107</f>
        <v>0</v>
      </c>
      <c r="BA611" s="24">
        <f>IF(ISNA(VLOOKUP(AF611,'2010 BPTs'!$B$12:$BX$181,BA$3,FALSE)),0,VLOOKUP(AF611,'2010 BPTs'!$B$12:$BX$181,BA$3,FALSE))</f>
        <v>0</v>
      </c>
      <c r="BB611" s="24">
        <f>IF(ISNA(VLOOKUP(AG611,'2010 BPTs'!$B$12:$BX$181,BB$3,FALSE)),0,VLOOKUP(AG611,'2010 BPTs'!$B$12:$BX$181,BB$3,FALSE))</f>
        <v>0</v>
      </c>
      <c r="BC611" s="24">
        <f>IF(ISNA(VLOOKUP(AH611,'2010 BPTs'!$B$12:$BX$181,BC$3,FALSE)),0,VLOOKUP(AH611,'2010 BPTs'!$B$12:$BX$181,BC$3,FALSE))</f>
        <v>0</v>
      </c>
      <c r="BD611" s="24">
        <f>IF(ISNA(VLOOKUP(AI611,'2010 BPTs'!$B$12:$BX$181,BD$3,FALSE)),0,VLOOKUP(AI611,'2010 BPTs'!$B$12:$BX$181,BD$3,FALSE))</f>
        <v>0</v>
      </c>
      <c r="BE611" s="24">
        <f>IF(ISNA(VLOOKUP(AJ611,'2010 BPTs'!$B$12:$BX$181,BE$3,FALSE)),0,VLOOKUP(AJ611,'2010 BPTs'!$B$12:$BX$181,BE$3,FALSE))</f>
        <v>0</v>
      </c>
      <c r="BF611" s="24">
        <f>IF(ISNA(VLOOKUP(AK611,'2010 BPTs'!$B$12:$BX$181,BF$3,FALSE)),0,VLOOKUP(AK611,'2010 BPTs'!$B$12:$BX$181,BF$3,FALSE))</f>
        <v>0</v>
      </c>
      <c r="BG611" s="24">
        <f>IF(ISNA(VLOOKUP(AL611,'2010 BPTs'!$B$12:$BX$181,BG$3,FALSE)),0,VLOOKUP(AL611,'2010 BPTs'!$B$12:$BX$181,BG$3,FALSE))</f>
        <v>0</v>
      </c>
      <c r="BH611" s="24">
        <f>IF(ISNA(VLOOKUP(AM611,'2010 BPTs'!$B$12:$BX$181,BH$3,FALSE)),0,VLOOKUP(AM611,'2010 BPTs'!$B$12:$BX$181,BH$3,FALSE))</f>
        <v>0</v>
      </c>
      <c r="BJ611" s="24">
        <f>IF(ISNA(VLOOKUP(AF611,'2010 BPTs'!$B$12:$BX$181,BJ$3,FALSE)),0,VLOOKUP(AF611,'2010 BPTs'!$B$12:$BX$181,BJ$3,FALSE))</f>
        <v>0</v>
      </c>
      <c r="BK611" s="24">
        <f>IF(ISNA(VLOOKUP(AG611,'2010 BPTs'!$B$12:$BX$181,BK$3,FALSE)),0,VLOOKUP(AG611,'2010 BPTs'!$B$12:$BX$181,BK$3,FALSE))</f>
        <v>0</v>
      </c>
      <c r="BL611" s="24">
        <f>IF(ISNA(VLOOKUP(AH611,'2010 BPTs'!$B$12:$BX$181,BL$3,FALSE)),0,VLOOKUP(AH611,'2010 BPTs'!$B$12:$BX$181,BL$3,FALSE))</f>
        <v>0</v>
      </c>
      <c r="BM611" s="24">
        <f>IF(ISNA(VLOOKUP(AI611,'2010 BPTs'!$B$12:$BX$181,BM$3,FALSE)),0,VLOOKUP(AI611,'2010 BPTs'!$B$12:$BX$181,BM$3,FALSE))</f>
        <v>0</v>
      </c>
      <c r="BN611" s="24">
        <f>IF(ISNA(VLOOKUP(AJ611,'2010 BPTs'!$B$12:$BX$181,BN$3,FALSE)),0,VLOOKUP(AJ611,'2010 BPTs'!$B$12:$BX$181,BN$3,FALSE))</f>
        <v>0</v>
      </c>
      <c r="BO611" s="24">
        <f>IF(ISNA(VLOOKUP(AK611,'2010 BPTs'!$B$12:$BX$181,BO$3,FALSE)),0,VLOOKUP(AK611,'2010 BPTs'!$B$12:$BX$181,BO$3,FALSE))</f>
        <v>0</v>
      </c>
      <c r="BP611" s="24">
        <f>IF(ISNA(VLOOKUP(AL611,'2010 BPTs'!$B$12:$BX$181,BP$3,FALSE)),0,VLOOKUP(AL611,'2010 BPTs'!$B$12:$BX$181,BP$3,FALSE))</f>
        <v>0</v>
      </c>
      <c r="BQ611" s="24">
        <f>IF(ISNA(VLOOKUP(AM611,'2010 BPTs'!$B$12:$BX$181,BQ$3,FALSE)),0,VLOOKUP(AM611,'2010 BPTs'!$B$12:$BX$181,BQ$3,FALSE))</f>
        <v>0</v>
      </c>
      <c r="BS611" s="78">
        <f t="shared" si="187"/>
        <v>0</v>
      </c>
      <c r="BT611" s="68">
        <f t="shared" si="188"/>
        <v>0</v>
      </c>
      <c r="BU611" s="68">
        <f t="shared" si="189"/>
        <v>0</v>
      </c>
      <c r="BW611" s="24">
        <f>IF(ISNA(VLOOKUP(AF611,'2010 BPTs'!$B$12:$BX$181,BW$3,FALSE)),0,VLOOKUP(AF611,'2010 BPTs'!$B$12:$BX$181,BW$3,FALSE))</f>
        <v>0</v>
      </c>
      <c r="BX611" s="24">
        <f>IF(ISNA(VLOOKUP(AG611,'2010 BPTs'!$B$12:$BX$181,BX$3,FALSE)),0,VLOOKUP(AG611,'2010 BPTs'!$B$12:$BX$181,BX$3,FALSE))</f>
        <v>0</v>
      </c>
      <c r="BY611" s="24">
        <f>IF(ISNA(VLOOKUP(AH611,'2010 BPTs'!$B$12:$BX$181,BY$3,FALSE)),0,VLOOKUP(AH611,'2010 BPTs'!$B$12:$BX$181,BY$3,FALSE))</f>
        <v>0</v>
      </c>
      <c r="BZ611" s="24">
        <f>IF(ISNA(VLOOKUP(AI611,'2010 BPTs'!$B$12:$BX$181,BZ$3,FALSE)),0,VLOOKUP(AI611,'2010 BPTs'!$B$12:$BX$181,BZ$3,FALSE))</f>
        <v>0</v>
      </c>
      <c r="CA611" s="24">
        <f>IF(ISNA(VLOOKUP(AJ611,'2010 BPTs'!$B$12:$BX$181,CA$3,FALSE)),0,VLOOKUP(AJ611,'2010 BPTs'!$B$12:$BX$181,CA$3,FALSE))</f>
        <v>0</v>
      </c>
      <c r="CB611" s="24">
        <f>IF(ISNA(VLOOKUP(AK611,'2010 BPTs'!$B$12:$BX$181,CB$3,FALSE)),0,VLOOKUP(AK611,'2010 BPTs'!$B$12:$BX$181,CB$3,FALSE))</f>
        <v>0</v>
      </c>
      <c r="CC611" s="24">
        <f>IF(ISNA(VLOOKUP(AL611,'2010 BPTs'!$B$12:$BX$181,CC$3,FALSE)),0,VLOOKUP(AL611,'2010 BPTs'!$B$12:$BX$181,CC$3,FALSE))</f>
        <v>0</v>
      </c>
      <c r="CD611" s="24">
        <f>IF(ISNA(VLOOKUP(AM611,'2010 BPTs'!$B$12:$BX$181,CD$3,FALSE)),0,VLOOKUP(AM611,'2010 BPTs'!$B$12:$BX$181,CD$3,FALSE))</f>
        <v>0</v>
      </c>
      <c r="CF611" s="24">
        <f>IF(ISERROR(VLOOKUP(AF611,'2010 BPTs'!$B$12:$BX$181,CF$3,FALSE)/VLOOKUP(AF611,'2010 BPTs'!$B$12:$BX786,CF$3+3,FALSE)),0,VLOOKUP(AF611,'2010 BPTs'!$B$12:$BX$181,CF$3,FALSE)/VLOOKUP(AF611,'2010 BPTs'!$B$12:$BX786,CF$3+3,FALSE))</f>
        <v>0</v>
      </c>
      <c r="CG611" s="24">
        <f>IF(ISERROR(VLOOKUP(AG611,'2010 BPTs'!$B$12:$BX$181,CG$3,FALSE)/VLOOKUP(AG611,'2010 BPTs'!$B$12:$BX786,CG$3+3,FALSE)),0,VLOOKUP(AG611,'2010 BPTs'!$B$12:$BX$181,CG$3,FALSE)/VLOOKUP(AG611,'2010 BPTs'!$B$12:$BX786,CG$3+3,FALSE))</f>
        <v>0</v>
      </c>
      <c r="CH611" s="24">
        <f>IF(ISERROR(VLOOKUP(AH611,'2010 BPTs'!$B$12:$BX$181,CH$3,FALSE)/VLOOKUP(AH611,'2010 BPTs'!$B$12:$BX786,CH$3+3,FALSE)),0,VLOOKUP(AH611,'2010 BPTs'!$B$12:$BX$181,CH$3,FALSE)/VLOOKUP(AH611,'2010 BPTs'!$B$12:$BX786,CH$3+3,FALSE))</f>
        <v>0</v>
      </c>
      <c r="CI611" s="24">
        <f>IF(ISERROR(VLOOKUP(AI611,'2010 BPTs'!$B$12:$BX$181,CI$3,FALSE)/VLOOKUP(AI611,'2010 BPTs'!$B$12:$BX786,CI$3+3,FALSE)),0,VLOOKUP(AI611,'2010 BPTs'!$B$12:$BX$181,CI$3,FALSE)/VLOOKUP(AI611,'2010 BPTs'!$B$12:$BX786,CI$3+3,FALSE))</f>
        <v>0</v>
      </c>
      <c r="CJ611" s="24">
        <f>IF(ISERROR(VLOOKUP(AJ611,'2010 BPTs'!$B$12:$BX$181,CJ$3,FALSE)/VLOOKUP(AJ611,'2010 BPTs'!$B$12:$BX786,CJ$3+3,FALSE)),0,VLOOKUP(AJ611,'2010 BPTs'!$B$12:$BX$181,CJ$3,FALSE)/VLOOKUP(AJ611,'2010 BPTs'!$B$12:$BX786,CJ$3+3,FALSE))</f>
        <v>0</v>
      </c>
      <c r="CK611" s="24">
        <f>IF(ISERROR(VLOOKUP(AK611,'2010 BPTs'!$B$12:$BX$181,CK$3,FALSE)/VLOOKUP(AK611,'2010 BPTs'!$B$12:$BX786,CK$3+3,FALSE)),0,VLOOKUP(AK611,'2010 BPTs'!$B$12:$BX$181,CK$3,FALSE)/VLOOKUP(AK611,'2010 BPTs'!$B$12:$BX786,CK$3+3,FALSE))</f>
        <v>0</v>
      </c>
      <c r="CL611" s="24">
        <f>IF(ISERROR(VLOOKUP(AL611,'2010 BPTs'!$B$12:$BX$181,CL$3,FALSE)/VLOOKUP(AL611,'2010 BPTs'!$B$12:$BX786,CL$3+3,FALSE)),0,VLOOKUP(AL611,'2010 BPTs'!$B$12:$BX$181,CL$3,FALSE)/VLOOKUP(AL611,'2010 BPTs'!$B$12:$BX786,CL$3+3,FALSE))</f>
        <v>0</v>
      </c>
      <c r="CM611" s="24">
        <f>IF(ISERROR(VLOOKUP(AM611,'2010 BPTs'!$B$12:$BX$181,CM$3,FALSE)/VLOOKUP(AM611,'2010 BPTs'!$B$12:$BX786,CM$3+3,FALSE)),0,VLOOKUP(AM611,'2010 BPTs'!$B$12:$BX$181,CM$3,FALSE)/VLOOKUP(AM611,'2010 BPTs'!$B$12:$BX786,CM$3+3,FALSE))</f>
        <v>0</v>
      </c>
      <c r="CO611" s="24">
        <f>IF(ISERROR(VLOOKUP(AF611,'2010 BPTs'!$B$12:$BX$181,CO$3,FALSE)/VLOOKUP(AF611,'2010 BPTs'!$B$12:$BX786,CO$3+2,FALSE)),0,VLOOKUP(AF611,'2010 BPTs'!$B$12:$BX$181,CO$3,FALSE)/VLOOKUP(AF611,'2010 BPTs'!$B$12:$BX786,CO$3+2,FALSE))</f>
        <v>0</v>
      </c>
      <c r="CP611" s="24">
        <f>IF(ISERROR(VLOOKUP(AG611,'2010 BPTs'!$B$12:$BX$181,CP$3,FALSE)/VLOOKUP(AG611,'2010 BPTs'!$B$12:$BX786,CP$3+2,FALSE)),0,VLOOKUP(AG611,'2010 BPTs'!$B$12:$BX$181,CP$3,FALSE)/VLOOKUP(AG611,'2010 BPTs'!$B$12:$BX786,CP$3+2,FALSE))</f>
        <v>0</v>
      </c>
      <c r="CQ611" s="24">
        <f>IF(ISERROR(VLOOKUP(AH611,'2010 BPTs'!$B$12:$BX$181,CQ$3,FALSE)/VLOOKUP(AH611,'2010 BPTs'!$B$12:$BX786,CQ$3+2,FALSE)),0,VLOOKUP(AH611,'2010 BPTs'!$B$12:$BX$181,CQ$3,FALSE)/VLOOKUP(AH611,'2010 BPTs'!$B$12:$BX786,CQ$3+2,FALSE))</f>
        <v>0</v>
      </c>
      <c r="CR611" s="24">
        <f>IF(ISERROR(VLOOKUP(AI611,'2010 BPTs'!$B$12:$BX$181,CR$3,FALSE)/VLOOKUP(AI611,'2010 BPTs'!$B$12:$BX786,CR$3+2,FALSE)),0,VLOOKUP(AI611,'2010 BPTs'!$B$12:$BX$181,CR$3,FALSE)/VLOOKUP(AI611,'2010 BPTs'!$B$12:$BX786,CR$3+2,FALSE))</f>
        <v>0</v>
      </c>
      <c r="CS611" s="24">
        <f>IF(ISERROR(VLOOKUP(AJ611,'2010 BPTs'!$B$12:$BX$181,CS$3,FALSE)/VLOOKUP(AJ611,'2010 BPTs'!$B$12:$BX786,CS$3+2,FALSE)),0,VLOOKUP(AJ611,'2010 BPTs'!$B$12:$BX$181,CS$3,FALSE)/VLOOKUP(AJ611,'2010 BPTs'!$B$12:$BX786,CS$3+2,FALSE))</f>
        <v>0</v>
      </c>
      <c r="CT611" s="24">
        <f>IF(ISERROR(VLOOKUP(AK611,'2010 BPTs'!$B$12:$BX$181,CT$3,FALSE)/VLOOKUP(AK611,'2010 BPTs'!$B$12:$BX786,CT$3+2,FALSE)),0,VLOOKUP(AK611,'2010 BPTs'!$B$12:$BX$181,CT$3,FALSE)/VLOOKUP(AK611,'2010 BPTs'!$B$12:$BX786,CT$3+2,FALSE))</f>
        <v>0</v>
      </c>
      <c r="CU611" s="24">
        <f>IF(ISERROR(VLOOKUP(AL611,'2010 BPTs'!$B$12:$BX$181,CU$3,FALSE)/VLOOKUP(AL611,'2010 BPTs'!$B$12:$BX786,CU$3+2,FALSE)),0,VLOOKUP(AL611,'2010 BPTs'!$B$12:$BX$181,CU$3,FALSE)/VLOOKUP(AL611,'2010 BPTs'!$B$12:$BX786,CU$3+2,FALSE))</f>
        <v>0</v>
      </c>
      <c r="CV611" s="24">
        <f>IF(ISERROR(VLOOKUP(AM611,'2010 BPTs'!$B$12:$BX$181,CV$3,FALSE)/VLOOKUP(AM611,'2010 BPTs'!$B$12:$BX786,CV$3+2,FALSE)),0,VLOOKUP(AM611,'2010 BPTs'!$B$12:$BX$181,CV$3,FALSE)/VLOOKUP(AM611,'2010 BPTs'!$B$12:$BX786,CV$3+2,FALSE))</f>
        <v>0</v>
      </c>
      <c r="CX611" s="93">
        <f>'2012 BPTs'!BR107</f>
        <v>0</v>
      </c>
      <c r="CY611" s="93">
        <f>'2012 BPTs'!BS107</f>
        <v>0</v>
      </c>
    </row>
    <row r="612" spans="2:103" x14ac:dyDescent="0.2">
      <c r="B612" s="2" t="s">
        <v>213</v>
      </c>
      <c r="C612" s="2">
        <f>'2012 BPTs'!E108</f>
        <v>0</v>
      </c>
      <c r="D612" s="2">
        <f t="shared" si="179"/>
        <v>0</v>
      </c>
      <c r="E612" s="4">
        <f>'2012 BPTs'!F108</f>
        <v>0</v>
      </c>
      <c r="F612" s="88">
        <f>'2012 BPTs'!G108</f>
        <v>0</v>
      </c>
      <c r="G612" s="53">
        <f>'2012 BPTs'!I108</f>
        <v>0</v>
      </c>
      <c r="H612" s="88">
        <f>'2012 BPTs'!J108</f>
        <v>0</v>
      </c>
      <c r="I612" s="4">
        <f>'2012 BPTs'!K108</f>
        <v>0</v>
      </c>
      <c r="J612" s="5">
        <f>'2012 BPTs'!M108</f>
        <v>0</v>
      </c>
      <c r="K612" s="99">
        <f>'2012 BPTs'!BL108</f>
        <v>0</v>
      </c>
      <c r="L612" s="100">
        <f t="shared" si="191"/>
        <v>0</v>
      </c>
      <c r="M612" s="101">
        <f t="shared" si="180"/>
        <v>0</v>
      </c>
      <c r="N612" s="102">
        <f t="shared" si="183"/>
        <v>0</v>
      </c>
      <c r="O612" s="103">
        <f>'2012 BPTs'!BM108</f>
        <v>0</v>
      </c>
      <c r="P612" s="100">
        <f t="shared" si="192"/>
        <v>0</v>
      </c>
      <c r="Q612" s="101">
        <f t="shared" si="181"/>
        <v>0</v>
      </c>
      <c r="R612" s="104">
        <f t="shared" si="193"/>
        <v>0</v>
      </c>
      <c r="S612" s="105">
        <f t="shared" si="184"/>
        <v>0</v>
      </c>
      <c r="T612" s="104">
        <f t="shared" si="194"/>
        <v>0</v>
      </c>
      <c r="U612" s="121">
        <f>IF(K612=0,0,IF(B612="Manual",(S612-O612-AP612*(O612/(O612+Z612)))/S612,'2012 BPTs'!BP108))</f>
        <v>0</v>
      </c>
      <c r="V612" s="99">
        <f>'2012 BPTs'!BN108</f>
        <v>0</v>
      </c>
      <c r="W612" s="100">
        <f t="shared" si="190"/>
        <v>0</v>
      </c>
      <c r="X612" s="103">
        <f t="shared" si="182"/>
        <v>0</v>
      </c>
      <c r="Y612" s="102">
        <f t="shared" si="185"/>
        <v>0</v>
      </c>
      <c r="Z612" s="103">
        <f>'2012 BPTs'!BO108</f>
        <v>0</v>
      </c>
      <c r="AA612" s="104">
        <f t="shared" si="195"/>
        <v>0</v>
      </c>
      <c r="AB612" s="106">
        <f>IF(W612=0,0,IF(B612="Manual",(V612-Z612-AP612*(Z612/(Z612+O612)))/V612,'2012 BPTs'!BQ108))</f>
        <v>0</v>
      </c>
      <c r="AD612" s="2" t="str">
        <f t="shared" si="186"/>
        <v>00-0</v>
      </c>
      <c r="AE612" s="2">
        <f>'2012 BPTs'!BA108</f>
        <v>0</v>
      </c>
      <c r="AF612" s="2" t="str">
        <f>IF(B612="Auto",'2012 BPTs'!BB108,D612&amp;E612&amp;"-"&amp;F612)</f>
        <v/>
      </c>
      <c r="AG612" s="2" t="str">
        <f>'2012 BPTs'!BC108</f>
        <v/>
      </c>
      <c r="AH612" s="2" t="str">
        <f>'2012 BPTs'!BD108</f>
        <v/>
      </c>
      <c r="AI612" s="2" t="str">
        <f>'2012 BPTs'!BE108</f>
        <v/>
      </c>
      <c r="AJ612" s="2" t="str">
        <f>'2012 BPTs'!BF108</f>
        <v/>
      </c>
      <c r="AK612" s="2" t="str">
        <f>'2012 BPTs'!BG108</f>
        <v/>
      </c>
      <c r="AL612" s="2" t="str">
        <f>'2012 BPTs'!BH108</f>
        <v/>
      </c>
      <c r="AM612" s="2" t="str">
        <f>'2012 BPTs'!BI108</f>
        <v/>
      </c>
      <c r="AO612" s="128">
        <f>'2012 BPTs'!AJ108*'2012 BPTs'!BK108</f>
        <v>0</v>
      </c>
      <c r="AP612" s="128">
        <f>'2012 BPTs'!AK108*'2012 BPTs'!BK108</f>
        <v>0</v>
      </c>
      <c r="AR612" s="5">
        <f>IF(B612="Auto",'2012 BPTs'!M108,J612)</f>
        <v>0</v>
      </c>
      <c r="AS612" s="5">
        <f>'2012 BPTs'!O108</f>
        <v>0</v>
      </c>
      <c r="AT612" s="5">
        <f>'2012 BPTs'!Q108</f>
        <v>0</v>
      </c>
      <c r="AU612" s="5">
        <f>'2012 BPTs'!S108</f>
        <v>0</v>
      </c>
      <c r="AV612" s="5">
        <f>'2012 BPTs'!U108</f>
        <v>0</v>
      </c>
      <c r="AW612" s="5">
        <f>'2012 BPTs'!W108</f>
        <v>0</v>
      </c>
      <c r="AX612" s="5">
        <f>'2012 BPTs'!Y108</f>
        <v>0</v>
      </c>
      <c r="AY612" s="5">
        <f>'2012 BPTs'!AA108</f>
        <v>0</v>
      </c>
      <c r="BA612" s="24">
        <f>IF(ISNA(VLOOKUP(AF612,'2010 BPTs'!$B$12:$BX$181,BA$3,FALSE)),0,VLOOKUP(AF612,'2010 BPTs'!$B$12:$BX$181,BA$3,FALSE))</f>
        <v>0</v>
      </c>
      <c r="BB612" s="24">
        <f>IF(ISNA(VLOOKUP(AG612,'2010 BPTs'!$B$12:$BX$181,BB$3,FALSE)),0,VLOOKUP(AG612,'2010 BPTs'!$B$12:$BX$181,BB$3,FALSE))</f>
        <v>0</v>
      </c>
      <c r="BC612" s="24">
        <f>IF(ISNA(VLOOKUP(AH612,'2010 BPTs'!$B$12:$BX$181,BC$3,FALSE)),0,VLOOKUP(AH612,'2010 BPTs'!$B$12:$BX$181,BC$3,FALSE))</f>
        <v>0</v>
      </c>
      <c r="BD612" s="24">
        <f>IF(ISNA(VLOOKUP(AI612,'2010 BPTs'!$B$12:$BX$181,BD$3,FALSE)),0,VLOOKUP(AI612,'2010 BPTs'!$B$12:$BX$181,BD$3,FALSE))</f>
        <v>0</v>
      </c>
      <c r="BE612" s="24">
        <f>IF(ISNA(VLOOKUP(AJ612,'2010 BPTs'!$B$12:$BX$181,BE$3,FALSE)),0,VLOOKUP(AJ612,'2010 BPTs'!$B$12:$BX$181,BE$3,FALSE))</f>
        <v>0</v>
      </c>
      <c r="BF612" s="24">
        <f>IF(ISNA(VLOOKUP(AK612,'2010 BPTs'!$B$12:$BX$181,BF$3,FALSE)),0,VLOOKUP(AK612,'2010 BPTs'!$B$12:$BX$181,BF$3,FALSE))</f>
        <v>0</v>
      </c>
      <c r="BG612" s="24">
        <f>IF(ISNA(VLOOKUP(AL612,'2010 BPTs'!$B$12:$BX$181,BG$3,FALSE)),0,VLOOKUP(AL612,'2010 BPTs'!$B$12:$BX$181,BG$3,FALSE))</f>
        <v>0</v>
      </c>
      <c r="BH612" s="24">
        <f>IF(ISNA(VLOOKUP(AM612,'2010 BPTs'!$B$12:$BX$181,BH$3,FALSE)),0,VLOOKUP(AM612,'2010 BPTs'!$B$12:$BX$181,BH$3,FALSE))</f>
        <v>0</v>
      </c>
      <c r="BJ612" s="24">
        <f>IF(ISNA(VLOOKUP(AF612,'2010 BPTs'!$B$12:$BX$181,BJ$3,FALSE)),0,VLOOKUP(AF612,'2010 BPTs'!$B$12:$BX$181,BJ$3,FALSE))</f>
        <v>0</v>
      </c>
      <c r="BK612" s="24">
        <f>IF(ISNA(VLOOKUP(AG612,'2010 BPTs'!$B$12:$BX$181,BK$3,FALSE)),0,VLOOKUP(AG612,'2010 BPTs'!$B$12:$BX$181,BK$3,FALSE))</f>
        <v>0</v>
      </c>
      <c r="BL612" s="24">
        <f>IF(ISNA(VLOOKUP(AH612,'2010 BPTs'!$B$12:$BX$181,BL$3,FALSE)),0,VLOOKUP(AH612,'2010 BPTs'!$B$12:$BX$181,BL$3,FALSE))</f>
        <v>0</v>
      </c>
      <c r="BM612" s="24">
        <f>IF(ISNA(VLOOKUP(AI612,'2010 BPTs'!$B$12:$BX$181,BM$3,FALSE)),0,VLOOKUP(AI612,'2010 BPTs'!$B$12:$BX$181,BM$3,FALSE))</f>
        <v>0</v>
      </c>
      <c r="BN612" s="24">
        <f>IF(ISNA(VLOOKUP(AJ612,'2010 BPTs'!$B$12:$BX$181,BN$3,FALSE)),0,VLOOKUP(AJ612,'2010 BPTs'!$B$12:$BX$181,BN$3,FALSE))</f>
        <v>0</v>
      </c>
      <c r="BO612" s="24">
        <f>IF(ISNA(VLOOKUP(AK612,'2010 BPTs'!$B$12:$BX$181,BO$3,FALSE)),0,VLOOKUP(AK612,'2010 BPTs'!$B$12:$BX$181,BO$3,FALSE))</f>
        <v>0</v>
      </c>
      <c r="BP612" s="24">
        <f>IF(ISNA(VLOOKUP(AL612,'2010 BPTs'!$B$12:$BX$181,BP$3,FALSE)),0,VLOOKUP(AL612,'2010 BPTs'!$B$12:$BX$181,BP$3,FALSE))</f>
        <v>0</v>
      </c>
      <c r="BQ612" s="24">
        <f>IF(ISNA(VLOOKUP(AM612,'2010 BPTs'!$B$12:$BX$181,BQ$3,FALSE)),0,VLOOKUP(AM612,'2010 BPTs'!$B$12:$BX$181,BQ$3,FALSE))</f>
        <v>0</v>
      </c>
      <c r="BS612" s="78">
        <f t="shared" si="187"/>
        <v>0</v>
      </c>
      <c r="BT612" s="68">
        <f t="shared" si="188"/>
        <v>0</v>
      </c>
      <c r="BU612" s="68">
        <f t="shared" si="189"/>
        <v>0</v>
      </c>
      <c r="BW612" s="24">
        <f>IF(ISNA(VLOOKUP(AF612,'2010 BPTs'!$B$12:$BX$181,BW$3,FALSE)),0,VLOOKUP(AF612,'2010 BPTs'!$B$12:$BX$181,BW$3,FALSE))</f>
        <v>0</v>
      </c>
      <c r="BX612" s="24">
        <f>IF(ISNA(VLOOKUP(AG612,'2010 BPTs'!$B$12:$BX$181,BX$3,FALSE)),0,VLOOKUP(AG612,'2010 BPTs'!$B$12:$BX$181,BX$3,FALSE))</f>
        <v>0</v>
      </c>
      <c r="BY612" s="24">
        <f>IF(ISNA(VLOOKUP(AH612,'2010 BPTs'!$B$12:$BX$181,BY$3,FALSE)),0,VLOOKUP(AH612,'2010 BPTs'!$B$12:$BX$181,BY$3,FALSE))</f>
        <v>0</v>
      </c>
      <c r="BZ612" s="24">
        <f>IF(ISNA(VLOOKUP(AI612,'2010 BPTs'!$B$12:$BX$181,BZ$3,FALSE)),0,VLOOKUP(AI612,'2010 BPTs'!$B$12:$BX$181,BZ$3,FALSE))</f>
        <v>0</v>
      </c>
      <c r="CA612" s="24">
        <f>IF(ISNA(VLOOKUP(AJ612,'2010 BPTs'!$B$12:$BX$181,CA$3,FALSE)),0,VLOOKUP(AJ612,'2010 BPTs'!$B$12:$BX$181,CA$3,FALSE))</f>
        <v>0</v>
      </c>
      <c r="CB612" s="24">
        <f>IF(ISNA(VLOOKUP(AK612,'2010 BPTs'!$B$12:$BX$181,CB$3,FALSE)),0,VLOOKUP(AK612,'2010 BPTs'!$B$12:$BX$181,CB$3,FALSE))</f>
        <v>0</v>
      </c>
      <c r="CC612" s="24">
        <f>IF(ISNA(VLOOKUP(AL612,'2010 BPTs'!$B$12:$BX$181,CC$3,FALSE)),0,VLOOKUP(AL612,'2010 BPTs'!$B$12:$BX$181,CC$3,FALSE))</f>
        <v>0</v>
      </c>
      <c r="CD612" s="24">
        <f>IF(ISNA(VLOOKUP(AM612,'2010 BPTs'!$B$12:$BX$181,CD$3,FALSE)),0,VLOOKUP(AM612,'2010 BPTs'!$B$12:$BX$181,CD$3,FALSE))</f>
        <v>0</v>
      </c>
      <c r="CF612" s="24">
        <f>IF(ISERROR(VLOOKUP(AF612,'2010 BPTs'!$B$12:$BX$181,CF$3,FALSE)/VLOOKUP(AF612,'2010 BPTs'!$B$12:$BX787,CF$3+3,FALSE)),0,VLOOKUP(AF612,'2010 BPTs'!$B$12:$BX$181,CF$3,FALSE)/VLOOKUP(AF612,'2010 BPTs'!$B$12:$BX787,CF$3+3,FALSE))</f>
        <v>0</v>
      </c>
      <c r="CG612" s="24">
        <f>IF(ISERROR(VLOOKUP(AG612,'2010 BPTs'!$B$12:$BX$181,CG$3,FALSE)/VLOOKUP(AG612,'2010 BPTs'!$B$12:$BX787,CG$3+3,FALSE)),0,VLOOKUP(AG612,'2010 BPTs'!$B$12:$BX$181,CG$3,FALSE)/VLOOKUP(AG612,'2010 BPTs'!$B$12:$BX787,CG$3+3,FALSE))</f>
        <v>0</v>
      </c>
      <c r="CH612" s="24">
        <f>IF(ISERROR(VLOOKUP(AH612,'2010 BPTs'!$B$12:$BX$181,CH$3,FALSE)/VLOOKUP(AH612,'2010 BPTs'!$B$12:$BX787,CH$3+3,FALSE)),0,VLOOKUP(AH612,'2010 BPTs'!$B$12:$BX$181,CH$3,FALSE)/VLOOKUP(AH612,'2010 BPTs'!$B$12:$BX787,CH$3+3,FALSE))</f>
        <v>0</v>
      </c>
      <c r="CI612" s="24">
        <f>IF(ISERROR(VLOOKUP(AI612,'2010 BPTs'!$B$12:$BX$181,CI$3,FALSE)/VLOOKUP(AI612,'2010 BPTs'!$B$12:$BX787,CI$3+3,FALSE)),0,VLOOKUP(AI612,'2010 BPTs'!$B$12:$BX$181,CI$3,FALSE)/VLOOKUP(AI612,'2010 BPTs'!$B$12:$BX787,CI$3+3,FALSE))</f>
        <v>0</v>
      </c>
      <c r="CJ612" s="24">
        <f>IF(ISERROR(VLOOKUP(AJ612,'2010 BPTs'!$B$12:$BX$181,CJ$3,FALSE)/VLOOKUP(AJ612,'2010 BPTs'!$B$12:$BX787,CJ$3+3,FALSE)),0,VLOOKUP(AJ612,'2010 BPTs'!$B$12:$BX$181,CJ$3,FALSE)/VLOOKUP(AJ612,'2010 BPTs'!$B$12:$BX787,CJ$3+3,FALSE))</f>
        <v>0</v>
      </c>
      <c r="CK612" s="24">
        <f>IF(ISERROR(VLOOKUP(AK612,'2010 BPTs'!$B$12:$BX$181,CK$3,FALSE)/VLOOKUP(AK612,'2010 BPTs'!$B$12:$BX787,CK$3+3,FALSE)),0,VLOOKUP(AK612,'2010 BPTs'!$B$12:$BX$181,CK$3,FALSE)/VLOOKUP(AK612,'2010 BPTs'!$B$12:$BX787,CK$3+3,FALSE))</f>
        <v>0</v>
      </c>
      <c r="CL612" s="24">
        <f>IF(ISERROR(VLOOKUP(AL612,'2010 BPTs'!$B$12:$BX$181,CL$3,FALSE)/VLOOKUP(AL612,'2010 BPTs'!$B$12:$BX787,CL$3+3,FALSE)),0,VLOOKUP(AL612,'2010 BPTs'!$B$12:$BX$181,CL$3,FALSE)/VLOOKUP(AL612,'2010 BPTs'!$B$12:$BX787,CL$3+3,FALSE))</f>
        <v>0</v>
      </c>
      <c r="CM612" s="24">
        <f>IF(ISERROR(VLOOKUP(AM612,'2010 BPTs'!$B$12:$BX$181,CM$3,FALSE)/VLOOKUP(AM612,'2010 BPTs'!$B$12:$BX787,CM$3+3,FALSE)),0,VLOOKUP(AM612,'2010 BPTs'!$B$12:$BX$181,CM$3,FALSE)/VLOOKUP(AM612,'2010 BPTs'!$B$12:$BX787,CM$3+3,FALSE))</f>
        <v>0</v>
      </c>
      <c r="CO612" s="24">
        <f>IF(ISERROR(VLOOKUP(AF612,'2010 BPTs'!$B$12:$BX$181,CO$3,FALSE)/VLOOKUP(AF612,'2010 BPTs'!$B$12:$BX787,CO$3+2,FALSE)),0,VLOOKUP(AF612,'2010 BPTs'!$B$12:$BX$181,CO$3,FALSE)/VLOOKUP(AF612,'2010 BPTs'!$B$12:$BX787,CO$3+2,FALSE))</f>
        <v>0</v>
      </c>
      <c r="CP612" s="24">
        <f>IF(ISERROR(VLOOKUP(AG612,'2010 BPTs'!$B$12:$BX$181,CP$3,FALSE)/VLOOKUP(AG612,'2010 BPTs'!$B$12:$BX787,CP$3+2,FALSE)),0,VLOOKUP(AG612,'2010 BPTs'!$B$12:$BX$181,CP$3,FALSE)/VLOOKUP(AG612,'2010 BPTs'!$B$12:$BX787,CP$3+2,FALSE))</f>
        <v>0</v>
      </c>
      <c r="CQ612" s="24">
        <f>IF(ISERROR(VLOOKUP(AH612,'2010 BPTs'!$B$12:$BX$181,CQ$3,FALSE)/VLOOKUP(AH612,'2010 BPTs'!$B$12:$BX787,CQ$3+2,FALSE)),0,VLOOKUP(AH612,'2010 BPTs'!$B$12:$BX$181,CQ$3,FALSE)/VLOOKUP(AH612,'2010 BPTs'!$B$12:$BX787,CQ$3+2,FALSE))</f>
        <v>0</v>
      </c>
      <c r="CR612" s="24">
        <f>IF(ISERROR(VLOOKUP(AI612,'2010 BPTs'!$B$12:$BX$181,CR$3,FALSE)/VLOOKUP(AI612,'2010 BPTs'!$B$12:$BX787,CR$3+2,FALSE)),0,VLOOKUP(AI612,'2010 BPTs'!$B$12:$BX$181,CR$3,FALSE)/VLOOKUP(AI612,'2010 BPTs'!$B$12:$BX787,CR$3+2,FALSE))</f>
        <v>0</v>
      </c>
      <c r="CS612" s="24">
        <f>IF(ISERROR(VLOOKUP(AJ612,'2010 BPTs'!$B$12:$BX$181,CS$3,FALSE)/VLOOKUP(AJ612,'2010 BPTs'!$B$12:$BX787,CS$3+2,FALSE)),0,VLOOKUP(AJ612,'2010 BPTs'!$B$12:$BX$181,CS$3,FALSE)/VLOOKUP(AJ612,'2010 BPTs'!$B$12:$BX787,CS$3+2,FALSE))</f>
        <v>0</v>
      </c>
      <c r="CT612" s="24">
        <f>IF(ISERROR(VLOOKUP(AK612,'2010 BPTs'!$B$12:$BX$181,CT$3,FALSE)/VLOOKUP(AK612,'2010 BPTs'!$B$12:$BX787,CT$3+2,FALSE)),0,VLOOKUP(AK612,'2010 BPTs'!$B$12:$BX$181,CT$3,FALSE)/VLOOKUP(AK612,'2010 BPTs'!$B$12:$BX787,CT$3+2,FALSE))</f>
        <v>0</v>
      </c>
      <c r="CU612" s="24">
        <f>IF(ISERROR(VLOOKUP(AL612,'2010 BPTs'!$B$12:$BX$181,CU$3,FALSE)/VLOOKUP(AL612,'2010 BPTs'!$B$12:$BX787,CU$3+2,FALSE)),0,VLOOKUP(AL612,'2010 BPTs'!$B$12:$BX$181,CU$3,FALSE)/VLOOKUP(AL612,'2010 BPTs'!$B$12:$BX787,CU$3+2,FALSE))</f>
        <v>0</v>
      </c>
      <c r="CV612" s="24">
        <f>IF(ISERROR(VLOOKUP(AM612,'2010 BPTs'!$B$12:$BX$181,CV$3,FALSE)/VLOOKUP(AM612,'2010 BPTs'!$B$12:$BX787,CV$3+2,FALSE)),0,VLOOKUP(AM612,'2010 BPTs'!$B$12:$BX$181,CV$3,FALSE)/VLOOKUP(AM612,'2010 BPTs'!$B$12:$BX787,CV$3+2,FALSE))</f>
        <v>0</v>
      </c>
      <c r="CX612" s="93">
        <f>'2012 BPTs'!BR108</f>
        <v>0</v>
      </c>
      <c r="CY612" s="93">
        <f>'2012 BPTs'!BS108</f>
        <v>0</v>
      </c>
    </row>
    <row r="613" spans="2:103" x14ac:dyDescent="0.2">
      <c r="B613" s="2" t="s">
        <v>213</v>
      </c>
      <c r="C613" s="2">
        <f>'2012 BPTs'!E109</f>
        <v>0</v>
      </c>
      <c r="D613" s="2">
        <f t="shared" si="179"/>
        <v>0</v>
      </c>
      <c r="E613" s="4">
        <f>'2012 BPTs'!F109</f>
        <v>0</v>
      </c>
      <c r="F613" s="88">
        <f>'2012 BPTs'!G109</f>
        <v>0</v>
      </c>
      <c r="G613" s="53">
        <f>'2012 BPTs'!I109</f>
        <v>0</v>
      </c>
      <c r="H613" s="88">
        <f>'2012 BPTs'!J109</f>
        <v>0</v>
      </c>
      <c r="I613" s="4">
        <f>'2012 BPTs'!K109</f>
        <v>0</v>
      </c>
      <c r="J613" s="5">
        <f>'2012 BPTs'!M109</f>
        <v>0</v>
      </c>
      <c r="K613" s="99">
        <f>'2012 BPTs'!BL109</f>
        <v>0</v>
      </c>
      <c r="L613" s="100">
        <f t="shared" si="191"/>
        <v>0</v>
      </c>
      <c r="M613" s="101">
        <f t="shared" si="180"/>
        <v>0</v>
      </c>
      <c r="N613" s="102">
        <f t="shared" si="183"/>
        <v>0</v>
      </c>
      <c r="O613" s="103">
        <f>'2012 BPTs'!BM109</f>
        <v>0</v>
      </c>
      <c r="P613" s="100">
        <f t="shared" si="192"/>
        <v>0</v>
      </c>
      <c r="Q613" s="101">
        <f t="shared" si="181"/>
        <v>0</v>
      </c>
      <c r="R613" s="104">
        <f t="shared" si="193"/>
        <v>0</v>
      </c>
      <c r="S613" s="105">
        <f t="shared" si="184"/>
        <v>0</v>
      </c>
      <c r="T613" s="104">
        <f t="shared" si="194"/>
        <v>0</v>
      </c>
      <c r="U613" s="121">
        <f>IF(K613=0,0,IF(B613="Manual",(S613-O613-AP613*(O613/(O613+Z613)))/S613,'2012 BPTs'!BP109))</f>
        <v>0</v>
      </c>
      <c r="V613" s="99">
        <f>'2012 BPTs'!BN109</f>
        <v>0</v>
      </c>
      <c r="W613" s="100">
        <f t="shared" si="190"/>
        <v>0</v>
      </c>
      <c r="X613" s="103">
        <f t="shared" si="182"/>
        <v>0</v>
      </c>
      <c r="Y613" s="102">
        <f t="shared" si="185"/>
        <v>0</v>
      </c>
      <c r="Z613" s="103">
        <f>'2012 BPTs'!BO109</f>
        <v>0</v>
      </c>
      <c r="AA613" s="104">
        <f t="shared" si="195"/>
        <v>0</v>
      </c>
      <c r="AB613" s="106">
        <f>IF(W613=0,0,IF(B613="Manual",(V613-Z613-AP613*(Z613/(Z613+O613)))/V613,'2012 BPTs'!BQ109))</f>
        <v>0</v>
      </c>
      <c r="AD613" s="2" t="str">
        <f t="shared" si="186"/>
        <v>00-0</v>
      </c>
      <c r="AE613" s="2">
        <f>'2012 BPTs'!BA109</f>
        <v>0</v>
      </c>
      <c r="AF613" s="2" t="str">
        <f>IF(B613="Auto",'2012 BPTs'!BB109,D613&amp;E613&amp;"-"&amp;F613)</f>
        <v/>
      </c>
      <c r="AG613" s="2" t="str">
        <f>'2012 BPTs'!BC109</f>
        <v/>
      </c>
      <c r="AH613" s="2" t="str">
        <f>'2012 BPTs'!BD109</f>
        <v/>
      </c>
      <c r="AI613" s="2" t="str">
        <f>'2012 BPTs'!BE109</f>
        <v/>
      </c>
      <c r="AJ613" s="2" t="str">
        <f>'2012 BPTs'!BF109</f>
        <v/>
      </c>
      <c r="AK613" s="2" t="str">
        <f>'2012 BPTs'!BG109</f>
        <v/>
      </c>
      <c r="AL613" s="2" t="str">
        <f>'2012 BPTs'!BH109</f>
        <v/>
      </c>
      <c r="AM613" s="2" t="str">
        <f>'2012 BPTs'!BI109</f>
        <v/>
      </c>
      <c r="AO613" s="128">
        <f>'2012 BPTs'!AJ109*'2012 BPTs'!BK109</f>
        <v>0</v>
      </c>
      <c r="AP613" s="128">
        <f>'2012 BPTs'!AK109*'2012 BPTs'!BK109</f>
        <v>0</v>
      </c>
      <c r="AR613" s="5">
        <f>IF(B613="Auto",'2012 BPTs'!M109,J613)</f>
        <v>0</v>
      </c>
      <c r="AS613" s="5">
        <f>'2012 BPTs'!O109</f>
        <v>0</v>
      </c>
      <c r="AT613" s="5">
        <f>'2012 BPTs'!Q109</f>
        <v>0</v>
      </c>
      <c r="AU613" s="5">
        <f>'2012 BPTs'!S109</f>
        <v>0</v>
      </c>
      <c r="AV613" s="5">
        <f>'2012 BPTs'!U109</f>
        <v>0</v>
      </c>
      <c r="AW613" s="5">
        <f>'2012 BPTs'!W109</f>
        <v>0</v>
      </c>
      <c r="AX613" s="5">
        <f>'2012 BPTs'!Y109</f>
        <v>0</v>
      </c>
      <c r="AY613" s="5">
        <f>'2012 BPTs'!AA109</f>
        <v>0</v>
      </c>
      <c r="BA613" s="24">
        <f>IF(ISNA(VLOOKUP(AF613,'2010 BPTs'!$B$12:$BX$181,BA$3,FALSE)),0,VLOOKUP(AF613,'2010 BPTs'!$B$12:$BX$181,BA$3,FALSE))</f>
        <v>0</v>
      </c>
      <c r="BB613" s="24">
        <f>IF(ISNA(VLOOKUP(AG613,'2010 BPTs'!$B$12:$BX$181,BB$3,FALSE)),0,VLOOKUP(AG613,'2010 BPTs'!$B$12:$BX$181,BB$3,FALSE))</f>
        <v>0</v>
      </c>
      <c r="BC613" s="24">
        <f>IF(ISNA(VLOOKUP(AH613,'2010 BPTs'!$B$12:$BX$181,BC$3,FALSE)),0,VLOOKUP(AH613,'2010 BPTs'!$B$12:$BX$181,BC$3,FALSE))</f>
        <v>0</v>
      </c>
      <c r="BD613" s="24">
        <f>IF(ISNA(VLOOKUP(AI613,'2010 BPTs'!$B$12:$BX$181,BD$3,FALSE)),0,VLOOKUP(AI613,'2010 BPTs'!$B$12:$BX$181,BD$3,FALSE))</f>
        <v>0</v>
      </c>
      <c r="BE613" s="24">
        <f>IF(ISNA(VLOOKUP(AJ613,'2010 BPTs'!$B$12:$BX$181,BE$3,FALSE)),0,VLOOKUP(AJ613,'2010 BPTs'!$B$12:$BX$181,BE$3,FALSE))</f>
        <v>0</v>
      </c>
      <c r="BF613" s="24">
        <f>IF(ISNA(VLOOKUP(AK613,'2010 BPTs'!$B$12:$BX$181,BF$3,FALSE)),0,VLOOKUP(AK613,'2010 BPTs'!$B$12:$BX$181,BF$3,FALSE))</f>
        <v>0</v>
      </c>
      <c r="BG613" s="24">
        <f>IF(ISNA(VLOOKUP(AL613,'2010 BPTs'!$B$12:$BX$181,BG$3,FALSE)),0,VLOOKUP(AL613,'2010 BPTs'!$B$12:$BX$181,BG$3,FALSE))</f>
        <v>0</v>
      </c>
      <c r="BH613" s="24">
        <f>IF(ISNA(VLOOKUP(AM613,'2010 BPTs'!$B$12:$BX$181,BH$3,FALSE)),0,VLOOKUP(AM613,'2010 BPTs'!$B$12:$BX$181,BH$3,FALSE))</f>
        <v>0</v>
      </c>
      <c r="BJ613" s="24">
        <f>IF(ISNA(VLOOKUP(AF613,'2010 BPTs'!$B$12:$BX$181,BJ$3,FALSE)),0,VLOOKUP(AF613,'2010 BPTs'!$B$12:$BX$181,BJ$3,FALSE))</f>
        <v>0</v>
      </c>
      <c r="BK613" s="24">
        <f>IF(ISNA(VLOOKUP(AG613,'2010 BPTs'!$B$12:$BX$181,BK$3,FALSE)),0,VLOOKUP(AG613,'2010 BPTs'!$B$12:$BX$181,BK$3,FALSE))</f>
        <v>0</v>
      </c>
      <c r="BL613" s="24">
        <f>IF(ISNA(VLOOKUP(AH613,'2010 BPTs'!$B$12:$BX$181,BL$3,FALSE)),0,VLOOKUP(AH613,'2010 BPTs'!$B$12:$BX$181,BL$3,FALSE))</f>
        <v>0</v>
      </c>
      <c r="BM613" s="24">
        <f>IF(ISNA(VLOOKUP(AI613,'2010 BPTs'!$B$12:$BX$181,BM$3,FALSE)),0,VLOOKUP(AI613,'2010 BPTs'!$B$12:$BX$181,BM$3,FALSE))</f>
        <v>0</v>
      </c>
      <c r="BN613" s="24">
        <f>IF(ISNA(VLOOKUP(AJ613,'2010 BPTs'!$B$12:$BX$181,BN$3,FALSE)),0,VLOOKUP(AJ613,'2010 BPTs'!$B$12:$BX$181,BN$3,FALSE))</f>
        <v>0</v>
      </c>
      <c r="BO613" s="24">
        <f>IF(ISNA(VLOOKUP(AK613,'2010 BPTs'!$B$12:$BX$181,BO$3,FALSE)),0,VLOOKUP(AK613,'2010 BPTs'!$B$12:$BX$181,BO$3,FALSE))</f>
        <v>0</v>
      </c>
      <c r="BP613" s="24">
        <f>IF(ISNA(VLOOKUP(AL613,'2010 BPTs'!$B$12:$BX$181,BP$3,FALSE)),0,VLOOKUP(AL613,'2010 BPTs'!$B$12:$BX$181,BP$3,FALSE))</f>
        <v>0</v>
      </c>
      <c r="BQ613" s="24">
        <f>IF(ISNA(VLOOKUP(AM613,'2010 BPTs'!$B$12:$BX$181,BQ$3,FALSE)),0,VLOOKUP(AM613,'2010 BPTs'!$B$12:$BX$181,BQ$3,FALSE))</f>
        <v>0</v>
      </c>
      <c r="BS613" s="78">
        <f t="shared" si="187"/>
        <v>0</v>
      </c>
      <c r="BT613" s="68">
        <f t="shared" si="188"/>
        <v>0</v>
      </c>
      <c r="BU613" s="68">
        <f t="shared" si="189"/>
        <v>0</v>
      </c>
      <c r="BW613" s="24">
        <f>IF(ISNA(VLOOKUP(AF613,'2010 BPTs'!$B$12:$BX$181,BW$3,FALSE)),0,VLOOKUP(AF613,'2010 BPTs'!$B$12:$BX$181,BW$3,FALSE))</f>
        <v>0</v>
      </c>
      <c r="BX613" s="24">
        <f>IF(ISNA(VLOOKUP(AG613,'2010 BPTs'!$B$12:$BX$181,BX$3,FALSE)),0,VLOOKUP(AG613,'2010 BPTs'!$B$12:$BX$181,BX$3,FALSE))</f>
        <v>0</v>
      </c>
      <c r="BY613" s="24">
        <f>IF(ISNA(VLOOKUP(AH613,'2010 BPTs'!$B$12:$BX$181,BY$3,FALSE)),0,VLOOKUP(AH613,'2010 BPTs'!$B$12:$BX$181,BY$3,FALSE))</f>
        <v>0</v>
      </c>
      <c r="BZ613" s="24">
        <f>IF(ISNA(VLOOKUP(AI613,'2010 BPTs'!$B$12:$BX$181,BZ$3,FALSE)),0,VLOOKUP(AI613,'2010 BPTs'!$B$12:$BX$181,BZ$3,FALSE))</f>
        <v>0</v>
      </c>
      <c r="CA613" s="24">
        <f>IF(ISNA(VLOOKUP(AJ613,'2010 BPTs'!$B$12:$BX$181,CA$3,FALSE)),0,VLOOKUP(AJ613,'2010 BPTs'!$B$12:$BX$181,CA$3,FALSE))</f>
        <v>0</v>
      </c>
      <c r="CB613" s="24">
        <f>IF(ISNA(VLOOKUP(AK613,'2010 BPTs'!$B$12:$BX$181,CB$3,FALSE)),0,VLOOKUP(AK613,'2010 BPTs'!$B$12:$BX$181,CB$3,FALSE))</f>
        <v>0</v>
      </c>
      <c r="CC613" s="24">
        <f>IF(ISNA(VLOOKUP(AL613,'2010 BPTs'!$B$12:$BX$181,CC$3,FALSE)),0,VLOOKUP(AL613,'2010 BPTs'!$B$12:$BX$181,CC$3,FALSE))</f>
        <v>0</v>
      </c>
      <c r="CD613" s="24">
        <f>IF(ISNA(VLOOKUP(AM613,'2010 BPTs'!$B$12:$BX$181,CD$3,FALSE)),0,VLOOKUP(AM613,'2010 BPTs'!$B$12:$BX$181,CD$3,FALSE))</f>
        <v>0</v>
      </c>
      <c r="CF613" s="24">
        <f>IF(ISERROR(VLOOKUP(AF613,'2010 BPTs'!$B$12:$BX$181,CF$3,FALSE)/VLOOKUP(AF613,'2010 BPTs'!$B$12:$BX788,CF$3+3,FALSE)),0,VLOOKUP(AF613,'2010 BPTs'!$B$12:$BX$181,CF$3,FALSE)/VLOOKUP(AF613,'2010 BPTs'!$B$12:$BX788,CF$3+3,FALSE))</f>
        <v>0</v>
      </c>
      <c r="CG613" s="24">
        <f>IF(ISERROR(VLOOKUP(AG613,'2010 BPTs'!$B$12:$BX$181,CG$3,FALSE)/VLOOKUP(AG613,'2010 BPTs'!$B$12:$BX788,CG$3+3,FALSE)),0,VLOOKUP(AG613,'2010 BPTs'!$B$12:$BX$181,CG$3,FALSE)/VLOOKUP(AG613,'2010 BPTs'!$B$12:$BX788,CG$3+3,FALSE))</f>
        <v>0</v>
      </c>
      <c r="CH613" s="24">
        <f>IF(ISERROR(VLOOKUP(AH613,'2010 BPTs'!$B$12:$BX$181,CH$3,FALSE)/VLOOKUP(AH613,'2010 BPTs'!$B$12:$BX788,CH$3+3,FALSE)),0,VLOOKUP(AH613,'2010 BPTs'!$B$12:$BX$181,CH$3,FALSE)/VLOOKUP(AH613,'2010 BPTs'!$B$12:$BX788,CH$3+3,FALSE))</f>
        <v>0</v>
      </c>
      <c r="CI613" s="24">
        <f>IF(ISERROR(VLOOKUP(AI613,'2010 BPTs'!$B$12:$BX$181,CI$3,FALSE)/VLOOKUP(AI613,'2010 BPTs'!$B$12:$BX788,CI$3+3,FALSE)),0,VLOOKUP(AI613,'2010 BPTs'!$B$12:$BX$181,CI$3,FALSE)/VLOOKUP(AI613,'2010 BPTs'!$B$12:$BX788,CI$3+3,FALSE))</f>
        <v>0</v>
      </c>
      <c r="CJ613" s="24">
        <f>IF(ISERROR(VLOOKUP(AJ613,'2010 BPTs'!$B$12:$BX$181,CJ$3,FALSE)/VLOOKUP(AJ613,'2010 BPTs'!$B$12:$BX788,CJ$3+3,FALSE)),0,VLOOKUP(AJ613,'2010 BPTs'!$B$12:$BX$181,CJ$3,FALSE)/VLOOKUP(AJ613,'2010 BPTs'!$B$12:$BX788,CJ$3+3,FALSE))</f>
        <v>0</v>
      </c>
      <c r="CK613" s="24">
        <f>IF(ISERROR(VLOOKUP(AK613,'2010 BPTs'!$B$12:$BX$181,CK$3,FALSE)/VLOOKUP(AK613,'2010 BPTs'!$B$12:$BX788,CK$3+3,FALSE)),0,VLOOKUP(AK613,'2010 BPTs'!$B$12:$BX$181,CK$3,FALSE)/VLOOKUP(AK613,'2010 BPTs'!$B$12:$BX788,CK$3+3,FALSE))</f>
        <v>0</v>
      </c>
      <c r="CL613" s="24">
        <f>IF(ISERROR(VLOOKUP(AL613,'2010 BPTs'!$B$12:$BX$181,CL$3,FALSE)/VLOOKUP(AL613,'2010 BPTs'!$B$12:$BX788,CL$3+3,FALSE)),0,VLOOKUP(AL613,'2010 BPTs'!$B$12:$BX$181,CL$3,FALSE)/VLOOKUP(AL613,'2010 BPTs'!$B$12:$BX788,CL$3+3,FALSE))</f>
        <v>0</v>
      </c>
      <c r="CM613" s="24">
        <f>IF(ISERROR(VLOOKUP(AM613,'2010 BPTs'!$B$12:$BX$181,CM$3,FALSE)/VLOOKUP(AM613,'2010 BPTs'!$B$12:$BX788,CM$3+3,FALSE)),0,VLOOKUP(AM613,'2010 BPTs'!$B$12:$BX$181,CM$3,FALSE)/VLOOKUP(AM613,'2010 BPTs'!$B$12:$BX788,CM$3+3,FALSE))</f>
        <v>0</v>
      </c>
      <c r="CO613" s="24">
        <f>IF(ISERROR(VLOOKUP(AF613,'2010 BPTs'!$B$12:$BX$181,CO$3,FALSE)/VLOOKUP(AF613,'2010 BPTs'!$B$12:$BX788,CO$3+2,FALSE)),0,VLOOKUP(AF613,'2010 BPTs'!$B$12:$BX$181,CO$3,FALSE)/VLOOKUP(AF613,'2010 BPTs'!$B$12:$BX788,CO$3+2,FALSE))</f>
        <v>0</v>
      </c>
      <c r="CP613" s="24">
        <f>IF(ISERROR(VLOOKUP(AG613,'2010 BPTs'!$B$12:$BX$181,CP$3,FALSE)/VLOOKUP(AG613,'2010 BPTs'!$B$12:$BX788,CP$3+2,FALSE)),0,VLOOKUP(AG613,'2010 BPTs'!$B$12:$BX$181,CP$3,FALSE)/VLOOKUP(AG613,'2010 BPTs'!$B$12:$BX788,CP$3+2,FALSE))</f>
        <v>0</v>
      </c>
      <c r="CQ613" s="24">
        <f>IF(ISERROR(VLOOKUP(AH613,'2010 BPTs'!$B$12:$BX$181,CQ$3,FALSE)/VLOOKUP(AH613,'2010 BPTs'!$B$12:$BX788,CQ$3+2,FALSE)),0,VLOOKUP(AH613,'2010 BPTs'!$B$12:$BX$181,CQ$3,FALSE)/VLOOKUP(AH613,'2010 BPTs'!$B$12:$BX788,CQ$3+2,FALSE))</f>
        <v>0</v>
      </c>
      <c r="CR613" s="24">
        <f>IF(ISERROR(VLOOKUP(AI613,'2010 BPTs'!$B$12:$BX$181,CR$3,FALSE)/VLOOKUP(AI613,'2010 BPTs'!$B$12:$BX788,CR$3+2,FALSE)),0,VLOOKUP(AI613,'2010 BPTs'!$B$12:$BX$181,CR$3,FALSE)/VLOOKUP(AI613,'2010 BPTs'!$B$12:$BX788,CR$3+2,FALSE))</f>
        <v>0</v>
      </c>
      <c r="CS613" s="24">
        <f>IF(ISERROR(VLOOKUP(AJ613,'2010 BPTs'!$B$12:$BX$181,CS$3,FALSE)/VLOOKUP(AJ613,'2010 BPTs'!$B$12:$BX788,CS$3+2,FALSE)),0,VLOOKUP(AJ613,'2010 BPTs'!$B$12:$BX$181,CS$3,FALSE)/VLOOKUP(AJ613,'2010 BPTs'!$B$12:$BX788,CS$3+2,FALSE))</f>
        <v>0</v>
      </c>
      <c r="CT613" s="24">
        <f>IF(ISERROR(VLOOKUP(AK613,'2010 BPTs'!$B$12:$BX$181,CT$3,FALSE)/VLOOKUP(AK613,'2010 BPTs'!$B$12:$BX788,CT$3+2,FALSE)),0,VLOOKUP(AK613,'2010 BPTs'!$B$12:$BX$181,CT$3,FALSE)/VLOOKUP(AK613,'2010 BPTs'!$B$12:$BX788,CT$3+2,FALSE))</f>
        <v>0</v>
      </c>
      <c r="CU613" s="24">
        <f>IF(ISERROR(VLOOKUP(AL613,'2010 BPTs'!$B$12:$BX$181,CU$3,FALSE)/VLOOKUP(AL613,'2010 BPTs'!$B$12:$BX788,CU$3+2,FALSE)),0,VLOOKUP(AL613,'2010 BPTs'!$B$12:$BX$181,CU$3,FALSE)/VLOOKUP(AL613,'2010 BPTs'!$B$12:$BX788,CU$3+2,FALSE))</f>
        <v>0</v>
      </c>
      <c r="CV613" s="24">
        <f>IF(ISERROR(VLOOKUP(AM613,'2010 BPTs'!$B$12:$BX$181,CV$3,FALSE)/VLOOKUP(AM613,'2010 BPTs'!$B$12:$BX788,CV$3+2,FALSE)),0,VLOOKUP(AM613,'2010 BPTs'!$B$12:$BX$181,CV$3,FALSE)/VLOOKUP(AM613,'2010 BPTs'!$B$12:$BX788,CV$3+2,FALSE))</f>
        <v>0</v>
      </c>
      <c r="CX613" s="93">
        <f>'2012 BPTs'!BR109</f>
        <v>0</v>
      </c>
      <c r="CY613" s="93">
        <f>'2012 BPTs'!BS109</f>
        <v>0</v>
      </c>
    </row>
    <row r="614" spans="2:103" x14ac:dyDescent="0.2">
      <c r="B614" s="2" t="s">
        <v>213</v>
      </c>
      <c r="C614" s="2">
        <f>'2012 BPTs'!E110</f>
        <v>0</v>
      </c>
      <c r="D614" s="2">
        <f t="shared" si="179"/>
        <v>0</v>
      </c>
      <c r="E614" s="4">
        <f>'2012 BPTs'!F110</f>
        <v>0</v>
      </c>
      <c r="F614" s="88">
        <f>'2012 BPTs'!G110</f>
        <v>0</v>
      </c>
      <c r="G614" s="53">
        <f>'2012 BPTs'!I110</f>
        <v>0</v>
      </c>
      <c r="H614" s="88">
        <f>'2012 BPTs'!J110</f>
        <v>0</v>
      </c>
      <c r="I614" s="4">
        <f>'2012 BPTs'!K110</f>
        <v>0</v>
      </c>
      <c r="J614" s="5">
        <f>'2012 BPTs'!M110</f>
        <v>0</v>
      </c>
      <c r="K614" s="99">
        <f>'2012 BPTs'!BL110</f>
        <v>0</v>
      </c>
      <c r="L614" s="100">
        <f t="shared" si="191"/>
        <v>0</v>
      </c>
      <c r="M614" s="101">
        <f t="shared" si="180"/>
        <v>0</v>
      </c>
      <c r="N614" s="102">
        <f t="shared" si="183"/>
        <v>0</v>
      </c>
      <c r="O614" s="103">
        <f>'2012 BPTs'!BM110</f>
        <v>0</v>
      </c>
      <c r="P614" s="100">
        <f t="shared" si="192"/>
        <v>0</v>
      </c>
      <c r="Q614" s="101">
        <f t="shared" si="181"/>
        <v>0</v>
      </c>
      <c r="R614" s="104">
        <f t="shared" si="193"/>
        <v>0</v>
      </c>
      <c r="S614" s="105">
        <f t="shared" si="184"/>
        <v>0</v>
      </c>
      <c r="T614" s="104">
        <f t="shared" si="194"/>
        <v>0</v>
      </c>
      <c r="U614" s="121">
        <f>IF(K614=0,0,IF(B614="Manual",(S614-O614-AP614*(O614/(O614+Z614)))/S614,'2012 BPTs'!BP110))</f>
        <v>0</v>
      </c>
      <c r="V614" s="99">
        <f>'2012 BPTs'!BN110</f>
        <v>0</v>
      </c>
      <c r="W614" s="100">
        <f t="shared" si="190"/>
        <v>0</v>
      </c>
      <c r="X614" s="103">
        <f t="shared" si="182"/>
        <v>0</v>
      </c>
      <c r="Y614" s="102">
        <f t="shared" si="185"/>
        <v>0</v>
      </c>
      <c r="Z614" s="103">
        <f>'2012 BPTs'!BO110</f>
        <v>0</v>
      </c>
      <c r="AA614" s="104">
        <f t="shared" si="195"/>
        <v>0</v>
      </c>
      <c r="AB614" s="106">
        <f>IF(W614=0,0,IF(B614="Manual",(V614-Z614-AP614*(Z614/(Z614+O614)))/V614,'2012 BPTs'!BQ110))</f>
        <v>0</v>
      </c>
      <c r="AD614" s="2" t="str">
        <f t="shared" si="186"/>
        <v>00-0</v>
      </c>
      <c r="AE614" s="2">
        <f>'2012 BPTs'!BA110</f>
        <v>0</v>
      </c>
      <c r="AF614" s="2" t="str">
        <f>IF(B614="Auto",'2012 BPTs'!BB110,D614&amp;E614&amp;"-"&amp;F614)</f>
        <v/>
      </c>
      <c r="AG614" s="2" t="str">
        <f>'2012 BPTs'!BC110</f>
        <v/>
      </c>
      <c r="AH614" s="2" t="str">
        <f>'2012 BPTs'!BD110</f>
        <v/>
      </c>
      <c r="AI614" s="2" t="str">
        <f>'2012 BPTs'!BE110</f>
        <v/>
      </c>
      <c r="AJ614" s="2" t="str">
        <f>'2012 BPTs'!BF110</f>
        <v/>
      </c>
      <c r="AK614" s="2" t="str">
        <f>'2012 BPTs'!BG110</f>
        <v/>
      </c>
      <c r="AL614" s="2" t="str">
        <f>'2012 BPTs'!BH110</f>
        <v/>
      </c>
      <c r="AM614" s="2" t="str">
        <f>'2012 BPTs'!BI110</f>
        <v/>
      </c>
      <c r="AO614" s="128">
        <f>'2012 BPTs'!AJ110*'2012 BPTs'!BK110</f>
        <v>0</v>
      </c>
      <c r="AP614" s="128">
        <f>'2012 BPTs'!AK110*'2012 BPTs'!BK110</f>
        <v>0</v>
      </c>
      <c r="AR614" s="5">
        <f>IF(B614="Auto",'2012 BPTs'!M110,J614)</f>
        <v>0</v>
      </c>
      <c r="AS614" s="5">
        <f>'2012 BPTs'!O110</f>
        <v>0</v>
      </c>
      <c r="AT614" s="5">
        <f>'2012 BPTs'!Q110</f>
        <v>0</v>
      </c>
      <c r="AU614" s="5">
        <f>'2012 BPTs'!S110</f>
        <v>0</v>
      </c>
      <c r="AV614" s="5">
        <f>'2012 BPTs'!U110</f>
        <v>0</v>
      </c>
      <c r="AW614" s="5">
        <f>'2012 BPTs'!W110</f>
        <v>0</v>
      </c>
      <c r="AX614" s="5">
        <f>'2012 BPTs'!Y110</f>
        <v>0</v>
      </c>
      <c r="AY614" s="5">
        <f>'2012 BPTs'!AA110</f>
        <v>0</v>
      </c>
      <c r="BA614" s="24">
        <f>IF(ISNA(VLOOKUP(AF614,'2010 BPTs'!$B$12:$BX$181,BA$3,FALSE)),0,VLOOKUP(AF614,'2010 BPTs'!$B$12:$BX$181,BA$3,FALSE))</f>
        <v>0</v>
      </c>
      <c r="BB614" s="24">
        <f>IF(ISNA(VLOOKUP(AG614,'2010 BPTs'!$B$12:$BX$181,BB$3,FALSE)),0,VLOOKUP(AG614,'2010 BPTs'!$B$12:$BX$181,BB$3,FALSE))</f>
        <v>0</v>
      </c>
      <c r="BC614" s="24">
        <f>IF(ISNA(VLOOKUP(AH614,'2010 BPTs'!$B$12:$BX$181,BC$3,FALSE)),0,VLOOKUP(AH614,'2010 BPTs'!$B$12:$BX$181,BC$3,FALSE))</f>
        <v>0</v>
      </c>
      <c r="BD614" s="24">
        <f>IF(ISNA(VLOOKUP(AI614,'2010 BPTs'!$B$12:$BX$181,BD$3,FALSE)),0,VLOOKUP(AI614,'2010 BPTs'!$B$12:$BX$181,BD$3,FALSE))</f>
        <v>0</v>
      </c>
      <c r="BE614" s="24">
        <f>IF(ISNA(VLOOKUP(AJ614,'2010 BPTs'!$B$12:$BX$181,BE$3,FALSE)),0,VLOOKUP(AJ614,'2010 BPTs'!$B$12:$BX$181,BE$3,FALSE))</f>
        <v>0</v>
      </c>
      <c r="BF614" s="24">
        <f>IF(ISNA(VLOOKUP(AK614,'2010 BPTs'!$B$12:$BX$181,BF$3,FALSE)),0,VLOOKUP(AK614,'2010 BPTs'!$B$12:$BX$181,BF$3,FALSE))</f>
        <v>0</v>
      </c>
      <c r="BG614" s="24">
        <f>IF(ISNA(VLOOKUP(AL614,'2010 BPTs'!$B$12:$BX$181,BG$3,FALSE)),0,VLOOKUP(AL614,'2010 BPTs'!$B$12:$BX$181,BG$3,FALSE))</f>
        <v>0</v>
      </c>
      <c r="BH614" s="24">
        <f>IF(ISNA(VLOOKUP(AM614,'2010 BPTs'!$B$12:$BX$181,BH$3,FALSE)),0,VLOOKUP(AM614,'2010 BPTs'!$B$12:$BX$181,BH$3,FALSE))</f>
        <v>0</v>
      </c>
      <c r="BJ614" s="24">
        <f>IF(ISNA(VLOOKUP(AF614,'2010 BPTs'!$B$12:$BX$181,BJ$3,FALSE)),0,VLOOKUP(AF614,'2010 BPTs'!$B$12:$BX$181,BJ$3,FALSE))</f>
        <v>0</v>
      </c>
      <c r="BK614" s="24">
        <f>IF(ISNA(VLOOKUP(AG614,'2010 BPTs'!$B$12:$BX$181,BK$3,FALSE)),0,VLOOKUP(AG614,'2010 BPTs'!$B$12:$BX$181,BK$3,FALSE))</f>
        <v>0</v>
      </c>
      <c r="BL614" s="24">
        <f>IF(ISNA(VLOOKUP(AH614,'2010 BPTs'!$B$12:$BX$181,BL$3,FALSE)),0,VLOOKUP(AH614,'2010 BPTs'!$B$12:$BX$181,BL$3,FALSE))</f>
        <v>0</v>
      </c>
      <c r="BM614" s="24">
        <f>IF(ISNA(VLOOKUP(AI614,'2010 BPTs'!$B$12:$BX$181,BM$3,FALSE)),0,VLOOKUP(AI614,'2010 BPTs'!$B$12:$BX$181,BM$3,FALSE))</f>
        <v>0</v>
      </c>
      <c r="BN614" s="24">
        <f>IF(ISNA(VLOOKUP(AJ614,'2010 BPTs'!$B$12:$BX$181,BN$3,FALSE)),0,VLOOKUP(AJ614,'2010 BPTs'!$B$12:$BX$181,BN$3,FALSE))</f>
        <v>0</v>
      </c>
      <c r="BO614" s="24">
        <f>IF(ISNA(VLOOKUP(AK614,'2010 BPTs'!$B$12:$BX$181,BO$3,FALSE)),0,VLOOKUP(AK614,'2010 BPTs'!$B$12:$BX$181,BO$3,FALSE))</f>
        <v>0</v>
      </c>
      <c r="BP614" s="24">
        <f>IF(ISNA(VLOOKUP(AL614,'2010 BPTs'!$B$12:$BX$181,BP$3,FALSE)),0,VLOOKUP(AL614,'2010 BPTs'!$B$12:$BX$181,BP$3,FALSE))</f>
        <v>0</v>
      </c>
      <c r="BQ614" s="24">
        <f>IF(ISNA(VLOOKUP(AM614,'2010 BPTs'!$B$12:$BX$181,BQ$3,FALSE)),0,VLOOKUP(AM614,'2010 BPTs'!$B$12:$BX$181,BQ$3,FALSE))</f>
        <v>0</v>
      </c>
      <c r="BS614" s="78">
        <f t="shared" si="187"/>
        <v>0</v>
      </c>
      <c r="BT614" s="68">
        <f t="shared" si="188"/>
        <v>0</v>
      </c>
      <c r="BU614" s="68">
        <f t="shared" si="189"/>
        <v>0</v>
      </c>
      <c r="BW614" s="24">
        <f>IF(ISNA(VLOOKUP(AF614,'2010 BPTs'!$B$12:$BX$181,BW$3,FALSE)),0,VLOOKUP(AF614,'2010 BPTs'!$B$12:$BX$181,BW$3,FALSE))</f>
        <v>0</v>
      </c>
      <c r="BX614" s="24">
        <f>IF(ISNA(VLOOKUP(AG614,'2010 BPTs'!$B$12:$BX$181,BX$3,FALSE)),0,VLOOKUP(AG614,'2010 BPTs'!$B$12:$BX$181,BX$3,FALSE))</f>
        <v>0</v>
      </c>
      <c r="BY614" s="24">
        <f>IF(ISNA(VLOOKUP(AH614,'2010 BPTs'!$B$12:$BX$181,BY$3,FALSE)),0,VLOOKUP(AH614,'2010 BPTs'!$B$12:$BX$181,BY$3,FALSE))</f>
        <v>0</v>
      </c>
      <c r="BZ614" s="24">
        <f>IF(ISNA(VLOOKUP(AI614,'2010 BPTs'!$B$12:$BX$181,BZ$3,FALSE)),0,VLOOKUP(AI614,'2010 BPTs'!$B$12:$BX$181,BZ$3,FALSE))</f>
        <v>0</v>
      </c>
      <c r="CA614" s="24">
        <f>IF(ISNA(VLOOKUP(AJ614,'2010 BPTs'!$B$12:$BX$181,CA$3,FALSE)),0,VLOOKUP(AJ614,'2010 BPTs'!$B$12:$BX$181,CA$3,FALSE))</f>
        <v>0</v>
      </c>
      <c r="CB614" s="24">
        <f>IF(ISNA(VLOOKUP(AK614,'2010 BPTs'!$B$12:$BX$181,CB$3,FALSE)),0,VLOOKUP(AK614,'2010 BPTs'!$B$12:$BX$181,CB$3,FALSE))</f>
        <v>0</v>
      </c>
      <c r="CC614" s="24">
        <f>IF(ISNA(VLOOKUP(AL614,'2010 BPTs'!$B$12:$BX$181,CC$3,FALSE)),0,VLOOKUP(AL614,'2010 BPTs'!$B$12:$BX$181,CC$3,FALSE))</f>
        <v>0</v>
      </c>
      <c r="CD614" s="24">
        <f>IF(ISNA(VLOOKUP(AM614,'2010 BPTs'!$B$12:$BX$181,CD$3,FALSE)),0,VLOOKUP(AM614,'2010 BPTs'!$B$12:$BX$181,CD$3,FALSE))</f>
        <v>0</v>
      </c>
      <c r="CF614" s="24">
        <f>IF(ISERROR(VLOOKUP(AF614,'2010 BPTs'!$B$12:$BX$181,CF$3,FALSE)/VLOOKUP(AF614,'2010 BPTs'!$B$12:$BX789,CF$3+3,FALSE)),0,VLOOKUP(AF614,'2010 BPTs'!$B$12:$BX$181,CF$3,FALSE)/VLOOKUP(AF614,'2010 BPTs'!$B$12:$BX789,CF$3+3,FALSE))</f>
        <v>0</v>
      </c>
      <c r="CG614" s="24">
        <f>IF(ISERROR(VLOOKUP(AG614,'2010 BPTs'!$B$12:$BX$181,CG$3,FALSE)/VLOOKUP(AG614,'2010 BPTs'!$B$12:$BX789,CG$3+3,FALSE)),0,VLOOKUP(AG614,'2010 BPTs'!$B$12:$BX$181,CG$3,FALSE)/VLOOKUP(AG614,'2010 BPTs'!$B$12:$BX789,CG$3+3,FALSE))</f>
        <v>0</v>
      </c>
      <c r="CH614" s="24">
        <f>IF(ISERROR(VLOOKUP(AH614,'2010 BPTs'!$B$12:$BX$181,CH$3,FALSE)/VLOOKUP(AH614,'2010 BPTs'!$B$12:$BX789,CH$3+3,FALSE)),0,VLOOKUP(AH614,'2010 BPTs'!$B$12:$BX$181,CH$3,FALSE)/VLOOKUP(AH614,'2010 BPTs'!$B$12:$BX789,CH$3+3,FALSE))</f>
        <v>0</v>
      </c>
      <c r="CI614" s="24">
        <f>IF(ISERROR(VLOOKUP(AI614,'2010 BPTs'!$B$12:$BX$181,CI$3,FALSE)/VLOOKUP(AI614,'2010 BPTs'!$B$12:$BX789,CI$3+3,FALSE)),0,VLOOKUP(AI614,'2010 BPTs'!$B$12:$BX$181,CI$3,FALSE)/VLOOKUP(AI614,'2010 BPTs'!$B$12:$BX789,CI$3+3,FALSE))</f>
        <v>0</v>
      </c>
      <c r="CJ614" s="24">
        <f>IF(ISERROR(VLOOKUP(AJ614,'2010 BPTs'!$B$12:$BX$181,CJ$3,FALSE)/VLOOKUP(AJ614,'2010 BPTs'!$B$12:$BX789,CJ$3+3,FALSE)),0,VLOOKUP(AJ614,'2010 BPTs'!$B$12:$BX$181,CJ$3,FALSE)/VLOOKUP(AJ614,'2010 BPTs'!$B$12:$BX789,CJ$3+3,FALSE))</f>
        <v>0</v>
      </c>
      <c r="CK614" s="24">
        <f>IF(ISERROR(VLOOKUP(AK614,'2010 BPTs'!$B$12:$BX$181,CK$3,FALSE)/VLOOKUP(AK614,'2010 BPTs'!$B$12:$BX789,CK$3+3,FALSE)),0,VLOOKUP(AK614,'2010 BPTs'!$B$12:$BX$181,CK$3,FALSE)/VLOOKUP(AK614,'2010 BPTs'!$B$12:$BX789,CK$3+3,FALSE))</f>
        <v>0</v>
      </c>
      <c r="CL614" s="24">
        <f>IF(ISERROR(VLOOKUP(AL614,'2010 BPTs'!$B$12:$BX$181,CL$3,FALSE)/VLOOKUP(AL614,'2010 BPTs'!$B$12:$BX789,CL$3+3,FALSE)),0,VLOOKUP(AL614,'2010 BPTs'!$B$12:$BX$181,CL$3,FALSE)/VLOOKUP(AL614,'2010 BPTs'!$B$12:$BX789,CL$3+3,FALSE))</f>
        <v>0</v>
      </c>
      <c r="CM614" s="24">
        <f>IF(ISERROR(VLOOKUP(AM614,'2010 BPTs'!$B$12:$BX$181,CM$3,FALSE)/VLOOKUP(AM614,'2010 BPTs'!$B$12:$BX789,CM$3+3,FALSE)),0,VLOOKUP(AM614,'2010 BPTs'!$B$12:$BX$181,CM$3,FALSE)/VLOOKUP(AM614,'2010 BPTs'!$B$12:$BX789,CM$3+3,FALSE))</f>
        <v>0</v>
      </c>
      <c r="CO614" s="24">
        <f>IF(ISERROR(VLOOKUP(AF614,'2010 BPTs'!$B$12:$BX$181,CO$3,FALSE)/VLOOKUP(AF614,'2010 BPTs'!$B$12:$BX789,CO$3+2,FALSE)),0,VLOOKUP(AF614,'2010 BPTs'!$B$12:$BX$181,CO$3,FALSE)/VLOOKUP(AF614,'2010 BPTs'!$B$12:$BX789,CO$3+2,FALSE))</f>
        <v>0</v>
      </c>
      <c r="CP614" s="24">
        <f>IF(ISERROR(VLOOKUP(AG614,'2010 BPTs'!$B$12:$BX$181,CP$3,FALSE)/VLOOKUP(AG614,'2010 BPTs'!$B$12:$BX789,CP$3+2,FALSE)),0,VLOOKUP(AG614,'2010 BPTs'!$B$12:$BX$181,CP$3,FALSE)/VLOOKUP(AG614,'2010 BPTs'!$B$12:$BX789,CP$3+2,FALSE))</f>
        <v>0</v>
      </c>
      <c r="CQ614" s="24">
        <f>IF(ISERROR(VLOOKUP(AH614,'2010 BPTs'!$B$12:$BX$181,CQ$3,FALSE)/VLOOKUP(AH614,'2010 BPTs'!$B$12:$BX789,CQ$3+2,FALSE)),0,VLOOKUP(AH614,'2010 BPTs'!$B$12:$BX$181,CQ$3,FALSE)/VLOOKUP(AH614,'2010 BPTs'!$B$12:$BX789,CQ$3+2,FALSE))</f>
        <v>0</v>
      </c>
      <c r="CR614" s="24">
        <f>IF(ISERROR(VLOOKUP(AI614,'2010 BPTs'!$B$12:$BX$181,CR$3,FALSE)/VLOOKUP(AI614,'2010 BPTs'!$B$12:$BX789,CR$3+2,FALSE)),0,VLOOKUP(AI614,'2010 BPTs'!$B$12:$BX$181,CR$3,FALSE)/VLOOKUP(AI614,'2010 BPTs'!$B$12:$BX789,CR$3+2,FALSE))</f>
        <v>0</v>
      </c>
      <c r="CS614" s="24">
        <f>IF(ISERROR(VLOOKUP(AJ614,'2010 BPTs'!$B$12:$BX$181,CS$3,FALSE)/VLOOKUP(AJ614,'2010 BPTs'!$B$12:$BX789,CS$3+2,FALSE)),0,VLOOKUP(AJ614,'2010 BPTs'!$B$12:$BX$181,CS$3,FALSE)/VLOOKUP(AJ614,'2010 BPTs'!$B$12:$BX789,CS$3+2,FALSE))</f>
        <v>0</v>
      </c>
      <c r="CT614" s="24">
        <f>IF(ISERROR(VLOOKUP(AK614,'2010 BPTs'!$B$12:$BX$181,CT$3,FALSE)/VLOOKUP(AK614,'2010 BPTs'!$B$12:$BX789,CT$3+2,FALSE)),0,VLOOKUP(AK614,'2010 BPTs'!$B$12:$BX$181,CT$3,FALSE)/VLOOKUP(AK614,'2010 BPTs'!$B$12:$BX789,CT$3+2,FALSE))</f>
        <v>0</v>
      </c>
      <c r="CU614" s="24">
        <f>IF(ISERROR(VLOOKUP(AL614,'2010 BPTs'!$B$12:$BX$181,CU$3,FALSE)/VLOOKUP(AL614,'2010 BPTs'!$B$12:$BX789,CU$3+2,FALSE)),0,VLOOKUP(AL614,'2010 BPTs'!$B$12:$BX$181,CU$3,FALSE)/VLOOKUP(AL614,'2010 BPTs'!$B$12:$BX789,CU$3+2,FALSE))</f>
        <v>0</v>
      </c>
      <c r="CV614" s="24">
        <f>IF(ISERROR(VLOOKUP(AM614,'2010 BPTs'!$B$12:$BX$181,CV$3,FALSE)/VLOOKUP(AM614,'2010 BPTs'!$B$12:$BX789,CV$3+2,FALSE)),0,VLOOKUP(AM614,'2010 BPTs'!$B$12:$BX$181,CV$3,FALSE)/VLOOKUP(AM614,'2010 BPTs'!$B$12:$BX789,CV$3+2,FALSE))</f>
        <v>0</v>
      </c>
      <c r="CX614" s="93">
        <f>'2012 BPTs'!BR110</f>
        <v>0</v>
      </c>
      <c r="CY614" s="93">
        <f>'2012 BPTs'!BS110</f>
        <v>0</v>
      </c>
    </row>
    <row r="615" spans="2:103" x14ac:dyDescent="0.2">
      <c r="B615" s="2" t="s">
        <v>213</v>
      </c>
      <c r="C615" s="2">
        <f>'2012 BPTs'!E111</f>
        <v>0</v>
      </c>
      <c r="D615" s="2">
        <f t="shared" si="179"/>
        <v>0</v>
      </c>
      <c r="E615" s="4">
        <f>'2012 BPTs'!F111</f>
        <v>0</v>
      </c>
      <c r="F615" s="88">
        <f>'2012 BPTs'!G111</f>
        <v>0</v>
      </c>
      <c r="G615" s="53">
        <f>'2012 BPTs'!I111</f>
        <v>0</v>
      </c>
      <c r="H615" s="88">
        <f>'2012 BPTs'!J111</f>
        <v>0</v>
      </c>
      <c r="I615" s="4">
        <f>'2012 BPTs'!K111</f>
        <v>0</v>
      </c>
      <c r="J615" s="5">
        <f>'2012 BPTs'!M111</f>
        <v>0</v>
      </c>
      <c r="K615" s="99">
        <f>'2012 BPTs'!BL111</f>
        <v>0</v>
      </c>
      <c r="L615" s="100">
        <f t="shared" si="191"/>
        <v>0</v>
      </c>
      <c r="M615" s="101">
        <f t="shared" si="180"/>
        <v>0</v>
      </c>
      <c r="N615" s="102">
        <f t="shared" si="183"/>
        <v>0</v>
      </c>
      <c r="O615" s="103">
        <f>'2012 BPTs'!BM111</f>
        <v>0</v>
      </c>
      <c r="P615" s="100">
        <f t="shared" si="192"/>
        <v>0</v>
      </c>
      <c r="Q615" s="101">
        <f t="shared" si="181"/>
        <v>0</v>
      </c>
      <c r="R615" s="104">
        <f t="shared" si="193"/>
        <v>0</v>
      </c>
      <c r="S615" s="105">
        <f t="shared" si="184"/>
        <v>0</v>
      </c>
      <c r="T615" s="104">
        <f t="shared" si="194"/>
        <v>0</v>
      </c>
      <c r="U615" s="121">
        <f>IF(K615=0,0,IF(B615="Manual",(S615-O615-AP615*(O615/(O615+Z615)))/S615,'2012 BPTs'!BP111))</f>
        <v>0</v>
      </c>
      <c r="V615" s="99">
        <f>'2012 BPTs'!BN111</f>
        <v>0</v>
      </c>
      <c r="W615" s="100">
        <f t="shared" si="190"/>
        <v>0</v>
      </c>
      <c r="X615" s="103">
        <f t="shared" si="182"/>
        <v>0</v>
      </c>
      <c r="Y615" s="102">
        <f t="shared" si="185"/>
        <v>0</v>
      </c>
      <c r="Z615" s="103">
        <f>'2012 BPTs'!BO111</f>
        <v>0</v>
      </c>
      <c r="AA615" s="104">
        <f t="shared" si="195"/>
        <v>0</v>
      </c>
      <c r="AB615" s="106">
        <f>IF(W615=0,0,IF(B615="Manual",(V615-Z615-AP615*(Z615/(Z615+O615)))/V615,'2012 BPTs'!BQ111))</f>
        <v>0</v>
      </c>
      <c r="AD615" s="2" t="str">
        <f t="shared" si="186"/>
        <v>00-0</v>
      </c>
      <c r="AE615" s="2">
        <f>'2012 BPTs'!BA111</f>
        <v>0</v>
      </c>
      <c r="AF615" s="2" t="str">
        <f>IF(B615="Auto",'2012 BPTs'!BB111,D615&amp;E615&amp;"-"&amp;F615)</f>
        <v/>
      </c>
      <c r="AG615" s="2" t="str">
        <f>'2012 BPTs'!BC111</f>
        <v/>
      </c>
      <c r="AH615" s="2" t="str">
        <f>'2012 BPTs'!BD111</f>
        <v/>
      </c>
      <c r="AI615" s="2" t="str">
        <f>'2012 BPTs'!BE111</f>
        <v/>
      </c>
      <c r="AJ615" s="2" t="str">
        <f>'2012 BPTs'!BF111</f>
        <v/>
      </c>
      <c r="AK615" s="2" t="str">
        <f>'2012 BPTs'!BG111</f>
        <v/>
      </c>
      <c r="AL615" s="2" t="str">
        <f>'2012 BPTs'!BH111</f>
        <v/>
      </c>
      <c r="AM615" s="2" t="str">
        <f>'2012 BPTs'!BI111</f>
        <v/>
      </c>
      <c r="AO615" s="128">
        <f>'2012 BPTs'!AJ111*'2012 BPTs'!BK111</f>
        <v>0</v>
      </c>
      <c r="AP615" s="128">
        <f>'2012 BPTs'!AK111*'2012 BPTs'!BK111</f>
        <v>0</v>
      </c>
      <c r="AR615" s="5">
        <f>IF(B615="Auto",'2012 BPTs'!M111,J615)</f>
        <v>0</v>
      </c>
      <c r="AS615" s="5">
        <f>'2012 BPTs'!O111</f>
        <v>0</v>
      </c>
      <c r="AT615" s="5">
        <f>'2012 BPTs'!Q111</f>
        <v>0</v>
      </c>
      <c r="AU615" s="5">
        <f>'2012 BPTs'!S111</f>
        <v>0</v>
      </c>
      <c r="AV615" s="5">
        <f>'2012 BPTs'!U111</f>
        <v>0</v>
      </c>
      <c r="AW615" s="5">
        <f>'2012 BPTs'!W111</f>
        <v>0</v>
      </c>
      <c r="AX615" s="5">
        <f>'2012 BPTs'!Y111</f>
        <v>0</v>
      </c>
      <c r="AY615" s="5">
        <f>'2012 BPTs'!AA111</f>
        <v>0</v>
      </c>
      <c r="BA615" s="24">
        <f>IF(ISNA(VLOOKUP(AF615,'2010 BPTs'!$B$12:$BX$181,BA$3,FALSE)),0,VLOOKUP(AF615,'2010 BPTs'!$B$12:$BX$181,BA$3,FALSE))</f>
        <v>0</v>
      </c>
      <c r="BB615" s="24">
        <f>IF(ISNA(VLOOKUP(AG615,'2010 BPTs'!$B$12:$BX$181,BB$3,FALSE)),0,VLOOKUP(AG615,'2010 BPTs'!$B$12:$BX$181,BB$3,FALSE))</f>
        <v>0</v>
      </c>
      <c r="BC615" s="24">
        <f>IF(ISNA(VLOOKUP(AH615,'2010 BPTs'!$B$12:$BX$181,BC$3,FALSE)),0,VLOOKUP(AH615,'2010 BPTs'!$B$12:$BX$181,BC$3,FALSE))</f>
        <v>0</v>
      </c>
      <c r="BD615" s="24">
        <f>IF(ISNA(VLOOKUP(AI615,'2010 BPTs'!$B$12:$BX$181,BD$3,FALSE)),0,VLOOKUP(AI615,'2010 BPTs'!$B$12:$BX$181,BD$3,FALSE))</f>
        <v>0</v>
      </c>
      <c r="BE615" s="24">
        <f>IF(ISNA(VLOOKUP(AJ615,'2010 BPTs'!$B$12:$BX$181,BE$3,FALSE)),0,VLOOKUP(AJ615,'2010 BPTs'!$B$12:$BX$181,BE$3,FALSE))</f>
        <v>0</v>
      </c>
      <c r="BF615" s="24">
        <f>IF(ISNA(VLOOKUP(AK615,'2010 BPTs'!$B$12:$BX$181,BF$3,FALSE)),0,VLOOKUP(AK615,'2010 BPTs'!$B$12:$BX$181,BF$3,FALSE))</f>
        <v>0</v>
      </c>
      <c r="BG615" s="24">
        <f>IF(ISNA(VLOOKUP(AL615,'2010 BPTs'!$B$12:$BX$181,BG$3,FALSE)),0,VLOOKUP(AL615,'2010 BPTs'!$B$12:$BX$181,BG$3,FALSE))</f>
        <v>0</v>
      </c>
      <c r="BH615" s="24">
        <f>IF(ISNA(VLOOKUP(AM615,'2010 BPTs'!$B$12:$BX$181,BH$3,FALSE)),0,VLOOKUP(AM615,'2010 BPTs'!$B$12:$BX$181,BH$3,FALSE))</f>
        <v>0</v>
      </c>
      <c r="BJ615" s="24">
        <f>IF(ISNA(VLOOKUP(AF615,'2010 BPTs'!$B$12:$BX$181,BJ$3,FALSE)),0,VLOOKUP(AF615,'2010 BPTs'!$B$12:$BX$181,BJ$3,FALSE))</f>
        <v>0</v>
      </c>
      <c r="BK615" s="24">
        <f>IF(ISNA(VLOOKUP(AG615,'2010 BPTs'!$B$12:$BX$181,BK$3,FALSE)),0,VLOOKUP(AG615,'2010 BPTs'!$B$12:$BX$181,BK$3,FALSE))</f>
        <v>0</v>
      </c>
      <c r="BL615" s="24">
        <f>IF(ISNA(VLOOKUP(AH615,'2010 BPTs'!$B$12:$BX$181,BL$3,FALSE)),0,VLOOKUP(AH615,'2010 BPTs'!$B$12:$BX$181,BL$3,FALSE))</f>
        <v>0</v>
      </c>
      <c r="BM615" s="24">
        <f>IF(ISNA(VLOOKUP(AI615,'2010 BPTs'!$B$12:$BX$181,BM$3,FALSE)),0,VLOOKUP(AI615,'2010 BPTs'!$B$12:$BX$181,BM$3,FALSE))</f>
        <v>0</v>
      </c>
      <c r="BN615" s="24">
        <f>IF(ISNA(VLOOKUP(AJ615,'2010 BPTs'!$B$12:$BX$181,BN$3,FALSE)),0,VLOOKUP(AJ615,'2010 BPTs'!$B$12:$BX$181,BN$3,FALSE))</f>
        <v>0</v>
      </c>
      <c r="BO615" s="24">
        <f>IF(ISNA(VLOOKUP(AK615,'2010 BPTs'!$B$12:$BX$181,BO$3,FALSE)),0,VLOOKUP(AK615,'2010 BPTs'!$B$12:$BX$181,BO$3,FALSE))</f>
        <v>0</v>
      </c>
      <c r="BP615" s="24">
        <f>IF(ISNA(VLOOKUP(AL615,'2010 BPTs'!$B$12:$BX$181,BP$3,FALSE)),0,VLOOKUP(AL615,'2010 BPTs'!$B$12:$BX$181,BP$3,FALSE))</f>
        <v>0</v>
      </c>
      <c r="BQ615" s="24">
        <f>IF(ISNA(VLOOKUP(AM615,'2010 BPTs'!$B$12:$BX$181,BQ$3,FALSE)),0,VLOOKUP(AM615,'2010 BPTs'!$B$12:$BX$181,BQ$3,FALSE))</f>
        <v>0</v>
      </c>
      <c r="BS615" s="78">
        <f t="shared" si="187"/>
        <v>0</v>
      </c>
      <c r="BT615" s="68">
        <f t="shared" si="188"/>
        <v>0</v>
      </c>
      <c r="BU615" s="68">
        <f t="shared" si="189"/>
        <v>0</v>
      </c>
      <c r="BW615" s="24">
        <f>IF(ISNA(VLOOKUP(AF615,'2010 BPTs'!$B$12:$BX$181,BW$3,FALSE)),0,VLOOKUP(AF615,'2010 BPTs'!$B$12:$BX$181,BW$3,FALSE))</f>
        <v>0</v>
      </c>
      <c r="BX615" s="24">
        <f>IF(ISNA(VLOOKUP(AG615,'2010 BPTs'!$B$12:$BX$181,BX$3,FALSE)),0,VLOOKUP(AG615,'2010 BPTs'!$B$12:$BX$181,BX$3,FALSE))</f>
        <v>0</v>
      </c>
      <c r="BY615" s="24">
        <f>IF(ISNA(VLOOKUP(AH615,'2010 BPTs'!$B$12:$BX$181,BY$3,FALSE)),0,VLOOKUP(AH615,'2010 BPTs'!$B$12:$BX$181,BY$3,FALSE))</f>
        <v>0</v>
      </c>
      <c r="BZ615" s="24">
        <f>IF(ISNA(VLOOKUP(AI615,'2010 BPTs'!$B$12:$BX$181,BZ$3,FALSE)),0,VLOOKUP(AI615,'2010 BPTs'!$B$12:$BX$181,BZ$3,FALSE))</f>
        <v>0</v>
      </c>
      <c r="CA615" s="24">
        <f>IF(ISNA(VLOOKUP(AJ615,'2010 BPTs'!$B$12:$BX$181,CA$3,FALSE)),0,VLOOKUP(AJ615,'2010 BPTs'!$B$12:$BX$181,CA$3,FALSE))</f>
        <v>0</v>
      </c>
      <c r="CB615" s="24">
        <f>IF(ISNA(VLOOKUP(AK615,'2010 BPTs'!$B$12:$BX$181,CB$3,FALSE)),0,VLOOKUP(AK615,'2010 BPTs'!$B$12:$BX$181,CB$3,FALSE))</f>
        <v>0</v>
      </c>
      <c r="CC615" s="24">
        <f>IF(ISNA(VLOOKUP(AL615,'2010 BPTs'!$B$12:$BX$181,CC$3,FALSE)),0,VLOOKUP(AL615,'2010 BPTs'!$B$12:$BX$181,CC$3,FALSE))</f>
        <v>0</v>
      </c>
      <c r="CD615" s="24">
        <f>IF(ISNA(VLOOKUP(AM615,'2010 BPTs'!$B$12:$BX$181,CD$3,FALSE)),0,VLOOKUP(AM615,'2010 BPTs'!$B$12:$BX$181,CD$3,FALSE))</f>
        <v>0</v>
      </c>
      <c r="CF615" s="24">
        <f>IF(ISERROR(VLOOKUP(AF615,'2010 BPTs'!$B$12:$BX$181,CF$3,FALSE)/VLOOKUP(AF615,'2010 BPTs'!$B$12:$BX790,CF$3+3,FALSE)),0,VLOOKUP(AF615,'2010 BPTs'!$B$12:$BX$181,CF$3,FALSE)/VLOOKUP(AF615,'2010 BPTs'!$B$12:$BX790,CF$3+3,FALSE))</f>
        <v>0</v>
      </c>
      <c r="CG615" s="24">
        <f>IF(ISERROR(VLOOKUP(AG615,'2010 BPTs'!$B$12:$BX$181,CG$3,FALSE)/VLOOKUP(AG615,'2010 BPTs'!$B$12:$BX790,CG$3+3,FALSE)),0,VLOOKUP(AG615,'2010 BPTs'!$B$12:$BX$181,CG$3,FALSE)/VLOOKUP(AG615,'2010 BPTs'!$B$12:$BX790,CG$3+3,FALSE))</f>
        <v>0</v>
      </c>
      <c r="CH615" s="24">
        <f>IF(ISERROR(VLOOKUP(AH615,'2010 BPTs'!$B$12:$BX$181,CH$3,FALSE)/VLOOKUP(AH615,'2010 BPTs'!$B$12:$BX790,CH$3+3,FALSE)),0,VLOOKUP(AH615,'2010 BPTs'!$B$12:$BX$181,CH$3,FALSE)/VLOOKUP(AH615,'2010 BPTs'!$B$12:$BX790,CH$3+3,FALSE))</f>
        <v>0</v>
      </c>
      <c r="CI615" s="24">
        <f>IF(ISERROR(VLOOKUP(AI615,'2010 BPTs'!$B$12:$BX$181,CI$3,FALSE)/VLOOKUP(AI615,'2010 BPTs'!$B$12:$BX790,CI$3+3,FALSE)),0,VLOOKUP(AI615,'2010 BPTs'!$B$12:$BX$181,CI$3,FALSE)/VLOOKUP(AI615,'2010 BPTs'!$B$12:$BX790,CI$3+3,FALSE))</f>
        <v>0</v>
      </c>
      <c r="CJ615" s="24">
        <f>IF(ISERROR(VLOOKUP(AJ615,'2010 BPTs'!$B$12:$BX$181,CJ$3,FALSE)/VLOOKUP(AJ615,'2010 BPTs'!$B$12:$BX790,CJ$3+3,FALSE)),0,VLOOKUP(AJ615,'2010 BPTs'!$B$12:$BX$181,CJ$3,FALSE)/VLOOKUP(AJ615,'2010 BPTs'!$B$12:$BX790,CJ$3+3,FALSE))</f>
        <v>0</v>
      </c>
      <c r="CK615" s="24">
        <f>IF(ISERROR(VLOOKUP(AK615,'2010 BPTs'!$B$12:$BX$181,CK$3,FALSE)/VLOOKUP(AK615,'2010 BPTs'!$B$12:$BX790,CK$3+3,FALSE)),0,VLOOKUP(AK615,'2010 BPTs'!$B$12:$BX$181,CK$3,FALSE)/VLOOKUP(AK615,'2010 BPTs'!$B$12:$BX790,CK$3+3,FALSE))</f>
        <v>0</v>
      </c>
      <c r="CL615" s="24">
        <f>IF(ISERROR(VLOOKUP(AL615,'2010 BPTs'!$B$12:$BX$181,CL$3,FALSE)/VLOOKUP(AL615,'2010 BPTs'!$B$12:$BX790,CL$3+3,FALSE)),0,VLOOKUP(AL615,'2010 BPTs'!$B$12:$BX$181,CL$3,FALSE)/VLOOKUP(AL615,'2010 BPTs'!$B$12:$BX790,CL$3+3,FALSE))</f>
        <v>0</v>
      </c>
      <c r="CM615" s="24">
        <f>IF(ISERROR(VLOOKUP(AM615,'2010 BPTs'!$B$12:$BX$181,CM$3,FALSE)/VLOOKUP(AM615,'2010 BPTs'!$B$12:$BX790,CM$3+3,FALSE)),0,VLOOKUP(AM615,'2010 BPTs'!$B$12:$BX$181,CM$3,FALSE)/VLOOKUP(AM615,'2010 BPTs'!$B$12:$BX790,CM$3+3,FALSE))</f>
        <v>0</v>
      </c>
      <c r="CO615" s="24">
        <f>IF(ISERROR(VLOOKUP(AF615,'2010 BPTs'!$B$12:$BX$181,CO$3,FALSE)/VLOOKUP(AF615,'2010 BPTs'!$B$12:$BX790,CO$3+2,FALSE)),0,VLOOKUP(AF615,'2010 BPTs'!$B$12:$BX$181,CO$3,FALSE)/VLOOKUP(AF615,'2010 BPTs'!$B$12:$BX790,CO$3+2,FALSE))</f>
        <v>0</v>
      </c>
      <c r="CP615" s="24">
        <f>IF(ISERROR(VLOOKUP(AG615,'2010 BPTs'!$B$12:$BX$181,CP$3,FALSE)/VLOOKUP(AG615,'2010 BPTs'!$B$12:$BX790,CP$3+2,FALSE)),0,VLOOKUP(AG615,'2010 BPTs'!$B$12:$BX$181,CP$3,FALSE)/VLOOKUP(AG615,'2010 BPTs'!$B$12:$BX790,CP$3+2,FALSE))</f>
        <v>0</v>
      </c>
      <c r="CQ615" s="24">
        <f>IF(ISERROR(VLOOKUP(AH615,'2010 BPTs'!$B$12:$BX$181,CQ$3,FALSE)/VLOOKUP(AH615,'2010 BPTs'!$B$12:$BX790,CQ$3+2,FALSE)),0,VLOOKUP(AH615,'2010 BPTs'!$B$12:$BX$181,CQ$3,FALSE)/VLOOKUP(AH615,'2010 BPTs'!$B$12:$BX790,CQ$3+2,FALSE))</f>
        <v>0</v>
      </c>
      <c r="CR615" s="24">
        <f>IF(ISERROR(VLOOKUP(AI615,'2010 BPTs'!$B$12:$BX$181,CR$3,FALSE)/VLOOKUP(AI615,'2010 BPTs'!$B$12:$BX790,CR$3+2,FALSE)),0,VLOOKUP(AI615,'2010 BPTs'!$B$12:$BX$181,CR$3,FALSE)/VLOOKUP(AI615,'2010 BPTs'!$B$12:$BX790,CR$3+2,FALSE))</f>
        <v>0</v>
      </c>
      <c r="CS615" s="24">
        <f>IF(ISERROR(VLOOKUP(AJ615,'2010 BPTs'!$B$12:$BX$181,CS$3,FALSE)/VLOOKUP(AJ615,'2010 BPTs'!$B$12:$BX790,CS$3+2,FALSE)),0,VLOOKUP(AJ615,'2010 BPTs'!$B$12:$BX$181,CS$3,FALSE)/VLOOKUP(AJ615,'2010 BPTs'!$B$12:$BX790,CS$3+2,FALSE))</f>
        <v>0</v>
      </c>
      <c r="CT615" s="24">
        <f>IF(ISERROR(VLOOKUP(AK615,'2010 BPTs'!$B$12:$BX$181,CT$3,FALSE)/VLOOKUP(AK615,'2010 BPTs'!$B$12:$BX790,CT$3+2,FALSE)),0,VLOOKUP(AK615,'2010 BPTs'!$B$12:$BX$181,CT$3,FALSE)/VLOOKUP(AK615,'2010 BPTs'!$B$12:$BX790,CT$3+2,FALSE))</f>
        <v>0</v>
      </c>
      <c r="CU615" s="24">
        <f>IF(ISERROR(VLOOKUP(AL615,'2010 BPTs'!$B$12:$BX$181,CU$3,FALSE)/VLOOKUP(AL615,'2010 BPTs'!$B$12:$BX790,CU$3+2,FALSE)),0,VLOOKUP(AL615,'2010 BPTs'!$B$12:$BX$181,CU$3,FALSE)/VLOOKUP(AL615,'2010 BPTs'!$B$12:$BX790,CU$3+2,FALSE))</f>
        <v>0</v>
      </c>
      <c r="CV615" s="24">
        <f>IF(ISERROR(VLOOKUP(AM615,'2010 BPTs'!$B$12:$BX$181,CV$3,FALSE)/VLOOKUP(AM615,'2010 BPTs'!$B$12:$BX790,CV$3+2,FALSE)),0,VLOOKUP(AM615,'2010 BPTs'!$B$12:$BX$181,CV$3,FALSE)/VLOOKUP(AM615,'2010 BPTs'!$B$12:$BX790,CV$3+2,FALSE))</f>
        <v>0</v>
      </c>
      <c r="CX615" s="93">
        <f>'2012 BPTs'!BR111</f>
        <v>0</v>
      </c>
      <c r="CY615" s="93">
        <f>'2012 BPTs'!BS111</f>
        <v>0</v>
      </c>
    </row>
    <row r="616" spans="2:103" x14ac:dyDescent="0.2">
      <c r="B616" s="2" t="s">
        <v>213</v>
      </c>
      <c r="C616" s="2">
        <f>'2012 BPTs'!E112</f>
        <v>0</v>
      </c>
      <c r="D616" s="2">
        <f t="shared" si="179"/>
        <v>0</v>
      </c>
      <c r="E616" s="4">
        <f>'2012 BPTs'!F112</f>
        <v>0</v>
      </c>
      <c r="F616" s="88">
        <f>'2012 BPTs'!G112</f>
        <v>0</v>
      </c>
      <c r="G616" s="53">
        <f>'2012 BPTs'!I112</f>
        <v>0</v>
      </c>
      <c r="H616" s="88">
        <f>'2012 BPTs'!J112</f>
        <v>0</v>
      </c>
      <c r="I616" s="4">
        <f>'2012 BPTs'!K112</f>
        <v>0</v>
      </c>
      <c r="J616" s="5">
        <f>'2012 BPTs'!M112</f>
        <v>0</v>
      </c>
      <c r="K616" s="99">
        <f>'2012 BPTs'!BL112</f>
        <v>0</v>
      </c>
      <c r="L616" s="100">
        <f t="shared" si="191"/>
        <v>0</v>
      </c>
      <c r="M616" s="101">
        <f t="shared" si="180"/>
        <v>0</v>
      </c>
      <c r="N616" s="102">
        <f t="shared" si="183"/>
        <v>0</v>
      </c>
      <c r="O616" s="103">
        <f>'2012 BPTs'!BM112</f>
        <v>0</v>
      </c>
      <c r="P616" s="100">
        <f t="shared" si="192"/>
        <v>0</v>
      </c>
      <c r="Q616" s="101">
        <f t="shared" si="181"/>
        <v>0</v>
      </c>
      <c r="R616" s="104">
        <f t="shared" si="193"/>
        <v>0</v>
      </c>
      <c r="S616" s="105">
        <f t="shared" si="184"/>
        <v>0</v>
      </c>
      <c r="T616" s="104">
        <f t="shared" si="194"/>
        <v>0</v>
      </c>
      <c r="U616" s="121">
        <f>IF(K616=0,0,IF(B616="Manual",(S616-O616-AP616*(O616/(O616+Z616)))/S616,'2012 BPTs'!BP112))</f>
        <v>0</v>
      </c>
      <c r="V616" s="99">
        <f>'2012 BPTs'!BN112</f>
        <v>0</v>
      </c>
      <c r="W616" s="100">
        <f t="shared" si="190"/>
        <v>0</v>
      </c>
      <c r="X616" s="103">
        <f t="shared" si="182"/>
        <v>0</v>
      </c>
      <c r="Y616" s="102">
        <f t="shared" si="185"/>
        <v>0</v>
      </c>
      <c r="Z616" s="103">
        <f>'2012 BPTs'!BO112</f>
        <v>0</v>
      </c>
      <c r="AA616" s="104">
        <f t="shared" si="195"/>
        <v>0</v>
      </c>
      <c r="AB616" s="106">
        <f>IF(W616=0,0,IF(B616="Manual",(V616-Z616-AP616*(Z616/(Z616+O616)))/V616,'2012 BPTs'!BQ112))</f>
        <v>0</v>
      </c>
      <c r="AD616" s="2" t="str">
        <f t="shared" si="186"/>
        <v>00-0</v>
      </c>
      <c r="AE616" s="2">
        <f>'2012 BPTs'!BA112</f>
        <v>0</v>
      </c>
      <c r="AF616" s="2" t="str">
        <f>IF(B616="Auto",'2012 BPTs'!BB112,D616&amp;E616&amp;"-"&amp;F616)</f>
        <v/>
      </c>
      <c r="AG616" s="2" t="str">
        <f>'2012 BPTs'!BC112</f>
        <v/>
      </c>
      <c r="AH616" s="2" t="str">
        <f>'2012 BPTs'!BD112</f>
        <v/>
      </c>
      <c r="AI616" s="2" t="str">
        <f>'2012 BPTs'!BE112</f>
        <v/>
      </c>
      <c r="AJ616" s="2" t="str">
        <f>'2012 BPTs'!BF112</f>
        <v/>
      </c>
      <c r="AK616" s="2" t="str">
        <f>'2012 BPTs'!BG112</f>
        <v/>
      </c>
      <c r="AL616" s="2" t="str">
        <f>'2012 BPTs'!BH112</f>
        <v/>
      </c>
      <c r="AM616" s="2" t="str">
        <f>'2012 BPTs'!BI112</f>
        <v/>
      </c>
      <c r="AO616" s="128">
        <f>'2012 BPTs'!AJ112*'2012 BPTs'!BK112</f>
        <v>0</v>
      </c>
      <c r="AP616" s="128">
        <f>'2012 BPTs'!AK112*'2012 BPTs'!BK112</f>
        <v>0</v>
      </c>
      <c r="AR616" s="5">
        <f>IF(B616="Auto",'2012 BPTs'!M112,J616)</f>
        <v>0</v>
      </c>
      <c r="AS616" s="5">
        <f>'2012 BPTs'!O112</f>
        <v>0</v>
      </c>
      <c r="AT616" s="5">
        <f>'2012 BPTs'!Q112</f>
        <v>0</v>
      </c>
      <c r="AU616" s="5">
        <f>'2012 BPTs'!S112</f>
        <v>0</v>
      </c>
      <c r="AV616" s="5">
        <f>'2012 BPTs'!U112</f>
        <v>0</v>
      </c>
      <c r="AW616" s="5">
        <f>'2012 BPTs'!W112</f>
        <v>0</v>
      </c>
      <c r="AX616" s="5">
        <f>'2012 BPTs'!Y112</f>
        <v>0</v>
      </c>
      <c r="AY616" s="5">
        <f>'2012 BPTs'!AA112</f>
        <v>0</v>
      </c>
      <c r="BA616" s="24">
        <f>IF(ISNA(VLOOKUP(AF616,'2010 BPTs'!$B$12:$BX$181,BA$3,FALSE)),0,VLOOKUP(AF616,'2010 BPTs'!$B$12:$BX$181,BA$3,FALSE))</f>
        <v>0</v>
      </c>
      <c r="BB616" s="24">
        <f>IF(ISNA(VLOOKUP(AG616,'2010 BPTs'!$B$12:$BX$181,BB$3,FALSE)),0,VLOOKUP(AG616,'2010 BPTs'!$B$12:$BX$181,BB$3,FALSE))</f>
        <v>0</v>
      </c>
      <c r="BC616" s="24">
        <f>IF(ISNA(VLOOKUP(AH616,'2010 BPTs'!$B$12:$BX$181,BC$3,FALSE)),0,VLOOKUP(AH616,'2010 BPTs'!$B$12:$BX$181,BC$3,FALSE))</f>
        <v>0</v>
      </c>
      <c r="BD616" s="24">
        <f>IF(ISNA(VLOOKUP(AI616,'2010 BPTs'!$B$12:$BX$181,BD$3,FALSE)),0,VLOOKUP(AI616,'2010 BPTs'!$B$12:$BX$181,BD$3,FALSE))</f>
        <v>0</v>
      </c>
      <c r="BE616" s="24">
        <f>IF(ISNA(VLOOKUP(AJ616,'2010 BPTs'!$B$12:$BX$181,BE$3,FALSE)),0,VLOOKUP(AJ616,'2010 BPTs'!$B$12:$BX$181,BE$3,FALSE))</f>
        <v>0</v>
      </c>
      <c r="BF616" s="24">
        <f>IF(ISNA(VLOOKUP(AK616,'2010 BPTs'!$B$12:$BX$181,BF$3,FALSE)),0,VLOOKUP(AK616,'2010 BPTs'!$B$12:$BX$181,BF$3,FALSE))</f>
        <v>0</v>
      </c>
      <c r="BG616" s="24">
        <f>IF(ISNA(VLOOKUP(AL616,'2010 BPTs'!$B$12:$BX$181,BG$3,FALSE)),0,VLOOKUP(AL616,'2010 BPTs'!$B$12:$BX$181,BG$3,FALSE))</f>
        <v>0</v>
      </c>
      <c r="BH616" s="24">
        <f>IF(ISNA(VLOOKUP(AM616,'2010 BPTs'!$B$12:$BX$181,BH$3,FALSE)),0,VLOOKUP(AM616,'2010 BPTs'!$B$12:$BX$181,BH$3,FALSE))</f>
        <v>0</v>
      </c>
      <c r="BJ616" s="24">
        <f>IF(ISNA(VLOOKUP(AF616,'2010 BPTs'!$B$12:$BX$181,BJ$3,FALSE)),0,VLOOKUP(AF616,'2010 BPTs'!$B$12:$BX$181,BJ$3,FALSE))</f>
        <v>0</v>
      </c>
      <c r="BK616" s="24">
        <f>IF(ISNA(VLOOKUP(AG616,'2010 BPTs'!$B$12:$BX$181,BK$3,FALSE)),0,VLOOKUP(AG616,'2010 BPTs'!$B$12:$BX$181,BK$3,FALSE))</f>
        <v>0</v>
      </c>
      <c r="BL616" s="24">
        <f>IF(ISNA(VLOOKUP(AH616,'2010 BPTs'!$B$12:$BX$181,BL$3,FALSE)),0,VLOOKUP(AH616,'2010 BPTs'!$B$12:$BX$181,BL$3,FALSE))</f>
        <v>0</v>
      </c>
      <c r="BM616" s="24">
        <f>IF(ISNA(VLOOKUP(AI616,'2010 BPTs'!$B$12:$BX$181,BM$3,FALSE)),0,VLOOKUP(AI616,'2010 BPTs'!$B$12:$BX$181,BM$3,FALSE))</f>
        <v>0</v>
      </c>
      <c r="BN616" s="24">
        <f>IF(ISNA(VLOOKUP(AJ616,'2010 BPTs'!$B$12:$BX$181,BN$3,FALSE)),0,VLOOKUP(AJ616,'2010 BPTs'!$B$12:$BX$181,BN$3,FALSE))</f>
        <v>0</v>
      </c>
      <c r="BO616" s="24">
        <f>IF(ISNA(VLOOKUP(AK616,'2010 BPTs'!$B$12:$BX$181,BO$3,FALSE)),0,VLOOKUP(AK616,'2010 BPTs'!$B$12:$BX$181,BO$3,FALSE))</f>
        <v>0</v>
      </c>
      <c r="BP616" s="24">
        <f>IF(ISNA(VLOOKUP(AL616,'2010 BPTs'!$B$12:$BX$181,BP$3,FALSE)),0,VLOOKUP(AL616,'2010 BPTs'!$B$12:$BX$181,BP$3,FALSE))</f>
        <v>0</v>
      </c>
      <c r="BQ616" s="24">
        <f>IF(ISNA(VLOOKUP(AM616,'2010 BPTs'!$B$12:$BX$181,BQ$3,FALSE)),0,VLOOKUP(AM616,'2010 BPTs'!$B$12:$BX$181,BQ$3,FALSE))</f>
        <v>0</v>
      </c>
      <c r="BS616" s="78">
        <f t="shared" si="187"/>
        <v>0</v>
      </c>
      <c r="BT616" s="68">
        <f t="shared" si="188"/>
        <v>0</v>
      </c>
      <c r="BU616" s="68">
        <f t="shared" si="189"/>
        <v>0</v>
      </c>
      <c r="BW616" s="24">
        <f>IF(ISNA(VLOOKUP(AF616,'2010 BPTs'!$B$12:$BX$181,BW$3,FALSE)),0,VLOOKUP(AF616,'2010 BPTs'!$B$12:$BX$181,BW$3,FALSE))</f>
        <v>0</v>
      </c>
      <c r="BX616" s="24">
        <f>IF(ISNA(VLOOKUP(AG616,'2010 BPTs'!$B$12:$BX$181,BX$3,FALSE)),0,VLOOKUP(AG616,'2010 BPTs'!$B$12:$BX$181,BX$3,FALSE))</f>
        <v>0</v>
      </c>
      <c r="BY616" s="24">
        <f>IF(ISNA(VLOOKUP(AH616,'2010 BPTs'!$B$12:$BX$181,BY$3,FALSE)),0,VLOOKUP(AH616,'2010 BPTs'!$B$12:$BX$181,BY$3,FALSE))</f>
        <v>0</v>
      </c>
      <c r="BZ616" s="24">
        <f>IF(ISNA(VLOOKUP(AI616,'2010 BPTs'!$B$12:$BX$181,BZ$3,FALSE)),0,VLOOKUP(AI616,'2010 BPTs'!$B$12:$BX$181,BZ$3,FALSE))</f>
        <v>0</v>
      </c>
      <c r="CA616" s="24">
        <f>IF(ISNA(VLOOKUP(AJ616,'2010 BPTs'!$B$12:$BX$181,CA$3,FALSE)),0,VLOOKUP(AJ616,'2010 BPTs'!$B$12:$BX$181,CA$3,FALSE))</f>
        <v>0</v>
      </c>
      <c r="CB616" s="24">
        <f>IF(ISNA(VLOOKUP(AK616,'2010 BPTs'!$B$12:$BX$181,CB$3,FALSE)),0,VLOOKUP(AK616,'2010 BPTs'!$B$12:$BX$181,CB$3,FALSE))</f>
        <v>0</v>
      </c>
      <c r="CC616" s="24">
        <f>IF(ISNA(VLOOKUP(AL616,'2010 BPTs'!$B$12:$BX$181,CC$3,FALSE)),0,VLOOKUP(AL616,'2010 BPTs'!$B$12:$BX$181,CC$3,FALSE))</f>
        <v>0</v>
      </c>
      <c r="CD616" s="24">
        <f>IF(ISNA(VLOOKUP(AM616,'2010 BPTs'!$B$12:$BX$181,CD$3,FALSE)),0,VLOOKUP(AM616,'2010 BPTs'!$B$12:$BX$181,CD$3,FALSE))</f>
        <v>0</v>
      </c>
      <c r="CF616" s="24">
        <f>IF(ISERROR(VLOOKUP(AF616,'2010 BPTs'!$B$12:$BX$181,CF$3,FALSE)/VLOOKUP(AF616,'2010 BPTs'!$B$12:$BX791,CF$3+3,FALSE)),0,VLOOKUP(AF616,'2010 BPTs'!$B$12:$BX$181,CF$3,FALSE)/VLOOKUP(AF616,'2010 BPTs'!$B$12:$BX791,CF$3+3,FALSE))</f>
        <v>0</v>
      </c>
      <c r="CG616" s="24">
        <f>IF(ISERROR(VLOOKUP(AG616,'2010 BPTs'!$B$12:$BX$181,CG$3,FALSE)/VLOOKUP(AG616,'2010 BPTs'!$B$12:$BX791,CG$3+3,FALSE)),0,VLOOKUP(AG616,'2010 BPTs'!$B$12:$BX$181,CG$3,FALSE)/VLOOKUP(AG616,'2010 BPTs'!$B$12:$BX791,CG$3+3,FALSE))</f>
        <v>0</v>
      </c>
      <c r="CH616" s="24">
        <f>IF(ISERROR(VLOOKUP(AH616,'2010 BPTs'!$B$12:$BX$181,CH$3,FALSE)/VLOOKUP(AH616,'2010 BPTs'!$B$12:$BX791,CH$3+3,FALSE)),0,VLOOKUP(AH616,'2010 BPTs'!$B$12:$BX$181,CH$3,FALSE)/VLOOKUP(AH616,'2010 BPTs'!$B$12:$BX791,CH$3+3,FALSE))</f>
        <v>0</v>
      </c>
      <c r="CI616" s="24">
        <f>IF(ISERROR(VLOOKUP(AI616,'2010 BPTs'!$B$12:$BX$181,CI$3,FALSE)/VLOOKUP(AI616,'2010 BPTs'!$B$12:$BX791,CI$3+3,FALSE)),0,VLOOKUP(AI616,'2010 BPTs'!$B$12:$BX$181,CI$3,FALSE)/VLOOKUP(AI616,'2010 BPTs'!$B$12:$BX791,CI$3+3,FALSE))</f>
        <v>0</v>
      </c>
      <c r="CJ616" s="24">
        <f>IF(ISERROR(VLOOKUP(AJ616,'2010 BPTs'!$B$12:$BX$181,CJ$3,FALSE)/VLOOKUP(AJ616,'2010 BPTs'!$B$12:$BX791,CJ$3+3,FALSE)),0,VLOOKUP(AJ616,'2010 BPTs'!$B$12:$BX$181,CJ$3,FALSE)/VLOOKUP(AJ616,'2010 BPTs'!$B$12:$BX791,CJ$3+3,FALSE))</f>
        <v>0</v>
      </c>
      <c r="CK616" s="24">
        <f>IF(ISERROR(VLOOKUP(AK616,'2010 BPTs'!$B$12:$BX$181,CK$3,FALSE)/VLOOKUP(AK616,'2010 BPTs'!$B$12:$BX791,CK$3+3,FALSE)),0,VLOOKUP(AK616,'2010 BPTs'!$B$12:$BX$181,CK$3,FALSE)/VLOOKUP(AK616,'2010 BPTs'!$B$12:$BX791,CK$3+3,FALSE))</f>
        <v>0</v>
      </c>
      <c r="CL616" s="24">
        <f>IF(ISERROR(VLOOKUP(AL616,'2010 BPTs'!$B$12:$BX$181,CL$3,FALSE)/VLOOKUP(AL616,'2010 BPTs'!$B$12:$BX791,CL$3+3,FALSE)),0,VLOOKUP(AL616,'2010 BPTs'!$B$12:$BX$181,CL$3,FALSE)/VLOOKUP(AL616,'2010 BPTs'!$B$12:$BX791,CL$3+3,FALSE))</f>
        <v>0</v>
      </c>
      <c r="CM616" s="24">
        <f>IF(ISERROR(VLOOKUP(AM616,'2010 BPTs'!$B$12:$BX$181,CM$3,FALSE)/VLOOKUP(AM616,'2010 BPTs'!$B$12:$BX791,CM$3+3,FALSE)),0,VLOOKUP(AM616,'2010 BPTs'!$B$12:$BX$181,CM$3,FALSE)/VLOOKUP(AM616,'2010 BPTs'!$B$12:$BX791,CM$3+3,FALSE))</f>
        <v>0</v>
      </c>
      <c r="CO616" s="24">
        <f>IF(ISERROR(VLOOKUP(AF616,'2010 BPTs'!$B$12:$BX$181,CO$3,FALSE)/VLOOKUP(AF616,'2010 BPTs'!$B$12:$BX791,CO$3+2,FALSE)),0,VLOOKUP(AF616,'2010 BPTs'!$B$12:$BX$181,CO$3,FALSE)/VLOOKUP(AF616,'2010 BPTs'!$B$12:$BX791,CO$3+2,FALSE))</f>
        <v>0</v>
      </c>
      <c r="CP616" s="24">
        <f>IF(ISERROR(VLOOKUP(AG616,'2010 BPTs'!$B$12:$BX$181,CP$3,FALSE)/VLOOKUP(AG616,'2010 BPTs'!$B$12:$BX791,CP$3+2,FALSE)),0,VLOOKUP(AG616,'2010 BPTs'!$B$12:$BX$181,CP$3,FALSE)/VLOOKUP(AG616,'2010 BPTs'!$B$12:$BX791,CP$3+2,FALSE))</f>
        <v>0</v>
      </c>
      <c r="CQ616" s="24">
        <f>IF(ISERROR(VLOOKUP(AH616,'2010 BPTs'!$B$12:$BX$181,CQ$3,FALSE)/VLOOKUP(AH616,'2010 BPTs'!$B$12:$BX791,CQ$3+2,FALSE)),0,VLOOKUP(AH616,'2010 BPTs'!$B$12:$BX$181,CQ$3,FALSE)/VLOOKUP(AH616,'2010 BPTs'!$B$12:$BX791,CQ$3+2,FALSE))</f>
        <v>0</v>
      </c>
      <c r="CR616" s="24">
        <f>IF(ISERROR(VLOOKUP(AI616,'2010 BPTs'!$B$12:$BX$181,CR$3,FALSE)/VLOOKUP(AI616,'2010 BPTs'!$B$12:$BX791,CR$3+2,FALSE)),0,VLOOKUP(AI616,'2010 BPTs'!$B$12:$BX$181,CR$3,FALSE)/VLOOKUP(AI616,'2010 BPTs'!$B$12:$BX791,CR$3+2,FALSE))</f>
        <v>0</v>
      </c>
      <c r="CS616" s="24">
        <f>IF(ISERROR(VLOOKUP(AJ616,'2010 BPTs'!$B$12:$BX$181,CS$3,FALSE)/VLOOKUP(AJ616,'2010 BPTs'!$B$12:$BX791,CS$3+2,FALSE)),0,VLOOKUP(AJ616,'2010 BPTs'!$B$12:$BX$181,CS$3,FALSE)/VLOOKUP(AJ616,'2010 BPTs'!$B$12:$BX791,CS$3+2,FALSE))</f>
        <v>0</v>
      </c>
      <c r="CT616" s="24">
        <f>IF(ISERROR(VLOOKUP(AK616,'2010 BPTs'!$B$12:$BX$181,CT$3,FALSE)/VLOOKUP(AK616,'2010 BPTs'!$B$12:$BX791,CT$3+2,FALSE)),0,VLOOKUP(AK616,'2010 BPTs'!$B$12:$BX$181,CT$3,FALSE)/VLOOKUP(AK616,'2010 BPTs'!$B$12:$BX791,CT$3+2,FALSE))</f>
        <v>0</v>
      </c>
      <c r="CU616" s="24">
        <f>IF(ISERROR(VLOOKUP(AL616,'2010 BPTs'!$B$12:$BX$181,CU$3,FALSE)/VLOOKUP(AL616,'2010 BPTs'!$B$12:$BX791,CU$3+2,FALSE)),0,VLOOKUP(AL616,'2010 BPTs'!$B$12:$BX$181,CU$3,FALSE)/VLOOKUP(AL616,'2010 BPTs'!$B$12:$BX791,CU$3+2,FALSE))</f>
        <v>0</v>
      </c>
      <c r="CV616" s="24">
        <f>IF(ISERROR(VLOOKUP(AM616,'2010 BPTs'!$B$12:$BX$181,CV$3,FALSE)/VLOOKUP(AM616,'2010 BPTs'!$B$12:$BX791,CV$3+2,FALSE)),0,VLOOKUP(AM616,'2010 BPTs'!$B$12:$BX$181,CV$3,FALSE)/VLOOKUP(AM616,'2010 BPTs'!$B$12:$BX791,CV$3+2,FALSE))</f>
        <v>0</v>
      </c>
      <c r="CX616" s="93">
        <f>'2012 BPTs'!BR112</f>
        <v>0</v>
      </c>
      <c r="CY616" s="93">
        <f>'2012 BPTs'!BS112</f>
        <v>0</v>
      </c>
    </row>
    <row r="617" spans="2:103" x14ac:dyDescent="0.2">
      <c r="B617" s="2" t="s">
        <v>213</v>
      </c>
      <c r="C617" s="2">
        <f>'2012 BPTs'!E113</f>
        <v>0</v>
      </c>
      <c r="D617" s="2">
        <f t="shared" si="179"/>
        <v>0</v>
      </c>
      <c r="E617" s="4">
        <f>'2012 BPTs'!F113</f>
        <v>0</v>
      </c>
      <c r="F617" s="88">
        <f>'2012 BPTs'!G113</f>
        <v>0</v>
      </c>
      <c r="G617" s="53">
        <f>'2012 BPTs'!I113</f>
        <v>0</v>
      </c>
      <c r="H617" s="88">
        <f>'2012 BPTs'!J113</f>
        <v>0</v>
      </c>
      <c r="I617" s="4">
        <f>'2012 BPTs'!K113</f>
        <v>0</v>
      </c>
      <c r="J617" s="5">
        <f>'2012 BPTs'!M113</f>
        <v>0</v>
      </c>
      <c r="K617" s="99">
        <f>'2012 BPTs'!BL113</f>
        <v>0</v>
      </c>
      <c r="L617" s="100">
        <f t="shared" si="191"/>
        <v>0</v>
      </c>
      <c r="M617" s="101">
        <f t="shared" si="180"/>
        <v>0</v>
      </c>
      <c r="N617" s="102">
        <f t="shared" si="183"/>
        <v>0</v>
      </c>
      <c r="O617" s="103">
        <f>'2012 BPTs'!BM113</f>
        <v>0</v>
      </c>
      <c r="P617" s="100">
        <f t="shared" si="192"/>
        <v>0</v>
      </c>
      <c r="Q617" s="101">
        <f t="shared" si="181"/>
        <v>0</v>
      </c>
      <c r="R617" s="104">
        <f t="shared" si="193"/>
        <v>0</v>
      </c>
      <c r="S617" s="105">
        <f t="shared" si="184"/>
        <v>0</v>
      </c>
      <c r="T617" s="104">
        <f t="shared" si="194"/>
        <v>0</v>
      </c>
      <c r="U617" s="121">
        <f>IF(K617=0,0,IF(B617="Manual",(S617-O617-AP617*(O617/(O617+Z617)))/S617,'2012 BPTs'!BP113))</f>
        <v>0</v>
      </c>
      <c r="V617" s="99">
        <f>'2012 BPTs'!BN113</f>
        <v>0</v>
      </c>
      <c r="W617" s="100">
        <f t="shared" si="190"/>
        <v>0</v>
      </c>
      <c r="X617" s="103">
        <f t="shared" si="182"/>
        <v>0</v>
      </c>
      <c r="Y617" s="102">
        <f t="shared" si="185"/>
        <v>0</v>
      </c>
      <c r="Z617" s="103">
        <f>'2012 BPTs'!BO113</f>
        <v>0</v>
      </c>
      <c r="AA617" s="104">
        <f t="shared" si="195"/>
        <v>0</v>
      </c>
      <c r="AB617" s="106">
        <f>IF(W617=0,0,IF(B617="Manual",(V617-Z617-AP617*(Z617/(Z617+O617)))/V617,'2012 BPTs'!BQ113))</f>
        <v>0</v>
      </c>
      <c r="AD617" s="2" t="str">
        <f t="shared" si="186"/>
        <v>00-0</v>
      </c>
      <c r="AE617" s="2">
        <f>'2012 BPTs'!BA113</f>
        <v>0</v>
      </c>
      <c r="AF617" s="2" t="str">
        <f>IF(B617="Auto",'2012 BPTs'!BB113,D617&amp;E617&amp;"-"&amp;F617)</f>
        <v/>
      </c>
      <c r="AG617" s="2" t="str">
        <f>'2012 BPTs'!BC113</f>
        <v/>
      </c>
      <c r="AH617" s="2" t="str">
        <f>'2012 BPTs'!BD113</f>
        <v/>
      </c>
      <c r="AI617" s="2" t="str">
        <f>'2012 BPTs'!BE113</f>
        <v/>
      </c>
      <c r="AJ617" s="2" t="str">
        <f>'2012 BPTs'!BF113</f>
        <v/>
      </c>
      <c r="AK617" s="2" t="str">
        <f>'2012 BPTs'!BG113</f>
        <v/>
      </c>
      <c r="AL617" s="2" t="str">
        <f>'2012 BPTs'!BH113</f>
        <v/>
      </c>
      <c r="AM617" s="2" t="str">
        <f>'2012 BPTs'!BI113</f>
        <v/>
      </c>
      <c r="AO617" s="128">
        <f>'2012 BPTs'!AJ113*'2012 BPTs'!BK113</f>
        <v>0</v>
      </c>
      <c r="AP617" s="128">
        <f>'2012 BPTs'!AK113*'2012 BPTs'!BK113</f>
        <v>0</v>
      </c>
      <c r="AR617" s="5">
        <f>IF(B617="Auto",'2012 BPTs'!M113,J617)</f>
        <v>0</v>
      </c>
      <c r="AS617" s="5">
        <f>'2012 BPTs'!O113</f>
        <v>0</v>
      </c>
      <c r="AT617" s="5">
        <f>'2012 BPTs'!Q113</f>
        <v>0</v>
      </c>
      <c r="AU617" s="5">
        <f>'2012 BPTs'!S113</f>
        <v>0</v>
      </c>
      <c r="AV617" s="5">
        <f>'2012 BPTs'!U113</f>
        <v>0</v>
      </c>
      <c r="AW617" s="5">
        <f>'2012 BPTs'!W113</f>
        <v>0</v>
      </c>
      <c r="AX617" s="5">
        <f>'2012 BPTs'!Y113</f>
        <v>0</v>
      </c>
      <c r="AY617" s="5">
        <f>'2012 BPTs'!AA113</f>
        <v>0</v>
      </c>
      <c r="BA617" s="24">
        <f>IF(ISNA(VLOOKUP(AF617,'2010 BPTs'!$B$12:$BX$181,BA$3,FALSE)),0,VLOOKUP(AF617,'2010 BPTs'!$B$12:$BX$181,BA$3,FALSE))</f>
        <v>0</v>
      </c>
      <c r="BB617" s="24">
        <f>IF(ISNA(VLOOKUP(AG617,'2010 BPTs'!$B$12:$BX$181,BB$3,FALSE)),0,VLOOKUP(AG617,'2010 BPTs'!$B$12:$BX$181,BB$3,FALSE))</f>
        <v>0</v>
      </c>
      <c r="BC617" s="24">
        <f>IF(ISNA(VLOOKUP(AH617,'2010 BPTs'!$B$12:$BX$181,BC$3,FALSE)),0,VLOOKUP(AH617,'2010 BPTs'!$B$12:$BX$181,BC$3,FALSE))</f>
        <v>0</v>
      </c>
      <c r="BD617" s="24">
        <f>IF(ISNA(VLOOKUP(AI617,'2010 BPTs'!$B$12:$BX$181,BD$3,FALSE)),0,VLOOKUP(AI617,'2010 BPTs'!$B$12:$BX$181,BD$3,FALSE))</f>
        <v>0</v>
      </c>
      <c r="BE617" s="24">
        <f>IF(ISNA(VLOOKUP(AJ617,'2010 BPTs'!$B$12:$BX$181,BE$3,FALSE)),0,VLOOKUP(AJ617,'2010 BPTs'!$B$12:$BX$181,BE$3,FALSE))</f>
        <v>0</v>
      </c>
      <c r="BF617" s="24">
        <f>IF(ISNA(VLOOKUP(AK617,'2010 BPTs'!$B$12:$BX$181,BF$3,FALSE)),0,VLOOKUP(AK617,'2010 BPTs'!$B$12:$BX$181,BF$3,FALSE))</f>
        <v>0</v>
      </c>
      <c r="BG617" s="24">
        <f>IF(ISNA(VLOOKUP(AL617,'2010 BPTs'!$B$12:$BX$181,BG$3,FALSE)),0,VLOOKUP(AL617,'2010 BPTs'!$B$12:$BX$181,BG$3,FALSE))</f>
        <v>0</v>
      </c>
      <c r="BH617" s="24">
        <f>IF(ISNA(VLOOKUP(AM617,'2010 BPTs'!$B$12:$BX$181,BH$3,FALSE)),0,VLOOKUP(AM617,'2010 BPTs'!$B$12:$BX$181,BH$3,FALSE))</f>
        <v>0</v>
      </c>
      <c r="BJ617" s="24">
        <f>IF(ISNA(VLOOKUP(AF617,'2010 BPTs'!$B$12:$BX$181,BJ$3,FALSE)),0,VLOOKUP(AF617,'2010 BPTs'!$B$12:$BX$181,BJ$3,FALSE))</f>
        <v>0</v>
      </c>
      <c r="BK617" s="24">
        <f>IF(ISNA(VLOOKUP(AG617,'2010 BPTs'!$B$12:$BX$181,BK$3,FALSE)),0,VLOOKUP(AG617,'2010 BPTs'!$B$12:$BX$181,BK$3,FALSE))</f>
        <v>0</v>
      </c>
      <c r="BL617" s="24">
        <f>IF(ISNA(VLOOKUP(AH617,'2010 BPTs'!$B$12:$BX$181,BL$3,FALSE)),0,VLOOKUP(AH617,'2010 BPTs'!$B$12:$BX$181,BL$3,FALSE))</f>
        <v>0</v>
      </c>
      <c r="BM617" s="24">
        <f>IF(ISNA(VLOOKUP(AI617,'2010 BPTs'!$B$12:$BX$181,BM$3,FALSE)),0,VLOOKUP(AI617,'2010 BPTs'!$B$12:$BX$181,BM$3,FALSE))</f>
        <v>0</v>
      </c>
      <c r="BN617" s="24">
        <f>IF(ISNA(VLOOKUP(AJ617,'2010 BPTs'!$B$12:$BX$181,BN$3,FALSE)),0,VLOOKUP(AJ617,'2010 BPTs'!$B$12:$BX$181,BN$3,FALSE))</f>
        <v>0</v>
      </c>
      <c r="BO617" s="24">
        <f>IF(ISNA(VLOOKUP(AK617,'2010 BPTs'!$B$12:$BX$181,BO$3,FALSE)),0,VLOOKUP(AK617,'2010 BPTs'!$B$12:$BX$181,BO$3,FALSE))</f>
        <v>0</v>
      </c>
      <c r="BP617" s="24">
        <f>IF(ISNA(VLOOKUP(AL617,'2010 BPTs'!$B$12:$BX$181,BP$3,FALSE)),0,VLOOKUP(AL617,'2010 BPTs'!$B$12:$BX$181,BP$3,FALSE))</f>
        <v>0</v>
      </c>
      <c r="BQ617" s="24">
        <f>IF(ISNA(VLOOKUP(AM617,'2010 BPTs'!$B$12:$BX$181,BQ$3,FALSE)),0,VLOOKUP(AM617,'2010 BPTs'!$B$12:$BX$181,BQ$3,FALSE))</f>
        <v>0</v>
      </c>
      <c r="BS617" s="78">
        <f t="shared" si="187"/>
        <v>0</v>
      </c>
      <c r="BT617" s="68">
        <f t="shared" si="188"/>
        <v>0</v>
      </c>
      <c r="BU617" s="68">
        <f t="shared" si="189"/>
        <v>0</v>
      </c>
      <c r="BW617" s="24">
        <f>IF(ISNA(VLOOKUP(AF617,'2010 BPTs'!$B$12:$BX$181,BW$3,FALSE)),0,VLOOKUP(AF617,'2010 BPTs'!$B$12:$BX$181,BW$3,FALSE))</f>
        <v>0</v>
      </c>
      <c r="BX617" s="24">
        <f>IF(ISNA(VLOOKUP(AG617,'2010 BPTs'!$B$12:$BX$181,BX$3,FALSE)),0,VLOOKUP(AG617,'2010 BPTs'!$B$12:$BX$181,BX$3,FALSE))</f>
        <v>0</v>
      </c>
      <c r="BY617" s="24">
        <f>IF(ISNA(VLOOKUP(AH617,'2010 BPTs'!$B$12:$BX$181,BY$3,FALSE)),0,VLOOKUP(AH617,'2010 BPTs'!$B$12:$BX$181,BY$3,FALSE))</f>
        <v>0</v>
      </c>
      <c r="BZ617" s="24">
        <f>IF(ISNA(VLOOKUP(AI617,'2010 BPTs'!$B$12:$BX$181,BZ$3,FALSE)),0,VLOOKUP(AI617,'2010 BPTs'!$B$12:$BX$181,BZ$3,FALSE))</f>
        <v>0</v>
      </c>
      <c r="CA617" s="24">
        <f>IF(ISNA(VLOOKUP(AJ617,'2010 BPTs'!$B$12:$BX$181,CA$3,FALSE)),0,VLOOKUP(AJ617,'2010 BPTs'!$B$12:$BX$181,CA$3,FALSE))</f>
        <v>0</v>
      </c>
      <c r="CB617" s="24">
        <f>IF(ISNA(VLOOKUP(AK617,'2010 BPTs'!$B$12:$BX$181,CB$3,FALSE)),0,VLOOKUP(AK617,'2010 BPTs'!$B$12:$BX$181,CB$3,FALSE))</f>
        <v>0</v>
      </c>
      <c r="CC617" s="24">
        <f>IF(ISNA(VLOOKUP(AL617,'2010 BPTs'!$B$12:$BX$181,CC$3,FALSE)),0,VLOOKUP(AL617,'2010 BPTs'!$B$12:$BX$181,CC$3,FALSE))</f>
        <v>0</v>
      </c>
      <c r="CD617" s="24">
        <f>IF(ISNA(VLOOKUP(AM617,'2010 BPTs'!$B$12:$BX$181,CD$3,FALSE)),0,VLOOKUP(AM617,'2010 BPTs'!$B$12:$BX$181,CD$3,FALSE))</f>
        <v>0</v>
      </c>
      <c r="CF617" s="24">
        <f>IF(ISERROR(VLOOKUP(AF617,'2010 BPTs'!$B$12:$BX$181,CF$3,FALSE)/VLOOKUP(AF617,'2010 BPTs'!$B$12:$BX792,CF$3+3,FALSE)),0,VLOOKUP(AF617,'2010 BPTs'!$B$12:$BX$181,CF$3,FALSE)/VLOOKUP(AF617,'2010 BPTs'!$B$12:$BX792,CF$3+3,FALSE))</f>
        <v>0</v>
      </c>
      <c r="CG617" s="24">
        <f>IF(ISERROR(VLOOKUP(AG617,'2010 BPTs'!$B$12:$BX$181,CG$3,FALSE)/VLOOKUP(AG617,'2010 BPTs'!$B$12:$BX792,CG$3+3,FALSE)),0,VLOOKUP(AG617,'2010 BPTs'!$B$12:$BX$181,CG$3,FALSE)/VLOOKUP(AG617,'2010 BPTs'!$B$12:$BX792,CG$3+3,FALSE))</f>
        <v>0</v>
      </c>
      <c r="CH617" s="24">
        <f>IF(ISERROR(VLOOKUP(AH617,'2010 BPTs'!$B$12:$BX$181,CH$3,FALSE)/VLOOKUP(AH617,'2010 BPTs'!$B$12:$BX792,CH$3+3,FALSE)),0,VLOOKUP(AH617,'2010 BPTs'!$B$12:$BX$181,CH$3,FALSE)/VLOOKUP(AH617,'2010 BPTs'!$B$12:$BX792,CH$3+3,FALSE))</f>
        <v>0</v>
      </c>
      <c r="CI617" s="24">
        <f>IF(ISERROR(VLOOKUP(AI617,'2010 BPTs'!$B$12:$BX$181,CI$3,FALSE)/VLOOKUP(AI617,'2010 BPTs'!$B$12:$BX792,CI$3+3,FALSE)),0,VLOOKUP(AI617,'2010 BPTs'!$B$12:$BX$181,CI$3,FALSE)/VLOOKUP(AI617,'2010 BPTs'!$B$12:$BX792,CI$3+3,FALSE))</f>
        <v>0</v>
      </c>
      <c r="CJ617" s="24">
        <f>IF(ISERROR(VLOOKUP(AJ617,'2010 BPTs'!$B$12:$BX$181,CJ$3,FALSE)/VLOOKUP(AJ617,'2010 BPTs'!$B$12:$BX792,CJ$3+3,FALSE)),0,VLOOKUP(AJ617,'2010 BPTs'!$B$12:$BX$181,CJ$3,FALSE)/VLOOKUP(AJ617,'2010 BPTs'!$B$12:$BX792,CJ$3+3,FALSE))</f>
        <v>0</v>
      </c>
      <c r="CK617" s="24">
        <f>IF(ISERROR(VLOOKUP(AK617,'2010 BPTs'!$B$12:$BX$181,CK$3,FALSE)/VLOOKUP(AK617,'2010 BPTs'!$B$12:$BX792,CK$3+3,FALSE)),0,VLOOKUP(AK617,'2010 BPTs'!$B$12:$BX$181,CK$3,FALSE)/VLOOKUP(AK617,'2010 BPTs'!$B$12:$BX792,CK$3+3,FALSE))</f>
        <v>0</v>
      </c>
      <c r="CL617" s="24">
        <f>IF(ISERROR(VLOOKUP(AL617,'2010 BPTs'!$B$12:$BX$181,CL$3,FALSE)/VLOOKUP(AL617,'2010 BPTs'!$B$12:$BX792,CL$3+3,FALSE)),0,VLOOKUP(AL617,'2010 BPTs'!$B$12:$BX$181,CL$3,FALSE)/VLOOKUP(AL617,'2010 BPTs'!$B$12:$BX792,CL$3+3,FALSE))</f>
        <v>0</v>
      </c>
      <c r="CM617" s="24">
        <f>IF(ISERROR(VLOOKUP(AM617,'2010 BPTs'!$B$12:$BX$181,CM$3,FALSE)/VLOOKUP(AM617,'2010 BPTs'!$B$12:$BX792,CM$3+3,FALSE)),0,VLOOKUP(AM617,'2010 BPTs'!$B$12:$BX$181,CM$3,FALSE)/VLOOKUP(AM617,'2010 BPTs'!$B$12:$BX792,CM$3+3,FALSE))</f>
        <v>0</v>
      </c>
      <c r="CO617" s="24">
        <f>IF(ISERROR(VLOOKUP(AF617,'2010 BPTs'!$B$12:$BX$181,CO$3,FALSE)/VLOOKUP(AF617,'2010 BPTs'!$B$12:$BX792,CO$3+2,FALSE)),0,VLOOKUP(AF617,'2010 BPTs'!$B$12:$BX$181,CO$3,FALSE)/VLOOKUP(AF617,'2010 BPTs'!$B$12:$BX792,CO$3+2,FALSE))</f>
        <v>0</v>
      </c>
      <c r="CP617" s="24">
        <f>IF(ISERROR(VLOOKUP(AG617,'2010 BPTs'!$B$12:$BX$181,CP$3,FALSE)/VLOOKUP(AG617,'2010 BPTs'!$B$12:$BX792,CP$3+2,FALSE)),0,VLOOKUP(AG617,'2010 BPTs'!$B$12:$BX$181,CP$3,FALSE)/VLOOKUP(AG617,'2010 BPTs'!$B$12:$BX792,CP$3+2,FALSE))</f>
        <v>0</v>
      </c>
      <c r="CQ617" s="24">
        <f>IF(ISERROR(VLOOKUP(AH617,'2010 BPTs'!$B$12:$BX$181,CQ$3,FALSE)/VLOOKUP(AH617,'2010 BPTs'!$B$12:$BX792,CQ$3+2,FALSE)),0,VLOOKUP(AH617,'2010 BPTs'!$B$12:$BX$181,CQ$3,FALSE)/VLOOKUP(AH617,'2010 BPTs'!$B$12:$BX792,CQ$3+2,FALSE))</f>
        <v>0</v>
      </c>
      <c r="CR617" s="24">
        <f>IF(ISERROR(VLOOKUP(AI617,'2010 BPTs'!$B$12:$BX$181,CR$3,FALSE)/VLOOKUP(AI617,'2010 BPTs'!$B$12:$BX792,CR$3+2,FALSE)),0,VLOOKUP(AI617,'2010 BPTs'!$B$12:$BX$181,CR$3,FALSE)/VLOOKUP(AI617,'2010 BPTs'!$B$12:$BX792,CR$3+2,FALSE))</f>
        <v>0</v>
      </c>
      <c r="CS617" s="24">
        <f>IF(ISERROR(VLOOKUP(AJ617,'2010 BPTs'!$B$12:$BX$181,CS$3,FALSE)/VLOOKUP(AJ617,'2010 BPTs'!$B$12:$BX792,CS$3+2,FALSE)),0,VLOOKUP(AJ617,'2010 BPTs'!$B$12:$BX$181,CS$3,FALSE)/VLOOKUP(AJ617,'2010 BPTs'!$B$12:$BX792,CS$3+2,FALSE))</f>
        <v>0</v>
      </c>
      <c r="CT617" s="24">
        <f>IF(ISERROR(VLOOKUP(AK617,'2010 BPTs'!$B$12:$BX$181,CT$3,FALSE)/VLOOKUP(AK617,'2010 BPTs'!$B$12:$BX792,CT$3+2,FALSE)),0,VLOOKUP(AK617,'2010 BPTs'!$B$12:$BX$181,CT$3,FALSE)/VLOOKUP(AK617,'2010 BPTs'!$B$12:$BX792,CT$3+2,FALSE))</f>
        <v>0</v>
      </c>
      <c r="CU617" s="24">
        <f>IF(ISERROR(VLOOKUP(AL617,'2010 BPTs'!$B$12:$BX$181,CU$3,FALSE)/VLOOKUP(AL617,'2010 BPTs'!$B$12:$BX792,CU$3+2,FALSE)),0,VLOOKUP(AL617,'2010 BPTs'!$B$12:$BX$181,CU$3,FALSE)/VLOOKUP(AL617,'2010 BPTs'!$B$12:$BX792,CU$3+2,FALSE))</f>
        <v>0</v>
      </c>
      <c r="CV617" s="24">
        <f>IF(ISERROR(VLOOKUP(AM617,'2010 BPTs'!$B$12:$BX$181,CV$3,FALSE)/VLOOKUP(AM617,'2010 BPTs'!$B$12:$BX792,CV$3+2,FALSE)),0,VLOOKUP(AM617,'2010 BPTs'!$B$12:$BX$181,CV$3,FALSE)/VLOOKUP(AM617,'2010 BPTs'!$B$12:$BX792,CV$3+2,FALSE))</f>
        <v>0</v>
      </c>
      <c r="CX617" s="93">
        <f>'2012 BPTs'!BR113</f>
        <v>0</v>
      </c>
      <c r="CY617" s="93">
        <f>'2012 BPTs'!BS113</f>
        <v>0</v>
      </c>
    </row>
    <row r="618" spans="2:103" x14ac:dyDescent="0.2">
      <c r="B618" s="2" t="s">
        <v>213</v>
      </c>
      <c r="C618" s="2">
        <f>'2012 BPTs'!E114</f>
        <v>0</v>
      </c>
      <c r="D618" s="2">
        <f t="shared" si="179"/>
        <v>0</v>
      </c>
      <c r="E618" s="4">
        <f>'2012 BPTs'!F114</f>
        <v>0</v>
      </c>
      <c r="F618" s="88">
        <f>'2012 BPTs'!G114</f>
        <v>0</v>
      </c>
      <c r="G618" s="53">
        <f>'2012 BPTs'!I114</f>
        <v>0</v>
      </c>
      <c r="H618" s="88">
        <f>'2012 BPTs'!J114</f>
        <v>0</v>
      </c>
      <c r="I618" s="4">
        <f>'2012 BPTs'!K114</f>
        <v>0</v>
      </c>
      <c r="J618" s="5">
        <f>'2012 BPTs'!M114</f>
        <v>0</v>
      </c>
      <c r="K618" s="99">
        <f>'2012 BPTs'!BL114</f>
        <v>0</v>
      </c>
      <c r="L618" s="100">
        <f t="shared" si="191"/>
        <v>0</v>
      </c>
      <c r="M618" s="101">
        <f t="shared" si="180"/>
        <v>0</v>
      </c>
      <c r="N618" s="102">
        <f t="shared" si="183"/>
        <v>0</v>
      </c>
      <c r="O618" s="103">
        <f>'2012 BPTs'!BM114</f>
        <v>0</v>
      </c>
      <c r="P618" s="100">
        <f t="shared" si="192"/>
        <v>0</v>
      </c>
      <c r="Q618" s="101">
        <f t="shared" si="181"/>
        <v>0</v>
      </c>
      <c r="R618" s="104">
        <f t="shared" si="193"/>
        <v>0</v>
      </c>
      <c r="S618" s="105">
        <f t="shared" si="184"/>
        <v>0</v>
      </c>
      <c r="T618" s="104">
        <f t="shared" si="194"/>
        <v>0</v>
      </c>
      <c r="U618" s="121">
        <f>IF(K618=0,0,IF(B618="Manual",(S618-O618-AP618*(O618/(O618+Z618)))/S618,'2012 BPTs'!BP114))</f>
        <v>0</v>
      </c>
      <c r="V618" s="99">
        <f>'2012 BPTs'!BN114</f>
        <v>0</v>
      </c>
      <c r="W618" s="100">
        <f t="shared" si="190"/>
        <v>0</v>
      </c>
      <c r="X618" s="103">
        <f t="shared" si="182"/>
        <v>0</v>
      </c>
      <c r="Y618" s="102">
        <f t="shared" si="185"/>
        <v>0</v>
      </c>
      <c r="Z618" s="103">
        <f>'2012 BPTs'!BO114</f>
        <v>0</v>
      </c>
      <c r="AA618" s="104">
        <f t="shared" si="195"/>
        <v>0</v>
      </c>
      <c r="AB618" s="106">
        <f>IF(W618=0,0,IF(B618="Manual",(V618-Z618-AP618*(Z618/(Z618+O618)))/V618,'2012 BPTs'!BQ114))</f>
        <v>0</v>
      </c>
      <c r="AD618" s="2" t="str">
        <f t="shared" si="186"/>
        <v>00-0</v>
      </c>
      <c r="AE618" s="2">
        <f>'2012 BPTs'!BA114</f>
        <v>0</v>
      </c>
      <c r="AF618" s="2" t="str">
        <f>IF(B618="Auto",'2012 BPTs'!BB114,D618&amp;E618&amp;"-"&amp;F618)</f>
        <v/>
      </c>
      <c r="AG618" s="2" t="str">
        <f>'2012 BPTs'!BC114</f>
        <v/>
      </c>
      <c r="AH618" s="2" t="str">
        <f>'2012 BPTs'!BD114</f>
        <v/>
      </c>
      <c r="AI618" s="2" t="str">
        <f>'2012 BPTs'!BE114</f>
        <v/>
      </c>
      <c r="AJ618" s="2" t="str">
        <f>'2012 BPTs'!BF114</f>
        <v/>
      </c>
      <c r="AK618" s="2" t="str">
        <f>'2012 BPTs'!BG114</f>
        <v/>
      </c>
      <c r="AL618" s="2" t="str">
        <f>'2012 BPTs'!BH114</f>
        <v/>
      </c>
      <c r="AM618" s="2" t="str">
        <f>'2012 BPTs'!BI114</f>
        <v/>
      </c>
      <c r="AO618" s="128">
        <f>'2012 BPTs'!AJ114*'2012 BPTs'!BK114</f>
        <v>0</v>
      </c>
      <c r="AP618" s="128">
        <f>'2012 BPTs'!AK114*'2012 BPTs'!BK114</f>
        <v>0</v>
      </c>
      <c r="AR618" s="5">
        <f>IF(B618="Auto",'2012 BPTs'!M114,J618)</f>
        <v>0</v>
      </c>
      <c r="AS618" s="5">
        <f>'2012 BPTs'!O114</f>
        <v>0</v>
      </c>
      <c r="AT618" s="5">
        <f>'2012 BPTs'!Q114</f>
        <v>0</v>
      </c>
      <c r="AU618" s="5">
        <f>'2012 BPTs'!S114</f>
        <v>0</v>
      </c>
      <c r="AV618" s="5">
        <f>'2012 BPTs'!U114</f>
        <v>0</v>
      </c>
      <c r="AW618" s="5">
        <f>'2012 BPTs'!W114</f>
        <v>0</v>
      </c>
      <c r="AX618" s="5">
        <f>'2012 BPTs'!Y114</f>
        <v>0</v>
      </c>
      <c r="AY618" s="5">
        <f>'2012 BPTs'!AA114</f>
        <v>0</v>
      </c>
      <c r="BA618" s="24">
        <f>IF(ISNA(VLOOKUP(AF618,'2010 BPTs'!$B$12:$BX$181,BA$3,FALSE)),0,VLOOKUP(AF618,'2010 BPTs'!$B$12:$BX$181,BA$3,FALSE))</f>
        <v>0</v>
      </c>
      <c r="BB618" s="24">
        <f>IF(ISNA(VLOOKUP(AG618,'2010 BPTs'!$B$12:$BX$181,BB$3,FALSE)),0,VLOOKUP(AG618,'2010 BPTs'!$B$12:$BX$181,BB$3,FALSE))</f>
        <v>0</v>
      </c>
      <c r="BC618" s="24">
        <f>IF(ISNA(VLOOKUP(AH618,'2010 BPTs'!$B$12:$BX$181,BC$3,FALSE)),0,VLOOKUP(AH618,'2010 BPTs'!$B$12:$BX$181,BC$3,FALSE))</f>
        <v>0</v>
      </c>
      <c r="BD618" s="24">
        <f>IF(ISNA(VLOOKUP(AI618,'2010 BPTs'!$B$12:$BX$181,BD$3,FALSE)),0,VLOOKUP(AI618,'2010 BPTs'!$B$12:$BX$181,BD$3,FALSE))</f>
        <v>0</v>
      </c>
      <c r="BE618" s="24">
        <f>IF(ISNA(VLOOKUP(AJ618,'2010 BPTs'!$B$12:$BX$181,BE$3,FALSE)),0,VLOOKUP(AJ618,'2010 BPTs'!$B$12:$BX$181,BE$3,FALSE))</f>
        <v>0</v>
      </c>
      <c r="BF618" s="24">
        <f>IF(ISNA(VLOOKUP(AK618,'2010 BPTs'!$B$12:$BX$181,BF$3,FALSE)),0,VLOOKUP(AK618,'2010 BPTs'!$B$12:$BX$181,BF$3,FALSE))</f>
        <v>0</v>
      </c>
      <c r="BG618" s="24">
        <f>IF(ISNA(VLOOKUP(AL618,'2010 BPTs'!$B$12:$BX$181,BG$3,FALSE)),0,VLOOKUP(AL618,'2010 BPTs'!$B$12:$BX$181,BG$3,FALSE))</f>
        <v>0</v>
      </c>
      <c r="BH618" s="24">
        <f>IF(ISNA(VLOOKUP(AM618,'2010 BPTs'!$B$12:$BX$181,BH$3,FALSE)),0,VLOOKUP(AM618,'2010 BPTs'!$B$12:$BX$181,BH$3,FALSE))</f>
        <v>0</v>
      </c>
      <c r="BJ618" s="24">
        <f>IF(ISNA(VLOOKUP(AF618,'2010 BPTs'!$B$12:$BX$181,BJ$3,FALSE)),0,VLOOKUP(AF618,'2010 BPTs'!$B$12:$BX$181,BJ$3,FALSE))</f>
        <v>0</v>
      </c>
      <c r="BK618" s="24">
        <f>IF(ISNA(VLOOKUP(AG618,'2010 BPTs'!$B$12:$BX$181,BK$3,FALSE)),0,VLOOKUP(AG618,'2010 BPTs'!$B$12:$BX$181,BK$3,FALSE))</f>
        <v>0</v>
      </c>
      <c r="BL618" s="24">
        <f>IF(ISNA(VLOOKUP(AH618,'2010 BPTs'!$B$12:$BX$181,BL$3,FALSE)),0,VLOOKUP(AH618,'2010 BPTs'!$B$12:$BX$181,BL$3,FALSE))</f>
        <v>0</v>
      </c>
      <c r="BM618" s="24">
        <f>IF(ISNA(VLOOKUP(AI618,'2010 BPTs'!$B$12:$BX$181,BM$3,FALSE)),0,VLOOKUP(AI618,'2010 BPTs'!$B$12:$BX$181,BM$3,FALSE))</f>
        <v>0</v>
      </c>
      <c r="BN618" s="24">
        <f>IF(ISNA(VLOOKUP(AJ618,'2010 BPTs'!$B$12:$BX$181,BN$3,FALSE)),0,VLOOKUP(AJ618,'2010 BPTs'!$B$12:$BX$181,BN$3,FALSE))</f>
        <v>0</v>
      </c>
      <c r="BO618" s="24">
        <f>IF(ISNA(VLOOKUP(AK618,'2010 BPTs'!$B$12:$BX$181,BO$3,FALSE)),0,VLOOKUP(AK618,'2010 BPTs'!$B$12:$BX$181,BO$3,FALSE))</f>
        <v>0</v>
      </c>
      <c r="BP618" s="24">
        <f>IF(ISNA(VLOOKUP(AL618,'2010 BPTs'!$B$12:$BX$181,BP$3,FALSE)),0,VLOOKUP(AL618,'2010 BPTs'!$B$12:$BX$181,BP$3,FALSE))</f>
        <v>0</v>
      </c>
      <c r="BQ618" s="24">
        <f>IF(ISNA(VLOOKUP(AM618,'2010 BPTs'!$B$12:$BX$181,BQ$3,FALSE)),0,VLOOKUP(AM618,'2010 BPTs'!$B$12:$BX$181,BQ$3,FALSE))</f>
        <v>0</v>
      </c>
      <c r="BS618" s="78">
        <f t="shared" si="187"/>
        <v>0</v>
      </c>
      <c r="BT618" s="68">
        <f t="shared" si="188"/>
        <v>0</v>
      </c>
      <c r="BU618" s="68">
        <f t="shared" si="189"/>
        <v>0</v>
      </c>
      <c r="BW618" s="24">
        <f>IF(ISNA(VLOOKUP(AF618,'2010 BPTs'!$B$12:$BX$181,BW$3,FALSE)),0,VLOOKUP(AF618,'2010 BPTs'!$B$12:$BX$181,BW$3,FALSE))</f>
        <v>0</v>
      </c>
      <c r="BX618" s="24">
        <f>IF(ISNA(VLOOKUP(AG618,'2010 BPTs'!$B$12:$BX$181,BX$3,FALSE)),0,VLOOKUP(AG618,'2010 BPTs'!$B$12:$BX$181,BX$3,FALSE))</f>
        <v>0</v>
      </c>
      <c r="BY618" s="24">
        <f>IF(ISNA(VLOOKUP(AH618,'2010 BPTs'!$B$12:$BX$181,BY$3,FALSE)),0,VLOOKUP(AH618,'2010 BPTs'!$B$12:$BX$181,BY$3,FALSE))</f>
        <v>0</v>
      </c>
      <c r="BZ618" s="24">
        <f>IF(ISNA(VLOOKUP(AI618,'2010 BPTs'!$B$12:$BX$181,BZ$3,FALSE)),0,VLOOKUP(AI618,'2010 BPTs'!$B$12:$BX$181,BZ$3,FALSE))</f>
        <v>0</v>
      </c>
      <c r="CA618" s="24">
        <f>IF(ISNA(VLOOKUP(AJ618,'2010 BPTs'!$B$12:$BX$181,CA$3,FALSE)),0,VLOOKUP(AJ618,'2010 BPTs'!$B$12:$BX$181,CA$3,FALSE))</f>
        <v>0</v>
      </c>
      <c r="CB618" s="24">
        <f>IF(ISNA(VLOOKUP(AK618,'2010 BPTs'!$B$12:$BX$181,CB$3,FALSE)),0,VLOOKUP(AK618,'2010 BPTs'!$B$12:$BX$181,CB$3,FALSE))</f>
        <v>0</v>
      </c>
      <c r="CC618" s="24">
        <f>IF(ISNA(VLOOKUP(AL618,'2010 BPTs'!$B$12:$BX$181,CC$3,FALSE)),0,VLOOKUP(AL618,'2010 BPTs'!$B$12:$BX$181,CC$3,FALSE))</f>
        <v>0</v>
      </c>
      <c r="CD618" s="24">
        <f>IF(ISNA(VLOOKUP(AM618,'2010 BPTs'!$B$12:$BX$181,CD$3,FALSE)),0,VLOOKUP(AM618,'2010 BPTs'!$B$12:$BX$181,CD$3,FALSE))</f>
        <v>0</v>
      </c>
      <c r="CF618" s="24">
        <f>IF(ISERROR(VLOOKUP(AF618,'2010 BPTs'!$B$12:$BX$181,CF$3,FALSE)/VLOOKUP(AF618,'2010 BPTs'!$B$12:$BX793,CF$3+3,FALSE)),0,VLOOKUP(AF618,'2010 BPTs'!$B$12:$BX$181,CF$3,FALSE)/VLOOKUP(AF618,'2010 BPTs'!$B$12:$BX793,CF$3+3,FALSE))</f>
        <v>0</v>
      </c>
      <c r="CG618" s="24">
        <f>IF(ISERROR(VLOOKUP(AG618,'2010 BPTs'!$B$12:$BX$181,CG$3,FALSE)/VLOOKUP(AG618,'2010 BPTs'!$B$12:$BX793,CG$3+3,FALSE)),0,VLOOKUP(AG618,'2010 BPTs'!$B$12:$BX$181,CG$3,FALSE)/VLOOKUP(AG618,'2010 BPTs'!$B$12:$BX793,CG$3+3,FALSE))</f>
        <v>0</v>
      </c>
      <c r="CH618" s="24">
        <f>IF(ISERROR(VLOOKUP(AH618,'2010 BPTs'!$B$12:$BX$181,CH$3,FALSE)/VLOOKUP(AH618,'2010 BPTs'!$B$12:$BX793,CH$3+3,FALSE)),0,VLOOKUP(AH618,'2010 BPTs'!$B$12:$BX$181,CH$3,FALSE)/VLOOKUP(AH618,'2010 BPTs'!$B$12:$BX793,CH$3+3,FALSE))</f>
        <v>0</v>
      </c>
      <c r="CI618" s="24">
        <f>IF(ISERROR(VLOOKUP(AI618,'2010 BPTs'!$B$12:$BX$181,CI$3,FALSE)/VLOOKUP(AI618,'2010 BPTs'!$B$12:$BX793,CI$3+3,FALSE)),0,VLOOKUP(AI618,'2010 BPTs'!$B$12:$BX$181,CI$3,FALSE)/VLOOKUP(AI618,'2010 BPTs'!$B$12:$BX793,CI$3+3,FALSE))</f>
        <v>0</v>
      </c>
      <c r="CJ618" s="24">
        <f>IF(ISERROR(VLOOKUP(AJ618,'2010 BPTs'!$B$12:$BX$181,CJ$3,FALSE)/VLOOKUP(AJ618,'2010 BPTs'!$B$12:$BX793,CJ$3+3,FALSE)),0,VLOOKUP(AJ618,'2010 BPTs'!$B$12:$BX$181,CJ$3,FALSE)/VLOOKUP(AJ618,'2010 BPTs'!$B$12:$BX793,CJ$3+3,FALSE))</f>
        <v>0</v>
      </c>
      <c r="CK618" s="24">
        <f>IF(ISERROR(VLOOKUP(AK618,'2010 BPTs'!$B$12:$BX$181,CK$3,FALSE)/VLOOKUP(AK618,'2010 BPTs'!$B$12:$BX793,CK$3+3,FALSE)),0,VLOOKUP(AK618,'2010 BPTs'!$B$12:$BX$181,CK$3,FALSE)/VLOOKUP(AK618,'2010 BPTs'!$B$12:$BX793,CK$3+3,FALSE))</f>
        <v>0</v>
      </c>
      <c r="CL618" s="24">
        <f>IF(ISERROR(VLOOKUP(AL618,'2010 BPTs'!$B$12:$BX$181,CL$3,FALSE)/VLOOKUP(AL618,'2010 BPTs'!$B$12:$BX793,CL$3+3,FALSE)),0,VLOOKUP(AL618,'2010 BPTs'!$B$12:$BX$181,CL$3,FALSE)/VLOOKUP(AL618,'2010 BPTs'!$B$12:$BX793,CL$3+3,FALSE))</f>
        <v>0</v>
      </c>
      <c r="CM618" s="24">
        <f>IF(ISERROR(VLOOKUP(AM618,'2010 BPTs'!$B$12:$BX$181,CM$3,FALSE)/VLOOKUP(AM618,'2010 BPTs'!$B$12:$BX793,CM$3+3,FALSE)),0,VLOOKUP(AM618,'2010 BPTs'!$B$12:$BX$181,CM$3,FALSE)/VLOOKUP(AM618,'2010 BPTs'!$B$12:$BX793,CM$3+3,FALSE))</f>
        <v>0</v>
      </c>
      <c r="CO618" s="24">
        <f>IF(ISERROR(VLOOKUP(AF618,'2010 BPTs'!$B$12:$BX$181,CO$3,FALSE)/VLOOKUP(AF618,'2010 BPTs'!$B$12:$BX793,CO$3+2,FALSE)),0,VLOOKUP(AF618,'2010 BPTs'!$B$12:$BX$181,CO$3,FALSE)/VLOOKUP(AF618,'2010 BPTs'!$B$12:$BX793,CO$3+2,FALSE))</f>
        <v>0</v>
      </c>
      <c r="CP618" s="24">
        <f>IF(ISERROR(VLOOKUP(AG618,'2010 BPTs'!$B$12:$BX$181,CP$3,FALSE)/VLOOKUP(AG618,'2010 BPTs'!$B$12:$BX793,CP$3+2,FALSE)),0,VLOOKUP(AG618,'2010 BPTs'!$B$12:$BX$181,CP$3,FALSE)/VLOOKUP(AG618,'2010 BPTs'!$B$12:$BX793,CP$3+2,FALSE))</f>
        <v>0</v>
      </c>
      <c r="CQ618" s="24">
        <f>IF(ISERROR(VLOOKUP(AH618,'2010 BPTs'!$B$12:$BX$181,CQ$3,FALSE)/VLOOKUP(AH618,'2010 BPTs'!$B$12:$BX793,CQ$3+2,FALSE)),0,VLOOKUP(AH618,'2010 BPTs'!$B$12:$BX$181,CQ$3,FALSE)/VLOOKUP(AH618,'2010 BPTs'!$B$12:$BX793,CQ$3+2,FALSE))</f>
        <v>0</v>
      </c>
      <c r="CR618" s="24">
        <f>IF(ISERROR(VLOOKUP(AI618,'2010 BPTs'!$B$12:$BX$181,CR$3,FALSE)/VLOOKUP(AI618,'2010 BPTs'!$B$12:$BX793,CR$3+2,FALSE)),0,VLOOKUP(AI618,'2010 BPTs'!$B$12:$BX$181,CR$3,FALSE)/VLOOKUP(AI618,'2010 BPTs'!$B$12:$BX793,CR$3+2,FALSE))</f>
        <v>0</v>
      </c>
      <c r="CS618" s="24">
        <f>IF(ISERROR(VLOOKUP(AJ618,'2010 BPTs'!$B$12:$BX$181,CS$3,FALSE)/VLOOKUP(AJ618,'2010 BPTs'!$B$12:$BX793,CS$3+2,FALSE)),0,VLOOKUP(AJ618,'2010 BPTs'!$B$12:$BX$181,CS$3,FALSE)/VLOOKUP(AJ618,'2010 BPTs'!$B$12:$BX793,CS$3+2,FALSE))</f>
        <v>0</v>
      </c>
      <c r="CT618" s="24">
        <f>IF(ISERROR(VLOOKUP(AK618,'2010 BPTs'!$B$12:$BX$181,CT$3,FALSE)/VLOOKUP(AK618,'2010 BPTs'!$B$12:$BX793,CT$3+2,FALSE)),0,VLOOKUP(AK618,'2010 BPTs'!$B$12:$BX$181,CT$3,FALSE)/VLOOKUP(AK618,'2010 BPTs'!$B$12:$BX793,CT$3+2,FALSE))</f>
        <v>0</v>
      </c>
      <c r="CU618" s="24">
        <f>IF(ISERROR(VLOOKUP(AL618,'2010 BPTs'!$B$12:$BX$181,CU$3,FALSE)/VLOOKUP(AL618,'2010 BPTs'!$B$12:$BX793,CU$3+2,FALSE)),0,VLOOKUP(AL618,'2010 BPTs'!$B$12:$BX$181,CU$3,FALSE)/VLOOKUP(AL618,'2010 BPTs'!$B$12:$BX793,CU$3+2,FALSE))</f>
        <v>0</v>
      </c>
      <c r="CV618" s="24">
        <f>IF(ISERROR(VLOOKUP(AM618,'2010 BPTs'!$B$12:$BX$181,CV$3,FALSE)/VLOOKUP(AM618,'2010 BPTs'!$B$12:$BX793,CV$3+2,FALSE)),0,VLOOKUP(AM618,'2010 BPTs'!$B$12:$BX$181,CV$3,FALSE)/VLOOKUP(AM618,'2010 BPTs'!$B$12:$BX793,CV$3+2,FALSE))</f>
        <v>0</v>
      </c>
      <c r="CX618" s="93">
        <f>'2012 BPTs'!BR114</f>
        <v>0</v>
      </c>
      <c r="CY618" s="93">
        <f>'2012 BPTs'!BS114</f>
        <v>0</v>
      </c>
    </row>
    <row r="619" spans="2:103" x14ac:dyDescent="0.2">
      <c r="B619" s="2" t="s">
        <v>213</v>
      </c>
      <c r="C619" s="2">
        <f>'2012 BPTs'!E115</f>
        <v>0</v>
      </c>
      <c r="D619" s="2">
        <f t="shared" si="179"/>
        <v>0</v>
      </c>
      <c r="E619" s="4">
        <f>'2012 BPTs'!F115</f>
        <v>0</v>
      </c>
      <c r="F619" s="88">
        <f>'2012 BPTs'!G115</f>
        <v>0</v>
      </c>
      <c r="G619" s="53">
        <f>'2012 BPTs'!I115</f>
        <v>0</v>
      </c>
      <c r="H619" s="88">
        <f>'2012 BPTs'!J115</f>
        <v>0</v>
      </c>
      <c r="I619" s="4">
        <f>'2012 BPTs'!K115</f>
        <v>0</v>
      </c>
      <c r="J619" s="5">
        <f>'2012 BPTs'!M115</f>
        <v>0</v>
      </c>
      <c r="K619" s="99">
        <f>'2012 BPTs'!BL115</f>
        <v>0</v>
      </c>
      <c r="L619" s="100">
        <f t="shared" si="191"/>
        <v>0</v>
      </c>
      <c r="M619" s="101">
        <f t="shared" si="180"/>
        <v>0</v>
      </c>
      <c r="N619" s="102">
        <f t="shared" si="183"/>
        <v>0</v>
      </c>
      <c r="O619" s="103">
        <f>'2012 BPTs'!BM115</f>
        <v>0</v>
      </c>
      <c r="P619" s="100">
        <f t="shared" si="192"/>
        <v>0</v>
      </c>
      <c r="Q619" s="101">
        <f t="shared" si="181"/>
        <v>0</v>
      </c>
      <c r="R619" s="104">
        <f t="shared" si="193"/>
        <v>0</v>
      </c>
      <c r="S619" s="105">
        <f t="shared" si="184"/>
        <v>0</v>
      </c>
      <c r="T619" s="104">
        <f t="shared" si="194"/>
        <v>0</v>
      </c>
      <c r="U619" s="121">
        <f>IF(K619=0,0,IF(B619="Manual",(S619-O619-AP619*(O619/(O619+Z619)))/S619,'2012 BPTs'!BP115))</f>
        <v>0</v>
      </c>
      <c r="V619" s="99">
        <f>'2012 BPTs'!BN115</f>
        <v>0</v>
      </c>
      <c r="W619" s="100">
        <f t="shared" si="190"/>
        <v>0</v>
      </c>
      <c r="X619" s="103">
        <f t="shared" si="182"/>
        <v>0</v>
      </c>
      <c r="Y619" s="102">
        <f t="shared" si="185"/>
        <v>0</v>
      </c>
      <c r="Z619" s="103">
        <f>'2012 BPTs'!BO115</f>
        <v>0</v>
      </c>
      <c r="AA619" s="104">
        <f t="shared" si="195"/>
        <v>0</v>
      </c>
      <c r="AB619" s="106">
        <f>IF(W619=0,0,IF(B619="Manual",(V619-Z619-AP619*(Z619/(Z619+O619)))/V619,'2012 BPTs'!BQ115))</f>
        <v>0</v>
      </c>
      <c r="AD619" s="2" t="str">
        <f t="shared" si="186"/>
        <v>00-0</v>
      </c>
      <c r="AE619" s="2">
        <f>'2012 BPTs'!BA115</f>
        <v>0</v>
      </c>
      <c r="AF619" s="2" t="str">
        <f>IF(B619="Auto",'2012 BPTs'!BB115,D619&amp;E619&amp;"-"&amp;F619)</f>
        <v/>
      </c>
      <c r="AG619" s="2" t="str">
        <f>'2012 BPTs'!BC115</f>
        <v/>
      </c>
      <c r="AH619" s="2" t="str">
        <f>'2012 BPTs'!BD115</f>
        <v/>
      </c>
      <c r="AI619" s="2" t="str">
        <f>'2012 BPTs'!BE115</f>
        <v/>
      </c>
      <c r="AJ619" s="2" t="str">
        <f>'2012 BPTs'!BF115</f>
        <v/>
      </c>
      <c r="AK619" s="2" t="str">
        <f>'2012 BPTs'!BG115</f>
        <v/>
      </c>
      <c r="AL619" s="2" t="str">
        <f>'2012 BPTs'!BH115</f>
        <v/>
      </c>
      <c r="AM619" s="2" t="str">
        <f>'2012 BPTs'!BI115</f>
        <v/>
      </c>
      <c r="AO619" s="128">
        <f>'2012 BPTs'!AJ115*'2012 BPTs'!BK115</f>
        <v>0</v>
      </c>
      <c r="AP619" s="128">
        <f>'2012 BPTs'!AK115*'2012 BPTs'!BK115</f>
        <v>0</v>
      </c>
      <c r="AR619" s="5">
        <f>IF(B619="Auto",'2012 BPTs'!M115,J619)</f>
        <v>0</v>
      </c>
      <c r="AS619" s="5">
        <f>'2012 BPTs'!O115</f>
        <v>0</v>
      </c>
      <c r="AT619" s="5">
        <f>'2012 BPTs'!Q115</f>
        <v>0</v>
      </c>
      <c r="AU619" s="5">
        <f>'2012 BPTs'!S115</f>
        <v>0</v>
      </c>
      <c r="AV619" s="5">
        <f>'2012 BPTs'!U115</f>
        <v>0</v>
      </c>
      <c r="AW619" s="5">
        <f>'2012 BPTs'!W115</f>
        <v>0</v>
      </c>
      <c r="AX619" s="5">
        <f>'2012 BPTs'!Y115</f>
        <v>0</v>
      </c>
      <c r="AY619" s="5">
        <f>'2012 BPTs'!AA115</f>
        <v>0</v>
      </c>
      <c r="BA619" s="24">
        <f>IF(ISNA(VLOOKUP(AF619,'2010 BPTs'!$B$12:$BX$181,BA$3,FALSE)),0,VLOOKUP(AF619,'2010 BPTs'!$B$12:$BX$181,BA$3,FALSE))</f>
        <v>0</v>
      </c>
      <c r="BB619" s="24">
        <f>IF(ISNA(VLOOKUP(AG619,'2010 BPTs'!$B$12:$BX$181,BB$3,FALSE)),0,VLOOKUP(AG619,'2010 BPTs'!$B$12:$BX$181,BB$3,FALSE))</f>
        <v>0</v>
      </c>
      <c r="BC619" s="24">
        <f>IF(ISNA(VLOOKUP(AH619,'2010 BPTs'!$B$12:$BX$181,BC$3,FALSE)),0,VLOOKUP(AH619,'2010 BPTs'!$B$12:$BX$181,BC$3,FALSE))</f>
        <v>0</v>
      </c>
      <c r="BD619" s="24">
        <f>IF(ISNA(VLOOKUP(AI619,'2010 BPTs'!$B$12:$BX$181,BD$3,FALSE)),0,VLOOKUP(AI619,'2010 BPTs'!$B$12:$BX$181,BD$3,FALSE))</f>
        <v>0</v>
      </c>
      <c r="BE619" s="24">
        <f>IF(ISNA(VLOOKUP(AJ619,'2010 BPTs'!$B$12:$BX$181,BE$3,FALSE)),0,VLOOKUP(AJ619,'2010 BPTs'!$B$12:$BX$181,BE$3,FALSE))</f>
        <v>0</v>
      </c>
      <c r="BF619" s="24">
        <f>IF(ISNA(VLOOKUP(AK619,'2010 BPTs'!$B$12:$BX$181,BF$3,FALSE)),0,VLOOKUP(AK619,'2010 BPTs'!$B$12:$BX$181,BF$3,FALSE))</f>
        <v>0</v>
      </c>
      <c r="BG619" s="24">
        <f>IF(ISNA(VLOOKUP(AL619,'2010 BPTs'!$B$12:$BX$181,BG$3,FALSE)),0,VLOOKUP(AL619,'2010 BPTs'!$B$12:$BX$181,BG$3,FALSE))</f>
        <v>0</v>
      </c>
      <c r="BH619" s="24">
        <f>IF(ISNA(VLOOKUP(AM619,'2010 BPTs'!$B$12:$BX$181,BH$3,FALSE)),0,VLOOKUP(AM619,'2010 BPTs'!$B$12:$BX$181,BH$3,FALSE))</f>
        <v>0</v>
      </c>
      <c r="BJ619" s="24">
        <f>IF(ISNA(VLOOKUP(AF619,'2010 BPTs'!$B$12:$BX$181,BJ$3,FALSE)),0,VLOOKUP(AF619,'2010 BPTs'!$B$12:$BX$181,BJ$3,FALSE))</f>
        <v>0</v>
      </c>
      <c r="BK619" s="24">
        <f>IF(ISNA(VLOOKUP(AG619,'2010 BPTs'!$B$12:$BX$181,BK$3,FALSE)),0,VLOOKUP(AG619,'2010 BPTs'!$B$12:$BX$181,BK$3,FALSE))</f>
        <v>0</v>
      </c>
      <c r="BL619" s="24">
        <f>IF(ISNA(VLOOKUP(AH619,'2010 BPTs'!$B$12:$BX$181,BL$3,FALSE)),0,VLOOKUP(AH619,'2010 BPTs'!$B$12:$BX$181,BL$3,FALSE))</f>
        <v>0</v>
      </c>
      <c r="BM619" s="24">
        <f>IF(ISNA(VLOOKUP(AI619,'2010 BPTs'!$B$12:$BX$181,BM$3,FALSE)),0,VLOOKUP(AI619,'2010 BPTs'!$B$12:$BX$181,BM$3,FALSE))</f>
        <v>0</v>
      </c>
      <c r="BN619" s="24">
        <f>IF(ISNA(VLOOKUP(AJ619,'2010 BPTs'!$B$12:$BX$181,BN$3,FALSE)),0,VLOOKUP(AJ619,'2010 BPTs'!$B$12:$BX$181,BN$3,FALSE))</f>
        <v>0</v>
      </c>
      <c r="BO619" s="24">
        <f>IF(ISNA(VLOOKUP(AK619,'2010 BPTs'!$B$12:$BX$181,BO$3,FALSE)),0,VLOOKUP(AK619,'2010 BPTs'!$B$12:$BX$181,BO$3,FALSE))</f>
        <v>0</v>
      </c>
      <c r="BP619" s="24">
        <f>IF(ISNA(VLOOKUP(AL619,'2010 BPTs'!$B$12:$BX$181,BP$3,FALSE)),0,VLOOKUP(AL619,'2010 BPTs'!$B$12:$BX$181,BP$3,FALSE))</f>
        <v>0</v>
      </c>
      <c r="BQ619" s="24">
        <f>IF(ISNA(VLOOKUP(AM619,'2010 BPTs'!$B$12:$BX$181,BQ$3,FALSE)),0,VLOOKUP(AM619,'2010 BPTs'!$B$12:$BX$181,BQ$3,FALSE))</f>
        <v>0</v>
      </c>
      <c r="BS619" s="78">
        <f t="shared" si="187"/>
        <v>0</v>
      </c>
      <c r="BT619" s="68">
        <f t="shared" si="188"/>
        <v>0</v>
      </c>
      <c r="BU619" s="68">
        <f t="shared" si="189"/>
        <v>0</v>
      </c>
      <c r="BW619" s="24">
        <f>IF(ISNA(VLOOKUP(AF619,'2010 BPTs'!$B$12:$BX$181,BW$3,FALSE)),0,VLOOKUP(AF619,'2010 BPTs'!$B$12:$BX$181,BW$3,FALSE))</f>
        <v>0</v>
      </c>
      <c r="BX619" s="24">
        <f>IF(ISNA(VLOOKUP(AG619,'2010 BPTs'!$B$12:$BX$181,BX$3,FALSE)),0,VLOOKUP(AG619,'2010 BPTs'!$B$12:$BX$181,BX$3,FALSE))</f>
        <v>0</v>
      </c>
      <c r="BY619" s="24">
        <f>IF(ISNA(VLOOKUP(AH619,'2010 BPTs'!$B$12:$BX$181,BY$3,FALSE)),0,VLOOKUP(AH619,'2010 BPTs'!$B$12:$BX$181,BY$3,FALSE))</f>
        <v>0</v>
      </c>
      <c r="BZ619" s="24">
        <f>IF(ISNA(VLOOKUP(AI619,'2010 BPTs'!$B$12:$BX$181,BZ$3,FALSE)),0,VLOOKUP(AI619,'2010 BPTs'!$B$12:$BX$181,BZ$3,FALSE))</f>
        <v>0</v>
      </c>
      <c r="CA619" s="24">
        <f>IF(ISNA(VLOOKUP(AJ619,'2010 BPTs'!$B$12:$BX$181,CA$3,FALSE)),0,VLOOKUP(AJ619,'2010 BPTs'!$B$12:$BX$181,CA$3,FALSE))</f>
        <v>0</v>
      </c>
      <c r="CB619" s="24">
        <f>IF(ISNA(VLOOKUP(AK619,'2010 BPTs'!$B$12:$BX$181,CB$3,FALSE)),0,VLOOKUP(AK619,'2010 BPTs'!$B$12:$BX$181,CB$3,FALSE))</f>
        <v>0</v>
      </c>
      <c r="CC619" s="24">
        <f>IF(ISNA(VLOOKUP(AL619,'2010 BPTs'!$B$12:$BX$181,CC$3,FALSE)),0,VLOOKUP(AL619,'2010 BPTs'!$B$12:$BX$181,CC$3,FALSE))</f>
        <v>0</v>
      </c>
      <c r="CD619" s="24">
        <f>IF(ISNA(VLOOKUP(AM619,'2010 BPTs'!$B$12:$BX$181,CD$3,FALSE)),0,VLOOKUP(AM619,'2010 BPTs'!$B$12:$BX$181,CD$3,FALSE))</f>
        <v>0</v>
      </c>
      <c r="CF619" s="24">
        <f>IF(ISERROR(VLOOKUP(AF619,'2010 BPTs'!$B$12:$BX$181,CF$3,FALSE)/VLOOKUP(AF619,'2010 BPTs'!$B$12:$BX794,CF$3+3,FALSE)),0,VLOOKUP(AF619,'2010 BPTs'!$B$12:$BX$181,CF$3,FALSE)/VLOOKUP(AF619,'2010 BPTs'!$B$12:$BX794,CF$3+3,FALSE))</f>
        <v>0</v>
      </c>
      <c r="CG619" s="24">
        <f>IF(ISERROR(VLOOKUP(AG619,'2010 BPTs'!$B$12:$BX$181,CG$3,FALSE)/VLOOKUP(AG619,'2010 BPTs'!$B$12:$BX794,CG$3+3,FALSE)),0,VLOOKUP(AG619,'2010 BPTs'!$B$12:$BX$181,CG$3,FALSE)/VLOOKUP(AG619,'2010 BPTs'!$B$12:$BX794,CG$3+3,FALSE))</f>
        <v>0</v>
      </c>
      <c r="CH619" s="24">
        <f>IF(ISERROR(VLOOKUP(AH619,'2010 BPTs'!$B$12:$BX$181,CH$3,FALSE)/VLOOKUP(AH619,'2010 BPTs'!$B$12:$BX794,CH$3+3,FALSE)),0,VLOOKUP(AH619,'2010 BPTs'!$B$12:$BX$181,CH$3,FALSE)/VLOOKUP(AH619,'2010 BPTs'!$B$12:$BX794,CH$3+3,FALSE))</f>
        <v>0</v>
      </c>
      <c r="CI619" s="24">
        <f>IF(ISERROR(VLOOKUP(AI619,'2010 BPTs'!$B$12:$BX$181,CI$3,FALSE)/VLOOKUP(AI619,'2010 BPTs'!$B$12:$BX794,CI$3+3,FALSE)),0,VLOOKUP(AI619,'2010 BPTs'!$B$12:$BX$181,CI$3,FALSE)/VLOOKUP(AI619,'2010 BPTs'!$B$12:$BX794,CI$3+3,FALSE))</f>
        <v>0</v>
      </c>
      <c r="CJ619" s="24">
        <f>IF(ISERROR(VLOOKUP(AJ619,'2010 BPTs'!$B$12:$BX$181,CJ$3,FALSE)/VLOOKUP(AJ619,'2010 BPTs'!$B$12:$BX794,CJ$3+3,FALSE)),0,VLOOKUP(AJ619,'2010 BPTs'!$B$12:$BX$181,CJ$3,FALSE)/VLOOKUP(AJ619,'2010 BPTs'!$B$12:$BX794,CJ$3+3,FALSE))</f>
        <v>0</v>
      </c>
      <c r="CK619" s="24">
        <f>IF(ISERROR(VLOOKUP(AK619,'2010 BPTs'!$B$12:$BX$181,CK$3,FALSE)/VLOOKUP(AK619,'2010 BPTs'!$B$12:$BX794,CK$3+3,FALSE)),0,VLOOKUP(AK619,'2010 BPTs'!$B$12:$BX$181,CK$3,FALSE)/VLOOKUP(AK619,'2010 BPTs'!$B$12:$BX794,CK$3+3,FALSE))</f>
        <v>0</v>
      </c>
      <c r="CL619" s="24">
        <f>IF(ISERROR(VLOOKUP(AL619,'2010 BPTs'!$B$12:$BX$181,CL$3,FALSE)/VLOOKUP(AL619,'2010 BPTs'!$B$12:$BX794,CL$3+3,FALSE)),0,VLOOKUP(AL619,'2010 BPTs'!$B$12:$BX$181,CL$3,FALSE)/VLOOKUP(AL619,'2010 BPTs'!$B$12:$BX794,CL$3+3,FALSE))</f>
        <v>0</v>
      </c>
      <c r="CM619" s="24">
        <f>IF(ISERROR(VLOOKUP(AM619,'2010 BPTs'!$B$12:$BX$181,CM$3,FALSE)/VLOOKUP(AM619,'2010 BPTs'!$B$12:$BX794,CM$3+3,FALSE)),0,VLOOKUP(AM619,'2010 BPTs'!$B$12:$BX$181,CM$3,FALSE)/VLOOKUP(AM619,'2010 BPTs'!$B$12:$BX794,CM$3+3,FALSE))</f>
        <v>0</v>
      </c>
      <c r="CO619" s="24">
        <f>IF(ISERROR(VLOOKUP(AF619,'2010 BPTs'!$B$12:$BX$181,CO$3,FALSE)/VLOOKUP(AF619,'2010 BPTs'!$B$12:$BX794,CO$3+2,FALSE)),0,VLOOKUP(AF619,'2010 BPTs'!$B$12:$BX$181,CO$3,FALSE)/VLOOKUP(AF619,'2010 BPTs'!$B$12:$BX794,CO$3+2,FALSE))</f>
        <v>0</v>
      </c>
      <c r="CP619" s="24">
        <f>IF(ISERROR(VLOOKUP(AG619,'2010 BPTs'!$B$12:$BX$181,CP$3,FALSE)/VLOOKUP(AG619,'2010 BPTs'!$B$12:$BX794,CP$3+2,FALSE)),0,VLOOKUP(AG619,'2010 BPTs'!$B$12:$BX$181,CP$3,FALSE)/VLOOKUP(AG619,'2010 BPTs'!$B$12:$BX794,CP$3+2,FALSE))</f>
        <v>0</v>
      </c>
      <c r="CQ619" s="24">
        <f>IF(ISERROR(VLOOKUP(AH619,'2010 BPTs'!$B$12:$BX$181,CQ$3,FALSE)/VLOOKUP(AH619,'2010 BPTs'!$B$12:$BX794,CQ$3+2,FALSE)),0,VLOOKUP(AH619,'2010 BPTs'!$B$12:$BX$181,CQ$3,FALSE)/VLOOKUP(AH619,'2010 BPTs'!$B$12:$BX794,CQ$3+2,FALSE))</f>
        <v>0</v>
      </c>
      <c r="CR619" s="24">
        <f>IF(ISERROR(VLOOKUP(AI619,'2010 BPTs'!$B$12:$BX$181,CR$3,FALSE)/VLOOKUP(AI619,'2010 BPTs'!$B$12:$BX794,CR$3+2,FALSE)),0,VLOOKUP(AI619,'2010 BPTs'!$B$12:$BX$181,CR$3,FALSE)/VLOOKUP(AI619,'2010 BPTs'!$B$12:$BX794,CR$3+2,FALSE))</f>
        <v>0</v>
      </c>
      <c r="CS619" s="24">
        <f>IF(ISERROR(VLOOKUP(AJ619,'2010 BPTs'!$B$12:$BX$181,CS$3,FALSE)/VLOOKUP(AJ619,'2010 BPTs'!$B$12:$BX794,CS$3+2,FALSE)),0,VLOOKUP(AJ619,'2010 BPTs'!$B$12:$BX$181,CS$3,FALSE)/VLOOKUP(AJ619,'2010 BPTs'!$B$12:$BX794,CS$3+2,FALSE))</f>
        <v>0</v>
      </c>
      <c r="CT619" s="24">
        <f>IF(ISERROR(VLOOKUP(AK619,'2010 BPTs'!$B$12:$BX$181,CT$3,FALSE)/VLOOKUP(AK619,'2010 BPTs'!$B$12:$BX794,CT$3+2,FALSE)),0,VLOOKUP(AK619,'2010 BPTs'!$B$12:$BX$181,CT$3,FALSE)/VLOOKUP(AK619,'2010 BPTs'!$B$12:$BX794,CT$3+2,FALSE))</f>
        <v>0</v>
      </c>
      <c r="CU619" s="24">
        <f>IF(ISERROR(VLOOKUP(AL619,'2010 BPTs'!$B$12:$BX$181,CU$3,FALSE)/VLOOKUP(AL619,'2010 BPTs'!$B$12:$BX794,CU$3+2,FALSE)),0,VLOOKUP(AL619,'2010 BPTs'!$B$12:$BX$181,CU$3,FALSE)/VLOOKUP(AL619,'2010 BPTs'!$B$12:$BX794,CU$3+2,FALSE))</f>
        <v>0</v>
      </c>
      <c r="CV619" s="24">
        <f>IF(ISERROR(VLOOKUP(AM619,'2010 BPTs'!$B$12:$BX$181,CV$3,FALSE)/VLOOKUP(AM619,'2010 BPTs'!$B$12:$BX794,CV$3+2,FALSE)),0,VLOOKUP(AM619,'2010 BPTs'!$B$12:$BX$181,CV$3,FALSE)/VLOOKUP(AM619,'2010 BPTs'!$B$12:$BX794,CV$3+2,FALSE))</f>
        <v>0</v>
      </c>
      <c r="CX619" s="93">
        <f>'2012 BPTs'!BR115</f>
        <v>0</v>
      </c>
      <c r="CY619" s="93">
        <f>'2012 BPTs'!BS115</f>
        <v>0</v>
      </c>
    </row>
    <row r="620" spans="2:103" x14ac:dyDescent="0.2">
      <c r="B620" s="2" t="s">
        <v>213</v>
      </c>
      <c r="C620" s="2">
        <f>'2012 BPTs'!E116</f>
        <v>0</v>
      </c>
      <c r="D620" s="2">
        <f t="shared" si="179"/>
        <v>0</v>
      </c>
      <c r="E620" s="4">
        <f>'2012 BPTs'!F116</f>
        <v>0</v>
      </c>
      <c r="F620" s="88">
        <f>'2012 BPTs'!G116</f>
        <v>0</v>
      </c>
      <c r="G620" s="53">
        <f>'2012 BPTs'!I116</f>
        <v>0</v>
      </c>
      <c r="H620" s="88">
        <f>'2012 BPTs'!J116</f>
        <v>0</v>
      </c>
      <c r="I620" s="4">
        <f>'2012 BPTs'!K116</f>
        <v>0</v>
      </c>
      <c r="J620" s="5">
        <f>'2012 BPTs'!M116</f>
        <v>0</v>
      </c>
      <c r="K620" s="99">
        <f>'2012 BPTs'!BL116</f>
        <v>0</v>
      </c>
      <c r="L620" s="100">
        <f t="shared" si="191"/>
        <v>0</v>
      </c>
      <c r="M620" s="101">
        <f t="shared" si="180"/>
        <v>0</v>
      </c>
      <c r="N620" s="102">
        <f t="shared" si="183"/>
        <v>0</v>
      </c>
      <c r="O620" s="103">
        <f>'2012 BPTs'!BM116</f>
        <v>0</v>
      </c>
      <c r="P620" s="100">
        <f t="shared" si="192"/>
        <v>0</v>
      </c>
      <c r="Q620" s="101">
        <f t="shared" si="181"/>
        <v>0</v>
      </c>
      <c r="R620" s="104">
        <f t="shared" si="193"/>
        <v>0</v>
      </c>
      <c r="S620" s="105">
        <f t="shared" si="184"/>
        <v>0</v>
      </c>
      <c r="T620" s="104">
        <f t="shared" si="194"/>
        <v>0</v>
      </c>
      <c r="U620" s="121">
        <f>IF(K620=0,0,IF(B620="Manual",(S620-O620-AP620*(O620/(O620+Z620)))/S620,'2012 BPTs'!BP116))</f>
        <v>0</v>
      </c>
      <c r="V620" s="99">
        <f>'2012 BPTs'!BN116</f>
        <v>0</v>
      </c>
      <c r="W620" s="100">
        <f t="shared" si="190"/>
        <v>0</v>
      </c>
      <c r="X620" s="103">
        <f t="shared" si="182"/>
        <v>0</v>
      </c>
      <c r="Y620" s="102">
        <f t="shared" si="185"/>
        <v>0</v>
      </c>
      <c r="Z620" s="103">
        <f>'2012 BPTs'!BO116</f>
        <v>0</v>
      </c>
      <c r="AA620" s="104">
        <f t="shared" si="195"/>
        <v>0</v>
      </c>
      <c r="AB620" s="106">
        <f>IF(W620=0,0,IF(B620="Manual",(V620-Z620-AP620*(Z620/(Z620+O620)))/V620,'2012 BPTs'!BQ116))</f>
        <v>0</v>
      </c>
      <c r="AD620" s="2" t="str">
        <f t="shared" si="186"/>
        <v>00-0</v>
      </c>
      <c r="AE620" s="2">
        <f>'2012 BPTs'!BA116</f>
        <v>0</v>
      </c>
      <c r="AF620" s="2" t="str">
        <f>IF(B620="Auto",'2012 BPTs'!BB116,D620&amp;E620&amp;"-"&amp;F620)</f>
        <v/>
      </c>
      <c r="AG620" s="2" t="str">
        <f>'2012 BPTs'!BC116</f>
        <v/>
      </c>
      <c r="AH620" s="2" t="str">
        <f>'2012 BPTs'!BD116</f>
        <v/>
      </c>
      <c r="AI620" s="2" t="str">
        <f>'2012 BPTs'!BE116</f>
        <v/>
      </c>
      <c r="AJ620" s="2" t="str">
        <f>'2012 BPTs'!BF116</f>
        <v/>
      </c>
      <c r="AK620" s="2" t="str">
        <f>'2012 BPTs'!BG116</f>
        <v/>
      </c>
      <c r="AL620" s="2" t="str">
        <f>'2012 BPTs'!BH116</f>
        <v/>
      </c>
      <c r="AM620" s="2" t="str">
        <f>'2012 BPTs'!BI116</f>
        <v/>
      </c>
      <c r="AO620" s="128">
        <f>'2012 BPTs'!AJ116*'2012 BPTs'!BK116</f>
        <v>0</v>
      </c>
      <c r="AP620" s="128">
        <f>'2012 BPTs'!AK116*'2012 BPTs'!BK116</f>
        <v>0</v>
      </c>
      <c r="AR620" s="5">
        <f>IF(B620="Auto",'2012 BPTs'!M116,J620)</f>
        <v>0</v>
      </c>
      <c r="AS620" s="5">
        <f>'2012 BPTs'!O116</f>
        <v>0</v>
      </c>
      <c r="AT620" s="5">
        <f>'2012 BPTs'!Q116</f>
        <v>0</v>
      </c>
      <c r="AU620" s="5">
        <f>'2012 BPTs'!S116</f>
        <v>0</v>
      </c>
      <c r="AV620" s="5">
        <f>'2012 BPTs'!U116</f>
        <v>0</v>
      </c>
      <c r="AW620" s="5">
        <f>'2012 BPTs'!W116</f>
        <v>0</v>
      </c>
      <c r="AX620" s="5">
        <f>'2012 BPTs'!Y116</f>
        <v>0</v>
      </c>
      <c r="AY620" s="5">
        <f>'2012 BPTs'!AA116</f>
        <v>0</v>
      </c>
      <c r="BA620" s="24">
        <f>IF(ISNA(VLOOKUP(AF620,'2010 BPTs'!$B$12:$BX$181,BA$3,FALSE)),0,VLOOKUP(AF620,'2010 BPTs'!$B$12:$BX$181,BA$3,FALSE))</f>
        <v>0</v>
      </c>
      <c r="BB620" s="24">
        <f>IF(ISNA(VLOOKUP(AG620,'2010 BPTs'!$B$12:$BX$181,BB$3,FALSE)),0,VLOOKUP(AG620,'2010 BPTs'!$B$12:$BX$181,BB$3,FALSE))</f>
        <v>0</v>
      </c>
      <c r="BC620" s="24">
        <f>IF(ISNA(VLOOKUP(AH620,'2010 BPTs'!$B$12:$BX$181,BC$3,FALSE)),0,VLOOKUP(AH620,'2010 BPTs'!$B$12:$BX$181,BC$3,FALSE))</f>
        <v>0</v>
      </c>
      <c r="BD620" s="24">
        <f>IF(ISNA(VLOOKUP(AI620,'2010 BPTs'!$B$12:$BX$181,BD$3,FALSE)),0,VLOOKUP(AI620,'2010 BPTs'!$B$12:$BX$181,BD$3,FALSE))</f>
        <v>0</v>
      </c>
      <c r="BE620" s="24">
        <f>IF(ISNA(VLOOKUP(AJ620,'2010 BPTs'!$B$12:$BX$181,BE$3,FALSE)),0,VLOOKUP(AJ620,'2010 BPTs'!$B$12:$BX$181,BE$3,FALSE))</f>
        <v>0</v>
      </c>
      <c r="BF620" s="24">
        <f>IF(ISNA(VLOOKUP(AK620,'2010 BPTs'!$B$12:$BX$181,BF$3,FALSE)),0,VLOOKUP(AK620,'2010 BPTs'!$B$12:$BX$181,BF$3,FALSE))</f>
        <v>0</v>
      </c>
      <c r="BG620" s="24">
        <f>IF(ISNA(VLOOKUP(AL620,'2010 BPTs'!$B$12:$BX$181,BG$3,FALSE)),0,VLOOKUP(AL620,'2010 BPTs'!$B$12:$BX$181,BG$3,FALSE))</f>
        <v>0</v>
      </c>
      <c r="BH620" s="24">
        <f>IF(ISNA(VLOOKUP(AM620,'2010 BPTs'!$B$12:$BX$181,BH$3,FALSE)),0,VLOOKUP(AM620,'2010 BPTs'!$B$12:$BX$181,BH$3,FALSE))</f>
        <v>0</v>
      </c>
      <c r="BJ620" s="24">
        <f>IF(ISNA(VLOOKUP(AF620,'2010 BPTs'!$B$12:$BX$181,BJ$3,FALSE)),0,VLOOKUP(AF620,'2010 BPTs'!$B$12:$BX$181,BJ$3,FALSE))</f>
        <v>0</v>
      </c>
      <c r="BK620" s="24">
        <f>IF(ISNA(VLOOKUP(AG620,'2010 BPTs'!$B$12:$BX$181,BK$3,FALSE)),0,VLOOKUP(AG620,'2010 BPTs'!$B$12:$BX$181,BK$3,FALSE))</f>
        <v>0</v>
      </c>
      <c r="BL620" s="24">
        <f>IF(ISNA(VLOOKUP(AH620,'2010 BPTs'!$B$12:$BX$181,BL$3,FALSE)),0,VLOOKUP(AH620,'2010 BPTs'!$B$12:$BX$181,BL$3,FALSE))</f>
        <v>0</v>
      </c>
      <c r="BM620" s="24">
        <f>IF(ISNA(VLOOKUP(AI620,'2010 BPTs'!$B$12:$BX$181,BM$3,FALSE)),0,VLOOKUP(AI620,'2010 BPTs'!$B$12:$BX$181,BM$3,FALSE))</f>
        <v>0</v>
      </c>
      <c r="BN620" s="24">
        <f>IF(ISNA(VLOOKUP(AJ620,'2010 BPTs'!$B$12:$BX$181,BN$3,FALSE)),0,VLOOKUP(AJ620,'2010 BPTs'!$B$12:$BX$181,BN$3,FALSE))</f>
        <v>0</v>
      </c>
      <c r="BO620" s="24">
        <f>IF(ISNA(VLOOKUP(AK620,'2010 BPTs'!$B$12:$BX$181,BO$3,FALSE)),0,VLOOKUP(AK620,'2010 BPTs'!$B$12:$BX$181,BO$3,FALSE))</f>
        <v>0</v>
      </c>
      <c r="BP620" s="24">
        <f>IF(ISNA(VLOOKUP(AL620,'2010 BPTs'!$B$12:$BX$181,BP$3,FALSE)),0,VLOOKUP(AL620,'2010 BPTs'!$B$12:$BX$181,BP$3,FALSE))</f>
        <v>0</v>
      </c>
      <c r="BQ620" s="24">
        <f>IF(ISNA(VLOOKUP(AM620,'2010 BPTs'!$B$12:$BX$181,BQ$3,FALSE)),0,VLOOKUP(AM620,'2010 BPTs'!$B$12:$BX$181,BQ$3,FALSE))</f>
        <v>0</v>
      </c>
      <c r="BS620" s="78">
        <f t="shared" si="187"/>
        <v>0</v>
      </c>
      <c r="BT620" s="68">
        <f t="shared" si="188"/>
        <v>0</v>
      </c>
      <c r="BU620" s="68">
        <f t="shared" si="189"/>
        <v>0</v>
      </c>
      <c r="BW620" s="24">
        <f>IF(ISNA(VLOOKUP(AF620,'2010 BPTs'!$B$12:$BX$181,BW$3,FALSE)),0,VLOOKUP(AF620,'2010 BPTs'!$B$12:$BX$181,BW$3,FALSE))</f>
        <v>0</v>
      </c>
      <c r="BX620" s="24">
        <f>IF(ISNA(VLOOKUP(AG620,'2010 BPTs'!$B$12:$BX$181,BX$3,FALSE)),0,VLOOKUP(AG620,'2010 BPTs'!$B$12:$BX$181,BX$3,FALSE))</f>
        <v>0</v>
      </c>
      <c r="BY620" s="24">
        <f>IF(ISNA(VLOOKUP(AH620,'2010 BPTs'!$B$12:$BX$181,BY$3,FALSE)),0,VLOOKUP(AH620,'2010 BPTs'!$B$12:$BX$181,BY$3,FALSE))</f>
        <v>0</v>
      </c>
      <c r="BZ620" s="24">
        <f>IF(ISNA(VLOOKUP(AI620,'2010 BPTs'!$B$12:$BX$181,BZ$3,FALSE)),0,VLOOKUP(AI620,'2010 BPTs'!$B$12:$BX$181,BZ$3,FALSE))</f>
        <v>0</v>
      </c>
      <c r="CA620" s="24">
        <f>IF(ISNA(VLOOKUP(AJ620,'2010 BPTs'!$B$12:$BX$181,CA$3,FALSE)),0,VLOOKUP(AJ620,'2010 BPTs'!$B$12:$BX$181,CA$3,FALSE))</f>
        <v>0</v>
      </c>
      <c r="CB620" s="24">
        <f>IF(ISNA(VLOOKUP(AK620,'2010 BPTs'!$B$12:$BX$181,CB$3,FALSE)),0,VLOOKUP(AK620,'2010 BPTs'!$B$12:$BX$181,CB$3,FALSE))</f>
        <v>0</v>
      </c>
      <c r="CC620" s="24">
        <f>IF(ISNA(VLOOKUP(AL620,'2010 BPTs'!$B$12:$BX$181,CC$3,FALSE)),0,VLOOKUP(AL620,'2010 BPTs'!$B$12:$BX$181,CC$3,FALSE))</f>
        <v>0</v>
      </c>
      <c r="CD620" s="24">
        <f>IF(ISNA(VLOOKUP(AM620,'2010 BPTs'!$B$12:$BX$181,CD$3,FALSE)),0,VLOOKUP(AM620,'2010 BPTs'!$B$12:$BX$181,CD$3,FALSE))</f>
        <v>0</v>
      </c>
      <c r="CF620" s="24">
        <f>IF(ISERROR(VLOOKUP(AF620,'2010 BPTs'!$B$12:$BX$181,CF$3,FALSE)/VLOOKUP(AF620,'2010 BPTs'!$B$12:$BX795,CF$3+3,FALSE)),0,VLOOKUP(AF620,'2010 BPTs'!$B$12:$BX$181,CF$3,FALSE)/VLOOKUP(AF620,'2010 BPTs'!$B$12:$BX795,CF$3+3,FALSE))</f>
        <v>0</v>
      </c>
      <c r="CG620" s="24">
        <f>IF(ISERROR(VLOOKUP(AG620,'2010 BPTs'!$B$12:$BX$181,CG$3,FALSE)/VLOOKUP(AG620,'2010 BPTs'!$B$12:$BX795,CG$3+3,FALSE)),0,VLOOKUP(AG620,'2010 BPTs'!$B$12:$BX$181,CG$3,FALSE)/VLOOKUP(AG620,'2010 BPTs'!$B$12:$BX795,CG$3+3,FALSE))</f>
        <v>0</v>
      </c>
      <c r="CH620" s="24">
        <f>IF(ISERROR(VLOOKUP(AH620,'2010 BPTs'!$B$12:$BX$181,CH$3,FALSE)/VLOOKUP(AH620,'2010 BPTs'!$B$12:$BX795,CH$3+3,FALSE)),0,VLOOKUP(AH620,'2010 BPTs'!$B$12:$BX$181,CH$3,FALSE)/VLOOKUP(AH620,'2010 BPTs'!$B$12:$BX795,CH$3+3,FALSE))</f>
        <v>0</v>
      </c>
      <c r="CI620" s="24">
        <f>IF(ISERROR(VLOOKUP(AI620,'2010 BPTs'!$B$12:$BX$181,CI$3,FALSE)/VLOOKUP(AI620,'2010 BPTs'!$B$12:$BX795,CI$3+3,FALSE)),0,VLOOKUP(AI620,'2010 BPTs'!$B$12:$BX$181,CI$3,FALSE)/VLOOKUP(AI620,'2010 BPTs'!$B$12:$BX795,CI$3+3,FALSE))</f>
        <v>0</v>
      </c>
      <c r="CJ620" s="24">
        <f>IF(ISERROR(VLOOKUP(AJ620,'2010 BPTs'!$B$12:$BX$181,CJ$3,FALSE)/VLOOKUP(AJ620,'2010 BPTs'!$B$12:$BX795,CJ$3+3,FALSE)),0,VLOOKUP(AJ620,'2010 BPTs'!$B$12:$BX$181,CJ$3,FALSE)/VLOOKUP(AJ620,'2010 BPTs'!$B$12:$BX795,CJ$3+3,FALSE))</f>
        <v>0</v>
      </c>
      <c r="CK620" s="24">
        <f>IF(ISERROR(VLOOKUP(AK620,'2010 BPTs'!$B$12:$BX$181,CK$3,FALSE)/VLOOKUP(AK620,'2010 BPTs'!$B$12:$BX795,CK$3+3,FALSE)),0,VLOOKUP(AK620,'2010 BPTs'!$B$12:$BX$181,CK$3,FALSE)/VLOOKUP(AK620,'2010 BPTs'!$B$12:$BX795,CK$3+3,FALSE))</f>
        <v>0</v>
      </c>
      <c r="CL620" s="24">
        <f>IF(ISERROR(VLOOKUP(AL620,'2010 BPTs'!$B$12:$BX$181,CL$3,FALSE)/VLOOKUP(AL620,'2010 BPTs'!$B$12:$BX795,CL$3+3,FALSE)),0,VLOOKUP(AL620,'2010 BPTs'!$B$12:$BX$181,CL$3,FALSE)/VLOOKUP(AL620,'2010 BPTs'!$B$12:$BX795,CL$3+3,FALSE))</f>
        <v>0</v>
      </c>
      <c r="CM620" s="24">
        <f>IF(ISERROR(VLOOKUP(AM620,'2010 BPTs'!$B$12:$BX$181,CM$3,FALSE)/VLOOKUP(AM620,'2010 BPTs'!$B$12:$BX795,CM$3+3,FALSE)),0,VLOOKUP(AM620,'2010 BPTs'!$B$12:$BX$181,CM$3,FALSE)/VLOOKUP(AM620,'2010 BPTs'!$B$12:$BX795,CM$3+3,FALSE))</f>
        <v>0</v>
      </c>
      <c r="CO620" s="24">
        <f>IF(ISERROR(VLOOKUP(AF620,'2010 BPTs'!$B$12:$BX$181,CO$3,FALSE)/VLOOKUP(AF620,'2010 BPTs'!$B$12:$BX795,CO$3+2,FALSE)),0,VLOOKUP(AF620,'2010 BPTs'!$B$12:$BX$181,CO$3,FALSE)/VLOOKUP(AF620,'2010 BPTs'!$B$12:$BX795,CO$3+2,FALSE))</f>
        <v>0</v>
      </c>
      <c r="CP620" s="24">
        <f>IF(ISERROR(VLOOKUP(AG620,'2010 BPTs'!$B$12:$BX$181,CP$3,FALSE)/VLOOKUP(AG620,'2010 BPTs'!$B$12:$BX795,CP$3+2,FALSE)),0,VLOOKUP(AG620,'2010 BPTs'!$B$12:$BX$181,CP$3,FALSE)/VLOOKUP(AG620,'2010 BPTs'!$B$12:$BX795,CP$3+2,FALSE))</f>
        <v>0</v>
      </c>
      <c r="CQ620" s="24">
        <f>IF(ISERROR(VLOOKUP(AH620,'2010 BPTs'!$B$12:$BX$181,CQ$3,FALSE)/VLOOKUP(AH620,'2010 BPTs'!$B$12:$BX795,CQ$3+2,FALSE)),0,VLOOKUP(AH620,'2010 BPTs'!$B$12:$BX$181,CQ$3,FALSE)/VLOOKUP(AH620,'2010 BPTs'!$B$12:$BX795,CQ$3+2,FALSE))</f>
        <v>0</v>
      </c>
      <c r="CR620" s="24">
        <f>IF(ISERROR(VLOOKUP(AI620,'2010 BPTs'!$B$12:$BX$181,CR$3,FALSE)/VLOOKUP(AI620,'2010 BPTs'!$B$12:$BX795,CR$3+2,FALSE)),0,VLOOKUP(AI620,'2010 BPTs'!$B$12:$BX$181,CR$3,FALSE)/VLOOKUP(AI620,'2010 BPTs'!$B$12:$BX795,CR$3+2,FALSE))</f>
        <v>0</v>
      </c>
      <c r="CS620" s="24">
        <f>IF(ISERROR(VLOOKUP(AJ620,'2010 BPTs'!$B$12:$BX$181,CS$3,FALSE)/VLOOKUP(AJ620,'2010 BPTs'!$B$12:$BX795,CS$3+2,FALSE)),0,VLOOKUP(AJ620,'2010 BPTs'!$B$12:$BX$181,CS$3,FALSE)/VLOOKUP(AJ620,'2010 BPTs'!$B$12:$BX795,CS$3+2,FALSE))</f>
        <v>0</v>
      </c>
      <c r="CT620" s="24">
        <f>IF(ISERROR(VLOOKUP(AK620,'2010 BPTs'!$B$12:$BX$181,CT$3,FALSE)/VLOOKUP(AK620,'2010 BPTs'!$B$12:$BX795,CT$3+2,FALSE)),0,VLOOKUP(AK620,'2010 BPTs'!$B$12:$BX$181,CT$3,FALSE)/VLOOKUP(AK620,'2010 BPTs'!$B$12:$BX795,CT$3+2,FALSE))</f>
        <v>0</v>
      </c>
      <c r="CU620" s="24">
        <f>IF(ISERROR(VLOOKUP(AL620,'2010 BPTs'!$B$12:$BX$181,CU$3,FALSE)/VLOOKUP(AL620,'2010 BPTs'!$B$12:$BX795,CU$3+2,FALSE)),0,VLOOKUP(AL620,'2010 BPTs'!$B$12:$BX$181,CU$3,FALSE)/VLOOKUP(AL620,'2010 BPTs'!$B$12:$BX795,CU$3+2,FALSE))</f>
        <v>0</v>
      </c>
      <c r="CV620" s="24">
        <f>IF(ISERROR(VLOOKUP(AM620,'2010 BPTs'!$B$12:$BX$181,CV$3,FALSE)/VLOOKUP(AM620,'2010 BPTs'!$B$12:$BX795,CV$3+2,FALSE)),0,VLOOKUP(AM620,'2010 BPTs'!$B$12:$BX$181,CV$3,FALSE)/VLOOKUP(AM620,'2010 BPTs'!$B$12:$BX795,CV$3+2,FALSE))</f>
        <v>0</v>
      </c>
      <c r="CX620" s="93">
        <f>'2012 BPTs'!BR116</f>
        <v>0</v>
      </c>
      <c r="CY620" s="93">
        <f>'2012 BPTs'!BS116</f>
        <v>0</v>
      </c>
    </row>
    <row r="621" spans="2:103" x14ac:dyDescent="0.2">
      <c r="B621" s="2" t="s">
        <v>213</v>
      </c>
      <c r="C621" s="2">
        <f>'2012 BPTs'!E117</f>
        <v>0</v>
      </c>
      <c r="D621" s="2">
        <f t="shared" si="179"/>
        <v>0</v>
      </c>
      <c r="E621" s="4">
        <f>'2012 BPTs'!F117</f>
        <v>0</v>
      </c>
      <c r="F621" s="88">
        <f>'2012 BPTs'!G117</f>
        <v>0</v>
      </c>
      <c r="G621" s="53">
        <f>'2012 BPTs'!I117</f>
        <v>0</v>
      </c>
      <c r="H621" s="88">
        <f>'2012 BPTs'!J117</f>
        <v>0</v>
      </c>
      <c r="I621" s="4">
        <f>'2012 BPTs'!K117</f>
        <v>0</v>
      </c>
      <c r="J621" s="5">
        <f>'2012 BPTs'!M117</f>
        <v>0</v>
      </c>
      <c r="K621" s="99">
        <f>'2012 BPTs'!BL117</f>
        <v>0</v>
      </c>
      <c r="L621" s="100">
        <f t="shared" si="191"/>
        <v>0</v>
      </c>
      <c r="M621" s="101">
        <f t="shared" si="180"/>
        <v>0</v>
      </c>
      <c r="N621" s="102">
        <f t="shared" si="183"/>
        <v>0</v>
      </c>
      <c r="O621" s="103">
        <f>'2012 BPTs'!BM117</f>
        <v>0</v>
      </c>
      <c r="P621" s="100">
        <f t="shared" si="192"/>
        <v>0</v>
      </c>
      <c r="Q621" s="101">
        <f t="shared" si="181"/>
        <v>0</v>
      </c>
      <c r="R621" s="104">
        <f t="shared" si="193"/>
        <v>0</v>
      </c>
      <c r="S621" s="105">
        <f t="shared" si="184"/>
        <v>0</v>
      </c>
      <c r="T621" s="104">
        <f t="shared" si="194"/>
        <v>0</v>
      </c>
      <c r="U621" s="121">
        <f>IF(K621=0,0,IF(B621="Manual",(S621-O621-AP621*(O621/(O621+Z621)))/S621,'2012 BPTs'!BP117))</f>
        <v>0</v>
      </c>
      <c r="V621" s="99">
        <f>'2012 BPTs'!BN117</f>
        <v>0</v>
      </c>
      <c r="W621" s="100">
        <f t="shared" si="190"/>
        <v>0</v>
      </c>
      <c r="X621" s="103">
        <f t="shared" si="182"/>
        <v>0</v>
      </c>
      <c r="Y621" s="102">
        <f t="shared" si="185"/>
        <v>0</v>
      </c>
      <c r="Z621" s="103">
        <f>'2012 BPTs'!BO117</f>
        <v>0</v>
      </c>
      <c r="AA621" s="104">
        <f t="shared" si="195"/>
        <v>0</v>
      </c>
      <c r="AB621" s="106">
        <f>IF(W621=0,0,IF(B621="Manual",(V621-Z621-AP621*(Z621/(Z621+O621)))/V621,'2012 BPTs'!BQ117))</f>
        <v>0</v>
      </c>
      <c r="AD621" s="2" t="str">
        <f t="shared" si="186"/>
        <v>00-0</v>
      </c>
      <c r="AE621" s="2">
        <f>'2012 BPTs'!BA117</f>
        <v>0</v>
      </c>
      <c r="AF621" s="2" t="str">
        <f>IF(B621="Auto",'2012 BPTs'!BB117,D621&amp;E621&amp;"-"&amp;F621)</f>
        <v/>
      </c>
      <c r="AG621" s="2" t="str">
        <f>'2012 BPTs'!BC117</f>
        <v/>
      </c>
      <c r="AH621" s="2" t="str">
        <f>'2012 BPTs'!BD117</f>
        <v/>
      </c>
      <c r="AI621" s="2" t="str">
        <f>'2012 BPTs'!BE117</f>
        <v/>
      </c>
      <c r="AJ621" s="2" t="str">
        <f>'2012 BPTs'!BF117</f>
        <v/>
      </c>
      <c r="AK621" s="2" t="str">
        <f>'2012 BPTs'!BG117</f>
        <v/>
      </c>
      <c r="AL621" s="2" t="str">
        <f>'2012 BPTs'!BH117</f>
        <v/>
      </c>
      <c r="AM621" s="2" t="str">
        <f>'2012 BPTs'!BI117</f>
        <v/>
      </c>
      <c r="AO621" s="128">
        <f>'2012 BPTs'!AJ117*'2012 BPTs'!BK117</f>
        <v>0</v>
      </c>
      <c r="AP621" s="128">
        <f>'2012 BPTs'!AK117*'2012 BPTs'!BK117</f>
        <v>0</v>
      </c>
      <c r="AR621" s="5">
        <f>IF(B621="Auto",'2012 BPTs'!M117,J621)</f>
        <v>0</v>
      </c>
      <c r="AS621" s="5">
        <f>'2012 BPTs'!O117</f>
        <v>0</v>
      </c>
      <c r="AT621" s="5">
        <f>'2012 BPTs'!Q117</f>
        <v>0</v>
      </c>
      <c r="AU621" s="5">
        <f>'2012 BPTs'!S117</f>
        <v>0</v>
      </c>
      <c r="AV621" s="5">
        <f>'2012 BPTs'!U117</f>
        <v>0</v>
      </c>
      <c r="AW621" s="5">
        <f>'2012 BPTs'!W117</f>
        <v>0</v>
      </c>
      <c r="AX621" s="5">
        <f>'2012 BPTs'!Y117</f>
        <v>0</v>
      </c>
      <c r="AY621" s="5">
        <f>'2012 BPTs'!AA117</f>
        <v>0</v>
      </c>
      <c r="BA621" s="24">
        <f>IF(ISNA(VLOOKUP(AF621,'2010 BPTs'!$B$12:$BX$181,BA$3,FALSE)),0,VLOOKUP(AF621,'2010 BPTs'!$B$12:$BX$181,BA$3,FALSE))</f>
        <v>0</v>
      </c>
      <c r="BB621" s="24">
        <f>IF(ISNA(VLOOKUP(AG621,'2010 BPTs'!$B$12:$BX$181,BB$3,FALSE)),0,VLOOKUP(AG621,'2010 BPTs'!$B$12:$BX$181,BB$3,FALSE))</f>
        <v>0</v>
      </c>
      <c r="BC621" s="24">
        <f>IF(ISNA(VLOOKUP(AH621,'2010 BPTs'!$B$12:$BX$181,BC$3,FALSE)),0,VLOOKUP(AH621,'2010 BPTs'!$B$12:$BX$181,BC$3,FALSE))</f>
        <v>0</v>
      </c>
      <c r="BD621" s="24">
        <f>IF(ISNA(VLOOKUP(AI621,'2010 BPTs'!$B$12:$BX$181,BD$3,FALSE)),0,VLOOKUP(AI621,'2010 BPTs'!$B$12:$BX$181,BD$3,FALSE))</f>
        <v>0</v>
      </c>
      <c r="BE621" s="24">
        <f>IF(ISNA(VLOOKUP(AJ621,'2010 BPTs'!$B$12:$BX$181,BE$3,FALSE)),0,VLOOKUP(AJ621,'2010 BPTs'!$B$12:$BX$181,BE$3,FALSE))</f>
        <v>0</v>
      </c>
      <c r="BF621" s="24">
        <f>IF(ISNA(VLOOKUP(AK621,'2010 BPTs'!$B$12:$BX$181,BF$3,FALSE)),0,VLOOKUP(AK621,'2010 BPTs'!$B$12:$BX$181,BF$3,FALSE))</f>
        <v>0</v>
      </c>
      <c r="BG621" s="24">
        <f>IF(ISNA(VLOOKUP(AL621,'2010 BPTs'!$B$12:$BX$181,BG$3,FALSE)),0,VLOOKUP(AL621,'2010 BPTs'!$B$12:$BX$181,BG$3,FALSE))</f>
        <v>0</v>
      </c>
      <c r="BH621" s="24">
        <f>IF(ISNA(VLOOKUP(AM621,'2010 BPTs'!$B$12:$BX$181,BH$3,FALSE)),0,VLOOKUP(AM621,'2010 BPTs'!$B$12:$BX$181,BH$3,FALSE))</f>
        <v>0</v>
      </c>
      <c r="BJ621" s="24">
        <f>IF(ISNA(VLOOKUP(AF621,'2010 BPTs'!$B$12:$BX$181,BJ$3,FALSE)),0,VLOOKUP(AF621,'2010 BPTs'!$B$12:$BX$181,BJ$3,FALSE))</f>
        <v>0</v>
      </c>
      <c r="BK621" s="24">
        <f>IF(ISNA(VLOOKUP(AG621,'2010 BPTs'!$B$12:$BX$181,BK$3,FALSE)),0,VLOOKUP(AG621,'2010 BPTs'!$B$12:$BX$181,BK$3,FALSE))</f>
        <v>0</v>
      </c>
      <c r="BL621" s="24">
        <f>IF(ISNA(VLOOKUP(AH621,'2010 BPTs'!$B$12:$BX$181,BL$3,FALSE)),0,VLOOKUP(AH621,'2010 BPTs'!$B$12:$BX$181,BL$3,FALSE))</f>
        <v>0</v>
      </c>
      <c r="BM621" s="24">
        <f>IF(ISNA(VLOOKUP(AI621,'2010 BPTs'!$B$12:$BX$181,BM$3,FALSE)),0,VLOOKUP(AI621,'2010 BPTs'!$B$12:$BX$181,BM$3,FALSE))</f>
        <v>0</v>
      </c>
      <c r="BN621" s="24">
        <f>IF(ISNA(VLOOKUP(AJ621,'2010 BPTs'!$B$12:$BX$181,BN$3,FALSE)),0,VLOOKUP(AJ621,'2010 BPTs'!$B$12:$BX$181,BN$3,FALSE))</f>
        <v>0</v>
      </c>
      <c r="BO621" s="24">
        <f>IF(ISNA(VLOOKUP(AK621,'2010 BPTs'!$B$12:$BX$181,BO$3,FALSE)),0,VLOOKUP(AK621,'2010 BPTs'!$B$12:$BX$181,BO$3,FALSE))</f>
        <v>0</v>
      </c>
      <c r="BP621" s="24">
        <f>IF(ISNA(VLOOKUP(AL621,'2010 BPTs'!$B$12:$BX$181,BP$3,FALSE)),0,VLOOKUP(AL621,'2010 BPTs'!$B$12:$BX$181,BP$3,FALSE))</f>
        <v>0</v>
      </c>
      <c r="BQ621" s="24">
        <f>IF(ISNA(VLOOKUP(AM621,'2010 BPTs'!$B$12:$BX$181,BQ$3,FALSE)),0,VLOOKUP(AM621,'2010 BPTs'!$B$12:$BX$181,BQ$3,FALSE))</f>
        <v>0</v>
      </c>
      <c r="BS621" s="78">
        <f t="shared" si="187"/>
        <v>0</v>
      </c>
      <c r="BT621" s="68">
        <f t="shared" si="188"/>
        <v>0</v>
      </c>
      <c r="BU621" s="68">
        <f t="shared" si="189"/>
        <v>0</v>
      </c>
      <c r="BW621" s="24">
        <f>IF(ISNA(VLOOKUP(AF621,'2010 BPTs'!$B$12:$BX$181,BW$3,FALSE)),0,VLOOKUP(AF621,'2010 BPTs'!$B$12:$BX$181,BW$3,FALSE))</f>
        <v>0</v>
      </c>
      <c r="BX621" s="24">
        <f>IF(ISNA(VLOOKUP(AG621,'2010 BPTs'!$B$12:$BX$181,BX$3,FALSE)),0,VLOOKUP(AG621,'2010 BPTs'!$B$12:$BX$181,BX$3,FALSE))</f>
        <v>0</v>
      </c>
      <c r="BY621" s="24">
        <f>IF(ISNA(VLOOKUP(AH621,'2010 BPTs'!$B$12:$BX$181,BY$3,FALSE)),0,VLOOKUP(AH621,'2010 BPTs'!$B$12:$BX$181,BY$3,FALSE))</f>
        <v>0</v>
      </c>
      <c r="BZ621" s="24">
        <f>IF(ISNA(VLOOKUP(AI621,'2010 BPTs'!$B$12:$BX$181,BZ$3,FALSE)),0,VLOOKUP(AI621,'2010 BPTs'!$B$12:$BX$181,BZ$3,FALSE))</f>
        <v>0</v>
      </c>
      <c r="CA621" s="24">
        <f>IF(ISNA(VLOOKUP(AJ621,'2010 BPTs'!$B$12:$BX$181,CA$3,FALSE)),0,VLOOKUP(AJ621,'2010 BPTs'!$B$12:$BX$181,CA$3,FALSE))</f>
        <v>0</v>
      </c>
      <c r="CB621" s="24">
        <f>IF(ISNA(VLOOKUP(AK621,'2010 BPTs'!$B$12:$BX$181,CB$3,FALSE)),0,VLOOKUP(AK621,'2010 BPTs'!$B$12:$BX$181,CB$3,FALSE))</f>
        <v>0</v>
      </c>
      <c r="CC621" s="24">
        <f>IF(ISNA(VLOOKUP(AL621,'2010 BPTs'!$B$12:$BX$181,CC$3,FALSE)),0,VLOOKUP(AL621,'2010 BPTs'!$B$12:$BX$181,CC$3,FALSE))</f>
        <v>0</v>
      </c>
      <c r="CD621" s="24">
        <f>IF(ISNA(VLOOKUP(AM621,'2010 BPTs'!$B$12:$BX$181,CD$3,FALSE)),0,VLOOKUP(AM621,'2010 BPTs'!$B$12:$BX$181,CD$3,FALSE))</f>
        <v>0</v>
      </c>
      <c r="CF621" s="24">
        <f>IF(ISERROR(VLOOKUP(AF621,'2010 BPTs'!$B$12:$BX$181,CF$3,FALSE)/VLOOKUP(AF621,'2010 BPTs'!$B$12:$BX796,CF$3+3,FALSE)),0,VLOOKUP(AF621,'2010 BPTs'!$B$12:$BX$181,CF$3,FALSE)/VLOOKUP(AF621,'2010 BPTs'!$B$12:$BX796,CF$3+3,FALSE))</f>
        <v>0</v>
      </c>
      <c r="CG621" s="24">
        <f>IF(ISERROR(VLOOKUP(AG621,'2010 BPTs'!$B$12:$BX$181,CG$3,FALSE)/VLOOKUP(AG621,'2010 BPTs'!$B$12:$BX796,CG$3+3,FALSE)),0,VLOOKUP(AG621,'2010 BPTs'!$B$12:$BX$181,CG$3,FALSE)/VLOOKUP(AG621,'2010 BPTs'!$B$12:$BX796,CG$3+3,FALSE))</f>
        <v>0</v>
      </c>
      <c r="CH621" s="24">
        <f>IF(ISERROR(VLOOKUP(AH621,'2010 BPTs'!$B$12:$BX$181,CH$3,FALSE)/VLOOKUP(AH621,'2010 BPTs'!$B$12:$BX796,CH$3+3,FALSE)),0,VLOOKUP(AH621,'2010 BPTs'!$B$12:$BX$181,CH$3,FALSE)/VLOOKUP(AH621,'2010 BPTs'!$B$12:$BX796,CH$3+3,FALSE))</f>
        <v>0</v>
      </c>
      <c r="CI621" s="24">
        <f>IF(ISERROR(VLOOKUP(AI621,'2010 BPTs'!$B$12:$BX$181,CI$3,FALSE)/VLOOKUP(AI621,'2010 BPTs'!$B$12:$BX796,CI$3+3,FALSE)),0,VLOOKUP(AI621,'2010 BPTs'!$B$12:$BX$181,CI$3,FALSE)/VLOOKUP(AI621,'2010 BPTs'!$B$12:$BX796,CI$3+3,FALSE))</f>
        <v>0</v>
      </c>
      <c r="CJ621" s="24">
        <f>IF(ISERROR(VLOOKUP(AJ621,'2010 BPTs'!$B$12:$BX$181,CJ$3,FALSE)/VLOOKUP(AJ621,'2010 BPTs'!$B$12:$BX796,CJ$3+3,FALSE)),0,VLOOKUP(AJ621,'2010 BPTs'!$B$12:$BX$181,CJ$3,FALSE)/VLOOKUP(AJ621,'2010 BPTs'!$B$12:$BX796,CJ$3+3,FALSE))</f>
        <v>0</v>
      </c>
      <c r="CK621" s="24">
        <f>IF(ISERROR(VLOOKUP(AK621,'2010 BPTs'!$B$12:$BX$181,CK$3,FALSE)/VLOOKUP(AK621,'2010 BPTs'!$B$12:$BX796,CK$3+3,FALSE)),0,VLOOKUP(AK621,'2010 BPTs'!$B$12:$BX$181,CK$3,FALSE)/VLOOKUP(AK621,'2010 BPTs'!$B$12:$BX796,CK$3+3,FALSE))</f>
        <v>0</v>
      </c>
      <c r="CL621" s="24">
        <f>IF(ISERROR(VLOOKUP(AL621,'2010 BPTs'!$B$12:$BX$181,CL$3,FALSE)/VLOOKUP(AL621,'2010 BPTs'!$B$12:$BX796,CL$3+3,FALSE)),0,VLOOKUP(AL621,'2010 BPTs'!$B$12:$BX$181,CL$3,FALSE)/VLOOKUP(AL621,'2010 BPTs'!$B$12:$BX796,CL$3+3,FALSE))</f>
        <v>0</v>
      </c>
      <c r="CM621" s="24">
        <f>IF(ISERROR(VLOOKUP(AM621,'2010 BPTs'!$B$12:$BX$181,CM$3,FALSE)/VLOOKUP(AM621,'2010 BPTs'!$B$12:$BX796,CM$3+3,FALSE)),0,VLOOKUP(AM621,'2010 BPTs'!$B$12:$BX$181,CM$3,FALSE)/VLOOKUP(AM621,'2010 BPTs'!$B$12:$BX796,CM$3+3,FALSE))</f>
        <v>0</v>
      </c>
      <c r="CO621" s="24">
        <f>IF(ISERROR(VLOOKUP(AF621,'2010 BPTs'!$B$12:$BX$181,CO$3,FALSE)/VLOOKUP(AF621,'2010 BPTs'!$B$12:$BX796,CO$3+2,FALSE)),0,VLOOKUP(AF621,'2010 BPTs'!$B$12:$BX$181,CO$3,FALSE)/VLOOKUP(AF621,'2010 BPTs'!$B$12:$BX796,CO$3+2,FALSE))</f>
        <v>0</v>
      </c>
      <c r="CP621" s="24">
        <f>IF(ISERROR(VLOOKUP(AG621,'2010 BPTs'!$B$12:$BX$181,CP$3,FALSE)/VLOOKUP(AG621,'2010 BPTs'!$B$12:$BX796,CP$3+2,FALSE)),0,VLOOKUP(AG621,'2010 BPTs'!$B$12:$BX$181,CP$3,FALSE)/VLOOKUP(AG621,'2010 BPTs'!$B$12:$BX796,CP$3+2,FALSE))</f>
        <v>0</v>
      </c>
      <c r="CQ621" s="24">
        <f>IF(ISERROR(VLOOKUP(AH621,'2010 BPTs'!$B$12:$BX$181,CQ$3,FALSE)/VLOOKUP(AH621,'2010 BPTs'!$B$12:$BX796,CQ$3+2,FALSE)),0,VLOOKUP(AH621,'2010 BPTs'!$B$12:$BX$181,CQ$3,FALSE)/VLOOKUP(AH621,'2010 BPTs'!$B$12:$BX796,CQ$3+2,FALSE))</f>
        <v>0</v>
      </c>
      <c r="CR621" s="24">
        <f>IF(ISERROR(VLOOKUP(AI621,'2010 BPTs'!$B$12:$BX$181,CR$3,FALSE)/VLOOKUP(AI621,'2010 BPTs'!$B$12:$BX796,CR$3+2,FALSE)),0,VLOOKUP(AI621,'2010 BPTs'!$B$12:$BX$181,CR$3,FALSE)/VLOOKUP(AI621,'2010 BPTs'!$B$12:$BX796,CR$3+2,FALSE))</f>
        <v>0</v>
      </c>
      <c r="CS621" s="24">
        <f>IF(ISERROR(VLOOKUP(AJ621,'2010 BPTs'!$B$12:$BX$181,CS$3,FALSE)/VLOOKUP(AJ621,'2010 BPTs'!$B$12:$BX796,CS$3+2,FALSE)),0,VLOOKUP(AJ621,'2010 BPTs'!$B$12:$BX$181,CS$3,FALSE)/VLOOKUP(AJ621,'2010 BPTs'!$B$12:$BX796,CS$3+2,FALSE))</f>
        <v>0</v>
      </c>
      <c r="CT621" s="24">
        <f>IF(ISERROR(VLOOKUP(AK621,'2010 BPTs'!$B$12:$BX$181,CT$3,FALSE)/VLOOKUP(AK621,'2010 BPTs'!$B$12:$BX796,CT$3+2,FALSE)),0,VLOOKUP(AK621,'2010 BPTs'!$B$12:$BX$181,CT$3,FALSE)/VLOOKUP(AK621,'2010 BPTs'!$B$12:$BX796,CT$3+2,FALSE))</f>
        <v>0</v>
      </c>
      <c r="CU621" s="24">
        <f>IF(ISERROR(VLOOKUP(AL621,'2010 BPTs'!$B$12:$BX$181,CU$3,FALSE)/VLOOKUP(AL621,'2010 BPTs'!$B$12:$BX796,CU$3+2,FALSE)),0,VLOOKUP(AL621,'2010 BPTs'!$B$12:$BX$181,CU$3,FALSE)/VLOOKUP(AL621,'2010 BPTs'!$B$12:$BX796,CU$3+2,FALSE))</f>
        <v>0</v>
      </c>
      <c r="CV621" s="24">
        <f>IF(ISERROR(VLOOKUP(AM621,'2010 BPTs'!$B$12:$BX$181,CV$3,FALSE)/VLOOKUP(AM621,'2010 BPTs'!$B$12:$BX796,CV$3+2,FALSE)),0,VLOOKUP(AM621,'2010 BPTs'!$B$12:$BX$181,CV$3,FALSE)/VLOOKUP(AM621,'2010 BPTs'!$B$12:$BX796,CV$3+2,FALSE))</f>
        <v>0</v>
      </c>
      <c r="CX621" s="93">
        <f>'2012 BPTs'!BR117</f>
        <v>0</v>
      </c>
      <c r="CY621" s="93">
        <f>'2012 BPTs'!BS117</f>
        <v>0</v>
      </c>
    </row>
    <row r="622" spans="2:103" x14ac:dyDescent="0.2">
      <c r="B622" s="2" t="s">
        <v>213</v>
      </c>
      <c r="C622" s="2">
        <f>'2012 BPTs'!E118</f>
        <v>0</v>
      </c>
      <c r="D622" s="2">
        <f t="shared" si="179"/>
        <v>0</v>
      </c>
      <c r="E622" s="4">
        <f>'2012 BPTs'!F118</f>
        <v>0</v>
      </c>
      <c r="F622" s="88">
        <f>'2012 BPTs'!G118</f>
        <v>0</v>
      </c>
      <c r="G622" s="53">
        <f>'2012 BPTs'!I118</f>
        <v>0</v>
      </c>
      <c r="H622" s="88">
        <f>'2012 BPTs'!J118</f>
        <v>0</v>
      </c>
      <c r="I622" s="4">
        <f>'2012 BPTs'!K118</f>
        <v>0</v>
      </c>
      <c r="J622" s="5">
        <f>'2012 BPTs'!M118</f>
        <v>0</v>
      </c>
      <c r="K622" s="99">
        <f>'2012 BPTs'!BL118</f>
        <v>0</v>
      </c>
      <c r="L622" s="100">
        <f t="shared" si="191"/>
        <v>0</v>
      </c>
      <c r="M622" s="101">
        <f t="shared" si="180"/>
        <v>0</v>
      </c>
      <c r="N622" s="102">
        <f t="shared" si="183"/>
        <v>0</v>
      </c>
      <c r="O622" s="103">
        <f>'2012 BPTs'!BM118</f>
        <v>0</v>
      </c>
      <c r="P622" s="100">
        <f t="shared" si="192"/>
        <v>0</v>
      </c>
      <c r="Q622" s="101">
        <f t="shared" si="181"/>
        <v>0</v>
      </c>
      <c r="R622" s="104">
        <f t="shared" si="193"/>
        <v>0</v>
      </c>
      <c r="S622" s="105">
        <f t="shared" si="184"/>
        <v>0</v>
      </c>
      <c r="T622" s="104">
        <f t="shared" si="194"/>
        <v>0</v>
      </c>
      <c r="U622" s="121">
        <f>IF(K622=0,0,IF(B622="Manual",(S622-O622-AP622*(O622/(O622+Z622)))/S622,'2012 BPTs'!BP118))</f>
        <v>0</v>
      </c>
      <c r="V622" s="99">
        <f>'2012 BPTs'!BN118</f>
        <v>0</v>
      </c>
      <c r="W622" s="100">
        <f t="shared" si="190"/>
        <v>0</v>
      </c>
      <c r="X622" s="103">
        <f t="shared" si="182"/>
        <v>0</v>
      </c>
      <c r="Y622" s="102">
        <f t="shared" si="185"/>
        <v>0</v>
      </c>
      <c r="Z622" s="103">
        <f>'2012 BPTs'!BO118</f>
        <v>0</v>
      </c>
      <c r="AA622" s="104">
        <f t="shared" si="195"/>
        <v>0</v>
      </c>
      <c r="AB622" s="106">
        <f>IF(W622=0,0,IF(B622="Manual",(V622-Z622-AP622*(Z622/(Z622+O622)))/V622,'2012 BPTs'!BQ118))</f>
        <v>0</v>
      </c>
      <c r="AD622" s="2" t="str">
        <f t="shared" si="186"/>
        <v>00-0</v>
      </c>
      <c r="AE622" s="2">
        <f>'2012 BPTs'!BA118</f>
        <v>0</v>
      </c>
      <c r="AF622" s="2" t="str">
        <f>IF(B622="Auto",'2012 BPTs'!BB118,D622&amp;E622&amp;"-"&amp;F622)</f>
        <v/>
      </c>
      <c r="AG622" s="2" t="str">
        <f>'2012 BPTs'!BC118</f>
        <v/>
      </c>
      <c r="AH622" s="2" t="str">
        <f>'2012 BPTs'!BD118</f>
        <v/>
      </c>
      <c r="AI622" s="2" t="str">
        <f>'2012 BPTs'!BE118</f>
        <v/>
      </c>
      <c r="AJ622" s="2" t="str">
        <f>'2012 BPTs'!BF118</f>
        <v/>
      </c>
      <c r="AK622" s="2" t="str">
        <f>'2012 BPTs'!BG118</f>
        <v/>
      </c>
      <c r="AL622" s="2" t="str">
        <f>'2012 BPTs'!BH118</f>
        <v/>
      </c>
      <c r="AM622" s="2" t="str">
        <f>'2012 BPTs'!BI118</f>
        <v/>
      </c>
      <c r="AO622" s="128">
        <f>'2012 BPTs'!AJ118*'2012 BPTs'!BK118</f>
        <v>0</v>
      </c>
      <c r="AP622" s="128">
        <f>'2012 BPTs'!AK118*'2012 BPTs'!BK118</f>
        <v>0</v>
      </c>
      <c r="AR622" s="5">
        <f>IF(B622="Auto",'2012 BPTs'!M118,J622)</f>
        <v>0</v>
      </c>
      <c r="AS622" s="5">
        <f>'2012 BPTs'!O118</f>
        <v>0</v>
      </c>
      <c r="AT622" s="5">
        <f>'2012 BPTs'!Q118</f>
        <v>0</v>
      </c>
      <c r="AU622" s="5">
        <f>'2012 BPTs'!S118</f>
        <v>0</v>
      </c>
      <c r="AV622" s="5">
        <f>'2012 BPTs'!U118</f>
        <v>0</v>
      </c>
      <c r="AW622" s="5">
        <f>'2012 BPTs'!W118</f>
        <v>0</v>
      </c>
      <c r="AX622" s="5">
        <f>'2012 BPTs'!Y118</f>
        <v>0</v>
      </c>
      <c r="AY622" s="5">
        <f>'2012 BPTs'!AA118</f>
        <v>0</v>
      </c>
      <c r="BA622" s="24">
        <f>IF(ISNA(VLOOKUP(AF622,'2010 BPTs'!$B$12:$BX$181,BA$3,FALSE)),0,VLOOKUP(AF622,'2010 BPTs'!$B$12:$BX$181,BA$3,FALSE))</f>
        <v>0</v>
      </c>
      <c r="BB622" s="24">
        <f>IF(ISNA(VLOOKUP(AG622,'2010 BPTs'!$B$12:$BX$181,BB$3,FALSE)),0,VLOOKUP(AG622,'2010 BPTs'!$B$12:$BX$181,BB$3,FALSE))</f>
        <v>0</v>
      </c>
      <c r="BC622" s="24">
        <f>IF(ISNA(VLOOKUP(AH622,'2010 BPTs'!$B$12:$BX$181,BC$3,FALSE)),0,VLOOKUP(AH622,'2010 BPTs'!$B$12:$BX$181,BC$3,FALSE))</f>
        <v>0</v>
      </c>
      <c r="BD622" s="24">
        <f>IF(ISNA(VLOOKUP(AI622,'2010 BPTs'!$B$12:$BX$181,BD$3,FALSE)),0,VLOOKUP(AI622,'2010 BPTs'!$B$12:$BX$181,BD$3,FALSE))</f>
        <v>0</v>
      </c>
      <c r="BE622" s="24">
        <f>IF(ISNA(VLOOKUP(AJ622,'2010 BPTs'!$B$12:$BX$181,BE$3,FALSE)),0,VLOOKUP(AJ622,'2010 BPTs'!$B$12:$BX$181,BE$3,FALSE))</f>
        <v>0</v>
      </c>
      <c r="BF622" s="24">
        <f>IF(ISNA(VLOOKUP(AK622,'2010 BPTs'!$B$12:$BX$181,BF$3,FALSE)),0,VLOOKUP(AK622,'2010 BPTs'!$B$12:$BX$181,BF$3,FALSE))</f>
        <v>0</v>
      </c>
      <c r="BG622" s="24">
        <f>IF(ISNA(VLOOKUP(AL622,'2010 BPTs'!$B$12:$BX$181,BG$3,FALSE)),0,VLOOKUP(AL622,'2010 BPTs'!$B$12:$BX$181,BG$3,FALSE))</f>
        <v>0</v>
      </c>
      <c r="BH622" s="24">
        <f>IF(ISNA(VLOOKUP(AM622,'2010 BPTs'!$B$12:$BX$181,BH$3,FALSE)),0,VLOOKUP(AM622,'2010 BPTs'!$B$12:$BX$181,BH$3,FALSE))</f>
        <v>0</v>
      </c>
      <c r="BJ622" s="24">
        <f>IF(ISNA(VLOOKUP(AF622,'2010 BPTs'!$B$12:$BX$181,BJ$3,FALSE)),0,VLOOKUP(AF622,'2010 BPTs'!$B$12:$BX$181,BJ$3,FALSE))</f>
        <v>0</v>
      </c>
      <c r="BK622" s="24">
        <f>IF(ISNA(VLOOKUP(AG622,'2010 BPTs'!$B$12:$BX$181,BK$3,FALSE)),0,VLOOKUP(AG622,'2010 BPTs'!$B$12:$BX$181,BK$3,FALSE))</f>
        <v>0</v>
      </c>
      <c r="BL622" s="24">
        <f>IF(ISNA(VLOOKUP(AH622,'2010 BPTs'!$B$12:$BX$181,BL$3,FALSE)),0,VLOOKUP(AH622,'2010 BPTs'!$B$12:$BX$181,BL$3,FALSE))</f>
        <v>0</v>
      </c>
      <c r="BM622" s="24">
        <f>IF(ISNA(VLOOKUP(AI622,'2010 BPTs'!$B$12:$BX$181,BM$3,FALSE)),0,VLOOKUP(AI622,'2010 BPTs'!$B$12:$BX$181,BM$3,FALSE))</f>
        <v>0</v>
      </c>
      <c r="BN622" s="24">
        <f>IF(ISNA(VLOOKUP(AJ622,'2010 BPTs'!$B$12:$BX$181,BN$3,FALSE)),0,VLOOKUP(AJ622,'2010 BPTs'!$B$12:$BX$181,BN$3,FALSE))</f>
        <v>0</v>
      </c>
      <c r="BO622" s="24">
        <f>IF(ISNA(VLOOKUP(AK622,'2010 BPTs'!$B$12:$BX$181,BO$3,FALSE)),0,VLOOKUP(AK622,'2010 BPTs'!$B$12:$BX$181,BO$3,FALSE))</f>
        <v>0</v>
      </c>
      <c r="BP622" s="24">
        <f>IF(ISNA(VLOOKUP(AL622,'2010 BPTs'!$B$12:$BX$181,BP$3,FALSE)),0,VLOOKUP(AL622,'2010 BPTs'!$B$12:$BX$181,BP$3,FALSE))</f>
        <v>0</v>
      </c>
      <c r="BQ622" s="24">
        <f>IF(ISNA(VLOOKUP(AM622,'2010 BPTs'!$B$12:$BX$181,BQ$3,FALSE)),0,VLOOKUP(AM622,'2010 BPTs'!$B$12:$BX$181,BQ$3,FALSE))</f>
        <v>0</v>
      </c>
      <c r="BS622" s="78">
        <f t="shared" si="187"/>
        <v>0</v>
      </c>
      <c r="BT622" s="68">
        <f t="shared" si="188"/>
        <v>0</v>
      </c>
      <c r="BU622" s="68">
        <f t="shared" si="189"/>
        <v>0</v>
      </c>
      <c r="BW622" s="24">
        <f>IF(ISNA(VLOOKUP(AF622,'2010 BPTs'!$B$12:$BX$181,BW$3,FALSE)),0,VLOOKUP(AF622,'2010 BPTs'!$B$12:$BX$181,BW$3,FALSE))</f>
        <v>0</v>
      </c>
      <c r="BX622" s="24">
        <f>IF(ISNA(VLOOKUP(AG622,'2010 BPTs'!$B$12:$BX$181,BX$3,FALSE)),0,VLOOKUP(AG622,'2010 BPTs'!$B$12:$BX$181,BX$3,FALSE))</f>
        <v>0</v>
      </c>
      <c r="BY622" s="24">
        <f>IF(ISNA(VLOOKUP(AH622,'2010 BPTs'!$B$12:$BX$181,BY$3,FALSE)),0,VLOOKUP(AH622,'2010 BPTs'!$B$12:$BX$181,BY$3,FALSE))</f>
        <v>0</v>
      </c>
      <c r="BZ622" s="24">
        <f>IF(ISNA(VLOOKUP(AI622,'2010 BPTs'!$B$12:$BX$181,BZ$3,FALSE)),0,VLOOKUP(AI622,'2010 BPTs'!$B$12:$BX$181,BZ$3,FALSE))</f>
        <v>0</v>
      </c>
      <c r="CA622" s="24">
        <f>IF(ISNA(VLOOKUP(AJ622,'2010 BPTs'!$B$12:$BX$181,CA$3,FALSE)),0,VLOOKUP(AJ622,'2010 BPTs'!$B$12:$BX$181,CA$3,FALSE))</f>
        <v>0</v>
      </c>
      <c r="CB622" s="24">
        <f>IF(ISNA(VLOOKUP(AK622,'2010 BPTs'!$B$12:$BX$181,CB$3,FALSE)),0,VLOOKUP(AK622,'2010 BPTs'!$B$12:$BX$181,CB$3,FALSE))</f>
        <v>0</v>
      </c>
      <c r="CC622" s="24">
        <f>IF(ISNA(VLOOKUP(AL622,'2010 BPTs'!$B$12:$BX$181,CC$3,FALSE)),0,VLOOKUP(AL622,'2010 BPTs'!$B$12:$BX$181,CC$3,FALSE))</f>
        <v>0</v>
      </c>
      <c r="CD622" s="24">
        <f>IF(ISNA(VLOOKUP(AM622,'2010 BPTs'!$B$12:$BX$181,CD$3,FALSE)),0,VLOOKUP(AM622,'2010 BPTs'!$B$12:$BX$181,CD$3,FALSE))</f>
        <v>0</v>
      </c>
      <c r="CF622" s="24">
        <f>IF(ISERROR(VLOOKUP(AF622,'2010 BPTs'!$B$12:$BX$181,CF$3,FALSE)/VLOOKUP(AF622,'2010 BPTs'!$B$12:$BX797,CF$3+3,FALSE)),0,VLOOKUP(AF622,'2010 BPTs'!$B$12:$BX$181,CF$3,FALSE)/VLOOKUP(AF622,'2010 BPTs'!$B$12:$BX797,CF$3+3,FALSE))</f>
        <v>0</v>
      </c>
      <c r="CG622" s="24">
        <f>IF(ISERROR(VLOOKUP(AG622,'2010 BPTs'!$B$12:$BX$181,CG$3,FALSE)/VLOOKUP(AG622,'2010 BPTs'!$B$12:$BX797,CG$3+3,FALSE)),0,VLOOKUP(AG622,'2010 BPTs'!$B$12:$BX$181,CG$3,FALSE)/VLOOKUP(AG622,'2010 BPTs'!$B$12:$BX797,CG$3+3,FALSE))</f>
        <v>0</v>
      </c>
      <c r="CH622" s="24">
        <f>IF(ISERROR(VLOOKUP(AH622,'2010 BPTs'!$B$12:$BX$181,CH$3,FALSE)/VLOOKUP(AH622,'2010 BPTs'!$B$12:$BX797,CH$3+3,FALSE)),0,VLOOKUP(AH622,'2010 BPTs'!$B$12:$BX$181,CH$3,FALSE)/VLOOKUP(AH622,'2010 BPTs'!$B$12:$BX797,CH$3+3,FALSE))</f>
        <v>0</v>
      </c>
      <c r="CI622" s="24">
        <f>IF(ISERROR(VLOOKUP(AI622,'2010 BPTs'!$B$12:$BX$181,CI$3,FALSE)/VLOOKUP(AI622,'2010 BPTs'!$B$12:$BX797,CI$3+3,FALSE)),0,VLOOKUP(AI622,'2010 BPTs'!$B$12:$BX$181,CI$3,FALSE)/VLOOKUP(AI622,'2010 BPTs'!$B$12:$BX797,CI$3+3,FALSE))</f>
        <v>0</v>
      </c>
      <c r="CJ622" s="24">
        <f>IF(ISERROR(VLOOKUP(AJ622,'2010 BPTs'!$B$12:$BX$181,CJ$3,FALSE)/VLOOKUP(AJ622,'2010 BPTs'!$B$12:$BX797,CJ$3+3,FALSE)),0,VLOOKUP(AJ622,'2010 BPTs'!$B$12:$BX$181,CJ$3,FALSE)/VLOOKUP(AJ622,'2010 BPTs'!$B$12:$BX797,CJ$3+3,FALSE))</f>
        <v>0</v>
      </c>
      <c r="CK622" s="24">
        <f>IF(ISERROR(VLOOKUP(AK622,'2010 BPTs'!$B$12:$BX$181,CK$3,FALSE)/VLOOKUP(AK622,'2010 BPTs'!$B$12:$BX797,CK$3+3,FALSE)),0,VLOOKUP(AK622,'2010 BPTs'!$B$12:$BX$181,CK$3,FALSE)/VLOOKUP(AK622,'2010 BPTs'!$B$12:$BX797,CK$3+3,FALSE))</f>
        <v>0</v>
      </c>
      <c r="CL622" s="24">
        <f>IF(ISERROR(VLOOKUP(AL622,'2010 BPTs'!$B$12:$BX$181,CL$3,FALSE)/VLOOKUP(AL622,'2010 BPTs'!$B$12:$BX797,CL$3+3,FALSE)),0,VLOOKUP(AL622,'2010 BPTs'!$B$12:$BX$181,CL$3,FALSE)/VLOOKUP(AL622,'2010 BPTs'!$B$12:$BX797,CL$3+3,FALSE))</f>
        <v>0</v>
      </c>
      <c r="CM622" s="24">
        <f>IF(ISERROR(VLOOKUP(AM622,'2010 BPTs'!$B$12:$BX$181,CM$3,FALSE)/VLOOKUP(AM622,'2010 BPTs'!$B$12:$BX797,CM$3+3,FALSE)),0,VLOOKUP(AM622,'2010 BPTs'!$B$12:$BX$181,CM$3,FALSE)/VLOOKUP(AM622,'2010 BPTs'!$B$12:$BX797,CM$3+3,FALSE))</f>
        <v>0</v>
      </c>
      <c r="CO622" s="24">
        <f>IF(ISERROR(VLOOKUP(AF622,'2010 BPTs'!$B$12:$BX$181,CO$3,FALSE)/VLOOKUP(AF622,'2010 BPTs'!$B$12:$BX797,CO$3+2,FALSE)),0,VLOOKUP(AF622,'2010 BPTs'!$B$12:$BX$181,CO$3,FALSE)/VLOOKUP(AF622,'2010 BPTs'!$B$12:$BX797,CO$3+2,FALSE))</f>
        <v>0</v>
      </c>
      <c r="CP622" s="24">
        <f>IF(ISERROR(VLOOKUP(AG622,'2010 BPTs'!$B$12:$BX$181,CP$3,FALSE)/VLOOKUP(AG622,'2010 BPTs'!$B$12:$BX797,CP$3+2,FALSE)),0,VLOOKUP(AG622,'2010 BPTs'!$B$12:$BX$181,CP$3,FALSE)/VLOOKUP(AG622,'2010 BPTs'!$B$12:$BX797,CP$3+2,FALSE))</f>
        <v>0</v>
      </c>
      <c r="CQ622" s="24">
        <f>IF(ISERROR(VLOOKUP(AH622,'2010 BPTs'!$B$12:$BX$181,CQ$3,FALSE)/VLOOKUP(AH622,'2010 BPTs'!$B$12:$BX797,CQ$3+2,FALSE)),0,VLOOKUP(AH622,'2010 BPTs'!$B$12:$BX$181,CQ$3,FALSE)/VLOOKUP(AH622,'2010 BPTs'!$B$12:$BX797,CQ$3+2,FALSE))</f>
        <v>0</v>
      </c>
      <c r="CR622" s="24">
        <f>IF(ISERROR(VLOOKUP(AI622,'2010 BPTs'!$B$12:$BX$181,CR$3,FALSE)/VLOOKUP(AI622,'2010 BPTs'!$B$12:$BX797,CR$3+2,FALSE)),0,VLOOKUP(AI622,'2010 BPTs'!$B$12:$BX$181,CR$3,FALSE)/VLOOKUP(AI622,'2010 BPTs'!$B$12:$BX797,CR$3+2,FALSE))</f>
        <v>0</v>
      </c>
      <c r="CS622" s="24">
        <f>IF(ISERROR(VLOOKUP(AJ622,'2010 BPTs'!$B$12:$BX$181,CS$3,FALSE)/VLOOKUP(AJ622,'2010 BPTs'!$B$12:$BX797,CS$3+2,FALSE)),0,VLOOKUP(AJ622,'2010 BPTs'!$B$12:$BX$181,CS$3,FALSE)/VLOOKUP(AJ622,'2010 BPTs'!$B$12:$BX797,CS$3+2,FALSE))</f>
        <v>0</v>
      </c>
      <c r="CT622" s="24">
        <f>IF(ISERROR(VLOOKUP(AK622,'2010 BPTs'!$B$12:$BX$181,CT$3,FALSE)/VLOOKUP(AK622,'2010 BPTs'!$B$12:$BX797,CT$3+2,FALSE)),0,VLOOKUP(AK622,'2010 BPTs'!$B$12:$BX$181,CT$3,FALSE)/VLOOKUP(AK622,'2010 BPTs'!$B$12:$BX797,CT$3+2,FALSE))</f>
        <v>0</v>
      </c>
      <c r="CU622" s="24">
        <f>IF(ISERROR(VLOOKUP(AL622,'2010 BPTs'!$B$12:$BX$181,CU$3,FALSE)/VLOOKUP(AL622,'2010 BPTs'!$B$12:$BX797,CU$3+2,FALSE)),0,VLOOKUP(AL622,'2010 BPTs'!$B$12:$BX$181,CU$3,FALSE)/VLOOKUP(AL622,'2010 BPTs'!$B$12:$BX797,CU$3+2,FALSE))</f>
        <v>0</v>
      </c>
      <c r="CV622" s="24">
        <f>IF(ISERROR(VLOOKUP(AM622,'2010 BPTs'!$B$12:$BX$181,CV$3,FALSE)/VLOOKUP(AM622,'2010 BPTs'!$B$12:$BX797,CV$3+2,FALSE)),0,VLOOKUP(AM622,'2010 BPTs'!$B$12:$BX$181,CV$3,FALSE)/VLOOKUP(AM622,'2010 BPTs'!$B$12:$BX797,CV$3+2,FALSE))</f>
        <v>0</v>
      </c>
      <c r="CX622" s="93">
        <f>'2012 BPTs'!BR118</f>
        <v>0</v>
      </c>
      <c r="CY622" s="93">
        <f>'2012 BPTs'!BS118</f>
        <v>0</v>
      </c>
    </row>
    <row r="623" spans="2:103" x14ac:dyDescent="0.2">
      <c r="B623" s="2" t="s">
        <v>213</v>
      </c>
      <c r="C623" s="2">
        <f>'2012 BPTs'!E119</f>
        <v>0</v>
      </c>
      <c r="D623" s="2">
        <f t="shared" si="179"/>
        <v>0</v>
      </c>
      <c r="E623" s="4">
        <f>'2012 BPTs'!F119</f>
        <v>0</v>
      </c>
      <c r="F623" s="88">
        <f>'2012 BPTs'!G119</f>
        <v>0</v>
      </c>
      <c r="G623" s="53">
        <f>'2012 BPTs'!I119</f>
        <v>0</v>
      </c>
      <c r="H623" s="88">
        <f>'2012 BPTs'!J119</f>
        <v>0</v>
      </c>
      <c r="I623" s="4">
        <f>'2012 BPTs'!K119</f>
        <v>0</v>
      </c>
      <c r="J623" s="5">
        <f>'2012 BPTs'!M119</f>
        <v>0</v>
      </c>
      <c r="K623" s="99">
        <f>'2012 BPTs'!BL119</f>
        <v>0</v>
      </c>
      <c r="L623" s="100">
        <f t="shared" si="191"/>
        <v>0</v>
      </c>
      <c r="M623" s="101">
        <f t="shared" si="180"/>
        <v>0</v>
      </c>
      <c r="N623" s="102">
        <f t="shared" si="183"/>
        <v>0</v>
      </c>
      <c r="O623" s="103">
        <f>'2012 BPTs'!BM119</f>
        <v>0</v>
      </c>
      <c r="P623" s="100">
        <f t="shared" si="192"/>
        <v>0</v>
      </c>
      <c r="Q623" s="101">
        <f t="shared" si="181"/>
        <v>0</v>
      </c>
      <c r="R623" s="104">
        <f t="shared" si="193"/>
        <v>0</v>
      </c>
      <c r="S623" s="105">
        <f t="shared" si="184"/>
        <v>0</v>
      </c>
      <c r="T623" s="104">
        <f t="shared" si="194"/>
        <v>0</v>
      </c>
      <c r="U623" s="121">
        <f>IF(K623=0,0,IF(B623="Manual",(S623-O623-AP623*(O623/(O623+Z623)))/S623,'2012 BPTs'!BP119))</f>
        <v>0</v>
      </c>
      <c r="V623" s="99">
        <f>'2012 BPTs'!BN119</f>
        <v>0</v>
      </c>
      <c r="W623" s="100">
        <f t="shared" si="190"/>
        <v>0</v>
      </c>
      <c r="X623" s="103">
        <f t="shared" si="182"/>
        <v>0</v>
      </c>
      <c r="Y623" s="102">
        <f t="shared" si="185"/>
        <v>0</v>
      </c>
      <c r="Z623" s="103">
        <f>'2012 BPTs'!BO119</f>
        <v>0</v>
      </c>
      <c r="AA623" s="104">
        <f t="shared" si="195"/>
        <v>0</v>
      </c>
      <c r="AB623" s="106">
        <f>IF(W623=0,0,IF(B623="Manual",(V623-Z623-AP623*(Z623/(Z623+O623)))/V623,'2012 BPTs'!BQ119))</f>
        <v>0</v>
      </c>
      <c r="AD623" s="2" t="str">
        <f t="shared" si="186"/>
        <v>00-0</v>
      </c>
      <c r="AE623" s="2">
        <f>'2012 BPTs'!BA119</f>
        <v>0</v>
      </c>
      <c r="AF623" s="2" t="str">
        <f>IF(B623="Auto",'2012 BPTs'!BB119,D623&amp;E623&amp;"-"&amp;F623)</f>
        <v/>
      </c>
      <c r="AG623" s="2" t="str">
        <f>'2012 BPTs'!BC119</f>
        <v/>
      </c>
      <c r="AH623" s="2" t="str">
        <f>'2012 BPTs'!BD119</f>
        <v/>
      </c>
      <c r="AI623" s="2" t="str">
        <f>'2012 BPTs'!BE119</f>
        <v/>
      </c>
      <c r="AJ623" s="2" t="str">
        <f>'2012 BPTs'!BF119</f>
        <v/>
      </c>
      <c r="AK623" s="2" t="str">
        <f>'2012 BPTs'!BG119</f>
        <v/>
      </c>
      <c r="AL623" s="2" t="str">
        <f>'2012 BPTs'!BH119</f>
        <v/>
      </c>
      <c r="AM623" s="2" t="str">
        <f>'2012 BPTs'!BI119</f>
        <v/>
      </c>
      <c r="AO623" s="128">
        <f>'2012 BPTs'!AJ119*'2012 BPTs'!BK119</f>
        <v>0</v>
      </c>
      <c r="AP623" s="128">
        <f>'2012 BPTs'!AK119*'2012 BPTs'!BK119</f>
        <v>0</v>
      </c>
      <c r="AR623" s="5">
        <f>IF(B623="Auto",'2012 BPTs'!M119,J623)</f>
        <v>0</v>
      </c>
      <c r="AS623" s="5">
        <f>'2012 BPTs'!O119</f>
        <v>0</v>
      </c>
      <c r="AT623" s="5">
        <f>'2012 BPTs'!Q119</f>
        <v>0</v>
      </c>
      <c r="AU623" s="5">
        <f>'2012 BPTs'!S119</f>
        <v>0</v>
      </c>
      <c r="AV623" s="5">
        <f>'2012 BPTs'!U119</f>
        <v>0</v>
      </c>
      <c r="AW623" s="5">
        <f>'2012 BPTs'!W119</f>
        <v>0</v>
      </c>
      <c r="AX623" s="5">
        <f>'2012 BPTs'!Y119</f>
        <v>0</v>
      </c>
      <c r="AY623" s="5">
        <f>'2012 BPTs'!AA119</f>
        <v>0</v>
      </c>
      <c r="BA623" s="24">
        <f>IF(ISNA(VLOOKUP(AF623,'2010 BPTs'!$B$12:$BX$181,BA$3,FALSE)),0,VLOOKUP(AF623,'2010 BPTs'!$B$12:$BX$181,BA$3,FALSE))</f>
        <v>0</v>
      </c>
      <c r="BB623" s="24">
        <f>IF(ISNA(VLOOKUP(AG623,'2010 BPTs'!$B$12:$BX$181,BB$3,FALSE)),0,VLOOKUP(AG623,'2010 BPTs'!$B$12:$BX$181,BB$3,FALSE))</f>
        <v>0</v>
      </c>
      <c r="BC623" s="24">
        <f>IF(ISNA(VLOOKUP(AH623,'2010 BPTs'!$B$12:$BX$181,BC$3,FALSE)),0,VLOOKUP(AH623,'2010 BPTs'!$B$12:$BX$181,BC$3,FALSE))</f>
        <v>0</v>
      </c>
      <c r="BD623" s="24">
        <f>IF(ISNA(VLOOKUP(AI623,'2010 BPTs'!$B$12:$BX$181,BD$3,FALSE)),0,VLOOKUP(AI623,'2010 BPTs'!$B$12:$BX$181,BD$3,FALSE))</f>
        <v>0</v>
      </c>
      <c r="BE623" s="24">
        <f>IF(ISNA(VLOOKUP(AJ623,'2010 BPTs'!$B$12:$BX$181,BE$3,FALSE)),0,VLOOKUP(AJ623,'2010 BPTs'!$B$12:$BX$181,BE$3,FALSE))</f>
        <v>0</v>
      </c>
      <c r="BF623" s="24">
        <f>IF(ISNA(VLOOKUP(AK623,'2010 BPTs'!$B$12:$BX$181,BF$3,FALSE)),0,VLOOKUP(AK623,'2010 BPTs'!$B$12:$BX$181,BF$3,FALSE))</f>
        <v>0</v>
      </c>
      <c r="BG623" s="24">
        <f>IF(ISNA(VLOOKUP(AL623,'2010 BPTs'!$B$12:$BX$181,BG$3,FALSE)),0,VLOOKUP(AL623,'2010 BPTs'!$B$12:$BX$181,BG$3,FALSE))</f>
        <v>0</v>
      </c>
      <c r="BH623" s="24">
        <f>IF(ISNA(VLOOKUP(AM623,'2010 BPTs'!$B$12:$BX$181,BH$3,FALSE)),0,VLOOKUP(AM623,'2010 BPTs'!$B$12:$BX$181,BH$3,FALSE))</f>
        <v>0</v>
      </c>
      <c r="BJ623" s="24">
        <f>IF(ISNA(VLOOKUP(AF623,'2010 BPTs'!$B$12:$BX$181,BJ$3,FALSE)),0,VLOOKUP(AF623,'2010 BPTs'!$B$12:$BX$181,BJ$3,FALSE))</f>
        <v>0</v>
      </c>
      <c r="BK623" s="24">
        <f>IF(ISNA(VLOOKUP(AG623,'2010 BPTs'!$B$12:$BX$181,BK$3,FALSE)),0,VLOOKUP(AG623,'2010 BPTs'!$B$12:$BX$181,BK$3,FALSE))</f>
        <v>0</v>
      </c>
      <c r="BL623" s="24">
        <f>IF(ISNA(VLOOKUP(AH623,'2010 BPTs'!$B$12:$BX$181,BL$3,FALSE)),0,VLOOKUP(AH623,'2010 BPTs'!$B$12:$BX$181,BL$3,FALSE))</f>
        <v>0</v>
      </c>
      <c r="BM623" s="24">
        <f>IF(ISNA(VLOOKUP(AI623,'2010 BPTs'!$B$12:$BX$181,BM$3,FALSE)),0,VLOOKUP(AI623,'2010 BPTs'!$B$12:$BX$181,BM$3,FALSE))</f>
        <v>0</v>
      </c>
      <c r="BN623" s="24">
        <f>IF(ISNA(VLOOKUP(AJ623,'2010 BPTs'!$B$12:$BX$181,BN$3,FALSE)),0,VLOOKUP(AJ623,'2010 BPTs'!$B$12:$BX$181,BN$3,FALSE))</f>
        <v>0</v>
      </c>
      <c r="BO623" s="24">
        <f>IF(ISNA(VLOOKUP(AK623,'2010 BPTs'!$B$12:$BX$181,BO$3,FALSE)),0,VLOOKUP(AK623,'2010 BPTs'!$B$12:$BX$181,BO$3,FALSE))</f>
        <v>0</v>
      </c>
      <c r="BP623" s="24">
        <f>IF(ISNA(VLOOKUP(AL623,'2010 BPTs'!$B$12:$BX$181,BP$3,FALSE)),0,VLOOKUP(AL623,'2010 BPTs'!$B$12:$BX$181,BP$3,FALSE))</f>
        <v>0</v>
      </c>
      <c r="BQ623" s="24">
        <f>IF(ISNA(VLOOKUP(AM623,'2010 BPTs'!$B$12:$BX$181,BQ$3,FALSE)),0,VLOOKUP(AM623,'2010 BPTs'!$B$12:$BX$181,BQ$3,FALSE))</f>
        <v>0</v>
      </c>
      <c r="BS623" s="78">
        <f t="shared" si="187"/>
        <v>0</v>
      </c>
      <c r="BT623" s="68">
        <f t="shared" si="188"/>
        <v>0</v>
      </c>
      <c r="BU623" s="68">
        <f t="shared" si="189"/>
        <v>0</v>
      </c>
      <c r="BW623" s="24">
        <f>IF(ISNA(VLOOKUP(AF623,'2010 BPTs'!$B$12:$BX$181,BW$3,FALSE)),0,VLOOKUP(AF623,'2010 BPTs'!$B$12:$BX$181,BW$3,FALSE))</f>
        <v>0</v>
      </c>
      <c r="BX623" s="24">
        <f>IF(ISNA(VLOOKUP(AG623,'2010 BPTs'!$B$12:$BX$181,BX$3,FALSE)),0,VLOOKUP(AG623,'2010 BPTs'!$B$12:$BX$181,BX$3,FALSE))</f>
        <v>0</v>
      </c>
      <c r="BY623" s="24">
        <f>IF(ISNA(VLOOKUP(AH623,'2010 BPTs'!$B$12:$BX$181,BY$3,FALSE)),0,VLOOKUP(AH623,'2010 BPTs'!$B$12:$BX$181,BY$3,FALSE))</f>
        <v>0</v>
      </c>
      <c r="BZ623" s="24">
        <f>IF(ISNA(VLOOKUP(AI623,'2010 BPTs'!$B$12:$BX$181,BZ$3,FALSE)),0,VLOOKUP(AI623,'2010 BPTs'!$B$12:$BX$181,BZ$3,FALSE))</f>
        <v>0</v>
      </c>
      <c r="CA623" s="24">
        <f>IF(ISNA(VLOOKUP(AJ623,'2010 BPTs'!$B$12:$BX$181,CA$3,FALSE)),0,VLOOKUP(AJ623,'2010 BPTs'!$B$12:$BX$181,CA$3,FALSE))</f>
        <v>0</v>
      </c>
      <c r="CB623" s="24">
        <f>IF(ISNA(VLOOKUP(AK623,'2010 BPTs'!$B$12:$BX$181,CB$3,FALSE)),0,VLOOKUP(AK623,'2010 BPTs'!$B$12:$BX$181,CB$3,FALSE))</f>
        <v>0</v>
      </c>
      <c r="CC623" s="24">
        <f>IF(ISNA(VLOOKUP(AL623,'2010 BPTs'!$B$12:$BX$181,CC$3,FALSE)),0,VLOOKUP(AL623,'2010 BPTs'!$B$12:$BX$181,CC$3,FALSE))</f>
        <v>0</v>
      </c>
      <c r="CD623" s="24">
        <f>IF(ISNA(VLOOKUP(AM623,'2010 BPTs'!$B$12:$BX$181,CD$3,FALSE)),0,VLOOKUP(AM623,'2010 BPTs'!$B$12:$BX$181,CD$3,FALSE))</f>
        <v>0</v>
      </c>
      <c r="CF623" s="24">
        <f>IF(ISERROR(VLOOKUP(AF623,'2010 BPTs'!$B$12:$BX$181,CF$3,FALSE)/VLOOKUP(AF623,'2010 BPTs'!$B$12:$BX798,CF$3+3,FALSE)),0,VLOOKUP(AF623,'2010 BPTs'!$B$12:$BX$181,CF$3,FALSE)/VLOOKUP(AF623,'2010 BPTs'!$B$12:$BX798,CF$3+3,FALSE))</f>
        <v>0</v>
      </c>
      <c r="CG623" s="24">
        <f>IF(ISERROR(VLOOKUP(AG623,'2010 BPTs'!$B$12:$BX$181,CG$3,FALSE)/VLOOKUP(AG623,'2010 BPTs'!$B$12:$BX798,CG$3+3,FALSE)),0,VLOOKUP(AG623,'2010 BPTs'!$B$12:$BX$181,CG$3,FALSE)/VLOOKUP(AG623,'2010 BPTs'!$B$12:$BX798,CG$3+3,FALSE))</f>
        <v>0</v>
      </c>
      <c r="CH623" s="24">
        <f>IF(ISERROR(VLOOKUP(AH623,'2010 BPTs'!$B$12:$BX$181,CH$3,FALSE)/VLOOKUP(AH623,'2010 BPTs'!$B$12:$BX798,CH$3+3,FALSE)),0,VLOOKUP(AH623,'2010 BPTs'!$B$12:$BX$181,CH$3,FALSE)/VLOOKUP(AH623,'2010 BPTs'!$B$12:$BX798,CH$3+3,FALSE))</f>
        <v>0</v>
      </c>
      <c r="CI623" s="24">
        <f>IF(ISERROR(VLOOKUP(AI623,'2010 BPTs'!$B$12:$BX$181,CI$3,FALSE)/VLOOKUP(AI623,'2010 BPTs'!$B$12:$BX798,CI$3+3,FALSE)),0,VLOOKUP(AI623,'2010 BPTs'!$B$12:$BX$181,CI$3,FALSE)/VLOOKUP(AI623,'2010 BPTs'!$B$12:$BX798,CI$3+3,FALSE))</f>
        <v>0</v>
      </c>
      <c r="CJ623" s="24">
        <f>IF(ISERROR(VLOOKUP(AJ623,'2010 BPTs'!$B$12:$BX$181,CJ$3,FALSE)/VLOOKUP(AJ623,'2010 BPTs'!$B$12:$BX798,CJ$3+3,FALSE)),0,VLOOKUP(AJ623,'2010 BPTs'!$B$12:$BX$181,CJ$3,FALSE)/VLOOKUP(AJ623,'2010 BPTs'!$B$12:$BX798,CJ$3+3,FALSE))</f>
        <v>0</v>
      </c>
      <c r="CK623" s="24">
        <f>IF(ISERROR(VLOOKUP(AK623,'2010 BPTs'!$B$12:$BX$181,CK$3,FALSE)/VLOOKUP(AK623,'2010 BPTs'!$B$12:$BX798,CK$3+3,FALSE)),0,VLOOKUP(AK623,'2010 BPTs'!$B$12:$BX$181,CK$3,FALSE)/VLOOKUP(AK623,'2010 BPTs'!$B$12:$BX798,CK$3+3,FALSE))</f>
        <v>0</v>
      </c>
      <c r="CL623" s="24">
        <f>IF(ISERROR(VLOOKUP(AL623,'2010 BPTs'!$B$12:$BX$181,CL$3,FALSE)/VLOOKUP(AL623,'2010 BPTs'!$B$12:$BX798,CL$3+3,FALSE)),0,VLOOKUP(AL623,'2010 BPTs'!$B$12:$BX$181,CL$3,FALSE)/VLOOKUP(AL623,'2010 BPTs'!$B$12:$BX798,CL$3+3,FALSE))</f>
        <v>0</v>
      </c>
      <c r="CM623" s="24">
        <f>IF(ISERROR(VLOOKUP(AM623,'2010 BPTs'!$B$12:$BX$181,CM$3,FALSE)/VLOOKUP(AM623,'2010 BPTs'!$B$12:$BX798,CM$3+3,FALSE)),0,VLOOKUP(AM623,'2010 BPTs'!$B$12:$BX$181,CM$3,FALSE)/VLOOKUP(AM623,'2010 BPTs'!$B$12:$BX798,CM$3+3,FALSE))</f>
        <v>0</v>
      </c>
      <c r="CO623" s="24">
        <f>IF(ISERROR(VLOOKUP(AF623,'2010 BPTs'!$B$12:$BX$181,CO$3,FALSE)/VLOOKUP(AF623,'2010 BPTs'!$B$12:$BX798,CO$3+2,FALSE)),0,VLOOKUP(AF623,'2010 BPTs'!$B$12:$BX$181,CO$3,FALSE)/VLOOKUP(AF623,'2010 BPTs'!$B$12:$BX798,CO$3+2,FALSE))</f>
        <v>0</v>
      </c>
      <c r="CP623" s="24">
        <f>IF(ISERROR(VLOOKUP(AG623,'2010 BPTs'!$B$12:$BX$181,CP$3,FALSE)/VLOOKUP(AG623,'2010 BPTs'!$B$12:$BX798,CP$3+2,FALSE)),0,VLOOKUP(AG623,'2010 BPTs'!$B$12:$BX$181,CP$3,FALSE)/VLOOKUP(AG623,'2010 BPTs'!$B$12:$BX798,CP$3+2,FALSE))</f>
        <v>0</v>
      </c>
      <c r="CQ623" s="24">
        <f>IF(ISERROR(VLOOKUP(AH623,'2010 BPTs'!$B$12:$BX$181,CQ$3,FALSE)/VLOOKUP(AH623,'2010 BPTs'!$B$12:$BX798,CQ$3+2,FALSE)),0,VLOOKUP(AH623,'2010 BPTs'!$B$12:$BX$181,CQ$3,FALSE)/VLOOKUP(AH623,'2010 BPTs'!$B$12:$BX798,CQ$3+2,FALSE))</f>
        <v>0</v>
      </c>
      <c r="CR623" s="24">
        <f>IF(ISERROR(VLOOKUP(AI623,'2010 BPTs'!$B$12:$BX$181,CR$3,FALSE)/VLOOKUP(AI623,'2010 BPTs'!$B$12:$BX798,CR$3+2,FALSE)),0,VLOOKUP(AI623,'2010 BPTs'!$B$12:$BX$181,CR$3,FALSE)/VLOOKUP(AI623,'2010 BPTs'!$B$12:$BX798,CR$3+2,FALSE))</f>
        <v>0</v>
      </c>
      <c r="CS623" s="24">
        <f>IF(ISERROR(VLOOKUP(AJ623,'2010 BPTs'!$B$12:$BX$181,CS$3,FALSE)/VLOOKUP(AJ623,'2010 BPTs'!$B$12:$BX798,CS$3+2,FALSE)),0,VLOOKUP(AJ623,'2010 BPTs'!$B$12:$BX$181,CS$3,FALSE)/VLOOKUP(AJ623,'2010 BPTs'!$B$12:$BX798,CS$3+2,FALSE))</f>
        <v>0</v>
      </c>
      <c r="CT623" s="24">
        <f>IF(ISERROR(VLOOKUP(AK623,'2010 BPTs'!$B$12:$BX$181,CT$3,FALSE)/VLOOKUP(AK623,'2010 BPTs'!$B$12:$BX798,CT$3+2,FALSE)),0,VLOOKUP(AK623,'2010 BPTs'!$B$12:$BX$181,CT$3,FALSE)/VLOOKUP(AK623,'2010 BPTs'!$B$12:$BX798,CT$3+2,FALSE))</f>
        <v>0</v>
      </c>
      <c r="CU623" s="24">
        <f>IF(ISERROR(VLOOKUP(AL623,'2010 BPTs'!$B$12:$BX$181,CU$3,FALSE)/VLOOKUP(AL623,'2010 BPTs'!$B$12:$BX798,CU$3+2,FALSE)),0,VLOOKUP(AL623,'2010 BPTs'!$B$12:$BX$181,CU$3,FALSE)/VLOOKUP(AL623,'2010 BPTs'!$B$12:$BX798,CU$3+2,FALSE))</f>
        <v>0</v>
      </c>
      <c r="CV623" s="24">
        <f>IF(ISERROR(VLOOKUP(AM623,'2010 BPTs'!$B$12:$BX$181,CV$3,FALSE)/VLOOKUP(AM623,'2010 BPTs'!$B$12:$BX798,CV$3+2,FALSE)),0,VLOOKUP(AM623,'2010 BPTs'!$B$12:$BX$181,CV$3,FALSE)/VLOOKUP(AM623,'2010 BPTs'!$B$12:$BX798,CV$3+2,FALSE))</f>
        <v>0</v>
      </c>
      <c r="CX623" s="93">
        <f>'2012 BPTs'!BR119</f>
        <v>0</v>
      </c>
      <c r="CY623" s="93">
        <f>'2012 BPTs'!BS119</f>
        <v>0</v>
      </c>
    </row>
    <row r="624" spans="2:103" x14ac:dyDescent="0.2">
      <c r="B624" s="2" t="s">
        <v>213</v>
      </c>
      <c r="C624" s="2">
        <f>'2012 BPTs'!E120</f>
        <v>0</v>
      </c>
      <c r="D624" s="2">
        <f t="shared" si="179"/>
        <v>0</v>
      </c>
      <c r="E624" s="4">
        <f>'2012 BPTs'!F120</f>
        <v>0</v>
      </c>
      <c r="F624" s="88">
        <f>'2012 BPTs'!G120</f>
        <v>0</v>
      </c>
      <c r="G624" s="53">
        <f>'2012 BPTs'!I120</f>
        <v>0</v>
      </c>
      <c r="H624" s="88">
        <f>'2012 BPTs'!J120</f>
        <v>0</v>
      </c>
      <c r="I624" s="4">
        <f>'2012 BPTs'!K120</f>
        <v>0</v>
      </c>
      <c r="J624" s="5">
        <f>'2012 BPTs'!M120</f>
        <v>0</v>
      </c>
      <c r="K624" s="99">
        <f>'2012 BPTs'!BL120</f>
        <v>0</v>
      </c>
      <c r="L624" s="100">
        <f t="shared" si="191"/>
        <v>0</v>
      </c>
      <c r="M624" s="101">
        <f t="shared" si="180"/>
        <v>0</v>
      </c>
      <c r="N624" s="102">
        <f t="shared" si="183"/>
        <v>0</v>
      </c>
      <c r="O624" s="103">
        <f>'2012 BPTs'!BM120</f>
        <v>0</v>
      </c>
      <c r="P624" s="100">
        <f t="shared" si="192"/>
        <v>0</v>
      </c>
      <c r="Q624" s="101">
        <f t="shared" si="181"/>
        <v>0</v>
      </c>
      <c r="R624" s="104">
        <f t="shared" si="193"/>
        <v>0</v>
      </c>
      <c r="S624" s="105">
        <f t="shared" si="184"/>
        <v>0</v>
      </c>
      <c r="T624" s="104">
        <f t="shared" si="194"/>
        <v>0</v>
      </c>
      <c r="U624" s="121">
        <f>IF(K624=0,0,IF(B624="Manual",(S624-O624-AP624*(O624/(O624+Z624)))/S624,'2012 BPTs'!BP120))</f>
        <v>0</v>
      </c>
      <c r="V624" s="99">
        <f>'2012 BPTs'!BN120</f>
        <v>0</v>
      </c>
      <c r="W624" s="100">
        <f t="shared" si="190"/>
        <v>0</v>
      </c>
      <c r="X624" s="103">
        <f t="shared" si="182"/>
        <v>0</v>
      </c>
      <c r="Y624" s="102">
        <f t="shared" si="185"/>
        <v>0</v>
      </c>
      <c r="Z624" s="103">
        <f>'2012 BPTs'!BO120</f>
        <v>0</v>
      </c>
      <c r="AA624" s="104">
        <f t="shared" si="195"/>
        <v>0</v>
      </c>
      <c r="AB624" s="106">
        <f>IF(W624=0,0,IF(B624="Manual",(V624-Z624-AP624*(Z624/(Z624+O624)))/V624,'2012 BPTs'!BQ120))</f>
        <v>0</v>
      </c>
      <c r="AD624" s="2" t="str">
        <f t="shared" si="186"/>
        <v>00-0</v>
      </c>
      <c r="AE624" s="2">
        <f>'2012 BPTs'!BA120</f>
        <v>0</v>
      </c>
      <c r="AF624" s="2" t="str">
        <f>IF(B624="Auto",'2012 BPTs'!BB120,D624&amp;E624&amp;"-"&amp;F624)</f>
        <v/>
      </c>
      <c r="AG624" s="2" t="str">
        <f>'2012 BPTs'!BC120</f>
        <v/>
      </c>
      <c r="AH624" s="2" t="str">
        <f>'2012 BPTs'!BD120</f>
        <v/>
      </c>
      <c r="AI624" s="2" t="str">
        <f>'2012 BPTs'!BE120</f>
        <v/>
      </c>
      <c r="AJ624" s="2" t="str">
        <f>'2012 BPTs'!BF120</f>
        <v/>
      </c>
      <c r="AK624" s="2" t="str">
        <f>'2012 BPTs'!BG120</f>
        <v/>
      </c>
      <c r="AL624" s="2" t="str">
        <f>'2012 BPTs'!BH120</f>
        <v/>
      </c>
      <c r="AM624" s="2" t="str">
        <f>'2012 BPTs'!BI120</f>
        <v/>
      </c>
      <c r="AO624" s="128">
        <f>'2012 BPTs'!AJ120*'2012 BPTs'!BK120</f>
        <v>0</v>
      </c>
      <c r="AP624" s="128">
        <f>'2012 BPTs'!AK120*'2012 BPTs'!BK120</f>
        <v>0</v>
      </c>
      <c r="AR624" s="5">
        <f>IF(B624="Auto",'2012 BPTs'!M120,J624)</f>
        <v>0</v>
      </c>
      <c r="AS624" s="5">
        <f>'2012 BPTs'!O120</f>
        <v>0</v>
      </c>
      <c r="AT624" s="5">
        <f>'2012 BPTs'!Q120</f>
        <v>0</v>
      </c>
      <c r="AU624" s="5">
        <f>'2012 BPTs'!S120</f>
        <v>0</v>
      </c>
      <c r="AV624" s="5">
        <f>'2012 BPTs'!U120</f>
        <v>0</v>
      </c>
      <c r="AW624" s="5">
        <f>'2012 BPTs'!W120</f>
        <v>0</v>
      </c>
      <c r="AX624" s="5">
        <f>'2012 BPTs'!Y120</f>
        <v>0</v>
      </c>
      <c r="AY624" s="5">
        <f>'2012 BPTs'!AA120</f>
        <v>0</v>
      </c>
      <c r="BA624" s="24">
        <f>IF(ISNA(VLOOKUP(AF624,'2010 BPTs'!$B$12:$BX$181,BA$3,FALSE)),0,VLOOKUP(AF624,'2010 BPTs'!$B$12:$BX$181,BA$3,FALSE))</f>
        <v>0</v>
      </c>
      <c r="BB624" s="24">
        <f>IF(ISNA(VLOOKUP(AG624,'2010 BPTs'!$B$12:$BX$181,BB$3,FALSE)),0,VLOOKUP(AG624,'2010 BPTs'!$B$12:$BX$181,BB$3,FALSE))</f>
        <v>0</v>
      </c>
      <c r="BC624" s="24">
        <f>IF(ISNA(VLOOKUP(AH624,'2010 BPTs'!$B$12:$BX$181,BC$3,FALSE)),0,VLOOKUP(AH624,'2010 BPTs'!$B$12:$BX$181,BC$3,FALSE))</f>
        <v>0</v>
      </c>
      <c r="BD624" s="24">
        <f>IF(ISNA(VLOOKUP(AI624,'2010 BPTs'!$B$12:$BX$181,BD$3,FALSE)),0,VLOOKUP(AI624,'2010 BPTs'!$B$12:$BX$181,BD$3,FALSE))</f>
        <v>0</v>
      </c>
      <c r="BE624" s="24">
        <f>IF(ISNA(VLOOKUP(AJ624,'2010 BPTs'!$B$12:$BX$181,BE$3,FALSE)),0,VLOOKUP(AJ624,'2010 BPTs'!$B$12:$BX$181,BE$3,FALSE))</f>
        <v>0</v>
      </c>
      <c r="BF624" s="24">
        <f>IF(ISNA(VLOOKUP(AK624,'2010 BPTs'!$B$12:$BX$181,BF$3,FALSE)),0,VLOOKUP(AK624,'2010 BPTs'!$B$12:$BX$181,BF$3,FALSE))</f>
        <v>0</v>
      </c>
      <c r="BG624" s="24">
        <f>IF(ISNA(VLOOKUP(AL624,'2010 BPTs'!$B$12:$BX$181,BG$3,FALSE)),0,VLOOKUP(AL624,'2010 BPTs'!$B$12:$BX$181,BG$3,FALSE))</f>
        <v>0</v>
      </c>
      <c r="BH624" s="24">
        <f>IF(ISNA(VLOOKUP(AM624,'2010 BPTs'!$B$12:$BX$181,BH$3,FALSE)),0,VLOOKUP(AM624,'2010 BPTs'!$B$12:$BX$181,BH$3,FALSE))</f>
        <v>0</v>
      </c>
      <c r="BJ624" s="24">
        <f>IF(ISNA(VLOOKUP(AF624,'2010 BPTs'!$B$12:$BX$181,BJ$3,FALSE)),0,VLOOKUP(AF624,'2010 BPTs'!$B$12:$BX$181,BJ$3,FALSE))</f>
        <v>0</v>
      </c>
      <c r="BK624" s="24">
        <f>IF(ISNA(VLOOKUP(AG624,'2010 BPTs'!$B$12:$BX$181,BK$3,FALSE)),0,VLOOKUP(AG624,'2010 BPTs'!$B$12:$BX$181,BK$3,FALSE))</f>
        <v>0</v>
      </c>
      <c r="BL624" s="24">
        <f>IF(ISNA(VLOOKUP(AH624,'2010 BPTs'!$B$12:$BX$181,BL$3,FALSE)),0,VLOOKUP(AH624,'2010 BPTs'!$B$12:$BX$181,BL$3,FALSE))</f>
        <v>0</v>
      </c>
      <c r="BM624" s="24">
        <f>IF(ISNA(VLOOKUP(AI624,'2010 BPTs'!$B$12:$BX$181,BM$3,FALSE)),0,VLOOKUP(AI624,'2010 BPTs'!$B$12:$BX$181,BM$3,FALSE))</f>
        <v>0</v>
      </c>
      <c r="BN624" s="24">
        <f>IF(ISNA(VLOOKUP(AJ624,'2010 BPTs'!$B$12:$BX$181,BN$3,FALSE)),0,VLOOKUP(AJ624,'2010 BPTs'!$B$12:$BX$181,BN$3,FALSE))</f>
        <v>0</v>
      </c>
      <c r="BO624" s="24">
        <f>IF(ISNA(VLOOKUP(AK624,'2010 BPTs'!$B$12:$BX$181,BO$3,FALSE)),0,VLOOKUP(AK624,'2010 BPTs'!$B$12:$BX$181,BO$3,FALSE))</f>
        <v>0</v>
      </c>
      <c r="BP624" s="24">
        <f>IF(ISNA(VLOOKUP(AL624,'2010 BPTs'!$B$12:$BX$181,BP$3,FALSE)),0,VLOOKUP(AL624,'2010 BPTs'!$B$12:$BX$181,BP$3,FALSE))</f>
        <v>0</v>
      </c>
      <c r="BQ624" s="24">
        <f>IF(ISNA(VLOOKUP(AM624,'2010 BPTs'!$B$12:$BX$181,BQ$3,FALSE)),0,VLOOKUP(AM624,'2010 BPTs'!$B$12:$BX$181,BQ$3,FALSE))</f>
        <v>0</v>
      </c>
      <c r="BS624" s="78">
        <f t="shared" si="187"/>
        <v>0</v>
      </c>
      <c r="BT624" s="68">
        <f t="shared" si="188"/>
        <v>0</v>
      </c>
      <c r="BU624" s="68">
        <f t="shared" si="189"/>
        <v>0</v>
      </c>
      <c r="BW624" s="24">
        <f>IF(ISNA(VLOOKUP(AF624,'2010 BPTs'!$B$12:$BX$181,BW$3,FALSE)),0,VLOOKUP(AF624,'2010 BPTs'!$B$12:$BX$181,BW$3,FALSE))</f>
        <v>0</v>
      </c>
      <c r="BX624" s="24">
        <f>IF(ISNA(VLOOKUP(AG624,'2010 BPTs'!$B$12:$BX$181,BX$3,FALSE)),0,VLOOKUP(AG624,'2010 BPTs'!$B$12:$BX$181,BX$3,FALSE))</f>
        <v>0</v>
      </c>
      <c r="BY624" s="24">
        <f>IF(ISNA(VLOOKUP(AH624,'2010 BPTs'!$B$12:$BX$181,BY$3,FALSE)),0,VLOOKUP(AH624,'2010 BPTs'!$B$12:$BX$181,BY$3,FALSE))</f>
        <v>0</v>
      </c>
      <c r="BZ624" s="24">
        <f>IF(ISNA(VLOOKUP(AI624,'2010 BPTs'!$B$12:$BX$181,BZ$3,FALSE)),0,VLOOKUP(AI624,'2010 BPTs'!$B$12:$BX$181,BZ$3,FALSE))</f>
        <v>0</v>
      </c>
      <c r="CA624" s="24">
        <f>IF(ISNA(VLOOKUP(AJ624,'2010 BPTs'!$B$12:$BX$181,CA$3,FALSE)),0,VLOOKUP(AJ624,'2010 BPTs'!$B$12:$BX$181,CA$3,FALSE))</f>
        <v>0</v>
      </c>
      <c r="CB624" s="24">
        <f>IF(ISNA(VLOOKUP(AK624,'2010 BPTs'!$B$12:$BX$181,CB$3,FALSE)),0,VLOOKUP(AK624,'2010 BPTs'!$B$12:$BX$181,CB$3,FALSE))</f>
        <v>0</v>
      </c>
      <c r="CC624" s="24">
        <f>IF(ISNA(VLOOKUP(AL624,'2010 BPTs'!$B$12:$BX$181,CC$3,FALSE)),0,VLOOKUP(AL624,'2010 BPTs'!$B$12:$BX$181,CC$3,FALSE))</f>
        <v>0</v>
      </c>
      <c r="CD624" s="24">
        <f>IF(ISNA(VLOOKUP(AM624,'2010 BPTs'!$B$12:$BX$181,CD$3,FALSE)),0,VLOOKUP(AM624,'2010 BPTs'!$B$12:$BX$181,CD$3,FALSE))</f>
        <v>0</v>
      </c>
      <c r="CF624" s="24">
        <f>IF(ISERROR(VLOOKUP(AF624,'2010 BPTs'!$B$12:$BX$181,CF$3,FALSE)/VLOOKUP(AF624,'2010 BPTs'!$B$12:$BX799,CF$3+3,FALSE)),0,VLOOKUP(AF624,'2010 BPTs'!$B$12:$BX$181,CF$3,FALSE)/VLOOKUP(AF624,'2010 BPTs'!$B$12:$BX799,CF$3+3,FALSE))</f>
        <v>0</v>
      </c>
      <c r="CG624" s="24">
        <f>IF(ISERROR(VLOOKUP(AG624,'2010 BPTs'!$B$12:$BX$181,CG$3,FALSE)/VLOOKUP(AG624,'2010 BPTs'!$B$12:$BX799,CG$3+3,FALSE)),0,VLOOKUP(AG624,'2010 BPTs'!$B$12:$BX$181,CG$3,FALSE)/VLOOKUP(AG624,'2010 BPTs'!$B$12:$BX799,CG$3+3,FALSE))</f>
        <v>0</v>
      </c>
      <c r="CH624" s="24">
        <f>IF(ISERROR(VLOOKUP(AH624,'2010 BPTs'!$B$12:$BX$181,CH$3,FALSE)/VLOOKUP(AH624,'2010 BPTs'!$B$12:$BX799,CH$3+3,FALSE)),0,VLOOKUP(AH624,'2010 BPTs'!$B$12:$BX$181,CH$3,FALSE)/VLOOKUP(AH624,'2010 BPTs'!$B$12:$BX799,CH$3+3,FALSE))</f>
        <v>0</v>
      </c>
      <c r="CI624" s="24">
        <f>IF(ISERROR(VLOOKUP(AI624,'2010 BPTs'!$B$12:$BX$181,CI$3,FALSE)/VLOOKUP(AI624,'2010 BPTs'!$B$12:$BX799,CI$3+3,FALSE)),0,VLOOKUP(AI624,'2010 BPTs'!$B$12:$BX$181,CI$3,FALSE)/VLOOKUP(AI624,'2010 BPTs'!$B$12:$BX799,CI$3+3,FALSE))</f>
        <v>0</v>
      </c>
      <c r="CJ624" s="24">
        <f>IF(ISERROR(VLOOKUP(AJ624,'2010 BPTs'!$B$12:$BX$181,CJ$3,FALSE)/VLOOKUP(AJ624,'2010 BPTs'!$B$12:$BX799,CJ$3+3,FALSE)),0,VLOOKUP(AJ624,'2010 BPTs'!$B$12:$BX$181,CJ$3,FALSE)/VLOOKUP(AJ624,'2010 BPTs'!$B$12:$BX799,CJ$3+3,FALSE))</f>
        <v>0</v>
      </c>
      <c r="CK624" s="24">
        <f>IF(ISERROR(VLOOKUP(AK624,'2010 BPTs'!$B$12:$BX$181,CK$3,FALSE)/VLOOKUP(AK624,'2010 BPTs'!$B$12:$BX799,CK$3+3,FALSE)),0,VLOOKUP(AK624,'2010 BPTs'!$B$12:$BX$181,CK$3,FALSE)/VLOOKUP(AK624,'2010 BPTs'!$B$12:$BX799,CK$3+3,FALSE))</f>
        <v>0</v>
      </c>
      <c r="CL624" s="24">
        <f>IF(ISERROR(VLOOKUP(AL624,'2010 BPTs'!$B$12:$BX$181,CL$3,FALSE)/VLOOKUP(AL624,'2010 BPTs'!$B$12:$BX799,CL$3+3,FALSE)),0,VLOOKUP(AL624,'2010 BPTs'!$B$12:$BX$181,CL$3,FALSE)/VLOOKUP(AL624,'2010 BPTs'!$B$12:$BX799,CL$3+3,FALSE))</f>
        <v>0</v>
      </c>
      <c r="CM624" s="24">
        <f>IF(ISERROR(VLOOKUP(AM624,'2010 BPTs'!$B$12:$BX$181,CM$3,FALSE)/VLOOKUP(AM624,'2010 BPTs'!$B$12:$BX799,CM$3+3,FALSE)),0,VLOOKUP(AM624,'2010 BPTs'!$B$12:$BX$181,CM$3,FALSE)/VLOOKUP(AM624,'2010 BPTs'!$B$12:$BX799,CM$3+3,FALSE))</f>
        <v>0</v>
      </c>
      <c r="CO624" s="24">
        <f>IF(ISERROR(VLOOKUP(AF624,'2010 BPTs'!$B$12:$BX$181,CO$3,FALSE)/VLOOKUP(AF624,'2010 BPTs'!$B$12:$BX799,CO$3+2,FALSE)),0,VLOOKUP(AF624,'2010 BPTs'!$B$12:$BX$181,CO$3,FALSE)/VLOOKUP(AF624,'2010 BPTs'!$B$12:$BX799,CO$3+2,FALSE))</f>
        <v>0</v>
      </c>
      <c r="CP624" s="24">
        <f>IF(ISERROR(VLOOKUP(AG624,'2010 BPTs'!$B$12:$BX$181,CP$3,FALSE)/VLOOKUP(AG624,'2010 BPTs'!$B$12:$BX799,CP$3+2,FALSE)),0,VLOOKUP(AG624,'2010 BPTs'!$B$12:$BX$181,CP$3,FALSE)/VLOOKUP(AG624,'2010 BPTs'!$B$12:$BX799,CP$3+2,FALSE))</f>
        <v>0</v>
      </c>
      <c r="CQ624" s="24">
        <f>IF(ISERROR(VLOOKUP(AH624,'2010 BPTs'!$B$12:$BX$181,CQ$3,FALSE)/VLOOKUP(AH624,'2010 BPTs'!$B$12:$BX799,CQ$3+2,FALSE)),0,VLOOKUP(AH624,'2010 BPTs'!$B$12:$BX$181,CQ$3,FALSE)/VLOOKUP(AH624,'2010 BPTs'!$B$12:$BX799,CQ$3+2,FALSE))</f>
        <v>0</v>
      </c>
      <c r="CR624" s="24">
        <f>IF(ISERROR(VLOOKUP(AI624,'2010 BPTs'!$B$12:$BX$181,CR$3,FALSE)/VLOOKUP(AI624,'2010 BPTs'!$B$12:$BX799,CR$3+2,FALSE)),0,VLOOKUP(AI624,'2010 BPTs'!$B$12:$BX$181,CR$3,FALSE)/VLOOKUP(AI624,'2010 BPTs'!$B$12:$BX799,CR$3+2,FALSE))</f>
        <v>0</v>
      </c>
      <c r="CS624" s="24">
        <f>IF(ISERROR(VLOOKUP(AJ624,'2010 BPTs'!$B$12:$BX$181,CS$3,FALSE)/VLOOKUP(AJ624,'2010 BPTs'!$B$12:$BX799,CS$3+2,FALSE)),0,VLOOKUP(AJ624,'2010 BPTs'!$B$12:$BX$181,CS$3,FALSE)/VLOOKUP(AJ624,'2010 BPTs'!$B$12:$BX799,CS$3+2,FALSE))</f>
        <v>0</v>
      </c>
      <c r="CT624" s="24">
        <f>IF(ISERROR(VLOOKUP(AK624,'2010 BPTs'!$B$12:$BX$181,CT$3,FALSE)/VLOOKUP(AK624,'2010 BPTs'!$B$12:$BX799,CT$3+2,FALSE)),0,VLOOKUP(AK624,'2010 BPTs'!$B$12:$BX$181,CT$3,FALSE)/VLOOKUP(AK624,'2010 BPTs'!$B$12:$BX799,CT$3+2,FALSE))</f>
        <v>0</v>
      </c>
      <c r="CU624" s="24">
        <f>IF(ISERROR(VLOOKUP(AL624,'2010 BPTs'!$B$12:$BX$181,CU$3,FALSE)/VLOOKUP(AL624,'2010 BPTs'!$B$12:$BX799,CU$3+2,FALSE)),0,VLOOKUP(AL624,'2010 BPTs'!$B$12:$BX$181,CU$3,FALSE)/VLOOKUP(AL624,'2010 BPTs'!$B$12:$BX799,CU$3+2,FALSE))</f>
        <v>0</v>
      </c>
      <c r="CV624" s="24">
        <f>IF(ISERROR(VLOOKUP(AM624,'2010 BPTs'!$B$12:$BX$181,CV$3,FALSE)/VLOOKUP(AM624,'2010 BPTs'!$B$12:$BX799,CV$3+2,FALSE)),0,VLOOKUP(AM624,'2010 BPTs'!$B$12:$BX$181,CV$3,FALSE)/VLOOKUP(AM624,'2010 BPTs'!$B$12:$BX799,CV$3+2,FALSE))</f>
        <v>0</v>
      </c>
      <c r="CX624" s="93">
        <f>'2012 BPTs'!BR120</f>
        <v>0</v>
      </c>
      <c r="CY624" s="93">
        <f>'2012 BPTs'!BS120</f>
        <v>0</v>
      </c>
    </row>
    <row r="625" spans="2:103" x14ac:dyDescent="0.2">
      <c r="B625" s="2" t="s">
        <v>213</v>
      </c>
      <c r="C625" s="2">
        <f>'2012 BPTs'!E121</f>
        <v>0</v>
      </c>
      <c r="D625" s="2">
        <f t="shared" si="179"/>
        <v>0</v>
      </c>
      <c r="E625" s="4">
        <f>'2012 BPTs'!F121</f>
        <v>0</v>
      </c>
      <c r="F625" s="88">
        <f>'2012 BPTs'!G121</f>
        <v>0</v>
      </c>
      <c r="G625" s="53">
        <f>'2012 BPTs'!I121</f>
        <v>0</v>
      </c>
      <c r="H625" s="88">
        <f>'2012 BPTs'!J121</f>
        <v>0</v>
      </c>
      <c r="I625" s="4">
        <f>'2012 BPTs'!K121</f>
        <v>0</v>
      </c>
      <c r="J625" s="5">
        <f>'2012 BPTs'!M121</f>
        <v>0</v>
      </c>
      <c r="K625" s="99">
        <f>'2012 BPTs'!BL121</f>
        <v>0</v>
      </c>
      <c r="L625" s="100">
        <f t="shared" si="191"/>
        <v>0</v>
      </c>
      <c r="M625" s="101">
        <f t="shared" si="180"/>
        <v>0</v>
      </c>
      <c r="N625" s="102">
        <f t="shared" si="183"/>
        <v>0</v>
      </c>
      <c r="O625" s="103">
        <f>'2012 BPTs'!BM121</f>
        <v>0</v>
      </c>
      <c r="P625" s="100">
        <f t="shared" si="192"/>
        <v>0</v>
      </c>
      <c r="Q625" s="101">
        <f t="shared" si="181"/>
        <v>0</v>
      </c>
      <c r="R625" s="104">
        <f t="shared" si="193"/>
        <v>0</v>
      </c>
      <c r="S625" s="105">
        <f t="shared" si="184"/>
        <v>0</v>
      </c>
      <c r="T625" s="104">
        <f t="shared" si="194"/>
        <v>0</v>
      </c>
      <c r="U625" s="121">
        <f>IF(K625=0,0,IF(B625="Manual",(S625-O625-AP625*(O625/(O625+Z625)))/S625,'2012 BPTs'!BP121))</f>
        <v>0</v>
      </c>
      <c r="V625" s="99">
        <f>'2012 BPTs'!BN121</f>
        <v>0</v>
      </c>
      <c r="W625" s="100">
        <f t="shared" si="190"/>
        <v>0</v>
      </c>
      <c r="X625" s="103">
        <f t="shared" si="182"/>
        <v>0</v>
      </c>
      <c r="Y625" s="102">
        <f t="shared" si="185"/>
        <v>0</v>
      </c>
      <c r="Z625" s="103">
        <f>'2012 BPTs'!BO121</f>
        <v>0</v>
      </c>
      <c r="AA625" s="104">
        <f t="shared" si="195"/>
        <v>0</v>
      </c>
      <c r="AB625" s="106">
        <f>IF(W625=0,0,IF(B625="Manual",(V625-Z625-AP625*(Z625/(Z625+O625)))/V625,'2012 BPTs'!BQ121))</f>
        <v>0</v>
      </c>
      <c r="AD625" s="2" t="str">
        <f t="shared" si="186"/>
        <v>00-0</v>
      </c>
      <c r="AE625" s="2">
        <f>'2012 BPTs'!BA121</f>
        <v>0</v>
      </c>
      <c r="AF625" s="2" t="str">
        <f>IF(B625="Auto",'2012 BPTs'!BB121,D625&amp;E625&amp;"-"&amp;F625)</f>
        <v/>
      </c>
      <c r="AG625" s="2" t="str">
        <f>'2012 BPTs'!BC121</f>
        <v/>
      </c>
      <c r="AH625" s="2" t="str">
        <f>'2012 BPTs'!BD121</f>
        <v/>
      </c>
      <c r="AI625" s="2" t="str">
        <f>'2012 BPTs'!BE121</f>
        <v/>
      </c>
      <c r="AJ625" s="2" t="str">
        <f>'2012 BPTs'!BF121</f>
        <v/>
      </c>
      <c r="AK625" s="2" t="str">
        <f>'2012 BPTs'!BG121</f>
        <v/>
      </c>
      <c r="AL625" s="2" t="str">
        <f>'2012 BPTs'!BH121</f>
        <v/>
      </c>
      <c r="AM625" s="2" t="str">
        <f>'2012 BPTs'!BI121</f>
        <v/>
      </c>
      <c r="AO625" s="128">
        <f>'2012 BPTs'!AJ121*'2012 BPTs'!BK121</f>
        <v>0</v>
      </c>
      <c r="AP625" s="128">
        <f>'2012 BPTs'!AK121*'2012 BPTs'!BK121</f>
        <v>0</v>
      </c>
      <c r="AR625" s="5">
        <f>IF(B625="Auto",'2012 BPTs'!M121,J625)</f>
        <v>0</v>
      </c>
      <c r="AS625" s="5">
        <f>'2012 BPTs'!O121</f>
        <v>0</v>
      </c>
      <c r="AT625" s="5">
        <f>'2012 BPTs'!Q121</f>
        <v>0</v>
      </c>
      <c r="AU625" s="5">
        <f>'2012 BPTs'!S121</f>
        <v>0</v>
      </c>
      <c r="AV625" s="5">
        <f>'2012 BPTs'!U121</f>
        <v>0</v>
      </c>
      <c r="AW625" s="5">
        <f>'2012 BPTs'!W121</f>
        <v>0</v>
      </c>
      <c r="AX625" s="5">
        <f>'2012 BPTs'!Y121</f>
        <v>0</v>
      </c>
      <c r="AY625" s="5">
        <f>'2012 BPTs'!AA121</f>
        <v>0</v>
      </c>
      <c r="BA625" s="24">
        <f>IF(ISNA(VLOOKUP(AF625,'2010 BPTs'!$B$12:$BX$181,BA$3,FALSE)),0,VLOOKUP(AF625,'2010 BPTs'!$B$12:$BX$181,BA$3,FALSE))</f>
        <v>0</v>
      </c>
      <c r="BB625" s="24">
        <f>IF(ISNA(VLOOKUP(AG625,'2010 BPTs'!$B$12:$BX$181,BB$3,FALSE)),0,VLOOKUP(AG625,'2010 BPTs'!$B$12:$BX$181,BB$3,FALSE))</f>
        <v>0</v>
      </c>
      <c r="BC625" s="24">
        <f>IF(ISNA(VLOOKUP(AH625,'2010 BPTs'!$B$12:$BX$181,BC$3,FALSE)),0,VLOOKUP(AH625,'2010 BPTs'!$B$12:$BX$181,BC$3,FALSE))</f>
        <v>0</v>
      </c>
      <c r="BD625" s="24">
        <f>IF(ISNA(VLOOKUP(AI625,'2010 BPTs'!$B$12:$BX$181,BD$3,FALSE)),0,VLOOKUP(AI625,'2010 BPTs'!$B$12:$BX$181,BD$3,FALSE))</f>
        <v>0</v>
      </c>
      <c r="BE625" s="24">
        <f>IF(ISNA(VLOOKUP(AJ625,'2010 BPTs'!$B$12:$BX$181,BE$3,FALSE)),0,VLOOKUP(AJ625,'2010 BPTs'!$B$12:$BX$181,BE$3,FALSE))</f>
        <v>0</v>
      </c>
      <c r="BF625" s="24">
        <f>IF(ISNA(VLOOKUP(AK625,'2010 BPTs'!$B$12:$BX$181,BF$3,FALSE)),0,VLOOKUP(AK625,'2010 BPTs'!$B$12:$BX$181,BF$3,FALSE))</f>
        <v>0</v>
      </c>
      <c r="BG625" s="24">
        <f>IF(ISNA(VLOOKUP(AL625,'2010 BPTs'!$B$12:$BX$181,BG$3,FALSE)),0,VLOOKUP(AL625,'2010 BPTs'!$B$12:$BX$181,BG$3,FALSE))</f>
        <v>0</v>
      </c>
      <c r="BH625" s="24">
        <f>IF(ISNA(VLOOKUP(AM625,'2010 BPTs'!$B$12:$BX$181,BH$3,FALSE)),0,VLOOKUP(AM625,'2010 BPTs'!$B$12:$BX$181,BH$3,FALSE))</f>
        <v>0</v>
      </c>
      <c r="BJ625" s="24">
        <f>IF(ISNA(VLOOKUP(AF625,'2010 BPTs'!$B$12:$BX$181,BJ$3,FALSE)),0,VLOOKUP(AF625,'2010 BPTs'!$B$12:$BX$181,BJ$3,FALSE))</f>
        <v>0</v>
      </c>
      <c r="BK625" s="24">
        <f>IF(ISNA(VLOOKUP(AG625,'2010 BPTs'!$B$12:$BX$181,BK$3,FALSE)),0,VLOOKUP(AG625,'2010 BPTs'!$B$12:$BX$181,BK$3,FALSE))</f>
        <v>0</v>
      </c>
      <c r="BL625" s="24">
        <f>IF(ISNA(VLOOKUP(AH625,'2010 BPTs'!$B$12:$BX$181,BL$3,FALSE)),0,VLOOKUP(AH625,'2010 BPTs'!$B$12:$BX$181,BL$3,FALSE))</f>
        <v>0</v>
      </c>
      <c r="BM625" s="24">
        <f>IF(ISNA(VLOOKUP(AI625,'2010 BPTs'!$B$12:$BX$181,BM$3,FALSE)),0,VLOOKUP(AI625,'2010 BPTs'!$B$12:$BX$181,BM$3,FALSE))</f>
        <v>0</v>
      </c>
      <c r="BN625" s="24">
        <f>IF(ISNA(VLOOKUP(AJ625,'2010 BPTs'!$B$12:$BX$181,BN$3,FALSE)),0,VLOOKUP(AJ625,'2010 BPTs'!$B$12:$BX$181,BN$3,FALSE))</f>
        <v>0</v>
      </c>
      <c r="BO625" s="24">
        <f>IF(ISNA(VLOOKUP(AK625,'2010 BPTs'!$B$12:$BX$181,BO$3,FALSE)),0,VLOOKUP(AK625,'2010 BPTs'!$B$12:$BX$181,BO$3,FALSE))</f>
        <v>0</v>
      </c>
      <c r="BP625" s="24">
        <f>IF(ISNA(VLOOKUP(AL625,'2010 BPTs'!$B$12:$BX$181,BP$3,FALSE)),0,VLOOKUP(AL625,'2010 BPTs'!$B$12:$BX$181,BP$3,FALSE))</f>
        <v>0</v>
      </c>
      <c r="BQ625" s="24">
        <f>IF(ISNA(VLOOKUP(AM625,'2010 BPTs'!$B$12:$BX$181,BQ$3,FALSE)),0,VLOOKUP(AM625,'2010 BPTs'!$B$12:$BX$181,BQ$3,FALSE))</f>
        <v>0</v>
      </c>
      <c r="BS625" s="78">
        <f t="shared" si="187"/>
        <v>0</v>
      </c>
      <c r="BT625" s="68">
        <f t="shared" si="188"/>
        <v>0</v>
      </c>
      <c r="BU625" s="68">
        <f t="shared" si="189"/>
        <v>0</v>
      </c>
      <c r="BW625" s="24">
        <f>IF(ISNA(VLOOKUP(AF625,'2010 BPTs'!$B$12:$BX$181,BW$3,FALSE)),0,VLOOKUP(AF625,'2010 BPTs'!$B$12:$BX$181,BW$3,FALSE))</f>
        <v>0</v>
      </c>
      <c r="BX625" s="24">
        <f>IF(ISNA(VLOOKUP(AG625,'2010 BPTs'!$B$12:$BX$181,BX$3,FALSE)),0,VLOOKUP(AG625,'2010 BPTs'!$B$12:$BX$181,BX$3,FALSE))</f>
        <v>0</v>
      </c>
      <c r="BY625" s="24">
        <f>IF(ISNA(VLOOKUP(AH625,'2010 BPTs'!$B$12:$BX$181,BY$3,FALSE)),0,VLOOKUP(AH625,'2010 BPTs'!$B$12:$BX$181,BY$3,FALSE))</f>
        <v>0</v>
      </c>
      <c r="BZ625" s="24">
        <f>IF(ISNA(VLOOKUP(AI625,'2010 BPTs'!$B$12:$BX$181,BZ$3,FALSE)),0,VLOOKUP(AI625,'2010 BPTs'!$B$12:$BX$181,BZ$3,FALSE))</f>
        <v>0</v>
      </c>
      <c r="CA625" s="24">
        <f>IF(ISNA(VLOOKUP(AJ625,'2010 BPTs'!$B$12:$BX$181,CA$3,FALSE)),0,VLOOKUP(AJ625,'2010 BPTs'!$B$12:$BX$181,CA$3,FALSE))</f>
        <v>0</v>
      </c>
      <c r="CB625" s="24">
        <f>IF(ISNA(VLOOKUP(AK625,'2010 BPTs'!$B$12:$BX$181,CB$3,FALSE)),0,VLOOKUP(AK625,'2010 BPTs'!$B$12:$BX$181,CB$3,FALSE))</f>
        <v>0</v>
      </c>
      <c r="CC625" s="24">
        <f>IF(ISNA(VLOOKUP(AL625,'2010 BPTs'!$B$12:$BX$181,CC$3,FALSE)),0,VLOOKUP(AL625,'2010 BPTs'!$B$12:$BX$181,CC$3,FALSE))</f>
        <v>0</v>
      </c>
      <c r="CD625" s="24">
        <f>IF(ISNA(VLOOKUP(AM625,'2010 BPTs'!$B$12:$BX$181,CD$3,FALSE)),0,VLOOKUP(AM625,'2010 BPTs'!$B$12:$BX$181,CD$3,FALSE))</f>
        <v>0</v>
      </c>
      <c r="CF625" s="24">
        <f>IF(ISERROR(VLOOKUP(AF625,'2010 BPTs'!$B$12:$BX$181,CF$3,FALSE)/VLOOKUP(AF625,'2010 BPTs'!$B$12:$BX800,CF$3+3,FALSE)),0,VLOOKUP(AF625,'2010 BPTs'!$B$12:$BX$181,CF$3,FALSE)/VLOOKUP(AF625,'2010 BPTs'!$B$12:$BX800,CF$3+3,FALSE))</f>
        <v>0</v>
      </c>
      <c r="CG625" s="24">
        <f>IF(ISERROR(VLOOKUP(AG625,'2010 BPTs'!$B$12:$BX$181,CG$3,FALSE)/VLOOKUP(AG625,'2010 BPTs'!$B$12:$BX800,CG$3+3,FALSE)),0,VLOOKUP(AG625,'2010 BPTs'!$B$12:$BX$181,CG$3,FALSE)/VLOOKUP(AG625,'2010 BPTs'!$B$12:$BX800,CG$3+3,FALSE))</f>
        <v>0</v>
      </c>
      <c r="CH625" s="24">
        <f>IF(ISERROR(VLOOKUP(AH625,'2010 BPTs'!$B$12:$BX$181,CH$3,FALSE)/VLOOKUP(AH625,'2010 BPTs'!$B$12:$BX800,CH$3+3,FALSE)),0,VLOOKUP(AH625,'2010 BPTs'!$B$12:$BX$181,CH$3,FALSE)/VLOOKUP(AH625,'2010 BPTs'!$B$12:$BX800,CH$3+3,FALSE))</f>
        <v>0</v>
      </c>
      <c r="CI625" s="24">
        <f>IF(ISERROR(VLOOKUP(AI625,'2010 BPTs'!$B$12:$BX$181,CI$3,FALSE)/VLOOKUP(AI625,'2010 BPTs'!$B$12:$BX800,CI$3+3,FALSE)),0,VLOOKUP(AI625,'2010 BPTs'!$B$12:$BX$181,CI$3,FALSE)/VLOOKUP(AI625,'2010 BPTs'!$B$12:$BX800,CI$3+3,FALSE))</f>
        <v>0</v>
      </c>
      <c r="CJ625" s="24">
        <f>IF(ISERROR(VLOOKUP(AJ625,'2010 BPTs'!$B$12:$BX$181,CJ$3,FALSE)/VLOOKUP(AJ625,'2010 BPTs'!$B$12:$BX800,CJ$3+3,FALSE)),0,VLOOKUP(AJ625,'2010 BPTs'!$B$12:$BX$181,CJ$3,FALSE)/VLOOKUP(AJ625,'2010 BPTs'!$B$12:$BX800,CJ$3+3,FALSE))</f>
        <v>0</v>
      </c>
      <c r="CK625" s="24">
        <f>IF(ISERROR(VLOOKUP(AK625,'2010 BPTs'!$B$12:$BX$181,CK$3,FALSE)/VLOOKUP(AK625,'2010 BPTs'!$B$12:$BX800,CK$3+3,FALSE)),0,VLOOKUP(AK625,'2010 BPTs'!$B$12:$BX$181,CK$3,FALSE)/VLOOKUP(AK625,'2010 BPTs'!$B$12:$BX800,CK$3+3,FALSE))</f>
        <v>0</v>
      </c>
      <c r="CL625" s="24">
        <f>IF(ISERROR(VLOOKUP(AL625,'2010 BPTs'!$B$12:$BX$181,CL$3,FALSE)/VLOOKUP(AL625,'2010 BPTs'!$B$12:$BX800,CL$3+3,FALSE)),0,VLOOKUP(AL625,'2010 BPTs'!$B$12:$BX$181,CL$3,FALSE)/VLOOKUP(AL625,'2010 BPTs'!$B$12:$BX800,CL$3+3,FALSE))</f>
        <v>0</v>
      </c>
      <c r="CM625" s="24">
        <f>IF(ISERROR(VLOOKUP(AM625,'2010 BPTs'!$B$12:$BX$181,CM$3,FALSE)/VLOOKUP(AM625,'2010 BPTs'!$B$12:$BX800,CM$3+3,FALSE)),0,VLOOKUP(AM625,'2010 BPTs'!$B$12:$BX$181,CM$3,FALSE)/VLOOKUP(AM625,'2010 BPTs'!$B$12:$BX800,CM$3+3,FALSE))</f>
        <v>0</v>
      </c>
      <c r="CO625" s="24">
        <f>IF(ISERROR(VLOOKUP(AF625,'2010 BPTs'!$B$12:$BX$181,CO$3,FALSE)/VLOOKUP(AF625,'2010 BPTs'!$B$12:$BX800,CO$3+2,FALSE)),0,VLOOKUP(AF625,'2010 BPTs'!$B$12:$BX$181,CO$3,FALSE)/VLOOKUP(AF625,'2010 BPTs'!$B$12:$BX800,CO$3+2,FALSE))</f>
        <v>0</v>
      </c>
      <c r="CP625" s="24">
        <f>IF(ISERROR(VLOOKUP(AG625,'2010 BPTs'!$B$12:$BX$181,CP$3,FALSE)/VLOOKUP(AG625,'2010 BPTs'!$B$12:$BX800,CP$3+2,FALSE)),0,VLOOKUP(AG625,'2010 BPTs'!$B$12:$BX$181,CP$3,FALSE)/VLOOKUP(AG625,'2010 BPTs'!$B$12:$BX800,CP$3+2,FALSE))</f>
        <v>0</v>
      </c>
      <c r="CQ625" s="24">
        <f>IF(ISERROR(VLOOKUP(AH625,'2010 BPTs'!$B$12:$BX$181,CQ$3,FALSE)/VLOOKUP(AH625,'2010 BPTs'!$B$12:$BX800,CQ$3+2,FALSE)),0,VLOOKUP(AH625,'2010 BPTs'!$B$12:$BX$181,CQ$3,FALSE)/VLOOKUP(AH625,'2010 BPTs'!$B$12:$BX800,CQ$3+2,FALSE))</f>
        <v>0</v>
      </c>
      <c r="CR625" s="24">
        <f>IF(ISERROR(VLOOKUP(AI625,'2010 BPTs'!$B$12:$BX$181,CR$3,FALSE)/VLOOKUP(AI625,'2010 BPTs'!$B$12:$BX800,CR$3+2,FALSE)),0,VLOOKUP(AI625,'2010 BPTs'!$B$12:$BX$181,CR$3,FALSE)/VLOOKUP(AI625,'2010 BPTs'!$B$12:$BX800,CR$3+2,FALSE))</f>
        <v>0</v>
      </c>
      <c r="CS625" s="24">
        <f>IF(ISERROR(VLOOKUP(AJ625,'2010 BPTs'!$B$12:$BX$181,CS$3,FALSE)/VLOOKUP(AJ625,'2010 BPTs'!$B$12:$BX800,CS$3+2,FALSE)),0,VLOOKUP(AJ625,'2010 BPTs'!$B$12:$BX$181,CS$3,FALSE)/VLOOKUP(AJ625,'2010 BPTs'!$B$12:$BX800,CS$3+2,FALSE))</f>
        <v>0</v>
      </c>
      <c r="CT625" s="24">
        <f>IF(ISERROR(VLOOKUP(AK625,'2010 BPTs'!$B$12:$BX$181,CT$3,FALSE)/VLOOKUP(AK625,'2010 BPTs'!$B$12:$BX800,CT$3+2,FALSE)),0,VLOOKUP(AK625,'2010 BPTs'!$B$12:$BX$181,CT$3,FALSE)/VLOOKUP(AK625,'2010 BPTs'!$B$12:$BX800,CT$3+2,FALSE))</f>
        <v>0</v>
      </c>
      <c r="CU625" s="24">
        <f>IF(ISERROR(VLOOKUP(AL625,'2010 BPTs'!$B$12:$BX$181,CU$3,FALSE)/VLOOKUP(AL625,'2010 BPTs'!$B$12:$BX800,CU$3+2,FALSE)),0,VLOOKUP(AL625,'2010 BPTs'!$B$12:$BX$181,CU$3,FALSE)/VLOOKUP(AL625,'2010 BPTs'!$B$12:$BX800,CU$3+2,FALSE))</f>
        <v>0</v>
      </c>
      <c r="CV625" s="24">
        <f>IF(ISERROR(VLOOKUP(AM625,'2010 BPTs'!$B$12:$BX$181,CV$3,FALSE)/VLOOKUP(AM625,'2010 BPTs'!$B$12:$BX800,CV$3+2,FALSE)),0,VLOOKUP(AM625,'2010 BPTs'!$B$12:$BX$181,CV$3,FALSE)/VLOOKUP(AM625,'2010 BPTs'!$B$12:$BX800,CV$3+2,FALSE))</f>
        <v>0</v>
      </c>
      <c r="CX625" s="93">
        <f>'2012 BPTs'!BR121</f>
        <v>0</v>
      </c>
      <c r="CY625" s="93">
        <f>'2012 BPTs'!BS121</f>
        <v>0</v>
      </c>
    </row>
    <row r="626" spans="2:103" x14ac:dyDescent="0.2">
      <c r="B626" s="2" t="s">
        <v>213</v>
      </c>
      <c r="C626" s="2">
        <f>'2012 BPTs'!E122</f>
        <v>0</v>
      </c>
      <c r="D626" s="2">
        <f t="shared" si="179"/>
        <v>0</v>
      </c>
      <c r="E626" s="4">
        <f>'2012 BPTs'!F122</f>
        <v>0</v>
      </c>
      <c r="F626" s="88">
        <f>'2012 BPTs'!G122</f>
        <v>0</v>
      </c>
      <c r="G626" s="53">
        <f>'2012 BPTs'!I122</f>
        <v>0</v>
      </c>
      <c r="H626" s="88">
        <f>'2012 BPTs'!J122</f>
        <v>0</v>
      </c>
      <c r="I626" s="4">
        <f>'2012 BPTs'!K122</f>
        <v>0</v>
      </c>
      <c r="J626" s="5">
        <f>'2012 BPTs'!M122</f>
        <v>0</v>
      </c>
      <c r="K626" s="99">
        <f>'2012 BPTs'!BL122</f>
        <v>0</v>
      </c>
      <c r="L626" s="100">
        <f t="shared" si="191"/>
        <v>0</v>
      </c>
      <c r="M626" s="101">
        <f t="shared" si="180"/>
        <v>0</v>
      </c>
      <c r="N626" s="102">
        <f t="shared" si="183"/>
        <v>0</v>
      </c>
      <c r="O626" s="103">
        <f>'2012 BPTs'!BM122</f>
        <v>0</v>
      </c>
      <c r="P626" s="100">
        <f t="shared" si="192"/>
        <v>0</v>
      </c>
      <c r="Q626" s="101">
        <f t="shared" si="181"/>
        <v>0</v>
      </c>
      <c r="R626" s="104">
        <f t="shared" si="193"/>
        <v>0</v>
      </c>
      <c r="S626" s="105">
        <f t="shared" si="184"/>
        <v>0</v>
      </c>
      <c r="T626" s="104">
        <f t="shared" si="194"/>
        <v>0</v>
      </c>
      <c r="U626" s="121">
        <f>IF(K626=0,0,IF(B626="Manual",(S626-O626-AP626*(O626/(O626+Z626)))/S626,'2012 BPTs'!BP122))</f>
        <v>0</v>
      </c>
      <c r="V626" s="99">
        <f>'2012 BPTs'!BN122</f>
        <v>0</v>
      </c>
      <c r="W626" s="100">
        <f t="shared" si="190"/>
        <v>0</v>
      </c>
      <c r="X626" s="103">
        <f t="shared" si="182"/>
        <v>0</v>
      </c>
      <c r="Y626" s="102">
        <f t="shared" si="185"/>
        <v>0</v>
      </c>
      <c r="Z626" s="103">
        <f>'2012 BPTs'!BO122</f>
        <v>0</v>
      </c>
      <c r="AA626" s="104">
        <f t="shared" si="195"/>
        <v>0</v>
      </c>
      <c r="AB626" s="106">
        <f>IF(W626=0,0,IF(B626="Manual",(V626-Z626-AP626*(Z626/(Z626+O626)))/V626,'2012 BPTs'!BQ122))</f>
        <v>0</v>
      </c>
      <c r="AD626" s="2" t="str">
        <f t="shared" si="186"/>
        <v>00-0</v>
      </c>
      <c r="AE626" s="2">
        <f>'2012 BPTs'!BA122</f>
        <v>0</v>
      </c>
      <c r="AF626" s="2" t="str">
        <f>IF(B626="Auto",'2012 BPTs'!BB122,D626&amp;E626&amp;"-"&amp;F626)</f>
        <v/>
      </c>
      <c r="AG626" s="2" t="str">
        <f>'2012 BPTs'!BC122</f>
        <v/>
      </c>
      <c r="AH626" s="2" t="str">
        <f>'2012 BPTs'!BD122</f>
        <v/>
      </c>
      <c r="AI626" s="2" t="str">
        <f>'2012 BPTs'!BE122</f>
        <v/>
      </c>
      <c r="AJ626" s="2" t="str">
        <f>'2012 BPTs'!BF122</f>
        <v/>
      </c>
      <c r="AK626" s="2" t="str">
        <f>'2012 BPTs'!BG122</f>
        <v/>
      </c>
      <c r="AL626" s="2" t="str">
        <f>'2012 BPTs'!BH122</f>
        <v/>
      </c>
      <c r="AM626" s="2" t="str">
        <f>'2012 BPTs'!BI122</f>
        <v/>
      </c>
      <c r="AO626" s="128">
        <f>'2012 BPTs'!AJ122*'2012 BPTs'!BK122</f>
        <v>0</v>
      </c>
      <c r="AP626" s="128">
        <f>'2012 BPTs'!AK122*'2012 BPTs'!BK122</f>
        <v>0</v>
      </c>
      <c r="AR626" s="5">
        <f>IF(B626="Auto",'2012 BPTs'!M122,J626)</f>
        <v>0</v>
      </c>
      <c r="AS626" s="5">
        <f>'2012 BPTs'!O122</f>
        <v>0</v>
      </c>
      <c r="AT626" s="5">
        <f>'2012 BPTs'!Q122</f>
        <v>0</v>
      </c>
      <c r="AU626" s="5">
        <f>'2012 BPTs'!S122</f>
        <v>0</v>
      </c>
      <c r="AV626" s="5">
        <f>'2012 BPTs'!U122</f>
        <v>0</v>
      </c>
      <c r="AW626" s="5">
        <f>'2012 BPTs'!W122</f>
        <v>0</v>
      </c>
      <c r="AX626" s="5">
        <f>'2012 BPTs'!Y122</f>
        <v>0</v>
      </c>
      <c r="AY626" s="5">
        <f>'2012 BPTs'!AA122</f>
        <v>0</v>
      </c>
      <c r="BA626" s="24">
        <f>IF(ISNA(VLOOKUP(AF626,'2010 BPTs'!$B$12:$BX$181,BA$3,FALSE)),0,VLOOKUP(AF626,'2010 BPTs'!$B$12:$BX$181,BA$3,FALSE))</f>
        <v>0</v>
      </c>
      <c r="BB626" s="24">
        <f>IF(ISNA(VLOOKUP(AG626,'2010 BPTs'!$B$12:$BX$181,BB$3,FALSE)),0,VLOOKUP(AG626,'2010 BPTs'!$B$12:$BX$181,BB$3,FALSE))</f>
        <v>0</v>
      </c>
      <c r="BC626" s="24">
        <f>IF(ISNA(VLOOKUP(AH626,'2010 BPTs'!$B$12:$BX$181,BC$3,FALSE)),0,VLOOKUP(AH626,'2010 BPTs'!$B$12:$BX$181,BC$3,FALSE))</f>
        <v>0</v>
      </c>
      <c r="BD626" s="24">
        <f>IF(ISNA(VLOOKUP(AI626,'2010 BPTs'!$B$12:$BX$181,BD$3,FALSE)),0,VLOOKUP(AI626,'2010 BPTs'!$B$12:$BX$181,BD$3,FALSE))</f>
        <v>0</v>
      </c>
      <c r="BE626" s="24">
        <f>IF(ISNA(VLOOKUP(AJ626,'2010 BPTs'!$B$12:$BX$181,BE$3,FALSE)),0,VLOOKUP(AJ626,'2010 BPTs'!$B$12:$BX$181,BE$3,FALSE))</f>
        <v>0</v>
      </c>
      <c r="BF626" s="24">
        <f>IF(ISNA(VLOOKUP(AK626,'2010 BPTs'!$B$12:$BX$181,BF$3,FALSE)),0,VLOOKUP(AK626,'2010 BPTs'!$B$12:$BX$181,BF$3,FALSE))</f>
        <v>0</v>
      </c>
      <c r="BG626" s="24">
        <f>IF(ISNA(VLOOKUP(AL626,'2010 BPTs'!$B$12:$BX$181,BG$3,FALSE)),0,VLOOKUP(AL626,'2010 BPTs'!$B$12:$BX$181,BG$3,FALSE))</f>
        <v>0</v>
      </c>
      <c r="BH626" s="24">
        <f>IF(ISNA(VLOOKUP(AM626,'2010 BPTs'!$B$12:$BX$181,BH$3,FALSE)),0,VLOOKUP(AM626,'2010 BPTs'!$B$12:$BX$181,BH$3,FALSE))</f>
        <v>0</v>
      </c>
      <c r="BJ626" s="24">
        <f>IF(ISNA(VLOOKUP(AF626,'2010 BPTs'!$B$12:$BX$181,BJ$3,FALSE)),0,VLOOKUP(AF626,'2010 BPTs'!$B$12:$BX$181,BJ$3,FALSE))</f>
        <v>0</v>
      </c>
      <c r="BK626" s="24">
        <f>IF(ISNA(VLOOKUP(AG626,'2010 BPTs'!$B$12:$BX$181,BK$3,FALSE)),0,VLOOKUP(AG626,'2010 BPTs'!$B$12:$BX$181,BK$3,FALSE))</f>
        <v>0</v>
      </c>
      <c r="BL626" s="24">
        <f>IF(ISNA(VLOOKUP(AH626,'2010 BPTs'!$B$12:$BX$181,BL$3,FALSE)),0,VLOOKUP(AH626,'2010 BPTs'!$B$12:$BX$181,BL$3,FALSE))</f>
        <v>0</v>
      </c>
      <c r="BM626" s="24">
        <f>IF(ISNA(VLOOKUP(AI626,'2010 BPTs'!$B$12:$BX$181,BM$3,FALSE)),0,VLOOKUP(AI626,'2010 BPTs'!$B$12:$BX$181,BM$3,FALSE))</f>
        <v>0</v>
      </c>
      <c r="BN626" s="24">
        <f>IF(ISNA(VLOOKUP(AJ626,'2010 BPTs'!$B$12:$BX$181,BN$3,FALSE)),0,VLOOKUP(AJ626,'2010 BPTs'!$B$12:$BX$181,BN$3,FALSE))</f>
        <v>0</v>
      </c>
      <c r="BO626" s="24">
        <f>IF(ISNA(VLOOKUP(AK626,'2010 BPTs'!$B$12:$BX$181,BO$3,FALSE)),0,VLOOKUP(AK626,'2010 BPTs'!$B$12:$BX$181,BO$3,FALSE))</f>
        <v>0</v>
      </c>
      <c r="BP626" s="24">
        <f>IF(ISNA(VLOOKUP(AL626,'2010 BPTs'!$B$12:$BX$181,BP$3,FALSE)),0,VLOOKUP(AL626,'2010 BPTs'!$B$12:$BX$181,BP$3,FALSE))</f>
        <v>0</v>
      </c>
      <c r="BQ626" s="24">
        <f>IF(ISNA(VLOOKUP(AM626,'2010 BPTs'!$B$12:$BX$181,BQ$3,FALSE)),0,VLOOKUP(AM626,'2010 BPTs'!$B$12:$BX$181,BQ$3,FALSE))</f>
        <v>0</v>
      </c>
      <c r="BS626" s="78">
        <f t="shared" si="187"/>
        <v>0</v>
      </c>
      <c r="BT626" s="68">
        <f t="shared" si="188"/>
        <v>0</v>
      </c>
      <c r="BU626" s="68">
        <f t="shared" si="189"/>
        <v>0</v>
      </c>
      <c r="BW626" s="24">
        <f>IF(ISNA(VLOOKUP(AF626,'2010 BPTs'!$B$12:$BX$181,BW$3,FALSE)),0,VLOOKUP(AF626,'2010 BPTs'!$B$12:$BX$181,BW$3,FALSE))</f>
        <v>0</v>
      </c>
      <c r="BX626" s="24">
        <f>IF(ISNA(VLOOKUP(AG626,'2010 BPTs'!$B$12:$BX$181,BX$3,FALSE)),0,VLOOKUP(AG626,'2010 BPTs'!$B$12:$BX$181,BX$3,FALSE))</f>
        <v>0</v>
      </c>
      <c r="BY626" s="24">
        <f>IF(ISNA(VLOOKUP(AH626,'2010 BPTs'!$B$12:$BX$181,BY$3,FALSE)),0,VLOOKUP(AH626,'2010 BPTs'!$B$12:$BX$181,BY$3,FALSE))</f>
        <v>0</v>
      </c>
      <c r="BZ626" s="24">
        <f>IF(ISNA(VLOOKUP(AI626,'2010 BPTs'!$B$12:$BX$181,BZ$3,FALSE)),0,VLOOKUP(AI626,'2010 BPTs'!$B$12:$BX$181,BZ$3,FALSE))</f>
        <v>0</v>
      </c>
      <c r="CA626" s="24">
        <f>IF(ISNA(VLOOKUP(AJ626,'2010 BPTs'!$B$12:$BX$181,CA$3,FALSE)),0,VLOOKUP(AJ626,'2010 BPTs'!$B$12:$BX$181,CA$3,FALSE))</f>
        <v>0</v>
      </c>
      <c r="CB626" s="24">
        <f>IF(ISNA(VLOOKUP(AK626,'2010 BPTs'!$B$12:$BX$181,CB$3,FALSE)),0,VLOOKUP(AK626,'2010 BPTs'!$B$12:$BX$181,CB$3,FALSE))</f>
        <v>0</v>
      </c>
      <c r="CC626" s="24">
        <f>IF(ISNA(VLOOKUP(AL626,'2010 BPTs'!$B$12:$BX$181,CC$3,FALSE)),0,VLOOKUP(AL626,'2010 BPTs'!$B$12:$BX$181,CC$3,FALSE))</f>
        <v>0</v>
      </c>
      <c r="CD626" s="24">
        <f>IF(ISNA(VLOOKUP(AM626,'2010 BPTs'!$B$12:$BX$181,CD$3,FALSE)),0,VLOOKUP(AM626,'2010 BPTs'!$B$12:$BX$181,CD$3,FALSE))</f>
        <v>0</v>
      </c>
      <c r="CF626" s="24">
        <f>IF(ISERROR(VLOOKUP(AF626,'2010 BPTs'!$B$12:$BX$181,CF$3,FALSE)/VLOOKUP(AF626,'2010 BPTs'!$B$12:$BX801,CF$3+3,FALSE)),0,VLOOKUP(AF626,'2010 BPTs'!$B$12:$BX$181,CF$3,FALSE)/VLOOKUP(AF626,'2010 BPTs'!$B$12:$BX801,CF$3+3,FALSE))</f>
        <v>0</v>
      </c>
      <c r="CG626" s="24">
        <f>IF(ISERROR(VLOOKUP(AG626,'2010 BPTs'!$B$12:$BX$181,CG$3,FALSE)/VLOOKUP(AG626,'2010 BPTs'!$B$12:$BX801,CG$3+3,FALSE)),0,VLOOKUP(AG626,'2010 BPTs'!$B$12:$BX$181,CG$3,FALSE)/VLOOKUP(AG626,'2010 BPTs'!$B$12:$BX801,CG$3+3,FALSE))</f>
        <v>0</v>
      </c>
      <c r="CH626" s="24">
        <f>IF(ISERROR(VLOOKUP(AH626,'2010 BPTs'!$B$12:$BX$181,CH$3,FALSE)/VLOOKUP(AH626,'2010 BPTs'!$B$12:$BX801,CH$3+3,FALSE)),0,VLOOKUP(AH626,'2010 BPTs'!$B$12:$BX$181,CH$3,FALSE)/VLOOKUP(AH626,'2010 BPTs'!$B$12:$BX801,CH$3+3,FALSE))</f>
        <v>0</v>
      </c>
      <c r="CI626" s="24">
        <f>IF(ISERROR(VLOOKUP(AI626,'2010 BPTs'!$B$12:$BX$181,CI$3,FALSE)/VLOOKUP(AI626,'2010 BPTs'!$B$12:$BX801,CI$3+3,FALSE)),0,VLOOKUP(AI626,'2010 BPTs'!$B$12:$BX$181,CI$3,FALSE)/VLOOKUP(AI626,'2010 BPTs'!$B$12:$BX801,CI$3+3,FALSE))</f>
        <v>0</v>
      </c>
      <c r="CJ626" s="24">
        <f>IF(ISERROR(VLOOKUP(AJ626,'2010 BPTs'!$B$12:$BX$181,CJ$3,FALSE)/VLOOKUP(AJ626,'2010 BPTs'!$B$12:$BX801,CJ$3+3,FALSE)),0,VLOOKUP(AJ626,'2010 BPTs'!$B$12:$BX$181,CJ$3,FALSE)/VLOOKUP(AJ626,'2010 BPTs'!$B$12:$BX801,CJ$3+3,FALSE))</f>
        <v>0</v>
      </c>
      <c r="CK626" s="24">
        <f>IF(ISERROR(VLOOKUP(AK626,'2010 BPTs'!$B$12:$BX$181,CK$3,FALSE)/VLOOKUP(AK626,'2010 BPTs'!$B$12:$BX801,CK$3+3,FALSE)),0,VLOOKUP(AK626,'2010 BPTs'!$B$12:$BX$181,CK$3,FALSE)/VLOOKUP(AK626,'2010 BPTs'!$B$12:$BX801,CK$3+3,FALSE))</f>
        <v>0</v>
      </c>
      <c r="CL626" s="24">
        <f>IF(ISERROR(VLOOKUP(AL626,'2010 BPTs'!$B$12:$BX$181,CL$3,FALSE)/VLOOKUP(AL626,'2010 BPTs'!$B$12:$BX801,CL$3+3,FALSE)),0,VLOOKUP(AL626,'2010 BPTs'!$B$12:$BX$181,CL$3,FALSE)/VLOOKUP(AL626,'2010 BPTs'!$B$12:$BX801,CL$3+3,FALSE))</f>
        <v>0</v>
      </c>
      <c r="CM626" s="24">
        <f>IF(ISERROR(VLOOKUP(AM626,'2010 BPTs'!$B$12:$BX$181,CM$3,FALSE)/VLOOKUP(AM626,'2010 BPTs'!$B$12:$BX801,CM$3+3,FALSE)),0,VLOOKUP(AM626,'2010 BPTs'!$B$12:$BX$181,CM$3,FALSE)/VLOOKUP(AM626,'2010 BPTs'!$B$12:$BX801,CM$3+3,FALSE))</f>
        <v>0</v>
      </c>
      <c r="CO626" s="24">
        <f>IF(ISERROR(VLOOKUP(AF626,'2010 BPTs'!$B$12:$BX$181,CO$3,FALSE)/VLOOKUP(AF626,'2010 BPTs'!$B$12:$BX801,CO$3+2,FALSE)),0,VLOOKUP(AF626,'2010 BPTs'!$B$12:$BX$181,CO$3,FALSE)/VLOOKUP(AF626,'2010 BPTs'!$B$12:$BX801,CO$3+2,FALSE))</f>
        <v>0</v>
      </c>
      <c r="CP626" s="24">
        <f>IF(ISERROR(VLOOKUP(AG626,'2010 BPTs'!$B$12:$BX$181,CP$3,FALSE)/VLOOKUP(AG626,'2010 BPTs'!$B$12:$BX801,CP$3+2,FALSE)),0,VLOOKUP(AG626,'2010 BPTs'!$B$12:$BX$181,CP$3,FALSE)/VLOOKUP(AG626,'2010 BPTs'!$B$12:$BX801,CP$3+2,FALSE))</f>
        <v>0</v>
      </c>
      <c r="CQ626" s="24">
        <f>IF(ISERROR(VLOOKUP(AH626,'2010 BPTs'!$B$12:$BX$181,CQ$3,FALSE)/VLOOKUP(AH626,'2010 BPTs'!$B$12:$BX801,CQ$3+2,FALSE)),0,VLOOKUP(AH626,'2010 BPTs'!$B$12:$BX$181,CQ$3,FALSE)/VLOOKUP(AH626,'2010 BPTs'!$B$12:$BX801,CQ$3+2,FALSE))</f>
        <v>0</v>
      </c>
      <c r="CR626" s="24">
        <f>IF(ISERROR(VLOOKUP(AI626,'2010 BPTs'!$B$12:$BX$181,CR$3,FALSE)/VLOOKUP(AI626,'2010 BPTs'!$B$12:$BX801,CR$3+2,FALSE)),0,VLOOKUP(AI626,'2010 BPTs'!$B$12:$BX$181,CR$3,FALSE)/VLOOKUP(AI626,'2010 BPTs'!$B$12:$BX801,CR$3+2,FALSE))</f>
        <v>0</v>
      </c>
      <c r="CS626" s="24">
        <f>IF(ISERROR(VLOOKUP(AJ626,'2010 BPTs'!$B$12:$BX$181,CS$3,FALSE)/VLOOKUP(AJ626,'2010 BPTs'!$B$12:$BX801,CS$3+2,FALSE)),0,VLOOKUP(AJ626,'2010 BPTs'!$B$12:$BX$181,CS$3,FALSE)/VLOOKUP(AJ626,'2010 BPTs'!$B$12:$BX801,CS$3+2,FALSE))</f>
        <v>0</v>
      </c>
      <c r="CT626" s="24">
        <f>IF(ISERROR(VLOOKUP(AK626,'2010 BPTs'!$B$12:$BX$181,CT$3,FALSE)/VLOOKUP(AK626,'2010 BPTs'!$B$12:$BX801,CT$3+2,FALSE)),0,VLOOKUP(AK626,'2010 BPTs'!$B$12:$BX$181,CT$3,FALSE)/VLOOKUP(AK626,'2010 BPTs'!$B$12:$BX801,CT$3+2,FALSE))</f>
        <v>0</v>
      </c>
      <c r="CU626" s="24">
        <f>IF(ISERROR(VLOOKUP(AL626,'2010 BPTs'!$B$12:$BX$181,CU$3,FALSE)/VLOOKUP(AL626,'2010 BPTs'!$B$12:$BX801,CU$3+2,FALSE)),0,VLOOKUP(AL626,'2010 BPTs'!$B$12:$BX$181,CU$3,FALSE)/VLOOKUP(AL626,'2010 BPTs'!$B$12:$BX801,CU$3+2,FALSE))</f>
        <v>0</v>
      </c>
      <c r="CV626" s="24">
        <f>IF(ISERROR(VLOOKUP(AM626,'2010 BPTs'!$B$12:$BX$181,CV$3,FALSE)/VLOOKUP(AM626,'2010 BPTs'!$B$12:$BX801,CV$3+2,FALSE)),0,VLOOKUP(AM626,'2010 BPTs'!$B$12:$BX$181,CV$3,FALSE)/VLOOKUP(AM626,'2010 BPTs'!$B$12:$BX801,CV$3+2,FALSE))</f>
        <v>0</v>
      </c>
      <c r="CX626" s="93">
        <f>'2012 BPTs'!BR122</f>
        <v>0</v>
      </c>
      <c r="CY626" s="93">
        <f>'2012 BPTs'!BS122</f>
        <v>0</v>
      </c>
    </row>
    <row r="627" spans="2:103" x14ac:dyDescent="0.2">
      <c r="B627" s="2" t="s">
        <v>213</v>
      </c>
      <c r="C627" s="2">
        <f>'2012 BPTs'!E123</f>
        <v>0</v>
      </c>
      <c r="D627" s="2">
        <f t="shared" si="179"/>
        <v>0</v>
      </c>
      <c r="E627" s="4">
        <f>'2012 BPTs'!F123</f>
        <v>0</v>
      </c>
      <c r="F627" s="88">
        <f>'2012 BPTs'!G123</f>
        <v>0</v>
      </c>
      <c r="G627" s="53">
        <f>'2012 BPTs'!I123</f>
        <v>0</v>
      </c>
      <c r="H627" s="88">
        <f>'2012 BPTs'!J123</f>
        <v>0</v>
      </c>
      <c r="I627" s="4">
        <f>'2012 BPTs'!K123</f>
        <v>0</v>
      </c>
      <c r="J627" s="5">
        <f>'2012 BPTs'!M123</f>
        <v>0</v>
      </c>
      <c r="K627" s="99">
        <f>'2012 BPTs'!BL123</f>
        <v>0</v>
      </c>
      <c r="L627" s="100">
        <f t="shared" si="191"/>
        <v>0</v>
      </c>
      <c r="M627" s="101">
        <f t="shared" si="180"/>
        <v>0</v>
      </c>
      <c r="N627" s="102">
        <f t="shared" si="183"/>
        <v>0</v>
      </c>
      <c r="O627" s="103">
        <f>'2012 BPTs'!BM123</f>
        <v>0</v>
      </c>
      <c r="P627" s="100">
        <f t="shared" si="192"/>
        <v>0</v>
      </c>
      <c r="Q627" s="101">
        <f t="shared" si="181"/>
        <v>0</v>
      </c>
      <c r="R627" s="104">
        <f t="shared" si="193"/>
        <v>0</v>
      </c>
      <c r="S627" s="105">
        <f t="shared" si="184"/>
        <v>0</v>
      </c>
      <c r="T627" s="104">
        <f t="shared" si="194"/>
        <v>0</v>
      </c>
      <c r="U627" s="121">
        <f>IF(K627=0,0,IF(B627="Manual",(S627-O627-AP627*(O627/(O627+Z627)))/S627,'2012 BPTs'!BP123))</f>
        <v>0</v>
      </c>
      <c r="V627" s="99">
        <f>'2012 BPTs'!BN123</f>
        <v>0</v>
      </c>
      <c r="W627" s="100">
        <f t="shared" si="190"/>
        <v>0</v>
      </c>
      <c r="X627" s="103">
        <f t="shared" si="182"/>
        <v>0</v>
      </c>
      <c r="Y627" s="102">
        <f t="shared" si="185"/>
        <v>0</v>
      </c>
      <c r="Z627" s="103">
        <f>'2012 BPTs'!BO123</f>
        <v>0</v>
      </c>
      <c r="AA627" s="104">
        <f t="shared" si="195"/>
        <v>0</v>
      </c>
      <c r="AB627" s="106">
        <f>IF(W627=0,0,IF(B627="Manual",(V627-Z627-AP627*(Z627/(Z627+O627)))/V627,'2012 BPTs'!BQ123))</f>
        <v>0</v>
      </c>
      <c r="AD627" s="2" t="str">
        <f t="shared" si="186"/>
        <v>00-0</v>
      </c>
      <c r="AE627" s="2">
        <f>'2012 BPTs'!BA123</f>
        <v>0</v>
      </c>
      <c r="AF627" s="2" t="str">
        <f>IF(B627="Auto",'2012 BPTs'!BB123,D627&amp;E627&amp;"-"&amp;F627)</f>
        <v/>
      </c>
      <c r="AG627" s="2" t="str">
        <f>'2012 BPTs'!BC123</f>
        <v/>
      </c>
      <c r="AH627" s="2" t="str">
        <f>'2012 BPTs'!BD123</f>
        <v/>
      </c>
      <c r="AI627" s="2" t="str">
        <f>'2012 BPTs'!BE123</f>
        <v/>
      </c>
      <c r="AJ627" s="2" t="str">
        <f>'2012 BPTs'!BF123</f>
        <v/>
      </c>
      <c r="AK627" s="2" t="str">
        <f>'2012 BPTs'!BG123</f>
        <v/>
      </c>
      <c r="AL627" s="2" t="str">
        <f>'2012 BPTs'!BH123</f>
        <v/>
      </c>
      <c r="AM627" s="2" t="str">
        <f>'2012 BPTs'!BI123</f>
        <v/>
      </c>
      <c r="AO627" s="128">
        <f>'2012 BPTs'!AJ123*'2012 BPTs'!BK123</f>
        <v>0</v>
      </c>
      <c r="AP627" s="128">
        <f>'2012 BPTs'!AK123*'2012 BPTs'!BK123</f>
        <v>0</v>
      </c>
      <c r="AR627" s="5">
        <f>IF(B627="Auto",'2012 BPTs'!M123,J627)</f>
        <v>0</v>
      </c>
      <c r="AS627" s="5">
        <f>'2012 BPTs'!O123</f>
        <v>0</v>
      </c>
      <c r="AT627" s="5">
        <f>'2012 BPTs'!Q123</f>
        <v>0</v>
      </c>
      <c r="AU627" s="5">
        <f>'2012 BPTs'!S123</f>
        <v>0</v>
      </c>
      <c r="AV627" s="5">
        <f>'2012 BPTs'!U123</f>
        <v>0</v>
      </c>
      <c r="AW627" s="5">
        <f>'2012 BPTs'!W123</f>
        <v>0</v>
      </c>
      <c r="AX627" s="5">
        <f>'2012 BPTs'!Y123</f>
        <v>0</v>
      </c>
      <c r="AY627" s="5">
        <f>'2012 BPTs'!AA123</f>
        <v>0</v>
      </c>
      <c r="BA627" s="24">
        <f>IF(ISNA(VLOOKUP(AF627,'2010 BPTs'!$B$12:$BX$181,BA$3,FALSE)),0,VLOOKUP(AF627,'2010 BPTs'!$B$12:$BX$181,BA$3,FALSE))</f>
        <v>0</v>
      </c>
      <c r="BB627" s="24">
        <f>IF(ISNA(VLOOKUP(AG627,'2010 BPTs'!$B$12:$BX$181,BB$3,FALSE)),0,VLOOKUP(AG627,'2010 BPTs'!$B$12:$BX$181,BB$3,FALSE))</f>
        <v>0</v>
      </c>
      <c r="BC627" s="24">
        <f>IF(ISNA(VLOOKUP(AH627,'2010 BPTs'!$B$12:$BX$181,BC$3,FALSE)),0,VLOOKUP(AH627,'2010 BPTs'!$B$12:$BX$181,BC$3,FALSE))</f>
        <v>0</v>
      </c>
      <c r="BD627" s="24">
        <f>IF(ISNA(VLOOKUP(AI627,'2010 BPTs'!$B$12:$BX$181,BD$3,FALSE)),0,VLOOKUP(AI627,'2010 BPTs'!$B$12:$BX$181,BD$3,FALSE))</f>
        <v>0</v>
      </c>
      <c r="BE627" s="24">
        <f>IF(ISNA(VLOOKUP(AJ627,'2010 BPTs'!$B$12:$BX$181,BE$3,FALSE)),0,VLOOKUP(AJ627,'2010 BPTs'!$B$12:$BX$181,BE$3,FALSE))</f>
        <v>0</v>
      </c>
      <c r="BF627" s="24">
        <f>IF(ISNA(VLOOKUP(AK627,'2010 BPTs'!$B$12:$BX$181,BF$3,FALSE)),0,VLOOKUP(AK627,'2010 BPTs'!$B$12:$BX$181,BF$3,FALSE))</f>
        <v>0</v>
      </c>
      <c r="BG627" s="24">
        <f>IF(ISNA(VLOOKUP(AL627,'2010 BPTs'!$B$12:$BX$181,BG$3,FALSE)),0,VLOOKUP(AL627,'2010 BPTs'!$B$12:$BX$181,BG$3,FALSE))</f>
        <v>0</v>
      </c>
      <c r="BH627" s="24">
        <f>IF(ISNA(VLOOKUP(AM627,'2010 BPTs'!$B$12:$BX$181,BH$3,FALSE)),0,VLOOKUP(AM627,'2010 BPTs'!$B$12:$BX$181,BH$3,FALSE))</f>
        <v>0</v>
      </c>
      <c r="BJ627" s="24">
        <f>IF(ISNA(VLOOKUP(AF627,'2010 BPTs'!$B$12:$BX$181,BJ$3,FALSE)),0,VLOOKUP(AF627,'2010 BPTs'!$B$12:$BX$181,BJ$3,FALSE))</f>
        <v>0</v>
      </c>
      <c r="BK627" s="24">
        <f>IF(ISNA(VLOOKUP(AG627,'2010 BPTs'!$B$12:$BX$181,BK$3,FALSE)),0,VLOOKUP(AG627,'2010 BPTs'!$B$12:$BX$181,BK$3,FALSE))</f>
        <v>0</v>
      </c>
      <c r="BL627" s="24">
        <f>IF(ISNA(VLOOKUP(AH627,'2010 BPTs'!$B$12:$BX$181,BL$3,FALSE)),0,VLOOKUP(AH627,'2010 BPTs'!$B$12:$BX$181,BL$3,FALSE))</f>
        <v>0</v>
      </c>
      <c r="BM627" s="24">
        <f>IF(ISNA(VLOOKUP(AI627,'2010 BPTs'!$B$12:$BX$181,BM$3,FALSE)),0,VLOOKUP(AI627,'2010 BPTs'!$B$12:$BX$181,BM$3,FALSE))</f>
        <v>0</v>
      </c>
      <c r="BN627" s="24">
        <f>IF(ISNA(VLOOKUP(AJ627,'2010 BPTs'!$B$12:$BX$181,BN$3,FALSE)),0,VLOOKUP(AJ627,'2010 BPTs'!$B$12:$BX$181,BN$3,FALSE))</f>
        <v>0</v>
      </c>
      <c r="BO627" s="24">
        <f>IF(ISNA(VLOOKUP(AK627,'2010 BPTs'!$B$12:$BX$181,BO$3,FALSE)),0,VLOOKUP(AK627,'2010 BPTs'!$B$12:$BX$181,BO$3,FALSE))</f>
        <v>0</v>
      </c>
      <c r="BP627" s="24">
        <f>IF(ISNA(VLOOKUP(AL627,'2010 BPTs'!$B$12:$BX$181,BP$3,FALSE)),0,VLOOKUP(AL627,'2010 BPTs'!$B$12:$BX$181,BP$3,FALSE))</f>
        <v>0</v>
      </c>
      <c r="BQ627" s="24">
        <f>IF(ISNA(VLOOKUP(AM627,'2010 BPTs'!$B$12:$BX$181,BQ$3,FALSE)),0,VLOOKUP(AM627,'2010 BPTs'!$B$12:$BX$181,BQ$3,FALSE))</f>
        <v>0</v>
      </c>
      <c r="BS627" s="78">
        <f t="shared" si="187"/>
        <v>0</v>
      </c>
      <c r="BT627" s="68">
        <f t="shared" si="188"/>
        <v>0</v>
      </c>
      <c r="BU627" s="68">
        <f t="shared" si="189"/>
        <v>0</v>
      </c>
      <c r="BW627" s="24">
        <f>IF(ISNA(VLOOKUP(AF627,'2010 BPTs'!$B$12:$BX$181,BW$3,FALSE)),0,VLOOKUP(AF627,'2010 BPTs'!$B$12:$BX$181,BW$3,FALSE))</f>
        <v>0</v>
      </c>
      <c r="BX627" s="24">
        <f>IF(ISNA(VLOOKUP(AG627,'2010 BPTs'!$B$12:$BX$181,BX$3,FALSE)),0,VLOOKUP(AG627,'2010 BPTs'!$B$12:$BX$181,BX$3,FALSE))</f>
        <v>0</v>
      </c>
      <c r="BY627" s="24">
        <f>IF(ISNA(VLOOKUP(AH627,'2010 BPTs'!$B$12:$BX$181,BY$3,FALSE)),0,VLOOKUP(AH627,'2010 BPTs'!$B$12:$BX$181,BY$3,FALSE))</f>
        <v>0</v>
      </c>
      <c r="BZ627" s="24">
        <f>IF(ISNA(VLOOKUP(AI627,'2010 BPTs'!$B$12:$BX$181,BZ$3,FALSE)),0,VLOOKUP(AI627,'2010 BPTs'!$B$12:$BX$181,BZ$3,FALSE))</f>
        <v>0</v>
      </c>
      <c r="CA627" s="24">
        <f>IF(ISNA(VLOOKUP(AJ627,'2010 BPTs'!$B$12:$BX$181,CA$3,FALSE)),0,VLOOKUP(AJ627,'2010 BPTs'!$B$12:$BX$181,CA$3,FALSE))</f>
        <v>0</v>
      </c>
      <c r="CB627" s="24">
        <f>IF(ISNA(VLOOKUP(AK627,'2010 BPTs'!$B$12:$BX$181,CB$3,FALSE)),0,VLOOKUP(AK627,'2010 BPTs'!$B$12:$BX$181,CB$3,FALSE))</f>
        <v>0</v>
      </c>
      <c r="CC627" s="24">
        <f>IF(ISNA(VLOOKUP(AL627,'2010 BPTs'!$B$12:$BX$181,CC$3,FALSE)),0,VLOOKUP(AL627,'2010 BPTs'!$B$12:$BX$181,CC$3,FALSE))</f>
        <v>0</v>
      </c>
      <c r="CD627" s="24">
        <f>IF(ISNA(VLOOKUP(AM627,'2010 BPTs'!$B$12:$BX$181,CD$3,FALSE)),0,VLOOKUP(AM627,'2010 BPTs'!$B$12:$BX$181,CD$3,FALSE))</f>
        <v>0</v>
      </c>
      <c r="CF627" s="24">
        <f>IF(ISERROR(VLOOKUP(AF627,'2010 BPTs'!$B$12:$BX$181,CF$3,FALSE)/VLOOKUP(AF627,'2010 BPTs'!$B$12:$BX802,CF$3+3,FALSE)),0,VLOOKUP(AF627,'2010 BPTs'!$B$12:$BX$181,CF$3,FALSE)/VLOOKUP(AF627,'2010 BPTs'!$B$12:$BX802,CF$3+3,FALSE))</f>
        <v>0</v>
      </c>
      <c r="CG627" s="24">
        <f>IF(ISERROR(VLOOKUP(AG627,'2010 BPTs'!$B$12:$BX$181,CG$3,FALSE)/VLOOKUP(AG627,'2010 BPTs'!$B$12:$BX802,CG$3+3,FALSE)),0,VLOOKUP(AG627,'2010 BPTs'!$B$12:$BX$181,CG$3,FALSE)/VLOOKUP(AG627,'2010 BPTs'!$B$12:$BX802,CG$3+3,FALSE))</f>
        <v>0</v>
      </c>
      <c r="CH627" s="24">
        <f>IF(ISERROR(VLOOKUP(AH627,'2010 BPTs'!$B$12:$BX$181,CH$3,FALSE)/VLOOKUP(AH627,'2010 BPTs'!$B$12:$BX802,CH$3+3,FALSE)),0,VLOOKUP(AH627,'2010 BPTs'!$B$12:$BX$181,CH$3,FALSE)/VLOOKUP(AH627,'2010 BPTs'!$B$12:$BX802,CH$3+3,FALSE))</f>
        <v>0</v>
      </c>
      <c r="CI627" s="24">
        <f>IF(ISERROR(VLOOKUP(AI627,'2010 BPTs'!$B$12:$BX$181,CI$3,FALSE)/VLOOKUP(AI627,'2010 BPTs'!$B$12:$BX802,CI$3+3,FALSE)),0,VLOOKUP(AI627,'2010 BPTs'!$B$12:$BX$181,CI$3,FALSE)/VLOOKUP(AI627,'2010 BPTs'!$B$12:$BX802,CI$3+3,FALSE))</f>
        <v>0</v>
      </c>
      <c r="CJ627" s="24">
        <f>IF(ISERROR(VLOOKUP(AJ627,'2010 BPTs'!$B$12:$BX$181,CJ$3,FALSE)/VLOOKUP(AJ627,'2010 BPTs'!$B$12:$BX802,CJ$3+3,FALSE)),0,VLOOKUP(AJ627,'2010 BPTs'!$B$12:$BX$181,CJ$3,FALSE)/VLOOKUP(AJ627,'2010 BPTs'!$B$12:$BX802,CJ$3+3,FALSE))</f>
        <v>0</v>
      </c>
      <c r="CK627" s="24">
        <f>IF(ISERROR(VLOOKUP(AK627,'2010 BPTs'!$B$12:$BX$181,CK$3,FALSE)/VLOOKUP(AK627,'2010 BPTs'!$B$12:$BX802,CK$3+3,FALSE)),0,VLOOKUP(AK627,'2010 BPTs'!$B$12:$BX$181,CK$3,FALSE)/VLOOKUP(AK627,'2010 BPTs'!$B$12:$BX802,CK$3+3,FALSE))</f>
        <v>0</v>
      </c>
      <c r="CL627" s="24">
        <f>IF(ISERROR(VLOOKUP(AL627,'2010 BPTs'!$B$12:$BX$181,CL$3,FALSE)/VLOOKUP(AL627,'2010 BPTs'!$B$12:$BX802,CL$3+3,FALSE)),0,VLOOKUP(AL627,'2010 BPTs'!$B$12:$BX$181,CL$3,FALSE)/VLOOKUP(AL627,'2010 BPTs'!$B$12:$BX802,CL$3+3,FALSE))</f>
        <v>0</v>
      </c>
      <c r="CM627" s="24">
        <f>IF(ISERROR(VLOOKUP(AM627,'2010 BPTs'!$B$12:$BX$181,CM$3,FALSE)/VLOOKUP(AM627,'2010 BPTs'!$B$12:$BX802,CM$3+3,FALSE)),0,VLOOKUP(AM627,'2010 BPTs'!$B$12:$BX$181,CM$3,FALSE)/VLOOKUP(AM627,'2010 BPTs'!$B$12:$BX802,CM$3+3,FALSE))</f>
        <v>0</v>
      </c>
      <c r="CO627" s="24">
        <f>IF(ISERROR(VLOOKUP(AF627,'2010 BPTs'!$B$12:$BX$181,CO$3,FALSE)/VLOOKUP(AF627,'2010 BPTs'!$B$12:$BX802,CO$3+2,FALSE)),0,VLOOKUP(AF627,'2010 BPTs'!$B$12:$BX$181,CO$3,FALSE)/VLOOKUP(AF627,'2010 BPTs'!$B$12:$BX802,CO$3+2,FALSE))</f>
        <v>0</v>
      </c>
      <c r="CP627" s="24">
        <f>IF(ISERROR(VLOOKUP(AG627,'2010 BPTs'!$B$12:$BX$181,CP$3,FALSE)/VLOOKUP(AG627,'2010 BPTs'!$B$12:$BX802,CP$3+2,FALSE)),0,VLOOKUP(AG627,'2010 BPTs'!$B$12:$BX$181,CP$3,FALSE)/VLOOKUP(AG627,'2010 BPTs'!$B$12:$BX802,CP$3+2,FALSE))</f>
        <v>0</v>
      </c>
      <c r="CQ627" s="24">
        <f>IF(ISERROR(VLOOKUP(AH627,'2010 BPTs'!$B$12:$BX$181,CQ$3,FALSE)/VLOOKUP(AH627,'2010 BPTs'!$B$12:$BX802,CQ$3+2,FALSE)),0,VLOOKUP(AH627,'2010 BPTs'!$B$12:$BX$181,CQ$3,FALSE)/VLOOKUP(AH627,'2010 BPTs'!$B$12:$BX802,CQ$3+2,FALSE))</f>
        <v>0</v>
      </c>
      <c r="CR627" s="24">
        <f>IF(ISERROR(VLOOKUP(AI627,'2010 BPTs'!$B$12:$BX$181,CR$3,FALSE)/VLOOKUP(AI627,'2010 BPTs'!$B$12:$BX802,CR$3+2,FALSE)),0,VLOOKUP(AI627,'2010 BPTs'!$B$12:$BX$181,CR$3,FALSE)/VLOOKUP(AI627,'2010 BPTs'!$B$12:$BX802,CR$3+2,FALSE))</f>
        <v>0</v>
      </c>
      <c r="CS627" s="24">
        <f>IF(ISERROR(VLOOKUP(AJ627,'2010 BPTs'!$B$12:$BX$181,CS$3,FALSE)/VLOOKUP(AJ627,'2010 BPTs'!$B$12:$BX802,CS$3+2,FALSE)),0,VLOOKUP(AJ627,'2010 BPTs'!$B$12:$BX$181,CS$3,FALSE)/VLOOKUP(AJ627,'2010 BPTs'!$B$12:$BX802,CS$3+2,FALSE))</f>
        <v>0</v>
      </c>
      <c r="CT627" s="24">
        <f>IF(ISERROR(VLOOKUP(AK627,'2010 BPTs'!$B$12:$BX$181,CT$3,FALSE)/VLOOKUP(AK627,'2010 BPTs'!$B$12:$BX802,CT$3+2,FALSE)),0,VLOOKUP(AK627,'2010 BPTs'!$B$12:$BX$181,CT$3,FALSE)/VLOOKUP(AK627,'2010 BPTs'!$B$12:$BX802,CT$3+2,FALSE))</f>
        <v>0</v>
      </c>
      <c r="CU627" s="24">
        <f>IF(ISERROR(VLOOKUP(AL627,'2010 BPTs'!$B$12:$BX$181,CU$3,FALSE)/VLOOKUP(AL627,'2010 BPTs'!$B$12:$BX802,CU$3+2,FALSE)),0,VLOOKUP(AL627,'2010 BPTs'!$B$12:$BX$181,CU$3,FALSE)/VLOOKUP(AL627,'2010 BPTs'!$B$12:$BX802,CU$3+2,FALSE))</f>
        <v>0</v>
      </c>
      <c r="CV627" s="24">
        <f>IF(ISERROR(VLOOKUP(AM627,'2010 BPTs'!$B$12:$BX$181,CV$3,FALSE)/VLOOKUP(AM627,'2010 BPTs'!$B$12:$BX802,CV$3+2,FALSE)),0,VLOOKUP(AM627,'2010 BPTs'!$B$12:$BX$181,CV$3,FALSE)/VLOOKUP(AM627,'2010 BPTs'!$B$12:$BX802,CV$3+2,FALSE))</f>
        <v>0</v>
      </c>
      <c r="CX627" s="93">
        <f>'2012 BPTs'!BR123</f>
        <v>0</v>
      </c>
      <c r="CY627" s="93">
        <f>'2012 BPTs'!BS123</f>
        <v>0</v>
      </c>
    </row>
    <row r="628" spans="2:103" x14ac:dyDescent="0.2">
      <c r="B628" s="2" t="s">
        <v>213</v>
      </c>
      <c r="C628" s="2">
        <f>'2012 BPTs'!E124</f>
        <v>0</v>
      </c>
      <c r="D628" s="2">
        <f t="shared" si="179"/>
        <v>0</v>
      </c>
      <c r="E628" s="4">
        <f>'2012 BPTs'!F124</f>
        <v>0</v>
      </c>
      <c r="F628" s="88">
        <f>'2012 BPTs'!G124</f>
        <v>0</v>
      </c>
      <c r="G628" s="53">
        <f>'2012 BPTs'!I124</f>
        <v>0</v>
      </c>
      <c r="H628" s="88">
        <f>'2012 BPTs'!J124</f>
        <v>0</v>
      </c>
      <c r="I628" s="4">
        <f>'2012 BPTs'!K124</f>
        <v>0</v>
      </c>
      <c r="J628" s="5">
        <f>'2012 BPTs'!M124</f>
        <v>0</v>
      </c>
      <c r="K628" s="99">
        <f>'2012 BPTs'!BL124</f>
        <v>0</v>
      </c>
      <c r="L628" s="100">
        <f t="shared" si="191"/>
        <v>0</v>
      </c>
      <c r="M628" s="101">
        <f t="shared" si="180"/>
        <v>0</v>
      </c>
      <c r="N628" s="102">
        <f t="shared" si="183"/>
        <v>0</v>
      </c>
      <c r="O628" s="103">
        <f>'2012 BPTs'!BM124</f>
        <v>0</v>
      </c>
      <c r="P628" s="100">
        <f t="shared" si="192"/>
        <v>0</v>
      </c>
      <c r="Q628" s="101">
        <f t="shared" si="181"/>
        <v>0</v>
      </c>
      <c r="R628" s="104">
        <f t="shared" si="193"/>
        <v>0</v>
      </c>
      <c r="S628" s="105">
        <f t="shared" si="184"/>
        <v>0</v>
      </c>
      <c r="T628" s="104">
        <f t="shared" si="194"/>
        <v>0</v>
      </c>
      <c r="U628" s="121">
        <f>IF(K628=0,0,IF(B628="Manual",(S628-O628-AP628*(O628/(O628+Z628)))/S628,'2012 BPTs'!BP124))</f>
        <v>0</v>
      </c>
      <c r="V628" s="99">
        <f>'2012 BPTs'!BN124</f>
        <v>0</v>
      </c>
      <c r="W628" s="100">
        <f t="shared" si="190"/>
        <v>0</v>
      </c>
      <c r="X628" s="103">
        <f t="shared" si="182"/>
        <v>0</v>
      </c>
      <c r="Y628" s="102">
        <f t="shared" si="185"/>
        <v>0</v>
      </c>
      <c r="Z628" s="103">
        <f>'2012 BPTs'!BO124</f>
        <v>0</v>
      </c>
      <c r="AA628" s="104">
        <f t="shared" si="195"/>
        <v>0</v>
      </c>
      <c r="AB628" s="106">
        <f>IF(W628=0,0,IF(B628="Manual",(V628-Z628-AP628*(Z628/(Z628+O628)))/V628,'2012 BPTs'!BQ124))</f>
        <v>0</v>
      </c>
      <c r="AD628" s="2" t="str">
        <f t="shared" si="186"/>
        <v>00-0</v>
      </c>
      <c r="AE628" s="2">
        <f>'2012 BPTs'!BA124</f>
        <v>0</v>
      </c>
      <c r="AF628" s="2" t="str">
        <f>IF(B628="Auto",'2012 BPTs'!BB124,D628&amp;E628&amp;"-"&amp;F628)</f>
        <v/>
      </c>
      <c r="AG628" s="2" t="str">
        <f>'2012 BPTs'!BC124</f>
        <v/>
      </c>
      <c r="AH628" s="2" t="str">
        <f>'2012 BPTs'!BD124</f>
        <v/>
      </c>
      <c r="AI628" s="2" t="str">
        <f>'2012 BPTs'!BE124</f>
        <v/>
      </c>
      <c r="AJ628" s="2" t="str">
        <f>'2012 BPTs'!BF124</f>
        <v/>
      </c>
      <c r="AK628" s="2" t="str">
        <f>'2012 BPTs'!BG124</f>
        <v/>
      </c>
      <c r="AL628" s="2" t="str">
        <f>'2012 BPTs'!BH124</f>
        <v/>
      </c>
      <c r="AM628" s="2" t="str">
        <f>'2012 BPTs'!BI124</f>
        <v/>
      </c>
      <c r="AO628" s="128">
        <f>'2012 BPTs'!AJ124*'2012 BPTs'!BK124</f>
        <v>0</v>
      </c>
      <c r="AP628" s="128">
        <f>'2012 BPTs'!AK124*'2012 BPTs'!BK124</f>
        <v>0</v>
      </c>
      <c r="AR628" s="5">
        <f>IF(B628="Auto",'2012 BPTs'!M124,J628)</f>
        <v>0</v>
      </c>
      <c r="AS628" s="5">
        <f>'2012 BPTs'!O124</f>
        <v>0</v>
      </c>
      <c r="AT628" s="5">
        <f>'2012 BPTs'!Q124</f>
        <v>0</v>
      </c>
      <c r="AU628" s="5">
        <f>'2012 BPTs'!S124</f>
        <v>0</v>
      </c>
      <c r="AV628" s="5">
        <f>'2012 BPTs'!U124</f>
        <v>0</v>
      </c>
      <c r="AW628" s="5">
        <f>'2012 BPTs'!W124</f>
        <v>0</v>
      </c>
      <c r="AX628" s="5">
        <f>'2012 BPTs'!Y124</f>
        <v>0</v>
      </c>
      <c r="AY628" s="5">
        <f>'2012 BPTs'!AA124</f>
        <v>0</v>
      </c>
      <c r="BA628" s="24">
        <f>IF(ISNA(VLOOKUP(AF628,'2010 BPTs'!$B$12:$BX$181,BA$3,FALSE)),0,VLOOKUP(AF628,'2010 BPTs'!$B$12:$BX$181,BA$3,FALSE))</f>
        <v>0</v>
      </c>
      <c r="BB628" s="24">
        <f>IF(ISNA(VLOOKUP(AG628,'2010 BPTs'!$B$12:$BX$181,BB$3,FALSE)),0,VLOOKUP(AG628,'2010 BPTs'!$B$12:$BX$181,BB$3,FALSE))</f>
        <v>0</v>
      </c>
      <c r="BC628" s="24">
        <f>IF(ISNA(VLOOKUP(AH628,'2010 BPTs'!$B$12:$BX$181,BC$3,FALSE)),0,VLOOKUP(AH628,'2010 BPTs'!$B$12:$BX$181,BC$3,FALSE))</f>
        <v>0</v>
      </c>
      <c r="BD628" s="24">
        <f>IF(ISNA(VLOOKUP(AI628,'2010 BPTs'!$B$12:$BX$181,BD$3,FALSE)),0,VLOOKUP(AI628,'2010 BPTs'!$B$12:$BX$181,BD$3,FALSE))</f>
        <v>0</v>
      </c>
      <c r="BE628" s="24">
        <f>IF(ISNA(VLOOKUP(AJ628,'2010 BPTs'!$B$12:$BX$181,BE$3,FALSE)),0,VLOOKUP(AJ628,'2010 BPTs'!$B$12:$BX$181,BE$3,FALSE))</f>
        <v>0</v>
      </c>
      <c r="BF628" s="24">
        <f>IF(ISNA(VLOOKUP(AK628,'2010 BPTs'!$B$12:$BX$181,BF$3,FALSE)),0,VLOOKUP(AK628,'2010 BPTs'!$B$12:$BX$181,BF$3,FALSE))</f>
        <v>0</v>
      </c>
      <c r="BG628" s="24">
        <f>IF(ISNA(VLOOKUP(AL628,'2010 BPTs'!$B$12:$BX$181,BG$3,FALSE)),0,VLOOKUP(AL628,'2010 BPTs'!$B$12:$BX$181,BG$3,FALSE))</f>
        <v>0</v>
      </c>
      <c r="BH628" s="24">
        <f>IF(ISNA(VLOOKUP(AM628,'2010 BPTs'!$B$12:$BX$181,BH$3,FALSE)),0,VLOOKUP(AM628,'2010 BPTs'!$B$12:$BX$181,BH$3,FALSE))</f>
        <v>0</v>
      </c>
      <c r="BJ628" s="24">
        <f>IF(ISNA(VLOOKUP(AF628,'2010 BPTs'!$B$12:$BX$181,BJ$3,FALSE)),0,VLOOKUP(AF628,'2010 BPTs'!$B$12:$BX$181,BJ$3,FALSE))</f>
        <v>0</v>
      </c>
      <c r="BK628" s="24">
        <f>IF(ISNA(VLOOKUP(AG628,'2010 BPTs'!$B$12:$BX$181,BK$3,FALSE)),0,VLOOKUP(AG628,'2010 BPTs'!$B$12:$BX$181,BK$3,FALSE))</f>
        <v>0</v>
      </c>
      <c r="BL628" s="24">
        <f>IF(ISNA(VLOOKUP(AH628,'2010 BPTs'!$B$12:$BX$181,BL$3,FALSE)),0,VLOOKUP(AH628,'2010 BPTs'!$B$12:$BX$181,BL$3,FALSE))</f>
        <v>0</v>
      </c>
      <c r="BM628" s="24">
        <f>IF(ISNA(VLOOKUP(AI628,'2010 BPTs'!$B$12:$BX$181,BM$3,FALSE)),0,VLOOKUP(AI628,'2010 BPTs'!$B$12:$BX$181,BM$3,FALSE))</f>
        <v>0</v>
      </c>
      <c r="BN628" s="24">
        <f>IF(ISNA(VLOOKUP(AJ628,'2010 BPTs'!$B$12:$BX$181,BN$3,FALSE)),0,VLOOKUP(AJ628,'2010 BPTs'!$B$12:$BX$181,BN$3,FALSE))</f>
        <v>0</v>
      </c>
      <c r="BO628" s="24">
        <f>IF(ISNA(VLOOKUP(AK628,'2010 BPTs'!$B$12:$BX$181,BO$3,FALSE)),0,VLOOKUP(AK628,'2010 BPTs'!$B$12:$BX$181,BO$3,FALSE))</f>
        <v>0</v>
      </c>
      <c r="BP628" s="24">
        <f>IF(ISNA(VLOOKUP(AL628,'2010 BPTs'!$B$12:$BX$181,BP$3,FALSE)),0,VLOOKUP(AL628,'2010 BPTs'!$B$12:$BX$181,BP$3,FALSE))</f>
        <v>0</v>
      </c>
      <c r="BQ628" s="24">
        <f>IF(ISNA(VLOOKUP(AM628,'2010 BPTs'!$B$12:$BX$181,BQ$3,FALSE)),0,VLOOKUP(AM628,'2010 BPTs'!$B$12:$BX$181,BQ$3,FALSE))</f>
        <v>0</v>
      </c>
      <c r="BS628" s="78">
        <f t="shared" si="187"/>
        <v>0</v>
      </c>
      <c r="BT628" s="68">
        <f t="shared" si="188"/>
        <v>0</v>
      </c>
      <c r="BU628" s="68">
        <f t="shared" si="189"/>
        <v>0</v>
      </c>
      <c r="BW628" s="24">
        <f>IF(ISNA(VLOOKUP(AF628,'2010 BPTs'!$B$12:$BX$181,BW$3,FALSE)),0,VLOOKUP(AF628,'2010 BPTs'!$B$12:$BX$181,BW$3,FALSE))</f>
        <v>0</v>
      </c>
      <c r="BX628" s="24">
        <f>IF(ISNA(VLOOKUP(AG628,'2010 BPTs'!$B$12:$BX$181,BX$3,FALSE)),0,VLOOKUP(AG628,'2010 BPTs'!$B$12:$BX$181,BX$3,FALSE))</f>
        <v>0</v>
      </c>
      <c r="BY628" s="24">
        <f>IF(ISNA(VLOOKUP(AH628,'2010 BPTs'!$B$12:$BX$181,BY$3,FALSE)),0,VLOOKUP(AH628,'2010 BPTs'!$B$12:$BX$181,BY$3,FALSE))</f>
        <v>0</v>
      </c>
      <c r="BZ628" s="24">
        <f>IF(ISNA(VLOOKUP(AI628,'2010 BPTs'!$B$12:$BX$181,BZ$3,FALSE)),0,VLOOKUP(AI628,'2010 BPTs'!$B$12:$BX$181,BZ$3,FALSE))</f>
        <v>0</v>
      </c>
      <c r="CA628" s="24">
        <f>IF(ISNA(VLOOKUP(AJ628,'2010 BPTs'!$B$12:$BX$181,CA$3,FALSE)),0,VLOOKUP(AJ628,'2010 BPTs'!$B$12:$BX$181,CA$3,FALSE))</f>
        <v>0</v>
      </c>
      <c r="CB628" s="24">
        <f>IF(ISNA(VLOOKUP(AK628,'2010 BPTs'!$B$12:$BX$181,CB$3,FALSE)),0,VLOOKUP(AK628,'2010 BPTs'!$B$12:$BX$181,CB$3,FALSE))</f>
        <v>0</v>
      </c>
      <c r="CC628" s="24">
        <f>IF(ISNA(VLOOKUP(AL628,'2010 BPTs'!$B$12:$BX$181,CC$3,FALSE)),0,VLOOKUP(AL628,'2010 BPTs'!$B$12:$BX$181,CC$3,FALSE))</f>
        <v>0</v>
      </c>
      <c r="CD628" s="24">
        <f>IF(ISNA(VLOOKUP(AM628,'2010 BPTs'!$B$12:$BX$181,CD$3,FALSE)),0,VLOOKUP(AM628,'2010 BPTs'!$B$12:$BX$181,CD$3,FALSE))</f>
        <v>0</v>
      </c>
      <c r="CF628" s="24">
        <f>IF(ISERROR(VLOOKUP(AF628,'2010 BPTs'!$B$12:$BX$181,CF$3,FALSE)/VLOOKUP(AF628,'2010 BPTs'!$B$12:$BX803,CF$3+3,FALSE)),0,VLOOKUP(AF628,'2010 BPTs'!$B$12:$BX$181,CF$3,FALSE)/VLOOKUP(AF628,'2010 BPTs'!$B$12:$BX803,CF$3+3,FALSE))</f>
        <v>0</v>
      </c>
      <c r="CG628" s="24">
        <f>IF(ISERROR(VLOOKUP(AG628,'2010 BPTs'!$B$12:$BX$181,CG$3,FALSE)/VLOOKUP(AG628,'2010 BPTs'!$B$12:$BX803,CG$3+3,FALSE)),0,VLOOKUP(AG628,'2010 BPTs'!$B$12:$BX$181,CG$3,FALSE)/VLOOKUP(AG628,'2010 BPTs'!$B$12:$BX803,CG$3+3,FALSE))</f>
        <v>0</v>
      </c>
      <c r="CH628" s="24">
        <f>IF(ISERROR(VLOOKUP(AH628,'2010 BPTs'!$B$12:$BX$181,CH$3,FALSE)/VLOOKUP(AH628,'2010 BPTs'!$B$12:$BX803,CH$3+3,FALSE)),0,VLOOKUP(AH628,'2010 BPTs'!$B$12:$BX$181,CH$3,FALSE)/VLOOKUP(AH628,'2010 BPTs'!$B$12:$BX803,CH$3+3,FALSE))</f>
        <v>0</v>
      </c>
      <c r="CI628" s="24">
        <f>IF(ISERROR(VLOOKUP(AI628,'2010 BPTs'!$B$12:$BX$181,CI$3,FALSE)/VLOOKUP(AI628,'2010 BPTs'!$B$12:$BX803,CI$3+3,FALSE)),0,VLOOKUP(AI628,'2010 BPTs'!$B$12:$BX$181,CI$3,FALSE)/VLOOKUP(AI628,'2010 BPTs'!$B$12:$BX803,CI$3+3,FALSE))</f>
        <v>0</v>
      </c>
      <c r="CJ628" s="24">
        <f>IF(ISERROR(VLOOKUP(AJ628,'2010 BPTs'!$B$12:$BX$181,CJ$3,FALSE)/VLOOKUP(AJ628,'2010 BPTs'!$B$12:$BX803,CJ$3+3,FALSE)),0,VLOOKUP(AJ628,'2010 BPTs'!$B$12:$BX$181,CJ$3,FALSE)/VLOOKUP(AJ628,'2010 BPTs'!$B$12:$BX803,CJ$3+3,FALSE))</f>
        <v>0</v>
      </c>
      <c r="CK628" s="24">
        <f>IF(ISERROR(VLOOKUP(AK628,'2010 BPTs'!$B$12:$BX$181,CK$3,FALSE)/VLOOKUP(AK628,'2010 BPTs'!$B$12:$BX803,CK$3+3,FALSE)),0,VLOOKUP(AK628,'2010 BPTs'!$B$12:$BX$181,CK$3,FALSE)/VLOOKUP(AK628,'2010 BPTs'!$B$12:$BX803,CK$3+3,FALSE))</f>
        <v>0</v>
      </c>
      <c r="CL628" s="24">
        <f>IF(ISERROR(VLOOKUP(AL628,'2010 BPTs'!$B$12:$BX$181,CL$3,FALSE)/VLOOKUP(AL628,'2010 BPTs'!$B$12:$BX803,CL$3+3,FALSE)),0,VLOOKUP(AL628,'2010 BPTs'!$B$12:$BX$181,CL$3,FALSE)/VLOOKUP(AL628,'2010 BPTs'!$B$12:$BX803,CL$3+3,FALSE))</f>
        <v>0</v>
      </c>
      <c r="CM628" s="24">
        <f>IF(ISERROR(VLOOKUP(AM628,'2010 BPTs'!$B$12:$BX$181,CM$3,FALSE)/VLOOKUP(AM628,'2010 BPTs'!$B$12:$BX803,CM$3+3,FALSE)),0,VLOOKUP(AM628,'2010 BPTs'!$B$12:$BX$181,CM$3,FALSE)/VLOOKUP(AM628,'2010 BPTs'!$B$12:$BX803,CM$3+3,FALSE))</f>
        <v>0</v>
      </c>
      <c r="CO628" s="24">
        <f>IF(ISERROR(VLOOKUP(AF628,'2010 BPTs'!$B$12:$BX$181,CO$3,FALSE)/VLOOKUP(AF628,'2010 BPTs'!$B$12:$BX803,CO$3+2,FALSE)),0,VLOOKUP(AF628,'2010 BPTs'!$B$12:$BX$181,CO$3,FALSE)/VLOOKUP(AF628,'2010 BPTs'!$B$12:$BX803,CO$3+2,FALSE))</f>
        <v>0</v>
      </c>
      <c r="CP628" s="24">
        <f>IF(ISERROR(VLOOKUP(AG628,'2010 BPTs'!$B$12:$BX$181,CP$3,FALSE)/VLOOKUP(AG628,'2010 BPTs'!$B$12:$BX803,CP$3+2,FALSE)),0,VLOOKUP(AG628,'2010 BPTs'!$B$12:$BX$181,CP$3,FALSE)/VLOOKUP(AG628,'2010 BPTs'!$B$12:$BX803,CP$3+2,FALSE))</f>
        <v>0</v>
      </c>
      <c r="CQ628" s="24">
        <f>IF(ISERROR(VLOOKUP(AH628,'2010 BPTs'!$B$12:$BX$181,CQ$3,FALSE)/VLOOKUP(AH628,'2010 BPTs'!$B$12:$BX803,CQ$3+2,FALSE)),0,VLOOKUP(AH628,'2010 BPTs'!$B$12:$BX$181,CQ$3,FALSE)/VLOOKUP(AH628,'2010 BPTs'!$B$12:$BX803,CQ$3+2,FALSE))</f>
        <v>0</v>
      </c>
      <c r="CR628" s="24">
        <f>IF(ISERROR(VLOOKUP(AI628,'2010 BPTs'!$B$12:$BX$181,CR$3,FALSE)/VLOOKUP(AI628,'2010 BPTs'!$B$12:$BX803,CR$3+2,FALSE)),0,VLOOKUP(AI628,'2010 BPTs'!$B$12:$BX$181,CR$3,FALSE)/VLOOKUP(AI628,'2010 BPTs'!$B$12:$BX803,CR$3+2,FALSE))</f>
        <v>0</v>
      </c>
      <c r="CS628" s="24">
        <f>IF(ISERROR(VLOOKUP(AJ628,'2010 BPTs'!$B$12:$BX$181,CS$3,FALSE)/VLOOKUP(AJ628,'2010 BPTs'!$B$12:$BX803,CS$3+2,FALSE)),0,VLOOKUP(AJ628,'2010 BPTs'!$B$12:$BX$181,CS$3,FALSE)/VLOOKUP(AJ628,'2010 BPTs'!$B$12:$BX803,CS$3+2,FALSE))</f>
        <v>0</v>
      </c>
      <c r="CT628" s="24">
        <f>IF(ISERROR(VLOOKUP(AK628,'2010 BPTs'!$B$12:$BX$181,CT$3,FALSE)/VLOOKUP(AK628,'2010 BPTs'!$B$12:$BX803,CT$3+2,FALSE)),0,VLOOKUP(AK628,'2010 BPTs'!$B$12:$BX$181,CT$3,FALSE)/VLOOKUP(AK628,'2010 BPTs'!$B$12:$BX803,CT$3+2,FALSE))</f>
        <v>0</v>
      </c>
      <c r="CU628" s="24">
        <f>IF(ISERROR(VLOOKUP(AL628,'2010 BPTs'!$B$12:$BX$181,CU$3,FALSE)/VLOOKUP(AL628,'2010 BPTs'!$B$12:$BX803,CU$3+2,FALSE)),0,VLOOKUP(AL628,'2010 BPTs'!$B$12:$BX$181,CU$3,FALSE)/VLOOKUP(AL628,'2010 BPTs'!$B$12:$BX803,CU$3+2,FALSE))</f>
        <v>0</v>
      </c>
      <c r="CV628" s="24">
        <f>IF(ISERROR(VLOOKUP(AM628,'2010 BPTs'!$B$12:$BX$181,CV$3,FALSE)/VLOOKUP(AM628,'2010 BPTs'!$B$12:$BX803,CV$3+2,FALSE)),0,VLOOKUP(AM628,'2010 BPTs'!$B$12:$BX$181,CV$3,FALSE)/VLOOKUP(AM628,'2010 BPTs'!$B$12:$BX803,CV$3+2,FALSE))</f>
        <v>0</v>
      </c>
      <c r="CX628" s="93">
        <f>'2012 BPTs'!BR124</f>
        <v>0</v>
      </c>
      <c r="CY628" s="93">
        <f>'2012 BPTs'!BS124</f>
        <v>0</v>
      </c>
    </row>
    <row r="629" spans="2:103" x14ac:dyDescent="0.2">
      <c r="B629" s="2" t="s">
        <v>213</v>
      </c>
      <c r="C629" s="2">
        <f>'2012 BPTs'!E125</f>
        <v>0</v>
      </c>
      <c r="D629" s="2">
        <f t="shared" si="179"/>
        <v>0</v>
      </c>
      <c r="E629" s="4">
        <f>'2012 BPTs'!F125</f>
        <v>0</v>
      </c>
      <c r="F629" s="88">
        <f>'2012 BPTs'!G125</f>
        <v>0</v>
      </c>
      <c r="G629" s="53">
        <f>'2012 BPTs'!I125</f>
        <v>0</v>
      </c>
      <c r="H629" s="88">
        <f>'2012 BPTs'!J125</f>
        <v>0</v>
      </c>
      <c r="I629" s="4">
        <f>'2012 BPTs'!K125</f>
        <v>0</v>
      </c>
      <c r="J629" s="5">
        <f>'2012 BPTs'!M125</f>
        <v>0</v>
      </c>
      <c r="K629" s="99">
        <f>'2012 BPTs'!BL125</f>
        <v>0</v>
      </c>
      <c r="L629" s="100">
        <f t="shared" si="191"/>
        <v>0</v>
      </c>
      <c r="M629" s="101">
        <f t="shared" si="180"/>
        <v>0</v>
      </c>
      <c r="N629" s="102">
        <f t="shared" si="183"/>
        <v>0</v>
      </c>
      <c r="O629" s="103">
        <f>'2012 BPTs'!BM125</f>
        <v>0</v>
      </c>
      <c r="P629" s="100">
        <f t="shared" si="192"/>
        <v>0</v>
      </c>
      <c r="Q629" s="101">
        <f t="shared" si="181"/>
        <v>0</v>
      </c>
      <c r="R629" s="104">
        <f t="shared" si="193"/>
        <v>0</v>
      </c>
      <c r="S629" s="105">
        <f t="shared" si="184"/>
        <v>0</v>
      </c>
      <c r="T629" s="104">
        <f t="shared" si="194"/>
        <v>0</v>
      </c>
      <c r="U629" s="121">
        <f>IF(K629=0,0,IF(B629="Manual",(S629-O629-AP629*(O629/(O629+Z629)))/S629,'2012 BPTs'!BP125))</f>
        <v>0</v>
      </c>
      <c r="V629" s="99">
        <f>'2012 BPTs'!BN125</f>
        <v>0</v>
      </c>
      <c r="W629" s="100">
        <f t="shared" si="190"/>
        <v>0</v>
      </c>
      <c r="X629" s="103">
        <f t="shared" si="182"/>
        <v>0</v>
      </c>
      <c r="Y629" s="102">
        <f t="shared" si="185"/>
        <v>0</v>
      </c>
      <c r="Z629" s="103">
        <f>'2012 BPTs'!BO125</f>
        <v>0</v>
      </c>
      <c r="AA629" s="104">
        <f t="shared" si="195"/>
        <v>0</v>
      </c>
      <c r="AB629" s="106">
        <f>IF(W629=0,0,IF(B629="Manual",(V629-Z629-AP629*(Z629/(Z629+O629)))/V629,'2012 BPTs'!BQ125))</f>
        <v>0</v>
      </c>
      <c r="AD629" s="2" t="str">
        <f t="shared" si="186"/>
        <v>00-0</v>
      </c>
      <c r="AE629" s="2">
        <f>'2012 BPTs'!BA125</f>
        <v>0</v>
      </c>
      <c r="AF629" s="2" t="str">
        <f>IF(B629="Auto",'2012 BPTs'!BB125,D629&amp;E629&amp;"-"&amp;F629)</f>
        <v/>
      </c>
      <c r="AG629" s="2" t="str">
        <f>'2012 BPTs'!BC125</f>
        <v/>
      </c>
      <c r="AH629" s="2" t="str">
        <f>'2012 BPTs'!BD125</f>
        <v/>
      </c>
      <c r="AI629" s="2" t="str">
        <f>'2012 BPTs'!BE125</f>
        <v/>
      </c>
      <c r="AJ629" s="2" t="str">
        <f>'2012 BPTs'!BF125</f>
        <v/>
      </c>
      <c r="AK629" s="2" t="str">
        <f>'2012 BPTs'!BG125</f>
        <v/>
      </c>
      <c r="AL629" s="2" t="str">
        <f>'2012 BPTs'!BH125</f>
        <v/>
      </c>
      <c r="AM629" s="2" t="str">
        <f>'2012 BPTs'!BI125</f>
        <v/>
      </c>
      <c r="AO629" s="128">
        <f>'2012 BPTs'!AJ125*'2012 BPTs'!BK125</f>
        <v>0</v>
      </c>
      <c r="AP629" s="128">
        <f>'2012 BPTs'!AK125*'2012 BPTs'!BK125</f>
        <v>0</v>
      </c>
      <c r="AR629" s="5">
        <f>IF(B629="Auto",'2012 BPTs'!M125,J629)</f>
        <v>0</v>
      </c>
      <c r="AS629" s="5">
        <f>'2012 BPTs'!O125</f>
        <v>0</v>
      </c>
      <c r="AT629" s="5">
        <f>'2012 BPTs'!Q125</f>
        <v>0</v>
      </c>
      <c r="AU629" s="5">
        <f>'2012 BPTs'!S125</f>
        <v>0</v>
      </c>
      <c r="AV629" s="5">
        <f>'2012 BPTs'!U125</f>
        <v>0</v>
      </c>
      <c r="AW629" s="5">
        <f>'2012 BPTs'!W125</f>
        <v>0</v>
      </c>
      <c r="AX629" s="5">
        <f>'2012 BPTs'!Y125</f>
        <v>0</v>
      </c>
      <c r="AY629" s="5">
        <f>'2012 BPTs'!AA125</f>
        <v>0</v>
      </c>
      <c r="BA629" s="24">
        <f>IF(ISNA(VLOOKUP(AF629,'2010 BPTs'!$B$12:$BX$181,BA$3,FALSE)),0,VLOOKUP(AF629,'2010 BPTs'!$B$12:$BX$181,BA$3,FALSE))</f>
        <v>0</v>
      </c>
      <c r="BB629" s="24">
        <f>IF(ISNA(VLOOKUP(AG629,'2010 BPTs'!$B$12:$BX$181,BB$3,FALSE)),0,VLOOKUP(AG629,'2010 BPTs'!$B$12:$BX$181,BB$3,FALSE))</f>
        <v>0</v>
      </c>
      <c r="BC629" s="24">
        <f>IF(ISNA(VLOOKUP(AH629,'2010 BPTs'!$B$12:$BX$181,BC$3,FALSE)),0,VLOOKUP(AH629,'2010 BPTs'!$B$12:$BX$181,BC$3,FALSE))</f>
        <v>0</v>
      </c>
      <c r="BD629" s="24">
        <f>IF(ISNA(VLOOKUP(AI629,'2010 BPTs'!$B$12:$BX$181,BD$3,FALSE)),0,VLOOKUP(AI629,'2010 BPTs'!$B$12:$BX$181,BD$3,FALSE))</f>
        <v>0</v>
      </c>
      <c r="BE629" s="24">
        <f>IF(ISNA(VLOOKUP(AJ629,'2010 BPTs'!$B$12:$BX$181,BE$3,FALSE)),0,VLOOKUP(AJ629,'2010 BPTs'!$B$12:$BX$181,BE$3,FALSE))</f>
        <v>0</v>
      </c>
      <c r="BF629" s="24">
        <f>IF(ISNA(VLOOKUP(AK629,'2010 BPTs'!$B$12:$BX$181,BF$3,FALSE)),0,VLOOKUP(AK629,'2010 BPTs'!$B$12:$BX$181,BF$3,FALSE))</f>
        <v>0</v>
      </c>
      <c r="BG629" s="24">
        <f>IF(ISNA(VLOOKUP(AL629,'2010 BPTs'!$B$12:$BX$181,BG$3,FALSE)),0,VLOOKUP(AL629,'2010 BPTs'!$B$12:$BX$181,BG$3,FALSE))</f>
        <v>0</v>
      </c>
      <c r="BH629" s="24">
        <f>IF(ISNA(VLOOKUP(AM629,'2010 BPTs'!$B$12:$BX$181,BH$3,FALSE)),0,VLOOKUP(AM629,'2010 BPTs'!$B$12:$BX$181,BH$3,FALSE))</f>
        <v>0</v>
      </c>
      <c r="BJ629" s="24">
        <f>IF(ISNA(VLOOKUP(AF629,'2010 BPTs'!$B$12:$BX$181,BJ$3,FALSE)),0,VLOOKUP(AF629,'2010 BPTs'!$B$12:$BX$181,BJ$3,FALSE))</f>
        <v>0</v>
      </c>
      <c r="BK629" s="24">
        <f>IF(ISNA(VLOOKUP(AG629,'2010 BPTs'!$B$12:$BX$181,BK$3,FALSE)),0,VLOOKUP(AG629,'2010 BPTs'!$B$12:$BX$181,BK$3,FALSE))</f>
        <v>0</v>
      </c>
      <c r="BL629" s="24">
        <f>IF(ISNA(VLOOKUP(AH629,'2010 BPTs'!$B$12:$BX$181,BL$3,FALSE)),0,VLOOKUP(AH629,'2010 BPTs'!$B$12:$BX$181,BL$3,FALSE))</f>
        <v>0</v>
      </c>
      <c r="BM629" s="24">
        <f>IF(ISNA(VLOOKUP(AI629,'2010 BPTs'!$B$12:$BX$181,BM$3,FALSE)),0,VLOOKUP(AI629,'2010 BPTs'!$B$12:$BX$181,BM$3,FALSE))</f>
        <v>0</v>
      </c>
      <c r="BN629" s="24">
        <f>IF(ISNA(VLOOKUP(AJ629,'2010 BPTs'!$B$12:$BX$181,BN$3,FALSE)),0,VLOOKUP(AJ629,'2010 BPTs'!$B$12:$BX$181,BN$3,FALSE))</f>
        <v>0</v>
      </c>
      <c r="BO629" s="24">
        <f>IF(ISNA(VLOOKUP(AK629,'2010 BPTs'!$B$12:$BX$181,BO$3,FALSE)),0,VLOOKUP(AK629,'2010 BPTs'!$B$12:$BX$181,BO$3,FALSE))</f>
        <v>0</v>
      </c>
      <c r="BP629" s="24">
        <f>IF(ISNA(VLOOKUP(AL629,'2010 BPTs'!$B$12:$BX$181,BP$3,FALSE)),0,VLOOKUP(AL629,'2010 BPTs'!$B$12:$BX$181,BP$3,FALSE))</f>
        <v>0</v>
      </c>
      <c r="BQ629" s="24">
        <f>IF(ISNA(VLOOKUP(AM629,'2010 BPTs'!$B$12:$BX$181,BQ$3,FALSE)),0,VLOOKUP(AM629,'2010 BPTs'!$B$12:$BX$181,BQ$3,FALSE))</f>
        <v>0</v>
      </c>
      <c r="BS629" s="78">
        <f t="shared" si="187"/>
        <v>0</v>
      </c>
      <c r="BT629" s="68">
        <f t="shared" si="188"/>
        <v>0</v>
      </c>
      <c r="BU629" s="68">
        <f t="shared" si="189"/>
        <v>0</v>
      </c>
      <c r="BW629" s="24">
        <f>IF(ISNA(VLOOKUP(AF629,'2010 BPTs'!$B$12:$BX$181,BW$3,FALSE)),0,VLOOKUP(AF629,'2010 BPTs'!$B$12:$BX$181,BW$3,FALSE))</f>
        <v>0</v>
      </c>
      <c r="BX629" s="24">
        <f>IF(ISNA(VLOOKUP(AG629,'2010 BPTs'!$B$12:$BX$181,BX$3,FALSE)),0,VLOOKUP(AG629,'2010 BPTs'!$B$12:$BX$181,BX$3,FALSE))</f>
        <v>0</v>
      </c>
      <c r="BY629" s="24">
        <f>IF(ISNA(VLOOKUP(AH629,'2010 BPTs'!$B$12:$BX$181,BY$3,FALSE)),0,VLOOKUP(AH629,'2010 BPTs'!$B$12:$BX$181,BY$3,FALSE))</f>
        <v>0</v>
      </c>
      <c r="BZ629" s="24">
        <f>IF(ISNA(VLOOKUP(AI629,'2010 BPTs'!$B$12:$BX$181,BZ$3,FALSE)),0,VLOOKUP(AI629,'2010 BPTs'!$B$12:$BX$181,BZ$3,FALSE))</f>
        <v>0</v>
      </c>
      <c r="CA629" s="24">
        <f>IF(ISNA(VLOOKUP(AJ629,'2010 BPTs'!$B$12:$BX$181,CA$3,FALSE)),0,VLOOKUP(AJ629,'2010 BPTs'!$B$12:$BX$181,CA$3,FALSE))</f>
        <v>0</v>
      </c>
      <c r="CB629" s="24">
        <f>IF(ISNA(VLOOKUP(AK629,'2010 BPTs'!$B$12:$BX$181,CB$3,FALSE)),0,VLOOKUP(AK629,'2010 BPTs'!$B$12:$BX$181,CB$3,FALSE))</f>
        <v>0</v>
      </c>
      <c r="CC629" s="24">
        <f>IF(ISNA(VLOOKUP(AL629,'2010 BPTs'!$B$12:$BX$181,CC$3,FALSE)),0,VLOOKUP(AL629,'2010 BPTs'!$B$12:$BX$181,CC$3,FALSE))</f>
        <v>0</v>
      </c>
      <c r="CD629" s="24">
        <f>IF(ISNA(VLOOKUP(AM629,'2010 BPTs'!$B$12:$BX$181,CD$3,FALSE)),0,VLOOKUP(AM629,'2010 BPTs'!$B$12:$BX$181,CD$3,FALSE))</f>
        <v>0</v>
      </c>
      <c r="CF629" s="24">
        <f>IF(ISERROR(VLOOKUP(AF629,'2010 BPTs'!$B$12:$BX$181,CF$3,FALSE)/VLOOKUP(AF629,'2010 BPTs'!$B$12:$BX804,CF$3+3,FALSE)),0,VLOOKUP(AF629,'2010 BPTs'!$B$12:$BX$181,CF$3,FALSE)/VLOOKUP(AF629,'2010 BPTs'!$B$12:$BX804,CF$3+3,FALSE))</f>
        <v>0</v>
      </c>
      <c r="CG629" s="24">
        <f>IF(ISERROR(VLOOKUP(AG629,'2010 BPTs'!$B$12:$BX$181,CG$3,FALSE)/VLOOKUP(AG629,'2010 BPTs'!$B$12:$BX804,CG$3+3,FALSE)),0,VLOOKUP(AG629,'2010 BPTs'!$B$12:$BX$181,CG$3,FALSE)/VLOOKUP(AG629,'2010 BPTs'!$B$12:$BX804,CG$3+3,FALSE))</f>
        <v>0</v>
      </c>
      <c r="CH629" s="24">
        <f>IF(ISERROR(VLOOKUP(AH629,'2010 BPTs'!$B$12:$BX$181,CH$3,FALSE)/VLOOKUP(AH629,'2010 BPTs'!$B$12:$BX804,CH$3+3,FALSE)),0,VLOOKUP(AH629,'2010 BPTs'!$B$12:$BX$181,CH$3,FALSE)/VLOOKUP(AH629,'2010 BPTs'!$B$12:$BX804,CH$3+3,FALSE))</f>
        <v>0</v>
      </c>
      <c r="CI629" s="24">
        <f>IF(ISERROR(VLOOKUP(AI629,'2010 BPTs'!$B$12:$BX$181,CI$3,FALSE)/VLOOKUP(AI629,'2010 BPTs'!$B$12:$BX804,CI$3+3,FALSE)),0,VLOOKUP(AI629,'2010 BPTs'!$B$12:$BX$181,CI$3,FALSE)/VLOOKUP(AI629,'2010 BPTs'!$B$12:$BX804,CI$3+3,FALSE))</f>
        <v>0</v>
      </c>
      <c r="CJ629" s="24">
        <f>IF(ISERROR(VLOOKUP(AJ629,'2010 BPTs'!$B$12:$BX$181,CJ$3,FALSE)/VLOOKUP(AJ629,'2010 BPTs'!$B$12:$BX804,CJ$3+3,FALSE)),0,VLOOKUP(AJ629,'2010 BPTs'!$B$12:$BX$181,CJ$3,FALSE)/VLOOKUP(AJ629,'2010 BPTs'!$B$12:$BX804,CJ$3+3,FALSE))</f>
        <v>0</v>
      </c>
      <c r="CK629" s="24">
        <f>IF(ISERROR(VLOOKUP(AK629,'2010 BPTs'!$B$12:$BX$181,CK$3,FALSE)/VLOOKUP(AK629,'2010 BPTs'!$B$12:$BX804,CK$3+3,FALSE)),0,VLOOKUP(AK629,'2010 BPTs'!$B$12:$BX$181,CK$3,FALSE)/VLOOKUP(AK629,'2010 BPTs'!$B$12:$BX804,CK$3+3,FALSE))</f>
        <v>0</v>
      </c>
      <c r="CL629" s="24">
        <f>IF(ISERROR(VLOOKUP(AL629,'2010 BPTs'!$B$12:$BX$181,CL$3,FALSE)/VLOOKUP(AL629,'2010 BPTs'!$B$12:$BX804,CL$3+3,FALSE)),0,VLOOKUP(AL629,'2010 BPTs'!$B$12:$BX$181,CL$3,FALSE)/VLOOKUP(AL629,'2010 BPTs'!$B$12:$BX804,CL$3+3,FALSE))</f>
        <v>0</v>
      </c>
      <c r="CM629" s="24">
        <f>IF(ISERROR(VLOOKUP(AM629,'2010 BPTs'!$B$12:$BX$181,CM$3,FALSE)/VLOOKUP(AM629,'2010 BPTs'!$B$12:$BX804,CM$3+3,FALSE)),0,VLOOKUP(AM629,'2010 BPTs'!$B$12:$BX$181,CM$3,FALSE)/VLOOKUP(AM629,'2010 BPTs'!$B$12:$BX804,CM$3+3,FALSE))</f>
        <v>0</v>
      </c>
      <c r="CO629" s="24">
        <f>IF(ISERROR(VLOOKUP(AF629,'2010 BPTs'!$B$12:$BX$181,CO$3,FALSE)/VLOOKUP(AF629,'2010 BPTs'!$B$12:$BX804,CO$3+2,FALSE)),0,VLOOKUP(AF629,'2010 BPTs'!$B$12:$BX$181,CO$3,FALSE)/VLOOKUP(AF629,'2010 BPTs'!$B$12:$BX804,CO$3+2,FALSE))</f>
        <v>0</v>
      </c>
      <c r="CP629" s="24">
        <f>IF(ISERROR(VLOOKUP(AG629,'2010 BPTs'!$B$12:$BX$181,CP$3,FALSE)/VLOOKUP(AG629,'2010 BPTs'!$B$12:$BX804,CP$3+2,FALSE)),0,VLOOKUP(AG629,'2010 BPTs'!$B$12:$BX$181,CP$3,FALSE)/VLOOKUP(AG629,'2010 BPTs'!$B$12:$BX804,CP$3+2,FALSE))</f>
        <v>0</v>
      </c>
      <c r="CQ629" s="24">
        <f>IF(ISERROR(VLOOKUP(AH629,'2010 BPTs'!$B$12:$BX$181,CQ$3,FALSE)/VLOOKUP(AH629,'2010 BPTs'!$B$12:$BX804,CQ$3+2,FALSE)),0,VLOOKUP(AH629,'2010 BPTs'!$B$12:$BX$181,CQ$3,FALSE)/VLOOKUP(AH629,'2010 BPTs'!$B$12:$BX804,CQ$3+2,FALSE))</f>
        <v>0</v>
      </c>
      <c r="CR629" s="24">
        <f>IF(ISERROR(VLOOKUP(AI629,'2010 BPTs'!$B$12:$BX$181,CR$3,FALSE)/VLOOKUP(AI629,'2010 BPTs'!$B$12:$BX804,CR$3+2,FALSE)),0,VLOOKUP(AI629,'2010 BPTs'!$B$12:$BX$181,CR$3,FALSE)/VLOOKUP(AI629,'2010 BPTs'!$B$12:$BX804,CR$3+2,FALSE))</f>
        <v>0</v>
      </c>
      <c r="CS629" s="24">
        <f>IF(ISERROR(VLOOKUP(AJ629,'2010 BPTs'!$B$12:$BX$181,CS$3,FALSE)/VLOOKUP(AJ629,'2010 BPTs'!$B$12:$BX804,CS$3+2,FALSE)),0,VLOOKUP(AJ629,'2010 BPTs'!$B$12:$BX$181,CS$3,FALSE)/VLOOKUP(AJ629,'2010 BPTs'!$B$12:$BX804,CS$3+2,FALSE))</f>
        <v>0</v>
      </c>
      <c r="CT629" s="24">
        <f>IF(ISERROR(VLOOKUP(AK629,'2010 BPTs'!$B$12:$BX$181,CT$3,FALSE)/VLOOKUP(AK629,'2010 BPTs'!$B$12:$BX804,CT$3+2,FALSE)),0,VLOOKUP(AK629,'2010 BPTs'!$B$12:$BX$181,CT$3,FALSE)/VLOOKUP(AK629,'2010 BPTs'!$B$12:$BX804,CT$3+2,FALSE))</f>
        <v>0</v>
      </c>
      <c r="CU629" s="24">
        <f>IF(ISERROR(VLOOKUP(AL629,'2010 BPTs'!$B$12:$BX$181,CU$3,FALSE)/VLOOKUP(AL629,'2010 BPTs'!$B$12:$BX804,CU$3+2,FALSE)),0,VLOOKUP(AL629,'2010 BPTs'!$B$12:$BX$181,CU$3,FALSE)/VLOOKUP(AL629,'2010 BPTs'!$B$12:$BX804,CU$3+2,FALSE))</f>
        <v>0</v>
      </c>
      <c r="CV629" s="24">
        <f>IF(ISERROR(VLOOKUP(AM629,'2010 BPTs'!$B$12:$BX$181,CV$3,FALSE)/VLOOKUP(AM629,'2010 BPTs'!$B$12:$BX804,CV$3+2,FALSE)),0,VLOOKUP(AM629,'2010 BPTs'!$B$12:$BX$181,CV$3,FALSE)/VLOOKUP(AM629,'2010 BPTs'!$B$12:$BX804,CV$3+2,FALSE))</f>
        <v>0</v>
      </c>
      <c r="CX629" s="93">
        <f>'2012 BPTs'!BR125</f>
        <v>0</v>
      </c>
      <c r="CY629" s="93">
        <f>'2012 BPTs'!BS125</f>
        <v>0</v>
      </c>
    </row>
    <row r="630" spans="2:103" x14ac:dyDescent="0.2">
      <c r="B630" s="2" t="s">
        <v>213</v>
      </c>
      <c r="C630" s="2">
        <f>'2012 BPTs'!E126</f>
        <v>0</v>
      </c>
      <c r="D630" s="2">
        <f t="shared" si="179"/>
        <v>0</v>
      </c>
      <c r="E630" s="4">
        <f>'2012 BPTs'!F126</f>
        <v>0</v>
      </c>
      <c r="F630" s="88">
        <f>'2012 BPTs'!G126</f>
        <v>0</v>
      </c>
      <c r="G630" s="53">
        <f>'2012 BPTs'!I126</f>
        <v>0</v>
      </c>
      <c r="H630" s="88">
        <f>'2012 BPTs'!J126</f>
        <v>0</v>
      </c>
      <c r="I630" s="4">
        <f>'2012 BPTs'!K126</f>
        <v>0</v>
      </c>
      <c r="J630" s="5">
        <f>'2012 BPTs'!M126</f>
        <v>0</v>
      </c>
      <c r="K630" s="99">
        <f>'2012 BPTs'!BL126</f>
        <v>0</v>
      </c>
      <c r="L630" s="100">
        <f t="shared" si="191"/>
        <v>0</v>
      </c>
      <c r="M630" s="101">
        <f t="shared" si="180"/>
        <v>0</v>
      </c>
      <c r="N630" s="102">
        <f t="shared" si="183"/>
        <v>0</v>
      </c>
      <c r="O630" s="103">
        <f>'2012 BPTs'!BM126</f>
        <v>0</v>
      </c>
      <c r="P630" s="100">
        <f t="shared" si="192"/>
        <v>0</v>
      </c>
      <c r="Q630" s="101">
        <f t="shared" si="181"/>
        <v>0</v>
      </c>
      <c r="R630" s="104">
        <f t="shared" si="193"/>
        <v>0</v>
      </c>
      <c r="S630" s="105">
        <f t="shared" si="184"/>
        <v>0</v>
      </c>
      <c r="T630" s="104">
        <f t="shared" si="194"/>
        <v>0</v>
      </c>
      <c r="U630" s="121">
        <f>IF(K630=0,0,IF(B630="Manual",(S630-O630-AP630*(O630/(O630+Z630)))/S630,'2012 BPTs'!BP126))</f>
        <v>0</v>
      </c>
      <c r="V630" s="99">
        <f>'2012 BPTs'!BN126</f>
        <v>0</v>
      </c>
      <c r="W630" s="100">
        <f t="shared" si="190"/>
        <v>0</v>
      </c>
      <c r="X630" s="103">
        <f t="shared" si="182"/>
        <v>0</v>
      </c>
      <c r="Y630" s="102">
        <f t="shared" si="185"/>
        <v>0</v>
      </c>
      <c r="Z630" s="103">
        <f>'2012 BPTs'!BO126</f>
        <v>0</v>
      </c>
      <c r="AA630" s="104">
        <f t="shared" si="195"/>
        <v>0</v>
      </c>
      <c r="AB630" s="106">
        <f>IF(W630=0,0,IF(B630="Manual",(V630-Z630-AP630*(Z630/(Z630+O630)))/V630,'2012 BPTs'!BQ126))</f>
        <v>0</v>
      </c>
      <c r="AD630" s="2" t="str">
        <f t="shared" si="186"/>
        <v>00-0</v>
      </c>
      <c r="AE630" s="2">
        <f>'2012 BPTs'!BA126</f>
        <v>0</v>
      </c>
      <c r="AF630" s="2" t="str">
        <f>IF(B630="Auto",'2012 BPTs'!BB126,D630&amp;E630&amp;"-"&amp;F630)</f>
        <v/>
      </c>
      <c r="AG630" s="2" t="str">
        <f>'2012 BPTs'!BC126</f>
        <v/>
      </c>
      <c r="AH630" s="2" t="str">
        <f>'2012 BPTs'!BD126</f>
        <v/>
      </c>
      <c r="AI630" s="2" t="str">
        <f>'2012 BPTs'!BE126</f>
        <v/>
      </c>
      <c r="AJ630" s="2" t="str">
        <f>'2012 BPTs'!BF126</f>
        <v/>
      </c>
      <c r="AK630" s="2" t="str">
        <f>'2012 BPTs'!BG126</f>
        <v/>
      </c>
      <c r="AL630" s="2" t="str">
        <f>'2012 BPTs'!BH126</f>
        <v/>
      </c>
      <c r="AM630" s="2" t="str">
        <f>'2012 BPTs'!BI126</f>
        <v/>
      </c>
      <c r="AO630" s="128">
        <f>'2012 BPTs'!AJ126*'2012 BPTs'!BK126</f>
        <v>0</v>
      </c>
      <c r="AP630" s="128">
        <f>'2012 BPTs'!AK126*'2012 BPTs'!BK126</f>
        <v>0</v>
      </c>
      <c r="AR630" s="5">
        <f>IF(B630="Auto",'2012 BPTs'!M126,J630)</f>
        <v>0</v>
      </c>
      <c r="AS630" s="5">
        <f>'2012 BPTs'!O126</f>
        <v>0</v>
      </c>
      <c r="AT630" s="5">
        <f>'2012 BPTs'!Q126</f>
        <v>0</v>
      </c>
      <c r="AU630" s="5">
        <f>'2012 BPTs'!S126</f>
        <v>0</v>
      </c>
      <c r="AV630" s="5">
        <f>'2012 BPTs'!U126</f>
        <v>0</v>
      </c>
      <c r="AW630" s="5">
        <f>'2012 BPTs'!W126</f>
        <v>0</v>
      </c>
      <c r="AX630" s="5">
        <f>'2012 BPTs'!Y126</f>
        <v>0</v>
      </c>
      <c r="AY630" s="5">
        <f>'2012 BPTs'!AA126</f>
        <v>0</v>
      </c>
      <c r="BA630" s="24">
        <f>IF(ISNA(VLOOKUP(AF630,'2010 BPTs'!$B$12:$BX$181,BA$3,FALSE)),0,VLOOKUP(AF630,'2010 BPTs'!$B$12:$BX$181,BA$3,FALSE))</f>
        <v>0</v>
      </c>
      <c r="BB630" s="24">
        <f>IF(ISNA(VLOOKUP(AG630,'2010 BPTs'!$B$12:$BX$181,BB$3,FALSE)),0,VLOOKUP(AG630,'2010 BPTs'!$B$12:$BX$181,BB$3,FALSE))</f>
        <v>0</v>
      </c>
      <c r="BC630" s="24">
        <f>IF(ISNA(VLOOKUP(AH630,'2010 BPTs'!$B$12:$BX$181,BC$3,FALSE)),0,VLOOKUP(AH630,'2010 BPTs'!$B$12:$BX$181,BC$3,FALSE))</f>
        <v>0</v>
      </c>
      <c r="BD630" s="24">
        <f>IF(ISNA(VLOOKUP(AI630,'2010 BPTs'!$B$12:$BX$181,BD$3,FALSE)),0,VLOOKUP(AI630,'2010 BPTs'!$B$12:$BX$181,BD$3,FALSE))</f>
        <v>0</v>
      </c>
      <c r="BE630" s="24">
        <f>IF(ISNA(VLOOKUP(AJ630,'2010 BPTs'!$B$12:$BX$181,BE$3,FALSE)),0,VLOOKUP(AJ630,'2010 BPTs'!$B$12:$BX$181,BE$3,FALSE))</f>
        <v>0</v>
      </c>
      <c r="BF630" s="24">
        <f>IF(ISNA(VLOOKUP(AK630,'2010 BPTs'!$B$12:$BX$181,BF$3,FALSE)),0,VLOOKUP(AK630,'2010 BPTs'!$B$12:$BX$181,BF$3,FALSE))</f>
        <v>0</v>
      </c>
      <c r="BG630" s="24">
        <f>IF(ISNA(VLOOKUP(AL630,'2010 BPTs'!$B$12:$BX$181,BG$3,FALSE)),0,VLOOKUP(AL630,'2010 BPTs'!$B$12:$BX$181,BG$3,FALSE))</f>
        <v>0</v>
      </c>
      <c r="BH630" s="24">
        <f>IF(ISNA(VLOOKUP(AM630,'2010 BPTs'!$B$12:$BX$181,BH$3,FALSE)),0,VLOOKUP(AM630,'2010 BPTs'!$B$12:$BX$181,BH$3,FALSE))</f>
        <v>0</v>
      </c>
      <c r="BJ630" s="24">
        <f>IF(ISNA(VLOOKUP(AF630,'2010 BPTs'!$B$12:$BX$181,BJ$3,FALSE)),0,VLOOKUP(AF630,'2010 BPTs'!$B$12:$BX$181,BJ$3,FALSE))</f>
        <v>0</v>
      </c>
      <c r="BK630" s="24">
        <f>IF(ISNA(VLOOKUP(AG630,'2010 BPTs'!$B$12:$BX$181,BK$3,FALSE)),0,VLOOKUP(AG630,'2010 BPTs'!$B$12:$BX$181,BK$3,FALSE))</f>
        <v>0</v>
      </c>
      <c r="BL630" s="24">
        <f>IF(ISNA(VLOOKUP(AH630,'2010 BPTs'!$B$12:$BX$181,BL$3,FALSE)),0,VLOOKUP(AH630,'2010 BPTs'!$B$12:$BX$181,BL$3,FALSE))</f>
        <v>0</v>
      </c>
      <c r="BM630" s="24">
        <f>IF(ISNA(VLOOKUP(AI630,'2010 BPTs'!$B$12:$BX$181,BM$3,FALSE)),0,VLOOKUP(AI630,'2010 BPTs'!$B$12:$BX$181,BM$3,FALSE))</f>
        <v>0</v>
      </c>
      <c r="BN630" s="24">
        <f>IF(ISNA(VLOOKUP(AJ630,'2010 BPTs'!$B$12:$BX$181,BN$3,FALSE)),0,VLOOKUP(AJ630,'2010 BPTs'!$B$12:$BX$181,BN$3,FALSE))</f>
        <v>0</v>
      </c>
      <c r="BO630" s="24">
        <f>IF(ISNA(VLOOKUP(AK630,'2010 BPTs'!$B$12:$BX$181,BO$3,FALSE)),0,VLOOKUP(AK630,'2010 BPTs'!$B$12:$BX$181,BO$3,FALSE))</f>
        <v>0</v>
      </c>
      <c r="BP630" s="24">
        <f>IF(ISNA(VLOOKUP(AL630,'2010 BPTs'!$B$12:$BX$181,BP$3,FALSE)),0,VLOOKUP(AL630,'2010 BPTs'!$B$12:$BX$181,BP$3,FALSE))</f>
        <v>0</v>
      </c>
      <c r="BQ630" s="24">
        <f>IF(ISNA(VLOOKUP(AM630,'2010 BPTs'!$B$12:$BX$181,BQ$3,FALSE)),0,VLOOKUP(AM630,'2010 BPTs'!$B$12:$BX$181,BQ$3,FALSE))</f>
        <v>0</v>
      </c>
      <c r="BS630" s="78">
        <f t="shared" si="187"/>
        <v>0</v>
      </c>
      <c r="BT630" s="68">
        <f t="shared" si="188"/>
        <v>0</v>
      </c>
      <c r="BU630" s="68">
        <f t="shared" si="189"/>
        <v>0</v>
      </c>
      <c r="BW630" s="24">
        <f>IF(ISNA(VLOOKUP(AF630,'2010 BPTs'!$B$12:$BX$181,BW$3,FALSE)),0,VLOOKUP(AF630,'2010 BPTs'!$B$12:$BX$181,BW$3,FALSE))</f>
        <v>0</v>
      </c>
      <c r="BX630" s="24">
        <f>IF(ISNA(VLOOKUP(AG630,'2010 BPTs'!$B$12:$BX$181,BX$3,FALSE)),0,VLOOKUP(AG630,'2010 BPTs'!$B$12:$BX$181,BX$3,FALSE))</f>
        <v>0</v>
      </c>
      <c r="BY630" s="24">
        <f>IF(ISNA(VLOOKUP(AH630,'2010 BPTs'!$B$12:$BX$181,BY$3,FALSE)),0,VLOOKUP(AH630,'2010 BPTs'!$B$12:$BX$181,BY$3,FALSE))</f>
        <v>0</v>
      </c>
      <c r="BZ630" s="24">
        <f>IF(ISNA(VLOOKUP(AI630,'2010 BPTs'!$B$12:$BX$181,BZ$3,FALSE)),0,VLOOKUP(AI630,'2010 BPTs'!$B$12:$BX$181,BZ$3,FALSE))</f>
        <v>0</v>
      </c>
      <c r="CA630" s="24">
        <f>IF(ISNA(VLOOKUP(AJ630,'2010 BPTs'!$B$12:$BX$181,CA$3,FALSE)),0,VLOOKUP(AJ630,'2010 BPTs'!$B$12:$BX$181,CA$3,FALSE))</f>
        <v>0</v>
      </c>
      <c r="CB630" s="24">
        <f>IF(ISNA(VLOOKUP(AK630,'2010 BPTs'!$B$12:$BX$181,CB$3,FALSE)),0,VLOOKUP(AK630,'2010 BPTs'!$B$12:$BX$181,CB$3,FALSE))</f>
        <v>0</v>
      </c>
      <c r="CC630" s="24">
        <f>IF(ISNA(VLOOKUP(AL630,'2010 BPTs'!$B$12:$BX$181,CC$3,FALSE)),0,VLOOKUP(AL630,'2010 BPTs'!$B$12:$BX$181,CC$3,FALSE))</f>
        <v>0</v>
      </c>
      <c r="CD630" s="24">
        <f>IF(ISNA(VLOOKUP(AM630,'2010 BPTs'!$B$12:$BX$181,CD$3,FALSE)),0,VLOOKUP(AM630,'2010 BPTs'!$B$12:$BX$181,CD$3,FALSE))</f>
        <v>0</v>
      </c>
      <c r="CF630" s="24">
        <f>IF(ISERROR(VLOOKUP(AF630,'2010 BPTs'!$B$12:$BX$181,CF$3,FALSE)/VLOOKUP(AF630,'2010 BPTs'!$B$12:$BX805,CF$3+3,FALSE)),0,VLOOKUP(AF630,'2010 BPTs'!$B$12:$BX$181,CF$3,FALSE)/VLOOKUP(AF630,'2010 BPTs'!$B$12:$BX805,CF$3+3,FALSE))</f>
        <v>0</v>
      </c>
      <c r="CG630" s="24">
        <f>IF(ISERROR(VLOOKUP(AG630,'2010 BPTs'!$B$12:$BX$181,CG$3,FALSE)/VLOOKUP(AG630,'2010 BPTs'!$B$12:$BX805,CG$3+3,FALSE)),0,VLOOKUP(AG630,'2010 BPTs'!$B$12:$BX$181,CG$3,FALSE)/VLOOKUP(AG630,'2010 BPTs'!$B$12:$BX805,CG$3+3,FALSE))</f>
        <v>0</v>
      </c>
      <c r="CH630" s="24">
        <f>IF(ISERROR(VLOOKUP(AH630,'2010 BPTs'!$B$12:$BX$181,CH$3,FALSE)/VLOOKUP(AH630,'2010 BPTs'!$B$12:$BX805,CH$3+3,FALSE)),0,VLOOKUP(AH630,'2010 BPTs'!$B$12:$BX$181,CH$3,FALSE)/VLOOKUP(AH630,'2010 BPTs'!$B$12:$BX805,CH$3+3,FALSE))</f>
        <v>0</v>
      </c>
      <c r="CI630" s="24">
        <f>IF(ISERROR(VLOOKUP(AI630,'2010 BPTs'!$B$12:$BX$181,CI$3,FALSE)/VLOOKUP(AI630,'2010 BPTs'!$B$12:$BX805,CI$3+3,FALSE)),0,VLOOKUP(AI630,'2010 BPTs'!$B$12:$BX$181,CI$3,FALSE)/VLOOKUP(AI630,'2010 BPTs'!$B$12:$BX805,CI$3+3,FALSE))</f>
        <v>0</v>
      </c>
      <c r="CJ630" s="24">
        <f>IF(ISERROR(VLOOKUP(AJ630,'2010 BPTs'!$B$12:$BX$181,CJ$3,FALSE)/VLOOKUP(AJ630,'2010 BPTs'!$B$12:$BX805,CJ$3+3,FALSE)),0,VLOOKUP(AJ630,'2010 BPTs'!$B$12:$BX$181,CJ$3,FALSE)/VLOOKUP(AJ630,'2010 BPTs'!$B$12:$BX805,CJ$3+3,FALSE))</f>
        <v>0</v>
      </c>
      <c r="CK630" s="24">
        <f>IF(ISERROR(VLOOKUP(AK630,'2010 BPTs'!$B$12:$BX$181,CK$3,FALSE)/VLOOKUP(AK630,'2010 BPTs'!$B$12:$BX805,CK$3+3,FALSE)),0,VLOOKUP(AK630,'2010 BPTs'!$B$12:$BX$181,CK$3,FALSE)/VLOOKUP(AK630,'2010 BPTs'!$B$12:$BX805,CK$3+3,FALSE))</f>
        <v>0</v>
      </c>
      <c r="CL630" s="24">
        <f>IF(ISERROR(VLOOKUP(AL630,'2010 BPTs'!$B$12:$BX$181,CL$3,FALSE)/VLOOKUP(AL630,'2010 BPTs'!$B$12:$BX805,CL$3+3,FALSE)),0,VLOOKUP(AL630,'2010 BPTs'!$B$12:$BX$181,CL$3,FALSE)/VLOOKUP(AL630,'2010 BPTs'!$B$12:$BX805,CL$3+3,FALSE))</f>
        <v>0</v>
      </c>
      <c r="CM630" s="24">
        <f>IF(ISERROR(VLOOKUP(AM630,'2010 BPTs'!$B$12:$BX$181,CM$3,FALSE)/VLOOKUP(AM630,'2010 BPTs'!$B$12:$BX805,CM$3+3,FALSE)),0,VLOOKUP(AM630,'2010 BPTs'!$B$12:$BX$181,CM$3,FALSE)/VLOOKUP(AM630,'2010 BPTs'!$B$12:$BX805,CM$3+3,FALSE))</f>
        <v>0</v>
      </c>
      <c r="CO630" s="24">
        <f>IF(ISERROR(VLOOKUP(AF630,'2010 BPTs'!$B$12:$BX$181,CO$3,FALSE)/VLOOKUP(AF630,'2010 BPTs'!$B$12:$BX805,CO$3+2,FALSE)),0,VLOOKUP(AF630,'2010 BPTs'!$B$12:$BX$181,CO$3,FALSE)/VLOOKUP(AF630,'2010 BPTs'!$B$12:$BX805,CO$3+2,FALSE))</f>
        <v>0</v>
      </c>
      <c r="CP630" s="24">
        <f>IF(ISERROR(VLOOKUP(AG630,'2010 BPTs'!$B$12:$BX$181,CP$3,FALSE)/VLOOKUP(AG630,'2010 BPTs'!$B$12:$BX805,CP$3+2,FALSE)),0,VLOOKUP(AG630,'2010 BPTs'!$B$12:$BX$181,CP$3,FALSE)/VLOOKUP(AG630,'2010 BPTs'!$B$12:$BX805,CP$3+2,FALSE))</f>
        <v>0</v>
      </c>
      <c r="CQ630" s="24">
        <f>IF(ISERROR(VLOOKUP(AH630,'2010 BPTs'!$B$12:$BX$181,CQ$3,FALSE)/VLOOKUP(AH630,'2010 BPTs'!$B$12:$BX805,CQ$3+2,FALSE)),0,VLOOKUP(AH630,'2010 BPTs'!$B$12:$BX$181,CQ$3,FALSE)/VLOOKUP(AH630,'2010 BPTs'!$B$12:$BX805,CQ$3+2,FALSE))</f>
        <v>0</v>
      </c>
      <c r="CR630" s="24">
        <f>IF(ISERROR(VLOOKUP(AI630,'2010 BPTs'!$B$12:$BX$181,CR$3,FALSE)/VLOOKUP(AI630,'2010 BPTs'!$B$12:$BX805,CR$3+2,FALSE)),0,VLOOKUP(AI630,'2010 BPTs'!$B$12:$BX$181,CR$3,FALSE)/VLOOKUP(AI630,'2010 BPTs'!$B$12:$BX805,CR$3+2,FALSE))</f>
        <v>0</v>
      </c>
      <c r="CS630" s="24">
        <f>IF(ISERROR(VLOOKUP(AJ630,'2010 BPTs'!$B$12:$BX$181,CS$3,FALSE)/VLOOKUP(AJ630,'2010 BPTs'!$B$12:$BX805,CS$3+2,FALSE)),0,VLOOKUP(AJ630,'2010 BPTs'!$B$12:$BX$181,CS$3,FALSE)/VLOOKUP(AJ630,'2010 BPTs'!$B$12:$BX805,CS$3+2,FALSE))</f>
        <v>0</v>
      </c>
      <c r="CT630" s="24">
        <f>IF(ISERROR(VLOOKUP(AK630,'2010 BPTs'!$B$12:$BX$181,CT$3,FALSE)/VLOOKUP(AK630,'2010 BPTs'!$B$12:$BX805,CT$3+2,FALSE)),0,VLOOKUP(AK630,'2010 BPTs'!$B$12:$BX$181,CT$3,FALSE)/VLOOKUP(AK630,'2010 BPTs'!$B$12:$BX805,CT$3+2,FALSE))</f>
        <v>0</v>
      </c>
      <c r="CU630" s="24">
        <f>IF(ISERROR(VLOOKUP(AL630,'2010 BPTs'!$B$12:$BX$181,CU$3,FALSE)/VLOOKUP(AL630,'2010 BPTs'!$B$12:$BX805,CU$3+2,FALSE)),0,VLOOKUP(AL630,'2010 BPTs'!$B$12:$BX$181,CU$3,FALSE)/VLOOKUP(AL630,'2010 BPTs'!$B$12:$BX805,CU$3+2,FALSE))</f>
        <v>0</v>
      </c>
      <c r="CV630" s="24">
        <f>IF(ISERROR(VLOOKUP(AM630,'2010 BPTs'!$B$12:$BX$181,CV$3,FALSE)/VLOOKUP(AM630,'2010 BPTs'!$B$12:$BX805,CV$3+2,FALSE)),0,VLOOKUP(AM630,'2010 BPTs'!$B$12:$BX$181,CV$3,FALSE)/VLOOKUP(AM630,'2010 BPTs'!$B$12:$BX805,CV$3+2,FALSE))</f>
        <v>0</v>
      </c>
      <c r="CX630" s="93">
        <f>'2012 BPTs'!BR126</f>
        <v>0</v>
      </c>
      <c r="CY630" s="93">
        <f>'2012 BPTs'!BS126</f>
        <v>0</v>
      </c>
    </row>
    <row r="631" spans="2:103" x14ac:dyDescent="0.2">
      <c r="B631" s="2" t="s">
        <v>213</v>
      </c>
      <c r="C631" s="2">
        <f>'2012 BPTs'!E127</f>
        <v>0</v>
      </c>
      <c r="D631" s="2">
        <f t="shared" si="179"/>
        <v>0</v>
      </c>
      <c r="E631" s="4">
        <f>'2012 BPTs'!F127</f>
        <v>0</v>
      </c>
      <c r="F631" s="88">
        <f>'2012 BPTs'!G127</f>
        <v>0</v>
      </c>
      <c r="G631" s="53">
        <f>'2012 BPTs'!I127</f>
        <v>0</v>
      </c>
      <c r="H631" s="88">
        <f>'2012 BPTs'!J127</f>
        <v>0</v>
      </c>
      <c r="I631" s="4">
        <f>'2012 BPTs'!K127</f>
        <v>0</v>
      </c>
      <c r="J631" s="5">
        <f>'2012 BPTs'!M127</f>
        <v>0</v>
      </c>
      <c r="K631" s="99">
        <f>'2012 BPTs'!BL127</f>
        <v>0</v>
      </c>
      <c r="L631" s="100">
        <f t="shared" si="191"/>
        <v>0</v>
      </c>
      <c r="M631" s="101">
        <f t="shared" si="180"/>
        <v>0</v>
      </c>
      <c r="N631" s="102">
        <f t="shared" si="183"/>
        <v>0</v>
      </c>
      <c r="O631" s="103">
        <f>'2012 BPTs'!BM127</f>
        <v>0</v>
      </c>
      <c r="P631" s="100">
        <f t="shared" si="192"/>
        <v>0</v>
      </c>
      <c r="Q631" s="101">
        <f t="shared" si="181"/>
        <v>0</v>
      </c>
      <c r="R631" s="104">
        <f t="shared" si="193"/>
        <v>0</v>
      </c>
      <c r="S631" s="105">
        <f t="shared" si="184"/>
        <v>0</v>
      </c>
      <c r="T631" s="104">
        <f t="shared" si="194"/>
        <v>0</v>
      </c>
      <c r="U631" s="121">
        <f>IF(K631=0,0,IF(B631="Manual",(S631-O631-AP631*(O631/(O631+Z631)))/S631,'2012 BPTs'!BP127))</f>
        <v>0</v>
      </c>
      <c r="V631" s="99">
        <f>'2012 BPTs'!BN127</f>
        <v>0</v>
      </c>
      <c r="W631" s="100">
        <f t="shared" si="190"/>
        <v>0</v>
      </c>
      <c r="X631" s="103">
        <f t="shared" si="182"/>
        <v>0</v>
      </c>
      <c r="Y631" s="102">
        <f t="shared" si="185"/>
        <v>0</v>
      </c>
      <c r="Z631" s="103">
        <f>'2012 BPTs'!BO127</f>
        <v>0</v>
      </c>
      <c r="AA631" s="104">
        <f t="shared" si="195"/>
        <v>0</v>
      </c>
      <c r="AB631" s="106">
        <f>IF(W631=0,0,IF(B631="Manual",(V631-Z631-AP631*(Z631/(Z631+O631)))/V631,'2012 BPTs'!BQ127))</f>
        <v>0</v>
      </c>
      <c r="AD631" s="2" t="str">
        <f t="shared" si="186"/>
        <v>00-0</v>
      </c>
      <c r="AE631" s="2">
        <f>'2012 BPTs'!BA127</f>
        <v>0</v>
      </c>
      <c r="AF631" s="2" t="str">
        <f>IF(B631="Auto",'2012 BPTs'!BB127,D631&amp;E631&amp;"-"&amp;F631)</f>
        <v/>
      </c>
      <c r="AG631" s="2" t="str">
        <f>'2012 BPTs'!BC127</f>
        <v/>
      </c>
      <c r="AH631" s="2" t="str">
        <f>'2012 BPTs'!BD127</f>
        <v/>
      </c>
      <c r="AI631" s="2" t="str">
        <f>'2012 BPTs'!BE127</f>
        <v/>
      </c>
      <c r="AJ631" s="2" t="str">
        <f>'2012 BPTs'!BF127</f>
        <v/>
      </c>
      <c r="AK631" s="2" t="str">
        <f>'2012 BPTs'!BG127</f>
        <v/>
      </c>
      <c r="AL631" s="2" t="str">
        <f>'2012 BPTs'!BH127</f>
        <v/>
      </c>
      <c r="AM631" s="2" t="str">
        <f>'2012 BPTs'!BI127</f>
        <v/>
      </c>
      <c r="AO631" s="128">
        <f>'2012 BPTs'!AJ127*'2012 BPTs'!BK127</f>
        <v>0</v>
      </c>
      <c r="AP631" s="128">
        <f>'2012 BPTs'!AK127*'2012 BPTs'!BK127</f>
        <v>0</v>
      </c>
      <c r="AR631" s="5">
        <f>IF(B631="Auto",'2012 BPTs'!M127,J631)</f>
        <v>0</v>
      </c>
      <c r="AS631" s="5">
        <f>'2012 BPTs'!O127</f>
        <v>0</v>
      </c>
      <c r="AT631" s="5">
        <f>'2012 BPTs'!Q127</f>
        <v>0</v>
      </c>
      <c r="AU631" s="5">
        <f>'2012 BPTs'!S127</f>
        <v>0</v>
      </c>
      <c r="AV631" s="5">
        <f>'2012 BPTs'!U127</f>
        <v>0</v>
      </c>
      <c r="AW631" s="5">
        <f>'2012 BPTs'!W127</f>
        <v>0</v>
      </c>
      <c r="AX631" s="5">
        <f>'2012 BPTs'!Y127</f>
        <v>0</v>
      </c>
      <c r="AY631" s="5">
        <f>'2012 BPTs'!AA127</f>
        <v>0</v>
      </c>
      <c r="BA631" s="24">
        <f>IF(ISNA(VLOOKUP(AF631,'2010 BPTs'!$B$12:$BX$181,BA$3,FALSE)),0,VLOOKUP(AF631,'2010 BPTs'!$B$12:$BX$181,BA$3,FALSE))</f>
        <v>0</v>
      </c>
      <c r="BB631" s="24">
        <f>IF(ISNA(VLOOKUP(AG631,'2010 BPTs'!$B$12:$BX$181,BB$3,FALSE)),0,VLOOKUP(AG631,'2010 BPTs'!$B$12:$BX$181,BB$3,FALSE))</f>
        <v>0</v>
      </c>
      <c r="BC631" s="24">
        <f>IF(ISNA(VLOOKUP(AH631,'2010 BPTs'!$B$12:$BX$181,BC$3,FALSE)),0,VLOOKUP(AH631,'2010 BPTs'!$B$12:$BX$181,BC$3,FALSE))</f>
        <v>0</v>
      </c>
      <c r="BD631" s="24">
        <f>IF(ISNA(VLOOKUP(AI631,'2010 BPTs'!$B$12:$BX$181,BD$3,FALSE)),0,VLOOKUP(AI631,'2010 BPTs'!$B$12:$BX$181,BD$3,FALSE))</f>
        <v>0</v>
      </c>
      <c r="BE631" s="24">
        <f>IF(ISNA(VLOOKUP(AJ631,'2010 BPTs'!$B$12:$BX$181,BE$3,FALSE)),0,VLOOKUP(AJ631,'2010 BPTs'!$B$12:$BX$181,BE$3,FALSE))</f>
        <v>0</v>
      </c>
      <c r="BF631" s="24">
        <f>IF(ISNA(VLOOKUP(AK631,'2010 BPTs'!$B$12:$BX$181,BF$3,FALSE)),0,VLOOKUP(AK631,'2010 BPTs'!$B$12:$BX$181,BF$3,FALSE))</f>
        <v>0</v>
      </c>
      <c r="BG631" s="24">
        <f>IF(ISNA(VLOOKUP(AL631,'2010 BPTs'!$B$12:$BX$181,BG$3,FALSE)),0,VLOOKUP(AL631,'2010 BPTs'!$B$12:$BX$181,BG$3,FALSE))</f>
        <v>0</v>
      </c>
      <c r="BH631" s="24">
        <f>IF(ISNA(VLOOKUP(AM631,'2010 BPTs'!$B$12:$BX$181,BH$3,FALSE)),0,VLOOKUP(AM631,'2010 BPTs'!$B$12:$BX$181,BH$3,FALSE))</f>
        <v>0</v>
      </c>
      <c r="BJ631" s="24">
        <f>IF(ISNA(VLOOKUP(AF631,'2010 BPTs'!$B$12:$BX$181,BJ$3,FALSE)),0,VLOOKUP(AF631,'2010 BPTs'!$B$12:$BX$181,BJ$3,FALSE))</f>
        <v>0</v>
      </c>
      <c r="BK631" s="24">
        <f>IF(ISNA(VLOOKUP(AG631,'2010 BPTs'!$B$12:$BX$181,BK$3,FALSE)),0,VLOOKUP(AG631,'2010 BPTs'!$B$12:$BX$181,BK$3,FALSE))</f>
        <v>0</v>
      </c>
      <c r="BL631" s="24">
        <f>IF(ISNA(VLOOKUP(AH631,'2010 BPTs'!$B$12:$BX$181,BL$3,FALSE)),0,VLOOKUP(AH631,'2010 BPTs'!$B$12:$BX$181,BL$3,FALSE))</f>
        <v>0</v>
      </c>
      <c r="BM631" s="24">
        <f>IF(ISNA(VLOOKUP(AI631,'2010 BPTs'!$B$12:$BX$181,BM$3,FALSE)),0,VLOOKUP(AI631,'2010 BPTs'!$B$12:$BX$181,BM$3,FALSE))</f>
        <v>0</v>
      </c>
      <c r="BN631" s="24">
        <f>IF(ISNA(VLOOKUP(AJ631,'2010 BPTs'!$B$12:$BX$181,BN$3,FALSE)),0,VLOOKUP(AJ631,'2010 BPTs'!$B$12:$BX$181,BN$3,FALSE))</f>
        <v>0</v>
      </c>
      <c r="BO631" s="24">
        <f>IF(ISNA(VLOOKUP(AK631,'2010 BPTs'!$B$12:$BX$181,BO$3,FALSE)),0,VLOOKUP(AK631,'2010 BPTs'!$B$12:$BX$181,BO$3,FALSE))</f>
        <v>0</v>
      </c>
      <c r="BP631" s="24">
        <f>IF(ISNA(VLOOKUP(AL631,'2010 BPTs'!$B$12:$BX$181,BP$3,FALSE)),0,VLOOKUP(AL631,'2010 BPTs'!$B$12:$BX$181,BP$3,FALSE))</f>
        <v>0</v>
      </c>
      <c r="BQ631" s="24">
        <f>IF(ISNA(VLOOKUP(AM631,'2010 BPTs'!$B$12:$BX$181,BQ$3,FALSE)),0,VLOOKUP(AM631,'2010 BPTs'!$B$12:$BX$181,BQ$3,FALSE))</f>
        <v>0</v>
      </c>
      <c r="BS631" s="78">
        <f t="shared" si="187"/>
        <v>0</v>
      </c>
      <c r="BT631" s="68">
        <f t="shared" si="188"/>
        <v>0</v>
      </c>
      <c r="BU631" s="68">
        <f t="shared" si="189"/>
        <v>0</v>
      </c>
      <c r="BW631" s="24">
        <f>IF(ISNA(VLOOKUP(AF631,'2010 BPTs'!$B$12:$BX$181,BW$3,FALSE)),0,VLOOKUP(AF631,'2010 BPTs'!$B$12:$BX$181,BW$3,FALSE))</f>
        <v>0</v>
      </c>
      <c r="BX631" s="24">
        <f>IF(ISNA(VLOOKUP(AG631,'2010 BPTs'!$B$12:$BX$181,BX$3,FALSE)),0,VLOOKUP(AG631,'2010 BPTs'!$B$12:$BX$181,BX$3,FALSE))</f>
        <v>0</v>
      </c>
      <c r="BY631" s="24">
        <f>IF(ISNA(VLOOKUP(AH631,'2010 BPTs'!$B$12:$BX$181,BY$3,FALSE)),0,VLOOKUP(AH631,'2010 BPTs'!$B$12:$BX$181,BY$3,FALSE))</f>
        <v>0</v>
      </c>
      <c r="BZ631" s="24">
        <f>IF(ISNA(VLOOKUP(AI631,'2010 BPTs'!$B$12:$BX$181,BZ$3,FALSE)),0,VLOOKUP(AI631,'2010 BPTs'!$B$12:$BX$181,BZ$3,FALSE))</f>
        <v>0</v>
      </c>
      <c r="CA631" s="24">
        <f>IF(ISNA(VLOOKUP(AJ631,'2010 BPTs'!$B$12:$BX$181,CA$3,FALSE)),0,VLOOKUP(AJ631,'2010 BPTs'!$B$12:$BX$181,CA$3,FALSE))</f>
        <v>0</v>
      </c>
      <c r="CB631" s="24">
        <f>IF(ISNA(VLOOKUP(AK631,'2010 BPTs'!$B$12:$BX$181,CB$3,FALSE)),0,VLOOKUP(AK631,'2010 BPTs'!$B$12:$BX$181,CB$3,FALSE))</f>
        <v>0</v>
      </c>
      <c r="CC631" s="24">
        <f>IF(ISNA(VLOOKUP(AL631,'2010 BPTs'!$B$12:$BX$181,CC$3,FALSE)),0,VLOOKUP(AL631,'2010 BPTs'!$B$12:$BX$181,CC$3,FALSE))</f>
        <v>0</v>
      </c>
      <c r="CD631" s="24">
        <f>IF(ISNA(VLOOKUP(AM631,'2010 BPTs'!$B$12:$BX$181,CD$3,FALSE)),0,VLOOKUP(AM631,'2010 BPTs'!$B$12:$BX$181,CD$3,FALSE))</f>
        <v>0</v>
      </c>
      <c r="CF631" s="24">
        <f>IF(ISERROR(VLOOKUP(AF631,'2010 BPTs'!$B$12:$BX$181,CF$3,FALSE)/VLOOKUP(AF631,'2010 BPTs'!$B$12:$BX806,CF$3+3,FALSE)),0,VLOOKUP(AF631,'2010 BPTs'!$B$12:$BX$181,CF$3,FALSE)/VLOOKUP(AF631,'2010 BPTs'!$B$12:$BX806,CF$3+3,FALSE))</f>
        <v>0</v>
      </c>
      <c r="CG631" s="24">
        <f>IF(ISERROR(VLOOKUP(AG631,'2010 BPTs'!$B$12:$BX$181,CG$3,FALSE)/VLOOKUP(AG631,'2010 BPTs'!$B$12:$BX806,CG$3+3,FALSE)),0,VLOOKUP(AG631,'2010 BPTs'!$B$12:$BX$181,CG$3,FALSE)/VLOOKUP(AG631,'2010 BPTs'!$B$12:$BX806,CG$3+3,FALSE))</f>
        <v>0</v>
      </c>
      <c r="CH631" s="24">
        <f>IF(ISERROR(VLOOKUP(AH631,'2010 BPTs'!$B$12:$BX$181,CH$3,FALSE)/VLOOKUP(AH631,'2010 BPTs'!$B$12:$BX806,CH$3+3,FALSE)),0,VLOOKUP(AH631,'2010 BPTs'!$B$12:$BX$181,CH$3,FALSE)/VLOOKUP(AH631,'2010 BPTs'!$B$12:$BX806,CH$3+3,FALSE))</f>
        <v>0</v>
      </c>
      <c r="CI631" s="24">
        <f>IF(ISERROR(VLOOKUP(AI631,'2010 BPTs'!$B$12:$BX$181,CI$3,FALSE)/VLOOKUP(AI631,'2010 BPTs'!$B$12:$BX806,CI$3+3,FALSE)),0,VLOOKUP(AI631,'2010 BPTs'!$B$12:$BX$181,CI$3,FALSE)/VLOOKUP(AI631,'2010 BPTs'!$B$12:$BX806,CI$3+3,FALSE))</f>
        <v>0</v>
      </c>
      <c r="CJ631" s="24">
        <f>IF(ISERROR(VLOOKUP(AJ631,'2010 BPTs'!$B$12:$BX$181,CJ$3,FALSE)/VLOOKUP(AJ631,'2010 BPTs'!$B$12:$BX806,CJ$3+3,FALSE)),0,VLOOKUP(AJ631,'2010 BPTs'!$B$12:$BX$181,CJ$3,FALSE)/VLOOKUP(AJ631,'2010 BPTs'!$B$12:$BX806,CJ$3+3,FALSE))</f>
        <v>0</v>
      </c>
      <c r="CK631" s="24">
        <f>IF(ISERROR(VLOOKUP(AK631,'2010 BPTs'!$B$12:$BX$181,CK$3,FALSE)/VLOOKUP(AK631,'2010 BPTs'!$B$12:$BX806,CK$3+3,FALSE)),0,VLOOKUP(AK631,'2010 BPTs'!$B$12:$BX$181,CK$3,FALSE)/VLOOKUP(AK631,'2010 BPTs'!$B$12:$BX806,CK$3+3,FALSE))</f>
        <v>0</v>
      </c>
      <c r="CL631" s="24">
        <f>IF(ISERROR(VLOOKUP(AL631,'2010 BPTs'!$B$12:$BX$181,CL$3,FALSE)/VLOOKUP(AL631,'2010 BPTs'!$B$12:$BX806,CL$3+3,FALSE)),0,VLOOKUP(AL631,'2010 BPTs'!$B$12:$BX$181,CL$3,FALSE)/VLOOKUP(AL631,'2010 BPTs'!$B$12:$BX806,CL$3+3,FALSE))</f>
        <v>0</v>
      </c>
      <c r="CM631" s="24">
        <f>IF(ISERROR(VLOOKUP(AM631,'2010 BPTs'!$B$12:$BX$181,CM$3,FALSE)/VLOOKUP(AM631,'2010 BPTs'!$B$12:$BX806,CM$3+3,FALSE)),0,VLOOKUP(AM631,'2010 BPTs'!$B$12:$BX$181,CM$3,FALSE)/VLOOKUP(AM631,'2010 BPTs'!$B$12:$BX806,CM$3+3,FALSE))</f>
        <v>0</v>
      </c>
      <c r="CO631" s="24">
        <f>IF(ISERROR(VLOOKUP(AF631,'2010 BPTs'!$B$12:$BX$181,CO$3,FALSE)/VLOOKUP(AF631,'2010 BPTs'!$B$12:$BX806,CO$3+2,FALSE)),0,VLOOKUP(AF631,'2010 BPTs'!$B$12:$BX$181,CO$3,FALSE)/VLOOKUP(AF631,'2010 BPTs'!$B$12:$BX806,CO$3+2,FALSE))</f>
        <v>0</v>
      </c>
      <c r="CP631" s="24">
        <f>IF(ISERROR(VLOOKUP(AG631,'2010 BPTs'!$B$12:$BX$181,CP$3,FALSE)/VLOOKUP(AG631,'2010 BPTs'!$B$12:$BX806,CP$3+2,FALSE)),0,VLOOKUP(AG631,'2010 BPTs'!$B$12:$BX$181,CP$3,FALSE)/VLOOKUP(AG631,'2010 BPTs'!$B$12:$BX806,CP$3+2,FALSE))</f>
        <v>0</v>
      </c>
      <c r="CQ631" s="24">
        <f>IF(ISERROR(VLOOKUP(AH631,'2010 BPTs'!$B$12:$BX$181,CQ$3,FALSE)/VLOOKUP(AH631,'2010 BPTs'!$B$12:$BX806,CQ$3+2,FALSE)),0,VLOOKUP(AH631,'2010 BPTs'!$B$12:$BX$181,CQ$3,FALSE)/VLOOKUP(AH631,'2010 BPTs'!$B$12:$BX806,CQ$3+2,FALSE))</f>
        <v>0</v>
      </c>
      <c r="CR631" s="24">
        <f>IF(ISERROR(VLOOKUP(AI631,'2010 BPTs'!$B$12:$BX$181,CR$3,FALSE)/VLOOKUP(AI631,'2010 BPTs'!$B$12:$BX806,CR$3+2,FALSE)),0,VLOOKUP(AI631,'2010 BPTs'!$B$12:$BX$181,CR$3,FALSE)/VLOOKUP(AI631,'2010 BPTs'!$B$12:$BX806,CR$3+2,FALSE))</f>
        <v>0</v>
      </c>
      <c r="CS631" s="24">
        <f>IF(ISERROR(VLOOKUP(AJ631,'2010 BPTs'!$B$12:$BX$181,CS$3,FALSE)/VLOOKUP(AJ631,'2010 BPTs'!$B$12:$BX806,CS$3+2,FALSE)),0,VLOOKUP(AJ631,'2010 BPTs'!$B$12:$BX$181,CS$3,FALSE)/VLOOKUP(AJ631,'2010 BPTs'!$B$12:$BX806,CS$3+2,FALSE))</f>
        <v>0</v>
      </c>
      <c r="CT631" s="24">
        <f>IF(ISERROR(VLOOKUP(AK631,'2010 BPTs'!$B$12:$BX$181,CT$3,FALSE)/VLOOKUP(AK631,'2010 BPTs'!$B$12:$BX806,CT$3+2,FALSE)),0,VLOOKUP(AK631,'2010 BPTs'!$B$12:$BX$181,CT$3,FALSE)/VLOOKUP(AK631,'2010 BPTs'!$B$12:$BX806,CT$3+2,FALSE))</f>
        <v>0</v>
      </c>
      <c r="CU631" s="24">
        <f>IF(ISERROR(VLOOKUP(AL631,'2010 BPTs'!$B$12:$BX$181,CU$3,FALSE)/VLOOKUP(AL631,'2010 BPTs'!$B$12:$BX806,CU$3+2,FALSE)),0,VLOOKUP(AL631,'2010 BPTs'!$B$12:$BX$181,CU$3,FALSE)/VLOOKUP(AL631,'2010 BPTs'!$B$12:$BX806,CU$3+2,FALSE))</f>
        <v>0</v>
      </c>
      <c r="CV631" s="24">
        <f>IF(ISERROR(VLOOKUP(AM631,'2010 BPTs'!$B$12:$BX$181,CV$3,FALSE)/VLOOKUP(AM631,'2010 BPTs'!$B$12:$BX806,CV$3+2,FALSE)),0,VLOOKUP(AM631,'2010 BPTs'!$B$12:$BX$181,CV$3,FALSE)/VLOOKUP(AM631,'2010 BPTs'!$B$12:$BX806,CV$3+2,FALSE))</f>
        <v>0</v>
      </c>
      <c r="CX631" s="93">
        <f>'2012 BPTs'!BR127</f>
        <v>0</v>
      </c>
      <c r="CY631" s="93">
        <f>'2012 BPTs'!BS127</f>
        <v>0</v>
      </c>
    </row>
    <row r="632" spans="2:103" x14ac:dyDescent="0.2">
      <c r="B632" s="2" t="s">
        <v>213</v>
      </c>
      <c r="C632" s="2">
        <f>'2012 BPTs'!E128</f>
        <v>0</v>
      </c>
      <c r="D632" s="2">
        <f t="shared" si="179"/>
        <v>0</v>
      </c>
      <c r="E632" s="4">
        <f>'2012 BPTs'!F128</f>
        <v>0</v>
      </c>
      <c r="F632" s="88">
        <f>'2012 BPTs'!G128</f>
        <v>0</v>
      </c>
      <c r="G632" s="53">
        <f>'2012 BPTs'!I128</f>
        <v>0</v>
      </c>
      <c r="H632" s="88">
        <f>'2012 BPTs'!J128</f>
        <v>0</v>
      </c>
      <c r="I632" s="4">
        <f>'2012 BPTs'!K128</f>
        <v>0</v>
      </c>
      <c r="J632" s="5">
        <f>'2012 BPTs'!M128</f>
        <v>0</v>
      </c>
      <c r="K632" s="99">
        <f>'2012 BPTs'!BL128</f>
        <v>0</v>
      </c>
      <c r="L632" s="100">
        <f t="shared" si="191"/>
        <v>0</v>
      </c>
      <c r="M632" s="101">
        <f t="shared" si="180"/>
        <v>0</v>
      </c>
      <c r="N632" s="102">
        <f t="shared" si="183"/>
        <v>0</v>
      </c>
      <c r="O632" s="103">
        <f>'2012 BPTs'!BM128</f>
        <v>0</v>
      </c>
      <c r="P632" s="100">
        <f t="shared" si="192"/>
        <v>0</v>
      </c>
      <c r="Q632" s="101">
        <f t="shared" si="181"/>
        <v>0</v>
      </c>
      <c r="R632" s="104">
        <f t="shared" si="193"/>
        <v>0</v>
      </c>
      <c r="S632" s="105">
        <f t="shared" si="184"/>
        <v>0</v>
      </c>
      <c r="T632" s="104">
        <f t="shared" si="194"/>
        <v>0</v>
      </c>
      <c r="U632" s="121">
        <f>IF(K632=0,0,IF(B632="Manual",(S632-O632-AP632*(O632/(O632+Z632)))/S632,'2012 BPTs'!BP128))</f>
        <v>0</v>
      </c>
      <c r="V632" s="99">
        <f>'2012 BPTs'!BN128</f>
        <v>0</v>
      </c>
      <c r="W632" s="100">
        <f t="shared" si="190"/>
        <v>0</v>
      </c>
      <c r="X632" s="103">
        <f t="shared" si="182"/>
        <v>0</v>
      </c>
      <c r="Y632" s="102">
        <f t="shared" si="185"/>
        <v>0</v>
      </c>
      <c r="Z632" s="103">
        <f>'2012 BPTs'!BO128</f>
        <v>0</v>
      </c>
      <c r="AA632" s="104">
        <f t="shared" si="195"/>
        <v>0</v>
      </c>
      <c r="AB632" s="106">
        <f>IF(W632=0,0,IF(B632="Manual",(V632-Z632-AP632*(Z632/(Z632+O632)))/V632,'2012 BPTs'!BQ128))</f>
        <v>0</v>
      </c>
      <c r="AD632" s="2" t="str">
        <f t="shared" si="186"/>
        <v>00-0</v>
      </c>
      <c r="AE632" s="2">
        <f>'2012 BPTs'!BA128</f>
        <v>0</v>
      </c>
      <c r="AF632" s="2" t="str">
        <f>IF(B632="Auto",'2012 BPTs'!BB128,D632&amp;E632&amp;"-"&amp;F632)</f>
        <v/>
      </c>
      <c r="AG632" s="2" t="str">
        <f>'2012 BPTs'!BC128</f>
        <v/>
      </c>
      <c r="AH632" s="2" t="str">
        <f>'2012 BPTs'!BD128</f>
        <v/>
      </c>
      <c r="AI632" s="2" t="str">
        <f>'2012 BPTs'!BE128</f>
        <v/>
      </c>
      <c r="AJ632" s="2" t="str">
        <f>'2012 BPTs'!BF128</f>
        <v/>
      </c>
      <c r="AK632" s="2" t="str">
        <f>'2012 BPTs'!BG128</f>
        <v/>
      </c>
      <c r="AL632" s="2" t="str">
        <f>'2012 BPTs'!BH128</f>
        <v/>
      </c>
      <c r="AM632" s="2" t="str">
        <f>'2012 BPTs'!BI128</f>
        <v/>
      </c>
      <c r="AO632" s="128">
        <f>'2012 BPTs'!AJ128*'2012 BPTs'!BK128</f>
        <v>0</v>
      </c>
      <c r="AP632" s="128">
        <f>'2012 BPTs'!AK128*'2012 BPTs'!BK128</f>
        <v>0</v>
      </c>
      <c r="AR632" s="5">
        <f>IF(B632="Auto",'2012 BPTs'!M128,J632)</f>
        <v>0</v>
      </c>
      <c r="AS632" s="5">
        <f>'2012 BPTs'!O128</f>
        <v>0</v>
      </c>
      <c r="AT632" s="5">
        <f>'2012 BPTs'!Q128</f>
        <v>0</v>
      </c>
      <c r="AU632" s="5">
        <f>'2012 BPTs'!S128</f>
        <v>0</v>
      </c>
      <c r="AV632" s="5">
        <f>'2012 BPTs'!U128</f>
        <v>0</v>
      </c>
      <c r="AW632" s="5">
        <f>'2012 BPTs'!W128</f>
        <v>0</v>
      </c>
      <c r="AX632" s="5">
        <f>'2012 BPTs'!Y128</f>
        <v>0</v>
      </c>
      <c r="AY632" s="5">
        <f>'2012 BPTs'!AA128</f>
        <v>0</v>
      </c>
      <c r="BA632" s="24">
        <f>IF(ISNA(VLOOKUP(AF632,'2010 BPTs'!$B$12:$BX$181,BA$3,FALSE)),0,VLOOKUP(AF632,'2010 BPTs'!$B$12:$BX$181,BA$3,FALSE))</f>
        <v>0</v>
      </c>
      <c r="BB632" s="24">
        <f>IF(ISNA(VLOOKUP(AG632,'2010 BPTs'!$B$12:$BX$181,BB$3,FALSE)),0,VLOOKUP(AG632,'2010 BPTs'!$B$12:$BX$181,BB$3,FALSE))</f>
        <v>0</v>
      </c>
      <c r="BC632" s="24">
        <f>IF(ISNA(VLOOKUP(AH632,'2010 BPTs'!$B$12:$BX$181,BC$3,FALSE)),0,VLOOKUP(AH632,'2010 BPTs'!$B$12:$BX$181,BC$3,FALSE))</f>
        <v>0</v>
      </c>
      <c r="BD632" s="24">
        <f>IF(ISNA(VLOOKUP(AI632,'2010 BPTs'!$B$12:$BX$181,BD$3,FALSE)),0,VLOOKUP(AI632,'2010 BPTs'!$B$12:$BX$181,BD$3,FALSE))</f>
        <v>0</v>
      </c>
      <c r="BE632" s="24">
        <f>IF(ISNA(VLOOKUP(AJ632,'2010 BPTs'!$B$12:$BX$181,BE$3,FALSE)),0,VLOOKUP(AJ632,'2010 BPTs'!$B$12:$BX$181,BE$3,FALSE))</f>
        <v>0</v>
      </c>
      <c r="BF632" s="24">
        <f>IF(ISNA(VLOOKUP(AK632,'2010 BPTs'!$B$12:$BX$181,BF$3,FALSE)),0,VLOOKUP(AK632,'2010 BPTs'!$B$12:$BX$181,BF$3,FALSE))</f>
        <v>0</v>
      </c>
      <c r="BG632" s="24">
        <f>IF(ISNA(VLOOKUP(AL632,'2010 BPTs'!$B$12:$BX$181,BG$3,FALSE)),0,VLOOKUP(AL632,'2010 BPTs'!$B$12:$BX$181,BG$3,FALSE))</f>
        <v>0</v>
      </c>
      <c r="BH632" s="24">
        <f>IF(ISNA(VLOOKUP(AM632,'2010 BPTs'!$B$12:$BX$181,BH$3,FALSE)),0,VLOOKUP(AM632,'2010 BPTs'!$B$12:$BX$181,BH$3,FALSE))</f>
        <v>0</v>
      </c>
      <c r="BJ632" s="24">
        <f>IF(ISNA(VLOOKUP(AF632,'2010 BPTs'!$B$12:$BX$181,BJ$3,FALSE)),0,VLOOKUP(AF632,'2010 BPTs'!$B$12:$BX$181,BJ$3,FALSE))</f>
        <v>0</v>
      </c>
      <c r="BK632" s="24">
        <f>IF(ISNA(VLOOKUP(AG632,'2010 BPTs'!$B$12:$BX$181,BK$3,FALSE)),0,VLOOKUP(AG632,'2010 BPTs'!$B$12:$BX$181,BK$3,FALSE))</f>
        <v>0</v>
      </c>
      <c r="BL632" s="24">
        <f>IF(ISNA(VLOOKUP(AH632,'2010 BPTs'!$B$12:$BX$181,BL$3,FALSE)),0,VLOOKUP(AH632,'2010 BPTs'!$B$12:$BX$181,BL$3,FALSE))</f>
        <v>0</v>
      </c>
      <c r="BM632" s="24">
        <f>IF(ISNA(VLOOKUP(AI632,'2010 BPTs'!$B$12:$BX$181,BM$3,FALSE)),0,VLOOKUP(AI632,'2010 BPTs'!$B$12:$BX$181,BM$3,FALSE))</f>
        <v>0</v>
      </c>
      <c r="BN632" s="24">
        <f>IF(ISNA(VLOOKUP(AJ632,'2010 BPTs'!$B$12:$BX$181,BN$3,FALSE)),0,VLOOKUP(AJ632,'2010 BPTs'!$B$12:$BX$181,BN$3,FALSE))</f>
        <v>0</v>
      </c>
      <c r="BO632" s="24">
        <f>IF(ISNA(VLOOKUP(AK632,'2010 BPTs'!$B$12:$BX$181,BO$3,FALSE)),0,VLOOKUP(AK632,'2010 BPTs'!$B$12:$BX$181,BO$3,FALSE))</f>
        <v>0</v>
      </c>
      <c r="BP632" s="24">
        <f>IF(ISNA(VLOOKUP(AL632,'2010 BPTs'!$B$12:$BX$181,BP$3,FALSE)),0,VLOOKUP(AL632,'2010 BPTs'!$B$12:$BX$181,BP$3,FALSE))</f>
        <v>0</v>
      </c>
      <c r="BQ632" s="24">
        <f>IF(ISNA(VLOOKUP(AM632,'2010 BPTs'!$B$12:$BX$181,BQ$3,FALSE)),0,VLOOKUP(AM632,'2010 BPTs'!$B$12:$BX$181,BQ$3,FALSE))</f>
        <v>0</v>
      </c>
      <c r="BS632" s="78">
        <f t="shared" si="187"/>
        <v>0</v>
      </c>
      <c r="BT632" s="68">
        <f t="shared" si="188"/>
        <v>0</v>
      </c>
      <c r="BU632" s="68">
        <f t="shared" si="189"/>
        <v>0</v>
      </c>
      <c r="BW632" s="24">
        <f>IF(ISNA(VLOOKUP(AF632,'2010 BPTs'!$B$12:$BX$181,BW$3,FALSE)),0,VLOOKUP(AF632,'2010 BPTs'!$B$12:$BX$181,BW$3,FALSE))</f>
        <v>0</v>
      </c>
      <c r="BX632" s="24">
        <f>IF(ISNA(VLOOKUP(AG632,'2010 BPTs'!$B$12:$BX$181,BX$3,FALSE)),0,VLOOKUP(AG632,'2010 BPTs'!$B$12:$BX$181,BX$3,FALSE))</f>
        <v>0</v>
      </c>
      <c r="BY632" s="24">
        <f>IF(ISNA(VLOOKUP(AH632,'2010 BPTs'!$B$12:$BX$181,BY$3,FALSE)),0,VLOOKUP(AH632,'2010 BPTs'!$B$12:$BX$181,BY$3,FALSE))</f>
        <v>0</v>
      </c>
      <c r="BZ632" s="24">
        <f>IF(ISNA(VLOOKUP(AI632,'2010 BPTs'!$B$12:$BX$181,BZ$3,FALSE)),0,VLOOKUP(AI632,'2010 BPTs'!$B$12:$BX$181,BZ$3,FALSE))</f>
        <v>0</v>
      </c>
      <c r="CA632" s="24">
        <f>IF(ISNA(VLOOKUP(AJ632,'2010 BPTs'!$B$12:$BX$181,CA$3,FALSE)),0,VLOOKUP(AJ632,'2010 BPTs'!$B$12:$BX$181,CA$3,FALSE))</f>
        <v>0</v>
      </c>
      <c r="CB632" s="24">
        <f>IF(ISNA(VLOOKUP(AK632,'2010 BPTs'!$B$12:$BX$181,CB$3,FALSE)),0,VLOOKUP(AK632,'2010 BPTs'!$B$12:$BX$181,CB$3,FALSE))</f>
        <v>0</v>
      </c>
      <c r="CC632" s="24">
        <f>IF(ISNA(VLOOKUP(AL632,'2010 BPTs'!$B$12:$BX$181,CC$3,FALSE)),0,VLOOKUP(AL632,'2010 BPTs'!$B$12:$BX$181,CC$3,FALSE))</f>
        <v>0</v>
      </c>
      <c r="CD632" s="24">
        <f>IF(ISNA(VLOOKUP(AM632,'2010 BPTs'!$B$12:$BX$181,CD$3,FALSE)),0,VLOOKUP(AM632,'2010 BPTs'!$B$12:$BX$181,CD$3,FALSE))</f>
        <v>0</v>
      </c>
      <c r="CF632" s="24">
        <f>IF(ISERROR(VLOOKUP(AF632,'2010 BPTs'!$B$12:$BX$181,CF$3,FALSE)/VLOOKUP(AF632,'2010 BPTs'!$B$12:$BX807,CF$3+3,FALSE)),0,VLOOKUP(AF632,'2010 BPTs'!$B$12:$BX$181,CF$3,FALSE)/VLOOKUP(AF632,'2010 BPTs'!$B$12:$BX807,CF$3+3,FALSE))</f>
        <v>0</v>
      </c>
      <c r="CG632" s="24">
        <f>IF(ISERROR(VLOOKUP(AG632,'2010 BPTs'!$B$12:$BX$181,CG$3,FALSE)/VLOOKUP(AG632,'2010 BPTs'!$B$12:$BX807,CG$3+3,FALSE)),0,VLOOKUP(AG632,'2010 BPTs'!$B$12:$BX$181,CG$3,FALSE)/VLOOKUP(AG632,'2010 BPTs'!$B$12:$BX807,CG$3+3,FALSE))</f>
        <v>0</v>
      </c>
      <c r="CH632" s="24">
        <f>IF(ISERROR(VLOOKUP(AH632,'2010 BPTs'!$B$12:$BX$181,CH$3,FALSE)/VLOOKUP(AH632,'2010 BPTs'!$B$12:$BX807,CH$3+3,FALSE)),0,VLOOKUP(AH632,'2010 BPTs'!$B$12:$BX$181,CH$3,FALSE)/VLOOKUP(AH632,'2010 BPTs'!$B$12:$BX807,CH$3+3,FALSE))</f>
        <v>0</v>
      </c>
      <c r="CI632" s="24">
        <f>IF(ISERROR(VLOOKUP(AI632,'2010 BPTs'!$B$12:$BX$181,CI$3,FALSE)/VLOOKUP(AI632,'2010 BPTs'!$B$12:$BX807,CI$3+3,FALSE)),0,VLOOKUP(AI632,'2010 BPTs'!$B$12:$BX$181,CI$3,FALSE)/VLOOKUP(AI632,'2010 BPTs'!$B$12:$BX807,CI$3+3,FALSE))</f>
        <v>0</v>
      </c>
      <c r="CJ632" s="24">
        <f>IF(ISERROR(VLOOKUP(AJ632,'2010 BPTs'!$B$12:$BX$181,CJ$3,FALSE)/VLOOKUP(AJ632,'2010 BPTs'!$B$12:$BX807,CJ$3+3,FALSE)),0,VLOOKUP(AJ632,'2010 BPTs'!$B$12:$BX$181,CJ$3,FALSE)/VLOOKUP(AJ632,'2010 BPTs'!$B$12:$BX807,CJ$3+3,FALSE))</f>
        <v>0</v>
      </c>
      <c r="CK632" s="24">
        <f>IF(ISERROR(VLOOKUP(AK632,'2010 BPTs'!$B$12:$BX$181,CK$3,FALSE)/VLOOKUP(AK632,'2010 BPTs'!$B$12:$BX807,CK$3+3,FALSE)),0,VLOOKUP(AK632,'2010 BPTs'!$B$12:$BX$181,CK$3,FALSE)/VLOOKUP(AK632,'2010 BPTs'!$B$12:$BX807,CK$3+3,FALSE))</f>
        <v>0</v>
      </c>
      <c r="CL632" s="24">
        <f>IF(ISERROR(VLOOKUP(AL632,'2010 BPTs'!$B$12:$BX$181,CL$3,FALSE)/VLOOKUP(AL632,'2010 BPTs'!$B$12:$BX807,CL$3+3,FALSE)),0,VLOOKUP(AL632,'2010 BPTs'!$B$12:$BX$181,CL$3,FALSE)/VLOOKUP(AL632,'2010 BPTs'!$B$12:$BX807,CL$3+3,FALSE))</f>
        <v>0</v>
      </c>
      <c r="CM632" s="24">
        <f>IF(ISERROR(VLOOKUP(AM632,'2010 BPTs'!$B$12:$BX$181,CM$3,FALSE)/VLOOKUP(AM632,'2010 BPTs'!$B$12:$BX807,CM$3+3,FALSE)),0,VLOOKUP(AM632,'2010 BPTs'!$B$12:$BX$181,CM$3,FALSE)/VLOOKUP(AM632,'2010 BPTs'!$B$12:$BX807,CM$3+3,FALSE))</f>
        <v>0</v>
      </c>
      <c r="CO632" s="24">
        <f>IF(ISERROR(VLOOKUP(AF632,'2010 BPTs'!$B$12:$BX$181,CO$3,FALSE)/VLOOKUP(AF632,'2010 BPTs'!$B$12:$BX807,CO$3+2,FALSE)),0,VLOOKUP(AF632,'2010 BPTs'!$B$12:$BX$181,CO$3,FALSE)/VLOOKUP(AF632,'2010 BPTs'!$B$12:$BX807,CO$3+2,FALSE))</f>
        <v>0</v>
      </c>
      <c r="CP632" s="24">
        <f>IF(ISERROR(VLOOKUP(AG632,'2010 BPTs'!$B$12:$BX$181,CP$3,FALSE)/VLOOKUP(AG632,'2010 BPTs'!$B$12:$BX807,CP$3+2,FALSE)),0,VLOOKUP(AG632,'2010 BPTs'!$B$12:$BX$181,CP$3,FALSE)/VLOOKUP(AG632,'2010 BPTs'!$B$12:$BX807,CP$3+2,FALSE))</f>
        <v>0</v>
      </c>
      <c r="CQ632" s="24">
        <f>IF(ISERROR(VLOOKUP(AH632,'2010 BPTs'!$B$12:$BX$181,CQ$3,FALSE)/VLOOKUP(AH632,'2010 BPTs'!$B$12:$BX807,CQ$3+2,FALSE)),0,VLOOKUP(AH632,'2010 BPTs'!$B$12:$BX$181,CQ$3,FALSE)/VLOOKUP(AH632,'2010 BPTs'!$B$12:$BX807,CQ$3+2,FALSE))</f>
        <v>0</v>
      </c>
      <c r="CR632" s="24">
        <f>IF(ISERROR(VLOOKUP(AI632,'2010 BPTs'!$B$12:$BX$181,CR$3,FALSE)/VLOOKUP(AI632,'2010 BPTs'!$B$12:$BX807,CR$3+2,FALSE)),0,VLOOKUP(AI632,'2010 BPTs'!$B$12:$BX$181,CR$3,FALSE)/VLOOKUP(AI632,'2010 BPTs'!$B$12:$BX807,CR$3+2,FALSE))</f>
        <v>0</v>
      </c>
      <c r="CS632" s="24">
        <f>IF(ISERROR(VLOOKUP(AJ632,'2010 BPTs'!$B$12:$BX$181,CS$3,FALSE)/VLOOKUP(AJ632,'2010 BPTs'!$B$12:$BX807,CS$3+2,FALSE)),0,VLOOKUP(AJ632,'2010 BPTs'!$B$12:$BX$181,CS$3,FALSE)/VLOOKUP(AJ632,'2010 BPTs'!$B$12:$BX807,CS$3+2,FALSE))</f>
        <v>0</v>
      </c>
      <c r="CT632" s="24">
        <f>IF(ISERROR(VLOOKUP(AK632,'2010 BPTs'!$B$12:$BX$181,CT$3,FALSE)/VLOOKUP(AK632,'2010 BPTs'!$B$12:$BX807,CT$3+2,FALSE)),0,VLOOKUP(AK632,'2010 BPTs'!$B$12:$BX$181,CT$3,FALSE)/VLOOKUP(AK632,'2010 BPTs'!$B$12:$BX807,CT$3+2,FALSE))</f>
        <v>0</v>
      </c>
      <c r="CU632" s="24">
        <f>IF(ISERROR(VLOOKUP(AL632,'2010 BPTs'!$B$12:$BX$181,CU$3,FALSE)/VLOOKUP(AL632,'2010 BPTs'!$B$12:$BX807,CU$3+2,FALSE)),0,VLOOKUP(AL632,'2010 BPTs'!$B$12:$BX$181,CU$3,FALSE)/VLOOKUP(AL632,'2010 BPTs'!$B$12:$BX807,CU$3+2,FALSE))</f>
        <v>0</v>
      </c>
      <c r="CV632" s="24">
        <f>IF(ISERROR(VLOOKUP(AM632,'2010 BPTs'!$B$12:$BX$181,CV$3,FALSE)/VLOOKUP(AM632,'2010 BPTs'!$B$12:$BX807,CV$3+2,FALSE)),0,VLOOKUP(AM632,'2010 BPTs'!$B$12:$BX$181,CV$3,FALSE)/VLOOKUP(AM632,'2010 BPTs'!$B$12:$BX807,CV$3+2,FALSE))</f>
        <v>0</v>
      </c>
      <c r="CX632" s="93">
        <f>'2012 BPTs'!BR128</f>
        <v>0</v>
      </c>
      <c r="CY632" s="93">
        <f>'2012 BPTs'!BS128</f>
        <v>0</v>
      </c>
    </row>
    <row r="633" spans="2:103" x14ac:dyDescent="0.2">
      <c r="B633" s="2" t="s">
        <v>213</v>
      </c>
      <c r="C633" s="2">
        <f>'2012 BPTs'!E129</f>
        <v>0</v>
      </c>
      <c r="D633" s="2">
        <f t="shared" si="179"/>
        <v>0</v>
      </c>
      <c r="E633" s="4">
        <f>'2012 BPTs'!F129</f>
        <v>0</v>
      </c>
      <c r="F633" s="88">
        <f>'2012 BPTs'!G129</f>
        <v>0</v>
      </c>
      <c r="G633" s="53">
        <f>'2012 BPTs'!I129</f>
        <v>0</v>
      </c>
      <c r="H633" s="88">
        <f>'2012 BPTs'!J129</f>
        <v>0</v>
      </c>
      <c r="I633" s="4">
        <f>'2012 BPTs'!K129</f>
        <v>0</v>
      </c>
      <c r="J633" s="5">
        <f>'2012 BPTs'!M129</f>
        <v>0</v>
      </c>
      <c r="K633" s="99">
        <f>'2012 BPTs'!BL129</f>
        <v>0</v>
      </c>
      <c r="L633" s="100">
        <f t="shared" si="191"/>
        <v>0</v>
      </c>
      <c r="M633" s="101">
        <f t="shared" si="180"/>
        <v>0</v>
      </c>
      <c r="N633" s="102">
        <f t="shared" si="183"/>
        <v>0</v>
      </c>
      <c r="O633" s="103">
        <f>'2012 BPTs'!BM129</f>
        <v>0</v>
      </c>
      <c r="P633" s="100">
        <f t="shared" si="192"/>
        <v>0</v>
      </c>
      <c r="Q633" s="101">
        <f t="shared" si="181"/>
        <v>0</v>
      </c>
      <c r="R633" s="104">
        <f t="shared" si="193"/>
        <v>0</v>
      </c>
      <c r="S633" s="105">
        <f t="shared" si="184"/>
        <v>0</v>
      </c>
      <c r="T633" s="104">
        <f t="shared" si="194"/>
        <v>0</v>
      </c>
      <c r="U633" s="121">
        <f>IF(K633=0,0,IF(B633="Manual",(S633-O633-AP633*(O633/(O633+Z633)))/S633,'2012 BPTs'!BP129))</f>
        <v>0</v>
      </c>
      <c r="V633" s="99">
        <f>'2012 BPTs'!BN129</f>
        <v>0</v>
      </c>
      <c r="W633" s="100">
        <f t="shared" si="190"/>
        <v>0</v>
      </c>
      <c r="X633" s="103">
        <f t="shared" si="182"/>
        <v>0</v>
      </c>
      <c r="Y633" s="102">
        <f t="shared" si="185"/>
        <v>0</v>
      </c>
      <c r="Z633" s="103">
        <f>'2012 BPTs'!BO129</f>
        <v>0</v>
      </c>
      <c r="AA633" s="104">
        <f t="shared" si="195"/>
        <v>0</v>
      </c>
      <c r="AB633" s="106">
        <f>IF(W633=0,0,IF(B633="Manual",(V633-Z633-AP633*(Z633/(Z633+O633)))/V633,'2012 BPTs'!BQ129))</f>
        <v>0</v>
      </c>
      <c r="AD633" s="2" t="str">
        <f t="shared" si="186"/>
        <v>00-0</v>
      </c>
      <c r="AE633" s="2">
        <f>'2012 BPTs'!BA129</f>
        <v>0</v>
      </c>
      <c r="AF633" s="2" t="str">
        <f>IF(B633="Auto",'2012 BPTs'!BB129,D633&amp;E633&amp;"-"&amp;F633)</f>
        <v/>
      </c>
      <c r="AG633" s="2" t="str">
        <f>'2012 BPTs'!BC129</f>
        <v/>
      </c>
      <c r="AH633" s="2" t="str">
        <f>'2012 BPTs'!BD129</f>
        <v/>
      </c>
      <c r="AI633" s="2" t="str">
        <f>'2012 BPTs'!BE129</f>
        <v/>
      </c>
      <c r="AJ633" s="2" t="str">
        <f>'2012 BPTs'!BF129</f>
        <v/>
      </c>
      <c r="AK633" s="2" t="str">
        <f>'2012 BPTs'!BG129</f>
        <v/>
      </c>
      <c r="AL633" s="2" t="str">
        <f>'2012 BPTs'!BH129</f>
        <v/>
      </c>
      <c r="AM633" s="2" t="str">
        <f>'2012 BPTs'!BI129</f>
        <v/>
      </c>
      <c r="AO633" s="128">
        <f>'2012 BPTs'!AJ129*'2012 BPTs'!BK129</f>
        <v>0</v>
      </c>
      <c r="AP633" s="128">
        <f>'2012 BPTs'!AK129*'2012 BPTs'!BK129</f>
        <v>0</v>
      </c>
      <c r="AR633" s="5">
        <f>IF(B633="Auto",'2012 BPTs'!M129,J633)</f>
        <v>0</v>
      </c>
      <c r="AS633" s="5">
        <f>'2012 BPTs'!O129</f>
        <v>0</v>
      </c>
      <c r="AT633" s="5">
        <f>'2012 BPTs'!Q129</f>
        <v>0</v>
      </c>
      <c r="AU633" s="5">
        <f>'2012 BPTs'!S129</f>
        <v>0</v>
      </c>
      <c r="AV633" s="5">
        <f>'2012 BPTs'!U129</f>
        <v>0</v>
      </c>
      <c r="AW633" s="5">
        <f>'2012 BPTs'!W129</f>
        <v>0</v>
      </c>
      <c r="AX633" s="5">
        <f>'2012 BPTs'!Y129</f>
        <v>0</v>
      </c>
      <c r="AY633" s="5">
        <f>'2012 BPTs'!AA129</f>
        <v>0</v>
      </c>
      <c r="BA633" s="24">
        <f>IF(ISNA(VLOOKUP(AF633,'2010 BPTs'!$B$12:$BX$181,BA$3,FALSE)),0,VLOOKUP(AF633,'2010 BPTs'!$B$12:$BX$181,BA$3,FALSE))</f>
        <v>0</v>
      </c>
      <c r="BB633" s="24">
        <f>IF(ISNA(VLOOKUP(AG633,'2010 BPTs'!$B$12:$BX$181,BB$3,FALSE)),0,VLOOKUP(AG633,'2010 BPTs'!$B$12:$BX$181,BB$3,FALSE))</f>
        <v>0</v>
      </c>
      <c r="BC633" s="24">
        <f>IF(ISNA(VLOOKUP(AH633,'2010 BPTs'!$B$12:$BX$181,BC$3,FALSE)),0,VLOOKUP(AH633,'2010 BPTs'!$B$12:$BX$181,BC$3,FALSE))</f>
        <v>0</v>
      </c>
      <c r="BD633" s="24">
        <f>IF(ISNA(VLOOKUP(AI633,'2010 BPTs'!$B$12:$BX$181,BD$3,FALSE)),0,VLOOKUP(AI633,'2010 BPTs'!$B$12:$BX$181,BD$3,FALSE))</f>
        <v>0</v>
      </c>
      <c r="BE633" s="24">
        <f>IF(ISNA(VLOOKUP(AJ633,'2010 BPTs'!$B$12:$BX$181,BE$3,FALSE)),0,VLOOKUP(AJ633,'2010 BPTs'!$B$12:$BX$181,BE$3,FALSE))</f>
        <v>0</v>
      </c>
      <c r="BF633" s="24">
        <f>IF(ISNA(VLOOKUP(AK633,'2010 BPTs'!$B$12:$BX$181,BF$3,FALSE)),0,VLOOKUP(AK633,'2010 BPTs'!$B$12:$BX$181,BF$3,FALSE))</f>
        <v>0</v>
      </c>
      <c r="BG633" s="24">
        <f>IF(ISNA(VLOOKUP(AL633,'2010 BPTs'!$B$12:$BX$181,BG$3,FALSE)),0,VLOOKUP(AL633,'2010 BPTs'!$B$12:$BX$181,BG$3,FALSE))</f>
        <v>0</v>
      </c>
      <c r="BH633" s="24">
        <f>IF(ISNA(VLOOKUP(AM633,'2010 BPTs'!$B$12:$BX$181,BH$3,FALSE)),0,VLOOKUP(AM633,'2010 BPTs'!$B$12:$BX$181,BH$3,FALSE))</f>
        <v>0</v>
      </c>
      <c r="BJ633" s="24">
        <f>IF(ISNA(VLOOKUP(AF633,'2010 BPTs'!$B$12:$BX$181,BJ$3,FALSE)),0,VLOOKUP(AF633,'2010 BPTs'!$B$12:$BX$181,BJ$3,FALSE))</f>
        <v>0</v>
      </c>
      <c r="BK633" s="24">
        <f>IF(ISNA(VLOOKUP(AG633,'2010 BPTs'!$B$12:$BX$181,BK$3,FALSE)),0,VLOOKUP(AG633,'2010 BPTs'!$B$12:$BX$181,BK$3,FALSE))</f>
        <v>0</v>
      </c>
      <c r="BL633" s="24">
        <f>IF(ISNA(VLOOKUP(AH633,'2010 BPTs'!$B$12:$BX$181,BL$3,FALSE)),0,VLOOKUP(AH633,'2010 BPTs'!$B$12:$BX$181,BL$3,FALSE))</f>
        <v>0</v>
      </c>
      <c r="BM633" s="24">
        <f>IF(ISNA(VLOOKUP(AI633,'2010 BPTs'!$B$12:$BX$181,BM$3,FALSE)),0,VLOOKUP(AI633,'2010 BPTs'!$B$12:$BX$181,BM$3,FALSE))</f>
        <v>0</v>
      </c>
      <c r="BN633" s="24">
        <f>IF(ISNA(VLOOKUP(AJ633,'2010 BPTs'!$B$12:$BX$181,BN$3,FALSE)),0,VLOOKUP(AJ633,'2010 BPTs'!$B$12:$BX$181,BN$3,FALSE))</f>
        <v>0</v>
      </c>
      <c r="BO633" s="24">
        <f>IF(ISNA(VLOOKUP(AK633,'2010 BPTs'!$B$12:$BX$181,BO$3,FALSE)),0,VLOOKUP(AK633,'2010 BPTs'!$B$12:$BX$181,BO$3,FALSE))</f>
        <v>0</v>
      </c>
      <c r="BP633" s="24">
        <f>IF(ISNA(VLOOKUP(AL633,'2010 BPTs'!$B$12:$BX$181,BP$3,FALSE)),0,VLOOKUP(AL633,'2010 BPTs'!$B$12:$BX$181,BP$3,FALSE))</f>
        <v>0</v>
      </c>
      <c r="BQ633" s="24">
        <f>IF(ISNA(VLOOKUP(AM633,'2010 BPTs'!$B$12:$BX$181,BQ$3,FALSE)),0,VLOOKUP(AM633,'2010 BPTs'!$B$12:$BX$181,BQ$3,FALSE))</f>
        <v>0</v>
      </c>
      <c r="BS633" s="78">
        <f t="shared" si="187"/>
        <v>0</v>
      </c>
      <c r="BT633" s="68">
        <f t="shared" si="188"/>
        <v>0</v>
      </c>
      <c r="BU633" s="68">
        <f t="shared" si="189"/>
        <v>0</v>
      </c>
      <c r="BW633" s="24">
        <f>IF(ISNA(VLOOKUP(AF633,'2010 BPTs'!$B$12:$BX$181,BW$3,FALSE)),0,VLOOKUP(AF633,'2010 BPTs'!$B$12:$BX$181,BW$3,FALSE))</f>
        <v>0</v>
      </c>
      <c r="BX633" s="24">
        <f>IF(ISNA(VLOOKUP(AG633,'2010 BPTs'!$B$12:$BX$181,BX$3,FALSE)),0,VLOOKUP(AG633,'2010 BPTs'!$B$12:$BX$181,BX$3,FALSE))</f>
        <v>0</v>
      </c>
      <c r="BY633" s="24">
        <f>IF(ISNA(VLOOKUP(AH633,'2010 BPTs'!$B$12:$BX$181,BY$3,FALSE)),0,VLOOKUP(AH633,'2010 BPTs'!$B$12:$BX$181,BY$3,FALSE))</f>
        <v>0</v>
      </c>
      <c r="BZ633" s="24">
        <f>IF(ISNA(VLOOKUP(AI633,'2010 BPTs'!$B$12:$BX$181,BZ$3,FALSE)),0,VLOOKUP(AI633,'2010 BPTs'!$B$12:$BX$181,BZ$3,FALSE))</f>
        <v>0</v>
      </c>
      <c r="CA633" s="24">
        <f>IF(ISNA(VLOOKUP(AJ633,'2010 BPTs'!$B$12:$BX$181,CA$3,FALSE)),0,VLOOKUP(AJ633,'2010 BPTs'!$B$12:$BX$181,CA$3,FALSE))</f>
        <v>0</v>
      </c>
      <c r="CB633" s="24">
        <f>IF(ISNA(VLOOKUP(AK633,'2010 BPTs'!$B$12:$BX$181,CB$3,FALSE)),0,VLOOKUP(AK633,'2010 BPTs'!$B$12:$BX$181,CB$3,FALSE))</f>
        <v>0</v>
      </c>
      <c r="CC633" s="24">
        <f>IF(ISNA(VLOOKUP(AL633,'2010 BPTs'!$B$12:$BX$181,CC$3,FALSE)),0,VLOOKUP(AL633,'2010 BPTs'!$B$12:$BX$181,CC$3,FALSE))</f>
        <v>0</v>
      </c>
      <c r="CD633" s="24">
        <f>IF(ISNA(VLOOKUP(AM633,'2010 BPTs'!$B$12:$BX$181,CD$3,FALSE)),0,VLOOKUP(AM633,'2010 BPTs'!$B$12:$BX$181,CD$3,FALSE))</f>
        <v>0</v>
      </c>
      <c r="CF633" s="24">
        <f>IF(ISERROR(VLOOKUP(AF633,'2010 BPTs'!$B$12:$BX$181,CF$3,FALSE)/VLOOKUP(AF633,'2010 BPTs'!$B$12:$BX808,CF$3+3,FALSE)),0,VLOOKUP(AF633,'2010 BPTs'!$B$12:$BX$181,CF$3,FALSE)/VLOOKUP(AF633,'2010 BPTs'!$B$12:$BX808,CF$3+3,FALSE))</f>
        <v>0</v>
      </c>
      <c r="CG633" s="24">
        <f>IF(ISERROR(VLOOKUP(AG633,'2010 BPTs'!$B$12:$BX$181,CG$3,FALSE)/VLOOKUP(AG633,'2010 BPTs'!$B$12:$BX808,CG$3+3,FALSE)),0,VLOOKUP(AG633,'2010 BPTs'!$B$12:$BX$181,CG$3,FALSE)/VLOOKUP(AG633,'2010 BPTs'!$B$12:$BX808,CG$3+3,FALSE))</f>
        <v>0</v>
      </c>
      <c r="CH633" s="24">
        <f>IF(ISERROR(VLOOKUP(AH633,'2010 BPTs'!$B$12:$BX$181,CH$3,FALSE)/VLOOKUP(AH633,'2010 BPTs'!$B$12:$BX808,CH$3+3,FALSE)),0,VLOOKUP(AH633,'2010 BPTs'!$B$12:$BX$181,CH$3,FALSE)/VLOOKUP(AH633,'2010 BPTs'!$B$12:$BX808,CH$3+3,FALSE))</f>
        <v>0</v>
      </c>
      <c r="CI633" s="24">
        <f>IF(ISERROR(VLOOKUP(AI633,'2010 BPTs'!$B$12:$BX$181,CI$3,FALSE)/VLOOKUP(AI633,'2010 BPTs'!$B$12:$BX808,CI$3+3,FALSE)),0,VLOOKUP(AI633,'2010 BPTs'!$B$12:$BX$181,CI$3,FALSE)/VLOOKUP(AI633,'2010 BPTs'!$B$12:$BX808,CI$3+3,FALSE))</f>
        <v>0</v>
      </c>
      <c r="CJ633" s="24">
        <f>IF(ISERROR(VLOOKUP(AJ633,'2010 BPTs'!$B$12:$BX$181,CJ$3,FALSE)/VLOOKUP(AJ633,'2010 BPTs'!$B$12:$BX808,CJ$3+3,FALSE)),0,VLOOKUP(AJ633,'2010 BPTs'!$B$12:$BX$181,CJ$3,FALSE)/VLOOKUP(AJ633,'2010 BPTs'!$B$12:$BX808,CJ$3+3,FALSE))</f>
        <v>0</v>
      </c>
      <c r="CK633" s="24">
        <f>IF(ISERROR(VLOOKUP(AK633,'2010 BPTs'!$B$12:$BX$181,CK$3,FALSE)/VLOOKUP(AK633,'2010 BPTs'!$B$12:$BX808,CK$3+3,FALSE)),0,VLOOKUP(AK633,'2010 BPTs'!$B$12:$BX$181,CK$3,FALSE)/VLOOKUP(AK633,'2010 BPTs'!$B$12:$BX808,CK$3+3,FALSE))</f>
        <v>0</v>
      </c>
      <c r="CL633" s="24">
        <f>IF(ISERROR(VLOOKUP(AL633,'2010 BPTs'!$B$12:$BX$181,CL$3,FALSE)/VLOOKUP(AL633,'2010 BPTs'!$B$12:$BX808,CL$3+3,FALSE)),0,VLOOKUP(AL633,'2010 BPTs'!$B$12:$BX$181,CL$3,FALSE)/VLOOKUP(AL633,'2010 BPTs'!$B$12:$BX808,CL$3+3,FALSE))</f>
        <v>0</v>
      </c>
      <c r="CM633" s="24">
        <f>IF(ISERROR(VLOOKUP(AM633,'2010 BPTs'!$B$12:$BX$181,CM$3,FALSE)/VLOOKUP(AM633,'2010 BPTs'!$B$12:$BX808,CM$3+3,FALSE)),0,VLOOKUP(AM633,'2010 BPTs'!$B$12:$BX$181,CM$3,FALSE)/VLOOKUP(AM633,'2010 BPTs'!$B$12:$BX808,CM$3+3,FALSE))</f>
        <v>0</v>
      </c>
      <c r="CO633" s="24">
        <f>IF(ISERROR(VLOOKUP(AF633,'2010 BPTs'!$B$12:$BX$181,CO$3,FALSE)/VLOOKUP(AF633,'2010 BPTs'!$B$12:$BX808,CO$3+2,FALSE)),0,VLOOKUP(AF633,'2010 BPTs'!$B$12:$BX$181,CO$3,FALSE)/VLOOKUP(AF633,'2010 BPTs'!$B$12:$BX808,CO$3+2,FALSE))</f>
        <v>0</v>
      </c>
      <c r="CP633" s="24">
        <f>IF(ISERROR(VLOOKUP(AG633,'2010 BPTs'!$B$12:$BX$181,CP$3,FALSE)/VLOOKUP(AG633,'2010 BPTs'!$B$12:$BX808,CP$3+2,FALSE)),0,VLOOKUP(AG633,'2010 BPTs'!$B$12:$BX$181,CP$3,FALSE)/VLOOKUP(AG633,'2010 BPTs'!$B$12:$BX808,CP$3+2,FALSE))</f>
        <v>0</v>
      </c>
      <c r="CQ633" s="24">
        <f>IF(ISERROR(VLOOKUP(AH633,'2010 BPTs'!$B$12:$BX$181,CQ$3,FALSE)/VLOOKUP(AH633,'2010 BPTs'!$B$12:$BX808,CQ$3+2,FALSE)),0,VLOOKUP(AH633,'2010 BPTs'!$B$12:$BX$181,CQ$3,FALSE)/VLOOKUP(AH633,'2010 BPTs'!$B$12:$BX808,CQ$3+2,FALSE))</f>
        <v>0</v>
      </c>
      <c r="CR633" s="24">
        <f>IF(ISERROR(VLOOKUP(AI633,'2010 BPTs'!$B$12:$BX$181,CR$3,FALSE)/VLOOKUP(AI633,'2010 BPTs'!$B$12:$BX808,CR$3+2,FALSE)),0,VLOOKUP(AI633,'2010 BPTs'!$B$12:$BX$181,CR$3,FALSE)/VLOOKUP(AI633,'2010 BPTs'!$B$12:$BX808,CR$3+2,FALSE))</f>
        <v>0</v>
      </c>
      <c r="CS633" s="24">
        <f>IF(ISERROR(VLOOKUP(AJ633,'2010 BPTs'!$B$12:$BX$181,CS$3,FALSE)/VLOOKUP(AJ633,'2010 BPTs'!$B$12:$BX808,CS$3+2,FALSE)),0,VLOOKUP(AJ633,'2010 BPTs'!$B$12:$BX$181,CS$3,FALSE)/VLOOKUP(AJ633,'2010 BPTs'!$B$12:$BX808,CS$3+2,FALSE))</f>
        <v>0</v>
      </c>
      <c r="CT633" s="24">
        <f>IF(ISERROR(VLOOKUP(AK633,'2010 BPTs'!$B$12:$BX$181,CT$3,FALSE)/VLOOKUP(AK633,'2010 BPTs'!$B$12:$BX808,CT$3+2,FALSE)),0,VLOOKUP(AK633,'2010 BPTs'!$B$12:$BX$181,CT$3,FALSE)/VLOOKUP(AK633,'2010 BPTs'!$B$12:$BX808,CT$3+2,FALSE))</f>
        <v>0</v>
      </c>
      <c r="CU633" s="24">
        <f>IF(ISERROR(VLOOKUP(AL633,'2010 BPTs'!$B$12:$BX$181,CU$3,FALSE)/VLOOKUP(AL633,'2010 BPTs'!$B$12:$BX808,CU$3+2,FALSE)),0,VLOOKUP(AL633,'2010 BPTs'!$B$12:$BX$181,CU$3,FALSE)/VLOOKUP(AL633,'2010 BPTs'!$B$12:$BX808,CU$3+2,FALSE))</f>
        <v>0</v>
      </c>
      <c r="CV633" s="24">
        <f>IF(ISERROR(VLOOKUP(AM633,'2010 BPTs'!$B$12:$BX$181,CV$3,FALSE)/VLOOKUP(AM633,'2010 BPTs'!$B$12:$BX808,CV$3+2,FALSE)),0,VLOOKUP(AM633,'2010 BPTs'!$B$12:$BX$181,CV$3,FALSE)/VLOOKUP(AM633,'2010 BPTs'!$B$12:$BX808,CV$3+2,FALSE))</f>
        <v>0</v>
      </c>
      <c r="CX633" s="93">
        <f>'2012 BPTs'!BR129</f>
        <v>0</v>
      </c>
      <c r="CY633" s="93">
        <f>'2012 BPTs'!BS129</f>
        <v>0</v>
      </c>
    </row>
    <row r="634" spans="2:103" x14ac:dyDescent="0.2">
      <c r="B634" s="2" t="s">
        <v>213</v>
      </c>
      <c r="C634" s="2">
        <f>'2012 BPTs'!E130</f>
        <v>0</v>
      </c>
      <c r="D634" s="2">
        <f t="shared" si="179"/>
        <v>0</v>
      </c>
      <c r="E634" s="4">
        <f>'2012 BPTs'!F130</f>
        <v>0</v>
      </c>
      <c r="F634" s="88">
        <f>'2012 BPTs'!G130</f>
        <v>0</v>
      </c>
      <c r="G634" s="53">
        <f>'2012 BPTs'!I130</f>
        <v>0</v>
      </c>
      <c r="H634" s="88">
        <f>'2012 BPTs'!J130</f>
        <v>0</v>
      </c>
      <c r="I634" s="4">
        <f>'2012 BPTs'!K130</f>
        <v>0</v>
      </c>
      <c r="J634" s="5">
        <f>'2012 BPTs'!M130</f>
        <v>0</v>
      </c>
      <c r="K634" s="99">
        <f>'2012 BPTs'!BL130</f>
        <v>0</v>
      </c>
      <c r="L634" s="100">
        <f t="shared" si="191"/>
        <v>0</v>
      </c>
      <c r="M634" s="101">
        <f t="shared" si="180"/>
        <v>0</v>
      </c>
      <c r="N634" s="102">
        <f t="shared" si="183"/>
        <v>0</v>
      </c>
      <c r="O634" s="103">
        <f>'2012 BPTs'!BM130</f>
        <v>0</v>
      </c>
      <c r="P634" s="100">
        <f t="shared" si="192"/>
        <v>0</v>
      </c>
      <c r="Q634" s="101">
        <f t="shared" si="181"/>
        <v>0</v>
      </c>
      <c r="R634" s="104">
        <f t="shared" si="193"/>
        <v>0</v>
      </c>
      <c r="S634" s="105">
        <f t="shared" si="184"/>
        <v>0</v>
      </c>
      <c r="T634" s="104">
        <f t="shared" si="194"/>
        <v>0</v>
      </c>
      <c r="U634" s="121">
        <f>IF(K634=0,0,IF(B634="Manual",(S634-O634-AP634*(O634/(O634+Z634)))/S634,'2012 BPTs'!BP130))</f>
        <v>0</v>
      </c>
      <c r="V634" s="99">
        <f>'2012 BPTs'!BN130</f>
        <v>0</v>
      </c>
      <c r="W634" s="100">
        <f t="shared" si="190"/>
        <v>0</v>
      </c>
      <c r="X634" s="103">
        <f t="shared" si="182"/>
        <v>0</v>
      </c>
      <c r="Y634" s="102">
        <f t="shared" si="185"/>
        <v>0</v>
      </c>
      <c r="Z634" s="103">
        <f>'2012 BPTs'!BO130</f>
        <v>0</v>
      </c>
      <c r="AA634" s="104">
        <f t="shared" si="195"/>
        <v>0</v>
      </c>
      <c r="AB634" s="106">
        <f>IF(W634=0,0,IF(B634="Manual",(V634-Z634-AP634*(Z634/(Z634+O634)))/V634,'2012 BPTs'!BQ130))</f>
        <v>0</v>
      </c>
      <c r="AD634" s="2" t="str">
        <f t="shared" si="186"/>
        <v>00-0</v>
      </c>
      <c r="AE634" s="2">
        <f>'2012 BPTs'!BA130</f>
        <v>0</v>
      </c>
      <c r="AF634" s="2" t="str">
        <f>IF(B634="Auto",'2012 BPTs'!BB130,D634&amp;E634&amp;"-"&amp;F634)</f>
        <v/>
      </c>
      <c r="AG634" s="2" t="str">
        <f>'2012 BPTs'!BC130</f>
        <v/>
      </c>
      <c r="AH634" s="2" t="str">
        <f>'2012 BPTs'!BD130</f>
        <v/>
      </c>
      <c r="AI634" s="2" t="str">
        <f>'2012 BPTs'!BE130</f>
        <v/>
      </c>
      <c r="AJ634" s="2" t="str">
        <f>'2012 BPTs'!BF130</f>
        <v/>
      </c>
      <c r="AK634" s="2" t="str">
        <f>'2012 BPTs'!BG130</f>
        <v/>
      </c>
      <c r="AL634" s="2" t="str">
        <f>'2012 BPTs'!BH130</f>
        <v/>
      </c>
      <c r="AM634" s="2" t="str">
        <f>'2012 BPTs'!BI130</f>
        <v/>
      </c>
      <c r="AO634" s="128">
        <f>'2012 BPTs'!AJ130*'2012 BPTs'!BK130</f>
        <v>0</v>
      </c>
      <c r="AP634" s="128">
        <f>'2012 BPTs'!AK130*'2012 BPTs'!BK130</f>
        <v>0</v>
      </c>
      <c r="AR634" s="5">
        <f>IF(B634="Auto",'2012 BPTs'!M130,J634)</f>
        <v>0</v>
      </c>
      <c r="AS634" s="5">
        <f>'2012 BPTs'!O130</f>
        <v>0</v>
      </c>
      <c r="AT634" s="5">
        <f>'2012 BPTs'!Q130</f>
        <v>0</v>
      </c>
      <c r="AU634" s="5">
        <f>'2012 BPTs'!S130</f>
        <v>0</v>
      </c>
      <c r="AV634" s="5">
        <f>'2012 BPTs'!U130</f>
        <v>0</v>
      </c>
      <c r="AW634" s="5">
        <f>'2012 BPTs'!W130</f>
        <v>0</v>
      </c>
      <c r="AX634" s="5">
        <f>'2012 BPTs'!Y130</f>
        <v>0</v>
      </c>
      <c r="AY634" s="5">
        <f>'2012 BPTs'!AA130</f>
        <v>0</v>
      </c>
      <c r="BA634" s="24">
        <f>IF(ISNA(VLOOKUP(AF634,'2010 BPTs'!$B$12:$BX$181,BA$3,FALSE)),0,VLOOKUP(AF634,'2010 BPTs'!$B$12:$BX$181,BA$3,FALSE))</f>
        <v>0</v>
      </c>
      <c r="BB634" s="24">
        <f>IF(ISNA(VLOOKUP(AG634,'2010 BPTs'!$B$12:$BX$181,BB$3,FALSE)),0,VLOOKUP(AG634,'2010 BPTs'!$B$12:$BX$181,BB$3,FALSE))</f>
        <v>0</v>
      </c>
      <c r="BC634" s="24">
        <f>IF(ISNA(VLOOKUP(AH634,'2010 BPTs'!$B$12:$BX$181,BC$3,FALSE)),0,VLOOKUP(AH634,'2010 BPTs'!$B$12:$BX$181,BC$3,FALSE))</f>
        <v>0</v>
      </c>
      <c r="BD634" s="24">
        <f>IF(ISNA(VLOOKUP(AI634,'2010 BPTs'!$B$12:$BX$181,BD$3,FALSE)),0,VLOOKUP(AI634,'2010 BPTs'!$B$12:$BX$181,BD$3,FALSE))</f>
        <v>0</v>
      </c>
      <c r="BE634" s="24">
        <f>IF(ISNA(VLOOKUP(AJ634,'2010 BPTs'!$B$12:$BX$181,BE$3,FALSE)),0,VLOOKUP(AJ634,'2010 BPTs'!$B$12:$BX$181,BE$3,FALSE))</f>
        <v>0</v>
      </c>
      <c r="BF634" s="24">
        <f>IF(ISNA(VLOOKUP(AK634,'2010 BPTs'!$B$12:$BX$181,BF$3,FALSE)),0,VLOOKUP(AK634,'2010 BPTs'!$B$12:$BX$181,BF$3,FALSE))</f>
        <v>0</v>
      </c>
      <c r="BG634" s="24">
        <f>IF(ISNA(VLOOKUP(AL634,'2010 BPTs'!$B$12:$BX$181,BG$3,FALSE)),0,VLOOKUP(AL634,'2010 BPTs'!$B$12:$BX$181,BG$3,FALSE))</f>
        <v>0</v>
      </c>
      <c r="BH634" s="24">
        <f>IF(ISNA(VLOOKUP(AM634,'2010 BPTs'!$B$12:$BX$181,BH$3,FALSE)),0,VLOOKUP(AM634,'2010 BPTs'!$B$12:$BX$181,BH$3,FALSE))</f>
        <v>0</v>
      </c>
      <c r="BJ634" s="24">
        <f>IF(ISNA(VLOOKUP(AF634,'2010 BPTs'!$B$12:$BX$181,BJ$3,FALSE)),0,VLOOKUP(AF634,'2010 BPTs'!$B$12:$BX$181,BJ$3,FALSE))</f>
        <v>0</v>
      </c>
      <c r="BK634" s="24">
        <f>IF(ISNA(VLOOKUP(AG634,'2010 BPTs'!$B$12:$BX$181,BK$3,FALSE)),0,VLOOKUP(AG634,'2010 BPTs'!$B$12:$BX$181,BK$3,FALSE))</f>
        <v>0</v>
      </c>
      <c r="BL634" s="24">
        <f>IF(ISNA(VLOOKUP(AH634,'2010 BPTs'!$B$12:$BX$181,BL$3,FALSE)),0,VLOOKUP(AH634,'2010 BPTs'!$B$12:$BX$181,BL$3,FALSE))</f>
        <v>0</v>
      </c>
      <c r="BM634" s="24">
        <f>IF(ISNA(VLOOKUP(AI634,'2010 BPTs'!$B$12:$BX$181,BM$3,FALSE)),0,VLOOKUP(AI634,'2010 BPTs'!$B$12:$BX$181,BM$3,FALSE))</f>
        <v>0</v>
      </c>
      <c r="BN634" s="24">
        <f>IF(ISNA(VLOOKUP(AJ634,'2010 BPTs'!$B$12:$BX$181,BN$3,FALSE)),0,VLOOKUP(AJ634,'2010 BPTs'!$B$12:$BX$181,BN$3,FALSE))</f>
        <v>0</v>
      </c>
      <c r="BO634" s="24">
        <f>IF(ISNA(VLOOKUP(AK634,'2010 BPTs'!$B$12:$BX$181,BO$3,FALSE)),0,VLOOKUP(AK634,'2010 BPTs'!$B$12:$BX$181,BO$3,FALSE))</f>
        <v>0</v>
      </c>
      <c r="BP634" s="24">
        <f>IF(ISNA(VLOOKUP(AL634,'2010 BPTs'!$B$12:$BX$181,BP$3,FALSE)),0,VLOOKUP(AL634,'2010 BPTs'!$B$12:$BX$181,BP$3,FALSE))</f>
        <v>0</v>
      </c>
      <c r="BQ634" s="24">
        <f>IF(ISNA(VLOOKUP(AM634,'2010 BPTs'!$B$12:$BX$181,BQ$3,FALSE)),0,VLOOKUP(AM634,'2010 BPTs'!$B$12:$BX$181,BQ$3,FALSE))</f>
        <v>0</v>
      </c>
      <c r="BS634" s="78">
        <f t="shared" si="187"/>
        <v>0</v>
      </c>
      <c r="BT634" s="68">
        <f t="shared" si="188"/>
        <v>0</v>
      </c>
      <c r="BU634" s="68">
        <f t="shared" si="189"/>
        <v>0</v>
      </c>
      <c r="BW634" s="24">
        <f>IF(ISNA(VLOOKUP(AF634,'2010 BPTs'!$B$12:$BX$181,BW$3,FALSE)),0,VLOOKUP(AF634,'2010 BPTs'!$B$12:$BX$181,BW$3,FALSE))</f>
        <v>0</v>
      </c>
      <c r="BX634" s="24">
        <f>IF(ISNA(VLOOKUP(AG634,'2010 BPTs'!$B$12:$BX$181,BX$3,FALSE)),0,VLOOKUP(AG634,'2010 BPTs'!$B$12:$BX$181,BX$3,FALSE))</f>
        <v>0</v>
      </c>
      <c r="BY634" s="24">
        <f>IF(ISNA(VLOOKUP(AH634,'2010 BPTs'!$B$12:$BX$181,BY$3,FALSE)),0,VLOOKUP(AH634,'2010 BPTs'!$B$12:$BX$181,BY$3,FALSE))</f>
        <v>0</v>
      </c>
      <c r="BZ634" s="24">
        <f>IF(ISNA(VLOOKUP(AI634,'2010 BPTs'!$B$12:$BX$181,BZ$3,FALSE)),0,VLOOKUP(AI634,'2010 BPTs'!$B$12:$BX$181,BZ$3,FALSE))</f>
        <v>0</v>
      </c>
      <c r="CA634" s="24">
        <f>IF(ISNA(VLOOKUP(AJ634,'2010 BPTs'!$B$12:$BX$181,CA$3,FALSE)),0,VLOOKUP(AJ634,'2010 BPTs'!$B$12:$BX$181,CA$3,FALSE))</f>
        <v>0</v>
      </c>
      <c r="CB634" s="24">
        <f>IF(ISNA(VLOOKUP(AK634,'2010 BPTs'!$B$12:$BX$181,CB$3,FALSE)),0,VLOOKUP(AK634,'2010 BPTs'!$B$12:$BX$181,CB$3,FALSE))</f>
        <v>0</v>
      </c>
      <c r="CC634" s="24">
        <f>IF(ISNA(VLOOKUP(AL634,'2010 BPTs'!$B$12:$BX$181,CC$3,FALSE)),0,VLOOKUP(AL634,'2010 BPTs'!$B$12:$BX$181,CC$3,FALSE))</f>
        <v>0</v>
      </c>
      <c r="CD634" s="24">
        <f>IF(ISNA(VLOOKUP(AM634,'2010 BPTs'!$B$12:$BX$181,CD$3,FALSE)),0,VLOOKUP(AM634,'2010 BPTs'!$B$12:$BX$181,CD$3,FALSE))</f>
        <v>0</v>
      </c>
      <c r="CF634" s="24">
        <f>IF(ISERROR(VLOOKUP(AF634,'2010 BPTs'!$B$12:$BX$181,CF$3,FALSE)/VLOOKUP(AF634,'2010 BPTs'!$B$12:$BX809,CF$3+3,FALSE)),0,VLOOKUP(AF634,'2010 BPTs'!$B$12:$BX$181,CF$3,FALSE)/VLOOKUP(AF634,'2010 BPTs'!$B$12:$BX809,CF$3+3,FALSE))</f>
        <v>0</v>
      </c>
      <c r="CG634" s="24">
        <f>IF(ISERROR(VLOOKUP(AG634,'2010 BPTs'!$B$12:$BX$181,CG$3,FALSE)/VLOOKUP(AG634,'2010 BPTs'!$B$12:$BX809,CG$3+3,FALSE)),0,VLOOKUP(AG634,'2010 BPTs'!$B$12:$BX$181,CG$3,FALSE)/VLOOKUP(AG634,'2010 BPTs'!$B$12:$BX809,CG$3+3,FALSE))</f>
        <v>0</v>
      </c>
      <c r="CH634" s="24">
        <f>IF(ISERROR(VLOOKUP(AH634,'2010 BPTs'!$B$12:$BX$181,CH$3,FALSE)/VLOOKUP(AH634,'2010 BPTs'!$B$12:$BX809,CH$3+3,FALSE)),0,VLOOKUP(AH634,'2010 BPTs'!$B$12:$BX$181,CH$3,FALSE)/VLOOKUP(AH634,'2010 BPTs'!$B$12:$BX809,CH$3+3,FALSE))</f>
        <v>0</v>
      </c>
      <c r="CI634" s="24">
        <f>IF(ISERROR(VLOOKUP(AI634,'2010 BPTs'!$B$12:$BX$181,CI$3,FALSE)/VLOOKUP(AI634,'2010 BPTs'!$B$12:$BX809,CI$3+3,FALSE)),0,VLOOKUP(AI634,'2010 BPTs'!$B$12:$BX$181,CI$3,FALSE)/VLOOKUP(AI634,'2010 BPTs'!$B$12:$BX809,CI$3+3,FALSE))</f>
        <v>0</v>
      </c>
      <c r="CJ634" s="24">
        <f>IF(ISERROR(VLOOKUP(AJ634,'2010 BPTs'!$B$12:$BX$181,CJ$3,FALSE)/VLOOKUP(AJ634,'2010 BPTs'!$B$12:$BX809,CJ$3+3,FALSE)),0,VLOOKUP(AJ634,'2010 BPTs'!$B$12:$BX$181,CJ$3,FALSE)/VLOOKUP(AJ634,'2010 BPTs'!$B$12:$BX809,CJ$3+3,FALSE))</f>
        <v>0</v>
      </c>
      <c r="CK634" s="24">
        <f>IF(ISERROR(VLOOKUP(AK634,'2010 BPTs'!$B$12:$BX$181,CK$3,FALSE)/VLOOKUP(AK634,'2010 BPTs'!$B$12:$BX809,CK$3+3,FALSE)),0,VLOOKUP(AK634,'2010 BPTs'!$B$12:$BX$181,CK$3,FALSE)/VLOOKUP(AK634,'2010 BPTs'!$B$12:$BX809,CK$3+3,FALSE))</f>
        <v>0</v>
      </c>
      <c r="CL634" s="24">
        <f>IF(ISERROR(VLOOKUP(AL634,'2010 BPTs'!$B$12:$BX$181,CL$3,FALSE)/VLOOKUP(AL634,'2010 BPTs'!$B$12:$BX809,CL$3+3,FALSE)),0,VLOOKUP(AL634,'2010 BPTs'!$B$12:$BX$181,CL$3,FALSE)/VLOOKUP(AL634,'2010 BPTs'!$B$12:$BX809,CL$3+3,FALSE))</f>
        <v>0</v>
      </c>
      <c r="CM634" s="24">
        <f>IF(ISERROR(VLOOKUP(AM634,'2010 BPTs'!$B$12:$BX$181,CM$3,FALSE)/VLOOKUP(AM634,'2010 BPTs'!$B$12:$BX809,CM$3+3,FALSE)),0,VLOOKUP(AM634,'2010 BPTs'!$B$12:$BX$181,CM$3,FALSE)/VLOOKUP(AM634,'2010 BPTs'!$B$12:$BX809,CM$3+3,FALSE))</f>
        <v>0</v>
      </c>
      <c r="CO634" s="24">
        <f>IF(ISERROR(VLOOKUP(AF634,'2010 BPTs'!$B$12:$BX$181,CO$3,FALSE)/VLOOKUP(AF634,'2010 BPTs'!$B$12:$BX809,CO$3+2,FALSE)),0,VLOOKUP(AF634,'2010 BPTs'!$B$12:$BX$181,CO$3,FALSE)/VLOOKUP(AF634,'2010 BPTs'!$B$12:$BX809,CO$3+2,FALSE))</f>
        <v>0</v>
      </c>
      <c r="CP634" s="24">
        <f>IF(ISERROR(VLOOKUP(AG634,'2010 BPTs'!$B$12:$BX$181,CP$3,FALSE)/VLOOKUP(AG634,'2010 BPTs'!$B$12:$BX809,CP$3+2,FALSE)),0,VLOOKUP(AG634,'2010 BPTs'!$B$12:$BX$181,CP$3,FALSE)/VLOOKUP(AG634,'2010 BPTs'!$B$12:$BX809,CP$3+2,FALSE))</f>
        <v>0</v>
      </c>
      <c r="CQ634" s="24">
        <f>IF(ISERROR(VLOOKUP(AH634,'2010 BPTs'!$B$12:$BX$181,CQ$3,FALSE)/VLOOKUP(AH634,'2010 BPTs'!$B$12:$BX809,CQ$3+2,FALSE)),0,VLOOKUP(AH634,'2010 BPTs'!$B$12:$BX$181,CQ$3,FALSE)/VLOOKUP(AH634,'2010 BPTs'!$B$12:$BX809,CQ$3+2,FALSE))</f>
        <v>0</v>
      </c>
      <c r="CR634" s="24">
        <f>IF(ISERROR(VLOOKUP(AI634,'2010 BPTs'!$B$12:$BX$181,CR$3,FALSE)/VLOOKUP(AI634,'2010 BPTs'!$B$12:$BX809,CR$3+2,FALSE)),0,VLOOKUP(AI634,'2010 BPTs'!$B$12:$BX$181,CR$3,FALSE)/VLOOKUP(AI634,'2010 BPTs'!$B$12:$BX809,CR$3+2,FALSE))</f>
        <v>0</v>
      </c>
      <c r="CS634" s="24">
        <f>IF(ISERROR(VLOOKUP(AJ634,'2010 BPTs'!$B$12:$BX$181,CS$3,FALSE)/VLOOKUP(AJ634,'2010 BPTs'!$B$12:$BX809,CS$3+2,FALSE)),0,VLOOKUP(AJ634,'2010 BPTs'!$B$12:$BX$181,CS$3,FALSE)/VLOOKUP(AJ634,'2010 BPTs'!$B$12:$BX809,CS$3+2,FALSE))</f>
        <v>0</v>
      </c>
      <c r="CT634" s="24">
        <f>IF(ISERROR(VLOOKUP(AK634,'2010 BPTs'!$B$12:$BX$181,CT$3,FALSE)/VLOOKUP(AK634,'2010 BPTs'!$B$12:$BX809,CT$3+2,FALSE)),0,VLOOKUP(AK634,'2010 BPTs'!$B$12:$BX$181,CT$3,FALSE)/VLOOKUP(AK634,'2010 BPTs'!$B$12:$BX809,CT$3+2,FALSE))</f>
        <v>0</v>
      </c>
      <c r="CU634" s="24">
        <f>IF(ISERROR(VLOOKUP(AL634,'2010 BPTs'!$B$12:$BX$181,CU$3,FALSE)/VLOOKUP(AL634,'2010 BPTs'!$B$12:$BX809,CU$3+2,FALSE)),0,VLOOKUP(AL634,'2010 BPTs'!$B$12:$BX$181,CU$3,FALSE)/VLOOKUP(AL634,'2010 BPTs'!$B$12:$BX809,CU$3+2,FALSE))</f>
        <v>0</v>
      </c>
      <c r="CV634" s="24">
        <f>IF(ISERROR(VLOOKUP(AM634,'2010 BPTs'!$B$12:$BX$181,CV$3,FALSE)/VLOOKUP(AM634,'2010 BPTs'!$B$12:$BX809,CV$3+2,FALSE)),0,VLOOKUP(AM634,'2010 BPTs'!$B$12:$BX$181,CV$3,FALSE)/VLOOKUP(AM634,'2010 BPTs'!$B$12:$BX809,CV$3+2,FALSE))</f>
        <v>0</v>
      </c>
      <c r="CX634" s="93">
        <f>'2012 BPTs'!BR130</f>
        <v>0</v>
      </c>
      <c r="CY634" s="93">
        <f>'2012 BPTs'!BS130</f>
        <v>0</v>
      </c>
    </row>
    <row r="635" spans="2:103" x14ac:dyDescent="0.2">
      <c r="B635" s="2" t="s">
        <v>213</v>
      </c>
      <c r="C635" s="2">
        <f>'2012 BPTs'!E131</f>
        <v>0</v>
      </c>
      <c r="D635" s="2">
        <f t="shared" si="179"/>
        <v>0</v>
      </c>
      <c r="E635" s="4">
        <f>'2012 BPTs'!F131</f>
        <v>0</v>
      </c>
      <c r="F635" s="88">
        <f>'2012 BPTs'!G131</f>
        <v>0</v>
      </c>
      <c r="G635" s="53">
        <f>'2012 BPTs'!I131</f>
        <v>0</v>
      </c>
      <c r="H635" s="88">
        <f>'2012 BPTs'!J131</f>
        <v>0</v>
      </c>
      <c r="I635" s="4">
        <f>'2012 BPTs'!K131</f>
        <v>0</v>
      </c>
      <c r="J635" s="5">
        <f>'2012 BPTs'!M131</f>
        <v>0</v>
      </c>
      <c r="K635" s="99">
        <f>'2012 BPTs'!BL131</f>
        <v>0</v>
      </c>
      <c r="L635" s="100">
        <f t="shared" si="191"/>
        <v>0</v>
      </c>
      <c r="M635" s="101">
        <f t="shared" si="180"/>
        <v>0</v>
      </c>
      <c r="N635" s="102">
        <f t="shared" si="183"/>
        <v>0</v>
      </c>
      <c r="O635" s="103">
        <f>'2012 BPTs'!BM131</f>
        <v>0</v>
      </c>
      <c r="P635" s="100">
        <f t="shared" si="192"/>
        <v>0</v>
      </c>
      <c r="Q635" s="101">
        <f t="shared" si="181"/>
        <v>0</v>
      </c>
      <c r="R635" s="104">
        <f t="shared" si="193"/>
        <v>0</v>
      </c>
      <c r="S635" s="105">
        <f t="shared" si="184"/>
        <v>0</v>
      </c>
      <c r="T635" s="104">
        <f t="shared" si="194"/>
        <v>0</v>
      </c>
      <c r="U635" s="121">
        <f>IF(K635=0,0,IF(B635="Manual",(S635-O635-AP635*(O635/(O635+Z635)))/S635,'2012 BPTs'!BP131))</f>
        <v>0</v>
      </c>
      <c r="V635" s="99">
        <f>'2012 BPTs'!BN131</f>
        <v>0</v>
      </c>
      <c r="W635" s="100">
        <f t="shared" si="190"/>
        <v>0</v>
      </c>
      <c r="X635" s="103">
        <f t="shared" si="182"/>
        <v>0</v>
      </c>
      <c r="Y635" s="102">
        <f t="shared" si="185"/>
        <v>0</v>
      </c>
      <c r="Z635" s="103">
        <f>'2012 BPTs'!BO131</f>
        <v>0</v>
      </c>
      <c r="AA635" s="104">
        <f t="shared" si="195"/>
        <v>0</v>
      </c>
      <c r="AB635" s="106">
        <f>IF(W635=0,0,IF(B635="Manual",(V635-Z635-AP635*(Z635/(Z635+O635)))/V635,'2012 BPTs'!BQ131))</f>
        <v>0</v>
      </c>
      <c r="AD635" s="2" t="str">
        <f t="shared" si="186"/>
        <v>00-0</v>
      </c>
      <c r="AE635" s="2">
        <f>'2012 BPTs'!BA131</f>
        <v>0</v>
      </c>
      <c r="AF635" s="2" t="str">
        <f>IF(B635="Auto",'2012 BPTs'!BB131,D635&amp;E635&amp;"-"&amp;F635)</f>
        <v/>
      </c>
      <c r="AG635" s="2" t="str">
        <f>'2012 BPTs'!BC131</f>
        <v/>
      </c>
      <c r="AH635" s="2" t="str">
        <f>'2012 BPTs'!BD131</f>
        <v/>
      </c>
      <c r="AI635" s="2" t="str">
        <f>'2012 BPTs'!BE131</f>
        <v/>
      </c>
      <c r="AJ635" s="2" t="str">
        <f>'2012 BPTs'!BF131</f>
        <v/>
      </c>
      <c r="AK635" s="2" t="str">
        <f>'2012 BPTs'!BG131</f>
        <v/>
      </c>
      <c r="AL635" s="2" t="str">
        <f>'2012 BPTs'!BH131</f>
        <v/>
      </c>
      <c r="AM635" s="2" t="str">
        <f>'2012 BPTs'!BI131</f>
        <v/>
      </c>
      <c r="AO635" s="128">
        <f>'2012 BPTs'!AJ131*'2012 BPTs'!BK131</f>
        <v>0</v>
      </c>
      <c r="AP635" s="128">
        <f>'2012 BPTs'!AK131*'2012 BPTs'!BK131</f>
        <v>0</v>
      </c>
      <c r="AR635" s="5">
        <f>IF(B635="Auto",'2012 BPTs'!M131,J635)</f>
        <v>0</v>
      </c>
      <c r="AS635" s="5">
        <f>'2012 BPTs'!O131</f>
        <v>0</v>
      </c>
      <c r="AT635" s="5">
        <f>'2012 BPTs'!Q131</f>
        <v>0</v>
      </c>
      <c r="AU635" s="5">
        <f>'2012 BPTs'!S131</f>
        <v>0</v>
      </c>
      <c r="AV635" s="5">
        <f>'2012 BPTs'!U131</f>
        <v>0</v>
      </c>
      <c r="AW635" s="5">
        <f>'2012 BPTs'!W131</f>
        <v>0</v>
      </c>
      <c r="AX635" s="5">
        <f>'2012 BPTs'!Y131</f>
        <v>0</v>
      </c>
      <c r="AY635" s="5">
        <f>'2012 BPTs'!AA131</f>
        <v>0</v>
      </c>
      <c r="BA635" s="24">
        <f>IF(ISNA(VLOOKUP(AF635,'2010 BPTs'!$B$12:$BX$181,BA$3,FALSE)),0,VLOOKUP(AF635,'2010 BPTs'!$B$12:$BX$181,BA$3,FALSE))</f>
        <v>0</v>
      </c>
      <c r="BB635" s="24">
        <f>IF(ISNA(VLOOKUP(AG635,'2010 BPTs'!$B$12:$BX$181,BB$3,FALSE)),0,VLOOKUP(AG635,'2010 BPTs'!$B$12:$BX$181,BB$3,FALSE))</f>
        <v>0</v>
      </c>
      <c r="BC635" s="24">
        <f>IF(ISNA(VLOOKUP(AH635,'2010 BPTs'!$B$12:$BX$181,BC$3,FALSE)),0,VLOOKUP(AH635,'2010 BPTs'!$B$12:$BX$181,BC$3,FALSE))</f>
        <v>0</v>
      </c>
      <c r="BD635" s="24">
        <f>IF(ISNA(VLOOKUP(AI635,'2010 BPTs'!$B$12:$BX$181,BD$3,FALSE)),0,VLOOKUP(AI635,'2010 BPTs'!$B$12:$BX$181,BD$3,FALSE))</f>
        <v>0</v>
      </c>
      <c r="BE635" s="24">
        <f>IF(ISNA(VLOOKUP(AJ635,'2010 BPTs'!$B$12:$BX$181,BE$3,FALSE)),0,VLOOKUP(AJ635,'2010 BPTs'!$B$12:$BX$181,BE$3,FALSE))</f>
        <v>0</v>
      </c>
      <c r="BF635" s="24">
        <f>IF(ISNA(VLOOKUP(AK635,'2010 BPTs'!$B$12:$BX$181,BF$3,FALSE)),0,VLOOKUP(AK635,'2010 BPTs'!$B$12:$BX$181,BF$3,FALSE))</f>
        <v>0</v>
      </c>
      <c r="BG635" s="24">
        <f>IF(ISNA(VLOOKUP(AL635,'2010 BPTs'!$B$12:$BX$181,BG$3,FALSE)),0,VLOOKUP(AL635,'2010 BPTs'!$B$12:$BX$181,BG$3,FALSE))</f>
        <v>0</v>
      </c>
      <c r="BH635" s="24">
        <f>IF(ISNA(VLOOKUP(AM635,'2010 BPTs'!$B$12:$BX$181,BH$3,FALSE)),0,VLOOKUP(AM635,'2010 BPTs'!$B$12:$BX$181,BH$3,FALSE))</f>
        <v>0</v>
      </c>
      <c r="BJ635" s="24">
        <f>IF(ISNA(VLOOKUP(AF635,'2010 BPTs'!$B$12:$BX$181,BJ$3,FALSE)),0,VLOOKUP(AF635,'2010 BPTs'!$B$12:$BX$181,BJ$3,FALSE))</f>
        <v>0</v>
      </c>
      <c r="BK635" s="24">
        <f>IF(ISNA(VLOOKUP(AG635,'2010 BPTs'!$B$12:$BX$181,BK$3,FALSE)),0,VLOOKUP(AG635,'2010 BPTs'!$B$12:$BX$181,BK$3,FALSE))</f>
        <v>0</v>
      </c>
      <c r="BL635" s="24">
        <f>IF(ISNA(VLOOKUP(AH635,'2010 BPTs'!$B$12:$BX$181,BL$3,FALSE)),0,VLOOKUP(AH635,'2010 BPTs'!$B$12:$BX$181,BL$3,FALSE))</f>
        <v>0</v>
      </c>
      <c r="BM635" s="24">
        <f>IF(ISNA(VLOOKUP(AI635,'2010 BPTs'!$B$12:$BX$181,BM$3,FALSE)),0,VLOOKUP(AI635,'2010 BPTs'!$B$12:$BX$181,BM$3,FALSE))</f>
        <v>0</v>
      </c>
      <c r="BN635" s="24">
        <f>IF(ISNA(VLOOKUP(AJ635,'2010 BPTs'!$B$12:$BX$181,BN$3,FALSE)),0,VLOOKUP(AJ635,'2010 BPTs'!$B$12:$BX$181,BN$3,FALSE))</f>
        <v>0</v>
      </c>
      <c r="BO635" s="24">
        <f>IF(ISNA(VLOOKUP(AK635,'2010 BPTs'!$B$12:$BX$181,BO$3,FALSE)),0,VLOOKUP(AK635,'2010 BPTs'!$B$12:$BX$181,BO$3,FALSE))</f>
        <v>0</v>
      </c>
      <c r="BP635" s="24">
        <f>IF(ISNA(VLOOKUP(AL635,'2010 BPTs'!$B$12:$BX$181,BP$3,FALSE)),0,VLOOKUP(AL635,'2010 BPTs'!$B$12:$BX$181,BP$3,FALSE))</f>
        <v>0</v>
      </c>
      <c r="BQ635" s="24">
        <f>IF(ISNA(VLOOKUP(AM635,'2010 BPTs'!$B$12:$BX$181,BQ$3,FALSE)),0,VLOOKUP(AM635,'2010 BPTs'!$B$12:$BX$181,BQ$3,FALSE))</f>
        <v>0</v>
      </c>
      <c r="BS635" s="78">
        <f t="shared" si="187"/>
        <v>0</v>
      </c>
      <c r="BT635" s="68">
        <f t="shared" si="188"/>
        <v>0</v>
      </c>
      <c r="BU635" s="68">
        <f t="shared" si="189"/>
        <v>0</v>
      </c>
      <c r="BW635" s="24">
        <f>IF(ISNA(VLOOKUP(AF635,'2010 BPTs'!$B$12:$BX$181,BW$3,FALSE)),0,VLOOKUP(AF635,'2010 BPTs'!$B$12:$BX$181,BW$3,FALSE))</f>
        <v>0</v>
      </c>
      <c r="BX635" s="24">
        <f>IF(ISNA(VLOOKUP(AG635,'2010 BPTs'!$B$12:$BX$181,BX$3,FALSE)),0,VLOOKUP(AG635,'2010 BPTs'!$B$12:$BX$181,BX$3,FALSE))</f>
        <v>0</v>
      </c>
      <c r="BY635" s="24">
        <f>IF(ISNA(VLOOKUP(AH635,'2010 BPTs'!$B$12:$BX$181,BY$3,FALSE)),0,VLOOKUP(AH635,'2010 BPTs'!$B$12:$BX$181,BY$3,FALSE))</f>
        <v>0</v>
      </c>
      <c r="BZ635" s="24">
        <f>IF(ISNA(VLOOKUP(AI635,'2010 BPTs'!$B$12:$BX$181,BZ$3,FALSE)),0,VLOOKUP(AI635,'2010 BPTs'!$B$12:$BX$181,BZ$3,FALSE))</f>
        <v>0</v>
      </c>
      <c r="CA635" s="24">
        <f>IF(ISNA(VLOOKUP(AJ635,'2010 BPTs'!$B$12:$BX$181,CA$3,FALSE)),0,VLOOKUP(AJ635,'2010 BPTs'!$B$12:$BX$181,CA$3,FALSE))</f>
        <v>0</v>
      </c>
      <c r="CB635" s="24">
        <f>IF(ISNA(VLOOKUP(AK635,'2010 BPTs'!$B$12:$BX$181,CB$3,FALSE)),0,VLOOKUP(AK635,'2010 BPTs'!$B$12:$BX$181,CB$3,FALSE))</f>
        <v>0</v>
      </c>
      <c r="CC635" s="24">
        <f>IF(ISNA(VLOOKUP(AL635,'2010 BPTs'!$B$12:$BX$181,CC$3,FALSE)),0,VLOOKUP(AL635,'2010 BPTs'!$B$12:$BX$181,CC$3,FALSE))</f>
        <v>0</v>
      </c>
      <c r="CD635" s="24">
        <f>IF(ISNA(VLOOKUP(AM635,'2010 BPTs'!$B$12:$BX$181,CD$3,FALSE)),0,VLOOKUP(AM635,'2010 BPTs'!$B$12:$BX$181,CD$3,FALSE))</f>
        <v>0</v>
      </c>
      <c r="CF635" s="24">
        <f>IF(ISERROR(VLOOKUP(AF635,'2010 BPTs'!$B$12:$BX$181,CF$3,FALSE)/VLOOKUP(AF635,'2010 BPTs'!$B$12:$BX810,CF$3+3,FALSE)),0,VLOOKUP(AF635,'2010 BPTs'!$B$12:$BX$181,CF$3,FALSE)/VLOOKUP(AF635,'2010 BPTs'!$B$12:$BX810,CF$3+3,FALSE))</f>
        <v>0</v>
      </c>
      <c r="CG635" s="24">
        <f>IF(ISERROR(VLOOKUP(AG635,'2010 BPTs'!$B$12:$BX$181,CG$3,FALSE)/VLOOKUP(AG635,'2010 BPTs'!$B$12:$BX810,CG$3+3,FALSE)),0,VLOOKUP(AG635,'2010 BPTs'!$B$12:$BX$181,CG$3,FALSE)/VLOOKUP(AG635,'2010 BPTs'!$B$12:$BX810,CG$3+3,FALSE))</f>
        <v>0</v>
      </c>
      <c r="CH635" s="24">
        <f>IF(ISERROR(VLOOKUP(AH635,'2010 BPTs'!$B$12:$BX$181,CH$3,FALSE)/VLOOKUP(AH635,'2010 BPTs'!$B$12:$BX810,CH$3+3,FALSE)),0,VLOOKUP(AH635,'2010 BPTs'!$B$12:$BX$181,CH$3,FALSE)/VLOOKUP(AH635,'2010 BPTs'!$B$12:$BX810,CH$3+3,FALSE))</f>
        <v>0</v>
      </c>
      <c r="CI635" s="24">
        <f>IF(ISERROR(VLOOKUP(AI635,'2010 BPTs'!$B$12:$BX$181,CI$3,FALSE)/VLOOKUP(AI635,'2010 BPTs'!$B$12:$BX810,CI$3+3,FALSE)),0,VLOOKUP(AI635,'2010 BPTs'!$B$12:$BX$181,CI$3,FALSE)/VLOOKUP(AI635,'2010 BPTs'!$B$12:$BX810,CI$3+3,FALSE))</f>
        <v>0</v>
      </c>
      <c r="CJ635" s="24">
        <f>IF(ISERROR(VLOOKUP(AJ635,'2010 BPTs'!$B$12:$BX$181,CJ$3,FALSE)/VLOOKUP(AJ635,'2010 BPTs'!$B$12:$BX810,CJ$3+3,FALSE)),0,VLOOKUP(AJ635,'2010 BPTs'!$B$12:$BX$181,CJ$3,FALSE)/VLOOKUP(AJ635,'2010 BPTs'!$B$12:$BX810,CJ$3+3,FALSE))</f>
        <v>0</v>
      </c>
      <c r="CK635" s="24">
        <f>IF(ISERROR(VLOOKUP(AK635,'2010 BPTs'!$B$12:$BX$181,CK$3,FALSE)/VLOOKUP(AK635,'2010 BPTs'!$B$12:$BX810,CK$3+3,FALSE)),0,VLOOKUP(AK635,'2010 BPTs'!$B$12:$BX$181,CK$3,FALSE)/VLOOKUP(AK635,'2010 BPTs'!$B$12:$BX810,CK$3+3,FALSE))</f>
        <v>0</v>
      </c>
      <c r="CL635" s="24">
        <f>IF(ISERROR(VLOOKUP(AL635,'2010 BPTs'!$B$12:$BX$181,CL$3,FALSE)/VLOOKUP(AL635,'2010 BPTs'!$B$12:$BX810,CL$3+3,FALSE)),0,VLOOKUP(AL635,'2010 BPTs'!$B$12:$BX$181,CL$3,FALSE)/VLOOKUP(AL635,'2010 BPTs'!$B$12:$BX810,CL$3+3,FALSE))</f>
        <v>0</v>
      </c>
      <c r="CM635" s="24">
        <f>IF(ISERROR(VLOOKUP(AM635,'2010 BPTs'!$B$12:$BX$181,CM$3,FALSE)/VLOOKUP(AM635,'2010 BPTs'!$B$12:$BX810,CM$3+3,FALSE)),0,VLOOKUP(AM635,'2010 BPTs'!$B$12:$BX$181,CM$3,FALSE)/VLOOKUP(AM635,'2010 BPTs'!$B$12:$BX810,CM$3+3,FALSE))</f>
        <v>0</v>
      </c>
      <c r="CO635" s="24">
        <f>IF(ISERROR(VLOOKUP(AF635,'2010 BPTs'!$B$12:$BX$181,CO$3,FALSE)/VLOOKUP(AF635,'2010 BPTs'!$B$12:$BX810,CO$3+2,FALSE)),0,VLOOKUP(AF635,'2010 BPTs'!$B$12:$BX$181,CO$3,FALSE)/VLOOKUP(AF635,'2010 BPTs'!$B$12:$BX810,CO$3+2,FALSE))</f>
        <v>0</v>
      </c>
      <c r="CP635" s="24">
        <f>IF(ISERROR(VLOOKUP(AG635,'2010 BPTs'!$B$12:$BX$181,CP$3,FALSE)/VLOOKUP(AG635,'2010 BPTs'!$B$12:$BX810,CP$3+2,FALSE)),0,VLOOKUP(AG635,'2010 BPTs'!$B$12:$BX$181,CP$3,FALSE)/VLOOKUP(AG635,'2010 BPTs'!$B$12:$BX810,CP$3+2,FALSE))</f>
        <v>0</v>
      </c>
      <c r="CQ635" s="24">
        <f>IF(ISERROR(VLOOKUP(AH635,'2010 BPTs'!$B$12:$BX$181,CQ$3,FALSE)/VLOOKUP(AH635,'2010 BPTs'!$B$12:$BX810,CQ$3+2,FALSE)),0,VLOOKUP(AH635,'2010 BPTs'!$B$12:$BX$181,CQ$3,FALSE)/VLOOKUP(AH635,'2010 BPTs'!$B$12:$BX810,CQ$3+2,FALSE))</f>
        <v>0</v>
      </c>
      <c r="CR635" s="24">
        <f>IF(ISERROR(VLOOKUP(AI635,'2010 BPTs'!$B$12:$BX$181,CR$3,FALSE)/VLOOKUP(AI635,'2010 BPTs'!$B$12:$BX810,CR$3+2,FALSE)),0,VLOOKUP(AI635,'2010 BPTs'!$B$12:$BX$181,CR$3,FALSE)/VLOOKUP(AI635,'2010 BPTs'!$B$12:$BX810,CR$3+2,FALSE))</f>
        <v>0</v>
      </c>
      <c r="CS635" s="24">
        <f>IF(ISERROR(VLOOKUP(AJ635,'2010 BPTs'!$B$12:$BX$181,CS$3,FALSE)/VLOOKUP(AJ635,'2010 BPTs'!$B$12:$BX810,CS$3+2,FALSE)),0,VLOOKUP(AJ635,'2010 BPTs'!$B$12:$BX$181,CS$3,FALSE)/VLOOKUP(AJ635,'2010 BPTs'!$B$12:$BX810,CS$3+2,FALSE))</f>
        <v>0</v>
      </c>
      <c r="CT635" s="24">
        <f>IF(ISERROR(VLOOKUP(AK635,'2010 BPTs'!$B$12:$BX$181,CT$3,FALSE)/VLOOKUP(AK635,'2010 BPTs'!$B$12:$BX810,CT$3+2,FALSE)),0,VLOOKUP(AK635,'2010 BPTs'!$B$12:$BX$181,CT$3,FALSE)/VLOOKUP(AK635,'2010 BPTs'!$B$12:$BX810,CT$3+2,FALSE))</f>
        <v>0</v>
      </c>
      <c r="CU635" s="24">
        <f>IF(ISERROR(VLOOKUP(AL635,'2010 BPTs'!$B$12:$BX$181,CU$3,FALSE)/VLOOKUP(AL635,'2010 BPTs'!$B$12:$BX810,CU$3+2,FALSE)),0,VLOOKUP(AL635,'2010 BPTs'!$B$12:$BX$181,CU$3,FALSE)/VLOOKUP(AL635,'2010 BPTs'!$B$12:$BX810,CU$3+2,FALSE))</f>
        <v>0</v>
      </c>
      <c r="CV635" s="24">
        <f>IF(ISERROR(VLOOKUP(AM635,'2010 BPTs'!$B$12:$BX$181,CV$3,FALSE)/VLOOKUP(AM635,'2010 BPTs'!$B$12:$BX810,CV$3+2,FALSE)),0,VLOOKUP(AM635,'2010 BPTs'!$B$12:$BX$181,CV$3,FALSE)/VLOOKUP(AM635,'2010 BPTs'!$B$12:$BX810,CV$3+2,FALSE))</f>
        <v>0</v>
      </c>
      <c r="CX635" s="93">
        <f>'2012 BPTs'!BR131</f>
        <v>0</v>
      </c>
      <c r="CY635" s="93">
        <f>'2012 BPTs'!BS131</f>
        <v>0</v>
      </c>
    </row>
    <row r="636" spans="2:103" x14ac:dyDescent="0.2">
      <c r="B636" s="2" t="s">
        <v>213</v>
      </c>
      <c r="C636" s="2">
        <f>'2012 BPTs'!E132</f>
        <v>0</v>
      </c>
      <c r="D636" s="2">
        <f t="shared" si="179"/>
        <v>0</v>
      </c>
      <c r="E636" s="4">
        <f>'2012 BPTs'!F132</f>
        <v>0</v>
      </c>
      <c r="F636" s="88">
        <f>'2012 BPTs'!G132</f>
        <v>0</v>
      </c>
      <c r="G636" s="53">
        <f>'2012 BPTs'!I132</f>
        <v>0</v>
      </c>
      <c r="H636" s="88">
        <f>'2012 BPTs'!J132</f>
        <v>0</v>
      </c>
      <c r="I636" s="4">
        <f>'2012 BPTs'!K132</f>
        <v>0</v>
      </c>
      <c r="J636" s="5">
        <f>'2012 BPTs'!M132</f>
        <v>0</v>
      </c>
      <c r="K636" s="99">
        <f>'2012 BPTs'!BL132</f>
        <v>0</v>
      </c>
      <c r="L636" s="100">
        <f t="shared" si="191"/>
        <v>0</v>
      </c>
      <c r="M636" s="101">
        <f t="shared" si="180"/>
        <v>0</v>
      </c>
      <c r="N636" s="102">
        <f t="shared" si="183"/>
        <v>0</v>
      </c>
      <c r="O636" s="103">
        <f>'2012 BPTs'!BM132</f>
        <v>0</v>
      </c>
      <c r="P636" s="100">
        <f t="shared" si="192"/>
        <v>0</v>
      </c>
      <c r="Q636" s="101">
        <f t="shared" si="181"/>
        <v>0</v>
      </c>
      <c r="R636" s="104">
        <f t="shared" si="193"/>
        <v>0</v>
      </c>
      <c r="S636" s="105">
        <f t="shared" si="184"/>
        <v>0</v>
      </c>
      <c r="T636" s="104">
        <f t="shared" si="194"/>
        <v>0</v>
      </c>
      <c r="U636" s="121">
        <f>IF(K636=0,0,IF(B636="Manual",(S636-O636-AP636*(O636/(O636+Z636)))/S636,'2012 BPTs'!BP132))</f>
        <v>0</v>
      </c>
      <c r="V636" s="99">
        <f>'2012 BPTs'!BN132</f>
        <v>0</v>
      </c>
      <c r="W636" s="100">
        <f t="shared" si="190"/>
        <v>0</v>
      </c>
      <c r="X636" s="103">
        <f t="shared" si="182"/>
        <v>0</v>
      </c>
      <c r="Y636" s="102">
        <f t="shared" si="185"/>
        <v>0</v>
      </c>
      <c r="Z636" s="103">
        <f>'2012 BPTs'!BO132</f>
        <v>0</v>
      </c>
      <c r="AA636" s="104">
        <f t="shared" si="195"/>
        <v>0</v>
      </c>
      <c r="AB636" s="106">
        <f>IF(W636=0,0,IF(B636="Manual",(V636-Z636-AP636*(Z636/(Z636+O636)))/V636,'2012 BPTs'!BQ132))</f>
        <v>0</v>
      </c>
      <c r="AD636" s="2" t="str">
        <f t="shared" si="186"/>
        <v>00-0</v>
      </c>
      <c r="AE636" s="2">
        <f>'2012 BPTs'!BA132</f>
        <v>0</v>
      </c>
      <c r="AF636" s="2" t="str">
        <f>IF(B636="Auto",'2012 BPTs'!BB132,D636&amp;E636&amp;"-"&amp;F636)</f>
        <v/>
      </c>
      <c r="AG636" s="2" t="str">
        <f>'2012 BPTs'!BC132</f>
        <v/>
      </c>
      <c r="AH636" s="2" t="str">
        <f>'2012 BPTs'!BD132</f>
        <v/>
      </c>
      <c r="AI636" s="2" t="str">
        <f>'2012 BPTs'!BE132</f>
        <v/>
      </c>
      <c r="AJ636" s="2" t="str">
        <f>'2012 BPTs'!BF132</f>
        <v/>
      </c>
      <c r="AK636" s="2" t="str">
        <f>'2012 BPTs'!BG132</f>
        <v/>
      </c>
      <c r="AL636" s="2" t="str">
        <f>'2012 BPTs'!BH132</f>
        <v/>
      </c>
      <c r="AM636" s="2" t="str">
        <f>'2012 BPTs'!BI132</f>
        <v/>
      </c>
      <c r="AO636" s="128">
        <f>'2012 BPTs'!AJ132*'2012 BPTs'!BK132</f>
        <v>0</v>
      </c>
      <c r="AP636" s="128">
        <f>'2012 BPTs'!AK132*'2012 BPTs'!BK132</f>
        <v>0</v>
      </c>
      <c r="AR636" s="5">
        <f>IF(B636="Auto",'2012 BPTs'!M132,J636)</f>
        <v>0</v>
      </c>
      <c r="AS636" s="5">
        <f>'2012 BPTs'!O132</f>
        <v>0</v>
      </c>
      <c r="AT636" s="5">
        <f>'2012 BPTs'!Q132</f>
        <v>0</v>
      </c>
      <c r="AU636" s="5">
        <f>'2012 BPTs'!S132</f>
        <v>0</v>
      </c>
      <c r="AV636" s="5">
        <f>'2012 BPTs'!U132</f>
        <v>0</v>
      </c>
      <c r="AW636" s="5">
        <f>'2012 BPTs'!W132</f>
        <v>0</v>
      </c>
      <c r="AX636" s="5">
        <f>'2012 BPTs'!Y132</f>
        <v>0</v>
      </c>
      <c r="AY636" s="5">
        <f>'2012 BPTs'!AA132</f>
        <v>0</v>
      </c>
      <c r="BA636" s="24">
        <f>IF(ISNA(VLOOKUP(AF636,'2010 BPTs'!$B$12:$BX$181,BA$3,FALSE)),0,VLOOKUP(AF636,'2010 BPTs'!$B$12:$BX$181,BA$3,FALSE))</f>
        <v>0</v>
      </c>
      <c r="BB636" s="24">
        <f>IF(ISNA(VLOOKUP(AG636,'2010 BPTs'!$B$12:$BX$181,BB$3,FALSE)),0,VLOOKUP(AG636,'2010 BPTs'!$B$12:$BX$181,BB$3,FALSE))</f>
        <v>0</v>
      </c>
      <c r="BC636" s="24">
        <f>IF(ISNA(VLOOKUP(AH636,'2010 BPTs'!$B$12:$BX$181,BC$3,FALSE)),0,VLOOKUP(AH636,'2010 BPTs'!$B$12:$BX$181,BC$3,FALSE))</f>
        <v>0</v>
      </c>
      <c r="BD636" s="24">
        <f>IF(ISNA(VLOOKUP(AI636,'2010 BPTs'!$B$12:$BX$181,BD$3,FALSE)),0,VLOOKUP(AI636,'2010 BPTs'!$B$12:$BX$181,BD$3,FALSE))</f>
        <v>0</v>
      </c>
      <c r="BE636" s="24">
        <f>IF(ISNA(VLOOKUP(AJ636,'2010 BPTs'!$B$12:$BX$181,BE$3,FALSE)),0,VLOOKUP(AJ636,'2010 BPTs'!$B$12:$BX$181,BE$3,FALSE))</f>
        <v>0</v>
      </c>
      <c r="BF636" s="24">
        <f>IF(ISNA(VLOOKUP(AK636,'2010 BPTs'!$B$12:$BX$181,BF$3,FALSE)),0,VLOOKUP(AK636,'2010 BPTs'!$B$12:$BX$181,BF$3,FALSE))</f>
        <v>0</v>
      </c>
      <c r="BG636" s="24">
        <f>IF(ISNA(VLOOKUP(AL636,'2010 BPTs'!$B$12:$BX$181,BG$3,FALSE)),0,VLOOKUP(AL636,'2010 BPTs'!$B$12:$BX$181,BG$3,FALSE))</f>
        <v>0</v>
      </c>
      <c r="BH636" s="24">
        <f>IF(ISNA(VLOOKUP(AM636,'2010 BPTs'!$B$12:$BX$181,BH$3,FALSE)),0,VLOOKUP(AM636,'2010 BPTs'!$B$12:$BX$181,BH$3,FALSE))</f>
        <v>0</v>
      </c>
      <c r="BJ636" s="24">
        <f>IF(ISNA(VLOOKUP(AF636,'2010 BPTs'!$B$12:$BX$181,BJ$3,FALSE)),0,VLOOKUP(AF636,'2010 BPTs'!$B$12:$BX$181,BJ$3,FALSE))</f>
        <v>0</v>
      </c>
      <c r="BK636" s="24">
        <f>IF(ISNA(VLOOKUP(AG636,'2010 BPTs'!$B$12:$BX$181,BK$3,FALSE)),0,VLOOKUP(AG636,'2010 BPTs'!$B$12:$BX$181,BK$3,FALSE))</f>
        <v>0</v>
      </c>
      <c r="BL636" s="24">
        <f>IF(ISNA(VLOOKUP(AH636,'2010 BPTs'!$B$12:$BX$181,BL$3,FALSE)),0,VLOOKUP(AH636,'2010 BPTs'!$B$12:$BX$181,BL$3,FALSE))</f>
        <v>0</v>
      </c>
      <c r="BM636" s="24">
        <f>IF(ISNA(VLOOKUP(AI636,'2010 BPTs'!$B$12:$BX$181,BM$3,FALSE)),0,VLOOKUP(AI636,'2010 BPTs'!$B$12:$BX$181,BM$3,FALSE))</f>
        <v>0</v>
      </c>
      <c r="BN636" s="24">
        <f>IF(ISNA(VLOOKUP(AJ636,'2010 BPTs'!$B$12:$BX$181,BN$3,FALSE)),0,VLOOKUP(AJ636,'2010 BPTs'!$B$12:$BX$181,BN$3,FALSE))</f>
        <v>0</v>
      </c>
      <c r="BO636" s="24">
        <f>IF(ISNA(VLOOKUP(AK636,'2010 BPTs'!$B$12:$BX$181,BO$3,FALSE)),0,VLOOKUP(AK636,'2010 BPTs'!$B$12:$BX$181,BO$3,FALSE))</f>
        <v>0</v>
      </c>
      <c r="BP636" s="24">
        <f>IF(ISNA(VLOOKUP(AL636,'2010 BPTs'!$B$12:$BX$181,BP$3,FALSE)),0,VLOOKUP(AL636,'2010 BPTs'!$B$12:$BX$181,BP$3,FALSE))</f>
        <v>0</v>
      </c>
      <c r="BQ636" s="24">
        <f>IF(ISNA(VLOOKUP(AM636,'2010 BPTs'!$B$12:$BX$181,BQ$3,FALSE)),0,VLOOKUP(AM636,'2010 BPTs'!$B$12:$BX$181,BQ$3,FALSE))</f>
        <v>0</v>
      </c>
      <c r="BS636" s="78">
        <f t="shared" si="187"/>
        <v>0</v>
      </c>
      <c r="BT636" s="68">
        <f t="shared" si="188"/>
        <v>0</v>
      </c>
      <c r="BU636" s="68">
        <f t="shared" si="189"/>
        <v>0</v>
      </c>
      <c r="BW636" s="24">
        <f>IF(ISNA(VLOOKUP(AF636,'2010 BPTs'!$B$12:$BX$181,BW$3,FALSE)),0,VLOOKUP(AF636,'2010 BPTs'!$B$12:$BX$181,BW$3,FALSE))</f>
        <v>0</v>
      </c>
      <c r="BX636" s="24">
        <f>IF(ISNA(VLOOKUP(AG636,'2010 BPTs'!$B$12:$BX$181,BX$3,FALSE)),0,VLOOKUP(AG636,'2010 BPTs'!$B$12:$BX$181,BX$3,FALSE))</f>
        <v>0</v>
      </c>
      <c r="BY636" s="24">
        <f>IF(ISNA(VLOOKUP(AH636,'2010 BPTs'!$B$12:$BX$181,BY$3,FALSE)),0,VLOOKUP(AH636,'2010 BPTs'!$B$12:$BX$181,BY$3,FALSE))</f>
        <v>0</v>
      </c>
      <c r="BZ636" s="24">
        <f>IF(ISNA(VLOOKUP(AI636,'2010 BPTs'!$B$12:$BX$181,BZ$3,FALSE)),0,VLOOKUP(AI636,'2010 BPTs'!$B$12:$BX$181,BZ$3,FALSE))</f>
        <v>0</v>
      </c>
      <c r="CA636" s="24">
        <f>IF(ISNA(VLOOKUP(AJ636,'2010 BPTs'!$B$12:$BX$181,CA$3,FALSE)),0,VLOOKUP(AJ636,'2010 BPTs'!$B$12:$BX$181,CA$3,FALSE))</f>
        <v>0</v>
      </c>
      <c r="CB636" s="24">
        <f>IF(ISNA(VLOOKUP(AK636,'2010 BPTs'!$B$12:$BX$181,CB$3,FALSE)),0,VLOOKUP(AK636,'2010 BPTs'!$B$12:$BX$181,CB$3,FALSE))</f>
        <v>0</v>
      </c>
      <c r="CC636" s="24">
        <f>IF(ISNA(VLOOKUP(AL636,'2010 BPTs'!$B$12:$BX$181,CC$3,FALSE)),0,VLOOKUP(AL636,'2010 BPTs'!$B$12:$BX$181,CC$3,FALSE))</f>
        <v>0</v>
      </c>
      <c r="CD636" s="24">
        <f>IF(ISNA(VLOOKUP(AM636,'2010 BPTs'!$B$12:$BX$181,CD$3,FALSE)),0,VLOOKUP(AM636,'2010 BPTs'!$B$12:$BX$181,CD$3,FALSE))</f>
        <v>0</v>
      </c>
      <c r="CF636" s="24">
        <f>IF(ISERROR(VLOOKUP(AF636,'2010 BPTs'!$B$12:$BX$181,CF$3,FALSE)/VLOOKUP(AF636,'2010 BPTs'!$B$12:$BX811,CF$3+3,FALSE)),0,VLOOKUP(AF636,'2010 BPTs'!$B$12:$BX$181,CF$3,FALSE)/VLOOKUP(AF636,'2010 BPTs'!$B$12:$BX811,CF$3+3,FALSE))</f>
        <v>0</v>
      </c>
      <c r="CG636" s="24">
        <f>IF(ISERROR(VLOOKUP(AG636,'2010 BPTs'!$B$12:$BX$181,CG$3,FALSE)/VLOOKUP(AG636,'2010 BPTs'!$B$12:$BX811,CG$3+3,FALSE)),0,VLOOKUP(AG636,'2010 BPTs'!$B$12:$BX$181,CG$3,FALSE)/VLOOKUP(AG636,'2010 BPTs'!$B$12:$BX811,CG$3+3,FALSE))</f>
        <v>0</v>
      </c>
      <c r="CH636" s="24">
        <f>IF(ISERROR(VLOOKUP(AH636,'2010 BPTs'!$B$12:$BX$181,CH$3,FALSE)/VLOOKUP(AH636,'2010 BPTs'!$B$12:$BX811,CH$3+3,FALSE)),0,VLOOKUP(AH636,'2010 BPTs'!$B$12:$BX$181,CH$3,FALSE)/VLOOKUP(AH636,'2010 BPTs'!$B$12:$BX811,CH$3+3,FALSE))</f>
        <v>0</v>
      </c>
      <c r="CI636" s="24">
        <f>IF(ISERROR(VLOOKUP(AI636,'2010 BPTs'!$B$12:$BX$181,CI$3,FALSE)/VLOOKUP(AI636,'2010 BPTs'!$B$12:$BX811,CI$3+3,FALSE)),0,VLOOKUP(AI636,'2010 BPTs'!$B$12:$BX$181,CI$3,FALSE)/VLOOKUP(AI636,'2010 BPTs'!$B$12:$BX811,CI$3+3,FALSE))</f>
        <v>0</v>
      </c>
      <c r="CJ636" s="24">
        <f>IF(ISERROR(VLOOKUP(AJ636,'2010 BPTs'!$B$12:$BX$181,CJ$3,FALSE)/VLOOKUP(AJ636,'2010 BPTs'!$B$12:$BX811,CJ$3+3,FALSE)),0,VLOOKUP(AJ636,'2010 BPTs'!$B$12:$BX$181,CJ$3,FALSE)/VLOOKUP(AJ636,'2010 BPTs'!$B$12:$BX811,CJ$3+3,FALSE))</f>
        <v>0</v>
      </c>
      <c r="CK636" s="24">
        <f>IF(ISERROR(VLOOKUP(AK636,'2010 BPTs'!$B$12:$BX$181,CK$3,FALSE)/VLOOKUP(AK636,'2010 BPTs'!$B$12:$BX811,CK$3+3,FALSE)),0,VLOOKUP(AK636,'2010 BPTs'!$B$12:$BX$181,CK$3,FALSE)/VLOOKUP(AK636,'2010 BPTs'!$B$12:$BX811,CK$3+3,FALSE))</f>
        <v>0</v>
      </c>
      <c r="CL636" s="24">
        <f>IF(ISERROR(VLOOKUP(AL636,'2010 BPTs'!$B$12:$BX$181,CL$3,FALSE)/VLOOKUP(AL636,'2010 BPTs'!$B$12:$BX811,CL$3+3,FALSE)),0,VLOOKUP(AL636,'2010 BPTs'!$B$12:$BX$181,CL$3,FALSE)/VLOOKUP(AL636,'2010 BPTs'!$B$12:$BX811,CL$3+3,FALSE))</f>
        <v>0</v>
      </c>
      <c r="CM636" s="24">
        <f>IF(ISERROR(VLOOKUP(AM636,'2010 BPTs'!$B$12:$BX$181,CM$3,FALSE)/VLOOKUP(AM636,'2010 BPTs'!$B$12:$BX811,CM$3+3,FALSE)),0,VLOOKUP(AM636,'2010 BPTs'!$B$12:$BX$181,CM$3,FALSE)/VLOOKUP(AM636,'2010 BPTs'!$B$12:$BX811,CM$3+3,FALSE))</f>
        <v>0</v>
      </c>
      <c r="CO636" s="24">
        <f>IF(ISERROR(VLOOKUP(AF636,'2010 BPTs'!$B$12:$BX$181,CO$3,FALSE)/VLOOKUP(AF636,'2010 BPTs'!$B$12:$BX811,CO$3+2,FALSE)),0,VLOOKUP(AF636,'2010 BPTs'!$B$12:$BX$181,CO$3,FALSE)/VLOOKUP(AF636,'2010 BPTs'!$B$12:$BX811,CO$3+2,FALSE))</f>
        <v>0</v>
      </c>
      <c r="CP636" s="24">
        <f>IF(ISERROR(VLOOKUP(AG636,'2010 BPTs'!$B$12:$BX$181,CP$3,FALSE)/VLOOKUP(AG636,'2010 BPTs'!$B$12:$BX811,CP$3+2,FALSE)),0,VLOOKUP(AG636,'2010 BPTs'!$B$12:$BX$181,CP$3,FALSE)/VLOOKUP(AG636,'2010 BPTs'!$B$12:$BX811,CP$3+2,FALSE))</f>
        <v>0</v>
      </c>
      <c r="CQ636" s="24">
        <f>IF(ISERROR(VLOOKUP(AH636,'2010 BPTs'!$B$12:$BX$181,CQ$3,FALSE)/VLOOKUP(AH636,'2010 BPTs'!$B$12:$BX811,CQ$3+2,FALSE)),0,VLOOKUP(AH636,'2010 BPTs'!$B$12:$BX$181,CQ$3,FALSE)/VLOOKUP(AH636,'2010 BPTs'!$B$12:$BX811,CQ$3+2,FALSE))</f>
        <v>0</v>
      </c>
      <c r="CR636" s="24">
        <f>IF(ISERROR(VLOOKUP(AI636,'2010 BPTs'!$B$12:$BX$181,CR$3,FALSE)/VLOOKUP(AI636,'2010 BPTs'!$B$12:$BX811,CR$3+2,FALSE)),0,VLOOKUP(AI636,'2010 BPTs'!$B$12:$BX$181,CR$3,FALSE)/VLOOKUP(AI636,'2010 BPTs'!$B$12:$BX811,CR$3+2,FALSE))</f>
        <v>0</v>
      </c>
      <c r="CS636" s="24">
        <f>IF(ISERROR(VLOOKUP(AJ636,'2010 BPTs'!$B$12:$BX$181,CS$3,FALSE)/VLOOKUP(AJ636,'2010 BPTs'!$B$12:$BX811,CS$3+2,FALSE)),0,VLOOKUP(AJ636,'2010 BPTs'!$B$12:$BX$181,CS$3,FALSE)/VLOOKUP(AJ636,'2010 BPTs'!$B$12:$BX811,CS$3+2,FALSE))</f>
        <v>0</v>
      </c>
      <c r="CT636" s="24">
        <f>IF(ISERROR(VLOOKUP(AK636,'2010 BPTs'!$B$12:$BX$181,CT$3,FALSE)/VLOOKUP(AK636,'2010 BPTs'!$B$12:$BX811,CT$3+2,FALSE)),0,VLOOKUP(AK636,'2010 BPTs'!$B$12:$BX$181,CT$3,FALSE)/VLOOKUP(AK636,'2010 BPTs'!$B$12:$BX811,CT$3+2,FALSE))</f>
        <v>0</v>
      </c>
      <c r="CU636" s="24">
        <f>IF(ISERROR(VLOOKUP(AL636,'2010 BPTs'!$B$12:$BX$181,CU$3,FALSE)/VLOOKUP(AL636,'2010 BPTs'!$B$12:$BX811,CU$3+2,FALSE)),0,VLOOKUP(AL636,'2010 BPTs'!$B$12:$BX$181,CU$3,FALSE)/VLOOKUP(AL636,'2010 BPTs'!$B$12:$BX811,CU$3+2,FALSE))</f>
        <v>0</v>
      </c>
      <c r="CV636" s="24">
        <f>IF(ISERROR(VLOOKUP(AM636,'2010 BPTs'!$B$12:$BX$181,CV$3,FALSE)/VLOOKUP(AM636,'2010 BPTs'!$B$12:$BX811,CV$3+2,FALSE)),0,VLOOKUP(AM636,'2010 BPTs'!$B$12:$BX$181,CV$3,FALSE)/VLOOKUP(AM636,'2010 BPTs'!$B$12:$BX811,CV$3+2,FALSE))</f>
        <v>0</v>
      </c>
      <c r="CX636" s="93">
        <f>'2012 BPTs'!BR132</f>
        <v>0</v>
      </c>
      <c r="CY636" s="93">
        <f>'2012 BPTs'!BS132</f>
        <v>0</v>
      </c>
    </row>
    <row r="637" spans="2:103" x14ac:dyDescent="0.2">
      <c r="B637" s="2" t="s">
        <v>213</v>
      </c>
      <c r="C637" s="2">
        <f>'2012 BPTs'!E133</f>
        <v>0</v>
      </c>
      <c r="D637" s="2">
        <f t="shared" si="179"/>
        <v>0</v>
      </c>
      <c r="E637" s="4">
        <f>'2012 BPTs'!F133</f>
        <v>0</v>
      </c>
      <c r="F637" s="88">
        <f>'2012 BPTs'!G133</f>
        <v>0</v>
      </c>
      <c r="G637" s="53">
        <f>'2012 BPTs'!I133</f>
        <v>0</v>
      </c>
      <c r="H637" s="88">
        <f>'2012 BPTs'!J133</f>
        <v>0</v>
      </c>
      <c r="I637" s="4">
        <f>'2012 BPTs'!K133</f>
        <v>0</v>
      </c>
      <c r="J637" s="5">
        <f>'2012 BPTs'!M133</f>
        <v>0</v>
      </c>
      <c r="K637" s="99">
        <f>'2012 BPTs'!BL133</f>
        <v>0</v>
      </c>
      <c r="L637" s="100">
        <f t="shared" si="191"/>
        <v>0</v>
      </c>
      <c r="M637" s="101">
        <f t="shared" si="180"/>
        <v>0</v>
      </c>
      <c r="N637" s="102">
        <f t="shared" si="183"/>
        <v>0</v>
      </c>
      <c r="O637" s="103">
        <f>'2012 BPTs'!BM133</f>
        <v>0</v>
      </c>
      <c r="P637" s="100">
        <f t="shared" si="192"/>
        <v>0</v>
      </c>
      <c r="Q637" s="101">
        <f t="shared" si="181"/>
        <v>0</v>
      </c>
      <c r="R637" s="104">
        <f t="shared" si="193"/>
        <v>0</v>
      </c>
      <c r="S637" s="105">
        <f t="shared" si="184"/>
        <v>0</v>
      </c>
      <c r="T637" s="104">
        <f t="shared" si="194"/>
        <v>0</v>
      </c>
      <c r="U637" s="121">
        <f>IF(K637=0,0,IF(B637="Manual",(S637-O637-AP637*(O637/(O637+Z637)))/S637,'2012 BPTs'!BP133))</f>
        <v>0</v>
      </c>
      <c r="V637" s="99">
        <f>'2012 BPTs'!BN133</f>
        <v>0</v>
      </c>
      <c r="W637" s="100">
        <f t="shared" si="190"/>
        <v>0</v>
      </c>
      <c r="X637" s="103">
        <f t="shared" si="182"/>
        <v>0</v>
      </c>
      <c r="Y637" s="102">
        <f t="shared" si="185"/>
        <v>0</v>
      </c>
      <c r="Z637" s="103">
        <f>'2012 BPTs'!BO133</f>
        <v>0</v>
      </c>
      <c r="AA637" s="104">
        <f t="shared" si="195"/>
        <v>0</v>
      </c>
      <c r="AB637" s="106">
        <f>IF(W637=0,0,IF(B637="Manual",(V637-Z637-AP637*(Z637/(Z637+O637)))/V637,'2012 BPTs'!BQ133))</f>
        <v>0</v>
      </c>
      <c r="AD637" s="2" t="str">
        <f t="shared" si="186"/>
        <v>00-0</v>
      </c>
      <c r="AE637" s="2">
        <f>'2012 BPTs'!BA133</f>
        <v>0</v>
      </c>
      <c r="AF637" s="2" t="str">
        <f>IF(B637="Auto",'2012 BPTs'!BB133,D637&amp;E637&amp;"-"&amp;F637)</f>
        <v/>
      </c>
      <c r="AG637" s="2" t="str">
        <f>'2012 BPTs'!BC133</f>
        <v/>
      </c>
      <c r="AH637" s="2" t="str">
        <f>'2012 BPTs'!BD133</f>
        <v/>
      </c>
      <c r="AI637" s="2" t="str">
        <f>'2012 BPTs'!BE133</f>
        <v/>
      </c>
      <c r="AJ637" s="2" t="str">
        <f>'2012 BPTs'!BF133</f>
        <v/>
      </c>
      <c r="AK637" s="2" t="str">
        <f>'2012 BPTs'!BG133</f>
        <v/>
      </c>
      <c r="AL637" s="2" t="str">
        <f>'2012 BPTs'!BH133</f>
        <v/>
      </c>
      <c r="AM637" s="2" t="str">
        <f>'2012 BPTs'!BI133</f>
        <v/>
      </c>
      <c r="AO637" s="128">
        <f>'2012 BPTs'!AJ133*'2012 BPTs'!BK133</f>
        <v>0</v>
      </c>
      <c r="AP637" s="128">
        <f>'2012 BPTs'!AK133*'2012 BPTs'!BK133</f>
        <v>0</v>
      </c>
      <c r="AR637" s="5">
        <f>IF(B637="Auto",'2012 BPTs'!M133,J637)</f>
        <v>0</v>
      </c>
      <c r="AS637" s="5">
        <f>'2012 BPTs'!O133</f>
        <v>0</v>
      </c>
      <c r="AT637" s="5">
        <f>'2012 BPTs'!Q133</f>
        <v>0</v>
      </c>
      <c r="AU637" s="5">
        <f>'2012 BPTs'!S133</f>
        <v>0</v>
      </c>
      <c r="AV637" s="5">
        <f>'2012 BPTs'!U133</f>
        <v>0</v>
      </c>
      <c r="AW637" s="5">
        <f>'2012 BPTs'!W133</f>
        <v>0</v>
      </c>
      <c r="AX637" s="5">
        <f>'2012 BPTs'!Y133</f>
        <v>0</v>
      </c>
      <c r="AY637" s="5">
        <f>'2012 BPTs'!AA133</f>
        <v>0</v>
      </c>
      <c r="BA637" s="24">
        <f>IF(ISNA(VLOOKUP(AF637,'2010 BPTs'!$B$12:$BX$181,BA$3,FALSE)),0,VLOOKUP(AF637,'2010 BPTs'!$B$12:$BX$181,BA$3,FALSE))</f>
        <v>0</v>
      </c>
      <c r="BB637" s="24">
        <f>IF(ISNA(VLOOKUP(AG637,'2010 BPTs'!$B$12:$BX$181,BB$3,FALSE)),0,VLOOKUP(AG637,'2010 BPTs'!$B$12:$BX$181,BB$3,FALSE))</f>
        <v>0</v>
      </c>
      <c r="BC637" s="24">
        <f>IF(ISNA(VLOOKUP(AH637,'2010 BPTs'!$B$12:$BX$181,BC$3,FALSE)),0,VLOOKUP(AH637,'2010 BPTs'!$B$12:$BX$181,BC$3,FALSE))</f>
        <v>0</v>
      </c>
      <c r="BD637" s="24">
        <f>IF(ISNA(VLOOKUP(AI637,'2010 BPTs'!$B$12:$BX$181,BD$3,FALSE)),0,VLOOKUP(AI637,'2010 BPTs'!$B$12:$BX$181,BD$3,FALSE))</f>
        <v>0</v>
      </c>
      <c r="BE637" s="24">
        <f>IF(ISNA(VLOOKUP(AJ637,'2010 BPTs'!$B$12:$BX$181,BE$3,FALSE)),0,VLOOKUP(AJ637,'2010 BPTs'!$B$12:$BX$181,BE$3,FALSE))</f>
        <v>0</v>
      </c>
      <c r="BF637" s="24">
        <f>IF(ISNA(VLOOKUP(AK637,'2010 BPTs'!$B$12:$BX$181,BF$3,FALSE)),0,VLOOKUP(AK637,'2010 BPTs'!$B$12:$BX$181,BF$3,FALSE))</f>
        <v>0</v>
      </c>
      <c r="BG637" s="24">
        <f>IF(ISNA(VLOOKUP(AL637,'2010 BPTs'!$B$12:$BX$181,BG$3,FALSE)),0,VLOOKUP(AL637,'2010 BPTs'!$B$12:$BX$181,BG$3,FALSE))</f>
        <v>0</v>
      </c>
      <c r="BH637" s="24">
        <f>IF(ISNA(VLOOKUP(AM637,'2010 BPTs'!$B$12:$BX$181,BH$3,FALSE)),0,VLOOKUP(AM637,'2010 BPTs'!$B$12:$BX$181,BH$3,FALSE))</f>
        <v>0</v>
      </c>
      <c r="BJ637" s="24">
        <f>IF(ISNA(VLOOKUP(AF637,'2010 BPTs'!$B$12:$BX$181,BJ$3,FALSE)),0,VLOOKUP(AF637,'2010 BPTs'!$B$12:$BX$181,BJ$3,FALSE))</f>
        <v>0</v>
      </c>
      <c r="BK637" s="24">
        <f>IF(ISNA(VLOOKUP(AG637,'2010 BPTs'!$B$12:$BX$181,BK$3,FALSE)),0,VLOOKUP(AG637,'2010 BPTs'!$B$12:$BX$181,BK$3,FALSE))</f>
        <v>0</v>
      </c>
      <c r="BL637" s="24">
        <f>IF(ISNA(VLOOKUP(AH637,'2010 BPTs'!$B$12:$BX$181,BL$3,FALSE)),0,VLOOKUP(AH637,'2010 BPTs'!$B$12:$BX$181,BL$3,FALSE))</f>
        <v>0</v>
      </c>
      <c r="BM637" s="24">
        <f>IF(ISNA(VLOOKUP(AI637,'2010 BPTs'!$B$12:$BX$181,BM$3,FALSE)),0,VLOOKUP(AI637,'2010 BPTs'!$B$12:$BX$181,BM$3,FALSE))</f>
        <v>0</v>
      </c>
      <c r="BN637" s="24">
        <f>IF(ISNA(VLOOKUP(AJ637,'2010 BPTs'!$B$12:$BX$181,BN$3,FALSE)),0,VLOOKUP(AJ637,'2010 BPTs'!$B$12:$BX$181,BN$3,FALSE))</f>
        <v>0</v>
      </c>
      <c r="BO637" s="24">
        <f>IF(ISNA(VLOOKUP(AK637,'2010 BPTs'!$B$12:$BX$181,BO$3,FALSE)),0,VLOOKUP(AK637,'2010 BPTs'!$B$12:$BX$181,BO$3,FALSE))</f>
        <v>0</v>
      </c>
      <c r="BP637" s="24">
        <f>IF(ISNA(VLOOKUP(AL637,'2010 BPTs'!$B$12:$BX$181,BP$3,FALSE)),0,VLOOKUP(AL637,'2010 BPTs'!$B$12:$BX$181,BP$3,FALSE))</f>
        <v>0</v>
      </c>
      <c r="BQ637" s="24">
        <f>IF(ISNA(VLOOKUP(AM637,'2010 BPTs'!$B$12:$BX$181,BQ$3,FALSE)),0,VLOOKUP(AM637,'2010 BPTs'!$B$12:$BX$181,BQ$3,FALSE))</f>
        <v>0</v>
      </c>
      <c r="BS637" s="78">
        <f t="shared" si="187"/>
        <v>0</v>
      </c>
      <c r="BT637" s="68">
        <f t="shared" si="188"/>
        <v>0</v>
      </c>
      <c r="BU637" s="68">
        <f t="shared" si="189"/>
        <v>0</v>
      </c>
      <c r="BW637" s="24">
        <f>IF(ISNA(VLOOKUP(AF637,'2010 BPTs'!$B$12:$BX$181,BW$3,FALSE)),0,VLOOKUP(AF637,'2010 BPTs'!$B$12:$BX$181,BW$3,FALSE))</f>
        <v>0</v>
      </c>
      <c r="BX637" s="24">
        <f>IF(ISNA(VLOOKUP(AG637,'2010 BPTs'!$B$12:$BX$181,BX$3,FALSE)),0,VLOOKUP(AG637,'2010 BPTs'!$B$12:$BX$181,BX$3,FALSE))</f>
        <v>0</v>
      </c>
      <c r="BY637" s="24">
        <f>IF(ISNA(VLOOKUP(AH637,'2010 BPTs'!$B$12:$BX$181,BY$3,FALSE)),0,VLOOKUP(AH637,'2010 BPTs'!$B$12:$BX$181,BY$3,FALSE))</f>
        <v>0</v>
      </c>
      <c r="BZ637" s="24">
        <f>IF(ISNA(VLOOKUP(AI637,'2010 BPTs'!$B$12:$BX$181,BZ$3,FALSE)),0,VLOOKUP(AI637,'2010 BPTs'!$B$12:$BX$181,BZ$3,FALSE))</f>
        <v>0</v>
      </c>
      <c r="CA637" s="24">
        <f>IF(ISNA(VLOOKUP(AJ637,'2010 BPTs'!$B$12:$BX$181,CA$3,FALSE)),0,VLOOKUP(AJ637,'2010 BPTs'!$B$12:$BX$181,CA$3,FALSE))</f>
        <v>0</v>
      </c>
      <c r="CB637" s="24">
        <f>IF(ISNA(VLOOKUP(AK637,'2010 BPTs'!$B$12:$BX$181,CB$3,FALSE)),0,VLOOKUP(AK637,'2010 BPTs'!$B$12:$BX$181,CB$3,FALSE))</f>
        <v>0</v>
      </c>
      <c r="CC637" s="24">
        <f>IF(ISNA(VLOOKUP(AL637,'2010 BPTs'!$B$12:$BX$181,CC$3,FALSE)),0,VLOOKUP(AL637,'2010 BPTs'!$B$12:$BX$181,CC$3,FALSE))</f>
        <v>0</v>
      </c>
      <c r="CD637" s="24">
        <f>IF(ISNA(VLOOKUP(AM637,'2010 BPTs'!$B$12:$BX$181,CD$3,FALSE)),0,VLOOKUP(AM637,'2010 BPTs'!$B$12:$BX$181,CD$3,FALSE))</f>
        <v>0</v>
      </c>
      <c r="CF637" s="24">
        <f>IF(ISERROR(VLOOKUP(AF637,'2010 BPTs'!$B$12:$BX$181,CF$3,FALSE)/VLOOKUP(AF637,'2010 BPTs'!$B$12:$BX812,CF$3+3,FALSE)),0,VLOOKUP(AF637,'2010 BPTs'!$B$12:$BX$181,CF$3,FALSE)/VLOOKUP(AF637,'2010 BPTs'!$B$12:$BX812,CF$3+3,FALSE))</f>
        <v>0</v>
      </c>
      <c r="CG637" s="24">
        <f>IF(ISERROR(VLOOKUP(AG637,'2010 BPTs'!$B$12:$BX$181,CG$3,FALSE)/VLOOKUP(AG637,'2010 BPTs'!$B$12:$BX812,CG$3+3,FALSE)),0,VLOOKUP(AG637,'2010 BPTs'!$B$12:$BX$181,CG$3,FALSE)/VLOOKUP(AG637,'2010 BPTs'!$B$12:$BX812,CG$3+3,FALSE))</f>
        <v>0</v>
      </c>
      <c r="CH637" s="24">
        <f>IF(ISERROR(VLOOKUP(AH637,'2010 BPTs'!$B$12:$BX$181,CH$3,FALSE)/VLOOKUP(AH637,'2010 BPTs'!$B$12:$BX812,CH$3+3,FALSE)),0,VLOOKUP(AH637,'2010 BPTs'!$B$12:$BX$181,CH$3,FALSE)/VLOOKUP(AH637,'2010 BPTs'!$B$12:$BX812,CH$3+3,FALSE))</f>
        <v>0</v>
      </c>
      <c r="CI637" s="24">
        <f>IF(ISERROR(VLOOKUP(AI637,'2010 BPTs'!$B$12:$BX$181,CI$3,FALSE)/VLOOKUP(AI637,'2010 BPTs'!$B$12:$BX812,CI$3+3,FALSE)),0,VLOOKUP(AI637,'2010 BPTs'!$B$12:$BX$181,CI$3,FALSE)/VLOOKUP(AI637,'2010 BPTs'!$B$12:$BX812,CI$3+3,FALSE))</f>
        <v>0</v>
      </c>
      <c r="CJ637" s="24">
        <f>IF(ISERROR(VLOOKUP(AJ637,'2010 BPTs'!$B$12:$BX$181,CJ$3,FALSE)/VLOOKUP(AJ637,'2010 BPTs'!$B$12:$BX812,CJ$3+3,FALSE)),0,VLOOKUP(AJ637,'2010 BPTs'!$B$12:$BX$181,CJ$3,FALSE)/VLOOKUP(AJ637,'2010 BPTs'!$B$12:$BX812,CJ$3+3,FALSE))</f>
        <v>0</v>
      </c>
      <c r="CK637" s="24">
        <f>IF(ISERROR(VLOOKUP(AK637,'2010 BPTs'!$B$12:$BX$181,CK$3,FALSE)/VLOOKUP(AK637,'2010 BPTs'!$B$12:$BX812,CK$3+3,FALSE)),0,VLOOKUP(AK637,'2010 BPTs'!$B$12:$BX$181,CK$3,FALSE)/VLOOKUP(AK637,'2010 BPTs'!$B$12:$BX812,CK$3+3,FALSE))</f>
        <v>0</v>
      </c>
      <c r="CL637" s="24">
        <f>IF(ISERROR(VLOOKUP(AL637,'2010 BPTs'!$B$12:$BX$181,CL$3,FALSE)/VLOOKUP(AL637,'2010 BPTs'!$B$12:$BX812,CL$3+3,FALSE)),0,VLOOKUP(AL637,'2010 BPTs'!$B$12:$BX$181,CL$3,FALSE)/VLOOKUP(AL637,'2010 BPTs'!$B$12:$BX812,CL$3+3,FALSE))</f>
        <v>0</v>
      </c>
      <c r="CM637" s="24">
        <f>IF(ISERROR(VLOOKUP(AM637,'2010 BPTs'!$B$12:$BX$181,CM$3,FALSE)/VLOOKUP(AM637,'2010 BPTs'!$B$12:$BX812,CM$3+3,FALSE)),0,VLOOKUP(AM637,'2010 BPTs'!$B$12:$BX$181,CM$3,FALSE)/VLOOKUP(AM637,'2010 BPTs'!$B$12:$BX812,CM$3+3,FALSE))</f>
        <v>0</v>
      </c>
      <c r="CO637" s="24">
        <f>IF(ISERROR(VLOOKUP(AF637,'2010 BPTs'!$B$12:$BX$181,CO$3,FALSE)/VLOOKUP(AF637,'2010 BPTs'!$B$12:$BX812,CO$3+2,FALSE)),0,VLOOKUP(AF637,'2010 BPTs'!$B$12:$BX$181,CO$3,FALSE)/VLOOKUP(AF637,'2010 BPTs'!$B$12:$BX812,CO$3+2,FALSE))</f>
        <v>0</v>
      </c>
      <c r="CP637" s="24">
        <f>IF(ISERROR(VLOOKUP(AG637,'2010 BPTs'!$B$12:$BX$181,CP$3,FALSE)/VLOOKUP(AG637,'2010 BPTs'!$B$12:$BX812,CP$3+2,FALSE)),0,VLOOKUP(AG637,'2010 BPTs'!$B$12:$BX$181,CP$3,FALSE)/VLOOKUP(AG637,'2010 BPTs'!$B$12:$BX812,CP$3+2,FALSE))</f>
        <v>0</v>
      </c>
      <c r="CQ637" s="24">
        <f>IF(ISERROR(VLOOKUP(AH637,'2010 BPTs'!$B$12:$BX$181,CQ$3,FALSE)/VLOOKUP(AH637,'2010 BPTs'!$B$12:$BX812,CQ$3+2,FALSE)),0,VLOOKUP(AH637,'2010 BPTs'!$B$12:$BX$181,CQ$3,FALSE)/VLOOKUP(AH637,'2010 BPTs'!$B$12:$BX812,CQ$3+2,FALSE))</f>
        <v>0</v>
      </c>
      <c r="CR637" s="24">
        <f>IF(ISERROR(VLOOKUP(AI637,'2010 BPTs'!$B$12:$BX$181,CR$3,FALSE)/VLOOKUP(AI637,'2010 BPTs'!$B$12:$BX812,CR$3+2,FALSE)),0,VLOOKUP(AI637,'2010 BPTs'!$B$12:$BX$181,CR$3,FALSE)/VLOOKUP(AI637,'2010 BPTs'!$B$12:$BX812,CR$3+2,FALSE))</f>
        <v>0</v>
      </c>
      <c r="CS637" s="24">
        <f>IF(ISERROR(VLOOKUP(AJ637,'2010 BPTs'!$B$12:$BX$181,CS$3,FALSE)/VLOOKUP(AJ637,'2010 BPTs'!$B$12:$BX812,CS$3+2,FALSE)),0,VLOOKUP(AJ637,'2010 BPTs'!$B$12:$BX$181,CS$3,FALSE)/VLOOKUP(AJ637,'2010 BPTs'!$B$12:$BX812,CS$3+2,FALSE))</f>
        <v>0</v>
      </c>
      <c r="CT637" s="24">
        <f>IF(ISERROR(VLOOKUP(AK637,'2010 BPTs'!$B$12:$BX$181,CT$3,FALSE)/VLOOKUP(AK637,'2010 BPTs'!$B$12:$BX812,CT$3+2,FALSE)),0,VLOOKUP(AK637,'2010 BPTs'!$B$12:$BX$181,CT$3,FALSE)/VLOOKUP(AK637,'2010 BPTs'!$B$12:$BX812,CT$3+2,FALSE))</f>
        <v>0</v>
      </c>
      <c r="CU637" s="24">
        <f>IF(ISERROR(VLOOKUP(AL637,'2010 BPTs'!$B$12:$BX$181,CU$3,FALSE)/VLOOKUP(AL637,'2010 BPTs'!$B$12:$BX812,CU$3+2,FALSE)),0,VLOOKUP(AL637,'2010 BPTs'!$B$12:$BX$181,CU$3,FALSE)/VLOOKUP(AL637,'2010 BPTs'!$B$12:$BX812,CU$3+2,FALSE))</f>
        <v>0</v>
      </c>
      <c r="CV637" s="24">
        <f>IF(ISERROR(VLOOKUP(AM637,'2010 BPTs'!$B$12:$BX$181,CV$3,FALSE)/VLOOKUP(AM637,'2010 BPTs'!$B$12:$BX812,CV$3+2,FALSE)),0,VLOOKUP(AM637,'2010 BPTs'!$B$12:$BX$181,CV$3,FALSE)/VLOOKUP(AM637,'2010 BPTs'!$B$12:$BX812,CV$3+2,FALSE))</f>
        <v>0</v>
      </c>
      <c r="CX637" s="93">
        <f>'2012 BPTs'!BR133</f>
        <v>0</v>
      </c>
      <c r="CY637" s="93">
        <f>'2012 BPTs'!BS133</f>
        <v>0</v>
      </c>
    </row>
    <row r="638" spans="2:103" x14ac:dyDescent="0.2">
      <c r="B638" s="2" t="s">
        <v>213</v>
      </c>
      <c r="C638" s="2">
        <f>'2012 BPTs'!E134</f>
        <v>0</v>
      </c>
      <c r="D638" s="2">
        <f t="shared" si="179"/>
        <v>0</v>
      </c>
      <c r="E638" s="4">
        <f>'2012 BPTs'!F134</f>
        <v>0</v>
      </c>
      <c r="F638" s="88">
        <f>'2012 BPTs'!G134</f>
        <v>0</v>
      </c>
      <c r="G638" s="53">
        <f>'2012 BPTs'!I134</f>
        <v>0</v>
      </c>
      <c r="H638" s="88">
        <f>'2012 BPTs'!J134</f>
        <v>0</v>
      </c>
      <c r="I638" s="4">
        <f>'2012 BPTs'!K134</f>
        <v>0</v>
      </c>
      <c r="J638" s="5">
        <f>'2012 BPTs'!M134</f>
        <v>0</v>
      </c>
      <c r="K638" s="99">
        <f>'2012 BPTs'!BL134</f>
        <v>0</v>
      </c>
      <c r="L638" s="100">
        <f t="shared" si="191"/>
        <v>0</v>
      </c>
      <c r="M638" s="101">
        <f t="shared" si="180"/>
        <v>0</v>
      </c>
      <c r="N638" s="102">
        <f t="shared" si="183"/>
        <v>0</v>
      </c>
      <c r="O638" s="103">
        <f>'2012 BPTs'!BM134</f>
        <v>0</v>
      </c>
      <c r="P638" s="100">
        <f t="shared" si="192"/>
        <v>0</v>
      </c>
      <c r="Q638" s="101">
        <f t="shared" si="181"/>
        <v>0</v>
      </c>
      <c r="R638" s="104">
        <f t="shared" si="193"/>
        <v>0</v>
      </c>
      <c r="S638" s="105">
        <f t="shared" si="184"/>
        <v>0</v>
      </c>
      <c r="T638" s="104">
        <f t="shared" si="194"/>
        <v>0</v>
      </c>
      <c r="U638" s="121">
        <f>IF(K638=0,0,IF(B638="Manual",(S638-O638-AP638*(O638/(O638+Z638)))/S638,'2012 BPTs'!BP134))</f>
        <v>0</v>
      </c>
      <c r="V638" s="99">
        <f>'2012 BPTs'!BN134</f>
        <v>0</v>
      </c>
      <c r="W638" s="100">
        <f t="shared" si="190"/>
        <v>0</v>
      </c>
      <c r="X638" s="103">
        <f t="shared" si="182"/>
        <v>0</v>
      </c>
      <c r="Y638" s="102">
        <f t="shared" si="185"/>
        <v>0</v>
      </c>
      <c r="Z638" s="103">
        <f>'2012 BPTs'!BO134</f>
        <v>0</v>
      </c>
      <c r="AA638" s="104">
        <f t="shared" si="195"/>
        <v>0</v>
      </c>
      <c r="AB638" s="106">
        <f>IF(W638=0,0,IF(B638="Manual",(V638-Z638-AP638*(Z638/(Z638+O638)))/V638,'2012 BPTs'!BQ134))</f>
        <v>0</v>
      </c>
      <c r="AD638" s="2" t="str">
        <f t="shared" si="186"/>
        <v>00-0</v>
      </c>
      <c r="AE638" s="2">
        <f>'2012 BPTs'!BA134</f>
        <v>0</v>
      </c>
      <c r="AF638" s="2" t="str">
        <f>IF(B638="Auto",'2012 BPTs'!BB134,D638&amp;E638&amp;"-"&amp;F638)</f>
        <v/>
      </c>
      <c r="AG638" s="2" t="str">
        <f>'2012 BPTs'!BC134</f>
        <v/>
      </c>
      <c r="AH638" s="2" t="str">
        <f>'2012 BPTs'!BD134</f>
        <v/>
      </c>
      <c r="AI638" s="2" t="str">
        <f>'2012 BPTs'!BE134</f>
        <v/>
      </c>
      <c r="AJ638" s="2" t="str">
        <f>'2012 BPTs'!BF134</f>
        <v/>
      </c>
      <c r="AK638" s="2" t="str">
        <f>'2012 BPTs'!BG134</f>
        <v/>
      </c>
      <c r="AL638" s="2" t="str">
        <f>'2012 BPTs'!BH134</f>
        <v/>
      </c>
      <c r="AM638" s="2" t="str">
        <f>'2012 BPTs'!BI134</f>
        <v/>
      </c>
      <c r="AO638" s="128">
        <f>'2012 BPTs'!AJ134*'2012 BPTs'!BK134</f>
        <v>0</v>
      </c>
      <c r="AP638" s="128">
        <f>'2012 BPTs'!AK134*'2012 BPTs'!BK134</f>
        <v>0</v>
      </c>
      <c r="AR638" s="5">
        <f>IF(B638="Auto",'2012 BPTs'!M134,J638)</f>
        <v>0</v>
      </c>
      <c r="AS638" s="5">
        <f>'2012 BPTs'!O134</f>
        <v>0</v>
      </c>
      <c r="AT638" s="5">
        <f>'2012 BPTs'!Q134</f>
        <v>0</v>
      </c>
      <c r="AU638" s="5">
        <f>'2012 BPTs'!S134</f>
        <v>0</v>
      </c>
      <c r="AV638" s="5">
        <f>'2012 BPTs'!U134</f>
        <v>0</v>
      </c>
      <c r="AW638" s="5">
        <f>'2012 BPTs'!W134</f>
        <v>0</v>
      </c>
      <c r="AX638" s="5">
        <f>'2012 BPTs'!Y134</f>
        <v>0</v>
      </c>
      <c r="AY638" s="5">
        <f>'2012 BPTs'!AA134</f>
        <v>0</v>
      </c>
      <c r="BA638" s="24">
        <f>IF(ISNA(VLOOKUP(AF638,'2010 BPTs'!$B$12:$BX$181,BA$3,FALSE)),0,VLOOKUP(AF638,'2010 BPTs'!$B$12:$BX$181,BA$3,FALSE))</f>
        <v>0</v>
      </c>
      <c r="BB638" s="24">
        <f>IF(ISNA(VLOOKUP(AG638,'2010 BPTs'!$B$12:$BX$181,BB$3,FALSE)),0,VLOOKUP(AG638,'2010 BPTs'!$B$12:$BX$181,BB$3,FALSE))</f>
        <v>0</v>
      </c>
      <c r="BC638" s="24">
        <f>IF(ISNA(VLOOKUP(AH638,'2010 BPTs'!$B$12:$BX$181,BC$3,FALSE)),0,VLOOKUP(AH638,'2010 BPTs'!$B$12:$BX$181,BC$3,FALSE))</f>
        <v>0</v>
      </c>
      <c r="BD638" s="24">
        <f>IF(ISNA(VLOOKUP(AI638,'2010 BPTs'!$B$12:$BX$181,BD$3,FALSE)),0,VLOOKUP(AI638,'2010 BPTs'!$B$12:$BX$181,BD$3,FALSE))</f>
        <v>0</v>
      </c>
      <c r="BE638" s="24">
        <f>IF(ISNA(VLOOKUP(AJ638,'2010 BPTs'!$B$12:$BX$181,BE$3,FALSE)),0,VLOOKUP(AJ638,'2010 BPTs'!$B$12:$BX$181,BE$3,FALSE))</f>
        <v>0</v>
      </c>
      <c r="BF638" s="24">
        <f>IF(ISNA(VLOOKUP(AK638,'2010 BPTs'!$B$12:$BX$181,BF$3,FALSE)),0,VLOOKUP(AK638,'2010 BPTs'!$B$12:$BX$181,BF$3,FALSE))</f>
        <v>0</v>
      </c>
      <c r="BG638" s="24">
        <f>IF(ISNA(VLOOKUP(AL638,'2010 BPTs'!$B$12:$BX$181,BG$3,FALSE)),0,VLOOKUP(AL638,'2010 BPTs'!$B$12:$BX$181,BG$3,FALSE))</f>
        <v>0</v>
      </c>
      <c r="BH638" s="24">
        <f>IF(ISNA(VLOOKUP(AM638,'2010 BPTs'!$B$12:$BX$181,BH$3,FALSE)),0,VLOOKUP(AM638,'2010 BPTs'!$B$12:$BX$181,BH$3,FALSE))</f>
        <v>0</v>
      </c>
      <c r="BJ638" s="24">
        <f>IF(ISNA(VLOOKUP(AF638,'2010 BPTs'!$B$12:$BX$181,BJ$3,FALSE)),0,VLOOKUP(AF638,'2010 BPTs'!$B$12:$BX$181,BJ$3,FALSE))</f>
        <v>0</v>
      </c>
      <c r="BK638" s="24">
        <f>IF(ISNA(VLOOKUP(AG638,'2010 BPTs'!$B$12:$BX$181,BK$3,FALSE)),0,VLOOKUP(AG638,'2010 BPTs'!$B$12:$BX$181,BK$3,FALSE))</f>
        <v>0</v>
      </c>
      <c r="BL638" s="24">
        <f>IF(ISNA(VLOOKUP(AH638,'2010 BPTs'!$B$12:$BX$181,BL$3,FALSE)),0,VLOOKUP(AH638,'2010 BPTs'!$B$12:$BX$181,BL$3,FALSE))</f>
        <v>0</v>
      </c>
      <c r="BM638" s="24">
        <f>IF(ISNA(VLOOKUP(AI638,'2010 BPTs'!$B$12:$BX$181,BM$3,FALSE)),0,VLOOKUP(AI638,'2010 BPTs'!$B$12:$BX$181,BM$3,FALSE))</f>
        <v>0</v>
      </c>
      <c r="BN638" s="24">
        <f>IF(ISNA(VLOOKUP(AJ638,'2010 BPTs'!$B$12:$BX$181,BN$3,FALSE)),0,VLOOKUP(AJ638,'2010 BPTs'!$B$12:$BX$181,BN$3,FALSE))</f>
        <v>0</v>
      </c>
      <c r="BO638" s="24">
        <f>IF(ISNA(VLOOKUP(AK638,'2010 BPTs'!$B$12:$BX$181,BO$3,FALSE)),0,VLOOKUP(AK638,'2010 BPTs'!$B$12:$BX$181,BO$3,FALSE))</f>
        <v>0</v>
      </c>
      <c r="BP638" s="24">
        <f>IF(ISNA(VLOOKUP(AL638,'2010 BPTs'!$B$12:$BX$181,BP$3,FALSE)),0,VLOOKUP(AL638,'2010 BPTs'!$B$12:$BX$181,BP$3,FALSE))</f>
        <v>0</v>
      </c>
      <c r="BQ638" s="24">
        <f>IF(ISNA(VLOOKUP(AM638,'2010 BPTs'!$B$12:$BX$181,BQ$3,FALSE)),0,VLOOKUP(AM638,'2010 BPTs'!$B$12:$BX$181,BQ$3,FALSE))</f>
        <v>0</v>
      </c>
      <c r="BS638" s="78">
        <f t="shared" si="187"/>
        <v>0</v>
      </c>
      <c r="BT638" s="68">
        <f t="shared" si="188"/>
        <v>0</v>
      </c>
      <c r="BU638" s="68">
        <f t="shared" si="189"/>
        <v>0</v>
      </c>
      <c r="BW638" s="24">
        <f>IF(ISNA(VLOOKUP(AF638,'2010 BPTs'!$B$12:$BX$181,BW$3,FALSE)),0,VLOOKUP(AF638,'2010 BPTs'!$B$12:$BX$181,BW$3,FALSE))</f>
        <v>0</v>
      </c>
      <c r="BX638" s="24">
        <f>IF(ISNA(VLOOKUP(AG638,'2010 BPTs'!$B$12:$BX$181,BX$3,FALSE)),0,VLOOKUP(AG638,'2010 BPTs'!$B$12:$BX$181,BX$3,FALSE))</f>
        <v>0</v>
      </c>
      <c r="BY638" s="24">
        <f>IF(ISNA(VLOOKUP(AH638,'2010 BPTs'!$B$12:$BX$181,BY$3,FALSE)),0,VLOOKUP(AH638,'2010 BPTs'!$B$12:$BX$181,BY$3,FALSE))</f>
        <v>0</v>
      </c>
      <c r="BZ638" s="24">
        <f>IF(ISNA(VLOOKUP(AI638,'2010 BPTs'!$B$12:$BX$181,BZ$3,FALSE)),0,VLOOKUP(AI638,'2010 BPTs'!$B$12:$BX$181,BZ$3,FALSE))</f>
        <v>0</v>
      </c>
      <c r="CA638" s="24">
        <f>IF(ISNA(VLOOKUP(AJ638,'2010 BPTs'!$B$12:$BX$181,CA$3,FALSE)),0,VLOOKUP(AJ638,'2010 BPTs'!$B$12:$BX$181,CA$3,FALSE))</f>
        <v>0</v>
      </c>
      <c r="CB638" s="24">
        <f>IF(ISNA(VLOOKUP(AK638,'2010 BPTs'!$B$12:$BX$181,CB$3,FALSE)),0,VLOOKUP(AK638,'2010 BPTs'!$B$12:$BX$181,CB$3,FALSE))</f>
        <v>0</v>
      </c>
      <c r="CC638" s="24">
        <f>IF(ISNA(VLOOKUP(AL638,'2010 BPTs'!$B$12:$BX$181,CC$3,FALSE)),0,VLOOKUP(AL638,'2010 BPTs'!$B$12:$BX$181,CC$3,FALSE))</f>
        <v>0</v>
      </c>
      <c r="CD638" s="24">
        <f>IF(ISNA(VLOOKUP(AM638,'2010 BPTs'!$B$12:$BX$181,CD$3,FALSE)),0,VLOOKUP(AM638,'2010 BPTs'!$B$12:$BX$181,CD$3,FALSE))</f>
        <v>0</v>
      </c>
      <c r="CF638" s="24">
        <f>IF(ISERROR(VLOOKUP(AF638,'2010 BPTs'!$B$12:$BX$181,CF$3,FALSE)/VLOOKUP(AF638,'2010 BPTs'!$B$12:$BX813,CF$3+3,FALSE)),0,VLOOKUP(AF638,'2010 BPTs'!$B$12:$BX$181,CF$3,FALSE)/VLOOKUP(AF638,'2010 BPTs'!$B$12:$BX813,CF$3+3,FALSE))</f>
        <v>0</v>
      </c>
      <c r="CG638" s="24">
        <f>IF(ISERROR(VLOOKUP(AG638,'2010 BPTs'!$B$12:$BX$181,CG$3,FALSE)/VLOOKUP(AG638,'2010 BPTs'!$B$12:$BX813,CG$3+3,FALSE)),0,VLOOKUP(AG638,'2010 BPTs'!$B$12:$BX$181,CG$3,FALSE)/VLOOKUP(AG638,'2010 BPTs'!$B$12:$BX813,CG$3+3,FALSE))</f>
        <v>0</v>
      </c>
      <c r="CH638" s="24">
        <f>IF(ISERROR(VLOOKUP(AH638,'2010 BPTs'!$B$12:$BX$181,CH$3,FALSE)/VLOOKUP(AH638,'2010 BPTs'!$B$12:$BX813,CH$3+3,FALSE)),0,VLOOKUP(AH638,'2010 BPTs'!$B$12:$BX$181,CH$3,FALSE)/VLOOKUP(AH638,'2010 BPTs'!$B$12:$BX813,CH$3+3,FALSE))</f>
        <v>0</v>
      </c>
      <c r="CI638" s="24">
        <f>IF(ISERROR(VLOOKUP(AI638,'2010 BPTs'!$B$12:$BX$181,CI$3,FALSE)/VLOOKUP(AI638,'2010 BPTs'!$B$12:$BX813,CI$3+3,FALSE)),0,VLOOKUP(AI638,'2010 BPTs'!$B$12:$BX$181,CI$3,FALSE)/VLOOKUP(AI638,'2010 BPTs'!$B$12:$BX813,CI$3+3,FALSE))</f>
        <v>0</v>
      </c>
      <c r="CJ638" s="24">
        <f>IF(ISERROR(VLOOKUP(AJ638,'2010 BPTs'!$B$12:$BX$181,CJ$3,FALSE)/VLOOKUP(AJ638,'2010 BPTs'!$B$12:$BX813,CJ$3+3,FALSE)),0,VLOOKUP(AJ638,'2010 BPTs'!$B$12:$BX$181,CJ$3,FALSE)/VLOOKUP(AJ638,'2010 BPTs'!$B$12:$BX813,CJ$3+3,FALSE))</f>
        <v>0</v>
      </c>
      <c r="CK638" s="24">
        <f>IF(ISERROR(VLOOKUP(AK638,'2010 BPTs'!$B$12:$BX$181,CK$3,FALSE)/VLOOKUP(AK638,'2010 BPTs'!$B$12:$BX813,CK$3+3,FALSE)),0,VLOOKUP(AK638,'2010 BPTs'!$B$12:$BX$181,CK$3,FALSE)/VLOOKUP(AK638,'2010 BPTs'!$B$12:$BX813,CK$3+3,FALSE))</f>
        <v>0</v>
      </c>
      <c r="CL638" s="24">
        <f>IF(ISERROR(VLOOKUP(AL638,'2010 BPTs'!$B$12:$BX$181,CL$3,FALSE)/VLOOKUP(AL638,'2010 BPTs'!$B$12:$BX813,CL$3+3,FALSE)),0,VLOOKUP(AL638,'2010 BPTs'!$B$12:$BX$181,CL$3,FALSE)/VLOOKUP(AL638,'2010 BPTs'!$B$12:$BX813,CL$3+3,FALSE))</f>
        <v>0</v>
      </c>
      <c r="CM638" s="24">
        <f>IF(ISERROR(VLOOKUP(AM638,'2010 BPTs'!$B$12:$BX$181,CM$3,FALSE)/VLOOKUP(AM638,'2010 BPTs'!$B$12:$BX813,CM$3+3,FALSE)),0,VLOOKUP(AM638,'2010 BPTs'!$B$12:$BX$181,CM$3,FALSE)/VLOOKUP(AM638,'2010 BPTs'!$B$12:$BX813,CM$3+3,FALSE))</f>
        <v>0</v>
      </c>
      <c r="CO638" s="24">
        <f>IF(ISERROR(VLOOKUP(AF638,'2010 BPTs'!$B$12:$BX$181,CO$3,FALSE)/VLOOKUP(AF638,'2010 BPTs'!$B$12:$BX813,CO$3+2,FALSE)),0,VLOOKUP(AF638,'2010 BPTs'!$B$12:$BX$181,CO$3,FALSE)/VLOOKUP(AF638,'2010 BPTs'!$B$12:$BX813,CO$3+2,FALSE))</f>
        <v>0</v>
      </c>
      <c r="CP638" s="24">
        <f>IF(ISERROR(VLOOKUP(AG638,'2010 BPTs'!$B$12:$BX$181,CP$3,FALSE)/VLOOKUP(AG638,'2010 BPTs'!$B$12:$BX813,CP$3+2,FALSE)),0,VLOOKUP(AG638,'2010 BPTs'!$B$12:$BX$181,CP$3,FALSE)/VLOOKUP(AG638,'2010 BPTs'!$B$12:$BX813,CP$3+2,FALSE))</f>
        <v>0</v>
      </c>
      <c r="CQ638" s="24">
        <f>IF(ISERROR(VLOOKUP(AH638,'2010 BPTs'!$B$12:$BX$181,CQ$3,FALSE)/VLOOKUP(AH638,'2010 BPTs'!$B$12:$BX813,CQ$3+2,FALSE)),0,VLOOKUP(AH638,'2010 BPTs'!$B$12:$BX$181,CQ$3,FALSE)/VLOOKUP(AH638,'2010 BPTs'!$B$12:$BX813,CQ$3+2,FALSE))</f>
        <v>0</v>
      </c>
      <c r="CR638" s="24">
        <f>IF(ISERROR(VLOOKUP(AI638,'2010 BPTs'!$B$12:$BX$181,CR$3,FALSE)/VLOOKUP(AI638,'2010 BPTs'!$B$12:$BX813,CR$3+2,FALSE)),0,VLOOKUP(AI638,'2010 BPTs'!$B$12:$BX$181,CR$3,FALSE)/VLOOKUP(AI638,'2010 BPTs'!$B$12:$BX813,CR$3+2,FALSE))</f>
        <v>0</v>
      </c>
      <c r="CS638" s="24">
        <f>IF(ISERROR(VLOOKUP(AJ638,'2010 BPTs'!$B$12:$BX$181,CS$3,FALSE)/VLOOKUP(AJ638,'2010 BPTs'!$B$12:$BX813,CS$3+2,FALSE)),0,VLOOKUP(AJ638,'2010 BPTs'!$B$12:$BX$181,CS$3,FALSE)/VLOOKUP(AJ638,'2010 BPTs'!$B$12:$BX813,CS$3+2,FALSE))</f>
        <v>0</v>
      </c>
      <c r="CT638" s="24">
        <f>IF(ISERROR(VLOOKUP(AK638,'2010 BPTs'!$B$12:$BX$181,CT$3,FALSE)/VLOOKUP(AK638,'2010 BPTs'!$B$12:$BX813,CT$3+2,FALSE)),0,VLOOKUP(AK638,'2010 BPTs'!$B$12:$BX$181,CT$3,FALSE)/VLOOKUP(AK638,'2010 BPTs'!$B$12:$BX813,CT$3+2,FALSE))</f>
        <v>0</v>
      </c>
      <c r="CU638" s="24">
        <f>IF(ISERROR(VLOOKUP(AL638,'2010 BPTs'!$B$12:$BX$181,CU$3,FALSE)/VLOOKUP(AL638,'2010 BPTs'!$B$12:$BX813,CU$3+2,FALSE)),0,VLOOKUP(AL638,'2010 BPTs'!$B$12:$BX$181,CU$3,FALSE)/VLOOKUP(AL638,'2010 BPTs'!$B$12:$BX813,CU$3+2,FALSE))</f>
        <v>0</v>
      </c>
      <c r="CV638" s="24">
        <f>IF(ISERROR(VLOOKUP(AM638,'2010 BPTs'!$B$12:$BX$181,CV$3,FALSE)/VLOOKUP(AM638,'2010 BPTs'!$B$12:$BX813,CV$3+2,FALSE)),0,VLOOKUP(AM638,'2010 BPTs'!$B$12:$BX$181,CV$3,FALSE)/VLOOKUP(AM638,'2010 BPTs'!$B$12:$BX813,CV$3+2,FALSE))</f>
        <v>0</v>
      </c>
      <c r="CX638" s="93">
        <f>'2012 BPTs'!BR134</f>
        <v>0</v>
      </c>
      <c r="CY638" s="93">
        <f>'2012 BPTs'!BS134</f>
        <v>0</v>
      </c>
    </row>
    <row r="639" spans="2:103" x14ac:dyDescent="0.2">
      <c r="B639" s="2" t="s">
        <v>213</v>
      </c>
      <c r="C639" s="2">
        <f>'2012 BPTs'!E135</f>
        <v>0</v>
      </c>
      <c r="D639" s="2">
        <f t="shared" si="179"/>
        <v>0</v>
      </c>
      <c r="E639" s="4">
        <f>'2012 BPTs'!F135</f>
        <v>0</v>
      </c>
      <c r="F639" s="88">
        <f>'2012 BPTs'!G135</f>
        <v>0</v>
      </c>
      <c r="G639" s="53">
        <f>'2012 BPTs'!I135</f>
        <v>0</v>
      </c>
      <c r="H639" s="88">
        <f>'2012 BPTs'!J135</f>
        <v>0</v>
      </c>
      <c r="I639" s="4">
        <f>'2012 BPTs'!K135</f>
        <v>0</v>
      </c>
      <c r="J639" s="5">
        <f>'2012 BPTs'!M135</f>
        <v>0</v>
      </c>
      <c r="K639" s="99">
        <f>'2012 BPTs'!BL135</f>
        <v>0</v>
      </c>
      <c r="L639" s="100">
        <f t="shared" si="191"/>
        <v>0</v>
      </c>
      <c r="M639" s="101">
        <f t="shared" si="180"/>
        <v>0</v>
      </c>
      <c r="N639" s="102">
        <f t="shared" si="183"/>
        <v>0</v>
      </c>
      <c r="O639" s="103">
        <f>'2012 BPTs'!BM135</f>
        <v>0</v>
      </c>
      <c r="P639" s="100">
        <f t="shared" si="192"/>
        <v>0</v>
      </c>
      <c r="Q639" s="101">
        <f t="shared" si="181"/>
        <v>0</v>
      </c>
      <c r="R639" s="104">
        <f t="shared" si="193"/>
        <v>0</v>
      </c>
      <c r="S639" s="105">
        <f t="shared" si="184"/>
        <v>0</v>
      </c>
      <c r="T639" s="104">
        <f t="shared" si="194"/>
        <v>0</v>
      </c>
      <c r="U639" s="121">
        <f>IF(K639=0,0,IF(B639="Manual",(S639-O639-AP639*(O639/(O639+Z639)))/S639,'2012 BPTs'!BP135))</f>
        <v>0</v>
      </c>
      <c r="V639" s="99">
        <f>'2012 BPTs'!BN135</f>
        <v>0</v>
      </c>
      <c r="W639" s="100">
        <f t="shared" si="190"/>
        <v>0</v>
      </c>
      <c r="X639" s="103">
        <f t="shared" si="182"/>
        <v>0</v>
      </c>
      <c r="Y639" s="102">
        <f t="shared" si="185"/>
        <v>0</v>
      </c>
      <c r="Z639" s="103">
        <f>'2012 BPTs'!BO135</f>
        <v>0</v>
      </c>
      <c r="AA639" s="104">
        <f t="shared" si="195"/>
        <v>0</v>
      </c>
      <c r="AB639" s="106">
        <f>IF(W639=0,0,IF(B639="Manual",(V639-Z639-AP639*(Z639/(Z639+O639)))/V639,'2012 BPTs'!BQ135))</f>
        <v>0</v>
      </c>
      <c r="AD639" s="2" t="str">
        <f t="shared" si="186"/>
        <v>00-0</v>
      </c>
      <c r="AE639" s="2">
        <f>'2012 BPTs'!BA135</f>
        <v>0</v>
      </c>
      <c r="AF639" s="2" t="str">
        <f>IF(B639="Auto",'2012 BPTs'!BB135,D639&amp;E639&amp;"-"&amp;F639)</f>
        <v/>
      </c>
      <c r="AG639" s="2" t="str">
        <f>'2012 BPTs'!BC135</f>
        <v/>
      </c>
      <c r="AH639" s="2" t="str">
        <f>'2012 BPTs'!BD135</f>
        <v/>
      </c>
      <c r="AI639" s="2" t="str">
        <f>'2012 BPTs'!BE135</f>
        <v/>
      </c>
      <c r="AJ639" s="2" t="str">
        <f>'2012 BPTs'!BF135</f>
        <v/>
      </c>
      <c r="AK639" s="2" t="str">
        <f>'2012 BPTs'!BG135</f>
        <v/>
      </c>
      <c r="AL639" s="2" t="str">
        <f>'2012 BPTs'!BH135</f>
        <v/>
      </c>
      <c r="AM639" s="2" t="str">
        <f>'2012 BPTs'!BI135</f>
        <v/>
      </c>
      <c r="AO639" s="128">
        <f>'2012 BPTs'!AJ135*'2012 BPTs'!BK135</f>
        <v>0</v>
      </c>
      <c r="AP639" s="128">
        <f>'2012 BPTs'!AK135*'2012 BPTs'!BK135</f>
        <v>0</v>
      </c>
      <c r="AR639" s="5">
        <f>IF(B639="Auto",'2012 BPTs'!M135,J639)</f>
        <v>0</v>
      </c>
      <c r="AS639" s="5">
        <f>'2012 BPTs'!O135</f>
        <v>0</v>
      </c>
      <c r="AT639" s="5">
        <f>'2012 BPTs'!Q135</f>
        <v>0</v>
      </c>
      <c r="AU639" s="5">
        <f>'2012 BPTs'!S135</f>
        <v>0</v>
      </c>
      <c r="AV639" s="5">
        <f>'2012 BPTs'!U135</f>
        <v>0</v>
      </c>
      <c r="AW639" s="5">
        <f>'2012 BPTs'!W135</f>
        <v>0</v>
      </c>
      <c r="AX639" s="5">
        <f>'2012 BPTs'!Y135</f>
        <v>0</v>
      </c>
      <c r="AY639" s="5">
        <f>'2012 BPTs'!AA135</f>
        <v>0</v>
      </c>
      <c r="BA639" s="24">
        <f>IF(ISNA(VLOOKUP(AF639,'2010 BPTs'!$B$12:$BX$181,BA$3,FALSE)),0,VLOOKUP(AF639,'2010 BPTs'!$B$12:$BX$181,BA$3,FALSE))</f>
        <v>0</v>
      </c>
      <c r="BB639" s="24">
        <f>IF(ISNA(VLOOKUP(AG639,'2010 BPTs'!$B$12:$BX$181,BB$3,FALSE)),0,VLOOKUP(AG639,'2010 BPTs'!$B$12:$BX$181,BB$3,FALSE))</f>
        <v>0</v>
      </c>
      <c r="BC639" s="24">
        <f>IF(ISNA(VLOOKUP(AH639,'2010 BPTs'!$B$12:$BX$181,BC$3,FALSE)),0,VLOOKUP(AH639,'2010 BPTs'!$B$12:$BX$181,BC$3,FALSE))</f>
        <v>0</v>
      </c>
      <c r="BD639" s="24">
        <f>IF(ISNA(VLOOKUP(AI639,'2010 BPTs'!$B$12:$BX$181,BD$3,FALSE)),0,VLOOKUP(AI639,'2010 BPTs'!$B$12:$BX$181,BD$3,FALSE))</f>
        <v>0</v>
      </c>
      <c r="BE639" s="24">
        <f>IF(ISNA(VLOOKUP(AJ639,'2010 BPTs'!$B$12:$BX$181,BE$3,FALSE)),0,VLOOKUP(AJ639,'2010 BPTs'!$B$12:$BX$181,BE$3,FALSE))</f>
        <v>0</v>
      </c>
      <c r="BF639" s="24">
        <f>IF(ISNA(VLOOKUP(AK639,'2010 BPTs'!$B$12:$BX$181,BF$3,FALSE)),0,VLOOKUP(AK639,'2010 BPTs'!$B$12:$BX$181,BF$3,FALSE))</f>
        <v>0</v>
      </c>
      <c r="BG639" s="24">
        <f>IF(ISNA(VLOOKUP(AL639,'2010 BPTs'!$B$12:$BX$181,BG$3,FALSE)),0,VLOOKUP(AL639,'2010 BPTs'!$B$12:$BX$181,BG$3,FALSE))</f>
        <v>0</v>
      </c>
      <c r="BH639" s="24">
        <f>IF(ISNA(VLOOKUP(AM639,'2010 BPTs'!$B$12:$BX$181,BH$3,FALSE)),0,VLOOKUP(AM639,'2010 BPTs'!$B$12:$BX$181,BH$3,FALSE))</f>
        <v>0</v>
      </c>
      <c r="BJ639" s="24">
        <f>IF(ISNA(VLOOKUP(AF639,'2010 BPTs'!$B$12:$BX$181,BJ$3,FALSE)),0,VLOOKUP(AF639,'2010 BPTs'!$B$12:$BX$181,BJ$3,FALSE))</f>
        <v>0</v>
      </c>
      <c r="BK639" s="24">
        <f>IF(ISNA(VLOOKUP(AG639,'2010 BPTs'!$B$12:$BX$181,BK$3,FALSE)),0,VLOOKUP(AG639,'2010 BPTs'!$B$12:$BX$181,BK$3,FALSE))</f>
        <v>0</v>
      </c>
      <c r="BL639" s="24">
        <f>IF(ISNA(VLOOKUP(AH639,'2010 BPTs'!$B$12:$BX$181,BL$3,FALSE)),0,VLOOKUP(AH639,'2010 BPTs'!$B$12:$BX$181,BL$3,FALSE))</f>
        <v>0</v>
      </c>
      <c r="BM639" s="24">
        <f>IF(ISNA(VLOOKUP(AI639,'2010 BPTs'!$B$12:$BX$181,BM$3,FALSE)),0,VLOOKUP(AI639,'2010 BPTs'!$B$12:$BX$181,BM$3,FALSE))</f>
        <v>0</v>
      </c>
      <c r="BN639" s="24">
        <f>IF(ISNA(VLOOKUP(AJ639,'2010 BPTs'!$B$12:$BX$181,BN$3,FALSE)),0,VLOOKUP(AJ639,'2010 BPTs'!$B$12:$BX$181,BN$3,FALSE))</f>
        <v>0</v>
      </c>
      <c r="BO639" s="24">
        <f>IF(ISNA(VLOOKUP(AK639,'2010 BPTs'!$B$12:$BX$181,BO$3,FALSE)),0,VLOOKUP(AK639,'2010 BPTs'!$B$12:$BX$181,BO$3,FALSE))</f>
        <v>0</v>
      </c>
      <c r="BP639" s="24">
        <f>IF(ISNA(VLOOKUP(AL639,'2010 BPTs'!$B$12:$BX$181,BP$3,FALSE)),0,VLOOKUP(AL639,'2010 BPTs'!$B$12:$BX$181,BP$3,FALSE))</f>
        <v>0</v>
      </c>
      <c r="BQ639" s="24">
        <f>IF(ISNA(VLOOKUP(AM639,'2010 BPTs'!$B$12:$BX$181,BQ$3,FALSE)),0,VLOOKUP(AM639,'2010 BPTs'!$B$12:$BX$181,BQ$3,FALSE))</f>
        <v>0</v>
      </c>
      <c r="BS639" s="78">
        <f t="shared" si="187"/>
        <v>0</v>
      </c>
      <c r="BT639" s="68">
        <f t="shared" si="188"/>
        <v>0</v>
      </c>
      <c r="BU639" s="68">
        <f t="shared" si="189"/>
        <v>0</v>
      </c>
      <c r="BW639" s="24">
        <f>IF(ISNA(VLOOKUP(AF639,'2010 BPTs'!$B$12:$BX$181,BW$3,FALSE)),0,VLOOKUP(AF639,'2010 BPTs'!$B$12:$BX$181,BW$3,FALSE))</f>
        <v>0</v>
      </c>
      <c r="BX639" s="24">
        <f>IF(ISNA(VLOOKUP(AG639,'2010 BPTs'!$B$12:$BX$181,BX$3,FALSE)),0,VLOOKUP(AG639,'2010 BPTs'!$B$12:$BX$181,BX$3,FALSE))</f>
        <v>0</v>
      </c>
      <c r="BY639" s="24">
        <f>IF(ISNA(VLOOKUP(AH639,'2010 BPTs'!$B$12:$BX$181,BY$3,FALSE)),0,VLOOKUP(AH639,'2010 BPTs'!$B$12:$BX$181,BY$3,FALSE))</f>
        <v>0</v>
      </c>
      <c r="BZ639" s="24">
        <f>IF(ISNA(VLOOKUP(AI639,'2010 BPTs'!$B$12:$BX$181,BZ$3,FALSE)),0,VLOOKUP(AI639,'2010 BPTs'!$B$12:$BX$181,BZ$3,FALSE))</f>
        <v>0</v>
      </c>
      <c r="CA639" s="24">
        <f>IF(ISNA(VLOOKUP(AJ639,'2010 BPTs'!$B$12:$BX$181,CA$3,FALSE)),0,VLOOKUP(AJ639,'2010 BPTs'!$B$12:$BX$181,CA$3,FALSE))</f>
        <v>0</v>
      </c>
      <c r="CB639" s="24">
        <f>IF(ISNA(VLOOKUP(AK639,'2010 BPTs'!$B$12:$BX$181,CB$3,FALSE)),0,VLOOKUP(AK639,'2010 BPTs'!$B$12:$BX$181,CB$3,FALSE))</f>
        <v>0</v>
      </c>
      <c r="CC639" s="24">
        <f>IF(ISNA(VLOOKUP(AL639,'2010 BPTs'!$B$12:$BX$181,CC$3,FALSE)),0,VLOOKUP(AL639,'2010 BPTs'!$B$12:$BX$181,CC$3,FALSE))</f>
        <v>0</v>
      </c>
      <c r="CD639" s="24">
        <f>IF(ISNA(VLOOKUP(AM639,'2010 BPTs'!$B$12:$BX$181,CD$3,FALSE)),0,VLOOKUP(AM639,'2010 BPTs'!$B$12:$BX$181,CD$3,FALSE))</f>
        <v>0</v>
      </c>
      <c r="CF639" s="24">
        <f>IF(ISERROR(VLOOKUP(AF639,'2010 BPTs'!$B$12:$BX$181,CF$3,FALSE)/VLOOKUP(AF639,'2010 BPTs'!$B$12:$BX814,CF$3+3,FALSE)),0,VLOOKUP(AF639,'2010 BPTs'!$B$12:$BX$181,CF$3,FALSE)/VLOOKUP(AF639,'2010 BPTs'!$B$12:$BX814,CF$3+3,FALSE))</f>
        <v>0</v>
      </c>
      <c r="CG639" s="24">
        <f>IF(ISERROR(VLOOKUP(AG639,'2010 BPTs'!$B$12:$BX$181,CG$3,FALSE)/VLOOKUP(AG639,'2010 BPTs'!$B$12:$BX814,CG$3+3,FALSE)),0,VLOOKUP(AG639,'2010 BPTs'!$B$12:$BX$181,CG$3,FALSE)/VLOOKUP(AG639,'2010 BPTs'!$B$12:$BX814,CG$3+3,FALSE))</f>
        <v>0</v>
      </c>
      <c r="CH639" s="24">
        <f>IF(ISERROR(VLOOKUP(AH639,'2010 BPTs'!$B$12:$BX$181,CH$3,FALSE)/VLOOKUP(AH639,'2010 BPTs'!$B$12:$BX814,CH$3+3,FALSE)),0,VLOOKUP(AH639,'2010 BPTs'!$B$12:$BX$181,CH$3,FALSE)/VLOOKUP(AH639,'2010 BPTs'!$B$12:$BX814,CH$3+3,FALSE))</f>
        <v>0</v>
      </c>
      <c r="CI639" s="24">
        <f>IF(ISERROR(VLOOKUP(AI639,'2010 BPTs'!$B$12:$BX$181,CI$3,FALSE)/VLOOKUP(AI639,'2010 BPTs'!$B$12:$BX814,CI$3+3,FALSE)),0,VLOOKUP(AI639,'2010 BPTs'!$B$12:$BX$181,CI$3,FALSE)/VLOOKUP(AI639,'2010 BPTs'!$B$12:$BX814,CI$3+3,FALSE))</f>
        <v>0</v>
      </c>
      <c r="CJ639" s="24">
        <f>IF(ISERROR(VLOOKUP(AJ639,'2010 BPTs'!$B$12:$BX$181,CJ$3,FALSE)/VLOOKUP(AJ639,'2010 BPTs'!$B$12:$BX814,CJ$3+3,FALSE)),0,VLOOKUP(AJ639,'2010 BPTs'!$B$12:$BX$181,CJ$3,FALSE)/VLOOKUP(AJ639,'2010 BPTs'!$B$12:$BX814,CJ$3+3,FALSE))</f>
        <v>0</v>
      </c>
      <c r="CK639" s="24">
        <f>IF(ISERROR(VLOOKUP(AK639,'2010 BPTs'!$B$12:$BX$181,CK$3,FALSE)/VLOOKUP(AK639,'2010 BPTs'!$B$12:$BX814,CK$3+3,FALSE)),0,VLOOKUP(AK639,'2010 BPTs'!$B$12:$BX$181,CK$3,FALSE)/VLOOKUP(AK639,'2010 BPTs'!$B$12:$BX814,CK$3+3,FALSE))</f>
        <v>0</v>
      </c>
      <c r="CL639" s="24">
        <f>IF(ISERROR(VLOOKUP(AL639,'2010 BPTs'!$B$12:$BX$181,CL$3,FALSE)/VLOOKUP(AL639,'2010 BPTs'!$B$12:$BX814,CL$3+3,FALSE)),0,VLOOKUP(AL639,'2010 BPTs'!$B$12:$BX$181,CL$3,FALSE)/VLOOKUP(AL639,'2010 BPTs'!$B$12:$BX814,CL$3+3,FALSE))</f>
        <v>0</v>
      </c>
      <c r="CM639" s="24">
        <f>IF(ISERROR(VLOOKUP(AM639,'2010 BPTs'!$B$12:$BX$181,CM$3,FALSE)/VLOOKUP(AM639,'2010 BPTs'!$B$12:$BX814,CM$3+3,FALSE)),0,VLOOKUP(AM639,'2010 BPTs'!$B$12:$BX$181,CM$3,FALSE)/VLOOKUP(AM639,'2010 BPTs'!$B$12:$BX814,CM$3+3,FALSE))</f>
        <v>0</v>
      </c>
      <c r="CO639" s="24">
        <f>IF(ISERROR(VLOOKUP(AF639,'2010 BPTs'!$B$12:$BX$181,CO$3,FALSE)/VLOOKUP(AF639,'2010 BPTs'!$B$12:$BX814,CO$3+2,FALSE)),0,VLOOKUP(AF639,'2010 BPTs'!$B$12:$BX$181,CO$3,FALSE)/VLOOKUP(AF639,'2010 BPTs'!$B$12:$BX814,CO$3+2,FALSE))</f>
        <v>0</v>
      </c>
      <c r="CP639" s="24">
        <f>IF(ISERROR(VLOOKUP(AG639,'2010 BPTs'!$B$12:$BX$181,CP$3,FALSE)/VLOOKUP(AG639,'2010 BPTs'!$B$12:$BX814,CP$3+2,FALSE)),0,VLOOKUP(AG639,'2010 BPTs'!$B$12:$BX$181,CP$3,FALSE)/VLOOKUP(AG639,'2010 BPTs'!$B$12:$BX814,CP$3+2,FALSE))</f>
        <v>0</v>
      </c>
      <c r="CQ639" s="24">
        <f>IF(ISERROR(VLOOKUP(AH639,'2010 BPTs'!$B$12:$BX$181,CQ$3,FALSE)/VLOOKUP(AH639,'2010 BPTs'!$B$12:$BX814,CQ$3+2,FALSE)),0,VLOOKUP(AH639,'2010 BPTs'!$B$12:$BX$181,CQ$3,FALSE)/VLOOKUP(AH639,'2010 BPTs'!$B$12:$BX814,CQ$3+2,FALSE))</f>
        <v>0</v>
      </c>
      <c r="CR639" s="24">
        <f>IF(ISERROR(VLOOKUP(AI639,'2010 BPTs'!$B$12:$BX$181,CR$3,FALSE)/VLOOKUP(AI639,'2010 BPTs'!$B$12:$BX814,CR$3+2,FALSE)),0,VLOOKUP(AI639,'2010 BPTs'!$B$12:$BX$181,CR$3,FALSE)/VLOOKUP(AI639,'2010 BPTs'!$B$12:$BX814,CR$3+2,FALSE))</f>
        <v>0</v>
      </c>
      <c r="CS639" s="24">
        <f>IF(ISERROR(VLOOKUP(AJ639,'2010 BPTs'!$B$12:$BX$181,CS$3,FALSE)/VLOOKUP(AJ639,'2010 BPTs'!$B$12:$BX814,CS$3+2,FALSE)),0,VLOOKUP(AJ639,'2010 BPTs'!$B$12:$BX$181,CS$3,FALSE)/VLOOKUP(AJ639,'2010 BPTs'!$B$12:$BX814,CS$3+2,FALSE))</f>
        <v>0</v>
      </c>
      <c r="CT639" s="24">
        <f>IF(ISERROR(VLOOKUP(AK639,'2010 BPTs'!$B$12:$BX$181,CT$3,FALSE)/VLOOKUP(AK639,'2010 BPTs'!$B$12:$BX814,CT$3+2,FALSE)),0,VLOOKUP(AK639,'2010 BPTs'!$B$12:$BX$181,CT$3,FALSE)/VLOOKUP(AK639,'2010 BPTs'!$B$12:$BX814,CT$3+2,FALSE))</f>
        <v>0</v>
      </c>
      <c r="CU639" s="24">
        <f>IF(ISERROR(VLOOKUP(AL639,'2010 BPTs'!$B$12:$BX$181,CU$3,FALSE)/VLOOKUP(AL639,'2010 BPTs'!$B$12:$BX814,CU$3+2,FALSE)),0,VLOOKUP(AL639,'2010 BPTs'!$B$12:$BX$181,CU$3,FALSE)/VLOOKUP(AL639,'2010 BPTs'!$B$12:$BX814,CU$3+2,FALSE))</f>
        <v>0</v>
      </c>
      <c r="CV639" s="24">
        <f>IF(ISERROR(VLOOKUP(AM639,'2010 BPTs'!$B$12:$BX$181,CV$3,FALSE)/VLOOKUP(AM639,'2010 BPTs'!$B$12:$BX814,CV$3+2,FALSE)),0,VLOOKUP(AM639,'2010 BPTs'!$B$12:$BX$181,CV$3,FALSE)/VLOOKUP(AM639,'2010 BPTs'!$B$12:$BX814,CV$3+2,FALSE))</f>
        <v>0</v>
      </c>
      <c r="CX639" s="93">
        <f>'2012 BPTs'!BR135</f>
        <v>0</v>
      </c>
      <c r="CY639" s="93">
        <f>'2012 BPTs'!BS135</f>
        <v>0</v>
      </c>
    </row>
    <row r="640" spans="2:103" x14ac:dyDescent="0.2">
      <c r="B640" s="2" t="s">
        <v>213</v>
      </c>
      <c r="C640" s="2">
        <f>'2012 BPTs'!E136</f>
        <v>0</v>
      </c>
      <c r="D640" s="2">
        <f t="shared" si="179"/>
        <v>0</v>
      </c>
      <c r="E640" s="4">
        <f>'2012 BPTs'!F136</f>
        <v>0</v>
      </c>
      <c r="F640" s="88">
        <f>'2012 BPTs'!G136</f>
        <v>0</v>
      </c>
      <c r="G640" s="53">
        <f>'2012 BPTs'!I136</f>
        <v>0</v>
      </c>
      <c r="H640" s="88">
        <f>'2012 BPTs'!J136</f>
        <v>0</v>
      </c>
      <c r="I640" s="4">
        <f>'2012 BPTs'!K136</f>
        <v>0</v>
      </c>
      <c r="J640" s="5">
        <f>'2012 BPTs'!M136</f>
        <v>0</v>
      </c>
      <c r="K640" s="99">
        <f>'2012 BPTs'!BL136</f>
        <v>0</v>
      </c>
      <c r="L640" s="100">
        <f t="shared" si="191"/>
        <v>0</v>
      </c>
      <c r="M640" s="101">
        <f t="shared" si="180"/>
        <v>0</v>
      </c>
      <c r="N640" s="102">
        <f t="shared" si="183"/>
        <v>0</v>
      </c>
      <c r="O640" s="103">
        <f>'2012 BPTs'!BM136</f>
        <v>0</v>
      </c>
      <c r="P640" s="100">
        <f t="shared" si="192"/>
        <v>0</v>
      </c>
      <c r="Q640" s="101">
        <f t="shared" si="181"/>
        <v>0</v>
      </c>
      <c r="R640" s="104">
        <f t="shared" si="193"/>
        <v>0</v>
      </c>
      <c r="S640" s="105">
        <f t="shared" si="184"/>
        <v>0</v>
      </c>
      <c r="T640" s="104">
        <f t="shared" si="194"/>
        <v>0</v>
      </c>
      <c r="U640" s="121">
        <f>IF(K640=0,0,IF(B640="Manual",(S640-O640-AP640*(O640/(O640+Z640)))/S640,'2012 BPTs'!BP136))</f>
        <v>0</v>
      </c>
      <c r="V640" s="99">
        <f>'2012 BPTs'!BN136</f>
        <v>0</v>
      </c>
      <c r="W640" s="100">
        <f t="shared" si="190"/>
        <v>0</v>
      </c>
      <c r="X640" s="103">
        <f t="shared" si="182"/>
        <v>0</v>
      </c>
      <c r="Y640" s="102">
        <f t="shared" si="185"/>
        <v>0</v>
      </c>
      <c r="Z640" s="103">
        <f>'2012 BPTs'!BO136</f>
        <v>0</v>
      </c>
      <c r="AA640" s="104">
        <f t="shared" si="195"/>
        <v>0</v>
      </c>
      <c r="AB640" s="106">
        <f>IF(W640=0,0,IF(B640="Manual",(V640-Z640-AP640*(Z640/(Z640+O640)))/V640,'2012 BPTs'!BQ136))</f>
        <v>0</v>
      </c>
      <c r="AD640" s="2" t="str">
        <f t="shared" si="186"/>
        <v>00-0</v>
      </c>
      <c r="AE640" s="2">
        <f>'2012 BPTs'!BA136</f>
        <v>0</v>
      </c>
      <c r="AF640" s="2" t="str">
        <f>IF(B640="Auto",'2012 BPTs'!BB136,D640&amp;E640&amp;"-"&amp;F640)</f>
        <v/>
      </c>
      <c r="AG640" s="2" t="str">
        <f>'2012 BPTs'!BC136</f>
        <v/>
      </c>
      <c r="AH640" s="2" t="str">
        <f>'2012 BPTs'!BD136</f>
        <v/>
      </c>
      <c r="AI640" s="2" t="str">
        <f>'2012 BPTs'!BE136</f>
        <v/>
      </c>
      <c r="AJ640" s="2" t="str">
        <f>'2012 BPTs'!BF136</f>
        <v/>
      </c>
      <c r="AK640" s="2" t="str">
        <f>'2012 BPTs'!BG136</f>
        <v/>
      </c>
      <c r="AL640" s="2" t="str">
        <f>'2012 BPTs'!BH136</f>
        <v/>
      </c>
      <c r="AM640" s="2" t="str">
        <f>'2012 BPTs'!BI136</f>
        <v/>
      </c>
      <c r="AO640" s="128">
        <f>'2012 BPTs'!AJ136*'2012 BPTs'!BK136</f>
        <v>0</v>
      </c>
      <c r="AP640" s="128">
        <f>'2012 BPTs'!AK136*'2012 BPTs'!BK136</f>
        <v>0</v>
      </c>
      <c r="AR640" s="5">
        <f>IF(B640="Auto",'2012 BPTs'!M136,J640)</f>
        <v>0</v>
      </c>
      <c r="AS640" s="5">
        <f>'2012 BPTs'!O136</f>
        <v>0</v>
      </c>
      <c r="AT640" s="5">
        <f>'2012 BPTs'!Q136</f>
        <v>0</v>
      </c>
      <c r="AU640" s="5">
        <f>'2012 BPTs'!S136</f>
        <v>0</v>
      </c>
      <c r="AV640" s="5">
        <f>'2012 BPTs'!U136</f>
        <v>0</v>
      </c>
      <c r="AW640" s="5">
        <f>'2012 BPTs'!W136</f>
        <v>0</v>
      </c>
      <c r="AX640" s="5">
        <f>'2012 BPTs'!Y136</f>
        <v>0</v>
      </c>
      <c r="AY640" s="5">
        <f>'2012 BPTs'!AA136</f>
        <v>0</v>
      </c>
      <c r="BA640" s="24">
        <f>IF(ISNA(VLOOKUP(AF640,'2010 BPTs'!$B$12:$BX$181,BA$3,FALSE)),0,VLOOKUP(AF640,'2010 BPTs'!$B$12:$BX$181,BA$3,FALSE))</f>
        <v>0</v>
      </c>
      <c r="BB640" s="24">
        <f>IF(ISNA(VLOOKUP(AG640,'2010 BPTs'!$B$12:$BX$181,BB$3,FALSE)),0,VLOOKUP(AG640,'2010 BPTs'!$B$12:$BX$181,BB$3,FALSE))</f>
        <v>0</v>
      </c>
      <c r="BC640" s="24">
        <f>IF(ISNA(VLOOKUP(AH640,'2010 BPTs'!$B$12:$BX$181,BC$3,FALSE)),0,VLOOKUP(AH640,'2010 BPTs'!$B$12:$BX$181,BC$3,FALSE))</f>
        <v>0</v>
      </c>
      <c r="BD640" s="24">
        <f>IF(ISNA(VLOOKUP(AI640,'2010 BPTs'!$B$12:$BX$181,BD$3,FALSE)),0,VLOOKUP(AI640,'2010 BPTs'!$B$12:$BX$181,BD$3,FALSE))</f>
        <v>0</v>
      </c>
      <c r="BE640" s="24">
        <f>IF(ISNA(VLOOKUP(AJ640,'2010 BPTs'!$B$12:$BX$181,BE$3,FALSE)),0,VLOOKUP(AJ640,'2010 BPTs'!$B$12:$BX$181,BE$3,FALSE))</f>
        <v>0</v>
      </c>
      <c r="BF640" s="24">
        <f>IF(ISNA(VLOOKUP(AK640,'2010 BPTs'!$B$12:$BX$181,BF$3,FALSE)),0,VLOOKUP(AK640,'2010 BPTs'!$B$12:$BX$181,BF$3,FALSE))</f>
        <v>0</v>
      </c>
      <c r="BG640" s="24">
        <f>IF(ISNA(VLOOKUP(AL640,'2010 BPTs'!$B$12:$BX$181,BG$3,FALSE)),0,VLOOKUP(AL640,'2010 BPTs'!$B$12:$BX$181,BG$3,FALSE))</f>
        <v>0</v>
      </c>
      <c r="BH640" s="24">
        <f>IF(ISNA(VLOOKUP(AM640,'2010 BPTs'!$B$12:$BX$181,BH$3,FALSE)),0,VLOOKUP(AM640,'2010 BPTs'!$B$12:$BX$181,BH$3,FALSE))</f>
        <v>0</v>
      </c>
      <c r="BJ640" s="24">
        <f>IF(ISNA(VLOOKUP(AF640,'2010 BPTs'!$B$12:$BX$181,BJ$3,FALSE)),0,VLOOKUP(AF640,'2010 BPTs'!$B$12:$BX$181,BJ$3,FALSE))</f>
        <v>0</v>
      </c>
      <c r="BK640" s="24">
        <f>IF(ISNA(VLOOKUP(AG640,'2010 BPTs'!$B$12:$BX$181,BK$3,FALSE)),0,VLOOKUP(AG640,'2010 BPTs'!$B$12:$BX$181,BK$3,FALSE))</f>
        <v>0</v>
      </c>
      <c r="BL640" s="24">
        <f>IF(ISNA(VLOOKUP(AH640,'2010 BPTs'!$B$12:$BX$181,BL$3,FALSE)),0,VLOOKUP(AH640,'2010 BPTs'!$B$12:$BX$181,BL$3,FALSE))</f>
        <v>0</v>
      </c>
      <c r="BM640" s="24">
        <f>IF(ISNA(VLOOKUP(AI640,'2010 BPTs'!$B$12:$BX$181,BM$3,FALSE)),0,VLOOKUP(AI640,'2010 BPTs'!$B$12:$BX$181,BM$3,FALSE))</f>
        <v>0</v>
      </c>
      <c r="BN640" s="24">
        <f>IF(ISNA(VLOOKUP(AJ640,'2010 BPTs'!$B$12:$BX$181,BN$3,FALSE)),0,VLOOKUP(AJ640,'2010 BPTs'!$B$12:$BX$181,BN$3,FALSE))</f>
        <v>0</v>
      </c>
      <c r="BO640" s="24">
        <f>IF(ISNA(VLOOKUP(AK640,'2010 BPTs'!$B$12:$BX$181,BO$3,FALSE)),0,VLOOKUP(AK640,'2010 BPTs'!$B$12:$BX$181,BO$3,FALSE))</f>
        <v>0</v>
      </c>
      <c r="BP640" s="24">
        <f>IF(ISNA(VLOOKUP(AL640,'2010 BPTs'!$B$12:$BX$181,BP$3,FALSE)),0,VLOOKUP(AL640,'2010 BPTs'!$B$12:$BX$181,BP$3,FALSE))</f>
        <v>0</v>
      </c>
      <c r="BQ640" s="24">
        <f>IF(ISNA(VLOOKUP(AM640,'2010 BPTs'!$B$12:$BX$181,BQ$3,FALSE)),0,VLOOKUP(AM640,'2010 BPTs'!$B$12:$BX$181,BQ$3,FALSE))</f>
        <v>0</v>
      </c>
      <c r="BS640" s="78">
        <f t="shared" si="187"/>
        <v>0</v>
      </c>
      <c r="BT640" s="68">
        <f t="shared" si="188"/>
        <v>0</v>
      </c>
      <c r="BU640" s="68">
        <f t="shared" si="189"/>
        <v>0</v>
      </c>
      <c r="BW640" s="24">
        <f>IF(ISNA(VLOOKUP(AF640,'2010 BPTs'!$B$12:$BX$181,BW$3,FALSE)),0,VLOOKUP(AF640,'2010 BPTs'!$B$12:$BX$181,BW$3,FALSE))</f>
        <v>0</v>
      </c>
      <c r="BX640" s="24">
        <f>IF(ISNA(VLOOKUP(AG640,'2010 BPTs'!$B$12:$BX$181,BX$3,FALSE)),0,VLOOKUP(AG640,'2010 BPTs'!$B$12:$BX$181,BX$3,FALSE))</f>
        <v>0</v>
      </c>
      <c r="BY640" s="24">
        <f>IF(ISNA(VLOOKUP(AH640,'2010 BPTs'!$B$12:$BX$181,BY$3,FALSE)),0,VLOOKUP(AH640,'2010 BPTs'!$B$12:$BX$181,BY$3,FALSE))</f>
        <v>0</v>
      </c>
      <c r="BZ640" s="24">
        <f>IF(ISNA(VLOOKUP(AI640,'2010 BPTs'!$B$12:$BX$181,BZ$3,FALSE)),0,VLOOKUP(AI640,'2010 BPTs'!$B$12:$BX$181,BZ$3,FALSE))</f>
        <v>0</v>
      </c>
      <c r="CA640" s="24">
        <f>IF(ISNA(VLOOKUP(AJ640,'2010 BPTs'!$B$12:$BX$181,CA$3,FALSE)),0,VLOOKUP(AJ640,'2010 BPTs'!$B$12:$BX$181,CA$3,FALSE))</f>
        <v>0</v>
      </c>
      <c r="CB640" s="24">
        <f>IF(ISNA(VLOOKUP(AK640,'2010 BPTs'!$B$12:$BX$181,CB$3,FALSE)),0,VLOOKUP(AK640,'2010 BPTs'!$B$12:$BX$181,CB$3,FALSE))</f>
        <v>0</v>
      </c>
      <c r="CC640" s="24">
        <f>IF(ISNA(VLOOKUP(AL640,'2010 BPTs'!$B$12:$BX$181,CC$3,FALSE)),0,VLOOKUP(AL640,'2010 BPTs'!$B$12:$BX$181,CC$3,FALSE))</f>
        <v>0</v>
      </c>
      <c r="CD640" s="24">
        <f>IF(ISNA(VLOOKUP(AM640,'2010 BPTs'!$B$12:$BX$181,CD$3,FALSE)),0,VLOOKUP(AM640,'2010 BPTs'!$B$12:$BX$181,CD$3,FALSE))</f>
        <v>0</v>
      </c>
      <c r="CF640" s="24">
        <f>IF(ISERROR(VLOOKUP(AF640,'2010 BPTs'!$B$12:$BX$181,CF$3,FALSE)/VLOOKUP(AF640,'2010 BPTs'!$B$12:$BX815,CF$3+3,FALSE)),0,VLOOKUP(AF640,'2010 BPTs'!$B$12:$BX$181,CF$3,FALSE)/VLOOKUP(AF640,'2010 BPTs'!$B$12:$BX815,CF$3+3,FALSE))</f>
        <v>0</v>
      </c>
      <c r="CG640" s="24">
        <f>IF(ISERROR(VLOOKUP(AG640,'2010 BPTs'!$B$12:$BX$181,CG$3,FALSE)/VLOOKUP(AG640,'2010 BPTs'!$B$12:$BX815,CG$3+3,FALSE)),0,VLOOKUP(AG640,'2010 BPTs'!$B$12:$BX$181,CG$3,FALSE)/VLOOKUP(AG640,'2010 BPTs'!$B$12:$BX815,CG$3+3,FALSE))</f>
        <v>0</v>
      </c>
      <c r="CH640" s="24">
        <f>IF(ISERROR(VLOOKUP(AH640,'2010 BPTs'!$B$12:$BX$181,CH$3,FALSE)/VLOOKUP(AH640,'2010 BPTs'!$B$12:$BX815,CH$3+3,FALSE)),0,VLOOKUP(AH640,'2010 BPTs'!$B$12:$BX$181,CH$3,FALSE)/VLOOKUP(AH640,'2010 BPTs'!$B$12:$BX815,CH$3+3,FALSE))</f>
        <v>0</v>
      </c>
      <c r="CI640" s="24">
        <f>IF(ISERROR(VLOOKUP(AI640,'2010 BPTs'!$B$12:$BX$181,CI$3,FALSE)/VLOOKUP(AI640,'2010 BPTs'!$B$12:$BX815,CI$3+3,FALSE)),0,VLOOKUP(AI640,'2010 BPTs'!$B$12:$BX$181,CI$3,FALSE)/VLOOKUP(AI640,'2010 BPTs'!$B$12:$BX815,CI$3+3,FALSE))</f>
        <v>0</v>
      </c>
      <c r="CJ640" s="24">
        <f>IF(ISERROR(VLOOKUP(AJ640,'2010 BPTs'!$B$12:$BX$181,CJ$3,FALSE)/VLOOKUP(AJ640,'2010 BPTs'!$B$12:$BX815,CJ$3+3,FALSE)),0,VLOOKUP(AJ640,'2010 BPTs'!$B$12:$BX$181,CJ$3,FALSE)/VLOOKUP(AJ640,'2010 BPTs'!$B$12:$BX815,CJ$3+3,FALSE))</f>
        <v>0</v>
      </c>
      <c r="CK640" s="24">
        <f>IF(ISERROR(VLOOKUP(AK640,'2010 BPTs'!$B$12:$BX$181,CK$3,FALSE)/VLOOKUP(AK640,'2010 BPTs'!$B$12:$BX815,CK$3+3,FALSE)),0,VLOOKUP(AK640,'2010 BPTs'!$B$12:$BX$181,CK$3,FALSE)/VLOOKUP(AK640,'2010 BPTs'!$B$12:$BX815,CK$3+3,FALSE))</f>
        <v>0</v>
      </c>
      <c r="CL640" s="24">
        <f>IF(ISERROR(VLOOKUP(AL640,'2010 BPTs'!$B$12:$BX$181,CL$3,FALSE)/VLOOKUP(AL640,'2010 BPTs'!$B$12:$BX815,CL$3+3,FALSE)),0,VLOOKUP(AL640,'2010 BPTs'!$B$12:$BX$181,CL$3,FALSE)/VLOOKUP(AL640,'2010 BPTs'!$B$12:$BX815,CL$3+3,FALSE))</f>
        <v>0</v>
      </c>
      <c r="CM640" s="24">
        <f>IF(ISERROR(VLOOKUP(AM640,'2010 BPTs'!$B$12:$BX$181,CM$3,FALSE)/VLOOKUP(AM640,'2010 BPTs'!$B$12:$BX815,CM$3+3,FALSE)),0,VLOOKUP(AM640,'2010 BPTs'!$B$12:$BX$181,CM$3,FALSE)/VLOOKUP(AM640,'2010 BPTs'!$B$12:$BX815,CM$3+3,FALSE))</f>
        <v>0</v>
      </c>
      <c r="CO640" s="24">
        <f>IF(ISERROR(VLOOKUP(AF640,'2010 BPTs'!$B$12:$BX$181,CO$3,FALSE)/VLOOKUP(AF640,'2010 BPTs'!$B$12:$BX815,CO$3+2,FALSE)),0,VLOOKUP(AF640,'2010 BPTs'!$B$12:$BX$181,CO$3,FALSE)/VLOOKUP(AF640,'2010 BPTs'!$B$12:$BX815,CO$3+2,FALSE))</f>
        <v>0</v>
      </c>
      <c r="CP640" s="24">
        <f>IF(ISERROR(VLOOKUP(AG640,'2010 BPTs'!$B$12:$BX$181,CP$3,FALSE)/VLOOKUP(AG640,'2010 BPTs'!$B$12:$BX815,CP$3+2,FALSE)),0,VLOOKUP(AG640,'2010 BPTs'!$B$12:$BX$181,CP$3,FALSE)/VLOOKUP(AG640,'2010 BPTs'!$B$12:$BX815,CP$3+2,FALSE))</f>
        <v>0</v>
      </c>
      <c r="CQ640" s="24">
        <f>IF(ISERROR(VLOOKUP(AH640,'2010 BPTs'!$B$12:$BX$181,CQ$3,FALSE)/VLOOKUP(AH640,'2010 BPTs'!$B$12:$BX815,CQ$3+2,FALSE)),0,VLOOKUP(AH640,'2010 BPTs'!$B$12:$BX$181,CQ$3,FALSE)/VLOOKUP(AH640,'2010 BPTs'!$B$12:$BX815,CQ$3+2,FALSE))</f>
        <v>0</v>
      </c>
      <c r="CR640" s="24">
        <f>IF(ISERROR(VLOOKUP(AI640,'2010 BPTs'!$B$12:$BX$181,CR$3,FALSE)/VLOOKUP(AI640,'2010 BPTs'!$B$12:$BX815,CR$3+2,FALSE)),0,VLOOKUP(AI640,'2010 BPTs'!$B$12:$BX$181,CR$3,FALSE)/VLOOKUP(AI640,'2010 BPTs'!$B$12:$BX815,CR$3+2,FALSE))</f>
        <v>0</v>
      </c>
      <c r="CS640" s="24">
        <f>IF(ISERROR(VLOOKUP(AJ640,'2010 BPTs'!$B$12:$BX$181,CS$3,FALSE)/VLOOKUP(AJ640,'2010 BPTs'!$B$12:$BX815,CS$3+2,FALSE)),0,VLOOKUP(AJ640,'2010 BPTs'!$B$12:$BX$181,CS$3,FALSE)/VLOOKUP(AJ640,'2010 BPTs'!$B$12:$BX815,CS$3+2,FALSE))</f>
        <v>0</v>
      </c>
      <c r="CT640" s="24">
        <f>IF(ISERROR(VLOOKUP(AK640,'2010 BPTs'!$B$12:$BX$181,CT$3,FALSE)/VLOOKUP(AK640,'2010 BPTs'!$B$12:$BX815,CT$3+2,FALSE)),0,VLOOKUP(AK640,'2010 BPTs'!$B$12:$BX$181,CT$3,FALSE)/VLOOKUP(AK640,'2010 BPTs'!$B$12:$BX815,CT$3+2,FALSE))</f>
        <v>0</v>
      </c>
      <c r="CU640" s="24">
        <f>IF(ISERROR(VLOOKUP(AL640,'2010 BPTs'!$B$12:$BX$181,CU$3,FALSE)/VLOOKUP(AL640,'2010 BPTs'!$B$12:$BX815,CU$3+2,FALSE)),0,VLOOKUP(AL640,'2010 BPTs'!$B$12:$BX$181,CU$3,FALSE)/VLOOKUP(AL640,'2010 BPTs'!$B$12:$BX815,CU$3+2,FALSE))</f>
        <v>0</v>
      </c>
      <c r="CV640" s="24">
        <f>IF(ISERROR(VLOOKUP(AM640,'2010 BPTs'!$B$12:$BX$181,CV$3,FALSE)/VLOOKUP(AM640,'2010 BPTs'!$B$12:$BX815,CV$3+2,FALSE)),0,VLOOKUP(AM640,'2010 BPTs'!$B$12:$BX$181,CV$3,FALSE)/VLOOKUP(AM640,'2010 BPTs'!$B$12:$BX815,CV$3+2,FALSE))</f>
        <v>0</v>
      </c>
      <c r="CX640" s="93">
        <f>'2012 BPTs'!BR136</f>
        <v>0</v>
      </c>
      <c r="CY640" s="93">
        <f>'2012 BPTs'!BS136</f>
        <v>0</v>
      </c>
    </row>
    <row r="641" spans="2:103" x14ac:dyDescent="0.2">
      <c r="B641" s="2" t="s">
        <v>213</v>
      </c>
      <c r="C641" s="2">
        <f>'2012 BPTs'!E137</f>
        <v>0</v>
      </c>
      <c r="D641" s="2">
        <f t="shared" si="179"/>
        <v>0</v>
      </c>
      <c r="E641" s="4">
        <f>'2012 BPTs'!F137</f>
        <v>0</v>
      </c>
      <c r="F641" s="88">
        <f>'2012 BPTs'!G137</f>
        <v>0</v>
      </c>
      <c r="G641" s="53">
        <f>'2012 BPTs'!I137</f>
        <v>0</v>
      </c>
      <c r="H641" s="88">
        <f>'2012 BPTs'!J137</f>
        <v>0</v>
      </c>
      <c r="I641" s="4">
        <f>'2012 BPTs'!K137</f>
        <v>0</v>
      </c>
      <c r="J641" s="5">
        <f>'2012 BPTs'!M137</f>
        <v>0</v>
      </c>
      <c r="K641" s="99">
        <f>'2012 BPTs'!BL137</f>
        <v>0</v>
      </c>
      <c r="L641" s="100">
        <f t="shared" si="191"/>
        <v>0</v>
      </c>
      <c r="M641" s="101">
        <f t="shared" si="180"/>
        <v>0</v>
      </c>
      <c r="N641" s="102">
        <f t="shared" si="183"/>
        <v>0</v>
      </c>
      <c r="O641" s="103">
        <f>'2012 BPTs'!BM137</f>
        <v>0</v>
      </c>
      <c r="P641" s="100">
        <f t="shared" si="192"/>
        <v>0</v>
      </c>
      <c r="Q641" s="101">
        <f t="shared" si="181"/>
        <v>0</v>
      </c>
      <c r="R641" s="104">
        <f t="shared" si="193"/>
        <v>0</v>
      </c>
      <c r="S641" s="105">
        <f t="shared" si="184"/>
        <v>0</v>
      </c>
      <c r="T641" s="104">
        <f t="shared" si="194"/>
        <v>0</v>
      </c>
      <c r="U641" s="121">
        <f>IF(K641=0,0,IF(B641="Manual",(S641-O641-AP641*(O641/(O641+Z641)))/S641,'2012 BPTs'!BP137))</f>
        <v>0</v>
      </c>
      <c r="V641" s="99">
        <f>'2012 BPTs'!BN137</f>
        <v>0</v>
      </c>
      <c r="W641" s="100">
        <f t="shared" si="190"/>
        <v>0</v>
      </c>
      <c r="X641" s="103">
        <f t="shared" si="182"/>
        <v>0</v>
      </c>
      <c r="Y641" s="102">
        <f t="shared" si="185"/>
        <v>0</v>
      </c>
      <c r="Z641" s="103">
        <f>'2012 BPTs'!BO137</f>
        <v>0</v>
      </c>
      <c r="AA641" s="104">
        <f t="shared" si="195"/>
        <v>0</v>
      </c>
      <c r="AB641" s="106">
        <f>IF(W641=0,0,IF(B641="Manual",(V641-Z641-AP641*(Z641/(Z641+O641)))/V641,'2012 BPTs'!BQ137))</f>
        <v>0</v>
      </c>
      <c r="AD641" s="2" t="str">
        <f t="shared" si="186"/>
        <v>00-0</v>
      </c>
      <c r="AE641" s="2">
        <f>'2012 BPTs'!BA137</f>
        <v>0</v>
      </c>
      <c r="AF641" s="2" t="str">
        <f>IF(B641="Auto",'2012 BPTs'!BB137,D641&amp;E641&amp;"-"&amp;F641)</f>
        <v/>
      </c>
      <c r="AG641" s="2" t="str">
        <f>'2012 BPTs'!BC137</f>
        <v/>
      </c>
      <c r="AH641" s="2" t="str">
        <f>'2012 BPTs'!BD137</f>
        <v/>
      </c>
      <c r="AI641" s="2" t="str">
        <f>'2012 BPTs'!BE137</f>
        <v/>
      </c>
      <c r="AJ641" s="2" t="str">
        <f>'2012 BPTs'!BF137</f>
        <v/>
      </c>
      <c r="AK641" s="2" t="str">
        <f>'2012 BPTs'!BG137</f>
        <v/>
      </c>
      <c r="AL641" s="2" t="str">
        <f>'2012 BPTs'!BH137</f>
        <v/>
      </c>
      <c r="AM641" s="2" t="str">
        <f>'2012 BPTs'!BI137</f>
        <v/>
      </c>
      <c r="AO641" s="128">
        <f>'2012 BPTs'!AJ137*'2012 BPTs'!BK137</f>
        <v>0</v>
      </c>
      <c r="AP641" s="128">
        <f>'2012 BPTs'!AK137*'2012 BPTs'!BK137</f>
        <v>0</v>
      </c>
      <c r="AR641" s="5">
        <f>IF(B641="Auto",'2012 BPTs'!M137,J641)</f>
        <v>0</v>
      </c>
      <c r="AS641" s="5">
        <f>'2012 BPTs'!O137</f>
        <v>0</v>
      </c>
      <c r="AT641" s="5">
        <f>'2012 BPTs'!Q137</f>
        <v>0</v>
      </c>
      <c r="AU641" s="5">
        <f>'2012 BPTs'!S137</f>
        <v>0</v>
      </c>
      <c r="AV641" s="5">
        <f>'2012 BPTs'!U137</f>
        <v>0</v>
      </c>
      <c r="AW641" s="5">
        <f>'2012 BPTs'!W137</f>
        <v>0</v>
      </c>
      <c r="AX641" s="5">
        <f>'2012 BPTs'!Y137</f>
        <v>0</v>
      </c>
      <c r="AY641" s="5">
        <f>'2012 BPTs'!AA137</f>
        <v>0</v>
      </c>
      <c r="BA641" s="24">
        <f>IF(ISNA(VLOOKUP(AF641,'2010 BPTs'!$B$12:$BX$181,BA$3,FALSE)),0,VLOOKUP(AF641,'2010 BPTs'!$B$12:$BX$181,BA$3,FALSE))</f>
        <v>0</v>
      </c>
      <c r="BB641" s="24">
        <f>IF(ISNA(VLOOKUP(AG641,'2010 BPTs'!$B$12:$BX$181,BB$3,FALSE)),0,VLOOKUP(AG641,'2010 BPTs'!$B$12:$BX$181,BB$3,FALSE))</f>
        <v>0</v>
      </c>
      <c r="BC641" s="24">
        <f>IF(ISNA(VLOOKUP(AH641,'2010 BPTs'!$B$12:$BX$181,BC$3,FALSE)),0,VLOOKUP(AH641,'2010 BPTs'!$B$12:$BX$181,BC$3,FALSE))</f>
        <v>0</v>
      </c>
      <c r="BD641" s="24">
        <f>IF(ISNA(VLOOKUP(AI641,'2010 BPTs'!$B$12:$BX$181,BD$3,FALSE)),0,VLOOKUP(AI641,'2010 BPTs'!$B$12:$BX$181,BD$3,FALSE))</f>
        <v>0</v>
      </c>
      <c r="BE641" s="24">
        <f>IF(ISNA(VLOOKUP(AJ641,'2010 BPTs'!$B$12:$BX$181,BE$3,FALSE)),0,VLOOKUP(AJ641,'2010 BPTs'!$B$12:$BX$181,BE$3,FALSE))</f>
        <v>0</v>
      </c>
      <c r="BF641" s="24">
        <f>IF(ISNA(VLOOKUP(AK641,'2010 BPTs'!$B$12:$BX$181,BF$3,FALSE)),0,VLOOKUP(AK641,'2010 BPTs'!$B$12:$BX$181,BF$3,FALSE))</f>
        <v>0</v>
      </c>
      <c r="BG641" s="24">
        <f>IF(ISNA(VLOOKUP(AL641,'2010 BPTs'!$B$12:$BX$181,BG$3,FALSE)),0,VLOOKUP(AL641,'2010 BPTs'!$B$12:$BX$181,BG$3,FALSE))</f>
        <v>0</v>
      </c>
      <c r="BH641" s="24">
        <f>IF(ISNA(VLOOKUP(AM641,'2010 BPTs'!$B$12:$BX$181,BH$3,FALSE)),0,VLOOKUP(AM641,'2010 BPTs'!$B$12:$BX$181,BH$3,FALSE))</f>
        <v>0</v>
      </c>
      <c r="BJ641" s="24">
        <f>IF(ISNA(VLOOKUP(AF641,'2010 BPTs'!$B$12:$BX$181,BJ$3,FALSE)),0,VLOOKUP(AF641,'2010 BPTs'!$B$12:$BX$181,BJ$3,FALSE))</f>
        <v>0</v>
      </c>
      <c r="BK641" s="24">
        <f>IF(ISNA(VLOOKUP(AG641,'2010 BPTs'!$B$12:$BX$181,BK$3,FALSE)),0,VLOOKUP(AG641,'2010 BPTs'!$B$12:$BX$181,BK$3,FALSE))</f>
        <v>0</v>
      </c>
      <c r="BL641" s="24">
        <f>IF(ISNA(VLOOKUP(AH641,'2010 BPTs'!$B$12:$BX$181,BL$3,FALSE)),0,VLOOKUP(AH641,'2010 BPTs'!$B$12:$BX$181,BL$3,FALSE))</f>
        <v>0</v>
      </c>
      <c r="BM641" s="24">
        <f>IF(ISNA(VLOOKUP(AI641,'2010 BPTs'!$B$12:$BX$181,BM$3,FALSE)),0,VLOOKUP(AI641,'2010 BPTs'!$B$12:$BX$181,BM$3,FALSE))</f>
        <v>0</v>
      </c>
      <c r="BN641" s="24">
        <f>IF(ISNA(VLOOKUP(AJ641,'2010 BPTs'!$B$12:$BX$181,BN$3,FALSE)),0,VLOOKUP(AJ641,'2010 BPTs'!$B$12:$BX$181,BN$3,FALSE))</f>
        <v>0</v>
      </c>
      <c r="BO641" s="24">
        <f>IF(ISNA(VLOOKUP(AK641,'2010 BPTs'!$B$12:$BX$181,BO$3,FALSE)),0,VLOOKUP(AK641,'2010 BPTs'!$B$12:$BX$181,BO$3,FALSE))</f>
        <v>0</v>
      </c>
      <c r="BP641" s="24">
        <f>IF(ISNA(VLOOKUP(AL641,'2010 BPTs'!$B$12:$BX$181,BP$3,FALSE)),0,VLOOKUP(AL641,'2010 BPTs'!$B$12:$BX$181,BP$3,FALSE))</f>
        <v>0</v>
      </c>
      <c r="BQ641" s="24">
        <f>IF(ISNA(VLOOKUP(AM641,'2010 BPTs'!$B$12:$BX$181,BQ$3,FALSE)),0,VLOOKUP(AM641,'2010 BPTs'!$B$12:$BX$181,BQ$3,FALSE))</f>
        <v>0</v>
      </c>
      <c r="BS641" s="78">
        <f t="shared" si="187"/>
        <v>0</v>
      </c>
      <c r="BT641" s="68">
        <f t="shared" si="188"/>
        <v>0</v>
      </c>
      <c r="BU641" s="68">
        <f t="shared" si="189"/>
        <v>0</v>
      </c>
      <c r="BW641" s="24">
        <f>IF(ISNA(VLOOKUP(AF641,'2010 BPTs'!$B$12:$BX$181,BW$3,FALSE)),0,VLOOKUP(AF641,'2010 BPTs'!$B$12:$BX$181,BW$3,FALSE))</f>
        <v>0</v>
      </c>
      <c r="BX641" s="24">
        <f>IF(ISNA(VLOOKUP(AG641,'2010 BPTs'!$B$12:$BX$181,BX$3,FALSE)),0,VLOOKUP(AG641,'2010 BPTs'!$B$12:$BX$181,BX$3,FALSE))</f>
        <v>0</v>
      </c>
      <c r="BY641" s="24">
        <f>IF(ISNA(VLOOKUP(AH641,'2010 BPTs'!$B$12:$BX$181,BY$3,FALSE)),0,VLOOKUP(AH641,'2010 BPTs'!$B$12:$BX$181,BY$3,FALSE))</f>
        <v>0</v>
      </c>
      <c r="BZ641" s="24">
        <f>IF(ISNA(VLOOKUP(AI641,'2010 BPTs'!$B$12:$BX$181,BZ$3,FALSE)),0,VLOOKUP(AI641,'2010 BPTs'!$B$12:$BX$181,BZ$3,FALSE))</f>
        <v>0</v>
      </c>
      <c r="CA641" s="24">
        <f>IF(ISNA(VLOOKUP(AJ641,'2010 BPTs'!$B$12:$BX$181,CA$3,FALSE)),0,VLOOKUP(AJ641,'2010 BPTs'!$B$12:$BX$181,CA$3,FALSE))</f>
        <v>0</v>
      </c>
      <c r="CB641" s="24">
        <f>IF(ISNA(VLOOKUP(AK641,'2010 BPTs'!$B$12:$BX$181,CB$3,FALSE)),0,VLOOKUP(AK641,'2010 BPTs'!$B$12:$BX$181,CB$3,FALSE))</f>
        <v>0</v>
      </c>
      <c r="CC641" s="24">
        <f>IF(ISNA(VLOOKUP(AL641,'2010 BPTs'!$B$12:$BX$181,CC$3,FALSE)),0,VLOOKUP(AL641,'2010 BPTs'!$B$12:$BX$181,CC$3,FALSE))</f>
        <v>0</v>
      </c>
      <c r="CD641" s="24">
        <f>IF(ISNA(VLOOKUP(AM641,'2010 BPTs'!$B$12:$BX$181,CD$3,FALSE)),0,VLOOKUP(AM641,'2010 BPTs'!$B$12:$BX$181,CD$3,FALSE))</f>
        <v>0</v>
      </c>
      <c r="CF641" s="24">
        <f>IF(ISERROR(VLOOKUP(AF641,'2010 BPTs'!$B$12:$BX$181,CF$3,FALSE)/VLOOKUP(AF641,'2010 BPTs'!$B$12:$BX816,CF$3+3,FALSE)),0,VLOOKUP(AF641,'2010 BPTs'!$B$12:$BX$181,CF$3,FALSE)/VLOOKUP(AF641,'2010 BPTs'!$B$12:$BX816,CF$3+3,FALSE))</f>
        <v>0</v>
      </c>
      <c r="CG641" s="24">
        <f>IF(ISERROR(VLOOKUP(AG641,'2010 BPTs'!$B$12:$BX$181,CG$3,FALSE)/VLOOKUP(AG641,'2010 BPTs'!$B$12:$BX816,CG$3+3,FALSE)),0,VLOOKUP(AG641,'2010 BPTs'!$B$12:$BX$181,CG$3,FALSE)/VLOOKUP(AG641,'2010 BPTs'!$B$12:$BX816,CG$3+3,FALSE))</f>
        <v>0</v>
      </c>
      <c r="CH641" s="24">
        <f>IF(ISERROR(VLOOKUP(AH641,'2010 BPTs'!$B$12:$BX$181,CH$3,FALSE)/VLOOKUP(AH641,'2010 BPTs'!$B$12:$BX816,CH$3+3,FALSE)),0,VLOOKUP(AH641,'2010 BPTs'!$B$12:$BX$181,CH$3,FALSE)/VLOOKUP(AH641,'2010 BPTs'!$B$12:$BX816,CH$3+3,FALSE))</f>
        <v>0</v>
      </c>
      <c r="CI641" s="24">
        <f>IF(ISERROR(VLOOKUP(AI641,'2010 BPTs'!$B$12:$BX$181,CI$3,FALSE)/VLOOKUP(AI641,'2010 BPTs'!$B$12:$BX816,CI$3+3,FALSE)),0,VLOOKUP(AI641,'2010 BPTs'!$B$12:$BX$181,CI$3,FALSE)/VLOOKUP(AI641,'2010 BPTs'!$B$12:$BX816,CI$3+3,FALSE))</f>
        <v>0</v>
      </c>
      <c r="CJ641" s="24">
        <f>IF(ISERROR(VLOOKUP(AJ641,'2010 BPTs'!$B$12:$BX$181,CJ$3,FALSE)/VLOOKUP(AJ641,'2010 BPTs'!$B$12:$BX816,CJ$3+3,FALSE)),0,VLOOKUP(AJ641,'2010 BPTs'!$B$12:$BX$181,CJ$3,FALSE)/VLOOKUP(AJ641,'2010 BPTs'!$B$12:$BX816,CJ$3+3,FALSE))</f>
        <v>0</v>
      </c>
      <c r="CK641" s="24">
        <f>IF(ISERROR(VLOOKUP(AK641,'2010 BPTs'!$B$12:$BX$181,CK$3,FALSE)/VLOOKUP(AK641,'2010 BPTs'!$B$12:$BX816,CK$3+3,FALSE)),0,VLOOKUP(AK641,'2010 BPTs'!$B$12:$BX$181,CK$3,FALSE)/VLOOKUP(AK641,'2010 BPTs'!$B$12:$BX816,CK$3+3,FALSE))</f>
        <v>0</v>
      </c>
      <c r="CL641" s="24">
        <f>IF(ISERROR(VLOOKUP(AL641,'2010 BPTs'!$B$12:$BX$181,CL$3,FALSE)/VLOOKUP(AL641,'2010 BPTs'!$B$12:$BX816,CL$3+3,FALSE)),0,VLOOKUP(AL641,'2010 BPTs'!$B$12:$BX$181,CL$3,FALSE)/VLOOKUP(AL641,'2010 BPTs'!$B$12:$BX816,CL$3+3,FALSE))</f>
        <v>0</v>
      </c>
      <c r="CM641" s="24">
        <f>IF(ISERROR(VLOOKUP(AM641,'2010 BPTs'!$B$12:$BX$181,CM$3,FALSE)/VLOOKUP(AM641,'2010 BPTs'!$B$12:$BX816,CM$3+3,FALSE)),0,VLOOKUP(AM641,'2010 BPTs'!$B$12:$BX$181,CM$3,FALSE)/VLOOKUP(AM641,'2010 BPTs'!$B$12:$BX816,CM$3+3,FALSE))</f>
        <v>0</v>
      </c>
      <c r="CO641" s="24">
        <f>IF(ISERROR(VLOOKUP(AF641,'2010 BPTs'!$B$12:$BX$181,CO$3,FALSE)/VLOOKUP(AF641,'2010 BPTs'!$B$12:$BX816,CO$3+2,FALSE)),0,VLOOKUP(AF641,'2010 BPTs'!$B$12:$BX$181,CO$3,FALSE)/VLOOKUP(AF641,'2010 BPTs'!$B$12:$BX816,CO$3+2,FALSE))</f>
        <v>0</v>
      </c>
      <c r="CP641" s="24">
        <f>IF(ISERROR(VLOOKUP(AG641,'2010 BPTs'!$B$12:$BX$181,CP$3,FALSE)/VLOOKUP(AG641,'2010 BPTs'!$B$12:$BX816,CP$3+2,FALSE)),0,VLOOKUP(AG641,'2010 BPTs'!$B$12:$BX$181,CP$3,FALSE)/VLOOKUP(AG641,'2010 BPTs'!$B$12:$BX816,CP$3+2,FALSE))</f>
        <v>0</v>
      </c>
      <c r="CQ641" s="24">
        <f>IF(ISERROR(VLOOKUP(AH641,'2010 BPTs'!$B$12:$BX$181,CQ$3,FALSE)/VLOOKUP(AH641,'2010 BPTs'!$B$12:$BX816,CQ$3+2,FALSE)),0,VLOOKUP(AH641,'2010 BPTs'!$B$12:$BX$181,CQ$3,FALSE)/VLOOKUP(AH641,'2010 BPTs'!$B$12:$BX816,CQ$3+2,FALSE))</f>
        <v>0</v>
      </c>
      <c r="CR641" s="24">
        <f>IF(ISERROR(VLOOKUP(AI641,'2010 BPTs'!$B$12:$BX$181,CR$3,FALSE)/VLOOKUP(AI641,'2010 BPTs'!$B$12:$BX816,CR$3+2,FALSE)),0,VLOOKUP(AI641,'2010 BPTs'!$B$12:$BX$181,CR$3,FALSE)/VLOOKUP(AI641,'2010 BPTs'!$B$12:$BX816,CR$3+2,FALSE))</f>
        <v>0</v>
      </c>
      <c r="CS641" s="24">
        <f>IF(ISERROR(VLOOKUP(AJ641,'2010 BPTs'!$B$12:$BX$181,CS$3,FALSE)/VLOOKUP(AJ641,'2010 BPTs'!$B$12:$BX816,CS$3+2,FALSE)),0,VLOOKUP(AJ641,'2010 BPTs'!$B$12:$BX$181,CS$3,FALSE)/VLOOKUP(AJ641,'2010 BPTs'!$B$12:$BX816,CS$3+2,FALSE))</f>
        <v>0</v>
      </c>
      <c r="CT641" s="24">
        <f>IF(ISERROR(VLOOKUP(AK641,'2010 BPTs'!$B$12:$BX$181,CT$3,FALSE)/VLOOKUP(AK641,'2010 BPTs'!$B$12:$BX816,CT$3+2,FALSE)),0,VLOOKUP(AK641,'2010 BPTs'!$B$12:$BX$181,CT$3,FALSE)/VLOOKUP(AK641,'2010 BPTs'!$B$12:$BX816,CT$3+2,FALSE))</f>
        <v>0</v>
      </c>
      <c r="CU641" s="24">
        <f>IF(ISERROR(VLOOKUP(AL641,'2010 BPTs'!$B$12:$BX$181,CU$3,FALSE)/VLOOKUP(AL641,'2010 BPTs'!$B$12:$BX816,CU$3+2,FALSE)),0,VLOOKUP(AL641,'2010 BPTs'!$B$12:$BX$181,CU$3,FALSE)/VLOOKUP(AL641,'2010 BPTs'!$B$12:$BX816,CU$3+2,FALSE))</f>
        <v>0</v>
      </c>
      <c r="CV641" s="24">
        <f>IF(ISERROR(VLOOKUP(AM641,'2010 BPTs'!$B$12:$BX$181,CV$3,FALSE)/VLOOKUP(AM641,'2010 BPTs'!$B$12:$BX816,CV$3+2,FALSE)),0,VLOOKUP(AM641,'2010 BPTs'!$B$12:$BX$181,CV$3,FALSE)/VLOOKUP(AM641,'2010 BPTs'!$B$12:$BX816,CV$3+2,FALSE))</f>
        <v>0</v>
      </c>
      <c r="CX641" s="93">
        <f>'2012 BPTs'!BR137</f>
        <v>0</v>
      </c>
      <c r="CY641" s="93">
        <f>'2012 BPTs'!BS137</f>
        <v>0</v>
      </c>
    </row>
    <row r="642" spans="2:103" x14ac:dyDescent="0.2">
      <c r="B642" s="2" t="s">
        <v>213</v>
      </c>
      <c r="C642" s="2">
        <f>'2012 BPTs'!E138</f>
        <v>0</v>
      </c>
      <c r="D642" s="2">
        <f t="shared" si="179"/>
        <v>0</v>
      </c>
      <c r="E642" s="4">
        <f>'2012 BPTs'!F138</f>
        <v>0</v>
      </c>
      <c r="F642" s="88">
        <f>'2012 BPTs'!G138</f>
        <v>0</v>
      </c>
      <c r="G642" s="53">
        <f>'2012 BPTs'!I138</f>
        <v>0</v>
      </c>
      <c r="H642" s="88">
        <f>'2012 BPTs'!J138</f>
        <v>0</v>
      </c>
      <c r="I642" s="4">
        <f>'2012 BPTs'!K138</f>
        <v>0</v>
      </c>
      <c r="J642" s="5">
        <f>'2012 BPTs'!M138</f>
        <v>0</v>
      </c>
      <c r="K642" s="99">
        <f>'2012 BPTs'!BL138</f>
        <v>0</v>
      </c>
      <c r="L642" s="100">
        <f t="shared" si="191"/>
        <v>0</v>
      </c>
      <c r="M642" s="101">
        <f t="shared" si="180"/>
        <v>0</v>
      </c>
      <c r="N642" s="102">
        <f t="shared" si="183"/>
        <v>0</v>
      </c>
      <c r="O642" s="103">
        <f>'2012 BPTs'!BM138</f>
        <v>0</v>
      </c>
      <c r="P642" s="100">
        <f t="shared" si="192"/>
        <v>0</v>
      </c>
      <c r="Q642" s="101">
        <f t="shared" si="181"/>
        <v>0</v>
      </c>
      <c r="R642" s="104">
        <f t="shared" si="193"/>
        <v>0</v>
      </c>
      <c r="S642" s="105">
        <f t="shared" si="184"/>
        <v>0</v>
      </c>
      <c r="T642" s="104">
        <f t="shared" si="194"/>
        <v>0</v>
      </c>
      <c r="U642" s="121">
        <f>IF(K642=0,0,IF(B642="Manual",(S642-O642-AP642*(O642/(O642+Z642)))/S642,'2012 BPTs'!BP138))</f>
        <v>0</v>
      </c>
      <c r="V642" s="99">
        <f>'2012 BPTs'!BN138</f>
        <v>0</v>
      </c>
      <c r="W642" s="100">
        <f t="shared" si="190"/>
        <v>0</v>
      </c>
      <c r="X642" s="103">
        <f t="shared" si="182"/>
        <v>0</v>
      </c>
      <c r="Y642" s="102">
        <f t="shared" si="185"/>
        <v>0</v>
      </c>
      <c r="Z642" s="103">
        <f>'2012 BPTs'!BO138</f>
        <v>0</v>
      </c>
      <c r="AA642" s="104">
        <f t="shared" si="195"/>
        <v>0</v>
      </c>
      <c r="AB642" s="106">
        <f>IF(W642=0,0,IF(B642="Manual",(V642-Z642-AP642*(Z642/(Z642+O642)))/V642,'2012 BPTs'!BQ138))</f>
        <v>0</v>
      </c>
      <c r="AD642" s="2" t="str">
        <f t="shared" si="186"/>
        <v>00-0</v>
      </c>
      <c r="AE642" s="2">
        <f>'2012 BPTs'!BA138</f>
        <v>0</v>
      </c>
      <c r="AF642" s="2" t="str">
        <f>IF(B642="Auto",'2012 BPTs'!BB138,D642&amp;E642&amp;"-"&amp;F642)</f>
        <v/>
      </c>
      <c r="AG642" s="2" t="str">
        <f>'2012 BPTs'!BC138</f>
        <v/>
      </c>
      <c r="AH642" s="2" t="str">
        <f>'2012 BPTs'!BD138</f>
        <v/>
      </c>
      <c r="AI642" s="2" t="str">
        <f>'2012 BPTs'!BE138</f>
        <v/>
      </c>
      <c r="AJ642" s="2" t="str">
        <f>'2012 BPTs'!BF138</f>
        <v/>
      </c>
      <c r="AK642" s="2" t="str">
        <f>'2012 BPTs'!BG138</f>
        <v/>
      </c>
      <c r="AL642" s="2" t="str">
        <f>'2012 BPTs'!BH138</f>
        <v/>
      </c>
      <c r="AM642" s="2" t="str">
        <f>'2012 BPTs'!BI138</f>
        <v/>
      </c>
      <c r="AO642" s="128">
        <f>'2012 BPTs'!AJ138*'2012 BPTs'!BK138</f>
        <v>0</v>
      </c>
      <c r="AP642" s="128">
        <f>'2012 BPTs'!AK138*'2012 BPTs'!BK138</f>
        <v>0</v>
      </c>
      <c r="AR642" s="5">
        <f>IF(B642="Auto",'2012 BPTs'!M138,J642)</f>
        <v>0</v>
      </c>
      <c r="AS642" s="5">
        <f>'2012 BPTs'!O138</f>
        <v>0</v>
      </c>
      <c r="AT642" s="5">
        <f>'2012 BPTs'!Q138</f>
        <v>0</v>
      </c>
      <c r="AU642" s="5">
        <f>'2012 BPTs'!S138</f>
        <v>0</v>
      </c>
      <c r="AV642" s="5">
        <f>'2012 BPTs'!U138</f>
        <v>0</v>
      </c>
      <c r="AW642" s="5">
        <f>'2012 BPTs'!W138</f>
        <v>0</v>
      </c>
      <c r="AX642" s="5">
        <f>'2012 BPTs'!Y138</f>
        <v>0</v>
      </c>
      <c r="AY642" s="5">
        <f>'2012 BPTs'!AA138</f>
        <v>0</v>
      </c>
      <c r="BA642" s="24">
        <f>IF(ISNA(VLOOKUP(AF642,'2010 BPTs'!$B$12:$BX$181,BA$3,FALSE)),0,VLOOKUP(AF642,'2010 BPTs'!$B$12:$BX$181,BA$3,FALSE))</f>
        <v>0</v>
      </c>
      <c r="BB642" s="24">
        <f>IF(ISNA(VLOOKUP(AG642,'2010 BPTs'!$B$12:$BX$181,BB$3,FALSE)),0,VLOOKUP(AG642,'2010 BPTs'!$B$12:$BX$181,BB$3,FALSE))</f>
        <v>0</v>
      </c>
      <c r="BC642" s="24">
        <f>IF(ISNA(VLOOKUP(AH642,'2010 BPTs'!$B$12:$BX$181,BC$3,FALSE)),0,VLOOKUP(AH642,'2010 BPTs'!$B$12:$BX$181,BC$3,FALSE))</f>
        <v>0</v>
      </c>
      <c r="BD642" s="24">
        <f>IF(ISNA(VLOOKUP(AI642,'2010 BPTs'!$B$12:$BX$181,BD$3,FALSE)),0,VLOOKUP(AI642,'2010 BPTs'!$B$12:$BX$181,BD$3,FALSE))</f>
        <v>0</v>
      </c>
      <c r="BE642" s="24">
        <f>IF(ISNA(VLOOKUP(AJ642,'2010 BPTs'!$B$12:$BX$181,BE$3,FALSE)),0,VLOOKUP(AJ642,'2010 BPTs'!$B$12:$BX$181,BE$3,FALSE))</f>
        <v>0</v>
      </c>
      <c r="BF642" s="24">
        <f>IF(ISNA(VLOOKUP(AK642,'2010 BPTs'!$B$12:$BX$181,BF$3,FALSE)),0,VLOOKUP(AK642,'2010 BPTs'!$B$12:$BX$181,BF$3,FALSE))</f>
        <v>0</v>
      </c>
      <c r="BG642" s="24">
        <f>IF(ISNA(VLOOKUP(AL642,'2010 BPTs'!$B$12:$BX$181,BG$3,FALSE)),0,VLOOKUP(AL642,'2010 BPTs'!$B$12:$BX$181,BG$3,FALSE))</f>
        <v>0</v>
      </c>
      <c r="BH642" s="24">
        <f>IF(ISNA(VLOOKUP(AM642,'2010 BPTs'!$B$12:$BX$181,BH$3,FALSE)),0,VLOOKUP(AM642,'2010 BPTs'!$B$12:$BX$181,BH$3,FALSE))</f>
        <v>0</v>
      </c>
      <c r="BJ642" s="24">
        <f>IF(ISNA(VLOOKUP(AF642,'2010 BPTs'!$B$12:$BX$181,BJ$3,FALSE)),0,VLOOKUP(AF642,'2010 BPTs'!$B$12:$BX$181,BJ$3,FALSE))</f>
        <v>0</v>
      </c>
      <c r="BK642" s="24">
        <f>IF(ISNA(VLOOKUP(AG642,'2010 BPTs'!$B$12:$BX$181,BK$3,FALSE)),0,VLOOKUP(AG642,'2010 BPTs'!$B$12:$BX$181,BK$3,FALSE))</f>
        <v>0</v>
      </c>
      <c r="BL642" s="24">
        <f>IF(ISNA(VLOOKUP(AH642,'2010 BPTs'!$B$12:$BX$181,BL$3,FALSE)),0,VLOOKUP(AH642,'2010 BPTs'!$B$12:$BX$181,BL$3,FALSE))</f>
        <v>0</v>
      </c>
      <c r="BM642" s="24">
        <f>IF(ISNA(VLOOKUP(AI642,'2010 BPTs'!$B$12:$BX$181,BM$3,FALSE)),0,VLOOKUP(AI642,'2010 BPTs'!$B$12:$BX$181,BM$3,FALSE))</f>
        <v>0</v>
      </c>
      <c r="BN642" s="24">
        <f>IF(ISNA(VLOOKUP(AJ642,'2010 BPTs'!$B$12:$BX$181,BN$3,FALSE)),0,VLOOKUP(AJ642,'2010 BPTs'!$B$12:$BX$181,BN$3,FALSE))</f>
        <v>0</v>
      </c>
      <c r="BO642" s="24">
        <f>IF(ISNA(VLOOKUP(AK642,'2010 BPTs'!$B$12:$BX$181,BO$3,FALSE)),0,VLOOKUP(AK642,'2010 BPTs'!$B$12:$BX$181,BO$3,FALSE))</f>
        <v>0</v>
      </c>
      <c r="BP642" s="24">
        <f>IF(ISNA(VLOOKUP(AL642,'2010 BPTs'!$B$12:$BX$181,BP$3,FALSE)),0,VLOOKUP(AL642,'2010 BPTs'!$B$12:$BX$181,BP$3,FALSE))</f>
        <v>0</v>
      </c>
      <c r="BQ642" s="24">
        <f>IF(ISNA(VLOOKUP(AM642,'2010 BPTs'!$B$12:$BX$181,BQ$3,FALSE)),0,VLOOKUP(AM642,'2010 BPTs'!$B$12:$BX$181,BQ$3,FALSE))</f>
        <v>0</v>
      </c>
      <c r="BS642" s="78">
        <f t="shared" si="187"/>
        <v>0</v>
      </c>
      <c r="BT642" s="68">
        <f t="shared" si="188"/>
        <v>0</v>
      </c>
      <c r="BU642" s="68">
        <f t="shared" si="189"/>
        <v>0</v>
      </c>
      <c r="BW642" s="24">
        <f>IF(ISNA(VLOOKUP(AF642,'2010 BPTs'!$B$12:$BX$181,BW$3,FALSE)),0,VLOOKUP(AF642,'2010 BPTs'!$B$12:$BX$181,BW$3,FALSE))</f>
        <v>0</v>
      </c>
      <c r="BX642" s="24">
        <f>IF(ISNA(VLOOKUP(AG642,'2010 BPTs'!$B$12:$BX$181,BX$3,FALSE)),0,VLOOKUP(AG642,'2010 BPTs'!$B$12:$BX$181,BX$3,FALSE))</f>
        <v>0</v>
      </c>
      <c r="BY642" s="24">
        <f>IF(ISNA(VLOOKUP(AH642,'2010 BPTs'!$B$12:$BX$181,BY$3,FALSE)),0,VLOOKUP(AH642,'2010 BPTs'!$B$12:$BX$181,BY$3,FALSE))</f>
        <v>0</v>
      </c>
      <c r="BZ642" s="24">
        <f>IF(ISNA(VLOOKUP(AI642,'2010 BPTs'!$B$12:$BX$181,BZ$3,FALSE)),0,VLOOKUP(AI642,'2010 BPTs'!$B$12:$BX$181,BZ$3,FALSE))</f>
        <v>0</v>
      </c>
      <c r="CA642" s="24">
        <f>IF(ISNA(VLOOKUP(AJ642,'2010 BPTs'!$B$12:$BX$181,CA$3,FALSE)),0,VLOOKUP(AJ642,'2010 BPTs'!$B$12:$BX$181,CA$3,FALSE))</f>
        <v>0</v>
      </c>
      <c r="CB642" s="24">
        <f>IF(ISNA(VLOOKUP(AK642,'2010 BPTs'!$B$12:$BX$181,CB$3,FALSE)),0,VLOOKUP(AK642,'2010 BPTs'!$B$12:$BX$181,CB$3,FALSE))</f>
        <v>0</v>
      </c>
      <c r="CC642" s="24">
        <f>IF(ISNA(VLOOKUP(AL642,'2010 BPTs'!$B$12:$BX$181,CC$3,FALSE)),0,VLOOKUP(AL642,'2010 BPTs'!$B$12:$BX$181,CC$3,FALSE))</f>
        <v>0</v>
      </c>
      <c r="CD642" s="24">
        <f>IF(ISNA(VLOOKUP(AM642,'2010 BPTs'!$B$12:$BX$181,CD$3,FALSE)),0,VLOOKUP(AM642,'2010 BPTs'!$B$12:$BX$181,CD$3,FALSE))</f>
        <v>0</v>
      </c>
      <c r="CF642" s="24">
        <f>IF(ISERROR(VLOOKUP(AF642,'2010 BPTs'!$B$12:$BX$181,CF$3,FALSE)/VLOOKUP(AF642,'2010 BPTs'!$B$12:$BX817,CF$3+3,FALSE)),0,VLOOKUP(AF642,'2010 BPTs'!$B$12:$BX$181,CF$3,FALSE)/VLOOKUP(AF642,'2010 BPTs'!$B$12:$BX817,CF$3+3,FALSE))</f>
        <v>0</v>
      </c>
      <c r="CG642" s="24">
        <f>IF(ISERROR(VLOOKUP(AG642,'2010 BPTs'!$B$12:$BX$181,CG$3,FALSE)/VLOOKUP(AG642,'2010 BPTs'!$B$12:$BX817,CG$3+3,FALSE)),0,VLOOKUP(AG642,'2010 BPTs'!$B$12:$BX$181,CG$3,FALSE)/VLOOKUP(AG642,'2010 BPTs'!$B$12:$BX817,CG$3+3,FALSE))</f>
        <v>0</v>
      </c>
      <c r="CH642" s="24">
        <f>IF(ISERROR(VLOOKUP(AH642,'2010 BPTs'!$B$12:$BX$181,CH$3,FALSE)/VLOOKUP(AH642,'2010 BPTs'!$B$12:$BX817,CH$3+3,FALSE)),0,VLOOKUP(AH642,'2010 BPTs'!$B$12:$BX$181,CH$3,FALSE)/VLOOKUP(AH642,'2010 BPTs'!$B$12:$BX817,CH$3+3,FALSE))</f>
        <v>0</v>
      </c>
      <c r="CI642" s="24">
        <f>IF(ISERROR(VLOOKUP(AI642,'2010 BPTs'!$B$12:$BX$181,CI$3,FALSE)/VLOOKUP(AI642,'2010 BPTs'!$B$12:$BX817,CI$3+3,FALSE)),0,VLOOKUP(AI642,'2010 BPTs'!$B$12:$BX$181,CI$3,FALSE)/VLOOKUP(AI642,'2010 BPTs'!$B$12:$BX817,CI$3+3,FALSE))</f>
        <v>0</v>
      </c>
      <c r="CJ642" s="24">
        <f>IF(ISERROR(VLOOKUP(AJ642,'2010 BPTs'!$B$12:$BX$181,CJ$3,FALSE)/VLOOKUP(AJ642,'2010 BPTs'!$B$12:$BX817,CJ$3+3,FALSE)),0,VLOOKUP(AJ642,'2010 BPTs'!$B$12:$BX$181,CJ$3,FALSE)/VLOOKUP(AJ642,'2010 BPTs'!$B$12:$BX817,CJ$3+3,FALSE))</f>
        <v>0</v>
      </c>
      <c r="CK642" s="24">
        <f>IF(ISERROR(VLOOKUP(AK642,'2010 BPTs'!$B$12:$BX$181,CK$3,FALSE)/VLOOKUP(AK642,'2010 BPTs'!$B$12:$BX817,CK$3+3,FALSE)),0,VLOOKUP(AK642,'2010 BPTs'!$B$12:$BX$181,CK$3,FALSE)/VLOOKUP(AK642,'2010 BPTs'!$B$12:$BX817,CK$3+3,FALSE))</f>
        <v>0</v>
      </c>
      <c r="CL642" s="24">
        <f>IF(ISERROR(VLOOKUP(AL642,'2010 BPTs'!$B$12:$BX$181,CL$3,FALSE)/VLOOKUP(AL642,'2010 BPTs'!$B$12:$BX817,CL$3+3,FALSE)),0,VLOOKUP(AL642,'2010 BPTs'!$B$12:$BX$181,CL$3,FALSE)/VLOOKUP(AL642,'2010 BPTs'!$B$12:$BX817,CL$3+3,FALSE))</f>
        <v>0</v>
      </c>
      <c r="CM642" s="24">
        <f>IF(ISERROR(VLOOKUP(AM642,'2010 BPTs'!$B$12:$BX$181,CM$3,FALSE)/VLOOKUP(AM642,'2010 BPTs'!$B$12:$BX817,CM$3+3,FALSE)),0,VLOOKUP(AM642,'2010 BPTs'!$B$12:$BX$181,CM$3,FALSE)/VLOOKUP(AM642,'2010 BPTs'!$B$12:$BX817,CM$3+3,FALSE))</f>
        <v>0</v>
      </c>
      <c r="CO642" s="24">
        <f>IF(ISERROR(VLOOKUP(AF642,'2010 BPTs'!$B$12:$BX$181,CO$3,FALSE)/VLOOKUP(AF642,'2010 BPTs'!$B$12:$BX817,CO$3+2,FALSE)),0,VLOOKUP(AF642,'2010 BPTs'!$B$12:$BX$181,CO$3,FALSE)/VLOOKUP(AF642,'2010 BPTs'!$B$12:$BX817,CO$3+2,FALSE))</f>
        <v>0</v>
      </c>
      <c r="CP642" s="24">
        <f>IF(ISERROR(VLOOKUP(AG642,'2010 BPTs'!$B$12:$BX$181,CP$3,FALSE)/VLOOKUP(AG642,'2010 BPTs'!$B$12:$BX817,CP$3+2,FALSE)),0,VLOOKUP(AG642,'2010 BPTs'!$B$12:$BX$181,CP$3,FALSE)/VLOOKUP(AG642,'2010 BPTs'!$B$12:$BX817,CP$3+2,FALSE))</f>
        <v>0</v>
      </c>
      <c r="CQ642" s="24">
        <f>IF(ISERROR(VLOOKUP(AH642,'2010 BPTs'!$B$12:$BX$181,CQ$3,FALSE)/VLOOKUP(AH642,'2010 BPTs'!$B$12:$BX817,CQ$3+2,FALSE)),0,VLOOKUP(AH642,'2010 BPTs'!$B$12:$BX$181,CQ$3,FALSE)/VLOOKUP(AH642,'2010 BPTs'!$B$12:$BX817,CQ$3+2,FALSE))</f>
        <v>0</v>
      </c>
      <c r="CR642" s="24">
        <f>IF(ISERROR(VLOOKUP(AI642,'2010 BPTs'!$B$12:$BX$181,CR$3,FALSE)/VLOOKUP(AI642,'2010 BPTs'!$B$12:$BX817,CR$3+2,FALSE)),0,VLOOKUP(AI642,'2010 BPTs'!$B$12:$BX$181,CR$3,FALSE)/VLOOKUP(AI642,'2010 BPTs'!$B$12:$BX817,CR$3+2,FALSE))</f>
        <v>0</v>
      </c>
      <c r="CS642" s="24">
        <f>IF(ISERROR(VLOOKUP(AJ642,'2010 BPTs'!$B$12:$BX$181,CS$3,FALSE)/VLOOKUP(AJ642,'2010 BPTs'!$B$12:$BX817,CS$3+2,FALSE)),0,VLOOKUP(AJ642,'2010 BPTs'!$B$12:$BX$181,CS$3,FALSE)/VLOOKUP(AJ642,'2010 BPTs'!$B$12:$BX817,CS$3+2,FALSE))</f>
        <v>0</v>
      </c>
      <c r="CT642" s="24">
        <f>IF(ISERROR(VLOOKUP(AK642,'2010 BPTs'!$B$12:$BX$181,CT$3,FALSE)/VLOOKUP(AK642,'2010 BPTs'!$B$12:$BX817,CT$3+2,FALSE)),0,VLOOKUP(AK642,'2010 BPTs'!$B$12:$BX$181,CT$3,FALSE)/VLOOKUP(AK642,'2010 BPTs'!$B$12:$BX817,CT$3+2,FALSE))</f>
        <v>0</v>
      </c>
      <c r="CU642" s="24">
        <f>IF(ISERROR(VLOOKUP(AL642,'2010 BPTs'!$B$12:$BX$181,CU$3,FALSE)/VLOOKUP(AL642,'2010 BPTs'!$B$12:$BX817,CU$3+2,FALSE)),0,VLOOKUP(AL642,'2010 BPTs'!$B$12:$BX$181,CU$3,FALSE)/VLOOKUP(AL642,'2010 BPTs'!$B$12:$BX817,CU$3+2,FALSE))</f>
        <v>0</v>
      </c>
      <c r="CV642" s="24">
        <f>IF(ISERROR(VLOOKUP(AM642,'2010 BPTs'!$B$12:$BX$181,CV$3,FALSE)/VLOOKUP(AM642,'2010 BPTs'!$B$12:$BX817,CV$3+2,FALSE)),0,VLOOKUP(AM642,'2010 BPTs'!$B$12:$BX$181,CV$3,FALSE)/VLOOKUP(AM642,'2010 BPTs'!$B$12:$BX817,CV$3+2,FALSE))</f>
        <v>0</v>
      </c>
      <c r="CX642" s="93">
        <f>'2012 BPTs'!BR138</f>
        <v>0</v>
      </c>
      <c r="CY642" s="93">
        <f>'2012 BPTs'!BS138</f>
        <v>0</v>
      </c>
    </row>
    <row r="643" spans="2:103" x14ac:dyDescent="0.2">
      <c r="B643" s="2" t="s">
        <v>213</v>
      </c>
      <c r="C643" s="2">
        <f>'2012 BPTs'!E139</f>
        <v>0</v>
      </c>
      <c r="D643" s="2">
        <f t="shared" si="179"/>
        <v>0</v>
      </c>
      <c r="E643" s="4">
        <f>'2012 BPTs'!F139</f>
        <v>0</v>
      </c>
      <c r="F643" s="88">
        <f>'2012 BPTs'!G139</f>
        <v>0</v>
      </c>
      <c r="G643" s="53">
        <f>'2012 BPTs'!I139</f>
        <v>0</v>
      </c>
      <c r="H643" s="88">
        <f>'2012 BPTs'!J139</f>
        <v>0</v>
      </c>
      <c r="I643" s="4">
        <f>'2012 BPTs'!K139</f>
        <v>0</v>
      </c>
      <c r="J643" s="5">
        <f>'2012 BPTs'!M139</f>
        <v>0</v>
      </c>
      <c r="K643" s="99">
        <f>'2012 BPTs'!BL139</f>
        <v>0</v>
      </c>
      <c r="L643" s="100">
        <f t="shared" si="191"/>
        <v>0</v>
      </c>
      <c r="M643" s="101">
        <f t="shared" si="180"/>
        <v>0</v>
      </c>
      <c r="N643" s="102">
        <f t="shared" si="183"/>
        <v>0</v>
      </c>
      <c r="O643" s="103">
        <f>'2012 BPTs'!BM139</f>
        <v>0</v>
      </c>
      <c r="P643" s="100">
        <f t="shared" si="192"/>
        <v>0</v>
      </c>
      <c r="Q643" s="101">
        <f t="shared" si="181"/>
        <v>0</v>
      </c>
      <c r="R643" s="104">
        <f t="shared" si="193"/>
        <v>0</v>
      </c>
      <c r="S643" s="105">
        <f t="shared" si="184"/>
        <v>0</v>
      </c>
      <c r="T643" s="104">
        <f t="shared" si="194"/>
        <v>0</v>
      </c>
      <c r="U643" s="121">
        <f>IF(K643=0,0,IF(B643="Manual",(S643-O643-AP643*(O643/(O643+Z643)))/S643,'2012 BPTs'!BP139))</f>
        <v>0</v>
      </c>
      <c r="V643" s="99">
        <f>'2012 BPTs'!BN139</f>
        <v>0</v>
      </c>
      <c r="W643" s="100">
        <f t="shared" si="190"/>
        <v>0</v>
      </c>
      <c r="X643" s="103">
        <f t="shared" si="182"/>
        <v>0</v>
      </c>
      <c r="Y643" s="102">
        <f t="shared" si="185"/>
        <v>0</v>
      </c>
      <c r="Z643" s="103">
        <f>'2012 BPTs'!BO139</f>
        <v>0</v>
      </c>
      <c r="AA643" s="104">
        <f t="shared" si="195"/>
        <v>0</v>
      </c>
      <c r="AB643" s="106">
        <f>IF(W643=0,0,IF(B643="Manual",(V643-Z643-AP643*(Z643/(Z643+O643)))/V643,'2012 BPTs'!BQ139))</f>
        <v>0</v>
      </c>
      <c r="AD643" s="2" t="str">
        <f t="shared" si="186"/>
        <v>00-0</v>
      </c>
      <c r="AE643" s="2">
        <f>'2012 BPTs'!BA139</f>
        <v>0</v>
      </c>
      <c r="AF643" s="2" t="str">
        <f>IF(B643="Auto",'2012 BPTs'!BB139,D643&amp;E643&amp;"-"&amp;F643)</f>
        <v/>
      </c>
      <c r="AG643" s="2" t="str">
        <f>'2012 BPTs'!BC139</f>
        <v/>
      </c>
      <c r="AH643" s="2" t="str">
        <f>'2012 BPTs'!BD139</f>
        <v/>
      </c>
      <c r="AI643" s="2" t="str">
        <f>'2012 BPTs'!BE139</f>
        <v/>
      </c>
      <c r="AJ643" s="2" t="str">
        <f>'2012 BPTs'!BF139</f>
        <v/>
      </c>
      <c r="AK643" s="2" t="str">
        <f>'2012 BPTs'!BG139</f>
        <v/>
      </c>
      <c r="AL643" s="2" t="str">
        <f>'2012 BPTs'!BH139</f>
        <v/>
      </c>
      <c r="AM643" s="2" t="str">
        <f>'2012 BPTs'!BI139</f>
        <v/>
      </c>
      <c r="AO643" s="128">
        <f>'2012 BPTs'!AJ139*'2012 BPTs'!BK139</f>
        <v>0</v>
      </c>
      <c r="AP643" s="128">
        <f>'2012 BPTs'!AK139*'2012 BPTs'!BK139</f>
        <v>0</v>
      </c>
      <c r="AR643" s="5">
        <f>IF(B643="Auto",'2012 BPTs'!M139,J643)</f>
        <v>0</v>
      </c>
      <c r="AS643" s="5">
        <f>'2012 BPTs'!O139</f>
        <v>0</v>
      </c>
      <c r="AT643" s="5">
        <f>'2012 BPTs'!Q139</f>
        <v>0</v>
      </c>
      <c r="AU643" s="5">
        <f>'2012 BPTs'!S139</f>
        <v>0</v>
      </c>
      <c r="AV643" s="5">
        <f>'2012 BPTs'!U139</f>
        <v>0</v>
      </c>
      <c r="AW643" s="5">
        <f>'2012 BPTs'!W139</f>
        <v>0</v>
      </c>
      <c r="AX643" s="5">
        <f>'2012 BPTs'!Y139</f>
        <v>0</v>
      </c>
      <c r="AY643" s="5">
        <f>'2012 BPTs'!AA139</f>
        <v>0</v>
      </c>
      <c r="BA643" s="24">
        <f>IF(ISNA(VLOOKUP(AF643,'2010 BPTs'!$B$12:$BX$181,BA$3,FALSE)),0,VLOOKUP(AF643,'2010 BPTs'!$B$12:$BX$181,BA$3,FALSE))</f>
        <v>0</v>
      </c>
      <c r="BB643" s="24">
        <f>IF(ISNA(VLOOKUP(AG643,'2010 BPTs'!$B$12:$BX$181,BB$3,FALSE)),0,VLOOKUP(AG643,'2010 BPTs'!$B$12:$BX$181,BB$3,FALSE))</f>
        <v>0</v>
      </c>
      <c r="BC643" s="24">
        <f>IF(ISNA(VLOOKUP(AH643,'2010 BPTs'!$B$12:$BX$181,BC$3,FALSE)),0,VLOOKUP(AH643,'2010 BPTs'!$B$12:$BX$181,BC$3,FALSE))</f>
        <v>0</v>
      </c>
      <c r="BD643" s="24">
        <f>IF(ISNA(VLOOKUP(AI643,'2010 BPTs'!$B$12:$BX$181,BD$3,FALSE)),0,VLOOKUP(AI643,'2010 BPTs'!$B$12:$BX$181,BD$3,FALSE))</f>
        <v>0</v>
      </c>
      <c r="BE643" s="24">
        <f>IF(ISNA(VLOOKUP(AJ643,'2010 BPTs'!$B$12:$BX$181,BE$3,FALSE)),0,VLOOKUP(AJ643,'2010 BPTs'!$B$12:$BX$181,BE$3,FALSE))</f>
        <v>0</v>
      </c>
      <c r="BF643" s="24">
        <f>IF(ISNA(VLOOKUP(AK643,'2010 BPTs'!$B$12:$BX$181,BF$3,FALSE)),0,VLOOKUP(AK643,'2010 BPTs'!$B$12:$BX$181,BF$3,FALSE))</f>
        <v>0</v>
      </c>
      <c r="BG643" s="24">
        <f>IF(ISNA(VLOOKUP(AL643,'2010 BPTs'!$B$12:$BX$181,BG$3,FALSE)),0,VLOOKUP(AL643,'2010 BPTs'!$B$12:$BX$181,BG$3,FALSE))</f>
        <v>0</v>
      </c>
      <c r="BH643" s="24">
        <f>IF(ISNA(VLOOKUP(AM643,'2010 BPTs'!$B$12:$BX$181,BH$3,FALSE)),0,VLOOKUP(AM643,'2010 BPTs'!$B$12:$BX$181,BH$3,FALSE))</f>
        <v>0</v>
      </c>
      <c r="BJ643" s="24">
        <f>IF(ISNA(VLOOKUP(AF643,'2010 BPTs'!$B$12:$BX$181,BJ$3,FALSE)),0,VLOOKUP(AF643,'2010 BPTs'!$B$12:$BX$181,BJ$3,FALSE))</f>
        <v>0</v>
      </c>
      <c r="BK643" s="24">
        <f>IF(ISNA(VLOOKUP(AG643,'2010 BPTs'!$B$12:$BX$181,BK$3,FALSE)),0,VLOOKUP(AG643,'2010 BPTs'!$B$12:$BX$181,BK$3,FALSE))</f>
        <v>0</v>
      </c>
      <c r="BL643" s="24">
        <f>IF(ISNA(VLOOKUP(AH643,'2010 BPTs'!$B$12:$BX$181,BL$3,FALSE)),0,VLOOKUP(AH643,'2010 BPTs'!$B$12:$BX$181,BL$3,FALSE))</f>
        <v>0</v>
      </c>
      <c r="BM643" s="24">
        <f>IF(ISNA(VLOOKUP(AI643,'2010 BPTs'!$B$12:$BX$181,BM$3,FALSE)),0,VLOOKUP(AI643,'2010 BPTs'!$B$12:$BX$181,BM$3,FALSE))</f>
        <v>0</v>
      </c>
      <c r="BN643" s="24">
        <f>IF(ISNA(VLOOKUP(AJ643,'2010 BPTs'!$B$12:$BX$181,BN$3,FALSE)),0,VLOOKUP(AJ643,'2010 BPTs'!$B$12:$BX$181,BN$3,FALSE))</f>
        <v>0</v>
      </c>
      <c r="BO643" s="24">
        <f>IF(ISNA(VLOOKUP(AK643,'2010 BPTs'!$B$12:$BX$181,BO$3,FALSE)),0,VLOOKUP(AK643,'2010 BPTs'!$B$12:$BX$181,BO$3,FALSE))</f>
        <v>0</v>
      </c>
      <c r="BP643" s="24">
        <f>IF(ISNA(VLOOKUP(AL643,'2010 BPTs'!$B$12:$BX$181,BP$3,FALSE)),0,VLOOKUP(AL643,'2010 BPTs'!$B$12:$BX$181,BP$3,FALSE))</f>
        <v>0</v>
      </c>
      <c r="BQ643" s="24">
        <f>IF(ISNA(VLOOKUP(AM643,'2010 BPTs'!$B$12:$BX$181,BQ$3,FALSE)),0,VLOOKUP(AM643,'2010 BPTs'!$B$12:$BX$181,BQ$3,FALSE))</f>
        <v>0</v>
      </c>
      <c r="BS643" s="78">
        <f t="shared" si="187"/>
        <v>0</v>
      </c>
      <c r="BT643" s="68">
        <f t="shared" si="188"/>
        <v>0</v>
      </c>
      <c r="BU643" s="68">
        <f t="shared" si="189"/>
        <v>0</v>
      </c>
      <c r="BW643" s="24">
        <f>IF(ISNA(VLOOKUP(AF643,'2010 BPTs'!$B$12:$BX$181,BW$3,FALSE)),0,VLOOKUP(AF643,'2010 BPTs'!$B$12:$BX$181,BW$3,FALSE))</f>
        <v>0</v>
      </c>
      <c r="BX643" s="24">
        <f>IF(ISNA(VLOOKUP(AG643,'2010 BPTs'!$B$12:$BX$181,BX$3,FALSE)),0,VLOOKUP(AG643,'2010 BPTs'!$B$12:$BX$181,BX$3,FALSE))</f>
        <v>0</v>
      </c>
      <c r="BY643" s="24">
        <f>IF(ISNA(VLOOKUP(AH643,'2010 BPTs'!$B$12:$BX$181,BY$3,FALSE)),0,VLOOKUP(AH643,'2010 BPTs'!$B$12:$BX$181,BY$3,FALSE))</f>
        <v>0</v>
      </c>
      <c r="BZ643" s="24">
        <f>IF(ISNA(VLOOKUP(AI643,'2010 BPTs'!$B$12:$BX$181,BZ$3,FALSE)),0,VLOOKUP(AI643,'2010 BPTs'!$B$12:$BX$181,BZ$3,FALSE))</f>
        <v>0</v>
      </c>
      <c r="CA643" s="24">
        <f>IF(ISNA(VLOOKUP(AJ643,'2010 BPTs'!$B$12:$BX$181,CA$3,FALSE)),0,VLOOKUP(AJ643,'2010 BPTs'!$B$12:$BX$181,CA$3,FALSE))</f>
        <v>0</v>
      </c>
      <c r="CB643" s="24">
        <f>IF(ISNA(VLOOKUP(AK643,'2010 BPTs'!$B$12:$BX$181,CB$3,FALSE)),0,VLOOKUP(AK643,'2010 BPTs'!$B$12:$BX$181,CB$3,FALSE))</f>
        <v>0</v>
      </c>
      <c r="CC643" s="24">
        <f>IF(ISNA(VLOOKUP(AL643,'2010 BPTs'!$B$12:$BX$181,CC$3,FALSE)),0,VLOOKUP(AL643,'2010 BPTs'!$B$12:$BX$181,CC$3,FALSE))</f>
        <v>0</v>
      </c>
      <c r="CD643" s="24">
        <f>IF(ISNA(VLOOKUP(AM643,'2010 BPTs'!$B$12:$BX$181,CD$3,FALSE)),0,VLOOKUP(AM643,'2010 BPTs'!$B$12:$BX$181,CD$3,FALSE))</f>
        <v>0</v>
      </c>
      <c r="CF643" s="24">
        <f>IF(ISERROR(VLOOKUP(AF643,'2010 BPTs'!$B$12:$BX$181,CF$3,FALSE)/VLOOKUP(AF643,'2010 BPTs'!$B$12:$BX818,CF$3+3,FALSE)),0,VLOOKUP(AF643,'2010 BPTs'!$B$12:$BX$181,CF$3,FALSE)/VLOOKUP(AF643,'2010 BPTs'!$B$12:$BX818,CF$3+3,FALSE))</f>
        <v>0</v>
      </c>
      <c r="CG643" s="24">
        <f>IF(ISERROR(VLOOKUP(AG643,'2010 BPTs'!$B$12:$BX$181,CG$3,FALSE)/VLOOKUP(AG643,'2010 BPTs'!$B$12:$BX818,CG$3+3,FALSE)),0,VLOOKUP(AG643,'2010 BPTs'!$B$12:$BX$181,CG$3,FALSE)/VLOOKUP(AG643,'2010 BPTs'!$B$12:$BX818,CG$3+3,FALSE))</f>
        <v>0</v>
      </c>
      <c r="CH643" s="24">
        <f>IF(ISERROR(VLOOKUP(AH643,'2010 BPTs'!$B$12:$BX$181,CH$3,FALSE)/VLOOKUP(AH643,'2010 BPTs'!$B$12:$BX818,CH$3+3,FALSE)),0,VLOOKUP(AH643,'2010 BPTs'!$B$12:$BX$181,CH$3,FALSE)/VLOOKUP(AH643,'2010 BPTs'!$B$12:$BX818,CH$3+3,FALSE))</f>
        <v>0</v>
      </c>
      <c r="CI643" s="24">
        <f>IF(ISERROR(VLOOKUP(AI643,'2010 BPTs'!$B$12:$BX$181,CI$3,FALSE)/VLOOKUP(AI643,'2010 BPTs'!$B$12:$BX818,CI$3+3,FALSE)),0,VLOOKUP(AI643,'2010 BPTs'!$B$12:$BX$181,CI$3,FALSE)/VLOOKUP(AI643,'2010 BPTs'!$B$12:$BX818,CI$3+3,FALSE))</f>
        <v>0</v>
      </c>
      <c r="CJ643" s="24">
        <f>IF(ISERROR(VLOOKUP(AJ643,'2010 BPTs'!$B$12:$BX$181,CJ$3,FALSE)/VLOOKUP(AJ643,'2010 BPTs'!$B$12:$BX818,CJ$3+3,FALSE)),0,VLOOKUP(AJ643,'2010 BPTs'!$B$12:$BX$181,CJ$3,FALSE)/VLOOKUP(AJ643,'2010 BPTs'!$B$12:$BX818,CJ$3+3,FALSE))</f>
        <v>0</v>
      </c>
      <c r="CK643" s="24">
        <f>IF(ISERROR(VLOOKUP(AK643,'2010 BPTs'!$B$12:$BX$181,CK$3,FALSE)/VLOOKUP(AK643,'2010 BPTs'!$B$12:$BX818,CK$3+3,FALSE)),0,VLOOKUP(AK643,'2010 BPTs'!$B$12:$BX$181,CK$3,FALSE)/VLOOKUP(AK643,'2010 BPTs'!$B$12:$BX818,CK$3+3,FALSE))</f>
        <v>0</v>
      </c>
      <c r="CL643" s="24">
        <f>IF(ISERROR(VLOOKUP(AL643,'2010 BPTs'!$B$12:$BX$181,CL$3,FALSE)/VLOOKUP(AL643,'2010 BPTs'!$B$12:$BX818,CL$3+3,FALSE)),0,VLOOKUP(AL643,'2010 BPTs'!$B$12:$BX$181,CL$3,FALSE)/VLOOKUP(AL643,'2010 BPTs'!$B$12:$BX818,CL$3+3,FALSE))</f>
        <v>0</v>
      </c>
      <c r="CM643" s="24">
        <f>IF(ISERROR(VLOOKUP(AM643,'2010 BPTs'!$B$12:$BX$181,CM$3,FALSE)/VLOOKUP(AM643,'2010 BPTs'!$B$12:$BX818,CM$3+3,FALSE)),0,VLOOKUP(AM643,'2010 BPTs'!$B$12:$BX$181,CM$3,FALSE)/VLOOKUP(AM643,'2010 BPTs'!$B$12:$BX818,CM$3+3,FALSE))</f>
        <v>0</v>
      </c>
      <c r="CO643" s="24">
        <f>IF(ISERROR(VLOOKUP(AF643,'2010 BPTs'!$B$12:$BX$181,CO$3,FALSE)/VLOOKUP(AF643,'2010 BPTs'!$B$12:$BX818,CO$3+2,FALSE)),0,VLOOKUP(AF643,'2010 BPTs'!$B$12:$BX$181,CO$3,FALSE)/VLOOKUP(AF643,'2010 BPTs'!$B$12:$BX818,CO$3+2,FALSE))</f>
        <v>0</v>
      </c>
      <c r="CP643" s="24">
        <f>IF(ISERROR(VLOOKUP(AG643,'2010 BPTs'!$B$12:$BX$181,CP$3,FALSE)/VLOOKUP(AG643,'2010 BPTs'!$B$12:$BX818,CP$3+2,FALSE)),0,VLOOKUP(AG643,'2010 BPTs'!$B$12:$BX$181,CP$3,FALSE)/VLOOKUP(AG643,'2010 BPTs'!$B$12:$BX818,CP$3+2,FALSE))</f>
        <v>0</v>
      </c>
      <c r="CQ643" s="24">
        <f>IF(ISERROR(VLOOKUP(AH643,'2010 BPTs'!$B$12:$BX$181,CQ$3,FALSE)/VLOOKUP(AH643,'2010 BPTs'!$B$12:$BX818,CQ$3+2,FALSE)),0,VLOOKUP(AH643,'2010 BPTs'!$B$12:$BX$181,CQ$3,FALSE)/VLOOKUP(AH643,'2010 BPTs'!$B$12:$BX818,CQ$3+2,FALSE))</f>
        <v>0</v>
      </c>
      <c r="CR643" s="24">
        <f>IF(ISERROR(VLOOKUP(AI643,'2010 BPTs'!$B$12:$BX$181,CR$3,FALSE)/VLOOKUP(AI643,'2010 BPTs'!$B$12:$BX818,CR$3+2,FALSE)),0,VLOOKUP(AI643,'2010 BPTs'!$B$12:$BX$181,CR$3,FALSE)/VLOOKUP(AI643,'2010 BPTs'!$B$12:$BX818,CR$3+2,FALSE))</f>
        <v>0</v>
      </c>
      <c r="CS643" s="24">
        <f>IF(ISERROR(VLOOKUP(AJ643,'2010 BPTs'!$B$12:$BX$181,CS$3,FALSE)/VLOOKUP(AJ643,'2010 BPTs'!$B$12:$BX818,CS$3+2,FALSE)),0,VLOOKUP(AJ643,'2010 BPTs'!$B$12:$BX$181,CS$3,FALSE)/VLOOKUP(AJ643,'2010 BPTs'!$B$12:$BX818,CS$3+2,FALSE))</f>
        <v>0</v>
      </c>
      <c r="CT643" s="24">
        <f>IF(ISERROR(VLOOKUP(AK643,'2010 BPTs'!$B$12:$BX$181,CT$3,FALSE)/VLOOKUP(AK643,'2010 BPTs'!$B$12:$BX818,CT$3+2,FALSE)),0,VLOOKUP(AK643,'2010 BPTs'!$B$12:$BX$181,CT$3,FALSE)/VLOOKUP(AK643,'2010 BPTs'!$B$12:$BX818,CT$3+2,FALSE))</f>
        <v>0</v>
      </c>
      <c r="CU643" s="24">
        <f>IF(ISERROR(VLOOKUP(AL643,'2010 BPTs'!$B$12:$BX$181,CU$3,FALSE)/VLOOKUP(AL643,'2010 BPTs'!$B$12:$BX818,CU$3+2,FALSE)),0,VLOOKUP(AL643,'2010 BPTs'!$B$12:$BX$181,CU$3,FALSE)/VLOOKUP(AL643,'2010 BPTs'!$B$12:$BX818,CU$3+2,FALSE))</f>
        <v>0</v>
      </c>
      <c r="CV643" s="24">
        <f>IF(ISERROR(VLOOKUP(AM643,'2010 BPTs'!$B$12:$BX$181,CV$3,FALSE)/VLOOKUP(AM643,'2010 BPTs'!$B$12:$BX818,CV$3+2,FALSE)),0,VLOOKUP(AM643,'2010 BPTs'!$B$12:$BX$181,CV$3,FALSE)/VLOOKUP(AM643,'2010 BPTs'!$B$12:$BX818,CV$3+2,FALSE))</f>
        <v>0</v>
      </c>
      <c r="CX643" s="93">
        <f>'2012 BPTs'!BR139</f>
        <v>0</v>
      </c>
      <c r="CY643" s="93">
        <f>'2012 BPTs'!BS139</f>
        <v>0</v>
      </c>
    </row>
    <row r="644" spans="2:103" x14ac:dyDescent="0.2">
      <c r="B644" s="2" t="s">
        <v>213</v>
      </c>
      <c r="C644" s="2">
        <f>'2012 BPTs'!E140</f>
        <v>0</v>
      </c>
      <c r="D644" s="2">
        <f t="shared" ref="D644:D688" si="196">IFERROR(MAX(C644-2,0),"")</f>
        <v>0</v>
      </c>
      <c r="E644" s="4">
        <f>'2012 BPTs'!F140</f>
        <v>0</v>
      </c>
      <c r="F644" s="88">
        <f>'2012 BPTs'!G140</f>
        <v>0</v>
      </c>
      <c r="G644" s="53">
        <f>'2012 BPTs'!I140</f>
        <v>0</v>
      </c>
      <c r="H644" s="88">
        <f>'2012 BPTs'!J140</f>
        <v>0</v>
      </c>
      <c r="I644" s="4">
        <f>'2012 BPTs'!K140</f>
        <v>0</v>
      </c>
      <c r="J644" s="5">
        <f>'2012 BPTs'!M140</f>
        <v>0</v>
      </c>
      <c r="K644" s="99">
        <f>'2012 BPTs'!BL140</f>
        <v>0</v>
      </c>
      <c r="L644" s="100">
        <f t="shared" si="191"/>
        <v>0</v>
      </c>
      <c r="M644" s="101">
        <f t="shared" ref="M644:M688" si="197">K644*L644</f>
        <v>0</v>
      </c>
      <c r="N644" s="102">
        <f t="shared" si="183"/>
        <v>0</v>
      </c>
      <c r="O644" s="103">
        <f>'2012 BPTs'!BM140</f>
        <v>0</v>
      </c>
      <c r="P644" s="100">
        <f t="shared" si="192"/>
        <v>0</v>
      </c>
      <c r="Q644" s="101">
        <f t="shared" ref="Q644:Q688" si="198">IF(P644=0,0,O644/P644)</f>
        <v>0</v>
      </c>
      <c r="R644" s="104">
        <f t="shared" si="193"/>
        <v>0</v>
      </c>
      <c r="S644" s="105">
        <f t="shared" si="184"/>
        <v>0</v>
      </c>
      <c r="T644" s="104">
        <f t="shared" si="194"/>
        <v>0</v>
      </c>
      <c r="U644" s="121">
        <f>IF(K644=0,0,IF(B644="Manual",(S644-O644-AP644*(O644/(O644+Z644)))/S644,'2012 BPTs'!BP140))</f>
        <v>0</v>
      </c>
      <c r="V644" s="99">
        <f>'2012 BPTs'!BN140</f>
        <v>0</v>
      </c>
      <c r="W644" s="100">
        <f t="shared" si="190"/>
        <v>0</v>
      </c>
      <c r="X644" s="103">
        <f t="shared" ref="X644:X688" si="199">V644*W644</f>
        <v>0</v>
      </c>
      <c r="Y644" s="102">
        <f t="shared" si="185"/>
        <v>0</v>
      </c>
      <c r="Z644" s="103">
        <f>'2012 BPTs'!BO140</f>
        <v>0</v>
      </c>
      <c r="AA644" s="104">
        <f t="shared" si="195"/>
        <v>0</v>
      </c>
      <c r="AB644" s="106">
        <f>IF(W644=0,0,IF(B644="Manual",(V644-Z644-AP644*(Z644/(Z644+O644)))/V644,'2012 BPTs'!BQ140))</f>
        <v>0</v>
      </c>
      <c r="AD644" s="2" t="str">
        <f t="shared" si="186"/>
        <v>00-0</v>
      </c>
      <c r="AE644" s="2">
        <f>'2012 BPTs'!BA140</f>
        <v>0</v>
      </c>
      <c r="AF644" s="2" t="str">
        <f>IF(B644="Auto",'2012 BPTs'!BB140,D644&amp;E644&amp;"-"&amp;F644)</f>
        <v/>
      </c>
      <c r="AG644" s="2" t="str">
        <f>'2012 BPTs'!BC140</f>
        <v/>
      </c>
      <c r="AH644" s="2" t="str">
        <f>'2012 BPTs'!BD140</f>
        <v/>
      </c>
      <c r="AI644" s="2" t="str">
        <f>'2012 BPTs'!BE140</f>
        <v/>
      </c>
      <c r="AJ644" s="2" t="str">
        <f>'2012 BPTs'!BF140</f>
        <v/>
      </c>
      <c r="AK644" s="2" t="str">
        <f>'2012 BPTs'!BG140</f>
        <v/>
      </c>
      <c r="AL644" s="2" t="str">
        <f>'2012 BPTs'!BH140</f>
        <v/>
      </c>
      <c r="AM644" s="2" t="str">
        <f>'2012 BPTs'!BI140</f>
        <v/>
      </c>
      <c r="AO644" s="128">
        <f>'2012 BPTs'!AJ140*'2012 BPTs'!BK140</f>
        <v>0</v>
      </c>
      <c r="AP644" s="128">
        <f>'2012 BPTs'!AK140*'2012 BPTs'!BK140</f>
        <v>0</v>
      </c>
      <c r="AR644" s="5">
        <f>IF(B644="Auto",'2012 BPTs'!M140,J644)</f>
        <v>0</v>
      </c>
      <c r="AS644" s="5">
        <f>'2012 BPTs'!O140</f>
        <v>0</v>
      </c>
      <c r="AT644" s="5">
        <f>'2012 BPTs'!Q140</f>
        <v>0</v>
      </c>
      <c r="AU644" s="5">
        <f>'2012 BPTs'!S140</f>
        <v>0</v>
      </c>
      <c r="AV644" s="5">
        <f>'2012 BPTs'!U140</f>
        <v>0</v>
      </c>
      <c r="AW644" s="5">
        <f>'2012 BPTs'!W140</f>
        <v>0</v>
      </c>
      <c r="AX644" s="5">
        <f>'2012 BPTs'!Y140</f>
        <v>0</v>
      </c>
      <c r="AY644" s="5">
        <f>'2012 BPTs'!AA140</f>
        <v>0</v>
      </c>
      <c r="BA644" s="24">
        <f>IF(ISNA(VLOOKUP(AF644,'2010 BPTs'!$B$12:$BX$181,BA$3,FALSE)),0,VLOOKUP(AF644,'2010 BPTs'!$B$12:$BX$181,BA$3,FALSE))</f>
        <v>0</v>
      </c>
      <c r="BB644" s="24">
        <f>IF(ISNA(VLOOKUP(AG644,'2010 BPTs'!$B$12:$BX$181,BB$3,FALSE)),0,VLOOKUP(AG644,'2010 BPTs'!$B$12:$BX$181,BB$3,FALSE))</f>
        <v>0</v>
      </c>
      <c r="BC644" s="24">
        <f>IF(ISNA(VLOOKUP(AH644,'2010 BPTs'!$B$12:$BX$181,BC$3,FALSE)),0,VLOOKUP(AH644,'2010 BPTs'!$B$12:$BX$181,BC$3,FALSE))</f>
        <v>0</v>
      </c>
      <c r="BD644" s="24">
        <f>IF(ISNA(VLOOKUP(AI644,'2010 BPTs'!$B$12:$BX$181,BD$3,FALSE)),0,VLOOKUP(AI644,'2010 BPTs'!$B$12:$BX$181,BD$3,FALSE))</f>
        <v>0</v>
      </c>
      <c r="BE644" s="24">
        <f>IF(ISNA(VLOOKUP(AJ644,'2010 BPTs'!$B$12:$BX$181,BE$3,FALSE)),0,VLOOKUP(AJ644,'2010 BPTs'!$B$12:$BX$181,BE$3,FALSE))</f>
        <v>0</v>
      </c>
      <c r="BF644" s="24">
        <f>IF(ISNA(VLOOKUP(AK644,'2010 BPTs'!$B$12:$BX$181,BF$3,FALSE)),0,VLOOKUP(AK644,'2010 BPTs'!$B$12:$BX$181,BF$3,FALSE))</f>
        <v>0</v>
      </c>
      <c r="BG644" s="24">
        <f>IF(ISNA(VLOOKUP(AL644,'2010 BPTs'!$B$12:$BX$181,BG$3,FALSE)),0,VLOOKUP(AL644,'2010 BPTs'!$B$12:$BX$181,BG$3,FALSE))</f>
        <v>0</v>
      </c>
      <c r="BH644" s="24">
        <f>IF(ISNA(VLOOKUP(AM644,'2010 BPTs'!$B$12:$BX$181,BH$3,FALSE)),0,VLOOKUP(AM644,'2010 BPTs'!$B$12:$BX$181,BH$3,FALSE))</f>
        <v>0</v>
      </c>
      <c r="BJ644" s="24">
        <f>IF(ISNA(VLOOKUP(AF644,'2010 BPTs'!$B$12:$BX$181,BJ$3,FALSE)),0,VLOOKUP(AF644,'2010 BPTs'!$B$12:$BX$181,BJ$3,FALSE))</f>
        <v>0</v>
      </c>
      <c r="BK644" s="24">
        <f>IF(ISNA(VLOOKUP(AG644,'2010 BPTs'!$B$12:$BX$181,BK$3,FALSE)),0,VLOOKUP(AG644,'2010 BPTs'!$B$12:$BX$181,BK$3,FALSE))</f>
        <v>0</v>
      </c>
      <c r="BL644" s="24">
        <f>IF(ISNA(VLOOKUP(AH644,'2010 BPTs'!$B$12:$BX$181,BL$3,FALSE)),0,VLOOKUP(AH644,'2010 BPTs'!$B$12:$BX$181,BL$3,FALSE))</f>
        <v>0</v>
      </c>
      <c r="BM644" s="24">
        <f>IF(ISNA(VLOOKUP(AI644,'2010 BPTs'!$B$12:$BX$181,BM$3,FALSE)),0,VLOOKUP(AI644,'2010 BPTs'!$B$12:$BX$181,BM$3,FALSE))</f>
        <v>0</v>
      </c>
      <c r="BN644" s="24">
        <f>IF(ISNA(VLOOKUP(AJ644,'2010 BPTs'!$B$12:$BX$181,BN$3,FALSE)),0,VLOOKUP(AJ644,'2010 BPTs'!$B$12:$BX$181,BN$3,FALSE))</f>
        <v>0</v>
      </c>
      <c r="BO644" s="24">
        <f>IF(ISNA(VLOOKUP(AK644,'2010 BPTs'!$B$12:$BX$181,BO$3,FALSE)),0,VLOOKUP(AK644,'2010 BPTs'!$B$12:$BX$181,BO$3,FALSE))</f>
        <v>0</v>
      </c>
      <c r="BP644" s="24">
        <f>IF(ISNA(VLOOKUP(AL644,'2010 BPTs'!$B$12:$BX$181,BP$3,FALSE)),0,VLOOKUP(AL644,'2010 BPTs'!$B$12:$BX$181,BP$3,FALSE))</f>
        <v>0</v>
      </c>
      <c r="BQ644" s="24">
        <f>IF(ISNA(VLOOKUP(AM644,'2010 BPTs'!$B$12:$BX$181,BQ$3,FALSE)),0,VLOOKUP(AM644,'2010 BPTs'!$B$12:$BX$181,BQ$3,FALSE))</f>
        <v>0</v>
      </c>
      <c r="BS644" s="78">
        <f t="shared" si="187"/>
        <v>0</v>
      </c>
      <c r="BT644" s="68">
        <f t="shared" si="188"/>
        <v>0</v>
      </c>
      <c r="BU644" s="68">
        <f t="shared" si="189"/>
        <v>0</v>
      </c>
      <c r="BW644" s="24">
        <f>IF(ISNA(VLOOKUP(AF644,'2010 BPTs'!$B$12:$BX$181,BW$3,FALSE)),0,VLOOKUP(AF644,'2010 BPTs'!$B$12:$BX$181,BW$3,FALSE))</f>
        <v>0</v>
      </c>
      <c r="BX644" s="24">
        <f>IF(ISNA(VLOOKUP(AG644,'2010 BPTs'!$B$12:$BX$181,BX$3,FALSE)),0,VLOOKUP(AG644,'2010 BPTs'!$B$12:$BX$181,BX$3,FALSE))</f>
        <v>0</v>
      </c>
      <c r="BY644" s="24">
        <f>IF(ISNA(VLOOKUP(AH644,'2010 BPTs'!$B$12:$BX$181,BY$3,FALSE)),0,VLOOKUP(AH644,'2010 BPTs'!$B$12:$BX$181,BY$3,FALSE))</f>
        <v>0</v>
      </c>
      <c r="BZ644" s="24">
        <f>IF(ISNA(VLOOKUP(AI644,'2010 BPTs'!$B$12:$BX$181,BZ$3,FALSE)),0,VLOOKUP(AI644,'2010 BPTs'!$B$12:$BX$181,BZ$3,FALSE))</f>
        <v>0</v>
      </c>
      <c r="CA644" s="24">
        <f>IF(ISNA(VLOOKUP(AJ644,'2010 BPTs'!$B$12:$BX$181,CA$3,FALSE)),0,VLOOKUP(AJ644,'2010 BPTs'!$B$12:$BX$181,CA$3,FALSE))</f>
        <v>0</v>
      </c>
      <c r="CB644" s="24">
        <f>IF(ISNA(VLOOKUP(AK644,'2010 BPTs'!$B$12:$BX$181,CB$3,FALSE)),0,VLOOKUP(AK644,'2010 BPTs'!$B$12:$BX$181,CB$3,FALSE))</f>
        <v>0</v>
      </c>
      <c r="CC644" s="24">
        <f>IF(ISNA(VLOOKUP(AL644,'2010 BPTs'!$B$12:$BX$181,CC$3,FALSE)),0,VLOOKUP(AL644,'2010 BPTs'!$B$12:$BX$181,CC$3,FALSE))</f>
        <v>0</v>
      </c>
      <c r="CD644" s="24">
        <f>IF(ISNA(VLOOKUP(AM644,'2010 BPTs'!$B$12:$BX$181,CD$3,FALSE)),0,VLOOKUP(AM644,'2010 BPTs'!$B$12:$BX$181,CD$3,FALSE))</f>
        <v>0</v>
      </c>
      <c r="CF644" s="24">
        <f>IF(ISERROR(VLOOKUP(AF644,'2010 BPTs'!$B$12:$BX$181,CF$3,FALSE)/VLOOKUP(AF644,'2010 BPTs'!$B$12:$BX819,CF$3+3,FALSE)),0,VLOOKUP(AF644,'2010 BPTs'!$B$12:$BX$181,CF$3,FALSE)/VLOOKUP(AF644,'2010 BPTs'!$B$12:$BX819,CF$3+3,FALSE))</f>
        <v>0</v>
      </c>
      <c r="CG644" s="24">
        <f>IF(ISERROR(VLOOKUP(AG644,'2010 BPTs'!$B$12:$BX$181,CG$3,FALSE)/VLOOKUP(AG644,'2010 BPTs'!$B$12:$BX819,CG$3+3,FALSE)),0,VLOOKUP(AG644,'2010 BPTs'!$B$12:$BX$181,CG$3,FALSE)/VLOOKUP(AG644,'2010 BPTs'!$B$12:$BX819,CG$3+3,FALSE))</f>
        <v>0</v>
      </c>
      <c r="CH644" s="24">
        <f>IF(ISERROR(VLOOKUP(AH644,'2010 BPTs'!$B$12:$BX$181,CH$3,FALSE)/VLOOKUP(AH644,'2010 BPTs'!$B$12:$BX819,CH$3+3,FALSE)),0,VLOOKUP(AH644,'2010 BPTs'!$B$12:$BX$181,CH$3,FALSE)/VLOOKUP(AH644,'2010 BPTs'!$B$12:$BX819,CH$3+3,FALSE))</f>
        <v>0</v>
      </c>
      <c r="CI644" s="24">
        <f>IF(ISERROR(VLOOKUP(AI644,'2010 BPTs'!$B$12:$BX$181,CI$3,FALSE)/VLOOKUP(AI644,'2010 BPTs'!$B$12:$BX819,CI$3+3,FALSE)),0,VLOOKUP(AI644,'2010 BPTs'!$B$12:$BX$181,CI$3,FALSE)/VLOOKUP(AI644,'2010 BPTs'!$B$12:$BX819,CI$3+3,FALSE))</f>
        <v>0</v>
      </c>
      <c r="CJ644" s="24">
        <f>IF(ISERROR(VLOOKUP(AJ644,'2010 BPTs'!$B$12:$BX$181,CJ$3,FALSE)/VLOOKUP(AJ644,'2010 BPTs'!$B$12:$BX819,CJ$3+3,FALSE)),0,VLOOKUP(AJ644,'2010 BPTs'!$B$12:$BX$181,CJ$3,FALSE)/VLOOKUP(AJ644,'2010 BPTs'!$B$12:$BX819,CJ$3+3,FALSE))</f>
        <v>0</v>
      </c>
      <c r="CK644" s="24">
        <f>IF(ISERROR(VLOOKUP(AK644,'2010 BPTs'!$B$12:$BX$181,CK$3,FALSE)/VLOOKUP(AK644,'2010 BPTs'!$B$12:$BX819,CK$3+3,FALSE)),0,VLOOKUP(AK644,'2010 BPTs'!$B$12:$BX$181,CK$3,FALSE)/VLOOKUP(AK644,'2010 BPTs'!$B$12:$BX819,CK$3+3,FALSE))</f>
        <v>0</v>
      </c>
      <c r="CL644" s="24">
        <f>IF(ISERROR(VLOOKUP(AL644,'2010 BPTs'!$B$12:$BX$181,CL$3,FALSE)/VLOOKUP(AL644,'2010 BPTs'!$B$12:$BX819,CL$3+3,FALSE)),0,VLOOKUP(AL644,'2010 BPTs'!$B$12:$BX$181,CL$3,FALSE)/VLOOKUP(AL644,'2010 BPTs'!$B$12:$BX819,CL$3+3,FALSE))</f>
        <v>0</v>
      </c>
      <c r="CM644" s="24">
        <f>IF(ISERROR(VLOOKUP(AM644,'2010 BPTs'!$B$12:$BX$181,CM$3,FALSE)/VLOOKUP(AM644,'2010 BPTs'!$B$12:$BX819,CM$3+3,FALSE)),0,VLOOKUP(AM644,'2010 BPTs'!$B$12:$BX$181,CM$3,FALSE)/VLOOKUP(AM644,'2010 BPTs'!$B$12:$BX819,CM$3+3,FALSE))</f>
        <v>0</v>
      </c>
      <c r="CO644" s="24">
        <f>IF(ISERROR(VLOOKUP(AF644,'2010 BPTs'!$B$12:$BX$181,CO$3,FALSE)/VLOOKUP(AF644,'2010 BPTs'!$B$12:$BX819,CO$3+2,FALSE)),0,VLOOKUP(AF644,'2010 BPTs'!$B$12:$BX$181,CO$3,FALSE)/VLOOKUP(AF644,'2010 BPTs'!$B$12:$BX819,CO$3+2,FALSE))</f>
        <v>0</v>
      </c>
      <c r="CP644" s="24">
        <f>IF(ISERROR(VLOOKUP(AG644,'2010 BPTs'!$B$12:$BX$181,CP$3,FALSE)/VLOOKUP(AG644,'2010 BPTs'!$B$12:$BX819,CP$3+2,FALSE)),0,VLOOKUP(AG644,'2010 BPTs'!$B$12:$BX$181,CP$3,FALSE)/VLOOKUP(AG644,'2010 BPTs'!$B$12:$BX819,CP$3+2,FALSE))</f>
        <v>0</v>
      </c>
      <c r="CQ644" s="24">
        <f>IF(ISERROR(VLOOKUP(AH644,'2010 BPTs'!$B$12:$BX$181,CQ$3,FALSE)/VLOOKUP(AH644,'2010 BPTs'!$B$12:$BX819,CQ$3+2,FALSE)),0,VLOOKUP(AH644,'2010 BPTs'!$B$12:$BX$181,CQ$3,FALSE)/VLOOKUP(AH644,'2010 BPTs'!$B$12:$BX819,CQ$3+2,FALSE))</f>
        <v>0</v>
      </c>
      <c r="CR644" s="24">
        <f>IF(ISERROR(VLOOKUP(AI644,'2010 BPTs'!$B$12:$BX$181,CR$3,FALSE)/VLOOKUP(AI644,'2010 BPTs'!$B$12:$BX819,CR$3+2,FALSE)),0,VLOOKUP(AI644,'2010 BPTs'!$B$12:$BX$181,CR$3,FALSE)/VLOOKUP(AI644,'2010 BPTs'!$B$12:$BX819,CR$3+2,FALSE))</f>
        <v>0</v>
      </c>
      <c r="CS644" s="24">
        <f>IF(ISERROR(VLOOKUP(AJ644,'2010 BPTs'!$B$12:$BX$181,CS$3,FALSE)/VLOOKUP(AJ644,'2010 BPTs'!$B$12:$BX819,CS$3+2,FALSE)),0,VLOOKUP(AJ644,'2010 BPTs'!$B$12:$BX$181,CS$3,FALSE)/VLOOKUP(AJ644,'2010 BPTs'!$B$12:$BX819,CS$3+2,FALSE))</f>
        <v>0</v>
      </c>
      <c r="CT644" s="24">
        <f>IF(ISERROR(VLOOKUP(AK644,'2010 BPTs'!$B$12:$BX$181,CT$3,FALSE)/VLOOKUP(AK644,'2010 BPTs'!$B$12:$BX819,CT$3+2,FALSE)),0,VLOOKUP(AK644,'2010 BPTs'!$B$12:$BX$181,CT$3,FALSE)/VLOOKUP(AK644,'2010 BPTs'!$B$12:$BX819,CT$3+2,FALSE))</f>
        <v>0</v>
      </c>
      <c r="CU644" s="24">
        <f>IF(ISERROR(VLOOKUP(AL644,'2010 BPTs'!$B$12:$BX$181,CU$3,FALSE)/VLOOKUP(AL644,'2010 BPTs'!$B$12:$BX819,CU$3+2,FALSE)),0,VLOOKUP(AL644,'2010 BPTs'!$B$12:$BX$181,CU$3,FALSE)/VLOOKUP(AL644,'2010 BPTs'!$B$12:$BX819,CU$3+2,FALSE))</f>
        <v>0</v>
      </c>
      <c r="CV644" s="24">
        <f>IF(ISERROR(VLOOKUP(AM644,'2010 BPTs'!$B$12:$BX$181,CV$3,FALSE)/VLOOKUP(AM644,'2010 BPTs'!$B$12:$BX819,CV$3+2,FALSE)),0,VLOOKUP(AM644,'2010 BPTs'!$B$12:$BX$181,CV$3,FALSE)/VLOOKUP(AM644,'2010 BPTs'!$B$12:$BX819,CV$3+2,FALSE))</f>
        <v>0</v>
      </c>
      <c r="CX644" s="93">
        <f>'2012 BPTs'!BR140</f>
        <v>0</v>
      </c>
      <c r="CY644" s="93">
        <f>'2012 BPTs'!BS140</f>
        <v>0</v>
      </c>
    </row>
    <row r="645" spans="2:103" x14ac:dyDescent="0.2">
      <c r="B645" s="2" t="s">
        <v>213</v>
      </c>
      <c r="C645" s="2">
        <f>'2012 BPTs'!E141</f>
        <v>0</v>
      </c>
      <c r="D645" s="2">
        <f t="shared" si="196"/>
        <v>0</v>
      </c>
      <c r="E645" s="4">
        <f>'2012 BPTs'!F141</f>
        <v>0</v>
      </c>
      <c r="F645" s="88">
        <f>'2012 BPTs'!G141</f>
        <v>0</v>
      </c>
      <c r="G645" s="53">
        <f>'2012 BPTs'!I141</f>
        <v>0</v>
      </c>
      <c r="H645" s="88">
        <f>'2012 BPTs'!J141</f>
        <v>0</v>
      </c>
      <c r="I645" s="4">
        <f>'2012 BPTs'!K141</f>
        <v>0</v>
      </c>
      <c r="J645" s="5">
        <f>'2012 BPTs'!M141</f>
        <v>0</v>
      </c>
      <c r="K645" s="99">
        <f>'2012 BPTs'!BL141</f>
        <v>0</v>
      </c>
      <c r="L645" s="100">
        <f t="shared" si="191"/>
        <v>0</v>
      </c>
      <c r="M645" s="101">
        <f t="shared" si="197"/>
        <v>0</v>
      </c>
      <c r="N645" s="102">
        <f t="shared" si="183"/>
        <v>0</v>
      </c>
      <c r="O645" s="103">
        <f>'2012 BPTs'!BM141</f>
        <v>0</v>
      </c>
      <c r="P645" s="100">
        <f t="shared" si="192"/>
        <v>0</v>
      </c>
      <c r="Q645" s="101">
        <f t="shared" si="198"/>
        <v>0</v>
      </c>
      <c r="R645" s="104">
        <f t="shared" si="193"/>
        <v>0</v>
      </c>
      <c r="S645" s="105">
        <f t="shared" si="184"/>
        <v>0</v>
      </c>
      <c r="T645" s="104">
        <f t="shared" si="194"/>
        <v>0</v>
      </c>
      <c r="U645" s="121">
        <f>IF(K645=0,0,IF(B645="Manual",(S645-O645-AP645*(O645/(O645+Z645)))/S645,'2012 BPTs'!BP141))</f>
        <v>0</v>
      </c>
      <c r="V645" s="99">
        <f>'2012 BPTs'!BN141</f>
        <v>0</v>
      </c>
      <c r="W645" s="100">
        <f t="shared" si="190"/>
        <v>0</v>
      </c>
      <c r="X645" s="103">
        <f t="shared" si="199"/>
        <v>0</v>
      </c>
      <c r="Y645" s="102">
        <f t="shared" si="185"/>
        <v>0</v>
      </c>
      <c r="Z645" s="103">
        <f>'2012 BPTs'!BO141</f>
        <v>0</v>
      </c>
      <c r="AA645" s="104">
        <f t="shared" si="195"/>
        <v>0</v>
      </c>
      <c r="AB645" s="106">
        <f>IF(W645=0,0,IF(B645="Manual",(V645-Z645-AP645*(Z645/(Z645+O645)))/V645,'2012 BPTs'!BQ141))</f>
        <v>0</v>
      </c>
      <c r="AD645" s="2" t="str">
        <f t="shared" si="186"/>
        <v>00-0</v>
      </c>
      <c r="AE645" s="2">
        <f>'2012 BPTs'!BA141</f>
        <v>0</v>
      </c>
      <c r="AF645" s="2" t="str">
        <f>IF(B645="Auto",'2012 BPTs'!BB141,D645&amp;E645&amp;"-"&amp;F645)</f>
        <v/>
      </c>
      <c r="AG645" s="2" t="str">
        <f>'2012 BPTs'!BC141</f>
        <v/>
      </c>
      <c r="AH645" s="2" t="str">
        <f>'2012 BPTs'!BD141</f>
        <v/>
      </c>
      <c r="AI645" s="2" t="str">
        <f>'2012 BPTs'!BE141</f>
        <v/>
      </c>
      <c r="AJ645" s="2" t="str">
        <f>'2012 BPTs'!BF141</f>
        <v/>
      </c>
      <c r="AK645" s="2" t="str">
        <f>'2012 BPTs'!BG141</f>
        <v/>
      </c>
      <c r="AL645" s="2" t="str">
        <f>'2012 BPTs'!BH141</f>
        <v/>
      </c>
      <c r="AM645" s="2" t="str">
        <f>'2012 BPTs'!BI141</f>
        <v/>
      </c>
      <c r="AO645" s="128">
        <f>'2012 BPTs'!AJ141*'2012 BPTs'!BK141</f>
        <v>0</v>
      </c>
      <c r="AP645" s="128">
        <f>'2012 BPTs'!AK141*'2012 BPTs'!BK141</f>
        <v>0</v>
      </c>
      <c r="AR645" s="5">
        <f>IF(B645="Auto",'2012 BPTs'!M141,J645)</f>
        <v>0</v>
      </c>
      <c r="AS645" s="5">
        <f>'2012 BPTs'!O141</f>
        <v>0</v>
      </c>
      <c r="AT645" s="5">
        <f>'2012 BPTs'!Q141</f>
        <v>0</v>
      </c>
      <c r="AU645" s="5">
        <f>'2012 BPTs'!S141</f>
        <v>0</v>
      </c>
      <c r="AV645" s="5">
        <f>'2012 BPTs'!U141</f>
        <v>0</v>
      </c>
      <c r="AW645" s="5">
        <f>'2012 BPTs'!W141</f>
        <v>0</v>
      </c>
      <c r="AX645" s="5">
        <f>'2012 BPTs'!Y141</f>
        <v>0</v>
      </c>
      <c r="AY645" s="5">
        <f>'2012 BPTs'!AA141</f>
        <v>0</v>
      </c>
      <c r="BA645" s="24">
        <f>IF(ISNA(VLOOKUP(AF645,'2010 BPTs'!$B$12:$BX$181,BA$3,FALSE)),0,VLOOKUP(AF645,'2010 BPTs'!$B$12:$BX$181,BA$3,FALSE))</f>
        <v>0</v>
      </c>
      <c r="BB645" s="24">
        <f>IF(ISNA(VLOOKUP(AG645,'2010 BPTs'!$B$12:$BX$181,BB$3,FALSE)),0,VLOOKUP(AG645,'2010 BPTs'!$B$12:$BX$181,BB$3,FALSE))</f>
        <v>0</v>
      </c>
      <c r="BC645" s="24">
        <f>IF(ISNA(VLOOKUP(AH645,'2010 BPTs'!$B$12:$BX$181,BC$3,FALSE)),0,VLOOKUP(AH645,'2010 BPTs'!$B$12:$BX$181,BC$3,FALSE))</f>
        <v>0</v>
      </c>
      <c r="BD645" s="24">
        <f>IF(ISNA(VLOOKUP(AI645,'2010 BPTs'!$B$12:$BX$181,BD$3,FALSE)),0,VLOOKUP(AI645,'2010 BPTs'!$B$12:$BX$181,BD$3,FALSE))</f>
        <v>0</v>
      </c>
      <c r="BE645" s="24">
        <f>IF(ISNA(VLOOKUP(AJ645,'2010 BPTs'!$B$12:$BX$181,BE$3,FALSE)),0,VLOOKUP(AJ645,'2010 BPTs'!$B$12:$BX$181,BE$3,FALSE))</f>
        <v>0</v>
      </c>
      <c r="BF645" s="24">
        <f>IF(ISNA(VLOOKUP(AK645,'2010 BPTs'!$B$12:$BX$181,BF$3,FALSE)),0,VLOOKUP(AK645,'2010 BPTs'!$B$12:$BX$181,BF$3,FALSE))</f>
        <v>0</v>
      </c>
      <c r="BG645" s="24">
        <f>IF(ISNA(VLOOKUP(AL645,'2010 BPTs'!$B$12:$BX$181,BG$3,FALSE)),0,VLOOKUP(AL645,'2010 BPTs'!$B$12:$BX$181,BG$3,FALSE))</f>
        <v>0</v>
      </c>
      <c r="BH645" s="24">
        <f>IF(ISNA(VLOOKUP(AM645,'2010 BPTs'!$B$12:$BX$181,BH$3,FALSE)),0,VLOOKUP(AM645,'2010 BPTs'!$B$12:$BX$181,BH$3,FALSE))</f>
        <v>0</v>
      </c>
      <c r="BJ645" s="24">
        <f>IF(ISNA(VLOOKUP(AF645,'2010 BPTs'!$B$12:$BX$181,BJ$3,FALSE)),0,VLOOKUP(AF645,'2010 BPTs'!$B$12:$BX$181,BJ$3,FALSE))</f>
        <v>0</v>
      </c>
      <c r="BK645" s="24">
        <f>IF(ISNA(VLOOKUP(AG645,'2010 BPTs'!$B$12:$BX$181,BK$3,FALSE)),0,VLOOKUP(AG645,'2010 BPTs'!$B$12:$BX$181,BK$3,FALSE))</f>
        <v>0</v>
      </c>
      <c r="BL645" s="24">
        <f>IF(ISNA(VLOOKUP(AH645,'2010 BPTs'!$B$12:$BX$181,BL$3,FALSE)),0,VLOOKUP(AH645,'2010 BPTs'!$B$12:$BX$181,BL$3,FALSE))</f>
        <v>0</v>
      </c>
      <c r="BM645" s="24">
        <f>IF(ISNA(VLOOKUP(AI645,'2010 BPTs'!$B$12:$BX$181,BM$3,FALSE)),0,VLOOKUP(AI645,'2010 BPTs'!$B$12:$BX$181,BM$3,FALSE))</f>
        <v>0</v>
      </c>
      <c r="BN645" s="24">
        <f>IF(ISNA(VLOOKUP(AJ645,'2010 BPTs'!$B$12:$BX$181,BN$3,FALSE)),0,VLOOKUP(AJ645,'2010 BPTs'!$B$12:$BX$181,BN$3,FALSE))</f>
        <v>0</v>
      </c>
      <c r="BO645" s="24">
        <f>IF(ISNA(VLOOKUP(AK645,'2010 BPTs'!$B$12:$BX$181,BO$3,FALSE)),0,VLOOKUP(AK645,'2010 BPTs'!$B$12:$BX$181,BO$3,FALSE))</f>
        <v>0</v>
      </c>
      <c r="BP645" s="24">
        <f>IF(ISNA(VLOOKUP(AL645,'2010 BPTs'!$B$12:$BX$181,BP$3,FALSE)),0,VLOOKUP(AL645,'2010 BPTs'!$B$12:$BX$181,BP$3,FALSE))</f>
        <v>0</v>
      </c>
      <c r="BQ645" s="24">
        <f>IF(ISNA(VLOOKUP(AM645,'2010 BPTs'!$B$12:$BX$181,BQ$3,FALSE)),0,VLOOKUP(AM645,'2010 BPTs'!$B$12:$BX$181,BQ$3,FALSE))</f>
        <v>0</v>
      </c>
      <c r="BS645" s="78">
        <f t="shared" si="187"/>
        <v>0</v>
      </c>
      <c r="BT645" s="68">
        <f t="shared" si="188"/>
        <v>0</v>
      </c>
      <c r="BU645" s="68">
        <f t="shared" si="189"/>
        <v>0</v>
      </c>
      <c r="BW645" s="24">
        <f>IF(ISNA(VLOOKUP(AF645,'2010 BPTs'!$B$12:$BX$181,BW$3,FALSE)),0,VLOOKUP(AF645,'2010 BPTs'!$B$12:$BX$181,BW$3,FALSE))</f>
        <v>0</v>
      </c>
      <c r="BX645" s="24">
        <f>IF(ISNA(VLOOKUP(AG645,'2010 BPTs'!$B$12:$BX$181,BX$3,FALSE)),0,VLOOKUP(AG645,'2010 BPTs'!$B$12:$BX$181,BX$3,FALSE))</f>
        <v>0</v>
      </c>
      <c r="BY645" s="24">
        <f>IF(ISNA(VLOOKUP(AH645,'2010 BPTs'!$B$12:$BX$181,BY$3,FALSE)),0,VLOOKUP(AH645,'2010 BPTs'!$B$12:$BX$181,BY$3,FALSE))</f>
        <v>0</v>
      </c>
      <c r="BZ645" s="24">
        <f>IF(ISNA(VLOOKUP(AI645,'2010 BPTs'!$B$12:$BX$181,BZ$3,FALSE)),0,VLOOKUP(AI645,'2010 BPTs'!$B$12:$BX$181,BZ$3,FALSE))</f>
        <v>0</v>
      </c>
      <c r="CA645" s="24">
        <f>IF(ISNA(VLOOKUP(AJ645,'2010 BPTs'!$B$12:$BX$181,CA$3,FALSE)),0,VLOOKUP(AJ645,'2010 BPTs'!$B$12:$BX$181,CA$3,FALSE))</f>
        <v>0</v>
      </c>
      <c r="CB645" s="24">
        <f>IF(ISNA(VLOOKUP(AK645,'2010 BPTs'!$B$12:$BX$181,CB$3,FALSE)),0,VLOOKUP(AK645,'2010 BPTs'!$B$12:$BX$181,CB$3,FALSE))</f>
        <v>0</v>
      </c>
      <c r="CC645" s="24">
        <f>IF(ISNA(VLOOKUP(AL645,'2010 BPTs'!$B$12:$BX$181,CC$3,FALSE)),0,VLOOKUP(AL645,'2010 BPTs'!$B$12:$BX$181,CC$3,FALSE))</f>
        <v>0</v>
      </c>
      <c r="CD645" s="24">
        <f>IF(ISNA(VLOOKUP(AM645,'2010 BPTs'!$B$12:$BX$181,CD$3,FALSE)),0,VLOOKUP(AM645,'2010 BPTs'!$B$12:$BX$181,CD$3,FALSE))</f>
        <v>0</v>
      </c>
      <c r="CF645" s="24">
        <f>IF(ISERROR(VLOOKUP(AF645,'2010 BPTs'!$B$12:$BX$181,CF$3,FALSE)/VLOOKUP(AF645,'2010 BPTs'!$B$12:$BX820,CF$3+3,FALSE)),0,VLOOKUP(AF645,'2010 BPTs'!$B$12:$BX$181,CF$3,FALSE)/VLOOKUP(AF645,'2010 BPTs'!$B$12:$BX820,CF$3+3,FALSE))</f>
        <v>0</v>
      </c>
      <c r="CG645" s="24">
        <f>IF(ISERROR(VLOOKUP(AG645,'2010 BPTs'!$B$12:$BX$181,CG$3,FALSE)/VLOOKUP(AG645,'2010 BPTs'!$B$12:$BX820,CG$3+3,FALSE)),0,VLOOKUP(AG645,'2010 BPTs'!$B$12:$BX$181,CG$3,FALSE)/VLOOKUP(AG645,'2010 BPTs'!$B$12:$BX820,CG$3+3,FALSE))</f>
        <v>0</v>
      </c>
      <c r="CH645" s="24">
        <f>IF(ISERROR(VLOOKUP(AH645,'2010 BPTs'!$B$12:$BX$181,CH$3,FALSE)/VLOOKUP(AH645,'2010 BPTs'!$B$12:$BX820,CH$3+3,FALSE)),0,VLOOKUP(AH645,'2010 BPTs'!$B$12:$BX$181,CH$3,FALSE)/VLOOKUP(AH645,'2010 BPTs'!$B$12:$BX820,CH$3+3,FALSE))</f>
        <v>0</v>
      </c>
      <c r="CI645" s="24">
        <f>IF(ISERROR(VLOOKUP(AI645,'2010 BPTs'!$B$12:$BX$181,CI$3,FALSE)/VLOOKUP(AI645,'2010 BPTs'!$B$12:$BX820,CI$3+3,FALSE)),0,VLOOKUP(AI645,'2010 BPTs'!$B$12:$BX$181,CI$3,FALSE)/VLOOKUP(AI645,'2010 BPTs'!$B$12:$BX820,CI$3+3,FALSE))</f>
        <v>0</v>
      </c>
      <c r="CJ645" s="24">
        <f>IF(ISERROR(VLOOKUP(AJ645,'2010 BPTs'!$B$12:$BX$181,CJ$3,FALSE)/VLOOKUP(AJ645,'2010 BPTs'!$B$12:$BX820,CJ$3+3,FALSE)),0,VLOOKUP(AJ645,'2010 BPTs'!$B$12:$BX$181,CJ$3,FALSE)/VLOOKUP(AJ645,'2010 BPTs'!$B$12:$BX820,CJ$3+3,FALSE))</f>
        <v>0</v>
      </c>
      <c r="CK645" s="24">
        <f>IF(ISERROR(VLOOKUP(AK645,'2010 BPTs'!$B$12:$BX$181,CK$3,FALSE)/VLOOKUP(AK645,'2010 BPTs'!$B$12:$BX820,CK$3+3,FALSE)),0,VLOOKUP(AK645,'2010 BPTs'!$B$12:$BX$181,CK$3,FALSE)/VLOOKUP(AK645,'2010 BPTs'!$B$12:$BX820,CK$3+3,FALSE))</f>
        <v>0</v>
      </c>
      <c r="CL645" s="24">
        <f>IF(ISERROR(VLOOKUP(AL645,'2010 BPTs'!$B$12:$BX$181,CL$3,FALSE)/VLOOKUP(AL645,'2010 BPTs'!$B$12:$BX820,CL$3+3,FALSE)),0,VLOOKUP(AL645,'2010 BPTs'!$B$12:$BX$181,CL$3,FALSE)/VLOOKUP(AL645,'2010 BPTs'!$B$12:$BX820,CL$3+3,FALSE))</f>
        <v>0</v>
      </c>
      <c r="CM645" s="24">
        <f>IF(ISERROR(VLOOKUP(AM645,'2010 BPTs'!$B$12:$BX$181,CM$3,FALSE)/VLOOKUP(AM645,'2010 BPTs'!$B$12:$BX820,CM$3+3,FALSE)),0,VLOOKUP(AM645,'2010 BPTs'!$B$12:$BX$181,CM$3,FALSE)/VLOOKUP(AM645,'2010 BPTs'!$B$12:$BX820,CM$3+3,FALSE))</f>
        <v>0</v>
      </c>
      <c r="CO645" s="24">
        <f>IF(ISERROR(VLOOKUP(AF645,'2010 BPTs'!$B$12:$BX$181,CO$3,FALSE)/VLOOKUP(AF645,'2010 BPTs'!$B$12:$BX820,CO$3+2,FALSE)),0,VLOOKUP(AF645,'2010 BPTs'!$B$12:$BX$181,CO$3,FALSE)/VLOOKUP(AF645,'2010 BPTs'!$B$12:$BX820,CO$3+2,FALSE))</f>
        <v>0</v>
      </c>
      <c r="CP645" s="24">
        <f>IF(ISERROR(VLOOKUP(AG645,'2010 BPTs'!$B$12:$BX$181,CP$3,FALSE)/VLOOKUP(AG645,'2010 BPTs'!$B$12:$BX820,CP$3+2,FALSE)),0,VLOOKUP(AG645,'2010 BPTs'!$B$12:$BX$181,CP$3,FALSE)/VLOOKUP(AG645,'2010 BPTs'!$B$12:$BX820,CP$3+2,FALSE))</f>
        <v>0</v>
      </c>
      <c r="CQ645" s="24">
        <f>IF(ISERROR(VLOOKUP(AH645,'2010 BPTs'!$B$12:$BX$181,CQ$3,FALSE)/VLOOKUP(AH645,'2010 BPTs'!$B$12:$BX820,CQ$3+2,FALSE)),0,VLOOKUP(AH645,'2010 BPTs'!$B$12:$BX$181,CQ$3,FALSE)/VLOOKUP(AH645,'2010 BPTs'!$B$12:$BX820,CQ$3+2,FALSE))</f>
        <v>0</v>
      </c>
      <c r="CR645" s="24">
        <f>IF(ISERROR(VLOOKUP(AI645,'2010 BPTs'!$B$12:$BX$181,CR$3,FALSE)/VLOOKUP(AI645,'2010 BPTs'!$B$12:$BX820,CR$3+2,FALSE)),0,VLOOKUP(AI645,'2010 BPTs'!$B$12:$BX$181,CR$3,FALSE)/VLOOKUP(AI645,'2010 BPTs'!$B$12:$BX820,CR$3+2,FALSE))</f>
        <v>0</v>
      </c>
      <c r="CS645" s="24">
        <f>IF(ISERROR(VLOOKUP(AJ645,'2010 BPTs'!$B$12:$BX$181,CS$3,FALSE)/VLOOKUP(AJ645,'2010 BPTs'!$B$12:$BX820,CS$3+2,FALSE)),0,VLOOKUP(AJ645,'2010 BPTs'!$B$12:$BX$181,CS$3,FALSE)/VLOOKUP(AJ645,'2010 BPTs'!$B$12:$BX820,CS$3+2,FALSE))</f>
        <v>0</v>
      </c>
      <c r="CT645" s="24">
        <f>IF(ISERROR(VLOOKUP(AK645,'2010 BPTs'!$B$12:$BX$181,CT$3,FALSE)/VLOOKUP(AK645,'2010 BPTs'!$B$12:$BX820,CT$3+2,FALSE)),0,VLOOKUP(AK645,'2010 BPTs'!$B$12:$BX$181,CT$3,FALSE)/VLOOKUP(AK645,'2010 BPTs'!$B$12:$BX820,CT$3+2,FALSE))</f>
        <v>0</v>
      </c>
      <c r="CU645" s="24">
        <f>IF(ISERROR(VLOOKUP(AL645,'2010 BPTs'!$B$12:$BX$181,CU$3,FALSE)/VLOOKUP(AL645,'2010 BPTs'!$B$12:$BX820,CU$3+2,FALSE)),0,VLOOKUP(AL645,'2010 BPTs'!$B$12:$BX$181,CU$3,FALSE)/VLOOKUP(AL645,'2010 BPTs'!$B$12:$BX820,CU$3+2,FALSE))</f>
        <v>0</v>
      </c>
      <c r="CV645" s="24">
        <f>IF(ISERROR(VLOOKUP(AM645,'2010 BPTs'!$B$12:$BX$181,CV$3,FALSE)/VLOOKUP(AM645,'2010 BPTs'!$B$12:$BX820,CV$3+2,FALSE)),0,VLOOKUP(AM645,'2010 BPTs'!$B$12:$BX$181,CV$3,FALSE)/VLOOKUP(AM645,'2010 BPTs'!$B$12:$BX820,CV$3+2,FALSE))</f>
        <v>0</v>
      </c>
      <c r="CX645" s="93">
        <f>'2012 BPTs'!BR141</f>
        <v>0</v>
      </c>
      <c r="CY645" s="93">
        <f>'2012 BPTs'!BS141</f>
        <v>0</v>
      </c>
    </row>
    <row r="646" spans="2:103" x14ac:dyDescent="0.2">
      <c r="B646" s="2" t="s">
        <v>213</v>
      </c>
      <c r="C646" s="2">
        <f>'2012 BPTs'!E142</f>
        <v>0</v>
      </c>
      <c r="D646" s="2">
        <f t="shared" si="196"/>
        <v>0</v>
      </c>
      <c r="E646" s="4">
        <f>'2012 BPTs'!F142</f>
        <v>0</v>
      </c>
      <c r="F646" s="88">
        <f>'2012 BPTs'!G142</f>
        <v>0</v>
      </c>
      <c r="G646" s="53">
        <f>'2012 BPTs'!I142</f>
        <v>0</v>
      </c>
      <c r="H646" s="88">
        <f>'2012 BPTs'!J142</f>
        <v>0</v>
      </c>
      <c r="I646" s="4">
        <f>'2012 BPTs'!K142</f>
        <v>0</v>
      </c>
      <c r="J646" s="5">
        <f>'2012 BPTs'!M142</f>
        <v>0</v>
      </c>
      <c r="K646" s="99">
        <f>'2012 BPTs'!BL142</f>
        <v>0</v>
      </c>
      <c r="L646" s="100">
        <f t="shared" si="191"/>
        <v>0</v>
      </c>
      <c r="M646" s="101">
        <f t="shared" si="197"/>
        <v>0</v>
      </c>
      <c r="N646" s="102">
        <f t="shared" ref="N646:N709" si="200">IF(SUM(AR646:AY646)=0,0,SUMPRODUCT(AR646:AY646,BW646:CD646)/SUM(AR646:AY646))</f>
        <v>0</v>
      </c>
      <c r="O646" s="103">
        <f>'2012 BPTs'!BM142</f>
        <v>0</v>
      </c>
      <c r="P646" s="100">
        <f t="shared" si="192"/>
        <v>0</v>
      </c>
      <c r="Q646" s="101">
        <f t="shared" si="198"/>
        <v>0</v>
      </c>
      <c r="R646" s="104">
        <f t="shared" si="193"/>
        <v>0</v>
      </c>
      <c r="S646" s="105">
        <f t="shared" ref="S646:S709" si="201">M646-SUMPRODUCT(BT646:BU646,BT$3:BU$3)</f>
        <v>0</v>
      </c>
      <c r="T646" s="104">
        <f t="shared" si="194"/>
        <v>0</v>
      </c>
      <c r="U646" s="121">
        <f>IF(K646=0,0,IF(B646="Manual",(S646-O646-AP646*(O646/(O646+Z646)))/S646,'2012 BPTs'!BP142))</f>
        <v>0</v>
      </c>
      <c r="V646" s="99">
        <f>'2012 BPTs'!BN142</f>
        <v>0</v>
      </c>
      <c r="W646" s="100">
        <f t="shared" si="190"/>
        <v>0</v>
      </c>
      <c r="X646" s="103">
        <f t="shared" si="199"/>
        <v>0</v>
      </c>
      <c r="Y646" s="102">
        <f t="shared" ref="Y646:Y709" si="202">IF(SUM(AR646:AY646)=0,0,SUMPRODUCT(AR646:AY646,CO646:CV646)/SUM(AR646:AY646))</f>
        <v>0</v>
      </c>
      <c r="Z646" s="103">
        <f>'2012 BPTs'!BO142</f>
        <v>0</v>
      </c>
      <c r="AA646" s="104">
        <f t="shared" si="195"/>
        <v>0</v>
      </c>
      <c r="AB646" s="106">
        <f>IF(W646=0,0,IF(B646="Manual",(V646-Z646-AP646*(Z646/(Z646+O646)))/V646,'2012 BPTs'!BQ142))</f>
        <v>0</v>
      </c>
      <c r="AD646" s="2" t="str">
        <f t="shared" ref="AD646:AD709" si="203">C646&amp;E646&amp;"-"&amp;F646</f>
        <v>00-0</v>
      </c>
      <c r="AE646" s="2">
        <f>'2012 BPTs'!BA142</f>
        <v>0</v>
      </c>
      <c r="AF646" s="2" t="str">
        <f>IF(B646="Auto",'2012 BPTs'!BB142,D646&amp;E646&amp;"-"&amp;F646)</f>
        <v/>
      </c>
      <c r="AG646" s="2" t="str">
        <f>'2012 BPTs'!BC142</f>
        <v/>
      </c>
      <c r="AH646" s="2" t="str">
        <f>'2012 BPTs'!BD142</f>
        <v/>
      </c>
      <c r="AI646" s="2" t="str">
        <f>'2012 BPTs'!BE142</f>
        <v/>
      </c>
      <c r="AJ646" s="2" t="str">
        <f>'2012 BPTs'!BF142</f>
        <v/>
      </c>
      <c r="AK646" s="2" t="str">
        <f>'2012 BPTs'!BG142</f>
        <v/>
      </c>
      <c r="AL646" s="2" t="str">
        <f>'2012 BPTs'!BH142</f>
        <v/>
      </c>
      <c r="AM646" s="2" t="str">
        <f>'2012 BPTs'!BI142</f>
        <v/>
      </c>
      <c r="AO646" s="128">
        <f>'2012 BPTs'!AJ142*'2012 BPTs'!BK142</f>
        <v>0</v>
      </c>
      <c r="AP646" s="128">
        <f>'2012 BPTs'!AK142*'2012 BPTs'!BK142</f>
        <v>0</v>
      </c>
      <c r="AR646" s="5">
        <f>IF(B646="Auto",'2012 BPTs'!M142,J646)</f>
        <v>0</v>
      </c>
      <c r="AS646" s="5">
        <f>'2012 BPTs'!O142</f>
        <v>0</v>
      </c>
      <c r="AT646" s="5">
        <f>'2012 BPTs'!Q142</f>
        <v>0</v>
      </c>
      <c r="AU646" s="5">
        <f>'2012 BPTs'!S142</f>
        <v>0</v>
      </c>
      <c r="AV646" s="5">
        <f>'2012 BPTs'!U142</f>
        <v>0</v>
      </c>
      <c r="AW646" s="5">
        <f>'2012 BPTs'!W142</f>
        <v>0</v>
      </c>
      <c r="AX646" s="5">
        <f>'2012 BPTs'!Y142</f>
        <v>0</v>
      </c>
      <c r="AY646" s="5">
        <f>'2012 BPTs'!AA142</f>
        <v>0</v>
      </c>
      <c r="BA646" s="24">
        <f>IF(ISNA(VLOOKUP(AF646,'2010 BPTs'!$B$12:$BX$181,BA$3,FALSE)),0,VLOOKUP(AF646,'2010 BPTs'!$B$12:$BX$181,BA$3,FALSE))</f>
        <v>0</v>
      </c>
      <c r="BB646" s="24">
        <f>IF(ISNA(VLOOKUP(AG646,'2010 BPTs'!$B$12:$BX$181,BB$3,FALSE)),0,VLOOKUP(AG646,'2010 BPTs'!$B$12:$BX$181,BB$3,FALSE))</f>
        <v>0</v>
      </c>
      <c r="BC646" s="24">
        <f>IF(ISNA(VLOOKUP(AH646,'2010 BPTs'!$B$12:$BX$181,BC$3,FALSE)),0,VLOOKUP(AH646,'2010 BPTs'!$B$12:$BX$181,BC$3,FALSE))</f>
        <v>0</v>
      </c>
      <c r="BD646" s="24">
        <f>IF(ISNA(VLOOKUP(AI646,'2010 BPTs'!$B$12:$BX$181,BD$3,FALSE)),0,VLOOKUP(AI646,'2010 BPTs'!$B$12:$BX$181,BD$3,FALSE))</f>
        <v>0</v>
      </c>
      <c r="BE646" s="24">
        <f>IF(ISNA(VLOOKUP(AJ646,'2010 BPTs'!$B$12:$BX$181,BE$3,FALSE)),0,VLOOKUP(AJ646,'2010 BPTs'!$B$12:$BX$181,BE$3,FALSE))</f>
        <v>0</v>
      </c>
      <c r="BF646" s="24">
        <f>IF(ISNA(VLOOKUP(AK646,'2010 BPTs'!$B$12:$BX$181,BF$3,FALSE)),0,VLOOKUP(AK646,'2010 BPTs'!$B$12:$BX$181,BF$3,FALSE))</f>
        <v>0</v>
      </c>
      <c r="BG646" s="24">
        <f>IF(ISNA(VLOOKUP(AL646,'2010 BPTs'!$B$12:$BX$181,BG$3,FALSE)),0,VLOOKUP(AL646,'2010 BPTs'!$B$12:$BX$181,BG$3,FALSE))</f>
        <v>0</v>
      </c>
      <c r="BH646" s="24">
        <f>IF(ISNA(VLOOKUP(AM646,'2010 BPTs'!$B$12:$BX$181,BH$3,FALSE)),0,VLOOKUP(AM646,'2010 BPTs'!$B$12:$BX$181,BH$3,FALSE))</f>
        <v>0</v>
      </c>
      <c r="BJ646" s="24">
        <f>IF(ISNA(VLOOKUP(AF646,'2010 BPTs'!$B$12:$BX$181,BJ$3,FALSE)),0,VLOOKUP(AF646,'2010 BPTs'!$B$12:$BX$181,BJ$3,FALSE))</f>
        <v>0</v>
      </c>
      <c r="BK646" s="24">
        <f>IF(ISNA(VLOOKUP(AG646,'2010 BPTs'!$B$12:$BX$181,BK$3,FALSE)),0,VLOOKUP(AG646,'2010 BPTs'!$B$12:$BX$181,BK$3,FALSE))</f>
        <v>0</v>
      </c>
      <c r="BL646" s="24">
        <f>IF(ISNA(VLOOKUP(AH646,'2010 BPTs'!$B$12:$BX$181,BL$3,FALSE)),0,VLOOKUP(AH646,'2010 BPTs'!$B$12:$BX$181,BL$3,FALSE))</f>
        <v>0</v>
      </c>
      <c r="BM646" s="24">
        <f>IF(ISNA(VLOOKUP(AI646,'2010 BPTs'!$B$12:$BX$181,BM$3,FALSE)),0,VLOOKUP(AI646,'2010 BPTs'!$B$12:$BX$181,BM$3,FALSE))</f>
        <v>0</v>
      </c>
      <c r="BN646" s="24">
        <f>IF(ISNA(VLOOKUP(AJ646,'2010 BPTs'!$B$12:$BX$181,BN$3,FALSE)),0,VLOOKUP(AJ646,'2010 BPTs'!$B$12:$BX$181,BN$3,FALSE))</f>
        <v>0</v>
      </c>
      <c r="BO646" s="24">
        <f>IF(ISNA(VLOOKUP(AK646,'2010 BPTs'!$B$12:$BX$181,BO$3,FALSE)),0,VLOOKUP(AK646,'2010 BPTs'!$B$12:$BX$181,BO$3,FALSE))</f>
        <v>0</v>
      </c>
      <c r="BP646" s="24">
        <f>IF(ISNA(VLOOKUP(AL646,'2010 BPTs'!$B$12:$BX$181,BP$3,FALSE)),0,VLOOKUP(AL646,'2010 BPTs'!$B$12:$BX$181,BP$3,FALSE))</f>
        <v>0</v>
      </c>
      <c r="BQ646" s="24">
        <f>IF(ISNA(VLOOKUP(AM646,'2010 BPTs'!$B$12:$BX$181,BQ$3,FALSE)),0,VLOOKUP(AM646,'2010 BPTs'!$B$12:$BX$181,BQ$3,FALSE))</f>
        <v>0</v>
      </c>
      <c r="BS646" s="78">
        <f t="shared" ref="BS646:BS709" si="204">IF(M646=0,0,1-Q646/M646)</f>
        <v>0</v>
      </c>
      <c r="BT646" s="68">
        <f t="shared" ref="BT646:BT709" si="205">IF(ABS(BS646)&lt;0.1,0,IF(BS646&gt;0,M646-Q646-0.1*M646,M646-Q646+0.1*M646))</f>
        <v>0</v>
      </c>
      <c r="BU646" s="68">
        <f t="shared" ref="BU646:BU709" si="206">IF(ABS(BS646)&gt;0.1,0.05*M646,IF(ABS(BS646)&gt;0.05,ABS(M646-Q646)-0.05*M646,0))*IF(BS646&lt;0,-1,1)</f>
        <v>0</v>
      </c>
      <c r="BW646" s="24">
        <f>IF(ISNA(VLOOKUP(AF646,'2010 BPTs'!$B$12:$BX$181,BW$3,FALSE)),0,VLOOKUP(AF646,'2010 BPTs'!$B$12:$BX$181,BW$3,FALSE))</f>
        <v>0</v>
      </c>
      <c r="BX646" s="24">
        <f>IF(ISNA(VLOOKUP(AG646,'2010 BPTs'!$B$12:$BX$181,BX$3,FALSE)),0,VLOOKUP(AG646,'2010 BPTs'!$B$12:$BX$181,BX$3,FALSE))</f>
        <v>0</v>
      </c>
      <c r="BY646" s="24">
        <f>IF(ISNA(VLOOKUP(AH646,'2010 BPTs'!$B$12:$BX$181,BY$3,FALSE)),0,VLOOKUP(AH646,'2010 BPTs'!$B$12:$BX$181,BY$3,FALSE))</f>
        <v>0</v>
      </c>
      <c r="BZ646" s="24">
        <f>IF(ISNA(VLOOKUP(AI646,'2010 BPTs'!$B$12:$BX$181,BZ$3,FALSE)),0,VLOOKUP(AI646,'2010 BPTs'!$B$12:$BX$181,BZ$3,FALSE))</f>
        <v>0</v>
      </c>
      <c r="CA646" s="24">
        <f>IF(ISNA(VLOOKUP(AJ646,'2010 BPTs'!$B$12:$BX$181,CA$3,FALSE)),0,VLOOKUP(AJ646,'2010 BPTs'!$B$12:$BX$181,CA$3,FALSE))</f>
        <v>0</v>
      </c>
      <c r="CB646" s="24">
        <f>IF(ISNA(VLOOKUP(AK646,'2010 BPTs'!$B$12:$BX$181,CB$3,FALSE)),0,VLOOKUP(AK646,'2010 BPTs'!$B$12:$BX$181,CB$3,FALSE))</f>
        <v>0</v>
      </c>
      <c r="CC646" s="24">
        <f>IF(ISNA(VLOOKUP(AL646,'2010 BPTs'!$B$12:$BX$181,CC$3,FALSE)),0,VLOOKUP(AL646,'2010 BPTs'!$B$12:$BX$181,CC$3,FALSE))</f>
        <v>0</v>
      </c>
      <c r="CD646" s="24">
        <f>IF(ISNA(VLOOKUP(AM646,'2010 BPTs'!$B$12:$BX$181,CD$3,FALSE)),0,VLOOKUP(AM646,'2010 BPTs'!$B$12:$BX$181,CD$3,FALSE))</f>
        <v>0</v>
      </c>
      <c r="CF646" s="24">
        <f>IF(ISERROR(VLOOKUP(AF646,'2010 BPTs'!$B$12:$BX$181,CF$3,FALSE)/VLOOKUP(AF646,'2010 BPTs'!$B$12:$BX821,CF$3+3,FALSE)),0,VLOOKUP(AF646,'2010 BPTs'!$B$12:$BX$181,CF$3,FALSE)/VLOOKUP(AF646,'2010 BPTs'!$B$12:$BX821,CF$3+3,FALSE))</f>
        <v>0</v>
      </c>
      <c r="CG646" s="24">
        <f>IF(ISERROR(VLOOKUP(AG646,'2010 BPTs'!$B$12:$BX$181,CG$3,FALSE)/VLOOKUP(AG646,'2010 BPTs'!$B$12:$BX821,CG$3+3,FALSE)),0,VLOOKUP(AG646,'2010 BPTs'!$B$12:$BX$181,CG$3,FALSE)/VLOOKUP(AG646,'2010 BPTs'!$B$12:$BX821,CG$3+3,FALSE))</f>
        <v>0</v>
      </c>
      <c r="CH646" s="24">
        <f>IF(ISERROR(VLOOKUP(AH646,'2010 BPTs'!$B$12:$BX$181,CH$3,FALSE)/VLOOKUP(AH646,'2010 BPTs'!$B$12:$BX821,CH$3+3,FALSE)),0,VLOOKUP(AH646,'2010 BPTs'!$B$12:$BX$181,CH$3,FALSE)/VLOOKUP(AH646,'2010 BPTs'!$B$12:$BX821,CH$3+3,FALSE))</f>
        <v>0</v>
      </c>
      <c r="CI646" s="24">
        <f>IF(ISERROR(VLOOKUP(AI646,'2010 BPTs'!$B$12:$BX$181,CI$3,FALSE)/VLOOKUP(AI646,'2010 BPTs'!$B$12:$BX821,CI$3+3,FALSE)),0,VLOOKUP(AI646,'2010 BPTs'!$B$12:$BX$181,CI$3,FALSE)/VLOOKUP(AI646,'2010 BPTs'!$B$12:$BX821,CI$3+3,FALSE))</f>
        <v>0</v>
      </c>
      <c r="CJ646" s="24">
        <f>IF(ISERROR(VLOOKUP(AJ646,'2010 BPTs'!$B$12:$BX$181,CJ$3,FALSE)/VLOOKUP(AJ646,'2010 BPTs'!$B$12:$BX821,CJ$3+3,FALSE)),0,VLOOKUP(AJ646,'2010 BPTs'!$B$12:$BX$181,CJ$3,FALSE)/VLOOKUP(AJ646,'2010 BPTs'!$B$12:$BX821,CJ$3+3,FALSE))</f>
        <v>0</v>
      </c>
      <c r="CK646" s="24">
        <f>IF(ISERROR(VLOOKUP(AK646,'2010 BPTs'!$B$12:$BX$181,CK$3,FALSE)/VLOOKUP(AK646,'2010 BPTs'!$B$12:$BX821,CK$3+3,FALSE)),0,VLOOKUP(AK646,'2010 BPTs'!$B$12:$BX$181,CK$3,FALSE)/VLOOKUP(AK646,'2010 BPTs'!$B$12:$BX821,CK$3+3,FALSE))</f>
        <v>0</v>
      </c>
      <c r="CL646" s="24">
        <f>IF(ISERROR(VLOOKUP(AL646,'2010 BPTs'!$B$12:$BX$181,CL$3,FALSE)/VLOOKUP(AL646,'2010 BPTs'!$B$12:$BX821,CL$3+3,FALSE)),0,VLOOKUP(AL646,'2010 BPTs'!$B$12:$BX$181,CL$3,FALSE)/VLOOKUP(AL646,'2010 BPTs'!$B$12:$BX821,CL$3+3,FALSE))</f>
        <v>0</v>
      </c>
      <c r="CM646" s="24">
        <f>IF(ISERROR(VLOOKUP(AM646,'2010 BPTs'!$B$12:$BX$181,CM$3,FALSE)/VLOOKUP(AM646,'2010 BPTs'!$B$12:$BX821,CM$3+3,FALSE)),0,VLOOKUP(AM646,'2010 BPTs'!$B$12:$BX$181,CM$3,FALSE)/VLOOKUP(AM646,'2010 BPTs'!$B$12:$BX821,CM$3+3,FALSE))</f>
        <v>0</v>
      </c>
      <c r="CO646" s="24">
        <f>IF(ISERROR(VLOOKUP(AF646,'2010 BPTs'!$B$12:$BX$181,CO$3,FALSE)/VLOOKUP(AF646,'2010 BPTs'!$B$12:$BX821,CO$3+2,FALSE)),0,VLOOKUP(AF646,'2010 BPTs'!$B$12:$BX$181,CO$3,FALSE)/VLOOKUP(AF646,'2010 BPTs'!$B$12:$BX821,CO$3+2,FALSE))</f>
        <v>0</v>
      </c>
      <c r="CP646" s="24">
        <f>IF(ISERROR(VLOOKUP(AG646,'2010 BPTs'!$B$12:$BX$181,CP$3,FALSE)/VLOOKUP(AG646,'2010 BPTs'!$B$12:$BX821,CP$3+2,FALSE)),0,VLOOKUP(AG646,'2010 BPTs'!$B$12:$BX$181,CP$3,FALSE)/VLOOKUP(AG646,'2010 BPTs'!$B$12:$BX821,CP$3+2,FALSE))</f>
        <v>0</v>
      </c>
      <c r="CQ646" s="24">
        <f>IF(ISERROR(VLOOKUP(AH646,'2010 BPTs'!$B$12:$BX$181,CQ$3,FALSE)/VLOOKUP(AH646,'2010 BPTs'!$B$12:$BX821,CQ$3+2,FALSE)),0,VLOOKUP(AH646,'2010 BPTs'!$B$12:$BX$181,CQ$3,FALSE)/VLOOKUP(AH646,'2010 BPTs'!$B$12:$BX821,CQ$3+2,FALSE))</f>
        <v>0</v>
      </c>
      <c r="CR646" s="24">
        <f>IF(ISERROR(VLOOKUP(AI646,'2010 BPTs'!$B$12:$BX$181,CR$3,FALSE)/VLOOKUP(AI646,'2010 BPTs'!$B$12:$BX821,CR$3+2,FALSE)),0,VLOOKUP(AI646,'2010 BPTs'!$B$12:$BX$181,CR$3,FALSE)/VLOOKUP(AI646,'2010 BPTs'!$B$12:$BX821,CR$3+2,FALSE))</f>
        <v>0</v>
      </c>
      <c r="CS646" s="24">
        <f>IF(ISERROR(VLOOKUP(AJ646,'2010 BPTs'!$B$12:$BX$181,CS$3,FALSE)/VLOOKUP(AJ646,'2010 BPTs'!$B$12:$BX821,CS$3+2,FALSE)),0,VLOOKUP(AJ646,'2010 BPTs'!$B$12:$BX$181,CS$3,FALSE)/VLOOKUP(AJ646,'2010 BPTs'!$B$12:$BX821,CS$3+2,FALSE))</f>
        <v>0</v>
      </c>
      <c r="CT646" s="24">
        <f>IF(ISERROR(VLOOKUP(AK646,'2010 BPTs'!$B$12:$BX$181,CT$3,FALSE)/VLOOKUP(AK646,'2010 BPTs'!$B$12:$BX821,CT$3+2,FALSE)),0,VLOOKUP(AK646,'2010 BPTs'!$B$12:$BX$181,CT$3,FALSE)/VLOOKUP(AK646,'2010 BPTs'!$B$12:$BX821,CT$3+2,FALSE))</f>
        <v>0</v>
      </c>
      <c r="CU646" s="24">
        <f>IF(ISERROR(VLOOKUP(AL646,'2010 BPTs'!$B$12:$BX$181,CU$3,FALSE)/VLOOKUP(AL646,'2010 BPTs'!$B$12:$BX821,CU$3+2,FALSE)),0,VLOOKUP(AL646,'2010 BPTs'!$B$12:$BX$181,CU$3,FALSE)/VLOOKUP(AL646,'2010 BPTs'!$B$12:$BX821,CU$3+2,FALSE))</f>
        <v>0</v>
      </c>
      <c r="CV646" s="24">
        <f>IF(ISERROR(VLOOKUP(AM646,'2010 BPTs'!$B$12:$BX$181,CV$3,FALSE)/VLOOKUP(AM646,'2010 BPTs'!$B$12:$BX821,CV$3+2,FALSE)),0,VLOOKUP(AM646,'2010 BPTs'!$B$12:$BX$181,CV$3,FALSE)/VLOOKUP(AM646,'2010 BPTs'!$B$12:$BX821,CV$3+2,FALSE))</f>
        <v>0</v>
      </c>
      <c r="CX646" s="93">
        <f>'2012 BPTs'!BR142</f>
        <v>0</v>
      </c>
      <c r="CY646" s="93">
        <f>'2012 BPTs'!BS142</f>
        <v>0</v>
      </c>
    </row>
    <row r="647" spans="2:103" x14ac:dyDescent="0.2">
      <c r="B647" s="2" t="s">
        <v>213</v>
      </c>
      <c r="C647" s="2">
        <f>'2012 BPTs'!E143</f>
        <v>0</v>
      </c>
      <c r="D647" s="2">
        <f t="shared" si="196"/>
        <v>0</v>
      </c>
      <c r="E647" s="4">
        <f>'2012 BPTs'!F143</f>
        <v>0</v>
      </c>
      <c r="F647" s="88">
        <f>'2012 BPTs'!G143</f>
        <v>0</v>
      </c>
      <c r="G647" s="53">
        <f>'2012 BPTs'!I143</f>
        <v>0</v>
      </c>
      <c r="H647" s="88">
        <f>'2012 BPTs'!J143</f>
        <v>0</v>
      </c>
      <c r="I647" s="4">
        <f>'2012 BPTs'!K143</f>
        <v>0</v>
      </c>
      <c r="J647" s="5">
        <f>'2012 BPTs'!M143</f>
        <v>0</v>
      </c>
      <c r="K647" s="99">
        <f>'2012 BPTs'!BL143</f>
        <v>0</v>
      </c>
      <c r="L647" s="100">
        <f t="shared" si="191"/>
        <v>0</v>
      </c>
      <c r="M647" s="101">
        <f t="shared" si="197"/>
        <v>0</v>
      </c>
      <c r="N647" s="102">
        <f t="shared" si="200"/>
        <v>0</v>
      </c>
      <c r="O647" s="103">
        <f>'2012 BPTs'!BM143</f>
        <v>0</v>
      </c>
      <c r="P647" s="100">
        <f t="shared" si="192"/>
        <v>0</v>
      </c>
      <c r="Q647" s="101">
        <f t="shared" si="198"/>
        <v>0</v>
      </c>
      <c r="R647" s="104">
        <f t="shared" si="193"/>
        <v>0</v>
      </c>
      <c r="S647" s="105">
        <f t="shared" si="201"/>
        <v>0</v>
      </c>
      <c r="T647" s="104">
        <f t="shared" si="194"/>
        <v>0</v>
      </c>
      <c r="U647" s="121">
        <f>IF(K647=0,0,IF(B647="Manual",(S647-O647-AP647*(O647/(O647+Z647)))/S647,'2012 BPTs'!BP143))</f>
        <v>0</v>
      </c>
      <c r="V647" s="99">
        <f>'2012 BPTs'!BN143</f>
        <v>0</v>
      </c>
      <c r="W647" s="100">
        <f t="shared" ref="W647:W710" si="207">IF(SUM(AR647:AY647)=0,0,SUMPRODUCT(AR647:AY647,CF647:CM647)/SUM(AR647:AY647))</f>
        <v>0</v>
      </c>
      <c r="X647" s="103">
        <f t="shared" si="199"/>
        <v>0</v>
      </c>
      <c r="Y647" s="102">
        <f t="shared" si="202"/>
        <v>0</v>
      </c>
      <c r="Z647" s="103">
        <f>'2012 BPTs'!BO143</f>
        <v>0</v>
      </c>
      <c r="AA647" s="104">
        <f t="shared" si="195"/>
        <v>0</v>
      </c>
      <c r="AB647" s="106">
        <f>IF(W647=0,0,IF(B647="Manual",(V647-Z647-AP647*(Z647/(Z647+O647)))/V647,'2012 BPTs'!BQ143))</f>
        <v>0</v>
      </c>
      <c r="AD647" s="2" t="str">
        <f t="shared" si="203"/>
        <v>00-0</v>
      </c>
      <c r="AE647" s="2">
        <f>'2012 BPTs'!BA143</f>
        <v>0</v>
      </c>
      <c r="AF647" s="2" t="str">
        <f>IF(B647="Auto",'2012 BPTs'!BB143,D647&amp;E647&amp;"-"&amp;F647)</f>
        <v/>
      </c>
      <c r="AG647" s="2" t="str">
        <f>'2012 BPTs'!BC143</f>
        <v/>
      </c>
      <c r="AH647" s="2" t="str">
        <f>'2012 BPTs'!BD143</f>
        <v/>
      </c>
      <c r="AI647" s="2" t="str">
        <f>'2012 BPTs'!BE143</f>
        <v/>
      </c>
      <c r="AJ647" s="2" t="str">
        <f>'2012 BPTs'!BF143</f>
        <v/>
      </c>
      <c r="AK647" s="2" t="str">
        <f>'2012 BPTs'!BG143</f>
        <v/>
      </c>
      <c r="AL647" s="2" t="str">
        <f>'2012 BPTs'!BH143</f>
        <v/>
      </c>
      <c r="AM647" s="2" t="str">
        <f>'2012 BPTs'!BI143</f>
        <v/>
      </c>
      <c r="AO647" s="128">
        <f>'2012 BPTs'!AJ143*'2012 BPTs'!BK143</f>
        <v>0</v>
      </c>
      <c r="AP647" s="128">
        <f>'2012 BPTs'!AK143*'2012 BPTs'!BK143</f>
        <v>0</v>
      </c>
      <c r="AR647" s="5">
        <f>IF(B647="Auto",'2012 BPTs'!M143,J647)</f>
        <v>0</v>
      </c>
      <c r="AS647" s="5">
        <f>'2012 BPTs'!O143</f>
        <v>0</v>
      </c>
      <c r="AT647" s="5">
        <f>'2012 BPTs'!Q143</f>
        <v>0</v>
      </c>
      <c r="AU647" s="5">
        <f>'2012 BPTs'!S143</f>
        <v>0</v>
      </c>
      <c r="AV647" s="5">
        <f>'2012 BPTs'!U143</f>
        <v>0</v>
      </c>
      <c r="AW647" s="5">
        <f>'2012 BPTs'!W143</f>
        <v>0</v>
      </c>
      <c r="AX647" s="5">
        <f>'2012 BPTs'!Y143</f>
        <v>0</v>
      </c>
      <c r="AY647" s="5">
        <f>'2012 BPTs'!AA143</f>
        <v>0</v>
      </c>
      <c r="BA647" s="24">
        <f>IF(ISNA(VLOOKUP(AF647,'2010 BPTs'!$B$12:$BX$181,BA$3,FALSE)),0,VLOOKUP(AF647,'2010 BPTs'!$B$12:$BX$181,BA$3,FALSE))</f>
        <v>0</v>
      </c>
      <c r="BB647" s="24">
        <f>IF(ISNA(VLOOKUP(AG647,'2010 BPTs'!$B$12:$BX$181,BB$3,FALSE)),0,VLOOKUP(AG647,'2010 BPTs'!$B$12:$BX$181,BB$3,FALSE))</f>
        <v>0</v>
      </c>
      <c r="BC647" s="24">
        <f>IF(ISNA(VLOOKUP(AH647,'2010 BPTs'!$B$12:$BX$181,BC$3,FALSE)),0,VLOOKUP(AH647,'2010 BPTs'!$B$12:$BX$181,BC$3,FALSE))</f>
        <v>0</v>
      </c>
      <c r="BD647" s="24">
        <f>IF(ISNA(VLOOKUP(AI647,'2010 BPTs'!$B$12:$BX$181,BD$3,FALSE)),0,VLOOKUP(AI647,'2010 BPTs'!$B$12:$BX$181,BD$3,FALSE))</f>
        <v>0</v>
      </c>
      <c r="BE647" s="24">
        <f>IF(ISNA(VLOOKUP(AJ647,'2010 BPTs'!$B$12:$BX$181,BE$3,FALSE)),0,VLOOKUP(AJ647,'2010 BPTs'!$B$12:$BX$181,BE$3,FALSE))</f>
        <v>0</v>
      </c>
      <c r="BF647" s="24">
        <f>IF(ISNA(VLOOKUP(AK647,'2010 BPTs'!$B$12:$BX$181,BF$3,FALSE)),0,VLOOKUP(AK647,'2010 BPTs'!$B$12:$BX$181,BF$3,FALSE))</f>
        <v>0</v>
      </c>
      <c r="BG647" s="24">
        <f>IF(ISNA(VLOOKUP(AL647,'2010 BPTs'!$B$12:$BX$181,BG$3,FALSE)),0,VLOOKUP(AL647,'2010 BPTs'!$B$12:$BX$181,BG$3,FALSE))</f>
        <v>0</v>
      </c>
      <c r="BH647" s="24">
        <f>IF(ISNA(VLOOKUP(AM647,'2010 BPTs'!$B$12:$BX$181,BH$3,FALSE)),0,VLOOKUP(AM647,'2010 BPTs'!$B$12:$BX$181,BH$3,FALSE))</f>
        <v>0</v>
      </c>
      <c r="BJ647" s="24">
        <f>IF(ISNA(VLOOKUP(AF647,'2010 BPTs'!$B$12:$BX$181,BJ$3,FALSE)),0,VLOOKUP(AF647,'2010 BPTs'!$B$12:$BX$181,BJ$3,FALSE))</f>
        <v>0</v>
      </c>
      <c r="BK647" s="24">
        <f>IF(ISNA(VLOOKUP(AG647,'2010 BPTs'!$B$12:$BX$181,BK$3,FALSE)),0,VLOOKUP(AG647,'2010 BPTs'!$B$12:$BX$181,BK$3,FALSE))</f>
        <v>0</v>
      </c>
      <c r="BL647" s="24">
        <f>IF(ISNA(VLOOKUP(AH647,'2010 BPTs'!$B$12:$BX$181,BL$3,FALSE)),0,VLOOKUP(AH647,'2010 BPTs'!$B$12:$BX$181,BL$3,FALSE))</f>
        <v>0</v>
      </c>
      <c r="BM647" s="24">
        <f>IF(ISNA(VLOOKUP(AI647,'2010 BPTs'!$B$12:$BX$181,BM$3,FALSE)),0,VLOOKUP(AI647,'2010 BPTs'!$B$12:$BX$181,BM$3,FALSE))</f>
        <v>0</v>
      </c>
      <c r="BN647" s="24">
        <f>IF(ISNA(VLOOKUP(AJ647,'2010 BPTs'!$B$12:$BX$181,BN$3,FALSE)),0,VLOOKUP(AJ647,'2010 BPTs'!$B$12:$BX$181,BN$3,FALSE))</f>
        <v>0</v>
      </c>
      <c r="BO647" s="24">
        <f>IF(ISNA(VLOOKUP(AK647,'2010 BPTs'!$B$12:$BX$181,BO$3,FALSE)),0,VLOOKUP(AK647,'2010 BPTs'!$B$12:$BX$181,BO$3,FALSE))</f>
        <v>0</v>
      </c>
      <c r="BP647" s="24">
        <f>IF(ISNA(VLOOKUP(AL647,'2010 BPTs'!$B$12:$BX$181,BP$3,FALSE)),0,VLOOKUP(AL647,'2010 BPTs'!$B$12:$BX$181,BP$3,FALSE))</f>
        <v>0</v>
      </c>
      <c r="BQ647" s="24">
        <f>IF(ISNA(VLOOKUP(AM647,'2010 BPTs'!$B$12:$BX$181,BQ$3,FALSE)),0,VLOOKUP(AM647,'2010 BPTs'!$B$12:$BX$181,BQ$3,FALSE))</f>
        <v>0</v>
      </c>
      <c r="BS647" s="78">
        <f t="shared" si="204"/>
        <v>0</v>
      </c>
      <c r="BT647" s="68">
        <f t="shared" si="205"/>
        <v>0</v>
      </c>
      <c r="BU647" s="68">
        <f t="shared" si="206"/>
        <v>0</v>
      </c>
      <c r="BW647" s="24">
        <f>IF(ISNA(VLOOKUP(AF647,'2010 BPTs'!$B$12:$BX$181,BW$3,FALSE)),0,VLOOKUP(AF647,'2010 BPTs'!$B$12:$BX$181,BW$3,FALSE))</f>
        <v>0</v>
      </c>
      <c r="BX647" s="24">
        <f>IF(ISNA(VLOOKUP(AG647,'2010 BPTs'!$B$12:$BX$181,BX$3,FALSE)),0,VLOOKUP(AG647,'2010 BPTs'!$B$12:$BX$181,BX$3,FALSE))</f>
        <v>0</v>
      </c>
      <c r="BY647" s="24">
        <f>IF(ISNA(VLOOKUP(AH647,'2010 BPTs'!$B$12:$BX$181,BY$3,FALSE)),0,VLOOKUP(AH647,'2010 BPTs'!$B$12:$BX$181,BY$3,FALSE))</f>
        <v>0</v>
      </c>
      <c r="BZ647" s="24">
        <f>IF(ISNA(VLOOKUP(AI647,'2010 BPTs'!$B$12:$BX$181,BZ$3,FALSE)),0,VLOOKUP(AI647,'2010 BPTs'!$B$12:$BX$181,BZ$3,FALSE))</f>
        <v>0</v>
      </c>
      <c r="CA647" s="24">
        <f>IF(ISNA(VLOOKUP(AJ647,'2010 BPTs'!$B$12:$BX$181,CA$3,FALSE)),0,VLOOKUP(AJ647,'2010 BPTs'!$B$12:$BX$181,CA$3,FALSE))</f>
        <v>0</v>
      </c>
      <c r="CB647" s="24">
        <f>IF(ISNA(VLOOKUP(AK647,'2010 BPTs'!$B$12:$BX$181,CB$3,FALSE)),0,VLOOKUP(AK647,'2010 BPTs'!$B$12:$BX$181,CB$3,FALSE))</f>
        <v>0</v>
      </c>
      <c r="CC647" s="24">
        <f>IF(ISNA(VLOOKUP(AL647,'2010 BPTs'!$B$12:$BX$181,CC$3,FALSE)),0,VLOOKUP(AL647,'2010 BPTs'!$B$12:$BX$181,CC$3,FALSE))</f>
        <v>0</v>
      </c>
      <c r="CD647" s="24">
        <f>IF(ISNA(VLOOKUP(AM647,'2010 BPTs'!$B$12:$BX$181,CD$3,FALSE)),0,VLOOKUP(AM647,'2010 BPTs'!$B$12:$BX$181,CD$3,FALSE))</f>
        <v>0</v>
      </c>
      <c r="CF647" s="24">
        <f>IF(ISERROR(VLOOKUP(AF647,'2010 BPTs'!$B$12:$BX$181,CF$3,FALSE)/VLOOKUP(AF647,'2010 BPTs'!$B$12:$BX822,CF$3+3,FALSE)),0,VLOOKUP(AF647,'2010 BPTs'!$B$12:$BX$181,CF$3,FALSE)/VLOOKUP(AF647,'2010 BPTs'!$B$12:$BX822,CF$3+3,FALSE))</f>
        <v>0</v>
      </c>
      <c r="CG647" s="24">
        <f>IF(ISERROR(VLOOKUP(AG647,'2010 BPTs'!$B$12:$BX$181,CG$3,FALSE)/VLOOKUP(AG647,'2010 BPTs'!$B$12:$BX822,CG$3+3,FALSE)),0,VLOOKUP(AG647,'2010 BPTs'!$B$12:$BX$181,CG$3,FALSE)/VLOOKUP(AG647,'2010 BPTs'!$B$12:$BX822,CG$3+3,FALSE))</f>
        <v>0</v>
      </c>
      <c r="CH647" s="24">
        <f>IF(ISERROR(VLOOKUP(AH647,'2010 BPTs'!$B$12:$BX$181,CH$3,FALSE)/VLOOKUP(AH647,'2010 BPTs'!$B$12:$BX822,CH$3+3,FALSE)),0,VLOOKUP(AH647,'2010 BPTs'!$B$12:$BX$181,CH$3,FALSE)/VLOOKUP(AH647,'2010 BPTs'!$B$12:$BX822,CH$3+3,FALSE))</f>
        <v>0</v>
      </c>
      <c r="CI647" s="24">
        <f>IF(ISERROR(VLOOKUP(AI647,'2010 BPTs'!$B$12:$BX$181,CI$3,FALSE)/VLOOKUP(AI647,'2010 BPTs'!$B$12:$BX822,CI$3+3,FALSE)),0,VLOOKUP(AI647,'2010 BPTs'!$B$12:$BX$181,CI$3,FALSE)/VLOOKUP(AI647,'2010 BPTs'!$B$12:$BX822,CI$3+3,FALSE))</f>
        <v>0</v>
      </c>
      <c r="CJ647" s="24">
        <f>IF(ISERROR(VLOOKUP(AJ647,'2010 BPTs'!$B$12:$BX$181,CJ$3,FALSE)/VLOOKUP(AJ647,'2010 BPTs'!$B$12:$BX822,CJ$3+3,FALSE)),0,VLOOKUP(AJ647,'2010 BPTs'!$B$12:$BX$181,CJ$3,FALSE)/VLOOKUP(AJ647,'2010 BPTs'!$B$12:$BX822,CJ$3+3,FALSE))</f>
        <v>0</v>
      </c>
      <c r="CK647" s="24">
        <f>IF(ISERROR(VLOOKUP(AK647,'2010 BPTs'!$B$12:$BX$181,CK$3,FALSE)/VLOOKUP(AK647,'2010 BPTs'!$B$12:$BX822,CK$3+3,FALSE)),0,VLOOKUP(AK647,'2010 BPTs'!$B$12:$BX$181,CK$3,FALSE)/VLOOKUP(AK647,'2010 BPTs'!$B$12:$BX822,CK$3+3,FALSE))</f>
        <v>0</v>
      </c>
      <c r="CL647" s="24">
        <f>IF(ISERROR(VLOOKUP(AL647,'2010 BPTs'!$B$12:$BX$181,CL$3,FALSE)/VLOOKUP(AL647,'2010 BPTs'!$B$12:$BX822,CL$3+3,FALSE)),0,VLOOKUP(AL647,'2010 BPTs'!$B$12:$BX$181,CL$3,FALSE)/VLOOKUP(AL647,'2010 BPTs'!$B$12:$BX822,CL$3+3,FALSE))</f>
        <v>0</v>
      </c>
      <c r="CM647" s="24">
        <f>IF(ISERROR(VLOOKUP(AM647,'2010 BPTs'!$B$12:$BX$181,CM$3,FALSE)/VLOOKUP(AM647,'2010 BPTs'!$B$12:$BX822,CM$3+3,FALSE)),0,VLOOKUP(AM647,'2010 BPTs'!$B$12:$BX$181,CM$3,FALSE)/VLOOKUP(AM647,'2010 BPTs'!$B$12:$BX822,CM$3+3,FALSE))</f>
        <v>0</v>
      </c>
      <c r="CO647" s="24">
        <f>IF(ISERROR(VLOOKUP(AF647,'2010 BPTs'!$B$12:$BX$181,CO$3,FALSE)/VLOOKUP(AF647,'2010 BPTs'!$B$12:$BX822,CO$3+2,FALSE)),0,VLOOKUP(AF647,'2010 BPTs'!$B$12:$BX$181,CO$3,FALSE)/VLOOKUP(AF647,'2010 BPTs'!$B$12:$BX822,CO$3+2,FALSE))</f>
        <v>0</v>
      </c>
      <c r="CP647" s="24">
        <f>IF(ISERROR(VLOOKUP(AG647,'2010 BPTs'!$B$12:$BX$181,CP$3,FALSE)/VLOOKUP(AG647,'2010 BPTs'!$B$12:$BX822,CP$3+2,FALSE)),0,VLOOKUP(AG647,'2010 BPTs'!$B$12:$BX$181,CP$3,FALSE)/VLOOKUP(AG647,'2010 BPTs'!$B$12:$BX822,CP$3+2,FALSE))</f>
        <v>0</v>
      </c>
      <c r="CQ647" s="24">
        <f>IF(ISERROR(VLOOKUP(AH647,'2010 BPTs'!$B$12:$BX$181,CQ$3,FALSE)/VLOOKUP(AH647,'2010 BPTs'!$B$12:$BX822,CQ$3+2,FALSE)),0,VLOOKUP(AH647,'2010 BPTs'!$B$12:$BX$181,CQ$3,FALSE)/VLOOKUP(AH647,'2010 BPTs'!$B$12:$BX822,CQ$3+2,FALSE))</f>
        <v>0</v>
      </c>
      <c r="CR647" s="24">
        <f>IF(ISERROR(VLOOKUP(AI647,'2010 BPTs'!$B$12:$BX$181,CR$3,FALSE)/VLOOKUP(AI647,'2010 BPTs'!$B$12:$BX822,CR$3+2,FALSE)),0,VLOOKUP(AI647,'2010 BPTs'!$B$12:$BX$181,CR$3,FALSE)/VLOOKUP(AI647,'2010 BPTs'!$B$12:$BX822,CR$3+2,FALSE))</f>
        <v>0</v>
      </c>
      <c r="CS647" s="24">
        <f>IF(ISERROR(VLOOKUP(AJ647,'2010 BPTs'!$B$12:$BX$181,CS$3,FALSE)/VLOOKUP(AJ647,'2010 BPTs'!$B$12:$BX822,CS$3+2,FALSE)),0,VLOOKUP(AJ647,'2010 BPTs'!$B$12:$BX$181,CS$3,FALSE)/VLOOKUP(AJ647,'2010 BPTs'!$B$12:$BX822,CS$3+2,FALSE))</f>
        <v>0</v>
      </c>
      <c r="CT647" s="24">
        <f>IF(ISERROR(VLOOKUP(AK647,'2010 BPTs'!$B$12:$BX$181,CT$3,FALSE)/VLOOKUP(AK647,'2010 BPTs'!$B$12:$BX822,CT$3+2,FALSE)),0,VLOOKUP(AK647,'2010 BPTs'!$B$12:$BX$181,CT$3,FALSE)/VLOOKUP(AK647,'2010 BPTs'!$B$12:$BX822,CT$3+2,FALSE))</f>
        <v>0</v>
      </c>
      <c r="CU647" s="24">
        <f>IF(ISERROR(VLOOKUP(AL647,'2010 BPTs'!$B$12:$BX$181,CU$3,FALSE)/VLOOKUP(AL647,'2010 BPTs'!$B$12:$BX822,CU$3+2,FALSE)),0,VLOOKUP(AL647,'2010 BPTs'!$B$12:$BX$181,CU$3,FALSE)/VLOOKUP(AL647,'2010 BPTs'!$B$12:$BX822,CU$3+2,FALSE))</f>
        <v>0</v>
      </c>
      <c r="CV647" s="24">
        <f>IF(ISERROR(VLOOKUP(AM647,'2010 BPTs'!$B$12:$BX$181,CV$3,FALSE)/VLOOKUP(AM647,'2010 BPTs'!$B$12:$BX822,CV$3+2,FALSE)),0,VLOOKUP(AM647,'2010 BPTs'!$B$12:$BX$181,CV$3,FALSE)/VLOOKUP(AM647,'2010 BPTs'!$B$12:$BX822,CV$3+2,FALSE))</f>
        <v>0</v>
      </c>
      <c r="CX647" s="93">
        <f>'2012 BPTs'!BR143</f>
        <v>0</v>
      </c>
      <c r="CY647" s="93">
        <f>'2012 BPTs'!BS143</f>
        <v>0</v>
      </c>
    </row>
    <row r="648" spans="2:103" x14ac:dyDescent="0.2">
      <c r="B648" s="2" t="s">
        <v>213</v>
      </c>
      <c r="C648" s="2">
        <f>'2012 BPTs'!E144</f>
        <v>0</v>
      </c>
      <c r="D648" s="2">
        <f t="shared" si="196"/>
        <v>0</v>
      </c>
      <c r="E648" s="4">
        <f>'2012 BPTs'!F144</f>
        <v>0</v>
      </c>
      <c r="F648" s="88">
        <f>'2012 BPTs'!G144</f>
        <v>0</v>
      </c>
      <c r="G648" s="53">
        <f>'2012 BPTs'!I144</f>
        <v>0</v>
      </c>
      <c r="H648" s="88">
        <f>'2012 BPTs'!J144</f>
        <v>0</v>
      </c>
      <c r="I648" s="4">
        <f>'2012 BPTs'!K144</f>
        <v>0</v>
      </c>
      <c r="J648" s="5">
        <f>'2012 BPTs'!M144</f>
        <v>0</v>
      </c>
      <c r="K648" s="99">
        <f>'2012 BPTs'!BL144</f>
        <v>0</v>
      </c>
      <c r="L648" s="100">
        <f t="shared" si="191"/>
        <v>0</v>
      </c>
      <c r="M648" s="101">
        <f t="shared" si="197"/>
        <v>0</v>
      </c>
      <c r="N648" s="102">
        <f t="shared" si="200"/>
        <v>0</v>
      </c>
      <c r="O648" s="103">
        <f>'2012 BPTs'!BM144</f>
        <v>0</v>
      </c>
      <c r="P648" s="100">
        <f t="shared" si="192"/>
        <v>0</v>
      </c>
      <c r="Q648" s="101">
        <f t="shared" si="198"/>
        <v>0</v>
      </c>
      <c r="R648" s="104">
        <f t="shared" si="193"/>
        <v>0</v>
      </c>
      <c r="S648" s="105">
        <f t="shared" si="201"/>
        <v>0</v>
      </c>
      <c r="T648" s="104">
        <f t="shared" si="194"/>
        <v>0</v>
      </c>
      <c r="U648" s="121">
        <f>IF(K648=0,0,IF(B648="Manual",(S648-O648-AP648*(O648/(O648+Z648)))/S648,'2012 BPTs'!BP144))</f>
        <v>0</v>
      </c>
      <c r="V648" s="99">
        <f>'2012 BPTs'!BN144</f>
        <v>0</v>
      </c>
      <c r="W648" s="100">
        <f t="shared" si="207"/>
        <v>0</v>
      </c>
      <c r="X648" s="103">
        <f t="shared" si="199"/>
        <v>0</v>
      </c>
      <c r="Y648" s="102">
        <f t="shared" si="202"/>
        <v>0</v>
      </c>
      <c r="Z648" s="103">
        <f>'2012 BPTs'!BO144</f>
        <v>0</v>
      </c>
      <c r="AA648" s="104">
        <f t="shared" si="195"/>
        <v>0</v>
      </c>
      <c r="AB648" s="106">
        <f>IF(W648=0,0,IF(B648="Manual",(V648-Z648-AP648*(Z648/(Z648+O648)))/V648,'2012 BPTs'!BQ144))</f>
        <v>0</v>
      </c>
      <c r="AD648" s="2" t="str">
        <f t="shared" si="203"/>
        <v>00-0</v>
      </c>
      <c r="AE648" s="2">
        <f>'2012 BPTs'!BA144</f>
        <v>0</v>
      </c>
      <c r="AF648" s="2" t="str">
        <f>IF(B648="Auto",'2012 BPTs'!BB144,D648&amp;E648&amp;"-"&amp;F648)</f>
        <v/>
      </c>
      <c r="AG648" s="2" t="str">
        <f>'2012 BPTs'!BC144</f>
        <v/>
      </c>
      <c r="AH648" s="2" t="str">
        <f>'2012 BPTs'!BD144</f>
        <v/>
      </c>
      <c r="AI648" s="2" t="str">
        <f>'2012 BPTs'!BE144</f>
        <v/>
      </c>
      <c r="AJ648" s="2" t="str">
        <f>'2012 BPTs'!BF144</f>
        <v/>
      </c>
      <c r="AK648" s="2" t="str">
        <f>'2012 BPTs'!BG144</f>
        <v/>
      </c>
      <c r="AL648" s="2" t="str">
        <f>'2012 BPTs'!BH144</f>
        <v/>
      </c>
      <c r="AM648" s="2" t="str">
        <f>'2012 BPTs'!BI144</f>
        <v/>
      </c>
      <c r="AO648" s="128">
        <f>'2012 BPTs'!AJ144*'2012 BPTs'!BK144</f>
        <v>0</v>
      </c>
      <c r="AP648" s="128">
        <f>'2012 BPTs'!AK144*'2012 BPTs'!BK144</f>
        <v>0</v>
      </c>
      <c r="AR648" s="5">
        <f>IF(B648="Auto",'2012 BPTs'!M144,J648)</f>
        <v>0</v>
      </c>
      <c r="AS648" s="5">
        <f>'2012 BPTs'!O144</f>
        <v>0</v>
      </c>
      <c r="AT648" s="5">
        <f>'2012 BPTs'!Q144</f>
        <v>0</v>
      </c>
      <c r="AU648" s="5">
        <f>'2012 BPTs'!S144</f>
        <v>0</v>
      </c>
      <c r="AV648" s="5">
        <f>'2012 BPTs'!U144</f>
        <v>0</v>
      </c>
      <c r="AW648" s="5">
        <f>'2012 BPTs'!W144</f>
        <v>0</v>
      </c>
      <c r="AX648" s="5">
        <f>'2012 BPTs'!Y144</f>
        <v>0</v>
      </c>
      <c r="AY648" s="5">
        <f>'2012 BPTs'!AA144</f>
        <v>0</v>
      </c>
      <c r="BA648" s="24">
        <f>IF(ISNA(VLOOKUP(AF648,'2010 BPTs'!$B$12:$BX$181,BA$3,FALSE)),0,VLOOKUP(AF648,'2010 BPTs'!$B$12:$BX$181,BA$3,FALSE))</f>
        <v>0</v>
      </c>
      <c r="BB648" s="24">
        <f>IF(ISNA(VLOOKUP(AG648,'2010 BPTs'!$B$12:$BX$181,BB$3,FALSE)),0,VLOOKUP(AG648,'2010 BPTs'!$B$12:$BX$181,BB$3,FALSE))</f>
        <v>0</v>
      </c>
      <c r="BC648" s="24">
        <f>IF(ISNA(VLOOKUP(AH648,'2010 BPTs'!$B$12:$BX$181,BC$3,FALSE)),0,VLOOKUP(AH648,'2010 BPTs'!$B$12:$BX$181,BC$3,FALSE))</f>
        <v>0</v>
      </c>
      <c r="BD648" s="24">
        <f>IF(ISNA(VLOOKUP(AI648,'2010 BPTs'!$B$12:$BX$181,BD$3,FALSE)),0,VLOOKUP(AI648,'2010 BPTs'!$B$12:$BX$181,BD$3,FALSE))</f>
        <v>0</v>
      </c>
      <c r="BE648" s="24">
        <f>IF(ISNA(VLOOKUP(AJ648,'2010 BPTs'!$B$12:$BX$181,BE$3,FALSE)),0,VLOOKUP(AJ648,'2010 BPTs'!$B$12:$BX$181,BE$3,FALSE))</f>
        <v>0</v>
      </c>
      <c r="BF648" s="24">
        <f>IF(ISNA(VLOOKUP(AK648,'2010 BPTs'!$B$12:$BX$181,BF$3,FALSE)),0,VLOOKUP(AK648,'2010 BPTs'!$B$12:$BX$181,BF$3,FALSE))</f>
        <v>0</v>
      </c>
      <c r="BG648" s="24">
        <f>IF(ISNA(VLOOKUP(AL648,'2010 BPTs'!$B$12:$BX$181,BG$3,FALSE)),0,VLOOKUP(AL648,'2010 BPTs'!$B$12:$BX$181,BG$3,FALSE))</f>
        <v>0</v>
      </c>
      <c r="BH648" s="24">
        <f>IF(ISNA(VLOOKUP(AM648,'2010 BPTs'!$B$12:$BX$181,BH$3,FALSE)),0,VLOOKUP(AM648,'2010 BPTs'!$B$12:$BX$181,BH$3,FALSE))</f>
        <v>0</v>
      </c>
      <c r="BJ648" s="24">
        <f>IF(ISNA(VLOOKUP(AF648,'2010 BPTs'!$B$12:$BX$181,BJ$3,FALSE)),0,VLOOKUP(AF648,'2010 BPTs'!$B$12:$BX$181,BJ$3,FALSE))</f>
        <v>0</v>
      </c>
      <c r="BK648" s="24">
        <f>IF(ISNA(VLOOKUP(AG648,'2010 BPTs'!$B$12:$BX$181,BK$3,FALSE)),0,VLOOKUP(AG648,'2010 BPTs'!$B$12:$BX$181,BK$3,FALSE))</f>
        <v>0</v>
      </c>
      <c r="BL648" s="24">
        <f>IF(ISNA(VLOOKUP(AH648,'2010 BPTs'!$B$12:$BX$181,BL$3,FALSE)),0,VLOOKUP(AH648,'2010 BPTs'!$B$12:$BX$181,BL$3,FALSE))</f>
        <v>0</v>
      </c>
      <c r="BM648" s="24">
        <f>IF(ISNA(VLOOKUP(AI648,'2010 BPTs'!$B$12:$BX$181,BM$3,FALSE)),0,VLOOKUP(AI648,'2010 BPTs'!$B$12:$BX$181,BM$3,FALSE))</f>
        <v>0</v>
      </c>
      <c r="BN648" s="24">
        <f>IF(ISNA(VLOOKUP(AJ648,'2010 BPTs'!$B$12:$BX$181,BN$3,FALSE)),0,VLOOKUP(AJ648,'2010 BPTs'!$B$12:$BX$181,BN$3,FALSE))</f>
        <v>0</v>
      </c>
      <c r="BO648" s="24">
        <f>IF(ISNA(VLOOKUP(AK648,'2010 BPTs'!$B$12:$BX$181,BO$3,FALSE)),0,VLOOKUP(AK648,'2010 BPTs'!$B$12:$BX$181,BO$3,FALSE))</f>
        <v>0</v>
      </c>
      <c r="BP648" s="24">
        <f>IF(ISNA(VLOOKUP(AL648,'2010 BPTs'!$B$12:$BX$181,BP$3,FALSE)),0,VLOOKUP(AL648,'2010 BPTs'!$B$12:$BX$181,BP$3,FALSE))</f>
        <v>0</v>
      </c>
      <c r="BQ648" s="24">
        <f>IF(ISNA(VLOOKUP(AM648,'2010 BPTs'!$B$12:$BX$181,BQ$3,FALSE)),0,VLOOKUP(AM648,'2010 BPTs'!$B$12:$BX$181,BQ$3,FALSE))</f>
        <v>0</v>
      </c>
      <c r="BS648" s="78">
        <f t="shared" si="204"/>
        <v>0</v>
      </c>
      <c r="BT648" s="68">
        <f t="shared" si="205"/>
        <v>0</v>
      </c>
      <c r="BU648" s="68">
        <f t="shared" si="206"/>
        <v>0</v>
      </c>
      <c r="BW648" s="24">
        <f>IF(ISNA(VLOOKUP(AF648,'2010 BPTs'!$B$12:$BX$181,BW$3,FALSE)),0,VLOOKUP(AF648,'2010 BPTs'!$B$12:$BX$181,BW$3,FALSE))</f>
        <v>0</v>
      </c>
      <c r="BX648" s="24">
        <f>IF(ISNA(VLOOKUP(AG648,'2010 BPTs'!$B$12:$BX$181,BX$3,FALSE)),0,VLOOKUP(AG648,'2010 BPTs'!$B$12:$BX$181,BX$3,FALSE))</f>
        <v>0</v>
      </c>
      <c r="BY648" s="24">
        <f>IF(ISNA(VLOOKUP(AH648,'2010 BPTs'!$B$12:$BX$181,BY$3,FALSE)),0,VLOOKUP(AH648,'2010 BPTs'!$B$12:$BX$181,BY$3,FALSE))</f>
        <v>0</v>
      </c>
      <c r="BZ648" s="24">
        <f>IF(ISNA(VLOOKUP(AI648,'2010 BPTs'!$B$12:$BX$181,BZ$3,FALSE)),0,VLOOKUP(AI648,'2010 BPTs'!$B$12:$BX$181,BZ$3,FALSE))</f>
        <v>0</v>
      </c>
      <c r="CA648" s="24">
        <f>IF(ISNA(VLOOKUP(AJ648,'2010 BPTs'!$B$12:$BX$181,CA$3,FALSE)),0,VLOOKUP(AJ648,'2010 BPTs'!$B$12:$BX$181,CA$3,FALSE))</f>
        <v>0</v>
      </c>
      <c r="CB648" s="24">
        <f>IF(ISNA(VLOOKUP(AK648,'2010 BPTs'!$B$12:$BX$181,CB$3,FALSE)),0,VLOOKUP(AK648,'2010 BPTs'!$B$12:$BX$181,CB$3,FALSE))</f>
        <v>0</v>
      </c>
      <c r="CC648" s="24">
        <f>IF(ISNA(VLOOKUP(AL648,'2010 BPTs'!$B$12:$BX$181,CC$3,FALSE)),0,VLOOKUP(AL648,'2010 BPTs'!$B$12:$BX$181,CC$3,FALSE))</f>
        <v>0</v>
      </c>
      <c r="CD648" s="24">
        <f>IF(ISNA(VLOOKUP(AM648,'2010 BPTs'!$B$12:$BX$181,CD$3,FALSE)),0,VLOOKUP(AM648,'2010 BPTs'!$B$12:$BX$181,CD$3,FALSE))</f>
        <v>0</v>
      </c>
      <c r="CF648" s="24">
        <f>IF(ISERROR(VLOOKUP(AF648,'2010 BPTs'!$B$12:$BX$181,CF$3,FALSE)/VLOOKUP(AF648,'2010 BPTs'!$B$12:$BX823,CF$3+3,FALSE)),0,VLOOKUP(AF648,'2010 BPTs'!$B$12:$BX$181,CF$3,FALSE)/VLOOKUP(AF648,'2010 BPTs'!$B$12:$BX823,CF$3+3,FALSE))</f>
        <v>0</v>
      </c>
      <c r="CG648" s="24">
        <f>IF(ISERROR(VLOOKUP(AG648,'2010 BPTs'!$B$12:$BX$181,CG$3,FALSE)/VLOOKUP(AG648,'2010 BPTs'!$B$12:$BX823,CG$3+3,FALSE)),0,VLOOKUP(AG648,'2010 BPTs'!$B$12:$BX$181,CG$3,FALSE)/VLOOKUP(AG648,'2010 BPTs'!$B$12:$BX823,CG$3+3,FALSE))</f>
        <v>0</v>
      </c>
      <c r="CH648" s="24">
        <f>IF(ISERROR(VLOOKUP(AH648,'2010 BPTs'!$B$12:$BX$181,CH$3,FALSE)/VLOOKUP(AH648,'2010 BPTs'!$B$12:$BX823,CH$3+3,FALSE)),0,VLOOKUP(AH648,'2010 BPTs'!$B$12:$BX$181,CH$3,FALSE)/VLOOKUP(AH648,'2010 BPTs'!$B$12:$BX823,CH$3+3,FALSE))</f>
        <v>0</v>
      </c>
      <c r="CI648" s="24">
        <f>IF(ISERROR(VLOOKUP(AI648,'2010 BPTs'!$B$12:$BX$181,CI$3,FALSE)/VLOOKUP(AI648,'2010 BPTs'!$B$12:$BX823,CI$3+3,FALSE)),0,VLOOKUP(AI648,'2010 BPTs'!$B$12:$BX$181,CI$3,FALSE)/VLOOKUP(AI648,'2010 BPTs'!$B$12:$BX823,CI$3+3,FALSE))</f>
        <v>0</v>
      </c>
      <c r="CJ648" s="24">
        <f>IF(ISERROR(VLOOKUP(AJ648,'2010 BPTs'!$B$12:$BX$181,CJ$3,FALSE)/VLOOKUP(AJ648,'2010 BPTs'!$B$12:$BX823,CJ$3+3,FALSE)),0,VLOOKUP(AJ648,'2010 BPTs'!$B$12:$BX$181,CJ$3,FALSE)/VLOOKUP(AJ648,'2010 BPTs'!$B$12:$BX823,CJ$3+3,FALSE))</f>
        <v>0</v>
      </c>
      <c r="CK648" s="24">
        <f>IF(ISERROR(VLOOKUP(AK648,'2010 BPTs'!$B$12:$BX$181,CK$3,FALSE)/VLOOKUP(AK648,'2010 BPTs'!$B$12:$BX823,CK$3+3,FALSE)),0,VLOOKUP(AK648,'2010 BPTs'!$B$12:$BX$181,CK$3,FALSE)/VLOOKUP(AK648,'2010 BPTs'!$B$12:$BX823,CK$3+3,FALSE))</f>
        <v>0</v>
      </c>
      <c r="CL648" s="24">
        <f>IF(ISERROR(VLOOKUP(AL648,'2010 BPTs'!$B$12:$BX$181,CL$3,FALSE)/VLOOKUP(AL648,'2010 BPTs'!$B$12:$BX823,CL$3+3,FALSE)),0,VLOOKUP(AL648,'2010 BPTs'!$B$12:$BX$181,CL$3,FALSE)/VLOOKUP(AL648,'2010 BPTs'!$B$12:$BX823,CL$3+3,FALSE))</f>
        <v>0</v>
      </c>
      <c r="CM648" s="24">
        <f>IF(ISERROR(VLOOKUP(AM648,'2010 BPTs'!$B$12:$BX$181,CM$3,FALSE)/VLOOKUP(AM648,'2010 BPTs'!$B$12:$BX823,CM$3+3,FALSE)),0,VLOOKUP(AM648,'2010 BPTs'!$B$12:$BX$181,CM$3,FALSE)/VLOOKUP(AM648,'2010 BPTs'!$B$12:$BX823,CM$3+3,FALSE))</f>
        <v>0</v>
      </c>
      <c r="CO648" s="24">
        <f>IF(ISERROR(VLOOKUP(AF648,'2010 BPTs'!$B$12:$BX$181,CO$3,FALSE)/VLOOKUP(AF648,'2010 BPTs'!$B$12:$BX823,CO$3+2,FALSE)),0,VLOOKUP(AF648,'2010 BPTs'!$B$12:$BX$181,CO$3,FALSE)/VLOOKUP(AF648,'2010 BPTs'!$B$12:$BX823,CO$3+2,FALSE))</f>
        <v>0</v>
      </c>
      <c r="CP648" s="24">
        <f>IF(ISERROR(VLOOKUP(AG648,'2010 BPTs'!$B$12:$BX$181,CP$3,FALSE)/VLOOKUP(AG648,'2010 BPTs'!$B$12:$BX823,CP$3+2,FALSE)),0,VLOOKUP(AG648,'2010 BPTs'!$B$12:$BX$181,CP$3,FALSE)/VLOOKUP(AG648,'2010 BPTs'!$B$12:$BX823,CP$3+2,FALSE))</f>
        <v>0</v>
      </c>
      <c r="CQ648" s="24">
        <f>IF(ISERROR(VLOOKUP(AH648,'2010 BPTs'!$B$12:$BX$181,CQ$3,FALSE)/VLOOKUP(AH648,'2010 BPTs'!$B$12:$BX823,CQ$3+2,FALSE)),0,VLOOKUP(AH648,'2010 BPTs'!$B$12:$BX$181,CQ$3,FALSE)/VLOOKUP(AH648,'2010 BPTs'!$B$12:$BX823,CQ$3+2,FALSE))</f>
        <v>0</v>
      </c>
      <c r="CR648" s="24">
        <f>IF(ISERROR(VLOOKUP(AI648,'2010 BPTs'!$B$12:$BX$181,CR$3,FALSE)/VLOOKUP(AI648,'2010 BPTs'!$B$12:$BX823,CR$3+2,FALSE)),0,VLOOKUP(AI648,'2010 BPTs'!$B$12:$BX$181,CR$3,FALSE)/VLOOKUP(AI648,'2010 BPTs'!$B$12:$BX823,CR$3+2,FALSE))</f>
        <v>0</v>
      </c>
      <c r="CS648" s="24">
        <f>IF(ISERROR(VLOOKUP(AJ648,'2010 BPTs'!$B$12:$BX$181,CS$3,FALSE)/VLOOKUP(AJ648,'2010 BPTs'!$B$12:$BX823,CS$3+2,FALSE)),0,VLOOKUP(AJ648,'2010 BPTs'!$B$12:$BX$181,CS$3,FALSE)/VLOOKUP(AJ648,'2010 BPTs'!$B$12:$BX823,CS$3+2,FALSE))</f>
        <v>0</v>
      </c>
      <c r="CT648" s="24">
        <f>IF(ISERROR(VLOOKUP(AK648,'2010 BPTs'!$B$12:$BX$181,CT$3,FALSE)/VLOOKUP(AK648,'2010 BPTs'!$B$12:$BX823,CT$3+2,FALSE)),0,VLOOKUP(AK648,'2010 BPTs'!$B$12:$BX$181,CT$3,FALSE)/VLOOKUP(AK648,'2010 BPTs'!$B$12:$BX823,CT$3+2,FALSE))</f>
        <v>0</v>
      </c>
      <c r="CU648" s="24">
        <f>IF(ISERROR(VLOOKUP(AL648,'2010 BPTs'!$B$12:$BX$181,CU$3,FALSE)/VLOOKUP(AL648,'2010 BPTs'!$B$12:$BX823,CU$3+2,FALSE)),0,VLOOKUP(AL648,'2010 BPTs'!$B$12:$BX$181,CU$3,FALSE)/VLOOKUP(AL648,'2010 BPTs'!$B$12:$BX823,CU$3+2,FALSE))</f>
        <v>0</v>
      </c>
      <c r="CV648" s="24">
        <f>IF(ISERROR(VLOOKUP(AM648,'2010 BPTs'!$B$12:$BX$181,CV$3,FALSE)/VLOOKUP(AM648,'2010 BPTs'!$B$12:$BX823,CV$3+2,FALSE)),0,VLOOKUP(AM648,'2010 BPTs'!$B$12:$BX$181,CV$3,FALSE)/VLOOKUP(AM648,'2010 BPTs'!$B$12:$BX823,CV$3+2,FALSE))</f>
        <v>0</v>
      </c>
      <c r="CX648" s="93">
        <f>'2012 BPTs'!BR144</f>
        <v>0</v>
      </c>
      <c r="CY648" s="93">
        <f>'2012 BPTs'!BS144</f>
        <v>0</v>
      </c>
    </row>
    <row r="649" spans="2:103" x14ac:dyDescent="0.2">
      <c r="B649" s="2" t="s">
        <v>213</v>
      </c>
      <c r="C649" s="2">
        <f>'2012 BPTs'!E145</f>
        <v>0</v>
      </c>
      <c r="D649" s="2">
        <f t="shared" si="196"/>
        <v>0</v>
      </c>
      <c r="E649" s="4">
        <f>'2012 BPTs'!F145</f>
        <v>0</v>
      </c>
      <c r="F649" s="88">
        <f>'2012 BPTs'!G145</f>
        <v>0</v>
      </c>
      <c r="G649" s="53">
        <f>'2012 BPTs'!I145</f>
        <v>0</v>
      </c>
      <c r="H649" s="88">
        <f>'2012 BPTs'!J145</f>
        <v>0</v>
      </c>
      <c r="I649" s="4">
        <f>'2012 BPTs'!K145</f>
        <v>0</v>
      </c>
      <c r="J649" s="5">
        <f>'2012 BPTs'!M145</f>
        <v>0</v>
      </c>
      <c r="K649" s="99">
        <f>'2012 BPTs'!BL145</f>
        <v>0</v>
      </c>
      <c r="L649" s="100">
        <f t="shared" si="191"/>
        <v>0</v>
      </c>
      <c r="M649" s="101">
        <f t="shared" si="197"/>
        <v>0</v>
      </c>
      <c r="N649" s="102">
        <f t="shared" si="200"/>
        <v>0</v>
      </c>
      <c r="O649" s="103">
        <f>'2012 BPTs'!BM145</f>
        <v>0</v>
      </c>
      <c r="P649" s="100">
        <f t="shared" si="192"/>
        <v>0</v>
      </c>
      <c r="Q649" s="101">
        <f t="shared" si="198"/>
        <v>0</v>
      </c>
      <c r="R649" s="104">
        <f t="shared" si="193"/>
        <v>0</v>
      </c>
      <c r="S649" s="105">
        <f t="shared" si="201"/>
        <v>0</v>
      </c>
      <c r="T649" s="104">
        <f t="shared" si="194"/>
        <v>0</v>
      </c>
      <c r="U649" s="121">
        <f>IF(K649=0,0,IF(B649="Manual",(S649-O649-AP649*(O649/(O649+Z649)))/S649,'2012 BPTs'!BP145))</f>
        <v>0</v>
      </c>
      <c r="V649" s="99">
        <f>'2012 BPTs'!BN145</f>
        <v>0</v>
      </c>
      <c r="W649" s="100">
        <f t="shared" si="207"/>
        <v>0</v>
      </c>
      <c r="X649" s="103">
        <f t="shared" si="199"/>
        <v>0</v>
      </c>
      <c r="Y649" s="102">
        <f t="shared" si="202"/>
        <v>0</v>
      </c>
      <c r="Z649" s="103">
        <f>'2012 BPTs'!BO145</f>
        <v>0</v>
      </c>
      <c r="AA649" s="104">
        <f t="shared" si="195"/>
        <v>0</v>
      </c>
      <c r="AB649" s="106">
        <f>IF(W649=0,0,IF(B649="Manual",(V649-Z649-AP649*(Z649/(Z649+O649)))/V649,'2012 BPTs'!BQ145))</f>
        <v>0</v>
      </c>
      <c r="AD649" s="2" t="str">
        <f t="shared" si="203"/>
        <v>00-0</v>
      </c>
      <c r="AE649" s="2">
        <f>'2012 BPTs'!BA145</f>
        <v>0</v>
      </c>
      <c r="AF649" s="2" t="str">
        <f>IF(B649="Auto",'2012 BPTs'!BB145,D649&amp;E649&amp;"-"&amp;F649)</f>
        <v/>
      </c>
      <c r="AG649" s="2" t="str">
        <f>'2012 BPTs'!BC145</f>
        <v/>
      </c>
      <c r="AH649" s="2" t="str">
        <f>'2012 BPTs'!BD145</f>
        <v/>
      </c>
      <c r="AI649" s="2" t="str">
        <f>'2012 BPTs'!BE145</f>
        <v/>
      </c>
      <c r="AJ649" s="2" t="str">
        <f>'2012 BPTs'!BF145</f>
        <v/>
      </c>
      <c r="AK649" s="2" t="str">
        <f>'2012 BPTs'!BG145</f>
        <v/>
      </c>
      <c r="AL649" s="2" t="str">
        <f>'2012 BPTs'!BH145</f>
        <v/>
      </c>
      <c r="AM649" s="2" t="str">
        <f>'2012 BPTs'!BI145</f>
        <v/>
      </c>
      <c r="AO649" s="128">
        <f>'2012 BPTs'!AJ145*'2012 BPTs'!BK145</f>
        <v>0</v>
      </c>
      <c r="AP649" s="128">
        <f>'2012 BPTs'!AK145*'2012 BPTs'!BK145</f>
        <v>0</v>
      </c>
      <c r="AR649" s="5">
        <f>IF(B649="Auto",'2012 BPTs'!M145,J649)</f>
        <v>0</v>
      </c>
      <c r="AS649" s="5">
        <f>'2012 BPTs'!O145</f>
        <v>0</v>
      </c>
      <c r="AT649" s="5">
        <f>'2012 BPTs'!Q145</f>
        <v>0</v>
      </c>
      <c r="AU649" s="5">
        <f>'2012 BPTs'!S145</f>
        <v>0</v>
      </c>
      <c r="AV649" s="5">
        <f>'2012 BPTs'!U145</f>
        <v>0</v>
      </c>
      <c r="AW649" s="5">
        <f>'2012 BPTs'!W145</f>
        <v>0</v>
      </c>
      <c r="AX649" s="5">
        <f>'2012 BPTs'!Y145</f>
        <v>0</v>
      </c>
      <c r="AY649" s="5">
        <f>'2012 BPTs'!AA145</f>
        <v>0</v>
      </c>
      <c r="BA649" s="24">
        <f>IF(ISNA(VLOOKUP(AF649,'2010 BPTs'!$B$12:$BX$181,BA$3,FALSE)),0,VLOOKUP(AF649,'2010 BPTs'!$B$12:$BX$181,BA$3,FALSE))</f>
        <v>0</v>
      </c>
      <c r="BB649" s="24">
        <f>IF(ISNA(VLOOKUP(AG649,'2010 BPTs'!$B$12:$BX$181,BB$3,FALSE)),0,VLOOKUP(AG649,'2010 BPTs'!$B$12:$BX$181,BB$3,FALSE))</f>
        <v>0</v>
      </c>
      <c r="BC649" s="24">
        <f>IF(ISNA(VLOOKUP(AH649,'2010 BPTs'!$B$12:$BX$181,BC$3,FALSE)),0,VLOOKUP(AH649,'2010 BPTs'!$B$12:$BX$181,BC$3,FALSE))</f>
        <v>0</v>
      </c>
      <c r="BD649" s="24">
        <f>IF(ISNA(VLOOKUP(AI649,'2010 BPTs'!$B$12:$BX$181,BD$3,FALSE)),0,VLOOKUP(AI649,'2010 BPTs'!$B$12:$BX$181,BD$3,FALSE))</f>
        <v>0</v>
      </c>
      <c r="BE649" s="24">
        <f>IF(ISNA(VLOOKUP(AJ649,'2010 BPTs'!$B$12:$BX$181,BE$3,FALSE)),0,VLOOKUP(AJ649,'2010 BPTs'!$B$12:$BX$181,BE$3,FALSE))</f>
        <v>0</v>
      </c>
      <c r="BF649" s="24">
        <f>IF(ISNA(VLOOKUP(AK649,'2010 BPTs'!$B$12:$BX$181,BF$3,FALSE)),0,VLOOKUP(AK649,'2010 BPTs'!$B$12:$BX$181,BF$3,FALSE))</f>
        <v>0</v>
      </c>
      <c r="BG649" s="24">
        <f>IF(ISNA(VLOOKUP(AL649,'2010 BPTs'!$B$12:$BX$181,BG$3,FALSE)),0,VLOOKUP(AL649,'2010 BPTs'!$B$12:$BX$181,BG$3,FALSE))</f>
        <v>0</v>
      </c>
      <c r="BH649" s="24">
        <f>IF(ISNA(VLOOKUP(AM649,'2010 BPTs'!$B$12:$BX$181,BH$3,FALSE)),0,VLOOKUP(AM649,'2010 BPTs'!$B$12:$BX$181,BH$3,FALSE))</f>
        <v>0</v>
      </c>
      <c r="BJ649" s="24">
        <f>IF(ISNA(VLOOKUP(AF649,'2010 BPTs'!$B$12:$BX$181,BJ$3,FALSE)),0,VLOOKUP(AF649,'2010 BPTs'!$B$12:$BX$181,BJ$3,FALSE))</f>
        <v>0</v>
      </c>
      <c r="BK649" s="24">
        <f>IF(ISNA(VLOOKUP(AG649,'2010 BPTs'!$B$12:$BX$181,BK$3,FALSE)),0,VLOOKUP(AG649,'2010 BPTs'!$B$12:$BX$181,BK$3,FALSE))</f>
        <v>0</v>
      </c>
      <c r="BL649" s="24">
        <f>IF(ISNA(VLOOKUP(AH649,'2010 BPTs'!$B$12:$BX$181,BL$3,FALSE)),0,VLOOKUP(AH649,'2010 BPTs'!$B$12:$BX$181,BL$3,FALSE))</f>
        <v>0</v>
      </c>
      <c r="BM649" s="24">
        <f>IF(ISNA(VLOOKUP(AI649,'2010 BPTs'!$B$12:$BX$181,BM$3,FALSE)),0,VLOOKUP(AI649,'2010 BPTs'!$B$12:$BX$181,BM$3,FALSE))</f>
        <v>0</v>
      </c>
      <c r="BN649" s="24">
        <f>IF(ISNA(VLOOKUP(AJ649,'2010 BPTs'!$B$12:$BX$181,BN$3,FALSE)),0,VLOOKUP(AJ649,'2010 BPTs'!$B$12:$BX$181,BN$3,FALSE))</f>
        <v>0</v>
      </c>
      <c r="BO649" s="24">
        <f>IF(ISNA(VLOOKUP(AK649,'2010 BPTs'!$B$12:$BX$181,BO$3,FALSE)),0,VLOOKUP(AK649,'2010 BPTs'!$B$12:$BX$181,BO$3,FALSE))</f>
        <v>0</v>
      </c>
      <c r="BP649" s="24">
        <f>IF(ISNA(VLOOKUP(AL649,'2010 BPTs'!$B$12:$BX$181,BP$3,FALSE)),0,VLOOKUP(AL649,'2010 BPTs'!$B$12:$BX$181,BP$3,FALSE))</f>
        <v>0</v>
      </c>
      <c r="BQ649" s="24">
        <f>IF(ISNA(VLOOKUP(AM649,'2010 BPTs'!$B$12:$BX$181,BQ$3,FALSE)),0,VLOOKUP(AM649,'2010 BPTs'!$B$12:$BX$181,BQ$3,FALSE))</f>
        <v>0</v>
      </c>
      <c r="BS649" s="78">
        <f t="shared" si="204"/>
        <v>0</v>
      </c>
      <c r="BT649" s="68">
        <f t="shared" si="205"/>
        <v>0</v>
      </c>
      <c r="BU649" s="68">
        <f t="shared" si="206"/>
        <v>0</v>
      </c>
      <c r="BW649" s="24">
        <f>IF(ISNA(VLOOKUP(AF649,'2010 BPTs'!$B$12:$BX$181,BW$3,FALSE)),0,VLOOKUP(AF649,'2010 BPTs'!$B$12:$BX$181,BW$3,FALSE))</f>
        <v>0</v>
      </c>
      <c r="BX649" s="24">
        <f>IF(ISNA(VLOOKUP(AG649,'2010 BPTs'!$B$12:$BX$181,BX$3,FALSE)),0,VLOOKUP(AG649,'2010 BPTs'!$B$12:$BX$181,BX$3,FALSE))</f>
        <v>0</v>
      </c>
      <c r="BY649" s="24">
        <f>IF(ISNA(VLOOKUP(AH649,'2010 BPTs'!$B$12:$BX$181,BY$3,FALSE)),0,VLOOKUP(AH649,'2010 BPTs'!$B$12:$BX$181,BY$3,FALSE))</f>
        <v>0</v>
      </c>
      <c r="BZ649" s="24">
        <f>IF(ISNA(VLOOKUP(AI649,'2010 BPTs'!$B$12:$BX$181,BZ$3,FALSE)),0,VLOOKUP(AI649,'2010 BPTs'!$B$12:$BX$181,BZ$3,FALSE))</f>
        <v>0</v>
      </c>
      <c r="CA649" s="24">
        <f>IF(ISNA(VLOOKUP(AJ649,'2010 BPTs'!$B$12:$BX$181,CA$3,FALSE)),0,VLOOKUP(AJ649,'2010 BPTs'!$B$12:$BX$181,CA$3,FALSE))</f>
        <v>0</v>
      </c>
      <c r="CB649" s="24">
        <f>IF(ISNA(VLOOKUP(AK649,'2010 BPTs'!$B$12:$BX$181,CB$3,FALSE)),0,VLOOKUP(AK649,'2010 BPTs'!$B$12:$BX$181,CB$3,FALSE))</f>
        <v>0</v>
      </c>
      <c r="CC649" s="24">
        <f>IF(ISNA(VLOOKUP(AL649,'2010 BPTs'!$B$12:$BX$181,CC$3,FALSE)),0,VLOOKUP(AL649,'2010 BPTs'!$B$12:$BX$181,CC$3,FALSE))</f>
        <v>0</v>
      </c>
      <c r="CD649" s="24">
        <f>IF(ISNA(VLOOKUP(AM649,'2010 BPTs'!$B$12:$BX$181,CD$3,FALSE)),0,VLOOKUP(AM649,'2010 BPTs'!$B$12:$BX$181,CD$3,FALSE))</f>
        <v>0</v>
      </c>
      <c r="CF649" s="24">
        <f>IF(ISERROR(VLOOKUP(AF649,'2010 BPTs'!$B$12:$BX$181,CF$3,FALSE)/VLOOKUP(AF649,'2010 BPTs'!$B$12:$BX824,CF$3+3,FALSE)),0,VLOOKUP(AF649,'2010 BPTs'!$B$12:$BX$181,CF$3,FALSE)/VLOOKUP(AF649,'2010 BPTs'!$B$12:$BX824,CF$3+3,FALSE))</f>
        <v>0</v>
      </c>
      <c r="CG649" s="24">
        <f>IF(ISERROR(VLOOKUP(AG649,'2010 BPTs'!$B$12:$BX$181,CG$3,FALSE)/VLOOKUP(AG649,'2010 BPTs'!$B$12:$BX824,CG$3+3,FALSE)),0,VLOOKUP(AG649,'2010 BPTs'!$B$12:$BX$181,CG$3,FALSE)/VLOOKUP(AG649,'2010 BPTs'!$B$12:$BX824,CG$3+3,FALSE))</f>
        <v>0</v>
      </c>
      <c r="CH649" s="24">
        <f>IF(ISERROR(VLOOKUP(AH649,'2010 BPTs'!$B$12:$BX$181,CH$3,FALSE)/VLOOKUP(AH649,'2010 BPTs'!$B$12:$BX824,CH$3+3,FALSE)),0,VLOOKUP(AH649,'2010 BPTs'!$B$12:$BX$181,CH$3,FALSE)/VLOOKUP(AH649,'2010 BPTs'!$B$12:$BX824,CH$3+3,FALSE))</f>
        <v>0</v>
      </c>
      <c r="CI649" s="24">
        <f>IF(ISERROR(VLOOKUP(AI649,'2010 BPTs'!$B$12:$BX$181,CI$3,FALSE)/VLOOKUP(AI649,'2010 BPTs'!$B$12:$BX824,CI$3+3,FALSE)),0,VLOOKUP(AI649,'2010 BPTs'!$B$12:$BX$181,CI$3,FALSE)/VLOOKUP(AI649,'2010 BPTs'!$B$12:$BX824,CI$3+3,FALSE))</f>
        <v>0</v>
      </c>
      <c r="CJ649" s="24">
        <f>IF(ISERROR(VLOOKUP(AJ649,'2010 BPTs'!$B$12:$BX$181,CJ$3,FALSE)/VLOOKUP(AJ649,'2010 BPTs'!$B$12:$BX824,CJ$3+3,FALSE)),0,VLOOKUP(AJ649,'2010 BPTs'!$B$12:$BX$181,CJ$3,FALSE)/VLOOKUP(AJ649,'2010 BPTs'!$B$12:$BX824,CJ$3+3,FALSE))</f>
        <v>0</v>
      </c>
      <c r="CK649" s="24">
        <f>IF(ISERROR(VLOOKUP(AK649,'2010 BPTs'!$B$12:$BX$181,CK$3,FALSE)/VLOOKUP(AK649,'2010 BPTs'!$B$12:$BX824,CK$3+3,FALSE)),0,VLOOKUP(AK649,'2010 BPTs'!$B$12:$BX$181,CK$3,FALSE)/VLOOKUP(AK649,'2010 BPTs'!$B$12:$BX824,CK$3+3,FALSE))</f>
        <v>0</v>
      </c>
      <c r="CL649" s="24">
        <f>IF(ISERROR(VLOOKUP(AL649,'2010 BPTs'!$B$12:$BX$181,CL$3,FALSE)/VLOOKUP(AL649,'2010 BPTs'!$B$12:$BX824,CL$3+3,FALSE)),0,VLOOKUP(AL649,'2010 BPTs'!$B$12:$BX$181,CL$3,FALSE)/VLOOKUP(AL649,'2010 BPTs'!$B$12:$BX824,CL$3+3,FALSE))</f>
        <v>0</v>
      </c>
      <c r="CM649" s="24">
        <f>IF(ISERROR(VLOOKUP(AM649,'2010 BPTs'!$B$12:$BX$181,CM$3,FALSE)/VLOOKUP(AM649,'2010 BPTs'!$B$12:$BX824,CM$3+3,FALSE)),0,VLOOKUP(AM649,'2010 BPTs'!$B$12:$BX$181,CM$3,FALSE)/VLOOKUP(AM649,'2010 BPTs'!$B$12:$BX824,CM$3+3,FALSE))</f>
        <v>0</v>
      </c>
      <c r="CO649" s="24">
        <f>IF(ISERROR(VLOOKUP(AF649,'2010 BPTs'!$B$12:$BX$181,CO$3,FALSE)/VLOOKUP(AF649,'2010 BPTs'!$B$12:$BX824,CO$3+2,FALSE)),0,VLOOKUP(AF649,'2010 BPTs'!$B$12:$BX$181,CO$3,FALSE)/VLOOKUP(AF649,'2010 BPTs'!$B$12:$BX824,CO$3+2,FALSE))</f>
        <v>0</v>
      </c>
      <c r="CP649" s="24">
        <f>IF(ISERROR(VLOOKUP(AG649,'2010 BPTs'!$B$12:$BX$181,CP$3,FALSE)/VLOOKUP(AG649,'2010 BPTs'!$B$12:$BX824,CP$3+2,FALSE)),0,VLOOKUP(AG649,'2010 BPTs'!$B$12:$BX$181,CP$3,FALSE)/VLOOKUP(AG649,'2010 BPTs'!$B$12:$BX824,CP$3+2,FALSE))</f>
        <v>0</v>
      </c>
      <c r="CQ649" s="24">
        <f>IF(ISERROR(VLOOKUP(AH649,'2010 BPTs'!$B$12:$BX$181,CQ$3,FALSE)/VLOOKUP(AH649,'2010 BPTs'!$B$12:$BX824,CQ$3+2,FALSE)),0,VLOOKUP(AH649,'2010 BPTs'!$B$12:$BX$181,CQ$3,FALSE)/VLOOKUP(AH649,'2010 BPTs'!$B$12:$BX824,CQ$3+2,FALSE))</f>
        <v>0</v>
      </c>
      <c r="CR649" s="24">
        <f>IF(ISERROR(VLOOKUP(AI649,'2010 BPTs'!$B$12:$BX$181,CR$3,FALSE)/VLOOKUP(AI649,'2010 BPTs'!$B$12:$BX824,CR$3+2,FALSE)),0,VLOOKUP(AI649,'2010 BPTs'!$B$12:$BX$181,CR$3,FALSE)/VLOOKUP(AI649,'2010 BPTs'!$B$12:$BX824,CR$3+2,FALSE))</f>
        <v>0</v>
      </c>
      <c r="CS649" s="24">
        <f>IF(ISERROR(VLOOKUP(AJ649,'2010 BPTs'!$B$12:$BX$181,CS$3,FALSE)/VLOOKUP(AJ649,'2010 BPTs'!$B$12:$BX824,CS$3+2,FALSE)),0,VLOOKUP(AJ649,'2010 BPTs'!$B$12:$BX$181,CS$3,FALSE)/VLOOKUP(AJ649,'2010 BPTs'!$B$12:$BX824,CS$3+2,FALSE))</f>
        <v>0</v>
      </c>
      <c r="CT649" s="24">
        <f>IF(ISERROR(VLOOKUP(AK649,'2010 BPTs'!$B$12:$BX$181,CT$3,FALSE)/VLOOKUP(AK649,'2010 BPTs'!$B$12:$BX824,CT$3+2,FALSE)),0,VLOOKUP(AK649,'2010 BPTs'!$B$12:$BX$181,CT$3,FALSE)/VLOOKUP(AK649,'2010 BPTs'!$B$12:$BX824,CT$3+2,FALSE))</f>
        <v>0</v>
      </c>
      <c r="CU649" s="24">
        <f>IF(ISERROR(VLOOKUP(AL649,'2010 BPTs'!$B$12:$BX$181,CU$3,FALSE)/VLOOKUP(AL649,'2010 BPTs'!$B$12:$BX824,CU$3+2,FALSE)),0,VLOOKUP(AL649,'2010 BPTs'!$B$12:$BX$181,CU$3,FALSE)/VLOOKUP(AL649,'2010 BPTs'!$B$12:$BX824,CU$3+2,FALSE))</f>
        <v>0</v>
      </c>
      <c r="CV649" s="24">
        <f>IF(ISERROR(VLOOKUP(AM649,'2010 BPTs'!$B$12:$BX$181,CV$3,FALSE)/VLOOKUP(AM649,'2010 BPTs'!$B$12:$BX824,CV$3+2,FALSE)),0,VLOOKUP(AM649,'2010 BPTs'!$B$12:$BX$181,CV$3,FALSE)/VLOOKUP(AM649,'2010 BPTs'!$B$12:$BX824,CV$3+2,FALSE))</f>
        <v>0</v>
      </c>
      <c r="CX649" s="93">
        <f>'2012 BPTs'!BR145</f>
        <v>0</v>
      </c>
      <c r="CY649" s="93">
        <f>'2012 BPTs'!BS145</f>
        <v>0</v>
      </c>
    </row>
    <row r="650" spans="2:103" x14ac:dyDescent="0.2">
      <c r="B650" s="2" t="s">
        <v>213</v>
      </c>
      <c r="C650" s="2">
        <f>'2012 BPTs'!E146</f>
        <v>0</v>
      </c>
      <c r="D650" s="2">
        <f t="shared" si="196"/>
        <v>0</v>
      </c>
      <c r="E650" s="4">
        <f>'2012 BPTs'!F146</f>
        <v>0</v>
      </c>
      <c r="F650" s="88">
        <f>'2012 BPTs'!G146</f>
        <v>0</v>
      </c>
      <c r="G650" s="53">
        <f>'2012 BPTs'!I146</f>
        <v>0</v>
      </c>
      <c r="H650" s="88">
        <f>'2012 BPTs'!J146</f>
        <v>0</v>
      </c>
      <c r="I650" s="4">
        <f>'2012 BPTs'!K146</f>
        <v>0</v>
      </c>
      <c r="J650" s="5">
        <f>'2012 BPTs'!M146</f>
        <v>0</v>
      </c>
      <c r="K650" s="99">
        <f>'2012 BPTs'!BL146</f>
        <v>0</v>
      </c>
      <c r="L650" s="100">
        <f t="shared" si="191"/>
        <v>0</v>
      </c>
      <c r="M650" s="101">
        <f t="shared" si="197"/>
        <v>0</v>
      </c>
      <c r="N650" s="102">
        <f t="shared" si="200"/>
        <v>0</v>
      </c>
      <c r="O650" s="103">
        <f>'2012 BPTs'!BM146</f>
        <v>0</v>
      </c>
      <c r="P650" s="100">
        <f t="shared" si="192"/>
        <v>0</v>
      </c>
      <c r="Q650" s="101">
        <f t="shared" si="198"/>
        <v>0</v>
      </c>
      <c r="R650" s="104">
        <f t="shared" si="193"/>
        <v>0</v>
      </c>
      <c r="S650" s="105">
        <f t="shared" si="201"/>
        <v>0</v>
      </c>
      <c r="T650" s="104">
        <f t="shared" si="194"/>
        <v>0</v>
      </c>
      <c r="U650" s="121">
        <f>IF(K650=0,0,IF(B650="Manual",(S650-O650-AP650*(O650/(O650+Z650)))/S650,'2012 BPTs'!BP146))</f>
        <v>0</v>
      </c>
      <c r="V650" s="99">
        <f>'2012 BPTs'!BN146</f>
        <v>0</v>
      </c>
      <c r="W650" s="100">
        <f t="shared" si="207"/>
        <v>0</v>
      </c>
      <c r="X650" s="103">
        <f t="shared" si="199"/>
        <v>0</v>
      </c>
      <c r="Y650" s="102">
        <f t="shared" si="202"/>
        <v>0</v>
      </c>
      <c r="Z650" s="103">
        <f>'2012 BPTs'!BO146</f>
        <v>0</v>
      </c>
      <c r="AA650" s="104">
        <f t="shared" si="195"/>
        <v>0</v>
      </c>
      <c r="AB650" s="106">
        <f>IF(W650=0,0,IF(B650="Manual",(V650-Z650-AP650*(Z650/(Z650+O650)))/V650,'2012 BPTs'!BQ146))</f>
        <v>0</v>
      </c>
      <c r="AD650" s="2" t="str">
        <f t="shared" si="203"/>
        <v>00-0</v>
      </c>
      <c r="AE650" s="2">
        <f>'2012 BPTs'!BA146</f>
        <v>0</v>
      </c>
      <c r="AF650" s="2" t="str">
        <f>IF(B650="Auto",'2012 BPTs'!BB146,D650&amp;E650&amp;"-"&amp;F650)</f>
        <v/>
      </c>
      <c r="AG650" s="2" t="str">
        <f>'2012 BPTs'!BC146</f>
        <v/>
      </c>
      <c r="AH650" s="2" t="str">
        <f>'2012 BPTs'!BD146</f>
        <v/>
      </c>
      <c r="AI650" s="2" t="str">
        <f>'2012 BPTs'!BE146</f>
        <v/>
      </c>
      <c r="AJ650" s="2" t="str">
        <f>'2012 BPTs'!BF146</f>
        <v/>
      </c>
      <c r="AK650" s="2" t="str">
        <f>'2012 BPTs'!BG146</f>
        <v/>
      </c>
      <c r="AL650" s="2" t="str">
        <f>'2012 BPTs'!BH146</f>
        <v/>
      </c>
      <c r="AM650" s="2" t="str">
        <f>'2012 BPTs'!BI146</f>
        <v/>
      </c>
      <c r="AO650" s="128">
        <f>'2012 BPTs'!AJ146*'2012 BPTs'!BK146</f>
        <v>0</v>
      </c>
      <c r="AP650" s="128">
        <f>'2012 BPTs'!AK146*'2012 BPTs'!BK146</f>
        <v>0</v>
      </c>
      <c r="AR650" s="5">
        <f>IF(B650="Auto",'2012 BPTs'!M146,J650)</f>
        <v>0</v>
      </c>
      <c r="AS650" s="5">
        <f>'2012 BPTs'!O146</f>
        <v>0</v>
      </c>
      <c r="AT650" s="5">
        <f>'2012 BPTs'!Q146</f>
        <v>0</v>
      </c>
      <c r="AU650" s="5">
        <f>'2012 BPTs'!S146</f>
        <v>0</v>
      </c>
      <c r="AV650" s="5">
        <f>'2012 BPTs'!U146</f>
        <v>0</v>
      </c>
      <c r="AW650" s="5">
        <f>'2012 BPTs'!W146</f>
        <v>0</v>
      </c>
      <c r="AX650" s="5">
        <f>'2012 BPTs'!Y146</f>
        <v>0</v>
      </c>
      <c r="AY650" s="5">
        <f>'2012 BPTs'!AA146</f>
        <v>0</v>
      </c>
      <c r="BA650" s="24">
        <f>IF(ISNA(VLOOKUP(AF650,'2010 BPTs'!$B$12:$BX$181,BA$3,FALSE)),0,VLOOKUP(AF650,'2010 BPTs'!$B$12:$BX$181,BA$3,FALSE))</f>
        <v>0</v>
      </c>
      <c r="BB650" s="24">
        <f>IF(ISNA(VLOOKUP(AG650,'2010 BPTs'!$B$12:$BX$181,BB$3,FALSE)),0,VLOOKUP(AG650,'2010 BPTs'!$B$12:$BX$181,BB$3,FALSE))</f>
        <v>0</v>
      </c>
      <c r="BC650" s="24">
        <f>IF(ISNA(VLOOKUP(AH650,'2010 BPTs'!$B$12:$BX$181,BC$3,FALSE)),0,VLOOKUP(AH650,'2010 BPTs'!$B$12:$BX$181,BC$3,FALSE))</f>
        <v>0</v>
      </c>
      <c r="BD650" s="24">
        <f>IF(ISNA(VLOOKUP(AI650,'2010 BPTs'!$B$12:$BX$181,BD$3,FALSE)),0,VLOOKUP(AI650,'2010 BPTs'!$B$12:$BX$181,BD$3,FALSE))</f>
        <v>0</v>
      </c>
      <c r="BE650" s="24">
        <f>IF(ISNA(VLOOKUP(AJ650,'2010 BPTs'!$B$12:$BX$181,BE$3,FALSE)),0,VLOOKUP(AJ650,'2010 BPTs'!$B$12:$BX$181,BE$3,FALSE))</f>
        <v>0</v>
      </c>
      <c r="BF650" s="24">
        <f>IF(ISNA(VLOOKUP(AK650,'2010 BPTs'!$B$12:$BX$181,BF$3,FALSE)),0,VLOOKUP(AK650,'2010 BPTs'!$B$12:$BX$181,BF$3,FALSE))</f>
        <v>0</v>
      </c>
      <c r="BG650" s="24">
        <f>IF(ISNA(VLOOKUP(AL650,'2010 BPTs'!$B$12:$BX$181,BG$3,FALSE)),0,VLOOKUP(AL650,'2010 BPTs'!$B$12:$BX$181,BG$3,FALSE))</f>
        <v>0</v>
      </c>
      <c r="BH650" s="24">
        <f>IF(ISNA(VLOOKUP(AM650,'2010 BPTs'!$B$12:$BX$181,BH$3,FALSE)),0,VLOOKUP(AM650,'2010 BPTs'!$B$12:$BX$181,BH$3,FALSE))</f>
        <v>0</v>
      </c>
      <c r="BJ650" s="24">
        <f>IF(ISNA(VLOOKUP(AF650,'2010 BPTs'!$B$12:$BX$181,BJ$3,FALSE)),0,VLOOKUP(AF650,'2010 BPTs'!$B$12:$BX$181,BJ$3,FALSE))</f>
        <v>0</v>
      </c>
      <c r="BK650" s="24">
        <f>IF(ISNA(VLOOKUP(AG650,'2010 BPTs'!$B$12:$BX$181,BK$3,FALSE)),0,VLOOKUP(AG650,'2010 BPTs'!$B$12:$BX$181,BK$3,FALSE))</f>
        <v>0</v>
      </c>
      <c r="BL650" s="24">
        <f>IF(ISNA(VLOOKUP(AH650,'2010 BPTs'!$B$12:$BX$181,BL$3,FALSE)),0,VLOOKUP(AH650,'2010 BPTs'!$B$12:$BX$181,BL$3,FALSE))</f>
        <v>0</v>
      </c>
      <c r="BM650" s="24">
        <f>IF(ISNA(VLOOKUP(AI650,'2010 BPTs'!$B$12:$BX$181,BM$3,FALSE)),0,VLOOKUP(AI650,'2010 BPTs'!$B$12:$BX$181,BM$3,FALSE))</f>
        <v>0</v>
      </c>
      <c r="BN650" s="24">
        <f>IF(ISNA(VLOOKUP(AJ650,'2010 BPTs'!$B$12:$BX$181,BN$3,FALSE)),0,VLOOKUP(AJ650,'2010 BPTs'!$B$12:$BX$181,BN$3,FALSE))</f>
        <v>0</v>
      </c>
      <c r="BO650" s="24">
        <f>IF(ISNA(VLOOKUP(AK650,'2010 BPTs'!$B$12:$BX$181,BO$3,FALSE)),0,VLOOKUP(AK650,'2010 BPTs'!$B$12:$BX$181,BO$3,FALSE))</f>
        <v>0</v>
      </c>
      <c r="BP650" s="24">
        <f>IF(ISNA(VLOOKUP(AL650,'2010 BPTs'!$B$12:$BX$181,BP$3,FALSE)),0,VLOOKUP(AL650,'2010 BPTs'!$B$12:$BX$181,BP$3,FALSE))</f>
        <v>0</v>
      </c>
      <c r="BQ650" s="24">
        <f>IF(ISNA(VLOOKUP(AM650,'2010 BPTs'!$B$12:$BX$181,BQ$3,FALSE)),0,VLOOKUP(AM650,'2010 BPTs'!$B$12:$BX$181,BQ$3,FALSE))</f>
        <v>0</v>
      </c>
      <c r="BS650" s="78">
        <f t="shared" si="204"/>
        <v>0</v>
      </c>
      <c r="BT650" s="68">
        <f t="shared" si="205"/>
        <v>0</v>
      </c>
      <c r="BU650" s="68">
        <f t="shared" si="206"/>
        <v>0</v>
      </c>
      <c r="BW650" s="24">
        <f>IF(ISNA(VLOOKUP(AF650,'2010 BPTs'!$B$12:$BX$181,BW$3,FALSE)),0,VLOOKUP(AF650,'2010 BPTs'!$B$12:$BX$181,BW$3,FALSE))</f>
        <v>0</v>
      </c>
      <c r="BX650" s="24">
        <f>IF(ISNA(VLOOKUP(AG650,'2010 BPTs'!$B$12:$BX$181,BX$3,FALSE)),0,VLOOKUP(AG650,'2010 BPTs'!$B$12:$BX$181,BX$3,FALSE))</f>
        <v>0</v>
      </c>
      <c r="BY650" s="24">
        <f>IF(ISNA(VLOOKUP(AH650,'2010 BPTs'!$B$12:$BX$181,BY$3,FALSE)),0,VLOOKUP(AH650,'2010 BPTs'!$B$12:$BX$181,BY$3,FALSE))</f>
        <v>0</v>
      </c>
      <c r="BZ650" s="24">
        <f>IF(ISNA(VLOOKUP(AI650,'2010 BPTs'!$B$12:$BX$181,BZ$3,FALSE)),0,VLOOKUP(AI650,'2010 BPTs'!$B$12:$BX$181,BZ$3,FALSE))</f>
        <v>0</v>
      </c>
      <c r="CA650" s="24">
        <f>IF(ISNA(VLOOKUP(AJ650,'2010 BPTs'!$B$12:$BX$181,CA$3,FALSE)),0,VLOOKUP(AJ650,'2010 BPTs'!$B$12:$BX$181,CA$3,FALSE))</f>
        <v>0</v>
      </c>
      <c r="CB650" s="24">
        <f>IF(ISNA(VLOOKUP(AK650,'2010 BPTs'!$B$12:$BX$181,CB$3,FALSE)),0,VLOOKUP(AK650,'2010 BPTs'!$B$12:$BX$181,CB$3,FALSE))</f>
        <v>0</v>
      </c>
      <c r="CC650" s="24">
        <f>IF(ISNA(VLOOKUP(AL650,'2010 BPTs'!$B$12:$BX$181,CC$3,FALSE)),0,VLOOKUP(AL650,'2010 BPTs'!$B$12:$BX$181,CC$3,FALSE))</f>
        <v>0</v>
      </c>
      <c r="CD650" s="24">
        <f>IF(ISNA(VLOOKUP(AM650,'2010 BPTs'!$B$12:$BX$181,CD$3,FALSE)),0,VLOOKUP(AM650,'2010 BPTs'!$B$12:$BX$181,CD$3,FALSE))</f>
        <v>0</v>
      </c>
      <c r="CF650" s="24">
        <f>IF(ISERROR(VLOOKUP(AF650,'2010 BPTs'!$B$12:$BX$181,CF$3,FALSE)/VLOOKUP(AF650,'2010 BPTs'!$B$12:$BX825,CF$3+3,FALSE)),0,VLOOKUP(AF650,'2010 BPTs'!$B$12:$BX$181,CF$3,FALSE)/VLOOKUP(AF650,'2010 BPTs'!$B$12:$BX825,CF$3+3,FALSE))</f>
        <v>0</v>
      </c>
      <c r="CG650" s="24">
        <f>IF(ISERROR(VLOOKUP(AG650,'2010 BPTs'!$B$12:$BX$181,CG$3,FALSE)/VLOOKUP(AG650,'2010 BPTs'!$B$12:$BX825,CG$3+3,FALSE)),0,VLOOKUP(AG650,'2010 BPTs'!$B$12:$BX$181,CG$3,FALSE)/VLOOKUP(AG650,'2010 BPTs'!$B$12:$BX825,CG$3+3,FALSE))</f>
        <v>0</v>
      </c>
      <c r="CH650" s="24">
        <f>IF(ISERROR(VLOOKUP(AH650,'2010 BPTs'!$B$12:$BX$181,CH$3,FALSE)/VLOOKUP(AH650,'2010 BPTs'!$B$12:$BX825,CH$3+3,FALSE)),0,VLOOKUP(AH650,'2010 BPTs'!$B$12:$BX$181,CH$3,FALSE)/VLOOKUP(AH650,'2010 BPTs'!$B$12:$BX825,CH$3+3,FALSE))</f>
        <v>0</v>
      </c>
      <c r="CI650" s="24">
        <f>IF(ISERROR(VLOOKUP(AI650,'2010 BPTs'!$B$12:$BX$181,CI$3,FALSE)/VLOOKUP(AI650,'2010 BPTs'!$B$12:$BX825,CI$3+3,FALSE)),0,VLOOKUP(AI650,'2010 BPTs'!$B$12:$BX$181,CI$3,FALSE)/VLOOKUP(AI650,'2010 BPTs'!$B$12:$BX825,CI$3+3,FALSE))</f>
        <v>0</v>
      </c>
      <c r="CJ650" s="24">
        <f>IF(ISERROR(VLOOKUP(AJ650,'2010 BPTs'!$B$12:$BX$181,CJ$3,FALSE)/VLOOKUP(AJ650,'2010 BPTs'!$B$12:$BX825,CJ$3+3,FALSE)),0,VLOOKUP(AJ650,'2010 BPTs'!$B$12:$BX$181,CJ$3,FALSE)/VLOOKUP(AJ650,'2010 BPTs'!$B$12:$BX825,CJ$3+3,FALSE))</f>
        <v>0</v>
      </c>
      <c r="CK650" s="24">
        <f>IF(ISERROR(VLOOKUP(AK650,'2010 BPTs'!$B$12:$BX$181,CK$3,FALSE)/VLOOKUP(AK650,'2010 BPTs'!$B$12:$BX825,CK$3+3,FALSE)),0,VLOOKUP(AK650,'2010 BPTs'!$B$12:$BX$181,CK$3,FALSE)/VLOOKUP(AK650,'2010 BPTs'!$B$12:$BX825,CK$3+3,FALSE))</f>
        <v>0</v>
      </c>
      <c r="CL650" s="24">
        <f>IF(ISERROR(VLOOKUP(AL650,'2010 BPTs'!$B$12:$BX$181,CL$3,FALSE)/VLOOKUP(AL650,'2010 BPTs'!$B$12:$BX825,CL$3+3,FALSE)),0,VLOOKUP(AL650,'2010 BPTs'!$B$12:$BX$181,CL$3,FALSE)/VLOOKUP(AL650,'2010 BPTs'!$B$12:$BX825,CL$3+3,FALSE))</f>
        <v>0</v>
      </c>
      <c r="CM650" s="24">
        <f>IF(ISERROR(VLOOKUP(AM650,'2010 BPTs'!$B$12:$BX$181,CM$3,FALSE)/VLOOKUP(AM650,'2010 BPTs'!$B$12:$BX825,CM$3+3,FALSE)),0,VLOOKUP(AM650,'2010 BPTs'!$B$12:$BX$181,CM$3,FALSE)/VLOOKUP(AM650,'2010 BPTs'!$B$12:$BX825,CM$3+3,FALSE))</f>
        <v>0</v>
      </c>
      <c r="CO650" s="24">
        <f>IF(ISERROR(VLOOKUP(AF650,'2010 BPTs'!$B$12:$BX$181,CO$3,FALSE)/VLOOKUP(AF650,'2010 BPTs'!$B$12:$BX825,CO$3+2,FALSE)),0,VLOOKUP(AF650,'2010 BPTs'!$B$12:$BX$181,CO$3,FALSE)/VLOOKUP(AF650,'2010 BPTs'!$B$12:$BX825,CO$3+2,FALSE))</f>
        <v>0</v>
      </c>
      <c r="CP650" s="24">
        <f>IF(ISERROR(VLOOKUP(AG650,'2010 BPTs'!$B$12:$BX$181,CP$3,FALSE)/VLOOKUP(AG650,'2010 BPTs'!$B$12:$BX825,CP$3+2,FALSE)),0,VLOOKUP(AG650,'2010 BPTs'!$B$12:$BX$181,CP$3,FALSE)/VLOOKUP(AG650,'2010 BPTs'!$B$12:$BX825,CP$3+2,FALSE))</f>
        <v>0</v>
      </c>
      <c r="CQ650" s="24">
        <f>IF(ISERROR(VLOOKUP(AH650,'2010 BPTs'!$B$12:$BX$181,CQ$3,FALSE)/VLOOKUP(AH650,'2010 BPTs'!$B$12:$BX825,CQ$3+2,FALSE)),0,VLOOKUP(AH650,'2010 BPTs'!$B$12:$BX$181,CQ$3,FALSE)/VLOOKUP(AH650,'2010 BPTs'!$B$12:$BX825,CQ$3+2,FALSE))</f>
        <v>0</v>
      </c>
      <c r="CR650" s="24">
        <f>IF(ISERROR(VLOOKUP(AI650,'2010 BPTs'!$B$12:$BX$181,CR$3,FALSE)/VLOOKUP(AI650,'2010 BPTs'!$B$12:$BX825,CR$3+2,FALSE)),0,VLOOKUP(AI650,'2010 BPTs'!$B$12:$BX$181,CR$3,FALSE)/VLOOKUP(AI650,'2010 BPTs'!$B$12:$BX825,CR$3+2,FALSE))</f>
        <v>0</v>
      </c>
      <c r="CS650" s="24">
        <f>IF(ISERROR(VLOOKUP(AJ650,'2010 BPTs'!$B$12:$BX$181,CS$3,FALSE)/VLOOKUP(AJ650,'2010 BPTs'!$B$12:$BX825,CS$3+2,FALSE)),0,VLOOKUP(AJ650,'2010 BPTs'!$B$12:$BX$181,CS$3,FALSE)/VLOOKUP(AJ650,'2010 BPTs'!$B$12:$BX825,CS$3+2,FALSE))</f>
        <v>0</v>
      </c>
      <c r="CT650" s="24">
        <f>IF(ISERROR(VLOOKUP(AK650,'2010 BPTs'!$B$12:$BX$181,CT$3,FALSE)/VLOOKUP(AK650,'2010 BPTs'!$B$12:$BX825,CT$3+2,FALSE)),0,VLOOKUP(AK650,'2010 BPTs'!$B$12:$BX$181,CT$3,FALSE)/VLOOKUP(AK650,'2010 BPTs'!$B$12:$BX825,CT$3+2,FALSE))</f>
        <v>0</v>
      </c>
      <c r="CU650" s="24">
        <f>IF(ISERROR(VLOOKUP(AL650,'2010 BPTs'!$B$12:$BX$181,CU$3,FALSE)/VLOOKUP(AL650,'2010 BPTs'!$B$12:$BX825,CU$3+2,FALSE)),0,VLOOKUP(AL650,'2010 BPTs'!$B$12:$BX$181,CU$3,FALSE)/VLOOKUP(AL650,'2010 BPTs'!$B$12:$BX825,CU$3+2,FALSE))</f>
        <v>0</v>
      </c>
      <c r="CV650" s="24">
        <f>IF(ISERROR(VLOOKUP(AM650,'2010 BPTs'!$B$12:$BX$181,CV$3,FALSE)/VLOOKUP(AM650,'2010 BPTs'!$B$12:$BX825,CV$3+2,FALSE)),0,VLOOKUP(AM650,'2010 BPTs'!$B$12:$BX$181,CV$3,FALSE)/VLOOKUP(AM650,'2010 BPTs'!$B$12:$BX825,CV$3+2,FALSE))</f>
        <v>0</v>
      </c>
      <c r="CX650" s="93">
        <f>'2012 BPTs'!BR146</f>
        <v>0</v>
      </c>
      <c r="CY650" s="93">
        <f>'2012 BPTs'!BS146</f>
        <v>0</v>
      </c>
    </row>
    <row r="651" spans="2:103" x14ac:dyDescent="0.2">
      <c r="B651" s="2" t="s">
        <v>213</v>
      </c>
      <c r="C651" s="2">
        <f>'2012 BPTs'!E147</f>
        <v>0</v>
      </c>
      <c r="D651" s="2">
        <f t="shared" si="196"/>
        <v>0</v>
      </c>
      <c r="E651" s="4">
        <f>'2012 BPTs'!F147</f>
        <v>0</v>
      </c>
      <c r="F651" s="88">
        <f>'2012 BPTs'!G147</f>
        <v>0</v>
      </c>
      <c r="G651" s="53">
        <f>'2012 BPTs'!I147</f>
        <v>0</v>
      </c>
      <c r="H651" s="88">
        <f>'2012 BPTs'!J147</f>
        <v>0</v>
      </c>
      <c r="I651" s="4">
        <f>'2012 BPTs'!K147</f>
        <v>0</v>
      </c>
      <c r="J651" s="5">
        <f>'2012 BPTs'!M147</f>
        <v>0</v>
      </c>
      <c r="K651" s="99">
        <f>'2012 BPTs'!BL147</f>
        <v>0</v>
      </c>
      <c r="L651" s="100">
        <f t="shared" si="191"/>
        <v>0</v>
      </c>
      <c r="M651" s="101">
        <f t="shared" si="197"/>
        <v>0</v>
      </c>
      <c r="N651" s="102">
        <f t="shared" si="200"/>
        <v>0</v>
      </c>
      <c r="O651" s="103">
        <f>'2012 BPTs'!BM147</f>
        <v>0</v>
      </c>
      <c r="P651" s="100">
        <f t="shared" si="192"/>
        <v>0</v>
      </c>
      <c r="Q651" s="101">
        <f t="shared" si="198"/>
        <v>0</v>
      </c>
      <c r="R651" s="104">
        <f t="shared" si="193"/>
        <v>0</v>
      </c>
      <c r="S651" s="105">
        <f t="shared" si="201"/>
        <v>0</v>
      </c>
      <c r="T651" s="104">
        <f t="shared" si="194"/>
        <v>0</v>
      </c>
      <c r="U651" s="121">
        <f>IF(K651=0,0,IF(B651="Manual",(S651-O651-AP651*(O651/(O651+Z651)))/S651,'2012 BPTs'!BP147))</f>
        <v>0</v>
      </c>
      <c r="V651" s="99">
        <f>'2012 BPTs'!BN147</f>
        <v>0</v>
      </c>
      <c r="W651" s="100">
        <f t="shared" si="207"/>
        <v>0</v>
      </c>
      <c r="X651" s="103">
        <f t="shared" si="199"/>
        <v>0</v>
      </c>
      <c r="Y651" s="102">
        <f t="shared" si="202"/>
        <v>0</v>
      </c>
      <c r="Z651" s="103">
        <f>'2012 BPTs'!BO147</f>
        <v>0</v>
      </c>
      <c r="AA651" s="104">
        <f t="shared" si="195"/>
        <v>0</v>
      </c>
      <c r="AB651" s="106">
        <f>IF(W651=0,0,IF(B651="Manual",(V651-Z651-AP651*(Z651/(Z651+O651)))/V651,'2012 BPTs'!BQ147))</f>
        <v>0</v>
      </c>
      <c r="AD651" s="2" t="str">
        <f t="shared" si="203"/>
        <v>00-0</v>
      </c>
      <c r="AE651" s="2">
        <f>'2012 BPTs'!BA147</f>
        <v>0</v>
      </c>
      <c r="AF651" s="2" t="str">
        <f>IF(B651="Auto",'2012 BPTs'!BB147,D651&amp;E651&amp;"-"&amp;F651)</f>
        <v/>
      </c>
      <c r="AG651" s="2" t="str">
        <f>'2012 BPTs'!BC147</f>
        <v/>
      </c>
      <c r="AH651" s="2" t="str">
        <f>'2012 BPTs'!BD147</f>
        <v/>
      </c>
      <c r="AI651" s="2" t="str">
        <f>'2012 BPTs'!BE147</f>
        <v/>
      </c>
      <c r="AJ651" s="2" t="str">
        <f>'2012 BPTs'!BF147</f>
        <v/>
      </c>
      <c r="AK651" s="2" t="str">
        <f>'2012 BPTs'!BG147</f>
        <v/>
      </c>
      <c r="AL651" s="2" t="str">
        <f>'2012 BPTs'!BH147</f>
        <v/>
      </c>
      <c r="AM651" s="2" t="str">
        <f>'2012 BPTs'!BI147</f>
        <v/>
      </c>
      <c r="AO651" s="128">
        <f>'2012 BPTs'!AJ147*'2012 BPTs'!BK147</f>
        <v>0</v>
      </c>
      <c r="AP651" s="128">
        <f>'2012 BPTs'!AK147*'2012 BPTs'!BK147</f>
        <v>0</v>
      </c>
      <c r="AR651" s="5">
        <f>IF(B651="Auto",'2012 BPTs'!M147,J651)</f>
        <v>0</v>
      </c>
      <c r="AS651" s="5">
        <f>'2012 BPTs'!O147</f>
        <v>0</v>
      </c>
      <c r="AT651" s="5">
        <f>'2012 BPTs'!Q147</f>
        <v>0</v>
      </c>
      <c r="AU651" s="5">
        <f>'2012 BPTs'!S147</f>
        <v>0</v>
      </c>
      <c r="AV651" s="5">
        <f>'2012 BPTs'!U147</f>
        <v>0</v>
      </c>
      <c r="AW651" s="5">
        <f>'2012 BPTs'!W147</f>
        <v>0</v>
      </c>
      <c r="AX651" s="5">
        <f>'2012 BPTs'!Y147</f>
        <v>0</v>
      </c>
      <c r="AY651" s="5">
        <f>'2012 BPTs'!AA147</f>
        <v>0</v>
      </c>
      <c r="BA651" s="24">
        <f>IF(ISNA(VLOOKUP(AF651,'2010 BPTs'!$B$12:$BX$181,BA$3,FALSE)),0,VLOOKUP(AF651,'2010 BPTs'!$B$12:$BX$181,BA$3,FALSE))</f>
        <v>0</v>
      </c>
      <c r="BB651" s="24">
        <f>IF(ISNA(VLOOKUP(AG651,'2010 BPTs'!$B$12:$BX$181,BB$3,FALSE)),0,VLOOKUP(AG651,'2010 BPTs'!$B$12:$BX$181,BB$3,FALSE))</f>
        <v>0</v>
      </c>
      <c r="BC651" s="24">
        <f>IF(ISNA(VLOOKUP(AH651,'2010 BPTs'!$B$12:$BX$181,BC$3,FALSE)),0,VLOOKUP(AH651,'2010 BPTs'!$B$12:$BX$181,BC$3,FALSE))</f>
        <v>0</v>
      </c>
      <c r="BD651" s="24">
        <f>IF(ISNA(VLOOKUP(AI651,'2010 BPTs'!$B$12:$BX$181,BD$3,FALSE)),0,VLOOKUP(AI651,'2010 BPTs'!$B$12:$BX$181,BD$3,FALSE))</f>
        <v>0</v>
      </c>
      <c r="BE651" s="24">
        <f>IF(ISNA(VLOOKUP(AJ651,'2010 BPTs'!$B$12:$BX$181,BE$3,FALSE)),0,VLOOKUP(AJ651,'2010 BPTs'!$B$12:$BX$181,BE$3,FALSE))</f>
        <v>0</v>
      </c>
      <c r="BF651" s="24">
        <f>IF(ISNA(VLOOKUP(AK651,'2010 BPTs'!$B$12:$BX$181,BF$3,FALSE)),0,VLOOKUP(AK651,'2010 BPTs'!$B$12:$BX$181,BF$3,FALSE))</f>
        <v>0</v>
      </c>
      <c r="BG651" s="24">
        <f>IF(ISNA(VLOOKUP(AL651,'2010 BPTs'!$B$12:$BX$181,BG$3,FALSE)),0,VLOOKUP(AL651,'2010 BPTs'!$B$12:$BX$181,BG$3,FALSE))</f>
        <v>0</v>
      </c>
      <c r="BH651" s="24">
        <f>IF(ISNA(VLOOKUP(AM651,'2010 BPTs'!$B$12:$BX$181,BH$3,FALSE)),0,VLOOKUP(AM651,'2010 BPTs'!$B$12:$BX$181,BH$3,FALSE))</f>
        <v>0</v>
      </c>
      <c r="BJ651" s="24">
        <f>IF(ISNA(VLOOKUP(AF651,'2010 BPTs'!$B$12:$BX$181,BJ$3,FALSE)),0,VLOOKUP(AF651,'2010 BPTs'!$B$12:$BX$181,BJ$3,FALSE))</f>
        <v>0</v>
      </c>
      <c r="BK651" s="24">
        <f>IF(ISNA(VLOOKUP(AG651,'2010 BPTs'!$B$12:$BX$181,BK$3,FALSE)),0,VLOOKUP(AG651,'2010 BPTs'!$B$12:$BX$181,BK$3,FALSE))</f>
        <v>0</v>
      </c>
      <c r="BL651" s="24">
        <f>IF(ISNA(VLOOKUP(AH651,'2010 BPTs'!$B$12:$BX$181,BL$3,FALSE)),0,VLOOKUP(AH651,'2010 BPTs'!$B$12:$BX$181,BL$3,FALSE))</f>
        <v>0</v>
      </c>
      <c r="BM651" s="24">
        <f>IF(ISNA(VLOOKUP(AI651,'2010 BPTs'!$B$12:$BX$181,BM$3,FALSE)),0,VLOOKUP(AI651,'2010 BPTs'!$B$12:$BX$181,BM$3,FALSE))</f>
        <v>0</v>
      </c>
      <c r="BN651" s="24">
        <f>IF(ISNA(VLOOKUP(AJ651,'2010 BPTs'!$B$12:$BX$181,BN$3,FALSE)),0,VLOOKUP(AJ651,'2010 BPTs'!$B$12:$BX$181,BN$3,FALSE))</f>
        <v>0</v>
      </c>
      <c r="BO651" s="24">
        <f>IF(ISNA(VLOOKUP(AK651,'2010 BPTs'!$B$12:$BX$181,BO$3,FALSE)),0,VLOOKUP(AK651,'2010 BPTs'!$B$12:$BX$181,BO$3,FALSE))</f>
        <v>0</v>
      </c>
      <c r="BP651" s="24">
        <f>IF(ISNA(VLOOKUP(AL651,'2010 BPTs'!$B$12:$BX$181,BP$3,FALSE)),0,VLOOKUP(AL651,'2010 BPTs'!$B$12:$BX$181,BP$3,FALSE))</f>
        <v>0</v>
      </c>
      <c r="BQ651" s="24">
        <f>IF(ISNA(VLOOKUP(AM651,'2010 BPTs'!$B$12:$BX$181,BQ$3,FALSE)),0,VLOOKUP(AM651,'2010 BPTs'!$B$12:$BX$181,BQ$3,FALSE))</f>
        <v>0</v>
      </c>
      <c r="BS651" s="78">
        <f t="shared" si="204"/>
        <v>0</v>
      </c>
      <c r="BT651" s="68">
        <f t="shared" si="205"/>
        <v>0</v>
      </c>
      <c r="BU651" s="68">
        <f t="shared" si="206"/>
        <v>0</v>
      </c>
      <c r="BW651" s="24">
        <f>IF(ISNA(VLOOKUP(AF651,'2010 BPTs'!$B$12:$BX$181,BW$3,FALSE)),0,VLOOKUP(AF651,'2010 BPTs'!$B$12:$BX$181,BW$3,FALSE))</f>
        <v>0</v>
      </c>
      <c r="BX651" s="24">
        <f>IF(ISNA(VLOOKUP(AG651,'2010 BPTs'!$B$12:$BX$181,BX$3,FALSE)),0,VLOOKUP(AG651,'2010 BPTs'!$B$12:$BX$181,BX$3,FALSE))</f>
        <v>0</v>
      </c>
      <c r="BY651" s="24">
        <f>IF(ISNA(VLOOKUP(AH651,'2010 BPTs'!$B$12:$BX$181,BY$3,FALSE)),0,VLOOKUP(AH651,'2010 BPTs'!$B$12:$BX$181,BY$3,FALSE))</f>
        <v>0</v>
      </c>
      <c r="BZ651" s="24">
        <f>IF(ISNA(VLOOKUP(AI651,'2010 BPTs'!$B$12:$BX$181,BZ$3,FALSE)),0,VLOOKUP(AI651,'2010 BPTs'!$B$12:$BX$181,BZ$3,FALSE))</f>
        <v>0</v>
      </c>
      <c r="CA651" s="24">
        <f>IF(ISNA(VLOOKUP(AJ651,'2010 BPTs'!$B$12:$BX$181,CA$3,FALSE)),0,VLOOKUP(AJ651,'2010 BPTs'!$B$12:$BX$181,CA$3,FALSE))</f>
        <v>0</v>
      </c>
      <c r="CB651" s="24">
        <f>IF(ISNA(VLOOKUP(AK651,'2010 BPTs'!$B$12:$BX$181,CB$3,FALSE)),0,VLOOKUP(AK651,'2010 BPTs'!$B$12:$BX$181,CB$3,FALSE))</f>
        <v>0</v>
      </c>
      <c r="CC651" s="24">
        <f>IF(ISNA(VLOOKUP(AL651,'2010 BPTs'!$B$12:$BX$181,CC$3,FALSE)),0,VLOOKUP(AL651,'2010 BPTs'!$B$12:$BX$181,CC$3,FALSE))</f>
        <v>0</v>
      </c>
      <c r="CD651" s="24">
        <f>IF(ISNA(VLOOKUP(AM651,'2010 BPTs'!$B$12:$BX$181,CD$3,FALSE)),0,VLOOKUP(AM651,'2010 BPTs'!$B$12:$BX$181,CD$3,FALSE))</f>
        <v>0</v>
      </c>
      <c r="CF651" s="24">
        <f>IF(ISERROR(VLOOKUP(AF651,'2010 BPTs'!$B$12:$BX$181,CF$3,FALSE)/VLOOKUP(AF651,'2010 BPTs'!$B$12:$BX826,CF$3+3,FALSE)),0,VLOOKUP(AF651,'2010 BPTs'!$B$12:$BX$181,CF$3,FALSE)/VLOOKUP(AF651,'2010 BPTs'!$B$12:$BX826,CF$3+3,FALSE))</f>
        <v>0</v>
      </c>
      <c r="CG651" s="24">
        <f>IF(ISERROR(VLOOKUP(AG651,'2010 BPTs'!$B$12:$BX$181,CG$3,FALSE)/VLOOKUP(AG651,'2010 BPTs'!$B$12:$BX826,CG$3+3,FALSE)),0,VLOOKUP(AG651,'2010 BPTs'!$B$12:$BX$181,CG$3,FALSE)/VLOOKUP(AG651,'2010 BPTs'!$B$12:$BX826,CG$3+3,FALSE))</f>
        <v>0</v>
      </c>
      <c r="CH651" s="24">
        <f>IF(ISERROR(VLOOKUP(AH651,'2010 BPTs'!$B$12:$BX$181,CH$3,FALSE)/VLOOKUP(AH651,'2010 BPTs'!$B$12:$BX826,CH$3+3,FALSE)),0,VLOOKUP(AH651,'2010 BPTs'!$B$12:$BX$181,CH$3,FALSE)/VLOOKUP(AH651,'2010 BPTs'!$B$12:$BX826,CH$3+3,FALSE))</f>
        <v>0</v>
      </c>
      <c r="CI651" s="24">
        <f>IF(ISERROR(VLOOKUP(AI651,'2010 BPTs'!$B$12:$BX$181,CI$3,FALSE)/VLOOKUP(AI651,'2010 BPTs'!$B$12:$BX826,CI$3+3,FALSE)),0,VLOOKUP(AI651,'2010 BPTs'!$B$12:$BX$181,CI$3,FALSE)/VLOOKUP(AI651,'2010 BPTs'!$B$12:$BX826,CI$3+3,FALSE))</f>
        <v>0</v>
      </c>
      <c r="CJ651" s="24">
        <f>IF(ISERROR(VLOOKUP(AJ651,'2010 BPTs'!$B$12:$BX$181,CJ$3,FALSE)/VLOOKUP(AJ651,'2010 BPTs'!$B$12:$BX826,CJ$3+3,FALSE)),0,VLOOKUP(AJ651,'2010 BPTs'!$B$12:$BX$181,CJ$3,FALSE)/VLOOKUP(AJ651,'2010 BPTs'!$B$12:$BX826,CJ$3+3,FALSE))</f>
        <v>0</v>
      </c>
      <c r="CK651" s="24">
        <f>IF(ISERROR(VLOOKUP(AK651,'2010 BPTs'!$B$12:$BX$181,CK$3,FALSE)/VLOOKUP(AK651,'2010 BPTs'!$B$12:$BX826,CK$3+3,FALSE)),0,VLOOKUP(AK651,'2010 BPTs'!$B$12:$BX$181,CK$3,FALSE)/VLOOKUP(AK651,'2010 BPTs'!$B$12:$BX826,CK$3+3,FALSE))</f>
        <v>0</v>
      </c>
      <c r="CL651" s="24">
        <f>IF(ISERROR(VLOOKUP(AL651,'2010 BPTs'!$B$12:$BX$181,CL$3,FALSE)/VLOOKUP(AL651,'2010 BPTs'!$B$12:$BX826,CL$3+3,FALSE)),0,VLOOKUP(AL651,'2010 BPTs'!$B$12:$BX$181,CL$3,FALSE)/VLOOKUP(AL651,'2010 BPTs'!$B$12:$BX826,CL$3+3,FALSE))</f>
        <v>0</v>
      </c>
      <c r="CM651" s="24">
        <f>IF(ISERROR(VLOOKUP(AM651,'2010 BPTs'!$B$12:$BX$181,CM$3,FALSE)/VLOOKUP(AM651,'2010 BPTs'!$B$12:$BX826,CM$3+3,FALSE)),0,VLOOKUP(AM651,'2010 BPTs'!$B$12:$BX$181,CM$3,FALSE)/VLOOKUP(AM651,'2010 BPTs'!$B$12:$BX826,CM$3+3,FALSE))</f>
        <v>0</v>
      </c>
      <c r="CO651" s="24">
        <f>IF(ISERROR(VLOOKUP(AF651,'2010 BPTs'!$B$12:$BX$181,CO$3,FALSE)/VLOOKUP(AF651,'2010 BPTs'!$B$12:$BX826,CO$3+2,FALSE)),0,VLOOKUP(AF651,'2010 BPTs'!$B$12:$BX$181,CO$3,FALSE)/VLOOKUP(AF651,'2010 BPTs'!$B$12:$BX826,CO$3+2,FALSE))</f>
        <v>0</v>
      </c>
      <c r="CP651" s="24">
        <f>IF(ISERROR(VLOOKUP(AG651,'2010 BPTs'!$B$12:$BX$181,CP$3,FALSE)/VLOOKUP(AG651,'2010 BPTs'!$B$12:$BX826,CP$3+2,FALSE)),0,VLOOKUP(AG651,'2010 BPTs'!$B$12:$BX$181,CP$3,FALSE)/VLOOKUP(AG651,'2010 BPTs'!$B$12:$BX826,CP$3+2,FALSE))</f>
        <v>0</v>
      </c>
      <c r="CQ651" s="24">
        <f>IF(ISERROR(VLOOKUP(AH651,'2010 BPTs'!$B$12:$BX$181,CQ$3,FALSE)/VLOOKUP(AH651,'2010 BPTs'!$B$12:$BX826,CQ$3+2,FALSE)),0,VLOOKUP(AH651,'2010 BPTs'!$B$12:$BX$181,CQ$3,FALSE)/VLOOKUP(AH651,'2010 BPTs'!$B$12:$BX826,CQ$3+2,FALSE))</f>
        <v>0</v>
      </c>
      <c r="CR651" s="24">
        <f>IF(ISERROR(VLOOKUP(AI651,'2010 BPTs'!$B$12:$BX$181,CR$3,FALSE)/VLOOKUP(AI651,'2010 BPTs'!$B$12:$BX826,CR$3+2,FALSE)),0,VLOOKUP(AI651,'2010 BPTs'!$B$12:$BX$181,CR$3,FALSE)/VLOOKUP(AI651,'2010 BPTs'!$B$12:$BX826,CR$3+2,FALSE))</f>
        <v>0</v>
      </c>
      <c r="CS651" s="24">
        <f>IF(ISERROR(VLOOKUP(AJ651,'2010 BPTs'!$B$12:$BX$181,CS$3,FALSE)/VLOOKUP(AJ651,'2010 BPTs'!$B$12:$BX826,CS$3+2,FALSE)),0,VLOOKUP(AJ651,'2010 BPTs'!$B$12:$BX$181,CS$3,FALSE)/VLOOKUP(AJ651,'2010 BPTs'!$B$12:$BX826,CS$3+2,FALSE))</f>
        <v>0</v>
      </c>
      <c r="CT651" s="24">
        <f>IF(ISERROR(VLOOKUP(AK651,'2010 BPTs'!$B$12:$BX$181,CT$3,FALSE)/VLOOKUP(AK651,'2010 BPTs'!$B$12:$BX826,CT$3+2,FALSE)),0,VLOOKUP(AK651,'2010 BPTs'!$B$12:$BX$181,CT$3,FALSE)/VLOOKUP(AK651,'2010 BPTs'!$B$12:$BX826,CT$3+2,FALSE))</f>
        <v>0</v>
      </c>
      <c r="CU651" s="24">
        <f>IF(ISERROR(VLOOKUP(AL651,'2010 BPTs'!$B$12:$BX$181,CU$3,FALSE)/VLOOKUP(AL651,'2010 BPTs'!$B$12:$BX826,CU$3+2,FALSE)),0,VLOOKUP(AL651,'2010 BPTs'!$B$12:$BX$181,CU$3,FALSE)/VLOOKUP(AL651,'2010 BPTs'!$B$12:$BX826,CU$3+2,FALSE))</f>
        <v>0</v>
      </c>
      <c r="CV651" s="24">
        <f>IF(ISERROR(VLOOKUP(AM651,'2010 BPTs'!$B$12:$BX$181,CV$3,FALSE)/VLOOKUP(AM651,'2010 BPTs'!$B$12:$BX826,CV$3+2,FALSE)),0,VLOOKUP(AM651,'2010 BPTs'!$B$12:$BX$181,CV$3,FALSE)/VLOOKUP(AM651,'2010 BPTs'!$B$12:$BX826,CV$3+2,FALSE))</f>
        <v>0</v>
      </c>
      <c r="CX651" s="93">
        <f>'2012 BPTs'!BR147</f>
        <v>0</v>
      </c>
      <c r="CY651" s="93">
        <f>'2012 BPTs'!BS147</f>
        <v>0</v>
      </c>
    </row>
    <row r="652" spans="2:103" x14ac:dyDescent="0.2">
      <c r="B652" s="2" t="s">
        <v>213</v>
      </c>
      <c r="C652" s="2">
        <f>'2012 BPTs'!E148</f>
        <v>0</v>
      </c>
      <c r="D652" s="2">
        <f t="shared" si="196"/>
        <v>0</v>
      </c>
      <c r="E652" s="4">
        <f>'2012 BPTs'!F148</f>
        <v>0</v>
      </c>
      <c r="F652" s="88">
        <f>'2012 BPTs'!G148</f>
        <v>0</v>
      </c>
      <c r="G652" s="53">
        <f>'2012 BPTs'!I148</f>
        <v>0</v>
      </c>
      <c r="H652" s="88">
        <f>'2012 BPTs'!J148</f>
        <v>0</v>
      </c>
      <c r="I652" s="4">
        <f>'2012 BPTs'!K148</f>
        <v>0</v>
      </c>
      <c r="J652" s="5">
        <f>'2012 BPTs'!M148</f>
        <v>0</v>
      </c>
      <c r="K652" s="99">
        <f>'2012 BPTs'!BL148</f>
        <v>0</v>
      </c>
      <c r="L652" s="100">
        <f t="shared" si="191"/>
        <v>0</v>
      </c>
      <c r="M652" s="101">
        <f t="shared" si="197"/>
        <v>0</v>
      </c>
      <c r="N652" s="102">
        <f t="shared" si="200"/>
        <v>0</v>
      </c>
      <c r="O652" s="103">
        <f>'2012 BPTs'!BM148</f>
        <v>0</v>
      </c>
      <c r="P652" s="100">
        <f t="shared" si="192"/>
        <v>0</v>
      </c>
      <c r="Q652" s="101">
        <f t="shared" si="198"/>
        <v>0</v>
      </c>
      <c r="R652" s="104">
        <f t="shared" si="193"/>
        <v>0</v>
      </c>
      <c r="S652" s="105">
        <f t="shared" si="201"/>
        <v>0</v>
      </c>
      <c r="T652" s="104">
        <f t="shared" si="194"/>
        <v>0</v>
      </c>
      <c r="U652" s="121">
        <f>IF(K652=0,0,IF(B652="Manual",(S652-O652-AP652*(O652/(O652+Z652)))/S652,'2012 BPTs'!BP148))</f>
        <v>0</v>
      </c>
      <c r="V652" s="99">
        <f>'2012 BPTs'!BN148</f>
        <v>0</v>
      </c>
      <c r="W652" s="100">
        <f t="shared" si="207"/>
        <v>0</v>
      </c>
      <c r="X652" s="103">
        <f t="shared" si="199"/>
        <v>0</v>
      </c>
      <c r="Y652" s="102">
        <f t="shared" si="202"/>
        <v>0</v>
      </c>
      <c r="Z652" s="103">
        <f>'2012 BPTs'!BO148</f>
        <v>0</v>
      </c>
      <c r="AA652" s="104">
        <f t="shared" si="195"/>
        <v>0</v>
      </c>
      <c r="AB652" s="106">
        <f>IF(W652=0,0,IF(B652="Manual",(V652-Z652-AP652*(Z652/(Z652+O652)))/V652,'2012 BPTs'!BQ148))</f>
        <v>0</v>
      </c>
      <c r="AD652" s="2" t="str">
        <f t="shared" si="203"/>
        <v>00-0</v>
      </c>
      <c r="AE652" s="2">
        <f>'2012 BPTs'!BA148</f>
        <v>0</v>
      </c>
      <c r="AF652" s="2" t="str">
        <f>IF(B652="Auto",'2012 BPTs'!BB148,D652&amp;E652&amp;"-"&amp;F652)</f>
        <v/>
      </c>
      <c r="AG652" s="2" t="str">
        <f>'2012 BPTs'!BC148</f>
        <v/>
      </c>
      <c r="AH652" s="2" t="str">
        <f>'2012 BPTs'!BD148</f>
        <v/>
      </c>
      <c r="AI652" s="2" t="str">
        <f>'2012 BPTs'!BE148</f>
        <v/>
      </c>
      <c r="AJ652" s="2" t="str">
        <f>'2012 BPTs'!BF148</f>
        <v/>
      </c>
      <c r="AK652" s="2" t="str">
        <f>'2012 BPTs'!BG148</f>
        <v/>
      </c>
      <c r="AL652" s="2" t="str">
        <f>'2012 BPTs'!BH148</f>
        <v/>
      </c>
      <c r="AM652" s="2" t="str">
        <f>'2012 BPTs'!BI148</f>
        <v/>
      </c>
      <c r="AO652" s="128">
        <f>'2012 BPTs'!AJ148*'2012 BPTs'!BK148</f>
        <v>0</v>
      </c>
      <c r="AP652" s="128">
        <f>'2012 BPTs'!AK148*'2012 BPTs'!BK148</f>
        <v>0</v>
      </c>
      <c r="AR652" s="5">
        <f>IF(B652="Auto",'2012 BPTs'!M148,J652)</f>
        <v>0</v>
      </c>
      <c r="AS652" s="5">
        <f>'2012 BPTs'!O148</f>
        <v>0</v>
      </c>
      <c r="AT652" s="5">
        <f>'2012 BPTs'!Q148</f>
        <v>0</v>
      </c>
      <c r="AU652" s="5">
        <f>'2012 BPTs'!S148</f>
        <v>0</v>
      </c>
      <c r="AV652" s="5">
        <f>'2012 BPTs'!U148</f>
        <v>0</v>
      </c>
      <c r="AW652" s="5">
        <f>'2012 BPTs'!W148</f>
        <v>0</v>
      </c>
      <c r="AX652" s="5">
        <f>'2012 BPTs'!Y148</f>
        <v>0</v>
      </c>
      <c r="AY652" s="5">
        <f>'2012 BPTs'!AA148</f>
        <v>0</v>
      </c>
      <c r="BA652" s="24">
        <f>IF(ISNA(VLOOKUP(AF652,'2010 BPTs'!$B$12:$BX$181,BA$3,FALSE)),0,VLOOKUP(AF652,'2010 BPTs'!$B$12:$BX$181,BA$3,FALSE))</f>
        <v>0</v>
      </c>
      <c r="BB652" s="24">
        <f>IF(ISNA(VLOOKUP(AG652,'2010 BPTs'!$B$12:$BX$181,BB$3,FALSE)),0,VLOOKUP(AG652,'2010 BPTs'!$B$12:$BX$181,BB$3,FALSE))</f>
        <v>0</v>
      </c>
      <c r="BC652" s="24">
        <f>IF(ISNA(VLOOKUP(AH652,'2010 BPTs'!$B$12:$BX$181,BC$3,FALSE)),0,VLOOKUP(AH652,'2010 BPTs'!$B$12:$BX$181,BC$3,FALSE))</f>
        <v>0</v>
      </c>
      <c r="BD652" s="24">
        <f>IF(ISNA(VLOOKUP(AI652,'2010 BPTs'!$B$12:$BX$181,BD$3,FALSE)),0,VLOOKUP(AI652,'2010 BPTs'!$B$12:$BX$181,BD$3,FALSE))</f>
        <v>0</v>
      </c>
      <c r="BE652" s="24">
        <f>IF(ISNA(VLOOKUP(AJ652,'2010 BPTs'!$B$12:$BX$181,BE$3,FALSE)),0,VLOOKUP(AJ652,'2010 BPTs'!$B$12:$BX$181,BE$3,FALSE))</f>
        <v>0</v>
      </c>
      <c r="BF652" s="24">
        <f>IF(ISNA(VLOOKUP(AK652,'2010 BPTs'!$B$12:$BX$181,BF$3,FALSE)),0,VLOOKUP(AK652,'2010 BPTs'!$B$12:$BX$181,BF$3,FALSE))</f>
        <v>0</v>
      </c>
      <c r="BG652" s="24">
        <f>IF(ISNA(VLOOKUP(AL652,'2010 BPTs'!$B$12:$BX$181,BG$3,FALSE)),0,VLOOKUP(AL652,'2010 BPTs'!$B$12:$BX$181,BG$3,FALSE))</f>
        <v>0</v>
      </c>
      <c r="BH652" s="24">
        <f>IF(ISNA(VLOOKUP(AM652,'2010 BPTs'!$B$12:$BX$181,BH$3,FALSE)),0,VLOOKUP(AM652,'2010 BPTs'!$B$12:$BX$181,BH$3,FALSE))</f>
        <v>0</v>
      </c>
      <c r="BJ652" s="24">
        <f>IF(ISNA(VLOOKUP(AF652,'2010 BPTs'!$B$12:$BX$181,BJ$3,FALSE)),0,VLOOKUP(AF652,'2010 BPTs'!$B$12:$BX$181,BJ$3,FALSE))</f>
        <v>0</v>
      </c>
      <c r="BK652" s="24">
        <f>IF(ISNA(VLOOKUP(AG652,'2010 BPTs'!$B$12:$BX$181,BK$3,FALSE)),0,VLOOKUP(AG652,'2010 BPTs'!$B$12:$BX$181,BK$3,FALSE))</f>
        <v>0</v>
      </c>
      <c r="BL652" s="24">
        <f>IF(ISNA(VLOOKUP(AH652,'2010 BPTs'!$B$12:$BX$181,BL$3,FALSE)),0,VLOOKUP(AH652,'2010 BPTs'!$B$12:$BX$181,BL$3,FALSE))</f>
        <v>0</v>
      </c>
      <c r="BM652" s="24">
        <f>IF(ISNA(VLOOKUP(AI652,'2010 BPTs'!$B$12:$BX$181,BM$3,FALSE)),0,VLOOKUP(AI652,'2010 BPTs'!$B$12:$BX$181,BM$3,FALSE))</f>
        <v>0</v>
      </c>
      <c r="BN652" s="24">
        <f>IF(ISNA(VLOOKUP(AJ652,'2010 BPTs'!$B$12:$BX$181,BN$3,FALSE)),0,VLOOKUP(AJ652,'2010 BPTs'!$B$12:$BX$181,BN$3,FALSE))</f>
        <v>0</v>
      </c>
      <c r="BO652" s="24">
        <f>IF(ISNA(VLOOKUP(AK652,'2010 BPTs'!$B$12:$BX$181,BO$3,FALSE)),0,VLOOKUP(AK652,'2010 BPTs'!$B$12:$BX$181,BO$3,FALSE))</f>
        <v>0</v>
      </c>
      <c r="BP652" s="24">
        <f>IF(ISNA(VLOOKUP(AL652,'2010 BPTs'!$B$12:$BX$181,BP$3,FALSE)),0,VLOOKUP(AL652,'2010 BPTs'!$B$12:$BX$181,BP$3,FALSE))</f>
        <v>0</v>
      </c>
      <c r="BQ652" s="24">
        <f>IF(ISNA(VLOOKUP(AM652,'2010 BPTs'!$B$12:$BX$181,BQ$3,FALSE)),0,VLOOKUP(AM652,'2010 BPTs'!$B$12:$BX$181,BQ$3,FALSE))</f>
        <v>0</v>
      </c>
      <c r="BS652" s="78">
        <f t="shared" si="204"/>
        <v>0</v>
      </c>
      <c r="BT652" s="68">
        <f t="shared" si="205"/>
        <v>0</v>
      </c>
      <c r="BU652" s="68">
        <f t="shared" si="206"/>
        <v>0</v>
      </c>
      <c r="BW652" s="24">
        <f>IF(ISNA(VLOOKUP(AF652,'2010 BPTs'!$B$12:$BX$181,BW$3,FALSE)),0,VLOOKUP(AF652,'2010 BPTs'!$B$12:$BX$181,BW$3,FALSE))</f>
        <v>0</v>
      </c>
      <c r="BX652" s="24">
        <f>IF(ISNA(VLOOKUP(AG652,'2010 BPTs'!$B$12:$BX$181,BX$3,FALSE)),0,VLOOKUP(AG652,'2010 BPTs'!$B$12:$BX$181,BX$3,FALSE))</f>
        <v>0</v>
      </c>
      <c r="BY652" s="24">
        <f>IF(ISNA(VLOOKUP(AH652,'2010 BPTs'!$B$12:$BX$181,BY$3,FALSE)),0,VLOOKUP(AH652,'2010 BPTs'!$B$12:$BX$181,BY$3,FALSE))</f>
        <v>0</v>
      </c>
      <c r="BZ652" s="24">
        <f>IF(ISNA(VLOOKUP(AI652,'2010 BPTs'!$B$12:$BX$181,BZ$3,FALSE)),0,VLOOKUP(AI652,'2010 BPTs'!$B$12:$BX$181,BZ$3,FALSE))</f>
        <v>0</v>
      </c>
      <c r="CA652" s="24">
        <f>IF(ISNA(VLOOKUP(AJ652,'2010 BPTs'!$B$12:$BX$181,CA$3,FALSE)),0,VLOOKUP(AJ652,'2010 BPTs'!$B$12:$BX$181,CA$3,FALSE))</f>
        <v>0</v>
      </c>
      <c r="CB652" s="24">
        <f>IF(ISNA(VLOOKUP(AK652,'2010 BPTs'!$B$12:$BX$181,CB$3,FALSE)),0,VLOOKUP(AK652,'2010 BPTs'!$B$12:$BX$181,CB$3,FALSE))</f>
        <v>0</v>
      </c>
      <c r="CC652" s="24">
        <f>IF(ISNA(VLOOKUP(AL652,'2010 BPTs'!$B$12:$BX$181,CC$3,FALSE)),0,VLOOKUP(AL652,'2010 BPTs'!$B$12:$BX$181,CC$3,FALSE))</f>
        <v>0</v>
      </c>
      <c r="CD652" s="24">
        <f>IF(ISNA(VLOOKUP(AM652,'2010 BPTs'!$B$12:$BX$181,CD$3,FALSE)),0,VLOOKUP(AM652,'2010 BPTs'!$B$12:$BX$181,CD$3,FALSE))</f>
        <v>0</v>
      </c>
      <c r="CF652" s="24">
        <f>IF(ISERROR(VLOOKUP(AF652,'2010 BPTs'!$B$12:$BX$181,CF$3,FALSE)/VLOOKUP(AF652,'2010 BPTs'!$B$12:$BX827,CF$3+3,FALSE)),0,VLOOKUP(AF652,'2010 BPTs'!$B$12:$BX$181,CF$3,FALSE)/VLOOKUP(AF652,'2010 BPTs'!$B$12:$BX827,CF$3+3,FALSE))</f>
        <v>0</v>
      </c>
      <c r="CG652" s="24">
        <f>IF(ISERROR(VLOOKUP(AG652,'2010 BPTs'!$B$12:$BX$181,CG$3,FALSE)/VLOOKUP(AG652,'2010 BPTs'!$B$12:$BX827,CG$3+3,FALSE)),0,VLOOKUP(AG652,'2010 BPTs'!$B$12:$BX$181,CG$3,FALSE)/VLOOKUP(AG652,'2010 BPTs'!$B$12:$BX827,CG$3+3,FALSE))</f>
        <v>0</v>
      </c>
      <c r="CH652" s="24">
        <f>IF(ISERROR(VLOOKUP(AH652,'2010 BPTs'!$B$12:$BX$181,CH$3,FALSE)/VLOOKUP(AH652,'2010 BPTs'!$B$12:$BX827,CH$3+3,FALSE)),0,VLOOKUP(AH652,'2010 BPTs'!$B$12:$BX$181,CH$3,FALSE)/VLOOKUP(AH652,'2010 BPTs'!$B$12:$BX827,CH$3+3,FALSE))</f>
        <v>0</v>
      </c>
      <c r="CI652" s="24">
        <f>IF(ISERROR(VLOOKUP(AI652,'2010 BPTs'!$B$12:$BX$181,CI$3,FALSE)/VLOOKUP(AI652,'2010 BPTs'!$B$12:$BX827,CI$3+3,FALSE)),0,VLOOKUP(AI652,'2010 BPTs'!$B$12:$BX$181,CI$3,FALSE)/VLOOKUP(AI652,'2010 BPTs'!$B$12:$BX827,CI$3+3,FALSE))</f>
        <v>0</v>
      </c>
      <c r="CJ652" s="24">
        <f>IF(ISERROR(VLOOKUP(AJ652,'2010 BPTs'!$B$12:$BX$181,CJ$3,FALSE)/VLOOKUP(AJ652,'2010 BPTs'!$B$12:$BX827,CJ$3+3,FALSE)),0,VLOOKUP(AJ652,'2010 BPTs'!$B$12:$BX$181,CJ$3,FALSE)/VLOOKUP(AJ652,'2010 BPTs'!$B$12:$BX827,CJ$3+3,FALSE))</f>
        <v>0</v>
      </c>
      <c r="CK652" s="24">
        <f>IF(ISERROR(VLOOKUP(AK652,'2010 BPTs'!$B$12:$BX$181,CK$3,FALSE)/VLOOKUP(AK652,'2010 BPTs'!$B$12:$BX827,CK$3+3,FALSE)),0,VLOOKUP(AK652,'2010 BPTs'!$B$12:$BX$181,CK$3,FALSE)/VLOOKUP(AK652,'2010 BPTs'!$B$12:$BX827,CK$3+3,FALSE))</f>
        <v>0</v>
      </c>
      <c r="CL652" s="24">
        <f>IF(ISERROR(VLOOKUP(AL652,'2010 BPTs'!$B$12:$BX$181,CL$3,FALSE)/VLOOKUP(AL652,'2010 BPTs'!$B$12:$BX827,CL$3+3,FALSE)),0,VLOOKUP(AL652,'2010 BPTs'!$B$12:$BX$181,CL$3,FALSE)/VLOOKUP(AL652,'2010 BPTs'!$B$12:$BX827,CL$3+3,FALSE))</f>
        <v>0</v>
      </c>
      <c r="CM652" s="24">
        <f>IF(ISERROR(VLOOKUP(AM652,'2010 BPTs'!$B$12:$BX$181,CM$3,FALSE)/VLOOKUP(AM652,'2010 BPTs'!$B$12:$BX827,CM$3+3,FALSE)),0,VLOOKUP(AM652,'2010 BPTs'!$B$12:$BX$181,CM$3,FALSE)/VLOOKUP(AM652,'2010 BPTs'!$B$12:$BX827,CM$3+3,FALSE))</f>
        <v>0</v>
      </c>
      <c r="CO652" s="24">
        <f>IF(ISERROR(VLOOKUP(AF652,'2010 BPTs'!$B$12:$BX$181,CO$3,FALSE)/VLOOKUP(AF652,'2010 BPTs'!$B$12:$BX827,CO$3+2,FALSE)),0,VLOOKUP(AF652,'2010 BPTs'!$B$12:$BX$181,CO$3,FALSE)/VLOOKUP(AF652,'2010 BPTs'!$B$12:$BX827,CO$3+2,FALSE))</f>
        <v>0</v>
      </c>
      <c r="CP652" s="24">
        <f>IF(ISERROR(VLOOKUP(AG652,'2010 BPTs'!$B$12:$BX$181,CP$3,FALSE)/VLOOKUP(AG652,'2010 BPTs'!$B$12:$BX827,CP$3+2,FALSE)),0,VLOOKUP(AG652,'2010 BPTs'!$B$12:$BX$181,CP$3,FALSE)/VLOOKUP(AG652,'2010 BPTs'!$B$12:$BX827,CP$3+2,FALSE))</f>
        <v>0</v>
      </c>
      <c r="CQ652" s="24">
        <f>IF(ISERROR(VLOOKUP(AH652,'2010 BPTs'!$B$12:$BX$181,CQ$3,FALSE)/VLOOKUP(AH652,'2010 BPTs'!$B$12:$BX827,CQ$3+2,FALSE)),0,VLOOKUP(AH652,'2010 BPTs'!$B$12:$BX$181,CQ$3,FALSE)/VLOOKUP(AH652,'2010 BPTs'!$B$12:$BX827,CQ$3+2,FALSE))</f>
        <v>0</v>
      </c>
      <c r="CR652" s="24">
        <f>IF(ISERROR(VLOOKUP(AI652,'2010 BPTs'!$B$12:$BX$181,CR$3,FALSE)/VLOOKUP(AI652,'2010 BPTs'!$B$12:$BX827,CR$3+2,FALSE)),0,VLOOKUP(AI652,'2010 BPTs'!$B$12:$BX$181,CR$3,FALSE)/VLOOKUP(AI652,'2010 BPTs'!$B$12:$BX827,CR$3+2,FALSE))</f>
        <v>0</v>
      </c>
      <c r="CS652" s="24">
        <f>IF(ISERROR(VLOOKUP(AJ652,'2010 BPTs'!$B$12:$BX$181,CS$3,FALSE)/VLOOKUP(AJ652,'2010 BPTs'!$B$12:$BX827,CS$3+2,FALSE)),0,VLOOKUP(AJ652,'2010 BPTs'!$B$12:$BX$181,CS$3,FALSE)/VLOOKUP(AJ652,'2010 BPTs'!$B$12:$BX827,CS$3+2,FALSE))</f>
        <v>0</v>
      </c>
      <c r="CT652" s="24">
        <f>IF(ISERROR(VLOOKUP(AK652,'2010 BPTs'!$B$12:$BX$181,CT$3,FALSE)/VLOOKUP(AK652,'2010 BPTs'!$B$12:$BX827,CT$3+2,FALSE)),0,VLOOKUP(AK652,'2010 BPTs'!$B$12:$BX$181,CT$3,FALSE)/VLOOKUP(AK652,'2010 BPTs'!$B$12:$BX827,CT$3+2,FALSE))</f>
        <v>0</v>
      </c>
      <c r="CU652" s="24">
        <f>IF(ISERROR(VLOOKUP(AL652,'2010 BPTs'!$B$12:$BX$181,CU$3,FALSE)/VLOOKUP(AL652,'2010 BPTs'!$B$12:$BX827,CU$3+2,FALSE)),0,VLOOKUP(AL652,'2010 BPTs'!$B$12:$BX$181,CU$3,FALSE)/VLOOKUP(AL652,'2010 BPTs'!$B$12:$BX827,CU$3+2,FALSE))</f>
        <v>0</v>
      </c>
      <c r="CV652" s="24">
        <f>IF(ISERROR(VLOOKUP(AM652,'2010 BPTs'!$B$12:$BX$181,CV$3,FALSE)/VLOOKUP(AM652,'2010 BPTs'!$B$12:$BX827,CV$3+2,FALSE)),0,VLOOKUP(AM652,'2010 BPTs'!$B$12:$BX$181,CV$3,FALSE)/VLOOKUP(AM652,'2010 BPTs'!$B$12:$BX827,CV$3+2,FALSE))</f>
        <v>0</v>
      </c>
      <c r="CX652" s="93">
        <f>'2012 BPTs'!BR148</f>
        <v>0</v>
      </c>
      <c r="CY652" s="93">
        <f>'2012 BPTs'!BS148</f>
        <v>0</v>
      </c>
    </row>
    <row r="653" spans="2:103" x14ac:dyDescent="0.2">
      <c r="B653" s="2" t="s">
        <v>213</v>
      </c>
      <c r="C653" s="2">
        <f>'2012 BPTs'!E149</f>
        <v>0</v>
      </c>
      <c r="D653" s="2">
        <f t="shared" si="196"/>
        <v>0</v>
      </c>
      <c r="E653" s="4">
        <f>'2012 BPTs'!F149</f>
        <v>0</v>
      </c>
      <c r="F653" s="88">
        <f>'2012 BPTs'!G149</f>
        <v>0</v>
      </c>
      <c r="G653" s="53">
        <f>'2012 BPTs'!I149</f>
        <v>0</v>
      </c>
      <c r="H653" s="88">
        <f>'2012 BPTs'!J149</f>
        <v>0</v>
      </c>
      <c r="I653" s="4">
        <f>'2012 BPTs'!K149</f>
        <v>0</v>
      </c>
      <c r="J653" s="5">
        <f>'2012 BPTs'!M149</f>
        <v>0</v>
      </c>
      <c r="K653" s="99">
        <f>'2012 BPTs'!BL149</f>
        <v>0</v>
      </c>
      <c r="L653" s="100">
        <f t="shared" si="191"/>
        <v>0</v>
      </c>
      <c r="M653" s="101">
        <f t="shared" si="197"/>
        <v>0</v>
      </c>
      <c r="N653" s="102">
        <f t="shared" si="200"/>
        <v>0</v>
      </c>
      <c r="O653" s="103">
        <f>'2012 BPTs'!BM149</f>
        <v>0</v>
      </c>
      <c r="P653" s="100">
        <f t="shared" si="192"/>
        <v>0</v>
      </c>
      <c r="Q653" s="101">
        <f t="shared" si="198"/>
        <v>0</v>
      </c>
      <c r="R653" s="104">
        <f t="shared" si="193"/>
        <v>0</v>
      </c>
      <c r="S653" s="105">
        <f t="shared" si="201"/>
        <v>0</v>
      </c>
      <c r="T653" s="104">
        <f t="shared" si="194"/>
        <v>0</v>
      </c>
      <c r="U653" s="121">
        <f>IF(K653=0,0,IF(B653="Manual",(S653-O653-AP653*(O653/(O653+Z653)))/S653,'2012 BPTs'!BP149))</f>
        <v>0</v>
      </c>
      <c r="V653" s="99">
        <f>'2012 BPTs'!BN149</f>
        <v>0</v>
      </c>
      <c r="W653" s="100">
        <f t="shared" si="207"/>
        <v>0</v>
      </c>
      <c r="X653" s="103">
        <f t="shared" si="199"/>
        <v>0</v>
      </c>
      <c r="Y653" s="102">
        <f t="shared" si="202"/>
        <v>0</v>
      </c>
      <c r="Z653" s="103">
        <f>'2012 BPTs'!BO149</f>
        <v>0</v>
      </c>
      <c r="AA653" s="104">
        <f t="shared" si="195"/>
        <v>0</v>
      </c>
      <c r="AB653" s="106">
        <f>IF(W653=0,0,IF(B653="Manual",(V653-Z653-AP653*(Z653/(Z653+O653)))/V653,'2012 BPTs'!BQ149))</f>
        <v>0</v>
      </c>
      <c r="AD653" s="2" t="str">
        <f t="shared" si="203"/>
        <v>00-0</v>
      </c>
      <c r="AE653" s="2">
        <f>'2012 BPTs'!BA149</f>
        <v>0</v>
      </c>
      <c r="AF653" s="2" t="str">
        <f>IF(B653="Auto",'2012 BPTs'!BB149,D653&amp;E653&amp;"-"&amp;F653)</f>
        <v/>
      </c>
      <c r="AG653" s="2" t="str">
        <f>'2012 BPTs'!BC149</f>
        <v/>
      </c>
      <c r="AH653" s="2" t="str">
        <f>'2012 BPTs'!BD149</f>
        <v/>
      </c>
      <c r="AI653" s="2" t="str">
        <f>'2012 BPTs'!BE149</f>
        <v/>
      </c>
      <c r="AJ653" s="2" t="str">
        <f>'2012 BPTs'!BF149</f>
        <v/>
      </c>
      <c r="AK653" s="2" t="str">
        <f>'2012 BPTs'!BG149</f>
        <v/>
      </c>
      <c r="AL653" s="2" t="str">
        <f>'2012 BPTs'!BH149</f>
        <v/>
      </c>
      <c r="AM653" s="2" t="str">
        <f>'2012 BPTs'!BI149</f>
        <v/>
      </c>
      <c r="AO653" s="128">
        <f>'2012 BPTs'!AJ149*'2012 BPTs'!BK149</f>
        <v>0</v>
      </c>
      <c r="AP653" s="128">
        <f>'2012 BPTs'!AK149*'2012 BPTs'!BK149</f>
        <v>0</v>
      </c>
      <c r="AR653" s="5">
        <f>IF(B653="Auto",'2012 BPTs'!M149,J653)</f>
        <v>0</v>
      </c>
      <c r="AS653" s="5">
        <f>'2012 BPTs'!O149</f>
        <v>0</v>
      </c>
      <c r="AT653" s="5">
        <f>'2012 BPTs'!Q149</f>
        <v>0</v>
      </c>
      <c r="AU653" s="5">
        <f>'2012 BPTs'!S149</f>
        <v>0</v>
      </c>
      <c r="AV653" s="5">
        <f>'2012 BPTs'!U149</f>
        <v>0</v>
      </c>
      <c r="AW653" s="5">
        <f>'2012 BPTs'!W149</f>
        <v>0</v>
      </c>
      <c r="AX653" s="5">
        <f>'2012 BPTs'!Y149</f>
        <v>0</v>
      </c>
      <c r="AY653" s="5">
        <f>'2012 BPTs'!AA149</f>
        <v>0</v>
      </c>
      <c r="BA653" s="24">
        <f>IF(ISNA(VLOOKUP(AF653,'2010 BPTs'!$B$12:$BX$181,BA$3,FALSE)),0,VLOOKUP(AF653,'2010 BPTs'!$B$12:$BX$181,BA$3,FALSE))</f>
        <v>0</v>
      </c>
      <c r="BB653" s="24">
        <f>IF(ISNA(VLOOKUP(AG653,'2010 BPTs'!$B$12:$BX$181,BB$3,FALSE)),0,VLOOKUP(AG653,'2010 BPTs'!$B$12:$BX$181,BB$3,FALSE))</f>
        <v>0</v>
      </c>
      <c r="BC653" s="24">
        <f>IF(ISNA(VLOOKUP(AH653,'2010 BPTs'!$B$12:$BX$181,BC$3,FALSE)),0,VLOOKUP(AH653,'2010 BPTs'!$B$12:$BX$181,BC$3,FALSE))</f>
        <v>0</v>
      </c>
      <c r="BD653" s="24">
        <f>IF(ISNA(VLOOKUP(AI653,'2010 BPTs'!$B$12:$BX$181,BD$3,FALSE)),0,VLOOKUP(AI653,'2010 BPTs'!$B$12:$BX$181,BD$3,FALSE))</f>
        <v>0</v>
      </c>
      <c r="BE653" s="24">
        <f>IF(ISNA(VLOOKUP(AJ653,'2010 BPTs'!$B$12:$BX$181,BE$3,FALSE)),0,VLOOKUP(AJ653,'2010 BPTs'!$B$12:$BX$181,BE$3,FALSE))</f>
        <v>0</v>
      </c>
      <c r="BF653" s="24">
        <f>IF(ISNA(VLOOKUP(AK653,'2010 BPTs'!$B$12:$BX$181,BF$3,FALSE)),0,VLOOKUP(AK653,'2010 BPTs'!$B$12:$BX$181,BF$3,FALSE))</f>
        <v>0</v>
      </c>
      <c r="BG653" s="24">
        <f>IF(ISNA(VLOOKUP(AL653,'2010 BPTs'!$B$12:$BX$181,BG$3,FALSE)),0,VLOOKUP(AL653,'2010 BPTs'!$B$12:$BX$181,BG$3,FALSE))</f>
        <v>0</v>
      </c>
      <c r="BH653" s="24">
        <f>IF(ISNA(VLOOKUP(AM653,'2010 BPTs'!$B$12:$BX$181,BH$3,FALSE)),0,VLOOKUP(AM653,'2010 BPTs'!$B$12:$BX$181,BH$3,FALSE))</f>
        <v>0</v>
      </c>
      <c r="BJ653" s="24">
        <f>IF(ISNA(VLOOKUP(AF653,'2010 BPTs'!$B$12:$BX$181,BJ$3,FALSE)),0,VLOOKUP(AF653,'2010 BPTs'!$B$12:$BX$181,BJ$3,FALSE))</f>
        <v>0</v>
      </c>
      <c r="BK653" s="24">
        <f>IF(ISNA(VLOOKUP(AG653,'2010 BPTs'!$B$12:$BX$181,BK$3,FALSE)),0,VLOOKUP(AG653,'2010 BPTs'!$B$12:$BX$181,BK$3,FALSE))</f>
        <v>0</v>
      </c>
      <c r="BL653" s="24">
        <f>IF(ISNA(VLOOKUP(AH653,'2010 BPTs'!$B$12:$BX$181,BL$3,FALSE)),0,VLOOKUP(AH653,'2010 BPTs'!$B$12:$BX$181,BL$3,FALSE))</f>
        <v>0</v>
      </c>
      <c r="BM653" s="24">
        <f>IF(ISNA(VLOOKUP(AI653,'2010 BPTs'!$B$12:$BX$181,BM$3,FALSE)),0,VLOOKUP(AI653,'2010 BPTs'!$B$12:$BX$181,BM$3,FALSE))</f>
        <v>0</v>
      </c>
      <c r="BN653" s="24">
        <f>IF(ISNA(VLOOKUP(AJ653,'2010 BPTs'!$B$12:$BX$181,BN$3,FALSE)),0,VLOOKUP(AJ653,'2010 BPTs'!$B$12:$BX$181,BN$3,FALSE))</f>
        <v>0</v>
      </c>
      <c r="BO653" s="24">
        <f>IF(ISNA(VLOOKUP(AK653,'2010 BPTs'!$B$12:$BX$181,BO$3,FALSE)),0,VLOOKUP(AK653,'2010 BPTs'!$B$12:$BX$181,BO$3,FALSE))</f>
        <v>0</v>
      </c>
      <c r="BP653" s="24">
        <f>IF(ISNA(VLOOKUP(AL653,'2010 BPTs'!$B$12:$BX$181,BP$3,FALSE)),0,VLOOKUP(AL653,'2010 BPTs'!$B$12:$BX$181,BP$3,FALSE))</f>
        <v>0</v>
      </c>
      <c r="BQ653" s="24">
        <f>IF(ISNA(VLOOKUP(AM653,'2010 BPTs'!$B$12:$BX$181,BQ$3,FALSE)),0,VLOOKUP(AM653,'2010 BPTs'!$B$12:$BX$181,BQ$3,FALSE))</f>
        <v>0</v>
      </c>
      <c r="BS653" s="78">
        <f t="shared" si="204"/>
        <v>0</v>
      </c>
      <c r="BT653" s="68">
        <f t="shared" si="205"/>
        <v>0</v>
      </c>
      <c r="BU653" s="68">
        <f t="shared" si="206"/>
        <v>0</v>
      </c>
      <c r="BW653" s="24">
        <f>IF(ISNA(VLOOKUP(AF653,'2010 BPTs'!$B$12:$BX$181,BW$3,FALSE)),0,VLOOKUP(AF653,'2010 BPTs'!$B$12:$BX$181,BW$3,FALSE))</f>
        <v>0</v>
      </c>
      <c r="BX653" s="24">
        <f>IF(ISNA(VLOOKUP(AG653,'2010 BPTs'!$B$12:$BX$181,BX$3,FALSE)),0,VLOOKUP(AG653,'2010 BPTs'!$B$12:$BX$181,BX$3,FALSE))</f>
        <v>0</v>
      </c>
      <c r="BY653" s="24">
        <f>IF(ISNA(VLOOKUP(AH653,'2010 BPTs'!$B$12:$BX$181,BY$3,FALSE)),0,VLOOKUP(AH653,'2010 BPTs'!$B$12:$BX$181,BY$3,FALSE))</f>
        <v>0</v>
      </c>
      <c r="BZ653" s="24">
        <f>IF(ISNA(VLOOKUP(AI653,'2010 BPTs'!$B$12:$BX$181,BZ$3,FALSE)),0,VLOOKUP(AI653,'2010 BPTs'!$B$12:$BX$181,BZ$3,FALSE))</f>
        <v>0</v>
      </c>
      <c r="CA653" s="24">
        <f>IF(ISNA(VLOOKUP(AJ653,'2010 BPTs'!$B$12:$BX$181,CA$3,FALSE)),0,VLOOKUP(AJ653,'2010 BPTs'!$B$12:$BX$181,CA$3,FALSE))</f>
        <v>0</v>
      </c>
      <c r="CB653" s="24">
        <f>IF(ISNA(VLOOKUP(AK653,'2010 BPTs'!$B$12:$BX$181,CB$3,FALSE)),0,VLOOKUP(AK653,'2010 BPTs'!$B$12:$BX$181,CB$3,FALSE))</f>
        <v>0</v>
      </c>
      <c r="CC653" s="24">
        <f>IF(ISNA(VLOOKUP(AL653,'2010 BPTs'!$B$12:$BX$181,CC$3,FALSE)),0,VLOOKUP(AL653,'2010 BPTs'!$B$12:$BX$181,CC$3,FALSE))</f>
        <v>0</v>
      </c>
      <c r="CD653" s="24">
        <f>IF(ISNA(VLOOKUP(AM653,'2010 BPTs'!$B$12:$BX$181,CD$3,FALSE)),0,VLOOKUP(AM653,'2010 BPTs'!$B$12:$BX$181,CD$3,FALSE))</f>
        <v>0</v>
      </c>
      <c r="CF653" s="24">
        <f>IF(ISERROR(VLOOKUP(AF653,'2010 BPTs'!$B$12:$BX$181,CF$3,FALSE)/VLOOKUP(AF653,'2010 BPTs'!$B$12:$BX828,CF$3+3,FALSE)),0,VLOOKUP(AF653,'2010 BPTs'!$B$12:$BX$181,CF$3,FALSE)/VLOOKUP(AF653,'2010 BPTs'!$B$12:$BX828,CF$3+3,FALSE))</f>
        <v>0</v>
      </c>
      <c r="CG653" s="24">
        <f>IF(ISERROR(VLOOKUP(AG653,'2010 BPTs'!$B$12:$BX$181,CG$3,FALSE)/VLOOKUP(AG653,'2010 BPTs'!$B$12:$BX828,CG$3+3,FALSE)),0,VLOOKUP(AG653,'2010 BPTs'!$B$12:$BX$181,CG$3,FALSE)/VLOOKUP(AG653,'2010 BPTs'!$B$12:$BX828,CG$3+3,FALSE))</f>
        <v>0</v>
      </c>
      <c r="CH653" s="24">
        <f>IF(ISERROR(VLOOKUP(AH653,'2010 BPTs'!$B$12:$BX$181,CH$3,FALSE)/VLOOKUP(AH653,'2010 BPTs'!$B$12:$BX828,CH$3+3,FALSE)),0,VLOOKUP(AH653,'2010 BPTs'!$B$12:$BX$181,CH$3,FALSE)/VLOOKUP(AH653,'2010 BPTs'!$B$12:$BX828,CH$3+3,FALSE))</f>
        <v>0</v>
      </c>
      <c r="CI653" s="24">
        <f>IF(ISERROR(VLOOKUP(AI653,'2010 BPTs'!$B$12:$BX$181,CI$3,FALSE)/VLOOKUP(AI653,'2010 BPTs'!$B$12:$BX828,CI$3+3,FALSE)),0,VLOOKUP(AI653,'2010 BPTs'!$B$12:$BX$181,CI$3,FALSE)/VLOOKUP(AI653,'2010 BPTs'!$B$12:$BX828,CI$3+3,FALSE))</f>
        <v>0</v>
      </c>
      <c r="CJ653" s="24">
        <f>IF(ISERROR(VLOOKUP(AJ653,'2010 BPTs'!$B$12:$BX$181,CJ$3,FALSE)/VLOOKUP(AJ653,'2010 BPTs'!$B$12:$BX828,CJ$3+3,FALSE)),0,VLOOKUP(AJ653,'2010 BPTs'!$B$12:$BX$181,CJ$3,FALSE)/VLOOKUP(AJ653,'2010 BPTs'!$B$12:$BX828,CJ$3+3,FALSE))</f>
        <v>0</v>
      </c>
      <c r="CK653" s="24">
        <f>IF(ISERROR(VLOOKUP(AK653,'2010 BPTs'!$B$12:$BX$181,CK$3,FALSE)/VLOOKUP(AK653,'2010 BPTs'!$B$12:$BX828,CK$3+3,FALSE)),0,VLOOKUP(AK653,'2010 BPTs'!$B$12:$BX$181,CK$3,FALSE)/VLOOKUP(AK653,'2010 BPTs'!$B$12:$BX828,CK$3+3,FALSE))</f>
        <v>0</v>
      </c>
      <c r="CL653" s="24">
        <f>IF(ISERROR(VLOOKUP(AL653,'2010 BPTs'!$B$12:$BX$181,CL$3,FALSE)/VLOOKUP(AL653,'2010 BPTs'!$B$12:$BX828,CL$3+3,FALSE)),0,VLOOKUP(AL653,'2010 BPTs'!$B$12:$BX$181,CL$3,FALSE)/VLOOKUP(AL653,'2010 BPTs'!$B$12:$BX828,CL$3+3,FALSE))</f>
        <v>0</v>
      </c>
      <c r="CM653" s="24">
        <f>IF(ISERROR(VLOOKUP(AM653,'2010 BPTs'!$B$12:$BX$181,CM$3,FALSE)/VLOOKUP(AM653,'2010 BPTs'!$B$12:$BX828,CM$3+3,FALSE)),0,VLOOKUP(AM653,'2010 BPTs'!$B$12:$BX$181,CM$3,FALSE)/VLOOKUP(AM653,'2010 BPTs'!$B$12:$BX828,CM$3+3,FALSE))</f>
        <v>0</v>
      </c>
      <c r="CO653" s="24">
        <f>IF(ISERROR(VLOOKUP(AF653,'2010 BPTs'!$B$12:$BX$181,CO$3,FALSE)/VLOOKUP(AF653,'2010 BPTs'!$B$12:$BX828,CO$3+2,FALSE)),0,VLOOKUP(AF653,'2010 BPTs'!$B$12:$BX$181,CO$3,FALSE)/VLOOKUP(AF653,'2010 BPTs'!$B$12:$BX828,CO$3+2,FALSE))</f>
        <v>0</v>
      </c>
      <c r="CP653" s="24">
        <f>IF(ISERROR(VLOOKUP(AG653,'2010 BPTs'!$B$12:$BX$181,CP$3,FALSE)/VLOOKUP(AG653,'2010 BPTs'!$B$12:$BX828,CP$3+2,FALSE)),0,VLOOKUP(AG653,'2010 BPTs'!$B$12:$BX$181,CP$3,FALSE)/VLOOKUP(AG653,'2010 BPTs'!$B$12:$BX828,CP$3+2,FALSE))</f>
        <v>0</v>
      </c>
      <c r="CQ653" s="24">
        <f>IF(ISERROR(VLOOKUP(AH653,'2010 BPTs'!$B$12:$BX$181,CQ$3,FALSE)/VLOOKUP(AH653,'2010 BPTs'!$B$12:$BX828,CQ$3+2,FALSE)),0,VLOOKUP(AH653,'2010 BPTs'!$B$12:$BX$181,CQ$3,FALSE)/VLOOKUP(AH653,'2010 BPTs'!$B$12:$BX828,CQ$3+2,FALSE))</f>
        <v>0</v>
      </c>
      <c r="CR653" s="24">
        <f>IF(ISERROR(VLOOKUP(AI653,'2010 BPTs'!$B$12:$BX$181,CR$3,FALSE)/VLOOKUP(AI653,'2010 BPTs'!$B$12:$BX828,CR$3+2,FALSE)),0,VLOOKUP(AI653,'2010 BPTs'!$B$12:$BX$181,CR$3,FALSE)/VLOOKUP(AI653,'2010 BPTs'!$B$12:$BX828,CR$3+2,FALSE))</f>
        <v>0</v>
      </c>
      <c r="CS653" s="24">
        <f>IF(ISERROR(VLOOKUP(AJ653,'2010 BPTs'!$B$12:$BX$181,CS$3,FALSE)/VLOOKUP(AJ653,'2010 BPTs'!$B$12:$BX828,CS$3+2,FALSE)),0,VLOOKUP(AJ653,'2010 BPTs'!$B$12:$BX$181,CS$3,FALSE)/VLOOKUP(AJ653,'2010 BPTs'!$B$12:$BX828,CS$3+2,FALSE))</f>
        <v>0</v>
      </c>
      <c r="CT653" s="24">
        <f>IF(ISERROR(VLOOKUP(AK653,'2010 BPTs'!$B$12:$BX$181,CT$3,FALSE)/VLOOKUP(AK653,'2010 BPTs'!$B$12:$BX828,CT$3+2,FALSE)),0,VLOOKUP(AK653,'2010 BPTs'!$B$12:$BX$181,CT$3,FALSE)/VLOOKUP(AK653,'2010 BPTs'!$B$12:$BX828,CT$3+2,FALSE))</f>
        <v>0</v>
      </c>
      <c r="CU653" s="24">
        <f>IF(ISERROR(VLOOKUP(AL653,'2010 BPTs'!$B$12:$BX$181,CU$3,FALSE)/VLOOKUP(AL653,'2010 BPTs'!$B$12:$BX828,CU$3+2,FALSE)),0,VLOOKUP(AL653,'2010 BPTs'!$B$12:$BX$181,CU$3,FALSE)/VLOOKUP(AL653,'2010 BPTs'!$B$12:$BX828,CU$3+2,FALSE))</f>
        <v>0</v>
      </c>
      <c r="CV653" s="24">
        <f>IF(ISERROR(VLOOKUP(AM653,'2010 BPTs'!$B$12:$BX$181,CV$3,FALSE)/VLOOKUP(AM653,'2010 BPTs'!$B$12:$BX828,CV$3+2,FALSE)),0,VLOOKUP(AM653,'2010 BPTs'!$B$12:$BX$181,CV$3,FALSE)/VLOOKUP(AM653,'2010 BPTs'!$B$12:$BX828,CV$3+2,FALSE))</f>
        <v>0</v>
      </c>
      <c r="CX653" s="93">
        <f>'2012 BPTs'!BR149</f>
        <v>0</v>
      </c>
      <c r="CY653" s="93">
        <f>'2012 BPTs'!BS149</f>
        <v>0</v>
      </c>
    </row>
    <row r="654" spans="2:103" x14ac:dyDescent="0.2">
      <c r="B654" s="2" t="s">
        <v>213</v>
      </c>
      <c r="C654" s="2">
        <f>'2012 BPTs'!E150</f>
        <v>0</v>
      </c>
      <c r="D654" s="2">
        <f t="shared" si="196"/>
        <v>0</v>
      </c>
      <c r="E654" s="4">
        <f>'2012 BPTs'!F150</f>
        <v>0</v>
      </c>
      <c r="F654" s="88">
        <f>'2012 BPTs'!G150</f>
        <v>0</v>
      </c>
      <c r="G654" s="53">
        <f>'2012 BPTs'!I150</f>
        <v>0</v>
      </c>
      <c r="H654" s="88">
        <f>'2012 BPTs'!J150</f>
        <v>0</v>
      </c>
      <c r="I654" s="4">
        <f>'2012 BPTs'!K150</f>
        <v>0</v>
      </c>
      <c r="J654" s="5">
        <f>'2012 BPTs'!M150</f>
        <v>0</v>
      </c>
      <c r="K654" s="99">
        <f>'2012 BPTs'!BL150</f>
        <v>0</v>
      </c>
      <c r="L654" s="100">
        <f t="shared" si="191"/>
        <v>0</v>
      </c>
      <c r="M654" s="101">
        <f t="shared" si="197"/>
        <v>0</v>
      </c>
      <c r="N654" s="102">
        <f t="shared" si="200"/>
        <v>0</v>
      </c>
      <c r="O654" s="103">
        <f>'2012 BPTs'!BM150</f>
        <v>0</v>
      </c>
      <c r="P654" s="100">
        <f t="shared" si="192"/>
        <v>0</v>
      </c>
      <c r="Q654" s="101">
        <f t="shared" si="198"/>
        <v>0</v>
      </c>
      <c r="R654" s="104">
        <f t="shared" si="193"/>
        <v>0</v>
      </c>
      <c r="S654" s="105">
        <f t="shared" si="201"/>
        <v>0</v>
      </c>
      <c r="T654" s="104">
        <f t="shared" si="194"/>
        <v>0</v>
      </c>
      <c r="U654" s="121">
        <f>IF(K654=0,0,IF(B654="Manual",(S654-O654-AP654*(O654/(O654+Z654)))/S654,'2012 BPTs'!BP150))</f>
        <v>0</v>
      </c>
      <c r="V654" s="99">
        <f>'2012 BPTs'!BN150</f>
        <v>0</v>
      </c>
      <c r="W654" s="100">
        <f t="shared" si="207"/>
        <v>0</v>
      </c>
      <c r="X654" s="103">
        <f t="shared" si="199"/>
        <v>0</v>
      </c>
      <c r="Y654" s="102">
        <f t="shared" si="202"/>
        <v>0</v>
      </c>
      <c r="Z654" s="103">
        <f>'2012 BPTs'!BO150</f>
        <v>0</v>
      </c>
      <c r="AA654" s="104">
        <f t="shared" si="195"/>
        <v>0</v>
      </c>
      <c r="AB654" s="106">
        <f>IF(W654=0,0,IF(B654="Manual",(V654-Z654-AP654*(Z654/(Z654+O654)))/V654,'2012 BPTs'!BQ150))</f>
        <v>0</v>
      </c>
      <c r="AD654" s="2" t="str">
        <f t="shared" si="203"/>
        <v>00-0</v>
      </c>
      <c r="AE654" s="2">
        <f>'2012 BPTs'!BA150</f>
        <v>0</v>
      </c>
      <c r="AF654" s="2" t="str">
        <f>IF(B654="Auto",'2012 BPTs'!BB150,D654&amp;E654&amp;"-"&amp;F654)</f>
        <v/>
      </c>
      <c r="AG654" s="2" t="str">
        <f>'2012 BPTs'!BC150</f>
        <v/>
      </c>
      <c r="AH654" s="2" t="str">
        <f>'2012 BPTs'!BD150</f>
        <v/>
      </c>
      <c r="AI654" s="2" t="str">
        <f>'2012 BPTs'!BE150</f>
        <v/>
      </c>
      <c r="AJ654" s="2" t="str">
        <f>'2012 BPTs'!BF150</f>
        <v/>
      </c>
      <c r="AK654" s="2" t="str">
        <f>'2012 BPTs'!BG150</f>
        <v/>
      </c>
      <c r="AL654" s="2" t="str">
        <f>'2012 BPTs'!BH150</f>
        <v/>
      </c>
      <c r="AM654" s="2" t="str">
        <f>'2012 BPTs'!BI150</f>
        <v/>
      </c>
      <c r="AO654" s="128">
        <f>'2012 BPTs'!AJ150*'2012 BPTs'!BK150</f>
        <v>0</v>
      </c>
      <c r="AP654" s="128">
        <f>'2012 BPTs'!AK150*'2012 BPTs'!BK150</f>
        <v>0</v>
      </c>
      <c r="AR654" s="5">
        <f>IF(B654="Auto",'2012 BPTs'!M150,J654)</f>
        <v>0</v>
      </c>
      <c r="AS654" s="5">
        <f>'2012 BPTs'!O150</f>
        <v>0</v>
      </c>
      <c r="AT654" s="5">
        <f>'2012 BPTs'!Q150</f>
        <v>0</v>
      </c>
      <c r="AU654" s="5">
        <f>'2012 BPTs'!S150</f>
        <v>0</v>
      </c>
      <c r="AV654" s="5">
        <f>'2012 BPTs'!U150</f>
        <v>0</v>
      </c>
      <c r="AW654" s="5">
        <f>'2012 BPTs'!W150</f>
        <v>0</v>
      </c>
      <c r="AX654" s="5">
        <f>'2012 BPTs'!Y150</f>
        <v>0</v>
      </c>
      <c r="AY654" s="5">
        <f>'2012 BPTs'!AA150</f>
        <v>0</v>
      </c>
      <c r="BA654" s="24">
        <f>IF(ISNA(VLOOKUP(AF654,'2010 BPTs'!$B$12:$BX$181,BA$3,FALSE)),0,VLOOKUP(AF654,'2010 BPTs'!$B$12:$BX$181,BA$3,FALSE))</f>
        <v>0</v>
      </c>
      <c r="BB654" s="24">
        <f>IF(ISNA(VLOOKUP(AG654,'2010 BPTs'!$B$12:$BX$181,BB$3,FALSE)),0,VLOOKUP(AG654,'2010 BPTs'!$B$12:$BX$181,BB$3,FALSE))</f>
        <v>0</v>
      </c>
      <c r="BC654" s="24">
        <f>IF(ISNA(VLOOKUP(AH654,'2010 BPTs'!$B$12:$BX$181,BC$3,FALSE)),0,VLOOKUP(AH654,'2010 BPTs'!$B$12:$BX$181,BC$3,FALSE))</f>
        <v>0</v>
      </c>
      <c r="BD654" s="24">
        <f>IF(ISNA(VLOOKUP(AI654,'2010 BPTs'!$B$12:$BX$181,BD$3,FALSE)),0,VLOOKUP(AI654,'2010 BPTs'!$B$12:$BX$181,BD$3,FALSE))</f>
        <v>0</v>
      </c>
      <c r="BE654" s="24">
        <f>IF(ISNA(VLOOKUP(AJ654,'2010 BPTs'!$B$12:$BX$181,BE$3,FALSE)),0,VLOOKUP(AJ654,'2010 BPTs'!$B$12:$BX$181,BE$3,FALSE))</f>
        <v>0</v>
      </c>
      <c r="BF654" s="24">
        <f>IF(ISNA(VLOOKUP(AK654,'2010 BPTs'!$B$12:$BX$181,BF$3,FALSE)),0,VLOOKUP(AK654,'2010 BPTs'!$B$12:$BX$181,BF$3,FALSE))</f>
        <v>0</v>
      </c>
      <c r="BG654" s="24">
        <f>IF(ISNA(VLOOKUP(AL654,'2010 BPTs'!$B$12:$BX$181,BG$3,FALSE)),0,VLOOKUP(AL654,'2010 BPTs'!$B$12:$BX$181,BG$3,FALSE))</f>
        <v>0</v>
      </c>
      <c r="BH654" s="24">
        <f>IF(ISNA(VLOOKUP(AM654,'2010 BPTs'!$B$12:$BX$181,BH$3,FALSE)),0,VLOOKUP(AM654,'2010 BPTs'!$B$12:$BX$181,BH$3,FALSE))</f>
        <v>0</v>
      </c>
      <c r="BJ654" s="24">
        <f>IF(ISNA(VLOOKUP(AF654,'2010 BPTs'!$B$12:$BX$181,BJ$3,FALSE)),0,VLOOKUP(AF654,'2010 BPTs'!$B$12:$BX$181,BJ$3,FALSE))</f>
        <v>0</v>
      </c>
      <c r="BK654" s="24">
        <f>IF(ISNA(VLOOKUP(AG654,'2010 BPTs'!$B$12:$BX$181,BK$3,FALSE)),0,VLOOKUP(AG654,'2010 BPTs'!$B$12:$BX$181,BK$3,FALSE))</f>
        <v>0</v>
      </c>
      <c r="BL654" s="24">
        <f>IF(ISNA(VLOOKUP(AH654,'2010 BPTs'!$B$12:$BX$181,BL$3,FALSE)),0,VLOOKUP(AH654,'2010 BPTs'!$B$12:$BX$181,BL$3,FALSE))</f>
        <v>0</v>
      </c>
      <c r="BM654" s="24">
        <f>IF(ISNA(VLOOKUP(AI654,'2010 BPTs'!$B$12:$BX$181,BM$3,FALSE)),0,VLOOKUP(AI654,'2010 BPTs'!$B$12:$BX$181,BM$3,FALSE))</f>
        <v>0</v>
      </c>
      <c r="BN654" s="24">
        <f>IF(ISNA(VLOOKUP(AJ654,'2010 BPTs'!$B$12:$BX$181,BN$3,FALSE)),0,VLOOKUP(AJ654,'2010 BPTs'!$B$12:$BX$181,BN$3,FALSE))</f>
        <v>0</v>
      </c>
      <c r="BO654" s="24">
        <f>IF(ISNA(VLOOKUP(AK654,'2010 BPTs'!$B$12:$BX$181,BO$3,FALSE)),0,VLOOKUP(AK654,'2010 BPTs'!$B$12:$BX$181,BO$3,FALSE))</f>
        <v>0</v>
      </c>
      <c r="BP654" s="24">
        <f>IF(ISNA(VLOOKUP(AL654,'2010 BPTs'!$B$12:$BX$181,BP$3,FALSE)),0,VLOOKUP(AL654,'2010 BPTs'!$B$12:$BX$181,BP$3,FALSE))</f>
        <v>0</v>
      </c>
      <c r="BQ654" s="24">
        <f>IF(ISNA(VLOOKUP(AM654,'2010 BPTs'!$B$12:$BX$181,BQ$3,FALSE)),0,VLOOKUP(AM654,'2010 BPTs'!$B$12:$BX$181,BQ$3,FALSE))</f>
        <v>0</v>
      </c>
      <c r="BS654" s="78">
        <f t="shared" si="204"/>
        <v>0</v>
      </c>
      <c r="BT654" s="68">
        <f t="shared" si="205"/>
        <v>0</v>
      </c>
      <c r="BU654" s="68">
        <f t="shared" si="206"/>
        <v>0</v>
      </c>
      <c r="BW654" s="24">
        <f>IF(ISNA(VLOOKUP(AF654,'2010 BPTs'!$B$12:$BX$181,BW$3,FALSE)),0,VLOOKUP(AF654,'2010 BPTs'!$B$12:$BX$181,BW$3,FALSE))</f>
        <v>0</v>
      </c>
      <c r="BX654" s="24">
        <f>IF(ISNA(VLOOKUP(AG654,'2010 BPTs'!$B$12:$BX$181,BX$3,FALSE)),0,VLOOKUP(AG654,'2010 BPTs'!$B$12:$BX$181,BX$3,FALSE))</f>
        <v>0</v>
      </c>
      <c r="BY654" s="24">
        <f>IF(ISNA(VLOOKUP(AH654,'2010 BPTs'!$B$12:$BX$181,BY$3,FALSE)),0,VLOOKUP(AH654,'2010 BPTs'!$B$12:$BX$181,BY$3,FALSE))</f>
        <v>0</v>
      </c>
      <c r="BZ654" s="24">
        <f>IF(ISNA(VLOOKUP(AI654,'2010 BPTs'!$B$12:$BX$181,BZ$3,FALSE)),0,VLOOKUP(AI654,'2010 BPTs'!$B$12:$BX$181,BZ$3,FALSE))</f>
        <v>0</v>
      </c>
      <c r="CA654" s="24">
        <f>IF(ISNA(VLOOKUP(AJ654,'2010 BPTs'!$B$12:$BX$181,CA$3,FALSE)),0,VLOOKUP(AJ654,'2010 BPTs'!$B$12:$BX$181,CA$3,FALSE))</f>
        <v>0</v>
      </c>
      <c r="CB654" s="24">
        <f>IF(ISNA(VLOOKUP(AK654,'2010 BPTs'!$B$12:$BX$181,CB$3,FALSE)),0,VLOOKUP(AK654,'2010 BPTs'!$B$12:$BX$181,CB$3,FALSE))</f>
        <v>0</v>
      </c>
      <c r="CC654" s="24">
        <f>IF(ISNA(VLOOKUP(AL654,'2010 BPTs'!$B$12:$BX$181,CC$3,FALSE)),0,VLOOKUP(AL654,'2010 BPTs'!$B$12:$BX$181,CC$3,FALSE))</f>
        <v>0</v>
      </c>
      <c r="CD654" s="24">
        <f>IF(ISNA(VLOOKUP(AM654,'2010 BPTs'!$B$12:$BX$181,CD$3,FALSE)),0,VLOOKUP(AM654,'2010 BPTs'!$B$12:$BX$181,CD$3,FALSE))</f>
        <v>0</v>
      </c>
      <c r="CF654" s="24">
        <f>IF(ISERROR(VLOOKUP(AF654,'2010 BPTs'!$B$12:$BX$181,CF$3,FALSE)/VLOOKUP(AF654,'2010 BPTs'!$B$12:$BX829,CF$3+3,FALSE)),0,VLOOKUP(AF654,'2010 BPTs'!$B$12:$BX$181,CF$3,FALSE)/VLOOKUP(AF654,'2010 BPTs'!$B$12:$BX829,CF$3+3,FALSE))</f>
        <v>0</v>
      </c>
      <c r="CG654" s="24">
        <f>IF(ISERROR(VLOOKUP(AG654,'2010 BPTs'!$B$12:$BX$181,CG$3,FALSE)/VLOOKUP(AG654,'2010 BPTs'!$B$12:$BX829,CG$3+3,FALSE)),0,VLOOKUP(AG654,'2010 BPTs'!$B$12:$BX$181,CG$3,FALSE)/VLOOKUP(AG654,'2010 BPTs'!$B$12:$BX829,CG$3+3,FALSE))</f>
        <v>0</v>
      </c>
      <c r="CH654" s="24">
        <f>IF(ISERROR(VLOOKUP(AH654,'2010 BPTs'!$B$12:$BX$181,CH$3,FALSE)/VLOOKUP(AH654,'2010 BPTs'!$B$12:$BX829,CH$3+3,FALSE)),0,VLOOKUP(AH654,'2010 BPTs'!$B$12:$BX$181,CH$3,FALSE)/VLOOKUP(AH654,'2010 BPTs'!$B$12:$BX829,CH$3+3,FALSE))</f>
        <v>0</v>
      </c>
      <c r="CI654" s="24">
        <f>IF(ISERROR(VLOOKUP(AI654,'2010 BPTs'!$B$12:$BX$181,CI$3,FALSE)/VLOOKUP(AI654,'2010 BPTs'!$B$12:$BX829,CI$3+3,FALSE)),0,VLOOKUP(AI654,'2010 BPTs'!$B$12:$BX$181,CI$3,FALSE)/VLOOKUP(AI654,'2010 BPTs'!$B$12:$BX829,CI$3+3,FALSE))</f>
        <v>0</v>
      </c>
      <c r="CJ654" s="24">
        <f>IF(ISERROR(VLOOKUP(AJ654,'2010 BPTs'!$B$12:$BX$181,CJ$3,FALSE)/VLOOKUP(AJ654,'2010 BPTs'!$B$12:$BX829,CJ$3+3,FALSE)),0,VLOOKUP(AJ654,'2010 BPTs'!$B$12:$BX$181,CJ$3,FALSE)/VLOOKUP(AJ654,'2010 BPTs'!$B$12:$BX829,CJ$3+3,FALSE))</f>
        <v>0</v>
      </c>
      <c r="CK654" s="24">
        <f>IF(ISERROR(VLOOKUP(AK654,'2010 BPTs'!$B$12:$BX$181,CK$3,FALSE)/VLOOKUP(AK654,'2010 BPTs'!$B$12:$BX829,CK$3+3,FALSE)),0,VLOOKUP(AK654,'2010 BPTs'!$B$12:$BX$181,CK$3,FALSE)/VLOOKUP(AK654,'2010 BPTs'!$B$12:$BX829,CK$3+3,FALSE))</f>
        <v>0</v>
      </c>
      <c r="CL654" s="24">
        <f>IF(ISERROR(VLOOKUP(AL654,'2010 BPTs'!$B$12:$BX$181,CL$3,FALSE)/VLOOKUP(AL654,'2010 BPTs'!$B$12:$BX829,CL$3+3,FALSE)),0,VLOOKUP(AL654,'2010 BPTs'!$B$12:$BX$181,CL$3,FALSE)/VLOOKUP(AL654,'2010 BPTs'!$B$12:$BX829,CL$3+3,FALSE))</f>
        <v>0</v>
      </c>
      <c r="CM654" s="24">
        <f>IF(ISERROR(VLOOKUP(AM654,'2010 BPTs'!$B$12:$BX$181,CM$3,FALSE)/VLOOKUP(AM654,'2010 BPTs'!$B$12:$BX829,CM$3+3,FALSE)),0,VLOOKUP(AM654,'2010 BPTs'!$B$12:$BX$181,CM$3,FALSE)/VLOOKUP(AM654,'2010 BPTs'!$B$12:$BX829,CM$3+3,FALSE))</f>
        <v>0</v>
      </c>
      <c r="CO654" s="24">
        <f>IF(ISERROR(VLOOKUP(AF654,'2010 BPTs'!$B$12:$BX$181,CO$3,FALSE)/VLOOKUP(AF654,'2010 BPTs'!$B$12:$BX829,CO$3+2,FALSE)),0,VLOOKUP(AF654,'2010 BPTs'!$B$12:$BX$181,CO$3,FALSE)/VLOOKUP(AF654,'2010 BPTs'!$B$12:$BX829,CO$3+2,FALSE))</f>
        <v>0</v>
      </c>
      <c r="CP654" s="24">
        <f>IF(ISERROR(VLOOKUP(AG654,'2010 BPTs'!$B$12:$BX$181,CP$3,FALSE)/VLOOKUP(AG654,'2010 BPTs'!$B$12:$BX829,CP$3+2,FALSE)),0,VLOOKUP(AG654,'2010 BPTs'!$B$12:$BX$181,CP$3,FALSE)/VLOOKUP(AG654,'2010 BPTs'!$B$12:$BX829,CP$3+2,FALSE))</f>
        <v>0</v>
      </c>
      <c r="CQ654" s="24">
        <f>IF(ISERROR(VLOOKUP(AH654,'2010 BPTs'!$B$12:$BX$181,CQ$3,FALSE)/VLOOKUP(AH654,'2010 BPTs'!$B$12:$BX829,CQ$3+2,FALSE)),0,VLOOKUP(AH654,'2010 BPTs'!$B$12:$BX$181,CQ$3,FALSE)/VLOOKUP(AH654,'2010 BPTs'!$B$12:$BX829,CQ$3+2,FALSE))</f>
        <v>0</v>
      </c>
      <c r="CR654" s="24">
        <f>IF(ISERROR(VLOOKUP(AI654,'2010 BPTs'!$B$12:$BX$181,CR$3,FALSE)/VLOOKUP(AI654,'2010 BPTs'!$B$12:$BX829,CR$3+2,FALSE)),0,VLOOKUP(AI654,'2010 BPTs'!$B$12:$BX$181,CR$3,FALSE)/VLOOKUP(AI654,'2010 BPTs'!$B$12:$BX829,CR$3+2,FALSE))</f>
        <v>0</v>
      </c>
      <c r="CS654" s="24">
        <f>IF(ISERROR(VLOOKUP(AJ654,'2010 BPTs'!$B$12:$BX$181,CS$3,FALSE)/VLOOKUP(AJ654,'2010 BPTs'!$B$12:$BX829,CS$3+2,FALSE)),0,VLOOKUP(AJ654,'2010 BPTs'!$B$12:$BX$181,CS$3,FALSE)/VLOOKUP(AJ654,'2010 BPTs'!$B$12:$BX829,CS$3+2,FALSE))</f>
        <v>0</v>
      </c>
      <c r="CT654" s="24">
        <f>IF(ISERROR(VLOOKUP(AK654,'2010 BPTs'!$B$12:$BX$181,CT$3,FALSE)/VLOOKUP(AK654,'2010 BPTs'!$B$12:$BX829,CT$3+2,FALSE)),0,VLOOKUP(AK654,'2010 BPTs'!$B$12:$BX$181,CT$3,FALSE)/VLOOKUP(AK654,'2010 BPTs'!$B$12:$BX829,CT$3+2,FALSE))</f>
        <v>0</v>
      </c>
      <c r="CU654" s="24">
        <f>IF(ISERROR(VLOOKUP(AL654,'2010 BPTs'!$B$12:$BX$181,CU$3,FALSE)/VLOOKUP(AL654,'2010 BPTs'!$B$12:$BX829,CU$3+2,FALSE)),0,VLOOKUP(AL654,'2010 BPTs'!$B$12:$BX$181,CU$3,FALSE)/VLOOKUP(AL654,'2010 BPTs'!$B$12:$BX829,CU$3+2,FALSE))</f>
        <v>0</v>
      </c>
      <c r="CV654" s="24">
        <f>IF(ISERROR(VLOOKUP(AM654,'2010 BPTs'!$B$12:$BX$181,CV$3,FALSE)/VLOOKUP(AM654,'2010 BPTs'!$B$12:$BX829,CV$3+2,FALSE)),0,VLOOKUP(AM654,'2010 BPTs'!$B$12:$BX$181,CV$3,FALSE)/VLOOKUP(AM654,'2010 BPTs'!$B$12:$BX829,CV$3+2,FALSE))</f>
        <v>0</v>
      </c>
      <c r="CX654" s="93">
        <f>'2012 BPTs'!BR150</f>
        <v>0</v>
      </c>
      <c r="CY654" s="93">
        <f>'2012 BPTs'!BS150</f>
        <v>0</v>
      </c>
    </row>
    <row r="655" spans="2:103" x14ac:dyDescent="0.2">
      <c r="B655" s="2" t="s">
        <v>213</v>
      </c>
      <c r="C655" s="2">
        <f>'2012 BPTs'!E151</f>
        <v>0</v>
      </c>
      <c r="D655" s="2">
        <f t="shared" si="196"/>
        <v>0</v>
      </c>
      <c r="E655" s="4">
        <f>'2012 BPTs'!F151</f>
        <v>0</v>
      </c>
      <c r="F655" s="88">
        <f>'2012 BPTs'!G151</f>
        <v>0</v>
      </c>
      <c r="G655" s="53">
        <f>'2012 BPTs'!I151</f>
        <v>0</v>
      </c>
      <c r="H655" s="88">
        <f>'2012 BPTs'!J151</f>
        <v>0</v>
      </c>
      <c r="I655" s="4">
        <f>'2012 BPTs'!K151</f>
        <v>0</v>
      </c>
      <c r="J655" s="5">
        <f>'2012 BPTs'!M151</f>
        <v>0</v>
      </c>
      <c r="K655" s="99">
        <f>'2012 BPTs'!BL151</f>
        <v>0</v>
      </c>
      <c r="L655" s="100">
        <f t="shared" si="191"/>
        <v>0</v>
      </c>
      <c r="M655" s="101">
        <f t="shared" si="197"/>
        <v>0</v>
      </c>
      <c r="N655" s="102">
        <f t="shared" si="200"/>
        <v>0</v>
      </c>
      <c r="O655" s="103">
        <f>'2012 BPTs'!BM151</f>
        <v>0</v>
      </c>
      <c r="P655" s="100">
        <f t="shared" si="192"/>
        <v>0</v>
      </c>
      <c r="Q655" s="101">
        <f t="shared" si="198"/>
        <v>0</v>
      </c>
      <c r="R655" s="104">
        <f t="shared" si="193"/>
        <v>0</v>
      </c>
      <c r="S655" s="105">
        <f t="shared" si="201"/>
        <v>0</v>
      </c>
      <c r="T655" s="104">
        <f t="shared" si="194"/>
        <v>0</v>
      </c>
      <c r="U655" s="121">
        <f>IF(K655=0,0,IF(B655="Manual",(S655-O655-AP655*(O655/(O655+Z655)))/S655,'2012 BPTs'!BP151))</f>
        <v>0</v>
      </c>
      <c r="V655" s="99">
        <f>'2012 BPTs'!BN151</f>
        <v>0</v>
      </c>
      <c r="W655" s="100">
        <f t="shared" si="207"/>
        <v>0</v>
      </c>
      <c r="X655" s="103">
        <f t="shared" si="199"/>
        <v>0</v>
      </c>
      <c r="Y655" s="102">
        <f t="shared" si="202"/>
        <v>0</v>
      </c>
      <c r="Z655" s="103">
        <f>'2012 BPTs'!BO151</f>
        <v>0</v>
      </c>
      <c r="AA655" s="104">
        <f t="shared" si="195"/>
        <v>0</v>
      </c>
      <c r="AB655" s="106">
        <f>IF(W655=0,0,IF(B655="Manual",(V655-Z655-AP655*(Z655/(Z655+O655)))/V655,'2012 BPTs'!BQ151))</f>
        <v>0</v>
      </c>
      <c r="AD655" s="2" t="str">
        <f t="shared" si="203"/>
        <v>00-0</v>
      </c>
      <c r="AE655" s="2">
        <f>'2012 BPTs'!BA151</f>
        <v>0</v>
      </c>
      <c r="AF655" s="2" t="str">
        <f>IF(B655="Auto",'2012 BPTs'!BB151,D655&amp;E655&amp;"-"&amp;F655)</f>
        <v/>
      </c>
      <c r="AG655" s="2" t="str">
        <f>'2012 BPTs'!BC151</f>
        <v/>
      </c>
      <c r="AH655" s="2" t="str">
        <f>'2012 BPTs'!BD151</f>
        <v/>
      </c>
      <c r="AI655" s="2" t="str">
        <f>'2012 BPTs'!BE151</f>
        <v/>
      </c>
      <c r="AJ655" s="2" t="str">
        <f>'2012 BPTs'!BF151</f>
        <v/>
      </c>
      <c r="AK655" s="2" t="str">
        <f>'2012 BPTs'!BG151</f>
        <v/>
      </c>
      <c r="AL655" s="2" t="str">
        <f>'2012 BPTs'!BH151</f>
        <v/>
      </c>
      <c r="AM655" s="2" t="str">
        <f>'2012 BPTs'!BI151</f>
        <v/>
      </c>
      <c r="AO655" s="128">
        <f>'2012 BPTs'!AJ151*'2012 BPTs'!BK151</f>
        <v>0</v>
      </c>
      <c r="AP655" s="128">
        <f>'2012 BPTs'!AK151*'2012 BPTs'!BK151</f>
        <v>0</v>
      </c>
      <c r="AR655" s="5">
        <f>IF(B655="Auto",'2012 BPTs'!M151,J655)</f>
        <v>0</v>
      </c>
      <c r="AS655" s="5">
        <f>'2012 BPTs'!O151</f>
        <v>0</v>
      </c>
      <c r="AT655" s="5">
        <f>'2012 BPTs'!Q151</f>
        <v>0</v>
      </c>
      <c r="AU655" s="5">
        <f>'2012 BPTs'!S151</f>
        <v>0</v>
      </c>
      <c r="AV655" s="5">
        <f>'2012 BPTs'!U151</f>
        <v>0</v>
      </c>
      <c r="AW655" s="5">
        <f>'2012 BPTs'!W151</f>
        <v>0</v>
      </c>
      <c r="AX655" s="5">
        <f>'2012 BPTs'!Y151</f>
        <v>0</v>
      </c>
      <c r="AY655" s="5">
        <f>'2012 BPTs'!AA151</f>
        <v>0</v>
      </c>
      <c r="BA655" s="24">
        <f>IF(ISNA(VLOOKUP(AF655,'2010 BPTs'!$B$12:$BX$181,BA$3,FALSE)),0,VLOOKUP(AF655,'2010 BPTs'!$B$12:$BX$181,BA$3,FALSE))</f>
        <v>0</v>
      </c>
      <c r="BB655" s="24">
        <f>IF(ISNA(VLOOKUP(AG655,'2010 BPTs'!$B$12:$BX$181,BB$3,FALSE)),0,VLOOKUP(AG655,'2010 BPTs'!$B$12:$BX$181,BB$3,FALSE))</f>
        <v>0</v>
      </c>
      <c r="BC655" s="24">
        <f>IF(ISNA(VLOOKUP(AH655,'2010 BPTs'!$B$12:$BX$181,BC$3,FALSE)),0,VLOOKUP(AH655,'2010 BPTs'!$B$12:$BX$181,BC$3,FALSE))</f>
        <v>0</v>
      </c>
      <c r="BD655" s="24">
        <f>IF(ISNA(VLOOKUP(AI655,'2010 BPTs'!$B$12:$BX$181,BD$3,FALSE)),0,VLOOKUP(AI655,'2010 BPTs'!$B$12:$BX$181,BD$3,FALSE))</f>
        <v>0</v>
      </c>
      <c r="BE655" s="24">
        <f>IF(ISNA(VLOOKUP(AJ655,'2010 BPTs'!$B$12:$BX$181,BE$3,FALSE)),0,VLOOKUP(AJ655,'2010 BPTs'!$B$12:$BX$181,BE$3,FALSE))</f>
        <v>0</v>
      </c>
      <c r="BF655" s="24">
        <f>IF(ISNA(VLOOKUP(AK655,'2010 BPTs'!$B$12:$BX$181,BF$3,FALSE)),0,VLOOKUP(AK655,'2010 BPTs'!$B$12:$BX$181,BF$3,FALSE))</f>
        <v>0</v>
      </c>
      <c r="BG655" s="24">
        <f>IF(ISNA(VLOOKUP(AL655,'2010 BPTs'!$B$12:$BX$181,BG$3,FALSE)),0,VLOOKUP(AL655,'2010 BPTs'!$B$12:$BX$181,BG$3,FALSE))</f>
        <v>0</v>
      </c>
      <c r="BH655" s="24">
        <f>IF(ISNA(VLOOKUP(AM655,'2010 BPTs'!$B$12:$BX$181,BH$3,FALSE)),0,VLOOKUP(AM655,'2010 BPTs'!$B$12:$BX$181,BH$3,FALSE))</f>
        <v>0</v>
      </c>
      <c r="BJ655" s="24">
        <f>IF(ISNA(VLOOKUP(AF655,'2010 BPTs'!$B$12:$BX$181,BJ$3,FALSE)),0,VLOOKUP(AF655,'2010 BPTs'!$B$12:$BX$181,BJ$3,FALSE))</f>
        <v>0</v>
      </c>
      <c r="BK655" s="24">
        <f>IF(ISNA(VLOOKUP(AG655,'2010 BPTs'!$B$12:$BX$181,BK$3,FALSE)),0,VLOOKUP(AG655,'2010 BPTs'!$B$12:$BX$181,BK$3,FALSE))</f>
        <v>0</v>
      </c>
      <c r="BL655" s="24">
        <f>IF(ISNA(VLOOKUP(AH655,'2010 BPTs'!$B$12:$BX$181,BL$3,FALSE)),0,VLOOKUP(AH655,'2010 BPTs'!$B$12:$BX$181,BL$3,FALSE))</f>
        <v>0</v>
      </c>
      <c r="BM655" s="24">
        <f>IF(ISNA(VLOOKUP(AI655,'2010 BPTs'!$B$12:$BX$181,BM$3,FALSE)),0,VLOOKUP(AI655,'2010 BPTs'!$B$12:$BX$181,BM$3,FALSE))</f>
        <v>0</v>
      </c>
      <c r="BN655" s="24">
        <f>IF(ISNA(VLOOKUP(AJ655,'2010 BPTs'!$B$12:$BX$181,BN$3,FALSE)),0,VLOOKUP(AJ655,'2010 BPTs'!$B$12:$BX$181,BN$3,FALSE))</f>
        <v>0</v>
      </c>
      <c r="BO655" s="24">
        <f>IF(ISNA(VLOOKUP(AK655,'2010 BPTs'!$B$12:$BX$181,BO$3,FALSE)),0,VLOOKUP(AK655,'2010 BPTs'!$B$12:$BX$181,BO$3,FALSE))</f>
        <v>0</v>
      </c>
      <c r="BP655" s="24">
        <f>IF(ISNA(VLOOKUP(AL655,'2010 BPTs'!$B$12:$BX$181,BP$3,FALSE)),0,VLOOKUP(AL655,'2010 BPTs'!$B$12:$BX$181,BP$3,FALSE))</f>
        <v>0</v>
      </c>
      <c r="BQ655" s="24">
        <f>IF(ISNA(VLOOKUP(AM655,'2010 BPTs'!$B$12:$BX$181,BQ$3,FALSE)),0,VLOOKUP(AM655,'2010 BPTs'!$B$12:$BX$181,BQ$3,FALSE))</f>
        <v>0</v>
      </c>
      <c r="BS655" s="78">
        <f t="shared" si="204"/>
        <v>0</v>
      </c>
      <c r="BT655" s="68">
        <f t="shared" si="205"/>
        <v>0</v>
      </c>
      <c r="BU655" s="68">
        <f t="shared" si="206"/>
        <v>0</v>
      </c>
      <c r="BW655" s="24">
        <f>IF(ISNA(VLOOKUP(AF655,'2010 BPTs'!$B$12:$BX$181,BW$3,FALSE)),0,VLOOKUP(AF655,'2010 BPTs'!$B$12:$BX$181,BW$3,FALSE))</f>
        <v>0</v>
      </c>
      <c r="BX655" s="24">
        <f>IF(ISNA(VLOOKUP(AG655,'2010 BPTs'!$B$12:$BX$181,BX$3,FALSE)),0,VLOOKUP(AG655,'2010 BPTs'!$B$12:$BX$181,BX$3,FALSE))</f>
        <v>0</v>
      </c>
      <c r="BY655" s="24">
        <f>IF(ISNA(VLOOKUP(AH655,'2010 BPTs'!$B$12:$BX$181,BY$3,FALSE)),0,VLOOKUP(AH655,'2010 BPTs'!$B$12:$BX$181,BY$3,FALSE))</f>
        <v>0</v>
      </c>
      <c r="BZ655" s="24">
        <f>IF(ISNA(VLOOKUP(AI655,'2010 BPTs'!$B$12:$BX$181,BZ$3,FALSE)),0,VLOOKUP(AI655,'2010 BPTs'!$B$12:$BX$181,BZ$3,FALSE))</f>
        <v>0</v>
      </c>
      <c r="CA655" s="24">
        <f>IF(ISNA(VLOOKUP(AJ655,'2010 BPTs'!$B$12:$BX$181,CA$3,FALSE)),0,VLOOKUP(AJ655,'2010 BPTs'!$B$12:$BX$181,CA$3,FALSE))</f>
        <v>0</v>
      </c>
      <c r="CB655" s="24">
        <f>IF(ISNA(VLOOKUP(AK655,'2010 BPTs'!$B$12:$BX$181,CB$3,FALSE)),0,VLOOKUP(AK655,'2010 BPTs'!$B$12:$BX$181,CB$3,FALSE))</f>
        <v>0</v>
      </c>
      <c r="CC655" s="24">
        <f>IF(ISNA(VLOOKUP(AL655,'2010 BPTs'!$B$12:$BX$181,CC$3,FALSE)),0,VLOOKUP(AL655,'2010 BPTs'!$B$12:$BX$181,CC$3,FALSE))</f>
        <v>0</v>
      </c>
      <c r="CD655" s="24">
        <f>IF(ISNA(VLOOKUP(AM655,'2010 BPTs'!$B$12:$BX$181,CD$3,FALSE)),0,VLOOKUP(AM655,'2010 BPTs'!$B$12:$BX$181,CD$3,FALSE))</f>
        <v>0</v>
      </c>
      <c r="CF655" s="24">
        <f>IF(ISERROR(VLOOKUP(AF655,'2010 BPTs'!$B$12:$BX$181,CF$3,FALSE)/VLOOKUP(AF655,'2010 BPTs'!$B$12:$BX830,CF$3+3,FALSE)),0,VLOOKUP(AF655,'2010 BPTs'!$B$12:$BX$181,CF$3,FALSE)/VLOOKUP(AF655,'2010 BPTs'!$B$12:$BX830,CF$3+3,FALSE))</f>
        <v>0</v>
      </c>
      <c r="CG655" s="24">
        <f>IF(ISERROR(VLOOKUP(AG655,'2010 BPTs'!$B$12:$BX$181,CG$3,FALSE)/VLOOKUP(AG655,'2010 BPTs'!$B$12:$BX830,CG$3+3,FALSE)),0,VLOOKUP(AG655,'2010 BPTs'!$B$12:$BX$181,CG$3,FALSE)/VLOOKUP(AG655,'2010 BPTs'!$B$12:$BX830,CG$3+3,FALSE))</f>
        <v>0</v>
      </c>
      <c r="CH655" s="24">
        <f>IF(ISERROR(VLOOKUP(AH655,'2010 BPTs'!$B$12:$BX$181,CH$3,FALSE)/VLOOKUP(AH655,'2010 BPTs'!$B$12:$BX830,CH$3+3,FALSE)),0,VLOOKUP(AH655,'2010 BPTs'!$B$12:$BX$181,CH$3,FALSE)/VLOOKUP(AH655,'2010 BPTs'!$B$12:$BX830,CH$3+3,FALSE))</f>
        <v>0</v>
      </c>
      <c r="CI655" s="24">
        <f>IF(ISERROR(VLOOKUP(AI655,'2010 BPTs'!$B$12:$BX$181,CI$3,FALSE)/VLOOKUP(AI655,'2010 BPTs'!$B$12:$BX830,CI$3+3,FALSE)),0,VLOOKUP(AI655,'2010 BPTs'!$B$12:$BX$181,CI$3,FALSE)/VLOOKUP(AI655,'2010 BPTs'!$B$12:$BX830,CI$3+3,FALSE))</f>
        <v>0</v>
      </c>
      <c r="CJ655" s="24">
        <f>IF(ISERROR(VLOOKUP(AJ655,'2010 BPTs'!$B$12:$BX$181,CJ$3,FALSE)/VLOOKUP(AJ655,'2010 BPTs'!$B$12:$BX830,CJ$3+3,FALSE)),0,VLOOKUP(AJ655,'2010 BPTs'!$B$12:$BX$181,CJ$3,FALSE)/VLOOKUP(AJ655,'2010 BPTs'!$B$12:$BX830,CJ$3+3,FALSE))</f>
        <v>0</v>
      </c>
      <c r="CK655" s="24">
        <f>IF(ISERROR(VLOOKUP(AK655,'2010 BPTs'!$B$12:$BX$181,CK$3,FALSE)/VLOOKUP(AK655,'2010 BPTs'!$B$12:$BX830,CK$3+3,FALSE)),0,VLOOKUP(AK655,'2010 BPTs'!$B$12:$BX$181,CK$3,FALSE)/VLOOKUP(AK655,'2010 BPTs'!$B$12:$BX830,CK$3+3,FALSE))</f>
        <v>0</v>
      </c>
      <c r="CL655" s="24">
        <f>IF(ISERROR(VLOOKUP(AL655,'2010 BPTs'!$B$12:$BX$181,CL$3,FALSE)/VLOOKUP(AL655,'2010 BPTs'!$B$12:$BX830,CL$3+3,FALSE)),0,VLOOKUP(AL655,'2010 BPTs'!$B$12:$BX$181,CL$3,FALSE)/VLOOKUP(AL655,'2010 BPTs'!$B$12:$BX830,CL$3+3,FALSE))</f>
        <v>0</v>
      </c>
      <c r="CM655" s="24">
        <f>IF(ISERROR(VLOOKUP(AM655,'2010 BPTs'!$B$12:$BX$181,CM$3,FALSE)/VLOOKUP(AM655,'2010 BPTs'!$B$12:$BX830,CM$3+3,FALSE)),0,VLOOKUP(AM655,'2010 BPTs'!$B$12:$BX$181,CM$3,FALSE)/VLOOKUP(AM655,'2010 BPTs'!$B$12:$BX830,CM$3+3,FALSE))</f>
        <v>0</v>
      </c>
      <c r="CO655" s="24">
        <f>IF(ISERROR(VLOOKUP(AF655,'2010 BPTs'!$B$12:$BX$181,CO$3,FALSE)/VLOOKUP(AF655,'2010 BPTs'!$B$12:$BX830,CO$3+2,FALSE)),0,VLOOKUP(AF655,'2010 BPTs'!$B$12:$BX$181,CO$3,FALSE)/VLOOKUP(AF655,'2010 BPTs'!$B$12:$BX830,CO$3+2,FALSE))</f>
        <v>0</v>
      </c>
      <c r="CP655" s="24">
        <f>IF(ISERROR(VLOOKUP(AG655,'2010 BPTs'!$B$12:$BX$181,CP$3,FALSE)/VLOOKUP(AG655,'2010 BPTs'!$B$12:$BX830,CP$3+2,FALSE)),0,VLOOKUP(AG655,'2010 BPTs'!$B$12:$BX$181,CP$3,FALSE)/VLOOKUP(AG655,'2010 BPTs'!$B$12:$BX830,CP$3+2,FALSE))</f>
        <v>0</v>
      </c>
      <c r="CQ655" s="24">
        <f>IF(ISERROR(VLOOKUP(AH655,'2010 BPTs'!$B$12:$BX$181,CQ$3,FALSE)/VLOOKUP(AH655,'2010 BPTs'!$B$12:$BX830,CQ$3+2,FALSE)),0,VLOOKUP(AH655,'2010 BPTs'!$B$12:$BX$181,CQ$3,FALSE)/VLOOKUP(AH655,'2010 BPTs'!$B$12:$BX830,CQ$3+2,FALSE))</f>
        <v>0</v>
      </c>
      <c r="CR655" s="24">
        <f>IF(ISERROR(VLOOKUP(AI655,'2010 BPTs'!$B$12:$BX$181,CR$3,FALSE)/VLOOKUP(AI655,'2010 BPTs'!$B$12:$BX830,CR$3+2,FALSE)),0,VLOOKUP(AI655,'2010 BPTs'!$B$12:$BX$181,CR$3,FALSE)/VLOOKUP(AI655,'2010 BPTs'!$B$12:$BX830,CR$3+2,FALSE))</f>
        <v>0</v>
      </c>
      <c r="CS655" s="24">
        <f>IF(ISERROR(VLOOKUP(AJ655,'2010 BPTs'!$B$12:$BX$181,CS$3,FALSE)/VLOOKUP(AJ655,'2010 BPTs'!$B$12:$BX830,CS$3+2,FALSE)),0,VLOOKUP(AJ655,'2010 BPTs'!$B$12:$BX$181,CS$3,FALSE)/VLOOKUP(AJ655,'2010 BPTs'!$B$12:$BX830,CS$3+2,FALSE))</f>
        <v>0</v>
      </c>
      <c r="CT655" s="24">
        <f>IF(ISERROR(VLOOKUP(AK655,'2010 BPTs'!$B$12:$BX$181,CT$3,FALSE)/VLOOKUP(AK655,'2010 BPTs'!$B$12:$BX830,CT$3+2,FALSE)),0,VLOOKUP(AK655,'2010 BPTs'!$B$12:$BX$181,CT$3,FALSE)/VLOOKUP(AK655,'2010 BPTs'!$B$12:$BX830,CT$3+2,FALSE))</f>
        <v>0</v>
      </c>
      <c r="CU655" s="24">
        <f>IF(ISERROR(VLOOKUP(AL655,'2010 BPTs'!$B$12:$BX$181,CU$3,FALSE)/VLOOKUP(AL655,'2010 BPTs'!$B$12:$BX830,CU$3+2,FALSE)),0,VLOOKUP(AL655,'2010 BPTs'!$B$12:$BX$181,CU$3,FALSE)/VLOOKUP(AL655,'2010 BPTs'!$B$12:$BX830,CU$3+2,FALSE))</f>
        <v>0</v>
      </c>
      <c r="CV655" s="24">
        <f>IF(ISERROR(VLOOKUP(AM655,'2010 BPTs'!$B$12:$BX$181,CV$3,FALSE)/VLOOKUP(AM655,'2010 BPTs'!$B$12:$BX830,CV$3+2,FALSE)),0,VLOOKUP(AM655,'2010 BPTs'!$B$12:$BX$181,CV$3,FALSE)/VLOOKUP(AM655,'2010 BPTs'!$B$12:$BX830,CV$3+2,FALSE))</f>
        <v>0</v>
      </c>
      <c r="CX655" s="93">
        <f>'2012 BPTs'!BR151</f>
        <v>0</v>
      </c>
      <c r="CY655" s="93">
        <f>'2012 BPTs'!BS151</f>
        <v>0</v>
      </c>
    </row>
    <row r="656" spans="2:103" x14ac:dyDescent="0.2">
      <c r="B656" s="2" t="s">
        <v>213</v>
      </c>
      <c r="C656" s="2">
        <f>'2012 BPTs'!E152</f>
        <v>0</v>
      </c>
      <c r="D656" s="2">
        <f t="shared" si="196"/>
        <v>0</v>
      </c>
      <c r="E656" s="4">
        <f>'2012 BPTs'!F152</f>
        <v>0</v>
      </c>
      <c r="F656" s="88">
        <f>'2012 BPTs'!G152</f>
        <v>0</v>
      </c>
      <c r="G656" s="53">
        <f>'2012 BPTs'!I152</f>
        <v>0</v>
      </c>
      <c r="H656" s="88">
        <f>'2012 BPTs'!J152</f>
        <v>0</v>
      </c>
      <c r="I656" s="4">
        <f>'2012 BPTs'!K152</f>
        <v>0</v>
      </c>
      <c r="J656" s="5">
        <f>'2012 BPTs'!M152</f>
        <v>0</v>
      </c>
      <c r="K656" s="99">
        <f>'2012 BPTs'!BL152</f>
        <v>0</v>
      </c>
      <c r="L656" s="100">
        <f t="shared" si="191"/>
        <v>0</v>
      </c>
      <c r="M656" s="101">
        <f t="shared" si="197"/>
        <v>0</v>
      </c>
      <c r="N656" s="102">
        <f t="shared" si="200"/>
        <v>0</v>
      </c>
      <c r="O656" s="103">
        <f>'2012 BPTs'!BM152</f>
        <v>0</v>
      </c>
      <c r="P656" s="100">
        <f t="shared" si="192"/>
        <v>0</v>
      </c>
      <c r="Q656" s="101">
        <f t="shared" si="198"/>
        <v>0</v>
      </c>
      <c r="R656" s="104">
        <f t="shared" si="193"/>
        <v>0</v>
      </c>
      <c r="S656" s="105">
        <f t="shared" si="201"/>
        <v>0</v>
      </c>
      <c r="T656" s="104">
        <f t="shared" si="194"/>
        <v>0</v>
      </c>
      <c r="U656" s="121">
        <f>IF(K656=0,0,IF(B656="Manual",(S656-O656-AP656*(O656/(O656+Z656)))/S656,'2012 BPTs'!BP152))</f>
        <v>0</v>
      </c>
      <c r="V656" s="99">
        <f>'2012 BPTs'!BN152</f>
        <v>0</v>
      </c>
      <c r="W656" s="100">
        <f t="shared" si="207"/>
        <v>0</v>
      </c>
      <c r="X656" s="103">
        <f t="shared" si="199"/>
        <v>0</v>
      </c>
      <c r="Y656" s="102">
        <f t="shared" si="202"/>
        <v>0</v>
      </c>
      <c r="Z656" s="103">
        <f>'2012 BPTs'!BO152</f>
        <v>0</v>
      </c>
      <c r="AA656" s="104">
        <f t="shared" si="195"/>
        <v>0</v>
      </c>
      <c r="AB656" s="106">
        <f>IF(W656=0,0,IF(B656="Manual",(V656-Z656-AP656*(Z656/(Z656+O656)))/V656,'2012 BPTs'!BQ152))</f>
        <v>0</v>
      </c>
      <c r="AD656" s="2" t="str">
        <f t="shared" si="203"/>
        <v>00-0</v>
      </c>
      <c r="AE656" s="2">
        <f>'2012 BPTs'!BA152</f>
        <v>0</v>
      </c>
      <c r="AF656" s="2" t="str">
        <f>IF(B656="Auto",'2012 BPTs'!BB152,D656&amp;E656&amp;"-"&amp;F656)</f>
        <v/>
      </c>
      <c r="AG656" s="2" t="str">
        <f>'2012 BPTs'!BC152</f>
        <v/>
      </c>
      <c r="AH656" s="2" t="str">
        <f>'2012 BPTs'!BD152</f>
        <v/>
      </c>
      <c r="AI656" s="2" t="str">
        <f>'2012 BPTs'!BE152</f>
        <v/>
      </c>
      <c r="AJ656" s="2" t="str">
        <f>'2012 BPTs'!BF152</f>
        <v/>
      </c>
      <c r="AK656" s="2" t="str">
        <f>'2012 BPTs'!BG152</f>
        <v/>
      </c>
      <c r="AL656" s="2" t="str">
        <f>'2012 BPTs'!BH152</f>
        <v/>
      </c>
      <c r="AM656" s="2" t="str">
        <f>'2012 BPTs'!BI152</f>
        <v/>
      </c>
      <c r="AO656" s="128">
        <f>'2012 BPTs'!AJ152*'2012 BPTs'!BK152</f>
        <v>0</v>
      </c>
      <c r="AP656" s="128">
        <f>'2012 BPTs'!AK152*'2012 BPTs'!BK152</f>
        <v>0</v>
      </c>
      <c r="AR656" s="5">
        <f>IF(B656="Auto",'2012 BPTs'!M152,J656)</f>
        <v>0</v>
      </c>
      <c r="AS656" s="5">
        <f>'2012 BPTs'!O152</f>
        <v>0</v>
      </c>
      <c r="AT656" s="5">
        <f>'2012 BPTs'!Q152</f>
        <v>0</v>
      </c>
      <c r="AU656" s="5">
        <f>'2012 BPTs'!S152</f>
        <v>0</v>
      </c>
      <c r="AV656" s="5">
        <f>'2012 BPTs'!U152</f>
        <v>0</v>
      </c>
      <c r="AW656" s="5">
        <f>'2012 BPTs'!W152</f>
        <v>0</v>
      </c>
      <c r="AX656" s="5">
        <f>'2012 BPTs'!Y152</f>
        <v>0</v>
      </c>
      <c r="AY656" s="5">
        <f>'2012 BPTs'!AA152</f>
        <v>0</v>
      </c>
      <c r="BA656" s="24">
        <f>IF(ISNA(VLOOKUP(AF656,'2010 BPTs'!$B$12:$BX$181,BA$3,FALSE)),0,VLOOKUP(AF656,'2010 BPTs'!$B$12:$BX$181,BA$3,FALSE))</f>
        <v>0</v>
      </c>
      <c r="BB656" s="24">
        <f>IF(ISNA(VLOOKUP(AG656,'2010 BPTs'!$B$12:$BX$181,BB$3,FALSE)),0,VLOOKUP(AG656,'2010 BPTs'!$B$12:$BX$181,BB$3,FALSE))</f>
        <v>0</v>
      </c>
      <c r="BC656" s="24">
        <f>IF(ISNA(VLOOKUP(AH656,'2010 BPTs'!$B$12:$BX$181,BC$3,FALSE)),0,VLOOKUP(AH656,'2010 BPTs'!$B$12:$BX$181,BC$3,FALSE))</f>
        <v>0</v>
      </c>
      <c r="BD656" s="24">
        <f>IF(ISNA(VLOOKUP(AI656,'2010 BPTs'!$B$12:$BX$181,BD$3,FALSE)),0,VLOOKUP(AI656,'2010 BPTs'!$B$12:$BX$181,BD$3,FALSE))</f>
        <v>0</v>
      </c>
      <c r="BE656" s="24">
        <f>IF(ISNA(VLOOKUP(AJ656,'2010 BPTs'!$B$12:$BX$181,BE$3,FALSE)),0,VLOOKUP(AJ656,'2010 BPTs'!$B$12:$BX$181,BE$3,FALSE))</f>
        <v>0</v>
      </c>
      <c r="BF656" s="24">
        <f>IF(ISNA(VLOOKUP(AK656,'2010 BPTs'!$B$12:$BX$181,BF$3,FALSE)),0,VLOOKUP(AK656,'2010 BPTs'!$B$12:$BX$181,BF$3,FALSE))</f>
        <v>0</v>
      </c>
      <c r="BG656" s="24">
        <f>IF(ISNA(VLOOKUP(AL656,'2010 BPTs'!$B$12:$BX$181,BG$3,FALSE)),0,VLOOKUP(AL656,'2010 BPTs'!$B$12:$BX$181,BG$3,FALSE))</f>
        <v>0</v>
      </c>
      <c r="BH656" s="24">
        <f>IF(ISNA(VLOOKUP(AM656,'2010 BPTs'!$B$12:$BX$181,BH$3,FALSE)),0,VLOOKUP(AM656,'2010 BPTs'!$B$12:$BX$181,BH$3,FALSE))</f>
        <v>0</v>
      </c>
      <c r="BJ656" s="24">
        <f>IF(ISNA(VLOOKUP(AF656,'2010 BPTs'!$B$12:$BX$181,BJ$3,FALSE)),0,VLOOKUP(AF656,'2010 BPTs'!$B$12:$BX$181,BJ$3,FALSE))</f>
        <v>0</v>
      </c>
      <c r="BK656" s="24">
        <f>IF(ISNA(VLOOKUP(AG656,'2010 BPTs'!$B$12:$BX$181,BK$3,FALSE)),0,VLOOKUP(AG656,'2010 BPTs'!$B$12:$BX$181,BK$3,FALSE))</f>
        <v>0</v>
      </c>
      <c r="BL656" s="24">
        <f>IF(ISNA(VLOOKUP(AH656,'2010 BPTs'!$B$12:$BX$181,BL$3,FALSE)),0,VLOOKUP(AH656,'2010 BPTs'!$B$12:$BX$181,BL$3,FALSE))</f>
        <v>0</v>
      </c>
      <c r="BM656" s="24">
        <f>IF(ISNA(VLOOKUP(AI656,'2010 BPTs'!$B$12:$BX$181,BM$3,FALSE)),0,VLOOKUP(AI656,'2010 BPTs'!$B$12:$BX$181,BM$3,FALSE))</f>
        <v>0</v>
      </c>
      <c r="BN656" s="24">
        <f>IF(ISNA(VLOOKUP(AJ656,'2010 BPTs'!$B$12:$BX$181,BN$3,FALSE)),0,VLOOKUP(AJ656,'2010 BPTs'!$B$12:$BX$181,BN$3,FALSE))</f>
        <v>0</v>
      </c>
      <c r="BO656" s="24">
        <f>IF(ISNA(VLOOKUP(AK656,'2010 BPTs'!$B$12:$BX$181,BO$3,FALSE)),0,VLOOKUP(AK656,'2010 BPTs'!$B$12:$BX$181,BO$3,FALSE))</f>
        <v>0</v>
      </c>
      <c r="BP656" s="24">
        <f>IF(ISNA(VLOOKUP(AL656,'2010 BPTs'!$B$12:$BX$181,BP$3,FALSE)),0,VLOOKUP(AL656,'2010 BPTs'!$B$12:$BX$181,BP$3,FALSE))</f>
        <v>0</v>
      </c>
      <c r="BQ656" s="24">
        <f>IF(ISNA(VLOOKUP(AM656,'2010 BPTs'!$B$12:$BX$181,BQ$3,FALSE)),0,VLOOKUP(AM656,'2010 BPTs'!$B$12:$BX$181,BQ$3,FALSE))</f>
        <v>0</v>
      </c>
      <c r="BS656" s="78">
        <f t="shared" si="204"/>
        <v>0</v>
      </c>
      <c r="BT656" s="68">
        <f t="shared" si="205"/>
        <v>0</v>
      </c>
      <c r="BU656" s="68">
        <f t="shared" si="206"/>
        <v>0</v>
      </c>
      <c r="BW656" s="24">
        <f>IF(ISNA(VLOOKUP(AF656,'2010 BPTs'!$B$12:$BX$181,BW$3,FALSE)),0,VLOOKUP(AF656,'2010 BPTs'!$B$12:$BX$181,BW$3,FALSE))</f>
        <v>0</v>
      </c>
      <c r="BX656" s="24">
        <f>IF(ISNA(VLOOKUP(AG656,'2010 BPTs'!$B$12:$BX$181,BX$3,FALSE)),0,VLOOKUP(AG656,'2010 BPTs'!$B$12:$BX$181,BX$3,FALSE))</f>
        <v>0</v>
      </c>
      <c r="BY656" s="24">
        <f>IF(ISNA(VLOOKUP(AH656,'2010 BPTs'!$B$12:$BX$181,BY$3,FALSE)),0,VLOOKUP(AH656,'2010 BPTs'!$B$12:$BX$181,BY$3,FALSE))</f>
        <v>0</v>
      </c>
      <c r="BZ656" s="24">
        <f>IF(ISNA(VLOOKUP(AI656,'2010 BPTs'!$B$12:$BX$181,BZ$3,FALSE)),0,VLOOKUP(AI656,'2010 BPTs'!$B$12:$BX$181,BZ$3,FALSE))</f>
        <v>0</v>
      </c>
      <c r="CA656" s="24">
        <f>IF(ISNA(VLOOKUP(AJ656,'2010 BPTs'!$B$12:$BX$181,CA$3,FALSE)),0,VLOOKUP(AJ656,'2010 BPTs'!$B$12:$BX$181,CA$3,FALSE))</f>
        <v>0</v>
      </c>
      <c r="CB656" s="24">
        <f>IF(ISNA(VLOOKUP(AK656,'2010 BPTs'!$B$12:$BX$181,CB$3,FALSE)),0,VLOOKUP(AK656,'2010 BPTs'!$B$12:$BX$181,CB$3,FALSE))</f>
        <v>0</v>
      </c>
      <c r="CC656" s="24">
        <f>IF(ISNA(VLOOKUP(AL656,'2010 BPTs'!$B$12:$BX$181,CC$3,FALSE)),0,VLOOKUP(AL656,'2010 BPTs'!$B$12:$BX$181,CC$3,FALSE))</f>
        <v>0</v>
      </c>
      <c r="CD656" s="24">
        <f>IF(ISNA(VLOOKUP(AM656,'2010 BPTs'!$B$12:$BX$181,CD$3,FALSE)),0,VLOOKUP(AM656,'2010 BPTs'!$B$12:$BX$181,CD$3,FALSE))</f>
        <v>0</v>
      </c>
      <c r="CF656" s="24">
        <f>IF(ISERROR(VLOOKUP(AF656,'2010 BPTs'!$B$12:$BX$181,CF$3,FALSE)/VLOOKUP(AF656,'2010 BPTs'!$B$12:$BX831,CF$3+3,FALSE)),0,VLOOKUP(AF656,'2010 BPTs'!$B$12:$BX$181,CF$3,FALSE)/VLOOKUP(AF656,'2010 BPTs'!$B$12:$BX831,CF$3+3,FALSE))</f>
        <v>0</v>
      </c>
      <c r="CG656" s="24">
        <f>IF(ISERROR(VLOOKUP(AG656,'2010 BPTs'!$B$12:$BX$181,CG$3,FALSE)/VLOOKUP(AG656,'2010 BPTs'!$B$12:$BX831,CG$3+3,FALSE)),0,VLOOKUP(AG656,'2010 BPTs'!$B$12:$BX$181,CG$3,FALSE)/VLOOKUP(AG656,'2010 BPTs'!$B$12:$BX831,CG$3+3,FALSE))</f>
        <v>0</v>
      </c>
      <c r="CH656" s="24">
        <f>IF(ISERROR(VLOOKUP(AH656,'2010 BPTs'!$B$12:$BX$181,CH$3,FALSE)/VLOOKUP(AH656,'2010 BPTs'!$B$12:$BX831,CH$3+3,FALSE)),0,VLOOKUP(AH656,'2010 BPTs'!$B$12:$BX$181,CH$3,FALSE)/VLOOKUP(AH656,'2010 BPTs'!$B$12:$BX831,CH$3+3,FALSE))</f>
        <v>0</v>
      </c>
      <c r="CI656" s="24">
        <f>IF(ISERROR(VLOOKUP(AI656,'2010 BPTs'!$B$12:$BX$181,CI$3,FALSE)/VLOOKUP(AI656,'2010 BPTs'!$B$12:$BX831,CI$3+3,FALSE)),0,VLOOKUP(AI656,'2010 BPTs'!$B$12:$BX$181,CI$3,FALSE)/VLOOKUP(AI656,'2010 BPTs'!$B$12:$BX831,CI$3+3,FALSE))</f>
        <v>0</v>
      </c>
      <c r="CJ656" s="24">
        <f>IF(ISERROR(VLOOKUP(AJ656,'2010 BPTs'!$B$12:$BX$181,CJ$3,FALSE)/VLOOKUP(AJ656,'2010 BPTs'!$B$12:$BX831,CJ$3+3,FALSE)),0,VLOOKUP(AJ656,'2010 BPTs'!$B$12:$BX$181,CJ$3,FALSE)/VLOOKUP(AJ656,'2010 BPTs'!$B$12:$BX831,CJ$3+3,FALSE))</f>
        <v>0</v>
      </c>
      <c r="CK656" s="24">
        <f>IF(ISERROR(VLOOKUP(AK656,'2010 BPTs'!$B$12:$BX$181,CK$3,FALSE)/VLOOKUP(AK656,'2010 BPTs'!$B$12:$BX831,CK$3+3,FALSE)),0,VLOOKUP(AK656,'2010 BPTs'!$B$12:$BX$181,CK$3,FALSE)/VLOOKUP(AK656,'2010 BPTs'!$B$12:$BX831,CK$3+3,FALSE))</f>
        <v>0</v>
      </c>
      <c r="CL656" s="24">
        <f>IF(ISERROR(VLOOKUP(AL656,'2010 BPTs'!$B$12:$BX$181,CL$3,FALSE)/VLOOKUP(AL656,'2010 BPTs'!$B$12:$BX831,CL$3+3,FALSE)),0,VLOOKUP(AL656,'2010 BPTs'!$B$12:$BX$181,CL$3,FALSE)/VLOOKUP(AL656,'2010 BPTs'!$B$12:$BX831,CL$3+3,FALSE))</f>
        <v>0</v>
      </c>
      <c r="CM656" s="24">
        <f>IF(ISERROR(VLOOKUP(AM656,'2010 BPTs'!$B$12:$BX$181,CM$3,FALSE)/VLOOKUP(AM656,'2010 BPTs'!$B$12:$BX831,CM$3+3,FALSE)),0,VLOOKUP(AM656,'2010 BPTs'!$B$12:$BX$181,CM$3,FALSE)/VLOOKUP(AM656,'2010 BPTs'!$B$12:$BX831,CM$3+3,FALSE))</f>
        <v>0</v>
      </c>
      <c r="CO656" s="24">
        <f>IF(ISERROR(VLOOKUP(AF656,'2010 BPTs'!$B$12:$BX$181,CO$3,FALSE)/VLOOKUP(AF656,'2010 BPTs'!$B$12:$BX831,CO$3+2,FALSE)),0,VLOOKUP(AF656,'2010 BPTs'!$B$12:$BX$181,CO$3,FALSE)/VLOOKUP(AF656,'2010 BPTs'!$B$12:$BX831,CO$3+2,FALSE))</f>
        <v>0</v>
      </c>
      <c r="CP656" s="24">
        <f>IF(ISERROR(VLOOKUP(AG656,'2010 BPTs'!$B$12:$BX$181,CP$3,FALSE)/VLOOKUP(AG656,'2010 BPTs'!$B$12:$BX831,CP$3+2,FALSE)),0,VLOOKUP(AG656,'2010 BPTs'!$B$12:$BX$181,CP$3,FALSE)/VLOOKUP(AG656,'2010 BPTs'!$B$12:$BX831,CP$3+2,FALSE))</f>
        <v>0</v>
      </c>
      <c r="CQ656" s="24">
        <f>IF(ISERROR(VLOOKUP(AH656,'2010 BPTs'!$B$12:$BX$181,CQ$3,FALSE)/VLOOKUP(AH656,'2010 BPTs'!$B$12:$BX831,CQ$3+2,FALSE)),0,VLOOKUP(AH656,'2010 BPTs'!$B$12:$BX$181,CQ$3,FALSE)/VLOOKUP(AH656,'2010 BPTs'!$B$12:$BX831,CQ$3+2,FALSE))</f>
        <v>0</v>
      </c>
      <c r="CR656" s="24">
        <f>IF(ISERROR(VLOOKUP(AI656,'2010 BPTs'!$B$12:$BX$181,CR$3,FALSE)/VLOOKUP(AI656,'2010 BPTs'!$B$12:$BX831,CR$3+2,FALSE)),0,VLOOKUP(AI656,'2010 BPTs'!$B$12:$BX$181,CR$3,FALSE)/VLOOKUP(AI656,'2010 BPTs'!$B$12:$BX831,CR$3+2,FALSE))</f>
        <v>0</v>
      </c>
      <c r="CS656" s="24">
        <f>IF(ISERROR(VLOOKUP(AJ656,'2010 BPTs'!$B$12:$BX$181,CS$3,FALSE)/VLOOKUP(AJ656,'2010 BPTs'!$B$12:$BX831,CS$3+2,FALSE)),0,VLOOKUP(AJ656,'2010 BPTs'!$B$12:$BX$181,CS$3,FALSE)/VLOOKUP(AJ656,'2010 BPTs'!$B$12:$BX831,CS$3+2,FALSE))</f>
        <v>0</v>
      </c>
      <c r="CT656" s="24">
        <f>IF(ISERROR(VLOOKUP(AK656,'2010 BPTs'!$B$12:$BX$181,CT$3,FALSE)/VLOOKUP(AK656,'2010 BPTs'!$B$12:$BX831,CT$3+2,FALSE)),0,VLOOKUP(AK656,'2010 BPTs'!$B$12:$BX$181,CT$3,FALSE)/VLOOKUP(AK656,'2010 BPTs'!$B$12:$BX831,CT$3+2,FALSE))</f>
        <v>0</v>
      </c>
      <c r="CU656" s="24">
        <f>IF(ISERROR(VLOOKUP(AL656,'2010 BPTs'!$B$12:$BX$181,CU$3,FALSE)/VLOOKUP(AL656,'2010 BPTs'!$B$12:$BX831,CU$3+2,FALSE)),0,VLOOKUP(AL656,'2010 BPTs'!$B$12:$BX$181,CU$3,FALSE)/VLOOKUP(AL656,'2010 BPTs'!$B$12:$BX831,CU$3+2,FALSE))</f>
        <v>0</v>
      </c>
      <c r="CV656" s="24">
        <f>IF(ISERROR(VLOOKUP(AM656,'2010 BPTs'!$B$12:$BX$181,CV$3,FALSE)/VLOOKUP(AM656,'2010 BPTs'!$B$12:$BX831,CV$3+2,FALSE)),0,VLOOKUP(AM656,'2010 BPTs'!$B$12:$BX$181,CV$3,FALSE)/VLOOKUP(AM656,'2010 BPTs'!$B$12:$BX831,CV$3+2,FALSE))</f>
        <v>0</v>
      </c>
      <c r="CX656" s="93">
        <f>'2012 BPTs'!BR152</f>
        <v>0</v>
      </c>
      <c r="CY656" s="93">
        <f>'2012 BPTs'!BS152</f>
        <v>0</v>
      </c>
    </row>
    <row r="657" spans="2:103" x14ac:dyDescent="0.2">
      <c r="B657" s="2" t="s">
        <v>213</v>
      </c>
      <c r="C657" s="2">
        <f>'2012 BPTs'!E153</f>
        <v>0</v>
      </c>
      <c r="D657" s="2">
        <f t="shared" si="196"/>
        <v>0</v>
      </c>
      <c r="E657" s="4">
        <f>'2012 BPTs'!F153</f>
        <v>0</v>
      </c>
      <c r="F657" s="88">
        <f>'2012 BPTs'!G153</f>
        <v>0</v>
      </c>
      <c r="G657" s="53">
        <f>'2012 BPTs'!I153</f>
        <v>0</v>
      </c>
      <c r="H657" s="88">
        <f>'2012 BPTs'!J153</f>
        <v>0</v>
      </c>
      <c r="I657" s="4">
        <f>'2012 BPTs'!K153</f>
        <v>0</v>
      </c>
      <c r="J657" s="5">
        <f>'2012 BPTs'!M153</f>
        <v>0</v>
      </c>
      <c r="K657" s="99">
        <f>'2012 BPTs'!BL153</f>
        <v>0</v>
      </c>
      <c r="L657" s="100">
        <f t="shared" si="191"/>
        <v>0</v>
      </c>
      <c r="M657" s="101">
        <f t="shared" si="197"/>
        <v>0</v>
      </c>
      <c r="N657" s="102">
        <f t="shared" si="200"/>
        <v>0</v>
      </c>
      <c r="O657" s="103">
        <f>'2012 BPTs'!BM153</f>
        <v>0</v>
      </c>
      <c r="P657" s="100">
        <f t="shared" si="192"/>
        <v>0</v>
      </c>
      <c r="Q657" s="101">
        <f t="shared" si="198"/>
        <v>0</v>
      </c>
      <c r="R657" s="104">
        <f t="shared" si="193"/>
        <v>0</v>
      </c>
      <c r="S657" s="105">
        <f t="shared" si="201"/>
        <v>0</v>
      </c>
      <c r="T657" s="104">
        <f t="shared" si="194"/>
        <v>0</v>
      </c>
      <c r="U657" s="121">
        <f>IF(K657=0,0,IF(B657="Manual",(S657-O657-AP657*(O657/(O657+Z657)))/S657,'2012 BPTs'!BP153))</f>
        <v>0</v>
      </c>
      <c r="V657" s="99">
        <f>'2012 BPTs'!BN153</f>
        <v>0</v>
      </c>
      <c r="W657" s="100">
        <f t="shared" si="207"/>
        <v>0</v>
      </c>
      <c r="X657" s="103">
        <f t="shared" si="199"/>
        <v>0</v>
      </c>
      <c r="Y657" s="102">
        <f t="shared" si="202"/>
        <v>0</v>
      </c>
      <c r="Z657" s="103">
        <f>'2012 BPTs'!BO153</f>
        <v>0</v>
      </c>
      <c r="AA657" s="104">
        <f t="shared" si="195"/>
        <v>0</v>
      </c>
      <c r="AB657" s="106">
        <f>IF(W657=0,0,IF(B657="Manual",(V657-Z657-AP657*(Z657/(Z657+O657)))/V657,'2012 BPTs'!BQ153))</f>
        <v>0</v>
      </c>
      <c r="AD657" s="2" t="str">
        <f t="shared" si="203"/>
        <v>00-0</v>
      </c>
      <c r="AE657" s="2">
        <f>'2012 BPTs'!BA153</f>
        <v>0</v>
      </c>
      <c r="AF657" s="2" t="str">
        <f>IF(B657="Auto",'2012 BPTs'!BB153,D657&amp;E657&amp;"-"&amp;F657)</f>
        <v/>
      </c>
      <c r="AG657" s="2" t="str">
        <f>'2012 BPTs'!BC153</f>
        <v/>
      </c>
      <c r="AH657" s="2" t="str">
        <f>'2012 BPTs'!BD153</f>
        <v/>
      </c>
      <c r="AI657" s="2" t="str">
        <f>'2012 BPTs'!BE153</f>
        <v/>
      </c>
      <c r="AJ657" s="2" t="str">
        <f>'2012 BPTs'!BF153</f>
        <v/>
      </c>
      <c r="AK657" s="2" t="str">
        <f>'2012 BPTs'!BG153</f>
        <v/>
      </c>
      <c r="AL657" s="2" t="str">
        <f>'2012 BPTs'!BH153</f>
        <v/>
      </c>
      <c r="AM657" s="2" t="str">
        <f>'2012 BPTs'!BI153</f>
        <v/>
      </c>
      <c r="AO657" s="128">
        <f>'2012 BPTs'!AJ153*'2012 BPTs'!BK153</f>
        <v>0</v>
      </c>
      <c r="AP657" s="128">
        <f>'2012 BPTs'!AK153*'2012 BPTs'!BK153</f>
        <v>0</v>
      </c>
      <c r="AR657" s="5">
        <f>IF(B657="Auto",'2012 BPTs'!M153,J657)</f>
        <v>0</v>
      </c>
      <c r="AS657" s="5">
        <f>'2012 BPTs'!O153</f>
        <v>0</v>
      </c>
      <c r="AT657" s="5">
        <f>'2012 BPTs'!Q153</f>
        <v>0</v>
      </c>
      <c r="AU657" s="5">
        <f>'2012 BPTs'!S153</f>
        <v>0</v>
      </c>
      <c r="AV657" s="5">
        <f>'2012 BPTs'!U153</f>
        <v>0</v>
      </c>
      <c r="AW657" s="5">
        <f>'2012 BPTs'!W153</f>
        <v>0</v>
      </c>
      <c r="AX657" s="5">
        <f>'2012 BPTs'!Y153</f>
        <v>0</v>
      </c>
      <c r="AY657" s="5">
        <f>'2012 BPTs'!AA153</f>
        <v>0</v>
      </c>
      <c r="BA657" s="24">
        <f>IF(ISNA(VLOOKUP(AF657,'2010 BPTs'!$B$12:$BX$181,BA$3,FALSE)),0,VLOOKUP(AF657,'2010 BPTs'!$B$12:$BX$181,BA$3,FALSE))</f>
        <v>0</v>
      </c>
      <c r="BB657" s="24">
        <f>IF(ISNA(VLOOKUP(AG657,'2010 BPTs'!$B$12:$BX$181,BB$3,FALSE)),0,VLOOKUP(AG657,'2010 BPTs'!$B$12:$BX$181,BB$3,FALSE))</f>
        <v>0</v>
      </c>
      <c r="BC657" s="24">
        <f>IF(ISNA(VLOOKUP(AH657,'2010 BPTs'!$B$12:$BX$181,BC$3,FALSE)),0,VLOOKUP(AH657,'2010 BPTs'!$B$12:$BX$181,BC$3,FALSE))</f>
        <v>0</v>
      </c>
      <c r="BD657" s="24">
        <f>IF(ISNA(VLOOKUP(AI657,'2010 BPTs'!$B$12:$BX$181,BD$3,FALSE)),0,VLOOKUP(AI657,'2010 BPTs'!$B$12:$BX$181,BD$3,FALSE))</f>
        <v>0</v>
      </c>
      <c r="BE657" s="24">
        <f>IF(ISNA(VLOOKUP(AJ657,'2010 BPTs'!$B$12:$BX$181,BE$3,FALSE)),0,VLOOKUP(AJ657,'2010 BPTs'!$B$12:$BX$181,BE$3,FALSE))</f>
        <v>0</v>
      </c>
      <c r="BF657" s="24">
        <f>IF(ISNA(VLOOKUP(AK657,'2010 BPTs'!$B$12:$BX$181,BF$3,FALSE)),0,VLOOKUP(AK657,'2010 BPTs'!$B$12:$BX$181,BF$3,FALSE))</f>
        <v>0</v>
      </c>
      <c r="BG657" s="24">
        <f>IF(ISNA(VLOOKUP(AL657,'2010 BPTs'!$B$12:$BX$181,BG$3,FALSE)),0,VLOOKUP(AL657,'2010 BPTs'!$B$12:$BX$181,BG$3,FALSE))</f>
        <v>0</v>
      </c>
      <c r="BH657" s="24">
        <f>IF(ISNA(VLOOKUP(AM657,'2010 BPTs'!$B$12:$BX$181,BH$3,FALSE)),0,VLOOKUP(AM657,'2010 BPTs'!$B$12:$BX$181,BH$3,FALSE))</f>
        <v>0</v>
      </c>
      <c r="BJ657" s="24">
        <f>IF(ISNA(VLOOKUP(AF657,'2010 BPTs'!$B$12:$BX$181,BJ$3,FALSE)),0,VLOOKUP(AF657,'2010 BPTs'!$B$12:$BX$181,BJ$3,FALSE))</f>
        <v>0</v>
      </c>
      <c r="BK657" s="24">
        <f>IF(ISNA(VLOOKUP(AG657,'2010 BPTs'!$B$12:$BX$181,BK$3,FALSE)),0,VLOOKUP(AG657,'2010 BPTs'!$B$12:$BX$181,BK$3,FALSE))</f>
        <v>0</v>
      </c>
      <c r="BL657" s="24">
        <f>IF(ISNA(VLOOKUP(AH657,'2010 BPTs'!$B$12:$BX$181,BL$3,FALSE)),0,VLOOKUP(AH657,'2010 BPTs'!$B$12:$BX$181,BL$3,FALSE))</f>
        <v>0</v>
      </c>
      <c r="BM657" s="24">
        <f>IF(ISNA(VLOOKUP(AI657,'2010 BPTs'!$B$12:$BX$181,BM$3,FALSE)),0,VLOOKUP(AI657,'2010 BPTs'!$B$12:$BX$181,BM$3,FALSE))</f>
        <v>0</v>
      </c>
      <c r="BN657" s="24">
        <f>IF(ISNA(VLOOKUP(AJ657,'2010 BPTs'!$B$12:$BX$181,BN$3,FALSE)),0,VLOOKUP(AJ657,'2010 BPTs'!$B$12:$BX$181,BN$3,FALSE))</f>
        <v>0</v>
      </c>
      <c r="BO657" s="24">
        <f>IF(ISNA(VLOOKUP(AK657,'2010 BPTs'!$B$12:$BX$181,BO$3,FALSE)),0,VLOOKUP(AK657,'2010 BPTs'!$B$12:$BX$181,BO$3,FALSE))</f>
        <v>0</v>
      </c>
      <c r="BP657" s="24">
        <f>IF(ISNA(VLOOKUP(AL657,'2010 BPTs'!$B$12:$BX$181,BP$3,FALSE)),0,VLOOKUP(AL657,'2010 BPTs'!$B$12:$BX$181,BP$3,FALSE))</f>
        <v>0</v>
      </c>
      <c r="BQ657" s="24">
        <f>IF(ISNA(VLOOKUP(AM657,'2010 BPTs'!$B$12:$BX$181,BQ$3,FALSE)),0,VLOOKUP(AM657,'2010 BPTs'!$B$12:$BX$181,BQ$3,FALSE))</f>
        <v>0</v>
      </c>
      <c r="BS657" s="78">
        <f t="shared" si="204"/>
        <v>0</v>
      </c>
      <c r="BT657" s="68">
        <f t="shared" si="205"/>
        <v>0</v>
      </c>
      <c r="BU657" s="68">
        <f t="shared" si="206"/>
        <v>0</v>
      </c>
      <c r="BW657" s="24">
        <f>IF(ISNA(VLOOKUP(AF657,'2010 BPTs'!$B$12:$BX$181,BW$3,FALSE)),0,VLOOKUP(AF657,'2010 BPTs'!$B$12:$BX$181,BW$3,FALSE))</f>
        <v>0</v>
      </c>
      <c r="BX657" s="24">
        <f>IF(ISNA(VLOOKUP(AG657,'2010 BPTs'!$B$12:$BX$181,BX$3,FALSE)),0,VLOOKUP(AG657,'2010 BPTs'!$B$12:$BX$181,BX$3,FALSE))</f>
        <v>0</v>
      </c>
      <c r="BY657" s="24">
        <f>IF(ISNA(VLOOKUP(AH657,'2010 BPTs'!$B$12:$BX$181,BY$3,FALSE)),0,VLOOKUP(AH657,'2010 BPTs'!$B$12:$BX$181,BY$3,FALSE))</f>
        <v>0</v>
      </c>
      <c r="BZ657" s="24">
        <f>IF(ISNA(VLOOKUP(AI657,'2010 BPTs'!$B$12:$BX$181,BZ$3,FALSE)),0,VLOOKUP(AI657,'2010 BPTs'!$B$12:$BX$181,BZ$3,FALSE))</f>
        <v>0</v>
      </c>
      <c r="CA657" s="24">
        <f>IF(ISNA(VLOOKUP(AJ657,'2010 BPTs'!$B$12:$BX$181,CA$3,FALSE)),0,VLOOKUP(AJ657,'2010 BPTs'!$B$12:$BX$181,CA$3,FALSE))</f>
        <v>0</v>
      </c>
      <c r="CB657" s="24">
        <f>IF(ISNA(VLOOKUP(AK657,'2010 BPTs'!$B$12:$BX$181,CB$3,FALSE)),0,VLOOKUP(AK657,'2010 BPTs'!$B$12:$BX$181,CB$3,FALSE))</f>
        <v>0</v>
      </c>
      <c r="CC657" s="24">
        <f>IF(ISNA(VLOOKUP(AL657,'2010 BPTs'!$B$12:$BX$181,CC$3,FALSE)),0,VLOOKUP(AL657,'2010 BPTs'!$B$12:$BX$181,CC$3,FALSE))</f>
        <v>0</v>
      </c>
      <c r="CD657" s="24">
        <f>IF(ISNA(VLOOKUP(AM657,'2010 BPTs'!$B$12:$BX$181,CD$3,FALSE)),0,VLOOKUP(AM657,'2010 BPTs'!$B$12:$BX$181,CD$3,FALSE))</f>
        <v>0</v>
      </c>
      <c r="CF657" s="24">
        <f>IF(ISERROR(VLOOKUP(AF657,'2010 BPTs'!$B$12:$BX$181,CF$3,FALSE)/VLOOKUP(AF657,'2010 BPTs'!$B$12:$BX832,CF$3+3,FALSE)),0,VLOOKUP(AF657,'2010 BPTs'!$B$12:$BX$181,CF$3,FALSE)/VLOOKUP(AF657,'2010 BPTs'!$B$12:$BX832,CF$3+3,FALSE))</f>
        <v>0</v>
      </c>
      <c r="CG657" s="24">
        <f>IF(ISERROR(VLOOKUP(AG657,'2010 BPTs'!$B$12:$BX$181,CG$3,FALSE)/VLOOKUP(AG657,'2010 BPTs'!$B$12:$BX832,CG$3+3,FALSE)),0,VLOOKUP(AG657,'2010 BPTs'!$B$12:$BX$181,CG$3,FALSE)/VLOOKUP(AG657,'2010 BPTs'!$B$12:$BX832,CG$3+3,FALSE))</f>
        <v>0</v>
      </c>
      <c r="CH657" s="24">
        <f>IF(ISERROR(VLOOKUP(AH657,'2010 BPTs'!$B$12:$BX$181,CH$3,FALSE)/VLOOKUP(AH657,'2010 BPTs'!$B$12:$BX832,CH$3+3,FALSE)),0,VLOOKUP(AH657,'2010 BPTs'!$B$12:$BX$181,CH$3,FALSE)/VLOOKUP(AH657,'2010 BPTs'!$B$12:$BX832,CH$3+3,FALSE))</f>
        <v>0</v>
      </c>
      <c r="CI657" s="24">
        <f>IF(ISERROR(VLOOKUP(AI657,'2010 BPTs'!$B$12:$BX$181,CI$3,FALSE)/VLOOKUP(AI657,'2010 BPTs'!$B$12:$BX832,CI$3+3,FALSE)),0,VLOOKUP(AI657,'2010 BPTs'!$B$12:$BX$181,CI$3,FALSE)/VLOOKUP(AI657,'2010 BPTs'!$B$12:$BX832,CI$3+3,FALSE))</f>
        <v>0</v>
      </c>
      <c r="CJ657" s="24">
        <f>IF(ISERROR(VLOOKUP(AJ657,'2010 BPTs'!$B$12:$BX$181,CJ$3,FALSE)/VLOOKUP(AJ657,'2010 BPTs'!$B$12:$BX832,CJ$3+3,FALSE)),0,VLOOKUP(AJ657,'2010 BPTs'!$B$12:$BX$181,CJ$3,FALSE)/VLOOKUP(AJ657,'2010 BPTs'!$B$12:$BX832,CJ$3+3,FALSE))</f>
        <v>0</v>
      </c>
      <c r="CK657" s="24">
        <f>IF(ISERROR(VLOOKUP(AK657,'2010 BPTs'!$B$12:$BX$181,CK$3,FALSE)/VLOOKUP(AK657,'2010 BPTs'!$B$12:$BX832,CK$3+3,FALSE)),0,VLOOKUP(AK657,'2010 BPTs'!$B$12:$BX$181,CK$3,FALSE)/VLOOKUP(AK657,'2010 BPTs'!$B$12:$BX832,CK$3+3,FALSE))</f>
        <v>0</v>
      </c>
      <c r="CL657" s="24">
        <f>IF(ISERROR(VLOOKUP(AL657,'2010 BPTs'!$B$12:$BX$181,CL$3,FALSE)/VLOOKUP(AL657,'2010 BPTs'!$B$12:$BX832,CL$3+3,FALSE)),0,VLOOKUP(AL657,'2010 BPTs'!$B$12:$BX$181,CL$3,FALSE)/VLOOKUP(AL657,'2010 BPTs'!$B$12:$BX832,CL$3+3,FALSE))</f>
        <v>0</v>
      </c>
      <c r="CM657" s="24">
        <f>IF(ISERROR(VLOOKUP(AM657,'2010 BPTs'!$B$12:$BX$181,CM$3,FALSE)/VLOOKUP(AM657,'2010 BPTs'!$B$12:$BX832,CM$3+3,FALSE)),0,VLOOKUP(AM657,'2010 BPTs'!$B$12:$BX$181,CM$3,FALSE)/VLOOKUP(AM657,'2010 BPTs'!$B$12:$BX832,CM$3+3,FALSE))</f>
        <v>0</v>
      </c>
      <c r="CO657" s="24">
        <f>IF(ISERROR(VLOOKUP(AF657,'2010 BPTs'!$B$12:$BX$181,CO$3,FALSE)/VLOOKUP(AF657,'2010 BPTs'!$B$12:$BX832,CO$3+2,FALSE)),0,VLOOKUP(AF657,'2010 BPTs'!$B$12:$BX$181,CO$3,FALSE)/VLOOKUP(AF657,'2010 BPTs'!$B$12:$BX832,CO$3+2,FALSE))</f>
        <v>0</v>
      </c>
      <c r="CP657" s="24">
        <f>IF(ISERROR(VLOOKUP(AG657,'2010 BPTs'!$B$12:$BX$181,CP$3,FALSE)/VLOOKUP(AG657,'2010 BPTs'!$B$12:$BX832,CP$3+2,FALSE)),0,VLOOKUP(AG657,'2010 BPTs'!$B$12:$BX$181,CP$3,FALSE)/VLOOKUP(AG657,'2010 BPTs'!$B$12:$BX832,CP$3+2,FALSE))</f>
        <v>0</v>
      </c>
      <c r="CQ657" s="24">
        <f>IF(ISERROR(VLOOKUP(AH657,'2010 BPTs'!$B$12:$BX$181,CQ$3,FALSE)/VLOOKUP(AH657,'2010 BPTs'!$B$12:$BX832,CQ$3+2,FALSE)),0,VLOOKUP(AH657,'2010 BPTs'!$B$12:$BX$181,CQ$3,FALSE)/VLOOKUP(AH657,'2010 BPTs'!$B$12:$BX832,CQ$3+2,FALSE))</f>
        <v>0</v>
      </c>
      <c r="CR657" s="24">
        <f>IF(ISERROR(VLOOKUP(AI657,'2010 BPTs'!$B$12:$BX$181,CR$3,FALSE)/VLOOKUP(AI657,'2010 BPTs'!$B$12:$BX832,CR$3+2,FALSE)),0,VLOOKUP(AI657,'2010 BPTs'!$B$12:$BX$181,CR$3,FALSE)/VLOOKUP(AI657,'2010 BPTs'!$B$12:$BX832,CR$3+2,FALSE))</f>
        <v>0</v>
      </c>
      <c r="CS657" s="24">
        <f>IF(ISERROR(VLOOKUP(AJ657,'2010 BPTs'!$B$12:$BX$181,CS$3,FALSE)/VLOOKUP(AJ657,'2010 BPTs'!$B$12:$BX832,CS$3+2,FALSE)),0,VLOOKUP(AJ657,'2010 BPTs'!$B$12:$BX$181,CS$3,FALSE)/VLOOKUP(AJ657,'2010 BPTs'!$B$12:$BX832,CS$3+2,FALSE))</f>
        <v>0</v>
      </c>
      <c r="CT657" s="24">
        <f>IF(ISERROR(VLOOKUP(AK657,'2010 BPTs'!$B$12:$BX$181,CT$3,FALSE)/VLOOKUP(AK657,'2010 BPTs'!$B$12:$BX832,CT$3+2,FALSE)),0,VLOOKUP(AK657,'2010 BPTs'!$B$12:$BX$181,CT$3,FALSE)/VLOOKUP(AK657,'2010 BPTs'!$B$12:$BX832,CT$3+2,FALSE))</f>
        <v>0</v>
      </c>
      <c r="CU657" s="24">
        <f>IF(ISERROR(VLOOKUP(AL657,'2010 BPTs'!$B$12:$BX$181,CU$3,FALSE)/VLOOKUP(AL657,'2010 BPTs'!$B$12:$BX832,CU$3+2,FALSE)),0,VLOOKUP(AL657,'2010 BPTs'!$B$12:$BX$181,CU$3,FALSE)/VLOOKUP(AL657,'2010 BPTs'!$B$12:$BX832,CU$3+2,FALSE))</f>
        <v>0</v>
      </c>
      <c r="CV657" s="24">
        <f>IF(ISERROR(VLOOKUP(AM657,'2010 BPTs'!$B$12:$BX$181,CV$3,FALSE)/VLOOKUP(AM657,'2010 BPTs'!$B$12:$BX832,CV$3+2,FALSE)),0,VLOOKUP(AM657,'2010 BPTs'!$B$12:$BX$181,CV$3,FALSE)/VLOOKUP(AM657,'2010 BPTs'!$B$12:$BX832,CV$3+2,FALSE))</f>
        <v>0</v>
      </c>
      <c r="CX657" s="93">
        <f>'2012 BPTs'!BR153</f>
        <v>0</v>
      </c>
      <c r="CY657" s="93">
        <f>'2012 BPTs'!BS153</f>
        <v>0</v>
      </c>
    </row>
    <row r="658" spans="2:103" x14ac:dyDescent="0.2">
      <c r="B658" s="2" t="s">
        <v>213</v>
      </c>
      <c r="C658" s="2">
        <f>'2012 BPTs'!E154</f>
        <v>0</v>
      </c>
      <c r="D658" s="2">
        <f t="shared" si="196"/>
        <v>0</v>
      </c>
      <c r="E658" s="4">
        <f>'2012 BPTs'!F154</f>
        <v>0</v>
      </c>
      <c r="F658" s="88">
        <f>'2012 BPTs'!G154</f>
        <v>0</v>
      </c>
      <c r="G658" s="53">
        <f>'2012 BPTs'!I154</f>
        <v>0</v>
      </c>
      <c r="H658" s="88">
        <f>'2012 BPTs'!J154</f>
        <v>0</v>
      </c>
      <c r="I658" s="4">
        <f>'2012 BPTs'!K154</f>
        <v>0</v>
      </c>
      <c r="J658" s="5">
        <f>'2012 BPTs'!M154</f>
        <v>0</v>
      </c>
      <c r="K658" s="99">
        <f>'2012 BPTs'!BL154</f>
        <v>0</v>
      </c>
      <c r="L658" s="100">
        <f t="shared" si="191"/>
        <v>0</v>
      </c>
      <c r="M658" s="101">
        <f t="shared" si="197"/>
        <v>0</v>
      </c>
      <c r="N658" s="102">
        <f t="shared" si="200"/>
        <v>0</v>
      </c>
      <c r="O658" s="103">
        <f>'2012 BPTs'!BM154</f>
        <v>0</v>
      </c>
      <c r="P658" s="100">
        <f t="shared" si="192"/>
        <v>0</v>
      </c>
      <c r="Q658" s="101">
        <f t="shared" si="198"/>
        <v>0</v>
      </c>
      <c r="R658" s="104">
        <f t="shared" si="193"/>
        <v>0</v>
      </c>
      <c r="S658" s="105">
        <f t="shared" si="201"/>
        <v>0</v>
      </c>
      <c r="T658" s="104">
        <f t="shared" si="194"/>
        <v>0</v>
      </c>
      <c r="U658" s="121">
        <f>IF(K658=0,0,IF(B658="Manual",(S658-O658-AP658*(O658/(O658+Z658)))/S658,'2012 BPTs'!BP154))</f>
        <v>0</v>
      </c>
      <c r="V658" s="99">
        <f>'2012 BPTs'!BN154</f>
        <v>0</v>
      </c>
      <c r="W658" s="100">
        <f t="shared" si="207"/>
        <v>0</v>
      </c>
      <c r="X658" s="103">
        <f t="shared" si="199"/>
        <v>0</v>
      </c>
      <c r="Y658" s="102">
        <f t="shared" si="202"/>
        <v>0</v>
      </c>
      <c r="Z658" s="103">
        <f>'2012 BPTs'!BO154</f>
        <v>0</v>
      </c>
      <c r="AA658" s="104">
        <f t="shared" si="195"/>
        <v>0</v>
      </c>
      <c r="AB658" s="106">
        <f>IF(W658=0,0,IF(B658="Manual",(V658-Z658-AP658*(Z658/(Z658+O658)))/V658,'2012 BPTs'!BQ154))</f>
        <v>0</v>
      </c>
      <c r="AD658" s="2" t="str">
        <f t="shared" si="203"/>
        <v>00-0</v>
      </c>
      <c r="AE658" s="2">
        <f>'2012 BPTs'!BA154</f>
        <v>0</v>
      </c>
      <c r="AF658" s="2" t="str">
        <f>IF(B658="Auto",'2012 BPTs'!BB154,D658&amp;E658&amp;"-"&amp;F658)</f>
        <v/>
      </c>
      <c r="AG658" s="2" t="str">
        <f>'2012 BPTs'!BC154</f>
        <v/>
      </c>
      <c r="AH658" s="2" t="str">
        <f>'2012 BPTs'!BD154</f>
        <v/>
      </c>
      <c r="AI658" s="2" t="str">
        <f>'2012 BPTs'!BE154</f>
        <v/>
      </c>
      <c r="AJ658" s="2" t="str">
        <f>'2012 BPTs'!BF154</f>
        <v/>
      </c>
      <c r="AK658" s="2" t="str">
        <f>'2012 BPTs'!BG154</f>
        <v/>
      </c>
      <c r="AL658" s="2" t="str">
        <f>'2012 BPTs'!BH154</f>
        <v/>
      </c>
      <c r="AM658" s="2" t="str">
        <f>'2012 BPTs'!BI154</f>
        <v/>
      </c>
      <c r="AO658" s="128">
        <f>'2012 BPTs'!AJ154*'2012 BPTs'!BK154</f>
        <v>0</v>
      </c>
      <c r="AP658" s="128">
        <f>'2012 BPTs'!AK154*'2012 BPTs'!BK154</f>
        <v>0</v>
      </c>
      <c r="AR658" s="5">
        <f>IF(B658="Auto",'2012 BPTs'!M154,J658)</f>
        <v>0</v>
      </c>
      <c r="AS658" s="5">
        <f>'2012 BPTs'!O154</f>
        <v>0</v>
      </c>
      <c r="AT658" s="5">
        <f>'2012 BPTs'!Q154</f>
        <v>0</v>
      </c>
      <c r="AU658" s="5">
        <f>'2012 BPTs'!S154</f>
        <v>0</v>
      </c>
      <c r="AV658" s="5">
        <f>'2012 BPTs'!U154</f>
        <v>0</v>
      </c>
      <c r="AW658" s="5">
        <f>'2012 BPTs'!W154</f>
        <v>0</v>
      </c>
      <c r="AX658" s="5">
        <f>'2012 BPTs'!Y154</f>
        <v>0</v>
      </c>
      <c r="AY658" s="5">
        <f>'2012 BPTs'!AA154</f>
        <v>0</v>
      </c>
      <c r="BA658" s="24">
        <f>IF(ISNA(VLOOKUP(AF658,'2010 BPTs'!$B$12:$BX$181,BA$3,FALSE)),0,VLOOKUP(AF658,'2010 BPTs'!$B$12:$BX$181,BA$3,FALSE))</f>
        <v>0</v>
      </c>
      <c r="BB658" s="24">
        <f>IF(ISNA(VLOOKUP(AG658,'2010 BPTs'!$B$12:$BX$181,BB$3,FALSE)),0,VLOOKUP(AG658,'2010 BPTs'!$B$12:$BX$181,BB$3,FALSE))</f>
        <v>0</v>
      </c>
      <c r="BC658" s="24">
        <f>IF(ISNA(VLOOKUP(AH658,'2010 BPTs'!$B$12:$BX$181,BC$3,FALSE)),0,VLOOKUP(AH658,'2010 BPTs'!$B$12:$BX$181,BC$3,FALSE))</f>
        <v>0</v>
      </c>
      <c r="BD658" s="24">
        <f>IF(ISNA(VLOOKUP(AI658,'2010 BPTs'!$B$12:$BX$181,BD$3,FALSE)),0,VLOOKUP(AI658,'2010 BPTs'!$B$12:$BX$181,BD$3,FALSE))</f>
        <v>0</v>
      </c>
      <c r="BE658" s="24">
        <f>IF(ISNA(VLOOKUP(AJ658,'2010 BPTs'!$B$12:$BX$181,BE$3,FALSE)),0,VLOOKUP(AJ658,'2010 BPTs'!$B$12:$BX$181,BE$3,FALSE))</f>
        <v>0</v>
      </c>
      <c r="BF658" s="24">
        <f>IF(ISNA(VLOOKUP(AK658,'2010 BPTs'!$B$12:$BX$181,BF$3,FALSE)),0,VLOOKUP(AK658,'2010 BPTs'!$B$12:$BX$181,BF$3,FALSE))</f>
        <v>0</v>
      </c>
      <c r="BG658" s="24">
        <f>IF(ISNA(VLOOKUP(AL658,'2010 BPTs'!$B$12:$BX$181,BG$3,FALSE)),0,VLOOKUP(AL658,'2010 BPTs'!$B$12:$BX$181,BG$3,FALSE))</f>
        <v>0</v>
      </c>
      <c r="BH658" s="24">
        <f>IF(ISNA(VLOOKUP(AM658,'2010 BPTs'!$B$12:$BX$181,BH$3,FALSE)),0,VLOOKUP(AM658,'2010 BPTs'!$B$12:$BX$181,BH$3,FALSE))</f>
        <v>0</v>
      </c>
      <c r="BJ658" s="24">
        <f>IF(ISNA(VLOOKUP(AF658,'2010 BPTs'!$B$12:$BX$181,BJ$3,FALSE)),0,VLOOKUP(AF658,'2010 BPTs'!$B$12:$BX$181,BJ$3,FALSE))</f>
        <v>0</v>
      </c>
      <c r="BK658" s="24">
        <f>IF(ISNA(VLOOKUP(AG658,'2010 BPTs'!$B$12:$BX$181,BK$3,FALSE)),0,VLOOKUP(AG658,'2010 BPTs'!$B$12:$BX$181,BK$3,FALSE))</f>
        <v>0</v>
      </c>
      <c r="BL658" s="24">
        <f>IF(ISNA(VLOOKUP(AH658,'2010 BPTs'!$B$12:$BX$181,BL$3,FALSE)),0,VLOOKUP(AH658,'2010 BPTs'!$B$12:$BX$181,BL$3,FALSE))</f>
        <v>0</v>
      </c>
      <c r="BM658" s="24">
        <f>IF(ISNA(VLOOKUP(AI658,'2010 BPTs'!$B$12:$BX$181,BM$3,FALSE)),0,VLOOKUP(AI658,'2010 BPTs'!$B$12:$BX$181,BM$3,FALSE))</f>
        <v>0</v>
      </c>
      <c r="BN658" s="24">
        <f>IF(ISNA(VLOOKUP(AJ658,'2010 BPTs'!$B$12:$BX$181,BN$3,FALSE)),0,VLOOKUP(AJ658,'2010 BPTs'!$B$12:$BX$181,BN$3,FALSE))</f>
        <v>0</v>
      </c>
      <c r="BO658" s="24">
        <f>IF(ISNA(VLOOKUP(AK658,'2010 BPTs'!$B$12:$BX$181,BO$3,FALSE)),0,VLOOKUP(AK658,'2010 BPTs'!$B$12:$BX$181,BO$3,FALSE))</f>
        <v>0</v>
      </c>
      <c r="BP658" s="24">
        <f>IF(ISNA(VLOOKUP(AL658,'2010 BPTs'!$B$12:$BX$181,BP$3,FALSE)),0,VLOOKUP(AL658,'2010 BPTs'!$B$12:$BX$181,BP$3,FALSE))</f>
        <v>0</v>
      </c>
      <c r="BQ658" s="24">
        <f>IF(ISNA(VLOOKUP(AM658,'2010 BPTs'!$B$12:$BX$181,BQ$3,FALSE)),0,VLOOKUP(AM658,'2010 BPTs'!$B$12:$BX$181,BQ$3,FALSE))</f>
        <v>0</v>
      </c>
      <c r="BS658" s="78">
        <f t="shared" si="204"/>
        <v>0</v>
      </c>
      <c r="BT658" s="68">
        <f t="shared" si="205"/>
        <v>0</v>
      </c>
      <c r="BU658" s="68">
        <f t="shared" si="206"/>
        <v>0</v>
      </c>
      <c r="BW658" s="24">
        <f>IF(ISNA(VLOOKUP(AF658,'2010 BPTs'!$B$12:$BX$181,BW$3,FALSE)),0,VLOOKUP(AF658,'2010 BPTs'!$B$12:$BX$181,BW$3,FALSE))</f>
        <v>0</v>
      </c>
      <c r="BX658" s="24">
        <f>IF(ISNA(VLOOKUP(AG658,'2010 BPTs'!$B$12:$BX$181,BX$3,FALSE)),0,VLOOKUP(AG658,'2010 BPTs'!$B$12:$BX$181,BX$3,FALSE))</f>
        <v>0</v>
      </c>
      <c r="BY658" s="24">
        <f>IF(ISNA(VLOOKUP(AH658,'2010 BPTs'!$B$12:$BX$181,BY$3,FALSE)),0,VLOOKUP(AH658,'2010 BPTs'!$B$12:$BX$181,BY$3,FALSE))</f>
        <v>0</v>
      </c>
      <c r="BZ658" s="24">
        <f>IF(ISNA(VLOOKUP(AI658,'2010 BPTs'!$B$12:$BX$181,BZ$3,FALSE)),0,VLOOKUP(AI658,'2010 BPTs'!$B$12:$BX$181,BZ$3,FALSE))</f>
        <v>0</v>
      </c>
      <c r="CA658" s="24">
        <f>IF(ISNA(VLOOKUP(AJ658,'2010 BPTs'!$B$12:$BX$181,CA$3,FALSE)),0,VLOOKUP(AJ658,'2010 BPTs'!$B$12:$BX$181,CA$3,FALSE))</f>
        <v>0</v>
      </c>
      <c r="CB658" s="24">
        <f>IF(ISNA(VLOOKUP(AK658,'2010 BPTs'!$B$12:$BX$181,CB$3,FALSE)),0,VLOOKUP(AK658,'2010 BPTs'!$B$12:$BX$181,CB$3,FALSE))</f>
        <v>0</v>
      </c>
      <c r="CC658" s="24">
        <f>IF(ISNA(VLOOKUP(AL658,'2010 BPTs'!$B$12:$BX$181,CC$3,FALSE)),0,VLOOKUP(AL658,'2010 BPTs'!$B$12:$BX$181,CC$3,FALSE))</f>
        <v>0</v>
      </c>
      <c r="CD658" s="24">
        <f>IF(ISNA(VLOOKUP(AM658,'2010 BPTs'!$B$12:$BX$181,CD$3,FALSE)),0,VLOOKUP(AM658,'2010 BPTs'!$B$12:$BX$181,CD$3,FALSE))</f>
        <v>0</v>
      </c>
      <c r="CF658" s="24">
        <f>IF(ISERROR(VLOOKUP(AF658,'2010 BPTs'!$B$12:$BX$181,CF$3,FALSE)/VLOOKUP(AF658,'2010 BPTs'!$B$12:$BX833,CF$3+3,FALSE)),0,VLOOKUP(AF658,'2010 BPTs'!$B$12:$BX$181,CF$3,FALSE)/VLOOKUP(AF658,'2010 BPTs'!$B$12:$BX833,CF$3+3,FALSE))</f>
        <v>0</v>
      </c>
      <c r="CG658" s="24">
        <f>IF(ISERROR(VLOOKUP(AG658,'2010 BPTs'!$B$12:$BX$181,CG$3,FALSE)/VLOOKUP(AG658,'2010 BPTs'!$B$12:$BX833,CG$3+3,FALSE)),0,VLOOKUP(AG658,'2010 BPTs'!$B$12:$BX$181,CG$3,FALSE)/VLOOKUP(AG658,'2010 BPTs'!$B$12:$BX833,CG$3+3,FALSE))</f>
        <v>0</v>
      </c>
      <c r="CH658" s="24">
        <f>IF(ISERROR(VLOOKUP(AH658,'2010 BPTs'!$B$12:$BX$181,CH$3,FALSE)/VLOOKUP(AH658,'2010 BPTs'!$B$12:$BX833,CH$3+3,FALSE)),0,VLOOKUP(AH658,'2010 BPTs'!$B$12:$BX$181,CH$3,FALSE)/VLOOKUP(AH658,'2010 BPTs'!$B$12:$BX833,CH$3+3,FALSE))</f>
        <v>0</v>
      </c>
      <c r="CI658" s="24">
        <f>IF(ISERROR(VLOOKUP(AI658,'2010 BPTs'!$B$12:$BX$181,CI$3,FALSE)/VLOOKUP(AI658,'2010 BPTs'!$B$12:$BX833,CI$3+3,FALSE)),0,VLOOKUP(AI658,'2010 BPTs'!$B$12:$BX$181,CI$3,FALSE)/VLOOKUP(AI658,'2010 BPTs'!$B$12:$BX833,CI$3+3,FALSE))</f>
        <v>0</v>
      </c>
      <c r="CJ658" s="24">
        <f>IF(ISERROR(VLOOKUP(AJ658,'2010 BPTs'!$B$12:$BX$181,CJ$3,FALSE)/VLOOKUP(AJ658,'2010 BPTs'!$B$12:$BX833,CJ$3+3,FALSE)),0,VLOOKUP(AJ658,'2010 BPTs'!$B$12:$BX$181,CJ$3,FALSE)/VLOOKUP(AJ658,'2010 BPTs'!$B$12:$BX833,CJ$3+3,FALSE))</f>
        <v>0</v>
      </c>
      <c r="CK658" s="24">
        <f>IF(ISERROR(VLOOKUP(AK658,'2010 BPTs'!$B$12:$BX$181,CK$3,FALSE)/VLOOKUP(AK658,'2010 BPTs'!$B$12:$BX833,CK$3+3,FALSE)),0,VLOOKUP(AK658,'2010 BPTs'!$B$12:$BX$181,CK$3,FALSE)/VLOOKUP(AK658,'2010 BPTs'!$B$12:$BX833,CK$3+3,FALSE))</f>
        <v>0</v>
      </c>
      <c r="CL658" s="24">
        <f>IF(ISERROR(VLOOKUP(AL658,'2010 BPTs'!$B$12:$BX$181,CL$3,FALSE)/VLOOKUP(AL658,'2010 BPTs'!$B$12:$BX833,CL$3+3,FALSE)),0,VLOOKUP(AL658,'2010 BPTs'!$B$12:$BX$181,CL$3,FALSE)/VLOOKUP(AL658,'2010 BPTs'!$B$12:$BX833,CL$3+3,FALSE))</f>
        <v>0</v>
      </c>
      <c r="CM658" s="24">
        <f>IF(ISERROR(VLOOKUP(AM658,'2010 BPTs'!$B$12:$BX$181,CM$3,FALSE)/VLOOKUP(AM658,'2010 BPTs'!$B$12:$BX833,CM$3+3,FALSE)),0,VLOOKUP(AM658,'2010 BPTs'!$B$12:$BX$181,CM$3,FALSE)/VLOOKUP(AM658,'2010 BPTs'!$B$12:$BX833,CM$3+3,FALSE))</f>
        <v>0</v>
      </c>
      <c r="CO658" s="24">
        <f>IF(ISERROR(VLOOKUP(AF658,'2010 BPTs'!$B$12:$BX$181,CO$3,FALSE)/VLOOKUP(AF658,'2010 BPTs'!$B$12:$BX833,CO$3+2,FALSE)),0,VLOOKUP(AF658,'2010 BPTs'!$B$12:$BX$181,CO$3,FALSE)/VLOOKUP(AF658,'2010 BPTs'!$B$12:$BX833,CO$3+2,FALSE))</f>
        <v>0</v>
      </c>
      <c r="CP658" s="24">
        <f>IF(ISERROR(VLOOKUP(AG658,'2010 BPTs'!$B$12:$BX$181,CP$3,FALSE)/VLOOKUP(AG658,'2010 BPTs'!$B$12:$BX833,CP$3+2,FALSE)),0,VLOOKUP(AG658,'2010 BPTs'!$B$12:$BX$181,CP$3,FALSE)/VLOOKUP(AG658,'2010 BPTs'!$B$12:$BX833,CP$3+2,FALSE))</f>
        <v>0</v>
      </c>
      <c r="CQ658" s="24">
        <f>IF(ISERROR(VLOOKUP(AH658,'2010 BPTs'!$B$12:$BX$181,CQ$3,FALSE)/VLOOKUP(AH658,'2010 BPTs'!$B$12:$BX833,CQ$3+2,FALSE)),0,VLOOKUP(AH658,'2010 BPTs'!$B$12:$BX$181,CQ$3,FALSE)/VLOOKUP(AH658,'2010 BPTs'!$B$12:$BX833,CQ$3+2,FALSE))</f>
        <v>0</v>
      </c>
      <c r="CR658" s="24">
        <f>IF(ISERROR(VLOOKUP(AI658,'2010 BPTs'!$B$12:$BX$181,CR$3,FALSE)/VLOOKUP(AI658,'2010 BPTs'!$B$12:$BX833,CR$3+2,FALSE)),0,VLOOKUP(AI658,'2010 BPTs'!$B$12:$BX$181,CR$3,FALSE)/VLOOKUP(AI658,'2010 BPTs'!$B$12:$BX833,CR$3+2,FALSE))</f>
        <v>0</v>
      </c>
      <c r="CS658" s="24">
        <f>IF(ISERROR(VLOOKUP(AJ658,'2010 BPTs'!$B$12:$BX$181,CS$3,FALSE)/VLOOKUP(AJ658,'2010 BPTs'!$B$12:$BX833,CS$3+2,FALSE)),0,VLOOKUP(AJ658,'2010 BPTs'!$B$12:$BX$181,CS$3,FALSE)/VLOOKUP(AJ658,'2010 BPTs'!$B$12:$BX833,CS$3+2,FALSE))</f>
        <v>0</v>
      </c>
      <c r="CT658" s="24">
        <f>IF(ISERROR(VLOOKUP(AK658,'2010 BPTs'!$B$12:$BX$181,CT$3,FALSE)/VLOOKUP(AK658,'2010 BPTs'!$B$12:$BX833,CT$3+2,FALSE)),0,VLOOKUP(AK658,'2010 BPTs'!$B$12:$BX$181,CT$3,FALSE)/VLOOKUP(AK658,'2010 BPTs'!$B$12:$BX833,CT$3+2,FALSE))</f>
        <v>0</v>
      </c>
      <c r="CU658" s="24">
        <f>IF(ISERROR(VLOOKUP(AL658,'2010 BPTs'!$B$12:$BX$181,CU$3,FALSE)/VLOOKUP(AL658,'2010 BPTs'!$B$12:$BX833,CU$3+2,FALSE)),0,VLOOKUP(AL658,'2010 BPTs'!$B$12:$BX$181,CU$3,FALSE)/VLOOKUP(AL658,'2010 BPTs'!$B$12:$BX833,CU$3+2,FALSE))</f>
        <v>0</v>
      </c>
      <c r="CV658" s="24">
        <f>IF(ISERROR(VLOOKUP(AM658,'2010 BPTs'!$B$12:$BX$181,CV$3,FALSE)/VLOOKUP(AM658,'2010 BPTs'!$B$12:$BX833,CV$3+2,FALSE)),0,VLOOKUP(AM658,'2010 BPTs'!$B$12:$BX$181,CV$3,FALSE)/VLOOKUP(AM658,'2010 BPTs'!$B$12:$BX833,CV$3+2,FALSE))</f>
        <v>0</v>
      </c>
      <c r="CX658" s="93">
        <f>'2012 BPTs'!BR154</f>
        <v>0</v>
      </c>
      <c r="CY658" s="93">
        <f>'2012 BPTs'!BS154</f>
        <v>0</v>
      </c>
    </row>
    <row r="659" spans="2:103" x14ac:dyDescent="0.2">
      <c r="B659" s="2" t="s">
        <v>213</v>
      </c>
      <c r="C659" s="2">
        <f>'2012 BPTs'!E155</f>
        <v>0</v>
      </c>
      <c r="D659" s="2">
        <f t="shared" si="196"/>
        <v>0</v>
      </c>
      <c r="E659" s="4">
        <f>'2012 BPTs'!F155</f>
        <v>0</v>
      </c>
      <c r="F659" s="88">
        <f>'2012 BPTs'!G155</f>
        <v>0</v>
      </c>
      <c r="G659" s="53">
        <f>'2012 BPTs'!I155</f>
        <v>0</v>
      </c>
      <c r="H659" s="88">
        <f>'2012 BPTs'!J155</f>
        <v>0</v>
      </c>
      <c r="I659" s="4">
        <f>'2012 BPTs'!K155</f>
        <v>0</v>
      </c>
      <c r="J659" s="5">
        <f>'2012 BPTs'!M155</f>
        <v>0</v>
      </c>
      <c r="K659" s="99">
        <f>'2012 BPTs'!BL155</f>
        <v>0</v>
      </c>
      <c r="L659" s="100">
        <f t="shared" si="191"/>
        <v>0</v>
      </c>
      <c r="M659" s="101">
        <f t="shared" si="197"/>
        <v>0</v>
      </c>
      <c r="N659" s="102">
        <f t="shared" si="200"/>
        <v>0</v>
      </c>
      <c r="O659" s="103">
        <f>'2012 BPTs'!BM155</f>
        <v>0</v>
      </c>
      <c r="P659" s="100">
        <f t="shared" si="192"/>
        <v>0</v>
      </c>
      <c r="Q659" s="101">
        <f t="shared" si="198"/>
        <v>0</v>
      </c>
      <c r="R659" s="104">
        <f t="shared" si="193"/>
        <v>0</v>
      </c>
      <c r="S659" s="105">
        <f t="shared" si="201"/>
        <v>0</v>
      </c>
      <c r="T659" s="104">
        <f t="shared" si="194"/>
        <v>0</v>
      </c>
      <c r="U659" s="121">
        <f>IF(K659=0,0,IF(B659="Manual",(S659-O659-AP659*(O659/(O659+Z659)))/S659,'2012 BPTs'!BP155))</f>
        <v>0</v>
      </c>
      <c r="V659" s="99">
        <f>'2012 BPTs'!BN155</f>
        <v>0</v>
      </c>
      <c r="W659" s="100">
        <f t="shared" si="207"/>
        <v>0</v>
      </c>
      <c r="X659" s="103">
        <f t="shared" si="199"/>
        <v>0</v>
      </c>
      <c r="Y659" s="102">
        <f t="shared" si="202"/>
        <v>0</v>
      </c>
      <c r="Z659" s="103">
        <f>'2012 BPTs'!BO155</f>
        <v>0</v>
      </c>
      <c r="AA659" s="104">
        <f t="shared" si="195"/>
        <v>0</v>
      </c>
      <c r="AB659" s="106">
        <f>IF(W659=0,0,IF(B659="Manual",(V659-Z659-AP659*(Z659/(Z659+O659)))/V659,'2012 BPTs'!BQ155))</f>
        <v>0</v>
      </c>
      <c r="AD659" s="2" t="str">
        <f t="shared" si="203"/>
        <v>00-0</v>
      </c>
      <c r="AE659" s="2">
        <f>'2012 BPTs'!BA155</f>
        <v>0</v>
      </c>
      <c r="AF659" s="2" t="str">
        <f>IF(B659="Auto",'2012 BPTs'!BB155,D659&amp;E659&amp;"-"&amp;F659)</f>
        <v/>
      </c>
      <c r="AG659" s="2" t="str">
        <f>'2012 BPTs'!BC155</f>
        <v/>
      </c>
      <c r="AH659" s="2" t="str">
        <f>'2012 BPTs'!BD155</f>
        <v/>
      </c>
      <c r="AI659" s="2" t="str">
        <f>'2012 BPTs'!BE155</f>
        <v/>
      </c>
      <c r="AJ659" s="2" t="str">
        <f>'2012 BPTs'!BF155</f>
        <v/>
      </c>
      <c r="AK659" s="2" t="str">
        <f>'2012 BPTs'!BG155</f>
        <v/>
      </c>
      <c r="AL659" s="2" t="str">
        <f>'2012 BPTs'!BH155</f>
        <v/>
      </c>
      <c r="AM659" s="2" t="str">
        <f>'2012 BPTs'!BI155</f>
        <v/>
      </c>
      <c r="AO659" s="128">
        <f>'2012 BPTs'!AJ155*'2012 BPTs'!BK155</f>
        <v>0</v>
      </c>
      <c r="AP659" s="128">
        <f>'2012 BPTs'!AK155*'2012 BPTs'!BK155</f>
        <v>0</v>
      </c>
      <c r="AR659" s="5">
        <f>IF(B659="Auto",'2012 BPTs'!M155,J659)</f>
        <v>0</v>
      </c>
      <c r="AS659" s="5">
        <f>'2012 BPTs'!O155</f>
        <v>0</v>
      </c>
      <c r="AT659" s="5">
        <f>'2012 BPTs'!Q155</f>
        <v>0</v>
      </c>
      <c r="AU659" s="5">
        <f>'2012 BPTs'!S155</f>
        <v>0</v>
      </c>
      <c r="AV659" s="5">
        <f>'2012 BPTs'!U155</f>
        <v>0</v>
      </c>
      <c r="AW659" s="5">
        <f>'2012 BPTs'!W155</f>
        <v>0</v>
      </c>
      <c r="AX659" s="5">
        <f>'2012 BPTs'!Y155</f>
        <v>0</v>
      </c>
      <c r="AY659" s="5">
        <f>'2012 BPTs'!AA155</f>
        <v>0</v>
      </c>
      <c r="BA659" s="24">
        <f>IF(ISNA(VLOOKUP(AF659,'2010 BPTs'!$B$12:$BX$181,BA$3,FALSE)),0,VLOOKUP(AF659,'2010 BPTs'!$B$12:$BX$181,BA$3,FALSE))</f>
        <v>0</v>
      </c>
      <c r="BB659" s="24">
        <f>IF(ISNA(VLOOKUP(AG659,'2010 BPTs'!$B$12:$BX$181,BB$3,FALSE)),0,VLOOKUP(AG659,'2010 BPTs'!$B$12:$BX$181,BB$3,FALSE))</f>
        <v>0</v>
      </c>
      <c r="BC659" s="24">
        <f>IF(ISNA(VLOOKUP(AH659,'2010 BPTs'!$B$12:$BX$181,BC$3,FALSE)),0,VLOOKUP(AH659,'2010 BPTs'!$B$12:$BX$181,BC$3,FALSE))</f>
        <v>0</v>
      </c>
      <c r="BD659" s="24">
        <f>IF(ISNA(VLOOKUP(AI659,'2010 BPTs'!$B$12:$BX$181,BD$3,FALSE)),0,VLOOKUP(AI659,'2010 BPTs'!$B$12:$BX$181,BD$3,FALSE))</f>
        <v>0</v>
      </c>
      <c r="BE659" s="24">
        <f>IF(ISNA(VLOOKUP(AJ659,'2010 BPTs'!$B$12:$BX$181,BE$3,FALSE)),0,VLOOKUP(AJ659,'2010 BPTs'!$B$12:$BX$181,BE$3,FALSE))</f>
        <v>0</v>
      </c>
      <c r="BF659" s="24">
        <f>IF(ISNA(VLOOKUP(AK659,'2010 BPTs'!$B$12:$BX$181,BF$3,FALSE)),0,VLOOKUP(AK659,'2010 BPTs'!$B$12:$BX$181,BF$3,FALSE))</f>
        <v>0</v>
      </c>
      <c r="BG659" s="24">
        <f>IF(ISNA(VLOOKUP(AL659,'2010 BPTs'!$B$12:$BX$181,BG$3,FALSE)),0,VLOOKUP(AL659,'2010 BPTs'!$B$12:$BX$181,BG$3,FALSE))</f>
        <v>0</v>
      </c>
      <c r="BH659" s="24">
        <f>IF(ISNA(VLOOKUP(AM659,'2010 BPTs'!$B$12:$BX$181,BH$3,FALSE)),0,VLOOKUP(AM659,'2010 BPTs'!$B$12:$BX$181,BH$3,FALSE))</f>
        <v>0</v>
      </c>
      <c r="BJ659" s="24">
        <f>IF(ISNA(VLOOKUP(AF659,'2010 BPTs'!$B$12:$BX$181,BJ$3,FALSE)),0,VLOOKUP(AF659,'2010 BPTs'!$B$12:$BX$181,BJ$3,FALSE))</f>
        <v>0</v>
      </c>
      <c r="BK659" s="24">
        <f>IF(ISNA(VLOOKUP(AG659,'2010 BPTs'!$B$12:$BX$181,BK$3,FALSE)),0,VLOOKUP(AG659,'2010 BPTs'!$B$12:$BX$181,BK$3,FALSE))</f>
        <v>0</v>
      </c>
      <c r="BL659" s="24">
        <f>IF(ISNA(VLOOKUP(AH659,'2010 BPTs'!$B$12:$BX$181,BL$3,FALSE)),0,VLOOKUP(AH659,'2010 BPTs'!$B$12:$BX$181,BL$3,FALSE))</f>
        <v>0</v>
      </c>
      <c r="BM659" s="24">
        <f>IF(ISNA(VLOOKUP(AI659,'2010 BPTs'!$B$12:$BX$181,BM$3,FALSE)),0,VLOOKUP(AI659,'2010 BPTs'!$B$12:$BX$181,BM$3,FALSE))</f>
        <v>0</v>
      </c>
      <c r="BN659" s="24">
        <f>IF(ISNA(VLOOKUP(AJ659,'2010 BPTs'!$B$12:$BX$181,BN$3,FALSE)),0,VLOOKUP(AJ659,'2010 BPTs'!$B$12:$BX$181,BN$3,FALSE))</f>
        <v>0</v>
      </c>
      <c r="BO659" s="24">
        <f>IF(ISNA(VLOOKUP(AK659,'2010 BPTs'!$B$12:$BX$181,BO$3,FALSE)),0,VLOOKUP(AK659,'2010 BPTs'!$B$12:$BX$181,BO$3,FALSE))</f>
        <v>0</v>
      </c>
      <c r="BP659" s="24">
        <f>IF(ISNA(VLOOKUP(AL659,'2010 BPTs'!$B$12:$BX$181,BP$3,FALSE)),0,VLOOKUP(AL659,'2010 BPTs'!$B$12:$BX$181,BP$3,FALSE))</f>
        <v>0</v>
      </c>
      <c r="BQ659" s="24">
        <f>IF(ISNA(VLOOKUP(AM659,'2010 BPTs'!$B$12:$BX$181,BQ$3,FALSE)),0,VLOOKUP(AM659,'2010 BPTs'!$B$12:$BX$181,BQ$3,FALSE))</f>
        <v>0</v>
      </c>
      <c r="BS659" s="78">
        <f t="shared" si="204"/>
        <v>0</v>
      </c>
      <c r="BT659" s="68">
        <f t="shared" si="205"/>
        <v>0</v>
      </c>
      <c r="BU659" s="68">
        <f t="shared" si="206"/>
        <v>0</v>
      </c>
      <c r="BW659" s="24">
        <f>IF(ISNA(VLOOKUP(AF659,'2010 BPTs'!$B$12:$BX$181,BW$3,FALSE)),0,VLOOKUP(AF659,'2010 BPTs'!$B$12:$BX$181,BW$3,FALSE))</f>
        <v>0</v>
      </c>
      <c r="BX659" s="24">
        <f>IF(ISNA(VLOOKUP(AG659,'2010 BPTs'!$B$12:$BX$181,BX$3,FALSE)),0,VLOOKUP(AG659,'2010 BPTs'!$B$12:$BX$181,BX$3,FALSE))</f>
        <v>0</v>
      </c>
      <c r="BY659" s="24">
        <f>IF(ISNA(VLOOKUP(AH659,'2010 BPTs'!$B$12:$BX$181,BY$3,FALSE)),0,VLOOKUP(AH659,'2010 BPTs'!$B$12:$BX$181,BY$3,FALSE))</f>
        <v>0</v>
      </c>
      <c r="BZ659" s="24">
        <f>IF(ISNA(VLOOKUP(AI659,'2010 BPTs'!$B$12:$BX$181,BZ$3,FALSE)),0,VLOOKUP(AI659,'2010 BPTs'!$B$12:$BX$181,BZ$3,FALSE))</f>
        <v>0</v>
      </c>
      <c r="CA659" s="24">
        <f>IF(ISNA(VLOOKUP(AJ659,'2010 BPTs'!$B$12:$BX$181,CA$3,FALSE)),0,VLOOKUP(AJ659,'2010 BPTs'!$B$12:$BX$181,CA$3,FALSE))</f>
        <v>0</v>
      </c>
      <c r="CB659" s="24">
        <f>IF(ISNA(VLOOKUP(AK659,'2010 BPTs'!$B$12:$BX$181,CB$3,FALSE)),0,VLOOKUP(AK659,'2010 BPTs'!$B$12:$BX$181,CB$3,FALSE))</f>
        <v>0</v>
      </c>
      <c r="CC659" s="24">
        <f>IF(ISNA(VLOOKUP(AL659,'2010 BPTs'!$B$12:$BX$181,CC$3,FALSE)),0,VLOOKUP(AL659,'2010 BPTs'!$B$12:$BX$181,CC$3,FALSE))</f>
        <v>0</v>
      </c>
      <c r="CD659" s="24">
        <f>IF(ISNA(VLOOKUP(AM659,'2010 BPTs'!$B$12:$BX$181,CD$3,FALSE)),0,VLOOKUP(AM659,'2010 BPTs'!$B$12:$BX$181,CD$3,FALSE))</f>
        <v>0</v>
      </c>
      <c r="CF659" s="24">
        <f>IF(ISERROR(VLOOKUP(AF659,'2010 BPTs'!$B$12:$BX$181,CF$3,FALSE)/VLOOKUP(AF659,'2010 BPTs'!$B$12:$BX834,CF$3+3,FALSE)),0,VLOOKUP(AF659,'2010 BPTs'!$B$12:$BX$181,CF$3,FALSE)/VLOOKUP(AF659,'2010 BPTs'!$B$12:$BX834,CF$3+3,FALSE))</f>
        <v>0</v>
      </c>
      <c r="CG659" s="24">
        <f>IF(ISERROR(VLOOKUP(AG659,'2010 BPTs'!$B$12:$BX$181,CG$3,FALSE)/VLOOKUP(AG659,'2010 BPTs'!$B$12:$BX834,CG$3+3,FALSE)),0,VLOOKUP(AG659,'2010 BPTs'!$B$12:$BX$181,CG$3,FALSE)/VLOOKUP(AG659,'2010 BPTs'!$B$12:$BX834,CG$3+3,FALSE))</f>
        <v>0</v>
      </c>
      <c r="CH659" s="24">
        <f>IF(ISERROR(VLOOKUP(AH659,'2010 BPTs'!$B$12:$BX$181,CH$3,FALSE)/VLOOKUP(AH659,'2010 BPTs'!$B$12:$BX834,CH$3+3,FALSE)),0,VLOOKUP(AH659,'2010 BPTs'!$B$12:$BX$181,CH$3,FALSE)/VLOOKUP(AH659,'2010 BPTs'!$B$12:$BX834,CH$3+3,FALSE))</f>
        <v>0</v>
      </c>
      <c r="CI659" s="24">
        <f>IF(ISERROR(VLOOKUP(AI659,'2010 BPTs'!$B$12:$BX$181,CI$3,FALSE)/VLOOKUP(AI659,'2010 BPTs'!$B$12:$BX834,CI$3+3,FALSE)),0,VLOOKUP(AI659,'2010 BPTs'!$B$12:$BX$181,CI$3,FALSE)/VLOOKUP(AI659,'2010 BPTs'!$B$12:$BX834,CI$3+3,FALSE))</f>
        <v>0</v>
      </c>
      <c r="CJ659" s="24">
        <f>IF(ISERROR(VLOOKUP(AJ659,'2010 BPTs'!$B$12:$BX$181,CJ$3,FALSE)/VLOOKUP(AJ659,'2010 BPTs'!$B$12:$BX834,CJ$3+3,FALSE)),0,VLOOKUP(AJ659,'2010 BPTs'!$B$12:$BX$181,CJ$3,FALSE)/VLOOKUP(AJ659,'2010 BPTs'!$B$12:$BX834,CJ$3+3,FALSE))</f>
        <v>0</v>
      </c>
      <c r="CK659" s="24">
        <f>IF(ISERROR(VLOOKUP(AK659,'2010 BPTs'!$B$12:$BX$181,CK$3,FALSE)/VLOOKUP(AK659,'2010 BPTs'!$B$12:$BX834,CK$3+3,FALSE)),0,VLOOKUP(AK659,'2010 BPTs'!$B$12:$BX$181,CK$3,FALSE)/VLOOKUP(AK659,'2010 BPTs'!$B$12:$BX834,CK$3+3,FALSE))</f>
        <v>0</v>
      </c>
      <c r="CL659" s="24">
        <f>IF(ISERROR(VLOOKUP(AL659,'2010 BPTs'!$B$12:$BX$181,CL$3,FALSE)/VLOOKUP(AL659,'2010 BPTs'!$B$12:$BX834,CL$3+3,FALSE)),0,VLOOKUP(AL659,'2010 BPTs'!$B$12:$BX$181,CL$3,FALSE)/VLOOKUP(AL659,'2010 BPTs'!$B$12:$BX834,CL$3+3,FALSE))</f>
        <v>0</v>
      </c>
      <c r="CM659" s="24">
        <f>IF(ISERROR(VLOOKUP(AM659,'2010 BPTs'!$B$12:$BX$181,CM$3,FALSE)/VLOOKUP(AM659,'2010 BPTs'!$B$12:$BX834,CM$3+3,FALSE)),0,VLOOKUP(AM659,'2010 BPTs'!$B$12:$BX$181,CM$3,FALSE)/VLOOKUP(AM659,'2010 BPTs'!$B$12:$BX834,CM$3+3,FALSE))</f>
        <v>0</v>
      </c>
      <c r="CO659" s="24">
        <f>IF(ISERROR(VLOOKUP(AF659,'2010 BPTs'!$B$12:$BX$181,CO$3,FALSE)/VLOOKUP(AF659,'2010 BPTs'!$B$12:$BX834,CO$3+2,FALSE)),0,VLOOKUP(AF659,'2010 BPTs'!$B$12:$BX$181,CO$3,FALSE)/VLOOKUP(AF659,'2010 BPTs'!$B$12:$BX834,CO$3+2,FALSE))</f>
        <v>0</v>
      </c>
      <c r="CP659" s="24">
        <f>IF(ISERROR(VLOOKUP(AG659,'2010 BPTs'!$B$12:$BX$181,CP$3,FALSE)/VLOOKUP(AG659,'2010 BPTs'!$B$12:$BX834,CP$3+2,FALSE)),0,VLOOKUP(AG659,'2010 BPTs'!$B$12:$BX$181,CP$3,FALSE)/VLOOKUP(AG659,'2010 BPTs'!$B$12:$BX834,CP$3+2,FALSE))</f>
        <v>0</v>
      </c>
      <c r="CQ659" s="24">
        <f>IF(ISERROR(VLOOKUP(AH659,'2010 BPTs'!$B$12:$BX$181,CQ$3,FALSE)/VLOOKUP(AH659,'2010 BPTs'!$B$12:$BX834,CQ$3+2,FALSE)),0,VLOOKUP(AH659,'2010 BPTs'!$B$12:$BX$181,CQ$3,FALSE)/VLOOKUP(AH659,'2010 BPTs'!$B$12:$BX834,CQ$3+2,FALSE))</f>
        <v>0</v>
      </c>
      <c r="CR659" s="24">
        <f>IF(ISERROR(VLOOKUP(AI659,'2010 BPTs'!$B$12:$BX$181,CR$3,FALSE)/VLOOKUP(AI659,'2010 BPTs'!$B$12:$BX834,CR$3+2,FALSE)),0,VLOOKUP(AI659,'2010 BPTs'!$B$12:$BX$181,CR$3,FALSE)/VLOOKUP(AI659,'2010 BPTs'!$B$12:$BX834,CR$3+2,FALSE))</f>
        <v>0</v>
      </c>
      <c r="CS659" s="24">
        <f>IF(ISERROR(VLOOKUP(AJ659,'2010 BPTs'!$B$12:$BX$181,CS$3,FALSE)/VLOOKUP(AJ659,'2010 BPTs'!$B$12:$BX834,CS$3+2,FALSE)),0,VLOOKUP(AJ659,'2010 BPTs'!$B$12:$BX$181,CS$3,FALSE)/VLOOKUP(AJ659,'2010 BPTs'!$B$12:$BX834,CS$3+2,FALSE))</f>
        <v>0</v>
      </c>
      <c r="CT659" s="24">
        <f>IF(ISERROR(VLOOKUP(AK659,'2010 BPTs'!$B$12:$BX$181,CT$3,FALSE)/VLOOKUP(AK659,'2010 BPTs'!$B$12:$BX834,CT$3+2,FALSE)),0,VLOOKUP(AK659,'2010 BPTs'!$B$12:$BX$181,CT$3,FALSE)/VLOOKUP(AK659,'2010 BPTs'!$B$12:$BX834,CT$3+2,FALSE))</f>
        <v>0</v>
      </c>
      <c r="CU659" s="24">
        <f>IF(ISERROR(VLOOKUP(AL659,'2010 BPTs'!$B$12:$BX$181,CU$3,FALSE)/VLOOKUP(AL659,'2010 BPTs'!$B$12:$BX834,CU$3+2,FALSE)),0,VLOOKUP(AL659,'2010 BPTs'!$B$12:$BX$181,CU$3,FALSE)/VLOOKUP(AL659,'2010 BPTs'!$B$12:$BX834,CU$3+2,FALSE))</f>
        <v>0</v>
      </c>
      <c r="CV659" s="24">
        <f>IF(ISERROR(VLOOKUP(AM659,'2010 BPTs'!$B$12:$BX$181,CV$3,FALSE)/VLOOKUP(AM659,'2010 BPTs'!$B$12:$BX834,CV$3+2,FALSE)),0,VLOOKUP(AM659,'2010 BPTs'!$B$12:$BX$181,CV$3,FALSE)/VLOOKUP(AM659,'2010 BPTs'!$B$12:$BX834,CV$3+2,FALSE))</f>
        <v>0</v>
      </c>
      <c r="CX659" s="93">
        <f>'2012 BPTs'!BR155</f>
        <v>0</v>
      </c>
      <c r="CY659" s="93">
        <f>'2012 BPTs'!BS155</f>
        <v>0</v>
      </c>
    </row>
    <row r="660" spans="2:103" x14ac:dyDescent="0.2">
      <c r="B660" s="2" t="s">
        <v>213</v>
      </c>
      <c r="C660" s="2">
        <f>'2012 BPTs'!E156</f>
        <v>0</v>
      </c>
      <c r="D660" s="2">
        <f t="shared" si="196"/>
        <v>0</v>
      </c>
      <c r="E660" s="4">
        <f>'2012 BPTs'!F156</f>
        <v>0</v>
      </c>
      <c r="F660" s="88">
        <f>'2012 BPTs'!G156</f>
        <v>0</v>
      </c>
      <c r="G660" s="53">
        <f>'2012 BPTs'!I156</f>
        <v>0</v>
      </c>
      <c r="H660" s="88">
        <f>'2012 BPTs'!J156</f>
        <v>0</v>
      </c>
      <c r="I660" s="4">
        <f>'2012 BPTs'!K156</f>
        <v>0</v>
      </c>
      <c r="J660" s="5">
        <f>'2012 BPTs'!M156</f>
        <v>0</v>
      </c>
      <c r="K660" s="99">
        <f>'2012 BPTs'!BL156</f>
        <v>0</v>
      </c>
      <c r="L660" s="100">
        <f t="shared" si="191"/>
        <v>0</v>
      </c>
      <c r="M660" s="101">
        <f t="shared" si="197"/>
        <v>0</v>
      </c>
      <c r="N660" s="102">
        <f t="shared" si="200"/>
        <v>0</v>
      </c>
      <c r="O660" s="103">
        <f>'2012 BPTs'!BM156</f>
        <v>0</v>
      </c>
      <c r="P660" s="100">
        <f t="shared" si="192"/>
        <v>0</v>
      </c>
      <c r="Q660" s="101">
        <f t="shared" si="198"/>
        <v>0</v>
      </c>
      <c r="R660" s="104">
        <f t="shared" si="193"/>
        <v>0</v>
      </c>
      <c r="S660" s="105">
        <f t="shared" si="201"/>
        <v>0</v>
      </c>
      <c r="T660" s="104">
        <f t="shared" si="194"/>
        <v>0</v>
      </c>
      <c r="U660" s="121">
        <f>IF(K660=0,0,IF(B660="Manual",(S660-O660-AP660*(O660/(O660+Z660)))/S660,'2012 BPTs'!BP156))</f>
        <v>0</v>
      </c>
      <c r="V660" s="99">
        <f>'2012 BPTs'!BN156</f>
        <v>0</v>
      </c>
      <c r="W660" s="100">
        <f t="shared" si="207"/>
        <v>0</v>
      </c>
      <c r="X660" s="103">
        <f t="shared" si="199"/>
        <v>0</v>
      </c>
      <c r="Y660" s="102">
        <f t="shared" si="202"/>
        <v>0</v>
      </c>
      <c r="Z660" s="103">
        <f>'2012 BPTs'!BO156</f>
        <v>0</v>
      </c>
      <c r="AA660" s="104">
        <f t="shared" si="195"/>
        <v>0</v>
      </c>
      <c r="AB660" s="106">
        <f>IF(W660=0,0,IF(B660="Manual",(V660-Z660-AP660*(Z660/(Z660+O660)))/V660,'2012 BPTs'!BQ156))</f>
        <v>0</v>
      </c>
      <c r="AD660" s="2" t="str">
        <f t="shared" si="203"/>
        <v>00-0</v>
      </c>
      <c r="AE660" s="2">
        <f>'2012 BPTs'!BA156</f>
        <v>0</v>
      </c>
      <c r="AF660" s="2" t="str">
        <f>IF(B660="Auto",'2012 BPTs'!BB156,D660&amp;E660&amp;"-"&amp;F660)</f>
        <v/>
      </c>
      <c r="AG660" s="2" t="str">
        <f>'2012 BPTs'!BC156</f>
        <v/>
      </c>
      <c r="AH660" s="2" t="str">
        <f>'2012 BPTs'!BD156</f>
        <v/>
      </c>
      <c r="AI660" s="2" t="str">
        <f>'2012 BPTs'!BE156</f>
        <v/>
      </c>
      <c r="AJ660" s="2" t="str">
        <f>'2012 BPTs'!BF156</f>
        <v/>
      </c>
      <c r="AK660" s="2" t="str">
        <f>'2012 BPTs'!BG156</f>
        <v/>
      </c>
      <c r="AL660" s="2" t="str">
        <f>'2012 BPTs'!BH156</f>
        <v/>
      </c>
      <c r="AM660" s="2" t="str">
        <f>'2012 BPTs'!BI156</f>
        <v/>
      </c>
      <c r="AO660" s="128">
        <f>'2012 BPTs'!AJ156*'2012 BPTs'!BK156</f>
        <v>0</v>
      </c>
      <c r="AP660" s="128">
        <f>'2012 BPTs'!AK156*'2012 BPTs'!BK156</f>
        <v>0</v>
      </c>
      <c r="AR660" s="5">
        <f>IF(B660="Auto",'2012 BPTs'!M156,J660)</f>
        <v>0</v>
      </c>
      <c r="AS660" s="5">
        <f>'2012 BPTs'!O156</f>
        <v>0</v>
      </c>
      <c r="AT660" s="5">
        <f>'2012 BPTs'!Q156</f>
        <v>0</v>
      </c>
      <c r="AU660" s="5">
        <f>'2012 BPTs'!S156</f>
        <v>0</v>
      </c>
      <c r="AV660" s="5">
        <f>'2012 BPTs'!U156</f>
        <v>0</v>
      </c>
      <c r="AW660" s="5">
        <f>'2012 BPTs'!W156</f>
        <v>0</v>
      </c>
      <c r="AX660" s="5">
        <f>'2012 BPTs'!Y156</f>
        <v>0</v>
      </c>
      <c r="AY660" s="5">
        <f>'2012 BPTs'!AA156</f>
        <v>0</v>
      </c>
      <c r="BA660" s="24">
        <f>IF(ISNA(VLOOKUP(AF660,'2010 BPTs'!$B$12:$BX$181,BA$3,FALSE)),0,VLOOKUP(AF660,'2010 BPTs'!$B$12:$BX$181,BA$3,FALSE))</f>
        <v>0</v>
      </c>
      <c r="BB660" s="24">
        <f>IF(ISNA(VLOOKUP(AG660,'2010 BPTs'!$B$12:$BX$181,BB$3,FALSE)),0,VLOOKUP(AG660,'2010 BPTs'!$B$12:$BX$181,BB$3,FALSE))</f>
        <v>0</v>
      </c>
      <c r="BC660" s="24">
        <f>IF(ISNA(VLOOKUP(AH660,'2010 BPTs'!$B$12:$BX$181,BC$3,FALSE)),0,VLOOKUP(AH660,'2010 BPTs'!$B$12:$BX$181,BC$3,FALSE))</f>
        <v>0</v>
      </c>
      <c r="BD660" s="24">
        <f>IF(ISNA(VLOOKUP(AI660,'2010 BPTs'!$B$12:$BX$181,BD$3,FALSE)),0,VLOOKUP(AI660,'2010 BPTs'!$B$12:$BX$181,BD$3,FALSE))</f>
        <v>0</v>
      </c>
      <c r="BE660" s="24">
        <f>IF(ISNA(VLOOKUP(AJ660,'2010 BPTs'!$B$12:$BX$181,BE$3,FALSE)),0,VLOOKUP(AJ660,'2010 BPTs'!$B$12:$BX$181,BE$3,FALSE))</f>
        <v>0</v>
      </c>
      <c r="BF660" s="24">
        <f>IF(ISNA(VLOOKUP(AK660,'2010 BPTs'!$B$12:$BX$181,BF$3,FALSE)),0,VLOOKUP(AK660,'2010 BPTs'!$B$12:$BX$181,BF$3,FALSE))</f>
        <v>0</v>
      </c>
      <c r="BG660" s="24">
        <f>IF(ISNA(VLOOKUP(AL660,'2010 BPTs'!$B$12:$BX$181,BG$3,FALSE)),0,VLOOKUP(AL660,'2010 BPTs'!$B$12:$BX$181,BG$3,FALSE))</f>
        <v>0</v>
      </c>
      <c r="BH660" s="24">
        <f>IF(ISNA(VLOOKUP(AM660,'2010 BPTs'!$B$12:$BX$181,BH$3,FALSE)),0,VLOOKUP(AM660,'2010 BPTs'!$B$12:$BX$181,BH$3,FALSE))</f>
        <v>0</v>
      </c>
      <c r="BJ660" s="24">
        <f>IF(ISNA(VLOOKUP(AF660,'2010 BPTs'!$B$12:$BX$181,BJ$3,FALSE)),0,VLOOKUP(AF660,'2010 BPTs'!$B$12:$BX$181,BJ$3,FALSE))</f>
        <v>0</v>
      </c>
      <c r="BK660" s="24">
        <f>IF(ISNA(VLOOKUP(AG660,'2010 BPTs'!$B$12:$BX$181,BK$3,FALSE)),0,VLOOKUP(AG660,'2010 BPTs'!$B$12:$BX$181,BK$3,FALSE))</f>
        <v>0</v>
      </c>
      <c r="BL660" s="24">
        <f>IF(ISNA(VLOOKUP(AH660,'2010 BPTs'!$B$12:$BX$181,BL$3,FALSE)),0,VLOOKUP(AH660,'2010 BPTs'!$B$12:$BX$181,BL$3,FALSE))</f>
        <v>0</v>
      </c>
      <c r="BM660" s="24">
        <f>IF(ISNA(VLOOKUP(AI660,'2010 BPTs'!$B$12:$BX$181,BM$3,FALSE)),0,VLOOKUP(AI660,'2010 BPTs'!$B$12:$BX$181,BM$3,FALSE))</f>
        <v>0</v>
      </c>
      <c r="BN660" s="24">
        <f>IF(ISNA(VLOOKUP(AJ660,'2010 BPTs'!$B$12:$BX$181,BN$3,FALSE)),0,VLOOKUP(AJ660,'2010 BPTs'!$B$12:$BX$181,BN$3,FALSE))</f>
        <v>0</v>
      </c>
      <c r="BO660" s="24">
        <f>IF(ISNA(VLOOKUP(AK660,'2010 BPTs'!$B$12:$BX$181,BO$3,FALSE)),0,VLOOKUP(AK660,'2010 BPTs'!$B$12:$BX$181,BO$3,FALSE))</f>
        <v>0</v>
      </c>
      <c r="BP660" s="24">
        <f>IF(ISNA(VLOOKUP(AL660,'2010 BPTs'!$B$12:$BX$181,BP$3,FALSE)),0,VLOOKUP(AL660,'2010 BPTs'!$B$12:$BX$181,BP$3,FALSE))</f>
        <v>0</v>
      </c>
      <c r="BQ660" s="24">
        <f>IF(ISNA(VLOOKUP(AM660,'2010 BPTs'!$B$12:$BX$181,BQ$3,FALSE)),0,VLOOKUP(AM660,'2010 BPTs'!$B$12:$BX$181,BQ$3,FALSE))</f>
        <v>0</v>
      </c>
      <c r="BS660" s="78">
        <f t="shared" si="204"/>
        <v>0</v>
      </c>
      <c r="BT660" s="68">
        <f t="shared" si="205"/>
        <v>0</v>
      </c>
      <c r="BU660" s="68">
        <f t="shared" si="206"/>
        <v>0</v>
      </c>
      <c r="BW660" s="24">
        <f>IF(ISNA(VLOOKUP(AF660,'2010 BPTs'!$B$12:$BX$181,BW$3,FALSE)),0,VLOOKUP(AF660,'2010 BPTs'!$B$12:$BX$181,BW$3,FALSE))</f>
        <v>0</v>
      </c>
      <c r="BX660" s="24">
        <f>IF(ISNA(VLOOKUP(AG660,'2010 BPTs'!$B$12:$BX$181,BX$3,FALSE)),0,VLOOKUP(AG660,'2010 BPTs'!$B$12:$BX$181,BX$3,FALSE))</f>
        <v>0</v>
      </c>
      <c r="BY660" s="24">
        <f>IF(ISNA(VLOOKUP(AH660,'2010 BPTs'!$B$12:$BX$181,BY$3,FALSE)),0,VLOOKUP(AH660,'2010 BPTs'!$B$12:$BX$181,BY$3,FALSE))</f>
        <v>0</v>
      </c>
      <c r="BZ660" s="24">
        <f>IF(ISNA(VLOOKUP(AI660,'2010 BPTs'!$B$12:$BX$181,BZ$3,FALSE)),0,VLOOKUP(AI660,'2010 BPTs'!$B$12:$BX$181,BZ$3,FALSE))</f>
        <v>0</v>
      </c>
      <c r="CA660" s="24">
        <f>IF(ISNA(VLOOKUP(AJ660,'2010 BPTs'!$B$12:$BX$181,CA$3,FALSE)),0,VLOOKUP(AJ660,'2010 BPTs'!$B$12:$BX$181,CA$3,FALSE))</f>
        <v>0</v>
      </c>
      <c r="CB660" s="24">
        <f>IF(ISNA(VLOOKUP(AK660,'2010 BPTs'!$B$12:$BX$181,CB$3,FALSE)),0,VLOOKUP(AK660,'2010 BPTs'!$B$12:$BX$181,CB$3,FALSE))</f>
        <v>0</v>
      </c>
      <c r="CC660" s="24">
        <f>IF(ISNA(VLOOKUP(AL660,'2010 BPTs'!$B$12:$BX$181,CC$3,FALSE)),0,VLOOKUP(AL660,'2010 BPTs'!$B$12:$BX$181,CC$3,FALSE))</f>
        <v>0</v>
      </c>
      <c r="CD660" s="24">
        <f>IF(ISNA(VLOOKUP(AM660,'2010 BPTs'!$B$12:$BX$181,CD$3,FALSE)),0,VLOOKUP(AM660,'2010 BPTs'!$B$12:$BX$181,CD$3,FALSE))</f>
        <v>0</v>
      </c>
      <c r="CF660" s="24">
        <f>IF(ISERROR(VLOOKUP(AF660,'2010 BPTs'!$B$12:$BX$181,CF$3,FALSE)/VLOOKUP(AF660,'2010 BPTs'!$B$12:$BX835,CF$3+3,FALSE)),0,VLOOKUP(AF660,'2010 BPTs'!$B$12:$BX$181,CF$3,FALSE)/VLOOKUP(AF660,'2010 BPTs'!$B$12:$BX835,CF$3+3,FALSE))</f>
        <v>0</v>
      </c>
      <c r="CG660" s="24">
        <f>IF(ISERROR(VLOOKUP(AG660,'2010 BPTs'!$B$12:$BX$181,CG$3,FALSE)/VLOOKUP(AG660,'2010 BPTs'!$B$12:$BX835,CG$3+3,FALSE)),0,VLOOKUP(AG660,'2010 BPTs'!$B$12:$BX$181,CG$3,FALSE)/VLOOKUP(AG660,'2010 BPTs'!$B$12:$BX835,CG$3+3,FALSE))</f>
        <v>0</v>
      </c>
      <c r="CH660" s="24">
        <f>IF(ISERROR(VLOOKUP(AH660,'2010 BPTs'!$B$12:$BX$181,CH$3,FALSE)/VLOOKUP(AH660,'2010 BPTs'!$B$12:$BX835,CH$3+3,FALSE)),0,VLOOKUP(AH660,'2010 BPTs'!$B$12:$BX$181,CH$3,FALSE)/VLOOKUP(AH660,'2010 BPTs'!$B$12:$BX835,CH$3+3,FALSE))</f>
        <v>0</v>
      </c>
      <c r="CI660" s="24">
        <f>IF(ISERROR(VLOOKUP(AI660,'2010 BPTs'!$B$12:$BX$181,CI$3,FALSE)/VLOOKUP(AI660,'2010 BPTs'!$B$12:$BX835,CI$3+3,FALSE)),0,VLOOKUP(AI660,'2010 BPTs'!$B$12:$BX$181,CI$3,FALSE)/VLOOKUP(AI660,'2010 BPTs'!$B$12:$BX835,CI$3+3,FALSE))</f>
        <v>0</v>
      </c>
      <c r="CJ660" s="24">
        <f>IF(ISERROR(VLOOKUP(AJ660,'2010 BPTs'!$B$12:$BX$181,CJ$3,FALSE)/VLOOKUP(AJ660,'2010 BPTs'!$B$12:$BX835,CJ$3+3,FALSE)),0,VLOOKUP(AJ660,'2010 BPTs'!$B$12:$BX$181,CJ$3,FALSE)/VLOOKUP(AJ660,'2010 BPTs'!$B$12:$BX835,CJ$3+3,FALSE))</f>
        <v>0</v>
      </c>
      <c r="CK660" s="24">
        <f>IF(ISERROR(VLOOKUP(AK660,'2010 BPTs'!$B$12:$BX$181,CK$3,FALSE)/VLOOKUP(AK660,'2010 BPTs'!$B$12:$BX835,CK$3+3,FALSE)),0,VLOOKUP(AK660,'2010 BPTs'!$B$12:$BX$181,CK$3,FALSE)/VLOOKUP(AK660,'2010 BPTs'!$B$12:$BX835,CK$3+3,FALSE))</f>
        <v>0</v>
      </c>
      <c r="CL660" s="24">
        <f>IF(ISERROR(VLOOKUP(AL660,'2010 BPTs'!$B$12:$BX$181,CL$3,FALSE)/VLOOKUP(AL660,'2010 BPTs'!$B$12:$BX835,CL$3+3,FALSE)),0,VLOOKUP(AL660,'2010 BPTs'!$B$12:$BX$181,CL$3,FALSE)/VLOOKUP(AL660,'2010 BPTs'!$B$12:$BX835,CL$3+3,FALSE))</f>
        <v>0</v>
      </c>
      <c r="CM660" s="24">
        <f>IF(ISERROR(VLOOKUP(AM660,'2010 BPTs'!$B$12:$BX$181,CM$3,FALSE)/VLOOKUP(AM660,'2010 BPTs'!$B$12:$BX835,CM$3+3,FALSE)),0,VLOOKUP(AM660,'2010 BPTs'!$B$12:$BX$181,CM$3,FALSE)/VLOOKUP(AM660,'2010 BPTs'!$B$12:$BX835,CM$3+3,FALSE))</f>
        <v>0</v>
      </c>
      <c r="CO660" s="24">
        <f>IF(ISERROR(VLOOKUP(AF660,'2010 BPTs'!$B$12:$BX$181,CO$3,FALSE)/VLOOKUP(AF660,'2010 BPTs'!$B$12:$BX835,CO$3+2,FALSE)),0,VLOOKUP(AF660,'2010 BPTs'!$B$12:$BX$181,CO$3,FALSE)/VLOOKUP(AF660,'2010 BPTs'!$B$12:$BX835,CO$3+2,FALSE))</f>
        <v>0</v>
      </c>
      <c r="CP660" s="24">
        <f>IF(ISERROR(VLOOKUP(AG660,'2010 BPTs'!$B$12:$BX$181,CP$3,FALSE)/VLOOKUP(AG660,'2010 BPTs'!$B$12:$BX835,CP$3+2,FALSE)),0,VLOOKUP(AG660,'2010 BPTs'!$B$12:$BX$181,CP$3,FALSE)/VLOOKUP(AG660,'2010 BPTs'!$B$12:$BX835,CP$3+2,FALSE))</f>
        <v>0</v>
      </c>
      <c r="CQ660" s="24">
        <f>IF(ISERROR(VLOOKUP(AH660,'2010 BPTs'!$B$12:$BX$181,CQ$3,FALSE)/VLOOKUP(AH660,'2010 BPTs'!$B$12:$BX835,CQ$3+2,FALSE)),0,VLOOKUP(AH660,'2010 BPTs'!$B$12:$BX$181,CQ$3,FALSE)/VLOOKUP(AH660,'2010 BPTs'!$B$12:$BX835,CQ$3+2,FALSE))</f>
        <v>0</v>
      </c>
      <c r="CR660" s="24">
        <f>IF(ISERROR(VLOOKUP(AI660,'2010 BPTs'!$B$12:$BX$181,CR$3,FALSE)/VLOOKUP(AI660,'2010 BPTs'!$B$12:$BX835,CR$3+2,FALSE)),0,VLOOKUP(AI660,'2010 BPTs'!$B$12:$BX$181,CR$3,FALSE)/VLOOKUP(AI660,'2010 BPTs'!$B$12:$BX835,CR$3+2,FALSE))</f>
        <v>0</v>
      </c>
      <c r="CS660" s="24">
        <f>IF(ISERROR(VLOOKUP(AJ660,'2010 BPTs'!$B$12:$BX$181,CS$3,FALSE)/VLOOKUP(AJ660,'2010 BPTs'!$B$12:$BX835,CS$3+2,FALSE)),0,VLOOKUP(AJ660,'2010 BPTs'!$B$12:$BX$181,CS$3,FALSE)/VLOOKUP(AJ660,'2010 BPTs'!$B$12:$BX835,CS$3+2,FALSE))</f>
        <v>0</v>
      </c>
      <c r="CT660" s="24">
        <f>IF(ISERROR(VLOOKUP(AK660,'2010 BPTs'!$B$12:$BX$181,CT$3,FALSE)/VLOOKUP(AK660,'2010 BPTs'!$B$12:$BX835,CT$3+2,FALSE)),0,VLOOKUP(AK660,'2010 BPTs'!$B$12:$BX$181,CT$3,FALSE)/VLOOKUP(AK660,'2010 BPTs'!$B$12:$BX835,CT$3+2,FALSE))</f>
        <v>0</v>
      </c>
      <c r="CU660" s="24">
        <f>IF(ISERROR(VLOOKUP(AL660,'2010 BPTs'!$B$12:$BX$181,CU$3,FALSE)/VLOOKUP(AL660,'2010 BPTs'!$B$12:$BX835,CU$3+2,FALSE)),0,VLOOKUP(AL660,'2010 BPTs'!$B$12:$BX$181,CU$3,FALSE)/VLOOKUP(AL660,'2010 BPTs'!$B$12:$BX835,CU$3+2,FALSE))</f>
        <v>0</v>
      </c>
      <c r="CV660" s="24">
        <f>IF(ISERROR(VLOOKUP(AM660,'2010 BPTs'!$B$12:$BX$181,CV$3,FALSE)/VLOOKUP(AM660,'2010 BPTs'!$B$12:$BX835,CV$3+2,FALSE)),0,VLOOKUP(AM660,'2010 BPTs'!$B$12:$BX$181,CV$3,FALSE)/VLOOKUP(AM660,'2010 BPTs'!$B$12:$BX835,CV$3+2,FALSE))</f>
        <v>0</v>
      </c>
      <c r="CX660" s="93">
        <f>'2012 BPTs'!BR156</f>
        <v>0</v>
      </c>
      <c r="CY660" s="93">
        <f>'2012 BPTs'!BS156</f>
        <v>0</v>
      </c>
    </row>
    <row r="661" spans="2:103" x14ac:dyDescent="0.2">
      <c r="B661" s="2" t="s">
        <v>213</v>
      </c>
      <c r="C661" s="2">
        <f>'2012 BPTs'!E157</f>
        <v>0</v>
      </c>
      <c r="D661" s="2">
        <f t="shared" si="196"/>
        <v>0</v>
      </c>
      <c r="E661" s="4">
        <f>'2012 BPTs'!F157</f>
        <v>0</v>
      </c>
      <c r="F661" s="88">
        <f>'2012 BPTs'!G157</f>
        <v>0</v>
      </c>
      <c r="G661" s="53">
        <f>'2012 BPTs'!I157</f>
        <v>0</v>
      </c>
      <c r="H661" s="88">
        <f>'2012 BPTs'!J157</f>
        <v>0</v>
      </c>
      <c r="I661" s="4">
        <f>'2012 BPTs'!K157</f>
        <v>0</v>
      </c>
      <c r="J661" s="5">
        <f>'2012 BPTs'!M157</f>
        <v>0</v>
      </c>
      <c r="K661" s="99">
        <f>'2012 BPTs'!BL157</f>
        <v>0</v>
      </c>
      <c r="L661" s="100">
        <f t="shared" si="191"/>
        <v>0</v>
      </c>
      <c r="M661" s="101">
        <f t="shared" si="197"/>
        <v>0</v>
      </c>
      <c r="N661" s="102">
        <f t="shared" si="200"/>
        <v>0</v>
      </c>
      <c r="O661" s="103">
        <f>'2012 BPTs'!BM157</f>
        <v>0</v>
      </c>
      <c r="P661" s="100">
        <f t="shared" si="192"/>
        <v>0</v>
      </c>
      <c r="Q661" s="101">
        <f t="shared" si="198"/>
        <v>0</v>
      </c>
      <c r="R661" s="104">
        <f t="shared" si="193"/>
        <v>0</v>
      </c>
      <c r="S661" s="105">
        <f t="shared" si="201"/>
        <v>0</v>
      </c>
      <c r="T661" s="104">
        <f t="shared" si="194"/>
        <v>0</v>
      </c>
      <c r="U661" s="121">
        <f>IF(K661=0,0,IF(B661="Manual",(S661-O661-AP661*(O661/(O661+Z661)))/S661,'2012 BPTs'!BP157))</f>
        <v>0</v>
      </c>
      <c r="V661" s="99">
        <f>'2012 BPTs'!BN157</f>
        <v>0</v>
      </c>
      <c r="W661" s="100">
        <f t="shared" si="207"/>
        <v>0</v>
      </c>
      <c r="X661" s="103">
        <f t="shared" si="199"/>
        <v>0</v>
      </c>
      <c r="Y661" s="102">
        <f t="shared" si="202"/>
        <v>0</v>
      </c>
      <c r="Z661" s="103">
        <f>'2012 BPTs'!BO157</f>
        <v>0</v>
      </c>
      <c r="AA661" s="104">
        <f t="shared" si="195"/>
        <v>0</v>
      </c>
      <c r="AB661" s="106">
        <f>IF(W661=0,0,IF(B661="Manual",(V661-Z661-AP661*(Z661/(Z661+O661)))/V661,'2012 BPTs'!BQ157))</f>
        <v>0</v>
      </c>
      <c r="AD661" s="2" t="str">
        <f t="shared" si="203"/>
        <v>00-0</v>
      </c>
      <c r="AE661" s="2">
        <f>'2012 BPTs'!BA157</f>
        <v>0</v>
      </c>
      <c r="AF661" s="2" t="str">
        <f>IF(B661="Auto",'2012 BPTs'!BB157,D661&amp;E661&amp;"-"&amp;F661)</f>
        <v/>
      </c>
      <c r="AG661" s="2" t="str">
        <f>'2012 BPTs'!BC157</f>
        <v/>
      </c>
      <c r="AH661" s="2" t="str">
        <f>'2012 BPTs'!BD157</f>
        <v/>
      </c>
      <c r="AI661" s="2" t="str">
        <f>'2012 BPTs'!BE157</f>
        <v/>
      </c>
      <c r="AJ661" s="2" t="str">
        <f>'2012 BPTs'!BF157</f>
        <v/>
      </c>
      <c r="AK661" s="2" t="str">
        <f>'2012 BPTs'!BG157</f>
        <v/>
      </c>
      <c r="AL661" s="2" t="str">
        <f>'2012 BPTs'!BH157</f>
        <v/>
      </c>
      <c r="AM661" s="2" t="str">
        <f>'2012 BPTs'!BI157</f>
        <v/>
      </c>
      <c r="AO661" s="128">
        <f>'2012 BPTs'!AJ157*'2012 BPTs'!BK157</f>
        <v>0</v>
      </c>
      <c r="AP661" s="128">
        <f>'2012 BPTs'!AK157*'2012 BPTs'!BK157</f>
        <v>0</v>
      </c>
      <c r="AR661" s="5">
        <f>IF(B661="Auto",'2012 BPTs'!M157,J661)</f>
        <v>0</v>
      </c>
      <c r="AS661" s="5">
        <f>'2012 BPTs'!O157</f>
        <v>0</v>
      </c>
      <c r="AT661" s="5">
        <f>'2012 BPTs'!Q157</f>
        <v>0</v>
      </c>
      <c r="AU661" s="5">
        <f>'2012 BPTs'!S157</f>
        <v>0</v>
      </c>
      <c r="AV661" s="5">
        <f>'2012 BPTs'!U157</f>
        <v>0</v>
      </c>
      <c r="AW661" s="5">
        <f>'2012 BPTs'!W157</f>
        <v>0</v>
      </c>
      <c r="AX661" s="5">
        <f>'2012 BPTs'!Y157</f>
        <v>0</v>
      </c>
      <c r="AY661" s="5">
        <f>'2012 BPTs'!AA157</f>
        <v>0</v>
      </c>
      <c r="BA661" s="24">
        <f>IF(ISNA(VLOOKUP(AF661,'2010 BPTs'!$B$12:$BX$181,BA$3,FALSE)),0,VLOOKUP(AF661,'2010 BPTs'!$B$12:$BX$181,BA$3,FALSE))</f>
        <v>0</v>
      </c>
      <c r="BB661" s="24">
        <f>IF(ISNA(VLOOKUP(AG661,'2010 BPTs'!$B$12:$BX$181,BB$3,FALSE)),0,VLOOKUP(AG661,'2010 BPTs'!$B$12:$BX$181,BB$3,FALSE))</f>
        <v>0</v>
      </c>
      <c r="BC661" s="24">
        <f>IF(ISNA(VLOOKUP(AH661,'2010 BPTs'!$B$12:$BX$181,BC$3,FALSE)),0,VLOOKUP(AH661,'2010 BPTs'!$B$12:$BX$181,BC$3,FALSE))</f>
        <v>0</v>
      </c>
      <c r="BD661" s="24">
        <f>IF(ISNA(VLOOKUP(AI661,'2010 BPTs'!$B$12:$BX$181,BD$3,FALSE)),0,VLOOKUP(AI661,'2010 BPTs'!$B$12:$BX$181,BD$3,FALSE))</f>
        <v>0</v>
      </c>
      <c r="BE661" s="24">
        <f>IF(ISNA(VLOOKUP(AJ661,'2010 BPTs'!$B$12:$BX$181,BE$3,FALSE)),0,VLOOKUP(AJ661,'2010 BPTs'!$B$12:$BX$181,BE$3,FALSE))</f>
        <v>0</v>
      </c>
      <c r="BF661" s="24">
        <f>IF(ISNA(VLOOKUP(AK661,'2010 BPTs'!$B$12:$BX$181,BF$3,FALSE)),0,VLOOKUP(AK661,'2010 BPTs'!$B$12:$BX$181,BF$3,FALSE))</f>
        <v>0</v>
      </c>
      <c r="BG661" s="24">
        <f>IF(ISNA(VLOOKUP(AL661,'2010 BPTs'!$B$12:$BX$181,BG$3,FALSE)),0,VLOOKUP(AL661,'2010 BPTs'!$B$12:$BX$181,BG$3,FALSE))</f>
        <v>0</v>
      </c>
      <c r="BH661" s="24">
        <f>IF(ISNA(VLOOKUP(AM661,'2010 BPTs'!$B$12:$BX$181,BH$3,FALSE)),0,VLOOKUP(AM661,'2010 BPTs'!$B$12:$BX$181,BH$3,FALSE))</f>
        <v>0</v>
      </c>
      <c r="BJ661" s="24">
        <f>IF(ISNA(VLOOKUP(AF661,'2010 BPTs'!$B$12:$BX$181,BJ$3,FALSE)),0,VLOOKUP(AF661,'2010 BPTs'!$B$12:$BX$181,BJ$3,FALSE))</f>
        <v>0</v>
      </c>
      <c r="BK661" s="24">
        <f>IF(ISNA(VLOOKUP(AG661,'2010 BPTs'!$B$12:$BX$181,BK$3,FALSE)),0,VLOOKUP(AG661,'2010 BPTs'!$B$12:$BX$181,BK$3,FALSE))</f>
        <v>0</v>
      </c>
      <c r="BL661" s="24">
        <f>IF(ISNA(VLOOKUP(AH661,'2010 BPTs'!$B$12:$BX$181,BL$3,FALSE)),0,VLOOKUP(AH661,'2010 BPTs'!$B$12:$BX$181,BL$3,FALSE))</f>
        <v>0</v>
      </c>
      <c r="BM661" s="24">
        <f>IF(ISNA(VLOOKUP(AI661,'2010 BPTs'!$B$12:$BX$181,BM$3,FALSE)),0,VLOOKUP(AI661,'2010 BPTs'!$B$12:$BX$181,BM$3,FALSE))</f>
        <v>0</v>
      </c>
      <c r="BN661" s="24">
        <f>IF(ISNA(VLOOKUP(AJ661,'2010 BPTs'!$B$12:$BX$181,BN$3,FALSE)),0,VLOOKUP(AJ661,'2010 BPTs'!$B$12:$BX$181,BN$3,FALSE))</f>
        <v>0</v>
      </c>
      <c r="BO661" s="24">
        <f>IF(ISNA(VLOOKUP(AK661,'2010 BPTs'!$B$12:$BX$181,BO$3,FALSE)),0,VLOOKUP(AK661,'2010 BPTs'!$B$12:$BX$181,BO$3,FALSE))</f>
        <v>0</v>
      </c>
      <c r="BP661" s="24">
        <f>IF(ISNA(VLOOKUP(AL661,'2010 BPTs'!$B$12:$BX$181,BP$3,FALSE)),0,VLOOKUP(AL661,'2010 BPTs'!$B$12:$BX$181,BP$3,FALSE))</f>
        <v>0</v>
      </c>
      <c r="BQ661" s="24">
        <f>IF(ISNA(VLOOKUP(AM661,'2010 BPTs'!$B$12:$BX$181,BQ$3,FALSE)),0,VLOOKUP(AM661,'2010 BPTs'!$B$12:$BX$181,BQ$3,FALSE))</f>
        <v>0</v>
      </c>
      <c r="BS661" s="78">
        <f t="shared" si="204"/>
        <v>0</v>
      </c>
      <c r="BT661" s="68">
        <f t="shared" si="205"/>
        <v>0</v>
      </c>
      <c r="BU661" s="68">
        <f t="shared" si="206"/>
        <v>0</v>
      </c>
      <c r="BW661" s="24">
        <f>IF(ISNA(VLOOKUP(AF661,'2010 BPTs'!$B$12:$BX$181,BW$3,FALSE)),0,VLOOKUP(AF661,'2010 BPTs'!$B$12:$BX$181,BW$3,FALSE))</f>
        <v>0</v>
      </c>
      <c r="BX661" s="24">
        <f>IF(ISNA(VLOOKUP(AG661,'2010 BPTs'!$B$12:$BX$181,BX$3,FALSE)),0,VLOOKUP(AG661,'2010 BPTs'!$B$12:$BX$181,BX$3,FALSE))</f>
        <v>0</v>
      </c>
      <c r="BY661" s="24">
        <f>IF(ISNA(VLOOKUP(AH661,'2010 BPTs'!$B$12:$BX$181,BY$3,FALSE)),0,VLOOKUP(AH661,'2010 BPTs'!$B$12:$BX$181,BY$3,FALSE))</f>
        <v>0</v>
      </c>
      <c r="BZ661" s="24">
        <f>IF(ISNA(VLOOKUP(AI661,'2010 BPTs'!$B$12:$BX$181,BZ$3,FALSE)),0,VLOOKUP(AI661,'2010 BPTs'!$B$12:$BX$181,BZ$3,FALSE))</f>
        <v>0</v>
      </c>
      <c r="CA661" s="24">
        <f>IF(ISNA(VLOOKUP(AJ661,'2010 BPTs'!$B$12:$BX$181,CA$3,FALSE)),0,VLOOKUP(AJ661,'2010 BPTs'!$B$12:$BX$181,CA$3,FALSE))</f>
        <v>0</v>
      </c>
      <c r="CB661" s="24">
        <f>IF(ISNA(VLOOKUP(AK661,'2010 BPTs'!$B$12:$BX$181,CB$3,FALSE)),0,VLOOKUP(AK661,'2010 BPTs'!$B$12:$BX$181,CB$3,FALSE))</f>
        <v>0</v>
      </c>
      <c r="CC661" s="24">
        <f>IF(ISNA(VLOOKUP(AL661,'2010 BPTs'!$B$12:$BX$181,CC$3,FALSE)),0,VLOOKUP(AL661,'2010 BPTs'!$B$12:$BX$181,CC$3,FALSE))</f>
        <v>0</v>
      </c>
      <c r="CD661" s="24">
        <f>IF(ISNA(VLOOKUP(AM661,'2010 BPTs'!$B$12:$BX$181,CD$3,FALSE)),0,VLOOKUP(AM661,'2010 BPTs'!$B$12:$BX$181,CD$3,FALSE))</f>
        <v>0</v>
      </c>
      <c r="CF661" s="24">
        <f>IF(ISERROR(VLOOKUP(AF661,'2010 BPTs'!$B$12:$BX$181,CF$3,FALSE)/VLOOKUP(AF661,'2010 BPTs'!$B$12:$BX836,CF$3+3,FALSE)),0,VLOOKUP(AF661,'2010 BPTs'!$B$12:$BX$181,CF$3,FALSE)/VLOOKUP(AF661,'2010 BPTs'!$B$12:$BX836,CF$3+3,FALSE))</f>
        <v>0</v>
      </c>
      <c r="CG661" s="24">
        <f>IF(ISERROR(VLOOKUP(AG661,'2010 BPTs'!$B$12:$BX$181,CG$3,FALSE)/VLOOKUP(AG661,'2010 BPTs'!$B$12:$BX836,CG$3+3,FALSE)),0,VLOOKUP(AG661,'2010 BPTs'!$B$12:$BX$181,CG$3,FALSE)/VLOOKUP(AG661,'2010 BPTs'!$B$12:$BX836,CG$3+3,FALSE))</f>
        <v>0</v>
      </c>
      <c r="CH661" s="24">
        <f>IF(ISERROR(VLOOKUP(AH661,'2010 BPTs'!$B$12:$BX$181,CH$3,FALSE)/VLOOKUP(AH661,'2010 BPTs'!$B$12:$BX836,CH$3+3,FALSE)),0,VLOOKUP(AH661,'2010 BPTs'!$B$12:$BX$181,CH$3,FALSE)/VLOOKUP(AH661,'2010 BPTs'!$B$12:$BX836,CH$3+3,FALSE))</f>
        <v>0</v>
      </c>
      <c r="CI661" s="24">
        <f>IF(ISERROR(VLOOKUP(AI661,'2010 BPTs'!$B$12:$BX$181,CI$3,FALSE)/VLOOKUP(AI661,'2010 BPTs'!$B$12:$BX836,CI$3+3,FALSE)),0,VLOOKUP(AI661,'2010 BPTs'!$B$12:$BX$181,CI$3,FALSE)/VLOOKUP(AI661,'2010 BPTs'!$B$12:$BX836,CI$3+3,FALSE))</f>
        <v>0</v>
      </c>
      <c r="CJ661" s="24">
        <f>IF(ISERROR(VLOOKUP(AJ661,'2010 BPTs'!$B$12:$BX$181,CJ$3,FALSE)/VLOOKUP(AJ661,'2010 BPTs'!$B$12:$BX836,CJ$3+3,FALSE)),0,VLOOKUP(AJ661,'2010 BPTs'!$B$12:$BX$181,CJ$3,FALSE)/VLOOKUP(AJ661,'2010 BPTs'!$B$12:$BX836,CJ$3+3,FALSE))</f>
        <v>0</v>
      </c>
      <c r="CK661" s="24">
        <f>IF(ISERROR(VLOOKUP(AK661,'2010 BPTs'!$B$12:$BX$181,CK$3,FALSE)/VLOOKUP(AK661,'2010 BPTs'!$B$12:$BX836,CK$3+3,FALSE)),0,VLOOKUP(AK661,'2010 BPTs'!$B$12:$BX$181,CK$3,FALSE)/VLOOKUP(AK661,'2010 BPTs'!$B$12:$BX836,CK$3+3,FALSE))</f>
        <v>0</v>
      </c>
      <c r="CL661" s="24">
        <f>IF(ISERROR(VLOOKUP(AL661,'2010 BPTs'!$B$12:$BX$181,CL$3,FALSE)/VLOOKUP(AL661,'2010 BPTs'!$B$12:$BX836,CL$3+3,FALSE)),0,VLOOKUP(AL661,'2010 BPTs'!$B$12:$BX$181,CL$3,FALSE)/VLOOKUP(AL661,'2010 BPTs'!$B$12:$BX836,CL$3+3,FALSE))</f>
        <v>0</v>
      </c>
      <c r="CM661" s="24">
        <f>IF(ISERROR(VLOOKUP(AM661,'2010 BPTs'!$B$12:$BX$181,CM$3,FALSE)/VLOOKUP(AM661,'2010 BPTs'!$B$12:$BX836,CM$3+3,FALSE)),0,VLOOKUP(AM661,'2010 BPTs'!$B$12:$BX$181,CM$3,FALSE)/VLOOKUP(AM661,'2010 BPTs'!$B$12:$BX836,CM$3+3,FALSE))</f>
        <v>0</v>
      </c>
      <c r="CO661" s="24">
        <f>IF(ISERROR(VLOOKUP(AF661,'2010 BPTs'!$B$12:$BX$181,CO$3,FALSE)/VLOOKUP(AF661,'2010 BPTs'!$B$12:$BX836,CO$3+2,FALSE)),0,VLOOKUP(AF661,'2010 BPTs'!$B$12:$BX$181,CO$3,FALSE)/VLOOKUP(AF661,'2010 BPTs'!$B$12:$BX836,CO$3+2,FALSE))</f>
        <v>0</v>
      </c>
      <c r="CP661" s="24">
        <f>IF(ISERROR(VLOOKUP(AG661,'2010 BPTs'!$B$12:$BX$181,CP$3,FALSE)/VLOOKUP(AG661,'2010 BPTs'!$B$12:$BX836,CP$3+2,FALSE)),0,VLOOKUP(AG661,'2010 BPTs'!$B$12:$BX$181,CP$3,FALSE)/VLOOKUP(AG661,'2010 BPTs'!$B$12:$BX836,CP$3+2,FALSE))</f>
        <v>0</v>
      </c>
      <c r="CQ661" s="24">
        <f>IF(ISERROR(VLOOKUP(AH661,'2010 BPTs'!$B$12:$BX$181,CQ$3,FALSE)/VLOOKUP(AH661,'2010 BPTs'!$B$12:$BX836,CQ$3+2,FALSE)),0,VLOOKUP(AH661,'2010 BPTs'!$B$12:$BX$181,CQ$3,FALSE)/VLOOKUP(AH661,'2010 BPTs'!$B$12:$BX836,CQ$3+2,FALSE))</f>
        <v>0</v>
      </c>
      <c r="CR661" s="24">
        <f>IF(ISERROR(VLOOKUP(AI661,'2010 BPTs'!$B$12:$BX$181,CR$3,FALSE)/VLOOKUP(AI661,'2010 BPTs'!$B$12:$BX836,CR$3+2,FALSE)),0,VLOOKUP(AI661,'2010 BPTs'!$B$12:$BX$181,CR$3,FALSE)/VLOOKUP(AI661,'2010 BPTs'!$B$12:$BX836,CR$3+2,FALSE))</f>
        <v>0</v>
      </c>
      <c r="CS661" s="24">
        <f>IF(ISERROR(VLOOKUP(AJ661,'2010 BPTs'!$B$12:$BX$181,CS$3,FALSE)/VLOOKUP(AJ661,'2010 BPTs'!$B$12:$BX836,CS$3+2,FALSE)),0,VLOOKUP(AJ661,'2010 BPTs'!$B$12:$BX$181,CS$3,FALSE)/VLOOKUP(AJ661,'2010 BPTs'!$B$12:$BX836,CS$3+2,FALSE))</f>
        <v>0</v>
      </c>
      <c r="CT661" s="24">
        <f>IF(ISERROR(VLOOKUP(AK661,'2010 BPTs'!$B$12:$BX$181,CT$3,FALSE)/VLOOKUP(AK661,'2010 BPTs'!$B$12:$BX836,CT$3+2,FALSE)),0,VLOOKUP(AK661,'2010 BPTs'!$B$12:$BX$181,CT$3,FALSE)/VLOOKUP(AK661,'2010 BPTs'!$B$12:$BX836,CT$3+2,FALSE))</f>
        <v>0</v>
      </c>
      <c r="CU661" s="24">
        <f>IF(ISERROR(VLOOKUP(AL661,'2010 BPTs'!$B$12:$BX$181,CU$3,FALSE)/VLOOKUP(AL661,'2010 BPTs'!$B$12:$BX836,CU$3+2,FALSE)),0,VLOOKUP(AL661,'2010 BPTs'!$B$12:$BX$181,CU$3,FALSE)/VLOOKUP(AL661,'2010 BPTs'!$B$12:$BX836,CU$3+2,FALSE))</f>
        <v>0</v>
      </c>
      <c r="CV661" s="24">
        <f>IF(ISERROR(VLOOKUP(AM661,'2010 BPTs'!$B$12:$BX$181,CV$3,FALSE)/VLOOKUP(AM661,'2010 BPTs'!$B$12:$BX836,CV$3+2,FALSE)),0,VLOOKUP(AM661,'2010 BPTs'!$B$12:$BX$181,CV$3,FALSE)/VLOOKUP(AM661,'2010 BPTs'!$B$12:$BX836,CV$3+2,FALSE))</f>
        <v>0</v>
      </c>
      <c r="CX661" s="93">
        <f>'2012 BPTs'!BR157</f>
        <v>0</v>
      </c>
      <c r="CY661" s="93">
        <f>'2012 BPTs'!BS157</f>
        <v>0</v>
      </c>
    </row>
    <row r="662" spans="2:103" x14ac:dyDescent="0.2">
      <c r="B662" s="2" t="s">
        <v>213</v>
      </c>
      <c r="C662" s="2">
        <f>'2012 BPTs'!E158</f>
        <v>0</v>
      </c>
      <c r="D662" s="2">
        <f t="shared" si="196"/>
        <v>0</v>
      </c>
      <c r="E662" s="4">
        <f>'2012 BPTs'!F158</f>
        <v>0</v>
      </c>
      <c r="F662" s="88">
        <f>'2012 BPTs'!G158</f>
        <v>0</v>
      </c>
      <c r="G662" s="53">
        <f>'2012 BPTs'!I158</f>
        <v>0</v>
      </c>
      <c r="H662" s="88">
        <f>'2012 BPTs'!J158</f>
        <v>0</v>
      </c>
      <c r="I662" s="4">
        <f>'2012 BPTs'!K158</f>
        <v>0</v>
      </c>
      <c r="J662" s="5">
        <f>'2012 BPTs'!M158</f>
        <v>0</v>
      </c>
      <c r="K662" s="99">
        <f>'2012 BPTs'!BL158</f>
        <v>0</v>
      </c>
      <c r="L662" s="100">
        <f t="shared" si="191"/>
        <v>0</v>
      </c>
      <c r="M662" s="101">
        <f t="shared" si="197"/>
        <v>0</v>
      </c>
      <c r="N662" s="102">
        <f t="shared" si="200"/>
        <v>0</v>
      </c>
      <c r="O662" s="103">
        <f>'2012 BPTs'!BM158</f>
        <v>0</v>
      </c>
      <c r="P662" s="100">
        <f t="shared" si="192"/>
        <v>0</v>
      </c>
      <c r="Q662" s="101">
        <f t="shared" si="198"/>
        <v>0</v>
      </c>
      <c r="R662" s="104">
        <f t="shared" si="193"/>
        <v>0</v>
      </c>
      <c r="S662" s="105">
        <f t="shared" si="201"/>
        <v>0</v>
      </c>
      <c r="T662" s="104">
        <f t="shared" si="194"/>
        <v>0</v>
      </c>
      <c r="U662" s="121">
        <f>IF(K662=0,0,IF(B662="Manual",(S662-O662-AP662*(O662/(O662+Z662)))/S662,'2012 BPTs'!BP158))</f>
        <v>0</v>
      </c>
      <c r="V662" s="99">
        <f>'2012 BPTs'!BN158</f>
        <v>0</v>
      </c>
      <c r="W662" s="100">
        <f t="shared" si="207"/>
        <v>0</v>
      </c>
      <c r="X662" s="103">
        <f t="shared" si="199"/>
        <v>0</v>
      </c>
      <c r="Y662" s="102">
        <f t="shared" si="202"/>
        <v>0</v>
      </c>
      <c r="Z662" s="103">
        <f>'2012 BPTs'!BO158</f>
        <v>0</v>
      </c>
      <c r="AA662" s="104">
        <f t="shared" si="195"/>
        <v>0</v>
      </c>
      <c r="AB662" s="106">
        <f>IF(W662=0,0,IF(B662="Manual",(V662-Z662-AP662*(Z662/(Z662+O662)))/V662,'2012 BPTs'!BQ158))</f>
        <v>0</v>
      </c>
      <c r="AD662" s="2" t="str">
        <f t="shared" si="203"/>
        <v>00-0</v>
      </c>
      <c r="AE662" s="2">
        <f>'2012 BPTs'!BA158</f>
        <v>0</v>
      </c>
      <c r="AF662" s="2" t="str">
        <f>IF(B662="Auto",'2012 BPTs'!BB158,D662&amp;E662&amp;"-"&amp;F662)</f>
        <v/>
      </c>
      <c r="AG662" s="2" t="str">
        <f>'2012 BPTs'!BC158</f>
        <v/>
      </c>
      <c r="AH662" s="2" t="str">
        <f>'2012 BPTs'!BD158</f>
        <v/>
      </c>
      <c r="AI662" s="2" t="str">
        <f>'2012 BPTs'!BE158</f>
        <v/>
      </c>
      <c r="AJ662" s="2" t="str">
        <f>'2012 BPTs'!BF158</f>
        <v/>
      </c>
      <c r="AK662" s="2" t="str">
        <f>'2012 BPTs'!BG158</f>
        <v/>
      </c>
      <c r="AL662" s="2" t="str">
        <f>'2012 BPTs'!BH158</f>
        <v/>
      </c>
      <c r="AM662" s="2" t="str">
        <f>'2012 BPTs'!BI158</f>
        <v/>
      </c>
      <c r="AO662" s="128">
        <f>'2012 BPTs'!AJ158*'2012 BPTs'!BK158</f>
        <v>0</v>
      </c>
      <c r="AP662" s="128">
        <f>'2012 BPTs'!AK158*'2012 BPTs'!BK158</f>
        <v>0</v>
      </c>
      <c r="AR662" s="5">
        <f>IF(B662="Auto",'2012 BPTs'!M158,J662)</f>
        <v>0</v>
      </c>
      <c r="AS662" s="5">
        <f>'2012 BPTs'!O158</f>
        <v>0</v>
      </c>
      <c r="AT662" s="5">
        <f>'2012 BPTs'!Q158</f>
        <v>0</v>
      </c>
      <c r="AU662" s="5">
        <f>'2012 BPTs'!S158</f>
        <v>0</v>
      </c>
      <c r="AV662" s="5">
        <f>'2012 BPTs'!U158</f>
        <v>0</v>
      </c>
      <c r="AW662" s="5">
        <f>'2012 BPTs'!W158</f>
        <v>0</v>
      </c>
      <c r="AX662" s="5">
        <f>'2012 BPTs'!Y158</f>
        <v>0</v>
      </c>
      <c r="AY662" s="5">
        <f>'2012 BPTs'!AA158</f>
        <v>0</v>
      </c>
      <c r="BA662" s="24">
        <f>IF(ISNA(VLOOKUP(AF662,'2010 BPTs'!$B$12:$BX$181,BA$3,FALSE)),0,VLOOKUP(AF662,'2010 BPTs'!$B$12:$BX$181,BA$3,FALSE))</f>
        <v>0</v>
      </c>
      <c r="BB662" s="24">
        <f>IF(ISNA(VLOOKUP(AG662,'2010 BPTs'!$B$12:$BX$181,BB$3,FALSE)),0,VLOOKUP(AG662,'2010 BPTs'!$B$12:$BX$181,BB$3,FALSE))</f>
        <v>0</v>
      </c>
      <c r="BC662" s="24">
        <f>IF(ISNA(VLOOKUP(AH662,'2010 BPTs'!$B$12:$BX$181,BC$3,FALSE)),0,VLOOKUP(AH662,'2010 BPTs'!$B$12:$BX$181,BC$3,FALSE))</f>
        <v>0</v>
      </c>
      <c r="BD662" s="24">
        <f>IF(ISNA(VLOOKUP(AI662,'2010 BPTs'!$B$12:$BX$181,BD$3,FALSE)),0,VLOOKUP(AI662,'2010 BPTs'!$B$12:$BX$181,BD$3,FALSE))</f>
        <v>0</v>
      </c>
      <c r="BE662" s="24">
        <f>IF(ISNA(VLOOKUP(AJ662,'2010 BPTs'!$B$12:$BX$181,BE$3,FALSE)),0,VLOOKUP(AJ662,'2010 BPTs'!$B$12:$BX$181,BE$3,FALSE))</f>
        <v>0</v>
      </c>
      <c r="BF662" s="24">
        <f>IF(ISNA(VLOOKUP(AK662,'2010 BPTs'!$B$12:$BX$181,BF$3,FALSE)),0,VLOOKUP(AK662,'2010 BPTs'!$B$12:$BX$181,BF$3,FALSE))</f>
        <v>0</v>
      </c>
      <c r="BG662" s="24">
        <f>IF(ISNA(VLOOKUP(AL662,'2010 BPTs'!$B$12:$BX$181,BG$3,FALSE)),0,VLOOKUP(AL662,'2010 BPTs'!$B$12:$BX$181,BG$3,FALSE))</f>
        <v>0</v>
      </c>
      <c r="BH662" s="24">
        <f>IF(ISNA(VLOOKUP(AM662,'2010 BPTs'!$B$12:$BX$181,BH$3,FALSE)),0,VLOOKUP(AM662,'2010 BPTs'!$B$12:$BX$181,BH$3,FALSE))</f>
        <v>0</v>
      </c>
      <c r="BJ662" s="24">
        <f>IF(ISNA(VLOOKUP(AF662,'2010 BPTs'!$B$12:$BX$181,BJ$3,FALSE)),0,VLOOKUP(AF662,'2010 BPTs'!$B$12:$BX$181,BJ$3,FALSE))</f>
        <v>0</v>
      </c>
      <c r="BK662" s="24">
        <f>IF(ISNA(VLOOKUP(AG662,'2010 BPTs'!$B$12:$BX$181,BK$3,FALSE)),0,VLOOKUP(AG662,'2010 BPTs'!$B$12:$BX$181,BK$3,FALSE))</f>
        <v>0</v>
      </c>
      <c r="BL662" s="24">
        <f>IF(ISNA(VLOOKUP(AH662,'2010 BPTs'!$B$12:$BX$181,BL$3,FALSE)),0,VLOOKUP(AH662,'2010 BPTs'!$B$12:$BX$181,BL$3,FALSE))</f>
        <v>0</v>
      </c>
      <c r="BM662" s="24">
        <f>IF(ISNA(VLOOKUP(AI662,'2010 BPTs'!$B$12:$BX$181,BM$3,FALSE)),0,VLOOKUP(AI662,'2010 BPTs'!$B$12:$BX$181,BM$3,FALSE))</f>
        <v>0</v>
      </c>
      <c r="BN662" s="24">
        <f>IF(ISNA(VLOOKUP(AJ662,'2010 BPTs'!$B$12:$BX$181,BN$3,FALSE)),0,VLOOKUP(AJ662,'2010 BPTs'!$B$12:$BX$181,BN$3,FALSE))</f>
        <v>0</v>
      </c>
      <c r="BO662" s="24">
        <f>IF(ISNA(VLOOKUP(AK662,'2010 BPTs'!$B$12:$BX$181,BO$3,FALSE)),0,VLOOKUP(AK662,'2010 BPTs'!$B$12:$BX$181,BO$3,FALSE))</f>
        <v>0</v>
      </c>
      <c r="BP662" s="24">
        <f>IF(ISNA(VLOOKUP(AL662,'2010 BPTs'!$B$12:$BX$181,BP$3,FALSE)),0,VLOOKUP(AL662,'2010 BPTs'!$B$12:$BX$181,BP$3,FALSE))</f>
        <v>0</v>
      </c>
      <c r="BQ662" s="24">
        <f>IF(ISNA(VLOOKUP(AM662,'2010 BPTs'!$B$12:$BX$181,BQ$3,FALSE)),0,VLOOKUP(AM662,'2010 BPTs'!$B$12:$BX$181,BQ$3,FALSE))</f>
        <v>0</v>
      </c>
      <c r="BS662" s="78">
        <f t="shared" si="204"/>
        <v>0</v>
      </c>
      <c r="BT662" s="68">
        <f t="shared" si="205"/>
        <v>0</v>
      </c>
      <c r="BU662" s="68">
        <f t="shared" si="206"/>
        <v>0</v>
      </c>
      <c r="BW662" s="24">
        <f>IF(ISNA(VLOOKUP(AF662,'2010 BPTs'!$B$12:$BX$181,BW$3,FALSE)),0,VLOOKUP(AF662,'2010 BPTs'!$B$12:$BX$181,BW$3,FALSE))</f>
        <v>0</v>
      </c>
      <c r="BX662" s="24">
        <f>IF(ISNA(VLOOKUP(AG662,'2010 BPTs'!$B$12:$BX$181,BX$3,FALSE)),0,VLOOKUP(AG662,'2010 BPTs'!$B$12:$BX$181,BX$3,FALSE))</f>
        <v>0</v>
      </c>
      <c r="BY662" s="24">
        <f>IF(ISNA(VLOOKUP(AH662,'2010 BPTs'!$B$12:$BX$181,BY$3,FALSE)),0,VLOOKUP(AH662,'2010 BPTs'!$B$12:$BX$181,BY$3,FALSE))</f>
        <v>0</v>
      </c>
      <c r="BZ662" s="24">
        <f>IF(ISNA(VLOOKUP(AI662,'2010 BPTs'!$B$12:$BX$181,BZ$3,FALSE)),0,VLOOKUP(AI662,'2010 BPTs'!$B$12:$BX$181,BZ$3,FALSE))</f>
        <v>0</v>
      </c>
      <c r="CA662" s="24">
        <f>IF(ISNA(VLOOKUP(AJ662,'2010 BPTs'!$B$12:$BX$181,CA$3,FALSE)),0,VLOOKUP(AJ662,'2010 BPTs'!$B$12:$BX$181,CA$3,FALSE))</f>
        <v>0</v>
      </c>
      <c r="CB662" s="24">
        <f>IF(ISNA(VLOOKUP(AK662,'2010 BPTs'!$B$12:$BX$181,CB$3,FALSE)),0,VLOOKUP(AK662,'2010 BPTs'!$B$12:$BX$181,CB$3,FALSE))</f>
        <v>0</v>
      </c>
      <c r="CC662" s="24">
        <f>IF(ISNA(VLOOKUP(AL662,'2010 BPTs'!$B$12:$BX$181,CC$3,FALSE)),0,VLOOKUP(AL662,'2010 BPTs'!$B$12:$BX$181,CC$3,FALSE))</f>
        <v>0</v>
      </c>
      <c r="CD662" s="24">
        <f>IF(ISNA(VLOOKUP(AM662,'2010 BPTs'!$B$12:$BX$181,CD$3,FALSE)),0,VLOOKUP(AM662,'2010 BPTs'!$B$12:$BX$181,CD$3,FALSE))</f>
        <v>0</v>
      </c>
      <c r="CF662" s="24">
        <f>IF(ISERROR(VLOOKUP(AF662,'2010 BPTs'!$B$12:$BX$181,CF$3,FALSE)/VLOOKUP(AF662,'2010 BPTs'!$B$12:$BX837,CF$3+3,FALSE)),0,VLOOKUP(AF662,'2010 BPTs'!$B$12:$BX$181,CF$3,FALSE)/VLOOKUP(AF662,'2010 BPTs'!$B$12:$BX837,CF$3+3,FALSE))</f>
        <v>0</v>
      </c>
      <c r="CG662" s="24">
        <f>IF(ISERROR(VLOOKUP(AG662,'2010 BPTs'!$B$12:$BX$181,CG$3,FALSE)/VLOOKUP(AG662,'2010 BPTs'!$B$12:$BX837,CG$3+3,FALSE)),0,VLOOKUP(AG662,'2010 BPTs'!$B$12:$BX$181,CG$3,FALSE)/VLOOKUP(AG662,'2010 BPTs'!$B$12:$BX837,CG$3+3,FALSE))</f>
        <v>0</v>
      </c>
      <c r="CH662" s="24">
        <f>IF(ISERROR(VLOOKUP(AH662,'2010 BPTs'!$B$12:$BX$181,CH$3,FALSE)/VLOOKUP(AH662,'2010 BPTs'!$B$12:$BX837,CH$3+3,FALSE)),0,VLOOKUP(AH662,'2010 BPTs'!$B$12:$BX$181,CH$3,FALSE)/VLOOKUP(AH662,'2010 BPTs'!$B$12:$BX837,CH$3+3,FALSE))</f>
        <v>0</v>
      </c>
      <c r="CI662" s="24">
        <f>IF(ISERROR(VLOOKUP(AI662,'2010 BPTs'!$B$12:$BX$181,CI$3,FALSE)/VLOOKUP(AI662,'2010 BPTs'!$B$12:$BX837,CI$3+3,FALSE)),0,VLOOKUP(AI662,'2010 BPTs'!$B$12:$BX$181,CI$3,FALSE)/VLOOKUP(AI662,'2010 BPTs'!$B$12:$BX837,CI$3+3,FALSE))</f>
        <v>0</v>
      </c>
      <c r="CJ662" s="24">
        <f>IF(ISERROR(VLOOKUP(AJ662,'2010 BPTs'!$B$12:$BX$181,CJ$3,FALSE)/VLOOKUP(AJ662,'2010 BPTs'!$B$12:$BX837,CJ$3+3,FALSE)),0,VLOOKUP(AJ662,'2010 BPTs'!$B$12:$BX$181,CJ$3,FALSE)/VLOOKUP(AJ662,'2010 BPTs'!$B$12:$BX837,CJ$3+3,FALSE))</f>
        <v>0</v>
      </c>
      <c r="CK662" s="24">
        <f>IF(ISERROR(VLOOKUP(AK662,'2010 BPTs'!$B$12:$BX$181,CK$3,FALSE)/VLOOKUP(AK662,'2010 BPTs'!$B$12:$BX837,CK$3+3,FALSE)),0,VLOOKUP(AK662,'2010 BPTs'!$B$12:$BX$181,CK$3,FALSE)/VLOOKUP(AK662,'2010 BPTs'!$B$12:$BX837,CK$3+3,FALSE))</f>
        <v>0</v>
      </c>
      <c r="CL662" s="24">
        <f>IF(ISERROR(VLOOKUP(AL662,'2010 BPTs'!$B$12:$BX$181,CL$3,FALSE)/VLOOKUP(AL662,'2010 BPTs'!$B$12:$BX837,CL$3+3,FALSE)),0,VLOOKUP(AL662,'2010 BPTs'!$B$12:$BX$181,CL$3,FALSE)/VLOOKUP(AL662,'2010 BPTs'!$B$12:$BX837,CL$3+3,FALSE))</f>
        <v>0</v>
      </c>
      <c r="CM662" s="24">
        <f>IF(ISERROR(VLOOKUP(AM662,'2010 BPTs'!$B$12:$BX$181,CM$3,FALSE)/VLOOKUP(AM662,'2010 BPTs'!$B$12:$BX837,CM$3+3,FALSE)),0,VLOOKUP(AM662,'2010 BPTs'!$B$12:$BX$181,CM$3,FALSE)/VLOOKUP(AM662,'2010 BPTs'!$B$12:$BX837,CM$3+3,FALSE))</f>
        <v>0</v>
      </c>
      <c r="CO662" s="24">
        <f>IF(ISERROR(VLOOKUP(AF662,'2010 BPTs'!$B$12:$BX$181,CO$3,FALSE)/VLOOKUP(AF662,'2010 BPTs'!$B$12:$BX837,CO$3+2,FALSE)),0,VLOOKUP(AF662,'2010 BPTs'!$B$12:$BX$181,CO$3,FALSE)/VLOOKUP(AF662,'2010 BPTs'!$B$12:$BX837,CO$3+2,FALSE))</f>
        <v>0</v>
      </c>
      <c r="CP662" s="24">
        <f>IF(ISERROR(VLOOKUP(AG662,'2010 BPTs'!$B$12:$BX$181,CP$3,FALSE)/VLOOKUP(AG662,'2010 BPTs'!$B$12:$BX837,CP$3+2,FALSE)),0,VLOOKUP(AG662,'2010 BPTs'!$B$12:$BX$181,CP$3,FALSE)/VLOOKUP(AG662,'2010 BPTs'!$B$12:$BX837,CP$3+2,FALSE))</f>
        <v>0</v>
      </c>
      <c r="CQ662" s="24">
        <f>IF(ISERROR(VLOOKUP(AH662,'2010 BPTs'!$B$12:$BX$181,CQ$3,FALSE)/VLOOKUP(AH662,'2010 BPTs'!$B$12:$BX837,CQ$3+2,FALSE)),0,VLOOKUP(AH662,'2010 BPTs'!$B$12:$BX$181,CQ$3,FALSE)/VLOOKUP(AH662,'2010 BPTs'!$B$12:$BX837,CQ$3+2,FALSE))</f>
        <v>0</v>
      </c>
      <c r="CR662" s="24">
        <f>IF(ISERROR(VLOOKUP(AI662,'2010 BPTs'!$B$12:$BX$181,CR$3,FALSE)/VLOOKUP(AI662,'2010 BPTs'!$B$12:$BX837,CR$3+2,FALSE)),0,VLOOKUP(AI662,'2010 BPTs'!$B$12:$BX$181,CR$3,FALSE)/VLOOKUP(AI662,'2010 BPTs'!$B$12:$BX837,CR$3+2,FALSE))</f>
        <v>0</v>
      </c>
      <c r="CS662" s="24">
        <f>IF(ISERROR(VLOOKUP(AJ662,'2010 BPTs'!$B$12:$BX$181,CS$3,FALSE)/VLOOKUP(AJ662,'2010 BPTs'!$B$12:$BX837,CS$3+2,FALSE)),0,VLOOKUP(AJ662,'2010 BPTs'!$B$12:$BX$181,CS$3,FALSE)/VLOOKUP(AJ662,'2010 BPTs'!$B$12:$BX837,CS$3+2,FALSE))</f>
        <v>0</v>
      </c>
      <c r="CT662" s="24">
        <f>IF(ISERROR(VLOOKUP(AK662,'2010 BPTs'!$B$12:$BX$181,CT$3,FALSE)/VLOOKUP(AK662,'2010 BPTs'!$B$12:$BX837,CT$3+2,FALSE)),0,VLOOKUP(AK662,'2010 BPTs'!$B$12:$BX$181,CT$3,FALSE)/VLOOKUP(AK662,'2010 BPTs'!$B$12:$BX837,CT$3+2,FALSE))</f>
        <v>0</v>
      </c>
      <c r="CU662" s="24">
        <f>IF(ISERROR(VLOOKUP(AL662,'2010 BPTs'!$B$12:$BX$181,CU$3,FALSE)/VLOOKUP(AL662,'2010 BPTs'!$B$12:$BX837,CU$3+2,FALSE)),0,VLOOKUP(AL662,'2010 BPTs'!$B$12:$BX$181,CU$3,FALSE)/VLOOKUP(AL662,'2010 BPTs'!$B$12:$BX837,CU$3+2,FALSE))</f>
        <v>0</v>
      </c>
      <c r="CV662" s="24">
        <f>IF(ISERROR(VLOOKUP(AM662,'2010 BPTs'!$B$12:$BX$181,CV$3,FALSE)/VLOOKUP(AM662,'2010 BPTs'!$B$12:$BX837,CV$3+2,FALSE)),0,VLOOKUP(AM662,'2010 BPTs'!$B$12:$BX$181,CV$3,FALSE)/VLOOKUP(AM662,'2010 BPTs'!$B$12:$BX837,CV$3+2,FALSE))</f>
        <v>0</v>
      </c>
      <c r="CX662" s="93">
        <f>'2012 BPTs'!BR158</f>
        <v>0</v>
      </c>
      <c r="CY662" s="93">
        <f>'2012 BPTs'!BS158</f>
        <v>0</v>
      </c>
    </row>
    <row r="663" spans="2:103" x14ac:dyDescent="0.2">
      <c r="B663" s="2" t="s">
        <v>213</v>
      </c>
      <c r="C663" s="2">
        <f>'2012 BPTs'!E159</f>
        <v>0</v>
      </c>
      <c r="D663" s="2">
        <f t="shared" si="196"/>
        <v>0</v>
      </c>
      <c r="E663" s="4">
        <f>'2012 BPTs'!F159</f>
        <v>0</v>
      </c>
      <c r="F663" s="88">
        <f>'2012 BPTs'!G159</f>
        <v>0</v>
      </c>
      <c r="G663" s="53">
        <f>'2012 BPTs'!I159</f>
        <v>0</v>
      </c>
      <c r="H663" s="88">
        <f>'2012 BPTs'!J159</f>
        <v>0</v>
      </c>
      <c r="I663" s="4">
        <f>'2012 BPTs'!K159</f>
        <v>0</v>
      </c>
      <c r="J663" s="5">
        <f>'2012 BPTs'!M159</f>
        <v>0</v>
      </c>
      <c r="K663" s="99">
        <f>'2012 BPTs'!BL159</f>
        <v>0</v>
      </c>
      <c r="L663" s="100">
        <f t="shared" si="191"/>
        <v>0</v>
      </c>
      <c r="M663" s="101">
        <f t="shared" si="197"/>
        <v>0</v>
      </c>
      <c r="N663" s="102">
        <f t="shared" si="200"/>
        <v>0</v>
      </c>
      <c r="O663" s="103">
        <f>'2012 BPTs'!BM159</f>
        <v>0</v>
      </c>
      <c r="P663" s="100">
        <f t="shared" si="192"/>
        <v>0</v>
      </c>
      <c r="Q663" s="101">
        <f t="shared" si="198"/>
        <v>0</v>
      </c>
      <c r="R663" s="104">
        <f t="shared" si="193"/>
        <v>0</v>
      </c>
      <c r="S663" s="105">
        <f t="shared" si="201"/>
        <v>0</v>
      </c>
      <c r="T663" s="104">
        <f t="shared" si="194"/>
        <v>0</v>
      </c>
      <c r="U663" s="121">
        <f>IF(K663=0,0,IF(B663="Manual",(S663-O663-AP663*(O663/(O663+Z663)))/S663,'2012 BPTs'!BP159))</f>
        <v>0</v>
      </c>
      <c r="V663" s="99">
        <f>'2012 BPTs'!BN159</f>
        <v>0</v>
      </c>
      <c r="W663" s="100">
        <f t="shared" si="207"/>
        <v>0</v>
      </c>
      <c r="X663" s="103">
        <f t="shared" si="199"/>
        <v>0</v>
      </c>
      <c r="Y663" s="102">
        <f t="shared" si="202"/>
        <v>0</v>
      </c>
      <c r="Z663" s="103">
        <f>'2012 BPTs'!BO159</f>
        <v>0</v>
      </c>
      <c r="AA663" s="104">
        <f t="shared" si="195"/>
        <v>0</v>
      </c>
      <c r="AB663" s="106">
        <f>IF(W663=0,0,IF(B663="Manual",(V663-Z663-AP663*(Z663/(Z663+O663)))/V663,'2012 BPTs'!BQ159))</f>
        <v>0</v>
      </c>
      <c r="AD663" s="2" t="str">
        <f t="shared" si="203"/>
        <v>00-0</v>
      </c>
      <c r="AE663" s="2">
        <f>'2012 BPTs'!BA159</f>
        <v>0</v>
      </c>
      <c r="AF663" s="2" t="str">
        <f>IF(B663="Auto",'2012 BPTs'!BB159,D663&amp;E663&amp;"-"&amp;F663)</f>
        <v/>
      </c>
      <c r="AG663" s="2" t="str">
        <f>'2012 BPTs'!BC159</f>
        <v/>
      </c>
      <c r="AH663" s="2" t="str">
        <f>'2012 BPTs'!BD159</f>
        <v/>
      </c>
      <c r="AI663" s="2" t="str">
        <f>'2012 BPTs'!BE159</f>
        <v/>
      </c>
      <c r="AJ663" s="2" t="str">
        <f>'2012 BPTs'!BF159</f>
        <v/>
      </c>
      <c r="AK663" s="2" t="str">
        <f>'2012 BPTs'!BG159</f>
        <v/>
      </c>
      <c r="AL663" s="2" t="str">
        <f>'2012 BPTs'!BH159</f>
        <v/>
      </c>
      <c r="AM663" s="2" t="str">
        <f>'2012 BPTs'!BI159</f>
        <v/>
      </c>
      <c r="AO663" s="128">
        <f>'2012 BPTs'!AJ159*'2012 BPTs'!BK159</f>
        <v>0</v>
      </c>
      <c r="AP663" s="128">
        <f>'2012 BPTs'!AK159*'2012 BPTs'!BK159</f>
        <v>0</v>
      </c>
      <c r="AR663" s="5">
        <f>IF(B663="Auto",'2012 BPTs'!M159,J663)</f>
        <v>0</v>
      </c>
      <c r="AS663" s="5">
        <f>'2012 BPTs'!O159</f>
        <v>0</v>
      </c>
      <c r="AT663" s="5">
        <f>'2012 BPTs'!Q159</f>
        <v>0</v>
      </c>
      <c r="AU663" s="5">
        <f>'2012 BPTs'!S159</f>
        <v>0</v>
      </c>
      <c r="AV663" s="5">
        <f>'2012 BPTs'!U159</f>
        <v>0</v>
      </c>
      <c r="AW663" s="5">
        <f>'2012 BPTs'!W159</f>
        <v>0</v>
      </c>
      <c r="AX663" s="5">
        <f>'2012 BPTs'!Y159</f>
        <v>0</v>
      </c>
      <c r="AY663" s="5">
        <f>'2012 BPTs'!AA159</f>
        <v>0</v>
      </c>
      <c r="BA663" s="24">
        <f>IF(ISNA(VLOOKUP(AF663,'2010 BPTs'!$B$12:$BX$181,BA$3,FALSE)),0,VLOOKUP(AF663,'2010 BPTs'!$B$12:$BX$181,BA$3,FALSE))</f>
        <v>0</v>
      </c>
      <c r="BB663" s="24">
        <f>IF(ISNA(VLOOKUP(AG663,'2010 BPTs'!$B$12:$BX$181,BB$3,FALSE)),0,VLOOKUP(AG663,'2010 BPTs'!$B$12:$BX$181,BB$3,FALSE))</f>
        <v>0</v>
      </c>
      <c r="BC663" s="24">
        <f>IF(ISNA(VLOOKUP(AH663,'2010 BPTs'!$B$12:$BX$181,BC$3,FALSE)),0,VLOOKUP(AH663,'2010 BPTs'!$B$12:$BX$181,BC$3,FALSE))</f>
        <v>0</v>
      </c>
      <c r="BD663" s="24">
        <f>IF(ISNA(VLOOKUP(AI663,'2010 BPTs'!$B$12:$BX$181,BD$3,FALSE)),0,VLOOKUP(AI663,'2010 BPTs'!$B$12:$BX$181,BD$3,FALSE))</f>
        <v>0</v>
      </c>
      <c r="BE663" s="24">
        <f>IF(ISNA(VLOOKUP(AJ663,'2010 BPTs'!$B$12:$BX$181,BE$3,FALSE)),0,VLOOKUP(AJ663,'2010 BPTs'!$B$12:$BX$181,BE$3,FALSE))</f>
        <v>0</v>
      </c>
      <c r="BF663" s="24">
        <f>IF(ISNA(VLOOKUP(AK663,'2010 BPTs'!$B$12:$BX$181,BF$3,FALSE)),0,VLOOKUP(AK663,'2010 BPTs'!$B$12:$BX$181,BF$3,FALSE))</f>
        <v>0</v>
      </c>
      <c r="BG663" s="24">
        <f>IF(ISNA(VLOOKUP(AL663,'2010 BPTs'!$B$12:$BX$181,BG$3,FALSE)),0,VLOOKUP(AL663,'2010 BPTs'!$B$12:$BX$181,BG$3,FALSE))</f>
        <v>0</v>
      </c>
      <c r="BH663" s="24">
        <f>IF(ISNA(VLOOKUP(AM663,'2010 BPTs'!$B$12:$BX$181,BH$3,FALSE)),0,VLOOKUP(AM663,'2010 BPTs'!$B$12:$BX$181,BH$3,FALSE))</f>
        <v>0</v>
      </c>
      <c r="BJ663" s="24">
        <f>IF(ISNA(VLOOKUP(AF663,'2010 BPTs'!$B$12:$BX$181,BJ$3,FALSE)),0,VLOOKUP(AF663,'2010 BPTs'!$B$12:$BX$181,BJ$3,FALSE))</f>
        <v>0</v>
      </c>
      <c r="BK663" s="24">
        <f>IF(ISNA(VLOOKUP(AG663,'2010 BPTs'!$B$12:$BX$181,BK$3,FALSE)),0,VLOOKUP(AG663,'2010 BPTs'!$B$12:$BX$181,BK$3,FALSE))</f>
        <v>0</v>
      </c>
      <c r="BL663" s="24">
        <f>IF(ISNA(VLOOKUP(AH663,'2010 BPTs'!$B$12:$BX$181,BL$3,FALSE)),0,VLOOKUP(AH663,'2010 BPTs'!$B$12:$BX$181,BL$3,FALSE))</f>
        <v>0</v>
      </c>
      <c r="BM663" s="24">
        <f>IF(ISNA(VLOOKUP(AI663,'2010 BPTs'!$B$12:$BX$181,BM$3,FALSE)),0,VLOOKUP(AI663,'2010 BPTs'!$B$12:$BX$181,BM$3,FALSE))</f>
        <v>0</v>
      </c>
      <c r="BN663" s="24">
        <f>IF(ISNA(VLOOKUP(AJ663,'2010 BPTs'!$B$12:$BX$181,BN$3,FALSE)),0,VLOOKUP(AJ663,'2010 BPTs'!$B$12:$BX$181,BN$3,FALSE))</f>
        <v>0</v>
      </c>
      <c r="BO663" s="24">
        <f>IF(ISNA(VLOOKUP(AK663,'2010 BPTs'!$B$12:$BX$181,BO$3,FALSE)),0,VLOOKUP(AK663,'2010 BPTs'!$B$12:$BX$181,BO$3,FALSE))</f>
        <v>0</v>
      </c>
      <c r="BP663" s="24">
        <f>IF(ISNA(VLOOKUP(AL663,'2010 BPTs'!$B$12:$BX$181,BP$3,FALSE)),0,VLOOKUP(AL663,'2010 BPTs'!$B$12:$BX$181,BP$3,FALSE))</f>
        <v>0</v>
      </c>
      <c r="BQ663" s="24">
        <f>IF(ISNA(VLOOKUP(AM663,'2010 BPTs'!$B$12:$BX$181,BQ$3,FALSE)),0,VLOOKUP(AM663,'2010 BPTs'!$B$12:$BX$181,BQ$3,FALSE))</f>
        <v>0</v>
      </c>
      <c r="BS663" s="78">
        <f t="shared" si="204"/>
        <v>0</v>
      </c>
      <c r="BT663" s="68">
        <f t="shared" si="205"/>
        <v>0</v>
      </c>
      <c r="BU663" s="68">
        <f t="shared" si="206"/>
        <v>0</v>
      </c>
      <c r="BW663" s="24">
        <f>IF(ISNA(VLOOKUP(AF663,'2010 BPTs'!$B$12:$BX$181,BW$3,FALSE)),0,VLOOKUP(AF663,'2010 BPTs'!$B$12:$BX$181,BW$3,FALSE))</f>
        <v>0</v>
      </c>
      <c r="BX663" s="24">
        <f>IF(ISNA(VLOOKUP(AG663,'2010 BPTs'!$B$12:$BX$181,BX$3,FALSE)),0,VLOOKUP(AG663,'2010 BPTs'!$B$12:$BX$181,BX$3,FALSE))</f>
        <v>0</v>
      </c>
      <c r="BY663" s="24">
        <f>IF(ISNA(VLOOKUP(AH663,'2010 BPTs'!$B$12:$BX$181,BY$3,FALSE)),0,VLOOKUP(AH663,'2010 BPTs'!$B$12:$BX$181,BY$3,FALSE))</f>
        <v>0</v>
      </c>
      <c r="BZ663" s="24">
        <f>IF(ISNA(VLOOKUP(AI663,'2010 BPTs'!$B$12:$BX$181,BZ$3,FALSE)),0,VLOOKUP(AI663,'2010 BPTs'!$B$12:$BX$181,BZ$3,FALSE))</f>
        <v>0</v>
      </c>
      <c r="CA663" s="24">
        <f>IF(ISNA(VLOOKUP(AJ663,'2010 BPTs'!$B$12:$BX$181,CA$3,FALSE)),0,VLOOKUP(AJ663,'2010 BPTs'!$B$12:$BX$181,CA$3,FALSE))</f>
        <v>0</v>
      </c>
      <c r="CB663" s="24">
        <f>IF(ISNA(VLOOKUP(AK663,'2010 BPTs'!$B$12:$BX$181,CB$3,FALSE)),0,VLOOKUP(AK663,'2010 BPTs'!$B$12:$BX$181,CB$3,FALSE))</f>
        <v>0</v>
      </c>
      <c r="CC663" s="24">
        <f>IF(ISNA(VLOOKUP(AL663,'2010 BPTs'!$B$12:$BX$181,CC$3,FALSE)),0,VLOOKUP(AL663,'2010 BPTs'!$B$12:$BX$181,CC$3,FALSE))</f>
        <v>0</v>
      </c>
      <c r="CD663" s="24">
        <f>IF(ISNA(VLOOKUP(AM663,'2010 BPTs'!$B$12:$BX$181,CD$3,FALSE)),0,VLOOKUP(AM663,'2010 BPTs'!$B$12:$BX$181,CD$3,FALSE))</f>
        <v>0</v>
      </c>
      <c r="CF663" s="24">
        <f>IF(ISERROR(VLOOKUP(AF663,'2010 BPTs'!$B$12:$BX$181,CF$3,FALSE)/VLOOKUP(AF663,'2010 BPTs'!$B$12:$BX838,CF$3+3,FALSE)),0,VLOOKUP(AF663,'2010 BPTs'!$B$12:$BX$181,CF$3,FALSE)/VLOOKUP(AF663,'2010 BPTs'!$B$12:$BX838,CF$3+3,FALSE))</f>
        <v>0</v>
      </c>
      <c r="CG663" s="24">
        <f>IF(ISERROR(VLOOKUP(AG663,'2010 BPTs'!$B$12:$BX$181,CG$3,FALSE)/VLOOKUP(AG663,'2010 BPTs'!$B$12:$BX838,CG$3+3,FALSE)),0,VLOOKUP(AG663,'2010 BPTs'!$B$12:$BX$181,CG$3,FALSE)/VLOOKUP(AG663,'2010 BPTs'!$B$12:$BX838,CG$3+3,FALSE))</f>
        <v>0</v>
      </c>
      <c r="CH663" s="24">
        <f>IF(ISERROR(VLOOKUP(AH663,'2010 BPTs'!$B$12:$BX$181,CH$3,FALSE)/VLOOKUP(AH663,'2010 BPTs'!$B$12:$BX838,CH$3+3,FALSE)),0,VLOOKUP(AH663,'2010 BPTs'!$B$12:$BX$181,CH$3,FALSE)/VLOOKUP(AH663,'2010 BPTs'!$B$12:$BX838,CH$3+3,FALSE))</f>
        <v>0</v>
      </c>
      <c r="CI663" s="24">
        <f>IF(ISERROR(VLOOKUP(AI663,'2010 BPTs'!$B$12:$BX$181,CI$3,FALSE)/VLOOKUP(AI663,'2010 BPTs'!$B$12:$BX838,CI$3+3,FALSE)),0,VLOOKUP(AI663,'2010 BPTs'!$B$12:$BX$181,CI$3,FALSE)/VLOOKUP(AI663,'2010 BPTs'!$B$12:$BX838,CI$3+3,FALSE))</f>
        <v>0</v>
      </c>
      <c r="CJ663" s="24">
        <f>IF(ISERROR(VLOOKUP(AJ663,'2010 BPTs'!$B$12:$BX$181,CJ$3,FALSE)/VLOOKUP(AJ663,'2010 BPTs'!$B$12:$BX838,CJ$3+3,FALSE)),0,VLOOKUP(AJ663,'2010 BPTs'!$B$12:$BX$181,CJ$3,FALSE)/VLOOKUP(AJ663,'2010 BPTs'!$B$12:$BX838,CJ$3+3,FALSE))</f>
        <v>0</v>
      </c>
      <c r="CK663" s="24">
        <f>IF(ISERROR(VLOOKUP(AK663,'2010 BPTs'!$B$12:$BX$181,CK$3,FALSE)/VLOOKUP(AK663,'2010 BPTs'!$B$12:$BX838,CK$3+3,FALSE)),0,VLOOKUP(AK663,'2010 BPTs'!$B$12:$BX$181,CK$3,FALSE)/VLOOKUP(AK663,'2010 BPTs'!$B$12:$BX838,CK$3+3,FALSE))</f>
        <v>0</v>
      </c>
      <c r="CL663" s="24">
        <f>IF(ISERROR(VLOOKUP(AL663,'2010 BPTs'!$B$12:$BX$181,CL$3,FALSE)/VLOOKUP(AL663,'2010 BPTs'!$B$12:$BX838,CL$3+3,FALSE)),0,VLOOKUP(AL663,'2010 BPTs'!$B$12:$BX$181,CL$3,FALSE)/VLOOKUP(AL663,'2010 BPTs'!$B$12:$BX838,CL$3+3,FALSE))</f>
        <v>0</v>
      </c>
      <c r="CM663" s="24">
        <f>IF(ISERROR(VLOOKUP(AM663,'2010 BPTs'!$B$12:$BX$181,CM$3,FALSE)/VLOOKUP(AM663,'2010 BPTs'!$B$12:$BX838,CM$3+3,FALSE)),0,VLOOKUP(AM663,'2010 BPTs'!$B$12:$BX$181,CM$3,FALSE)/VLOOKUP(AM663,'2010 BPTs'!$B$12:$BX838,CM$3+3,FALSE))</f>
        <v>0</v>
      </c>
      <c r="CO663" s="24">
        <f>IF(ISERROR(VLOOKUP(AF663,'2010 BPTs'!$B$12:$BX$181,CO$3,FALSE)/VLOOKUP(AF663,'2010 BPTs'!$B$12:$BX838,CO$3+2,FALSE)),0,VLOOKUP(AF663,'2010 BPTs'!$B$12:$BX$181,CO$3,FALSE)/VLOOKUP(AF663,'2010 BPTs'!$B$12:$BX838,CO$3+2,FALSE))</f>
        <v>0</v>
      </c>
      <c r="CP663" s="24">
        <f>IF(ISERROR(VLOOKUP(AG663,'2010 BPTs'!$B$12:$BX$181,CP$3,FALSE)/VLOOKUP(AG663,'2010 BPTs'!$B$12:$BX838,CP$3+2,FALSE)),0,VLOOKUP(AG663,'2010 BPTs'!$B$12:$BX$181,CP$3,FALSE)/VLOOKUP(AG663,'2010 BPTs'!$B$12:$BX838,CP$3+2,FALSE))</f>
        <v>0</v>
      </c>
      <c r="CQ663" s="24">
        <f>IF(ISERROR(VLOOKUP(AH663,'2010 BPTs'!$B$12:$BX$181,CQ$3,FALSE)/VLOOKUP(AH663,'2010 BPTs'!$B$12:$BX838,CQ$3+2,FALSE)),0,VLOOKUP(AH663,'2010 BPTs'!$B$12:$BX$181,CQ$3,FALSE)/VLOOKUP(AH663,'2010 BPTs'!$B$12:$BX838,CQ$3+2,FALSE))</f>
        <v>0</v>
      </c>
      <c r="CR663" s="24">
        <f>IF(ISERROR(VLOOKUP(AI663,'2010 BPTs'!$B$12:$BX$181,CR$3,FALSE)/VLOOKUP(AI663,'2010 BPTs'!$B$12:$BX838,CR$3+2,FALSE)),0,VLOOKUP(AI663,'2010 BPTs'!$B$12:$BX$181,CR$3,FALSE)/VLOOKUP(AI663,'2010 BPTs'!$B$12:$BX838,CR$3+2,FALSE))</f>
        <v>0</v>
      </c>
      <c r="CS663" s="24">
        <f>IF(ISERROR(VLOOKUP(AJ663,'2010 BPTs'!$B$12:$BX$181,CS$3,FALSE)/VLOOKUP(AJ663,'2010 BPTs'!$B$12:$BX838,CS$3+2,FALSE)),0,VLOOKUP(AJ663,'2010 BPTs'!$B$12:$BX$181,CS$3,FALSE)/VLOOKUP(AJ663,'2010 BPTs'!$B$12:$BX838,CS$3+2,FALSE))</f>
        <v>0</v>
      </c>
      <c r="CT663" s="24">
        <f>IF(ISERROR(VLOOKUP(AK663,'2010 BPTs'!$B$12:$BX$181,CT$3,FALSE)/VLOOKUP(AK663,'2010 BPTs'!$B$12:$BX838,CT$3+2,FALSE)),0,VLOOKUP(AK663,'2010 BPTs'!$B$12:$BX$181,CT$3,FALSE)/VLOOKUP(AK663,'2010 BPTs'!$B$12:$BX838,CT$3+2,FALSE))</f>
        <v>0</v>
      </c>
      <c r="CU663" s="24">
        <f>IF(ISERROR(VLOOKUP(AL663,'2010 BPTs'!$B$12:$BX$181,CU$3,FALSE)/VLOOKUP(AL663,'2010 BPTs'!$B$12:$BX838,CU$3+2,FALSE)),0,VLOOKUP(AL663,'2010 BPTs'!$B$12:$BX$181,CU$3,FALSE)/VLOOKUP(AL663,'2010 BPTs'!$B$12:$BX838,CU$3+2,FALSE))</f>
        <v>0</v>
      </c>
      <c r="CV663" s="24">
        <f>IF(ISERROR(VLOOKUP(AM663,'2010 BPTs'!$B$12:$BX$181,CV$3,FALSE)/VLOOKUP(AM663,'2010 BPTs'!$B$12:$BX838,CV$3+2,FALSE)),0,VLOOKUP(AM663,'2010 BPTs'!$B$12:$BX$181,CV$3,FALSE)/VLOOKUP(AM663,'2010 BPTs'!$B$12:$BX838,CV$3+2,FALSE))</f>
        <v>0</v>
      </c>
      <c r="CX663" s="93">
        <f>'2012 BPTs'!BR159</f>
        <v>0</v>
      </c>
      <c r="CY663" s="93">
        <f>'2012 BPTs'!BS159</f>
        <v>0</v>
      </c>
    </row>
    <row r="664" spans="2:103" x14ac:dyDescent="0.2">
      <c r="B664" s="2" t="s">
        <v>213</v>
      </c>
      <c r="C664" s="2">
        <f>'2012 BPTs'!E160</f>
        <v>0</v>
      </c>
      <c r="D664" s="2">
        <f t="shared" si="196"/>
        <v>0</v>
      </c>
      <c r="E664" s="4">
        <f>'2012 BPTs'!F160</f>
        <v>0</v>
      </c>
      <c r="F664" s="88">
        <f>'2012 BPTs'!G160</f>
        <v>0</v>
      </c>
      <c r="G664" s="53">
        <f>'2012 BPTs'!I160</f>
        <v>0</v>
      </c>
      <c r="H664" s="88">
        <f>'2012 BPTs'!J160</f>
        <v>0</v>
      </c>
      <c r="I664" s="4">
        <f>'2012 BPTs'!K160</f>
        <v>0</v>
      </c>
      <c r="J664" s="5">
        <f>'2012 BPTs'!M160</f>
        <v>0</v>
      </c>
      <c r="K664" s="99">
        <f>'2012 BPTs'!BL160</f>
        <v>0</v>
      </c>
      <c r="L664" s="100">
        <f t="shared" si="191"/>
        <v>0</v>
      </c>
      <c r="M664" s="101">
        <f t="shared" si="197"/>
        <v>0</v>
      </c>
      <c r="N664" s="102">
        <f t="shared" si="200"/>
        <v>0</v>
      </c>
      <c r="O664" s="103">
        <f>'2012 BPTs'!BM160</f>
        <v>0</v>
      </c>
      <c r="P664" s="100">
        <f t="shared" si="192"/>
        <v>0</v>
      </c>
      <c r="Q664" s="101">
        <f t="shared" si="198"/>
        <v>0</v>
      </c>
      <c r="R664" s="104">
        <f t="shared" si="193"/>
        <v>0</v>
      </c>
      <c r="S664" s="105">
        <f t="shared" si="201"/>
        <v>0</v>
      </c>
      <c r="T664" s="104">
        <f t="shared" si="194"/>
        <v>0</v>
      </c>
      <c r="U664" s="121">
        <f>IF(K664=0,0,IF(B664="Manual",(S664-O664-AP664*(O664/(O664+Z664)))/S664,'2012 BPTs'!BP160))</f>
        <v>0</v>
      </c>
      <c r="V664" s="99">
        <f>'2012 BPTs'!BN160</f>
        <v>0</v>
      </c>
      <c r="W664" s="100">
        <f t="shared" si="207"/>
        <v>0</v>
      </c>
      <c r="X664" s="103">
        <f t="shared" si="199"/>
        <v>0</v>
      </c>
      <c r="Y664" s="102">
        <f t="shared" si="202"/>
        <v>0</v>
      </c>
      <c r="Z664" s="103">
        <f>'2012 BPTs'!BO160</f>
        <v>0</v>
      </c>
      <c r="AA664" s="104">
        <f t="shared" si="195"/>
        <v>0</v>
      </c>
      <c r="AB664" s="106">
        <f>IF(W664=0,0,IF(B664="Manual",(V664-Z664-AP664*(Z664/(Z664+O664)))/V664,'2012 BPTs'!BQ160))</f>
        <v>0</v>
      </c>
      <c r="AD664" s="2" t="str">
        <f t="shared" si="203"/>
        <v>00-0</v>
      </c>
      <c r="AE664" s="2">
        <f>'2012 BPTs'!BA160</f>
        <v>0</v>
      </c>
      <c r="AF664" s="2" t="str">
        <f>IF(B664="Auto",'2012 BPTs'!BB160,D664&amp;E664&amp;"-"&amp;F664)</f>
        <v/>
      </c>
      <c r="AG664" s="2" t="str">
        <f>'2012 BPTs'!BC160</f>
        <v/>
      </c>
      <c r="AH664" s="2" t="str">
        <f>'2012 BPTs'!BD160</f>
        <v/>
      </c>
      <c r="AI664" s="2" t="str">
        <f>'2012 BPTs'!BE160</f>
        <v/>
      </c>
      <c r="AJ664" s="2" t="str">
        <f>'2012 BPTs'!BF160</f>
        <v/>
      </c>
      <c r="AK664" s="2" t="str">
        <f>'2012 BPTs'!BG160</f>
        <v/>
      </c>
      <c r="AL664" s="2" t="str">
        <f>'2012 BPTs'!BH160</f>
        <v/>
      </c>
      <c r="AM664" s="2" t="str">
        <f>'2012 BPTs'!BI160</f>
        <v/>
      </c>
      <c r="AO664" s="128">
        <f>'2012 BPTs'!AJ160*'2012 BPTs'!BK160</f>
        <v>0</v>
      </c>
      <c r="AP664" s="128">
        <f>'2012 BPTs'!AK160*'2012 BPTs'!BK160</f>
        <v>0</v>
      </c>
      <c r="AR664" s="5">
        <f>IF(B664="Auto",'2012 BPTs'!M160,J664)</f>
        <v>0</v>
      </c>
      <c r="AS664" s="5">
        <f>'2012 BPTs'!O160</f>
        <v>0</v>
      </c>
      <c r="AT664" s="5">
        <f>'2012 BPTs'!Q160</f>
        <v>0</v>
      </c>
      <c r="AU664" s="5">
        <f>'2012 BPTs'!S160</f>
        <v>0</v>
      </c>
      <c r="AV664" s="5">
        <f>'2012 BPTs'!U160</f>
        <v>0</v>
      </c>
      <c r="AW664" s="5">
        <f>'2012 BPTs'!W160</f>
        <v>0</v>
      </c>
      <c r="AX664" s="5">
        <f>'2012 BPTs'!Y160</f>
        <v>0</v>
      </c>
      <c r="AY664" s="5">
        <f>'2012 BPTs'!AA160</f>
        <v>0</v>
      </c>
      <c r="BA664" s="24">
        <f>IF(ISNA(VLOOKUP(AF664,'2010 BPTs'!$B$12:$BX$181,BA$3,FALSE)),0,VLOOKUP(AF664,'2010 BPTs'!$B$12:$BX$181,BA$3,FALSE))</f>
        <v>0</v>
      </c>
      <c r="BB664" s="24">
        <f>IF(ISNA(VLOOKUP(AG664,'2010 BPTs'!$B$12:$BX$181,BB$3,FALSE)),0,VLOOKUP(AG664,'2010 BPTs'!$B$12:$BX$181,BB$3,FALSE))</f>
        <v>0</v>
      </c>
      <c r="BC664" s="24">
        <f>IF(ISNA(VLOOKUP(AH664,'2010 BPTs'!$B$12:$BX$181,BC$3,FALSE)),0,VLOOKUP(AH664,'2010 BPTs'!$B$12:$BX$181,BC$3,FALSE))</f>
        <v>0</v>
      </c>
      <c r="BD664" s="24">
        <f>IF(ISNA(VLOOKUP(AI664,'2010 BPTs'!$B$12:$BX$181,BD$3,FALSE)),0,VLOOKUP(AI664,'2010 BPTs'!$B$12:$BX$181,BD$3,FALSE))</f>
        <v>0</v>
      </c>
      <c r="BE664" s="24">
        <f>IF(ISNA(VLOOKUP(AJ664,'2010 BPTs'!$B$12:$BX$181,BE$3,FALSE)),0,VLOOKUP(AJ664,'2010 BPTs'!$B$12:$BX$181,BE$3,FALSE))</f>
        <v>0</v>
      </c>
      <c r="BF664" s="24">
        <f>IF(ISNA(VLOOKUP(AK664,'2010 BPTs'!$B$12:$BX$181,BF$3,FALSE)),0,VLOOKUP(AK664,'2010 BPTs'!$B$12:$BX$181,BF$3,FALSE))</f>
        <v>0</v>
      </c>
      <c r="BG664" s="24">
        <f>IF(ISNA(VLOOKUP(AL664,'2010 BPTs'!$B$12:$BX$181,BG$3,FALSE)),0,VLOOKUP(AL664,'2010 BPTs'!$B$12:$BX$181,BG$3,FALSE))</f>
        <v>0</v>
      </c>
      <c r="BH664" s="24">
        <f>IF(ISNA(VLOOKUP(AM664,'2010 BPTs'!$B$12:$BX$181,BH$3,FALSE)),0,VLOOKUP(AM664,'2010 BPTs'!$B$12:$BX$181,BH$3,FALSE))</f>
        <v>0</v>
      </c>
      <c r="BJ664" s="24">
        <f>IF(ISNA(VLOOKUP(AF664,'2010 BPTs'!$B$12:$BX$181,BJ$3,FALSE)),0,VLOOKUP(AF664,'2010 BPTs'!$B$12:$BX$181,BJ$3,FALSE))</f>
        <v>0</v>
      </c>
      <c r="BK664" s="24">
        <f>IF(ISNA(VLOOKUP(AG664,'2010 BPTs'!$B$12:$BX$181,BK$3,FALSE)),0,VLOOKUP(AG664,'2010 BPTs'!$B$12:$BX$181,BK$3,FALSE))</f>
        <v>0</v>
      </c>
      <c r="BL664" s="24">
        <f>IF(ISNA(VLOOKUP(AH664,'2010 BPTs'!$B$12:$BX$181,BL$3,FALSE)),0,VLOOKUP(AH664,'2010 BPTs'!$B$12:$BX$181,BL$3,FALSE))</f>
        <v>0</v>
      </c>
      <c r="BM664" s="24">
        <f>IF(ISNA(VLOOKUP(AI664,'2010 BPTs'!$B$12:$BX$181,BM$3,FALSE)),0,VLOOKUP(AI664,'2010 BPTs'!$B$12:$BX$181,BM$3,FALSE))</f>
        <v>0</v>
      </c>
      <c r="BN664" s="24">
        <f>IF(ISNA(VLOOKUP(AJ664,'2010 BPTs'!$B$12:$BX$181,BN$3,FALSE)),0,VLOOKUP(AJ664,'2010 BPTs'!$B$12:$BX$181,BN$3,FALSE))</f>
        <v>0</v>
      </c>
      <c r="BO664" s="24">
        <f>IF(ISNA(VLOOKUP(AK664,'2010 BPTs'!$B$12:$BX$181,BO$3,FALSE)),0,VLOOKUP(AK664,'2010 BPTs'!$B$12:$BX$181,BO$3,FALSE))</f>
        <v>0</v>
      </c>
      <c r="BP664" s="24">
        <f>IF(ISNA(VLOOKUP(AL664,'2010 BPTs'!$B$12:$BX$181,BP$3,FALSE)),0,VLOOKUP(AL664,'2010 BPTs'!$B$12:$BX$181,BP$3,FALSE))</f>
        <v>0</v>
      </c>
      <c r="BQ664" s="24">
        <f>IF(ISNA(VLOOKUP(AM664,'2010 BPTs'!$B$12:$BX$181,BQ$3,FALSE)),0,VLOOKUP(AM664,'2010 BPTs'!$B$12:$BX$181,BQ$3,FALSE))</f>
        <v>0</v>
      </c>
      <c r="BS664" s="78">
        <f t="shared" si="204"/>
        <v>0</v>
      </c>
      <c r="BT664" s="68">
        <f t="shared" si="205"/>
        <v>0</v>
      </c>
      <c r="BU664" s="68">
        <f t="shared" si="206"/>
        <v>0</v>
      </c>
      <c r="BW664" s="24">
        <f>IF(ISNA(VLOOKUP(AF664,'2010 BPTs'!$B$12:$BX$181,BW$3,FALSE)),0,VLOOKUP(AF664,'2010 BPTs'!$B$12:$BX$181,BW$3,FALSE))</f>
        <v>0</v>
      </c>
      <c r="BX664" s="24">
        <f>IF(ISNA(VLOOKUP(AG664,'2010 BPTs'!$B$12:$BX$181,BX$3,FALSE)),0,VLOOKUP(AG664,'2010 BPTs'!$B$12:$BX$181,BX$3,FALSE))</f>
        <v>0</v>
      </c>
      <c r="BY664" s="24">
        <f>IF(ISNA(VLOOKUP(AH664,'2010 BPTs'!$B$12:$BX$181,BY$3,FALSE)),0,VLOOKUP(AH664,'2010 BPTs'!$B$12:$BX$181,BY$3,FALSE))</f>
        <v>0</v>
      </c>
      <c r="BZ664" s="24">
        <f>IF(ISNA(VLOOKUP(AI664,'2010 BPTs'!$B$12:$BX$181,BZ$3,FALSE)),0,VLOOKUP(AI664,'2010 BPTs'!$B$12:$BX$181,BZ$3,FALSE))</f>
        <v>0</v>
      </c>
      <c r="CA664" s="24">
        <f>IF(ISNA(VLOOKUP(AJ664,'2010 BPTs'!$B$12:$BX$181,CA$3,FALSE)),0,VLOOKUP(AJ664,'2010 BPTs'!$B$12:$BX$181,CA$3,FALSE))</f>
        <v>0</v>
      </c>
      <c r="CB664" s="24">
        <f>IF(ISNA(VLOOKUP(AK664,'2010 BPTs'!$B$12:$BX$181,CB$3,FALSE)),0,VLOOKUP(AK664,'2010 BPTs'!$B$12:$BX$181,CB$3,FALSE))</f>
        <v>0</v>
      </c>
      <c r="CC664" s="24">
        <f>IF(ISNA(VLOOKUP(AL664,'2010 BPTs'!$B$12:$BX$181,CC$3,FALSE)),0,VLOOKUP(AL664,'2010 BPTs'!$B$12:$BX$181,CC$3,FALSE))</f>
        <v>0</v>
      </c>
      <c r="CD664" s="24">
        <f>IF(ISNA(VLOOKUP(AM664,'2010 BPTs'!$B$12:$BX$181,CD$3,FALSE)),0,VLOOKUP(AM664,'2010 BPTs'!$B$12:$BX$181,CD$3,FALSE))</f>
        <v>0</v>
      </c>
      <c r="CF664" s="24">
        <f>IF(ISERROR(VLOOKUP(AF664,'2010 BPTs'!$B$12:$BX$181,CF$3,FALSE)/VLOOKUP(AF664,'2010 BPTs'!$B$12:$BX839,CF$3+3,FALSE)),0,VLOOKUP(AF664,'2010 BPTs'!$B$12:$BX$181,CF$3,FALSE)/VLOOKUP(AF664,'2010 BPTs'!$B$12:$BX839,CF$3+3,FALSE))</f>
        <v>0</v>
      </c>
      <c r="CG664" s="24">
        <f>IF(ISERROR(VLOOKUP(AG664,'2010 BPTs'!$B$12:$BX$181,CG$3,FALSE)/VLOOKUP(AG664,'2010 BPTs'!$B$12:$BX839,CG$3+3,FALSE)),0,VLOOKUP(AG664,'2010 BPTs'!$B$12:$BX$181,CG$3,FALSE)/VLOOKUP(AG664,'2010 BPTs'!$B$12:$BX839,CG$3+3,FALSE))</f>
        <v>0</v>
      </c>
      <c r="CH664" s="24">
        <f>IF(ISERROR(VLOOKUP(AH664,'2010 BPTs'!$B$12:$BX$181,CH$3,FALSE)/VLOOKUP(AH664,'2010 BPTs'!$B$12:$BX839,CH$3+3,FALSE)),0,VLOOKUP(AH664,'2010 BPTs'!$B$12:$BX$181,CH$3,FALSE)/VLOOKUP(AH664,'2010 BPTs'!$B$12:$BX839,CH$3+3,FALSE))</f>
        <v>0</v>
      </c>
      <c r="CI664" s="24">
        <f>IF(ISERROR(VLOOKUP(AI664,'2010 BPTs'!$B$12:$BX$181,CI$3,FALSE)/VLOOKUP(AI664,'2010 BPTs'!$B$12:$BX839,CI$3+3,FALSE)),0,VLOOKUP(AI664,'2010 BPTs'!$B$12:$BX$181,CI$3,FALSE)/VLOOKUP(AI664,'2010 BPTs'!$B$12:$BX839,CI$3+3,FALSE))</f>
        <v>0</v>
      </c>
      <c r="CJ664" s="24">
        <f>IF(ISERROR(VLOOKUP(AJ664,'2010 BPTs'!$B$12:$BX$181,CJ$3,FALSE)/VLOOKUP(AJ664,'2010 BPTs'!$B$12:$BX839,CJ$3+3,FALSE)),0,VLOOKUP(AJ664,'2010 BPTs'!$B$12:$BX$181,CJ$3,FALSE)/VLOOKUP(AJ664,'2010 BPTs'!$B$12:$BX839,CJ$3+3,FALSE))</f>
        <v>0</v>
      </c>
      <c r="CK664" s="24">
        <f>IF(ISERROR(VLOOKUP(AK664,'2010 BPTs'!$B$12:$BX$181,CK$3,FALSE)/VLOOKUP(AK664,'2010 BPTs'!$B$12:$BX839,CK$3+3,FALSE)),0,VLOOKUP(AK664,'2010 BPTs'!$B$12:$BX$181,CK$3,FALSE)/VLOOKUP(AK664,'2010 BPTs'!$B$12:$BX839,CK$3+3,FALSE))</f>
        <v>0</v>
      </c>
      <c r="CL664" s="24">
        <f>IF(ISERROR(VLOOKUP(AL664,'2010 BPTs'!$B$12:$BX$181,CL$3,FALSE)/VLOOKUP(AL664,'2010 BPTs'!$B$12:$BX839,CL$3+3,FALSE)),0,VLOOKUP(AL664,'2010 BPTs'!$B$12:$BX$181,CL$3,FALSE)/VLOOKUP(AL664,'2010 BPTs'!$B$12:$BX839,CL$3+3,FALSE))</f>
        <v>0</v>
      </c>
      <c r="CM664" s="24">
        <f>IF(ISERROR(VLOOKUP(AM664,'2010 BPTs'!$B$12:$BX$181,CM$3,FALSE)/VLOOKUP(AM664,'2010 BPTs'!$B$12:$BX839,CM$3+3,FALSE)),0,VLOOKUP(AM664,'2010 BPTs'!$B$12:$BX$181,CM$3,FALSE)/VLOOKUP(AM664,'2010 BPTs'!$B$12:$BX839,CM$3+3,FALSE))</f>
        <v>0</v>
      </c>
      <c r="CO664" s="24">
        <f>IF(ISERROR(VLOOKUP(AF664,'2010 BPTs'!$B$12:$BX$181,CO$3,FALSE)/VLOOKUP(AF664,'2010 BPTs'!$B$12:$BX839,CO$3+2,FALSE)),0,VLOOKUP(AF664,'2010 BPTs'!$B$12:$BX$181,CO$3,FALSE)/VLOOKUP(AF664,'2010 BPTs'!$B$12:$BX839,CO$3+2,FALSE))</f>
        <v>0</v>
      </c>
      <c r="CP664" s="24">
        <f>IF(ISERROR(VLOOKUP(AG664,'2010 BPTs'!$B$12:$BX$181,CP$3,FALSE)/VLOOKUP(AG664,'2010 BPTs'!$B$12:$BX839,CP$3+2,FALSE)),0,VLOOKUP(AG664,'2010 BPTs'!$B$12:$BX$181,CP$3,FALSE)/VLOOKUP(AG664,'2010 BPTs'!$B$12:$BX839,CP$3+2,FALSE))</f>
        <v>0</v>
      </c>
      <c r="CQ664" s="24">
        <f>IF(ISERROR(VLOOKUP(AH664,'2010 BPTs'!$B$12:$BX$181,CQ$3,FALSE)/VLOOKUP(AH664,'2010 BPTs'!$B$12:$BX839,CQ$3+2,FALSE)),0,VLOOKUP(AH664,'2010 BPTs'!$B$12:$BX$181,CQ$3,FALSE)/VLOOKUP(AH664,'2010 BPTs'!$B$12:$BX839,CQ$3+2,FALSE))</f>
        <v>0</v>
      </c>
      <c r="CR664" s="24">
        <f>IF(ISERROR(VLOOKUP(AI664,'2010 BPTs'!$B$12:$BX$181,CR$3,FALSE)/VLOOKUP(AI664,'2010 BPTs'!$B$12:$BX839,CR$3+2,FALSE)),0,VLOOKUP(AI664,'2010 BPTs'!$B$12:$BX$181,CR$3,FALSE)/VLOOKUP(AI664,'2010 BPTs'!$B$12:$BX839,CR$3+2,FALSE))</f>
        <v>0</v>
      </c>
      <c r="CS664" s="24">
        <f>IF(ISERROR(VLOOKUP(AJ664,'2010 BPTs'!$B$12:$BX$181,CS$3,FALSE)/VLOOKUP(AJ664,'2010 BPTs'!$B$12:$BX839,CS$3+2,FALSE)),0,VLOOKUP(AJ664,'2010 BPTs'!$B$12:$BX$181,CS$3,FALSE)/VLOOKUP(AJ664,'2010 BPTs'!$B$12:$BX839,CS$3+2,FALSE))</f>
        <v>0</v>
      </c>
      <c r="CT664" s="24">
        <f>IF(ISERROR(VLOOKUP(AK664,'2010 BPTs'!$B$12:$BX$181,CT$3,FALSE)/VLOOKUP(AK664,'2010 BPTs'!$B$12:$BX839,CT$3+2,FALSE)),0,VLOOKUP(AK664,'2010 BPTs'!$B$12:$BX$181,CT$3,FALSE)/VLOOKUP(AK664,'2010 BPTs'!$B$12:$BX839,CT$3+2,FALSE))</f>
        <v>0</v>
      </c>
      <c r="CU664" s="24">
        <f>IF(ISERROR(VLOOKUP(AL664,'2010 BPTs'!$B$12:$BX$181,CU$3,FALSE)/VLOOKUP(AL664,'2010 BPTs'!$B$12:$BX839,CU$3+2,FALSE)),0,VLOOKUP(AL664,'2010 BPTs'!$B$12:$BX$181,CU$3,FALSE)/VLOOKUP(AL664,'2010 BPTs'!$B$12:$BX839,CU$3+2,FALSE))</f>
        <v>0</v>
      </c>
      <c r="CV664" s="24">
        <f>IF(ISERROR(VLOOKUP(AM664,'2010 BPTs'!$B$12:$BX$181,CV$3,FALSE)/VLOOKUP(AM664,'2010 BPTs'!$B$12:$BX839,CV$3+2,FALSE)),0,VLOOKUP(AM664,'2010 BPTs'!$B$12:$BX$181,CV$3,FALSE)/VLOOKUP(AM664,'2010 BPTs'!$B$12:$BX839,CV$3+2,FALSE))</f>
        <v>0</v>
      </c>
      <c r="CX664" s="93">
        <f>'2012 BPTs'!BR160</f>
        <v>0</v>
      </c>
      <c r="CY664" s="93">
        <f>'2012 BPTs'!BS160</f>
        <v>0</v>
      </c>
    </row>
    <row r="665" spans="2:103" x14ac:dyDescent="0.2">
      <c r="B665" s="2" t="s">
        <v>213</v>
      </c>
      <c r="C665" s="2">
        <f>'2012 BPTs'!E161</f>
        <v>0</v>
      </c>
      <c r="D665" s="2">
        <f t="shared" si="196"/>
        <v>0</v>
      </c>
      <c r="E665" s="4">
        <f>'2012 BPTs'!F161</f>
        <v>0</v>
      </c>
      <c r="F665" s="88">
        <f>'2012 BPTs'!G161</f>
        <v>0</v>
      </c>
      <c r="G665" s="53">
        <f>'2012 BPTs'!I161</f>
        <v>0</v>
      </c>
      <c r="H665" s="88">
        <f>'2012 BPTs'!J161</f>
        <v>0</v>
      </c>
      <c r="I665" s="4">
        <f>'2012 BPTs'!K161</f>
        <v>0</v>
      </c>
      <c r="J665" s="5">
        <f>'2012 BPTs'!M161</f>
        <v>0</v>
      </c>
      <c r="K665" s="99">
        <f>'2012 BPTs'!BL161</f>
        <v>0</v>
      </c>
      <c r="L665" s="100">
        <f t="shared" si="191"/>
        <v>0</v>
      </c>
      <c r="M665" s="101">
        <f t="shared" si="197"/>
        <v>0</v>
      </c>
      <c r="N665" s="102">
        <f t="shared" si="200"/>
        <v>0</v>
      </c>
      <c r="O665" s="103">
        <f>'2012 BPTs'!BM161</f>
        <v>0</v>
      </c>
      <c r="P665" s="100">
        <f t="shared" si="192"/>
        <v>0</v>
      </c>
      <c r="Q665" s="101">
        <f t="shared" si="198"/>
        <v>0</v>
      </c>
      <c r="R665" s="104">
        <f t="shared" si="193"/>
        <v>0</v>
      </c>
      <c r="S665" s="105">
        <f t="shared" si="201"/>
        <v>0</v>
      </c>
      <c r="T665" s="104">
        <f t="shared" si="194"/>
        <v>0</v>
      </c>
      <c r="U665" s="121">
        <f>IF(K665=0,0,IF(B665="Manual",(S665-O665-AP665*(O665/(O665+Z665)))/S665,'2012 BPTs'!BP161))</f>
        <v>0</v>
      </c>
      <c r="V665" s="99">
        <f>'2012 BPTs'!BN161</f>
        <v>0</v>
      </c>
      <c r="W665" s="100">
        <f t="shared" si="207"/>
        <v>0</v>
      </c>
      <c r="X665" s="103">
        <f t="shared" si="199"/>
        <v>0</v>
      </c>
      <c r="Y665" s="102">
        <f t="shared" si="202"/>
        <v>0</v>
      </c>
      <c r="Z665" s="103">
        <f>'2012 BPTs'!BO161</f>
        <v>0</v>
      </c>
      <c r="AA665" s="104">
        <f t="shared" si="195"/>
        <v>0</v>
      </c>
      <c r="AB665" s="106">
        <f>IF(W665=0,0,IF(B665="Manual",(V665-Z665-AP665*(Z665/(Z665+O665)))/V665,'2012 BPTs'!BQ161))</f>
        <v>0</v>
      </c>
      <c r="AD665" s="2" t="str">
        <f t="shared" si="203"/>
        <v>00-0</v>
      </c>
      <c r="AE665" s="2">
        <f>'2012 BPTs'!BA161</f>
        <v>0</v>
      </c>
      <c r="AF665" s="2" t="str">
        <f>IF(B665="Auto",'2012 BPTs'!BB161,D665&amp;E665&amp;"-"&amp;F665)</f>
        <v/>
      </c>
      <c r="AG665" s="2" t="str">
        <f>'2012 BPTs'!BC161</f>
        <v/>
      </c>
      <c r="AH665" s="2" t="str">
        <f>'2012 BPTs'!BD161</f>
        <v/>
      </c>
      <c r="AI665" s="2" t="str">
        <f>'2012 BPTs'!BE161</f>
        <v/>
      </c>
      <c r="AJ665" s="2" t="str">
        <f>'2012 BPTs'!BF161</f>
        <v/>
      </c>
      <c r="AK665" s="2" t="str">
        <f>'2012 BPTs'!BG161</f>
        <v/>
      </c>
      <c r="AL665" s="2" t="str">
        <f>'2012 BPTs'!BH161</f>
        <v/>
      </c>
      <c r="AM665" s="2" t="str">
        <f>'2012 BPTs'!BI161</f>
        <v/>
      </c>
      <c r="AO665" s="128">
        <f>'2012 BPTs'!AJ161*'2012 BPTs'!BK161</f>
        <v>0</v>
      </c>
      <c r="AP665" s="128">
        <f>'2012 BPTs'!AK161*'2012 BPTs'!BK161</f>
        <v>0</v>
      </c>
      <c r="AR665" s="5">
        <f>IF(B665="Auto",'2012 BPTs'!M161,J665)</f>
        <v>0</v>
      </c>
      <c r="AS665" s="5">
        <f>'2012 BPTs'!O161</f>
        <v>0</v>
      </c>
      <c r="AT665" s="5">
        <f>'2012 BPTs'!Q161</f>
        <v>0</v>
      </c>
      <c r="AU665" s="5">
        <f>'2012 BPTs'!S161</f>
        <v>0</v>
      </c>
      <c r="AV665" s="5">
        <f>'2012 BPTs'!U161</f>
        <v>0</v>
      </c>
      <c r="AW665" s="5">
        <f>'2012 BPTs'!W161</f>
        <v>0</v>
      </c>
      <c r="AX665" s="5">
        <f>'2012 BPTs'!Y161</f>
        <v>0</v>
      </c>
      <c r="AY665" s="5">
        <f>'2012 BPTs'!AA161</f>
        <v>0</v>
      </c>
      <c r="BA665" s="24">
        <f>IF(ISNA(VLOOKUP(AF665,'2010 BPTs'!$B$12:$BX$181,BA$3,FALSE)),0,VLOOKUP(AF665,'2010 BPTs'!$B$12:$BX$181,BA$3,FALSE))</f>
        <v>0</v>
      </c>
      <c r="BB665" s="24">
        <f>IF(ISNA(VLOOKUP(AG665,'2010 BPTs'!$B$12:$BX$181,BB$3,FALSE)),0,VLOOKUP(AG665,'2010 BPTs'!$B$12:$BX$181,BB$3,FALSE))</f>
        <v>0</v>
      </c>
      <c r="BC665" s="24">
        <f>IF(ISNA(VLOOKUP(AH665,'2010 BPTs'!$B$12:$BX$181,BC$3,FALSE)),0,VLOOKUP(AH665,'2010 BPTs'!$B$12:$BX$181,BC$3,FALSE))</f>
        <v>0</v>
      </c>
      <c r="BD665" s="24">
        <f>IF(ISNA(VLOOKUP(AI665,'2010 BPTs'!$B$12:$BX$181,BD$3,FALSE)),0,VLOOKUP(AI665,'2010 BPTs'!$B$12:$BX$181,BD$3,FALSE))</f>
        <v>0</v>
      </c>
      <c r="BE665" s="24">
        <f>IF(ISNA(VLOOKUP(AJ665,'2010 BPTs'!$B$12:$BX$181,BE$3,FALSE)),0,VLOOKUP(AJ665,'2010 BPTs'!$B$12:$BX$181,BE$3,FALSE))</f>
        <v>0</v>
      </c>
      <c r="BF665" s="24">
        <f>IF(ISNA(VLOOKUP(AK665,'2010 BPTs'!$B$12:$BX$181,BF$3,FALSE)),0,VLOOKUP(AK665,'2010 BPTs'!$B$12:$BX$181,BF$3,FALSE))</f>
        <v>0</v>
      </c>
      <c r="BG665" s="24">
        <f>IF(ISNA(VLOOKUP(AL665,'2010 BPTs'!$B$12:$BX$181,BG$3,FALSE)),0,VLOOKUP(AL665,'2010 BPTs'!$B$12:$BX$181,BG$3,FALSE))</f>
        <v>0</v>
      </c>
      <c r="BH665" s="24">
        <f>IF(ISNA(VLOOKUP(AM665,'2010 BPTs'!$B$12:$BX$181,BH$3,FALSE)),0,VLOOKUP(AM665,'2010 BPTs'!$B$12:$BX$181,BH$3,FALSE))</f>
        <v>0</v>
      </c>
      <c r="BJ665" s="24">
        <f>IF(ISNA(VLOOKUP(AF665,'2010 BPTs'!$B$12:$BX$181,BJ$3,FALSE)),0,VLOOKUP(AF665,'2010 BPTs'!$B$12:$BX$181,BJ$3,FALSE))</f>
        <v>0</v>
      </c>
      <c r="BK665" s="24">
        <f>IF(ISNA(VLOOKUP(AG665,'2010 BPTs'!$B$12:$BX$181,BK$3,FALSE)),0,VLOOKUP(AG665,'2010 BPTs'!$B$12:$BX$181,BK$3,FALSE))</f>
        <v>0</v>
      </c>
      <c r="BL665" s="24">
        <f>IF(ISNA(VLOOKUP(AH665,'2010 BPTs'!$B$12:$BX$181,BL$3,FALSE)),0,VLOOKUP(AH665,'2010 BPTs'!$B$12:$BX$181,BL$3,FALSE))</f>
        <v>0</v>
      </c>
      <c r="BM665" s="24">
        <f>IF(ISNA(VLOOKUP(AI665,'2010 BPTs'!$B$12:$BX$181,BM$3,FALSE)),0,VLOOKUP(AI665,'2010 BPTs'!$B$12:$BX$181,BM$3,FALSE))</f>
        <v>0</v>
      </c>
      <c r="BN665" s="24">
        <f>IF(ISNA(VLOOKUP(AJ665,'2010 BPTs'!$B$12:$BX$181,BN$3,FALSE)),0,VLOOKUP(AJ665,'2010 BPTs'!$B$12:$BX$181,BN$3,FALSE))</f>
        <v>0</v>
      </c>
      <c r="BO665" s="24">
        <f>IF(ISNA(VLOOKUP(AK665,'2010 BPTs'!$B$12:$BX$181,BO$3,FALSE)),0,VLOOKUP(AK665,'2010 BPTs'!$B$12:$BX$181,BO$3,FALSE))</f>
        <v>0</v>
      </c>
      <c r="BP665" s="24">
        <f>IF(ISNA(VLOOKUP(AL665,'2010 BPTs'!$B$12:$BX$181,BP$3,FALSE)),0,VLOOKUP(AL665,'2010 BPTs'!$B$12:$BX$181,BP$3,FALSE))</f>
        <v>0</v>
      </c>
      <c r="BQ665" s="24">
        <f>IF(ISNA(VLOOKUP(AM665,'2010 BPTs'!$B$12:$BX$181,BQ$3,FALSE)),0,VLOOKUP(AM665,'2010 BPTs'!$B$12:$BX$181,BQ$3,FALSE))</f>
        <v>0</v>
      </c>
      <c r="BS665" s="78">
        <f t="shared" si="204"/>
        <v>0</v>
      </c>
      <c r="BT665" s="68">
        <f t="shared" si="205"/>
        <v>0</v>
      </c>
      <c r="BU665" s="68">
        <f t="shared" si="206"/>
        <v>0</v>
      </c>
      <c r="BW665" s="24">
        <f>IF(ISNA(VLOOKUP(AF665,'2010 BPTs'!$B$12:$BX$181,BW$3,FALSE)),0,VLOOKUP(AF665,'2010 BPTs'!$B$12:$BX$181,BW$3,FALSE))</f>
        <v>0</v>
      </c>
      <c r="BX665" s="24">
        <f>IF(ISNA(VLOOKUP(AG665,'2010 BPTs'!$B$12:$BX$181,BX$3,FALSE)),0,VLOOKUP(AG665,'2010 BPTs'!$B$12:$BX$181,BX$3,FALSE))</f>
        <v>0</v>
      </c>
      <c r="BY665" s="24">
        <f>IF(ISNA(VLOOKUP(AH665,'2010 BPTs'!$B$12:$BX$181,BY$3,FALSE)),0,VLOOKUP(AH665,'2010 BPTs'!$B$12:$BX$181,BY$3,FALSE))</f>
        <v>0</v>
      </c>
      <c r="BZ665" s="24">
        <f>IF(ISNA(VLOOKUP(AI665,'2010 BPTs'!$B$12:$BX$181,BZ$3,FALSE)),0,VLOOKUP(AI665,'2010 BPTs'!$B$12:$BX$181,BZ$3,FALSE))</f>
        <v>0</v>
      </c>
      <c r="CA665" s="24">
        <f>IF(ISNA(VLOOKUP(AJ665,'2010 BPTs'!$B$12:$BX$181,CA$3,FALSE)),0,VLOOKUP(AJ665,'2010 BPTs'!$B$12:$BX$181,CA$3,FALSE))</f>
        <v>0</v>
      </c>
      <c r="CB665" s="24">
        <f>IF(ISNA(VLOOKUP(AK665,'2010 BPTs'!$B$12:$BX$181,CB$3,FALSE)),0,VLOOKUP(AK665,'2010 BPTs'!$B$12:$BX$181,CB$3,FALSE))</f>
        <v>0</v>
      </c>
      <c r="CC665" s="24">
        <f>IF(ISNA(VLOOKUP(AL665,'2010 BPTs'!$B$12:$BX$181,CC$3,FALSE)),0,VLOOKUP(AL665,'2010 BPTs'!$B$12:$BX$181,CC$3,FALSE))</f>
        <v>0</v>
      </c>
      <c r="CD665" s="24">
        <f>IF(ISNA(VLOOKUP(AM665,'2010 BPTs'!$B$12:$BX$181,CD$3,FALSE)),0,VLOOKUP(AM665,'2010 BPTs'!$B$12:$BX$181,CD$3,FALSE))</f>
        <v>0</v>
      </c>
      <c r="CF665" s="24">
        <f>IF(ISERROR(VLOOKUP(AF665,'2010 BPTs'!$B$12:$BX$181,CF$3,FALSE)/VLOOKUP(AF665,'2010 BPTs'!$B$12:$BX840,CF$3+3,FALSE)),0,VLOOKUP(AF665,'2010 BPTs'!$B$12:$BX$181,CF$3,FALSE)/VLOOKUP(AF665,'2010 BPTs'!$B$12:$BX840,CF$3+3,FALSE))</f>
        <v>0</v>
      </c>
      <c r="CG665" s="24">
        <f>IF(ISERROR(VLOOKUP(AG665,'2010 BPTs'!$B$12:$BX$181,CG$3,FALSE)/VLOOKUP(AG665,'2010 BPTs'!$B$12:$BX840,CG$3+3,FALSE)),0,VLOOKUP(AG665,'2010 BPTs'!$B$12:$BX$181,CG$3,FALSE)/VLOOKUP(AG665,'2010 BPTs'!$B$12:$BX840,CG$3+3,FALSE))</f>
        <v>0</v>
      </c>
      <c r="CH665" s="24">
        <f>IF(ISERROR(VLOOKUP(AH665,'2010 BPTs'!$B$12:$BX$181,CH$3,FALSE)/VLOOKUP(AH665,'2010 BPTs'!$B$12:$BX840,CH$3+3,FALSE)),0,VLOOKUP(AH665,'2010 BPTs'!$B$12:$BX$181,CH$3,FALSE)/VLOOKUP(AH665,'2010 BPTs'!$B$12:$BX840,CH$3+3,FALSE))</f>
        <v>0</v>
      </c>
      <c r="CI665" s="24">
        <f>IF(ISERROR(VLOOKUP(AI665,'2010 BPTs'!$B$12:$BX$181,CI$3,FALSE)/VLOOKUP(AI665,'2010 BPTs'!$B$12:$BX840,CI$3+3,FALSE)),0,VLOOKUP(AI665,'2010 BPTs'!$B$12:$BX$181,CI$3,FALSE)/VLOOKUP(AI665,'2010 BPTs'!$B$12:$BX840,CI$3+3,FALSE))</f>
        <v>0</v>
      </c>
      <c r="CJ665" s="24">
        <f>IF(ISERROR(VLOOKUP(AJ665,'2010 BPTs'!$B$12:$BX$181,CJ$3,FALSE)/VLOOKUP(AJ665,'2010 BPTs'!$B$12:$BX840,CJ$3+3,FALSE)),0,VLOOKUP(AJ665,'2010 BPTs'!$B$12:$BX$181,CJ$3,FALSE)/VLOOKUP(AJ665,'2010 BPTs'!$B$12:$BX840,CJ$3+3,FALSE))</f>
        <v>0</v>
      </c>
      <c r="CK665" s="24">
        <f>IF(ISERROR(VLOOKUP(AK665,'2010 BPTs'!$B$12:$BX$181,CK$3,FALSE)/VLOOKUP(AK665,'2010 BPTs'!$B$12:$BX840,CK$3+3,FALSE)),0,VLOOKUP(AK665,'2010 BPTs'!$B$12:$BX$181,CK$3,FALSE)/VLOOKUP(AK665,'2010 BPTs'!$B$12:$BX840,CK$3+3,FALSE))</f>
        <v>0</v>
      </c>
      <c r="CL665" s="24">
        <f>IF(ISERROR(VLOOKUP(AL665,'2010 BPTs'!$B$12:$BX$181,CL$3,FALSE)/VLOOKUP(AL665,'2010 BPTs'!$B$12:$BX840,CL$3+3,FALSE)),0,VLOOKUP(AL665,'2010 BPTs'!$B$12:$BX$181,CL$3,FALSE)/VLOOKUP(AL665,'2010 BPTs'!$B$12:$BX840,CL$3+3,FALSE))</f>
        <v>0</v>
      </c>
      <c r="CM665" s="24">
        <f>IF(ISERROR(VLOOKUP(AM665,'2010 BPTs'!$B$12:$BX$181,CM$3,FALSE)/VLOOKUP(AM665,'2010 BPTs'!$B$12:$BX840,CM$3+3,FALSE)),0,VLOOKUP(AM665,'2010 BPTs'!$B$12:$BX$181,CM$3,FALSE)/VLOOKUP(AM665,'2010 BPTs'!$B$12:$BX840,CM$3+3,FALSE))</f>
        <v>0</v>
      </c>
      <c r="CO665" s="24">
        <f>IF(ISERROR(VLOOKUP(AF665,'2010 BPTs'!$B$12:$BX$181,CO$3,FALSE)/VLOOKUP(AF665,'2010 BPTs'!$B$12:$BX840,CO$3+2,FALSE)),0,VLOOKUP(AF665,'2010 BPTs'!$B$12:$BX$181,CO$3,FALSE)/VLOOKUP(AF665,'2010 BPTs'!$B$12:$BX840,CO$3+2,FALSE))</f>
        <v>0</v>
      </c>
      <c r="CP665" s="24">
        <f>IF(ISERROR(VLOOKUP(AG665,'2010 BPTs'!$B$12:$BX$181,CP$3,FALSE)/VLOOKUP(AG665,'2010 BPTs'!$B$12:$BX840,CP$3+2,FALSE)),0,VLOOKUP(AG665,'2010 BPTs'!$B$12:$BX$181,CP$3,FALSE)/VLOOKUP(AG665,'2010 BPTs'!$B$12:$BX840,CP$3+2,FALSE))</f>
        <v>0</v>
      </c>
      <c r="CQ665" s="24">
        <f>IF(ISERROR(VLOOKUP(AH665,'2010 BPTs'!$B$12:$BX$181,CQ$3,FALSE)/VLOOKUP(AH665,'2010 BPTs'!$B$12:$BX840,CQ$3+2,FALSE)),0,VLOOKUP(AH665,'2010 BPTs'!$B$12:$BX$181,CQ$3,FALSE)/VLOOKUP(AH665,'2010 BPTs'!$B$12:$BX840,CQ$3+2,FALSE))</f>
        <v>0</v>
      </c>
      <c r="CR665" s="24">
        <f>IF(ISERROR(VLOOKUP(AI665,'2010 BPTs'!$B$12:$BX$181,CR$3,FALSE)/VLOOKUP(AI665,'2010 BPTs'!$B$12:$BX840,CR$3+2,FALSE)),0,VLOOKUP(AI665,'2010 BPTs'!$B$12:$BX$181,CR$3,FALSE)/VLOOKUP(AI665,'2010 BPTs'!$B$12:$BX840,CR$3+2,FALSE))</f>
        <v>0</v>
      </c>
      <c r="CS665" s="24">
        <f>IF(ISERROR(VLOOKUP(AJ665,'2010 BPTs'!$B$12:$BX$181,CS$3,FALSE)/VLOOKUP(AJ665,'2010 BPTs'!$B$12:$BX840,CS$3+2,FALSE)),0,VLOOKUP(AJ665,'2010 BPTs'!$B$12:$BX$181,CS$3,FALSE)/VLOOKUP(AJ665,'2010 BPTs'!$B$12:$BX840,CS$3+2,FALSE))</f>
        <v>0</v>
      </c>
      <c r="CT665" s="24">
        <f>IF(ISERROR(VLOOKUP(AK665,'2010 BPTs'!$B$12:$BX$181,CT$3,FALSE)/VLOOKUP(AK665,'2010 BPTs'!$B$12:$BX840,CT$3+2,FALSE)),0,VLOOKUP(AK665,'2010 BPTs'!$B$12:$BX$181,CT$3,FALSE)/VLOOKUP(AK665,'2010 BPTs'!$B$12:$BX840,CT$3+2,FALSE))</f>
        <v>0</v>
      </c>
      <c r="CU665" s="24">
        <f>IF(ISERROR(VLOOKUP(AL665,'2010 BPTs'!$B$12:$BX$181,CU$3,FALSE)/VLOOKUP(AL665,'2010 BPTs'!$B$12:$BX840,CU$3+2,FALSE)),0,VLOOKUP(AL665,'2010 BPTs'!$B$12:$BX$181,CU$3,FALSE)/VLOOKUP(AL665,'2010 BPTs'!$B$12:$BX840,CU$3+2,FALSE))</f>
        <v>0</v>
      </c>
      <c r="CV665" s="24">
        <f>IF(ISERROR(VLOOKUP(AM665,'2010 BPTs'!$B$12:$BX$181,CV$3,FALSE)/VLOOKUP(AM665,'2010 BPTs'!$B$12:$BX840,CV$3+2,FALSE)),0,VLOOKUP(AM665,'2010 BPTs'!$B$12:$BX$181,CV$3,FALSE)/VLOOKUP(AM665,'2010 BPTs'!$B$12:$BX840,CV$3+2,FALSE))</f>
        <v>0</v>
      </c>
      <c r="CX665" s="93">
        <f>'2012 BPTs'!BR161</f>
        <v>0</v>
      </c>
      <c r="CY665" s="93">
        <f>'2012 BPTs'!BS161</f>
        <v>0</v>
      </c>
    </row>
    <row r="666" spans="2:103" x14ac:dyDescent="0.2">
      <c r="B666" s="2" t="s">
        <v>213</v>
      </c>
      <c r="C666" s="2">
        <f>'2012 BPTs'!E162</f>
        <v>0</v>
      </c>
      <c r="D666" s="2">
        <f t="shared" si="196"/>
        <v>0</v>
      </c>
      <c r="E666" s="4">
        <f>'2012 BPTs'!F162</f>
        <v>0</v>
      </c>
      <c r="F666" s="88">
        <f>'2012 BPTs'!G162</f>
        <v>0</v>
      </c>
      <c r="G666" s="53">
        <f>'2012 BPTs'!I162</f>
        <v>0</v>
      </c>
      <c r="H666" s="88">
        <f>'2012 BPTs'!J162</f>
        <v>0</v>
      </c>
      <c r="I666" s="4">
        <f>'2012 BPTs'!K162</f>
        <v>0</v>
      </c>
      <c r="J666" s="5">
        <f>'2012 BPTs'!M162</f>
        <v>0</v>
      </c>
      <c r="K666" s="99">
        <f>'2012 BPTs'!BL162</f>
        <v>0</v>
      </c>
      <c r="L666" s="100">
        <f t="shared" si="191"/>
        <v>0</v>
      </c>
      <c r="M666" s="101">
        <f t="shared" si="197"/>
        <v>0</v>
      </c>
      <c r="N666" s="102">
        <f t="shared" si="200"/>
        <v>0</v>
      </c>
      <c r="O666" s="103">
        <f>'2012 BPTs'!BM162</f>
        <v>0</v>
      </c>
      <c r="P666" s="100">
        <f t="shared" si="192"/>
        <v>0</v>
      </c>
      <c r="Q666" s="101">
        <f t="shared" si="198"/>
        <v>0</v>
      </c>
      <c r="R666" s="104">
        <f t="shared" si="193"/>
        <v>0</v>
      </c>
      <c r="S666" s="105">
        <f t="shared" si="201"/>
        <v>0</v>
      </c>
      <c r="T666" s="104">
        <f t="shared" si="194"/>
        <v>0</v>
      </c>
      <c r="U666" s="121">
        <f>IF(K666=0,0,IF(B666="Manual",(S666-O666-AP666*(O666/(O666+Z666)))/S666,'2012 BPTs'!BP162))</f>
        <v>0</v>
      </c>
      <c r="V666" s="99">
        <f>'2012 BPTs'!BN162</f>
        <v>0</v>
      </c>
      <c r="W666" s="100">
        <f t="shared" si="207"/>
        <v>0</v>
      </c>
      <c r="X666" s="103">
        <f t="shared" si="199"/>
        <v>0</v>
      </c>
      <c r="Y666" s="102">
        <f t="shared" si="202"/>
        <v>0</v>
      </c>
      <c r="Z666" s="103">
        <f>'2012 BPTs'!BO162</f>
        <v>0</v>
      </c>
      <c r="AA666" s="104">
        <f t="shared" si="195"/>
        <v>0</v>
      </c>
      <c r="AB666" s="106">
        <f>IF(W666=0,0,IF(B666="Manual",(V666-Z666-AP666*(Z666/(Z666+O666)))/V666,'2012 BPTs'!BQ162))</f>
        <v>0</v>
      </c>
      <c r="AD666" s="2" t="str">
        <f t="shared" si="203"/>
        <v>00-0</v>
      </c>
      <c r="AE666" s="2">
        <f>'2012 BPTs'!BA162</f>
        <v>0</v>
      </c>
      <c r="AF666" s="2" t="str">
        <f>IF(B666="Auto",'2012 BPTs'!BB162,D666&amp;E666&amp;"-"&amp;F666)</f>
        <v/>
      </c>
      <c r="AG666" s="2" t="str">
        <f>'2012 BPTs'!BC162</f>
        <v/>
      </c>
      <c r="AH666" s="2" t="str">
        <f>'2012 BPTs'!BD162</f>
        <v/>
      </c>
      <c r="AI666" s="2" t="str">
        <f>'2012 BPTs'!BE162</f>
        <v/>
      </c>
      <c r="AJ666" s="2" t="str">
        <f>'2012 BPTs'!BF162</f>
        <v/>
      </c>
      <c r="AK666" s="2" t="str">
        <f>'2012 BPTs'!BG162</f>
        <v/>
      </c>
      <c r="AL666" s="2" t="str">
        <f>'2012 BPTs'!BH162</f>
        <v/>
      </c>
      <c r="AM666" s="2" t="str">
        <f>'2012 BPTs'!BI162</f>
        <v/>
      </c>
      <c r="AO666" s="128">
        <f>'2012 BPTs'!AJ162*'2012 BPTs'!BK162</f>
        <v>0</v>
      </c>
      <c r="AP666" s="128">
        <f>'2012 BPTs'!AK162*'2012 BPTs'!BK162</f>
        <v>0</v>
      </c>
      <c r="AR666" s="5">
        <f>IF(B666="Auto",'2012 BPTs'!M162,J666)</f>
        <v>0</v>
      </c>
      <c r="AS666" s="5">
        <f>'2012 BPTs'!O162</f>
        <v>0</v>
      </c>
      <c r="AT666" s="5">
        <f>'2012 BPTs'!Q162</f>
        <v>0</v>
      </c>
      <c r="AU666" s="5">
        <f>'2012 BPTs'!S162</f>
        <v>0</v>
      </c>
      <c r="AV666" s="5">
        <f>'2012 BPTs'!U162</f>
        <v>0</v>
      </c>
      <c r="AW666" s="5">
        <f>'2012 BPTs'!W162</f>
        <v>0</v>
      </c>
      <c r="AX666" s="5">
        <f>'2012 BPTs'!Y162</f>
        <v>0</v>
      </c>
      <c r="AY666" s="5">
        <f>'2012 BPTs'!AA162</f>
        <v>0</v>
      </c>
      <c r="BA666" s="24">
        <f>IF(ISNA(VLOOKUP(AF666,'2010 BPTs'!$B$12:$BX$181,BA$3,FALSE)),0,VLOOKUP(AF666,'2010 BPTs'!$B$12:$BX$181,BA$3,FALSE))</f>
        <v>0</v>
      </c>
      <c r="BB666" s="24">
        <f>IF(ISNA(VLOOKUP(AG666,'2010 BPTs'!$B$12:$BX$181,BB$3,FALSE)),0,VLOOKUP(AG666,'2010 BPTs'!$B$12:$BX$181,BB$3,FALSE))</f>
        <v>0</v>
      </c>
      <c r="BC666" s="24">
        <f>IF(ISNA(VLOOKUP(AH666,'2010 BPTs'!$B$12:$BX$181,BC$3,FALSE)),0,VLOOKUP(AH666,'2010 BPTs'!$B$12:$BX$181,BC$3,FALSE))</f>
        <v>0</v>
      </c>
      <c r="BD666" s="24">
        <f>IF(ISNA(VLOOKUP(AI666,'2010 BPTs'!$B$12:$BX$181,BD$3,FALSE)),0,VLOOKUP(AI666,'2010 BPTs'!$B$12:$BX$181,BD$3,FALSE))</f>
        <v>0</v>
      </c>
      <c r="BE666" s="24">
        <f>IF(ISNA(VLOOKUP(AJ666,'2010 BPTs'!$B$12:$BX$181,BE$3,FALSE)),0,VLOOKUP(AJ666,'2010 BPTs'!$B$12:$BX$181,BE$3,FALSE))</f>
        <v>0</v>
      </c>
      <c r="BF666" s="24">
        <f>IF(ISNA(VLOOKUP(AK666,'2010 BPTs'!$B$12:$BX$181,BF$3,FALSE)),0,VLOOKUP(AK666,'2010 BPTs'!$B$12:$BX$181,BF$3,FALSE))</f>
        <v>0</v>
      </c>
      <c r="BG666" s="24">
        <f>IF(ISNA(VLOOKUP(AL666,'2010 BPTs'!$B$12:$BX$181,BG$3,FALSE)),0,VLOOKUP(AL666,'2010 BPTs'!$B$12:$BX$181,BG$3,FALSE))</f>
        <v>0</v>
      </c>
      <c r="BH666" s="24">
        <f>IF(ISNA(VLOOKUP(AM666,'2010 BPTs'!$B$12:$BX$181,BH$3,FALSE)),0,VLOOKUP(AM666,'2010 BPTs'!$B$12:$BX$181,BH$3,FALSE))</f>
        <v>0</v>
      </c>
      <c r="BJ666" s="24">
        <f>IF(ISNA(VLOOKUP(AF666,'2010 BPTs'!$B$12:$BX$181,BJ$3,FALSE)),0,VLOOKUP(AF666,'2010 BPTs'!$B$12:$BX$181,BJ$3,FALSE))</f>
        <v>0</v>
      </c>
      <c r="BK666" s="24">
        <f>IF(ISNA(VLOOKUP(AG666,'2010 BPTs'!$B$12:$BX$181,BK$3,FALSE)),0,VLOOKUP(AG666,'2010 BPTs'!$B$12:$BX$181,BK$3,FALSE))</f>
        <v>0</v>
      </c>
      <c r="BL666" s="24">
        <f>IF(ISNA(VLOOKUP(AH666,'2010 BPTs'!$B$12:$BX$181,BL$3,FALSE)),0,VLOOKUP(AH666,'2010 BPTs'!$B$12:$BX$181,BL$3,FALSE))</f>
        <v>0</v>
      </c>
      <c r="BM666" s="24">
        <f>IF(ISNA(VLOOKUP(AI666,'2010 BPTs'!$B$12:$BX$181,BM$3,FALSE)),0,VLOOKUP(AI666,'2010 BPTs'!$B$12:$BX$181,BM$3,FALSE))</f>
        <v>0</v>
      </c>
      <c r="BN666" s="24">
        <f>IF(ISNA(VLOOKUP(AJ666,'2010 BPTs'!$B$12:$BX$181,BN$3,FALSE)),0,VLOOKUP(AJ666,'2010 BPTs'!$B$12:$BX$181,BN$3,FALSE))</f>
        <v>0</v>
      </c>
      <c r="BO666" s="24">
        <f>IF(ISNA(VLOOKUP(AK666,'2010 BPTs'!$B$12:$BX$181,BO$3,FALSE)),0,VLOOKUP(AK666,'2010 BPTs'!$B$12:$BX$181,BO$3,FALSE))</f>
        <v>0</v>
      </c>
      <c r="BP666" s="24">
        <f>IF(ISNA(VLOOKUP(AL666,'2010 BPTs'!$B$12:$BX$181,BP$3,FALSE)),0,VLOOKUP(AL666,'2010 BPTs'!$B$12:$BX$181,BP$3,FALSE))</f>
        <v>0</v>
      </c>
      <c r="BQ666" s="24">
        <f>IF(ISNA(VLOOKUP(AM666,'2010 BPTs'!$B$12:$BX$181,BQ$3,FALSE)),0,VLOOKUP(AM666,'2010 BPTs'!$B$12:$BX$181,BQ$3,FALSE))</f>
        <v>0</v>
      </c>
      <c r="BS666" s="78">
        <f t="shared" si="204"/>
        <v>0</v>
      </c>
      <c r="BT666" s="68">
        <f t="shared" si="205"/>
        <v>0</v>
      </c>
      <c r="BU666" s="68">
        <f t="shared" si="206"/>
        <v>0</v>
      </c>
      <c r="BW666" s="24">
        <f>IF(ISNA(VLOOKUP(AF666,'2010 BPTs'!$B$12:$BX$181,BW$3,FALSE)),0,VLOOKUP(AF666,'2010 BPTs'!$B$12:$BX$181,BW$3,FALSE))</f>
        <v>0</v>
      </c>
      <c r="BX666" s="24">
        <f>IF(ISNA(VLOOKUP(AG666,'2010 BPTs'!$B$12:$BX$181,BX$3,FALSE)),0,VLOOKUP(AG666,'2010 BPTs'!$B$12:$BX$181,BX$3,FALSE))</f>
        <v>0</v>
      </c>
      <c r="BY666" s="24">
        <f>IF(ISNA(VLOOKUP(AH666,'2010 BPTs'!$B$12:$BX$181,BY$3,FALSE)),0,VLOOKUP(AH666,'2010 BPTs'!$B$12:$BX$181,BY$3,FALSE))</f>
        <v>0</v>
      </c>
      <c r="BZ666" s="24">
        <f>IF(ISNA(VLOOKUP(AI666,'2010 BPTs'!$B$12:$BX$181,BZ$3,FALSE)),0,VLOOKUP(AI666,'2010 BPTs'!$B$12:$BX$181,BZ$3,FALSE))</f>
        <v>0</v>
      </c>
      <c r="CA666" s="24">
        <f>IF(ISNA(VLOOKUP(AJ666,'2010 BPTs'!$B$12:$BX$181,CA$3,FALSE)),0,VLOOKUP(AJ666,'2010 BPTs'!$B$12:$BX$181,CA$3,FALSE))</f>
        <v>0</v>
      </c>
      <c r="CB666" s="24">
        <f>IF(ISNA(VLOOKUP(AK666,'2010 BPTs'!$B$12:$BX$181,CB$3,FALSE)),0,VLOOKUP(AK666,'2010 BPTs'!$B$12:$BX$181,CB$3,FALSE))</f>
        <v>0</v>
      </c>
      <c r="CC666" s="24">
        <f>IF(ISNA(VLOOKUP(AL666,'2010 BPTs'!$B$12:$BX$181,CC$3,FALSE)),0,VLOOKUP(AL666,'2010 BPTs'!$B$12:$BX$181,CC$3,FALSE))</f>
        <v>0</v>
      </c>
      <c r="CD666" s="24">
        <f>IF(ISNA(VLOOKUP(AM666,'2010 BPTs'!$B$12:$BX$181,CD$3,FALSE)),0,VLOOKUP(AM666,'2010 BPTs'!$B$12:$BX$181,CD$3,FALSE))</f>
        <v>0</v>
      </c>
      <c r="CF666" s="24">
        <f>IF(ISERROR(VLOOKUP(AF666,'2010 BPTs'!$B$12:$BX$181,CF$3,FALSE)/VLOOKUP(AF666,'2010 BPTs'!$B$12:$BX841,CF$3+3,FALSE)),0,VLOOKUP(AF666,'2010 BPTs'!$B$12:$BX$181,CF$3,FALSE)/VLOOKUP(AF666,'2010 BPTs'!$B$12:$BX841,CF$3+3,FALSE))</f>
        <v>0</v>
      </c>
      <c r="CG666" s="24">
        <f>IF(ISERROR(VLOOKUP(AG666,'2010 BPTs'!$B$12:$BX$181,CG$3,FALSE)/VLOOKUP(AG666,'2010 BPTs'!$B$12:$BX841,CG$3+3,FALSE)),0,VLOOKUP(AG666,'2010 BPTs'!$B$12:$BX$181,CG$3,FALSE)/VLOOKUP(AG666,'2010 BPTs'!$B$12:$BX841,CG$3+3,FALSE))</f>
        <v>0</v>
      </c>
      <c r="CH666" s="24">
        <f>IF(ISERROR(VLOOKUP(AH666,'2010 BPTs'!$B$12:$BX$181,CH$3,FALSE)/VLOOKUP(AH666,'2010 BPTs'!$B$12:$BX841,CH$3+3,FALSE)),0,VLOOKUP(AH666,'2010 BPTs'!$B$12:$BX$181,CH$3,FALSE)/VLOOKUP(AH666,'2010 BPTs'!$B$12:$BX841,CH$3+3,FALSE))</f>
        <v>0</v>
      </c>
      <c r="CI666" s="24">
        <f>IF(ISERROR(VLOOKUP(AI666,'2010 BPTs'!$B$12:$BX$181,CI$3,FALSE)/VLOOKUP(AI666,'2010 BPTs'!$B$12:$BX841,CI$3+3,FALSE)),0,VLOOKUP(AI666,'2010 BPTs'!$B$12:$BX$181,CI$3,FALSE)/VLOOKUP(AI666,'2010 BPTs'!$B$12:$BX841,CI$3+3,FALSE))</f>
        <v>0</v>
      </c>
      <c r="CJ666" s="24">
        <f>IF(ISERROR(VLOOKUP(AJ666,'2010 BPTs'!$B$12:$BX$181,CJ$3,FALSE)/VLOOKUP(AJ666,'2010 BPTs'!$B$12:$BX841,CJ$3+3,FALSE)),0,VLOOKUP(AJ666,'2010 BPTs'!$B$12:$BX$181,CJ$3,FALSE)/VLOOKUP(AJ666,'2010 BPTs'!$B$12:$BX841,CJ$3+3,FALSE))</f>
        <v>0</v>
      </c>
      <c r="CK666" s="24">
        <f>IF(ISERROR(VLOOKUP(AK666,'2010 BPTs'!$B$12:$BX$181,CK$3,FALSE)/VLOOKUP(AK666,'2010 BPTs'!$B$12:$BX841,CK$3+3,FALSE)),0,VLOOKUP(AK666,'2010 BPTs'!$B$12:$BX$181,CK$3,FALSE)/VLOOKUP(AK666,'2010 BPTs'!$B$12:$BX841,CK$3+3,FALSE))</f>
        <v>0</v>
      </c>
      <c r="CL666" s="24">
        <f>IF(ISERROR(VLOOKUP(AL666,'2010 BPTs'!$B$12:$BX$181,CL$3,FALSE)/VLOOKUP(AL666,'2010 BPTs'!$B$12:$BX841,CL$3+3,FALSE)),0,VLOOKUP(AL666,'2010 BPTs'!$B$12:$BX$181,CL$3,FALSE)/VLOOKUP(AL666,'2010 BPTs'!$B$12:$BX841,CL$3+3,FALSE))</f>
        <v>0</v>
      </c>
      <c r="CM666" s="24">
        <f>IF(ISERROR(VLOOKUP(AM666,'2010 BPTs'!$B$12:$BX$181,CM$3,FALSE)/VLOOKUP(AM666,'2010 BPTs'!$B$12:$BX841,CM$3+3,FALSE)),0,VLOOKUP(AM666,'2010 BPTs'!$B$12:$BX$181,CM$3,FALSE)/VLOOKUP(AM666,'2010 BPTs'!$B$12:$BX841,CM$3+3,FALSE))</f>
        <v>0</v>
      </c>
      <c r="CO666" s="24">
        <f>IF(ISERROR(VLOOKUP(AF666,'2010 BPTs'!$B$12:$BX$181,CO$3,FALSE)/VLOOKUP(AF666,'2010 BPTs'!$B$12:$BX841,CO$3+2,FALSE)),0,VLOOKUP(AF666,'2010 BPTs'!$B$12:$BX$181,CO$3,FALSE)/VLOOKUP(AF666,'2010 BPTs'!$B$12:$BX841,CO$3+2,FALSE))</f>
        <v>0</v>
      </c>
      <c r="CP666" s="24">
        <f>IF(ISERROR(VLOOKUP(AG666,'2010 BPTs'!$B$12:$BX$181,CP$3,FALSE)/VLOOKUP(AG666,'2010 BPTs'!$B$12:$BX841,CP$3+2,FALSE)),0,VLOOKUP(AG666,'2010 BPTs'!$B$12:$BX$181,CP$3,FALSE)/VLOOKUP(AG666,'2010 BPTs'!$B$12:$BX841,CP$3+2,FALSE))</f>
        <v>0</v>
      </c>
      <c r="CQ666" s="24">
        <f>IF(ISERROR(VLOOKUP(AH666,'2010 BPTs'!$B$12:$BX$181,CQ$3,FALSE)/VLOOKUP(AH666,'2010 BPTs'!$B$12:$BX841,CQ$3+2,FALSE)),0,VLOOKUP(AH666,'2010 BPTs'!$B$12:$BX$181,CQ$3,FALSE)/VLOOKUP(AH666,'2010 BPTs'!$B$12:$BX841,CQ$3+2,FALSE))</f>
        <v>0</v>
      </c>
      <c r="CR666" s="24">
        <f>IF(ISERROR(VLOOKUP(AI666,'2010 BPTs'!$B$12:$BX$181,CR$3,FALSE)/VLOOKUP(AI666,'2010 BPTs'!$B$12:$BX841,CR$3+2,FALSE)),0,VLOOKUP(AI666,'2010 BPTs'!$B$12:$BX$181,CR$3,FALSE)/VLOOKUP(AI666,'2010 BPTs'!$B$12:$BX841,CR$3+2,FALSE))</f>
        <v>0</v>
      </c>
      <c r="CS666" s="24">
        <f>IF(ISERROR(VLOOKUP(AJ666,'2010 BPTs'!$B$12:$BX$181,CS$3,FALSE)/VLOOKUP(AJ666,'2010 BPTs'!$B$12:$BX841,CS$3+2,FALSE)),0,VLOOKUP(AJ666,'2010 BPTs'!$B$12:$BX$181,CS$3,FALSE)/VLOOKUP(AJ666,'2010 BPTs'!$B$12:$BX841,CS$3+2,FALSE))</f>
        <v>0</v>
      </c>
      <c r="CT666" s="24">
        <f>IF(ISERROR(VLOOKUP(AK666,'2010 BPTs'!$B$12:$BX$181,CT$3,FALSE)/VLOOKUP(AK666,'2010 BPTs'!$B$12:$BX841,CT$3+2,FALSE)),0,VLOOKUP(AK666,'2010 BPTs'!$B$12:$BX$181,CT$3,FALSE)/VLOOKUP(AK666,'2010 BPTs'!$B$12:$BX841,CT$3+2,FALSE))</f>
        <v>0</v>
      </c>
      <c r="CU666" s="24">
        <f>IF(ISERROR(VLOOKUP(AL666,'2010 BPTs'!$B$12:$BX$181,CU$3,FALSE)/VLOOKUP(AL666,'2010 BPTs'!$B$12:$BX841,CU$3+2,FALSE)),0,VLOOKUP(AL666,'2010 BPTs'!$B$12:$BX$181,CU$3,FALSE)/VLOOKUP(AL666,'2010 BPTs'!$B$12:$BX841,CU$3+2,FALSE))</f>
        <v>0</v>
      </c>
      <c r="CV666" s="24">
        <f>IF(ISERROR(VLOOKUP(AM666,'2010 BPTs'!$B$12:$BX$181,CV$3,FALSE)/VLOOKUP(AM666,'2010 BPTs'!$B$12:$BX841,CV$3+2,FALSE)),0,VLOOKUP(AM666,'2010 BPTs'!$B$12:$BX$181,CV$3,FALSE)/VLOOKUP(AM666,'2010 BPTs'!$B$12:$BX841,CV$3+2,FALSE))</f>
        <v>0</v>
      </c>
      <c r="CX666" s="93">
        <f>'2012 BPTs'!BR162</f>
        <v>0</v>
      </c>
      <c r="CY666" s="93">
        <f>'2012 BPTs'!BS162</f>
        <v>0</v>
      </c>
    </row>
    <row r="667" spans="2:103" x14ac:dyDescent="0.2">
      <c r="B667" s="2" t="s">
        <v>213</v>
      </c>
      <c r="C667" s="2">
        <f>'2012 BPTs'!E163</f>
        <v>0</v>
      </c>
      <c r="D667" s="2">
        <f t="shared" si="196"/>
        <v>0</v>
      </c>
      <c r="E667" s="4">
        <f>'2012 BPTs'!F163</f>
        <v>0</v>
      </c>
      <c r="F667" s="88">
        <f>'2012 BPTs'!G163</f>
        <v>0</v>
      </c>
      <c r="G667" s="53">
        <f>'2012 BPTs'!I163</f>
        <v>0</v>
      </c>
      <c r="H667" s="88">
        <f>'2012 BPTs'!J163</f>
        <v>0</v>
      </c>
      <c r="I667" s="4">
        <f>'2012 BPTs'!K163</f>
        <v>0</v>
      </c>
      <c r="J667" s="5">
        <f>'2012 BPTs'!M163</f>
        <v>0</v>
      </c>
      <c r="K667" s="99">
        <f>'2012 BPTs'!BL163</f>
        <v>0</v>
      </c>
      <c r="L667" s="100">
        <f t="shared" ref="L667:L688" si="208">IF(SUM(AR667:AY667)=0,0,SUMPRODUCT(AR667:AY667,BA667:BH667)/SUM(AR667:AY667))</f>
        <v>0</v>
      </c>
      <c r="M667" s="101">
        <f t="shared" si="197"/>
        <v>0</v>
      </c>
      <c r="N667" s="102">
        <f t="shared" si="200"/>
        <v>0</v>
      </c>
      <c r="O667" s="103">
        <f>'2012 BPTs'!BM163</f>
        <v>0</v>
      </c>
      <c r="P667" s="100">
        <f t="shared" ref="P667:P688" si="209">IF(SUM(AR667:AY667)=0,0,SUMPRODUCT(AR667:AY667,BJ667:BQ667)/SUM(AR667:AY667))</f>
        <v>0</v>
      </c>
      <c r="Q667" s="101">
        <f t="shared" si="198"/>
        <v>0</v>
      </c>
      <c r="R667" s="104">
        <f t="shared" ref="R667:R688" si="210">IF(M667=0,0,Q667/M667)</f>
        <v>0</v>
      </c>
      <c r="S667" s="105">
        <f t="shared" si="201"/>
        <v>0</v>
      </c>
      <c r="T667" s="104">
        <f t="shared" ref="T667:T688" si="211">IF(S667=0,0,Q667/S667)</f>
        <v>0</v>
      </c>
      <c r="U667" s="121">
        <f>IF(K667=0,0,IF(B667="Manual",(S667-O667-AP667*(O667/(O667+Z667)))/S667,'2012 BPTs'!BP163))</f>
        <v>0</v>
      </c>
      <c r="V667" s="99">
        <f>'2012 BPTs'!BN163</f>
        <v>0</v>
      </c>
      <c r="W667" s="100">
        <f t="shared" si="207"/>
        <v>0</v>
      </c>
      <c r="X667" s="103">
        <f t="shared" si="199"/>
        <v>0</v>
      </c>
      <c r="Y667" s="102">
        <f t="shared" si="202"/>
        <v>0</v>
      </c>
      <c r="Z667" s="103">
        <f>'2012 BPTs'!BO163</f>
        <v>0</v>
      </c>
      <c r="AA667" s="104">
        <f t="shared" ref="AA667:AA730" si="212">IF(W667=0,0,Z667/(V667*W667))</f>
        <v>0</v>
      </c>
      <c r="AB667" s="106">
        <f>IF(W667=0,0,IF(B667="Manual",(V667-Z667-AP667*(Z667/(Z667+O667)))/V667,'2012 BPTs'!BQ163))</f>
        <v>0</v>
      </c>
      <c r="AD667" s="2" t="str">
        <f t="shared" si="203"/>
        <v>00-0</v>
      </c>
      <c r="AE667" s="2">
        <f>'2012 BPTs'!BA163</f>
        <v>0</v>
      </c>
      <c r="AF667" s="2" t="str">
        <f>IF(B667="Auto",'2012 BPTs'!BB163,D667&amp;E667&amp;"-"&amp;F667)</f>
        <v/>
      </c>
      <c r="AG667" s="2" t="str">
        <f>'2012 BPTs'!BC163</f>
        <v/>
      </c>
      <c r="AH667" s="2" t="str">
        <f>'2012 BPTs'!BD163</f>
        <v/>
      </c>
      <c r="AI667" s="2" t="str">
        <f>'2012 BPTs'!BE163</f>
        <v/>
      </c>
      <c r="AJ667" s="2" t="str">
        <f>'2012 BPTs'!BF163</f>
        <v/>
      </c>
      <c r="AK667" s="2" t="str">
        <f>'2012 BPTs'!BG163</f>
        <v/>
      </c>
      <c r="AL667" s="2" t="str">
        <f>'2012 BPTs'!BH163</f>
        <v/>
      </c>
      <c r="AM667" s="2" t="str">
        <f>'2012 BPTs'!BI163</f>
        <v/>
      </c>
      <c r="AO667" s="128">
        <f>'2012 BPTs'!AJ163*'2012 BPTs'!BK163</f>
        <v>0</v>
      </c>
      <c r="AP667" s="128">
        <f>'2012 BPTs'!AK163*'2012 BPTs'!BK163</f>
        <v>0</v>
      </c>
      <c r="AR667" s="5">
        <f>IF(B667="Auto",'2012 BPTs'!M163,J667)</f>
        <v>0</v>
      </c>
      <c r="AS667" s="5">
        <f>'2012 BPTs'!O163</f>
        <v>0</v>
      </c>
      <c r="AT667" s="5">
        <f>'2012 BPTs'!Q163</f>
        <v>0</v>
      </c>
      <c r="AU667" s="5">
        <f>'2012 BPTs'!S163</f>
        <v>0</v>
      </c>
      <c r="AV667" s="5">
        <f>'2012 BPTs'!U163</f>
        <v>0</v>
      </c>
      <c r="AW667" s="5">
        <f>'2012 BPTs'!W163</f>
        <v>0</v>
      </c>
      <c r="AX667" s="5">
        <f>'2012 BPTs'!Y163</f>
        <v>0</v>
      </c>
      <c r="AY667" s="5">
        <f>'2012 BPTs'!AA163</f>
        <v>0</v>
      </c>
      <c r="BA667" s="24">
        <f>IF(ISNA(VLOOKUP(AF667,'2010 BPTs'!$B$12:$BX$181,BA$3,FALSE)),0,VLOOKUP(AF667,'2010 BPTs'!$B$12:$BX$181,BA$3,FALSE))</f>
        <v>0</v>
      </c>
      <c r="BB667" s="24">
        <f>IF(ISNA(VLOOKUP(AG667,'2010 BPTs'!$B$12:$BX$181,BB$3,FALSE)),0,VLOOKUP(AG667,'2010 BPTs'!$B$12:$BX$181,BB$3,FALSE))</f>
        <v>0</v>
      </c>
      <c r="BC667" s="24">
        <f>IF(ISNA(VLOOKUP(AH667,'2010 BPTs'!$B$12:$BX$181,BC$3,FALSE)),0,VLOOKUP(AH667,'2010 BPTs'!$B$12:$BX$181,BC$3,FALSE))</f>
        <v>0</v>
      </c>
      <c r="BD667" s="24">
        <f>IF(ISNA(VLOOKUP(AI667,'2010 BPTs'!$B$12:$BX$181,BD$3,FALSE)),0,VLOOKUP(AI667,'2010 BPTs'!$B$12:$BX$181,BD$3,FALSE))</f>
        <v>0</v>
      </c>
      <c r="BE667" s="24">
        <f>IF(ISNA(VLOOKUP(AJ667,'2010 BPTs'!$B$12:$BX$181,BE$3,FALSE)),0,VLOOKUP(AJ667,'2010 BPTs'!$B$12:$BX$181,BE$3,FALSE))</f>
        <v>0</v>
      </c>
      <c r="BF667" s="24">
        <f>IF(ISNA(VLOOKUP(AK667,'2010 BPTs'!$B$12:$BX$181,BF$3,FALSE)),0,VLOOKUP(AK667,'2010 BPTs'!$B$12:$BX$181,BF$3,FALSE))</f>
        <v>0</v>
      </c>
      <c r="BG667" s="24">
        <f>IF(ISNA(VLOOKUP(AL667,'2010 BPTs'!$B$12:$BX$181,BG$3,FALSE)),0,VLOOKUP(AL667,'2010 BPTs'!$B$12:$BX$181,BG$3,FALSE))</f>
        <v>0</v>
      </c>
      <c r="BH667" s="24">
        <f>IF(ISNA(VLOOKUP(AM667,'2010 BPTs'!$B$12:$BX$181,BH$3,FALSE)),0,VLOOKUP(AM667,'2010 BPTs'!$B$12:$BX$181,BH$3,FALSE))</f>
        <v>0</v>
      </c>
      <c r="BJ667" s="24">
        <f>IF(ISNA(VLOOKUP(AF667,'2010 BPTs'!$B$12:$BX$181,BJ$3,FALSE)),0,VLOOKUP(AF667,'2010 BPTs'!$B$12:$BX$181,BJ$3,FALSE))</f>
        <v>0</v>
      </c>
      <c r="BK667" s="24">
        <f>IF(ISNA(VLOOKUP(AG667,'2010 BPTs'!$B$12:$BX$181,BK$3,FALSE)),0,VLOOKUP(AG667,'2010 BPTs'!$B$12:$BX$181,BK$3,FALSE))</f>
        <v>0</v>
      </c>
      <c r="BL667" s="24">
        <f>IF(ISNA(VLOOKUP(AH667,'2010 BPTs'!$B$12:$BX$181,BL$3,FALSE)),0,VLOOKUP(AH667,'2010 BPTs'!$B$12:$BX$181,BL$3,FALSE))</f>
        <v>0</v>
      </c>
      <c r="BM667" s="24">
        <f>IF(ISNA(VLOOKUP(AI667,'2010 BPTs'!$B$12:$BX$181,BM$3,FALSE)),0,VLOOKUP(AI667,'2010 BPTs'!$B$12:$BX$181,BM$3,FALSE))</f>
        <v>0</v>
      </c>
      <c r="BN667" s="24">
        <f>IF(ISNA(VLOOKUP(AJ667,'2010 BPTs'!$B$12:$BX$181,BN$3,FALSE)),0,VLOOKUP(AJ667,'2010 BPTs'!$B$12:$BX$181,BN$3,FALSE))</f>
        <v>0</v>
      </c>
      <c r="BO667" s="24">
        <f>IF(ISNA(VLOOKUP(AK667,'2010 BPTs'!$B$12:$BX$181,BO$3,FALSE)),0,VLOOKUP(AK667,'2010 BPTs'!$B$12:$BX$181,BO$3,FALSE))</f>
        <v>0</v>
      </c>
      <c r="BP667" s="24">
        <f>IF(ISNA(VLOOKUP(AL667,'2010 BPTs'!$B$12:$BX$181,BP$3,FALSE)),0,VLOOKUP(AL667,'2010 BPTs'!$B$12:$BX$181,BP$3,FALSE))</f>
        <v>0</v>
      </c>
      <c r="BQ667" s="24">
        <f>IF(ISNA(VLOOKUP(AM667,'2010 BPTs'!$B$12:$BX$181,BQ$3,FALSE)),0,VLOOKUP(AM667,'2010 BPTs'!$B$12:$BX$181,BQ$3,FALSE))</f>
        <v>0</v>
      </c>
      <c r="BS667" s="78">
        <f t="shared" si="204"/>
        <v>0</v>
      </c>
      <c r="BT667" s="68">
        <f t="shared" si="205"/>
        <v>0</v>
      </c>
      <c r="BU667" s="68">
        <f t="shared" si="206"/>
        <v>0</v>
      </c>
      <c r="BW667" s="24">
        <f>IF(ISNA(VLOOKUP(AF667,'2010 BPTs'!$B$12:$BX$181,BW$3,FALSE)),0,VLOOKUP(AF667,'2010 BPTs'!$B$12:$BX$181,BW$3,FALSE))</f>
        <v>0</v>
      </c>
      <c r="BX667" s="24">
        <f>IF(ISNA(VLOOKUP(AG667,'2010 BPTs'!$B$12:$BX$181,BX$3,FALSE)),0,VLOOKUP(AG667,'2010 BPTs'!$B$12:$BX$181,BX$3,FALSE))</f>
        <v>0</v>
      </c>
      <c r="BY667" s="24">
        <f>IF(ISNA(VLOOKUP(AH667,'2010 BPTs'!$B$12:$BX$181,BY$3,FALSE)),0,VLOOKUP(AH667,'2010 BPTs'!$B$12:$BX$181,BY$3,FALSE))</f>
        <v>0</v>
      </c>
      <c r="BZ667" s="24">
        <f>IF(ISNA(VLOOKUP(AI667,'2010 BPTs'!$B$12:$BX$181,BZ$3,FALSE)),0,VLOOKUP(AI667,'2010 BPTs'!$B$12:$BX$181,BZ$3,FALSE))</f>
        <v>0</v>
      </c>
      <c r="CA667" s="24">
        <f>IF(ISNA(VLOOKUP(AJ667,'2010 BPTs'!$B$12:$BX$181,CA$3,FALSE)),0,VLOOKUP(AJ667,'2010 BPTs'!$B$12:$BX$181,CA$3,FALSE))</f>
        <v>0</v>
      </c>
      <c r="CB667" s="24">
        <f>IF(ISNA(VLOOKUP(AK667,'2010 BPTs'!$B$12:$BX$181,CB$3,FALSE)),0,VLOOKUP(AK667,'2010 BPTs'!$B$12:$BX$181,CB$3,FALSE))</f>
        <v>0</v>
      </c>
      <c r="CC667" s="24">
        <f>IF(ISNA(VLOOKUP(AL667,'2010 BPTs'!$B$12:$BX$181,CC$3,FALSE)),0,VLOOKUP(AL667,'2010 BPTs'!$B$12:$BX$181,CC$3,FALSE))</f>
        <v>0</v>
      </c>
      <c r="CD667" s="24">
        <f>IF(ISNA(VLOOKUP(AM667,'2010 BPTs'!$B$12:$BX$181,CD$3,FALSE)),0,VLOOKUP(AM667,'2010 BPTs'!$B$12:$BX$181,CD$3,FALSE))</f>
        <v>0</v>
      </c>
      <c r="CF667" s="24">
        <f>IF(ISERROR(VLOOKUP(AF667,'2010 BPTs'!$B$12:$BX$181,CF$3,FALSE)/VLOOKUP(AF667,'2010 BPTs'!$B$12:$BX842,CF$3+3,FALSE)),0,VLOOKUP(AF667,'2010 BPTs'!$B$12:$BX$181,CF$3,FALSE)/VLOOKUP(AF667,'2010 BPTs'!$B$12:$BX842,CF$3+3,FALSE))</f>
        <v>0</v>
      </c>
      <c r="CG667" s="24">
        <f>IF(ISERROR(VLOOKUP(AG667,'2010 BPTs'!$B$12:$BX$181,CG$3,FALSE)/VLOOKUP(AG667,'2010 BPTs'!$B$12:$BX842,CG$3+3,FALSE)),0,VLOOKUP(AG667,'2010 BPTs'!$B$12:$BX$181,CG$3,FALSE)/VLOOKUP(AG667,'2010 BPTs'!$B$12:$BX842,CG$3+3,FALSE))</f>
        <v>0</v>
      </c>
      <c r="CH667" s="24">
        <f>IF(ISERROR(VLOOKUP(AH667,'2010 BPTs'!$B$12:$BX$181,CH$3,FALSE)/VLOOKUP(AH667,'2010 BPTs'!$B$12:$BX842,CH$3+3,FALSE)),0,VLOOKUP(AH667,'2010 BPTs'!$B$12:$BX$181,CH$3,FALSE)/VLOOKUP(AH667,'2010 BPTs'!$B$12:$BX842,CH$3+3,FALSE))</f>
        <v>0</v>
      </c>
      <c r="CI667" s="24">
        <f>IF(ISERROR(VLOOKUP(AI667,'2010 BPTs'!$B$12:$BX$181,CI$3,FALSE)/VLOOKUP(AI667,'2010 BPTs'!$B$12:$BX842,CI$3+3,FALSE)),0,VLOOKUP(AI667,'2010 BPTs'!$B$12:$BX$181,CI$3,FALSE)/VLOOKUP(AI667,'2010 BPTs'!$B$12:$BX842,CI$3+3,FALSE))</f>
        <v>0</v>
      </c>
      <c r="CJ667" s="24">
        <f>IF(ISERROR(VLOOKUP(AJ667,'2010 BPTs'!$B$12:$BX$181,CJ$3,FALSE)/VLOOKUP(AJ667,'2010 BPTs'!$B$12:$BX842,CJ$3+3,FALSE)),0,VLOOKUP(AJ667,'2010 BPTs'!$B$12:$BX$181,CJ$3,FALSE)/VLOOKUP(AJ667,'2010 BPTs'!$B$12:$BX842,CJ$3+3,FALSE))</f>
        <v>0</v>
      </c>
      <c r="CK667" s="24">
        <f>IF(ISERROR(VLOOKUP(AK667,'2010 BPTs'!$B$12:$BX$181,CK$3,FALSE)/VLOOKUP(AK667,'2010 BPTs'!$B$12:$BX842,CK$3+3,FALSE)),0,VLOOKUP(AK667,'2010 BPTs'!$B$12:$BX$181,CK$3,FALSE)/VLOOKUP(AK667,'2010 BPTs'!$B$12:$BX842,CK$3+3,FALSE))</f>
        <v>0</v>
      </c>
      <c r="CL667" s="24">
        <f>IF(ISERROR(VLOOKUP(AL667,'2010 BPTs'!$B$12:$BX$181,CL$3,FALSE)/VLOOKUP(AL667,'2010 BPTs'!$B$12:$BX842,CL$3+3,FALSE)),0,VLOOKUP(AL667,'2010 BPTs'!$B$12:$BX$181,CL$3,FALSE)/VLOOKUP(AL667,'2010 BPTs'!$B$12:$BX842,CL$3+3,FALSE))</f>
        <v>0</v>
      </c>
      <c r="CM667" s="24">
        <f>IF(ISERROR(VLOOKUP(AM667,'2010 BPTs'!$B$12:$BX$181,CM$3,FALSE)/VLOOKUP(AM667,'2010 BPTs'!$B$12:$BX842,CM$3+3,FALSE)),0,VLOOKUP(AM667,'2010 BPTs'!$B$12:$BX$181,CM$3,FALSE)/VLOOKUP(AM667,'2010 BPTs'!$B$12:$BX842,CM$3+3,FALSE))</f>
        <v>0</v>
      </c>
      <c r="CO667" s="24">
        <f>IF(ISERROR(VLOOKUP(AF667,'2010 BPTs'!$B$12:$BX$181,CO$3,FALSE)/VLOOKUP(AF667,'2010 BPTs'!$B$12:$BX842,CO$3+2,FALSE)),0,VLOOKUP(AF667,'2010 BPTs'!$B$12:$BX$181,CO$3,FALSE)/VLOOKUP(AF667,'2010 BPTs'!$B$12:$BX842,CO$3+2,FALSE))</f>
        <v>0</v>
      </c>
      <c r="CP667" s="24">
        <f>IF(ISERROR(VLOOKUP(AG667,'2010 BPTs'!$B$12:$BX$181,CP$3,FALSE)/VLOOKUP(AG667,'2010 BPTs'!$B$12:$BX842,CP$3+2,FALSE)),0,VLOOKUP(AG667,'2010 BPTs'!$B$12:$BX$181,CP$3,FALSE)/VLOOKUP(AG667,'2010 BPTs'!$B$12:$BX842,CP$3+2,FALSE))</f>
        <v>0</v>
      </c>
      <c r="CQ667" s="24">
        <f>IF(ISERROR(VLOOKUP(AH667,'2010 BPTs'!$B$12:$BX$181,CQ$3,FALSE)/VLOOKUP(AH667,'2010 BPTs'!$B$12:$BX842,CQ$3+2,FALSE)),0,VLOOKUP(AH667,'2010 BPTs'!$B$12:$BX$181,CQ$3,FALSE)/VLOOKUP(AH667,'2010 BPTs'!$B$12:$BX842,CQ$3+2,FALSE))</f>
        <v>0</v>
      </c>
      <c r="CR667" s="24">
        <f>IF(ISERROR(VLOOKUP(AI667,'2010 BPTs'!$B$12:$BX$181,CR$3,FALSE)/VLOOKUP(AI667,'2010 BPTs'!$B$12:$BX842,CR$3+2,FALSE)),0,VLOOKUP(AI667,'2010 BPTs'!$B$12:$BX$181,CR$3,FALSE)/VLOOKUP(AI667,'2010 BPTs'!$B$12:$BX842,CR$3+2,FALSE))</f>
        <v>0</v>
      </c>
      <c r="CS667" s="24">
        <f>IF(ISERROR(VLOOKUP(AJ667,'2010 BPTs'!$B$12:$BX$181,CS$3,FALSE)/VLOOKUP(AJ667,'2010 BPTs'!$B$12:$BX842,CS$3+2,FALSE)),0,VLOOKUP(AJ667,'2010 BPTs'!$B$12:$BX$181,CS$3,FALSE)/VLOOKUP(AJ667,'2010 BPTs'!$B$12:$BX842,CS$3+2,FALSE))</f>
        <v>0</v>
      </c>
      <c r="CT667" s="24">
        <f>IF(ISERROR(VLOOKUP(AK667,'2010 BPTs'!$B$12:$BX$181,CT$3,FALSE)/VLOOKUP(AK667,'2010 BPTs'!$B$12:$BX842,CT$3+2,FALSE)),0,VLOOKUP(AK667,'2010 BPTs'!$B$12:$BX$181,CT$3,FALSE)/VLOOKUP(AK667,'2010 BPTs'!$B$12:$BX842,CT$3+2,FALSE))</f>
        <v>0</v>
      </c>
      <c r="CU667" s="24">
        <f>IF(ISERROR(VLOOKUP(AL667,'2010 BPTs'!$B$12:$BX$181,CU$3,FALSE)/VLOOKUP(AL667,'2010 BPTs'!$B$12:$BX842,CU$3+2,FALSE)),0,VLOOKUP(AL667,'2010 BPTs'!$B$12:$BX$181,CU$3,FALSE)/VLOOKUP(AL667,'2010 BPTs'!$B$12:$BX842,CU$3+2,FALSE))</f>
        <v>0</v>
      </c>
      <c r="CV667" s="24">
        <f>IF(ISERROR(VLOOKUP(AM667,'2010 BPTs'!$B$12:$BX$181,CV$3,FALSE)/VLOOKUP(AM667,'2010 BPTs'!$B$12:$BX842,CV$3+2,FALSE)),0,VLOOKUP(AM667,'2010 BPTs'!$B$12:$BX$181,CV$3,FALSE)/VLOOKUP(AM667,'2010 BPTs'!$B$12:$BX842,CV$3+2,FALSE))</f>
        <v>0</v>
      </c>
      <c r="CX667" s="93">
        <f>'2012 BPTs'!BR163</f>
        <v>0</v>
      </c>
      <c r="CY667" s="93">
        <f>'2012 BPTs'!BS163</f>
        <v>0</v>
      </c>
    </row>
    <row r="668" spans="2:103" x14ac:dyDescent="0.2">
      <c r="B668" s="2" t="s">
        <v>213</v>
      </c>
      <c r="C668" s="2">
        <f>'2012 BPTs'!E164</f>
        <v>0</v>
      </c>
      <c r="D668" s="2">
        <f t="shared" si="196"/>
        <v>0</v>
      </c>
      <c r="E668" s="4">
        <f>'2012 BPTs'!F164</f>
        <v>0</v>
      </c>
      <c r="F668" s="88">
        <f>'2012 BPTs'!G164</f>
        <v>0</v>
      </c>
      <c r="G668" s="53">
        <f>'2012 BPTs'!I164</f>
        <v>0</v>
      </c>
      <c r="H668" s="88">
        <f>'2012 BPTs'!J164</f>
        <v>0</v>
      </c>
      <c r="I668" s="4">
        <f>'2012 BPTs'!K164</f>
        <v>0</v>
      </c>
      <c r="J668" s="5">
        <f>'2012 BPTs'!M164</f>
        <v>0</v>
      </c>
      <c r="K668" s="99">
        <f>'2012 BPTs'!BL164</f>
        <v>0</v>
      </c>
      <c r="L668" s="100">
        <f t="shared" si="208"/>
        <v>0</v>
      </c>
      <c r="M668" s="101">
        <f t="shared" si="197"/>
        <v>0</v>
      </c>
      <c r="N668" s="102">
        <f t="shared" si="200"/>
        <v>0</v>
      </c>
      <c r="O668" s="103">
        <f>'2012 BPTs'!BM164</f>
        <v>0</v>
      </c>
      <c r="P668" s="100">
        <f t="shared" si="209"/>
        <v>0</v>
      </c>
      <c r="Q668" s="101">
        <f t="shared" si="198"/>
        <v>0</v>
      </c>
      <c r="R668" s="104">
        <f t="shared" si="210"/>
        <v>0</v>
      </c>
      <c r="S668" s="105">
        <f t="shared" si="201"/>
        <v>0</v>
      </c>
      <c r="T668" s="104">
        <f t="shared" si="211"/>
        <v>0</v>
      </c>
      <c r="U668" s="121">
        <f>IF(K668=0,0,IF(B668="Manual",(S668-O668-AP668*(O668/(O668+Z668)))/S668,'2012 BPTs'!BP164))</f>
        <v>0</v>
      </c>
      <c r="V668" s="99">
        <f>'2012 BPTs'!BN164</f>
        <v>0</v>
      </c>
      <c r="W668" s="100">
        <f t="shared" si="207"/>
        <v>0</v>
      </c>
      <c r="X668" s="103">
        <f t="shared" si="199"/>
        <v>0</v>
      </c>
      <c r="Y668" s="102">
        <f t="shared" si="202"/>
        <v>0</v>
      </c>
      <c r="Z668" s="103">
        <f>'2012 BPTs'!BO164</f>
        <v>0</v>
      </c>
      <c r="AA668" s="104">
        <f t="shared" si="212"/>
        <v>0</v>
      </c>
      <c r="AB668" s="106">
        <f>IF(W668=0,0,IF(B668="Manual",(V668-Z668-AP668*(Z668/(Z668+O668)))/V668,'2012 BPTs'!BQ164))</f>
        <v>0</v>
      </c>
      <c r="AD668" s="2" t="str">
        <f t="shared" si="203"/>
        <v>00-0</v>
      </c>
      <c r="AE668" s="2">
        <f>'2012 BPTs'!BA164</f>
        <v>0</v>
      </c>
      <c r="AF668" s="2" t="str">
        <f>IF(B668="Auto",'2012 BPTs'!BB164,D668&amp;E668&amp;"-"&amp;F668)</f>
        <v/>
      </c>
      <c r="AG668" s="2" t="str">
        <f>'2012 BPTs'!BC164</f>
        <v/>
      </c>
      <c r="AH668" s="2" t="str">
        <f>'2012 BPTs'!BD164</f>
        <v/>
      </c>
      <c r="AI668" s="2" t="str">
        <f>'2012 BPTs'!BE164</f>
        <v/>
      </c>
      <c r="AJ668" s="2" t="str">
        <f>'2012 BPTs'!BF164</f>
        <v/>
      </c>
      <c r="AK668" s="2" t="str">
        <f>'2012 BPTs'!BG164</f>
        <v/>
      </c>
      <c r="AL668" s="2" t="str">
        <f>'2012 BPTs'!BH164</f>
        <v/>
      </c>
      <c r="AM668" s="2" t="str">
        <f>'2012 BPTs'!BI164</f>
        <v/>
      </c>
      <c r="AO668" s="128">
        <f>'2012 BPTs'!AJ164*'2012 BPTs'!BK164</f>
        <v>0</v>
      </c>
      <c r="AP668" s="128">
        <f>'2012 BPTs'!AK164*'2012 BPTs'!BK164</f>
        <v>0</v>
      </c>
      <c r="AR668" s="5">
        <f>IF(B668="Auto",'2012 BPTs'!M164,J668)</f>
        <v>0</v>
      </c>
      <c r="AS668" s="5">
        <f>'2012 BPTs'!O164</f>
        <v>0</v>
      </c>
      <c r="AT668" s="5">
        <f>'2012 BPTs'!Q164</f>
        <v>0</v>
      </c>
      <c r="AU668" s="5">
        <f>'2012 BPTs'!S164</f>
        <v>0</v>
      </c>
      <c r="AV668" s="5">
        <f>'2012 BPTs'!U164</f>
        <v>0</v>
      </c>
      <c r="AW668" s="5">
        <f>'2012 BPTs'!W164</f>
        <v>0</v>
      </c>
      <c r="AX668" s="5">
        <f>'2012 BPTs'!Y164</f>
        <v>0</v>
      </c>
      <c r="AY668" s="5">
        <f>'2012 BPTs'!AA164</f>
        <v>0</v>
      </c>
      <c r="BA668" s="24">
        <f>IF(ISNA(VLOOKUP(AF668,'2010 BPTs'!$B$12:$BX$181,BA$3,FALSE)),0,VLOOKUP(AF668,'2010 BPTs'!$B$12:$BX$181,BA$3,FALSE))</f>
        <v>0</v>
      </c>
      <c r="BB668" s="24">
        <f>IF(ISNA(VLOOKUP(AG668,'2010 BPTs'!$B$12:$BX$181,BB$3,FALSE)),0,VLOOKUP(AG668,'2010 BPTs'!$B$12:$BX$181,BB$3,FALSE))</f>
        <v>0</v>
      </c>
      <c r="BC668" s="24">
        <f>IF(ISNA(VLOOKUP(AH668,'2010 BPTs'!$B$12:$BX$181,BC$3,FALSE)),0,VLOOKUP(AH668,'2010 BPTs'!$B$12:$BX$181,BC$3,FALSE))</f>
        <v>0</v>
      </c>
      <c r="BD668" s="24">
        <f>IF(ISNA(VLOOKUP(AI668,'2010 BPTs'!$B$12:$BX$181,BD$3,FALSE)),0,VLOOKUP(AI668,'2010 BPTs'!$B$12:$BX$181,BD$3,FALSE))</f>
        <v>0</v>
      </c>
      <c r="BE668" s="24">
        <f>IF(ISNA(VLOOKUP(AJ668,'2010 BPTs'!$B$12:$BX$181,BE$3,FALSE)),0,VLOOKUP(AJ668,'2010 BPTs'!$B$12:$BX$181,BE$3,FALSE))</f>
        <v>0</v>
      </c>
      <c r="BF668" s="24">
        <f>IF(ISNA(VLOOKUP(AK668,'2010 BPTs'!$B$12:$BX$181,BF$3,FALSE)),0,VLOOKUP(AK668,'2010 BPTs'!$B$12:$BX$181,BF$3,FALSE))</f>
        <v>0</v>
      </c>
      <c r="BG668" s="24">
        <f>IF(ISNA(VLOOKUP(AL668,'2010 BPTs'!$B$12:$BX$181,BG$3,FALSE)),0,VLOOKUP(AL668,'2010 BPTs'!$B$12:$BX$181,BG$3,FALSE))</f>
        <v>0</v>
      </c>
      <c r="BH668" s="24">
        <f>IF(ISNA(VLOOKUP(AM668,'2010 BPTs'!$B$12:$BX$181,BH$3,FALSE)),0,VLOOKUP(AM668,'2010 BPTs'!$B$12:$BX$181,BH$3,FALSE))</f>
        <v>0</v>
      </c>
      <c r="BJ668" s="24">
        <f>IF(ISNA(VLOOKUP(AF668,'2010 BPTs'!$B$12:$BX$181,BJ$3,FALSE)),0,VLOOKUP(AF668,'2010 BPTs'!$B$12:$BX$181,BJ$3,FALSE))</f>
        <v>0</v>
      </c>
      <c r="BK668" s="24">
        <f>IF(ISNA(VLOOKUP(AG668,'2010 BPTs'!$B$12:$BX$181,BK$3,FALSE)),0,VLOOKUP(AG668,'2010 BPTs'!$B$12:$BX$181,BK$3,FALSE))</f>
        <v>0</v>
      </c>
      <c r="BL668" s="24">
        <f>IF(ISNA(VLOOKUP(AH668,'2010 BPTs'!$B$12:$BX$181,BL$3,FALSE)),0,VLOOKUP(AH668,'2010 BPTs'!$B$12:$BX$181,BL$3,FALSE))</f>
        <v>0</v>
      </c>
      <c r="BM668" s="24">
        <f>IF(ISNA(VLOOKUP(AI668,'2010 BPTs'!$B$12:$BX$181,BM$3,FALSE)),0,VLOOKUP(AI668,'2010 BPTs'!$B$12:$BX$181,BM$3,FALSE))</f>
        <v>0</v>
      </c>
      <c r="BN668" s="24">
        <f>IF(ISNA(VLOOKUP(AJ668,'2010 BPTs'!$B$12:$BX$181,BN$3,FALSE)),0,VLOOKUP(AJ668,'2010 BPTs'!$B$12:$BX$181,BN$3,FALSE))</f>
        <v>0</v>
      </c>
      <c r="BO668" s="24">
        <f>IF(ISNA(VLOOKUP(AK668,'2010 BPTs'!$B$12:$BX$181,BO$3,FALSE)),0,VLOOKUP(AK668,'2010 BPTs'!$B$12:$BX$181,BO$3,FALSE))</f>
        <v>0</v>
      </c>
      <c r="BP668" s="24">
        <f>IF(ISNA(VLOOKUP(AL668,'2010 BPTs'!$B$12:$BX$181,BP$3,FALSE)),0,VLOOKUP(AL668,'2010 BPTs'!$B$12:$BX$181,BP$3,FALSE))</f>
        <v>0</v>
      </c>
      <c r="BQ668" s="24">
        <f>IF(ISNA(VLOOKUP(AM668,'2010 BPTs'!$B$12:$BX$181,BQ$3,FALSE)),0,VLOOKUP(AM668,'2010 BPTs'!$B$12:$BX$181,BQ$3,FALSE))</f>
        <v>0</v>
      </c>
      <c r="BS668" s="78">
        <f t="shared" si="204"/>
        <v>0</v>
      </c>
      <c r="BT668" s="68">
        <f t="shared" si="205"/>
        <v>0</v>
      </c>
      <c r="BU668" s="68">
        <f t="shared" si="206"/>
        <v>0</v>
      </c>
      <c r="BW668" s="24">
        <f>IF(ISNA(VLOOKUP(AF668,'2010 BPTs'!$B$12:$BX$181,BW$3,FALSE)),0,VLOOKUP(AF668,'2010 BPTs'!$B$12:$BX$181,BW$3,FALSE))</f>
        <v>0</v>
      </c>
      <c r="BX668" s="24">
        <f>IF(ISNA(VLOOKUP(AG668,'2010 BPTs'!$B$12:$BX$181,BX$3,FALSE)),0,VLOOKUP(AG668,'2010 BPTs'!$B$12:$BX$181,BX$3,FALSE))</f>
        <v>0</v>
      </c>
      <c r="BY668" s="24">
        <f>IF(ISNA(VLOOKUP(AH668,'2010 BPTs'!$B$12:$BX$181,BY$3,FALSE)),0,VLOOKUP(AH668,'2010 BPTs'!$B$12:$BX$181,BY$3,FALSE))</f>
        <v>0</v>
      </c>
      <c r="BZ668" s="24">
        <f>IF(ISNA(VLOOKUP(AI668,'2010 BPTs'!$B$12:$BX$181,BZ$3,FALSE)),0,VLOOKUP(AI668,'2010 BPTs'!$B$12:$BX$181,BZ$3,FALSE))</f>
        <v>0</v>
      </c>
      <c r="CA668" s="24">
        <f>IF(ISNA(VLOOKUP(AJ668,'2010 BPTs'!$B$12:$BX$181,CA$3,FALSE)),0,VLOOKUP(AJ668,'2010 BPTs'!$B$12:$BX$181,CA$3,FALSE))</f>
        <v>0</v>
      </c>
      <c r="CB668" s="24">
        <f>IF(ISNA(VLOOKUP(AK668,'2010 BPTs'!$B$12:$BX$181,CB$3,FALSE)),0,VLOOKUP(AK668,'2010 BPTs'!$B$12:$BX$181,CB$3,FALSE))</f>
        <v>0</v>
      </c>
      <c r="CC668" s="24">
        <f>IF(ISNA(VLOOKUP(AL668,'2010 BPTs'!$B$12:$BX$181,CC$3,FALSE)),0,VLOOKUP(AL668,'2010 BPTs'!$B$12:$BX$181,CC$3,FALSE))</f>
        <v>0</v>
      </c>
      <c r="CD668" s="24">
        <f>IF(ISNA(VLOOKUP(AM668,'2010 BPTs'!$B$12:$BX$181,CD$3,FALSE)),0,VLOOKUP(AM668,'2010 BPTs'!$B$12:$BX$181,CD$3,FALSE))</f>
        <v>0</v>
      </c>
      <c r="CF668" s="24">
        <f>IF(ISERROR(VLOOKUP(AF668,'2010 BPTs'!$B$12:$BX$181,CF$3,FALSE)/VLOOKUP(AF668,'2010 BPTs'!$B$12:$BX843,CF$3+3,FALSE)),0,VLOOKUP(AF668,'2010 BPTs'!$B$12:$BX$181,CF$3,FALSE)/VLOOKUP(AF668,'2010 BPTs'!$B$12:$BX843,CF$3+3,FALSE))</f>
        <v>0</v>
      </c>
      <c r="CG668" s="24">
        <f>IF(ISERROR(VLOOKUP(AG668,'2010 BPTs'!$B$12:$BX$181,CG$3,FALSE)/VLOOKUP(AG668,'2010 BPTs'!$B$12:$BX843,CG$3+3,FALSE)),0,VLOOKUP(AG668,'2010 BPTs'!$B$12:$BX$181,CG$3,FALSE)/VLOOKUP(AG668,'2010 BPTs'!$B$12:$BX843,CG$3+3,FALSE))</f>
        <v>0</v>
      </c>
      <c r="CH668" s="24">
        <f>IF(ISERROR(VLOOKUP(AH668,'2010 BPTs'!$B$12:$BX$181,CH$3,FALSE)/VLOOKUP(AH668,'2010 BPTs'!$B$12:$BX843,CH$3+3,FALSE)),0,VLOOKUP(AH668,'2010 BPTs'!$B$12:$BX$181,CH$3,FALSE)/VLOOKUP(AH668,'2010 BPTs'!$B$12:$BX843,CH$3+3,FALSE))</f>
        <v>0</v>
      </c>
      <c r="CI668" s="24">
        <f>IF(ISERROR(VLOOKUP(AI668,'2010 BPTs'!$B$12:$BX$181,CI$3,FALSE)/VLOOKUP(AI668,'2010 BPTs'!$B$12:$BX843,CI$3+3,FALSE)),0,VLOOKUP(AI668,'2010 BPTs'!$B$12:$BX$181,CI$3,FALSE)/VLOOKUP(AI668,'2010 BPTs'!$B$12:$BX843,CI$3+3,FALSE))</f>
        <v>0</v>
      </c>
      <c r="CJ668" s="24">
        <f>IF(ISERROR(VLOOKUP(AJ668,'2010 BPTs'!$B$12:$BX$181,CJ$3,FALSE)/VLOOKUP(AJ668,'2010 BPTs'!$B$12:$BX843,CJ$3+3,FALSE)),0,VLOOKUP(AJ668,'2010 BPTs'!$B$12:$BX$181,CJ$3,FALSE)/VLOOKUP(AJ668,'2010 BPTs'!$B$12:$BX843,CJ$3+3,FALSE))</f>
        <v>0</v>
      </c>
      <c r="CK668" s="24">
        <f>IF(ISERROR(VLOOKUP(AK668,'2010 BPTs'!$B$12:$BX$181,CK$3,FALSE)/VLOOKUP(AK668,'2010 BPTs'!$B$12:$BX843,CK$3+3,FALSE)),0,VLOOKUP(AK668,'2010 BPTs'!$B$12:$BX$181,CK$3,FALSE)/VLOOKUP(AK668,'2010 BPTs'!$B$12:$BX843,CK$3+3,FALSE))</f>
        <v>0</v>
      </c>
      <c r="CL668" s="24">
        <f>IF(ISERROR(VLOOKUP(AL668,'2010 BPTs'!$B$12:$BX$181,CL$3,FALSE)/VLOOKUP(AL668,'2010 BPTs'!$B$12:$BX843,CL$3+3,FALSE)),0,VLOOKUP(AL668,'2010 BPTs'!$B$12:$BX$181,CL$3,FALSE)/VLOOKUP(AL668,'2010 BPTs'!$B$12:$BX843,CL$3+3,FALSE))</f>
        <v>0</v>
      </c>
      <c r="CM668" s="24">
        <f>IF(ISERROR(VLOOKUP(AM668,'2010 BPTs'!$B$12:$BX$181,CM$3,FALSE)/VLOOKUP(AM668,'2010 BPTs'!$B$12:$BX843,CM$3+3,FALSE)),0,VLOOKUP(AM668,'2010 BPTs'!$B$12:$BX$181,CM$3,FALSE)/VLOOKUP(AM668,'2010 BPTs'!$B$12:$BX843,CM$3+3,FALSE))</f>
        <v>0</v>
      </c>
      <c r="CO668" s="24">
        <f>IF(ISERROR(VLOOKUP(AF668,'2010 BPTs'!$B$12:$BX$181,CO$3,FALSE)/VLOOKUP(AF668,'2010 BPTs'!$B$12:$BX843,CO$3+2,FALSE)),0,VLOOKUP(AF668,'2010 BPTs'!$B$12:$BX$181,CO$3,FALSE)/VLOOKUP(AF668,'2010 BPTs'!$B$12:$BX843,CO$3+2,FALSE))</f>
        <v>0</v>
      </c>
      <c r="CP668" s="24">
        <f>IF(ISERROR(VLOOKUP(AG668,'2010 BPTs'!$B$12:$BX$181,CP$3,FALSE)/VLOOKUP(AG668,'2010 BPTs'!$B$12:$BX843,CP$3+2,FALSE)),0,VLOOKUP(AG668,'2010 BPTs'!$B$12:$BX$181,CP$3,FALSE)/VLOOKUP(AG668,'2010 BPTs'!$B$12:$BX843,CP$3+2,FALSE))</f>
        <v>0</v>
      </c>
      <c r="CQ668" s="24">
        <f>IF(ISERROR(VLOOKUP(AH668,'2010 BPTs'!$B$12:$BX$181,CQ$3,FALSE)/VLOOKUP(AH668,'2010 BPTs'!$B$12:$BX843,CQ$3+2,FALSE)),0,VLOOKUP(AH668,'2010 BPTs'!$B$12:$BX$181,CQ$3,FALSE)/VLOOKUP(AH668,'2010 BPTs'!$B$12:$BX843,CQ$3+2,FALSE))</f>
        <v>0</v>
      </c>
      <c r="CR668" s="24">
        <f>IF(ISERROR(VLOOKUP(AI668,'2010 BPTs'!$B$12:$BX$181,CR$3,FALSE)/VLOOKUP(AI668,'2010 BPTs'!$B$12:$BX843,CR$3+2,FALSE)),0,VLOOKUP(AI668,'2010 BPTs'!$B$12:$BX$181,CR$3,FALSE)/VLOOKUP(AI668,'2010 BPTs'!$B$12:$BX843,CR$3+2,FALSE))</f>
        <v>0</v>
      </c>
      <c r="CS668" s="24">
        <f>IF(ISERROR(VLOOKUP(AJ668,'2010 BPTs'!$B$12:$BX$181,CS$3,FALSE)/VLOOKUP(AJ668,'2010 BPTs'!$B$12:$BX843,CS$3+2,FALSE)),0,VLOOKUP(AJ668,'2010 BPTs'!$B$12:$BX$181,CS$3,FALSE)/VLOOKUP(AJ668,'2010 BPTs'!$B$12:$BX843,CS$3+2,FALSE))</f>
        <v>0</v>
      </c>
      <c r="CT668" s="24">
        <f>IF(ISERROR(VLOOKUP(AK668,'2010 BPTs'!$B$12:$BX$181,CT$3,FALSE)/VLOOKUP(AK668,'2010 BPTs'!$B$12:$BX843,CT$3+2,FALSE)),0,VLOOKUP(AK668,'2010 BPTs'!$B$12:$BX$181,CT$3,FALSE)/VLOOKUP(AK668,'2010 BPTs'!$B$12:$BX843,CT$3+2,FALSE))</f>
        <v>0</v>
      </c>
      <c r="CU668" s="24">
        <f>IF(ISERROR(VLOOKUP(AL668,'2010 BPTs'!$B$12:$BX$181,CU$3,FALSE)/VLOOKUP(AL668,'2010 BPTs'!$B$12:$BX843,CU$3+2,FALSE)),0,VLOOKUP(AL668,'2010 BPTs'!$B$12:$BX$181,CU$3,FALSE)/VLOOKUP(AL668,'2010 BPTs'!$B$12:$BX843,CU$3+2,FALSE))</f>
        <v>0</v>
      </c>
      <c r="CV668" s="24">
        <f>IF(ISERROR(VLOOKUP(AM668,'2010 BPTs'!$B$12:$BX$181,CV$3,FALSE)/VLOOKUP(AM668,'2010 BPTs'!$B$12:$BX843,CV$3+2,FALSE)),0,VLOOKUP(AM668,'2010 BPTs'!$B$12:$BX$181,CV$3,FALSE)/VLOOKUP(AM668,'2010 BPTs'!$B$12:$BX843,CV$3+2,FALSE))</f>
        <v>0</v>
      </c>
      <c r="CX668" s="93">
        <f>'2012 BPTs'!BR164</f>
        <v>0</v>
      </c>
      <c r="CY668" s="93">
        <f>'2012 BPTs'!BS164</f>
        <v>0</v>
      </c>
    </row>
    <row r="669" spans="2:103" x14ac:dyDescent="0.2">
      <c r="B669" s="2" t="s">
        <v>213</v>
      </c>
      <c r="C669" s="2">
        <f>'2012 BPTs'!E165</f>
        <v>0</v>
      </c>
      <c r="D669" s="2">
        <f t="shared" si="196"/>
        <v>0</v>
      </c>
      <c r="E669" s="4">
        <f>'2012 BPTs'!F165</f>
        <v>0</v>
      </c>
      <c r="F669" s="88">
        <f>'2012 BPTs'!G165</f>
        <v>0</v>
      </c>
      <c r="G669" s="53">
        <f>'2012 BPTs'!I165</f>
        <v>0</v>
      </c>
      <c r="H669" s="88">
        <f>'2012 BPTs'!J165</f>
        <v>0</v>
      </c>
      <c r="I669" s="4">
        <f>'2012 BPTs'!K165</f>
        <v>0</v>
      </c>
      <c r="J669" s="5">
        <f>'2012 BPTs'!M165</f>
        <v>0</v>
      </c>
      <c r="K669" s="99">
        <f>'2012 BPTs'!BL165</f>
        <v>0</v>
      </c>
      <c r="L669" s="100">
        <f t="shared" si="208"/>
        <v>0</v>
      </c>
      <c r="M669" s="101">
        <f t="shared" si="197"/>
        <v>0</v>
      </c>
      <c r="N669" s="102">
        <f t="shared" si="200"/>
        <v>0</v>
      </c>
      <c r="O669" s="103">
        <f>'2012 BPTs'!BM165</f>
        <v>0</v>
      </c>
      <c r="P669" s="100">
        <f t="shared" si="209"/>
        <v>0</v>
      </c>
      <c r="Q669" s="101">
        <f t="shared" si="198"/>
        <v>0</v>
      </c>
      <c r="R669" s="104">
        <f t="shared" si="210"/>
        <v>0</v>
      </c>
      <c r="S669" s="105">
        <f t="shared" si="201"/>
        <v>0</v>
      </c>
      <c r="T669" s="104">
        <f t="shared" si="211"/>
        <v>0</v>
      </c>
      <c r="U669" s="121">
        <f>IF(K669=0,0,IF(B669="Manual",(S669-O669-AP669*(O669/(O669+Z669)))/S669,'2012 BPTs'!BP165))</f>
        <v>0</v>
      </c>
      <c r="V669" s="99">
        <f>'2012 BPTs'!BN165</f>
        <v>0</v>
      </c>
      <c r="W669" s="100">
        <f t="shared" si="207"/>
        <v>0</v>
      </c>
      <c r="X669" s="103">
        <f t="shared" si="199"/>
        <v>0</v>
      </c>
      <c r="Y669" s="102">
        <f t="shared" si="202"/>
        <v>0</v>
      </c>
      <c r="Z669" s="103">
        <f>'2012 BPTs'!BO165</f>
        <v>0</v>
      </c>
      <c r="AA669" s="104">
        <f t="shared" si="212"/>
        <v>0</v>
      </c>
      <c r="AB669" s="106">
        <f>IF(W669=0,0,IF(B669="Manual",(V669-Z669-AP669*(Z669/(Z669+O669)))/V669,'2012 BPTs'!BQ165))</f>
        <v>0</v>
      </c>
      <c r="AD669" s="2" t="str">
        <f t="shared" si="203"/>
        <v>00-0</v>
      </c>
      <c r="AE669" s="2">
        <f>'2012 BPTs'!BA165</f>
        <v>0</v>
      </c>
      <c r="AF669" s="2" t="str">
        <f>IF(B669="Auto",'2012 BPTs'!BB165,D669&amp;E669&amp;"-"&amp;F669)</f>
        <v/>
      </c>
      <c r="AG669" s="2" t="str">
        <f>'2012 BPTs'!BC165</f>
        <v/>
      </c>
      <c r="AH669" s="2" t="str">
        <f>'2012 BPTs'!BD165</f>
        <v/>
      </c>
      <c r="AI669" s="2" t="str">
        <f>'2012 BPTs'!BE165</f>
        <v/>
      </c>
      <c r="AJ669" s="2" t="str">
        <f>'2012 BPTs'!BF165</f>
        <v/>
      </c>
      <c r="AK669" s="2" t="str">
        <f>'2012 BPTs'!BG165</f>
        <v/>
      </c>
      <c r="AL669" s="2" t="str">
        <f>'2012 BPTs'!BH165</f>
        <v/>
      </c>
      <c r="AM669" s="2" t="str">
        <f>'2012 BPTs'!BI165</f>
        <v/>
      </c>
      <c r="AO669" s="128">
        <f>'2012 BPTs'!AJ165*'2012 BPTs'!BK165</f>
        <v>0</v>
      </c>
      <c r="AP669" s="128">
        <f>'2012 BPTs'!AK165*'2012 BPTs'!BK165</f>
        <v>0</v>
      </c>
      <c r="AR669" s="5">
        <f>IF(B669="Auto",'2012 BPTs'!M165,J669)</f>
        <v>0</v>
      </c>
      <c r="AS669" s="5">
        <f>'2012 BPTs'!O165</f>
        <v>0</v>
      </c>
      <c r="AT669" s="5">
        <f>'2012 BPTs'!Q165</f>
        <v>0</v>
      </c>
      <c r="AU669" s="5">
        <f>'2012 BPTs'!S165</f>
        <v>0</v>
      </c>
      <c r="AV669" s="5">
        <f>'2012 BPTs'!U165</f>
        <v>0</v>
      </c>
      <c r="AW669" s="5">
        <f>'2012 BPTs'!W165</f>
        <v>0</v>
      </c>
      <c r="AX669" s="5">
        <f>'2012 BPTs'!Y165</f>
        <v>0</v>
      </c>
      <c r="AY669" s="5">
        <f>'2012 BPTs'!AA165</f>
        <v>0</v>
      </c>
      <c r="BA669" s="24">
        <f>IF(ISNA(VLOOKUP(AF669,'2010 BPTs'!$B$12:$BX$181,BA$3,FALSE)),0,VLOOKUP(AF669,'2010 BPTs'!$B$12:$BX$181,BA$3,FALSE))</f>
        <v>0</v>
      </c>
      <c r="BB669" s="24">
        <f>IF(ISNA(VLOOKUP(AG669,'2010 BPTs'!$B$12:$BX$181,BB$3,FALSE)),0,VLOOKUP(AG669,'2010 BPTs'!$B$12:$BX$181,BB$3,FALSE))</f>
        <v>0</v>
      </c>
      <c r="BC669" s="24">
        <f>IF(ISNA(VLOOKUP(AH669,'2010 BPTs'!$B$12:$BX$181,BC$3,FALSE)),0,VLOOKUP(AH669,'2010 BPTs'!$B$12:$BX$181,BC$3,FALSE))</f>
        <v>0</v>
      </c>
      <c r="BD669" s="24">
        <f>IF(ISNA(VLOOKUP(AI669,'2010 BPTs'!$B$12:$BX$181,BD$3,FALSE)),0,VLOOKUP(AI669,'2010 BPTs'!$B$12:$BX$181,BD$3,FALSE))</f>
        <v>0</v>
      </c>
      <c r="BE669" s="24">
        <f>IF(ISNA(VLOOKUP(AJ669,'2010 BPTs'!$B$12:$BX$181,BE$3,FALSE)),0,VLOOKUP(AJ669,'2010 BPTs'!$B$12:$BX$181,BE$3,FALSE))</f>
        <v>0</v>
      </c>
      <c r="BF669" s="24">
        <f>IF(ISNA(VLOOKUP(AK669,'2010 BPTs'!$B$12:$BX$181,BF$3,FALSE)),0,VLOOKUP(AK669,'2010 BPTs'!$B$12:$BX$181,BF$3,FALSE))</f>
        <v>0</v>
      </c>
      <c r="BG669" s="24">
        <f>IF(ISNA(VLOOKUP(AL669,'2010 BPTs'!$B$12:$BX$181,BG$3,FALSE)),0,VLOOKUP(AL669,'2010 BPTs'!$B$12:$BX$181,BG$3,FALSE))</f>
        <v>0</v>
      </c>
      <c r="BH669" s="24">
        <f>IF(ISNA(VLOOKUP(AM669,'2010 BPTs'!$B$12:$BX$181,BH$3,FALSE)),0,VLOOKUP(AM669,'2010 BPTs'!$B$12:$BX$181,BH$3,FALSE))</f>
        <v>0</v>
      </c>
      <c r="BJ669" s="24">
        <f>IF(ISNA(VLOOKUP(AF669,'2010 BPTs'!$B$12:$BX$181,BJ$3,FALSE)),0,VLOOKUP(AF669,'2010 BPTs'!$B$12:$BX$181,BJ$3,FALSE))</f>
        <v>0</v>
      </c>
      <c r="BK669" s="24">
        <f>IF(ISNA(VLOOKUP(AG669,'2010 BPTs'!$B$12:$BX$181,BK$3,FALSE)),0,VLOOKUP(AG669,'2010 BPTs'!$B$12:$BX$181,BK$3,FALSE))</f>
        <v>0</v>
      </c>
      <c r="BL669" s="24">
        <f>IF(ISNA(VLOOKUP(AH669,'2010 BPTs'!$B$12:$BX$181,BL$3,FALSE)),0,VLOOKUP(AH669,'2010 BPTs'!$B$12:$BX$181,BL$3,FALSE))</f>
        <v>0</v>
      </c>
      <c r="BM669" s="24">
        <f>IF(ISNA(VLOOKUP(AI669,'2010 BPTs'!$B$12:$BX$181,BM$3,FALSE)),0,VLOOKUP(AI669,'2010 BPTs'!$B$12:$BX$181,BM$3,FALSE))</f>
        <v>0</v>
      </c>
      <c r="BN669" s="24">
        <f>IF(ISNA(VLOOKUP(AJ669,'2010 BPTs'!$B$12:$BX$181,BN$3,FALSE)),0,VLOOKUP(AJ669,'2010 BPTs'!$B$12:$BX$181,BN$3,FALSE))</f>
        <v>0</v>
      </c>
      <c r="BO669" s="24">
        <f>IF(ISNA(VLOOKUP(AK669,'2010 BPTs'!$B$12:$BX$181,BO$3,FALSE)),0,VLOOKUP(AK669,'2010 BPTs'!$B$12:$BX$181,BO$3,FALSE))</f>
        <v>0</v>
      </c>
      <c r="BP669" s="24">
        <f>IF(ISNA(VLOOKUP(AL669,'2010 BPTs'!$B$12:$BX$181,BP$3,FALSE)),0,VLOOKUP(AL669,'2010 BPTs'!$B$12:$BX$181,BP$3,FALSE))</f>
        <v>0</v>
      </c>
      <c r="BQ669" s="24">
        <f>IF(ISNA(VLOOKUP(AM669,'2010 BPTs'!$B$12:$BX$181,BQ$3,FALSE)),0,VLOOKUP(AM669,'2010 BPTs'!$B$12:$BX$181,BQ$3,FALSE))</f>
        <v>0</v>
      </c>
      <c r="BS669" s="78">
        <f t="shared" si="204"/>
        <v>0</v>
      </c>
      <c r="BT669" s="68">
        <f t="shared" si="205"/>
        <v>0</v>
      </c>
      <c r="BU669" s="68">
        <f t="shared" si="206"/>
        <v>0</v>
      </c>
      <c r="BW669" s="24">
        <f>IF(ISNA(VLOOKUP(AF669,'2010 BPTs'!$B$12:$BX$181,BW$3,FALSE)),0,VLOOKUP(AF669,'2010 BPTs'!$B$12:$BX$181,BW$3,FALSE))</f>
        <v>0</v>
      </c>
      <c r="BX669" s="24">
        <f>IF(ISNA(VLOOKUP(AG669,'2010 BPTs'!$B$12:$BX$181,BX$3,FALSE)),0,VLOOKUP(AG669,'2010 BPTs'!$B$12:$BX$181,BX$3,FALSE))</f>
        <v>0</v>
      </c>
      <c r="BY669" s="24">
        <f>IF(ISNA(VLOOKUP(AH669,'2010 BPTs'!$B$12:$BX$181,BY$3,FALSE)),0,VLOOKUP(AH669,'2010 BPTs'!$B$12:$BX$181,BY$3,FALSE))</f>
        <v>0</v>
      </c>
      <c r="BZ669" s="24">
        <f>IF(ISNA(VLOOKUP(AI669,'2010 BPTs'!$B$12:$BX$181,BZ$3,FALSE)),0,VLOOKUP(AI669,'2010 BPTs'!$B$12:$BX$181,BZ$3,FALSE))</f>
        <v>0</v>
      </c>
      <c r="CA669" s="24">
        <f>IF(ISNA(VLOOKUP(AJ669,'2010 BPTs'!$B$12:$BX$181,CA$3,FALSE)),0,VLOOKUP(AJ669,'2010 BPTs'!$B$12:$BX$181,CA$3,FALSE))</f>
        <v>0</v>
      </c>
      <c r="CB669" s="24">
        <f>IF(ISNA(VLOOKUP(AK669,'2010 BPTs'!$B$12:$BX$181,CB$3,FALSE)),0,VLOOKUP(AK669,'2010 BPTs'!$B$12:$BX$181,CB$3,FALSE))</f>
        <v>0</v>
      </c>
      <c r="CC669" s="24">
        <f>IF(ISNA(VLOOKUP(AL669,'2010 BPTs'!$B$12:$BX$181,CC$3,FALSE)),0,VLOOKUP(AL669,'2010 BPTs'!$B$12:$BX$181,CC$3,FALSE))</f>
        <v>0</v>
      </c>
      <c r="CD669" s="24">
        <f>IF(ISNA(VLOOKUP(AM669,'2010 BPTs'!$B$12:$BX$181,CD$3,FALSE)),0,VLOOKUP(AM669,'2010 BPTs'!$B$12:$BX$181,CD$3,FALSE))</f>
        <v>0</v>
      </c>
      <c r="CF669" s="24">
        <f>IF(ISERROR(VLOOKUP(AF669,'2010 BPTs'!$B$12:$BX$181,CF$3,FALSE)/VLOOKUP(AF669,'2010 BPTs'!$B$12:$BX844,CF$3+3,FALSE)),0,VLOOKUP(AF669,'2010 BPTs'!$B$12:$BX$181,CF$3,FALSE)/VLOOKUP(AF669,'2010 BPTs'!$B$12:$BX844,CF$3+3,FALSE))</f>
        <v>0</v>
      </c>
      <c r="CG669" s="24">
        <f>IF(ISERROR(VLOOKUP(AG669,'2010 BPTs'!$B$12:$BX$181,CG$3,FALSE)/VLOOKUP(AG669,'2010 BPTs'!$B$12:$BX844,CG$3+3,FALSE)),0,VLOOKUP(AG669,'2010 BPTs'!$B$12:$BX$181,CG$3,FALSE)/VLOOKUP(AG669,'2010 BPTs'!$B$12:$BX844,CG$3+3,FALSE))</f>
        <v>0</v>
      </c>
      <c r="CH669" s="24">
        <f>IF(ISERROR(VLOOKUP(AH669,'2010 BPTs'!$B$12:$BX$181,CH$3,FALSE)/VLOOKUP(AH669,'2010 BPTs'!$B$12:$BX844,CH$3+3,FALSE)),0,VLOOKUP(AH669,'2010 BPTs'!$B$12:$BX$181,CH$3,FALSE)/VLOOKUP(AH669,'2010 BPTs'!$B$12:$BX844,CH$3+3,FALSE))</f>
        <v>0</v>
      </c>
      <c r="CI669" s="24">
        <f>IF(ISERROR(VLOOKUP(AI669,'2010 BPTs'!$B$12:$BX$181,CI$3,FALSE)/VLOOKUP(AI669,'2010 BPTs'!$B$12:$BX844,CI$3+3,FALSE)),0,VLOOKUP(AI669,'2010 BPTs'!$B$12:$BX$181,CI$3,FALSE)/VLOOKUP(AI669,'2010 BPTs'!$B$12:$BX844,CI$3+3,FALSE))</f>
        <v>0</v>
      </c>
      <c r="CJ669" s="24">
        <f>IF(ISERROR(VLOOKUP(AJ669,'2010 BPTs'!$B$12:$BX$181,CJ$3,FALSE)/VLOOKUP(AJ669,'2010 BPTs'!$B$12:$BX844,CJ$3+3,FALSE)),0,VLOOKUP(AJ669,'2010 BPTs'!$B$12:$BX$181,CJ$3,FALSE)/VLOOKUP(AJ669,'2010 BPTs'!$B$12:$BX844,CJ$3+3,FALSE))</f>
        <v>0</v>
      </c>
      <c r="CK669" s="24">
        <f>IF(ISERROR(VLOOKUP(AK669,'2010 BPTs'!$B$12:$BX$181,CK$3,FALSE)/VLOOKUP(AK669,'2010 BPTs'!$B$12:$BX844,CK$3+3,FALSE)),0,VLOOKUP(AK669,'2010 BPTs'!$B$12:$BX$181,CK$3,FALSE)/VLOOKUP(AK669,'2010 BPTs'!$B$12:$BX844,CK$3+3,FALSE))</f>
        <v>0</v>
      </c>
      <c r="CL669" s="24">
        <f>IF(ISERROR(VLOOKUP(AL669,'2010 BPTs'!$B$12:$BX$181,CL$3,FALSE)/VLOOKUP(AL669,'2010 BPTs'!$B$12:$BX844,CL$3+3,FALSE)),0,VLOOKUP(AL669,'2010 BPTs'!$B$12:$BX$181,CL$3,FALSE)/VLOOKUP(AL669,'2010 BPTs'!$B$12:$BX844,CL$3+3,FALSE))</f>
        <v>0</v>
      </c>
      <c r="CM669" s="24">
        <f>IF(ISERROR(VLOOKUP(AM669,'2010 BPTs'!$B$12:$BX$181,CM$3,FALSE)/VLOOKUP(AM669,'2010 BPTs'!$B$12:$BX844,CM$3+3,FALSE)),0,VLOOKUP(AM669,'2010 BPTs'!$B$12:$BX$181,CM$3,FALSE)/VLOOKUP(AM669,'2010 BPTs'!$B$12:$BX844,CM$3+3,FALSE))</f>
        <v>0</v>
      </c>
      <c r="CO669" s="24">
        <f>IF(ISERROR(VLOOKUP(AF669,'2010 BPTs'!$B$12:$BX$181,CO$3,FALSE)/VLOOKUP(AF669,'2010 BPTs'!$B$12:$BX844,CO$3+2,FALSE)),0,VLOOKUP(AF669,'2010 BPTs'!$B$12:$BX$181,CO$3,FALSE)/VLOOKUP(AF669,'2010 BPTs'!$B$12:$BX844,CO$3+2,FALSE))</f>
        <v>0</v>
      </c>
      <c r="CP669" s="24">
        <f>IF(ISERROR(VLOOKUP(AG669,'2010 BPTs'!$B$12:$BX$181,CP$3,FALSE)/VLOOKUP(AG669,'2010 BPTs'!$B$12:$BX844,CP$3+2,FALSE)),0,VLOOKUP(AG669,'2010 BPTs'!$B$12:$BX$181,CP$3,FALSE)/VLOOKUP(AG669,'2010 BPTs'!$B$12:$BX844,CP$3+2,FALSE))</f>
        <v>0</v>
      </c>
      <c r="CQ669" s="24">
        <f>IF(ISERROR(VLOOKUP(AH669,'2010 BPTs'!$B$12:$BX$181,CQ$3,FALSE)/VLOOKUP(AH669,'2010 BPTs'!$B$12:$BX844,CQ$3+2,FALSE)),0,VLOOKUP(AH669,'2010 BPTs'!$B$12:$BX$181,CQ$3,FALSE)/VLOOKUP(AH669,'2010 BPTs'!$B$12:$BX844,CQ$3+2,FALSE))</f>
        <v>0</v>
      </c>
      <c r="CR669" s="24">
        <f>IF(ISERROR(VLOOKUP(AI669,'2010 BPTs'!$B$12:$BX$181,CR$3,FALSE)/VLOOKUP(AI669,'2010 BPTs'!$B$12:$BX844,CR$3+2,FALSE)),0,VLOOKUP(AI669,'2010 BPTs'!$B$12:$BX$181,CR$3,FALSE)/VLOOKUP(AI669,'2010 BPTs'!$B$12:$BX844,CR$3+2,FALSE))</f>
        <v>0</v>
      </c>
      <c r="CS669" s="24">
        <f>IF(ISERROR(VLOOKUP(AJ669,'2010 BPTs'!$B$12:$BX$181,CS$3,FALSE)/VLOOKUP(AJ669,'2010 BPTs'!$B$12:$BX844,CS$3+2,FALSE)),0,VLOOKUP(AJ669,'2010 BPTs'!$B$12:$BX$181,CS$3,FALSE)/VLOOKUP(AJ669,'2010 BPTs'!$B$12:$BX844,CS$3+2,FALSE))</f>
        <v>0</v>
      </c>
      <c r="CT669" s="24">
        <f>IF(ISERROR(VLOOKUP(AK669,'2010 BPTs'!$B$12:$BX$181,CT$3,FALSE)/VLOOKUP(AK669,'2010 BPTs'!$B$12:$BX844,CT$3+2,FALSE)),0,VLOOKUP(AK669,'2010 BPTs'!$B$12:$BX$181,CT$3,FALSE)/VLOOKUP(AK669,'2010 BPTs'!$B$12:$BX844,CT$3+2,FALSE))</f>
        <v>0</v>
      </c>
      <c r="CU669" s="24">
        <f>IF(ISERROR(VLOOKUP(AL669,'2010 BPTs'!$B$12:$BX$181,CU$3,FALSE)/VLOOKUP(AL669,'2010 BPTs'!$B$12:$BX844,CU$3+2,FALSE)),0,VLOOKUP(AL669,'2010 BPTs'!$B$12:$BX$181,CU$3,FALSE)/VLOOKUP(AL669,'2010 BPTs'!$B$12:$BX844,CU$3+2,FALSE))</f>
        <v>0</v>
      </c>
      <c r="CV669" s="24">
        <f>IF(ISERROR(VLOOKUP(AM669,'2010 BPTs'!$B$12:$BX$181,CV$3,FALSE)/VLOOKUP(AM669,'2010 BPTs'!$B$12:$BX844,CV$3+2,FALSE)),0,VLOOKUP(AM669,'2010 BPTs'!$B$12:$BX$181,CV$3,FALSE)/VLOOKUP(AM669,'2010 BPTs'!$B$12:$BX844,CV$3+2,FALSE))</f>
        <v>0</v>
      </c>
      <c r="CX669" s="93">
        <f>'2012 BPTs'!BR165</f>
        <v>0</v>
      </c>
      <c r="CY669" s="93">
        <f>'2012 BPTs'!BS165</f>
        <v>0</v>
      </c>
    </row>
    <row r="670" spans="2:103" x14ac:dyDescent="0.2">
      <c r="B670" s="2" t="s">
        <v>213</v>
      </c>
      <c r="C670" s="2">
        <f>'2012 BPTs'!E166</f>
        <v>0</v>
      </c>
      <c r="D670" s="2">
        <f t="shared" si="196"/>
        <v>0</v>
      </c>
      <c r="E670" s="4">
        <f>'2012 BPTs'!F166</f>
        <v>0</v>
      </c>
      <c r="F670" s="88">
        <f>'2012 BPTs'!G166</f>
        <v>0</v>
      </c>
      <c r="G670" s="53">
        <f>'2012 BPTs'!I166</f>
        <v>0</v>
      </c>
      <c r="H670" s="88">
        <f>'2012 BPTs'!J166</f>
        <v>0</v>
      </c>
      <c r="I670" s="4">
        <f>'2012 BPTs'!K166</f>
        <v>0</v>
      </c>
      <c r="J670" s="5">
        <f>'2012 BPTs'!M166</f>
        <v>0</v>
      </c>
      <c r="K670" s="99">
        <f>'2012 BPTs'!BL166</f>
        <v>0</v>
      </c>
      <c r="L670" s="100">
        <f t="shared" si="208"/>
        <v>0</v>
      </c>
      <c r="M670" s="101">
        <f t="shared" si="197"/>
        <v>0</v>
      </c>
      <c r="N670" s="102">
        <f t="shared" si="200"/>
        <v>0</v>
      </c>
      <c r="O670" s="103">
        <f>'2012 BPTs'!BM166</f>
        <v>0</v>
      </c>
      <c r="P670" s="100">
        <f t="shared" si="209"/>
        <v>0</v>
      </c>
      <c r="Q670" s="101">
        <f t="shared" si="198"/>
        <v>0</v>
      </c>
      <c r="R670" s="104">
        <f t="shared" si="210"/>
        <v>0</v>
      </c>
      <c r="S670" s="105">
        <f t="shared" si="201"/>
        <v>0</v>
      </c>
      <c r="T670" s="104">
        <f t="shared" si="211"/>
        <v>0</v>
      </c>
      <c r="U670" s="121">
        <f>IF(K670=0,0,IF(B670="Manual",(S670-O670-AP670*(O670/(O670+Z670)))/S670,'2012 BPTs'!BP166))</f>
        <v>0</v>
      </c>
      <c r="V670" s="99">
        <f>'2012 BPTs'!BN166</f>
        <v>0</v>
      </c>
      <c r="W670" s="100">
        <f t="shared" si="207"/>
        <v>0</v>
      </c>
      <c r="X670" s="103">
        <f t="shared" si="199"/>
        <v>0</v>
      </c>
      <c r="Y670" s="102">
        <f t="shared" si="202"/>
        <v>0</v>
      </c>
      <c r="Z670" s="103">
        <f>'2012 BPTs'!BO166</f>
        <v>0</v>
      </c>
      <c r="AA670" s="104">
        <f t="shared" si="212"/>
        <v>0</v>
      </c>
      <c r="AB670" s="106">
        <f>IF(W670=0,0,IF(B670="Manual",(V670-Z670-AP670*(Z670/(Z670+O670)))/V670,'2012 BPTs'!BQ166))</f>
        <v>0</v>
      </c>
      <c r="AD670" s="2" t="str">
        <f t="shared" si="203"/>
        <v>00-0</v>
      </c>
      <c r="AE670" s="2">
        <f>'2012 BPTs'!BA166</f>
        <v>0</v>
      </c>
      <c r="AF670" s="2" t="str">
        <f>IF(B670="Auto",'2012 BPTs'!BB166,D670&amp;E670&amp;"-"&amp;F670)</f>
        <v/>
      </c>
      <c r="AG670" s="2" t="str">
        <f>'2012 BPTs'!BC166</f>
        <v/>
      </c>
      <c r="AH670" s="2" t="str">
        <f>'2012 BPTs'!BD166</f>
        <v/>
      </c>
      <c r="AI670" s="2" t="str">
        <f>'2012 BPTs'!BE166</f>
        <v/>
      </c>
      <c r="AJ670" s="2" t="str">
        <f>'2012 BPTs'!BF166</f>
        <v/>
      </c>
      <c r="AK670" s="2" t="str">
        <f>'2012 BPTs'!BG166</f>
        <v/>
      </c>
      <c r="AL670" s="2" t="str">
        <f>'2012 BPTs'!BH166</f>
        <v/>
      </c>
      <c r="AM670" s="2" t="str">
        <f>'2012 BPTs'!BI166</f>
        <v/>
      </c>
      <c r="AO670" s="128">
        <f>'2012 BPTs'!AJ166*'2012 BPTs'!BK166</f>
        <v>0</v>
      </c>
      <c r="AP670" s="128">
        <f>'2012 BPTs'!AK166*'2012 BPTs'!BK166</f>
        <v>0</v>
      </c>
      <c r="AR670" s="5">
        <f>IF(B670="Auto",'2012 BPTs'!M166,J670)</f>
        <v>0</v>
      </c>
      <c r="AS670" s="5">
        <f>'2012 BPTs'!O166</f>
        <v>0</v>
      </c>
      <c r="AT670" s="5">
        <f>'2012 BPTs'!Q166</f>
        <v>0</v>
      </c>
      <c r="AU670" s="5">
        <f>'2012 BPTs'!S166</f>
        <v>0</v>
      </c>
      <c r="AV670" s="5">
        <f>'2012 BPTs'!U166</f>
        <v>0</v>
      </c>
      <c r="AW670" s="5">
        <f>'2012 BPTs'!W166</f>
        <v>0</v>
      </c>
      <c r="AX670" s="5">
        <f>'2012 BPTs'!Y166</f>
        <v>0</v>
      </c>
      <c r="AY670" s="5">
        <f>'2012 BPTs'!AA166</f>
        <v>0</v>
      </c>
      <c r="BA670" s="24">
        <f>IF(ISNA(VLOOKUP(AF670,'2010 BPTs'!$B$12:$BX$181,BA$3,FALSE)),0,VLOOKUP(AF670,'2010 BPTs'!$B$12:$BX$181,BA$3,FALSE))</f>
        <v>0</v>
      </c>
      <c r="BB670" s="24">
        <f>IF(ISNA(VLOOKUP(AG670,'2010 BPTs'!$B$12:$BX$181,BB$3,FALSE)),0,VLOOKUP(AG670,'2010 BPTs'!$B$12:$BX$181,BB$3,FALSE))</f>
        <v>0</v>
      </c>
      <c r="BC670" s="24">
        <f>IF(ISNA(VLOOKUP(AH670,'2010 BPTs'!$B$12:$BX$181,BC$3,FALSE)),0,VLOOKUP(AH670,'2010 BPTs'!$B$12:$BX$181,BC$3,FALSE))</f>
        <v>0</v>
      </c>
      <c r="BD670" s="24">
        <f>IF(ISNA(VLOOKUP(AI670,'2010 BPTs'!$B$12:$BX$181,BD$3,FALSE)),0,VLOOKUP(AI670,'2010 BPTs'!$B$12:$BX$181,BD$3,FALSE))</f>
        <v>0</v>
      </c>
      <c r="BE670" s="24">
        <f>IF(ISNA(VLOOKUP(AJ670,'2010 BPTs'!$B$12:$BX$181,BE$3,FALSE)),0,VLOOKUP(AJ670,'2010 BPTs'!$B$12:$BX$181,BE$3,FALSE))</f>
        <v>0</v>
      </c>
      <c r="BF670" s="24">
        <f>IF(ISNA(VLOOKUP(AK670,'2010 BPTs'!$B$12:$BX$181,BF$3,FALSE)),0,VLOOKUP(AK670,'2010 BPTs'!$B$12:$BX$181,BF$3,FALSE))</f>
        <v>0</v>
      </c>
      <c r="BG670" s="24">
        <f>IF(ISNA(VLOOKUP(AL670,'2010 BPTs'!$B$12:$BX$181,BG$3,FALSE)),0,VLOOKUP(AL670,'2010 BPTs'!$B$12:$BX$181,BG$3,FALSE))</f>
        <v>0</v>
      </c>
      <c r="BH670" s="24">
        <f>IF(ISNA(VLOOKUP(AM670,'2010 BPTs'!$B$12:$BX$181,BH$3,FALSE)),0,VLOOKUP(AM670,'2010 BPTs'!$B$12:$BX$181,BH$3,FALSE))</f>
        <v>0</v>
      </c>
      <c r="BJ670" s="24">
        <f>IF(ISNA(VLOOKUP(AF670,'2010 BPTs'!$B$12:$BX$181,BJ$3,FALSE)),0,VLOOKUP(AF670,'2010 BPTs'!$B$12:$BX$181,BJ$3,FALSE))</f>
        <v>0</v>
      </c>
      <c r="BK670" s="24">
        <f>IF(ISNA(VLOOKUP(AG670,'2010 BPTs'!$B$12:$BX$181,BK$3,FALSE)),0,VLOOKUP(AG670,'2010 BPTs'!$B$12:$BX$181,BK$3,FALSE))</f>
        <v>0</v>
      </c>
      <c r="BL670" s="24">
        <f>IF(ISNA(VLOOKUP(AH670,'2010 BPTs'!$B$12:$BX$181,BL$3,FALSE)),0,VLOOKUP(AH670,'2010 BPTs'!$B$12:$BX$181,BL$3,FALSE))</f>
        <v>0</v>
      </c>
      <c r="BM670" s="24">
        <f>IF(ISNA(VLOOKUP(AI670,'2010 BPTs'!$B$12:$BX$181,BM$3,FALSE)),0,VLOOKUP(AI670,'2010 BPTs'!$B$12:$BX$181,BM$3,FALSE))</f>
        <v>0</v>
      </c>
      <c r="BN670" s="24">
        <f>IF(ISNA(VLOOKUP(AJ670,'2010 BPTs'!$B$12:$BX$181,BN$3,FALSE)),0,VLOOKUP(AJ670,'2010 BPTs'!$B$12:$BX$181,BN$3,FALSE))</f>
        <v>0</v>
      </c>
      <c r="BO670" s="24">
        <f>IF(ISNA(VLOOKUP(AK670,'2010 BPTs'!$B$12:$BX$181,BO$3,FALSE)),0,VLOOKUP(AK670,'2010 BPTs'!$B$12:$BX$181,BO$3,FALSE))</f>
        <v>0</v>
      </c>
      <c r="BP670" s="24">
        <f>IF(ISNA(VLOOKUP(AL670,'2010 BPTs'!$B$12:$BX$181,BP$3,FALSE)),0,VLOOKUP(AL670,'2010 BPTs'!$B$12:$BX$181,BP$3,FALSE))</f>
        <v>0</v>
      </c>
      <c r="BQ670" s="24">
        <f>IF(ISNA(VLOOKUP(AM670,'2010 BPTs'!$B$12:$BX$181,BQ$3,FALSE)),0,VLOOKUP(AM670,'2010 BPTs'!$B$12:$BX$181,BQ$3,FALSE))</f>
        <v>0</v>
      </c>
      <c r="BS670" s="78">
        <f t="shared" si="204"/>
        <v>0</v>
      </c>
      <c r="BT670" s="68">
        <f t="shared" si="205"/>
        <v>0</v>
      </c>
      <c r="BU670" s="68">
        <f t="shared" si="206"/>
        <v>0</v>
      </c>
      <c r="BW670" s="24">
        <f>IF(ISNA(VLOOKUP(AF670,'2010 BPTs'!$B$12:$BX$181,BW$3,FALSE)),0,VLOOKUP(AF670,'2010 BPTs'!$B$12:$BX$181,BW$3,FALSE))</f>
        <v>0</v>
      </c>
      <c r="BX670" s="24">
        <f>IF(ISNA(VLOOKUP(AG670,'2010 BPTs'!$B$12:$BX$181,BX$3,FALSE)),0,VLOOKUP(AG670,'2010 BPTs'!$B$12:$BX$181,BX$3,FALSE))</f>
        <v>0</v>
      </c>
      <c r="BY670" s="24">
        <f>IF(ISNA(VLOOKUP(AH670,'2010 BPTs'!$B$12:$BX$181,BY$3,FALSE)),0,VLOOKUP(AH670,'2010 BPTs'!$B$12:$BX$181,BY$3,FALSE))</f>
        <v>0</v>
      </c>
      <c r="BZ670" s="24">
        <f>IF(ISNA(VLOOKUP(AI670,'2010 BPTs'!$B$12:$BX$181,BZ$3,FALSE)),0,VLOOKUP(AI670,'2010 BPTs'!$B$12:$BX$181,BZ$3,FALSE))</f>
        <v>0</v>
      </c>
      <c r="CA670" s="24">
        <f>IF(ISNA(VLOOKUP(AJ670,'2010 BPTs'!$B$12:$BX$181,CA$3,FALSE)),0,VLOOKUP(AJ670,'2010 BPTs'!$B$12:$BX$181,CA$3,FALSE))</f>
        <v>0</v>
      </c>
      <c r="CB670" s="24">
        <f>IF(ISNA(VLOOKUP(AK670,'2010 BPTs'!$B$12:$BX$181,CB$3,FALSE)),0,VLOOKUP(AK670,'2010 BPTs'!$B$12:$BX$181,CB$3,FALSE))</f>
        <v>0</v>
      </c>
      <c r="CC670" s="24">
        <f>IF(ISNA(VLOOKUP(AL670,'2010 BPTs'!$B$12:$BX$181,CC$3,FALSE)),0,VLOOKUP(AL670,'2010 BPTs'!$B$12:$BX$181,CC$3,FALSE))</f>
        <v>0</v>
      </c>
      <c r="CD670" s="24">
        <f>IF(ISNA(VLOOKUP(AM670,'2010 BPTs'!$B$12:$BX$181,CD$3,FALSE)),0,VLOOKUP(AM670,'2010 BPTs'!$B$12:$BX$181,CD$3,FALSE))</f>
        <v>0</v>
      </c>
      <c r="CF670" s="24">
        <f>IF(ISERROR(VLOOKUP(AF670,'2010 BPTs'!$B$12:$BX$181,CF$3,FALSE)/VLOOKUP(AF670,'2010 BPTs'!$B$12:$BX845,CF$3+3,FALSE)),0,VLOOKUP(AF670,'2010 BPTs'!$B$12:$BX$181,CF$3,FALSE)/VLOOKUP(AF670,'2010 BPTs'!$B$12:$BX845,CF$3+3,FALSE))</f>
        <v>0</v>
      </c>
      <c r="CG670" s="24">
        <f>IF(ISERROR(VLOOKUP(AG670,'2010 BPTs'!$B$12:$BX$181,CG$3,FALSE)/VLOOKUP(AG670,'2010 BPTs'!$B$12:$BX845,CG$3+3,FALSE)),0,VLOOKUP(AG670,'2010 BPTs'!$B$12:$BX$181,CG$3,FALSE)/VLOOKUP(AG670,'2010 BPTs'!$B$12:$BX845,CG$3+3,FALSE))</f>
        <v>0</v>
      </c>
      <c r="CH670" s="24">
        <f>IF(ISERROR(VLOOKUP(AH670,'2010 BPTs'!$B$12:$BX$181,CH$3,FALSE)/VLOOKUP(AH670,'2010 BPTs'!$B$12:$BX845,CH$3+3,FALSE)),0,VLOOKUP(AH670,'2010 BPTs'!$B$12:$BX$181,CH$3,FALSE)/VLOOKUP(AH670,'2010 BPTs'!$B$12:$BX845,CH$3+3,FALSE))</f>
        <v>0</v>
      </c>
      <c r="CI670" s="24">
        <f>IF(ISERROR(VLOOKUP(AI670,'2010 BPTs'!$B$12:$BX$181,CI$3,FALSE)/VLOOKUP(AI670,'2010 BPTs'!$B$12:$BX845,CI$3+3,FALSE)),0,VLOOKUP(AI670,'2010 BPTs'!$B$12:$BX$181,CI$3,FALSE)/VLOOKUP(AI670,'2010 BPTs'!$B$12:$BX845,CI$3+3,FALSE))</f>
        <v>0</v>
      </c>
      <c r="CJ670" s="24">
        <f>IF(ISERROR(VLOOKUP(AJ670,'2010 BPTs'!$B$12:$BX$181,CJ$3,FALSE)/VLOOKUP(AJ670,'2010 BPTs'!$B$12:$BX845,CJ$3+3,FALSE)),0,VLOOKUP(AJ670,'2010 BPTs'!$B$12:$BX$181,CJ$3,FALSE)/VLOOKUP(AJ670,'2010 BPTs'!$B$12:$BX845,CJ$3+3,FALSE))</f>
        <v>0</v>
      </c>
      <c r="CK670" s="24">
        <f>IF(ISERROR(VLOOKUP(AK670,'2010 BPTs'!$B$12:$BX$181,CK$3,FALSE)/VLOOKUP(AK670,'2010 BPTs'!$B$12:$BX845,CK$3+3,FALSE)),0,VLOOKUP(AK670,'2010 BPTs'!$B$12:$BX$181,CK$3,FALSE)/VLOOKUP(AK670,'2010 BPTs'!$B$12:$BX845,CK$3+3,FALSE))</f>
        <v>0</v>
      </c>
      <c r="CL670" s="24">
        <f>IF(ISERROR(VLOOKUP(AL670,'2010 BPTs'!$B$12:$BX$181,CL$3,FALSE)/VLOOKUP(AL670,'2010 BPTs'!$B$12:$BX845,CL$3+3,FALSE)),0,VLOOKUP(AL670,'2010 BPTs'!$B$12:$BX$181,CL$3,FALSE)/VLOOKUP(AL670,'2010 BPTs'!$B$12:$BX845,CL$3+3,FALSE))</f>
        <v>0</v>
      </c>
      <c r="CM670" s="24">
        <f>IF(ISERROR(VLOOKUP(AM670,'2010 BPTs'!$B$12:$BX$181,CM$3,FALSE)/VLOOKUP(AM670,'2010 BPTs'!$B$12:$BX845,CM$3+3,FALSE)),0,VLOOKUP(AM670,'2010 BPTs'!$B$12:$BX$181,CM$3,FALSE)/VLOOKUP(AM670,'2010 BPTs'!$B$12:$BX845,CM$3+3,FALSE))</f>
        <v>0</v>
      </c>
      <c r="CO670" s="24">
        <f>IF(ISERROR(VLOOKUP(AF670,'2010 BPTs'!$B$12:$BX$181,CO$3,FALSE)/VLOOKUP(AF670,'2010 BPTs'!$B$12:$BX845,CO$3+2,FALSE)),0,VLOOKUP(AF670,'2010 BPTs'!$B$12:$BX$181,CO$3,FALSE)/VLOOKUP(AF670,'2010 BPTs'!$B$12:$BX845,CO$3+2,FALSE))</f>
        <v>0</v>
      </c>
      <c r="CP670" s="24">
        <f>IF(ISERROR(VLOOKUP(AG670,'2010 BPTs'!$B$12:$BX$181,CP$3,FALSE)/VLOOKUP(AG670,'2010 BPTs'!$B$12:$BX845,CP$3+2,FALSE)),0,VLOOKUP(AG670,'2010 BPTs'!$B$12:$BX$181,CP$3,FALSE)/VLOOKUP(AG670,'2010 BPTs'!$B$12:$BX845,CP$3+2,FALSE))</f>
        <v>0</v>
      </c>
      <c r="CQ670" s="24">
        <f>IF(ISERROR(VLOOKUP(AH670,'2010 BPTs'!$B$12:$BX$181,CQ$3,FALSE)/VLOOKUP(AH670,'2010 BPTs'!$B$12:$BX845,CQ$3+2,FALSE)),0,VLOOKUP(AH670,'2010 BPTs'!$B$12:$BX$181,CQ$3,FALSE)/VLOOKUP(AH670,'2010 BPTs'!$B$12:$BX845,CQ$3+2,FALSE))</f>
        <v>0</v>
      </c>
      <c r="CR670" s="24">
        <f>IF(ISERROR(VLOOKUP(AI670,'2010 BPTs'!$B$12:$BX$181,CR$3,FALSE)/VLOOKUP(AI670,'2010 BPTs'!$B$12:$BX845,CR$3+2,FALSE)),0,VLOOKUP(AI670,'2010 BPTs'!$B$12:$BX$181,CR$3,FALSE)/VLOOKUP(AI670,'2010 BPTs'!$B$12:$BX845,CR$3+2,FALSE))</f>
        <v>0</v>
      </c>
      <c r="CS670" s="24">
        <f>IF(ISERROR(VLOOKUP(AJ670,'2010 BPTs'!$B$12:$BX$181,CS$3,FALSE)/VLOOKUP(AJ670,'2010 BPTs'!$B$12:$BX845,CS$3+2,FALSE)),0,VLOOKUP(AJ670,'2010 BPTs'!$B$12:$BX$181,CS$3,FALSE)/VLOOKUP(AJ670,'2010 BPTs'!$B$12:$BX845,CS$3+2,FALSE))</f>
        <v>0</v>
      </c>
      <c r="CT670" s="24">
        <f>IF(ISERROR(VLOOKUP(AK670,'2010 BPTs'!$B$12:$BX$181,CT$3,FALSE)/VLOOKUP(AK670,'2010 BPTs'!$B$12:$BX845,CT$3+2,FALSE)),0,VLOOKUP(AK670,'2010 BPTs'!$B$12:$BX$181,CT$3,FALSE)/VLOOKUP(AK670,'2010 BPTs'!$B$12:$BX845,CT$3+2,FALSE))</f>
        <v>0</v>
      </c>
      <c r="CU670" s="24">
        <f>IF(ISERROR(VLOOKUP(AL670,'2010 BPTs'!$B$12:$BX$181,CU$3,FALSE)/VLOOKUP(AL670,'2010 BPTs'!$B$12:$BX845,CU$3+2,FALSE)),0,VLOOKUP(AL670,'2010 BPTs'!$B$12:$BX$181,CU$3,FALSE)/VLOOKUP(AL670,'2010 BPTs'!$B$12:$BX845,CU$3+2,FALSE))</f>
        <v>0</v>
      </c>
      <c r="CV670" s="24">
        <f>IF(ISERROR(VLOOKUP(AM670,'2010 BPTs'!$B$12:$BX$181,CV$3,FALSE)/VLOOKUP(AM670,'2010 BPTs'!$B$12:$BX845,CV$3+2,FALSE)),0,VLOOKUP(AM670,'2010 BPTs'!$B$12:$BX$181,CV$3,FALSE)/VLOOKUP(AM670,'2010 BPTs'!$B$12:$BX845,CV$3+2,FALSE))</f>
        <v>0</v>
      </c>
      <c r="CX670" s="93">
        <f>'2012 BPTs'!BR166</f>
        <v>0</v>
      </c>
      <c r="CY670" s="93">
        <f>'2012 BPTs'!BS166</f>
        <v>0</v>
      </c>
    </row>
    <row r="671" spans="2:103" x14ac:dyDescent="0.2">
      <c r="B671" s="2" t="s">
        <v>213</v>
      </c>
      <c r="C671" s="2">
        <f>'2012 BPTs'!E167</f>
        <v>0</v>
      </c>
      <c r="D671" s="2">
        <f t="shared" si="196"/>
        <v>0</v>
      </c>
      <c r="E671" s="4">
        <f>'2012 BPTs'!F167</f>
        <v>0</v>
      </c>
      <c r="F671" s="88">
        <f>'2012 BPTs'!G167</f>
        <v>0</v>
      </c>
      <c r="G671" s="53">
        <f>'2012 BPTs'!I167</f>
        <v>0</v>
      </c>
      <c r="H671" s="88">
        <f>'2012 BPTs'!J167</f>
        <v>0</v>
      </c>
      <c r="I671" s="4">
        <f>'2012 BPTs'!K167</f>
        <v>0</v>
      </c>
      <c r="J671" s="5">
        <f>'2012 BPTs'!M167</f>
        <v>0</v>
      </c>
      <c r="K671" s="99">
        <f>'2012 BPTs'!BL167</f>
        <v>0</v>
      </c>
      <c r="L671" s="100">
        <f t="shared" si="208"/>
        <v>0</v>
      </c>
      <c r="M671" s="101">
        <f t="shared" si="197"/>
        <v>0</v>
      </c>
      <c r="N671" s="102">
        <f t="shared" si="200"/>
        <v>0</v>
      </c>
      <c r="O671" s="103">
        <f>'2012 BPTs'!BM167</f>
        <v>0</v>
      </c>
      <c r="P671" s="100">
        <f t="shared" si="209"/>
        <v>0</v>
      </c>
      <c r="Q671" s="101">
        <f t="shared" si="198"/>
        <v>0</v>
      </c>
      <c r="R671" s="104">
        <f t="shared" si="210"/>
        <v>0</v>
      </c>
      <c r="S671" s="105">
        <f t="shared" si="201"/>
        <v>0</v>
      </c>
      <c r="T671" s="104">
        <f t="shared" si="211"/>
        <v>0</v>
      </c>
      <c r="U671" s="121">
        <f>IF(K671=0,0,IF(B671="Manual",(S671-O671-AP671*(O671/(O671+Z671)))/S671,'2012 BPTs'!BP167))</f>
        <v>0</v>
      </c>
      <c r="V671" s="99">
        <f>'2012 BPTs'!BN167</f>
        <v>0</v>
      </c>
      <c r="W671" s="100">
        <f t="shared" si="207"/>
        <v>0</v>
      </c>
      <c r="X671" s="103">
        <f t="shared" si="199"/>
        <v>0</v>
      </c>
      <c r="Y671" s="102">
        <f t="shared" si="202"/>
        <v>0</v>
      </c>
      <c r="Z671" s="103">
        <f>'2012 BPTs'!BO167</f>
        <v>0</v>
      </c>
      <c r="AA671" s="104">
        <f t="shared" si="212"/>
        <v>0</v>
      </c>
      <c r="AB671" s="106">
        <f>IF(W671=0,0,IF(B671="Manual",(V671-Z671-AP671*(Z671/(Z671+O671)))/V671,'2012 BPTs'!BQ167))</f>
        <v>0</v>
      </c>
      <c r="AD671" s="2" t="str">
        <f t="shared" si="203"/>
        <v>00-0</v>
      </c>
      <c r="AE671" s="2">
        <f>'2012 BPTs'!BA167</f>
        <v>0</v>
      </c>
      <c r="AF671" s="2" t="str">
        <f>IF(B671="Auto",'2012 BPTs'!BB167,D671&amp;E671&amp;"-"&amp;F671)</f>
        <v/>
      </c>
      <c r="AG671" s="2" t="str">
        <f>'2012 BPTs'!BC167</f>
        <v/>
      </c>
      <c r="AH671" s="2" t="str">
        <f>'2012 BPTs'!BD167</f>
        <v/>
      </c>
      <c r="AI671" s="2" t="str">
        <f>'2012 BPTs'!BE167</f>
        <v/>
      </c>
      <c r="AJ671" s="2" t="str">
        <f>'2012 BPTs'!BF167</f>
        <v/>
      </c>
      <c r="AK671" s="2" t="str">
        <f>'2012 BPTs'!BG167</f>
        <v/>
      </c>
      <c r="AL671" s="2" t="str">
        <f>'2012 BPTs'!BH167</f>
        <v/>
      </c>
      <c r="AM671" s="2" t="str">
        <f>'2012 BPTs'!BI167</f>
        <v/>
      </c>
      <c r="AO671" s="128">
        <f>'2012 BPTs'!AJ167*'2012 BPTs'!BK167</f>
        <v>0</v>
      </c>
      <c r="AP671" s="128">
        <f>'2012 BPTs'!AK167*'2012 BPTs'!BK167</f>
        <v>0</v>
      </c>
      <c r="AR671" s="5">
        <f>IF(B671="Auto",'2012 BPTs'!M167,J671)</f>
        <v>0</v>
      </c>
      <c r="AS671" s="5">
        <f>'2012 BPTs'!O167</f>
        <v>0</v>
      </c>
      <c r="AT671" s="5">
        <f>'2012 BPTs'!Q167</f>
        <v>0</v>
      </c>
      <c r="AU671" s="5">
        <f>'2012 BPTs'!S167</f>
        <v>0</v>
      </c>
      <c r="AV671" s="5">
        <f>'2012 BPTs'!U167</f>
        <v>0</v>
      </c>
      <c r="AW671" s="5">
        <f>'2012 BPTs'!W167</f>
        <v>0</v>
      </c>
      <c r="AX671" s="5">
        <f>'2012 BPTs'!Y167</f>
        <v>0</v>
      </c>
      <c r="AY671" s="5">
        <f>'2012 BPTs'!AA167</f>
        <v>0</v>
      </c>
      <c r="BA671" s="24">
        <f>IF(ISNA(VLOOKUP(AF671,'2010 BPTs'!$B$12:$BX$181,BA$3,FALSE)),0,VLOOKUP(AF671,'2010 BPTs'!$B$12:$BX$181,BA$3,FALSE))</f>
        <v>0</v>
      </c>
      <c r="BB671" s="24">
        <f>IF(ISNA(VLOOKUP(AG671,'2010 BPTs'!$B$12:$BX$181,BB$3,FALSE)),0,VLOOKUP(AG671,'2010 BPTs'!$B$12:$BX$181,BB$3,FALSE))</f>
        <v>0</v>
      </c>
      <c r="BC671" s="24">
        <f>IF(ISNA(VLOOKUP(AH671,'2010 BPTs'!$B$12:$BX$181,BC$3,FALSE)),0,VLOOKUP(AH671,'2010 BPTs'!$B$12:$BX$181,BC$3,FALSE))</f>
        <v>0</v>
      </c>
      <c r="BD671" s="24">
        <f>IF(ISNA(VLOOKUP(AI671,'2010 BPTs'!$B$12:$BX$181,BD$3,FALSE)),0,VLOOKUP(AI671,'2010 BPTs'!$B$12:$BX$181,BD$3,FALSE))</f>
        <v>0</v>
      </c>
      <c r="BE671" s="24">
        <f>IF(ISNA(VLOOKUP(AJ671,'2010 BPTs'!$B$12:$BX$181,BE$3,FALSE)),0,VLOOKUP(AJ671,'2010 BPTs'!$B$12:$BX$181,BE$3,FALSE))</f>
        <v>0</v>
      </c>
      <c r="BF671" s="24">
        <f>IF(ISNA(VLOOKUP(AK671,'2010 BPTs'!$B$12:$BX$181,BF$3,FALSE)),0,VLOOKUP(AK671,'2010 BPTs'!$B$12:$BX$181,BF$3,FALSE))</f>
        <v>0</v>
      </c>
      <c r="BG671" s="24">
        <f>IF(ISNA(VLOOKUP(AL671,'2010 BPTs'!$B$12:$BX$181,BG$3,FALSE)),0,VLOOKUP(AL671,'2010 BPTs'!$B$12:$BX$181,BG$3,FALSE))</f>
        <v>0</v>
      </c>
      <c r="BH671" s="24">
        <f>IF(ISNA(VLOOKUP(AM671,'2010 BPTs'!$B$12:$BX$181,BH$3,FALSE)),0,VLOOKUP(AM671,'2010 BPTs'!$B$12:$BX$181,BH$3,FALSE))</f>
        <v>0</v>
      </c>
      <c r="BJ671" s="24">
        <f>IF(ISNA(VLOOKUP(AF671,'2010 BPTs'!$B$12:$BX$181,BJ$3,FALSE)),0,VLOOKUP(AF671,'2010 BPTs'!$B$12:$BX$181,BJ$3,FALSE))</f>
        <v>0</v>
      </c>
      <c r="BK671" s="24">
        <f>IF(ISNA(VLOOKUP(AG671,'2010 BPTs'!$B$12:$BX$181,BK$3,FALSE)),0,VLOOKUP(AG671,'2010 BPTs'!$B$12:$BX$181,BK$3,FALSE))</f>
        <v>0</v>
      </c>
      <c r="BL671" s="24">
        <f>IF(ISNA(VLOOKUP(AH671,'2010 BPTs'!$B$12:$BX$181,BL$3,FALSE)),0,VLOOKUP(AH671,'2010 BPTs'!$B$12:$BX$181,BL$3,FALSE))</f>
        <v>0</v>
      </c>
      <c r="BM671" s="24">
        <f>IF(ISNA(VLOOKUP(AI671,'2010 BPTs'!$B$12:$BX$181,BM$3,FALSE)),0,VLOOKUP(AI671,'2010 BPTs'!$B$12:$BX$181,BM$3,FALSE))</f>
        <v>0</v>
      </c>
      <c r="BN671" s="24">
        <f>IF(ISNA(VLOOKUP(AJ671,'2010 BPTs'!$B$12:$BX$181,BN$3,FALSE)),0,VLOOKUP(AJ671,'2010 BPTs'!$B$12:$BX$181,BN$3,FALSE))</f>
        <v>0</v>
      </c>
      <c r="BO671" s="24">
        <f>IF(ISNA(VLOOKUP(AK671,'2010 BPTs'!$B$12:$BX$181,BO$3,FALSE)),0,VLOOKUP(AK671,'2010 BPTs'!$B$12:$BX$181,BO$3,FALSE))</f>
        <v>0</v>
      </c>
      <c r="BP671" s="24">
        <f>IF(ISNA(VLOOKUP(AL671,'2010 BPTs'!$B$12:$BX$181,BP$3,FALSE)),0,VLOOKUP(AL671,'2010 BPTs'!$B$12:$BX$181,BP$3,FALSE))</f>
        <v>0</v>
      </c>
      <c r="BQ671" s="24">
        <f>IF(ISNA(VLOOKUP(AM671,'2010 BPTs'!$B$12:$BX$181,BQ$3,FALSE)),0,VLOOKUP(AM671,'2010 BPTs'!$B$12:$BX$181,BQ$3,FALSE))</f>
        <v>0</v>
      </c>
      <c r="BS671" s="78">
        <f t="shared" si="204"/>
        <v>0</v>
      </c>
      <c r="BT671" s="68">
        <f t="shared" si="205"/>
        <v>0</v>
      </c>
      <c r="BU671" s="68">
        <f t="shared" si="206"/>
        <v>0</v>
      </c>
      <c r="BW671" s="24">
        <f>IF(ISNA(VLOOKUP(AF671,'2010 BPTs'!$B$12:$BX$181,BW$3,FALSE)),0,VLOOKUP(AF671,'2010 BPTs'!$B$12:$BX$181,BW$3,FALSE))</f>
        <v>0</v>
      </c>
      <c r="BX671" s="24">
        <f>IF(ISNA(VLOOKUP(AG671,'2010 BPTs'!$B$12:$BX$181,BX$3,FALSE)),0,VLOOKUP(AG671,'2010 BPTs'!$B$12:$BX$181,BX$3,FALSE))</f>
        <v>0</v>
      </c>
      <c r="BY671" s="24">
        <f>IF(ISNA(VLOOKUP(AH671,'2010 BPTs'!$B$12:$BX$181,BY$3,FALSE)),0,VLOOKUP(AH671,'2010 BPTs'!$B$12:$BX$181,BY$3,FALSE))</f>
        <v>0</v>
      </c>
      <c r="BZ671" s="24">
        <f>IF(ISNA(VLOOKUP(AI671,'2010 BPTs'!$B$12:$BX$181,BZ$3,FALSE)),0,VLOOKUP(AI671,'2010 BPTs'!$B$12:$BX$181,BZ$3,FALSE))</f>
        <v>0</v>
      </c>
      <c r="CA671" s="24">
        <f>IF(ISNA(VLOOKUP(AJ671,'2010 BPTs'!$B$12:$BX$181,CA$3,FALSE)),0,VLOOKUP(AJ671,'2010 BPTs'!$B$12:$BX$181,CA$3,FALSE))</f>
        <v>0</v>
      </c>
      <c r="CB671" s="24">
        <f>IF(ISNA(VLOOKUP(AK671,'2010 BPTs'!$B$12:$BX$181,CB$3,FALSE)),0,VLOOKUP(AK671,'2010 BPTs'!$B$12:$BX$181,CB$3,FALSE))</f>
        <v>0</v>
      </c>
      <c r="CC671" s="24">
        <f>IF(ISNA(VLOOKUP(AL671,'2010 BPTs'!$B$12:$BX$181,CC$3,FALSE)),0,VLOOKUP(AL671,'2010 BPTs'!$B$12:$BX$181,CC$3,FALSE))</f>
        <v>0</v>
      </c>
      <c r="CD671" s="24">
        <f>IF(ISNA(VLOOKUP(AM671,'2010 BPTs'!$B$12:$BX$181,CD$3,FALSE)),0,VLOOKUP(AM671,'2010 BPTs'!$B$12:$BX$181,CD$3,FALSE))</f>
        <v>0</v>
      </c>
      <c r="CF671" s="24">
        <f>IF(ISERROR(VLOOKUP(AF671,'2010 BPTs'!$B$12:$BX$181,CF$3,FALSE)/VLOOKUP(AF671,'2010 BPTs'!$B$12:$BX846,CF$3+3,FALSE)),0,VLOOKUP(AF671,'2010 BPTs'!$B$12:$BX$181,CF$3,FALSE)/VLOOKUP(AF671,'2010 BPTs'!$B$12:$BX846,CF$3+3,FALSE))</f>
        <v>0</v>
      </c>
      <c r="CG671" s="24">
        <f>IF(ISERROR(VLOOKUP(AG671,'2010 BPTs'!$B$12:$BX$181,CG$3,FALSE)/VLOOKUP(AG671,'2010 BPTs'!$B$12:$BX846,CG$3+3,FALSE)),0,VLOOKUP(AG671,'2010 BPTs'!$B$12:$BX$181,CG$3,FALSE)/VLOOKUP(AG671,'2010 BPTs'!$B$12:$BX846,CG$3+3,FALSE))</f>
        <v>0</v>
      </c>
      <c r="CH671" s="24">
        <f>IF(ISERROR(VLOOKUP(AH671,'2010 BPTs'!$B$12:$BX$181,CH$3,FALSE)/VLOOKUP(AH671,'2010 BPTs'!$B$12:$BX846,CH$3+3,FALSE)),0,VLOOKUP(AH671,'2010 BPTs'!$B$12:$BX$181,CH$3,FALSE)/VLOOKUP(AH671,'2010 BPTs'!$B$12:$BX846,CH$3+3,FALSE))</f>
        <v>0</v>
      </c>
      <c r="CI671" s="24">
        <f>IF(ISERROR(VLOOKUP(AI671,'2010 BPTs'!$B$12:$BX$181,CI$3,FALSE)/VLOOKUP(AI671,'2010 BPTs'!$B$12:$BX846,CI$3+3,FALSE)),0,VLOOKUP(AI671,'2010 BPTs'!$B$12:$BX$181,CI$3,FALSE)/VLOOKUP(AI671,'2010 BPTs'!$B$12:$BX846,CI$3+3,FALSE))</f>
        <v>0</v>
      </c>
      <c r="CJ671" s="24">
        <f>IF(ISERROR(VLOOKUP(AJ671,'2010 BPTs'!$B$12:$BX$181,CJ$3,FALSE)/VLOOKUP(AJ671,'2010 BPTs'!$B$12:$BX846,CJ$3+3,FALSE)),0,VLOOKUP(AJ671,'2010 BPTs'!$B$12:$BX$181,CJ$3,FALSE)/VLOOKUP(AJ671,'2010 BPTs'!$B$12:$BX846,CJ$3+3,FALSE))</f>
        <v>0</v>
      </c>
      <c r="CK671" s="24">
        <f>IF(ISERROR(VLOOKUP(AK671,'2010 BPTs'!$B$12:$BX$181,CK$3,FALSE)/VLOOKUP(AK671,'2010 BPTs'!$B$12:$BX846,CK$3+3,FALSE)),0,VLOOKUP(AK671,'2010 BPTs'!$B$12:$BX$181,CK$3,FALSE)/VLOOKUP(AK671,'2010 BPTs'!$B$12:$BX846,CK$3+3,FALSE))</f>
        <v>0</v>
      </c>
      <c r="CL671" s="24">
        <f>IF(ISERROR(VLOOKUP(AL671,'2010 BPTs'!$B$12:$BX$181,CL$3,FALSE)/VLOOKUP(AL671,'2010 BPTs'!$B$12:$BX846,CL$3+3,FALSE)),0,VLOOKUP(AL671,'2010 BPTs'!$B$12:$BX$181,CL$3,FALSE)/VLOOKUP(AL671,'2010 BPTs'!$B$12:$BX846,CL$3+3,FALSE))</f>
        <v>0</v>
      </c>
      <c r="CM671" s="24">
        <f>IF(ISERROR(VLOOKUP(AM671,'2010 BPTs'!$B$12:$BX$181,CM$3,FALSE)/VLOOKUP(AM671,'2010 BPTs'!$B$12:$BX846,CM$3+3,FALSE)),0,VLOOKUP(AM671,'2010 BPTs'!$B$12:$BX$181,CM$3,FALSE)/VLOOKUP(AM671,'2010 BPTs'!$B$12:$BX846,CM$3+3,FALSE))</f>
        <v>0</v>
      </c>
      <c r="CO671" s="24">
        <f>IF(ISERROR(VLOOKUP(AF671,'2010 BPTs'!$B$12:$BX$181,CO$3,FALSE)/VLOOKUP(AF671,'2010 BPTs'!$B$12:$BX846,CO$3+2,FALSE)),0,VLOOKUP(AF671,'2010 BPTs'!$B$12:$BX$181,CO$3,FALSE)/VLOOKUP(AF671,'2010 BPTs'!$B$12:$BX846,CO$3+2,FALSE))</f>
        <v>0</v>
      </c>
      <c r="CP671" s="24">
        <f>IF(ISERROR(VLOOKUP(AG671,'2010 BPTs'!$B$12:$BX$181,CP$3,FALSE)/VLOOKUP(AG671,'2010 BPTs'!$B$12:$BX846,CP$3+2,FALSE)),0,VLOOKUP(AG671,'2010 BPTs'!$B$12:$BX$181,CP$3,FALSE)/VLOOKUP(AG671,'2010 BPTs'!$B$12:$BX846,CP$3+2,FALSE))</f>
        <v>0</v>
      </c>
      <c r="CQ671" s="24">
        <f>IF(ISERROR(VLOOKUP(AH671,'2010 BPTs'!$B$12:$BX$181,CQ$3,FALSE)/VLOOKUP(AH671,'2010 BPTs'!$B$12:$BX846,CQ$3+2,FALSE)),0,VLOOKUP(AH671,'2010 BPTs'!$B$12:$BX$181,CQ$3,FALSE)/VLOOKUP(AH671,'2010 BPTs'!$B$12:$BX846,CQ$3+2,FALSE))</f>
        <v>0</v>
      </c>
      <c r="CR671" s="24">
        <f>IF(ISERROR(VLOOKUP(AI671,'2010 BPTs'!$B$12:$BX$181,CR$3,FALSE)/VLOOKUP(AI671,'2010 BPTs'!$B$12:$BX846,CR$3+2,FALSE)),0,VLOOKUP(AI671,'2010 BPTs'!$B$12:$BX$181,CR$3,FALSE)/VLOOKUP(AI671,'2010 BPTs'!$B$12:$BX846,CR$3+2,FALSE))</f>
        <v>0</v>
      </c>
      <c r="CS671" s="24">
        <f>IF(ISERROR(VLOOKUP(AJ671,'2010 BPTs'!$B$12:$BX$181,CS$3,FALSE)/VLOOKUP(AJ671,'2010 BPTs'!$B$12:$BX846,CS$3+2,FALSE)),0,VLOOKUP(AJ671,'2010 BPTs'!$B$12:$BX$181,CS$3,FALSE)/VLOOKUP(AJ671,'2010 BPTs'!$B$12:$BX846,CS$3+2,FALSE))</f>
        <v>0</v>
      </c>
      <c r="CT671" s="24">
        <f>IF(ISERROR(VLOOKUP(AK671,'2010 BPTs'!$B$12:$BX$181,CT$3,FALSE)/VLOOKUP(AK671,'2010 BPTs'!$B$12:$BX846,CT$3+2,FALSE)),0,VLOOKUP(AK671,'2010 BPTs'!$B$12:$BX$181,CT$3,FALSE)/VLOOKUP(AK671,'2010 BPTs'!$B$12:$BX846,CT$3+2,FALSE))</f>
        <v>0</v>
      </c>
      <c r="CU671" s="24">
        <f>IF(ISERROR(VLOOKUP(AL671,'2010 BPTs'!$B$12:$BX$181,CU$3,FALSE)/VLOOKUP(AL671,'2010 BPTs'!$B$12:$BX846,CU$3+2,FALSE)),0,VLOOKUP(AL671,'2010 BPTs'!$B$12:$BX$181,CU$3,FALSE)/VLOOKUP(AL671,'2010 BPTs'!$B$12:$BX846,CU$3+2,FALSE))</f>
        <v>0</v>
      </c>
      <c r="CV671" s="24">
        <f>IF(ISERROR(VLOOKUP(AM671,'2010 BPTs'!$B$12:$BX$181,CV$3,FALSE)/VLOOKUP(AM671,'2010 BPTs'!$B$12:$BX846,CV$3+2,FALSE)),0,VLOOKUP(AM671,'2010 BPTs'!$B$12:$BX$181,CV$3,FALSE)/VLOOKUP(AM671,'2010 BPTs'!$B$12:$BX846,CV$3+2,FALSE))</f>
        <v>0</v>
      </c>
      <c r="CX671" s="93">
        <f>'2012 BPTs'!BR167</f>
        <v>0</v>
      </c>
      <c r="CY671" s="93">
        <f>'2012 BPTs'!BS167</f>
        <v>0</v>
      </c>
    </row>
    <row r="672" spans="2:103" x14ac:dyDescent="0.2">
      <c r="B672" s="2" t="s">
        <v>213</v>
      </c>
      <c r="C672" s="2">
        <f>'2012 BPTs'!E168</f>
        <v>0</v>
      </c>
      <c r="D672" s="2">
        <f t="shared" si="196"/>
        <v>0</v>
      </c>
      <c r="E672" s="4">
        <f>'2012 BPTs'!F168</f>
        <v>0</v>
      </c>
      <c r="F672" s="88">
        <f>'2012 BPTs'!G168</f>
        <v>0</v>
      </c>
      <c r="G672" s="53">
        <f>'2012 BPTs'!I168</f>
        <v>0</v>
      </c>
      <c r="H672" s="88">
        <f>'2012 BPTs'!J168</f>
        <v>0</v>
      </c>
      <c r="I672" s="4">
        <f>'2012 BPTs'!K168</f>
        <v>0</v>
      </c>
      <c r="J672" s="5">
        <f>'2012 BPTs'!M168</f>
        <v>0</v>
      </c>
      <c r="K672" s="99">
        <f>'2012 BPTs'!BL168</f>
        <v>0</v>
      </c>
      <c r="L672" s="100">
        <f t="shared" si="208"/>
        <v>0</v>
      </c>
      <c r="M672" s="101">
        <f t="shared" si="197"/>
        <v>0</v>
      </c>
      <c r="N672" s="102">
        <f t="shared" si="200"/>
        <v>0</v>
      </c>
      <c r="O672" s="103">
        <f>'2012 BPTs'!BM168</f>
        <v>0</v>
      </c>
      <c r="P672" s="100">
        <f t="shared" si="209"/>
        <v>0</v>
      </c>
      <c r="Q672" s="101">
        <f t="shared" si="198"/>
        <v>0</v>
      </c>
      <c r="R672" s="104">
        <f t="shared" si="210"/>
        <v>0</v>
      </c>
      <c r="S672" s="105">
        <f t="shared" si="201"/>
        <v>0</v>
      </c>
      <c r="T672" s="104">
        <f t="shared" si="211"/>
        <v>0</v>
      </c>
      <c r="U672" s="121">
        <f>IF(K672=0,0,IF(B672="Manual",(S672-O672-AP672*(O672/(O672+Z672)))/S672,'2012 BPTs'!BP168))</f>
        <v>0</v>
      </c>
      <c r="V672" s="99">
        <f>'2012 BPTs'!BN168</f>
        <v>0</v>
      </c>
      <c r="W672" s="100">
        <f t="shared" si="207"/>
        <v>0</v>
      </c>
      <c r="X672" s="103">
        <f t="shared" si="199"/>
        <v>0</v>
      </c>
      <c r="Y672" s="102">
        <f t="shared" si="202"/>
        <v>0</v>
      </c>
      <c r="Z672" s="103">
        <f>'2012 BPTs'!BO168</f>
        <v>0</v>
      </c>
      <c r="AA672" s="104">
        <f t="shared" si="212"/>
        <v>0</v>
      </c>
      <c r="AB672" s="106">
        <f>IF(W672=0,0,IF(B672="Manual",(V672-Z672-AP672*(Z672/(Z672+O672)))/V672,'2012 BPTs'!BQ168))</f>
        <v>0</v>
      </c>
      <c r="AD672" s="2" t="str">
        <f t="shared" si="203"/>
        <v>00-0</v>
      </c>
      <c r="AE672" s="2">
        <f>'2012 BPTs'!BA168</f>
        <v>0</v>
      </c>
      <c r="AF672" s="2" t="str">
        <f>IF(B672="Auto",'2012 BPTs'!BB168,D672&amp;E672&amp;"-"&amp;F672)</f>
        <v/>
      </c>
      <c r="AG672" s="2" t="str">
        <f>'2012 BPTs'!BC168</f>
        <v/>
      </c>
      <c r="AH672" s="2" t="str">
        <f>'2012 BPTs'!BD168</f>
        <v/>
      </c>
      <c r="AI672" s="2" t="str">
        <f>'2012 BPTs'!BE168</f>
        <v/>
      </c>
      <c r="AJ672" s="2" t="str">
        <f>'2012 BPTs'!BF168</f>
        <v/>
      </c>
      <c r="AK672" s="2" t="str">
        <f>'2012 BPTs'!BG168</f>
        <v/>
      </c>
      <c r="AL672" s="2" t="str">
        <f>'2012 BPTs'!BH168</f>
        <v/>
      </c>
      <c r="AM672" s="2" t="str">
        <f>'2012 BPTs'!BI168</f>
        <v/>
      </c>
      <c r="AO672" s="128">
        <f>'2012 BPTs'!AJ168*'2012 BPTs'!BK168</f>
        <v>0</v>
      </c>
      <c r="AP672" s="128">
        <f>'2012 BPTs'!AK168*'2012 BPTs'!BK168</f>
        <v>0</v>
      </c>
      <c r="AR672" s="5">
        <f>IF(B672="Auto",'2012 BPTs'!M168,J672)</f>
        <v>0</v>
      </c>
      <c r="AS672" s="5">
        <f>'2012 BPTs'!O168</f>
        <v>0</v>
      </c>
      <c r="AT672" s="5">
        <f>'2012 BPTs'!Q168</f>
        <v>0</v>
      </c>
      <c r="AU672" s="5">
        <f>'2012 BPTs'!S168</f>
        <v>0</v>
      </c>
      <c r="AV672" s="5">
        <f>'2012 BPTs'!U168</f>
        <v>0</v>
      </c>
      <c r="AW672" s="5">
        <f>'2012 BPTs'!W168</f>
        <v>0</v>
      </c>
      <c r="AX672" s="5">
        <f>'2012 BPTs'!Y168</f>
        <v>0</v>
      </c>
      <c r="AY672" s="5">
        <f>'2012 BPTs'!AA168</f>
        <v>0</v>
      </c>
      <c r="BA672" s="24">
        <f>IF(ISNA(VLOOKUP(AF672,'2010 BPTs'!$B$12:$BX$181,BA$3,FALSE)),0,VLOOKUP(AF672,'2010 BPTs'!$B$12:$BX$181,BA$3,FALSE))</f>
        <v>0</v>
      </c>
      <c r="BB672" s="24">
        <f>IF(ISNA(VLOOKUP(AG672,'2010 BPTs'!$B$12:$BX$181,BB$3,FALSE)),0,VLOOKUP(AG672,'2010 BPTs'!$B$12:$BX$181,BB$3,FALSE))</f>
        <v>0</v>
      </c>
      <c r="BC672" s="24">
        <f>IF(ISNA(VLOOKUP(AH672,'2010 BPTs'!$B$12:$BX$181,BC$3,FALSE)),0,VLOOKUP(AH672,'2010 BPTs'!$B$12:$BX$181,BC$3,FALSE))</f>
        <v>0</v>
      </c>
      <c r="BD672" s="24">
        <f>IF(ISNA(VLOOKUP(AI672,'2010 BPTs'!$B$12:$BX$181,BD$3,FALSE)),0,VLOOKUP(AI672,'2010 BPTs'!$B$12:$BX$181,BD$3,FALSE))</f>
        <v>0</v>
      </c>
      <c r="BE672" s="24">
        <f>IF(ISNA(VLOOKUP(AJ672,'2010 BPTs'!$B$12:$BX$181,BE$3,FALSE)),0,VLOOKUP(AJ672,'2010 BPTs'!$B$12:$BX$181,BE$3,FALSE))</f>
        <v>0</v>
      </c>
      <c r="BF672" s="24">
        <f>IF(ISNA(VLOOKUP(AK672,'2010 BPTs'!$B$12:$BX$181,BF$3,FALSE)),0,VLOOKUP(AK672,'2010 BPTs'!$B$12:$BX$181,BF$3,FALSE))</f>
        <v>0</v>
      </c>
      <c r="BG672" s="24">
        <f>IF(ISNA(VLOOKUP(AL672,'2010 BPTs'!$B$12:$BX$181,BG$3,FALSE)),0,VLOOKUP(AL672,'2010 BPTs'!$B$12:$BX$181,BG$3,FALSE))</f>
        <v>0</v>
      </c>
      <c r="BH672" s="24">
        <f>IF(ISNA(VLOOKUP(AM672,'2010 BPTs'!$B$12:$BX$181,BH$3,FALSE)),0,VLOOKUP(AM672,'2010 BPTs'!$B$12:$BX$181,BH$3,FALSE))</f>
        <v>0</v>
      </c>
      <c r="BJ672" s="24">
        <f>IF(ISNA(VLOOKUP(AF672,'2010 BPTs'!$B$12:$BX$181,BJ$3,FALSE)),0,VLOOKUP(AF672,'2010 BPTs'!$B$12:$BX$181,BJ$3,FALSE))</f>
        <v>0</v>
      </c>
      <c r="BK672" s="24">
        <f>IF(ISNA(VLOOKUP(AG672,'2010 BPTs'!$B$12:$BX$181,BK$3,FALSE)),0,VLOOKUP(AG672,'2010 BPTs'!$B$12:$BX$181,BK$3,FALSE))</f>
        <v>0</v>
      </c>
      <c r="BL672" s="24">
        <f>IF(ISNA(VLOOKUP(AH672,'2010 BPTs'!$B$12:$BX$181,BL$3,FALSE)),0,VLOOKUP(AH672,'2010 BPTs'!$B$12:$BX$181,BL$3,FALSE))</f>
        <v>0</v>
      </c>
      <c r="BM672" s="24">
        <f>IF(ISNA(VLOOKUP(AI672,'2010 BPTs'!$B$12:$BX$181,BM$3,FALSE)),0,VLOOKUP(AI672,'2010 BPTs'!$B$12:$BX$181,BM$3,FALSE))</f>
        <v>0</v>
      </c>
      <c r="BN672" s="24">
        <f>IF(ISNA(VLOOKUP(AJ672,'2010 BPTs'!$B$12:$BX$181,BN$3,FALSE)),0,VLOOKUP(AJ672,'2010 BPTs'!$B$12:$BX$181,BN$3,FALSE))</f>
        <v>0</v>
      </c>
      <c r="BO672" s="24">
        <f>IF(ISNA(VLOOKUP(AK672,'2010 BPTs'!$B$12:$BX$181,BO$3,FALSE)),0,VLOOKUP(AK672,'2010 BPTs'!$B$12:$BX$181,BO$3,FALSE))</f>
        <v>0</v>
      </c>
      <c r="BP672" s="24">
        <f>IF(ISNA(VLOOKUP(AL672,'2010 BPTs'!$B$12:$BX$181,BP$3,FALSE)),0,VLOOKUP(AL672,'2010 BPTs'!$B$12:$BX$181,BP$3,FALSE))</f>
        <v>0</v>
      </c>
      <c r="BQ672" s="24">
        <f>IF(ISNA(VLOOKUP(AM672,'2010 BPTs'!$B$12:$BX$181,BQ$3,FALSE)),0,VLOOKUP(AM672,'2010 BPTs'!$B$12:$BX$181,BQ$3,FALSE))</f>
        <v>0</v>
      </c>
      <c r="BS672" s="78">
        <f t="shared" si="204"/>
        <v>0</v>
      </c>
      <c r="BT672" s="68">
        <f t="shared" si="205"/>
        <v>0</v>
      </c>
      <c r="BU672" s="68">
        <f t="shared" si="206"/>
        <v>0</v>
      </c>
      <c r="BW672" s="24">
        <f>IF(ISNA(VLOOKUP(AF672,'2010 BPTs'!$B$12:$BX$181,BW$3,FALSE)),0,VLOOKUP(AF672,'2010 BPTs'!$B$12:$BX$181,BW$3,FALSE))</f>
        <v>0</v>
      </c>
      <c r="BX672" s="24">
        <f>IF(ISNA(VLOOKUP(AG672,'2010 BPTs'!$B$12:$BX$181,BX$3,FALSE)),0,VLOOKUP(AG672,'2010 BPTs'!$B$12:$BX$181,BX$3,FALSE))</f>
        <v>0</v>
      </c>
      <c r="BY672" s="24">
        <f>IF(ISNA(VLOOKUP(AH672,'2010 BPTs'!$B$12:$BX$181,BY$3,FALSE)),0,VLOOKUP(AH672,'2010 BPTs'!$B$12:$BX$181,BY$3,FALSE))</f>
        <v>0</v>
      </c>
      <c r="BZ672" s="24">
        <f>IF(ISNA(VLOOKUP(AI672,'2010 BPTs'!$B$12:$BX$181,BZ$3,FALSE)),0,VLOOKUP(AI672,'2010 BPTs'!$B$12:$BX$181,BZ$3,FALSE))</f>
        <v>0</v>
      </c>
      <c r="CA672" s="24">
        <f>IF(ISNA(VLOOKUP(AJ672,'2010 BPTs'!$B$12:$BX$181,CA$3,FALSE)),0,VLOOKUP(AJ672,'2010 BPTs'!$B$12:$BX$181,CA$3,FALSE))</f>
        <v>0</v>
      </c>
      <c r="CB672" s="24">
        <f>IF(ISNA(VLOOKUP(AK672,'2010 BPTs'!$B$12:$BX$181,CB$3,FALSE)),0,VLOOKUP(AK672,'2010 BPTs'!$B$12:$BX$181,CB$3,FALSE))</f>
        <v>0</v>
      </c>
      <c r="CC672" s="24">
        <f>IF(ISNA(VLOOKUP(AL672,'2010 BPTs'!$B$12:$BX$181,CC$3,FALSE)),0,VLOOKUP(AL672,'2010 BPTs'!$B$12:$BX$181,CC$3,FALSE))</f>
        <v>0</v>
      </c>
      <c r="CD672" s="24">
        <f>IF(ISNA(VLOOKUP(AM672,'2010 BPTs'!$B$12:$BX$181,CD$3,FALSE)),0,VLOOKUP(AM672,'2010 BPTs'!$B$12:$BX$181,CD$3,FALSE))</f>
        <v>0</v>
      </c>
      <c r="CF672" s="24">
        <f>IF(ISERROR(VLOOKUP(AF672,'2010 BPTs'!$B$12:$BX$181,CF$3,FALSE)/VLOOKUP(AF672,'2010 BPTs'!$B$12:$BX847,CF$3+3,FALSE)),0,VLOOKUP(AF672,'2010 BPTs'!$B$12:$BX$181,CF$3,FALSE)/VLOOKUP(AF672,'2010 BPTs'!$B$12:$BX847,CF$3+3,FALSE))</f>
        <v>0</v>
      </c>
      <c r="CG672" s="24">
        <f>IF(ISERROR(VLOOKUP(AG672,'2010 BPTs'!$B$12:$BX$181,CG$3,FALSE)/VLOOKUP(AG672,'2010 BPTs'!$B$12:$BX847,CG$3+3,FALSE)),0,VLOOKUP(AG672,'2010 BPTs'!$B$12:$BX$181,CG$3,FALSE)/VLOOKUP(AG672,'2010 BPTs'!$B$12:$BX847,CG$3+3,FALSE))</f>
        <v>0</v>
      </c>
      <c r="CH672" s="24">
        <f>IF(ISERROR(VLOOKUP(AH672,'2010 BPTs'!$B$12:$BX$181,CH$3,FALSE)/VLOOKUP(AH672,'2010 BPTs'!$B$12:$BX847,CH$3+3,FALSE)),0,VLOOKUP(AH672,'2010 BPTs'!$B$12:$BX$181,CH$3,FALSE)/VLOOKUP(AH672,'2010 BPTs'!$B$12:$BX847,CH$3+3,FALSE))</f>
        <v>0</v>
      </c>
      <c r="CI672" s="24">
        <f>IF(ISERROR(VLOOKUP(AI672,'2010 BPTs'!$B$12:$BX$181,CI$3,FALSE)/VLOOKUP(AI672,'2010 BPTs'!$B$12:$BX847,CI$3+3,FALSE)),0,VLOOKUP(AI672,'2010 BPTs'!$B$12:$BX$181,CI$3,FALSE)/VLOOKUP(AI672,'2010 BPTs'!$B$12:$BX847,CI$3+3,FALSE))</f>
        <v>0</v>
      </c>
      <c r="CJ672" s="24">
        <f>IF(ISERROR(VLOOKUP(AJ672,'2010 BPTs'!$B$12:$BX$181,CJ$3,FALSE)/VLOOKUP(AJ672,'2010 BPTs'!$B$12:$BX847,CJ$3+3,FALSE)),0,VLOOKUP(AJ672,'2010 BPTs'!$B$12:$BX$181,CJ$3,FALSE)/VLOOKUP(AJ672,'2010 BPTs'!$B$12:$BX847,CJ$3+3,FALSE))</f>
        <v>0</v>
      </c>
      <c r="CK672" s="24">
        <f>IF(ISERROR(VLOOKUP(AK672,'2010 BPTs'!$B$12:$BX$181,CK$3,FALSE)/VLOOKUP(AK672,'2010 BPTs'!$B$12:$BX847,CK$3+3,FALSE)),0,VLOOKUP(AK672,'2010 BPTs'!$B$12:$BX$181,CK$3,FALSE)/VLOOKUP(AK672,'2010 BPTs'!$B$12:$BX847,CK$3+3,FALSE))</f>
        <v>0</v>
      </c>
      <c r="CL672" s="24">
        <f>IF(ISERROR(VLOOKUP(AL672,'2010 BPTs'!$B$12:$BX$181,CL$3,FALSE)/VLOOKUP(AL672,'2010 BPTs'!$B$12:$BX847,CL$3+3,FALSE)),0,VLOOKUP(AL672,'2010 BPTs'!$B$12:$BX$181,CL$3,FALSE)/VLOOKUP(AL672,'2010 BPTs'!$B$12:$BX847,CL$3+3,FALSE))</f>
        <v>0</v>
      </c>
      <c r="CM672" s="24">
        <f>IF(ISERROR(VLOOKUP(AM672,'2010 BPTs'!$B$12:$BX$181,CM$3,FALSE)/VLOOKUP(AM672,'2010 BPTs'!$B$12:$BX847,CM$3+3,FALSE)),0,VLOOKUP(AM672,'2010 BPTs'!$B$12:$BX$181,CM$3,FALSE)/VLOOKUP(AM672,'2010 BPTs'!$B$12:$BX847,CM$3+3,FALSE))</f>
        <v>0</v>
      </c>
      <c r="CO672" s="24">
        <f>IF(ISERROR(VLOOKUP(AF672,'2010 BPTs'!$B$12:$BX$181,CO$3,FALSE)/VLOOKUP(AF672,'2010 BPTs'!$B$12:$BX847,CO$3+2,FALSE)),0,VLOOKUP(AF672,'2010 BPTs'!$B$12:$BX$181,CO$3,FALSE)/VLOOKUP(AF672,'2010 BPTs'!$B$12:$BX847,CO$3+2,FALSE))</f>
        <v>0</v>
      </c>
      <c r="CP672" s="24">
        <f>IF(ISERROR(VLOOKUP(AG672,'2010 BPTs'!$B$12:$BX$181,CP$3,FALSE)/VLOOKUP(AG672,'2010 BPTs'!$B$12:$BX847,CP$3+2,FALSE)),0,VLOOKUP(AG672,'2010 BPTs'!$B$12:$BX$181,CP$3,FALSE)/VLOOKUP(AG672,'2010 BPTs'!$B$12:$BX847,CP$3+2,FALSE))</f>
        <v>0</v>
      </c>
      <c r="CQ672" s="24">
        <f>IF(ISERROR(VLOOKUP(AH672,'2010 BPTs'!$B$12:$BX$181,CQ$3,FALSE)/VLOOKUP(AH672,'2010 BPTs'!$B$12:$BX847,CQ$3+2,FALSE)),0,VLOOKUP(AH672,'2010 BPTs'!$B$12:$BX$181,CQ$3,FALSE)/VLOOKUP(AH672,'2010 BPTs'!$B$12:$BX847,CQ$3+2,FALSE))</f>
        <v>0</v>
      </c>
      <c r="CR672" s="24">
        <f>IF(ISERROR(VLOOKUP(AI672,'2010 BPTs'!$B$12:$BX$181,CR$3,FALSE)/VLOOKUP(AI672,'2010 BPTs'!$B$12:$BX847,CR$3+2,FALSE)),0,VLOOKUP(AI672,'2010 BPTs'!$B$12:$BX$181,CR$3,FALSE)/VLOOKUP(AI672,'2010 BPTs'!$B$12:$BX847,CR$3+2,FALSE))</f>
        <v>0</v>
      </c>
      <c r="CS672" s="24">
        <f>IF(ISERROR(VLOOKUP(AJ672,'2010 BPTs'!$B$12:$BX$181,CS$3,FALSE)/VLOOKUP(AJ672,'2010 BPTs'!$B$12:$BX847,CS$3+2,FALSE)),0,VLOOKUP(AJ672,'2010 BPTs'!$B$12:$BX$181,CS$3,FALSE)/VLOOKUP(AJ672,'2010 BPTs'!$B$12:$BX847,CS$3+2,FALSE))</f>
        <v>0</v>
      </c>
      <c r="CT672" s="24">
        <f>IF(ISERROR(VLOOKUP(AK672,'2010 BPTs'!$B$12:$BX$181,CT$3,FALSE)/VLOOKUP(AK672,'2010 BPTs'!$B$12:$BX847,CT$3+2,FALSE)),0,VLOOKUP(AK672,'2010 BPTs'!$B$12:$BX$181,CT$3,FALSE)/VLOOKUP(AK672,'2010 BPTs'!$B$12:$BX847,CT$3+2,FALSE))</f>
        <v>0</v>
      </c>
      <c r="CU672" s="24">
        <f>IF(ISERROR(VLOOKUP(AL672,'2010 BPTs'!$B$12:$BX$181,CU$3,FALSE)/VLOOKUP(AL672,'2010 BPTs'!$B$12:$BX847,CU$3+2,FALSE)),0,VLOOKUP(AL672,'2010 BPTs'!$B$12:$BX$181,CU$3,FALSE)/VLOOKUP(AL672,'2010 BPTs'!$B$12:$BX847,CU$3+2,FALSE))</f>
        <v>0</v>
      </c>
      <c r="CV672" s="24">
        <f>IF(ISERROR(VLOOKUP(AM672,'2010 BPTs'!$B$12:$BX$181,CV$3,FALSE)/VLOOKUP(AM672,'2010 BPTs'!$B$12:$BX847,CV$3+2,FALSE)),0,VLOOKUP(AM672,'2010 BPTs'!$B$12:$BX$181,CV$3,FALSE)/VLOOKUP(AM672,'2010 BPTs'!$B$12:$BX847,CV$3+2,FALSE))</f>
        <v>0</v>
      </c>
      <c r="CX672" s="93">
        <f>'2012 BPTs'!BR168</f>
        <v>0</v>
      </c>
      <c r="CY672" s="93">
        <f>'2012 BPTs'!BS168</f>
        <v>0</v>
      </c>
    </row>
    <row r="673" spans="2:103" x14ac:dyDescent="0.2">
      <c r="B673" s="2" t="s">
        <v>213</v>
      </c>
      <c r="C673" s="2">
        <f>'2012 BPTs'!E169</f>
        <v>0</v>
      </c>
      <c r="D673" s="2">
        <f t="shared" si="196"/>
        <v>0</v>
      </c>
      <c r="E673" s="4">
        <f>'2012 BPTs'!F169</f>
        <v>0</v>
      </c>
      <c r="F673" s="88">
        <f>'2012 BPTs'!G169</f>
        <v>0</v>
      </c>
      <c r="G673" s="53">
        <f>'2012 BPTs'!I169</f>
        <v>0</v>
      </c>
      <c r="H673" s="88">
        <f>'2012 BPTs'!J169</f>
        <v>0</v>
      </c>
      <c r="I673" s="4">
        <f>'2012 BPTs'!K169</f>
        <v>0</v>
      </c>
      <c r="J673" s="5">
        <f>'2012 BPTs'!M169</f>
        <v>0</v>
      </c>
      <c r="K673" s="99">
        <f>'2012 BPTs'!BL169</f>
        <v>0</v>
      </c>
      <c r="L673" s="100">
        <f t="shared" si="208"/>
        <v>0</v>
      </c>
      <c r="M673" s="101">
        <f t="shared" si="197"/>
        <v>0</v>
      </c>
      <c r="N673" s="102">
        <f t="shared" si="200"/>
        <v>0</v>
      </c>
      <c r="O673" s="103">
        <f>'2012 BPTs'!BM169</f>
        <v>0</v>
      </c>
      <c r="P673" s="100">
        <f t="shared" si="209"/>
        <v>0</v>
      </c>
      <c r="Q673" s="101">
        <f t="shared" si="198"/>
        <v>0</v>
      </c>
      <c r="R673" s="104">
        <f t="shared" si="210"/>
        <v>0</v>
      </c>
      <c r="S673" s="105">
        <f t="shared" si="201"/>
        <v>0</v>
      </c>
      <c r="T673" s="104">
        <f t="shared" si="211"/>
        <v>0</v>
      </c>
      <c r="U673" s="121">
        <f>IF(K673=0,0,IF(B673="Manual",(S673-O673-AP673*(O673/(O673+Z673)))/S673,'2012 BPTs'!BP169))</f>
        <v>0</v>
      </c>
      <c r="V673" s="99">
        <f>'2012 BPTs'!BN169</f>
        <v>0</v>
      </c>
      <c r="W673" s="100">
        <f t="shared" si="207"/>
        <v>0</v>
      </c>
      <c r="X673" s="103">
        <f t="shared" si="199"/>
        <v>0</v>
      </c>
      <c r="Y673" s="102">
        <f t="shared" si="202"/>
        <v>0</v>
      </c>
      <c r="Z673" s="103">
        <f>'2012 BPTs'!BO169</f>
        <v>0</v>
      </c>
      <c r="AA673" s="104">
        <f t="shared" si="212"/>
        <v>0</v>
      </c>
      <c r="AB673" s="106">
        <f>IF(W673=0,0,IF(B673="Manual",(V673-Z673-AP673*(Z673/(Z673+O673)))/V673,'2012 BPTs'!BQ169))</f>
        <v>0</v>
      </c>
      <c r="AD673" s="2" t="str">
        <f t="shared" si="203"/>
        <v>00-0</v>
      </c>
      <c r="AE673" s="2">
        <f>'2012 BPTs'!BA169</f>
        <v>0</v>
      </c>
      <c r="AF673" s="2" t="str">
        <f>IF(B673="Auto",'2012 BPTs'!BB169,D673&amp;E673&amp;"-"&amp;F673)</f>
        <v/>
      </c>
      <c r="AG673" s="2" t="str">
        <f>'2012 BPTs'!BC169</f>
        <v/>
      </c>
      <c r="AH673" s="2" t="str">
        <f>'2012 BPTs'!BD169</f>
        <v/>
      </c>
      <c r="AI673" s="2" t="str">
        <f>'2012 BPTs'!BE169</f>
        <v/>
      </c>
      <c r="AJ673" s="2" t="str">
        <f>'2012 BPTs'!BF169</f>
        <v/>
      </c>
      <c r="AK673" s="2" t="str">
        <f>'2012 BPTs'!BG169</f>
        <v/>
      </c>
      <c r="AL673" s="2" t="str">
        <f>'2012 BPTs'!BH169</f>
        <v/>
      </c>
      <c r="AM673" s="2" t="str">
        <f>'2012 BPTs'!BI169</f>
        <v/>
      </c>
      <c r="AO673" s="128">
        <f>'2012 BPTs'!AJ169*'2012 BPTs'!BK169</f>
        <v>0</v>
      </c>
      <c r="AP673" s="128">
        <f>'2012 BPTs'!AK169*'2012 BPTs'!BK169</f>
        <v>0</v>
      </c>
      <c r="AR673" s="5">
        <f>IF(B673="Auto",'2012 BPTs'!M169,J673)</f>
        <v>0</v>
      </c>
      <c r="AS673" s="5">
        <f>'2012 BPTs'!O169</f>
        <v>0</v>
      </c>
      <c r="AT673" s="5">
        <f>'2012 BPTs'!Q169</f>
        <v>0</v>
      </c>
      <c r="AU673" s="5">
        <f>'2012 BPTs'!S169</f>
        <v>0</v>
      </c>
      <c r="AV673" s="5">
        <f>'2012 BPTs'!U169</f>
        <v>0</v>
      </c>
      <c r="AW673" s="5">
        <f>'2012 BPTs'!W169</f>
        <v>0</v>
      </c>
      <c r="AX673" s="5">
        <f>'2012 BPTs'!Y169</f>
        <v>0</v>
      </c>
      <c r="AY673" s="5">
        <f>'2012 BPTs'!AA169</f>
        <v>0</v>
      </c>
      <c r="BA673" s="24">
        <f>IF(ISNA(VLOOKUP(AF673,'2010 BPTs'!$B$12:$BX$181,BA$3,FALSE)),0,VLOOKUP(AF673,'2010 BPTs'!$B$12:$BX$181,BA$3,FALSE))</f>
        <v>0</v>
      </c>
      <c r="BB673" s="24">
        <f>IF(ISNA(VLOOKUP(AG673,'2010 BPTs'!$B$12:$BX$181,BB$3,FALSE)),0,VLOOKUP(AG673,'2010 BPTs'!$B$12:$BX$181,BB$3,FALSE))</f>
        <v>0</v>
      </c>
      <c r="BC673" s="24">
        <f>IF(ISNA(VLOOKUP(AH673,'2010 BPTs'!$B$12:$BX$181,BC$3,FALSE)),0,VLOOKUP(AH673,'2010 BPTs'!$B$12:$BX$181,BC$3,FALSE))</f>
        <v>0</v>
      </c>
      <c r="BD673" s="24">
        <f>IF(ISNA(VLOOKUP(AI673,'2010 BPTs'!$B$12:$BX$181,BD$3,FALSE)),0,VLOOKUP(AI673,'2010 BPTs'!$B$12:$BX$181,BD$3,FALSE))</f>
        <v>0</v>
      </c>
      <c r="BE673" s="24">
        <f>IF(ISNA(VLOOKUP(AJ673,'2010 BPTs'!$B$12:$BX$181,BE$3,FALSE)),0,VLOOKUP(AJ673,'2010 BPTs'!$B$12:$BX$181,BE$3,FALSE))</f>
        <v>0</v>
      </c>
      <c r="BF673" s="24">
        <f>IF(ISNA(VLOOKUP(AK673,'2010 BPTs'!$B$12:$BX$181,BF$3,FALSE)),0,VLOOKUP(AK673,'2010 BPTs'!$B$12:$BX$181,BF$3,FALSE))</f>
        <v>0</v>
      </c>
      <c r="BG673" s="24">
        <f>IF(ISNA(VLOOKUP(AL673,'2010 BPTs'!$B$12:$BX$181,BG$3,FALSE)),0,VLOOKUP(AL673,'2010 BPTs'!$B$12:$BX$181,BG$3,FALSE))</f>
        <v>0</v>
      </c>
      <c r="BH673" s="24">
        <f>IF(ISNA(VLOOKUP(AM673,'2010 BPTs'!$B$12:$BX$181,BH$3,FALSE)),0,VLOOKUP(AM673,'2010 BPTs'!$B$12:$BX$181,BH$3,FALSE))</f>
        <v>0</v>
      </c>
      <c r="BJ673" s="24">
        <f>IF(ISNA(VLOOKUP(AF673,'2010 BPTs'!$B$12:$BX$181,BJ$3,FALSE)),0,VLOOKUP(AF673,'2010 BPTs'!$B$12:$BX$181,BJ$3,FALSE))</f>
        <v>0</v>
      </c>
      <c r="BK673" s="24">
        <f>IF(ISNA(VLOOKUP(AG673,'2010 BPTs'!$B$12:$BX$181,BK$3,FALSE)),0,VLOOKUP(AG673,'2010 BPTs'!$B$12:$BX$181,BK$3,FALSE))</f>
        <v>0</v>
      </c>
      <c r="BL673" s="24">
        <f>IF(ISNA(VLOOKUP(AH673,'2010 BPTs'!$B$12:$BX$181,BL$3,FALSE)),0,VLOOKUP(AH673,'2010 BPTs'!$B$12:$BX$181,BL$3,FALSE))</f>
        <v>0</v>
      </c>
      <c r="BM673" s="24">
        <f>IF(ISNA(VLOOKUP(AI673,'2010 BPTs'!$B$12:$BX$181,BM$3,FALSE)),0,VLOOKUP(AI673,'2010 BPTs'!$B$12:$BX$181,BM$3,FALSE))</f>
        <v>0</v>
      </c>
      <c r="BN673" s="24">
        <f>IF(ISNA(VLOOKUP(AJ673,'2010 BPTs'!$B$12:$BX$181,BN$3,FALSE)),0,VLOOKUP(AJ673,'2010 BPTs'!$B$12:$BX$181,BN$3,FALSE))</f>
        <v>0</v>
      </c>
      <c r="BO673" s="24">
        <f>IF(ISNA(VLOOKUP(AK673,'2010 BPTs'!$B$12:$BX$181,BO$3,FALSE)),0,VLOOKUP(AK673,'2010 BPTs'!$B$12:$BX$181,BO$3,FALSE))</f>
        <v>0</v>
      </c>
      <c r="BP673" s="24">
        <f>IF(ISNA(VLOOKUP(AL673,'2010 BPTs'!$B$12:$BX$181,BP$3,FALSE)),0,VLOOKUP(AL673,'2010 BPTs'!$B$12:$BX$181,BP$3,FALSE))</f>
        <v>0</v>
      </c>
      <c r="BQ673" s="24">
        <f>IF(ISNA(VLOOKUP(AM673,'2010 BPTs'!$B$12:$BX$181,BQ$3,FALSE)),0,VLOOKUP(AM673,'2010 BPTs'!$B$12:$BX$181,BQ$3,FALSE))</f>
        <v>0</v>
      </c>
      <c r="BS673" s="78">
        <f t="shared" si="204"/>
        <v>0</v>
      </c>
      <c r="BT673" s="68">
        <f t="shared" si="205"/>
        <v>0</v>
      </c>
      <c r="BU673" s="68">
        <f t="shared" si="206"/>
        <v>0</v>
      </c>
      <c r="BW673" s="24">
        <f>IF(ISNA(VLOOKUP(AF673,'2010 BPTs'!$B$12:$BX$181,BW$3,FALSE)),0,VLOOKUP(AF673,'2010 BPTs'!$B$12:$BX$181,BW$3,FALSE))</f>
        <v>0</v>
      </c>
      <c r="BX673" s="24">
        <f>IF(ISNA(VLOOKUP(AG673,'2010 BPTs'!$B$12:$BX$181,BX$3,FALSE)),0,VLOOKUP(AG673,'2010 BPTs'!$B$12:$BX$181,BX$3,FALSE))</f>
        <v>0</v>
      </c>
      <c r="BY673" s="24">
        <f>IF(ISNA(VLOOKUP(AH673,'2010 BPTs'!$B$12:$BX$181,BY$3,FALSE)),0,VLOOKUP(AH673,'2010 BPTs'!$B$12:$BX$181,BY$3,FALSE))</f>
        <v>0</v>
      </c>
      <c r="BZ673" s="24">
        <f>IF(ISNA(VLOOKUP(AI673,'2010 BPTs'!$B$12:$BX$181,BZ$3,FALSE)),0,VLOOKUP(AI673,'2010 BPTs'!$B$12:$BX$181,BZ$3,FALSE))</f>
        <v>0</v>
      </c>
      <c r="CA673" s="24">
        <f>IF(ISNA(VLOOKUP(AJ673,'2010 BPTs'!$B$12:$BX$181,CA$3,FALSE)),0,VLOOKUP(AJ673,'2010 BPTs'!$B$12:$BX$181,CA$3,FALSE))</f>
        <v>0</v>
      </c>
      <c r="CB673" s="24">
        <f>IF(ISNA(VLOOKUP(AK673,'2010 BPTs'!$B$12:$BX$181,CB$3,FALSE)),0,VLOOKUP(AK673,'2010 BPTs'!$B$12:$BX$181,CB$3,FALSE))</f>
        <v>0</v>
      </c>
      <c r="CC673" s="24">
        <f>IF(ISNA(VLOOKUP(AL673,'2010 BPTs'!$B$12:$BX$181,CC$3,FALSE)),0,VLOOKUP(AL673,'2010 BPTs'!$B$12:$BX$181,CC$3,FALSE))</f>
        <v>0</v>
      </c>
      <c r="CD673" s="24">
        <f>IF(ISNA(VLOOKUP(AM673,'2010 BPTs'!$B$12:$BX$181,CD$3,FALSE)),0,VLOOKUP(AM673,'2010 BPTs'!$B$12:$BX$181,CD$3,FALSE))</f>
        <v>0</v>
      </c>
      <c r="CF673" s="24">
        <f>IF(ISERROR(VLOOKUP(AF673,'2010 BPTs'!$B$12:$BX$181,CF$3,FALSE)/VLOOKUP(AF673,'2010 BPTs'!$B$12:$BX848,CF$3+3,FALSE)),0,VLOOKUP(AF673,'2010 BPTs'!$B$12:$BX$181,CF$3,FALSE)/VLOOKUP(AF673,'2010 BPTs'!$B$12:$BX848,CF$3+3,FALSE))</f>
        <v>0</v>
      </c>
      <c r="CG673" s="24">
        <f>IF(ISERROR(VLOOKUP(AG673,'2010 BPTs'!$B$12:$BX$181,CG$3,FALSE)/VLOOKUP(AG673,'2010 BPTs'!$B$12:$BX848,CG$3+3,FALSE)),0,VLOOKUP(AG673,'2010 BPTs'!$B$12:$BX$181,CG$3,FALSE)/VLOOKUP(AG673,'2010 BPTs'!$B$12:$BX848,CG$3+3,FALSE))</f>
        <v>0</v>
      </c>
      <c r="CH673" s="24">
        <f>IF(ISERROR(VLOOKUP(AH673,'2010 BPTs'!$B$12:$BX$181,CH$3,FALSE)/VLOOKUP(AH673,'2010 BPTs'!$B$12:$BX848,CH$3+3,FALSE)),0,VLOOKUP(AH673,'2010 BPTs'!$B$12:$BX$181,CH$3,FALSE)/VLOOKUP(AH673,'2010 BPTs'!$B$12:$BX848,CH$3+3,FALSE))</f>
        <v>0</v>
      </c>
      <c r="CI673" s="24">
        <f>IF(ISERROR(VLOOKUP(AI673,'2010 BPTs'!$B$12:$BX$181,CI$3,FALSE)/VLOOKUP(AI673,'2010 BPTs'!$B$12:$BX848,CI$3+3,FALSE)),0,VLOOKUP(AI673,'2010 BPTs'!$B$12:$BX$181,CI$3,FALSE)/VLOOKUP(AI673,'2010 BPTs'!$B$12:$BX848,CI$3+3,FALSE))</f>
        <v>0</v>
      </c>
      <c r="CJ673" s="24">
        <f>IF(ISERROR(VLOOKUP(AJ673,'2010 BPTs'!$B$12:$BX$181,CJ$3,FALSE)/VLOOKUP(AJ673,'2010 BPTs'!$B$12:$BX848,CJ$3+3,FALSE)),0,VLOOKUP(AJ673,'2010 BPTs'!$B$12:$BX$181,CJ$3,FALSE)/VLOOKUP(AJ673,'2010 BPTs'!$B$12:$BX848,CJ$3+3,FALSE))</f>
        <v>0</v>
      </c>
      <c r="CK673" s="24">
        <f>IF(ISERROR(VLOOKUP(AK673,'2010 BPTs'!$B$12:$BX$181,CK$3,FALSE)/VLOOKUP(AK673,'2010 BPTs'!$B$12:$BX848,CK$3+3,FALSE)),0,VLOOKUP(AK673,'2010 BPTs'!$B$12:$BX$181,CK$3,FALSE)/VLOOKUP(AK673,'2010 BPTs'!$B$12:$BX848,CK$3+3,FALSE))</f>
        <v>0</v>
      </c>
      <c r="CL673" s="24">
        <f>IF(ISERROR(VLOOKUP(AL673,'2010 BPTs'!$B$12:$BX$181,CL$3,FALSE)/VLOOKUP(AL673,'2010 BPTs'!$B$12:$BX848,CL$3+3,FALSE)),0,VLOOKUP(AL673,'2010 BPTs'!$B$12:$BX$181,CL$3,FALSE)/VLOOKUP(AL673,'2010 BPTs'!$B$12:$BX848,CL$3+3,FALSE))</f>
        <v>0</v>
      </c>
      <c r="CM673" s="24">
        <f>IF(ISERROR(VLOOKUP(AM673,'2010 BPTs'!$B$12:$BX$181,CM$3,FALSE)/VLOOKUP(AM673,'2010 BPTs'!$B$12:$BX848,CM$3+3,FALSE)),0,VLOOKUP(AM673,'2010 BPTs'!$B$12:$BX$181,CM$3,FALSE)/VLOOKUP(AM673,'2010 BPTs'!$B$12:$BX848,CM$3+3,FALSE))</f>
        <v>0</v>
      </c>
      <c r="CO673" s="24">
        <f>IF(ISERROR(VLOOKUP(AF673,'2010 BPTs'!$B$12:$BX$181,CO$3,FALSE)/VLOOKUP(AF673,'2010 BPTs'!$B$12:$BX848,CO$3+2,FALSE)),0,VLOOKUP(AF673,'2010 BPTs'!$B$12:$BX$181,CO$3,FALSE)/VLOOKUP(AF673,'2010 BPTs'!$B$12:$BX848,CO$3+2,FALSE))</f>
        <v>0</v>
      </c>
      <c r="CP673" s="24">
        <f>IF(ISERROR(VLOOKUP(AG673,'2010 BPTs'!$B$12:$BX$181,CP$3,FALSE)/VLOOKUP(AG673,'2010 BPTs'!$B$12:$BX848,CP$3+2,FALSE)),0,VLOOKUP(AG673,'2010 BPTs'!$B$12:$BX$181,CP$3,FALSE)/VLOOKUP(AG673,'2010 BPTs'!$B$12:$BX848,CP$3+2,FALSE))</f>
        <v>0</v>
      </c>
      <c r="CQ673" s="24">
        <f>IF(ISERROR(VLOOKUP(AH673,'2010 BPTs'!$B$12:$BX$181,CQ$3,FALSE)/VLOOKUP(AH673,'2010 BPTs'!$B$12:$BX848,CQ$3+2,FALSE)),0,VLOOKUP(AH673,'2010 BPTs'!$B$12:$BX$181,CQ$3,FALSE)/VLOOKUP(AH673,'2010 BPTs'!$B$12:$BX848,CQ$3+2,FALSE))</f>
        <v>0</v>
      </c>
      <c r="CR673" s="24">
        <f>IF(ISERROR(VLOOKUP(AI673,'2010 BPTs'!$B$12:$BX$181,CR$3,FALSE)/VLOOKUP(AI673,'2010 BPTs'!$B$12:$BX848,CR$3+2,FALSE)),0,VLOOKUP(AI673,'2010 BPTs'!$B$12:$BX$181,CR$3,FALSE)/VLOOKUP(AI673,'2010 BPTs'!$B$12:$BX848,CR$3+2,FALSE))</f>
        <v>0</v>
      </c>
      <c r="CS673" s="24">
        <f>IF(ISERROR(VLOOKUP(AJ673,'2010 BPTs'!$B$12:$BX$181,CS$3,FALSE)/VLOOKUP(AJ673,'2010 BPTs'!$B$12:$BX848,CS$3+2,FALSE)),0,VLOOKUP(AJ673,'2010 BPTs'!$B$12:$BX$181,CS$3,FALSE)/VLOOKUP(AJ673,'2010 BPTs'!$B$12:$BX848,CS$3+2,FALSE))</f>
        <v>0</v>
      </c>
      <c r="CT673" s="24">
        <f>IF(ISERROR(VLOOKUP(AK673,'2010 BPTs'!$B$12:$BX$181,CT$3,FALSE)/VLOOKUP(AK673,'2010 BPTs'!$B$12:$BX848,CT$3+2,FALSE)),0,VLOOKUP(AK673,'2010 BPTs'!$B$12:$BX$181,CT$3,FALSE)/VLOOKUP(AK673,'2010 BPTs'!$B$12:$BX848,CT$3+2,FALSE))</f>
        <v>0</v>
      </c>
      <c r="CU673" s="24">
        <f>IF(ISERROR(VLOOKUP(AL673,'2010 BPTs'!$B$12:$BX$181,CU$3,FALSE)/VLOOKUP(AL673,'2010 BPTs'!$B$12:$BX848,CU$3+2,FALSE)),0,VLOOKUP(AL673,'2010 BPTs'!$B$12:$BX$181,CU$3,FALSE)/VLOOKUP(AL673,'2010 BPTs'!$B$12:$BX848,CU$3+2,FALSE))</f>
        <v>0</v>
      </c>
      <c r="CV673" s="24">
        <f>IF(ISERROR(VLOOKUP(AM673,'2010 BPTs'!$B$12:$BX$181,CV$3,FALSE)/VLOOKUP(AM673,'2010 BPTs'!$B$12:$BX848,CV$3+2,FALSE)),0,VLOOKUP(AM673,'2010 BPTs'!$B$12:$BX$181,CV$3,FALSE)/VLOOKUP(AM673,'2010 BPTs'!$B$12:$BX848,CV$3+2,FALSE))</f>
        <v>0</v>
      </c>
      <c r="CX673" s="93">
        <f>'2012 BPTs'!BR169</f>
        <v>0</v>
      </c>
      <c r="CY673" s="93">
        <f>'2012 BPTs'!BS169</f>
        <v>0</v>
      </c>
    </row>
    <row r="674" spans="2:103" x14ac:dyDescent="0.2">
      <c r="B674" s="2" t="s">
        <v>213</v>
      </c>
      <c r="C674" s="2">
        <f>'2012 BPTs'!E170</f>
        <v>0</v>
      </c>
      <c r="D674" s="2">
        <f t="shared" si="196"/>
        <v>0</v>
      </c>
      <c r="E674" s="4">
        <f>'2012 BPTs'!F170</f>
        <v>0</v>
      </c>
      <c r="F674" s="88">
        <f>'2012 BPTs'!G170</f>
        <v>0</v>
      </c>
      <c r="G674" s="53">
        <f>'2012 BPTs'!I170</f>
        <v>0</v>
      </c>
      <c r="H674" s="88">
        <f>'2012 BPTs'!J170</f>
        <v>0</v>
      </c>
      <c r="I674" s="4">
        <f>'2012 BPTs'!K170</f>
        <v>0</v>
      </c>
      <c r="J674" s="5">
        <f>'2012 BPTs'!M170</f>
        <v>0</v>
      </c>
      <c r="K674" s="99">
        <f>'2012 BPTs'!BL170</f>
        <v>0</v>
      </c>
      <c r="L674" s="100">
        <f t="shared" si="208"/>
        <v>0</v>
      </c>
      <c r="M674" s="101">
        <f t="shared" si="197"/>
        <v>0</v>
      </c>
      <c r="N674" s="102">
        <f t="shared" si="200"/>
        <v>0</v>
      </c>
      <c r="O674" s="103">
        <f>'2012 BPTs'!BM170</f>
        <v>0</v>
      </c>
      <c r="P674" s="100">
        <f t="shared" si="209"/>
        <v>0</v>
      </c>
      <c r="Q674" s="101">
        <f t="shared" si="198"/>
        <v>0</v>
      </c>
      <c r="R674" s="104">
        <f t="shared" si="210"/>
        <v>0</v>
      </c>
      <c r="S674" s="105">
        <f t="shared" si="201"/>
        <v>0</v>
      </c>
      <c r="T674" s="104">
        <f t="shared" si="211"/>
        <v>0</v>
      </c>
      <c r="U674" s="121">
        <f>IF(K674=0,0,IF(B674="Manual",(S674-O674-AP674*(O674/(O674+Z674)))/S674,'2012 BPTs'!BP170))</f>
        <v>0</v>
      </c>
      <c r="V674" s="99">
        <f>'2012 BPTs'!BN170</f>
        <v>0</v>
      </c>
      <c r="W674" s="100">
        <f t="shared" si="207"/>
        <v>0</v>
      </c>
      <c r="X674" s="103">
        <f t="shared" si="199"/>
        <v>0</v>
      </c>
      <c r="Y674" s="102">
        <f t="shared" si="202"/>
        <v>0</v>
      </c>
      <c r="Z674" s="103">
        <f>'2012 BPTs'!BO170</f>
        <v>0</v>
      </c>
      <c r="AA674" s="104">
        <f t="shared" si="212"/>
        <v>0</v>
      </c>
      <c r="AB674" s="106">
        <f>IF(W674=0,0,IF(B674="Manual",(V674-Z674-AP674*(Z674/(Z674+O674)))/V674,'2012 BPTs'!BQ170))</f>
        <v>0</v>
      </c>
      <c r="AD674" s="2" t="str">
        <f t="shared" si="203"/>
        <v>00-0</v>
      </c>
      <c r="AE674" s="2">
        <f>'2012 BPTs'!BA170</f>
        <v>0</v>
      </c>
      <c r="AF674" s="2" t="str">
        <f>IF(B674="Auto",'2012 BPTs'!BB170,D674&amp;E674&amp;"-"&amp;F674)</f>
        <v/>
      </c>
      <c r="AG674" s="2" t="str">
        <f>'2012 BPTs'!BC170</f>
        <v/>
      </c>
      <c r="AH674" s="2" t="str">
        <f>'2012 BPTs'!BD170</f>
        <v/>
      </c>
      <c r="AI674" s="2" t="str">
        <f>'2012 BPTs'!BE170</f>
        <v/>
      </c>
      <c r="AJ674" s="2" t="str">
        <f>'2012 BPTs'!BF170</f>
        <v/>
      </c>
      <c r="AK674" s="2" t="str">
        <f>'2012 BPTs'!BG170</f>
        <v/>
      </c>
      <c r="AL674" s="2" t="str">
        <f>'2012 BPTs'!BH170</f>
        <v/>
      </c>
      <c r="AM674" s="2" t="str">
        <f>'2012 BPTs'!BI170</f>
        <v/>
      </c>
      <c r="AO674" s="128">
        <f>'2012 BPTs'!AJ170*'2012 BPTs'!BK170</f>
        <v>0</v>
      </c>
      <c r="AP674" s="128">
        <f>'2012 BPTs'!AK170*'2012 BPTs'!BK170</f>
        <v>0</v>
      </c>
      <c r="AR674" s="5">
        <f>IF(B674="Auto",'2012 BPTs'!M170,J674)</f>
        <v>0</v>
      </c>
      <c r="AS674" s="5">
        <f>'2012 BPTs'!O170</f>
        <v>0</v>
      </c>
      <c r="AT674" s="5">
        <f>'2012 BPTs'!Q170</f>
        <v>0</v>
      </c>
      <c r="AU674" s="5">
        <f>'2012 BPTs'!S170</f>
        <v>0</v>
      </c>
      <c r="AV674" s="5">
        <f>'2012 BPTs'!U170</f>
        <v>0</v>
      </c>
      <c r="AW674" s="5">
        <f>'2012 BPTs'!W170</f>
        <v>0</v>
      </c>
      <c r="AX674" s="5">
        <f>'2012 BPTs'!Y170</f>
        <v>0</v>
      </c>
      <c r="AY674" s="5">
        <f>'2012 BPTs'!AA170</f>
        <v>0</v>
      </c>
      <c r="BA674" s="24">
        <f>IF(ISNA(VLOOKUP(AF674,'2010 BPTs'!$B$12:$BX$181,BA$3,FALSE)),0,VLOOKUP(AF674,'2010 BPTs'!$B$12:$BX$181,BA$3,FALSE))</f>
        <v>0</v>
      </c>
      <c r="BB674" s="24">
        <f>IF(ISNA(VLOOKUP(AG674,'2010 BPTs'!$B$12:$BX$181,BB$3,FALSE)),0,VLOOKUP(AG674,'2010 BPTs'!$B$12:$BX$181,BB$3,FALSE))</f>
        <v>0</v>
      </c>
      <c r="BC674" s="24">
        <f>IF(ISNA(VLOOKUP(AH674,'2010 BPTs'!$B$12:$BX$181,BC$3,FALSE)),0,VLOOKUP(AH674,'2010 BPTs'!$B$12:$BX$181,BC$3,FALSE))</f>
        <v>0</v>
      </c>
      <c r="BD674" s="24">
        <f>IF(ISNA(VLOOKUP(AI674,'2010 BPTs'!$B$12:$BX$181,BD$3,FALSE)),0,VLOOKUP(AI674,'2010 BPTs'!$B$12:$BX$181,BD$3,FALSE))</f>
        <v>0</v>
      </c>
      <c r="BE674" s="24">
        <f>IF(ISNA(VLOOKUP(AJ674,'2010 BPTs'!$B$12:$BX$181,BE$3,FALSE)),0,VLOOKUP(AJ674,'2010 BPTs'!$B$12:$BX$181,BE$3,FALSE))</f>
        <v>0</v>
      </c>
      <c r="BF674" s="24">
        <f>IF(ISNA(VLOOKUP(AK674,'2010 BPTs'!$B$12:$BX$181,BF$3,FALSE)),0,VLOOKUP(AK674,'2010 BPTs'!$B$12:$BX$181,BF$3,FALSE))</f>
        <v>0</v>
      </c>
      <c r="BG674" s="24">
        <f>IF(ISNA(VLOOKUP(AL674,'2010 BPTs'!$B$12:$BX$181,BG$3,FALSE)),0,VLOOKUP(AL674,'2010 BPTs'!$B$12:$BX$181,BG$3,FALSE))</f>
        <v>0</v>
      </c>
      <c r="BH674" s="24">
        <f>IF(ISNA(VLOOKUP(AM674,'2010 BPTs'!$B$12:$BX$181,BH$3,FALSE)),0,VLOOKUP(AM674,'2010 BPTs'!$B$12:$BX$181,BH$3,FALSE))</f>
        <v>0</v>
      </c>
      <c r="BJ674" s="24">
        <f>IF(ISNA(VLOOKUP(AF674,'2010 BPTs'!$B$12:$BX$181,BJ$3,FALSE)),0,VLOOKUP(AF674,'2010 BPTs'!$B$12:$BX$181,BJ$3,FALSE))</f>
        <v>0</v>
      </c>
      <c r="BK674" s="24">
        <f>IF(ISNA(VLOOKUP(AG674,'2010 BPTs'!$B$12:$BX$181,BK$3,FALSE)),0,VLOOKUP(AG674,'2010 BPTs'!$B$12:$BX$181,BK$3,FALSE))</f>
        <v>0</v>
      </c>
      <c r="BL674" s="24">
        <f>IF(ISNA(VLOOKUP(AH674,'2010 BPTs'!$B$12:$BX$181,BL$3,FALSE)),0,VLOOKUP(AH674,'2010 BPTs'!$B$12:$BX$181,BL$3,FALSE))</f>
        <v>0</v>
      </c>
      <c r="BM674" s="24">
        <f>IF(ISNA(VLOOKUP(AI674,'2010 BPTs'!$B$12:$BX$181,BM$3,FALSE)),0,VLOOKUP(AI674,'2010 BPTs'!$B$12:$BX$181,BM$3,FALSE))</f>
        <v>0</v>
      </c>
      <c r="BN674" s="24">
        <f>IF(ISNA(VLOOKUP(AJ674,'2010 BPTs'!$B$12:$BX$181,BN$3,FALSE)),0,VLOOKUP(AJ674,'2010 BPTs'!$B$12:$BX$181,BN$3,FALSE))</f>
        <v>0</v>
      </c>
      <c r="BO674" s="24">
        <f>IF(ISNA(VLOOKUP(AK674,'2010 BPTs'!$B$12:$BX$181,BO$3,FALSE)),0,VLOOKUP(AK674,'2010 BPTs'!$B$12:$BX$181,BO$3,FALSE))</f>
        <v>0</v>
      </c>
      <c r="BP674" s="24">
        <f>IF(ISNA(VLOOKUP(AL674,'2010 BPTs'!$B$12:$BX$181,BP$3,FALSE)),0,VLOOKUP(AL674,'2010 BPTs'!$B$12:$BX$181,BP$3,FALSE))</f>
        <v>0</v>
      </c>
      <c r="BQ674" s="24">
        <f>IF(ISNA(VLOOKUP(AM674,'2010 BPTs'!$B$12:$BX$181,BQ$3,FALSE)),0,VLOOKUP(AM674,'2010 BPTs'!$B$12:$BX$181,BQ$3,FALSE))</f>
        <v>0</v>
      </c>
      <c r="BS674" s="78">
        <f t="shared" si="204"/>
        <v>0</v>
      </c>
      <c r="BT674" s="68">
        <f t="shared" si="205"/>
        <v>0</v>
      </c>
      <c r="BU674" s="68">
        <f t="shared" si="206"/>
        <v>0</v>
      </c>
      <c r="BW674" s="24">
        <f>IF(ISNA(VLOOKUP(AF674,'2010 BPTs'!$B$12:$BX$181,BW$3,FALSE)),0,VLOOKUP(AF674,'2010 BPTs'!$B$12:$BX$181,BW$3,FALSE))</f>
        <v>0</v>
      </c>
      <c r="BX674" s="24">
        <f>IF(ISNA(VLOOKUP(AG674,'2010 BPTs'!$B$12:$BX$181,BX$3,FALSE)),0,VLOOKUP(AG674,'2010 BPTs'!$B$12:$BX$181,BX$3,FALSE))</f>
        <v>0</v>
      </c>
      <c r="BY674" s="24">
        <f>IF(ISNA(VLOOKUP(AH674,'2010 BPTs'!$B$12:$BX$181,BY$3,FALSE)),0,VLOOKUP(AH674,'2010 BPTs'!$B$12:$BX$181,BY$3,FALSE))</f>
        <v>0</v>
      </c>
      <c r="BZ674" s="24">
        <f>IF(ISNA(VLOOKUP(AI674,'2010 BPTs'!$B$12:$BX$181,BZ$3,FALSE)),0,VLOOKUP(AI674,'2010 BPTs'!$B$12:$BX$181,BZ$3,FALSE))</f>
        <v>0</v>
      </c>
      <c r="CA674" s="24">
        <f>IF(ISNA(VLOOKUP(AJ674,'2010 BPTs'!$B$12:$BX$181,CA$3,FALSE)),0,VLOOKUP(AJ674,'2010 BPTs'!$B$12:$BX$181,CA$3,FALSE))</f>
        <v>0</v>
      </c>
      <c r="CB674" s="24">
        <f>IF(ISNA(VLOOKUP(AK674,'2010 BPTs'!$B$12:$BX$181,CB$3,FALSE)),0,VLOOKUP(AK674,'2010 BPTs'!$B$12:$BX$181,CB$3,FALSE))</f>
        <v>0</v>
      </c>
      <c r="CC674" s="24">
        <f>IF(ISNA(VLOOKUP(AL674,'2010 BPTs'!$B$12:$BX$181,CC$3,FALSE)),0,VLOOKUP(AL674,'2010 BPTs'!$B$12:$BX$181,CC$3,FALSE))</f>
        <v>0</v>
      </c>
      <c r="CD674" s="24">
        <f>IF(ISNA(VLOOKUP(AM674,'2010 BPTs'!$B$12:$BX$181,CD$3,FALSE)),0,VLOOKUP(AM674,'2010 BPTs'!$B$12:$BX$181,CD$3,FALSE))</f>
        <v>0</v>
      </c>
      <c r="CF674" s="24">
        <f>IF(ISERROR(VLOOKUP(AF674,'2010 BPTs'!$B$12:$BX$181,CF$3,FALSE)/VLOOKUP(AF674,'2010 BPTs'!$B$12:$BX849,CF$3+3,FALSE)),0,VLOOKUP(AF674,'2010 BPTs'!$B$12:$BX$181,CF$3,FALSE)/VLOOKUP(AF674,'2010 BPTs'!$B$12:$BX849,CF$3+3,FALSE))</f>
        <v>0</v>
      </c>
      <c r="CG674" s="24">
        <f>IF(ISERROR(VLOOKUP(AG674,'2010 BPTs'!$B$12:$BX$181,CG$3,FALSE)/VLOOKUP(AG674,'2010 BPTs'!$B$12:$BX849,CG$3+3,FALSE)),0,VLOOKUP(AG674,'2010 BPTs'!$B$12:$BX$181,CG$3,FALSE)/VLOOKUP(AG674,'2010 BPTs'!$B$12:$BX849,CG$3+3,FALSE))</f>
        <v>0</v>
      </c>
      <c r="CH674" s="24">
        <f>IF(ISERROR(VLOOKUP(AH674,'2010 BPTs'!$B$12:$BX$181,CH$3,FALSE)/VLOOKUP(AH674,'2010 BPTs'!$B$12:$BX849,CH$3+3,FALSE)),0,VLOOKUP(AH674,'2010 BPTs'!$B$12:$BX$181,CH$3,FALSE)/VLOOKUP(AH674,'2010 BPTs'!$B$12:$BX849,CH$3+3,FALSE))</f>
        <v>0</v>
      </c>
      <c r="CI674" s="24">
        <f>IF(ISERROR(VLOOKUP(AI674,'2010 BPTs'!$B$12:$BX$181,CI$3,FALSE)/VLOOKUP(AI674,'2010 BPTs'!$B$12:$BX849,CI$3+3,FALSE)),0,VLOOKUP(AI674,'2010 BPTs'!$B$12:$BX$181,CI$3,FALSE)/VLOOKUP(AI674,'2010 BPTs'!$B$12:$BX849,CI$3+3,FALSE))</f>
        <v>0</v>
      </c>
      <c r="CJ674" s="24">
        <f>IF(ISERROR(VLOOKUP(AJ674,'2010 BPTs'!$B$12:$BX$181,CJ$3,FALSE)/VLOOKUP(AJ674,'2010 BPTs'!$B$12:$BX849,CJ$3+3,FALSE)),0,VLOOKUP(AJ674,'2010 BPTs'!$B$12:$BX$181,CJ$3,FALSE)/VLOOKUP(AJ674,'2010 BPTs'!$B$12:$BX849,CJ$3+3,FALSE))</f>
        <v>0</v>
      </c>
      <c r="CK674" s="24">
        <f>IF(ISERROR(VLOOKUP(AK674,'2010 BPTs'!$B$12:$BX$181,CK$3,FALSE)/VLOOKUP(AK674,'2010 BPTs'!$B$12:$BX849,CK$3+3,FALSE)),0,VLOOKUP(AK674,'2010 BPTs'!$B$12:$BX$181,CK$3,FALSE)/VLOOKUP(AK674,'2010 BPTs'!$B$12:$BX849,CK$3+3,FALSE))</f>
        <v>0</v>
      </c>
      <c r="CL674" s="24">
        <f>IF(ISERROR(VLOOKUP(AL674,'2010 BPTs'!$B$12:$BX$181,CL$3,FALSE)/VLOOKUP(AL674,'2010 BPTs'!$B$12:$BX849,CL$3+3,FALSE)),0,VLOOKUP(AL674,'2010 BPTs'!$B$12:$BX$181,CL$3,FALSE)/VLOOKUP(AL674,'2010 BPTs'!$B$12:$BX849,CL$3+3,FALSE))</f>
        <v>0</v>
      </c>
      <c r="CM674" s="24">
        <f>IF(ISERROR(VLOOKUP(AM674,'2010 BPTs'!$B$12:$BX$181,CM$3,FALSE)/VLOOKUP(AM674,'2010 BPTs'!$B$12:$BX849,CM$3+3,FALSE)),0,VLOOKUP(AM674,'2010 BPTs'!$B$12:$BX$181,CM$3,FALSE)/VLOOKUP(AM674,'2010 BPTs'!$B$12:$BX849,CM$3+3,FALSE))</f>
        <v>0</v>
      </c>
      <c r="CO674" s="24">
        <f>IF(ISERROR(VLOOKUP(AF674,'2010 BPTs'!$B$12:$BX$181,CO$3,FALSE)/VLOOKUP(AF674,'2010 BPTs'!$B$12:$BX849,CO$3+2,FALSE)),0,VLOOKUP(AF674,'2010 BPTs'!$B$12:$BX$181,CO$3,FALSE)/VLOOKUP(AF674,'2010 BPTs'!$B$12:$BX849,CO$3+2,FALSE))</f>
        <v>0</v>
      </c>
      <c r="CP674" s="24">
        <f>IF(ISERROR(VLOOKUP(AG674,'2010 BPTs'!$B$12:$BX$181,CP$3,FALSE)/VLOOKUP(AG674,'2010 BPTs'!$B$12:$BX849,CP$3+2,FALSE)),0,VLOOKUP(AG674,'2010 BPTs'!$B$12:$BX$181,CP$3,FALSE)/VLOOKUP(AG674,'2010 BPTs'!$B$12:$BX849,CP$3+2,FALSE))</f>
        <v>0</v>
      </c>
      <c r="CQ674" s="24">
        <f>IF(ISERROR(VLOOKUP(AH674,'2010 BPTs'!$B$12:$BX$181,CQ$3,FALSE)/VLOOKUP(AH674,'2010 BPTs'!$B$12:$BX849,CQ$3+2,FALSE)),0,VLOOKUP(AH674,'2010 BPTs'!$B$12:$BX$181,CQ$3,FALSE)/VLOOKUP(AH674,'2010 BPTs'!$B$12:$BX849,CQ$3+2,FALSE))</f>
        <v>0</v>
      </c>
      <c r="CR674" s="24">
        <f>IF(ISERROR(VLOOKUP(AI674,'2010 BPTs'!$B$12:$BX$181,CR$3,FALSE)/VLOOKUP(AI674,'2010 BPTs'!$B$12:$BX849,CR$3+2,FALSE)),0,VLOOKUP(AI674,'2010 BPTs'!$B$12:$BX$181,CR$3,FALSE)/VLOOKUP(AI674,'2010 BPTs'!$B$12:$BX849,CR$3+2,FALSE))</f>
        <v>0</v>
      </c>
      <c r="CS674" s="24">
        <f>IF(ISERROR(VLOOKUP(AJ674,'2010 BPTs'!$B$12:$BX$181,CS$3,FALSE)/VLOOKUP(AJ674,'2010 BPTs'!$B$12:$BX849,CS$3+2,FALSE)),0,VLOOKUP(AJ674,'2010 BPTs'!$B$12:$BX$181,CS$3,FALSE)/VLOOKUP(AJ674,'2010 BPTs'!$B$12:$BX849,CS$3+2,FALSE))</f>
        <v>0</v>
      </c>
      <c r="CT674" s="24">
        <f>IF(ISERROR(VLOOKUP(AK674,'2010 BPTs'!$B$12:$BX$181,CT$3,FALSE)/VLOOKUP(AK674,'2010 BPTs'!$B$12:$BX849,CT$3+2,FALSE)),0,VLOOKUP(AK674,'2010 BPTs'!$B$12:$BX$181,CT$3,FALSE)/VLOOKUP(AK674,'2010 BPTs'!$B$12:$BX849,CT$3+2,FALSE))</f>
        <v>0</v>
      </c>
      <c r="CU674" s="24">
        <f>IF(ISERROR(VLOOKUP(AL674,'2010 BPTs'!$B$12:$BX$181,CU$3,FALSE)/VLOOKUP(AL674,'2010 BPTs'!$B$12:$BX849,CU$3+2,FALSE)),0,VLOOKUP(AL674,'2010 BPTs'!$B$12:$BX$181,CU$3,FALSE)/VLOOKUP(AL674,'2010 BPTs'!$B$12:$BX849,CU$3+2,FALSE))</f>
        <v>0</v>
      </c>
      <c r="CV674" s="24">
        <f>IF(ISERROR(VLOOKUP(AM674,'2010 BPTs'!$B$12:$BX$181,CV$3,FALSE)/VLOOKUP(AM674,'2010 BPTs'!$B$12:$BX849,CV$3+2,FALSE)),0,VLOOKUP(AM674,'2010 BPTs'!$B$12:$BX$181,CV$3,FALSE)/VLOOKUP(AM674,'2010 BPTs'!$B$12:$BX849,CV$3+2,FALSE))</f>
        <v>0</v>
      </c>
      <c r="CX674" s="93">
        <f>'2012 BPTs'!BR170</f>
        <v>0</v>
      </c>
      <c r="CY674" s="93">
        <f>'2012 BPTs'!BS170</f>
        <v>0</v>
      </c>
    </row>
    <row r="675" spans="2:103" x14ac:dyDescent="0.2">
      <c r="B675" s="2" t="s">
        <v>213</v>
      </c>
      <c r="C675" s="2">
        <f>'2012 BPTs'!E171</f>
        <v>0</v>
      </c>
      <c r="D675" s="2">
        <f t="shared" si="196"/>
        <v>0</v>
      </c>
      <c r="E675" s="4">
        <f>'2012 BPTs'!F171</f>
        <v>0</v>
      </c>
      <c r="F675" s="88">
        <f>'2012 BPTs'!G171</f>
        <v>0</v>
      </c>
      <c r="G675" s="53">
        <f>'2012 BPTs'!I171</f>
        <v>0</v>
      </c>
      <c r="H675" s="88">
        <f>'2012 BPTs'!J171</f>
        <v>0</v>
      </c>
      <c r="I675" s="4">
        <f>'2012 BPTs'!K171</f>
        <v>0</v>
      </c>
      <c r="J675" s="5">
        <f>'2012 BPTs'!M171</f>
        <v>0</v>
      </c>
      <c r="K675" s="99">
        <f>'2012 BPTs'!BL171</f>
        <v>0</v>
      </c>
      <c r="L675" s="100">
        <f t="shared" si="208"/>
        <v>0</v>
      </c>
      <c r="M675" s="101">
        <f t="shared" si="197"/>
        <v>0</v>
      </c>
      <c r="N675" s="102">
        <f t="shared" si="200"/>
        <v>0</v>
      </c>
      <c r="O675" s="103">
        <f>'2012 BPTs'!BM171</f>
        <v>0</v>
      </c>
      <c r="P675" s="100">
        <f t="shared" si="209"/>
        <v>0</v>
      </c>
      <c r="Q675" s="101">
        <f t="shared" si="198"/>
        <v>0</v>
      </c>
      <c r="R675" s="104">
        <f t="shared" si="210"/>
        <v>0</v>
      </c>
      <c r="S675" s="105">
        <f t="shared" si="201"/>
        <v>0</v>
      </c>
      <c r="T675" s="104">
        <f t="shared" si="211"/>
        <v>0</v>
      </c>
      <c r="U675" s="121">
        <f>IF(K675=0,0,IF(B675="Manual",(S675-O675-AP675*(O675/(O675+Z675)))/S675,'2012 BPTs'!BP171))</f>
        <v>0</v>
      </c>
      <c r="V675" s="99">
        <f>'2012 BPTs'!BN171</f>
        <v>0</v>
      </c>
      <c r="W675" s="100">
        <f t="shared" si="207"/>
        <v>0</v>
      </c>
      <c r="X675" s="103">
        <f t="shared" si="199"/>
        <v>0</v>
      </c>
      <c r="Y675" s="102">
        <f t="shared" si="202"/>
        <v>0</v>
      </c>
      <c r="Z675" s="103">
        <f>'2012 BPTs'!BO171</f>
        <v>0</v>
      </c>
      <c r="AA675" s="104">
        <f t="shared" si="212"/>
        <v>0</v>
      </c>
      <c r="AB675" s="106">
        <f>IF(W675=0,0,IF(B675="Manual",(V675-Z675-AP675*(Z675/(Z675+O675)))/V675,'2012 BPTs'!BQ171))</f>
        <v>0</v>
      </c>
      <c r="AD675" s="2" t="str">
        <f t="shared" si="203"/>
        <v>00-0</v>
      </c>
      <c r="AE675" s="2">
        <f>'2012 BPTs'!BA171</f>
        <v>0</v>
      </c>
      <c r="AF675" s="2" t="str">
        <f>IF(B675="Auto",'2012 BPTs'!BB171,D675&amp;E675&amp;"-"&amp;F675)</f>
        <v/>
      </c>
      <c r="AG675" s="2" t="str">
        <f>'2012 BPTs'!BC171</f>
        <v/>
      </c>
      <c r="AH675" s="2" t="str">
        <f>'2012 BPTs'!BD171</f>
        <v/>
      </c>
      <c r="AI675" s="2" t="str">
        <f>'2012 BPTs'!BE171</f>
        <v/>
      </c>
      <c r="AJ675" s="2" t="str">
        <f>'2012 BPTs'!BF171</f>
        <v/>
      </c>
      <c r="AK675" s="2" t="str">
        <f>'2012 BPTs'!BG171</f>
        <v/>
      </c>
      <c r="AL675" s="2" t="str">
        <f>'2012 BPTs'!BH171</f>
        <v/>
      </c>
      <c r="AM675" s="2" t="str">
        <f>'2012 BPTs'!BI171</f>
        <v/>
      </c>
      <c r="AO675" s="128">
        <f>'2012 BPTs'!AJ171*'2012 BPTs'!BK171</f>
        <v>0</v>
      </c>
      <c r="AP675" s="128">
        <f>'2012 BPTs'!AK171*'2012 BPTs'!BK171</f>
        <v>0</v>
      </c>
      <c r="AR675" s="5">
        <f>IF(B675="Auto",'2012 BPTs'!M171,J675)</f>
        <v>0</v>
      </c>
      <c r="AS675" s="5">
        <f>'2012 BPTs'!O171</f>
        <v>0</v>
      </c>
      <c r="AT675" s="5">
        <f>'2012 BPTs'!Q171</f>
        <v>0</v>
      </c>
      <c r="AU675" s="5">
        <f>'2012 BPTs'!S171</f>
        <v>0</v>
      </c>
      <c r="AV675" s="5">
        <f>'2012 BPTs'!U171</f>
        <v>0</v>
      </c>
      <c r="AW675" s="5">
        <f>'2012 BPTs'!W171</f>
        <v>0</v>
      </c>
      <c r="AX675" s="5">
        <f>'2012 BPTs'!Y171</f>
        <v>0</v>
      </c>
      <c r="AY675" s="5">
        <f>'2012 BPTs'!AA171</f>
        <v>0</v>
      </c>
      <c r="BA675" s="24">
        <f>IF(ISNA(VLOOKUP(AF675,'2010 BPTs'!$B$12:$BX$181,BA$3,FALSE)),0,VLOOKUP(AF675,'2010 BPTs'!$B$12:$BX$181,BA$3,FALSE))</f>
        <v>0</v>
      </c>
      <c r="BB675" s="24">
        <f>IF(ISNA(VLOOKUP(AG675,'2010 BPTs'!$B$12:$BX$181,BB$3,FALSE)),0,VLOOKUP(AG675,'2010 BPTs'!$B$12:$BX$181,BB$3,FALSE))</f>
        <v>0</v>
      </c>
      <c r="BC675" s="24">
        <f>IF(ISNA(VLOOKUP(AH675,'2010 BPTs'!$B$12:$BX$181,BC$3,FALSE)),0,VLOOKUP(AH675,'2010 BPTs'!$B$12:$BX$181,BC$3,FALSE))</f>
        <v>0</v>
      </c>
      <c r="BD675" s="24">
        <f>IF(ISNA(VLOOKUP(AI675,'2010 BPTs'!$B$12:$BX$181,BD$3,FALSE)),0,VLOOKUP(AI675,'2010 BPTs'!$B$12:$BX$181,BD$3,FALSE))</f>
        <v>0</v>
      </c>
      <c r="BE675" s="24">
        <f>IF(ISNA(VLOOKUP(AJ675,'2010 BPTs'!$B$12:$BX$181,BE$3,FALSE)),0,VLOOKUP(AJ675,'2010 BPTs'!$B$12:$BX$181,BE$3,FALSE))</f>
        <v>0</v>
      </c>
      <c r="BF675" s="24">
        <f>IF(ISNA(VLOOKUP(AK675,'2010 BPTs'!$B$12:$BX$181,BF$3,FALSE)),0,VLOOKUP(AK675,'2010 BPTs'!$B$12:$BX$181,BF$3,FALSE))</f>
        <v>0</v>
      </c>
      <c r="BG675" s="24">
        <f>IF(ISNA(VLOOKUP(AL675,'2010 BPTs'!$B$12:$BX$181,BG$3,FALSE)),0,VLOOKUP(AL675,'2010 BPTs'!$B$12:$BX$181,BG$3,FALSE))</f>
        <v>0</v>
      </c>
      <c r="BH675" s="24">
        <f>IF(ISNA(VLOOKUP(AM675,'2010 BPTs'!$B$12:$BX$181,BH$3,FALSE)),0,VLOOKUP(AM675,'2010 BPTs'!$B$12:$BX$181,BH$3,FALSE))</f>
        <v>0</v>
      </c>
      <c r="BJ675" s="24">
        <f>IF(ISNA(VLOOKUP(AF675,'2010 BPTs'!$B$12:$BX$181,BJ$3,FALSE)),0,VLOOKUP(AF675,'2010 BPTs'!$B$12:$BX$181,BJ$3,FALSE))</f>
        <v>0</v>
      </c>
      <c r="BK675" s="24">
        <f>IF(ISNA(VLOOKUP(AG675,'2010 BPTs'!$B$12:$BX$181,BK$3,FALSE)),0,VLOOKUP(AG675,'2010 BPTs'!$B$12:$BX$181,BK$3,FALSE))</f>
        <v>0</v>
      </c>
      <c r="BL675" s="24">
        <f>IF(ISNA(VLOOKUP(AH675,'2010 BPTs'!$B$12:$BX$181,BL$3,FALSE)),0,VLOOKUP(AH675,'2010 BPTs'!$B$12:$BX$181,BL$3,FALSE))</f>
        <v>0</v>
      </c>
      <c r="BM675" s="24">
        <f>IF(ISNA(VLOOKUP(AI675,'2010 BPTs'!$B$12:$BX$181,BM$3,FALSE)),0,VLOOKUP(AI675,'2010 BPTs'!$B$12:$BX$181,BM$3,FALSE))</f>
        <v>0</v>
      </c>
      <c r="BN675" s="24">
        <f>IF(ISNA(VLOOKUP(AJ675,'2010 BPTs'!$B$12:$BX$181,BN$3,FALSE)),0,VLOOKUP(AJ675,'2010 BPTs'!$B$12:$BX$181,BN$3,FALSE))</f>
        <v>0</v>
      </c>
      <c r="BO675" s="24">
        <f>IF(ISNA(VLOOKUP(AK675,'2010 BPTs'!$B$12:$BX$181,BO$3,FALSE)),0,VLOOKUP(AK675,'2010 BPTs'!$B$12:$BX$181,BO$3,FALSE))</f>
        <v>0</v>
      </c>
      <c r="BP675" s="24">
        <f>IF(ISNA(VLOOKUP(AL675,'2010 BPTs'!$B$12:$BX$181,BP$3,FALSE)),0,VLOOKUP(AL675,'2010 BPTs'!$B$12:$BX$181,BP$3,FALSE))</f>
        <v>0</v>
      </c>
      <c r="BQ675" s="24">
        <f>IF(ISNA(VLOOKUP(AM675,'2010 BPTs'!$B$12:$BX$181,BQ$3,FALSE)),0,VLOOKUP(AM675,'2010 BPTs'!$B$12:$BX$181,BQ$3,FALSE))</f>
        <v>0</v>
      </c>
      <c r="BS675" s="78">
        <f t="shared" si="204"/>
        <v>0</v>
      </c>
      <c r="BT675" s="68">
        <f t="shared" si="205"/>
        <v>0</v>
      </c>
      <c r="BU675" s="68">
        <f t="shared" si="206"/>
        <v>0</v>
      </c>
      <c r="BW675" s="24">
        <f>IF(ISNA(VLOOKUP(AF675,'2010 BPTs'!$B$12:$BX$181,BW$3,FALSE)),0,VLOOKUP(AF675,'2010 BPTs'!$B$12:$BX$181,BW$3,FALSE))</f>
        <v>0</v>
      </c>
      <c r="BX675" s="24">
        <f>IF(ISNA(VLOOKUP(AG675,'2010 BPTs'!$B$12:$BX$181,BX$3,FALSE)),0,VLOOKUP(AG675,'2010 BPTs'!$B$12:$BX$181,BX$3,FALSE))</f>
        <v>0</v>
      </c>
      <c r="BY675" s="24">
        <f>IF(ISNA(VLOOKUP(AH675,'2010 BPTs'!$B$12:$BX$181,BY$3,FALSE)),0,VLOOKUP(AH675,'2010 BPTs'!$B$12:$BX$181,BY$3,FALSE))</f>
        <v>0</v>
      </c>
      <c r="BZ675" s="24">
        <f>IF(ISNA(VLOOKUP(AI675,'2010 BPTs'!$B$12:$BX$181,BZ$3,FALSE)),0,VLOOKUP(AI675,'2010 BPTs'!$B$12:$BX$181,BZ$3,FALSE))</f>
        <v>0</v>
      </c>
      <c r="CA675" s="24">
        <f>IF(ISNA(VLOOKUP(AJ675,'2010 BPTs'!$B$12:$BX$181,CA$3,FALSE)),0,VLOOKUP(AJ675,'2010 BPTs'!$B$12:$BX$181,CA$3,FALSE))</f>
        <v>0</v>
      </c>
      <c r="CB675" s="24">
        <f>IF(ISNA(VLOOKUP(AK675,'2010 BPTs'!$B$12:$BX$181,CB$3,FALSE)),0,VLOOKUP(AK675,'2010 BPTs'!$B$12:$BX$181,CB$3,FALSE))</f>
        <v>0</v>
      </c>
      <c r="CC675" s="24">
        <f>IF(ISNA(VLOOKUP(AL675,'2010 BPTs'!$B$12:$BX$181,CC$3,FALSE)),0,VLOOKUP(AL675,'2010 BPTs'!$B$12:$BX$181,CC$3,FALSE))</f>
        <v>0</v>
      </c>
      <c r="CD675" s="24">
        <f>IF(ISNA(VLOOKUP(AM675,'2010 BPTs'!$B$12:$BX$181,CD$3,FALSE)),0,VLOOKUP(AM675,'2010 BPTs'!$B$12:$BX$181,CD$3,FALSE))</f>
        <v>0</v>
      </c>
      <c r="CF675" s="24">
        <f>IF(ISERROR(VLOOKUP(AF675,'2010 BPTs'!$B$12:$BX$181,CF$3,FALSE)/VLOOKUP(AF675,'2010 BPTs'!$B$12:$BX850,CF$3+3,FALSE)),0,VLOOKUP(AF675,'2010 BPTs'!$B$12:$BX$181,CF$3,FALSE)/VLOOKUP(AF675,'2010 BPTs'!$B$12:$BX850,CF$3+3,FALSE))</f>
        <v>0</v>
      </c>
      <c r="CG675" s="24">
        <f>IF(ISERROR(VLOOKUP(AG675,'2010 BPTs'!$B$12:$BX$181,CG$3,FALSE)/VLOOKUP(AG675,'2010 BPTs'!$B$12:$BX850,CG$3+3,FALSE)),0,VLOOKUP(AG675,'2010 BPTs'!$B$12:$BX$181,CG$3,FALSE)/VLOOKUP(AG675,'2010 BPTs'!$B$12:$BX850,CG$3+3,FALSE))</f>
        <v>0</v>
      </c>
      <c r="CH675" s="24">
        <f>IF(ISERROR(VLOOKUP(AH675,'2010 BPTs'!$B$12:$BX$181,CH$3,FALSE)/VLOOKUP(AH675,'2010 BPTs'!$B$12:$BX850,CH$3+3,FALSE)),0,VLOOKUP(AH675,'2010 BPTs'!$B$12:$BX$181,CH$3,FALSE)/VLOOKUP(AH675,'2010 BPTs'!$B$12:$BX850,CH$3+3,FALSE))</f>
        <v>0</v>
      </c>
      <c r="CI675" s="24">
        <f>IF(ISERROR(VLOOKUP(AI675,'2010 BPTs'!$B$12:$BX$181,CI$3,FALSE)/VLOOKUP(AI675,'2010 BPTs'!$B$12:$BX850,CI$3+3,FALSE)),0,VLOOKUP(AI675,'2010 BPTs'!$B$12:$BX$181,CI$3,FALSE)/VLOOKUP(AI675,'2010 BPTs'!$B$12:$BX850,CI$3+3,FALSE))</f>
        <v>0</v>
      </c>
      <c r="CJ675" s="24">
        <f>IF(ISERROR(VLOOKUP(AJ675,'2010 BPTs'!$B$12:$BX$181,CJ$3,FALSE)/VLOOKUP(AJ675,'2010 BPTs'!$B$12:$BX850,CJ$3+3,FALSE)),0,VLOOKUP(AJ675,'2010 BPTs'!$B$12:$BX$181,CJ$3,FALSE)/VLOOKUP(AJ675,'2010 BPTs'!$B$12:$BX850,CJ$3+3,FALSE))</f>
        <v>0</v>
      </c>
      <c r="CK675" s="24">
        <f>IF(ISERROR(VLOOKUP(AK675,'2010 BPTs'!$B$12:$BX$181,CK$3,FALSE)/VLOOKUP(AK675,'2010 BPTs'!$B$12:$BX850,CK$3+3,FALSE)),0,VLOOKUP(AK675,'2010 BPTs'!$B$12:$BX$181,CK$3,FALSE)/VLOOKUP(AK675,'2010 BPTs'!$B$12:$BX850,CK$3+3,FALSE))</f>
        <v>0</v>
      </c>
      <c r="CL675" s="24">
        <f>IF(ISERROR(VLOOKUP(AL675,'2010 BPTs'!$B$12:$BX$181,CL$3,FALSE)/VLOOKUP(AL675,'2010 BPTs'!$B$12:$BX850,CL$3+3,FALSE)),0,VLOOKUP(AL675,'2010 BPTs'!$B$12:$BX$181,CL$3,FALSE)/VLOOKUP(AL675,'2010 BPTs'!$B$12:$BX850,CL$3+3,FALSE))</f>
        <v>0</v>
      </c>
      <c r="CM675" s="24">
        <f>IF(ISERROR(VLOOKUP(AM675,'2010 BPTs'!$B$12:$BX$181,CM$3,FALSE)/VLOOKUP(AM675,'2010 BPTs'!$B$12:$BX850,CM$3+3,FALSE)),0,VLOOKUP(AM675,'2010 BPTs'!$B$12:$BX$181,CM$3,FALSE)/VLOOKUP(AM675,'2010 BPTs'!$B$12:$BX850,CM$3+3,FALSE))</f>
        <v>0</v>
      </c>
      <c r="CO675" s="24">
        <f>IF(ISERROR(VLOOKUP(AF675,'2010 BPTs'!$B$12:$BX$181,CO$3,FALSE)/VLOOKUP(AF675,'2010 BPTs'!$B$12:$BX850,CO$3+2,FALSE)),0,VLOOKUP(AF675,'2010 BPTs'!$B$12:$BX$181,CO$3,FALSE)/VLOOKUP(AF675,'2010 BPTs'!$B$12:$BX850,CO$3+2,FALSE))</f>
        <v>0</v>
      </c>
      <c r="CP675" s="24">
        <f>IF(ISERROR(VLOOKUP(AG675,'2010 BPTs'!$B$12:$BX$181,CP$3,FALSE)/VLOOKUP(AG675,'2010 BPTs'!$B$12:$BX850,CP$3+2,FALSE)),0,VLOOKUP(AG675,'2010 BPTs'!$B$12:$BX$181,CP$3,FALSE)/VLOOKUP(AG675,'2010 BPTs'!$B$12:$BX850,CP$3+2,FALSE))</f>
        <v>0</v>
      </c>
      <c r="CQ675" s="24">
        <f>IF(ISERROR(VLOOKUP(AH675,'2010 BPTs'!$B$12:$BX$181,CQ$3,FALSE)/VLOOKUP(AH675,'2010 BPTs'!$B$12:$BX850,CQ$3+2,FALSE)),0,VLOOKUP(AH675,'2010 BPTs'!$B$12:$BX$181,CQ$3,FALSE)/VLOOKUP(AH675,'2010 BPTs'!$B$12:$BX850,CQ$3+2,FALSE))</f>
        <v>0</v>
      </c>
      <c r="CR675" s="24">
        <f>IF(ISERROR(VLOOKUP(AI675,'2010 BPTs'!$B$12:$BX$181,CR$3,FALSE)/VLOOKUP(AI675,'2010 BPTs'!$B$12:$BX850,CR$3+2,FALSE)),0,VLOOKUP(AI675,'2010 BPTs'!$B$12:$BX$181,CR$3,FALSE)/VLOOKUP(AI675,'2010 BPTs'!$B$12:$BX850,CR$3+2,FALSE))</f>
        <v>0</v>
      </c>
      <c r="CS675" s="24">
        <f>IF(ISERROR(VLOOKUP(AJ675,'2010 BPTs'!$B$12:$BX$181,CS$3,FALSE)/VLOOKUP(AJ675,'2010 BPTs'!$B$12:$BX850,CS$3+2,FALSE)),0,VLOOKUP(AJ675,'2010 BPTs'!$B$12:$BX$181,CS$3,FALSE)/VLOOKUP(AJ675,'2010 BPTs'!$B$12:$BX850,CS$3+2,FALSE))</f>
        <v>0</v>
      </c>
      <c r="CT675" s="24">
        <f>IF(ISERROR(VLOOKUP(AK675,'2010 BPTs'!$B$12:$BX$181,CT$3,FALSE)/VLOOKUP(AK675,'2010 BPTs'!$B$12:$BX850,CT$3+2,FALSE)),0,VLOOKUP(AK675,'2010 BPTs'!$B$12:$BX$181,CT$3,FALSE)/VLOOKUP(AK675,'2010 BPTs'!$B$12:$BX850,CT$3+2,FALSE))</f>
        <v>0</v>
      </c>
      <c r="CU675" s="24">
        <f>IF(ISERROR(VLOOKUP(AL675,'2010 BPTs'!$B$12:$BX$181,CU$3,FALSE)/VLOOKUP(AL675,'2010 BPTs'!$B$12:$BX850,CU$3+2,FALSE)),0,VLOOKUP(AL675,'2010 BPTs'!$B$12:$BX$181,CU$3,FALSE)/VLOOKUP(AL675,'2010 BPTs'!$B$12:$BX850,CU$3+2,FALSE))</f>
        <v>0</v>
      </c>
      <c r="CV675" s="24">
        <f>IF(ISERROR(VLOOKUP(AM675,'2010 BPTs'!$B$12:$BX$181,CV$3,FALSE)/VLOOKUP(AM675,'2010 BPTs'!$B$12:$BX850,CV$3+2,FALSE)),0,VLOOKUP(AM675,'2010 BPTs'!$B$12:$BX$181,CV$3,FALSE)/VLOOKUP(AM675,'2010 BPTs'!$B$12:$BX850,CV$3+2,FALSE))</f>
        <v>0</v>
      </c>
      <c r="CX675" s="93">
        <f>'2012 BPTs'!BR171</f>
        <v>0</v>
      </c>
      <c r="CY675" s="93">
        <f>'2012 BPTs'!BS171</f>
        <v>0</v>
      </c>
    </row>
    <row r="676" spans="2:103" x14ac:dyDescent="0.2">
      <c r="B676" s="2" t="s">
        <v>213</v>
      </c>
      <c r="C676" s="2">
        <f>'2012 BPTs'!E172</f>
        <v>0</v>
      </c>
      <c r="D676" s="2">
        <f t="shared" si="196"/>
        <v>0</v>
      </c>
      <c r="E676" s="4">
        <f>'2012 BPTs'!F172</f>
        <v>0</v>
      </c>
      <c r="F676" s="88">
        <f>'2012 BPTs'!G172</f>
        <v>0</v>
      </c>
      <c r="G676" s="53">
        <f>'2012 BPTs'!I172</f>
        <v>0</v>
      </c>
      <c r="H676" s="88">
        <f>'2012 BPTs'!J172</f>
        <v>0</v>
      </c>
      <c r="I676" s="4">
        <f>'2012 BPTs'!K172</f>
        <v>0</v>
      </c>
      <c r="J676" s="5">
        <f>'2012 BPTs'!M172</f>
        <v>0</v>
      </c>
      <c r="K676" s="99">
        <f>'2012 BPTs'!BL172</f>
        <v>0</v>
      </c>
      <c r="L676" s="100">
        <f t="shared" si="208"/>
        <v>0</v>
      </c>
      <c r="M676" s="101">
        <f t="shared" si="197"/>
        <v>0</v>
      </c>
      <c r="N676" s="102">
        <f t="shared" si="200"/>
        <v>0</v>
      </c>
      <c r="O676" s="103">
        <f>'2012 BPTs'!BM172</f>
        <v>0</v>
      </c>
      <c r="P676" s="100">
        <f t="shared" si="209"/>
        <v>0</v>
      </c>
      <c r="Q676" s="101">
        <f t="shared" si="198"/>
        <v>0</v>
      </c>
      <c r="R676" s="104">
        <f t="shared" si="210"/>
        <v>0</v>
      </c>
      <c r="S676" s="105">
        <f t="shared" si="201"/>
        <v>0</v>
      </c>
      <c r="T676" s="104">
        <f t="shared" si="211"/>
        <v>0</v>
      </c>
      <c r="U676" s="121">
        <f>IF(K676=0,0,IF(B676="Manual",(S676-O676-AP676*(O676/(O676+Z676)))/S676,'2012 BPTs'!BP172))</f>
        <v>0</v>
      </c>
      <c r="V676" s="99">
        <f>'2012 BPTs'!BN172</f>
        <v>0</v>
      </c>
      <c r="W676" s="100">
        <f t="shared" si="207"/>
        <v>0</v>
      </c>
      <c r="X676" s="103">
        <f t="shared" si="199"/>
        <v>0</v>
      </c>
      <c r="Y676" s="102">
        <f t="shared" si="202"/>
        <v>0</v>
      </c>
      <c r="Z676" s="103">
        <f>'2012 BPTs'!BO172</f>
        <v>0</v>
      </c>
      <c r="AA676" s="104">
        <f t="shared" si="212"/>
        <v>0</v>
      </c>
      <c r="AB676" s="106">
        <f>IF(W676=0,0,IF(B676="Manual",(V676-Z676-AP676*(Z676/(Z676+O676)))/V676,'2012 BPTs'!BQ172))</f>
        <v>0</v>
      </c>
      <c r="AD676" s="2" t="str">
        <f t="shared" si="203"/>
        <v>00-0</v>
      </c>
      <c r="AE676" s="2">
        <f>'2012 BPTs'!BA172</f>
        <v>0</v>
      </c>
      <c r="AF676" s="2" t="str">
        <f>IF(B676="Auto",'2012 BPTs'!BB172,D676&amp;E676&amp;"-"&amp;F676)</f>
        <v/>
      </c>
      <c r="AG676" s="2" t="str">
        <f>'2012 BPTs'!BC172</f>
        <v/>
      </c>
      <c r="AH676" s="2" t="str">
        <f>'2012 BPTs'!BD172</f>
        <v/>
      </c>
      <c r="AI676" s="2" t="str">
        <f>'2012 BPTs'!BE172</f>
        <v/>
      </c>
      <c r="AJ676" s="2" t="str">
        <f>'2012 BPTs'!BF172</f>
        <v/>
      </c>
      <c r="AK676" s="2" t="str">
        <f>'2012 BPTs'!BG172</f>
        <v/>
      </c>
      <c r="AL676" s="2" t="str">
        <f>'2012 BPTs'!BH172</f>
        <v/>
      </c>
      <c r="AM676" s="2" t="str">
        <f>'2012 BPTs'!BI172</f>
        <v/>
      </c>
      <c r="AO676" s="128">
        <f>'2012 BPTs'!AJ172*'2012 BPTs'!BK172</f>
        <v>0</v>
      </c>
      <c r="AP676" s="128">
        <f>'2012 BPTs'!AK172*'2012 BPTs'!BK172</f>
        <v>0</v>
      </c>
      <c r="AR676" s="5">
        <f>IF(B676="Auto",'2012 BPTs'!M172,J676)</f>
        <v>0</v>
      </c>
      <c r="AS676" s="5">
        <f>'2012 BPTs'!O172</f>
        <v>0</v>
      </c>
      <c r="AT676" s="5">
        <f>'2012 BPTs'!Q172</f>
        <v>0</v>
      </c>
      <c r="AU676" s="5">
        <f>'2012 BPTs'!S172</f>
        <v>0</v>
      </c>
      <c r="AV676" s="5">
        <f>'2012 BPTs'!U172</f>
        <v>0</v>
      </c>
      <c r="AW676" s="5">
        <f>'2012 BPTs'!W172</f>
        <v>0</v>
      </c>
      <c r="AX676" s="5">
        <f>'2012 BPTs'!Y172</f>
        <v>0</v>
      </c>
      <c r="AY676" s="5">
        <f>'2012 BPTs'!AA172</f>
        <v>0</v>
      </c>
      <c r="BA676" s="24">
        <f>IF(ISNA(VLOOKUP(AF676,'2010 BPTs'!$B$12:$BX$181,BA$3,FALSE)),0,VLOOKUP(AF676,'2010 BPTs'!$B$12:$BX$181,BA$3,FALSE))</f>
        <v>0</v>
      </c>
      <c r="BB676" s="24">
        <f>IF(ISNA(VLOOKUP(AG676,'2010 BPTs'!$B$12:$BX$181,BB$3,FALSE)),0,VLOOKUP(AG676,'2010 BPTs'!$B$12:$BX$181,BB$3,FALSE))</f>
        <v>0</v>
      </c>
      <c r="BC676" s="24">
        <f>IF(ISNA(VLOOKUP(AH676,'2010 BPTs'!$B$12:$BX$181,BC$3,FALSE)),0,VLOOKUP(AH676,'2010 BPTs'!$B$12:$BX$181,BC$3,FALSE))</f>
        <v>0</v>
      </c>
      <c r="BD676" s="24">
        <f>IF(ISNA(VLOOKUP(AI676,'2010 BPTs'!$B$12:$BX$181,BD$3,FALSE)),0,VLOOKUP(AI676,'2010 BPTs'!$B$12:$BX$181,BD$3,FALSE))</f>
        <v>0</v>
      </c>
      <c r="BE676" s="24">
        <f>IF(ISNA(VLOOKUP(AJ676,'2010 BPTs'!$B$12:$BX$181,BE$3,FALSE)),0,VLOOKUP(AJ676,'2010 BPTs'!$B$12:$BX$181,BE$3,FALSE))</f>
        <v>0</v>
      </c>
      <c r="BF676" s="24">
        <f>IF(ISNA(VLOOKUP(AK676,'2010 BPTs'!$B$12:$BX$181,BF$3,FALSE)),0,VLOOKUP(AK676,'2010 BPTs'!$B$12:$BX$181,BF$3,FALSE))</f>
        <v>0</v>
      </c>
      <c r="BG676" s="24">
        <f>IF(ISNA(VLOOKUP(AL676,'2010 BPTs'!$B$12:$BX$181,BG$3,FALSE)),0,VLOOKUP(AL676,'2010 BPTs'!$B$12:$BX$181,BG$3,FALSE))</f>
        <v>0</v>
      </c>
      <c r="BH676" s="24">
        <f>IF(ISNA(VLOOKUP(AM676,'2010 BPTs'!$B$12:$BX$181,BH$3,FALSE)),0,VLOOKUP(AM676,'2010 BPTs'!$B$12:$BX$181,BH$3,FALSE))</f>
        <v>0</v>
      </c>
      <c r="BJ676" s="24">
        <f>IF(ISNA(VLOOKUP(AF676,'2010 BPTs'!$B$12:$BX$181,BJ$3,FALSE)),0,VLOOKUP(AF676,'2010 BPTs'!$B$12:$BX$181,BJ$3,FALSE))</f>
        <v>0</v>
      </c>
      <c r="BK676" s="24">
        <f>IF(ISNA(VLOOKUP(AG676,'2010 BPTs'!$B$12:$BX$181,BK$3,FALSE)),0,VLOOKUP(AG676,'2010 BPTs'!$B$12:$BX$181,BK$3,FALSE))</f>
        <v>0</v>
      </c>
      <c r="BL676" s="24">
        <f>IF(ISNA(VLOOKUP(AH676,'2010 BPTs'!$B$12:$BX$181,BL$3,FALSE)),0,VLOOKUP(AH676,'2010 BPTs'!$B$12:$BX$181,BL$3,FALSE))</f>
        <v>0</v>
      </c>
      <c r="BM676" s="24">
        <f>IF(ISNA(VLOOKUP(AI676,'2010 BPTs'!$B$12:$BX$181,BM$3,FALSE)),0,VLOOKUP(AI676,'2010 BPTs'!$B$12:$BX$181,BM$3,FALSE))</f>
        <v>0</v>
      </c>
      <c r="BN676" s="24">
        <f>IF(ISNA(VLOOKUP(AJ676,'2010 BPTs'!$B$12:$BX$181,BN$3,FALSE)),0,VLOOKUP(AJ676,'2010 BPTs'!$B$12:$BX$181,BN$3,FALSE))</f>
        <v>0</v>
      </c>
      <c r="BO676" s="24">
        <f>IF(ISNA(VLOOKUP(AK676,'2010 BPTs'!$B$12:$BX$181,BO$3,FALSE)),0,VLOOKUP(AK676,'2010 BPTs'!$B$12:$BX$181,BO$3,FALSE))</f>
        <v>0</v>
      </c>
      <c r="BP676" s="24">
        <f>IF(ISNA(VLOOKUP(AL676,'2010 BPTs'!$B$12:$BX$181,BP$3,FALSE)),0,VLOOKUP(AL676,'2010 BPTs'!$B$12:$BX$181,BP$3,FALSE))</f>
        <v>0</v>
      </c>
      <c r="BQ676" s="24">
        <f>IF(ISNA(VLOOKUP(AM676,'2010 BPTs'!$B$12:$BX$181,BQ$3,FALSE)),0,VLOOKUP(AM676,'2010 BPTs'!$B$12:$BX$181,BQ$3,FALSE))</f>
        <v>0</v>
      </c>
      <c r="BS676" s="78">
        <f t="shared" si="204"/>
        <v>0</v>
      </c>
      <c r="BT676" s="68">
        <f t="shared" si="205"/>
        <v>0</v>
      </c>
      <c r="BU676" s="68">
        <f t="shared" si="206"/>
        <v>0</v>
      </c>
      <c r="BW676" s="24">
        <f>IF(ISNA(VLOOKUP(AF676,'2010 BPTs'!$B$12:$BX$181,BW$3,FALSE)),0,VLOOKUP(AF676,'2010 BPTs'!$B$12:$BX$181,BW$3,FALSE))</f>
        <v>0</v>
      </c>
      <c r="BX676" s="24">
        <f>IF(ISNA(VLOOKUP(AG676,'2010 BPTs'!$B$12:$BX$181,BX$3,FALSE)),0,VLOOKUP(AG676,'2010 BPTs'!$B$12:$BX$181,BX$3,FALSE))</f>
        <v>0</v>
      </c>
      <c r="BY676" s="24">
        <f>IF(ISNA(VLOOKUP(AH676,'2010 BPTs'!$B$12:$BX$181,BY$3,FALSE)),0,VLOOKUP(AH676,'2010 BPTs'!$B$12:$BX$181,BY$3,FALSE))</f>
        <v>0</v>
      </c>
      <c r="BZ676" s="24">
        <f>IF(ISNA(VLOOKUP(AI676,'2010 BPTs'!$B$12:$BX$181,BZ$3,FALSE)),0,VLOOKUP(AI676,'2010 BPTs'!$B$12:$BX$181,BZ$3,FALSE))</f>
        <v>0</v>
      </c>
      <c r="CA676" s="24">
        <f>IF(ISNA(VLOOKUP(AJ676,'2010 BPTs'!$B$12:$BX$181,CA$3,FALSE)),0,VLOOKUP(AJ676,'2010 BPTs'!$B$12:$BX$181,CA$3,FALSE))</f>
        <v>0</v>
      </c>
      <c r="CB676" s="24">
        <f>IF(ISNA(VLOOKUP(AK676,'2010 BPTs'!$B$12:$BX$181,CB$3,FALSE)),0,VLOOKUP(AK676,'2010 BPTs'!$B$12:$BX$181,CB$3,FALSE))</f>
        <v>0</v>
      </c>
      <c r="CC676" s="24">
        <f>IF(ISNA(VLOOKUP(AL676,'2010 BPTs'!$B$12:$BX$181,CC$3,FALSE)),0,VLOOKUP(AL676,'2010 BPTs'!$B$12:$BX$181,CC$3,FALSE))</f>
        <v>0</v>
      </c>
      <c r="CD676" s="24">
        <f>IF(ISNA(VLOOKUP(AM676,'2010 BPTs'!$B$12:$BX$181,CD$3,FALSE)),0,VLOOKUP(AM676,'2010 BPTs'!$B$12:$BX$181,CD$3,FALSE))</f>
        <v>0</v>
      </c>
      <c r="CF676" s="24">
        <f>IF(ISERROR(VLOOKUP(AF676,'2010 BPTs'!$B$12:$BX$181,CF$3,FALSE)/VLOOKUP(AF676,'2010 BPTs'!$B$12:$BX851,CF$3+3,FALSE)),0,VLOOKUP(AF676,'2010 BPTs'!$B$12:$BX$181,CF$3,FALSE)/VLOOKUP(AF676,'2010 BPTs'!$B$12:$BX851,CF$3+3,FALSE))</f>
        <v>0</v>
      </c>
      <c r="CG676" s="24">
        <f>IF(ISERROR(VLOOKUP(AG676,'2010 BPTs'!$B$12:$BX$181,CG$3,FALSE)/VLOOKUP(AG676,'2010 BPTs'!$B$12:$BX851,CG$3+3,FALSE)),0,VLOOKUP(AG676,'2010 BPTs'!$B$12:$BX$181,CG$3,FALSE)/VLOOKUP(AG676,'2010 BPTs'!$B$12:$BX851,CG$3+3,FALSE))</f>
        <v>0</v>
      </c>
      <c r="CH676" s="24">
        <f>IF(ISERROR(VLOOKUP(AH676,'2010 BPTs'!$B$12:$BX$181,CH$3,FALSE)/VLOOKUP(AH676,'2010 BPTs'!$B$12:$BX851,CH$3+3,FALSE)),0,VLOOKUP(AH676,'2010 BPTs'!$B$12:$BX$181,CH$3,FALSE)/VLOOKUP(AH676,'2010 BPTs'!$B$12:$BX851,CH$3+3,FALSE))</f>
        <v>0</v>
      </c>
      <c r="CI676" s="24">
        <f>IF(ISERROR(VLOOKUP(AI676,'2010 BPTs'!$B$12:$BX$181,CI$3,FALSE)/VLOOKUP(AI676,'2010 BPTs'!$B$12:$BX851,CI$3+3,FALSE)),0,VLOOKUP(AI676,'2010 BPTs'!$B$12:$BX$181,CI$3,FALSE)/VLOOKUP(AI676,'2010 BPTs'!$B$12:$BX851,CI$3+3,FALSE))</f>
        <v>0</v>
      </c>
      <c r="CJ676" s="24">
        <f>IF(ISERROR(VLOOKUP(AJ676,'2010 BPTs'!$B$12:$BX$181,CJ$3,FALSE)/VLOOKUP(AJ676,'2010 BPTs'!$B$12:$BX851,CJ$3+3,FALSE)),0,VLOOKUP(AJ676,'2010 BPTs'!$B$12:$BX$181,CJ$3,FALSE)/VLOOKUP(AJ676,'2010 BPTs'!$B$12:$BX851,CJ$3+3,FALSE))</f>
        <v>0</v>
      </c>
      <c r="CK676" s="24">
        <f>IF(ISERROR(VLOOKUP(AK676,'2010 BPTs'!$B$12:$BX$181,CK$3,FALSE)/VLOOKUP(AK676,'2010 BPTs'!$B$12:$BX851,CK$3+3,FALSE)),0,VLOOKUP(AK676,'2010 BPTs'!$B$12:$BX$181,CK$3,FALSE)/VLOOKUP(AK676,'2010 BPTs'!$B$12:$BX851,CK$3+3,FALSE))</f>
        <v>0</v>
      </c>
      <c r="CL676" s="24">
        <f>IF(ISERROR(VLOOKUP(AL676,'2010 BPTs'!$B$12:$BX$181,CL$3,FALSE)/VLOOKUP(AL676,'2010 BPTs'!$B$12:$BX851,CL$3+3,FALSE)),0,VLOOKUP(AL676,'2010 BPTs'!$B$12:$BX$181,CL$3,FALSE)/VLOOKUP(AL676,'2010 BPTs'!$B$12:$BX851,CL$3+3,FALSE))</f>
        <v>0</v>
      </c>
      <c r="CM676" s="24">
        <f>IF(ISERROR(VLOOKUP(AM676,'2010 BPTs'!$B$12:$BX$181,CM$3,FALSE)/VLOOKUP(AM676,'2010 BPTs'!$B$12:$BX851,CM$3+3,FALSE)),0,VLOOKUP(AM676,'2010 BPTs'!$B$12:$BX$181,CM$3,FALSE)/VLOOKUP(AM676,'2010 BPTs'!$B$12:$BX851,CM$3+3,FALSE))</f>
        <v>0</v>
      </c>
      <c r="CO676" s="24">
        <f>IF(ISERROR(VLOOKUP(AF676,'2010 BPTs'!$B$12:$BX$181,CO$3,FALSE)/VLOOKUP(AF676,'2010 BPTs'!$B$12:$BX851,CO$3+2,FALSE)),0,VLOOKUP(AF676,'2010 BPTs'!$B$12:$BX$181,CO$3,FALSE)/VLOOKUP(AF676,'2010 BPTs'!$B$12:$BX851,CO$3+2,FALSE))</f>
        <v>0</v>
      </c>
      <c r="CP676" s="24">
        <f>IF(ISERROR(VLOOKUP(AG676,'2010 BPTs'!$B$12:$BX$181,CP$3,FALSE)/VLOOKUP(AG676,'2010 BPTs'!$B$12:$BX851,CP$3+2,FALSE)),0,VLOOKUP(AG676,'2010 BPTs'!$B$12:$BX$181,CP$3,FALSE)/VLOOKUP(AG676,'2010 BPTs'!$B$12:$BX851,CP$3+2,FALSE))</f>
        <v>0</v>
      </c>
      <c r="CQ676" s="24">
        <f>IF(ISERROR(VLOOKUP(AH676,'2010 BPTs'!$B$12:$BX$181,CQ$3,FALSE)/VLOOKUP(AH676,'2010 BPTs'!$B$12:$BX851,CQ$3+2,FALSE)),0,VLOOKUP(AH676,'2010 BPTs'!$B$12:$BX$181,CQ$3,FALSE)/VLOOKUP(AH676,'2010 BPTs'!$B$12:$BX851,CQ$3+2,FALSE))</f>
        <v>0</v>
      </c>
      <c r="CR676" s="24">
        <f>IF(ISERROR(VLOOKUP(AI676,'2010 BPTs'!$B$12:$BX$181,CR$3,FALSE)/VLOOKUP(AI676,'2010 BPTs'!$B$12:$BX851,CR$3+2,FALSE)),0,VLOOKUP(AI676,'2010 BPTs'!$B$12:$BX$181,CR$3,FALSE)/VLOOKUP(AI676,'2010 BPTs'!$B$12:$BX851,CR$3+2,FALSE))</f>
        <v>0</v>
      </c>
      <c r="CS676" s="24">
        <f>IF(ISERROR(VLOOKUP(AJ676,'2010 BPTs'!$B$12:$BX$181,CS$3,FALSE)/VLOOKUP(AJ676,'2010 BPTs'!$B$12:$BX851,CS$3+2,FALSE)),0,VLOOKUP(AJ676,'2010 BPTs'!$B$12:$BX$181,CS$3,FALSE)/VLOOKUP(AJ676,'2010 BPTs'!$B$12:$BX851,CS$3+2,FALSE))</f>
        <v>0</v>
      </c>
      <c r="CT676" s="24">
        <f>IF(ISERROR(VLOOKUP(AK676,'2010 BPTs'!$B$12:$BX$181,CT$3,FALSE)/VLOOKUP(AK676,'2010 BPTs'!$B$12:$BX851,CT$3+2,FALSE)),0,VLOOKUP(AK676,'2010 BPTs'!$B$12:$BX$181,CT$3,FALSE)/VLOOKUP(AK676,'2010 BPTs'!$B$12:$BX851,CT$3+2,FALSE))</f>
        <v>0</v>
      </c>
      <c r="CU676" s="24">
        <f>IF(ISERROR(VLOOKUP(AL676,'2010 BPTs'!$B$12:$BX$181,CU$3,FALSE)/VLOOKUP(AL676,'2010 BPTs'!$B$12:$BX851,CU$3+2,FALSE)),0,VLOOKUP(AL676,'2010 BPTs'!$B$12:$BX$181,CU$3,FALSE)/VLOOKUP(AL676,'2010 BPTs'!$B$12:$BX851,CU$3+2,FALSE))</f>
        <v>0</v>
      </c>
      <c r="CV676" s="24">
        <f>IF(ISERROR(VLOOKUP(AM676,'2010 BPTs'!$B$12:$BX$181,CV$3,FALSE)/VLOOKUP(AM676,'2010 BPTs'!$B$12:$BX851,CV$3+2,FALSE)),0,VLOOKUP(AM676,'2010 BPTs'!$B$12:$BX$181,CV$3,FALSE)/VLOOKUP(AM676,'2010 BPTs'!$B$12:$BX851,CV$3+2,FALSE))</f>
        <v>0</v>
      </c>
      <c r="CX676" s="93">
        <f>'2012 BPTs'!BR172</f>
        <v>0</v>
      </c>
      <c r="CY676" s="93">
        <f>'2012 BPTs'!BS172</f>
        <v>0</v>
      </c>
    </row>
    <row r="677" spans="2:103" x14ac:dyDescent="0.2">
      <c r="B677" s="2" t="s">
        <v>213</v>
      </c>
      <c r="C677" s="2">
        <f>'2012 BPTs'!E173</f>
        <v>0</v>
      </c>
      <c r="D677" s="2">
        <f t="shared" si="196"/>
        <v>0</v>
      </c>
      <c r="E677" s="4">
        <f>'2012 BPTs'!F173</f>
        <v>0</v>
      </c>
      <c r="F677" s="88">
        <f>'2012 BPTs'!G173</f>
        <v>0</v>
      </c>
      <c r="G677" s="53">
        <f>'2012 BPTs'!I173</f>
        <v>0</v>
      </c>
      <c r="H677" s="88">
        <f>'2012 BPTs'!J173</f>
        <v>0</v>
      </c>
      <c r="I677" s="4">
        <f>'2012 BPTs'!K173</f>
        <v>0</v>
      </c>
      <c r="J677" s="5">
        <f>'2012 BPTs'!M173</f>
        <v>0</v>
      </c>
      <c r="K677" s="99">
        <f>'2012 BPTs'!BL173</f>
        <v>0</v>
      </c>
      <c r="L677" s="100">
        <f t="shared" si="208"/>
        <v>0</v>
      </c>
      <c r="M677" s="101">
        <f t="shared" si="197"/>
        <v>0</v>
      </c>
      <c r="N677" s="102">
        <f t="shared" si="200"/>
        <v>0</v>
      </c>
      <c r="O677" s="103">
        <f>'2012 BPTs'!BM173</f>
        <v>0</v>
      </c>
      <c r="P677" s="100">
        <f t="shared" si="209"/>
        <v>0</v>
      </c>
      <c r="Q677" s="101">
        <f t="shared" si="198"/>
        <v>0</v>
      </c>
      <c r="R677" s="104">
        <f t="shared" si="210"/>
        <v>0</v>
      </c>
      <c r="S677" s="105">
        <f t="shared" si="201"/>
        <v>0</v>
      </c>
      <c r="T677" s="104">
        <f t="shared" si="211"/>
        <v>0</v>
      </c>
      <c r="U677" s="121">
        <f>IF(K677=0,0,IF(B677="Manual",(S677-O677-AP677*(O677/(O677+Z677)))/S677,'2012 BPTs'!BP173))</f>
        <v>0</v>
      </c>
      <c r="V677" s="99">
        <f>'2012 BPTs'!BN173</f>
        <v>0</v>
      </c>
      <c r="W677" s="100">
        <f t="shared" si="207"/>
        <v>0</v>
      </c>
      <c r="X677" s="103">
        <f t="shared" si="199"/>
        <v>0</v>
      </c>
      <c r="Y677" s="102">
        <f t="shared" si="202"/>
        <v>0</v>
      </c>
      <c r="Z677" s="103">
        <f>'2012 BPTs'!BO173</f>
        <v>0</v>
      </c>
      <c r="AA677" s="104">
        <f t="shared" si="212"/>
        <v>0</v>
      </c>
      <c r="AB677" s="106">
        <f>IF(W677=0,0,IF(B677="Manual",(V677-Z677-AP677*(Z677/(Z677+O677)))/V677,'2012 BPTs'!BQ173))</f>
        <v>0</v>
      </c>
      <c r="AD677" s="2" t="str">
        <f t="shared" si="203"/>
        <v>00-0</v>
      </c>
      <c r="AE677" s="2">
        <f>'2012 BPTs'!BA173</f>
        <v>0</v>
      </c>
      <c r="AF677" s="2" t="str">
        <f>IF(B677="Auto",'2012 BPTs'!BB173,D677&amp;E677&amp;"-"&amp;F677)</f>
        <v/>
      </c>
      <c r="AG677" s="2" t="str">
        <f>'2012 BPTs'!BC173</f>
        <v/>
      </c>
      <c r="AH677" s="2" t="str">
        <f>'2012 BPTs'!BD173</f>
        <v/>
      </c>
      <c r="AI677" s="2" t="str">
        <f>'2012 BPTs'!BE173</f>
        <v/>
      </c>
      <c r="AJ677" s="2" t="str">
        <f>'2012 BPTs'!BF173</f>
        <v/>
      </c>
      <c r="AK677" s="2" t="str">
        <f>'2012 BPTs'!BG173</f>
        <v/>
      </c>
      <c r="AL677" s="2" t="str">
        <f>'2012 BPTs'!BH173</f>
        <v/>
      </c>
      <c r="AM677" s="2" t="str">
        <f>'2012 BPTs'!BI173</f>
        <v/>
      </c>
      <c r="AO677" s="128">
        <f>'2012 BPTs'!AJ173*'2012 BPTs'!BK173</f>
        <v>0</v>
      </c>
      <c r="AP677" s="128">
        <f>'2012 BPTs'!AK173*'2012 BPTs'!BK173</f>
        <v>0</v>
      </c>
      <c r="AR677" s="5">
        <f>IF(B677="Auto",'2012 BPTs'!M173,J677)</f>
        <v>0</v>
      </c>
      <c r="AS677" s="5">
        <f>'2012 BPTs'!O173</f>
        <v>0</v>
      </c>
      <c r="AT677" s="5">
        <f>'2012 BPTs'!Q173</f>
        <v>0</v>
      </c>
      <c r="AU677" s="5">
        <f>'2012 BPTs'!S173</f>
        <v>0</v>
      </c>
      <c r="AV677" s="5">
        <f>'2012 BPTs'!U173</f>
        <v>0</v>
      </c>
      <c r="AW677" s="5">
        <f>'2012 BPTs'!W173</f>
        <v>0</v>
      </c>
      <c r="AX677" s="5">
        <f>'2012 BPTs'!Y173</f>
        <v>0</v>
      </c>
      <c r="AY677" s="5">
        <f>'2012 BPTs'!AA173</f>
        <v>0</v>
      </c>
      <c r="BA677" s="24">
        <f>IF(ISNA(VLOOKUP(AF677,'2010 BPTs'!$B$12:$BX$181,BA$3,FALSE)),0,VLOOKUP(AF677,'2010 BPTs'!$B$12:$BX$181,BA$3,FALSE))</f>
        <v>0</v>
      </c>
      <c r="BB677" s="24">
        <f>IF(ISNA(VLOOKUP(AG677,'2010 BPTs'!$B$12:$BX$181,BB$3,FALSE)),0,VLOOKUP(AG677,'2010 BPTs'!$B$12:$BX$181,BB$3,FALSE))</f>
        <v>0</v>
      </c>
      <c r="BC677" s="24">
        <f>IF(ISNA(VLOOKUP(AH677,'2010 BPTs'!$B$12:$BX$181,BC$3,FALSE)),0,VLOOKUP(AH677,'2010 BPTs'!$B$12:$BX$181,BC$3,FALSE))</f>
        <v>0</v>
      </c>
      <c r="BD677" s="24">
        <f>IF(ISNA(VLOOKUP(AI677,'2010 BPTs'!$B$12:$BX$181,BD$3,FALSE)),0,VLOOKUP(AI677,'2010 BPTs'!$B$12:$BX$181,BD$3,FALSE))</f>
        <v>0</v>
      </c>
      <c r="BE677" s="24">
        <f>IF(ISNA(VLOOKUP(AJ677,'2010 BPTs'!$B$12:$BX$181,BE$3,FALSE)),0,VLOOKUP(AJ677,'2010 BPTs'!$B$12:$BX$181,BE$3,FALSE))</f>
        <v>0</v>
      </c>
      <c r="BF677" s="24">
        <f>IF(ISNA(VLOOKUP(AK677,'2010 BPTs'!$B$12:$BX$181,BF$3,FALSE)),0,VLOOKUP(AK677,'2010 BPTs'!$B$12:$BX$181,BF$3,FALSE))</f>
        <v>0</v>
      </c>
      <c r="BG677" s="24">
        <f>IF(ISNA(VLOOKUP(AL677,'2010 BPTs'!$B$12:$BX$181,BG$3,FALSE)),0,VLOOKUP(AL677,'2010 BPTs'!$B$12:$BX$181,BG$3,FALSE))</f>
        <v>0</v>
      </c>
      <c r="BH677" s="24">
        <f>IF(ISNA(VLOOKUP(AM677,'2010 BPTs'!$B$12:$BX$181,BH$3,FALSE)),0,VLOOKUP(AM677,'2010 BPTs'!$B$12:$BX$181,BH$3,FALSE))</f>
        <v>0</v>
      </c>
      <c r="BJ677" s="24">
        <f>IF(ISNA(VLOOKUP(AF677,'2010 BPTs'!$B$12:$BX$181,BJ$3,FALSE)),0,VLOOKUP(AF677,'2010 BPTs'!$B$12:$BX$181,BJ$3,FALSE))</f>
        <v>0</v>
      </c>
      <c r="BK677" s="24">
        <f>IF(ISNA(VLOOKUP(AG677,'2010 BPTs'!$B$12:$BX$181,BK$3,FALSE)),0,VLOOKUP(AG677,'2010 BPTs'!$B$12:$BX$181,BK$3,FALSE))</f>
        <v>0</v>
      </c>
      <c r="BL677" s="24">
        <f>IF(ISNA(VLOOKUP(AH677,'2010 BPTs'!$B$12:$BX$181,BL$3,FALSE)),0,VLOOKUP(AH677,'2010 BPTs'!$B$12:$BX$181,BL$3,FALSE))</f>
        <v>0</v>
      </c>
      <c r="BM677" s="24">
        <f>IF(ISNA(VLOOKUP(AI677,'2010 BPTs'!$B$12:$BX$181,BM$3,FALSE)),0,VLOOKUP(AI677,'2010 BPTs'!$B$12:$BX$181,BM$3,FALSE))</f>
        <v>0</v>
      </c>
      <c r="BN677" s="24">
        <f>IF(ISNA(VLOOKUP(AJ677,'2010 BPTs'!$B$12:$BX$181,BN$3,FALSE)),0,VLOOKUP(AJ677,'2010 BPTs'!$B$12:$BX$181,BN$3,FALSE))</f>
        <v>0</v>
      </c>
      <c r="BO677" s="24">
        <f>IF(ISNA(VLOOKUP(AK677,'2010 BPTs'!$B$12:$BX$181,BO$3,FALSE)),0,VLOOKUP(AK677,'2010 BPTs'!$B$12:$BX$181,BO$3,FALSE))</f>
        <v>0</v>
      </c>
      <c r="BP677" s="24">
        <f>IF(ISNA(VLOOKUP(AL677,'2010 BPTs'!$B$12:$BX$181,BP$3,FALSE)),0,VLOOKUP(AL677,'2010 BPTs'!$B$12:$BX$181,BP$3,FALSE))</f>
        <v>0</v>
      </c>
      <c r="BQ677" s="24">
        <f>IF(ISNA(VLOOKUP(AM677,'2010 BPTs'!$B$12:$BX$181,BQ$3,FALSE)),0,VLOOKUP(AM677,'2010 BPTs'!$B$12:$BX$181,BQ$3,FALSE))</f>
        <v>0</v>
      </c>
      <c r="BS677" s="78">
        <f t="shared" si="204"/>
        <v>0</v>
      </c>
      <c r="BT677" s="68">
        <f t="shared" si="205"/>
        <v>0</v>
      </c>
      <c r="BU677" s="68">
        <f t="shared" si="206"/>
        <v>0</v>
      </c>
      <c r="BW677" s="24">
        <f>IF(ISNA(VLOOKUP(AF677,'2010 BPTs'!$B$12:$BX$181,BW$3,FALSE)),0,VLOOKUP(AF677,'2010 BPTs'!$B$12:$BX$181,BW$3,FALSE))</f>
        <v>0</v>
      </c>
      <c r="BX677" s="24">
        <f>IF(ISNA(VLOOKUP(AG677,'2010 BPTs'!$B$12:$BX$181,BX$3,FALSE)),0,VLOOKUP(AG677,'2010 BPTs'!$B$12:$BX$181,BX$3,FALSE))</f>
        <v>0</v>
      </c>
      <c r="BY677" s="24">
        <f>IF(ISNA(VLOOKUP(AH677,'2010 BPTs'!$B$12:$BX$181,BY$3,FALSE)),0,VLOOKUP(AH677,'2010 BPTs'!$B$12:$BX$181,BY$3,FALSE))</f>
        <v>0</v>
      </c>
      <c r="BZ677" s="24">
        <f>IF(ISNA(VLOOKUP(AI677,'2010 BPTs'!$B$12:$BX$181,BZ$3,FALSE)),0,VLOOKUP(AI677,'2010 BPTs'!$B$12:$BX$181,BZ$3,FALSE))</f>
        <v>0</v>
      </c>
      <c r="CA677" s="24">
        <f>IF(ISNA(VLOOKUP(AJ677,'2010 BPTs'!$B$12:$BX$181,CA$3,FALSE)),0,VLOOKUP(AJ677,'2010 BPTs'!$B$12:$BX$181,CA$3,FALSE))</f>
        <v>0</v>
      </c>
      <c r="CB677" s="24">
        <f>IF(ISNA(VLOOKUP(AK677,'2010 BPTs'!$B$12:$BX$181,CB$3,FALSE)),0,VLOOKUP(AK677,'2010 BPTs'!$B$12:$BX$181,CB$3,FALSE))</f>
        <v>0</v>
      </c>
      <c r="CC677" s="24">
        <f>IF(ISNA(VLOOKUP(AL677,'2010 BPTs'!$B$12:$BX$181,CC$3,FALSE)),0,VLOOKUP(AL677,'2010 BPTs'!$B$12:$BX$181,CC$3,FALSE))</f>
        <v>0</v>
      </c>
      <c r="CD677" s="24">
        <f>IF(ISNA(VLOOKUP(AM677,'2010 BPTs'!$B$12:$BX$181,CD$3,FALSE)),0,VLOOKUP(AM677,'2010 BPTs'!$B$12:$BX$181,CD$3,FALSE))</f>
        <v>0</v>
      </c>
      <c r="CF677" s="24">
        <f>IF(ISERROR(VLOOKUP(AF677,'2010 BPTs'!$B$12:$BX$181,CF$3,FALSE)/VLOOKUP(AF677,'2010 BPTs'!$B$12:$BX852,CF$3+3,FALSE)),0,VLOOKUP(AF677,'2010 BPTs'!$B$12:$BX$181,CF$3,FALSE)/VLOOKUP(AF677,'2010 BPTs'!$B$12:$BX852,CF$3+3,FALSE))</f>
        <v>0</v>
      </c>
      <c r="CG677" s="24">
        <f>IF(ISERROR(VLOOKUP(AG677,'2010 BPTs'!$B$12:$BX$181,CG$3,FALSE)/VLOOKUP(AG677,'2010 BPTs'!$B$12:$BX852,CG$3+3,FALSE)),0,VLOOKUP(AG677,'2010 BPTs'!$B$12:$BX$181,CG$3,FALSE)/VLOOKUP(AG677,'2010 BPTs'!$B$12:$BX852,CG$3+3,FALSE))</f>
        <v>0</v>
      </c>
      <c r="CH677" s="24">
        <f>IF(ISERROR(VLOOKUP(AH677,'2010 BPTs'!$B$12:$BX$181,CH$3,FALSE)/VLOOKUP(AH677,'2010 BPTs'!$B$12:$BX852,CH$3+3,FALSE)),0,VLOOKUP(AH677,'2010 BPTs'!$B$12:$BX$181,CH$3,FALSE)/VLOOKUP(AH677,'2010 BPTs'!$B$12:$BX852,CH$3+3,FALSE))</f>
        <v>0</v>
      </c>
      <c r="CI677" s="24">
        <f>IF(ISERROR(VLOOKUP(AI677,'2010 BPTs'!$B$12:$BX$181,CI$3,FALSE)/VLOOKUP(AI677,'2010 BPTs'!$B$12:$BX852,CI$3+3,FALSE)),0,VLOOKUP(AI677,'2010 BPTs'!$B$12:$BX$181,CI$3,FALSE)/VLOOKUP(AI677,'2010 BPTs'!$B$12:$BX852,CI$3+3,FALSE))</f>
        <v>0</v>
      </c>
      <c r="CJ677" s="24">
        <f>IF(ISERROR(VLOOKUP(AJ677,'2010 BPTs'!$B$12:$BX$181,CJ$3,FALSE)/VLOOKUP(AJ677,'2010 BPTs'!$B$12:$BX852,CJ$3+3,FALSE)),0,VLOOKUP(AJ677,'2010 BPTs'!$B$12:$BX$181,CJ$3,FALSE)/VLOOKUP(AJ677,'2010 BPTs'!$B$12:$BX852,CJ$3+3,FALSE))</f>
        <v>0</v>
      </c>
      <c r="CK677" s="24">
        <f>IF(ISERROR(VLOOKUP(AK677,'2010 BPTs'!$B$12:$BX$181,CK$3,FALSE)/VLOOKUP(AK677,'2010 BPTs'!$B$12:$BX852,CK$3+3,FALSE)),0,VLOOKUP(AK677,'2010 BPTs'!$B$12:$BX$181,CK$3,FALSE)/VLOOKUP(AK677,'2010 BPTs'!$B$12:$BX852,CK$3+3,FALSE))</f>
        <v>0</v>
      </c>
      <c r="CL677" s="24">
        <f>IF(ISERROR(VLOOKUP(AL677,'2010 BPTs'!$B$12:$BX$181,CL$3,FALSE)/VLOOKUP(AL677,'2010 BPTs'!$B$12:$BX852,CL$3+3,FALSE)),0,VLOOKUP(AL677,'2010 BPTs'!$B$12:$BX$181,CL$3,FALSE)/VLOOKUP(AL677,'2010 BPTs'!$B$12:$BX852,CL$3+3,FALSE))</f>
        <v>0</v>
      </c>
      <c r="CM677" s="24">
        <f>IF(ISERROR(VLOOKUP(AM677,'2010 BPTs'!$B$12:$BX$181,CM$3,FALSE)/VLOOKUP(AM677,'2010 BPTs'!$B$12:$BX852,CM$3+3,FALSE)),0,VLOOKUP(AM677,'2010 BPTs'!$B$12:$BX$181,CM$3,FALSE)/VLOOKUP(AM677,'2010 BPTs'!$B$12:$BX852,CM$3+3,FALSE))</f>
        <v>0</v>
      </c>
      <c r="CO677" s="24">
        <f>IF(ISERROR(VLOOKUP(AF677,'2010 BPTs'!$B$12:$BX$181,CO$3,FALSE)/VLOOKUP(AF677,'2010 BPTs'!$B$12:$BX852,CO$3+2,FALSE)),0,VLOOKUP(AF677,'2010 BPTs'!$B$12:$BX$181,CO$3,FALSE)/VLOOKUP(AF677,'2010 BPTs'!$B$12:$BX852,CO$3+2,FALSE))</f>
        <v>0</v>
      </c>
      <c r="CP677" s="24">
        <f>IF(ISERROR(VLOOKUP(AG677,'2010 BPTs'!$B$12:$BX$181,CP$3,FALSE)/VLOOKUP(AG677,'2010 BPTs'!$B$12:$BX852,CP$3+2,FALSE)),0,VLOOKUP(AG677,'2010 BPTs'!$B$12:$BX$181,CP$3,FALSE)/VLOOKUP(AG677,'2010 BPTs'!$B$12:$BX852,CP$3+2,FALSE))</f>
        <v>0</v>
      </c>
      <c r="CQ677" s="24">
        <f>IF(ISERROR(VLOOKUP(AH677,'2010 BPTs'!$B$12:$BX$181,CQ$3,FALSE)/VLOOKUP(AH677,'2010 BPTs'!$B$12:$BX852,CQ$3+2,FALSE)),0,VLOOKUP(AH677,'2010 BPTs'!$B$12:$BX$181,CQ$3,FALSE)/VLOOKUP(AH677,'2010 BPTs'!$B$12:$BX852,CQ$3+2,FALSE))</f>
        <v>0</v>
      </c>
      <c r="CR677" s="24">
        <f>IF(ISERROR(VLOOKUP(AI677,'2010 BPTs'!$B$12:$BX$181,CR$3,FALSE)/VLOOKUP(AI677,'2010 BPTs'!$B$12:$BX852,CR$3+2,FALSE)),0,VLOOKUP(AI677,'2010 BPTs'!$B$12:$BX$181,CR$3,FALSE)/VLOOKUP(AI677,'2010 BPTs'!$B$12:$BX852,CR$3+2,FALSE))</f>
        <v>0</v>
      </c>
      <c r="CS677" s="24">
        <f>IF(ISERROR(VLOOKUP(AJ677,'2010 BPTs'!$B$12:$BX$181,CS$3,FALSE)/VLOOKUP(AJ677,'2010 BPTs'!$B$12:$BX852,CS$3+2,FALSE)),0,VLOOKUP(AJ677,'2010 BPTs'!$B$12:$BX$181,CS$3,FALSE)/VLOOKUP(AJ677,'2010 BPTs'!$B$12:$BX852,CS$3+2,FALSE))</f>
        <v>0</v>
      </c>
      <c r="CT677" s="24">
        <f>IF(ISERROR(VLOOKUP(AK677,'2010 BPTs'!$B$12:$BX$181,CT$3,FALSE)/VLOOKUP(AK677,'2010 BPTs'!$B$12:$BX852,CT$3+2,FALSE)),0,VLOOKUP(AK677,'2010 BPTs'!$B$12:$BX$181,CT$3,FALSE)/VLOOKUP(AK677,'2010 BPTs'!$B$12:$BX852,CT$3+2,FALSE))</f>
        <v>0</v>
      </c>
      <c r="CU677" s="24">
        <f>IF(ISERROR(VLOOKUP(AL677,'2010 BPTs'!$B$12:$BX$181,CU$3,FALSE)/VLOOKUP(AL677,'2010 BPTs'!$B$12:$BX852,CU$3+2,FALSE)),0,VLOOKUP(AL677,'2010 BPTs'!$B$12:$BX$181,CU$3,FALSE)/VLOOKUP(AL677,'2010 BPTs'!$B$12:$BX852,CU$3+2,FALSE))</f>
        <v>0</v>
      </c>
      <c r="CV677" s="24">
        <f>IF(ISERROR(VLOOKUP(AM677,'2010 BPTs'!$B$12:$BX$181,CV$3,FALSE)/VLOOKUP(AM677,'2010 BPTs'!$B$12:$BX852,CV$3+2,FALSE)),0,VLOOKUP(AM677,'2010 BPTs'!$B$12:$BX$181,CV$3,FALSE)/VLOOKUP(AM677,'2010 BPTs'!$B$12:$BX852,CV$3+2,FALSE))</f>
        <v>0</v>
      </c>
      <c r="CX677" s="93">
        <f>'2012 BPTs'!BR173</f>
        <v>0</v>
      </c>
      <c r="CY677" s="93">
        <f>'2012 BPTs'!BS173</f>
        <v>0</v>
      </c>
    </row>
    <row r="678" spans="2:103" x14ac:dyDescent="0.2">
      <c r="B678" s="2" t="s">
        <v>213</v>
      </c>
      <c r="C678" s="2">
        <f>'2012 BPTs'!E174</f>
        <v>0</v>
      </c>
      <c r="D678" s="2">
        <f t="shared" si="196"/>
        <v>0</v>
      </c>
      <c r="E678" s="4">
        <f>'2012 BPTs'!F174</f>
        <v>0</v>
      </c>
      <c r="F678" s="88">
        <f>'2012 BPTs'!G174</f>
        <v>0</v>
      </c>
      <c r="G678" s="53">
        <f>'2012 BPTs'!I174</f>
        <v>0</v>
      </c>
      <c r="H678" s="88">
        <f>'2012 BPTs'!J174</f>
        <v>0</v>
      </c>
      <c r="I678" s="4">
        <f>'2012 BPTs'!K174</f>
        <v>0</v>
      </c>
      <c r="J678" s="5">
        <f>'2012 BPTs'!M174</f>
        <v>0</v>
      </c>
      <c r="K678" s="99">
        <f>'2012 BPTs'!BL174</f>
        <v>0</v>
      </c>
      <c r="L678" s="100">
        <f t="shared" si="208"/>
        <v>0</v>
      </c>
      <c r="M678" s="101">
        <f t="shared" si="197"/>
        <v>0</v>
      </c>
      <c r="N678" s="102">
        <f t="shared" si="200"/>
        <v>0</v>
      </c>
      <c r="O678" s="103">
        <f>'2012 BPTs'!BM174</f>
        <v>0</v>
      </c>
      <c r="P678" s="100">
        <f t="shared" si="209"/>
        <v>0</v>
      </c>
      <c r="Q678" s="101">
        <f t="shared" si="198"/>
        <v>0</v>
      </c>
      <c r="R678" s="104">
        <f t="shared" si="210"/>
        <v>0</v>
      </c>
      <c r="S678" s="105">
        <f t="shared" si="201"/>
        <v>0</v>
      </c>
      <c r="T678" s="104">
        <f t="shared" si="211"/>
        <v>0</v>
      </c>
      <c r="U678" s="121">
        <f>IF(K678=0,0,IF(B678="Manual",(S678-O678-AP678*(O678/(O678+Z678)))/S678,'2012 BPTs'!BP174))</f>
        <v>0</v>
      </c>
      <c r="V678" s="99">
        <f>'2012 BPTs'!BN174</f>
        <v>0</v>
      </c>
      <c r="W678" s="100">
        <f t="shared" si="207"/>
        <v>0</v>
      </c>
      <c r="X678" s="103">
        <f t="shared" si="199"/>
        <v>0</v>
      </c>
      <c r="Y678" s="102">
        <f t="shared" si="202"/>
        <v>0</v>
      </c>
      <c r="Z678" s="103">
        <f>'2012 BPTs'!BO174</f>
        <v>0</v>
      </c>
      <c r="AA678" s="104">
        <f t="shared" si="212"/>
        <v>0</v>
      </c>
      <c r="AB678" s="106">
        <f>IF(W678=0,0,IF(B678="Manual",(V678-Z678-AP678*(Z678/(Z678+O678)))/V678,'2012 BPTs'!BQ174))</f>
        <v>0</v>
      </c>
      <c r="AD678" s="2" t="str">
        <f t="shared" si="203"/>
        <v>00-0</v>
      </c>
      <c r="AE678" s="2">
        <f>'2012 BPTs'!BA174</f>
        <v>0</v>
      </c>
      <c r="AF678" s="2" t="str">
        <f>IF(B678="Auto",'2012 BPTs'!BB174,D678&amp;E678&amp;"-"&amp;F678)</f>
        <v/>
      </c>
      <c r="AG678" s="2" t="str">
        <f>'2012 BPTs'!BC174</f>
        <v/>
      </c>
      <c r="AH678" s="2" t="str">
        <f>'2012 BPTs'!BD174</f>
        <v/>
      </c>
      <c r="AI678" s="2" t="str">
        <f>'2012 BPTs'!BE174</f>
        <v/>
      </c>
      <c r="AJ678" s="2" t="str">
        <f>'2012 BPTs'!BF174</f>
        <v/>
      </c>
      <c r="AK678" s="2" t="str">
        <f>'2012 BPTs'!BG174</f>
        <v/>
      </c>
      <c r="AL678" s="2" t="str">
        <f>'2012 BPTs'!BH174</f>
        <v/>
      </c>
      <c r="AM678" s="2" t="str">
        <f>'2012 BPTs'!BI174</f>
        <v/>
      </c>
      <c r="AO678" s="128">
        <f>'2012 BPTs'!AJ174*'2012 BPTs'!BK174</f>
        <v>0</v>
      </c>
      <c r="AP678" s="128">
        <f>'2012 BPTs'!AK174*'2012 BPTs'!BK174</f>
        <v>0</v>
      </c>
      <c r="AR678" s="5">
        <f>IF(B678="Auto",'2012 BPTs'!M174,J678)</f>
        <v>0</v>
      </c>
      <c r="AS678" s="5">
        <f>'2012 BPTs'!O174</f>
        <v>0</v>
      </c>
      <c r="AT678" s="5">
        <f>'2012 BPTs'!Q174</f>
        <v>0</v>
      </c>
      <c r="AU678" s="5">
        <f>'2012 BPTs'!S174</f>
        <v>0</v>
      </c>
      <c r="AV678" s="5">
        <f>'2012 BPTs'!U174</f>
        <v>0</v>
      </c>
      <c r="AW678" s="5">
        <f>'2012 BPTs'!W174</f>
        <v>0</v>
      </c>
      <c r="AX678" s="5">
        <f>'2012 BPTs'!Y174</f>
        <v>0</v>
      </c>
      <c r="AY678" s="5">
        <f>'2012 BPTs'!AA174</f>
        <v>0</v>
      </c>
      <c r="BA678" s="24">
        <f>IF(ISNA(VLOOKUP(AF678,'2010 BPTs'!$B$12:$BX$181,BA$3,FALSE)),0,VLOOKUP(AF678,'2010 BPTs'!$B$12:$BX$181,BA$3,FALSE))</f>
        <v>0</v>
      </c>
      <c r="BB678" s="24">
        <f>IF(ISNA(VLOOKUP(AG678,'2010 BPTs'!$B$12:$BX$181,BB$3,FALSE)),0,VLOOKUP(AG678,'2010 BPTs'!$B$12:$BX$181,BB$3,FALSE))</f>
        <v>0</v>
      </c>
      <c r="BC678" s="24">
        <f>IF(ISNA(VLOOKUP(AH678,'2010 BPTs'!$B$12:$BX$181,BC$3,FALSE)),0,VLOOKUP(AH678,'2010 BPTs'!$B$12:$BX$181,BC$3,FALSE))</f>
        <v>0</v>
      </c>
      <c r="BD678" s="24">
        <f>IF(ISNA(VLOOKUP(AI678,'2010 BPTs'!$B$12:$BX$181,BD$3,FALSE)),0,VLOOKUP(AI678,'2010 BPTs'!$B$12:$BX$181,BD$3,FALSE))</f>
        <v>0</v>
      </c>
      <c r="BE678" s="24">
        <f>IF(ISNA(VLOOKUP(AJ678,'2010 BPTs'!$B$12:$BX$181,BE$3,FALSE)),0,VLOOKUP(AJ678,'2010 BPTs'!$B$12:$BX$181,BE$3,FALSE))</f>
        <v>0</v>
      </c>
      <c r="BF678" s="24">
        <f>IF(ISNA(VLOOKUP(AK678,'2010 BPTs'!$B$12:$BX$181,BF$3,FALSE)),0,VLOOKUP(AK678,'2010 BPTs'!$B$12:$BX$181,BF$3,FALSE))</f>
        <v>0</v>
      </c>
      <c r="BG678" s="24">
        <f>IF(ISNA(VLOOKUP(AL678,'2010 BPTs'!$B$12:$BX$181,BG$3,FALSE)),0,VLOOKUP(AL678,'2010 BPTs'!$B$12:$BX$181,BG$3,FALSE))</f>
        <v>0</v>
      </c>
      <c r="BH678" s="24">
        <f>IF(ISNA(VLOOKUP(AM678,'2010 BPTs'!$B$12:$BX$181,BH$3,FALSE)),0,VLOOKUP(AM678,'2010 BPTs'!$B$12:$BX$181,BH$3,FALSE))</f>
        <v>0</v>
      </c>
      <c r="BJ678" s="24">
        <f>IF(ISNA(VLOOKUP(AF678,'2010 BPTs'!$B$12:$BX$181,BJ$3,FALSE)),0,VLOOKUP(AF678,'2010 BPTs'!$B$12:$BX$181,BJ$3,FALSE))</f>
        <v>0</v>
      </c>
      <c r="BK678" s="24">
        <f>IF(ISNA(VLOOKUP(AG678,'2010 BPTs'!$B$12:$BX$181,BK$3,FALSE)),0,VLOOKUP(AG678,'2010 BPTs'!$B$12:$BX$181,BK$3,FALSE))</f>
        <v>0</v>
      </c>
      <c r="BL678" s="24">
        <f>IF(ISNA(VLOOKUP(AH678,'2010 BPTs'!$B$12:$BX$181,BL$3,FALSE)),0,VLOOKUP(AH678,'2010 BPTs'!$B$12:$BX$181,BL$3,FALSE))</f>
        <v>0</v>
      </c>
      <c r="BM678" s="24">
        <f>IF(ISNA(VLOOKUP(AI678,'2010 BPTs'!$B$12:$BX$181,BM$3,FALSE)),0,VLOOKUP(AI678,'2010 BPTs'!$B$12:$BX$181,BM$3,FALSE))</f>
        <v>0</v>
      </c>
      <c r="BN678" s="24">
        <f>IF(ISNA(VLOOKUP(AJ678,'2010 BPTs'!$B$12:$BX$181,BN$3,FALSE)),0,VLOOKUP(AJ678,'2010 BPTs'!$B$12:$BX$181,BN$3,FALSE))</f>
        <v>0</v>
      </c>
      <c r="BO678" s="24">
        <f>IF(ISNA(VLOOKUP(AK678,'2010 BPTs'!$B$12:$BX$181,BO$3,FALSE)),0,VLOOKUP(AK678,'2010 BPTs'!$B$12:$BX$181,BO$3,FALSE))</f>
        <v>0</v>
      </c>
      <c r="BP678" s="24">
        <f>IF(ISNA(VLOOKUP(AL678,'2010 BPTs'!$B$12:$BX$181,BP$3,FALSE)),0,VLOOKUP(AL678,'2010 BPTs'!$B$12:$BX$181,BP$3,FALSE))</f>
        <v>0</v>
      </c>
      <c r="BQ678" s="24">
        <f>IF(ISNA(VLOOKUP(AM678,'2010 BPTs'!$B$12:$BX$181,BQ$3,FALSE)),0,VLOOKUP(AM678,'2010 BPTs'!$B$12:$BX$181,BQ$3,FALSE))</f>
        <v>0</v>
      </c>
      <c r="BS678" s="78">
        <f t="shared" si="204"/>
        <v>0</v>
      </c>
      <c r="BT678" s="68">
        <f t="shared" si="205"/>
        <v>0</v>
      </c>
      <c r="BU678" s="68">
        <f t="shared" si="206"/>
        <v>0</v>
      </c>
      <c r="BW678" s="24">
        <f>IF(ISNA(VLOOKUP(AF678,'2010 BPTs'!$B$12:$BX$181,BW$3,FALSE)),0,VLOOKUP(AF678,'2010 BPTs'!$B$12:$BX$181,BW$3,FALSE))</f>
        <v>0</v>
      </c>
      <c r="BX678" s="24">
        <f>IF(ISNA(VLOOKUP(AG678,'2010 BPTs'!$B$12:$BX$181,BX$3,FALSE)),0,VLOOKUP(AG678,'2010 BPTs'!$B$12:$BX$181,BX$3,FALSE))</f>
        <v>0</v>
      </c>
      <c r="BY678" s="24">
        <f>IF(ISNA(VLOOKUP(AH678,'2010 BPTs'!$B$12:$BX$181,BY$3,FALSE)),0,VLOOKUP(AH678,'2010 BPTs'!$B$12:$BX$181,BY$3,FALSE))</f>
        <v>0</v>
      </c>
      <c r="BZ678" s="24">
        <f>IF(ISNA(VLOOKUP(AI678,'2010 BPTs'!$B$12:$BX$181,BZ$3,FALSE)),0,VLOOKUP(AI678,'2010 BPTs'!$B$12:$BX$181,BZ$3,FALSE))</f>
        <v>0</v>
      </c>
      <c r="CA678" s="24">
        <f>IF(ISNA(VLOOKUP(AJ678,'2010 BPTs'!$B$12:$BX$181,CA$3,FALSE)),0,VLOOKUP(AJ678,'2010 BPTs'!$B$12:$BX$181,CA$3,FALSE))</f>
        <v>0</v>
      </c>
      <c r="CB678" s="24">
        <f>IF(ISNA(VLOOKUP(AK678,'2010 BPTs'!$B$12:$BX$181,CB$3,FALSE)),0,VLOOKUP(AK678,'2010 BPTs'!$B$12:$BX$181,CB$3,FALSE))</f>
        <v>0</v>
      </c>
      <c r="CC678" s="24">
        <f>IF(ISNA(VLOOKUP(AL678,'2010 BPTs'!$B$12:$BX$181,CC$3,FALSE)),0,VLOOKUP(AL678,'2010 BPTs'!$B$12:$BX$181,CC$3,FALSE))</f>
        <v>0</v>
      </c>
      <c r="CD678" s="24">
        <f>IF(ISNA(VLOOKUP(AM678,'2010 BPTs'!$B$12:$BX$181,CD$3,FALSE)),0,VLOOKUP(AM678,'2010 BPTs'!$B$12:$BX$181,CD$3,FALSE))</f>
        <v>0</v>
      </c>
      <c r="CF678" s="24">
        <f>IF(ISERROR(VLOOKUP(AF678,'2010 BPTs'!$B$12:$BX$181,CF$3,FALSE)/VLOOKUP(AF678,'2010 BPTs'!$B$12:$BX853,CF$3+3,FALSE)),0,VLOOKUP(AF678,'2010 BPTs'!$B$12:$BX$181,CF$3,FALSE)/VLOOKUP(AF678,'2010 BPTs'!$B$12:$BX853,CF$3+3,FALSE))</f>
        <v>0</v>
      </c>
      <c r="CG678" s="24">
        <f>IF(ISERROR(VLOOKUP(AG678,'2010 BPTs'!$B$12:$BX$181,CG$3,FALSE)/VLOOKUP(AG678,'2010 BPTs'!$B$12:$BX853,CG$3+3,FALSE)),0,VLOOKUP(AG678,'2010 BPTs'!$B$12:$BX$181,CG$3,FALSE)/VLOOKUP(AG678,'2010 BPTs'!$B$12:$BX853,CG$3+3,FALSE))</f>
        <v>0</v>
      </c>
      <c r="CH678" s="24">
        <f>IF(ISERROR(VLOOKUP(AH678,'2010 BPTs'!$B$12:$BX$181,CH$3,FALSE)/VLOOKUP(AH678,'2010 BPTs'!$B$12:$BX853,CH$3+3,FALSE)),0,VLOOKUP(AH678,'2010 BPTs'!$B$12:$BX$181,CH$3,FALSE)/VLOOKUP(AH678,'2010 BPTs'!$B$12:$BX853,CH$3+3,FALSE))</f>
        <v>0</v>
      </c>
      <c r="CI678" s="24">
        <f>IF(ISERROR(VLOOKUP(AI678,'2010 BPTs'!$B$12:$BX$181,CI$3,FALSE)/VLOOKUP(AI678,'2010 BPTs'!$B$12:$BX853,CI$3+3,FALSE)),0,VLOOKUP(AI678,'2010 BPTs'!$B$12:$BX$181,CI$3,FALSE)/VLOOKUP(AI678,'2010 BPTs'!$B$12:$BX853,CI$3+3,FALSE))</f>
        <v>0</v>
      </c>
      <c r="CJ678" s="24">
        <f>IF(ISERROR(VLOOKUP(AJ678,'2010 BPTs'!$B$12:$BX$181,CJ$3,FALSE)/VLOOKUP(AJ678,'2010 BPTs'!$B$12:$BX853,CJ$3+3,FALSE)),0,VLOOKUP(AJ678,'2010 BPTs'!$B$12:$BX$181,CJ$3,FALSE)/VLOOKUP(AJ678,'2010 BPTs'!$B$12:$BX853,CJ$3+3,FALSE))</f>
        <v>0</v>
      </c>
      <c r="CK678" s="24">
        <f>IF(ISERROR(VLOOKUP(AK678,'2010 BPTs'!$B$12:$BX$181,CK$3,FALSE)/VLOOKUP(AK678,'2010 BPTs'!$B$12:$BX853,CK$3+3,FALSE)),0,VLOOKUP(AK678,'2010 BPTs'!$B$12:$BX$181,CK$3,FALSE)/VLOOKUP(AK678,'2010 BPTs'!$B$12:$BX853,CK$3+3,FALSE))</f>
        <v>0</v>
      </c>
      <c r="CL678" s="24">
        <f>IF(ISERROR(VLOOKUP(AL678,'2010 BPTs'!$B$12:$BX$181,CL$3,FALSE)/VLOOKUP(AL678,'2010 BPTs'!$B$12:$BX853,CL$3+3,FALSE)),0,VLOOKUP(AL678,'2010 BPTs'!$B$12:$BX$181,CL$3,FALSE)/VLOOKUP(AL678,'2010 BPTs'!$B$12:$BX853,CL$3+3,FALSE))</f>
        <v>0</v>
      </c>
      <c r="CM678" s="24">
        <f>IF(ISERROR(VLOOKUP(AM678,'2010 BPTs'!$B$12:$BX$181,CM$3,FALSE)/VLOOKUP(AM678,'2010 BPTs'!$B$12:$BX853,CM$3+3,FALSE)),0,VLOOKUP(AM678,'2010 BPTs'!$B$12:$BX$181,CM$3,FALSE)/VLOOKUP(AM678,'2010 BPTs'!$B$12:$BX853,CM$3+3,FALSE))</f>
        <v>0</v>
      </c>
      <c r="CO678" s="24">
        <f>IF(ISERROR(VLOOKUP(AF678,'2010 BPTs'!$B$12:$BX$181,CO$3,FALSE)/VLOOKUP(AF678,'2010 BPTs'!$B$12:$BX853,CO$3+2,FALSE)),0,VLOOKUP(AF678,'2010 BPTs'!$B$12:$BX$181,CO$3,FALSE)/VLOOKUP(AF678,'2010 BPTs'!$B$12:$BX853,CO$3+2,FALSE))</f>
        <v>0</v>
      </c>
      <c r="CP678" s="24">
        <f>IF(ISERROR(VLOOKUP(AG678,'2010 BPTs'!$B$12:$BX$181,CP$3,FALSE)/VLOOKUP(AG678,'2010 BPTs'!$B$12:$BX853,CP$3+2,FALSE)),0,VLOOKUP(AG678,'2010 BPTs'!$B$12:$BX$181,CP$3,FALSE)/VLOOKUP(AG678,'2010 BPTs'!$B$12:$BX853,CP$3+2,FALSE))</f>
        <v>0</v>
      </c>
      <c r="CQ678" s="24">
        <f>IF(ISERROR(VLOOKUP(AH678,'2010 BPTs'!$B$12:$BX$181,CQ$3,FALSE)/VLOOKUP(AH678,'2010 BPTs'!$B$12:$BX853,CQ$3+2,FALSE)),0,VLOOKUP(AH678,'2010 BPTs'!$B$12:$BX$181,CQ$3,FALSE)/VLOOKUP(AH678,'2010 BPTs'!$B$12:$BX853,CQ$3+2,FALSE))</f>
        <v>0</v>
      </c>
      <c r="CR678" s="24">
        <f>IF(ISERROR(VLOOKUP(AI678,'2010 BPTs'!$B$12:$BX$181,CR$3,FALSE)/VLOOKUP(AI678,'2010 BPTs'!$B$12:$BX853,CR$3+2,FALSE)),0,VLOOKUP(AI678,'2010 BPTs'!$B$12:$BX$181,CR$3,FALSE)/VLOOKUP(AI678,'2010 BPTs'!$B$12:$BX853,CR$3+2,FALSE))</f>
        <v>0</v>
      </c>
      <c r="CS678" s="24">
        <f>IF(ISERROR(VLOOKUP(AJ678,'2010 BPTs'!$B$12:$BX$181,CS$3,FALSE)/VLOOKUP(AJ678,'2010 BPTs'!$B$12:$BX853,CS$3+2,FALSE)),0,VLOOKUP(AJ678,'2010 BPTs'!$B$12:$BX$181,CS$3,FALSE)/VLOOKUP(AJ678,'2010 BPTs'!$B$12:$BX853,CS$3+2,FALSE))</f>
        <v>0</v>
      </c>
      <c r="CT678" s="24">
        <f>IF(ISERROR(VLOOKUP(AK678,'2010 BPTs'!$B$12:$BX$181,CT$3,FALSE)/VLOOKUP(AK678,'2010 BPTs'!$B$12:$BX853,CT$3+2,FALSE)),0,VLOOKUP(AK678,'2010 BPTs'!$B$12:$BX$181,CT$3,FALSE)/VLOOKUP(AK678,'2010 BPTs'!$B$12:$BX853,CT$3+2,FALSE))</f>
        <v>0</v>
      </c>
      <c r="CU678" s="24">
        <f>IF(ISERROR(VLOOKUP(AL678,'2010 BPTs'!$B$12:$BX$181,CU$3,FALSE)/VLOOKUP(AL678,'2010 BPTs'!$B$12:$BX853,CU$3+2,FALSE)),0,VLOOKUP(AL678,'2010 BPTs'!$B$12:$BX$181,CU$3,FALSE)/VLOOKUP(AL678,'2010 BPTs'!$B$12:$BX853,CU$3+2,FALSE))</f>
        <v>0</v>
      </c>
      <c r="CV678" s="24">
        <f>IF(ISERROR(VLOOKUP(AM678,'2010 BPTs'!$B$12:$BX$181,CV$3,FALSE)/VLOOKUP(AM678,'2010 BPTs'!$B$12:$BX853,CV$3+2,FALSE)),0,VLOOKUP(AM678,'2010 BPTs'!$B$12:$BX$181,CV$3,FALSE)/VLOOKUP(AM678,'2010 BPTs'!$B$12:$BX853,CV$3+2,FALSE))</f>
        <v>0</v>
      </c>
      <c r="CX678" s="93">
        <f>'2012 BPTs'!BR174</f>
        <v>0</v>
      </c>
      <c r="CY678" s="93">
        <f>'2012 BPTs'!BS174</f>
        <v>0</v>
      </c>
    </row>
    <row r="679" spans="2:103" x14ac:dyDescent="0.2">
      <c r="B679" s="2" t="s">
        <v>213</v>
      </c>
      <c r="C679" s="2">
        <f>'2012 BPTs'!E175</f>
        <v>0</v>
      </c>
      <c r="D679" s="2">
        <f t="shared" si="196"/>
        <v>0</v>
      </c>
      <c r="E679" s="4">
        <f>'2012 BPTs'!F175</f>
        <v>0</v>
      </c>
      <c r="F679" s="88">
        <f>'2012 BPTs'!G175</f>
        <v>0</v>
      </c>
      <c r="G679" s="53">
        <f>'2012 BPTs'!I175</f>
        <v>0</v>
      </c>
      <c r="H679" s="88">
        <f>'2012 BPTs'!J175</f>
        <v>0</v>
      </c>
      <c r="I679" s="4">
        <f>'2012 BPTs'!K175</f>
        <v>0</v>
      </c>
      <c r="J679" s="5">
        <f>'2012 BPTs'!M175</f>
        <v>0</v>
      </c>
      <c r="K679" s="99">
        <f>'2012 BPTs'!BL175</f>
        <v>0</v>
      </c>
      <c r="L679" s="100">
        <f t="shared" si="208"/>
        <v>0</v>
      </c>
      <c r="M679" s="101">
        <f t="shared" si="197"/>
        <v>0</v>
      </c>
      <c r="N679" s="102">
        <f t="shared" si="200"/>
        <v>0</v>
      </c>
      <c r="O679" s="103">
        <f>'2012 BPTs'!BM175</f>
        <v>0</v>
      </c>
      <c r="P679" s="100">
        <f t="shared" si="209"/>
        <v>0</v>
      </c>
      <c r="Q679" s="101">
        <f t="shared" si="198"/>
        <v>0</v>
      </c>
      <c r="R679" s="104">
        <f t="shared" si="210"/>
        <v>0</v>
      </c>
      <c r="S679" s="105">
        <f t="shared" si="201"/>
        <v>0</v>
      </c>
      <c r="T679" s="104">
        <f t="shared" si="211"/>
        <v>0</v>
      </c>
      <c r="U679" s="121">
        <f>IF(K679=0,0,IF(B679="Manual",(S679-O679-AP679*(O679/(O679+Z679)))/S679,'2012 BPTs'!BP175))</f>
        <v>0</v>
      </c>
      <c r="V679" s="99">
        <f>'2012 BPTs'!BN175</f>
        <v>0</v>
      </c>
      <c r="W679" s="100">
        <f t="shared" si="207"/>
        <v>0</v>
      </c>
      <c r="X679" s="103">
        <f t="shared" si="199"/>
        <v>0</v>
      </c>
      <c r="Y679" s="102">
        <f t="shared" si="202"/>
        <v>0</v>
      </c>
      <c r="Z679" s="103">
        <f>'2012 BPTs'!BO175</f>
        <v>0</v>
      </c>
      <c r="AA679" s="104">
        <f t="shared" si="212"/>
        <v>0</v>
      </c>
      <c r="AB679" s="106">
        <f>IF(W679=0,0,IF(B679="Manual",(V679-Z679-AP679*(Z679/(Z679+O679)))/V679,'2012 BPTs'!BQ175))</f>
        <v>0</v>
      </c>
      <c r="AD679" s="2" t="str">
        <f t="shared" si="203"/>
        <v>00-0</v>
      </c>
      <c r="AE679" s="2">
        <f>'2012 BPTs'!BA175</f>
        <v>0</v>
      </c>
      <c r="AF679" s="2" t="str">
        <f>IF(B679="Auto",'2012 BPTs'!BB175,D679&amp;E679&amp;"-"&amp;F679)</f>
        <v/>
      </c>
      <c r="AG679" s="2" t="str">
        <f>'2012 BPTs'!BC175</f>
        <v/>
      </c>
      <c r="AH679" s="2" t="str">
        <f>'2012 BPTs'!BD175</f>
        <v/>
      </c>
      <c r="AI679" s="2" t="str">
        <f>'2012 BPTs'!BE175</f>
        <v/>
      </c>
      <c r="AJ679" s="2" t="str">
        <f>'2012 BPTs'!BF175</f>
        <v/>
      </c>
      <c r="AK679" s="2" t="str">
        <f>'2012 BPTs'!BG175</f>
        <v/>
      </c>
      <c r="AL679" s="2" t="str">
        <f>'2012 BPTs'!BH175</f>
        <v/>
      </c>
      <c r="AM679" s="2" t="str">
        <f>'2012 BPTs'!BI175</f>
        <v/>
      </c>
      <c r="AO679" s="128">
        <f>'2012 BPTs'!AJ175*'2012 BPTs'!BK175</f>
        <v>0</v>
      </c>
      <c r="AP679" s="128">
        <f>'2012 BPTs'!AK175*'2012 BPTs'!BK175</f>
        <v>0</v>
      </c>
      <c r="AR679" s="5">
        <f>IF(B679="Auto",'2012 BPTs'!M175,J679)</f>
        <v>0</v>
      </c>
      <c r="AS679" s="5">
        <f>'2012 BPTs'!O175</f>
        <v>0</v>
      </c>
      <c r="AT679" s="5">
        <f>'2012 BPTs'!Q175</f>
        <v>0</v>
      </c>
      <c r="AU679" s="5">
        <f>'2012 BPTs'!S175</f>
        <v>0</v>
      </c>
      <c r="AV679" s="5">
        <f>'2012 BPTs'!U175</f>
        <v>0</v>
      </c>
      <c r="AW679" s="5">
        <f>'2012 BPTs'!W175</f>
        <v>0</v>
      </c>
      <c r="AX679" s="5">
        <f>'2012 BPTs'!Y175</f>
        <v>0</v>
      </c>
      <c r="AY679" s="5">
        <f>'2012 BPTs'!AA175</f>
        <v>0</v>
      </c>
      <c r="BA679" s="24">
        <f>IF(ISNA(VLOOKUP(AF679,'2010 BPTs'!$B$12:$BX$181,BA$3,FALSE)),0,VLOOKUP(AF679,'2010 BPTs'!$B$12:$BX$181,BA$3,FALSE))</f>
        <v>0</v>
      </c>
      <c r="BB679" s="24">
        <f>IF(ISNA(VLOOKUP(AG679,'2010 BPTs'!$B$12:$BX$181,BB$3,FALSE)),0,VLOOKUP(AG679,'2010 BPTs'!$B$12:$BX$181,BB$3,FALSE))</f>
        <v>0</v>
      </c>
      <c r="BC679" s="24">
        <f>IF(ISNA(VLOOKUP(AH679,'2010 BPTs'!$B$12:$BX$181,BC$3,FALSE)),0,VLOOKUP(AH679,'2010 BPTs'!$B$12:$BX$181,BC$3,FALSE))</f>
        <v>0</v>
      </c>
      <c r="BD679" s="24">
        <f>IF(ISNA(VLOOKUP(AI679,'2010 BPTs'!$B$12:$BX$181,BD$3,FALSE)),0,VLOOKUP(AI679,'2010 BPTs'!$B$12:$BX$181,BD$3,FALSE))</f>
        <v>0</v>
      </c>
      <c r="BE679" s="24">
        <f>IF(ISNA(VLOOKUP(AJ679,'2010 BPTs'!$B$12:$BX$181,BE$3,FALSE)),0,VLOOKUP(AJ679,'2010 BPTs'!$B$12:$BX$181,BE$3,FALSE))</f>
        <v>0</v>
      </c>
      <c r="BF679" s="24">
        <f>IF(ISNA(VLOOKUP(AK679,'2010 BPTs'!$B$12:$BX$181,BF$3,FALSE)),0,VLOOKUP(AK679,'2010 BPTs'!$B$12:$BX$181,BF$3,FALSE))</f>
        <v>0</v>
      </c>
      <c r="BG679" s="24">
        <f>IF(ISNA(VLOOKUP(AL679,'2010 BPTs'!$B$12:$BX$181,BG$3,FALSE)),0,VLOOKUP(AL679,'2010 BPTs'!$B$12:$BX$181,BG$3,FALSE))</f>
        <v>0</v>
      </c>
      <c r="BH679" s="24">
        <f>IF(ISNA(VLOOKUP(AM679,'2010 BPTs'!$B$12:$BX$181,BH$3,FALSE)),0,VLOOKUP(AM679,'2010 BPTs'!$B$12:$BX$181,BH$3,FALSE))</f>
        <v>0</v>
      </c>
      <c r="BJ679" s="24">
        <f>IF(ISNA(VLOOKUP(AF679,'2010 BPTs'!$B$12:$BX$181,BJ$3,FALSE)),0,VLOOKUP(AF679,'2010 BPTs'!$B$12:$BX$181,BJ$3,FALSE))</f>
        <v>0</v>
      </c>
      <c r="BK679" s="24">
        <f>IF(ISNA(VLOOKUP(AG679,'2010 BPTs'!$B$12:$BX$181,BK$3,FALSE)),0,VLOOKUP(AG679,'2010 BPTs'!$B$12:$BX$181,BK$3,FALSE))</f>
        <v>0</v>
      </c>
      <c r="BL679" s="24">
        <f>IF(ISNA(VLOOKUP(AH679,'2010 BPTs'!$B$12:$BX$181,BL$3,FALSE)),0,VLOOKUP(AH679,'2010 BPTs'!$B$12:$BX$181,BL$3,FALSE))</f>
        <v>0</v>
      </c>
      <c r="BM679" s="24">
        <f>IF(ISNA(VLOOKUP(AI679,'2010 BPTs'!$B$12:$BX$181,BM$3,FALSE)),0,VLOOKUP(AI679,'2010 BPTs'!$B$12:$BX$181,BM$3,FALSE))</f>
        <v>0</v>
      </c>
      <c r="BN679" s="24">
        <f>IF(ISNA(VLOOKUP(AJ679,'2010 BPTs'!$B$12:$BX$181,BN$3,FALSE)),0,VLOOKUP(AJ679,'2010 BPTs'!$B$12:$BX$181,BN$3,FALSE))</f>
        <v>0</v>
      </c>
      <c r="BO679" s="24">
        <f>IF(ISNA(VLOOKUP(AK679,'2010 BPTs'!$B$12:$BX$181,BO$3,FALSE)),0,VLOOKUP(AK679,'2010 BPTs'!$B$12:$BX$181,BO$3,FALSE))</f>
        <v>0</v>
      </c>
      <c r="BP679" s="24">
        <f>IF(ISNA(VLOOKUP(AL679,'2010 BPTs'!$B$12:$BX$181,BP$3,FALSE)),0,VLOOKUP(AL679,'2010 BPTs'!$B$12:$BX$181,BP$3,FALSE))</f>
        <v>0</v>
      </c>
      <c r="BQ679" s="24">
        <f>IF(ISNA(VLOOKUP(AM679,'2010 BPTs'!$B$12:$BX$181,BQ$3,FALSE)),0,VLOOKUP(AM679,'2010 BPTs'!$B$12:$BX$181,BQ$3,FALSE))</f>
        <v>0</v>
      </c>
      <c r="BS679" s="78">
        <f t="shared" si="204"/>
        <v>0</v>
      </c>
      <c r="BT679" s="68">
        <f t="shared" si="205"/>
        <v>0</v>
      </c>
      <c r="BU679" s="68">
        <f t="shared" si="206"/>
        <v>0</v>
      </c>
      <c r="BW679" s="24">
        <f>IF(ISNA(VLOOKUP(AF679,'2010 BPTs'!$B$12:$BX$181,BW$3,FALSE)),0,VLOOKUP(AF679,'2010 BPTs'!$B$12:$BX$181,BW$3,FALSE))</f>
        <v>0</v>
      </c>
      <c r="BX679" s="24">
        <f>IF(ISNA(VLOOKUP(AG679,'2010 BPTs'!$B$12:$BX$181,BX$3,FALSE)),0,VLOOKUP(AG679,'2010 BPTs'!$B$12:$BX$181,BX$3,FALSE))</f>
        <v>0</v>
      </c>
      <c r="BY679" s="24">
        <f>IF(ISNA(VLOOKUP(AH679,'2010 BPTs'!$B$12:$BX$181,BY$3,FALSE)),0,VLOOKUP(AH679,'2010 BPTs'!$B$12:$BX$181,BY$3,FALSE))</f>
        <v>0</v>
      </c>
      <c r="BZ679" s="24">
        <f>IF(ISNA(VLOOKUP(AI679,'2010 BPTs'!$B$12:$BX$181,BZ$3,FALSE)),0,VLOOKUP(AI679,'2010 BPTs'!$B$12:$BX$181,BZ$3,FALSE))</f>
        <v>0</v>
      </c>
      <c r="CA679" s="24">
        <f>IF(ISNA(VLOOKUP(AJ679,'2010 BPTs'!$B$12:$BX$181,CA$3,FALSE)),0,VLOOKUP(AJ679,'2010 BPTs'!$B$12:$BX$181,CA$3,FALSE))</f>
        <v>0</v>
      </c>
      <c r="CB679" s="24">
        <f>IF(ISNA(VLOOKUP(AK679,'2010 BPTs'!$B$12:$BX$181,CB$3,FALSE)),0,VLOOKUP(AK679,'2010 BPTs'!$B$12:$BX$181,CB$3,FALSE))</f>
        <v>0</v>
      </c>
      <c r="CC679" s="24">
        <f>IF(ISNA(VLOOKUP(AL679,'2010 BPTs'!$B$12:$BX$181,CC$3,FALSE)),0,VLOOKUP(AL679,'2010 BPTs'!$B$12:$BX$181,CC$3,FALSE))</f>
        <v>0</v>
      </c>
      <c r="CD679" s="24">
        <f>IF(ISNA(VLOOKUP(AM679,'2010 BPTs'!$B$12:$BX$181,CD$3,FALSE)),0,VLOOKUP(AM679,'2010 BPTs'!$B$12:$BX$181,CD$3,FALSE))</f>
        <v>0</v>
      </c>
      <c r="CF679" s="24">
        <f>IF(ISERROR(VLOOKUP(AF679,'2010 BPTs'!$B$12:$BX$181,CF$3,FALSE)/VLOOKUP(AF679,'2010 BPTs'!$B$12:$BX854,CF$3+3,FALSE)),0,VLOOKUP(AF679,'2010 BPTs'!$B$12:$BX$181,CF$3,FALSE)/VLOOKUP(AF679,'2010 BPTs'!$B$12:$BX854,CF$3+3,FALSE))</f>
        <v>0</v>
      </c>
      <c r="CG679" s="24">
        <f>IF(ISERROR(VLOOKUP(AG679,'2010 BPTs'!$B$12:$BX$181,CG$3,FALSE)/VLOOKUP(AG679,'2010 BPTs'!$B$12:$BX854,CG$3+3,FALSE)),0,VLOOKUP(AG679,'2010 BPTs'!$B$12:$BX$181,CG$3,FALSE)/VLOOKUP(AG679,'2010 BPTs'!$B$12:$BX854,CG$3+3,FALSE))</f>
        <v>0</v>
      </c>
      <c r="CH679" s="24">
        <f>IF(ISERROR(VLOOKUP(AH679,'2010 BPTs'!$B$12:$BX$181,CH$3,FALSE)/VLOOKUP(AH679,'2010 BPTs'!$B$12:$BX854,CH$3+3,FALSE)),0,VLOOKUP(AH679,'2010 BPTs'!$B$12:$BX$181,CH$3,FALSE)/VLOOKUP(AH679,'2010 BPTs'!$B$12:$BX854,CH$3+3,FALSE))</f>
        <v>0</v>
      </c>
      <c r="CI679" s="24">
        <f>IF(ISERROR(VLOOKUP(AI679,'2010 BPTs'!$B$12:$BX$181,CI$3,FALSE)/VLOOKUP(AI679,'2010 BPTs'!$B$12:$BX854,CI$3+3,FALSE)),0,VLOOKUP(AI679,'2010 BPTs'!$B$12:$BX$181,CI$3,FALSE)/VLOOKUP(AI679,'2010 BPTs'!$B$12:$BX854,CI$3+3,FALSE))</f>
        <v>0</v>
      </c>
      <c r="CJ679" s="24">
        <f>IF(ISERROR(VLOOKUP(AJ679,'2010 BPTs'!$B$12:$BX$181,CJ$3,FALSE)/VLOOKUP(AJ679,'2010 BPTs'!$B$12:$BX854,CJ$3+3,FALSE)),0,VLOOKUP(AJ679,'2010 BPTs'!$B$12:$BX$181,CJ$3,FALSE)/VLOOKUP(AJ679,'2010 BPTs'!$B$12:$BX854,CJ$3+3,FALSE))</f>
        <v>0</v>
      </c>
      <c r="CK679" s="24">
        <f>IF(ISERROR(VLOOKUP(AK679,'2010 BPTs'!$B$12:$BX$181,CK$3,FALSE)/VLOOKUP(AK679,'2010 BPTs'!$B$12:$BX854,CK$3+3,FALSE)),0,VLOOKUP(AK679,'2010 BPTs'!$B$12:$BX$181,CK$3,FALSE)/VLOOKUP(AK679,'2010 BPTs'!$B$12:$BX854,CK$3+3,FALSE))</f>
        <v>0</v>
      </c>
      <c r="CL679" s="24">
        <f>IF(ISERROR(VLOOKUP(AL679,'2010 BPTs'!$B$12:$BX$181,CL$3,FALSE)/VLOOKUP(AL679,'2010 BPTs'!$B$12:$BX854,CL$3+3,FALSE)),0,VLOOKUP(AL679,'2010 BPTs'!$B$12:$BX$181,CL$3,FALSE)/VLOOKUP(AL679,'2010 BPTs'!$B$12:$BX854,CL$3+3,FALSE))</f>
        <v>0</v>
      </c>
      <c r="CM679" s="24">
        <f>IF(ISERROR(VLOOKUP(AM679,'2010 BPTs'!$B$12:$BX$181,CM$3,FALSE)/VLOOKUP(AM679,'2010 BPTs'!$B$12:$BX854,CM$3+3,FALSE)),0,VLOOKUP(AM679,'2010 BPTs'!$B$12:$BX$181,CM$3,FALSE)/VLOOKUP(AM679,'2010 BPTs'!$B$12:$BX854,CM$3+3,FALSE))</f>
        <v>0</v>
      </c>
      <c r="CO679" s="24">
        <f>IF(ISERROR(VLOOKUP(AF679,'2010 BPTs'!$B$12:$BX$181,CO$3,FALSE)/VLOOKUP(AF679,'2010 BPTs'!$B$12:$BX854,CO$3+2,FALSE)),0,VLOOKUP(AF679,'2010 BPTs'!$B$12:$BX$181,CO$3,FALSE)/VLOOKUP(AF679,'2010 BPTs'!$B$12:$BX854,CO$3+2,FALSE))</f>
        <v>0</v>
      </c>
      <c r="CP679" s="24">
        <f>IF(ISERROR(VLOOKUP(AG679,'2010 BPTs'!$B$12:$BX$181,CP$3,FALSE)/VLOOKUP(AG679,'2010 BPTs'!$B$12:$BX854,CP$3+2,FALSE)),0,VLOOKUP(AG679,'2010 BPTs'!$B$12:$BX$181,CP$3,FALSE)/VLOOKUP(AG679,'2010 BPTs'!$B$12:$BX854,CP$3+2,FALSE))</f>
        <v>0</v>
      </c>
      <c r="CQ679" s="24">
        <f>IF(ISERROR(VLOOKUP(AH679,'2010 BPTs'!$B$12:$BX$181,CQ$3,FALSE)/VLOOKUP(AH679,'2010 BPTs'!$B$12:$BX854,CQ$3+2,FALSE)),0,VLOOKUP(AH679,'2010 BPTs'!$B$12:$BX$181,CQ$3,FALSE)/VLOOKUP(AH679,'2010 BPTs'!$B$12:$BX854,CQ$3+2,FALSE))</f>
        <v>0</v>
      </c>
      <c r="CR679" s="24">
        <f>IF(ISERROR(VLOOKUP(AI679,'2010 BPTs'!$B$12:$BX$181,CR$3,FALSE)/VLOOKUP(AI679,'2010 BPTs'!$B$12:$BX854,CR$3+2,FALSE)),0,VLOOKUP(AI679,'2010 BPTs'!$B$12:$BX$181,CR$3,FALSE)/VLOOKUP(AI679,'2010 BPTs'!$B$12:$BX854,CR$3+2,FALSE))</f>
        <v>0</v>
      </c>
      <c r="CS679" s="24">
        <f>IF(ISERROR(VLOOKUP(AJ679,'2010 BPTs'!$B$12:$BX$181,CS$3,FALSE)/VLOOKUP(AJ679,'2010 BPTs'!$B$12:$BX854,CS$3+2,FALSE)),0,VLOOKUP(AJ679,'2010 BPTs'!$B$12:$BX$181,CS$3,FALSE)/VLOOKUP(AJ679,'2010 BPTs'!$B$12:$BX854,CS$3+2,FALSE))</f>
        <v>0</v>
      </c>
      <c r="CT679" s="24">
        <f>IF(ISERROR(VLOOKUP(AK679,'2010 BPTs'!$B$12:$BX$181,CT$3,FALSE)/VLOOKUP(AK679,'2010 BPTs'!$B$12:$BX854,CT$3+2,FALSE)),0,VLOOKUP(AK679,'2010 BPTs'!$B$12:$BX$181,CT$3,FALSE)/VLOOKUP(AK679,'2010 BPTs'!$B$12:$BX854,CT$3+2,FALSE))</f>
        <v>0</v>
      </c>
      <c r="CU679" s="24">
        <f>IF(ISERROR(VLOOKUP(AL679,'2010 BPTs'!$B$12:$BX$181,CU$3,FALSE)/VLOOKUP(AL679,'2010 BPTs'!$B$12:$BX854,CU$3+2,FALSE)),0,VLOOKUP(AL679,'2010 BPTs'!$B$12:$BX$181,CU$3,FALSE)/VLOOKUP(AL679,'2010 BPTs'!$B$12:$BX854,CU$3+2,FALSE))</f>
        <v>0</v>
      </c>
      <c r="CV679" s="24">
        <f>IF(ISERROR(VLOOKUP(AM679,'2010 BPTs'!$B$12:$BX$181,CV$3,FALSE)/VLOOKUP(AM679,'2010 BPTs'!$B$12:$BX854,CV$3+2,FALSE)),0,VLOOKUP(AM679,'2010 BPTs'!$B$12:$BX$181,CV$3,FALSE)/VLOOKUP(AM679,'2010 BPTs'!$B$12:$BX854,CV$3+2,FALSE))</f>
        <v>0</v>
      </c>
      <c r="CX679" s="93">
        <f>'2012 BPTs'!BR175</f>
        <v>0</v>
      </c>
      <c r="CY679" s="93">
        <f>'2012 BPTs'!BS175</f>
        <v>0</v>
      </c>
    </row>
    <row r="680" spans="2:103" x14ac:dyDescent="0.2">
      <c r="B680" s="2" t="s">
        <v>213</v>
      </c>
      <c r="C680" s="2">
        <f>'2012 BPTs'!E176</f>
        <v>0</v>
      </c>
      <c r="D680" s="2">
        <f t="shared" si="196"/>
        <v>0</v>
      </c>
      <c r="E680" s="4">
        <f>'2012 BPTs'!F176</f>
        <v>0</v>
      </c>
      <c r="F680" s="88">
        <f>'2012 BPTs'!G176</f>
        <v>0</v>
      </c>
      <c r="G680" s="53">
        <f>'2012 BPTs'!I176</f>
        <v>0</v>
      </c>
      <c r="H680" s="88">
        <f>'2012 BPTs'!J176</f>
        <v>0</v>
      </c>
      <c r="I680" s="4">
        <f>'2012 BPTs'!K176</f>
        <v>0</v>
      </c>
      <c r="J680" s="5">
        <f>'2012 BPTs'!M176</f>
        <v>0</v>
      </c>
      <c r="K680" s="99">
        <f>'2012 BPTs'!BL176</f>
        <v>0</v>
      </c>
      <c r="L680" s="100">
        <f t="shared" si="208"/>
        <v>0</v>
      </c>
      <c r="M680" s="101">
        <f t="shared" si="197"/>
        <v>0</v>
      </c>
      <c r="N680" s="102">
        <f t="shared" si="200"/>
        <v>0</v>
      </c>
      <c r="O680" s="103">
        <f>'2012 BPTs'!BM176</f>
        <v>0</v>
      </c>
      <c r="P680" s="100">
        <f t="shared" si="209"/>
        <v>0</v>
      </c>
      <c r="Q680" s="101">
        <f t="shared" si="198"/>
        <v>0</v>
      </c>
      <c r="R680" s="104">
        <f t="shared" si="210"/>
        <v>0</v>
      </c>
      <c r="S680" s="105">
        <f t="shared" si="201"/>
        <v>0</v>
      </c>
      <c r="T680" s="104">
        <f t="shared" si="211"/>
        <v>0</v>
      </c>
      <c r="U680" s="121">
        <f>IF(K680=0,0,IF(B680="Manual",(S680-O680-AP680*(O680/(O680+Z680)))/S680,'2012 BPTs'!BP176))</f>
        <v>0</v>
      </c>
      <c r="V680" s="99">
        <f>'2012 BPTs'!BN176</f>
        <v>0</v>
      </c>
      <c r="W680" s="100">
        <f t="shared" si="207"/>
        <v>0</v>
      </c>
      <c r="X680" s="103">
        <f t="shared" si="199"/>
        <v>0</v>
      </c>
      <c r="Y680" s="102">
        <f t="shared" si="202"/>
        <v>0</v>
      </c>
      <c r="Z680" s="103">
        <f>'2012 BPTs'!BO176</f>
        <v>0</v>
      </c>
      <c r="AA680" s="104">
        <f t="shared" si="212"/>
        <v>0</v>
      </c>
      <c r="AB680" s="106">
        <f>IF(W680=0,0,IF(B680="Manual",(V680-Z680-AP680*(Z680/(Z680+O680)))/V680,'2012 BPTs'!BQ176))</f>
        <v>0</v>
      </c>
      <c r="AD680" s="2" t="str">
        <f t="shared" si="203"/>
        <v>00-0</v>
      </c>
      <c r="AE680" s="2">
        <f>'2012 BPTs'!BA176</f>
        <v>0</v>
      </c>
      <c r="AF680" s="2" t="str">
        <f>IF(B680="Auto",'2012 BPTs'!BB176,D680&amp;E680&amp;"-"&amp;F680)</f>
        <v/>
      </c>
      <c r="AG680" s="2" t="str">
        <f>'2012 BPTs'!BC176</f>
        <v/>
      </c>
      <c r="AH680" s="2" t="str">
        <f>'2012 BPTs'!BD176</f>
        <v/>
      </c>
      <c r="AI680" s="2" t="str">
        <f>'2012 BPTs'!BE176</f>
        <v/>
      </c>
      <c r="AJ680" s="2" t="str">
        <f>'2012 BPTs'!BF176</f>
        <v/>
      </c>
      <c r="AK680" s="2" t="str">
        <f>'2012 BPTs'!BG176</f>
        <v/>
      </c>
      <c r="AL680" s="2" t="str">
        <f>'2012 BPTs'!BH176</f>
        <v/>
      </c>
      <c r="AM680" s="2" t="str">
        <f>'2012 BPTs'!BI176</f>
        <v/>
      </c>
      <c r="AO680" s="128">
        <f>'2012 BPTs'!AJ176*'2012 BPTs'!BK176</f>
        <v>0</v>
      </c>
      <c r="AP680" s="128">
        <f>'2012 BPTs'!AK176*'2012 BPTs'!BK176</f>
        <v>0</v>
      </c>
      <c r="AR680" s="5">
        <f>IF(B680="Auto",'2012 BPTs'!M176,J680)</f>
        <v>0</v>
      </c>
      <c r="AS680" s="5">
        <f>'2012 BPTs'!O176</f>
        <v>0</v>
      </c>
      <c r="AT680" s="5">
        <f>'2012 BPTs'!Q176</f>
        <v>0</v>
      </c>
      <c r="AU680" s="5">
        <f>'2012 BPTs'!S176</f>
        <v>0</v>
      </c>
      <c r="AV680" s="5">
        <f>'2012 BPTs'!U176</f>
        <v>0</v>
      </c>
      <c r="AW680" s="5">
        <f>'2012 BPTs'!W176</f>
        <v>0</v>
      </c>
      <c r="AX680" s="5">
        <f>'2012 BPTs'!Y176</f>
        <v>0</v>
      </c>
      <c r="AY680" s="5">
        <f>'2012 BPTs'!AA176</f>
        <v>0</v>
      </c>
      <c r="BA680" s="24">
        <f>IF(ISNA(VLOOKUP(AF680,'2010 BPTs'!$B$12:$BX$181,BA$3,FALSE)),0,VLOOKUP(AF680,'2010 BPTs'!$B$12:$BX$181,BA$3,FALSE))</f>
        <v>0</v>
      </c>
      <c r="BB680" s="24">
        <f>IF(ISNA(VLOOKUP(AG680,'2010 BPTs'!$B$12:$BX$181,BB$3,FALSE)),0,VLOOKUP(AG680,'2010 BPTs'!$B$12:$BX$181,BB$3,FALSE))</f>
        <v>0</v>
      </c>
      <c r="BC680" s="24">
        <f>IF(ISNA(VLOOKUP(AH680,'2010 BPTs'!$B$12:$BX$181,BC$3,FALSE)),0,VLOOKUP(AH680,'2010 BPTs'!$B$12:$BX$181,BC$3,FALSE))</f>
        <v>0</v>
      </c>
      <c r="BD680" s="24">
        <f>IF(ISNA(VLOOKUP(AI680,'2010 BPTs'!$B$12:$BX$181,BD$3,FALSE)),0,VLOOKUP(AI680,'2010 BPTs'!$B$12:$BX$181,BD$3,FALSE))</f>
        <v>0</v>
      </c>
      <c r="BE680" s="24">
        <f>IF(ISNA(VLOOKUP(AJ680,'2010 BPTs'!$B$12:$BX$181,BE$3,FALSE)),0,VLOOKUP(AJ680,'2010 BPTs'!$B$12:$BX$181,BE$3,FALSE))</f>
        <v>0</v>
      </c>
      <c r="BF680" s="24">
        <f>IF(ISNA(VLOOKUP(AK680,'2010 BPTs'!$B$12:$BX$181,BF$3,FALSE)),0,VLOOKUP(AK680,'2010 BPTs'!$B$12:$BX$181,BF$3,FALSE))</f>
        <v>0</v>
      </c>
      <c r="BG680" s="24">
        <f>IF(ISNA(VLOOKUP(AL680,'2010 BPTs'!$B$12:$BX$181,BG$3,FALSE)),0,VLOOKUP(AL680,'2010 BPTs'!$B$12:$BX$181,BG$3,FALSE))</f>
        <v>0</v>
      </c>
      <c r="BH680" s="24">
        <f>IF(ISNA(VLOOKUP(AM680,'2010 BPTs'!$B$12:$BX$181,BH$3,FALSE)),0,VLOOKUP(AM680,'2010 BPTs'!$B$12:$BX$181,BH$3,FALSE))</f>
        <v>0</v>
      </c>
      <c r="BJ680" s="24">
        <f>IF(ISNA(VLOOKUP(AF680,'2010 BPTs'!$B$12:$BX$181,BJ$3,FALSE)),0,VLOOKUP(AF680,'2010 BPTs'!$B$12:$BX$181,BJ$3,FALSE))</f>
        <v>0</v>
      </c>
      <c r="BK680" s="24">
        <f>IF(ISNA(VLOOKUP(AG680,'2010 BPTs'!$B$12:$BX$181,BK$3,FALSE)),0,VLOOKUP(AG680,'2010 BPTs'!$B$12:$BX$181,BK$3,FALSE))</f>
        <v>0</v>
      </c>
      <c r="BL680" s="24">
        <f>IF(ISNA(VLOOKUP(AH680,'2010 BPTs'!$B$12:$BX$181,BL$3,FALSE)),0,VLOOKUP(AH680,'2010 BPTs'!$B$12:$BX$181,BL$3,FALSE))</f>
        <v>0</v>
      </c>
      <c r="BM680" s="24">
        <f>IF(ISNA(VLOOKUP(AI680,'2010 BPTs'!$B$12:$BX$181,BM$3,FALSE)),0,VLOOKUP(AI680,'2010 BPTs'!$B$12:$BX$181,BM$3,FALSE))</f>
        <v>0</v>
      </c>
      <c r="BN680" s="24">
        <f>IF(ISNA(VLOOKUP(AJ680,'2010 BPTs'!$B$12:$BX$181,BN$3,FALSE)),0,VLOOKUP(AJ680,'2010 BPTs'!$B$12:$BX$181,BN$3,FALSE))</f>
        <v>0</v>
      </c>
      <c r="BO680" s="24">
        <f>IF(ISNA(VLOOKUP(AK680,'2010 BPTs'!$B$12:$BX$181,BO$3,FALSE)),0,VLOOKUP(AK680,'2010 BPTs'!$B$12:$BX$181,BO$3,FALSE))</f>
        <v>0</v>
      </c>
      <c r="BP680" s="24">
        <f>IF(ISNA(VLOOKUP(AL680,'2010 BPTs'!$B$12:$BX$181,BP$3,FALSE)),0,VLOOKUP(AL680,'2010 BPTs'!$B$12:$BX$181,BP$3,FALSE))</f>
        <v>0</v>
      </c>
      <c r="BQ680" s="24">
        <f>IF(ISNA(VLOOKUP(AM680,'2010 BPTs'!$B$12:$BX$181,BQ$3,FALSE)),0,VLOOKUP(AM680,'2010 BPTs'!$B$12:$BX$181,BQ$3,FALSE))</f>
        <v>0</v>
      </c>
      <c r="BS680" s="78">
        <f t="shared" si="204"/>
        <v>0</v>
      </c>
      <c r="BT680" s="68">
        <f t="shared" si="205"/>
        <v>0</v>
      </c>
      <c r="BU680" s="68">
        <f t="shared" si="206"/>
        <v>0</v>
      </c>
      <c r="BW680" s="24">
        <f>IF(ISNA(VLOOKUP(AF680,'2010 BPTs'!$B$12:$BX$181,BW$3,FALSE)),0,VLOOKUP(AF680,'2010 BPTs'!$B$12:$BX$181,BW$3,FALSE))</f>
        <v>0</v>
      </c>
      <c r="BX680" s="24">
        <f>IF(ISNA(VLOOKUP(AG680,'2010 BPTs'!$B$12:$BX$181,BX$3,FALSE)),0,VLOOKUP(AG680,'2010 BPTs'!$B$12:$BX$181,BX$3,FALSE))</f>
        <v>0</v>
      </c>
      <c r="BY680" s="24">
        <f>IF(ISNA(VLOOKUP(AH680,'2010 BPTs'!$B$12:$BX$181,BY$3,FALSE)),0,VLOOKUP(AH680,'2010 BPTs'!$B$12:$BX$181,BY$3,FALSE))</f>
        <v>0</v>
      </c>
      <c r="BZ680" s="24">
        <f>IF(ISNA(VLOOKUP(AI680,'2010 BPTs'!$B$12:$BX$181,BZ$3,FALSE)),0,VLOOKUP(AI680,'2010 BPTs'!$B$12:$BX$181,BZ$3,FALSE))</f>
        <v>0</v>
      </c>
      <c r="CA680" s="24">
        <f>IF(ISNA(VLOOKUP(AJ680,'2010 BPTs'!$B$12:$BX$181,CA$3,FALSE)),0,VLOOKUP(AJ680,'2010 BPTs'!$B$12:$BX$181,CA$3,FALSE))</f>
        <v>0</v>
      </c>
      <c r="CB680" s="24">
        <f>IF(ISNA(VLOOKUP(AK680,'2010 BPTs'!$B$12:$BX$181,CB$3,FALSE)),0,VLOOKUP(AK680,'2010 BPTs'!$B$12:$BX$181,CB$3,FALSE))</f>
        <v>0</v>
      </c>
      <c r="CC680" s="24">
        <f>IF(ISNA(VLOOKUP(AL680,'2010 BPTs'!$B$12:$BX$181,CC$3,FALSE)),0,VLOOKUP(AL680,'2010 BPTs'!$B$12:$BX$181,CC$3,FALSE))</f>
        <v>0</v>
      </c>
      <c r="CD680" s="24">
        <f>IF(ISNA(VLOOKUP(AM680,'2010 BPTs'!$B$12:$BX$181,CD$3,FALSE)),0,VLOOKUP(AM680,'2010 BPTs'!$B$12:$BX$181,CD$3,FALSE))</f>
        <v>0</v>
      </c>
      <c r="CF680" s="24">
        <f>IF(ISERROR(VLOOKUP(AF680,'2010 BPTs'!$B$12:$BX$181,CF$3,FALSE)/VLOOKUP(AF680,'2010 BPTs'!$B$12:$BX855,CF$3+3,FALSE)),0,VLOOKUP(AF680,'2010 BPTs'!$B$12:$BX$181,CF$3,FALSE)/VLOOKUP(AF680,'2010 BPTs'!$B$12:$BX855,CF$3+3,FALSE))</f>
        <v>0</v>
      </c>
      <c r="CG680" s="24">
        <f>IF(ISERROR(VLOOKUP(AG680,'2010 BPTs'!$B$12:$BX$181,CG$3,FALSE)/VLOOKUP(AG680,'2010 BPTs'!$B$12:$BX855,CG$3+3,FALSE)),0,VLOOKUP(AG680,'2010 BPTs'!$B$12:$BX$181,CG$3,FALSE)/VLOOKUP(AG680,'2010 BPTs'!$B$12:$BX855,CG$3+3,FALSE))</f>
        <v>0</v>
      </c>
      <c r="CH680" s="24">
        <f>IF(ISERROR(VLOOKUP(AH680,'2010 BPTs'!$B$12:$BX$181,CH$3,FALSE)/VLOOKUP(AH680,'2010 BPTs'!$B$12:$BX855,CH$3+3,FALSE)),0,VLOOKUP(AH680,'2010 BPTs'!$B$12:$BX$181,CH$3,FALSE)/VLOOKUP(AH680,'2010 BPTs'!$B$12:$BX855,CH$3+3,FALSE))</f>
        <v>0</v>
      </c>
      <c r="CI680" s="24">
        <f>IF(ISERROR(VLOOKUP(AI680,'2010 BPTs'!$B$12:$BX$181,CI$3,FALSE)/VLOOKUP(AI680,'2010 BPTs'!$B$12:$BX855,CI$3+3,FALSE)),0,VLOOKUP(AI680,'2010 BPTs'!$B$12:$BX$181,CI$3,FALSE)/VLOOKUP(AI680,'2010 BPTs'!$B$12:$BX855,CI$3+3,FALSE))</f>
        <v>0</v>
      </c>
      <c r="CJ680" s="24">
        <f>IF(ISERROR(VLOOKUP(AJ680,'2010 BPTs'!$B$12:$BX$181,CJ$3,FALSE)/VLOOKUP(AJ680,'2010 BPTs'!$B$12:$BX855,CJ$3+3,FALSE)),0,VLOOKUP(AJ680,'2010 BPTs'!$B$12:$BX$181,CJ$3,FALSE)/VLOOKUP(AJ680,'2010 BPTs'!$B$12:$BX855,CJ$3+3,FALSE))</f>
        <v>0</v>
      </c>
      <c r="CK680" s="24">
        <f>IF(ISERROR(VLOOKUP(AK680,'2010 BPTs'!$B$12:$BX$181,CK$3,FALSE)/VLOOKUP(AK680,'2010 BPTs'!$B$12:$BX855,CK$3+3,FALSE)),0,VLOOKUP(AK680,'2010 BPTs'!$B$12:$BX$181,CK$3,FALSE)/VLOOKUP(AK680,'2010 BPTs'!$B$12:$BX855,CK$3+3,FALSE))</f>
        <v>0</v>
      </c>
      <c r="CL680" s="24">
        <f>IF(ISERROR(VLOOKUP(AL680,'2010 BPTs'!$B$12:$BX$181,CL$3,FALSE)/VLOOKUP(AL680,'2010 BPTs'!$B$12:$BX855,CL$3+3,FALSE)),0,VLOOKUP(AL680,'2010 BPTs'!$B$12:$BX$181,CL$3,FALSE)/VLOOKUP(AL680,'2010 BPTs'!$B$12:$BX855,CL$3+3,FALSE))</f>
        <v>0</v>
      </c>
      <c r="CM680" s="24">
        <f>IF(ISERROR(VLOOKUP(AM680,'2010 BPTs'!$B$12:$BX$181,CM$3,FALSE)/VLOOKUP(AM680,'2010 BPTs'!$B$12:$BX855,CM$3+3,FALSE)),0,VLOOKUP(AM680,'2010 BPTs'!$B$12:$BX$181,CM$3,FALSE)/VLOOKUP(AM680,'2010 BPTs'!$B$12:$BX855,CM$3+3,FALSE))</f>
        <v>0</v>
      </c>
      <c r="CO680" s="24">
        <f>IF(ISERROR(VLOOKUP(AF680,'2010 BPTs'!$B$12:$BX$181,CO$3,FALSE)/VLOOKUP(AF680,'2010 BPTs'!$B$12:$BX855,CO$3+2,FALSE)),0,VLOOKUP(AF680,'2010 BPTs'!$B$12:$BX$181,CO$3,FALSE)/VLOOKUP(AF680,'2010 BPTs'!$B$12:$BX855,CO$3+2,FALSE))</f>
        <v>0</v>
      </c>
      <c r="CP680" s="24">
        <f>IF(ISERROR(VLOOKUP(AG680,'2010 BPTs'!$B$12:$BX$181,CP$3,FALSE)/VLOOKUP(AG680,'2010 BPTs'!$B$12:$BX855,CP$3+2,FALSE)),0,VLOOKUP(AG680,'2010 BPTs'!$B$12:$BX$181,CP$3,FALSE)/VLOOKUP(AG680,'2010 BPTs'!$B$12:$BX855,CP$3+2,FALSE))</f>
        <v>0</v>
      </c>
      <c r="CQ680" s="24">
        <f>IF(ISERROR(VLOOKUP(AH680,'2010 BPTs'!$B$12:$BX$181,CQ$3,FALSE)/VLOOKUP(AH680,'2010 BPTs'!$B$12:$BX855,CQ$3+2,FALSE)),0,VLOOKUP(AH680,'2010 BPTs'!$B$12:$BX$181,CQ$3,FALSE)/VLOOKUP(AH680,'2010 BPTs'!$B$12:$BX855,CQ$3+2,FALSE))</f>
        <v>0</v>
      </c>
      <c r="CR680" s="24">
        <f>IF(ISERROR(VLOOKUP(AI680,'2010 BPTs'!$B$12:$BX$181,CR$3,FALSE)/VLOOKUP(AI680,'2010 BPTs'!$B$12:$BX855,CR$3+2,FALSE)),0,VLOOKUP(AI680,'2010 BPTs'!$B$12:$BX$181,CR$3,FALSE)/VLOOKUP(AI680,'2010 BPTs'!$B$12:$BX855,CR$3+2,FALSE))</f>
        <v>0</v>
      </c>
      <c r="CS680" s="24">
        <f>IF(ISERROR(VLOOKUP(AJ680,'2010 BPTs'!$B$12:$BX$181,CS$3,FALSE)/VLOOKUP(AJ680,'2010 BPTs'!$B$12:$BX855,CS$3+2,FALSE)),0,VLOOKUP(AJ680,'2010 BPTs'!$B$12:$BX$181,CS$3,FALSE)/VLOOKUP(AJ680,'2010 BPTs'!$B$12:$BX855,CS$3+2,FALSE))</f>
        <v>0</v>
      </c>
      <c r="CT680" s="24">
        <f>IF(ISERROR(VLOOKUP(AK680,'2010 BPTs'!$B$12:$BX$181,CT$3,FALSE)/VLOOKUP(AK680,'2010 BPTs'!$B$12:$BX855,CT$3+2,FALSE)),0,VLOOKUP(AK680,'2010 BPTs'!$B$12:$BX$181,CT$3,FALSE)/VLOOKUP(AK680,'2010 BPTs'!$B$12:$BX855,CT$3+2,FALSE))</f>
        <v>0</v>
      </c>
      <c r="CU680" s="24">
        <f>IF(ISERROR(VLOOKUP(AL680,'2010 BPTs'!$B$12:$BX$181,CU$3,FALSE)/VLOOKUP(AL680,'2010 BPTs'!$B$12:$BX855,CU$3+2,FALSE)),0,VLOOKUP(AL680,'2010 BPTs'!$B$12:$BX$181,CU$3,FALSE)/VLOOKUP(AL680,'2010 BPTs'!$B$12:$BX855,CU$3+2,FALSE))</f>
        <v>0</v>
      </c>
      <c r="CV680" s="24">
        <f>IF(ISERROR(VLOOKUP(AM680,'2010 BPTs'!$B$12:$BX$181,CV$3,FALSE)/VLOOKUP(AM680,'2010 BPTs'!$B$12:$BX855,CV$3+2,FALSE)),0,VLOOKUP(AM680,'2010 BPTs'!$B$12:$BX$181,CV$3,FALSE)/VLOOKUP(AM680,'2010 BPTs'!$B$12:$BX855,CV$3+2,FALSE))</f>
        <v>0</v>
      </c>
      <c r="CX680" s="93">
        <f>'2012 BPTs'!BR176</f>
        <v>0</v>
      </c>
      <c r="CY680" s="93">
        <f>'2012 BPTs'!BS176</f>
        <v>0</v>
      </c>
    </row>
    <row r="681" spans="2:103" x14ac:dyDescent="0.2">
      <c r="B681" s="2" t="s">
        <v>213</v>
      </c>
      <c r="C681" s="2">
        <f>'2012 BPTs'!E177</f>
        <v>0</v>
      </c>
      <c r="D681" s="2">
        <f t="shared" si="196"/>
        <v>0</v>
      </c>
      <c r="E681" s="4">
        <f>'2012 BPTs'!F177</f>
        <v>0</v>
      </c>
      <c r="F681" s="88">
        <f>'2012 BPTs'!G177</f>
        <v>0</v>
      </c>
      <c r="G681" s="53">
        <f>'2012 BPTs'!I177</f>
        <v>0</v>
      </c>
      <c r="H681" s="88">
        <f>'2012 BPTs'!J177</f>
        <v>0</v>
      </c>
      <c r="I681" s="4">
        <f>'2012 BPTs'!K177</f>
        <v>0</v>
      </c>
      <c r="J681" s="5">
        <f>'2012 BPTs'!M177</f>
        <v>0</v>
      </c>
      <c r="K681" s="99">
        <f>'2012 BPTs'!BL177</f>
        <v>0</v>
      </c>
      <c r="L681" s="100">
        <f t="shared" si="208"/>
        <v>0</v>
      </c>
      <c r="M681" s="101">
        <f t="shared" si="197"/>
        <v>0</v>
      </c>
      <c r="N681" s="102">
        <f t="shared" si="200"/>
        <v>0</v>
      </c>
      <c r="O681" s="103">
        <f>'2012 BPTs'!BM177</f>
        <v>0</v>
      </c>
      <c r="P681" s="100">
        <f t="shared" si="209"/>
        <v>0</v>
      </c>
      <c r="Q681" s="101">
        <f t="shared" si="198"/>
        <v>0</v>
      </c>
      <c r="R681" s="104">
        <f t="shared" si="210"/>
        <v>0</v>
      </c>
      <c r="S681" s="105">
        <f t="shared" si="201"/>
        <v>0</v>
      </c>
      <c r="T681" s="104">
        <f t="shared" si="211"/>
        <v>0</v>
      </c>
      <c r="U681" s="121">
        <f>IF(K681=0,0,IF(B681="Manual",(S681-O681-AP681*(O681/(O681+Z681)))/S681,'2012 BPTs'!BP177))</f>
        <v>0</v>
      </c>
      <c r="V681" s="99">
        <f>'2012 BPTs'!BN177</f>
        <v>0</v>
      </c>
      <c r="W681" s="100">
        <f t="shared" si="207"/>
        <v>0</v>
      </c>
      <c r="X681" s="103">
        <f t="shared" si="199"/>
        <v>0</v>
      </c>
      <c r="Y681" s="102">
        <f t="shared" si="202"/>
        <v>0</v>
      </c>
      <c r="Z681" s="103">
        <f>'2012 BPTs'!BO177</f>
        <v>0</v>
      </c>
      <c r="AA681" s="104">
        <f t="shared" si="212"/>
        <v>0</v>
      </c>
      <c r="AB681" s="106">
        <f>IF(W681=0,0,IF(B681="Manual",(V681-Z681-AP681*(Z681/(Z681+O681)))/V681,'2012 BPTs'!BQ177))</f>
        <v>0</v>
      </c>
      <c r="AD681" s="2" t="str">
        <f t="shared" si="203"/>
        <v>00-0</v>
      </c>
      <c r="AE681" s="2">
        <f>'2012 BPTs'!BA177</f>
        <v>0</v>
      </c>
      <c r="AF681" s="2" t="str">
        <f>IF(B681="Auto",'2012 BPTs'!BB177,D681&amp;E681&amp;"-"&amp;F681)</f>
        <v/>
      </c>
      <c r="AG681" s="2" t="str">
        <f>'2012 BPTs'!BC177</f>
        <v/>
      </c>
      <c r="AH681" s="2" t="str">
        <f>'2012 BPTs'!BD177</f>
        <v/>
      </c>
      <c r="AI681" s="2" t="str">
        <f>'2012 BPTs'!BE177</f>
        <v/>
      </c>
      <c r="AJ681" s="2" t="str">
        <f>'2012 BPTs'!BF177</f>
        <v/>
      </c>
      <c r="AK681" s="2" t="str">
        <f>'2012 BPTs'!BG177</f>
        <v/>
      </c>
      <c r="AL681" s="2" t="str">
        <f>'2012 BPTs'!BH177</f>
        <v/>
      </c>
      <c r="AM681" s="2" t="str">
        <f>'2012 BPTs'!BI177</f>
        <v/>
      </c>
      <c r="AO681" s="128">
        <f>'2012 BPTs'!AJ177*'2012 BPTs'!BK177</f>
        <v>0</v>
      </c>
      <c r="AP681" s="128">
        <f>'2012 BPTs'!AK177*'2012 BPTs'!BK177</f>
        <v>0</v>
      </c>
      <c r="AR681" s="5">
        <f>IF(B681="Auto",'2012 BPTs'!M177,J681)</f>
        <v>0</v>
      </c>
      <c r="AS681" s="5">
        <f>'2012 BPTs'!O177</f>
        <v>0</v>
      </c>
      <c r="AT681" s="5">
        <f>'2012 BPTs'!Q177</f>
        <v>0</v>
      </c>
      <c r="AU681" s="5">
        <f>'2012 BPTs'!S177</f>
        <v>0</v>
      </c>
      <c r="AV681" s="5">
        <f>'2012 BPTs'!U177</f>
        <v>0</v>
      </c>
      <c r="AW681" s="5">
        <f>'2012 BPTs'!W177</f>
        <v>0</v>
      </c>
      <c r="AX681" s="5">
        <f>'2012 BPTs'!Y177</f>
        <v>0</v>
      </c>
      <c r="AY681" s="5">
        <f>'2012 BPTs'!AA177</f>
        <v>0</v>
      </c>
      <c r="BA681" s="24">
        <f>IF(ISNA(VLOOKUP(AF681,'2010 BPTs'!$B$12:$BX$181,BA$3,FALSE)),0,VLOOKUP(AF681,'2010 BPTs'!$B$12:$BX$181,BA$3,FALSE))</f>
        <v>0</v>
      </c>
      <c r="BB681" s="24">
        <f>IF(ISNA(VLOOKUP(AG681,'2010 BPTs'!$B$12:$BX$181,BB$3,FALSE)),0,VLOOKUP(AG681,'2010 BPTs'!$B$12:$BX$181,BB$3,FALSE))</f>
        <v>0</v>
      </c>
      <c r="BC681" s="24">
        <f>IF(ISNA(VLOOKUP(AH681,'2010 BPTs'!$B$12:$BX$181,BC$3,FALSE)),0,VLOOKUP(AH681,'2010 BPTs'!$B$12:$BX$181,BC$3,FALSE))</f>
        <v>0</v>
      </c>
      <c r="BD681" s="24">
        <f>IF(ISNA(VLOOKUP(AI681,'2010 BPTs'!$B$12:$BX$181,BD$3,FALSE)),0,VLOOKUP(AI681,'2010 BPTs'!$B$12:$BX$181,BD$3,FALSE))</f>
        <v>0</v>
      </c>
      <c r="BE681" s="24">
        <f>IF(ISNA(VLOOKUP(AJ681,'2010 BPTs'!$B$12:$BX$181,BE$3,FALSE)),0,VLOOKUP(AJ681,'2010 BPTs'!$B$12:$BX$181,BE$3,FALSE))</f>
        <v>0</v>
      </c>
      <c r="BF681" s="24">
        <f>IF(ISNA(VLOOKUP(AK681,'2010 BPTs'!$B$12:$BX$181,BF$3,FALSE)),0,VLOOKUP(AK681,'2010 BPTs'!$B$12:$BX$181,BF$3,FALSE))</f>
        <v>0</v>
      </c>
      <c r="BG681" s="24">
        <f>IF(ISNA(VLOOKUP(AL681,'2010 BPTs'!$B$12:$BX$181,BG$3,FALSE)),0,VLOOKUP(AL681,'2010 BPTs'!$B$12:$BX$181,BG$3,FALSE))</f>
        <v>0</v>
      </c>
      <c r="BH681" s="24">
        <f>IF(ISNA(VLOOKUP(AM681,'2010 BPTs'!$B$12:$BX$181,BH$3,FALSE)),0,VLOOKUP(AM681,'2010 BPTs'!$B$12:$BX$181,BH$3,FALSE))</f>
        <v>0</v>
      </c>
      <c r="BJ681" s="24">
        <f>IF(ISNA(VLOOKUP(AF681,'2010 BPTs'!$B$12:$BX$181,BJ$3,FALSE)),0,VLOOKUP(AF681,'2010 BPTs'!$B$12:$BX$181,BJ$3,FALSE))</f>
        <v>0</v>
      </c>
      <c r="BK681" s="24">
        <f>IF(ISNA(VLOOKUP(AG681,'2010 BPTs'!$B$12:$BX$181,BK$3,FALSE)),0,VLOOKUP(AG681,'2010 BPTs'!$B$12:$BX$181,BK$3,FALSE))</f>
        <v>0</v>
      </c>
      <c r="BL681" s="24">
        <f>IF(ISNA(VLOOKUP(AH681,'2010 BPTs'!$B$12:$BX$181,BL$3,FALSE)),0,VLOOKUP(AH681,'2010 BPTs'!$B$12:$BX$181,BL$3,FALSE))</f>
        <v>0</v>
      </c>
      <c r="BM681" s="24">
        <f>IF(ISNA(VLOOKUP(AI681,'2010 BPTs'!$B$12:$BX$181,BM$3,FALSE)),0,VLOOKUP(AI681,'2010 BPTs'!$B$12:$BX$181,BM$3,FALSE))</f>
        <v>0</v>
      </c>
      <c r="BN681" s="24">
        <f>IF(ISNA(VLOOKUP(AJ681,'2010 BPTs'!$B$12:$BX$181,BN$3,FALSE)),0,VLOOKUP(AJ681,'2010 BPTs'!$B$12:$BX$181,BN$3,FALSE))</f>
        <v>0</v>
      </c>
      <c r="BO681" s="24">
        <f>IF(ISNA(VLOOKUP(AK681,'2010 BPTs'!$B$12:$BX$181,BO$3,FALSE)),0,VLOOKUP(AK681,'2010 BPTs'!$B$12:$BX$181,BO$3,FALSE))</f>
        <v>0</v>
      </c>
      <c r="BP681" s="24">
        <f>IF(ISNA(VLOOKUP(AL681,'2010 BPTs'!$B$12:$BX$181,BP$3,FALSE)),0,VLOOKUP(AL681,'2010 BPTs'!$B$12:$BX$181,BP$3,FALSE))</f>
        <v>0</v>
      </c>
      <c r="BQ681" s="24">
        <f>IF(ISNA(VLOOKUP(AM681,'2010 BPTs'!$B$12:$BX$181,BQ$3,FALSE)),0,VLOOKUP(AM681,'2010 BPTs'!$B$12:$BX$181,BQ$3,FALSE))</f>
        <v>0</v>
      </c>
      <c r="BS681" s="78">
        <f t="shared" si="204"/>
        <v>0</v>
      </c>
      <c r="BT681" s="68">
        <f t="shared" si="205"/>
        <v>0</v>
      </c>
      <c r="BU681" s="68">
        <f t="shared" si="206"/>
        <v>0</v>
      </c>
      <c r="BW681" s="24">
        <f>IF(ISNA(VLOOKUP(AF681,'2010 BPTs'!$B$12:$BX$181,BW$3,FALSE)),0,VLOOKUP(AF681,'2010 BPTs'!$B$12:$BX$181,BW$3,FALSE))</f>
        <v>0</v>
      </c>
      <c r="BX681" s="24">
        <f>IF(ISNA(VLOOKUP(AG681,'2010 BPTs'!$B$12:$BX$181,BX$3,FALSE)),0,VLOOKUP(AG681,'2010 BPTs'!$B$12:$BX$181,BX$3,FALSE))</f>
        <v>0</v>
      </c>
      <c r="BY681" s="24">
        <f>IF(ISNA(VLOOKUP(AH681,'2010 BPTs'!$B$12:$BX$181,BY$3,FALSE)),0,VLOOKUP(AH681,'2010 BPTs'!$B$12:$BX$181,BY$3,FALSE))</f>
        <v>0</v>
      </c>
      <c r="BZ681" s="24">
        <f>IF(ISNA(VLOOKUP(AI681,'2010 BPTs'!$B$12:$BX$181,BZ$3,FALSE)),0,VLOOKUP(AI681,'2010 BPTs'!$B$12:$BX$181,BZ$3,FALSE))</f>
        <v>0</v>
      </c>
      <c r="CA681" s="24">
        <f>IF(ISNA(VLOOKUP(AJ681,'2010 BPTs'!$B$12:$BX$181,CA$3,FALSE)),0,VLOOKUP(AJ681,'2010 BPTs'!$B$12:$BX$181,CA$3,FALSE))</f>
        <v>0</v>
      </c>
      <c r="CB681" s="24">
        <f>IF(ISNA(VLOOKUP(AK681,'2010 BPTs'!$B$12:$BX$181,CB$3,FALSE)),0,VLOOKUP(AK681,'2010 BPTs'!$B$12:$BX$181,CB$3,FALSE))</f>
        <v>0</v>
      </c>
      <c r="CC681" s="24">
        <f>IF(ISNA(VLOOKUP(AL681,'2010 BPTs'!$B$12:$BX$181,CC$3,FALSE)),0,VLOOKUP(AL681,'2010 BPTs'!$B$12:$BX$181,CC$3,FALSE))</f>
        <v>0</v>
      </c>
      <c r="CD681" s="24">
        <f>IF(ISNA(VLOOKUP(AM681,'2010 BPTs'!$B$12:$BX$181,CD$3,FALSE)),0,VLOOKUP(AM681,'2010 BPTs'!$B$12:$BX$181,CD$3,FALSE))</f>
        <v>0</v>
      </c>
      <c r="CF681" s="24">
        <f>IF(ISERROR(VLOOKUP(AF681,'2010 BPTs'!$B$12:$BX$181,CF$3,FALSE)/VLOOKUP(AF681,'2010 BPTs'!$B$12:$BX856,CF$3+3,FALSE)),0,VLOOKUP(AF681,'2010 BPTs'!$B$12:$BX$181,CF$3,FALSE)/VLOOKUP(AF681,'2010 BPTs'!$B$12:$BX856,CF$3+3,FALSE))</f>
        <v>0</v>
      </c>
      <c r="CG681" s="24">
        <f>IF(ISERROR(VLOOKUP(AG681,'2010 BPTs'!$B$12:$BX$181,CG$3,FALSE)/VLOOKUP(AG681,'2010 BPTs'!$B$12:$BX856,CG$3+3,FALSE)),0,VLOOKUP(AG681,'2010 BPTs'!$B$12:$BX$181,CG$3,FALSE)/VLOOKUP(AG681,'2010 BPTs'!$B$12:$BX856,CG$3+3,FALSE))</f>
        <v>0</v>
      </c>
      <c r="CH681" s="24">
        <f>IF(ISERROR(VLOOKUP(AH681,'2010 BPTs'!$B$12:$BX$181,CH$3,FALSE)/VLOOKUP(AH681,'2010 BPTs'!$B$12:$BX856,CH$3+3,FALSE)),0,VLOOKUP(AH681,'2010 BPTs'!$B$12:$BX$181,CH$3,FALSE)/VLOOKUP(AH681,'2010 BPTs'!$B$12:$BX856,CH$3+3,FALSE))</f>
        <v>0</v>
      </c>
      <c r="CI681" s="24">
        <f>IF(ISERROR(VLOOKUP(AI681,'2010 BPTs'!$B$12:$BX$181,CI$3,FALSE)/VLOOKUP(AI681,'2010 BPTs'!$B$12:$BX856,CI$3+3,FALSE)),0,VLOOKUP(AI681,'2010 BPTs'!$B$12:$BX$181,CI$3,FALSE)/VLOOKUP(AI681,'2010 BPTs'!$B$12:$BX856,CI$3+3,FALSE))</f>
        <v>0</v>
      </c>
      <c r="CJ681" s="24">
        <f>IF(ISERROR(VLOOKUP(AJ681,'2010 BPTs'!$B$12:$BX$181,CJ$3,FALSE)/VLOOKUP(AJ681,'2010 BPTs'!$B$12:$BX856,CJ$3+3,FALSE)),0,VLOOKUP(AJ681,'2010 BPTs'!$B$12:$BX$181,CJ$3,FALSE)/VLOOKUP(AJ681,'2010 BPTs'!$B$12:$BX856,CJ$3+3,FALSE))</f>
        <v>0</v>
      </c>
      <c r="CK681" s="24">
        <f>IF(ISERROR(VLOOKUP(AK681,'2010 BPTs'!$B$12:$BX$181,CK$3,FALSE)/VLOOKUP(AK681,'2010 BPTs'!$B$12:$BX856,CK$3+3,FALSE)),0,VLOOKUP(AK681,'2010 BPTs'!$B$12:$BX$181,CK$3,FALSE)/VLOOKUP(AK681,'2010 BPTs'!$B$12:$BX856,CK$3+3,FALSE))</f>
        <v>0</v>
      </c>
      <c r="CL681" s="24">
        <f>IF(ISERROR(VLOOKUP(AL681,'2010 BPTs'!$B$12:$BX$181,CL$3,FALSE)/VLOOKUP(AL681,'2010 BPTs'!$B$12:$BX856,CL$3+3,FALSE)),0,VLOOKUP(AL681,'2010 BPTs'!$B$12:$BX$181,CL$3,FALSE)/VLOOKUP(AL681,'2010 BPTs'!$B$12:$BX856,CL$3+3,FALSE))</f>
        <v>0</v>
      </c>
      <c r="CM681" s="24">
        <f>IF(ISERROR(VLOOKUP(AM681,'2010 BPTs'!$B$12:$BX$181,CM$3,FALSE)/VLOOKUP(AM681,'2010 BPTs'!$B$12:$BX856,CM$3+3,FALSE)),0,VLOOKUP(AM681,'2010 BPTs'!$B$12:$BX$181,CM$3,FALSE)/VLOOKUP(AM681,'2010 BPTs'!$B$12:$BX856,CM$3+3,FALSE))</f>
        <v>0</v>
      </c>
      <c r="CO681" s="24">
        <f>IF(ISERROR(VLOOKUP(AF681,'2010 BPTs'!$B$12:$BX$181,CO$3,FALSE)/VLOOKUP(AF681,'2010 BPTs'!$B$12:$BX856,CO$3+2,FALSE)),0,VLOOKUP(AF681,'2010 BPTs'!$B$12:$BX$181,CO$3,FALSE)/VLOOKUP(AF681,'2010 BPTs'!$B$12:$BX856,CO$3+2,FALSE))</f>
        <v>0</v>
      </c>
      <c r="CP681" s="24">
        <f>IF(ISERROR(VLOOKUP(AG681,'2010 BPTs'!$B$12:$BX$181,CP$3,FALSE)/VLOOKUP(AG681,'2010 BPTs'!$B$12:$BX856,CP$3+2,FALSE)),0,VLOOKUP(AG681,'2010 BPTs'!$B$12:$BX$181,CP$3,FALSE)/VLOOKUP(AG681,'2010 BPTs'!$B$12:$BX856,CP$3+2,FALSE))</f>
        <v>0</v>
      </c>
      <c r="CQ681" s="24">
        <f>IF(ISERROR(VLOOKUP(AH681,'2010 BPTs'!$B$12:$BX$181,CQ$3,FALSE)/VLOOKUP(AH681,'2010 BPTs'!$B$12:$BX856,CQ$3+2,FALSE)),0,VLOOKUP(AH681,'2010 BPTs'!$B$12:$BX$181,CQ$3,FALSE)/VLOOKUP(AH681,'2010 BPTs'!$B$12:$BX856,CQ$3+2,FALSE))</f>
        <v>0</v>
      </c>
      <c r="CR681" s="24">
        <f>IF(ISERROR(VLOOKUP(AI681,'2010 BPTs'!$B$12:$BX$181,CR$3,FALSE)/VLOOKUP(AI681,'2010 BPTs'!$B$12:$BX856,CR$3+2,FALSE)),0,VLOOKUP(AI681,'2010 BPTs'!$B$12:$BX$181,CR$3,FALSE)/VLOOKUP(AI681,'2010 BPTs'!$B$12:$BX856,CR$3+2,FALSE))</f>
        <v>0</v>
      </c>
      <c r="CS681" s="24">
        <f>IF(ISERROR(VLOOKUP(AJ681,'2010 BPTs'!$B$12:$BX$181,CS$3,FALSE)/VLOOKUP(AJ681,'2010 BPTs'!$B$12:$BX856,CS$3+2,FALSE)),0,VLOOKUP(AJ681,'2010 BPTs'!$B$12:$BX$181,CS$3,FALSE)/VLOOKUP(AJ681,'2010 BPTs'!$B$12:$BX856,CS$3+2,FALSE))</f>
        <v>0</v>
      </c>
      <c r="CT681" s="24">
        <f>IF(ISERROR(VLOOKUP(AK681,'2010 BPTs'!$B$12:$BX$181,CT$3,FALSE)/VLOOKUP(AK681,'2010 BPTs'!$B$12:$BX856,CT$3+2,FALSE)),0,VLOOKUP(AK681,'2010 BPTs'!$B$12:$BX$181,CT$3,FALSE)/VLOOKUP(AK681,'2010 BPTs'!$B$12:$BX856,CT$3+2,FALSE))</f>
        <v>0</v>
      </c>
      <c r="CU681" s="24">
        <f>IF(ISERROR(VLOOKUP(AL681,'2010 BPTs'!$B$12:$BX$181,CU$3,FALSE)/VLOOKUP(AL681,'2010 BPTs'!$B$12:$BX856,CU$3+2,FALSE)),0,VLOOKUP(AL681,'2010 BPTs'!$B$12:$BX$181,CU$3,FALSE)/VLOOKUP(AL681,'2010 BPTs'!$B$12:$BX856,CU$3+2,FALSE))</f>
        <v>0</v>
      </c>
      <c r="CV681" s="24">
        <f>IF(ISERROR(VLOOKUP(AM681,'2010 BPTs'!$B$12:$BX$181,CV$3,FALSE)/VLOOKUP(AM681,'2010 BPTs'!$B$12:$BX856,CV$3+2,FALSE)),0,VLOOKUP(AM681,'2010 BPTs'!$B$12:$BX$181,CV$3,FALSE)/VLOOKUP(AM681,'2010 BPTs'!$B$12:$BX856,CV$3+2,FALSE))</f>
        <v>0</v>
      </c>
      <c r="CX681" s="93">
        <f>'2012 BPTs'!BR177</f>
        <v>0</v>
      </c>
      <c r="CY681" s="93">
        <f>'2012 BPTs'!BS177</f>
        <v>0</v>
      </c>
    </row>
    <row r="682" spans="2:103" x14ac:dyDescent="0.2">
      <c r="B682" s="2" t="s">
        <v>213</v>
      </c>
      <c r="C682" s="2">
        <f>'2012 BPTs'!E178</f>
        <v>0</v>
      </c>
      <c r="D682" s="2">
        <f t="shared" si="196"/>
        <v>0</v>
      </c>
      <c r="E682" s="4">
        <f>'2012 BPTs'!F178</f>
        <v>0</v>
      </c>
      <c r="F682" s="88">
        <f>'2012 BPTs'!G178</f>
        <v>0</v>
      </c>
      <c r="G682" s="53">
        <f>'2012 BPTs'!I178</f>
        <v>0</v>
      </c>
      <c r="H682" s="88">
        <f>'2012 BPTs'!J178</f>
        <v>0</v>
      </c>
      <c r="I682" s="4">
        <f>'2012 BPTs'!K178</f>
        <v>0</v>
      </c>
      <c r="J682" s="5">
        <f>'2012 BPTs'!M178</f>
        <v>0</v>
      </c>
      <c r="K682" s="99">
        <f>'2012 BPTs'!BL178</f>
        <v>0</v>
      </c>
      <c r="L682" s="100">
        <f t="shared" si="208"/>
        <v>0</v>
      </c>
      <c r="M682" s="101">
        <f t="shared" si="197"/>
        <v>0</v>
      </c>
      <c r="N682" s="102">
        <f t="shared" si="200"/>
        <v>0</v>
      </c>
      <c r="O682" s="103">
        <f>'2012 BPTs'!BM178</f>
        <v>0</v>
      </c>
      <c r="P682" s="100">
        <f t="shared" si="209"/>
        <v>0</v>
      </c>
      <c r="Q682" s="101">
        <f t="shared" si="198"/>
        <v>0</v>
      </c>
      <c r="R682" s="104">
        <f t="shared" si="210"/>
        <v>0</v>
      </c>
      <c r="S682" s="105">
        <f t="shared" si="201"/>
        <v>0</v>
      </c>
      <c r="T682" s="104">
        <f t="shared" si="211"/>
        <v>0</v>
      </c>
      <c r="U682" s="121">
        <f>IF(K682=0,0,IF(B682="Manual",(S682-O682-AP682*(O682/(O682+Z682)))/S682,'2012 BPTs'!BP178))</f>
        <v>0</v>
      </c>
      <c r="V682" s="99">
        <f>'2012 BPTs'!BN178</f>
        <v>0</v>
      </c>
      <c r="W682" s="100">
        <f t="shared" si="207"/>
        <v>0</v>
      </c>
      <c r="X682" s="103">
        <f t="shared" si="199"/>
        <v>0</v>
      </c>
      <c r="Y682" s="102">
        <f t="shared" si="202"/>
        <v>0</v>
      </c>
      <c r="Z682" s="103">
        <f>'2012 BPTs'!BO178</f>
        <v>0</v>
      </c>
      <c r="AA682" s="104">
        <f t="shared" si="212"/>
        <v>0</v>
      </c>
      <c r="AB682" s="106">
        <f>IF(W682=0,0,IF(B682="Manual",(V682-Z682-AP682*(Z682/(Z682+O682)))/V682,'2012 BPTs'!BQ178))</f>
        <v>0</v>
      </c>
      <c r="AD682" s="2" t="str">
        <f t="shared" si="203"/>
        <v>00-0</v>
      </c>
      <c r="AE682" s="2">
        <f>'2012 BPTs'!BA178</f>
        <v>0</v>
      </c>
      <c r="AF682" s="2" t="str">
        <f>IF(B682="Auto",'2012 BPTs'!BB178,D682&amp;E682&amp;"-"&amp;F682)</f>
        <v/>
      </c>
      <c r="AG682" s="2" t="str">
        <f>'2012 BPTs'!BC178</f>
        <v/>
      </c>
      <c r="AH682" s="2" t="str">
        <f>'2012 BPTs'!BD178</f>
        <v/>
      </c>
      <c r="AI682" s="2" t="str">
        <f>'2012 BPTs'!BE178</f>
        <v/>
      </c>
      <c r="AJ682" s="2" t="str">
        <f>'2012 BPTs'!BF178</f>
        <v/>
      </c>
      <c r="AK682" s="2" t="str">
        <f>'2012 BPTs'!BG178</f>
        <v/>
      </c>
      <c r="AL682" s="2" t="str">
        <f>'2012 BPTs'!BH178</f>
        <v/>
      </c>
      <c r="AM682" s="2" t="str">
        <f>'2012 BPTs'!BI178</f>
        <v/>
      </c>
      <c r="AO682" s="128">
        <f>'2012 BPTs'!AJ178*'2012 BPTs'!BK178</f>
        <v>0</v>
      </c>
      <c r="AP682" s="128">
        <f>'2012 BPTs'!AK178*'2012 BPTs'!BK178</f>
        <v>0</v>
      </c>
      <c r="AR682" s="5">
        <f>IF(B682="Auto",'2012 BPTs'!M178,J682)</f>
        <v>0</v>
      </c>
      <c r="AS682" s="5">
        <f>'2012 BPTs'!O178</f>
        <v>0</v>
      </c>
      <c r="AT682" s="5">
        <f>'2012 BPTs'!Q178</f>
        <v>0</v>
      </c>
      <c r="AU682" s="5">
        <f>'2012 BPTs'!S178</f>
        <v>0</v>
      </c>
      <c r="AV682" s="5">
        <f>'2012 BPTs'!U178</f>
        <v>0</v>
      </c>
      <c r="AW682" s="5">
        <f>'2012 BPTs'!W178</f>
        <v>0</v>
      </c>
      <c r="AX682" s="5">
        <f>'2012 BPTs'!Y178</f>
        <v>0</v>
      </c>
      <c r="AY682" s="5">
        <f>'2012 BPTs'!AA178</f>
        <v>0</v>
      </c>
      <c r="BA682" s="24">
        <f>IF(ISNA(VLOOKUP(AF682,'2010 BPTs'!$B$12:$BX$181,BA$3,FALSE)),0,VLOOKUP(AF682,'2010 BPTs'!$B$12:$BX$181,BA$3,FALSE))</f>
        <v>0</v>
      </c>
      <c r="BB682" s="24">
        <f>IF(ISNA(VLOOKUP(AG682,'2010 BPTs'!$B$12:$BX$181,BB$3,FALSE)),0,VLOOKUP(AG682,'2010 BPTs'!$B$12:$BX$181,BB$3,FALSE))</f>
        <v>0</v>
      </c>
      <c r="BC682" s="24">
        <f>IF(ISNA(VLOOKUP(AH682,'2010 BPTs'!$B$12:$BX$181,BC$3,FALSE)),0,VLOOKUP(AH682,'2010 BPTs'!$B$12:$BX$181,BC$3,FALSE))</f>
        <v>0</v>
      </c>
      <c r="BD682" s="24">
        <f>IF(ISNA(VLOOKUP(AI682,'2010 BPTs'!$B$12:$BX$181,BD$3,FALSE)),0,VLOOKUP(AI682,'2010 BPTs'!$B$12:$BX$181,BD$3,FALSE))</f>
        <v>0</v>
      </c>
      <c r="BE682" s="24">
        <f>IF(ISNA(VLOOKUP(AJ682,'2010 BPTs'!$B$12:$BX$181,BE$3,FALSE)),0,VLOOKUP(AJ682,'2010 BPTs'!$B$12:$BX$181,BE$3,FALSE))</f>
        <v>0</v>
      </c>
      <c r="BF682" s="24">
        <f>IF(ISNA(VLOOKUP(AK682,'2010 BPTs'!$B$12:$BX$181,BF$3,FALSE)),0,VLOOKUP(AK682,'2010 BPTs'!$B$12:$BX$181,BF$3,FALSE))</f>
        <v>0</v>
      </c>
      <c r="BG682" s="24">
        <f>IF(ISNA(VLOOKUP(AL682,'2010 BPTs'!$B$12:$BX$181,BG$3,FALSE)),0,VLOOKUP(AL682,'2010 BPTs'!$B$12:$BX$181,BG$3,FALSE))</f>
        <v>0</v>
      </c>
      <c r="BH682" s="24">
        <f>IF(ISNA(VLOOKUP(AM682,'2010 BPTs'!$B$12:$BX$181,BH$3,FALSE)),0,VLOOKUP(AM682,'2010 BPTs'!$B$12:$BX$181,BH$3,FALSE))</f>
        <v>0</v>
      </c>
      <c r="BJ682" s="24">
        <f>IF(ISNA(VLOOKUP(AF682,'2010 BPTs'!$B$12:$BX$181,BJ$3,FALSE)),0,VLOOKUP(AF682,'2010 BPTs'!$B$12:$BX$181,BJ$3,FALSE))</f>
        <v>0</v>
      </c>
      <c r="BK682" s="24">
        <f>IF(ISNA(VLOOKUP(AG682,'2010 BPTs'!$B$12:$BX$181,BK$3,FALSE)),0,VLOOKUP(AG682,'2010 BPTs'!$B$12:$BX$181,BK$3,FALSE))</f>
        <v>0</v>
      </c>
      <c r="BL682" s="24">
        <f>IF(ISNA(VLOOKUP(AH682,'2010 BPTs'!$B$12:$BX$181,BL$3,FALSE)),0,VLOOKUP(AH682,'2010 BPTs'!$B$12:$BX$181,BL$3,FALSE))</f>
        <v>0</v>
      </c>
      <c r="BM682" s="24">
        <f>IF(ISNA(VLOOKUP(AI682,'2010 BPTs'!$B$12:$BX$181,BM$3,FALSE)),0,VLOOKUP(AI682,'2010 BPTs'!$B$12:$BX$181,BM$3,FALSE))</f>
        <v>0</v>
      </c>
      <c r="BN682" s="24">
        <f>IF(ISNA(VLOOKUP(AJ682,'2010 BPTs'!$B$12:$BX$181,BN$3,FALSE)),0,VLOOKUP(AJ682,'2010 BPTs'!$B$12:$BX$181,BN$3,FALSE))</f>
        <v>0</v>
      </c>
      <c r="BO682" s="24">
        <f>IF(ISNA(VLOOKUP(AK682,'2010 BPTs'!$B$12:$BX$181,BO$3,FALSE)),0,VLOOKUP(AK682,'2010 BPTs'!$B$12:$BX$181,BO$3,FALSE))</f>
        <v>0</v>
      </c>
      <c r="BP682" s="24">
        <f>IF(ISNA(VLOOKUP(AL682,'2010 BPTs'!$B$12:$BX$181,BP$3,FALSE)),0,VLOOKUP(AL682,'2010 BPTs'!$B$12:$BX$181,BP$3,FALSE))</f>
        <v>0</v>
      </c>
      <c r="BQ682" s="24">
        <f>IF(ISNA(VLOOKUP(AM682,'2010 BPTs'!$B$12:$BX$181,BQ$3,FALSE)),0,VLOOKUP(AM682,'2010 BPTs'!$B$12:$BX$181,BQ$3,FALSE))</f>
        <v>0</v>
      </c>
      <c r="BS682" s="78">
        <f t="shared" si="204"/>
        <v>0</v>
      </c>
      <c r="BT682" s="68">
        <f t="shared" si="205"/>
        <v>0</v>
      </c>
      <c r="BU682" s="68">
        <f t="shared" si="206"/>
        <v>0</v>
      </c>
      <c r="BW682" s="24">
        <f>IF(ISNA(VLOOKUP(AF682,'2010 BPTs'!$B$12:$BX$181,BW$3,FALSE)),0,VLOOKUP(AF682,'2010 BPTs'!$B$12:$BX$181,BW$3,FALSE))</f>
        <v>0</v>
      </c>
      <c r="BX682" s="24">
        <f>IF(ISNA(VLOOKUP(AG682,'2010 BPTs'!$B$12:$BX$181,BX$3,FALSE)),0,VLOOKUP(AG682,'2010 BPTs'!$B$12:$BX$181,BX$3,FALSE))</f>
        <v>0</v>
      </c>
      <c r="BY682" s="24">
        <f>IF(ISNA(VLOOKUP(AH682,'2010 BPTs'!$B$12:$BX$181,BY$3,FALSE)),0,VLOOKUP(AH682,'2010 BPTs'!$B$12:$BX$181,BY$3,FALSE))</f>
        <v>0</v>
      </c>
      <c r="BZ682" s="24">
        <f>IF(ISNA(VLOOKUP(AI682,'2010 BPTs'!$B$12:$BX$181,BZ$3,FALSE)),0,VLOOKUP(AI682,'2010 BPTs'!$B$12:$BX$181,BZ$3,FALSE))</f>
        <v>0</v>
      </c>
      <c r="CA682" s="24">
        <f>IF(ISNA(VLOOKUP(AJ682,'2010 BPTs'!$B$12:$BX$181,CA$3,FALSE)),0,VLOOKUP(AJ682,'2010 BPTs'!$B$12:$BX$181,CA$3,FALSE))</f>
        <v>0</v>
      </c>
      <c r="CB682" s="24">
        <f>IF(ISNA(VLOOKUP(AK682,'2010 BPTs'!$B$12:$BX$181,CB$3,FALSE)),0,VLOOKUP(AK682,'2010 BPTs'!$B$12:$BX$181,CB$3,FALSE))</f>
        <v>0</v>
      </c>
      <c r="CC682" s="24">
        <f>IF(ISNA(VLOOKUP(AL682,'2010 BPTs'!$B$12:$BX$181,CC$3,FALSE)),0,VLOOKUP(AL682,'2010 BPTs'!$B$12:$BX$181,CC$3,FALSE))</f>
        <v>0</v>
      </c>
      <c r="CD682" s="24">
        <f>IF(ISNA(VLOOKUP(AM682,'2010 BPTs'!$B$12:$BX$181,CD$3,FALSE)),0,VLOOKUP(AM682,'2010 BPTs'!$B$12:$BX$181,CD$3,FALSE))</f>
        <v>0</v>
      </c>
      <c r="CF682" s="24">
        <f>IF(ISERROR(VLOOKUP(AF682,'2010 BPTs'!$B$12:$BX$181,CF$3,FALSE)/VLOOKUP(AF682,'2010 BPTs'!$B$12:$BX857,CF$3+3,FALSE)),0,VLOOKUP(AF682,'2010 BPTs'!$B$12:$BX$181,CF$3,FALSE)/VLOOKUP(AF682,'2010 BPTs'!$B$12:$BX857,CF$3+3,FALSE))</f>
        <v>0</v>
      </c>
      <c r="CG682" s="24">
        <f>IF(ISERROR(VLOOKUP(AG682,'2010 BPTs'!$B$12:$BX$181,CG$3,FALSE)/VLOOKUP(AG682,'2010 BPTs'!$B$12:$BX857,CG$3+3,FALSE)),0,VLOOKUP(AG682,'2010 BPTs'!$B$12:$BX$181,CG$3,FALSE)/VLOOKUP(AG682,'2010 BPTs'!$B$12:$BX857,CG$3+3,FALSE))</f>
        <v>0</v>
      </c>
      <c r="CH682" s="24">
        <f>IF(ISERROR(VLOOKUP(AH682,'2010 BPTs'!$B$12:$BX$181,CH$3,FALSE)/VLOOKUP(AH682,'2010 BPTs'!$B$12:$BX857,CH$3+3,FALSE)),0,VLOOKUP(AH682,'2010 BPTs'!$B$12:$BX$181,CH$3,FALSE)/VLOOKUP(AH682,'2010 BPTs'!$B$12:$BX857,CH$3+3,FALSE))</f>
        <v>0</v>
      </c>
      <c r="CI682" s="24">
        <f>IF(ISERROR(VLOOKUP(AI682,'2010 BPTs'!$B$12:$BX$181,CI$3,FALSE)/VLOOKUP(AI682,'2010 BPTs'!$B$12:$BX857,CI$3+3,FALSE)),0,VLOOKUP(AI682,'2010 BPTs'!$B$12:$BX$181,CI$3,FALSE)/VLOOKUP(AI682,'2010 BPTs'!$B$12:$BX857,CI$3+3,FALSE))</f>
        <v>0</v>
      </c>
      <c r="CJ682" s="24">
        <f>IF(ISERROR(VLOOKUP(AJ682,'2010 BPTs'!$B$12:$BX$181,CJ$3,FALSE)/VLOOKUP(AJ682,'2010 BPTs'!$B$12:$BX857,CJ$3+3,FALSE)),0,VLOOKUP(AJ682,'2010 BPTs'!$B$12:$BX$181,CJ$3,FALSE)/VLOOKUP(AJ682,'2010 BPTs'!$B$12:$BX857,CJ$3+3,FALSE))</f>
        <v>0</v>
      </c>
      <c r="CK682" s="24">
        <f>IF(ISERROR(VLOOKUP(AK682,'2010 BPTs'!$B$12:$BX$181,CK$3,FALSE)/VLOOKUP(AK682,'2010 BPTs'!$B$12:$BX857,CK$3+3,FALSE)),0,VLOOKUP(AK682,'2010 BPTs'!$B$12:$BX$181,CK$3,FALSE)/VLOOKUP(AK682,'2010 BPTs'!$B$12:$BX857,CK$3+3,FALSE))</f>
        <v>0</v>
      </c>
      <c r="CL682" s="24">
        <f>IF(ISERROR(VLOOKUP(AL682,'2010 BPTs'!$B$12:$BX$181,CL$3,FALSE)/VLOOKUP(AL682,'2010 BPTs'!$B$12:$BX857,CL$3+3,FALSE)),0,VLOOKUP(AL682,'2010 BPTs'!$B$12:$BX$181,CL$3,FALSE)/VLOOKUP(AL682,'2010 BPTs'!$B$12:$BX857,CL$3+3,FALSE))</f>
        <v>0</v>
      </c>
      <c r="CM682" s="24">
        <f>IF(ISERROR(VLOOKUP(AM682,'2010 BPTs'!$B$12:$BX$181,CM$3,FALSE)/VLOOKUP(AM682,'2010 BPTs'!$B$12:$BX857,CM$3+3,FALSE)),0,VLOOKUP(AM682,'2010 BPTs'!$B$12:$BX$181,CM$3,FALSE)/VLOOKUP(AM682,'2010 BPTs'!$B$12:$BX857,CM$3+3,FALSE))</f>
        <v>0</v>
      </c>
      <c r="CO682" s="24">
        <f>IF(ISERROR(VLOOKUP(AF682,'2010 BPTs'!$B$12:$BX$181,CO$3,FALSE)/VLOOKUP(AF682,'2010 BPTs'!$B$12:$BX857,CO$3+2,FALSE)),0,VLOOKUP(AF682,'2010 BPTs'!$B$12:$BX$181,CO$3,FALSE)/VLOOKUP(AF682,'2010 BPTs'!$B$12:$BX857,CO$3+2,FALSE))</f>
        <v>0</v>
      </c>
      <c r="CP682" s="24">
        <f>IF(ISERROR(VLOOKUP(AG682,'2010 BPTs'!$B$12:$BX$181,CP$3,FALSE)/VLOOKUP(AG682,'2010 BPTs'!$B$12:$BX857,CP$3+2,FALSE)),0,VLOOKUP(AG682,'2010 BPTs'!$B$12:$BX$181,CP$3,FALSE)/VLOOKUP(AG682,'2010 BPTs'!$B$12:$BX857,CP$3+2,FALSE))</f>
        <v>0</v>
      </c>
      <c r="CQ682" s="24">
        <f>IF(ISERROR(VLOOKUP(AH682,'2010 BPTs'!$B$12:$BX$181,CQ$3,FALSE)/VLOOKUP(AH682,'2010 BPTs'!$B$12:$BX857,CQ$3+2,FALSE)),0,VLOOKUP(AH682,'2010 BPTs'!$B$12:$BX$181,CQ$3,FALSE)/VLOOKUP(AH682,'2010 BPTs'!$B$12:$BX857,CQ$3+2,FALSE))</f>
        <v>0</v>
      </c>
      <c r="CR682" s="24">
        <f>IF(ISERROR(VLOOKUP(AI682,'2010 BPTs'!$B$12:$BX$181,CR$3,FALSE)/VLOOKUP(AI682,'2010 BPTs'!$B$12:$BX857,CR$3+2,FALSE)),0,VLOOKUP(AI682,'2010 BPTs'!$B$12:$BX$181,CR$3,FALSE)/VLOOKUP(AI682,'2010 BPTs'!$B$12:$BX857,CR$3+2,FALSE))</f>
        <v>0</v>
      </c>
      <c r="CS682" s="24">
        <f>IF(ISERROR(VLOOKUP(AJ682,'2010 BPTs'!$B$12:$BX$181,CS$3,FALSE)/VLOOKUP(AJ682,'2010 BPTs'!$B$12:$BX857,CS$3+2,FALSE)),0,VLOOKUP(AJ682,'2010 BPTs'!$B$12:$BX$181,CS$3,FALSE)/VLOOKUP(AJ682,'2010 BPTs'!$B$12:$BX857,CS$3+2,FALSE))</f>
        <v>0</v>
      </c>
      <c r="CT682" s="24">
        <f>IF(ISERROR(VLOOKUP(AK682,'2010 BPTs'!$B$12:$BX$181,CT$3,FALSE)/VLOOKUP(AK682,'2010 BPTs'!$B$12:$BX857,CT$3+2,FALSE)),0,VLOOKUP(AK682,'2010 BPTs'!$B$12:$BX$181,CT$3,FALSE)/VLOOKUP(AK682,'2010 BPTs'!$B$12:$BX857,CT$3+2,FALSE))</f>
        <v>0</v>
      </c>
      <c r="CU682" s="24">
        <f>IF(ISERROR(VLOOKUP(AL682,'2010 BPTs'!$B$12:$BX$181,CU$3,FALSE)/VLOOKUP(AL682,'2010 BPTs'!$B$12:$BX857,CU$3+2,FALSE)),0,VLOOKUP(AL682,'2010 BPTs'!$B$12:$BX$181,CU$3,FALSE)/VLOOKUP(AL682,'2010 BPTs'!$B$12:$BX857,CU$3+2,FALSE))</f>
        <v>0</v>
      </c>
      <c r="CV682" s="24">
        <f>IF(ISERROR(VLOOKUP(AM682,'2010 BPTs'!$B$12:$BX$181,CV$3,FALSE)/VLOOKUP(AM682,'2010 BPTs'!$B$12:$BX857,CV$3+2,FALSE)),0,VLOOKUP(AM682,'2010 BPTs'!$B$12:$BX$181,CV$3,FALSE)/VLOOKUP(AM682,'2010 BPTs'!$B$12:$BX857,CV$3+2,FALSE))</f>
        <v>0</v>
      </c>
      <c r="CX682" s="93">
        <f>'2012 BPTs'!BR178</f>
        <v>0</v>
      </c>
      <c r="CY682" s="93">
        <f>'2012 BPTs'!BS178</f>
        <v>0</v>
      </c>
    </row>
    <row r="683" spans="2:103" x14ac:dyDescent="0.2">
      <c r="B683" s="2" t="s">
        <v>213</v>
      </c>
      <c r="C683" s="2">
        <f>'2012 BPTs'!E179</f>
        <v>0</v>
      </c>
      <c r="D683" s="2">
        <f t="shared" si="196"/>
        <v>0</v>
      </c>
      <c r="E683" s="4">
        <f>'2012 BPTs'!F179</f>
        <v>0</v>
      </c>
      <c r="F683" s="88">
        <f>'2012 BPTs'!G179</f>
        <v>0</v>
      </c>
      <c r="G683" s="53">
        <f>'2012 BPTs'!I179</f>
        <v>0</v>
      </c>
      <c r="H683" s="88">
        <f>'2012 BPTs'!J179</f>
        <v>0</v>
      </c>
      <c r="I683" s="4">
        <f>'2012 BPTs'!K179</f>
        <v>0</v>
      </c>
      <c r="J683" s="5">
        <f>'2012 BPTs'!M179</f>
        <v>0</v>
      </c>
      <c r="K683" s="99">
        <f>'2012 BPTs'!BL179</f>
        <v>0</v>
      </c>
      <c r="L683" s="100">
        <f t="shared" si="208"/>
        <v>0</v>
      </c>
      <c r="M683" s="101">
        <f t="shared" si="197"/>
        <v>0</v>
      </c>
      <c r="N683" s="102">
        <f t="shared" si="200"/>
        <v>0</v>
      </c>
      <c r="O683" s="103">
        <f>'2012 BPTs'!BM179</f>
        <v>0</v>
      </c>
      <c r="P683" s="100">
        <f t="shared" si="209"/>
        <v>0</v>
      </c>
      <c r="Q683" s="101">
        <f t="shared" si="198"/>
        <v>0</v>
      </c>
      <c r="R683" s="104">
        <f t="shared" si="210"/>
        <v>0</v>
      </c>
      <c r="S683" s="105">
        <f t="shared" si="201"/>
        <v>0</v>
      </c>
      <c r="T683" s="104">
        <f t="shared" si="211"/>
        <v>0</v>
      </c>
      <c r="U683" s="121">
        <f>IF(K683=0,0,IF(B683="Manual",(S683-O683-AP683*(O683/(O683+Z683)))/S683,'2012 BPTs'!BP179))</f>
        <v>0</v>
      </c>
      <c r="V683" s="99">
        <f>'2012 BPTs'!BN179</f>
        <v>0</v>
      </c>
      <c r="W683" s="100">
        <f t="shared" si="207"/>
        <v>0</v>
      </c>
      <c r="X683" s="103">
        <f t="shared" si="199"/>
        <v>0</v>
      </c>
      <c r="Y683" s="102">
        <f t="shared" si="202"/>
        <v>0</v>
      </c>
      <c r="Z683" s="103">
        <f>'2012 BPTs'!BO179</f>
        <v>0</v>
      </c>
      <c r="AA683" s="104">
        <f t="shared" si="212"/>
        <v>0</v>
      </c>
      <c r="AB683" s="106">
        <f>IF(W683=0,0,IF(B683="Manual",(V683-Z683-AP683*(Z683/(Z683+O683)))/V683,'2012 BPTs'!BQ179))</f>
        <v>0</v>
      </c>
      <c r="AD683" s="2" t="str">
        <f t="shared" si="203"/>
        <v>00-0</v>
      </c>
      <c r="AE683" s="2">
        <f>'2012 BPTs'!BA179</f>
        <v>0</v>
      </c>
      <c r="AF683" s="2" t="str">
        <f>IF(B683="Auto",'2012 BPTs'!BB179,D683&amp;E683&amp;"-"&amp;F683)</f>
        <v/>
      </c>
      <c r="AG683" s="2" t="str">
        <f>'2012 BPTs'!BC179</f>
        <v/>
      </c>
      <c r="AH683" s="2" t="str">
        <f>'2012 BPTs'!BD179</f>
        <v/>
      </c>
      <c r="AI683" s="2" t="str">
        <f>'2012 BPTs'!BE179</f>
        <v/>
      </c>
      <c r="AJ683" s="2" t="str">
        <f>'2012 BPTs'!BF179</f>
        <v/>
      </c>
      <c r="AK683" s="2" t="str">
        <f>'2012 BPTs'!BG179</f>
        <v/>
      </c>
      <c r="AL683" s="2" t="str">
        <f>'2012 BPTs'!BH179</f>
        <v/>
      </c>
      <c r="AM683" s="2" t="str">
        <f>'2012 BPTs'!BI179</f>
        <v/>
      </c>
      <c r="AO683" s="128">
        <f>'2012 BPTs'!AJ179*'2012 BPTs'!BK179</f>
        <v>0</v>
      </c>
      <c r="AP683" s="128">
        <f>'2012 BPTs'!AK179*'2012 BPTs'!BK179</f>
        <v>0</v>
      </c>
      <c r="AR683" s="5">
        <f>IF(B683="Auto",'2012 BPTs'!M179,J683)</f>
        <v>0</v>
      </c>
      <c r="AS683" s="5">
        <f>'2012 BPTs'!O179</f>
        <v>0</v>
      </c>
      <c r="AT683" s="5">
        <f>'2012 BPTs'!Q179</f>
        <v>0</v>
      </c>
      <c r="AU683" s="5">
        <f>'2012 BPTs'!S179</f>
        <v>0</v>
      </c>
      <c r="AV683" s="5">
        <f>'2012 BPTs'!U179</f>
        <v>0</v>
      </c>
      <c r="AW683" s="5">
        <f>'2012 BPTs'!W179</f>
        <v>0</v>
      </c>
      <c r="AX683" s="5">
        <f>'2012 BPTs'!Y179</f>
        <v>0</v>
      </c>
      <c r="AY683" s="5">
        <f>'2012 BPTs'!AA179</f>
        <v>0</v>
      </c>
      <c r="BA683" s="24">
        <f>IF(ISNA(VLOOKUP(AF683,'2010 BPTs'!$B$12:$BX$181,BA$3,FALSE)),0,VLOOKUP(AF683,'2010 BPTs'!$B$12:$BX$181,BA$3,FALSE))</f>
        <v>0</v>
      </c>
      <c r="BB683" s="24">
        <f>IF(ISNA(VLOOKUP(AG683,'2010 BPTs'!$B$12:$BX$181,BB$3,FALSE)),0,VLOOKUP(AG683,'2010 BPTs'!$B$12:$BX$181,BB$3,FALSE))</f>
        <v>0</v>
      </c>
      <c r="BC683" s="24">
        <f>IF(ISNA(VLOOKUP(AH683,'2010 BPTs'!$B$12:$BX$181,BC$3,FALSE)),0,VLOOKUP(AH683,'2010 BPTs'!$B$12:$BX$181,BC$3,FALSE))</f>
        <v>0</v>
      </c>
      <c r="BD683" s="24">
        <f>IF(ISNA(VLOOKUP(AI683,'2010 BPTs'!$B$12:$BX$181,BD$3,FALSE)),0,VLOOKUP(AI683,'2010 BPTs'!$B$12:$BX$181,BD$3,FALSE))</f>
        <v>0</v>
      </c>
      <c r="BE683" s="24">
        <f>IF(ISNA(VLOOKUP(AJ683,'2010 BPTs'!$B$12:$BX$181,BE$3,FALSE)),0,VLOOKUP(AJ683,'2010 BPTs'!$B$12:$BX$181,BE$3,FALSE))</f>
        <v>0</v>
      </c>
      <c r="BF683" s="24">
        <f>IF(ISNA(VLOOKUP(AK683,'2010 BPTs'!$B$12:$BX$181,BF$3,FALSE)),0,VLOOKUP(AK683,'2010 BPTs'!$B$12:$BX$181,BF$3,FALSE))</f>
        <v>0</v>
      </c>
      <c r="BG683" s="24">
        <f>IF(ISNA(VLOOKUP(AL683,'2010 BPTs'!$B$12:$BX$181,BG$3,FALSE)),0,VLOOKUP(AL683,'2010 BPTs'!$B$12:$BX$181,BG$3,FALSE))</f>
        <v>0</v>
      </c>
      <c r="BH683" s="24">
        <f>IF(ISNA(VLOOKUP(AM683,'2010 BPTs'!$B$12:$BX$181,BH$3,FALSE)),0,VLOOKUP(AM683,'2010 BPTs'!$B$12:$BX$181,BH$3,FALSE))</f>
        <v>0</v>
      </c>
      <c r="BJ683" s="24">
        <f>IF(ISNA(VLOOKUP(AF683,'2010 BPTs'!$B$12:$BX$181,BJ$3,FALSE)),0,VLOOKUP(AF683,'2010 BPTs'!$B$12:$BX$181,BJ$3,FALSE))</f>
        <v>0</v>
      </c>
      <c r="BK683" s="24">
        <f>IF(ISNA(VLOOKUP(AG683,'2010 BPTs'!$B$12:$BX$181,BK$3,FALSE)),0,VLOOKUP(AG683,'2010 BPTs'!$B$12:$BX$181,BK$3,FALSE))</f>
        <v>0</v>
      </c>
      <c r="BL683" s="24">
        <f>IF(ISNA(VLOOKUP(AH683,'2010 BPTs'!$B$12:$BX$181,BL$3,FALSE)),0,VLOOKUP(AH683,'2010 BPTs'!$B$12:$BX$181,BL$3,FALSE))</f>
        <v>0</v>
      </c>
      <c r="BM683" s="24">
        <f>IF(ISNA(VLOOKUP(AI683,'2010 BPTs'!$B$12:$BX$181,BM$3,FALSE)),0,VLOOKUP(AI683,'2010 BPTs'!$B$12:$BX$181,BM$3,FALSE))</f>
        <v>0</v>
      </c>
      <c r="BN683" s="24">
        <f>IF(ISNA(VLOOKUP(AJ683,'2010 BPTs'!$B$12:$BX$181,BN$3,FALSE)),0,VLOOKUP(AJ683,'2010 BPTs'!$B$12:$BX$181,BN$3,FALSE))</f>
        <v>0</v>
      </c>
      <c r="BO683" s="24">
        <f>IF(ISNA(VLOOKUP(AK683,'2010 BPTs'!$B$12:$BX$181,BO$3,FALSE)),0,VLOOKUP(AK683,'2010 BPTs'!$B$12:$BX$181,BO$3,FALSE))</f>
        <v>0</v>
      </c>
      <c r="BP683" s="24">
        <f>IF(ISNA(VLOOKUP(AL683,'2010 BPTs'!$B$12:$BX$181,BP$3,FALSE)),0,VLOOKUP(AL683,'2010 BPTs'!$B$12:$BX$181,BP$3,FALSE))</f>
        <v>0</v>
      </c>
      <c r="BQ683" s="24">
        <f>IF(ISNA(VLOOKUP(AM683,'2010 BPTs'!$B$12:$BX$181,BQ$3,FALSE)),0,VLOOKUP(AM683,'2010 BPTs'!$B$12:$BX$181,BQ$3,FALSE))</f>
        <v>0</v>
      </c>
      <c r="BS683" s="78">
        <f t="shared" si="204"/>
        <v>0</v>
      </c>
      <c r="BT683" s="68">
        <f t="shared" si="205"/>
        <v>0</v>
      </c>
      <c r="BU683" s="68">
        <f t="shared" si="206"/>
        <v>0</v>
      </c>
      <c r="BW683" s="24">
        <f>IF(ISNA(VLOOKUP(AF683,'2010 BPTs'!$B$12:$BX$181,BW$3,FALSE)),0,VLOOKUP(AF683,'2010 BPTs'!$B$12:$BX$181,BW$3,FALSE))</f>
        <v>0</v>
      </c>
      <c r="BX683" s="24">
        <f>IF(ISNA(VLOOKUP(AG683,'2010 BPTs'!$B$12:$BX$181,BX$3,FALSE)),0,VLOOKUP(AG683,'2010 BPTs'!$B$12:$BX$181,BX$3,FALSE))</f>
        <v>0</v>
      </c>
      <c r="BY683" s="24">
        <f>IF(ISNA(VLOOKUP(AH683,'2010 BPTs'!$B$12:$BX$181,BY$3,FALSE)),0,VLOOKUP(AH683,'2010 BPTs'!$B$12:$BX$181,BY$3,FALSE))</f>
        <v>0</v>
      </c>
      <c r="BZ683" s="24">
        <f>IF(ISNA(VLOOKUP(AI683,'2010 BPTs'!$B$12:$BX$181,BZ$3,FALSE)),0,VLOOKUP(AI683,'2010 BPTs'!$B$12:$BX$181,BZ$3,FALSE))</f>
        <v>0</v>
      </c>
      <c r="CA683" s="24">
        <f>IF(ISNA(VLOOKUP(AJ683,'2010 BPTs'!$B$12:$BX$181,CA$3,FALSE)),0,VLOOKUP(AJ683,'2010 BPTs'!$B$12:$BX$181,CA$3,FALSE))</f>
        <v>0</v>
      </c>
      <c r="CB683" s="24">
        <f>IF(ISNA(VLOOKUP(AK683,'2010 BPTs'!$B$12:$BX$181,CB$3,FALSE)),0,VLOOKUP(AK683,'2010 BPTs'!$B$12:$BX$181,CB$3,FALSE))</f>
        <v>0</v>
      </c>
      <c r="CC683" s="24">
        <f>IF(ISNA(VLOOKUP(AL683,'2010 BPTs'!$B$12:$BX$181,CC$3,FALSE)),0,VLOOKUP(AL683,'2010 BPTs'!$B$12:$BX$181,CC$3,FALSE))</f>
        <v>0</v>
      </c>
      <c r="CD683" s="24">
        <f>IF(ISNA(VLOOKUP(AM683,'2010 BPTs'!$B$12:$BX$181,CD$3,FALSE)),0,VLOOKUP(AM683,'2010 BPTs'!$B$12:$BX$181,CD$3,FALSE))</f>
        <v>0</v>
      </c>
      <c r="CF683" s="24">
        <f>IF(ISERROR(VLOOKUP(AF683,'2010 BPTs'!$B$12:$BX$181,CF$3,FALSE)/VLOOKUP(AF683,'2010 BPTs'!$B$12:$BX858,CF$3+3,FALSE)),0,VLOOKUP(AF683,'2010 BPTs'!$B$12:$BX$181,CF$3,FALSE)/VLOOKUP(AF683,'2010 BPTs'!$B$12:$BX858,CF$3+3,FALSE))</f>
        <v>0</v>
      </c>
      <c r="CG683" s="24">
        <f>IF(ISERROR(VLOOKUP(AG683,'2010 BPTs'!$B$12:$BX$181,CG$3,FALSE)/VLOOKUP(AG683,'2010 BPTs'!$B$12:$BX858,CG$3+3,FALSE)),0,VLOOKUP(AG683,'2010 BPTs'!$B$12:$BX$181,CG$3,FALSE)/VLOOKUP(AG683,'2010 BPTs'!$B$12:$BX858,CG$3+3,FALSE))</f>
        <v>0</v>
      </c>
      <c r="CH683" s="24">
        <f>IF(ISERROR(VLOOKUP(AH683,'2010 BPTs'!$B$12:$BX$181,CH$3,FALSE)/VLOOKUP(AH683,'2010 BPTs'!$B$12:$BX858,CH$3+3,FALSE)),0,VLOOKUP(AH683,'2010 BPTs'!$B$12:$BX$181,CH$3,FALSE)/VLOOKUP(AH683,'2010 BPTs'!$B$12:$BX858,CH$3+3,FALSE))</f>
        <v>0</v>
      </c>
      <c r="CI683" s="24">
        <f>IF(ISERROR(VLOOKUP(AI683,'2010 BPTs'!$B$12:$BX$181,CI$3,FALSE)/VLOOKUP(AI683,'2010 BPTs'!$B$12:$BX858,CI$3+3,FALSE)),0,VLOOKUP(AI683,'2010 BPTs'!$B$12:$BX$181,CI$3,FALSE)/VLOOKUP(AI683,'2010 BPTs'!$B$12:$BX858,CI$3+3,FALSE))</f>
        <v>0</v>
      </c>
      <c r="CJ683" s="24">
        <f>IF(ISERROR(VLOOKUP(AJ683,'2010 BPTs'!$B$12:$BX$181,CJ$3,FALSE)/VLOOKUP(AJ683,'2010 BPTs'!$B$12:$BX858,CJ$3+3,FALSE)),0,VLOOKUP(AJ683,'2010 BPTs'!$B$12:$BX$181,CJ$3,FALSE)/VLOOKUP(AJ683,'2010 BPTs'!$B$12:$BX858,CJ$3+3,FALSE))</f>
        <v>0</v>
      </c>
      <c r="CK683" s="24">
        <f>IF(ISERROR(VLOOKUP(AK683,'2010 BPTs'!$B$12:$BX$181,CK$3,FALSE)/VLOOKUP(AK683,'2010 BPTs'!$B$12:$BX858,CK$3+3,FALSE)),0,VLOOKUP(AK683,'2010 BPTs'!$B$12:$BX$181,CK$3,FALSE)/VLOOKUP(AK683,'2010 BPTs'!$B$12:$BX858,CK$3+3,FALSE))</f>
        <v>0</v>
      </c>
      <c r="CL683" s="24">
        <f>IF(ISERROR(VLOOKUP(AL683,'2010 BPTs'!$B$12:$BX$181,CL$3,FALSE)/VLOOKUP(AL683,'2010 BPTs'!$B$12:$BX858,CL$3+3,FALSE)),0,VLOOKUP(AL683,'2010 BPTs'!$B$12:$BX$181,CL$3,FALSE)/VLOOKUP(AL683,'2010 BPTs'!$B$12:$BX858,CL$3+3,FALSE))</f>
        <v>0</v>
      </c>
      <c r="CM683" s="24">
        <f>IF(ISERROR(VLOOKUP(AM683,'2010 BPTs'!$B$12:$BX$181,CM$3,FALSE)/VLOOKUP(AM683,'2010 BPTs'!$B$12:$BX858,CM$3+3,FALSE)),0,VLOOKUP(AM683,'2010 BPTs'!$B$12:$BX$181,CM$3,FALSE)/VLOOKUP(AM683,'2010 BPTs'!$B$12:$BX858,CM$3+3,FALSE))</f>
        <v>0</v>
      </c>
      <c r="CO683" s="24">
        <f>IF(ISERROR(VLOOKUP(AF683,'2010 BPTs'!$B$12:$BX$181,CO$3,FALSE)/VLOOKUP(AF683,'2010 BPTs'!$B$12:$BX858,CO$3+2,FALSE)),0,VLOOKUP(AF683,'2010 BPTs'!$B$12:$BX$181,CO$3,FALSE)/VLOOKUP(AF683,'2010 BPTs'!$B$12:$BX858,CO$3+2,FALSE))</f>
        <v>0</v>
      </c>
      <c r="CP683" s="24">
        <f>IF(ISERROR(VLOOKUP(AG683,'2010 BPTs'!$B$12:$BX$181,CP$3,FALSE)/VLOOKUP(AG683,'2010 BPTs'!$B$12:$BX858,CP$3+2,FALSE)),0,VLOOKUP(AG683,'2010 BPTs'!$B$12:$BX$181,CP$3,FALSE)/VLOOKUP(AG683,'2010 BPTs'!$B$12:$BX858,CP$3+2,FALSE))</f>
        <v>0</v>
      </c>
      <c r="CQ683" s="24">
        <f>IF(ISERROR(VLOOKUP(AH683,'2010 BPTs'!$B$12:$BX$181,CQ$3,FALSE)/VLOOKUP(AH683,'2010 BPTs'!$B$12:$BX858,CQ$3+2,FALSE)),0,VLOOKUP(AH683,'2010 BPTs'!$B$12:$BX$181,CQ$3,FALSE)/VLOOKUP(AH683,'2010 BPTs'!$B$12:$BX858,CQ$3+2,FALSE))</f>
        <v>0</v>
      </c>
      <c r="CR683" s="24">
        <f>IF(ISERROR(VLOOKUP(AI683,'2010 BPTs'!$B$12:$BX$181,CR$3,FALSE)/VLOOKUP(AI683,'2010 BPTs'!$B$12:$BX858,CR$3+2,FALSE)),0,VLOOKUP(AI683,'2010 BPTs'!$B$12:$BX$181,CR$3,FALSE)/VLOOKUP(AI683,'2010 BPTs'!$B$12:$BX858,CR$3+2,FALSE))</f>
        <v>0</v>
      </c>
      <c r="CS683" s="24">
        <f>IF(ISERROR(VLOOKUP(AJ683,'2010 BPTs'!$B$12:$BX$181,CS$3,FALSE)/VLOOKUP(AJ683,'2010 BPTs'!$B$12:$BX858,CS$3+2,FALSE)),0,VLOOKUP(AJ683,'2010 BPTs'!$B$12:$BX$181,CS$3,FALSE)/VLOOKUP(AJ683,'2010 BPTs'!$B$12:$BX858,CS$3+2,FALSE))</f>
        <v>0</v>
      </c>
      <c r="CT683" s="24">
        <f>IF(ISERROR(VLOOKUP(AK683,'2010 BPTs'!$B$12:$BX$181,CT$3,FALSE)/VLOOKUP(AK683,'2010 BPTs'!$B$12:$BX858,CT$3+2,FALSE)),0,VLOOKUP(AK683,'2010 BPTs'!$B$12:$BX$181,CT$3,FALSE)/VLOOKUP(AK683,'2010 BPTs'!$B$12:$BX858,CT$3+2,FALSE))</f>
        <v>0</v>
      </c>
      <c r="CU683" s="24">
        <f>IF(ISERROR(VLOOKUP(AL683,'2010 BPTs'!$B$12:$BX$181,CU$3,FALSE)/VLOOKUP(AL683,'2010 BPTs'!$B$12:$BX858,CU$3+2,FALSE)),0,VLOOKUP(AL683,'2010 BPTs'!$B$12:$BX$181,CU$3,FALSE)/VLOOKUP(AL683,'2010 BPTs'!$B$12:$BX858,CU$3+2,FALSE))</f>
        <v>0</v>
      </c>
      <c r="CV683" s="24">
        <f>IF(ISERROR(VLOOKUP(AM683,'2010 BPTs'!$B$12:$BX$181,CV$3,FALSE)/VLOOKUP(AM683,'2010 BPTs'!$B$12:$BX858,CV$3+2,FALSE)),0,VLOOKUP(AM683,'2010 BPTs'!$B$12:$BX$181,CV$3,FALSE)/VLOOKUP(AM683,'2010 BPTs'!$B$12:$BX858,CV$3+2,FALSE))</f>
        <v>0</v>
      </c>
      <c r="CX683" s="93">
        <f>'2012 BPTs'!BR179</f>
        <v>0</v>
      </c>
      <c r="CY683" s="93">
        <f>'2012 BPTs'!BS179</f>
        <v>0</v>
      </c>
    </row>
    <row r="684" spans="2:103" x14ac:dyDescent="0.2">
      <c r="B684" s="2" t="s">
        <v>213</v>
      </c>
      <c r="C684" s="2">
        <f>'2012 BPTs'!E180</f>
        <v>0</v>
      </c>
      <c r="D684" s="2">
        <f t="shared" si="196"/>
        <v>0</v>
      </c>
      <c r="E684" s="4">
        <f>'2012 BPTs'!F180</f>
        <v>0</v>
      </c>
      <c r="F684" s="88">
        <f>'2012 BPTs'!G180</f>
        <v>0</v>
      </c>
      <c r="G684" s="53">
        <f>'2012 BPTs'!I180</f>
        <v>0</v>
      </c>
      <c r="H684" s="88">
        <f>'2012 BPTs'!J180</f>
        <v>0</v>
      </c>
      <c r="I684" s="4">
        <f>'2012 BPTs'!K180</f>
        <v>0</v>
      </c>
      <c r="J684" s="5">
        <f>'2012 BPTs'!M180</f>
        <v>0</v>
      </c>
      <c r="K684" s="99">
        <f>'2012 BPTs'!BL180</f>
        <v>0</v>
      </c>
      <c r="L684" s="100">
        <f t="shared" si="208"/>
        <v>0</v>
      </c>
      <c r="M684" s="101">
        <f t="shared" si="197"/>
        <v>0</v>
      </c>
      <c r="N684" s="102">
        <f t="shared" si="200"/>
        <v>0</v>
      </c>
      <c r="O684" s="103">
        <f>'2012 BPTs'!BM180</f>
        <v>0</v>
      </c>
      <c r="P684" s="100">
        <f t="shared" si="209"/>
        <v>0</v>
      </c>
      <c r="Q684" s="101">
        <f t="shared" si="198"/>
        <v>0</v>
      </c>
      <c r="R684" s="104">
        <f t="shared" si="210"/>
        <v>0</v>
      </c>
      <c r="S684" s="105">
        <f t="shared" si="201"/>
        <v>0</v>
      </c>
      <c r="T684" s="104">
        <f t="shared" si="211"/>
        <v>0</v>
      </c>
      <c r="U684" s="121">
        <f>IF(K684=0,0,IF(B684="Manual",(S684-O684-AP684*(O684/(O684+Z684)))/S684,'2012 BPTs'!BP180))</f>
        <v>0</v>
      </c>
      <c r="V684" s="99">
        <f>'2012 BPTs'!BN180</f>
        <v>0</v>
      </c>
      <c r="W684" s="100">
        <f t="shared" si="207"/>
        <v>0</v>
      </c>
      <c r="X684" s="103">
        <f t="shared" si="199"/>
        <v>0</v>
      </c>
      <c r="Y684" s="102">
        <f t="shared" si="202"/>
        <v>0</v>
      </c>
      <c r="Z684" s="103">
        <f>'2012 BPTs'!BO180</f>
        <v>0</v>
      </c>
      <c r="AA684" s="104">
        <f t="shared" si="212"/>
        <v>0</v>
      </c>
      <c r="AB684" s="106">
        <f>IF(W684=0,0,IF(B684="Manual",(V684-Z684-AP684*(Z684/(Z684+O684)))/V684,'2012 BPTs'!BQ180))</f>
        <v>0</v>
      </c>
      <c r="AD684" s="2" t="str">
        <f t="shared" si="203"/>
        <v>00-0</v>
      </c>
      <c r="AE684" s="2">
        <f>'2012 BPTs'!BA180</f>
        <v>0</v>
      </c>
      <c r="AF684" s="2" t="str">
        <f>IF(B684="Auto",'2012 BPTs'!BB180,D684&amp;E684&amp;"-"&amp;F684)</f>
        <v/>
      </c>
      <c r="AG684" s="2" t="str">
        <f>'2012 BPTs'!BC180</f>
        <v/>
      </c>
      <c r="AH684" s="2" t="str">
        <f>'2012 BPTs'!BD180</f>
        <v/>
      </c>
      <c r="AI684" s="2" t="str">
        <f>'2012 BPTs'!BE180</f>
        <v/>
      </c>
      <c r="AJ684" s="2" t="str">
        <f>'2012 BPTs'!BF180</f>
        <v/>
      </c>
      <c r="AK684" s="2" t="str">
        <f>'2012 BPTs'!BG180</f>
        <v/>
      </c>
      <c r="AL684" s="2" t="str">
        <f>'2012 BPTs'!BH180</f>
        <v/>
      </c>
      <c r="AM684" s="2" t="str">
        <f>'2012 BPTs'!BI180</f>
        <v/>
      </c>
      <c r="AO684" s="128">
        <f>'2012 BPTs'!AJ180*'2012 BPTs'!BK180</f>
        <v>0</v>
      </c>
      <c r="AP684" s="128">
        <f>'2012 BPTs'!AK180*'2012 BPTs'!BK180</f>
        <v>0</v>
      </c>
      <c r="AR684" s="5">
        <f>IF(B684="Auto",'2012 BPTs'!M180,J684)</f>
        <v>0</v>
      </c>
      <c r="AS684" s="5">
        <f>'2012 BPTs'!O180</f>
        <v>0</v>
      </c>
      <c r="AT684" s="5">
        <f>'2012 BPTs'!Q180</f>
        <v>0</v>
      </c>
      <c r="AU684" s="5">
        <f>'2012 BPTs'!S180</f>
        <v>0</v>
      </c>
      <c r="AV684" s="5">
        <f>'2012 BPTs'!U180</f>
        <v>0</v>
      </c>
      <c r="AW684" s="5">
        <f>'2012 BPTs'!W180</f>
        <v>0</v>
      </c>
      <c r="AX684" s="5">
        <f>'2012 BPTs'!Y180</f>
        <v>0</v>
      </c>
      <c r="AY684" s="5">
        <f>'2012 BPTs'!AA180</f>
        <v>0</v>
      </c>
      <c r="BA684" s="24">
        <f>IF(ISNA(VLOOKUP(AF684,'2010 BPTs'!$B$12:$BX$181,BA$3,FALSE)),0,VLOOKUP(AF684,'2010 BPTs'!$B$12:$BX$181,BA$3,FALSE))</f>
        <v>0</v>
      </c>
      <c r="BB684" s="24">
        <f>IF(ISNA(VLOOKUP(AG684,'2010 BPTs'!$B$12:$BX$181,BB$3,FALSE)),0,VLOOKUP(AG684,'2010 BPTs'!$B$12:$BX$181,BB$3,FALSE))</f>
        <v>0</v>
      </c>
      <c r="BC684" s="24">
        <f>IF(ISNA(VLOOKUP(AH684,'2010 BPTs'!$B$12:$BX$181,BC$3,FALSE)),0,VLOOKUP(AH684,'2010 BPTs'!$B$12:$BX$181,BC$3,FALSE))</f>
        <v>0</v>
      </c>
      <c r="BD684" s="24">
        <f>IF(ISNA(VLOOKUP(AI684,'2010 BPTs'!$B$12:$BX$181,BD$3,FALSE)),0,VLOOKUP(AI684,'2010 BPTs'!$B$12:$BX$181,BD$3,FALSE))</f>
        <v>0</v>
      </c>
      <c r="BE684" s="24">
        <f>IF(ISNA(VLOOKUP(AJ684,'2010 BPTs'!$B$12:$BX$181,BE$3,FALSE)),0,VLOOKUP(AJ684,'2010 BPTs'!$B$12:$BX$181,BE$3,FALSE))</f>
        <v>0</v>
      </c>
      <c r="BF684" s="24">
        <f>IF(ISNA(VLOOKUP(AK684,'2010 BPTs'!$B$12:$BX$181,BF$3,FALSE)),0,VLOOKUP(AK684,'2010 BPTs'!$B$12:$BX$181,BF$3,FALSE))</f>
        <v>0</v>
      </c>
      <c r="BG684" s="24">
        <f>IF(ISNA(VLOOKUP(AL684,'2010 BPTs'!$B$12:$BX$181,BG$3,FALSE)),0,VLOOKUP(AL684,'2010 BPTs'!$B$12:$BX$181,BG$3,FALSE))</f>
        <v>0</v>
      </c>
      <c r="BH684" s="24">
        <f>IF(ISNA(VLOOKUP(AM684,'2010 BPTs'!$B$12:$BX$181,BH$3,FALSE)),0,VLOOKUP(AM684,'2010 BPTs'!$B$12:$BX$181,BH$3,FALSE))</f>
        <v>0</v>
      </c>
      <c r="BJ684" s="24">
        <f>IF(ISNA(VLOOKUP(AF684,'2010 BPTs'!$B$12:$BX$181,BJ$3,FALSE)),0,VLOOKUP(AF684,'2010 BPTs'!$B$12:$BX$181,BJ$3,FALSE))</f>
        <v>0</v>
      </c>
      <c r="BK684" s="24">
        <f>IF(ISNA(VLOOKUP(AG684,'2010 BPTs'!$B$12:$BX$181,BK$3,FALSE)),0,VLOOKUP(AG684,'2010 BPTs'!$B$12:$BX$181,BK$3,FALSE))</f>
        <v>0</v>
      </c>
      <c r="BL684" s="24">
        <f>IF(ISNA(VLOOKUP(AH684,'2010 BPTs'!$B$12:$BX$181,BL$3,FALSE)),0,VLOOKUP(AH684,'2010 BPTs'!$B$12:$BX$181,BL$3,FALSE))</f>
        <v>0</v>
      </c>
      <c r="BM684" s="24">
        <f>IF(ISNA(VLOOKUP(AI684,'2010 BPTs'!$B$12:$BX$181,BM$3,FALSE)),0,VLOOKUP(AI684,'2010 BPTs'!$B$12:$BX$181,BM$3,FALSE))</f>
        <v>0</v>
      </c>
      <c r="BN684" s="24">
        <f>IF(ISNA(VLOOKUP(AJ684,'2010 BPTs'!$B$12:$BX$181,BN$3,FALSE)),0,VLOOKUP(AJ684,'2010 BPTs'!$B$12:$BX$181,BN$3,FALSE))</f>
        <v>0</v>
      </c>
      <c r="BO684" s="24">
        <f>IF(ISNA(VLOOKUP(AK684,'2010 BPTs'!$B$12:$BX$181,BO$3,FALSE)),0,VLOOKUP(AK684,'2010 BPTs'!$B$12:$BX$181,BO$3,FALSE))</f>
        <v>0</v>
      </c>
      <c r="BP684" s="24">
        <f>IF(ISNA(VLOOKUP(AL684,'2010 BPTs'!$B$12:$BX$181,BP$3,FALSE)),0,VLOOKUP(AL684,'2010 BPTs'!$B$12:$BX$181,BP$3,FALSE))</f>
        <v>0</v>
      </c>
      <c r="BQ684" s="24">
        <f>IF(ISNA(VLOOKUP(AM684,'2010 BPTs'!$B$12:$BX$181,BQ$3,FALSE)),0,VLOOKUP(AM684,'2010 BPTs'!$B$12:$BX$181,BQ$3,FALSE))</f>
        <v>0</v>
      </c>
      <c r="BS684" s="78">
        <f t="shared" si="204"/>
        <v>0</v>
      </c>
      <c r="BT684" s="68">
        <f t="shared" si="205"/>
        <v>0</v>
      </c>
      <c r="BU684" s="68">
        <f t="shared" si="206"/>
        <v>0</v>
      </c>
      <c r="BW684" s="24">
        <f>IF(ISNA(VLOOKUP(AF684,'2010 BPTs'!$B$12:$BX$181,BW$3,FALSE)),0,VLOOKUP(AF684,'2010 BPTs'!$B$12:$BX$181,BW$3,FALSE))</f>
        <v>0</v>
      </c>
      <c r="BX684" s="24">
        <f>IF(ISNA(VLOOKUP(AG684,'2010 BPTs'!$B$12:$BX$181,BX$3,FALSE)),0,VLOOKUP(AG684,'2010 BPTs'!$B$12:$BX$181,BX$3,FALSE))</f>
        <v>0</v>
      </c>
      <c r="BY684" s="24">
        <f>IF(ISNA(VLOOKUP(AH684,'2010 BPTs'!$B$12:$BX$181,BY$3,FALSE)),0,VLOOKUP(AH684,'2010 BPTs'!$B$12:$BX$181,BY$3,FALSE))</f>
        <v>0</v>
      </c>
      <c r="BZ684" s="24">
        <f>IF(ISNA(VLOOKUP(AI684,'2010 BPTs'!$B$12:$BX$181,BZ$3,FALSE)),0,VLOOKUP(AI684,'2010 BPTs'!$B$12:$BX$181,BZ$3,FALSE))</f>
        <v>0</v>
      </c>
      <c r="CA684" s="24">
        <f>IF(ISNA(VLOOKUP(AJ684,'2010 BPTs'!$B$12:$BX$181,CA$3,FALSE)),0,VLOOKUP(AJ684,'2010 BPTs'!$B$12:$BX$181,CA$3,FALSE))</f>
        <v>0</v>
      </c>
      <c r="CB684" s="24">
        <f>IF(ISNA(VLOOKUP(AK684,'2010 BPTs'!$B$12:$BX$181,CB$3,FALSE)),0,VLOOKUP(AK684,'2010 BPTs'!$B$12:$BX$181,CB$3,FALSE))</f>
        <v>0</v>
      </c>
      <c r="CC684" s="24">
        <f>IF(ISNA(VLOOKUP(AL684,'2010 BPTs'!$B$12:$BX$181,CC$3,FALSE)),0,VLOOKUP(AL684,'2010 BPTs'!$B$12:$BX$181,CC$3,FALSE))</f>
        <v>0</v>
      </c>
      <c r="CD684" s="24">
        <f>IF(ISNA(VLOOKUP(AM684,'2010 BPTs'!$B$12:$BX$181,CD$3,FALSE)),0,VLOOKUP(AM684,'2010 BPTs'!$B$12:$BX$181,CD$3,FALSE))</f>
        <v>0</v>
      </c>
      <c r="CF684" s="24">
        <f>IF(ISERROR(VLOOKUP(AF684,'2010 BPTs'!$B$12:$BX$181,CF$3,FALSE)/VLOOKUP(AF684,'2010 BPTs'!$B$12:$BX859,CF$3+3,FALSE)),0,VLOOKUP(AF684,'2010 BPTs'!$B$12:$BX$181,CF$3,FALSE)/VLOOKUP(AF684,'2010 BPTs'!$B$12:$BX859,CF$3+3,FALSE))</f>
        <v>0</v>
      </c>
      <c r="CG684" s="24">
        <f>IF(ISERROR(VLOOKUP(AG684,'2010 BPTs'!$B$12:$BX$181,CG$3,FALSE)/VLOOKUP(AG684,'2010 BPTs'!$B$12:$BX859,CG$3+3,FALSE)),0,VLOOKUP(AG684,'2010 BPTs'!$B$12:$BX$181,CG$3,FALSE)/VLOOKUP(AG684,'2010 BPTs'!$B$12:$BX859,CG$3+3,FALSE))</f>
        <v>0</v>
      </c>
      <c r="CH684" s="24">
        <f>IF(ISERROR(VLOOKUP(AH684,'2010 BPTs'!$B$12:$BX$181,CH$3,FALSE)/VLOOKUP(AH684,'2010 BPTs'!$B$12:$BX859,CH$3+3,FALSE)),0,VLOOKUP(AH684,'2010 BPTs'!$B$12:$BX$181,CH$3,FALSE)/VLOOKUP(AH684,'2010 BPTs'!$B$12:$BX859,CH$3+3,FALSE))</f>
        <v>0</v>
      </c>
      <c r="CI684" s="24">
        <f>IF(ISERROR(VLOOKUP(AI684,'2010 BPTs'!$B$12:$BX$181,CI$3,FALSE)/VLOOKUP(AI684,'2010 BPTs'!$B$12:$BX859,CI$3+3,FALSE)),0,VLOOKUP(AI684,'2010 BPTs'!$B$12:$BX$181,CI$3,FALSE)/VLOOKUP(AI684,'2010 BPTs'!$B$12:$BX859,CI$3+3,FALSE))</f>
        <v>0</v>
      </c>
      <c r="CJ684" s="24">
        <f>IF(ISERROR(VLOOKUP(AJ684,'2010 BPTs'!$B$12:$BX$181,CJ$3,FALSE)/VLOOKUP(AJ684,'2010 BPTs'!$B$12:$BX859,CJ$3+3,FALSE)),0,VLOOKUP(AJ684,'2010 BPTs'!$B$12:$BX$181,CJ$3,FALSE)/VLOOKUP(AJ684,'2010 BPTs'!$B$12:$BX859,CJ$3+3,FALSE))</f>
        <v>0</v>
      </c>
      <c r="CK684" s="24">
        <f>IF(ISERROR(VLOOKUP(AK684,'2010 BPTs'!$B$12:$BX$181,CK$3,FALSE)/VLOOKUP(AK684,'2010 BPTs'!$B$12:$BX859,CK$3+3,FALSE)),0,VLOOKUP(AK684,'2010 BPTs'!$B$12:$BX$181,CK$3,FALSE)/VLOOKUP(AK684,'2010 BPTs'!$B$12:$BX859,CK$3+3,FALSE))</f>
        <v>0</v>
      </c>
      <c r="CL684" s="24">
        <f>IF(ISERROR(VLOOKUP(AL684,'2010 BPTs'!$B$12:$BX$181,CL$3,FALSE)/VLOOKUP(AL684,'2010 BPTs'!$B$12:$BX859,CL$3+3,FALSE)),0,VLOOKUP(AL684,'2010 BPTs'!$B$12:$BX$181,CL$3,FALSE)/VLOOKUP(AL684,'2010 BPTs'!$B$12:$BX859,CL$3+3,FALSE))</f>
        <v>0</v>
      </c>
      <c r="CM684" s="24">
        <f>IF(ISERROR(VLOOKUP(AM684,'2010 BPTs'!$B$12:$BX$181,CM$3,FALSE)/VLOOKUP(AM684,'2010 BPTs'!$B$12:$BX859,CM$3+3,FALSE)),0,VLOOKUP(AM684,'2010 BPTs'!$B$12:$BX$181,CM$3,FALSE)/VLOOKUP(AM684,'2010 BPTs'!$B$12:$BX859,CM$3+3,FALSE))</f>
        <v>0</v>
      </c>
      <c r="CO684" s="24">
        <f>IF(ISERROR(VLOOKUP(AF684,'2010 BPTs'!$B$12:$BX$181,CO$3,FALSE)/VLOOKUP(AF684,'2010 BPTs'!$B$12:$BX859,CO$3+2,FALSE)),0,VLOOKUP(AF684,'2010 BPTs'!$B$12:$BX$181,CO$3,FALSE)/VLOOKUP(AF684,'2010 BPTs'!$B$12:$BX859,CO$3+2,FALSE))</f>
        <v>0</v>
      </c>
      <c r="CP684" s="24">
        <f>IF(ISERROR(VLOOKUP(AG684,'2010 BPTs'!$B$12:$BX$181,CP$3,FALSE)/VLOOKUP(AG684,'2010 BPTs'!$B$12:$BX859,CP$3+2,FALSE)),0,VLOOKUP(AG684,'2010 BPTs'!$B$12:$BX$181,CP$3,FALSE)/VLOOKUP(AG684,'2010 BPTs'!$B$12:$BX859,CP$3+2,FALSE))</f>
        <v>0</v>
      </c>
      <c r="CQ684" s="24">
        <f>IF(ISERROR(VLOOKUP(AH684,'2010 BPTs'!$B$12:$BX$181,CQ$3,FALSE)/VLOOKUP(AH684,'2010 BPTs'!$B$12:$BX859,CQ$3+2,FALSE)),0,VLOOKUP(AH684,'2010 BPTs'!$B$12:$BX$181,CQ$3,FALSE)/VLOOKUP(AH684,'2010 BPTs'!$B$12:$BX859,CQ$3+2,FALSE))</f>
        <v>0</v>
      </c>
      <c r="CR684" s="24">
        <f>IF(ISERROR(VLOOKUP(AI684,'2010 BPTs'!$B$12:$BX$181,CR$3,FALSE)/VLOOKUP(AI684,'2010 BPTs'!$B$12:$BX859,CR$3+2,FALSE)),0,VLOOKUP(AI684,'2010 BPTs'!$B$12:$BX$181,CR$3,FALSE)/VLOOKUP(AI684,'2010 BPTs'!$B$12:$BX859,CR$3+2,FALSE))</f>
        <v>0</v>
      </c>
      <c r="CS684" s="24">
        <f>IF(ISERROR(VLOOKUP(AJ684,'2010 BPTs'!$B$12:$BX$181,CS$3,FALSE)/VLOOKUP(AJ684,'2010 BPTs'!$B$12:$BX859,CS$3+2,FALSE)),0,VLOOKUP(AJ684,'2010 BPTs'!$B$12:$BX$181,CS$3,FALSE)/VLOOKUP(AJ684,'2010 BPTs'!$B$12:$BX859,CS$3+2,FALSE))</f>
        <v>0</v>
      </c>
      <c r="CT684" s="24">
        <f>IF(ISERROR(VLOOKUP(AK684,'2010 BPTs'!$B$12:$BX$181,CT$3,FALSE)/VLOOKUP(AK684,'2010 BPTs'!$B$12:$BX859,CT$3+2,FALSE)),0,VLOOKUP(AK684,'2010 BPTs'!$B$12:$BX$181,CT$3,FALSE)/VLOOKUP(AK684,'2010 BPTs'!$B$12:$BX859,CT$3+2,FALSE))</f>
        <v>0</v>
      </c>
      <c r="CU684" s="24">
        <f>IF(ISERROR(VLOOKUP(AL684,'2010 BPTs'!$B$12:$BX$181,CU$3,FALSE)/VLOOKUP(AL684,'2010 BPTs'!$B$12:$BX859,CU$3+2,FALSE)),0,VLOOKUP(AL684,'2010 BPTs'!$B$12:$BX$181,CU$3,FALSE)/VLOOKUP(AL684,'2010 BPTs'!$B$12:$BX859,CU$3+2,FALSE))</f>
        <v>0</v>
      </c>
      <c r="CV684" s="24">
        <f>IF(ISERROR(VLOOKUP(AM684,'2010 BPTs'!$B$12:$BX$181,CV$3,FALSE)/VLOOKUP(AM684,'2010 BPTs'!$B$12:$BX859,CV$3+2,FALSE)),0,VLOOKUP(AM684,'2010 BPTs'!$B$12:$BX$181,CV$3,FALSE)/VLOOKUP(AM684,'2010 BPTs'!$B$12:$BX859,CV$3+2,FALSE))</f>
        <v>0</v>
      </c>
      <c r="CX684" s="93">
        <f>'2012 BPTs'!BR180</f>
        <v>0</v>
      </c>
      <c r="CY684" s="93">
        <f>'2012 BPTs'!BS180</f>
        <v>0</v>
      </c>
    </row>
    <row r="685" spans="2:103" ht="13.5" thickBot="1" x14ac:dyDescent="0.25">
      <c r="B685" s="56" t="s">
        <v>213</v>
      </c>
      <c r="C685" s="56">
        <f>'2012 BPTs'!E181</f>
        <v>0</v>
      </c>
      <c r="D685" s="56">
        <f t="shared" si="196"/>
        <v>0</v>
      </c>
      <c r="E685" s="57">
        <f>'2012 BPTs'!F181</f>
        <v>0</v>
      </c>
      <c r="F685" s="89">
        <f>'2012 BPTs'!G181</f>
        <v>0</v>
      </c>
      <c r="G685" s="58">
        <f>'2012 BPTs'!I181</f>
        <v>0</v>
      </c>
      <c r="H685" s="89">
        <f>'2012 BPTs'!J181</f>
        <v>0</v>
      </c>
      <c r="I685" s="57">
        <f>'2012 BPTs'!K181</f>
        <v>0</v>
      </c>
      <c r="J685" s="59">
        <f>'2012 BPTs'!M181</f>
        <v>0</v>
      </c>
      <c r="K685" s="107">
        <f>'2012 BPTs'!BL181</f>
        <v>0</v>
      </c>
      <c r="L685" s="61">
        <f t="shared" si="208"/>
        <v>0</v>
      </c>
      <c r="M685" s="62">
        <f t="shared" si="197"/>
        <v>0</v>
      </c>
      <c r="N685" s="94">
        <f t="shared" si="200"/>
        <v>0</v>
      </c>
      <c r="O685" s="60">
        <f>'2012 BPTs'!BM181</f>
        <v>0</v>
      </c>
      <c r="P685" s="61">
        <f t="shared" si="209"/>
        <v>0</v>
      </c>
      <c r="Q685" s="62">
        <f t="shared" si="198"/>
        <v>0</v>
      </c>
      <c r="R685" s="63">
        <f t="shared" si="210"/>
        <v>0</v>
      </c>
      <c r="S685" s="74">
        <f t="shared" si="201"/>
        <v>0</v>
      </c>
      <c r="T685" s="63">
        <f t="shared" si="211"/>
        <v>0</v>
      </c>
      <c r="U685" s="122">
        <f>IF(K685=0,0,IF(B685="Manual",(S685-O685-AP685*(O685/(O685+Z685)))/S685,'2012 BPTs'!BP181))</f>
        <v>0</v>
      </c>
      <c r="V685" s="107">
        <f>'2012 BPTs'!BN181</f>
        <v>0</v>
      </c>
      <c r="W685" s="61">
        <f t="shared" si="207"/>
        <v>0</v>
      </c>
      <c r="X685" s="60">
        <f t="shared" si="199"/>
        <v>0</v>
      </c>
      <c r="Y685" s="94">
        <f t="shared" si="202"/>
        <v>0</v>
      </c>
      <c r="Z685" s="60">
        <f>'2012 BPTs'!BO181</f>
        <v>0</v>
      </c>
      <c r="AA685" s="63">
        <f t="shared" si="212"/>
        <v>0</v>
      </c>
      <c r="AB685" s="108">
        <f>IF(W685=0,0,IF(B685="Manual",(V685-Z685-AP685*(Z685/(Z685+O685)))/V685,'2012 BPTs'!BQ181))</f>
        <v>0</v>
      </c>
      <c r="AC685" s="56"/>
      <c r="AD685" s="56" t="str">
        <f t="shared" si="203"/>
        <v>00-0</v>
      </c>
      <c r="AE685" s="56">
        <f>'2012 BPTs'!BA181</f>
        <v>0</v>
      </c>
      <c r="AF685" s="56" t="str">
        <f>IF(B685="Auto",'2012 BPTs'!BB181,D685&amp;E685&amp;"-"&amp;F685)</f>
        <v/>
      </c>
      <c r="AG685" s="56" t="str">
        <f>'2012 BPTs'!BC181</f>
        <v/>
      </c>
      <c r="AH685" s="56" t="str">
        <f>'2012 BPTs'!BD181</f>
        <v/>
      </c>
      <c r="AI685" s="56" t="str">
        <f>'2012 BPTs'!BE181</f>
        <v/>
      </c>
      <c r="AJ685" s="56" t="str">
        <f>'2012 BPTs'!BF181</f>
        <v/>
      </c>
      <c r="AK685" s="56" t="str">
        <f>'2012 BPTs'!BG181</f>
        <v/>
      </c>
      <c r="AL685" s="56" t="str">
        <f>'2012 BPTs'!BH181</f>
        <v/>
      </c>
      <c r="AM685" s="56" t="str">
        <f>'2012 BPTs'!BI181</f>
        <v/>
      </c>
      <c r="AN685" s="56"/>
      <c r="AO685" s="129">
        <f>'2012 BPTs'!AJ181*'2012 BPTs'!BK181</f>
        <v>0</v>
      </c>
      <c r="AP685" s="129">
        <f>'2012 BPTs'!AK181*'2012 BPTs'!BK181</f>
        <v>0</v>
      </c>
      <c r="AQ685" s="56"/>
      <c r="AR685" s="59">
        <f>IF(B685="Auto",'2012 BPTs'!M181,J685)</f>
        <v>0</v>
      </c>
      <c r="AS685" s="59">
        <f>'2012 BPTs'!O181</f>
        <v>0</v>
      </c>
      <c r="AT685" s="59">
        <f>'2012 BPTs'!Q181</f>
        <v>0</v>
      </c>
      <c r="AU685" s="59">
        <f>'2012 BPTs'!S181</f>
        <v>0</v>
      </c>
      <c r="AV685" s="59">
        <f>'2012 BPTs'!U181</f>
        <v>0</v>
      </c>
      <c r="AW685" s="59">
        <f>'2012 BPTs'!W181</f>
        <v>0</v>
      </c>
      <c r="AX685" s="59">
        <f>'2012 BPTs'!Y181</f>
        <v>0</v>
      </c>
      <c r="AY685" s="59">
        <f>'2012 BPTs'!AA181</f>
        <v>0</v>
      </c>
      <c r="AZ685" s="56"/>
      <c r="BA685" s="64">
        <f>IF(ISNA(VLOOKUP(AF685,'2010 BPTs'!$B$12:$BX$181,BA$3,FALSE)),0,VLOOKUP(AF685,'2010 BPTs'!$B$12:$BX$181,BA$3,FALSE))</f>
        <v>0</v>
      </c>
      <c r="BB685" s="64">
        <f>IF(ISNA(VLOOKUP(AG685,'2010 BPTs'!$B$12:$BX$181,BB$3,FALSE)),0,VLOOKUP(AG685,'2010 BPTs'!$B$12:$BX$181,BB$3,FALSE))</f>
        <v>0</v>
      </c>
      <c r="BC685" s="64">
        <f>IF(ISNA(VLOOKUP(AH685,'2010 BPTs'!$B$12:$BX$181,BC$3,FALSE)),0,VLOOKUP(AH685,'2010 BPTs'!$B$12:$BX$181,BC$3,FALSE))</f>
        <v>0</v>
      </c>
      <c r="BD685" s="64">
        <f>IF(ISNA(VLOOKUP(AI685,'2010 BPTs'!$B$12:$BX$181,BD$3,FALSE)),0,VLOOKUP(AI685,'2010 BPTs'!$B$12:$BX$181,BD$3,FALSE))</f>
        <v>0</v>
      </c>
      <c r="BE685" s="64">
        <f>IF(ISNA(VLOOKUP(AJ685,'2010 BPTs'!$B$12:$BX$181,BE$3,FALSE)),0,VLOOKUP(AJ685,'2010 BPTs'!$B$12:$BX$181,BE$3,FALSE))</f>
        <v>0</v>
      </c>
      <c r="BF685" s="64">
        <f>IF(ISNA(VLOOKUP(AK685,'2010 BPTs'!$B$12:$BX$181,BF$3,FALSE)),0,VLOOKUP(AK685,'2010 BPTs'!$B$12:$BX$181,BF$3,FALSE))</f>
        <v>0</v>
      </c>
      <c r="BG685" s="64">
        <f>IF(ISNA(VLOOKUP(AL685,'2010 BPTs'!$B$12:$BX$181,BG$3,FALSE)),0,VLOOKUP(AL685,'2010 BPTs'!$B$12:$BX$181,BG$3,FALSE))</f>
        <v>0</v>
      </c>
      <c r="BH685" s="64">
        <f>IF(ISNA(VLOOKUP(AM685,'2010 BPTs'!$B$12:$BX$181,BH$3,FALSE)),0,VLOOKUP(AM685,'2010 BPTs'!$B$12:$BX$181,BH$3,FALSE))</f>
        <v>0</v>
      </c>
      <c r="BI685" s="56"/>
      <c r="BJ685" s="64">
        <f>IF(ISNA(VLOOKUP(AF685,'2010 BPTs'!$B$12:$BX$181,BJ$3,FALSE)),0,VLOOKUP(AF685,'2010 BPTs'!$B$12:$BX$181,BJ$3,FALSE))</f>
        <v>0</v>
      </c>
      <c r="BK685" s="64">
        <f>IF(ISNA(VLOOKUP(AG685,'2010 BPTs'!$B$12:$BX$181,BK$3,FALSE)),0,VLOOKUP(AG685,'2010 BPTs'!$B$12:$BX$181,BK$3,FALSE))</f>
        <v>0</v>
      </c>
      <c r="BL685" s="64">
        <f>IF(ISNA(VLOOKUP(AH685,'2010 BPTs'!$B$12:$BX$181,BL$3,FALSE)),0,VLOOKUP(AH685,'2010 BPTs'!$B$12:$BX$181,BL$3,FALSE))</f>
        <v>0</v>
      </c>
      <c r="BM685" s="64">
        <f>IF(ISNA(VLOOKUP(AI685,'2010 BPTs'!$B$12:$BX$181,BM$3,FALSE)),0,VLOOKUP(AI685,'2010 BPTs'!$B$12:$BX$181,BM$3,FALSE))</f>
        <v>0</v>
      </c>
      <c r="BN685" s="64">
        <f>IF(ISNA(VLOOKUP(AJ685,'2010 BPTs'!$B$12:$BX$181,BN$3,FALSE)),0,VLOOKUP(AJ685,'2010 BPTs'!$B$12:$BX$181,BN$3,FALSE))</f>
        <v>0</v>
      </c>
      <c r="BO685" s="64">
        <f>IF(ISNA(VLOOKUP(AK685,'2010 BPTs'!$B$12:$BX$181,BO$3,FALSE)),0,VLOOKUP(AK685,'2010 BPTs'!$B$12:$BX$181,BO$3,FALSE))</f>
        <v>0</v>
      </c>
      <c r="BP685" s="64">
        <f>IF(ISNA(VLOOKUP(AL685,'2010 BPTs'!$B$12:$BX$181,BP$3,FALSE)),0,VLOOKUP(AL685,'2010 BPTs'!$B$12:$BX$181,BP$3,FALSE))</f>
        <v>0</v>
      </c>
      <c r="BQ685" s="64">
        <f>IF(ISNA(VLOOKUP(AM685,'2010 BPTs'!$B$12:$BX$181,BQ$3,FALSE)),0,VLOOKUP(AM685,'2010 BPTs'!$B$12:$BX$181,BQ$3,FALSE))</f>
        <v>0</v>
      </c>
      <c r="BR685" s="56"/>
      <c r="BS685" s="79">
        <f t="shared" si="204"/>
        <v>0</v>
      </c>
      <c r="BT685" s="80">
        <f t="shared" si="205"/>
        <v>0</v>
      </c>
      <c r="BU685" s="80">
        <f t="shared" si="206"/>
        <v>0</v>
      </c>
      <c r="BV685" s="56"/>
      <c r="BW685" s="64">
        <f>IF(ISNA(VLOOKUP(AF685,'2010 BPTs'!$B$12:$BX$181,BW$3,FALSE)),0,VLOOKUP(AF685,'2010 BPTs'!$B$12:$BX$181,BW$3,FALSE))</f>
        <v>0</v>
      </c>
      <c r="BX685" s="64">
        <f>IF(ISNA(VLOOKUP(AG685,'2010 BPTs'!$B$12:$BX$181,BX$3,FALSE)),0,VLOOKUP(AG685,'2010 BPTs'!$B$12:$BX$181,BX$3,FALSE))</f>
        <v>0</v>
      </c>
      <c r="BY685" s="64">
        <f>IF(ISNA(VLOOKUP(AH685,'2010 BPTs'!$B$12:$BX$181,BY$3,FALSE)),0,VLOOKUP(AH685,'2010 BPTs'!$B$12:$BX$181,BY$3,FALSE))</f>
        <v>0</v>
      </c>
      <c r="BZ685" s="64">
        <f>IF(ISNA(VLOOKUP(AI685,'2010 BPTs'!$B$12:$BX$181,BZ$3,FALSE)),0,VLOOKUP(AI685,'2010 BPTs'!$B$12:$BX$181,BZ$3,FALSE))</f>
        <v>0</v>
      </c>
      <c r="CA685" s="64">
        <f>IF(ISNA(VLOOKUP(AJ685,'2010 BPTs'!$B$12:$BX$181,CA$3,FALSE)),0,VLOOKUP(AJ685,'2010 BPTs'!$B$12:$BX$181,CA$3,FALSE))</f>
        <v>0</v>
      </c>
      <c r="CB685" s="64">
        <f>IF(ISNA(VLOOKUP(AK685,'2010 BPTs'!$B$12:$BX$181,CB$3,FALSE)),0,VLOOKUP(AK685,'2010 BPTs'!$B$12:$BX$181,CB$3,FALSE))</f>
        <v>0</v>
      </c>
      <c r="CC685" s="64">
        <f>IF(ISNA(VLOOKUP(AL685,'2010 BPTs'!$B$12:$BX$181,CC$3,FALSE)),0,VLOOKUP(AL685,'2010 BPTs'!$B$12:$BX$181,CC$3,FALSE))</f>
        <v>0</v>
      </c>
      <c r="CD685" s="64">
        <f>IF(ISNA(VLOOKUP(AM685,'2010 BPTs'!$B$12:$BX$181,CD$3,FALSE)),0,VLOOKUP(AM685,'2010 BPTs'!$B$12:$BX$181,CD$3,FALSE))</f>
        <v>0</v>
      </c>
      <c r="CE685" s="56"/>
      <c r="CF685" s="64">
        <f>IF(ISERROR(VLOOKUP(AF685,'2010 BPTs'!$B$12:$BX$181,CF$3,FALSE)/VLOOKUP(AF685,'2010 BPTs'!$B$12:$BX860,CF$3+3,FALSE)),0,VLOOKUP(AF685,'2010 BPTs'!$B$12:$BX$181,CF$3,FALSE)/VLOOKUP(AF685,'2010 BPTs'!$B$12:$BX860,CF$3+3,FALSE))</f>
        <v>0</v>
      </c>
      <c r="CG685" s="64">
        <f>IF(ISERROR(VLOOKUP(AG685,'2010 BPTs'!$B$12:$BX$181,CG$3,FALSE)/VLOOKUP(AG685,'2010 BPTs'!$B$12:$BX860,CG$3+3,FALSE)),0,VLOOKUP(AG685,'2010 BPTs'!$B$12:$BX$181,CG$3,FALSE)/VLOOKUP(AG685,'2010 BPTs'!$B$12:$BX860,CG$3+3,FALSE))</f>
        <v>0</v>
      </c>
      <c r="CH685" s="64">
        <f>IF(ISERROR(VLOOKUP(AH685,'2010 BPTs'!$B$12:$BX$181,CH$3,FALSE)/VLOOKUP(AH685,'2010 BPTs'!$B$12:$BX860,CH$3+3,FALSE)),0,VLOOKUP(AH685,'2010 BPTs'!$B$12:$BX$181,CH$3,FALSE)/VLOOKUP(AH685,'2010 BPTs'!$B$12:$BX860,CH$3+3,FALSE))</f>
        <v>0</v>
      </c>
      <c r="CI685" s="64">
        <f>IF(ISERROR(VLOOKUP(AI685,'2010 BPTs'!$B$12:$BX$181,CI$3,FALSE)/VLOOKUP(AI685,'2010 BPTs'!$B$12:$BX860,CI$3+3,FALSE)),0,VLOOKUP(AI685,'2010 BPTs'!$B$12:$BX$181,CI$3,FALSE)/VLOOKUP(AI685,'2010 BPTs'!$B$12:$BX860,CI$3+3,FALSE))</f>
        <v>0</v>
      </c>
      <c r="CJ685" s="64">
        <f>IF(ISERROR(VLOOKUP(AJ685,'2010 BPTs'!$B$12:$BX$181,CJ$3,FALSE)/VLOOKUP(AJ685,'2010 BPTs'!$B$12:$BX860,CJ$3+3,FALSE)),0,VLOOKUP(AJ685,'2010 BPTs'!$B$12:$BX$181,CJ$3,FALSE)/VLOOKUP(AJ685,'2010 BPTs'!$B$12:$BX860,CJ$3+3,FALSE))</f>
        <v>0</v>
      </c>
      <c r="CK685" s="64">
        <f>IF(ISERROR(VLOOKUP(AK685,'2010 BPTs'!$B$12:$BX$181,CK$3,FALSE)/VLOOKUP(AK685,'2010 BPTs'!$B$12:$BX860,CK$3+3,FALSE)),0,VLOOKUP(AK685,'2010 BPTs'!$B$12:$BX$181,CK$3,FALSE)/VLOOKUP(AK685,'2010 BPTs'!$B$12:$BX860,CK$3+3,FALSE))</f>
        <v>0</v>
      </c>
      <c r="CL685" s="64">
        <f>IF(ISERROR(VLOOKUP(AL685,'2010 BPTs'!$B$12:$BX$181,CL$3,FALSE)/VLOOKUP(AL685,'2010 BPTs'!$B$12:$BX860,CL$3+3,FALSE)),0,VLOOKUP(AL685,'2010 BPTs'!$B$12:$BX$181,CL$3,FALSE)/VLOOKUP(AL685,'2010 BPTs'!$B$12:$BX860,CL$3+3,FALSE))</f>
        <v>0</v>
      </c>
      <c r="CM685" s="64">
        <f>IF(ISERROR(VLOOKUP(AM685,'2010 BPTs'!$B$12:$BX$181,CM$3,FALSE)/VLOOKUP(AM685,'2010 BPTs'!$B$12:$BX860,CM$3+3,FALSE)),0,VLOOKUP(AM685,'2010 BPTs'!$B$12:$BX$181,CM$3,FALSE)/VLOOKUP(AM685,'2010 BPTs'!$B$12:$BX860,CM$3+3,FALSE))</f>
        <v>0</v>
      </c>
      <c r="CN685" s="56"/>
      <c r="CO685" s="64">
        <f>IF(ISERROR(VLOOKUP(AF685,'2010 BPTs'!$B$12:$BX$181,CO$3,FALSE)/VLOOKUP(AF685,'2010 BPTs'!$B$12:$BX860,CO$3+2,FALSE)),0,VLOOKUP(AF685,'2010 BPTs'!$B$12:$BX$181,CO$3,FALSE)/VLOOKUP(AF685,'2010 BPTs'!$B$12:$BX860,CO$3+2,FALSE))</f>
        <v>0</v>
      </c>
      <c r="CP685" s="64">
        <f>IF(ISERROR(VLOOKUP(AG685,'2010 BPTs'!$B$12:$BX$181,CP$3,FALSE)/VLOOKUP(AG685,'2010 BPTs'!$B$12:$BX860,CP$3+2,FALSE)),0,VLOOKUP(AG685,'2010 BPTs'!$B$12:$BX$181,CP$3,FALSE)/VLOOKUP(AG685,'2010 BPTs'!$B$12:$BX860,CP$3+2,FALSE))</f>
        <v>0</v>
      </c>
      <c r="CQ685" s="64">
        <f>IF(ISERROR(VLOOKUP(AH685,'2010 BPTs'!$B$12:$BX$181,CQ$3,FALSE)/VLOOKUP(AH685,'2010 BPTs'!$B$12:$BX860,CQ$3+2,FALSE)),0,VLOOKUP(AH685,'2010 BPTs'!$B$12:$BX$181,CQ$3,FALSE)/VLOOKUP(AH685,'2010 BPTs'!$B$12:$BX860,CQ$3+2,FALSE))</f>
        <v>0</v>
      </c>
      <c r="CR685" s="64">
        <f>IF(ISERROR(VLOOKUP(AI685,'2010 BPTs'!$B$12:$BX$181,CR$3,FALSE)/VLOOKUP(AI685,'2010 BPTs'!$B$12:$BX860,CR$3+2,FALSE)),0,VLOOKUP(AI685,'2010 BPTs'!$B$12:$BX$181,CR$3,FALSE)/VLOOKUP(AI685,'2010 BPTs'!$B$12:$BX860,CR$3+2,FALSE))</f>
        <v>0</v>
      </c>
      <c r="CS685" s="64">
        <f>IF(ISERROR(VLOOKUP(AJ685,'2010 BPTs'!$B$12:$BX$181,CS$3,FALSE)/VLOOKUP(AJ685,'2010 BPTs'!$B$12:$BX860,CS$3+2,FALSE)),0,VLOOKUP(AJ685,'2010 BPTs'!$B$12:$BX$181,CS$3,FALSE)/VLOOKUP(AJ685,'2010 BPTs'!$B$12:$BX860,CS$3+2,FALSE))</f>
        <v>0</v>
      </c>
      <c r="CT685" s="64">
        <f>IF(ISERROR(VLOOKUP(AK685,'2010 BPTs'!$B$12:$BX$181,CT$3,FALSE)/VLOOKUP(AK685,'2010 BPTs'!$B$12:$BX860,CT$3+2,FALSE)),0,VLOOKUP(AK685,'2010 BPTs'!$B$12:$BX$181,CT$3,FALSE)/VLOOKUP(AK685,'2010 BPTs'!$B$12:$BX860,CT$3+2,FALSE))</f>
        <v>0</v>
      </c>
      <c r="CU685" s="64">
        <f>IF(ISERROR(VLOOKUP(AL685,'2010 BPTs'!$B$12:$BX$181,CU$3,FALSE)/VLOOKUP(AL685,'2010 BPTs'!$B$12:$BX860,CU$3+2,FALSE)),0,VLOOKUP(AL685,'2010 BPTs'!$B$12:$BX$181,CU$3,FALSE)/VLOOKUP(AL685,'2010 BPTs'!$B$12:$BX860,CU$3+2,FALSE))</f>
        <v>0</v>
      </c>
      <c r="CV685" s="64">
        <f>IF(ISERROR(VLOOKUP(AM685,'2010 BPTs'!$B$12:$BX$181,CV$3,FALSE)/VLOOKUP(AM685,'2010 BPTs'!$B$12:$BX860,CV$3+2,FALSE)),0,VLOOKUP(AM685,'2010 BPTs'!$B$12:$BX$181,CV$3,FALSE)/VLOOKUP(AM685,'2010 BPTs'!$B$12:$BX860,CV$3+2,FALSE))</f>
        <v>0</v>
      </c>
      <c r="CW685" s="56"/>
      <c r="CX685" s="94">
        <f>'2012 BPTs'!BR181</f>
        <v>0</v>
      </c>
      <c r="CY685" s="94">
        <f>'2012 BPTs'!BS181</f>
        <v>0</v>
      </c>
    </row>
    <row r="686" spans="2:103" ht="13.5" thickTop="1" x14ac:dyDescent="0.2">
      <c r="B686" s="2" t="s">
        <v>213</v>
      </c>
      <c r="C686" s="2">
        <f>'2011 BPTs'!E12</f>
        <v>0</v>
      </c>
      <c r="D686" s="2">
        <f t="shared" si="196"/>
        <v>0</v>
      </c>
      <c r="E686" s="4">
        <f>'2011 BPTs'!F12</f>
        <v>0</v>
      </c>
      <c r="F686" s="88">
        <f>'2011 BPTs'!G12</f>
        <v>0</v>
      </c>
      <c r="G686" s="53">
        <f>'2011 BPTs'!I12</f>
        <v>0</v>
      </c>
      <c r="H686" s="88">
        <f>'2011 BPTs'!J12</f>
        <v>0</v>
      </c>
      <c r="I686" s="4">
        <f>'2011 BPTs'!K12</f>
        <v>0</v>
      </c>
      <c r="J686" s="5">
        <f>'2011 BPTs'!M12</f>
        <v>0</v>
      </c>
      <c r="K686" s="99">
        <f>'2011 BPTs'!BL12</f>
        <v>0</v>
      </c>
      <c r="L686" s="100">
        <f t="shared" si="208"/>
        <v>0</v>
      </c>
      <c r="M686" s="101">
        <f t="shared" si="197"/>
        <v>0</v>
      </c>
      <c r="N686" s="102">
        <f t="shared" si="200"/>
        <v>0</v>
      </c>
      <c r="O686" s="103">
        <f>'2011 BPTs'!BM12</f>
        <v>0</v>
      </c>
      <c r="P686" s="100">
        <f t="shared" si="209"/>
        <v>0</v>
      </c>
      <c r="Q686" s="101">
        <f t="shared" si="198"/>
        <v>0</v>
      </c>
      <c r="R686" s="104">
        <f t="shared" si="210"/>
        <v>0</v>
      </c>
      <c r="S686" s="105">
        <f t="shared" si="201"/>
        <v>0</v>
      </c>
      <c r="T686" s="104">
        <f t="shared" si="211"/>
        <v>0</v>
      </c>
      <c r="U686" s="121">
        <f>IF(K686=0,0,IF(B686="Manual",(S686-O686-AP686*(O686/(O686+Z686)))/S686,'2011 BPTs'!BP12))</f>
        <v>0</v>
      </c>
      <c r="V686" s="99">
        <f>'2011 BPTs'!BN12</f>
        <v>0</v>
      </c>
      <c r="W686" s="100">
        <f t="shared" si="207"/>
        <v>0</v>
      </c>
      <c r="X686" s="103">
        <f t="shared" si="199"/>
        <v>0</v>
      </c>
      <c r="Y686" s="102">
        <f t="shared" si="202"/>
        <v>0</v>
      </c>
      <c r="Z686" s="103">
        <f>'2011 BPTs'!BO12</f>
        <v>0</v>
      </c>
      <c r="AA686" s="104">
        <f t="shared" si="212"/>
        <v>0</v>
      </c>
      <c r="AB686" s="106">
        <f>IF(W686=0,0,IF(B686="Manual",(V686-Z686-AP686*(Z686/(Z686+O686)))/V686,'2011 BPTs'!BQ12))</f>
        <v>0</v>
      </c>
      <c r="AD686" s="2" t="str">
        <f t="shared" si="203"/>
        <v>00-0</v>
      </c>
      <c r="AE686" s="2">
        <f>'2011 BPTs'!BA12</f>
        <v>0</v>
      </c>
      <c r="AF686" s="2" t="str">
        <f>IF(B686="Auto",'2011 BPTs'!BB12,D686&amp;E686&amp;"-"&amp;F686)</f>
        <v/>
      </c>
      <c r="AG686" s="2" t="str">
        <f>'2011 BPTs'!BC12</f>
        <v/>
      </c>
      <c r="AH686" s="2" t="str">
        <f>'2011 BPTs'!BD12</f>
        <v/>
      </c>
      <c r="AI686" s="2" t="str">
        <f>'2011 BPTs'!BE12</f>
        <v/>
      </c>
      <c r="AJ686" s="2" t="str">
        <f>'2011 BPTs'!BF12</f>
        <v/>
      </c>
      <c r="AK686" s="2" t="str">
        <f>'2011 BPTs'!BG12</f>
        <v/>
      </c>
      <c r="AL686" s="2" t="str">
        <f>'2011 BPTs'!BH12</f>
        <v/>
      </c>
      <c r="AM686" s="2" t="str">
        <f>'2011 BPTs'!BI12</f>
        <v/>
      </c>
      <c r="AO686" s="128">
        <f>'2011 BPTs'!AJ12*'2011 BPTs'!BK12</f>
        <v>0</v>
      </c>
      <c r="AP686" s="128">
        <f>'2011 BPTs'!AK12*'2011 BPTs'!BK12</f>
        <v>0</v>
      </c>
      <c r="AR686" s="5">
        <f>IF(B686="Auto",'2011 BPTs'!M12,J686)</f>
        <v>0</v>
      </c>
      <c r="AS686" s="5">
        <f>'2011 BPTs'!O12</f>
        <v>0</v>
      </c>
      <c r="AT686" s="5">
        <f>'2011 BPTs'!Q12</f>
        <v>0</v>
      </c>
      <c r="AU686" s="5">
        <f>'2011 BPTs'!S12</f>
        <v>0</v>
      </c>
      <c r="AV686" s="5">
        <f>'2011 BPTs'!U12</f>
        <v>0</v>
      </c>
      <c r="AW686" s="5">
        <f>'2011 BPTs'!W12</f>
        <v>0</v>
      </c>
      <c r="AX686" s="5">
        <f>'2011 BPTs'!Y12</f>
        <v>0</v>
      </c>
      <c r="AY686" s="5">
        <f>'2011 BPTs'!AA12</f>
        <v>0</v>
      </c>
      <c r="BA686" s="24">
        <f>IF(ISNA(VLOOKUP(AF686,'2009 BPTs'!$B$12:$BX$181,BA$3,FALSE)),0,VLOOKUP(AF686,'2009 BPTs'!$B$12:$BX$181,BA$3,FALSE))</f>
        <v>0</v>
      </c>
      <c r="BB686" s="24">
        <f>IF(ISNA(VLOOKUP(AG686,'2009 BPTs'!$B$12:$BX$181,BB$3,FALSE)),0,VLOOKUP(AG686,'2009 BPTs'!$B$12:$BX$181,BB$3,FALSE))</f>
        <v>0</v>
      </c>
      <c r="BC686" s="24">
        <f>IF(ISNA(VLOOKUP(AH686,'2009 BPTs'!$B$12:$BX$181,BC$3,FALSE)),0,VLOOKUP(AH686,'2009 BPTs'!$B$12:$BX$181,BC$3,FALSE))</f>
        <v>0</v>
      </c>
      <c r="BD686" s="24">
        <f>IF(ISNA(VLOOKUP(AI686,'2009 BPTs'!$B$12:$BX$181,BD$3,FALSE)),0,VLOOKUP(AI686,'2009 BPTs'!$B$12:$BX$181,BD$3,FALSE))</f>
        <v>0</v>
      </c>
      <c r="BE686" s="24">
        <f>IF(ISNA(VLOOKUP(AJ686,'2009 BPTs'!$B$12:$BX$181,BE$3,FALSE)),0,VLOOKUP(AJ686,'2009 BPTs'!$B$12:$BX$181,BE$3,FALSE))</f>
        <v>0</v>
      </c>
      <c r="BF686" s="24">
        <f>IF(ISNA(VLOOKUP(AK686,'2009 BPTs'!$B$12:$BX$181,BF$3,FALSE)),0,VLOOKUP(AK686,'2009 BPTs'!$B$12:$BX$181,BF$3,FALSE))</f>
        <v>0</v>
      </c>
      <c r="BG686" s="24">
        <f>IF(ISNA(VLOOKUP(AL686,'2009 BPTs'!$B$12:$BX$181,BG$3,FALSE)),0,VLOOKUP(AL686,'2009 BPTs'!$B$12:$BX$181,BG$3,FALSE))</f>
        <v>0</v>
      </c>
      <c r="BH686" s="24">
        <f>IF(ISNA(VLOOKUP(AM686,'2009 BPTs'!$B$12:$BX$181,BH$3,FALSE)),0,VLOOKUP(AM686,'2009 BPTs'!$B$12:$BX$181,BH$3,FALSE))</f>
        <v>0</v>
      </c>
      <c r="BJ686" s="24">
        <f>IF(ISNA(VLOOKUP(AF686,'2009 BPTs'!$B$12:$BX$181,BJ$3,FALSE)),0,VLOOKUP(AF686,'2009 BPTs'!$B$12:$BX$181,BJ$3,FALSE))</f>
        <v>0</v>
      </c>
      <c r="BK686" s="24">
        <f>IF(ISNA(VLOOKUP(AG686,'2009 BPTs'!$B$12:$BX$181,BK$3,FALSE)),0,VLOOKUP(AG686,'2009 BPTs'!$B$12:$BX$181,BK$3,FALSE))</f>
        <v>0</v>
      </c>
      <c r="BL686" s="24">
        <f>IF(ISNA(VLOOKUP(AH686,'2009 BPTs'!$B$12:$BX$181,BL$3,FALSE)),0,VLOOKUP(AH686,'2009 BPTs'!$B$12:$BX$181,BL$3,FALSE))</f>
        <v>0</v>
      </c>
      <c r="BM686" s="24">
        <f>IF(ISNA(VLOOKUP(AI686,'2009 BPTs'!$B$12:$BX$181,BM$3,FALSE)),0,VLOOKUP(AI686,'2009 BPTs'!$B$12:$BX$181,BM$3,FALSE))</f>
        <v>0</v>
      </c>
      <c r="BN686" s="24">
        <f>IF(ISNA(VLOOKUP(AJ686,'2009 BPTs'!$B$12:$BX$181,BN$3,FALSE)),0,VLOOKUP(AJ686,'2009 BPTs'!$B$12:$BX$181,BN$3,FALSE))</f>
        <v>0</v>
      </c>
      <c r="BO686" s="24">
        <f>IF(ISNA(VLOOKUP(AK686,'2009 BPTs'!$B$12:$BX$181,BO$3,FALSE)),0,VLOOKUP(AK686,'2009 BPTs'!$B$12:$BX$181,BO$3,FALSE))</f>
        <v>0</v>
      </c>
      <c r="BP686" s="24">
        <f>IF(ISNA(VLOOKUP(AL686,'2009 BPTs'!$B$12:$BX$181,BP$3,FALSE)),0,VLOOKUP(AL686,'2009 BPTs'!$B$12:$BX$181,BP$3,FALSE))</f>
        <v>0</v>
      </c>
      <c r="BQ686" s="24">
        <f>IF(ISNA(VLOOKUP(AM686,'2009 BPTs'!$B$12:$BX$181,BQ$3,FALSE)),0,VLOOKUP(AM686,'2009 BPTs'!$B$12:$BX$181,BQ$3,FALSE))</f>
        <v>0</v>
      </c>
      <c r="BS686" s="78">
        <f t="shared" si="204"/>
        <v>0</v>
      </c>
      <c r="BT686" s="68">
        <f t="shared" si="205"/>
        <v>0</v>
      </c>
      <c r="BU686" s="68">
        <f t="shared" si="206"/>
        <v>0</v>
      </c>
      <c r="BW686" s="24">
        <f>IF(ISNA(VLOOKUP(AF686,'2009 BPTs'!$B$12:$BX$181,BW$3,FALSE)),0,VLOOKUP(AF686,'2009 BPTs'!$B$12:$BX$181,BW$3,FALSE))</f>
        <v>0</v>
      </c>
      <c r="BX686" s="24">
        <f>IF(ISNA(VLOOKUP(AG686,'2009 BPTs'!$B$12:$BX$181,BX$3,FALSE)),0,VLOOKUP(AG686,'2009 BPTs'!$B$12:$BX$181,BX$3,FALSE))</f>
        <v>0</v>
      </c>
      <c r="BY686" s="24">
        <f>IF(ISNA(VLOOKUP(AH686,'2009 BPTs'!$B$12:$BX$181,BY$3,FALSE)),0,VLOOKUP(AH686,'2009 BPTs'!$B$12:$BX$181,BY$3,FALSE))</f>
        <v>0</v>
      </c>
      <c r="BZ686" s="24">
        <f>IF(ISNA(VLOOKUP(AI686,'2009 BPTs'!$B$12:$BX$181,BZ$3,FALSE)),0,VLOOKUP(AI686,'2009 BPTs'!$B$12:$BX$181,BZ$3,FALSE))</f>
        <v>0</v>
      </c>
      <c r="CA686" s="24">
        <f>IF(ISNA(VLOOKUP(AJ686,'2009 BPTs'!$B$12:$BX$181,CA$3,FALSE)),0,VLOOKUP(AJ686,'2009 BPTs'!$B$12:$BX$181,CA$3,FALSE))</f>
        <v>0</v>
      </c>
      <c r="CB686" s="24">
        <f>IF(ISNA(VLOOKUP(AK686,'2009 BPTs'!$B$12:$BX$181,CB$3,FALSE)),0,VLOOKUP(AK686,'2009 BPTs'!$B$12:$BX$181,CB$3,FALSE))</f>
        <v>0</v>
      </c>
      <c r="CC686" s="24">
        <f>IF(ISNA(VLOOKUP(AL686,'2009 BPTs'!$B$12:$BX$181,CC$3,FALSE)),0,VLOOKUP(AL686,'2009 BPTs'!$B$12:$BX$181,CC$3,FALSE))</f>
        <v>0</v>
      </c>
      <c r="CD686" s="24">
        <f>IF(ISNA(VLOOKUP(AM686,'2009 BPTs'!$B$12:$BX$181,CD$3,FALSE)),0,VLOOKUP(AM686,'2009 BPTs'!$B$12:$BX$181,CD$3,FALSE))</f>
        <v>0</v>
      </c>
      <c r="CF686" s="24">
        <f>IF(ISERROR(VLOOKUP(AF686,'2009 BPTs'!$B$12:$BX$181,CF$3,FALSE)/VLOOKUP(AF686,'2009 BPTs'!$B$12:$BX861,CF$3+3,FALSE)),0,VLOOKUP(AF686,'2009 BPTs'!$B$12:$BX$181,CF$3,FALSE)/VLOOKUP(AF686,'2009 BPTs'!$B$12:$BX861,CF$3+3,FALSE))</f>
        <v>0</v>
      </c>
      <c r="CG686" s="24">
        <f>IF(ISERROR(VLOOKUP(AG686,'2009 BPTs'!$B$12:$BX$181,CG$3,FALSE)/VLOOKUP(AG686,'2009 BPTs'!$B$12:$BX861,CG$3+3,FALSE)),0,VLOOKUP(AG686,'2009 BPTs'!$B$12:$BX$181,CG$3,FALSE)/VLOOKUP(AG686,'2009 BPTs'!$B$12:$BX861,CG$3+3,FALSE))</f>
        <v>0</v>
      </c>
      <c r="CH686" s="24">
        <f>IF(ISERROR(VLOOKUP(AH686,'2009 BPTs'!$B$12:$BX$181,CH$3,FALSE)/VLOOKUP(AH686,'2009 BPTs'!$B$12:$BX861,CH$3+3,FALSE)),0,VLOOKUP(AH686,'2009 BPTs'!$B$12:$BX$181,CH$3,FALSE)/VLOOKUP(AH686,'2009 BPTs'!$B$12:$BX861,CH$3+3,FALSE))</f>
        <v>0</v>
      </c>
      <c r="CI686" s="24">
        <f>IF(ISERROR(VLOOKUP(AI686,'2009 BPTs'!$B$12:$BX$181,CI$3,FALSE)/VLOOKUP(AI686,'2009 BPTs'!$B$12:$BX861,CI$3+3,FALSE)),0,VLOOKUP(AI686,'2009 BPTs'!$B$12:$BX$181,CI$3,FALSE)/VLOOKUP(AI686,'2009 BPTs'!$B$12:$BX861,CI$3+3,FALSE))</f>
        <v>0</v>
      </c>
      <c r="CJ686" s="24">
        <f>IF(ISERROR(VLOOKUP(AJ686,'2009 BPTs'!$B$12:$BX$181,CJ$3,FALSE)/VLOOKUP(AJ686,'2009 BPTs'!$B$12:$BX861,CJ$3+3,FALSE)),0,VLOOKUP(AJ686,'2009 BPTs'!$B$12:$BX$181,CJ$3,FALSE)/VLOOKUP(AJ686,'2009 BPTs'!$B$12:$BX861,CJ$3+3,FALSE))</f>
        <v>0</v>
      </c>
      <c r="CK686" s="24">
        <f>IF(ISERROR(VLOOKUP(AK686,'2009 BPTs'!$B$12:$BX$181,CK$3,FALSE)/VLOOKUP(AK686,'2009 BPTs'!$B$12:$BX861,CK$3+3,FALSE)),0,VLOOKUP(AK686,'2009 BPTs'!$B$12:$BX$181,CK$3,FALSE)/VLOOKUP(AK686,'2009 BPTs'!$B$12:$BX861,CK$3+3,FALSE))</f>
        <v>0</v>
      </c>
      <c r="CL686" s="24">
        <f>IF(ISERROR(VLOOKUP(AL686,'2009 BPTs'!$B$12:$BX$181,CL$3,FALSE)/VLOOKUP(AL686,'2009 BPTs'!$B$12:$BX861,CL$3+3,FALSE)),0,VLOOKUP(AL686,'2009 BPTs'!$B$12:$BX$181,CL$3,FALSE)/VLOOKUP(AL686,'2009 BPTs'!$B$12:$BX861,CL$3+3,FALSE))</f>
        <v>0</v>
      </c>
      <c r="CM686" s="24">
        <f>IF(ISERROR(VLOOKUP(AM686,'2009 BPTs'!$B$12:$BX$181,CM$3,FALSE)/VLOOKUP(AM686,'2009 BPTs'!$B$12:$BX861,CM$3+3,FALSE)),0,VLOOKUP(AM686,'2009 BPTs'!$B$12:$BX$181,CM$3,FALSE)/VLOOKUP(AM686,'2009 BPTs'!$B$12:$BX861,CM$3+3,FALSE))</f>
        <v>0</v>
      </c>
      <c r="CO686" s="24">
        <f>IF(ISERROR(VLOOKUP(AF686,'2009 BPTs'!$B$12:$BX$181,CO$3,FALSE)/VLOOKUP(AF686,'2009 BPTs'!$B$12:$BX861,CO$3+2,FALSE)),0,VLOOKUP(AF686,'2009 BPTs'!$B$12:$BX$181,CO$3,FALSE)/VLOOKUP(AF686,'2009 BPTs'!$B$12:$BX861,CO$3+2,FALSE))</f>
        <v>0</v>
      </c>
      <c r="CP686" s="24">
        <f>IF(ISERROR(VLOOKUP(AG686,'2009 BPTs'!$B$12:$BX$181,CP$3,FALSE)/VLOOKUP(AG686,'2009 BPTs'!$B$12:$BX861,CP$3+2,FALSE)),0,VLOOKUP(AG686,'2009 BPTs'!$B$12:$BX$181,CP$3,FALSE)/VLOOKUP(AG686,'2009 BPTs'!$B$12:$BX861,CP$3+2,FALSE))</f>
        <v>0</v>
      </c>
      <c r="CQ686" s="24">
        <f>IF(ISERROR(VLOOKUP(AH686,'2009 BPTs'!$B$12:$BX$181,CQ$3,FALSE)/VLOOKUP(AH686,'2009 BPTs'!$B$12:$BX861,CQ$3+2,FALSE)),0,VLOOKUP(AH686,'2009 BPTs'!$B$12:$BX$181,CQ$3,FALSE)/VLOOKUP(AH686,'2009 BPTs'!$B$12:$BX861,CQ$3+2,FALSE))</f>
        <v>0</v>
      </c>
      <c r="CR686" s="24">
        <f>IF(ISERROR(VLOOKUP(AI686,'2009 BPTs'!$B$12:$BX$181,CR$3,FALSE)/VLOOKUP(AI686,'2009 BPTs'!$B$12:$BX861,CR$3+2,FALSE)),0,VLOOKUP(AI686,'2009 BPTs'!$B$12:$BX$181,CR$3,FALSE)/VLOOKUP(AI686,'2009 BPTs'!$B$12:$BX861,CR$3+2,FALSE))</f>
        <v>0</v>
      </c>
      <c r="CS686" s="24">
        <f>IF(ISERROR(VLOOKUP(AJ686,'2009 BPTs'!$B$12:$BX$181,CS$3,FALSE)/VLOOKUP(AJ686,'2009 BPTs'!$B$12:$BX861,CS$3+2,FALSE)),0,VLOOKUP(AJ686,'2009 BPTs'!$B$12:$BX$181,CS$3,FALSE)/VLOOKUP(AJ686,'2009 BPTs'!$B$12:$BX861,CS$3+2,FALSE))</f>
        <v>0</v>
      </c>
      <c r="CT686" s="24">
        <f>IF(ISERROR(VLOOKUP(AK686,'2009 BPTs'!$B$12:$BX$181,CT$3,FALSE)/VLOOKUP(AK686,'2009 BPTs'!$B$12:$BX861,CT$3+2,FALSE)),0,VLOOKUP(AK686,'2009 BPTs'!$B$12:$BX$181,CT$3,FALSE)/VLOOKUP(AK686,'2009 BPTs'!$B$12:$BX861,CT$3+2,FALSE))</f>
        <v>0</v>
      </c>
      <c r="CU686" s="24">
        <f>IF(ISERROR(VLOOKUP(AL686,'2009 BPTs'!$B$12:$BX$181,CU$3,FALSE)/VLOOKUP(AL686,'2009 BPTs'!$B$12:$BX861,CU$3+2,FALSE)),0,VLOOKUP(AL686,'2009 BPTs'!$B$12:$BX$181,CU$3,FALSE)/VLOOKUP(AL686,'2009 BPTs'!$B$12:$BX861,CU$3+2,FALSE))</f>
        <v>0</v>
      </c>
      <c r="CV686" s="24">
        <f>IF(ISERROR(VLOOKUP(AM686,'2009 BPTs'!$B$12:$BX$181,CV$3,FALSE)/VLOOKUP(AM686,'2009 BPTs'!$B$12:$BX861,CV$3+2,FALSE)),0,VLOOKUP(AM686,'2009 BPTs'!$B$12:$BX$181,CV$3,FALSE)/VLOOKUP(AM686,'2009 BPTs'!$B$12:$BX861,CV$3+2,FALSE))</f>
        <v>0</v>
      </c>
      <c r="CX686" s="93">
        <f>'2011 BPTs'!BR12</f>
        <v>0</v>
      </c>
      <c r="CY686" s="93">
        <f>'2011 BPTs'!BS12</f>
        <v>0</v>
      </c>
    </row>
    <row r="687" spans="2:103" x14ac:dyDescent="0.2">
      <c r="B687" s="2" t="s">
        <v>213</v>
      </c>
      <c r="C687" s="2">
        <f>'2011 BPTs'!E13</f>
        <v>0</v>
      </c>
      <c r="D687" s="2">
        <f t="shared" si="196"/>
        <v>0</v>
      </c>
      <c r="E687" s="4">
        <f>'2011 BPTs'!F13</f>
        <v>0</v>
      </c>
      <c r="F687" s="88">
        <f>'2011 BPTs'!G13</f>
        <v>0</v>
      </c>
      <c r="G687" s="53">
        <f>'2011 BPTs'!I13</f>
        <v>0</v>
      </c>
      <c r="H687" s="88">
        <f>'2011 BPTs'!J13</f>
        <v>0</v>
      </c>
      <c r="I687" s="4">
        <f>'2011 BPTs'!K13</f>
        <v>0</v>
      </c>
      <c r="J687" s="5">
        <f>'2011 BPTs'!M13</f>
        <v>0</v>
      </c>
      <c r="K687" s="99">
        <f>'2011 BPTs'!BL13</f>
        <v>0</v>
      </c>
      <c r="L687" s="100">
        <f t="shared" si="208"/>
        <v>0</v>
      </c>
      <c r="M687" s="101">
        <f t="shared" si="197"/>
        <v>0</v>
      </c>
      <c r="N687" s="102">
        <f t="shared" si="200"/>
        <v>0</v>
      </c>
      <c r="O687" s="103">
        <f>'2011 BPTs'!BM13</f>
        <v>0</v>
      </c>
      <c r="P687" s="100">
        <f t="shared" si="209"/>
        <v>0</v>
      </c>
      <c r="Q687" s="101">
        <f t="shared" si="198"/>
        <v>0</v>
      </c>
      <c r="R687" s="104">
        <f t="shared" si="210"/>
        <v>0</v>
      </c>
      <c r="S687" s="105">
        <f t="shared" si="201"/>
        <v>0</v>
      </c>
      <c r="T687" s="104">
        <f t="shared" si="211"/>
        <v>0</v>
      </c>
      <c r="U687" s="121">
        <f>IF(K687=0,0,IF(B687="Manual",(S687-O687-AP687*(O687/(O687+Z687)))/S687,'2011 BPTs'!BP13))</f>
        <v>0</v>
      </c>
      <c r="V687" s="99">
        <f>'2011 BPTs'!BN13</f>
        <v>0</v>
      </c>
      <c r="W687" s="100">
        <f t="shared" si="207"/>
        <v>0</v>
      </c>
      <c r="X687" s="103">
        <f t="shared" si="199"/>
        <v>0</v>
      </c>
      <c r="Y687" s="102">
        <f t="shared" si="202"/>
        <v>0</v>
      </c>
      <c r="Z687" s="103">
        <f>'2011 BPTs'!BO13</f>
        <v>0</v>
      </c>
      <c r="AA687" s="104">
        <f t="shared" si="212"/>
        <v>0</v>
      </c>
      <c r="AB687" s="106">
        <f>IF(W687=0,0,IF(B687="Manual",(V687-Z687-AP687*(Z687/(Z687+O687)))/V687,'2011 BPTs'!BQ13))</f>
        <v>0</v>
      </c>
      <c r="AD687" s="2" t="str">
        <f t="shared" si="203"/>
        <v>00-0</v>
      </c>
      <c r="AE687" s="2">
        <f>'2011 BPTs'!BA13</f>
        <v>0</v>
      </c>
      <c r="AF687" s="2" t="str">
        <f>IF(B687="Auto",'2011 BPTs'!BB13,D687&amp;E687&amp;"-"&amp;F687)</f>
        <v/>
      </c>
      <c r="AG687" s="2" t="str">
        <f>'2011 BPTs'!BC13</f>
        <v/>
      </c>
      <c r="AH687" s="2" t="str">
        <f>'2011 BPTs'!BD13</f>
        <v/>
      </c>
      <c r="AI687" s="2" t="str">
        <f>'2011 BPTs'!BE13</f>
        <v/>
      </c>
      <c r="AJ687" s="2" t="str">
        <f>'2011 BPTs'!BF13</f>
        <v/>
      </c>
      <c r="AK687" s="2" t="str">
        <f>'2011 BPTs'!BG13</f>
        <v/>
      </c>
      <c r="AL687" s="2" t="str">
        <f>'2011 BPTs'!BH13</f>
        <v/>
      </c>
      <c r="AM687" s="2" t="str">
        <f>'2011 BPTs'!BI13</f>
        <v/>
      </c>
      <c r="AO687" s="128">
        <f>'2011 BPTs'!AJ13*'2011 BPTs'!BK13</f>
        <v>0</v>
      </c>
      <c r="AP687" s="128">
        <f>'2011 BPTs'!AK13*'2011 BPTs'!BK13</f>
        <v>0</v>
      </c>
      <c r="AR687" s="5">
        <f>IF(B687="Auto",'2011 BPTs'!M13,J687)</f>
        <v>0</v>
      </c>
      <c r="AS687" s="5">
        <f>'2011 BPTs'!O13</f>
        <v>0</v>
      </c>
      <c r="AT687" s="5">
        <f>'2011 BPTs'!Q13</f>
        <v>0</v>
      </c>
      <c r="AU687" s="5">
        <f>'2011 BPTs'!S13</f>
        <v>0</v>
      </c>
      <c r="AV687" s="5">
        <f>'2011 BPTs'!U13</f>
        <v>0</v>
      </c>
      <c r="AW687" s="5">
        <f>'2011 BPTs'!W13</f>
        <v>0</v>
      </c>
      <c r="AX687" s="5">
        <f>'2011 BPTs'!Y13</f>
        <v>0</v>
      </c>
      <c r="AY687" s="5">
        <f>'2011 BPTs'!AA13</f>
        <v>0</v>
      </c>
      <c r="BA687" s="24">
        <f>IF(ISNA(VLOOKUP(AF687,'2009 BPTs'!$B$12:$BX$181,BA$3,FALSE)),0,VLOOKUP(AF687,'2009 BPTs'!$B$12:$BX$181,BA$3,FALSE))</f>
        <v>0</v>
      </c>
      <c r="BB687" s="24">
        <f>IF(ISNA(VLOOKUP(AG687,'2009 BPTs'!$B$12:$BX$181,BB$3,FALSE)),0,VLOOKUP(AG687,'2009 BPTs'!$B$12:$BX$181,BB$3,FALSE))</f>
        <v>0</v>
      </c>
      <c r="BC687" s="24">
        <f>IF(ISNA(VLOOKUP(AH687,'2009 BPTs'!$B$12:$BX$181,BC$3,FALSE)),0,VLOOKUP(AH687,'2009 BPTs'!$B$12:$BX$181,BC$3,FALSE))</f>
        <v>0</v>
      </c>
      <c r="BD687" s="24">
        <f>IF(ISNA(VLOOKUP(AI687,'2009 BPTs'!$B$12:$BX$181,BD$3,FALSE)),0,VLOOKUP(AI687,'2009 BPTs'!$B$12:$BX$181,BD$3,FALSE))</f>
        <v>0</v>
      </c>
      <c r="BE687" s="24">
        <f>IF(ISNA(VLOOKUP(AJ687,'2009 BPTs'!$B$12:$BX$181,BE$3,FALSE)),0,VLOOKUP(AJ687,'2009 BPTs'!$B$12:$BX$181,BE$3,FALSE))</f>
        <v>0</v>
      </c>
      <c r="BF687" s="24">
        <f>IF(ISNA(VLOOKUP(AK687,'2009 BPTs'!$B$12:$BX$181,BF$3,FALSE)),0,VLOOKUP(AK687,'2009 BPTs'!$B$12:$BX$181,BF$3,FALSE))</f>
        <v>0</v>
      </c>
      <c r="BG687" s="24">
        <f>IF(ISNA(VLOOKUP(AL687,'2009 BPTs'!$B$12:$BX$181,BG$3,FALSE)),0,VLOOKUP(AL687,'2009 BPTs'!$B$12:$BX$181,BG$3,FALSE))</f>
        <v>0</v>
      </c>
      <c r="BH687" s="24">
        <f>IF(ISNA(VLOOKUP(AM687,'2009 BPTs'!$B$12:$BX$181,BH$3,FALSE)),0,VLOOKUP(AM687,'2009 BPTs'!$B$12:$BX$181,BH$3,FALSE))</f>
        <v>0</v>
      </c>
      <c r="BJ687" s="24">
        <f>IF(ISNA(VLOOKUP(AF687,'2009 BPTs'!$B$12:$BX$181,BJ$3,FALSE)),0,VLOOKUP(AF687,'2009 BPTs'!$B$12:$BX$181,BJ$3,FALSE))</f>
        <v>0</v>
      </c>
      <c r="BK687" s="24">
        <f>IF(ISNA(VLOOKUP(AG687,'2009 BPTs'!$B$12:$BX$181,BK$3,FALSE)),0,VLOOKUP(AG687,'2009 BPTs'!$B$12:$BX$181,BK$3,FALSE))</f>
        <v>0</v>
      </c>
      <c r="BL687" s="24">
        <f>IF(ISNA(VLOOKUP(AH687,'2009 BPTs'!$B$12:$BX$181,BL$3,FALSE)),0,VLOOKUP(AH687,'2009 BPTs'!$B$12:$BX$181,BL$3,FALSE))</f>
        <v>0</v>
      </c>
      <c r="BM687" s="24">
        <f>IF(ISNA(VLOOKUP(AI687,'2009 BPTs'!$B$12:$BX$181,BM$3,FALSE)),0,VLOOKUP(AI687,'2009 BPTs'!$B$12:$BX$181,BM$3,FALSE))</f>
        <v>0</v>
      </c>
      <c r="BN687" s="24">
        <f>IF(ISNA(VLOOKUP(AJ687,'2009 BPTs'!$B$12:$BX$181,BN$3,FALSE)),0,VLOOKUP(AJ687,'2009 BPTs'!$B$12:$BX$181,BN$3,FALSE))</f>
        <v>0</v>
      </c>
      <c r="BO687" s="24">
        <f>IF(ISNA(VLOOKUP(AK687,'2009 BPTs'!$B$12:$BX$181,BO$3,FALSE)),0,VLOOKUP(AK687,'2009 BPTs'!$B$12:$BX$181,BO$3,FALSE))</f>
        <v>0</v>
      </c>
      <c r="BP687" s="24">
        <f>IF(ISNA(VLOOKUP(AL687,'2009 BPTs'!$B$12:$BX$181,BP$3,FALSE)),0,VLOOKUP(AL687,'2009 BPTs'!$B$12:$BX$181,BP$3,FALSE))</f>
        <v>0</v>
      </c>
      <c r="BQ687" s="24">
        <f>IF(ISNA(VLOOKUP(AM687,'2009 BPTs'!$B$12:$BX$181,BQ$3,FALSE)),0,VLOOKUP(AM687,'2009 BPTs'!$B$12:$BX$181,BQ$3,FALSE))</f>
        <v>0</v>
      </c>
      <c r="BS687" s="78">
        <f t="shared" si="204"/>
        <v>0</v>
      </c>
      <c r="BT687" s="68">
        <f t="shared" si="205"/>
        <v>0</v>
      </c>
      <c r="BU687" s="68">
        <f t="shared" si="206"/>
        <v>0</v>
      </c>
      <c r="BW687" s="24">
        <f>IF(ISNA(VLOOKUP(AF687,'2009 BPTs'!$B$12:$BX$181,BW$3,FALSE)),0,VLOOKUP(AF687,'2009 BPTs'!$B$12:$BX$181,BW$3,FALSE))</f>
        <v>0</v>
      </c>
      <c r="BX687" s="24">
        <f>IF(ISNA(VLOOKUP(AG687,'2009 BPTs'!$B$12:$BX$181,BX$3,FALSE)),0,VLOOKUP(AG687,'2009 BPTs'!$B$12:$BX$181,BX$3,FALSE))</f>
        <v>0</v>
      </c>
      <c r="BY687" s="24">
        <f>IF(ISNA(VLOOKUP(AH687,'2009 BPTs'!$B$12:$BX$181,BY$3,FALSE)),0,VLOOKUP(AH687,'2009 BPTs'!$B$12:$BX$181,BY$3,FALSE))</f>
        <v>0</v>
      </c>
      <c r="BZ687" s="24">
        <f>IF(ISNA(VLOOKUP(AI687,'2009 BPTs'!$B$12:$BX$181,BZ$3,FALSE)),0,VLOOKUP(AI687,'2009 BPTs'!$B$12:$BX$181,BZ$3,FALSE))</f>
        <v>0</v>
      </c>
      <c r="CA687" s="24">
        <f>IF(ISNA(VLOOKUP(AJ687,'2009 BPTs'!$B$12:$BX$181,CA$3,FALSE)),0,VLOOKUP(AJ687,'2009 BPTs'!$B$12:$BX$181,CA$3,FALSE))</f>
        <v>0</v>
      </c>
      <c r="CB687" s="24">
        <f>IF(ISNA(VLOOKUP(AK687,'2009 BPTs'!$B$12:$BX$181,CB$3,FALSE)),0,VLOOKUP(AK687,'2009 BPTs'!$B$12:$BX$181,CB$3,FALSE))</f>
        <v>0</v>
      </c>
      <c r="CC687" s="24">
        <f>IF(ISNA(VLOOKUP(AL687,'2009 BPTs'!$B$12:$BX$181,CC$3,FALSE)),0,VLOOKUP(AL687,'2009 BPTs'!$B$12:$BX$181,CC$3,FALSE))</f>
        <v>0</v>
      </c>
      <c r="CD687" s="24">
        <f>IF(ISNA(VLOOKUP(AM687,'2009 BPTs'!$B$12:$BX$181,CD$3,FALSE)),0,VLOOKUP(AM687,'2009 BPTs'!$B$12:$BX$181,CD$3,FALSE))</f>
        <v>0</v>
      </c>
      <c r="CF687" s="24">
        <f>IF(ISERROR(VLOOKUP(AF687,'2009 BPTs'!$B$12:$BX$181,CF$3,FALSE)/VLOOKUP(AF687,'2009 BPTs'!$B$12:$BX862,CF$3+3,FALSE)),0,VLOOKUP(AF687,'2009 BPTs'!$B$12:$BX$181,CF$3,FALSE)/VLOOKUP(AF687,'2009 BPTs'!$B$12:$BX862,CF$3+3,FALSE))</f>
        <v>0</v>
      </c>
      <c r="CG687" s="24">
        <f>IF(ISERROR(VLOOKUP(AG687,'2009 BPTs'!$B$12:$BX$181,CG$3,FALSE)/VLOOKUP(AG687,'2009 BPTs'!$B$12:$BX862,CG$3+3,FALSE)),0,VLOOKUP(AG687,'2009 BPTs'!$B$12:$BX$181,CG$3,FALSE)/VLOOKUP(AG687,'2009 BPTs'!$B$12:$BX862,CG$3+3,FALSE))</f>
        <v>0</v>
      </c>
      <c r="CH687" s="24">
        <f>IF(ISERROR(VLOOKUP(AH687,'2009 BPTs'!$B$12:$BX$181,CH$3,FALSE)/VLOOKUP(AH687,'2009 BPTs'!$B$12:$BX862,CH$3+3,FALSE)),0,VLOOKUP(AH687,'2009 BPTs'!$B$12:$BX$181,CH$3,FALSE)/VLOOKUP(AH687,'2009 BPTs'!$B$12:$BX862,CH$3+3,FALSE))</f>
        <v>0</v>
      </c>
      <c r="CI687" s="24">
        <f>IF(ISERROR(VLOOKUP(AI687,'2009 BPTs'!$B$12:$BX$181,CI$3,FALSE)/VLOOKUP(AI687,'2009 BPTs'!$B$12:$BX862,CI$3+3,FALSE)),0,VLOOKUP(AI687,'2009 BPTs'!$B$12:$BX$181,CI$3,FALSE)/VLOOKUP(AI687,'2009 BPTs'!$B$12:$BX862,CI$3+3,FALSE))</f>
        <v>0</v>
      </c>
      <c r="CJ687" s="24">
        <f>IF(ISERROR(VLOOKUP(AJ687,'2009 BPTs'!$B$12:$BX$181,CJ$3,FALSE)/VLOOKUP(AJ687,'2009 BPTs'!$B$12:$BX862,CJ$3+3,FALSE)),0,VLOOKUP(AJ687,'2009 BPTs'!$B$12:$BX$181,CJ$3,FALSE)/VLOOKUP(AJ687,'2009 BPTs'!$B$12:$BX862,CJ$3+3,FALSE))</f>
        <v>0</v>
      </c>
      <c r="CK687" s="24">
        <f>IF(ISERROR(VLOOKUP(AK687,'2009 BPTs'!$B$12:$BX$181,CK$3,FALSE)/VLOOKUP(AK687,'2009 BPTs'!$B$12:$BX862,CK$3+3,FALSE)),0,VLOOKUP(AK687,'2009 BPTs'!$B$12:$BX$181,CK$3,FALSE)/VLOOKUP(AK687,'2009 BPTs'!$B$12:$BX862,CK$3+3,FALSE))</f>
        <v>0</v>
      </c>
      <c r="CL687" s="24">
        <f>IF(ISERROR(VLOOKUP(AL687,'2009 BPTs'!$B$12:$BX$181,CL$3,FALSE)/VLOOKUP(AL687,'2009 BPTs'!$B$12:$BX862,CL$3+3,FALSE)),0,VLOOKUP(AL687,'2009 BPTs'!$B$12:$BX$181,CL$3,FALSE)/VLOOKUP(AL687,'2009 BPTs'!$B$12:$BX862,CL$3+3,FALSE))</f>
        <v>0</v>
      </c>
      <c r="CM687" s="24">
        <f>IF(ISERROR(VLOOKUP(AM687,'2009 BPTs'!$B$12:$BX$181,CM$3,FALSE)/VLOOKUP(AM687,'2009 BPTs'!$B$12:$BX862,CM$3+3,FALSE)),0,VLOOKUP(AM687,'2009 BPTs'!$B$12:$BX$181,CM$3,FALSE)/VLOOKUP(AM687,'2009 BPTs'!$B$12:$BX862,CM$3+3,FALSE))</f>
        <v>0</v>
      </c>
      <c r="CO687" s="24">
        <f>IF(ISERROR(VLOOKUP(AF687,'2009 BPTs'!$B$12:$BX$181,CO$3,FALSE)/VLOOKUP(AF687,'2009 BPTs'!$B$12:$BX862,CO$3+2,FALSE)),0,VLOOKUP(AF687,'2009 BPTs'!$B$12:$BX$181,CO$3,FALSE)/VLOOKUP(AF687,'2009 BPTs'!$B$12:$BX862,CO$3+2,FALSE))</f>
        <v>0</v>
      </c>
      <c r="CP687" s="24">
        <f>IF(ISERROR(VLOOKUP(AG687,'2009 BPTs'!$B$12:$BX$181,CP$3,FALSE)/VLOOKUP(AG687,'2009 BPTs'!$B$12:$BX862,CP$3+2,FALSE)),0,VLOOKUP(AG687,'2009 BPTs'!$B$12:$BX$181,CP$3,FALSE)/VLOOKUP(AG687,'2009 BPTs'!$B$12:$BX862,CP$3+2,FALSE))</f>
        <v>0</v>
      </c>
      <c r="CQ687" s="24">
        <f>IF(ISERROR(VLOOKUP(AH687,'2009 BPTs'!$B$12:$BX$181,CQ$3,FALSE)/VLOOKUP(AH687,'2009 BPTs'!$B$12:$BX862,CQ$3+2,FALSE)),0,VLOOKUP(AH687,'2009 BPTs'!$B$12:$BX$181,CQ$3,FALSE)/VLOOKUP(AH687,'2009 BPTs'!$B$12:$BX862,CQ$3+2,FALSE))</f>
        <v>0</v>
      </c>
      <c r="CR687" s="24">
        <f>IF(ISERROR(VLOOKUP(AI687,'2009 BPTs'!$B$12:$BX$181,CR$3,FALSE)/VLOOKUP(AI687,'2009 BPTs'!$B$12:$BX862,CR$3+2,FALSE)),0,VLOOKUP(AI687,'2009 BPTs'!$B$12:$BX$181,CR$3,FALSE)/VLOOKUP(AI687,'2009 BPTs'!$B$12:$BX862,CR$3+2,FALSE))</f>
        <v>0</v>
      </c>
      <c r="CS687" s="24">
        <f>IF(ISERROR(VLOOKUP(AJ687,'2009 BPTs'!$B$12:$BX$181,CS$3,FALSE)/VLOOKUP(AJ687,'2009 BPTs'!$B$12:$BX862,CS$3+2,FALSE)),0,VLOOKUP(AJ687,'2009 BPTs'!$B$12:$BX$181,CS$3,FALSE)/VLOOKUP(AJ687,'2009 BPTs'!$B$12:$BX862,CS$3+2,FALSE))</f>
        <v>0</v>
      </c>
      <c r="CT687" s="24">
        <f>IF(ISERROR(VLOOKUP(AK687,'2009 BPTs'!$B$12:$BX$181,CT$3,FALSE)/VLOOKUP(AK687,'2009 BPTs'!$B$12:$BX862,CT$3+2,FALSE)),0,VLOOKUP(AK687,'2009 BPTs'!$B$12:$BX$181,CT$3,FALSE)/VLOOKUP(AK687,'2009 BPTs'!$B$12:$BX862,CT$3+2,FALSE))</f>
        <v>0</v>
      </c>
      <c r="CU687" s="24">
        <f>IF(ISERROR(VLOOKUP(AL687,'2009 BPTs'!$B$12:$BX$181,CU$3,FALSE)/VLOOKUP(AL687,'2009 BPTs'!$B$12:$BX862,CU$3+2,FALSE)),0,VLOOKUP(AL687,'2009 BPTs'!$B$12:$BX$181,CU$3,FALSE)/VLOOKUP(AL687,'2009 BPTs'!$B$12:$BX862,CU$3+2,FALSE))</f>
        <v>0</v>
      </c>
      <c r="CV687" s="24">
        <f>IF(ISERROR(VLOOKUP(AM687,'2009 BPTs'!$B$12:$BX$181,CV$3,FALSE)/VLOOKUP(AM687,'2009 BPTs'!$B$12:$BX862,CV$3+2,FALSE)),0,VLOOKUP(AM687,'2009 BPTs'!$B$12:$BX$181,CV$3,FALSE)/VLOOKUP(AM687,'2009 BPTs'!$B$12:$BX862,CV$3+2,FALSE))</f>
        <v>0</v>
      </c>
      <c r="CX687" s="93">
        <f>'2011 BPTs'!BR13</f>
        <v>0</v>
      </c>
      <c r="CY687" s="93">
        <f>'2011 BPTs'!BS13</f>
        <v>0</v>
      </c>
    </row>
    <row r="688" spans="2:103" x14ac:dyDescent="0.2">
      <c r="B688" s="2" t="s">
        <v>213</v>
      </c>
      <c r="C688" s="2">
        <f>'2011 BPTs'!E14</f>
        <v>0</v>
      </c>
      <c r="D688" s="2">
        <f t="shared" si="196"/>
        <v>0</v>
      </c>
      <c r="E688" s="4">
        <f>'2011 BPTs'!F14</f>
        <v>0</v>
      </c>
      <c r="F688" s="88">
        <f>'2011 BPTs'!G14</f>
        <v>0</v>
      </c>
      <c r="G688" s="53">
        <f>'2011 BPTs'!I14</f>
        <v>0</v>
      </c>
      <c r="H688" s="88">
        <f>'2011 BPTs'!J14</f>
        <v>0</v>
      </c>
      <c r="I688" s="4">
        <f>'2011 BPTs'!K14</f>
        <v>0</v>
      </c>
      <c r="J688" s="5">
        <f>'2011 BPTs'!M14</f>
        <v>0</v>
      </c>
      <c r="K688" s="99">
        <f>'2011 BPTs'!BL14</f>
        <v>0</v>
      </c>
      <c r="L688" s="100">
        <f t="shared" si="208"/>
        <v>0</v>
      </c>
      <c r="M688" s="101">
        <f t="shared" si="197"/>
        <v>0</v>
      </c>
      <c r="N688" s="102">
        <f t="shared" si="200"/>
        <v>0</v>
      </c>
      <c r="O688" s="103">
        <f>'2011 BPTs'!BM14</f>
        <v>0</v>
      </c>
      <c r="P688" s="100">
        <f t="shared" si="209"/>
        <v>0</v>
      </c>
      <c r="Q688" s="101">
        <f t="shared" si="198"/>
        <v>0</v>
      </c>
      <c r="R688" s="104">
        <f t="shared" si="210"/>
        <v>0</v>
      </c>
      <c r="S688" s="105">
        <f t="shared" si="201"/>
        <v>0</v>
      </c>
      <c r="T688" s="104">
        <f t="shared" si="211"/>
        <v>0</v>
      </c>
      <c r="U688" s="121">
        <f>IF(K688=0,0,IF(B688="Manual",(S688-O688-AP688*(O688/(O688+Z688)))/S688,'2011 BPTs'!BP14))</f>
        <v>0</v>
      </c>
      <c r="V688" s="99">
        <f>'2011 BPTs'!BN14</f>
        <v>0</v>
      </c>
      <c r="W688" s="100">
        <f t="shared" si="207"/>
        <v>0</v>
      </c>
      <c r="X688" s="103">
        <f t="shared" si="199"/>
        <v>0</v>
      </c>
      <c r="Y688" s="102">
        <f t="shared" si="202"/>
        <v>0</v>
      </c>
      <c r="Z688" s="103">
        <f>'2011 BPTs'!BO14</f>
        <v>0</v>
      </c>
      <c r="AA688" s="104">
        <f t="shared" si="212"/>
        <v>0</v>
      </c>
      <c r="AB688" s="106">
        <f>IF(W688=0,0,IF(B688="Manual",(V688-Z688-AP688*(Z688/(Z688+O688)))/V688,'2011 BPTs'!BQ14))</f>
        <v>0</v>
      </c>
      <c r="AD688" s="2" t="str">
        <f t="shared" si="203"/>
        <v>00-0</v>
      </c>
      <c r="AE688" s="2">
        <f>'2011 BPTs'!BA14</f>
        <v>0</v>
      </c>
      <c r="AF688" s="2" t="str">
        <f>IF(B688="Auto",'2011 BPTs'!BB14,D688&amp;E688&amp;"-"&amp;F688)</f>
        <v/>
      </c>
      <c r="AG688" s="2" t="str">
        <f>'2011 BPTs'!BC14</f>
        <v/>
      </c>
      <c r="AH688" s="2" t="str">
        <f>'2011 BPTs'!BD14</f>
        <v/>
      </c>
      <c r="AI688" s="2" t="str">
        <f>'2011 BPTs'!BE14</f>
        <v/>
      </c>
      <c r="AJ688" s="2" t="str">
        <f>'2011 BPTs'!BF14</f>
        <v/>
      </c>
      <c r="AK688" s="2" t="str">
        <f>'2011 BPTs'!BG14</f>
        <v/>
      </c>
      <c r="AL688" s="2" t="str">
        <f>'2011 BPTs'!BH14</f>
        <v/>
      </c>
      <c r="AM688" s="2" t="str">
        <f>'2011 BPTs'!BI14</f>
        <v/>
      </c>
      <c r="AO688" s="128">
        <f>'2011 BPTs'!AJ14*'2011 BPTs'!BK14</f>
        <v>0</v>
      </c>
      <c r="AP688" s="128">
        <f>'2011 BPTs'!AK14*'2011 BPTs'!BK14</f>
        <v>0</v>
      </c>
      <c r="AR688" s="5">
        <f>IF(B688="Auto",'2011 BPTs'!M14,J688)</f>
        <v>0</v>
      </c>
      <c r="AS688" s="5">
        <f>'2011 BPTs'!O14</f>
        <v>0</v>
      </c>
      <c r="AT688" s="5">
        <f>'2011 BPTs'!Q14</f>
        <v>0</v>
      </c>
      <c r="AU688" s="5">
        <f>'2011 BPTs'!S14</f>
        <v>0</v>
      </c>
      <c r="AV688" s="5">
        <f>'2011 BPTs'!U14</f>
        <v>0</v>
      </c>
      <c r="AW688" s="5">
        <f>'2011 BPTs'!W14</f>
        <v>0</v>
      </c>
      <c r="AX688" s="5">
        <f>'2011 BPTs'!Y14</f>
        <v>0</v>
      </c>
      <c r="AY688" s="5">
        <f>'2011 BPTs'!AA14</f>
        <v>0</v>
      </c>
      <c r="BA688" s="24">
        <f>IF(ISNA(VLOOKUP(AF688,'2009 BPTs'!$B$12:$BX$181,BA$3,FALSE)),0,VLOOKUP(AF688,'2009 BPTs'!$B$12:$BX$181,BA$3,FALSE))</f>
        <v>0</v>
      </c>
      <c r="BB688" s="24">
        <f>IF(ISNA(VLOOKUP(AG688,'2009 BPTs'!$B$12:$BX$181,BB$3,FALSE)),0,VLOOKUP(AG688,'2009 BPTs'!$B$12:$BX$181,BB$3,FALSE))</f>
        <v>0</v>
      </c>
      <c r="BC688" s="24">
        <f>IF(ISNA(VLOOKUP(AH688,'2009 BPTs'!$B$12:$BX$181,BC$3,FALSE)),0,VLOOKUP(AH688,'2009 BPTs'!$B$12:$BX$181,BC$3,FALSE))</f>
        <v>0</v>
      </c>
      <c r="BD688" s="24">
        <f>IF(ISNA(VLOOKUP(AI688,'2009 BPTs'!$B$12:$BX$181,BD$3,FALSE)),0,VLOOKUP(AI688,'2009 BPTs'!$B$12:$BX$181,BD$3,FALSE))</f>
        <v>0</v>
      </c>
      <c r="BE688" s="24">
        <f>IF(ISNA(VLOOKUP(AJ688,'2009 BPTs'!$B$12:$BX$181,BE$3,FALSE)),0,VLOOKUP(AJ688,'2009 BPTs'!$B$12:$BX$181,BE$3,FALSE))</f>
        <v>0</v>
      </c>
      <c r="BF688" s="24">
        <f>IF(ISNA(VLOOKUP(AK688,'2009 BPTs'!$B$12:$BX$181,BF$3,FALSE)),0,VLOOKUP(AK688,'2009 BPTs'!$B$12:$BX$181,BF$3,FALSE))</f>
        <v>0</v>
      </c>
      <c r="BG688" s="24">
        <f>IF(ISNA(VLOOKUP(AL688,'2009 BPTs'!$B$12:$BX$181,BG$3,FALSE)),0,VLOOKUP(AL688,'2009 BPTs'!$B$12:$BX$181,BG$3,FALSE))</f>
        <v>0</v>
      </c>
      <c r="BH688" s="24">
        <f>IF(ISNA(VLOOKUP(AM688,'2009 BPTs'!$B$12:$BX$181,BH$3,FALSE)),0,VLOOKUP(AM688,'2009 BPTs'!$B$12:$BX$181,BH$3,FALSE))</f>
        <v>0</v>
      </c>
      <c r="BJ688" s="24">
        <f>IF(ISNA(VLOOKUP(AF688,'2009 BPTs'!$B$12:$BX$181,BJ$3,FALSE)),0,VLOOKUP(AF688,'2009 BPTs'!$B$12:$BX$181,BJ$3,FALSE))</f>
        <v>0</v>
      </c>
      <c r="BK688" s="24">
        <f>IF(ISNA(VLOOKUP(AG688,'2009 BPTs'!$B$12:$BX$181,BK$3,FALSE)),0,VLOOKUP(AG688,'2009 BPTs'!$B$12:$BX$181,BK$3,FALSE))</f>
        <v>0</v>
      </c>
      <c r="BL688" s="24">
        <f>IF(ISNA(VLOOKUP(AH688,'2009 BPTs'!$B$12:$BX$181,BL$3,FALSE)),0,VLOOKUP(AH688,'2009 BPTs'!$B$12:$BX$181,BL$3,FALSE))</f>
        <v>0</v>
      </c>
      <c r="BM688" s="24">
        <f>IF(ISNA(VLOOKUP(AI688,'2009 BPTs'!$B$12:$BX$181,BM$3,FALSE)),0,VLOOKUP(AI688,'2009 BPTs'!$B$12:$BX$181,BM$3,FALSE))</f>
        <v>0</v>
      </c>
      <c r="BN688" s="24">
        <f>IF(ISNA(VLOOKUP(AJ688,'2009 BPTs'!$B$12:$BX$181,BN$3,FALSE)),0,VLOOKUP(AJ688,'2009 BPTs'!$B$12:$BX$181,BN$3,FALSE))</f>
        <v>0</v>
      </c>
      <c r="BO688" s="24">
        <f>IF(ISNA(VLOOKUP(AK688,'2009 BPTs'!$B$12:$BX$181,BO$3,FALSE)),0,VLOOKUP(AK688,'2009 BPTs'!$B$12:$BX$181,BO$3,FALSE))</f>
        <v>0</v>
      </c>
      <c r="BP688" s="24">
        <f>IF(ISNA(VLOOKUP(AL688,'2009 BPTs'!$B$12:$BX$181,BP$3,FALSE)),0,VLOOKUP(AL688,'2009 BPTs'!$B$12:$BX$181,BP$3,FALSE))</f>
        <v>0</v>
      </c>
      <c r="BQ688" s="24">
        <f>IF(ISNA(VLOOKUP(AM688,'2009 BPTs'!$B$12:$BX$181,BQ$3,FALSE)),0,VLOOKUP(AM688,'2009 BPTs'!$B$12:$BX$181,BQ$3,FALSE))</f>
        <v>0</v>
      </c>
      <c r="BS688" s="78">
        <f t="shared" si="204"/>
        <v>0</v>
      </c>
      <c r="BT688" s="68">
        <f t="shared" si="205"/>
        <v>0</v>
      </c>
      <c r="BU688" s="68">
        <f t="shared" si="206"/>
        <v>0</v>
      </c>
      <c r="BW688" s="24">
        <f>IF(ISNA(VLOOKUP(AF688,'2009 BPTs'!$B$12:$BX$181,BW$3,FALSE)),0,VLOOKUP(AF688,'2009 BPTs'!$B$12:$BX$181,BW$3,FALSE))</f>
        <v>0</v>
      </c>
      <c r="BX688" s="24">
        <f>IF(ISNA(VLOOKUP(AG688,'2009 BPTs'!$B$12:$BX$181,BX$3,FALSE)),0,VLOOKUP(AG688,'2009 BPTs'!$B$12:$BX$181,BX$3,FALSE))</f>
        <v>0</v>
      </c>
      <c r="BY688" s="24">
        <f>IF(ISNA(VLOOKUP(AH688,'2009 BPTs'!$B$12:$BX$181,BY$3,FALSE)),0,VLOOKUP(AH688,'2009 BPTs'!$B$12:$BX$181,BY$3,FALSE))</f>
        <v>0</v>
      </c>
      <c r="BZ688" s="24">
        <f>IF(ISNA(VLOOKUP(AI688,'2009 BPTs'!$B$12:$BX$181,BZ$3,FALSE)),0,VLOOKUP(AI688,'2009 BPTs'!$B$12:$BX$181,BZ$3,FALSE))</f>
        <v>0</v>
      </c>
      <c r="CA688" s="24">
        <f>IF(ISNA(VLOOKUP(AJ688,'2009 BPTs'!$B$12:$BX$181,CA$3,FALSE)),0,VLOOKUP(AJ688,'2009 BPTs'!$B$12:$BX$181,CA$3,FALSE))</f>
        <v>0</v>
      </c>
      <c r="CB688" s="24">
        <f>IF(ISNA(VLOOKUP(AK688,'2009 BPTs'!$B$12:$BX$181,CB$3,FALSE)),0,VLOOKUP(AK688,'2009 BPTs'!$B$12:$BX$181,CB$3,FALSE))</f>
        <v>0</v>
      </c>
      <c r="CC688" s="24">
        <f>IF(ISNA(VLOOKUP(AL688,'2009 BPTs'!$B$12:$BX$181,CC$3,FALSE)),0,VLOOKUP(AL688,'2009 BPTs'!$B$12:$BX$181,CC$3,FALSE))</f>
        <v>0</v>
      </c>
      <c r="CD688" s="24">
        <f>IF(ISNA(VLOOKUP(AM688,'2009 BPTs'!$B$12:$BX$181,CD$3,FALSE)),0,VLOOKUP(AM688,'2009 BPTs'!$B$12:$BX$181,CD$3,FALSE))</f>
        <v>0</v>
      </c>
      <c r="CF688" s="24">
        <f>IF(ISERROR(VLOOKUP(AF688,'2009 BPTs'!$B$12:$BX$181,CF$3,FALSE)/VLOOKUP(AF688,'2009 BPTs'!$B$12:$BX863,CF$3+3,FALSE)),0,VLOOKUP(AF688,'2009 BPTs'!$B$12:$BX$181,CF$3,FALSE)/VLOOKUP(AF688,'2009 BPTs'!$B$12:$BX863,CF$3+3,FALSE))</f>
        <v>0</v>
      </c>
      <c r="CG688" s="24">
        <f>IF(ISERROR(VLOOKUP(AG688,'2009 BPTs'!$B$12:$BX$181,CG$3,FALSE)/VLOOKUP(AG688,'2009 BPTs'!$B$12:$BX863,CG$3+3,FALSE)),0,VLOOKUP(AG688,'2009 BPTs'!$B$12:$BX$181,CG$3,FALSE)/VLOOKUP(AG688,'2009 BPTs'!$B$12:$BX863,CG$3+3,FALSE))</f>
        <v>0</v>
      </c>
      <c r="CH688" s="24">
        <f>IF(ISERROR(VLOOKUP(AH688,'2009 BPTs'!$B$12:$BX$181,CH$3,FALSE)/VLOOKUP(AH688,'2009 BPTs'!$B$12:$BX863,CH$3+3,FALSE)),0,VLOOKUP(AH688,'2009 BPTs'!$B$12:$BX$181,CH$3,FALSE)/VLOOKUP(AH688,'2009 BPTs'!$B$12:$BX863,CH$3+3,FALSE))</f>
        <v>0</v>
      </c>
      <c r="CI688" s="24">
        <f>IF(ISERROR(VLOOKUP(AI688,'2009 BPTs'!$B$12:$BX$181,CI$3,FALSE)/VLOOKUP(AI688,'2009 BPTs'!$B$12:$BX863,CI$3+3,FALSE)),0,VLOOKUP(AI688,'2009 BPTs'!$B$12:$BX$181,CI$3,FALSE)/VLOOKUP(AI688,'2009 BPTs'!$B$12:$BX863,CI$3+3,FALSE))</f>
        <v>0</v>
      </c>
      <c r="CJ688" s="24">
        <f>IF(ISERROR(VLOOKUP(AJ688,'2009 BPTs'!$B$12:$BX$181,CJ$3,FALSE)/VLOOKUP(AJ688,'2009 BPTs'!$B$12:$BX863,CJ$3+3,FALSE)),0,VLOOKUP(AJ688,'2009 BPTs'!$B$12:$BX$181,CJ$3,FALSE)/VLOOKUP(AJ688,'2009 BPTs'!$B$12:$BX863,CJ$3+3,FALSE))</f>
        <v>0</v>
      </c>
      <c r="CK688" s="24">
        <f>IF(ISERROR(VLOOKUP(AK688,'2009 BPTs'!$B$12:$BX$181,CK$3,FALSE)/VLOOKUP(AK688,'2009 BPTs'!$B$12:$BX863,CK$3+3,FALSE)),0,VLOOKUP(AK688,'2009 BPTs'!$B$12:$BX$181,CK$3,FALSE)/VLOOKUP(AK688,'2009 BPTs'!$B$12:$BX863,CK$3+3,FALSE))</f>
        <v>0</v>
      </c>
      <c r="CL688" s="24">
        <f>IF(ISERROR(VLOOKUP(AL688,'2009 BPTs'!$B$12:$BX$181,CL$3,FALSE)/VLOOKUP(AL688,'2009 BPTs'!$B$12:$BX863,CL$3+3,FALSE)),0,VLOOKUP(AL688,'2009 BPTs'!$B$12:$BX$181,CL$3,FALSE)/VLOOKUP(AL688,'2009 BPTs'!$B$12:$BX863,CL$3+3,FALSE))</f>
        <v>0</v>
      </c>
      <c r="CM688" s="24">
        <f>IF(ISERROR(VLOOKUP(AM688,'2009 BPTs'!$B$12:$BX$181,CM$3,FALSE)/VLOOKUP(AM688,'2009 BPTs'!$B$12:$BX863,CM$3+3,FALSE)),0,VLOOKUP(AM688,'2009 BPTs'!$B$12:$BX$181,CM$3,FALSE)/VLOOKUP(AM688,'2009 BPTs'!$B$12:$BX863,CM$3+3,FALSE))</f>
        <v>0</v>
      </c>
      <c r="CO688" s="24">
        <f>IF(ISERROR(VLOOKUP(AF688,'2009 BPTs'!$B$12:$BX$181,CO$3,FALSE)/VLOOKUP(AF688,'2009 BPTs'!$B$12:$BX863,CO$3+2,FALSE)),0,VLOOKUP(AF688,'2009 BPTs'!$B$12:$BX$181,CO$3,FALSE)/VLOOKUP(AF688,'2009 BPTs'!$B$12:$BX863,CO$3+2,FALSE))</f>
        <v>0</v>
      </c>
      <c r="CP688" s="24">
        <f>IF(ISERROR(VLOOKUP(AG688,'2009 BPTs'!$B$12:$BX$181,CP$3,FALSE)/VLOOKUP(AG688,'2009 BPTs'!$B$12:$BX863,CP$3+2,FALSE)),0,VLOOKUP(AG688,'2009 BPTs'!$B$12:$BX$181,CP$3,FALSE)/VLOOKUP(AG688,'2009 BPTs'!$B$12:$BX863,CP$3+2,FALSE))</f>
        <v>0</v>
      </c>
      <c r="CQ688" s="24">
        <f>IF(ISERROR(VLOOKUP(AH688,'2009 BPTs'!$B$12:$BX$181,CQ$3,FALSE)/VLOOKUP(AH688,'2009 BPTs'!$B$12:$BX863,CQ$3+2,FALSE)),0,VLOOKUP(AH688,'2009 BPTs'!$B$12:$BX$181,CQ$3,FALSE)/VLOOKUP(AH688,'2009 BPTs'!$B$12:$BX863,CQ$3+2,FALSE))</f>
        <v>0</v>
      </c>
      <c r="CR688" s="24">
        <f>IF(ISERROR(VLOOKUP(AI688,'2009 BPTs'!$B$12:$BX$181,CR$3,FALSE)/VLOOKUP(AI688,'2009 BPTs'!$B$12:$BX863,CR$3+2,FALSE)),0,VLOOKUP(AI688,'2009 BPTs'!$B$12:$BX$181,CR$3,FALSE)/VLOOKUP(AI688,'2009 BPTs'!$B$12:$BX863,CR$3+2,FALSE))</f>
        <v>0</v>
      </c>
      <c r="CS688" s="24">
        <f>IF(ISERROR(VLOOKUP(AJ688,'2009 BPTs'!$B$12:$BX$181,CS$3,FALSE)/VLOOKUP(AJ688,'2009 BPTs'!$B$12:$BX863,CS$3+2,FALSE)),0,VLOOKUP(AJ688,'2009 BPTs'!$B$12:$BX$181,CS$3,FALSE)/VLOOKUP(AJ688,'2009 BPTs'!$B$12:$BX863,CS$3+2,FALSE))</f>
        <v>0</v>
      </c>
      <c r="CT688" s="24">
        <f>IF(ISERROR(VLOOKUP(AK688,'2009 BPTs'!$B$12:$BX$181,CT$3,FALSE)/VLOOKUP(AK688,'2009 BPTs'!$B$12:$BX863,CT$3+2,FALSE)),0,VLOOKUP(AK688,'2009 BPTs'!$B$12:$BX$181,CT$3,FALSE)/VLOOKUP(AK688,'2009 BPTs'!$B$12:$BX863,CT$3+2,FALSE))</f>
        <v>0</v>
      </c>
      <c r="CU688" s="24">
        <f>IF(ISERROR(VLOOKUP(AL688,'2009 BPTs'!$B$12:$BX$181,CU$3,FALSE)/VLOOKUP(AL688,'2009 BPTs'!$B$12:$BX863,CU$3+2,FALSE)),0,VLOOKUP(AL688,'2009 BPTs'!$B$12:$BX$181,CU$3,FALSE)/VLOOKUP(AL688,'2009 BPTs'!$B$12:$BX863,CU$3+2,FALSE))</f>
        <v>0</v>
      </c>
      <c r="CV688" s="24">
        <f>IF(ISERROR(VLOOKUP(AM688,'2009 BPTs'!$B$12:$BX$181,CV$3,FALSE)/VLOOKUP(AM688,'2009 BPTs'!$B$12:$BX863,CV$3+2,FALSE)),0,VLOOKUP(AM688,'2009 BPTs'!$B$12:$BX$181,CV$3,FALSE)/VLOOKUP(AM688,'2009 BPTs'!$B$12:$BX863,CV$3+2,FALSE))</f>
        <v>0</v>
      </c>
      <c r="CX688" s="93">
        <f>'2011 BPTs'!BR14</f>
        <v>0</v>
      </c>
      <c r="CY688" s="93">
        <f>'2011 BPTs'!BS14</f>
        <v>0</v>
      </c>
    </row>
    <row r="689" spans="2:103" x14ac:dyDescent="0.2">
      <c r="B689" s="2" t="s">
        <v>213</v>
      </c>
      <c r="C689" s="2">
        <f>'2011 BPTs'!E15</f>
        <v>0</v>
      </c>
      <c r="D689" s="2">
        <f t="shared" ref="D689:D752" si="213">IFERROR(MAX(C689-2,0),"")</f>
        <v>0</v>
      </c>
      <c r="E689" s="4">
        <f>'2011 BPTs'!F15</f>
        <v>0</v>
      </c>
      <c r="F689" s="142">
        <f>'2011 BPTs'!G15</f>
        <v>0</v>
      </c>
      <c r="G689" s="53">
        <f>'2011 BPTs'!I15</f>
        <v>0</v>
      </c>
      <c r="H689" s="88">
        <f>'2011 BPTs'!J15</f>
        <v>0</v>
      </c>
      <c r="I689" s="4">
        <f>'2011 BPTs'!K15</f>
        <v>0</v>
      </c>
      <c r="J689" s="5">
        <f>'2011 BPTs'!M15</f>
        <v>0</v>
      </c>
      <c r="K689" s="99">
        <f>'2011 BPTs'!BL15</f>
        <v>0</v>
      </c>
      <c r="L689" s="100">
        <f t="shared" ref="L689:L752" si="214">IF(SUM(AR689:AY689)=0,0,SUMPRODUCT(AR689:AY689,BA689:BH689)/SUM(AR689:AY689))</f>
        <v>0</v>
      </c>
      <c r="M689" s="101">
        <f t="shared" ref="M689:M752" si="215">K689*L689</f>
        <v>0</v>
      </c>
      <c r="N689" s="102">
        <f t="shared" si="200"/>
        <v>0</v>
      </c>
      <c r="O689" s="103">
        <f>'2011 BPTs'!BM15</f>
        <v>0</v>
      </c>
      <c r="P689" s="100">
        <f t="shared" ref="P689:P752" si="216">IF(SUM(AR689:AY689)=0,0,SUMPRODUCT(AR689:AY689,BJ689:BQ689)/SUM(AR689:AY689))</f>
        <v>0</v>
      </c>
      <c r="Q689" s="101">
        <f t="shared" ref="Q689:Q752" si="217">IF(P689=0,0,O689/P689)</f>
        <v>0</v>
      </c>
      <c r="R689" s="104">
        <f t="shared" ref="R689:R752" si="218">IF(M689=0,0,Q689/M689)</f>
        <v>0</v>
      </c>
      <c r="S689" s="105">
        <f t="shared" si="201"/>
        <v>0</v>
      </c>
      <c r="T689" s="104">
        <f t="shared" ref="T689:T752" si="219">IF(S689=0,0,Q689/S689)</f>
        <v>0</v>
      </c>
      <c r="U689" s="121">
        <f>IF(K689=0,0,IF(B689="Manual",(S689-O689-AP689*(O689/(O689+Z689)))/S689,'2011 BPTs'!BP15))</f>
        <v>0</v>
      </c>
      <c r="V689" s="99">
        <f>'2011 BPTs'!BN15</f>
        <v>0</v>
      </c>
      <c r="W689" s="100">
        <f t="shared" si="207"/>
        <v>0</v>
      </c>
      <c r="X689" s="103">
        <f t="shared" ref="X689:X752" si="220">V689*W689</f>
        <v>0</v>
      </c>
      <c r="Y689" s="102">
        <f t="shared" si="202"/>
        <v>0</v>
      </c>
      <c r="Z689" s="103">
        <f>'2011 BPTs'!BO15</f>
        <v>0</v>
      </c>
      <c r="AA689" s="104">
        <f t="shared" si="212"/>
        <v>0</v>
      </c>
      <c r="AB689" s="106">
        <f>IF(W689=0,0,IF(B689="Manual",(V689-Z689-AP689*(Z689/(Z689+O689)))/V689,'2011 BPTs'!BQ15))</f>
        <v>0</v>
      </c>
      <c r="AD689" s="2" t="str">
        <f t="shared" si="203"/>
        <v>00-0</v>
      </c>
      <c r="AE689" s="2">
        <f>'2011 BPTs'!BA15</f>
        <v>0</v>
      </c>
      <c r="AF689" s="2" t="str">
        <f>IF(B689="Auto",'2011 BPTs'!BB15,D689&amp;E689&amp;"-"&amp;F689)</f>
        <v/>
      </c>
      <c r="AG689" s="2" t="str">
        <f>'2011 BPTs'!BC15</f>
        <v/>
      </c>
      <c r="AH689" s="2" t="str">
        <f>'2011 BPTs'!BD15</f>
        <v/>
      </c>
      <c r="AI689" s="2" t="str">
        <f>'2011 BPTs'!BE15</f>
        <v/>
      </c>
      <c r="AJ689" s="2" t="str">
        <f>'2011 BPTs'!BF15</f>
        <v/>
      </c>
      <c r="AK689" s="2" t="str">
        <f>'2011 BPTs'!BG15</f>
        <v/>
      </c>
      <c r="AL689" s="2" t="str">
        <f>'2011 BPTs'!BH15</f>
        <v/>
      </c>
      <c r="AM689" s="2" t="str">
        <f>'2011 BPTs'!BI15</f>
        <v/>
      </c>
      <c r="AO689" s="128">
        <f>'2011 BPTs'!AJ15*'2011 BPTs'!BK15</f>
        <v>0</v>
      </c>
      <c r="AP689" s="128">
        <f>'2011 BPTs'!AK15*'2011 BPTs'!BK15</f>
        <v>0</v>
      </c>
      <c r="AR689" s="5">
        <f>IF(B689="Auto",'2011 BPTs'!M15,J689)</f>
        <v>0</v>
      </c>
      <c r="AS689" s="5">
        <f>'2011 BPTs'!O15</f>
        <v>0</v>
      </c>
      <c r="AT689" s="5">
        <f>'2011 BPTs'!Q15</f>
        <v>0</v>
      </c>
      <c r="AU689" s="5">
        <f>'2011 BPTs'!S15</f>
        <v>0</v>
      </c>
      <c r="AV689" s="5">
        <f>'2011 BPTs'!U15</f>
        <v>0</v>
      </c>
      <c r="AW689" s="5">
        <f>'2011 BPTs'!W15</f>
        <v>0</v>
      </c>
      <c r="AX689" s="5">
        <f>'2011 BPTs'!Y15</f>
        <v>0</v>
      </c>
      <c r="AY689" s="5">
        <f>'2011 BPTs'!AA15</f>
        <v>0</v>
      </c>
      <c r="BA689" s="24">
        <f>IF(ISNA(VLOOKUP(AF689,'2009 BPTs'!$B$12:$BX$181,BA$3,FALSE)),0,VLOOKUP(AF689,'2009 BPTs'!$B$12:$BX$181,BA$3,FALSE))</f>
        <v>0</v>
      </c>
      <c r="BB689" s="24">
        <f>IF(ISNA(VLOOKUP(AG689,'2009 BPTs'!$B$12:$BX$181,BB$3,FALSE)),0,VLOOKUP(AG689,'2009 BPTs'!$B$12:$BX$181,BB$3,FALSE))</f>
        <v>0</v>
      </c>
      <c r="BC689" s="24">
        <f>IF(ISNA(VLOOKUP(AH689,'2009 BPTs'!$B$12:$BX$181,BC$3,FALSE)),0,VLOOKUP(AH689,'2009 BPTs'!$B$12:$BX$181,BC$3,FALSE))</f>
        <v>0</v>
      </c>
      <c r="BD689" s="24">
        <f>IF(ISNA(VLOOKUP(AI689,'2009 BPTs'!$B$12:$BX$181,BD$3,FALSE)),0,VLOOKUP(AI689,'2009 BPTs'!$B$12:$BX$181,BD$3,FALSE))</f>
        <v>0</v>
      </c>
      <c r="BE689" s="24">
        <f>IF(ISNA(VLOOKUP(AJ689,'2009 BPTs'!$B$12:$BX$181,BE$3,FALSE)),0,VLOOKUP(AJ689,'2009 BPTs'!$B$12:$BX$181,BE$3,FALSE))</f>
        <v>0</v>
      </c>
      <c r="BF689" s="24">
        <f>IF(ISNA(VLOOKUP(AK689,'2009 BPTs'!$B$12:$BX$181,BF$3,FALSE)),0,VLOOKUP(AK689,'2009 BPTs'!$B$12:$BX$181,BF$3,FALSE))</f>
        <v>0</v>
      </c>
      <c r="BG689" s="24">
        <f>IF(ISNA(VLOOKUP(AL689,'2009 BPTs'!$B$12:$BX$181,BG$3,FALSE)),0,VLOOKUP(AL689,'2009 BPTs'!$B$12:$BX$181,BG$3,FALSE))</f>
        <v>0</v>
      </c>
      <c r="BH689" s="24">
        <f>IF(ISNA(VLOOKUP(AM689,'2009 BPTs'!$B$12:$BX$181,BH$3,FALSE)),0,VLOOKUP(AM689,'2009 BPTs'!$B$12:$BX$181,BH$3,FALSE))</f>
        <v>0</v>
      </c>
      <c r="BJ689" s="24">
        <f>IF(ISNA(VLOOKUP(AF689,'2009 BPTs'!$B$12:$BX$181,BJ$3,FALSE)),0,VLOOKUP(AF689,'2009 BPTs'!$B$12:$BX$181,BJ$3,FALSE))</f>
        <v>0</v>
      </c>
      <c r="BK689" s="24">
        <f>IF(ISNA(VLOOKUP(AG689,'2009 BPTs'!$B$12:$BX$181,BK$3,FALSE)),0,VLOOKUP(AG689,'2009 BPTs'!$B$12:$BX$181,BK$3,FALSE))</f>
        <v>0</v>
      </c>
      <c r="BL689" s="24">
        <f>IF(ISNA(VLOOKUP(AH689,'2009 BPTs'!$B$12:$BX$181,BL$3,FALSE)),0,VLOOKUP(AH689,'2009 BPTs'!$B$12:$BX$181,BL$3,FALSE))</f>
        <v>0</v>
      </c>
      <c r="BM689" s="24">
        <f>IF(ISNA(VLOOKUP(AI689,'2009 BPTs'!$B$12:$BX$181,BM$3,FALSE)),0,VLOOKUP(AI689,'2009 BPTs'!$B$12:$BX$181,BM$3,FALSE))</f>
        <v>0</v>
      </c>
      <c r="BN689" s="24">
        <f>IF(ISNA(VLOOKUP(AJ689,'2009 BPTs'!$B$12:$BX$181,BN$3,FALSE)),0,VLOOKUP(AJ689,'2009 BPTs'!$B$12:$BX$181,BN$3,FALSE))</f>
        <v>0</v>
      </c>
      <c r="BO689" s="24">
        <f>IF(ISNA(VLOOKUP(AK689,'2009 BPTs'!$B$12:$BX$181,BO$3,FALSE)),0,VLOOKUP(AK689,'2009 BPTs'!$B$12:$BX$181,BO$3,FALSE))</f>
        <v>0</v>
      </c>
      <c r="BP689" s="24">
        <f>IF(ISNA(VLOOKUP(AL689,'2009 BPTs'!$B$12:$BX$181,BP$3,FALSE)),0,VLOOKUP(AL689,'2009 BPTs'!$B$12:$BX$181,BP$3,FALSE))</f>
        <v>0</v>
      </c>
      <c r="BQ689" s="24">
        <f>IF(ISNA(VLOOKUP(AM689,'2009 BPTs'!$B$12:$BX$181,BQ$3,FALSE)),0,VLOOKUP(AM689,'2009 BPTs'!$B$12:$BX$181,BQ$3,FALSE))</f>
        <v>0</v>
      </c>
      <c r="BS689" s="78">
        <f t="shared" si="204"/>
        <v>0</v>
      </c>
      <c r="BT689" s="68">
        <f t="shared" si="205"/>
        <v>0</v>
      </c>
      <c r="BU689" s="68">
        <f t="shared" si="206"/>
        <v>0</v>
      </c>
      <c r="BW689" s="24">
        <f>IF(ISNA(VLOOKUP(AF689,'2009 BPTs'!$B$12:$BX$181,BW$3,FALSE)),0,VLOOKUP(AF689,'2009 BPTs'!$B$12:$BX$181,BW$3,FALSE))</f>
        <v>0</v>
      </c>
      <c r="BX689" s="24">
        <f>IF(ISNA(VLOOKUP(AG689,'2009 BPTs'!$B$12:$BX$181,BX$3,FALSE)),0,VLOOKUP(AG689,'2009 BPTs'!$B$12:$BX$181,BX$3,FALSE))</f>
        <v>0</v>
      </c>
      <c r="BY689" s="24">
        <f>IF(ISNA(VLOOKUP(AH689,'2009 BPTs'!$B$12:$BX$181,BY$3,FALSE)),0,VLOOKUP(AH689,'2009 BPTs'!$B$12:$BX$181,BY$3,FALSE))</f>
        <v>0</v>
      </c>
      <c r="BZ689" s="24">
        <f>IF(ISNA(VLOOKUP(AI689,'2009 BPTs'!$B$12:$BX$181,BZ$3,FALSE)),0,VLOOKUP(AI689,'2009 BPTs'!$B$12:$BX$181,BZ$3,FALSE))</f>
        <v>0</v>
      </c>
      <c r="CA689" s="24">
        <f>IF(ISNA(VLOOKUP(AJ689,'2009 BPTs'!$B$12:$BX$181,CA$3,FALSE)),0,VLOOKUP(AJ689,'2009 BPTs'!$B$12:$BX$181,CA$3,FALSE))</f>
        <v>0</v>
      </c>
      <c r="CB689" s="24">
        <f>IF(ISNA(VLOOKUP(AK689,'2009 BPTs'!$B$12:$BX$181,CB$3,FALSE)),0,VLOOKUP(AK689,'2009 BPTs'!$B$12:$BX$181,CB$3,FALSE))</f>
        <v>0</v>
      </c>
      <c r="CC689" s="24">
        <f>IF(ISNA(VLOOKUP(AL689,'2009 BPTs'!$B$12:$BX$181,CC$3,FALSE)),0,VLOOKUP(AL689,'2009 BPTs'!$B$12:$BX$181,CC$3,FALSE))</f>
        <v>0</v>
      </c>
      <c r="CD689" s="24">
        <f>IF(ISNA(VLOOKUP(AM689,'2009 BPTs'!$B$12:$BX$181,CD$3,FALSE)),0,VLOOKUP(AM689,'2009 BPTs'!$B$12:$BX$181,CD$3,FALSE))</f>
        <v>0</v>
      </c>
      <c r="CF689" s="24">
        <f>IF(ISERROR(VLOOKUP(AF689,'2009 BPTs'!$B$12:$BX$181,CF$3,FALSE)/VLOOKUP(AF689,'2009 BPTs'!$B$12:$BX864,CF$3+3,FALSE)),0,VLOOKUP(AF689,'2009 BPTs'!$B$12:$BX$181,CF$3,FALSE)/VLOOKUP(AF689,'2009 BPTs'!$B$12:$BX864,CF$3+3,FALSE))</f>
        <v>0</v>
      </c>
      <c r="CG689" s="24">
        <f>IF(ISERROR(VLOOKUP(AG689,'2009 BPTs'!$B$12:$BX$181,CG$3,FALSE)/VLOOKUP(AG689,'2009 BPTs'!$B$12:$BX864,CG$3+3,FALSE)),0,VLOOKUP(AG689,'2009 BPTs'!$B$12:$BX$181,CG$3,FALSE)/VLOOKUP(AG689,'2009 BPTs'!$B$12:$BX864,CG$3+3,FALSE))</f>
        <v>0</v>
      </c>
      <c r="CH689" s="24">
        <f>IF(ISERROR(VLOOKUP(AH689,'2009 BPTs'!$B$12:$BX$181,CH$3,FALSE)/VLOOKUP(AH689,'2009 BPTs'!$B$12:$BX864,CH$3+3,FALSE)),0,VLOOKUP(AH689,'2009 BPTs'!$B$12:$BX$181,CH$3,FALSE)/VLOOKUP(AH689,'2009 BPTs'!$B$12:$BX864,CH$3+3,FALSE))</f>
        <v>0</v>
      </c>
      <c r="CI689" s="24">
        <f>IF(ISERROR(VLOOKUP(AI689,'2009 BPTs'!$B$12:$BX$181,CI$3,FALSE)/VLOOKUP(AI689,'2009 BPTs'!$B$12:$BX864,CI$3+3,FALSE)),0,VLOOKUP(AI689,'2009 BPTs'!$B$12:$BX$181,CI$3,FALSE)/VLOOKUP(AI689,'2009 BPTs'!$B$12:$BX864,CI$3+3,FALSE))</f>
        <v>0</v>
      </c>
      <c r="CJ689" s="24">
        <f>IF(ISERROR(VLOOKUP(AJ689,'2009 BPTs'!$B$12:$BX$181,CJ$3,FALSE)/VLOOKUP(AJ689,'2009 BPTs'!$B$12:$BX864,CJ$3+3,FALSE)),0,VLOOKUP(AJ689,'2009 BPTs'!$B$12:$BX$181,CJ$3,FALSE)/VLOOKUP(AJ689,'2009 BPTs'!$B$12:$BX864,CJ$3+3,FALSE))</f>
        <v>0</v>
      </c>
      <c r="CK689" s="24">
        <f>IF(ISERROR(VLOOKUP(AK689,'2009 BPTs'!$B$12:$BX$181,CK$3,FALSE)/VLOOKUP(AK689,'2009 BPTs'!$B$12:$BX864,CK$3+3,FALSE)),0,VLOOKUP(AK689,'2009 BPTs'!$B$12:$BX$181,CK$3,FALSE)/VLOOKUP(AK689,'2009 BPTs'!$B$12:$BX864,CK$3+3,FALSE))</f>
        <v>0</v>
      </c>
      <c r="CL689" s="24">
        <f>IF(ISERROR(VLOOKUP(AL689,'2009 BPTs'!$B$12:$BX$181,CL$3,FALSE)/VLOOKUP(AL689,'2009 BPTs'!$B$12:$BX864,CL$3+3,FALSE)),0,VLOOKUP(AL689,'2009 BPTs'!$B$12:$BX$181,CL$3,FALSE)/VLOOKUP(AL689,'2009 BPTs'!$B$12:$BX864,CL$3+3,FALSE))</f>
        <v>0</v>
      </c>
      <c r="CM689" s="24">
        <f>IF(ISERROR(VLOOKUP(AM689,'2009 BPTs'!$B$12:$BX$181,CM$3,FALSE)/VLOOKUP(AM689,'2009 BPTs'!$B$12:$BX864,CM$3+3,FALSE)),0,VLOOKUP(AM689,'2009 BPTs'!$B$12:$BX$181,CM$3,FALSE)/VLOOKUP(AM689,'2009 BPTs'!$B$12:$BX864,CM$3+3,FALSE))</f>
        <v>0</v>
      </c>
      <c r="CO689" s="24">
        <f>IF(ISERROR(VLOOKUP(AF689,'2009 BPTs'!$B$12:$BX$181,CO$3,FALSE)/VLOOKUP(AF689,'2009 BPTs'!$B$12:$BX864,CO$3+2,FALSE)),0,VLOOKUP(AF689,'2009 BPTs'!$B$12:$BX$181,CO$3,FALSE)/VLOOKUP(AF689,'2009 BPTs'!$B$12:$BX864,CO$3+2,FALSE))</f>
        <v>0</v>
      </c>
      <c r="CP689" s="24">
        <f>IF(ISERROR(VLOOKUP(AG689,'2009 BPTs'!$B$12:$BX$181,CP$3,FALSE)/VLOOKUP(AG689,'2009 BPTs'!$B$12:$BX864,CP$3+2,FALSE)),0,VLOOKUP(AG689,'2009 BPTs'!$B$12:$BX$181,CP$3,FALSE)/VLOOKUP(AG689,'2009 BPTs'!$B$12:$BX864,CP$3+2,FALSE))</f>
        <v>0</v>
      </c>
      <c r="CQ689" s="24">
        <f>IF(ISERROR(VLOOKUP(AH689,'2009 BPTs'!$B$12:$BX$181,CQ$3,FALSE)/VLOOKUP(AH689,'2009 BPTs'!$B$12:$BX864,CQ$3+2,FALSE)),0,VLOOKUP(AH689,'2009 BPTs'!$B$12:$BX$181,CQ$3,FALSE)/VLOOKUP(AH689,'2009 BPTs'!$B$12:$BX864,CQ$3+2,FALSE))</f>
        <v>0</v>
      </c>
      <c r="CR689" s="24">
        <f>IF(ISERROR(VLOOKUP(AI689,'2009 BPTs'!$B$12:$BX$181,CR$3,FALSE)/VLOOKUP(AI689,'2009 BPTs'!$B$12:$BX864,CR$3+2,FALSE)),0,VLOOKUP(AI689,'2009 BPTs'!$B$12:$BX$181,CR$3,FALSE)/VLOOKUP(AI689,'2009 BPTs'!$B$12:$BX864,CR$3+2,FALSE))</f>
        <v>0</v>
      </c>
      <c r="CS689" s="24">
        <f>IF(ISERROR(VLOOKUP(AJ689,'2009 BPTs'!$B$12:$BX$181,CS$3,FALSE)/VLOOKUP(AJ689,'2009 BPTs'!$B$12:$BX864,CS$3+2,FALSE)),0,VLOOKUP(AJ689,'2009 BPTs'!$B$12:$BX$181,CS$3,FALSE)/VLOOKUP(AJ689,'2009 BPTs'!$B$12:$BX864,CS$3+2,FALSE))</f>
        <v>0</v>
      </c>
      <c r="CT689" s="24">
        <f>IF(ISERROR(VLOOKUP(AK689,'2009 BPTs'!$B$12:$BX$181,CT$3,FALSE)/VLOOKUP(AK689,'2009 BPTs'!$B$12:$BX864,CT$3+2,FALSE)),0,VLOOKUP(AK689,'2009 BPTs'!$B$12:$BX$181,CT$3,FALSE)/VLOOKUP(AK689,'2009 BPTs'!$B$12:$BX864,CT$3+2,FALSE))</f>
        <v>0</v>
      </c>
      <c r="CU689" s="24">
        <f>IF(ISERROR(VLOOKUP(AL689,'2009 BPTs'!$B$12:$BX$181,CU$3,FALSE)/VLOOKUP(AL689,'2009 BPTs'!$B$12:$BX864,CU$3+2,FALSE)),0,VLOOKUP(AL689,'2009 BPTs'!$B$12:$BX$181,CU$3,FALSE)/VLOOKUP(AL689,'2009 BPTs'!$B$12:$BX864,CU$3+2,FALSE))</f>
        <v>0</v>
      </c>
      <c r="CV689" s="24">
        <f>IF(ISERROR(VLOOKUP(AM689,'2009 BPTs'!$B$12:$BX$181,CV$3,FALSE)/VLOOKUP(AM689,'2009 BPTs'!$B$12:$BX864,CV$3+2,FALSE)),0,VLOOKUP(AM689,'2009 BPTs'!$B$12:$BX$181,CV$3,FALSE)/VLOOKUP(AM689,'2009 BPTs'!$B$12:$BX864,CV$3+2,FALSE))</f>
        <v>0</v>
      </c>
      <c r="CX689" s="93">
        <f>'2011 BPTs'!BR15</f>
        <v>0</v>
      </c>
      <c r="CY689" s="93">
        <f>'2011 BPTs'!BS15</f>
        <v>0</v>
      </c>
    </row>
    <row r="690" spans="2:103" x14ac:dyDescent="0.2">
      <c r="B690" s="2" t="s">
        <v>213</v>
      </c>
      <c r="C690" s="2">
        <f>'2011 BPTs'!E16</f>
        <v>0</v>
      </c>
      <c r="D690" s="2">
        <f t="shared" si="213"/>
        <v>0</v>
      </c>
      <c r="E690" s="4">
        <f>'2011 BPTs'!F16</f>
        <v>0</v>
      </c>
      <c r="F690" s="88">
        <f>'2011 BPTs'!G16</f>
        <v>0</v>
      </c>
      <c r="G690" s="53">
        <f>'2011 BPTs'!I16</f>
        <v>0</v>
      </c>
      <c r="H690" s="88">
        <f>'2011 BPTs'!J16</f>
        <v>0</v>
      </c>
      <c r="I690" s="4">
        <f>'2011 BPTs'!K16</f>
        <v>0</v>
      </c>
      <c r="J690" s="5">
        <f>'2011 BPTs'!M16</f>
        <v>0</v>
      </c>
      <c r="K690" s="99">
        <f>'2011 BPTs'!BL16</f>
        <v>0</v>
      </c>
      <c r="L690" s="100">
        <f t="shared" si="214"/>
        <v>0</v>
      </c>
      <c r="M690" s="101">
        <f t="shared" si="215"/>
        <v>0</v>
      </c>
      <c r="N690" s="102">
        <f t="shared" si="200"/>
        <v>0</v>
      </c>
      <c r="O690" s="103">
        <f>'2011 BPTs'!BM16</f>
        <v>0</v>
      </c>
      <c r="P690" s="100">
        <f t="shared" si="216"/>
        <v>0</v>
      </c>
      <c r="Q690" s="101">
        <f t="shared" si="217"/>
        <v>0</v>
      </c>
      <c r="R690" s="104">
        <f t="shared" si="218"/>
        <v>0</v>
      </c>
      <c r="S690" s="105">
        <f t="shared" si="201"/>
        <v>0</v>
      </c>
      <c r="T690" s="104">
        <f t="shared" si="219"/>
        <v>0</v>
      </c>
      <c r="U690" s="121">
        <f>IF(K690=0,0,IF(B690="Manual",(S690-O690-AP690*(O690/(O690+Z690)))/S690,'2011 BPTs'!BP16))</f>
        <v>0</v>
      </c>
      <c r="V690" s="99">
        <f>'2011 BPTs'!BN16</f>
        <v>0</v>
      </c>
      <c r="W690" s="100">
        <f t="shared" si="207"/>
        <v>0</v>
      </c>
      <c r="X690" s="103">
        <f t="shared" si="220"/>
        <v>0</v>
      </c>
      <c r="Y690" s="102">
        <f t="shared" si="202"/>
        <v>0</v>
      </c>
      <c r="Z690" s="103">
        <f>'2011 BPTs'!BO16</f>
        <v>0</v>
      </c>
      <c r="AA690" s="104">
        <f t="shared" si="212"/>
        <v>0</v>
      </c>
      <c r="AB690" s="106">
        <f>IF(W690=0,0,IF(B690="Manual",(V690-Z690-AP690*(Z690/(Z690+O690)))/V690,'2011 BPTs'!BQ16))</f>
        <v>0</v>
      </c>
      <c r="AD690" s="2" t="str">
        <f t="shared" si="203"/>
        <v>00-0</v>
      </c>
      <c r="AE690" s="2">
        <f>'2011 BPTs'!BA16</f>
        <v>0</v>
      </c>
      <c r="AF690" s="2" t="str">
        <f>IF(B690="Auto",'2011 BPTs'!BB16,D690&amp;E690&amp;"-"&amp;F690)</f>
        <v/>
      </c>
      <c r="AG690" s="2" t="str">
        <f>'2011 BPTs'!BC16</f>
        <v/>
      </c>
      <c r="AH690" s="2" t="str">
        <f>'2011 BPTs'!BD16</f>
        <v/>
      </c>
      <c r="AI690" s="2" t="str">
        <f>'2011 BPTs'!BE16</f>
        <v/>
      </c>
      <c r="AJ690" s="2" t="str">
        <f>'2011 BPTs'!BF16</f>
        <v/>
      </c>
      <c r="AK690" s="2" t="str">
        <f>'2011 BPTs'!BG16</f>
        <v/>
      </c>
      <c r="AL690" s="2" t="str">
        <f>'2011 BPTs'!BH16</f>
        <v/>
      </c>
      <c r="AM690" s="2" t="str">
        <f>'2011 BPTs'!BI16</f>
        <v/>
      </c>
      <c r="AO690" s="128">
        <f>'2011 BPTs'!AJ16*'2011 BPTs'!BK16</f>
        <v>0</v>
      </c>
      <c r="AP690" s="128">
        <f>'2011 BPTs'!AK16*'2011 BPTs'!BK16</f>
        <v>0</v>
      </c>
      <c r="AR690" s="5">
        <f>IF(B690="Auto",'2011 BPTs'!M16,J690)</f>
        <v>0</v>
      </c>
      <c r="AS690" s="5">
        <f>'2011 BPTs'!O16</f>
        <v>0</v>
      </c>
      <c r="AT690" s="5">
        <f>'2011 BPTs'!Q16</f>
        <v>0</v>
      </c>
      <c r="AU690" s="5">
        <f>'2011 BPTs'!S16</f>
        <v>0</v>
      </c>
      <c r="AV690" s="5">
        <f>'2011 BPTs'!U16</f>
        <v>0</v>
      </c>
      <c r="AW690" s="5">
        <f>'2011 BPTs'!W16</f>
        <v>0</v>
      </c>
      <c r="AX690" s="5">
        <f>'2011 BPTs'!Y16</f>
        <v>0</v>
      </c>
      <c r="AY690" s="5">
        <f>'2011 BPTs'!AA16</f>
        <v>0</v>
      </c>
      <c r="BA690" s="24">
        <f>IF(ISNA(VLOOKUP(AF690,'2009 BPTs'!$B$12:$BX$181,BA$3,FALSE)),0,VLOOKUP(AF690,'2009 BPTs'!$B$12:$BX$181,BA$3,FALSE))</f>
        <v>0</v>
      </c>
      <c r="BB690" s="24">
        <f>IF(ISNA(VLOOKUP(AG690,'2009 BPTs'!$B$12:$BX$181,BB$3,FALSE)),0,VLOOKUP(AG690,'2009 BPTs'!$B$12:$BX$181,BB$3,FALSE))</f>
        <v>0</v>
      </c>
      <c r="BC690" s="24">
        <f>IF(ISNA(VLOOKUP(AH690,'2009 BPTs'!$B$12:$BX$181,BC$3,FALSE)),0,VLOOKUP(AH690,'2009 BPTs'!$B$12:$BX$181,BC$3,FALSE))</f>
        <v>0</v>
      </c>
      <c r="BD690" s="24">
        <f>IF(ISNA(VLOOKUP(AI690,'2009 BPTs'!$B$12:$BX$181,BD$3,FALSE)),0,VLOOKUP(AI690,'2009 BPTs'!$B$12:$BX$181,BD$3,FALSE))</f>
        <v>0</v>
      </c>
      <c r="BE690" s="24">
        <f>IF(ISNA(VLOOKUP(AJ690,'2009 BPTs'!$B$12:$BX$181,BE$3,FALSE)),0,VLOOKUP(AJ690,'2009 BPTs'!$B$12:$BX$181,BE$3,FALSE))</f>
        <v>0</v>
      </c>
      <c r="BF690" s="24">
        <f>IF(ISNA(VLOOKUP(AK690,'2009 BPTs'!$B$12:$BX$181,BF$3,FALSE)),0,VLOOKUP(AK690,'2009 BPTs'!$B$12:$BX$181,BF$3,FALSE))</f>
        <v>0</v>
      </c>
      <c r="BG690" s="24">
        <f>IF(ISNA(VLOOKUP(AL690,'2009 BPTs'!$B$12:$BX$181,BG$3,FALSE)),0,VLOOKUP(AL690,'2009 BPTs'!$B$12:$BX$181,BG$3,FALSE))</f>
        <v>0</v>
      </c>
      <c r="BH690" s="24">
        <f>IF(ISNA(VLOOKUP(AM690,'2009 BPTs'!$B$12:$BX$181,BH$3,FALSE)),0,VLOOKUP(AM690,'2009 BPTs'!$B$12:$BX$181,BH$3,FALSE))</f>
        <v>0</v>
      </c>
      <c r="BJ690" s="24">
        <f>IF(ISNA(VLOOKUP(AF690,'2009 BPTs'!$B$12:$BX$181,BJ$3,FALSE)),0,VLOOKUP(AF690,'2009 BPTs'!$B$12:$BX$181,BJ$3,FALSE))</f>
        <v>0</v>
      </c>
      <c r="BK690" s="24">
        <f>IF(ISNA(VLOOKUP(AG690,'2009 BPTs'!$B$12:$BX$181,BK$3,FALSE)),0,VLOOKUP(AG690,'2009 BPTs'!$B$12:$BX$181,BK$3,FALSE))</f>
        <v>0</v>
      </c>
      <c r="BL690" s="24">
        <f>IF(ISNA(VLOOKUP(AH690,'2009 BPTs'!$B$12:$BX$181,BL$3,FALSE)),0,VLOOKUP(AH690,'2009 BPTs'!$B$12:$BX$181,BL$3,FALSE))</f>
        <v>0</v>
      </c>
      <c r="BM690" s="24">
        <f>IF(ISNA(VLOOKUP(AI690,'2009 BPTs'!$B$12:$BX$181,BM$3,FALSE)),0,VLOOKUP(AI690,'2009 BPTs'!$B$12:$BX$181,BM$3,FALSE))</f>
        <v>0</v>
      </c>
      <c r="BN690" s="24">
        <f>IF(ISNA(VLOOKUP(AJ690,'2009 BPTs'!$B$12:$BX$181,BN$3,FALSE)),0,VLOOKUP(AJ690,'2009 BPTs'!$B$12:$BX$181,BN$3,FALSE))</f>
        <v>0</v>
      </c>
      <c r="BO690" s="24">
        <f>IF(ISNA(VLOOKUP(AK690,'2009 BPTs'!$B$12:$BX$181,BO$3,FALSE)),0,VLOOKUP(AK690,'2009 BPTs'!$B$12:$BX$181,BO$3,FALSE))</f>
        <v>0</v>
      </c>
      <c r="BP690" s="24">
        <f>IF(ISNA(VLOOKUP(AL690,'2009 BPTs'!$B$12:$BX$181,BP$3,FALSE)),0,VLOOKUP(AL690,'2009 BPTs'!$B$12:$BX$181,BP$3,FALSE))</f>
        <v>0</v>
      </c>
      <c r="BQ690" s="24">
        <f>IF(ISNA(VLOOKUP(AM690,'2009 BPTs'!$B$12:$BX$181,BQ$3,FALSE)),0,VLOOKUP(AM690,'2009 BPTs'!$B$12:$BX$181,BQ$3,FALSE))</f>
        <v>0</v>
      </c>
      <c r="BS690" s="78">
        <f t="shared" si="204"/>
        <v>0</v>
      </c>
      <c r="BT690" s="68">
        <f t="shared" si="205"/>
        <v>0</v>
      </c>
      <c r="BU690" s="68">
        <f t="shared" si="206"/>
        <v>0</v>
      </c>
      <c r="BW690" s="24">
        <f>IF(ISNA(VLOOKUP(AF690,'2009 BPTs'!$B$12:$BX$181,BW$3,FALSE)),0,VLOOKUP(AF690,'2009 BPTs'!$B$12:$BX$181,BW$3,FALSE))</f>
        <v>0</v>
      </c>
      <c r="BX690" s="24">
        <f>IF(ISNA(VLOOKUP(AG690,'2009 BPTs'!$B$12:$BX$181,BX$3,FALSE)),0,VLOOKUP(AG690,'2009 BPTs'!$B$12:$BX$181,BX$3,FALSE))</f>
        <v>0</v>
      </c>
      <c r="BY690" s="24">
        <f>IF(ISNA(VLOOKUP(AH690,'2009 BPTs'!$B$12:$BX$181,BY$3,FALSE)),0,VLOOKUP(AH690,'2009 BPTs'!$B$12:$BX$181,BY$3,FALSE))</f>
        <v>0</v>
      </c>
      <c r="BZ690" s="24">
        <f>IF(ISNA(VLOOKUP(AI690,'2009 BPTs'!$B$12:$BX$181,BZ$3,FALSE)),0,VLOOKUP(AI690,'2009 BPTs'!$B$12:$BX$181,BZ$3,FALSE))</f>
        <v>0</v>
      </c>
      <c r="CA690" s="24">
        <f>IF(ISNA(VLOOKUP(AJ690,'2009 BPTs'!$B$12:$BX$181,CA$3,FALSE)),0,VLOOKUP(AJ690,'2009 BPTs'!$B$12:$BX$181,CA$3,FALSE))</f>
        <v>0</v>
      </c>
      <c r="CB690" s="24">
        <f>IF(ISNA(VLOOKUP(AK690,'2009 BPTs'!$B$12:$BX$181,CB$3,FALSE)),0,VLOOKUP(AK690,'2009 BPTs'!$B$12:$BX$181,CB$3,FALSE))</f>
        <v>0</v>
      </c>
      <c r="CC690" s="24">
        <f>IF(ISNA(VLOOKUP(AL690,'2009 BPTs'!$B$12:$BX$181,CC$3,FALSE)),0,VLOOKUP(AL690,'2009 BPTs'!$B$12:$BX$181,CC$3,FALSE))</f>
        <v>0</v>
      </c>
      <c r="CD690" s="24">
        <f>IF(ISNA(VLOOKUP(AM690,'2009 BPTs'!$B$12:$BX$181,CD$3,FALSE)),0,VLOOKUP(AM690,'2009 BPTs'!$B$12:$BX$181,CD$3,FALSE))</f>
        <v>0</v>
      </c>
      <c r="CF690" s="24">
        <f>IF(ISERROR(VLOOKUP(AF690,'2009 BPTs'!$B$12:$BX$181,CF$3,FALSE)/VLOOKUP(AF690,'2009 BPTs'!$B$12:$BX865,CF$3+3,FALSE)),0,VLOOKUP(AF690,'2009 BPTs'!$B$12:$BX$181,CF$3,FALSE)/VLOOKUP(AF690,'2009 BPTs'!$B$12:$BX865,CF$3+3,FALSE))</f>
        <v>0</v>
      </c>
      <c r="CG690" s="24">
        <f>IF(ISERROR(VLOOKUP(AG690,'2009 BPTs'!$B$12:$BX$181,CG$3,FALSE)/VLOOKUP(AG690,'2009 BPTs'!$B$12:$BX865,CG$3+3,FALSE)),0,VLOOKUP(AG690,'2009 BPTs'!$B$12:$BX$181,CG$3,FALSE)/VLOOKUP(AG690,'2009 BPTs'!$B$12:$BX865,CG$3+3,FALSE))</f>
        <v>0</v>
      </c>
      <c r="CH690" s="24">
        <f>IF(ISERROR(VLOOKUP(AH690,'2009 BPTs'!$B$12:$BX$181,CH$3,FALSE)/VLOOKUP(AH690,'2009 BPTs'!$B$12:$BX865,CH$3+3,FALSE)),0,VLOOKUP(AH690,'2009 BPTs'!$B$12:$BX$181,CH$3,FALSE)/VLOOKUP(AH690,'2009 BPTs'!$B$12:$BX865,CH$3+3,FALSE))</f>
        <v>0</v>
      </c>
      <c r="CI690" s="24">
        <f>IF(ISERROR(VLOOKUP(AI690,'2009 BPTs'!$B$12:$BX$181,CI$3,FALSE)/VLOOKUP(AI690,'2009 BPTs'!$B$12:$BX865,CI$3+3,FALSE)),0,VLOOKUP(AI690,'2009 BPTs'!$B$12:$BX$181,CI$3,FALSE)/VLOOKUP(AI690,'2009 BPTs'!$B$12:$BX865,CI$3+3,FALSE))</f>
        <v>0</v>
      </c>
      <c r="CJ690" s="24">
        <f>IF(ISERROR(VLOOKUP(AJ690,'2009 BPTs'!$B$12:$BX$181,CJ$3,FALSE)/VLOOKUP(AJ690,'2009 BPTs'!$B$12:$BX865,CJ$3+3,FALSE)),0,VLOOKUP(AJ690,'2009 BPTs'!$B$12:$BX$181,CJ$3,FALSE)/VLOOKUP(AJ690,'2009 BPTs'!$B$12:$BX865,CJ$3+3,FALSE))</f>
        <v>0</v>
      </c>
      <c r="CK690" s="24">
        <f>IF(ISERROR(VLOOKUP(AK690,'2009 BPTs'!$B$12:$BX$181,CK$3,FALSE)/VLOOKUP(AK690,'2009 BPTs'!$B$12:$BX865,CK$3+3,FALSE)),0,VLOOKUP(AK690,'2009 BPTs'!$B$12:$BX$181,CK$3,FALSE)/VLOOKUP(AK690,'2009 BPTs'!$B$12:$BX865,CK$3+3,FALSE))</f>
        <v>0</v>
      </c>
      <c r="CL690" s="24">
        <f>IF(ISERROR(VLOOKUP(AL690,'2009 BPTs'!$B$12:$BX$181,CL$3,FALSE)/VLOOKUP(AL690,'2009 BPTs'!$B$12:$BX865,CL$3+3,FALSE)),0,VLOOKUP(AL690,'2009 BPTs'!$B$12:$BX$181,CL$3,FALSE)/VLOOKUP(AL690,'2009 BPTs'!$B$12:$BX865,CL$3+3,FALSE))</f>
        <v>0</v>
      </c>
      <c r="CM690" s="24">
        <f>IF(ISERROR(VLOOKUP(AM690,'2009 BPTs'!$B$12:$BX$181,CM$3,FALSE)/VLOOKUP(AM690,'2009 BPTs'!$B$12:$BX865,CM$3+3,FALSE)),0,VLOOKUP(AM690,'2009 BPTs'!$B$12:$BX$181,CM$3,FALSE)/VLOOKUP(AM690,'2009 BPTs'!$B$12:$BX865,CM$3+3,FALSE))</f>
        <v>0</v>
      </c>
      <c r="CO690" s="24">
        <f>IF(ISERROR(VLOOKUP(AF690,'2009 BPTs'!$B$12:$BX$181,CO$3,FALSE)/VLOOKUP(AF690,'2009 BPTs'!$B$12:$BX865,CO$3+2,FALSE)),0,VLOOKUP(AF690,'2009 BPTs'!$B$12:$BX$181,CO$3,FALSE)/VLOOKUP(AF690,'2009 BPTs'!$B$12:$BX865,CO$3+2,FALSE))</f>
        <v>0</v>
      </c>
      <c r="CP690" s="24">
        <f>IF(ISERROR(VLOOKUP(AG690,'2009 BPTs'!$B$12:$BX$181,CP$3,FALSE)/VLOOKUP(AG690,'2009 BPTs'!$B$12:$BX865,CP$3+2,FALSE)),0,VLOOKUP(AG690,'2009 BPTs'!$B$12:$BX$181,CP$3,FALSE)/VLOOKUP(AG690,'2009 BPTs'!$B$12:$BX865,CP$3+2,FALSE))</f>
        <v>0</v>
      </c>
      <c r="CQ690" s="24">
        <f>IF(ISERROR(VLOOKUP(AH690,'2009 BPTs'!$B$12:$BX$181,CQ$3,FALSE)/VLOOKUP(AH690,'2009 BPTs'!$B$12:$BX865,CQ$3+2,FALSE)),0,VLOOKUP(AH690,'2009 BPTs'!$B$12:$BX$181,CQ$3,FALSE)/VLOOKUP(AH690,'2009 BPTs'!$B$12:$BX865,CQ$3+2,FALSE))</f>
        <v>0</v>
      </c>
      <c r="CR690" s="24">
        <f>IF(ISERROR(VLOOKUP(AI690,'2009 BPTs'!$B$12:$BX$181,CR$3,FALSE)/VLOOKUP(AI690,'2009 BPTs'!$B$12:$BX865,CR$3+2,FALSE)),0,VLOOKUP(AI690,'2009 BPTs'!$B$12:$BX$181,CR$3,FALSE)/VLOOKUP(AI690,'2009 BPTs'!$B$12:$BX865,CR$3+2,FALSE))</f>
        <v>0</v>
      </c>
      <c r="CS690" s="24">
        <f>IF(ISERROR(VLOOKUP(AJ690,'2009 BPTs'!$B$12:$BX$181,CS$3,FALSE)/VLOOKUP(AJ690,'2009 BPTs'!$B$12:$BX865,CS$3+2,FALSE)),0,VLOOKUP(AJ690,'2009 BPTs'!$B$12:$BX$181,CS$3,FALSE)/VLOOKUP(AJ690,'2009 BPTs'!$B$12:$BX865,CS$3+2,FALSE))</f>
        <v>0</v>
      </c>
      <c r="CT690" s="24">
        <f>IF(ISERROR(VLOOKUP(AK690,'2009 BPTs'!$B$12:$BX$181,CT$3,FALSE)/VLOOKUP(AK690,'2009 BPTs'!$B$12:$BX865,CT$3+2,FALSE)),0,VLOOKUP(AK690,'2009 BPTs'!$B$12:$BX$181,CT$3,FALSE)/VLOOKUP(AK690,'2009 BPTs'!$B$12:$BX865,CT$3+2,FALSE))</f>
        <v>0</v>
      </c>
      <c r="CU690" s="24">
        <f>IF(ISERROR(VLOOKUP(AL690,'2009 BPTs'!$B$12:$BX$181,CU$3,FALSE)/VLOOKUP(AL690,'2009 BPTs'!$B$12:$BX865,CU$3+2,FALSE)),0,VLOOKUP(AL690,'2009 BPTs'!$B$12:$BX$181,CU$3,FALSE)/VLOOKUP(AL690,'2009 BPTs'!$B$12:$BX865,CU$3+2,FALSE))</f>
        <v>0</v>
      </c>
      <c r="CV690" s="24">
        <f>IF(ISERROR(VLOOKUP(AM690,'2009 BPTs'!$B$12:$BX$181,CV$3,FALSE)/VLOOKUP(AM690,'2009 BPTs'!$B$12:$BX865,CV$3+2,FALSE)),0,VLOOKUP(AM690,'2009 BPTs'!$B$12:$BX$181,CV$3,FALSE)/VLOOKUP(AM690,'2009 BPTs'!$B$12:$BX865,CV$3+2,FALSE))</f>
        <v>0</v>
      </c>
      <c r="CX690" s="93">
        <f>'2011 BPTs'!BR16</f>
        <v>0</v>
      </c>
      <c r="CY690" s="93">
        <f>'2011 BPTs'!BS16</f>
        <v>0</v>
      </c>
    </row>
    <row r="691" spans="2:103" x14ac:dyDescent="0.2">
      <c r="B691" s="2" t="s">
        <v>213</v>
      </c>
      <c r="C691" s="2">
        <f>'2011 BPTs'!E17</f>
        <v>0</v>
      </c>
      <c r="D691" s="2">
        <f t="shared" si="213"/>
        <v>0</v>
      </c>
      <c r="E691" s="4">
        <f>'2011 BPTs'!F17</f>
        <v>0</v>
      </c>
      <c r="F691" s="88">
        <f>'2011 BPTs'!G17</f>
        <v>0</v>
      </c>
      <c r="G691" s="53">
        <f>'2011 BPTs'!I17</f>
        <v>0</v>
      </c>
      <c r="H691" s="88">
        <f>'2011 BPTs'!J17</f>
        <v>0</v>
      </c>
      <c r="I691" s="4">
        <f>'2011 BPTs'!K17</f>
        <v>0</v>
      </c>
      <c r="J691" s="5">
        <f>'2011 BPTs'!M17</f>
        <v>0</v>
      </c>
      <c r="K691" s="99">
        <f>'2011 BPTs'!BL17</f>
        <v>0</v>
      </c>
      <c r="L691" s="100">
        <f t="shared" si="214"/>
        <v>0</v>
      </c>
      <c r="M691" s="101">
        <f t="shared" si="215"/>
        <v>0</v>
      </c>
      <c r="N691" s="102">
        <f t="shared" si="200"/>
        <v>0</v>
      </c>
      <c r="O691" s="103">
        <f>'2011 BPTs'!BM17</f>
        <v>0</v>
      </c>
      <c r="P691" s="100">
        <f t="shared" si="216"/>
        <v>0</v>
      </c>
      <c r="Q691" s="101">
        <f t="shared" si="217"/>
        <v>0</v>
      </c>
      <c r="R691" s="104">
        <f t="shared" si="218"/>
        <v>0</v>
      </c>
      <c r="S691" s="105">
        <f t="shared" si="201"/>
        <v>0</v>
      </c>
      <c r="T691" s="104">
        <f t="shared" si="219"/>
        <v>0</v>
      </c>
      <c r="U691" s="121">
        <f>IF(K691=0,0,IF(B691="Manual",(S691-O691-AP691*(O691/(O691+Z691)))/S691,'2011 BPTs'!BP17))</f>
        <v>0</v>
      </c>
      <c r="V691" s="99">
        <f>'2011 BPTs'!BN17</f>
        <v>0</v>
      </c>
      <c r="W691" s="100">
        <f t="shared" si="207"/>
        <v>0</v>
      </c>
      <c r="X691" s="103">
        <f t="shared" si="220"/>
        <v>0</v>
      </c>
      <c r="Y691" s="102">
        <f t="shared" si="202"/>
        <v>0</v>
      </c>
      <c r="Z691" s="103">
        <f>'2011 BPTs'!BO17</f>
        <v>0</v>
      </c>
      <c r="AA691" s="104">
        <f t="shared" si="212"/>
        <v>0</v>
      </c>
      <c r="AB691" s="106">
        <f>IF(W691=0,0,IF(B691="Manual",(V691-Z691-AP691*(Z691/(Z691+O691)))/V691,'2011 BPTs'!BQ17))</f>
        <v>0</v>
      </c>
      <c r="AD691" s="2" t="str">
        <f t="shared" si="203"/>
        <v>00-0</v>
      </c>
      <c r="AE691" s="2">
        <f>'2011 BPTs'!BA17</f>
        <v>0</v>
      </c>
      <c r="AF691" s="2" t="str">
        <f>IF(B691="Auto",'2011 BPTs'!BB17,D691&amp;E691&amp;"-"&amp;F691)</f>
        <v/>
      </c>
      <c r="AG691" s="2" t="str">
        <f>'2011 BPTs'!BC17</f>
        <v/>
      </c>
      <c r="AH691" s="2" t="str">
        <f>'2011 BPTs'!BD17</f>
        <v/>
      </c>
      <c r="AI691" s="2" t="str">
        <f>'2011 BPTs'!BE17</f>
        <v/>
      </c>
      <c r="AJ691" s="2" t="str">
        <f>'2011 BPTs'!BF17</f>
        <v/>
      </c>
      <c r="AK691" s="2" t="str">
        <f>'2011 BPTs'!BG17</f>
        <v/>
      </c>
      <c r="AL691" s="2" t="str">
        <f>'2011 BPTs'!BH17</f>
        <v/>
      </c>
      <c r="AM691" s="2" t="str">
        <f>'2011 BPTs'!BI17</f>
        <v/>
      </c>
      <c r="AO691" s="128">
        <f>'2011 BPTs'!AJ17*'2011 BPTs'!BK17</f>
        <v>0</v>
      </c>
      <c r="AP691" s="128">
        <f>'2011 BPTs'!AK17*'2011 BPTs'!BK17</f>
        <v>0</v>
      </c>
      <c r="AR691" s="5">
        <f>IF(B691="Auto",'2011 BPTs'!M17,J691)</f>
        <v>0</v>
      </c>
      <c r="AS691" s="5">
        <f>'2011 BPTs'!O17</f>
        <v>0</v>
      </c>
      <c r="AT691" s="5">
        <f>'2011 BPTs'!Q17</f>
        <v>0</v>
      </c>
      <c r="AU691" s="5">
        <f>'2011 BPTs'!S17</f>
        <v>0</v>
      </c>
      <c r="AV691" s="5">
        <f>'2011 BPTs'!U17</f>
        <v>0</v>
      </c>
      <c r="AW691" s="5">
        <f>'2011 BPTs'!W17</f>
        <v>0</v>
      </c>
      <c r="AX691" s="5">
        <f>'2011 BPTs'!Y17</f>
        <v>0</v>
      </c>
      <c r="AY691" s="5">
        <f>'2011 BPTs'!AA17</f>
        <v>0</v>
      </c>
      <c r="BA691" s="24">
        <f>IF(ISNA(VLOOKUP(AF691,'2009 BPTs'!$B$12:$BX$181,BA$3,FALSE)),0,VLOOKUP(AF691,'2009 BPTs'!$B$12:$BX$181,BA$3,FALSE))</f>
        <v>0</v>
      </c>
      <c r="BB691" s="24">
        <f>IF(ISNA(VLOOKUP(AG691,'2009 BPTs'!$B$12:$BX$181,BB$3,FALSE)),0,VLOOKUP(AG691,'2009 BPTs'!$B$12:$BX$181,BB$3,FALSE))</f>
        <v>0</v>
      </c>
      <c r="BC691" s="24">
        <f>IF(ISNA(VLOOKUP(AH691,'2009 BPTs'!$B$12:$BX$181,BC$3,FALSE)),0,VLOOKUP(AH691,'2009 BPTs'!$B$12:$BX$181,BC$3,FALSE))</f>
        <v>0</v>
      </c>
      <c r="BD691" s="24">
        <f>IF(ISNA(VLOOKUP(AI691,'2009 BPTs'!$B$12:$BX$181,BD$3,FALSE)),0,VLOOKUP(AI691,'2009 BPTs'!$B$12:$BX$181,BD$3,FALSE))</f>
        <v>0</v>
      </c>
      <c r="BE691" s="24">
        <f>IF(ISNA(VLOOKUP(AJ691,'2009 BPTs'!$B$12:$BX$181,BE$3,FALSE)),0,VLOOKUP(AJ691,'2009 BPTs'!$B$12:$BX$181,BE$3,FALSE))</f>
        <v>0</v>
      </c>
      <c r="BF691" s="24">
        <f>IF(ISNA(VLOOKUP(AK691,'2009 BPTs'!$B$12:$BX$181,BF$3,FALSE)),0,VLOOKUP(AK691,'2009 BPTs'!$B$12:$BX$181,BF$3,FALSE))</f>
        <v>0</v>
      </c>
      <c r="BG691" s="24">
        <f>IF(ISNA(VLOOKUP(AL691,'2009 BPTs'!$B$12:$BX$181,BG$3,FALSE)),0,VLOOKUP(AL691,'2009 BPTs'!$B$12:$BX$181,BG$3,FALSE))</f>
        <v>0</v>
      </c>
      <c r="BH691" s="24">
        <f>IF(ISNA(VLOOKUP(AM691,'2009 BPTs'!$B$12:$BX$181,BH$3,FALSE)),0,VLOOKUP(AM691,'2009 BPTs'!$B$12:$BX$181,BH$3,FALSE))</f>
        <v>0</v>
      </c>
      <c r="BJ691" s="24">
        <f>IF(ISNA(VLOOKUP(AF691,'2009 BPTs'!$B$12:$BX$181,BJ$3,FALSE)),0,VLOOKUP(AF691,'2009 BPTs'!$B$12:$BX$181,BJ$3,FALSE))</f>
        <v>0</v>
      </c>
      <c r="BK691" s="24">
        <f>IF(ISNA(VLOOKUP(AG691,'2009 BPTs'!$B$12:$BX$181,BK$3,FALSE)),0,VLOOKUP(AG691,'2009 BPTs'!$B$12:$BX$181,BK$3,FALSE))</f>
        <v>0</v>
      </c>
      <c r="BL691" s="24">
        <f>IF(ISNA(VLOOKUP(AH691,'2009 BPTs'!$B$12:$BX$181,BL$3,FALSE)),0,VLOOKUP(AH691,'2009 BPTs'!$B$12:$BX$181,BL$3,FALSE))</f>
        <v>0</v>
      </c>
      <c r="BM691" s="24">
        <f>IF(ISNA(VLOOKUP(AI691,'2009 BPTs'!$B$12:$BX$181,BM$3,FALSE)),0,VLOOKUP(AI691,'2009 BPTs'!$B$12:$BX$181,BM$3,FALSE))</f>
        <v>0</v>
      </c>
      <c r="BN691" s="24">
        <f>IF(ISNA(VLOOKUP(AJ691,'2009 BPTs'!$B$12:$BX$181,BN$3,FALSE)),0,VLOOKUP(AJ691,'2009 BPTs'!$B$12:$BX$181,BN$3,FALSE))</f>
        <v>0</v>
      </c>
      <c r="BO691" s="24">
        <f>IF(ISNA(VLOOKUP(AK691,'2009 BPTs'!$B$12:$BX$181,BO$3,FALSE)),0,VLOOKUP(AK691,'2009 BPTs'!$B$12:$BX$181,BO$3,FALSE))</f>
        <v>0</v>
      </c>
      <c r="BP691" s="24">
        <f>IF(ISNA(VLOOKUP(AL691,'2009 BPTs'!$B$12:$BX$181,BP$3,FALSE)),0,VLOOKUP(AL691,'2009 BPTs'!$B$12:$BX$181,BP$3,FALSE))</f>
        <v>0</v>
      </c>
      <c r="BQ691" s="24">
        <f>IF(ISNA(VLOOKUP(AM691,'2009 BPTs'!$B$12:$BX$181,BQ$3,FALSE)),0,VLOOKUP(AM691,'2009 BPTs'!$B$12:$BX$181,BQ$3,FALSE))</f>
        <v>0</v>
      </c>
      <c r="BS691" s="78">
        <f t="shared" si="204"/>
        <v>0</v>
      </c>
      <c r="BT691" s="68">
        <f t="shared" si="205"/>
        <v>0</v>
      </c>
      <c r="BU691" s="68">
        <f t="shared" si="206"/>
        <v>0</v>
      </c>
      <c r="BW691" s="24">
        <f>IF(ISNA(VLOOKUP(AF691,'2009 BPTs'!$B$12:$BX$181,BW$3,FALSE)),0,VLOOKUP(AF691,'2009 BPTs'!$B$12:$BX$181,BW$3,FALSE))</f>
        <v>0</v>
      </c>
      <c r="BX691" s="24">
        <f>IF(ISNA(VLOOKUP(AG691,'2009 BPTs'!$B$12:$BX$181,BX$3,FALSE)),0,VLOOKUP(AG691,'2009 BPTs'!$B$12:$BX$181,BX$3,FALSE))</f>
        <v>0</v>
      </c>
      <c r="BY691" s="24">
        <f>IF(ISNA(VLOOKUP(AH691,'2009 BPTs'!$B$12:$BX$181,BY$3,FALSE)),0,VLOOKUP(AH691,'2009 BPTs'!$B$12:$BX$181,BY$3,FALSE))</f>
        <v>0</v>
      </c>
      <c r="BZ691" s="24">
        <f>IF(ISNA(VLOOKUP(AI691,'2009 BPTs'!$B$12:$BX$181,BZ$3,FALSE)),0,VLOOKUP(AI691,'2009 BPTs'!$B$12:$BX$181,BZ$3,FALSE))</f>
        <v>0</v>
      </c>
      <c r="CA691" s="24">
        <f>IF(ISNA(VLOOKUP(AJ691,'2009 BPTs'!$B$12:$BX$181,CA$3,FALSE)),0,VLOOKUP(AJ691,'2009 BPTs'!$B$12:$BX$181,CA$3,FALSE))</f>
        <v>0</v>
      </c>
      <c r="CB691" s="24">
        <f>IF(ISNA(VLOOKUP(AK691,'2009 BPTs'!$B$12:$BX$181,CB$3,FALSE)),0,VLOOKUP(AK691,'2009 BPTs'!$B$12:$BX$181,CB$3,FALSE))</f>
        <v>0</v>
      </c>
      <c r="CC691" s="24">
        <f>IF(ISNA(VLOOKUP(AL691,'2009 BPTs'!$B$12:$BX$181,CC$3,FALSE)),0,VLOOKUP(AL691,'2009 BPTs'!$B$12:$BX$181,CC$3,FALSE))</f>
        <v>0</v>
      </c>
      <c r="CD691" s="24">
        <f>IF(ISNA(VLOOKUP(AM691,'2009 BPTs'!$B$12:$BX$181,CD$3,FALSE)),0,VLOOKUP(AM691,'2009 BPTs'!$B$12:$BX$181,CD$3,FALSE))</f>
        <v>0</v>
      </c>
      <c r="CF691" s="24">
        <f>IF(ISERROR(VLOOKUP(AF691,'2009 BPTs'!$B$12:$BX$181,CF$3,FALSE)/VLOOKUP(AF691,'2009 BPTs'!$B$12:$BX866,CF$3+3,FALSE)),0,VLOOKUP(AF691,'2009 BPTs'!$B$12:$BX$181,CF$3,FALSE)/VLOOKUP(AF691,'2009 BPTs'!$B$12:$BX866,CF$3+3,FALSE))</f>
        <v>0</v>
      </c>
      <c r="CG691" s="24">
        <f>IF(ISERROR(VLOOKUP(AG691,'2009 BPTs'!$B$12:$BX$181,CG$3,FALSE)/VLOOKUP(AG691,'2009 BPTs'!$B$12:$BX866,CG$3+3,FALSE)),0,VLOOKUP(AG691,'2009 BPTs'!$B$12:$BX$181,CG$3,FALSE)/VLOOKUP(AG691,'2009 BPTs'!$B$12:$BX866,CG$3+3,FALSE))</f>
        <v>0</v>
      </c>
      <c r="CH691" s="24">
        <f>IF(ISERROR(VLOOKUP(AH691,'2009 BPTs'!$B$12:$BX$181,CH$3,FALSE)/VLOOKUP(AH691,'2009 BPTs'!$B$12:$BX866,CH$3+3,FALSE)),0,VLOOKUP(AH691,'2009 BPTs'!$B$12:$BX$181,CH$3,FALSE)/VLOOKUP(AH691,'2009 BPTs'!$B$12:$BX866,CH$3+3,FALSE))</f>
        <v>0</v>
      </c>
      <c r="CI691" s="24">
        <f>IF(ISERROR(VLOOKUP(AI691,'2009 BPTs'!$B$12:$BX$181,CI$3,FALSE)/VLOOKUP(AI691,'2009 BPTs'!$B$12:$BX866,CI$3+3,FALSE)),0,VLOOKUP(AI691,'2009 BPTs'!$B$12:$BX$181,CI$3,FALSE)/VLOOKUP(AI691,'2009 BPTs'!$B$12:$BX866,CI$3+3,FALSE))</f>
        <v>0</v>
      </c>
      <c r="CJ691" s="24">
        <f>IF(ISERROR(VLOOKUP(AJ691,'2009 BPTs'!$B$12:$BX$181,CJ$3,FALSE)/VLOOKUP(AJ691,'2009 BPTs'!$B$12:$BX866,CJ$3+3,FALSE)),0,VLOOKUP(AJ691,'2009 BPTs'!$B$12:$BX$181,CJ$3,FALSE)/VLOOKUP(AJ691,'2009 BPTs'!$B$12:$BX866,CJ$3+3,FALSE))</f>
        <v>0</v>
      </c>
      <c r="CK691" s="24">
        <f>IF(ISERROR(VLOOKUP(AK691,'2009 BPTs'!$B$12:$BX$181,CK$3,FALSE)/VLOOKUP(AK691,'2009 BPTs'!$B$12:$BX866,CK$3+3,FALSE)),0,VLOOKUP(AK691,'2009 BPTs'!$B$12:$BX$181,CK$3,FALSE)/VLOOKUP(AK691,'2009 BPTs'!$B$12:$BX866,CK$3+3,FALSE))</f>
        <v>0</v>
      </c>
      <c r="CL691" s="24">
        <f>IF(ISERROR(VLOOKUP(AL691,'2009 BPTs'!$B$12:$BX$181,CL$3,FALSE)/VLOOKUP(AL691,'2009 BPTs'!$B$12:$BX866,CL$3+3,FALSE)),0,VLOOKUP(AL691,'2009 BPTs'!$B$12:$BX$181,CL$3,FALSE)/VLOOKUP(AL691,'2009 BPTs'!$B$12:$BX866,CL$3+3,FALSE))</f>
        <v>0</v>
      </c>
      <c r="CM691" s="24">
        <f>IF(ISERROR(VLOOKUP(AM691,'2009 BPTs'!$B$12:$BX$181,CM$3,FALSE)/VLOOKUP(AM691,'2009 BPTs'!$B$12:$BX866,CM$3+3,FALSE)),0,VLOOKUP(AM691,'2009 BPTs'!$B$12:$BX$181,CM$3,FALSE)/VLOOKUP(AM691,'2009 BPTs'!$B$12:$BX866,CM$3+3,FALSE))</f>
        <v>0</v>
      </c>
      <c r="CO691" s="24">
        <f>IF(ISERROR(VLOOKUP(AF691,'2009 BPTs'!$B$12:$BX$181,CO$3,FALSE)/VLOOKUP(AF691,'2009 BPTs'!$B$12:$BX866,CO$3+2,FALSE)),0,VLOOKUP(AF691,'2009 BPTs'!$B$12:$BX$181,CO$3,FALSE)/VLOOKUP(AF691,'2009 BPTs'!$B$12:$BX866,CO$3+2,FALSE))</f>
        <v>0</v>
      </c>
      <c r="CP691" s="24">
        <f>IF(ISERROR(VLOOKUP(AG691,'2009 BPTs'!$B$12:$BX$181,CP$3,FALSE)/VLOOKUP(AG691,'2009 BPTs'!$B$12:$BX866,CP$3+2,FALSE)),0,VLOOKUP(AG691,'2009 BPTs'!$B$12:$BX$181,CP$3,FALSE)/VLOOKUP(AG691,'2009 BPTs'!$B$12:$BX866,CP$3+2,FALSE))</f>
        <v>0</v>
      </c>
      <c r="CQ691" s="24">
        <f>IF(ISERROR(VLOOKUP(AH691,'2009 BPTs'!$B$12:$BX$181,CQ$3,FALSE)/VLOOKUP(AH691,'2009 BPTs'!$B$12:$BX866,CQ$3+2,FALSE)),0,VLOOKUP(AH691,'2009 BPTs'!$B$12:$BX$181,CQ$3,FALSE)/VLOOKUP(AH691,'2009 BPTs'!$B$12:$BX866,CQ$3+2,FALSE))</f>
        <v>0</v>
      </c>
      <c r="CR691" s="24">
        <f>IF(ISERROR(VLOOKUP(AI691,'2009 BPTs'!$B$12:$BX$181,CR$3,FALSE)/VLOOKUP(AI691,'2009 BPTs'!$B$12:$BX866,CR$3+2,FALSE)),0,VLOOKUP(AI691,'2009 BPTs'!$B$12:$BX$181,CR$3,FALSE)/VLOOKUP(AI691,'2009 BPTs'!$B$12:$BX866,CR$3+2,FALSE))</f>
        <v>0</v>
      </c>
      <c r="CS691" s="24">
        <f>IF(ISERROR(VLOOKUP(AJ691,'2009 BPTs'!$B$12:$BX$181,CS$3,FALSE)/VLOOKUP(AJ691,'2009 BPTs'!$B$12:$BX866,CS$3+2,FALSE)),0,VLOOKUP(AJ691,'2009 BPTs'!$B$12:$BX$181,CS$3,FALSE)/VLOOKUP(AJ691,'2009 BPTs'!$B$12:$BX866,CS$3+2,FALSE))</f>
        <v>0</v>
      </c>
      <c r="CT691" s="24">
        <f>IF(ISERROR(VLOOKUP(AK691,'2009 BPTs'!$B$12:$BX$181,CT$3,FALSE)/VLOOKUP(AK691,'2009 BPTs'!$B$12:$BX866,CT$3+2,FALSE)),0,VLOOKUP(AK691,'2009 BPTs'!$B$12:$BX$181,CT$3,FALSE)/VLOOKUP(AK691,'2009 BPTs'!$B$12:$BX866,CT$3+2,FALSE))</f>
        <v>0</v>
      </c>
      <c r="CU691" s="24">
        <f>IF(ISERROR(VLOOKUP(AL691,'2009 BPTs'!$B$12:$BX$181,CU$3,FALSE)/VLOOKUP(AL691,'2009 BPTs'!$B$12:$BX866,CU$3+2,FALSE)),0,VLOOKUP(AL691,'2009 BPTs'!$B$12:$BX$181,CU$3,FALSE)/VLOOKUP(AL691,'2009 BPTs'!$B$12:$BX866,CU$3+2,FALSE))</f>
        <v>0</v>
      </c>
      <c r="CV691" s="24">
        <f>IF(ISERROR(VLOOKUP(AM691,'2009 BPTs'!$B$12:$BX$181,CV$3,FALSE)/VLOOKUP(AM691,'2009 BPTs'!$B$12:$BX866,CV$3+2,FALSE)),0,VLOOKUP(AM691,'2009 BPTs'!$B$12:$BX$181,CV$3,FALSE)/VLOOKUP(AM691,'2009 BPTs'!$B$12:$BX866,CV$3+2,FALSE))</f>
        <v>0</v>
      </c>
      <c r="CX691" s="93">
        <f>'2011 BPTs'!BR17</f>
        <v>0</v>
      </c>
      <c r="CY691" s="93">
        <f>'2011 BPTs'!BS17</f>
        <v>0</v>
      </c>
    </row>
    <row r="692" spans="2:103" x14ac:dyDescent="0.2">
      <c r="B692" s="2" t="s">
        <v>213</v>
      </c>
      <c r="C692" s="2">
        <f>'2011 BPTs'!E18</f>
        <v>0</v>
      </c>
      <c r="D692" s="2">
        <f t="shared" si="213"/>
        <v>0</v>
      </c>
      <c r="E692" s="4">
        <f>'2011 BPTs'!F18</f>
        <v>0</v>
      </c>
      <c r="F692" s="88">
        <f>'2011 BPTs'!G18</f>
        <v>0</v>
      </c>
      <c r="G692" s="53">
        <f>'2011 BPTs'!I18</f>
        <v>0</v>
      </c>
      <c r="H692" s="88">
        <f>'2011 BPTs'!J18</f>
        <v>0</v>
      </c>
      <c r="I692" s="4">
        <f>'2011 BPTs'!K18</f>
        <v>0</v>
      </c>
      <c r="J692" s="5">
        <f>'2011 BPTs'!M18</f>
        <v>0</v>
      </c>
      <c r="K692" s="99">
        <f>'2011 BPTs'!BL18</f>
        <v>0</v>
      </c>
      <c r="L692" s="100">
        <f t="shared" si="214"/>
        <v>0</v>
      </c>
      <c r="M692" s="101">
        <f t="shared" si="215"/>
        <v>0</v>
      </c>
      <c r="N692" s="102">
        <f t="shared" si="200"/>
        <v>0</v>
      </c>
      <c r="O692" s="103">
        <f>'2011 BPTs'!BM18</f>
        <v>0</v>
      </c>
      <c r="P692" s="100">
        <f t="shared" si="216"/>
        <v>0</v>
      </c>
      <c r="Q692" s="101">
        <f t="shared" si="217"/>
        <v>0</v>
      </c>
      <c r="R692" s="104">
        <f t="shared" si="218"/>
        <v>0</v>
      </c>
      <c r="S692" s="105">
        <f t="shared" si="201"/>
        <v>0</v>
      </c>
      <c r="T692" s="104">
        <f t="shared" si="219"/>
        <v>0</v>
      </c>
      <c r="U692" s="121">
        <f>IF(K692=0,0,IF(B692="Manual",(S692-O692-AP692*(O692/(O692+Z692)))/S692,'2011 BPTs'!BP18))</f>
        <v>0</v>
      </c>
      <c r="V692" s="99">
        <f>'2011 BPTs'!BN18</f>
        <v>0</v>
      </c>
      <c r="W692" s="100">
        <f t="shared" si="207"/>
        <v>0</v>
      </c>
      <c r="X692" s="103">
        <f t="shared" si="220"/>
        <v>0</v>
      </c>
      <c r="Y692" s="102">
        <f t="shared" si="202"/>
        <v>0</v>
      </c>
      <c r="Z692" s="103">
        <f>'2011 BPTs'!BO18</f>
        <v>0</v>
      </c>
      <c r="AA692" s="104">
        <f t="shared" si="212"/>
        <v>0</v>
      </c>
      <c r="AB692" s="106">
        <f>IF(W692=0,0,IF(B692="Manual",(V692-Z692-AP692*(Z692/(Z692+O692)))/V692,'2011 BPTs'!BQ18))</f>
        <v>0</v>
      </c>
      <c r="AD692" s="2" t="str">
        <f t="shared" si="203"/>
        <v>00-0</v>
      </c>
      <c r="AE692" s="2">
        <f>'2011 BPTs'!BA18</f>
        <v>0</v>
      </c>
      <c r="AF692" s="2" t="str">
        <f>IF(B692="Auto",'2011 BPTs'!BB18,D692&amp;E692&amp;"-"&amp;F692)</f>
        <v/>
      </c>
      <c r="AG692" s="2" t="str">
        <f>'2011 BPTs'!BC18</f>
        <v/>
      </c>
      <c r="AH692" s="2" t="str">
        <f>'2011 BPTs'!BD18</f>
        <v/>
      </c>
      <c r="AI692" s="2" t="str">
        <f>'2011 BPTs'!BE18</f>
        <v/>
      </c>
      <c r="AJ692" s="2" t="str">
        <f>'2011 BPTs'!BF18</f>
        <v/>
      </c>
      <c r="AK692" s="2" t="str">
        <f>'2011 BPTs'!BG18</f>
        <v/>
      </c>
      <c r="AL692" s="2" t="str">
        <f>'2011 BPTs'!BH18</f>
        <v/>
      </c>
      <c r="AM692" s="2" t="str">
        <f>'2011 BPTs'!BI18</f>
        <v/>
      </c>
      <c r="AO692" s="128">
        <f>'2011 BPTs'!AJ18*'2011 BPTs'!BK18</f>
        <v>0</v>
      </c>
      <c r="AP692" s="128">
        <f>'2011 BPTs'!AK18*'2011 BPTs'!BK18</f>
        <v>0</v>
      </c>
      <c r="AR692" s="5">
        <f>IF(B692="Auto",'2011 BPTs'!M18,J692)</f>
        <v>0</v>
      </c>
      <c r="AS692" s="5">
        <f>'2011 BPTs'!O18</f>
        <v>0</v>
      </c>
      <c r="AT692" s="5">
        <f>'2011 BPTs'!Q18</f>
        <v>0</v>
      </c>
      <c r="AU692" s="5">
        <f>'2011 BPTs'!S18</f>
        <v>0</v>
      </c>
      <c r="AV692" s="5">
        <f>'2011 BPTs'!U18</f>
        <v>0</v>
      </c>
      <c r="AW692" s="5">
        <f>'2011 BPTs'!W18</f>
        <v>0</v>
      </c>
      <c r="AX692" s="5">
        <f>'2011 BPTs'!Y18</f>
        <v>0</v>
      </c>
      <c r="AY692" s="5">
        <f>'2011 BPTs'!AA18</f>
        <v>0</v>
      </c>
      <c r="BA692" s="24">
        <f>IF(ISNA(VLOOKUP(AF692,'2009 BPTs'!$B$12:$BX$181,BA$3,FALSE)),0,VLOOKUP(AF692,'2009 BPTs'!$B$12:$BX$181,BA$3,FALSE))</f>
        <v>0</v>
      </c>
      <c r="BB692" s="24">
        <f>IF(ISNA(VLOOKUP(AG692,'2009 BPTs'!$B$12:$BX$181,BB$3,FALSE)),0,VLOOKUP(AG692,'2009 BPTs'!$B$12:$BX$181,BB$3,FALSE))</f>
        <v>0</v>
      </c>
      <c r="BC692" s="24">
        <f>IF(ISNA(VLOOKUP(AH692,'2009 BPTs'!$B$12:$BX$181,BC$3,FALSE)),0,VLOOKUP(AH692,'2009 BPTs'!$B$12:$BX$181,BC$3,FALSE))</f>
        <v>0</v>
      </c>
      <c r="BD692" s="24">
        <f>IF(ISNA(VLOOKUP(AI692,'2009 BPTs'!$B$12:$BX$181,BD$3,FALSE)),0,VLOOKUP(AI692,'2009 BPTs'!$B$12:$BX$181,BD$3,FALSE))</f>
        <v>0</v>
      </c>
      <c r="BE692" s="24">
        <f>IF(ISNA(VLOOKUP(AJ692,'2009 BPTs'!$B$12:$BX$181,BE$3,FALSE)),0,VLOOKUP(AJ692,'2009 BPTs'!$B$12:$BX$181,BE$3,FALSE))</f>
        <v>0</v>
      </c>
      <c r="BF692" s="24">
        <f>IF(ISNA(VLOOKUP(AK692,'2009 BPTs'!$B$12:$BX$181,BF$3,FALSE)),0,VLOOKUP(AK692,'2009 BPTs'!$B$12:$BX$181,BF$3,FALSE))</f>
        <v>0</v>
      </c>
      <c r="BG692" s="24">
        <f>IF(ISNA(VLOOKUP(AL692,'2009 BPTs'!$B$12:$BX$181,BG$3,FALSE)),0,VLOOKUP(AL692,'2009 BPTs'!$B$12:$BX$181,BG$3,FALSE))</f>
        <v>0</v>
      </c>
      <c r="BH692" s="24">
        <f>IF(ISNA(VLOOKUP(AM692,'2009 BPTs'!$B$12:$BX$181,BH$3,FALSE)),0,VLOOKUP(AM692,'2009 BPTs'!$B$12:$BX$181,BH$3,FALSE))</f>
        <v>0</v>
      </c>
      <c r="BJ692" s="24">
        <f>IF(ISNA(VLOOKUP(AF692,'2009 BPTs'!$B$12:$BX$181,BJ$3,FALSE)),0,VLOOKUP(AF692,'2009 BPTs'!$B$12:$BX$181,BJ$3,FALSE))</f>
        <v>0</v>
      </c>
      <c r="BK692" s="24">
        <f>IF(ISNA(VLOOKUP(AG692,'2009 BPTs'!$B$12:$BX$181,BK$3,FALSE)),0,VLOOKUP(AG692,'2009 BPTs'!$B$12:$BX$181,BK$3,FALSE))</f>
        <v>0</v>
      </c>
      <c r="BL692" s="24">
        <f>IF(ISNA(VLOOKUP(AH692,'2009 BPTs'!$B$12:$BX$181,BL$3,FALSE)),0,VLOOKUP(AH692,'2009 BPTs'!$B$12:$BX$181,BL$3,FALSE))</f>
        <v>0</v>
      </c>
      <c r="BM692" s="24">
        <f>IF(ISNA(VLOOKUP(AI692,'2009 BPTs'!$B$12:$BX$181,BM$3,FALSE)),0,VLOOKUP(AI692,'2009 BPTs'!$B$12:$BX$181,BM$3,FALSE))</f>
        <v>0</v>
      </c>
      <c r="BN692" s="24">
        <f>IF(ISNA(VLOOKUP(AJ692,'2009 BPTs'!$B$12:$BX$181,BN$3,FALSE)),0,VLOOKUP(AJ692,'2009 BPTs'!$B$12:$BX$181,BN$3,FALSE))</f>
        <v>0</v>
      </c>
      <c r="BO692" s="24">
        <f>IF(ISNA(VLOOKUP(AK692,'2009 BPTs'!$B$12:$BX$181,BO$3,FALSE)),0,VLOOKUP(AK692,'2009 BPTs'!$B$12:$BX$181,BO$3,FALSE))</f>
        <v>0</v>
      </c>
      <c r="BP692" s="24">
        <f>IF(ISNA(VLOOKUP(AL692,'2009 BPTs'!$B$12:$BX$181,BP$3,FALSE)),0,VLOOKUP(AL692,'2009 BPTs'!$B$12:$BX$181,BP$3,FALSE))</f>
        <v>0</v>
      </c>
      <c r="BQ692" s="24">
        <f>IF(ISNA(VLOOKUP(AM692,'2009 BPTs'!$B$12:$BX$181,BQ$3,FALSE)),0,VLOOKUP(AM692,'2009 BPTs'!$B$12:$BX$181,BQ$3,FALSE))</f>
        <v>0</v>
      </c>
      <c r="BS692" s="78">
        <f t="shared" si="204"/>
        <v>0</v>
      </c>
      <c r="BT692" s="68">
        <f t="shared" si="205"/>
        <v>0</v>
      </c>
      <c r="BU692" s="68">
        <f t="shared" si="206"/>
        <v>0</v>
      </c>
      <c r="BW692" s="24">
        <f>IF(ISNA(VLOOKUP(AF692,'2009 BPTs'!$B$12:$BX$181,BW$3,FALSE)),0,VLOOKUP(AF692,'2009 BPTs'!$B$12:$BX$181,BW$3,FALSE))</f>
        <v>0</v>
      </c>
      <c r="BX692" s="24">
        <f>IF(ISNA(VLOOKUP(AG692,'2009 BPTs'!$B$12:$BX$181,BX$3,FALSE)),0,VLOOKUP(AG692,'2009 BPTs'!$B$12:$BX$181,BX$3,FALSE))</f>
        <v>0</v>
      </c>
      <c r="BY692" s="24">
        <f>IF(ISNA(VLOOKUP(AH692,'2009 BPTs'!$B$12:$BX$181,BY$3,FALSE)),0,VLOOKUP(AH692,'2009 BPTs'!$B$12:$BX$181,BY$3,FALSE))</f>
        <v>0</v>
      </c>
      <c r="BZ692" s="24">
        <f>IF(ISNA(VLOOKUP(AI692,'2009 BPTs'!$B$12:$BX$181,BZ$3,FALSE)),0,VLOOKUP(AI692,'2009 BPTs'!$B$12:$BX$181,BZ$3,FALSE))</f>
        <v>0</v>
      </c>
      <c r="CA692" s="24">
        <f>IF(ISNA(VLOOKUP(AJ692,'2009 BPTs'!$B$12:$BX$181,CA$3,FALSE)),0,VLOOKUP(AJ692,'2009 BPTs'!$B$12:$BX$181,CA$3,FALSE))</f>
        <v>0</v>
      </c>
      <c r="CB692" s="24">
        <f>IF(ISNA(VLOOKUP(AK692,'2009 BPTs'!$B$12:$BX$181,CB$3,FALSE)),0,VLOOKUP(AK692,'2009 BPTs'!$B$12:$BX$181,CB$3,FALSE))</f>
        <v>0</v>
      </c>
      <c r="CC692" s="24">
        <f>IF(ISNA(VLOOKUP(AL692,'2009 BPTs'!$B$12:$BX$181,CC$3,FALSE)),0,VLOOKUP(AL692,'2009 BPTs'!$B$12:$BX$181,CC$3,FALSE))</f>
        <v>0</v>
      </c>
      <c r="CD692" s="24">
        <f>IF(ISNA(VLOOKUP(AM692,'2009 BPTs'!$B$12:$BX$181,CD$3,FALSE)),0,VLOOKUP(AM692,'2009 BPTs'!$B$12:$BX$181,CD$3,FALSE))</f>
        <v>0</v>
      </c>
      <c r="CF692" s="24">
        <f>IF(ISERROR(VLOOKUP(AF692,'2009 BPTs'!$B$12:$BX$181,CF$3,FALSE)/VLOOKUP(AF692,'2009 BPTs'!$B$12:$BX867,CF$3+3,FALSE)),0,VLOOKUP(AF692,'2009 BPTs'!$B$12:$BX$181,CF$3,FALSE)/VLOOKUP(AF692,'2009 BPTs'!$B$12:$BX867,CF$3+3,FALSE))</f>
        <v>0</v>
      </c>
      <c r="CG692" s="24">
        <f>IF(ISERROR(VLOOKUP(AG692,'2009 BPTs'!$B$12:$BX$181,CG$3,FALSE)/VLOOKUP(AG692,'2009 BPTs'!$B$12:$BX867,CG$3+3,FALSE)),0,VLOOKUP(AG692,'2009 BPTs'!$B$12:$BX$181,CG$3,FALSE)/VLOOKUP(AG692,'2009 BPTs'!$B$12:$BX867,CG$3+3,FALSE))</f>
        <v>0</v>
      </c>
      <c r="CH692" s="24">
        <f>IF(ISERROR(VLOOKUP(AH692,'2009 BPTs'!$B$12:$BX$181,CH$3,FALSE)/VLOOKUP(AH692,'2009 BPTs'!$B$12:$BX867,CH$3+3,FALSE)),0,VLOOKUP(AH692,'2009 BPTs'!$B$12:$BX$181,CH$3,FALSE)/VLOOKUP(AH692,'2009 BPTs'!$B$12:$BX867,CH$3+3,FALSE))</f>
        <v>0</v>
      </c>
      <c r="CI692" s="24">
        <f>IF(ISERROR(VLOOKUP(AI692,'2009 BPTs'!$B$12:$BX$181,CI$3,FALSE)/VLOOKUP(AI692,'2009 BPTs'!$B$12:$BX867,CI$3+3,FALSE)),0,VLOOKUP(AI692,'2009 BPTs'!$B$12:$BX$181,CI$3,FALSE)/VLOOKUP(AI692,'2009 BPTs'!$B$12:$BX867,CI$3+3,FALSE))</f>
        <v>0</v>
      </c>
      <c r="CJ692" s="24">
        <f>IF(ISERROR(VLOOKUP(AJ692,'2009 BPTs'!$B$12:$BX$181,CJ$3,FALSE)/VLOOKUP(AJ692,'2009 BPTs'!$B$12:$BX867,CJ$3+3,FALSE)),0,VLOOKUP(AJ692,'2009 BPTs'!$B$12:$BX$181,CJ$3,FALSE)/VLOOKUP(AJ692,'2009 BPTs'!$B$12:$BX867,CJ$3+3,FALSE))</f>
        <v>0</v>
      </c>
      <c r="CK692" s="24">
        <f>IF(ISERROR(VLOOKUP(AK692,'2009 BPTs'!$B$12:$BX$181,CK$3,FALSE)/VLOOKUP(AK692,'2009 BPTs'!$B$12:$BX867,CK$3+3,FALSE)),0,VLOOKUP(AK692,'2009 BPTs'!$B$12:$BX$181,CK$3,FALSE)/VLOOKUP(AK692,'2009 BPTs'!$B$12:$BX867,CK$3+3,FALSE))</f>
        <v>0</v>
      </c>
      <c r="CL692" s="24">
        <f>IF(ISERROR(VLOOKUP(AL692,'2009 BPTs'!$B$12:$BX$181,CL$3,FALSE)/VLOOKUP(AL692,'2009 BPTs'!$B$12:$BX867,CL$3+3,FALSE)),0,VLOOKUP(AL692,'2009 BPTs'!$B$12:$BX$181,CL$3,FALSE)/VLOOKUP(AL692,'2009 BPTs'!$B$12:$BX867,CL$3+3,FALSE))</f>
        <v>0</v>
      </c>
      <c r="CM692" s="24">
        <f>IF(ISERROR(VLOOKUP(AM692,'2009 BPTs'!$B$12:$BX$181,CM$3,FALSE)/VLOOKUP(AM692,'2009 BPTs'!$B$12:$BX867,CM$3+3,FALSE)),0,VLOOKUP(AM692,'2009 BPTs'!$B$12:$BX$181,CM$3,FALSE)/VLOOKUP(AM692,'2009 BPTs'!$B$12:$BX867,CM$3+3,FALSE))</f>
        <v>0</v>
      </c>
      <c r="CO692" s="24">
        <f>IF(ISERROR(VLOOKUP(AF692,'2009 BPTs'!$B$12:$BX$181,CO$3,FALSE)/VLOOKUP(AF692,'2009 BPTs'!$B$12:$BX867,CO$3+2,FALSE)),0,VLOOKUP(AF692,'2009 BPTs'!$B$12:$BX$181,CO$3,FALSE)/VLOOKUP(AF692,'2009 BPTs'!$B$12:$BX867,CO$3+2,FALSE))</f>
        <v>0</v>
      </c>
      <c r="CP692" s="24">
        <f>IF(ISERROR(VLOOKUP(AG692,'2009 BPTs'!$B$12:$BX$181,CP$3,FALSE)/VLOOKUP(AG692,'2009 BPTs'!$B$12:$BX867,CP$3+2,FALSE)),0,VLOOKUP(AG692,'2009 BPTs'!$B$12:$BX$181,CP$3,FALSE)/VLOOKUP(AG692,'2009 BPTs'!$B$12:$BX867,CP$3+2,FALSE))</f>
        <v>0</v>
      </c>
      <c r="CQ692" s="24">
        <f>IF(ISERROR(VLOOKUP(AH692,'2009 BPTs'!$B$12:$BX$181,CQ$3,FALSE)/VLOOKUP(AH692,'2009 BPTs'!$B$12:$BX867,CQ$3+2,FALSE)),0,VLOOKUP(AH692,'2009 BPTs'!$B$12:$BX$181,CQ$3,FALSE)/VLOOKUP(AH692,'2009 BPTs'!$B$12:$BX867,CQ$3+2,FALSE))</f>
        <v>0</v>
      </c>
      <c r="CR692" s="24">
        <f>IF(ISERROR(VLOOKUP(AI692,'2009 BPTs'!$B$12:$BX$181,CR$3,FALSE)/VLOOKUP(AI692,'2009 BPTs'!$B$12:$BX867,CR$3+2,FALSE)),0,VLOOKUP(AI692,'2009 BPTs'!$B$12:$BX$181,CR$3,FALSE)/VLOOKUP(AI692,'2009 BPTs'!$B$12:$BX867,CR$3+2,FALSE))</f>
        <v>0</v>
      </c>
      <c r="CS692" s="24">
        <f>IF(ISERROR(VLOOKUP(AJ692,'2009 BPTs'!$B$12:$BX$181,CS$3,FALSE)/VLOOKUP(AJ692,'2009 BPTs'!$B$12:$BX867,CS$3+2,FALSE)),0,VLOOKUP(AJ692,'2009 BPTs'!$B$12:$BX$181,CS$3,FALSE)/VLOOKUP(AJ692,'2009 BPTs'!$B$12:$BX867,CS$3+2,FALSE))</f>
        <v>0</v>
      </c>
      <c r="CT692" s="24">
        <f>IF(ISERROR(VLOOKUP(AK692,'2009 BPTs'!$B$12:$BX$181,CT$3,FALSE)/VLOOKUP(AK692,'2009 BPTs'!$B$12:$BX867,CT$3+2,FALSE)),0,VLOOKUP(AK692,'2009 BPTs'!$B$12:$BX$181,CT$3,FALSE)/VLOOKUP(AK692,'2009 BPTs'!$B$12:$BX867,CT$3+2,FALSE))</f>
        <v>0</v>
      </c>
      <c r="CU692" s="24">
        <f>IF(ISERROR(VLOOKUP(AL692,'2009 BPTs'!$B$12:$BX$181,CU$3,FALSE)/VLOOKUP(AL692,'2009 BPTs'!$B$12:$BX867,CU$3+2,FALSE)),0,VLOOKUP(AL692,'2009 BPTs'!$B$12:$BX$181,CU$3,FALSE)/VLOOKUP(AL692,'2009 BPTs'!$B$12:$BX867,CU$3+2,FALSE))</f>
        <v>0</v>
      </c>
      <c r="CV692" s="24">
        <f>IF(ISERROR(VLOOKUP(AM692,'2009 BPTs'!$B$12:$BX$181,CV$3,FALSE)/VLOOKUP(AM692,'2009 BPTs'!$B$12:$BX867,CV$3+2,FALSE)),0,VLOOKUP(AM692,'2009 BPTs'!$B$12:$BX$181,CV$3,FALSE)/VLOOKUP(AM692,'2009 BPTs'!$B$12:$BX867,CV$3+2,FALSE))</f>
        <v>0</v>
      </c>
      <c r="CX692" s="93">
        <f>'2011 BPTs'!BR18</f>
        <v>0</v>
      </c>
      <c r="CY692" s="93">
        <f>'2011 BPTs'!BS18</f>
        <v>0</v>
      </c>
    </row>
    <row r="693" spans="2:103" x14ac:dyDescent="0.2">
      <c r="B693" s="2" t="s">
        <v>213</v>
      </c>
      <c r="C693" s="2">
        <f>'2011 BPTs'!E19</f>
        <v>0</v>
      </c>
      <c r="D693" s="2">
        <f t="shared" si="213"/>
        <v>0</v>
      </c>
      <c r="E693" s="4">
        <f>'2011 BPTs'!F19</f>
        <v>0</v>
      </c>
      <c r="F693" s="88">
        <f>'2011 BPTs'!G19</f>
        <v>0</v>
      </c>
      <c r="G693" s="53">
        <f>'2011 BPTs'!I19</f>
        <v>0</v>
      </c>
      <c r="H693" s="88">
        <f>'2011 BPTs'!J19</f>
        <v>0</v>
      </c>
      <c r="I693" s="4">
        <f>'2011 BPTs'!K19</f>
        <v>0</v>
      </c>
      <c r="J693" s="5">
        <f>'2011 BPTs'!M19</f>
        <v>0</v>
      </c>
      <c r="K693" s="99">
        <f>'2011 BPTs'!BL19</f>
        <v>0</v>
      </c>
      <c r="L693" s="100">
        <f t="shared" si="214"/>
        <v>0</v>
      </c>
      <c r="M693" s="101">
        <f t="shared" si="215"/>
        <v>0</v>
      </c>
      <c r="N693" s="102">
        <f t="shared" si="200"/>
        <v>0</v>
      </c>
      <c r="O693" s="103">
        <f>'2011 BPTs'!BM19</f>
        <v>0</v>
      </c>
      <c r="P693" s="100">
        <f t="shared" si="216"/>
        <v>0</v>
      </c>
      <c r="Q693" s="101">
        <f t="shared" si="217"/>
        <v>0</v>
      </c>
      <c r="R693" s="104">
        <f t="shared" si="218"/>
        <v>0</v>
      </c>
      <c r="S693" s="105">
        <f t="shared" si="201"/>
        <v>0</v>
      </c>
      <c r="T693" s="104">
        <f t="shared" si="219"/>
        <v>0</v>
      </c>
      <c r="U693" s="121">
        <f>IF(K693=0,0,IF(B693="Manual",(S693-O693-AP693*(O693/(O693+Z693)))/S693,'2011 BPTs'!BP19))</f>
        <v>0</v>
      </c>
      <c r="V693" s="99">
        <f>'2011 BPTs'!BN19</f>
        <v>0</v>
      </c>
      <c r="W693" s="100">
        <f t="shared" si="207"/>
        <v>0</v>
      </c>
      <c r="X693" s="103">
        <f t="shared" si="220"/>
        <v>0</v>
      </c>
      <c r="Y693" s="102">
        <f t="shared" si="202"/>
        <v>0</v>
      </c>
      <c r="Z693" s="103">
        <f>'2011 BPTs'!BO19</f>
        <v>0</v>
      </c>
      <c r="AA693" s="104">
        <f t="shared" si="212"/>
        <v>0</v>
      </c>
      <c r="AB693" s="106">
        <f>IF(W693=0,0,IF(B693="Manual",(V693-Z693-AP693*(Z693/(Z693+O693)))/V693,'2011 BPTs'!BQ19))</f>
        <v>0</v>
      </c>
      <c r="AD693" s="2" t="str">
        <f t="shared" si="203"/>
        <v>00-0</v>
      </c>
      <c r="AE693" s="2">
        <f>'2011 BPTs'!BA19</f>
        <v>0</v>
      </c>
      <c r="AF693" s="2" t="str">
        <f>IF(B693="Auto",'2011 BPTs'!BB19,D693&amp;E693&amp;"-"&amp;F693)</f>
        <v/>
      </c>
      <c r="AG693" s="2" t="str">
        <f>'2011 BPTs'!BC19</f>
        <v/>
      </c>
      <c r="AH693" s="2" t="str">
        <f>'2011 BPTs'!BD19</f>
        <v/>
      </c>
      <c r="AI693" s="2" t="str">
        <f>'2011 BPTs'!BE19</f>
        <v/>
      </c>
      <c r="AJ693" s="2" t="str">
        <f>'2011 BPTs'!BF19</f>
        <v/>
      </c>
      <c r="AK693" s="2" t="str">
        <f>'2011 BPTs'!BG19</f>
        <v/>
      </c>
      <c r="AL693" s="2" t="str">
        <f>'2011 BPTs'!BH19</f>
        <v/>
      </c>
      <c r="AM693" s="2" t="str">
        <f>'2011 BPTs'!BI19</f>
        <v/>
      </c>
      <c r="AO693" s="128">
        <f>'2011 BPTs'!AJ19*'2011 BPTs'!BK19</f>
        <v>0</v>
      </c>
      <c r="AP693" s="128">
        <f>'2011 BPTs'!AK19*'2011 BPTs'!BK19</f>
        <v>0</v>
      </c>
      <c r="AR693" s="5">
        <f>IF(B693="Auto",'2011 BPTs'!M19,J693)</f>
        <v>0</v>
      </c>
      <c r="AS693" s="5">
        <f>'2011 BPTs'!O19</f>
        <v>0</v>
      </c>
      <c r="AT693" s="5">
        <f>'2011 BPTs'!Q19</f>
        <v>0</v>
      </c>
      <c r="AU693" s="5">
        <f>'2011 BPTs'!S19</f>
        <v>0</v>
      </c>
      <c r="AV693" s="5">
        <f>'2011 BPTs'!U19</f>
        <v>0</v>
      </c>
      <c r="AW693" s="5">
        <f>'2011 BPTs'!W19</f>
        <v>0</v>
      </c>
      <c r="AX693" s="5">
        <f>'2011 BPTs'!Y19</f>
        <v>0</v>
      </c>
      <c r="AY693" s="5">
        <f>'2011 BPTs'!AA19</f>
        <v>0</v>
      </c>
      <c r="BA693" s="24">
        <f>IF(ISNA(VLOOKUP(AF693,'2009 BPTs'!$B$12:$BX$181,BA$3,FALSE)),0,VLOOKUP(AF693,'2009 BPTs'!$B$12:$BX$181,BA$3,FALSE))</f>
        <v>0</v>
      </c>
      <c r="BB693" s="24">
        <f>IF(ISNA(VLOOKUP(AG693,'2009 BPTs'!$B$12:$BX$181,BB$3,FALSE)),0,VLOOKUP(AG693,'2009 BPTs'!$B$12:$BX$181,BB$3,FALSE))</f>
        <v>0</v>
      </c>
      <c r="BC693" s="24">
        <f>IF(ISNA(VLOOKUP(AH693,'2009 BPTs'!$B$12:$BX$181,BC$3,FALSE)),0,VLOOKUP(AH693,'2009 BPTs'!$B$12:$BX$181,BC$3,FALSE))</f>
        <v>0</v>
      </c>
      <c r="BD693" s="24">
        <f>IF(ISNA(VLOOKUP(AI693,'2009 BPTs'!$B$12:$BX$181,BD$3,FALSE)),0,VLOOKUP(AI693,'2009 BPTs'!$B$12:$BX$181,BD$3,FALSE))</f>
        <v>0</v>
      </c>
      <c r="BE693" s="24">
        <f>IF(ISNA(VLOOKUP(AJ693,'2009 BPTs'!$B$12:$BX$181,BE$3,FALSE)),0,VLOOKUP(AJ693,'2009 BPTs'!$B$12:$BX$181,BE$3,FALSE))</f>
        <v>0</v>
      </c>
      <c r="BF693" s="24">
        <f>IF(ISNA(VLOOKUP(AK693,'2009 BPTs'!$B$12:$BX$181,BF$3,FALSE)),0,VLOOKUP(AK693,'2009 BPTs'!$B$12:$BX$181,BF$3,FALSE))</f>
        <v>0</v>
      </c>
      <c r="BG693" s="24">
        <f>IF(ISNA(VLOOKUP(AL693,'2009 BPTs'!$B$12:$BX$181,BG$3,FALSE)),0,VLOOKUP(AL693,'2009 BPTs'!$B$12:$BX$181,BG$3,FALSE))</f>
        <v>0</v>
      </c>
      <c r="BH693" s="24">
        <f>IF(ISNA(VLOOKUP(AM693,'2009 BPTs'!$B$12:$BX$181,BH$3,FALSE)),0,VLOOKUP(AM693,'2009 BPTs'!$B$12:$BX$181,BH$3,FALSE))</f>
        <v>0</v>
      </c>
      <c r="BJ693" s="24">
        <f>IF(ISNA(VLOOKUP(AF693,'2009 BPTs'!$B$12:$BX$181,BJ$3,FALSE)),0,VLOOKUP(AF693,'2009 BPTs'!$B$12:$BX$181,BJ$3,FALSE))</f>
        <v>0</v>
      </c>
      <c r="BK693" s="24">
        <f>IF(ISNA(VLOOKUP(AG693,'2009 BPTs'!$B$12:$BX$181,BK$3,FALSE)),0,VLOOKUP(AG693,'2009 BPTs'!$B$12:$BX$181,BK$3,FALSE))</f>
        <v>0</v>
      </c>
      <c r="BL693" s="24">
        <f>IF(ISNA(VLOOKUP(AH693,'2009 BPTs'!$B$12:$BX$181,BL$3,FALSE)),0,VLOOKUP(AH693,'2009 BPTs'!$B$12:$BX$181,BL$3,FALSE))</f>
        <v>0</v>
      </c>
      <c r="BM693" s="24">
        <f>IF(ISNA(VLOOKUP(AI693,'2009 BPTs'!$B$12:$BX$181,BM$3,FALSE)),0,VLOOKUP(AI693,'2009 BPTs'!$B$12:$BX$181,BM$3,FALSE))</f>
        <v>0</v>
      </c>
      <c r="BN693" s="24">
        <f>IF(ISNA(VLOOKUP(AJ693,'2009 BPTs'!$B$12:$BX$181,BN$3,FALSE)),0,VLOOKUP(AJ693,'2009 BPTs'!$B$12:$BX$181,BN$3,FALSE))</f>
        <v>0</v>
      </c>
      <c r="BO693" s="24">
        <f>IF(ISNA(VLOOKUP(AK693,'2009 BPTs'!$B$12:$BX$181,BO$3,FALSE)),0,VLOOKUP(AK693,'2009 BPTs'!$B$12:$BX$181,BO$3,FALSE))</f>
        <v>0</v>
      </c>
      <c r="BP693" s="24">
        <f>IF(ISNA(VLOOKUP(AL693,'2009 BPTs'!$B$12:$BX$181,BP$3,FALSE)),0,VLOOKUP(AL693,'2009 BPTs'!$B$12:$BX$181,BP$3,FALSE))</f>
        <v>0</v>
      </c>
      <c r="BQ693" s="24">
        <f>IF(ISNA(VLOOKUP(AM693,'2009 BPTs'!$B$12:$BX$181,BQ$3,FALSE)),0,VLOOKUP(AM693,'2009 BPTs'!$B$12:$BX$181,BQ$3,FALSE))</f>
        <v>0</v>
      </c>
      <c r="BS693" s="78">
        <f t="shared" si="204"/>
        <v>0</v>
      </c>
      <c r="BT693" s="68">
        <f t="shared" si="205"/>
        <v>0</v>
      </c>
      <c r="BU693" s="68">
        <f t="shared" si="206"/>
        <v>0</v>
      </c>
      <c r="BW693" s="24">
        <f>IF(ISNA(VLOOKUP(AF693,'2009 BPTs'!$B$12:$BX$181,BW$3,FALSE)),0,VLOOKUP(AF693,'2009 BPTs'!$B$12:$BX$181,BW$3,FALSE))</f>
        <v>0</v>
      </c>
      <c r="BX693" s="24">
        <f>IF(ISNA(VLOOKUP(AG693,'2009 BPTs'!$B$12:$BX$181,BX$3,FALSE)),0,VLOOKUP(AG693,'2009 BPTs'!$B$12:$BX$181,BX$3,FALSE))</f>
        <v>0</v>
      </c>
      <c r="BY693" s="24">
        <f>IF(ISNA(VLOOKUP(AH693,'2009 BPTs'!$B$12:$BX$181,BY$3,FALSE)),0,VLOOKUP(AH693,'2009 BPTs'!$B$12:$BX$181,BY$3,FALSE))</f>
        <v>0</v>
      </c>
      <c r="BZ693" s="24">
        <f>IF(ISNA(VLOOKUP(AI693,'2009 BPTs'!$B$12:$BX$181,BZ$3,FALSE)),0,VLOOKUP(AI693,'2009 BPTs'!$B$12:$BX$181,BZ$3,FALSE))</f>
        <v>0</v>
      </c>
      <c r="CA693" s="24">
        <f>IF(ISNA(VLOOKUP(AJ693,'2009 BPTs'!$B$12:$BX$181,CA$3,FALSE)),0,VLOOKUP(AJ693,'2009 BPTs'!$B$12:$BX$181,CA$3,FALSE))</f>
        <v>0</v>
      </c>
      <c r="CB693" s="24">
        <f>IF(ISNA(VLOOKUP(AK693,'2009 BPTs'!$B$12:$BX$181,CB$3,FALSE)),0,VLOOKUP(AK693,'2009 BPTs'!$B$12:$BX$181,CB$3,FALSE))</f>
        <v>0</v>
      </c>
      <c r="CC693" s="24">
        <f>IF(ISNA(VLOOKUP(AL693,'2009 BPTs'!$B$12:$BX$181,CC$3,FALSE)),0,VLOOKUP(AL693,'2009 BPTs'!$B$12:$BX$181,CC$3,FALSE))</f>
        <v>0</v>
      </c>
      <c r="CD693" s="24">
        <f>IF(ISNA(VLOOKUP(AM693,'2009 BPTs'!$B$12:$BX$181,CD$3,FALSE)),0,VLOOKUP(AM693,'2009 BPTs'!$B$12:$BX$181,CD$3,FALSE))</f>
        <v>0</v>
      </c>
      <c r="CF693" s="24">
        <f>IF(ISERROR(VLOOKUP(AF693,'2009 BPTs'!$B$12:$BX$181,CF$3,FALSE)/VLOOKUP(AF693,'2009 BPTs'!$B$12:$BX868,CF$3+3,FALSE)),0,VLOOKUP(AF693,'2009 BPTs'!$B$12:$BX$181,CF$3,FALSE)/VLOOKUP(AF693,'2009 BPTs'!$B$12:$BX868,CF$3+3,FALSE))</f>
        <v>0</v>
      </c>
      <c r="CG693" s="24">
        <f>IF(ISERROR(VLOOKUP(AG693,'2009 BPTs'!$B$12:$BX$181,CG$3,FALSE)/VLOOKUP(AG693,'2009 BPTs'!$B$12:$BX868,CG$3+3,FALSE)),0,VLOOKUP(AG693,'2009 BPTs'!$B$12:$BX$181,CG$3,FALSE)/VLOOKUP(AG693,'2009 BPTs'!$B$12:$BX868,CG$3+3,FALSE))</f>
        <v>0</v>
      </c>
      <c r="CH693" s="24">
        <f>IF(ISERROR(VLOOKUP(AH693,'2009 BPTs'!$B$12:$BX$181,CH$3,FALSE)/VLOOKUP(AH693,'2009 BPTs'!$B$12:$BX868,CH$3+3,FALSE)),0,VLOOKUP(AH693,'2009 BPTs'!$B$12:$BX$181,CH$3,FALSE)/VLOOKUP(AH693,'2009 BPTs'!$B$12:$BX868,CH$3+3,FALSE))</f>
        <v>0</v>
      </c>
      <c r="CI693" s="24">
        <f>IF(ISERROR(VLOOKUP(AI693,'2009 BPTs'!$B$12:$BX$181,CI$3,FALSE)/VLOOKUP(AI693,'2009 BPTs'!$B$12:$BX868,CI$3+3,FALSE)),0,VLOOKUP(AI693,'2009 BPTs'!$B$12:$BX$181,CI$3,FALSE)/VLOOKUP(AI693,'2009 BPTs'!$B$12:$BX868,CI$3+3,FALSE))</f>
        <v>0</v>
      </c>
      <c r="CJ693" s="24">
        <f>IF(ISERROR(VLOOKUP(AJ693,'2009 BPTs'!$B$12:$BX$181,CJ$3,FALSE)/VLOOKUP(AJ693,'2009 BPTs'!$B$12:$BX868,CJ$3+3,FALSE)),0,VLOOKUP(AJ693,'2009 BPTs'!$B$12:$BX$181,CJ$3,FALSE)/VLOOKUP(AJ693,'2009 BPTs'!$B$12:$BX868,CJ$3+3,FALSE))</f>
        <v>0</v>
      </c>
      <c r="CK693" s="24">
        <f>IF(ISERROR(VLOOKUP(AK693,'2009 BPTs'!$B$12:$BX$181,CK$3,FALSE)/VLOOKUP(AK693,'2009 BPTs'!$B$12:$BX868,CK$3+3,FALSE)),0,VLOOKUP(AK693,'2009 BPTs'!$B$12:$BX$181,CK$3,FALSE)/VLOOKUP(AK693,'2009 BPTs'!$B$12:$BX868,CK$3+3,FALSE))</f>
        <v>0</v>
      </c>
      <c r="CL693" s="24">
        <f>IF(ISERROR(VLOOKUP(AL693,'2009 BPTs'!$B$12:$BX$181,CL$3,FALSE)/VLOOKUP(AL693,'2009 BPTs'!$B$12:$BX868,CL$3+3,FALSE)),0,VLOOKUP(AL693,'2009 BPTs'!$B$12:$BX$181,CL$3,FALSE)/VLOOKUP(AL693,'2009 BPTs'!$B$12:$BX868,CL$3+3,FALSE))</f>
        <v>0</v>
      </c>
      <c r="CM693" s="24">
        <f>IF(ISERROR(VLOOKUP(AM693,'2009 BPTs'!$B$12:$BX$181,CM$3,FALSE)/VLOOKUP(AM693,'2009 BPTs'!$B$12:$BX868,CM$3+3,FALSE)),0,VLOOKUP(AM693,'2009 BPTs'!$B$12:$BX$181,CM$3,FALSE)/VLOOKUP(AM693,'2009 BPTs'!$B$12:$BX868,CM$3+3,FALSE))</f>
        <v>0</v>
      </c>
      <c r="CO693" s="24">
        <f>IF(ISERROR(VLOOKUP(AF693,'2009 BPTs'!$B$12:$BX$181,CO$3,FALSE)/VLOOKUP(AF693,'2009 BPTs'!$B$12:$BX868,CO$3+2,FALSE)),0,VLOOKUP(AF693,'2009 BPTs'!$B$12:$BX$181,CO$3,FALSE)/VLOOKUP(AF693,'2009 BPTs'!$B$12:$BX868,CO$3+2,FALSE))</f>
        <v>0</v>
      </c>
      <c r="CP693" s="24">
        <f>IF(ISERROR(VLOOKUP(AG693,'2009 BPTs'!$B$12:$BX$181,CP$3,FALSE)/VLOOKUP(AG693,'2009 BPTs'!$B$12:$BX868,CP$3+2,FALSE)),0,VLOOKUP(AG693,'2009 BPTs'!$B$12:$BX$181,CP$3,FALSE)/VLOOKUP(AG693,'2009 BPTs'!$B$12:$BX868,CP$3+2,FALSE))</f>
        <v>0</v>
      </c>
      <c r="CQ693" s="24">
        <f>IF(ISERROR(VLOOKUP(AH693,'2009 BPTs'!$B$12:$BX$181,CQ$3,FALSE)/VLOOKUP(AH693,'2009 BPTs'!$B$12:$BX868,CQ$3+2,FALSE)),0,VLOOKUP(AH693,'2009 BPTs'!$B$12:$BX$181,CQ$3,FALSE)/VLOOKUP(AH693,'2009 BPTs'!$B$12:$BX868,CQ$3+2,FALSE))</f>
        <v>0</v>
      </c>
      <c r="CR693" s="24">
        <f>IF(ISERROR(VLOOKUP(AI693,'2009 BPTs'!$B$12:$BX$181,CR$3,FALSE)/VLOOKUP(AI693,'2009 BPTs'!$B$12:$BX868,CR$3+2,FALSE)),0,VLOOKUP(AI693,'2009 BPTs'!$B$12:$BX$181,CR$3,FALSE)/VLOOKUP(AI693,'2009 BPTs'!$B$12:$BX868,CR$3+2,FALSE))</f>
        <v>0</v>
      </c>
      <c r="CS693" s="24">
        <f>IF(ISERROR(VLOOKUP(AJ693,'2009 BPTs'!$B$12:$BX$181,CS$3,FALSE)/VLOOKUP(AJ693,'2009 BPTs'!$B$12:$BX868,CS$3+2,FALSE)),0,VLOOKUP(AJ693,'2009 BPTs'!$B$12:$BX$181,CS$3,FALSE)/VLOOKUP(AJ693,'2009 BPTs'!$B$12:$BX868,CS$3+2,FALSE))</f>
        <v>0</v>
      </c>
      <c r="CT693" s="24">
        <f>IF(ISERROR(VLOOKUP(AK693,'2009 BPTs'!$B$12:$BX$181,CT$3,FALSE)/VLOOKUP(AK693,'2009 BPTs'!$B$12:$BX868,CT$3+2,FALSE)),0,VLOOKUP(AK693,'2009 BPTs'!$B$12:$BX$181,CT$3,FALSE)/VLOOKUP(AK693,'2009 BPTs'!$B$12:$BX868,CT$3+2,FALSE))</f>
        <v>0</v>
      </c>
      <c r="CU693" s="24">
        <f>IF(ISERROR(VLOOKUP(AL693,'2009 BPTs'!$B$12:$BX$181,CU$3,FALSE)/VLOOKUP(AL693,'2009 BPTs'!$B$12:$BX868,CU$3+2,FALSE)),0,VLOOKUP(AL693,'2009 BPTs'!$B$12:$BX$181,CU$3,FALSE)/VLOOKUP(AL693,'2009 BPTs'!$B$12:$BX868,CU$3+2,FALSE))</f>
        <v>0</v>
      </c>
      <c r="CV693" s="24">
        <f>IF(ISERROR(VLOOKUP(AM693,'2009 BPTs'!$B$12:$BX$181,CV$3,FALSE)/VLOOKUP(AM693,'2009 BPTs'!$B$12:$BX868,CV$3+2,FALSE)),0,VLOOKUP(AM693,'2009 BPTs'!$B$12:$BX$181,CV$3,FALSE)/VLOOKUP(AM693,'2009 BPTs'!$B$12:$BX868,CV$3+2,FALSE))</f>
        <v>0</v>
      </c>
      <c r="CX693" s="93">
        <f>'2011 BPTs'!BR19</f>
        <v>0</v>
      </c>
      <c r="CY693" s="93">
        <f>'2011 BPTs'!BS19</f>
        <v>0</v>
      </c>
    </row>
    <row r="694" spans="2:103" x14ac:dyDescent="0.2">
      <c r="B694" s="2" t="s">
        <v>213</v>
      </c>
      <c r="C694" s="2">
        <f>'2011 BPTs'!E20</f>
        <v>0</v>
      </c>
      <c r="D694" s="2">
        <f t="shared" si="213"/>
        <v>0</v>
      </c>
      <c r="E694" s="4">
        <f>'2011 BPTs'!F20</f>
        <v>0</v>
      </c>
      <c r="F694" s="88">
        <f>'2011 BPTs'!G20</f>
        <v>0</v>
      </c>
      <c r="G694" s="53">
        <f>'2011 BPTs'!I20</f>
        <v>0</v>
      </c>
      <c r="H694" s="88">
        <f>'2011 BPTs'!J20</f>
        <v>0</v>
      </c>
      <c r="I694" s="4">
        <f>'2011 BPTs'!K20</f>
        <v>0</v>
      </c>
      <c r="J694" s="5">
        <f>'2011 BPTs'!M20</f>
        <v>0</v>
      </c>
      <c r="K694" s="99">
        <f>'2011 BPTs'!BL20</f>
        <v>0</v>
      </c>
      <c r="L694" s="100">
        <f t="shared" si="214"/>
        <v>0</v>
      </c>
      <c r="M694" s="101">
        <f t="shared" si="215"/>
        <v>0</v>
      </c>
      <c r="N694" s="102">
        <f t="shared" si="200"/>
        <v>0</v>
      </c>
      <c r="O694" s="103">
        <f>'2011 BPTs'!BM20</f>
        <v>0</v>
      </c>
      <c r="P694" s="100">
        <f t="shared" si="216"/>
        <v>0</v>
      </c>
      <c r="Q694" s="101">
        <f t="shared" si="217"/>
        <v>0</v>
      </c>
      <c r="R694" s="104">
        <f t="shared" si="218"/>
        <v>0</v>
      </c>
      <c r="S694" s="105">
        <f t="shared" si="201"/>
        <v>0</v>
      </c>
      <c r="T694" s="104">
        <f t="shared" si="219"/>
        <v>0</v>
      </c>
      <c r="U694" s="121">
        <f>IF(K694=0,0,IF(B694="Manual",(S694-O694-AP694*(O694/(O694+Z694)))/S694,'2011 BPTs'!BP20))</f>
        <v>0</v>
      </c>
      <c r="V694" s="99">
        <f>'2011 BPTs'!BN20</f>
        <v>0</v>
      </c>
      <c r="W694" s="100">
        <f t="shared" si="207"/>
        <v>0</v>
      </c>
      <c r="X694" s="103">
        <f t="shared" si="220"/>
        <v>0</v>
      </c>
      <c r="Y694" s="102">
        <f t="shared" si="202"/>
        <v>0</v>
      </c>
      <c r="Z694" s="103">
        <f>'2011 BPTs'!BO20</f>
        <v>0</v>
      </c>
      <c r="AA694" s="104">
        <f t="shared" si="212"/>
        <v>0</v>
      </c>
      <c r="AB694" s="106">
        <f>IF(W694=0,0,IF(B694="Manual",(V694-Z694-AP694*(Z694/(Z694+O694)))/V694,'2011 BPTs'!BQ20))</f>
        <v>0</v>
      </c>
      <c r="AD694" s="2" t="str">
        <f t="shared" si="203"/>
        <v>00-0</v>
      </c>
      <c r="AE694" s="2">
        <f>'2011 BPTs'!BA20</f>
        <v>0</v>
      </c>
      <c r="AF694" s="2" t="str">
        <f>IF(B694="Auto",'2011 BPTs'!BB20,D694&amp;E694&amp;"-"&amp;F694)</f>
        <v/>
      </c>
      <c r="AG694" s="2" t="str">
        <f>'2011 BPTs'!BC20</f>
        <v/>
      </c>
      <c r="AH694" s="2" t="str">
        <f>'2011 BPTs'!BD20</f>
        <v/>
      </c>
      <c r="AI694" s="2" t="str">
        <f>'2011 BPTs'!BE20</f>
        <v/>
      </c>
      <c r="AJ694" s="2" t="str">
        <f>'2011 BPTs'!BF20</f>
        <v/>
      </c>
      <c r="AK694" s="2" t="str">
        <f>'2011 BPTs'!BG20</f>
        <v/>
      </c>
      <c r="AL694" s="2" t="str">
        <f>'2011 BPTs'!BH20</f>
        <v/>
      </c>
      <c r="AM694" s="2" t="str">
        <f>'2011 BPTs'!BI20</f>
        <v/>
      </c>
      <c r="AO694" s="128">
        <f>'2011 BPTs'!AJ20*'2011 BPTs'!BK20</f>
        <v>0</v>
      </c>
      <c r="AP694" s="128">
        <f>'2011 BPTs'!AK20*'2011 BPTs'!BK20</f>
        <v>0</v>
      </c>
      <c r="AR694" s="5">
        <f>IF(B694="Auto",'2011 BPTs'!M20,J694)</f>
        <v>0</v>
      </c>
      <c r="AS694" s="5">
        <f>'2011 BPTs'!O20</f>
        <v>0</v>
      </c>
      <c r="AT694" s="5">
        <f>'2011 BPTs'!Q20</f>
        <v>0</v>
      </c>
      <c r="AU694" s="5">
        <f>'2011 BPTs'!S20</f>
        <v>0</v>
      </c>
      <c r="AV694" s="5">
        <f>'2011 BPTs'!U20</f>
        <v>0</v>
      </c>
      <c r="AW694" s="5">
        <f>'2011 BPTs'!W20</f>
        <v>0</v>
      </c>
      <c r="AX694" s="5">
        <f>'2011 BPTs'!Y20</f>
        <v>0</v>
      </c>
      <c r="AY694" s="5">
        <f>'2011 BPTs'!AA20</f>
        <v>0</v>
      </c>
      <c r="BA694" s="24">
        <f>IF(ISNA(VLOOKUP(AF694,'2009 BPTs'!$B$12:$BX$181,BA$3,FALSE)),0,VLOOKUP(AF694,'2009 BPTs'!$B$12:$BX$181,BA$3,FALSE))</f>
        <v>0</v>
      </c>
      <c r="BB694" s="24">
        <f>IF(ISNA(VLOOKUP(AG694,'2009 BPTs'!$B$12:$BX$181,BB$3,FALSE)),0,VLOOKUP(AG694,'2009 BPTs'!$B$12:$BX$181,BB$3,FALSE))</f>
        <v>0</v>
      </c>
      <c r="BC694" s="24">
        <f>IF(ISNA(VLOOKUP(AH694,'2009 BPTs'!$B$12:$BX$181,BC$3,FALSE)),0,VLOOKUP(AH694,'2009 BPTs'!$B$12:$BX$181,BC$3,FALSE))</f>
        <v>0</v>
      </c>
      <c r="BD694" s="24">
        <f>IF(ISNA(VLOOKUP(AI694,'2009 BPTs'!$B$12:$BX$181,BD$3,FALSE)),0,VLOOKUP(AI694,'2009 BPTs'!$B$12:$BX$181,BD$3,FALSE))</f>
        <v>0</v>
      </c>
      <c r="BE694" s="24">
        <f>IF(ISNA(VLOOKUP(AJ694,'2009 BPTs'!$B$12:$BX$181,BE$3,FALSE)),0,VLOOKUP(AJ694,'2009 BPTs'!$B$12:$BX$181,BE$3,FALSE))</f>
        <v>0</v>
      </c>
      <c r="BF694" s="24">
        <f>IF(ISNA(VLOOKUP(AK694,'2009 BPTs'!$B$12:$BX$181,BF$3,FALSE)),0,VLOOKUP(AK694,'2009 BPTs'!$B$12:$BX$181,BF$3,FALSE))</f>
        <v>0</v>
      </c>
      <c r="BG694" s="24">
        <f>IF(ISNA(VLOOKUP(AL694,'2009 BPTs'!$B$12:$BX$181,BG$3,FALSE)),0,VLOOKUP(AL694,'2009 BPTs'!$B$12:$BX$181,BG$3,FALSE))</f>
        <v>0</v>
      </c>
      <c r="BH694" s="24">
        <f>IF(ISNA(VLOOKUP(AM694,'2009 BPTs'!$B$12:$BX$181,BH$3,FALSE)),0,VLOOKUP(AM694,'2009 BPTs'!$B$12:$BX$181,BH$3,FALSE))</f>
        <v>0</v>
      </c>
      <c r="BJ694" s="24">
        <f>IF(ISNA(VLOOKUP(AF694,'2009 BPTs'!$B$12:$BX$181,BJ$3,FALSE)),0,VLOOKUP(AF694,'2009 BPTs'!$B$12:$BX$181,BJ$3,FALSE))</f>
        <v>0</v>
      </c>
      <c r="BK694" s="24">
        <f>IF(ISNA(VLOOKUP(AG694,'2009 BPTs'!$B$12:$BX$181,BK$3,FALSE)),0,VLOOKUP(AG694,'2009 BPTs'!$B$12:$BX$181,BK$3,FALSE))</f>
        <v>0</v>
      </c>
      <c r="BL694" s="24">
        <f>IF(ISNA(VLOOKUP(AH694,'2009 BPTs'!$B$12:$BX$181,BL$3,FALSE)),0,VLOOKUP(AH694,'2009 BPTs'!$B$12:$BX$181,BL$3,FALSE))</f>
        <v>0</v>
      </c>
      <c r="BM694" s="24">
        <f>IF(ISNA(VLOOKUP(AI694,'2009 BPTs'!$B$12:$BX$181,BM$3,FALSE)),0,VLOOKUP(AI694,'2009 BPTs'!$B$12:$BX$181,BM$3,FALSE))</f>
        <v>0</v>
      </c>
      <c r="BN694" s="24">
        <f>IF(ISNA(VLOOKUP(AJ694,'2009 BPTs'!$B$12:$BX$181,BN$3,FALSE)),0,VLOOKUP(AJ694,'2009 BPTs'!$B$12:$BX$181,BN$3,FALSE))</f>
        <v>0</v>
      </c>
      <c r="BO694" s="24">
        <f>IF(ISNA(VLOOKUP(AK694,'2009 BPTs'!$B$12:$BX$181,BO$3,FALSE)),0,VLOOKUP(AK694,'2009 BPTs'!$B$12:$BX$181,BO$3,FALSE))</f>
        <v>0</v>
      </c>
      <c r="BP694" s="24">
        <f>IF(ISNA(VLOOKUP(AL694,'2009 BPTs'!$B$12:$BX$181,BP$3,FALSE)),0,VLOOKUP(AL694,'2009 BPTs'!$B$12:$BX$181,BP$3,FALSE))</f>
        <v>0</v>
      </c>
      <c r="BQ694" s="24">
        <f>IF(ISNA(VLOOKUP(AM694,'2009 BPTs'!$B$12:$BX$181,BQ$3,FALSE)),0,VLOOKUP(AM694,'2009 BPTs'!$B$12:$BX$181,BQ$3,FALSE))</f>
        <v>0</v>
      </c>
      <c r="BS694" s="78">
        <f t="shared" si="204"/>
        <v>0</v>
      </c>
      <c r="BT694" s="68">
        <f t="shared" si="205"/>
        <v>0</v>
      </c>
      <c r="BU694" s="68">
        <f t="shared" si="206"/>
        <v>0</v>
      </c>
      <c r="BW694" s="24">
        <f>IF(ISNA(VLOOKUP(AF694,'2009 BPTs'!$B$12:$BX$181,BW$3,FALSE)),0,VLOOKUP(AF694,'2009 BPTs'!$B$12:$BX$181,BW$3,FALSE))</f>
        <v>0</v>
      </c>
      <c r="BX694" s="24">
        <f>IF(ISNA(VLOOKUP(AG694,'2009 BPTs'!$B$12:$BX$181,BX$3,FALSE)),0,VLOOKUP(AG694,'2009 BPTs'!$B$12:$BX$181,BX$3,FALSE))</f>
        <v>0</v>
      </c>
      <c r="BY694" s="24">
        <f>IF(ISNA(VLOOKUP(AH694,'2009 BPTs'!$B$12:$BX$181,BY$3,FALSE)),0,VLOOKUP(AH694,'2009 BPTs'!$B$12:$BX$181,BY$3,FALSE))</f>
        <v>0</v>
      </c>
      <c r="BZ694" s="24">
        <f>IF(ISNA(VLOOKUP(AI694,'2009 BPTs'!$B$12:$BX$181,BZ$3,FALSE)),0,VLOOKUP(AI694,'2009 BPTs'!$B$12:$BX$181,BZ$3,FALSE))</f>
        <v>0</v>
      </c>
      <c r="CA694" s="24">
        <f>IF(ISNA(VLOOKUP(AJ694,'2009 BPTs'!$B$12:$BX$181,CA$3,FALSE)),0,VLOOKUP(AJ694,'2009 BPTs'!$B$12:$BX$181,CA$3,FALSE))</f>
        <v>0</v>
      </c>
      <c r="CB694" s="24">
        <f>IF(ISNA(VLOOKUP(AK694,'2009 BPTs'!$B$12:$BX$181,CB$3,FALSE)),0,VLOOKUP(AK694,'2009 BPTs'!$B$12:$BX$181,CB$3,FALSE))</f>
        <v>0</v>
      </c>
      <c r="CC694" s="24">
        <f>IF(ISNA(VLOOKUP(AL694,'2009 BPTs'!$B$12:$BX$181,CC$3,FALSE)),0,VLOOKUP(AL694,'2009 BPTs'!$B$12:$BX$181,CC$3,FALSE))</f>
        <v>0</v>
      </c>
      <c r="CD694" s="24">
        <f>IF(ISNA(VLOOKUP(AM694,'2009 BPTs'!$B$12:$BX$181,CD$3,FALSE)),0,VLOOKUP(AM694,'2009 BPTs'!$B$12:$BX$181,CD$3,FALSE))</f>
        <v>0</v>
      </c>
      <c r="CF694" s="24">
        <f>IF(ISERROR(VLOOKUP(AF694,'2009 BPTs'!$B$12:$BX$181,CF$3,FALSE)/VLOOKUP(AF694,'2009 BPTs'!$B$12:$BX869,CF$3+3,FALSE)),0,VLOOKUP(AF694,'2009 BPTs'!$B$12:$BX$181,CF$3,FALSE)/VLOOKUP(AF694,'2009 BPTs'!$B$12:$BX869,CF$3+3,FALSE))</f>
        <v>0</v>
      </c>
      <c r="CG694" s="24">
        <f>IF(ISERROR(VLOOKUP(AG694,'2009 BPTs'!$B$12:$BX$181,CG$3,FALSE)/VLOOKUP(AG694,'2009 BPTs'!$B$12:$BX869,CG$3+3,FALSE)),0,VLOOKUP(AG694,'2009 BPTs'!$B$12:$BX$181,CG$3,FALSE)/VLOOKUP(AG694,'2009 BPTs'!$B$12:$BX869,CG$3+3,FALSE))</f>
        <v>0</v>
      </c>
      <c r="CH694" s="24">
        <f>IF(ISERROR(VLOOKUP(AH694,'2009 BPTs'!$B$12:$BX$181,CH$3,FALSE)/VLOOKUP(AH694,'2009 BPTs'!$B$12:$BX869,CH$3+3,FALSE)),0,VLOOKUP(AH694,'2009 BPTs'!$B$12:$BX$181,CH$3,FALSE)/VLOOKUP(AH694,'2009 BPTs'!$B$12:$BX869,CH$3+3,FALSE))</f>
        <v>0</v>
      </c>
      <c r="CI694" s="24">
        <f>IF(ISERROR(VLOOKUP(AI694,'2009 BPTs'!$B$12:$BX$181,CI$3,FALSE)/VLOOKUP(AI694,'2009 BPTs'!$B$12:$BX869,CI$3+3,FALSE)),0,VLOOKUP(AI694,'2009 BPTs'!$B$12:$BX$181,CI$3,FALSE)/VLOOKUP(AI694,'2009 BPTs'!$B$12:$BX869,CI$3+3,FALSE))</f>
        <v>0</v>
      </c>
      <c r="CJ694" s="24">
        <f>IF(ISERROR(VLOOKUP(AJ694,'2009 BPTs'!$B$12:$BX$181,CJ$3,FALSE)/VLOOKUP(AJ694,'2009 BPTs'!$B$12:$BX869,CJ$3+3,FALSE)),0,VLOOKUP(AJ694,'2009 BPTs'!$B$12:$BX$181,CJ$3,FALSE)/VLOOKUP(AJ694,'2009 BPTs'!$B$12:$BX869,CJ$3+3,FALSE))</f>
        <v>0</v>
      </c>
      <c r="CK694" s="24">
        <f>IF(ISERROR(VLOOKUP(AK694,'2009 BPTs'!$B$12:$BX$181,CK$3,FALSE)/VLOOKUP(AK694,'2009 BPTs'!$B$12:$BX869,CK$3+3,FALSE)),0,VLOOKUP(AK694,'2009 BPTs'!$B$12:$BX$181,CK$3,FALSE)/VLOOKUP(AK694,'2009 BPTs'!$B$12:$BX869,CK$3+3,FALSE))</f>
        <v>0</v>
      </c>
      <c r="CL694" s="24">
        <f>IF(ISERROR(VLOOKUP(AL694,'2009 BPTs'!$B$12:$BX$181,CL$3,FALSE)/VLOOKUP(AL694,'2009 BPTs'!$B$12:$BX869,CL$3+3,FALSE)),0,VLOOKUP(AL694,'2009 BPTs'!$B$12:$BX$181,CL$3,FALSE)/VLOOKUP(AL694,'2009 BPTs'!$B$12:$BX869,CL$3+3,FALSE))</f>
        <v>0</v>
      </c>
      <c r="CM694" s="24">
        <f>IF(ISERROR(VLOOKUP(AM694,'2009 BPTs'!$B$12:$BX$181,CM$3,FALSE)/VLOOKUP(AM694,'2009 BPTs'!$B$12:$BX869,CM$3+3,FALSE)),0,VLOOKUP(AM694,'2009 BPTs'!$B$12:$BX$181,CM$3,FALSE)/VLOOKUP(AM694,'2009 BPTs'!$B$12:$BX869,CM$3+3,FALSE))</f>
        <v>0</v>
      </c>
      <c r="CO694" s="24">
        <f>IF(ISERROR(VLOOKUP(AF694,'2009 BPTs'!$B$12:$BX$181,CO$3,FALSE)/VLOOKUP(AF694,'2009 BPTs'!$B$12:$BX869,CO$3+2,FALSE)),0,VLOOKUP(AF694,'2009 BPTs'!$B$12:$BX$181,CO$3,FALSE)/VLOOKUP(AF694,'2009 BPTs'!$B$12:$BX869,CO$3+2,FALSE))</f>
        <v>0</v>
      </c>
      <c r="CP694" s="24">
        <f>IF(ISERROR(VLOOKUP(AG694,'2009 BPTs'!$B$12:$BX$181,CP$3,FALSE)/VLOOKUP(AG694,'2009 BPTs'!$B$12:$BX869,CP$3+2,FALSE)),0,VLOOKUP(AG694,'2009 BPTs'!$B$12:$BX$181,CP$3,FALSE)/VLOOKUP(AG694,'2009 BPTs'!$B$12:$BX869,CP$3+2,FALSE))</f>
        <v>0</v>
      </c>
      <c r="CQ694" s="24">
        <f>IF(ISERROR(VLOOKUP(AH694,'2009 BPTs'!$B$12:$BX$181,CQ$3,FALSE)/VLOOKUP(AH694,'2009 BPTs'!$B$12:$BX869,CQ$3+2,FALSE)),0,VLOOKUP(AH694,'2009 BPTs'!$B$12:$BX$181,CQ$3,FALSE)/VLOOKUP(AH694,'2009 BPTs'!$B$12:$BX869,CQ$3+2,FALSE))</f>
        <v>0</v>
      </c>
      <c r="CR694" s="24">
        <f>IF(ISERROR(VLOOKUP(AI694,'2009 BPTs'!$B$12:$BX$181,CR$3,FALSE)/VLOOKUP(AI694,'2009 BPTs'!$B$12:$BX869,CR$3+2,FALSE)),0,VLOOKUP(AI694,'2009 BPTs'!$B$12:$BX$181,CR$3,FALSE)/VLOOKUP(AI694,'2009 BPTs'!$B$12:$BX869,CR$3+2,FALSE))</f>
        <v>0</v>
      </c>
      <c r="CS694" s="24">
        <f>IF(ISERROR(VLOOKUP(AJ694,'2009 BPTs'!$B$12:$BX$181,CS$3,FALSE)/VLOOKUP(AJ694,'2009 BPTs'!$B$12:$BX869,CS$3+2,FALSE)),0,VLOOKUP(AJ694,'2009 BPTs'!$B$12:$BX$181,CS$3,FALSE)/VLOOKUP(AJ694,'2009 BPTs'!$B$12:$BX869,CS$3+2,FALSE))</f>
        <v>0</v>
      </c>
      <c r="CT694" s="24">
        <f>IF(ISERROR(VLOOKUP(AK694,'2009 BPTs'!$B$12:$BX$181,CT$3,FALSE)/VLOOKUP(AK694,'2009 BPTs'!$B$12:$BX869,CT$3+2,FALSE)),0,VLOOKUP(AK694,'2009 BPTs'!$B$12:$BX$181,CT$3,FALSE)/VLOOKUP(AK694,'2009 BPTs'!$B$12:$BX869,CT$3+2,FALSE))</f>
        <v>0</v>
      </c>
      <c r="CU694" s="24">
        <f>IF(ISERROR(VLOOKUP(AL694,'2009 BPTs'!$B$12:$BX$181,CU$3,FALSE)/VLOOKUP(AL694,'2009 BPTs'!$B$12:$BX869,CU$3+2,FALSE)),0,VLOOKUP(AL694,'2009 BPTs'!$B$12:$BX$181,CU$3,FALSE)/VLOOKUP(AL694,'2009 BPTs'!$B$12:$BX869,CU$3+2,FALSE))</f>
        <v>0</v>
      </c>
      <c r="CV694" s="24">
        <f>IF(ISERROR(VLOOKUP(AM694,'2009 BPTs'!$B$12:$BX$181,CV$3,FALSE)/VLOOKUP(AM694,'2009 BPTs'!$B$12:$BX869,CV$3+2,FALSE)),0,VLOOKUP(AM694,'2009 BPTs'!$B$12:$BX$181,CV$3,FALSE)/VLOOKUP(AM694,'2009 BPTs'!$B$12:$BX869,CV$3+2,FALSE))</f>
        <v>0</v>
      </c>
      <c r="CX694" s="93">
        <f>'2011 BPTs'!BR20</f>
        <v>0</v>
      </c>
      <c r="CY694" s="93">
        <f>'2011 BPTs'!BS20</f>
        <v>0</v>
      </c>
    </row>
    <row r="695" spans="2:103" x14ac:dyDescent="0.2">
      <c r="B695" s="2" t="s">
        <v>213</v>
      </c>
      <c r="C695" s="2">
        <f>'2011 BPTs'!E21</f>
        <v>0</v>
      </c>
      <c r="D695" s="2">
        <f t="shared" si="213"/>
        <v>0</v>
      </c>
      <c r="E695" s="4">
        <f>'2011 BPTs'!F21</f>
        <v>0</v>
      </c>
      <c r="F695" s="88">
        <f>'2011 BPTs'!G21</f>
        <v>0</v>
      </c>
      <c r="G695" s="53">
        <f>'2011 BPTs'!I21</f>
        <v>0</v>
      </c>
      <c r="H695" s="88">
        <f>'2011 BPTs'!J21</f>
        <v>0</v>
      </c>
      <c r="I695" s="4">
        <f>'2011 BPTs'!K21</f>
        <v>0</v>
      </c>
      <c r="J695" s="5">
        <f>'2011 BPTs'!M21</f>
        <v>0</v>
      </c>
      <c r="K695" s="99">
        <f>'2011 BPTs'!BL21</f>
        <v>0</v>
      </c>
      <c r="L695" s="100">
        <f t="shared" si="214"/>
        <v>0</v>
      </c>
      <c r="M695" s="101">
        <f t="shared" si="215"/>
        <v>0</v>
      </c>
      <c r="N695" s="102">
        <f t="shared" si="200"/>
        <v>0</v>
      </c>
      <c r="O695" s="103">
        <f>'2011 BPTs'!BM21</f>
        <v>0</v>
      </c>
      <c r="P695" s="100">
        <f t="shared" si="216"/>
        <v>0</v>
      </c>
      <c r="Q695" s="101">
        <f t="shared" si="217"/>
        <v>0</v>
      </c>
      <c r="R695" s="104">
        <f t="shared" si="218"/>
        <v>0</v>
      </c>
      <c r="S695" s="105">
        <f t="shared" si="201"/>
        <v>0</v>
      </c>
      <c r="T695" s="104">
        <f t="shared" si="219"/>
        <v>0</v>
      </c>
      <c r="U695" s="121">
        <f>IF(K695=0,0,IF(B695="Manual",(S695-O695-AP695*(O695/(O695+Z695)))/S695,'2011 BPTs'!BP21))</f>
        <v>0</v>
      </c>
      <c r="V695" s="99">
        <f>'2011 BPTs'!BN21</f>
        <v>0</v>
      </c>
      <c r="W695" s="100">
        <f t="shared" si="207"/>
        <v>0</v>
      </c>
      <c r="X695" s="103">
        <f t="shared" si="220"/>
        <v>0</v>
      </c>
      <c r="Y695" s="102">
        <f t="shared" si="202"/>
        <v>0</v>
      </c>
      <c r="Z695" s="103">
        <f>'2011 BPTs'!BO21</f>
        <v>0</v>
      </c>
      <c r="AA695" s="104">
        <f t="shared" si="212"/>
        <v>0</v>
      </c>
      <c r="AB695" s="106">
        <f>IF(W695=0,0,IF(B695="Manual",(V695-Z695-AP695*(Z695/(Z695+O695)))/V695,'2011 BPTs'!BQ21))</f>
        <v>0</v>
      </c>
      <c r="AD695" s="2" t="str">
        <f t="shared" si="203"/>
        <v>00-0</v>
      </c>
      <c r="AE695" s="2">
        <f>'2011 BPTs'!BA21</f>
        <v>0</v>
      </c>
      <c r="AF695" s="2" t="str">
        <f>IF(B695="Auto",'2011 BPTs'!BB21,D695&amp;E695&amp;"-"&amp;F695)</f>
        <v/>
      </c>
      <c r="AG695" s="2" t="str">
        <f>'2011 BPTs'!BC21</f>
        <v/>
      </c>
      <c r="AH695" s="2" t="str">
        <f>'2011 BPTs'!BD21</f>
        <v/>
      </c>
      <c r="AI695" s="2" t="str">
        <f>'2011 BPTs'!BE21</f>
        <v/>
      </c>
      <c r="AJ695" s="2" t="str">
        <f>'2011 BPTs'!BF21</f>
        <v/>
      </c>
      <c r="AK695" s="2" t="str">
        <f>'2011 BPTs'!BG21</f>
        <v/>
      </c>
      <c r="AL695" s="2" t="str">
        <f>'2011 BPTs'!BH21</f>
        <v/>
      </c>
      <c r="AM695" s="2" t="str">
        <f>'2011 BPTs'!BI21</f>
        <v/>
      </c>
      <c r="AO695" s="128">
        <f>'2011 BPTs'!AJ21*'2011 BPTs'!BK21</f>
        <v>0</v>
      </c>
      <c r="AP695" s="128">
        <f>'2011 BPTs'!AK21*'2011 BPTs'!BK21</f>
        <v>0</v>
      </c>
      <c r="AR695" s="5">
        <f>IF(B695="Auto",'2011 BPTs'!M21,J695)</f>
        <v>0</v>
      </c>
      <c r="AS695" s="5">
        <f>'2011 BPTs'!O21</f>
        <v>0</v>
      </c>
      <c r="AT695" s="5">
        <f>'2011 BPTs'!Q21</f>
        <v>0</v>
      </c>
      <c r="AU695" s="5">
        <f>'2011 BPTs'!S21</f>
        <v>0</v>
      </c>
      <c r="AV695" s="5">
        <f>'2011 BPTs'!U21</f>
        <v>0</v>
      </c>
      <c r="AW695" s="5">
        <f>'2011 BPTs'!W21</f>
        <v>0</v>
      </c>
      <c r="AX695" s="5">
        <f>'2011 BPTs'!Y21</f>
        <v>0</v>
      </c>
      <c r="AY695" s="5">
        <f>'2011 BPTs'!AA21</f>
        <v>0</v>
      </c>
      <c r="BA695" s="24">
        <f>IF(ISNA(VLOOKUP(AF695,'2009 BPTs'!$B$12:$BX$181,BA$3,FALSE)),0,VLOOKUP(AF695,'2009 BPTs'!$B$12:$BX$181,BA$3,FALSE))</f>
        <v>0</v>
      </c>
      <c r="BB695" s="24">
        <f>IF(ISNA(VLOOKUP(AG695,'2009 BPTs'!$B$12:$BX$181,BB$3,FALSE)),0,VLOOKUP(AG695,'2009 BPTs'!$B$12:$BX$181,BB$3,FALSE))</f>
        <v>0</v>
      </c>
      <c r="BC695" s="24">
        <f>IF(ISNA(VLOOKUP(AH695,'2009 BPTs'!$B$12:$BX$181,BC$3,FALSE)),0,VLOOKUP(AH695,'2009 BPTs'!$B$12:$BX$181,BC$3,FALSE))</f>
        <v>0</v>
      </c>
      <c r="BD695" s="24">
        <f>IF(ISNA(VLOOKUP(AI695,'2009 BPTs'!$B$12:$BX$181,BD$3,FALSE)),0,VLOOKUP(AI695,'2009 BPTs'!$B$12:$BX$181,BD$3,FALSE))</f>
        <v>0</v>
      </c>
      <c r="BE695" s="24">
        <f>IF(ISNA(VLOOKUP(AJ695,'2009 BPTs'!$B$12:$BX$181,BE$3,FALSE)),0,VLOOKUP(AJ695,'2009 BPTs'!$B$12:$BX$181,BE$3,FALSE))</f>
        <v>0</v>
      </c>
      <c r="BF695" s="24">
        <f>IF(ISNA(VLOOKUP(AK695,'2009 BPTs'!$B$12:$BX$181,BF$3,FALSE)),0,VLOOKUP(AK695,'2009 BPTs'!$B$12:$BX$181,BF$3,FALSE))</f>
        <v>0</v>
      </c>
      <c r="BG695" s="24">
        <f>IF(ISNA(VLOOKUP(AL695,'2009 BPTs'!$B$12:$BX$181,BG$3,FALSE)),0,VLOOKUP(AL695,'2009 BPTs'!$B$12:$BX$181,BG$3,FALSE))</f>
        <v>0</v>
      </c>
      <c r="BH695" s="24">
        <f>IF(ISNA(VLOOKUP(AM695,'2009 BPTs'!$B$12:$BX$181,BH$3,FALSE)),0,VLOOKUP(AM695,'2009 BPTs'!$B$12:$BX$181,BH$3,FALSE))</f>
        <v>0</v>
      </c>
      <c r="BJ695" s="24">
        <f>IF(ISNA(VLOOKUP(AF695,'2009 BPTs'!$B$12:$BX$181,BJ$3,FALSE)),0,VLOOKUP(AF695,'2009 BPTs'!$B$12:$BX$181,BJ$3,FALSE))</f>
        <v>0</v>
      </c>
      <c r="BK695" s="24">
        <f>IF(ISNA(VLOOKUP(AG695,'2009 BPTs'!$B$12:$BX$181,BK$3,FALSE)),0,VLOOKUP(AG695,'2009 BPTs'!$B$12:$BX$181,BK$3,FALSE))</f>
        <v>0</v>
      </c>
      <c r="BL695" s="24">
        <f>IF(ISNA(VLOOKUP(AH695,'2009 BPTs'!$B$12:$BX$181,BL$3,FALSE)),0,VLOOKUP(AH695,'2009 BPTs'!$B$12:$BX$181,BL$3,FALSE))</f>
        <v>0</v>
      </c>
      <c r="BM695" s="24">
        <f>IF(ISNA(VLOOKUP(AI695,'2009 BPTs'!$B$12:$BX$181,BM$3,FALSE)),0,VLOOKUP(AI695,'2009 BPTs'!$B$12:$BX$181,BM$3,FALSE))</f>
        <v>0</v>
      </c>
      <c r="BN695" s="24">
        <f>IF(ISNA(VLOOKUP(AJ695,'2009 BPTs'!$B$12:$BX$181,BN$3,FALSE)),0,VLOOKUP(AJ695,'2009 BPTs'!$B$12:$BX$181,BN$3,FALSE))</f>
        <v>0</v>
      </c>
      <c r="BO695" s="24">
        <f>IF(ISNA(VLOOKUP(AK695,'2009 BPTs'!$B$12:$BX$181,BO$3,FALSE)),0,VLOOKUP(AK695,'2009 BPTs'!$B$12:$BX$181,BO$3,FALSE))</f>
        <v>0</v>
      </c>
      <c r="BP695" s="24">
        <f>IF(ISNA(VLOOKUP(AL695,'2009 BPTs'!$B$12:$BX$181,BP$3,FALSE)),0,VLOOKUP(AL695,'2009 BPTs'!$B$12:$BX$181,BP$3,FALSE))</f>
        <v>0</v>
      </c>
      <c r="BQ695" s="24">
        <f>IF(ISNA(VLOOKUP(AM695,'2009 BPTs'!$B$12:$BX$181,BQ$3,FALSE)),0,VLOOKUP(AM695,'2009 BPTs'!$B$12:$BX$181,BQ$3,FALSE))</f>
        <v>0</v>
      </c>
      <c r="BS695" s="78">
        <f t="shared" si="204"/>
        <v>0</v>
      </c>
      <c r="BT695" s="68">
        <f t="shared" si="205"/>
        <v>0</v>
      </c>
      <c r="BU695" s="68">
        <f t="shared" si="206"/>
        <v>0</v>
      </c>
      <c r="BW695" s="24">
        <f>IF(ISNA(VLOOKUP(AF695,'2009 BPTs'!$B$12:$BX$181,BW$3,FALSE)),0,VLOOKUP(AF695,'2009 BPTs'!$B$12:$BX$181,BW$3,FALSE))</f>
        <v>0</v>
      </c>
      <c r="BX695" s="24">
        <f>IF(ISNA(VLOOKUP(AG695,'2009 BPTs'!$B$12:$BX$181,BX$3,FALSE)),0,VLOOKUP(AG695,'2009 BPTs'!$B$12:$BX$181,BX$3,FALSE))</f>
        <v>0</v>
      </c>
      <c r="BY695" s="24">
        <f>IF(ISNA(VLOOKUP(AH695,'2009 BPTs'!$B$12:$BX$181,BY$3,FALSE)),0,VLOOKUP(AH695,'2009 BPTs'!$B$12:$BX$181,BY$3,FALSE))</f>
        <v>0</v>
      </c>
      <c r="BZ695" s="24">
        <f>IF(ISNA(VLOOKUP(AI695,'2009 BPTs'!$B$12:$BX$181,BZ$3,FALSE)),0,VLOOKUP(AI695,'2009 BPTs'!$B$12:$BX$181,BZ$3,FALSE))</f>
        <v>0</v>
      </c>
      <c r="CA695" s="24">
        <f>IF(ISNA(VLOOKUP(AJ695,'2009 BPTs'!$B$12:$BX$181,CA$3,FALSE)),0,VLOOKUP(AJ695,'2009 BPTs'!$B$12:$BX$181,CA$3,FALSE))</f>
        <v>0</v>
      </c>
      <c r="CB695" s="24">
        <f>IF(ISNA(VLOOKUP(AK695,'2009 BPTs'!$B$12:$BX$181,CB$3,FALSE)),0,VLOOKUP(AK695,'2009 BPTs'!$B$12:$BX$181,CB$3,FALSE))</f>
        <v>0</v>
      </c>
      <c r="CC695" s="24">
        <f>IF(ISNA(VLOOKUP(AL695,'2009 BPTs'!$B$12:$BX$181,CC$3,FALSE)),0,VLOOKUP(AL695,'2009 BPTs'!$B$12:$BX$181,CC$3,FALSE))</f>
        <v>0</v>
      </c>
      <c r="CD695" s="24">
        <f>IF(ISNA(VLOOKUP(AM695,'2009 BPTs'!$B$12:$BX$181,CD$3,FALSE)),0,VLOOKUP(AM695,'2009 BPTs'!$B$12:$BX$181,CD$3,FALSE))</f>
        <v>0</v>
      </c>
      <c r="CF695" s="24">
        <f>IF(ISERROR(VLOOKUP(AF695,'2009 BPTs'!$B$12:$BX$181,CF$3,FALSE)/VLOOKUP(AF695,'2009 BPTs'!$B$12:$BX870,CF$3+3,FALSE)),0,VLOOKUP(AF695,'2009 BPTs'!$B$12:$BX$181,CF$3,FALSE)/VLOOKUP(AF695,'2009 BPTs'!$B$12:$BX870,CF$3+3,FALSE))</f>
        <v>0</v>
      </c>
      <c r="CG695" s="24">
        <f>IF(ISERROR(VLOOKUP(AG695,'2009 BPTs'!$B$12:$BX$181,CG$3,FALSE)/VLOOKUP(AG695,'2009 BPTs'!$B$12:$BX870,CG$3+3,FALSE)),0,VLOOKUP(AG695,'2009 BPTs'!$B$12:$BX$181,CG$3,FALSE)/VLOOKUP(AG695,'2009 BPTs'!$B$12:$BX870,CG$3+3,FALSE))</f>
        <v>0</v>
      </c>
      <c r="CH695" s="24">
        <f>IF(ISERROR(VLOOKUP(AH695,'2009 BPTs'!$B$12:$BX$181,CH$3,FALSE)/VLOOKUP(AH695,'2009 BPTs'!$B$12:$BX870,CH$3+3,FALSE)),0,VLOOKUP(AH695,'2009 BPTs'!$B$12:$BX$181,CH$3,FALSE)/VLOOKUP(AH695,'2009 BPTs'!$B$12:$BX870,CH$3+3,FALSE))</f>
        <v>0</v>
      </c>
      <c r="CI695" s="24">
        <f>IF(ISERROR(VLOOKUP(AI695,'2009 BPTs'!$B$12:$BX$181,CI$3,FALSE)/VLOOKUP(AI695,'2009 BPTs'!$B$12:$BX870,CI$3+3,FALSE)),0,VLOOKUP(AI695,'2009 BPTs'!$B$12:$BX$181,CI$3,FALSE)/VLOOKUP(AI695,'2009 BPTs'!$B$12:$BX870,CI$3+3,FALSE))</f>
        <v>0</v>
      </c>
      <c r="CJ695" s="24">
        <f>IF(ISERROR(VLOOKUP(AJ695,'2009 BPTs'!$B$12:$BX$181,CJ$3,FALSE)/VLOOKUP(AJ695,'2009 BPTs'!$B$12:$BX870,CJ$3+3,FALSE)),0,VLOOKUP(AJ695,'2009 BPTs'!$B$12:$BX$181,CJ$3,FALSE)/VLOOKUP(AJ695,'2009 BPTs'!$B$12:$BX870,CJ$3+3,FALSE))</f>
        <v>0</v>
      </c>
      <c r="CK695" s="24">
        <f>IF(ISERROR(VLOOKUP(AK695,'2009 BPTs'!$B$12:$BX$181,CK$3,FALSE)/VLOOKUP(AK695,'2009 BPTs'!$B$12:$BX870,CK$3+3,FALSE)),0,VLOOKUP(AK695,'2009 BPTs'!$B$12:$BX$181,CK$3,FALSE)/VLOOKUP(AK695,'2009 BPTs'!$B$12:$BX870,CK$3+3,FALSE))</f>
        <v>0</v>
      </c>
      <c r="CL695" s="24">
        <f>IF(ISERROR(VLOOKUP(AL695,'2009 BPTs'!$B$12:$BX$181,CL$3,FALSE)/VLOOKUP(AL695,'2009 BPTs'!$B$12:$BX870,CL$3+3,FALSE)),0,VLOOKUP(AL695,'2009 BPTs'!$B$12:$BX$181,CL$3,FALSE)/VLOOKUP(AL695,'2009 BPTs'!$B$12:$BX870,CL$3+3,FALSE))</f>
        <v>0</v>
      </c>
      <c r="CM695" s="24">
        <f>IF(ISERROR(VLOOKUP(AM695,'2009 BPTs'!$B$12:$BX$181,CM$3,FALSE)/VLOOKUP(AM695,'2009 BPTs'!$B$12:$BX870,CM$3+3,FALSE)),0,VLOOKUP(AM695,'2009 BPTs'!$B$12:$BX$181,CM$3,FALSE)/VLOOKUP(AM695,'2009 BPTs'!$B$12:$BX870,CM$3+3,FALSE))</f>
        <v>0</v>
      </c>
      <c r="CO695" s="24">
        <f>IF(ISERROR(VLOOKUP(AF695,'2009 BPTs'!$B$12:$BX$181,CO$3,FALSE)/VLOOKUP(AF695,'2009 BPTs'!$B$12:$BX870,CO$3+2,FALSE)),0,VLOOKUP(AF695,'2009 BPTs'!$B$12:$BX$181,CO$3,FALSE)/VLOOKUP(AF695,'2009 BPTs'!$B$12:$BX870,CO$3+2,FALSE))</f>
        <v>0</v>
      </c>
      <c r="CP695" s="24">
        <f>IF(ISERROR(VLOOKUP(AG695,'2009 BPTs'!$B$12:$BX$181,CP$3,FALSE)/VLOOKUP(AG695,'2009 BPTs'!$B$12:$BX870,CP$3+2,FALSE)),0,VLOOKUP(AG695,'2009 BPTs'!$B$12:$BX$181,CP$3,FALSE)/VLOOKUP(AG695,'2009 BPTs'!$B$12:$BX870,CP$3+2,FALSE))</f>
        <v>0</v>
      </c>
      <c r="CQ695" s="24">
        <f>IF(ISERROR(VLOOKUP(AH695,'2009 BPTs'!$B$12:$BX$181,CQ$3,FALSE)/VLOOKUP(AH695,'2009 BPTs'!$B$12:$BX870,CQ$3+2,FALSE)),0,VLOOKUP(AH695,'2009 BPTs'!$B$12:$BX$181,CQ$3,FALSE)/VLOOKUP(AH695,'2009 BPTs'!$B$12:$BX870,CQ$3+2,FALSE))</f>
        <v>0</v>
      </c>
      <c r="CR695" s="24">
        <f>IF(ISERROR(VLOOKUP(AI695,'2009 BPTs'!$B$12:$BX$181,CR$3,FALSE)/VLOOKUP(AI695,'2009 BPTs'!$B$12:$BX870,CR$3+2,FALSE)),0,VLOOKUP(AI695,'2009 BPTs'!$B$12:$BX$181,CR$3,FALSE)/VLOOKUP(AI695,'2009 BPTs'!$B$12:$BX870,CR$3+2,FALSE))</f>
        <v>0</v>
      </c>
      <c r="CS695" s="24">
        <f>IF(ISERROR(VLOOKUP(AJ695,'2009 BPTs'!$B$12:$BX$181,CS$3,FALSE)/VLOOKUP(AJ695,'2009 BPTs'!$B$12:$BX870,CS$3+2,FALSE)),0,VLOOKUP(AJ695,'2009 BPTs'!$B$12:$BX$181,CS$3,FALSE)/VLOOKUP(AJ695,'2009 BPTs'!$B$12:$BX870,CS$3+2,FALSE))</f>
        <v>0</v>
      </c>
      <c r="CT695" s="24">
        <f>IF(ISERROR(VLOOKUP(AK695,'2009 BPTs'!$B$12:$BX$181,CT$3,FALSE)/VLOOKUP(AK695,'2009 BPTs'!$B$12:$BX870,CT$3+2,FALSE)),0,VLOOKUP(AK695,'2009 BPTs'!$B$12:$BX$181,CT$3,FALSE)/VLOOKUP(AK695,'2009 BPTs'!$B$12:$BX870,CT$3+2,FALSE))</f>
        <v>0</v>
      </c>
      <c r="CU695" s="24">
        <f>IF(ISERROR(VLOOKUP(AL695,'2009 BPTs'!$B$12:$BX$181,CU$3,FALSE)/VLOOKUP(AL695,'2009 BPTs'!$B$12:$BX870,CU$3+2,FALSE)),0,VLOOKUP(AL695,'2009 BPTs'!$B$12:$BX$181,CU$3,FALSE)/VLOOKUP(AL695,'2009 BPTs'!$B$12:$BX870,CU$3+2,FALSE))</f>
        <v>0</v>
      </c>
      <c r="CV695" s="24">
        <f>IF(ISERROR(VLOOKUP(AM695,'2009 BPTs'!$B$12:$BX$181,CV$3,FALSE)/VLOOKUP(AM695,'2009 BPTs'!$B$12:$BX870,CV$3+2,FALSE)),0,VLOOKUP(AM695,'2009 BPTs'!$B$12:$BX$181,CV$3,FALSE)/VLOOKUP(AM695,'2009 BPTs'!$B$12:$BX870,CV$3+2,FALSE))</f>
        <v>0</v>
      </c>
      <c r="CX695" s="93">
        <f>'2011 BPTs'!BR21</f>
        <v>0</v>
      </c>
      <c r="CY695" s="93">
        <f>'2011 BPTs'!BS21</f>
        <v>0</v>
      </c>
    </row>
    <row r="696" spans="2:103" x14ac:dyDescent="0.2">
      <c r="B696" s="2" t="s">
        <v>213</v>
      </c>
      <c r="C696" s="2">
        <f>'2011 BPTs'!E22</f>
        <v>0</v>
      </c>
      <c r="D696" s="2">
        <f t="shared" si="213"/>
        <v>0</v>
      </c>
      <c r="E696" s="4">
        <f>'2011 BPTs'!F22</f>
        <v>0</v>
      </c>
      <c r="F696" s="88">
        <f>'2011 BPTs'!G22</f>
        <v>0</v>
      </c>
      <c r="G696" s="53">
        <f>'2011 BPTs'!I22</f>
        <v>0</v>
      </c>
      <c r="H696" s="88">
        <f>'2011 BPTs'!J22</f>
        <v>0</v>
      </c>
      <c r="I696" s="4">
        <f>'2011 BPTs'!K22</f>
        <v>0</v>
      </c>
      <c r="J696" s="5">
        <f>'2011 BPTs'!M22</f>
        <v>0</v>
      </c>
      <c r="K696" s="99">
        <f>'2011 BPTs'!BL22</f>
        <v>0</v>
      </c>
      <c r="L696" s="100">
        <f t="shared" si="214"/>
        <v>0</v>
      </c>
      <c r="M696" s="101">
        <f t="shared" si="215"/>
        <v>0</v>
      </c>
      <c r="N696" s="102">
        <f t="shared" si="200"/>
        <v>0</v>
      </c>
      <c r="O696" s="103">
        <f>'2011 BPTs'!BM22</f>
        <v>0</v>
      </c>
      <c r="P696" s="100">
        <f t="shared" si="216"/>
        <v>0</v>
      </c>
      <c r="Q696" s="101">
        <f t="shared" si="217"/>
        <v>0</v>
      </c>
      <c r="R696" s="104">
        <f t="shared" si="218"/>
        <v>0</v>
      </c>
      <c r="S696" s="105">
        <f t="shared" si="201"/>
        <v>0</v>
      </c>
      <c r="T696" s="104">
        <f t="shared" si="219"/>
        <v>0</v>
      </c>
      <c r="U696" s="121">
        <f>IF(K696=0,0,IF(B696="Manual",(S696-O696-AP696*(O696/(O696+Z696)))/S696,'2011 BPTs'!BP22))</f>
        <v>0</v>
      </c>
      <c r="V696" s="99">
        <f>'2011 BPTs'!BN22</f>
        <v>0</v>
      </c>
      <c r="W696" s="100">
        <f t="shared" si="207"/>
        <v>0</v>
      </c>
      <c r="X696" s="103">
        <f t="shared" si="220"/>
        <v>0</v>
      </c>
      <c r="Y696" s="102">
        <f t="shared" si="202"/>
        <v>0</v>
      </c>
      <c r="Z696" s="103">
        <f>'2011 BPTs'!BO22</f>
        <v>0</v>
      </c>
      <c r="AA696" s="104">
        <f t="shared" si="212"/>
        <v>0</v>
      </c>
      <c r="AB696" s="106">
        <f>IF(W696=0,0,IF(B696="Manual",(V696-Z696-AP696*(Z696/(Z696+O696)))/V696,'2011 BPTs'!BQ22))</f>
        <v>0</v>
      </c>
      <c r="AD696" s="2" t="str">
        <f t="shared" si="203"/>
        <v>00-0</v>
      </c>
      <c r="AE696" s="2">
        <f>'2011 BPTs'!BA22</f>
        <v>0</v>
      </c>
      <c r="AF696" s="2" t="str">
        <f>IF(B696="Auto",'2011 BPTs'!BB22,D696&amp;E696&amp;"-"&amp;F696)</f>
        <v/>
      </c>
      <c r="AG696" s="2" t="str">
        <f>'2011 BPTs'!BC22</f>
        <v/>
      </c>
      <c r="AH696" s="2" t="str">
        <f>'2011 BPTs'!BD22</f>
        <v/>
      </c>
      <c r="AI696" s="2" t="str">
        <f>'2011 BPTs'!BE22</f>
        <v/>
      </c>
      <c r="AJ696" s="2" t="str">
        <f>'2011 BPTs'!BF22</f>
        <v/>
      </c>
      <c r="AK696" s="2" t="str">
        <f>'2011 BPTs'!BG22</f>
        <v/>
      </c>
      <c r="AL696" s="2" t="str">
        <f>'2011 BPTs'!BH22</f>
        <v/>
      </c>
      <c r="AM696" s="2" t="str">
        <f>'2011 BPTs'!BI22</f>
        <v/>
      </c>
      <c r="AO696" s="128">
        <f>'2011 BPTs'!AJ22*'2011 BPTs'!BK22</f>
        <v>0</v>
      </c>
      <c r="AP696" s="128">
        <f>'2011 BPTs'!AK22*'2011 BPTs'!BK22</f>
        <v>0</v>
      </c>
      <c r="AR696" s="5">
        <f>IF(B696="Auto",'2011 BPTs'!M22,J696)</f>
        <v>0</v>
      </c>
      <c r="AS696" s="5">
        <f>'2011 BPTs'!O22</f>
        <v>0</v>
      </c>
      <c r="AT696" s="5">
        <f>'2011 BPTs'!Q22</f>
        <v>0</v>
      </c>
      <c r="AU696" s="5">
        <f>'2011 BPTs'!S22</f>
        <v>0</v>
      </c>
      <c r="AV696" s="5">
        <f>'2011 BPTs'!U22</f>
        <v>0</v>
      </c>
      <c r="AW696" s="5">
        <f>'2011 BPTs'!W22</f>
        <v>0</v>
      </c>
      <c r="AX696" s="5">
        <f>'2011 BPTs'!Y22</f>
        <v>0</v>
      </c>
      <c r="AY696" s="5">
        <f>'2011 BPTs'!AA22</f>
        <v>0</v>
      </c>
      <c r="BA696" s="24">
        <f>IF(ISNA(VLOOKUP(AF696,'2009 BPTs'!$B$12:$BX$181,BA$3,FALSE)),0,VLOOKUP(AF696,'2009 BPTs'!$B$12:$BX$181,BA$3,FALSE))</f>
        <v>0</v>
      </c>
      <c r="BB696" s="24">
        <f>IF(ISNA(VLOOKUP(AG696,'2009 BPTs'!$B$12:$BX$181,BB$3,FALSE)),0,VLOOKUP(AG696,'2009 BPTs'!$B$12:$BX$181,BB$3,FALSE))</f>
        <v>0</v>
      </c>
      <c r="BC696" s="24">
        <f>IF(ISNA(VLOOKUP(AH696,'2009 BPTs'!$B$12:$BX$181,BC$3,FALSE)),0,VLOOKUP(AH696,'2009 BPTs'!$B$12:$BX$181,BC$3,FALSE))</f>
        <v>0</v>
      </c>
      <c r="BD696" s="24">
        <f>IF(ISNA(VLOOKUP(AI696,'2009 BPTs'!$B$12:$BX$181,BD$3,FALSE)),0,VLOOKUP(AI696,'2009 BPTs'!$B$12:$BX$181,BD$3,FALSE))</f>
        <v>0</v>
      </c>
      <c r="BE696" s="24">
        <f>IF(ISNA(VLOOKUP(AJ696,'2009 BPTs'!$B$12:$BX$181,BE$3,FALSE)),0,VLOOKUP(AJ696,'2009 BPTs'!$B$12:$BX$181,BE$3,FALSE))</f>
        <v>0</v>
      </c>
      <c r="BF696" s="24">
        <f>IF(ISNA(VLOOKUP(AK696,'2009 BPTs'!$B$12:$BX$181,BF$3,FALSE)),0,VLOOKUP(AK696,'2009 BPTs'!$B$12:$BX$181,BF$3,FALSE))</f>
        <v>0</v>
      </c>
      <c r="BG696" s="24">
        <f>IF(ISNA(VLOOKUP(AL696,'2009 BPTs'!$B$12:$BX$181,BG$3,FALSE)),0,VLOOKUP(AL696,'2009 BPTs'!$B$12:$BX$181,BG$3,FALSE))</f>
        <v>0</v>
      </c>
      <c r="BH696" s="24">
        <f>IF(ISNA(VLOOKUP(AM696,'2009 BPTs'!$B$12:$BX$181,BH$3,FALSE)),0,VLOOKUP(AM696,'2009 BPTs'!$B$12:$BX$181,BH$3,FALSE))</f>
        <v>0</v>
      </c>
      <c r="BJ696" s="24">
        <f>IF(ISNA(VLOOKUP(AF696,'2009 BPTs'!$B$12:$BX$181,BJ$3,FALSE)),0,VLOOKUP(AF696,'2009 BPTs'!$B$12:$BX$181,BJ$3,FALSE))</f>
        <v>0</v>
      </c>
      <c r="BK696" s="24">
        <f>IF(ISNA(VLOOKUP(AG696,'2009 BPTs'!$B$12:$BX$181,BK$3,FALSE)),0,VLOOKUP(AG696,'2009 BPTs'!$B$12:$BX$181,BK$3,FALSE))</f>
        <v>0</v>
      </c>
      <c r="BL696" s="24">
        <f>IF(ISNA(VLOOKUP(AH696,'2009 BPTs'!$B$12:$BX$181,BL$3,FALSE)),0,VLOOKUP(AH696,'2009 BPTs'!$B$12:$BX$181,BL$3,FALSE))</f>
        <v>0</v>
      </c>
      <c r="BM696" s="24">
        <f>IF(ISNA(VLOOKUP(AI696,'2009 BPTs'!$B$12:$BX$181,BM$3,FALSE)),0,VLOOKUP(AI696,'2009 BPTs'!$B$12:$BX$181,BM$3,FALSE))</f>
        <v>0</v>
      </c>
      <c r="BN696" s="24">
        <f>IF(ISNA(VLOOKUP(AJ696,'2009 BPTs'!$B$12:$BX$181,BN$3,FALSE)),0,VLOOKUP(AJ696,'2009 BPTs'!$B$12:$BX$181,BN$3,FALSE))</f>
        <v>0</v>
      </c>
      <c r="BO696" s="24">
        <f>IF(ISNA(VLOOKUP(AK696,'2009 BPTs'!$B$12:$BX$181,BO$3,FALSE)),0,VLOOKUP(AK696,'2009 BPTs'!$B$12:$BX$181,BO$3,FALSE))</f>
        <v>0</v>
      </c>
      <c r="BP696" s="24">
        <f>IF(ISNA(VLOOKUP(AL696,'2009 BPTs'!$B$12:$BX$181,BP$3,FALSE)),0,VLOOKUP(AL696,'2009 BPTs'!$B$12:$BX$181,BP$3,FALSE))</f>
        <v>0</v>
      </c>
      <c r="BQ696" s="24">
        <f>IF(ISNA(VLOOKUP(AM696,'2009 BPTs'!$B$12:$BX$181,BQ$3,FALSE)),0,VLOOKUP(AM696,'2009 BPTs'!$B$12:$BX$181,BQ$3,FALSE))</f>
        <v>0</v>
      </c>
      <c r="BS696" s="78">
        <f t="shared" si="204"/>
        <v>0</v>
      </c>
      <c r="BT696" s="68">
        <f t="shared" si="205"/>
        <v>0</v>
      </c>
      <c r="BU696" s="68">
        <f t="shared" si="206"/>
        <v>0</v>
      </c>
      <c r="BW696" s="24">
        <f>IF(ISNA(VLOOKUP(AF696,'2009 BPTs'!$B$12:$BX$181,BW$3,FALSE)),0,VLOOKUP(AF696,'2009 BPTs'!$B$12:$BX$181,BW$3,FALSE))</f>
        <v>0</v>
      </c>
      <c r="BX696" s="24">
        <f>IF(ISNA(VLOOKUP(AG696,'2009 BPTs'!$B$12:$BX$181,BX$3,FALSE)),0,VLOOKUP(AG696,'2009 BPTs'!$B$12:$BX$181,BX$3,FALSE))</f>
        <v>0</v>
      </c>
      <c r="BY696" s="24">
        <f>IF(ISNA(VLOOKUP(AH696,'2009 BPTs'!$B$12:$BX$181,BY$3,FALSE)),0,VLOOKUP(AH696,'2009 BPTs'!$B$12:$BX$181,BY$3,FALSE))</f>
        <v>0</v>
      </c>
      <c r="BZ696" s="24">
        <f>IF(ISNA(VLOOKUP(AI696,'2009 BPTs'!$B$12:$BX$181,BZ$3,FALSE)),0,VLOOKUP(AI696,'2009 BPTs'!$B$12:$BX$181,BZ$3,FALSE))</f>
        <v>0</v>
      </c>
      <c r="CA696" s="24">
        <f>IF(ISNA(VLOOKUP(AJ696,'2009 BPTs'!$B$12:$BX$181,CA$3,FALSE)),0,VLOOKUP(AJ696,'2009 BPTs'!$B$12:$BX$181,CA$3,FALSE))</f>
        <v>0</v>
      </c>
      <c r="CB696" s="24">
        <f>IF(ISNA(VLOOKUP(AK696,'2009 BPTs'!$B$12:$BX$181,CB$3,FALSE)),0,VLOOKUP(AK696,'2009 BPTs'!$B$12:$BX$181,CB$3,FALSE))</f>
        <v>0</v>
      </c>
      <c r="CC696" s="24">
        <f>IF(ISNA(VLOOKUP(AL696,'2009 BPTs'!$B$12:$BX$181,CC$3,FALSE)),0,VLOOKUP(AL696,'2009 BPTs'!$B$12:$BX$181,CC$3,FALSE))</f>
        <v>0</v>
      </c>
      <c r="CD696" s="24">
        <f>IF(ISNA(VLOOKUP(AM696,'2009 BPTs'!$B$12:$BX$181,CD$3,FALSE)),0,VLOOKUP(AM696,'2009 BPTs'!$B$12:$BX$181,CD$3,FALSE))</f>
        <v>0</v>
      </c>
      <c r="CF696" s="24">
        <f>IF(ISERROR(VLOOKUP(AF696,'2009 BPTs'!$B$12:$BX$181,CF$3,FALSE)/VLOOKUP(AF696,'2009 BPTs'!$B$12:$BX871,CF$3+3,FALSE)),0,VLOOKUP(AF696,'2009 BPTs'!$B$12:$BX$181,CF$3,FALSE)/VLOOKUP(AF696,'2009 BPTs'!$B$12:$BX871,CF$3+3,FALSE))</f>
        <v>0</v>
      </c>
      <c r="CG696" s="24">
        <f>IF(ISERROR(VLOOKUP(AG696,'2009 BPTs'!$B$12:$BX$181,CG$3,FALSE)/VLOOKUP(AG696,'2009 BPTs'!$B$12:$BX871,CG$3+3,FALSE)),0,VLOOKUP(AG696,'2009 BPTs'!$B$12:$BX$181,CG$3,FALSE)/VLOOKUP(AG696,'2009 BPTs'!$B$12:$BX871,CG$3+3,FALSE))</f>
        <v>0</v>
      </c>
      <c r="CH696" s="24">
        <f>IF(ISERROR(VLOOKUP(AH696,'2009 BPTs'!$B$12:$BX$181,CH$3,FALSE)/VLOOKUP(AH696,'2009 BPTs'!$B$12:$BX871,CH$3+3,FALSE)),0,VLOOKUP(AH696,'2009 BPTs'!$B$12:$BX$181,CH$3,FALSE)/VLOOKUP(AH696,'2009 BPTs'!$B$12:$BX871,CH$3+3,FALSE))</f>
        <v>0</v>
      </c>
      <c r="CI696" s="24">
        <f>IF(ISERROR(VLOOKUP(AI696,'2009 BPTs'!$B$12:$BX$181,CI$3,FALSE)/VLOOKUP(AI696,'2009 BPTs'!$B$12:$BX871,CI$3+3,FALSE)),0,VLOOKUP(AI696,'2009 BPTs'!$B$12:$BX$181,CI$3,FALSE)/VLOOKUP(AI696,'2009 BPTs'!$B$12:$BX871,CI$3+3,FALSE))</f>
        <v>0</v>
      </c>
      <c r="CJ696" s="24">
        <f>IF(ISERROR(VLOOKUP(AJ696,'2009 BPTs'!$B$12:$BX$181,CJ$3,FALSE)/VLOOKUP(AJ696,'2009 BPTs'!$B$12:$BX871,CJ$3+3,FALSE)),0,VLOOKUP(AJ696,'2009 BPTs'!$B$12:$BX$181,CJ$3,FALSE)/VLOOKUP(AJ696,'2009 BPTs'!$B$12:$BX871,CJ$3+3,FALSE))</f>
        <v>0</v>
      </c>
      <c r="CK696" s="24">
        <f>IF(ISERROR(VLOOKUP(AK696,'2009 BPTs'!$B$12:$BX$181,CK$3,FALSE)/VLOOKUP(AK696,'2009 BPTs'!$B$12:$BX871,CK$3+3,FALSE)),0,VLOOKUP(AK696,'2009 BPTs'!$B$12:$BX$181,CK$3,FALSE)/VLOOKUP(AK696,'2009 BPTs'!$B$12:$BX871,CK$3+3,FALSE))</f>
        <v>0</v>
      </c>
      <c r="CL696" s="24">
        <f>IF(ISERROR(VLOOKUP(AL696,'2009 BPTs'!$B$12:$BX$181,CL$3,FALSE)/VLOOKUP(AL696,'2009 BPTs'!$B$12:$BX871,CL$3+3,FALSE)),0,VLOOKUP(AL696,'2009 BPTs'!$B$12:$BX$181,CL$3,FALSE)/VLOOKUP(AL696,'2009 BPTs'!$B$12:$BX871,CL$3+3,FALSE))</f>
        <v>0</v>
      </c>
      <c r="CM696" s="24">
        <f>IF(ISERROR(VLOOKUP(AM696,'2009 BPTs'!$B$12:$BX$181,CM$3,FALSE)/VLOOKUP(AM696,'2009 BPTs'!$B$12:$BX871,CM$3+3,FALSE)),0,VLOOKUP(AM696,'2009 BPTs'!$B$12:$BX$181,CM$3,FALSE)/VLOOKUP(AM696,'2009 BPTs'!$B$12:$BX871,CM$3+3,FALSE))</f>
        <v>0</v>
      </c>
      <c r="CO696" s="24">
        <f>IF(ISERROR(VLOOKUP(AF696,'2009 BPTs'!$B$12:$BX$181,CO$3,FALSE)/VLOOKUP(AF696,'2009 BPTs'!$B$12:$BX871,CO$3+2,FALSE)),0,VLOOKUP(AF696,'2009 BPTs'!$B$12:$BX$181,CO$3,FALSE)/VLOOKUP(AF696,'2009 BPTs'!$B$12:$BX871,CO$3+2,FALSE))</f>
        <v>0</v>
      </c>
      <c r="CP696" s="24">
        <f>IF(ISERROR(VLOOKUP(AG696,'2009 BPTs'!$B$12:$BX$181,CP$3,FALSE)/VLOOKUP(AG696,'2009 BPTs'!$B$12:$BX871,CP$3+2,FALSE)),0,VLOOKUP(AG696,'2009 BPTs'!$B$12:$BX$181,CP$3,FALSE)/VLOOKUP(AG696,'2009 BPTs'!$B$12:$BX871,CP$3+2,FALSE))</f>
        <v>0</v>
      </c>
      <c r="CQ696" s="24">
        <f>IF(ISERROR(VLOOKUP(AH696,'2009 BPTs'!$B$12:$BX$181,CQ$3,FALSE)/VLOOKUP(AH696,'2009 BPTs'!$B$12:$BX871,CQ$3+2,FALSE)),0,VLOOKUP(AH696,'2009 BPTs'!$B$12:$BX$181,CQ$3,FALSE)/VLOOKUP(AH696,'2009 BPTs'!$B$12:$BX871,CQ$3+2,FALSE))</f>
        <v>0</v>
      </c>
      <c r="CR696" s="24">
        <f>IF(ISERROR(VLOOKUP(AI696,'2009 BPTs'!$B$12:$BX$181,CR$3,FALSE)/VLOOKUP(AI696,'2009 BPTs'!$B$12:$BX871,CR$3+2,FALSE)),0,VLOOKUP(AI696,'2009 BPTs'!$B$12:$BX$181,CR$3,FALSE)/VLOOKUP(AI696,'2009 BPTs'!$B$12:$BX871,CR$3+2,FALSE))</f>
        <v>0</v>
      </c>
      <c r="CS696" s="24">
        <f>IF(ISERROR(VLOOKUP(AJ696,'2009 BPTs'!$B$12:$BX$181,CS$3,FALSE)/VLOOKUP(AJ696,'2009 BPTs'!$B$12:$BX871,CS$3+2,FALSE)),0,VLOOKUP(AJ696,'2009 BPTs'!$B$12:$BX$181,CS$3,FALSE)/VLOOKUP(AJ696,'2009 BPTs'!$B$12:$BX871,CS$3+2,FALSE))</f>
        <v>0</v>
      </c>
      <c r="CT696" s="24">
        <f>IF(ISERROR(VLOOKUP(AK696,'2009 BPTs'!$B$12:$BX$181,CT$3,FALSE)/VLOOKUP(AK696,'2009 BPTs'!$B$12:$BX871,CT$3+2,FALSE)),0,VLOOKUP(AK696,'2009 BPTs'!$B$12:$BX$181,CT$3,FALSE)/VLOOKUP(AK696,'2009 BPTs'!$B$12:$BX871,CT$3+2,FALSE))</f>
        <v>0</v>
      </c>
      <c r="CU696" s="24">
        <f>IF(ISERROR(VLOOKUP(AL696,'2009 BPTs'!$B$12:$BX$181,CU$3,FALSE)/VLOOKUP(AL696,'2009 BPTs'!$B$12:$BX871,CU$3+2,FALSE)),0,VLOOKUP(AL696,'2009 BPTs'!$B$12:$BX$181,CU$3,FALSE)/VLOOKUP(AL696,'2009 BPTs'!$B$12:$BX871,CU$3+2,FALSE))</f>
        <v>0</v>
      </c>
      <c r="CV696" s="24">
        <f>IF(ISERROR(VLOOKUP(AM696,'2009 BPTs'!$B$12:$BX$181,CV$3,FALSE)/VLOOKUP(AM696,'2009 BPTs'!$B$12:$BX871,CV$3+2,FALSE)),0,VLOOKUP(AM696,'2009 BPTs'!$B$12:$BX$181,CV$3,FALSE)/VLOOKUP(AM696,'2009 BPTs'!$B$12:$BX871,CV$3+2,FALSE))</f>
        <v>0</v>
      </c>
      <c r="CX696" s="93">
        <f>'2011 BPTs'!BR22</f>
        <v>0</v>
      </c>
      <c r="CY696" s="93">
        <f>'2011 BPTs'!BS22</f>
        <v>0</v>
      </c>
    </row>
    <row r="697" spans="2:103" x14ac:dyDescent="0.2">
      <c r="B697" s="2" t="s">
        <v>213</v>
      </c>
      <c r="C697" s="2">
        <f>'2011 BPTs'!E23</f>
        <v>0</v>
      </c>
      <c r="D697" s="2">
        <f t="shared" si="213"/>
        <v>0</v>
      </c>
      <c r="E697" s="4">
        <f>'2011 BPTs'!F23</f>
        <v>0</v>
      </c>
      <c r="F697" s="88">
        <f>'2011 BPTs'!G23</f>
        <v>0</v>
      </c>
      <c r="G697" s="53">
        <f>'2011 BPTs'!I23</f>
        <v>0</v>
      </c>
      <c r="H697" s="88">
        <f>'2011 BPTs'!J23</f>
        <v>0</v>
      </c>
      <c r="I697" s="4">
        <f>'2011 BPTs'!K23</f>
        <v>0</v>
      </c>
      <c r="J697" s="5">
        <f>'2011 BPTs'!M23</f>
        <v>0</v>
      </c>
      <c r="K697" s="99">
        <f>'2011 BPTs'!BL23</f>
        <v>0</v>
      </c>
      <c r="L697" s="100">
        <f t="shared" si="214"/>
        <v>0</v>
      </c>
      <c r="M697" s="101">
        <f t="shared" si="215"/>
        <v>0</v>
      </c>
      <c r="N697" s="102">
        <f t="shared" si="200"/>
        <v>0</v>
      </c>
      <c r="O697" s="103">
        <f>'2011 BPTs'!BM23</f>
        <v>0</v>
      </c>
      <c r="P697" s="100">
        <f t="shared" si="216"/>
        <v>0</v>
      </c>
      <c r="Q697" s="101">
        <f t="shared" si="217"/>
        <v>0</v>
      </c>
      <c r="R697" s="104">
        <f t="shared" si="218"/>
        <v>0</v>
      </c>
      <c r="S697" s="105">
        <f t="shared" si="201"/>
        <v>0</v>
      </c>
      <c r="T697" s="104">
        <f t="shared" si="219"/>
        <v>0</v>
      </c>
      <c r="U697" s="121">
        <f>IF(K697=0,0,IF(B697="Manual",(S697-O697-AP697*(O697/(O697+Z697)))/S697,'2011 BPTs'!BP23))</f>
        <v>0</v>
      </c>
      <c r="V697" s="99">
        <f>'2011 BPTs'!BN23</f>
        <v>0</v>
      </c>
      <c r="W697" s="100">
        <f t="shared" si="207"/>
        <v>0</v>
      </c>
      <c r="X697" s="103">
        <f t="shared" si="220"/>
        <v>0</v>
      </c>
      <c r="Y697" s="102">
        <f t="shared" si="202"/>
        <v>0</v>
      </c>
      <c r="Z697" s="103">
        <f>'2011 BPTs'!BO23</f>
        <v>0</v>
      </c>
      <c r="AA697" s="104">
        <f t="shared" si="212"/>
        <v>0</v>
      </c>
      <c r="AB697" s="106">
        <f>IF(W697=0,0,IF(B697="Manual",(V697-Z697-AP697*(Z697/(Z697+O697)))/V697,'2011 BPTs'!BQ23))</f>
        <v>0</v>
      </c>
      <c r="AD697" s="2" t="str">
        <f t="shared" si="203"/>
        <v>00-0</v>
      </c>
      <c r="AE697" s="2">
        <f>'2011 BPTs'!BA23</f>
        <v>0</v>
      </c>
      <c r="AF697" s="2" t="str">
        <f>IF(B697="Auto",'2011 BPTs'!BB23,D697&amp;E697&amp;"-"&amp;F697)</f>
        <v/>
      </c>
      <c r="AG697" s="2" t="str">
        <f>'2011 BPTs'!BC23</f>
        <v/>
      </c>
      <c r="AH697" s="2" t="str">
        <f>'2011 BPTs'!BD23</f>
        <v/>
      </c>
      <c r="AI697" s="2" t="str">
        <f>'2011 BPTs'!BE23</f>
        <v/>
      </c>
      <c r="AJ697" s="2" t="str">
        <f>'2011 BPTs'!BF23</f>
        <v/>
      </c>
      <c r="AK697" s="2" t="str">
        <f>'2011 BPTs'!BG23</f>
        <v/>
      </c>
      <c r="AL697" s="2" t="str">
        <f>'2011 BPTs'!BH23</f>
        <v/>
      </c>
      <c r="AM697" s="2" t="str">
        <f>'2011 BPTs'!BI23</f>
        <v/>
      </c>
      <c r="AO697" s="128">
        <f>'2011 BPTs'!AJ23*'2011 BPTs'!BK23</f>
        <v>0</v>
      </c>
      <c r="AP697" s="128">
        <f>'2011 BPTs'!AK23*'2011 BPTs'!BK23</f>
        <v>0</v>
      </c>
      <c r="AR697" s="5">
        <f>IF(B697="Auto",'2011 BPTs'!M23,J697)</f>
        <v>0</v>
      </c>
      <c r="AS697" s="5">
        <f>'2011 BPTs'!O23</f>
        <v>0</v>
      </c>
      <c r="AT697" s="5">
        <f>'2011 BPTs'!Q23</f>
        <v>0</v>
      </c>
      <c r="AU697" s="5">
        <f>'2011 BPTs'!S23</f>
        <v>0</v>
      </c>
      <c r="AV697" s="5">
        <f>'2011 BPTs'!U23</f>
        <v>0</v>
      </c>
      <c r="AW697" s="5">
        <f>'2011 BPTs'!W23</f>
        <v>0</v>
      </c>
      <c r="AX697" s="5">
        <f>'2011 BPTs'!Y23</f>
        <v>0</v>
      </c>
      <c r="AY697" s="5">
        <f>'2011 BPTs'!AA23</f>
        <v>0</v>
      </c>
      <c r="BA697" s="24">
        <f>IF(ISNA(VLOOKUP(AF697,'2009 BPTs'!$B$12:$BX$181,BA$3,FALSE)),0,VLOOKUP(AF697,'2009 BPTs'!$B$12:$BX$181,BA$3,FALSE))</f>
        <v>0</v>
      </c>
      <c r="BB697" s="24">
        <f>IF(ISNA(VLOOKUP(AG697,'2009 BPTs'!$B$12:$BX$181,BB$3,FALSE)),0,VLOOKUP(AG697,'2009 BPTs'!$B$12:$BX$181,BB$3,FALSE))</f>
        <v>0</v>
      </c>
      <c r="BC697" s="24">
        <f>IF(ISNA(VLOOKUP(AH697,'2009 BPTs'!$B$12:$BX$181,BC$3,FALSE)),0,VLOOKUP(AH697,'2009 BPTs'!$B$12:$BX$181,BC$3,FALSE))</f>
        <v>0</v>
      </c>
      <c r="BD697" s="24">
        <f>IF(ISNA(VLOOKUP(AI697,'2009 BPTs'!$B$12:$BX$181,BD$3,FALSE)),0,VLOOKUP(AI697,'2009 BPTs'!$B$12:$BX$181,BD$3,FALSE))</f>
        <v>0</v>
      </c>
      <c r="BE697" s="24">
        <f>IF(ISNA(VLOOKUP(AJ697,'2009 BPTs'!$B$12:$BX$181,BE$3,FALSE)),0,VLOOKUP(AJ697,'2009 BPTs'!$B$12:$BX$181,BE$3,FALSE))</f>
        <v>0</v>
      </c>
      <c r="BF697" s="24">
        <f>IF(ISNA(VLOOKUP(AK697,'2009 BPTs'!$B$12:$BX$181,BF$3,FALSE)),0,VLOOKUP(AK697,'2009 BPTs'!$B$12:$BX$181,BF$3,FALSE))</f>
        <v>0</v>
      </c>
      <c r="BG697" s="24">
        <f>IF(ISNA(VLOOKUP(AL697,'2009 BPTs'!$B$12:$BX$181,BG$3,FALSE)),0,VLOOKUP(AL697,'2009 BPTs'!$B$12:$BX$181,BG$3,FALSE))</f>
        <v>0</v>
      </c>
      <c r="BH697" s="24">
        <f>IF(ISNA(VLOOKUP(AM697,'2009 BPTs'!$B$12:$BX$181,BH$3,FALSE)),0,VLOOKUP(AM697,'2009 BPTs'!$B$12:$BX$181,BH$3,FALSE))</f>
        <v>0</v>
      </c>
      <c r="BJ697" s="24">
        <f>IF(ISNA(VLOOKUP(AF697,'2009 BPTs'!$B$12:$BX$181,BJ$3,FALSE)),0,VLOOKUP(AF697,'2009 BPTs'!$B$12:$BX$181,BJ$3,FALSE))</f>
        <v>0</v>
      </c>
      <c r="BK697" s="24">
        <f>IF(ISNA(VLOOKUP(AG697,'2009 BPTs'!$B$12:$BX$181,BK$3,FALSE)),0,VLOOKUP(AG697,'2009 BPTs'!$B$12:$BX$181,BK$3,FALSE))</f>
        <v>0</v>
      </c>
      <c r="BL697" s="24">
        <f>IF(ISNA(VLOOKUP(AH697,'2009 BPTs'!$B$12:$BX$181,BL$3,FALSE)),0,VLOOKUP(AH697,'2009 BPTs'!$B$12:$BX$181,BL$3,FALSE))</f>
        <v>0</v>
      </c>
      <c r="BM697" s="24">
        <f>IF(ISNA(VLOOKUP(AI697,'2009 BPTs'!$B$12:$BX$181,BM$3,FALSE)),0,VLOOKUP(AI697,'2009 BPTs'!$B$12:$BX$181,BM$3,FALSE))</f>
        <v>0</v>
      </c>
      <c r="BN697" s="24">
        <f>IF(ISNA(VLOOKUP(AJ697,'2009 BPTs'!$B$12:$BX$181,BN$3,FALSE)),0,VLOOKUP(AJ697,'2009 BPTs'!$B$12:$BX$181,BN$3,FALSE))</f>
        <v>0</v>
      </c>
      <c r="BO697" s="24">
        <f>IF(ISNA(VLOOKUP(AK697,'2009 BPTs'!$B$12:$BX$181,BO$3,FALSE)),0,VLOOKUP(AK697,'2009 BPTs'!$B$12:$BX$181,BO$3,FALSE))</f>
        <v>0</v>
      </c>
      <c r="BP697" s="24">
        <f>IF(ISNA(VLOOKUP(AL697,'2009 BPTs'!$B$12:$BX$181,BP$3,FALSE)),0,VLOOKUP(AL697,'2009 BPTs'!$B$12:$BX$181,BP$3,FALSE))</f>
        <v>0</v>
      </c>
      <c r="BQ697" s="24">
        <f>IF(ISNA(VLOOKUP(AM697,'2009 BPTs'!$B$12:$BX$181,BQ$3,FALSE)),0,VLOOKUP(AM697,'2009 BPTs'!$B$12:$BX$181,BQ$3,FALSE))</f>
        <v>0</v>
      </c>
      <c r="BS697" s="78">
        <f t="shared" si="204"/>
        <v>0</v>
      </c>
      <c r="BT697" s="68">
        <f t="shared" si="205"/>
        <v>0</v>
      </c>
      <c r="BU697" s="68">
        <f t="shared" si="206"/>
        <v>0</v>
      </c>
      <c r="BW697" s="24">
        <f>IF(ISNA(VLOOKUP(AF697,'2009 BPTs'!$B$12:$BX$181,BW$3,FALSE)),0,VLOOKUP(AF697,'2009 BPTs'!$B$12:$BX$181,BW$3,FALSE))</f>
        <v>0</v>
      </c>
      <c r="BX697" s="24">
        <f>IF(ISNA(VLOOKUP(AG697,'2009 BPTs'!$B$12:$BX$181,BX$3,FALSE)),0,VLOOKUP(AG697,'2009 BPTs'!$B$12:$BX$181,BX$3,FALSE))</f>
        <v>0</v>
      </c>
      <c r="BY697" s="24">
        <f>IF(ISNA(VLOOKUP(AH697,'2009 BPTs'!$B$12:$BX$181,BY$3,FALSE)),0,VLOOKUP(AH697,'2009 BPTs'!$B$12:$BX$181,BY$3,FALSE))</f>
        <v>0</v>
      </c>
      <c r="BZ697" s="24">
        <f>IF(ISNA(VLOOKUP(AI697,'2009 BPTs'!$B$12:$BX$181,BZ$3,FALSE)),0,VLOOKUP(AI697,'2009 BPTs'!$B$12:$BX$181,BZ$3,FALSE))</f>
        <v>0</v>
      </c>
      <c r="CA697" s="24">
        <f>IF(ISNA(VLOOKUP(AJ697,'2009 BPTs'!$B$12:$BX$181,CA$3,FALSE)),0,VLOOKUP(AJ697,'2009 BPTs'!$B$12:$BX$181,CA$3,FALSE))</f>
        <v>0</v>
      </c>
      <c r="CB697" s="24">
        <f>IF(ISNA(VLOOKUP(AK697,'2009 BPTs'!$B$12:$BX$181,CB$3,FALSE)),0,VLOOKUP(AK697,'2009 BPTs'!$B$12:$BX$181,CB$3,FALSE))</f>
        <v>0</v>
      </c>
      <c r="CC697" s="24">
        <f>IF(ISNA(VLOOKUP(AL697,'2009 BPTs'!$B$12:$BX$181,CC$3,FALSE)),0,VLOOKUP(AL697,'2009 BPTs'!$B$12:$BX$181,CC$3,FALSE))</f>
        <v>0</v>
      </c>
      <c r="CD697" s="24">
        <f>IF(ISNA(VLOOKUP(AM697,'2009 BPTs'!$B$12:$BX$181,CD$3,FALSE)),0,VLOOKUP(AM697,'2009 BPTs'!$B$12:$BX$181,CD$3,FALSE))</f>
        <v>0</v>
      </c>
      <c r="CF697" s="24">
        <f>IF(ISERROR(VLOOKUP(AF697,'2009 BPTs'!$B$12:$BX$181,CF$3,FALSE)/VLOOKUP(AF697,'2009 BPTs'!$B$12:$BX872,CF$3+3,FALSE)),0,VLOOKUP(AF697,'2009 BPTs'!$B$12:$BX$181,CF$3,FALSE)/VLOOKUP(AF697,'2009 BPTs'!$B$12:$BX872,CF$3+3,FALSE))</f>
        <v>0</v>
      </c>
      <c r="CG697" s="24">
        <f>IF(ISERROR(VLOOKUP(AG697,'2009 BPTs'!$B$12:$BX$181,CG$3,FALSE)/VLOOKUP(AG697,'2009 BPTs'!$B$12:$BX872,CG$3+3,FALSE)),0,VLOOKUP(AG697,'2009 BPTs'!$B$12:$BX$181,CG$3,FALSE)/VLOOKUP(AG697,'2009 BPTs'!$B$12:$BX872,CG$3+3,FALSE))</f>
        <v>0</v>
      </c>
      <c r="CH697" s="24">
        <f>IF(ISERROR(VLOOKUP(AH697,'2009 BPTs'!$B$12:$BX$181,CH$3,FALSE)/VLOOKUP(AH697,'2009 BPTs'!$B$12:$BX872,CH$3+3,FALSE)),0,VLOOKUP(AH697,'2009 BPTs'!$B$12:$BX$181,CH$3,FALSE)/VLOOKUP(AH697,'2009 BPTs'!$B$12:$BX872,CH$3+3,FALSE))</f>
        <v>0</v>
      </c>
      <c r="CI697" s="24">
        <f>IF(ISERROR(VLOOKUP(AI697,'2009 BPTs'!$B$12:$BX$181,CI$3,FALSE)/VLOOKUP(AI697,'2009 BPTs'!$B$12:$BX872,CI$3+3,FALSE)),0,VLOOKUP(AI697,'2009 BPTs'!$B$12:$BX$181,CI$3,FALSE)/VLOOKUP(AI697,'2009 BPTs'!$B$12:$BX872,CI$3+3,FALSE))</f>
        <v>0</v>
      </c>
      <c r="CJ697" s="24">
        <f>IF(ISERROR(VLOOKUP(AJ697,'2009 BPTs'!$B$12:$BX$181,CJ$3,FALSE)/VLOOKUP(AJ697,'2009 BPTs'!$B$12:$BX872,CJ$3+3,FALSE)),0,VLOOKUP(AJ697,'2009 BPTs'!$B$12:$BX$181,CJ$3,FALSE)/VLOOKUP(AJ697,'2009 BPTs'!$B$12:$BX872,CJ$3+3,FALSE))</f>
        <v>0</v>
      </c>
      <c r="CK697" s="24">
        <f>IF(ISERROR(VLOOKUP(AK697,'2009 BPTs'!$B$12:$BX$181,CK$3,FALSE)/VLOOKUP(AK697,'2009 BPTs'!$B$12:$BX872,CK$3+3,FALSE)),0,VLOOKUP(AK697,'2009 BPTs'!$B$12:$BX$181,CK$3,FALSE)/VLOOKUP(AK697,'2009 BPTs'!$B$12:$BX872,CK$3+3,FALSE))</f>
        <v>0</v>
      </c>
      <c r="CL697" s="24">
        <f>IF(ISERROR(VLOOKUP(AL697,'2009 BPTs'!$B$12:$BX$181,CL$3,FALSE)/VLOOKUP(AL697,'2009 BPTs'!$B$12:$BX872,CL$3+3,FALSE)),0,VLOOKUP(AL697,'2009 BPTs'!$B$12:$BX$181,CL$3,FALSE)/VLOOKUP(AL697,'2009 BPTs'!$B$12:$BX872,CL$3+3,FALSE))</f>
        <v>0</v>
      </c>
      <c r="CM697" s="24">
        <f>IF(ISERROR(VLOOKUP(AM697,'2009 BPTs'!$B$12:$BX$181,CM$3,FALSE)/VLOOKUP(AM697,'2009 BPTs'!$B$12:$BX872,CM$3+3,FALSE)),0,VLOOKUP(AM697,'2009 BPTs'!$B$12:$BX$181,CM$3,FALSE)/VLOOKUP(AM697,'2009 BPTs'!$B$12:$BX872,CM$3+3,FALSE))</f>
        <v>0</v>
      </c>
      <c r="CO697" s="24">
        <f>IF(ISERROR(VLOOKUP(AF697,'2009 BPTs'!$B$12:$BX$181,CO$3,FALSE)/VLOOKUP(AF697,'2009 BPTs'!$B$12:$BX872,CO$3+2,FALSE)),0,VLOOKUP(AF697,'2009 BPTs'!$B$12:$BX$181,CO$3,FALSE)/VLOOKUP(AF697,'2009 BPTs'!$B$12:$BX872,CO$3+2,FALSE))</f>
        <v>0</v>
      </c>
      <c r="CP697" s="24">
        <f>IF(ISERROR(VLOOKUP(AG697,'2009 BPTs'!$B$12:$BX$181,CP$3,FALSE)/VLOOKUP(AG697,'2009 BPTs'!$B$12:$BX872,CP$3+2,FALSE)),0,VLOOKUP(AG697,'2009 BPTs'!$B$12:$BX$181,CP$3,FALSE)/VLOOKUP(AG697,'2009 BPTs'!$B$12:$BX872,CP$3+2,FALSE))</f>
        <v>0</v>
      </c>
      <c r="CQ697" s="24">
        <f>IF(ISERROR(VLOOKUP(AH697,'2009 BPTs'!$B$12:$BX$181,CQ$3,FALSE)/VLOOKUP(AH697,'2009 BPTs'!$B$12:$BX872,CQ$3+2,FALSE)),0,VLOOKUP(AH697,'2009 BPTs'!$B$12:$BX$181,CQ$3,FALSE)/VLOOKUP(AH697,'2009 BPTs'!$B$12:$BX872,CQ$3+2,FALSE))</f>
        <v>0</v>
      </c>
      <c r="CR697" s="24">
        <f>IF(ISERROR(VLOOKUP(AI697,'2009 BPTs'!$B$12:$BX$181,CR$3,FALSE)/VLOOKUP(AI697,'2009 BPTs'!$B$12:$BX872,CR$3+2,FALSE)),0,VLOOKUP(AI697,'2009 BPTs'!$B$12:$BX$181,CR$3,FALSE)/VLOOKUP(AI697,'2009 BPTs'!$B$12:$BX872,CR$3+2,FALSE))</f>
        <v>0</v>
      </c>
      <c r="CS697" s="24">
        <f>IF(ISERROR(VLOOKUP(AJ697,'2009 BPTs'!$B$12:$BX$181,CS$3,FALSE)/VLOOKUP(AJ697,'2009 BPTs'!$B$12:$BX872,CS$3+2,FALSE)),0,VLOOKUP(AJ697,'2009 BPTs'!$B$12:$BX$181,CS$3,FALSE)/VLOOKUP(AJ697,'2009 BPTs'!$B$12:$BX872,CS$3+2,FALSE))</f>
        <v>0</v>
      </c>
      <c r="CT697" s="24">
        <f>IF(ISERROR(VLOOKUP(AK697,'2009 BPTs'!$B$12:$BX$181,CT$3,FALSE)/VLOOKUP(AK697,'2009 BPTs'!$B$12:$BX872,CT$3+2,FALSE)),0,VLOOKUP(AK697,'2009 BPTs'!$B$12:$BX$181,CT$3,FALSE)/VLOOKUP(AK697,'2009 BPTs'!$B$12:$BX872,CT$3+2,FALSE))</f>
        <v>0</v>
      </c>
      <c r="CU697" s="24">
        <f>IF(ISERROR(VLOOKUP(AL697,'2009 BPTs'!$B$12:$BX$181,CU$3,FALSE)/VLOOKUP(AL697,'2009 BPTs'!$B$12:$BX872,CU$3+2,FALSE)),0,VLOOKUP(AL697,'2009 BPTs'!$B$12:$BX$181,CU$3,FALSE)/VLOOKUP(AL697,'2009 BPTs'!$B$12:$BX872,CU$3+2,FALSE))</f>
        <v>0</v>
      </c>
      <c r="CV697" s="24">
        <f>IF(ISERROR(VLOOKUP(AM697,'2009 BPTs'!$B$12:$BX$181,CV$3,FALSE)/VLOOKUP(AM697,'2009 BPTs'!$B$12:$BX872,CV$3+2,FALSE)),0,VLOOKUP(AM697,'2009 BPTs'!$B$12:$BX$181,CV$3,FALSE)/VLOOKUP(AM697,'2009 BPTs'!$B$12:$BX872,CV$3+2,FALSE))</f>
        <v>0</v>
      </c>
      <c r="CX697" s="93">
        <f>'2011 BPTs'!BR23</f>
        <v>0</v>
      </c>
      <c r="CY697" s="93">
        <f>'2011 BPTs'!BS23</f>
        <v>0</v>
      </c>
    </row>
    <row r="698" spans="2:103" x14ac:dyDescent="0.2">
      <c r="B698" s="2" t="s">
        <v>213</v>
      </c>
      <c r="C698" s="2">
        <f>'2011 BPTs'!E24</f>
        <v>0</v>
      </c>
      <c r="D698" s="2">
        <f t="shared" si="213"/>
        <v>0</v>
      </c>
      <c r="E698" s="4">
        <f>'2011 BPTs'!F24</f>
        <v>0</v>
      </c>
      <c r="F698" s="88">
        <f>'2011 BPTs'!G24</f>
        <v>0</v>
      </c>
      <c r="G698" s="53">
        <f>'2011 BPTs'!I24</f>
        <v>0</v>
      </c>
      <c r="H698" s="88">
        <f>'2011 BPTs'!J24</f>
        <v>0</v>
      </c>
      <c r="I698" s="4">
        <f>'2011 BPTs'!K24</f>
        <v>0</v>
      </c>
      <c r="J698" s="5">
        <f>'2011 BPTs'!M24</f>
        <v>0</v>
      </c>
      <c r="K698" s="99">
        <f>'2011 BPTs'!BL24</f>
        <v>0</v>
      </c>
      <c r="L698" s="100">
        <f t="shared" si="214"/>
        <v>0</v>
      </c>
      <c r="M698" s="101">
        <f t="shared" si="215"/>
        <v>0</v>
      </c>
      <c r="N698" s="102">
        <f t="shared" si="200"/>
        <v>0</v>
      </c>
      <c r="O698" s="103">
        <f>'2011 BPTs'!BM24</f>
        <v>0</v>
      </c>
      <c r="P698" s="100">
        <f t="shared" si="216"/>
        <v>0</v>
      </c>
      <c r="Q698" s="101">
        <f t="shared" si="217"/>
        <v>0</v>
      </c>
      <c r="R698" s="104">
        <f t="shared" si="218"/>
        <v>0</v>
      </c>
      <c r="S698" s="105">
        <f t="shared" si="201"/>
        <v>0</v>
      </c>
      <c r="T698" s="104">
        <f t="shared" si="219"/>
        <v>0</v>
      </c>
      <c r="U698" s="121">
        <f>IF(K698=0,0,IF(B698="Manual",(S698-O698-AP698*(O698/(O698+Z698)))/S698,'2011 BPTs'!BP24))</f>
        <v>0</v>
      </c>
      <c r="V698" s="99">
        <f>'2011 BPTs'!BN24</f>
        <v>0</v>
      </c>
      <c r="W698" s="100">
        <f t="shared" si="207"/>
        <v>0</v>
      </c>
      <c r="X698" s="103">
        <f t="shared" si="220"/>
        <v>0</v>
      </c>
      <c r="Y698" s="102">
        <f t="shared" si="202"/>
        <v>0</v>
      </c>
      <c r="Z698" s="103">
        <f>'2011 BPTs'!BO24</f>
        <v>0</v>
      </c>
      <c r="AA698" s="104">
        <f t="shared" si="212"/>
        <v>0</v>
      </c>
      <c r="AB698" s="106">
        <f>IF(W698=0,0,IF(B698="Manual",(V698-Z698-AP698*(Z698/(Z698+O698)))/V698,'2011 BPTs'!BQ24))</f>
        <v>0</v>
      </c>
      <c r="AD698" s="2" t="str">
        <f t="shared" si="203"/>
        <v>00-0</v>
      </c>
      <c r="AE698" s="2">
        <f>'2011 BPTs'!BA24</f>
        <v>0</v>
      </c>
      <c r="AF698" s="2" t="str">
        <f>IF(B698="Auto",'2011 BPTs'!BB24,D698&amp;E698&amp;"-"&amp;F698)</f>
        <v/>
      </c>
      <c r="AG698" s="2" t="str">
        <f>'2011 BPTs'!BC24</f>
        <v/>
      </c>
      <c r="AH698" s="2" t="str">
        <f>'2011 BPTs'!BD24</f>
        <v/>
      </c>
      <c r="AI698" s="2" t="str">
        <f>'2011 BPTs'!BE24</f>
        <v/>
      </c>
      <c r="AJ698" s="2" t="str">
        <f>'2011 BPTs'!BF24</f>
        <v/>
      </c>
      <c r="AK698" s="2" t="str">
        <f>'2011 BPTs'!BG24</f>
        <v/>
      </c>
      <c r="AL698" s="2" t="str">
        <f>'2011 BPTs'!BH24</f>
        <v/>
      </c>
      <c r="AM698" s="2" t="str">
        <f>'2011 BPTs'!BI24</f>
        <v/>
      </c>
      <c r="AO698" s="128">
        <f>'2011 BPTs'!AJ24*'2011 BPTs'!BK24</f>
        <v>0</v>
      </c>
      <c r="AP698" s="128">
        <f>'2011 BPTs'!AK24*'2011 BPTs'!BK24</f>
        <v>0</v>
      </c>
      <c r="AR698" s="5">
        <f>IF(B698="Auto",'2011 BPTs'!M24,J698)</f>
        <v>0</v>
      </c>
      <c r="AS698" s="5">
        <f>'2011 BPTs'!O24</f>
        <v>0</v>
      </c>
      <c r="AT698" s="5">
        <f>'2011 BPTs'!Q24</f>
        <v>0</v>
      </c>
      <c r="AU698" s="5">
        <f>'2011 BPTs'!S24</f>
        <v>0</v>
      </c>
      <c r="AV698" s="5">
        <f>'2011 BPTs'!U24</f>
        <v>0</v>
      </c>
      <c r="AW698" s="5">
        <f>'2011 BPTs'!W24</f>
        <v>0</v>
      </c>
      <c r="AX698" s="5">
        <f>'2011 BPTs'!Y24</f>
        <v>0</v>
      </c>
      <c r="AY698" s="5">
        <f>'2011 BPTs'!AA24</f>
        <v>0</v>
      </c>
      <c r="BA698" s="24">
        <f>IF(ISNA(VLOOKUP(AF698,'2009 BPTs'!$B$12:$BX$181,BA$3,FALSE)),0,VLOOKUP(AF698,'2009 BPTs'!$B$12:$BX$181,BA$3,FALSE))</f>
        <v>0</v>
      </c>
      <c r="BB698" s="24">
        <f>IF(ISNA(VLOOKUP(AG698,'2009 BPTs'!$B$12:$BX$181,BB$3,FALSE)),0,VLOOKUP(AG698,'2009 BPTs'!$B$12:$BX$181,BB$3,FALSE))</f>
        <v>0</v>
      </c>
      <c r="BC698" s="24">
        <f>IF(ISNA(VLOOKUP(AH698,'2009 BPTs'!$B$12:$BX$181,BC$3,FALSE)),0,VLOOKUP(AH698,'2009 BPTs'!$B$12:$BX$181,BC$3,FALSE))</f>
        <v>0</v>
      </c>
      <c r="BD698" s="24">
        <f>IF(ISNA(VLOOKUP(AI698,'2009 BPTs'!$B$12:$BX$181,BD$3,FALSE)),0,VLOOKUP(AI698,'2009 BPTs'!$B$12:$BX$181,BD$3,FALSE))</f>
        <v>0</v>
      </c>
      <c r="BE698" s="24">
        <f>IF(ISNA(VLOOKUP(AJ698,'2009 BPTs'!$B$12:$BX$181,BE$3,FALSE)),0,VLOOKUP(AJ698,'2009 BPTs'!$B$12:$BX$181,BE$3,FALSE))</f>
        <v>0</v>
      </c>
      <c r="BF698" s="24">
        <f>IF(ISNA(VLOOKUP(AK698,'2009 BPTs'!$B$12:$BX$181,BF$3,FALSE)),0,VLOOKUP(AK698,'2009 BPTs'!$B$12:$BX$181,BF$3,FALSE))</f>
        <v>0</v>
      </c>
      <c r="BG698" s="24">
        <f>IF(ISNA(VLOOKUP(AL698,'2009 BPTs'!$B$12:$BX$181,BG$3,FALSE)),0,VLOOKUP(AL698,'2009 BPTs'!$B$12:$BX$181,BG$3,FALSE))</f>
        <v>0</v>
      </c>
      <c r="BH698" s="24">
        <f>IF(ISNA(VLOOKUP(AM698,'2009 BPTs'!$B$12:$BX$181,BH$3,FALSE)),0,VLOOKUP(AM698,'2009 BPTs'!$B$12:$BX$181,BH$3,FALSE))</f>
        <v>0</v>
      </c>
      <c r="BJ698" s="24">
        <f>IF(ISNA(VLOOKUP(AF698,'2009 BPTs'!$B$12:$BX$181,BJ$3,FALSE)),0,VLOOKUP(AF698,'2009 BPTs'!$B$12:$BX$181,BJ$3,FALSE))</f>
        <v>0</v>
      </c>
      <c r="BK698" s="24">
        <f>IF(ISNA(VLOOKUP(AG698,'2009 BPTs'!$B$12:$BX$181,BK$3,FALSE)),0,VLOOKUP(AG698,'2009 BPTs'!$B$12:$BX$181,BK$3,FALSE))</f>
        <v>0</v>
      </c>
      <c r="BL698" s="24">
        <f>IF(ISNA(VLOOKUP(AH698,'2009 BPTs'!$B$12:$BX$181,BL$3,FALSE)),0,VLOOKUP(AH698,'2009 BPTs'!$B$12:$BX$181,BL$3,FALSE))</f>
        <v>0</v>
      </c>
      <c r="BM698" s="24">
        <f>IF(ISNA(VLOOKUP(AI698,'2009 BPTs'!$B$12:$BX$181,BM$3,FALSE)),0,VLOOKUP(AI698,'2009 BPTs'!$B$12:$BX$181,BM$3,FALSE))</f>
        <v>0</v>
      </c>
      <c r="BN698" s="24">
        <f>IF(ISNA(VLOOKUP(AJ698,'2009 BPTs'!$B$12:$BX$181,BN$3,FALSE)),0,VLOOKUP(AJ698,'2009 BPTs'!$B$12:$BX$181,BN$3,FALSE))</f>
        <v>0</v>
      </c>
      <c r="BO698" s="24">
        <f>IF(ISNA(VLOOKUP(AK698,'2009 BPTs'!$B$12:$BX$181,BO$3,FALSE)),0,VLOOKUP(AK698,'2009 BPTs'!$B$12:$BX$181,BO$3,FALSE))</f>
        <v>0</v>
      </c>
      <c r="BP698" s="24">
        <f>IF(ISNA(VLOOKUP(AL698,'2009 BPTs'!$B$12:$BX$181,BP$3,FALSE)),0,VLOOKUP(AL698,'2009 BPTs'!$B$12:$BX$181,BP$3,FALSE))</f>
        <v>0</v>
      </c>
      <c r="BQ698" s="24">
        <f>IF(ISNA(VLOOKUP(AM698,'2009 BPTs'!$B$12:$BX$181,BQ$3,FALSE)),0,VLOOKUP(AM698,'2009 BPTs'!$B$12:$BX$181,BQ$3,FALSE))</f>
        <v>0</v>
      </c>
      <c r="BS698" s="78">
        <f t="shared" si="204"/>
        <v>0</v>
      </c>
      <c r="BT698" s="68">
        <f t="shared" si="205"/>
        <v>0</v>
      </c>
      <c r="BU698" s="68">
        <f t="shared" si="206"/>
        <v>0</v>
      </c>
      <c r="BW698" s="24">
        <f>IF(ISNA(VLOOKUP(AF698,'2009 BPTs'!$B$12:$BX$181,BW$3,FALSE)),0,VLOOKUP(AF698,'2009 BPTs'!$B$12:$BX$181,BW$3,FALSE))</f>
        <v>0</v>
      </c>
      <c r="BX698" s="24">
        <f>IF(ISNA(VLOOKUP(AG698,'2009 BPTs'!$B$12:$BX$181,BX$3,FALSE)),0,VLOOKUP(AG698,'2009 BPTs'!$B$12:$BX$181,BX$3,FALSE))</f>
        <v>0</v>
      </c>
      <c r="BY698" s="24">
        <f>IF(ISNA(VLOOKUP(AH698,'2009 BPTs'!$B$12:$BX$181,BY$3,FALSE)),0,VLOOKUP(AH698,'2009 BPTs'!$B$12:$BX$181,BY$3,FALSE))</f>
        <v>0</v>
      </c>
      <c r="BZ698" s="24">
        <f>IF(ISNA(VLOOKUP(AI698,'2009 BPTs'!$B$12:$BX$181,BZ$3,FALSE)),0,VLOOKUP(AI698,'2009 BPTs'!$B$12:$BX$181,BZ$3,FALSE))</f>
        <v>0</v>
      </c>
      <c r="CA698" s="24">
        <f>IF(ISNA(VLOOKUP(AJ698,'2009 BPTs'!$B$12:$BX$181,CA$3,FALSE)),0,VLOOKUP(AJ698,'2009 BPTs'!$B$12:$BX$181,CA$3,FALSE))</f>
        <v>0</v>
      </c>
      <c r="CB698" s="24">
        <f>IF(ISNA(VLOOKUP(AK698,'2009 BPTs'!$B$12:$BX$181,CB$3,FALSE)),0,VLOOKUP(AK698,'2009 BPTs'!$B$12:$BX$181,CB$3,FALSE))</f>
        <v>0</v>
      </c>
      <c r="CC698" s="24">
        <f>IF(ISNA(VLOOKUP(AL698,'2009 BPTs'!$B$12:$BX$181,CC$3,FALSE)),0,VLOOKUP(AL698,'2009 BPTs'!$B$12:$BX$181,CC$3,FALSE))</f>
        <v>0</v>
      </c>
      <c r="CD698" s="24">
        <f>IF(ISNA(VLOOKUP(AM698,'2009 BPTs'!$B$12:$BX$181,CD$3,FALSE)),0,VLOOKUP(AM698,'2009 BPTs'!$B$12:$BX$181,CD$3,FALSE))</f>
        <v>0</v>
      </c>
      <c r="CF698" s="24">
        <f>IF(ISERROR(VLOOKUP(AF698,'2009 BPTs'!$B$12:$BX$181,CF$3,FALSE)/VLOOKUP(AF698,'2009 BPTs'!$B$12:$BX873,CF$3+3,FALSE)),0,VLOOKUP(AF698,'2009 BPTs'!$B$12:$BX$181,CF$3,FALSE)/VLOOKUP(AF698,'2009 BPTs'!$B$12:$BX873,CF$3+3,FALSE))</f>
        <v>0</v>
      </c>
      <c r="CG698" s="24">
        <f>IF(ISERROR(VLOOKUP(AG698,'2009 BPTs'!$B$12:$BX$181,CG$3,FALSE)/VLOOKUP(AG698,'2009 BPTs'!$B$12:$BX873,CG$3+3,FALSE)),0,VLOOKUP(AG698,'2009 BPTs'!$B$12:$BX$181,CG$3,FALSE)/VLOOKUP(AG698,'2009 BPTs'!$B$12:$BX873,CG$3+3,FALSE))</f>
        <v>0</v>
      </c>
      <c r="CH698" s="24">
        <f>IF(ISERROR(VLOOKUP(AH698,'2009 BPTs'!$B$12:$BX$181,CH$3,FALSE)/VLOOKUP(AH698,'2009 BPTs'!$B$12:$BX873,CH$3+3,FALSE)),0,VLOOKUP(AH698,'2009 BPTs'!$B$12:$BX$181,CH$3,FALSE)/VLOOKUP(AH698,'2009 BPTs'!$B$12:$BX873,CH$3+3,FALSE))</f>
        <v>0</v>
      </c>
      <c r="CI698" s="24">
        <f>IF(ISERROR(VLOOKUP(AI698,'2009 BPTs'!$B$12:$BX$181,CI$3,FALSE)/VLOOKUP(AI698,'2009 BPTs'!$B$12:$BX873,CI$3+3,FALSE)),0,VLOOKUP(AI698,'2009 BPTs'!$B$12:$BX$181,CI$3,FALSE)/VLOOKUP(AI698,'2009 BPTs'!$B$12:$BX873,CI$3+3,FALSE))</f>
        <v>0</v>
      </c>
      <c r="CJ698" s="24">
        <f>IF(ISERROR(VLOOKUP(AJ698,'2009 BPTs'!$B$12:$BX$181,CJ$3,FALSE)/VLOOKUP(AJ698,'2009 BPTs'!$B$12:$BX873,CJ$3+3,FALSE)),0,VLOOKUP(AJ698,'2009 BPTs'!$B$12:$BX$181,CJ$3,FALSE)/VLOOKUP(AJ698,'2009 BPTs'!$B$12:$BX873,CJ$3+3,FALSE))</f>
        <v>0</v>
      </c>
      <c r="CK698" s="24">
        <f>IF(ISERROR(VLOOKUP(AK698,'2009 BPTs'!$B$12:$BX$181,CK$3,FALSE)/VLOOKUP(AK698,'2009 BPTs'!$B$12:$BX873,CK$3+3,FALSE)),0,VLOOKUP(AK698,'2009 BPTs'!$B$12:$BX$181,CK$3,FALSE)/VLOOKUP(AK698,'2009 BPTs'!$B$12:$BX873,CK$3+3,FALSE))</f>
        <v>0</v>
      </c>
      <c r="CL698" s="24">
        <f>IF(ISERROR(VLOOKUP(AL698,'2009 BPTs'!$B$12:$BX$181,CL$3,FALSE)/VLOOKUP(AL698,'2009 BPTs'!$B$12:$BX873,CL$3+3,FALSE)),0,VLOOKUP(AL698,'2009 BPTs'!$B$12:$BX$181,CL$3,FALSE)/VLOOKUP(AL698,'2009 BPTs'!$B$12:$BX873,CL$3+3,FALSE))</f>
        <v>0</v>
      </c>
      <c r="CM698" s="24">
        <f>IF(ISERROR(VLOOKUP(AM698,'2009 BPTs'!$B$12:$BX$181,CM$3,FALSE)/VLOOKUP(AM698,'2009 BPTs'!$B$12:$BX873,CM$3+3,FALSE)),0,VLOOKUP(AM698,'2009 BPTs'!$B$12:$BX$181,CM$3,FALSE)/VLOOKUP(AM698,'2009 BPTs'!$B$12:$BX873,CM$3+3,FALSE))</f>
        <v>0</v>
      </c>
      <c r="CO698" s="24">
        <f>IF(ISERROR(VLOOKUP(AF698,'2009 BPTs'!$B$12:$BX$181,CO$3,FALSE)/VLOOKUP(AF698,'2009 BPTs'!$B$12:$BX873,CO$3+2,FALSE)),0,VLOOKUP(AF698,'2009 BPTs'!$B$12:$BX$181,CO$3,FALSE)/VLOOKUP(AF698,'2009 BPTs'!$B$12:$BX873,CO$3+2,FALSE))</f>
        <v>0</v>
      </c>
      <c r="CP698" s="24">
        <f>IF(ISERROR(VLOOKUP(AG698,'2009 BPTs'!$B$12:$BX$181,CP$3,FALSE)/VLOOKUP(AG698,'2009 BPTs'!$B$12:$BX873,CP$3+2,FALSE)),0,VLOOKUP(AG698,'2009 BPTs'!$B$12:$BX$181,CP$3,FALSE)/VLOOKUP(AG698,'2009 BPTs'!$B$12:$BX873,CP$3+2,FALSE))</f>
        <v>0</v>
      </c>
      <c r="CQ698" s="24">
        <f>IF(ISERROR(VLOOKUP(AH698,'2009 BPTs'!$B$12:$BX$181,CQ$3,FALSE)/VLOOKUP(AH698,'2009 BPTs'!$B$12:$BX873,CQ$3+2,FALSE)),0,VLOOKUP(AH698,'2009 BPTs'!$B$12:$BX$181,CQ$3,FALSE)/VLOOKUP(AH698,'2009 BPTs'!$B$12:$BX873,CQ$3+2,FALSE))</f>
        <v>0</v>
      </c>
      <c r="CR698" s="24">
        <f>IF(ISERROR(VLOOKUP(AI698,'2009 BPTs'!$B$12:$BX$181,CR$3,FALSE)/VLOOKUP(AI698,'2009 BPTs'!$B$12:$BX873,CR$3+2,FALSE)),0,VLOOKUP(AI698,'2009 BPTs'!$B$12:$BX$181,CR$3,FALSE)/VLOOKUP(AI698,'2009 BPTs'!$B$12:$BX873,CR$3+2,FALSE))</f>
        <v>0</v>
      </c>
      <c r="CS698" s="24">
        <f>IF(ISERROR(VLOOKUP(AJ698,'2009 BPTs'!$B$12:$BX$181,CS$3,FALSE)/VLOOKUP(AJ698,'2009 BPTs'!$B$12:$BX873,CS$3+2,FALSE)),0,VLOOKUP(AJ698,'2009 BPTs'!$B$12:$BX$181,CS$3,FALSE)/VLOOKUP(AJ698,'2009 BPTs'!$B$12:$BX873,CS$3+2,FALSE))</f>
        <v>0</v>
      </c>
      <c r="CT698" s="24">
        <f>IF(ISERROR(VLOOKUP(AK698,'2009 BPTs'!$B$12:$BX$181,CT$3,FALSE)/VLOOKUP(AK698,'2009 BPTs'!$B$12:$BX873,CT$3+2,FALSE)),0,VLOOKUP(AK698,'2009 BPTs'!$B$12:$BX$181,CT$3,FALSE)/VLOOKUP(AK698,'2009 BPTs'!$B$12:$BX873,CT$3+2,FALSE))</f>
        <v>0</v>
      </c>
      <c r="CU698" s="24">
        <f>IF(ISERROR(VLOOKUP(AL698,'2009 BPTs'!$B$12:$BX$181,CU$3,FALSE)/VLOOKUP(AL698,'2009 BPTs'!$B$12:$BX873,CU$3+2,FALSE)),0,VLOOKUP(AL698,'2009 BPTs'!$B$12:$BX$181,CU$3,FALSE)/VLOOKUP(AL698,'2009 BPTs'!$B$12:$BX873,CU$3+2,FALSE))</f>
        <v>0</v>
      </c>
      <c r="CV698" s="24">
        <f>IF(ISERROR(VLOOKUP(AM698,'2009 BPTs'!$B$12:$BX$181,CV$3,FALSE)/VLOOKUP(AM698,'2009 BPTs'!$B$12:$BX873,CV$3+2,FALSE)),0,VLOOKUP(AM698,'2009 BPTs'!$B$12:$BX$181,CV$3,FALSE)/VLOOKUP(AM698,'2009 BPTs'!$B$12:$BX873,CV$3+2,FALSE))</f>
        <v>0</v>
      </c>
      <c r="CX698" s="93">
        <f>'2011 BPTs'!BR24</f>
        <v>0</v>
      </c>
      <c r="CY698" s="93">
        <f>'2011 BPTs'!BS24</f>
        <v>0</v>
      </c>
    </row>
    <row r="699" spans="2:103" x14ac:dyDescent="0.2">
      <c r="B699" s="2" t="s">
        <v>213</v>
      </c>
      <c r="C699" s="2">
        <f>'2011 BPTs'!E25</f>
        <v>0</v>
      </c>
      <c r="D699" s="2">
        <f t="shared" si="213"/>
        <v>0</v>
      </c>
      <c r="E699" s="4">
        <f>'2011 BPTs'!F25</f>
        <v>0</v>
      </c>
      <c r="F699" s="88">
        <f>'2011 BPTs'!G25</f>
        <v>0</v>
      </c>
      <c r="G699" s="53">
        <f>'2011 BPTs'!I25</f>
        <v>0</v>
      </c>
      <c r="H699" s="88">
        <f>'2011 BPTs'!J25</f>
        <v>0</v>
      </c>
      <c r="I699" s="4">
        <f>'2011 BPTs'!K25</f>
        <v>0</v>
      </c>
      <c r="J699" s="5">
        <f>'2011 BPTs'!M25</f>
        <v>0</v>
      </c>
      <c r="K699" s="99">
        <f>'2011 BPTs'!BL25</f>
        <v>0</v>
      </c>
      <c r="L699" s="100">
        <f t="shared" si="214"/>
        <v>0</v>
      </c>
      <c r="M699" s="101">
        <f t="shared" si="215"/>
        <v>0</v>
      </c>
      <c r="N699" s="102">
        <f t="shared" si="200"/>
        <v>0</v>
      </c>
      <c r="O699" s="103">
        <f>'2011 BPTs'!BM25</f>
        <v>0</v>
      </c>
      <c r="P699" s="100">
        <f t="shared" si="216"/>
        <v>0</v>
      </c>
      <c r="Q699" s="101">
        <f t="shared" si="217"/>
        <v>0</v>
      </c>
      <c r="R699" s="104">
        <f t="shared" si="218"/>
        <v>0</v>
      </c>
      <c r="S699" s="105">
        <f t="shared" si="201"/>
        <v>0</v>
      </c>
      <c r="T699" s="104">
        <f t="shared" si="219"/>
        <v>0</v>
      </c>
      <c r="U699" s="121">
        <f>IF(K699=0,0,IF(B699="Manual",(S699-O699-AP699*(O699/(O699+Z699)))/S699,'2011 BPTs'!BP25))</f>
        <v>0</v>
      </c>
      <c r="V699" s="99">
        <f>'2011 BPTs'!BN25</f>
        <v>0</v>
      </c>
      <c r="W699" s="100">
        <f t="shared" si="207"/>
        <v>0</v>
      </c>
      <c r="X699" s="103">
        <f t="shared" si="220"/>
        <v>0</v>
      </c>
      <c r="Y699" s="102">
        <f t="shared" si="202"/>
        <v>0</v>
      </c>
      <c r="Z699" s="103">
        <f>'2011 BPTs'!BO25</f>
        <v>0</v>
      </c>
      <c r="AA699" s="104">
        <f t="shared" si="212"/>
        <v>0</v>
      </c>
      <c r="AB699" s="106">
        <f>IF(W699=0,0,IF(B699="Manual",(V699-Z699-AP699*(Z699/(Z699+O699)))/V699,'2011 BPTs'!BQ25))</f>
        <v>0</v>
      </c>
      <c r="AD699" s="2" t="str">
        <f t="shared" si="203"/>
        <v>00-0</v>
      </c>
      <c r="AE699" s="2">
        <f>'2011 BPTs'!BA25</f>
        <v>0</v>
      </c>
      <c r="AF699" s="2" t="str">
        <f>IF(B699="Auto",'2011 BPTs'!BB25,D699&amp;E699&amp;"-"&amp;F699)</f>
        <v/>
      </c>
      <c r="AG699" s="2" t="str">
        <f>'2011 BPTs'!BC25</f>
        <v/>
      </c>
      <c r="AH699" s="2" t="str">
        <f>'2011 BPTs'!BD25</f>
        <v/>
      </c>
      <c r="AI699" s="2" t="str">
        <f>'2011 BPTs'!BE25</f>
        <v/>
      </c>
      <c r="AJ699" s="2" t="str">
        <f>'2011 BPTs'!BF25</f>
        <v/>
      </c>
      <c r="AK699" s="2" t="str">
        <f>'2011 BPTs'!BG25</f>
        <v/>
      </c>
      <c r="AL699" s="2" t="str">
        <f>'2011 BPTs'!BH25</f>
        <v/>
      </c>
      <c r="AM699" s="2" t="str">
        <f>'2011 BPTs'!BI25</f>
        <v/>
      </c>
      <c r="AO699" s="128">
        <f>'2011 BPTs'!AJ25*'2011 BPTs'!BK25</f>
        <v>0</v>
      </c>
      <c r="AP699" s="128">
        <f>'2011 BPTs'!AK25*'2011 BPTs'!BK25</f>
        <v>0</v>
      </c>
      <c r="AR699" s="5">
        <f>IF(B699="Auto",'2011 BPTs'!M25,J699)</f>
        <v>0</v>
      </c>
      <c r="AS699" s="5">
        <f>'2011 BPTs'!O25</f>
        <v>0</v>
      </c>
      <c r="AT699" s="5">
        <f>'2011 BPTs'!Q25</f>
        <v>0</v>
      </c>
      <c r="AU699" s="5">
        <f>'2011 BPTs'!S25</f>
        <v>0</v>
      </c>
      <c r="AV699" s="5">
        <f>'2011 BPTs'!U25</f>
        <v>0</v>
      </c>
      <c r="AW699" s="5">
        <f>'2011 BPTs'!W25</f>
        <v>0</v>
      </c>
      <c r="AX699" s="5">
        <f>'2011 BPTs'!Y25</f>
        <v>0</v>
      </c>
      <c r="AY699" s="5">
        <f>'2011 BPTs'!AA25</f>
        <v>0</v>
      </c>
      <c r="BA699" s="24">
        <f>IF(ISNA(VLOOKUP(AF699,'2009 BPTs'!$B$12:$BX$181,BA$3,FALSE)),0,VLOOKUP(AF699,'2009 BPTs'!$B$12:$BX$181,BA$3,FALSE))</f>
        <v>0</v>
      </c>
      <c r="BB699" s="24">
        <f>IF(ISNA(VLOOKUP(AG699,'2009 BPTs'!$B$12:$BX$181,BB$3,FALSE)),0,VLOOKUP(AG699,'2009 BPTs'!$B$12:$BX$181,BB$3,FALSE))</f>
        <v>0</v>
      </c>
      <c r="BC699" s="24">
        <f>IF(ISNA(VLOOKUP(AH699,'2009 BPTs'!$B$12:$BX$181,BC$3,FALSE)),0,VLOOKUP(AH699,'2009 BPTs'!$B$12:$BX$181,BC$3,FALSE))</f>
        <v>0</v>
      </c>
      <c r="BD699" s="24">
        <f>IF(ISNA(VLOOKUP(AI699,'2009 BPTs'!$B$12:$BX$181,BD$3,FALSE)),0,VLOOKUP(AI699,'2009 BPTs'!$B$12:$BX$181,BD$3,FALSE))</f>
        <v>0</v>
      </c>
      <c r="BE699" s="24">
        <f>IF(ISNA(VLOOKUP(AJ699,'2009 BPTs'!$B$12:$BX$181,BE$3,FALSE)),0,VLOOKUP(AJ699,'2009 BPTs'!$B$12:$BX$181,BE$3,FALSE))</f>
        <v>0</v>
      </c>
      <c r="BF699" s="24">
        <f>IF(ISNA(VLOOKUP(AK699,'2009 BPTs'!$B$12:$BX$181,BF$3,FALSE)),0,VLOOKUP(AK699,'2009 BPTs'!$B$12:$BX$181,BF$3,FALSE))</f>
        <v>0</v>
      </c>
      <c r="BG699" s="24">
        <f>IF(ISNA(VLOOKUP(AL699,'2009 BPTs'!$B$12:$BX$181,BG$3,FALSE)),0,VLOOKUP(AL699,'2009 BPTs'!$B$12:$BX$181,BG$3,FALSE))</f>
        <v>0</v>
      </c>
      <c r="BH699" s="24">
        <f>IF(ISNA(VLOOKUP(AM699,'2009 BPTs'!$B$12:$BX$181,BH$3,FALSE)),0,VLOOKUP(AM699,'2009 BPTs'!$B$12:$BX$181,BH$3,FALSE))</f>
        <v>0</v>
      </c>
      <c r="BJ699" s="24">
        <f>IF(ISNA(VLOOKUP(AF699,'2009 BPTs'!$B$12:$BX$181,BJ$3,FALSE)),0,VLOOKUP(AF699,'2009 BPTs'!$B$12:$BX$181,BJ$3,FALSE))</f>
        <v>0</v>
      </c>
      <c r="BK699" s="24">
        <f>IF(ISNA(VLOOKUP(AG699,'2009 BPTs'!$B$12:$BX$181,BK$3,FALSE)),0,VLOOKUP(AG699,'2009 BPTs'!$B$12:$BX$181,BK$3,FALSE))</f>
        <v>0</v>
      </c>
      <c r="BL699" s="24">
        <f>IF(ISNA(VLOOKUP(AH699,'2009 BPTs'!$B$12:$BX$181,BL$3,FALSE)),0,VLOOKUP(AH699,'2009 BPTs'!$B$12:$BX$181,BL$3,FALSE))</f>
        <v>0</v>
      </c>
      <c r="BM699" s="24">
        <f>IF(ISNA(VLOOKUP(AI699,'2009 BPTs'!$B$12:$BX$181,BM$3,FALSE)),0,VLOOKUP(AI699,'2009 BPTs'!$B$12:$BX$181,BM$3,FALSE))</f>
        <v>0</v>
      </c>
      <c r="BN699" s="24">
        <f>IF(ISNA(VLOOKUP(AJ699,'2009 BPTs'!$B$12:$BX$181,BN$3,FALSE)),0,VLOOKUP(AJ699,'2009 BPTs'!$B$12:$BX$181,BN$3,FALSE))</f>
        <v>0</v>
      </c>
      <c r="BO699" s="24">
        <f>IF(ISNA(VLOOKUP(AK699,'2009 BPTs'!$B$12:$BX$181,BO$3,FALSE)),0,VLOOKUP(AK699,'2009 BPTs'!$B$12:$BX$181,BO$3,FALSE))</f>
        <v>0</v>
      </c>
      <c r="BP699" s="24">
        <f>IF(ISNA(VLOOKUP(AL699,'2009 BPTs'!$B$12:$BX$181,BP$3,FALSE)),0,VLOOKUP(AL699,'2009 BPTs'!$B$12:$BX$181,BP$3,FALSE))</f>
        <v>0</v>
      </c>
      <c r="BQ699" s="24">
        <f>IF(ISNA(VLOOKUP(AM699,'2009 BPTs'!$B$12:$BX$181,BQ$3,FALSE)),0,VLOOKUP(AM699,'2009 BPTs'!$B$12:$BX$181,BQ$3,FALSE))</f>
        <v>0</v>
      </c>
      <c r="BS699" s="78">
        <f t="shared" si="204"/>
        <v>0</v>
      </c>
      <c r="BT699" s="68">
        <f t="shared" si="205"/>
        <v>0</v>
      </c>
      <c r="BU699" s="68">
        <f t="shared" si="206"/>
        <v>0</v>
      </c>
      <c r="BW699" s="24">
        <f>IF(ISNA(VLOOKUP(AF699,'2009 BPTs'!$B$12:$BX$181,BW$3,FALSE)),0,VLOOKUP(AF699,'2009 BPTs'!$B$12:$BX$181,BW$3,FALSE))</f>
        <v>0</v>
      </c>
      <c r="BX699" s="24">
        <f>IF(ISNA(VLOOKUP(AG699,'2009 BPTs'!$B$12:$BX$181,BX$3,FALSE)),0,VLOOKUP(AG699,'2009 BPTs'!$B$12:$BX$181,BX$3,FALSE))</f>
        <v>0</v>
      </c>
      <c r="BY699" s="24">
        <f>IF(ISNA(VLOOKUP(AH699,'2009 BPTs'!$B$12:$BX$181,BY$3,FALSE)),0,VLOOKUP(AH699,'2009 BPTs'!$B$12:$BX$181,BY$3,FALSE))</f>
        <v>0</v>
      </c>
      <c r="BZ699" s="24">
        <f>IF(ISNA(VLOOKUP(AI699,'2009 BPTs'!$B$12:$BX$181,BZ$3,FALSE)),0,VLOOKUP(AI699,'2009 BPTs'!$B$12:$BX$181,BZ$3,FALSE))</f>
        <v>0</v>
      </c>
      <c r="CA699" s="24">
        <f>IF(ISNA(VLOOKUP(AJ699,'2009 BPTs'!$B$12:$BX$181,CA$3,FALSE)),0,VLOOKUP(AJ699,'2009 BPTs'!$B$12:$BX$181,CA$3,FALSE))</f>
        <v>0</v>
      </c>
      <c r="CB699" s="24">
        <f>IF(ISNA(VLOOKUP(AK699,'2009 BPTs'!$B$12:$BX$181,CB$3,FALSE)),0,VLOOKUP(AK699,'2009 BPTs'!$B$12:$BX$181,CB$3,FALSE))</f>
        <v>0</v>
      </c>
      <c r="CC699" s="24">
        <f>IF(ISNA(VLOOKUP(AL699,'2009 BPTs'!$B$12:$BX$181,CC$3,FALSE)),0,VLOOKUP(AL699,'2009 BPTs'!$B$12:$BX$181,CC$3,FALSE))</f>
        <v>0</v>
      </c>
      <c r="CD699" s="24">
        <f>IF(ISNA(VLOOKUP(AM699,'2009 BPTs'!$B$12:$BX$181,CD$3,FALSE)),0,VLOOKUP(AM699,'2009 BPTs'!$B$12:$BX$181,CD$3,FALSE))</f>
        <v>0</v>
      </c>
      <c r="CF699" s="24">
        <f>IF(ISERROR(VLOOKUP(AF699,'2009 BPTs'!$B$12:$BX$181,CF$3,FALSE)/VLOOKUP(AF699,'2009 BPTs'!$B$12:$BX874,CF$3+3,FALSE)),0,VLOOKUP(AF699,'2009 BPTs'!$B$12:$BX$181,CF$3,FALSE)/VLOOKUP(AF699,'2009 BPTs'!$B$12:$BX874,CF$3+3,FALSE))</f>
        <v>0</v>
      </c>
      <c r="CG699" s="24">
        <f>IF(ISERROR(VLOOKUP(AG699,'2009 BPTs'!$B$12:$BX$181,CG$3,FALSE)/VLOOKUP(AG699,'2009 BPTs'!$B$12:$BX874,CG$3+3,FALSE)),0,VLOOKUP(AG699,'2009 BPTs'!$B$12:$BX$181,CG$3,FALSE)/VLOOKUP(AG699,'2009 BPTs'!$B$12:$BX874,CG$3+3,FALSE))</f>
        <v>0</v>
      </c>
      <c r="CH699" s="24">
        <f>IF(ISERROR(VLOOKUP(AH699,'2009 BPTs'!$B$12:$BX$181,CH$3,FALSE)/VLOOKUP(AH699,'2009 BPTs'!$B$12:$BX874,CH$3+3,FALSE)),0,VLOOKUP(AH699,'2009 BPTs'!$B$12:$BX$181,CH$3,FALSE)/VLOOKUP(AH699,'2009 BPTs'!$B$12:$BX874,CH$3+3,FALSE))</f>
        <v>0</v>
      </c>
      <c r="CI699" s="24">
        <f>IF(ISERROR(VLOOKUP(AI699,'2009 BPTs'!$B$12:$BX$181,CI$3,FALSE)/VLOOKUP(AI699,'2009 BPTs'!$B$12:$BX874,CI$3+3,FALSE)),0,VLOOKUP(AI699,'2009 BPTs'!$B$12:$BX$181,CI$3,FALSE)/VLOOKUP(AI699,'2009 BPTs'!$B$12:$BX874,CI$3+3,FALSE))</f>
        <v>0</v>
      </c>
      <c r="CJ699" s="24">
        <f>IF(ISERROR(VLOOKUP(AJ699,'2009 BPTs'!$B$12:$BX$181,CJ$3,FALSE)/VLOOKUP(AJ699,'2009 BPTs'!$B$12:$BX874,CJ$3+3,FALSE)),0,VLOOKUP(AJ699,'2009 BPTs'!$B$12:$BX$181,CJ$3,FALSE)/VLOOKUP(AJ699,'2009 BPTs'!$B$12:$BX874,CJ$3+3,FALSE))</f>
        <v>0</v>
      </c>
      <c r="CK699" s="24">
        <f>IF(ISERROR(VLOOKUP(AK699,'2009 BPTs'!$B$12:$BX$181,CK$3,FALSE)/VLOOKUP(AK699,'2009 BPTs'!$B$12:$BX874,CK$3+3,FALSE)),0,VLOOKUP(AK699,'2009 BPTs'!$B$12:$BX$181,CK$3,FALSE)/VLOOKUP(AK699,'2009 BPTs'!$B$12:$BX874,CK$3+3,FALSE))</f>
        <v>0</v>
      </c>
      <c r="CL699" s="24">
        <f>IF(ISERROR(VLOOKUP(AL699,'2009 BPTs'!$B$12:$BX$181,CL$3,FALSE)/VLOOKUP(AL699,'2009 BPTs'!$B$12:$BX874,CL$3+3,FALSE)),0,VLOOKUP(AL699,'2009 BPTs'!$B$12:$BX$181,CL$3,FALSE)/VLOOKUP(AL699,'2009 BPTs'!$B$12:$BX874,CL$3+3,FALSE))</f>
        <v>0</v>
      </c>
      <c r="CM699" s="24">
        <f>IF(ISERROR(VLOOKUP(AM699,'2009 BPTs'!$B$12:$BX$181,CM$3,FALSE)/VLOOKUP(AM699,'2009 BPTs'!$B$12:$BX874,CM$3+3,FALSE)),0,VLOOKUP(AM699,'2009 BPTs'!$B$12:$BX$181,CM$3,FALSE)/VLOOKUP(AM699,'2009 BPTs'!$B$12:$BX874,CM$3+3,FALSE))</f>
        <v>0</v>
      </c>
      <c r="CO699" s="24">
        <f>IF(ISERROR(VLOOKUP(AF699,'2009 BPTs'!$B$12:$BX$181,CO$3,FALSE)/VLOOKUP(AF699,'2009 BPTs'!$B$12:$BX874,CO$3+2,FALSE)),0,VLOOKUP(AF699,'2009 BPTs'!$B$12:$BX$181,CO$3,FALSE)/VLOOKUP(AF699,'2009 BPTs'!$B$12:$BX874,CO$3+2,FALSE))</f>
        <v>0</v>
      </c>
      <c r="CP699" s="24">
        <f>IF(ISERROR(VLOOKUP(AG699,'2009 BPTs'!$B$12:$BX$181,CP$3,FALSE)/VLOOKUP(AG699,'2009 BPTs'!$B$12:$BX874,CP$3+2,FALSE)),0,VLOOKUP(AG699,'2009 BPTs'!$B$12:$BX$181,CP$3,FALSE)/VLOOKUP(AG699,'2009 BPTs'!$B$12:$BX874,CP$3+2,FALSE))</f>
        <v>0</v>
      </c>
      <c r="CQ699" s="24">
        <f>IF(ISERROR(VLOOKUP(AH699,'2009 BPTs'!$B$12:$BX$181,CQ$3,FALSE)/VLOOKUP(AH699,'2009 BPTs'!$B$12:$BX874,CQ$3+2,FALSE)),0,VLOOKUP(AH699,'2009 BPTs'!$B$12:$BX$181,CQ$3,FALSE)/VLOOKUP(AH699,'2009 BPTs'!$B$12:$BX874,CQ$3+2,FALSE))</f>
        <v>0</v>
      </c>
      <c r="CR699" s="24">
        <f>IF(ISERROR(VLOOKUP(AI699,'2009 BPTs'!$B$12:$BX$181,CR$3,FALSE)/VLOOKUP(AI699,'2009 BPTs'!$B$12:$BX874,CR$3+2,FALSE)),0,VLOOKUP(AI699,'2009 BPTs'!$B$12:$BX$181,CR$3,FALSE)/VLOOKUP(AI699,'2009 BPTs'!$B$12:$BX874,CR$3+2,FALSE))</f>
        <v>0</v>
      </c>
      <c r="CS699" s="24">
        <f>IF(ISERROR(VLOOKUP(AJ699,'2009 BPTs'!$B$12:$BX$181,CS$3,FALSE)/VLOOKUP(AJ699,'2009 BPTs'!$B$12:$BX874,CS$3+2,FALSE)),0,VLOOKUP(AJ699,'2009 BPTs'!$B$12:$BX$181,CS$3,FALSE)/VLOOKUP(AJ699,'2009 BPTs'!$B$12:$BX874,CS$3+2,FALSE))</f>
        <v>0</v>
      </c>
      <c r="CT699" s="24">
        <f>IF(ISERROR(VLOOKUP(AK699,'2009 BPTs'!$B$12:$BX$181,CT$3,FALSE)/VLOOKUP(AK699,'2009 BPTs'!$B$12:$BX874,CT$3+2,FALSE)),0,VLOOKUP(AK699,'2009 BPTs'!$B$12:$BX$181,CT$3,FALSE)/VLOOKUP(AK699,'2009 BPTs'!$B$12:$BX874,CT$3+2,FALSE))</f>
        <v>0</v>
      </c>
      <c r="CU699" s="24">
        <f>IF(ISERROR(VLOOKUP(AL699,'2009 BPTs'!$B$12:$BX$181,CU$3,FALSE)/VLOOKUP(AL699,'2009 BPTs'!$B$12:$BX874,CU$3+2,FALSE)),0,VLOOKUP(AL699,'2009 BPTs'!$B$12:$BX$181,CU$3,FALSE)/VLOOKUP(AL699,'2009 BPTs'!$B$12:$BX874,CU$3+2,FALSE))</f>
        <v>0</v>
      </c>
      <c r="CV699" s="24">
        <f>IF(ISERROR(VLOOKUP(AM699,'2009 BPTs'!$B$12:$BX$181,CV$3,FALSE)/VLOOKUP(AM699,'2009 BPTs'!$B$12:$BX874,CV$3+2,FALSE)),0,VLOOKUP(AM699,'2009 BPTs'!$B$12:$BX$181,CV$3,FALSE)/VLOOKUP(AM699,'2009 BPTs'!$B$12:$BX874,CV$3+2,FALSE))</f>
        <v>0</v>
      </c>
      <c r="CX699" s="93">
        <f>'2011 BPTs'!BR25</f>
        <v>0</v>
      </c>
      <c r="CY699" s="93">
        <f>'2011 BPTs'!BS25</f>
        <v>0</v>
      </c>
    </row>
    <row r="700" spans="2:103" x14ac:dyDescent="0.2">
      <c r="B700" s="2" t="s">
        <v>213</v>
      </c>
      <c r="C700" s="2">
        <f>'2011 BPTs'!E26</f>
        <v>0</v>
      </c>
      <c r="D700" s="2">
        <f t="shared" si="213"/>
        <v>0</v>
      </c>
      <c r="E700" s="4">
        <f>'2011 BPTs'!F26</f>
        <v>0</v>
      </c>
      <c r="F700" s="88">
        <f>'2011 BPTs'!G26</f>
        <v>0</v>
      </c>
      <c r="G700" s="53">
        <f>'2011 BPTs'!I26</f>
        <v>0</v>
      </c>
      <c r="H700" s="88">
        <f>'2011 BPTs'!J26</f>
        <v>0</v>
      </c>
      <c r="I700" s="4">
        <f>'2011 BPTs'!K26</f>
        <v>0</v>
      </c>
      <c r="J700" s="5">
        <f>'2011 BPTs'!M26</f>
        <v>0</v>
      </c>
      <c r="K700" s="99">
        <f>'2011 BPTs'!BL26</f>
        <v>0</v>
      </c>
      <c r="L700" s="100">
        <f t="shared" si="214"/>
        <v>0</v>
      </c>
      <c r="M700" s="101">
        <f t="shared" si="215"/>
        <v>0</v>
      </c>
      <c r="N700" s="102">
        <f t="shared" si="200"/>
        <v>0</v>
      </c>
      <c r="O700" s="103">
        <f>'2011 BPTs'!BM26</f>
        <v>0</v>
      </c>
      <c r="P700" s="100">
        <f t="shared" si="216"/>
        <v>0</v>
      </c>
      <c r="Q700" s="101">
        <f t="shared" si="217"/>
        <v>0</v>
      </c>
      <c r="R700" s="104">
        <f t="shared" si="218"/>
        <v>0</v>
      </c>
      <c r="S700" s="105">
        <f t="shared" si="201"/>
        <v>0</v>
      </c>
      <c r="T700" s="104">
        <f t="shared" si="219"/>
        <v>0</v>
      </c>
      <c r="U700" s="121">
        <f>IF(K700=0,0,IF(B700="Manual",(S700-O700-AP700*(O700/(O700+Z700)))/S700,'2011 BPTs'!BP26))</f>
        <v>0</v>
      </c>
      <c r="V700" s="99">
        <f>'2011 BPTs'!BN26</f>
        <v>0</v>
      </c>
      <c r="W700" s="100">
        <f t="shared" si="207"/>
        <v>0</v>
      </c>
      <c r="X700" s="103">
        <f t="shared" si="220"/>
        <v>0</v>
      </c>
      <c r="Y700" s="102">
        <f t="shared" si="202"/>
        <v>0</v>
      </c>
      <c r="Z700" s="103">
        <f>'2011 BPTs'!BO26</f>
        <v>0</v>
      </c>
      <c r="AA700" s="104">
        <f t="shared" si="212"/>
        <v>0</v>
      </c>
      <c r="AB700" s="106">
        <f>IF(W700=0,0,IF(B700="Manual",(V700-Z700-AP700*(Z700/(Z700+O700)))/V700,'2011 BPTs'!BQ26))</f>
        <v>0</v>
      </c>
      <c r="AD700" s="2" t="str">
        <f t="shared" si="203"/>
        <v>00-0</v>
      </c>
      <c r="AE700" s="2">
        <f>'2011 BPTs'!BA26</f>
        <v>0</v>
      </c>
      <c r="AF700" s="2" t="str">
        <f>IF(B700="Auto",'2011 BPTs'!BB26,D700&amp;E700&amp;"-"&amp;F700)</f>
        <v/>
      </c>
      <c r="AG700" s="2" t="str">
        <f>'2011 BPTs'!BC26</f>
        <v/>
      </c>
      <c r="AH700" s="2" t="str">
        <f>'2011 BPTs'!BD26</f>
        <v/>
      </c>
      <c r="AI700" s="2" t="str">
        <f>'2011 BPTs'!BE26</f>
        <v/>
      </c>
      <c r="AJ700" s="2" t="str">
        <f>'2011 BPTs'!BF26</f>
        <v/>
      </c>
      <c r="AK700" s="2" t="str">
        <f>'2011 BPTs'!BG26</f>
        <v/>
      </c>
      <c r="AL700" s="2" t="str">
        <f>'2011 BPTs'!BH26</f>
        <v/>
      </c>
      <c r="AM700" s="2" t="str">
        <f>'2011 BPTs'!BI26</f>
        <v/>
      </c>
      <c r="AO700" s="128">
        <f>'2011 BPTs'!AJ26*'2011 BPTs'!BK26</f>
        <v>0</v>
      </c>
      <c r="AP700" s="128">
        <f>'2011 BPTs'!AK26*'2011 BPTs'!BK26</f>
        <v>0</v>
      </c>
      <c r="AR700" s="5">
        <f>IF(B700="Auto",'2011 BPTs'!M26,J700)</f>
        <v>0</v>
      </c>
      <c r="AS700" s="5">
        <f>'2011 BPTs'!O26</f>
        <v>0</v>
      </c>
      <c r="AT700" s="5">
        <f>'2011 BPTs'!Q26</f>
        <v>0</v>
      </c>
      <c r="AU700" s="5">
        <f>'2011 BPTs'!S26</f>
        <v>0</v>
      </c>
      <c r="AV700" s="5">
        <f>'2011 BPTs'!U26</f>
        <v>0</v>
      </c>
      <c r="AW700" s="5">
        <f>'2011 BPTs'!W26</f>
        <v>0</v>
      </c>
      <c r="AX700" s="5">
        <f>'2011 BPTs'!Y26</f>
        <v>0</v>
      </c>
      <c r="AY700" s="5">
        <f>'2011 BPTs'!AA26</f>
        <v>0</v>
      </c>
      <c r="BA700" s="24">
        <f>IF(ISNA(VLOOKUP(AF700,'2009 BPTs'!$B$12:$BX$181,BA$3,FALSE)),0,VLOOKUP(AF700,'2009 BPTs'!$B$12:$BX$181,BA$3,FALSE))</f>
        <v>0</v>
      </c>
      <c r="BB700" s="24">
        <f>IF(ISNA(VLOOKUP(AG700,'2009 BPTs'!$B$12:$BX$181,BB$3,FALSE)),0,VLOOKUP(AG700,'2009 BPTs'!$B$12:$BX$181,BB$3,FALSE))</f>
        <v>0</v>
      </c>
      <c r="BC700" s="24">
        <f>IF(ISNA(VLOOKUP(AH700,'2009 BPTs'!$B$12:$BX$181,BC$3,FALSE)),0,VLOOKUP(AH700,'2009 BPTs'!$B$12:$BX$181,BC$3,FALSE))</f>
        <v>0</v>
      </c>
      <c r="BD700" s="24">
        <f>IF(ISNA(VLOOKUP(AI700,'2009 BPTs'!$B$12:$BX$181,BD$3,FALSE)),0,VLOOKUP(AI700,'2009 BPTs'!$B$12:$BX$181,BD$3,FALSE))</f>
        <v>0</v>
      </c>
      <c r="BE700" s="24">
        <f>IF(ISNA(VLOOKUP(AJ700,'2009 BPTs'!$B$12:$BX$181,BE$3,FALSE)),0,VLOOKUP(AJ700,'2009 BPTs'!$B$12:$BX$181,BE$3,FALSE))</f>
        <v>0</v>
      </c>
      <c r="BF700" s="24">
        <f>IF(ISNA(VLOOKUP(AK700,'2009 BPTs'!$B$12:$BX$181,BF$3,FALSE)),0,VLOOKUP(AK700,'2009 BPTs'!$B$12:$BX$181,BF$3,FALSE))</f>
        <v>0</v>
      </c>
      <c r="BG700" s="24">
        <f>IF(ISNA(VLOOKUP(AL700,'2009 BPTs'!$B$12:$BX$181,BG$3,FALSE)),0,VLOOKUP(AL700,'2009 BPTs'!$B$12:$BX$181,BG$3,FALSE))</f>
        <v>0</v>
      </c>
      <c r="BH700" s="24">
        <f>IF(ISNA(VLOOKUP(AM700,'2009 BPTs'!$B$12:$BX$181,BH$3,FALSE)),0,VLOOKUP(AM700,'2009 BPTs'!$B$12:$BX$181,BH$3,FALSE))</f>
        <v>0</v>
      </c>
      <c r="BJ700" s="24">
        <f>IF(ISNA(VLOOKUP(AF700,'2009 BPTs'!$B$12:$BX$181,BJ$3,FALSE)),0,VLOOKUP(AF700,'2009 BPTs'!$B$12:$BX$181,BJ$3,FALSE))</f>
        <v>0</v>
      </c>
      <c r="BK700" s="24">
        <f>IF(ISNA(VLOOKUP(AG700,'2009 BPTs'!$B$12:$BX$181,BK$3,FALSE)),0,VLOOKUP(AG700,'2009 BPTs'!$B$12:$BX$181,BK$3,FALSE))</f>
        <v>0</v>
      </c>
      <c r="BL700" s="24">
        <f>IF(ISNA(VLOOKUP(AH700,'2009 BPTs'!$B$12:$BX$181,BL$3,FALSE)),0,VLOOKUP(AH700,'2009 BPTs'!$B$12:$BX$181,BL$3,FALSE))</f>
        <v>0</v>
      </c>
      <c r="BM700" s="24">
        <f>IF(ISNA(VLOOKUP(AI700,'2009 BPTs'!$B$12:$BX$181,BM$3,FALSE)),0,VLOOKUP(AI700,'2009 BPTs'!$B$12:$BX$181,BM$3,FALSE))</f>
        <v>0</v>
      </c>
      <c r="BN700" s="24">
        <f>IF(ISNA(VLOOKUP(AJ700,'2009 BPTs'!$B$12:$BX$181,BN$3,FALSE)),0,VLOOKUP(AJ700,'2009 BPTs'!$B$12:$BX$181,BN$3,FALSE))</f>
        <v>0</v>
      </c>
      <c r="BO700" s="24">
        <f>IF(ISNA(VLOOKUP(AK700,'2009 BPTs'!$B$12:$BX$181,BO$3,FALSE)),0,VLOOKUP(AK700,'2009 BPTs'!$B$12:$BX$181,BO$3,FALSE))</f>
        <v>0</v>
      </c>
      <c r="BP700" s="24">
        <f>IF(ISNA(VLOOKUP(AL700,'2009 BPTs'!$B$12:$BX$181,BP$3,FALSE)),0,VLOOKUP(AL700,'2009 BPTs'!$B$12:$BX$181,BP$3,FALSE))</f>
        <v>0</v>
      </c>
      <c r="BQ700" s="24">
        <f>IF(ISNA(VLOOKUP(AM700,'2009 BPTs'!$B$12:$BX$181,BQ$3,FALSE)),0,VLOOKUP(AM700,'2009 BPTs'!$B$12:$BX$181,BQ$3,FALSE))</f>
        <v>0</v>
      </c>
      <c r="BS700" s="78">
        <f t="shared" si="204"/>
        <v>0</v>
      </c>
      <c r="BT700" s="68">
        <f t="shared" si="205"/>
        <v>0</v>
      </c>
      <c r="BU700" s="68">
        <f t="shared" si="206"/>
        <v>0</v>
      </c>
      <c r="BW700" s="24">
        <f>IF(ISNA(VLOOKUP(AF700,'2009 BPTs'!$B$12:$BX$181,BW$3,FALSE)),0,VLOOKUP(AF700,'2009 BPTs'!$B$12:$BX$181,BW$3,FALSE))</f>
        <v>0</v>
      </c>
      <c r="BX700" s="24">
        <f>IF(ISNA(VLOOKUP(AG700,'2009 BPTs'!$B$12:$BX$181,BX$3,FALSE)),0,VLOOKUP(AG700,'2009 BPTs'!$B$12:$BX$181,BX$3,FALSE))</f>
        <v>0</v>
      </c>
      <c r="BY700" s="24">
        <f>IF(ISNA(VLOOKUP(AH700,'2009 BPTs'!$B$12:$BX$181,BY$3,FALSE)),0,VLOOKUP(AH700,'2009 BPTs'!$B$12:$BX$181,BY$3,FALSE))</f>
        <v>0</v>
      </c>
      <c r="BZ700" s="24">
        <f>IF(ISNA(VLOOKUP(AI700,'2009 BPTs'!$B$12:$BX$181,BZ$3,FALSE)),0,VLOOKUP(AI700,'2009 BPTs'!$B$12:$BX$181,BZ$3,FALSE))</f>
        <v>0</v>
      </c>
      <c r="CA700" s="24">
        <f>IF(ISNA(VLOOKUP(AJ700,'2009 BPTs'!$B$12:$BX$181,CA$3,FALSE)),0,VLOOKUP(AJ700,'2009 BPTs'!$B$12:$BX$181,CA$3,FALSE))</f>
        <v>0</v>
      </c>
      <c r="CB700" s="24">
        <f>IF(ISNA(VLOOKUP(AK700,'2009 BPTs'!$B$12:$BX$181,CB$3,FALSE)),0,VLOOKUP(AK700,'2009 BPTs'!$B$12:$BX$181,CB$3,FALSE))</f>
        <v>0</v>
      </c>
      <c r="CC700" s="24">
        <f>IF(ISNA(VLOOKUP(AL700,'2009 BPTs'!$B$12:$BX$181,CC$3,FALSE)),0,VLOOKUP(AL700,'2009 BPTs'!$B$12:$BX$181,CC$3,FALSE))</f>
        <v>0</v>
      </c>
      <c r="CD700" s="24">
        <f>IF(ISNA(VLOOKUP(AM700,'2009 BPTs'!$B$12:$BX$181,CD$3,FALSE)),0,VLOOKUP(AM700,'2009 BPTs'!$B$12:$BX$181,CD$3,FALSE))</f>
        <v>0</v>
      </c>
      <c r="CF700" s="24">
        <f>IF(ISERROR(VLOOKUP(AF700,'2009 BPTs'!$B$12:$BX$181,CF$3,FALSE)/VLOOKUP(AF700,'2009 BPTs'!$B$12:$BX875,CF$3+3,FALSE)),0,VLOOKUP(AF700,'2009 BPTs'!$B$12:$BX$181,CF$3,FALSE)/VLOOKUP(AF700,'2009 BPTs'!$B$12:$BX875,CF$3+3,FALSE))</f>
        <v>0</v>
      </c>
      <c r="CG700" s="24">
        <f>IF(ISERROR(VLOOKUP(AG700,'2009 BPTs'!$B$12:$BX$181,CG$3,FALSE)/VLOOKUP(AG700,'2009 BPTs'!$B$12:$BX875,CG$3+3,FALSE)),0,VLOOKUP(AG700,'2009 BPTs'!$B$12:$BX$181,CG$3,FALSE)/VLOOKUP(AG700,'2009 BPTs'!$B$12:$BX875,CG$3+3,FALSE))</f>
        <v>0</v>
      </c>
      <c r="CH700" s="24">
        <f>IF(ISERROR(VLOOKUP(AH700,'2009 BPTs'!$B$12:$BX$181,CH$3,FALSE)/VLOOKUP(AH700,'2009 BPTs'!$B$12:$BX875,CH$3+3,FALSE)),0,VLOOKUP(AH700,'2009 BPTs'!$B$12:$BX$181,CH$3,FALSE)/VLOOKUP(AH700,'2009 BPTs'!$B$12:$BX875,CH$3+3,FALSE))</f>
        <v>0</v>
      </c>
      <c r="CI700" s="24">
        <f>IF(ISERROR(VLOOKUP(AI700,'2009 BPTs'!$B$12:$BX$181,CI$3,FALSE)/VLOOKUP(AI700,'2009 BPTs'!$B$12:$BX875,CI$3+3,FALSE)),0,VLOOKUP(AI700,'2009 BPTs'!$B$12:$BX$181,CI$3,FALSE)/VLOOKUP(AI700,'2009 BPTs'!$B$12:$BX875,CI$3+3,FALSE))</f>
        <v>0</v>
      </c>
      <c r="CJ700" s="24">
        <f>IF(ISERROR(VLOOKUP(AJ700,'2009 BPTs'!$B$12:$BX$181,CJ$3,FALSE)/VLOOKUP(AJ700,'2009 BPTs'!$B$12:$BX875,CJ$3+3,FALSE)),0,VLOOKUP(AJ700,'2009 BPTs'!$B$12:$BX$181,CJ$3,FALSE)/VLOOKUP(AJ700,'2009 BPTs'!$B$12:$BX875,CJ$3+3,FALSE))</f>
        <v>0</v>
      </c>
      <c r="CK700" s="24">
        <f>IF(ISERROR(VLOOKUP(AK700,'2009 BPTs'!$B$12:$BX$181,CK$3,FALSE)/VLOOKUP(AK700,'2009 BPTs'!$B$12:$BX875,CK$3+3,FALSE)),0,VLOOKUP(AK700,'2009 BPTs'!$B$12:$BX$181,CK$3,FALSE)/VLOOKUP(AK700,'2009 BPTs'!$B$12:$BX875,CK$3+3,FALSE))</f>
        <v>0</v>
      </c>
      <c r="CL700" s="24">
        <f>IF(ISERROR(VLOOKUP(AL700,'2009 BPTs'!$B$12:$BX$181,CL$3,FALSE)/VLOOKUP(AL700,'2009 BPTs'!$B$12:$BX875,CL$3+3,FALSE)),0,VLOOKUP(AL700,'2009 BPTs'!$B$12:$BX$181,CL$3,FALSE)/VLOOKUP(AL700,'2009 BPTs'!$B$12:$BX875,CL$3+3,FALSE))</f>
        <v>0</v>
      </c>
      <c r="CM700" s="24">
        <f>IF(ISERROR(VLOOKUP(AM700,'2009 BPTs'!$B$12:$BX$181,CM$3,FALSE)/VLOOKUP(AM700,'2009 BPTs'!$B$12:$BX875,CM$3+3,FALSE)),0,VLOOKUP(AM700,'2009 BPTs'!$B$12:$BX$181,CM$3,FALSE)/VLOOKUP(AM700,'2009 BPTs'!$B$12:$BX875,CM$3+3,FALSE))</f>
        <v>0</v>
      </c>
      <c r="CO700" s="24">
        <f>IF(ISERROR(VLOOKUP(AF700,'2009 BPTs'!$B$12:$BX$181,CO$3,FALSE)/VLOOKUP(AF700,'2009 BPTs'!$B$12:$BX875,CO$3+2,FALSE)),0,VLOOKUP(AF700,'2009 BPTs'!$B$12:$BX$181,CO$3,FALSE)/VLOOKUP(AF700,'2009 BPTs'!$B$12:$BX875,CO$3+2,FALSE))</f>
        <v>0</v>
      </c>
      <c r="CP700" s="24">
        <f>IF(ISERROR(VLOOKUP(AG700,'2009 BPTs'!$B$12:$BX$181,CP$3,FALSE)/VLOOKUP(AG700,'2009 BPTs'!$B$12:$BX875,CP$3+2,FALSE)),0,VLOOKUP(AG700,'2009 BPTs'!$B$12:$BX$181,CP$3,FALSE)/VLOOKUP(AG700,'2009 BPTs'!$B$12:$BX875,CP$3+2,FALSE))</f>
        <v>0</v>
      </c>
      <c r="CQ700" s="24">
        <f>IF(ISERROR(VLOOKUP(AH700,'2009 BPTs'!$B$12:$BX$181,CQ$3,FALSE)/VLOOKUP(AH700,'2009 BPTs'!$B$12:$BX875,CQ$3+2,FALSE)),0,VLOOKUP(AH700,'2009 BPTs'!$B$12:$BX$181,CQ$3,FALSE)/VLOOKUP(AH700,'2009 BPTs'!$B$12:$BX875,CQ$3+2,FALSE))</f>
        <v>0</v>
      </c>
      <c r="CR700" s="24">
        <f>IF(ISERROR(VLOOKUP(AI700,'2009 BPTs'!$B$12:$BX$181,CR$3,FALSE)/VLOOKUP(AI700,'2009 BPTs'!$B$12:$BX875,CR$3+2,FALSE)),0,VLOOKUP(AI700,'2009 BPTs'!$B$12:$BX$181,CR$3,FALSE)/VLOOKUP(AI700,'2009 BPTs'!$B$12:$BX875,CR$3+2,FALSE))</f>
        <v>0</v>
      </c>
      <c r="CS700" s="24">
        <f>IF(ISERROR(VLOOKUP(AJ700,'2009 BPTs'!$B$12:$BX$181,CS$3,FALSE)/VLOOKUP(AJ700,'2009 BPTs'!$B$12:$BX875,CS$3+2,FALSE)),0,VLOOKUP(AJ700,'2009 BPTs'!$B$12:$BX$181,CS$3,FALSE)/VLOOKUP(AJ700,'2009 BPTs'!$B$12:$BX875,CS$3+2,FALSE))</f>
        <v>0</v>
      </c>
      <c r="CT700" s="24">
        <f>IF(ISERROR(VLOOKUP(AK700,'2009 BPTs'!$B$12:$BX$181,CT$3,FALSE)/VLOOKUP(AK700,'2009 BPTs'!$B$12:$BX875,CT$3+2,FALSE)),0,VLOOKUP(AK700,'2009 BPTs'!$B$12:$BX$181,CT$3,FALSE)/VLOOKUP(AK700,'2009 BPTs'!$B$12:$BX875,CT$3+2,FALSE))</f>
        <v>0</v>
      </c>
      <c r="CU700" s="24">
        <f>IF(ISERROR(VLOOKUP(AL700,'2009 BPTs'!$B$12:$BX$181,CU$3,FALSE)/VLOOKUP(AL700,'2009 BPTs'!$B$12:$BX875,CU$3+2,FALSE)),0,VLOOKUP(AL700,'2009 BPTs'!$B$12:$BX$181,CU$3,FALSE)/VLOOKUP(AL700,'2009 BPTs'!$B$12:$BX875,CU$3+2,FALSE))</f>
        <v>0</v>
      </c>
      <c r="CV700" s="24">
        <f>IF(ISERROR(VLOOKUP(AM700,'2009 BPTs'!$B$12:$BX$181,CV$3,FALSE)/VLOOKUP(AM700,'2009 BPTs'!$B$12:$BX875,CV$3+2,FALSE)),0,VLOOKUP(AM700,'2009 BPTs'!$B$12:$BX$181,CV$3,FALSE)/VLOOKUP(AM700,'2009 BPTs'!$B$12:$BX875,CV$3+2,FALSE))</f>
        <v>0</v>
      </c>
      <c r="CX700" s="93">
        <f>'2011 BPTs'!BR26</f>
        <v>0</v>
      </c>
      <c r="CY700" s="93">
        <f>'2011 BPTs'!BS26</f>
        <v>0</v>
      </c>
    </row>
    <row r="701" spans="2:103" x14ac:dyDescent="0.2">
      <c r="B701" s="2" t="s">
        <v>213</v>
      </c>
      <c r="C701" s="2">
        <f>'2011 BPTs'!E27</f>
        <v>0</v>
      </c>
      <c r="D701" s="2">
        <f t="shared" si="213"/>
        <v>0</v>
      </c>
      <c r="E701" s="4">
        <f>'2011 BPTs'!F27</f>
        <v>0</v>
      </c>
      <c r="F701" s="88">
        <f>'2011 BPTs'!G27</f>
        <v>0</v>
      </c>
      <c r="G701" s="53">
        <f>'2011 BPTs'!I27</f>
        <v>0</v>
      </c>
      <c r="H701" s="88">
        <f>'2011 BPTs'!J27</f>
        <v>0</v>
      </c>
      <c r="I701" s="4">
        <f>'2011 BPTs'!K27</f>
        <v>0</v>
      </c>
      <c r="J701" s="5">
        <f>'2011 BPTs'!M27</f>
        <v>0</v>
      </c>
      <c r="K701" s="99">
        <f>'2011 BPTs'!BL27</f>
        <v>0</v>
      </c>
      <c r="L701" s="100">
        <f t="shared" si="214"/>
        <v>0</v>
      </c>
      <c r="M701" s="101">
        <f t="shared" si="215"/>
        <v>0</v>
      </c>
      <c r="N701" s="102">
        <f t="shared" si="200"/>
        <v>0</v>
      </c>
      <c r="O701" s="103">
        <f>'2011 BPTs'!BM27</f>
        <v>0</v>
      </c>
      <c r="P701" s="100">
        <f t="shared" si="216"/>
        <v>0</v>
      </c>
      <c r="Q701" s="101">
        <f t="shared" si="217"/>
        <v>0</v>
      </c>
      <c r="R701" s="104">
        <f t="shared" si="218"/>
        <v>0</v>
      </c>
      <c r="S701" s="105">
        <f t="shared" si="201"/>
        <v>0</v>
      </c>
      <c r="T701" s="104">
        <f t="shared" si="219"/>
        <v>0</v>
      </c>
      <c r="U701" s="121">
        <f>IF(K701=0,0,IF(B701="Manual",(S701-O701-AP701*(O701/(O701+Z701)))/S701,'2011 BPTs'!BP27))</f>
        <v>0</v>
      </c>
      <c r="V701" s="99">
        <f>'2011 BPTs'!BN27</f>
        <v>0</v>
      </c>
      <c r="W701" s="100">
        <f t="shared" si="207"/>
        <v>0</v>
      </c>
      <c r="X701" s="103">
        <f t="shared" si="220"/>
        <v>0</v>
      </c>
      <c r="Y701" s="102">
        <f t="shared" si="202"/>
        <v>0</v>
      </c>
      <c r="Z701" s="103">
        <f>'2011 BPTs'!BO27</f>
        <v>0</v>
      </c>
      <c r="AA701" s="104">
        <f t="shared" si="212"/>
        <v>0</v>
      </c>
      <c r="AB701" s="106">
        <f>IF(W701=0,0,IF(B701="Manual",(V701-Z701-AP701*(Z701/(Z701+O701)))/V701,'2011 BPTs'!BQ27))</f>
        <v>0</v>
      </c>
      <c r="AD701" s="2" t="str">
        <f t="shared" si="203"/>
        <v>00-0</v>
      </c>
      <c r="AE701" s="2">
        <f>'2011 BPTs'!BA27</f>
        <v>0</v>
      </c>
      <c r="AF701" s="2" t="str">
        <f>IF(B701="Auto",'2011 BPTs'!BB27,D701&amp;E701&amp;"-"&amp;F701)</f>
        <v/>
      </c>
      <c r="AG701" s="2" t="str">
        <f>'2011 BPTs'!BC27</f>
        <v/>
      </c>
      <c r="AH701" s="2" t="str">
        <f>'2011 BPTs'!BD27</f>
        <v/>
      </c>
      <c r="AI701" s="2" t="str">
        <f>'2011 BPTs'!BE27</f>
        <v/>
      </c>
      <c r="AJ701" s="2" t="str">
        <f>'2011 BPTs'!BF27</f>
        <v/>
      </c>
      <c r="AK701" s="2" t="str">
        <f>'2011 BPTs'!BG27</f>
        <v/>
      </c>
      <c r="AL701" s="2" t="str">
        <f>'2011 BPTs'!BH27</f>
        <v/>
      </c>
      <c r="AM701" s="2" t="str">
        <f>'2011 BPTs'!BI27</f>
        <v/>
      </c>
      <c r="AO701" s="128">
        <f>'2011 BPTs'!AJ27*'2011 BPTs'!BK27</f>
        <v>0</v>
      </c>
      <c r="AP701" s="128">
        <f>'2011 BPTs'!AK27*'2011 BPTs'!BK27</f>
        <v>0</v>
      </c>
      <c r="AR701" s="5">
        <f>IF(B701="Auto",'2011 BPTs'!M27,J701)</f>
        <v>0</v>
      </c>
      <c r="AS701" s="5">
        <f>'2011 BPTs'!O27</f>
        <v>0</v>
      </c>
      <c r="AT701" s="5">
        <f>'2011 BPTs'!Q27</f>
        <v>0</v>
      </c>
      <c r="AU701" s="5">
        <f>'2011 BPTs'!S27</f>
        <v>0</v>
      </c>
      <c r="AV701" s="5">
        <f>'2011 BPTs'!U27</f>
        <v>0</v>
      </c>
      <c r="AW701" s="5">
        <f>'2011 BPTs'!W27</f>
        <v>0</v>
      </c>
      <c r="AX701" s="5">
        <f>'2011 BPTs'!Y27</f>
        <v>0</v>
      </c>
      <c r="AY701" s="5">
        <f>'2011 BPTs'!AA27</f>
        <v>0</v>
      </c>
      <c r="BA701" s="24">
        <f>IF(ISNA(VLOOKUP(AF701,'2009 BPTs'!$B$12:$BX$181,BA$3,FALSE)),0,VLOOKUP(AF701,'2009 BPTs'!$B$12:$BX$181,BA$3,FALSE))</f>
        <v>0</v>
      </c>
      <c r="BB701" s="24">
        <f>IF(ISNA(VLOOKUP(AG701,'2009 BPTs'!$B$12:$BX$181,BB$3,FALSE)),0,VLOOKUP(AG701,'2009 BPTs'!$B$12:$BX$181,BB$3,FALSE))</f>
        <v>0</v>
      </c>
      <c r="BC701" s="24">
        <f>IF(ISNA(VLOOKUP(AH701,'2009 BPTs'!$B$12:$BX$181,BC$3,FALSE)),0,VLOOKUP(AH701,'2009 BPTs'!$B$12:$BX$181,BC$3,FALSE))</f>
        <v>0</v>
      </c>
      <c r="BD701" s="24">
        <f>IF(ISNA(VLOOKUP(AI701,'2009 BPTs'!$B$12:$BX$181,BD$3,FALSE)),0,VLOOKUP(AI701,'2009 BPTs'!$B$12:$BX$181,BD$3,FALSE))</f>
        <v>0</v>
      </c>
      <c r="BE701" s="24">
        <f>IF(ISNA(VLOOKUP(AJ701,'2009 BPTs'!$B$12:$BX$181,BE$3,FALSE)),0,VLOOKUP(AJ701,'2009 BPTs'!$B$12:$BX$181,BE$3,FALSE))</f>
        <v>0</v>
      </c>
      <c r="BF701" s="24">
        <f>IF(ISNA(VLOOKUP(AK701,'2009 BPTs'!$B$12:$BX$181,BF$3,FALSE)),0,VLOOKUP(AK701,'2009 BPTs'!$B$12:$BX$181,BF$3,FALSE))</f>
        <v>0</v>
      </c>
      <c r="BG701" s="24">
        <f>IF(ISNA(VLOOKUP(AL701,'2009 BPTs'!$B$12:$BX$181,BG$3,FALSE)),0,VLOOKUP(AL701,'2009 BPTs'!$B$12:$BX$181,BG$3,FALSE))</f>
        <v>0</v>
      </c>
      <c r="BH701" s="24">
        <f>IF(ISNA(VLOOKUP(AM701,'2009 BPTs'!$B$12:$BX$181,BH$3,FALSE)),0,VLOOKUP(AM701,'2009 BPTs'!$B$12:$BX$181,BH$3,FALSE))</f>
        <v>0</v>
      </c>
      <c r="BJ701" s="24">
        <f>IF(ISNA(VLOOKUP(AF701,'2009 BPTs'!$B$12:$BX$181,BJ$3,FALSE)),0,VLOOKUP(AF701,'2009 BPTs'!$B$12:$BX$181,BJ$3,FALSE))</f>
        <v>0</v>
      </c>
      <c r="BK701" s="24">
        <f>IF(ISNA(VLOOKUP(AG701,'2009 BPTs'!$B$12:$BX$181,BK$3,FALSE)),0,VLOOKUP(AG701,'2009 BPTs'!$B$12:$BX$181,BK$3,FALSE))</f>
        <v>0</v>
      </c>
      <c r="BL701" s="24">
        <f>IF(ISNA(VLOOKUP(AH701,'2009 BPTs'!$B$12:$BX$181,BL$3,FALSE)),0,VLOOKUP(AH701,'2009 BPTs'!$B$12:$BX$181,BL$3,FALSE))</f>
        <v>0</v>
      </c>
      <c r="BM701" s="24">
        <f>IF(ISNA(VLOOKUP(AI701,'2009 BPTs'!$B$12:$BX$181,BM$3,FALSE)),0,VLOOKUP(AI701,'2009 BPTs'!$B$12:$BX$181,BM$3,FALSE))</f>
        <v>0</v>
      </c>
      <c r="BN701" s="24">
        <f>IF(ISNA(VLOOKUP(AJ701,'2009 BPTs'!$B$12:$BX$181,BN$3,FALSE)),0,VLOOKUP(AJ701,'2009 BPTs'!$B$12:$BX$181,BN$3,FALSE))</f>
        <v>0</v>
      </c>
      <c r="BO701" s="24">
        <f>IF(ISNA(VLOOKUP(AK701,'2009 BPTs'!$B$12:$BX$181,BO$3,FALSE)),0,VLOOKUP(AK701,'2009 BPTs'!$B$12:$BX$181,BO$3,FALSE))</f>
        <v>0</v>
      </c>
      <c r="BP701" s="24">
        <f>IF(ISNA(VLOOKUP(AL701,'2009 BPTs'!$B$12:$BX$181,BP$3,FALSE)),0,VLOOKUP(AL701,'2009 BPTs'!$B$12:$BX$181,BP$3,FALSE))</f>
        <v>0</v>
      </c>
      <c r="BQ701" s="24">
        <f>IF(ISNA(VLOOKUP(AM701,'2009 BPTs'!$B$12:$BX$181,BQ$3,FALSE)),0,VLOOKUP(AM701,'2009 BPTs'!$B$12:$BX$181,BQ$3,FALSE))</f>
        <v>0</v>
      </c>
      <c r="BS701" s="78">
        <f t="shared" si="204"/>
        <v>0</v>
      </c>
      <c r="BT701" s="68">
        <f t="shared" si="205"/>
        <v>0</v>
      </c>
      <c r="BU701" s="68">
        <f t="shared" si="206"/>
        <v>0</v>
      </c>
      <c r="BW701" s="24">
        <f>IF(ISNA(VLOOKUP(AF701,'2009 BPTs'!$B$12:$BX$181,BW$3,FALSE)),0,VLOOKUP(AF701,'2009 BPTs'!$B$12:$BX$181,BW$3,FALSE))</f>
        <v>0</v>
      </c>
      <c r="BX701" s="24">
        <f>IF(ISNA(VLOOKUP(AG701,'2009 BPTs'!$B$12:$BX$181,BX$3,FALSE)),0,VLOOKUP(AG701,'2009 BPTs'!$B$12:$BX$181,BX$3,FALSE))</f>
        <v>0</v>
      </c>
      <c r="BY701" s="24">
        <f>IF(ISNA(VLOOKUP(AH701,'2009 BPTs'!$B$12:$BX$181,BY$3,FALSE)),0,VLOOKUP(AH701,'2009 BPTs'!$B$12:$BX$181,BY$3,FALSE))</f>
        <v>0</v>
      </c>
      <c r="BZ701" s="24">
        <f>IF(ISNA(VLOOKUP(AI701,'2009 BPTs'!$B$12:$BX$181,BZ$3,FALSE)),0,VLOOKUP(AI701,'2009 BPTs'!$B$12:$BX$181,BZ$3,FALSE))</f>
        <v>0</v>
      </c>
      <c r="CA701" s="24">
        <f>IF(ISNA(VLOOKUP(AJ701,'2009 BPTs'!$B$12:$BX$181,CA$3,FALSE)),0,VLOOKUP(AJ701,'2009 BPTs'!$B$12:$BX$181,CA$3,FALSE))</f>
        <v>0</v>
      </c>
      <c r="CB701" s="24">
        <f>IF(ISNA(VLOOKUP(AK701,'2009 BPTs'!$B$12:$BX$181,CB$3,FALSE)),0,VLOOKUP(AK701,'2009 BPTs'!$B$12:$BX$181,CB$3,FALSE))</f>
        <v>0</v>
      </c>
      <c r="CC701" s="24">
        <f>IF(ISNA(VLOOKUP(AL701,'2009 BPTs'!$B$12:$BX$181,CC$3,FALSE)),0,VLOOKUP(AL701,'2009 BPTs'!$B$12:$BX$181,CC$3,FALSE))</f>
        <v>0</v>
      </c>
      <c r="CD701" s="24">
        <f>IF(ISNA(VLOOKUP(AM701,'2009 BPTs'!$B$12:$BX$181,CD$3,FALSE)),0,VLOOKUP(AM701,'2009 BPTs'!$B$12:$BX$181,CD$3,FALSE))</f>
        <v>0</v>
      </c>
      <c r="CF701" s="24">
        <f>IF(ISERROR(VLOOKUP(AF701,'2009 BPTs'!$B$12:$BX$181,CF$3,FALSE)/VLOOKUP(AF701,'2009 BPTs'!$B$12:$BX876,CF$3+3,FALSE)),0,VLOOKUP(AF701,'2009 BPTs'!$B$12:$BX$181,CF$3,FALSE)/VLOOKUP(AF701,'2009 BPTs'!$B$12:$BX876,CF$3+3,FALSE))</f>
        <v>0</v>
      </c>
      <c r="CG701" s="24">
        <f>IF(ISERROR(VLOOKUP(AG701,'2009 BPTs'!$B$12:$BX$181,CG$3,FALSE)/VLOOKUP(AG701,'2009 BPTs'!$B$12:$BX876,CG$3+3,FALSE)),0,VLOOKUP(AG701,'2009 BPTs'!$B$12:$BX$181,CG$3,FALSE)/VLOOKUP(AG701,'2009 BPTs'!$B$12:$BX876,CG$3+3,FALSE))</f>
        <v>0</v>
      </c>
      <c r="CH701" s="24">
        <f>IF(ISERROR(VLOOKUP(AH701,'2009 BPTs'!$B$12:$BX$181,CH$3,FALSE)/VLOOKUP(AH701,'2009 BPTs'!$B$12:$BX876,CH$3+3,FALSE)),0,VLOOKUP(AH701,'2009 BPTs'!$B$12:$BX$181,CH$3,FALSE)/VLOOKUP(AH701,'2009 BPTs'!$B$12:$BX876,CH$3+3,FALSE))</f>
        <v>0</v>
      </c>
      <c r="CI701" s="24">
        <f>IF(ISERROR(VLOOKUP(AI701,'2009 BPTs'!$B$12:$BX$181,CI$3,FALSE)/VLOOKUP(AI701,'2009 BPTs'!$B$12:$BX876,CI$3+3,FALSE)),0,VLOOKUP(AI701,'2009 BPTs'!$B$12:$BX$181,CI$3,FALSE)/VLOOKUP(AI701,'2009 BPTs'!$B$12:$BX876,CI$3+3,FALSE))</f>
        <v>0</v>
      </c>
      <c r="CJ701" s="24">
        <f>IF(ISERROR(VLOOKUP(AJ701,'2009 BPTs'!$B$12:$BX$181,CJ$3,FALSE)/VLOOKUP(AJ701,'2009 BPTs'!$B$12:$BX876,CJ$3+3,FALSE)),0,VLOOKUP(AJ701,'2009 BPTs'!$B$12:$BX$181,CJ$3,FALSE)/VLOOKUP(AJ701,'2009 BPTs'!$B$12:$BX876,CJ$3+3,FALSE))</f>
        <v>0</v>
      </c>
      <c r="CK701" s="24">
        <f>IF(ISERROR(VLOOKUP(AK701,'2009 BPTs'!$B$12:$BX$181,CK$3,FALSE)/VLOOKUP(AK701,'2009 BPTs'!$B$12:$BX876,CK$3+3,FALSE)),0,VLOOKUP(AK701,'2009 BPTs'!$B$12:$BX$181,CK$3,FALSE)/VLOOKUP(AK701,'2009 BPTs'!$B$12:$BX876,CK$3+3,FALSE))</f>
        <v>0</v>
      </c>
      <c r="CL701" s="24">
        <f>IF(ISERROR(VLOOKUP(AL701,'2009 BPTs'!$B$12:$BX$181,CL$3,FALSE)/VLOOKUP(AL701,'2009 BPTs'!$B$12:$BX876,CL$3+3,FALSE)),0,VLOOKUP(AL701,'2009 BPTs'!$B$12:$BX$181,CL$3,FALSE)/VLOOKUP(AL701,'2009 BPTs'!$B$12:$BX876,CL$3+3,FALSE))</f>
        <v>0</v>
      </c>
      <c r="CM701" s="24">
        <f>IF(ISERROR(VLOOKUP(AM701,'2009 BPTs'!$B$12:$BX$181,CM$3,FALSE)/VLOOKUP(AM701,'2009 BPTs'!$B$12:$BX876,CM$3+3,FALSE)),0,VLOOKUP(AM701,'2009 BPTs'!$B$12:$BX$181,CM$3,FALSE)/VLOOKUP(AM701,'2009 BPTs'!$B$12:$BX876,CM$3+3,FALSE))</f>
        <v>0</v>
      </c>
      <c r="CO701" s="24">
        <f>IF(ISERROR(VLOOKUP(AF701,'2009 BPTs'!$B$12:$BX$181,CO$3,FALSE)/VLOOKUP(AF701,'2009 BPTs'!$B$12:$BX876,CO$3+2,FALSE)),0,VLOOKUP(AF701,'2009 BPTs'!$B$12:$BX$181,CO$3,FALSE)/VLOOKUP(AF701,'2009 BPTs'!$B$12:$BX876,CO$3+2,FALSE))</f>
        <v>0</v>
      </c>
      <c r="CP701" s="24">
        <f>IF(ISERROR(VLOOKUP(AG701,'2009 BPTs'!$B$12:$BX$181,CP$3,FALSE)/VLOOKUP(AG701,'2009 BPTs'!$B$12:$BX876,CP$3+2,FALSE)),0,VLOOKUP(AG701,'2009 BPTs'!$B$12:$BX$181,CP$3,FALSE)/VLOOKUP(AG701,'2009 BPTs'!$B$12:$BX876,CP$3+2,FALSE))</f>
        <v>0</v>
      </c>
      <c r="CQ701" s="24">
        <f>IF(ISERROR(VLOOKUP(AH701,'2009 BPTs'!$B$12:$BX$181,CQ$3,FALSE)/VLOOKUP(AH701,'2009 BPTs'!$B$12:$BX876,CQ$3+2,FALSE)),0,VLOOKUP(AH701,'2009 BPTs'!$B$12:$BX$181,CQ$3,FALSE)/VLOOKUP(AH701,'2009 BPTs'!$B$12:$BX876,CQ$3+2,FALSE))</f>
        <v>0</v>
      </c>
      <c r="CR701" s="24">
        <f>IF(ISERROR(VLOOKUP(AI701,'2009 BPTs'!$B$12:$BX$181,CR$3,FALSE)/VLOOKUP(AI701,'2009 BPTs'!$B$12:$BX876,CR$3+2,FALSE)),0,VLOOKUP(AI701,'2009 BPTs'!$B$12:$BX$181,CR$3,FALSE)/VLOOKUP(AI701,'2009 BPTs'!$B$12:$BX876,CR$3+2,FALSE))</f>
        <v>0</v>
      </c>
      <c r="CS701" s="24">
        <f>IF(ISERROR(VLOOKUP(AJ701,'2009 BPTs'!$B$12:$BX$181,CS$3,FALSE)/VLOOKUP(AJ701,'2009 BPTs'!$B$12:$BX876,CS$3+2,FALSE)),0,VLOOKUP(AJ701,'2009 BPTs'!$B$12:$BX$181,CS$3,FALSE)/VLOOKUP(AJ701,'2009 BPTs'!$B$12:$BX876,CS$3+2,FALSE))</f>
        <v>0</v>
      </c>
      <c r="CT701" s="24">
        <f>IF(ISERROR(VLOOKUP(AK701,'2009 BPTs'!$B$12:$BX$181,CT$3,FALSE)/VLOOKUP(AK701,'2009 BPTs'!$B$12:$BX876,CT$3+2,FALSE)),0,VLOOKUP(AK701,'2009 BPTs'!$B$12:$BX$181,CT$3,FALSE)/VLOOKUP(AK701,'2009 BPTs'!$B$12:$BX876,CT$3+2,FALSE))</f>
        <v>0</v>
      </c>
      <c r="CU701" s="24">
        <f>IF(ISERROR(VLOOKUP(AL701,'2009 BPTs'!$B$12:$BX$181,CU$3,FALSE)/VLOOKUP(AL701,'2009 BPTs'!$B$12:$BX876,CU$3+2,FALSE)),0,VLOOKUP(AL701,'2009 BPTs'!$B$12:$BX$181,CU$3,FALSE)/VLOOKUP(AL701,'2009 BPTs'!$B$12:$BX876,CU$3+2,FALSE))</f>
        <v>0</v>
      </c>
      <c r="CV701" s="24">
        <f>IF(ISERROR(VLOOKUP(AM701,'2009 BPTs'!$B$12:$BX$181,CV$3,FALSE)/VLOOKUP(AM701,'2009 BPTs'!$B$12:$BX876,CV$3+2,FALSE)),0,VLOOKUP(AM701,'2009 BPTs'!$B$12:$BX$181,CV$3,FALSE)/VLOOKUP(AM701,'2009 BPTs'!$B$12:$BX876,CV$3+2,FALSE))</f>
        <v>0</v>
      </c>
      <c r="CX701" s="93">
        <f>'2011 BPTs'!BR27</f>
        <v>0</v>
      </c>
      <c r="CY701" s="93">
        <f>'2011 BPTs'!BS27</f>
        <v>0</v>
      </c>
    </row>
    <row r="702" spans="2:103" x14ac:dyDescent="0.2">
      <c r="B702" s="2" t="s">
        <v>213</v>
      </c>
      <c r="C702" s="2">
        <f>'2011 BPTs'!E28</f>
        <v>0</v>
      </c>
      <c r="D702" s="2">
        <f t="shared" si="213"/>
        <v>0</v>
      </c>
      <c r="E702" s="4">
        <f>'2011 BPTs'!F28</f>
        <v>0</v>
      </c>
      <c r="F702" s="88">
        <f>'2011 BPTs'!G28</f>
        <v>0</v>
      </c>
      <c r="G702" s="53">
        <f>'2011 BPTs'!I28</f>
        <v>0</v>
      </c>
      <c r="H702" s="88">
        <f>'2011 BPTs'!J28</f>
        <v>0</v>
      </c>
      <c r="I702" s="4">
        <f>'2011 BPTs'!K28</f>
        <v>0</v>
      </c>
      <c r="J702" s="5">
        <f>'2011 BPTs'!M28</f>
        <v>0</v>
      </c>
      <c r="K702" s="99">
        <f>'2011 BPTs'!BL28</f>
        <v>0</v>
      </c>
      <c r="L702" s="100">
        <f t="shared" si="214"/>
        <v>0</v>
      </c>
      <c r="M702" s="101">
        <f t="shared" si="215"/>
        <v>0</v>
      </c>
      <c r="N702" s="102">
        <f t="shared" si="200"/>
        <v>0</v>
      </c>
      <c r="O702" s="103">
        <f>'2011 BPTs'!BM28</f>
        <v>0</v>
      </c>
      <c r="P702" s="100">
        <f t="shared" si="216"/>
        <v>0</v>
      </c>
      <c r="Q702" s="101">
        <f t="shared" si="217"/>
        <v>0</v>
      </c>
      <c r="R702" s="104">
        <f t="shared" si="218"/>
        <v>0</v>
      </c>
      <c r="S702" s="105">
        <f t="shared" si="201"/>
        <v>0</v>
      </c>
      <c r="T702" s="104">
        <f t="shared" si="219"/>
        <v>0</v>
      </c>
      <c r="U702" s="121">
        <f>IF(K702=0,0,IF(B702="Manual",(S702-O702-AP702*(O702/(O702+Z702)))/S702,'2011 BPTs'!BP28))</f>
        <v>0</v>
      </c>
      <c r="V702" s="99">
        <f>'2011 BPTs'!BN28</f>
        <v>0</v>
      </c>
      <c r="W702" s="100">
        <f t="shared" si="207"/>
        <v>0</v>
      </c>
      <c r="X702" s="103">
        <f t="shared" si="220"/>
        <v>0</v>
      </c>
      <c r="Y702" s="102">
        <f t="shared" si="202"/>
        <v>0</v>
      </c>
      <c r="Z702" s="103">
        <f>'2011 BPTs'!BO28</f>
        <v>0</v>
      </c>
      <c r="AA702" s="104">
        <f t="shared" si="212"/>
        <v>0</v>
      </c>
      <c r="AB702" s="106">
        <f>IF(W702=0,0,IF(B702="Manual",(V702-Z702-AP702*(Z702/(Z702+O702)))/V702,'2011 BPTs'!BQ28))</f>
        <v>0</v>
      </c>
      <c r="AD702" s="2" t="str">
        <f t="shared" si="203"/>
        <v>00-0</v>
      </c>
      <c r="AE702" s="2">
        <f>'2011 BPTs'!BA28</f>
        <v>0</v>
      </c>
      <c r="AF702" s="2" t="str">
        <f>IF(B702="Auto",'2011 BPTs'!BB28,D702&amp;E702&amp;"-"&amp;F702)</f>
        <v/>
      </c>
      <c r="AG702" s="2" t="str">
        <f>'2011 BPTs'!BC28</f>
        <v/>
      </c>
      <c r="AH702" s="2" t="str">
        <f>'2011 BPTs'!BD28</f>
        <v/>
      </c>
      <c r="AI702" s="2" t="str">
        <f>'2011 BPTs'!BE28</f>
        <v/>
      </c>
      <c r="AJ702" s="2" t="str">
        <f>'2011 BPTs'!BF28</f>
        <v/>
      </c>
      <c r="AK702" s="2" t="str">
        <f>'2011 BPTs'!BG28</f>
        <v/>
      </c>
      <c r="AL702" s="2" t="str">
        <f>'2011 BPTs'!BH28</f>
        <v/>
      </c>
      <c r="AM702" s="2" t="str">
        <f>'2011 BPTs'!BI28</f>
        <v/>
      </c>
      <c r="AO702" s="128">
        <f>'2011 BPTs'!AJ28*'2011 BPTs'!BK28</f>
        <v>0</v>
      </c>
      <c r="AP702" s="128">
        <f>'2011 BPTs'!AK28*'2011 BPTs'!BK28</f>
        <v>0</v>
      </c>
      <c r="AR702" s="5">
        <f>IF(B702="Auto",'2011 BPTs'!M28,J702)</f>
        <v>0</v>
      </c>
      <c r="AS702" s="5">
        <f>'2011 BPTs'!O28</f>
        <v>0</v>
      </c>
      <c r="AT702" s="5">
        <f>'2011 BPTs'!Q28</f>
        <v>0</v>
      </c>
      <c r="AU702" s="5">
        <f>'2011 BPTs'!S28</f>
        <v>0</v>
      </c>
      <c r="AV702" s="5">
        <f>'2011 BPTs'!U28</f>
        <v>0</v>
      </c>
      <c r="AW702" s="5">
        <f>'2011 BPTs'!W28</f>
        <v>0</v>
      </c>
      <c r="AX702" s="5">
        <f>'2011 BPTs'!Y28</f>
        <v>0</v>
      </c>
      <c r="AY702" s="5">
        <f>'2011 BPTs'!AA28</f>
        <v>0</v>
      </c>
      <c r="BA702" s="24">
        <f>IF(ISNA(VLOOKUP(AF702,'2009 BPTs'!$B$12:$BX$181,BA$3,FALSE)),0,VLOOKUP(AF702,'2009 BPTs'!$B$12:$BX$181,BA$3,FALSE))</f>
        <v>0</v>
      </c>
      <c r="BB702" s="24">
        <f>IF(ISNA(VLOOKUP(AG702,'2009 BPTs'!$B$12:$BX$181,BB$3,FALSE)),0,VLOOKUP(AG702,'2009 BPTs'!$B$12:$BX$181,BB$3,FALSE))</f>
        <v>0</v>
      </c>
      <c r="BC702" s="24">
        <f>IF(ISNA(VLOOKUP(AH702,'2009 BPTs'!$B$12:$BX$181,BC$3,FALSE)),0,VLOOKUP(AH702,'2009 BPTs'!$B$12:$BX$181,BC$3,FALSE))</f>
        <v>0</v>
      </c>
      <c r="BD702" s="24">
        <f>IF(ISNA(VLOOKUP(AI702,'2009 BPTs'!$B$12:$BX$181,BD$3,FALSE)),0,VLOOKUP(AI702,'2009 BPTs'!$B$12:$BX$181,BD$3,FALSE))</f>
        <v>0</v>
      </c>
      <c r="BE702" s="24">
        <f>IF(ISNA(VLOOKUP(AJ702,'2009 BPTs'!$B$12:$BX$181,BE$3,FALSE)),0,VLOOKUP(AJ702,'2009 BPTs'!$B$12:$BX$181,BE$3,FALSE))</f>
        <v>0</v>
      </c>
      <c r="BF702" s="24">
        <f>IF(ISNA(VLOOKUP(AK702,'2009 BPTs'!$B$12:$BX$181,BF$3,FALSE)),0,VLOOKUP(AK702,'2009 BPTs'!$B$12:$BX$181,BF$3,FALSE))</f>
        <v>0</v>
      </c>
      <c r="BG702" s="24">
        <f>IF(ISNA(VLOOKUP(AL702,'2009 BPTs'!$B$12:$BX$181,BG$3,FALSE)),0,VLOOKUP(AL702,'2009 BPTs'!$B$12:$BX$181,BG$3,FALSE))</f>
        <v>0</v>
      </c>
      <c r="BH702" s="24">
        <f>IF(ISNA(VLOOKUP(AM702,'2009 BPTs'!$B$12:$BX$181,BH$3,FALSE)),0,VLOOKUP(AM702,'2009 BPTs'!$B$12:$BX$181,BH$3,FALSE))</f>
        <v>0</v>
      </c>
      <c r="BJ702" s="24">
        <f>IF(ISNA(VLOOKUP(AF702,'2009 BPTs'!$B$12:$BX$181,BJ$3,FALSE)),0,VLOOKUP(AF702,'2009 BPTs'!$B$12:$BX$181,BJ$3,FALSE))</f>
        <v>0</v>
      </c>
      <c r="BK702" s="24">
        <f>IF(ISNA(VLOOKUP(AG702,'2009 BPTs'!$B$12:$BX$181,BK$3,FALSE)),0,VLOOKUP(AG702,'2009 BPTs'!$B$12:$BX$181,BK$3,FALSE))</f>
        <v>0</v>
      </c>
      <c r="BL702" s="24">
        <f>IF(ISNA(VLOOKUP(AH702,'2009 BPTs'!$B$12:$BX$181,BL$3,FALSE)),0,VLOOKUP(AH702,'2009 BPTs'!$B$12:$BX$181,BL$3,FALSE))</f>
        <v>0</v>
      </c>
      <c r="BM702" s="24">
        <f>IF(ISNA(VLOOKUP(AI702,'2009 BPTs'!$B$12:$BX$181,BM$3,FALSE)),0,VLOOKUP(AI702,'2009 BPTs'!$B$12:$BX$181,BM$3,FALSE))</f>
        <v>0</v>
      </c>
      <c r="BN702" s="24">
        <f>IF(ISNA(VLOOKUP(AJ702,'2009 BPTs'!$B$12:$BX$181,BN$3,FALSE)),0,VLOOKUP(AJ702,'2009 BPTs'!$B$12:$BX$181,BN$3,FALSE))</f>
        <v>0</v>
      </c>
      <c r="BO702" s="24">
        <f>IF(ISNA(VLOOKUP(AK702,'2009 BPTs'!$B$12:$BX$181,BO$3,FALSE)),0,VLOOKUP(AK702,'2009 BPTs'!$B$12:$BX$181,BO$3,FALSE))</f>
        <v>0</v>
      </c>
      <c r="BP702" s="24">
        <f>IF(ISNA(VLOOKUP(AL702,'2009 BPTs'!$B$12:$BX$181,BP$3,FALSE)),0,VLOOKUP(AL702,'2009 BPTs'!$B$12:$BX$181,BP$3,FALSE))</f>
        <v>0</v>
      </c>
      <c r="BQ702" s="24">
        <f>IF(ISNA(VLOOKUP(AM702,'2009 BPTs'!$B$12:$BX$181,BQ$3,FALSE)),0,VLOOKUP(AM702,'2009 BPTs'!$B$12:$BX$181,BQ$3,FALSE))</f>
        <v>0</v>
      </c>
      <c r="BS702" s="78">
        <f t="shared" si="204"/>
        <v>0</v>
      </c>
      <c r="BT702" s="68">
        <f t="shared" si="205"/>
        <v>0</v>
      </c>
      <c r="BU702" s="68">
        <f t="shared" si="206"/>
        <v>0</v>
      </c>
      <c r="BW702" s="24">
        <f>IF(ISNA(VLOOKUP(AF702,'2009 BPTs'!$B$12:$BX$181,BW$3,FALSE)),0,VLOOKUP(AF702,'2009 BPTs'!$B$12:$BX$181,BW$3,FALSE))</f>
        <v>0</v>
      </c>
      <c r="BX702" s="24">
        <f>IF(ISNA(VLOOKUP(AG702,'2009 BPTs'!$B$12:$BX$181,BX$3,FALSE)),0,VLOOKUP(AG702,'2009 BPTs'!$B$12:$BX$181,BX$3,FALSE))</f>
        <v>0</v>
      </c>
      <c r="BY702" s="24">
        <f>IF(ISNA(VLOOKUP(AH702,'2009 BPTs'!$B$12:$BX$181,BY$3,FALSE)),0,VLOOKUP(AH702,'2009 BPTs'!$B$12:$BX$181,BY$3,FALSE))</f>
        <v>0</v>
      </c>
      <c r="BZ702" s="24">
        <f>IF(ISNA(VLOOKUP(AI702,'2009 BPTs'!$B$12:$BX$181,BZ$3,FALSE)),0,VLOOKUP(AI702,'2009 BPTs'!$B$12:$BX$181,BZ$3,FALSE))</f>
        <v>0</v>
      </c>
      <c r="CA702" s="24">
        <f>IF(ISNA(VLOOKUP(AJ702,'2009 BPTs'!$B$12:$BX$181,CA$3,FALSE)),0,VLOOKUP(AJ702,'2009 BPTs'!$B$12:$BX$181,CA$3,FALSE))</f>
        <v>0</v>
      </c>
      <c r="CB702" s="24">
        <f>IF(ISNA(VLOOKUP(AK702,'2009 BPTs'!$B$12:$BX$181,CB$3,FALSE)),0,VLOOKUP(AK702,'2009 BPTs'!$B$12:$BX$181,CB$3,FALSE))</f>
        <v>0</v>
      </c>
      <c r="CC702" s="24">
        <f>IF(ISNA(VLOOKUP(AL702,'2009 BPTs'!$B$12:$BX$181,CC$3,FALSE)),0,VLOOKUP(AL702,'2009 BPTs'!$B$12:$BX$181,CC$3,FALSE))</f>
        <v>0</v>
      </c>
      <c r="CD702" s="24">
        <f>IF(ISNA(VLOOKUP(AM702,'2009 BPTs'!$B$12:$BX$181,CD$3,FALSE)),0,VLOOKUP(AM702,'2009 BPTs'!$B$12:$BX$181,CD$3,FALSE))</f>
        <v>0</v>
      </c>
      <c r="CF702" s="24">
        <f>IF(ISERROR(VLOOKUP(AF702,'2009 BPTs'!$B$12:$BX$181,CF$3,FALSE)/VLOOKUP(AF702,'2009 BPTs'!$B$12:$BX877,CF$3+3,FALSE)),0,VLOOKUP(AF702,'2009 BPTs'!$B$12:$BX$181,CF$3,FALSE)/VLOOKUP(AF702,'2009 BPTs'!$B$12:$BX877,CF$3+3,FALSE))</f>
        <v>0</v>
      </c>
      <c r="CG702" s="24">
        <f>IF(ISERROR(VLOOKUP(AG702,'2009 BPTs'!$B$12:$BX$181,CG$3,FALSE)/VLOOKUP(AG702,'2009 BPTs'!$B$12:$BX877,CG$3+3,FALSE)),0,VLOOKUP(AG702,'2009 BPTs'!$B$12:$BX$181,CG$3,FALSE)/VLOOKUP(AG702,'2009 BPTs'!$B$12:$BX877,CG$3+3,FALSE))</f>
        <v>0</v>
      </c>
      <c r="CH702" s="24">
        <f>IF(ISERROR(VLOOKUP(AH702,'2009 BPTs'!$B$12:$BX$181,CH$3,FALSE)/VLOOKUP(AH702,'2009 BPTs'!$B$12:$BX877,CH$3+3,FALSE)),0,VLOOKUP(AH702,'2009 BPTs'!$B$12:$BX$181,CH$3,FALSE)/VLOOKUP(AH702,'2009 BPTs'!$B$12:$BX877,CH$3+3,FALSE))</f>
        <v>0</v>
      </c>
      <c r="CI702" s="24">
        <f>IF(ISERROR(VLOOKUP(AI702,'2009 BPTs'!$B$12:$BX$181,CI$3,FALSE)/VLOOKUP(AI702,'2009 BPTs'!$B$12:$BX877,CI$3+3,FALSE)),0,VLOOKUP(AI702,'2009 BPTs'!$B$12:$BX$181,CI$3,FALSE)/VLOOKUP(AI702,'2009 BPTs'!$B$12:$BX877,CI$3+3,FALSE))</f>
        <v>0</v>
      </c>
      <c r="CJ702" s="24">
        <f>IF(ISERROR(VLOOKUP(AJ702,'2009 BPTs'!$B$12:$BX$181,CJ$3,FALSE)/VLOOKUP(AJ702,'2009 BPTs'!$B$12:$BX877,CJ$3+3,FALSE)),0,VLOOKUP(AJ702,'2009 BPTs'!$B$12:$BX$181,CJ$3,FALSE)/VLOOKUP(AJ702,'2009 BPTs'!$B$12:$BX877,CJ$3+3,FALSE))</f>
        <v>0</v>
      </c>
      <c r="CK702" s="24">
        <f>IF(ISERROR(VLOOKUP(AK702,'2009 BPTs'!$B$12:$BX$181,CK$3,FALSE)/VLOOKUP(AK702,'2009 BPTs'!$B$12:$BX877,CK$3+3,FALSE)),0,VLOOKUP(AK702,'2009 BPTs'!$B$12:$BX$181,CK$3,FALSE)/VLOOKUP(AK702,'2009 BPTs'!$B$12:$BX877,CK$3+3,FALSE))</f>
        <v>0</v>
      </c>
      <c r="CL702" s="24">
        <f>IF(ISERROR(VLOOKUP(AL702,'2009 BPTs'!$B$12:$BX$181,CL$3,FALSE)/VLOOKUP(AL702,'2009 BPTs'!$B$12:$BX877,CL$3+3,FALSE)),0,VLOOKUP(AL702,'2009 BPTs'!$B$12:$BX$181,CL$3,FALSE)/VLOOKUP(AL702,'2009 BPTs'!$B$12:$BX877,CL$3+3,FALSE))</f>
        <v>0</v>
      </c>
      <c r="CM702" s="24">
        <f>IF(ISERROR(VLOOKUP(AM702,'2009 BPTs'!$B$12:$BX$181,CM$3,FALSE)/VLOOKUP(AM702,'2009 BPTs'!$B$12:$BX877,CM$3+3,FALSE)),0,VLOOKUP(AM702,'2009 BPTs'!$B$12:$BX$181,CM$3,FALSE)/VLOOKUP(AM702,'2009 BPTs'!$B$12:$BX877,CM$3+3,FALSE))</f>
        <v>0</v>
      </c>
      <c r="CO702" s="24">
        <f>IF(ISERROR(VLOOKUP(AF702,'2009 BPTs'!$B$12:$BX$181,CO$3,FALSE)/VLOOKUP(AF702,'2009 BPTs'!$B$12:$BX877,CO$3+2,FALSE)),0,VLOOKUP(AF702,'2009 BPTs'!$B$12:$BX$181,CO$3,FALSE)/VLOOKUP(AF702,'2009 BPTs'!$B$12:$BX877,CO$3+2,FALSE))</f>
        <v>0</v>
      </c>
      <c r="CP702" s="24">
        <f>IF(ISERROR(VLOOKUP(AG702,'2009 BPTs'!$B$12:$BX$181,CP$3,FALSE)/VLOOKUP(AG702,'2009 BPTs'!$B$12:$BX877,CP$3+2,FALSE)),0,VLOOKUP(AG702,'2009 BPTs'!$B$12:$BX$181,CP$3,FALSE)/VLOOKUP(AG702,'2009 BPTs'!$B$12:$BX877,CP$3+2,FALSE))</f>
        <v>0</v>
      </c>
      <c r="CQ702" s="24">
        <f>IF(ISERROR(VLOOKUP(AH702,'2009 BPTs'!$B$12:$BX$181,CQ$3,FALSE)/VLOOKUP(AH702,'2009 BPTs'!$B$12:$BX877,CQ$3+2,FALSE)),0,VLOOKUP(AH702,'2009 BPTs'!$B$12:$BX$181,CQ$3,FALSE)/VLOOKUP(AH702,'2009 BPTs'!$B$12:$BX877,CQ$3+2,FALSE))</f>
        <v>0</v>
      </c>
      <c r="CR702" s="24">
        <f>IF(ISERROR(VLOOKUP(AI702,'2009 BPTs'!$B$12:$BX$181,CR$3,FALSE)/VLOOKUP(AI702,'2009 BPTs'!$B$12:$BX877,CR$3+2,FALSE)),0,VLOOKUP(AI702,'2009 BPTs'!$B$12:$BX$181,CR$3,FALSE)/VLOOKUP(AI702,'2009 BPTs'!$B$12:$BX877,CR$3+2,FALSE))</f>
        <v>0</v>
      </c>
      <c r="CS702" s="24">
        <f>IF(ISERROR(VLOOKUP(AJ702,'2009 BPTs'!$B$12:$BX$181,CS$3,FALSE)/VLOOKUP(AJ702,'2009 BPTs'!$B$12:$BX877,CS$3+2,FALSE)),0,VLOOKUP(AJ702,'2009 BPTs'!$B$12:$BX$181,CS$3,FALSE)/VLOOKUP(AJ702,'2009 BPTs'!$B$12:$BX877,CS$3+2,FALSE))</f>
        <v>0</v>
      </c>
      <c r="CT702" s="24">
        <f>IF(ISERROR(VLOOKUP(AK702,'2009 BPTs'!$B$12:$BX$181,CT$3,FALSE)/VLOOKUP(AK702,'2009 BPTs'!$B$12:$BX877,CT$3+2,FALSE)),0,VLOOKUP(AK702,'2009 BPTs'!$B$12:$BX$181,CT$3,FALSE)/VLOOKUP(AK702,'2009 BPTs'!$B$12:$BX877,CT$3+2,FALSE))</f>
        <v>0</v>
      </c>
      <c r="CU702" s="24">
        <f>IF(ISERROR(VLOOKUP(AL702,'2009 BPTs'!$B$12:$BX$181,CU$3,FALSE)/VLOOKUP(AL702,'2009 BPTs'!$B$12:$BX877,CU$3+2,FALSE)),0,VLOOKUP(AL702,'2009 BPTs'!$B$12:$BX$181,CU$3,FALSE)/VLOOKUP(AL702,'2009 BPTs'!$B$12:$BX877,CU$3+2,FALSE))</f>
        <v>0</v>
      </c>
      <c r="CV702" s="24">
        <f>IF(ISERROR(VLOOKUP(AM702,'2009 BPTs'!$B$12:$BX$181,CV$3,FALSE)/VLOOKUP(AM702,'2009 BPTs'!$B$12:$BX877,CV$3+2,FALSE)),0,VLOOKUP(AM702,'2009 BPTs'!$B$12:$BX$181,CV$3,FALSE)/VLOOKUP(AM702,'2009 BPTs'!$B$12:$BX877,CV$3+2,FALSE))</f>
        <v>0</v>
      </c>
      <c r="CX702" s="93">
        <f>'2011 BPTs'!BR28</f>
        <v>0</v>
      </c>
      <c r="CY702" s="93">
        <f>'2011 BPTs'!BS28</f>
        <v>0</v>
      </c>
    </row>
    <row r="703" spans="2:103" x14ac:dyDescent="0.2">
      <c r="B703" s="2" t="s">
        <v>213</v>
      </c>
      <c r="C703" s="2">
        <f>'2011 BPTs'!E29</f>
        <v>0</v>
      </c>
      <c r="D703" s="2">
        <f t="shared" si="213"/>
        <v>0</v>
      </c>
      <c r="E703" s="4">
        <f>'2011 BPTs'!F29</f>
        <v>0</v>
      </c>
      <c r="F703" s="88">
        <f>'2011 BPTs'!G29</f>
        <v>0</v>
      </c>
      <c r="G703" s="53">
        <f>'2011 BPTs'!I29</f>
        <v>0</v>
      </c>
      <c r="H703" s="88">
        <f>'2011 BPTs'!J29</f>
        <v>0</v>
      </c>
      <c r="I703" s="4">
        <f>'2011 BPTs'!K29</f>
        <v>0</v>
      </c>
      <c r="J703" s="5">
        <f>'2011 BPTs'!M29</f>
        <v>0</v>
      </c>
      <c r="K703" s="99">
        <f>'2011 BPTs'!BL29</f>
        <v>0</v>
      </c>
      <c r="L703" s="100">
        <f t="shared" si="214"/>
        <v>0</v>
      </c>
      <c r="M703" s="101">
        <f t="shared" si="215"/>
        <v>0</v>
      </c>
      <c r="N703" s="102">
        <f t="shared" si="200"/>
        <v>0</v>
      </c>
      <c r="O703" s="103">
        <f>'2011 BPTs'!BM29</f>
        <v>0</v>
      </c>
      <c r="P703" s="100">
        <f t="shared" si="216"/>
        <v>0</v>
      </c>
      <c r="Q703" s="101">
        <f t="shared" si="217"/>
        <v>0</v>
      </c>
      <c r="R703" s="104">
        <f t="shared" si="218"/>
        <v>0</v>
      </c>
      <c r="S703" s="105">
        <f t="shared" si="201"/>
        <v>0</v>
      </c>
      <c r="T703" s="104">
        <f t="shared" si="219"/>
        <v>0</v>
      </c>
      <c r="U703" s="121">
        <f>IF(K703=0,0,IF(B703="Manual",(S703-O703-AP703*(O703/(O703+Z703)))/S703,'2011 BPTs'!BP29))</f>
        <v>0</v>
      </c>
      <c r="V703" s="99">
        <f>'2011 BPTs'!BN29</f>
        <v>0</v>
      </c>
      <c r="W703" s="100">
        <f t="shared" si="207"/>
        <v>0</v>
      </c>
      <c r="X703" s="103">
        <f t="shared" si="220"/>
        <v>0</v>
      </c>
      <c r="Y703" s="102">
        <f t="shared" si="202"/>
        <v>0</v>
      </c>
      <c r="Z703" s="103">
        <f>'2011 BPTs'!BO29</f>
        <v>0</v>
      </c>
      <c r="AA703" s="104">
        <f t="shared" si="212"/>
        <v>0</v>
      </c>
      <c r="AB703" s="106">
        <f>IF(W703=0,0,IF(B703="Manual",(V703-Z703-AP703*(Z703/(Z703+O703)))/V703,'2011 BPTs'!BQ29))</f>
        <v>0</v>
      </c>
      <c r="AD703" s="2" t="str">
        <f t="shared" si="203"/>
        <v>00-0</v>
      </c>
      <c r="AE703" s="2">
        <f>'2011 BPTs'!BA29</f>
        <v>0</v>
      </c>
      <c r="AF703" s="2" t="str">
        <f>IF(B703="Auto",'2011 BPTs'!BB29,D703&amp;E703&amp;"-"&amp;F703)</f>
        <v/>
      </c>
      <c r="AG703" s="2" t="str">
        <f>'2011 BPTs'!BC29</f>
        <v/>
      </c>
      <c r="AH703" s="2" t="str">
        <f>'2011 BPTs'!BD29</f>
        <v/>
      </c>
      <c r="AI703" s="2" t="str">
        <f>'2011 BPTs'!BE29</f>
        <v/>
      </c>
      <c r="AJ703" s="2" t="str">
        <f>'2011 BPTs'!BF29</f>
        <v/>
      </c>
      <c r="AK703" s="2" t="str">
        <f>'2011 BPTs'!BG29</f>
        <v/>
      </c>
      <c r="AL703" s="2" t="str">
        <f>'2011 BPTs'!BH29</f>
        <v/>
      </c>
      <c r="AM703" s="2" t="str">
        <f>'2011 BPTs'!BI29</f>
        <v/>
      </c>
      <c r="AO703" s="128">
        <f>'2011 BPTs'!AJ29*'2011 BPTs'!BK29</f>
        <v>0</v>
      </c>
      <c r="AP703" s="128">
        <f>'2011 BPTs'!AK29*'2011 BPTs'!BK29</f>
        <v>0</v>
      </c>
      <c r="AR703" s="5">
        <f>IF(B703="Auto",'2011 BPTs'!M29,J703)</f>
        <v>0</v>
      </c>
      <c r="AS703" s="5">
        <f>'2011 BPTs'!O29</f>
        <v>0</v>
      </c>
      <c r="AT703" s="5">
        <f>'2011 BPTs'!Q29</f>
        <v>0</v>
      </c>
      <c r="AU703" s="5">
        <f>'2011 BPTs'!S29</f>
        <v>0</v>
      </c>
      <c r="AV703" s="5">
        <f>'2011 BPTs'!U29</f>
        <v>0</v>
      </c>
      <c r="AW703" s="5">
        <f>'2011 BPTs'!W29</f>
        <v>0</v>
      </c>
      <c r="AX703" s="5">
        <f>'2011 BPTs'!Y29</f>
        <v>0</v>
      </c>
      <c r="AY703" s="5">
        <f>'2011 BPTs'!AA29</f>
        <v>0</v>
      </c>
      <c r="BA703" s="24">
        <f>IF(ISNA(VLOOKUP(AF703,'2009 BPTs'!$B$12:$BX$181,BA$3,FALSE)),0,VLOOKUP(AF703,'2009 BPTs'!$B$12:$BX$181,BA$3,FALSE))</f>
        <v>0</v>
      </c>
      <c r="BB703" s="24">
        <f>IF(ISNA(VLOOKUP(AG703,'2009 BPTs'!$B$12:$BX$181,BB$3,FALSE)),0,VLOOKUP(AG703,'2009 BPTs'!$B$12:$BX$181,BB$3,FALSE))</f>
        <v>0</v>
      </c>
      <c r="BC703" s="24">
        <f>IF(ISNA(VLOOKUP(AH703,'2009 BPTs'!$B$12:$BX$181,BC$3,FALSE)),0,VLOOKUP(AH703,'2009 BPTs'!$B$12:$BX$181,BC$3,FALSE))</f>
        <v>0</v>
      </c>
      <c r="BD703" s="24">
        <f>IF(ISNA(VLOOKUP(AI703,'2009 BPTs'!$B$12:$BX$181,BD$3,FALSE)),0,VLOOKUP(AI703,'2009 BPTs'!$B$12:$BX$181,BD$3,FALSE))</f>
        <v>0</v>
      </c>
      <c r="BE703" s="24">
        <f>IF(ISNA(VLOOKUP(AJ703,'2009 BPTs'!$B$12:$BX$181,BE$3,FALSE)),0,VLOOKUP(AJ703,'2009 BPTs'!$B$12:$BX$181,BE$3,FALSE))</f>
        <v>0</v>
      </c>
      <c r="BF703" s="24">
        <f>IF(ISNA(VLOOKUP(AK703,'2009 BPTs'!$B$12:$BX$181,BF$3,FALSE)),0,VLOOKUP(AK703,'2009 BPTs'!$B$12:$BX$181,BF$3,FALSE))</f>
        <v>0</v>
      </c>
      <c r="BG703" s="24">
        <f>IF(ISNA(VLOOKUP(AL703,'2009 BPTs'!$B$12:$BX$181,BG$3,FALSE)),0,VLOOKUP(AL703,'2009 BPTs'!$B$12:$BX$181,BG$3,FALSE))</f>
        <v>0</v>
      </c>
      <c r="BH703" s="24">
        <f>IF(ISNA(VLOOKUP(AM703,'2009 BPTs'!$B$12:$BX$181,BH$3,FALSE)),0,VLOOKUP(AM703,'2009 BPTs'!$B$12:$BX$181,BH$3,FALSE))</f>
        <v>0</v>
      </c>
      <c r="BJ703" s="24">
        <f>IF(ISNA(VLOOKUP(AF703,'2009 BPTs'!$B$12:$BX$181,BJ$3,FALSE)),0,VLOOKUP(AF703,'2009 BPTs'!$B$12:$BX$181,BJ$3,FALSE))</f>
        <v>0</v>
      </c>
      <c r="BK703" s="24">
        <f>IF(ISNA(VLOOKUP(AG703,'2009 BPTs'!$B$12:$BX$181,BK$3,FALSE)),0,VLOOKUP(AG703,'2009 BPTs'!$B$12:$BX$181,BK$3,FALSE))</f>
        <v>0</v>
      </c>
      <c r="BL703" s="24">
        <f>IF(ISNA(VLOOKUP(AH703,'2009 BPTs'!$B$12:$BX$181,BL$3,FALSE)),0,VLOOKUP(AH703,'2009 BPTs'!$B$12:$BX$181,BL$3,FALSE))</f>
        <v>0</v>
      </c>
      <c r="BM703" s="24">
        <f>IF(ISNA(VLOOKUP(AI703,'2009 BPTs'!$B$12:$BX$181,BM$3,FALSE)),0,VLOOKUP(AI703,'2009 BPTs'!$B$12:$BX$181,BM$3,FALSE))</f>
        <v>0</v>
      </c>
      <c r="BN703" s="24">
        <f>IF(ISNA(VLOOKUP(AJ703,'2009 BPTs'!$B$12:$BX$181,BN$3,FALSE)),0,VLOOKUP(AJ703,'2009 BPTs'!$B$12:$BX$181,BN$3,FALSE))</f>
        <v>0</v>
      </c>
      <c r="BO703" s="24">
        <f>IF(ISNA(VLOOKUP(AK703,'2009 BPTs'!$B$12:$BX$181,BO$3,FALSE)),0,VLOOKUP(AK703,'2009 BPTs'!$B$12:$BX$181,BO$3,FALSE))</f>
        <v>0</v>
      </c>
      <c r="BP703" s="24">
        <f>IF(ISNA(VLOOKUP(AL703,'2009 BPTs'!$B$12:$BX$181,BP$3,FALSE)),0,VLOOKUP(AL703,'2009 BPTs'!$B$12:$BX$181,BP$3,FALSE))</f>
        <v>0</v>
      </c>
      <c r="BQ703" s="24">
        <f>IF(ISNA(VLOOKUP(AM703,'2009 BPTs'!$B$12:$BX$181,BQ$3,FALSE)),0,VLOOKUP(AM703,'2009 BPTs'!$B$12:$BX$181,BQ$3,FALSE))</f>
        <v>0</v>
      </c>
      <c r="BS703" s="78">
        <f t="shared" si="204"/>
        <v>0</v>
      </c>
      <c r="BT703" s="68">
        <f t="shared" si="205"/>
        <v>0</v>
      </c>
      <c r="BU703" s="68">
        <f t="shared" si="206"/>
        <v>0</v>
      </c>
      <c r="BW703" s="24">
        <f>IF(ISNA(VLOOKUP(AF703,'2009 BPTs'!$B$12:$BX$181,BW$3,FALSE)),0,VLOOKUP(AF703,'2009 BPTs'!$B$12:$BX$181,BW$3,FALSE))</f>
        <v>0</v>
      </c>
      <c r="BX703" s="24">
        <f>IF(ISNA(VLOOKUP(AG703,'2009 BPTs'!$B$12:$BX$181,BX$3,FALSE)),0,VLOOKUP(AG703,'2009 BPTs'!$B$12:$BX$181,BX$3,FALSE))</f>
        <v>0</v>
      </c>
      <c r="BY703" s="24">
        <f>IF(ISNA(VLOOKUP(AH703,'2009 BPTs'!$B$12:$BX$181,BY$3,FALSE)),0,VLOOKUP(AH703,'2009 BPTs'!$B$12:$BX$181,BY$3,FALSE))</f>
        <v>0</v>
      </c>
      <c r="BZ703" s="24">
        <f>IF(ISNA(VLOOKUP(AI703,'2009 BPTs'!$B$12:$BX$181,BZ$3,FALSE)),0,VLOOKUP(AI703,'2009 BPTs'!$B$12:$BX$181,BZ$3,FALSE))</f>
        <v>0</v>
      </c>
      <c r="CA703" s="24">
        <f>IF(ISNA(VLOOKUP(AJ703,'2009 BPTs'!$B$12:$BX$181,CA$3,FALSE)),0,VLOOKUP(AJ703,'2009 BPTs'!$B$12:$BX$181,CA$3,FALSE))</f>
        <v>0</v>
      </c>
      <c r="CB703" s="24">
        <f>IF(ISNA(VLOOKUP(AK703,'2009 BPTs'!$B$12:$BX$181,CB$3,FALSE)),0,VLOOKUP(AK703,'2009 BPTs'!$B$12:$BX$181,CB$3,FALSE))</f>
        <v>0</v>
      </c>
      <c r="CC703" s="24">
        <f>IF(ISNA(VLOOKUP(AL703,'2009 BPTs'!$B$12:$BX$181,CC$3,FALSE)),0,VLOOKUP(AL703,'2009 BPTs'!$B$12:$BX$181,CC$3,FALSE))</f>
        <v>0</v>
      </c>
      <c r="CD703" s="24">
        <f>IF(ISNA(VLOOKUP(AM703,'2009 BPTs'!$B$12:$BX$181,CD$3,FALSE)),0,VLOOKUP(AM703,'2009 BPTs'!$B$12:$BX$181,CD$3,FALSE))</f>
        <v>0</v>
      </c>
      <c r="CF703" s="24">
        <f>IF(ISERROR(VLOOKUP(AF703,'2009 BPTs'!$B$12:$BX$181,CF$3,FALSE)/VLOOKUP(AF703,'2009 BPTs'!$B$12:$BX878,CF$3+3,FALSE)),0,VLOOKUP(AF703,'2009 BPTs'!$B$12:$BX$181,CF$3,FALSE)/VLOOKUP(AF703,'2009 BPTs'!$B$12:$BX878,CF$3+3,FALSE))</f>
        <v>0</v>
      </c>
      <c r="CG703" s="24">
        <f>IF(ISERROR(VLOOKUP(AG703,'2009 BPTs'!$B$12:$BX$181,CG$3,FALSE)/VLOOKUP(AG703,'2009 BPTs'!$B$12:$BX878,CG$3+3,FALSE)),0,VLOOKUP(AG703,'2009 BPTs'!$B$12:$BX$181,CG$3,FALSE)/VLOOKUP(AG703,'2009 BPTs'!$B$12:$BX878,CG$3+3,FALSE))</f>
        <v>0</v>
      </c>
      <c r="CH703" s="24">
        <f>IF(ISERROR(VLOOKUP(AH703,'2009 BPTs'!$B$12:$BX$181,CH$3,FALSE)/VLOOKUP(AH703,'2009 BPTs'!$B$12:$BX878,CH$3+3,FALSE)),0,VLOOKUP(AH703,'2009 BPTs'!$B$12:$BX$181,CH$3,FALSE)/VLOOKUP(AH703,'2009 BPTs'!$B$12:$BX878,CH$3+3,FALSE))</f>
        <v>0</v>
      </c>
      <c r="CI703" s="24">
        <f>IF(ISERROR(VLOOKUP(AI703,'2009 BPTs'!$B$12:$BX$181,CI$3,FALSE)/VLOOKUP(AI703,'2009 BPTs'!$B$12:$BX878,CI$3+3,FALSE)),0,VLOOKUP(AI703,'2009 BPTs'!$B$12:$BX$181,CI$3,FALSE)/VLOOKUP(AI703,'2009 BPTs'!$B$12:$BX878,CI$3+3,FALSE))</f>
        <v>0</v>
      </c>
      <c r="CJ703" s="24">
        <f>IF(ISERROR(VLOOKUP(AJ703,'2009 BPTs'!$B$12:$BX$181,CJ$3,FALSE)/VLOOKUP(AJ703,'2009 BPTs'!$B$12:$BX878,CJ$3+3,FALSE)),0,VLOOKUP(AJ703,'2009 BPTs'!$B$12:$BX$181,CJ$3,FALSE)/VLOOKUP(AJ703,'2009 BPTs'!$B$12:$BX878,CJ$3+3,FALSE))</f>
        <v>0</v>
      </c>
      <c r="CK703" s="24">
        <f>IF(ISERROR(VLOOKUP(AK703,'2009 BPTs'!$B$12:$BX$181,CK$3,FALSE)/VLOOKUP(AK703,'2009 BPTs'!$B$12:$BX878,CK$3+3,FALSE)),0,VLOOKUP(AK703,'2009 BPTs'!$B$12:$BX$181,CK$3,FALSE)/VLOOKUP(AK703,'2009 BPTs'!$B$12:$BX878,CK$3+3,FALSE))</f>
        <v>0</v>
      </c>
      <c r="CL703" s="24">
        <f>IF(ISERROR(VLOOKUP(AL703,'2009 BPTs'!$B$12:$BX$181,CL$3,FALSE)/VLOOKUP(AL703,'2009 BPTs'!$B$12:$BX878,CL$3+3,FALSE)),0,VLOOKUP(AL703,'2009 BPTs'!$B$12:$BX$181,CL$3,FALSE)/VLOOKUP(AL703,'2009 BPTs'!$B$12:$BX878,CL$3+3,FALSE))</f>
        <v>0</v>
      </c>
      <c r="CM703" s="24">
        <f>IF(ISERROR(VLOOKUP(AM703,'2009 BPTs'!$B$12:$BX$181,CM$3,FALSE)/VLOOKUP(AM703,'2009 BPTs'!$B$12:$BX878,CM$3+3,FALSE)),0,VLOOKUP(AM703,'2009 BPTs'!$B$12:$BX$181,CM$3,FALSE)/VLOOKUP(AM703,'2009 BPTs'!$B$12:$BX878,CM$3+3,FALSE))</f>
        <v>0</v>
      </c>
      <c r="CO703" s="24">
        <f>IF(ISERROR(VLOOKUP(AF703,'2009 BPTs'!$B$12:$BX$181,CO$3,FALSE)/VLOOKUP(AF703,'2009 BPTs'!$B$12:$BX878,CO$3+2,FALSE)),0,VLOOKUP(AF703,'2009 BPTs'!$B$12:$BX$181,CO$3,FALSE)/VLOOKUP(AF703,'2009 BPTs'!$B$12:$BX878,CO$3+2,FALSE))</f>
        <v>0</v>
      </c>
      <c r="CP703" s="24">
        <f>IF(ISERROR(VLOOKUP(AG703,'2009 BPTs'!$B$12:$BX$181,CP$3,FALSE)/VLOOKUP(AG703,'2009 BPTs'!$B$12:$BX878,CP$3+2,FALSE)),0,VLOOKUP(AG703,'2009 BPTs'!$B$12:$BX$181,CP$3,FALSE)/VLOOKUP(AG703,'2009 BPTs'!$B$12:$BX878,CP$3+2,FALSE))</f>
        <v>0</v>
      </c>
      <c r="CQ703" s="24">
        <f>IF(ISERROR(VLOOKUP(AH703,'2009 BPTs'!$B$12:$BX$181,CQ$3,FALSE)/VLOOKUP(AH703,'2009 BPTs'!$B$12:$BX878,CQ$3+2,FALSE)),0,VLOOKUP(AH703,'2009 BPTs'!$B$12:$BX$181,CQ$3,FALSE)/VLOOKUP(AH703,'2009 BPTs'!$B$12:$BX878,CQ$3+2,FALSE))</f>
        <v>0</v>
      </c>
      <c r="CR703" s="24">
        <f>IF(ISERROR(VLOOKUP(AI703,'2009 BPTs'!$B$12:$BX$181,CR$3,FALSE)/VLOOKUP(AI703,'2009 BPTs'!$B$12:$BX878,CR$3+2,FALSE)),0,VLOOKUP(AI703,'2009 BPTs'!$B$12:$BX$181,CR$3,FALSE)/VLOOKUP(AI703,'2009 BPTs'!$B$12:$BX878,CR$3+2,FALSE))</f>
        <v>0</v>
      </c>
      <c r="CS703" s="24">
        <f>IF(ISERROR(VLOOKUP(AJ703,'2009 BPTs'!$B$12:$BX$181,CS$3,FALSE)/VLOOKUP(AJ703,'2009 BPTs'!$B$12:$BX878,CS$3+2,FALSE)),0,VLOOKUP(AJ703,'2009 BPTs'!$B$12:$BX$181,CS$3,FALSE)/VLOOKUP(AJ703,'2009 BPTs'!$B$12:$BX878,CS$3+2,FALSE))</f>
        <v>0</v>
      </c>
      <c r="CT703" s="24">
        <f>IF(ISERROR(VLOOKUP(AK703,'2009 BPTs'!$B$12:$BX$181,CT$3,FALSE)/VLOOKUP(AK703,'2009 BPTs'!$B$12:$BX878,CT$3+2,FALSE)),0,VLOOKUP(AK703,'2009 BPTs'!$B$12:$BX$181,CT$3,FALSE)/VLOOKUP(AK703,'2009 BPTs'!$B$12:$BX878,CT$3+2,FALSE))</f>
        <v>0</v>
      </c>
      <c r="CU703" s="24">
        <f>IF(ISERROR(VLOOKUP(AL703,'2009 BPTs'!$B$12:$BX$181,CU$3,FALSE)/VLOOKUP(AL703,'2009 BPTs'!$B$12:$BX878,CU$3+2,FALSE)),0,VLOOKUP(AL703,'2009 BPTs'!$B$12:$BX$181,CU$3,FALSE)/VLOOKUP(AL703,'2009 BPTs'!$B$12:$BX878,CU$3+2,FALSE))</f>
        <v>0</v>
      </c>
      <c r="CV703" s="24">
        <f>IF(ISERROR(VLOOKUP(AM703,'2009 BPTs'!$B$12:$BX$181,CV$3,FALSE)/VLOOKUP(AM703,'2009 BPTs'!$B$12:$BX878,CV$3+2,FALSE)),0,VLOOKUP(AM703,'2009 BPTs'!$B$12:$BX$181,CV$3,FALSE)/VLOOKUP(AM703,'2009 BPTs'!$B$12:$BX878,CV$3+2,FALSE))</f>
        <v>0</v>
      </c>
      <c r="CX703" s="93">
        <f>'2011 BPTs'!BR29</f>
        <v>0</v>
      </c>
      <c r="CY703" s="93">
        <f>'2011 BPTs'!BS29</f>
        <v>0</v>
      </c>
    </row>
    <row r="704" spans="2:103" x14ac:dyDescent="0.2">
      <c r="B704" s="2" t="s">
        <v>213</v>
      </c>
      <c r="C704" s="2">
        <f>'2011 BPTs'!E30</f>
        <v>0</v>
      </c>
      <c r="D704" s="2">
        <f t="shared" si="213"/>
        <v>0</v>
      </c>
      <c r="E704" s="4">
        <f>'2011 BPTs'!F30</f>
        <v>0</v>
      </c>
      <c r="F704" s="88">
        <f>'2011 BPTs'!G30</f>
        <v>0</v>
      </c>
      <c r="G704" s="53">
        <f>'2011 BPTs'!I30</f>
        <v>0</v>
      </c>
      <c r="H704" s="88">
        <f>'2011 BPTs'!J30</f>
        <v>0</v>
      </c>
      <c r="I704" s="4">
        <f>'2011 BPTs'!K30</f>
        <v>0</v>
      </c>
      <c r="J704" s="5">
        <f>'2011 BPTs'!M30</f>
        <v>0</v>
      </c>
      <c r="K704" s="99">
        <f>'2011 BPTs'!BL30</f>
        <v>0</v>
      </c>
      <c r="L704" s="100">
        <f t="shared" si="214"/>
        <v>0</v>
      </c>
      <c r="M704" s="101">
        <f t="shared" si="215"/>
        <v>0</v>
      </c>
      <c r="N704" s="102">
        <f t="shared" si="200"/>
        <v>0</v>
      </c>
      <c r="O704" s="103">
        <f>'2011 BPTs'!BM30</f>
        <v>0</v>
      </c>
      <c r="P704" s="100">
        <f t="shared" si="216"/>
        <v>0</v>
      </c>
      <c r="Q704" s="101">
        <f t="shared" si="217"/>
        <v>0</v>
      </c>
      <c r="R704" s="104">
        <f t="shared" si="218"/>
        <v>0</v>
      </c>
      <c r="S704" s="105">
        <f t="shared" si="201"/>
        <v>0</v>
      </c>
      <c r="T704" s="104">
        <f t="shared" si="219"/>
        <v>0</v>
      </c>
      <c r="U704" s="121">
        <f>IF(K704=0,0,IF(B704="Manual",(S704-O704-AP704*(O704/(O704+Z704)))/S704,'2011 BPTs'!BP30))</f>
        <v>0</v>
      </c>
      <c r="V704" s="99">
        <f>'2011 BPTs'!BN30</f>
        <v>0</v>
      </c>
      <c r="W704" s="100">
        <f t="shared" si="207"/>
        <v>0</v>
      </c>
      <c r="X704" s="103">
        <f t="shared" si="220"/>
        <v>0</v>
      </c>
      <c r="Y704" s="102">
        <f t="shared" si="202"/>
        <v>0</v>
      </c>
      <c r="Z704" s="103">
        <f>'2011 BPTs'!BO30</f>
        <v>0</v>
      </c>
      <c r="AA704" s="104">
        <f t="shared" si="212"/>
        <v>0</v>
      </c>
      <c r="AB704" s="106">
        <f>IF(W704=0,0,IF(B704="Manual",(V704-Z704-AP704*(Z704/(Z704+O704)))/V704,'2011 BPTs'!BQ30))</f>
        <v>0</v>
      </c>
      <c r="AD704" s="2" t="str">
        <f t="shared" si="203"/>
        <v>00-0</v>
      </c>
      <c r="AE704" s="2">
        <f>'2011 BPTs'!BA30</f>
        <v>0</v>
      </c>
      <c r="AF704" s="2" t="str">
        <f>IF(B704="Auto",'2011 BPTs'!BB30,D704&amp;E704&amp;"-"&amp;F704)</f>
        <v/>
      </c>
      <c r="AG704" s="2" t="str">
        <f>'2011 BPTs'!BC30</f>
        <v/>
      </c>
      <c r="AH704" s="2" t="str">
        <f>'2011 BPTs'!BD30</f>
        <v/>
      </c>
      <c r="AI704" s="2" t="str">
        <f>'2011 BPTs'!BE30</f>
        <v/>
      </c>
      <c r="AJ704" s="2" t="str">
        <f>'2011 BPTs'!BF30</f>
        <v/>
      </c>
      <c r="AK704" s="2" t="str">
        <f>'2011 BPTs'!BG30</f>
        <v/>
      </c>
      <c r="AL704" s="2" t="str">
        <f>'2011 BPTs'!BH30</f>
        <v/>
      </c>
      <c r="AM704" s="2" t="str">
        <f>'2011 BPTs'!BI30</f>
        <v/>
      </c>
      <c r="AO704" s="128">
        <f>'2011 BPTs'!AJ30*'2011 BPTs'!BK30</f>
        <v>0</v>
      </c>
      <c r="AP704" s="128">
        <f>'2011 BPTs'!AK30*'2011 BPTs'!BK30</f>
        <v>0</v>
      </c>
      <c r="AR704" s="5">
        <f>IF(B704="Auto",'2011 BPTs'!M30,J704)</f>
        <v>0</v>
      </c>
      <c r="AS704" s="5">
        <f>'2011 BPTs'!O30</f>
        <v>0</v>
      </c>
      <c r="AT704" s="5">
        <f>'2011 BPTs'!Q30</f>
        <v>0</v>
      </c>
      <c r="AU704" s="5">
        <f>'2011 BPTs'!S30</f>
        <v>0</v>
      </c>
      <c r="AV704" s="5">
        <f>'2011 BPTs'!U30</f>
        <v>0</v>
      </c>
      <c r="AW704" s="5">
        <f>'2011 BPTs'!W30</f>
        <v>0</v>
      </c>
      <c r="AX704" s="5">
        <f>'2011 BPTs'!Y30</f>
        <v>0</v>
      </c>
      <c r="AY704" s="5">
        <f>'2011 BPTs'!AA30</f>
        <v>0</v>
      </c>
      <c r="BA704" s="24">
        <f>IF(ISNA(VLOOKUP(AF704,'2009 BPTs'!$B$12:$BX$181,BA$3,FALSE)),0,VLOOKUP(AF704,'2009 BPTs'!$B$12:$BX$181,BA$3,FALSE))</f>
        <v>0</v>
      </c>
      <c r="BB704" s="24">
        <f>IF(ISNA(VLOOKUP(AG704,'2009 BPTs'!$B$12:$BX$181,BB$3,FALSE)),0,VLOOKUP(AG704,'2009 BPTs'!$B$12:$BX$181,BB$3,FALSE))</f>
        <v>0</v>
      </c>
      <c r="BC704" s="24">
        <f>IF(ISNA(VLOOKUP(AH704,'2009 BPTs'!$B$12:$BX$181,BC$3,FALSE)),0,VLOOKUP(AH704,'2009 BPTs'!$B$12:$BX$181,BC$3,FALSE))</f>
        <v>0</v>
      </c>
      <c r="BD704" s="24">
        <f>IF(ISNA(VLOOKUP(AI704,'2009 BPTs'!$B$12:$BX$181,BD$3,FALSE)),0,VLOOKUP(AI704,'2009 BPTs'!$B$12:$BX$181,BD$3,FALSE))</f>
        <v>0</v>
      </c>
      <c r="BE704" s="24">
        <f>IF(ISNA(VLOOKUP(AJ704,'2009 BPTs'!$B$12:$BX$181,BE$3,FALSE)),0,VLOOKUP(AJ704,'2009 BPTs'!$B$12:$BX$181,BE$3,FALSE))</f>
        <v>0</v>
      </c>
      <c r="BF704" s="24">
        <f>IF(ISNA(VLOOKUP(AK704,'2009 BPTs'!$B$12:$BX$181,BF$3,FALSE)),0,VLOOKUP(AK704,'2009 BPTs'!$B$12:$BX$181,BF$3,FALSE))</f>
        <v>0</v>
      </c>
      <c r="BG704" s="24">
        <f>IF(ISNA(VLOOKUP(AL704,'2009 BPTs'!$B$12:$BX$181,BG$3,FALSE)),0,VLOOKUP(AL704,'2009 BPTs'!$B$12:$BX$181,BG$3,FALSE))</f>
        <v>0</v>
      </c>
      <c r="BH704" s="24">
        <f>IF(ISNA(VLOOKUP(AM704,'2009 BPTs'!$B$12:$BX$181,BH$3,FALSE)),0,VLOOKUP(AM704,'2009 BPTs'!$B$12:$BX$181,BH$3,FALSE))</f>
        <v>0</v>
      </c>
      <c r="BJ704" s="24">
        <f>IF(ISNA(VLOOKUP(AF704,'2009 BPTs'!$B$12:$BX$181,BJ$3,FALSE)),0,VLOOKUP(AF704,'2009 BPTs'!$B$12:$BX$181,BJ$3,FALSE))</f>
        <v>0</v>
      </c>
      <c r="BK704" s="24">
        <f>IF(ISNA(VLOOKUP(AG704,'2009 BPTs'!$B$12:$BX$181,BK$3,FALSE)),0,VLOOKUP(AG704,'2009 BPTs'!$B$12:$BX$181,BK$3,FALSE))</f>
        <v>0</v>
      </c>
      <c r="BL704" s="24">
        <f>IF(ISNA(VLOOKUP(AH704,'2009 BPTs'!$B$12:$BX$181,BL$3,FALSE)),0,VLOOKUP(AH704,'2009 BPTs'!$B$12:$BX$181,BL$3,FALSE))</f>
        <v>0</v>
      </c>
      <c r="BM704" s="24">
        <f>IF(ISNA(VLOOKUP(AI704,'2009 BPTs'!$B$12:$BX$181,BM$3,FALSE)),0,VLOOKUP(AI704,'2009 BPTs'!$B$12:$BX$181,BM$3,FALSE))</f>
        <v>0</v>
      </c>
      <c r="BN704" s="24">
        <f>IF(ISNA(VLOOKUP(AJ704,'2009 BPTs'!$B$12:$BX$181,BN$3,FALSE)),0,VLOOKUP(AJ704,'2009 BPTs'!$B$12:$BX$181,BN$3,FALSE))</f>
        <v>0</v>
      </c>
      <c r="BO704" s="24">
        <f>IF(ISNA(VLOOKUP(AK704,'2009 BPTs'!$B$12:$BX$181,BO$3,FALSE)),0,VLOOKUP(AK704,'2009 BPTs'!$B$12:$BX$181,BO$3,FALSE))</f>
        <v>0</v>
      </c>
      <c r="BP704" s="24">
        <f>IF(ISNA(VLOOKUP(AL704,'2009 BPTs'!$B$12:$BX$181,BP$3,FALSE)),0,VLOOKUP(AL704,'2009 BPTs'!$B$12:$BX$181,BP$3,FALSE))</f>
        <v>0</v>
      </c>
      <c r="BQ704" s="24">
        <f>IF(ISNA(VLOOKUP(AM704,'2009 BPTs'!$B$12:$BX$181,BQ$3,FALSE)),0,VLOOKUP(AM704,'2009 BPTs'!$B$12:$BX$181,BQ$3,FALSE))</f>
        <v>0</v>
      </c>
      <c r="BS704" s="78">
        <f t="shared" si="204"/>
        <v>0</v>
      </c>
      <c r="BT704" s="68">
        <f t="shared" si="205"/>
        <v>0</v>
      </c>
      <c r="BU704" s="68">
        <f t="shared" si="206"/>
        <v>0</v>
      </c>
      <c r="BW704" s="24">
        <f>IF(ISNA(VLOOKUP(AF704,'2009 BPTs'!$B$12:$BX$181,BW$3,FALSE)),0,VLOOKUP(AF704,'2009 BPTs'!$B$12:$BX$181,BW$3,FALSE))</f>
        <v>0</v>
      </c>
      <c r="BX704" s="24">
        <f>IF(ISNA(VLOOKUP(AG704,'2009 BPTs'!$B$12:$BX$181,BX$3,FALSE)),0,VLOOKUP(AG704,'2009 BPTs'!$B$12:$BX$181,BX$3,FALSE))</f>
        <v>0</v>
      </c>
      <c r="BY704" s="24">
        <f>IF(ISNA(VLOOKUP(AH704,'2009 BPTs'!$B$12:$BX$181,BY$3,FALSE)),0,VLOOKUP(AH704,'2009 BPTs'!$B$12:$BX$181,BY$3,FALSE))</f>
        <v>0</v>
      </c>
      <c r="BZ704" s="24">
        <f>IF(ISNA(VLOOKUP(AI704,'2009 BPTs'!$B$12:$BX$181,BZ$3,FALSE)),0,VLOOKUP(AI704,'2009 BPTs'!$B$12:$BX$181,BZ$3,FALSE))</f>
        <v>0</v>
      </c>
      <c r="CA704" s="24">
        <f>IF(ISNA(VLOOKUP(AJ704,'2009 BPTs'!$B$12:$BX$181,CA$3,FALSE)),0,VLOOKUP(AJ704,'2009 BPTs'!$B$12:$BX$181,CA$3,FALSE))</f>
        <v>0</v>
      </c>
      <c r="CB704" s="24">
        <f>IF(ISNA(VLOOKUP(AK704,'2009 BPTs'!$B$12:$BX$181,CB$3,FALSE)),0,VLOOKUP(AK704,'2009 BPTs'!$B$12:$BX$181,CB$3,FALSE))</f>
        <v>0</v>
      </c>
      <c r="CC704" s="24">
        <f>IF(ISNA(VLOOKUP(AL704,'2009 BPTs'!$B$12:$BX$181,CC$3,FALSE)),0,VLOOKUP(AL704,'2009 BPTs'!$B$12:$BX$181,CC$3,FALSE))</f>
        <v>0</v>
      </c>
      <c r="CD704" s="24">
        <f>IF(ISNA(VLOOKUP(AM704,'2009 BPTs'!$B$12:$BX$181,CD$3,FALSE)),0,VLOOKUP(AM704,'2009 BPTs'!$B$12:$BX$181,CD$3,FALSE))</f>
        <v>0</v>
      </c>
      <c r="CF704" s="24">
        <f>IF(ISERROR(VLOOKUP(AF704,'2009 BPTs'!$B$12:$BX$181,CF$3,FALSE)/VLOOKUP(AF704,'2009 BPTs'!$B$12:$BX879,CF$3+3,FALSE)),0,VLOOKUP(AF704,'2009 BPTs'!$B$12:$BX$181,CF$3,FALSE)/VLOOKUP(AF704,'2009 BPTs'!$B$12:$BX879,CF$3+3,FALSE))</f>
        <v>0</v>
      </c>
      <c r="CG704" s="24">
        <f>IF(ISERROR(VLOOKUP(AG704,'2009 BPTs'!$B$12:$BX$181,CG$3,FALSE)/VLOOKUP(AG704,'2009 BPTs'!$B$12:$BX879,CG$3+3,FALSE)),0,VLOOKUP(AG704,'2009 BPTs'!$B$12:$BX$181,CG$3,FALSE)/VLOOKUP(AG704,'2009 BPTs'!$B$12:$BX879,CG$3+3,FALSE))</f>
        <v>0</v>
      </c>
      <c r="CH704" s="24">
        <f>IF(ISERROR(VLOOKUP(AH704,'2009 BPTs'!$B$12:$BX$181,CH$3,FALSE)/VLOOKUP(AH704,'2009 BPTs'!$B$12:$BX879,CH$3+3,FALSE)),0,VLOOKUP(AH704,'2009 BPTs'!$B$12:$BX$181,CH$3,FALSE)/VLOOKUP(AH704,'2009 BPTs'!$B$12:$BX879,CH$3+3,FALSE))</f>
        <v>0</v>
      </c>
      <c r="CI704" s="24">
        <f>IF(ISERROR(VLOOKUP(AI704,'2009 BPTs'!$B$12:$BX$181,CI$3,FALSE)/VLOOKUP(AI704,'2009 BPTs'!$B$12:$BX879,CI$3+3,FALSE)),0,VLOOKUP(AI704,'2009 BPTs'!$B$12:$BX$181,CI$3,FALSE)/VLOOKUP(AI704,'2009 BPTs'!$B$12:$BX879,CI$3+3,FALSE))</f>
        <v>0</v>
      </c>
      <c r="CJ704" s="24">
        <f>IF(ISERROR(VLOOKUP(AJ704,'2009 BPTs'!$B$12:$BX$181,CJ$3,FALSE)/VLOOKUP(AJ704,'2009 BPTs'!$B$12:$BX879,CJ$3+3,FALSE)),0,VLOOKUP(AJ704,'2009 BPTs'!$B$12:$BX$181,CJ$3,FALSE)/VLOOKUP(AJ704,'2009 BPTs'!$B$12:$BX879,CJ$3+3,FALSE))</f>
        <v>0</v>
      </c>
      <c r="CK704" s="24">
        <f>IF(ISERROR(VLOOKUP(AK704,'2009 BPTs'!$B$12:$BX$181,CK$3,FALSE)/VLOOKUP(AK704,'2009 BPTs'!$B$12:$BX879,CK$3+3,FALSE)),0,VLOOKUP(AK704,'2009 BPTs'!$B$12:$BX$181,CK$3,FALSE)/VLOOKUP(AK704,'2009 BPTs'!$B$12:$BX879,CK$3+3,FALSE))</f>
        <v>0</v>
      </c>
      <c r="CL704" s="24">
        <f>IF(ISERROR(VLOOKUP(AL704,'2009 BPTs'!$B$12:$BX$181,CL$3,FALSE)/VLOOKUP(AL704,'2009 BPTs'!$B$12:$BX879,CL$3+3,FALSE)),0,VLOOKUP(AL704,'2009 BPTs'!$B$12:$BX$181,CL$3,FALSE)/VLOOKUP(AL704,'2009 BPTs'!$B$12:$BX879,CL$3+3,FALSE))</f>
        <v>0</v>
      </c>
      <c r="CM704" s="24">
        <f>IF(ISERROR(VLOOKUP(AM704,'2009 BPTs'!$B$12:$BX$181,CM$3,FALSE)/VLOOKUP(AM704,'2009 BPTs'!$B$12:$BX879,CM$3+3,FALSE)),0,VLOOKUP(AM704,'2009 BPTs'!$B$12:$BX$181,CM$3,FALSE)/VLOOKUP(AM704,'2009 BPTs'!$B$12:$BX879,CM$3+3,FALSE))</f>
        <v>0</v>
      </c>
      <c r="CO704" s="24">
        <f>IF(ISERROR(VLOOKUP(AF704,'2009 BPTs'!$B$12:$BX$181,CO$3,FALSE)/VLOOKUP(AF704,'2009 BPTs'!$B$12:$BX879,CO$3+2,FALSE)),0,VLOOKUP(AF704,'2009 BPTs'!$B$12:$BX$181,CO$3,FALSE)/VLOOKUP(AF704,'2009 BPTs'!$B$12:$BX879,CO$3+2,FALSE))</f>
        <v>0</v>
      </c>
      <c r="CP704" s="24">
        <f>IF(ISERROR(VLOOKUP(AG704,'2009 BPTs'!$B$12:$BX$181,CP$3,FALSE)/VLOOKUP(AG704,'2009 BPTs'!$B$12:$BX879,CP$3+2,FALSE)),0,VLOOKUP(AG704,'2009 BPTs'!$B$12:$BX$181,CP$3,FALSE)/VLOOKUP(AG704,'2009 BPTs'!$B$12:$BX879,CP$3+2,FALSE))</f>
        <v>0</v>
      </c>
      <c r="CQ704" s="24">
        <f>IF(ISERROR(VLOOKUP(AH704,'2009 BPTs'!$B$12:$BX$181,CQ$3,FALSE)/VLOOKUP(AH704,'2009 BPTs'!$B$12:$BX879,CQ$3+2,FALSE)),0,VLOOKUP(AH704,'2009 BPTs'!$B$12:$BX$181,CQ$3,FALSE)/VLOOKUP(AH704,'2009 BPTs'!$B$12:$BX879,CQ$3+2,FALSE))</f>
        <v>0</v>
      </c>
      <c r="CR704" s="24">
        <f>IF(ISERROR(VLOOKUP(AI704,'2009 BPTs'!$B$12:$BX$181,CR$3,FALSE)/VLOOKUP(AI704,'2009 BPTs'!$B$12:$BX879,CR$3+2,FALSE)),0,VLOOKUP(AI704,'2009 BPTs'!$B$12:$BX$181,CR$3,FALSE)/VLOOKUP(AI704,'2009 BPTs'!$B$12:$BX879,CR$3+2,FALSE))</f>
        <v>0</v>
      </c>
      <c r="CS704" s="24">
        <f>IF(ISERROR(VLOOKUP(AJ704,'2009 BPTs'!$B$12:$BX$181,CS$3,FALSE)/VLOOKUP(AJ704,'2009 BPTs'!$B$12:$BX879,CS$3+2,FALSE)),0,VLOOKUP(AJ704,'2009 BPTs'!$B$12:$BX$181,CS$3,FALSE)/VLOOKUP(AJ704,'2009 BPTs'!$B$12:$BX879,CS$3+2,FALSE))</f>
        <v>0</v>
      </c>
      <c r="CT704" s="24">
        <f>IF(ISERROR(VLOOKUP(AK704,'2009 BPTs'!$B$12:$BX$181,CT$3,FALSE)/VLOOKUP(AK704,'2009 BPTs'!$B$12:$BX879,CT$3+2,FALSE)),0,VLOOKUP(AK704,'2009 BPTs'!$B$12:$BX$181,CT$3,FALSE)/VLOOKUP(AK704,'2009 BPTs'!$B$12:$BX879,CT$3+2,FALSE))</f>
        <v>0</v>
      </c>
      <c r="CU704" s="24">
        <f>IF(ISERROR(VLOOKUP(AL704,'2009 BPTs'!$B$12:$BX$181,CU$3,FALSE)/VLOOKUP(AL704,'2009 BPTs'!$B$12:$BX879,CU$3+2,FALSE)),0,VLOOKUP(AL704,'2009 BPTs'!$B$12:$BX$181,CU$3,FALSE)/VLOOKUP(AL704,'2009 BPTs'!$B$12:$BX879,CU$3+2,FALSE))</f>
        <v>0</v>
      </c>
      <c r="CV704" s="24">
        <f>IF(ISERROR(VLOOKUP(AM704,'2009 BPTs'!$B$12:$BX$181,CV$3,FALSE)/VLOOKUP(AM704,'2009 BPTs'!$B$12:$BX879,CV$3+2,FALSE)),0,VLOOKUP(AM704,'2009 BPTs'!$B$12:$BX$181,CV$3,FALSE)/VLOOKUP(AM704,'2009 BPTs'!$B$12:$BX879,CV$3+2,FALSE))</f>
        <v>0</v>
      </c>
      <c r="CX704" s="93">
        <f>'2011 BPTs'!BR30</f>
        <v>0</v>
      </c>
      <c r="CY704" s="93">
        <f>'2011 BPTs'!BS30</f>
        <v>0</v>
      </c>
    </row>
    <row r="705" spans="2:103" x14ac:dyDescent="0.2">
      <c r="B705" s="2" t="s">
        <v>213</v>
      </c>
      <c r="C705" s="2">
        <f>'2011 BPTs'!E31</f>
        <v>0</v>
      </c>
      <c r="D705" s="2">
        <f t="shared" si="213"/>
        <v>0</v>
      </c>
      <c r="E705" s="4">
        <f>'2011 BPTs'!F31</f>
        <v>0</v>
      </c>
      <c r="F705" s="88">
        <f>'2011 BPTs'!G31</f>
        <v>0</v>
      </c>
      <c r="G705" s="53">
        <f>'2011 BPTs'!I31</f>
        <v>0</v>
      </c>
      <c r="H705" s="88">
        <f>'2011 BPTs'!J31</f>
        <v>0</v>
      </c>
      <c r="I705" s="4">
        <f>'2011 BPTs'!K31</f>
        <v>0</v>
      </c>
      <c r="J705" s="5">
        <f>'2011 BPTs'!M31</f>
        <v>0</v>
      </c>
      <c r="K705" s="99">
        <f>'2011 BPTs'!BL31</f>
        <v>0</v>
      </c>
      <c r="L705" s="100">
        <f t="shared" si="214"/>
        <v>0</v>
      </c>
      <c r="M705" s="101">
        <f t="shared" si="215"/>
        <v>0</v>
      </c>
      <c r="N705" s="102">
        <f t="shared" si="200"/>
        <v>0</v>
      </c>
      <c r="O705" s="103">
        <f>'2011 BPTs'!BM31</f>
        <v>0</v>
      </c>
      <c r="P705" s="100">
        <f t="shared" si="216"/>
        <v>0</v>
      </c>
      <c r="Q705" s="101">
        <f t="shared" si="217"/>
        <v>0</v>
      </c>
      <c r="R705" s="104">
        <f t="shared" si="218"/>
        <v>0</v>
      </c>
      <c r="S705" s="105">
        <f t="shared" si="201"/>
        <v>0</v>
      </c>
      <c r="T705" s="104">
        <f t="shared" si="219"/>
        <v>0</v>
      </c>
      <c r="U705" s="121">
        <f>IF(K705=0,0,IF(B705="Manual",(S705-O705-AP705*(O705/(O705+Z705)))/S705,'2011 BPTs'!BP31))</f>
        <v>0</v>
      </c>
      <c r="V705" s="99">
        <f>'2011 BPTs'!BN31</f>
        <v>0</v>
      </c>
      <c r="W705" s="100">
        <f t="shared" si="207"/>
        <v>0</v>
      </c>
      <c r="X705" s="103">
        <f t="shared" si="220"/>
        <v>0</v>
      </c>
      <c r="Y705" s="102">
        <f t="shared" si="202"/>
        <v>0</v>
      </c>
      <c r="Z705" s="103">
        <f>'2011 BPTs'!BO31</f>
        <v>0</v>
      </c>
      <c r="AA705" s="104">
        <f t="shared" si="212"/>
        <v>0</v>
      </c>
      <c r="AB705" s="106">
        <f>IF(W705=0,0,IF(B705="Manual",(V705-Z705-AP705*(Z705/(Z705+O705)))/V705,'2011 BPTs'!BQ31))</f>
        <v>0</v>
      </c>
      <c r="AD705" s="2" t="str">
        <f t="shared" si="203"/>
        <v>00-0</v>
      </c>
      <c r="AE705" s="2">
        <f>'2011 BPTs'!BA31</f>
        <v>0</v>
      </c>
      <c r="AF705" s="2" t="str">
        <f>IF(B705="Auto",'2011 BPTs'!BB31,D705&amp;E705&amp;"-"&amp;F705)</f>
        <v/>
      </c>
      <c r="AG705" s="2" t="str">
        <f>'2011 BPTs'!BC31</f>
        <v/>
      </c>
      <c r="AH705" s="2" t="str">
        <f>'2011 BPTs'!BD31</f>
        <v/>
      </c>
      <c r="AI705" s="2" t="str">
        <f>'2011 BPTs'!BE31</f>
        <v/>
      </c>
      <c r="AJ705" s="2" t="str">
        <f>'2011 BPTs'!BF31</f>
        <v/>
      </c>
      <c r="AK705" s="2" t="str">
        <f>'2011 BPTs'!BG31</f>
        <v/>
      </c>
      <c r="AL705" s="2" t="str">
        <f>'2011 BPTs'!BH31</f>
        <v/>
      </c>
      <c r="AM705" s="2" t="str">
        <f>'2011 BPTs'!BI31</f>
        <v/>
      </c>
      <c r="AO705" s="128">
        <f>'2011 BPTs'!AJ31*'2011 BPTs'!BK31</f>
        <v>0</v>
      </c>
      <c r="AP705" s="128">
        <f>'2011 BPTs'!AK31*'2011 BPTs'!BK31</f>
        <v>0</v>
      </c>
      <c r="AR705" s="5">
        <f>IF(B705="Auto",'2011 BPTs'!M31,J705)</f>
        <v>0</v>
      </c>
      <c r="AS705" s="5">
        <f>'2011 BPTs'!O31</f>
        <v>0</v>
      </c>
      <c r="AT705" s="5">
        <f>'2011 BPTs'!Q31</f>
        <v>0</v>
      </c>
      <c r="AU705" s="5">
        <f>'2011 BPTs'!S31</f>
        <v>0</v>
      </c>
      <c r="AV705" s="5">
        <f>'2011 BPTs'!U31</f>
        <v>0</v>
      </c>
      <c r="AW705" s="5">
        <f>'2011 BPTs'!W31</f>
        <v>0</v>
      </c>
      <c r="AX705" s="5">
        <f>'2011 BPTs'!Y31</f>
        <v>0</v>
      </c>
      <c r="AY705" s="5">
        <f>'2011 BPTs'!AA31</f>
        <v>0</v>
      </c>
      <c r="BA705" s="24">
        <f>IF(ISNA(VLOOKUP(AF705,'2009 BPTs'!$B$12:$BX$181,BA$3,FALSE)),0,VLOOKUP(AF705,'2009 BPTs'!$B$12:$BX$181,BA$3,FALSE))</f>
        <v>0</v>
      </c>
      <c r="BB705" s="24">
        <f>IF(ISNA(VLOOKUP(AG705,'2009 BPTs'!$B$12:$BX$181,BB$3,FALSE)),0,VLOOKUP(AG705,'2009 BPTs'!$B$12:$BX$181,BB$3,FALSE))</f>
        <v>0</v>
      </c>
      <c r="BC705" s="24">
        <f>IF(ISNA(VLOOKUP(AH705,'2009 BPTs'!$B$12:$BX$181,BC$3,FALSE)),0,VLOOKUP(AH705,'2009 BPTs'!$B$12:$BX$181,BC$3,FALSE))</f>
        <v>0</v>
      </c>
      <c r="BD705" s="24">
        <f>IF(ISNA(VLOOKUP(AI705,'2009 BPTs'!$B$12:$BX$181,BD$3,FALSE)),0,VLOOKUP(AI705,'2009 BPTs'!$B$12:$BX$181,BD$3,FALSE))</f>
        <v>0</v>
      </c>
      <c r="BE705" s="24">
        <f>IF(ISNA(VLOOKUP(AJ705,'2009 BPTs'!$B$12:$BX$181,BE$3,FALSE)),0,VLOOKUP(AJ705,'2009 BPTs'!$B$12:$BX$181,BE$3,FALSE))</f>
        <v>0</v>
      </c>
      <c r="BF705" s="24">
        <f>IF(ISNA(VLOOKUP(AK705,'2009 BPTs'!$B$12:$BX$181,BF$3,FALSE)),0,VLOOKUP(AK705,'2009 BPTs'!$B$12:$BX$181,BF$3,FALSE))</f>
        <v>0</v>
      </c>
      <c r="BG705" s="24">
        <f>IF(ISNA(VLOOKUP(AL705,'2009 BPTs'!$B$12:$BX$181,BG$3,FALSE)),0,VLOOKUP(AL705,'2009 BPTs'!$B$12:$BX$181,BG$3,FALSE))</f>
        <v>0</v>
      </c>
      <c r="BH705" s="24">
        <f>IF(ISNA(VLOOKUP(AM705,'2009 BPTs'!$B$12:$BX$181,BH$3,FALSE)),0,VLOOKUP(AM705,'2009 BPTs'!$B$12:$BX$181,BH$3,FALSE))</f>
        <v>0</v>
      </c>
      <c r="BJ705" s="24">
        <f>IF(ISNA(VLOOKUP(AF705,'2009 BPTs'!$B$12:$BX$181,BJ$3,FALSE)),0,VLOOKUP(AF705,'2009 BPTs'!$B$12:$BX$181,BJ$3,FALSE))</f>
        <v>0</v>
      </c>
      <c r="BK705" s="24">
        <f>IF(ISNA(VLOOKUP(AG705,'2009 BPTs'!$B$12:$BX$181,BK$3,FALSE)),0,VLOOKUP(AG705,'2009 BPTs'!$B$12:$BX$181,BK$3,FALSE))</f>
        <v>0</v>
      </c>
      <c r="BL705" s="24">
        <f>IF(ISNA(VLOOKUP(AH705,'2009 BPTs'!$B$12:$BX$181,BL$3,FALSE)),0,VLOOKUP(AH705,'2009 BPTs'!$B$12:$BX$181,BL$3,FALSE))</f>
        <v>0</v>
      </c>
      <c r="BM705" s="24">
        <f>IF(ISNA(VLOOKUP(AI705,'2009 BPTs'!$B$12:$BX$181,BM$3,FALSE)),0,VLOOKUP(AI705,'2009 BPTs'!$B$12:$BX$181,BM$3,FALSE))</f>
        <v>0</v>
      </c>
      <c r="BN705" s="24">
        <f>IF(ISNA(VLOOKUP(AJ705,'2009 BPTs'!$B$12:$BX$181,BN$3,FALSE)),0,VLOOKUP(AJ705,'2009 BPTs'!$B$12:$BX$181,BN$3,FALSE))</f>
        <v>0</v>
      </c>
      <c r="BO705" s="24">
        <f>IF(ISNA(VLOOKUP(AK705,'2009 BPTs'!$B$12:$BX$181,BO$3,FALSE)),0,VLOOKUP(AK705,'2009 BPTs'!$B$12:$BX$181,BO$3,FALSE))</f>
        <v>0</v>
      </c>
      <c r="BP705" s="24">
        <f>IF(ISNA(VLOOKUP(AL705,'2009 BPTs'!$B$12:$BX$181,BP$3,FALSE)),0,VLOOKUP(AL705,'2009 BPTs'!$B$12:$BX$181,BP$3,FALSE))</f>
        <v>0</v>
      </c>
      <c r="BQ705" s="24">
        <f>IF(ISNA(VLOOKUP(AM705,'2009 BPTs'!$B$12:$BX$181,BQ$3,FALSE)),0,VLOOKUP(AM705,'2009 BPTs'!$B$12:$BX$181,BQ$3,FALSE))</f>
        <v>0</v>
      </c>
      <c r="BS705" s="78">
        <f t="shared" si="204"/>
        <v>0</v>
      </c>
      <c r="BT705" s="68">
        <f t="shared" si="205"/>
        <v>0</v>
      </c>
      <c r="BU705" s="68">
        <f t="shared" si="206"/>
        <v>0</v>
      </c>
      <c r="BW705" s="24">
        <f>IF(ISNA(VLOOKUP(AF705,'2009 BPTs'!$B$12:$BX$181,BW$3,FALSE)),0,VLOOKUP(AF705,'2009 BPTs'!$B$12:$BX$181,BW$3,FALSE))</f>
        <v>0</v>
      </c>
      <c r="BX705" s="24">
        <f>IF(ISNA(VLOOKUP(AG705,'2009 BPTs'!$B$12:$BX$181,BX$3,FALSE)),0,VLOOKUP(AG705,'2009 BPTs'!$B$12:$BX$181,BX$3,FALSE))</f>
        <v>0</v>
      </c>
      <c r="BY705" s="24">
        <f>IF(ISNA(VLOOKUP(AH705,'2009 BPTs'!$B$12:$BX$181,BY$3,FALSE)),0,VLOOKUP(AH705,'2009 BPTs'!$B$12:$BX$181,BY$3,FALSE))</f>
        <v>0</v>
      </c>
      <c r="BZ705" s="24">
        <f>IF(ISNA(VLOOKUP(AI705,'2009 BPTs'!$B$12:$BX$181,BZ$3,FALSE)),0,VLOOKUP(AI705,'2009 BPTs'!$B$12:$BX$181,BZ$3,FALSE))</f>
        <v>0</v>
      </c>
      <c r="CA705" s="24">
        <f>IF(ISNA(VLOOKUP(AJ705,'2009 BPTs'!$B$12:$BX$181,CA$3,FALSE)),0,VLOOKUP(AJ705,'2009 BPTs'!$B$12:$BX$181,CA$3,FALSE))</f>
        <v>0</v>
      </c>
      <c r="CB705" s="24">
        <f>IF(ISNA(VLOOKUP(AK705,'2009 BPTs'!$B$12:$BX$181,CB$3,FALSE)),0,VLOOKUP(AK705,'2009 BPTs'!$B$12:$BX$181,CB$3,FALSE))</f>
        <v>0</v>
      </c>
      <c r="CC705" s="24">
        <f>IF(ISNA(VLOOKUP(AL705,'2009 BPTs'!$B$12:$BX$181,CC$3,FALSE)),0,VLOOKUP(AL705,'2009 BPTs'!$B$12:$BX$181,CC$3,FALSE))</f>
        <v>0</v>
      </c>
      <c r="CD705" s="24">
        <f>IF(ISNA(VLOOKUP(AM705,'2009 BPTs'!$B$12:$BX$181,CD$3,FALSE)),0,VLOOKUP(AM705,'2009 BPTs'!$B$12:$BX$181,CD$3,FALSE))</f>
        <v>0</v>
      </c>
      <c r="CF705" s="24">
        <f>IF(ISERROR(VLOOKUP(AF705,'2009 BPTs'!$B$12:$BX$181,CF$3,FALSE)/VLOOKUP(AF705,'2009 BPTs'!$B$12:$BX880,CF$3+3,FALSE)),0,VLOOKUP(AF705,'2009 BPTs'!$B$12:$BX$181,CF$3,FALSE)/VLOOKUP(AF705,'2009 BPTs'!$B$12:$BX880,CF$3+3,FALSE))</f>
        <v>0</v>
      </c>
      <c r="CG705" s="24">
        <f>IF(ISERROR(VLOOKUP(AG705,'2009 BPTs'!$B$12:$BX$181,CG$3,FALSE)/VLOOKUP(AG705,'2009 BPTs'!$B$12:$BX880,CG$3+3,FALSE)),0,VLOOKUP(AG705,'2009 BPTs'!$B$12:$BX$181,CG$3,FALSE)/VLOOKUP(AG705,'2009 BPTs'!$B$12:$BX880,CG$3+3,FALSE))</f>
        <v>0</v>
      </c>
      <c r="CH705" s="24">
        <f>IF(ISERROR(VLOOKUP(AH705,'2009 BPTs'!$B$12:$BX$181,CH$3,FALSE)/VLOOKUP(AH705,'2009 BPTs'!$B$12:$BX880,CH$3+3,FALSE)),0,VLOOKUP(AH705,'2009 BPTs'!$B$12:$BX$181,CH$3,FALSE)/VLOOKUP(AH705,'2009 BPTs'!$B$12:$BX880,CH$3+3,FALSE))</f>
        <v>0</v>
      </c>
      <c r="CI705" s="24">
        <f>IF(ISERROR(VLOOKUP(AI705,'2009 BPTs'!$B$12:$BX$181,CI$3,FALSE)/VLOOKUP(AI705,'2009 BPTs'!$B$12:$BX880,CI$3+3,FALSE)),0,VLOOKUP(AI705,'2009 BPTs'!$B$12:$BX$181,CI$3,FALSE)/VLOOKUP(AI705,'2009 BPTs'!$B$12:$BX880,CI$3+3,FALSE))</f>
        <v>0</v>
      </c>
      <c r="CJ705" s="24">
        <f>IF(ISERROR(VLOOKUP(AJ705,'2009 BPTs'!$B$12:$BX$181,CJ$3,FALSE)/VLOOKUP(AJ705,'2009 BPTs'!$B$12:$BX880,CJ$3+3,FALSE)),0,VLOOKUP(AJ705,'2009 BPTs'!$B$12:$BX$181,CJ$3,FALSE)/VLOOKUP(AJ705,'2009 BPTs'!$B$12:$BX880,CJ$3+3,FALSE))</f>
        <v>0</v>
      </c>
      <c r="CK705" s="24">
        <f>IF(ISERROR(VLOOKUP(AK705,'2009 BPTs'!$B$12:$BX$181,CK$3,FALSE)/VLOOKUP(AK705,'2009 BPTs'!$B$12:$BX880,CK$3+3,FALSE)),0,VLOOKUP(AK705,'2009 BPTs'!$B$12:$BX$181,CK$3,FALSE)/VLOOKUP(AK705,'2009 BPTs'!$B$12:$BX880,CK$3+3,FALSE))</f>
        <v>0</v>
      </c>
      <c r="CL705" s="24">
        <f>IF(ISERROR(VLOOKUP(AL705,'2009 BPTs'!$B$12:$BX$181,CL$3,FALSE)/VLOOKUP(AL705,'2009 BPTs'!$B$12:$BX880,CL$3+3,FALSE)),0,VLOOKUP(AL705,'2009 BPTs'!$B$12:$BX$181,CL$3,FALSE)/VLOOKUP(AL705,'2009 BPTs'!$B$12:$BX880,CL$3+3,FALSE))</f>
        <v>0</v>
      </c>
      <c r="CM705" s="24">
        <f>IF(ISERROR(VLOOKUP(AM705,'2009 BPTs'!$B$12:$BX$181,CM$3,FALSE)/VLOOKUP(AM705,'2009 BPTs'!$B$12:$BX880,CM$3+3,FALSE)),0,VLOOKUP(AM705,'2009 BPTs'!$B$12:$BX$181,CM$3,FALSE)/VLOOKUP(AM705,'2009 BPTs'!$B$12:$BX880,CM$3+3,FALSE))</f>
        <v>0</v>
      </c>
      <c r="CO705" s="24">
        <f>IF(ISERROR(VLOOKUP(AF705,'2009 BPTs'!$B$12:$BX$181,CO$3,FALSE)/VLOOKUP(AF705,'2009 BPTs'!$B$12:$BX880,CO$3+2,FALSE)),0,VLOOKUP(AF705,'2009 BPTs'!$B$12:$BX$181,CO$3,FALSE)/VLOOKUP(AF705,'2009 BPTs'!$B$12:$BX880,CO$3+2,FALSE))</f>
        <v>0</v>
      </c>
      <c r="CP705" s="24">
        <f>IF(ISERROR(VLOOKUP(AG705,'2009 BPTs'!$B$12:$BX$181,CP$3,FALSE)/VLOOKUP(AG705,'2009 BPTs'!$B$12:$BX880,CP$3+2,FALSE)),0,VLOOKUP(AG705,'2009 BPTs'!$B$12:$BX$181,CP$3,FALSE)/VLOOKUP(AG705,'2009 BPTs'!$B$12:$BX880,CP$3+2,FALSE))</f>
        <v>0</v>
      </c>
      <c r="CQ705" s="24">
        <f>IF(ISERROR(VLOOKUP(AH705,'2009 BPTs'!$B$12:$BX$181,CQ$3,FALSE)/VLOOKUP(AH705,'2009 BPTs'!$B$12:$BX880,CQ$3+2,FALSE)),0,VLOOKUP(AH705,'2009 BPTs'!$B$12:$BX$181,CQ$3,FALSE)/VLOOKUP(AH705,'2009 BPTs'!$B$12:$BX880,CQ$3+2,FALSE))</f>
        <v>0</v>
      </c>
      <c r="CR705" s="24">
        <f>IF(ISERROR(VLOOKUP(AI705,'2009 BPTs'!$B$12:$BX$181,CR$3,FALSE)/VLOOKUP(AI705,'2009 BPTs'!$B$12:$BX880,CR$3+2,FALSE)),0,VLOOKUP(AI705,'2009 BPTs'!$B$12:$BX$181,CR$3,FALSE)/VLOOKUP(AI705,'2009 BPTs'!$B$12:$BX880,CR$3+2,FALSE))</f>
        <v>0</v>
      </c>
      <c r="CS705" s="24">
        <f>IF(ISERROR(VLOOKUP(AJ705,'2009 BPTs'!$B$12:$BX$181,CS$3,FALSE)/VLOOKUP(AJ705,'2009 BPTs'!$B$12:$BX880,CS$3+2,FALSE)),0,VLOOKUP(AJ705,'2009 BPTs'!$B$12:$BX$181,CS$3,FALSE)/VLOOKUP(AJ705,'2009 BPTs'!$B$12:$BX880,CS$3+2,FALSE))</f>
        <v>0</v>
      </c>
      <c r="CT705" s="24">
        <f>IF(ISERROR(VLOOKUP(AK705,'2009 BPTs'!$B$12:$BX$181,CT$3,FALSE)/VLOOKUP(AK705,'2009 BPTs'!$B$12:$BX880,CT$3+2,FALSE)),0,VLOOKUP(AK705,'2009 BPTs'!$B$12:$BX$181,CT$3,FALSE)/VLOOKUP(AK705,'2009 BPTs'!$B$12:$BX880,CT$3+2,FALSE))</f>
        <v>0</v>
      </c>
      <c r="CU705" s="24">
        <f>IF(ISERROR(VLOOKUP(AL705,'2009 BPTs'!$B$12:$BX$181,CU$3,FALSE)/VLOOKUP(AL705,'2009 BPTs'!$B$12:$BX880,CU$3+2,FALSE)),0,VLOOKUP(AL705,'2009 BPTs'!$B$12:$BX$181,CU$3,FALSE)/VLOOKUP(AL705,'2009 BPTs'!$B$12:$BX880,CU$3+2,FALSE))</f>
        <v>0</v>
      </c>
      <c r="CV705" s="24">
        <f>IF(ISERROR(VLOOKUP(AM705,'2009 BPTs'!$B$12:$BX$181,CV$3,FALSE)/VLOOKUP(AM705,'2009 BPTs'!$B$12:$BX880,CV$3+2,FALSE)),0,VLOOKUP(AM705,'2009 BPTs'!$B$12:$BX$181,CV$3,FALSE)/VLOOKUP(AM705,'2009 BPTs'!$B$12:$BX880,CV$3+2,FALSE))</f>
        <v>0</v>
      </c>
      <c r="CX705" s="93">
        <f>'2011 BPTs'!BR31</f>
        <v>0</v>
      </c>
      <c r="CY705" s="93">
        <f>'2011 BPTs'!BS31</f>
        <v>0</v>
      </c>
    </row>
    <row r="706" spans="2:103" x14ac:dyDescent="0.2">
      <c r="B706" s="2" t="s">
        <v>213</v>
      </c>
      <c r="C706" s="2">
        <f>'2011 BPTs'!E32</f>
        <v>0</v>
      </c>
      <c r="D706" s="2">
        <f t="shared" si="213"/>
        <v>0</v>
      </c>
      <c r="E706" s="4">
        <f>'2011 BPTs'!F32</f>
        <v>0</v>
      </c>
      <c r="F706" s="88">
        <f>'2011 BPTs'!G32</f>
        <v>0</v>
      </c>
      <c r="G706" s="53">
        <f>'2011 BPTs'!I32</f>
        <v>0</v>
      </c>
      <c r="H706" s="88">
        <f>'2011 BPTs'!J32</f>
        <v>0</v>
      </c>
      <c r="I706" s="4">
        <f>'2011 BPTs'!K32</f>
        <v>0</v>
      </c>
      <c r="J706" s="5">
        <f>'2011 BPTs'!M32</f>
        <v>0</v>
      </c>
      <c r="K706" s="99">
        <f>'2011 BPTs'!BL32</f>
        <v>0</v>
      </c>
      <c r="L706" s="100">
        <f t="shared" si="214"/>
        <v>0</v>
      </c>
      <c r="M706" s="101">
        <f t="shared" si="215"/>
        <v>0</v>
      </c>
      <c r="N706" s="102">
        <f t="shared" si="200"/>
        <v>0</v>
      </c>
      <c r="O706" s="103">
        <f>'2011 BPTs'!BM32</f>
        <v>0</v>
      </c>
      <c r="P706" s="100">
        <f t="shared" si="216"/>
        <v>0</v>
      </c>
      <c r="Q706" s="101">
        <f t="shared" si="217"/>
        <v>0</v>
      </c>
      <c r="R706" s="104">
        <f t="shared" si="218"/>
        <v>0</v>
      </c>
      <c r="S706" s="105">
        <f t="shared" si="201"/>
        <v>0</v>
      </c>
      <c r="T706" s="104">
        <f t="shared" si="219"/>
        <v>0</v>
      </c>
      <c r="U706" s="121">
        <f>IF(K706=0,0,IF(B706="Manual",(S706-O706-AP706*(O706/(O706+Z706)))/S706,'2011 BPTs'!BP32))</f>
        <v>0</v>
      </c>
      <c r="V706" s="99">
        <f>'2011 BPTs'!BN32</f>
        <v>0</v>
      </c>
      <c r="W706" s="100">
        <f t="shared" si="207"/>
        <v>0</v>
      </c>
      <c r="X706" s="103">
        <f t="shared" si="220"/>
        <v>0</v>
      </c>
      <c r="Y706" s="102">
        <f t="shared" si="202"/>
        <v>0</v>
      </c>
      <c r="Z706" s="103">
        <f>'2011 BPTs'!BO32</f>
        <v>0</v>
      </c>
      <c r="AA706" s="104">
        <f t="shared" si="212"/>
        <v>0</v>
      </c>
      <c r="AB706" s="106">
        <f>IF(W706=0,0,IF(B706="Manual",(V706-Z706-AP706*(Z706/(Z706+O706)))/V706,'2011 BPTs'!BQ32))</f>
        <v>0</v>
      </c>
      <c r="AD706" s="2" t="str">
        <f t="shared" si="203"/>
        <v>00-0</v>
      </c>
      <c r="AE706" s="2">
        <f>'2011 BPTs'!BA32</f>
        <v>0</v>
      </c>
      <c r="AF706" s="2" t="str">
        <f>IF(B706="Auto",'2011 BPTs'!BB32,D706&amp;E706&amp;"-"&amp;F706)</f>
        <v/>
      </c>
      <c r="AG706" s="2" t="str">
        <f>'2011 BPTs'!BC32</f>
        <v/>
      </c>
      <c r="AH706" s="2" t="str">
        <f>'2011 BPTs'!BD32</f>
        <v/>
      </c>
      <c r="AI706" s="2" t="str">
        <f>'2011 BPTs'!BE32</f>
        <v/>
      </c>
      <c r="AJ706" s="2" t="str">
        <f>'2011 BPTs'!BF32</f>
        <v/>
      </c>
      <c r="AK706" s="2" t="str">
        <f>'2011 BPTs'!BG32</f>
        <v/>
      </c>
      <c r="AL706" s="2" t="str">
        <f>'2011 BPTs'!BH32</f>
        <v/>
      </c>
      <c r="AM706" s="2" t="str">
        <f>'2011 BPTs'!BI32</f>
        <v/>
      </c>
      <c r="AO706" s="128">
        <f>'2011 BPTs'!AJ32*'2011 BPTs'!BK32</f>
        <v>0</v>
      </c>
      <c r="AP706" s="128">
        <f>'2011 BPTs'!AK32*'2011 BPTs'!BK32</f>
        <v>0</v>
      </c>
      <c r="AR706" s="5">
        <f>IF(B706="Auto",'2011 BPTs'!M32,J706)</f>
        <v>0</v>
      </c>
      <c r="AS706" s="5">
        <f>'2011 BPTs'!O32</f>
        <v>0</v>
      </c>
      <c r="AT706" s="5">
        <f>'2011 BPTs'!Q32</f>
        <v>0</v>
      </c>
      <c r="AU706" s="5">
        <f>'2011 BPTs'!S32</f>
        <v>0</v>
      </c>
      <c r="AV706" s="5">
        <f>'2011 BPTs'!U32</f>
        <v>0</v>
      </c>
      <c r="AW706" s="5">
        <f>'2011 BPTs'!W32</f>
        <v>0</v>
      </c>
      <c r="AX706" s="5">
        <f>'2011 BPTs'!Y32</f>
        <v>0</v>
      </c>
      <c r="AY706" s="5">
        <f>'2011 BPTs'!AA32</f>
        <v>0</v>
      </c>
      <c r="BA706" s="24">
        <f>IF(ISNA(VLOOKUP(AF706,'2009 BPTs'!$B$12:$BX$181,BA$3,FALSE)),0,VLOOKUP(AF706,'2009 BPTs'!$B$12:$BX$181,BA$3,FALSE))</f>
        <v>0</v>
      </c>
      <c r="BB706" s="24">
        <f>IF(ISNA(VLOOKUP(AG706,'2009 BPTs'!$B$12:$BX$181,BB$3,FALSE)),0,VLOOKUP(AG706,'2009 BPTs'!$B$12:$BX$181,BB$3,FALSE))</f>
        <v>0</v>
      </c>
      <c r="BC706" s="24">
        <f>IF(ISNA(VLOOKUP(AH706,'2009 BPTs'!$B$12:$BX$181,BC$3,FALSE)),0,VLOOKUP(AH706,'2009 BPTs'!$B$12:$BX$181,BC$3,FALSE))</f>
        <v>0</v>
      </c>
      <c r="BD706" s="24">
        <f>IF(ISNA(VLOOKUP(AI706,'2009 BPTs'!$B$12:$BX$181,BD$3,FALSE)),0,VLOOKUP(AI706,'2009 BPTs'!$B$12:$BX$181,BD$3,FALSE))</f>
        <v>0</v>
      </c>
      <c r="BE706" s="24">
        <f>IF(ISNA(VLOOKUP(AJ706,'2009 BPTs'!$B$12:$BX$181,BE$3,FALSE)),0,VLOOKUP(AJ706,'2009 BPTs'!$B$12:$BX$181,BE$3,FALSE))</f>
        <v>0</v>
      </c>
      <c r="BF706" s="24">
        <f>IF(ISNA(VLOOKUP(AK706,'2009 BPTs'!$B$12:$BX$181,BF$3,FALSE)),0,VLOOKUP(AK706,'2009 BPTs'!$B$12:$BX$181,BF$3,FALSE))</f>
        <v>0</v>
      </c>
      <c r="BG706" s="24">
        <f>IF(ISNA(VLOOKUP(AL706,'2009 BPTs'!$B$12:$BX$181,BG$3,FALSE)),0,VLOOKUP(AL706,'2009 BPTs'!$B$12:$BX$181,BG$3,FALSE))</f>
        <v>0</v>
      </c>
      <c r="BH706" s="24">
        <f>IF(ISNA(VLOOKUP(AM706,'2009 BPTs'!$B$12:$BX$181,BH$3,FALSE)),0,VLOOKUP(AM706,'2009 BPTs'!$B$12:$BX$181,BH$3,FALSE))</f>
        <v>0</v>
      </c>
      <c r="BJ706" s="24">
        <f>IF(ISNA(VLOOKUP(AF706,'2009 BPTs'!$B$12:$BX$181,BJ$3,FALSE)),0,VLOOKUP(AF706,'2009 BPTs'!$B$12:$BX$181,BJ$3,FALSE))</f>
        <v>0</v>
      </c>
      <c r="BK706" s="24">
        <f>IF(ISNA(VLOOKUP(AG706,'2009 BPTs'!$B$12:$BX$181,BK$3,FALSE)),0,VLOOKUP(AG706,'2009 BPTs'!$B$12:$BX$181,BK$3,FALSE))</f>
        <v>0</v>
      </c>
      <c r="BL706" s="24">
        <f>IF(ISNA(VLOOKUP(AH706,'2009 BPTs'!$B$12:$BX$181,BL$3,FALSE)),0,VLOOKUP(AH706,'2009 BPTs'!$B$12:$BX$181,BL$3,FALSE))</f>
        <v>0</v>
      </c>
      <c r="BM706" s="24">
        <f>IF(ISNA(VLOOKUP(AI706,'2009 BPTs'!$B$12:$BX$181,BM$3,FALSE)),0,VLOOKUP(AI706,'2009 BPTs'!$B$12:$BX$181,BM$3,FALSE))</f>
        <v>0</v>
      </c>
      <c r="BN706" s="24">
        <f>IF(ISNA(VLOOKUP(AJ706,'2009 BPTs'!$B$12:$BX$181,BN$3,FALSE)),0,VLOOKUP(AJ706,'2009 BPTs'!$B$12:$BX$181,BN$3,FALSE))</f>
        <v>0</v>
      </c>
      <c r="BO706" s="24">
        <f>IF(ISNA(VLOOKUP(AK706,'2009 BPTs'!$B$12:$BX$181,BO$3,FALSE)),0,VLOOKUP(AK706,'2009 BPTs'!$B$12:$BX$181,BO$3,FALSE))</f>
        <v>0</v>
      </c>
      <c r="BP706" s="24">
        <f>IF(ISNA(VLOOKUP(AL706,'2009 BPTs'!$B$12:$BX$181,BP$3,FALSE)),0,VLOOKUP(AL706,'2009 BPTs'!$B$12:$BX$181,BP$3,FALSE))</f>
        <v>0</v>
      </c>
      <c r="BQ706" s="24">
        <f>IF(ISNA(VLOOKUP(AM706,'2009 BPTs'!$B$12:$BX$181,BQ$3,FALSE)),0,VLOOKUP(AM706,'2009 BPTs'!$B$12:$BX$181,BQ$3,FALSE))</f>
        <v>0</v>
      </c>
      <c r="BS706" s="78">
        <f t="shared" si="204"/>
        <v>0</v>
      </c>
      <c r="BT706" s="68">
        <f t="shared" si="205"/>
        <v>0</v>
      </c>
      <c r="BU706" s="68">
        <f t="shared" si="206"/>
        <v>0</v>
      </c>
      <c r="BW706" s="24">
        <f>IF(ISNA(VLOOKUP(AF706,'2009 BPTs'!$B$12:$BX$181,BW$3,FALSE)),0,VLOOKUP(AF706,'2009 BPTs'!$B$12:$BX$181,BW$3,FALSE))</f>
        <v>0</v>
      </c>
      <c r="BX706" s="24">
        <f>IF(ISNA(VLOOKUP(AG706,'2009 BPTs'!$B$12:$BX$181,BX$3,FALSE)),0,VLOOKUP(AG706,'2009 BPTs'!$B$12:$BX$181,BX$3,FALSE))</f>
        <v>0</v>
      </c>
      <c r="BY706" s="24">
        <f>IF(ISNA(VLOOKUP(AH706,'2009 BPTs'!$B$12:$BX$181,BY$3,FALSE)),0,VLOOKUP(AH706,'2009 BPTs'!$B$12:$BX$181,BY$3,FALSE))</f>
        <v>0</v>
      </c>
      <c r="BZ706" s="24">
        <f>IF(ISNA(VLOOKUP(AI706,'2009 BPTs'!$B$12:$BX$181,BZ$3,FALSE)),0,VLOOKUP(AI706,'2009 BPTs'!$B$12:$BX$181,BZ$3,FALSE))</f>
        <v>0</v>
      </c>
      <c r="CA706" s="24">
        <f>IF(ISNA(VLOOKUP(AJ706,'2009 BPTs'!$B$12:$BX$181,CA$3,FALSE)),0,VLOOKUP(AJ706,'2009 BPTs'!$B$12:$BX$181,CA$3,FALSE))</f>
        <v>0</v>
      </c>
      <c r="CB706" s="24">
        <f>IF(ISNA(VLOOKUP(AK706,'2009 BPTs'!$B$12:$BX$181,CB$3,FALSE)),0,VLOOKUP(AK706,'2009 BPTs'!$B$12:$BX$181,CB$3,FALSE))</f>
        <v>0</v>
      </c>
      <c r="CC706" s="24">
        <f>IF(ISNA(VLOOKUP(AL706,'2009 BPTs'!$B$12:$BX$181,CC$3,FALSE)),0,VLOOKUP(AL706,'2009 BPTs'!$B$12:$BX$181,CC$3,FALSE))</f>
        <v>0</v>
      </c>
      <c r="CD706" s="24">
        <f>IF(ISNA(VLOOKUP(AM706,'2009 BPTs'!$B$12:$BX$181,CD$3,FALSE)),0,VLOOKUP(AM706,'2009 BPTs'!$B$12:$BX$181,CD$3,FALSE))</f>
        <v>0</v>
      </c>
      <c r="CF706" s="24">
        <f>IF(ISERROR(VLOOKUP(AF706,'2009 BPTs'!$B$12:$BX$181,CF$3,FALSE)/VLOOKUP(AF706,'2009 BPTs'!$B$12:$BX881,CF$3+3,FALSE)),0,VLOOKUP(AF706,'2009 BPTs'!$B$12:$BX$181,CF$3,FALSE)/VLOOKUP(AF706,'2009 BPTs'!$B$12:$BX881,CF$3+3,FALSE))</f>
        <v>0</v>
      </c>
      <c r="CG706" s="24">
        <f>IF(ISERROR(VLOOKUP(AG706,'2009 BPTs'!$B$12:$BX$181,CG$3,FALSE)/VLOOKUP(AG706,'2009 BPTs'!$B$12:$BX881,CG$3+3,FALSE)),0,VLOOKUP(AG706,'2009 BPTs'!$B$12:$BX$181,CG$3,FALSE)/VLOOKUP(AG706,'2009 BPTs'!$B$12:$BX881,CG$3+3,FALSE))</f>
        <v>0</v>
      </c>
      <c r="CH706" s="24">
        <f>IF(ISERROR(VLOOKUP(AH706,'2009 BPTs'!$B$12:$BX$181,CH$3,FALSE)/VLOOKUP(AH706,'2009 BPTs'!$B$12:$BX881,CH$3+3,FALSE)),0,VLOOKUP(AH706,'2009 BPTs'!$B$12:$BX$181,CH$3,FALSE)/VLOOKUP(AH706,'2009 BPTs'!$B$12:$BX881,CH$3+3,FALSE))</f>
        <v>0</v>
      </c>
      <c r="CI706" s="24">
        <f>IF(ISERROR(VLOOKUP(AI706,'2009 BPTs'!$B$12:$BX$181,CI$3,FALSE)/VLOOKUP(AI706,'2009 BPTs'!$B$12:$BX881,CI$3+3,FALSE)),0,VLOOKUP(AI706,'2009 BPTs'!$B$12:$BX$181,CI$3,FALSE)/VLOOKUP(AI706,'2009 BPTs'!$B$12:$BX881,CI$3+3,FALSE))</f>
        <v>0</v>
      </c>
      <c r="CJ706" s="24">
        <f>IF(ISERROR(VLOOKUP(AJ706,'2009 BPTs'!$B$12:$BX$181,CJ$3,FALSE)/VLOOKUP(AJ706,'2009 BPTs'!$B$12:$BX881,CJ$3+3,FALSE)),0,VLOOKUP(AJ706,'2009 BPTs'!$B$12:$BX$181,CJ$3,FALSE)/VLOOKUP(AJ706,'2009 BPTs'!$B$12:$BX881,CJ$3+3,FALSE))</f>
        <v>0</v>
      </c>
      <c r="CK706" s="24">
        <f>IF(ISERROR(VLOOKUP(AK706,'2009 BPTs'!$B$12:$BX$181,CK$3,FALSE)/VLOOKUP(AK706,'2009 BPTs'!$B$12:$BX881,CK$3+3,FALSE)),0,VLOOKUP(AK706,'2009 BPTs'!$B$12:$BX$181,CK$3,FALSE)/VLOOKUP(AK706,'2009 BPTs'!$B$12:$BX881,CK$3+3,FALSE))</f>
        <v>0</v>
      </c>
      <c r="CL706" s="24">
        <f>IF(ISERROR(VLOOKUP(AL706,'2009 BPTs'!$B$12:$BX$181,CL$3,FALSE)/VLOOKUP(AL706,'2009 BPTs'!$B$12:$BX881,CL$3+3,FALSE)),0,VLOOKUP(AL706,'2009 BPTs'!$B$12:$BX$181,CL$3,FALSE)/VLOOKUP(AL706,'2009 BPTs'!$B$12:$BX881,CL$3+3,FALSE))</f>
        <v>0</v>
      </c>
      <c r="CM706" s="24">
        <f>IF(ISERROR(VLOOKUP(AM706,'2009 BPTs'!$B$12:$BX$181,CM$3,FALSE)/VLOOKUP(AM706,'2009 BPTs'!$B$12:$BX881,CM$3+3,FALSE)),0,VLOOKUP(AM706,'2009 BPTs'!$B$12:$BX$181,CM$3,FALSE)/VLOOKUP(AM706,'2009 BPTs'!$B$12:$BX881,CM$3+3,FALSE))</f>
        <v>0</v>
      </c>
      <c r="CO706" s="24">
        <f>IF(ISERROR(VLOOKUP(AF706,'2009 BPTs'!$B$12:$BX$181,CO$3,FALSE)/VLOOKUP(AF706,'2009 BPTs'!$B$12:$BX881,CO$3+2,FALSE)),0,VLOOKUP(AF706,'2009 BPTs'!$B$12:$BX$181,CO$3,FALSE)/VLOOKUP(AF706,'2009 BPTs'!$B$12:$BX881,CO$3+2,FALSE))</f>
        <v>0</v>
      </c>
      <c r="CP706" s="24">
        <f>IF(ISERROR(VLOOKUP(AG706,'2009 BPTs'!$B$12:$BX$181,CP$3,FALSE)/VLOOKUP(AG706,'2009 BPTs'!$B$12:$BX881,CP$3+2,FALSE)),0,VLOOKUP(AG706,'2009 BPTs'!$B$12:$BX$181,CP$3,FALSE)/VLOOKUP(AG706,'2009 BPTs'!$B$12:$BX881,CP$3+2,FALSE))</f>
        <v>0</v>
      </c>
      <c r="CQ706" s="24">
        <f>IF(ISERROR(VLOOKUP(AH706,'2009 BPTs'!$B$12:$BX$181,CQ$3,FALSE)/VLOOKUP(AH706,'2009 BPTs'!$B$12:$BX881,CQ$3+2,FALSE)),0,VLOOKUP(AH706,'2009 BPTs'!$B$12:$BX$181,CQ$3,FALSE)/VLOOKUP(AH706,'2009 BPTs'!$B$12:$BX881,CQ$3+2,FALSE))</f>
        <v>0</v>
      </c>
      <c r="CR706" s="24">
        <f>IF(ISERROR(VLOOKUP(AI706,'2009 BPTs'!$B$12:$BX$181,CR$3,FALSE)/VLOOKUP(AI706,'2009 BPTs'!$B$12:$BX881,CR$3+2,FALSE)),0,VLOOKUP(AI706,'2009 BPTs'!$B$12:$BX$181,CR$3,FALSE)/VLOOKUP(AI706,'2009 BPTs'!$B$12:$BX881,CR$3+2,FALSE))</f>
        <v>0</v>
      </c>
      <c r="CS706" s="24">
        <f>IF(ISERROR(VLOOKUP(AJ706,'2009 BPTs'!$B$12:$BX$181,CS$3,FALSE)/VLOOKUP(AJ706,'2009 BPTs'!$B$12:$BX881,CS$3+2,FALSE)),0,VLOOKUP(AJ706,'2009 BPTs'!$B$12:$BX$181,CS$3,FALSE)/VLOOKUP(AJ706,'2009 BPTs'!$B$12:$BX881,CS$3+2,FALSE))</f>
        <v>0</v>
      </c>
      <c r="CT706" s="24">
        <f>IF(ISERROR(VLOOKUP(AK706,'2009 BPTs'!$B$12:$BX$181,CT$3,FALSE)/VLOOKUP(AK706,'2009 BPTs'!$B$12:$BX881,CT$3+2,FALSE)),0,VLOOKUP(AK706,'2009 BPTs'!$B$12:$BX$181,CT$3,FALSE)/VLOOKUP(AK706,'2009 BPTs'!$B$12:$BX881,CT$3+2,FALSE))</f>
        <v>0</v>
      </c>
      <c r="CU706" s="24">
        <f>IF(ISERROR(VLOOKUP(AL706,'2009 BPTs'!$B$12:$BX$181,CU$3,FALSE)/VLOOKUP(AL706,'2009 BPTs'!$B$12:$BX881,CU$3+2,FALSE)),0,VLOOKUP(AL706,'2009 BPTs'!$B$12:$BX$181,CU$3,FALSE)/VLOOKUP(AL706,'2009 BPTs'!$B$12:$BX881,CU$3+2,FALSE))</f>
        <v>0</v>
      </c>
      <c r="CV706" s="24">
        <f>IF(ISERROR(VLOOKUP(AM706,'2009 BPTs'!$B$12:$BX$181,CV$3,FALSE)/VLOOKUP(AM706,'2009 BPTs'!$B$12:$BX881,CV$3+2,FALSE)),0,VLOOKUP(AM706,'2009 BPTs'!$B$12:$BX$181,CV$3,FALSE)/VLOOKUP(AM706,'2009 BPTs'!$B$12:$BX881,CV$3+2,FALSE))</f>
        <v>0</v>
      </c>
      <c r="CX706" s="93">
        <f>'2011 BPTs'!BR32</f>
        <v>0</v>
      </c>
      <c r="CY706" s="93">
        <f>'2011 BPTs'!BS32</f>
        <v>0</v>
      </c>
    </row>
    <row r="707" spans="2:103" x14ac:dyDescent="0.2">
      <c r="B707" s="2" t="s">
        <v>213</v>
      </c>
      <c r="C707" s="2">
        <f>'2011 BPTs'!E33</f>
        <v>0</v>
      </c>
      <c r="D707" s="2">
        <f t="shared" si="213"/>
        <v>0</v>
      </c>
      <c r="E707" s="4">
        <f>'2011 BPTs'!F33</f>
        <v>0</v>
      </c>
      <c r="F707" s="88">
        <f>'2011 BPTs'!G33</f>
        <v>0</v>
      </c>
      <c r="G707" s="53">
        <f>'2011 BPTs'!I33</f>
        <v>0</v>
      </c>
      <c r="H707" s="88">
        <f>'2011 BPTs'!J33</f>
        <v>0</v>
      </c>
      <c r="I707" s="4">
        <f>'2011 BPTs'!K33</f>
        <v>0</v>
      </c>
      <c r="J707" s="5">
        <f>'2011 BPTs'!M33</f>
        <v>0</v>
      </c>
      <c r="K707" s="99">
        <f>'2011 BPTs'!BL33</f>
        <v>0</v>
      </c>
      <c r="L707" s="100">
        <f t="shared" si="214"/>
        <v>0</v>
      </c>
      <c r="M707" s="101">
        <f t="shared" si="215"/>
        <v>0</v>
      </c>
      <c r="N707" s="102">
        <f t="shared" si="200"/>
        <v>0</v>
      </c>
      <c r="O707" s="103">
        <f>'2011 BPTs'!BM33</f>
        <v>0</v>
      </c>
      <c r="P707" s="100">
        <f t="shared" si="216"/>
        <v>0</v>
      </c>
      <c r="Q707" s="101">
        <f t="shared" si="217"/>
        <v>0</v>
      </c>
      <c r="R707" s="104">
        <f t="shared" si="218"/>
        <v>0</v>
      </c>
      <c r="S707" s="105">
        <f t="shared" si="201"/>
        <v>0</v>
      </c>
      <c r="T707" s="104">
        <f t="shared" si="219"/>
        <v>0</v>
      </c>
      <c r="U707" s="121">
        <f>IF(K707=0,0,IF(B707="Manual",(S707-O707-AP707*(O707/(O707+Z707)))/S707,'2011 BPTs'!BP33))</f>
        <v>0</v>
      </c>
      <c r="V707" s="99">
        <f>'2011 BPTs'!BN33</f>
        <v>0</v>
      </c>
      <c r="W707" s="100">
        <f t="shared" si="207"/>
        <v>0</v>
      </c>
      <c r="X707" s="103">
        <f t="shared" si="220"/>
        <v>0</v>
      </c>
      <c r="Y707" s="102">
        <f t="shared" si="202"/>
        <v>0</v>
      </c>
      <c r="Z707" s="103">
        <f>'2011 BPTs'!BO33</f>
        <v>0</v>
      </c>
      <c r="AA707" s="104">
        <f t="shared" si="212"/>
        <v>0</v>
      </c>
      <c r="AB707" s="106">
        <f>IF(W707=0,0,IF(B707="Manual",(V707-Z707-AP707*(Z707/(Z707+O707)))/V707,'2011 BPTs'!BQ33))</f>
        <v>0</v>
      </c>
      <c r="AD707" s="2" t="str">
        <f t="shared" si="203"/>
        <v>00-0</v>
      </c>
      <c r="AE707" s="2">
        <f>'2011 BPTs'!BA33</f>
        <v>0</v>
      </c>
      <c r="AF707" s="2" t="str">
        <f>IF(B707="Auto",'2011 BPTs'!BB33,D707&amp;E707&amp;"-"&amp;F707)</f>
        <v/>
      </c>
      <c r="AG707" s="2" t="str">
        <f>'2011 BPTs'!BC33</f>
        <v/>
      </c>
      <c r="AH707" s="2" t="str">
        <f>'2011 BPTs'!BD33</f>
        <v/>
      </c>
      <c r="AI707" s="2" t="str">
        <f>'2011 BPTs'!BE33</f>
        <v/>
      </c>
      <c r="AJ707" s="2" t="str">
        <f>'2011 BPTs'!BF33</f>
        <v/>
      </c>
      <c r="AK707" s="2" t="str">
        <f>'2011 BPTs'!BG33</f>
        <v/>
      </c>
      <c r="AL707" s="2" t="str">
        <f>'2011 BPTs'!BH33</f>
        <v/>
      </c>
      <c r="AM707" s="2" t="str">
        <f>'2011 BPTs'!BI33</f>
        <v/>
      </c>
      <c r="AO707" s="128">
        <f>'2011 BPTs'!AJ33*'2011 BPTs'!BK33</f>
        <v>0</v>
      </c>
      <c r="AP707" s="128">
        <f>'2011 BPTs'!AK33*'2011 BPTs'!BK33</f>
        <v>0</v>
      </c>
      <c r="AR707" s="5">
        <f>IF(B707="Auto",'2011 BPTs'!M33,J707)</f>
        <v>0</v>
      </c>
      <c r="AS707" s="5">
        <f>'2011 BPTs'!O33</f>
        <v>0</v>
      </c>
      <c r="AT707" s="5">
        <f>'2011 BPTs'!Q33</f>
        <v>0</v>
      </c>
      <c r="AU707" s="5">
        <f>'2011 BPTs'!S33</f>
        <v>0</v>
      </c>
      <c r="AV707" s="5">
        <f>'2011 BPTs'!U33</f>
        <v>0</v>
      </c>
      <c r="AW707" s="5">
        <f>'2011 BPTs'!W33</f>
        <v>0</v>
      </c>
      <c r="AX707" s="5">
        <f>'2011 BPTs'!Y33</f>
        <v>0</v>
      </c>
      <c r="AY707" s="5">
        <f>'2011 BPTs'!AA33</f>
        <v>0</v>
      </c>
      <c r="BA707" s="24">
        <f>IF(ISNA(VLOOKUP(AF707,'2009 BPTs'!$B$12:$BX$181,BA$3,FALSE)),0,VLOOKUP(AF707,'2009 BPTs'!$B$12:$BX$181,BA$3,FALSE))</f>
        <v>0</v>
      </c>
      <c r="BB707" s="24">
        <f>IF(ISNA(VLOOKUP(AG707,'2009 BPTs'!$B$12:$BX$181,BB$3,FALSE)),0,VLOOKUP(AG707,'2009 BPTs'!$B$12:$BX$181,BB$3,FALSE))</f>
        <v>0</v>
      </c>
      <c r="BC707" s="24">
        <f>IF(ISNA(VLOOKUP(AH707,'2009 BPTs'!$B$12:$BX$181,BC$3,FALSE)),0,VLOOKUP(AH707,'2009 BPTs'!$B$12:$BX$181,BC$3,FALSE))</f>
        <v>0</v>
      </c>
      <c r="BD707" s="24">
        <f>IF(ISNA(VLOOKUP(AI707,'2009 BPTs'!$B$12:$BX$181,BD$3,FALSE)),0,VLOOKUP(AI707,'2009 BPTs'!$B$12:$BX$181,BD$3,FALSE))</f>
        <v>0</v>
      </c>
      <c r="BE707" s="24">
        <f>IF(ISNA(VLOOKUP(AJ707,'2009 BPTs'!$B$12:$BX$181,BE$3,FALSE)),0,VLOOKUP(AJ707,'2009 BPTs'!$B$12:$BX$181,BE$3,FALSE))</f>
        <v>0</v>
      </c>
      <c r="BF707" s="24">
        <f>IF(ISNA(VLOOKUP(AK707,'2009 BPTs'!$B$12:$BX$181,BF$3,FALSE)),0,VLOOKUP(AK707,'2009 BPTs'!$B$12:$BX$181,BF$3,FALSE))</f>
        <v>0</v>
      </c>
      <c r="BG707" s="24">
        <f>IF(ISNA(VLOOKUP(AL707,'2009 BPTs'!$B$12:$BX$181,BG$3,FALSE)),0,VLOOKUP(AL707,'2009 BPTs'!$B$12:$BX$181,BG$3,FALSE))</f>
        <v>0</v>
      </c>
      <c r="BH707" s="24">
        <f>IF(ISNA(VLOOKUP(AM707,'2009 BPTs'!$B$12:$BX$181,BH$3,FALSE)),0,VLOOKUP(AM707,'2009 BPTs'!$B$12:$BX$181,BH$3,FALSE))</f>
        <v>0</v>
      </c>
      <c r="BJ707" s="24">
        <f>IF(ISNA(VLOOKUP(AF707,'2009 BPTs'!$B$12:$BX$181,BJ$3,FALSE)),0,VLOOKUP(AF707,'2009 BPTs'!$B$12:$BX$181,BJ$3,FALSE))</f>
        <v>0</v>
      </c>
      <c r="BK707" s="24">
        <f>IF(ISNA(VLOOKUP(AG707,'2009 BPTs'!$B$12:$BX$181,BK$3,FALSE)),0,VLOOKUP(AG707,'2009 BPTs'!$B$12:$BX$181,BK$3,FALSE))</f>
        <v>0</v>
      </c>
      <c r="BL707" s="24">
        <f>IF(ISNA(VLOOKUP(AH707,'2009 BPTs'!$B$12:$BX$181,BL$3,FALSE)),0,VLOOKUP(AH707,'2009 BPTs'!$B$12:$BX$181,BL$3,FALSE))</f>
        <v>0</v>
      </c>
      <c r="BM707" s="24">
        <f>IF(ISNA(VLOOKUP(AI707,'2009 BPTs'!$B$12:$BX$181,BM$3,FALSE)),0,VLOOKUP(AI707,'2009 BPTs'!$B$12:$BX$181,BM$3,FALSE))</f>
        <v>0</v>
      </c>
      <c r="BN707" s="24">
        <f>IF(ISNA(VLOOKUP(AJ707,'2009 BPTs'!$B$12:$BX$181,BN$3,FALSE)),0,VLOOKUP(AJ707,'2009 BPTs'!$B$12:$BX$181,BN$3,FALSE))</f>
        <v>0</v>
      </c>
      <c r="BO707" s="24">
        <f>IF(ISNA(VLOOKUP(AK707,'2009 BPTs'!$B$12:$BX$181,BO$3,FALSE)),0,VLOOKUP(AK707,'2009 BPTs'!$B$12:$BX$181,BO$3,FALSE))</f>
        <v>0</v>
      </c>
      <c r="BP707" s="24">
        <f>IF(ISNA(VLOOKUP(AL707,'2009 BPTs'!$B$12:$BX$181,BP$3,FALSE)),0,VLOOKUP(AL707,'2009 BPTs'!$B$12:$BX$181,BP$3,FALSE))</f>
        <v>0</v>
      </c>
      <c r="BQ707" s="24">
        <f>IF(ISNA(VLOOKUP(AM707,'2009 BPTs'!$B$12:$BX$181,BQ$3,FALSE)),0,VLOOKUP(AM707,'2009 BPTs'!$B$12:$BX$181,BQ$3,FALSE))</f>
        <v>0</v>
      </c>
      <c r="BS707" s="78">
        <f t="shared" si="204"/>
        <v>0</v>
      </c>
      <c r="BT707" s="68">
        <f t="shared" si="205"/>
        <v>0</v>
      </c>
      <c r="BU707" s="68">
        <f t="shared" si="206"/>
        <v>0</v>
      </c>
      <c r="BW707" s="24">
        <f>IF(ISNA(VLOOKUP(AF707,'2009 BPTs'!$B$12:$BX$181,BW$3,FALSE)),0,VLOOKUP(AF707,'2009 BPTs'!$B$12:$BX$181,BW$3,FALSE))</f>
        <v>0</v>
      </c>
      <c r="BX707" s="24">
        <f>IF(ISNA(VLOOKUP(AG707,'2009 BPTs'!$B$12:$BX$181,BX$3,FALSE)),0,VLOOKUP(AG707,'2009 BPTs'!$B$12:$BX$181,BX$3,FALSE))</f>
        <v>0</v>
      </c>
      <c r="BY707" s="24">
        <f>IF(ISNA(VLOOKUP(AH707,'2009 BPTs'!$B$12:$BX$181,BY$3,FALSE)),0,VLOOKUP(AH707,'2009 BPTs'!$B$12:$BX$181,BY$3,FALSE))</f>
        <v>0</v>
      </c>
      <c r="BZ707" s="24">
        <f>IF(ISNA(VLOOKUP(AI707,'2009 BPTs'!$B$12:$BX$181,BZ$3,FALSE)),0,VLOOKUP(AI707,'2009 BPTs'!$B$12:$BX$181,BZ$3,FALSE))</f>
        <v>0</v>
      </c>
      <c r="CA707" s="24">
        <f>IF(ISNA(VLOOKUP(AJ707,'2009 BPTs'!$B$12:$BX$181,CA$3,FALSE)),0,VLOOKUP(AJ707,'2009 BPTs'!$B$12:$BX$181,CA$3,FALSE))</f>
        <v>0</v>
      </c>
      <c r="CB707" s="24">
        <f>IF(ISNA(VLOOKUP(AK707,'2009 BPTs'!$B$12:$BX$181,CB$3,FALSE)),0,VLOOKUP(AK707,'2009 BPTs'!$B$12:$BX$181,CB$3,FALSE))</f>
        <v>0</v>
      </c>
      <c r="CC707" s="24">
        <f>IF(ISNA(VLOOKUP(AL707,'2009 BPTs'!$B$12:$BX$181,CC$3,FALSE)),0,VLOOKUP(AL707,'2009 BPTs'!$B$12:$BX$181,CC$3,FALSE))</f>
        <v>0</v>
      </c>
      <c r="CD707" s="24">
        <f>IF(ISNA(VLOOKUP(AM707,'2009 BPTs'!$B$12:$BX$181,CD$3,FALSE)),0,VLOOKUP(AM707,'2009 BPTs'!$B$12:$BX$181,CD$3,FALSE))</f>
        <v>0</v>
      </c>
      <c r="CF707" s="24">
        <f>IF(ISERROR(VLOOKUP(AF707,'2009 BPTs'!$B$12:$BX$181,CF$3,FALSE)/VLOOKUP(AF707,'2009 BPTs'!$B$12:$BX882,CF$3+3,FALSE)),0,VLOOKUP(AF707,'2009 BPTs'!$B$12:$BX$181,CF$3,FALSE)/VLOOKUP(AF707,'2009 BPTs'!$B$12:$BX882,CF$3+3,FALSE))</f>
        <v>0</v>
      </c>
      <c r="CG707" s="24">
        <f>IF(ISERROR(VLOOKUP(AG707,'2009 BPTs'!$B$12:$BX$181,CG$3,FALSE)/VLOOKUP(AG707,'2009 BPTs'!$B$12:$BX882,CG$3+3,FALSE)),0,VLOOKUP(AG707,'2009 BPTs'!$B$12:$BX$181,CG$3,FALSE)/VLOOKUP(AG707,'2009 BPTs'!$B$12:$BX882,CG$3+3,FALSE))</f>
        <v>0</v>
      </c>
      <c r="CH707" s="24">
        <f>IF(ISERROR(VLOOKUP(AH707,'2009 BPTs'!$B$12:$BX$181,CH$3,FALSE)/VLOOKUP(AH707,'2009 BPTs'!$B$12:$BX882,CH$3+3,FALSE)),0,VLOOKUP(AH707,'2009 BPTs'!$B$12:$BX$181,CH$3,FALSE)/VLOOKUP(AH707,'2009 BPTs'!$B$12:$BX882,CH$3+3,FALSE))</f>
        <v>0</v>
      </c>
      <c r="CI707" s="24">
        <f>IF(ISERROR(VLOOKUP(AI707,'2009 BPTs'!$B$12:$BX$181,CI$3,FALSE)/VLOOKUP(AI707,'2009 BPTs'!$B$12:$BX882,CI$3+3,FALSE)),0,VLOOKUP(AI707,'2009 BPTs'!$B$12:$BX$181,CI$3,FALSE)/VLOOKUP(AI707,'2009 BPTs'!$B$12:$BX882,CI$3+3,FALSE))</f>
        <v>0</v>
      </c>
      <c r="CJ707" s="24">
        <f>IF(ISERROR(VLOOKUP(AJ707,'2009 BPTs'!$B$12:$BX$181,CJ$3,FALSE)/VLOOKUP(AJ707,'2009 BPTs'!$B$12:$BX882,CJ$3+3,FALSE)),0,VLOOKUP(AJ707,'2009 BPTs'!$B$12:$BX$181,CJ$3,FALSE)/VLOOKUP(AJ707,'2009 BPTs'!$B$12:$BX882,CJ$3+3,FALSE))</f>
        <v>0</v>
      </c>
      <c r="CK707" s="24">
        <f>IF(ISERROR(VLOOKUP(AK707,'2009 BPTs'!$B$12:$BX$181,CK$3,FALSE)/VLOOKUP(AK707,'2009 BPTs'!$B$12:$BX882,CK$3+3,FALSE)),0,VLOOKUP(AK707,'2009 BPTs'!$B$12:$BX$181,CK$3,FALSE)/VLOOKUP(AK707,'2009 BPTs'!$B$12:$BX882,CK$3+3,FALSE))</f>
        <v>0</v>
      </c>
      <c r="CL707" s="24">
        <f>IF(ISERROR(VLOOKUP(AL707,'2009 BPTs'!$B$12:$BX$181,CL$3,FALSE)/VLOOKUP(AL707,'2009 BPTs'!$B$12:$BX882,CL$3+3,FALSE)),0,VLOOKUP(AL707,'2009 BPTs'!$B$12:$BX$181,CL$3,FALSE)/VLOOKUP(AL707,'2009 BPTs'!$B$12:$BX882,CL$3+3,FALSE))</f>
        <v>0</v>
      </c>
      <c r="CM707" s="24">
        <f>IF(ISERROR(VLOOKUP(AM707,'2009 BPTs'!$B$12:$BX$181,CM$3,FALSE)/VLOOKUP(AM707,'2009 BPTs'!$B$12:$BX882,CM$3+3,FALSE)),0,VLOOKUP(AM707,'2009 BPTs'!$B$12:$BX$181,CM$3,FALSE)/VLOOKUP(AM707,'2009 BPTs'!$B$12:$BX882,CM$3+3,FALSE))</f>
        <v>0</v>
      </c>
      <c r="CO707" s="24">
        <f>IF(ISERROR(VLOOKUP(AF707,'2009 BPTs'!$B$12:$BX$181,CO$3,FALSE)/VLOOKUP(AF707,'2009 BPTs'!$B$12:$BX882,CO$3+2,FALSE)),0,VLOOKUP(AF707,'2009 BPTs'!$B$12:$BX$181,CO$3,FALSE)/VLOOKUP(AF707,'2009 BPTs'!$B$12:$BX882,CO$3+2,FALSE))</f>
        <v>0</v>
      </c>
      <c r="CP707" s="24">
        <f>IF(ISERROR(VLOOKUP(AG707,'2009 BPTs'!$B$12:$BX$181,CP$3,FALSE)/VLOOKUP(AG707,'2009 BPTs'!$B$12:$BX882,CP$3+2,FALSE)),0,VLOOKUP(AG707,'2009 BPTs'!$B$12:$BX$181,CP$3,FALSE)/VLOOKUP(AG707,'2009 BPTs'!$B$12:$BX882,CP$3+2,FALSE))</f>
        <v>0</v>
      </c>
      <c r="CQ707" s="24">
        <f>IF(ISERROR(VLOOKUP(AH707,'2009 BPTs'!$B$12:$BX$181,CQ$3,FALSE)/VLOOKUP(AH707,'2009 BPTs'!$B$12:$BX882,CQ$3+2,FALSE)),0,VLOOKUP(AH707,'2009 BPTs'!$B$12:$BX$181,CQ$3,FALSE)/VLOOKUP(AH707,'2009 BPTs'!$B$12:$BX882,CQ$3+2,FALSE))</f>
        <v>0</v>
      </c>
      <c r="CR707" s="24">
        <f>IF(ISERROR(VLOOKUP(AI707,'2009 BPTs'!$B$12:$BX$181,CR$3,FALSE)/VLOOKUP(AI707,'2009 BPTs'!$B$12:$BX882,CR$3+2,FALSE)),0,VLOOKUP(AI707,'2009 BPTs'!$B$12:$BX$181,CR$3,FALSE)/VLOOKUP(AI707,'2009 BPTs'!$B$12:$BX882,CR$3+2,FALSE))</f>
        <v>0</v>
      </c>
      <c r="CS707" s="24">
        <f>IF(ISERROR(VLOOKUP(AJ707,'2009 BPTs'!$B$12:$BX$181,CS$3,FALSE)/VLOOKUP(AJ707,'2009 BPTs'!$B$12:$BX882,CS$3+2,FALSE)),0,VLOOKUP(AJ707,'2009 BPTs'!$B$12:$BX$181,CS$3,FALSE)/VLOOKUP(AJ707,'2009 BPTs'!$B$12:$BX882,CS$3+2,FALSE))</f>
        <v>0</v>
      </c>
      <c r="CT707" s="24">
        <f>IF(ISERROR(VLOOKUP(AK707,'2009 BPTs'!$B$12:$BX$181,CT$3,FALSE)/VLOOKUP(AK707,'2009 BPTs'!$B$12:$BX882,CT$3+2,FALSE)),0,VLOOKUP(AK707,'2009 BPTs'!$B$12:$BX$181,CT$3,FALSE)/VLOOKUP(AK707,'2009 BPTs'!$B$12:$BX882,CT$3+2,FALSE))</f>
        <v>0</v>
      </c>
      <c r="CU707" s="24">
        <f>IF(ISERROR(VLOOKUP(AL707,'2009 BPTs'!$B$12:$BX$181,CU$3,FALSE)/VLOOKUP(AL707,'2009 BPTs'!$B$12:$BX882,CU$3+2,FALSE)),0,VLOOKUP(AL707,'2009 BPTs'!$B$12:$BX$181,CU$3,FALSE)/VLOOKUP(AL707,'2009 BPTs'!$B$12:$BX882,CU$3+2,FALSE))</f>
        <v>0</v>
      </c>
      <c r="CV707" s="24">
        <f>IF(ISERROR(VLOOKUP(AM707,'2009 BPTs'!$B$12:$BX$181,CV$3,FALSE)/VLOOKUP(AM707,'2009 BPTs'!$B$12:$BX882,CV$3+2,FALSE)),0,VLOOKUP(AM707,'2009 BPTs'!$B$12:$BX$181,CV$3,FALSE)/VLOOKUP(AM707,'2009 BPTs'!$B$12:$BX882,CV$3+2,FALSE))</f>
        <v>0</v>
      </c>
      <c r="CX707" s="93">
        <f>'2011 BPTs'!BR33</f>
        <v>0</v>
      </c>
      <c r="CY707" s="93">
        <f>'2011 BPTs'!BS33</f>
        <v>0</v>
      </c>
    </row>
    <row r="708" spans="2:103" x14ac:dyDescent="0.2">
      <c r="B708" s="2" t="s">
        <v>213</v>
      </c>
      <c r="C708" s="2">
        <f>'2011 BPTs'!E34</f>
        <v>0</v>
      </c>
      <c r="D708" s="2">
        <f t="shared" si="213"/>
        <v>0</v>
      </c>
      <c r="E708" s="4">
        <f>'2011 BPTs'!F34</f>
        <v>0</v>
      </c>
      <c r="F708" s="88">
        <f>'2011 BPTs'!G34</f>
        <v>0</v>
      </c>
      <c r="G708" s="53">
        <f>'2011 BPTs'!I34</f>
        <v>0</v>
      </c>
      <c r="H708" s="88">
        <f>'2011 BPTs'!J34</f>
        <v>0</v>
      </c>
      <c r="I708" s="4">
        <f>'2011 BPTs'!K34</f>
        <v>0</v>
      </c>
      <c r="J708" s="5">
        <f>'2011 BPTs'!M34</f>
        <v>0</v>
      </c>
      <c r="K708" s="99">
        <f>'2011 BPTs'!BL34</f>
        <v>0</v>
      </c>
      <c r="L708" s="100">
        <f t="shared" si="214"/>
        <v>0</v>
      </c>
      <c r="M708" s="101">
        <f t="shared" si="215"/>
        <v>0</v>
      </c>
      <c r="N708" s="102">
        <f t="shared" si="200"/>
        <v>0</v>
      </c>
      <c r="O708" s="103">
        <f>'2011 BPTs'!BM34</f>
        <v>0</v>
      </c>
      <c r="P708" s="100">
        <f t="shared" si="216"/>
        <v>0</v>
      </c>
      <c r="Q708" s="101">
        <f t="shared" si="217"/>
        <v>0</v>
      </c>
      <c r="R708" s="104">
        <f t="shared" si="218"/>
        <v>0</v>
      </c>
      <c r="S708" s="105">
        <f t="shared" si="201"/>
        <v>0</v>
      </c>
      <c r="T708" s="104">
        <f t="shared" si="219"/>
        <v>0</v>
      </c>
      <c r="U708" s="121">
        <f>IF(K708=0,0,IF(B708="Manual",(S708-O708-AP708*(O708/(O708+Z708)))/S708,'2011 BPTs'!BP34))</f>
        <v>0</v>
      </c>
      <c r="V708" s="99">
        <f>'2011 BPTs'!BN34</f>
        <v>0</v>
      </c>
      <c r="W708" s="100">
        <f t="shared" si="207"/>
        <v>0</v>
      </c>
      <c r="X708" s="103">
        <f t="shared" si="220"/>
        <v>0</v>
      </c>
      <c r="Y708" s="102">
        <f t="shared" si="202"/>
        <v>0</v>
      </c>
      <c r="Z708" s="103">
        <f>'2011 BPTs'!BO34</f>
        <v>0</v>
      </c>
      <c r="AA708" s="104">
        <f t="shared" si="212"/>
        <v>0</v>
      </c>
      <c r="AB708" s="106">
        <f>IF(W708=0,0,IF(B708="Manual",(V708-Z708-AP708*(Z708/(Z708+O708)))/V708,'2011 BPTs'!BQ34))</f>
        <v>0</v>
      </c>
      <c r="AD708" s="2" t="str">
        <f t="shared" si="203"/>
        <v>00-0</v>
      </c>
      <c r="AE708" s="2">
        <f>'2011 BPTs'!BA34</f>
        <v>0</v>
      </c>
      <c r="AF708" s="2" t="str">
        <f>IF(B708="Auto",'2011 BPTs'!BB34,D708&amp;E708&amp;"-"&amp;F708)</f>
        <v/>
      </c>
      <c r="AG708" s="2" t="str">
        <f>'2011 BPTs'!BC34</f>
        <v/>
      </c>
      <c r="AH708" s="2" t="str">
        <f>'2011 BPTs'!BD34</f>
        <v/>
      </c>
      <c r="AI708" s="2" t="str">
        <f>'2011 BPTs'!BE34</f>
        <v/>
      </c>
      <c r="AJ708" s="2" t="str">
        <f>'2011 BPTs'!BF34</f>
        <v/>
      </c>
      <c r="AK708" s="2" t="str">
        <f>'2011 BPTs'!BG34</f>
        <v/>
      </c>
      <c r="AL708" s="2" t="str">
        <f>'2011 BPTs'!BH34</f>
        <v/>
      </c>
      <c r="AM708" s="2" t="str">
        <f>'2011 BPTs'!BI34</f>
        <v/>
      </c>
      <c r="AO708" s="128">
        <f>'2011 BPTs'!AJ34*'2011 BPTs'!BK34</f>
        <v>0</v>
      </c>
      <c r="AP708" s="128">
        <f>'2011 BPTs'!AK34*'2011 BPTs'!BK34</f>
        <v>0</v>
      </c>
      <c r="AR708" s="5">
        <f>IF(B708="Auto",'2011 BPTs'!M34,J708)</f>
        <v>0</v>
      </c>
      <c r="AS708" s="5">
        <f>'2011 BPTs'!O34</f>
        <v>0</v>
      </c>
      <c r="AT708" s="5">
        <f>'2011 BPTs'!Q34</f>
        <v>0</v>
      </c>
      <c r="AU708" s="5">
        <f>'2011 BPTs'!S34</f>
        <v>0</v>
      </c>
      <c r="AV708" s="5">
        <f>'2011 BPTs'!U34</f>
        <v>0</v>
      </c>
      <c r="AW708" s="5">
        <f>'2011 BPTs'!W34</f>
        <v>0</v>
      </c>
      <c r="AX708" s="5">
        <f>'2011 BPTs'!Y34</f>
        <v>0</v>
      </c>
      <c r="AY708" s="5">
        <f>'2011 BPTs'!AA34</f>
        <v>0</v>
      </c>
      <c r="BA708" s="24">
        <f>IF(ISNA(VLOOKUP(AF708,'2009 BPTs'!$B$12:$BX$181,BA$3,FALSE)),0,VLOOKUP(AF708,'2009 BPTs'!$B$12:$BX$181,BA$3,FALSE))</f>
        <v>0</v>
      </c>
      <c r="BB708" s="24">
        <f>IF(ISNA(VLOOKUP(AG708,'2009 BPTs'!$B$12:$BX$181,BB$3,FALSE)),0,VLOOKUP(AG708,'2009 BPTs'!$B$12:$BX$181,BB$3,FALSE))</f>
        <v>0</v>
      </c>
      <c r="BC708" s="24">
        <f>IF(ISNA(VLOOKUP(AH708,'2009 BPTs'!$B$12:$BX$181,BC$3,FALSE)),0,VLOOKUP(AH708,'2009 BPTs'!$B$12:$BX$181,BC$3,FALSE))</f>
        <v>0</v>
      </c>
      <c r="BD708" s="24">
        <f>IF(ISNA(VLOOKUP(AI708,'2009 BPTs'!$B$12:$BX$181,BD$3,FALSE)),0,VLOOKUP(AI708,'2009 BPTs'!$B$12:$BX$181,BD$3,FALSE))</f>
        <v>0</v>
      </c>
      <c r="BE708" s="24">
        <f>IF(ISNA(VLOOKUP(AJ708,'2009 BPTs'!$B$12:$BX$181,BE$3,FALSE)),0,VLOOKUP(AJ708,'2009 BPTs'!$B$12:$BX$181,BE$3,FALSE))</f>
        <v>0</v>
      </c>
      <c r="BF708" s="24">
        <f>IF(ISNA(VLOOKUP(AK708,'2009 BPTs'!$B$12:$BX$181,BF$3,FALSE)),0,VLOOKUP(AK708,'2009 BPTs'!$B$12:$BX$181,BF$3,FALSE))</f>
        <v>0</v>
      </c>
      <c r="BG708" s="24">
        <f>IF(ISNA(VLOOKUP(AL708,'2009 BPTs'!$B$12:$BX$181,BG$3,FALSE)),0,VLOOKUP(AL708,'2009 BPTs'!$B$12:$BX$181,BG$3,FALSE))</f>
        <v>0</v>
      </c>
      <c r="BH708" s="24">
        <f>IF(ISNA(VLOOKUP(AM708,'2009 BPTs'!$B$12:$BX$181,BH$3,FALSE)),0,VLOOKUP(AM708,'2009 BPTs'!$B$12:$BX$181,BH$3,FALSE))</f>
        <v>0</v>
      </c>
      <c r="BJ708" s="24">
        <f>IF(ISNA(VLOOKUP(AF708,'2009 BPTs'!$B$12:$BX$181,BJ$3,FALSE)),0,VLOOKUP(AF708,'2009 BPTs'!$B$12:$BX$181,BJ$3,FALSE))</f>
        <v>0</v>
      </c>
      <c r="BK708" s="24">
        <f>IF(ISNA(VLOOKUP(AG708,'2009 BPTs'!$B$12:$BX$181,BK$3,FALSE)),0,VLOOKUP(AG708,'2009 BPTs'!$B$12:$BX$181,BK$3,FALSE))</f>
        <v>0</v>
      </c>
      <c r="BL708" s="24">
        <f>IF(ISNA(VLOOKUP(AH708,'2009 BPTs'!$B$12:$BX$181,BL$3,FALSE)),0,VLOOKUP(AH708,'2009 BPTs'!$B$12:$BX$181,BL$3,FALSE))</f>
        <v>0</v>
      </c>
      <c r="BM708" s="24">
        <f>IF(ISNA(VLOOKUP(AI708,'2009 BPTs'!$B$12:$BX$181,BM$3,FALSE)),0,VLOOKUP(AI708,'2009 BPTs'!$B$12:$BX$181,BM$3,FALSE))</f>
        <v>0</v>
      </c>
      <c r="BN708" s="24">
        <f>IF(ISNA(VLOOKUP(AJ708,'2009 BPTs'!$B$12:$BX$181,BN$3,FALSE)),0,VLOOKUP(AJ708,'2009 BPTs'!$B$12:$BX$181,BN$3,FALSE))</f>
        <v>0</v>
      </c>
      <c r="BO708" s="24">
        <f>IF(ISNA(VLOOKUP(AK708,'2009 BPTs'!$B$12:$BX$181,BO$3,FALSE)),0,VLOOKUP(AK708,'2009 BPTs'!$B$12:$BX$181,BO$3,FALSE))</f>
        <v>0</v>
      </c>
      <c r="BP708" s="24">
        <f>IF(ISNA(VLOOKUP(AL708,'2009 BPTs'!$B$12:$BX$181,BP$3,FALSE)),0,VLOOKUP(AL708,'2009 BPTs'!$B$12:$BX$181,BP$3,FALSE))</f>
        <v>0</v>
      </c>
      <c r="BQ708" s="24">
        <f>IF(ISNA(VLOOKUP(AM708,'2009 BPTs'!$B$12:$BX$181,BQ$3,FALSE)),0,VLOOKUP(AM708,'2009 BPTs'!$B$12:$BX$181,BQ$3,FALSE))</f>
        <v>0</v>
      </c>
      <c r="BS708" s="78">
        <f t="shared" si="204"/>
        <v>0</v>
      </c>
      <c r="BT708" s="68">
        <f t="shared" si="205"/>
        <v>0</v>
      </c>
      <c r="BU708" s="68">
        <f t="shared" si="206"/>
        <v>0</v>
      </c>
      <c r="BW708" s="24">
        <f>IF(ISNA(VLOOKUP(AF708,'2009 BPTs'!$B$12:$BX$181,BW$3,FALSE)),0,VLOOKUP(AF708,'2009 BPTs'!$B$12:$BX$181,BW$3,FALSE))</f>
        <v>0</v>
      </c>
      <c r="BX708" s="24">
        <f>IF(ISNA(VLOOKUP(AG708,'2009 BPTs'!$B$12:$BX$181,BX$3,FALSE)),0,VLOOKUP(AG708,'2009 BPTs'!$B$12:$BX$181,BX$3,FALSE))</f>
        <v>0</v>
      </c>
      <c r="BY708" s="24">
        <f>IF(ISNA(VLOOKUP(AH708,'2009 BPTs'!$B$12:$BX$181,BY$3,FALSE)),0,VLOOKUP(AH708,'2009 BPTs'!$B$12:$BX$181,BY$3,FALSE))</f>
        <v>0</v>
      </c>
      <c r="BZ708" s="24">
        <f>IF(ISNA(VLOOKUP(AI708,'2009 BPTs'!$B$12:$BX$181,BZ$3,FALSE)),0,VLOOKUP(AI708,'2009 BPTs'!$B$12:$BX$181,BZ$3,FALSE))</f>
        <v>0</v>
      </c>
      <c r="CA708" s="24">
        <f>IF(ISNA(VLOOKUP(AJ708,'2009 BPTs'!$B$12:$BX$181,CA$3,FALSE)),0,VLOOKUP(AJ708,'2009 BPTs'!$B$12:$BX$181,CA$3,FALSE))</f>
        <v>0</v>
      </c>
      <c r="CB708" s="24">
        <f>IF(ISNA(VLOOKUP(AK708,'2009 BPTs'!$B$12:$BX$181,CB$3,FALSE)),0,VLOOKUP(AK708,'2009 BPTs'!$B$12:$BX$181,CB$3,FALSE))</f>
        <v>0</v>
      </c>
      <c r="CC708" s="24">
        <f>IF(ISNA(VLOOKUP(AL708,'2009 BPTs'!$B$12:$BX$181,CC$3,FALSE)),0,VLOOKUP(AL708,'2009 BPTs'!$B$12:$BX$181,CC$3,FALSE))</f>
        <v>0</v>
      </c>
      <c r="CD708" s="24">
        <f>IF(ISNA(VLOOKUP(AM708,'2009 BPTs'!$B$12:$BX$181,CD$3,FALSE)),0,VLOOKUP(AM708,'2009 BPTs'!$B$12:$BX$181,CD$3,FALSE))</f>
        <v>0</v>
      </c>
      <c r="CF708" s="24">
        <f>IF(ISERROR(VLOOKUP(AF708,'2009 BPTs'!$B$12:$BX$181,CF$3,FALSE)/VLOOKUP(AF708,'2009 BPTs'!$B$12:$BX883,CF$3+3,FALSE)),0,VLOOKUP(AF708,'2009 BPTs'!$B$12:$BX$181,CF$3,FALSE)/VLOOKUP(AF708,'2009 BPTs'!$B$12:$BX883,CF$3+3,FALSE))</f>
        <v>0</v>
      </c>
      <c r="CG708" s="24">
        <f>IF(ISERROR(VLOOKUP(AG708,'2009 BPTs'!$B$12:$BX$181,CG$3,FALSE)/VLOOKUP(AG708,'2009 BPTs'!$B$12:$BX883,CG$3+3,FALSE)),0,VLOOKUP(AG708,'2009 BPTs'!$B$12:$BX$181,CG$3,FALSE)/VLOOKUP(AG708,'2009 BPTs'!$B$12:$BX883,CG$3+3,FALSE))</f>
        <v>0</v>
      </c>
      <c r="CH708" s="24">
        <f>IF(ISERROR(VLOOKUP(AH708,'2009 BPTs'!$B$12:$BX$181,CH$3,FALSE)/VLOOKUP(AH708,'2009 BPTs'!$B$12:$BX883,CH$3+3,FALSE)),0,VLOOKUP(AH708,'2009 BPTs'!$B$12:$BX$181,CH$3,FALSE)/VLOOKUP(AH708,'2009 BPTs'!$B$12:$BX883,CH$3+3,FALSE))</f>
        <v>0</v>
      </c>
      <c r="CI708" s="24">
        <f>IF(ISERROR(VLOOKUP(AI708,'2009 BPTs'!$B$12:$BX$181,CI$3,FALSE)/VLOOKUP(AI708,'2009 BPTs'!$B$12:$BX883,CI$3+3,FALSE)),0,VLOOKUP(AI708,'2009 BPTs'!$B$12:$BX$181,CI$3,FALSE)/VLOOKUP(AI708,'2009 BPTs'!$B$12:$BX883,CI$3+3,FALSE))</f>
        <v>0</v>
      </c>
      <c r="CJ708" s="24">
        <f>IF(ISERROR(VLOOKUP(AJ708,'2009 BPTs'!$B$12:$BX$181,CJ$3,FALSE)/VLOOKUP(AJ708,'2009 BPTs'!$B$12:$BX883,CJ$3+3,FALSE)),0,VLOOKUP(AJ708,'2009 BPTs'!$B$12:$BX$181,CJ$3,FALSE)/VLOOKUP(AJ708,'2009 BPTs'!$B$12:$BX883,CJ$3+3,FALSE))</f>
        <v>0</v>
      </c>
      <c r="CK708" s="24">
        <f>IF(ISERROR(VLOOKUP(AK708,'2009 BPTs'!$B$12:$BX$181,CK$3,FALSE)/VLOOKUP(AK708,'2009 BPTs'!$B$12:$BX883,CK$3+3,FALSE)),0,VLOOKUP(AK708,'2009 BPTs'!$B$12:$BX$181,CK$3,FALSE)/VLOOKUP(AK708,'2009 BPTs'!$B$12:$BX883,CK$3+3,FALSE))</f>
        <v>0</v>
      </c>
      <c r="CL708" s="24">
        <f>IF(ISERROR(VLOOKUP(AL708,'2009 BPTs'!$B$12:$BX$181,CL$3,FALSE)/VLOOKUP(AL708,'2009 BPTs'!$B$12:$BX883,CL$3+3,FALSE)),0,VLOOKUP(AL708,'2009 BPTs'!$B$12:$BX$181,CL$3,FALSE)/VLOOKUP(AL708,'2009 BPTs'!$B$12:$BX883,CL$3+3,FALSE))</f>
        <v>0</v>
      </c>
      <c r="CM708" s="24">
        <f>IF(ISERROR(VLOOKUP(AM708,'2009 BPTs'!$B$12:$BX$181,CM$3,FALSE)/VLOOKUP(AM708,'2009 BPTs'!$B$12:$BX883,CM$3+3,FALSE)),0,VLOOKUP(AM708,'2009 BPTs'!$B$12:$BX$181,CM$3,FALSE)/VLOOKUP(AM708,'2009 BPTs'!$B$12:$BX883,CM$3+3,FALSE))</f>
        <v>0</v>
      </c>
      <c r="CO708" s="24">
        <f>IF(ISERROR(VLOOKUP(AF708,'2009 BPTs'!$B$12:$BX$181,CO$3,FALSE)/VLOOKUP(AF708,'2009 BPTs'!$B$12:$BX883,CO$3+2,FALSE)),0,VLOOKUP(AF708,'2009 BPTs'!$B$12:$BX$181,CO$3,FALSE)/VLOOKUP(AF708,'2009 BPTs'!$B$12:$BX883,CO$3+2,FALSE))</f>
        <v>0</v>
      </c>
      <c r="CP708" s="24">
        <f>IF(ISERROR(VLOOKUP(AG708,'2009 BPTs'!$B$12:$BX$181,CP$3,FALSE)/VLOOKUP(AG708,'2009 BPTs'!$B$12:$BX883,CP$3+2,FALSE)),0,VLOOKUP(AG708,'2009 BPTs'!$B$12:$BX$181,CP$3,FALSE)/VLOOKUP(AG708,'2009 BPTs'!$B$12:$BX883,CP$3+2,FALSE))</f>
        <v>0</v>
      </c>
      <c r="CQ708" s="24">
        <f>IF(ISERROR(VLOOKUP(AH708,'2009 BPTs'!$B$12:$BX$181,CQ$3,FALSE)/VLOOKUP(AH708,'2009 BPTs'!$B$12:$BX883,CQ$3+2,FALSE)),0,VLOOKUP(AH708,'2009 BPTs'!$B$12:$BX$181,CQ$3,FALSE)/VLOOKUP(AH708,'2009 BPTs'!$B$12:$BX883,CQ$3+2,FALSE))</f>
        <v>0</v>
      </c>
      <c r="CR708" s="24">
        <f>IF(ISERROR(VLOOKUP(AI708,'2009 BPTs'!$B$12:$BX$181,CR$3,FALSE)/VLOOKUP(AI708,'2009 BPTs'!$B$12:$BX883,CR$3+2,FALSE)),0,VLOOKUP(AI708,'2009 BPTs'!$B$12:$BX$181,CR$3,FALSE)/VLOOKUP(AI708,'2009 BPTs'!$B$12:$BX883,CR$3+2,FALSE))</f>
        <v>0</v>
      </c>
      <c r="CS708" s="24">
        <f>IF(ISERROR(VLOOKUP(AJ708,'2009 BPTs'!$B$12:$BX$181,CS$3,FALSE)/VLOOKUP(AJ708,'2009 BPTs'!$B$12:$BX883,CS$3+2,FALSE)),0,VLOOKUP(AJ708,'2009 BPTs'!$B$12:$BX$181,CS$3,FALSE)/VLOOKUP(AJ708,'2009 BPTs'!$B$12:$BX883,CS$3+2,FALSE))</f>
        <v>0</v>
      </c>
      <c r="CT708" s="24">
        <f>IF(ISERROR(VLOOKUP(AK708,'2009 BPTs'!$B$12:$BX$181,CT$3,FALSE)/VLOOKUP(AK708,'2009 BPTs'!$B$12:$BX883,CT$3+2,FALSE)),0,VLOOKUP(AK708,'2009 BPTs'!$B$12:$BX$181,CT$3,FALSE)/VLOOKUP(AK708,'2009 BPTs'!$B$12:$BX883,CT$3+2,FALSE))</f>
        <v>0</v>
      </c>
      <c r="CU708" s="24">
        <f>IF(ISERROR(VLOOKUP(AL708,'2009 BPTs'!$B$12:$BX$181,CU$3,FALSE)/VLOOKUP(AL708,'2009 BPTs'!$B$12:$BX883,CU$3+2,FALSE)),0,VLOOKUP(AL708,'2009 BPTs'!$B$12:$BX$181,CU$3,FALSE)/VLOOKUP(AL708,'2009 BPTs'!$B$12:$BX883,CU$3+2,FALSE))</f>
        <v>0</v>
      </c>
      <c r="CV708" s="24">
        <f>IF(ISERROR(VLOOKUP(AM708,'2009 BPTs'!$B$12:$BX$181,CV$3,FALSE)/VLOOKUP(AM708,'2009 BPTs'!$B$12:$BX883,CV$3+2,FALSE)),0,VLOOKUP(AM708,'2009 BPTs'!$B$12:$BX$181,CV$3,FALSE)/VLOOKUP(AM708,'2009 BPTs'!$B$12:$BX883,CV$3+2,FALSE))</f>
        <v>0</v>
      </c>
      <c r="CX708" s="93">
        <f>'2011 BPTs'!BR34</f>
        <v>0</v>
      </c>
      <c r="CY708" s="93">
        <f>'2011 BPTs'!BS34</f>
        <v>0</v>
      </c>
    </row>
    <row r="709" spans="2:103" x14ac:dyDescent="0.2">
      <c r="B709" s="2" t="s">
        <v>213</v>
      </c>
      <c r="C709" s="2">
        <f>'2011 BPTs'!E35</f>
        <v>0</v>
      </c>
      <c r="D709" s="2">
        <f t="shared" si="213"/>
        <v>0</v>
      </c>
      <c r="E709" s="4">
        <f>'2011 BPTs'!F35</f>
        <v>0</v>
      </c>
      <c r="F709" s="88">
        <f>'2011 BPTs'!G35</f>
        <v>0</v>
      </c>
      <c r="G709" s="53">
        <f>'2011 BPTs'!I35</f>
        <v>0</v>
      </c>
      <c r="H709" s="88">
        <f>'2011 BPTs'!J35</f>
        <v>0</v>
      </c>
      <c r="I709" s="4">
        <f>'2011 BPTs'!K35</f>
        <v>0</v>
      </c>
      <c r="J709" s="5">
        <f>'2011 BPTs'!M35</f>
        <v>0</v>
      </c>
      <c r="K709" s="99">
        <f>'2011 BPTs'!BL35</f>
        <v>0</v>
      </c>
      <c r="L709" s="100">
        <f t="shared" si="214"/>
        <v>0</v>
      </c>
      <c r="M709" s="101">
        <f t="shared" si="215"/>
        <v>0</v>
      </c>
      <c r="N709" s="102">
        <f t="shared" si="200"/>
        <v>0</v>
      </c>
      <c r="O709" s="103">
        <f>'2011 BPTs'!BM35</f>
        <v>0</v>
      </c>
      <c r="P709" s="100">
        <f t="shared" si="216"/>
        <v>0</v>
      </c>
      <c r="Q709" s="101">
        <f t="shared" si="217"/>
        <v>0</v>
      </c>
      <c r="R709" s="104">
        <f t="shared" si="218"/>
        <v>0</v>
      </c>
      <c r="S709" s="105">
        <f t="shared" si="201"/>
        <v>0</v>
      </c>
      <c r="T709" s="104">
        <f t="shared" si="219"/>
        <v>0</v>
      </c>
      <c r="U709" s="121">
        <f>IF(K709=0,0,IF(B709="Manual",(S709-O709-AP709*(O709/(O709+Z709)))/S709,'2011 BPTs'!BP35))</f>
        <v>0</v>
      </c>
      <c r="V709" s="99">
        <f>'2011 BPTs'!BN35</f>
        <v>0</v>
      </c>
      <c r="W709" s="100">
        <f t="shared" si="207"/>
        <v>0</v>
      </c>
      <c r="X709" s="103">
        <f t="shared" si="220"/>
        <v>0</v>
      </c>
      <c r="Y709" s="102">
        <f t="shared" si="202"/>
        <v>0</v>
      </c>
      <c r="Z709" s="103">
        <f>'2011 BPTs'!BO35</f>
        <v>0</v>
      </c>
      <c r="AA709" s="104">
        <f t="shared" si="212"/>
        <v>0</v>
      </c>
      <c r="AB709" s="106">
        <f>IF(W709=0,0,IF(B709="Manual",(V709-Z709-AP709*(Z709/(Z709+O709)))/V709,'2011 BPTs'!BQ35))</f>
        <v>0</v>
      </c>
      <c r="AD709" s="2" t="str">
        <f t="shared" si="203"/>
        <v>00-0</v>
      </c>
      <c r="AE709" s="2">
        <f>'2011 BPTs'!BA35</f>
        <v>0</v>
      </c>
      <c r="AF709" s="2" t="str">
        <f>IF(B709="Auto",'2011 BPTs'!BB35,D709&amp;E709&amp;"-"&amp;F709)</f>
        <v/>
      </c>
      <c r="AG709" s="2" t="str">
        <f>'2011 BPTs'!BC35</f>
        <v/>
      </c>
      <c r="AH709" s="2" t="str">
        <f>'2011 BPTs'!BD35</f>
        <v/>
      </c>
      <c r="AI709" s="2" t="str">
        <f>'2011 BPTs'!BE35</f>
        <v/>
      </c>
      <c r="AJ709" s="2" t="str">
        <f>'2011 BPTs'!BF35</f>
        <v/>
      </c>
      <c r="AK709" s="2" t="str">
        <f>'2011 BPTs'!BG35</f>
        <v/>
      </c>
      <c r="AL709" s="2" t="str">
        <f>'2011 BPTs'!BH35</f>
        <v/>
      </c>
      <c r="AM709" s="2" t="str">
        <f>'2011 BPTs'!BI35</f>
        <v/>
      </c>
      <c r="AO709" s="128">
        <f>'2011 BPTs'!AJ35*'2011 BPTs'!BK35</f>
        <v>0</v>
      </c>
      <c r="AP709" s="128">
        <f>'2011 BPTs'!AK35*'2011 BPTs'!BK35</f>
        <v>0</v>
      </c>
      <c r="AR709" s="5">
        <f>IF(B709="Auto",'2011 BPTs'!M35,J709)</f>
        <v>0</v>
      </c>
      <c r="AS709" s="5">
        <f>'2011 BPTs'!O35</f>
        <v>0</v>
      </c>
      <c r="AT709" s="5">
        <f>'2011 BPTs'!Q35</f>
        <v>0</v>
      </c>
      <c r="AU709" s="5">
        <f>'2011 BPTs'!S35</f>
        <v>0</v>
      </c>
      <c r="AV709" s="5">
        <f>'2011 BPTs'!U35</f>
        <v>0</v>
      </c>
      <c r="AW709" s="5">
        <f>'2011 BPTs'!W35</f>
        <v>0</v>
      </c>
      <c r="AX709" s="5">
        <f>'2011 BPTs'!Y35</f>
        <v>0</v>
      </c>
      <c r="AY709" s="5">
        <f>'2011 BPTs'!AA35</f>
        <v>0</v>
      </c>
      <c r="BA709" s="24">
        <f>IF(ISNA(VLOOKUP(AF709,'2009 BPTs'!$B$12:$BX$181,BA$3,FALSE)),0,VLOOKUP(AF709,'2009 BPTs'!$B$12:$BX$181,BA$3,FALSE))</f>
        <v>0</v>
      </c>
      <c r="BB709" s="24">
        <f>IF(ISNA(VLOOKUP(AG709,'2009 BPTs'!$B$12:$BX$181,BB$3,FALSE)),0,VLOOKUP(AG709,'2009 BPTs'!$B$12:$BX$181,BB$3,FALSE))</f>
        <v>0</v>
      </c>
      <c r="BC709" s="24">
        <f>IF(ISNA(VLOOKUP(AH709,'2009 BPTs'!$B$12:$BX$181,BC$3,FALSE)),0,VLOOKUP(AH709,'2009 BPTs'!$B$12:$BX$181,BC$3,FALSE))</f>
        <v>0</v>
      </c>
      <c r="BD709" s="24">
        <f>IF(ISNA(VLOOKUP(AI709,'2009 BPTs'!$B$12:$BX$181,BD$3,FALSE)),0,VLOOKUP(AI709,'2009 BPTs'!$B$12:$BX$181,BD$3,FALSE))</f>
        <v>0</v>
      </c>
      <c r="BE709" s="24">
        <f>IF(ISNA(VLOOKUP(AJ709,'2009 BPTs'!$B$12:$BX$181,BE$3,FALSE)),0,VLOOKUP(AJ709,'2009 BPTs'!$B$12:$BX$181,BE$3,FALSE))</f>
        <v>0</v>
      </c>
      <c r="BF709" s="24">
        <f>IF(ISNA(VLOOKUP(AK709,'2009 BPTs'!$B$12:$BX$181,BF$3,FALSE)),0,VLOOKUP(AK709,'2009 BPTs'!$B$12:$BX$181,BF$3,FALSE))</f>
        <v>0</v>
      </c>
      <c r="BG709" s="24">
        <f>IF(ISNA(VLOOKUP(AL709,'2009 BPTs'!$B$12:$BX$181,BG$3,FALSE)),0,VLOOKUP(AL709,'2009 BPTs'!$B$12:$BX$181,BG$3,FALSE))</f>
        <v>0</v>
      </c>
      <c r="BH709" s="24">
        <f>IF(ISNA(VLOOKUP(AM709,'2009 BPTs'!$B$12:$BX$181,BH$3,FALSE)),0,VLOOKUP(AM709,'2009 BPTs'!$B$12:$BX$181,BH$3,FALSE))</f>
        <v>0</v>
      </c>
      <c r="BJ709" s="24">
        <f>IF(ISNA(VLOOKUP(AF709,'2009 BPTs'!$B$12:$BX$181,BJ$3,FALSE)),0,VLOOKUP(AF709,'2009 BPTs'!$B$12:$BX$181,BJ$3,FALSE))</f>
        <v>0</v>
      </c>
      <c r="BK709" s="24">
        <f>IF(ISNA(VLOOKUP(AG709,'2009 BPTs'!$B$12:$BX$181,BK$3,FALSE)),0,VLOOKUP(AG709,'2009 BPTs'!$B$12:$BX$181,BK$3,FALSE))</f>
        <v>0</v>
      </c>
      <c r="BL709" s="24">
        <f>IF(ISNA(VLOOKUP(AH709,'2009 BPTs'!$B$12:$BX$181,BL$3,FALSE)),0,VLOOKUP(AH709,'2009 BPTs'!$B$12:$BX$181,BL$3,FALSE))</f>
        <v>0</v>
      </c>
      <c r="BM709" s="24">
        <f>IF(ISNA(VLOOKUP(AI709,'2009 BPTs'!$B$12:$BX$181,BM$3,FALSE)),0,VLOOKUP(AI709,'2009 BPTs'!$B$12:$BX$181,BM$3,FALSE))</f>
        <v>0</v>
      </c>
      <c r="BN709" s="24">
        <f>IF(ISNA(VLOOKUP(AJ709,'2009 BPTs'!$B$12:$BX$181,BN$3,FALSE)),0,VLOOKUP(AJ709,'2009 BPTs'!$B$12:$BX$181,BN$3,FALSE))</f>
        <v>0</v>
      </c>
      <c r="BO709" s="24">
        <f>IF(ISNA(VLOOKUP(AK709,'2009 BPTs'!$B$12:$BX$181,BO$3,FALSE)),0,VLOOKUP(AK709,'2009 BPTs'!$B$12:$BX$181,BO$3,FALSE))</f>
        <v>0</v>
      </c>
      <c r="BP709" s="24">
        <f>IF(ISNA(VLOOKUP(AL709,'2009 BPTs'!$B$12:$BX$181,BP$3,FALSE)),0,VLOOKUP(AL709,'2009 BPTs'!$B$12:$BX$181,BP$3,FALSE))</f>
        <v>0</v>
      </c>
      <c r="BQ709" s="24">
        <f>IF(ISNA(VLOOKUP(AM709,'2009 BPTs'!$B$12:$BX$181,BQ$3,FALSE)),0,VLOOKUP(AM709,'2009 BPTs'!$B$12:$BX$181,BQ$3,FALSE))</f>
        <v>0</v>
      </c>
      <c r="BS709" s="78">
        <f t="shared" si="204"/>
        <v>0</v>
      </c>
      <c r="BT709" s="68">
        <f t="shared" si="205"/>
        <v>0</v>
      </c>
      <c r="BU709" s="68">
        <f t="shared" si="206"/>
        <v>0</v>
      </c>
      <c r="BW709" s="24">
        <f>IF(ISNA(VLOOKUP(AF709,'2009 BPTs'!$B$12:$BX$181,BW$3,FALSE)),0,VLOOKUP(AF709,'2009 BPTs'!$B$12:$BX$181,BW$3,FALSE))</f>
        <v>0</v>
      </c>
      <c r="BX709" s="24">
        <f>IF(ISNA(VLOOKUP(AG709,'2009 BPTs'!$B$12:$BX$181,BX$3,FALSE)),0,VLOOKUP(AG709,'2009 BPTs'!$B$12:$BX$181,BX$3,FALSE))</f>
        <v>0</v>
      </c>
      <c r="BY709" s="24">
        <f>IF(ISNA(VLOOKUP(AH709,'2009 BPTs'!$B$12:$BX$181,BY$3,FALSE)),0,VLOOKUP(AH709,'2009 BPTs'!$B$12:$BX$181,BY$3,FALSE))</f>
        <v>0</v>
      </c>
      <c r="BZ709" s="24">
        <f>IF(ISNA(VLOOKUP(AI709,'2009 BPTs'!$B$12:$BX$181,BZ$3,FALSE)),0,VLOOKUP(AI709,'2009 BPTs'!$B$12:$BX$181,BZ$3,FALSE))</f>
        <v>0</v>
      </c>
      <c r="CA709" s="24">
        <f>IF(ISNA(VLOOKUP(AJ709,'2009 BPTs'!$B$12:$BX$181,CA$3,FALSE)),0,VLOOKUP(AJ709,'2009 BPTs'!$B$12:$BX$181,CA$3,FALSE))</f>
        <v>0</v>
      </c>
      <c r="CB709" s="24">
        <f>IF(ISNA(VLOOKUP(AK709,'2009 BPTs'!$B$12:$BX$181,CB$3,FALSE)),0,VLOOKUP(AK709,'2009 BPTs'!$B$12:$BX$181,CB$3,FALSE))</f>
        <v>0</v>
      </c>
      <c r="CC709" s="24">
        <f>IF(ISNA(VLOOKUP(AL709,'2009 BPTs'!$B$12:$BX$181,CC$3,FALSE)),0,VLOOKUP(AL709,'2009 BPTs'!$B$12:$BX$181,CC$3,FALSE))</f>
        <v>0</v>
      </c>
      <c r="CD709" s="24">
        <f>IF(ISNA(VLOOKUP(AM709,'2009 BPTs'!$B$12:$BX$181,CD$3,FALSE)),0,VLOOKUP(AM709,'2009 BPTs'!$B$12:$BX$181,CD$3,FALSE))</f>
        <v>0</v>
      </c>
      <c r="CF709" s="24">
        <f>IF(ISERROR(VLOOKUP(AF709,'2009 BPTs'!$B$12:$BX$181,CF$3,FALSE)/VLOOKUP(AF709,'2009 BPTs'!$B$12:$BX884,CF$3+3,FALSE)),0,VLOOKUP(AF709,'2009 BPTs'!$B$12:$BX$181,CF$3,FALSE)/VLOOKUP(AF709,'2009 BPTs'!$B$12:$BX884,CF$3+3,FALSE))</f>
        <v>0</v>
      </c>
      <c r="CG709" s="24">
        <f>IF(ISERROR(VLOOKUP(AG709,'2009 BPTs'!$B$12:$BX$181,CG$3,FALSE)/VLOOKUP(AG709,'2009 BPTs'!$B$12:$BX884,CG$3+3,FALSE)),0,VLOOKUP(AG709,'2009 BPTs'!$B$12:$BX$181,CG$3,FALSE)/VLOOKUP(AG709,'2009 BPTs'!$B$12:$BX884,CG$3+3,FALSE))</f>
        <v>0</v>
      </c>
      <c r="CH709" s="24">
        <f>IF(ISERROR(VLOOKUP(AH709,'2009 BPTs'!$B$12:$BX$181,CH$3,FALSE)/VLOOKUP(AH709,'2009 BPTs'!$B$12:$BX884,CH$3+3,FALSE)),0,VLOOKUP(AH709,'2009 BPTs'!$B$12:$BX$181,CH$3,FALSE)/VLOOKUP(AH709,'2009 BPTs'!$B$12:$BX884,CH$3+3,FALSE))</f>
        <v>0</v>
      </c>
      <c r="CI709" s="24">
        <f>IF(ISERROR(VLOOKUP(AI709,'2009 BPTs'!$B$12:$BX$181,CI$3,FALSE)/VLOOKUP(AI709,'2009 BPTs'!$B$12:$BX884,CI$3+3,FALSE)),0,VLOOKUP(AI709,'2009 BPTs'!$B$12:$BX$181,CI$3,FALSE)/VLOOKUP(AI709,'2009 BPTs'!$B$12:$BX884,CI$3+3,FALSE))</f>
        <v>0</v>
      </c>
      <c r="CJ709" s="24">
        <f>IF(ISERROR(VLOOKUP(AJ709,'2009 BPTs'!$B$12:$BX$181,CJ$3,FALSE)/VLOOKUP(AJ709,'2009 BPTs'!$B$12:$BX884,CJ$3+3,FALSE)),0,VLOOKUP(AJ709,'2009 BPTs'!$B$12:$BX$181,CJ$3,FALSE)/VLOOKUP(AJ709,'2009 BPTs'!$B$12:$BX884,CJ$3+3,FALSE))</f>
        <v>0</v>
      </c>
      <c r="CK709" s="24">
        <f>IF(ISERROR(VLOOKUP(AK709,'2009 BPTs'!$B$12:$BX$181,CK$3,FALSE)/VLOOKUP(AK709,'2009 BPTs'!$B$12:$BX884,CK$3+3,FALSE)),0,VLOOKUP(AK709,'2009 BPTs'!$B$12:$BX$181,CK$3,FALSE)/VLOOKUP(AK709,'2009 BPTs'!$B$12:$BX884,CK$3+3,FALSE))</f>
        <v>0</v>
      </c>
      <c r="CL709" s="24">
        <f>IF(ISERROR(VLOOKUP(AL709,'2009 BPTs'!$B$12:$BX$181,CL$3,FALSE)/VLOOKUP(AL709,'2009 BPTs'!$B$12:$BX884,CL$3+3,FALSE)),0,VLOOKUP(AL709,'2009 BPTs'!$B$12:$BX$181,CL$3,FALSE)/VLOOKUP(AL709,'2009 BPTs'!$B$12:$BX884,CL$3+3,FALSE))</f>
        <v>0</v>
      </c>
      <c r="CM709" s="24">
        <f>IF(ISERROR(VLOOKUP(AM709,'2009 BPTs'!$B$12:$BX$181,CM$3,FALSE)/VLOOKUP(AM709,'2009 BPTs'!$B$12:$BX884,CM$3+3,FALSE)),0,VLOOKUP(AM709,'2009 BPTs'!$B$12:$BX$181,CM$3,FALSE)/VLOOKUP(AM709,'2009 BPTs'!$B$12:$BX884,CM$3+3,FALSE))</f>
        <v>0</v>
      </c>
      <c r="CO709" s="24">
        <f>IF(ISERROR(VLOOKUP(AF709,'2009 BPTs'!$B$12:$BX$181,CO$3,FALSE)/VLOOKUP(AF709,'2009 BPTs'!$B$12:$BX884,CO$3+2,FALSE)),0,VLOOKUP(AF709,'2009 BPTs'!$B$12:$BX$181,CO$3,FALSE)/VLOOKUP(AF709,'2009 BPTs'!$B$12:$BX884,CO$3+2,FALSE))</f>
        <v>0</v>
      </c>
      <c r="CP709" s="24">
        <f>IF(ISERROR(VLOOKUP(AG709,'2009 BPTs'!$B$12:$BX$181,CP$3,FALSE)/VLOOKUP(AG709,'2009 BPTs'!$B$12:$BX884,CP$3+2,FALSE)),0,VLOOKUP(AG709,'2009 BPTs'!$B$12:$BX$181,CP$3,FALSE)/VLOOKUP(AG709,'2009 BPTs'!$B$12:$BX884,CP$3+2,FALSE))</f>
        <v>0</v>
      </c>
      <c r="CQ709" s="24">
        <f>IF(ISERROR(VLOOKUP(AH709,'2009 BPTs'!$B$12:$BX$181,CQ$3,FALSE)/VLOOKUP(AH709,'2009 BPTs'!$B$12:$BX884,CQ$3+2,FALSE)),0,VLOOKUP(AH709,'2009 BPTs'!$B$12:$BX$181,CQ$3,FALSE)/VLOOKUP(AH709,'2009 BPTs'!$B$12:$BX884,CQ$3+2,FALSE))</f>
        <v>0</v>
      </c>
      <c r="CR709" s="24">
        <f>IF(ISERROR(VLOOKUP(AI709,'2009 BPTs'!$B$12:$BX$181,CR$3,FALSE)/VLOOKUP(AI709,'2009 BPTs'!$B$12:$BX884,CR$3+2,FALSE)),0,VLOOKUP(AI709,'2009 BPTs'!$B$12:$BX$181,CR$3,FALSE)/VLOOKUP(AI709,'2009 BPTs'!$B$12:$BX884,CR$3+2,FALSE))</f>
        <v>0</v>
      </c>
      <c r="CS709" s="24">
        <f>IF(ISERROR(VLOOKUP(AJ709,'2009 BPTs'!$B$12:$BX$181,CS$3,FALSE)/VLOOKUP(AJ709,'2009 BPTs'!$B$12:$BX884,CS$3+2,FALSE)),0,VLOOKUP(AJ709,'2009 BPTs'!$B$12:$BX$181,CS$3,FALSE)/VLOOKUP(AJ709,'2009 BPTs'!$B$12:$BX884,CS$3+2,FALSE))</f>
        <v>0</v>
      </c>
      <c r="CT709" s="24">
        <f>IF(ISERROR(VLOOKUP(AK709,'2009 BPTs'!$B$12:$BX$181,CT$3,FALSE)/VLOOKUP(AK709,'2009 BPTs'!$B$12:$BX884,CT$3+2,FALSE)),0,VLOOKUP(AK709,'2009 BPTs'!$B$12:$BX$181,CT$3,FALSE)/VLOOKUP(AK709,'2009 BPTs'!$B$12:$BX884,CT$3+2,FALSE))</f>
        <v>0</v>
      </c>
      <c r="CU709" s="24">
        <f>IF(ISERROR(VLOOKUP(AL709,'2009 BPTs'!$B$12:$BX$181,CU$3,FALSE)/VLOOKUP(AL709,'2009 BPTs'!$B$12:$BX884,CU$3+2,FALSE)),0,VLOOKUP(AL709,'2009 BPTs'!$B$12:$BX$181,CU$3,FALSE)/VLOOKUP(AL709,'2009 BPTs'!$B$12:$BX884,CU$3+2,FALSE))</f>
        <v>0</v>
      </c>
      <c r="CV709" s="24">
        <f>IF(ISERROR(VLOOKUP(AM709,'2009 BPTs'!$B$12:$BX$181,CV$3,FALSE)/VLOOKUP(AM709,'2009 BPTs'!$B$12:$BX884,CV$3+2,FALSE)),0,VLOOKUP(AM709,'2009 BPTs'!$B$12:$BX$181,CV$3,FALSE)/VLOOKUP(AM709,'2009 BPTs'!$B$12:$BX884,CV$3+2,FALSE))</f>
        <v>0</v>
      </c>
      <c r="CX709" s="93">
        <f>'2011 BPTs'!BR35</f>
        <v>0</v>
      </c>
      <c r="CY709" s="93">
        <f>'2011 BPTs'!BS35</f>
        <v>0</v>
      </c>
    </row>
    <row r="710" spans="2:103" x14ac:dyDescent="0.2">
      <c r="B710" s="2" t="s">
        <v>213</v>
      </c>
      <c r="C710" s="2">
        <f>'2011 BPTs'!E36</f>
        <v>0</v>
      </c>
      <c r="D710" s="2">
        <f t="shared" si="213"/>
        <v>0</v>
      </c>
      <c r="E710" s="4">
        <f>'2011 BPTs'!F36</f>
        <v>0</v>
      </c>
      <c r="F710" s="88">
        <f>'2011 BPTs'!G36</f>
        <v>0</v>
      </c>
      <c r="G710" s="53">
        <f>'2011 BPTs'!I36</f>
        <v>0</v>
      </c>
      <c r="H710" s="88">
        <f>'2011 BPTs'!J36</f>
        <v>0</v>
      </c>
      <c r="I710" s="4">
        <f>'2011 BPTs'!K36</f>
        <v>0</v>
      </c>
      <c r="J710" s="5">
        <f>'2011 BPTs'!M36</f>
        <v>0</v>
      </c>
      <c r="K710" s="99">
        <f>'2011 BPTs'!BL36</f>
        <v>0</v>
      </c>
      <c r="L710" s="100">
        <f t="shared" si="214"/>
        <v>0</v>
      </c>
      <c r="M710" s="101">
        <f t="shared" si="215"/>
        <v>0</v>
      </c>
      <c r="N710" s="102">
        <f t="shared" ref="N710:N773" si="221">IF(SUM(AR710:AY710)=0,0,SUMPRODUCT(AR710:AY710,BW710:CD710)/SUM(AR710:AY710))</f>
        <v>0</v>
      </c>
      <c r="O710" s="103">
        <f>'2011 BPTs'!BM36</f>
        <v>0</v>
      </c>
      <c r="P710" s="100">
        <f t="shared" si="216"/>
        <v>0</v>
      </c>
      <c r="Q710" s="101">
        <f t="shared" si="217"/>
        <v>0</v>
      </c>
      <c r="R710" s="104">
        <f t="shared" si="218"/>
        <v>0</v>
      </c>
      <c r="S710" s="105">
        <f t="shared" ref="S710:S773" si="222">M710-SUMPRODUCT(BT710:BU710,BT$3:BU$3)</f>
        <v>0</v>
      </c>
      <c r="T710" s="104">
        <f t="shared" si="219"/>
        <v>0</v>
      </c>
      <c r="U710" s="121">
        <f>IF(K710=0,0,IF(B710="Manual",(S710-O710-AP710*(O710/(O710+Z710)))/S710,'2011 BPTs'!BP36))</f>
        <v>0</v>
      </c>
      <c r="V710" s="99">
        <f>'2011 BPTs'!BN36</f>
        <v>0</v>
      </c>
      <c r="W710" s="100">
        <f t="shared" si="207"/>
        <v>0</v>
      </c>
      <c r="X710" s="103">
        <f t="shared" si="220"/>
        <v>0</v>
      </c>
      <c r="Y710" s="102">
        <f t="shared" ref="Y710:Y773" si="223">IF(SUM(AR710:AY710)=0,0,SUMPRODUCT(AR710:AY710,CO710:CV710)/SUM(AR710:AY710))</f>
        <v>0</v>
      </c>
      <c r="Z710" s="103">
        <f>'2011 BPTs'!BO36</f>
        <v>0</v>
      </c>
      <c r="AA710" s="104">
        <f t="shared" si="212"/>
        <v>0</v>
      </c>
      <c r="AB710" s="106">
        <f>IF(W710=0,0,IF(B710="Manual",(V710-Z710-AP710*(Z710/(Z710+O710)))/V710,'2011 BPTs'!BQ36))</f>
        <v>0</v>
      </c>
      <c r="AD710" s="2" t="str">
        <f t="shared" ref="AD710:AD773" si="224">C710&amp;E710&amp;"-"&amp;F710</f>
        <v>00-0</v>
      </c>
      <c r="AE710" s="2">
        <f>'2011 BPTs'!BA36</f>
        <v>0</v>
      </c>
      <c r="AF710" s="2" t="str">
        <f>IF(B710="Auto",'2011 BPTs'!BB36,D710&amp;E710&amp;"-"&amp;F710)</f>
        <v/>
      </c>
      <c r="AG710" s="2" t="str">
        <f>'2011 BPTs'!BC36</f>
        <v/>
      </c>
      <c r="AH710" s="2" t="str">
        <f>'2011 BPTs'!BD36</f>
        <v/>
      </c>
      <c r="AI710" s="2" t="str">
        <f>'2011 BPTs'!BE36</f>
        <v/>
      </c>
      <c r="AJ710" s="2" t="str">
        <f>'2011 BPTs'!BF36</f>
        <v/>
      </c>
      <c r="AK710" s="2" t="str">
        <f>'2011 BPTs'!BG36</f>
        <v/>
      </c>
      <c r="AL710" s="2" t="str">
        <f>'2011 BPTs'!BH36</f>
        <v/>
      </c>
      <c r="AM710" s="2" t="str">
        <f>'2011 BPTs'!BI36</f>
        <v/>
      </c>
      <c r="AO710" s="128">
        <f>'2011 BPTs'!AJ36*'2011 BPTs'!BK36</f>
        <v>0</v>
      </c>
      <c r="AP710" s="128">
        <f>'2011 BPTs'!AK36*'2011 BPTs'!BK36</f>
        <v>0</v>
      </c>
      <c r="AR710" s="5">
        <f>IF(B710="Auto",'2011 BPTs'!M36,J710)</f>
        <v>0</v>
      </c>
      <c r="AS710" s="5">
        <f>'2011 BPTs'!O36</f>
        <v>0</v>
      </c>
      <c r="AT710" s="5">
        <f>'2011 BPTs'!Q36</f>
        <v>0</v>
      </c>
      <c r="AU710" s="5">
        <f>'2011 BPTs'!S36</f>
        <v>0</v>
      </c>
      <c r="AV710" s="5">
        <f>'2011 BPTs'!U36</f>
        <v>0</v>
      </c>
      <c r="AW710" s="5">
        <f>'2011 BPTs'!W36</f>
        <v>0</v>
      </c>
      <c r="AX710" s="5">
        <f>'2011 BPTs'!Y36</f>
        <v>0</v>
      </c>
      <c r="AY710" s="5">
        <f>'2011 BPTs'!AA36</f>
        <v>0</v>
      </c>
      <c r="BA710" s="24">
        <f>IF(ISNA(VLOOKUP(AF710,'2009 BPTs'!$B$12:$BX$181,BA$3,FALSE)),0,VLOOKUP(AF710,'2009 BPTs'!$B$12:$BX$181,BA$3,FALSE))</f>
        <v>0</v>
      </c>
      <c r="BB710" s="24">
        <f>IF(ISNA(VLOOKUP(AG710,'2009 BPTs'!$B$12:$BX$181,BB$3,FALSE)),0,VLOOKUP(AG710,'2009 BPTs'!$B$12:$BX$181,BB$3,FALSE))</f>
        <v>0</v>
      </c>
      <c r="BC710" s="24">
        <f>IF(ISNA(VLOOKUP(AH710,'2009 BPTs'!$B$12:$BX$181,BC$3,FALSE)),0,VLOOKUP(AH710,'2009 BPTs'!$B$12:$BX$181,BC$3,FALSE))</f>
        <v>0</v>
      </c>
      <c r="BD710" s="24">
        <f>IF(ISNA(VLOOKUP(AI710,'2009 BPTs'!$B$12:$BX$181,BD$3,FALSE)),0,VLOOKUP(AI710,'2009 BPTs'!$B$12:$BX$181,BD$3,FALSE))</f>
        <v>0</v>
      </c>
      <c r="BE710" s="24">
        <f>IF(ISNA(VLOOKUP(AJ710,'2009 BPTs'!$B$12:$BX$181,BE$3,FALSE)),0,VLOOKUP(AJ710,'2009 BPTs'!$B$12:$BX$181,BE$3,FALSE))</f>
        <v>0</v>
      </c>
      <c r="BF710" s="24">
        <f>IF(ISNA(VLOOKUP(AK710,'2009 BPTs'!$B$12:$BX$181,BF$3,FALSE)),0,VLOOKUP(AK710,'2009 BPTs'!$B$12:$BX$181,BF$3,FALSE))</f>
        <v>0</v>
      </c>
      <c r="BG710" s="24">
        <f>IF(ISNA(VLOOKUP(AL710,'2009 BPTs'!$B$12:$BX$181,BG$3,FALSE)),0,VLOOKUP(AL710,'2009 BPTs'!$B$12:$BX$181,BG$3,FALSE))</f>
        <v>0</v>
      </c>
      <c r="BH710" s="24">
        <f>IF(ISNA(VLOOKUP(AM710,'2009 BPTs'!$B$12:$BX$181,BH$3,FALSE)),0,VLOOKUP(AM710,'2009 BPTs'!$B$12:$BX$181,BH$3,FALSE))</f>
        <v>0</v>
      </c>
      <c r="BJ710" s="24">
        <f>IF(ISNA(VLOOKUP(AF710,'2009 BPTs'!$B$12:$BX$181,BJ$3,FALSE)),0,VLOOKUP(AF710,'2009 BPTs'!$B$12:$BX$181,BJ$3,FALSE))</f>
        <v>0</v>
      </c>
      <c r="BK710" s="24">
        <f>IF(ISNA(VLOOKUP(AG710,'2009 BPTs'!$B$12:$BX$181,BK$3,FALSE)),0,VLOOKUP(AG710,'2009 BPTs'!$B$12:$BX$181,BK$3,FALSE))</f>
        <v>0</v>
      </c>
      <c r="BL710" s="24">
        <f>IF(ISNA(VLOOKUP(AH710,'2009 BPTs'!$B$12:$BX$181,BL$3,FALSE)),0,VLOOKUP(AH710,'2009 BPTs'!$B$12:$BX$181,BL$3,FALSE))</f>
        <v>0</v>
      </c>
      <c r="BM710" s="24">
        <f>IF(ISNA(VLOOKUP(AI710,'2009 BPTs'!$B$12:$BX$181,BM$3,FALSE)),0,VLOOKUP(AI710,'2009 BPTs'!$B$12:$BX$181,BM$3,FALSE))</f>
        <v>0</v>
      </c>
      <c r="BN710" s="24">
        <f>IF(ISNA(VLOOKUP(AJ710,'2009 BPTs'!$B$12:$BX$181,BN$3,FALSE)),0,VLOOKUP(AJ710,'2009 BPTs'!$B$12:$BX$181,BN$3,FALSE))</f>
        <v>0</v>
      </c>
      <c r="BO710" s="24">
        <f>IF(ISNA(VLOOKUP(AK710,'2009 BPTs'!$B$12:$BX$181,BO$3,FALSE)),0,VLOOKUP(AK710,'2009 BPTs'!$B$12:$BX$181,BO$3,FALSE))</f>
        <v>0</v>
      </c>
      <c r="BP710" s="24">
        <f>IF(ISNA(VLOOKUP(AL710,'2009 BPTs'!$B$12:$BX$181,BP$3,FALSE)),0,VLOOKUP(AL710,'2009 BPTs'!$B$12:$BX$181,BP$3,FALSE))</f>
        <v>0</v>
      </c>
      <c r="BQ710" s="24">
        <f>IF(ISNA(VLOOKUP(AM710,'2009 BPTs'!$B$12:$BX$181,BQ$3,FALSE)),0,VLOOKUP(AM710,'2009 BPTs'!$B$12:$BX$181,BQ$3,FALSE))</f>
        <v>0</v>
      </c>
      <c r="BS710" s="78">
        <f t="shared" ref="BS710:BS773" si="225">IF(M710=0,0,1-Q710/M710)</f>
        <v>0</v>
      </c>
      <c r="BT710" s="68">
        <f t="shared" ref="BT710:BT773" si="226">IF(ABS(BS710)&lt;0.1,0,IF(BS710&gt;0,M710-Q710-0.1*M710,M710-Q710+0.1*M710))</f>
        <v>0</v>
      </c>
      <c r="BU710" s="68">
        <f t="shared" ref="BU710:BU773" si="227">IF(ABS(BS710)&gt;0.1,0.05*M710,IF(ABS(BS710)&gt;0.05,ABS(M710-Q710)-0.05*M710,0))*IF(BS710&lt;0,-1,1)</f>
        <v>0</v>
      </c>
      <c r="BW710" s="24">
        <f>IF(ISNA(VLOOKUP(AF710,'2009 BPTs'!$B$12:$BX$181,BW$3,FALSE)),0,VLOOKUP(AF710,'2009 BPTs'!$B$12:$BX$181,BW$3,FALSE))</f>
        <v>0</v>
      </c>
      <c r="BX710" s="24">
        <f>IF(ISNA(VLOOKUP(AG710,'2009 BPTs'!$B$12:$BX$181,BX$3,FALSE)),0,VLOOKUP(AG710,'2009 BPTs'!$B$12:$BX$181,BX$3,FALSE))</f>
        <v>0</v>
      </c>
      <c r="BY710" s="24">
        <f>IF(ISNA(VLOOKUP(AH710,'2009 BPTs'!$B$12:$BX$181,BY$3,FALSE)),0,VLOOKUP(AH710,'2009 BPTs'!$B$12:$BX$181,BY$3,FALSE))</f>
        <v>0</v>
      </c>
      <c r="BZ710" s="24">
        <f>IF(ISNA(VLOOKUP(AI710,'2009 BPTs'!$B$12:$BX$181,BZ$3,FALSE)),0,VLOOKUP(AI710,'2009 BPTs'!$B$12:$BX$181,BZ$3,FALSE))</f>
        <v>0</v>
      </c>
      <c r="CA710" s="24">
        <f>IF(ISNA(VLOOKUP(AJ710,'2009 BPTs'!$B$12:$BX$181,CA$3,FALSE)),0,VLOOKUP(AJ710,'2009 BPTs'!$B$12:$BX$181,CA$3,FALSE))</f>
        <v>0</v>
      </c>
      <c r="CB710" s="24">
        <f>IF(ISNA(VLOOKUP(AK710,'2009 BPTs'!$B$12:$BX$181,CB$3,FALSE)),0,VLOOKUP(AK710,'2009 BPTs'!$B$12:$BX$181,CB$3,FALSE))</f>
        <v>0</v>
      </c>
      <c r="CC710" s="24">
        <f>IF(ISNA(VLOOKUP(AL710,'2009 BPTs'!$B$12:$BX$181,CC$3,FALSE)),0,VLOOKUP(AL710,'2009 BPTs'!$B$12:$BX$181,CC$3,FALSE))</f>
        <v>0</v>
      </c>
      <c r="CD710" s="24">
        <f>IF(ISNA(VLOOKUP(AM710,'2009 BPTs'!$B$12:$BX$181,CD$3,FALSE)),0,VLOOKUP(AM710,'2009 BPTs'!$B$12:$BX$181,CD$3,FALSE))</f>
        <v>0</v>
      </c>
      <c r="CF710" s="24">
        <f>IF(ISERROR(VLOOKUP(AF710,'2009 BPTs'!$B$12:$BX$181,CF$3,FALSE)/VLOOKUP(AF710,'2009 BPTs'!$B$12:$BX885,CF$3+3,FALSE)),0,VLOOKUP(AF710,'2009 BPTs'!$B$12:$BX$181,CF$3,FALSE)/VLOOKUP(AF710,'2009 BPTs'!$B$12:$BX885,CF$3+3,FALSE))</f>
        <v>0</v>
      </c>
      <c r="CG710" s="24">
        <f>IF(ISERROR(VLOOKUP(AG710,'2009 BPTs'!$B$12:$BX$181,CG$3,FALSE)/VLOOKUP(AG710,'2009 BPTs'!$B$12:$BX885,CG$3+3,FALSE)),0,VLOOKUP(AG710,'2009 BPTs'!$B$12:$BX$181,CG$3,FALSE)/VLOOKUP(AG710,'2009 BPTs'!$B$12:$BX885,CG$3+3,FALSE))</f>
        <v>0</v>
      </c>
      <c r="CH710" s="24">
        <f>IF(ISERROR(VLOOKUP(AH710,'2009 BPTs'!$B$12:$BX$181,CH$3,FALSE)/VLOOKUP(AH710,'2009 BPTs'!$B$12:$BX885,CH$3+3,FALSE)),0,VLOOKUP(AH710,'2009 BPTs'!$B$12:$BX$181,CH$3,FALSE)/VLOOKUP(AH710,'2009 BPTs'!$B$12:$BX885,CH$3+3,FALSE))</f>
        <v>0</v>
      </c>
      <c r="CI710" s="24">
        <f>IF(ISERROR(VLOOKUP(AI710,'2009 BPTs'!$B$12:$BX$181,CI$3,FALSE)/VLOOKUP(AI710,'2009 BPTs'!$B$12:$BX885,CI$3+3,FALSE)),0,VLOOKUP(AI710,'2009 BPTs'!$B$12:$BX$181,CI$3,FALSE)/VLOOKUP(AI710,'2009 BPTs'!$B$12:$BX885,CI$3+3,FALSE))</f>
        <v>0</v>
      </c>
      <c r="CJ710" s="24">
        <f>IF(ISERROR(VLOOKUP(AJ710,'2009 BPTs'!$B$12:$BX$181,CJ$3,FALSE)/VLOOKUP(AJ710,'2009 BPTs'!$B$12:$BX885,CJ$3+3,FALSE)),0,VLOOKUP(AJ710,'2009 BPTs'!$B$12:$BX$181,CJ$3,FALSE)/VLOOKUP(AJ710,'2009 BPTs'!$B$12:$BX885,CJ$3+3,FALSE))</f>
        <v>0</v>
      </c>
      <c r="CK710" s="24">
        <f>IF(ISERROR(VLOOKUP(AK710,'2009 BPTs'!$B$12:$BX$181,CK$3,FALSE)/VLOOKUP(AK710,'2009 BPTs'!$B$12:$BX885,CK$3+3,FALSE)),0,VLOOKUP(AK710,'2009 BPTs'!$B$12:$BX$181,CK$3,FALSE)/VLOOKUP(AK710,'2009 BPTs'!$B$12:$BX885,CK$3+3,FALSE))</f>
        <v>0</v>
      </c>
      <c r="CL710" s="24">
        <f>IF(ISERROR(VLOOKUP(AL710,'2009 BPTs'!$B$12:$BX$181,CL$3,FALSE)/VLOOKUP(AL710,'2009 BPTs'!$B$12:$BX885,CL$3+3,FALSE)),0,VLOOKUP(AL710,'2009 BPTs'!$B$12:$BX$181,CL$3,FALSE)/VLOOKUP(AL710,'2009 BPTs'!$B$12:$BX885,CL$3+3,FALSE))</f>
        <v>0</v>
      </c>
      <c r="CM710" s="24">
        <f>IF(ISERROR(VLOOKUP(AM710,'2009 BPTs'!$B$12:$BX$181,CM$3,FALSE)/VLOOKUP(AM710,'2009 BPTs'!$B$12:$BX885,CM$3+3,FALSE)),0,VLOOKUP(AM710,'2009 BPTs'!$B$12:$BX$181,CM$3,FALSE)/VLOOKUP(AM710,'2009 BPTs'!$B$12:$BX885,CM$3+3,FALSE))</f>
        <v>0</v>
      </c>
      <c r="CO710" s="24">
        <f>IF(ISERROR(VLOOKUP(AF710,'2009 BPTs'!$B$12:$BX$181,CO$3,FALSE)/VLOOKUP(AF710,'2009 BPTs'!$B$12:$BX885,CO$3+2,FALSE)),0,VLOOKUP(AF710,'2009 BPTs'!$B$12:$BX$181,CO$3,FALSE)/VLOOKUP(AF710,'2009 BPTs'!$B$12:$BX885,CO$3+2,FALSE))</f>
        <v>0</v>
      </c>
      <c r="CP710" s="24">
        <f>IF(ISERROR(VLOOKUP(AG710,'2009 BPTs'!$B$12:$BX$181,CP$3,FALSE)/VLOOKUP(AG710,'2009 BPTs'!$B$12:$BX885,CP$3+2,FALSE)),0,VLOOKUP(AG710,'2009 BPTs'!$B$12:$BX$181,CP$3,FALSE)/VLOOKUP(AG710,'2009 BPTs'!$B$12:$BX885,CP$3+2,FALSE))</f>
        <v>0</v>
      </c>
      <c r="CQ710" s="24">
        <f>IF(ISERROR(VLOOKUP(AH710,'2009 BPTs'!$B$12:$BX$181,CQ$3,FALSE)/VLOOKUP(AH710,'2009 BPTs'!$B$12:$BX885,CQ$3+2,FALSE)),0,VLOOKUP(AH710,'2009 BPTs'!$B$12:$BX$181,CQ$3,FALSE)/VLOOKUP(AH710,'2009 BPTs'!$B$12:$BX885,CQ$3+2,FALSE))</f>
        <v>0</v>
      </c>
      <c r="CR710" s="24">
        <f>IF(ISERROR(VLOOKUP(AI710,'2009 BPTs'!$B$12:$BX$181,CR$3,FALSE)/VLOOKUP(AI710,'2009 BPTs'!$B$12:$BX885,CR$3+2,FALSE)),0,VLOOKUP(AI710,'2009 BPTs'!$B$12:$BX$181,CR$3,FALSE)/VLOOKUP(AI710,'2009 BPTs'!$B$12:$BX885,CR$3+2,FALSE))</f>
        <v>0</v>
      </c>
      <c r="CS710" s="24">
        <f>IF(ISERROR(VLOOKUP(AJ710,'2009 BPTs'!$B$12:$BX$181,CS$3,FALSE)/VLOOKUP(AJ710,'2009 BPTs'!$B$12:$BX885,CS$3+2,FALSE)),0,VLOOKUP(AJ710,'2009 BPTs'!$B$12:$BX$181,CS$3,FALSE)/VLOOKUP(AJ710,'2009 BPTs'!$B$12:$BX885,CS$3+2,FALSE))</f>
        <v>0</v>
      </c>
      <c r="CT710" s="24">
        <f>IF(ISERROR(VLOOKUP(AK710,'2009 BPTs'!$B$12:$BX$181,CT$3,FALSE)/VLOOKUP(AK710,'2009 BPTs'!$B$12:$BX885,CT$3+2,FALSE)),0,VLOOKUP(AK710,'2009 BPTs'!$B$12:$BX$181,CT$3,FALSE)/VLOOKUP(AK710,'2009 BPTs'!$B$12:$BX885,CT$3+2,FALSE))</f>
        <v>0</v>
      </c>
      <c r="CU710" s="24">
        <f>IF(ISERROR(VLOOKUP(AL710,'2009 BPTs'!$B$12:$BX$181,CU$3,FALSE)/VLOOKUP(AL710,'2009 BPTs'!$B$12:$BX885,CU$3+2,FALSE)),0,VLOOKUP(AL710,'2009 BPTs'!$B$12:$BX$181,CU$3,FALSE)/VLOOKUP(AL710,'2009 BPTs'!$B$12:$BX885,CU$3+2,FALSE))</f>
        <v>0</v>
      </c>
      <c r="CV710" s="24">
        <f>IF(ISERROR(VLOOKUP(AM710,'2009 BPTs'!$B$12:$BX$181,CV$3,FALSE)/VLOOKUP(AM710,'2009 BPTs'!$B$12:$BX885,CV$3+2,FALSE)),0,VLOOKUP(AM710,'2009 BPTs'!$B$12:$BX$181,CV$3,FALSE)/VLOOKUP(AM710,'2009 BPTs'!$B$12:$BX885,CV$3+2,FALSE))</f>
        <v>0</v>
      </c>
      <c r="CX710" s="93">
        <f>'2011 BPTs'!BR36</f>
        <v>0</v>
      </c>
      <c r="CY710" s="93">
        <f>'2011 BPTs'!BS36</f>
        <v>0</v>
      </c>
    </row>
    <row r="711" spans="2:103" x14ac:dyDescent="0.2">
      <c r="B711" s="2" t="s">
        <v>213</v>
      </c>
      <c r="C711" s="2">
        <f>'2011 BPTs'!E37</f>
        <v>0</v>
      </c>
      <c r="D711" s="2">
        <f t="shared" si="213"/>
        <v>0</v>
      </c>
      <c r="E711" s="4">
        <f>'2011 BPTs'!F37</f>
        <v>0</v>
      </c>
      <c r="F711" s="88">
        <f>'2011 BPTs'!G37</f>
        <v>0</v>
      </c>
      <c r="G711" s="53">
        <f>'2011 BPTs'!I37</f>
        <v>0</v>
      </c>
      <c r="H711" s="88">
        <f>'2011 BPTs'!J37</f>
        <v>0</v>
      </c>
      <c r="I711" s="4">
        <f>'2011 BPTs'!K37</f>
        <v>0</v>
      </c>
      <c r="J711" s="5">
        <f>'2011 BPTs'!M37</f>
        <v>0</v>
      </c>
      <c r="K711" s="99">
        <f>'2011 BPTs'!BL37</f>
        <v>0</v>
      </c>
      <c r="L711" s="100">
        <f t="shared" si="214"/>
        <v>0</v>
      </c>
      <c r="M711" s="101">
        <f t="shared" si="215"/>
        <v>0</v>
      </c>
      <c r="N711" s="102">
        <f t="shared" si="221"/>
        <v>0</v>
      </c>
      <c r="O711" s="103">
        <f>'2011 BPTs'!BM37</f>
        <v>0</v>
      </c>
      <c r="P711" s="100">
        <f t="shared" si="216"/>
        <v>0</v>
      </c>
      <c r="Q711" s="101">
        <f t="shared" si="217"/>
        <v>0</v>
      </c>
      <c r="R711" s="104">
        <f t="shared" si="218"/>
        <v>0</v>
      </c>
      <c r="S711" s="105">
        <f t="shared" si="222"/>
        <v>0</v>
      </c>
      <c r="T711" s="104">
        <f t="shared" si="219"/>
        <v>0</v>
      </c>
      <c r="U711" s="121">
        <f>IF(K711=0,0,IF(B711="Manual",(S711-O711-AP711*(O711/(O711+Z711)))/S711,'2011 BPTs'!BP37))</f>
        <v>0</v>
      </c>
      <c r="V711" s="99">
        <f>'2011 BPTs'!BN37</f>
        <v>0</v>
      </c>
      <c r="W711" s="100">
        <f t="shared" ref="W711:W774" si="228">IF(SUM(AR711:AY711)=0,0,SUMPRODUCT(AR711:AY711,CF711:CM711)/SUM(AR711:AY711))</f>
        <v>0</v>
      </c>
      <c r="X711" s="103">
        <f t="shared" si="220"/>
        <v>0</v>
      </c>
      <c r="Y711" s="102">
        <f t="shared" si="223"/>
        <v>0</v>
      </c>
      <c r="Z711" s="103">
        <f>'2011 BPTs'!BO37</f>
        <v>0</v>
      </c>
      <c r="AA711" s="104">
        <f t="shared" si="212"/>
        <v>0</v>
      </c>
      <c r="AB711" s="106">
        <f>IF(W711=0,0,IF(B711="Manual",(V711-Z711-AP711*(Z711/(Z711+O711)))/V711,'2011 BPTs'!BQ37))</f>
        <v>0</v>
      </c>
      <c r="AD711" s="2" t="str">
        <f t="shared" si="224"/>
        <v>00-0</v>
      </c>
      <c r="AE711" s="2">
        <f>'2011 BPTs'!BA37</f>
        <v>0</v>
      </c>
      <c r="AF711" s="2" t="str">
        <f>IF(B711="Auto",'2011 BPTs'!BB37,D711&amp;E711&amp;"-"&amp;F711)</f>
        <v/>
      </c>
      <c r="AG711" s="2" t="str">
        <f>'2011 BPTs'!BC37</f>
        <v/>
      </c>
      <c r="AH711" s="2" t="str">
        <f>'2011 BPTs'!BD37</f>
        <v/>
      </c>
      <c r="AI711" s="2" t="str">
        <f>'2011 BPTs'!BE37</f>
        <v/>
      </c>
      <c r="AJ711" s="2" t="str">
        <f>'2011 BPTs'!BF37</f>
        <v/>
      </c>
      <c r="AK711" s="2" t="str">
        <f>'2011 BPTs'!BG37</f>
        <v/>
      </c>
      <c r="AL711" s="2" t="str">
        <f>'2011 BPTs'!BH37</f>
        <v/>
      </c>
      <c r="AM711" s="2" t="str">
        <f>'2011 BPTs'!BI37</f>
        <v/>
      </c>
      <c r="AO711" s="128">
        <f>'2011 BPTs'!AJ37*'2011 BPTs'!BK37</f>
        <v>0</v>
      </c>
      <c r="AP711" s="128">
        <f>'2011 BPTs'!AK37*'2011 BPTs'!BK37</f>
        <v>0</v>
      </c>
      <c r="AR711" s="5">
        <f>IF(B711="Auto",'2011 BPTs'!M37,J711)</f>
        <v>0</v>
      </c>
      <c r="AS711" s="5">
        <f>'2011 BPTs'!O37</f>
        <v>0</v>
      </c>
      <c r="AT711" s="5">
        <f>'2011 BPTs'!Q37</f>
        <v>0</v>
      </c>
      <c r="AU711" s="5">
        <f>'2011 BPTs'!S37</f>
        <v>0</v>
      </c>
      <c r="AV711" s="5">
        <f>'2011 BPTs'!U37</f>
        <v>0</v>
      </c>
      <c r="AW711" s="5">
        <f>'2011 BPTs'!W37</f>
        <v>0</v>
      </c>
      <c r="AX711" s="5">
        <f>'2011 BPTs'!Y37</f>
        <v>0</v>
      </c>
      <c r="AY711" s="5">
        <f>'2011 BPTs'!AA37</f>
        <v>0</v>
      </c>
      <c r="BA711" s="24">
        <f>IF(ISNA(VLOOKUP(AF711,'2009 BPTs'!$B$12:$BX$181,BA$3,FALSE)),0,VLOOKUP(AF711,'2009 BPTs'!$B$12:$BX$181,BA$3,FALSE))</f>
        <v>0</v>
      </c>
      <c r="BB711" s="24">
        <f>IF(ISNA(VLOOKUP(AG711,'2009 BPTs'!$B$12:$BX$181,BB$3,FALSE)),0,VLOOKUP(AG711,'2009 BPTs'!$B$12:$BX$181,BB$3,FALSE))</f>
        <v>0</v>
      </c>
      <c r="BC711" s="24">
        <f>IF(ISNA(VLOOKUP(AH711,'2009 BPTs'!$B$12:$BX$181,BC$3,FALSE)),0,VLOOKUP(AH711,'2009 BPTs'!$B$12:$BX$181,BC$3,FALSE))</f>
        <v>0</v>
      </c>
      <c r="BD711" s="24">
        <f>IF(ISNA(VLOOKUP(AI711,'2009 BPTs'!$B$12:$BX$181,BD$3,FALSE)),0,VLOOKUP(AI711,'2009 BPTs'!$B$12:$BX$181,BD$3,FALSE))</f>
        <v>0</v>
      </c>
      <c r="BE711" s="24">
        <f>IF(ISNA(VLOOKUP(AJ711,'2009 BPTs'!$B$12:$BX$181,BE$3,FALSE)),0,VLOOKUP(AJ711,'2009 BPTs'!$B$12:$BX$181,BE$3,FALSE))</f>
        <v>0</v>
      </c>
      <c r="BF711" s="24">
        <f>IF(ISNA(VLOOKUP(AK711,'2009 BPTs'!$B$12:$BX$181,BF$3,FALSE)),0,VLOOKUP(AK711,'2009 BPTs'!$B$12:$BX$181,BF$3,FALSE))</f>
        <v>0</v>
      </c>
      <c r="BG711" s="24">
        <f>IF(ISNA(VLOOKUP(AL711,'2009 BPTs'!$B$12:$BX$181,BG$3,FALSE)),0,VLOOKUP(AL711,'2009 BPTs'!$B$12:$BX$181,BG$3,FALSE))</f>
        <v>0</v>
      </c>
      <c r="BH711" s="24">
        <f>IF(ISNA(VLOOKUP(AM711,'2009 BPTs'!$B$12:$BX$181,BH$3,FALSE)),0,VLOOKUP(AM711,'2009 BPTs'!$B$12:$BX$181,BH$3,FALSE))</f>
        <v>0</v>
      </c>
      <c r="BJ711" s="24">
        <f>IF(ISNA(VLOOKUP(AF711,'2009 BPTs'!$B$12:$BX$181,BJ$3,FALSE)),0,VLOOKUP(AF711,'2009 BPTs'!$B$12:$BX$181,BJ$3,FALSE))</f>
        <v>0</v>
      </c>
      <c r="BK711" s="24">
        <f>IF(ISNA(VLOOKUP(AG711,'2009 BPTs'!$B$12:$BX$181,BK$3,FALSE)),0,VLOOKUP(AG711,'2009 BPTs'!$B$12:$BX$181,BK$3,FALSE))</f>
        <v>0</v>
      </c>
      <c r="BL711" s="24">
        <f>IF(ISNA(VLOOKUP(AH711,'2009 BPTs'!$B$12:$BX$181,BL$3,FALSE)),0,VLOOKUP(AH711,'2009 BPTs'!$B$12:$BX$181,BL$3,FALSE))</f>
        <v>0</v>
      </c>
      <c r="BM711" s="24">
        <f>IF(ISNA(VLOOKUP(AI711,'2009 BPTs'!$B$12:$BX$181,BM$3,FALSE)),0,VLOOKUP(AI711,'2009 BPTs'!$B$12:$BX$181,BM$3,FALSE))</f>
        <v>0</v>
      </c>
      <c r="BN711" s="24">
        <f>IF(ISNA(VLOOKUP(AJ711,'2009 BPTs'!$B$12:$BX$181,BN$3,FALSE)),0,VLOOKUP(AJ711,'2009 BPTs'!$B$12:$BX$181,BN$3,FALSE))</f>
        <v>0</v>
      </c>
      <c r="BO711" s="24">
        <f>IF(ISNA(VLOOKUP(AK711,'2009 BPTs'!$B$12:$BX$181,BO$3,FALSE)),0,VLOOKUP(AK711,'2009 BPTs'!$B$12:$BX$181,BO$3,FALSE))</f>
        <v>0</v>
      </c>
      <c r="BP711" s="24">
        <f>IF(ISNA(VLOOKUP(AL711,'2009 BPTs'!$B$12:$BX$181,BP$3,FALSE)),0,VLOOKUP(AL711,'2009 BPTs'!$B$12:$BX$181,BP$3,FALSE))</f>
        <v>0</v>
      </c>
      <c r="BQ711" s="24">
        <f>IF(ISNA(VLOOKUP(AM711,'2009 BPTs'!$B$12:$BX$181,BQ$3,FALSE)),0,VLOOKUP(AM711,'2009 BPTs'!$B$12:$BX$181,BQ$3,FALSE))</f>
        <v>0</v>
      </c>
      <c r="BS711" s="78">
        <f t="shared" si="225"/>
        <v>0</v>
      </c>
      <c r="BT711" s="68">
        <f t="shared" si="226"/>
        <v>0</v>
      </c>
      <c r="BU711" s="68">
        <f t="shared" si="227"/>
        <v>0</v>
      </c>
      <c r="BW711" s="24">
        <f>IF(ISNA(VLOOKUP(AF711,'2009 BPTs'!$B$12:$BX$181,BW$3,FALSE)),0,VLOOKUP(AF711,'2009 BPTs'!$B$12:$BX$181,BW$3,FALSE))</f>
        <v>0</v>
      </c>
      <c r="BX711" s="24">
        <f>IF(ISNA(VLOOKUP(AG711,'2009 BPTs'!$B$12:$BX$181,BX$3,FALSE)),0,VLOOKUP(AG711,'2009 BPTs'!$B$12:$BX$181,BX$3,FALSE))</f>
        <v>0</v>
      </c>
      <c r="BY711" s="24">
        <f>IF(ISNA(VLOOKUP(AH711,'2009 BPTs'!$B$12:$BX$181,BY$3,FALSE)),0,VLOOKUP(AH711,'2009 BPTs'!$B$12:$BX$181,BY$3,FALSE))</f>
        <v>0</v>
      </c>
      <c r="BZ711" s="24">
        <f>IF(ISNA(VLOOKUP(AI711,'2009 BPTs'!$B$12:$BX$181,BZ$3,FALSE)),0,VLOOKUP(AI711,'2009 BPTs'!$B$12:$BX$181,BZ$3,FALSE))</f>
        <v>0</v>
      </c>
      <c r="CA711" s="24">
        <f>IF(ISNA(VLOOKUP(AJ711,'2009 BPTs'!$B$12:$BX$181,CA$3,FALSE)),0,VLOOKUP(AJ711,'2009 BPTs'!$B$12:$BX$181,CA$3,FALSE))</f>
        <v>0</v>
      </c>
      <c r="CB711" s="24">
        <f>IF(ISNA(VLOOKUP(AK711,'2009 BPTs'!$B$12:$BX$181,CB$3,FALSE)),0,VLOOKUP(AK711,'2009 BPTs'!$B$12:$BX$181,CB$3,FALSE))</f>
        <v>0</v>
      </c>
      <c r="CC711" s="24">
        <f>IF(ISNA(VLOOKUP(AL711,'2009 BPTs'!$B$12:$BX$181,CC$3,FALSE)),0,VLOOKUP(AL711,'2009 BPTs'!$B$12:$BX$181,CC$3,FALSE))</f>
        <v>0</v>
      </c>
      <c r="CD711" s="24">
        <f>IF(ISNA(VLOOKUP(AM711,'2009 BPTs'!$B$12:$BX$181,CD$3,FALSE)),0,VLOOKUP(AM711,'2009 BPTs'!$B$12:$BX$181,CD$3,FALSE))</f>
        <v>0</v>
      </c>
      <c r="CF711" s="24">
        <f>IF(ISERROR(VLOOKUP(AF711,'2009 BPTs'!$B$12:$BX$181,CF$3,FALSE)/VLOOKUP(AF711,'2009 BPTs'!$B$12:$BX886,CF$3+3,FALSE)),0,VLOOKUP(AF711,'2009 BPTs'!$B$12:$BX$181,CF$3,FALSE)/VLOOKUP(AF711,'2009 BPTs'!$B$12:$BX886,CF$3+3,FALSE))</f>
        <v>0</v>
      </c>
      <c r="CG711" s="24">
        <f>IF(ISERROR(VLOOKUP(AG711,'2009 BPTs'!$B$12:$BX$181,CG$3,FALSE)/VLOOKUP(AG711,'2009 BPTs'!$B$12:$BX886,CG$3+3,FALSE)),0,VLOOKUP(AG711,'2009 BPTs'!$B$12:$BX$181,CG$3,FALSE)/VLOOKUP(AG711,'2009 BPTs'!$B$12:$BX886,CG$3+3,FALSE))</f>
        <v>0</v>
      </c>
      <c r="CH711" s="24">
        <f>IF(ISERROR(VLOOKUP(AH711,'2009 BPTs'!$B$12:$BX$181,CH$3,FALSE)/VLOOKUP(AH711,'2009 BPTs'!$B$12:$BX886,CH$3+3,FALSE)),0,VLOOKUP(AH711,'2009 BPTs'!$B$12:$BX$181,CH$3,FALSE)/VLOOKUP(AH711,'2009 BPTs'!$B$12:$BX886,CH$3+3,FALSE))</f>
        <v>0</v>
      </c>
      <c r="CI711" s="24">
        <f>IF(ISERROR(VLOOKUP(AI711,'2009 BPTs'!$B$12:$BX$181,CI$3,FALSE)/VLOOKUP(AI711,'2009 BPTs'!$B$12:$BX886,CI$3+3,FALSE)),0,VLOOKUP(AI711,'2009 BPTs'!$B$12:$BX$181,CI$3,FALSE)/VLOOKUP(AI711,'2009 BPTs'!$B$12:$BX886,CI$3+3,FALSE))</f>
        <v>0</v>
      </c>
      <c r="CJ711" s="24">
        <f>IF(ISERROR(VLOOKUP(AJ711,'2009 BPTs'!$B$12:$BX$181,CJ$3,FALSE)/VLOOKUP(AJ711,'2009 BPTs'!$B$12:$BX886,CJ$3+3,FALSE)),0,VLOOKUP(AJ711,'2009 BPTs'!$B$12:$BX$181,CJ$3,FALSE)/VLOOKUP(AJ711,'2009 BPTs'!$B$12:$BX886,CJ$3+3,FALSE))</f>
        <v>0</v>
      </c>
      <c r="CK711" s="24">
        <f>IF(ISERROR(VLOOKUP(AK711,'2009 BPTs'!$B$12:$BX$181,CK$3,FALSE)/VLOOKUP(AK711,'2009 BPTs'!$B$12:$BX886,CK$3+3,FALSE)),0,VLOOKUP(AK711,'2009 BPTs'!$B$12:$BX$181,CK$3,FALSE)/VLOOKUP(AK711,'2009 BPTs'!$B$12:$BX886,CK$3+3,FALSE))</f>
        <v>0</v>
      </c>
      <c r="CL711" s="24">
        <f>IF(ISERROR(VLOOKUP(AL711,'2009 BPTs'!$B$12:$BX$181,CL$3,FALSE)/VLOOKUP(AL711,'2009 BPTs'!$B$12:$BX886,CL$3+3,FALSE)),0,VLOOKUP(AL711,'2009 BPTs'!$B$12:$BX$181,CL$3,FALSE)/VLOOKUP(AL711,'2009 BPTs'!$B$12:$BX886,CL$3+3,FALSE))</f>
        <v>0</v>
      </c>
      <c r="CM711" s="24">
        <f>IF(ISERROR(VLOOKUP(AM711,'2009 BPTs'!$B$12:$BX$181,CM$3,FALSE)/VLOOKUP(AM711,'2009 BPTs'!$B$12:$BX886,CM$3+3,FALSE)),0,VLOOKUP(AM711,'2009 BPTs'!$B$12:$BX$181,CM$3,FALSE)/VLOOKUP(AM711,'2009 BPTs'!$B$12:$BX886,CM$3+3,FALSE))</f>
        <v>0</v>
      </c>
      <c r="CO711" s="24">
        <f>IF(ISERROR(VLOOKUP(AF711,'2009 BPTs'!$B$12:$BX$181,CO$3,FALSE)/VLOOKUP(AF711,'2009 BPTs'!$B$12:$BX886,CO$3+2,FALSE)),0,VLOOKUP(AF711,'2009 BPTs'!$B$12:$BX$181,CO$3,FALSE)/VLOOKUP(AF711,'2009 BPTs'!$B$12:$BX886,CO$3+2,FALSE))</f>
        <v>0</v>
      </c>
      <c r="CP711" s="24">
        <f>IF(ISERROR(VLOOKUP(AG711,'2009 BPTs'!$B$12:$BX$181,CP$3,FALSE)/VLOOKUP(AG711,'2009 BPTs'!$B$12:$BX886,CP$3+2,FALSE)),0,VLOOKUP(AG711,'2009 BPTs'!$B$12:$BX$181,CP$3,FALSE)/VLOOKUP(AG711,'2009 BPTs'!$B$12:$BX886,CP$3+2,FALSE))</f>
        <v>0</v>
      </c>
      <c r="CQ711" s="24">
        <f>IF(ISERROR(VLOOKUP(AH711,'2009 BPTs'!$B$12:$BX$181,CQ$3,FALSE)/VLOOKUP(AH711,'2009 BPTs'!$B$12:$BX886,CQ$3+2,FALSE)),0,VLOOKUP(AH711,'2009 BPTs'!$B$12:$BX$181,CQ$3,FALSE)/VLOOKUP(AH711,'2009 BPTs'!$B$12:$BX886,CQ$3+2,FALSE))</f>
        <v>0</v>
      </c>
      <c r="CR711" s="24">
        <f>IF(ISERROR(VLOOKUP(AI711,'2009 BPTs'!$B$12:$BX$181,CR$3,FALSE)/VLOOKUP(AI711,'2009 BPTs'!$B$12:$BX886,CR$3+2,FALSE)),0,VLOOKUP(AI711,'2009 BPTs'!$B$12:$BX$181,CR$3,FALSE)/VLOOKUP(AI711,'2009 BPTs'!$B$12:$BX886,CR$3+2,FALSE))</f>
        <v>0</v>
      </c>
      <c r="CS711" s="24">
        <f>IF(ISERROR(VLOOKUP(AJ711,'2009 BPTs'!$B$12:$BX$181,CS$3,FALSE)/VLOOKUP(AJ711,'2009 BPTs'!$B$12:$BX886,CS$3+2,FALSE)),0,VLOOKUP(AJ711,'2009 BPTs'!$B$12:$BX$181,CS$3,FALSE)/VLOOKUP(AJ711,'2009 BPTs'!$B$12:$BX886,CS$3+2,FALSE))</f>
        <v>0</v>
      </c>
      <c r="CT711" s="24">
        <f>IF(ISERROR(VLOOKUP(AK711,'2009 BPTs'!$B$12:$BX$181,CT$3,FALSE)/VLOOKUP(AK711,'2009 BPTs'!$B$12:$BX886,CT$3+2,FALSE)),0,VLOOKUP(AK711,'2009 BPTs'!$B$12:$BX$181,CT$3,FALSE)/VLOOKUP(AK711,'2009 BPTs'!$B$12:$BX886,CT$3+2,FALSE))</f>
        <v>0</v>
      </c>
      <c r="CU711" s="24">
        <f>IF(ISERROR(VLOOKUP(AL711,'2009 BPTs'!$B$12:$BX$181,CU$3,FALSE)/VLOOKUP(AL711,'2009 BPTs'!$B$12:$BX886,CU$3+2,FALSE)),0,VLOOKUP(AL711,'2009 BPTs'!$B$12:$BX$181,CU$3,FALSE)/VLOOKUP(AL711,'2009 BPTs'!$B$12:$BX886,CU$3+2,FALSE))</f>
        <v>0</v>
      </c>
      <c r="CV711" s="24">
        <f>IF(ISERROR(VLOOKUP(AM711,'2009 BPTs'!$B$12:$BX$181,CV$3,FALSE)/VLOOKUP(AM711,'2009 BPTs'!$B$12:$BX886,CV$3+2,FALSE)),0,VLOOKUP(AM711,'2009 BPTs'!$B$12:$BX$181,CV$3,FALSE)/VLOOKUP(AM711,'2009 BPTs'!$B$12:$BX886,CV$3+2,FALSE))</f>
        <v>0</v>
      </c>
      <c r="CX711" s="93">
        <f>'2011 BPTs'!BR37</f>
        <v>0</v>
      </c>
      <c r="CY711" s="93">
        <f>'2011 BPTs'!BS37</f>
        <v>0</v>
      </c>
    </row>
    <row r="712" spans="2:103" x14ac:dyDescent="0.2">
      <c r="B712" s="2" t="s">
        <v>213</v>
      </c>
      <c r="C712" s="2">
        <f>'2011 BPTs'!E38</f>
        <v>0</v>
      </c>
      <c r="D712" s="2">
        <f t="shared" si="213"/>
        <v>0</v>
      </c>
      <c r="E712" s="4">
        <f>'2011 BPTs'!F38</f>
        <v>0</v>
      </c>
      <c r="F712" s="88">
        <f>'2011 BPTs'!G38</f>
        <v>0</v>
      </c>
      <c r="G712" s="53">
        <f>'2011 BPTs'!I38</f>
        <v>0</v>
      </c>
      <c r="H712" s="88">
        <f>'2011 BPTs'!J38</f>
        <v>0</v>
      </c>
      <c r="I712" s="4">
        <f>'2011 BPTs'!K38</f>
        <v>0</v>
      </c>
      <c r="J712" s="5">
        <f>'2011 BPTs'!M38</f>
        <v>0</v>
      </c>
      <c r="K712" s="99">
        <f>'2011 BPTs'!BL38</f>
        <v>0</v>
      </c>
      <c r="L712" s="100">
        <f t="shared" si="214"/>
        <v>0</v>
      </c>
      <c r="M712" s="101">
        <f t="shared" si="215"/>
        <v>0</v>
      </c>
      <c r="N712" s="102">
        <f t="shared" si="221"/>
        <v>0</v>
      </c>
      <c r="O712" s="103">
        <f>'2011 BPTs'!BM38</f>
        <v>0</v>
      </c>
      <c r="P712" s="100">
        <f t="shared" si="216"/>
        <v>0</v>
      </c>
      <c r="Q712" s="101">
        <f t="shared" si="217"/>
        <v>0</v>
      </c>
      <c r="R712" s="104">
        <f t="shared" si="218"/>
        <v>0</v>
      </c>
      <c r="S712" s="105">
        <f t="shared" si="222"/>
        <v>0</v>
      </c>
      <c r="T712" s="104">
        <f t="shared" si="219"/>
        <v>0</v>
      </c>
      <c r="U712" s="121">
        <f>IF(K712=0,0,IF(B712="Manual",(S712-O712-AP712*(O712/(O712+Z712)))/S712,'2011 BPTs'!BP38))</f>
        <v>0</v>
      </c>
      <c r="V712" s="99">
        <f>'2011 BPTs'!BN38</f>
        <v>0</v>
      </c>
      <c r="W712" s="100">
        <f t="shared" si="228"/>
        <v>0</v>
      </c>
      <c r="X712" s="103">
        <f t="shared" si="220"/>
        <v>0</v>
      </c>
      <c r="Y712" s="102">
        <f t="shared" si="223"/>
        <v>0</v>
      </c>
      <c r="Z712" s="103">
        <f>'2011 BPTs'!BO38</f>
        <v>0</v>
      </c>
      <c r="AA712" s="104">
        <f t="shared" si="212"/>
        <v>0</v>
      </c>
      <c r="AB712" s="106">
        <f>IF(W712=0,0,IF(B712="Manual",(V712-Z712-AP712*(Z712/(Z712+O712)))/V712,'2011 BPTs'!BQ38))</f>
        <v>0</v>
      </c>
      <c r="AD712" s="2" t="str">
        <f t="shared" si="224"/>
        <v>00-0</v>
      </c>
      <c r="AE712" s="2">
        <f>'2011 BPTs'!BA38</f>
        <v>0</v>
      </c>
      <c r="AF712" s="2" t="str">
        <f>IF(B712="Auto",'2011 BPTs'!BB38,D712&amp;E712&amp;"-"&amp;F712)</f>
        <v/>
      </c>
      <c r="AG712" s="2" t="str">
        <f>'2011 BPTs'!BC38</f>
        <v/>
      </c>
      <c r="AH712" s="2" t="str">
        <f>'2011 BPTs'!BD38</f>
        <v/>
      </c>
      <c r="AI712" s="2" t="str">
        <f>'2011 BPTs'!BE38</f>
        <v/>
      </c>
      <c r="AJ712" s="2" t="str">
        <f>'2011 BPTs'!BF38</f>
        <v/>
      </c>
      <c r="AK712" s="2" t="str">
        <f>'2011 BPTs'!BG38</f>
        <v/>
      </c>
      <c r="AL712" s="2" t="str">
        <f>'2011 BPTs'!BH38</f>
        <v/>
      </c>
      <c r="AM712" s="2" t="str">
        <f>'2011 BPTs'!BI38</f>
        <v/>
      </c>
      <c r="AO712" s="128">
        <f>'2011 BPTs'!AJ38*'2011 BPTs'!BK38</f>
        <v>0</v>
      </c>
      <c r="AP712" s="128">
        <f>'2011 BPTs'!AK38*'2011 BPTs'!BK38</f>
        <v>0</v>
      </c>
      <c r="AR712" s="5">
        <f>IF(B712="Auto",'2011 BPTs'!M38,J712)</f>
        <v>0</v>
      </c>
      <c r="AS712" s="5">
        <f>'2011 BPTs'!O38</f>
        <v>0</v>
      </c>
      <c r="AT712" s="5">
        <f>'2011 BPTs'!Q38</f>
        <v>0</v>
      </c>
      <c r="AU712" s="5">
        <f>'2011 BPTs'!S38</f>
        <v>0</v>
      </c>
      <c r="AV712" s="5">
        <f>'2011 BPTs'!U38</f>
        <v>0</v>
      </c>
      <c r="AW712" s="5">
        <f>'2011 BPTs'!W38</f>
        <v>0</v>
      </c>
      <c r="AX712" s="5">
        <f>'2011 BPTs'!Y38</f>
        <v>0</v>
      </c>
      <c r="AY712" s="5">
        <f>'2011 BPTs'!AA38</f>
        <v>0</v>
      </c>
      <c r="BA712" s="24">
        <f>IF(ISNA(VLOOKUP(AF712,'2009 BPTs'!$B$12:$BX$181,BA$3,FALSE)),0,VLOOKUP(AF712,'2009 BPTs'!$B$12:$BX$181,BA$3,FALSE))</f>
        <v>0</v>
      </c>
      <c r="BB712" s="24">
        <f>IF(ISNA(VLOOKUP(AG712,'2009 BPTs'!$B$12:$BX$181,BB$3,FALSE)),0,VLOOKUP(AG712,'2009 BPTs'!$B$12:$BX$181,BB$3,FALSE))</f>
        <v>0</v>
      </c>
      <c r="BC712" s="24">
        <f>IF(ISNA(VLOOKUP(AH712,'2009 BPTs'!$B$12:$BX$181,BC$3,FALSE)),0,VLOOKUP(AH712,'2009 BPTs'!$B$12:$BX$181,BC$3,FALSE))</f>
        <v>0</v>
      </c>
      <c r="BD712" s="24">
        <f>IF(ISNA(VLOOKUP(AI712,'2009 BPTs'!$B$12:$BX$181,BD$3,FALSE)),0,VLOOKUP(AI712,'2009 BPTs'!$B$12:$BX$181,BD$3,FALSE))</f>
        <v>0</v>
      </c>
      <c r="BE712" s="24">
        <f>IF(ISNA(VLOOKUP(AJ712,'2009 BPTs'!$B$12:$BX$181,BE$3,FALSE)),0,VLOOKUP(AJ712,'2009 BPTs'!$B$12:$BX$181,BE$3,FALSE))</f>
        <v>0</v>
      </c>
      <c r="BF712" s="24">
        <f>IF(ISNA(VLOOKUP(AK712,'2009 BPTs'!$B$12:$BX$181,BF$3,FALSE)),0,VLOOKUP(AK712,'2009 BPTs'!$B$12:$BX$181,BF$3,FALSE))</f>
        <v>0</v>
      </c>
      <c r="BG712" s="24">
        <f>IF(ISNA(VLOOKUP(AL712,'2009 BPTs'!$B$12:$BX$181,BG$3,FALSE)),0,VLOOKUP(AL712,'2009 BPTs'!$B$12:$BX$181,BG$3,FALSE))</f>
        <v>0</v>
      </c>
      <c r="BH712" s="24">
        <f>IF(ISNA(VLOOKUP(AM712,'2009 BPTs'!$B$12:$BX$181,BH$3,FALSE)),0,VLOOKUP(AM712,'2009 BPTs'!$B$12:$BX$181,BH$3,FALSE))</f>
        <v>0</v>
      </c>
      <c r="BJ712" s="24">
        <f>IF(ISNA(VLOOKUP(AF712,'2009 BPTs'!$B$12:$BX$181,BJ$3,FALSE)),0,VLOOKUP(AF712,'2009 BPTs'!$B$12:$BX$181,BJ$3,FALSE))</f>
        <v>0</v>
      </c>
      <c r="BK712" s="24">
        <f>IF(ISNA(VLOOKUP(AG712,'2009 BPTs'!$B$12:$BX$181,BK$3,FALSE)),0,VLOOKUP(AG712,'2009 BPTs'!$B$12:$BX$181,BK$3,FALSE))</f>
        <v>0</v>
      </c>
      <c r="BL712" s="24">
        <f>IF(ISNA(VLOOKUP(AH712,'2009 BPTs'!$B$12:$BX$181,BL$3,FALSE)),0,VLOOKUP(AH712,'2009 BPTs'!$B$12:$BX$181,BL$3,FALSE))</f>
        <v>0</v>
      </c>
      <c r="BM712" s="24">
        <f>IF(ISNA(VLOOKUP(AI712,'2009 BPTs'!$B$12:$BX$181,BM$3,FALSE)),0,VLOOKUP(AI712,'2009 BPTs'!$B$12:$BX$181,BM$3,FALSE))</f>
        <v>0</v>
      </c>
      <c r="BN712" s="24">
        <f>IF(ISNA(VLOOKUP(AJ712,'2009 BPTs'!$B$12:$BX$181,BN$3,FALSE)),0,VLOOKUP(AJ712,'2009 BPTs'!$B$12:$BX$181,BN$3,FALSE))</f>
        <v>0</v>
      </c>
      <c r="BO712" s="24">
        <f>IF(ISNA(VLOOKUP(AK712,'2009 BPTs'!$B$12:$BX$181,BO$3,FALSE)),0,VLOOKUP(AK712,'2009 BPTs'!$B$12:$BX$181,BO$3,FALSE))</f>
        <v>0</v>
      </c>
      <c r="BP712" s="24">
        <f>IF(ISNA(VLOOKUP(AL712,'2009 BPTs'!$B$12:$BX$181,BP$3,FALSE)),0,VLOOKUP(AL712,'2009 BPTs'!$B$12:$BX$181,BP$3,FALSE))</f>
        <v>0</v>
      </c>
      <c r="BQ712" s="24">
        <f>IF(ISNA(VLOOKUP(AM712,'2009 BPTs'!$B$12:$BX$181,BQ$3,FALSE)),0,VLOOKUP(AM712,'2009 BPTs'!$B$12:$BX$181,BQ$3,FALSE))</f>
        <v>0</v>
      </c>
      <c r="BS712" s="78">
        <f t="shared" si="225"/>
        <v>0</v>
      </c>
      <c r="BT712" s="68">
        <f t="shared" si="226"/>
        <v>0</v>
      </c>
      <c r="BU712" s="68">
        <f t="shared" si="227"/>
        <v>0</v>
      </c>
      <c r="BW712" s="24">
        <f>IF(ISNA(VLOOKUP(AF712,'2009 BPTs'!$B$12:$BX$181,BW$3,FALSE)),0,VLOOKUP(AF712,'2009 BPTs'!$B$12:$BX$181,BW$3,FALSE))</f>
        <v>0</v>
      </c>
      <c r="BX712" s="24">
        <f>IF(ISNA(VLOOKUP(AG712,'2009 BPTs'!$B$12:$BX$181,BX$3,FALSE)),0,VLOOKUP(AG712,'2009 BPTs'!$B$12:$BX$181,BX$3,FALSE))</f>
        <v>0</v>
      </c>
      <c r="BY712" s="24">
        <f>IF(ISNA(VLOOKUP(AH712,'2009 BPTs'!$B$12:$BX$181,BY$3,FALSE)),0,VLOOKUP(AH712,'2009 BPTs'!$B$12:$BX$181,BY$3,FALSE))</f>
        <v>0</v>
      </c>
      <c r="BZ712" s="24">
        <f>IF(ISNA(VLOOKUP(AI712,'2009 BPTs'!$B$12:$BX$181,BZ$3,FALSE)),0,VLOOKUP(AI712,'2009 BPTs'!$B$12:$BX$181,BZ$3,FALSE))</f>
        <v>0</v>
      </c>
      <c r="CA712" s="24">
        <f>IF(ISNA(VLOOKUP(AJ712,'2009 BPTs'!$B$12:$BX$181,CA$3,FALSE)),0,VLOOKUP(AJ712,'2009 BPTs'!$B$12:$BX$181,CA$3,FALSE))</f>
        <v>0</v>
      </c>
      <c r="CB712" s="24">
        <f>IF(ISNA(VLOOKUP(AK712,'2009 BPTs'!$B$12:$BX$181,CB$3,FALSE)),0,VLOOKUP(AK712,'2009 BPTs'!$B$12:$BX$181,CB$3,FALSE))</f>
        <v>0</v>
      </c>
      <c r="CC712" s="24">
        <f>IF(ISNA(VLOOKUP(AL712,'2009 BPTs'!$B$12:$BX$181,CC$3,FALSE)),0,VLOOKUP(AL712,'2009 BPTs'!$B$12:$BX$181,CC$3,FALSE))</f>
        <v>0</v>
      </c>
      <c r="CD712" s="24">
        <f>IF(ISNA(VLOOKUP(AM712,'2009 BPTs'!$B$12:$BX$181,CD$3,FALSE)),0,VLOOKUP(AM712,'2009 BPTs'!$B$12:$BX$181,CD$3,FALSE))</f>
        <v>0</v>
      </c>
      <c r="CF712" s="24">
        <f>IF(ISERROR(VLOOKUP(AF712,'2009 BPTs'!$B$12:$BX$181,CF$3,FALSE)/VLOOKUP(AF712,'2009 BPTs'!$B$12:$BX887,CF$3+3,FALSE)),0,VLOOKUP(AF712,'2009 BPTs'!$B$12:$BX$181,CF$3,FALSE)/VLOOKUP(AF712,'2009 BPTs'!$B$12:$BX887,CF$3+3,FALSE))</f>
        <v>0</v>
      </c>
      <c r="CG712" s="24">
        <f>IF(ISERROR(VLOOKUP(AG712,'2009 BPTs'!$B$12:$BX$181,CG$3,FALSE)/VLOOKUP(AG712,'2009 BPTs'!$B$12:$BX887,CG$3+3,FALSE)),0,VLOOKUP(AG712,'2009 BPTs'!$B$12:$BX$181,CG$3,FALSE)/VLOOKUP(AG712,'2009 BPTs'!$B$12:$BX887,CG$3+3,FALSE))</f>
        <v>0</v>
      </c>
      <c r="CH712" s="24">
        <f>IF(ISERROR(VLOOKUP(AH712,'2009 BPTs'!$B$12:$BX$181,CH$3,FALSE)/VLOOKUP(AH712,'2009 BPTs'!$B$12:$BX887,CH$3+3,FALSE)),0,VLOOKUP(AH712,'2009 BPTs'!$B$12:$BX$181,CH$3,FALSE)/VLOOKUP(AH712,'2009 BPTs'!$B$12:$BX887,CH$3+3,FALSE))</f>
        <v>0</v>
      </c>
      <c r="CI712" s="24">
        <f>IF(ISERROR(VLOOKUP(AI712,'2009 BPTs'!$B$12:$BX$181,CI$3,FALSE)/VLOOKUP(AI712,'2009 BPTs'!$B$12:$BX887,CI$3+3,FALSE)),0,VLOOKUP(AI712,'2009 BPTs'!$B$12:$BX$181,CI$3,FALSE)/VLOOKUP(AI712,'2009 BPTs'!$B$12:$BX887,CI$3+3,FALSE))</f>
        <v>0</v>
      </c>
      <c r="CJ712" s="24">
        <f>IF(ISERROR(VLOOKUP(AJ712,'2009 BPTs'!$B$12:$BX$181,CJ$3,FALSE)/VLOOKUP(AJ712,'2009 BPTs'!$B$12:$BX887,CJ$3+3,FALSE)),0,VLOOKUP(AJ712,'2009 BPTs'!$B$12:$BX$181,CJ$3,FALSE)/VLOOKUP(AJ712,'2009 BPTs'!$B$12:$BX887,CJ$3+3,FALSE))</f>
        <v>0</v>
      </c>
      <c r="CK712" s="24">
        <f>IF(ISERROR(VLOOKUP(AK712,'2009 BPTs'!$B$12:$BX$181,CK$3,FALSE)/VLOOKUP(AK712,'2009 BPTs'!$B$12:$BX887,CK$3+3,FALSE)),0,VLOOKUP(AK712,'2009 BPTs'!$B$12:$BX$181,CK$3,FALSE)/VLOOKUP(AK712,'2009 BPTs'!$B$12:$BX887,CK$3+3,FALSE))</f>
        <v>0</v>
      </c>
      <c r="CL712" s="24">
        <f>IF(ISERROR(VLOOKUP(AL712,'2009 BPTs'!$B$12:$BX$181,CL$3,FALSE)/VLOOKUP(AL712,'2009 BPTs'!$B$12:$BX887,CL$3+3,FALSE)),0,VLOOKUP(AL712,'2009 BPTs'!$B$12:$BX$181,CL$3,FALSE)/VLOOKUP(AL712,'2009 BPTs'!$B$12:$BX887,CL$3+3,FALSE))</f>
        <v>0</v>
      </c>
      <c r="CM712" s="24">
        <f>IF(ISERROR(VLOOKUP(AM712,'2009 BPTs'!$B$12:$BX$181,CM$3,FALSE)/VLOOKUP(AM712,'2009 BPTs'!$B$12:$BX887,CM$3+3,FALSE)),0,VLOOKUP(AM712,'2009 BPTs'!$B$12:$BX$181,CM$3,FALSE)/VLOOKUP(AM712,'2009 BPTs'!$B$12:$BX887,CM$3+3,FALSE))</f>
        <v>0</v>
      </c>
      <c r="CO712" s="24">
        <f>IF(ISERROR(VLOOKUP(AF712,'2009 BPTs'!$B$12:$BX$181,CO$3,FALSE)/VLOOKUP(AF712,'2009 BPTs'!$B$12:$BX887,CO$3+2,FALSE)),0,VLOOKUP(AF712,'2009 BPTs'!$B$12:$BX$181,CO$3,FALSE)/VLOOKUP(AF712,'2009 BPTs'!$B$12:$BX887,CO$3+2,FALSE))</f>
        <v>0</v>
      </c>
      <c r="CP712" s="24">
        <f>IF(ISERROR(VLOOKUP(AG712,'2009 BPTs'!$B$12:$BX$181,CP$3,FALSE)/VLOOKUP(AG712,'2009 BPTs'!$B$12:$BX887,CP$3+2,FALSE)),0,VLOOKUP(AG712,'2009 BPTs'!$B$12:$BX$181,CP$3,FALSE)/VLOOKUP(AG712,'2009 BPTs'!$B$12:$BX887,CP$3+2,FALSE))</f>
        <v>0</v>
      </c>
      <c r="CQ712" s="24">
        <f>IF(ISERROR(VLOOKUP(AH712,'2009 BPTs'!$B$12:$BX$181,CQ$3,FALSE)/VLOOKUP(AH712,'2009 BPTs'!$B$12:$BX887,CQ$3+2,FALSE)),0,VLOOKUP(AH712,'2009 BPTs'!$B$12:$BX$181,CQ$3,FALSE)/VLOOKUP(AH712,'2009 BPTs'!$B$12:$BX887,CQ$3+2,FALSE))</f>
        <v>0</v>
      </c>
      <c r="CR712" s="24">
        <f>IF(ISERROR(VLOOKUP(AI712,'2009 BPTs'!$B$12:$BX$181,CR$3,FALSE)/VLOOKUP(AI712,'2009 BPTs'!$B$12:$BX887,CR$3+2,FALSE)),0,VLOOKUP(AI712,'2009 BPTs'!$B$12:$BX$181,CR$3,FALSE)/VLOOKUP(AI712,'2009 BPTs'!$B$12:$BX887,CR$3+2,FALSE))</f>
        <v>0</v>
      </c>
      <c r="CS712" s="24">
        <f>IF(ISERROR(VLOOKUP(AJ712,'2009 BPTs'!$B$12:$BX$181,CS$3,FALSE)/VLOOKUP(AJ712,'2009 BPTs'!$B$12:$BX887,CS$3+2,FALSE)),0,VLOOKUP(AJ712,'2009 BPTs'!$B$12:$BX$181,CS$3,FALSE)/VLOOKUP(AJ712,'2009 BPTs'!$B$12:$BX887,CS$3+2,FALSE))</f>
        <v>0</v>
      </c>
      <c r="CT712" s="24">
        <f>IF(ISERROR(VLOOKUP(AK712,'2009 BPTs'!$B$12:$BX$181,CT$3,FALSE)/VLOOKUP(AK712,'2009 BPTs'!$B$12:$BX887,CT$3+2,FALSE)),0,VLOOKUP(AK712,'2009 BPTs'!$B$12:$BX$181,CT$3,FALSE)/VLOOKUP(AK712,'2009 BPTs'!$B$12:$BX887,CT$3+2,FALSE))</f>
        <v>0</v>
      </c>
      <c r="CU712" s="24">
        <f>IF(ISERROR(VLOOKUP(AL712,'2009 BPTs'!$B$12:$BX$181,CU$3,FALSE)/VLOOKUP(AL712,'2009 BPTs'!$B$12:$BX887,CU$3+2,FALSE)),0,VLOOKUP(AL712,'2009 BPTs'!$B$12:$BX$181,CU$3,FALSE)/VLOOKUP(AL712,'2009 BPTs'!$B$12:$BX887,CU$3+2,FALSE))</f>
        <v>0</v>
      </c>
      <c r="CV712" s="24">
        <f>IF(ISERROR(VLOOKUP(AM712,'2009 BPTs'!$B$12:$BX$181,CV$3,FALSE)/VLOOKUP(AM712,'2009 BPTs'!$B$12:$BX887,CV$3+2,FALSE)),0,VLOOKUP(AM712,'2009 BPTs'!$B$12:$BX$181,CV$3,FALSE)/VLOOKUP(AM712,'2009 BPTs'!$B$12:$BX887,CV$3+2,FALSE))</f>
        <v>0</v>
      </c>
      <c r="CX712" s="93">
        <f>'2011 BPTs'!BR38</f>
        <v>0</v>
      </c>
      <c r="CY712" s="93">
        <f>'2011 BPTs'!BS38</f>
        <v>0</v>
      </c>
    </row>
    <row r="713" spans="2:103" x14ac:dyDescent="0.2">
      <c r="B713" s="2" t="s">
        <v>213</v>
      </c>
      <c r="C713" s="2">
        <f>'2011 BPTs'!E39</f>
        <v>0</v>
      </c>
      <c r="D713" s="2">
        <f t="shared" si="213"/>
        <v>0</v>
      </c>
      <c r="E713" s="4">
        <f>'2011 BPTs'!F39</f>
        <v>0</v>
      </c>
      <c r="F713" s="88">
        <f>'2011 BPTs'!G39</f>
        <v>0</v>
      </c>
      <c r="G713" s="53">
        <f>'2011 BPTs'!I39</f>
        <v>0</v>
      </c>
      <c r="H713" s="88">
        <f>'2011 BPTs'!J39</f>
        <v>0</v>
      </c>
      <c r="I713" s="4">
        <f>'2011 BPTs'!K39</f>
        <v>0</v>
      </c>
      <c r="J713" s="5">
        <f>'2011 BPTs'!M39</f>
        <v>0</v>
      </c>
      <c r="K713" s="99">
        <f>'2011 BPTs'!BL39</f>
        <v>0</v>
      </c>
      <c r="L713" s="100">
        <f t="shared" si="214"/>
        <v>0</v>
      </c>
      <c r="M713" s="101">
        <f t="shared" si="215"/>
        <v>0</v>
      </c>
      <c r="N713" s="102">
        <f t="shared" si="221"/>
        <v>0</v>
      </c>
      <c r="O713" s="103">
        <f>'2011 BPTs'!BM39</f>
        <v>0</v>
      </c>
      <c r="P713" s="100">
        <f t="shared" si="216"/>
        <v>0</v>
      </c>
      <c r="Q713" s="101">
        <f t="shared" si="217"/>
        <v>0</v>
      </c>
      <c r="R713" s="104">
        <f t="shared" si="218"/>
        <v>0</v>
      </c>
      <c r="S713" s="105">
        <f t="shared" si="222"/>
        <v>0</v>
      </c>
      <c r="T713" s="104">
        <f t="shared" si="219"/>
        <v>0</v>
      </c>
      <c r="U713" s="121">
        <f>IF(K713=0,0,IF(B713="Manual",(S713-O713-AP713*(O713/(O713+Z713)))/S713,'2011 BPTs'!BP39))</f>
        <v>0</v>
      </c>
      <c r="V713" s="99">
        <f>'2011 BPTs'!BN39</f>
        <v>0</v>
      </c>
      <c r="W713" s="100">
        <f t="shared" si="228"/>
        <v>0</v>
      </c>
      <c r="X713" s="103">
        <f t="shared" si="220"/>
        <v>0</v>
      </c>
      <c r="Y713" s="102">
        <f t="shared" si="223"/>
        <v>0</v>
      </c>
      <c r="Z713" s="103">
        <f>'2011 BPTs'!BO39</f>
        <v>0</v>
      </c>
      <c r="AA713" s="104">
        <f t="shared" si="212"/>
        <v>0</v>
      </c>
      <c r="AB713" s="106">
        <f>IF(W713=0,0,IF(B713="Manual",(V713-Z713-AP713*(Z713/(Z713+O713)))/V713,'2011 BPTs'!BQ39))</f>
        <v>0</v>
      </c>
      <c r="AD713" s="2" t="str">
        <f t="shared" si="224"/>
        <v>00-0</v>
      </c>
      <c r="AE713" s="2">
        <f>'2011 BPTs'!BA39</f>
        <v>0</v>
      </c>
      <c r="AF713" s="2" t="str">
        <f>IF(B713="Auto",'2011 BPTs'!BB39,D713&amp;E713&amp;"-"&amp;F713)</f>
        <v/>
      </c>
      <c r="AG713" s="2" t="str">
        <f>'2011 BPTs'!BC39</f>
        <v/>
      </c>
      <c r="AH713" s="2" t="str">
        <f>'2011 BPTs'!BD39</f>
        <v/>
      </c>
      <c r="AI713" s="2" t="str">
        <f>'2011 BPTs'!BE39</f>
        <v/>
      </c>
      <c r="AJ713" s="2" t="str">
        <f>'2011 BPTs'!BF39</f>
        <v/>
      </c>
      <c r="AK713" s="2" t="str">
        <f>'2011 BPTs'!BG39</f>
        <v/>
      </c>
      <c r="AL713" s="2" t="str">
        <f>'2011 BPTs'!BH39</f>
        <v/>
      </c>
      <c r="AM713" s="2" t="str">
        <f>'2011 BPTs'!BI39</f>
        <v/>
      </c>
      <c r="AO713" s="128">
        <f>'2011 BPTs'!AJ39*'2011 BPTs'!BK39</f>
        <v>0</v>
      </c>
      <c r="AP713" s="128">
        <f>'2011 BPTs'!AK39*'2011 BPTs'!BK39</f>
        <v>0</v>
      </c>
      <c r="AR713" s="5">
        <f>IF(B713="Auto",'2011 BPTs'!M39,J713)</f>
        <v>0</v>
      </c>
      <c r="AS713" s="5">
        <f>'2011 BPTs'!O39</f>
        <v>0</v>
      </c>
      <c r="AT713" s="5">
        <f>'2011 BPTs'!Q39</f>
        <v>0</v>
      </c>
      <c r="AU713" s="5">
        <f>'2011 BPTs'!S39</f>
        <v>0</v>
      </c>
      <c r="AV713" s="5">
        <f>'2011 BPTs'!U39</f>
        <v>0</v>
      </c>
      <c r="AW713" s="5">
        <f>'2011 BPTs'!W39</f>
        <v>0</v>
      </c>
      <c r="AX713" s="5">
        <f>'2011 BPTs'!Y39</f>
        <v>0</v>
      </c>
      <c r="AY713" s="5">
        <f>'2011 BPTs'!AA39</f>
        <v>0</v>
      </c>
      <c r="BA713" s="24">
        <f>IF(ISNA(VLOOKUP(AF713,'2009 BPTs'!$B$12:$BX$181,BA$3,FALSE)),0,VLOOKUP(AF713,'2009 BPTs'!$B$12:$BX$181,BA$3,FALSE))</f>
        <v>0</v>
      </c>
      <c r="BB713" s="24">
        <f>IF(ISNA(VLOOKUP(AG713,'2009 BPTs'!$B$12:$BX$181,BB$3,FALSE)),0,VLOOKUP(AG713,'2009 BPTs'!$B$12:$BX$181,BB$3,FALSE))</f>
        <v>0</v>
      </c>
      <c r="BC713" s="24">
        <f>IF(ISNA(VLOOKUP(AH713,'2009 BPTs'!$B$12:$BX$181,BC$3,FALSE)),0,VLOOKUP(AH713,'2009 BPTs'!$B$12:$BX$181,BC$3,FALSE))</f>
        <v>0</v>
      </c>
      <c r="BD713" s="24">
        <f>IF(ISNA(VLOOKUP(AI713,'2009 BPTs'!$B$12:$BX$181,BD$3,FALSE)),0,VLOOKUP(AI713,'2009 BPTs'!$B$12:$BX$181,BD$3,FALSE))</f>
        <v>0</v>
      </c>
      <c r="BE713" s="24">
        <f>IF(ISNA(VLOOKUP(AJ713,'2009 BPTs'!$B$12:$BX$181,BE$3,FALSE)),0,VLOOKUP(AJ713,'2009 BPTs'!$B$12:$BX$181,BE$3,FALSE))</f>
        <v>0</v>
      </c>
      <c r="BF713" s="24">
        <f>IF(ISNA(VLOOKUP(AK713,'2009 BPTs'!$B$12:$BX$181,BF$3,FALSE)),0,VLOOKUP(AK713,'2009 BPTs'!$B$12:$BX$181,BF$3,FALSE))</f>
        <v>0</v>
      </c>
      <c r="BG713" s="24">
        <f>IF(ISNA(VLOOKUP(AL713,'2009 BPTs'!$B$12:$BX$181,BG$3,FALSE)),0,VLOOKUP(AL713,'2009 BPTs'!$B$12:$BX$181,BG$3,FALSE))</f>
        <v>0</v>
      </c>
      <c r="BH713" s="24">
        <f>IF(ISNA(VLOOKUP(AM713,'2009 BPTs'!$B$12:$BX$181,BH$3,FALSE)),0,VLOOKUP(AM713,'2009 BPTs'!$B$12:$BX$181,BH$3,FALSE))</f>
        <v>0</v>
      </c>
      <c r="BJ713" s="24">
        <f>IF(ISNA(VLOOKUP(AF713,'2009 BPTs'!$B$12:$BX$181,BJ$3,FALSE)),0,VLOOKUP(AF713,'2009 BPTs'!$B$12:$BX$181,BJ$3,FALSE))</f>
        <v>0</v>
      </c>
      <c r="BK713" s="24">
        <f>IF(ISNA(VLOOKUP(AG713,'2009 BPTs'!$B$12:$BX$181,BK$3,FALSE)),0,VLOOKUP(AG713,'2009 BPTs'!$B$12:$BX$181,BK$3,FALSE))</f>
        <v>0</v>
      </c>
      <c r="BL713" s="24">
        <f>IF(ISNA(VLOOKUP(AH713,'2009 BPTs'!$B$12:$BX$181,BL$3,FALSE)),0,VLOOKUP(AH713,'2009 BPTs'!$B$12:$BX$181,BL$3,FALSE))</f>
        <v>0</v>
      </c>
      <c r="BM713" s="24">
        <f>IF(ISNA(VLOOKUP(AI713,'2009 BPTs'!$B$12:$BX$181,BM$3,FALSE)),0,VLOOKUP(AI713,'2009 BPTs'!$B$12:$BX$181,BM$3,FALSE))</f>
        <v>0</v>
      </c>
      <c r="BN713" s="24">
        <f>IF(ISNA(VLOOKUP(AJ713,'2009 BPTs'!$B$12:$BX$181,BN$3,FALSE)),0,VLOOKUP(AJ713,'2009 BPTs'!$B$12:$BX$181,BN$3,FALSE))</f>
        <v>0</v>
      </c>
      <c r="BO713" s="24">
        <f>IF(ISNA(VLOOKUP(AK713,'2009 BPTs'!$B$12:$BX$181,BO$3,FALSE)),0,VLOOKUP(AK713,'2009 BPTs'!$B$12:$BX$181,BO$3,FALSE))</f>
        <v>0</v>
      </c>
      <c r="BP713" s="24">
        <f>IF(ISNA(VLOOKUP(AL713,'2009 BPTs'!$B$12:$BX$181,BP$3,FALSE)),0,VLOOKUP(AL713,'2009 BPTs'!$B$12:$BX$181,BP$3,FALSE))</f>
        <v>0</v>
      </c>
      <c r="BQ713" s="24">
        <f>IF(ISNA(VLOOKUP(AM713,'2009 BPTs'!$B$12:$BX$181,BQ$3,FALSE)),0,VLOOKUP(AM713,'2009 BPTs'!$B$12:$BX$181,BQ$3,FALSE))</f>
        <v>0</v>
      </c>
      <c r="BS713" s="78">
        <f t="shared" si="225"/>
        <v>0</v>
      </c>
      <c r="BT713" s="68">
        <f t="shared" si="226"/>
        <v>0</v>
      </c>
      <c r="BU713" s="68">
        <f t="shared" si="227"/>
        <v>0</v>
      </c>
      <c r="BW713" s="24">
        <f>IF(ISNA(VLOOKUP(AF713,'2009 BPTs'!$B$12:$BX$181,BW$3,FALSE)),0,VLOOKUP(AF713,'2009 BPTs'!$B$12:$BX$181,BW$3,FALSE))</f>
        <v>0</v>
      </c>
      <c r="BX713" s="24">
        <f>IF(ISNA(VLOOKUP(AG713,'2009 BPTs'!$B$12:$BX$181,BX$3,FALSE)),0,VLOOKUP(AG713,'2009 BPTs'!$B$12:$BX$181,BX$3,FALSE))</f>
        <v>0</v>
      </c>
      <c r="BY713" s="24">
        <f>IF(ISNA(VLOOKUP(AH713,'2009 BPTs'!$B$12:$BX$181,BY$3,FALSE)),0,VLOOKUP(AH713,'2009 BPTs'!$B$12:$BX$181,BY$3,FALSE))</f>
        <v>0</v>
      </c>
      <c r="BZ713" s="24">
        <f>IF(ISNA(VLOOKUP(AI713,'2009 BPTs'!$B$12:$BX$181,BZ$3,FALSE)),0,VLOOKUP(AI713,'2009 BPTs'!$B$12:$BX$181,BZ$3,FALSE))</f>
        <v>0</v>
      </c>
      <c r="CA713" s="24">
        <f>IF(ISNA(VLOOKUP(AJ713,'2009 BPTs'!$B$12:$BX$181,CA$3,FALSE)),0,VLOOKUP(AJ713,'2009 BPTs'!$B$12:$BX$181,CA$3,FALSE))</f>
        <v>0</v>
      </c>
      <c r="CB713" s="24">
        <f>IF(ISNA(VLOOKUP(AK713,'2009 BPTs'!$B$12:$BX$181,CB$3,FALSE)),0,VLOOKUP(AK713,'2009 BPTs'!$B$12:$BX$181,CB$3,FALSE))</f>
        <v>0</v>
      </c>
      <c r="CC713" s="24">
        <f>IF(ISNA(VLOOKUP(AL713,'2009 BPTs'!$B$12:$BX$181,CC$3,FALSE)),0,VLOOKUP(AL713,'2009 BPTs'!$B$12:$BX$181,CC$3,FALSE))</f>
        <v>0</v>
      </c>
      <c r="CD713" s="24">
        <f>IF(ISNA(VLOOKUP(AM713,'2009 BPTs'!$B$12:$BX$181,CD$3,FALSE)),0,VLOOKUP(AM713,'2009 BPTs'!$B$12:$BX$181,CD$3,FALSE))</f>
        <v>0</v>
      </c>
      <c r="CF713" s="24">
        <f>IF(ISERROR(VLOOKUP(AF713,'2009 BPTs'!$B$12:$BX$181,CF$3,FALSE)/VLOOKUP(AF713,'2009 BPTs'!$B$12:$BX888,CF$3+3,FALSE)),0,VLOOKUP(AF713,'2009 BPTs'!$B$12:$BX$181,CF$3,FALSE)/VLOOKUP(AF713,'2009 BPTs'!$B$12:$BX888,CF$3+3,FALSE))</f>
        <v>0</v>
      </c>
      <c r="CG713" s="24">
        <f>IF(ISERROR(VLOOKUP(AG713,'2009 BPTs'!$B$12:$BX$181,CG$3,FALSE)/VLOOKUP(AG713,'2009 BPTs'!$B$12:$BX888,CG$3+3,FALSE)),0,VLOOKUP(AG713,'2009 BPTs'!$B$12:$BX$181,CG$3,FALSE)/VLOOKUP(AG713,'2009 BPTs'!$B$12:$BX888,CG$3+3,FALSE))</f>
        <v>0</v>
      </c>
      <c r="CH713" s="24">
        <f>IF(ISERROR(VLOOKUP(AH713,'2009 BPTs'!$B$12:$BX$181,CH$3,FALSE)/VLOOKUP(AH713,'2009 BPTs'!$B$12:$BX888,CH$3+3,FALSE)),0,VLOOKUP(AH713,'2009 BPTs'!$B$12:$BX$181,CH$3,FALSE)/VLOOKUP(AH713,'2009 BPTs'!$B$12:$BX888,CH$3+3,FALSE))</f>
        <v>0</v>
      </c>
      <c r="CI713" s="24">
        <f>IF(ISERROR(VLOOKUP(AI713,'2009 BPTs'!$B$12:$BX$181,CI$3,FALSE)/VLOOKUP(AI713,'2009 BPTs'!$B$12:$BX888,CI$3+3,FALSE)),0,VLOOKUP(AI713,'2009 BPTs'!$B$12:$BX$181,CI$3,FALSE)/VLOOKUP(AI713,'2009 BPTs'!$B$12:$BX888,CI$3+3,FALSE))</f>
        <v>0</v>
      </c>
      <c r="CJ713" s="24">
        <f>IF(ISERROR(VLOOKUP(AJ713,'2009 BPTs'!$B$12:$BX$181,CJ$3,FALSE)/VLOOKUP(AJ713,'2009 BPTs'!$B$12:$BX888,CJ$3+3,FALSE)),0,VLOOKUP(AJ713,'2009 BPTs'!$B$12:$BX$181,CJ$3,FALSE)/VLOOKUP(AJ713,'2009 BPTs'!$B$12:$BX888,CJ$3+3,FALSE))</f>
        <v>0</v>
      </c>
      <c r="CK713" s="24">
        <f>IF(ISERROR(VLOOKUP(AK713,'2009 BPTs'!$B$12:$BX$181,CK$3,FALSE)/VLOOKUP(AK713,'2009 BPTs'!$B$12:$BX888,CK$3+3,FALSE)),0,VLOOKUP(AK713,'2009 BPTs'!$B$12:$BX$181,CK$3,FALSE)/VLOOKUP(AK713,'2009 BPTs'!$B$12:$BX888,CK$3+3,FALSE))</f>
        <v>0</v>
      </c>
      <c r="CL713" s="24">
        <f>IF(ISERROR(VLOOKUP(AL713,'2009 BPTs'!$B$12:$BX$181,CL$3,FALSE)/VLOOKUP(AL713,'2009 BPTs'!$B$12:$BX888,CL$3+3,FALSE)),0,VLOOKUP(AL713,'2009 BPTs'!$B$12:$BX$181,CL$3,FALSE)/VLOOKUP(AL713,'2009 BPTs'!$B$12:$BX888,CL$3+3,FALSE))</f>
        <v>0</v>
      </c>
      <c r="CM713" s="24">
        <f>IF(ISERROR(VLOOKUP(AM713,'2009 BPTs'!$B$12:$BX$181,CM$3,FALSE)/VLOOKUP(AM713,'2009 BPTs'!$B$12:$BX888,CM$3+3,FALSE)),0,VLOOKUP(AM713,'2009 BPTs'!$B$12:$BX$181,CM$3,FALSE)/VLOOKUP(AM713,'2009 BPTs'!$B$12:$BX888,CM$3+3,FALSE))</f>
        <v>0</v>
      </c>
      <c r="CO713" s="24">
        <f>IF(ISERROR(VLOOKUP(AF713,'2009 BPTs'!$B$12:$BX$181,CO$3,FALSE)/VLOOKUP(AF713,'2009 BPTs'!$B$12:$BX888,CO$3+2,FALSE)),0,VLOOKUP(AF713,'2009 BPTs'!$B$12:$BX$181,CO$3,FALSE)/VLOOKUP(AF713,'2009 BPTs'!$B$12:$BX888,CO$3+2,FALSE))</f>
        <v>0</v>
      </c>
      <c r="CP713" s="24">
        <f>IF(ISERROR(VLOOKUP(AG713,'2009 BPTs'!$B$12:$BX$181,CP$3,FALSE)/VLOOKUP(AG713,'2009 BPTs'!$B$12:$BX888,CP$3+2,FALSE)),0,VLOOKUP(AG713,'2009 BPTs'!$B$12:$BX$181,CP$3,FALSE)/VLOOKUP(AG713,'2009 BPTs'!$B$12:$BX888,CP$3+2,FALSE))</f>
        <v>0</v>
      </c>
      <c r="CQ713" s="24">
        <f>IF(ISERROR(VLOOKUP(AH713,'2009 BPTs'!$B$12:$BX$181,CQ$3,FALSE)/VLOOKUP(AH713,'2009 BPTs'!$B$12:$BX888,CQ$3+2,FALSE)),0,VLOOKUP(AH713,'2009 BPTs'!$B$12:$BX$181,CQ$3,FALSE)/VLOOKUP(AH713,'2009 BPTs'!$B$12:$BX888,CQ$3+2,FALSE))</f>
        <v>0</v>
      </c>
      <c r="CR713" s="24">
        <f>IF(ISERROR(VLOOKUP(AI713,'2009 BPTs'!$B$12:$BX$181,CR$3,FALSE)/VLOOKUP(AI713,'2009 BPTs'!$B$12:$BX888,CR$3+2,FALSE)),0,VLOOKUP(AI713,'2009 BPTs'!$B$12:$BX$181,CR$3,FALSE)/VLOOKUP(AI713,'2009 BPTs'!$B$12:$BX888,CR$3+2,FALSE))</f>
        <v>0</v>
      </c>
      <c r="CS713" s="24">
        <f>IF(ISERROR(VLOOKUP(AJ713,'2009 BPTs'!$B$12:$BX$181,CS$3,FALSE)/VLOOKUP(AJ713,'2009 BPTs'!$B$12:$BX888,CS$3+2,FALSE)),0,VLOOKUP(AJ713,'2009 BPTs'!$B$12:$BX$181,CS$3,FALSE)/VLOOKUP(AJ713,'2009 BPTs'!$B$12:$BX888,CS$3+2,FALSE))</f>
        <v>0</v>
      </c>
      <c r="CT713" s="24">
        <f>IF(ISERROR(VLOOKUP(AK713,'2009 BPTs'!$B$12:$BX$181,CT$3,FALSE)/VLOOKUP(AK713,'2009 BPTs'!$B$12:$BX888,CT$3+2,FALSE)),0,VLOOKUP(AK713,'2009 BPTs'!$B$12:$BX$181,CT$3,FALSE)/VLOOKUP(AK713,'2009 BPTs'!$B$12:$BX888,CT$3+2,FALSE))</f>
        <v>0</v>
      </c>
      <c r="CU713" s="24">
        <f>IF(ISERROR(VLOOKUP(AL713,'2009 BPTs'!$B$12:$BX$181,CU$3,FALSE)/VLOOKUP(AL713,'2009 BPTs'!$B$12:$BX888,CU$3+2,FALSE)),0,VLOOKUP(AL713,'2009 BPTs'!$B$12:$BX$181,CU$3,FALSE)/VLOOKUP(AL713,'2009 BPTs'!$B$12:$BX888,CU$3+2,FALSE))</f>
        <v>0</v>
      </c>
      <c r="CV713" s="24">
        <f>IF(ISERROR(VLOOKUP(AM713,'2009 BPTs'!$B$12:$BX$181,CV$3,FALSE)/VLOOKUP(AM713,'2009 BPTs'!$B$12:$BX888,CV$3+2,FALSE)),0,VLOOKUP(AM713,'2009 BPTs'!$B$12:$BX$181,CV$3,FALSE)/VLOOKUP(AM713,'2009 BPTs'!$B$12:$BX888,CV$3+2,FALSE))</f>
        <v>0</v>
      </c>
      <c r="CX713" s="93">
        <f>'2011 BPTs'!BR39</f>
        <v>0</v>
      </c>
      <c r="CY713" s="93">
        <f>'2011 BPTs'!BS39</f>
        <v>0</v>
      </c>
    </row>
    <row r="714" spans="2:103" x14ac:dyDescent="0.2">
      <c r="B714" s="2" t="s">
        <v>213</v>
      </c>
      <c r="C714" s="2">
        <f>'2011 BPTs'!E40</f>
        <v>0</v>
      </c>
      <c r="D714" s="2">
        <f t="shared" si="213"/>
        <v>0</v>
      </c>
      <c r="E714" s="4">
        <f>'2011 BPTs'!F40</f>
        <v>0</v>
      </c>
      <c r="F714" s="88">
        <f>'2011 BPTs'!G40</f>
        <v>0</v>
      </c>
      <c r="G714" s="53">
        <f>'2011 BPTs'!I40</f>
        <v>0</v>
      </c>
      <c r="H714" s="88">
        <f>'2011 BPTs'!J40</f>
        <v>0</v>
      </c>
      <c r="I714" s="4">
        <f>'2011 BPTs'!K40</f>
        <v>0</v>
      </c>
      <c r="J714" s="5">
        <f>'2011 BPTs'!M40</f>
        <v>0</v>
      </c>
      <c r="K714" s="99">
        <f>'2011 BPTs'!BL40</f>
        <v>0</v>
      </c>
      <c r="L714" s="100">
        <f t="shared" si="214"/>
        <v>0</v>
      </c>
      <c r="M714" s="101">
        <f t="shared" si="215"/>
        <v>0</v>
      </c>
      <c r="N714" s="102">
        <f t="shared" si="221"/>
        <v>0</v>
      </c>
      <c r="O714" s="103">
        <f>'2011 BPTs'!BM40</f>
        <v>0</v>
      </c>
      <c r="P714" s="100">
        <f t="shared" si="216"/>
        <v>0</v>
      </c>
      <c r="Q714" s="101">
        <f t="shared" si="217"/>
        <v>0</v>
      </c>
      <c r="R714" s="104">
        <f t="shared" si="218"/>
        <v>0</v>
      </c>
      <c r="S714" s="105">
        <f t="shared" si="222"/>
        <v>0</v>
      </c>
      <c r="T714" s="104">
        <f t="shared" si="219"/>
        <v>0</v>
      </c>
      <c r="U714" s="121">
        <f>IF(K714=0,0,IF(B714="Manual",(S714-O714-AP714*(O714/(O714+Z714)))/S714,'2011 BPTs'!BP40))</f>
        <v>0</v>
      </c>
      <c r="V714" s="99">
        <f>'2011 BPTs'!BN40</f>
        <v>0</v>
      </c>
      <c r="W714" s="100">
        <f t="shared" si="228"/>
        <v>0</v>
      </c>
      <c r="X714" s="103">
        <f t="shared" si="220"/>
        <v>0</v>
      </c>
      <c r="Y714" s="102">
        <f t="shared" si="223"/>
        <v>0</v>
      </c>
      <c r="Z714" s="103">
        <f>'2011 BPTs'!BO40</f>
        <v>0</v>
      </c>
      <c r="AA714" s="104">
        <f t="shared" si="212"/>
        <v>0</v>
      </c>
      <c r="AB714" s="106">
        <f>IF(W714=0,0,IF(B714="Manual",(V714-Z714-AP714*(Z714/(Z714+O714)))/V714,'2011 BPTs'!BQ40))</f>
        <v>0</v>
      </c>
      <c r="AD714" s="2" t="str">
        <f t="shared" si="224"/>
        <v>00-0</v>
      </c>
      <c r="AE714" s="2">
        <f>'2011 BPTs'!BA40</f>
        <v>0</v>
      </c>
      <c r="AF714" s="2" t="str">
        <f>IF(B714="Auto",'2011 BPTs'!BB40,D714&amp;E714&amp;"-"&amp;F714)</f>
        <v/>
      </c>
      <c r="AG714" s="2" t="str">
        <f>'2011 BPTs'!BC40</f>
        <v/>
      </c>
      <c r="AH714" s="2" t="str">
        <f>'2011 BPTs'!BD40</f>
        <v/>
      </c>
      <c r="AI714" s="2" t="str">
        <f>'2011 BPTs'!BE40</f>
        <v/>
      </c>
      <c r="AJ714" s="2" t="str">
        <f>'2011 BPTs'!BF40</f>
        <v/>
      </c>
      <c r="AK714" s="2" t="str">
        <f>'2011 BPTs'!BG40</f>
        <v/>
      </c>
      <c r="AL714" s="2" t="str">
        <f>'2011 BPTs'!BH40</f>
        <v/>
      </c>
      <c r="AM714" s="2" t="str">
        <f>'2011 BPTs'!BI40</f>
        <v/>
      </c>
      <c r="AO714" s="128">
        <f>'2011 BPTs'!AJ40*'2011 BPTs'!BK40</f>
        <v>0</v>
      </c>
      <c r="AP714" s="128">
        <f>'2011 BPTs'!AK40*'2011 BPTs'!BK40</f>
        <v>0</v>
      </c>
      <c r="AR714" s="5">
        <f>IF(B714="Auto",'2011 BPTs'!M40,J714)</f>
        <v>0</v>
      </c>
      <c r="AS714" s="5">
        <f>'2011 BPTs'!O40</f>
        <v>0</v>
      </c>
      <c r="AT714" s="5">
        <f>'2011 BPTs'!Q40</f>
        <v>0</v>
      </c>
      <c r="AU714" s="5">
        <f>'2011 BPTs'!S40</f>
        <v>0</v>
      </c>
      <c r="AV714" s="5">
        <f>'2011 BPTs'!U40</f>
        <v>0</v>
      </c>
      <c r="AW714" s="5">
        <f>'2011 BPTs'!W40</f>
        <v>0</v>
      </c>
      <c r="AX714" s="5">
        <f>'2011 BPTs'!Y40</f>
        <v>0</v>
      </c>
      <c r="AY714" s="5">
        <f>'2011 BPTs'!AA40</f>
        <v>0</v>
      </c>
      <c r="BA714" s="24">
        <f>IF(ISNA(VLOOKUP(AF714,'2009 BPTs'!$B$12:$BX$181,BA$3,FALSE)),0,VLOOKUP(AF714,'2009 BPTs'!$B$12:$BX$181,BA$3,FALSE))</f>
        <v>0</v>
      </c>
      <c r="BB714" s="24">
        <f>IF(ISNA(VLOOKUP(AG714,'2009 BPTs'!$B$12:$BX$181,BB$3,FALSE)),0,VLOOKUP(AG714,'2009 BPTs'!$B$12:$BX$181,BB$3,FALSE))</f>
        <v>0</v>
      </c>
      <c r="BC714" s="24">
        <f>IF(ISNA(VLOOKUP(AH714,'2009 BPTs'!$B$12:$BX$181,BC$3,FALSE)),0,VLOOKUP(AH714,'2009 BPTs'!$B$12:$BX$181,BC$3,FALSE))</f>
        <v>0</v>
      </c>
      <c r="BD714" s="24">
        <f>IF(ISNA(VLOOKUP(AI714,'2009 BPTs'!$B$12:$BX$181,BD$3,FALSE)),0,VLOOKUP(AI714,'2009 BPTs'!$B$12:$BX$181,BD$3,FALSE))</f>
        <v>0</v>
      </c>
      <c r="BE714" s="24">
        <f>IF(ISNA(VLOOKUP(AJ714,'2009 BPTs'!$B$12:$BX$181,BE$3,FALSE)),0,VLOOKUP(AJ714,'2009 BPTs'!$B$12:$BX$181,BE$3,FALSE))</f>
        <v>0</v>
      </c>
      <c r="BF714" s="24">
        <f>IF(ISNA(VLOOKUP(AK714,'2009 BPTs'!$B$12:$BX$181,BF$3,FALSE)),0,VLOOKUP(AK714,'2009 BPTs'!$B$12:$BX$181,BF$3,FALSE))</f>
        <v>0</v>
      </c>
      <c r="BG714" s="24">
        <f>IF(ISNA(VLOOKUP(AL714,'2009 BPTs'!$B$12:$BX$181,BG$3,FALSE)),0,VLOOKUP(AL714,'2009 BPTs'!$B$12:$BX$181,BG$3,FALSE))</f>
        <v>0</v>
      </c>
      <c r="BH714" s="24">
        <f>IF(ISNA(VLOOKUP(AM714,'2009 BPTs'!$B$12:$BX$181,BH$3,FALSE)),0,VLOOKUP(AM714,'2009 BPTs'!$B$12:$BX$181,BH$3,FALSE))</f>
        <v>0</v>
      </c>
      <c r="BJ714" s="24">
        <f>IF(ISNA(VLOOKUP(AF714,'2009 BPTs'!$B$12:$BX$181,BJ$3,FALSE)),0,VLOOKUP(AF714,'2009 BPTs'!$B$12:$BX$181,BJ$3,FALSE))</f>
        <v>0</v>
      </c>
      <c r="BK714" s="24">
        <f>IF(ISNA(VLOOKUP(AG714,'2009 BPTs'!$B$12:$BX$181,BK$3,FALSE)),0,VLOOKUP(AG714,'2009 BPTs'!$B$12:$BX$181,BK$3,FALSE))</f>
        <v>0</v>
      </c>
      <c r="BL714" s="24">
        <f>IF(ISNA(VLOOKUP(AH714,'2009 BPTs'!$B$12:$BX$181,BL$3,FALSE)),0,VLOOKUP(AH714,'2009 BPTs'!$B$12:$BX$181,BL$3,FALSE))</f>
        <v>0</v>
      </c>
      <c r="BM714" s="24">
        <f>IF(ISNA(VLOOKUP(AI714,'2009 BPTs'!$B$12:$BX$181,BM$3,FALSE)),0,VLOOKUP(AI714,'2009 BPTs'!$B$12:$BX$181,BM$3,FALSE))</f>
        <v>0</v>
      </c>
      <c r="BN714" s="24">
        <f>IF(ISNA(VLOOKUP(AJ714,'2009 BPTs'!$B$12:$BX$181,BN$3,FALSE)),0,VLOOKUP(AJ714,'2009 BPTs'!$B$12:$BX$181,BN$3,FALSE))</f>
        <v>0</v>
      </c>
      <c r="BO714" s="24">
        <f>IF(ISNA(VLOOKUP(AK714,'2009 BPTs'!$B$12:$BX$181,BO$3,FALSE)),0,VLOOKUP(AK714,'2009 BPTs'!$B$12:$BX$181,BO$3,FALSE))</f>
        <v>0</v>
      </c>
      <c r="BP714" s="24">
        <f>IF(ISNA(VLOOKUP(AL714,'2009 BPTs'!$B$12:$BX$181,BP$3,FALSE)),0,VLOOKUP(AL714,'2009 BPTs'!$B$12:$BX$181,BP$3,FALSE))</f>
        <v>0</v>
      </c>
      <c r="BQ714" s="24">
        <f>IF(ISNA(VLOOKUP(AM714,'2009 BPTs'!$B$12:$BX$181,BQ$3,FALSE)),0,VLOOKUP(AM714,'2009 BPTs'!$B$12:$BX$181,BQ$3,FALSE))</f>
        <v>0</v>
      </c>
      <c r="BS714" s="78">
        <f t="shared" si="225"/>
        <v>0</v>
      </c>
      <c r="BT714" s="68">
        <f t="shared" si="226"/>
        <v>0</v>
      </c>
      <c r="BU714" s="68">
        <f t="shared" si="227"/>
        <v>0</v>
      </c>
      <c r="BW714" s="24">
        <f>IF(ISNA(VLOOKUP(AF714,'2009 BPTs'!$B$12:$BX$181,BW$3,FALSE)),0,VLOOKUP(AF714,'2009 BPTs'!$B$12:$BX$181,BW$3,FALSE))</f>
        <v>0</v>
      </c>
      <c r="BX714" s="24">
        <f>IF(ISNA(VLOOKUP(AG714,'2009 BPTs'!$B$12:$BX$181,BX$3,FALSE)),0,VLOOKUP(AG714,'2009 BPTs'!$B$12:$BX$181,BX$3,FALSE))</f>
        <v>0</v>
      </c>
      <c r="BY714" s="24">
        <f>IF(ISNA(VLOOKUP(AH714,'2009 BPTs'!$B$12:$BX$181,BY$3,FALSE)),0,VLOOKUP(AH714,'2009 BPTs'!$B$12:$BX$181,BY$3,FALSE))</f>
        <v>0</v>
      </c>
      <c r="BZ714" s="24">
        <f>IF(ISNA(VLOOKUP(AI714,'2009 BPTs'!$B$12:$BX$181,BZ$3,FALSE)),0,VLOOKUP(AI714,'2009 BPTs'!$B$12:$BX$181,BZ$3,FALSE))</f>
        <v>0</v>
      </c>
      <c r="CA714" s="24">
        <f>IF(ISNA(VLOOKUP(AJ714,'2009 BPTs'!$B$12:$BX$181,CA$3,FALSE)),0,VLOOKUP(AJ714,'2009 BPTs'!$B$12:$BX$181,CA$3,FALSE))</f>
        <v>0</v>
      </c>
      <c r="CB714" s="24">
        <f>IF(ISNA(VLOOKUP(AK714,'2009 BPTs'!$B$12:$BX$181,CB$3,FALSE)),0,VLOOKUP(AK714,'2009 BPTs'!$B$12:$BX$181,CB$3,FALSE))</f>
        <v>0</v>
      </c>
      <c r="CC714" s="24">
        <f>IF(ISNA(VLOOKUP(AL714,'2009 BPTs'!$B$12:$BX$181,CC$3,FALSE)),0,VLOOKUP(AL714,'2009 BPTs'!$B$12:$BX$181,CC$3,FALSE))</f>
        <v>0</v>
      </c>
      <c r="CD714" s="24">
        <f>IF(ISNA(VLOOKUP(AM714,'2009 BPTs'!$B$12:$BX$181,CD$3,FALSE)),0,VLOOKUP(AM714,'2009 BPTs'!$B$12:$BX$181,CD$3,FALSE))</f>
        <v>0</v>
      </c>
      <c r="CF714" s="24">
        <f>IF(ISERROR(VLOOKUP(AF714,'2009 BPTs'!$B$12:$BX$181,CF$3,FALSE)/VLOOKUP(AF714,'2009 BPTs'!$B$12:$BX889,CF$3+3,FALSE)),0,VLOOKUP(AF714,'2009 BPTs'!$B$12:$BX$181,CF$3,FALSE)/VLOOKUP(AF714,'2009 BPTs'!$B$12:$BX889,CF$3+3,FALSE))</f>
        <v>0</v>
      </c>
      <c r="CG714" s="24">
        <f>IF(ISERROR(VLOOKUP(AG714,'2009 BPTs'!$B$12:$BX$181,CG$3,FALSE)/VLOOKUP(AG714,'2009 BPTs'!$B$12:$BX889,CG$3+3,FALSE)),0,VLOOKUP(AG714,'2009 BPTs'!$B$12:$BX$181,CG$3,FALSE)/VLOOKUP(AG714,'2009 BPTs'!$B$12:$BX889,CG$3+3,FALSE))</f>
        <v>0</v>
      </c>
      <c r="CH714" s="24">
        <f>IF(ISERROR(VLOOKUP(AH714,'2009 BPTs'!$B$12:$BX$181,CH$3,FALSE)/VLOOKUP(AH714,'2009 BPTs'!$B$12:$BX889,CH$3+3,FALSE)),0,VLOOKUP(AH714,'2009 BPTs'!$B$12:$BX$181,CH$3,FALSE)/VLOOKUP(AH714,'2009 BPTs'!$B$12:$BX889,CH$3+3,FALSE))</f>
        <v>0</v>
      </c>
      <c r="CI714" s="24">
        <f>IF(ISERROR(VLOOKUP(AI714,'2009 BPTs'!$B$12:$BX$181,CI$3,FALSE)/VLOOKUP(AI714,'2009 BPTs'!$B$12:$BX889,CI$3+3,FALSE)),0,VLOOKUP(AI714,'2009 BPTs'!$B$12:$BX$181,CI$3,FALSE)/VLOOKUP(AI714,'2009 BPTs'!$B$12:$BX889,CI$3+3,FALSE))</f>
        <v>0</v>
      </c>
      <c r="CJ714" s="24">
        <f>IF(ISERROR(VLOOKUP(AJ714,'2009 BPTs'!$B$12:$BX$181,CJ$3,FALSE)/VLOOKUP(AJ714,'2009 BPTs'!$B$12:$BX889,CJ$3+3,FALSE)),0,VLOOKUP(AJ714,'2009 BPTs'!$B$12:$BX$181,CJ$3,FALSE)/VLOOKUP(AJ714,'2009 BPTs'!$B$12:$BX889,CJ$3+3,FALSE))</f>
        <v>0</v>
      </c>
      <c r="CK714" s="24">
        <f>IF(ISERROR(VLOOKUP(AK714,'2009 BPTs'!$B$12:$BX$181,CK$3,FALSE)/VLOOKUP(AK714,'2009 BPTs'!$B$12:$BX889,CK$3+3,FALSE)),0,VLOOKUP(AK714,'2009 BPTs'!$B$12:$BX$181,CK$3,FALSE)/VLOOKUP(AK714,'2009 BPTs'!$B$12:$BX889,CK$3+3,FALSE))</f>
        <v>0</v>
      </c>
      <c r="CL714" s="24">
        <f>IF(ISERROR(VLOOKUP(AL714,'2009 BPTs'!$B$12:$BX$181,CL$3,FALSE)/VLOOKUP(AL714,'2009 BPTs'!$B$12:$BX889,CL$3+3,FALSE)),0,VLOOKUP(AL714,'2009 BPTs'!$B$12:$BX$181,CL$3,FALSE)/VLOOKUP(AL714,'2009 BPTs'!$B$12:$BX889,CL$3+3,FALSE))</f>
        <v>0</v>
      </c>
      <c r="CM714" s="24">
        <f>IF(ISERROR(VLOOKUP(AM714,'2009 BPTs'!$B$12:$BX$181,CM$3,FALSE)/VLOOKUP(AM714,'2009 BPTs'!$B$12:$BX889,CM$3+3,FALSE)),0,VLOOKUP(AM714,'2009 BPTs'!$B$12:$BX$181,CM$3,FALSE)/VLOOKUP(AM714,'2009 BPTs'!$B$12:$BX889,CM$3+3,FALSE))</f>
        <v>0</v>
      </c>
      <c r="CO714" s="24">
        <f>IF(ISERROR(VLOOKUP(AF714,'2009 BPTs'!$B$12:$BX$181,CO$3,FALSE)/VLOOKUP(AF714,'2009 BPTs'!$B$12:$BX889,CO$3+2,FALSE)),0,VLOOKUP(AF714,'2009 BPTs'!$B$12:$BX$181,CO$3,FALSE)/VLOOKUP(AF714,'2009 BPTs'!$B$12:$BX889,CO$3+2,FALSE))</f>
        <v>0</v>
      </c>
      <c r="CP714" s="24">
        <f>IF(ISERROR(VLOOKUP(AG714,'2009 BPTs'!$B$12:$BX$181,CP$3,FALSE)/VLOOKUP(AG714,'2009 BPTs'!$B$12:$BX889,CP$3+2,FALSE)),0,VLOOKUP(AG714,'2009 BPTs'!$B$12:$BX$181,CP$3,FALSE)/VLOOKUP(AG714,'2009 BPTs'!$B$12:$BX889,CP$3+2,FALSE))</f>
        <v>0</v>
      </c>
      <c r="CQ714" s="24">
        <f>IF(ISERROR(VLOOKUP(AH714,'2009 BPTs'!$B$12:$BX$181,CQ$3,FALSE)/VLOOKUP(AH714,'2009 BPTs'!$B$12:$BX889,CQ$3+2,FALSE)),0,VLOOKUP(AH714,'2009 BPTs'!$B$12:$BX$181,CQ$3,FALSE)/VLOOKUP(AH714,'2009 BPTs'!$B$12:$BX889,CQ$3+2,FALSE))</f>
        <v>0</v>
      </c>
      <c r="CR714" s="24">
        <f>IF(ISERROR(VLOOKUP(AI714,'2009 BPTs'!$B$12:$BX$181,CR$3,FALSE)/VLOOKUP(AI714,'2009 BPTs'!$B$12:$BX889,CR$3+2,FALSE)),0,VLOOKUP(AI714,'2009 BPTs'!$B$12:$BX$181,CR$3,FALSE)/VLOOKUP(AI714,'2009 BPTs'!$B$12:$BX889,CR$3+2,FALSE))</f>
        <v>0</v>
      </c>
      <c r="CS714" s="24">
        <f>IF(ISERROR(VLOOKUP(AJ714,'2009 BPTs'!$B$12:$BX$181,CS$3,FALSE)/VLOOKUP(AJ714,'2009 BPTs'!$B$12:$BX889,CS$3+2,FALSE)),0,VLOOKUP(AJ714,'2009 BPTs'!$B$12:$BX$181,CS$3,FALSE)/VLOOKUP(AJ714,'2009 BPTs'!$B$12:$BX889,CS$3+2,FALSE))</f>
        <v>0</v>
      </c>
      <c r="CT714" s="24">
        <f>IF(ISERROR(VLOOKUP(AK714,'2009 BPTs'!$B$12:$BX$181,CT$3,FALSE)/VLOOKUP(AK714,'2009 BPTs'!$B$12:$BX889,CT$3+2,FALSE)),0,VLOOKUP(AK714,'2009 BPTs'!$B$12:$BX$181,CT$3,FALSE)/VLOOKUP(AK714,'2009 BPTs'!$B$12:$BX889,CT$3+2,FALSE))</f>
        <v>0</v>
      </c>
      <c r="CU714" s="24">
        <f>IF(ISERROR(VLOOKUP(AL714,'2009 BPTs'!$B$12:$BX$181,CU$3,FALSE)/VLOOKUP(AL714,'2009 BPTs'!$B$12:$BX889,CU$3+2,FALSE)),0,VLOOKUP(AL714,'2009 BPTs'!$B$12:$BX$181,CU$3,FALSE)/VLOOKUP(AL714,'2009 BPTs'!$B$12:$BX889,CU$3+2,FALSE))</f>
        <v>0</v>
      </c>
      <c r="CV714" s="24">
        <f>IF(ISERROR(VLOOKUP(AM714,'2009 BPTs'!$B$12:$BX$181,CV$3,FALSE)/VLOOKUP(AM714,'2009 BPTs'!$B$12:$BX889,CV$3+2,FALSE)),0,VLOOKUP(AM714,'2009 BPTs'!$B$12:$BX$181,CV$3,FALSE)/VLOOKUP(AM714,'2009 BPTs'!$B$12:$BX889,CV$3+2,FALSE))</f>
        <v>0</v>
      </c>
      <c r="CX714" s="93">
        <f>'2011 BPTs'!BR40</f>
        <v>0</v>
      </c>
      <c r="CY714" s="93">
        <f>'2011 BPTs'!BS40</f>
        <v>0</v>
      </c>
    </row>
    <row r="715" spans="2:103" x14ac:dyDescent="0.2">
      <c r="B715" s="2" t="s">
        <v>213</v>
      </c>
      <c r="C715" s="2">
        <f>'2011 BPTs'!E41</f>
        <v>0</v>
      </c>
      <c r="D715" s="2">
        <f t="shared" si="213"/>
        <v>0</v>
      </c>
      <c r="E715" s="4">
        <f>'2011 BPTs'!F41</f>
        <v>0</v>
      </c>
      <c r="F715" s="88">
        <f>'2011 BPTs'!G41</f>
        <v>0</v>
      </c>
      <c r="G715" s="53">
        <f>'2011 BPTs'!I41</f>
        <v>0</v>
      </c>
      <c r="H715" s="88">
        <f>'2011 BPTs'!J41</f>
        <v>0</v>
      </c>
      <c r="I715" s="4">
        <f>'2011 BPTs'!K41</f>
        <v>0</v>
      </c>
      <c r="J715" s="5">
        <f>'2011 BPTs'!M41</f>
        <v>0</v>
      </c>
      <c r="K715" s="99">
        <f>'2011 BPTs'!BL41</f>
        <v>0</v>
      </c>
      <c r="L715" s="100">
        <f t="shared" si="214"/>
        <v>0</v>
      </c>
      <c r="M715" s="101">
        <f t="shared" si="215"/>
        <v>0</v>
      </c>
      <c r="N715" s="102">
        <f t="shared" si="221"/>
        <v>0</v>
      </c>
      <c r="O715" s="103">
        <f>'2011 BPTs'!BM41</f>
        <v>0</v>
      </c>
      <c r="P715" s="100">
        <f t="shared" si="216"/>
        <v>0</v>
      </c>
      <c r="Q715" s="101">
        <f t="shared" si="217"/>
        <v>0</v>
      </c>
      <c r="R715" s="104">
        <f t="shared" si="218"/>
        <v>0</v>
      </c>
      <c r="S715" s="105">
        <f t="shared" si="222"/>
        <v>0</v>
      </c>
      <c r="T715" s="104">
        <f t="shared" si="219"/>
        <v>0</v>
      </c>
      <c r="U715" s="121">
        <f>IF(K715=0,0,IF(B715="Manual",(S715-O715-AP715*(O715/(O715+Z715)))/S715,'2011 BPTs'!BP41))</f>
        <v>0</v>
      </c>
      <c r="V715" s="99">
        <f>'2011 BPTs'!BN41</f>
        <v>0</v>
      </c>
      <c r="W715" s="100">
        <f t="shared" si="228"/>
        <v>0</v>
      </c>
      <c r="X715" s="103">
        <f t="shared" si="220"/>
        <v>0</v>
      </c>
      <c r="Y715" s="102">
        <f t="shared" si="223"/>
        <v>0</v>
      </c>
      <c r="Z715" s="103">
        <f>'2011 BPTs'!BO41</f>
        <v>0</v>
      </c>
      <c r="AA715" s="104">
        <f t="shared" si="212"/>
        <v>0</v>
      </c>
      <c r="AB715" s="106">
        <f>IF(W715=0,0,IF(B715="Manual",(V715-Z715-AP715*(Z715/(Z715+O715)))/V715,'2011 BPTs'!BQ41))</f>
        <v>0</v>
      </c>
      <c r="AD715" s="2" t="str">
        <f t="shared" si="224"/>
        <v>00-0</v>
      </c>
      <c r="AE715" s="2">
        <f>'2011 BPTs'!BA41</f>
        <v>0</v>
      </c>
      <c r="AF715" s="2" t="str">
        <f>IF(B715="Auto",'2011 BPTs'!BB41,D715&amp;E715&amp;"-"&amp;F715)</f>
        <v/>
      </c>
      <c r="AG715" s="2" t="str">
        <f>'2011 BPTs'!BC41</f>
        <v/>
      </c>
      <c r="AH715" s="2" t="str">
        <f>'2011 BPTs'!BD41</f>
        <v/>
      </c>
      <c r="AI715" s="2" t="str">
        <f>'2011 BPTs'!BE41</f>
        <v/>
      </c>
      <c r="AJ715" s="2" t="str">
        <f>'2011 BPTs'!BF41</f>
        <v/>
      </c>
      <c r="AK715" s="2" t="str">
        <f>'2011 BPTs'!BG41</f>
        <v/>
      </c>
      <c r="AL715" s="2" t="str">
        <f>'2011 BPTs'!BH41</f>
        <v/>
      </c>
      <c r="AM715" s="2" t="str">
        <f>'2011 BPTs'!BI41</f>
        <v/>
      </c>
      <c r="AO715" s="128">
        <f>'2011 BPTs'!AJ41*'2011 BPTs'!BK41</f>
        <v>0</v>
      </c>
      <c r="AP715" s="128">
        <f>'2011 BPTs'!AK41*'2011 BPTs'!BK41</f>
        <v>0</v>
      </c>
      <c r="AR715" s="5">
        <f>IF(B715="Auto",'2011 BPTs'!M41,J715)</f>
        <v>0</v>
      </c>
      <c r="AS715" s="5">
        <f>'2011 BPTs'!O41</f>
        <v>0</v>
      </c>
      <c r="AT715" s="5">
        <f>'2011 BPTs'!Q41</f>
        <v>0</v>
      </c>
      <c r="AU715" s="5">
        <f>'2011 BPTs'!S41</f>
        <v>0</v>
      </c>
      <c r="AV715" s="5">
        <f>'2011 BPTs'!U41</f>
        <v>0</v>
      </c>
      <c r="AW715" s="5">
        <f>'2011 BPTs'!W41</f>
        <v>0</v>
      </c>
      <c r="AX715" s="5">
        <f>'2011 BPTs'!Y41</f>
        <v>0</v>
      </c>
      <c r="AY715" s="5">
        <f>'2011 BPTs'!AA41</f>
        <v>0</v>
      </c>
      <c r="BA715" s="24">
        <f>IF(ISNA(VLOOKUP(AF715,'2009 BPTs'!$B$12:$BX$181,BA$3,FALSE)),0,VLOOKUP(AF715,'2009 BPTs'!$B$12:$BX$181,BA$3,FALSE))</f>
        <v>0</v>
      </c>
      <c r="BB715" s="24">
        <f>IF(ISNA(VLOOKUP(AG715,'2009 BPTs'!$B$12:$BX$181,BB$3,FALSE)),0,VLOOKUP(AG715,'2009 BPTs'!$B$12:$BX$181,BB$3,FALSE))</f>
        <v>0</v>
      </c>
      <c r="BC715" s="24">
        <f>IF(ISNA(VLOOKUP(AH715,'2009 BPTs'!$B$12:$BX$181,BC$3,FALSE)),0,VLOOKUP(AH715,'2009 BPTs'!$B$12:$BX$181,BC$3,FALSE))</f>
        <v>0</v>
      </c>
      <c r="BD715" s="24">
        <f>IF(ISNA(VLOOKUP(AI715,'2009 BPTs'!$B$12:$BX$181,BD$3,FALSE)),0,VLOOKUP(AI715,'2009 BPTs'!$B$12:$BX$181,BD$3,FALSE))</f>
        <v>0</v>
      </c>
      <c r="BE715" s="24">
        <f>IF(ISNA(VLOOKUP(AJ715,'2009 BPTs'!$B$12:$BX$181,BE$3,FALSE)),0,VLOOKUP(AJ715,'2009 BPTs'!$B$12:$BX$181,BE$3,FALSE))</f>
        <v>0</v>
      </c>
      <c r="BF715" s="24">
        <f>IF(ISNA(VLOOKUP(AK715,'2009 BPTs'!$B$12:$BX$181,BF$3,FALSE)),0,VLOOKUP(AK715,'2009 BPTs'!$B$12:$BX$181,BF$3,FALSE))</f>
        <v>0</v>
      </c>
      <c r="BG715" s="24">
        <f>IF(ISNA(VLOOKUP(AL715,'2009 BPTs'!$B$12:$BX$181,BG$3,FALSE)),0,VLOOKUP(AL715,'2009 BPTs'!$B$12:$BX$181,BG$3,FALSE))</f>
        <v>0</v>
      </c>
      <c r="BH715" s="24">
        <f>IF(ISNA(VLOOKUP(AM715,'2009 BPTs'!$B$12:$BX$181,BH$3,FALSE)),0,VLOOKUP(AM715,'2009 BPTs'!$B$12:$BX$181,BH$3,FALSE))</f>
        <v>0</v>
      </c>
      <c r="BJ715" s="24">
        <f>IF(ISNA(VLOOKUP(AF715,'2009 BPTs'!$B$12:$BX$181,BJ$3,FALSE)),0,VLOOKUP(AF715,'2009 BPTs'!$B$12:$BX$181,BJ$3,FALSE))</f>
        <v>0</v>
      </c>
      <c r="BK715" s="24">
        <f>IF(ISNA(VLOOKUP(AG715,'2009 BPTs'!$B$12:$BX$181,BK$3,FALSE)),0,VLOOKUP(AG715,'2009 BPTs'!$B$12:$BX$181,BK$3,FALSE))</f>
        <v>0</v>
      </c>
      <c r="BL715" s="24">
        <f>IF(ISNA(VLOOKUP(AH715,'2009 BPTs'!$B$12:$BX$181,BL$3,FALSE)),0,VLOOKUP(AH715,'2009 BPTs'!$B$12:$BX$181,BL$3,FALSE))</f>
        <v>0</v>
      </c>
      <c r="BM715" s="24">
        <f>IF(ISNA(VLOOKUP(AI715,'2009 BPTs'!$B$12:$BX$181,BM$3,FALSE)),0,VLOOKUP(AI715,'2009 BPTs'!$B$12:$BX$181,BM$3,FALSE))</f>
        <v>0</v>
      </c>
      <c r="BN715" s="24">
        <f>IF(ISNA(VLOOKUP(AJ715,'2009 BPTs'!$B$12:$BX$181,BN$3,FALSE)),0,VLOOKUP(AJ715,'2009 BPTs'!$B$12:$BX$181,BN$3,FALSE))</f>
        <v>0</v>
      </c>
      <c r="BO715" s="24">
        <f>IF(ISNA(VLOOKUP(AK715,'2009 BPTs'!$B$12:$BX$181,BO$3,FALSE)),0,VLOOKUP(AK715,'2009 BPTs'!$B$12:$BX$181,BO$3,FALSE))</f>
        <v>0</v>
      </c>
      <c r="BP715" s="24">
        <f>IF(ISNA(VLOOKUP(AL715,'2009 BPTs'!$B$12:$BX$181,BP$3,FALSE)),0,VLOOKUP(AL715,'2009 BPTs'!$B$12:$BX$181,BP$3,FALSE))</f>
        <v>0</v>
      </c>
      <c r="BQ715" s="24">
        <f>IF(ISNA(VLOOKUP(AM715,'2009 BPTs'!$B$12:$BX$181,BQ$3,FALSE)),0,VLOOKUP(AM715,'2009 BPTs'!$B$12:$BX$181,BQ$3,FALSE))</f>
        <v>0</v>
      </c>
      <c r="BS715" s="78">
        <f t="shared" si="225"/>
        <v>0</v>
      </c>
      <c r="BT715" s="68">
        <f t="shared" si="226"/>
        <v>0</v>
      </c>
      <c r="BU715" s="68">
        <f t="shared" si="227"/>
        <v>0</v>
      </c>
      <c r="BW715" s="24">
        <f>IF(ISNA(VLOOKUP(AF715,'2009 BPTs'!$B$12:$BX$181,BW$3,FALSE)),0,VLOOKUP(AF715,'2009 BPTs'!$B$12:$BX$181,BW$3,FALSE))</f>
        <v>0</v>
      </c>
      <c r="BX715" s="24">
        <f>IF(ISNA(VLOOKUP(AG715,'2009 BPTs'!$B$12:$BX$181,BX$3,FALSE)),0,VLOOKUP(AG715,'2009 BPTs'!$B$12:$BX$181,BX$3,FALSE))</f>
        <v>0</v>
      </c>
      <c r="BY715" s="24">
        <f>IF(ISNA(VLOOKUP(AH715,'2009 BPTs'!$B$12:$BX$181,BY$3,FALSE)),0,VLOOKUP(AH715,'2009 BPTs'!$B$12:$BX$181,BY$3,FALSE))</f>
        <v>0</v>
      </c>
      <c r="BZ715" s="24">
        <f>IF(ISNA(VLOOKUP(AI715,'2009 BPTs'!$B$12:$BX$181,BZ$3,FALSE)),0,VLOOKUP(AI715,'2009 BPTs'!$B$12:$BX$181,BZ$3,FALSE))</f>
        <v>0</v>
      </c>
      <c r="CA715" s="24">
        <f>IF(ISNA(VLOOKUP(AJ715,'2009 BPTs'!$B$12:$BX$181,CA$3,FALSE)),0,VLOOKUP(AJ715,'2009 BPTs'!$B$12:$BX$181,CA$3,FALSE))</f>
        <v>0</v>
      </c>
      <c r="CB715" s="24">
        <f>IF(ISNA(VLOOKUP(AK715,'2009 BPTs'!$B$12:$BX$181,CB$3,FALSE)),0,VLOOKUP(AK715,'2009 BPTs'!$B$12:$BX$181,CB$3,FALSE))</f>
        <v>0</v>
      </c>
      <c r="CC715" s="24">
        <f>IF(ISNA(VLOOKUP(AL715,'2009 BPTs'!$B$12:$BX$181,CC$3,FALSE)),0,VLOOKUP(AL715,'2009 BPTs'!$B$12:$BX$181,CC$3,FALSE))</f>
        <v>0</v>
      </c>
      <c r="CD715" s="24">
        <f>IF(ISNA(VLOOKUP(AM715,'2009 BPTs'!$B$12:$BX$181,CD$3,FALSE)),0,VLOOKUP(AM715,'2009 BPTs'!$B$12:$BX$181,CD$3,FALSE))</f>
        <v>0</v>
      </c>
      <c r="CF715" s="24">
        <f>IF(ISERROR(VLOOKUP(AF715,'2009 BPTs'!$B$12:$BX$181,CF$3,FALSE)/VLOOKUP(AF715,'2009 BPTs'!$B$12:$BX890,CF$3+3,FALSE)),0,VLOOKUP(AF715,'2009 BPTs'!$B$12:$BX$181,CF$3,FALSE)/VLOOKUP(AF715,'2009 BPTs'!$B$12:$BX890,CF$3+3,FALSE))</f>
        <v>0</v>
      </c>
      <c r="CG715" s="24">
        <f>IF(ISERROR(VLOOKUP(AG715,'2009 BPTs'!$B$12:$BX$181,CG$3,FALSE)/VLOOKUP(AG715,'2009 BPTs'!$B$12:$BX890,CG$3+3,FALSE)),0,VLOOKUP(AG715,'2009 BPTs'!$B$12:$BX$181,CG$3,FALSE)/VLOOKUP(AG715,'2009 BPTs'!$B$12:$BX890,CG$3+3,FALSE))</f>
        <v>0</v>
      </c>
      <c r="CH715" s="24">
        <f>IF(ISERROR(VLOOKUP(AH715,'2009 BPTs'!$B$12:$BX$181,CH$3,FALSE)/VLOOKUP(AH715,'2009 BPTs'!$B$12:$BX890,CH$3+3,FALSE)),0,VLOOKUP(AH715,'2009 BPTs'!$B$12:$BX$181,CH$3,FALSE)/VLOOKUP(AH715,'2009 BPTs'!$B$12:$BX890,CH$3+3,FALSE))</f>
        <v>0</v>
      </c>
      <c r="CI715" s="24">
        <f>IF(ISERROR(VLOOKUP(AI715,'2009 BPTs'!$B$12:$BX$181,CI$3,FALSE)/VLOOKUP(AI715,'2009 BPTs'!$B$12:$BX890,CI$3+3,FALSE)),0,VLOOKUP(AI715,'2009 BPTs'!$B$12:$BX$181,CI$3,FALSE)/VLOOKUP(AI715,'2009 BPTs'!$B$12:$BX890,CI$3+3,FALSE))</f>
        <v>0</v>
      </c>
      <c r="CJ715" s="24">
        <f>IF(ISERROR(VLOOKUP(AJ715,'2009 BPTs'!$B$12:$BX$181,CJ$3,FALSE)/VLOOKUP(AJ715,'2009 BPTs'!$B$12:$BX890,CJ$3+3,FALSE)),0,VLOOKUP(AJ715,'2009 BPTs'!$B$12:$BX$181,CJ$3,FALSE)/VLOOKUP(AJ715,'2009 BPTs'!$B$12:$BX890,CJ$3+3,FALSE))</f>
        <v>0</v>
      </c>
      <c r="CK715" s="24">
        <f>IF(ISERROR(VLOOKUP(AK715,'2009 BPTs'!$B$12:$BX$181,CK$3,FALSE)/VLOOKUP(AK715,'2009 BPTs'!$B$12:$BX890,CK$3+3,FALSE)),0,VLOOKUP(AK715,'2009 BPTs'!$B$12:$BX$181,CK$3,FALSE)/VLOOKUP(AK715,'2009 BPTs'!$B$12:$BX890,CK$3+3,FALSE))</f>
        <v>0</v>
      </c>
      <c r="CL715" s="24">
        <f>IF(ISERROR(VLOOKUP(AL715,'2009 BPTs'!$B$12:$BX$181,CL$3,FALSE)/VLOOKUP(AL715,'2009 BPTs'!$B$12:$BX890,CL$3+3,FALSE)),0,VLOOKUP(AL715,'2009 BPTs'!$B$12:$BX$181,CL$3,FALSE)/VLOOKUP(AL715,'2009 BPTs'!$B$12:$BX890,CL$3+3,FALSE))</f>
        <v>0</v>
      </c>
      <c r="CM715" s="24">
        <f>IF(ISERROR(VLOOKUP(AM715,'2009 BPTs'!$B$12:$BX$181,CM$3,FALSE)/VLOOKUP(AM715,'2009 BPTs'!$B$12:$BX890,CM$3+3,FALSE)),0,VLOOKUP(AM715,'2009 BPTs'!$B$12:$BX$181,CM$3,FALSE)/VLOOKUP(AM715,'2009 BPTs'!$B$12:$BX890,CM$3+3,FALSE))</f>
        <v>0</v>
      </c>
      <c r="CO715" s="24">
        <f>IF(ISERROR(VLOOKUP(AF715,'2009 BPTs'!$B$12:$BX$181,CO$3,FALSE)/VLOOKUP(AF715,'2009 BPTs'!$B$12:$BX890,CO$3+2,FALSE)),0,VLOOKUP(AF715,'2009 BPTs'!$B$12:$BX$181,CO$3,FALSE)/VLOOKUP(AF715,'2009 BPTs'!$B$12:$BX890,CO$3+2,FALSE))</f>
        <v>0</v>
      </c>
      <c r="CP715" s="24">
        <f>IF(ISERROR(VLOOKUP(AG715,'2009 BPTs'!$B$12:$BX$181,CP$3,FALSE)/VLOOKUP(AG715,'2009 BPTs'!$B$12:$BX890,CP$3+2,FALSE)),0,VLOOKUP(AG715,'2009 BPTs'!$B$12:$BX$181,CP$3,FALSE)/VLOOKUP(AG715,'2009 BPTs'!$B$12:$BX890,CP$3+2,FALSE))</f>
        <v>0</v>
      </c>
      <c r="CQ715" s="24">
        <f>IF(ISERROR(VLOOKUP(AH715,'2009 BPTs'!$B$12:$BX$181,CQ$3,FALSE)/VLOOKUP(AH715,'2009 BPTs'!$B$12:$BX890,CQ$3+2,FALSE)),0,VLOOKUP(AH715,'2009 BPTs'!$B$12:$BX$181,CQ$3,FALSE)/VLOOKUP(AH715,'2009 BPTs'!$B$12:$BX890,CQ$3+2,FALSE))</f>
        <v>0</v>
      </c>
      <c r="CR715" s="24">
        <f>IF(ISERROR(VLOOKUP(AI715,'2009 BPTs'!$B$12:$BX$181,CR$3,FALSE)/VLOOKUP(AI715,'2009 BPTs'!$B$12:$BX890,CR$3+2,FALSE)),0,VLOOKUP(AI715,'2009 BPTs'!$B$12:$BX$181,CR$3,FALSE)/VLOOKUP(AI715,'2009 BPTs'!$B$12:$BX890,CR$3+2,FALSE))</f>
        <v>0</v>
      </c>
      <c r="CS715" s="24">
        <f>IF(ISERROR(VLOOKUP(AJ715,'2009 BPTs'!$B$12:$BX$181,CS$3,FALSE)/VLOOKUP(AJ715,'2009 BPTs'!$B$12:$BX890,CS$3+2,FALSE)),0,VLOOKUP(AJ715,'2009 BPTs'!$B$12:$BX$181,CS$3,FALSE)/VLOOKUP(AJ715,'2009 BPTs'!$B$12:$BX890,CS$3+2,FALSE))</f>
        <v>0</v>
      </c>
      <c r="CT715" s="24">
        <f>IF(ISERROR(VLOOKUP(AK715,'2009 BPTs'!$B$12:$BX$181,CT$3,FALSE)/VLOOKUP(AK715,'2009 BPTs'!$B$12:$BX890,CT$3+2,FALSE)),0,VLOOKUP(AK715,'2009 BPTs'!$B$12:$BX$181,CT$3,FALSE)/VLOOKUP(AK715,'2009 BPTs'!$B$12:$BX890,CT$3+2,FALSE))</f>
        <v>0</v>
      </c>
      <c r="CU715" s="24">
        <f>IF(ISERROR(VLOOKUP(AL715,'2009 BPTs'!$B$12:$BX$181,CU$3,FALSE)/VLOOKUP(AL715,'2009 BPTs'!$B$12:$BX890,CU$3+2,FALSE)),0,VLOOKUP(AL715,'2009 BPTs'!$B$12:$BX$181,CU$3,FALSE)/VLOOKUP(AL715,'2009 BPTs'!$B$12:$BX890,CU$3+2,FALSE))</f>
        <v>0</v>
      </c>
      <c r="CV715" s="24">
        <f>IF(ISERROR(VLOOKUP(AM715,'2009 BPTs'!$B$12:$BX$181,CV$3,FALSE)/VLOOKUP(AM715,'2009 BPTs'!$B$12:$BX890,CV$3+2,FALSE)),0,VLOOKUP(AM715,'2009 BPTs'!$B$12:$BX$181,CV$3,FALSE)/VLOOKUP(AM715,'2009 BPTs'!$B$12:$BX890,CV$3+2,FALSE))</f>
        <v>0</v>
      </c>
      <c r="CX715" s="93">
        <f>'2011 BPTs'!BR41</f>
        <v>0</v>
      </c>
      <c r="CY715" s="93">
        <f>'2011 BPTs'!BS41</f>
        <v>0</v>
      </c>
    </row>
    <row r="716" spans="2:103" x14ac:dyDescent="0.2">
      <c r="B716" s="2" t="s">
        <v>213</v>
      </c>
      <c r="C716" s="2">
        <f>'2011 BPTs'!E42</f>
        <v>0</v>
      </c>
      <c r="D716" s="2">
        <f t="shared" si="213"/>
        <v>0</v>
      </c>
      <c r="E716" s="4">
        <f>'2011 BPTs'!F42</f>
        <v>0</v>
      </c>
      <c r="F716" s="88">
        <f>'2011 BPTs'!G42</f>
        <v>0</v>
      </c>
      <c r="G716" s="53">
        <f>'2011 BPTs'!I42</f>
        <v>0</v>
      </c>
      <c r="H716" s="88">
        <f>'2011 BPTs'!J42</f>
        <v>0</v>
      </c>
      <c r="I716" s="4">
        <f>'2011 BPTs'!K42</f>
        <v>0</v>
      </c>
      <c r="J716" s="5">
        <f>'2011 BPTs'!M42</f>
        <v>0</v>
      </c>
      <c r="K716" s="99">
        <f>'2011 BPTs'!BL42</f>
        <v>0</v>
      </c>
      <c r="L716" s="100">
        <f t="shared" si="214"/>
        <v>0</v>
      </c>
      <c r="M716" s="101">
        <f t="shared" si="215"/>
        <v>0</v>
      </c>
      <c r="N716" s="102">
        <f t="shared" si="221"/>
        <v>0</v>
      </c>
      <c r="O716" s="103">
        <f>'2011 BPTs'!BM42</f>
        <v>0</v>
      </c>
      <c r="P716" s="100">
        <f t="shared" si="216"/>
        <v>0</v>
      </c>
      <c r="Q716" s="101">
        <f t="shared" si="217"/>
        <v>0</v>
      </c>
      <c r="R716" s="104">
        <f t="shared" si="218"/>
        <v>0</v>
      </c>
      <c r="S716" s="105">
        <f t="shared" si="222"/>
        <v>0</v>
      </c>
      <c r="T716" s="104">
        <f t="shared" si="219"/>
        <v>0</v>
      </c>
      <c r="U716" s="121">
        <f>IF(K716=0,0,IF(B716="Manual",(S716-O716-AP716*(O716/(O716+Z716)))/S716,'2011 BPTs'!BP42))</f>
        <v>0</v>
      </c>
      <c r="V716" s="99">
        <f>'2011 BPTs'!BN42</f>
        <v>0</v>
      </c>
      <c r="W716" s="100">
        <f t="shared" si="228"/>
        <v>0</v>
      </c>
      <c r="X716" s="103">
        <f t="shared" si="220"/>
        <v>0</v>
      </c>
      <c r="Y716" s="102">
        <f t="shared" si="223"/>
        <v>0</v>
      </c>
      <c r="Z716" s="103">
        <f>'2011 BPTs'!BO42</f>
        <v>0</v>
      </c>
      <c r="AA716" s="104">
        <f t="shared" si="212"/>
        <v>0</v>
      </c>
      <c r="AB716" s="106">
        <f>IF(W716=0,0,IF(B716="Manual",(V716-Z716-AP716*(Z716/(Z716+O716)))/V716,'2011 BPTs'!BQ42))</f>
        <v>0</v>
      </c>
      <c r="AD716" s="2" t="str">
        <f t="shared" si="224"/>
        <v>00-0</v>
      </c>
      <c r="AE716" s="2">
        <f>'2011 BPTs'!BA42</f>
        <v>0</v>
      </c>
      <c r="AF716" s="2" t="str">
        <f>IF(B716="Auto",'2011 BPTs'!BB42,D716&amp;E716&amp;"-"&amp;F716)</f>
        <v/>
      </c>
      <c r="AG716" s="2" t="str">
        <f>'2011 BPTs'!BC42</f>
        <v/>
      </c>
      <c r="AH716" s="2" t="str">
        <f>'2011 BPTs'!BD42</f>
        <v/>
      </c>
      <c r="AI716" s="2" t="str">
        <f>'2011 BPTs'!BE42</f>
        <v/>
      </c>
      <c r="AJ716" s="2" t="str">
        <f>'2011 BPTs'!BF42</f>
        <v/>
      </c>
      <c r="AK716" s="2" t="str">
        <f>'2011 BPTs'!BG42</f>
        <v/>
      </c>
      <c r="AL716" s="2" t="str">
        <f>'2011 BPTs'!BH42</f>
        <v/>
      </c>
      <c r="AM716" s="2" t="str">
        <f>'2011 BPTs'!BI42</f>
        <v/>
      </c>
      <c r="AO716" s="128">
        <f>'2011 BPTs'!AJ42*'2011 BPTs'!BK42</f>
        <v>0</v>
      </c>
      <c r="AP716" s="128">
        <f>'2011 BPTs'!AK42*'2011 BPTs'!BK42</f>
        <v>0</v>
      </c>
      <c r="AR716" s="5">
        <f>IF(B716="Auto",'2011 BPTs'!M42,J716)</f>
        <v>0</v>
      </c>
      <c r="AS716" s="5">
        <f>'2011 BPTs'!O42</f>
        <v>0</v>
      </c>
      <c r="AT716" s="5">
        <f>'2011 BPTs'!Q42</f>
        <v>0</v>
      </c>
      <c r="AU716" s="5">
        <f>'2011 BPTs'!S42</f>
        <v>0</v>
      </c>
      <c r="AV716" s="5">
        <f>'2011 BPTs'!U42</f>
        <v>0</v>
      </c>
      <c r="AW716" s="5">
        <f>'2011 BPTs'!W42</f>
        <v>0</v>
      </c>
      <c r="AX716" s="5">
        <f>'2011 BPTs'!Y42</f>
        <v>0</v>
      </c>
      <c r="AY716" s="5">
        <f>'2011 BPTs'!AA42</f>
        <v>0</v>
      </c>
      <c r="BA716" s="24">
        <f>IF(ISNA(VLOOKUP(AF716,'2009 BPTs'!$B$12:$BX$181,BA$3,FALSE)),0,VLOOKUP(AF716,'2009 BPTs'!$B$12:$BX$181,BA$3,FALSE))</f>
        <v>0</v>
      </c>
      <c r="BB716" s="24">
        <f>IF(ISNA(VLOOKUP(AG716,'2009 BPTs'!$B$12:$BX$181,BB$3,FALSE)),0,VLOOKUP(AG716,'2009 BPTs'!$B$12:$BX$181,BB$3,FALSE))</f>
        <v>0</v>
      </c>
      <c r="BC716" s="24">
        <f>IF(ISNA(VLOOKUP(AH716,'2009 BPTs'!$B$12:$BX$181,BC$3,FALSE)),0,VLOOKUP(AH716,'2009 BPTs'!$B$12:$BX$181,BC$3,FALSE))</f>
        <v>0</v>
      </c>
      <c r="BD716" s="24">
        <f>IF(ISNA(VLOOKUP(AI716,'2009 BPTs'!$B$12:$BX$181,BD$3,FALSE)),0,VLOOKUP(AI716,'2009 BPTs'!$B$12:$BX$181,BD$3,FALSE))</f>
        <v>0</v>
      </c>
      <c r="BE716" s="24">
        <f>IF(ISNA(VLOOKUP(AJ716,'2009 BPTs'!$B$12:$BX$181,BE$3,FALSE)),0,VLOOKUP(AJ716,'2009 BPTs'!$B$12:$BX$181,BE$3,FALSE))</f>
        <v>0</v>
      </c>
      <c r="BF716" s="24">
        <f>IF(ISNA(VLOOKUP(AK716,'2009 BPTs'!$B$12:$BX$181,BF$3,FALSE)),0,VLOOKUP(AK716,'2009 BPTs'!$B$12:$BX$181,BF$3,FALSE))</f>
        <v>0</v>
      </c>
      <c r="BG716" s="24">
        <f>IF(ISNA(VLOOKUP(AL716,'2009 BPTs'!$B$12:$BX$181,BG$3,FALSE)),0,VLOOKUP(AL716,'2009 BPTs'!$B$12:$BX$181,BG$3,FALSE))</f>
        <v>0</v>
      </c>
      <c r="BH716" s="24">
        <f>IF(ISNA(VLOOKUP(AM716,'2009 BPTs'!$B$12:$BX$181,BH$3,FALSE)),0,VLOOKUP(AM716,'2009 BPTs'!$B$12:$BX$181,BH$3,FALSE))</f>
        <v>0</v>
      </c>
      <c r="BJ716" s="24">
        <f>IF(ISNA(VLOOKUP(AF716,'2009 BPTs'!$B$12:$BX$181,BJ$3,FALSE)),0,VLOOKUP(AF716,'2009 BPTs'!$B$12:$BX$181,BJ$3,FALSE))</f>
        <v>0</v>
      </c>
      <c r="BK716" s="24">
        <f>IF(ISNA(VLOOKUP(AG716,'2009 BPTs'!$B$12:$BX$181,BK$3,FALSE)),0,VLOOKUP(AG716,'2009 BPTs'!$B$12:$BX$181,BK$3,FALSE))</f>
        <v>0</v>
      </c>
      <c r="BL716" s="24">
        <f>IF(ISNA(VLOOKUP(AH716,'2009 BPTs'!$B$12:$BX$181,BL$3,FALSE)),0,VLOOKUP(AH716,'2009 BPTs'!$B$12:$BX$181,BL$3,FALSE))</f>
        <v>0</v>
      </c>
      <c r="BM716" s="24">
        <f>IF(ISNA(VLOOKUP(AI716,'2009 BPTs'!$B$12:$BX$181,BM$3,FALSE)),0,VLOOKUP(AI716,'2009 BPTs'!$B$12:$BX$181,BM$3,FALSE))</f>
        <v>0</v>
      </c>
      <c r="BN716" s="24">
        <f>IF(ISNA(VLOOKUP(AJ716,'2009 BPTs'!$B$12:$BX$181,BN$3,FALSE)),0,VLOOKUP(AJ716,'2009 BPTs'!$B$12:$BX$181,BN$3,FALSE))</f>
        <v>0</v>
      </c>
      <c r="BO716" s="24">
        <f>IF(ISNA(VLOOKUP(AK716,'2009 BPTs'!$B$12:$BX$181,BO$3,FALSE)),0,VLOOKUP(AK716,'2009 BPTs'!$B$12:$BX$181,BO$3,FALSE))</f>
        <v>0</v>
      </c>
      <c r="BP716" s="24">
        <f>IF(ISNA(VLOOKUP(AL716,'2009 BPTs'!$B$12:$BX$181,BP$3,FALSE)),0,VLOOKUP(AL716,'2009 BPTs'!$B$12:$BX$181,BP$3,FALSE))</f>
        <v>0</v>
      </c>
      <c r="BQ716" s="24">
        <f>IF(ISNA(VLOOKUP(AM716,'2009 BPTs'!$B$12:$BX$181,BQ$3,FALSE)),0,VLOOKUP(AM716,'2009 BPTs'!$B$12:$BX$181,BQ$3,FALSE))</f>
        <v>0</v>
      </c>
      <c r="BS716" s="78">
        <f t="shared" si="225"/>
        <v>0</v>
      </c>
      <c r="BT716" s="68">
        <f t="shared" si="226"/>
        <v>0</v>
      </c>
      <c r="BU716" s="68">
        <f t="shared" si="227"/>
        <v>0</v>
      </c>
      <c r="BW716" s="24">
        <f>IF(ISNA(VLOOKUP(AF716,'2009 BPTs'!$B$12:$BX$181,BW$3,FALSE)),0,VLOOKUP(AF716,'2009 BPTs'!$B$12:$BX$181,BW$3,FALSE))</f>
        <v>0</v>
      </c>
      <c r="BX716" s="24">
        <f>IF(ISNA(VLOOKUP(AG716,'2009 BPTs'!$B$12:$BX$181,BX$3,FALSE)),0,VLOOKUP(AG716,'2009 BPTs'!$B$12:$BX$181,BX$3,FALSE))</f>
        <v>0</v>
      </c>
      <c r="BY716" s="24">
        <f>IF(ISNA(VLOOKUP(AH716,'2009 BPTs'!$B$12:$BX$181,BY$3,FALSE)),0,VLOOKUP(AH716,'2009 BPTs'!$B$12:$BX$181,BY$3,FALSE))</f>
        <v>0</v>
      </c>
      <c r="BZ716" s="24">
        <f>IF(ISNA(VLOOKUP(AI716,'2009 BPTs'!$B$12:$BX$181,BZ$3,FALSE)),0,VLOOKUP(AI716,'2009 BPTs'!$B$12:$BX$181,BZ$3,FALSE))</f>
        <v>0</v>
      </c>
      <c r="CA716" s="24">
        <f>IF(ISNA(VLOOKUP(AJ716,'2009 BPTs'!$B$12:$BX$181,CA$3,FALSE)),0,VLOOKUP(AJ716,'2009 BPTs'!$B$12:$BX$181,CA$3,FALSE))</f>
        <v>0</v>
      </c>
      <c r="CB716" s="24">
        <f>IF(ISNA(VLOOKUP(AK716,'2009 BPTs'!$B$12:$BX$181,CB$3,FALSE)),0,VLOOKUP(AK716,'2009 BPTs'!$B$12:$BX$181,CB$3,FALSE))</f>
        <v>0</v>
      </c>
      <c r="CC716" s="24">
        <f>IF(ISNA(VLOOKUP(AL716,'2009 BPTs'!$B$12:$BX$181,CC$3,FALSE)),0,VLOOKUP(AL716,'2009 BPTs'!$B$12:$BX$181,CC$3,FALSE))</f>
        <v>0</v>
      </c>
      <c r="CD716" s="24">
        <f>IF(ISNA(VLOOKUP(AM716,'2009 BPTs'!$B$12:$BX$181,CD$3,FALSE)),0,VLOOKUP(AM716,'2009 BPTs'!$B$12:$BX$181,CD$3,FALSE))</f>
        <v>0</v>
      </c>
      <c r="CF716" s="24">
        <f>IF(ISERROR(VLOOKUP(AF716,'2009 BPTs'!$B$12:$BX$181,CF$3,FALSE)/VLOOKUP(AF716,'2009 BPTs'!$B$12:$BX891,CF$3+3,FALSE)),0,VLOOKUP(AF716,'2009 BPTs'!$B$12:$BX$181,CF$3,FALSE)/VLOOKUP(AF716,'2009 BPTs'!$B$12:$BX891,CF$3+3,FALSE))</f>
        <v>0</v>
      </c>
      <c r="CG716" s="24">
        <f>IF(ISERROR(VLOOKUP(AG716,'2009 BPTs'!$B$12:$BX$181,CG$3,FALSE)/VLOOKUP(AG716,'2009 BPTs'!$B$12:$BX891,CG$3+3,FALSE)),0,VLOOKUP(AG716,'2009 BPTs'!$B$12:$BX$181,CG$3,FALSE)/VLOOKUP(AG716,'2009 BPTs'!$B$12:$BX891,CG$3+3,FALSE))</f>
        <v>0</v>
      </c>
      <c r="CH716" s="24">
        <f>IF(ISERROR(VLOOKUP(AH716,'2009 BPTs'!$B$12:$BX$181,CH$3,FALSE)/VLOOKUP(AH716,'2009 BPTs'!$B$12:$BX891,CH$3+3,FALSE)),0,VLOOKUP(AH716,'2009 BPTs'!$B$12:$BX$181,CH$3,FALSE)/VLOOKUP(AH716,'2009 BPTs'!$B$12:$BX891,CH$3+3,FALSE))</f>
        <v>0</v>
      </c>
      <c r="CI716" s="24">
        <f>IF(ISERROR(VLOOKUP(AI716,'2009 BPTs'!$B$12:$BX$181,CI$3,FALSE)/VLOOKUP(AI716,'2009 BPTs'!$B$12:$BX891,CI$3+3,FALSE)),0,VLOOKUP(AI716,'2009 BPTs'!$B$12:$BX$181,CI$3,FALSE)/VLOOKUP(AI716,'2009 BPTs'!$B$12:$BX891,CI$3+3,FALSE))</f>
        <v>0</v>
      </c>
      <c r="CJ716" s="24">
        <f>IF(ISERROR(VLOOKUP(AJ716,'2009 BPTs'!$B$12:$BX$181,CJ$3,FALSE)/VLOOKUP(AJ716,'2009 BPTs'!$B$12:$BX891,CJ$3+3,FALSE)),0,VLOOKUP(AJ716,'2009 BPTs'!$B$12:$BX$181,CJ$3,FALSE)/VLOOKUP(AJ716,'2009 BPTs'!$B$12:$BX891,CJ$3+3,FALSE))</f>
        <v>0</v>
      </c>
      <c r="CK716" s="24">
        <f>IF(ISERROR(VLOOKUP(AK716,'2009 BPTs'!$B$12:$BX$181,CK$3,FALSE)/VLOOKUP(AK716,'2009 BPTs'!$B$12:$BX891,CK$3+3,FALSE)),0,VLOOKUP(AK716,'2009 BPTs'!$B$12:$BX$181,CK$3,FALSE)/VLOOKUP(AK716,'2009 BPTs'!$B$12:$BX891,CK$3+3,FALSE))</f>
        <v>0</v>
      </c>
      <c r="CL716" s="24">
        <f>IF(ISERROR(VLOOKUP(AL716,'2009 BPTs'!$B$12:$BX$181,CL$3,FALSE)/VLOOKUP(AL716,'2009 BPTs'!$B$12:$BX891,CL$3+3,FALSE)),0,VLOOKUP(AL716,'2009 BPTs'!$B$12:$BX$181,CL$3,FALSE)/VLOOKUP(AL716,'2009 BPTs'!$B$12:$BX891,CL$3+3,FALSE))</f>
        <v>0</v>
      </c>
      <c r="CM716" s="24">
        <f>IF(ISERROR(VLOOKUP(AM716,'2009 BPTs'!$B$12:$BX$181,CM$3,FALSE)/VLOOKUP(AM716,'2009 BPTs'!$B$12:$BX891,CM$3+3,FALSE)),0,VLOOKUP(AM716,'2009 BPTs'!$B$12:$BX$181,CM$3,FALSE)/VLOOKUP(AM716,'2009 BPTs'!$B$12:$BX891,CM$3+3,FALSE))</f>
        <v>0</v>
      </c>
      <c r="CO716" s="24">
        <f>IF(ISERROR(VLOOKUP(AF716,'2009 BPTs'!$B$12:$BX$181,CO$3,FALSE)/VLOOKUP(AF716,'2009 BPTs'!$B$12:$BX891,CO$3+2,FALSE)),0,VLOOKUP(AF716,'2009 BPTs'!$B$12:$BX$181,CO$3,FALSE)/VLOOKUP(AF716,'2009 BPTs'!$B$12:$BX891,CO$3+2,FALSE))</f>
        <v>0</v>
      </c>
      <c r="CP716" s="24">
        <f>IF(ISERROR(VLOOKUP(AG716,'2009 BPTs'!$B$12:$BX$181,CP$3,FALSE)/VLOOKUP(AG716,'2009 BPTs'!$B$12:$BX891,CP$3+2,FALSE)),0,VLOOKUP(AG716,'2009 BPTs'!$B$12:$BX$181,CP$3,FALSE)/VLOOKUP(AG716,'2009 BPTs'!$B$12:$BX891,CP$3+2,FALSE))</f>
        <v>0</v>
      </c>
      <c r="CQ716" s="24">
        <f>IF(ISERROR(VLOOKUP(AH716,'2009 BPTs'!$B$12:$BX$181,CQ$3,FALSE)/VLOOKUP(AH716,'2009 BPTs'!$B$12:$BX891,CQ$3+2,FALSE)),0,VLOOKUP(AH716,'2009 BPTs'!$B$12:$BX$181,CQ$3,FALSE)/VLOOKUP(AH716,'2009 BPTs'!$B$12:$BX891,CQ$3+2,FALSE))</f>
        <v>0</v>
      </c>
      <c r="CR716" s="24">
        <f>IF(ISERROR(VLOOKUP(AI716,'2009 BPTs'!$B$12:$BX$181,CR$3,FALSE)/VLOOKUP(AI716,'2009 BPTs'!$B$12:$BX891,CR$3+2,FALSE)),0,VLOOKUP(AI716,'2009 BPTs'!$B$12:$BX$181,CR$3,FALSE)/VLOOKUP(AI716,'2009 BPTs'!$B$12:$BX891,CR$3+2,FALSE))</f>
        <v>0</v>
      </c>
      <c r="CS716" s="24">
        <f>IF(ISERROR(VLOOKUP(AJ716,'2009 BPTs'!$B$12:$BX$181,CS$3,FALSE)/VLOOKUP(AJ716,'2009 BPTs'!$B$12:$BX891,CS$3+2,FALSE)),0,VLOOKUP(AJ716,'2009 BPTs'!$B$12:$BX$181,CS$3,FALSE)/VLOOKUP(AJ716,'2009 BPTs'!$B$12:$BX891,CS$3+2,FALSE))</f>
        <v>0</v>
      </c>
      <c r="CT716" s="24">
        <f>IF(ISERROR(VLOOKUP(AK716,'2009 BPTs'!$B$12:$BX$181,CT$3,FALSE)/VLOOKUP(AK716,'2009 BPTs'!$B$12:$BX891,CT$3+2,FALSE)),0,VLOOKUP(AK716,'2009 BPTs'!$B$12:$BX$181,CT$3,FALSE)/VLOOKUP(AK716,'2009 BPTs'!$B$12:$BX891,CT$3+2,FALSE))</f>
        <v>0</v>
      </c>
      <c r="CU716" s="24">
        <f>IF(ISERROR(VLOOKUP(AL716,'2009 BPTs'!$B$12:$BX$181,CU$3,FALSE)/VLOOKUP(AL716,'2009 BPTs'!$B$12:$BX891,CU$3+2,FALSE)),0,VLOOKUP(AL716,'2009 BPTs'!$B$12:$BX$181,CU$3,FALSE)/VLOOKUP(AL716,'2009 BPTs'!$B$12:$BX891,CU$3+2,FALSE))</f>
        <v>0</v>
      </c>
      <c r="CV716" s="24">
        <f>IF(ISERROR(VLOOKUP(AM716,'2009 BPTs'!$B$12:$BX$181,CV$3,FALSE)/VLOOKUP(AM716,'2009 BPTs'!$B$12:$BX891,CV$3+2,FALSE)),0,VLOOKUP(AM716,'2009 BPTs'!$B$12:$BX$181,CV$3,FALSE)/VLOOKUP(AM716,'2009 BPTs'!$B$12:$BX891,CV$3+2,FALSE))</f>
        <v>0</v>
      </c>
      <c r="CX716" s="93">
        <f>'2011 BPTs'!BR42</f>
        <v>0</v>
      </c>
      <c r="CY716" s="93">
        <f>'2011 BPTs'!BS42</f>
        <v>0</v>
      </c>
    </row>
    <row r="717" spans="2:103" x14ac:dyDescent="0.2">
      <c r="B717" s="2" t="s">
        <v>213</v>
      </c>
      <c r="C717" s="2">
        <f>'2011 BPTs'!E43</f>
        <v>0</v>
      </c>
      <c r="D717" s="2">
        <f t="shared" si="213"/>
        <v>0</v>
      </c>
      <c r="E717" s="4">
        <f>'2011 BPTs'!F43</f>
        <v>0</v>
      </c>
      <c r="F717" s="88">
        <f>'2011 BPTs'!G43</f>
        <v>0</v>
      </c>
      <c r="G717" s="53">
        <f>'2011 BPTs'!I43</f>
        <v>0</v>
      </c>
      <c r="H717" s="88">
        <f>'2011 BPTs'!J43</f>
        <v>0</v>
      </c>
      <c r="I717" s="4">
        <f>'2011 BPTs'!K43</f>
        <v>0</v>
      </c>
      <c r="J717" s="5">
        <f>'2011 BPTs'!M43</f>
        <v>0</v>
      </c>
      <c r="K717" s="99">
        <f>'2011 BPTs'!BL43</f>
        <v>0</v>
      </c>
      <c r="L717" s="100">
        <f t="shared" si="214"/>
        <v>0</v>
      </c>
      <c r="M717" s="101">
        <f t="shared" si="215"/>
        <v>0</v>
      </c>
      <c r="N717" s="102">
        <f t="shared" si="221"/>
        <v>0</v>
      </c>
      <c r="O717" s="103">
        <f>'2011 BPTs'!BM43</f>
        <v>0</v>
      </c>
      <c r="P717" s="100">
        <f t="shared" si="216"/>
        <v>0</v>
      </c>
      <c r="Q717" s="101">
        <f t="shared" si="217"/>
        <v>0</v>
      </c>
      <c r="R717" s="104">
        <f t="shared" si="218"/>
        <v>0</v>
      </c>
      <c r="S717" s="105">
        <f t="shared" si="222"/>
        <v>0</v>
      </c>
      <c r="T717" s="104">
        <f t="shared" si="219"/>
        <v>0</v>
      </c>
      <c r="U717" s="121">
        <f>IF(K717=0,0,IF(B717="Manual",(S717-O717-AP717*(O717/(O717+Z717)))/S717,'2011 BPTs'!BP43))</f>
        <v>0</v>
      </c>
      <c r="V717" s="99">
        <f>'2011 BPTs'!BN43</f>
        <v>0</v>
      </c>
      <c r="W717" s="100">
        <f t="shared" si="228"/>
        <v>0</v>
      </c>
      <c r="X717" s="103">
        <f t="shared" si="220"/>
        <v>0</v>
      </c>
      <c r="Y717" s="102">
        <f t="shared" si="223"/>
        <v>0</v>
      </c>
      <c r="Z717" s="103">
        <f>'2011 BPTs'!BO43</f>
        <v>0</v>
      </c>
      <c r="AA717" s="104">
        <f t="shared" si="212"/>
        <v>0</v>
      </c>
      <c r="AB717" s="106">
        <f>IF(W717=0,0,IF(B717="Manual",(V717-Z717-AP717*(Z717/(Z717+O717)))/V717,'2011 BPTs'!BQ43))</f>
        <v>0</v>
      </c>
      <c r="AD717" s="2" t="str">
        <f t="shared" si="224"/>
        <v>00-0</v>
      </c>
      <c r="AE717" s="2">
        <f>'2011 BPTs'!BA43</f>
        <v>0</v>
      </c>
      <c r="AF717" s="2" t="str">
        <f>IF(B717="Auto",'2011 BPTs'!BB43,D717&amp;E717&amp;"-"&amp;F717)</f>
        <v/>
      </c>
      <c r="AG717" s="2" t="str">
        <f>'2011 BPTs'!BC43</f>
        <v/>
      </c>
      <c r="AH717" s="2" t="str">
        <f>'2011 BPTs'!BD43</f>
        <v/>
      </c>
      <c r="AI717" s="2" t="str">
        <f>'2011 BPTs'!BE43</f>
        <v/>
      </c>
      <c r="AJ717" s="2" t="str">
        <f>'2011 BPTs'!BF43</f>
        <v/>
      </c>
      <c r="AK717" s="2" t="str">
        <f>'2011 BPTs'!BG43</f>
        <v/>
      </c>
      <c r="AL717" s="2" t="str">
        <f>'2011 BPTs'!BH43</f>
        <v/>
      </c>
      <c r="AM717" s="2" t="str">
        <f>'2011 BPTs'!BI43</f>
        <v/>
      </c>
      <c r="AO717" s="128">
        <f>'2011 BPTs'!AJ43*'2011 BPTs'!BK43</f>
        <v>0</v>
      </c>
      <c r="AP717" s="128">
        <f>'2011 BPTs'!AK43*'2011 BPTs'!BK43</f>
        <v>0</v>
      </c>
      <c r="AR717" s="5">
        <f>IF(B717="Auto",'2011 BPTs'!M43,J717)</f>
        <v>0</v>
      </c>
      <c r="AS717" s="5">
        <f>'2011 BPTs'!O43</f>
        <v>0</v>
      </c>
      <c r="AT717" s="5">
        <f>'2011 BPTs'!Q43</f>
        <v>0</v>
      </c>
      <c r="AU717" s="5">
        <f>'2011 BPTs'!S43</f>
        <v>0</v>
      </c>
      <c r="AV717" s="5">
        <f>'2011 BPTs'!U43</f>
        <v>0</v>
      </c>
      <c r="AW717" s="5">
        <f>'2011 BPTs'!W43</f>
        <v>0</v>
      </c>
      <c r="AX717" s="5">
        <f>'2011 BPTs'!Y43</f>
        <v>0</v>
      </c>
      <c r="AY717" s="5">
        <f>'2011 BPTs'!AA43</f>
        <v>0</v>
      </c>
      <c r="BA717" s="24">
        <f>IF(ISNA(VLOOKUP(AF717,'2009 BPTs'!$B$12:$BX$181,BA$3,FALSE)),0,VLOOKUP(AF717,'2009 BPTs'!$B$12:$BX$181,BA$3,FALSE))</f>
        <v>0</v>
      </c>
      <c r="BB717" s="24">
        <f>IF(ISNA(VLOOKUP(AG717,'2009 BPTs'!$B$12:$BX$181,BB$3,FALSE)),0,VLOOKUP(AG717,'2009 BPTs'!$B$12:$BX$181,BB$3,FALSE))</f>
        <v>0</v>
      </c>
      <c r="BC717" s="24">
        <f>IF(ISNA(VLOOKUP(AH717,'2009 BPTs'!$B$12:$BX$181,BC$3,FALSE)),0,VLOOKUP(AH717,'2009 BPTs'!$B$12:$BX$181,BC$3,FALSE))</f>
        <v>0</v>
      </c>
      <c r="BD717" s="24">
        <f>IF(ISNA(VLOOKUP(AI717,'2009 BPTs'!$B$12:$BX$181,BD$3,FALSE)),0,VLOOKUP(AI717,'2009 BPTs'!$B$12:$BX$181,BD$3,FALSE))</f>
        <v>0</v>
      </c>
      <c r="BE717" s="24">
        <f>IF(ISNA(VLOOKUP(AJ717,'2009 BPTs'!$B$12:$BX$181,BE$3,FALSE)),0,VLOOKUP(AJ717,'2009 BPTs'!$B$12:$BX$181,BE$3,FALSE))</f>
        <v>0</v>
      </c>
      <c r="BF717" s="24">
        <f>IF(ISNA(VLOOKUP(AK717,'2009 BPTs'!$B$12:$BX$181,BF$3,FALSE)),0,VLOOKUP(AK717,'2009 BPTs'!$B$12:$BX$181,BF$3,FALSE))</f>
        <v>0</v>
      </c>
      <c r="BG717" s="24">
        <f>IF(ISNA(VLOOKUP(AL717,'2009 BPTs'!$B$12:$BX$181,BG$3,FALSE)),0,VLOOKUP(AL717,'2009 BPTs'!$B$12:$BX$181,BG$3,FALSE))</f>
        <v>0</v>
      </c>
      <c r="BH717" s="24">
        <f>IF(ISNA(VLOOKUP(AM717,'2009 BPTs'!$B$12:$BX$181,BH$3,FALSE)),0,VLOOKUP(AM717,'2009 BPTs'!$B$12:$BX$181,BH$3,FALSE))</f>
        <v>0</v>
      </c>
      <c r="BJ717" s="24">
        <f>IF(ISNA(VLOOKUP(AF717,'2009 BPTs'!$B$12:$BX$181,BJ$3,FALSE)),0,VLOOKUP(AF717,'2009 BPTs'!$B$12:$BX$181,BJ$3,FALSE))</f>
        <v>0</v>
      </c>
      <c r="BK717" s="24">
        <f>IF(ISNA(VLOOKUP(AG717,'2009 BPTs'!$B$12:$BX$181,BK$3,FALSE)),0,VLOOKUP(AG717,'2009 BPTs'!$B$12:$BX$181,BK$3,FALSE))</f>
        <v>0</v>
      </c>
      <c r="BL717" s="24">
        <f>IF(ISNA(VLOOKUP(AH717,'2009 BPTs'!$B$12:$BX$181,BL$3,FALSE)),0,VLOOKUP(AH717,'2009 BPTs'!$B$12:$BX$181,BL$3,FALSE))</f>
        <v>0</v>
      </c>
      <c r="BM717" s="24">
        <f>IF(ISNA(VLOOKUP(AI717,'2009 BPTs'!$B$12:$BX$181,BM$3,FALSE)),0,VLOOKUP(AI717,'2009 BPTs'!$B$12:$BX$181,BM$3,FALSE))</f>
        <v>0</v>
      </c>
      <c r="BN717" s="24">
        <f>IF(ISNA(VLOOKUP(AJ717,'2009 BPTs'!$B$12:$BX$181,BN$3,FALSE)),0,VLOOKUP(AJ717,'2009 BPTs'!$B$12:$BX$181,BN$3,FALSE))</f>
        <v>0</v>
      </c>
      <c r="BO717" s="24">
        <f>IF(ISNA(VLOOKUP(AK717,'2009 BPTs'!$B$12:$BX$181,BO$3,FALSE)),0,VLOOKUP(AK717,'2009 BPTs'!$B$12:$BX$181,BO$3,FALSE))</f>
        <v>0</v>
      </c>
      <c r="BP717" s="24">
        <f>IF(ISNA(VLOOKUP(AL717,'2009 BPTs'!$B$12:$BX$181,BP$3,FALSE)),0,VLOOKUP(AL717,'2009 BPTs'!$B$12:$BX$181,BP$3,FALSE))</f>
        <v>0</v>
      </c>
      <c r="BQ717" s="24">
        <f>IF(ISNA(VLOOKUP(AM717,'2009 BPTs'!$B$12:$BX$181,BQ$3,FALSE)),0,VLOOKUP(AM717,'2009 BPTs'!$B$12:$BX$181,BQ$3,FALSE))</f>
        <v>0</v>
      </c>
      <c r="BS717" s="78">
        <f t="shared" si="225"/>
        <v>0</v>
      </c>
      <c r="BT717" s="68">
        <f t="shared" si="226"/>
        <v>0</v>
      </c>
      <c r="BU717" s="68">
        <f t="shared" si="227"/>
        <v>0</v>
      </c>
      <c r="BW717" s="24">
        <f>IF(ISNA(VLOOKUP(AF717,'2009 BPTs'!$B$12:$BX$181,BW$3,FALSE)),0,VLOOKUP(AF717,'2009 BPTs'!$B$12:$BX$181,BW$3,FALSE))</f>
        <v>0</v>
      </c>
      <c r="BX717" s="24">
        <f>IF(ISNA(VLOOKUP(AG717,'2009 BPTs'!$B$12:$BX$181,BX$3,FALSE)),0,VLOOKUP(AG717,'2009 BPTs'!$B$12:$BX$181,BX$3,FALSE))</f>
        <v>0</v>
      </c>
      <c r="BY717" s="24">
        <f>IF(ISNA(VLOOKUP(AH717,'2009 BPTs'!$B$12:$BX$181,BY$3,FALSE)),0,VLOOKUP(AH717,'2009 BPTs'!$B$12:$BX$181,BY$3,FALSE))</f>
        <v>0</v>
      </c>
      <c r="BZ717" s="24">
        <f>IF(ISNA(VLOOKUP(AI717,'2009 BPTs'!$B$12:$BX$181,BZ$3,FALSE)),0,VLOOKUP(AI717,'2009 BPTs'!$B$12:$BX$181,BZ$3,FALSE))</f>
        <v>0</v>
      </c>
      <c r="CA717" s="24">
        <f>IF(ISNA(VLOOKUP(AJ717,'2009 BPTs'!$B$12:$BX$181,CA$3,FALSE)),0,VLOOKUP(AJ717,'2009 BPTs'!$B$12:$BX$181,CA$3,FALSE))</f>
        <v>0</v>
      </c>
      <c r="CB717" s="24">
        <f>IF(ISNA(VLOOKUP(AK717,'2009 BPTs'!$B$12:$BX$181,CB$3,FALSE)),0,VLOOKUP(AK717,'2009 BPTs'!$B$12:$BX$181,CB$3,FALSE))</f>
        <v>0</v>
      </c>
      <c r="CC717" s="24">
        <f>IF(ISNA(VLOOKUP(AL717,'2009 BPTs'!$B$12:$BX$181,CC$3,FALSE)),0,VLOOKUP(AL717,'2009 BPTs'!$B$12:$BX$181,CC$3,FALSE))</f>
        <v>0</v>
      </c>
      <c r="CD717" s="24">
        <f>IF(ISNA(VLOOKUP(AM717,'2009 BPTs'!$B$12:$BX$181,CD$3,FALSE)),0,VLOOKUP(AM717,'2009 BPTs'!$B$12:$BX$181,CD$3,FALSE))</f>
        <v>0</v>
      </c>
      <c r="CF717" s="24">
        <f>IF(ISERROR(VLOOKUP(AF717,'2009 BPTs'!$B$12:$BX$181,CF$3,FALSE)/VLOOKUP(AF717,'2009 BPTs'!$B$12:$BX892,CF$3+3,FALSE)),0,VLOOKUP(AF717,'2009 BPTs'!$B$12:$BX$181,CF$3,FALSE)/VLOOKUP(AF717,'2009 BPTs'!$B$12:$BX892,CF$3+3,FALSE))</f>
        <v>0</v>
      </c>
      <c r="CG717" s="24">
        <f>IF(ISERROR(VLOOKUP(AG717,'2009 BPTs'!$B$12:$BX$181,CG$3,FALSE)/VLOOKUP(AG717,'2009 BPTs'!$B$12:$BX892,CG$3+3,FALSE)),0,VLOOKUP(AG717,'2009 BPTs'!$B$12:$BX$181,CG$3,FALSE)/VLOOKUP(AG717,'2009 BPTs'!$B$12:$BX892,CG$3+3,FALSE))</f>
        <v>0</v>
      </c>
      <c r="CH717" s="24">
        <f>IF(ISERROR(VLOOKUP(AH717,'2009 BPTs'!$B$12:$BX$181,CH$3,FALSE)/VLOOKUP(AH717,'2009 BPTs'!$B$12:$BX892,CH$3+3,FALSE)),0,VLOOKUP(AH717,'2009 BPTs'!$B$12:$BX$181,CH$3,FALSE)/VLOOKUP(AH717,'2009 BPTs'!$B$12:$BX892,CH$3+3,FALSE))</f>
        <v>0</v>
      </c>
      <c r="CI717" s="24">
        <f>IF(ISERROR(VLOOKUP(AI717,'2009 BPTs'!$B$12:$BX$181,CI$3,FALSE)/VLOOKUP(AI717,'2009 BPTs'!$B$12:$BX892,CI$3+3,FALSE)),0,VLOOKUP(AI717,'2009 BPTs'!$B$12:$BX$181,CI$3,FALSE)/VLOOKUP(AI717,'2009 BPTs'!$B$12:$BX892,CI$3+3,FALSE))</f>
        <v>0</v>
      </c>
      <c r="CJ717" s="24">
        <f>IF(ISERROR(VLOOKUP(AJ717,'2009 BPTs'!$B$12:$BX$181,CJ$3,FALSE)/VLOOKUP(AJ717,'2009 BPTs'!$B$12:$BX892,CJ$3+3,FALSE)),0,VLOOKUP(AJ717,'2009 BPTs'!$B$12:$BX$181,CJ$3,FALSE)/VLOOKUP(AJ717,'2009 BPTs'!$B$12:$BX892,CJ$3+3,FALSE))</f>
        <v>0</v>
      </c>
      <c r="CK717" s="24">
        <f>IF(ISERROR(VLOOKUP(AK717,'2009 BPTs'!$B$12:$BX$181,CK$3,FALSE)/VLOOKUP(AK717,'2009 BPTs'!$B$12:$BX892,CK$3+3,FALSE)),0,VLOOKUP(AK717,'2009 BPTs'!$B$12:$BX$181,CK$3,FALSE)/VLOOKUP(AK717,'2009 BPTs'!$B$12:$BX892,CK$3+3,FALSE))</f>
        <v>0</v>
      </c>
      <c r="CL717" s="24">
        <f>IF(ISERROR(VLOOKUP(AL717,'2009 BPTs'!$B$12:$BX$181,CL$3,FALSE)/VLOOKUP(AL717,'2009 BPTs'!$B$12:$BX892,CL$3+3,FALSE)),0,VLOOKUP(AL717,'2009 BPTs'!$B$12:$BX$181,CL$3,FALSE)/VLOOKUP(AL717,'2009 BPTs'!$B$12:$BX892,CL$3+3,FALSE))</f>
        <v>0</v>
      </c>
      <c r="CM717" s="24">
        <f>IF(ISERROR(VLOOKUP(AM717,'2009 BPTs'!$B$12:$BX$181,CM$3,FALSE)/VLOOKUP(AM717,'2009 BPTs'!$B$12:$BX892,CM$3+3,FALSE)),0,VLOOKUP(AM717,'2009 BPTs'!$B$12:$BX$181,CM$3,FALSE)/VLOOKUP(AM717,'2009 BPTs'!$B$12:$BX892,CM$3+3,FALSE))</f>
        <v>0</v>
      </c>
      <c r="CO717" s="24">
        <f>IF(ISERROR(VLOOKUP(AF717,'2009 BPTs'!$B$12:$BX$181,CO$3,FALSE)/VLOOKUP(AF717,'2009 BPTs'!$B$12:$BX892,CO$3+2,FALSE)),0,VLOOKUP(AF717,'2009 BPTs'!$B$12:$BX$181,CO$3,FALSE)/VLOOKUP(AF717,'2009 BPTs'!$B$12:$BX892,CO$3+2,FALSE))</f>
        <v>0</v>
      </c>
      <c r="CP717" s="24">
        <f>IF(ISERROR(VLOOKUP(AG717,'2009 BPTs'!$B$12:$BX$181,CP$3,FALSE)/VLOOKUP(AG717,'2009 BPTs'!$B$12:$BX892,CP$3+2,FALSE)),0,VLOOKUP(AG717,'2009 BPTs'!$B$12:$BX$181,CP$3,FALSE)/VLOOKUP(AG717,'2009 BPTs'!$B$12:$BX892,CP$3+2,FALSE))</f>
        <v>0</v>
      </c>
      <c r="CQ717" s="24">
        <f>IF(ISERROR(VLOOKUP(AH717,'2009 BPTs'!$B$12:$BX$181,CQ$3,FALSE)/VLOOKUP(AH717,'2009 BPTs'!$B$12:$BX892,CQ$3+2,FALSE)),0,VLOOKUP(AH717,'2009 BPTs'!$B$12:$BX$181,CQ$3,FALSE)/VLOOKUP(AH717,'2009 BPTs'!$B$12:$BX892,CQ$3+2,FALSE))</f>
        <v>0</v>
      </c>
      <c r="CR717" s="24">
        <f>IF(ISERROR(VLOOKUP(AI717,'2009 BPTs'!$B$12:$BX$181,CR$3,FALSE)/VLOOKUP(AI717,'2009 BPTs'!$B$12:$BX892,CR$3+2,FALSE)),0,VLOOKUP(AI717,'2009 BPTs'!$B$12:$BX$181,CR$3,FALSE)/VLOOKUP(AI717,'2009 BPTs'!$B$12:$BX892,CR$3+2,FALSE))</f>
        <v>0</v>
      </c>
      <c r="CS717" s="24">
        <f>IF(ISERROR(VLOOKUP(AJ717,'2009 BPTs'!$B$12:$BX$181,CS$3,FALSE)/VLOOKUP(AJ717,'2009 BPTs'!$B$12:$BX892,CS$3+2,FALSE)),0,VLOOKUP(AJ717,'2009 BPTs'!$B$12:$BX$181,CS$3,FALSE)/VLOOKUP(AJ717,'2009 BPTs'!$B$12:$BX892,CS$3+2,FALSE))</f>
        <v>0</v>
      </c>
      <c r="CT717" s="24">
        <f>IF(ISERROR(VLOOKUP(AK717,'2009 BPTs'!$B$12:$BX$181,CT$3,FALSE)/VLOOKUP(AK717,'2009 BPTs'!$B$12:$BX892,CT$3+2,FALSE)),0,VLOOKUP(AK717,'2009 BPTs'!$B$12:$BX$181,CT$3,FALSE)/VLOOKUP(AK717,'2009 BPTs'!$B$12:$BX892,CT$3+2,FALSE))</f>
        <v>0</v>
      </c>
      <c r="CU717" s="24">
        <f>IF(ISERROR(VLOOKUP(AL717,'2009 BPTs'!$B$12:$BX$181,CU$3,FALSE)/VLOOKUP(AL717,'2009 BPTs'!$B$12:$BX892,CU$3+2,FALSE)),0,VLOOKUP(AL717,'2009 BPTs'!$B$12:$BX$181,CU$3,FALSE)/VLOOKUP(AL717,'2009 BPTs'!$B$12:$BX892,CU$3+2,FALSE))</f>
        <v>0</v>
      </c>
      <c r="CV717" s="24">
        <f>IF(ISERROR(VLOOKUP(AM717,'2009 BPTs'!$B$12:$BX$181,CV$3,FALSE)/VLOOKUP(AM717,'2009 BPTs'!$B$12:$BX892,CV$3+2,FALSE)),0,VLOOKUP(AM717,'2009 BPTs'!$B$12:$BX$181,CV$3,FALSE)/VLOOKUP(AM717,'2009 BPTs'!$B$12:$BX892,CV$3+2,FALSE))</f>
        <v>0</v>
      </c>
      <c r="CX717" s="93">
        <f>'2011 BPTs'!BR43</f>
        <v>0</v>
      </c>
      <c r="CY717" s="93">
        <f>'2011 BPTs'!BS43</f>
        <v>0</v>
      </c>
    </row>
    <row r="718" spans="2:103" x14ac:dyDescent="0.2">
      <c r="B718" s="2" t="s">
        <v>213</v>
      </c>
      <c r="C718" s="2">
        <f>'2011 BPTs'!E44</f>
        <v>0</v>
      </c>
      <c r="D718" s="2">
        <f t="shared" si="213"/>
        <v>0</v>
      </c>
      <c r="E718" s="4">
        <f>'2011 BPTs'!F44</f>
        <v>0</v>
      </c>
      <c r="F718" s="88">
        <f>'2011 BPTs'!G44</f>
        <v>0</v>
      </c>
      <c r="G718" s="53">
        <f>'2011 BPTs'!I44</f>
        <v>0</v>
      </c>
      <c r="H718" s="88">
        <f>'2011 BPTs'!J44</f>
        <v>0</v>
      </c>
      <c r="I718" s="4">
        <f>'2011 BPTs'!K44</f>
        <v>0</v>
      </c>
      <c r="J718" s="5">
        <f>'2011 BPTs'!M44</f>
        <v>0</v>
      </c>
      <c r="K718" s="99">
        <f>'2011 BPTs'!BL44</f>
        <v>0</v>
      </c>
      <c r="L718" s="100">
        <f t="shared" si="214"/>
        <v>0</v>
      </c>
      <c r="M718" s="101">
        <f t="shared" si="215"/>
        <v>0</v>
      </c>
      <c r="N718" s="102">
        <f t="shared" si="221"/>
        <v>0</v>
      </c>
      <c r="O718" s="103">
        <f>'2011 BPTs'!BM44</f>
        <v>0</v>
      </c>
      <c r="P718" s="100">
        <f t="shared" si="216"/>
        <v>0</v>
      </c>
      <c r="Q718" s="101">
        <f t="shared" si="217"/>
        <v>0</v>
      </c>
      <c r="R718" s="104">
        <f t="shared" si="218"/>
        <v>0</v>
      </c>
      <c r="S718" s="105">
        <f t="shared" si="222"/>
        <v>0</v>
      </c>
      <c r="T718" s="104">
        <f t="shared" si="219"/>
        <v>0</v>
      </c>
      <c r="U718" s="121">
        <f>IF(K718=0,0,IF(B718="Manual",(S718-O718-AP718*(O718/(O718+Z718)))/S718,'2011 BPTs'!BP44))</f>
        <v>0</v>
      </c>
      <c r="V718" s="99">
        <f>'2011 BPTs'!BN44</f>
        <v>0</v>
      </c>
      <c r="W718" s="100">
        <f t="shared" si="228"/>
        <v>0</v>
      </c>
      <c r="X718" s="103">
        <f t="shared" si="220"/>
        <v>0</v>
      </c>
      <c r="Y718" s="102">
        <f t="shared" si="223"/>
        <v>0</v>
      </c>
      <c r="Z718" s="103">
        <f>'2011 BPTs'!BO44</f>
        <v>0</v>
      </c>
      <c r="AA718" s="104">
        <f t="shared" si="212"/>
        <v>0</v>
      </c>
      <c r="AB718" s="106">
        <f>IF(W718=0,0,IF(B718="Manual",(V718-Z718-AP718*(Z718/(Z718+O718)))/V718,'2011 BPTs'!BQ44))</f>
        <v>0</v>
      </c>
      <c r="AD718" s="2" t="str">
        <f t="shared" si="224"/>
        <v>00-0</v>
      </c>
      <c r="AE718" s="2">
        <f>'2011 BPTs'!BA44</f>
        <v>0</v>
      </c>
      <c r="AF718" s="2" t="str">
        <f>IF(B718="Auto",'2011 BPTs'!BB44,D718&amp;E718&amp;"-"&amp;F718)</f>
        <v/>
      </c>
      <c r="AG718" s="2" t="str">
        <f>'2011 BPTs'!BC44</f>
        <v/>
      </c>
      <c r="AH718" s="2" t="str">
        <f>'2011 BPTs'!BD44</f>
        <v/>
      </c>
      <c r="AI718" s="2" t="str">
        <f>'2011 BPTs'!BE44</f>
        <v/>
      </c>
      <c r="AJ718" s="2" t="str">
        <f>'2011 BPTs'!BF44</f>
        <v/>
      </c>
      <c r="AK718" s="2" t="str">
        <f>'2011 BPTs'!BG44</f>
        <v/>
      </c>
      <c r="AL718" s="2" t="str">
        <f>'2011 BPTs'!BH44</f>
        <v/>
      </c>
      <c r="AM718" s="2" t="str">
        <f>'2011 BPTs'!BI44</f>
        <v/>
      </c>
      <c r="AO718" s="128">
        <f>'2011 BPTs'!AJ44*'2011 BPTs'!BK44</f>
        <v>0</v>
      </c>
      <c r="AP718" s="128">
        <f>'2011 BPTs'!AK44*'2011 BPTs'!BK44</f>
        <v>0</v>
      </c>
      <c r="AR718" s="5">
        <f>IF(B718="Auto",'2011 BPTs'!M44,J718)</f>
        <v>0</v>
      </c>
      <c r="AS718" s="5">
        <f>'2011 BPTs'!O44</f>
        <v>0</v>
      </c>
      <c r="AT718" s="5">
        <f>'2011 BPTs'!Q44</f>
        <v>0</v>
      </c>
      <c r="AU718" s="5">
        <f>'2011 BPTs'!S44</f>
        <v>0</v>
      </c>
      <c r="AV718" s="5">
        <f>'2011 BPTs'!U44</f>
        <v>0</v>
      </c>
      <c r="AW718" s="5">
        <f>'2011 BPTs'!W44</f>
        <v>0</v>
      </c>
      <c r="AX718" s="5">
        <f>'2011 BPTs'!Y44</f>
        <v>0</v>
      </c>
      <c r="AY718" s="5">
        <f>'2011 BPTs'!AA44</f>
        <v>0</v>
      </c>
      <c r="BA718" s="24">
        <f>IF(ISNA(VLOOKUP(AF718,'2009 BPTs'!$B$12:$BX$181,BA$3,FALSE)),0,VLOOKUP(AF718,'2009 BPTs'!$B$12:$BX$181,BA$3,FALSE))</f>
        <v>0</v>
      </c>
      <c r="BB718" s="24">
        <f>IF(ISNA(VLOOKUP(AG718,'2009 BPTs'!$B$12:$BX$181,BB$3,FALSE)),0,VLOOKUP(AG718,'2009 BPTs'!$B$12:$BX$181,BB$3,FALSE))</f>
        <v>0</v>
      </c>
      <c r="BC718" s="24">
        <f>IF(ISNA(VLOOKUP(AH718,'2009 BPTs'!$B$12:$BX$181,BC$3,FALSE)),0,VLOOKUP(AH718,'2009 BPTs'!$B$12:$BX$181,BC$3,FALSE))</f>
        <v>0</v>
      </c>
      <c r="BD718" s="24">
        <f>IF(ISNA(VLOOKUP(AI718,'2009 BPTs'!$B$12:$BX$181,BD$3,FALSE)),0,VLOOKUP(AI718,'2009 BPTs'!$B$12:$BX$181,BD$3,FALSE))</f>
        <v>0</v>
      </c>
      <c r="BE718" s="24">
        <f>IF(ISNA(VLOOKUP(AJ718,'2009 BPTs'!$B$12:$BX$181,BE$3,FALSE)),0,VLOOKUP(AJ718,'2009 BPTs'!$B$12:$BX$181,BE$3,FALSE))</f>
        <v>0</v>
      </c>
      <c r="BF718" s="24">
        <f>IF(ISNA(VLOOKUP(AK718,'2009 BPTs'!$B$12:$BX$181,BF$3,FALSE)),0,VLOOKUP(AK718,'2009 BPTs'!$B$12:$BX$181,BF$3,FALSE))</f>
        <v>0</v>
      </c>
      <c r="BG718" s="24">
        <f>IF(ISNA(VLOOKUP(AL718,'2009 BPTs'!$B$12:$BX$181,BG$3,FALSE)),0,VLOOKUP(AL718,'2009 BPTs'!$B$12:$BX$181,BG$3,FALSE))</f>
        <v>0</v>
      </c>
      <c r="BH718" s="24">
        <f>IF(ISNA(VLOOKUP(AM718,'2009 BPTs'!$B$12:$BX$181,BH$3,FALSE)),0,VLOOKUP(AM718,'2009 BPTs'!$B$12:$BX$181,BH$3,FALSE))</f>
        <v>0</v>
      </c>
      <c r="BJ718" s="24">
        <f>IF(ISNA(VLOOKUP(AF718,'2009 BPTs'!$B$12:$BX$181,BJ$3,FALSE)),0,VLOOKUP(AF718,'2009 BPTs'!$B$12:$BX$181,BJ$3,FALSE))</f>
        <v>0</v>
      </c>
      <c r="BK718" s="24">
        <f>IF(ISNA(VLOOKUP(AG718,'2009 BPTs'!$B$12:$BX$181,BK$3,FALSE)),0,VLOOKUP(AG718,'2009 BPTs'!$B$12:$BX$181,BK$3,FALSE))</f>
        <v>0</v>
      </c>
      <c r="BL718" s="24">
        <f>IF(ISNA(VLOOKUP(AH718,'2009 BPTs'!$B$12:$BX$181,BL$3,FALSE)),0,VLOOKUP(AH718,'2009 BPTs'!$B$12:$BX$181,BL$3,FALSE))</f>
        <v>0</v>
      </c>
      <c r="BM718" s="24">
        <f>IF(ISNA(VLOOKUP(AI718,'2009 BPTs'!$B$12:$BX$181,BM$3,FALSE)),0,VLOOKUP(AI718,'2009 BPTs'!$B$12:$BX$181,BM$3,FALSE))</f>
        <v>0</v>
      </c>
      <c r="BN718" s="24">
        <f>IF(ISNA(VLOOKUP(AJ718,'2009 BPTs'!$B$12:$BX$181,BN$3,FALSE)),0,VLOOKUP(AJ718,'2009 BPTs'!$B$12:$BX$181,BN$3,FALSE))</f>
        <v>0</v>
      </c>
      <c r="BO718" s="24">
        <f>IF(ISNA(VLOOKUP(AK718,'2009 BPTs'!$B$12:$BX$181,BO$3,FALSE)),0,VLOOKUP(AK718,'2009 BPTs'!$B$12:$BX$181,BO$3,FALSE))</f>
        <v>0</v>
      </c>
      <c r="BP718" s="24">
        <f>IF(ISNA(VLOOKUP(AL718,'2009 BPTs'!$B$12:$BX$181,BP$3,FALSE)),0,VLOOKUP(AL718,'2009 BPTs'!$B$12:$BX$181,BP$3,FALSE))</f>
        <v>0</v>
      </c>
      <c r="BQ718" s="24">
        <f>IF(ISNA(VLOOKUP(AM718,'2009 BPTs'!$B$12:$BX$181,BQ$3,FALSE)),0,VLOOKUP(AM718,'2009 BPTs'!$B$12:$BX$181,BQ$3,FALSE))</f>
        <v>0</v>
      </c>
      <c r="BS718" s="78">
        <f t="shared" si="225"/>
        <v>0</v>
      </c>
      <c r="BT718" s="68">
        <f t="shared" si="226"/>
        <v>0</v>
      </c>
      <c r="BU718" s="68">
        <f t="shared" si="227"/>
        <v>0</v>
      </c>
      <c r="BW718" s="24">
        <f>IF(ISNA(VLOOKUP(AF718,'2009 BPTs'!$B$12:$BX$181,BW$3,FALSE)),0,VLOOKUP(AF718,'2009 BPTs'!$B$12:$BX$181,BW$3,FALSE))</f>
        <v>0</v>
      </c>
      <c r="BX718" s="24">
        <f>IF(ISNA(VLOOKUP(AG718,'2009 BPTs'!$B$12:$BX$181,BX$3,FALSE)),0,VLOOKUP(AG718,'2009 BPTs'!$B$12:$BX$181,BX$3,FALSE))</f>
        <v>0</v>
      </c>
      <c r="BY718" s="24">
        <f>IF(ISNA(VLOOKUP(AH718,'2009 BPTs'!$B$12:$BX$181,BY$3,FALSE)),0,VLOOKUP(AH718,'2009 BPTs'!$B$12:$BX$181,BY$3,FALSE))</f>
        <v>0</v>
      </c>
      <c r="BZ718" s="24">
        <f>IF(ISNA(VLOOKUP(AI718,'2009 BPTs'!$B$12:$BX$181,BZ$3,FALSE)),0,VLOOKUP(AI718,'2009 BPTs'!$B$12:$BX$181,BZ$3,FALSE))</f>
        <v>0</v>
      </c>
      <c r="CA718" s="24">
        <f>IF(ISNA(VLOOKUP(AJ718,'2009 BPTs'!$B$12:$BX$181,CA$3,FALSE)),0,VLOOKUP(AJ718,'2009 BPTs'!$B$12:$BX$181,CA$3,FALSE))</f>
        <v>0</v>
      </c>
      <c r="CB718" s="24">
        <f>IF(ISNA(VLOOKUP(AK718,'2009 BPTs'!$B$12:$BX$181,CB$3,FALSE)),0,VLOOKUP(AK718,'2009 BPTs'!$B$12:$BX$181,CB$3,FALSE))</f>
        <v>0</v>
      </c>
      <c r="CC718" s="24">
        <f>IF(ISNA(VLOOKUP(AL718,'2009 BPTs'!$B$12:$BX$181,CC$3,FALSE)),0,VLOOKUP(AL718,'2009 BPTs'!$B$12:$BX$181,CC$3,FALSE))</f>
        <v>0</v>
      </c>
      <c r="CD718" s="24">
        <f>IF(ISNA(VLOOKUP(AM718,'2009 BPTs'!$B$12:$BX$181,CD$3,FALSE)),0,VLOOKUP(AM718,'2009 BPTs'!$B$12:$BX$181,CD$3,FALSE))</f>
        <v>0</v>
      </c>
      <c r="CF718" s="24">
        <f>IF(ISERROR(VLOOKUP(AF718,'2009 BPTs'!$B$12:$BX$181,CF$3,FALSE)/VLOOKUP(AF718,'2009 BPTs'!$B$12:$BX893,CF$3+3,FALSE)),0,VLOOKUP(AF718,'2009 BPTs'!$B$12:$BX$181,CF$3,FALSE)/VLOOKUP(AF718,'2009 BPTs'!$B$12:$BX893,CF$3+3,FALSE))</f>
        <v>0</v>
      </c>
      <c r="CG718" s="24">
        <f>IF(ISERROR(VLOOKUP(AG718,'2009 BPTs'!$B$12:$BX$181,CG$3,FALSE)/VLOOKUP(AG718,'2009 BPTs'!$B$12:$BX893,CG$3+3,FALSE)),0,VLOOKUP(AG718,'2009 BPTs'!$B$12:$BX$181,CG$3,FALSE)/VLOOKUP(AG718,'2009 BPTs'!$B$12:$BX893,CG$3+3,FALSE))</f>
        <v>0</v>
      </c>
      <c r="CH718" s="24">
        <f>IF(ISERROR(VLOOKUP(AH718,'2009 BPTs'!$B$12:$BX$181,CH$3,FALSE)/VLOOKUP(AH718,'2009 BPTs'!$B$12:$BX893,CH$3+3,FALSE)),0,VLOOKUP(AH718,'2009 BPTs'!$B$12:$BX$181,CH$3,FALSE)/VLOOKUP(AH718,'2009 BPTs'!$B$12:$BX893,CH$3+3,FALSE))</f>
        <v>0</v>
      </c>
      <c r="CI718" s="24">
        <f>IF(ISERROR(VLOOKUP(AI718,'2009 BPTs'!$B$12:$BX$181,CI$3,FALSE)/VLOOKUP(AI718,'2009 BPTs'!$B$12:$BX893,CI$3+3,FALSE)),0,VLOOKUP(AI718,'2009 BPTs'!$B$12:$BX$181,CI$3,FALSE)/VLOOKUP(AI718,'2009 BPTs'!$B$12:$BX893,CI$3+3,FALSE))</f>
        <v>0</v>
      </c>
      <c r="CJ718" s="24">
        <f>IF(ISERROR(VLOOKUP(AJ718,'2009 BPTs'!$B$12:$BX$181,CJ$3,FALSE)/VLOOKUP(AJ718,'2009 BPTs'!$B$12:$BX893,CJ$3+3,FALSE)),0,VLOOKUP(AJ718,'2009 BPTs'!$B$12:$BX$181,CJ$3,FALSE)/VLOOKUP(AJ718,'2009 BPTs'!$B$12:$BX893,CJ$3+3,FALSE))</f>
        <v>0</v>
      </c>
      <c r="CK718" s="24">
        <f>IF(ISERROR(VLOOKUP(AK718,'2009 BPTs'!$B$12:$BX$181,CK$3,FALSE)/VLOOKUP(AK718,'2009 BPTs'!$B$12:$BX893,CK$3+3,FALSE)),0,VLOOKUP(AK718,'2009 BPTs'!$B$12:$BX$181,CK$3,FALSE)/VLOOKUP(AK718,'2009 BPTs'!$B$12:$BX893,CK$3+3,FALSE))</f>
        <v>0</v>
      </c>
      <c r="CL718" s="24">
        <f>IF(ISERROR(VLOOKUP(AL718,'2009 BPTs'!$B$12:$BX$181,CL$3,FALSE)/VLOOKUP(AL718,'2009 BPTs'!$B$12:$BX893,CL$3+3,FALSE)),0,VLOOKUP(AL718,'2009 BPTs'!$B$12:$BX$181,CL$3,FALSE)/VLOOKUP(AL718,'2009 BPTs'!$B$12:$BX893,CL$3+3,FALSE))</f>
        <v>0</v>
      </c>
      <c r="CM718" s="24">
        <f>IF(ISERROR(VLOOKUP(AM718,'2009 BPTs'!$B$12:$BX$181,CM$3,FALSE)/VLOOKUP(AM718,'2009 BPTs'!$B$12:$BX893,CM$3+3,FALSE)),0,VLOOKUP(AM718,'2009 BPTs'!$B$12:$BX$181,CM$3,FALSE)/VLOOKUP(AM718,'2009 BPTs'!$B$12:$BX893,CM$3+3,FALSE))</f>
        <v>0</v>
      </c>
      <c r="CO718" s="24">
        <f>IF(ISERROR(VLOOKUP(AF718,'2009 BPTs'!$B$12:$BX$181,CO$3,FALSE)/VLOOKUP(AF718,'2009 BPTs'!$B$12:$BX893,CO$3+2,FALSE)),0,VLOOKUP(AF718,'2009 BPTs'!$B$12:$BX$181,CO$3,FALSE)/VLOOKUP(AF718,'2009 BPTs'!$B$12:$BX893,CO$3+2,FALSE))</f>
        <v>0</v>
      </c>
      <c r="CP718" s="24">
        <f>IF(ISERROR(VLOOKUP(AG718,'2009 BPTs'!$B$12:$BX$181,CP$3,FALSE)/VLOOKUP(AG718,'2009 BPTs'!$B$12:$BX893,CP$3+2,FALSE)),0,VLOOKUP(AG718,'2009 BPTs'!$B$12:$BX$181,CP$3,FALSE)/VLOOKUP(AG718,'2009 BPTs'!$B$12:$BX893,CP$3+2,FALSE))</f>
        <v>0</v>
      </c>
      <c r="CQ718" s="24">
        <f>IF(ISERROR(VLOOKUP(AH718,'2009 BPTs'!$B$12:$BX$181,CQ$3,FALSE)/VLOOKUP(AH718,'2009 BPTs'!$B$12:$BX893,CQ$3+2,FALSE)),0,VLOOKUP(AH718,'2009 BPTs'!$B$12:$BX$181,CQ$3,FALSE)/VLOOKUP(AH718,'2009 BPTs'!$B$12:$BX893,CQ$3+2,FALSE))</f>
        <v>0</v>
      </c>
      <c r="CR718" s="24">
        <f>IF(ISERROR(VLOOKUP(AI718,'2009 BPTs'!$B$12:$BX$181,CR$3,FALSE)/VLOOKUP(AI718,'2009 BPTs'!$B$12:$BX893,CR$3+2,FALSE)),0,VLOOKUP(AI718,'2009 BPTs'!$B$12:$BX$181,CR$3,FALSE)/VLOOKUP(AI718,'2009 BPTs'!$B$12:$BX893,CR$3+2,FALSE))</f>
        <v>0</v>
      </c>
      <c r="CS718" s="24">
        <f>IF(ISERROR(VLOOKUP(AJ718,'2009 BPTs'!$B$12:$BX$181,CS$3,FALSE)/VLOOKUP(AJ718,'2009 BPTs'!$B$12:$BX893,CS$3+2,FALSE)),0,VLOOKUP(AJ718,'2009 BPTs'!$B$12:$BX$181,CS$3,FALSE)/VLOOKUP(AJ718,'2009 BPTs'!$B$12:$BX893,CS$3+2,FALSE))</f>
        <v>0</v>
      </c>
      <c r="CT718" s="24">
        <f>IF(ISERROR(VLOOKUP(AK718,'2009 BPTs'!$B$12:$BX$181,CT$3,FALSE)/VLOOKUP(AK718,'2009 BPTs'!$B$12:$BX893,CT$3+2,FALSE)),0,VLOOKUP(AK718,'2009 BPTs'!$B$12:$BX$181,CT$3,FALSE)/VLOOKUP(AK718,'2009 BPTs'!$B$12:$BX893,CT$3+2,FALSE))</f>
        <v>0</v>
      </c>
      <c r="CU718" s="24">
        <f>IF(ISERROR(VLOOKUP(AL718,'2009 BPTs'!$B$12:$BX$181,CU$3,FALSE)/VLOOKUP(AL718,'2009 BPTs'!$B$12:$BX893,CU$3+2,FALSE)),0,VLOOKUP(AL718,'2009 BPTs'!$B$12:$BX$181,CU$3,FALSE)/VLOOKUP(AL718,'2009 BPTs'!$B$12:$BX893,CU$3+2,FALSE))</f>
        <v>0</v>
      </c>
      <c r="CV718" s="24">
        <f>IF(ISERROR(VLOOKUP(AM718,'2009 BPTs'!$B$12:$BX$181,CV$3,FALSE)/VLOOKUP(AM718,'2009 BPTs'!$B$12:$BX893,CV$3+2,FALSE)),0,VLOOKUP(AM718,'2009 BPTs'!$B$12:$BX$181,CV$3,FALSE)/VLOOKUP(AM718,'2009 BPTs'!$B$12:$BX893,CV$3+2,FALSE))</f>
        <v>0</v>
      </c>
      <c r="CX718" s="93">
        <f>'2011 BPTs'!BR44</f>
        <v>0</v>
      </c>
      <c r="CY718" s="93">
        <f>'2011 BPTs'!BS44</f>
        <v>0</v>
      </c>
    </row>
    <row r="719" spans="2:103" x14ac:dyDescent="0.2">
      <c r="B719" s="2" t="s">
        <v>213</v>
      </c>
      <c r="C719" s="2">
        <f>'2011 BPTs'!E45</f>
        <v>0</v>
      </c>
      <c r="D719" s="2">
        <f t="shared" si="213"/>
        <v>0</v>
      </c>
      <c r="E719" s="4">
        <f>'2011 BPTs'!F45</f>
        <v>0</v>
      </c>
      <c r="F719" s="88">
        <f>'2011 BPTs'!G45</f>
        <v>0</v>
      </c>
      <c r="G719" s="53">
        <f>'2011 BPTs'!I45</f>
        <v>0</v>
      </c>
      <c r="H719" s="88">
        <f>'2011 BPTs'!J45</f>
        <v>0</v>
      </c>
      <c r="I719" s="4">
        <f>'2011 BPTs'!K45</f>
        <v>0</v>
      </c>
      <c r="J719" s="5">
        <f>'2011 BPTs'!M45</f>
        <v>0</v>
      </c>
      <c r="K719" s="99">
        <f>'2011 BPTs'!BL45</f>
        <v>0</v>
      </c>
      <c r="L719" s="100">
        <f t="shared" si="214"/>
        <v>0</v>
      </c>
      <c r="M719" s="101">
        <f t="shared" si="215"/>
        <v>0</v>
      </c>
      <c r="N719" s="102">
        <f t="shared" si="221"/>
        <v>0</v>
      </c>
      <c r="O719" s="103">
        <f>'2011 BPTs'!BM45</f>
        <v>0</v>
      </c>
      <c r="P719" s="100">
        <f t="shared" si="216"/>
        <v>0</v>
      </c>
      <c r="Q719" s="101">
        <f t="shared" si="217"/>
        <v>0</v>
      </c>
      <c r="R719" s="104">
        <f t="shared" si="218"/>
        <v>0</v>
      </c>
      <c r="S719" s="105">
        <f t="shared" si="222"/>
        <v>0</v>
      </c>
      <c r="T719" s="104">
        <f t="shared" si="219"/>
        <v>0</v>
      </c>
      <c r="U719" s="121">
        <f>IF(K719=0,0,IF(B719="Manual",(S719-O719-AP719*(O719/(O719+Z719)))/S719,'2011 BPTs'!BP45))</f>
        <v>0</v>
      </c>
      <c r="V719" s="99">
        <f>'2011 BPTs'!BN45</f>
        <v>0</v>
      </c>
      <c r="W719" s="100">
        <f t="shared" si="228"/>
        <v>0</v>
      </c>
      <c r="X719" s="103">
        <f t="shared" si="220"/>
        <v>0</v>
      </c>
      <c r="Y719" s="102">
        <f t="shared" si="223"/>
        <v>0</v>
      </c>
      <c r="Z719" s="103">
        <f>'2011 BPTs'!BO45</f>
        <v>0</v>
      </c>
      <c r="AA719" s="104">
        <f t="shared" si="212"/>
        <v>0</v>
      </c>
      <c r="AB719" s="106">
        <f>IF(W719=0,0,IF(B719="Manual",(V719-Z719-AP719*(Z719/(Z719+O719)))/V719,'2011 BPTs'!BQ45))</f>
        <v>0</v>
      </c>
      <c r="AD719" s="2" t="str">
        <f t="shared" si="224"/>
        <v>00-0</v>
      </c>
      <c r="AE719" s="2">
        <f>'2011 BPTs'!BA45</f>
        <v>0</v>
      </c>
      <c r="AF719" s="2" t="str">
        <f>IF(B719="Auto",'2011 BPTs'!BB45,D719&amp;E719&amp;"-"&amp;F719)</f>
        <v/>
      </c>
      <c r="AG719" s="2" t="str">
        <f>'2011 BPTs'!BC45</f>
        <v/>
      </c>
      <c r="AH719" s="2" t="str">
        <f>'2011 BPTs'!BD45</f>
        <v/>
      </c>
      <c r="AI719" s="2" t="str">
        <f>'2011 BPTs'!BE45</f>
        <v/>
      </c>
      <c r="AJ719" s="2" t="str">
        <f>'2011 BPTs'!BF45</f>
        <v/>
      </c>
      <c r="AK719" s="2" t="str">
        <f>'2011 BPTs'!BG45</f>
        <v/>
      </c>
      <c r="AL719" s="2" t="str">
        <f>'2011 BPTs'!BH45</f>
        <v/>
      </c>
      <c r="AM719" s="2" t="str">
        <f>'2011 BPTs'!BI45</f>
        <v/>
      </c>
      <c r="AO719" s="128">
        <f>'2011 BPTs'!AJ45*'2011 BPTs'!BK45</f>
        <v>0</v>
      </c>
      <c r="AP719" s="128">
        <f>'2011 BPTs'!AK45*'2011 BPTs'!BK45</f>
        <v>0</v>
      </c>
      <c r="AR719" s="5">
        <f>IF(B719="Auto",'2011 BPTs'!M45,J719)</f>
        <v>0</v>
      </c>
      <c r="AS719" s="5">
        <f>'2011 BPTs'!O45</f>
        <v>0</v>
      </c>
      <c r="AT719" s="5">
        <f>'2011 BPTs'!Q45</f>
        <v>0</v>
      </c>
      <c r="AU719" s="5">
        <f>'2011 BPTs'!S45</f>
        <v>0</v>
      </c>
      <c r="AV719" s="5">
        <f>'2011 BPTs'!U45</f>
        <v>0</v>
      </c>
      <c r="AW719" s="5">
        <f>'2011 BPTs'!W45</f>
        <v>0</v>
      </c>
      <c r="AX719" s="5">
        <f>'2011 BPTs'!Y45</f>
        <v>0</v>
      </c>
      <c r="AY719" s="5">
        <f>'2011 BPTs'!AA45</f>
        <v>0</v>
      </c>
      <c r="BA719" s="24">
        <f>IF(ISNA(VLOOKUP(AF719,'2009 BPTs'!$B$12:$BX$181,BA$3,FALSE)),0,VLOOKUP(AF719,'2009 BPTs'!$B$12:$BX$181,BA$3,FALSE))</f>
        <v>0</v>
      </c>
      <c r="BB719" s="24">
        <f>IF(ISNA(VLOOKUP(AG719,'2009 BPTs'!$B$12:$BX$181,BB$3,FALSE)),0,VLOOKUP(AG719,'2009 BPTs'!$B$12:$BX$181,BB$3,FALSE))</f>
        <v>0</v>
      </c>
      <c r="BC719" s="24">
        <f>IF(ISNA(VLOOKUP(AH719,'2009 BPTs'!$B$12:$BX$181,BC$3,FALSE)),0,VLOOKUP(AH719,'2009 BPTs'!$B$12:$BX$181,BC$3,FALSE))</f>
        <v>0</v>
      </c>
      <c r="BD719" s="24">
        <f>IF(ISNA(VLOOKUP(AI719,'2009 BPTs'!$B$12:$BX$181,BD$3,FALSE)),0,VLOOKUP(AI719,'2009 BPTs'!$B$12:$BX$181,BD$3,FALSE))</f>
        <v>0</v>
      </c>
      <c r="BE719" s="24">
        <f>IF(ISNA(VLOOKUP(AJ719,'2009 BPTs'!$B$12:$BX$181,BE$3,FALSE)),0,VLOOKUP(AJ719,'2009 BPTs'!$B$12:$BX$181,BE$3,FALSE))</f>
        <v>0</v>
      </c>
      <c r="BF719" s="24">
        <f>IF(ISNA(VLOOKUP(AK719,'2009 BPTs'!$B$12:$BX$181,BF$3,FALSE)),0,VLOOKUP(AK719,'2009 BPTs'!$B$12:$BX$181,BF$3,FALSE))</f>
        <v>0</v>
      </c>
      <c r="BG719" s="24">
        <f>IF(ISNA(VLOOKUP(AL719,'2009 BPTs'!$B$12:$BX$181,BG$3,FALSE)),0,VLOOKUP(AL719,'2009 BPTs'!$B$12:$BX$181,BG$3,FALSE))</f>
        <v>0</v>
      </c>
      <c r="BH719" s="24">
        <f>IF(ISNA(VLOOKUP(AM719,'2009 BPTs'!$B$12:$BX$181,BH$3,FALSE)),0,VLOOKUP(AM719,'2009 BPTs'!$B$12:$BX$181,BH$3,FALSE))</f>
        <v>0</v>
      </c>
      <c r="BJ719" s="24">
        <f>IF(ISNA(VLOOKUP(AF719,'2009 BPTs'!$B$12:$BX$181,BJ$3,FALSE)),0,VLOOKUP(AF719,'2009 BPTs'!$B$12:$BX$181,BJ$3,FALSE))</f>
        <v>0</v>
      </c>
      <c r="BK719" s="24">
        <f>IF(ISNA(VLOOKUP(AG719,'2009 BPTs'!$B$12:$BX$181,BK$3,FALSE)),0,VLOOKUP(AG719,'2009 BPTs'!$B$12:$BX$181,BK$3,FALSE))</f>
        <v>0</v>
      </c>
      <c r="BL719" s="24">
        <f>IF(ISNA(VLOOKUP(AH719,'2009 BPTs'!$B$12:$BX$181,BL$3,FALSE)),0,VLOOKUP(AH719,'2009 BPTs'!$B$12:$BX$181,BL$3,FALSE))</f>
        <v>0</v>
      </c>
      <c r="BM719" s="24">
        <f>IF(ISNA(VLOOKUP(AI719,'2009 BPTs'!$B$12:$BX$181,BM$3,FALSE)),0,VLOOKUP(AI719,'2009 BPTs'!$B$12:$BX$181,BM$3,FALSE))</f>
        <v>0</v>
      </c>
      <c r="BN719" s="24">
        <f>IF(ISNA(VLOOKUP(AJ719,'2009 BPTs'!$B$12:$BX$181,BN$3,FALSE)),0,VLOOKUP(AJ719,'2009 BPTs'!$B$12:$BX$181,BN$3,FALSE))</f>
        <v>0</v>
      </c>
      <c r="BO719" s="24">
        <f>IF(ISNA(VLOOKUP(AK719,'2009 BPTs'!$B$12:$BX$181,BO$3,FALSE)),0,VLOOKUP(AK719,'2009 BPTs'!$B$12:$BX$181,BO$3,FALSE))</f>
        <v>0</v>
      </c>
      <c r="BP719" s="24">
        <f>IF(ISNA(VLOOKUP(AL719,'2009 BPTs'!$B$12:$BX$181,BP$3,FALSE)),0,VLOOKUP(AL719,'2009 BPTs'!$B$12:$BX$181,BP$3,FALSE))</f>
        <v>0</v>
      </c>
      <c r="BQ719" s="24">
        <f>IF(ISNA(VLOOKUP(AM719,'2009 BPTs'!$B$12:$BX$181,BQ$3,FALSE)),0,VLOOKUP(AM719,'2009 BPTs'!$B$12:$BX$181,BQ$3,FALSE))</f>
        <v>0</v>
      </c>
      <c r="BS719" s="78">
        <f t="shared" si="225"/>
        <v>0</v>
      </c>
      <c r="BT719" s="68">
        <f t="shared" si="226"/>
        <v>0</v>
      </c>
      <c r="BU719" s="68">
        <f t="shared" si="227"/>
        <v>0</v>
      </c>
      <c r="BW719" s="24">
        <f>IF(ISNA(VLOOKUP(AF719,'2009 BPTs'!$B$12:$BX$181,BW$3,FALSE)),0,VLOOKUP(AF719,'2009 BPTs'!$B$12:$BX$181,BW$3,FALSE))</f>
        <v>0</v>
      </c>
      <c r="BX719" s="24">
        <f>IF(ISNA(VLOOKUP(AG719,'2009 BPTs'!$B$12:$BX$181,BX$3,FALSE)),0,VLOOKUP(AG719,'2009 BPTs'!$B$12:$BX$181,BX$3,FALSE))</f>
        <v>0</v>
      </c>
      <c r="BY719" s="24">
        <f>IF(ISNA(VLOOKUP(AH719,'2009 BPTs'!$B$12:$BX$181,BY$3,FALSE)),0,VLOOKUP(AH719,'2009 BPTs'!$B$12:$BX$181,BY$3,FALSE))</f>
        <v>0</v>
      </c>
      <c r="BZ719" s="24">
        <f>IF(ISNA(VLOOKUP(AI719,'2009 BPTs'!$B$12:$BX$181,BZ$3,FALSE)),0,VLOOKUP(AI719,'2009 BPTs'!$B$12:$BX$181,BZ$3,FALSE))</f>
        <v>0</v>
      </c>
      <c r="CA719" s="24">
        <f>IF(ISNA(VLOOKUP(AJ719,'2009 BPTs'!$B$12:$BX$181,CA$3,FALSE)),0,VLOOKUP(AJ719,'2009 BPTs'!$B$12:$BX$181,CA$3,FALSE))</f>
        <v>0</v>
      </c>
      <c r="CB719" s="24">
        <f>IF(ISNA(VLOOKUP(AK719,'2009 BPTs'!$B$12:$BX$181,CB$3,FALSE)),0,VLOOKUP(AK719,'2009 BPTs'!$B$12:$BX$181,CB$3,FALSE))</f>
        <v>0</v>
      </c>
      <c r="CC719" s="24">
        <f>IF(ISNA(VLOOKUP(AL719,'2009 BPTs'!$B$12:$BX$181,CC$3,FALSE)),0,VLOOKUP(AL719,'2009 BPTs'!$B$12:$BX$181,CC$3,FALSE))</f>
        <v>0</v>
      </c>
      <c r="CD719" s="24">
        <f>IF(ISNA(VLOOKUP(AM719,'2009 BPTs'!$B$12:$BX$181,CD$3,FALSE)),0,VLOOKUP(AM719,'2009 BPTs'!$B$12:$BX$181,CD$3,FALSE))</f>
        <v>0</v>
      </c>
      <c r="CF719" s="24">
        <f>IF(ISERROR(VLOOKUP(AF719,'2009 BPTs'!$B$12:$BX$181,CF$3,FALSE)/VLOOKUP(AF719,'2009 BPTs'!$B$12:$BX894,CF$3+3,FALSE)),0,VLOOKUP(AF719,'2009 BPTs'!$B$12:$BX$181,CF$3,FALSE)/VLOOKUP(AF719,'2009 BPTs'!$B$12:$BX894,CF$3+3,FALSE))</f>
        <v>0</v>
      </c>
      <c r="CG719" s="24">
        <f>IF(ISERROR(VLOOKUP(AG719,'2009 BPTs'!$B$12:$BX$181,CG$3,FALSE)/VLOOKUP(AG719,'2009 BPTs'!$B$12:$BX894,CG$3+3,FALSE)),0,VLOOKUP(AG719,'2009 BPTs'!$B$12:$BX$181,CG$3,FALSE)/VLOOKUP(AG719,'2009 BPTs'!$B$12:$BX894,CG$3+3,FALSE))</f>
        <v>0</v>
      </c>
      <c r="CH719" s="24">
        <f>IF(ISERROR(VLOOKUP(AH719,'2009 BPTs'!$B$12:$BX$181,CH$3,FALSE)/VLOOKUP(AH719,'2009 BPTs'!$B$12:$BX894,CH$3+3,FALSE)),0,VLOOKUP(AH719,'2009 BPTs'!$B$12:$BX$181,CH$3,FALSE)/VLOOKUP(AH719,'2009 BPTs'!$B$12:$BX894,CH$3+3,FALSE))</f>
        <v>0</v>
      </c>
      <c r="CI719" s="24">
        <f>IF(ISERROR(VLOOKUP(AI719,'2009 BPTs'!$B$12:$BX$181,CI$3,FALSE)/VLOOKUP(AI719,'2009 BPTs'!$B$12:$BX894,CI$3+3,FALSE)),0,VLOOKUP(AI719,'2009 BPTs'!$B$12:$BX$181,CI$3,FALSE)/VLOOKUP(AI719,'2009 BPTs'!$B$12:$BX894,CI$3+3,FALSE))</f>
        <v>0</v>
      </c>
      <c r="CJ719" s="24">
        <f>IF(ISERROR(VLOOKUP(AJ719,'2009 BPTs'!$B$12:$BX$181,CJ$3,FALSE)/VLOOKUP(AJ719,'2009 BPTs'!$B$12:$BX894,CJ$3+3,FALSE)),0,VLOOKUP(AJ719,'2009 BPTs'!$B$12:$BX$181,CJ$3,FALSE)/VLOOKUP(AJ719,'2009 BPTs'!$B$12:$BX894,CJ$3+3,FALSE))</f>
        <v>0</v>
      </c>
      <c r="CK719" s="24">
        <f>IF(ISERROR(VLOOKUP(AK719,'2009 BPTs'!$B$12:$BX$181,CK$3,FALSE)/VLOOKUP(AK719,'2009 BPTs'!$B$12:$BX894,CK$3+3,FALSE)),0,VLOOKUP(AK719,'2009 BPTs'!$B$12:$BX$181,CK$3,FALSE)/VLOOKUP(AK719,'2009 BPTs'!$B$12:$BX894,CK$3+3,FALSE))</f>
        <v>0</v>
      </c>
      <c r="CL719" s="24">
        <f>IF(ISERROR(VLOOKUP(AL719,'2009 BPTs'!$B$12:$BX$181,CL$3,FALSE)/VLOOKUP(AL719,'2009 BPTs'!$B$12:$BX894,CL$3+3,FALSE)),0,VLOOKUP(AL719,'2009 BPTs'!$B$12:$BX$181,CL$3,FALSE)/VLOOKUP(AL719,'2009 BPTs'!$B$12:$BX894,CL$3+3,FALSE))</f>
        <v>0</v>
      </c>
      <c r="CM719" s="24">
        <f>IF(ISERROR(VLOOKUP(AM719,'2009 BPTs'!$B$12:$BX$181,CM$3,FALSE)/VLOOKUP(AM719,'2009 BPTs'!$B$12:$BX894,CM$3+3,FALSE)),0,VLOOKUP(AM719,'2009 BPTs'!$B$12:$BX$181,CM$3,FALSE)/VLOOKUP(AM719,'2009 BPTs'!$B$12:$BX894,CM$3+3,FALSE))</f>
        <v>0</v>
      </c>
      <c r="CO719" s="24">
        <f>IF(ISERROR(VLOOKUP(AF719,'2009 BPTs'!$B$12:$BX$181,CO$3,FALSE)/VLOOKUP(AF719,'2009 BPTs'!$B$12:$BX894,CO$3+2,FALSE)),0,VLOOKUP(AF719,'2009 BPTs'!$B$12:$BX$181,CO$3,FALSE)/VLOOKUP(AF719,'2009 BPTs'!$B$12:$BX894,CO$3+2,FALSE))</f>
        <v>0</v>
      </c>
      <c r="CP719" s="24">
        <f>IF(ISERROR(VLOOKUP(AG719,'2009 BPTs'!$B$12:$BX$181,CP$3,FALSE)/VLOOKUP(AG719,'2009 BPTs'!$B$12:$BX894,CP$3+2,FALSE)),0,VLOOKUP(AG719,'2009 BPTs'!$B$12:$BX$181,CP$3,FALSE)/VLOOKUP(AG719,'2009 BPTs'!$B$12:$BX894,CP$3+2,FALSE))</f>
        <v>0</v>
      </c>
      <c r="CQ719" s="24">
        <f>IF(ISERROR(VLOOKUP(AH719,'2009 BPTs'!$B$12:$BX$181,CQ$3,FALSE)/VLOOKUP(AH719,'2009 BPTs'!$B$12:$BX894,CQ$3+2,FALSE)),0,VLOOKUP(AH719,'2009 BPTs'!$B$12:$BX$181,CQ$3,FALSE)/VLOOKUP(AH719,'2009 BPTs'!$B$12:$BX894,CQ$3+2,FALSE))</f>
        <v>0</v>
      </c>
      <c r="CR719" s="24">
        <f>IF(ISERROR(VLOOKUP(AI719,'2009 BPTs'!$B$12:$BX$181,CR$3,FALSE)/VLOOKUP(AI719,'2009 BPTs'!$B$12:$BX894,CR$3+2,FALSE)),0,VLOOKUP(AI719,'2009 BPTs'!$B$12:$BX$181,CR$3,FALSE)/VLOOKUP(AI719,'2009 BPTs'!$B$12:$BX894,CR$3+2,FALSE))</f>
        <v>0</v>
      </c>
      <c r="CS719" s="24">
        <f>IF(ISERROR(VLOOKUP(AJ719,'2009 BPTs'!$B$12:$BX$181,CS$3,FALSE)/VLOOKUP(AJ719,'2009 BPTs'!$B$12:$BX894,CS$3+2,FALSE)),0,VLOOKUP(AJ719,'2009 BPTs'!$B$12:$BX$181,CS$3,FALSE)/VLOOKUP(AJ719,'2009 BPTs'!$B$12:$BX894,CS$3+2,FALSE))</f>
        <v>0</v>
      </c>
      <c r="CT719" s="24">
        <f>IF(ISERROR(VLOOKUP(AK719,'2009 BPTs'!$B$12:$BX$181,CT$3,FALSE)/VLOOKUP(AK719,'2009 BPTs'!$B$12:$BX894,CT$3+2,FALSE)),0,VLOOKUP(AK719,'2009 BPTs'!$B$12:$BX$181,CT$3,FALSE)/VLOOKUP(AK719,'2009 BPTs'!$B$12:$BX894,CT$3+2,FALSE))</f>
        <v>0</v>
      </c>
      <c r="CU719" s="24">
        <f>IF(ISERROR(VLOOKUP(AL719,'2009 BPTs'!$B$12:$BX$181,CU$3,FALSE)/VLOOKUP(AL719,'2009 BPTs'!$B$12:$BX894,CU$3+2,FALSE)),0,VLOOKUP(AL719,'2009 BPTs'!$B$12:$BX$181,CU$3,FALSE)/VLOOKUP(AL719,'2009 BPTs'!$B$12:$BX894,CU$3+2,FALSE))</f>
        <v>0</v>
      </c>
      <c r="CV719" s="24">
        <f>IF(ISERROR(VLOOKUP(AM719,'2009 BPTs'!$B$12:$BX$181,CV$3,FALSE)/VLOOKUP(AM719,'2009 BPTs'!$B$12:$BX894,CV$3+2,FALSE)),0,VLOOKUP(AM719,'2009 BPTs'!$B$12:$BX$181,CV$3,FALSE)/VLOOKUP(AM719,'2009 BPTs'!$B$12:$BX894,CV$3+2,FALSE))</f>
        <v>0</v>
      </c>
      <c r="CX719" s="93">
        <f>'2011 BPTs'!BR45</f>
        <v>0</v>
      </c>
      <c r="CY719" s="93">
        <f>'2011 BPTs'!BS45</f>
        <v>0</v>
      </c>
    </row>
    <row r="720" spans="2:103" x14ac:dyDescent="0.2">
      <c r="B720" s="2" t="s">
        <v>213</v>
      </c>
      <c r="C720" s="2">
        <f>'2011 BPTs'!E46</f>
        <v>0</v>
      </c>
      <c r="D720" s="2">
        <f t="shared" si="213"/>
        <v>0</v>
      </c>
      <c r="E720" s="4">
        <f>'2011 BPTs'!F46</f>
        <v>0</v>
      </c>
      <c r="F720" s="88">
        <f>'2011 BPTs'!G46</f>
        <v>0</v>
      </c>
      <c r="G720" s="53">
        <f>'2011 BPTs'!I46</f>
        <v>0</v>
      </c>
      <c r="H720" s="88">
        <f>'2011 BPTs'!J46</f>
        <v>0</v>
      </c>
      <c r="I720" s="4">
        <f>'2011 BPTs'!K46</f>
        <v>0</v>
      </c>
      <c r="J720" s="5">
        <f>'2011 BPTs'!M46</f>
        <v>0</v>
      </c>
      <c r="K720" s="99">
        <f>'2011 BPTs'!BL46</f>
        <v>0</v>
      </c>
      <c r="L720" s="100">
        <f t="shared" si="214"/>
        <v>0</v>
      </c>
      <c r="M720" s="101">
        <f t="shared" si="215"/>
        <v>0</v>
      </c>
      <c r="N720" s="102">
        <f t="shared" si="221"/>
        <v>0</v>
      </c>
      <c r="O720" s="103">
        <f>'2011 BPTs'!BM46</f>
        <v>0</v>
      </c>
      <c r="P720" s="100">
        <f t="shared" si="216"/>
        <v>0</v>
      </c>
      <c r="Q720" s="101">
        <f t="shared" si="217"/>
        <v>0</v>
      </c>
      <c r="R720" s="104">
        <f t="shared" si="218"/>
        <v>0</v>
      </c>
      <c r="S720" s="105">
        <f t="shared" si="222"/>
        <v>0</v>
      </c>
      <c r="T720" s="104">
        <f t="shared" si="219"/>
        <v>0</v>
      </c>
      <c r="U720" s="121">
        <f>IF(K720=0,0,IF(B720="Manual",(S720-O720-AP720*(O720/(O720+Z720)))/S720,'2011 BPTs'!BP46))</f>
        <v>0</v>
      </c>
      <c r="V720" s="99">
        <f>'2011 BPTs'!BN46</f>
        <v>0</v>
      </c>
      <c r="W720" s="100">
        <f t="shared" si="228"/>
        <v>0</v>
      </c>
      <c r="X720" s="103">
        <f t="shared" si="220"/>
        <v>0</v>
      </c>
      <c r="Y720" s="102">
        <f t="shared" si="223"/>
        <v>0</v>
      </c>
      <c r="Z720" s="103">
        <f>'2011 BPTs'!BO46</f>
        <v>0</v>
      </c>
      <c r="AA720" s="104">
        <f t="shared" si="212"/>
        <v>0</v>
      </c>
      <c r="AB720" s="106">
        <f>IF(W720=0,0,IF(B720="Manual",(V720-Z720-AP720*(Z720/(Z720+O720)))/V720,'2011 BPTs'!BQ46))</f>
        <v>0</v>
      </c>
      <c r="AD720" s="2" t="str">
        <f t="shared" si="224"/>
        <v>00-0</v>
      </c>
      <c r="AE720" s="2">
        <f>'2011 BPTs'!BA46</f>
        <v>0</v>
      </c>
      <c r="AF720" s="2" t="str">
        <f>IF(B720="Auto",'2011 BPTs'!BB46,D720&amp;E720&amp;"-"&amp;F720)</f>
        <v/>
      </c>
      <c r="AG720" s="2" t="str">
        <f>'2011 BPTs'!BC46</f>
        <v/>
      </c>
      <c r="AH720" s="2" t="str">
        <f>'2011 BPTs'!BD46</f>
        <v/>
      </c>
      <c r="AI720" s="2" t="str">
        <f>'2011 BPTs'!BE46</f>
        <v/>
      </c>
      <c r="AJ720" s="2" t="str">
        <f>'2011 BPTs'!BF46</f>
        <v/>
      </c>
      <c r="AK720" s="2" t="str">
        <f>'2011 BPTs'!BG46</f>
        <v/>
      </c>
      <c r="AL720" s="2" t="str">
        <f>'2011 BPTs'!BH46</f>
        <v/>
      </c>
      <c r="AM720" s="2" t="str">
        <f>'2011 BPTs'!BI46</f>
        <v/>
      </c>
      <c r="AO720" s="128">
        <f>'2011 BPTs'!AJ46*'2011 BPTs'!BK46</f>
        <v>0</v>
      </c>
      <c r="AP720" s="128">
        <f>'2011 BPTs'!AK46*'2011 BPTs'!BK46</f>
        <v>0</v>
      </c>
      <c r="AR720" s="5">
        <f>IF(B720="Auto",'2011 BPTs'!M46,J720)</f>
        <v>0</v>
      </c>
      <c r="AS720" s="5">
        <f>'2011 BPTs'!O46</f>
        <v>0</v>
      </c>
      <c r="AT720" s="5">
        <f>'2011 BPTs'!Q46</f>
        <v>0</v>
      </c>
      <c r="AU720" s="5">
        <f>'2011 BPTs'!S46</f>
        <v>0</v>
      </c>
      <c r="AV720" s="5">
        <f>'2011 BPTs'!U46</f>
        <v>0</v>
      </c>
      <c r="AW720" s="5">
        <f>'2011 BPTs'!W46</f>
        <v>0</v>
      </c>
      <c r="AX720" s="5">
        <f>'2011 BPTs'!Y46</f>
        <v>0</v>
      </c>
      <c r="AY720" s="5">
        <f>'2011 BPTs'!AA46</f>
        <v>0</v>
      </c>
      <c r="BA720" s="24">
        <f>IF(ISNA(VLOOKUP(AF720,'2009 BPTs'!$B$12:$BX$181,BA$3,FALSE)),0,VLOOKUP(AF720,'2009 BPTs'!$B$12:$BX$181,BA$3,FALSE))</f>
        <v>0</v>
      </c>
      <c r="BB720" s="24">
        <f>IF(ISNA(VLOOKUP(AG720,'2009 BPTs'!$B$12:$BX$181,BB$3,FALSE)),0,VLOOKUP(AG720,'2009 BPTs'!$B$12:$BX$181,BB$3,FALSE))</f>
        <v>0</v>
      </c>
      <c r="BC720" s="24">
        <f>IF(ISNA(VLOOKUP(AH720,'2009 BPTs'!$B$12:$BX$181,BC$3,FALSE)),0,VLOOKUP(AH720,'2009 BPTs'!$B$12:$BX$181,BC$3,FALSE))</f>
        <v>0</v>
      </c>
      <c r="BD720" s="24">
        <f>IF(ISNA(VLOOKUP(AI720,'2009 BPTs'!$B$12:$BX$181,BD$3,FALSE)),0,VLOOKUP(AI720,'2009 BPTs'!$B$12:$BX$181,BD$3,FALSE))</f>
        <v>0</v>
      </c>
      <c r="BE720" s="24">
        <f>IF(ISNA(VLOOKUP(AJ720,'2009 BPTs'!$B$12:$BX$181,BE$3,FALSE)),0,VLOOKUP(AJ720,'2009 BPTs'!$B$12:$BX$181,BE$3,FALSE))</f>
        <v>0</v>
      </c>
      <c r="BF720" s="24">
        <f>IF(ISNA(VLOOKUP(AK720,'2009 BPTs'!$B$12:$BX$181,BF$3,FALSE)),0,VLOOKUP(AK720,'2009 BPTs'!$B$12:$BX$181,BF$3,FALSE))</f>
        <v>0</v>
      </c>
      <c r="BG720" s="24">
        <f>IF(ISNA(VLOOKUP(AL720,'2009 BPTs'!$B$12:$BX$181,BG$3,FALSE)),0,VLOOKUP(AL720,'2009 BPTs'!$B$12:$BX$181,BG$3,FALSE))</f>
        <v>0</v>
      </c>
      <c r="BH720" s="24">
        <f>IF(ISNA(VLOOKUP(AM720,'2009 BPTs'!$B$12:$BX$181,BH$3,FALSE)),0,VLOOKUP(AM720,'2009 BPTs'!$B$12:$BX$181,BH$3,FALSE))</f>
        <v>0</v>
      </c>
      <c r="BJ720" s="24">
        <f>IF(ISNA(VLOOKUP(AF720,'2009 BPTs'!$B$12:$BX$181,BJ$3,FALSE)),0,VLOOKUP(AF720,'2009 BPTs'!$B$12:$BX$181,BJ$3,FALSE))</f>
        <v>0</v>
      </c>
      <c r="BK720" s="24">
        <f>IF(ISNA(VLOOKUP(AG720,'2009 BPTs'!$B$12:$BX$181,BK$3,FALSE)),0,VLOOKUP(AG720,'2009 BPTs'!$B$12:$BX$181,BK$3,FALSE))</f>
        <v>0</v>
      </c>
      <c r="BL720" s="24">
        <f>IF(ISNA(VLOOKUP(AH720,'2009 BPTs'!$B$12:$BX$181,BL$3,FALSE)),0,VLOOKUP(AH720,'2009 BPTs'!$B$12:$BX$181,BL$3,FALSE))</f>
        <v>0</v>
      </c>
      <c r="BM720" s="24">
        <f>IF(ISNA(VLOOKUP(AI720,'2009 BPTs'!$B$12:$BX$181,BM$3,FALSE)),0,VLOOKUP(AI720,'2009 BPTs'!$B$12:$BX$181,BM$3,FALSE))</f>
        <v>0</v>
      </c>
      <c r="BN720" s="24">
        <f>IF(ISNA(VLOOKUP(AJ720,'2009 BPTs'!$B$12:$BX$181,BN$3,FALSE)),0,VLOOKUP(AJ720,'2009 BPTs'!$B$12:$BX$181,BN$3,FALSE))</f>
        <v>0</v>
      </c>
      <c r="BO720" s="24">
        <f>IF(ISNA(VLOOKUP(AK720,'2009 BPTs'!$B$12:$BX$181,BO$3,FALSE)),0,VLOOKUP(AK720,'2009 BPTs'!$B$12:$BX$181,BO$3,FALSE))</f>
        <v>0</v>
      </c>
      <c r="BP720" s="24">
        <f>IF(ISNA(VLOOKUP(AL720,'2009 BPTs'!$B$12:$BX$181,BP$3,FALSE)),0,VLOOKUP(AL720,'2009 BPTs'!$B$12:$BX$181,BP$3,FALSE))</f>
        <v>0</v>
      </c>
      <c r="BQ720" s="24">
        <f>IF(ISNA(VLOOKUP(AM720,'2009 BPTs'!$B$12:$BX$181,BQ$3,FALSE)),0,VLOOKUP(AM720,'2009 BPTs'!$B$12:$BX$181,BQ$3,FALSE))</f>
        <v>0</v>
      </c>
      <c r="BS720" s="78">
        <f t="shared" si="225"/>
        <v>0</v>
      </c>
      <c r="BT720" s="68">
        <f t="shared" si="226"/>
        <v>0</v>
      </c>
      <c r="BU720" s="68">
        <f t="shared" si="227"/>
        <v>0</v>
      </c>
      <c r="BW720" s="24">
        <f>IF(ISNA(VLOOKUP(AF720,'2009 BPTs'!$B$12:$BX$181,BW$3,FALSE)),0,VLOOKUP(AF720,'2009 BPTs'!$B$12:$BX$181,BW$3,FALSE))</f>
        <v>0</v>
      </c>
      <c r="BX720" s="24">
        <f>IF(ISNA(VLOOKUP(AG720,'2009 BPTs'!$B$12:$BX$181,BX$3,FALSE)),0,VLOOKUP(AG720,'2009 BPTs'!$B$12:$BX$181,BX$3,FALSE))</f>
        <v>0</v>
      </c>
      <c r="BY720" s="24">
        <f>IF(ISNA(VLOOKUP(AH720,'2009 BPTs'!$B$12:$BX$181,BY$3,FALSE)),0,VLOOKUP(AH720,'2009 BPTs'!$B$12:$BX$181,BY$3,FALSE))</f>
        <v>0</v>
      </c>
      <c r="BZ720" s="24">
        <f>IF(ISNA(VLOOKUP(AI720,'2009 BPTs'!$B$12:$BX$181,BZ$3,FALSE)),0,VLOOKUP(AI720,'2009 BPTs'!$B$12:$BX$181,BZ$3,FALSE))</f>
        <v>0</v>
      </c>
      <c r="CA720" s="24">
        <f>IF(ISNA(VLOOKUP(AJ720,'2009 BPTs'!$B$12:$BX$181,CA$3,FALSE)),0,VLOOKUP(AJ720,'2009 BPTs'!$B$12:$BX$181,CA$3,FALSE))</f>
        <v>0</v>
      </c>
      <c r="CB720" s="24">
        <f>IF(ISNA(VLOOKUP(AK720,'2009 BPTs'!$B$12:$BX$181,CB$3,FALSE)),0,VLOOKUP(AK720,'2009 BPTs'!$B$12:$BX$181,CB$3,FALSE))</f>
        <v>0</v>
      </c>
      <c r="CC720" s="24">
        <f>IF(ISNA(VLOOKUP(AL720,'2009 BPTs'!$B$12:$BX$181,CC$3,FALSE)),0,VLOOKUP(AL720,'2009 BPTs'!$B$12:$BX$181,CC$3,FALSE))</f>
        <v>0</v>
      </c>
      <c r="CD720" s="24">
        <f>IF(ISNA(VLOOKUP(AM720,'2009 BPTs'!$B$12:$BX$181,CD$3,FALSE)),0,VLOOKUP(AM720,'2009 BPTs'!$B$12:$BX$181,CD$3,FALSE))</f>
        <v>0</v>
      </c>
      <c r="CF720" s="24">
        <f>IF(ISERROR(VLOOKUP(AF720,'2009 BPTs'!$B$12:$BX$181,CF$3,FALSE)/VLOOKUP(AF720,'2009 BPTs'!$B$12:$BX895,CF$3+3,FALSE)),0,VLOOKUP(AF720,'2009 BPTs'!$B$12:$BX$181,CF$3,FALSE)/VLOOKUP(AF720,'2009 BPTs'!$B$12:$BX895,CF$3+3,FALSE))</f>
        <v>0</v>
      </c>
      <c r="CG720" s="24">
        <f>IF(ISERROR(VLOOKUP(AG720,'2009 BPTs'!$B$12:$BX$181,CG$3,FALSE)/VLOOKUP(AG720,'2009 BPTs'!$B$12:$BX895,CG$3+3,FALSE)),0,VLOOKUP(AG720,'2009 BPTs'!$B$12:$BX$181,CG$3,FALSE)/VLOOKUP(AG720,'2009 BPTs'!$B$12:$BX895,CG$3+3,FALSE))</f>
        <v>0</v>
      </c>
      <c r="CH720" s="24">
        <f>IF(ISERROR(VLOOKUP(AH720,'2009 BPTs'!$B$12:$BX$181,CH$3,FALSE)/VLOOKUP(AH720,'2009 BPTs'!$B$12:$BX895,CH$3+3,FALSE)),0,VLOOKUP(AH720,'2009 BPTs'!$B$12:$BX$181,CH$3,FALSE)/VLOOKUP(AH720,'2009 BPTs'!$B$12:$BX895,CH$3+3,FALSE))</f>
        <v>0</v>
      </c>
      <c r="CI720" s="24">
        <f>IF(ISERROR(VLOOKUP(AI720,'2009 BPTs'!$B$12:$BX$181,CI$3,FALSE)/VLOOKUP(AI720,'2009 BPTs'!$B$12:$BX895,CI$3+3,FALSE)),0,VLOOKUP(AI720,'2009 BPTs'!$B$12:$BX$181,CI$3,FALSE)/VLOOKUP(AI720,'2009 BPTs'!$B$12:$BX895,CI$3+3,FALSE))</f>
        <v>0</v>
      </c>
      <c r="CJ720" s="24">
        <f>IF(ISERROR(VLOOKUP(AJ720,'2009 BPTs'!$B$12:$BX$181,CJ$3,FALSE)/VLOOKUP(AJ720,'2009 BPTs'!$B$12:$BX895,CJ$3+3,FALSE)),0,VLOOKUP(AJ720,'2009 BPTs'!$B$12:$BX$181,CJ$3,FALSE)/VLOOKUP(AJ720,'2009 BPTs'!$B$12:$BX895,CJ$3+3,FALSE))</f>
        <v>0</v>
      </c>
      <c r="CK720" s="24">
        <f>IF(ISERROR(VLOOKUP(AK720,'2009 BPTs'!$B$12:$BX$181,CK$3,FALSE)/VLOOKUP(AK720,'2009 BPTs'!$B$12:$BX895,CK$3+3,FALSE)),0,VLOOKUP(AK720,'2009 BPTs'!$B$12:$BX$181,CK$3,FALSE)/VLOOKUP(AK720,'2009 BPTs'!$B$12:$BX895,CK$3+3,FALSE))</f>
        <v>0</v>
      </c>
      <c r="CL720" s="24">
        <f>IF(ISERROR(VLOOKUP(AL720,'2009 BPTs'!$B$12:$BX$181,CL$3,FALSE)/VLOOKUP(AL720,'2009 BPTs'!$B$12:$BX895,CL$3+3,FALSE)),0,VLOOKUP(AL720,'2009 BPTs'!$B$12:$BX$181,CL$3,FALSE)/VLOOKUP(AL720,'2009 BPTs'!$B$12:$BX895,CL$3+3,FALSE))</f>
        <v>0</v>
      </c>
      <c r="CM720" s="24">
        <f>IF(ISERROR(VLOOKUP(AM720,'2009 BPTs'!$B$12:$BX$181,CM$3,FALSE)/VLOOKUP(AM720,'2009 BPTs'!$B$12:$BX895,CM$3+3,FALSE)),0,VLOOKUP(AM720,'2009 BPTs'!$B$12:$BX$181,CM$3,FALSE)/VLOOKUP(AM720,'2009 BPTs'!$B$12:$BX895,CM$3+3,FALSE))</f>
        <v>0</v>
      </c>
      <c r="CO720" s="24">
        <f>IF(ISERROR(VLOOKUP(AF720,'2009 BPTs'!$B$12:$BX$181,CO$3,FALSE)/VLOOKUP(AF720,'2009 BPTs'!$B$12:$BX895,CO$3+2,FALSE)),0,VLOOKUP(AF720,'2009 BPTs'!$B$12:$BX$181,CO$3,FALSE)/VLOOKUP(AF720,'2009 BPTs'!$B$12:$BX895,CO$3+2,FALSE))</f>
        <v>0</v>
      </c>
      <c r="CP720" s="24">
        <f>IF(ISERROR(VLOOKUP(AG720,'2009 BPTs'!$B$12:$BX$181,CP$3,FALSE)/VLOOKUP(AG720,'2009 BPTs'!$B$12:$BX895,CP$3+2,FALSE)),0,VLOOKUP(AG720,'2009 BPTs'!$B$12:$BX$181,CP$3,FALSE)/VLOOKUP(AG720,'2009 BPTs'!$B$12:$BX895,CP$3+2,FALSE))</f>
        <v>0</v>
      </c>
      <c r="CQ720" s="24">
        <f>IF(ISERROR(VLOOKUP(AH720,'2009 BPTs'!$B$12:$BX$181,CQ$3,FALSE)/VLOOKUP(AH720,'2009 BPTs'!$B$12:$BX895,CQ$3+2,FALSE)),0,VLOOKUP(AH720,'2009 BPTs'!$B$12:$BX$181,CQ$3,FALSE)/VLOOKUP(AH720,'2009 BPTs'!$B$12:$BX895,CQ$3+2,FALSE))</f>
        <v>0</v>
      </c>
      <c r="CR720" s="24">
        <f>IF(ISERROR(VLOOKUP(AI720,'2009 BPTs'!$B$12:$BX$181,CR$3,FALSE)/VLOOKUP(AI720,'2009 BPTs'!$B$12:$BX895,CR$3+2,FALSE)),0,VLOOKUP(AI720,'2009 BPTs'!$B$12:$BX$181,CR$3,FALSE)/VLOOKUP(AI720,'2009 BPTs'!$B$12:$BX895,CR$3+2,FALSE))</f>
        <v>0</v>
      </c>
      <c r="CS720" s="24">
        <f>IF(ISERROR(VLOOKUP(AJ720,'2009 BPTs'!$B$12:$BX$181,CS$3,FALSE)/VLOOKUP(AJ720,'2009 BPTs'!$B$12:$BX895,CS$3+2,FALSE)),0,VLOOKUP(AJ720,'2009 BPTs'!$B$12:$BX$181,CS$3,FALSE)/VLOOKUP(AJ720,'2009 BPTs'!$B$12:$BX895,CS$3+2,FALSE))</f>
        <v>0</v>
      </c>
      <c r="CT720" s="24">
        <f>IF(ISERROR(VLOOKUP(AK720,'2009 BPTs'!$B$12:$BX$181,CT$3,FALSE)/VLOOKUP(AK720,'2009 BPTs'!$B$12:$BX895,CT$3+2,FALSE)),0,VLOOKUP(AK720,'2009 BPTs'!$B$12:$BX$181,CT$3,FALSE)/VLOOKUP(AK720,'2009 BPTs'!$B$12:$BX895,CT$3+2,FALSE))</f>
        <v>0</v>
      </c>
      <c r="CU720" s="24">
        <f>IF(ISERROR(VLOOKUP(AL720,'2009 BPTs'!$B$12:$BX$181,CU$3,FALSE)/VLOOKUP(AL720,'2009 BPTs'!$B$12:$BX895,CU$3+2,FALSE)),0,VLOOKUP(AL720,'2009 BPTs'!$B$12:$BX$181,CU$3,FALSE)/VLOOKUP(AL720,'2009 BPTs'!$B$12:$BX895,CU$3+2,FALSE))</f>
        <v>0</v>
      </c>
      <c r="CV720" s="24">
        <f>IF(ISERROR(VLOOKUP(AM720,'2009 BPTs'!$B$12:$BX$181,CV$3,FALSE)/VLOOKUP(AM720,'2009 BPTs'!$B$12:$BX895,CV$3+2,FALSE)),0,VLOOKUP(AM720,'2009 BPTs'!$B$12:$BX$181,CV$3,FALSE)/VLOOKUP(AM720,'2009 BPTs'!$B$12:$BX895,CV$3+2,FALSE))</f>
        <v>0</v>
      </c>
      <c r="CX720" s="93">
        <f>'2011 BPTs'!BR46</f>
        <v>0</v>
      </c>
      <c r="CY720" s="93">
        <f>'2011 BPTs'!BS46</f>
        <v>0</v>
      </c>
    </row>
    <row r="721" spans="2:103" x14ac:dyDescent="0.2">
      <c r="B721" s="2" t="s">
        <v>213</v>
      </c>
      <c r="C721" s="2">
        <f>'2011 BPTs'!E47</f>
        <v>0</v>
      </c>
      <c r="D721" s="2">
        <f t="shared" si="213"/>
        <v>0</v>
      </c>
      <c r="E721" s="4">
        <f>'2011 BPTs'!F47</f>
        <v>0</v>
      </c>
      <c r="F721" s="88">
        <f>'2011 BPTs'!G47</f>
        <v>0</v>
      </c>
      <c r="G721" s="53">
        <f>'2011 BPTs'!I47</f>
        <v>0</v>
      </c>
      <c r="H721" s="88">
        <f>'2011 BPTs'!J47</f>
        <v>0</v>
      </c>
      <c r="I721" s="4">
        <f>'2011 BPTs'!K47</f>
        <v>0</v>
      </c>
      <c r="J721" s="5">
        <f>'2011 BPTs'!M47</f>
        <v>0</v>
      </c>
      <c r="K721" s="99">
        <f>'2011 BPTs'!BL47</f>
        <v>0</v>
      </c>
      <c r="L721" s="100">
        <f t="shared" si="214"/>
        <v>0</v>
      </c>
      <c r="M721" s="101">
        <f t="shared" si="215"/>
        <v>0</v>
      </c>
      <c r="N721" s="102">
        <f t="shared" si="221"/>
        <v>0</v>
      </c>
      <c r="O721" s="103">
        <f>'2011 BPTs'!BM47</f>
        <v>0</v>
      </c>
      <c r="P721" s="100">
        <f t="shared" si="216"/>
        <v>0</v>
      </c>
      <c r="Q721" s="101">
        <f t="shared" si="217"/>
        <v>0</v>
      </c>
      <c r="R721" s="104">
        <f t="shared" si="218"/>
        <v>0</v>
      </c>
      <c r="S721" s="105">
        <f t="shared" si="222"/>
        <v>0</v>
      </c>
      <c r="T721" s="104">
        <f t="shared" si="219"/>
        <v>0</v>
      </c>
      <c r="U721" s="121">
        <f>IF(K721=0,0,IF(B721="Manual",(S721-O721-AP721*(O721/(O721+Z721)))/S721,'2011 BPTs'!BP47))</f>
        <v>0</v>
      </c>
      <c r="V721" s="99">
        <f>'2011 BPTs'!BN47</f>
        <v>0</v>
      </c>
      <c r="W721" s="100">
        <f t="shared" si="228"/>
        <v>0</v>
      </c>
      <c r="X721" s="103">
        <f t="shared" si="220"/>
        <v>0</v>
      </c>
      <c r="Y721" s="102">
        <f t="shared" si="223"/>
        <v>0</v>
      </c>
      <c r="Z721" s="103">
        <f>'2011 BPTs'!BO47</f>
        <v>0</v>
      </c>
      <c r="AA721" s="104">
        <f t="shared" si="212"/>
        <v>0</v>
      </c>
      <c r="AB721" s="106">
        <f>IF(W721=0,0,IF(B721="Manual",(V721-Z721-AP721*(Z721/(Z721+O721)))/V721,'2011 BPTs'!BQ47))</f>
        <v>0</v>
      </c>
      <c r="AD721" s="2" t="str">
        <f t="shared" si="224"/>
        <v>00-0</v>
      </c>
      <c r="AE721" s="2">
        <f>'2011 BPTs'!BA47</f>
        <v>0</v>
      </c>
      <c r="AF721" s="2" t="str">
        <f>IF(B721="Auto",'2011 BPTs'!BB47,D721&amp;E721&amp;"-"&amp;F721)</f>
        <v/>
      </c>
      <c r="AG721" s="2" t="str">
        <f>'2011 BPTs'!BC47</f>
        <v/>
      </c>
      <c r="AH721" s="2" t="str">
        <f>'2011 BPTs'!BD47</f>
        <v/>
      </c>
      <c r="AI721" s="2" t="str">
        <f>'2011 BPTs'!BE47</f>
        <v/>
      </c>
      <c r="AJ721" s="2" t="str">
        <f>'2011 BPTs'!BF47</f>
        <v/>
      </c>
      <c r="AK721" s="2" t="str">
        <f>'2011 BPTs'!BG47</f>
        <v/>
      </c>
      <c r="AL721" s="2" t="str">
        <f>'2011 BPTs'!BH47</f>
        <v/>
      </c>
      <c r="AM721" s="2" t="str">
        <f>'2011 BPTs'!BI47</f>
        <v/>
      </c>
      <c r="AO721" s="128">
        <f>'2011 BPTs'!AJ47*'2011 BPTs'!BK47</f>
        <v>0</v>
      </c>
      <c r="AP721" s="128">
        <f>'2011 BPTs'!AK47*'2011 BPTs'!BK47</f>
        <v>0</v>
      </c>
      <c r="AR721" s="5">
        <f>IF(B721="Auto",'2011 BPTs'!M47,J721)</f>
        <v>0</v>
      </c>
      <c r="AS721" s="5">
        <f>'2011 BPTs'!O47</f>
        <v>0</v>
      </c>
      <c r="AT721" s="5">
        <f>'2011 BPTs'!Q47</f>
        <v>0</v>
      </c>
      <c r="AU721" s="5">
        <f>'2011 BPTs'!S47</f>
        <v>0</v>
      </c>
      <c r="AV721" s="5">
        <f>'2011 BPTs'!U47</f>
        <v>0</v>
      </c>
      <c r="AW721" s="5">
        <f>'2011 BPTs'!W47</f>
        <v>0</v>
      </c>
      <c r="AX721" s="5">
        <f>'2011 BPTs'!Y47</f>
        <v>0</v>
      </c>
      <c r="AY721" s="5">
        <f>'2011 BPTs'!AA47</f>
        <v>0</v>
      </c>
      <c r="BA721" s="24">
        <f>IF(ISNA(VLOOKUP(AF721,'2009 BPTs'!$B$12:$BX$181,BA$3,FALSE)),0,VLOOKUP(AF721,'2009 BPTs'!$B$12:$BX$181,BA$3,FALSE))</f>
        <v>0</v>
      </c>
      <c r="BB721" s="24">
        <f>IF(ISNA(VLOOKUP(AG721,'2009 BPTs'!$B$12:$BX$181,BB$3,FALSE)),0,VLOOKUP(AG721,'2009 BPTs'!$B$12:$BX$181,BB$3,FALSE))</f>
        <v>0</v>
      </c>
      <c r="BC721" s="24">
        <f>IF(ISNA(VLOOKUP(AH721,'2009 BPTs'!$B$12:$BX$181,BC$3,FALSE)),0,VLOOKUP(AH721,'2009 BPTs'!$B$12:$BX$181,BC$3,FALSE))</f>
        <v>0</v>
      </c>
      <c r="BD721" s="24">
        <f>IF(ISNA(VLOOKUP(AI721,'2009 BPTs'!$B$12:$BX$181,BD$3,FALSE)),0,VLOOKUP(AI721,'2009 BPTs'!$B$12:$BX$181,BD$3,FALSE))</f>
        <v>0</v>
      </c>
      <c r="BE721" s="24">
        <f>IF(ISNA(VLOOKUP(AJ721,'2009 BPTs'!$B$12:$BX$181,BE$3,FALSE)),0,VLOOKUP(AJ721,'2009 BPTs'!$B$12:$BX$181,BE$3,FALSE))</f>
        <v>0</v>
      </c>
      <c r="BF721" s="24">
        <f>IF(ISNA(VLOOKUP(AK721,'2009 BPTs'!$B$12:$BX$181,BF$3,FALSE)),0,VLOOKUP(AK721,'2009 BPTs'!$B$12:$BX$181,BF$3,FALSE))</f>
        <v>0</v>
      </c>
      <c r="BG721" s="24">
        <f>IF(ISNA(VLOOKUP(AL721,'2009 BPTs'!$B$12:$BX$181,BG$3,FALSE)),0,VLOOKUP(AL721,'2009 BPTs'!$B$12:$BX$181,BG$3,FALSE))</f>
        <v>0</v>
      </c>
      <c r="BH721" s="24">
        <f>IF(ISNA(VLOOKUP(AM721,'2009 BPTs'!$B$12:$BX$181,BH$3,FALSE)),0,VLOOKUP(AM721,'2009 BPTs'!$B$12:$BX$181,BH$3,FALSE))</f>
        <v>0</v>
      </c>
      <c r="BJ721" s="24">
        <f>IF(ISNA(VLOOKUP(AF721,'2009 BPTs'!$B$12:$BX$181,BJ$3,FALSE)),0,VLOOKUP(AF721,'2009 BPTs'!$B$12:$BX$181,BJ$3,FALSE))</f>
        <v>0</v>
      </c>
      <c r="BK721" s="24">
        <f>IF(ISNA(VLOOKUP(AG721,'2009 BPTs'!$B$12:$BX$181,BK$3,FALSE)),0,VLOOKUP(AG721,'2009 BPTs'!$B$12:$BX$181,BK$3,FALSE))</f>
        <v>0</v>
      </c>
      <c r="BL721" s="24">
        <f>IF(ISNA(VLOOKUP(AH721,'2009 BPTs'!$B$12:$BX$181,BL$3,FALSE)),0,VLOOKUP(AH721,'2009 BPTs'!$B$12:$BX$181,BL$3,FALSE))</f>
        <v>0</v>
      </c>
      <c r="BM721" s="24">
        <f>IF(ISNA(VLOOKUP(AI721,'2009 BPTs'!$B$12:$BX$181,BM$3,FALSE)),0,VLOOKUP(AI721,'2009 BPTs'!$B$12:$BX$181,BM$3,FALSE))</f>
        <v>0</v>
      </c>
      <c r="BN721" s="24">
        <f>IF(ISNA(VLOOKUP(AJ721,'2009 BPTs'!$B$12:$BX$181,BN$3,FALSE)),0,VLOOKUP(AJ721,'2009 BPTs'!$B$12:$BX$181,BN$3,FALSE))</f>
        <v>0</v>
      </c>
      <c r="BO721" s="24">
        <f>IF(ISNA(VLOOKUP(AK721,'2009 BPTs'!$B$12:$BX$181,BO$3,FALSE)),0,VLOOKUP(AK721,'2009 BPTs'!$B$12:$BX$181,BO$3,FALSE))</f>
        <v>0</v>
      </c>
      <c r="BP721" s="24">
        <f>IF(ISNA(VLOOKUP(AL721,'2009 BPTs'!$B$12:$BX$181,BP$3,FALSE)),0,VLOOKUP(AL721,'2009 BPTs'!$B$12:$BX$181,BP$3,FALSE))</f>
        <v>0</v>
      </c>
      <c r="BQ721" s="24">
        <f>IF(ISNA(VLOOKUP(AM721,'2009 BPTs'!$B$12:$BX$181,BQ$3,FALSE)),0,VLOOKUP(AM721,'2009 BPTs'!$B$12:$BX$181,BQ$3,FALSE))</f>
        <v>0</v>
      </c>
      <c r="BS721" s="78">
        <f t="shared" si="225"/>
        <v>0</v>
      </c>
      <c r="BT721" s="68">
        <f t="shared" si="226"/>
        <v>0</v>
      </c>
      <c r="BU721" s="68">
        <f t="shared" si="227"/>
        <v>0</v>
      </c>
      <c r="BW721" s="24">
        <f>IF(ISNA(VLOOKUP(AF721,'2009 BPTs'!$B$12:$BX$181,BW$3,FALSE)),0,VLOOKUP(AF721,'2009 BPTs'!$B$12:$BX$181,BW$3,FALSE))</f>
        <v>0</v>
      </c>
      <c r="BX721" s="24">
        <f>IF(ISNA(VLOOKUP(AG721,'2009 BPTs'!$B$12:$BX$181,BX$3,FALSE)),0,VLOOKUP(AG721,'2009 BPTs'!$B$12:$BX$181,BX$3,FALSE))</f>
        <v>0</v>
      </c>
      <c r="BY721" s="24">
        <f>IF(ISNA(VLOOKUP(AH721,'2009 BPTs'!$B$12:$BX$181,BY$3,FALSE)),0,VLOOKUP(AH721,'2009 BPTs'!$B$12:$BX$181,BY$3,FALSE))</f>
        <v>0</v>
      </c>
      <c r="BZ721" s="24">
        <f>IF(ISNA(VLOOKUP(AI721,'2009 BPTs'!$B$12:$BX$181,BZ$3,FALSE)),0,VLOOKUP(AI721,'2009 BPTs'!$B$12:$BX$181,BZ$3,FALSE))</f>
        <v>0</v>
      </c>
      <c r="CA721" s="24">
        <f>IF(ISNA(VLOOKUP(AJ721,'2009 BPTs'!$B$12:$BX$181,CA$3,FALSE)),0,VLOOKUP(AJ721,'2009 BPTs'!$B$12:$BX$181,CA$3,FALSE))</f>
        <v>0</v>
      </c>
      <c r="CB721" s="24">
        <f>IF(ISNA(VLOOKUP(AK721,'2009 BPTs'!$B$12:$BX$181,CB$3,FALSE)),0,VLOOKUP(AK721,'2009 BPTs'!$B$12:$BX$181,CB$3,FALSE))</f>
        <v>0</v>
      </c>
      <c r="CC721" s="24">
        <f>IF(ISNA(VLOOKUP(AL721,'2009 BPTs'!$B$12:$BX$181,CC$3,FALSE)),0,VLOOKUP(AL721,'2009 BPTs'!$B$12:$BX$181,CC$3,FALSE))</f>
        <v>0</v>
      </c>
      <c r="CD721" s="24">
        <f>IF(ISNA(VLOOKUP(AM721,'2009 BPTs'!$B$12:$BX$181,CD$3,FALSE)),0,VLOOKUP(AM721,'2009 BPTs'!$B$12:$BX$181,CD$3,FALSE))</f>
        <v>0</v>
      </c>
      <c r="CF721" s="24">
        <f>IF(ISERROR(VLOOKUP(AF721,'2009 BPTs'!$B$12:$BX$181,CF$3,FALSE)/VLOOKUP(AF721,'2009 BPTs'!$B$12:$BX896,CF$3+3,FALSE)),0,VLOOKUP(AF721,'2009 BPTs'!$B$12:$BX$181,CF$3,FALSE)/VLOOKUP(AF721,'2009 BPTs'!$B$12:$BX896,CF$3+3,FALSE))</f>
        <v>0</v>
      </c>
      <c r="CG721" s="24">
        <f>IF(ISERROR(VLOOKUP(AG721,'2009 BPTs'!$B$12:$BX$181,CG$3,FALSE)/VLOOKUP(AG721,'2009 BPTs'!$B$12:$BX896,CG$3+3,FALSE)),0,VLOOKUP(AG721,'2009 BPTs'!$B$12:$BX$181,CG$3,FALSE)/VLOOKUP(AG721,'2009 BPTs'!$B$12:$BX896,CG$3+3,FALSE))</f>
        <v>0</v>
      </c>
      <c r="CH721" s="24">
        <f>IF(ISERROR(VLOOKUP(AH721,'2009 BPTs'!$B$12:$BX$181,CH$3,FALSE)/VLOOKUP(AH721,'2009 BPTs'!$B$12:$BX896,CH$3+3,FALSE)),0,VLOOKUP(AH721,'2009 BPTs'!$B$12:$BX$181,CH$3,FALSE)/VLOOKUP(AH721,'2009 BPTs'!$B$12:$BX896,CH$3+3,FALSE))</f>
        <v>0</v>
      </c>
      <c r="CI721" s="24">
        <f>IF(ISERROR(VLOOKUP(AI721,'2009 BPTs'!$B$12:$BX$181,CI$3,FALSE)/VLOOKUP(AI721,'2009 BPTs'!$B$12:$BX896,CI$3+3,FALSE)),0,VLOOKUP(AI721,'2009 BPTs'!$B$12:$BX$181,CI$3,FALSE)/VLOOKUP(AI721,'2009 BPTs'!$B$12:$BX896,CI$3+3,FALSE))</f>
        <v>0</v>
      </c>
      <c r="CJ721" s="24">
        <f>IF(ISERROR(VLOOKUP(AJ721,'2009 BPTs'!$B$12:$BX$181,CJ$3,FALSE)/VLOOKUP(AJ721,'2009 BPTs'!$B$12:$BX896,CJ$3+3,FALSE)),0,VLOOKUP(AJ721,'2009 BPTs'!$B$12:$BX$181,CJ$3,FALSE)/VLOOKUP(AJ721,'2009 BPTs'!$B$12:$BX896,CJ$3+3,FALSE))</f>
        <v>0</v>
      </c>
      <c r="CK721" s="24">
        <f>IF(ISERROR(VLOOKUP(AK721,'2009 BPTs'!$B$12:$BX$181,CK$3,FALSE)/VLOOKUP(AK721,'2009 BPTs'!$B$12:$BX896,CK$3+3,FALSE)),0,VLOOKUP(AK721,'2009 BPTs'!$B$12:$BX$181,CK$3,FALSE)/VLOOKUP(AK721,'2009 BPTs'!$B$12:$BX896,CK$3+3,FALSE))</f>
        <v>0</v>
      </c>
      <c r="CL721" s="24">
        <f>IF(ISERROR(VLOOKUP(AL721,'2009 BPTs'!$B$12:$BX$181,CL$3,FALSE)/VLOOKUP(AL721,'2009 BPTs'!$B$12:$BX896,CL$3+3,FALSE)),0,VLOOKUP(AL721,'2009 BPTs'!$B$12:$BX$181,CL$3,FALSE)/VLOOKUP(AL721,'2009 BPTs'!$B$12:$BX896,CL$3+3,FALSE))</f>
        <v>0</v>
      </c>
      <c r="CM721" s="24">
        <f>IF(ISERROR(VLOOKUP(AM721,'2009 BPTs'!$B$12:$BX$181,CM$3,FALSE)/VLOOKUP(AM721,'2009 BPTs'!$B$12:$BX896,CM$3+3,FALSE)),0,VLOOKUP(AM721,'2009 BPTs'!$B$12:$BX$181,CM$3,FALSE)/VLOOKUP(AM721,'2009 BPTs'!$B$12:$BX896,CM$3+3,FALSE))</f>
        <v>0</v>
      </c>
      <c r="CO721" s="24">
        <f>IF(ISERROR(VLOOKUP(AF721,'2009 BPTs'!$B$12:$BX$181,CO$3,FALSE)/VLOOKUP(AF721,'2009 BPTs'!$B$12:$BX896,CO$3+2,FALSE)),0,VLOOKUP(AF721,'2009 BPTs'!$B$12:$BX$181,CO$3,FALSE)/VLOOKUP(AF721,'2009 BPTs'!$B$12:$BX896,CO$3+2,FALSE))</f>
        <v>0</v>
      </c>
      <c r="CP721" s="24">
        <f>IF(ISERROR(VLOOKUP(AG721,'2009 BPTs'!$B$12:$BX$181,CP$3,FALSE)/VLOOKUP(AG721,'2009 BPTs'!$B$12:$BX896,CP$3+2,FALSE)),0,VLOOKUP(AG721,'2009 BPTs'!$B$12:$BX$181,CP$3,FALSE)/VLOOKUP(AG721,'2009 BPTs'!$B$12:$BX896,CP$3+2,FALSE))</f>
        <v>0</v>
      </c>
      <c r="CQ721" s="24">
        <f>IF(ISERROR(VLOOKUP(AH721,'2009 BPTs'!$B$12:$BX$181,CQ$3,FALSE)/VLOOKUP(AH721,'2009 BPTs'!$B$12:$BX896,CQ$3+2,FALSE)),0,VLOOKUP(AH721,'2009 BPTs'!$B$12:$BX$181,CQ$3,FALSE)/VLOOKUP(AH721,'2009 BPTs'!$B$12:$BX896,CQ$3+2,FALSE))</f>
        <v>0</v>
      </c>
      <c r="CR721" s="24">
        <f>IF(ISERROR(VLOOKUP(AI721,'2009 BPTs'!$B$12:$BX$181,CR$3,FALSE)/VLOOKUP(AI721,'2009 BPTs'!$B$12:$BX896,CR$3+2,FALSE)),0,VLOOKUP(AI721,'2009 BPTs'!$B$12:$BX$181,CR$3,FALSE)/VLOOKUP(AI721,'2009 BPTs'!$B$12:$BX896,CR$3+2,FALSE))</f>
        <v>0</v>
      </c>
      <c r="CS721" s="24">
        <f>IF(ISERROR(VLOOKUP(AJ721,'2009 BPTs'!$B$12:$BX$181,CS$3,FALSE)/VLOOKUP(AJ721,'2009 BPTs'!$B$12:$BX896,CS$3+2,FALSE)),0,VLOOKUP(AJ721,'2009 BPTs'!$B$12:$BX$181,CS$3,FALSE)/VLOOKUP(AJ721,'2009 BPTs'!$B$12:$BX896,CS$3+2,FALSE))</f>
        <v>0</v>
      </c>
      <c r="CT721" s="24">
        <f>IF(ISERROR(VLOOKUP(AK721,'2009 BPTs'!$B$12:$BX$181,CT$3,FALSE)/VLOOKUP(AK721,'2009 BPTs'!$B$12:$BX896,CT$3+2,FALSE)),0,VLOOKUP(AK721,'2009 BPTs'!$B$12:$BX$181,CT$3,FALSE)/VLOOKUP(AK721,'2009 BPTs'!$B$12:$BX896,CT$3+2,FALSE))</f>
        <v>0</v>
      </c>
      <c r="CU721" s="24">
        <f>IF(ISERROR(VLOOKUP(AL721,'2009 BPTs'!$B$12:$BX$181,CU$3,FALSE)/VLOOKUP(AL721,'2009 BPTs'!$B$12:$BX896,CU$3+2,FALSE)),0,VLOOKUP(AL721,'2009 BPTs'!$B$12:$BX$181,CU$3,FALSE)/VLOOKUP(AL721,'2009 BPTs'!$B$12:$BX896,CU$3+2,FALSE))</f>
        <v>0</v>
      </c>
      <c r="CV721" s="24">
        <f>IF(ISERROR(VLOOKUP(AM721,'2009 BPTs'!$B$12:$BX$181,CV$3,FALSE)/VLOOKUP(AM721,'2009 BPTs'!$B$12:$BX896,CV$3+2,FALSE)),0,VLOOKUP(AM721,'2009 BPTs'!$B$12:$BX$181,CV$3,FALSE)/VLOOKUP(AM721,'2009 BPTs'!$B$12:$BX896,CV$3+2,FALSE))</f>
        <v>0</v>
      </c>
      <c r="CX721" s="93">
        <f>'2011 BPTs'!BR47</f>
        <v>0</v>
      </c>
      <c r="CY721" s="93">
        <f>'2011 BPTs'!BS47</f>
        <v>0</v>
      </c>
    </row>
    <row r="722" spans="2:103" x14ac:dyDescent="0.2">
      <c r="B722" s="2" t="s">
        <v>213</v>
      </c>
      <c r="C722" s="2">
        <f>'2011 BPTs'!E48</f>
        <v>0</v>
      </c>
      <c r="D722" s="2">
        <f t="shared" si="213"/>
        <v>0</v>
      </c>
      <c r="E722" s="4">
        <f>'2011 BPTs'!F48</f>
        <v>0</v>
      </c>
      <c r="F722" s="88">
        <f>'2011 BPTs'!G48</f>
        <v>0</v>
      </c>
      <c r="G722" s="53">
        <f>'2011 BPTs'!I48</f>
        <v>0</v>
      </c>
      <c r="H722" s="88">
        <f>'2011 BPTs'!J48</f>
        <v>0</v>
      </c>
      <c r="I722" s="4">
        <f>'2011 BPTs'!K48</f>
        <v>0</v>
      </c>
      <c r="J722" s="5">
        <f>'2011 BPTs'!M48</f>
        <v>0</v>
      </c>
      <c r="K722" s="99">
        <f>'2011 BPTs'!BL48</f>
        <v>0</v>
      </c>
      <c r="L722" s="100">
        <f t="shared" si="214"/>
        <v>0</v>
      </c>
      <c r="M722" s="101">
        <f t="shared" si="215"/>
        <v>0</v>
      </c>
      <c r="N722" s="102">
        <f t="shared" si="221"/>
        <v>0</v>
      </c>
      <c r="O722" s="103">
        <f>'2011 BPTs'!BM48</f>
        <v>0</v>
      </c>
      <c r="P722" s="100">
        <f t="shared" si="216"/>
        <v>0</v>
      </c>
      <c r="Q722" s="101">
        <f t="shared" si="217"/>
        <v>0</v>
      </c>
      <c r="R722" s="104">
        <f t="shared" si="218"/>
        <v>0</v>
      </c>
      <c r="S722" s="105">
        <f t="shared" si="222"/>
        <v>0</v>
      </c>
      <c r="T722" s="104">
        <f t="shared" si="219"/>
        <v>0</v>
      </c>
      <c r="U722" s="121">
        <f>IF(K722=0,0,IF(B722="Manual",(S722-O722-AP722*(O722/(O722+Z722)))/S722,'2011 BPTs'!BP48))</f>
        <v>0</v>
      </c>
      <c r="V722" s="99">
        <f>'2011 BPTs'!BN48</f>
        <v>0</v>
      </c>
      <c r="W722" s="100">
        <f t="shared" si="228"/>
        <v>0</v>
      </c>
      <c r="X722" s="103">
        <f t="shared" si="220"/>
        <v>0</v>
      </c>
      <c r="Y722" s="102">
        <f t="shared" si="223"/>
        <v>0</v>
      </c>
      <c r="Z722" s="103">
        <f>'2011 BPTs'!BO48</f>
        <v>0</v>
      </c>
      <c r="AA722" s="104">
        <f t="shared" si="212"/>
        <v>0</v>
      </c>
      <c r="AB722" s="106">
        <f>IF(W722=0,0,IF(B722="Manual",(V722-Z722-AP722*(Z722/(Z722+O722)))/V722,'2011 BPTs'!BQ48))</f>
        <v>0</v>
      </c>
      <c r="AD722" s="2" t="str">
        <f t="shared" si="224"/>
        <v>00-0</v>
      </c>
      <c r="AE722" s="2">
        <f>'2011 BPTs'!BA48</f>
        <v>0</v>
      </c>
      <c r="AF722" s="2" t="str">
        <f>IF(B722="Auto",'2011 BPTs'!BB48,D722&amp;E722&amp;"-"&amp;F722)</f>
        <v/>
      </c>
      <c r="AG722" s="2" t="str">
        <f>'2011 BPTs'!BC48</f>
        <v/>
      </c>
      <c r="AH722" s="2" t="str">
        <f>'2011 BPTs'!BD48</f>
        <v/>
      </c>
      <c r="AI722" s="2" t="str">
        <f>'2011 BPTs'!BE48</f>
        <v/>
      </c>
      <c r="AJ722" s="2" t="str">
        <f>'2011 BPTs'!BF48</f>
        <v/>
      </c>
      <c r="AK722" s="2" t="str">
        <f>'2011 BPTs'!BG48</f>
        <v/>
      </c>
      <c r="AL722" s="2" t="str">
        <f>'2011 BPTs'!BH48</f>
        <v/>
      </c>
      <c r="AM722" s="2" t="str">
        <f>'2011 BPTs'!BI48</f>
        <v/>
      </c>
      <c r="AO722" s="128">
        <f>'2011 BPTs'!AJ48*'2011 BPTs'!BK48</f>
        <v>0</v>
      </c>
      <c r="AP722" s="128">
        <f>'2011 BPTs'!AK48*'2011 BPTs'!BK48</f>
        <v>0</v>
      </c>
      <c r="AR722" s="5">
        <f>IF(B722="Auto",'2011 BPTs'!M48,J722)</f>
        <v>0</v>
      </c>
      <c r="AS722" s="5">
        <f>'2011 BPTs'!O48</f>
        <v>0</v>
      </c>
      <c r="AT722" s="5">
        <f>'2011 BPTs'!Q48</f>
        <v>0</v>
      </c>
      <c r="AU722" s="5">
        <f>'2011 BPTs'!S48</f>
        <v>0</v>
      </c>
      <c r="AV722" s="5">
        <f>'2011 BPTs'!U48</f>
        <v>0</v>
      </c>
      <c r="AW722" s="5">
        <f>'2011 BPTs'!W48</f>
        <v>0</v>
      </c>
      <c r="AX722" s="5">
        <f>'2011 BPTs'!Y48</f>
        <v>0</v>
      </c>
      <c r="AY722" s="5">
        <f>'2011 BPTs'!AA48</f>
        <v>0</v>
      </c>
      <c r="BA722" s="24">
        <f>IF(ISNA(VLOOKUP(AF722,'2009 BPTs'!$B$12:$BX$181,BA$3,FALSE)),0,VLOOKUP(AF722,'2009 BPTs'!$B$12:$BX$181,BA$3,FALSE))</f>
        <v>0</v>
      </c>
      <c r="BB722" s="24">
        <f>IF(ISNA(VLOOKUP(AG722,'2009 BPTs'!$B$12:$BX$181,BB$3,FALSE)),0,VLOOKUP(AG722,'2009 BPTs'!$B$12:$BX$181,BB$3,FALSE))</f>
        <v>0</v>
      </c>
      <c r="BC722" s="24">
        <f>IF(ISNA(VLOOKUP(AH722,'2009 BPTs'!$B$12:$BX$181,BC$3,FALSE)),0,VLOOKUP(AH722,'2009 BPTs'!$B$12:$BX$181,BC$3,FALSE))</f>
        <v>0</v>
      </c>
      <c r="BD722" s="24">
        <f>IF(ISNA(VLOOKUP(AI722,'2009 BPTs'!$B$12:$BX$181,BD$3,FALSE)),0,VLOOKUP(AI722,'2009 BPTs'!$B$12:$BX$181,BD$3,FALSE))</f>
        <v>0</v>
      </c>
      <c r="BE722" s="24">
        <f>IF(ISNA(VLOOKUP(AJ722,'2009 BPTs'!$B$12:$BX$181,BE$3,FALSE)),0,VLOOKUP(AJ722,'2009 BPTs'!$B$12:$BX$181,BE$3,FALSE))</f>
        <v>0</v>
      </c>
      <c r="BF722" s="24">
        <f>IF(ISNA(VLOOKUP(AK722,'2009 BPTs'!$B$12:$BX$181,BF$3,FALSE)),0,VLOOKUP(AK722,'2009 BPTs'!$B$12:$BX$181,BF$3,FALSE))</f>
        <v>0</v>
      </c>
      <c r="BG722" s="24">
        <f>IF(ISNA(VLOOKUP(AL722,'2009 BPTs'!$B$12:$BX$181,BG$3,FALSE)),0,VLOOKUP(AL722,'2009 BPTs'!$B$12:$BX$181,BG$3,FALSE))</f>
        <v>0</v>
      </c>
      <c r="BH722" s="24">
        <f>IF(ISNA(VLOOKUP(AM722,'2009 BPTs'!$B$12:$BX$181,BH$3,FALSE)),0,VLOOKUP(AM722,'2009 BPTs'!$B$12:$BX$181,BH$3,FALSE))</f>
        <v>0</v>
      </c>
      <c r="BJ722" s="24">
        <f>IF(ISNA(VLOOKUP(AF722,'2009 BPTs'!$B$12:$BX$181,BJ$3,FALSE)),0,VLOOKUP(AF722,'2009 BPTs'!$B$12:$BX$181,BJ$3,FALSE))</f>
        <v>0</v>
      </c>
      <c r="BK722" s="24">
        <f>IF(ISNA(VLOOKUP(AG722,'2009 BPTs'!$B$12:$BX$181,BK$3,FALSE)),0,VLOOKUP(AG722,'2009 BPTs'!$B$12:$BX$181,BK$3,FALSE))</f>
        <v>0</v>
      </c>
      <c r="BL722" s="24">
        <f>IF(ISNA(VLOOKUP(AH722,'2009 BPTs'!$B$12:$BX$181,BL$3,FALSE)),0,VLOOKUP(AH722,'2009 BPTs'!$B$12:$BX$181,BL$3,FALSE))</f>
        <v>0</v>
      </c>
      <c r="BM722" s="24">
        <f>IF(ISNA(VLOOKUP(AI722,'2009 BPTs'!$B$12:$BX$181,BM$3,FALSE)),0,VLOOKUP(AI722,'2009 BPTs'!$B$12:$BX$181,BM$3,FALSE))</f>
        <v>0</v>
      </c>
      <c r="BN722" s="24">
        <f>IF(ISNA(VLOOKUP(AJ722,'2009 BPTs'!$B$12:$BX$181,BN$3,FALSE)),0,VLOOKUP(AJ722,'2009 BPTs'!$B$12:$BX$181,BN$3,FALSE))</f>
        <v>0</v>
      </c>
      <c r="BO722" s="24">
        <f>IF(ISNA(VLOOKUP(AK722,'2009 BPTs'!$B$12:$BX$181,BO$3,FALSE)),0,VLOOKUP(AK722,'2009 BPTs'!$B$12:$BX$181,BO$3,FALSE))</f>
        <v>0</v>
      </c>
      <c r="BP722" s="24">
        <f>IF(ISNA(VLOOKUP(AL722,'2009 BPTs'!$B$12:$BX$181,BP$3,FALSE)),0,VLOOKUP(AL722,'2009 BPTs'!$B$12:$BX$181,BP$3,FALSE))</f>
        <v>0</v>
      </c>
      <c r="BQ722" s="24">
        <f>IF(ISNA(VLOOKUP(AM722,'2009 BPTs'!$B$12:$BX$181,BQ$3,FALSE)),0,VLOOKUP(AM722,'2009 BPTs'!$B$12:$BX$181,BQ$3,FALSE))</f>
        <v>0</v>
      </c>
      <c r="BS722" s="78">
        <f t="shared" si="225"/>
        <v>0</v>
      </c>
      <c r="BT722" s="68">
        <f t="shared" si="226"/>
        <v>0</v>
      </c>
      <c r="BU722" s="68">
        <f t="shared" si="227"/>
        <v>0</v>
      </c>
      <c r="BW722" s="24">
        <f>IF(ISNA(VLOOKUP(AF722,'2009 BPTs'!$B$12:$BX$181,BW$3,FALSE)),0,VLOOKUP(AF722,'2009 BPTs'!$B$12:$BX$181,BW$3,FALSE))</f>
        <v>0</v>
      </c>
      <c r="BX722" s="24">
        <f>IF(ISNA(VLOOKUP(AG722,'2009 BPTs'!$B$12:$BX$181,BX$3,FALSE)),0,VLOOKUP(AG722,'2009 BPTs'!$B$12:$BX$181,BX$3,FALSE))</f>
        <v>0</v>
      </c>
      <c r="BY722" s="24">
        <f>IF(ISNA(VLOOKUP(AH722,'2009 BPTs'!$B$12:$BX$181,BY$3,FALSE)),0,VLOOKUP(AH722,'2009 BPTs'!$B$12:$BX$181,BY$3,FALSE))</f>
        <v>0</v>
      </c>
      <c r="BZ722" s="24">
        <f>IF(ISNA(VLOOKUP(AI722,'2009 BPTs'!$B$12:$BX$181,BZ$3,FALSE)),0,VLOOKUP(AI722,'2009 BPTs'!$B$12:$BX$181,BZ$3,FALSE))</f>
        <v>0</v>
      </c>
      <c r="CA722" s="24">
        <f>IF(ISNA(VLOOKUP(AJ722,'2009 BPTs'!$B$12:$BX$181,CA$3,FALSE)),0,VLOOKUP(AJ722,'2009 BPTs'!$B$12:$BX$181,CA$3,FALSE))</f>
        <v>0</v>
      </c>
      <c r="CB722" s="24">
        <f>IF(ISNA(VLOOKUP(AK722,'2009 BPTs'!$B$12:$BX$181,CB$3,FALSE)),0,VLOOKUP(AK722,'2009 BPTs'!$B$12:$BX$181,CB$3,FALSE))</f>
        <v>0</v>
      </c>
      <c r="CC722" s="24">
        <f>IF(ISNA(VLOOKUP(AL722,'2009 BPTs'!$B$12:$BX$181,CC$3,FALSE)),0,VLOOKUP(AL722,'2009 BPTs'!$B$12:$BX$181,CC$3,FALSE))</f>
        <v>0</v>
      </c>
      <c r="CD722" s="24">
        <f>IF(ISNA(VLOOKUP(AM722,'2009 BPTs'!$B$12:$BX$181,CD$3,FALSE)),0,VLOOKUP(AM722,'2009 BPTs'!$B$12:$BX$181,CD$3,FALSE))</f>
        <v>0</v>
      </c>
      <c r="CF722" s="24">
        <f>IF(ISERROR(VLOOKUP(AF722,'2009 BPTs'!$B$12:$BX$181,CF$3,FALSE)/VLOOKUP(AF722,'2009 BPTs'!$B$12:$BX897,CF$3+3,FALSE)),0,VLOOKUP(AF722,'2009 BPTs'!$B$12:$BX$181,CF$3,FALSE)/VLOOKUP(AF722,'2009 BPTs'!$B$12:$BX897,CF$3+3,FALSE))</f>
        <v>0</v>
      </c>
      <c r="CG722" s="24">
        <f>IF(ISERROR(VLOOKUP(AG722,'2009 BPTs'!$B$12:$BX$181,CG$3,FALSE)/VLOOKUP(AG722,'2009 BPTs'!$B$12:$BX897,CG$3+3,FALSE)),0,VLOOKUP(AG722,'2009 BPTs'!$B$12:$BX$181,CG$3,FALSE)/VLOOKUP(AG722,'2009 BPTs'!$B$12:$BX897,CG$3+3,FALSE))</f>
        <v>0</v>
      </c>
      <c r="CH722" s="24">
        <f>IF(ISERROR(VLOOKUP(AH722,'2009 BPTs'!$B$12:$BX$181,CH$3,FALSE)/VLOOKUP(AH722,'2009 BPTs'!$B$12:$BX897,CH$3+3,FALSE)),0,VLOOKUP(AH722,'2009 BPTs'!$B$12:$BX$181,CH$3,FALSE)/VLOOKUP(AH722,'2009 BPTs'!$B$12:$BX897,CH$3+3,FALSE))</f>
        <v>0</v>
      </c>
      <c r="CI722" s="24">
        <f>IF(ISERROR(VLOOKUP(AI722,'2009 BPTs'!$B$12:$BX$181,CI$3,FALSE)/VLOOKUP(AI722,'2009 BPTs'!$B$12:$BX897,CI$3+3,FALSE)),0,VLOOKUP(AI722,'2009 BPTs'!$B$12:$BX$181,CI$3,FALSE)/VLOOKUP(AI722,'2009 BPTs'!$B$12:$BX897,CI$3+3,FALSE))</f>
        <v>0</v>
      </c>
      <c r="CJ722" s="24">
        <f>IF(ISERROR(VLOOKUP(AJ722,'2009 BPTs'!$B$12:$BX$181,CJ$3,FALSE)/VLOOKUP(AJ722,'2009 BPTs'!$B$12:$BX897,CJ$3+3,FALSE)),0,VLOOKUP(AJ722,'2009 BPTs'!$B$12:$BX$181,CJ$3,FALSE)/VLOOKUP(AJ722,'2009 BPTs'!$B$12:$BX897,CJ$3+3,FALSE))</f>
        <v>0</v>
      </c>
      <c r="CK722" s="24">
        <f>IF(ISERROR(VLOOKUP(AK722,'2009 BPTs'!$B$12:$BX$181,CK$3,FALSE)/VLOOKUP(AK722,'2009 BPTs'!$B$12:$BX897,CK$3+3,FALSE)),0,VLOOKUP(AK722,'2009 BPTs'!$B$12:$BX$181,CK$3,FALSE)/VLOOKUP(AK722,'2009 BPTs'!$B$12:$BX897,CK$3+3,FALSE))</f>
        <v>0</v>
      </c>
      <c r="CL722" s="24">
        <f>IF(ISERROR(VLOOKUP(AL722,'2009 BPTs'!$B$12:$BX$181,CL$3,FALSE)/VLOOKUP(AL722,'2009 BPTs'!$B$12:$BX897,CL$3+3,FALSE)),0,VLOOKUP(AL722,'2009 BPTs'!$B$12:$BX$181,CL$3,FALSE)/VLOOKUP(AL722,'2009 BPTs'!$B$12:$BX897,CL$3+3,FALSE))</f>
        <v>0</v>
      </c>
      <c r="CM722" s="24">
        <f>IF(ISERROR(VLOOKUP(AM722,'2009 BPTs'!$B$12:$BX$181,CM$3,FALSE)/VLOOKUP(AM722,'2009 BPTs'!$B$12:$BX897,CM$3+3,FALSE)),0,VLOOKUP(AM722,'2009 BPTs'!$B$12:$BX$181,CM$3,FALSE)/VLOOKUP(AM722,'2009 BPTs'!$B$12:$BX897,CM$3+3,FALSE))</f>
        <v>0</v>
      </c>
      <c r="CO722" s="24">
        <f>IF(ISERROR(VLOOKUP(AF722,'2009 BPTs'!$B$12:$BX$181,CO$3,FALSE)/VLOOKUP(AF722,'2009 BPTs'!$B$12:$BX897,CO$3+2,FALSE)),0,VLOOKUP(AF722,'2009 BPTs'!$B$12:$BX$181,CO$3,FALSE)/VLOOKUP(AF722,'2009 BPTs'!$B$12:$BX897,CO$3+2,FALSE))</f>
        <v>0</v>
      </c>
      <c r="CP722" s="24">
        <f>IF(ISERROR(VLOOKUP(AG722,'2009 BPTs'!$B$12:$BX$181,CP$3,FALSE)/VLOOKUP(AG722,'2009 BPTs'!$B$12:$BX897,CP$3+2,FALSE)),0,VLOOKUP(AG722,'2009 BPTs'!$B$12:$BX$181,CP$3,FALSE)/VLOOKUP(AG722,'2009 BPTs'!$B$12:$BX897,CP$3+2,FALSE))</f>
        <v>0</v>
      </c>
      <c r="CQ722" s="24">
        <f>IF(ISERROR(VLOOKUP(AH722,'2009 BPTs'!$B$12:$BX$181,CQ$3,FALSE)/VLOOKUP(AH722,'2009 BPTs'!$B$12:$BX897,CQ$3+2,FALSE)),0,VLOOKUP(AH722,'2009 BPTs'!$B$12:$BX$181,CQ$3,FALSE)/VLOOKUP(AH722,'2009 BPTs'!$B$12:$BX897,CQ$3+2,FALSE))</f>
        <v>0</v>
      </c>
      <c r="CR722" s="24">
        <f>IF(ISERROR(VLOOKUP(AI722,'2009 BPTs'!$B$12:$BX$181,CR$3,FALSE)/VLOOKUP(AI722,'2009 BPTs'!$B$12:$BX897,CR$3+2,FALSE)),0,VLOOKUP(AI722,'2009 BPTs'!$B$12:$BX$181,CR$3,FALSE)/VLOOKUP(AI722,'2009 BPTs'!$B$12:$BX897,CR$3+2,FALSE))</f>
        <v>0</v>
      </c>
      <c r="CS722" s="24">
        <f>IF(ISERROR(VLOOKUP(AJ722,'2009 BPTs'!$B$12:$BX$181,CS$3,FALSE)/VLOOKUP(AJ722,'2009 BPTs'!$B$12:$BX897,CS$3+2,FALSE)),0,VLOOKUP(AJ722,'2009 BPTs'!$B$12:$BX$181,CS$3,FALSE)/VLOOKUP(AJ722,'2009 BPTs'!$B$12:$BX897,CS$3+2,FALSE))</f>
        <v>0</v>
      </c>
      <c r="CT722" s="24">
        <f>IF(ISERROR(VLOOKUP(AK722,'2009 BPTs'!$B$12:$BX$181,CT$3,FALSE)/VLOOKUP(AK722,'2009 BPTs'!$B$12:$BX897,CT$3+2,FALSE)),0,VLOOKUP(AK722,'2009 BPTs'!$B$12:$BX$181,CT$3,FALSE)/VLOOKUP(AK722,'2009 BPTs'!$B$12:$BX897,CT$3+2,FALSE))</f>
        <v>0</v>
      </c>
      <c r="CU722" s="24">
        <f>IF(ISERROR(VLOOKUP(AL722,'2009 BPTs'!$B$12:$BX$181,CU$3,FALSE)/VLOOKUP(AL722,'2009 BPTs'!$B$12:$BX897,CU$3+2,FALSE)),0,VLOOKUP(AL722,'2009 BPTs'!$B$12:$BX$181,CU$3,FALSE)/VLOOKUP(AL722,'2009 BPTs'!$B$12:$BX897,CU$3+2,FALSE))</f>
        <v>0</v>
      </c>
      <c r="CV722" s="24">
        <f>IF(ISERROR(VLOOKUP(AM722,'2009 BPTs'!$B$12:$BX$181,CV$3,FALSE)/VLOOKUP(AM722,'2009 BPTs'!$B$12:$BX897,CV$3+2,FALSE)),0,VLOOKUP(AM722,'2009 BPTs'!$B$12:$BX$181,CV$3,FALSE)/VLOOKUP(AM722,'2009 BPTs'!$B$12:$BX897,CV$3+2,FALSE))</f>
        <v>0</v>
      </c>
      <c r="CX722" s="93">
        <f>'2011 BPTs'!BR48</f>
        <v>0</v>
      </c>
      <c r="CY722" s="93">
        <f>'2011 BPTs'!BS48</f>
        <v>0</v>
      </c>
    </row>
    <row r="723" spans="2:103" x14ac:dyDescent="0.2">
      <c r="B723" s="2" t="s">
        <v>213</v>
      </c>
      <c r="C723" s="2">
        <f>'2011 BPTs'!E49</f>
        <v>0</v>
      </c>
      <c r="D723" s="2">
        <f t="shared" si="213"/>
        <v>0</v>
      </c>
      <c r="E723" s="4">
        <f>'2011 BPTs'!F49</f>
        <v>0</v>
      </c>
      <c r="F723" s="88">
        <f>'2011 BPTs'!G49</f>
        <v>0</v>
      </c>
      <c r="G723" s="53">
        <f>'2011 BPTs'!I49</f>
        <v>0</v>
      </c>
      <c r="H723" s="88">
        <f>'2011 BPTs'!J49</f>
        <v>0</v>
      </c>
      <c r="I723" s="4">
        <f>'2011 BPTs'!K49</f>
        <v>0</v>
      </c>
      <c r="J723" s="5">
        <f>'2011 BPTs'!M49</f>
        <v>0</v>
      </c>
      <c r="K723" s="99">
        <f>'2011 BPTs'!BL49</f>
        <v>0</v>
      </c>
      <c r="L723" s="100">
        <f t="shared" si="214"/>
        <v>0</v>
      </c>
      <c r="M723" s="101">
        <f t="shared" si="215"/>
        <v>0</v>
      </c>
      <c r="N723" s="102">
        <f t="shared" si="221"/>
        <v>0</v>
      </c>
      <c r="O723" s="103">
        <f>'2011 BPTs'!BM49</f>
        <v>0</v>
      </c>
      <c r="P723" s="100">
        <f t="shared" si="216"/>
        <v>0</v>
      </c>
      <c r="Q723" s="101">
        <f t="shared" si="217"/>
        <v>0</v>
      </c>
      <c r="R723" s="104">
        <f t="shared" si="218"/>
        <v>0</v>
      </c>
      <c r="S723" s="105">
        <f t="shared" si="222"/>
        <v>0</v>
      </c>
      <c r="T723" s="104">
        <f t="shared" si="219"/>
        <v>0</v>
      </c>
      <c r="U723" s="121">
        <f>IF(K723=0,0,IF(B723="Manual",(S723-O723-AP723*(O723/(O723+Z723)))/S723,'2011 BPTs'!BP49))</f>
        <v>0</v>
      </c>
      <c r="V723" s="99">
        <f>'2011 BPTs'!BN49</f>
        <v>0</v>
      </c>
      <c r="W723" s="100">
        <f t="shared" si="228"/>
        <v>0</v>
      </c>
      <c r="X723" s="103">
        <f t="shared" si="220"/>
        <v>0</v>
      </c>
      <c r="Y723" s="102">
        <f t="shared" si="223"/>
        <v>0</v>
      </c>
      <c r="Z723" s="103">
        <f>'2011 BPTs'!BO49</f>
        <v>0</v>
      </c>
      <c r="AA723" s="104">
        <f t="shared" si="212"/>
        <v>0</v>
      </c>
      <c r="AB723" s="106">
        <f>IF(W723=0,0,IF(B723="Manual",(V723-Z723-AP723*(Z723/(Z723+O723)))/V723,'2011 BPTs'!BQ49))</f>
        <v>0</v>
      </c>
      <c r="AD723" s="2" t="str">
        <f t="shared" si="224"/>
        <v>00-0</v>
      </c>
      <c r="AE723" s="2">
        <f>'2011 BPTs'!BA49</f>
        <v>0</v>
      </c>
      <c r="AF723" s="2" t="str">
        <f>IF(B723="Auto",'2011 BPTs'!BB49,D723&amp;E723&amp;"-"&amp;F723)</f>
        <v/>
      </c>
      <c r="AG723" s="2" t="str">
        <f>'2011 BPTs'!BC49</f>
        <v/>
      </c>
      <c r="AH723" s="2" t="str">
        <f>'2011 BPTs'!BD49</f>
        <v/>
      </c>
      <c r="AI723" s="2" t="str">
        <f>'2011 BPTs'!BE49</f>
        <v/>
      </c>
      <c r="AJ723" s="2" t="str">
        <f>'2011 BPTs'!BF49</f>
        <v/>
      </c>
      <c r="AK723" s="2" t="str">
        <f>'2011 BPTs'!BG49</f>
        <v/>
      </c>
      <c r="AL723" s="2" t="str">
        <f>'2011 BPTs'!BH49</f>
        <v/>
      </c>
      <c r="AM723" s="2" t="str">
        <f>'2011 BPTs'!BI49</f>
        <v/>
      </c>
      <c r="AO723" s="128">
        <f>'2011 BPTs'!AJ49*'2011 BPTs'!BK49</f>
        <v>0</v>
      </c>
      <c r="AP723" s="128">
        <f>'2011 BPTs'!AK49*'2011 BPTs'!BK49</f>
        <v>0</v>
      </c>
      <c r="AR723" s="5">
        <f>IF(B723="Auto",'2011 BPTs'!M49,J723)</f>
        <v>0</v>
      </c>
      <c r="AS723" s="5">
        <f>'2011 BPTs'!O49</f>
        <v>0</v>
      </c>
      <c r="AT723" s="5">
        <f>'2011 BPTs'!Q49</f>
        <v>0</v>
      </c>
      <c r="AU723" s="5">
        <f>'2011 BPTs'!S49</f>
        <v>0</v>
      </c>
      <c r="AV723" s="5">
        <f>'2011 BPTs'!U49</f>
        <v>0</v>
      </c>
      <c r="AW723" s="5">
        <f>'2011 BPTs'!W49</f>
        <v>0</v>
      </c>
      <c r="AX723" s="5">
        <f>'2011 BPTs'!Y49</f>
        <v>0</v>
      </c>
      <c r="AY723" s="5">
        <f>'2011 BPTs'!AA49</f>
        <v>0</v>
      </c>
      <c r="BA723" s="24">
        <f>IF(ISNA(VLOOKUP(AF723,'2009 BPTs'!$B$12:$BX$181,BA$3,FALSE)),0,VLOOKUP(AF723,'2009 BPTs'!$B$12:$BX$181,BA$3,FALSE))</f>
        <v>0</v>
      </c>
      <c r="BB723" s="24">
        <f>IF(ISNA(VLOOKUP(AG723,'2009 BPTs'!$B$12:$BX$181,BB$3,FALSE)),0,VLOOKUP(AG723,'2009 BPTs'!$B$12:$BX$181,BB$3,FALSE))</f>
        <v>0</v>
      </c>
      <c r="BC723" s="24">
        <f>IF(ISNA(VLOOKUP(AH723,'2009 BPTs'!$B$12:$BX$181,BC$3,FALSE)),0,VLOOKUP(AH723,'2009 BPTs'!$B$12:$BX$181,BC$3,FALSE))</f>
        <v>0</v>
      </c>
      <c r="BD723" s="24">
        <f>IF(ISNA(VLOOKUP(AI723,'2009 BPTs'!$B$12:$BX$181,BD$3,FALSE)),0,VLOOKUP(AI723,'2009 BPTs'!$B$12:$BX$181,BD$3,FALSE))</f>
        <v>0</v>
      </c>
      <c r="BE723" s="24">
        <f>IF(ISNA(VLOOKUP(AJ723,'2009 BPTs'!$B$12:$BX$181,BE$3,FALSE)),0,VLOOKUP(AJ723,'2009 BPTs'!$B$12:$BX$181,BE$3,FALSE))</f>
        <v>0</v>
      </c>
      <c r="BF723" s="24">
        <f>IF(ISNA(VLOOKUP(AK723,'2009 BPTs'!$B$12:$BX$181,BF$3,FALSE)),0,VLOOKUP(AK723,'2009 BPTs'!$B$12:$BX$181,BF$3,FALSE))</f>
        <v>0</v>
      </c>
      <c r="BG723" s="24">
        <f>IF(ISNA(VLOOKUP(AL723,'2009 BPTs'!$B$12:$BX$181,BG$3,FALSE)),0,VLOOKUP(AL723,'2009 BPTs'!$B$12:$BX$181,BG$3,FALSE))</f>
        <v>0</v>
      </c>
      <c r="BH723" s="24">
        <f>IF(ISNA(VLOOKUP(AM723,'2009 BPTs'!$B$12:$BX$181,BH$3,FALSE)),0,VLOOKUP(AM723,'2009 BPTs'!$B$12:$BX$181,BH$3,FALSE))</f>
        <v>0</v>
      </c>
      <c r="BJ723" s="24">
        <f>IF(ISNA(VLOOKUP(AF723,'2009 BPTs'!$B$12:$BX$181,BJ$3,FALSE)),0,VLOOKUP(AF723,'2009 BPTs'!$B$12:$BX$181,BJ$3,FALSE))</f>
        <v>0</v>
      </c>
      <c r="BK723" s="24">
        <f>IF(ISNA(VLOOKUP(AG723,'2009 BPTs'!$B$12:$BX$181,BK$3,FALSE)),0,VLOOKUP(AG723,'2009 BPTs'!$B$12:$BX$181,BK$3,FALSE))</f>
        <v>0</v>
      </c>
      <c r="BL723" s="24">
        <f>IF(ISNA(VLOOKUP(AH723,'2009 BPTs'!$B$12:$BX$181,BL$3,FALSE)),0,VLOOKUP(AH723,'2009 BPTs'!$B$12:$BX$181,BL$3,FALSE))</f>
        <v>0</v>
      </c>
      <c r="BM723" s="24">
        <f>IF(ISNA(VLOOKUP(AI723,'2009 BPTs'!$B$12:$BX$181,BM$3,FALSE)),0,VLOOKUP(AI723,'2009 BPTs'!$B$12:$BX$181,BM$3,FALSE))</f>
        <v>0</v>
      </c>
      <c r="BN723" s="24">
        <f>IF(ISNA(VLOOKUP(AJ723,'2009 BPTs'!$B$12:$BX$181,BN$3,FALSE)),0,VLOOKUP(AJ723,'2009 BPTs'!$B$12:$BX$181,BN$3,FALSE))</f>
        <v>0</v>
      </c>
      <c r="BO723" s="24">
        <f>IF(ISNA(VLOOKUP(AK723,'2009 BPTs'!$B$12:$BX$181,BO$3,FALSE)),0,VLOOKUP(AK723,'2009 BPTs'!$B$12:$BX$181,BO$3,FALSE))</f>
        <v>0</v>
      </c>
      <c r="BP723" s="24">
        <f>IF(ISNA(VLOOKUP(AL723,'2009 BPTs'!$B$12:$BX$181,BP$3,FALSE)),0,VLOOKUP(AL723,'2009 BPTs'!$B$12:$BX$181,BP$3,FALSE))</f>
        <v>0</v>
      </c>
      <c r="BQ723" s="24">
        <f>IF(ISNA(VLOOKUP(AM723,'2009 BPTs'!$B$12:$BX$181,BQ$3,FALSE)),0,VLOOKUP(AM723,'2009 BPTs'!$B$12:$BX$181,BQ$3,FALSE))</f>
        <v>0</v>
      </c>
      <c r="BS723" s="78">
        <f t="shared" si="225"/>
        <v>0</v>
      </c>
      <c r="BT723" s="68">
        <f t="shared" si="226"/>
        <v>0</v>
      </c>
      <c r="BU723" s="68">
        <f t="shared" si="227"/>
        <v>0</v>
      </c>
      <c r="BW723" s="24">
        <f>IF(ISNA(VLOOKUP(AF723,'2009 BPTs'!$B$12:$BX$181,BW$3,FALSE)),0,VLOOKUP(AF723,'2009 BPTs'!$B$12:$BX$181,BW$3,FALSE))</f>
        <v>0</v>
      </c>
      <c r="BX723" s="24">
        <f>IF(ISNA(VLOOKUP(AG723,'2009 BPTs'!$B$12:$BX$181,BX$3,FALSE)),0,VLOOKUP(AG723,'2009 BPTs'!$B$12:$BX$181,BX$3,FALSE))</f>
        <v>0</v>
      </c>
      <c r="BY723" s="24">
        <f>IF(ISNA(VLOOKUP(AH723,'2009 BPTs'!$B$12:$BX$181,BY$3,FALSE)),0,VLOOKUP(AH723,'2009 BPTs'!$B$12:$BX$181,BY$3,FALSE))</f>
        <v>0</v>
      </c>
      <c r="BZ723" s="24">
        <f>IF(ISNA(VLOOKUP(AI723,'2009 BPTs'!$B$12:$BX$181,BZ$3,FALSE)),0,VLOOKUP(AI723,'2009 BPTs'!$B$12:$BX$181,BZ$3,FALSE))</f>
        <v>0</v>
      </c>
      <c r="CA723" s="24">
        <f>IF(ISNA(VLOOKUP(AJ723,'2009 BPTs'!$B$12:$BX$181,CA$3,FALSE)),0,VLOOKUP(AJ723,'2009 BPTs'!$B$12:$BX$181,CA$3,FALSE))</f>
        <v>0</v>
      </c>
      <c r="CB723" s="24">
        <f>IF(ISNA(VLOOKUP(AK723,'2009 BPTs'!$B$12:$BX$181,CB$3,FALSE)),0,VLOOKUP(AK723,'2009 BPTs'!$B$12:$BX$181,CB$3,FALSE))</f>
        <v>0</v>
      </c>
      <c r="CC723" s="24">
        <f>IF(ISNA(VLOOKUP(AL723,'2009 BPTs'!$B$12:$BX$181,CC$3,FALSE)),0,VLOOKUP(AL723,'2009 BPTs'!$B$12:$BX$181,CC$3,FALSE))</f>
        <v>0</v>
      </c>
      <c r="CD723" s="24">
        <f>IF(ISNA(VLOOKUP(AM723,'2009 BPTs'!$B$12:$BX$181,CD$3,FALSE)),0,VLOOKUP(AM723,'2009 BPTs'!$B$12:$BX$181,CD$3,FALSE))</f>
        <v>0</v>
      </c>
      <c r="CF723" s="24">
        <f>IF(ISERROR(VLOOKUP(AF723,'2009 BPTs'!$B$12:$BX$181,CF$3,FALSE)/VLOOKUP(AF723,'2009 BPTs'!$B$12:$BX898,CF$3+3,FALSE)),0,VLOOKUP(AF723,'2009 BPTs'!$B$12:$BX$181,CF$3,FALSE)/VLOOKUP(AF723,'2009 BPTs'!$B$12:$BX898,CF$3+3,FALSE))</f>
        <v>0</v>
      </c>
      <c r="CG723" s="24">
        <f>IF(ISERROR(VLOOKUP(AG723,'2009 BPTs'!$B$12:$BX$181,CG$3,FALSE)/VLOOKUP(AG723,'2009 BPTs'!$B$12:$BX898,CG$3+3,FALSE)),0,VLOOKUP(AG723,'2009 BPTs'!$B$12:$BX$181,CG$3,FALSE)/VLOOKUP(AG723,'2009 BPTs'!$B$12:$BX898,CG$3+3,FALSE))</f>
        <v>0</v>
      </c>
      <c r="CH723" s="24">
        <f>IF(ISERROR(VLOOKUP(AH723,'2009 BPTs'!$B$12:$BX$181,CH$3,FALSE)/VLOOKUP(AH723,'2009 BPTs'!$B$12:$BX898,CH$3+3,FALSE)),0,VLOOKUP(AH723,'2009 BPTs'!$B$12:$BX$181,CH$3,FALSE)/VLOOKUP(AH723,'2009 BPTs'!$B$12:$BX898,CH$3+3,FALSE))</f>
        <v>0</v>
      </c>
      <c r="CI723" s="24">
        <f>IF(ISERROR(VLOOKUP(AI723,'2009 BPTs'!$B$12:$BX$181,CI$3,FALSE)/VLOOKUP(AI723,'2009 BPTs'!$B$12:$BX898,CI$3+3,FALSE)),0,VLOOKUP(AI723,'2009 BPTs'!$B$12:$BX$181,CI$3,FALSE)/VLOOKUP(AI723,'2009 BPTs'!$B$12:$BX898,CI$3+3,FALSE))</f>
        <v>0</v>
      </c>
      <c r="CJ723" s="24">
        <f>IF(ISERROR(VLOOKUP(AJ723,'2009 BPTs'!$B$12:$BX$181,CJ$3,FALSE)/VLOOKUP(AJ723,'2009 BPTs'!$B$12:$BX898,CJ$3+3,FALSE)),0,VLOOKUP(AJ723,'2009 BPTs'!$B$12:$BX$181,CJ$3,FALSE)/VLOOKUP(AJ723,'2009 BPTs'!$B$12:$BX898,CJ$3+3,FALSE))</f>
        <v>0</v>
      </c>
      <c r="CK723" s="24">
        <f>IF(ISERROR(VLOOKUP(AK723,'2009 BPTs'!$B$12:$BX$181,CK$3,FALSE)/VLOOKUP(AK723,'2009 BPTs'!$B$12:$BX898,CK$3+3,FALSE)),0,VLOOKUP(AK723,'2009 BPTs'!$B$12:$BX$181,CK$3,FALSE)/VLOOKUP(AK723,'2009 BPTs'!$B$12:$BX898,CK$3+3,FALSE))</f>
        <v>0</v>
      </c>
      <c r="CL723" s="24">
        <f>IF(ISERROR(VLOOKUP(AL723,'2009 BPTs'!$B$12:$BX$181,CL$3,FALSE)/VLOOKUP(AL723,'2009 BPTs'!$B$12:$BX898,CL$3+3,FALSE)),0,VLOOKUP(AL723,'2009 BPTs'!$B$12:$BX$181,CL$3,FALSE)/VLOOKUP(AL723,'2009 BPTs'!$B$12:$BX898,CL$3+3,FALSE))</f>
        <v>0</v>
      </c>
      <c r="CM723" s="24">
        <f>IF(ISERROR(VLOOKUP(AM723,'2009 BPTs'!$B$12:$BX$181,CM$3,FALSE)/VLOOKUP(AM723,'2009 BPTs'!$B$12:$BX898,CM$3+3,FALSE)),0,VLOOKUP(AM723,'2009 BPTs'!$B$12:$BX$181,CM$3,FALSE)/VLOOKUP(AM723,'2009 BPTs'!$B$12:$BX898,CM$3+3,FALSE))</f>
        <v>0</v>
      </c>
      <c r="CO723" s="24">
        <f>IF(ISERROR(VLOOKUP(AF723,'2009 BPTs'!$B$12:$BX$181,CO$3,FALSE)/VLOOKUP(AF723,'2009 BPTs'!$B$12:$BX898,CO$3+2,FALSE)),0,VLOOKUP(AF723,'2009 BPTs'!$B$12:$BX$181,CO$3,FALSE)/VLOOKUP(AF723,'2009 BPTs'!$B$12:$BX898,CO$3+2,FALSE))</f>
        <v>0</v>
      </c>
      <c r="CP723" s="24">
        <f>IF(ISERROR(VLOOKUP(AG723,'2009 BPTs'!$B$12:$BX$181,CP$3,FALSE)/VLOOKUP(AG723,'2009 BPTs'!$B$12:$BX898,CP$3+2,FALSE)),0,VLOOKUP(AG723,'2009 BPTs'!$B$12:$BX$181,CP$3,FALSE)/VLOOKUP(AG723,'2009 BPTs'!$B$12:$BX898,CP$3+2,FALSE))</f>
        <v>0</v>
      </c>
      <c r="CQ723" s="24">
        <f>IF(ISERROR(VLOOKUP(AH723,'2009 BPTs'!$B$12:$BX$181,CQ$3,FALSE)/VLOOKUP(AH723,'2009 BPTs'!$B$12:$BX898,CQ$3+2,FALSE)),0,VLOOKUP(AH723,'2009 BPTs'!$B$12:$BX$181,CQ$3,FALSE)/VLOOKUP(AH723,'2009 BPTs'!$B$12:$BX898,CQ$3+2,FALSE))</f>
        <v>0</v>
      </c>
      <c r="CR723" s="24">
        <f>IF(ISERROR(VLOOKUP(AI723,'2009 BPTs'!$B$12:$BX$181,CR$3,FALSE)/VLOOKUP(AI723,'2009 BPTs'!$B$12:$BX898,CR$3+2,FALSE)),0,VLOOKUP(AI723,'2009 BPTs'!$B$12:$BX$181,CR$3,FALSE)/VLOOKUP(AI723,'2009 BPTs'!$B$12:$BX898,CR$3+2,FALSE))</f>
        <v>0</v>
      </c>
      <c r="CS723" s="24">
        <f>IF(ISERROR(VLOOKUP(AJ723,'2009 BPTs'!$B$12:$BX$181,CS$3,FALSE)/VLOOKUP(AJ723,'2009 BPTs'!$B$12:$BX898,CS$3+2,FALSE)),0,VLOOKUP(AJ723,'2009 BPTs'!$B$12:$BX$181,CS$3,FALSE)/VLOOKUP(AJ723,'2009 BPTs'!$B$12:$BX898,CS$3+2,FALSE))</f>
        <v>0</v>
      </c>
      <c r="CT723" s="24">
        <f>IF(ISERROR(VLOOKUP(AK723,'2009 BPTs'!$B$12:$BX$181,CT$3,FALSE)/VLOOKUP(AK723,'2009 BPTs'!$B$12:$BX898,CT$3+2,FALSE)),0,VLOOKUP(AK723,'2009 BPTs'!$B$12:$BX$181,CT$3,FALSE)/VLOOKUP(AK723,'2009 BPTs'!$B$12:$BX898,CT$3+2,FALSE))</f>
        <v>0</v>
      </c>
      <c r="CU723" s="24">
        <f>IF(ISERROR(VLOOKUP(AL723,'2009 BPTs'!$B$12:$BX$181,CU$3,FALSE)/VLOOKUP(AL723,'2009 BPTs'!$B$12:$BX898,CU$3+2,FALSE)),0,VLOOKUP(AL723,'2009 BPTs'!$B$12:$BX$181,CU$3,FALSE)/VLOOKUP(AL723,'2009 BPTs'!$B$12:$BX898,CU$3+2,FALSE))</f>
        <v>0</v>
      </c>
      <c r="CV723" s="24">
        <f>IF(ISERROR(VLOOKUP(AM723,'2009 BPTs'!$B$12:$BX$181,CV$3,FALSE)/VLOOKUP(AM723,'2009 BPTs'!$B$12:$BX898,CV$3+2,FALSE)),0,VLOOKUP(AM723,'2009 BPTs'!$B$12:$BX$181,CV$3,FALSE)/VLOOKUP(AM723,'2009 BPTs'!$B$12:$BX898,CV$3+2,FALSE))</f>
        <v>0</v>
      </c>
      <c r="CX723" s="93">
        <f>'2011 BPTs'!BR49</f>
        <v>0</v>
      </c>
      <c r="CY723" s="93">
        <f>'2011 BPTs'!BS49</f>
        <v>0</v>
      </c>
    </row>
    <row r="724" spans="2:103" x14ac:dyDescent="0.2">
      <c r="B724" s="2" t="s">
        <v>213</v>
      </c>
      <c r="C724" s="2">
        <f>'2011 BPTs'!E50</f>
        <v>0</v>
      </c>
      <c r="D724" s="2">
        <f t="shared" si="213"/>
        <v>0</v>
      </c>
      <c r="E724" s="4">
        <f>'2011 BPTs'!F50</f>
        <v>0</v>
      </c>
      <c r="F724" s="88">
        <f>'2011 BPTs'!G50</f>
        <v>0</v>
      </c>
      <c r="G724" s="53">
        <f>'2011 BPTs'!I50</f>
        <v>0</v>
      </c>
      <c r="H724" s="88">
        <f>'2011 BPTs'!J50</f>
        <v>0</v>
      </c>
      <c r="I724" s="4">
        <f>'2011 BPTs'!K50</f>
        <v>0</v>
      </c>
      <c r="J724" s="5">
        <f>'2011 BPTs'!M50</f>
        <v>0</v>
      </c>
      <c r="K724" s="99">
        <f>'2011 BPTs'!BL50</f>
        <v>0</v>
      </c>
      <c r="L724" s="100">
        <f t="shared" si="214"/>
        <v>0</v>
      </c>
      <c r="M724" s="101">
        <f t="shared" si="215"/>
        <v>0</v>
      </c>
      <c r="N724" s="102">
        <f t="shared" si="221"/>
        <v>0</v>
      </c>
      <c r="O724" s="103">
        <f>'2011 BPTs'!BM50</f>
        <v>0</v>
      </c>
      <c r="P724" s="100">
        <f t="shared" si="216"/>
        <v>0</v>
      </c>
      <c r="Q724" s="101">
        <f t="shared" si="217"/>
        <v>0</v>
      </c>
      <c r="R724" s="104">
        <f t="shared" si="218"/>
        <v>0</v>
      </c>
      <c r="S724" s="105">
        <f t="shared" si="222"/>
        <v>0</v>
      </c>
      <c r="T724" s="104">
        <f t="shared" si="219"/>
        <v>0</v>
      </c>
      <c r="U724" s="121">
        <f>IF(K724=0,0,IF(B724="Manual",(S724-O724-AP724*(O724/(O724+Z724)))/S724,'2011 BPTs'!BP50))</f>
        <v>0</v>
      </c>
      <c r="V724" s="99">
        <f>'2011 BPTs'!BN50</f>
        <v>0</v>
      </c>
      <c r="W724" s="100">
        <f t="shared" si="228"/>
        <v>0</v>
      </c>
      <c r="X724" s="103">
        <f t="shared" si="220"/>
        <v>0</v>
      </c>
      <c r="Y724" s="102">
        <f t="shared" si="223"/>
        <v>0</v>
      </c>
      <c r="Z724" s="103">
        <f>'2011 BPTs'!BO50</f>
        <v>0</v>
      </c>
      <c r="AA724" s="104">
        <f t="shared" si="212"/>
        <v>0</v>
      </c>
      <c r="AB724" s="106">
        <f>IF(W724=0,0,IF(B724="Manual",(V724-Z724-AP724*(Z724/(Z724+O724)))/V724,'2011 BPTs'!BQ50))</f>
        <v>0</v>
      </c>
      <c r="AD724" s="2" t="str">
        <f t="shared" si="224"/>
        <v>00-0</v>
      </c>
      <c r="AE724" s="2">
        <f>'2011 BPTs'!BA50</f>
        <v>0</v>
      </c>
      <c r="AF724" s="2" t="str">
        <f>IF(B724="Auto",'2011 BPTs'!BB50,D724&amp;E724&amp;"-"&amp;F724)</f>
        <v/>
      </c>
      <c r="AG724" s="2" t="str">
        <f>'2011 BPTs'!BC50</f>
        <v/>
      </c>
      <c r="AH724" s="2" t="str">
        <f>'2011 BPTs'!BD50</f>
        <v/>
      </c>
      <c r="AI724" s="2" t="str">
        <f>'2011 BPTs'!BE50</f>
        <v/>
      </c>
      <c r="AJ724" s="2" t="str">
        <f>'2011 BPTs'!BF50</f>
        <v/>
      </c>
      <c r="AK724" s="2" t="str">
        <f>'2011 BPTs'!BG50</f>
        <v/>
      </c>
      <c r="AL724" s="2" t="str">
        <f>'2011 BPTs'!BH50</f>
        <v/>
      </c>
      <c r="AM724" s="2" t="str">
        <f>'2011 BPTs'!BI50</f>
        <v/>
      </c>
      <c r="AO724" s="128">
        <f>'2011 BPTs'!AJ50*'2011 BPTs'!BK50</f>
        <v>0</v>
      </c>
      <c r="AP724" s="128">
        <f>'2011 BPTs'!AK50*'2011 BPTs'!BK50</f>
        <v>0</v>
      </c>
      <c r="AR724" s="5">
        <f>IF(B724="Auto",'2011 BPTs'!M50,J724)</f>
        <v>0</v>
      </c>
      <c r="AS724" s="5">
        <f>'2011 BPTs'!O50</f>
        <v>0</v>
      </c>
      <c r="AT724" s="5">
        <f>'2011 BPTs'!Q50</f>
        <v>0</v>
      </c>
      <c r="AU724" s="5">
        <f>'2011 BPTs'!S50</f>
        <v>0</v>
      </c>
      <c r="AV724" s="5">
        <f>'2011 BPTs'!U50</f>
        <v>0</v>
      </c>
      <c r="AW724" s="5">
        <f>'2011 BPTs'!W50</f>
        <v>0</v>
      </c>
      <c r="AX724" s="5">
        <f>'2011 BPTs'!Y50</f>
        <v>0</v>
      </c>
      <c r="AY724" s="5">
        <f>'2011 BPTs'!AA50</f>
        <v>0</v>
      </c>
      <c r="BA724" s="24">
        <f>IF(ISNA(VLOOKUP(AF724,'2009 BPTs'!$B$12:$BX$181,BA$3,FALSE)),0,VLOOKUP(AF724,'2009 BPTs'!$B$12:$BX$181,BA$3,FALSE))</f>
        <v>0</v>
      </c>
      <c r="BB724" s="24">
        <f>IF(ISNA(VLOOKUP(AG724,'2009 BPTs'!$B$12:$BX$181,BB$3,FALSE)),0,VLOOKUP(AG724,'2009 BPTs'!$B$12:$BX$181,BB$3,FALSE))</f>
        <v>0</v>
      </c>
      <c r="BC724" s="24">
        <f>IF(ISNA(VLOOKUP(AH724,'2009 BPTs'!$B$12:$BX$181,BC$3,FALSE)),0,VLOOKUP(AH724,'2009 BPTs'!$B$12:$BX$181,BC$3,FALSE))</f>
        <v>0</v>
      </c>
      <c r="BD724" s="24">
        <f>IF(ISNA(VLOOKUP(AI724,'2009 BPTs'!$B$12:$BX$181,BD$3,FALSE)),0,VLOOKUP(AI724,'2009 BPTs'!$B$12:$BX$181,BD$3,FALSE))</f>
        <v>0</v>
      </c>
      <c r="BE724" s="24">
        <f>IF(ISNA(VLOOKUP(AJ724,'2009 BPTs'!$B$12:$BX$181,BE$3,FALSE)),0,VLOOKUP(AJ724,'2009 BPTs'!$B$12:$BX$181,BE$3,FALSE))</f>
        <v>0</v>
      </c>
      <c r="BF724" s="24">
        <f>IF(ISNA(VLOOKUP(AK724,'2009 BPTs'!$B$12:$BX$181,BF$3,FALSE)),0,VLOOKUP(AK724,'2009 BPTs'!$B$12:$BX$181,BF$3,FALSE))</f>
        <v>0</v>
      </c>
      <c r="BG724" s="24">
        <f>IF(ISNA(VLOOKUP(AL724,'2009 BPTs'!$B$12:$BX$181,BG$3,FALSE)),0,VLOOKUP(AL724,'2009 BPTs'!$B$12:$BX$181,BG$3,FALSE))</f>
        <v>0</v>
      </c>
      <c r="BH724" s="24">
        <f>IF(ISNA(VLOOKUP(AM724,'2009 BPTs'!$B$12:$BX$181,BH$3,FALSE)),0,VLOOKUP(AM724,'2009 BPTs'!$B$12:$BX$181,BH$3,FALSE))</f>
        <v>0</v>
      </c>
      <c r="BJ724" s="24">
        <f>IF(ISNA(VLOOKUP(AF724,'2009 BPTs'!$B$12:$BX$181,BJ$3,FALSE)),0,VLOOKUP(AF724,'2009 BPTs'!$B$12:$BX$181,BJ$3,FALSE))</f>
        <v>0</v>
      </c>
      <c r="BK724" s="24">
        <f>IF(ISNA(VLOOKUP(AG724,'2009 BPTs'!$B$12:$BX$181,BK$3,FALSE)),0,VLOOKUP(AG724,'2009 BPTs'!$B$12:$BX$181,BK$3,FALSE))</f>
        <v>0</v>
      </c>
      <c r="BL724" s="24">
        <f>IF(ISNA(VLOOKUP(AH724,'2009 BPTs'!$B$12:$BX$181,BL$3,FALSE)),0,VLOOKUP(AH724,'2009 BPTs'!$B$12:$BX$181,BL$3,FALSE))</f>
        <v>0</v>
      </c>
      <c r="BM724" s="24">
        <f>IF(ISNA(VLOOKUP(AI724,'2009 BPTs'!$B$12:$BX$181,BM$3,FALSE)),0,VLOOKUP(AI724,'2009 BPTs'!$B$12:$BX$181,BM$3,FALSE))</f>
        <v>0</v>
      </c>
      <c r="BN724" s="24">
        <f>IF(ISNA(VLOOKUP(AJ724,'2009 BPTs'!$B$12:$BX$181,BN$3,FALSE)),0,VLOOKUP(AJ724,'2009 BPTs'!$B$12:$BX$181,BN$3,FALSE))</f>
        <v>0</v>
      </c>
      <c r="BO724" s="24">
        <f>IF(ISNA(VLOOKUP(AK724,'2009 BPTs'!$B$12:$BX$181,BO$3,FALSE)),0,VLOOKUP(AK724,'2009 BPTs'!$B$12:$BX$181,BO$3,FALSE))</f>
        <v>0</v>
      </c>
      <c r="BP724" s="24">
        <f>IF(ISNA(VLOOKUP(AL724,'2009 BPTs'!$B$12:$BX$181,BP$3,FALSE)),0,VLOOKUP(AL724,'2009 BPTs'!$B$12:$BX$181,BP$3,FALSE))</f>
        <v>0</v>
      </c>
      <c r="BQ724" s="24">
        <f>IF(ISNA(VLOOKUP(AM724,'2009 BPTs'!$B$12:$BX$181,BQ$3,FALSE)),0,VLOOKUP(AM724,'2009 BPTs'!$B$12:$BX$181,BQ$3,FALSE))</f>
        <v>0</v>
      </c>
      <c r="BS724" s="78">
        <f t="shared" si="225"/>
        <v>0</v>
      </c>
      <c r="BT724" s="68">
        <f t="shared" si="226"/>
        <v>0</v>
      </c>
      <c r="BU724" s="68">
        <f t="shared" si="227"/>
        <v>0</v>
      </c>
      <c r="BW724" s="24">
        <f>IF(ISNA(VLOOKUP(AF724,'2009 BPTs'!$B$12:$BX$181,BW$3,FALSE)),0,VLOOKUP(AF724,'2009 BPTs'!$B$12:$BX$181,BW$3,FALSE))</f>
        <v>0</v>
      </c>
      <c r="BX724" s="24">
        <f>IF(ISNA(VLOOKUP(AG724,'2009 BPTs'!$B$12:$BX$181,BX$3,FALSE)),0,VLOOKUP(AG724,'2009 BPTs'!$B$12:$BX$181,BX$3,FALSE))</f>
        <v>0</v>
      </c>
      <c r="BY724" s="24">
        <f>IF(ISNA(VLOOKUP(AH724,'2009 BPTs'!$B$12:$BX$181,BY$3,FALSE)),0,VLOOKUP(AH724,'2009 BPTs'!$B$12:$BX$181,BY$3,FALSE))</f>
        <v>0</v>
      </c>
      <c r="BZ724" s="24">
        <f>IF(ISNA(VLOOKUP(AI724,'2009 BPTs'!$B$12:$BX$181,BZ$3,FALSE)),0,VLOOKUP(AI724,'2009 BPTs'!$B$12:$BX$181,BZ$3,FALSE))</f>
        <v>0</v>
      </c>
      <c r="CA724" s="24">
        <f>IF(ISNA(VLOOKUP(AJ724,'2009 BPTs'!$B$12:$BX$181,CA$3,FALSE)),0,VLOOKUP(AJ724,'2009 BPTs'!$B$12:$BX$181,CA$3,FALSE))</f>
        <v>0</v>
      </c>
      <c r="CB724" s="24">
        <f>IF(ISNA(VLOOKUP(AK724,'2009 BPTs'!$B$12:$BX$181,CB$3,FALSE)),0,VLOOKUP(AK724,'2009 BPTs'!$B$12:$BX$181,CB$3,FALSE))</f>
        <v>0</v>
      </c>
      <c r="CC724" s="24">
        <f>IF(ISNA(VLOOKUP(AL724,'2009 BPTs'!$B$12:$BX$181,CC$3,FALSE)),0,VLOOKUP(AL724,'2009 BPTs'!$B$12:$BX$181,CC$3,FALSE))</f>
        <v>0</v>
      </c>
      <c r="CD724" s="24">
        <f>IF(ISNA(VLOOKUP(AM724,'2009 BPTs'!$B$12:$BX$181,CD$3,FALSE)),0,VLOOKUP(AM724,'2009 BPTs'!$B$12:$BX$181,CD$3,FALSE))</f>
        <v>0</v>
      </c>
      <c r="CF724" s="24">
        <f>IF(ISERROR(VLOOKUP(AF724,'2009 BPTs'!$B$12:$BX$181,CF$3,FALSE)/VLOOKUP(AF724,'2009 BPTs'!$B$12:$BX899,CF$3+3,FALSE)),0,VLOOKUP(AF724,'2009 BPTs'!$B$12:$BX$181,CF$3,FALSE)/VLOOKUP(AF724,'2009 BPTs'!$B$12:$BX899,CF$3+3,FALSE))</f>
        <v>0</v>
      </c>
      <c r="CG724" s="24">
        <f>IF(ISERROR(VLOOKUP(AG724,'2009 BPTs'!$B$12:$BX$181,CG$3,FALSE)/VLOOKUP(AG724,'2009 BPTs'!$B$12:$BX899,CG$3+3,FALSE)),0,VLOOKUP(AG724,'2009 BPTs'!$B$12:$BX$181,CG$3,FALSE)/VLOOKUP(AG724,'2009 BPTs'!$B$12:$BX899,CG$3+3,FALSE))</f>
        <v>0</v>
      </c>
      <c r="CH724" s="24">
        <f>IF(ISERROR(VLOOKUP(AH724,'2009 BPTs'!$B$12:$BX$181,CH$3,FALSE)/VLOOKUP(AH724,'2009 BPTs'!$B$12:$BX899,CH$3+3,FALSE)),0,VLOOKUP(AH724,'2009 BPTs'!$B$12:$BX$181,CH$3,FALSE)/VLOOKUP(AH724,'2009 BPTs'!$B$12:$BX899,CH$3+3,FALSE))</f>
        <v>0</v>
      </c>
      <c r="CI724" s="24">
        <f>IF(ISERROR(VLOOKUP(AI724,'2009 BPTs'!$B$12:$BX$181,CI$3,FALSE)/VLOOKUP(AI724,'2009 BPTs'!$B$12:$BX899,CI$3+3,FALSE)),0,VLOOKUP(AI724,'2009 BPTs'!$B$12:$BX$181,CI$3,FALSE)/VLOOKUP(AI724,'2009 BPTs'!$B$12:$BX899,CI$3+3,FALSE))</f>
        <v>0</v>
      </c>
      <c r="CJ724" s="24">
        <f>IF(ISERROR(VLOOKUP(AJ724,'2009 BPTs'!$B$12:$BX$181,CJ$3,FALSE)/VLOOKUP(AJ724,'2009 BPTs'!$B$12:$BX899,CJ$3+3,FALSE)),0,VLOOKUP(AJ724,'2009 BPTs'!$B$12:$BX$181,CJ$3,FALSE)/VLOOKUP(AJ724,'2009 BPTs'!$B$12:$BX899,CJ$3+3,FALSE))</f>
        <v>0</v>
      </c>
      <c r="CK724" s="24">
        <f>IF(ISERROR(VLOOKUP(AK724,'2009 BPTs'!$B$12:$BX$181,CK$3,FALSE)/VLOOKUP(AK724,'2009 BPTs'!$B$12:$BX899,CK$3+3,FALSE)),0,VLOOKUP(AK724,'2009 BPTs'!$B$12:$BX$181,CK$3,FALSE)/VLOOKUP(AK724,'2009 BPTs'!$B$12:$BX899,CK$3+3,FALSE))</f>
        <v>0</v>
      </c>
      <c r="CL724" s="24">
        <f>IF(ISERROR(VLOOKUP(AL724,'2009 BPTs'!$B$12:$BX$181,CL$3,FALSE)/VLOOKUP(AL724,'2009 BPTs'!$B$12:$BX899,CL$3+3,FALSE)),0,VLOOKUP(AL724,'2009 BPTs'!$B$12:$BX$181,CL$3,FALSE)/VLOOKUP(AL724,'2009 BPTs'!$B$12:$BX899,CL$3+3,FALSE))</f>
        <v>0</v>
      </c>
      <c r="CM724" s="24">
        <f>IF(ISERROR(VLOOKUP(AM724,'2009 BPTs'!$B$12:$BX$181,CM$3,FALSE)/VLOOKUP(AM724,'2009 BPTs'!$B$12:$BX899,CM$3+3,FALSE)),0,VLOOKUP(AM724,'2009 BPTs'!$B$12:$BX$181,CM$3,FALSE)/VLOOKUP(AM724,'2009 BPTs'!$B$12:$BX899,CM$3+3,FALSE))</f>
        <v>0</v>
      </c>
      <c r="CO724" s="24">
        <f>IF(ISERROR(VLOOKUP(AF724,'2009 BPTs'!$B$12:$BX$181,CO$3,FALSE)/VLOOKUP(AF724,'2009 BPTs'!$B$12:$BX899,CO$3+2,FALSE)),0,VLOOKUP(AF724,'2009 BPTs'!$B$12:$BX$181,CO$3,FALSE)/VLOOKUP(AF724,'2009 BPTs'!$B$12:$BX899,CO$3+2,FALSE))</f>
        <v>0</v>
      </c>
      <c r="CP724" s="24">
        <f>IF(ISERROR(VLOOKUP(AG724,'2009 BPTs'!$B$12:$BX$181,CP$3,FALSE)/VLOOKUP(AG724,'2009 BPTs'!$B$12:$BX899,CP$3+2,FALSE)),0,VLOOKUP(AG724,'2009 BPTs'!$B$12:$BX$181,CP$3,FALSE)/VLOOKUP(AG724,'2009 BPTs'!$B$12:$BX899,CP$3+2,FALSE))</f>
        <v>0</v>
      </c>
      <c r="CQ724" s="24">
        <f>IF(ISERROR(VLOOKUP(AH724,'2009 BPTs'!$B$12:$BX$181,CQ$3,FALSE)/VLOOKUP(AH724,'2009 BPTs'!$B$12:$BX899,CQ$3+2,FALSE)),0,VLOOKUP(AH724,'2009 BPTs'!$B$12:$BX$181,CQ$3,FALSE)/VLOOKUP(AH724,'2009 BPTs'!$B$12:$BX899,CQ$3+2,FALSE))</f>
        <v>0</v>
      </c>
      <c r="CR724" s="24">
        <f>IF(ISERROR(VLOOKUP(AI724,'2009 BPTs'!$B$12:$BX$181,CR$3,FALSE)/VLOOKUP(AI724,'2009 BPTs'!$B$12:$BX899,CR$3+2,FALSE)),0,VLOOKUP(AI724,'2009 BPTs'!$B$12:$BX$181,CR$3,FALSE)/VLOOKUP(AI724,'2009 BPTs'!$B$12:$BX899,CR$3+2,FALSE))</f>
        <v>0</v>
      </c>
      <c r="CS724" s="24">
        <f>IF(ISERROR(VLOOKUP(AJ724,'2009 BPTs'!$B$12:$BX$181,CS$3,FALSE)/VLOOKUP(AJ724,'2009 BPTs'!$B$12:$BX899,CS$3+2,FALSE)),0,VLOOKUP(AJ724,'2009 BPTs'!$B$12:$BX$181,CS$3,FALSE)/VLOOKUP(AJ724,'2009 BPTs'!$B$12:$BX899,CS$3+2,FALSE))</f>
        <v>0</v>
      </c>
      <c r="CT724" s="24">
        <f>IF(ISERROR(VLOOKUP(AK724,'2009 BPTs'!$B$12:$BX$181,CT$3,FALSE)/VLOOKUP(AK724,'2009 BPTs'!$B$12:$BX899,CT$3+2,FALSE)),0,VLOOKUP(AK724,'2009 BPTs'!$B$12:$BX$181,CT$3,FALSE)/VLOOKUP(AK724,'2009 BPTs'!$B$12:$BX899,CT$3+2,FALSE))</f>
        <v>0</v>
      </c>
      <c r="CU724" s="24">
        <f>IF(ISERROR(VLOOKUP(AL724,'2009 BPTs'!$B$12:$BX$181,CU$3,FALSE)/VLOOKUP(AL724,'2009 BPTs'!$B$12:$BX899,CU$3+2,FALSE)),0,VLOOKUP(AL724,'2009 BPTs'!$B$12:$BX$181,CU$3,FALSE)/VLOOKUP(AL724,'2009 BPTs'!$B$12:$BX899,CU$3+2,FALSE))</f>
        <v>0</v>
      </c>
      <c r="CV724" s="24">
        <f>IF(ISERROR(VLOOKUP(AM724,'2009 BPTs'!$B$12:$BX$181,CV$3,FALSE)/VLOOKUP(AM724,'2009 BPTs'!$B$12:$BX899,CV$3+2,FALSE)),0,VLOOKUP(AM724,'2009 BPTs'!$B$12:$BX$181,CV$3,FALSE)/VLOOKUP(AM724,'2009 BPTs'!$B$12:$BX899,CV$3+2,FALSE))</f>
        <v>0</v>
      </c>
      <c r="CX724" s="93">
        <f>'2011 BPTs'!BR50</f>
        <v>0</v>
      </c>
      <c r="CY724" s="93">
        <f>'2011 BPTs'!BS50</f>
        <v>0</v>
      </c>
    </row>
    <row r="725" spans="2:103" x14ac:dyDescent="0.2">
      <c r="B725" s="2" t="s">
        <v>213</v>
      </c>
      <c r="C725" s="2">
        <f>'2011 BPTs'!E51</f>
        <v>0</v>
      </c>
      <c r="D725" s="2">
        <f t="shared" si="213"/>
        <v>0</v>
      </c>
      <c r="E725" s="4">
        <f>'2011 BPTs'!F51</f>
        <v>0</v>
      </c>
      <c r="F725" s="88">
        <f>'2011 BPTs'!G51</f>
        <v>0</v>
      </c>
      <c r="G725" s="53">
        <f>'2011 BPTs'!I51</f>
        <v>0</v>
      </c>
      <c r="H725" s="88">
        <f>'2011 BPTs'!J51</f>
        <v>0</v>
      </c>
      <c r="I725" s="4">
        <f>'2011 BPTs'!K51</f>
        <v>0</v>
      </c>
      <c r="J725" s="5">
        <f>'2011 BPTs'!M51</f>
        <v>0</v>
      </c>
      <c r="K725" s="99">
        <f>'2011 BPTs'!BL51</f>
        <v>0</v>
      </c>
      <c r="L725" s="100">
        <f t="shared" si="214"/>
        <v>0</v>
      </c>
      <c r="M725" s="101">
        <f t="shared" si="215"/>
        <v>0</v>
      </c>
      <c r="N725" s="102">
        <f t="shared" si="221"/>
        <v>0</v>
      </c>
      <c r="O725" s="103">
        <f>'2011 BPTs'!BM51</f>
        <v>0</v>
      </c>
      <c r="P725" s="100">
        <f t="shared" si="216"/>
        <v>0</v>
      </c>
      <c r="Q725" s="101">
        <f t="shared" si="217"/>
        <v>0</v>
      </c>
      <c r="R725" s="104">
        <f t="shared" si="218"/>
        <v>0</v>
      </c>
      <c r="S725" s="105">
        <f t="shared" si="222"/>
        <v>0</v>
      </c>
      <c r="T725" s="104">
        <f t="shared" si="219"/>
        <v>0</v>
      </c>
      <c r="U725" s="121">
        <f>IF(K725=0,0,IF(B725="Manual",(S725-O725-AP725*(O725/(O725+Z725)))/S725,'2011 BPTs'!BP51))</f>
        <v>0</v>
      </c>
      <c r="V725" s="99">
        <f>'2011 BPTs'!BN51</f>
        <v>0</v>
      </c>
      <c r="W725" s="100">
        <f t="shared" si="228"/>
        <v>0</v>
      </c>
      <c r="X725" s="103">
        <f t="shared" si="220"/>
        <v>0</v>
      </c>
      <c r="Y725" s="102">
        <f t="shared" si="223"/>
        <v>0</v>
      </c>
      <c r="Z725" s="103">
        <f>'2011 BPTs'!BO51</f>
        <v>0</v>
      </c>
      <c r="AA725" s="104">
        <f t="shared" si="212"/>
        <v>0</v>
      </c>
      <c r="AB725" s="106">
        <f>IF(W725=0,0,IF(B725="Manual",(V725-Z725-AP725*(Z725/(Z725+O725)))/V725,'2011 BPTs'!BQ51))</f>
        <v>0</v>
      </c>
      <c r="AD725" s="2" t="str">
        <f t="shared" si="224"/>
        <v>00-0</v>
      </c>
      <c r="AE725" s="2">
        <f>'2011 BPTs'!BA51</f>
        <v>0</v>
      </c>
      <c r="AF725" s="2" t="str">
        <f>IF(B725="Auto",'2011 BPTs'!BB51,D725&amp;E725&amp;"-"&amp;F725)</f>
        <v/>
      </c>
      <c r="AG725" s="2" t="str">
        <f>'2011 BPTs'!BC51</f>
        <v/>
      </c>
      <c r="AH725" s="2" t="str">
        <f>'2011 BPTs'!BD51</f>
        <v/>
      </c>
      <c r="AI725" s="2" t="str">
        <f>'2011 BPTs'!BE51</f>
        <v/>
      </c>
      <c r="AJ725" s="2" t="str">
        <f>'2011 BPTs'!BF51</f>
        <v/>
      </c>
      <c r="AK725" s="2" t="str">
        <f>'2011 BPTs'!BG51</f>
        <v/>
      </c>
      <c r="AL725" s="2" t="str">
        <f>'2011 BPTs'!BH51</f>
        <v/>
      </c>
      <c r="AM725" s="2" t="str">
        <f>'2011 BPTs'!BI51</f>
        <v/>
      </c>
      <c r="AO725" s="128">
        <f>'2011 BPTs'!AJ51*'2011 BPTs'!BK51</f>
        <v>0</v>
      </c>
      <c r="AP725" s="128">
        <f>'2011 BPTs'!AK51*'2011 BPTs'!BK51</f>
        <v>0</v>
      </c>
      <c r="AR725" s="5">
        <f>IF(B725="Auto",'2011 BPTs'!M51,J725)</f>
        <v>0</v>
      </c>
      <c r="AS725" s="5">
        <f>'2011 BPTs'!O51</f>
        <v>0</v>
      </c>
      <c r="AT725" s="5">
        <f>'2011 BPTs'!Q51</f>
        <v>0</v>
      </c>
      <c r="AU725" s="5">
        <f>'2011 BPTs'!S51</f>
        <v>0</v>
      </c>
      <c r="AV725" s="5">
        <f>'2011 BPTs'!U51</f>
        <v>0</v>
      </c>
      <c r="AW725" s="5">
        <f>'2011 BPTs'!W51</f>
        <v>0</v>
      </c>
      <c r="AX725" s="5">
        <f>'2011 BPTs'!Y51</f>
        <v>0</v>
      </c>
      <c r="AY725" s="5">
        <f>'2011 BPTs'!AA51</f>
        <v>0</v>
      </c>
      <c r="BA725" s="24">
        <f>IF(ISNA(VLOOKUP(AF725,'2009 BPTs'!$B$12:$BX$181,BA$3,FALSE)),0,VLOOKUP(AF725,'2009 BPTs'!$B$12:$BX$181,BA$3,FALSE))</f>
        <v>0</v>
      </c>
      <c r="BB725" s="24">
        <f>IF(ISNA(VLOOKUP(AG725,'2009 BPTs'!$B$12:$BX$181,BB$3,FALSE)),0,VLOOKUP(AG725,'2009 BPTs'!$B$12:$BX$181,BB$3,FALSE))</f>
        <v>0</v>
      </c>
      <c r="BC725" s="24">
        <f>IF(ISNA(VLOOKUP(AH725,'2009 BPTs'!$B$12:$BX$181,BC$3,FALSE)),0,VLOOKUP(AH725,'2009 BPTs'!$B$12:$BX$181,BC$3,FALSE))</f>
        <v>0</v>
      </c>
      <c r="BD725" s="24">
        <f>IF(ISNA(VLOOKUP(AI725,'2009 BPTs'!$B$12:$BX$181,BD$3,FALSE)),0,VLOOKUP(AI725,'2009 BPTs'!$B$12:$BX$181,BD$3,FALSE))</f>
        <v>0</v>
      </c>
      <c r="BE725" s="24">
        <f>IF(ISNA(VLOOKUP(AJ725,'2009 BPTs'!$B$12:$BX$181,BE$3,FALSE)),0,VLOOKUP(AJ725,'2009 BPTs'!$B$12:$BX$181,BE$3,FALSE))</f>
        <v>0</v>
      </c>
      <c r="BF725" s="24">
        <f>IF(ISNA(VLOOKUP(AK725,'2009 BPTs'!$B$12:$BX$181,BF$3,FALSE)),0,VLOOKUP(AK725,'2009 BPTs'!$B$12:$BX$181,BF$3,FALSE))</f>
        <v>0</v>
      </c>
      <c r="BG725" s="24">
        <f>IF(ISNA(VLOOKUP(AL725,'2009 BPTs'!$B$12:$BX$181,BG$3,FALSE)),0,VLOOKUP(AL725,'2009 BPTs'!$B$12:$BX$181,BG$3,FALSE))</f>
        <v>0</v>
      </c>
      <c r="BH725" s="24">
        <f>IF(ISNA(VLOOKUP(AM725,'2009 BPTs'!$B$12:$BX$181,BH$3,FALSE)),0,VLOOKUP(AM725,'2009 BPTs'!$B$12:$BX$181,BH$3,FALSE))</f>
        <v>0</v>
      </c>
      <c r="BJ725" s="24">
        <f>IF(ISNA(VLOOKUP(AF725,'2009 BPTs'!$B$12:$BX$181,BJ$3,FALSE)),0,VLOOKUP(AF725,'2009 BPTs'!$B$12:$BX$181,BJ$3,FALSE))</f>
        <v>0</v>
      </c>
      <c r="BK725" s="24">
        <f>IF(ISNA(VLOOKUP(AG725,'2009 BPTs'!$B$12:$BX$181,BK$3,FALSE)),0,VLOOKUP(AG725,'2009 BPTs'!$B$12:$BX$181,BK$3,FALSE))</f>
        <v>0</v>
      </c>
      <c r="BL725" s="24">
        <f>IF(ISNA(VLOOKUP(AH725,'2009 BPTs'!$B$12:$BX$181,BL$3,FALSE)),0,VLOOKUP(AH725,'2009 BPTs'!$B$12:$BX$181,BL$3,FALSE))</f>
        <v>0</v>
      </c>
      <c r="BM725" s="24">
        <f>IF(ISNA(VLOOKUP(AI725,'2009 BPTs'!$B$12:$BX$181,BM$3,FALSE)),0,VLOOKUP(AI725,'2009 BPTs'!$B$12:$BX$181,BM$3,FALSE))</f>
        <v>0</v>
      </c>
      <c r="BN725" s="24">
        <f>IF(ISNA(VLOOKUP(AJ725,'2009 BPTs'!$B$12:$BX$181,BN$3,FALSE)),0,VLOOKUP(AJ725,'2009 BPTs'!$B$12:$BX$181,BN$3,FALSE))</f>
        <v>0</v>
      </c>
      <c r="BO725" s="24">
        <f>IF(ISNA(VLOOKUP(AK725,'2009 BPTs'!$B$12:$BX$181,BO$3,FALSE)),0,VLOOKUP(AK725,'2009 BPTs'!$B$12:$BX$181,BO$3,FALSE))</f>
        <v>0</v>
      </c>
      <c r="BP725" s="24">
        <f>IF(ISNA(VLOOKUP(AL725,'2009 BPTs'!$B$12:$BX$181,BP$3,FALSE)),0,VLOOKUP(AL725,'2009 BPTs'!$B$12:$BX$181,BP$3,FALSE))</f>
        <v>0</v>
      </c>
      <c r="BQ725" s="24">
        <f>IF(ISNA(VLOOKUP(AM725,'2009 BPTs'!$B$12:$BX$181,BQ$3,FALSE)),0,VLOOKUP(AM725,'2009 BPTs'!$B$12:$BX$181,BQ$3,FALSE))</f>
        <v>0</v>
      </c>
      <c r="BS725" s="78">
        <f t="shared" si="225"/>
        <v>0</v>
      </c>
      <c r="BT725" s="68">
        <f t="shared" si="226"/>
        <v>0</v>
      </c>
      <c r="BU725" s="68">
        <f t="shared" si="227"/>
        <v>0</v>
      </c>
      <c r="BW725" s="24">
        <f>IF(ISNA(VLOOKUP(AF725,'2009 BPTs'!$B$12:$BX$181,BW$3,FALSE)),0,VLOOKUP(AF725,'2009 BPTs'!$B$12:$BX$181,BW$3,FALSE))</f>
        <v>0</v>
      </c>
      <c r="BX725" s="24">
        <f>IF(ISNA(VLOOKUP(AG725,'2009 BPTs'!$B$12:$BX$181,BX$3,FALSE)),0,VLOOKUP(AG725,'2009 BPTs'!$B$12:$BX$181,BX$3,FALSE))</f>
        <v>0</v>
      </c>
      <c r="BY725" s="24">
        <f>IF(ISNA(VLOOKUP(AH725,'2009 BPTs'!$B$12:$BX$181,BY$3,FALSE)),0,VLOOKUP(AH725,'2009 BPTs'!$B$12:$BX$181,BY$3,FALSE))</f>
        <v>0</v>
      </c>
      <c r="BZ725" s="24">
        <f>IF(ISNA(VLOOKUP(AI725,'2009 BPTs'!$B$12:$BX$181,BZ$3,FALSE)),0,VLOOKUP(AI725,'2009 BPTs'!$B$12:$BX$181,BZ$3,FALSE))</f>
        <v>0</v>
      </c>
      <c r="CA725" s="24">
        <f>IF(ISNA(VLOOKUP(AJ725,'2009 BPTs'!$B$12:$BX$181,CA$3,FALSE)),0,VLOOKUP(AJ725,'2009 BPTs'!$B$12:$BX$181,CA$3,FALSE))</f>
        <v>0</v>
      </c>
      <c r="CB725" s="24">
        <f>IF(ISNA(VLOOKUP(AK725,'2009 BPTs'!$B$12:$BX$181,CB$3,FALSE)),0,VLOOKUP(AK725,'2009 BPTs'!$B$12:$BX$181,CB$3,FALSE))</f>
        <v>0</v>
      </c>
      <c r="CC725" s="24">
        <f>IF(ISNA(VLOOKUP(AL725,'2009 BPTs'!$B$12:$BX$181,CC$3,FALSE)),0,VLOOKUP(AL725,'2009 BPTs'!$B$12:$BX$181,CC$3,FALSE))</f>
        <v>0</v>
      </c>
      <c r="CD725" s="24">
        <f>IF(ISNA(VLOOKUP(AM725,'2009 BPTs'!$B$12:$BX$181,CD$3,FALSE)),0,VLOOKUP(AM725,'2009 BPTs'!$B$12:$BX$181,CD$3,FALSE))</f>
        <v>0</v>
      </c>
      <c r="CF725" s="24">
        <f>IF(ISERROR(VLOOKUP(AF725,'2009 BPTs'!$B$12:$BX$181,CF$3,FALSE)/VLOOKUP(AF725,'2009 BPTs'!$B$12:$BX900,CF$3+3,FALSE)),0,VLOOKUP(AF725,'2009 BPTs'!$B$12:$BX$181,CF$3,FALSE)/VLOOKUP(AF725,'2009 BPTs'!$B$12:$BX900,CF$3+3,FALSE))</f>
        <v>0</v>
      </c>
      <c r="CG725" s="24">
        <f>IF(ISERROR(VLOOKUP(AG725,'2009 BPTs'!$B$12:$BX$181,CG$3,FALSE)/VLOOKUP(AG725,'2009 BPTs'!$B$12:$BX900,CG$3+3,FALSE)),0,VLOOKUP(AG725,'2009 BPTs'!$B$12:$BX$181,CG$3,FALSE)/VLOOKUP(AG725,'2009 BPTs'!$B$12:$BX900,CG$3+3,FALSE))</f>
        <v>0</v>
      </c>
      <c r="CH725" s="24">
        <f>IF(ISERROR(VLOOKUP(AH725,'2009 BPTs'!$B$12:$BX$181,CH$3,FALSE)/VLOOKUP(AH725,'2009 BPTs'!$B$12:$BX900,CH$3+3,FALSE)),0,VLOOKUP(AH725,'2009 BPTs'!$B$12:$BX$181,CH$3,FALSE)/VLOOKUP(AH725,'2009 BPTs'!$B$12:$BX900,CH$3+3,FALSE))</f>
        <v>0</v>
      </c>
      <c r="CI725" s="24">
        <f>IF(ISERROR(VLOOKUP(AI725,'2009 BPTs'!$B$12:$BX$181,CI$3,FALSE)/VLOOKUP(AI725,'2009 BPTs'!$B$12:$BX900,CI$3+3,FALSE)),0,VLOOKUP(AI725,'2009 BPTs'!$B$12:$BX$181,CI$3,FALSE)/VLOOKUP(AI725,'2009 BPTs'!$B$12:$BX900,CI$3+3,FALSE))</f>
        <v>0</v>
      </c>
      <c r="CJ725" s="24">
        <f>IF(ISERROR(VLOOKUP(AJ725,'2009 BPTs'!$B$12:$BX$181,CJ$3,FALSE)/VLOOKUP(AJ725,'2009 BPTs'!$B$12:$BX900,CJ$3+3,FALSE)),0,VLOOKUP(AJ725,'2009 BPTs'!$B$12:$BX$181,CJ$3,FALSE)/VLOOKUP(AJ725,'2009 BPTs'!$B$12:$BX900,CJ$3+3,FALSE))</f>
        <v>0</v>
      </c>
      <c r="CK725" s="24">
        <f>IF(ISERROR(VLOOKUP(AK725,'2009 BPTs'!$B$12:$BX$181,CK$3,FALSE)/VLOOKUP(AK725,'2009 BPTs'!$B$12:$BX900,CK$3+3,FALSE)),0,VLOOKUP(AK725,'2009 BPTs'!$B$12:$BX$181,CK$3,FALSE)/VLOOKUP(AK725,'2009 BPTs'!$B$12:$BX900,CK$3+3,FALSE))</f>
        <v>0</v>
      </c>
      <c r="CL725" s="24">
        <f>IF(ISERROR(VLOOKUP(AL725,'2009 BPTs'!$B$12:$BX$181,CL$3,FALSE)/VLOOKUP(AL725,'2009 BPTs'!$B$12:$BX900,CL$3+3,FALSE)),0,VLOOKUP(AL725,'2009 BPTs'!$B$12:$BX$181,CL$3,FALSE)/VLOOKUP(AL725,'2009 BPTs'!$B$12:$BX900,CL$3+3,FALSE))</f>
        <v>0</v>
      </c>
      <c r="CM725" s="24">
        <f>IF(ISERROR(VLOOKUP(AM725,'2009 BPTs'!$B$12:$BX$181,CM$3,FALSE)/VLOOKUP(AM725,'2009 BPTs'!$B$12:$BX900,CM$3+3,FALSE)),0,VLOOKUP(AM725,'2009 BPTs'!$B$12:$BX$181,CM$3,FALSE)/VLOOKUP(AM725,'2009 BPTs'!$B$12:$BX900,CM$3+3,FALSE))</f>
        <v>0</v>
      </c>
      <c r="CO725" s="24">
        <f>IF(ISERROR(VLOOKUP(AF725,'2009 BPTs'!$B$12:$BX$181,CO$3,FALSE)/VLOOKUP(AF725,'2009 BPTs'!$B$12:$BX900,CO$3+2,FALSE)),0,VLOOKUP(AF725,'2009 BPTs'!$B$12:$BX$181,CO$3,FALSE)/VLOOKUP(AF725,'2009 BPTs'!$B$12:$BX900,CO$3+2,FALSE))</f>
        <v>0</v>
      </c>
      <c r="CP725" s="24">
        <f>IF(ISERROR(VLOOKUP(AG725,'2009 BPTs'!$B$12:$BX$181,CP$3,FALSE)/VLOOKUP(AG725,'2009 BPTs'!$B$12:$BX900,CP$3+2,FALSE)),0,VLOOKUP(AG725,'2009 BPTs'!$B$12:$BX$181,CP$3,FALSE)/VLOOKUP(AG725,'2009 BPTs'!$B$12:$BX900,CP$3+2,FALSE))</f>
        <v>0</v>
      </c>
      <c r="CQ725" s="24">
        <f>IF(ISERROR(VLOOKUP(AH725,'2009 BPTs'!$B$12:$BX$181,CQ$3,FALSE)/VLOOKUP(AH725,'2009 BPTs'!$B$12:$BX900,CQ$3+2,FALSE)),0,VLOOKUP(AH725,'2009 BPTs'!$B$12:$BX$181,CQ$3,FALSE)/VLOOKUP(AH725,'2009 BPTs'!$B$12:$BX900,CQ$3+2,FALSE))</f>
        <v>0</v>
      </c>
      <c r="CR725" s="24">
        <f>IF(ISERROR(VLOOKUP(AI725,'2009 BPTs'!$B$12:$BX$181,CR$3,FALSE)/VLOOKUP(AI725,'2009 BPTs'!$B$12:$BX900,CR$3+2,FALSE)),0,VLOOKUP(AI725,'2009 BPTs'!$B$12:$BX$181,CR$3,FALSE)/VLOOKUP(AI725,'2009 BPTs'!$B$12:$BX900,CR$3+2,FALSE))</f>
        <v>0</v>
      </c>
      <c r="CS725" s="24">
        <f>IF(ISERROR(VLOOKUP(AJ725,'2009 BPTs'!$B$12:$BX$181,CS$3,FALSE)/VLOOKUP(AJ725,'2009 BPTs'!$B$12:$BX900,CS$3+2,FALSE)),0,VLOOKUP(AJ725,'2009 BPTs'!$B$12:$BX$181,CS$3,FALSE)/VLOOKUP(AJ725,'2009 BPTs'!$B$12:$BX900,CS$3+2,FALSE))</f>
        <v>0</v>
      </c>
      <c r="CT725" s="24">
        <f>IF(ISERROR(VLOOKUP(AK725,'2009 BPTs'!$B$12:$BX$181,CT$3,FALSE)/VLOOKUP(AK725,'2009 BPTs'!$B$12:$BX900,CT$3+2,FALSE)),0,VLOOKUP(AK725,'2009 BPTs'!$B$12:$BX$181,CT$3,FALSE)/VLOOKUP(AK725,'2009 BPTs'!$B$12:$BX900,CT$3+2,FALSE))</f>
        <v>0</v>
      </c>
      <c r="CU725" s="24">
        <f>IF(ISERROR(VLOOKUP(AL725,'2009 BPTs'!$B$12:$BX$181,CU$3,FALSE)/VLOOKUP(AL725,'2009 BPTs'!$B$12:$BX900,CU$3+2,FALSE)),0,VLOOKUP(AL725,'2009 BPTs'!$B$12:$BX$181,CU$3,FALSE)/VLOOKUP(AL725,'2009 BPTs'!$B$12:$BX900,CU$3+2,FALSE))</f>
        <v>0</v>
      </c>
      <c r="CV725" s="24">
        <f>IF(ISERROR(VLOOKUP(AM725,'2009 BPTs'!$B$12:$BX$181,CV$3,FALSE)/VLOOKUP(AM725,'2009 BPTs'!$B$12:$BX900,CV$3+2,FALSE)),0,VLOOKUP(AM725,'2009 BPTs'!$B$12:$BX$181,CV$3,FALSE)/VLOOKUP(AM725,'2009 BPTs'!$B$12:$BX900,CV$3+2,FALSE))</f>
        <v>0</v>
      </c>
      <c r="CX725" s="93">
        <f>'2011 BPTs'!BR51</f>
        <v>0</v>
      </c>
      <c r="CY725" s="93">
        <f>'2011 BPTs'!BS51</f>
        <v>0</v>
      </c>
    </row>
    <row r="726" spans="2:103" x14ac:dyDescent="0.2">
      <c r="B726" s="2" t="s">
        <v>213</v>
      </c>
      <c r="C726" s="2">
        <f>'2011 BPTs'!E52</f>
        <v>0</v>
      </c>
      <c r="D726" s="2">
        <f t="shared" si="213"/>
        <v>0</v>
      </c>
      <c r="E726" s="4">
        <f>'2011 BPTs'!F52</f>
        <v>0</v>
      </c>
      <c r="F726" s="88">
        <f>'2011 BPTs'!G52</f>
        <v>0</v>
      </c>
      <c r="G726" s="53">
        <f>'2011 BPTs'!I52</f>
        <v>0</v>
      </c>
      <c r="H726" s="88">
        <f>'2011 BPTs'!J52</f>
        <v>0</v>
      </c>
      <c r="I726" s="4">
        <f>'2011 BPTs'!K52</f>
        <v>0</v>
      </c>
      <c r="J726" s="5">
        <f>'2011 BPTs'!M52</f>
        <v>0</v>
      </c>
      <c r="K726" s="99">
        <f>'2011 BPTs'!BL52</f>
        <v>0</v>
      </c>
      <c r="L726" s="100">
        <f t="shared" si="214"/>
        <v>0</v>
      </c>
      <c r="M726" s="101">
        <f t="shared" si="215"/>
        <v>0</v>
      </c>
      <c r="N726" s="102">
        <f t="shared" si="221"/>
        <v>0</v>
      </c>
      <c r="O726" s="103">
        <f>'2011 BPTs'!BM52</f>
        <v>0</v>
      </c>
      <c r="P726" s="100">
        <f t="shared" si="216"/>
        <v>0</v>
      </c>
      <c r="Q726" s="101">
        <f t="shared" si="217"/>
        <v>0</v>
      </c>
      <c r="R726" s="104">
        <f t="shared" si="218"/>
        <v>0</v>
      </c>
      <c r="S726" s="105">
        <f t="shared" si="222"/>
        <v>0</v>
      </c>
      <c r="T726" s="104">
        <f t="shared" si="219"/>
        <v>0</v>
      </c>
      <c r="U726" s="121">
        <f>IF(K726=0,0,IF(B726="Manual",(S726-O726-AP726*(O726/(O726+Z726)))/S726,'2011 BPTs'!BP52))</f>
        <v>0</v>
      </c>
      <c r="V726" s="99">
        <f>'2011 BPTs'!BN52</f>
        <v>0</v>
      </c>
      <c r="W726" s="100">
        <f t="shared" si="228"/>
        <v>0</v>
      </c>
      <c r="X726" s="103">
        <f t="shared" si="220"/>
        <v>0</v>
      </c>
      <c r="Y726" s="102">
        <f t="shared" si="223"/>
        <v>0</v>
      </c>
      <c r="Z726" s="103">
        <f>'2011 BPTs'!BO52</f>
        <v>0</v>
      </c>
      <c r="AA726" s="104">
        <f t="shared" si="212"/>
        <v>0</v>
      </c>
      <c r="AB726" s="106">
        <f>IF(W726=0,0,IF(B726="Manual",(V726-Z726-AP726*(Z726/(Z726+O726)))/V726,'2011 BPTs'!BQ52))</f>
        <v>0</v>
      </c>
      <c r="AD726" s="2" t="str">
        <f t="shared" si="224"/>
        <v>00-0</v>
      </c>
      <c r="AE726" s="2">
        <f>'2011 BPTs'!BA52</f>
        <v>0</v>
      </c>
      <c r="AF726" s="2" t="str">
        <f>IF(B726="Auto",'2011 BPTs'!BB52,D726&amp;E726&amp;"-"&amp;F726)</f>
        <v/>
      </c>
      <c r="AG726" s="2" t="str">
        <f>'2011 BPTs'!BC52</f>
        <v/>
      </c>
      <c r="AH726" s="2" t="str">
        <f>'2011 BPTs'!BD52</f>
        <v/>
      </c>
      <c r="AI726" s="2" t="str">
        <f>'2011 BPTs'!BE52</f>
        <v/>
      </c>
      <c r="AJ726" s="2" t="str">
        <f>'2011 BPTs'!BF52</f>
        <v/>
      </c>
      <c r="AK726" s="2" t="str">
        <f>'2011 BPTs'!BG52</f>
        <v/>
      </c>
      <c r="AL726" s="2" t="str">
        <f>'2011 BPTs'!BH52</f>
        <v/>
      </c>
      <c r="AM726" s="2" t="str">
        <f>'2011 BPTs'!BI52</f>
        <v/>
      </c>
      <c r="AO726" s="128">
        <f>'2011 BPTs'!AJ52*'2011 BPTs'!BK52</f>
        <v>0</v>
      </c>
      <c r="AP726" s="128">
        <f>'2011 BPTs'!AK52*'2011 BPTs'!BK52</f>
        <v>0</v>
      </c>
      <c r="AR726" s="5">
        <f>IF(B726="Auto",'2011 BPTs'!M52,J726)</f>
        <v>0</v>
      </c>
      <c r="AS726" s="5">
        <f>'2011 BPTs'!O52</f>
        <v>0</v>
      </c>
      <c r="AT726" s="5">
        <f>'2011 BPTs'!Q52</f>
        <v>0</v>
      </c>
      <c r="AU726" s="5">
        <f>'2011 BPTs'!S52</f>
        <v>0</v>
      </c>
      <c r="AV726" s="5">
        <f>'2011 BPTs'!U52</f>
        <v>0</v>
      </c>
      <c r="AW726" s="5">
        <f>'2011 BPTs'!W52</f>
        <v>0</v>
      </c>
      <c r="AX726" s="5">
        <f>'2011 BPTs'!Y52</f>
        <v>0</v>
      </c>
      <c r="AY726" s="5">
        <f>'2011 BPTs'!AA52</f>
        <v>0</v>
      </c>
      <c r="BA726" s="24">
        <f>IF(ISNA(VLOOKUP(AF726,'2009 BPTs'!$B$12:$BX$181,BA$3,FALSE)),0,VLOOKUP(AF726,'2009 BPTs'!$B$12:$BX$181,BA$3,FALSE))</f>
        <v>0</v>
      </c>
      <c r="BB726" s="24">
        <f>IF(ISNA(VLOOKUP(AG726,'2009 BPTs'!$B$12:$BX$181,BB$3,FALSE)),0,VLOOKUP(AG726,'2009 BPTs'!$B$12:$BX$181,BB$3,FALSE))</f>
        <v>0</v>
      </c>
      <c r="BC726" s="24">
        <f>IF(ISNA(VLOOKUP(AH726,'2009 BPTs'!$B$12:$BX$181,BC$3,FALSE)),0,VLOOKUP(AH726,'2009 BPTs'!$B$12:$BX$181,BC$3,FALSE))</f>
        <v>0</v>
      </c>
      <c r="BD726" s="24">
        <f>IF(ISNA(VLOOKUP(AI726,'2009 BPTs'!$B$12:$BX$181,BD$3,FALSE)),0,VLOOKUP(AI726,'2009 BPTs'!$B$12:$BX$181,BD$3,FALSE))</f>
        <v>0</v>
      </c>
      <c r="BE726" s="24">
        <f>IF(ISNA(VLOOKUP(AJ726,'2009 BPTs'!$B$12:$BX$181,BE$3,FALSE)),0,VLOOKUP(AJ726,'2009 BPTs'!$B$12:$BX$181,BE$3,FALSE))</f>
        <v>0</v>
      </c>
      <c r="BF726" s="24">
        <f>IF(ISNA(VLOOKUP(AK726,'2009 BPTs'!$B$12:$BX$181,BF$3,FALSE)),0,VLOOKUP(AK726,'2009 BPTs'!$B$12:$BX$181,BF$3,FALSE))</f>
        <v>0</v>
      </c>
      <c r="BG726" s="24">
        <f>IF(ISNA(VLOOKUP(AL726,'2009 BPTs'!$B$12:$BX$181,BG$3,FALSE)),0,VLOOKUP(AL726,'2009 BPTs'!$B$12:$BX$181,BG$3,FALSE))</f>
        <v>0</v>
      </c>
      <c r="BH726" s="24">
        <f>IF(ISNA(VLOOKUP(AM726,'2009 BPTs'!$B$12:$BX$181,BH$3,FALSE)),0,VLOOKUP(AM726,'2009 BPTs'!$B$12:$BX$181,BH$3,FALSE))</f>
        <v>0</v>
      </c>
      <c r="BJ726" s="24">
        <f>IF(ISNA(VLOOKUP(AF726,'2009 BPTs'!$B$12:$BX$181,BJ$3,FALSE)),0,VLOOKUP(AF726,'2009 BPTs'!$B$12:$BX$181,BJ$3,FALSE))</f>
        <v>0</v>
      </c>
      <c r="BK726" s="24">
        <f>IF(ISNA(VLOOKUP(AG726,'2009 BPTs'!$B$12:$BX$181,BK$3,FALSE)),0,VLOOKUP(AG726,'2009 BPTs'!$B$12:$BX$181,BK$3,FALSE))</f>
        <v>0</v>
      </c>
      <c r="BL726" s="24">
        <f>IF(ISNA(VLOOKUP(AH726,'2009 BPTs'!$B$12:$BX$181,BL$3,FALSE)),0,VLOOKUP(AH726,'2009 BPTs'!$B$12:$BX$181,BL$3,FALSE))</f>
        <v>0</v>
      </c>
      <c r="BM726" s="24">
        <f>IF(ISNA(VLOOKUP(AI726,'2009 BPTs'!$B$12:$BX$181,BM$3,FALSE)),0,VLOOKUP(AI726,'2009 BPTs'!$B$12:$BX$181,BM$3,FALSE))</f>
        <v>0</v>
      </c>
      <c r="BN726" s="24">
        <f>IF(ISNA(VLOOKUP(AJ726,'2009 BPTs'!$B$12:$BX$181,BN$3,FALSE)),0,VLOOKUP(AJ726,'2009 BPTs'!$B$12:$BX$181,BN$3,FALSE))</f>
        <v>0</v>
      </c>
      <c r="BO726" s="24">
        <f>IF(ISNA(VLOOKUP(AK726,'2009 BPTs'!$B$12:$BX$181,BO$3,FALSE)),0,VLOOKUP(AK726,'2009 BPTs'!$B$12:$BX$181,BO$3,FALSE))</f>
        <v>0</v>
      </c>
      <c r="BP726" s="24">
        <f>IF(ISNA(VLOOKUP(AL726,'2009 BPTs'!$B$12:$BX$181,BP$3,FALSE)),0,VLOOKUP(AL726,'2009 BPTs'!$B$12:$BX$181,BP$3,FALSE))</f>
        <v>0</v>
      </c>
      <c r="BQ726" s="24">
        <f>IF(ISNA(VLOOKUP(AM726,'2009 BPTs'!$B$12:$BX$181,BQ$3,FALSE)),0,VLOOKUP(AM726,'2009 BPTs'!$B$12:$BX$181,BQ$3,FALSE))</f>
        <v>0</v>
      </c>
      <c r="BS726" s="78">
        <f t="shared" si="225"/>
        <v>0</v>
      </c>
      <c r="BT726" s="68">
        <f t="shared" si="226"/>
        <v>0</v>
      </c>
      <c r="BU726" s="68">
        <f t="shared" si="227"/>
        <v>0</v>
      </c>
      <c r="BW726" s="24">
        <f>IF(ISNA(VLOOKUP(AF726,'2009 BPTs'!$B$12:$BX$181,BW$3,FALSE)),0,VLOOKUP(AF726,'2009 BPTs'!$B$12:$BX$181,BW$3,FALSE))</f>
        <v>0</v>
      </c>
      <c r="BX726" s="24">
        <f>IF(ISNA(VLOOKUP(AG726,'2009 BPTs'!$B$12:$BX$181,BX$3,FALSE)),0,VLOOKUP(AG726,'2009 BPTs'!$B$12:$BX$181,BX$3,FALSE))</f>
        <v>0</v>
      </c>
      <c r="BY726" s="24">
        <f>IF(ISNA(VLOOKUP(AH726,'2009 BPTs'!$B$12:$BX$181,BY$3,FALSE)),0,VLOOKUP(AH726,'2009 BPTs'!$B$12:$BX$181,BY$3,FALSE))</f>
        <v>0</v>
      </c>
      <c r="BZ726" s="24">
        <f>IF(ISNA(VLOOKUP(AI726,'2009 BPTs'!$B$12:$BX$181,BZ$3,FALSE)),0,VLOOKUP(AI726,'2009 BPTs'!$B$12:$BX$181,BZ$3,FALSE))</f>
        <v>0</v>
      </c>
      <c r="CA726" s="24">
        <f>IF(ISNA(VLOOKUP(AJ726,'2009 BPTs'!$B$12:$BX$181,CA$3,FALSE)),0,VLOOKUP(AJ726,'2009 BPTs'!$B$12:$BX$181,CA$3,FALSE))</f>
        <v>0</v>
      </c>
      <c r="CB726" s="24">
        <f>IF(ISNA(VLOOKUP(AK726,'2009 BPTs'!$B$12:$BX$181,CB$3,FALSE)),0,VLOOKUP(AK726,'2009 BPTs'!$B$12:$BX$181,CB$3,FALSE))</f>
        <v>0</v>
      </c>
      <c r="CC726" s="24">
        <f>IF(ISNA(VLOOKUP(AL726,'2009 BPTs'!$B$12:$BX$181,CC$3,FALSE)),0,VLOOKUP(AL726,'2009 BPTs'!$B$12:$BX$181,CC$3,FALSE))</f>
        <v>0</v>
      </c>
      <c r="CD726" s="24">
        <f>IF(ISNA(VLOOKUP(AM726,'2009 BPTs'!$B$12:$BX$181,CD$3,FALSE)),0,VLOOKUP(AM726,'2009 BPTs'!$B$12:$BX$181,CD$3,FALSE))</f>
        <v>0</v>
      </c>
      <c r="CF726" s="24">
        <f>IF(ISERROR(VLOOKUP(AF726,'2009 BPTs'!$B$12:$BX$181,CF$3,FALSE)/VLOOKUP(AF726,'2009 BPTs'!$B$12:$BX901,CF$3+3,FALSE)),0,VLOOKUP(AF726,'2009 BPTs'!$B$12:$BX$181,CF$3,FALSE)/VLOOKUP(AF726,'2009 BPTs'!$B$12:$BX901,CF$3+3,FALSE))</f>
        <v>0</v>
      </c>
      <c r="CG726" s="24">
        <f>IF(ISERROR(VLOOKUP(AG726,'2009 BPTs'!$B$12:$BX$181,CG$3,FALSE)/VLOOKUP(AG726,'2009 BPTs'!$B$12:$BX901,CG$3+3,FALSE)),0,VLOOKUP(AG726,'2009 BPTs'!$B$12:$BX$181,CG$3,FALSE)/VLOOKUP(AG726,'2009 BPTs'!$B$12:$BX901,CG$3+3,FALSE))</f>
        <v>0</v>
      </c>
      <c r="CH726" s="24">
        <f>IF(ISERROR(VLOOKUP(AH726,'2009 BPTs'!$B$12:$BX$181,CH$3,FALSE)/VLOOKUP(AH726,'2009 BPTs'!$B$12:$BX901,CH$3+3,FALSE)),0,VLOOKUP(AH726,'2009 BPTs'!$B$12:$BX$181,CH$3,FALSE)/VLOOKUP(AH726,'2009 BPTs'!$B$12:$BX901,CH$3+3,FALSE))</f>
        <v>0</v>
      </c>
      <c r="CI726" s="24">
        <f>IF(ISERROR(VLOOKUP(AI726,'2009 BPTs'!$B$12:$BX$181,CI$3,FALSE)/VLOOKUP(AI726,'2009 BPTs'!$B$12:$BX901,CI$3+3,FALSE)),0,VLOOKUP(AI726,'2009 BPTs'!$B$12:$BX$181,CI$3,FALSE)/VLOOKUP(AI726,'2009 BPTs'!$B$12:$BX901,CI$3+3,FALSE))</f>
        <v>0</v>
      </c>
      <c r="CJ726" s="24">
        <f>IF(ISERROR(VLOOKUP(AJ726,'2009 BPTs'!$B$12:$BX$181,CJ$3,FALSE)/VLOOKUP(AJ726,'2009 BPTs'!$B$12:$BX901,CJ$3+3,FALSE)),0,VLOOKUP(AJ726,'2009 BPTs'!$B$12:$BX$181,CJ$3,FALSE)/VLOOKUP(AJ726,'2009 BPTs'!$B$12:$BX901,CJ$3+3,FALSE))</f>
        <v>0</v>
      </c>
      <c r="CK726" s="24">
        <f>IF(ISERROR(VLOOKUP(AK726,'2009 BPTs'!$B$12:$BX$181,CK$3,FALSE)/VLOOKUP(AK726,'2009 BPTs'!$B$12:$BX901,CK$3+3,FALSE)),0,VLOOKUP(AK726,'2009 BPTs'!$B$12:$BX$181,CK$3,FALSE)/VLOOKUP(AK726,'2009 BPTs'!$B$12:$BX901,CK$3+3,FALSE))</f>
        <v>0</v>
      </c>
      <c r="CL726" s="24">
        <f>IF(ISERROR(VLOOKUP(AL726,'2009 BPTs'!$B$12:$BX$181,CL$3,FALSE)/VLOOKUP(AL726,'2009 BPTs'!$B$12:$BX901,CL$3+3,FALSE)),0,VLOOKUP(AL726,'2009 BPTs'!$B$12:$BX$181,CL$3,FALSE)/VLOOKUP(AL726,'2009 BPTs'!$B$12:$BX901,CL$3+3,FALSE))</f>
        <v>0</v>
      </c>
      <c r="CM726" s="24">
        <f>IF(ISERROR(VLOOKUP(AM726,'2009 BPTs'!$B$12:$BX$181,CM$3,FALSE)/VLOOKUP(AM726,'2009 BPTs'!$B$12:$BX901,CM$3+3,FALSE)),0,VLOOKUP(AM726,'2009 BPTs'!$B$12:$BX$181,CM$3,FALSE)/VLOOKUP(AM726,'2009 BPTs'!$B$12:$BX901,CM$3+3,FALSE))</f>
        <v>0</v>
      </c>
      <c r="CO726" s="24">
        <f>IF(ISERROR(VLOOKUP(AF726,'2009 BPTs'!$B$12:$BX$181,CO$3,FALSE)/VLOOKUP(AF726,'2009 BPTs'!$B$12:$BX901,CO$3+2,FALSE)),0,VLOOKUP(AF726,'2009 BPTs'!$B$12:$BX$181,CO$3,FALSE)/VLOOKUP(AF726,'2009 BPTs'!$B$12:$BX901,CO$3+2,FALSE))</f>
        <v>0</v>
      </c>
      <c r="CP726" s="24">
        <f>IF(ISERROR(VLOOKUP(AG726,'2009 BPTs'!$B$12:$BX$181,CP$3,FALSE)/VLOOKUP(AG726,'2009 BPTs'!$B$12:$BX901,CP$3+2,FALSE)),0,VLOOKUP(AG726,'2009 BPTs'!$B$12:$BX$181,CP$3,FALSE)/VLOOKUP(AG726,'2009 BPTs'!$B$12:$BX901,CP$3+2,FALSE))</f>
        <v>0</v>
      </c>
      <c r="CQ726" s="24">
        <f>IF(ISERROR(VLOOKUP(AH726,'2009 BPTs'!$B$12:$BX$181,CQ$3,FALSE)/VLOOKUP(AH726,'2009 BPTs'!$B$12:$BX901,CQ$3+2,FALSE)),0,VLOOKUP(AH726,'2009 BPTs'!$B$12:$BX$181,CQ$3,FALSE)/VLOOKUP(AH726,'2009 BPTs'!$B$12:$BX901,CQ$3+2,FALSE))</f>
        <v>0</v>
      </c>
      <c r="CR726" s="24">
        <f>IF(ISERROR(VLOOKUP(AI726,'2009 BPTs'!$B$12:$BX$181,CR$3,FALSE)/VLOOKUP(AI726,'2009 BPTs'!$B$12:$BX901,CR$3+2,FALSE)),0,VLOOKUP(AI726,'2009 BPTs'!$B$12:$BX$181,CR$3,FALSE)/VLOOKUP(AI726,'2009 BPTs'!$B$12:$BX901,CR$3+2,FALSE))</f>
        <v>0</v>
      </c>
      <c r="CS726" s="24">
        <f>IF(ISERROR(VLOOKUP(AJ726,'2009 BPTs'!$B$12:$BX$181,CS$3,FALSE)/VLOOKUP(AJ726,'2009 BPTs'!$B$12:$BX901,CS$3+2,FALSE)),0,VLOOKUP(AJ726,'2009 BPTs'!$B$12:$BX$181,CS$3,FALSE)/VLOOKUP(AJ726,'2009 BPTs'!$B$12:$BX901,CS$3+2,FALSE))</f>
        <v>0</v>
      </c>
      <c r="CT726" s="24">
        <f>IF(ISERROR(VLOOKUP(AK726,'2009 BPTs'!$B$12:$BX$181,CT$3,FALSE)/VLOOKUP(AK726,'2009 BPTs'!$B$12:$BX901,CT$3+2,FALSE)),0,VLOOKUP(AK726,'2009 BPTs'!$B$12:$BX$181,CT$3,FALSE)/VLOOKUP(AK726,'2009 BPTs'!$B$12:$BX901,CT$3+2,FALSE))</f>
        <v>0</v>
      </c>
      <c r="CU726" s="24">
        <f>IF(ISERROR(VLOOKUP(AL726,'2009 BPTs'!$B$12:$BX$181,CU$3,FALSE)/VLOOKUP(AL726,'2009 BPTs'!$B$12:$BX901,CU$3+2,FALSE)),0,VLOOKUP(AL726,'2009 BPTs'!$B$12:$BX$181,CU$3,FALSE)/VLOOKUP(AL726,'2009 BPTs'!$B$12:$BX901,CU$3+2,FALSE))</f>
        <v>0</v>
      </c>
      <c r="CV726" s="24">
        <f>IF(ISERROR(VLOOKUP(AM726,'2009 BPTs'!$B$12:$BX$181,CV$3,FALSE)/VLOOKUP(AM726,'2009 BPTs'!$B$12:$BX901,CV$3+2,FALSE)),0,VLOOKUP(AM726,'2009 BPTs'!$B$12:$BX$181,CV$3,FALSE)/VLOOKUP(AM726,'2009 BPTs'!$B$12:$BX901,CV$3+2,FALSE))</f>
        <v>0</v>
      </c>
      <c r="CX726" s="93">
        <f>'2011 BPTs'!BR52</f>
        <v>0</v>
      </c>
      <c r="CY726" s="93">
        <f>'2011 BPTs'!BS52</f>
        <v>0</v>
      </c>
    </row>
    <row r="727" spans="2:103" x14ac:dyDescent="0.2">
      <c r="B727" s="2" t="s">
        <v>213</v>
      </c>
      <c r="C727" s="2">
        <f>'2011 BPTs'!E53</f>
        <v>0</v>
      </c>
      <c r="D727" s="2">
        <f t="shared" si="213"/>
        <v>0</v>
      </c>
      <c r="E727" s="4">
        <f>'2011 BPTs'!F53</f>
        <v>0</v>
      </c>
      <c r="F727" s="88">
        <f>'2011 BPTs'!G53</f>
        <v>0</v>
      </c>
      <c r="G727" s="53">
        <f>'2011 BPTs'!I53</f>
        <v>0</v>
      </c>
      <c r="H727" s="88">
        <f>'2011 BPTs'!J53</f>
        <v>0</v>
      </c>
      <c r="I727" s="4">
        <f>'2011 BPTs'!K53</f>
        <v>0</v>
      </c>
      <c r="J727" s="5">
        <f>'2011 BPTs'!M53</f>
        <v>0</v>
      </c>
      <c r="K727" s="99">
        <f>'2011 BPTs'!BL53</f>
        <v>0</v>
      </c>
      <c r="L727" s="100">
        <f t="shared" si="214"/>
        <v>0</v>
      </c>
      <c r="M727" s="101">
        <f t="shared" si="215"/>
        <v>0</v>
      </c>
      <c r="N727" s="102">
        <f t="shared" si="221"/>
        <v>0</v>
      </c>
      <c r="O727" s="103">
        <f>'2011 BPTs'!BM53</f>
        <v>0</v>
      </c>
      <c r="P727" s="100">
        <f t="shared" si="216"/>
        <v>0</v>
      </c>
      <c r="Q727" s="101">
        <f t="shared" si="217"/>
        <v>0</v>
      </c>
      <c r="R727" s="104">
        <f t="shared" si="218"/>
        <v>0</v>
      </c>
      <c r="S727" s="105">
        <f t="shared" si="222"/>
        <v>0</v>
      </c>
      <c r="T727" s="104">
        <f t="shared" si="219"/>
        <v>0</v>
      </c>
      <c r="U727" s="121">
        <f>IF(K727=0,0,IF(B727="Manual",(S727-O727-AP727*(O727/(O727+Z727)))/S727,'2011 BPTs'!BP53))</f>
        <v>0</v>
      </c>
      <c r="V727" s="99">
        <f>'2011 BPTs'!BN53</f>
        <v>0</v>
      </c>
      <c r="W727" s="100">
        <f t="shared" si="228"/>
        <v>0</v>
      </c>
      <c r="X727" s="103">
        <f t="shared" si="220"/>
        <v>0</v>
      </c>
      <c r="Y727" s="102">
        <f t="shared" si="223"/>
        <v>0</v>
      </c>
      <c r="Z727" s="103">
        <f>'2011 BPTs'!BO53</f>
        <v>0</v>
      </c>
      <c r="AA727" s="104">
        <f t="shared" si="212"/>
        <v>0</v>
      </c>
      <c r="AB727" s="106">
        <f>IF(W727=0,0,IF(B727="Manual",(V727-Z727-AP727*(Z727/(Z727+O727)))/V727,'2011 BPTs'!BQ53))</f>
        <v>0</v>
      </c>
      <c r="AD727" s="2" t="str">
        <f t="shared" si="224"/>
        <v>00-0</v>
      </c>
      <c r="AE727" s="2">
        <f>'2011 BPTs'!BA53</f>
        <v>0</v>
      </c>
      <c r="AF727" s="2" t="str">
        <f>IF(B727="Auto",'2011 BPTs'!BB53,D727&amp;E727&amp;"-"&amp;F727)</f>
        <v/>
      </c>
      <c r="AG727" s="2" t="str">
        <f>'2011 BPTs'!BC53</f>
        <v/>
      </c>
      <c r="AH727" s="2" t="str">
        <f>'2011 BPTs'!BD53</f>
        <v/>
      </c>
      <c r="AI727" s="2" t="str">
        <f>'2011 BPTs'!BE53</f>
        <v/>
      </c>
      <c r="AJ727" s="2" t="str">
        <f>'2011 BPTs'!BF53</f>
        <v/>
      </c>
      <c r="AK727" s="2" t="str">
        <f>'2011 BPTs'!BG53</f>
        <v/>
      </c>
      <c r="AL727" s="2" t="str">
        <f>'2011 BPTs'!BH53</f>
        <v/>
      </c>
      <c r="AM727" s="2" t="str">
        <f>'2011 BPTs'!BI53</f>
        <v/>
      </c>
      <c r="AO727" s="128">
        <f>'2011 BPTs'!AJ53*'2011 BPTs'!BK53</f>
        <v>0</v>
      </c>
      <c r="AP727" s="128">
        <f>'2011 BPTs'!AK53*'2011 BPTs'!BK53</f>
        <v>0</v>
      </c>
      <c r="AR727" s="5">
        <f>IF(B727="Auto",'2011 BPTs'!M53,J727)</f>
        <v>0</v>
      </c>
      <c r="AS727" s="5">
        <f>'2011 BPTs'!O53</f>
        <v>0</v>
      </c>
      <c r="AT727" s="5">
        <f>'2011 BPTs'!Q53</f>
        <v>0</v>
      </c>
      <c r="AU727" s="5">
        <f>'2011 BPTs'!S53</f>
        <v>0</v>
      </c>
      <c r="AV727" s="5">
        <f>'2011 BPTs'!U53</f>
        <v>0</v>
      </c>
      <c r="AW727" s="5">
        <f>'2011 BPTs'!W53</f>
        <v>0</v>
      </c>
      <c r="AX727" s="5">
        <f>'2011 BPTs'!Y53</f>
        <v>0</v>
      </c>
      <c r="AY727" s="5">
        <f>'2011 BPTs'!AA53</f>
        <v>0</v>
      </c>
      <c r="BA727" s="24">
        <f>IF(ISNA(VLOOKUP(AF727,'2009 BPTs'!$B$12:$BX$181,BA$3,FALSE)),0,VLOOKUP(AF727,'2009 BPTs'!$B$12:$BX$181,BA$3,FALSE))</f>
        <v>0</v>
      </c>
      <c r="BB727" s="24">
        <f>IF(ISNA(VLOOKUP(AG727,'2009 BPTs'!$B$12:$BX$181,BB$3,FALSE)),0,VLOOKUP(AG727,'2009 BPTs'!$B$12:$BX$181,BB$3,FALSE))</f>
        <v>0</v>
      </c>
      <c r="BC727" s="24">
        <f>IF(ISNA(VLOOKUP(AH727,'2009 BPTs'!$B$12:$BX$181,BC$3,FALSE)),0,VLOOKUP(AH727,'2009 BPTs'!$B$12:$BX$181,BC$3,FALSE))</f>
        <v>0</v>
      </c>
      <c r="BD727" s="24">
        <f>IF(ISNA(VLOOKUP(AI727,'2009 BPTs'!$B$12:$BX$181,BD$3,FALSE)),0,VLOOKUP(AI727,'2009 BPTs'!$B$12:$BX$181,BD$3,FALSE))</f>
        <v>0</v>
      </c>
      <c r="BE727" s="24">
        <f>IF(ISNA(VLOOKUP(AJ727,'2009 BPTs'!$B$12:$BX$181,BE$3,FALSE)),0,VLOOKUP(AJ727,'2009 BPTs'!$B$12:$BX$181,BE$3,FALSE))</f>
        <v>0</v>
      </c>
      <c r="BF727" s="24">
        <f>IF(ISNA(VLOOKUP(AK727,'2009 BPTs'!$B$12:$BX$181,BF$3,FALSE)),0,VLOOKUP(AK727,'2009 BPTs'!$B$12:$BX$181,BF$3,FALSE))</f>
        <v>0</v>
      </c>
      <c r="BG727" s="24">
        <f>IF(ISNA(VLOOKUP(AL727,'2009 BPTs'!$B$12:$BX$181,BG$3,FALSE)),0,VLOOKUP(AL727,'2009 BPTs'!$B$12:$BX$181,BG$3,FALSE))</f>
        <v>0</v>
      </c>
      <c r="BH727" s="24">
        <f>IF(ISNA(VLOOKUP(AM727,'2009 BPTs'!$B$12:$BX$181,BH$3,FALSE)),0,VLOOKUP(AM727,'2009 BPTs'!$B$12:$BX$181,BH$3,FALSE))</f>
        <v>0</v>
      </c>
      <c r="BJ727" s="24">
        <f>IF(ISNA(VLOOKUP(AF727,'2009 BPTs'!$B$12:$BX$181,BJ$3,FALSE)),0,VLOOKUP(AF727,'2009 BPTs'!$B$12:$BX$181,BJ$3,FALSE))</f>
        <v>0</v>
      </c>
      <c r="BK727" s="24">
        <f>IF(ISNA(VLOOKUP(AG727,'2009 BPTs'!$B$12:$BX$181,BK$3,FALSE)),0,VLOOKUP(AG727,'2009 BPTs'!$B$12:$BX$181,BK$3,FALSE))</f>
        <v>0</v>
      </c>
      <c r="BL727" s="24">
        <f>IF(ISNA(VLOOKUP(AH727,'2009 BPTs'!$B$12:$BX$181,BL$3,FALSE)),0,VLOOKUP(AH727,'2009 BPTs'!$B$12:$BX$181,BL$3,FALSE))</f>
        <v>0</v>
      </c>
      <c r="BM727" s="24">
        <f>IF(ISNA(VLOOKUP(AI727,'2009 BPTs'!$B$12:$BX$181,BM$3,FALSE)),0,VLOOKUP(AI727,'2009 BPTs'!$B$12:$BX$181,BM$3,FALSE))</f>
        <v>0</v>
      </c>
      <c r="BN727" s="24">
        <f>IF(ISNA(VLOOKUP(AJ727,'2009 BPTs'!$B$12:$BX$181,BN$3,FALSE)),0,VLOOKUP(AJ727,'2009 BPTs'!$B$12:$BX$181,BN$3,FALSE))</f>
        <v>0</v>
      </c>
      <c r="BO727" s="24">
        <f>IF(ISNA(VLOOKUP(AK727,'2009 BPTs'!$B$12:$BX$181,BO$3,FALSE)),0,VLOOKUP(AK727,'2009 BPTs'!$B$12:$BX$181,BO$3,FALSE))</f>
        <v>0</v>
      </c>
      <c r="BP727" s="24">
        <f>IF(ISNA(VLOOKUP(AL727,'2009 BPTs'!$B$12:$BX$181,BP$3,FALSE)),0,VLOOKUP(AL727,'2009 BPTs'!$B$12:$BX$181,BP$3,FALSE))</f>
        <v>0</v>
      </c>
      <c r="BQ727" s="24">
        <f>IF(ISNA(VLOOKUP(AM727,'2009 BPTs'!$B$12:$BX$181,BQ$3,FALSE)),0,VLOOKUP(AM727,'2009 BPTs'!$B$12:$BX$181,BQ$3,FALSE))</f>
        <v>0</v>
      </c>
      <c r="BS727" s="78">
        <f t="shared" si="225"/>
        <v>0</v>
      </c>
      <c r="BT727" s="68">
        <f t="shared" si="226"/>
        <v>0</v>
      </c>
      <c r="BU727" s="68">
        <f t="shared" si="227"/>
        <v>0</v>
      </c>
      <c r="BW727" s="24">
        <f>IF(ISNA(VLOOKUP(AF727,'2009 BPTs'!$B$12:$BX$181,BW$3,FALSE)),0,VLOOKUP(AF727,'2009 BPTs'!$B$12:$BX$181,BW$3,FALSE))</f>
        <v>0</v>
      </c>
      <c r="BX727" s="24">
        <f>IF(ISNA(VLOOKUP(AG727,'2009 BPTs'!$B$12:$BX$181,BX$3,FALSE)),0,VLOOKUP(AG727,'2009 BPTs'!$B$12:$BX$181,BX$3,FALSE))</f>
        <v>0</v>
      </c>
      <c r="BY727" s="24">
        <f>IF(ISNA(VLOOKUP(AH727,'2009 BPTs'!$B$12:$BX$181,BY$3,FALSE)),0,VLOOKUP(AH727,'2009 BPTs'!$B$12:$BX$181,BY$3,FALSE))</f>
        <v>0</v>
      </c>
      <c r="BZ727" s="24">
        <f>IF(ISNA(VLOOKUP(AI727,'2009 BPTs'!$B$12:$BX$181,BZ$3,FALSE)),0,VLOOKUP(AI727,'2009 BPTs'!$B$12:$BX$181,BZ$3,FALSE))</f>
        <v>0</v>
      </c>
      <c r="CA727" s="24">
        <f>IF(ISNA(VLOOKUP(AJ727,'2009 BPTs'!$B$12:$BX$181,CA$3,FALSE)),0,VLOOKUP(AJ727,'2009 BPTs'!$B$12:$BX$181,CA$3,FALSE))</f>
        <v>0</v>
      </c>
      <c r="CB727" s="24">
        <f>IF(ISNA(VLOOKUP(AK727,'2009 BPTs'!$B$12:$BX$181,CB$3,FALSE)),0,VLOOKUP(AK727,'2009 BPTs'!$B$12:$BX$181,CB$3,FALSE))</f>
        <v>0</v>
      </c>
      <c r="CC727" s="24">
        <f>IF(ISNA(VLOOKUP(AL727,'2009 BPTs'!$B$12:$BX$181,CC$3,FALSE)),0,VLOOKUP(AL727,'2009 BPTs'!$B$12:$BX$181,CC$3,FALSE))</f>
        <v>0</v>
      </c>
      <c r="CD727" s="24">
        <f>IF(ISNA(VLOOKUP(AM727,'2009 BPTs'!$B$12:$BX$181,CD$3,FALSE)),0,VLOOKUP(AM727,'2009 BPTs'!$B$12:$BX$181,CD$3,FALSE))</f>
        <v>0</v>
      </c>
      <c r="CF727" s="24">
        <f>IF(ISERROR(VLOOKUP(AF727,'2009 BPTs'!$B$12:$BX$181,CF$3,FALSE)/VLOOKUP(AF727,'2009 BPTs'!$B$12:$BX902,CF$3+3,FALSE)),0,VLOOKUP(AF727,'2009 BPTs'!$B$12:$BX$181,CF$3,FALSE)/VLOOKUP(AF727,'2009 BPTs'!$B$12:$BX902,CF$3+3,FALSE))</f>
        <v>0</v>
      </c>
      <c r="CG727" s="24">
        <f>IF(ISERROR(VLOOKUP(AG727,'2009 BPTs'!$B$12:$BX$181,CG$3,FALSE)/VLOOKUP(AG727,'2009 BPTs'!$B$12:$BX902,CG$3+3,FALSE)),0,VLOOKUP(AG727,'2009 BPTs'!$B$12:$BX$181,CG$3,FALSE)/VLOOKUP(AG727,'2009 BPTs'!$B$12:$BX902,CG$3+3,FALSE))</f>
        <v>0</v>
      </c>
      <c r="CH727" s="24">
        <f>IF(ISERROR(VLOOKUP(AH727,'2009 BPTs'!$B$12:$BX$181,CH$3,FALSE)/VLOOKUP(AH727,'2009 BPTs'!$B$12:$BX902,CH$3+3,FALSE)),0,VLOOKUP(AH727,'2009 BPTs'!$B$12:$BX$181,CH$3,FALSE)/VLOOKUP(AH727,'2009 BPTs'!$B$12:$BX902,CH$3+3,FALSE))</f>
        <v>0</v>
      </c>
      <c r="CI727" s="24">
        <f>IF(ISERROR(VLOOKUP(AI727,'2009 BPTs'!$B$12:$BX$181,CI$3,FALSE)/VLOOKUP(AI727,'2009 BPTs'!$B$12:$BX902,CI$3+3,FALSE)),0,VLOOKUP(AI727,'2009 BPTs'!$B$12:$BX$181,CI$3,FALSE)/VLOOKUP(AI727,'2009 BPTs'!$B$12:$BX902,CI$3+3,FALSE))</f>
        <v>0</v>
      </c>
      <c r="CJ727" s="24">
        <f>IF(ISERROR(VLOOKUP(AJ727,'2009 BPTs'!$B$12:$BX$181,CJ$3,FALSE)/VLOOKUP(AJ727,'2009 BPTs'!$B$12:$BX902,CJ$3+3,FALSE)),0,VLOOKUP(AJ727,'2009 BPTs'!$B$12:$BX$181,CJ$3,FALSE)/VLOOKUP(AJ727,'2009 BPTs'!$B$12:$BX902,CJ$3+3,FALSE))</f>
        <v>0</v>
      </c>
      <c r="CK727" s="24">
        <f>IF(ISERROR(VLOOKUP(AK727,'2009 BPTs'!$B$12:$BX$181,CK$3,FALSE)/VLOOKUP(AK727,'2009 BPTs'!$B$12:$BX902,CK$3+3,FALSE)),0,VLOOKUP(AK727,'2009 BPTs'!$B$12:$BX$181,CK$3,FALSE)/VLOOKUP(AK727,'2009 BPTs'!$B$12:$BX902,CK$3+3,FALSE))</f>
        <v>0</v>
      </c>
      <c r="CL727" s="24">
        <f>IF(ISERROR(VLOOKUP(AL727,'2009 BPTs'!$B$12:$BX$181,CL$3,FALSE)/VLOOKUP(AL727,'2009 BPTs'!$B$12:$BX902,CL$3+3,FALSE)),0,VLOOKUP(AL727,'2009 BPTs'!$B$12:$BX$181,CL$3,FALSE)/VLOOKUP(AL727,'2009 BPTs'!$B$12:$BX902,CL$3+3,FALSE))</f>
        <v>0</v>
      </c>
      <c r="CM727" s="24">
        <f>IF(ISERROR(VLOOKUP(AM727,'2009 BPTs'!$B$12:$BX$181,CM$3,FALSE)/VLOOKUP(AM727,'2009 BPTs'!$B$12:$BX902,CM$3+3,FALSE)),0,VLOOKUP(AM727,'2009 BPTs'!$B$12:$BX$181,CM$3,FALSE)/VLOOKUP(AM727,'2009 BPTs'!$B$12:$BX902,CM$3+3,FALSE))</f>
        <v>0</v>
      </c>
      <c r="CO727" s="24">
        <f>IF(ISERROR(VLOOKUP(AF727,'2009 BPTs'!$B$12:$BX$181,CO$3,FALSE)/VLOOKUP(AF727,'2009 BPTs'!$B$12:$BX902,CO$3+2,FALSE)),0,VLOOKUP(AF727,'2009 BPTs'!$B$12:$BX$181,CO$3,FALSE)/VLOOKUP(AF727,'2009 BPTs'!$B$12:$BX902,CO$3+2,FALSE))</f>
        <v>0</v>
      </c>
      <c r="CP727" s="24">
        <f>IF(ISERROR(VLOOKUP(AG727,'2009 BPTs'!$B$12:$BX$181,CP$3,FALSE)/VLOOKUP(AG727,'2009 BPTs'!$B$12:$BX902,CP$3+2,FALSE)),0,VLOOKUP(AG727,'2009 BPTs'!$B$12:$BX$181,CP$3,FALSE)/VLOOKUP(AG727,'2009 BPTs'!$B$12:$BX902,CP$3+2,FALSE))</f>
        <v>0</v>
      </c>
      <c r="CQ727" s="24">
        <f>IF(ISERROR(VLOOKUP(AH727,'2009 BPTs'!$B$12:$BX$181,CQ$3,FALSE)/VLOOKUP(AH727,'2009 BPTs'!$B$12:$BX902,CQ$3+2,FALSE)),0,VLOOKUP(AH727,'2009 BPTs'!$B$12:$BX$181,CQ$3,FALSE)/VLOOKUP(AH727,'2009 BPTs'!$B$12:$BX902,CQ$3+2,FALSE))</f>
        <v>0</v>
      </c>
      <c r="CR727" s="24">
        <f>IF(ISERROR(VLOOKUP(AI727,'2009 BPTs'!$B$12:$BX$181,CR$3,FALSE)/VLOOKUP(AI727,'2009 BPTs'!$B$12:$BX902,CR$3+2,FALSE)),0,VLOOKUP(AI727,'2009 BPTs'!$B$12:$BX$181,CR$3,FALSE)/VLOOKUP(AI727,'2009 BPTs'!$B$12:$BX902,CR$3+2,FALSE))</f>
        <v>0</v>
      </c>
      <c r="CS727" s="24">
        <f>IF(ISERROR(VLOOKUP(AJ727,'2009 BPTs'!$B$12:$BX$181,CS$3,FALSE)/VLOOKUP(AJ727,'2009 BPTs'!$B$12:$BX902,CS$3+2,FALSE)),0,VLOOKUP(AJ727,'2009 BPTs'!$B$12:$BX$181,CS$3,FALSE)/VLOOKUP(AJ727,'2009 BPTs'!$B$12:$BX902,CS$3+2,FALSE))</f>
        <v>0</v>
      </c>
      <c r="CT727" s="24">
        <f>IF(ISERROR(VLOOKUP(AK727,'2009 BPTs'!$B$12:$BX$181,CT$3,FALSE)/VLOOKUP(AK727,'2009 BPTs'!$B$12:$BX902,CT$3+2,FALSE)),0,VLOOKUP(AK727,'2009 BPTs'!$B$12:$BX$181,CT$3,FALSE)/VLOOKUP(AK727,'2009 BPTs'!$B$12:$BX902,CT$3+2,FALSE))</f>
        <v>0</v>
      </c>
      <c r="CU727" s="24">
        <f>IF(ISERROR(VLOOKUP(AL727,'2009 BPTs'!$B$12:$BX$181,CU$3,FALSE)/VLOOKUP(AL727,'2009 BPTs'!$B$12:$BX902,CU$3+2,FALSE)),0,VLOOKUP(AL727,'2009 BPTs'!$B$12:$BX$181,CU$3,FALSE)/VLOOKUP(AL727,'2009 BPTs'!$B$12:$BX902,CU$3+2,FALSE))</f>
        <v>0</v>
      </c>
      <c r="CV727" s="24">
        <f>IF(ISERROR(VLOOKUP(AM727,'2009 BPTs'!$B$12:$BX$181,CV$3,FALSE)/VLOOKUP(AM727,'2009 BPTs'!$B$12:$BX902,CV$3+2,FALSE)),0,VLOOKUP(AM727,'2009 BPTs'!$B$12:$BX$181,CV$3,FALSE)/VLOOKUP(AM727,'2009 BPTs'!$B$12:$BX902,CV$3+2,FALSE))</f>
        <v>0</v>
      </c>
      <c r="CX727" s="93">
        <f>'2011 BPTs'!BR53</f>
        <v>0</v>
      </c>
      <c r="CY727" s="93">
        <f>'2011 BPTs'!BS53</f>
        <v>0</v>
      </c>
    </row>
    <row r="728" spans="2:103" x14ac:dyDescent="0.2">
      <c r="B728" s="2" t="s">
        <v>213</v>
      </c>
      <c r="C728" s="2">
        <f>'2011 BPTs'!E54</f>
        <v>0</v>
      </c>
      <c r="D728" s="2">
        <f t="shared" si="213"/>
        <v>0</v>
      </c>
      <c r="E728" s="4">
        <f>'2011 BPTs'!F54</f>
        <v>0</v>
      </c>
      <c r="F728" s="88">
        <f>'2011 BPTs'!G54</f>
        <v>0</v>
      </c>
      <c r="G728" s="53">
        <f>'2011 BPTs'!I54</f>
        <v>0</v>
      </c>
      <c r="H728" s="88">
        <f>'2011 BPTs'!J54</f>
        <v>0</v>
      </c>
      <c r="I728" s="4">
        <f>'2011 BPTs'!K54</f>
        <v>0</v>
      </c>
      <c r="J728" s="5">
        <f>'2011 BPTs'!M54</f>
        <v>0</v>
      </c>
      <c r="K728" s="99">
        <f>'2011 BPTs'!BL54</f>
        <v>0</v>
      </c>
      <c r="L728" s="100">
        <f t="shared" si="214"/>
        <v>0</v>
      </c>
      <c r="M728" s="101">
        <f t="shared" si="215"/>
        <v>0</v>
      </c>
      <c r="N728" s="102">
        <f t="shared" si="221"/>
        <v>0</v>
      </c>
      <c r="O728" s="103">
        <f>'2011 BPTs'!BM54</f>
        <v>0</v>
      </c>
      <c r="P728" s="100">
        <f t="shared" si="216"/>
        <v>0</v>
      </c>
      <c r="Q728" s="101">
        <f t="shared" si="217"/>
        <v>0</v>
      </c>
      <c r="R728" s="104">
        <f t="shared" si="218"/>
        <v>0</v>
      </c>
      <c r="S728" s="105">
        <f t="shared" si="222"/>
        <v>0</v>
      </c>
      <c r="T728" s="104">
        <f t="shared" si="219"/>
        <v>0</v>
      </c>
      <c r="U728" s="121">
        <f>IF(K728=0,0,IF(B728="Manual",(S728-O728-AP728*(O728/(O728+Z728)))/S728,'2011 BPTs'!BP54))</f>
        <v>0</v>
      </c>
      <c r="V728" s="99">
        <f>'2011 BPTs'!BN54</f>
        <v>0</v>
      </c>
      <c r="W728" s="100">
        <f t="shared" si="228"/>
        <v>0</v>
      </c>
      <c r="X728" s="103">
        <f t="shared" si="220"/>
        <v>0</v>
      </c>
      <c r="Y728" s="102">
        <f t="shared" si="223"/>
        <v>0</v>
      </c>
      <c r="Z728" s="103">
        <f>'2011 BPTs'!BO54</f>
        <v>0</v>
      </c>
      <c r="AA728" s="104">
        <f t="shared" si="212"/>
        <v>0</v>
      </c>
      <c r="AB728" s="106">
        <f>IF(W728=0,0,IF(B728="Manual",(V728-Z728-AP728*(Z728/(Z728+O728)))/V728,'2011 BPTs'!BQ54))</f>
        <v>0</v>
      </c>
      <c r="AD728" s="2" t="str">
        <f t="shared" si="224"/>
        <v>00-0</v>
      </c>
      <c r="AE728" s="2">
        <f>'2011 BPTs'!BA54</f>
        <v>0</v>
      </c>
      <c r="AF728" s="2" t="str">
        <f>IF(B728="Auto",'2011 BPTs'!BB54,D728&amp;E728&amp;"-"&amp;F728)</f>
        <v/>
      </c>
      <c r="AG728" s="2" t="str">
        <f>'2011 BPTs'!BC54</f>
        <v/>
      </c>
      <c r="AH728" s="2" t="str">
        <f>'2011 BPTs'!BD54</f>
        <v/>
      </c>
      <c r="AI728" s="2" t="str">
        <f>'2011 BPTs'!BE54</f>
        <v/>
      </c>
      <c r="AJ728" s="2" t="str">
        <f>'2011 BPTs'!BF54</f>
        <v/>
      </c>
      <c r="AK728" s="2" t="str">
        <f>'2011 BPTs'!BG54</f>
        <v/>
      </c>
      <c r="AL728" s="2" t="str">
        <f>'2011 BPTs'!BH54</f>
        <v/>
      </c>
      <c r="AM728" s="2" t="str">
        <f>'2011 BPTs'!BI54</f>
        <v/>
      </c>
      <c r="AO728" s="128">
        <f>'2011 BPTs'!AJ54*'2011 BPTs'!BK54</f>
        <v>0</v>
      </c>
      <c r="AP728" s="128">
        <f>'2011 BPTs'!AK54*'2011 BPTs'!BK54</f>
        <v>0</v>
      </c>
      <c r="AR728" s="5">
        <f>IF(B728="Auto",'2011 BPTs'!M54,J728)</f>
        <v>0</v>
      </c>
      <c r="AS728" s="5">
        <f>'2011 BPTs'!O54</f>
        <v>0</v>
      </c>
      <c r="AT728" s="5">
        <f>'2011 BPTs'!Q54</f>
        <v>0</v>
      </c>
      <c r="AU728" s="5">
        <f>'2011 BPTs'!S54</f>
        <v>0</v>
      </c>
      <c r="AV728" s="5">
        <f>'2011 BPTs'!U54</f>
        <v>0</v>
      </c>
      <c r="AW728" s="5">
        <f>'2011 BPTs'!W54</f>
        <v>0</v>
      </c>
      <c r="AX728" s="5">
        <f>'2011 BPTs'!Y54</f>
        <v>0</v>
      </c>
      <c r="AY728" s="5">
        <f>'2011 BPTs'!AA54</f>
        <v>0</v>
      </c>
      <c r="BA728" s="24">
        <f>IF(ISNA(VLOOKUP(AF728,'2009 BPTs'!$B$12:$BX$181,BA$3,FALSE)),0,VLOOKUP(AF728,'2009 BPTs'!$B$12:$BX$181,BA$3,FALSE))</f>
        <v>0</v>
      </c>
      <c r="BB728" s="24">
        <f>IF(ISNA(VLOOKUP(AG728,'2009 BPTs'!$B$12:$BX$181,BB$3,FALSE)),0,VLOOKUP(AG728,'2009 BPTs'!$B$12:$BX$181,BB$3,FALSE))</f>
        <v>0</v>
      </c>
      <c r="BC728" s="24">
        <f>IF(ISNA(VLOOKUP(AH728,'2009 BPTs'!$B$12:$BX$181,BC$3,FALSE)),0,VLOOKUP(AH728,'2009 BPTs'!$B$12:$BX$181,BC$3,FALSE))</f>
        <v>0</v>
      </c>
      <c r="BD728" s="24">
        <f>IF(ISNA(VLOOKUP(AI728,'2009 BPTs'!$B$12:$BX$181,BD$3,FALSE)),0,VLOOKUP(AI728,'2009 BPTs'!$B$12:$BX$181,BD$3,FALSE))</f>
        <v>0</v>
      </c>
      <c r="BE728" s="24">
        <f>IF(ISNA(VLOOKUP(AJ728,'2009 BPTs'!$B$12:$BX$181,BE$3,FALSE)),0,VLOOKUP(AJ728,'2009 BPTs'!$B$12:$BX$181,BE$3,FALSE))</f>
        <v>0</v>
      </c>
      <c r="BF728" s="24">
        <f>IF(ISNA(VLOOKUP(AK728,'2009 BPTs'!$B$12:$BX$181,BF$3,FALSE)),0,VLOOKUP(AK728,'2009 BPTs'!$B$12:$BX$181,BF$3,FALSE))</f>
        <v>0</v>
      </c>
      <c r="BG728" s="24">
        <f>IF(ISNA(VLOOKUP(AL728,'2009 BPTs'!$B$12:$BX$181,BG$3,FALSE)),0,VLOOKUP(AL728,'2009 BPTs'!$B$12:$BX$181,BG$3,FALSE))</f>
        <v>0</v>
      </c>
      <c r="BH728" s="24">
        <f>IF(ISNA(VLOOKUP(AM728,'2009 BPTs'!$B$12:$BX$181,BH$3,FALSE)),0,VLOOKUP(AM728,'2009 BPTs'!$B$12:$BX$181,BH$3,FALSE))</f>
        <v>0</v>
      </c>
      <c r="BJ728" s="24">
        <f>IF(ISNA(VLOOKUP(AF728,'2009 BPTs'!$B$12:$BX$181,BJ$3,FALSE)),0,VLOOKUP(AF728,'2009 BPTs'!$B$12:$BX$181,BJ$3,FALSE))</f>
        <v>0</v>
      </c>
      <c r="BK728" s="24">
        <f>IF(ISNA(VLOOKUP(AG728,'2009 BPTs'!$B$12:$BX$181,BK$3,FALSE)),0,VLOOKUP(AG728,'2009 BPTs'!$B$12:$BX$181,BK$3,FALSE))</f>
        <v>0</v>
      </c>
      <c r="BL728" s="24">
        <f>IF(ISNA(VLOOKUP(AH728,'2009 BPTs'!$B$12:$BX$181,BL$3,FALSE)),0,VLOOKUP(AH728,'2009 BPTs'!$B$12:$BX$181,BL$3,FALSE))</f>
        <v>0</v>
      </c>
      <c r="BM728" s="24">
        <f>IF(ISNA(VLOOKUP(AI728,'2009 BPTs'!$B$12:$BX$181,BM$3,FALSE)),0,VLOOKUP(AI728,'2009 BPTs'!$B$12:$BX$181,BM$3,FALSE))</f>
        <v>0</v>
      </c>
      <c r="BN728" s="24">
        <f>IF(ISNA(VLOOKUP(AJ728,'2009 BPTs'!$B$12:$BX$181,BN$3,FALSE)),0,VLOOKUP(AJ728,'2009 BPTs'!$B$12:$BX$181,BN$3,FALSE))</f>
        <v>0</v>
      </c>
      <c r="BO728" s="24">
        <f>IF(ISNA(VLOOKUP(AK728,'2009 BPTs'!$B$12:$BX$181,BO$3,FALSE)),0,VLOOKUP(AK728,'2009 BPTs'!$B$12:$BX$181,BO$3,FALSE))</f>
        <v>0</v>
      </c>
      <c r="BP728" s="24">
        <f>IF(ISNA(VLOOKUP(AL728,'2009 BPTs'!$B$12:$BX$181,BP$3,FALSE)),0,VLOOKUP(AL728,'2009 BPTs'!$B$12:$BX$181,BP$3,FALSE))</f>
        <v>0</v>
      </c>
      <c r="BQ728" s="24">
        <f>IF(ISNA(VLOOKUP(AM728,'2009 BPTs'!$B$12:$BX$181,BQ$3,FALSE)),0,VLOOKUP(AM728,'2009 BPTs'!$B$12:$BX$181,BQ$3,FALSE))</f>
        <v>0</v>
      </c>
      <c r="BS728" s="78">
        <f t="shared" si="225"/>
        <v>0</v>
      </c>
      <c r="BT728" s="68">
        <f t="shared" si="226"/>
        <v>0</v>
      </c>
      <c r="BU728" s="68">
        <f t="shared" si="227"/>
        <v>0</v>
      </c>
      <c r="BW728" s="24">
        <f>IF(ISNA(VLOOKUP(AF728,'2009 BPTs'!$B$12:$BX$181,BW$3,FALSE)),0,VLOOKUP(AF728,'2009 BPTs'!$B$12:$BX$181,BW$3,FALSE))</f>
        <v>0</v>
      </c>
      <c r="BX728" s="24">
        <f>IF(ISNA(VLOOKUP(AG728,'2009 BPTs'!$B$12:$BX$181,BX$3,FALSE)),0,VLOOKUP(AG728,'2009 BPTs'!$B$12:$BX$181,BX$3,FALSE))</f>
        <v>0</v>
      </c>
      <c r="BY728" s="24">
        <f>IF(ISNA(VLOOKUP(AH728,'2009 BPTs'!$B$12:$BX$181,BY$3,FALSE)),0,VLOOKUP(AH728,'2009 BPTs'!$B$12:$BX$181,BY$3,FALSE))</f>
        <v>0</v>
      </c>
      <c r="BZ728" s="24">
        <f>IF(ISNA(VLOOKUP(AI728,'2009 BPTs'!$B$12:$BX$181,BZ$3,FALSE)),0,VLOOKUP(AI728,'2009 BPTs'!$B$12:$BX$181,BZ$3,FALSE))</f>
        <v>0</v>
      </c>
      <c r="CA728" s="24">
        <f>IF(ISNA(VLOOKUP(AJ728,'2009 BPTs'!$B$12:$BX$181,CA$3,FALSE)),0,VLOOKUP(AJ728,'2009 BPTs'!$B$12:$BX$181,CA$3,FALSE))</f>
        <v>0</v>
      </c>
      <c r="CB728" s="24">
        <f>IF(ISNA(VLOOKUP(AK728,'2009 BPTs'!$B$12:$BX$181,CB$3,FALSE)),0,VLOOKUP(AK728,'2009 BPTs'!$B$12:$BX$181,CB$3,FALSE))</f>
        <v>0</v>
      </c>
      <c r="CC728" s="24">
        <f>IF(ISNA(VLOOKUP(AL728,'2009 BPTs'!$B$12:$BX$181,CC$3,FALSE)),0,VLOOKUP(AL728,'2009 BPTs'!$B$12:$BX$181,CC$3,FALSE))</f>
        <v>0</v>
      </c>
      <c r="CD728" s="24">
        <f>IF(ISNA(VLOOKUP(AM728,'2009 BPTs'!$B$12:$BX$181,CD$3,FALSE)),0,VLOOKUP(AM728,'2009 BPTs'!$B$12:$BX$181,CD$3,FALSE))</f>
        <v>0</v>
      </c>
      <c r="CF728" s="24">
        <f>IF(ISERROR(VLOOKUP(AF728,'2009 BPTs'!$B$12:$BX$181,CF$3,FALSE)/VLOOKUP(AF728,'2009 BPTs'!$B$12:$BX903,CF$3+3,FALSE)),0,VLOOKUP(AF728,'2009 BPTs'!$B$12:$BX$181,CF$3,FALSE)/VLOOKUP(AF728,'2009 BPTs'!$B$12:$BX903,CF$3+3,FALSE))</f>
        <v>0</v>
      </c>
      <c r="CG728" s="24">
        <f>IF(ISERROR(VLOOKUP(AG728,'2009 BPTs'!$B$12:$BX$181,CG$3,FALSE)/VLOOKUP(AG728,'2009 BPTs'!$B$12:$BX903,CG$3+3,FALSE)),0,VLOOKUP(AG728,'2009 BPTs'!$B$12:$BX$181,CG$3,FALSE)/VLOOKUP(AG728,'2009 BPTs'!$B$12:$BX903,CG$3+3,FALSE))</f>
        <v>0</v>
      </c>
      <c r="CH728" s="24">
        <f>IF(ISERROR(VLOOKUP(AH728,'2009 BPTs'!$B$12:$BX$181,CH$3,FALSE)/VLOOKUP(AH728,'2009 BPTs'!$B$12:$BX903,CH$3+3,FALSE)),0,VLOOKUP(AH728,'2009 BPTs'!$B$12:$BX$181,CH$3,FALSE)/VLOOKUP(AH728,'2009 BPTs'!$B$12:$BX903,CH$3+3,FALSE))</f>
        <v>0</v>
      </c>
      <c r="CI728" s="24">
        <f>IF(ISERROR(VLOOKUP(AI728,'2009 BPTs'!$B$12:$BX$181,CI$3,FALSE)/VLOOKUP(AI728,'2009 BPTs'!$B$12:$BX903,CI$3+3,FALSE)),0,VLOOKUP(AI728,'2009 BPTs'!$B$12:$BX$181,CI$3,FALSE)/VLOOKUP(AI728,'2009 BPTs'!$B$12:$BX903,CI$3+3,FALSE))</f>
        <v>0</v>
      </c>
      <c r="CJ728" s="24">
        <f>IF(ISERROR(VLOOKUP(AJ728,'2009 BPTs'!$B$12:$BX$181,CJ$3,FALSE)/VLOOKUP(AJ728,'2009 BPTs'!$B$12:$BX903,CJ$3+3,FALSE)),0,VLOOKUP(AJ728,'2009 BPTs'!$B$12:$BX$181,CJ$3,FALSE)/VLOOKUP(AJ728,'2009 BPTs'!$B$12:$BX903,CJ$3+3,FALSE))</f>
        <v>0</v>
      </c>
      <c r="CK728" s="24">
        <f>IF(ISERROR(VLOOKUP(AK728,'2009 BPTs'!$B$12:$BX$181,CK$3,FALSE)/VLOOKUP(AK728,'2009 BPTs'!$B$12:$BX903,CK$3+3,FALSE)),0,VLOOKUP(AK728,'2009 BPTs'!$B$12:$BX$181,CK$3,FALSE)/VLOOKUP(AK728,'2009 BPTs'!$B$12:$BX903,CK$3+3,FALSE))</f>
        <v>0</v>
      </c>
      <c r="CL728" s="24">
        <f>IF(ISERROR(VLOOKUP(AL728,'2009 BPTs'!$B$12:$BX$181,CL$3,FALSE)/VLOOKUP(AL728,'2009 BPTs'!$B$12:$BX903,CL$3+3,FALSE)),0,VLOOKUP(AL728,'2009 BPTs'!$B$12:$BX$181,CL$3,FALSE)/VLOOKUP(AL728,'2009 BPTs'!$B$12:$BX903,CL$3+3,FALSE))</f>
        <v>0</v>
      </c>
      <c r="CM728" s="24">
        <f>IF(ISERROR(VLOOKUP(AM728,'2009 BPTs'!$B$12:$BX$181,CM$3,FALSE)/VLOOKUP(AM728,'2009 BPTs'!$B$12:$BX903,CM$3+3,FALSE)),0,VLOOKUP(AM728,'2009 BPTs'!$B$12:$BX$181,CM$3,FALSE)/VLOOKUP(AM728,'2009 BPTs'!$B$12:$BX903,CM$3+3,FALSE))</f>
        <v>0</v>
      </c>
      <c r="CO728" s="24">
        <f>IF(ISERROR(VLOOKUP(AF728,'2009 BPTs'!$B$12:$BX$181,CO$3,FALSE)/VLOOKUP(AF728,'2009 BPTs'!$B$12:$BX903,CO$3+2,FALSE)),0,VLOOKUP(AF728,'2009 BPTs'!$B$12:$BX$181,CO$3,FALSE)/VLOOKUP(AF728,'2009 BPTs'!$B$12:$BX903,CO$3+2,FALSE))</f>
        <v>0</v>
      </c>
      <c r="CP728" s="24">
        <f>IF(ISERROR(VLOOKUP(AG728,'2009 BPTs'!$B$12:$BX$181,CP$3,FALSE)/VLOOKUP(AG728,'2009 BPTs'!$B$12:$BX903,CP$3+2,FALSE)),0,VLOOKUP(AG728,'2009 BPTs'!$B$12:$BX$181,CP$3,FALSE)/VLOOKUP(AG728,'2009 BPTs'!$B$12:$BX903,CP$3+2,FALSE))</f>
        <v>0</v>
      </c>
      <c r="CQ728" s="24">
        <f>IF(ISERROR(VLOOKUP(AH728,'2009 BPTs'!$B$12:$BX$181,CQ$3,FALSE)/VLOOKUP(AH728,'2009 BPTs'!$B$12:$BX903,CQ$3+2,FALSE)),0,VLOOKUP(AH728,'2009 BPTs'!$B$12:$BX$181,CQ$3,FALSE)/VLOOKUP(AH728,'2009 BPTs'!$B$12:$BX903,CQ$3+2,FALSE))</f>
        <v>0</v>
      </c>
      <c r="CR728" s="24">
        <f>IF(ISERROR(VLOOKUP(AI728,'2009 BPTs'!$B$12:$BX$181,CR$3,FALSE)/VLOOKUP(AI728,'2009 BPTs'!$B$12:$BX903,CR$3+2,FALSE)),0,VLOOKUP(AI728,'2009 BPTs'!$B$12:$BX$181,CR$3,FALSE)/VLOOKUP(AI728,'2009 BPTs'!$B$12:$BX903,CR$3+2,FALSE))</f>
        <v>0</v>
      </c>
      <c r="CS728" s="24">
        <f>IF(ISERROR(VLOOKUP(AJ728,'2009 BPTs'!$B$12:$BX$181,CS$3,FALSE)/VLOOKUP(AJ728,'2009 BPTs'!$B$12:$BX903,CS$3+2,FALSE)),0,VLOOKUP(AJ728,'2009 BPTs'!$B$12:$BX$181,CS$3,FALSE)/VLOOKUP(AJ728,'2009 BPTs'!$B$12:$BX903,CS$3+2,FALSE))</f>
        <v>0</v>
      </c>
      <c r="CT728" s="24">
        <f>IF(ISERROR(VLOOKUP(AK728,'2009 BPTs'!$B$12:$BX$181,CT$3,FALSE)/VLOOKUP(AK728,'2009 BPTs'!$B$12:$BX903,CT$3+2,FALSE)),0,VLOOKUP(AK728,'2009 BPTs'!$B$12:$BX$181,CT$3,FALSE)/VLOOKUP(AK728,'2009 BPTs'!$B$12:$BX903,CT$3+2,FALSE))</f>
        <v>0</v>
      </c>
      <c r="CU728" s="24">
        <f>IF(ISERROR(VLOOKUP(AL728,'2009 BPTs'!$B$12:$BX$181,CU$3,FALSE)/VLOOKUP(AL728,'2009 BPTs'!$B$12:$BX903,CU$3+2,FALSE)),0,VLOOKUP(AL728,'2009 BPTs'!$B$12:$BX$181,CU$3,FALSE)/VLOOKUP(AL728,'2009 BPTs'!$B$12:$BX903,CU$3+2,FALSE))</f>
        <v>0</v>
      </c>
      <c r="CV728" s="24">
        <f>IF(ISERROR(VLOOKUP(AM728,'2009 BPTs'!$B$12:$BX$181,CV$3,FALSE)/VLOOKUP(AM728,'2009 BPTs'!$B$12:$BX903,CV$3+2,FALSE)),0,VLOOKUP(AM728,'2009 BPTs'!$B$12:$BX$181,CV$3,FALSE)/VLOOKUP(AM728,'2009 BPTs'!$B$12:$BX903,CV$3+2,FALSE))</f>
        <v>0</v>
      </c>
      <c r="CX728" s="93">
        <f>'2011 BPTs'!BR54</f>
        <v>0</v>
      </c>
      <c r="CY728" s="93">
        <f>'2011 BPTs'!BS54</f>
        <v>0</v>
      </c>
    </row>
    <row r="729" spans="2:103" x14ac:dyDescent="0.2">
      <c r="B729" s="2" t="s">
        <v>213</v>
      </c>
      <c r="C729" s="2">
        <f>'2011 BPTs'!E55</f>
        <v>0</v>
      </c>
      <c r="D729" s="2">
        <f t="shared" si="213"/>
        <v>0</v>
      </c>
      <c r="E729" s="4">
        <f>'2011 BPTs'!F55</f>
        <v>0</v>
      </c>
      <c r="F729" s="88">
        <f>'2011 BPTs'!G55</f>
        <v>0</v>
      </c>
      <c r="G729" s="53">
        <f>'2011 BPTs'!I55</f>
        <v>0</v>
      </c>
      <c r="H729" s="88">
        <f>'2011 BPTs'!J55</f>
        <v>0</v>
      </c>
      <c r="I729" s="4">
        <f>'2011 BPTs'!K55</f>
        <v>0</v>
      </c>
      <c r="J729" s="5">
        <f>'2011 BPTs'!M55</f>
        <v>0</v>
      </c>
      <c r="K729" s="99">
        <f>'2011 BPTs'!BL55</f>
        <v>0</v>
      </c>
      <c r="L729" s="100">
        <f t="shared" si="214"/>
        <v>0</v>
      </c>
      <c r="M729" s="101">
        <f t="shared" si="215"/>
        <v>0</v>
      </c>
      <c r="N729" s="102">
        <f t="shared" si="221"/>
        <v>0</v>
      </c>
      <c r="O729" s="103">
        <f>'2011 BPTs'!BM55</f>
        <v>0</v>
      </c>
      <c r="P729" s="100">
        <f t="shared" si="216"/>
        <v>0</v>
      </c>
      <c r="Q729" s="101">
        <f t="shared" si="217"/>
        <v>0</v>
      </c>
      <c r="R729" s="104">
        <f t="shared" si="218"/>
        <v>0</v>
      </c>
      <c r="S729" s="105">
        <f t="shared" si="222"/>
        <v>0</v>
      </c>
      <c r="T729" s="104">
        <f t="shared" si="219"/>
        <v>0</v>
      </c>
      <c r="U729" s="121">
        <f>IF(K729=0,0,IF(B729="Manual",(S729-O729-AP729*(O729/(O729+Z729)))/S729,'2011 BPTs'!BP55))</f>
        <v>0</v>
      </c>
      <c r="V729" s="99">
        <f>'2011 BPTs'!BN55</f>
        <v>0</v>
      </c>
      <c r="W729" s="100">
        <f t="shared" si="228"/>
        <v>0</v>
      </c>
      <c r="X729" s="103">
        <f t="shared" si="220"/>
        <v>0</v>
      </c>
      <c r="Y729" s="102">
        <f t="shared" si="223"/>
        <v>0</v>
      </c>
      <c r="Z729" s="103">
        <f>'2011 BPTs'!BO55</f>
        <v>0</v>
      </c>
      <c r="AA729" s="104">
        <f t="shared" si="212"/>
        <v>0</v>
      </c>
      <c r="AB729" s="106">
        <f>IF(W729=0,0,IF(B729="Manual",(V729-Z729-AP729*(Z729/(Z729+O729)))/V729,'2011 BPTs'!BQ55))</f>
        <v>0</v>
      </c>
      <c r="AD729" s="2" t="str">
        <f t="shared" si="224"/>
        <v>00-0</v>
      </c>
      <c r="AE729" s="2">
        <f>'2011 BPTs'!BA55</f>
        <v>0</v>
      </c>
      <c r="AF729" s="2" t="str">
        <f>IF(B729="Auto",'2011 BPTs'!BB55,D729&amp;E729&amp;"-"&amp;F729)</f>
        <v/>
      </c>
      <c r="AG729" s="2" t="str">
        <f>'2011 BPTs'!BC55</f>
        <v/>
      </c>
      <c r="AH729" s="2" t="str">
        <f>'2011 BPTs'!BD55</f>
        <v/>
      </c>
      <c r="AI729" s="2" t="str">
        <f>'2011 BPTs'!BE55</f>
        <v/>
      </c>
      <c r="AJ729" s="2" t="str">
        <f>'2011 BPTs'!BF55</f>
        <v/>
      </c>
      <c r="AK729" s="2" t="str">
        <f>'2011 BPTs'!BG55</f>
        <v/>
      </c>
      <c r="AL729" s="2" t="str">
        <f>'2011 BPTs'!BH55</f>
        <v/>
      </c>
      <c r="AM729" s="2" t="str">
        <f>'2011 BPTs'!BI55</f>
        <v/>
      </c>
      <c r="AO729" s="128">
        <f>'2011 BPTs'!AJ55*'2011 BPTs'!BK55</f>
        <v>0</v>
      </c>
      <c r="AP729" s="128">
        <f>'2011 BPTs'!AK55*'2011 BPTs'!BK55</f>
        <v>0</v>
      </c>
      <c r="AR729" s="5">
        <f>IF(B729="Auto",'2011 BPTs'!M55,J729)</f>
        <v>0</v>
      </c>
      <c r="AS729" s="5">
        <f>'2011 BPTs'!O55</f>
        <v>0</v>
      </c>
      <c r="AT729" s="5">
        <f>'2011 BPTs'!Q55</f>
        <v>0</v>
      </c>
      <c r="AU729" s="5">
        <f>'2011 BPTs'!S55</f>
        <v>0</v>
      </c>
      <c r="AV729" s="5">
        <f>'2011 BPTs'!U55</f>
        <v>0</v>
      </c>
      <c r="AW729" s="5">
        <f>'2011 BPTs'!W55</f>
        <v>0</v>
      </c>
      <c r="AX729" s="5">
        <f>'2011 BPTs'!Y55</f>
        <v>0</v>
      </c>
      <c r="AY729" s="5">
        <f>'2011 BPTs'!AA55</f>
        <v>0</v>
      </c>
      <c r="BA729" s="24">
        <f>IF(ISNA(VLOOKUP(AF729,'2009 BPTs'!$B$12:$BX$181,BA$3,FALSE)),0,VLOOKUP(AF729,'2009 BPTs'!$B$12:$BX$181,BA$3,FALSE))</f>
        <v>0</v>
      </c>
      <c r="BB729" s="24">
        <f>IF(ISNA(VLOOKUP(AG729,'2009 BPTs'!$B$12:$BX$181,BB$3,FALSE)),0,VLOOKUP(AG729,'2009 BPTs'!$B$12:$BX$181,BB$3,FALSE))</f>
        <v>0</v>
      </c>
      <c r="BC729" s="24">
        <f>IF(ISNA(VLOOKUP(AH729,'2009 BPTs'!$B$12:$BX$181,BC$3,FALSE)),0,VLOOKUP(AH729,'2009 BPTs'!$B$12:$BX$181,BC$3,FALSE))</f>
        <v>0</v>
      </c>
      <c r="BD729" s="24">
        <f>IF(ISNA(VLOOKUP(AI729,'2009 BPTs'!$B$12:$BX$181,BD$3,FALSE)),0,VLOOKUP(AI729,'2009 BPTs'!$B$12:$BX$181,BD$3,FALSE))</f>
        <v>0</v>
      </c>
      <c r="BE729" s="24">
        <f>IF(ISNA(VLOOKUP(AJ729,'2009 BPTs'!$B$12:$BX$181,BE$3,FALSE)),0,VLOOKUP(AJ729,'2009 BPTs'!$B$12:$BX$181,BE$3,FALSE))</f>
        <v>0</v>
      </c>
      <c r="BF729" s="24">
        <f>IF(ISNA(VLOOKUP(AK729,'2009 BPTs'!$B$12:$BX$181,BF$3,FALSE)),0,VLOOKUP(AK729,'2009 BPTs'!$B$12:$BX$181,BF$3,FALSE))</f>
        <v>0</v>
      </c>
      <c r="BG729" s="24">
        <f>IF(ISNA(VLOOKUP(AL729,'2009 BPTs'!$B$12:$BX$181,BG$3,FALSE)),0,VLOOKUP(AL729,'2009 BPTs'!$B$12:$BX$181,BG$3,FALSE))</f>
        <v>0</v>
      </c>
      <c r="BH729" s="24">
        <f>IF(ISNA(VLOOKUP(AM729,'2009 BPTs'!$B$12:$BX$181,BH$3,FALSE)),0,VLOOKUP(AM729,'2009 BPTs'!$B$12:$BX$181,BH$3,FALSE))</f>
        <v>0</v>
      </c>
      <c r="BJ729" s="24">
        <f>IF(ISNA(VLOOKUP(AF729,'2009 BPTs'!$B$12:$BX$181,BJ$3,FALSE)),0,VLOOKUP(AF729,'2009 BPTs'!$B$12:$BX$181,BJ$3,FALSE))</f>
        <v>0</v>
      </c>
      <c r="BK729" s="24">
        <f>IF(ISNA(VLOOKUP(AG729,'2009 BPTs'!$B$12:$BX$181,BK$3,FALSE)),0,VLOOKUP(AG729,'2009 BPTs'!$B$12:$BX$181,BK$3,FALSE))</f>
        <v>0</v>
      </c>
      <c r="BL729" s="24">
        <f>IF(ISNA(VLOOKUP(AH729,'2009 BPTs'!$B$12:$BX$181,BL$3,FALSE)),0,VLOOKUP(AH729,'2009 BPTs'!$B$12:$BX$181,BL$3,FALSE))</f>
        <v>0</v>
      </c>
      <c r="BM729" s="24">
        <f>IF(ISNA(VLOOKUP(AI729,'2009 BPTs'!$B$12:$BX$181,BM$3,FALSE)),0,VLOOKUP(AI729,'2009 BPTs'!$B$12:$BX$181,BM$3,FALSE))</f>
        <v>0</v>
      </c>
      <c r="BN729" s="24">
        <f>IF(ISNA(VLOOKUP(AJ729,'2009 BPTs'!$B$12:$BX$181,BN$3,FALSE)),0,VLOOKUP(AJ729,'2009 BPTs'!$B$12:$BX$181,BN$3,FALSE))</f>
        <v>0</v>
      </c>
      <c r="BO729" s="24">
        <f>IF(ISNA(VLOOKUP(AK729,'2009 BPTs'!$B$12:$BX$181,BO$3,FALSE)),0,VLOOKUP(AK729,'2009 BPTs'!$B$12:$BX$181,BO$3,FALSE))</f>
        <v>0</v>
      </c>
      <c r="BP729" s="24">
        <f>IF(ISNA(VLOOKUP(AL729,'2009 BPTs'!$B$12:$BX$181,BP$3,FALSE)),0,VLOOKUP(AL729,'2009 BPTs'!$B$12:$BX$181,BP$3,FALSE))</f>
        <v>0</v>
      </c>
      <c r="BQ729" s="24">
        <f>IF(ISNA(VLOOKUP(AM729,'2009 BPTs'!$B$12:$BX$181,BQ$3,FALSE)),0,VLOOKUP(AM729,'2009 BPTs'!$B$12:$BX$181,BQ$3,FALSE))</f>
        <v>0</v>
      </c>
      <c r="BS729" s="78">
        <f t="shared" si="225"/>
        <v>0</v>
      </c>
      <c r="BT729" s="68">
        <f t="shared" si="226"/>
        <v>0</v>
      </c>
      <c r="BU729" s="68">
        <f t="shared" si="227"/>
        <v>0</v>
      </c>
      <c r="BW729" s="24">
        <f>IF(ISNA(VLOOKUP(AF729,'2009 BPTs'!$B$12:$BX$181,BW$3,FALSE)),0,VLOOKUP(AF729,'2009 BPTs'!$B$12:$BX$181,BW$3,FALSE))</f>
        <v>0</v>
      </c>
      <c r="BX729" s="24">
        <f>IF(ISNA(VLOOKUP(AG729,'2009 BPTs'!$B$12:$BX$181,BX$3,FALSE)),0,VLOOKUP(AG729,'2009 BPTs'!$B$12:$BX$181,BX$3,FALSE))</f>
        <v>0</v>
      </c>
      <c r="BY729" s="24">
        <f>IF(ISNA(VLOOKUP(AH729,'2009 BPTs'!$B$12:$BX$181,BY$3,FALSE)),0,VLOOKUP(AH729,'2009 BPTs'!$B$12:$BX$181,BY$3,FALSE))</f>
        <v>0</v>
      </c>
      <c r="BZ729" s="24">
        <f>IF(ISNA(VLOOKUP(AI729,'2009 BPTs'!$B$12:$BX$181,BZ$3,FALSE)),0,VLOOKUP(AI729,'2009 BPTs'!$B$12:$BX$181,BZ$3,FALSE))</f>
        <v>0</v>
      </c>
      <c r="CA729" s="24">
        <f>IF(ISNA(VLOOKUP(AJ729,'2009 BPTs'!$B$12:$BX$181,CA$3,FALSE)),0,VLOOKUP(AJ729,'2009 BPTs'!$B$12:$BX$181,CA$3,FALSE))</f>
        <v>0</v>
      </c>
      <c r="CB729" s="24">
        <f>IF(ISNA(VLOOKUP(AK729,'2009 BPTs'!$B$12:$BX$181,CB$3,FALSE)),0,VLOOKUP(AK729,'2009 BPTs'!$B$12:$BX$181,CB$3,FALSE))</f>
        <v>0</v>
      </c>
      <c r="CC729" s="24">
        <f>IF(ISNA(VLOOKUP(AL729,'2009 BPTs'!$B$12:$BX$181,CC$3,FALSE)),0,VLOOKUP(AL729,'2009 BPTs'!$B$12:$BX$181,CC$3,FALSE))</f>
        <v>0</v>
      </c>
      <c r="CD729" s="24">
        <f>IF(ISNA(VLOOKUP(AM729,'2009 BPTs'!$B$12:$BX$181,CD$3,FALSE)),0,VLOOKUP(AM729,'2009 BPTs'!$B$12:$BX$181,CD$3,FALSE))</f>
        <v>0</v>
      </c>
      <c r="CF729" s="24">
        <f>IF(ISERROR(VLOOKUP(AF729,'2009 BPTs'!$B$12:$BX$181,CF$3,FALSE)/VLOOKUP(AF729,'2009 BPTs'!$B$12:$BX904,CF$3+3,FALSE)),0,VLOOKUP(AF729,'2009 BPTs'!$B$12:$BX$181,CF$3,FALSE)/VLOOKUP(AF729,'2009 BPTs'!$B$12:$BX904,CF$3+3,FALSE))</f>
        <v>0</v>
      </c>
      <c r="CG729" s="24">
        <f>IF(ISERROR(VLOOKUP(AG729,'2009 BPTs'!$B$12:$BX$181,CG$3,FALSE)/VLOOKUP(AG729,'2009 BPTs'!$B$12:$BX904,CG$3+3,FALSE)),0,VLOOKUP(AG729,'2009 BPTs'!$B$12:$BX$181,CG$3,FALSE)/VLOOKUP(AG729,'2009 BPTs'!$B$12:$BX904,CG$3+3,FALSE))</f>
        <v>0</v>
      </c>
      <c r="CH729" s="24">
        <f>IF(ISERROR(VLOOKUP(AH729,'2009 BPTs'!$B$12:$BX$181,CH$3,FALSE)/VLOOKUP(AH729,'2009 BPTs'!$B$12:$BX904,CH$3+3,FALSE)),0,VLOOKUP(AH729,'2009 BPTs'!$B$12:$BX$181,CH$3,FALSE)/VLOOKUP(AH729,'2009 BPTs'!$B$12:$BX904,CH$3+3,FALSE))</f>
        <v>0</v>
      </c>
      <c r="CI729" s="24">
        <f>IF(ISERROR(VLOOKUP(AI729,'2009 BPTs'!$B$12:$BX$181,CI$3,FALSE)/VLOOKUP(AI729,'2009 BPTs'!$B$12:$BX904,CI$3+3,FALSE)),0,VLOOKUP(AI729,'2009 BPTs'!$B$12:$BX$181,CI$3,FALSE)/VLOOKUP(AI729,'2009 BPTs'!$B$12:$BX904,CI$3+3,FALSE))</f>
        <v>0</v>
      </c>
      <c r="CJ729" s="24">
        <f>IF(ISERROR(VLOOKUP(AJ729,'2009 BPTs'!$B$12:$BX$181,CJ$3,FALSE)/VLOOKUP(AJ729,'2009 BPTs'!$B$12:$BX904,CJ$3+3,FALSE)),0,VLOOKUP(AJ729,'2009 BPTs'!$B$12:$BX$181,CJ$3,FALSE)/VLOOKUP(AJ729,'2009 BPTs'!$B$12:$BX904,CJ$3+3,FALSE))</f>
        <v>0</v>
      </c>
      <c r="CK729" s="24">
        <f>IF(ISERROR(VLOOKUP(AK729,'2009 BPTs'!$B$12:$BX$181,CK$3,FALSE)/VLOOKUP(AK729,'2009 BPTs'!$B$12:$BX904,CK$3+3,FALSE)),0,VLOOKUP(AK729,'2009 BPTs'!$B$12:$BX$181,CK$3,FALSE)/VLOOKUP(AK729,'2009 BPTs'!$B$12:$BX904,CK$3+3,FALSE))</f>
        <v>0</v>
      </c>
      <c r="CL729" s="24">
        <f>IF(ISERROR(VLOOKUP(AL729,'2009 BPTs'!$B$12:$BX$181,CL$3,FALSE)/VLOOKUP(AL729,'2009 BPTs'!$B$12:$BX904,CL$3+3,FALSE)),0,VLOOKUP(AL729,'2009 BPTs'!$B$12:$BX$181,CL$3,FALSE)/VLOOKUP(AL729,'2009 BPTs'!$B$12:$BX904,CL$3+3,FALSE))</f>
        <v>0</v>
      </c>
      <c r="CM729" s="24">
        <f>IF(ISERROR(VLOOKUP(AM729,'2009 BPTs'!$B$12:$BX$181,CM$3,FALSE)/VLOOKUP(AM729,'2009 BPTs'!$B$12:$BX904,CM$3+3,FALSE)),0,VLOOKUP(AM729,'2009 BPTs'!$B$12:$BX$181,CM$3,FALSE)/VLOOKUP(AM729,'2009 BPTs'!$B$12:$BX904,CM$3+3,FALSE))</f>
        <v>0</v>
      </c>
      <c r="CO729" s="24">
        <f>IF(ISERROR(VLOOKUP(AF729,'2009 BPTs'!$B$12:$BX$181,CO$3,FALSE)/VLOOKUP(AF729,'2009 BPTs'!$B$12:$BX904,CO$3+2,FALSE)),0,VLOOKUP(AF729,'2009 BPTs'!$B$12:$BX$181,CO$3,FALSE)/VLOOKUP(AF729,'2009 BPTs'!$B$12:$BX904,CO$3+2,FALSE))</f>
        <v>0</v>
      </c>
      <c r="CP729" s="24">
        <f>IF(ISERROR(VLOOKUP(AG729,'2009 BPTs'!$B$12:$BX$181,CP$3,FALSE)/VLOOKUP(AG729,'2009 BPTs'!$B$12:$BX904,CP$3+2,FALSE)),0,VLOOKUP(AG729,'2009 BPTs'!$B$12:$BX$181,CP$3,FALSE)/VLOOKUP(AG729,'2009 BPTs'!$B$12:$BX904,CP$3+2,FALSE))</f>
        <v>0</v>
      </c>
      <c r="CQ729" s="24">
        <f>IF(ISERROR(VLOOKUP(AH729,'2009 BPTs'!$B$12:$BX$181,CQ$3,FALSE)/VLOOKUP(AH729,'2009 BPTs'!$B$12:$BX904,CQ$3+2,FALSE)),0,VLOOKUP(AH729,'2009 BPTs'!$B$12:$BX$181,CQ$3,FALSE)/VLOOKUP(AH729,'2009 BPTs'!$B$12:$BX904,CQ$3+2,FALSE))</f>
        <v>0</v>
      </c>
      <c r="CR729" s="24">
        <f>IF(ISERROR(VLOOKUP(AI729,'2009 BPTs'!$B$12:$BX$181,CR$3,FALSE)/VLOOKUP(AI729,'2009 BPTs'!$B$12:$BX904,CR$3+2,FALSE)),0,VLOOKUP(AI729,'2009 BPTs'!$B$12:$BX$181,CR$3,FALSE)/VLOOKUP(AI729,'2009 BPTs'!$B$12:$BX904,CR$3+2,FALSE))</f>
        <v>0</v>
      </c>
      <c r="CS729" s="24">
        <f>IF(ISERROR(VLOOKUP(AJ729,'2009 BPTs'!$B$12:$BX$181,CS$3,FALSE)/VLOOKUP(AJ729,'2009 BPTs'!$B$12:$BX904,CS$3+2,FALSE)),0,VLOOKUP(AJ729,'2009 BPTs'!$B$12:$BX$181,CS$3,FALSE)/VLOOKUP(AJ729,'2009 BPTs'!$B$12:$BX904,CS$3+2,FALSE))</f>
        <v>0</v>
      </c>
      <c r="CT729" s="24">
        <f>IF(ISERROR(VLOOKUP(AK729,'2009 BPTs'!$B$12:$BX$181,CT$3,FALSE)/VLOOKUP(AK729,'2009 BPTs'!$B$12:$BX904,CT$3+2,FALSE)),0,VLOOKUP(AK729,'2009 BPTs'!$B$12:$BX$181,CT$3,FALSE)/VLOOKUP(AK729,'2009 BPTs'!$B$12:$BX904,CT$3+2,FALSE))</f>
        <v>0</v>
      </c>
      <c r="CU729" s="24">
        <f>IF(ISERROR(VLOOKUP(AL729,'2009 BPTs'!$B$12:$BX$181,CU$3,FALSE)/VLOOKUP(AL729,'2009 BPTs'!$B$12:$BX904,CU$3+2,FALSE)),0,VLOOKUP(AL729,'2009 BPTs'!$B$12:$BX$181,CU$3,FALSE)/VLOOKUP(AL729,'2009 BPTs'!$B$12:$BX904,CU$3+2,FALSE))</f>
        <v>0</v>
      </c>
      <c r="CV729" s="24">
        <f>IF(ISERROR(VLOOKUP(AM729,'2009 BPTs'!$B$12:$BX$181,CV$3,FALSE)/VLOOKUP(AM729,'2009 BPTs'!$B$12:$BX904,CV$3+2,FALSE)),0,VLOOKUP(AM729,'2009 BPTs'!$B$12:$BX$181,CV$3,FALSE)/VLOOKUP(AM729,'2009 BPTs'!$B$12:$BX904,CV$3+2,FALSE))</f>
        <v>0</v>
      </c>
      <c r="CX729" s="93">
        <f>'2011 BPTs'!BR55</f>
        <v>0</v>
      </c>
      <c r="CY729" s="93">
        <f>'2011 BPTs'!BS55</f>
        <v>0</v>
      </c>
    </row>
    <row r="730" spans="2:103" x14ac:dyDescent="0.2">
      <c r="B730" s="2" t="s">
        <v>213</v>
      </c>
      <c r="C730" s="2">
        <f>'2011 BPTs'!E56</f>
        <v>0</v>
      </c>
      <c r="D730" s="2">
        <f t="shared" si="213"/>
        <v>0</v>
      </c>
      <c r="E730" s="4">
        <f>'2011 BPTs'!F56</f>
        <v>0</v>
      </c>
      <c r="F730" s="88">
        <f>'2011 BPTs'!G56</f>
        <v>0</v>
      </c>
      <c r="G730" s="53">
        <f>'2011 BPTs'!I56</f>
        <v>0</v>
      </c>
      <c r="H730" s="88">
        <f>'2011 BPTs'!J56</f>
        <v>0</v>
      </c>
      <c r="I730" s="4">
        <f>'2011 BPTs'!K56</f>
        <v>0</v>
      </c>
      <c r="J730" s="5">
        <f>'2011 BPTs'!M56</f>
        <v>0</v>
      </c>
      <c r="K730" s="99">
        <f>'2011 BPTs'!BL56</f>
        <v>0</v>
      </c>
      <c r="L730" s="100">
        <f t="shared" si="214"/>
        <v>0</v>
      </c>
      <c r="M730" s="101">
        <f t="shared" si="215"/>
        <v>0</v>
      </c>
      <c r="N730" s="102">
        <f t="shared" si="221"/>
        <v>0</v>
      </c>
      <c r="O730" s="103">
        <f>'2011 BPTs'!BM56</f>
        <v>0</v>
      </c>
      <c r="P730" s="100">
        <f t="shared" si="216"/>
        <v>0</v>
      </c>
      <c r="Q730" s="101">
        <f t="shared" si="217"/>
        <v>0</v>
      </c>
      <c r="R730" s="104">
        <f t="shared" si="218"/>
        <v>0</v>
      </c>
      <c r="S730" s="105">
        <f t="shared" si="222"/>
        <v>0</v>
      </c>
      <c r="T730" s="104">
        <f t="shared" si="219"/>
        <v>0</v>
      </c>
      <c r="U730" s="121">
        <f>IF(K730=0,0,IF(B730="Manual",(S730-O730-AP730*(O730/(O730+Z730)))/S730,'2011 BPTs'!BP56))</f>
        <v>0</v>
      </c>
      <c r="V730" s="99">
        <f>'2011 BPTs'!BN56</f>
        <v>0</v>
      </c>
      <c r="W730" s="100">
        <f t="shared" si="228"/>
        <v>0</v>
      </c>
      <c r="X730" s="103">
        <f t="shared" si="220"/>
        <v>0</v>
      </c>
      <c r="Y730" s="102">
        <f t="shared" si="223"/>
        <v>0</v>
      </c>
      <c r="Z730" s="103">
        <f>'2011 BPTs'!BO56</f>
        <v>0</v>
      </c>
      <c r="AA730" s="104">
        <f t="shared" si="212"/>
        <v>0</v>
      </c>
      <c r="AB730" s="106">
        <f>IF(W730=0,0,IF(B730="Manual",(V730-Z730-AP730*(Z730/(Z730+O730)))/V730,'2011 BPTs'!BQ56))</f>
        <v>0</v>
      </c>
      <c r="AD730" s="2" t="str">
        <f t="shared" si="224"/>
        <v>00-0</v>
      </c>
      <c r="AE730" s="2">
        <f>'2011 BPTs'!BA56</f>
        <v>0</v>
      </c>
      <c r="AF730" s="2" t="str">
        <f>IF(B730="Auto",'2011 BPTs'!BB56,D730&amp;E730&amp;"-"&amp;F730)</f>
        <v/>
      </c>
      <c r="AG730" s="2" t="str">
        <f>'2011 BPTs'!BC56</f>
        <v/>
      </c>
      <c r="AH730" s="2" t="str">
        <f>'2011 BPTs'!BD56</f>
        <v/>
      </c>
      <c r="AI730" s="2" t="str">
        <f>'2011 BPTs'!BE56</f>
        <v/>
      </c>
      <c r="AJ730" s="2" t="str">
        <f>'2011 BPTs'!BF56</f>
        <v/>
      </c>
      <c r="AK730" s="2" t="str">
        <f>'2011 BPTs'!BG56</f>
        <v/>
      </c>
      <c r="AL730" s="2" t="str">
        <f>'2011 BPTs'!BH56</f>
        <v/>
      </c>
      <c r="AM730" s="2" t="str">
        <f>'2011 BPTs'!BI56</f>
        <v/>
      </c>
      <c r="AO730" s="128">
        <f>'2011 BPTs'!AJ56*'2011 BPTs'!BK56</f>
        <v>0</v>
      </c>
      <c r="AP730" s="128">
        <f>'2011 BPTs'!AK56*'2011 BPTs'!BK56</f>
        <v>0</v>
      </c>
      <c r="AR730" s="5">
        <f>IF(B730="Auto",'2011 BPTs'!M56,J730)</f>
        <v>0</v>
      </c>
      <c r="AS730" s="5">
        <f>'2011 BPTs'!O56</f>
        <v>0</v>
      </c>
      <c r="AT730" s="5">
        <f>'2011 BPTs'!Q56</f>
        <v>0</v>
      </c>
      <c r="AU730" s="5">
        <f>'2011 BPTs'!S56</f>
        <v>0</v>
      </c>
      <c r="AV730" s="5">
        <f>'2011 BPTs'!U56</f>
        <v>0</v>
      </c>
      <c r="AW730" s="5">
        <f>'2011 BPTs'!W56</f>
        <v>0</v>
      </c>
      <c r="AX730" s="5">
        <f>'2011 BPTs'!Y56</f>
        <v>0</v>
      </c>
      <c r="AY730" s="5">
        <f>'2011 BPTs'!AA56</f>
        <v>0</v>
      </c>
      <c r="BA730" s="24">
        <f>IF(ISNA(VLOOKUP(AF730,'2009 BPTs'!$B$12:$BX$181,BA$3,FALSE)),0,VLOOKUP(AF730,'2009 BPTs'!$B$12:$BX$181,BA$3,FALSE))</f>
        <v>0</v>
      </c>
      <c r="BB730" s="24">
        <f>IF(ISNA(VLOOKUP(AG730,'2009 BPTs'!$B$12:$BX$181,BB$3,FALSE)),0,VLOOKUP(AG730,'2009 BPTs'!$B$12:$BX$181,BB$3,FALSE))</f>
        <v>0</v>
      </c>
      <c r="BC730" s="24">
        <f>IF(ISNA(VLOOKUP(AH730,'2009 BPTs'!$B$12:$BX$181,BC$3,FALSE)),0,VLOOKUP(AH730,'2009 BPTs'!$B$12:$BX$181,BC$3,FALSE))</f>
        <v>0</v>
      </c>
      <c r="BD730" s="24">
        <f>IF(ISNA(VLOOKUP(AI730,'2009 BPTs'!$B$12:$BX$181,BD$3,FALSE)),0,VLOOKUP(AI730,'2009 BPTs'!$B$12:$BX$181,BD$3,FALSE))</f>
        <v>0</v>
      </c>
      <c r="BE730" s="24">
        <f>IF(ISNA(VLOOKUP(AJ730,'2009 BPTs'!$B$12:$BX$181,BE$3,FALSE)),0,VLOOKUP(AJ730,'2009 BPTs'!$B$12:$BX$181,BE$3,FALSE))</f>
        <v>0</v>
      </c>
      <c r="BF730" s="24">
        <f>IF(ISNA(VLOOKUP(AK730,'2009 BPTs'!$B$12:$BX$181,BF$3,FALSE)),0,VLOOKUP(AK730,'2009 BPTs'!$B$12:$BX$181,BF$3,FALSE))</f>
        <v>0</v>
      </c>
      <c r="BG730" s="24">
        <f>IF(ISNA(VLOOKUP(AL730,'2009 BPTs'!$B$12:$BX$181,BG$3,FALSE)),0,VLOOKUP(AL730,'2009 BPTs'!$B$12:$BX$181,BG$3,FALSE))</f>
        <v>0</v>
      </c>
      <c r="BH730" s="24">
        <f>IF(ISNA(VLOOKUP(AM730,'2009 BPTs'!$B$12:$BX$181,BH$3,FALSE)),0,VLOOKUP(AM730,'2009 BPTs'!$B$12:$BX$181,BH$3,FALSE))</f>
        <v>0</v>
      </c>
      <c r="BJ730" s="24">
        <f>IF(ISNA(VLOOKUP(AF730,'2009 BPTs'!$B$12:$BX$181,BJ$3,FALSE)),0,VLOOKUP(AF730,'2009 BPTs'!$B$12:$BX$181,BJ$3,FALSE))</f>
        <v>0</v>
      </c>
      <c r="BK730" s="24">
        <f>IF(ISNA(VLOOKUP(AG730,'2009 BPTs'!$B$12:$BX$181,BK$3,FALSE)),0,VLOOKUP(AG730,'2009 BPTs'!$B$12:$BX$181,BK$3,FALSE))</f>
        <v>0</v>
      </c>
      <c r="BL730" s="24">
        <f>IF(ISNA(VLOOKUP(AH730,'2009 BPTs'!$B$12:$BX$181,BL$3,FALSE)),0,VLOOKUP(AH730,'2009 BPTs'!$B$12:$BX$181,BL$3,FALSE))</f>
        <v>0</v>
      </c>
      <c r="BM730" s="24">
        <f>IF(ISNA(VLOOKUP(AI730,'2009 BPTs'!$B$12:$BX$181,BM$3,FALSE)),0,VLOOKUP(AI730,'2009 BPTs'!$B$12:$BX$181,BM$3,FALSE))</f>
        <v>0</v>
      </c>
      <c r="BN730" s="24">
        <f>IF(ISNA(VLOOKUP(AJ730,'2009 BPTs'!$B$12:$BX$181,BN$3,FALSE)),0,VLOOKUP(AJ730,'2009 BPTs'!$B$12:$BX$181,BN$3,FALSE))</f>
        <v>0</v>
      </c>
      <c r="BO730" s="24">
        <f>IF(ISNA(VLOOKUP(AK730,'2009 BPTs'!$B$12:$BX$181,BO$3,FALSE)),0,VLOOKUP(AK730,'2009 BPTs'!$B$12:$BX$181,BO$3,FALSE))</f>
        <v>0</v>
      </c>
      <c r="BP730" s="24">
        <f>IF(ISNA(VLOOKUP(AL730,'2009 BPTs'!$B$12:$BX$181,BP$3,FALSE)),0,VLOOKUP(AL730,'2009 BPTs'!$B$12:$BX$181,BP$3,FALSE))</f>
        <v>0</v>
      </c>
      <c r="BQ730" s="24">
        <f>IF(ISNA(VLOOKUP(AM730,'2009 BPTs'!$B$12:$BX$181,BQ$3,FALSE)),0,VLOOKUP(AM730,'2009 BPTs'!$B$12:$BX$181,BQ$3,FALSE))</f>
        <v>0</v>
      </c>
      <c r="BS730" s="78">
        <f t="shared" si="225"/>
        <v>0</v>
      </c>
      <c r="BT730" s="68">
        <f t="shared" si="226"/>
        <v>0</v>
      </c>
      <c r="BU730" s="68">
        <f t="shared" si="227"/>
        <v>0</v>
      </c>
      <c r="BW730" s="24">
        <f>IF(ISNA(VLOOKUP(AF730,'2009 BPTs'!$B$12:$BX$181,BW$3,FALSE)),0,VLOOKUP(AF730,'2009 BPTs'!$B$12:$BX$181,BW$3,FALSE))</f>
        <v>0</v>
      </c>
      <c r="BX730" s="24">
        <f>IF(ISNA(VLOOKUP(AG730,'2009 BPTs'!$B$12:$BX$181,BX$3,FALSE)),0,VLOOKUP(AG730,'2009 BPTs'!$B$12:$BX$181,BX$3,FALSE))</f>
        <v>0</v>
      </c>
      <c r="BY730" s="24">
        <f>IF(ISNA(VLOOKUP(AH730,'2009 BPTs'!$B$12:$BX$181,BY$3,FALSE)),0,VLOOKUP(AH730,'2009 BPTs'!$B$12:$BX$181,BY$3,FALSE))</f>
        <v>0</v>
      </c>
      <c r="BZ730" s="24">
        <f>IF(ISNA(VLOOKUP(AI730,'2009 BPTs'!$B$12:$BX$181,BZ$3,FALSE)),0,VLOOKUP(AI730,'2009 BPTs'!$B$12:$BX$181,BZ$3,FALSE))</f>
        <v>0</v>
      </c>
      <c r="CA730" s="24">
        <f>IF(ISNA(VLOOKUP(AJ730,'2009 BPTs'!$B$12:$BX$181,CA$3,FALSE)),0,VLOOKUP(AJ730,'2009 BPTs'!$B$12:$BX$181,CA$3,FALSE))</f>
        <v>0</v>
      </c>
      <c r="CB730" s="24">
        <f>IF(ISNA(VLOOKUP(AK730,'2009 BPTs'!$B$12:$BX$181,CB$3,FALSE)),0,VLOOKUP(AK730,'2009 BPTs'!$B$12:$BX$181,CB$3,FALSE))</f>
        <v>0</v>
      </c>
      <c r="CC730" s="24">
        <f>IF(ISNA(VLOOKUP(AL730,'2009 BPTs'!$B$12:$BX$181,CC$3,FALSE)),0,VLOOKUP(AL730,'2009 BPTs'!$B$12:$BX$181,CC$3,FALSE))</f>
        <v>0</v>
      </c>
      <c r="CD730" s="24">
        <f>IF(ISNA(VLOOKUP(AM730,'2009 BPTs'!$B$12:$BX$181,CD$3,FALSE)),0,VLOOKUP(AM730,'2009 BPTs'!$B$12:$BX$181,CD$3,FALSE))</f>
        <v>0</v>
      </c>
      <c r="CF730" s="24">
        <f>IF(ISERROR(VLOOKUP(AF730,'2009 BPTs'!$B$12:$BX$181,CF$3,FALSE)/VLOOKUP(AF730,'2009 BPTs'!$B$12:$BX905,CF$3+3,FALSE)),0,VLOOKUP(AF730,'2009 BPTs'!$B$12:$BX$181,CF$3,FALSE)/VLOOKUP(AF730,'2009 BPTs'!$B$12:$BX905,CF$3+3,FALSE))</f>
        <v>0</v>
      </c>
      <c r="CG730" s="24">
        <f>IF(ISERROR(VLOOKUP(AG730,'2009 BPTs'!$B$12:$BX$181,CG$3,FALSE)/VLOOKUP(AG730,'2009 BPTs'!$B$12:$BX905,CG$3+3,FALSE)),0,VLOOKUP(AG730,'2009 BPTs'!$B$12:$BX$181,CG$3,FALSE)/VLOOKUP(AG730,'2009 BPTs'!$B$12:$BX905,CG$3+3,FALSE))</f>
        <v>0</v>
      </c>
      <c r="CH730" s="24">
        <f>IF(ISERROR(VLOOKUP(AH730,'2009 BPTs'!$B$12:$BX$181,CH$3,FALSE)/VLOOKUP(AH730,'2009 BPTs'!$B$12:$BX905,CH$3+3,FALSE)),0,VLOOKUP(AH730,'2009 BPTs'!$B$12:$BX$181,CH$3,FALSE)/VLOOKUP(AH730,'2009 BPTs'!$B$12:$BX905,CH$3+3,FALSE))</f>
        <v>0</v>
      </c>
      <c r="CI730" s="24">
        <f>IF(ISERROR(VLOOKUP(AI730,'2009 BPTs'!$B$12:$BX$181,CI$3,FALSE)/VLOOKUP(AI730,'2009 BPTs'!$B$12:$BX905,CI$3+3,FALSE)),0,VLOOKUP(AI730,'2009 BPTs'!$B$12:$BX$181,CI$3,FALSE)/VLOOKUP(AI730,'2009 BPTs'!$B$12:$BX905,CI$3+3,FALSE))</f>
        <v>0</v>
      </c>
      <c r="CJ730" s="24">
        <f>IF(ISERROR(VLOOKUP(AJ730,'2009 BPTs'!$B$12:$BX$181,CJ$3,FALSE)/VLOOKUP(AJ730,'2009 BPTs'!$B$12:$BX905,CJ$3+3,FALSE)),0,VLOOKUP(AJ730,'2009 BPTs'!$B$12:$BX$181,CJ$3,FALSE)/VLOOKUP(AJ730,'2009 BPTs'!$B$12:$BX905,CJ$3+3,FALSE))</f>
        <v>0</v>
      </c>
      <c r="CK730" s="24">
        <f>IF(ISERROR(VLOOKUP(AK730,'2009 BPTs'!$B$12:$BX$181,CK$3,FALSE)/VLOOKUP(AK730,'2009 BPTs'!$B$12:$BX905,CK$3+3,FALSE)),0,VLOOKUP(AK730,'2009 BPTs'!$B$12:$BX$181,CK$3,FALSE)/VLOOKUP(AK730,'2009 BPTs'!$B$12:$BX905,CK$3+3,FALSE))</f>
        <v>0</v>
      </c>
      <c r="CL730" s="24">
        <f>IF(ISERROR(VLOOKUP(AL730,'2009 BPTs'!$B$12:$BX$181,CL$3,FALSE)/VLOOKUP(AL730,'2009 BPTs'!$B$12:$BX905,CL$3+3,FALSE)),0,VLOOKUP(AL730,'2009 BPTs'!$B$12:$BX$181,CL$3,FALSE)/VLOOKUP(AL730,'2009 BPTs'!$B$12:$BX905,CL$3+3,FALSE))</f>
        <v>0</v>
      </c>
      <c r="CM730" s="24">
        <f>IF(ISERROR(VLOOKUP(AM730,'2009 BPTs'!$B$12:$BX$181,CM$3,FALSE)/VLOOKUP(AM730,'2009 BPTs'!$B$12:$BX905,CM$3+3,FALSE)),0,VLOOKUP(AM730,'2009 BPTs'!$B$12:$BX$181,CM$3,FALSE)/VLOOKUP(AM730,'2009 BPTs'!$B$12:$BX905,CM$3+3,FALSE))</f>
        <v>0</v>
      </c>
      <c r="CO730" s="24">
        <f>IF(ISERROR(VLOOKUP(AF730,'2009 BPTs'!$B$12:$BX$181,CO$3,FALSE)/VLOOKUP(AF730,'2009 BPTs'!$B$12:$BX905,CO$3+2,FALSE)),0,VLOOKUP(AF730,'2009 BPTs'!$B$12:$BX$181,CO$3,FALSE)/VLOOKUP(AF730,'2009 BPTs'!$B$12:$BX905,CO$3+2,FALSE))</f>
        <v>0</v>
      </c>
      <c r="CP730" s="24">
        <f>IF(ISERROR(VLOOKUP(AG730,'2009 BPTs'!$B$12:$BX$181,CP$3,FALSE)/VLOOKUP(AG730,'2009 BPTs'!$B$12:$BX905,CP$3+2,FALSE)),0,VLOOKUP(AG730,'2009 BPTs'!$B$12:$BX$181,CP$3,FALSE)/VLOOKUP(AG730,'2009 BPTs'!$B$12:$BX905,CP$3+2,FALSE))</f>
        <v>0</v>
      </c>
      <c r="CQ730" s="24">
        <f>IF(ISERROR(VLOOKUP(AH730,'2009 BPTs'!$B$12:$BX$181,CQ$3,FALSE)/VLOOKUP(AH730,'2009 BPTs'!$B$12:$BX905,CQ$3+2,FALSE)),0,VLOOKUP(AH730,'2009 BPTs'!$B$12:$BX$181,CQ$3,FALSE)/VLOOKUP(AH730,'2009 BPTs'!$B$12:$BX905,CQ$3+2,FALSE))</f>
        <v>0</v>
      </c>
      <c r="CR730" s="24">
        <f>IF(ISERROR(VLOOKUP(AI730,'2009 BPTs'!$B$12:$BX$181,CR$3,FALSE)/VLOOKUP(AI730,'2009 BPTs'!$B$12:$BX905,CR$3+2,FALSE)),0,VLOOKUP(AI730,'2009 BPTs'!$B$12:$BX$181,CR$3,FALSE)/VLOOKUP(AI730,'2009 BPTs'!$B$12:$BX905,CR$3+2,FALSE))</f>
        <v>0</v>
      </c>
      <c r="CS730" s="24">
        <f>IF(ISERROR(VLOOKUP(AJ730,'2009 BPTs'!$B$12:$BX$181,CS$3,FALSE)/VLOOKUP(AJ730,'2009 BPTs'!$B$12:$BX905,CS$3+2,FALSE)),0,VLOOKUP(AJ730,'2009 BPTs'!$B$12:$BX$181,CS$3,FALSE)/VLOOKUP(AJ730,'2009 BPTs'!$B$12:$BX905,CS$3+2,FALSE))</f>
        <v>0</v>
      </c>
      <c r="CT730" s="24">
        <f>IF(ISERROR(VLOOKUP(AK730,'2009 BPTs'!$B$12:$BX$181,CT$3,FALSE)/VLOOKUP(AK730,'2009 BPTs'!$B$12:$BX905,CT$3+2,FALSE)),0,VLOOKUP(AK730,'2009 BPTs'!$B$12:$BX$181,CT$3,FALSE)/VLOOKUP(AK730,'2009 BPTs'!$B$12:$BX905,CT$3+2,FALSE))</f>
        <v>0</v>
      </c>
      <c r="CU730" s="24">
        <f>IF(ISERROR(VLOOKUP(AL730,'2009 BPTs'!$B$12:$BX$181,CU$3,FALSE)/VLOOKUP(AL730,'2009 BPTs'!$B$12:$BX905,CU$3+2,FALSE)),0,VLOOKUP(AL730,'2009 BPTs'!$B$12:$BX$181,CU$3,FALSE)/VLOOKUP(AL730,'2009 BPTs'!$B$12:$BX905,CU$3+2,FALSE))</f>
        <v>0</v>
      </c>
      <c r="CV730" s="24">
        <f>IF(ISERROR(VLOOKUP(AM730,'2009 BPTs'!$B$12:$BX$181,CV$3,FALSE)/VLOOKUP(AM730,'2009 BPTs'!$B$12:$BX905,CV$3+2,FALSE)),0,VLOOKUP(AM730,'2009 BPTs'!$B$12:$BX$181,CV$3,FALSE)/VLOOKUP(AM730,'2009 BPTs'!$B$12:$BX905,CV$3+2,FALSE))</f>
        <v>0</v>
      </c>
      <c r="CX730" s="93">
        <f>'2011 BPTs'!BR56</f>
        <v>0</v>
      </c>
      <c r="CY730" s="93">
        <f>'2011 BPTs'!BS56</f>
        <v>0</v>
      </c>
    </row>
    <row r="731" spans="2:103" x14ac:dyDescent="0.2">
      <c r="B731" s="2" t="s">
        <v>213</v>
      </c>
      <c r="C731" s="2">
        <f>'2011 BPTs'!E57</f>
        <v>0</v>
      </c>
      <c r="D731" s="2">
        <f t="shared" si="213"/>
        <v>0</v>
      </c>
      <c r="E731" s="4">
        <f>'2011 BPTs'!F57</f>
        <v>0</v>
      </c>
      <c r="F731" s="88">
        <f>'2011 BPTs'!G57</f>
        <v>0</v>
      </c>
      <c r="G731" s="53">
        <f>'2011 BPTs'!I57</f>
        <v>0</v>
      </c>
      <c r="H731" s="88">
        <f>'2011 BPTs'!J57</f>
        <v>0</v>
      </c>
      <c r="I731" s="4">
        <f>'2011 BPTs'!K57</f>
        <v>0</v>
      </c>
      <c r="J731" s="5">
        <f>'2011 BPTs'!M57</f>
        <v>0</v>
      </c>
      <c r="K731" s="99">
        <f>'2011 BPTs'!BL57</f>
        <v>0</v>
      </c>
      <c r="L731" s="100">
        <f t="shared" si="214"/>
        <v>0</v>
      </c>
      <c r="M731" s="101">
        <f t="shared" si="215"/>
        <v>0</v>
      </c>
      <c r="N731" s="102">
        <f t="shared" si="221"/>
        <v>0</v>
      </c>
      <c r="O731" s="103">
        <f>'2011 BPTs'!BM57</f>
        <v>0</v>
      </c>
      <c r="P731" s="100">
        <f t="shared" si="216"/>
        <v>0</v>
      </c>
      <c r="Q731" s="101">
        <f t="shared" si="217"/>
        <v>0</v>
      </c>
      <c r="R731" s="104">
        <f t="shared" si="218"/>
        <v>0</v>
      </c>
      <c r="S731" s="105">
        <f t="shared" si="222"/>
        <v>0</v>
      </c>
      <c r="T731" s="104">
        <f t="shared" si="219"/>
        <v>0</v>
      </c>
      <c r="U731" s="121">
        <f>IF(K731=0,0,IF(B731="Manual",(S731-O731-AP731*(O731/(O731+Z731)))/S731,'2011 BPTs'!BP57))</f>
        <v>0</v>
      </c>
      <c r="V731" s="99">
        <f>'2011 BPTs'!BN57</f>
        <v>0</v>
      </c>
      <c r="W731" s="100">
        <f t="shared" si="228"/>
        <v>0</v>
      </c>
      <c r="X731" s="103">
        <f t="shared" si="220"/>
        <v>0</v>
      </c>
      <c r="Y731" s="102">
        <f t="shared" si="223"/>
        <v>0</v>
      </c>
      <c r="Z731" s="103">
        <f>'2011 BPTs'!BO57</f>
        <v>0</v>
      </c>
      <c r="AA731" s="104">
        <f t="shared" ref="AA731:AA794" si="229">IF(W731=0,0,Z731/(V731*W731))</f>
        <v>0</v>
      </c>
      <c r="AB731" s="106">
        <f>IF(W731=0,0,IF(B731="Manual",(V731-Z731-AP731*(Z731/(Z731+O731)))/V731,'2011 BPTs'!BQ57))</f>
        <v>0</v>
      </c>
      <c r="AD731" s="2" t="str">
        <f t="shared" si="224"/>
        <v>00-0</v>
      </c>
      <c r="AE731" s="2">
        <f>'2011 BPTs'!BA57</f>
        <v>0</v>
      </c>
      <c r="AF731" s="2" t="str">
        <f>IF(B731="Auto",'2011 BPTs'!BB57,D731&amp;E731&amp;"-"&amp;F731)</f>
        <v/>
      </c>
      <c r="AG731" s="2" t="str">
        <f>'2011 BPTs'!BC57</f>
        <v/>
      </c>
      <c r="AH731" s="2" t="str">
        <f>'2011 BPTs'!BD57</f>
        <v/>
      </c>
      <c r="AI731" s="2" t="str">
        <f>'2011 BPTs'!BE57</f>
        <v/>
      </c>
      <c r="AJ731" s="2" t="str">
        <f>'2011 BPTs'!BF57</f>
        <v/>
      </c>
      <c r="AK731" s="2" t="str">
        <f>'2011 BPTs'!BG57</f>
        <v/>
      </c>
      <c r="AL731" s="2" t="str">
        <f>'2011 BPTs'!BH57</f>
        <v/>
      </c>
      <c r="AM731" s="2" t="str">
        <f>'2011 BPTs'!BI57</f>
        <v/>
      </c>
      <c r="AO731" s="128">
        <f>'2011 BPTs'!AJ57*'2011 BPTs'!BK57</f>
        <v>0</v>
      </c>
      <c r="AP731" s="128">
        <f>'2011 BPTs'!AK57*'2011 BPTs'!BK57</f>
        <v>0</v>
      </c>
      <c r="AR731" s="5">
        <f>IF(B731="Auto",'2011 BPTs'!M57,J731)</f>
        <v>0</v>
      </c>
      <c r="AS731" s="5">
        <f>'2011 BPTs'!O57</f>
        <v>0</v>
      </c>
      <c r="AT731" s="5">
        <f>'2011 BPTs'!Q57</f>
        <v>0</v>
      </c>
      <c r="AU731" s="5">
        <f>'2011 BPTs'!S57</f>
        <v>0</v>
      </c>
      <c r="AV731" s="5">
        <f>'2011 BPTs'!U57</f>
        <v>0</v>
      </c>
      <c r="AW731" s="5">
        <f>'2011 BPTs'!W57</f>
        <v>0</v>
      </c>
      <c r="AX731" s="5">
        <f>'2011 BPTs'!Y57</f>
        <v>0</v>
      </c>
      <c r="AY731" s="5">
        <f>'2011 BPTs'!AA57</f>
        <v>0</v>
      </c>
      <c r="BA731" s="24">
        <f>IF(ISNA(VLOOKUP(AF731,'2009 BPTs'!$B$12:$BX$181,BA$3,FALSE)),0,VLOOKUP(AF731,'2009 BPTs'!$B$12:$BX$181,BA$3,FALSE))</f>
        <v>0</v>
      </c>
      <c r="BB731" s="24">
        <f>IF(ISNA(VLOOKUP(AG731,'2009 BPTs'!$B$12:$BX$181,BB$3,FALSE)),0,VLOOKUP(AG731,'2009 BPTs'!$B$12:$BX$181,BB$3,FALSE))</f>
        <v>0</v>
      </c>
      <c r="BC731" s="24">
        <f>IF(ISNA(VLOOKUP(AH731,'2009 BPTs'!$B$12:$BX$181,BC$3,FALSE)),0,VLOOKUP(AH731,'2009 BPTs'!$B$12:$BX$181,BC$3,FALSE))</f>
        <v>0</v>
      </c>
      <c r="BD731" s="24">
        <f>IF(ISNA(VLOOKUP(AI731,'2009 BPTs'!$B$12:$BX$181,BD$3,FALSE)),0,VLOOKUP(AI731,'2009 BPTs'!$B$12:$BX$181,BD$3,FALSE))</f>
        <v>0</v>
      </c>
      <c r="BE731" s="24">
        <f>IF(ISNA(VLOOKUP(AJ731,'2009 BPTs'!$B$12:$BX$181,BE$3,FALSE)),0,VLOOKUP(AJ731,'2009 BPTs'!$B$12:$BX$181,BE$3,FALSE))</f>
        <v>0</v>
      </c>
      <c r="BF731" s="24">
        <f>IF(ISNA(VLOOKUP(AK731,'2009 BPTs'!$B$12:$BX$181,BF$3,FALSE)),0,VLOOKUP(AK731,'2009 BPTs'!$B$12:$BX$181,BF$3,FALSE))</f>
        <v>0</v>
      </c>
      <c r="BG731" s="24">
        <f>IF(ISNA(VLOOKUP(AL731,'2009 BPTs'!$B$12:$BX$181,BG$3,FALSE)),0,VLOOKUP(AL731,'2009 BPTs'!$B$12:$BX$181,BG$3,FALSE))</f>
        <v>0</v>
      </c>
      <c r="BH731" s="24">
        <f>IF(ISNA(VLOOKUP(AM731,'2009 BPTs'!$B$12:$BX$181,BH$3,FALSE)),0,VLOOKUP(AM731,'2009 BPTs'!$B$12:$BX$181,BH$3,FALSE))</f>
        <v>0</v>
      </c>
      <c r="BJ731" s="24">
        <f>IF(ISNA(VLOOKUP(AF731,'2009 BPTs'!$B$12:$BX$181,BJ$3,FALSE)),0,VLOOKUP(AF731,'2009 BPTs'!$B$12:$BX$181,BJ$3,FALSE))</f>
        <v>0</v>
      </c>
      <c r="BK731" s="24">
        <f>IF(ISNA(VLOOKUP(AG731,'2009 BPTs'!$B$12:$BX$181,BK$3,FALSE)),0,VLOOKUP(AG731,'2009 BPTs'!$B$12:$BX$181,BK$3,FALSE))</f>
        <v>0</v>
      </c>
      <c r="BL731" s="24">
        <f>IF(ISNA(VLOOKUP(AH731,'2009 BPTs'!$B$12:$BX$181,BL$3,FALSE)),0,VLOOKUP(AH731,'2009 BPTs'!$B$12:$BX$181,BL$3,FALSE))</f>
        <v>0</v>
      </c>
      <c r="BM731" s="24">
        <f>IF(ISNA(VLOOKUP(AI731,'2009 BPTs'!$B$12:$BX$181,BM$3,FALSE)),0,VLOOKUP(AI731,'2009 BPTs'!$B$12:$BX$181,BM$3,FALSE))</f>
        <v>0</v>
      </c>
      <c r="BN731" s="24">
        <f>IF(ISNA(VLOOKUP(AJ731,'2009 BPTs'!$B$12:$BX$181,BN$3,FALSE)),0,VLOOKUP(AJ731,'2009 BPTs'!$B$12:$BX$181,BN$3,FALSE))</f>
        <v>0</v>
      </c>
      <c r="BO731" s="24">
        <f>IF(ISNA(VLOOKUP(AK731,'2009 BPTs'!$B$12:$BX$181,BO$3,FALSE)),0,VLOOKUP(AK731,'2009 BPTs'!$B$12:$BX$181,BO$3,FALSE))</f>
        <v>0</v>
      </c>
      <c r="BP731" s="24">
        <f>IF(ISNA(VLOOKUP(AL731,'2009 BPTs'!$B$12:$BX$181,BP$3,FALSE)),0,VLOOKUP(AL731,'2009 BPTs'!$B$12:$BX$181,BP$3,FALSE))</f>
        <v>0</v>
      </c>
      <c r="BQ731" s="24">
        <f>IF(ISNA(VLOOKUP(AM731,'2009 BPTs'!$B$12:$BX$181,BQ$3,FALSE)),0,VLOOKUP(AM731,'2009 BPTs'!$B$12:$BX$181,BQ$3,FALSE))</f>
        <v>0</v>
      </c>
      <c r="BS731" s="78">
        <f t="shared" si="225"/>
        <v>0</v>
      </c>
      <c r="BT731" s="68">
        <f t="shared" si="226"/>
        <v>0</v>
      </c>
      <c r="BU731" s="68">
        <f t="shared" si="227"/>
        <v>0</v>
      </c>
      <c r="BW731" s="24">
        <f>IF(ISNA(VLOOKUP(AF731,'2009 BPTs'!$B$12:$BX$181,BW$3,FALSE)),0,VLOOKUP(AF731,'2009 BPTs'!$B$12:$BX$181,BW$3,FALSE))</f>
        <v>0</v>
      </c>
      <c r="BX731" s="24">
        <f>IF(ISNA(VLOOKUP(AG731,'2009 BPTs'!$B$12:$BX$181,BX$3,FALSE)),0,VLOOKUP(AG731,'2009 BPTs'!$B$12:$BX$181,BX$3,FALSE))</f>
        <v>0</v>
      </c>
      <c r="BY731" s="24">
        <f>IF(ISNA(VLOOKUP(AH731,'2009 BPTs'!$B$12:$BX$181,BY$3,FALSE)),0,VLOOKUP(AH731,'2009 BPTs'!$B$12:$BX$181,BY$3,FALSE))</f>
        <v>0</v>
      </c>
      <c r="BZ731" s="24">
        <f>IF(ISNA(VLOOKUP(AI731,'2009 BPTs'!$B$12:$BX$181,BZ$3,FALSE)),0,VLOOKUP(AI731,'2009 BPTs'!$B$12:$BX$181,BZ$3,FALSE))</f>
        <v>0</v>
      </c>
      <c r="CA731" s="24">
        <f>IF(ISNA(VLOOKUP(AJ731,'2009 BPTs'!$B$12:$BX$181,CA$3,FALSE)),0,VLOOKUP(AJ731,'2009 BPTs'!$B$12:$BX$181,CA$3,FALSE))</f>
        <v>0</v>
      </c>
      <c r="CB731" s="24">
        <f>IF(ISNA(VLOOKUP(AK731,'2009 BPTs'!$B$12:$BX$181,CB$3,FALSE)),0,VLOOKUP(AK731,'2009 BPTs'!$B$12:$BX$181,CB$3,FALSE))</f>
        <v>0</v>
      </c>
      <c r="CC731" s="24">
        <f>IF(ISNA(VLOOKUP(AL731,'2009 BPTs'!$B$12:$BX$181,CC$3,FALSE)),0,VLOOKUP(AL731,'2009 BPTs'!$B$12:$BX$181,CC$3,FALSE))</f>
        <v>0</v>
      </c>
      <c r="CD731" s="24">
        <f>IF(ISNA(VLOOKUP(AM731,'2009 BPTs'!$B$12:$BX$181,CD$3,FALSE)),0,VLOOKUP(AM731,'2009 BPTs'!$B$12:$BX$181,CD$3,FALSE))</f>
        <v>0</v>
      </c>
      <c r="CF731" s="24">
        <f>IF(ISERROR(VLOOKUP(AF731,'2009 BPTs'!$B$12:$BX$181,CF$3,FALSE)/VLOOKUP(AF731,'2009 BPTs'!$B$12:$BX906,CF$3+3,FALSE)),0,VLOOKUP(AF731,'2009 BPTs'!$B$12:$BX$181,CF$3,FALSE)/VLOOKUP(AF731,'2009 BPTs'!$B$12:$BX906,CF$3+3,FALSE))</f>
        <v>0</v>
      </c>
      <c r="CG731" s="24">
        <f>IF(ISERROR(VLOOKUP(AG731,'2009 BPTs'!$B$12:$BX$181,CG$3,FALSE)/VLOOKUP(AG731,'2009 BPTs'!$B$12:$BX906,CG$3+3,FALSE)),0,VLOOKUP(AG731,'2009 BPTs'!$B$12:$BX$181,CG$3,FALSE)/VLOOKUP(AG731,'2009 BPTs'!$B$12:$BX906,CG$3+3,FALSE))</f>
        <v>0</v>
      </c>
      <c r="CH731" s="24">
        <f>IF(ISERROR(VLOOKUP(AH731,'2009 BPTs'!$B$12:$BX$181,CH$3,FALSE)/VLOOKUP(AH731,'2009 BPTs'!$B$12:$BX906,CH$3+3,FALSE)),0,VLOOKUP(AH731,'2009 BPTs'!$B$12:$BX$181,CH$3,FALSE)/VLOOKUP(AH731,'2009 BPTs'!$B$12:$BX906,CH$3+3,FALSE))</f>
        <v>0</v>
      </c>
      <c r="CI731" s="24">
        <f>IF(ISERROR(VLOOKUP(AI731,'2009 BPTs'!$B$12:$BX$181,CI$3,FALSE)/VLOOKUP(AI731,'2009 BPTs'!$B$12:$BX906,CI$3+3,FALSE)),0,VLOOKUP(AI731,'2009 BPTs'!$B$12:$BX$181,CI$3,FALSE)/VLOOKUP(AI731,'2009 BPTs'!$B$12:$BX906,CI$3+3,FALSE))</f>
        <v>0</v>
      </c>
      <c r="CJ731" s="24">
        <f>IF(ISERROR(VLOOKUP(AJ731,'2009 BPTs'!$B$12:$BX$181,CJ$3,FALSE)/VLOOKUP(AJ731,'2009 BPTs'!$B$12:$BX906,CJ$3+3,FALSE)),0,VLOOKUP(AJ731,'2009 BPTs'!$B$12:$BX$181,CJ$3,FALSE)/VLOOKUP(AJ731,'2009 BPTs'!$B$12:$BX906,CJ$3+3,FALSE))</f>
        <v>0</v>
      </c>
      <c r="CK731" s="24">
        <f>IF(ISERROR(VLOOKUP(AK731,'2009 BPTs'!$B$12:$BX$181,CK$3,FALSE)/VLOOKUP(AK731,'2009 BPTs'!$B$12:$BX906,CK$3+3,FALSE)),0,VLOOKUP(AK731,'2009 BPTs'!$B$12:$BX$181,CK$3,FALSE)/VLOOKUP(AK731,'2009 BPTs'!$B$12:$BX906,CK$3+3,FALSE))</f>
        <v>0</v>
      </c>
      <c r="CL731" s="24">
        <f>IF(ISERROR(VLOOKUP(AL731,'2009 BPTs'!$B$12:$BX$181,CL$3,FALSE)/VLOOKUP(AL731,'2009 BPTs'!$B$12:$BX906,CL$3+3,FALSE)),0,VLOOKUP(AL731,'2009 BPTs'!$B$12:$BX$181,CL$3,FALSE)/VLOOKUP(AL731,'2009 BPTs'!$B$12:$BX906,CL$3+3,FALSE))</f>
        <v>0</v>
      </c>
      <c r="CM731" s="24">
        <f>IF(ISERROR(VLOOKUP(AM731,'2009 BPTs'!$B$12:$BX$181,CM$3,FALSE)/VLOOKUP(AM731,'2009 BPTs'!$B$12:$BX906,CM$3+3,FALSE)),0,VLOOKUP(AM731,'2009 BPTs'!$B$12:$BX$181,CM$3,FALSE)/VLOOKUP(AM731,'2009 BPTs'!$B$12:$BX906,CM$3+3,FALSE))</f>
        <v>0</v>
      </c>
      <c r="CO731" s="24">
        <f>IF(ISERROR(VLOOKUP(AF731,'2009 BPTs'!$B$12:$BX$181,CO$3,FALSE)/VLOOKUP(AF731,'2009 BPTs'!$B$12:$BX906,CO$3+2,FALSE)),0,VLOOKUP(AF731,'2009 BPTs'!$B$12:$BX$181,CO$3,FALSE)/VLOOKUP(AF731,'2009 BPTs'!$B$12:$BX906,CO$3+2,FALSE))</f>
        <v>0</v>
      </c>
      <c r="CP731" s="24">
        <f>IF(ISERROR(VLOOKUP(AG731,'2009 BPTs'!$B$12:$BX$181,CP$3,FALSE)/VLOOKUP(AG731,'2009 BPTs'!$B$12:$BX906,CP$3+2,FALSE)),0,VLOOKUP(AG731,'2009 BPTs'!$B$12:$BX$181,CP$3,FALSE)/VLOOKUP(AG731,'2009 BPTs'!$B$12:$BX906,CP$3+2,FALSE))</f>
        <v>0</v>
      </c>
      <c r="CQ731" s="24">
        <f>IF(ISERROR(VLOOKUP(AH731,'2009 BPTs'!$B$12:$BX$181,CQ$3,FALSE)/VLOOKUP(AH731,'2009 BPTs'!$B$12:$BX906,CQ$3+2,FALSE)),0,VLOOKUP(AH731,'2009 BPTs'!$B$12:$BX$181,CQ$3,FALSE)/VLOOKUP(AH731,'2009 BPTs'!$B$12:$BX906,CQ$3+2,FALSE))</f>
        <v>0</v>
      </c>
      <c r="CR731" s="24">
        <f>IF(ISERROR(VLOOKUP(AI731,'2009 BPTs'!$B$12:$BX$181,CR$3,FALSE)/VLOOKUP(AI731,'2009 BPTs'!$B$12:$BX906,CR$3+2,FALSE)),0,VLOOKUP(AI731,'2009 BPTs'!$B$12:$BX$181,CR$3,FALSE)/VLOOKUP(AI731,'2009 BPTs'!$B$12:$BX906,CR$3+2,FALSE))</f>
        <v>0</v>
      </c>
      <c r="CS731" s="24">
        <f>IF(ISERROR(VLOOKUP(AJ731,'2009 BPTs'!$B$12:$BX$181,CS$3,FALSE)/VLOOKUP(AJ731,'2009 BPTs'!$B$12:$BX906,CS$3+2,FALSE)),0,VLOOKUP(AJ731,'2009 BPTs'!$B$12:$BX$181,CS$3,FALSE)/VLOOKUP(AJ731,'2009 BPTs'!$B$12:$BX906,CS$3+2,FALSE))</f>
        <v>0</v>
      </c>
      <c r="CT731" s="24">
        <f>IF(ISERROR(VLOOKUP(AK731,'2009 BPTs'!$B$12:$BX$181,CT$3,FALSE)/VLOOKUP(AK731,'2009 BPTs'!$B$12:$BX906,CT$3+2,FALSE)),0,VLOOKUP(AK731,'2009 BPTs'!$B$12:$BX$181,CT$3,FALSE)/VLOOKUP(AK731,'2009 BPTs'!$B$12:$BX906,CT$3+2,FALSE))</f>
        <v>0</v>
      </c>
      <c r="CU731" s="24">
        <f>IF(ISERROR(VLOOKUP(AL731,'2009 BPTs'!$B$12:$BX$181,CU$3,FALSE)/VLOOKUP(AL731,'2009 BPTs'!$B$12:$BX906,CU$3+2,FALSE)),0,VLOOKUP(AL731,'2009 BPTs'!$B$12:$BX$181,CU$3,FALSE)/VLOOKUP(AL731,'2009 BPTs'!$B$12:$BX906,CU$3+2,FALSE))</f>
        <v>0</v>
      </c>
      <c r="CV731" s="24">
        <f>IF(ISERROR(VLOOKUP(AM731,'2009 BPTs'!$B$12:$BX$181,CV$3,FALSE)/VLOOKUP(AM731,'2009 BPTs'!$B$12:$BX906,CV$3+2,FALSE)),0,VLOOKUP(AM731,'2009 BPTs'!$B$12:$BX$181,CV$3,FALSE)/VLOOKUP(AM731,'2009 BPTs'!$B$12:$BX906,CV$3+2,FALSE))</f>
        <v>0</v>
      </c>
      <c r="CX731" s="93">
        <f>'2011 BPTs'!BR57</f>
        <v>0</v>
      </c>
      <c r="CY731" s="93">
        <f>'2011 BPTs'!BS57</f>
        <v>0</v>
      </c>
    </row>
    <row r="732" spans="2:103" x14ac:dyDescent="0.2">
      <c r="B732" s="2" t="s">
        <v>213</v>
      </c>
      <c r="C732" s="2">
        <f>'2011 BPTs'!E58</f>
        <v>0</v>
      </c>
      <c r="D732" s="2">
        <f t="shared" si="213"/>
        <v>0</v>
      </c>
      <c r="E732" s="4">
        <f>'2011 BPTs'!F58</f>
        <v>0</v>
      </c>
      <c r="F732" s="88">
        <f>'2011 BPTs'!G58</f>
        <v>0</v>
      </c>
      <c r="G732" s="53">
        <f>'2011 BPTs'!I58</f>
        <v>0</v>
      </c>
      <c r="H732" s="88">
        <f>'2011 BPTs'!J58</f>
        <v>0</v>
      </c>
      <c r="I732" s="4">
        <f>'2011 BPTs'!K58</f>
        <v>0</v>
      </c>
      <c r="J732" s="5">
        <f>'2011 BPTs'!M58</f>
        <v>0</v>
      </c>
      <c r="K732" s="99">
        <f>'2011 BPTs'!BL58</f>
        <v>0</v>
      </c>
      <c r="L732" s="100">
        <f t="shared" si="214"/>
        <v>0</v>
      </c>
      <c r="M732" s="101">
        <f t="shared" si="215"/>
        <v>0</v>
      </c>
      <c r="N732" s="102">
        <f t="shared" si="221"/>
        <v>0</v>
      </c>
      <c r="O732" s="103">
        <f>'2011 BPTs'!BM58</f>
        <v>0</v>
      </c>
      <c r="P732" s="100">
        <f t="shared" si="216"/>
        <v>0</v>
      </c>
      <c r="Q732" s="101">
        <f t="shared" si="217"/>
        <v>0</v>
      </c>
      <c r="R732" s="104">
        <f t="shared" si="218"/>
        <v>0</v>
      </c>
      <c r="S732" s="105">
        <f t="shared" si="222"/>
        <v>0</v>
      </c>
      <c r="T732" s="104">
        <f t="shared" si="219"/>
        <v>0</v>
      </c>
      <c r="U732" s="121">
        <f>IF(K732=0,0,IF(B732="Manual",(S732-O732-AP732*(O732/(O732+Z732)))/S732,'2011 BPTs'!BP58))</f>
        <v>0</v>
      </c>
      <c r="V732" s="99">
        <f>'2011 BPTs'!BN58</f>
        <v>0</v>
      </c>
      <c r="W732" s="100">
        <f t="shared" si="228"/>
        <v>0</v>
      </c>
      <c r="X732" s="103">
        <f t="shared" si="220"/>
        <v>0</v>
      </c>
      <c r="Y732" s="102">
        <f t="shared" si="223"/>
        <v>0</v>
      </c>
      <c r="Z732" s="103">
        <f>'2011 BPTs'!BO58</f>
        <v>0</v>
      </c>
      <c r="AA732" s="104">
        <f t="shared" si="229"/>
        <v>0</v>
      </c>
      <c r="AB732" s="106">
        <f>IF(W732=0,0,IF(B732="Manual",(V732-Z732-AP732*(Z732/(Z732+O732)))/V732,'2011 BPTs'!BQ58))</f>
        <v>0</v>
      </c>
      <c r="AD732" s="2" t="str">
        <f t="shared" si="224"/>
        <v>00-0</v>
      </c>
      <c r="AE732" s="2">
        <f>'2011 BPTs'!BA58</f>
        <v>0</v>
      </c>
      <c r="AF732" s="2" t="str">
        <f>IF(B732="Auto",'2011 BPTs'!BB58,D732&amp;E732&amp;"-"&amp;F732)</f>
        <v/>
      </c>
      <c r="AG732" s="2" t="str">
        <f>'2011 BPTs'!BC58</f>
        <v/>
      </c>
      <c r="AH732" s="2" t="str">
        <f>'2011 BPTs'!BD58</f>
        <v/>
      </c>
      <c r="AI732" s="2" t="str">
        <f>'2011 BPTs'!BE58</f>
        <v/>
      </c>
      <c r="AJ732" s="2" t="str">
        <f>'2011 BPTs'!BF58</f>
        <v/>
      </c>
      <c r="AK732" s="2" t="str">
        <f>'2011 BPTs'!BG58</f>
        <v/>
      </c>
      <c r="AL732" s="2" t="str">
        <f>'2011 BPTs'!BH58</f>
        <v/>
      </c>
      <c r="AM732" s="2" t="str">
        <f>'2011 BPTs'!BI58</f>
        <v/>
      </c>
      <c r="AO732" s="128">
        <f>'2011 BPTs'!AJ58*'2011 BPTs'!BK58</f>
        <v>0</v>
      </c>
      <c r="AP732" s="128">
        <f>'2011 BPTs'!AK58*'2011 BPTs'!BK58</f>
        <v>0</v>
      </c>
      <c r="AR732" s="5">
        <f>IF(B732="Auto",'2011 BPTs'!M58,J732)</f>
        <v>0</v>
      </c>
      <c r="AS732" s="5">
        <f>'2011 BPTs'!O58</f>
        <v>0</v>
      </c>
      <c r="AT732" s="5">
        <f>'2011 BPTs'!Q58</f>
        <v>0</v>
      </c>
      <c r="AU732" s="5">
        <f>'2011 BPTs'!S58</f>
        <v>0</v>
      </c>
      <c r="AV732" s="5">
        <f>'2011 BPTs'!U58</f>
        <v>0</v>
      </c>
      <c r="AW732" s="5">
        <f>'2011 BPTs'!W58</f>
        <v>0</v>
      </c>
      <c r="AX732" s="5">
        <f>'2011 BPTs'!Y58</f>
        <v>0</v>
      </c>
      <c r="AY732" s="5">
        <f>'2011 BPTs'!AA58</f>
        <v>0</v>
      </c>
      <c r="BA732" s="24">
        <f>IF(ISNA(VLOOKUP(AF732,'2009 BPTs'!$B$12:$BX$181,BA$3,FALSE)),0,VLOOKUP(AF732,'2009 BPTs'!$B$12:$BX$181,BA$3,FALSE))</f>
        <v>0</v>
      </c>
      <c r="BB732" s="24">
        <f>IF(ISNA(VLOOKUP(AG732,'2009 BPTs'!$B$12:$BX$181,BB$3,FALSE)),0,VLOOKUP(AG732,'2009 BPTs'!$B$12:$BX$181,BB$3,FALSE))</f>
        <v>0</v>
      </c>
      <c r="BC732" s="24">
        <f>IF(ISNA(VLOOKUP(AH732,'2009 BPTs'!$B$12:$BX$181,BC$3,FALSE)),0,VLOOKUP(AH732,'2009 BPTs'!$B$12:$BX$181,BC$3,FALSE))</f>
        <v>0</v>
      </c>
      <c r="BD732" s="24">
        <f>IF(ISNA(VLOOKUP(AI732,'2009 BPTs'!$B$12:$BX$181,BD$3,FALSE)),0,VLOOKUP(AI732,'2009 BPTs'!$B$12:$BX$181,BD$3,FALSE))</f>
        <v>0</v>
      </c>
      <c r="BE732" s="24">
        <f>IF(ISNA(VLOOKUP(AJ732,'2009 BPTs'!$B$12:$BX$181,BE$3,FALSE)),0,VLOOKUP(AJ732,'2009 BPTs'!$B$12:$BX$181,BE$3,FALSE))</f>
        <v>0</v>
      </c>
      <c r="BF732" s="24">
        <f>IF(ISNA(VLOOKUP(AK732,'2009 BPTs'!$B$12:$BX$181,BF$3,FALSE)),0,VLOOKUP(AK732,'2009 BPTs'!$B$12:$BX$181,BF$3,FALSE))</f>
        <v>0</v>
      </c>
      <c r="BG732" s="24">
        <f>IF(ISNA(VLOOKUP(AL732,'2009 BPTs'!$B$12:$BX$181,BG$3,FALSE)),0,VLOOKUP(AL732,'2009 BPTs'!$B$12:$BX$181,BG$3,FALSE))</f>
        <v>0</v>
      </c>
      <c r="BH732" s="24">
        <f>IF(ISNA(VLOOKUP(AM732,'2009 BPTs'!$B$12:$BX$181,BH$3,FALSE)),0,VLOOKUP(AM732,'2009 BPTs'!$B$12:$BX$181,BH$3,FALSE))</f>
        <v>0</v>
      </c>
      <c r="BJ732" s="24">
        <f>IF(ISNA(VLOOKUP(AF732,'2009 BPTs'!$B$12:$BX$181,BJ$3,FALSE)),0,VLOOKUP(AF732,'2009 BPTs'!$B$12:$BX$181,BJ$3,FALSE))</f>
        <v>0</v>
      </c>
      <c r="BK732" s="24">
        <f>IF(ISNA(VLOOKUP(AG732,'2009 BPTs'!$B$12:$BX$181,BK$3,FALSE)),0,VLOOKUP(AG732,'2009 BPTs'!$B$12:$BX$181,BK$3,FALSE))</f>
        <v>0</v>
      </c>
      <c r="BL732" s="24">
        <f>IF(ISNA(VLOOKUP(AH732,'2009 BPTs'!$B$12:$BX$181,BL$3,FALSE)),0,VLOOKUP(AH732,'2009 BPTs'!$B$12:$BX$181,BL$3,FALSE))</f>
        <v>0</v>
      </c>
      <c r="BM732" s="24">
        <f>IF(ISNA(VLOOKUP(AI732,'2009 BPTs'!$B$12:$BX$181,BM$3,FALSE)),0,VLOOKUP(AI732,'2009 BPTs'!$B$12:$BX$181,BM$3,FALSE))</f>
        <v>0</v>
      </c>
      <c r="BN732" s="24">
        <f>IF(ISNA(VLOOKUP(AJ732,'2009 BPTs'!$B$12:$BX$181,BN$3,FALSE)),0,VLOOKUP(AJ732,'2009 BPTs'!$B$12:$BX$181,BN$3,FALSE))</f>
        <v>0</v>
      </c>
      <c r="BO732" s="24">
        <f>IF(ISNA(VLOOKUP(AK732,'2009 BPTs'!$B$12:$BX$181,BO$3,FALSE)),0,VLOOKUP(AK732,'2009 BPTs'!$B$12:$BX$181,BO$3,FALSE))</f>
        <v>0</v>
      </c>
      <c r="BP732" s="24">
        <f>IF(ISNA(VLOOKUP(AL732,'2009 BPTs'!$B$12:$BX$181,BP$3,FALSE)),0,VLOOKUP(AL732,'2009 BPTs'!$B$12:$BX$181,BP$3,FALSE))</f>
        <v>0</v>
      </c>
      <c r="BQ732" s="24">
        <f>IF(ISNA(VLOOKUP(AM732,'2009 BPTs'!$B$12:$BX$181,BQ$3,FALSE)),0,VLOOKUP(AM732,'2009 BPTs'!$B$12:$BX$181,BQ$3,FALSE))</f>
        <v>0</v>
      </c>
      <c r="BS732" s="78">
        <f t="shared" si="225"/>
        <v>0</v>
      </c>
      <c r="BT732" s="68">
        <f t="shared" si="226"/>
        <v>0</v>
      </c>
      <c r="BU732" s="68">
        <f t="shared" si="227"/>
        <v>0</v>
      </c>
      <c r="BW732" s="24">
        <f>IF(ISNA(VLOOKUP(AF732,'2009 BPTs'!$B$12:$BX$181,BW$3,FALSE)),0,VLOOKUP(AF732,'2009 BPTs'!$B$12:$BX$181,BW$3,FALSE))</f>
        <v>0</v>
      </c>
      <c r="BX732" s="24">
        <f>IF(ISNA(VLOOKUP(AG732,'2009 BPTs'!$B$12:$BX$181,BX$3,FALSE)),0,VLOOKUP(AG732,'2009 BPTs'!$B$12:$BX$181,BX$3,FALSE))</f>
        <v>0</v>
      </c>
      <c r="BY732" s="24">
        <f>IF(ISNA(VLOOKUP(AH732,'2009 BPTs'!$B$12:$BX$181,BY$3,FALSE)),0,VLOOKUP(AH732,'2009 BPTs'!$B$12:$BX$181,BY$3,FALSE))</f>
        <v>0</v>
      </c>
      <c r="BZ732" s="24">
        <f>IF(ISNA(VLOOKUP(AI732,'2009 BPTs'!$B$12:$BX$181,BZ$3,FALSE)),0,VLOOKUP(AI732,'2009 BPTs'!$B$12:$BX$181,BZ$3,FALSE))</f>
        <v>0</v>
      </c>
      <c r="CA732" s="24">
        <f>IF(ISNA(VLOOKUP(AJ732,'2009 BPTs'!$B$12:$BX$181,CA$3,FALSE)),0,VLOOKUP(AJ732,'2009 BPTs'!$B$12:$BX$181,CA$3,FALSE))</f>
        <v>0</v>
      </c>
      <c r="CB732" s="24">
        <f>IF(ISNA(VLOOKUP(AK732,'2009 BPTs'!$B$12:$BX$181,CB$3,FALSE)),0,VLOOKUP(AK732,'2009 BPTs'!$B$12:$BX$181,CB$3,FALSE))</f>
        <v>0</v>
      </c>
      <c r="CC732" s="24">
        <f>IF(ISNA(VLOOKUP(AL732,'2009 BPTs'!$B$12:$BX$181,CC$3,FALSE)),0,VLOOKUP(AL732,'2009 BPTs'!$B$12:$BX$181,CC$3,FALSE))</f>
        <v>0</v>
      </c>
      <c r="CD732" s="24">
        <f>IF(ISNA(VLOOKUP(AM732,'2009 BPTs'!$B$12:$BX$181,CD$3,FALSE)),0,VLOOKUP(AM732,'2009 BPTs'!$B$12:$BX$181,CD$3,FALSE))</f>
        <v>0</v>
      </c>
      <c r="CF732" s="24">
        <f>IF(ISERROR(VLOOKUP(AF732,'2009 BPTs'!$B$12:$BX$181,CF$3,FALSE)/VLOOKUP(AF732,'2009 BPTs'!$B$12:$BX907,CF$3+3,FALSE)),0,VLOOKUP(AF732,'2009 BPTs'!$B$12:$BX$181,CF$3,FALSE)/VLOOKUP(AF732,'2009 BPTs'!$B$12:$BX907,CF$3+3,FALSE))</f>
        <v>0</v>
      </c>
      <c r="CG732" s="24">
        <f>IF(ISERROR(VLOOKUP(AG732,'2009 BPTs'!$B$12:$BX$181,CG$3,FALSE)/VLOOKUP(AG732,'2009 BPTs'!$B$12:$BX907,CG$3+3,FALSE)),0,VLOOKUP(AG732,'2009 BPTs'!$B$12:$BX$181,CG$3,FALSE)/VLOOKUP(AG732,'2009 BPTs'!$B$12:$BX907,CG$3+3,FALSE))</f>
        <v>0</v>
      </c>
      <c r="CH732" s="24">
        <f>IF(ISERROR(VLOOKUP(AH732,'2009 BPTs'!$B$12:$BX$181,CH$3,FALSE)/VLOOKUP(AH732,'2009 BPTs'!$B$12:$BX907,CH$3+3,FALSE)),0,VLOOKUP(AH732,'2009 BPTs'!$B$12:$BX$181,CH$3,FALSE)/VLOOKUP(AH732,'2009 BPTs'!$B$12:$BX907,CH$3+3,FALSE))</f>
        <v>0</v>
      </c>
      <c r="CI732" s="24">
        <f>IF(ISERROR(VLOOKUP(AI732,'2009 BPTs'!$B$12:$BX$181,CI$3,FALSE)/VLOOKUP(AI732,'2009 BPTs'!$B$12:$BX907,CI$3+3,FALSE)),0,VLOOKUP(AI732,'2009 BPTs'!$B$12:$BX$181,CI$3,FALSE)/VLOOKUP(AI732,'2009 BPTs'!$B$12:$BX907,CI$3+3,FALSE))</f>
        <v>0</v>
      </c>
      <c r="CJ732" s="24">
        <f>IF(ISERROR(VLOOKUP(AJ732,'2009 BPTs'!$B$12:$BX$181,CJ$3,FALSE)/VLOOKUP(AJ732,'2009 BPTs'!$B$12:$BX907,CJ$3+3,FALSE)),0,VLOOKUP(AJ732,'2009 BPTs'!$B$12:$BX$181,CJ$3,FALSE)/VLOOKUP(AJ732,'2009 BPTs'!$B$12:$BX907,CJ$3+3,FALSE))</f>
        <v>0</v>
      </c>
      <c r="CK732" s="24">
        <f>IF(ISERROR(VLOOKUP(AK732,'2009 BPTs'!$B$12:$BX$181,CK$3,FALSE)/VLOOKUP(AK732,'2009 BPTs'!$B$12:$BX907,CK$3+3,FALSE)),0,VLOOKUP(AK732,'2009 BPTs'!$B$12:$BX$181,CK$3,FALSE)/VLOOKUP(AK732,'2009 BPTs'!$B$12:$BX907,CK$3+3,FALSE))</f>
        <v>0</v>
      </c>
      <c r="CL732" s="24">
        <f>IF(ISERROR(VLOOKUP(AL732,'2009 BPTs'!$B$12:$BX$181,CL$3,FALSE)/VLOOKUP(AL732,'2009 BPTs'!$B$12:$BX907,CL$3+3,FALSE)),0,VLOOKUP(AL732,'2009 BPTs'!$B$12:$BX$181,CL$3,FALSE)/VLOOKUP(AL732,'2009 BPTs'!$B$12:$BX907,CL$3+3,FALSE))</f>
        <v>0</v>
      </c>
      <c r="CM732" s="24">
        <f>IF(ISERROR(VLOOKUP(AM732,'2009 BPTs'!$B$12:$BX$181,CM$3,FALSE)/VLOOKUP(AM732,'2009 BPTs'!$B$12:$BX907,CM$3+3,FALSE)),0,VLOOKUP(AM732,'2009 BPTs'!$B$12:$BX$181,CM$3,FALSE)/VLOOKUP(AM732,'2009 BPTs'!$B$12:$BX907,CM$3+3,FALSE))</f>
        <v>0</v>
      </c>
      <c r="CO732" s="24">
        <f>IF(ISERROR(VLOOKUP(AF732,'2009 BPTs'!$B$12:$BX$181,CO$3,FALSE)/VLOOKUP(AF732,'2009 BPTs'!$B$12:$BX907,CO$3+2,FALSE)),0,VLOOKUP(AF732,'2009 BPTs'!$B$12:$BX$181,CO$3,FALSE)/VLOOKUP(AF732,'2009 BPTs'!$B$12:$BX907,CO$3+2,FALSE))</f>
        <v>0</v>
      </c>
      <c r="CP732" s="24">
        <f>IF(ISERROR(VLOOKUP(AG732,'2009 BPTs'!$B$12:$BX$181,CP$3,FALSE)/VLOOKUP(AG732,'2009 BPTs'!$B$12:$BX907,CP$3+2,FALSE)),0,VLOOKUP(AG732,'2009 BPTs'!$B$12:$BX$181,CP$3,FALSE)/VLOOKUP(AG732,'2009 BPTs'!$B$12:$BX907,CP$3+2,FALSE))</f>
        <v>0</v>
      </c>
      <c r="CQ732" s="24">
        <f>IF(ISERROR(VLOOKUP(AH732,'2009 BPTs'!$B$12:$BX$181,CQ$3,FALSE)/VLOOKUP(AH732,'2009 BPTs'!$B$12:$BX907,CQ$3+2,FALSE)),0,VLOOKUP(AH732,'2009 BPTs'!$B$12:$BX$181,CQ$3,FALSE)/VLOOKUP(AH732,'2009 BPTs'!$B$12:$BX907,CQ$3+2,FALSE))</f>
        <v>0</v>
      </c>
      <c r="CR732" s="24">
        <f>IF(ISERROR(VLOOKUP(AI732,'2009 BPTs'!$B$12:$BX$181,CR$3,FALSE)/VLOOKUP(AI732,'2009 BPTs'!$B$12:$BX907,CR$3+2,FALSE)),0,VLOOKUP(AI732,'2009 BPTs'!$B$12:$BX$181,CR$3,FALSE)/VLOOKUP(AI732,'2009 BPTs'!$B$12:$BX907,CR$3+2,FALSE))</f>
        <v>0</v>
      </c>
      <c r="CS732" s="24">
        <f>IF(ISERROR(VLOOKUP(AJ732,'2009 BPTs'!$B$12:$BX$181,CS$3,FALSE)/VLOOKUP(AJ732,'2009 BPTs'!$B$12:$BX907,CS$3+2,FALSE)),0,VLOOKUP(AJ732,'2009 BPTs'!$B$12:$BX$181,CS$3,FALSE)/VLOOKUP(AJ732,'2009 BPTs'!$B$12:$BX907,CS$3+2,FALSE))</f>
        <v>0</v>
      </c>
      <c r="CT732" s="24">
        <f>IF(ISERROR(VLOOKUP(AK732,'2009 BPTs'!$B$12:$BX$181,CT$3,FALSE)/VLOOKUP(AK732,'2009 BPTs'!$B$12:$BX907,CT$3+2,FALSE)),0,VLOOKUP(AK732,'2009 BPTs'!$B$12:$BX$181,CT$3,FALSE)/VLOOKUP(AK732,'2009 BPTs'!$B$12:$BX907,CT$3+2,FALSE))</f>
        <v>0</v>
      </c>
      <c r="CU732" s="24">
        <f>IF(ISERROR(VLOOKUP(AL732,'2009 BPTs'!$B$12:$BX$181,CU$3,FALSE)/VLOOKUP(AL732,'2009 BPTs'!$B$12:$BX907,CU$3+2,FALSE)),0,VLOOKUP(AL732,'2009 BPTs'!$B$12:$BX$181,CU$3,FALSE)/VLOOKUP(AL732,'2009 BPTs'!$B$12:$BX907,CU$3+2,FALSE))</f>
        <v>0</v>
      </c>
      <c r="CV732" s="24">
        <f>IF(ISERROR(VLOOKUP(AM732,'2009 BPTs'!$B$12:$BX$181,CV$3,FALSE)/VLOOKUP(AM732,'2009 BPTs'!$B$12:$BX907,CV$3+2,FALSE)),0,VLOOKUP(AM732,'2009 BPTs'!$B$12:$BX$181,CV$3,FALSE)/VLOOKUP(AM732,'2009 BPTs'!$B$12:$BX907,CV$3+2,FALSE))</f>
        <v>0</v>
      </c>
      <c r="CX732" s="93">
        <f>'2011 BPTs'!BR58</f>
        <v>0</v>
      </c>
      <c r="CY732" s="93">
        <f>'2011 BPTs'!BS58</f>
        <v>0</v>
      </c>
    </row>
    <row r="733" spans="2:103" x14ac:dyDescent="0.2">
      <c r="B733" s="2" t="s">
        <v>213</v>
      </c>
      <c r="C733" s="2">
        <f>'2011 BPTs'!E59</f>
        <v>0</v>
      </c>
      <c r="D733" s="2">
        <f t="shared" si="213"/>
        <v>0</v>
      </c>
      <c r="E733" s="4">
        <f>'2011 BPTs'!F59</f>
        <v>0</v>
      </c>
      <c r="F733" s="88">
        <f>'2011 BPTs'!G59</f>
        <v>0</v>
      </c>
      <c r="G733" s="53">
        <f>'2011 BPTs'!I59</f>
        <v>0</v>
      </c>
      <c r="H733" s="88">
        <f>'2011 BPTs'!J59</f>
        <v>0</v>
      </c>
      <c r="I733" s="4">
        <f>'2011 BPTs'!K59</f>
        <v>0</v>
      </c>
      <c r="J733" s="5">
        <f>'2011 BPTs'!M59</f>
        <v>0</v>
      </c>
      <c r="K733" s="99">
        <f>'2011 BPTs'!BL59</f>
        <v>0</v>
      </c>
      <c r="L733" s="100">
        <f t="shared" si="214"/>
        <v>0</v>
      </c>
      <c r="M733" s="101">
        <f t="shared" si="215"/>
        <v>0</v>
      </c>
      <c r="N733" s="102">
        <f t="shared" si="221"/>
        <v>0</v>
      </c>
      <c r="O733" s="103">
        <f>'2011 BPTs'!BM59</f>
        <v>0</v>
      </c>
      <c r="P733" s="100">
        <f t="shared" si="216"/>
        <v>0</v>
      </c>
      <c r="Q733" s="101">
        <f t="shared" si="217"/>
        <v>0</v>
      </c>
      <c r="R733" s="104">
        <f t="shared" si="218"/>
        <v>0</v>
      </c>
      <c r="S733" s="105">
        <f t="shared" si="222"/>
        <v>0</v>
      </c>
      <c r="T733" s="104">
        <f t="shared" si="219"/>
        <v>0</v>
      </c>
      <c r="U733" s="121">
        <f>IF(K733=0,0,IF(B733="Manual",(S733-O733-AP733*(O733/(O733+Z733)))/S733,'2011 BPTs'!BP59))</f>
        <v>0</v>
      </c>
      <c r="V733" s="99">
        <f>'2011 BPTs'!BN59</f>
        <v>0</v>
      </c>
      <c r="W733" s="100">
        <f t="shared" si="228"/>
        <v>0</v>
      </c>
      <c r="X733" s="103">
        <f t="shared" si="220"/>
        <v>0</v>
      </c>
      <c r="Y733" s="102">
        <f t="shared" si="223"/>
        <v>0</v>
      </c>
      <c r="Z733" s="103">
        <f>'2011 BPTs'!BO59</f>
        <v>0</v>
      </c>
      <c r="AA733" s="104">
        <f t="shared" si="229"/>
        <v>0</v>
      </c>
      <c r="AB733" s="106">
        <f>IF(W733=0,0,IF(B733="Manual",(V733-Z733-AP733*(Z733/(Z733+O733)))/V733,'2011 BPTs'!BQ59))</f>
        <v>0</v>
      </c>
      <c r="AD733" s="2" t="str">
        <f t="shared" si="224"/>
        <v>00-0</v>
      </c>
      <c r="AE733" s="2">
        <f>'2011 BPTs'!BA59</f>
        <v>0</v>
      </c>
      <c r="AF733" s="2" t="str">
        <f>IF(B733="Auto",'2011 BPTs'!BB59,D733&amp;E733&amp;"-"&amp;F733)</f>
        <v/>
      </c>
      <c r="AG733" s="2" t="str">
        <f>'2011 BPTs'!BC59</f>
        <v/>
      </c>
      <c r="AH733" s="2" t="str">
        <f>'2011 BPTs'!BD59</f>
        <v/>
      </c>
      <c r="AI733" s="2" t="str">
        <f>'2011 BPTs'!BE59</f>
        <v/>
      </c>
      <c r="AJ733" s="2" t="str">
        <f>'2011 BPTs'!BF59</f>
        <v/>
      </c>
      <c r="AK733" s="2" t="str">
        <f>'2011 BPTs'!BG59</f>
        <v/>
      </c>
      <c r="AL733" s="2" t="str">
        <f>'2011 BPTs'!BH59</f>
        <v/>
      </c>
      <c r="AM733" s="2" t="str">
        <f>'2011 BPTs'!BI59</f>
        <v/>
      </c>
      <c r="AO733" s="128">
        <f>'2011 BPTs'!AJ59*'2011 BPTs'!BK59</f>
        <v>0</v>
      </c>
      <c r="AP733" s="128">
        <f>'2011 BPTs'!AK59*'2011 BPTs'!BK59</f>
        <v>0</v>
      </c>
      <c r="AR733" s="5">
        <f>IF(B733="Auto",'2011 BPTs'!M59,J733)</f>
        <v>0</v>
      </c>
      <c r="AS733" s="5">
        <f>'2011 BPTs'!O59</f>
        <v>0</v>
      </c>
      <c r="AT733" s="5">
        <f>'2011 BPTs'!Q59</f>
        <v>0</v>
      </c>
      <c r="AU733" s="5">
        <f>'2011 BPTs'!S59</f>
        <v>0</v>
      </c>
      <c r="AV733" s="5">
        <f>'2011 BPTs'!U59</f>
        <v>0</v>
      </c>
      <c r="AW733" s="5">
        <f>'2011 BPTs'!W59</f>
        <v>0</v>
      </c>
      <c r="AX733" s="5">
        <f>'2011 BPTs'!Y59</f>
        <v>0</v>
      </c>
      <c r="AY733" s="5">
        <f>'2011 BPTs'!AA59</f>
        <v>0</v>
      </c>
      <c r="BA733" s="24">
        <f>IF(ISNA(VLOOKUP(AF733,'2009 BPTs'!$B$12:$BX$181,BA$3,FALSE)),0,VLOOKUP(AF733,'2009 BPTs'!$B$12:$BX$181,BA$3,FALSE))</f>
        <v>0</v>
      </c>
      <c r="BB733" s="24">
        <f>IF(ISNA(VLOOKUP(AG733,'2009 BPTs'!$B$12:$BX$181,BB$3,FALSE)),0,VLOOKUP(AG733,'2009 BPTs'!$B$12:$BX$181,BB$3,FALSE))</f>
        <v>0</v>
      </c>
      <c r="BC733" s="24">
        <f>IF(ISNA(VLOOKUP(AH733,'2009 BPTs'!$B$12:$BX$181,BC$3,FALSE)),0,VLOOKUP(AH733,'2009 BPTs'!$B$12:$BX$181,BC$3,FALSE))</f>
        <v>0</v>
      </c>
      <c r="BD733" s="24">
        <f>IF(ISNA(VLOOKUP(AI733,'2009 BPTs'!$B$12:$BX$181,BD$3,FALSE)),0,VLOOKUP(AI733,'2009 BPTs'!$B$12:$BX$181,BD$3,FALSE))</f>
        <v>0</v>
      </c>
      <c r="BE733" s="24">
        <f>IF(ISNA(VLOOKUP(AJ733,'2009 BPTs'!$B$12:$BX$181,BE$3,FALSE)),0,VLOOKUP(AJ733,'2009 BPTs'!$B$12:$BX$181,BE$3,FALSE))</f>
        <v>0</v>
      </c>
      <c r="BF733" s="24">
        <f>IF(ISNA(VLOOKUP(AK733,'2009 BPTs'!$B$12:$BX$181,BF$3,FALSE)),0,VLOOKUP(AK733,'2009 BPTs'!$B$12:$BX$181,BF$3,FALSE))</f>
        <v>0</v>
      </c>
      <c r="BG733" s="24">
        <f>IF(ISNA(VLOOKUP(AL733,'2009 BPTs'!$B$12:$BX$181,BG$3,FALSE)),0,VLOOKUP(AL733,'2009 BPTs'!$B$12:$BX$181,BG$3,FALSE))</f>
        <v>0</v>
      </c>
      <c r="BH733" s="24">
        <f>IF(ISNA(VLOOKUP(AM733,'2009 BPTs'!$B$12:$BX$181,BH$3,FALSE)),0,VLOOKUP(AM733,'2009 BPTs'!$B$12:$BX$181,BH$3,FALSE))</f>
        <v>0</v>
      </c>
      <c r="BJ733" s="24">
        <f>IF(ISNA(VLOOKUP(AF733,'2009 BPTs'!$B$12:$BX$181,BJ$3,FALSE)),0,VLOOKUP(AF733,'2009 BPTs'!$B$12:$BX$181,BJ$3,FALSE))</f>
        <v>0</v>
      </c>
      <c r="BK733" s="24">
        <f>IF(ISNA(VLOOKUP(AG733,'2009 BPTs'!$B$12:$BX$181,BK$3,FALSE)),0,VLOOKUP(AG733,'2009 BPTs'!$B$12:$BX$181,BK$3,FALSE))</f>
        <v>0</v>
      </c>
      <c r="BL733" s="24">
        <f>IF(ISNA(VLOOKUP(AH733,'2009 BPTs'!$B$12:$BX$181,BL$3,FALSE)),0,VLOOKUP(AH733,'2009 BPTs'!$B$12:$BX$181,BL$3,FALSE))</f>
        <v>0</v>
      </c>
      <c r="BM733" s="24">
        <f>IF(ISNA(VLOOKUP(AI733,'2009 BPTs'!$B$12:$BX$181,BM$3,FALSE)),0,VLOOKUP(AI733,'2009 BPTs'!$B$12:$BX$181,BM$3,FALSE))</f>
        <v>0</v>
      </c>
      <c r="BN733" s="24">
        <f>IF(ISNA(VLOOKUP(AJ733,'2009 BPTs'!$B$12:$BX$181,BN$3,FALSE)),0,VLOOKUP(AJ733,'2009 BPTs'!$B$12:$BX$181,BN$3,FALSE))</f>
        <v>0</v>
      </c>
      <c r="BO733" s="24">
        <f>IF(ISNA(VLOOKUP(AK733,'2009 BPTs'!$B$12:$BX$181,BO$3,FALSE)),0,VLOOKUP(AK733,'2009 BPTs'!$B$12:$BX$181,BO$3,FALSE))</f>
        <v>0</v>
      </c>
      <c r="BP733" s="24">
        <f>IF(ISNA(VLOOKUP(AL733,'2009 BPTs'!$B$12:$BX$181,BP$3,FALSE)),0,VLOOKUP(AL733,'2009 BPTs'!$B$12:$BX$181,BP$3,FALSE))</f>
        <v>0</v>
      </c>
      <c r="BQ733" s="24">
        <f>IF(ISNA(VLOOKUP(AM733,'2009 BPTs'!$B$12:$BX$181,BQ$3,FALSE)),0,VLOOKUP(AM733,'2009 BPTs'!$B$12:$BX$181,BQ$3,FALSE))</f>
        <v>0</v>
      </c>
      <c r="BS733" s="78">
        <f t="shared" si="225"/>
        <v>0</v>
      </c>
      <c r="BT733" s="68">
        <f t="shared" si="226"/>
        <v>0</v>
      </c>
      <c r="BU733" s="68">
        <f t="shared" si="227"/>
        <v>0</v>
      </c>
      <c r="BW733" s="24">
        <f>IF(ISNA(VLOOKUP(AF733,'2009 BPTs'!$B$12:$BX$181,BW$3,FALSE)),0,VLOOKUP(AF733,'2009 BPTs'!$B$12:$BX$181,BW$3,FALSE))</f>
        <v>0</v>
      </c>
      <c r="BX733" s="24">
        <f>IF(ISNA(VLOOKUP(AG733,'2009 BPTs'!$B$12:$BX$181,BX$3,FALSE)),0,VLOOKUP(AG733,'2009 BPTs'!$B$12:$BX$181,BX$3,FALSE))</f>
        <v>0</v>
      </c>
      <c r="BY733" s="24">
        <f>IF(ISNA(VLOOKUP(AH733,'2009 BPTs'!$B$12:$BX$181,BY$3,FALSE)),0,VLOOKUP(AH733,'2009 BPTs'!$B$12:$BX$181,BY$3,FALSE))</f>
        <v>0</v>
      </c>
      <c r="BZ733" s="24">
        <f>IF(ISNA(VLOOKUP(AI733,'2009 BPTs'!$B$12:$BX$181,BZ$3,FALSE)),0,VLOOKUP(AI733,'2009 BPTs'!$B$12:$BX$181,BZ$3,FALSE))</f>
        <v>0</v>
      </c>
      <c r="CA733" s="24">
        <f>IF(ISNA(VLOOKUP(AJ733,'2009 BPTs'!$B$12:$BX$181,CA$3,FALSE)),0,VLOOKUP(AJ733,'2009 BPTs'!$B$12:$BX$181,CA$3,FALSE))</f>
        <v>0</v>
      </c>
      <c r="CB733" s="24">
        <f>IF(ISNA(VLOOKUP(AK733,'2009 BPTs'!$B$12:$BX$181,CB$3,FALSE)),0,VLOOKUP(AK733,'2009 BPTs'!$B$12:$BX$181,CB$3,FALSE))</f>
        <v>0</v>
      </c>
      <c r="CC733" s="24">
        <f>IF(ISNA(VLOOKUP(AL733,'2009 BPTs'!$B$12:$BX$181,CC$3,FALSE)),0,VLOOKUP(AL733,'2009 BPTs'!$B$12:$BX$181,CC$3,FALSE))</f>
        <v>0</v>
      </c>
      <c r="CD733" s="24">
        <f>IF(ISNA(VLOOKUP(AM733,'2009 BPTs'!$B$12:$BX$181,CD$3,FALSE)),0,VLOOKUP(AM733,'2009 BPTs'!$B$12:$BX$181,CD$3,FALSE))</f>
        <v>0</v>
      </c>
      <c r="CF733" s="24">
        <f>IF(ISERROR(VLOOKUP(AF733,'2009 BPTs'!$B$12:$BX$181,CF$3,FALSE)/VLOOKUP(AF733,'2009 BPTs'!$B$12:$BX908,CF$3+3,FALSE)),0,VLOOKUP(AF733,'2009 BPTs'!$B$12:$BX$181,CF$3,FALSE)/VLOOKUP(AF733,'2009 BPTs'!$B$12:$BX908,CF$3+3,FALSE))</f>
        <v>0</v>
      </c>
      <c r="CG733" s="24">
        <f>IF(ISERROR(VLOOKUP(AG733,'2009 BPTs'!$B$12:$BX$181,CG$3,FALSE)/VLOOKUP(AG733,'2009 BPTs'!$B$12:$BX908,CG$3+3,FALSE)),0,VLOOKUP(AG733,'2009 BPTs'!$B$12:$BX$181,CG$3,FALSE)/VLOOKUP(AG733,'2009 BPTs'!$B$12:$BX908,CG$3+3,FALSE))</f>
        <v>0</v>
      </c>
      <c r="CH733" s="24">
        <f>IF(ISERROR(VLOOKUP(AH733,'2009 BPTs'!$B$12:$BX$181,CH$3,FALSE)/VLOOKUP(AH733,'2009 BPTs'!$B$12:$BX908,CH$3+3,FALSE)),0,VLOOKUP(AH733,'2009 BPTs'!$B$12:$BX$181,CH$3,FALSE)/VLOOKUP(AH733,'2009 BPTs'!$B$12:$BX908,CH$3+3,FALSE))</f>
        <v>0</v>
      </c>
      <c r="CI733" s="24">
        <f>IF(ISERROR(VLOOKUP(AI733,'2009 BPTs'!$B$12:$BX$181,CI$3,FALSE)/VLOOKUP(AI733,'2009 BPTs'!$B$12:$BX908,CI$3+3,FALSE)),0,VLOOKUP(AI733,'2009 BPTs'!$B$12:$BX$181,CI$3,FALSE)/VLOOKUP(AI733,'2009 BPTs'!$B$12:$BX908,CI$3+3,FALSE))</f>
        <v>0</v>
      </c>
      <c r="CJ733" s="24">
        <f>IF(ISERROR(VLOOKUP(AJ733,'2009 BPTs'!$B$12:$BX$181,CJ$3,FALSE)/VLOOKUP(AJ733,'2009 BPTs'!$B$12:$BX908,CJ$3+3,FALSE)),0,VLOOKUP(AJ733,'2009 BPTs'!$B$12:$BX$181,CJ$3,FALSE)/VLOOKUP(AJ733,'2009 BPTs'!$B$12:$BX908,CJ$3+3,FALSE))</f>
        <v>0</v>
      </c>
      <c r="CK733" s="24">
        <f>IF(ISERROR(VLOOKUP(AK733,'2009 BPTs'!$B$12:$BX$181,CK$3,FALSE)/VLOOKUP(AK733,'2009 BPTs'!$B$12:$BX908,CK$3+3,FALSE)),0,VLOOKUP(AK733,'2009 BPTs'!$B$12:$BX$181,CK$3,FALSE)/VLOOKUP(AK733,'2009 BPTs'!$B$12:$BX908,CK$3+3,FALSE))</f>
        <v>0</v>
      </c>
      <c r="CL733" s="24">
        <f>IF(ISERROR(VLOOKUP(AL733,'2009 BPTs'!$B$12:$BX$181,CL$3,FALSE)/VLOOKUP(AL733,'2009 BPTs'!$B$12:$BX908,CL$3+3,FALSE)),0,VLOOKUP(AL733,'2009 BPTs'!$B$12:$BX$181,CL$3,FALSE)/VLOOKUP(AL733,'2009 BPTs'!$B$12:$BX908,CL$3+3,FALSE))</f>
        <v>0</v>
      </c>
      <c r="CM733" s="24">
        <f>IF(ISERROR(VLOOKUP(AM733,'2009 BPTs'!$B$12:$BX$181,CM$3,FALSE)/VLOOKUP(AM733,'2009 BPTs'!$B$12:$BX908,CM$3+3,FALSE)),0,VLOOKUP(AM733,'2009 BPTs'!$B$12:$BX$181,CM$3,FALSE)/VLOOKUP(AM733,'2009 BPTs'!$B$12:$BX908,CM$3+3,FALSE))</f>
        <v>0</v>
      </c>
      <c r="CO733" s="24">
        <f>IF(ISERROR(VLOOKUP(AF733,'2009 BPTs'!$B$12:$BX$181,CO$3,FALSE)/VLOOKUP(AF733,'2009 BPTs'!$B$12:$BX908,CO$3+2,FALSE)),0,VLOOKUP(AF733,'2009 BPTs'!$B$12:$BX$181,CO$3,FALSE)/VLOOKUP(AF733,'2009 BPTs'!$B$12:$BX908,CO$3+2,FALSE))</f>
        <v>0</v>
      </c>
      <c r="CP733" s="24">
        <f>IF(ISERROR(VLOOKUP(AG733,'2009 BPTs'!$B$12:$BX$181,CP$3,FALSE)/VLOOKUP(AG733,'2009 BPTs'!$B$12:$BX908,CP$3+2,FALSE)),0,VLOOKUP(AG733,'2009 BPTs'!$B$12:$BX$181,CP$3,FALSE)/VLOOKUP(AG733,'2009 BPTs'!$B$12:$BX908,CP$3+2,FALSE))</f>
        <v>0</v>
      </c>
      <c r="CQ733" s="24">
        <f>IF(ISERROR(VLOOKUP(AH733,'2009 BPTs'!$B$12:$BX$181,CQ$3,FALSE)/VLOOKUP(AH733,'2009 BPTs'!$B$12:$BX908,CQ$3+2,FALSE)),0,VLOOKUP(AH733,'2009 BPTs'!$B$12:$BX$181,CQ$3,FALSE)/VLOOKUP(AH733,'2009 BPTs'!$B$12:$BX908,CQ$3+2,FALSE))</f>
        <v>0</v>
      </c>
      <c r="CR733" s="24">
        <f>IF(ISERROR(VLOOKUP(AI733,'2009 BPTs'!$B$12:$BX$181,CR$3,FALSE)/VLOOKUP(AI733,'2009 BPTs'!$B$12:$BX908,CR$3+2,FALSE)),0,VLOOKUP(AI733,'2009 BPTs'!$B$12:$BX$181,CR$3,FALSE)/VLOOKUP(AI733,'2009 BPTs'!$B$12:$BX908,CR$3+2,FALSE))</f>
        <v>0</v>
      </c>
      <c r="CS733" s="24">
        <f>IF(ISERROR(VLOOKUP(AJ733,'2009 BPTs'!$B$12:$BX$181,CS$3,FALSE)/VLOOKUP(AJ733,'2009 BPTs'!$B$12:$BX908,CS$3+2,FALSE)),0,VLOOKUP(AJ733,'2009 BPTs'!$B$12:$BX$181,CS$3,FALSE)/VLOOKUP(AJ733,'2009 BPTs'!$B$12:$BX908,CS$3+2,FALSE))</f>
        <v>0</v>
      </c>
      <c r="CT733" s="24">
        <f>IF(ISERROR(VLOOKUP(AK733,'2009 BPTs'!$B$12:$BX$181,CT$3,FALSE)/VLOOKUP(AK733,'2009 BPTs'!$B$12:$BX908,CT$3+2,FALSE)),0,VLOOKUP(AK733,'2009 BPTs'!$B$12:$BX$181,CT$3,FALSE)/VLOOKUP(AK733,'2009 BPTs'!$B$12:$BX908,CT$3+2,FALSE))</f>
        <v>0</v>
      </c>
      <c r="CU733" s="24">
        <f>IF(ISERROR(VLOOKUP(AL733,'2009 BPTs'!$B$12:$BX$181,CU$3,FALSE)/VLOOKUP(AL733,'2009 BPTs'!$B$12:$BX908,CU$3+2,FALSE)),0,VLOOKUP(AL733,'2009 BPTs'!$B$12:$BX$181,CU$3,FALSE)/VLOOKUP(AL733,'2009 BPTs'!$B$12:$BX908,CU$3+2,FALSE))</f>
        <v>0</v>
      </c>
      <c r="CV733" s="24">
        <f>IF(ISERROR(VLOOKUP(AM733,'2009 BPTs'!$B$12:$BX$181,CV$3,FALSE)/VLOOKUP(AM733,'2009 BPTs'!$B$12:$BX908,CV$3+2,FALSE)),0,VLOOKUP(AM733,'2009 BPTs'!$B$12:$BX$181,CV$3,FALSE)/VLOOKUP(AM733,'2009 BPTs'!$B$12:$BX908,CV$3+2,FALSE))</f>
        <v>0</v>
      </c>
      <c r="CX733" s="93">
        <f>'2011 BPTs'!BR59</f>
        <v>0</v>
      </c>
      <c r="CY733" s="93">
        <f>'2011 BPTs'!BS59</f>
        <v>0</v>
      </c>
    </row>
    <row r="734" spans="2:103" x14ac:dyDescent="0.2">
      <c r="B734" s="2" t="s">
        <v>213</v>
      </c>
      <c r="C734" s="2">
        <f>'2011 BPTs'!E60</f>
        <v>0</v>
      </c>
      <c r="D734" s="2">
        <f t="shared" si="213"/>
        <v>0</v>
      </c>
      <c r="E734" s="4">
        <f>'2011 BPTs'!F60</f>
        <v>0</v>
      </c>
      <c r="F734" s="88">
        <f>'2011 BPTs'!G60</f>
        <v>0</v>
      </c>
      <c r="G734" s="53">
        <f>'2011 BPTs'!I60</f>
        <v>0</v>
      </c>
      <c r="H734" s="88">
        <f>'2011 BPTs'!J60</f>
        <v>0</v>
      </c>
      <c r="I734" s="4">
        <f>'2011 BPTs'!K60</f>
        <v>0</v>
      </c>
      <c r="J734" s="5">
        <f>'2011 BPTs'!M60</f>
        <v>0</v>
      </c>
      <c r="K734" s="99">
        <f>'2011 BPTs'!BL60</f>
        <v>0</v>
      </c>
      <c r="L734" s="100">
        <f t="shared" si="214"/>
        <v>0</v>
      </c>
      <c r="M734" s="101">
        <f t="shared" si="215"/>
        <v>0</v>
      </c>
      <c r="N734" s="102">
        <f t="shared" si="221"/>
        <v>0</v>
      </c>
      <c r="O734" s="103">
        <f>'2011 BPTs'!BM60</f>
        <v>0</v>
      </c>
      <c r="P734" s="100">
        <f t="shared" si="216"/>
        <v>0</v>
      </c>
      <c r="Q734" s="101">
        <f t="shared" si="217"/>
        <v>0</v>
      </c>
      <c r="R734" s="104">
        <f t="shared" si="218"/>
        <v>0</v>
      </c>
      <c r="S734" s="105">
        <f t="shared" si="222"/>
        <v>0</v>
      </c>
      <c r="T734" s="104">
        <f t="shared" si="219"/>
        <v>0</v>
      </c>
      <c r="U734" s="121">
        <f>IF(K734=0,0,IF(B734="Manual",(S734-O734-AP734*(O734/(O734+Z734)))/S734,'2011 BPTs'!BP60))</f>
        <v>0</v>
      </c>
      <c r="V734" s="99">
        <f>'2011 BPTs'!BN60</f>
        <v>0</v>
      </c>
      <c r="W734" s="100">
        <f t="shared" si="228"/>
        <v>0</v>
      </c>
      <c r="X734" s="103">
        <f t="shared" si="220"/>
        <v>0</v>
      </c>
      <c r="Y734" s="102">
        <f t="shared" si="223"/>
        <v>0</v>
      </c>
      <c r="Z734" s="103">
        <f>'2011 BPTs'!BO60</f>
        <v>0</v>
      </c>
      <c r="AA734" s="104">
        <f t="shared" si="229"/>
        <v>0</v>
      </c>
      <c r="AB734" s="106">
        <f>IF(W734=0,0,IF(B734="Manual",(V734-Z734-AP734*(Z734/(Z734+O734)))/V734,'2011 BPTs'!BQ60))</f>
        <v>0</v>
      </c>
      <c r="AD734" s="2" t="str">
        <f t="shared" si="224"/>
        <v>00-0</v>
      </c>
      <c r="AE734" s="2">
        <f>'2011 BPTs'!BA60</f>
        <v>0</v>
      </c>
      <c r="AF734" s="2" t="str">
        <f>IF(B734="Auto",'2011 BPTs'!BB60,D734&amp;E734&amp;"-"&amp;F734)</f>
        <v/>
      </c>
      <c r="AG734" s="2" t="str">
        <f>'2011 BPTs'!BC60</f>
        <v/>
      </c>
      <c r="AH734" s="2" t="str">
        <f>'2011 BPTs'!BD60</f>
        <v/>
      </c>
      <c r="AI734" s="2" t="str">
        <f>'2011 BPTs'!BE60</f>
        <v/>
      </c>
      <c r="AJ734" s="2" t="str">
        <f>'2011 BPTs'!BF60</f>
        <v/>
      </c>
      <c r="AK734" s="2" t="str">
        <f>'2011 BPTs'!BG60</f>
        <v/>
      </c>
      <c r="AL734" s="2" t="str">
        <f>'2011 BPTs'!BH60</f>
        <v/>
      </c>
      <c r="AM734" s="2" t="str">
        <f>'2011 BPTs'!BI60</f>
        <v/>
      </c>
      <c r="AO734" s="128">
        <f>'2011 BPTs'!AJ60*'2011 BPTs'!BK60</f>
        <v>0</v>
      </c>
      <c r="AP734" s="128">
        <f>'2011 BPTs'!AK60*'2011 BPTs'!BK60</f>
        <v>0</v>
      </c>
      <c r="AR734" s="5">
        <f>IF(B734="Auto",'2011 BPTs'!M60,J734)</f>
        <v>0</v>
      </c>
      <c r="AS734" s="5">
        <f>'2011 BPTs'!O60</f>
        <v>0</v>
      </c>
      <c r="AT734" s="5">
        <f>'2011 BPTs'!Q60</f>
        <v>0</v>
      </c>
      <c r="AU734" s="5">
        <f>'2011 BPTs'!S60</f>
        <v>0</v>
      </c>
      <c r="AV734" s="5">
        <f>'2011 BPTs'!U60</f>
        <v>0</v>
      </c>
      <c r="AW734" s="5">
        <f>'2011 BPTs'!W60</f>
        <v>0</v>
      </c>
      <c r="AX734" s="5">
        <f>'2011 BPTs'!Y60</f>
        <v>0</v>
      </c>
      <c r="AY734" s="5">
        <f>'2011 BPTs'!AA60</f>
        <v>0</v>
      </c>
      <c r="BA734" s="24">
        <f>IF(ISNA(VLOOKUP(AF734,'2009 BPTs'!$B$12:$BX$181,BA$3,FALSE)),0,VLOOKUP(AF734,'2009 BPTs'!$B$12:$BX$181,BA$3,FALSE))</f>
        <v>0</v>
      </c>
      <c r="BB734" s="24">
        <f>IF(ISNA(VLOOKUP(AG734,'2009 BPTs'!$B$12:$BX$181,BB$3,FALSE)),0,VLOOKUP(AG734,'2009 BPTs'!$B$12:$BX$181,BB$3,FALSE))</f>
        <v>0</v>
      </c>
      <c r="BC734" s="24">
        <f>IF(ISNA(VLOOKUP(AH734,'2009 BPTs'!$B$12:$BX$181,BC$3,FALSE)),0,VLOOKUP(AH734,'2009 BPTs'!$B$12:$BX$181,BC$3,FALSE))</f>
        <v>0</v>
      </c>
      <c r="BD734" s="24">
        <f>IF(ISNA(VLOOKUP(AI734,'2009 BPTs'!$B$12:$BX$181,BD$3,FALSE)),0,VLOOKUP(AI734,'2009 BPTs'!$B$12:$BX$181,BD$3,FALSE))</f>
        <v>0</v>
      </c>
      <c r="BE734" s="24">
        <f>IF(ISNA(VLOOKUP(AJ734,'2009 BPTs'!$B$12:$BX$181,BE$3,FALSE)),0,VLOOKUP(AJ734,'2009 BPTs'!$B$12:$BX$181,BE$3,FALSE))</f>
        <v>0</v>
      </c>
      <c r="BF734" s="24">
        <f>IF(ISNA(VLOOKUP(AK734,'2009 BPTs'!$B$12:$BX$181,BF$3,FALSE)),0,VLOOKUP(AK734,'2009 BPTs'!$B$12:$BX$181,BF$3,FALSE))</f>
        <v>0</v>
      </c>
      <c r="BG734" s="24">
        <f>IF(ISNA(VLOOKUP(AL734,'2009 BPTs'!$B$12:$BX$181,BG$3,FALSE)),0,VLOOKUP(AL734,'2009 BPTs'!$B$12:$BX$181,BG$3,FALSE))</f>
        <v>0</v>
      </c>
      <c r="BH734" s="24">
        <f>IF(ISNA(VLOOKUP(AM734,'2009 BPTs'!$B$12:$BX$181,BH$3,FALSE)),0,VLOOKUP(AM734,'2009 BPTs'!$B$12:$BX$181,BH$3,FALSE))</f>
        <v>0</v>
      </c>
      <c r="BJ734" s="24">
        <f>IF(ISNA(VLOOKUP(AF734,'2009 BPTs'!$B$12:$BX$181,BJ$3,FALSE)),0,VLOOKUP(AF734,'2009 BPTs'!$B$12:$BX$181,BJ$3,FALSE))</f>
        <v>0</v>
      </c>
      <c r="BK734" s="24">
        <f>IF(ISNA(VLOOKUP(AG734,'2009 BPTs'!$B$12:$BX$181,BK$3,FALSE)),0,VLOOKUP(AG734,'2009 BPTs'!$B$12:$BX$181,BK$3,FALSE))</f>
        <v>0</v>
      </c>
      <c r="BL734" s="24">
        <f>IF(ISNA(VLOOKUP(AH734,'2009 BPTs'!$B$12:$BX$181,BL$3,FALSE)),0,VLOOKUP(AH734,'2009 BPTs'!$B$12:$BX$181,BL$3,FALSE))</f>
        <v>0</v>
      </c>
      <c r="BM734" s="24">
        <f>IF(ISNA(VLOOKUP(AI734,'2009 BPTs'!$B$12:$BX$181,BM$3,FALSE)),0,VLOOKUP(AI734,'2009 BPTs'!$B$12:$BX$181,BM$3,FALSE))</f>
        <v>0</v>
      </c>
      <c r="BN734" s="24">
        <f>IF(ISNA(VLOOKUP(AJ734,'2009 BPTs'!$B$12:$BX$181,BN$3,FALSE)),0,VLOOKUP(AJ734,'2009 BPTs'!$B$12:$BX$181,BN$3,FALSE))</f>
        <v>0</v>
      </c>
      <c r="BO734" s="24">
        <f>IF(ISNA(VLOOKUP(AK734,'2009 BPTs'!$B$12:$BX$181,BO$3,FALSE)),0,VLOOKUP(AK734,'2009 BPTs'!$B$12:$BX$181,BO$3,FALSE))</f>
        <v>0</v>
      </c>
      <c r="BP734" s="24">
        <f>IF(ISNA(VLOOKUP(AL734,'2009 BPTs'!$B$12:$BX$181,BP$3,FALSE)),0,VLOOKUP(AL734,'2009 BPTs'!$B$12:$BX$181,BP$3,FALSE))</f>
        <v>0</v>
      </c>
      <c r="BQ734" s="24">
        <f>IF(ISNA(VLOOKUP(AM734,'2009 BPTs'!$B$12:$BX$181,BQ$3,FALSE)),0,VLOOKUP(AM734,'2009 BPTs'!$B$12:$BX$181,BQ$3,FALSE))</f>
        <v>0</v>
      </c>
      <c r="BS734" s="78">
        <f t="shared" si="225"/>
        <v>0</v>
      </c>
      <c r="BT734" s="68">
        <f t="shared" si="226"/>
        <v>0</v>
      </c>
      <c r="BU734" s="68">
        <f t="shared" si="227"/>
        <v>0</v>
      </c>
      <c r="BW734" s="24">
        <f>IF(ISNA(VLOOKUP(AF734,'2009 BPTs'!$B$12:$BX$181,BW$3,FALSE)),0,VLOOKUP(AF734,'2009 BPTs'!$B$12:$BX$181,BW$3,FALSE))</f>
        <v>0</v>
      </c>
      <c r="BX734" s="24">
        <f>IF(ISNA(VLOOKUP(AG734,'2009 BPTs'!$B$12:$BX$181,BX$3,FALSE)),0,VLOOKUP(AG734,'2009 BPTs'!$B$12:$BX$181,BX$3,FALSE))</f>
        <v>0</v>
      </c>
      <c r="BY734" s="24">
        <f>IF(ISNA(VLOOKUP(AH734,'2009 BPTs'!$B$12:$BX$181,BY$3,FALSE)),0,VLOOKUP(AH734,'2009 BPTs'!$B$12:$BX$181,BY$3,FALSE))</f>
        <v>0</v>
      </c>
      <c r="BZ734" s="24">
        <f>IF(ISNA(VLOOKUP(AI734,'2009 BPTs'!$B$12:$BX$181,BZ$3,FALSE)),0,VLOOKUP(AI734,'2009 BPTs'!$B$12:$BX$181,BZ$3,FALSE))</f>
        <v>0</v>
      </c>
      <c r="CA734" s="24">
        <f>IF(ISNA(VLOOKUP(AJ734,'2009 BPTs'!$B$12:$BX$181,CA$3,FALSE)),0,VLOOKUP(AJ734,'2009 BPTs'!$B$12:$BX$181,CA$3,FALSE))</f>
        <v>0</v>
      </c>
      <c r="CB734" s="24">
        <f>IF(ISNA(VLOOKUP(AK734,'2009 BPTs'!$B$12:$BX$181,CB$3,FALSE)),0,VLOOKUP(AK734,'2009 BPTs'!$B$12:$BX$181,CB$3,FALSE))</f>
        <v>0</v>
      </c>
      <c r="CC734" s="24">
        <f>IF(ISNA(VLOOKUP(AL734,'2009 BPTs'!$B$12:$BX$181,CC$3,FALSE)),0,VLOOKUP(AL734,'2009 BPTs'!$B$12:$BX$181,CC$3,FALSE))</f>
        <v>0</v>
      </c>
      <c r="CD734" s="24">
        <f>IF(ISNA(VLOOKUP(AM734,'2009 BPTs'!$B$12:$BX$181,CD$3,FALSE)),0,VLOOKUP(AM734,'2009 BPTs'!$B$12:$BX$181,CD$3,FALSE))</f>
        <v>0</v>
      </c>
      <c r="CF734" s="24">
        <f>IF(ISERROR(VLOOKUP(AF734,'2009 BPTs'!$B$12:$BX$181,CF$3,FALSE)/VLOOKUP(AF734,'2009 BPTs'!$B$12:$BX909,CF$3+3,FALSE)),0,VLOOKUP(AF734,'2009 BPTs'!$B$12:$BX$181,CF$3,FALSE)/VLOOKUP(AF734,'2009 BPTs'!$B$12:$BX909,CF$3+3,FALSE))</f>
        <v>0</v>
      </c>
      <c r="CG734" s="24">
        <f>IF(ISERROR(VLOOKUP(AG734,'2009 BPTs'!$B$12:$BX$181,CG$3,FALSE)/VLOOKUP(AG734,'2009 BPTs'!$B$12:$BX909,CG$3+3,FALSE)),0,VLOOKUP(AG734,'2009 BPTs'!$B$12:$BX$181,CG$3,FALSE)/VLOOKUP(AG734,'2009 BPTs'!$B$12:$BX909,CG$3+3,FALSE))</f>
        <v>0</v>
      </c>
      <c r="CH734" s="24">
        <f>IF(ISERROR(VLOOKUP(AH734,'2009 BPTs'!$B$12:$BX$181,CH$3,FALSE)/VLOOKUP(AH734,'2009 BPTs'!$B$12:$BX909,CH$3+3,FALSE)),0,VLOOKUP(AH734,'2009 BPTs'!$B$12:$BX$181,CH$3,FALSE)/VLOOKUP(AH734,'2009 BPTs'!$B$12:$BX909,CH$3+3,FALSE))</f>
        <v>0</v>
      </c>
      <c r="CI734" s="24">
        <f>IF(ISERROR(VLOOKUP(AI734,'2009 BPTs'!$B$12:$BX$181,CI$3,FALSE)/VLOOKUP(AI734,'2009 BPTs'!$B$12:$BX909,CI$3+3,FALSE)),0,VLOOKUP(AI734,'2009 BPTs'!$B$12:$BX$181,CI$3,FALSE)/VLOOKUP(AI734,'2009 BPTs'!$B$12:$BX909,CI$3+3,FALSE))</f>
        <v>0</v>
      </c>
      <c r="CJ734" s="24">
        <f>IF(ISERROR(VLOOKUP(AJ734,'2009 BPTs'!$B$12:$BX$181,CJ$3,FALSE)/VLOOKUP(AJ734,'2009 BPTs'!$B$12:$BX909,CJ$3+3,FALSE)),0,VLOOKUP(AJ734,'2009 BPTs'!$B$12:$BX$181,CJ$3,FALSE)/VLOOKUP(AJ734,'2009 BPTs'!$B$12:$BX909,CJ$3+3,FALSE))</f>
        <v>0</v>
      </c>
      <c r="CK734" s="24">
        <f>IF(ISERROR(VLOOKUP(AK734,'2009 BPTs'!$B$12:$BX$181,CK$3,FALSE)/VLOOKUP(AK734,'2009 BPTs'!$B$12:$BX909,CK$3+3,FALSE)),0,VLOOKUP(AK734,'2009 BPTs'!$B$12:$BX$181,CK$3,FALSE)/VLOOKUP(AK734,'2009 BPTs'!$B$12:$BX909,CK$3+3,FALSE))</f>
        <v>0</v>
      </c>
      <c r="CL734" s="24">
        <f>IF(ISERROR(VLOOKUP(AL734,'2009 BPTs'!$B$12:$BX$181,CL$3,FALSE)/VLOOKUP(AL734,'2009 BPTs'!$B$12:$BX909,CL$3+3,FALSE)),0,VLOOKUP(AL734,'2009 BPTs'!$B$12:$BX$181,CL$3,FALSE)/VLOOKUP(AL734,'2009 BPTs'!$B$12:$BX909,CL$3+3,FALSE))</f>
        <v>0</v>
      </c>
      <c r="CM734" s="24">
        <f>IF(ISERROR(VLOOKUP(AM734,'2009 BPTs'!$B$12:$BX$181,CM$3,FALSE)/VLOOKUP(AM734,'2009 BPTs'!$B$12:$BX909,CM$3+3,FALSE)),0,VLOOKUP(AM734,'2009 BPTs'!$B$12:$BX$181,CM$3,FALSE)/VLOOKUP(AM734,'2009 BPTs'!$B$12:$BX909,CM$3+3,FALSE))</f>
        <v>0</v>
      </c>
      <c r="CO734" s="24">
        <f>IF(ISERROR(VLOOKUP(AF734,'2009 BPTs'!$B$12:$BX$181,CO$3,FALSE)/VLOOKUP(AF734,'2009 BPTs'!$B$12:$BX909,CO$3+2,FALSE)),0,VLOOKUP(AF734,'2009 BPTs'!$B$12:$BX$181,CO$3,FALSE)/VLOOKUP(AF734,'2009 BPTs'!$B$12:$BX909,CO$3+2,FALSE))</f>
        <v>0</v>
      </c>
      <c r="CP734" s="24">
        <f>IF(ISERROR(VLOOKUP(AG734,'2009 BPTs'!$B$12:$BX$181,CP$3,FALSE)/VLOOKUP(AG734,'2009 BPTs'!$B$12:$BX909,CP$3+2,FALSE)),0,VLOOKUP(AG734,'2009 BPTs'!$B$12:$BX$181,CP$3,FALSE)/VLOOKUP(AG734,'2009 BPTs'!$B$12:$BX909,CP$3+2,FALSE))</f>
        <v>0</v>
      </c>
      <c r="CQ734" s="24">
        <f>IF(ISERROR(VLOOKUP(AH734,'2009 BPTs'!$B$12:$BX$181,CQ$3,FALSE)/VLOOKUP(AH734,'2009 BPTs'!$B$12:$BX909,CQ$3+2,FALSE)),0,VLOOKUP(AH734,'2009 BPTs'!$B$12:$BX$181,CQ$3,FALSE)/VLOOKUP(AH734,'2009 BPTs'!$B$12:$BX909,CQ$3+2,FALSE))</f>
        <v>0</v>
      </c>
      <c r="CR734" s="24">
        <f>IF(ISERROR(VLOOKUP(AI734,'2009 BPTs'!$B$12:$BX$181,CR$3,FALSE)/VLOOKUP(AI734,'2009 BPTs'!$B$12:$BX909,CR$3+2,FALSE)),0,VLOOKUP(AI734,'2009 BPTs'!$B$12:$BX$181,CR$3,FALSE)/VLOOKUP(AI734,'2009 BPTs'!$B$12:$BX909,CR$3+2,FALSE))</f>
        <v>0</v>
      </c>
      <c r="CS734" s="24">
        <f>IF(ISERROR(VLOOKUP(AJ734,'2009 BPTs'!$B$12:$BX$181,CS$3,FALSE)/VLOOKUP(AJ734,'2009 BPTs'!$B$12:$BX909,CS$3+2,FALSE)),0,VLOOKUP(AJ734,'2009 BPTs'!$B$12:$BX$181,CS$3,FALSE)/VLOOKUP(AJ734,'2009 BPTs'!$B$12:$BX909,CS$3+2,FALSE))</f>
        <v>0</v>
      </c>
      <c r="CT734" s="24">
        <f>IF(ISERROR(VLOOKUP(AK734,'2009 BPTs'!$B$12:$BX$181,CT$3,FALSE)/VLOOKUP(AK734,'2009 BPTs'!$B$12:$BX909,CT$3+2,FALSE)),0,VLOOKUP(AK734,'2009 BPTs'!$B$12:$BX$181,CT$3,FALSE)/VLOOKUP(AK734,'2009 BPTs'!$B$12:$BX909,CT$3+2,FALSE))</f>
        <v>0</v>
      </c>
      <c r="CU734" s="24">
        <f>IF(ISERROR(VLOOKUP(AL734,'2009 BPTs'!$B$12:$BX$181,CU$3,FALSE)/VLOOKUP(AL734,'2009 BPTs'!$B$12:$BX909,CU$3+2,FALSE)),0,VLOOKUP(AL734,'2009 BPTs'!$B$12:$BX$181,CU$3,FALSE)/VLOOKUP(AL734,'2009 BPTs'!$B$12:$BX909,CU$3+2,FALSE))</f>
        <v>0</v>
      </c>
      <c r="CV734" s="24">
        <f>IF(ISERROR(VLOOKUP(AM734,'2009 BPTs'!$B$12:$BX$181,CV$3,FALSE)/VLOOKUP(AM734,'2009 BPTs'!$B$12:$BX909,CV$3+2,FALSE)),0,VLOOKUP(AM734,'2009 BPTs'!$B$12:$BX$181,CV$3,FALSE)/VLOOKUP(AM734,'2009 BPTs'!$B$12:$BX909,CV$3+2,FALSE))</f>
        <v>0</v>
      </c>
      <c r="CX734" s="93">
        <f>'2011 BPTs'!BR60</f>
        <v>0</v>
      </c>
      <c r="CY734" s="93">
        <f>'2011 BPTs'!BS60</f>
        <v>0</v>
      </c>
    </row>
    <row r="735" spans="2:103" x14ac:dyDescent="0.2">
      <c r="B735" s="2" t="s">
        <v>213</v>
      </c>
      <c r="C735" s="2">
        <f>'2011 BPTs'!E61</f>
        <v>0</v>
      </c>
      <c r="D735" s="2">
        <f t="shared" si="213"/>
        <v>0</v>
      </c>
      <c r="E735" s="4">
        <f>'2011 BPTs'!F61</f>
        <v>0</v>
      </c>
      <c r="F735" s="88">
        <f>'2011 BPTs'!G61</f>
        <v>0</v>
      </c>
      <c r="G735" s="53">
        <f>'2011 BPTs'!I61</f>
        <v>0</v>
      </c>
      <c r="H735" s="88">
        <f>'2011 BPTs'!J61</f>
        <v>0</v>
      </c>
      <c r="I735" s="4">
        <f>'2011 BPTs'!K61</f>
        <v>0</v>
      </c>
      <c r="J735" s="5">
        <f>'2011 BPTs'!M61</f>
        <v>0</v>
      </c>
      <c r="K735" s="99">
        <f>'2011 BPTs'!BL61</f>
        <v>0</v>
      </c>
      <c r="L735" s="100">
        <f t="shared" si="214"/>
        <v>0</v>
      </c>
      <c r="M735" s="101">
        <f t="shared" si="215"/>
        <v>0</v>
      </c>
      <c r="N735" s="102">
        <f t="shared" si="221"/>
        <v>0</v>
      </c>
      <c r="O735" s="103">
        <f>'2011 BPTs'!BM61</f>
        <v>0</v>
      </c>
      <c r="P735" s="100">
        <f t="shared" si="216"/>
        <v>0</v>
      </c>
      <c r="Q735" s="101">
        <f t="shared" si="217"/>
        <v>0</v>
      </c>
      <c r="R735" s="104">
        <f t="shared" si="218"/>
        <v>0</v>
      </c>
      <c r="S735" s="105">
        <f t="shared" si="222"/>
        <v>0</v>
      </c>
      <c r="T735" s="104">
        <f t="shared" si="219"/>
        <v>0</v>
      </c>
      <c r="U735" s="121">
        <f>IF(K735=0,0,IF(B735="Manual",(S735-O735-AP735*(O735/(O735+Z735)))/S735,'2011 BPTs'!BP61))</f>
        <v>0</v>
      </c>
      <c r="V735" s="99">
        <f>'2011 BPTs'!BN61</f>
        <v>0</v>
      </c>
      <c r="W735" s="100">
        <f t="shared" si="228"/>
        <v>0</v>
      </c>
      <c r="X735" s="103">
        <f t="shared" si="220"/>
        <v>0</v>
      </c>
      <c r="Y735" s="102">
        <f t="shared" si="223"/>
        <v>0</v>
      </c>
      <c r="Z735" s="103">
        <f>'2011 BPTs'!BO61</f>
        <v>0</v>
      </c>
      <c r="AA735" s="104">
        <f t="shared" si="229"/>
        <v>0</v>
      </c>
      <c r="AB735" s="106">
        <f>IF(W735=0,0,IF(B735="Manual",(V735-Z735-AP735*(Z735/(Z735+O735)))/V735,'2011 BPTs'!BQ61))</f>
        <v>0</v>
      </c>
      <c r="AD735" s="2" t="str">
        <f t="shared" si="224"/>
        <v>00-0</v>
      </c>
      <c r="AE735" s="2">
        <f>'2011 BPTs'!BA61</f>
        <v>0</v>
      </c>
      <c r="AF735" s="2" t="str">
        <f>IF(B735="Auto",'2011 BPTs'!BB61,D735&amp;E735&amp;"-"&amp;F735)</f>
        <v/>
      </c>
      <c r="AG735" s="2" t="str">
        <f>'2011 BPTs'!BC61</f>
        <v/>
      </c>
      <c r="AH735" s="2" t="str">
        <f>'2011 BPTs'!BD61</f>
        <v/>
      </c>
      <c r="AI735" s="2" t="str">
        <f>'2011 BPTs'!BE61</f>
        <v/>
      </c>
      <c r="AJ735" s="2" t="str">
        <f>'2011 BPTs'!BF61</f>
        <v/>
      </c>
      <c r="AK735" s="2" t="str">
        <f>'2011 BPTs'!BG61</f>
        <v/>
      </c>
      <c r="AL735" s="2" t="str">
        <f>'2011 BPTs'!BH61</f>
        <v/>
      </c>
      <c r="AM735" s="2" t="str">
        <f>'2011 BPTs'!BI61</f>
        <v/>
      </c>
      <c r="AO735" s="128">
        <f>'2011 BPTs'!AJ61*'2011 BPTs'!BK61</f>
        <v>0</v>
      </c>
      <c r="AP735" s="128">
        <f>'2011 BPTs'!AK61*'2011 BPTs'!BK61</f>
        <v>0</v>
      </c>
      <c r="AR735" s="5">
        <f>IF(B735="Auto",'2011 BPTs'!M61,J735)</f>
        <v>0</v>
      </c>
      <c r="AS735" s="5">
        <f>'2011 BPTs'!O61</f>
        <v>0</v>
      </c>
      <c r="AT735" s="5">
        <f>'2011 BPTs'!Q61</f>
        <v>0</v>
      </c>
      <c r="AU735" s="5">
        <f>'2011 BPTs'!S61</f>
        <v>0</v>
      </c>
      <c r="AV735" s="5">
        <f>'2011 BPTs'!U61</f>
        <v>0</v>
      </c>
      <c r="AW735" s="5">
        <f>'2011 BPTs'!W61</f>
        <v>0</v>
      </c>
      <c r="AX735" s="5">
        <f>'2011 BPTs'!Y61</f>
        <v>0</v>
      </c>
      <c r="AY735" s="5">
        <f>'2011 BPTs'!AA61</f>
        <v>0</v>
      </c>
      <c r="BA735" s="24">
        <f>IF(ISNA(VLOOKUP(AF735,'2009 BPTs'!$B$12:$BX$181,BA$3,FALSE)),0,VLOOKUP(AF735,'2009 BPTs'!$B$12:$BX$181,BA$3,FALSE))</f>
        <v>0</v>
      </c>
      <c r="BB735" s="24">
        <f>IF(ISNA(VLOOKUP(AG735,'2009 BPTs'!$B$12:$BX$181,BB$3,FALSE)),0,VLOOKUP(AG735,'2009 BPTs'!$B$12:$BX$181,BB$3,FALSE))</f>
        <v>0</v>
      </c>
      <c r="BC735" s="24">
        <f>IF(ISNA(VLOOKUP(AH735,'2009 BPTs'!$B$12:$BX$181,BC$3,FALSE)),0,VLOOKUP(AH735,'2009 BPTs'!$B$12:$BX$181,BC$3,FALSE))</f>
        <v>0</v>
      </c>
      <c r="BD735" s="24">
        <f>IF(ISNA(VLOOKUP(AI735,'2009 BPTs'!$B$12:$BX$181,BD$3,FALSE)),0,VLOOKUP(AI735,'2009 BPTs'!$B$12:$BX$181,BD$3,FALSE))</f>
        <v>0</v>
      </c>
      <c r="BE735" s="24">
        <f>IF(ISNA(VLOOKUP(AJ735,'2009 BPTs'!$B$12:$BX$181,BE$3,FALSE)),0,VLOOKUP(AJ735,'2009 BPTs'!$B$12:$BX$181,BE$3,FALSE))</f>
        <v>0</v>
      </c>
      <c r="BF735" s="24">
        <f>IF(ISNA(VLOOKUP(AK735,'2009 BPTs'!$B$12:$BX$181,BF$3,FALSE)),0,VLOOKUP(AK735,'2009 BPTs'!$B$12:$BX$181,BF$3,FALSE))</f>
        <v>0</v>
      </c>
      <c r="BG735" s="24">
        <f>IF(ISNA(VLOOKUP(AL735,'2009 BPTs'!$B$12:$BX$181,BG$3,FALSE)),0,VLOOKUP(AL735,'2009 BPTs'!$B$12:$BX$181,BG$3,FALSE))</f>
        <v>0</v>
      </c>
      <c r="BH735" s="24">
        <f>IF(ISNA(VLOOKUP(AM735,'2009 BPTs'!$B$12:$BX$181,BH$3,FALSE)),0,VLOOKUP(AM735,'2009 BPTs'!$B$12:$BX$181,BH$3,FALSE))</f>
        <v>0</v>
      </c>
      <c r="BJ735" s="24">
        <f>IF(ISNA(VLOOKUP(AF735,'2009 BPTs'!$B$12:$BX$181,BJ$3,FALSE)),0,VLOOKUP(AF735,'2009 BPTs'!$B$12:$BX$181,BJ$3,FALSE))</f>
        <v>0</v>
      </c>
      <c r="BK735" s="24">
        <f>IF(ISNA(VLOOKUP(AG735,'2009 BPTs'!$B$12:$BX$181,BK$3,FALSE)),0,VLOOKUP(AG735,'2009 BPTs'!$B$12:$BX$181,BK$3,FALSE))</f>
        <v>0</v>
      </c>
      <c r="BL735" s="24">
        <f>IF(ISNA(VLOOKUP(AH735,'2009 BPTs'!$B$12:$BX$181,BL$3,FALSE)),0,VLOOKUP(AH735,'2009 BPTs'!$B$12:$BX$181,BL$3,FALSE))</f>
        <v>0</v>
      </c>
      <c r="BM735" s="24">
        <f>IF(ISNA(VLOOKUP(AI735,'2009 BPTs'!$B$12:$BX$181,BM$3,FALSE)),0,VLOOKUP(AI735,'2009 BPTs'!$B$12:$BX$181,BM$3,FALSE))</f>
        <v>0</v>
      </c>
      <c r="BN735" s="24">
        <f>IF(ISNA(VLOOKUP(AJ735,'2009 BPTs'!$B$12:$BX$181,BN$3,FALSE)),0,VLOOKUP(AJ735,'2009 BPTs'!$B$12:$BX$181,BN$3,FALSE))</f>
        <v>0</v>
      </c>
      <c r="BO735" s="24">
        <f>IF(ISNA(VLOOKUP(AK735,'2009 BPTs'!$B$12:$BX$181,BO$3,FALSE)),0,VLOOKUP(AK735,'2009 BPTs'!$B$12:$BX$181,BO$3,FALSE))</f>
        <v>0</v>
      </c>
      <c r="BP735" s="24">
        <f>IF(ISNA(VLOOKUP(AL735,'2009 BPTs'!$B$12:$BX$181,BP$3,FALSE)),0,VLOOKUP(AL735,'2009 BPTs'!$B$12:$BX$181,BP$3,FALSE))</f>
        <v>0</v>
      </c>
      <c r="BQ735" s="24">
        <f>IF(ISNA(VLOOKUP(AM735,'2009 BPTs'!$B$12:$BX$181,BQ$3,FALSE)),0,VLOOKUP(AM735,'2009 BPTs'!$B$12:$BX$181,BQ$3,FALSE))</f>
        <v>0</v>
      </c>
      <c r="BS735" s="78">
        <f t="shared" si="225"/>
        <v>0</v>
      </c>
      <c r="BT735" s="68">
        <f t="shared" si="226"/>
        <v>0</v>
      </c>
      <c r="BU735" s="68">
        <f t="shared" si="227"/>
        <v>0</v>
      </c>
      <c r="BW735" s="24">
        <f>IF(ISNA(VLOOKUP(AF735,'2009 BPTs'!$B$12:$BX$181,BW$3,FALSE)),0,VLOOKUP(AF735,'2009 BPTs'!$B$12:$BX$181,BW$3,FALSE))</f>
        <v>0</v>
      </c>
      <c r="BX735" s="24">
        <f>IF(ISNA(VLOOKUP(AG735,'2009 BPTs'!$B$12:$BX$181,BX$3,FALSE)),0,VLOOKUP(AG735,'2009 BPTs'!$B$12:$BX$181,BX$3,FALSE))</f>
        <v>0</v>
      </c>
      <c r="BY735" s="24">
        <f>IF(ISNA(VLOOKUP(AH735,'2009 BPTs'!$B$12:$BX$181,BY$3,FALSE)),0,VLOOKUP(AH735,'2009 BPTs'!$B$12:$BX$181,BY$3,FALSE))</f>
        <v>0</v>
      </c>
      <c r="BZ735" s="24">
        <f>IF(ISNA(VLOOKUP(AI735,'2009 BPTs'!$B$12:$BX$181,BZ$3,FALSE)),0,VLOOKUP(AI735,'2009 BPTs'!$B$12:$BX$181,BZ$3,FALSE))</f>
        <v>0</v>
      </c>
      <c r="CA735" s="24">
        <f>IF(ISNA(VLOOKUP(AJ735,'2009 BPTs'!$B$12:$BX$181,CA$3,FALSE)),0,VLOOKUP(AJ735,'2009 BPTs'!$B$12:$BX$181,CA$3,FALSE))</f>
        <v>0</v>
      </c>
      <c r="CB735" s="24">
        <f>IF(ISNA(VLOOKUP(AK735,'2009 BPTs'!$B$12:$BX$181,CB$3,FALSE)),0,VLOOKUP(AK735,'2009 BPTs'!$B$12:$BX$181,CB$3,FALSE))</f>
        <v>0</v>
      </c>
      <c r="CC735" s="24">
        <f>IF(ISNA(VLOOKUP(AL735,'2009 BPTs'!$B$12:$BX$181,CC$3,FALSE)),0,VLOOKUP(AL735,'2009 BPTs'!$B$12:$BX$181,CC$3,FALSE))</f>
        <v>0</v>
      </c>
      <c r="CD735" s="24">
        <f>IF(ISNA(VLOOKUP(AM735,'2009 BPTs'!$B$12:$BX$181,CD$3,FALSE)),0,VLOOKUP(AM735,'2009 BPTs'!$B$12:$BX$181,CD$3,FALSE))</f>
        <v>0</v>
      </c>
      <c r="CF735" s="24">
        <f>IF(ISERROR(VLOOKUP(AF735,'2009 BPTs'!$B$12:$BX$181,CF$3,FALSE)/VLOOKUP(AF735,'2009 BPTs'!$B$12:$BX910,CF$3+3,FALSE)),0,VLOOKUP(AF735,'2009 BPTs'!$B$12:$BX$181,CF$3,FALSE)/VLOOKUP(AF735,'2009 BPTs'!$B$12:$BX910,CF$3+3,FALSE))</f>
        <v>0</v>
      </c>
      <c r="CG735" s="24">
        <f>IF(ISERROR(VLOOKUP(AG735,'2009 BPTs'!$B$12:$BX$181,CG$3,FALSE)/VLOOKUP(AG735,'2009 BPTs'!$B$12:$BX910,CG$3+3,FALSE)),0,VLOOKUP(AG735,'2009 BPTs'!$B$12:$BX$181,CG$3,FALSE)/VLOOKUP(AG735,'2009 BPTs'!$B$12:$BX910,CG$3+3,FALSE))</f>
        <v>0</v>
      </c>
      <c r="CH735" s="24">
        <f>IF(ISERROR(VLOOKUP(AH735,'2009 BPTs'!$B$12:$BX$181,CH$3,FALSE)/VLOOKUP(AH735,'2009 BPTs'!$B$12:$BX910,CH$3+3,FALSE)),0,VLOOKUP(AH735,'2009 BPTs'!$B$12:$BX$181,CH$3,FALSE)/VLOOKUP(AH735,'2009 BPTs'!$B$12:$BX910,CH$3+3,FALSE))</f>
        <v>0</v>
      </c>
      <c r="CI735" s="24">
        <f>IF(ISERROR(VLOOKUP(AI735,'2009 BPTs'!$B$12:$BX$181,CI$3,FALSE)/VLOOKUP(AI735,'2009 BPTs'!$B$12:$BX910,CI$3+3,FALSE)),0,VLOOKUP(AI735,'2009 BPTs'!$B$12:$BX$181,CI$3,FALSE)/VLOOKUP(AI735,'2009 BPTs'!$B$12:$BX910,CI$3+3,FALSE))</f>
        <v>0</v>
      </c>
      <c r="CJ735" s="24">
        <f>IF(ISERROR(VLOOKUP(AJ735,'2009 BPTs'!$B$12:$BX$181,CJ$3,FALSE)/VLOOKUP(AJ735,'2009 BPTs'!$B$12:$BX910,CJ$3+3,FALSE)),0,VLOOKUP(AJ735,'2009 BPTs'!$B$12:$BX$181,CJ$3,FALSE)/VLOOKUP(AJ735,'2009 BPTs'!$B$12:$BX910,CJ$3+3,FALSE))</f>
        <v>0</v>
      </c>
      <c r="CK735" s="24">
        <f>IF(ISERROR(VLOOKUP(AK735,'2009 BPTs'!$B$12:$BX$181,CK$3,FALSE)/VLOOKUP(AK735,'2009 BPTs'!$B$12:$BX910,CK$3+3,FALSE)),0,VLOOKUP(AK735,'2009 BPTs'!$B$12:$BX$181,CK$3,FALSE)/VLOOKUP(AK735,'2009 BPTs'!$B$12:$BX910,CK$3+3,FALSE))</f>
        <v>0</v>
      </c>
      <c r="CL735" s="24">
        <f>IF(ISERROR(VLOOKUP(AL735,'2009 BPTs'!$B$12:$BX$181,CL$3,FALSE)/VLOOKUP(AL735,'2009 BPTs'!$B$12:$BX910,CL$3+3,FALSE)),0,VLOOKUP(AL735,'2009 BPTs'!$B$12:$BX$181,CL$3,FALSE)/VLOOKUP(AL735,'2009 BPTs'!$B$12:$BX910,CL$3+3,FALSE))</f>
        <v>0</v>
      </c>
      <c r="CM735" s="24">
        <f>IF(ISERROR(VLOOKUP(AM735,'2009 BPTs'!$B$12:$BX$181,CM$3,FALSE)/VLOOKUP(AM735,'2009 BPTs'!$B$12:$BX910,CM$3+3,FALSE)),0,VLOOKUP(AM735,'2009 BPTs'!$B$12:$BX$181,CM$3,FALSE)/VLOOKUP(AM735,'2009 BPTs'!$B$12:$BX910,CM$3+3,FALSE))</f>
        <v>0</v>
      </c>
      <c r="CO735" s="24">
        <f>IF(ISERROR(VLOOKUP(AF735,'2009 BPTs'!$B$12:$BX$181,CO$3,FALSE)/VLOOKUP(AF735,'2009 BPTs'!$B$12:$BX910,CO$3+2,FALSE)),0,VLOOKUP(AF735,'2009 BPTs'!$B$12:$BX$181,CO$3,FALSE)/VLOOKUP(AF735,'2009 BPTs'!$B$12:$BX910,CO$3+2,FALSE))</f>
        <v>0</v>
      </c>
      <c r="CP735" s="24">
        <f>IF(ISERROR(VLOOKUP(AG735,'2009 BPTs'!$B$12:$BX$181,CP$3,FALSE)/VLOOKUP(AG735,'2009 BPTs'!$B$12:$BX910,CP$3+2,FALSE)),0,VLOOKUP(AG735,'2009 BPTs'!$B$12:$BX$181,CP$3,FALSE)/VLOOKUP(AG735,'2009 BPTs'!$B$12:$BX910,CP$3+2,FALSE))</f>
        <v>0</v>
      </c>
      <c r="CQ735" s="24">
        <f>IF(ISERROR(VLOOKUP(AH735,'2009 BPTs'!$B$12:$BX$181,CQ$3,FALSE)/VLOOKUP(AH735,'2009 BPTs'!$B$12:$BX910,CQ$3+2,FALSE)),0,VLOOKUP(AH735,'2009 BPTs'!$B$12:$BX$181,CQ$3,FALSE)/VLOOKUP(AH735,'2009 BPTs'!$B$12:$BX910,CQ$3+2,FALSE))</f>
        <v>0</v>
      </c>
      <c r="CR735" s="24">
        <f>IF(ISERROR(VLOOKUP(AI735,'2009 BPTs'!$B$12:$BX$181,CR$3,FALSE)/VLOOKUP(AI735,'2009 BPTs'!$B$12:$BX910,CR$3+2,FALSE)),0,VLOOKUP(AI735,'2009 BPTs'!$B$12:$BX$181,CR$3,FALSE)/VLOOKUP(AI735,'2009 BPTs'!$B$12:$BX910,CR$3+2,FALSE))</f>
        <v>0</v>
      </c>
      <c r="CS735" s="24">
        <f>IF(ISERROR(VLOOKUP(AJ735,'2009 BPTs'!$B$12:$BX$181,CS$3,FALSE)/VLOOKUP(AJ735,'2009 BPTs'!$B$12:$BX910,CS$3+2,FALSE)),0,VLOOKUP(AJ735,'2009 BPTs'!$B$12:$BX$181,CS$3,FALSE)/VLOOKUP(AJ735,'2009 BPTs'!$B$12:$BX910,CS$3+2,FALSE))</f>
        <v>0</v>
      </c>
      <c r="CT735" s="24">
        <f>IF(ISERROR(VLOOKUP(AK735,'2009 BPTs'!$B$12:$BX$181,CT$3,FALSE)/VLOOKUP(AK735,'2009 BPTs'!$B$12:$BX910,CT$3+2,FALSE)),0,VLOOKUP(AK735,'2009 BPTs'!$B$12:$BX$181,CT$3,FALSE)/VLOOKUP(AK735,'2009 BPTs'!$B$12:$BX910,CT$3+2,FALSE))</f>
        <v>0</v>
      </c>
      <c r="CU735" s="24">
        <f>IF(ISERROR(VLOOKUP(AL735,'2009 BPTs'!$B$12:$BX$181,CU$3,FALSE)/VLOOKUP(AL735,'2009 BPTs'!$B$12:$BX910,CU$3+2,FALSE)),0,VLOOKUP(AL735,'2009 BPTs'!$B$12:$BX$181,CU$3,FALSE)/VLOOKUP(AL735,'2009 BPTs'!$B$12:$BX910,CU$3+2,FALSE))</f>
        <v>0</v>
      </c>
      <c r="CV735" s="24">
        <f>IF(ISERROR(VLOOKUP(AM735,'2009 BPTs'!$B$12:$BX$181,CV$3,FALSE)/VLOOKUP(AM735,'2009 BPTs'!$B$12:$BX910,CV$3+2,FALSE)),0,VLOOKUP(AM735,'2009 BPTs'!$B$12:$BX$181,CV$3,FALSE)/VLOOKUP(AM735,'2009 BPTs'!$B$12:$BX910,CV$3+2,FALSE))</f>
        <v>0</v>
      </c>
      <c r="CX735" s="93">
        <f>'2011 BPTs'!BR61</f>
        <v>0</v>
      </c>
      <c r="CY735" s="93">
        <f>'2011 BPTs'!BS61</f>
        <v>0</v>
      </c>
    </row>
    <row r="736" spans="2:103" x14ac:dyDescent="0.2">
      <c r="B736" s="2" t="s">
        <v>213</v>
      </c>
      <c r="C736" s="2">
        <f>'2011 BPTs'!E62</f>
        <v>0</v>
      </c>
      <c r="D736" s="2">
        <f t="shared" si="213"/>
        <v>0</v>
      </c>
      <c r="E736" s="4">
        <f>'2011 BPTs'!F62</f>
        <v>0</v>
      </c>
      <c r="F736" s="88">
        <f>'2011 BPTs'!G62</f>
        <v>0</v>
      </c>
      <c r="G736" s="53">
        <f>'2011 BPTs'!I62</f>
        <v>0</v>
      </c>
      <c r="H736" s="88">
        <f>'2011 BPTs'!J62</f>
        <v>0</v>
      </c>
      <c r="I736" s="4">
        <f>'2011 BPTs'!K62</f>
        <v>0</v>
      </c>
      <c r="J736" s="5">
        <f>'2011 BPTs'!M62</f>
        <v>0</v>
      </c>
      <c r="K736" s="99">
        <f>'2011 BPTs'!BL62</f>
        <v>0</v>
      </c>
      <c r="L736" s="100">
        <f t="shared" si="214"/>
        <v>0</v>
      </c>
      <c r="M736" s="101">
        <f t="shared" si="215"/>
        <v>0</v>
      </c>
      <c r="N736" s="102">
        <f t="shared" si="221"/>
        <v>0</v>
      </c>
      <c r="O736" s="103">
        <f>'2011 BPTs'!BM62</f>
        <v>0</v>
      </c>
      <c r="P736" s="100">
        <f t="shared" si="216"/>
        <v>0</v>
      </c>
      <c r="Q736" s="101">
        <f t="shared" si="217"/>
        <v>0</v>
      </c>
      <c r="R736" s="104">
        <f t="shared" si="218"/>
        <v>0</v>
      </c>
      <c r="S736" s="105">
        <f t="shared" si="222"/>
        <v>0</v>
      </c>
      <c r="T736" s="104">
        <f t="shared" si="219"/>
        <v>0</v>
      </c>
      <c r="U736" s="121">
        <f>IF(K736=0,0,IF(B736="Manual",(S736-O736-AP736*(O736/(O736+Z736)))/S736,'2011 BPTs'!BP62))</f>
        <v>0</v>
      </c>
      <c r="V736" s="99">
        <f>'2011 BPTs'!BN62</f>
        <v>0</v>
      </c>
      <c r="W736" s="100">
        <f t="shared" si="228"/>
        <v>0</v>
      </c>
      <c r="X736" s="103">
        <f t="shared" si="220"/>
        <v>0</v>
      </c>
      <c r="Y736" s="102">
        <f t="shared" si="223"/>
        <v>0</v>
      </c>
      <c r="Z736" s="103">
        <f>'2011 BPTs'!BO62</f>
        <v>0</v>
      </c>
      <c r="AA736" s="104">
        <f t="shared" si="229"/>
        <v>0</v>
      </c>
      <c r="AB736" s="106">
        <f>IF(W736=0,0,IF(B736="Manual",(V736-Z736-AP736*(Z736/(Z736+O736)))/V736,'2011 BPTs'!BQ62))</f>
        <v>0</v>
      </c>
      <c r="AD736" s="2" t="str">
        <f t="shared" si="224"/>
        <v>00-0</v>
      </c>
      <c r="AE736" s="2">
        <f>'2011 BPTs'!BA62</f>
        <v>0</v>
      </c>
      <c r="AF736" s="2" t="str">
        <f>IF(B736="Auto",'2011 BPTs'!BB62,D736&amp;E736&amp;"-"&amp;F736)</f>
        <v/>
      </c>
      <c r="AG736" s="2" t="str">
        <f>'2011 BPTs'!BC62</f>
        <v/>
      </c>
      <c r="AH736" s="2" t="str">
        <f>'2011 BPTs'!BD62</f>
        <v/>
      </c>
      <c r="AI736" s="2" t="str">
        <f>'2011 BPTs'!BE62</f>
        <v/>
      </c>
      <c r="AJ736" s="2" t="str">
        <f>'2011 BPTs'!BF62</f>
        <v/>
      </c>
      <c r="AK736" s="2" t="str">
        <f>'2011 BPTs'!BG62</f>
        <v/>
      </c>
      <c r="AL736" s="2" t="str">
        <f>'2011 BPTs'!BH62</f>
        <v/>
      </c>
      <c r="AM736" s="2" t="str">
        <f>'2011 BPTs'!BI62</f>
        <v/>
      </c>
      <c r="AO736" s="128">
        <f>'2011 BPTs'!AJ62*'2011 BPTs'!BK62</f>
        <v>0</v>
      </c>
      <c r="AP736" s="128">
        <f>'2011 BPTs'!AK62*'2011 BPTs'!BK62</f>
        <v>0</v>
      </c>
      <c r="AR736" s="5">
        <f>IF(B736="Auto",'2011 BPTs'!M62,J736)</f>
        <v>0</v>
      </c>
      <c r="AS736" s="5">
        <f>'2011 BPTs'!O62</f>
        <v>0</v>
      </c>
      <c r="AT736" s="5">
        <f>'2011 BPTs'!Q62</f>
        <v>0</v>
      </c>
      <c r="AU736" s="5">
        <f>'2011 BPTs'!S62</f>
        <v>0</v>
      </c>
      <c r="AV736" s="5">
        <f>'2011 BPTs'!U62</f>
        <v>0</v>
      </c>
      <c r="AW736" s="5">
        <f>'2011 BPTs'!W62</f>
        <v>0</v>
      </c>
      <c r="AX736" s="5">
        <f>'2011 BPTs'!Y62</f>
        <v>0</v>
      </c>
      <c r="AY736" s="5">
        <f>'2011 BPTs'!AA62</f>
        <v>0</v>
      </c>
      <c r="BA736" s="24">
        <f>IF(ISNA(VLOOKUP(AF736,'2009 BPTs'!$B$12:$BX$181,BA$3,FALSE)),0,VLOOKUP(AF736,'2009 BPTs'!$B$12:$BX$181,BA$3,FALSE))</f>
        <v>0</v>
      </c>
      <c r="BB736" s="24">
        <f>IF(ISNA(VLOOKUP(AG736,'2009 BPTs'!$B$12:$BX$181,BB$3,FALSE)),0,VLOOKUP(AG736,'2009 BPTs'!$B$12:$BX$181,BB$3,FALSE))</f>
        <v>0</v>
      </c>
      <c r="BC736" s="24">
        <f>IF(ISNA(VLOOKUP(AH736,'2009 BPTs'!$B$12:$BX$181,BC$3,FALSE)),0,VLOOKUP(AH736,'2009 BPTs'!$B$12:$BX$181,BC$3,FALSE))</f>
        <v>0</v>
      </c>
      <c r="BD736" s="24">
        <f>IF(ISNA(VLOOKUP(AI736,'2009 BPTs'!$B$12:$BX$181,BD$3,FALSE)),0,VLOOKUP(AI736,'2009 BPTs'!$B$12:$BX$181,BD$3,FALSE))</f>
        <v>0</v>
      </c>
      <c r="BE736" s="24">
        <f>IF(ISNA(VLOOKUP(AJ736,'2009 BPTs'!$B$12:$BX$181,BE$3,FALSE)),0,VLOOKUP(AJ736,'2009 BPTs'!$B$12:$BX$181,BE$3,FALSE))</f>
        <v>0</v>
      </c>
      <c r="BF736" s="24">
        <f>IF(ISNA(VLOOKUP(AK736,'2009 BPTs'!$B$12:$BX$181,BF$3,FALSE)),0,VLOOKUP(AK736,'2009 BPTs'!$B$12:$BX$181,BF$3,FALSE))</f>
        <v>0</v>
      </c>
      <c r="BG736" s="24">
        <f>IF(ISNA(VLOOKUP(AL736,'2009 BPTs'!$B$12:$BX$181,BG$3,FALSE)),0,VLOOKUP(AL736,'2009 BPTs'!$B$12:$BX$181,BG$3,FALSE))</f>
        <v>0</v>
      </c>
      <c r="BH736" s="24">
        <f>IF(ISNA(VLOOKUP(AM736,'2009 BPTs'!$B$12:$BX$181,BH$3,FALSE)),0,VLOOKUP(AM736,'2009 BPTs'!$B$12:$BX$181,BH$3,FALSE))</f>
        <v>0</v>
      </c>
      <c r="BJ736" s="24">
        <f>IF(ISNA(VLOOKUP(AF736,'2009 BPTs'!$B$12:$BX$181,BJ$3,FALSE)),0,VLOOKUP(AF736,'2009 BPTs'!$B$12:$BX$181,BJ$3,FALSE))</f>
        <v>0</v>
      </c>
      <c r="BK736" s="24">
        <f>IF(ISNA(VLOOKUP(AG736,'2009 BPTs'!$B$12:$BX$181,BK$3,FALSE)),0,VLOOKUP(AG736,'2009 BPTs'!$B$12:$BX$181,BK$3,FALSE))</f>
        <v>0</v>
      </c>
      <c r="BL736" s="24">
        <f>IF(ISNA(VLOOKUP(AH736,'2009 BPTs'!$B$12:$BX$181,BL$3,FALSE)),0,VLOOKUP(AH736,'2009 BPTs'!$B$12:$BX$181,BL$3,FALSE))</f>
        <v>0</v>
      </c>
      <c r="BM736" s="24">
        <f>IF(ISNA(VLOOKUP(AI736,'2009 BPTs'!$B$12:$BX$181,BM$3,FALSE)),0,VLOOKUP(AI736,'2009 BPTs'!$B$12:$BX$181,BM$3,FALSE))</f>
        <v>0</v>
      </c>
      <c r="BN736" s="24">
        <f>IF(ISNA(VLOOKUP(AJ736,'2009 BPTs'!$B$12:$BX$181,BN$3,FALSE)),0,VLOOKUP(AJ736,'2009 BPTs'!$B$12:$BX$181,BN$3,FALSE))</f>
        <v>0</v>
      </c>
      <c r="BO736" s="24">
        <f>IF(ISNA(VLOOKUP(AK736,'2009 BPTs'!$B$12:$BX$181,BO$3,FALSE)),0,VLOOKUP(AK736,'2009 BPTs'!$B$12:$BX$181,BO$3,FALSE))</f>
        <v>0</v>
      </c>
      <c r="BP736" s="24">
        <f>IF(ISNA(VLOOKUP(AL736,'2009 BPTs'!$B$12:$BX$181,BP$3,FALSE)),0,VLOOKUP(AL736,'2009 BPTs'!$B$12:$BX$181,BP$3,FALSE))</f>
        <v>0</v>
      </c>
      <c r="BQ736" s="24">
        <f>IF(ISNA(VLOOKUP(AM736,'2009 BPTs'!$B$12:$BX$181,BQ$3,FALSE)),0,VLOOKUP(AM736,'2009 BPTs'!$B$12:$BX$181,BQ$3,FALSE))</f>
        <v>0</v>
      </c>
      <c r="BS736" s="78">
        <f t="shared" si="225"/>
        <v>0</v>
      </c>
      <c r="BT736" s="68">
        <f t="shared" si="226"/>
        <v>0</v>
      </c>
      <c r="BU736" s="68">
        <f t="shared" si="227"/>
        <v>0</v>
      </c>
      <c r="BW736" s="24">
        <f>IF(ISNA(VLOOKUP(AF736,'2009 BPTs'!$B$12:$BX$181,BW$3,FALSE)),0,VLOOKUP(AF736,'2009 BPTs'!$B$12:$BX$181,BW$3,FALSE))</f>
        <v>0</v>
      </c>
      <c r="BX736" s="24">
        <f>IF(ISNA(VLOOKUP(AG736,'2009 BPTs'!$B$12:$BX$181,BX$3,FALSE)),0,VLOOKUP(AG736,'2009 BPTs'!$B$12:$BX$181,BX$3,FALSE))</f>
        <v>0</v>
      </c>
      <c r="BY736" s="24">
        <f>IF(ISNA(VLOOKUP(AH736,'2009 BPTs'!$B$12:$BX$181,BY$3,FALSE)),0,VLOOKUP(AH736,'2009 BPTs'!$B$12:$BX$181,BY$3,FALSE))</f>
        <v>0</v>
      </c>
      <c r="BZ736" s="24">
        <f>IF(ISNA(VLOOKUP(AI736,'2009 BPTs'!$B$12:$BX$181,BZ$3,FALSE)),0,VLOOKUP(AI736,'2009 BPTs'!$B$12:$BX$181,BZ$3,FALSE))</f>
        <v>0</v>
      </c>
      <c r="CA736" s="24">
        <f>IF(ISNA(VLOOKUP(AJ736,'2009 BPTs'!$B$12:$BX$181,CA$3,FALSE)),0,VLOOKUP(AJ736,'2009 BPTs'!$B$12:$BX$181,CA$3,FALSE))</f>
        <v>0</v>
      </c>
      <c r="CB736" s="24">
        <f>IF(ISNA(VLOOKUP(AK736,'2009 BPTs'!$B$12:$BX$181,CB$3,FALSE)),0,VLOOKUP(AK736,'2009 BPTs'!$B$12:$BX$181,CB$3,FALSE))</f>
        <v>0</v>
      </c>
      <c r="CC736" s="24">
        <f>IF(ISNA(VLOOKUP(AL736,'2009 BPTs'!$B$12:$BX$181,CC$3,FALSE)),0,VLOOKUP(AL736,'2009 BPTs'!$B$12:$BX$181,CC$3,FALSE))</f>
        <v>0</v>
      </c>
      <c r="CD736" s="24">
        <f>IF(ISNA(VLOOKUP(AM736,'2009 BPTs'!$B$12:$BX$181,CD$3,FALSE)),0,VLOOKUP(AM736,'2009 BPTs'!$B$12:$BX$181,CD$3,FALSE))</f>
        <v>0</v>
      </c>
      <c r="CF736" s="24">
        <f>IF(ISERROR(VLOOKUP(AF736,'2009 BPTs'!$B$12:$BX$181,CF$3,FALSE)/VLOOKUP(AF736,'2009 BPTs'!$B$12:$BX911,CF$3+3,FALSE)),0,VLOOKUP(AF736,'2009 BPTs'!$B$12:$BX$181,CF$3,FALSE)/VLOOKUP(AF736,'2009 BPTs'!$B$12:$BX911,CF$3+3,FALSE))</f>
        <v>0</v>
      </c>
      <c r="CG736" s="24">
        <f>IF(ISERROR(VLOOKUP(AG736,'2009 BPTs'!$B$12:$BX$181,CG$3,FALSE)/VLOOKUP(AG736,'2009 BPTs'!$B$12:$BX911,CG$3+3,FALSE)),0,VLOOKUP(AG736,'2009 BPTs'!$B$12:$BX$181,CG$3,FALSE)/VLOOKUP(AG736,'2009 BPTs'!$B$12:$BX911,CG$3+3,FALSE))</f>
        <v>0</v>
      </c>
      <c r="CH736" s="24">
        <f>IF(ISERROR(VLOOKUP(AH736,'2009 BPTs'!$B$12:$BX$181,CH$3,FALSE)/VLOOKUP(AH736,'2009 BPTs'!$B$12:$BX911,CH$3+3,FALSE)),0,VLOOKUP(AH736,'2009 BPTs'!$B$12:$BX$181,CH$3,FALSE)/VLOOKUP(AH736,'2009 BPTs'!$B$12:$BX911,CH$3+3,FALSE))</f>
        <v>0</v>
      </c>
      <c r="CI736" s="24">
        <f>IF(ISERROR(VLOOKUP(AI736,'2009 BPTs'!$B$12:$BX$181,CI$3,FALSE)/VLOOKUP(AI736,'2009 BPTs'!$B$12:$BX911,CI$3+3,FALSE)),0,VLOOKUP(AI736,'2009 BPTs'!$B$12:$BX$181,CI$3,FALSE)/VLOOKUP(AI736,'2009 BPTs'!$B$12:$BX911,CI$3+3,FALSE))</f>
        <v>0</v>
      </c>
      <c r="CJ736" s="24">
        <f>IF(ISERROR(VLOOKUP(AJ736,'2009 BPTs'!$B$12:$BX$181,CJ$3,FALSE)/VLOOKUP(AJ736,'2009 BPTs'!$B$12:$BX911,CJ$3+3,FALSE)),0,VLOOKUP(AJ736,'2009 BPTs'!$B$12:$BX$181,CJ$3,FALSE)/VLOOKUP(AJ736,'2009 BPTs'!$B$12:$BX911,CJ$3+3,FALSE))</f>
        <v>0</v>
      </c>
      <c r="CK736" s="24">
        <f>IF(ISERROR(VLOOKUP(AK736,'2009 BPTs'!$B$12:$BX$181,CK$3,FALSE)/VLOOKUP(AK736,'2009 BPTs'!$B$12:$BX911,CK$3+3,FALSE)),0,VLOOKUP(AK736,'2009 BPTs'!$B$12:$BX$181,CK$3,FALSE)/VLOOKUP(AK736,'2009 BPTs'!$B$12:$BX911,CK$3+3,FALSE))</f>
        <v>0</v>
      </c>
      <c r="CL736" s="24">
        <f>IF(ISERROR(VLOOKUP(AL736,'2009 BPTs'!$B$12:$BX$181,CL$3,FALSE)/VLOOKUP(AL736,'2009 BPTs'!$B$12:$BX911,CL$3+3,FALSE)),0,VLOOKUP(AL736,'2009 BPTs'!$B$12:$BX$181,CL$3,FALSE)/VLOOKUP(AL736,'2009 BPTs'!$B$12:$BX911,CL$3+3,FALSE))</f>
        <v>0</v>
      </c>
      <c r="CM736" s="24">
        <f>IF(ISERROR(VLOOKUP(AM736,'2009 BPTs'!$B$12:$BX$181,CM$3,FALSE)/VLOOKUP(AM736,'2009 BPTs'!$B$12:$BX911,CM$3+3,FALSE)),0,VLOOKUP(AM736,'2009 BPTs'!$B$12:$BX$181,CM$3,FALSE)/VLOOKUP(AM736,'2009 BPTs'!$B$12:$BX911,CM$3+3,FALSE))</f>
        <v>0</v>
      </c>
      <c r="CO736" s="24">
        <f>IF(ISERROR(VLOOKUP(AF736,'2009 BPTs'!$B$12:$BX$181,CO$3,FALSE)/VLOOKUP(AF736,'2009 BPTs'!$B$12:$BX911,CO$3+2,FALSE)),0,VLOOKUP(AF736,'2009 BPTs'!$B$12:$BX$181,CO$3,FALSE)/VLOOKUP(AF736,'2009 BPTs'!$B$12:$BX911,CO$3+2,FALSE))</f>
        <v>0</v>
      </c>
      <c r="CP736" s="24">
        <f>IF(ISERROR(VLOOKUP(AG736,'2009 BPTs'!$B$12:$BX$181,CP$3,FALSE)/VLOOKUP(AG736,'2009 BPTs'!$B$12:$BX911,CP$3+2,FALSE)),0,VLOOKUP(AG736,'2009 BPTs'!$B$12:$BX$181,CP$3,FALSE)/VLOOKUP(AG736,'2009 BPTs'!$B$12:$BX911,CP$3+2,FALSE))</f>
        <v>0</v>
      </c>
      <c r="CQ736" s="24">
        <f>IF(ISERROR(VLOOKUP(AH736,'2009 BPTs'!$B$12:$BX$181,CQ$3,FALSE)/VLOOKUP(AH736,'2009 BPTs'!$B$12:$BX911,CQ$3+2,FALSE)),0,VLOOKUP(AH736,'2009 BPTs'!$B$12:$BX$181,CQ$3,FALSE)/VLOOKUP(AH736,'2009 BPTs'!$B$12:$BX911,CQ$3+2,FALSE))</f>
        <v>0</v>
      </c>
      <c r="CR736" s="24">
        <f>IF(ISERROR(VLOOKUP(AI736,'2009 BPTs'!$B$12:$BX$181,CR$3,FALSE)/VLOOKUP(AI736,'2009 BPTs'!$B$12:$BX911,CR$3+2,FALSE)),0,VLOOKUP(AI736,'2009 BPTs'!$B$12:$BX$181,CR$3,FALSE)/VLOOKUP(AI736,'2009 BPTs'!$B$12:$BX911,CR$3+2,FALSE))</f>
        <v>0</v>
      </c>
      <c r="CS736" s="24">
        <f>IF(ISERROR(VLOOKUP(AJ736,'2009 BPTs'!$B$12:$BX$181,CS$3,FALSE)/VLOOKUP(AJ736,'2009 BPTs'!$B$12:$BX911,CS$3+2,FALSE)),0,VLOOKUP(AJ736,'2009 BPTs'!$B$12:$BX$181,CS$3,FALSE)/VLOOKUP(AJ736,'2009 BPTs'!$B$12:$BX911,CS$3+2,FALSE))</f>
        <v>0</v>
      </c>
      <c r="CT736" s="24">
        <f>IF(ISERROR(VLOOKUP(AK736,'2009 BPTs'!$B$12:$BX$181,CT$3,FALSE)/VLOOKUP(AK736,'2009 BPTs'!$B$12:$BX911,CT$3+2,FALSE)),0,VLOOKUP(AK736,'2009 BPTs'!$B$12:$BX$181,CT$3,FALSE)/VLOOKUP(AK736,'2009 BPTs'!$B$12:$BX911,CT$3+2,FALSE))</f>
        <v>0</v>
      </c>
      <c r="CU736" s="24">
        <f>IF(ISERROR(VLOOKUP(AL736,'2009 BPTs'!$B$12:$BX$181,CU$3,FALSE)/VLOOKUP(AL736,'2009 BPTs'!$B$12:$BX911,CU$3+2,FALSE)),0,VLOOKUP(AL736,'2009 BPTs'!$B$12:$BX$181,CU$3,FALSE)/VLOOKUP(AL736,'2009 BPTs'!$B$12:$BX911,CU$3+2,FALSE))</f>
        <v>0</v>
      </c>
      <c r="CV736" s="24">
        <f>IF(ISERROR(VLOOKUP(AM736,'2009 BPTs'!$B$12:$BX$181,CV$3,FALSE)/VLOOKUP(AM736,'2009 BPTs'!$B$12:$BX911,CV$3+2,FALSE)),0,VLOOKUP(AM736,'2009 BPTs'!$B$12:$BX$181,CV$3,FALSE)/VLOOKUP(AM736,'2009 BPTs'!$B$12:$BX911,CV$3+2,FALSE))</f>
        <v>0</v>
      </c>
      <c r="CX736" s="93">
        <f>'2011 BPTs'!BR62</f>
        <v>0</v>
      </c>
      <c r="CY736" s="93">
        <f>'2011 BPTs'!BS62</f>
        <v>0</v>
      </c>
    </row>
    <row r="737" spans="2:103" x14ac:dyDescent="0.2">
      <c r="B737" s="2" t="s">
        <v>213</v>
      </c>
      <c r="C737" s="2">
        <f>'2011 BPTs'!E63</f>
        <v>0</v>
      </c>
      <c r="D737" s="2">
        <f t="shared" si="213"/>
        <v>0</v>
      </c>
      <c r="E737" s="4">
        <f>'2011 BPTs'!F63</f>
        <v>0</v>
      </c>
      <c r="F737" s="88">
        <f>'2011 BPTs'!G63</f>
        <v>0</v>
      </c>
      <c r="G737" s="53">
        <f>'2011 BPTs'!I63</f>
        <v>0</v>
      </c>
      <c r="H737" s="88">
        <f>'2011 BPTs'!J63</f>
        <v>0</v>
      </c>
      <c r="I737" s="4">
        <f>'2011 BPTs'!K63</f>
        <v>0</v>
      </c>
      <c r="J737" s="5">
        <f>'2011 BPTs'!M63</f>
        <v>0</v>
      </c>
      <c r="K737" s="99">
        <f>'2011 BPTs'!BL63</f>
        <v>0</v>
      </c>
      <c r="L737" s="100">
        <f t="shared" si="214"/>
        <v>0</v>
      </c>
      <c r="M737" s="101">
        <f t="shared" si="215"/>
        <v>0</v>
      </c>
      <c r="N737" s="102">
        <f t="shared" si="221"/>
        <v>0</v>
      </c>
      <c r="O737" s="103">
        <f>'2011 BPTs'!BM63</f>
        <v>0</v>
      </c>
      <c r="P737" s="100">
        <f t="shared" si="216"/>
        <v>0</v>
      </c>
      <c r="Q737" s="101">
        <f t="shared" si="217"/>
        <v>0</v>
      </c>
      <c r="R737" s="104">
        <f t="shared" si="218"/>
        <v>0</v>
      </c>
      <c r="S737" s="105">
        <f t="shared" si="222"/>
        <v>0</v>
      </c>
      <c r="T737" s="104">
        <f t="shared" si="219"/>
        <v>0</v>
      </c>
      <c r="U737" s="121">
        <f>IF(K737=0,0,IF(B737="Manual",(S737-O737-AP737*(O737/(O737+Z737)))/S737,'2011 BPTs'!BP63))</f>
        <v>0</v>
      </c>
      <c r="V737" s="99">
        <f>'2011 BPTs'!BN63</f>
        <v>0</v>
      </c>
      <c r="W737" s="100">
        <f t="shared" si="228"/>
        <v>0</v>
      </c>
      <c r="X737" s="103">
        <f t="shared" si="220"/>
        <v>0</v>
      </c>
      <c r="Y737" s="102">
        <f t="shared" si="223"/>
        <v>0</v>
      </c>
      <c r="Z737" s="103">
        <f>'2011 BPTs'!BO63</f>
        <v>0</v>
      </c>
      <c r="AA737" s="104">
        <f t="shared" si="229"/>
        <v>0</v>
      </c>
      <c r="AB737" s="106">
        <f>IF(W737=0,0,IF(B737="Manual",(V737-Z737-AP737*(Z737/(Z737+O737)))/V737,'2011 BPTs'!BQ63))</f>
        <v>0</v>
      </c>
      <c r="AD737" s="2" t="str">
        <f t="shared" si="224"/>
        <v>00-0</v>
      </c>
      <c r="AE737" s="2">
        <f>'2011 BPTs'!BA63</f>
        <v>0</v>
      </c>
      <c r="AF737" s="2" t="str">
        <f>IF(B737="Auto",'2011 BPTs'!BB63,D737&amp;E737&amp;"-"&amp;F737)</f>
        <v/>
      </c>
      <c r="AG737" s="2" t="str">
        <f>'2011 BPTs'!BC63</f>
        <v/>
      </c>
      <c r="AH737" s="2" t="str">
        <f>'2011 BPTs'!BD63</f>
        <v/>
      </c>
      <c r="AI737" s="2" t="str">
        <f>'2011 BPTs'!BE63</f>
        <v/>
      </c>
      <c r="AJ737" s="2" t="str">
        <f>'2011 BPTs'!BF63</f>
        <v/>
      </c>
      <c r="AK737" s="2" t="str">
        <f>'2011 BPTs'!BG63</f>
        <v/>
      </c>
      <c r="AL737" s="2" t="str">
        <f>'2011 BPTs'!BH63</f>
        <v/>
      </c>
      <c r="AM737" s="2" t="str">
        <f>'2011 BPTs'!BI63</f>
        <v/>
      </c>
      <c r="AO737" s="128">
        <f>'2011 BPTs'!AJ63*'2011 BPTs'!BK63</f>
        <v>0</v>
      </c>
      <c r="AP737" s="128">
        <f>'2011 BPTs'!AK63*'2011 BPTs'!BK63</f>
        <v>0</v>
      </c>
      <c r="AR737" s="5">
        <f>IF(B737="Auto",'2011 BPTs'!M63,J737)</f>
        <v>0</v>
      </c>
      <c r="AS737" s="5">
        <f>'2011 BPTs'!O63</f>
        <v>0</v>
      </c>
      <c r="AT737" s="5">
        <f>'2011 BPTs'!Q63</f>
        <v>0</v>
      </c>
      <c r="AU737" s="5">
        <f>'2011 BPTs'!S63</f>
        <v>0</v>
      </c>
      <c r="AV737" s="5">
        <f>'2011 BPTs'!U63</f>
        <v>0</v>
      </c>
      <c r="AW737" s="5">
        <f>'2011 BPTs'!W63</f>
        <v>0</v>
      </c>
      <c r="AX737" s="5">
        <f>'2011 BPTs'!Y63</f>
        <v>0</v>
      </c>
      <c r="AY737" s="5">
        <f>'2011 BPTs'!AA63</f>
        <v>0</v>
      </c>
      <c r="BA737" s="24">
        <f>IF(ISNA(VLOOKUP(AF737,'2009 BPTs'!$B$12:$BX$181,BA$3,FALSE)),0,VLOOKUP(AF737,'2009 BPTs'!$B$12:$BX$181,BA$3,FALSE))</f>
        <v>0</v>
      </c>
      <c r="BB737" s="24">
        <f>IF(ISNA(VLOOKUP(AG737,'2009 BPTs'!$B$12:$BX$181,BB$3,FALSE)),0,VLOOKUP(AG737,'2009 BPTs'!$B$12:$BX$181,BB$3,FALSE))</f>
        <v>0</v>
      </c>
      <c r="BC737" s="24">
        <f>IF(ISNA(VLOOKUP(AH737,'2009 BPTs'!$B$12:$BX$181,BC$3,FALSE)),0,VLOOKUP(AH737,'2009 BPTs'!$B$12:$BX$181,BC$3,FALSE))</f>
        <v>0</v>
      </c>
      <c r="BD737" s="24">
        <f>IF(ISNA(VLOOKUP(AI737,'2009 BPTs'!$B$12:$BX$181,BD$3,FALSE)),0,VLOOKUP(AI737,'2009 BPTs'!$B$12:$BX$181,BD$3,FALSE))</f>
        <v>0</v>
      </c>
      <c r="BE737" s="24">
        <f>IF(ISNA(VLOOKUP(AJ737,'2009 BPTs'!$B$12:$BX$181,BE$3,FALSE)),0,VLOOKUP(AJ737,'2009 BPTs'!$B$12:$BX$181,BE$3,FALSE))</f>
        <v>0</v>
      </c>
      <c r="BF737" s="24">
        <f>IF(ISNA(VLOOKUP(AK737,'2009 BPTs'!$B$12:$BX$181,BF$3,FALSE)),0,VLOOKUP(AK737,'2009 BPTs'!$B$12:$BX$181,BF$3,FALSE))</f>
        <v>0</v>
      </c>
      <c r="BG737" s="24">
        <f>IF(ISNA(VLOOKUP(AL737,'2009 BPTs'!$B$12:$BX$181,BG$3,FALSE)),0,VLOOKUP(AL737,'2009 BPTs'!$B$12:$BX$181,BG$3,FALSE))</f>
        <v>0</v>
      </c>
      <c r="BH737" s="24">
        <f>IF(ISNA(VLOOKUP(AM737,'2009 BPTs'!$B$12:$BX$181,BH$3,FALSE)),0,VLOOKUP(AM737,'2009 BPTs'!$B$12:$BX$181,BH$3,FALSE))</f>
        <v>0</v>
      </c>
      <c r="BJ737" s="24">
        <f>IF(ISNA(VLOOKUP(AF737,'2009 BPTs'!$B$12:$BX$181,BJ$3,FALSE)),0,VLOOKUP(AF737,'2009 BPTs'!$B$12:$BX$181,BJ$3,FALSE))</f>
        <v>0</v>
      </c>
      <c r="BK737" s="24">
        <f>IF(ISNA(VLOOKUP(AG737,'2009 BPTs'!$B$12:$BX$181,BK$3,FALSE)),0,VLOOKUP(AG737,'2009 BPTs'!$B$12:$BX$181,BK$3,FALSE))</f>
        <v>0</v>
      </c>
      <c r="BL737" s="24">
        <f>IF(ISNA(VLOOKUP(AH737,'2009 BPTs'!$B$12:$BX$181,BL$3,FALSE)),0,VLOOKUP(AH737,'2009 BPTs'!$B$12:$BX$181,BL$3,FALSE))</f>
        <v>0</v>
      </c>
      <c r="BM737" s="24">
        <f>IF(ISNA(VLOOKUP(AI737,'2009 BPTs'!$B$12:$BX$181,BM$3,FALSE)),0,VLOOKUP(AI737,'2009 BPTs'!$B$12:$BX$181,BM$3,FALSE))</f>
        <v>0</v>
      </c>
      <c r="BN737" s="24">
        <f>IF(ISNA(VLOOKUP(AJ737,'2009 BPTs'!$B$12:$BX$181,BN$3,FALSE)),0,VLOOKUP(AJ737,'2009 BPTs'!$B$12:$BX$181,BN$3,FALSE))</f>
        <v>0</v>
      </c>
      <c r="BO737" s="24">
        <f>IF(ISNA(VLOOKUP(AK737,'2009 BPTs'!$B$12:$BX$181,BO$3,FALSE)),0,VLOOKUP(AK737,'2009 BPTs'!$B$12:$BX$181,BO$3,FALSE))</f>
        <v>0</v>
      </c>
      <c r="BP737" s="24">
        <f>IF(ISNA(VLOOKUP(AL737,'2009 BPTs'!$B$12:$BX$181,BP$3,FALSE)),0,VLOOKUP(AL737,'2009 BPTs'!$B$12:$BX$181,BP$3,FALSE))</f>
        <v>0</v>
      </c>
      <c r="BQ737" s="24">
        <f>IF(ISNA(VLOOKUP(AM737,'2009 BPTs'!$B$12:$BX$181,BQ$3,FALSE)),0,VLOOKUP(AM737,'2009 BPTs'!$B$12:$BX$181,BQ$3,FALSE))</f>
        <v>0</v>
      </c>
      <c r="BS737" s="78">
        <f t="shared" si="225"/>
        <v>0</v>
      </c>
      <c r="BT737" s="68">
        <f t="shared" si="226"/>
        <v>0</v>
      </c>
      <c r="BU737" s="68">
        <f t="shared" si="227"/>
        <v>0</v>
      </c>
      <c r="BW737" s="24">
        <f>IF(ISNA(VLOOKUP(AF737,'2009 BPTs'!$B$12:$BX$181,BW$3,FALSE)),0,VLOOKUP(AF737,'2009 BPTs'!$B$12:$BX$181,BW$3,FALSE))</f>
        <v>0</v>
      </c>
      <c r="BX737" s="24">
        <f>IF(ISNA(VLOOKUP(AG737,'2009 BPTs'!$B$12:$BX$181,BX$3,FALSE)),0,VLOOKUP(AG737,'2009 BPTs'!$B$12:$BX$181,BX$3,FALSE))</f>
        <v>0</v>
      </c>
      <c r="BY737" s="24">
        <f>IF(ISNA(VLOOKUP(AH737,'2009 BPTs'!$B$12:$BX$181,BY$3,FALSE)),0,VLOOKUP(AH737,'2009 BPTs'!$B$12:$BX$181,BY$3,FALSE))</f>
        <v>0</v>
      </c>
      <c r="BZ737" s="24">
        <f>IF(ISNA(VLOOKUP(AI737,'2009 BPTs'!$B$12:$BX$181,BZ$3,FALSE)),0,VLOOKUP(AI737,'2009 BPTs'!$B$12:$BX$181,BZ$3,FALSE))</f>
        <v>0</v>
      </c>
      <c r="CA737" s="24">
        <f>IF(ISNA(VLOOKUP(AJ737,'2009 BPTs'!$B$12:$BX$181,CA$3,FALSE)),0,VLOOKUP(AJ737,'2009 BPTs'!$B$12:$BX$181,CA$3,FALSE))</f>
        <v>0</v>
      </c>
      <c r="CB737" s="24">
        <f>IF(ISNA(VLOOKUP(AK737,'2009 BPTs'!$B$12:$BX$181,CB$3,FALSE)),0,VLOOKUP(AK737,'2009 BPTs'!$B$12:$BX$181,CB$3,FALSE))</f>
        <v>0</v>
      </c>
      <c r="CC737" s="24">
        <f>IF(ISNA(VLOOKUP(AL737,'2009 BPTs'!$B$12:$BX$181,CC$3,FALSE)),0,VLOOKUP(AL737,'2009 BPTs'!$B$12:$BX$181,CC$3,FALSE))</f>
        <v>0</v>
      </c>
      <c r="CD737" s="24">
        <f>IF(ISNA(VLOOKUP(AM737,'2009 BPTs'!$B$12:$BX$181,CD$3,FALSE)),0,VLOOKUP(AM737,'2009 BPTs'!$B$12:$BX$181,CD$3,FALSE))</f>
        <v>0</v>
      </c>
      <c r="CF737" s="24">
        <f>IF(ISERROR(VLOOKUP(AF737,'2009 BPTs'!$B$12:$BX$181,CF$3,FALSE)/VLOOKUP(AF737,'2009 BPTs'!$B$12:$BX912,CF$3+3,FALSE)),0,VLOOKUP(AF737,'2009 BPTs'!$B$12:$BX$181,CF$3,FALSE)/VLOOKUP(AF737,'2009 BPTs'!$B$12:$BX912,CF$3+3,FALSE))</f>
        <v>0</v>
      </c>
      <c r="CG737" s="24">
        <f>IF(ISERROR(VLOOKUP(AG737,'2009 BPTs'!$B$12:$BX$181,CG$3,FALSE)/VLOOKUP(AG737,'2009 BPTs'!$B$12:$BX912,CG$3+3,FALSE)),0,VLOOKUP(AG737,'2009 BPTs'!$B$12:$BX$181,CG$3,FALSE)/VLOOKUP(AG737,'2009 BPTs'!$B$12:$BX912,CG$3+3,FALSE))</f>
        <v>0</v>
      </c>
      <c r="CH737" s="24">
        <f>IF(ISERROR(VLOOKUP(AH737,'2009 BPTs'!$B$12:$BX$181,CH$3,FALSE)/VLOOKUP(AH737,'2009 BPTs'!$B$12:$BX912,CH$3+3,FALSE)),0,VLOOKUP(AH737,'2009 BPTs'!$B$12:$BX$181,CH$3,FALSE)/VLOOKUP(AH737,'2009 BPTs'!$B$12:$BX912,CH$3+3,FALSE))</f>
        <v>0</v>
      </c>
      <c r="CI737" s="24">
        <f>IF(ISERROR(VLOOKUP(AI737,'2009 BPTs'!$B$12:$BX$181,CI$3,FALSE)/VLOOKUP(AI737,'2009 BPTs'!$B$12:$BX912,CI$3+3,FALSE)),0,VLOOKUP(AI737,'2009 BPTs'!$B$12:$BX$181,CI$3,FALSE)/VLOOKUP(AI737,'2009 BPTs'!$B$12:$BX912,CI$3+3,FALSE))</f>
        <v>0</v>
      </c>
      <c r="CJ737" s="24">
        <f>IF(ISERROR(VLOOKUP(AJ737,'2009 BPTs'!$B$12:$BX$181,CJ$3,FALSE)/VLOOKUP(AJ737,'2009 BPTs'!$B$12:$BX912,CJ$3+3,FALSE)),0,VLOOKUP(AJ737,'2009 BPTs'!$B$12:$BX$181,CJ$3,FALSE)/VLOOKUP(AJ737,'2009 BPTs'!$B$12:$BX912,CJ$3+3,FALSE))</f>
        <v>0</v>
      </c>
      <c r="CK737" s="24">
        <f>IF(ISERROR(VLOOKUP(AK737,'2009 BPTs'!$B$12:$BX$181,CK$3,FALSE)/VLOOKUP(AK737,'2009 BPTs'!$B$12:$BX912,CK$3+3,FALSE)),0,VLOOKUP(AK737,'2009 BPTs'!$B$12:$BX$181,CK$3,FALSE)/VLOOKUP(AK737,'2009 BPTs'!$B$12:$BX912,CK$3+3,FALSE))</f>
        <v>0</v>
      </c>
      <c r="CL737" s="24">
        <f>IF(ISERROR(VLOOKUP(AL737,'2009 BPTs'!$B$12:$BX$181,CL$3,FALSE)/VLOOKUP(AL737,'2009 BPTs'!$B$12:$BX912,CL$3+3,FALSE)),0,VLOOKUP(AL737,'2009 BPTs'!$B$12:$BX$181,CL$3,FALSE)/VLOOKUP(AL737,'2009 BPTs'!$B$12:$BX912,CL$3+3,FALSE))</f>
        <v>0</v>
      </c>
      <c r="CM737" s="24">
        <f>IF(ISERROR(VLOOKUP(AM737,'2009 BPTs'!$B$12:$BX$181,CM$3,FALSE)/VLOOKUP(AM737,'2009 BPTs'!$B$12:$BX912,CM$3+3,FALSE)),0,VLOOKUP(AM737,'2009 BPTs'!$B$12:$BX$181,CM$3,FALSE)/VLOOKUP(AM737,'2009 BPTs'!$B$12:$BX912,CM$3+3,FALSE))</f>
        <v>0</v>
      </c>
      <c r="CO737" s="24">
        <f>IF(ISERROR(VLOOKUP(AF737,'2009 BPTs'!$B$12:$BX$181,CO$3,FALSE)/VLOOKUP(AF737,'2009 BPTs'!$B$12:$BX912,CO$3+2,FALSE)),0,VLOOKUP(AF737,'2009 BPTs'!$B$12:$BX$181,CO$3,FALSE)/VLOOKUP(AF737,'2009 BPTs'!$B$12:$BX912,CO$3+2,FALSE))</f>
        <v>0</v>
      </c>
      <c r="CP737" s="24">
        <f>IF(ISERROR(VLOOKUP(AG737,'2009 BPTs'!$B$12:$BX$181,CP$3,FALSE)/VLOOKUP(AG737,'2009 BPTs'!$B$12:$BX912,CP$3+2,FALSE)),0,VLOOKUP(AG737,'2009 BPTs'!$B$12:$BX$181,CP$3,FALSE)/VLOOKUP(AG737,'2009 BPTs'!$B$12:$BX912,CP$3+2,FALSE))</f>
        <v>0</v>
      </c>
      <c r="CQ737" s="24">
        <f>IF(ISERROR(VLOOKUP(AH737,'2009 BPTs'!$B$12:$BX$181,CQ$3,FALSE)/VLOOKUP(AH737,'2009 BPTs'!$B$12:$BX912,CQ$3+2,FALSE)),0,VLOOKUP(AH737,'2009 BPTs'!$B$12:$BX$181,CQ$3,FALSE)/VLOOKUP(AH737,'2009 BPTs'!$B$12:$BX912,CQ$3+2,FALSE))</f>
        <v>0</v>
      </c>
      <c r="CR737" s="24">
        <f>IF(ISERROR(VLOOKUP(AI737,'2009 BPTs'!$B$12:$BX$181,CR$3,FALSE)/VLOOKUP(AI737,'2009 BPTs'!$B$12:$BX912,CR$3+2,FALSE)),0,VLOOKUP(AI737,'2009 BPTs'!$B$12:$BX$181,CR$3,FALSE)/VLOOKUP(AI737,'2009 BPTs'!$B$12:$BX912,CR$3+2,FALSE))</f>
        <v>0</v>
      </c>
      <c r="CS737" s="24">
        <f>IF(ISERROR(VLOOKUP(AJ737,'2009 BPTs'!$B$12:$BX$181,CS$3,FALSE)/VLOOKUP(AJ737,'2009 BPTs'!$B$12:$BX912,CS$3+2,FALSE)),0,VLOOKUP(AJ737,'2009 BPTs'!$B$12:$BX$181,CS$3,FALSE)/VLOOKUP(AJ737,'2009 BPTs'!$B$12:$BX912,CS$3+2,FALSE))</f>
        <v>0</v>
      </c>
      <c r="CT737" s="24">
        <f>IF(ISERROR(VLOOKUP(AK737,'2009 BPTs'!$B$12:$BX$181,CT$3,FALSE)/VLOOKUP(AK737,'2009 BPTs'!$B$12:$BX912,CT$3+2,FALSE)),0,VLOOKUP(AK737,'2009 BPTs'!$B$12:$BX$181,CT$3,FALSE)/VLOOKUP(AK737,'2009 BPTs'!$B$12:$BX912,CT$3+2,FALSE))</f>
        <v>0</v>
      </c>
      <c r="CU737" s="24">
        <f>IF(ISERROR(VLOOKUP(AL737,'2009 BPTs'!$B$12:$BX$181,CU$3,FALSE)/VLOOKUP(AL737,'2009 BPTs'!$B$12:$BX912,CU$3+2,FALSE)),0,VLOOKUP(AL737,'2009 BPTs'!$B$12:$BX$181,CU$3,FALSE)/VLOOKUP(AL737,'2009 BPTs'!$B$12:$BX912,CU$3+2,FALSE))</f>
        <v>0</v>
      </c>
      <c r="CV737" s="24">
        <f>IF(ISERROR(VLOOKUP(AM737,'2009 BPTs'!$B$12:$BX$181,CV$3,FALSE)/VLOOKUP(AM737,'2009 BPTs'!$B$12:$BX912,CV$3+2,FALSE)),0,VLOOKUP(AM737,'2009 BPTs'!$B$12:$BX$181,CV$3,FALSE)/VLOOKUP(AM737,'2009 BPTs'!$B$12:$BX912,CV$3+2,FALSE))</f>
        <v>0</v>
      </c>
      <c r="CX737" s="93">
        <f>'2011 BPTs'!BR63</f>
        <v>0</v>
      </c>
      <c r="CY737" s="93">
        <f>'2011 BPTs'!BS63</f>
        <v>0</v>
      </c>
    </row>
    <row r="738" spans="2:103" x14ac:dyDescent="0.2">
      <c r="B738" s="2" t="s">
        <v>213</v>
      </c>
      <c r="C738" s="2">
        <f>'2011 BPTs'!E64</f>
        <v>0</v>
      </c>
      <c r="D738" s="2">
        <f t="shared" si="213"/>
        <v>0</v>
      </c>
      <c r="E738" s="4">
        <f>'2011 BPTs'!F64</f>
        <v>0</v>
      </c>
      <c r="F738" s="88">
        <f>'2011 BPTs'!G64</f>
        <v>0</v>
      </c>
      <c r="G738" s="53">
        <f>'2011 BPTs'!I64</f>
        <v>0</v>
      </c>
      <c r="H738" s="88">
        <f>'2011 BPTs'!J64</f>
        <v>0</v>
      </c>
      <c r="I738" s="4">
        <f>'2011 BPTs'!K64</f>
        <v>0</v>
      </c>
      <c r="J738" s="5">
        <f>'2011 BPTs'!M64</f>
        <v>0</v>
      </c>
      <c r="K738" s="99">
        <f>'2011 BPTs'!BL64</f>
        <v>0</v>
      </c>
      <c r="L738" s="100">
        <f t="shared" si="214"/>
        <v>0</v>
      </c>
      <c r="M738" s="101">
        <f t="shared" si="215"/>
        <v>0</v>
      </c>
      <c r="N738" s="102">
        <f t="shared" si="221"/>
        <v>0</v>
      </c>
      <c r="O738" s="103">
        <f>'2011 BPTs'!BM64</f>
        <v>0</v>
      </c>
      <c r="P738" s="100">
        <f t="shared" si="216"/>
        <v>0</v>
      </c>
      <c r="Q738" s="101">
        <f t="shared" si="217"/>
        <v>0</v>
      </c>
      <c r="R738" s="104">
        <f t="shared" si="218"/>
        <v>0</v>
      </c>
      <c r="S738" s="105">
        <f t="shared" si="222"/>
        <v>0</v>
      </c>
      <c r="T738" s="104">
        <f t="shared" si="219"/>
        <v>0</v>
      </c>
      <c r="U738" s="121">
        <f>IF(K738=0,0,IF(B738="Manual",(S738-O738-AP738*(O738/(O738+Z738)))/S738,'2011 BPTs'!BP64))</f>
        <v>0</v>
      </c>
      <c r="V738" s="99">
        <f>'2011 BPTs'!BN64</f>
        <v>0</v>
      </c>
      <c r="W738" s="100">
        <f t="shared" si="228"/>
        <v>0</v>
      </c>
      <c r="X738" s="103">
        <f t="shared" si="220"/>
        <v>0</v>
      </c>
      <c r="Y738" s="102">
        <f t="shared" si="223"/>
        <v>0</v>
      </c>
      <c r="Z738" s="103">
        <f>'2011 BPTs'!BO64</f>
        <v>0</v>
      </c>
      <c r="AA738" s="104">
        <f t="shared" si="229"/>
        <v>0</v>
      </c>
      <c r="AB738" s="106">
        <f>IF(W738=0,0,IF(B738="Manual",(V738-Z738-AP738*(Z738/(Z738+O738)))/V738,'2011 BPTs'!BQ64))</f>
        <v>0</v>
      </c>
      <c r="AD738" s="2" t="str">
        <f t="shared" si="224"/>
        <v>00-0</v>
      </c>
      <c r="AE738" s="2">
        <f>'2011 BPTs'!BA64</f>
        <v>0</v>
      </c>
      <c r="AF738" s="2" t="str">
        <f>IF(B738="Auto",'2011 BPTs'!BB64,D738&amp;E738&amp;"-"&amp;F738)</f>
        <v/>
      </c>
      <c r="AG738" s="2" t="str">
        <f>'2011 BPTs'!BC64</f>
        <v/>
      </c>
      <c r="AH738" s="2" t="str">
        <f>'2011 BPTs'!BD64</f>
        <v/>
      </c>
      <c r="AI738" s="2" t="str">
        <f>'2011 BPTs'!BE64</f>
        <v/>
      </c>
      <c r="AJ738" s="2" t="str">
        <f>'2011 BPTs'!BF64</f>
        <v/>
      </c>
      <c r="AK738" s="2" t="str">
        <f>'2011 BPTs'!BG64</f>
        <v/>
      </c>
      <c r="AL738" s="2" t="str">
        <f>'2011 BPTs'!BH64</f>
        <v/>
      </c>
      <c r="AM738" s="2" t="str">
        <f>'2011 BPTs'!BI64</f>
        <v/>
      </c>
      <c r="AO738" s="128">
        <f>'2011 BPTs'!AJ64*'2011 BPTs'!BK64</f>
        <v>0</v>
      </c>
      <c r="AP738" s="128">
        <f>'2011 BPTs'!AK64*'2011 BPTs'!BK64</f>
        <v>0</v>
      </c>
      <c r="AR738" s="5">
        <f>IF(B738="Auto",'2011 BPTs'!M64,J738)</f>
        <v>0</v>
      </c>
      <c r="AS738" s="5">
        <f>'2011 BPTs'!O64</f>
        <v>0</v>
      </c>
      <c r="AT738" s="5">
        <f>'2011 BPTs'!Q64</f>
        <v>0</v>
      </c>
      <c r="AU738" s="5">
        <f>'2011 BPTs'!S64</f>
        <v>0</v>
      </c>
      <c r="AV738" s="5">
        <f>'2011 BPTs'!U64</f>
        <v>0</v>
      </c>
      <c r="AW738" s="5">
        <f>'2011 BPTs'!W64</f>
        <v>0</v>
      </c>
      <c r="AX738" s="5">
        <f>'2011 BPTs'!Y64</f>
        <v>0</v>
      </c>
      <c r="AY738" s="5">
        <f>'2011 BPTs'!AA64</f>
        <v>0</v>
      </c>
      <c r="BA738" s="24">
        <f>IF(ISNA(VLOOKUP(AF738,'2009 BPTs'!$B$12:$BX$181,BA$3,FALSE)),0,VLOOKUP(AF738,'2009 BPTs'!$B$12:$BX$181,BA$3,FALSE))</f>
        <v>0</v>
      </c>
      <c r="BB738" s="24">
        <f>IF(ISNA(VLOOKUP(AG738,'2009 BPTs'!$B$12:$BX$181,BB$3,FALSE)),0,VLOOKUP(AG738,'2009 BPTs'!$B$12:$BX$181,BB$3,FALSE))</f>
        <v>0</v>
      </c>
      <c r="BC738" s="24">
        <f>IF(ISNA(VLOOKUP(AH738,'2009 BPTs'!$B$12:$BX$181,BC$3,FALSE)),0,VLOOKUP(AH738,'2009 BPTs'!$B$12:$BX$181,BC$3,FALSE))</f>
        <v>0</v>
      </c>
      <c r="BD738" s="24">
        <f>IF(ISNA(VLOOKUP(AI738,'2009 BPTs'!$B$12:$BX$181,BD$3,FALSE)),0,VLOOKUP(AI738,'2009 BPTs'!$B$12:$BX$181,BD$3,FALSE))</f>
        <v>0</v>
      </c>
      <c r="BE738" s="24">
        <f>IF(ISNA(VLOOKUP(AJ738,'2009 BPTs'!$B$12:$BX$181,BE$3,FALSE)),0,VLOOKUP(AJ738,'2009 BPTs'!$B$12:$BX$181,BE$3,FALSE))</f>
        <v>0</v>
      </c>
      <c r="BF738" s="24">
        <f>IF(ISNA(VLOOKUP(AK738,'2009 BPTs'!$B$12:$BX$181,BF$3,FALSE)),0,VLOOKUP(AK738,'2009 BPTs'!$B$12:$BX$181,BF$3,FALSE))</f>
        <v>0</v>
      </c>
      <c r="BG738" s="24">
        <f>IF(ISNA(VLOOKUP(AL738,'2009 BPTs'!$B$12:$BX$181,BG$3,FALSE)),0,VLOOKUP(AL738,'2009 BPTs'!$B$12:$BX$181,BG$3,FALSE))</f>
        <v>0</v>
      </c>
      <c r="BH738" s="24">
        <f>IF(ISNA(VLOOKUP(AM738,'2009 BPTs'!$B$12:$BX$181,BH$3,FALSE)),0,VLOOKUP(AM738,'2009 BPTs'!$B$12:$BX$181,BH$3,FALSE))</f>
        <v>0</v>
      </c>
      <c r="BJ738" s="24">
        <f>IF(ISNA(VLOOKUP(AF738,'2009 BPTs'!$B$12:$BX$181,BJ$3,FALSE)),0,VLOOKUP(AF738,'2009 BPTs'!$B$12:$BX$181,BJ$3,FALSE))</f>
        <v>0</v>
      </c>
      <c r="BK738" s="24">
        <f>IF(ISNA(VLOOKUP(AG738,'2009 BPTs'!$B$12:$BX$181,BK$3,FALSE)),0,VLOOKUP(AG738,'2009 BPTs'!$B$12:$BX$181,BK$3,FALSE))</f>
        <v>0</v>
      </c>
      <c r="BL738" s="24">
        <f>IF(ISNA(VLOOKUP(AH738,'2009 BPTs'!$B$12:$BX$181,BL$3,FALSE)),0,VLOOKUP(AH738,'2009 BPTs'!$B$12:$BX$181,BL$3,FALSE))</f>
        <v>0</v>
      </c>
      <c r="BM738" s="24">
        <f>IF(ISNA(VLOOKUP(AI738,'2009 BPTs'!$B$12:$BX$181,BM$3,FALSE)),0,VLOOKUP(AI738,'2009 BPTs'!$B$12:$BX$181,BM$3,FALSE))</f>
        <v>0</v>
      </c>
      <c r="BN738" s="24">
        <f>IF(ISNA(VLOOKUP(AJ738,'2009 BPTs'!$B$12:$BX$181,BN$3,FALSE)),0,VLOOKUP(AJ738,'2009 BPTs'!$B$12:$BX$181,BN$3,FALSE))</f>
        <v>0</v>
      </c>
      <c r="BO738" s="24">
        <f>IF(ISNA(VLOOKUP(AK738,'2009 BPTs'!$B$12:$BX$181,BO$3,FALSE)),0,VLOOKUP(AK738,'2009 BPTs'!$B$12:$BX$181,BO$3,FALSE))</f>
        <v>0</v>
      </c>
      <c r="BP738" s="24">
        <f>IF(ISNA(VLOOKUP(AL738,'2009 BPTs'!$B$12:$BX$181,BP$3,FALSE)),0,VLOOKUP(AL738,'2009 BPTs'!$B$12:$BX$181,BP$3,FALSE))</f>
        <v>0</v>
      </c>
      <c r="BQ738" s="24">
        <f>IF(ISNA(VLOOKUP(AM738,'2009 BPTs'!$B$12:$BX$181,BQ$3,FALSE)),0,VLOOKUP(AM738,'2009 BPTs'!$B$12:$BX$181,BQ$3,FALSE))</f>
        <v>0</v>
      </c>
      <c r="BS738" s="78">
        <f t="shared" si="225"/>
        <v>0</v>
      </c>
      <c r="BT738" s="68">
        <f t="shared" si="226"/>
        <v>0</v>
      </c>
      <c r="BU738" s="68">
        <f t="shared" si="227"/>
        <v>0</v>
      </c>
      <c r="BW738" s="24">
        <f>IF(ISNA(VLOOKUP(AF738,'2009 BPTs'!$B$12:$BX$181,BW$3,FALSE)),0,VLOOKUP(AF738,'2009 BPTs'!$B$12:$BX$181,BW$3,FALSE))</f>
        <v>0</v>
      </c>
      <c r="BX738" s="24">
        <f>IF(ISNA(VLOOKUP(AG738,'2009 BPTs'!$B$12:$BX$181,BX$3,FALSE)),0,VLOOKUP(AG738,'2009 BPTs'!$B$12:$BX$181,BX$3,FALSE))</f>
        <v>0</v>
      </c>
      <c r="BY738" s="24">
        <f>IF(ISNA(VLOOKUP(AH738,'2009 BPTs'!$B$12:$BX$181,BY$3,FALSE)),0,VLOOKUP(AH738,'2009 BPTs'!$B$12:$BX$181,BY$3,FALSE))</f>
        <v>0</v>
      </c>
      <c r="BZ738" s="24">
        <f>IF(ISNA(VLOOKUP(AI738,'2009 BPTs'!$B$12:$BX$181,BZ$3,FALSE)),0,VLOOKUP(AI738,'2009 BPTs'!$B$12:$BX$181,BZ$3,FALSE))</f>
        <v>0</v>
      </c>
      <c r="CA738" s="24">
        <f>IF(ISNA(VLOOKUP(AJ738,'2009 BPTs'!$B$12:$BX$181,CA$3,FALSE)),0,VLOOKUP(AJ738,'2009 BPTs'!$B$12:$BX$181,CA$3,FALSE))</f>
        <v>0</v>
      </c>
      <c r="CB738" s="24">
        <f>IF(ISNA(VLOOKUP(AK738,'2009 BPTs'!$B$12:$BX$181,CB$3,FALSE)),0,VLOOKUP(AK738,'2009 BPTs'!$B$12:$BX$181,CB$3,FALSE))</f>
        <v>0</v>
      </c>
      <c r="CC738" s="24">
        <f>IF(ISNA(VLOOKUP(AL738,'2009 BPTs'!$B$12:$BX$181,CC$3,FALSE)),0,VLOOKUP(AL738,'2009 BPTs'!$B$12:$BX$181,CC$3,FALSE))</f>
        <v>0</v>
      </c>
      <c r="CD738" s="24">
        <f>IF(ISNA(VLOOKUP(AM738,'2009 BPTs'!$B$12:$BX$181,CD$3,FALSE)),0,VLOOKUP(AM738,'2009 BPTs'!$B$12:$BX$181,CD$3,FALSE))</f>
        <v>0</v>
      </c>
      <c r="CF738" s="24">
        <f>IF(ISERROR(VLOOKUP(AF738,'2009 BPTs'!$B$12:$BX$181,CF$3,FALSE)/VLOOKUP(AF738,'2009 BPTs'!$B$12:$BX913,CF$3+3,FALSE)),0,VLOOKUP(AF738,'2009 BPTs'!$B$12:$BX$181,CF$3,FALSE)/VLOOKUP(AF738,'2009 BPTs'!$B$12:$BX913,CF$3+3,FALSE))</f>
        <v>0</v>
      </c>
      <c r="CG738" s="24">
        <f>IF(ISERROR(VLOOKUP(AG738,'2009 BPTs'!$B$12:$BX$181,CG$3,FALSE)/VLOOKUP(AG738,'2009 BPTs'!$B$12:$BX913,CG$3+3,FALSE)),0,VLOOKUP(AG738,'2009 BPTs'!$B$12:$BX$181,CG$3,FALSE)/VLOOKUP(AG738,'2009 BPTs'!$B$12:$BX913,CG$3+3,FALSE))</f>
        <v>0</v>
      </c>
      <c r="CH738" s="24">
        <f>IF(ISERROR(VLOOKUP(AH738,'2009 BPTs'!$B$12:$BX$181,CH$3,FALSE)/VLOOKUP(AH738,'2009 BPTs'!$B$12:$BX913,CH$3+3,FALSE)),0,VLOOKUP(AH738,'2009 BPTs'!$B$12:$BX$181,CH$3,FALSE)/VLOOKUP(AH738,'2009 BPTs'!$B$12:$BX913,CH$3+3,FALSE))</f>
        <v>0</v>
      </c>
      <c r="CI738" s="24">
        <f>IF(ISERROR(VLOOKUP(AI738,'2009 BPTs'!$B$12:$BX$181,CI$3,FALSE)/VLOOKUP(AI738,'2009 BPTs'!$B$12:$BX913,CI$3+3,FALSE)),0,VLOOKUP(AI738,'2009 BPTs'!$B$12:$BX$181,CI$3,FALSE)/VLOOKUP(AI738,'2009 BPTs'!$B$12:$BX913,CI$3+3,FALSE))</f>
        <v>0</v>
      </c>
      <c r="CJ738" s="24">
        <f>IF(ISERROR(VLOOKUP(AJ738,'2009 BPTs'!$B$12:$BX$181,CJ$3,FALSE)/VLOOKUP(AJ738,'2009 BPTs'!$B$12:$BX913,CJ$3+3,FALSE)),0,VLOOKUP(AJ738,'2009 BPTs'!$B$12:$BX$181,CJ$3,FALSE)/VLOOKUP(AJ738,'2009 BPTs'!$B$12:$BX913,CJ$3+3,FALSE))</f>
        <v>0</v>
      </c>
      <c r="CK738" s="24">
        <f>IF(ISERROR(VLOOKUP(AK738,'2009 BPTs'!$B$12:$BX$181,CK$3,FALSE)/VLOOKUP(AK738,'2009 BPTs'!$B$12:$BX913,CK$3+3,FALSE)),0,VLOOKUP(AK738,'2009 BPTs'!$B$12:$BX$181,CK$3,FALSE)/VLOOKUP(AK738,'2009 BPTs'!$B$12:$BX913,CK$3+3,FALSE))</f>
        <v>0</v>
      </c>
      <c r="CL738" s="24">
        <f>IF(ISERROR(VLOOKUP(AL738,'2009 BPTs'!$B$12:$BX$181,CL$3,FALSE)/VLOOKUP(AL738,'2009 BPTs'!$B$12:$BX913,CL$3+3,FALSE)),0,VLOOKUP(AL738,'2009 BPTs'!$B$12:$BX$181,CL$3,FALSE)/VLOOKUP(AL738,'2009 BPTs'!$B$12:$BX913,CL$3+3,FALSE))</f>
        <v>0</v>
      </c>
      <c r="CM738" s="24">
        <f>IF(ISERROR(VLOOKUP(AM738,'2009 BPTs'!$B$12:$BX$181,CM$3,FALSE)/VLOOKUP(AM738,'2009 BPTs'!$B$12:$BX913,CM$3+3,FALSE)),0,VLOOKUP(AM738,'2009 BPTs'!$B$12:$BX$181,CM$3,FALSE)/VLOOKUP(AM738,'2009 BPTs'!$B$12:$BX913,CM$3+3,FALSE))</f>
        <v>0</v>
      </c>
      <c r="CO738" s="24">
        <f>IF(ISERROR(VLOOKUP(AF738,'2009 BPTs'!$B$12:$BX$181,CO$3,FALSE)/VLOOKUP(AF738,'2009 BPTs'!$B$12:$BX913,CO$3+2,FALSE)),0,VLOOKUP(AF738,'2009 BPTs'!$B$12:$BX$181,CO$3,FALSE)/VLOOKUP(AF738,'2009 BPTs'!$B$12:$BX913,CO$3+2,FALSE))</f>
        <v>0</v>
      </c>
      <c r="CP738" s="24">
        <f>IF(ISERROR(VLOOKUP(AG738,'2009 BPTs'!$B$12:$BX$181,CP$3,FALSE)/VLOOKUP(AG738,'2009 BPTs'!$B$12:$BX913,CP$3+2,FALSE)),0,VLOOKUP(AG738,'2009 BPTs'!$B$12:$BX$181,CP$3,FALSE)/VLOOKUP(AG738,'2009 BPTs'!$B$12:$BX913,CP$3+2,FALSE))</f>
        <v>0</v>
      </c>
      <c r="CQ738" s="24">
        <f>IF(ISERROR(VLOOKUP(AH738,'2009 BPTs'!$B$12:$BX$181,CQ$3,FALSE)/VLOOKUP(AH738,'2009 BPTs'!$B$12:$BX913,CQ$3+2,FALSE)),0,VLOOKUP(AH738,'2009 BPTs'!$B$12:$BX$181,CQ$3,FALSE)/VLOOKUP(AH738,'2009 BPTs'!$B$12:$BX913,CQ$3+2,FALSE))</f>
        <v>0</v>
      </c>
      <c r="CR738" s="24">
        <f>IF(ISERROR(VLOOKUP(AI738,'2009 BPTs'!$B$12:$BX$181,CR$3,FALSE)/VLOOKUP(AI738,'2009 BPTs'!$B$12:$BX913,CR$3+2,FALSE)),0,VLOOKUP(AI738,'2009 BPTs'!$B$12:$BX$181,CR$3,FALSE)/VLOOKUP(AI738,'2009 BPTs'!$B$12:$BX913,CR$3+2,FALSE))</f>
        <v>0</v>
      </c>
      <c r="CS738" s="24">
        <f>IF(ISERROR(VLOOKUP(AJ738,'2009 BPTs'!$B$12:$BX$181,CS$3,FALSE)/VLOOKUP(AJ738,'2009 BPTs'!$B$12:$BX913,CS$3+2,FALSE)),0,VLOOKUP(AJ738,'2009 BPTs'!$B$12:$BX$181,CS$3,FALSE)/VLOOKUP(AJ738,'2009 BPTs'!$B$12:$BX913,CS$3+2,FALSE))</f>
        <v>0</v>
      </c>
      <c r="CT738" s="24">
        <f>IF(ISERROR(VLOOKUP(AK738,'2009 BPTs'!$B$12:$BX$181,CT$3,FALSE)/VLOOKUP(AK738,'2009 BPTs'!$B$12:$BX913,CT$3+2,FALSE)),0,VLOOKUP(AK738,'2009 BPTs'!$B$12:$BX$181,CT$3,FALSE)/VLOOKUP(AK738,'2009 BPTs'!$B$12:$BX913,CT$3+2,FALSE))</f>
        <v>0</v>
      </c>
      <c r="CU738" s="24">
        <f>IF(ISERROR(VLOOKUP(AL738,'2009 BPTs'!$B$12:$BX$181,CU$3,FALSE)/VLOOKUP(AL738,'2009 BPTs'!$B$12:$BX913,CU$3+2,FALSE)),0,VLOOKUP(AL738,'2009 BPTs'!$B$12:$BX$181,CU$3,FALSE)/VLOOKUP(AL738,'2009 BPTs'!$B$12:$BX913,CU$3+2,FALSE))</f>
        <v>0</v>
      </c>
      <c r="CV738" s="24">
        <f>IF(ISERROR(VLOOKUP(AM738,'2009 BPTs'!$B$12:$BX$181,CV$3,FALSE)/VLOOKUP(AM738,'2009 BPTs'!$B$12:$BX913,CV$3+2,FALSE)),0,VLOOKUP(AM738,'2009 BPTs'!$B$12:$BX$181,CV$3,FALSE)/VLOOKUP(AM738,'2009 BPTs'!$B$12:$BX913,CV$3+2,FALSE))</f>
        <v>0</v>
      </c>
      <c r="CX738" s="93">
        <f>'2011 BPTs'!BR64</f>
        <v>0</v>
      </c>
      <c r="CY738" s="93">
        <f>'2011 BPTs'!BS64</f>
        <v>0</v>
      </c>
    </row>
    <row r="739" spans="2:103" x14ac:dyDescent="0.2">
      <c r="B739" s="2" t="s">
        <v>213</v>
      </c>
      <c r="C739" s="2">
        <f>'2011 BPTs'!E65</f>
        <v>0</v>
      </c>
      <c r="D739" s="2">
        <f t="shared" si="213"/>
        <v>0</v>
      </c>
      <c r="E739" s="4">
        <f>'2011 BPTs'!F65</f>
        <v>0</v>
      </c>
      <c r="F739" s="88">
        <f>'2011 BPTs'!G65</f>
        <v>0</v>
      </c>
      <c r="G739" s="53">
        <f>'2011 BPTs'!I65</f>
        <v>0</v>
      </c>
      <c r="H739" s="88">
        <f>'2011 BPTs'!J65</f>
        <v>0</v>
      </c>
      <c r="I739" s="4">
        <f>'2011 BPTs'!K65</f>
        <v>0</v>
      </c>
      <c r="J739" s="5">
        <f>'2011 BPTs'!M65</f>
        <v>0</v>
      </c>
      <c r="K739" s="99">
        <f>'2011 BPTs'!BL65</f>
        <v>0</v>
      </c>
      <c r="L739" s="100">
        <f t="shared" si="214"/>
        <v>0</v>
      </c>
      <c r="M739" s="101">
        <f t="shared" si="215"/>
        <v>0</v>
      </c>
      <c r="N739" s="102">
        <f t="shared" si="221"/>
        <v>0</v>
      </c>
      <c r="O739" s="103">
        <f>'2011 BPTs'!BM65</f>
        <v>0</v>
      </c>
      <c r="P739" s="100">
        <f t="shared" si="216"/>
        <v>0</v>
      </c>
      <c r="Q739" s="101">
        <f t="shared" si="217"/>
        <v>0</v>
      </c>
      <c r="R739" s="104">
        <f t="shared" si="218"/>
        <v>0</v>
      </c>
      <c r="S739" s="105">
        <f t="shared" si="222"/>
        <v>0</v>
      </c>
      <c r="T739" s="104">
        <f t="shared" si="219"/>
        <v>0</v>
      </c>
      <c r="U739" s="121">
        <f>IF(K739=0,0,IF(B739="Manual",(S739-O739-AP739*(O739/(O739+Z739)))/S739,'2011 BPTs'!BP65))</f>
        <v>0</v>
      </c>
      <c r="V739" s="99">
        <f>'2011 BPTs'!BN65</f>
        <v>0</v>
      </c>
      <c r="W739" s="100">
        <f t="shared" si="228"/>
        <v>0</v>
      </c>
      <c r="X739" s="103">
        <f t="shared" si="220"/>
        <v>0</v>
      </c>
      <c r="Y739" s="102">
        <f t="shared" si="223"/>
        <v>0</v>
      </c>
      <c r="Z739" s="103">
        <f>'2011 BPTs'!BO65</f>
        <v>0</v>
      </c>
      <c r="AA739" s="104">
        <f t="shared" si="229"/>
        <v>0</v>
      </c>
      <c r="AB739" s="106">
        <f>IF(W739=0,0,IF(B739="Manual",(V739-Z739-AP739*(Z739/(Z739+O739)))/V739,'2011 BPTs'!BQ65))</f>
        <v>0</v>
      </c>
      <c r="AD739" s="2" t="str">
        <f t="shared" si="224"/>
        <v>00-0</v>
      </c>
      <c r="AE739" s="2">
        <f>'2011 BPTs'!BA65</f>
        <v>0</v>
      </c>
      <c r="AF739" s="2" t="str">
        <f>IF(B739="Auto",'2011 BPTs'!BB65,D739&amp;E739&amp;"-"&amp;F739)</f>
        <v/>
      </c>
      <c r="AG739" s="2" t="str">
        <f>'2011 BPTs'!BC65</f>
        <v/>
      </c>
      <c r="AH739" s="2" t="str">
        <f>'2011 BPTs'!BD65</f>
        <v/>
      </c>
      <c r="AI739" s="2" t="str">
        <f>'2011 BPTs'!BE65</f>
        <v/>
      </c>
      <c r="AJ739" s="2" t="str">
        <f>'2011 BPTs'!BF65</f>
        <v/>
      </c>
      <c r="AK739" s="2" t="str">
        <f>'2011 BPTs'!BG65</f>
        <v/>
      </c>
      <c r="AL739" s="2" t="str">
        <f>'2011 BPTs'!BH65</f>
        <v/>
      </c>
      <c r="AM739" s="2" t="str">
        <f>'2011 BPTs'!BI65</f>
        <v/>
      </c>
      <c r="AO739" s="128">
        <f>'2011 BPTs'!AJ65*'2011 BPTs'!BK65</f>
        <v>0</v>
      </c>
      <c r="AP739" s="128">
        <f>'2011 BPTs'!AK65*'2011 BPTs'!BK65</f>
        <v>0</v>
      </c>
      <c r="AR739" s="5">
        <f>IF(B739="Auto",'2011 BPTs'!M65,J739)</f>
        <v>0</v>
      </c>
      <c r="AS739" s="5">
        <f>'2011 BPTs'!O65</f>
        <v>0</v>
      </c>
      <c r="AT739" s="5">
        <f>'2011 BPTs'!Q65</f>
        <v>0</v>
      </c>
      <c r="AU739" s="5">
        <f>'2011 BPTs'!S65</f>
        <v>0</v>
      </c>
      <c r="AV739" s="5">
        <f>'2011 BPTs'!U65</f>
        <v>0</v>
      </c>
      <c r="AW739" s="5">
        <f>'2011 BPTs'!W65</f>
        <v>0</v>
      </c>
      <c r="AX739" s="5">
        <f>'2011 BPTs'!Y65</f>
        <v>0</v>
      </c>
      <c r="AY739" s="5">
        <f>'2011 BPTs'!AA65</f>
        <v>0</v>
      </c>
      <c r="BA739" s="24">
        <f>IF(ISNA(VLOOKUP(AF739,'2009 BPTs'!$B$12:$BX$181,BA$3,FALSE)),0,VLOOKUP(AF739,'2009 BPTs'!$B$12:$BX$181,BA$3,FALSE))</f>
        <v>0</v>
      </c>
      <c r="BB739" s="24">
        <f>IF(ISNA(VLOOKUP(AG739,'2009 BPTs'!$B$12:$BX$181,BB$3,FALSE)),0,VLOOKUP(AG739,'2009 BPTs'!$B$12:$BX$181,BB$3,FALSE))</f>
        <v>0</v>
      </c>
      <c r="BC739" s="24">
        <f>IF(ISNA(VLOOKUP(AH739,'2009 BPTs'!$B$12:$BX$181,BC$3,FALSE)),0,VLOOKUP(AH739,'2009 BPTs'!$B$12:$BX$181,BC$3,FALSE))</f>
        <v>0</v>
      </c>
      <c r="BD739" s="24">
        <f>IF(ISNA(VLOOKUP(AI739,'2009 BPTs'!$B$12:$BX$181,BD$3,FALSE)),0,VLOOKUP(AI739,'2009 BPTs'!$B$12:$BX$181,BD$3,FALSE))</f>
        <v>0</v>
      </c>
      <c r="BE739" s="24">
        <f>IF(ISNA(VLOOKUP(AJ739,'2009 BPTs'!$B$12:$BX$181,BE$3,FALSE)),0,VLOOKUP(AJ739,'2009 BPTs'!$B$12:$BX$181,BE$3,FALSE))</f>
        <v>0</v>
      </c>
      <c r="BF739" s="24">
        <f>IF(ISNA(VLOOKUP(AK739,'2009 BPTs'!$B$12:$BX$181,BF$3,FALSE)),0,VLOOKUP(AK739,'2009 BPTs'!$B$12:$BX$181,BF$3,FALSE))</f>
        <v>0</v>
      </c>
      <c r="BG739" s="24">
        <f>IF(ISNA(VLOOKUP(AL739,'2009 BPTs'!$B$12:$BX$181,BG$3,FALSE)),0,VLOOKUP(AL739,'2009 BPTs'!$B$12:$BX$181,BG$3,FALSE))</f>
        <v>0</v>
      </c>
      <c r="BH739" s="24">
        <f>IF(ISNA(VLOOKUP(AM739,'2009 BPTs'!$B$12:$BX$181,BH$3,FALSE)),0,VLOOKUP(AM739,'2009 BPTs'!$B$12:$BX$181,BH$3,FALSE))</f>
        <v>0</v>
      </c>
      <c r="BJ739" s="24">
        <f>IF(ISNA(VLOOKUP(AF739,'2009 BPTs'!$B$12:$BX$181,BJ$3,FALSE)),0,VLOOKUP(AF739,'2009 BPTs'!$B$12:$BX$181,BJ$3,FALSE))</f>
        <v>0</v>
      </c>
      <c r="BK739" s="24">
        <f>IF(ISNA(VLOOKUP(AG739,'2009 BPTs'!$B$12:$BX$181,BK$3,FALSE)),0,VLOOKUP(AG739,'2009 BPTs'!$B$12:$BX$181,BK$3,FALSE))</f>
        <v>0</v>
      </c>
      <c r="BL739" s="24">
        <f>IF(ISNA(VLOOKUP(AH739,'2009 BPTs'!$B$12:$BX$181,BL$3,FALSE)),0,VLOOKUP(AH739,'2009 BPTs'!$B$12:$BX$181,BL$3,FALSE))</f>
        <v>0</v>
      </c>
      <c r="BM739" s="24">
        <f>IF(ISNA(VLOOKUP(AI739,'2009 BPTs'!$B$12:$BX$181,BM$3,FALSE)),0,VLOOKUP(AI739,'2009 BPTs'!$B$12:$BX$181,BM$3,FALSE))</f>
        <v>0</v>
      </c>
      <c r="BN739" s="24">
        <f>IF(ISNA(VLOOKUP(AJ739,'2009 BPTs'!$B$12:$BX$181,BN$3,FALSE)),0,VLOOKUP(AJ739,'2009 BPTs'!$B$12:$BX$181,BN$3,FALSE))</f>
        <v>0</v>
      </c>
      <c r="BO739" s="24">
        <f>IF(ISNA(VLOOKUP(AK739,'2009 BPTs'!$B$12:$BX$181,BO$3,FALSE)),0,VLOOKUP(AK739,'2009 BPTs'!$B$12:$BX$181,BO$3,FALSE))</f>
        <v>0</v>
      </c>
      <c r="BP739" s="24">
        <f>IF(ISNA(VLOOKUP(AL739,'2009 BPTs'!$B$12:$BX$181,BP$3,FALSE)),0,VLOOKUP(AL739,'2009 BPTs'!$B$12:$BX$181,BP$3,FALSE))</f>
        <v>0</v>
      </c>
      <c r="BQ739" s="24">
        <f>IF(ISNA(VLOOKUP(AM739,'2009 BPTs'!$B$12:$BX$181,BQ$3,FALSE)),0,VLOOKUP(AM739,'2009 BPTs'!$B$12:$BX$181,BQ$3,FALSE))</f>
        <v>0</v>
      </c>
      <c r="BS739" s="78">
        <f t="shared" si="225"/>
        <v>0</v>
      </c>
      <c r="BT739" s="68">
        <f t="shared" si="226"/>
        <v>0</v>
      </c>
      <c r="BU739" s="68">
        <f t="shared" si="227"/>
        <v>0</v>
      </c>
      <c r="BW739" s="24">
        <f>IF(ISNA(VLOOKUP(AF739,'2009 BPTs'!$B$12:$BX$181,BW$3,FALSE)),0,VLOOKUP(AF739,'2009 BPTs'!$B$12:$BX$181,BW$3,FALSE))</f>
        <v>0</v>
      </c>
      <c r="BX739" s="24">
        <f>IF(ISNA(VLOOKUP(AG739,'2009 BPTs'!$B$12:$BX$181,BX$3,FALSE)),0,VLOOKUP(AG739,'2009 BPTs'!$B$12:$BX$181,BX$3,FALSE))</f>
        <v>0</v>
      </c>
      <c r="BY739" s="24">
        <f>IF(ISNA(VLOOKUP(AH739,'2009 BPTs'!$B$12:$BX$181,BY$3,FALSE)),0,VLOOKUP(AH739,'2009 BPTs'!$B$12:$BX$181,BY$3,FALSE))</f>
        <v>0</v>
      </c>
      <c r="BZ739" s="24">
        <f>IF(ISNA(VLOOKUP(AI739,'2009 BPTs'!$B$12:$BX$181,BZ$3,FALSE)),0,VLOOKUP(AI739,'2009 BPTs'!$B$12:$BX$181,BZ$3,FALSE))</f>
        <v>0</v>
      </c>
      <c r="CA739" s="24">
        <f>IF(ISNA(VLOOKUP(AJ739,'2009 BPTs'!$B$12:$BX$181,CA$3,FALSE)),0,VLOOKUP(AJ739,'2009 BPTs'!$B$12:$BX$181,CA$3,FALSE))</f>
        <v>0</v>
      </c>
      <c r="CB739" s="24">
        <f>IF(ISNA(VLOOKUP(AK739,'2009 BPTs'!$B$12:$BX$181,CB$3,FALSE)),0,VLOOKUP(AK739,'2009 BPTs'!$B$12:$BX$181,CB$3,FALSE))</f>
        <v>0</v>
      </c>
      <c r="CC739" s="24">
        <f>IF(ISNA(VLOOKUP(AL739,'2009 BPTs'!$B$12:$BX$181,CC$3,FALSE)),0,VLOOKUP(AL739,'2009 BPTs'!$B$12:$BX$181,CC$3,FALSE))</f>
        <v>0</v>
      </c>
      <c r="CD739" s="24">
        <f>IF(ISNA(VLOOKUP(AM739,'2009 BPTs'!$B$12:$BX$181,CD$3,FALSE)),0,VLOOKUP(AM739,'2009 BPTs'!$B$12:$BX$181,CD$3,FALSE))</f>
        <v>0</v>
      </c>
      <c r="CF739" s="24">
        <f>IF(ISERROR(VLOOKUP(AF739,'2009 BPTs'!$B$12:$BX$181,CF$3,FALSE)/VLOOKUP(AF739,'2009 BPTs'!$B$12:$BX914,CF$3+3,FALSE)),0,VLOOKUP(AF739,'2009 BPTs'!$B$12:$BX$181,CF$3,FALSE)/VLOOKUP(AF739,'2009 BPTs'!$B$12:$BX914,CF$3+3,FALSE))</f>
        <v>0</v>
      </c>
      <c r="CG739" s="24">
        <f>IF(ISERROR(VLOOKUP(AG739,'2009 BPTs'!$B$12:$BX$181,CG$3,FALSE)/VLOOKUP(AG739,'2009 BPTs'!$B$12:$BX914,CG$3+3,FALSE)),0,VLOOKUP(AG739,'2009 BPTs'!$B$12:$BX$181,CG$3,FALSE)/VLOOKUP(AG739,'2009 BPTs'!$B$12:$BX914,CG$3+3,FALSE))</f>
        <v>0</v>
      </c>
      <c r="CH739" s="24">
        <f>IF(ISERROR(VLOOKUP(AH739,'2009 BPTs'!$B$12:$BX$181,CH$3,FALSE)/VLOOKUP(AH739,'2009 BPTs'!$B$12:$BX914,CH$3+3,FALSE)),0,VLOOKUP(AH739,'2009 BPTs'!$B$12:$BX$181,CH$3,FALSE)/VLOOKUP(AH739,'2009 BPTs'!$B$12:$BX914,CH$3+3,FALSE))</f>
        <v>0</v>
      </c>
      <c r="CI739" s="24">
        <f>IF(ISERROR(VLOOKUP(AI739,'2009 BPTs'!$B$12:$BX$181,CI$3,FALSE)/VLOOKUP(AI739,'2009 BPTs'!$B$12:$BX914,CI$3+3,FALSE)),0,VLOOKUP(AI739,'2009 BPTs'!$B$12:$BX$181,CI$3,FALSE)/VLOOKUP(AI739,'2009 BPTs'!$B$12:$BX914,CI$3+3,FALSE))</f>
        <v>0</v>
      </c>
      <c r="CJ739" s="24">
        <f>IF(ISERROR(VLOOKUP(AJ739,'2009 BPTs'!$B$12:$BX$181,CJ$3,FALSE)/VLOOKUP(AJ739,'2009 BPTs'!$B$12:$BX914,CJ$3+3,FALSE)),0,VLOOKUP(AJ739,'2009 BPTs'!$B$12:$BX$181,CJ$3,FALSE)/VLOOKUP(AJ739,'2009 BPTs'!$B$12:$BX914,CJ$3+3,FALSE))</f>
        <v>0</v>
      </c>
      <c r="CK739" s="24">
        <f>IF(ISERROR(VLOOKUP(AK739,'2009 BPTs'!$B$12:$BX$181,CK$3,FALSE)/VLOOKUP(AK739,'2009 BPTs'!$B$12:$BX914,CK$3+3,FALSE)),0,VLOOKUP(AK739,'2009 BPTs'!$B$12:$BX$181,CK$3,FALSE)/VLOOKUP(AK739,'2009 BPTs'!$B$12:$BX914,CK$3+3,FALSE))</f>
        <v>0</v>
      </c>
      <c r="CL739" s="24">
        <f>IF(ISERROR(VLOOKUP(AL739,'2009 BPTs'!$B$12:$BX$181,CL$3,FALSE)/VLOOKUP(AL739,'2009 BPTs'!$B$12:$BX914,CL$3+3,FALSE)),0,VLOOKUP(AL739,'2009 BPTs'!$B$12:$BX$181,CL$3,FALSE)/VLOOKUP(AL739,'2009 BPTs'!$B$12:$BX914,CL$3+3,FALSE))</f>
        <v>0</v>
      </c>
      <c r="CM739" s="24">
        <f>IF(ISERROR(VLOOKUP(AM739,'2009 BPTs'!$B$12:$BX$181,CM$3,FALSE)/VLOOKUP(AM739,'2009 BPTs'!$B$12:$BX914,CM$3+3,FALSE)),0,VLOOKUP(AM739,'2009 BPTs'!$B$12:$BX$181,CM$3,FALSE)/VLOOKUP(AM739,'2009 BPTs'!$B$12:$BX914,CM$3+3,FALSE))</f>
        <v>0</v>
      </c>
      <c r="CO739" s="24">
        <f>IF(ISERROR(VLOOKUP(AF739,'2009 BPTs'!$B$12:$BX$181,CO$3,FALSE)/VLOOKUP(AF739,'2009 BPTs'!$B$12:$BX914,CO$3+2,FALSE)),0,VLOOKUP(AF739,'2009 BPTs'!$B$12:$BX$181,CO$3,FALSE)/VLOOKUP(AF739,'2009 BPTs'!$B$12:$BX914,CO$3+2,FALSE))</f>
        <v>0</v>
      </c>
      <c r="CP739" s="24">
        <f>IF(ISERROR(VLOOKUP(AG739,'2009 BPTs'!$B$12:$BX$181,CP$3,FALSE)/VLOOKUP(AG739,'2009 BPTs'!$B$12:$BX914,CP$3+2,FALSE)),0,VLOOKUP(AG739,'2009 BPTs'!$B$12:$BX$181,CP$3,FALSE)/VLOOKUP(AG739,'2009 BPTs'!$B$12:$BX914,CP$3+2,FALSE))</f>
        <v>0</v>
      </c>
      <c r="CQ739" s="24">
        <f>IF(ISERROR(VLOOKUP(AH739,'2009 BPTs'!$B$12:$BX$181,CQ$3,FALSE)/VLOOKUP(AH739,'2009 BPTs'!$B$12:$BX914,CQ$3+2,FALSE)),0,VLOOKUP(AH739,'2009 BPTs'!$B$12:$BX$181,CQ$3,FALSE)/VLOOKUP(AH739,'2009 BPTs'!$B$12:$BX914,CQ$3+2,FALSE))</f>
        <v>0</v>
      </c>
      <c r="CR739" s="24">
        <f>IF(ISERROR(VLOOKUP(AI739,'2009 BPTs'!$B$12:$BX$181,CR$3,FALSE)/VLOOKUP(AI739,'2009 BPTs'!$B$12:$BX914,CR$3+2,FALSE)),0,VLOOKUP(AI739,'2009 BPTs'!$B$12:$BX$181,CR$3,FALSE)/VLOOKUP(AI739,'2009 BPTs'!$B$12:$BX914,CR$3+2,FALSE))</f>
        <v>0</v>
      </c>
      <c r="CS739" s="24">
        <f>IF(ISERROR(VLOOKUP(AJ739,'2009 BPTs'!$B$12:$BX$181,CS$3,FALSE)/VLOOKUP(AJ739,'2009 BPTs'!$B$12:$BX914,CS$3+2,FALSE)),0,VLOOKUP(AJ739,'2009 BPTs'!$B$12:$BX$181,CS$3,FALSE)/VLOOKUP(AJ739,'2009 BPTs'!$B$12:$BX914,CS$3+2,FALSE))</f>
        <v>0</v>
      </c>
      <c r="CT739" s="24">
        <f>IF(ISERROR(VLOOKUP(AK739,'2009 BPTs'!$B$12:$BX$181,CT$3,FALSE)/VLOOKUP(AK739,'2009 BPTs'!$B$12:$BX914,CT$3+2,FALSE)),0,VLOOKUP(AK739,'2009 BPTs'!$B$12:$BX$181,CT$3,FALSE)/VLOOKUP(AK739,'2009 BPTs'!$B$12:$BX914,CT$3+2,FALSE))</f>
        <v>0</v>
      </c>
      <c r="CU739" s="24">
        <f>IF(ISERROR(VLOOKUP(AL739,'2009 BPTs'!$B$12:$BX$181,CU$3,FALSE)/VLOOKUP(AL739,'2009 BPTs'!$B$12:$BX914,CU$3+2,FALSE)),0,VLOOKUP(AL739,'2009 BPTs'!$B$12:$BX$181,CU$3,FALSE)/VLOOKUP(AL739,'2009 BPTs'!$B$12:$BX914,CU$3+2,FALSE))</f>
        <v>0</v>
      </c>
      <c r="CV739" s="24">
        <f>IF(ISERROR(VLOOKUP(AM739,'2009 BPTs'!$B$12:$BX$181,CV$3,FALSE)/VLOOKUP(AM739,'2009 BPTs'!$B$12:$BX914,CV$3+2,FALSE)),0,VLOOKUP(AM739,'2009 BPTs'!$B$12:$BX$181,CV$3,FALSE)/VLOOKUP(AM739,'2009 BPTs'!$B$12:$BX914,CV$3+2,FALSE))</f>
        <v>0</v>
      </c>
      <c r="CX739" s="93">
        <f>'2011 BPTs'!BR65</f>
        <v>0</v>
      </c>
      <c r="CY739" s="93">
        <f>'2011 BPTs'!BS65</f>
        <v>0</v>
      </c>
    </row>
    <row r="740" spans="2:103" x14ac:dyDescent="0.2">
      <c r="B740" s="2" t="s">
        <v>213</v>
      </c>
      <c r="C740" s="2">
        <f>'2011 BPTs'!E66</f>
        <v>0</v>
      </c>
      <c r="D740" s="2">
        <f t="shared" si="213"/>
        <v>0</v>
      </c>
      <c r="E740" s="4">
        <f>'2011 BPTs'!F66</f>
        <v>0</v>
      </c>
      <c r="F740" s="88">
        <f>'2011 BPTs'!G66</f>
        <v>0</v>
      </c>
      <c r="G740" s="53">
        <f>'2011 BPTs'!I66</f>
        <v>0</v>
      </c>
      <c r="H740" s="88">
        <f>'2011 BPTs'!J66</f>
        <v>0</v>
      </c>
      <c r="I740" s="4">
        <f>'2011 BPTs'!K66</f>
        <v>0</v>
      </c>
      <c r="J740" s="5">
        <f>'2011 BPTs'!M66</f>
        <v>0</v>
      </c>
      <c r="K740" s="99">
        <f>'2011 BPTs'!BL66</f>
        <v>0</v>
      </c>
      <c r="L740" s="100">
        <f t="shared" si="214"/>
        <v>0</v>
      </c>
      <c r="M740" s="101">
        <f t="shared" si="215"/>
        <v>0</v>
      </c>
      <c r="N740" s="102">
        <f t="shared" si="221"/>
        <v>0</v>
      </c>
      <c r="O740" s="103">
        <f>'2011 BPTs'!BM66</f>
        <v>0</v>
      </c>
      <c r="P740" s="100">
        <f t="shared" si="216"/>
        <v>0</v>
      </c>
      <c r="Q740" s="101">
        <f t="shared" si="217"/>
        <v>0</v>
      </c>
      <c r="R740" s="104">
        <f t="shared" si="218"/>
        <v>0</v>
      </c>
      <c r="S740" s="105">
        <f t="shared" si="222"/>
        <v>0</v>
      </c>
      <c r="T740" s="104">
        <f t="shared" si="219"/>
        <v>0</v>
      </c>
      <c r="U740" s="121">
        <f>IF(K740=0,0,IF(B740="Manual",(S740-O740-AP740*(O740/(O740+Z740)))/S740,'2011 BPTs'!BP66))</f>
        <v>0</v>
      </c>
      <c r="V740" s="99">
        <f>'2011 BPTs'!BN66</f>
        <v>0</v>
      </c>
      <c r="W740" s="100">
        <f t="shared" si="228"/>
        <v>0</v>
      </c>
      <c r="X740" s="103">
        <f t="shared" si="220"/>
        <v>0</v>
      </c>
      <c r="Y740" s="102">
        <f t="shared" si="223"/>
        <v>0</v>
      </c>
      <c r="Z740" s="103">
        <f>'2011 BPTs'!BO66</f>
        <v>0</v>
      </c>
      <c r="AA740" s="104">
        <f t="shared" si="229"/>
        <v>0</v>
      </c>
      <c r="AB740" s="106">
        <f>IF(W740=0,0,IF(B740="Manual",(V740-Z740-AP740*(Z740/(Z740+O740)))/V740,'2011 BPTs'!BQ66))</f>
        <v>0</v>
      </c>
      <c r="AD740" s="2" t="str">
        <f t="shared" si="224"/>
        <v>00-0</v>
      </c>
      <c r="AE740" s="2">
        <f>'2011 BPTs'!BA66</f>
        <v>0</v>
      </c>
      <c r="AF740" s="2" t="str">
        <f>IF(B740="Auto",'2011 BPTs'!BB66,D740&amp;E740&amp;"-"&amp;F740)</f>
        <v/>
      </c>
      <c r="AG740" s="2" t="str">
        <f>'2011 BPTs'!BC66</f>
        <v/>
      </c>
      <c r="AH740" s="2" t="str">
        <f>'2011 BPTs'!BD66</f>
        <v/>
      </c>
      <c r="AI740" s="2" t="str">
        <f>'2011 BPTs'!BE66</f>
        <v/>
      </c>
      <c r="AJ740" s="2" t="str">
        <f>'2011 BPTs'!BF66</f>
        <v/>
      </c>
      <c r="AK740" s="2" t="str">
        <f>'2011 BPTs'!BG66</f>
        <v/>
      </c>
      <c r="AL740" s="2" t="str">
        <f>'2011 BPTs'!BH66</f>
        <v/>
      </c>
      <c r="AM740" s="2" t="str">
        <f>'2011 BPTs'!BI66</f>
        <v/>
      </c>
      <c r="AO740" s="128">
        <f>'2011 BPTs'!AJ66*'2011 BPTs'!BK66</f>
        <v>0</v>
      </c>
      <c r="AP740" s="128">
        <f>'2011 BPTs'!AK66*'2011 BPTs'!BK66</f>
        <v>0</v>
      </c>
      <c r="AR740" s="5">
        <f>IF(B740="Auto",'2011 BPTs'!M66,J740)</f>
        <v>0</v>
      </c>
      <c r="AS740" s="5">
        <f>'2011 BPTs'!O66</f>
        <v>0</v>
      </c>
      <c r="AT740" s="5">
        <f>'2011 BPTs'!Q66</f>
        <v>0</v>
      </c>
      <c r="AU740" s="5">
        <f>'2011 BPTs'!S66</f>
        <v>0</v>
      </c>
      <c r="AV740" s="5">
        <f>'2011 BPTs'!U66</f>
        <v>0</v>
      </c>
      <c r="AW740" s="5">
        <f>'2011 BPTs'!W66</f>
        <v>0</v>
      </c>
      <c r="AX740" s="5">
        <f>'2011 BPTs'!Y66</f>
        <v>0</v>
      </c>
      <c r="AY740" s="5">
        <f>'2011 BPTs'!AA66</f>
        <v>0</v>
      </c>
      <c r="BA740" s="24">
        <f>IF(ISNA(VLOOKUP(AF740,'2009 BPTs'!$B$12:$BX$181,BA$3,FALSE)),0,VLOOKUP(AF740,'2009 BPTs'!$B$12:$BX$181,BA$3,FALSE))</f>
        <v>0</v>
      </c>
      <c r="BB740" s="24">
        <f>IF(ISNA(VLOOKUP(AG740,'2009 BPTs'!$B$12:$BX$181,BB$3,FALSE)),0,VLOOKUP(AG740,'2009 BPTs'!$B$12:$BX$181,BB$3,FALSE))</f>
        <v>0</v>
      </c>
      <c r="BC740" s="24">
        <f>IF(ISNA(VLOOKUP(AH740,'2009 BPTs'!$B$12:$BX$181,BC$3,FALSE)),0,VLOOKUP(AH740,'2009 BPTs'!$B$12:$BX$181,BC$3,FALSE))</f>
        <v>0</v>
      </c>
      <c r="BD740" s="24">
        <f>IF(ISNA(VLOOKUP(AI740,'2009 BPTs'!$B$12:$BX$181,BD$3,FALSE)),0,VLOOKUP(AI740,'2009 BPTs'!$B$12:$BX$181,BD$3,FALSE))</f>
        <v>0</v>
      </c>
      <c r="BE740" s="24">
        <f>IF(ISNA(VLOOKUP(AJ740,'2009 BPTs'!$B$12:$BX$181,BE$3,FALSE)),0,VLOOKUP(AJ740,'2009 BPTs'!$B$12:$BX$181,BE$3,FALSE))</f>
        <v>0</v>
      </c>
      <c r="BF740" s="24">
        <f>IF(ISNA(VLOOKUP(AK740,'2009 BPTs'!$B$12:$BX$181,BF$3,FALSE)),0,VLOOKUP(AK740,'2009 BPTs'!$B$12:$BX$181,BF$3,FALSE))</f>
        <v>0</v>
      </c>
      <c r="BG740" s="24">
        <f>IF(ISNA(VLOOKUP(AL740,'2009 BPTs'!$B$12:$BX$181,BG$3,FALSE)),0,VLOOKUP(AL740,'2009 BPTs'!$B$12:$BX$181,BG$3,FALSE))</f>
        <v>0</v>
      </c>
      <c r="BH740" s="24">
        <f>IF(ISNA(VLOOKUP(AM740,'2009 BPTs'!$B$12:$BX$181,BH$3,FALSE)),0,VLOOKUP(AM740,'2009 BPTs'!$B$12:$BX$181,BH$3,FALSE))</f>
        <v>0</v>
      </c>
      <c r="BJ740" s="24">
        <f>IF(ISNA(VLOOKUP(AF740,'2009 BPTs'!$B$12:$BX$181,BJ$3,FALSE)),0,VLOOKUP(AF740,'2009 BPTs'!$B$12:$BX$181,BJ$3,FALSE))</f>
        <v>0</v>
      </c>
      <c r="BK740" s="24">
        <f>IF(ISNA(VLOOKUP(AG740,'2009 BPTs'!$B$12:$BX$181,BK$3,FALSE)),0,VLOOKUP(AG740,'2009 BPTs'!$B$12:$BX$181,BK$3,FALSE))</f>
        <v>0</v>
      </c>
      <c r="BL740" s="24">
        <f>IF(ISNA(VLOOKUP(AH740,'2009 BPTs'!$B$12:$BX$181,BL$3,FALSE)),0,VLOOKUP(AH740,'2009 BPTs'!$B$12:$BX$181,BL$3,FALSE))</f>
        <v>0</v>
      </c>
      <c r="BM740" s="24">
        <f>IF(ISNA(VLOOKUP(AI740,'2009 BPTs'!$B$12:$BX$181,BM$3,FALSE)),0,VLOOKUP(AI740,'2009 BPTs'!$B$12:$BX$181,BM$3,FALSE))</f>
        <v>0</v>
      </c>
      <c r="BN740" s="24">
        <f>IF(ISNA(VLOOKUP(AJ740,'2009 BPTs'!$B$12:$BX$181,BN$3,FALSE)),0,VLOOKUP(AJ740,'2009 BPTs'!$B$12:$BX$181,BN$3,FALSE))</f>
        <v>0</v>
      </c>
      <c r="BO740" s="24">
        <f>IF(ISNA(VLOOKUP(AK740,'2009 BPTs'!$B$12:$BX$181,BO$3,FALSE)),0,VLOOKUP(AK740,'2009 BPTs'!$B$12:$BX$181,BO$3,FALSE))</f>
        <v>0</v>
      </c>
      <c r="BP740" s="24">
        <f>IF(ISNA(VLOOKUP(AL740,'2009 BPTs'!$B$12:$BX$181,BP$3,FALSE)),0,VLOOKUP(AL740,'2009 BPTs'!$B$12:$BX$181,BP$3,FALSE))</f>
        <v>0</v>
      </c>
      <c r="BQ740" s="24">
        <f>IF(ISNA(VLOOKUP(AM740,'2009 BPTs'!$B$12:$BX$181,BQ$3,FALSE)),0,VLOOKUP(AM740,'2009 BPTs'!$B$12:$BX$181,BQ$3,FALSE))</f>
        <v>0</v>
      </c>
      <c r="BS740" s="78">
        <f t="shared" si="225"/>
        <v>0</v>
      </c>
      <c r="BT740" s="68">
        <f t="shared" si="226"/>
        <v>0</v>
      </c>
      <c r="BU740" s="68">
        <f t="shared" si="227"/>
        <v>0</v>
      </c>
      <c r="BW740" s="24">
        <f>IF(ISNA(VLOOKUP(AF740,'2009 BPTs'!$B$12:$BX$181,BW$3,FALSE)),0,VLOOKUP(AF740,'2009 BPTs'!$B$12:$BX$181,BW$3,FALSE))</f>
        <v>0</v>
      </c>
      <c r="BX740" s="24">
        <f>IF(ISNA(VLOOKUP(AG740,'2009 BPTs'!$B$12:$BX$181,BX$3,FALSE)),0,VLOOKUP(AG740,'2009 BPTs'!$B$12:$BX$181,BX$3,FALSE))</f>
        <v>0</v>
      </c>
      <c r="BY740" s="24">
        <f>IF(ISNA(VLOOKUP(AH740,'2009 BPTs'!$B$12:$BX$181,BY$3,FALSE)),0,VLOOKUP(AH740,'2009 BPTs'!$B$12:$BX$181,BY$3,FALSE))</f>
        <v>0</v>
      </c>
      <c r="BZ740" s="24">
        <f>IF(ISNA(VLOOKUP(AI740,'2009 BPTs'!$B$12:$BX$181,BZ$3,FALSE)),0,VLOOKUP(AI740,'2009 BPTs'!$B$12:$BX$181,BZ$3,FALSE))</f>
        <v>0</v>
      </c>
      <c r="CA740" s="24">
        <f>IF(ISNA(VLOOKUP(AJ740,'2009 BPTs'!$B$12:$BX$181,CA$3,FALSE)),0,VLOOKUP(AJ740,'2009 BPTs'!$B$12:$BX$181,CA$3,FALSE))</f>
        <v>0</v>
      </c>
      <c r="CB740" s="24">
        <f>IF(ISNA(VLOOKUP(AK740,'2009 BPTs'!$B$12:$BX$181,CB$3,FALSE)),0,VLOOKUP(AK740,'2009 BPTs'!$B$12:$BX$181,CB$3,FALSE))</f>
        <v>0</v>
      </c>
      <c r="CC740" s="24">
        <f>IF(ISNA(VLOOKUP(AL740,'2009 BPTs'!$B$12:$BX$181,CC$3,FALSE)),0,VLOOKUP(AL740,'2009 BPTs'!$B$12:$BX$181,CC$3,FALSE))</f>
        <v>0</v>
      </c>
      <c r="CD740" s="24">
        <f>IF(ISNA(VLOOKUP(AM740,'2009 BPTs'!$B$12:$BX$181,CD$3,FALSE)),0,VLOOKUP(AM740,'2009 BPTs'!$B$12:$BX$181,CD$3,FALSE))</f>
        <v>0</v>
      </c>
      <c r="CF740" s="24">
        <f>IF(ISERROR(VLOOKUP(AF740,'2009 BPTs'!$B$12:$BX$181,CF$3,FALSE)/VLOOKUP(AF740,'2009 BPTs'!$B$12:$BX915,CF$3+3,FALSE)),0,VLOOKUP(AF740,'2009 BPTs'!$B$12:$BX$181,CF$3,FALSE)/VLOOKUP(AF740,'2009 BPTs'!$B$12:$BX915,CF$3+3,FALSE))</f>
        <v>0</v>
      </c>
      <c r="CG740" s="24">
        <f>IF(ISERROR(VLOOKUP(AG740,'2009 BPTs'!$B$12:$BX$181,CG$3,FALSE)/VLOOKUP(AG740,'2009 BPTs'!$B$12:$BX915,CG$3+3,FALSE)),0,VLOOKUP(AG740,'2009 BPTs'!$B$12:$BX$181,CG$3,FALSE)/VLOOKUP(AG740,'2009 BPTs'!$B$12:$BX915,CG$3+3,FALSE))</f>
        <v>0</v>
      </c>
      <c r="CH740" s="24">
        <f>IF(ISERROR(VLOOKUP(AH740,'2009 BPTs'!$B$12:$BX$181,CH$3,FALSE)/VLOOKUP(AH740,'2009 BPTs'!$B$12:$BX915,CH$3+3,FALSE)),0,VLOOKUP(AH740,'2009 BPTs'!$B$12:$BX$181,CH$3,FALSE)/VLOOKUP(AH740,'2009 BPTs'!$B$12:$BX915,CH$3+3,FALSE))</f>
        <v>0</v>
      </c>
      <c r="CI740" s="24">
        <f>IF(ISERROR(VLOOKUP(AI740,'2009 BPTs'!$B$12:$BX$181,CI$3,FALSE)/VLOOKUP(AI740,'2009 BPTs'!$B$12:$BX915,CI$3+3,FALSE)),0,VLOOKUP(AI740,'2009 BPTs'!$B$12:$BX$181,CI$3,FALSE)/VLOOKUP(AI740,'2009 BPTs'!$B$12:$BX915,CI$3+3,FALSE))</f>
        <v>0</v>
      </c>
      <c r="CJ740" s="24">
        <f>IF(ISERROR(VLOOKUP(AJ740,'2009 BPTs'!$B$12:$BX$181,CJ$3,FALSE)/VLOOKUP(AJ740,'2009 BPTs'!$B$12:$BX915,CJ$3+3,FALSE)),0,VLOOKUP(AJ740,'2009 BPTs'!$B$12:$BX$181,CJ$3,FALSE)/VLOOKUP(AJ740,'2009 BPTs'!$B$12:$BX915,CJ$3+3,FALSE))</f>
        <v>0</v>
      </c>
      <c r="CK740" s="24">
        <f>IF(ISERROR(VLOOKUP(AK740,'2009 BPTs'!$B$12:$BX$181,CK$3,FALSE)/VLOOKUP(AK740,'2009 BPTs'!$B$12:$BX915,CK$3+3,FALSE)),0,VLOOKUP(AK740,'2009 BPTs'!$B$12:$BX$181,CK$3,FALSE)/VLOOKUP(AK740,'2009 BPTs'!$B$12:$BX915,CK$3+3,FALSE))</f>
        <v>0</v>
      </c>
      <c r="CL740" s="24">
        <f>IF(ISERROR(VLOOKUP(AL740,'2009 BPTs'!$B$12:$BX$181,CL$3,FALSE)/VLOOKUP(AL740,'2009 BPTs'!$B$12:$BX915,CL$3+3,FALSE)),0,VLOOKUP(AL740,'2009 BPTs'!$B$12:$BX$181,CL$3,FALSE)/VLOOKUP(AL740,'2009 BPTs'!$B$12:$BX915,CL$3+3,FALSE))</f>
        <v>0</v>
      </c>
      <c r="CM740" s="24">
        <f>IF(ISERROR(VLOOKUP(AM740,'2009 BPTs'!$B$12:$BX$181,CM$3,FALSE)/VLOOKUP(AM740,'2009 BPTs'!$B$12:$BX915,CM$3+3,FALSE)),0,VLOOKUP(AM740,'2009 BPTs'!$B$12:$BX$181,CM$3,FALSE)/VLOOKUP(AM740,'2009 BPTs'!$B$12:$BX915,CM$3+3,FALSE))</f>
        <v>0</v>
      </c>
      <c r="CO740" s="24">
        <f>IF(ISERROR(VLOOKUP(AF740,'2009 BPTs'!$B$12:$BX$181,CO$3,FALSE)/VLOOKUP(AF740,'2009 BPTs'!$B$12:$BX915,CO$3+2,FALSE)),0,VLOOKUP(AF740,'2009 BPTs'!$B$12:$BX$181,CO$3,FALSE)/VLOOKUP(AF740,'2009 BPTs'!$B$12:$BX915,CO$3+2,FALSE))</f>
        <v>0</v>
      </c>
      <c r="CP740" s="24">
        <f>IF(ISERROR(VLOOKUP(AG740,'2009 BPTs'!$B$12:$BX$181,CP$3,FALSE)/VLOOKUP(AG740,'2009 BPTs'!$B$12:$BX915,CP$3+2,FALSE)),0,VLOOKUP(AG740,'2009 BPTs'!$B$12:$BX$181,CP$3,FALSE)/VLOOKUP(AG740,'2009 BPTs'!$B$12:$BX915,CP$3+2,FALSE))</f>
        <v>0</v>
      </c>
      <c r="CQ740" s="24">
        <f>IF(ISERROR(VLOOKUP(AH740,'2009 BPTs'!$B$12:$BX$181,CQ$3,FALSE)/VLOOKUP(AH740,'2009 BPTs'!$B$12:$BX915,CQ$3+2,FALSE)),0,VLOOKUP(AH740,'2009 BPTs'!$B$12:$BX$181,CQ$3,FALSE)/VLOOKUP(AH740,'2009 BPTs'!$B$12:$BX915,CQ$3+2,FALSE))</f>
        <v>0</v>
      </c>
      <c r="CR740" s="24">
        <f>IF(ISERROR(VLOOKUP(AI740,'2009 BPTs'!$B$12:$BX$181,CR$3,FALSE)/VLOOKUP(AI740,'2009 BPTs'!$B$12:$BX915,CR$3+2,FALSE)),0,VLOOKUP(AI740,'2009 BPTs'!$B$12:$BX$181,CR$3,FALSE)/VLOOKUP(AI740,'2009 BPTs'!$B$12:$BX915,CR$3+2,FALSE))</f>
        <v>0</v>
      </c>
      <c r="CS740" s="24">
        <f>IF(ISERROR(VLOOKUP(AJ740,'2009 BPTs'!$B$12:$BX$181,CS$3,FALSE)/VLOOKUP(AJ740,'2009 BPTs'!$B$12:$BX915,CS$3+2,FALSE)),0,VLOOKUP(AJ740,'2009 BPTs'!$B$12:$BX$181,CS$3,FALSE)/VLOOKUP(AJ740,'2009 BPTs'!$B$12:$BX915,CS$3+2,FALSE))</f>
        <v>0</v>
      </c>
      <c r="CT740" s="24">
        <f>IF(ISERROR(VLOOKUP(AK740,'2009 BPTs'!$B$12:$BX$181,CT$3,FALSE)/VLOOKUP(AK740,'2009 BPTs'!$B$12:$BX915,CT$3+2,FALSE)),0,VLOOKUP(AK740,'2009 BPTs'!$B$12:$BX$181,CT$3,FALSE)/VLOOKUP(AK740,'2009 BPTs'!$B$12:$BX915,CT$3+2,FALSE))</f>
        <v>0</v>
      </c>
      <c r="CU740" s="24">
        <f>IF(ISERROR(VLOOKUP(AL740,'2009 BPTs'!$B$12:$BX$181,CU$3,FALSE)/VLOOKUP(AL740,'2009 BPTs'!$B$12:$BX915,CU$3+2,FALSE)),0,VLOOKUP(AL740,'2009 BPTs'!$B$12:$BX$181,CU$3,FALSE)/VLOOKUP(AL740,'2009 BPTs'!$B$12:$BX915,CU$3+2,FALSE))</f>
        <v>0</v>
      </c>
      <c r="CV740" s="24">
        <f>IF(ISERROR(VLOOKUP(AM740,'2009 BPTs'!$B$12:$BX$181,CV$3,FALSE)/VLOOKUP(AM740,'2009 BPTs'!$B$12:$BX915,CV$3+2,FALSE)),0,VLOOKUP(AM740,'2009 BPTs'!$B$12:$BX$181,CV$3,FALSE)/VLOOKUP(AM740,'2009 BPTs'!$B$12:$BX915,CV$3+2,FALSE))</f>
        <v>0</v>
      </c>
      <c r="CX740" s="93">
        <f>'2011 BPTs'!BR66</f>
        <v>0</v>
      </c>
      <c r="CY740" s="93">
        <f>'2011 BPTs'!BS66</f>
        <v>0</v>
      </c>
    </row>
    <row r="741" spans="2:103" x14ac:dyDescent="0.2">
      <c r="B741" s="2" t="s">
        <v>213</v>
      </c>
      <c r="C741" s="2">
        <f>'2011 BPTs'!E67</f>
        <v>0</v>
      </c>
      <c r="D741" s="2">
        <f t="shared" si="213"/>
        <v>0</v>
      </c>
      <c r="E741" s="4">
        <f>'2011 BPTs'!F67</f>
        <v>0</v>
      </c>
      <c r="F741" s="88">
        <f>'2011 BPTs'!G67</f>
        <v>0</v>
      </c>
      <c r="G741" s="53">
        <f>'2011 BPTs'!I67</f>
        <v>0</v>
      </c>
      <c r="H741" s="88">
        <f>'2011 BPTs'!J67</f>
        <v>0</v>
      </c>
      <c r="I741" s="4">
        <f>'2011 BPTs'!K67</f>
        <v>0</v>
      </c>
      <c r="J741" s="5">
        <f>'2011 BPTs'!M67</f>
        <v>0</v>
      </c>
      <c r="K741" s="99">
        <f>'2011 BPTs'!BL67</f>
        <v>0</v>
      </c>
      <c r="L741" s="100">
        <f t="shared" si="214"/>
        <v>0</v>
      </c>
      <c r="M741" s="101">
        <f t="shared" si="215"/>
        <v>0</v>
      </c>
      <c r="N741" s="102">
        <f t="shared" si="221"/>
        <v>0</v>
      </c>
      <c r="O741" s="103">
        <f>'2011 BPTs'!BM67</f>
        <v>0</v>
      </c>
      <c r="P741" s="100">
        <f t="shared" si="216"/>
        <v>0</v>
      </c>
      <c r="Q741" s="101">
        <f t="shared" si="217"/>
        <v>0</v>
      </c>
      <c r="R741" s="104">
        <f t="shared" si="218"/>
        <v>0</v>
      </c>
      <c r="S741" s="105">
        <f t="shared" si="222"/>
        <v>0</v>
      </c>
      <c r="T741" s="104">
        <f t="shared" si="219"/>
        <v>0</v>
      </c>
      <c r="U741" s="121">
        <f>IF(K741=0,0,IF(B741="Manual",(S741-O741-AP741*(O741/(O741+Z741)))/S741,'2011 BPTs'!BP67))</f>
        <v>0</v>
      </c>
      <c r="V741" s="99">
        <f>'2011 BPTs'!BN67</f>
        <v>0</v>
      </c>
      <c r="W741" s="100">
        <f t="shared" si="228"/>
        <v>0</v>
      </c>
      <c r="X741" s="103">
        <f t="shared" si="220"/>
        <v>0</v>
      </c>
      <c r="Y741" s="102">
        <f t="shared" si="223"/>
        <v>0</v>
      </c>
      <c r="Z741" s="103">
        <f>'2011 BPTs'!BO67</f>
        <v>0</v>
      </c>
      <c r="AA741" s="104">
        <f t="shared" si="229"/>
        <v>0</v>
      </c>
      <c r="AB741" s="106">
        <f>IF(W741=0,0,IF(B741="Manual",(V741-Z741-AP741*(Z741/(Z741+O741)))/V741,'2011 BPTs'!BQ67))</f>
        <v>0</v>
      </c>
      <c r="AD741" s="2" t="str">
        <f t="shared" si="224"/>
        <v>00-0</v>
      </c>
      <c r="AE741" s="2">
        <f>'2011 BPTs'!BA67</f>
        <v>0</v>
      </c>
      <c r="AF741" s="2" t="str">
        <f>IF(B741="Auto",'2011 BPTs'!BB67,D741&amp;E741&amp;"-"&amp;F741)</f>
        <v/>
      </c>
      <c r="AG741" s="2" t="str">
        <f>'2011 BPTs'!BC67</f>
        <v/>
      </c>
      <c r="AH741" s="2" t="str">
        <f>'2011 BPTs'!BD67</f>
        <v/>
      </c>
      <c r="AI741" s="2" t="str">
        <f>'2011 BPTs'!BE67</f>
        <v/>
      </c>
      <c r="AJ741" s="2" t="str">
        <f>'2011 BPTs'!BF67</f>
        <v/>
      </c>
      <c r="AK741" s="2" t="str">
        <f>'2011 BPTs'!BG67</f>
        <v/>
      </c>
      <c r="AL741" s="2" t="str">
        <f>'2011 BPTs'!BH67</f>
        <v/>
      </c>
      <c r="AM741" s="2" t="str">
        <f>'2011 BPTs'!BI67</f>
        <v/>
      </c>
      <c r="AO741" s="128">
        <f>'2011 BPTs'!AJ67*'2011 BPTs'!BK67</f>
        <v>0</v>
      </c>
      <c r="AP741" s="128">
        <f>'2011 BPTs'!AK67*'2011 BPTs'!BK67</f>
        <v>0</v>
      </c>
      <c r="AR741" s="5">
        <f>IF(B741="Auto",'2011 BPTs'!M67,J741)</f>
        <v>0</v>
      </c>
      <c r="AS741" s="5">
        <f>'2011 BPTs'!O67</f>
        <v>0</v>
      </c>
      <c r="AT741" s="5">
        <f>'2011 BPTs'!Q67</f>
        <v>0</v>
      </c>
      <c r="AU741" s="5">
        <f>'2011 BPTs'!S67</f>
        <v>0</v>
      </c>
      <c r="AV741" s="5">
        <f>'2011 BPTs'!U67</f>
        <v>0</v>
      </c>
      <c r="AW741" s="5">
        <f>'2011 BPTs'!W67</f>
        <v>0</v>
      </c>
      <c r="AX741" s="5">
        <f>'2011 BPTs'!Y67</f>
        <v>0</v>
      </c>
      <c r="AY741" s="5">
        <f>'2011 BPTs'!AA67</f>
        <v>0</v>
      </c>
      <c r="BA741" s="24">
        <f>IF(ISNA(VLOOKUP(AF741,'2009 BPTs'!$B$12:$BX$181,BA$3,FALSE)),0,VLOOKUP(AF741,'2009 BPTs'!$B$12:$BX$181,BA$3,FALSE))</f>
        <v>0</v>
      </c>
      <c r="BB741" s="24">
        <f>IF(ISNA(VLOOKUP(AG741,'2009 BPTs'!$B$12:$BX$181,BB$3,FALSE)),0,VLOOKUP(AG741,'2009 BPTs'!$B$12:$BX$181,BB$3,FALSE))</f>
        <v>0</v>
      </c>
      <c r="BC741" s="24">
        <f>IF(ISNA(VLOOKUP(AH741,'2009 BPTs'!$B$12:$BX$181,BC$3,FALSE)),0,VLOOKUP(AH741,'2009 BPTs'!$B$12:$BX$181,BC$3,FALSE))</f>
        <v>0</v>
      </c>
      <c r="BD741" s="24">
        <f>IF(ISNA(VLOOKUP(AI741,'2009 BPTs'!$B$12:$BX$181,BD$3,FALSE)),0,VLOOKUP(AI741,'2009 BPTs'!$B$12:$BX$181,BD$3,FALSE))</f>
        <v>0</v>
      </c>
      <c r="BE741" s="24">
        <f>IF(ISNA(VLOOKUP(AJ741,'2009 BPTs'!$B$12:$BX$181,BE$3,FALSE)),0,VLOOKUP(AJ741,'2009 BPTs'!$B$12:$BX$181,BE$3,FALSE))</f>
        <v>0</v>
      </c>
      <c r="BF741" s="24">
        <f>IF(ISNA(VLOOKUP(AK741,'2009 BPTs'!$B$12:$BX$181,BF$3,FALSE)),0,VLOOKUP(AK741,'2009 BPTs'!$B$12:$BX$181,BF$3,FALSE))</f>
        <v>0</v>
      </c>
      <c r="BG741" s="24">
        <f>IF(ISNA(VLOOKUP(AL741,'2009 BPTs'!$B$12:$BX$181,BG$3,FALSE)),0,VLOOKUP(AL741,'2009 BPTs'!$B$12:$BX$181,BG$3,FALSE))</f>
        <v>0</v>
      </c>
      <c r="BH741" s="24">
        <f>IF(ISNA(VLOOKUP(AM741,'2009 BPTs'!$B$12:$BX$181,BH$3,FALSE)),0,VLOOKUP(AM741,'2009 BPTs'!$B$12:$BX$181,BH$3,FALSE))</f>
        <v>0</v>
      </c>
      <c r="BJ741" s="24">
        <f>IF(ISNA(VLOOKUP(AF741,'2009 BPTs'!$B$12:$BX$181,BJ$3,FALSE)),0,VLOOKUP(AF741,'2009 BPTs'!$B$12:$BX$181,BJ$3,FALSE))</f>
        <v>0</v>
      </c>
      <c r="BK741" s="24">
        <f>IF(ISNA(VLOOKUP(AG741,'2009 BPTs'!$B$12:$BX$181,BK$3,FALSE)),0,VLOOKUP(AG741,'2009 BPTs'!$B$12:$BX$181,BK$3,FALSE))</f>
        <v>0</v>
      </c>
      <c r="BL741" s="24">
        <f>IF(ISNA(VLOOKUP(AH741,'2009 BPTs'!$B$12:$BX$181,BL$3,FALSE)),0,VLOOKUP(AH741,'2009 BPTs'!$B$12:$BX$181,BL$3,FALSE))</f>
        <v>0</v>
      </c>
      <c r="BM741" s="24">
        <f>IF(ISNA(VLOOKUP(AI741,'2009 BPTs'!$B$12:$BX$181,BM$3,FALSE)),0,VLOOKUP(AI741,'2009 BPTs'!$B$12:$BX$181,BM$3,FALSE))</f>
        <v>0</v>
      </c>
      <c r="BN741" s="24">
        <f>IF(ISNA(VLOOKUP(AJ741,'2009 BPTs'!$B$12:$BX$181,BN$3,FALSE)),0,VLOOKUP(AJ741,'2009 BPTs'!$B$12:$BX$181,BN$3,FALSE))</f>
        <v>0</v>
      </c>
      <c r="BO741" s="24">
        <f>IF(ISNA(VLOOKUP(AK741,'2009 BPTs'!$B$12:$BX$181,BO$3,FALSE)),0,VLOOKUP(AK741,'2009 BPTs'!$B$12:$BX$181,BO$3,FALSE))</f>
        <v>0</v>
      </c>
      <c r="BP741" s="24">
        <f>IF(ISNA(VLOOKUP(AL741,'2009 BPTs'!$B$12:$BX$181,BP$3,FALSE)),0,VLOOKUP(AL741,'2009 BPTs'!$B$12:$BX$181,BP$3,FALSE))</f>
        <v>0</v>
      </c>
      <c r="BQ741" s="24">
        <f>IF(ISNA(VLOOKUP(AM741,'2009 BPTs'!$B$12:$BX$181,BQ$3,FALSE)),0,VLOOKUP(AM741,'2009 BPTs'!$B$12:$BX$181,BQ$3,FALSE))</f>
        <v>0</v>
      </c>
      <c r="BS741" s="78">
        <f t="shared" si="225"/>
        <v>0</v>
      </c>
      <c r="BT741" s="68">
        <f t="shared" si="226"/>
        <v>0</v>
      </c>
      <c r="BU741" s="68">
        <f t="shared" si="227"/>
        <v>0</v>
      </c>
      <c r="BW741" s="24">
        <f>IF(ISNA(VLOOKUP(AF741,'2009 BPTs'!$B$12:$BX$181,BW$3,FALSE)),0,VLOOKUP(AF741,'2009 BPTs'!$B$12:$BX$181,BW$3,FALSE))</f>
        <v>0</v>
      </c>
      <c r="BX741" s="24">
        <f>IF(ISNA(VLOOKUP(AG741,'2009 BPTs'!$B$12:$BX$181,BX$3,FALSE)),0,VLOOKUP(AG741,'2009 BPTs'!$B$12:$BX$181,BX$3,FALSE))</f>
        <v>0</v>
      </c>
      <c r="BY741" s="24">
        <f>IF(ISNA(VLOOKUP(AH741,'2009 BPTs'!$B$12:$BX$181,BY$3,FALSE)),0,VLOOKUP(AH741,'2009 BPTs'!$B$12:$BX$181,BY$3,FALSE))</f>
        <v>0</v>
      </c>
      <c r="BZ741" s="24">
        <f>IF(ISNA(VLOOKUP(AI741,'2009 BPTs'!$B$12:$BX$181,BZ$3,FALSE)),0,VLOOKUP(AI741,'2009 BPTs'!$B$12:$BX$181,BZ$3,FALSE))</f>
        <v>0</v>
      </c>
      <c r="CA741" s="24">
        <f>IF(ISNA(VLOOKUP(AJ741,'2009 BPTs'!$B$12:$BX$181,CA$3,FALSE)),0,VLOOKUP(AJ741,'2009 BPTs'!$B$12:$BX$181,CA$3,FALSE))</f>
        <v>0</v>
      </c>
      <c r="CB741" s="24">
        <f>IF(ISNA(VLOOKUP(AK741,'2009 BPTs'!$B$12:$BX$181,CB$3,FALSE)),0,VLOOKUP(AK741,'2009 BPTs'!$B$12:$BX$181,CB$3,FALSE))</f>
        <v>0</v>
      </c>
      <c r="CC741" s="24">
        <f>IF(ISNA(VLOOKUP(AL741,'2009 BPTs'!$B$12:$BX$181,CC$3,FALSE)),0,VLOOKUP(AL741,'2009 BPTs'!$B$12:$BX$181,CC$3,FALSE))</f>
        <v>0</v>
      </c>
      <c r="CD741" s="24">
        <f>IF(ISNA(VLOOKUP(AM741,'2009 BPTs'!$B$12:$BX$181,CD$3,FALSE)),0,VLOOKUP(AM741,'2009 BPTs'!$B$12:$BX$181,CD$3,FALSE))</f>
        <v>0</v>
      </c>
      <c r="CF741" s="24">
        <f>IF(ISERROR(VLOOKUP(AF741,'2009 BPTs'!$B$12:$BX$181,CF$3,FALSE)/VLOOKUP(AF741,'2009 BPTs'!$B$12:$BX916,CF$3+3,FALSE)),0,VLOOKUP(AF741,'2009 BPTs'!$B$12:$BX$181,CF$3,FALSE)/VLOOKUP(AF741,'2009 BPTs'!$B$12:$BX916,CF$3+3,FALSE))</f>
        <v>0</v>
      </c>
      <c r="CG741" s="24">
        <f>IF(ISERROR(VLOOKUP(AG741,'2009 BPTs'!$B$12:$BX$181,CG$3,FALSE)/VLOOKUP(AG741,'2009 BPTs'!$B$12:$BX916,CG$3+3,FALSE)),0,VLOOKUP(AG741,'2009 BPTs'!$B$12:$BX$181,CG$3,FALSE)/VLOOKUP(AG741,'2009 BPTs'!$B$12:$BX916,CG$3+3,FALSE))</f>
        <v>0</v>
      </c>
      <c r="CH741" s="24">
        <f>IF(ISERROR(VLOOKUP(AH741,'2009 BPTs'!$B$12:$BX$181,CH$3,FALSE)/VLOOKUP(AH741,'2009 BPTs'!$B$12:$BX916,CH$3+3,FALSE)),0,VLOOKUP(AH741,'2009 BPTs'!$B$12:$BX$181,CH$3,FALSE)/VLOOKUP(AH741,'2009 BPTs'!$B$12:$BX916,CH$3+3,FALSE))</f>
        <v>0</v>
      </c>
      <c r="CI741" s="24">
        <f>IF(ISERROR(VLOOKUP(AI741,'2009 BPTs'!$B$12:$BX$181,CI$3,FALSE)/VLOOKUP(AI741,'2009 BPTs'!$B$12:$BX916,CI$3+3,FALSE)),0,VLOOKUP(AI741,'2009 BPTs'!$B$12:$BX$181,CI$3,FALSE)/VLOOKUP(AI741,'2009 BPTs'!$B$12:$BX916,CI$3+3,FALSE))</f>
        <v>0</v>
      </c>
      <c r="CJ741" s="24">
        <f>IF(ISERROR(VLOOKUP(AJ741,'2009 BPTs'!$B$12:$BX$181,CJ$3,FALSE)/VLOOKUP(AJ741,'2009 BPTs'!$B$12:$BX916,CJ$3+3,FALSE)),0,VLOOKUP(AJ741,'2009 BPTs'!$B$12:$BX$181,CJ$3,FALSE)/VLOOKUP(AJ741,'2009 BPTs'!$B$12:$BX916,CJ$3+3,FALSE))</f>
        <v>0</v>
      </c>
      <c r="CK741" s="24">
        <f>IF(ISERROR(VLOOKUP(AK741,'2009 BPTs'!$B$12:$BX$181,CK$3,FALSE)/VLOOKUP(AK741,'2009 BPTs'!$B$12:$BX916,CK$3+3,FALSE)),0,VLOOKUP(AK741,'2009 BPTs'!$B$12:$BX$181,CK$3,FALSE)/VLOOKUP(AK741,'2009 BPTs'!$B$12:$BX916,CK$3+3,FALSE))</f>
        <v>0</v>
      </c>
      <c r="CL741" s="24">
        <f>IF(ISERROR(VLOOKUP(AL741,'2009 BPTs'!$B$12:$BX$181,CL$3,FALSE)/VLOOKUP(AL741,'2009 BPTs'!$B$12:$BX916,CL$3+3,FALSE)),0,VLOOKUP(AL741,'2009 BPTs'!$B$12:$BX$181,CL$3,FALSE)/VLOOKUP(AL741,'2009 BPTs'!$B$12:$BX916,CL$3+3,FALSE))</f>
        <v>0</v>
      </c>
      <c r="CM741" s="24">
        <f>IF(ISERROR(VLOOKUP(AM741,'2009 BPTs'!$B$12:$BX$181,CM$3,FALSE)/VLOOKUP(AM741,'2009 BPTs'!$B$12:$BX916,CM$3+3,FALSE)),0,VLOOKUP(AM741,'2009 BPTs'!$B$12:$BX$181,CM$3,FALSE)/VLOOKUP(AM741,'2009 BPTs'!$B$12:$BX916,CM$3+3,FALSE))</f>
        <v>0</v>
      </c>
      <c r="CO741" s="24">
        <f>IF(ISERROR(VLOOKUP(AF741,'2009 BPTs'!$B$12:$BX$181,CO$3,FALSE)/VLOOKUP(AF741,'2009 BPTs'!$B$12:$BX916,CO$3+2,FALSE)),0,VLOOKUP(AF741,'2009 BPTs'!$B$12:$BX$181,CO$3,FALSE)/VLOOKUP(AF741,'2009 BPTs'!$B$12:$BX916,CO$3+2,FALSE))</f>
        <v>0</v>
      </c>
      <c r="CP741" s="24">
        <f>IF(ISERROR(VLOOKUP(AG741,'2009 BPTs'!$B$12:$BX$181,CP$3,FALSE)/VLOOKUP(AG741,'2009 BPTs'!$B$12:$BX916,CP$3+2,FALSE)),0,VLOOKUP(AG741,'2009 BPTs'!$B$12:$BX$181,CP$3,FALSE)/VLOOKUP(AG741,'2009 BPTs'!$B$12:$BX916,CP$3+2,FALSE))</f>
        <v>0</v>
      </c>
      <c r="CQ741" s="24">
        <f>IF(ISERROR(VLOOKUP(AH741,'2009 BPTs'!$B$12:$BX$181,CQ$3,FALSE)/VLOOKUP(AH741,'2009 BPTs'!$B$12:$BX916,CQ$3+2,FALSE)),0,VLOOKUP(AH741,'2009 BPTs'!$B$12:$BX$181,CQ$3,FALSE)/VLOOKUP(AH741,'2009 BPTs'!$B$12:$BX916,CQ$3+2,FALSE))</f>
        <v>0</v>
      </c>
      <c r="CR741" s="24">
        <f>IF(ISERROR(VLOOKUP(AI741,'2009 BPTs'!$B$12:$BX$181,CR$3,FALSE)/VLOOKUP(AI741,'2009 BPTs'!$B$12:$BX916,CR$3+2,FALSE)),0,VLOOKUP(AI741,'2009 BPTs'!$B$12:$BX$181,CR$3,FALSE)/VLOOKUP(AI741,'2009 BPTs'!$B$12:$BX916,CR$3+2,FALSE))</f>
        <v>0</v>
      </c>
      <c r="CS741" s="24">
        <f>IF(ISERROR(VLOOKUP(AJ741,'2009 BPTs'!$B$12:$BX$181,CS$3,FALSE)/VLOOKUP(AJ741,'2009 BPTs'!$B$12:$BX916,CS$3+2,FALSE)),0,VLOOKUP(AJ741,'2009 BPTs'!$B$12:$BX$181,CS$3,FALSE)/VLOOKUP(AJ741,'2009 BPTs'!$B$12:$BX916,CS$3+2,FALSE))</f>
        <v>0</v>
      </c>
      <c r="CT741" s="24">
        <f>IF(ISERROR(VLOOKUP(AK741,'2009 BPTs'!$B$12:$BX$181,CT$3,FALSE)/VLOOKUP(AK741,'2009 BPTs'!$B$12:$BX916,CT$3+2,FALSE)),0,VLOOKUP(AK741,'2009 BPTs'!$B$12:$BX$181,CT$3,FALSE)/VLOOKUP(AK741,'2009 BPTs'!$B$12:$BX916,CT$3+2,FALSE))</f>
        <v>0</v>
      </c>
      <c r="CU741" s="24">
        <f>IF(ISERROR(VLOOKUP(AL741,'2009 BPTs'!$B$12:$BX$181,CU$3,FALSE)/VLOOKUP(AL741,'2009 BPTs'!$B$12:$BX916,CU$3+2,FALSE)),0,VLOOKUP(AL741,'2009 BPTs'!$B$12:$BX$181,CU$3,FALSE)/VLOOKUP(AL741,'2009 BPTs'!$B$12:$BX916,CU$3+2,FALSE))</f>
        <v>0</v>
      </c>
      <c r="CV741" s="24">
        <f>IF(ISERROR(VLOOKUP(AM741,'2009 BPTs'!$B$12:$BX$181,CV$3,FALSE)/VLOOKUP(AM741,'2009 BPTs'!$B$12:$BX916,CV$3+2,FALSE)),0,VLOOKUP(AM741,'2009 BPTs'!$B$12:$BX$181,CV$3,FALSE)/VLOOKUP(AM741,'2009 BPTs'!$B$12:$BX916,CV$3+2,FALSE))</f>
        <v>0</v>
      </c>
      <c r="CX741" s="93">
        <f>'2011 BPTs'!BR67</f>
        <v>0</v>
      </c>
      <c r="CY741" s="93">
        <f>'2011 BPTs'!BS67</f>
        <v>0</v>
      </c>
    </row>
    <row r="742" spans="2:103" x14ac:dyDescent="0.2">
      <c r="B742" s="2" t="s">
        <v>213</v>
      </c>
      <c r="C742" s="2">
        <f>'2011 BPTs'!E68</f>
        <v>0</v>
      </c>
      <c r="D742" s="2">
        <f t="shared" si="213"/>
        <v>0</v>
      </c>
      <c r="E742" s="4">
        <f>'2011 BPTs'!F68</f>
        <v>0</v>
      </c>
      <c r="F742" s="88">
        <f>'2011 BPTs'!G68</f>
        <v>0</v>
      </c>
      <c r="G742" s="53">
        <f>'2011 BPTs'!I68</f>
        <v>0</v>
      </c>
      <c r="H742" s="88">
        <f>'2011 BPTs'!J68</f>
        <v>0</v>
      </c>
      <c r="I742" s="4">
        <f>'2011 BPTs'!K68</f>
        <v>0</v>
      </c>
      <c r="J742" s="5">
        <f>'2011 BPTs'!M68</f>
        <v>0</v>
      </c>
      <c r="K742" s="99">
        <f>'2011 BPTs'!BL68</f>
        <v>0</v>
      </c>
      <c r="L742" s="100">
        <f t="shared" si="214"/>
        <v>0</v>
      </c>
      <c r="M742" s="101">
        <f t="shared" si="215"/>
        <v>0</v>
      </c>
      <c r="N742" s="102">
        <f t="shared" si="221"/>
        <v>0</v>
      </c>
      <c r="O742" s="103">
        <f>'2011 BPTs'!BM68</f>
        <v>0</v>
      </c>
      <c r="P742" s="100">
        <f t="shared" si="216"/>
        <v>0</v>
      </c>
      <c r="Q742" s="101">
        <f t="shared" si="217"/>
        <v>0</v>
      </c>
      <c r="R742" s="104">
        <f t="shared" si="218"/>
        <v>0</v>
      </c>
      <c r="S742" s="105">
        <f t="shared" si="222"/>
        <v>0</v>
      </c>
      <c r="T742" s="104">
        <f t="shared" si="219"/>
        <v>0</v>
      </c>
      <c r="U742" s="121">
        <f>IF(K742=0,0,IF(B742="Manual",(S742-O742-AP742*(O742/(O742+Z742)))/S742,'2011 BPTs'!BP68))</f>
        <v>0</v>
      </c>
      <c r="V742" s="99">
        <f>'2011 BPTs'!BN68</f>
        <v>0</v>
      </c>
      <c r="W742" s="100">
        <f t="shared" si="228"/>
        <v>0</v>
      </c>
      <c r="X742" s="103">
        <f t="shared" si="220"/>
        <v>0</v>
      </c>
      <c r="Y742" s="102">
        <f t="shared" si="223"/>
        <v>0</v>
      </c>
      <c r="Z742" s="103">
        <f>'2011 BPTs'!BO68</f>
        <v>0</v>
      </c>
      <c r="AA742" s="104">
        <f t="shared" si="229"/>
        <v>0</v>
      </c>
      <c r="AB742" s="106">
        <f>IF(W742=0,0,IF(B742="Manual",(V742-Z742-AP742*(Z742/(Z742+O742)))/V742,'2011 BPTs'!BQ68))</f>
        <v>0</v>
      </c>
      <c r="AD742" s="2" t="str">
        <f t="shared" si="224"/>
        <v>00-0</v>
      </c>
      <c r="AE742" s="2">
        <f>'2011 BPTs'!BA68</f>
        <v>0</v>
      </c>
      <c r="AF742" s="2" t="str">
        <f>IF(B742="Auto",'2011 BPTs'!BB68,D742&amp;E742&amp;"-"&amp;F742)</f>
        <v/>
      </c>
      <c r="AG742" s="2" t="str">
        <f>'2011 BPTs'!BC68</f>
        <v/>
      </c>
      <c r="AH742" s="2" t="str">
        <f>'2011 BPTs'!BD68</f>
        <v/>
      </c>
      <c r="AI742" s="2" t="str">
        <f>'2011 BPTs'!BE68</f>
        <v/>
      </c>
      <c r="AJ742" s="2" t="str">
        <f>'2011 BPTs'!BF68</f>
        <v/>
      </c>
      <c r="AK742" s="2" t="str">
        <f>'2011 BPTs'!BG68</f>
        <v/>
      </c>
      <c r="AL742" s="2" t="str">
        <f>'2011 BPTs'!BH68</f>
        <v/>
      </c>
      <c r="AM742" s="2" t="str">
        <f>'2011 BPTs'!BI68</f>
        <v/>
      </c>
      <c r="AO742" s="128">
        <f>'2011 BPTs'!AJ68*'2011 BPTs'!BK68</f>
        <v>0</v>
      </c>
      <c r="AP742" s="128">
        <f>'2011 BPTs'!AK68*'2011 BPTs'!BK68</f>
        <v>0</v>
      </c>
      <c r="AR742" s="5">
        <f>IF(B742="Auto",'2011 BPTs'!M68,J742)</f>
        <v>0</v>
      </c>
      <c r="AS742" s="5">
        <f>'2011 BPTs'!O68</f>
        <v>0</v>
      </c>
      <c r="AT742" s="5">
        <f>'2011 BPTs'!Q68</f>
        <v>0</v>
      </c>
      <c r="AU742" s="5">
        <f>'2011 BPTs'!S68</f>
        <v>0</v>
      </c>
      <c r="AV742" s="5">
        <f>'2011 BPTs'!U68</f>
        <v>0</v>
      </c>
      <c r="AW742" s="5">
        <f>'2011 BPTs'!W68</f>
        <v>0</v>
      </c>
      <c r="AX742" s="5">
        <f>'2011 BPTs'!Y68</f>
        <v>0</v>
      </c>
      <c r="AY742" s="5">
        <f>'2011 BPTs'!AA68</f>
        <v>0</v>
      </c>
      <c r="BA742" s="24">
        <f>IF(ISNA(VLOOKUP(AF742,'2009 BPTs'!$B$12:$BX$181,BA$3,FALSE)),0,VLOOKUP(AF742,'2009 BPTs'!$B$12:$BX$181,BA$3,FALSE))</f>
        <v>0</v>
      </c>
      <c r="BB742" s="24">
        <f>IF(ISNA(VLOOKUP(AG742,'2009 BPTs'!$B$12:$BX$181,BB$3,FALSE)),0,VLOOKUP(AG742,'2009 BPTs'!$B$12:$BX$181,BB$3,FALSE))</f>
        <v>0</v>
      </c>
      <c r="BC742" s="24">
        <f>IF(ISNA(VLOOKUP(AH742,'2009 BPTs'!$B$12:$BX$181,BC$3,FALSE)),0,VLOOKUP(AH742,'2009 BPTs'!$B$12:$BX$181,BC$3,FALSE))</f>
        <v>0</v>
      </c>
      <c r="BD742" s="24">
        <f>IF(ISNA(VLOOKUP(AI742,'2009 BPTs'!$B$12:$BX$181,BD$3,FALSE)),0,VLOOKUP(AI742,'2009 BPTs'!$B$12:$BX$181,BD$3,FALSE))</f>
        <v>0</v>
      </c>
      <c r="BE742" s="24">
        <f>IF(ISNA(VLOOKUP(AJ742,'2009 BPTs'!$B$12:$BX$181,BE$3,FALSE)),0,VLOOKUP(AJ742,'2009 BPTs'!$B$12:$BX$181,BE$3,FALSE))</f>
        <v>0</v>
      </c>
      <c r="BF742" s="24">
        <f>IF(ISNA(VLOOKUP(AK742,'2009 BPTs'!$B$12:$BX$181,BF$3,FALSE)),0,VLOOKUP(AK742,'2009 BPTs'!$B$12:$BX$181,BF$3,FALSE))</f>
        <v>0</v>
      </c>
      <c r="BG742" s="24">
        <f>IF(ISNA(VLOOKUP(AL742,'2009 BPTs'!$B$12:$BX$181,BG$3,FALSE)),0,VLOOKUP(AL742,'2009 BPTs'!$B$12:$BX$181,BG$3,FALSE))</f>
        <v>0</v>
      </c>
      <c r="BH742" s="24">
        <f>IF(ISNA(VLOOKUP(AM742,'2009 BPTs'!$B$12:$BX$181,BH$3,FALSE)),0,VLOOKUP(AM742,'2009 BPTs'!$B$12:$BX$181,BH$3,FALSE))</f>
        <v>0</v>
      </c>
      <c r="BJ742" s="24">
        <f>IF(ISNA(VLOOKUP(AF742,'2009 BPTs'!$B$12:$BX$181,BJ$3,FALSE)),0,VLOOKUP(AF742,'2009 BPTs'!$B$12:$BX$181,BJ$3,FALSE))</f>
        <v>0</v>
      </c>
      <c r="BK742" s="24">
        <f>IF(ISNA(VLOOKUP(AG742,'2009 BPTs'!$B$12:$BX$181,BK$3,FALSE)),0,VLOOKUP(AG742,'2009 BPTs'!$B$12:$BX$181,BK$3,FALSE))</f>
        <v>0</v>
      </c>
      <c r="BL742" s="24">
        <f>IF(ISNA(VLOOKUP(AH742,'2009 BPTs'!$B$12:$BX$181,BL$3,FALSE)),0,VLOOKUP(AH742,'2009 BPTs'!$B$12:$BX$181,BL$3,FALSE))</f>
        <v>0</v>
      </c>
      <c r="BM742" s="24">
        <f>IF(ISNA(VLOOKUP(AI742,'2009 BPTs'!$B$12:$BX$181,BM$3,FALSE)),0,VLOOKUP(AI742,'2009 BPTs'!$B$12:$BX$181,BM$3,FALSE))</f>
        <v>0</v>
      </c>
      <c r="BN742" s="24">
        <f>IF(ISNA(VLOOKUP(AJ742,'2009 BPTs'!$B$12:$BX$181,BN$3,FALSE)),0,VLOOKUP(AJ742,'2009 BPTs'!$B$12:$BX$181,BN$3,FALSE))</f>
        <v>0</v>
      </c>
      <c r="BO742" s="24">
        <f>IF(ISNA(VLOOKUP(AK742,'2009 BPTs'!$B$12:$BX$181,BO$3,FALSE)),0,VLOOKUP(AK742,'2009 BPTs'!$B$12:$BX$181,BO$3,FALSE))</f>
        <v>0</v>
      </c>
      <c r="BP742" s="24">
        <f>IF(ISNA(VLOOKUP(AL742,'2009 BPTs'!$B$12:$BX$181,BP$3,FALSE)),0,VLOOKUP(AL742,'2009 BPTs'!$B$12:$BX$181,BP$3,FALSE))</f>
        <v>0</v>
      </c>
      <c r="BQ742" s="24">
        <f>IF(ISNA(VLOOKUP(AM742,'2009 BPTs'!$B$12:$BX$181,BQ$3,FALSE)),0,VLOOKUP(AM742,'2009 BPTs'!$B$12:$BX$181,BQ$3,FALSE))</f>
        <v>0</v>
      </c>
      <c r="BS742" s="78">
        <f t="shared" si="225"/>
        <v>0</v>
      </c>
      <c r="BT742" s="68">
        <f t="shared" si="226"/>
        <v>0</v>
      </c>
      <c r="BU742" s="68">
        <f t="shared" si="227"/>
        <v>0</v>
      </c>
      <c r="BW742" s="24">
        <f>IF(ISNA(VLOOKUP(AF742,'2009 BPTs'!$B$12:$BX$181,BW$3,FALSE)),0,VLOOKUP(AF742,'2009 BPTs'!$B$12:$BX$181,BW$3,FALSE))</f>
        <v>0</v>
      </c>
      <c r="BX742" s="24">
        <f>IF(ISNA(VLOOKUP(AG742,'2009 BPTs'!$B$12:$BX$181,BX$3,FALSE)),0,VLOOKUP(AG742,'2009 BPTs'!$B$12:$BX$181,BX$3,FALSE))</f>
        <v>0</v>
      </c>
      <c r="BY742" s="24">
        <f>IF(ISNA(VLOOKUP(AH742,'2009 BPTs'!$B$12:$BX$181,BY$3,FALSE)),0,VLOOKUP(AH742,'2009 BPTs'!$B$12:$BX$181,BY$3,FALSE))</f>
        <v>0</v>
      </c>
      <c r="BZ742" s="24">
        <f>IF(ISNA(VLOOKUP(AI742,'2009 BPTs'!$B$12:$BX$181,BZ$3,FALSE)),0,VLOOKUP(AI742,'2009 BPTs'!$B$12:$BX$181,BZ$3,FALSE))</f>
        <v>0</v>
      </c>
      <c r="CA742" s="24">
        <f>IF(ISNA(VLOOKUP(AJ742,'2009 BPTs'!$B$12:$BX$181,CA$3,FALSE)),0,VLOOKUP(AJ742,'2009 BPTs'!$B$12:$BX$181,CA$3,FALSE))</f>
        <v>0</v>
      </c>
      <c r="CB742" s="24">
        <f>IF(ISNA(VLOOKUP(AK742,'2009 BPTs'!$B$12:$BX$181,CB$3,FALSE)),0,VLOOKUP(AK742,'2009 BPTs'!$B$12:$BX$181,CB$3,FALSE))</f>
        <v>0</v>
      </c>
      <c r="CC742" s="24">
        <f>IF(ISNA(VLOOKUP(AL742,'2009 BPTs'!$B$12:$BX$181,CC$3,FALSE)),0,VLOOKUP(AL742,'2009 BPTs'!$B$12:$BX$181,CC$3,FALSE))</f>
        <v>0</v>
      </c>
      <c r="CD742" s="24">
        <f>IF(ISNA(VLOOKUP(AM742,'2009 BPTs'!$B$12:$BX$181,CD$3,FALSE)),0,VLOOKUP(AM742,'2009 BPTs'!$B$12:$BX$181,CD$3,FALSE))</f>
        <v>0</v>
      </c>
      <c r="CF742" s="24">
        <f>IF(ISERROR(VLOOKUP(AF742,'2009 BPTs'!$B$12:$BX$181,CF$3,FALSE)/VLOOKUP(AF742,'2009 BPTs'!$B$12:$BX917,CF$3+3,FALSE)),0,VLOOKUP(AF742,'2009 BPTs'!$B$12:$BX$181,CF$3,FALSE)/VLOOKUP(AF742,'2009 BPTs'!$B$12:$BX917,CF$3+3,FALSE))</f>
        <v>0</v>
      </c>
      <c r="CG742" s="24">
        <f>IF(ISERROR(VLOOKUP(AG742,'2009 BPTs'!$B$12:$BX$181,CG$3,FALSE)/VLOOKUP(AG742,'2009 BPTs'!$B$12:$BX917,CG$3+3,FALSE)),0,VLOOKUP(AG742,'2009 BPTs'!$B$12:$BX$181,CG$3,FALSE)/VLOOKUP(AG742,'2009 BPTs'!$B$12:$BX917,CG$3+3,FALSE))</f>
        <v>0</v>
      </c>
      <c r="CH742" s="24">
        <f>IF(ISERROR(VLOOKUP(AH742,'2009 BPTs'!$B$12:$BX$181,CH$3,FALSE)/VLOOKUP(AH742,'2009 BPTs'!$B$12:$BX917,CH$3+3,FALSE)),0,VLOOKUP(AH742,'2009 BPTs'!$B$12:$BX$181,CH$3,FALSE)/VLOOKUP(AH742,'2009 BPTs'!$B$12:$BX917,CH$3+3,FALSE))</f>
        <v>0</v>
      </c>
      <c r="CI742" s="24">
        <f>IF(ISERROR(VLOOKUP(AI742,'2009 BPTs'!$B$12:$BX$181,CI$3,FALSE)/VLOOKUP(AI742,'2009 BPTs'!$B$12:$BX917,CI$3+3,FALSE)),0,VLOOKUP(AI742,'2009 BPTs'!$B$12:$BX$181,CI$3,FALSE)/VLOOKUP(AI742,'2009 BPTs'!$B$12:$BX917,CI$3+3,FALSE))</f>
        <v>0</v>
      </c>
      <c r="CJ742" s="24">
        <f>IF(ISERROR(VLOOKUP(AJ742,'2009 BPTs'!$B$12:$BX$181,CJ$3,FALSE)/VLOOKUP(AJ742,'2009 BPTs'!$B$12:$BX917,CJ$3+3,FALSE)),0,VLOOKUP(AJ742,'2009 BPTs'!$B$12:$BX$181,CJ$3,FALSE)/VLOOKUP(AJ742,'2009 BPTs'!$B$12:$BX917,CJ$3+3,FALSE))</f>
        <v>0</v>
      </c>
      <c r="CK742" s="24">
        <f>IF(ISERROR(VLOOKUP(AK742,'2009 BPTs'!$B$12:$BX$181,CK$3,FALSE)/VLOOKUP(AK742,'2009 BPTs'!$B$12:$BX917,CK$3+3,FALSE)),0,VLOOKUP(AK742,'2009 BPTs'!$B$12:$BX$181,CK$3,FALSE)/VLOOKUP(AK742,'2009 BPTs'!$B$12:$BX917,CK$3+3,FALSE))</f>
        <v>0</v>
      </c>
      <c r="CL742" s="24">
        <f>IF(ISERROR(VLOOKUP(AL742,'2009 BPTs'!$B$12:$BX$181,CL$3,FALSE)/VLOOKUP(AL742,'2009 BPTs'!$B$12:$BX917,CL$3+3,FALSE)),0,VLOOKUP(AL742,'2009 BPTs'!$B$12:$BX$181,CL$3,FALSE)/VLOOKUP(AL742,'2009 BPTs'!$B$12:$BX917,CL$3+3,FALSE))</f>
        <v>0</v>
      </c>
      <c r="CM742" s="24">
        <f>IF(ISERROR(VLOOKUP(AM742,'2009 BPTs'!$B$12:$BX$181,CM$3,FALSE)/VLOOKUP(AM742,'2009 BPTs'!$B$12:$BX917,CM$3+3,FALSE)),0,VLOOKUP(AM742,'2009 BPTs'!$B$12:$BX$181,CM$3,FALSE)/VLOOKUP(AM742,'2009 BPTs'!$B$12:$BX917,CM$3+3,FALSE))</f>
        <v>0</v>
      </c>
      <c r="CO742" s="24">
        <f>IF(ISERROR(VLOOKUP(AF742,'2009 BPTs'!$B$12:$BX$181,CO$3,FALSE)/VLOOKUP(AF742,'2009 BPTs'!$B$12:$BX917,CO$3+2,FALSE)),0,VLOOKUP(AF742,'2009 BPTs'!$B$12:$BX$181,CO$3,FALSE)/VLOOKUP(AF742,'2009 BPTs'!$B$12:$BX917,CO$3+2,FALSE))</f>
        <v>0</v>
      </c>
      <c r="CP742" s="24">
        <f>IF(ISERROR(VLOOKUP(AG742,'2009 BPTs'!$B$12:$BX$181,CP$3,FALSE)/VLOOKUP(AG742,'2009 BPTs'!$B$12:$BX917,CP$3+2,FALSE)),0,VLOOKUP(AG742,'2009 BPTs'!$B$12:$BX$181,CP$3,FALSE)/VLOOKUP(AG742,'2009 BPTs'!$B$12:$BX917,CP$3+2,FALSE))</f>
        <v>0</v>
      </c>
      <c r="CQ742" s="24">
        <f>IF(ISERROR(VLOOKUP(AH742,'2009 BPTs'!$B$12:$BX$181,CQ$3,FALSE)/VLOOKUP(AH742,'2009 BPTs'!$B$12:$BX917,CQ$3+2,FALSE)),0,VLOOKUP(AH742,'2009 BPTs'!$B$12:$BX$181,CQ$3,FALSE)/VLOOKUP(AH742,'2009 BPTs'!$B$12:$BX917,CQ$3+2,FALSE))</f>
        <v>0</v>
      </c>
      <c r="CR742" s="24">
        <f>IF(ISERROR(VLOOKUP(AI742,'2009 BPTs'!$B$12:$BX$181,CR$3,FALSE)/VLOOKUP(AI742,'2009 BPTs'!$B$12:$BX917,CR$3+2,FALSE)),0,VLOOKUP(AI742,'2009 BPTs'!$B$12:$BX$181,CR$3,FALSE)/VLOOKUP(AI742,'2009 BPTs'!$B$12:$BX917,CR$3+2,FALSE))</f>
        <v>0</v>
      </c>
      <c r="CS742" s="24">
        <f>IF(ISERROR(VLOOKUP(AJ742,'2009 BPTs'!$B$12:$BX$181,CS$3,FALSE)/VLOOKUP(AJ742,'2009 BPTs'!$B$12:$BX917,CS$3+2,FALSE)),0,VLOOKUP(AJ742,'2009 BPTs'!$B$12:$BX$181,CS$3,FALSE)/VLOOKUP(AJ742,'2009 BPTs'!$B$12:$BX917,CS$3+2,FALSE))</f>
        <v>0</v>
      </c>
      <c r="CT742" s="24">
        <f>IF(ISERROR(VLOOKUP(AK742,'2009 BPTs'!$B$12:$BX$181,CT$3,FALSE)/VLOOKUP(AK742,'2009 BPTs'!$B$12:$BX917,CT$3+2,FALSE)),0,VLOOKUP(AK742,'2009 BPTs'!$B$12:$BX$181,CT$3,FALSE)/VLOOKUP(AK742,'2009 BPTs'!$B$12:$BX917,CT$3+2,FALSE))</f>
        <v>0</v>
      </c>
      <c r="CU742" s="24">
        <f>IF(ISERROR(VLOOKUP(AL742,'2009 BPTs'!$B$12:$BX$181,CU$3,FALSE)/VLOOKUP(AL742,'2009 BPTs'!$B$12:$BX917,CU$3+2,FALSE)),0,VLOOKUP(AL742,'2009 BPTs'!$B$12:$BX$181,CU$3,FALSE)/VLOOKUP(AL742,'2009 BPTs'!$B$12:$BX917,CU$3+2,FALSE))</f>
        <v>0</v>
      </c>
      <c r="CV742" s="24">
        <f>IF(ISERROR(VLOOKUP(AM742,'2009 BPTs'!$B$12:$BX$181,CV$3,FALSE)/VLOOKUP(AM742,'2009 BPTs'!$B$12:$BX917,CV$3+2,FALSE)),0,VLOOKUP(AM742,'2009 BPTs'!$B$12:$BX$181,CV$3,FALSE)/VLOOKUP(AM742,'2009 BPTs'!$B$12:$BX917,CV$3+2,FALSE))</f>
        <v>0</v>
      </c>
      <c r="CX742" s="93">
        <f>'2011 BPTs'!BR68</f>
        <v>0</v>
      </c>
      <c r="CY742" s="93">
        <f>'2011 BPTs'!BS68</f>
        <v>0</v>
      </c>
    </row>
    <row r="743" spans="2:103" x14ac:dyDescent="0.2">
      <c r="B743" s="2" t="s">
        <v>213</v>
      </c>
      <c r="C743" s="2">
        <f>'2011 BPTs'!E69</f>
        <v>0</v>
      </c>
      <c r="D743" s="2">
        <f t="shared" si="213"/>
        <v>0</v>
      </c>
      <c r="E743" s="4">
        <f>'2011 BPTs'!F69</f>
        <v>0</v>
      </c>
      <c r="F743" s="88">
        <f>'2011 BPTs'!G69</f>
        <v>0</v>
      </c>
      <c r="G743" s="53">
        <f>'2011 BPTs'!I69</f>
        <v>0</v>
      </c>
      <c r="H743" s="88">
        <f>'2011 BPTs'!J69</f>
        <v>0</v>
      </c>
      <c r="I743" s="4">
        <f>'2011 BPTs'!K69</f>
        <v>0</v>
      </c>
      <c r="J743" s="5">
        <f>'2011 BPTs'!M69</f>
        <v>0</v>
      </c>
      <c r="K743" s="99">
        <f>'2011 BPTs'!BL69</f>
        <v>0</v>
      </c>
      <c r="L743" s="100">
        <f t="shared" si="214"/>
        <v>0</v>
      </c>
      <c r="M743" s="101">
        <f t="shared" si="215"/>
        <v>0</v>
      </c>
      <c r="N743" s="102">
        <f t="shared" si="221"/>
        <v>0</v>
      </c>
      <c r="O743" s="103">
        <f>'2011 BPTs'!BM69</f>
        <v>0</v>
      </c>
      <c r="P743" s="100">
        <f t="shared" si="216"/>
        <v>0</v>
      </c>
      <c r="Q743" s="101">
        <f t="shared" si="217"/>
        <v>0</v>
      </c>
      <c r="R743" s="104">
        <f t="shared" si="218"/>
        <v>0</v>
      </c>
      <c r="S743" s="105">
        <f t="shared" si="222"/>
        <v>0</v>
      </c>
      <c r="T743" s="104">
        <f t="shared" si="219"/>
        <v>0</v>
      </c>
      <c r="U743" s="121">
        <f>IF(K743=0,0,IF(B743="Manual",(S743-O743-AP743*(O743/(O743+Z743)))/S743,'2011 BPTs'!BP69))</f>
        <v>0</v>
      </c>
      <c r="V743" s="99">
        <f>'2011 BPTs'!BN69</f>
        <v>0</v>
      </c>
      <c r="W743" s="100">
        <f t="shared" si="228"/>
        <v>0</v>
      </c>
      <c r="X743" s="103">
        <f t="shared" si="220"/>
        <v>0</v>
      </c>
      <c r="Y743" s="102">
        <f t="shared" si="223"/>
        <v>0</v>
      </c>
      <c r="Z743" s="103">
        <f>'2011 BPTs'!BO69</f>
        <v>0</v>
      </c>
      <c r="AA743" s="104">
        <f t="shared" si="229"/>
        <v>0</v>
      </c>
      <c r="AB743" s="106">
        <f>IF(W743=0,0,IF(B743="Manual",(V743-Z743-AP743*(Z743/(Z743+O743)))/V743,'2011 BPTs'!BQ69))</f>
        <v>0</v>
      </c>
      <c r="AD743" s="2" t="str">
        <f t="shared" si="224"/>
        <v>00-0</v>
      </c>
      <c r="AE743" s="2">
        <f>'2011 BPTs'!BA69</f>
        <v>0</v>
      </c>
      <c r="AF743" s="2" t="str">
        <f>IF(B743="Auto",'2011 BPTs'!BB69,D743&amp;E743&amp;"-"&amp;F743)</f>
        <v/>
      </c>
      <c r="AG743" s="2" t="str">
        <f>'2011 BPTs'!BC69</f>
        <v/>
      </c>
      <c r="AH743" s="2" t="str">
        <f>'2011 BPTs'!BD69</f>
        <v/>
      </c>
      <c r="AI743" s="2" t="str">
        <f>'2011 BPTs'!BE69</f>
        <v/>
      </c>
      <c r="AJ743" s="2" t="str">
        <f>'2011 BPTs'!BF69</f>
        <v/>
      </c>
      <c r="AK743" s="2" t="str">
        <f>'2011 BPTs'!BG69</f>
        <v/>
      </c>
      <c r="AL743" s="2" t="str">
        <f>'2011 BPTs'!BH69</f>
        <v/>
      </c>
      <c r="AM743" s="2" t="str">
        <f>'2011 BPTs'!BI69</f>
        <v/>
      </c>
      <c r="AO743" s="128">
        <f>'2011 BPTs'!AJ69*'2011 BPTs'!BK69</f>
        <v>0</v>
      </c>
      <c r="AP743" s="128">
        <f>'2011 BPTs'!AK69*'2011 BPTs'!BK69</f>
        <v>0</v>
      </c>
      <c r="AR743" s="5">
        <f>IF(B743="Auto",'2011 BPTs'!M69,J743)</f>
        <v>0</v>
      </c>
      <c r="AS743" s="5">
        <f>'2011 BPTs'!O69</f>
        <v>0</v>
      </c>
      <c r="AT743" s="5">
        <f>'2011 BPTs'!Q69</f>
        <v>0</v>
      </c>
      <c r="AU743" s="5">
        <f>'2011 BPTs'!S69</f>
        <v>0</v>
      </c>
      <c r="AV743" s="5">
        <f>'2011 BPTs'!U69</f>
        <v>0</v>
      </c>
      <c r="AW743" s="5">
        <f>'2011 BPTs'!W69</f>
        <v>0</v>
      </c>
      <c r="AX743" s="5">
        <f>'2011 BPTs'!Y69</f>
        <v>0</v>
      </c>
      <c r="AY743" s="5">
        <f>'2011 BPTs'!AA69</f>
        <v>0</v>
      </c>
      <c r="BA743" s="24">
        <f>IF(ISNA(VLOOKUP(AF743,'2009 BPTs'!$B$12:$BX$181,BA$3,FALSE)),0,VLOOKUP(AF743,'2009 BPTs'!$B$12:$BX$181,BA$3,FALSE))</f>
        <v>0</v>
      </c>
      <c r="BB743" s="24">
        <f>IF(ISNA(VLOOKUP(AG743,'2009 BPTs'!$B$12:$BX$181,BB$3,FALSE)),0,VLOOKUP(AG743,'2009 BPTs'!$B$12:$BX$181,BB$3,FALSE))</f>
        <v>0</v>
      </c>
      <c r="BC743" s="24">
        <f>IF(ISNA(VLOOKUP(AH743,'2009 BPTs'!$B$12:$BX$181,BC$3,FALSE)),0,VLOOKUP(AH743,'2009 BPTs'!$B$12:$BX$181,BC$3,FALSE))</f>
        <v>0</v>
      </c>
      <c r="BD743" s="24">
        <f>IF(ISNA(VLOOKUP(AI743,'2009 BPTs'!$B$12:$BX$181,BD$3,FALSE)),0,VLOOKUP(AI743,'2009 BPTs'!$B$12:$BX$181,BD$3,FALSE))</f>
        <v>0</v>
      </c>
      <c r="BE743" s="24">
        <f>IF(ISNA(VLOOKUP(AJ743,'2009 BPTs'!$B$12:$BX$181,BE$3,FALSE)),0,VLOOKUP(AJ743,'2009 BPTs'!$B$12:$BX$181,BE$3,FALSE))</f>
        <v>0</v>
      </c>
      <c r="BF743" s="24">
        <f>IF(ISNA(VLOOKUP(AK743,'2009 BPTs'!$B$12:$BX$181,BF$3,FALSE)),0,VLOOKUP(AK743,'2009 BPTs'!$B$12:$BX$181,BF$3,FALSE))</f>
        <v>0</v>
      </c>
      <c r="BG743" s="24">
        <f>IF(ISNA(VLOOKUP(AL743,'2009 BPTs'!$B$12:$BX$181,BG$3,FALSE)),0,VLOOKUP(AL743,'2009 BPTs'!$B$12:$BX$181,BG$3,FALSE))</f>
        <v>0</v>
      </c>
      <c r="BH743" s="24">
        <f>IF(ISNA(VLOOKUP(AM743,'2009 BPTs'!$B$12:$BX$181,BH$3,FALSE)),0,VLOOKUP(AM743,'2009 BPTs'!$B$12:$BX$181,BH$3,FALSE))</f>
        <v>0</v>
      </c>
      <c r="BJ743" s="24">
        <f>IF(ISNA(VLOOKUP(AF743,'2009 BPTs'!$B$12:$BX$181,BJ$3,FALSE)),0,VLOOKUP(AF743,'2009 BPTs'!$B$12:$BX$181,BJ$3,FALSE))</f>
        <v>0</v>
      </c>
      <c r="BK743" s="24">
        <f>IF(ISNA(VLOOKUP(AG743,'2009 BPTs'!$B$12:$BX$181,BK$3,FALSE)),0,VLOOKUP(AG743,'2009 BPTs'!$B$12:$BX$181,BK$3,FALSE))</f>
        <v>0</v>
      </c>
      <c r="BL743" s="24">
        <f>IF(ISNA(VLOOKUP(AH743,'2009 BPTs'!$B$12:$BX$181,BL$3,FALSE)),0,VLOOKUP(AH743,'2009 BPTs'!$B$12:$BX$181,BL$3,FALSE))</f>
        <v>0</v>
      </c>
      <c r="BM743" s="24">
        <f>IF(ISNA(VLOOKUP(AI743,'2009 BPTs'!$B$12:$BX$181,BM$3,FALSE)),0,VLOOKUP(AI743,'2009 BPTs'!$B$12:$BX$181,BM$3,FALSE))</f>
        <v>0</v>
      </c>
      <c r="BN743" s="24">
        <f>IF(ISNA(VLOOKUP(AJ743,'2009 BPTs'!$B$12:$BX$181,BN$3,FALSE)),0,VLOOKUP(AJ743,'2009 BPTs'!$B$12:$BX$181,BN$3,FALSE))</f>
        <v>0</v>
      </c>
      <c r="BO743" s="24">
        <f>IF(ISNA(VLOOKUP(AK743,'2009 BPTs'!$B$12:$BX$181,BO$3,FALSE)),0,VLOOKUP(AK743,'2009 BPTs'!$B$12:$BX$181,BO$3,FALSE))</f>
        <v>0</v>
      </c>
      <c r="BP743" s="24">
        <f>IF(ISNA(VLOOKUP(AL743,'2009 BPTs'!$B$12:$BX$181,BP$3,FALSE)),0,VLOOKUP(AL743,'2009 BPTs'!$B$12:$BX$181,BP$3,FALSE))</f>
        <v>0</v>
      </c>
      <c r="BQ743" s="24">
        <f>IF(ISNA(VLOOKUP(AM743,'2009 BPTs'!$B$12:$BX$181,BQ$3,FALSE)),0,VLOOKUP(AM743,'2009 BPTs'!$B$12:$BX$181,BQ$3,FALSE))</f>
        <v>0</v>
      </c>
      <c r="BS743" s="78">
        <f t="shared" si="225"/>
        <v>0</v>
      </c>
      <c r="BT743" s="68">
        <f t="shared" si="226"/>
        <v>0</v>
      </c>
      <c r="BU743" s="68">
        <f t="shared" si="227"/>
        <v>0</v>
      </c>
      <c r="BW743" s="24">
        <f>IF(ISNA(VLOOKUP(AF743,'2009 BPTs'!$B$12:$BX$181,BW$3,FALSE)),0,VLOOKUP(AF743,'2009 BPTs'!$B$12:$BX$181,BW$3,FALSE))</f>
        <v>0</v>
      </c>
      <c r="BX743" s="24">
        <f>IF(ISNA(VLOOKUP(AG743,'2009 BPTs'!$B$12:$BX$181,BX$3,FALSE)),0,VLOOKUP(AG743,'2009 BPTs'!$B$12:$BX$181,BX$3,FALSE))</f>
        <v>0</v>
      </c>
      <c r="BY743" s="24">
        <f>IF(ISNA(VLOOKUP(AH743,'2009 BPTs'!$B$12:$BX$181,BY$3,FALSE)),0,VLOOKUP(AH743,'2009 BPTs'!$B$12:$BX$181,BY$3,FALSE))</f>
        <v>0</v>
      </c>
      <c r="BZ743" s="24">
        <f>IF(ISNA(VLOOKUP(AI743,'2009 BPTs'!$B$12:$BX$181,BZ$3,FALSE)),0,VLOOKUP(AI743,'2009 BPTs'!$B$12:$BX$181,BZ$3,FALSE))</f>
        <v>0</v>
      </c>
      <c r="CA743" s="24">
        <f>IF(ISNA(VLOOKUP(AJ743,'2009 BPTs'!$B$12:$BX$181,CA$3,FALSE)),0,VLOOKUP(AJ743,'2009 BPTs'!$B$12:$BX$181,CA$3,FALSE))</f>
        <v>0</v>
      </c>
      <c r="CB743" s="24">
        <f>IF(ISNA(VLOOKUP(AK743,'2009 BPTs'!$B$12:$BX$181,CB$3,FALSE)),0,VLOOKUP(AK743,'2009 BPTs'!$B$12:$BX$181,CB$3,FALSE))</f>
        <v>0</v>
      </c>
      <c r="CC743" s="24">
        <f>IF(ISNA(VLOOKUP(AL743,'2009 BPTs'!$B$12:$BX$181,CC$3,FALSE)),0,VLOOKUP(AL743,'2009 BPTs'!$B$12:$BX$181,CC$3,FALSE))</f>
        <v>0</v>
      </c>
      <c r="CD743" s="24">
        <f>IF(ISNA(VLOOKUP(AM743,'2009 BPTs'!$B$12:$BX$181,CD$3,FALSE)),0,VLOOKUP(AM743,'2009 BPTs'!$B$12:$BX$181,CD$3,FALSE))</f>
        <v>0</v>
      </c>
      <c r="CF743" s="24">
        <f>IF(ISERROR(VLOOKUP(AF743,'2009 BPTs'!$B$12:$BX$181,CF$3,FALSE)/VLOOKUP(AF743,'2009 BPTs'!$B$12:$BX918,CF$3+3,FALSE)),0,VLOOKUP(AF743,'2009 BPTs'!$B$12:$BX$181,CF$3,FALSE)/VLOOKUP(AF743,'2009 BPTs'!$B$12:$BX918,CF$3+3,FALSE))</f>
        <v>0</v>
      </c>
      <c r="CG743" s="24">
        <f>IF(ISERROR(VLOOKUP(AG743,'2009 BPTs'!$B$12:$BX$181,CG$3,FALSE)/VLOOKUP(AG743,'2009 BPTs'!$B$12:$BX918,CG$3+3,FALSE)),0,VLOOKUP(AG743,'2009 BPTs'!$B$12:$BX$181,CG$3,FALSE)/VLOOKUP(AG743,'2009 BPTs'!$B$12:$BX918,CG$3+3,FALSE))</f>
        <v>0</v>
      </c>
      <c r="CH743" s="24">
        <f>IF(ISERROR(VLOOKUP(AH743,'2009 BPTs'!$B$12:$BX$181,CH$3,FALSE)/VLOOKUP(AH743,'2009 BPTs'!$B$12:$BX918,CH$3+3,FALSE)),0,VLOOKUP(AH743,'2009 BPTs'!$B$12:$BX$181,CH$3,FALSE)/VLOOKUP(AH743,'2009 BPTs'!$B$12:$BX918,CH$3+3,FALSE))</f>
        <v>0</v>
      </c>
      <c r="CI743" s="24">
        <f>IF(ISERROR(VLOOKUP(AI743,'2009 BPTs'!$B$12:$BX$181,CI$3,FALSE)/VLOOKUP(AI743,'2009 BPTs'!$B$12:$BX918,CI$3+3,FALSE)),0,VLOOKUP(AI743,'2009 BPTs'!$B$12:$BX$181,CI$3,FALSE)/VLOOKUP(AI743,'2009 BPTs'!$B$12:$BX918,CI$3+3,FALSE))</f>
        <v>0</v>
      </c>
      <c r="CJ743" s="24">
        <f>IF(ISERROR(VLOOKUP(AJ743,'2009 BPTs'!$B$12:$BX$181,CJ$3,FALSE)/VLOOKUP(AJ743,'2009 BPTs'!$B$12:$BX918,CJ$3+3,FALSE)),0,VLOOKUP(AJ743,'2009 BPTs'!$B$12:$BX$181,CJ$3,FALSE)/VLOOKUP(AJ743,'2009 BPTs'!$B$12:$BX918,CJ$3+3,FALSE))</f>
        <v>0</v>
      </c>
      <c r="CK743" s="24">
        <f>IF(ISERROR(VLOOKUP(AK743,'2009 BPTs'!$B$12:$BX$181,CK$3,FALSE)/VLOOKUP(AK743,'2009 BPTs'!$B$12:$BX918,CK$3+3,FALSE)),0,VLOOKUP(AK743,'2009 BPTs'!$B$12:$BX$181,CK$3,FALSE)/VLOOKUP(AK743,'2009 BPTs'!$B$12:$BX918,CK$3+3,FALSE))</f>
        <v>0</v>
      </c>
      <c r="CL743" s="24">
        <f>IF(ISERROR(VLOOKUP(AL743,'2009 BPTs'!$B$12:$BX$181,CL$3,FALSE)/VLOOKUP(AL743,'2009 BPTs'!$B$12:$BX918,CL$3+3,FALSE)),0,VLOOKUP(AL743,'2009 BPTs'!$B$12:$BX$181,CL$3,FALSE)/VLOOKUP(AL743,'2009 BPTs'!$B$12:$BX918,CL$3+3,FALSE))</f>
        <v>0</v>
      </c>
      <c r="CM743" s="24">
        <f>IF(ISERROR(VLOOKUP(AM743,'2009 BPTs'!$B$12:$BX$181,CM$3,FALSE)/VLOOKUP(AM743,'2009 BPTs'!$B$12:$BX918,CM$3+3,FALSE)),0,VLOOKUP(AM743,'2009 BPTs'!$B$12:$BX$181,CM$3,FALSE)/VLOOKUP(AM743,'2009 BPTs'!$B$12:$BX918,CM$3+3,FALSE))</f>
        <v>0</v>
      </c>
      <c r="CO743" s="24">
        <f>IF(ISERROR(VLOOKUP(AF743,'2009 BPTs'!$B$12:$BX$181,CO$3,FALSE)/VLOOKUP(AF743,'2009 BPTs'!$B$12:$BX918,CO$3+2,FALSE)),0,VLOOKUP(AF743,'2009 BPTs'!$B$12:$BX$181,CO$3,FALSE)/VLOOKUP(AF743,'2009 BPTs'!$B$12:$BX918,CO$3+2,FALSE))</f>
        <v>0</v>
      </c>
      <c r="CP743" s="24">
        <f>IF(ISERROR(VLOOKUP(AG743,'2009 BPTs'!$B$12:$BX$181,CP$3,FALSE)/VLOOKUP(AG743,'2009 BPTs'!$B$12:$BX918,CP$3+2,FALSE)),0,VLOOKUP(AG743,'2009 BPTs'!$B$12:$BX$181,CP$3,FALSE)/VLOOKUP(AG743,'2009 BPTs'!$B$12:$BX918,CP$3+2,FALSE))</f>
        <v>0</v>
      </c>
      <c r="CQ743" s="24">
        <f>IF(ISERROR(VLOOKUP(AH743,'2009 BPTs'!$B$12:$BX$181,CQ$3,FALSE)/VLOOKUP(AH743,'2009 BPTs'!$B$12:$BX918,CQ$3+2,FALSE)),0,VLOOKUP(AH743,'2009 BPTs'!$B$12:$BX$181,CQ$3,FALSE)/VLOOKUP(AH743,'2009 BPTs'!$B$12:$BX918,CQ$3+2,FALSE))</f>
        <v>0</v>
      </c>
      <c r="CR743" s="24">
        <f>IF(ISERROR(VLOOKUP(AI743,'2009 BPTs'!$B$12:$BX$181,CR$3,FALSE)/VLOOKUP(AI743,'2009 BPTs'!$B$12:$BX918,CR$3+2,FALSE)),0,VLOOKUP(AI743,'2009 BPTs'!$B$12:$BX$181,CR$3,FALSE)/VLOOKUP(AI743,'2009 BPTs'!$B$12:$BX918,CR$3+2,FALSE))</f>
        <v>0</v>
      </c>
      <c r="CS743" s="24">
        <f>IF(ISERROR(VLOOKUP(AJ743,'2009 BPTs'!$B$12:$BX$181,CS$3,FALSE)/VLOOKUP(AJ743,'2009 BPTs'!$B$12:$BX918,CS$3+2,FALSE)),0,VLOOKUP(AJ743,'2009 BPTs'!$B$12:$BX$181,CS$3,FALSE)/VLOOKUP(AJ743,'2009 BPTs'!$B$12:$BX918,CS$3+2,FALSE))</f>
        <v>0</v>
      </c>
      <c r="CT743" s="24">
        <f>IF(ISERROR(VLOOKUP(AK743,'2009 BPTs'!$B$12:$BX$181,CT$3,FALSE)/VLOOKUP(AK743,'2009 BPTs'!$B$12:$BX918,CT$3+2,FALSE)),0,VLOOKUP(AK743,'2009 BPTs'!$B$12:$BX$181,CT$3,FALSE)/VLOOKUP(AK743,'2009 BPTs'!$B$12:$BX918,CT$3+2,FALSE))</f>
        <v>0</v>
      </c>
      <c r="CU743" s="24">
        <f>IF(ISERROR(VLOOKUP(AL743,'2009 BPTs'!$B$12:$BX$181,CU$3,FALSE)/VLOOKUP(AL743,'2009 BPTs'!$B$12:$BX918,CU$3+2,FALSE)),0,VLOOKUP(AL743,'2009 BPTs'!$B$12:$BX$181,CU$3,FALSE)/VLOOKUP(AL743,'2009 BPTs'!$B$12:$BX918,CU$3+2,FALSE))</f>
        <v>0</v>
      </c>
      <c r="CV743" s="24">
        <f>IF(ISERROR(VLOOKUP(AM743,'2009 BPTs'!$B$12:$BX$181,CV$3,FALSE)/VLOOKUP(AM743,'2009 BPTs'!$B$12:$BX918,CV$3+2,FALSE)),0,VLOOKUP(AM743,'2009 BPTs'!$B$12:$BX$181,CV$3,FALSE)/VLOOKUP(AM743,'2009 BPTs'!$B$12:$BX918,CV$3+2,FALSE))</f>
        <v>0</v>
      </c>
      <c r="CX743" s="93">
        <f>'2011 BPTs'!BR69</f>
        <v>0</v>
      </c>
      <c r="CY743" s="93">
        <f>'2011 BPTs'!BS69</f>
        <v>0</v>
      </c>
    </row>
    <row r="744" spans="2:103" x14ac:dyDescent="0.2">
      <c r="B744" s="2" t="s">
        <v>213</v>
      </c>
      <c r="C744" s="2">
        <f>'2011 BPTs'!E70</f>
        <v>0</v>
      </c>
      <c r="D744" s="2">
        <f t="shared" si="213"/>
        <v>0</v>
      </c>
      <c r="E744" s="4">
        <f>'2011 BPTs'!F70</f>
        <v>0</v>
      </c>
      <c r="F744" s="88">
        <f>'2011 BPTs'!G70</f>
        <v>0</v>
      </c>
      <c r="G744" s="53">
        <f>'2011 BPTs'!I70</f>
        <v>0</v>
      </c>
      <c r="H744" s="88">
        <f>'2011 BPTs'!J70</f>
        <v>0</v>
      </c>
      <c r="I744" s="4">
        <f>'2011 BPTs'!K70</f>
        <v>0</v>
      </c>
      <c r="J744" s="5">
        <f>'2011 BPTs'!M70</f>
        <v>0</v>
      </c>
      <c r="K744" s="99">
        <f>'2011 BPTs'!BL70</f>
        <v>0</v>
      </c>
      <c r="L744" s="100">
        <f t="shared" si="214"/>
        <v>0</v>
      </c>
      <c r="M744" s="101">
        <f t="shared" si="215"/>
        <v>0</v>
      </c>
      <c r="N744" s="102">
        <f t="shared" si="221"/>
        <v>0</v>
      </c>
      <c r="O744" s="103">
        <f>'2011 BPTs'!BM70</f>
        <v>0</v>
      </c>
      <c r="P744" s="100">
        <f t="shared" si="216"/>
        <v>0</v>
      </c>
      <c r="Q744" s="101">
        <f t="shared" si="217"/>
        <v>0</v>
      </c>
      <c r="R744" s="104">
        <f t="shared" si="218"/>
        <v>0</v>
      </c>
      <c r="S744" s="105">
        <f t="shared" si="222"/>
        <v>0</v>
      </c>
      <c r="T744" s="104">
        <f t="shared" si="219"/>
        <v>0</v>
      </c>
      <c r="U744" s="121">
        <f>IF(K744=0,0,IF(B744="Manual",(S744-O744-AP744*(O744/(O744+Z744)))/S744,'2011 BPTs'!BP70))</f>
        <v>0</v>
      </c>
      <c r="V744" s="99">
        <f>'2011 BPTs'!BN70</f>
        <v>0</v>
      </c>
      <c r="W744" s="100">
        <f t="shared" si="228"/>
        <v>0</v>
      </c>
      <c r="X744" s="103">
        <f t="shared" si="220"/>
        <v>0</v>
      </c>
      <c r="Y744" s="102">
        <f t="shared" si="223"/>
        <v>0</v>
      </c>
      <c r="Z744" s="103">
        <f>'2011 BPTs'!BO70</f>
        <v>0</v>
      </c>
      <c r="AA744" s="104">
        <f t="shared" si="229"/>
        <v>0</v>
      </c>
      <c r="AB744" s="106">
        <f>IF(W744=0,0,IF(B744="Manual",(V744-Z744-AP744*(Z744/(Z744+O744)))/V744,'2011 BPTs'!BQ70))</f>
        <v>0</v>
      </c>
      <c r="AD744" s="2" t="str">
        <f t="shared" si="224"/>
        <v>00-0</v>
      </c>
      <c r="AE744" s="2">
        <f>'2011 BPTs'!BA70</f>
        <v>0</v>
      </c>
      <c r="AF744" s="2" t="str">
        <f>IF(B744="Auto",'2011 BPTs'!BB70,D744&amp;E744&amp;"-"&amp;F744)</f>
        <v/>
      </c>
      <c r="AG744" s="2" t="str">
        <f>'2011 BPTs'!BC70</f>
        <v/>
      </c>
      <c r="AH744" s="2" t="str">
        <f>'2011 BPTs'!BD70</f>
        <v/>
      </c>
      <c r="AI744" s="2" t="str">
        <f>'2011 BPTs'!BE70</f>
        <v/>
      </c>
      <c r="AJ744" s="2" t="str">
        <f>'2011 BPTs'!BF70</f>
        <v/>
      </c>
      <c r="AK744" s="2" t="str">
        <f>'2011 BPTs'!BG70</f>
        <v/>
      </c>
      <c r="AL744" s="2" t="str">
        <f>'2011 BPTs'!BH70</f>
        <v/>
      </c>
      <c r="AM744" s="2" t="str">
        <f>'2011 BPTs'!BI70</f>
        <v/>
      </c>
      <c r="AO744" s="128">
        <f>'2011 BPTs'!AJ70*'2011 BPTs'!BK70</f>
        <v>0</v>
      </c>
      <c r="AP744" s="128">
        <f>'2011 BPTs'!AK70*'2011 BPTs'!BK70</f>
        <v>0</v>
      </c>
      <c r="AR744" s="5">
        <f>IF(B744="Auto",'2011 BPTs'!M70,J744)</f>
        <v>0</v>
      </c>
      <c r="AS744" s="5">
        <f>'2011 BPTs'!O70</f>
        <v>0</v>
      </c>
      <c r="AT744" s="5">
        <f>'2011 BPTs'!Q70</f>
        <v>0</v>
      </c>
      <c r="AU744" s="5">
        <f>'2011 BPTs'!S70</f>
        <v>0</v>
      </c>
      <c r="AV744" s="5">
        <f>'2011 BPTs'!U70</f>
        <v>0</v>
      </c>
      <c r="AW744" s="5">
        <f>'2011 BPTs'!W70</f>
        <v>0</v>
      </c>
      <c r="AX744" s="5">
        <f>'2011 BPTs'!Y70</f>
        <v>0</v>
      </c>
      <c r="AY744" s="5">
        <f>'2011 BPTs'!AA70</f>
        <v>0</v>
      </c>
      <c r="BA744" s="24">
        <f>IF(ISNA(VLOOKUP(AF744,'2009 BPTs'!$B$12:$BX$181,BA$3,FALSE)),0,VLOOKUP(AF744,'2009 BPTs'!$B$12:$BX$181,BA$3,FALSE))</f>
        <v>0</v>
      </c>
      <c r="BB744" s="24">
        <f>IF(ISNA(VLOOKUP(AG744,'2009 BPTs'!$B$12:$BX$181,BB$3,FALSE)),0,VLOOKUP(AG744,'2009 BPTs'!$B$12:$BX$181,BB$3,FALSE))</f>
        <v>0</v>
      </c>
      <c r="BC744" s="24">
        <f>IF(ISNA(VLOOKUP(AH744,'2009 BPTs'!$B$12:$BX$181,BC$3,FALSE)),0,VLOOKUP(AH744,'2009 BPTs'!$B$12:$BX$181,BC$3,FALSE))</f>
        <v>0</v>
      </c>
      <c r="BD744" s="24">
        <f>IF(ISNA(VLOOKUP(AI744,'2009 BPTs'!$B$12:$BX$181,BD$3,FALSE)),0,VLOOKUP(AI744,'2009 BPTs'!$B$12:$BX$181,BD$3,FALSE))</f>
        <v>0</v>
      </c>
      <c r="BE744" s="24">
        <f>IF(ISNA(VLOOKUP(AJ744,'2009 BPTs'!$B$12:$BX$181,BE$3,FALSE)),0,VLOOKUP(AJ744,'2009 BPTs'!$B$12:$BX$181,BE$3,FALSE))</f>
        <v>0</v>
      </c>
      <c r="BF744" s="24">
        <f>IF(ISNA(VLOOKUP(AK744,'2009 BPTs'!$B$12:$BX$181,BF$3,FALSE)),0,VLOOKUP(AK744,'2009 BPTs'!$B$12:$BX$181,BF$3,FALSE))</f>
        <v>0</v>
      </c>
      <c r="BG744" s="24">
        <f>IF(ISNA(VLOOKUP(AL744,'2009 BPTs'!$B$12:$BX$181,BG$3,FALSE)),0,VLOOKUP(AL744,'2009 BPTs'!$B$12:$BX$181,BG$3,FALSE))</f>
        <v>0</v>
      </c>
      <c r="BH744" s="24">
        <f>IF(ISNA(VLOOKUP(AM744,'2009 BPTs'!$B$12:$BX$181,BH$3,FALSE)),0,VLOOKUP(AM744,'2009 BPTs'!$B$12:$BX$181,BH$3,FALSE))</f>
        <v>0</v>
      </c>
      <c r="BJ744" s="24">
        <f>IF(ISNA(VLOOKUP(AF744,'2009 BPTs'!$B$12:$BX$181,BJ$3,FALSE)),0,VLOOKUP(AF744,'2009 BPTs'!$B$12:$BX$181,BJ$3,FALSE))</f>
        <v>0</v>
      </c>
      <c r="BK744" s="24">
        <f>IF(ISNA(VLOOKUP(AG744,'2009 BPTs'!$B$12:$BX$181,BK$3,FALSE)),0,VLOOKUP(AG744,'2009 BPTs'!$B$12:$BX$181,BK$3,FALSE))</f>
        <v>0</v>
      </c>
      <c r="BL744" s="24">
        <f>IF(ISNA(VLOOKUP(AH744,'2009 BPTs'!$B$12:$BX$181,BL$3,FALSE)),0,VLOOKUP(AH744,'2009 BPTs'!$B$12:$BX$181,BL$3,FALSE))</f>
        <v>0</v>
      </c>
      <c r="BM744" s="24">
        <f>IF(ISNA(VLOOKUP(AI744,'2009 BPTs'!$B$12:$BX$181,BM$3,FALSE)),0,VLOOKUP(AI744,'2009 BPTs'!$B$12:$BX$181,BM$3,FALSE))</f>
        <v>0</v>
      </c>
      <c r="BN744" s="24">
        <f>IF(ISNA(VLOOKUP(AJ744,'2009 BPTs'!$B$12:$BX$181,BN$3,FALSE)),0,VLOOKUP(AJ744,'2009 BPTs'!$B$12:$BX$181,BN$3,FALSE))</f>
        <v>0</v>
      </c>
      <c r="BO744" s="24">
        <f>IF(ISNA(VLOOKUP(AK744,'2009 BPTs'!$B$12:$BX$181,BO$3,FALSE)),0,VLOOKUP(AK744,'2009 BPTs'!$B$12:$BX$181,BO$3,FALSE))</f>
        <v>0</v>
      </c>
      <c r="BP744" s="24">
        <f>IF(ISNA(VLOOKUP(AL744,'2009 BPTs'!$B$12:$BX$181,BP$3,FALSE)),0,VLOOKUP(AL744,'2009 BPTs'!$B$12:$BX$181,BP$3,FALSE))</f>
        <v>0</v>
      </c>
      <c r="BQ744" s="24">
        <f>IF(ISNA(VLOOKUP(AM744,'2009 BPTs'!$B$12:$BX$181,BQ$3,FALSE)),0,VLOOKUP(AM744,'2009 BPTs'!$B$12:$BX$181,BQ$3,FALSE))</f>
        <v>0</v>
      </c>
      <c r="BS744" s="78">
        <f t="shared" si="225"/>
        <v>0</v>
      </c>
      <c r="BT744" s="68">
        <f t="shared" si="226"/>
        <v>0</v>
      </c>
      <c r="BU744" s="68">
        <f t="shared" si="227"/>
        <v>0</v>
      </c>
      <c r="BW744" s="24">
        <f>IF(ISNA(VLOOKUP(AF744,'2009 BPTs'!$B$12:$BX$181,BW$3,FALSE)),0,VLOOKUP(AF744,'2009 BPTs'!$B$12:$BX$181,BW$3,FALSE))</f>
        <v>0</v>
      </c>
      <c r="BX744" s="24">
        <f>IF(ISNA(VLOOKUP(AG744,'2009 BPTs'!$B$12:$BX$181,BX$3,FALSE)),0,VLOOKUP(AG744,'2009 BPTs'!$B$12:$BX$181,BX$3,FALSE))</f>
        <v>0</v>
      </c>
      <c r="BY744" s="24">
        <f>IF(ISNA(VLOOKUP(AH744,'2009 BPTs'!$B$12:$BX$181,BY$3,FALSE)),0,VLOOKUP(AH744,'2009 BPTs'!$B$12:$BX$181,BY$3,FALSE))</f>
        <v>0</v>
      </c>
      <c r="BZ744" s="24">
        <f>IF(ISNA(VLOOKUP(AI744,'2009 BPTs'!$B$12:$BX$181,BZ$3,FALSE)),0,VLOOKUP(AI744,'2009 BPTs'!$B$12:$BX$181,BZ$3,FALSE))</f>
        <v>0</v>
      </c>
      <c r="CA744" s="24">
        <f>IF(ISNA(VLOOKUP(AJ744,'2009 BPTs'!$B$12:$BX$181,CA$3,FALSE)),0,VLOOKUP(AJ744,'2009 BPTs'!$B$12:$BX$181,CA$3,FALSE))</f>
        <v>0</v>
      </c>
      <c r="CB744" s="24">
        <f>IF(ISNA(VLOOKUP(AK744,'2009 BPTs'!$B$12:$BX$181,CB$3,FALSE)),0,VLOOKUP(AK744,'2009 BPTs'!$B$12:$BX$181,CB$3,FALSE))</f>
        <v>0</v>
      </c>
      <c r="CC744" s="24">
        <f>IF(ISNA(VLOOKUP(AL744,'2009 BPTs'!$B$12:$BX$181,CC$3,FALSE)),0,VLOOKUP(AL744,'2009 BPTs'!$B$12:$BX$181,CC$3,FALSE))</f>
        <v>0</v>
      </c>
      <c r="CD744" s="24">
        <f>IF(ISNA(VLOOKUP(AM744,'2009 BPTs'!$B$12:$BX$181,CD$3,FALSE)),0,VLOOKUP(AM744,'2009 BPTs'!$B$12:$BX$181,CD$3,FALSE))</f>
        <v>0</v>
      </c>
      <c r="CF744" s="24">
        <f>IF(ISERROR(VLOOKUP(AF744,'2009 BPTs'!$B$12:$BX$181,CF$3,FALSE)/VLOOKUP(AF744,'2009 BPTs'!$B$12:$BX919,CF$3+3,FALSE)),0,VLOOKUP(AF744,'2009 BPTs'!$B$12:$BX$181,CF$3,FALSE)/VLOOKUP(AF744,'2009 BPTs'!$B$12:$BX919,CF$3+3,FALSE))</f>
        <v>0</v>
      </c>
      <c r="CG744" s="24">
        <f>IF(ISERROR(VLOOKUP(AG744,'2009 BPTs'!$B$12:$BX$181,CG$3,FALSE)/VLOOKUP(AG744,'2009 BPTs'!$B$12:$BX919,CG$3+3,FALSE)),0,VLOOKUP(AG744,'2009 BPTs'!$B$12:$BX$181,CG$3,FALSE)/VLOOKUP(AG744,'2009 BPTs'!$B$12:$BX919,CG$3+3,FALSE))</f>
        <v>0</v>
      </c>
      <c r="CH744" s="24">
        <f>IF(ISERROR(VLOOKUP(AH744,'2009 BPTs'!$B$12:$BX$181,CH$3,FALSE)/VLOOKUP(AH744,'2009 BPTs'!$B$12:$BX919,CH$3+3,FALSE)),0,VLOOKUP(AH744,'2009 BPTs'!$B$12:$BX$181,CH$3,FALSE)/VLOOKUP(AH744,'2009 BPTs'!$B$12:$BX919,CH$3+3,FALSE))</f>
        <v>0</v>
      </c>
      <c r="CI744" s="24">
        <f>IF(ISERROR(VLOOKUP(AI744,'2009 BPTs'!$B$12:$BX$181,CI$3,FALSE)/VLOOKUP(AI744,'2009 BPTs'!$B$12:$BX919,CI$3+3,FALSE)),0,VLOOKUP(AI744,'2009 BPTs'!$B$12:$BX$181,CI$3,FALSE)/VLOOKUP(AI744,'2009 BPTs'!$B$12:$BX919,CI$3+3,FALSE))</f>
        <v>0</v>
      </c>
      <c r="CJ744" s="24">
        <f>IF(ISERROR(VLOOKUP(AJ744,'2009 BPTs'!$B$12:$BX$181,CJ$3,FALSE)/VLOOKUP(AJ744,'2009 BPTs'!$B$12:$BX919,CJ$3+3,FALSE)),0,VLOOKUP(AJ744,'2009 BPTs'!$B$12:$BX$181,CJ$3,FALSE)/VLOOKUP(AJ744,'2009 BPTs'!$B$12:$BX919,CJ$3+3,FALSE))</f>
        <v>0</v>
      </c>
      <c r="CK744" s="24">
        <f>IF(ISERROR(VLOOKUP(AK744,'2009 BPTs'!$B$12:$BX$181,CK$3,FALSE)/VLOOKUP(AK744,'2009 BPTs'!$B$12:$BX919,CK$3+3,FALSE)),0,VLOOKUP(AK744,'2009 BPTs'!$B$12:$BX$181,CK$3,FALSE)/VLOOKUP(AK744,'2009 BPTs'!$B$12:$BX919,CK$3+3,FALSE))</f>
        <v>0</v>
      </c>
      <c r="CL744" s="24">
        <f>IF(ISERROR(VLOOKUP(AL744,'2009 BPTs'!$B$12:$BX$181,CL$3,FALSE)/VLOOKUP(AL744,'2009 BPTs'!$B$12:$BX919,CL$3+3,FALSE)),0,VLOOKUP(AL744,'2009 BPTs'!$B$12:$BX$181,CL$3,FALSE)/VLOOKUP(AL744,'2009 BPTs'!$B$12:$BX919,CL$3+3,FALSE))</f>
        <v>0</v>
      </c>
      <c r="CM744" s="24">
        <f>IF(ISERROR(VLOOKUP(AM744,'2009 BPTs'!$B$12:$BX$181,CM$3,FALSE)/VLOOKUP(AM744,'2009 BPTs'!$B$12:$BX919,CM$3+3,FALSE)),0,VLOOKUP(AM744,'2009 BPTs'!$B$12:$BX$181,CM$3,FALSE)/VLOOKUP(AM744,'2009 BPTs'!$B$12:$BX919,CM$3+3,FALSE))</f>
        <v>0</v>
      </c>
      <c r="CO744" s="24">
        <f>IF(ISERROR(VLOOKUP(AF744,'2009 BPTs'!$B$12:$BX$181,CO$3,FALSE)/VLOOKUP(AF744,'2009 BPTs'!$B$12:$BX919,CO$3+2,FALSE)),0,VLOOKUP(AF744,'2009 BPTs'!$B$12:$BX$181,CO$3,FALSE)/VLOOKUP(AF744,'2009 BPTs'!$B$12:$BX919,CO$3+2,FALSE))</f>
        <v>0</v>
      </c>
      <c r="CP744" s="24">
        <f>IF(ISERROR(VLOOKUP(AG744,'2009 BPTs'!$B$12:$BX$181,CP$3,FALSE)/VLOOKUP(AG744,'2009 BPTs'!$B$12:$BX919,CP$3+2,FALSE)),0,VLOOKUP(AG744,'2009 BPTs'!$B$12:$BX$181,CP$3,FALSE)/VLOOKUP(AG744,'2009 BPTs'!$B$12:$BX919,CP$3+2,FALSE))</f>
        <v>0</v>
      </c>
      <c r="CQ744" s="24">
        <f>IF(ISERROR(VLOOKUP(AH744,'2009 BPTs'!$B$12:$BX$181,CQ$3,FALSE)/VLOOKUP(AH744,'2009 BPTs'!$B$12:$BX919,CQ$3+2,FALSE)),0,VLOOKUP(AH744,'2009 BPTs'!$B$12:$BX$181,CQ$3,FALSE)/VLOOKUP(AH744,'2009 BPTs'!$B$12:$BX919,CQ$3+2,FALSE))</f>
        <v>0</v>
      </c>
      <c r="CR744" s="24">
        <f>IF(ISERROR(VLOOKUP(AI744,'2009 BPTs'!$B$12:$BX$181,CR$3,FALSE)/VLOOKUP(AI744,'2009 BPTs'!$B$12:$BX919,CR$3+2,FALSE)),0,VLOOKUP(AI744,'2009 BPTs'!$B$12:$BX$181,CR$3,FALSE)/VLOOKUP(AI744,'2009 BPTs'!$B$12:$BX919,CR$3+2,FALSE))</f>
        <v>0</v>
      </c>
      <c r="CS744" s="24">
        <f>IF(ISERROR(VLOOKUP(AJ744,'2009 BPTs'!$B$12:$BX$181,CS$3,FALSE)/VLOOKUP(AJ744,'2009 BPTs'!$B$12:$BX919,CS$3+2,FALSE)),0,VLOOKUP(AJ744,'2009 BPTs'!$B$12:$BX$181,CS$3,FALSE)/VLOOKUP(AJ744,'2009 BPTs'!$B$12:$BX919,CS$3+2,FALSE))</f>
        <v>0</v>
      </c>
      <c r="CT744" s="24">
        <f>IF(ISERROR(VLOOKUP(AK744,'2009 BPTs'!$B$12:$BX$181,CT$3,FALSE)/VLOOKUP(AK744,'2009 BPTs'!$B$12:$BX919,CT$3+2,FALSE)),0,VLOOKUP(AK744,'2009 BPTs'!$B$12:$BX$181,CT$3,FALSE)/VLOOKUP(AK744,'2009 BPTs'!$B$12:$BX919,CT$3+2,FALSE))</f>
        <v>0</v>
      </c>
      <c r="CU744" s="24">
        <f>IF(ISERROR(VLOOKUP(AL744,'2009 BPTs'!$B$12:$BX$181,CU$3,FALSE)/VLOOKUP(AL744,'2009 BPTs'!$B$12:$BX919,CU$3+2,FALSE)),0,VLOOKUP(AL744,'2009 BPTs'!$B$12:$BX$181,CU$3,FALSE)/VLOOKUP(AL744,'2009 BPTs'!$B$12:$BX919,CU$3+2,FALSE))</f>
        <v>0</v>
      </c>
      <c r="CV744" s="24">
        <f>IF(ISERROR(VLOOKUP(AM744,'2009 BPTs'!$B$12:$BX$181,CV$3,FALSE)/VLOOKUP(AM744,'2009 BPTs'!$B$12:$BX919,CV$3+2,FALSE)),0,VLOOKUP(AM744,'2009 BPTs'!$B$12:$BX$181,CV$3,FALSE)/VLOOKUP(AM744,'2009 BPTs'!$B$12:$BX919,CV$3+2,FALSE))</f>
        <v>0</v>
      </c>
      <c r="CX744" s="93">
        <f>'2011 BPTs'!BR70</f>
        <v>0</v>
      </c>
      <c r="CY744" s="93">
        <f>'2011 BPTs'!BS70</f>
        <v>0</v>
      </c>
    </row>
    <row r="745" spans="2:103" x14ac:dyDescent="0.2">
      <c r="B745" s="2" t="s">
        <v>213</v>
      </c>
      <c r="C745" s="2">
        <f>'2011 BPTs'!E71</f>
        <v>0</v>
      </c>
      <c r="D745" s="2">
        <f t="shared" si="213"/>
        <v>0</v>
      </c>
      <c r="E745" s="4">
        <f>'2011 BPTs'!F71</f>
        <v>0</v>
      </c>
      <c r="F745" s="88">
        <f>'2011 BPTs'!G71</f>
        <v>0</v>
      </c>
      <c r="G745" s="53">
        <f>'2011 BPTs'!I71</f>
        <v>0</v>
      </c>
      <c r="H745" s="88">
        <f>'2011 BPTs'!J71</f>
        <v>0</v>
      </c>
      <c r="I745" s="4">
        <f>'2011 BPTs'!K71</f>
        <v>0</v>
      </c>
      <c r="J745" s="5">
        <f>'2011 BPTs'!M71</f>
        <v>0</v>
      </c>
      <c r="K745" s="99">
        <f>'2011 BPTs'!BL71</f>
        <v>0</v>
      </c>
      <c r="L745" s="100">
        <f t="shared" si="214"/>
        <v>0</v>
      </c>
      <c r="M745" s="101">
        <f t="shared" si="215"/>
        <v>0</v>
      </c>
      <c r="N745" s="102">
        <f t="shared" si="221"/>
        <v>0</v>
      </c>
      <c r="O745" s="103">
        <f>'2011 BPTs'!BM71</f>
        <v>0</v>
      </c>
      <c r="P745" s="100">
        <f t="shared" si="216"/>
        <v>0</v>
      </c>
      <c r="Q745" s="101">
        <f t="shared" si="217"/>
        <v>0</v>
      </c>
      <c r="R745" s="104">
        <f t="shared" si="218"/>
        <v>0</v>
      </c>
      <c r="S745" s="105">
        <f t="shared" si="222"/>
        <v>0</v>
      </c>
      <c r="T745" s="104">
        <f t="shared" si="219"/>
        <v>0</v>
      </c>
      <c r="U745" s="121">
        <f>IF(K745=0,0,IF(B745="Manual",(S745-O745-AP745*(O745/(O745+Z745)))/S745,'2011 BPTs'!BP71))</f>
        <v>0</v>
      </c>
      <c r="V745" s="99">
        <f>'2011 BPTs'!BN71</f>
        <v>0</v>
      </c>
      <c r="W745" s="100">
        <f t="shared" si="228"/>
        <v>0</v>
      </c>
      <c r="X745" s="103">
        <f t="shared" si="220"/>
        <v>0</v>
      </c>
      <c r="Y745" s="102">
        <f t="shared" si="223"/>
        <v>0</v>
      </c>
      <c r="Z745" s="103">
        <f>'2011 BPTs'!BO71</f>
        <v>0</v>
      </c>
      <c r="AA745" s="104">
        <f t="shared" si="229"/>
        <v>0</v>
      </c>
      <c r="AB745" s="106">
        <f>IF(W745=0,0,IF(B745="Manual",(V745-Z745-AP745*(Z745/(Z745+O745)))/V745,'2011 BPTs'!BQ71))</f>
        <v>0</v>
      </c>
      <c r="AD745" s="2" t="str">
        <f t="shared" si="224"/>
        <v>00-0</v>
      </c>
      <c r="AE745" s="2">
        <f>'2011 BPTs'!BA71</f>
        <v>0</v>
      </c>
      <c r="AF745" s="2" t="str">
        <f>IF(B745="Auto",'2011 BPTs'!BB71,D745&amp;E745&amp;"-"&amp;F745)</f>
        <v/>
      </c>
      <c r="AG745" s="2" t="str">
        <f>'2011 BPTs'!BC71</f>
        <v/>
      </c>
      <c r="AH745" s="2" t="str">
        <f>'2011 BPTs'!BD71</f>
        <v/>
      </c>
      <c r="AI745" s="2" t="str">
        <f>'2011 BPTs'!BE71</f>
        <v/>
      </c>
      <c r="AJ745" s="2" t="str">
        <f>'2011 BPTs'!BF71</f>
        <v/>
      </c>
      <c r="AK745" s="2" t="str">
        <f>'2011 BPTs'!BG71</f>
        <v/>
      </c>
      <c r="AL745" s="2" t="str">
        <f>'2011 BPTs'!BH71</f>
        <v/>
      </c>
      <c r="AM745" s="2" t="str">
        <f>'2011 BPTs'!BI71</f>
        <v/>
      </c>
      <c r="AO745" s="128">
        <f>'2011 BPTs'!AJ71*'2011 BPTs'!BK71</f>
        <v>0</v>
      </c>
      <c r="AP745" s="128">
        <f>'2011 BPTs'!AK71*'2011 BPTs'!BK71</f>
        <v>0</v>
      </c>
      <c r="AR745" s="5">
        <f>IF(B745="Auto",'2011 BPTs'!M71,J745)</f>
        <v>0</v>
      </c>
      <c r="AS745" s="5">
        <f>'2011 BPTs'!O71</f>
        <v>0</v>
      </c>
      <c r="AT745" s="5">
        <f>'2011 BPTs'!Q71</f>
        <v>0</v>
      </c>
      <c r="AU745" s="5">
        <f>'2011 BPTs'!S71</f>
        <v>0</v>
      </c>
      <c r="AV745" s="5">
        <f>'2011 BPTs'!U71</f>
        <v>0</v>
      </c>
      <c r="AW745" s="5">
        <f>'2011 BPTs'!W71</f>
        <v>0</v>
      </c>
      <c r="AX745" s="5">
        <f>'2011 BPTs'!Y71</f>
        <v>0</v>
      </c>
      <c r="AY745" s="5">
        <f>'2011 BPTs'!AA71</f>
        <v>0</v>
      </c>
      <c r="BA745" s="24">
        <f>IF(ISNA(VLOOKUP(AF745,'2009 BPTs'!$B$12:$BX$181,BA$3,FALSE)),0,VLOOKUP(AF745,'2009 BPTs'!$B$12:$BX$181,BA$3,FALSE))</f>
        <v>0</v>
      </c>
      <c r="BB745" s="24">
        <f>IF(ISNA(VLOOKUP(AG745,'2009 BPTs'!$B$12:$BX$181,BB$3,FALSE)),0,VLOOKUP(AG745,'2009 BPTs'!$B$12:$BX$181,BB$3,FALSE))</f>
        <v>0</v>
      </c>
      <c r="BC745" s="24">
        <f>IF(ISNA(VLOOKUP(AH745,'2009 BPTs'!$B$12:$BX$181,BC$3,FALSE)),0,VLOOKUP(AH745,'2009 BPTs'!$B$12:$BX$181,BC$3,FALSE))</f>
        <v>0</v>
      </c>
      <c r="BD745" s="24">
        <f>IF(ISNA(VLOOKUP(AI745,'2009 BPTs'!$B$12:$BX$181,BD$3,FALSE)),0,VLOOKUP(AI745,'2009 BPTs'!$B$12:$BX$181,BD$3,FALSE))</f>
        <v>0</v>
      </c>
      <c r="BE745" s="24">
        <f>IF(ISNA(VLOOKUP(AJ745,'2009 BPTs'!$B$12:$BX$181,BE$3,FALSE)),0,VLOOKUP(AJ745,'2009 BPTs'!$B$12:$BX$181,BE$3,FALSE))</f>
        <v>0</v>
      </c>
      <c r="BF745" s="24">
        <f>IF(ISNA(VLOOKUP(AK745,'2009 BPTs'!$B$12:$BX$181,BF$3,FALSE)),0,VLOOKUP(AK745,'2009 BPTs'!$B$12:$BX$181,BF$3,FALSE))</f>
        <v>0</v>
      </c>
      <c r="BG745" s="24">
        <f>IF(ISNA(VLOOKUP(AL745,'2009 BPTs'!$B$12:$BX$181,BG$3,FALSE)),0,VLOOKUP(AL745,'2009 BPTs'!$B$12:$BX$181,BG$3,FALSE))</f>
        <v>0</v>
      </c>
      <c r="BH745" s="24">
        <f>IF(ISNA(VLOOKUP(AM745,'2009 BPTs'!$B$12:$BX$181,BH$3,FALSE)),0,VLOOKUP(AM745,'2009 BPTs'!$B$12:$BX$181,BH$3,FALSE))</f>
        <v>0</v>
      </c>
      <c r="BJ745" s="24">
        <f>IF(ISNA(VLOOKUP(AF745,'2009 BPTs'!$B$12:$BX$181,BJ$3,FALSE)),0,VLOOKUP(AF745,'2009 BPTs'!$B$12:$BX$181,BJ$3,FALSE))</f>
        <v>0</v>
      </c>
      <c r="BK745" s="24">
        <f>IF(ISNA(VLOOKUP(AG745,'2009 BPTs'!$B$12:$BX$181,BK$3,FALSE)),0,VLOOKUP(AG745,'2009 BPTs'!$B$12:$BX$181,BK$3,FALSE))</f>
        <v>0</v>
      </c>
      <c r="BL745" s="24">
        <f>IF(ISNA(VLOOKUP(AH745,'2009 BPTs'!$B$12:$BX$181,BL$3,FALSE)),0,VLOOKUP(AH745,'2009 BPTs'!$B$12:$BX$181,BL$3,FALSE))</f>
        <v>0</v>
      </c>
      <c r="BM745" s="24">
        <f>IF(ISNA(VLOOKUP(AI745,'2009 BPTs'!$B$12:$BX$181,BM$3,FALSE)),0,VLOOKUP(AI745,'2009 BPTs'!$B$12:$BX$181,BM$3,FALSE))</f>
        <v>0</v>
      </c>
      <c r="BN745" s="24">
        <f>IF(ISNA(VLOOKUP(AJ745,'2009 BPTs'!$B$12:$BX$181,BN$3,FALSE)),0,VLOOKUP(AJ745,'2009 BPTs'!$B$12:$BX$181,BN$3,FALSE))</f>
        <v>0</v>
      </c>
      <c r="BO745" s="24">
        <f>IF(ISNA(VLOOKUP(AK745,'2009 BPTs'!$B$12:$BX$181,BO$3,FALSE)),0,VLOOKUP(AK745,'2009 BPTs'!$B$12:$BX$181,BO$3,FALSE))</f>
        <v>0</v>
      </c>
      <c r="BP745" s="24">
        <f>IF(ISNA(VLOOKUP(AL745,'2009 BPTs'!$B$12:$BX$181,BP$3,FALSE)),0,VLOOKUP(AL745,'2009 BPTs'!$B$12:$BX$181,BP$3,FALSE))</f>
        <v>0</v>
      </c>
      <c r="BQ745" s="24">
        <f>IF(ISNA(VLOOKUP(AM745,'2009 BPTs'!$B$12:$BX$181,BQ$3,FALSE)),0,VLOOKUP(AM745,'2009 BPTs'!$B$12:$BX$181,BQ$3,FALSE))</f>
        <v>0</v>
      </c>
      <c r="BS745" s="78">
        <f t="shared" si="225"/>
        <v>0</v>
      </c>
      <c r="BT745" s="68">
        <f t="shared" si="226"/>
        <v>0</v>
      </c>
      <c r="BU745" s="68">
        <f t="shared" si="227"/>
        <v>0</v>
      </c>
      <c r="BW745" s="24">
        <f>IF(ISNA(VLOOKUP(AF745,'2009 BPTs'!$B$12:$BX$181,BW$3,FALSE)),0,VLOOKUP(AF745,'2009 BPTs'!$B$12:$BX$181,BW$3,FALSE))</f>
        <v>0</v>
      </c>
      <c r="BX745" s="24">
        <f>IF(ISNA(VLOOKUP(AG745,'2009 BPTs'!$B$12:$BX$181,BX$3,FALSE)),0,VLOOKUP(AG745,'2009 BPTs'!$B$12:$BX$181,BX$3,FALSE))</f>
        <v>0</v>
      </c>
      <c r="BY745" s="24">
        <f>IF(ISNA(VLOOKUP(AH745,'2009 BPTs'!$B$12:$BX$181,BY$3,FALSE)),0,VLOOKUP(AH745,'2009 BPTs'!$B$12:$BX$181,BY$3,FALSE))</f>
        <v>0</v>
      </c>
      <c r="BZ745" s="24">
        <f>IF(ISNA(VLOOKUP(AI745,'2009 BPTs'!$B$12:$BX$181,BZ$3,FALSE)),0,VLOOKUP(AI745,'2009 BPTs'!$B$12:$BX$181,BZ$3,FALSE))</f>
        <v>0</v>
      </c>
      <c r="CA745" s="24">
        <f>IF(ISNA(VLOOKUP(AJ745,'2009 BPTs'!$B$12:$BX$181,CA$3,FALSE)),0,VLOOKUP(AJ745,'2009 BPTs'!$B$12:$BX$181,CA$3,FALSE))</f>
        <v>0</v>
      </c>
      <c r="CB745" s="24">
        <f>IF(ISNA(VLOOKUP(AK745,'2009 BPTs'!$B$12:$BX$181,CB$3,FALSE)),0,VLOOKUP(AK745,'2009 BPTs'!$B$12:$BX$181,CB$3,FALSE))</f>
        <v>0</v>
      </c>
      <c r="CC745" s="24">
        <f>IF(ISNA(VLOOKUP(AL745,'2009 BPTs'!$B$12:$BX$181,CC$3,FALSE)),0,VLOOKUP(AL745,'2009 BPTs'!$B$12:$BX$181,CC$3,FALSE))</f>
        <v>0</v>
      </c>
      <c r="CD745" s="24">
        <f>IF(ISNA(VLOOKUP(AM745,'2009 BPTs'!$B$12:$BX$181,CD$3,FALSE)),0,VLOOKUP(AM745,'2009 BPTs'!$B$12:$BX$181,CD$3,FALSE))</f>
        <v>0</v>
      </c>
      <c r="CF745" s="24">
        <f>IF(ISERROR(VLOOKUP(AF745,'2009 BPTs'!$B$12:$BX$181,CF$3,FALSE)/VLOOKUP(AF745,'2009 BPTs'!$B$12:$BX920,CF$3+3,FALSE)),0,VLOOKUP(AF745,'2009 BPTs'!$B$12:$BX$181,CF$3,FALSE)/VLOOKUP(AF745,'2009 BPTs'!$B$12:$BX920,CF$3+3,FALSE))</f>
        <v>0</v>
      </c>
      <c r="CG745" s="24">
        <f>IF(ISERROR(VLOOKUP(AG745,'2009 BPTs'!$B$12:$BX$181,CG$3,FALSE)/VLOOKUP(AG745,'2009 BPTs'!$B$12:$BX920,CG$3+3,FALSE)),0,VLOOKUP(AG745,'2009 BPTs'!$B$12:$BX$181,CG$3,FALSE)/VLOOKUP(AG745,'2009 BPTs'!$B$12:$BX920,CG$3+3,FALSE))</f>
        <v>0</v>
      </c>
      <c r="CH745" s="24">
        <f>IF(ISERROR(VLOOKUP(AH745,'2009 BPTs'!$B$12:$BX$181,CH$3,FALSE)/VLOOKUP(AH745,'2009 BPTs'!$B$12:$BX920,CH$3+3,FALSE)),0,VLOOKUP(AH745,'2009 BPTs'!$B$12:$BX$181,CH$3,FALSE)/VLOOKUP(AH745,'2009 BPTs'!$B$12:$BX920,CH$3+3,FALSE))</f>
        <v>0</v>
      </c>
      <c r="CI745" s="24">
        <f>IF(ISERROR(VLOOKUP(AI745,'2009 BPTs'!$B$12:$BX$181,CI$3,FALSE)/VLOOKUP(AI745,'2009 BPTs'!$B$12:$BX920,CI$3+3,FALSE)),0,VLOOKUP(AI745,'2009 BPTs'!$B$12:$BX$181,CI$3,FALSE)/VLOOKUP(AI745,'2009 BPTs'!$B$12:$BX920,CI$3+3,FALSE))</f>
        <v>0</v>
      </c>
      <c r="CJ745" s="24">
        <f>IF(ISERROR(VLOOKUP(AJ745,'2009 BPTs'!$B$12:$BX$181,CJ$3,FALSE)/VLOOKUP(AJ745,'2009 BPTs'!$B$12:$BX920,CJ$3+3,FALSE)),0,VLOOKUP(AJ745,'2009 BPTs'!$B$12:$BX$181,CJ$3,FALSE)/VLOOKUP(AJ745,'2009 BPTs'!$B$12:$BX920,CJ$3+3,FALSE))</f>
        <v>0</v>
      </c>
      <c r="CK745" s="24">
        <f>IF(ISERROR(VLOOKUP(AK745,'2009 BPTs'!$B$12:$BX$181,CK$3,FALSE)/VLOOKUP(AK745,'2009 BPTs'!$B$12:$BX920,CK$3+3,FALSE)),0,VLOOKUP(AK745,'2009 BPTs'!$B$12:$BX$181,CK$3,FALSE)/VLOOKUP(AK745,'2009 BPTs'!$B$12:$BX920,CK$3+3,FALSE))</f>
        <v>0</v>
      </c>
      <c r="CL745" s="24">
        <f>IF(ISERROR(VLOOKUP(AL745,'2009 BPTs'!$B$12:$BX$181,CL$3,FALSE)/VLOOKUP(AL745,'2009 BPTs'!$B$12:$BX920,CL$3+3,FALSE)),0,VLOOKUP(AL745,'2009 BPTs'!$B$12:$BX$181,CL$3,FALSE)/VLOOKUP(AL745,'2009 BPTs'!$B$12:$BX920,CL$3+3,FALSE))</f>
        <v>0</v>
      </c>
      <c r="CM745" s="24">
        <f>IF(ISERROR(VLOOKUP(AM745,'2009 BPTs'!$B$12:$BX$181,CM$3,FALSE)/VLOOKUP(AM745,'2009 BPTs'!$B$12:$BX920,CM$3+3,FALSE)),0,VLOOKUP(AM745,'2009 BPTs'!$B$12:$BX$181,CM$3,FALSE)/VLOOKUP(AM745,'2009 BPTs'!$B$12:$BX920,CM$3+3,FALSE))</f>
        <v>0</v>
      </c>
      <c r="CO745" s="24">
        <f>IF(ISERROR(VLOOKUP(AF745,'2009 BPTs'!$B$12:$BX$181,CO$3,FALSE)/VLOOKUP(AF745,'2009 BPTs'!$B$12:$BX920,CO$3+2,FALSE)),0,VLOOKUP(AF745,'2009 BPTs'!$B$12:$BX$181,CO$3,FALSE)/VLOOKUP(AF745,'2009 BPTs'!$B$12:$BX920,CO$3+2,FALSE))</f>
        <v>0</v>
      </c>
      <c r="CP745" s="24">
        <f>IF(ISERROR(VLOOKUP(AG745,'2009 BPTs'!$B$12:$BX$181,CP$3,FALSE)/VLOOKUP(AG745,'2009 BPTs'!$B$12:$BX920,CP$3+2,FALSE)),0,VLOOKUP(AG745,'2009 BPTs'!$B$12:$BX$181,CP$3,FALSE)/VLOOKUP(AG745,'2009 BPTs'!$B$12:$BX920,CP$3+2,FALSE))</f>
        <v>0</v>
      </c>
      <c r="CQ745" s="24">
        <f>IF(ISERROR(VLOOKUP(AH745,'2009 BPTs'!$B$12:$BX$181,CQ$3,FALSE)/VLOOKUP(AH745,'2009 BPTs'!$B$12:$BX920,CQ$3+2,FALSE)),0,VLOOKUP(AH745,'2009 BPTs'!$B$12:$BX$181,CQ$3,FALSE)/VLOOKUP(AH745,'2009 BPTs'!$B$12:$BX920,CQ$3+2,FALSE))</f>
        <v>0</v>
      </c>
      <c r="CR745" s="24">
        <f>IF(ISERROR(VLOOKUP(AI745,'2009 BPTs'!$B$12:$BX$181,CR$3,FALSE)/VLOOKUP(AI745,'2009 BPTs'!$B$12:$BX920,CR$3+2,FALSE)),0,VLOOKUP(AI745,'2009 BPTs'!$B$12:$BX$181,CR$3,FALSE)/VLOOKUP(AI745,'2009 BPTs'!$B$12:$BX920,CR$3+2,FALSE))</f>
        <v>0</v>
      </c>
      <c r="CS745" s="24">
        <f>IF(ISERROR(VLOOKUP(AJ745,'2009 BPTs'!$B$12:$BX$181,CS$3,FALSE)/VLOOKUP(AJ745,'2009 BPTs'!$B$12:$BX920,CS$3+2,FALSE)),0,VLOOKUP(AJ745,'2009 BPTs'!$B$12:$BX$181,CS$3,FALSE)/VLOOKUP(AJ745,'2009 BPTs'!$B$12:$BX920,CS$3+2,FALSE))</f>
        <v>0</v>
      </c>
      <c r="CT745" s="24">
        <f>IF(ISERROR(VLOOKUP(AK745,'2009 BPTs'!$B$12:$BX$181,CT$3,FALSE)/VLOOKUP(AK745,'2009 BPTs'!$B$12:$BX920,CT$3+2,FALSE)),0,VLOOKUP(AK745,'2009 BPTs'!$B$12:$BX$181,CT$3,FALSE)/VLOOKUP(AK745,'2009 BPTs'!$B$12:$BX920,CT$3+2,FALSE))</f>
        <v>0</v>
      </c>
      <c r="CU745" s="24">
        <f>IF(ISERROR(VLOOKUP(AL745,'2009 BPTs'!$B$12:$BX$181,CU$3,FALSE)/VLOOKUP(AL745,'2009 BPTs'!$B$12:$BX920,CU$3+2,FALSE)),0,VLOOKUP(AL745,'2009 BPTs'!$B$12:$BX$181,CU$3,FALSE)/VLOOKUP(AL745,'2009 BPTs'!$B$12:$BX920,CU$3+2,FALSE))</f>
        <v>0</v>
      </c>
      <c r="CV745" s="24">
        <f>IF(ISERROR(VLOOKUP(AM745,'2009 BPTs'!$B$12:$BX$181,CV$3,FALSE)/VLOOKUP(AM745,'2009 BPTs'!$B$12:$BX920,CV$3+2,FALSE)),0,VLOOKUP(AM745,'2009 BPTs'!$B$12:$BX$181,CV$3,FALSE)/VLOOKUP(AM745,'2009 BPTs'!$B$12:$BX920,CV$3+2,FALSE))</f>
        <v>0</v>
      </c>
      <c r="CX745" s="93">
        <f>'2011 BPTs'!BR71</f>
        <v>0</v>
      </c>
      <c r="CY745" s="93">
        <f>'2011 BPTs'!BS71</f>
        <v>0</v>
      </c>
    </row>
    <row r="746" spans="2:103" x14ac:dyDescent="0.2">
      <c r="B746" s="2" t="s">
        <v>213</v>
      </c>
      <c r="C746" s="2">
        <f>'2011 BPTs'!E72</f>
        <v>0</v>
      </c>
      <c r="D746" s="2">
        <f t="shared" si="213"/>
        <v>0</v>
      </c>
      <c r="E746" s="4">
        <f>'2011 BPTs'!F72</f>
        <v>0</v>
      </c>
      <c r="F746" s="88">
        <f>'2011 BPTs'!G72</f>
        <v>0</v>
      </c>
      <c r="G746" s="53">
        <f>'2011 BPTs'!I72</f>
        <v>0</v>
      </c>
      <c r="H746" s="88">
        <f>'2011 BPTs'!J72</f>
        <v>0</v>
      </c>
      <c r="I746" s="4">
        <f>'2011 BPTs'!K72</f>
        <v>0</v>
      </c>
      <c r="J746" s="5">
        <f>'2011 BPTs'!M72</f>
        <v>0</v>
      </c>
      <c r="K746" s="99">
        <f>'2011 BPTs'!BL72</f>
        <v>0</v>
      </c>
      <c r="L746" s="100">
        <f t="shared" si="214"/>
        <v>0</v>
      </c>
      <c r="M746" s="101">
        <f t="shared" si="215"/>
        <v>0</v>
      </c>
      <c r="N746" s="102">
        <f t="shared" si="221"/>
        <v>0</v>
      </c>
      <c r="O746" s="103">
        <f>'2011 BPTs'!BM72</f>
        <v>0</v>
      </c>
      <c r="P746" s="100">
        <f t="shared" si="216"/>
        <v>0</v>
      </c>
      <c r="Q746" s="101">
        <f t="shared" si="217"/>
        <v>0</v>
      </c>
      <c r="R746" s="104">
        <f t="shared" si="218"/>
        <v>0</v>
      </c>
      <c r="S746" s="105">
        <f t="shared" si="222"/>
        <v>0</v>
      </c>
      <c r="T746" s="104">
        <f t="shared" si="219"/>
        <v>0</v>
      </c>
      <c r="U746" s="121">
        <f>IF(K746=0,0,IF(B746="Manual",(S746-O746-AP746*(O746/(O746+Z746)))/S746,'2011 BPTs'!BP72))</f>
        <v>0</v>
      </c>
      <c r="V746" s="99">
        <f>'2011 BPTs'!BN72</f>
        <v>0</v>
      </c>
      <c r="W746" s="100">
        <f t="shared" si="228"/>
        <v>0</v>
      </c>
      <c r="X746" s="103">
        <f t="shared" si="220"/>
        <v>0</v>
      </c>
      <c r="Y746" s="102">
        <f t="shared" si="223"/>
        <v>0</v>
      </c>
      <c r="Z746" s="103">
        <f>'2011 BPTs'!BO72</f>
        <v>0</v>
      </c>
      <c r="AA746" s="104">
        <f t="shared" si="229"/>
        <v>0</v>
      </c>
      <c r="AB746" s="106">
        <f>IF(W746=0,0,IF(B746="Manual",(V746-Z746-AP746*(Z746/(Z746+O746)))/V746,'2011 BPTs'!BQ72))</f>
        <v>0</v>
      </c>
      <c r="AD746" s="2" t="str">
        <f t="shared" si="224"/>
        <v>00-0</v>
      </c>
      <c r="AE746" s="2">
        <f>'2011 BPTs'!BA72</f>
        <v>0</v>
      </c>
      <c r="AF746" s="2" t="str">
        <f>IF(B746="Auto",'2011 BPTs'!BB72,D746&amp;E746&amp;"-"&amp;F746)</f>
        <v/>
      </c>
      <c r="AG746" s="2" t="str">
        <f>'2011 BPTs'!BC72</f>
        <v/>
      </c>
      <c r="AH746" s="2" t="str">
        <f>'2011 BPTs'!BD72</f>
        <v/>
      </c>
      <c r="AI746" s="2" t="str">
        <f>'2011 BPTs'!BE72</f>
        <v/>
      </c>
      <c r="AJ746" s="2" t="str">
        <f>'2011 BPTs'!BF72</f>
        <v/>
      </c>
      <c r="AK746" s="2" t="str">
        <f>'2011 BPTs'!BG72</f>
        <v/>
      </c>
      <c r="AL746" s="2" t="str">
        <f>'2011 BPTs'!BH72</f>
        <v/>
      </c>
      <c r="AM746" s="2" t="str">
        <f>'2011 BPTs'!BI72</f>
        <v/>
      </c>
      <c r="AO746" s="128">
        <f>'2011 BPTs'!AJ72*'2011 BPTs'!BK72</f>
        <v>0</v>
      </c>
      <c r="AP746" s="128">
        <f>'2011 BPTs'!AK72*'2011 BPTs'!BK72</f>
        <v>0</v>
      </c>
      <c r="AR746" s="5">
        <f>IF(B746="Auto",'2011 BPTs'!M72,J746)</f>
        <v>0</v>
      </c>
      <c r="AS746" s="5">
        <f>'2011 BPTs'!O72</f>
        <v>0</v>
      </c>
      <c r="AT746" s="5">
        <f>'2011 BPTs'!Q72</f>
        <v>0</v>
      </c>
      <c r="AU746" s="5">
        <f>'2011 BPTs'!S72</f>
        <v>0</v>
      </c>
      <c r="AV746" s="5">
        <f>'2011 BPTs'!U72</f>
        <v>0</v>
      </c>
      <c r="AW746" s="5">
        <f>'2011 BPTs'!W72</f>
        <v>0</v>
      </c>
      <c r="AX746" s="5">
        <f>'2011 BPTs'!Y72</f>
        <v>0</v>
      </c>
      <c r="AY746" s="5">
        <f>'2011 BPTs'!AA72</f>
        <v>0</v>
      </c>
      <c r="BA746" s="24">
        <f>IF(ISNA(VLOOKUP(AF746,'2009 BPTs'!$B$12:$BX$181,BA$3,FALSE)),0,VLOOKUP(AF746,'2009 BPTs'!$B$12:$BX$181,BA$3,FALSE))</f>
        <v>0</v>
      </c>
      <c r="BB746" s="24">
        <f>IF(ISNA(VLOOKUP(AG746,'2009 BPTs'!$B$12:$BX$181,BB$3,FALSE)),0,VLOOKUP(AG746,'2009 BPTs'!$B$12:$BX$181,BB$3,FALSE))</f>
        <v>0</v>
      </c>
      <c r="BC746" s="24">
        <f>IF(ISNA(VLOOKUP(AH746,'2009 BPTs'!$B$12:$BX$181,BC$3,FALSE)),0,VLOOKUP(AH746,'2009 BPTs'!$B$12:$BX$181,BC$3,FALSE))</f>
        <v>0</v>
      </c>
      <c r="BD746" s="24">
        <f>IF(ISNA(VLOOKUP(AI746,'2009 BPTs'!$B$12:$BX$181,BD$3,FALSE)),0,VLOOKUP(AI746,'2009 BPTs'!$B$12:$BX$181,BD$3,FALSE))</f>
        <v>0</v>
      </c>
      <c r="BE746" s="24">
        <f>IF(ISNA(VLOOKUP(AJ746,'2009 BPTs'!$B$12:$BX$181,BE$3,FALSE)),0,VLOOKUP(AJ746,'2009 BPTs'!$B$12:$BX$181,BE$3,FALSE))</f>
        <v>0</v>
      </c>
      <c r="BF746" s="24">
        <f>IF(ISNA(VLOOKUP(AK746,'2009 BPTs'!$B$12:$BX$181,BF$3,FALSE)),0,VLOOKUP(AK746,'2009 BPTs'!$B$12:$BX$181,BF$3,FALSE))</f>
        <v>0</v>
      </c>
      <c r="BG746" s="24">
        <f>IF(ISNA(VLOOKUP(AL746,'2009 BPTs'!$B$12:$BX$181,BG$3,FALSE)),0,VLOOKUP(AL746,'2009 BPTs'!$B$12:$BX$181,BG$3,FALSE))</f>
        <v>0</v>
      </c>
      <c r="BH746" s="24">
        <f>IF(ISNA(VLOOKUP(AM746,'2009 BPTs'!$B$12:$BX$181,BH$3,FALSE)),0,VLOOKUP(AM746,'2009 BPTs'!$B$12:$BX$181,BH$3,FALSE))</f>
        <v>0</v>
      </c>
      <c r="BJ746" s="24">
        <f>IF(ISNA(VLOOKUP(AF746,'2009 BPTs'!$B$12:$BX$181,BJ$3,FALSE)),0,VLOOKUP(AF746,'2009 BPTs'!$B$12:$BX$181,BJ$3,FALSE))</f>
        <v>0</v>
      </c>
      <c r="BK746" s="24">
        <f>IF(ISNA(VLOOKUP(AG746,'2009 BPTs'!$B$12:$BX$181,BK$3,FALSE)),0,VLOOKUP(AG746,'2009 BPTs'!$B$12:$BX$181,BK$3,FALSE))</f>
        <v>0</v>
      </c>
      <c r="BL746" s="24">
        <f>IF(ISNA(VLOOKUP(AH746,'2009 BPTs'!$B$12:$BX$181,BL$3,FALSE)),0,VLOOKUP(AH746,'2009 BPTs'!$B$12:$BX$181,BL$3,FALSE))</f>
        <v>0</v>
      </c>
      <c r="BM746" s="24">
        <f>IF(ISNA(VLOOKUP(AI746,'2009 BPTs'!$B$12:$BX$181,BM$3,FALSE)),0,VLOOKUP(AI746,'2009 BPTs'!$B$12:$BX$181,BM$3,FALSE))</f>
        <v>0</v>
      </c>
      <c r="BN746" s="24">
        <f>IF(ISNA(VLOOKUP(AJ746,'2009 BPTs'!$B$12:$BX$181,BN$3,FALSE)),0,VLOOKUP(AJ746,'2009 BPTs'!$B$12:$BX$181,BN$3,FALSE))</f>
        <v>0</v>
      </c>
      <c r="BO746" s="24">
        <f>IF(ISNA(VLOOKUP(AK746,'2009 BPTs'!$B$12:$BX$181,BO$3,FALSE)),0,VLOOKUP(AK746,'2009 BPTs'!$B$12:$BX$181,BO$3,FALSE))</f>
        <v>0</v>
      </c>
      <c r="BP746" s="24">
        <f>IF(ISNA(VLOOKUP(AL746,'2009 BPTs'!$B$12:$BX$181,BP$3,FALSE)),0,VLOOKUP(AL746,'2009 BPTs'!$B$12:$BX$181,BP$3,FALSE))</f>
        <v>0</v>
      </c>
      <c r="BQ746" s="24">
        <f>IF(ISNA(VLOOKUP(AM746,'2009 BPTs'!$B$12:$BX$181,BQ$3,FALSE)),0,VLOOKUP(AM746,'2009 BPTs'!$B$12:$BX$181,BQ$3,FALSE))</f>
        <v>0</v>
      </c>
      <c r="BS746" s="78">
        <f t="shared" si="225"/>
        <v>0</v>
      </c>
      <c r="BT746" s="68">
        <f t="shared" si="226"/>
        <v>0</v>
      </c>
      <c r="BU746" s="68">
        <f t="shared" si="227"/>
        <v>0</v>
      </c>
      <c r="BW746" s="24">
        <f>IF(ISNA(VLOOKUP(AF746,'2009 BPTs'!$B$12:$BX$181,BW$3,FALSE)),0,VLOOKUP(AF746,'2009 BPTs'!$B$12:$BX$181,BW$3,FALSE))</f>
        <v>0</v>
      </c>
      <c r="BX746" s="24">
        <f>IF(ISNA(VLOOKUP(AG746,'2009 BPTs'!$B$12:$BX$181,BX$3,FALSE)),0,VLOOKUP(AG746,'2009 BPTs'!$B$12:$BX$181,BX$3,FALSE))</f>
        <v>0</v>
      </c>
      <c r="BY746" s="24">
        <f>IF(ISNA(VLOOKUP(AH746,'2009 BPTs'!$B$12:$BX$181,BY$3,FALSE)),0,VLOOKUP(AH746,'2009 BPTs'!$B$12:$BX$181,BY$3,FALSE))</f>
        <v>0</v>
      </c>
      <c r="BZ746" s="24">
        <f>IF(ISNA(VLOOKUP(AI746,'2009 BPTs'!$B$12:$BX$181,BZ$3,FALSE)),0,VLOOKUP(AI746,'2009 BPTs'!$B$12:$BX$181,BZ$3,FALSE))</f>
        <v>0</v>
      </c>
      <c r="CA746" s="24">
        <f>IF(ISNA(VLOOKUP(AJ746,'2009 BPTs'!$B$12:$BX$181,CA$3,FALSE)),0,VLOOKUP(AJ746,'2009 BPTs'!$B$12:$BX$181,CA$3,FALSE))</f>
        <v>0</v>
      </c>
      <c r="CB746" s="24">
        <f>IF(ISNA(VLOOKUP(AK746,'2009 BPTs'!$B$12:$BX$181,CB$3,FALSE)),0,VLOOKUP(AK746,'2009 BPTs'!$B$12:$BX$181,CB$3,FALSE))</f>
        <v>0</v>
      </c>
      <c r="CC746" s="24">
        <f>IF(ISNA(VLOOKUP(AL746,'2009 BPTs'!$B$12:$BX$181,CC$3,FALSE)),0,VLOOKUP(AL746,'2009 BPTs'!$B$12:$BX$181,CC$3,FALSE))</f>
        <v>0</v>
      </c>
      <c r="CD746" s="24">
        <f>IF(ISNA(VLOOKUP(AM746,'2009 BPTs'!$B$12:$BX$181,CD$3,FALSE)),0,VLOOKUP(AM746,'2009 BPTs'!$B$12:$BX$181,CD$3,FALSE))</f>
        <v>0</v>
      </c>
      <c r="CF746" s="24">
        <f>IF(ISERROR(VLOOKUP(AF746,'2009 BPTs'!$B$12:$BX$181,CF$3,FALSE)/VLOOKUP(AF746,'2009 BPTs'!$B$12:$BX921,CF$3+3,FALSE)),0,VLOOKUP(AF746,'2009 BPTs'!$B$12:$BX$181,CF$3,FALSE)/VLOOKUP(AF746,'2009 BPTs'!$B$12:$BX921,CF$3+3,FALSE))</f>
        <v>0</v>
      </c>
      <c r="CG746" s="24">
        <f>IF(ISERROR(VLOOKUP(AG746,'2009 BPTs'!$B$12:$BX$181,CG$3,FALSE)/VLOOKUP(AG746,'2009 BPTs'!$B$12:$BX921,CG$3+3,FALSE)),0,VLOOKUP(AG746,'2009 BPTs'!$B$12:$BX$181,CG$3,FALSE)/VLOOKUP(AG746,'2009 BPTs'!$B$12:$BX921,CG$3+3,FALSE))</f>
        <v>0</v>
      </c>
      <c r="CH746" s="24">
        <f>IF(ISERROR(VLOOKUP(AH746,'2009 BPTs'!$B$12:$BX$181,CH$3,FALSE)/VLOOKUP(AH746,'2009 BPTs'!$B$12:$BX921,CH$3+3,FALSE)),0,VLOOKUP(AH746,'2009 BPTs'!$B$12:$BX$181,CH$3,FALSE)/VLOOKUP(AH746,'2009 BPTs'!$B$12:$BX921,CH$3+3,FALSE))</f>
        <v>0</v>
      </c>
      <c r="CI746" s="24">
        <f>IF(ISERROR(VLOOKUP(AI746,'2009 BPTs'!$B$12:$BX$181,CI$3,FALSE)/VLOOKUP(AI746,'2009 BPTs'!$B$12:$BX921,CI$3+3,FALSE)),0,VLOOKUP(AI746,'2009 BPTs'!$B$12:$BX$181,CI$3,FALSE)/VLOOKUP(AI746,'2009 BPTs'!$B$12:$BX921,CI$3+3,FALSE))</f>
        <v>0</v>
      </c>
      <c r="CJ746" s="24">
        <f>IF(ISERROR(VLOOKUP(AJ746,'2009 BPTs'!$B$12:$BX$181,CJ$3,FALSE)/VLOOKUP(AJ746,'2009 BPTs'!$B$12:$BX921,CJ$3+3,FALSE)),0,VLOOKUP(AJ746,'2009 BPTs'!$B$12:$BX$181,CJ$3,FALSE)/VLOOKUP(AJ746,'2009 BPTs'!$B$12:$BX921,CJ$3+3,FALSE))</f>
        <v>0</v>
      </c>
      <c r="CK746" s="24">
        <f>IF(ISERROR(VLOOKUP(AK746,'2009 BPTs'!$B$12:$BX$181,CK$3,FALSE)/VLOOKUP(AK746,'2009 BPTs'!$B$12:$BX921,CK$3+3,FALSE)),0,VLOOKUP(AK746,'2009 BPTs'!$B$12:$BX$181,CK$3,FALSE)/VLOOKUP(AK746,'2009 BPTs'!$B$12:$BX921,CK$3+3,FALSE))</f>
        <v>0</v>
      </c>
      <c r="CL746" s="24">
        <f>IF(ISERROR(VLOOKUP(AL746,'2009 BPTs'!$B$12:$BX$181,CL$3,FALSE)/VLOOKUP(AL746,'2009 BPTs'!$B$12:$BX921,CL$3+3,FALSE)),0,VLOOKUP(AL746,'2009 BPTs'!$B$12:$BX$181,CL$3,FALSE)/VLOOKUP(AL746,'2009 BPTs'!$B$12:$BX921,CL$3+3,FALSE))</f>
        <v>0</v>
      </c>
      <c r="CM746" s="24">
        <f>IF(ISERROR(VLOOKUP(AM746,'2009 BPTs'!$B$12:$BX$181,CM$3,FALSE)/VLOOKUP(AM746,'2009 BPTs'!$B$12:$BX921,CM$3+3,FALSE)),0,VLOOKUP(AM746,'2009 BPTs'!$B$12:$BX$181,CM$3,FALSE)/VLOOKUP(AM746,'2009 BPTs'!$B$12:$BX921,CM$3+3,FALSE))</f>
        <v>0</v>
      </c>
      <c r="CO746" s="24">
        <f>IF(ISERROR(VLOOKUP(AF746,'2009 BPTs'!$B$12:$BX$181,CO$3,FALSE)/VLOOKUP(AF746,'2009 BPTs'!$B$12:$BX921,CO$3+2,FALSE)),0,VLOOKUP(AF746,'2009 BPTs'!$B$12:$BX$181,CO$3,FALSE)/VLOOKUP(AF746,'2009 BPTs'!$B$12:$BX921,CO$3+2,FALSE))</f>
        <v>0</v>
      </c>
      <c r="CP746" s="24">
        <f>IF(ISERROR(VLOOKUP(AG746,'2009 BPTs'!$B$12:$BX$181,CP$3,FALSE)/VLOOKUP(AG746,'2009 BPTs'!$B$12:$BX921,CP$3+2,FALSE)),0,VLOOKUP(AG746,'2009 BPTs'!$B$12:$BX$181,CP$3,FALSE)/VLOOKUP(AG746,'2009 BPTs'!$B$12:$BX921,CP$3+2,FALSE))</f>
        <v>0</v>
      </c>
      <c r="CQ746" s="24">
        <f>IF(ISERROR(VLOOKUP(AH746,'2009 BPTs'!$B$12:$BX$181,CQ$3,FALSE)/VLOOKUP(AH746,'2009 BPTs'!$B$12:$BX921,CQ$3+2,FALSE)),0,VLOOKUP(AH746,'2009 BPTs'!$B$12:$BX$181,CQ$3,FALSE)/VLOOKUP(AH746,'2009 BPTs'!$B$12:$BX921,CQ$3+2,FALSE))</f>
        <v>0</v>
      </c>
      <c r="CR746" s="24">
        <f>IF(ISERROR(VLOOKUP(AI746,'2009 BPTs'!$B$12:$BX$181,CR$3,FALSE)/VLOOKUP(AI746,'2009 BPTs'!$B$12:$BX921,CR$3+2,FALSE)),0,VLOOKUP(AI746,'2009 BPTs'!$B$12:$BX$181,CR$3,FALSE)/VLOOKUP(AI746,'2009 BPTs'!$B$12:$BX921,CR$3+2,FALSE))</f>
        <v>0</v>
      </c>
      <c r="CS746" s="24">
        <f>IF(ISERROR(VLOOKUP(AJ746,'2009 BPTs'!$B$12:$BX$181,CS$3,FALSE)/VLOOKUP(AJ746,'2009 BPTs'!$B$12:$BX921,CS$3+2,FALSE)),0,VLOOKUP(AJ746,'2009 BPTs'!$B$12:$BX$181,CS$3,FALSE)/VLOOKUP(AJ746,'2009 BPTs'!$B$12:$BX921,CS$3+2,FALSE))</f>
        <v>0</v>
      </c>
      <c r="CT746" s="24">
        <f>IF(ISERROR(VLOOKUP(AK746,'2009 BPTs'!$B$12:$BX$181,CT$3,FALSE)/VLOOKUP(AK746,'2009 BPTs'!$B$12:$BX921,CT$3+2,FALSE)),0,VLOOKUP(AK746,'2009 BPTs'!$B$12:$BX$181,CT$3,FALSE)/VLOOKUP(AK746,'2009 BPTs'!$B$12:$BX921,CT$3+2,FALSE))</f>
        <v>0</v>
      </c>
      <c r="CU746" s="24">
        <f>IF(ISERROR(VLOOKUP(AL746,'2009 BPTs'!$B$12:$BX$181,CU$3,FALSE)/VLOOKUP(AL746,'2009 BPTs'!$B$12:$BX921,CU$3+2,FALSE)),0,VLOOKUP(AL746,'2009 BPTs'!$B$12:$BX$181,CU$3,FALSE)/VLOOKUP(AL746,'2009 BPTs'!$B$12:$BX921,CU$3+2,FALSE))</f>
        <v>0</v>
      </c>
      <c r="CV746" s="24">
        <f>IF(ISERROR(VLOOKUP(AM746,'2009 BPTs'!$B$12:$BX$181,CV$3,FALSE)/VLOOKUP(AM746,'2009 BPTs'!$B$12:$BX921,CV$3+2,FALSE)),0,VLOOKUP(AM746,'2009 BPTs'!$B$12:$BX$181,CV$3,FALSE)/VLOOKUP(AM746,'2009 BPTs'!$B$12:$BX921,CV$3+2,FALSE))</f>
        <v>0</v>
      </c>
      <c r="CX746" s="93">
        <f>'2011 BPTs'!BR72</f>
        <v>0</v>
      </c>
      <c r="CY746" s="93">
        <f>'2011 BPTs'!BS72</f>
        <v>0</v>
      </c>
    </row>
    <row r="747" spans="2:103" x14ac:dyDescent="0.2">
      <c r="B747" s="2" t="s">
        <v>213</v>
      </c>
      <c r="C747" s="2">
        <f>'2011 BPTs'!E73</f>
        <v>0</v>
      </c>
      <c r="D747" s="2">
        <f t="shared" si="213"/>
        <v>0</v>
      </c>
      <c r="E747" s="4">
        <f>'2011 BPTs'!F73</f>
        <v>0</v>
      </c>
      <c r="F747" s="88">
        <f>'2011 BPTs'!G73</f>
        <v>0</v>
      </c>
      <c r="G747" s="53">
        <f>'2011 BPTs'!I73</f>
        <v>0</v>
      </c>
      <c r="H747" s="88">
        <f>'2011 BPTs'!J73</f>
        <v>0</v>
      </c>
      <c r="I747" s="4">
        <f>'2011 BPTs'!K73</f>
        <v>0</v>
      </c>
      <c r="J747" s="5">
        <f>'2011 BPTs'!M73</f>
        <v>0</v>
      </c>
      <c r="K747" s="99">
        <f>'2011 BPTs'!BL73</f>
        <v>0</v>
      </c>
      <c r="L747" s="100">
        <f t="shared" si="214"/>
        <v>0</v>
      </c>
      <c r="M747" s="101">
        <f t="shared" si="215"/>
        <v>0</v>
      </c>
      <c r="N747" s="102">
        <f t="shared" si="221"/>
        <v>0</v>
      </c>
      <c r="O747" s="103">
        <f>'2011 BPTs'!BM73</f>
        <v>0</v>
      </c>
      <c r="P747" s="100">
        <f t="shared" si="216"/>
        <v>0</v>
      </c>
      <c r="Q747" s="101">
        <f t="shared" si="217"/>
        <v>0</v>
      </c>
      <c r="R747" s="104">
        <f t="shared" si="218"/>
        <v>0</v>
      </c>
      <c r="S747" s="105">
        <f t="shared" si="222"/>
        <v>0</v>
      </c>
      <c r="T747" s="104">
        <f t="shared" si="219"/>
        <v>0</v>
      </c>
      <c r="U747" s="121">
        <f>IF(K747=0,0,IF(B747="Manual",(S747-O747-AP747*(O747/(O747+Z747)))/S747,'2011 BPTs'!BP73))</f>
        <v>0</v>
      </c>
      <c r="V747" s="99">
        <f>'2011 BPTs'!BN73</f>
        <v>0</v>
      </c>
      <c r="W747" s="100">
        <f t="shared" si="228"/>
        <v>0</v>
      </c>
      <c r="X747" s="103">
        <f t="shared" si="220"/>
        <v>0</v>
      </c>
      <c r="Y747" s="102">
        <f t="shared" si="223"/>
        <v>0</v>
      </c>
      <c r="Z747" s="103">
        <f>'2011 BPTs'!BO73</f>
        <v>0</v>
      </c>
      <c r="AA747" s="104">
        <f t="shared" si="229"/>
        <v>0</v>
      </c>
      <c r="AB747" s="106">
        <f>IF(W747=0,0,IF(B747="Manual",(V747-Z747-AP747*(Z747/(Z747+O747)))/V747,'2011 BPTs'!BQ73))</f>
        <v>0</v>
      </c>
      <c r="AD747" s="2" t="str">
        <f t="shared" si="224"/>
        <v>00-0</v>
      </c>
      <c r="AE747" s="2">
        <f>'2011 BPTs'!BA73</f>
        <v>0</v>
      </c>
      <c r="AF747" s="2" t="str">
        <f>IF(B747="Auto",'2011 BPTs'!BB73,D747&amp;E747&amp;"-"&amp;F747)</f>
        <v/>
      </c>
      <c r="AG747" s="2" t="str">
        <f>'2011 BPTs'!BC73</f>
        <v/>
      </c>
      <c r="AH747" s="2" t="str">
        <f>'2011 BPTs'!BD73</f>
        <v/>
      </c>
      <c r="AI747" s="2" t="str">
        <f>'2011 BPTs'!BE73</f>
        <v/>
      </c>
      <c r="AJ747" s="2" t="str">
        <f>'2011 BPTs'!BF73</f>
        <v/>
      </c>
      <c r="AK747" s="2" t="str">
        <f>'2011 BPTs'!BG73</f>
        <v/>
      </c>
      <c r="AL747" s="2" t="str">
        <f>'2011 BPTs'!BH73</f>
        <v/>
      </c>
      <c r="AM747" s="2" t="str">
        <f>'2011 BPTs'!BI73</f>
        <v/>
      </c>
      <c r="AO747" s="128">
        <f>'2011 BPTs'!AJ73*'2011 BPTs'!BK73</f>
        <v>0</v>
      </c>
      <c r="AP747" s="128">
        <f>'2011 BPTs'!AK73*'2011 BPTs'!BK73</f>
        <v>0</v>
      </c>
      <c r="AR747" s="5">
        <f>IF(B747="Auto",'2011 BPTs'!M73,J747)</f>
        <v>0</v>
      </c>
      <c r="AS747" s="5">
        <f>'2011 BPTs'!O73</f>
        <v>0</v>
      </c>
      <c r="AT747" s="5">
        <f>'2011 BPTs'!Q73</f>
        <v>0</v>
      </c>
      <c r="AU747" s="5">
        <f>'2011 BPTs'!S73</f>
        <v>0</v>
      </c>
      <c r="AV747" s="5">
        <f>'2011 BPTs'!U73</f>
        <v>0</v>
      </c>
      <c r="AW747" s="5">
        <f>'2011 BPTs'!W73</f>
        <v>0</v>
      </c>
      <c r="AX747" s="5">
        <f>'2011 BPTs'!Y73</f>
        <v>0</v>
      </c>
      <c r="AY747" s="5">
        <f>'2011 BPTs'!AA73</f>
        <v>0</v>
      </c>
      <c r="BA747" s="24">
        <f>IF(ISNA(VLOOKUP(AF747,'2009 BPTs'!$B$12:$BX$181,BA$3,FALSE)),0,VLOOKUP(AF747,'2009 BPTs'!$B$12:$BX$181,BA$3,FALSE))</f>
        <v>0</v>
      </c>
      <c r="BB747" s="24">
        <f>IF(ISNA(VLOOKUP(AG747,'2009 BPTs'!$B$12:$BX$181,BB$3,FALSE)),0,VLOOKUP(AG747,'2009 BPTs'!$B$12:$BX$181,BB$3,FALSE))</f>
        <v>0</v>
      </c>
      <c r="BC747" s="24">
        <f>IF(ISNA(VLOOKUP(AH747,'2009 BPTs'!$B$12:$BX$181,BC$3,FALSE)),0,VLOOKUP(AH747,'2009 BPTs'!$B$12:$BX$181,BC$3,FALSE))</f>
        <v>0</v>
      </c>
      <c r="BD747" s="24">
        <f>IF(ISNA(VLOOKUP(AI747,'2009 BPTs'!$B$12:$BX$181,BD$3,FALSE)),0,VLOOKUP(AI747,'2009 BPTs'!$B$12:$BX$181,BD$3,FALSE))</f>
        <v>0</v>
      </c>
      <c r="BE747" s="24">
        <f>IF(ISNA(VLOOKUP(AJ747,'2009 BPTs'!$B$12:$BX$181,BE$3,FALSE)),0,VLOOKUP(AJ747,'2009 BPTs'!$B$12:$BX$181,BE$3,FALSE))</f>
        <v>0</v>
      </c>
      <c r="BF747" s="24">
        <f>IF(ISNA(VLOOKUP(AK747,'2009 BPTs'!$B$12:$BX$181,BF$3,FALSE)),0,VLOOKUP(AK747,'2009 BPTs'!$B$12:$BX$181,BF$3,FALSE))</f>
        <v>0</v>
      </c>
      <c r="BG747" s="24">
        <f>IF(ISNA(VLOOKUP(AL747,'2009 BPTs'!$B$12:$BX$181,BG$3,FALSE)),0,VLOOKUP(AL747,'2009 BPTs'!$B$12:$BX$181,BG$3,FALSE))</f>
        <v>0</v>
      </c>
      <c r="BH747" s="24">
        <f>IF(ISNA(VLOOKUP(AM747,'2009 BPTs'!$B$12:$BX$181,BH$3,FALSE)),0,VLOOKUP(AM747,'2009 BPTs'!$B$12:$BX$181,BH$3,FALSE))</f>
        <v>0</v>
      </c>
      <c r="BJ747" s="24">
        <f>IF(ISNA(VLOOKUP(AF747,'2009 BPTs'!$B$12:$BX$181,BJ$3,FALSE)),0,VLOOKUP(AF747,'2009 BPTs'!$B$12:$BX$181,BJ$3,FALSE))</f>
        <v>0</v>
      </c>
      <c r="BK747" s="24">
        <f>IF(ISNA(VLOOKUP(AG747,'2009 BPTs'!$B$12:$BX$181,BK$3,FALSE)),0,VLOOKUP(AG747,'2009 BPTs'!$B$12:$BX$181,BK$3,FALSE))</f>
        <v>0</v>
      </c>
      <c r="BL747" s="24">
        <f>IF(ISNA(VLOOKUP(AH747,'2009 BPTs'!$B$12:$BX$181,BL$3,FALSE)),0,VLOOKUP(AH747,'2009 BPTs'!$B$12:$BX$181,BL$3,FALSE))</f>
        <v>0</v>
      </c>
      <c r="BM747" s="24">
        <f>IF(ISNA(VLOOKUP(AI747,'2009 BPTs'!$B$12:$BX$181,BM$3,FALSE)),0,VLOOKUP(AI747,'2009 BPTs'!$B$12:$BX$181,BM$3,FALSE))</f>
        <v>0</v>
      </c>
      <c r="BN747" s="24">
        <f>IF(ISNA(VLOOKUP(AJ747,'2009 BPTs'!$B$12:$BX$181,BN$3,FALSE)),0,VLOOKUP(AJ747,'2009 BPTs'!$B$12:$BX$181,BN$3,FALSE))</f>
        <v>0</v>
      </c>
      <c r="BO747" s="24">
        <f>IF(ISNA(VLOOKUP(AK747,'2009 BPTs'!$B$12:$BX$181,BO$3,FALSE)),0,VLOOKUP(AK747,'2009 BPTs'!$B$12:$BX$181,BO$3,FALSE))</f>
        <v>0</v>
      </c>
      <c r="BP747" s="24">
        <f>IF(ISNA(VLOOKUP(AL747,'2009 BPTs'!$B$12:$BX$181,BP$3,FALSE)),0,VLOOKUP(AL747,'2009 BPTs'!$B$12:$BX$181,BP$3,FALSE))</f>
        <v>0</v>
      </c>
      <c r="BQ747" s="24">
        <f>IF(ISNA(VLOOKUP(AM747,'2009 BPTs'!$B$12:$BX$181,BQ$3,FALSE)),0,VLOOKUP(AM747,'2009 BPTs'!$B$12:$BX$181,BQ$3,FALSE))</f>
        <v>0</v>
      </c>
      <c r="BS747" s="78">
        <f t="shared" si="225"/>
        <v>0</v>
      </c>
      <c r="BT747" s="68">
        <f t="shared" si="226"/>
        <v>0</v>
      </c>
      <c r="BU747" s="68">
        <f t="shared" si="227"/>
        <v>0</v>
      </c>
      <c r="BW747" s="24">
        <f>IF(ISNA(VLOOKUP(AF747,'2009 BPTs'!$B$12:$BX$181,BW$3,FALSE)),0,VLOOKUP(AF747,'2009 BPTs'!$B$12:$BX$181,BW$3,FALSE))</f>
        <v>0</v>
      </c>
      <c r="BX747" s="24">
        <f>IF(ISNA(VLOOKUP(AG747,'2009 BPTs'!$B$12:$BX$181,BX$3,FALSE)),0,VLOOKUP(AG747,'2009 BPTs'!$B$12:$BX$181,BX$3,FALSE))</f>
        <v>0</v>
      </c>
      <c r="BY747" s="24">
        <f>IF(ISNA(VLOOKUP(AH747,'2009 BPTs'!$B$12:$BX$181,BY$3,FALSE)),0,VLOOKUP(AH747,'2009 BPTs'!$B$12:$BX$181,BY$3,FALSE))</f>
        <v>0</v>
      </c>
      <c r="BZ747" s="24">
        <f>IF(ISNA(VLOOKUP(AI747,'2009 BPTs'!$B$12:$BX$181,BZ$3,FALSE)),0,VLOOKUP(AI747,'2009 BPTs'!$B$12:$BX$181,BZ$3,FALSE))</f>
        <v>0</v>
      </c>
      <c r="CA747" s="24">
        <f>IF(ISNA(VLOOKUP(AJ747,'2009 BPTs'!$B$12:$BX$181,CA$3,FALSE)),0,VLOOKUP(AJ747,'2009 BPTs'!$B$12:$BX$181,CA$3,FALSE))</f>
        <v>0</v>
      </c>
      <c r="CB747" s="24">
        <f>IF(ISNA(VLOOKUP(AK747,'2009 BPTs'!$B$12:$BX$181,CB$3,FALSE)),0,VLOOKUP(AK747,'2009 BPTs'!$B$12:$BX$181,CB$3,FALSE))</f>
        <v>0</v>
      </c>
      <c r="CC747" s="24">
        <f>IF(ISNA(VLOOKUP(AL747,'2009 BPTs'!$B$12:$BX$181,CC$3,FALSE)),0,VLOOKUP(AL747,'2009 BPTs'!$B$12:$BX$181,CC$3,FALSE))</f>
        <v>0</v>
      </c>
      <c r="CD747" s="24">
        <f>IF(ISNA(VLOOKUP(AM747,'2009 BPTs'!$B$12:$BX$181,CD$3,FALSE)),0,VLOOKUP(AM747,'2009 BPTs'!$B$12:$BX$181,CD$3,FALSE))</f>
        <v>0</v>
      </c>
      <c r="CF747" s="24">
        <f>IF(ISERROR(VLOOKUP(AF747,'2009 BPTs'!$B$12:$BX$181,CF$3,FALSE)/VLOOKUP(AF747,'2009 BPTs'!$B$12:$BX922,CF$3+3,FALSE)),0,VLOOKUP(AF747,'2009 BPTs'!$B$12:$BX$181,CF$3,FALSE)/VLOOKUP(AF747,'2009 BPTs'!$B$12:$BX922,CF$3+3,FALSE))</f>
        <v>0</v>
      </c>
      <c r="CG747" s="24">
        <f>IF(ISERROR(VLOOKUP(AG747,'2009 BPTs'!$B$12:$BX$181,CG$3,FALSE)/VLOOKUP(AG747,'2009 BPTs'!$B$12:$BX922,CG$3+3,FALSE)),0,VLOOKUP(AG747,'2009 BPTs'!$B$12:$BX$181,CG$3,FALSE)/VLOOKUP(AG747,'2009 BPTs'!$B$12:$BX922,CG$3+3,FALSE))</f>
        <v>0</v>
      </c>
      <c r="CH747" s="24">
        <f>IF(ISERROR(VLOOKUP(AH747,'2009 BPTs'!$B$12:$BX$181,CH$3,FALSE)/VLOOKUP(AH747,'2009 BPTs'!$B$12:$BX922,CH$3+3,FALSE)),0,VLOOKUP(AH747,'2009 BPTs'!$B$12:$BX$181,CH$3,FALSE)/VLOOKUP(AH747,'2009 BPTs'!$B$12:$BX922,CH$3+3,FALSE))</f>
        <v>0</v>
      </c>
      <c r="CI747" s="24">
        <f>IF(ISERROR(VLOOKUP(AI747,'2009 BPTs'!$B$12:$BX$181,CI$3,FALSE)/VLOOKUP(AI747,'2009 BPTs'!$B$12:$BX922,CI$3+3,FALSE)),0,VLOOKUP(AI747,'2009 BPTs'!$B$12:$BX$181,CI$3,FALSE)/VLOOKUP(AI747,'2009 BPTs'!$B$12:$BX922,CI$3+3,FALSE))</f>
        <v>0</v>
      </c>
      <c r="CJ747" s="24">
        <f>IF(ISERROR(VLOOKUP(AJ747,'2009 BPTs'!$B$12:$BX$181,CJ$3,FALSE)/VLOOKUP(AJ747,'2009 BPTs'!$B$12:$BX922,CJ$3+3,FALSE)),0,VLOOKUP(AJ747,'2009 BPTs'!$B$12:$BX$181,CJ$3,FALSE)/VLOOKUP(AJ747,'2009 BPTs'!$B$12:$BX922,CJ$3+3,FALSE))</f>
        <v>0</v>
      </c>
      <c r="CK747" s="24">
        <f>IF(ISERROR(VLOOKUP(AK747,'2009 BPTs'!$B$12:$BX$181,CK$3,FALSE)/VLOOKUP(AK747,'2009 BPTs'!$B$12:$BX922,CK$3+3,FALSE)),0,VLOOKUP(AK747,'2009 BPTs'!$B$12:$BX$181,CK$3,FALSE)/VLOOKUP(AK747,'2009 BPTs'!$B$12:$BX922,CK$3+3,FALSE))</f>
        <v>0</v>
      </c>
      <c r="CL747" s="24">
        <f>IF(ISERROR(VLOOKUP(AL747,'2009 BPTs'!$B$12:$BX$181,CL$3,FALSE)/VLOOKUP(AL747,'2009 BPTs'!$B$12:$BX922,CL$3+3,FALSE)),0,VLOOKUP(AL747,'2009 BPTs'!$B$12:$BX$181,CL$3,FALSE)/VLOOKUP(AL747,'2009 BPTs'!$B$12:$BX922,CL$3+3,FALSE))</f>
        <v>0</v>
      </c>
      <c r="CM747" s="24">
        <f>IF(ISERROR(VLOOKUP(AM747,'2009 BPTs'!$B$12:$BX$181,CM$3,FALSE)/VLOOKUP(AM747,'2009 BPTs'!$B$12:$BX922,CM$3+3,FALSE)),0,VLOOKUP(AM747,'2009 BPTs'!$B$12:$BX$181,CM$3,FALSE)/VLOOKUP(AM747,'2009 BPTs'!$B$12:$BX922,CM$3+3,FALSE))</f>
        <v>0</v>
      </c>
      <c r="CO747" s="24">
        <f>IF(ISERROR(VLOOKUP(AF747,'2009 BPTs'!$B$12:$BX$181,CO$3,FALSE)/VLOOKUP(AF747,'2009 BPTs'!$B$12:$BX922,CO$3+2,FALSE)),0,VLOOKUP(AF747,'2009 BPTs'!$B$12:$BX$181,CO$3,FALSE)/VLOOKUP(AF747,'2009 BPTs'!$B$12:$BX922,CO$3+2,FALSE))</f>
        <v>0</v>
      </c>
      <c r="CP747" s="24">
        <f>IF(ISERROR(VLOOKUP(AG747,'2009 BPTs'!$B$12:$BX$181,CP$3,FALSE)/VLOOKUP(AG747,'2009 BPTs'!$B$12:$BX922,CP$3+2,FALSE)),0,VLOOKUP(AG747,'2009 BPTs'!$B$12:$BX$181,CP$3,FALSE)/VLOOKUP(AG747,'2009 BPTs'!$B$12:$BX922,CP$3+2,FALSE))</f>
        <v>0</v>
      </c>
      <c r="CQ747" s="24">
        <f>IF(ISERROR(VLOOKUP(AH747,'2009 BPTs'!$B$12:$BX$181,CQ$3,FALSE)/VLOOKUP(AH747,'2009 BPTs'!$B$12:$BX922,CQ$3+2,FALSE)),0,VLOOKUP(AH747,'2009 BPTs'!$B$12:$BX$181,CQ$3,FALSE)/VLOOKUP(AH747,'2009 BPTs'!$B$12:$BX922,CQ$3+2,FALSE))</f>
        <v>0</v>
      </c>
      <c r="CR747" s="24">
        <f>IF(ISERROR(VLOOKUP(AI747,'2009 BPTs'!$B$12:$BX$181,CR$3,FALSE)/VLOOKUP(AI747,'2009 BPTs'!$B$12:$BX922,CR$3+2,FALSE)),0,VLOOKUP(AI747,'2009 BPTs'!$B$12:$BX$181,CR$3,FALSE)/VLOOKUP(AI747,'2009 BPTs'!$B$12:$BX922,CR$3+2,FALSE))</f>
        <v>0</v>
      </c>
      <c r="CS747" s="24">
        <f>IF(ISERROR(VLOOKUP(AJ747,'2009 BPTs'!$B$12:$BX$181,CS$3,FALSE)/VLOOKUP(AJ747,'2009 BPTs'!$B$12:$BX922,CS$3+2,FALSE)),0,VLOOKUP(AJ747,'2009 BPTs'!$B$12:$BX$181,CS$3,FALSE)/VLOOKUP(AJ747,'2009 BPTs'!$B$12:$BX922,CS$3+2,FALSE))</f>
        <v>0</v>
      </c>
      <c r="CT747" s="24">
        <f>IF(ISERROR(VLOOKUP(AK747,'2009 BPTs'!$B$12:$BX$181,CT$3,FALSE)/VLOOKUP(AK747,'2009 BPTs'!$B$12:$BX922,CT$3+2,FALSE)),0,VLOOKUP(AK747,'2009 BPTs'!$B$12:$BX$181,CT$3,FALSE)/VLOOKUP(AK747,'2009 BPTs'!$B$12:$BX922,CT$3+2,FALSE))</f>
        <v>0</v>
      </c>
      <c r="CU747" s="24">
        <f>IF(ISERROR(VLOOKUP(AL747,'2009 BPTs'!$B$12:$BX$181,CU$3,FALSE)/VLOOKUP(AL747,'2009 BPTs'!$B$12:$BX922,CU$3+2,FALSE)),0,VLOOKUP(AL747,'2009 BPTs'!$B$12:$BX$181,CU$3,FALSE)/VLOOKUP(AL747,'2009 BPTs'!$B$12:$BX922,CU$3+2,FALSE))</f>
        <v>0</v>
      </c>
      <c r="CV747" s="24">
        <f>IF(ISERROR(VLOOKUP(AM747,'2009 BPTs'!$B$12:$BX$181,CV$3,FALSE)/VLOOKUP(AM747,'2009 BPTs'!$B$12:$BX922,CV$3+2,FALSE)),0,VLOOKUP(AM747,'2009 BPTs'!$B$12:$BX$181,CV$3,FALSE)/VLOOKUP(AM747,'2009 BPTs'!$B$12:$BX922,CV$3+2,FALSE))</f>
        <v>0</v>
      </c>
      <c r="CX747" s="93">
        <f>'2011 BPTs'!BR73</f>
        <v>0</v>
      </c>
      <c r="CY747" s="93">
        <f>'2011 BPTs'!BS73</f>
        <v>0</v>
      </c>
    </row>
    <row r="748" spans="2:103" x14ac:dyDescent="0.2">
      <c r="B748" s="2" t="s">
        <v>213</v>
      </c>
      <c r="C748" s="2">
        <f>'2011 BPTs'!E74</f>
        <v>0</v>
      </c>
      <c r="D748" s="2">
        <f t="shared" si="213"/>
        <v>0</v>
      </c>
      <c r="E748" s="4">
        <f>'2011 BPTs'!F74</f>
        <v>0</v>
      </c>
      <c r="F748" s="88">
        <f>'2011 BPTs'!G74</f>
        <v>0</v>
      </c>
      <c r="G748" s="53">
        <f>'2011 BPTs'!I74</f>
        <v>0</v>
      </c>
      <c r="H748" s="88">
        <f>'2011 BPTs'!J74</f>
        <v>0</v>
      </c>
      <c r="I748" s="4">
        <f>'2011 BPTs'!K74</f>
        <v>0</v>
      </c>
      <c r="J748" s="5">
        <f>'2011 BPTs'!M74</f>
        <v>0</v>
      </c>
      <c r="K748" s="99">
        <f>'2011 BPTs'!BL74</f>
        <v>0</v>
      </c>
      <c r="L748" s="100">
        <f t="shared" si="214"/>
        <v>0</v>
      </c>
      <c r="M748" s="101">
        <f t="shared" si="215"/>
        <v>0</v>
      </c>
      <c r="N748" s="102">
        <f t="shared" si="221"/>
        <v>0</v>
      </c>
      <c r="O748" s="103">
        <f>'2011 BPTs'!BM74</f>
        <v>0</v>
      </c>
      <c r="P748" s="100">
        <f t="shared" si="216"/>
        <v>0</v>
      </c>
      <c r="Q748" s="101">
        <f t="shared" si="217"/>
        <v>0</v>
      </c>
      <c r="R748" s="104">
        <f t="shared" si="218"/>
        <v>0</v>
      </c>
      <c r="S748" s="105">
        <f t="shared" si="222"/>
        <v>0</v>
      </c>
      <c r="T748" s="104">
        <f t="shared" si="219"/>
        <v>0</v>
      </c>
      <c r="U748" s="121">
        <f>IF(K748=0,0,IF(B748="Manual",(S748-O748-AP748*(O748/(O748+Z748)))/S748,'2011 BPTs'!BP74))</f>
        <v>0</v>
      </c>
      <c r="V748" s="99">
        <f>'2011 BPTs'!BN74</f>
        <v>0</v>
      </c>
      <c r="W748" s="100">
        <f t="shared" si="228"/>
        <v>0</v>
      </c>
      <c r="X748" s="103">
        <f t="shared" si="220"/>
        <v>0</v>
      </c>
      <c r="Y748" s="102">
        <f t="shared" si="223"/>
        <v>0</v>
      </c>
      <c r="Z748" s="103">
        <f>'2011 BPTs'!BO74</f>
        <v>0</v>
      </c>
      <c r="AA748" s="104">
        <f t="shared" si="229"/>
        <v>0</v>
      </c>
      <c r="AB748" s="106">
        <f>IF(W748=0,0,IF(B748="Manual",(V748-Z748-AP748*(Z748/(Z748+O748)))/V748,'2011 BPTs'!BQ74))</f>
        <v>0</v>
      </c>
      <c r="AD748" s="2" t="str">
        <f t="shared" si="224"/>
        <v>00-0</v>
      </c>
      <c r="AE748" s="2">
        <f>'2011 BPTs'!BA74</f>
        <v>0</v>
      </c>
      <c r="AF748" s="2" t="str">
        <f>IF(B748="Auto",'2011 BPTs'!BB74,D748&amp;E748&amp;"-"&amp;F748)</f>
        <v/>
      </c>
      <c r="AG748" s="2" t="str">
        <f>'2011 BPTs'!BC74</f>
        <v/>
      </c>
      <c r="AH748" s="2" t="str">
        <f>'2011 BPTs'!BD74</f>
        <v/>
      </c>
      <c r="AI748" s="2" t="str">
        <f>'2011 BPTs'!BE74</f>
        <v/>
      </c>
      <c r="AJ748" s="2" t="str">
        <f>'2011 BPTs'!BF74</f>
        <v/>
      </c>
      <c r="AK748" s="2" t="str">
        <f>'2011 BPTs'!BG74</f>
        <v/>
      </c>
      <c r="AL748" s="2" t="str">
        <f>'2011 BPTs'!BH74</f>
        <v/>
      </c>
      <c r="AM748" s="2" t="str">
        <f>'2011 BPTs'!BI74</f>
        <v/>
      </c>
      <c r="AO748" s="128">
        <f>'2011 BPTs'!AJ74*'2011 BPTs'!BK74</f>
        <v>0</v>
      </c>
      <c r="AP748" s="128">
        <f>'2011 BPTs'!AK74*'2011 BPTs'!BK74</f>
        <v>0</v>
      </c>
      <c r="AR748" s="5">
        <f>IF(B748="Auto",'2011 BPTs'!M74,J748)</f>
        <v>0</v>
      </c>
      <c r="AS748" s="5">
        <f>'2011 BPTs'!O74</f>
        <v>0</v>
      </c>
      <c r="AT748" s="5">
        <f>'2011 BPTs'!Q74</f>
        <v>0</v>
      </c>
      <c r="AU748" s="5">
        <f>'2011 BPTs'!S74</f>
        <v>0</v>
      </c>
      <c r="AV748" s="5">
        <f>'2011 BPTs'!U74</f>
        <v>0</v>
      </c>
      <c r="AW748" s="5">
        <f>'2011 BPTs'!W74</f>
        <v>0</v>
      </c>
      <c r="AX748" s="5">
        <f>'2011 BPTs'!Y74</f>
        <v>0</v>
      </c>
      <c r="AY748" s="5">
        <f>'2011 BPTs'!AA74</f>
        <v>0</v>
      </c>
      <c r="BA748" s="24">
        <f>IF(ISNA(VLOOKUP(AF748,'2009 BPTs'!$B$12:$BX$181,BA$3,FALSE)),0,VLOOKUP(AF748,'2009 BPTs'!$B$12:$BX$181,BA$3,FALSE))</f>
        <v>0</v>
      </c>
      <c r="BB748" s="24">
        <f>IF(ISNA(VLOOKUP(AG748,'2009 BPTs'!$B$12:$BX$181,BB$3,FALSE)),0,VLOOKUP(AG748,'2009 BPTs'!$B$12:$BX$181,BB$3,FALSE))</f>
        <v>0</v>
      </c>
      <c r="BC748" s="24">
        <f>IF(ISNA(VLOOKUP(AH748,'2009 BPTs'!$B$12:$BX$181,BC$3,FALSE)),0,VLOOKUP(AH748,'2009 BPTs'!$B$12:$BX$181,BC$3,FALSE))</f>
        <v>0</v>
      </c>
      <c r="BD748" s="24">
        <f>IF(ISNA(VLOOKUP(AI748,'2009 BPTs'!$B$12:$BX$181,BD$3,FALSE)),0,VLOOKUP(AI748,'2009 BPTs'!$B$12:$BX$181,BD$3,FALSE))</f>
        <v>0</v>
      </c>
      <c r="BE748" s="24">
        <f>IF(ISNA(VLOOKUP(AJ748,'2009 BPTs'!$B$12:$BX$181,BE$3,FALSE)),0,VLOOKUP(AJ748,'2009 BPTs'!$B$12:$BX$181,BE$3,FALSE))</f>
        <v>0</v>
      </c>
      <c r="BF748" s="24">
        <f>IF(ISNA(VLOOKUP(AK748,'2009 BPTs'!$B$12:$BX$181,BF$3,FALSE)),0,VLOOKUP(AK748,'2009 BPTs'!$B$12:$BX$181,BF$3,FALSE))</f>
        <v>0</v>
      </c>
      <c r="BG748" s="24">
        <f>IF(ISNA(VLOOKUP(AL748,'2009 BPTs'!$B$12:$BX$181,BG$3,FALSE)),0,VLOOKUP(AL748,'2009 BPTs'!$B$12:$BX$181,BG$3,FALSE))</f>
        <v>0</v>
      </c>
      <c r="BH748" s="24">
        <f>IF(ISNA(VLOOKUP(AM748,'2009 BPTs'!$B$12:$BX$181,BH$3,FALSE)),0,VLOOKUP(AM748,'2009 BPTs'!$B$12:$BX$181,BH$3,FALSE))</f>
        <v>0</v>
      </c>
      <c r="BJ748" s="24">
        <f>IF(ISNA(VLOOKUP(AF748,'2009 BPTs'!$B$12:$BX$181,BJ$3,FALSE)),0,VLOOKUP(AF748,'2009 BPTs'!$B$12:$BX$181,BJ$3,FALSE))</f>
        <v>0</v>
      </c>
      <c r="BK748" s="24">
        <f>IF(ISNA(VLOOKUP(AG748,'2009 BPTs'!$B$12:$BX$181,BK$3,FALSE)),0,VLOOKUP(AG748,'2009 BPTs'!$B$12:$BX$181,BK$3,FALSE))</f>
        <v>0</v>
      </c>
      <c r="BL748" s="24">
        <f>IF(ISNA(VLOOKUP(AH748,'2009 BPTs'!$B$12:$BX$181,BL$3,FALSE)),0,VLOOKUP(AH748,'2009 BPTs'!$B$12:$BX$181,BL$3,FALSE))</f>
        <v>0</v>
      </c>
      <c r="BM748" s="24">
        <f>IF(ISNA(VLOOKUP(AI748,'2009 BPTs'!$B$12:$BX$181,BM$3,FALSE)),0,VLOOKUP(AI748,'2009 BPTs'!$B$12:$BX$181,BM$3,FALSE))</f>
        <v>0</v>
      </c>
      <c r="BN748" s="24">
        <f>IF(ISNA(VLOOKUP(AJ748,'2009 BPTs'!$B$12:$BX$181,BN$3,FALSE)),0,VLOOKUP(AJ748,'2009 BPTs'!$B$12:$BX$181,BN$3,FALSE))</f>
        <v>0</v>
      </c>
      <c r="BO748" s="24">
        <f>IF(ISNA(VLOOKUP(AK748,'2009 BPTs'!$B$12:$BX$181,BO$3,FALSE)),0,VLOOKUP(AK748,'2009 BPTs'!$B$12:$BX$181,BO$3,FALSE))</f>
        <v>0</v>
      </c>
      <c r="BP748" s="24">
        <f>IF(ISNA(VLOOKUP(AL748,'2009 BPTs'!$B$12:$BX$181,BP$3,FALSE)),0,VLOOKUP(AL748,'2009 BPTs'!$B$12:$BX$181,BP$3,FALSE))</f>
        <v>0</v>
      </c>
      <c r="BQ748" s="24">
        <f>IF(ISNA(VLOOKUP(AM748,'2009 BPTs'!$B$12:$BX$181,BQ$3,FALSE)),0,VLOOKUP(AM748,'2009 BPTs'!$B$12:$BX$181,BQ$3,FALSE))</f>
        <v>0</v>
      </c>
      <c r="BS748" s="78">
        <f t="shared" si="225"/>
        <v>0</v>
      </c>
      <c r="BT748" s="68">
        <f t="shared" si="226"/>
        <v>0</v>
      </c>
      <c r="BU748" s="68">
        <f t="shared" si="227"/>
        <v>0</v>
      </c>
      <c r="BW748" s="24">
        <f>IF(ISNA(VLOOKUP(AF748,'2009 BPTs'!$B$12:$BX$181,BW$3,FALSE)),0,VLOOKUP(AF748,'2009 BPTs'!$B$12:$BX$181,BW$3,FALSE))</f>
        <v>0</v>
      </c>
      <c r="BX748" s="24">
        <f>IF(ISNA(VLOOKUP(AG748,'2009 BPTs'!$B$12:$BX$181,BX$3,FALSE)),0,VLOOKUP(AG748,'2009 BPTs'!$B$12:$BX$181,BX$3,FALSE))</f>
        <v>0</v>
      </c>
      <c r="BY748" s="24">
        <f>IF(ISNA(VLOOKUP(AH748,'2009 BPTs'!$B$12:$BX$181,BY$3,FALSE)),0,VLOOKUP(AH748,'2009 BPTs'!$B$12:$BX$181,BY$3,FALSE))</f>
        <v>0</v>
      </c>
      <c r="BZ748" s="24">
        <f>IF(ISNA(VLOOKUP(AI748,'2009 BPTs'!$B$12:$BX$181,BZ$3,FALSE)),0,VLOOKUP(AI748,'2009 BPTs'!$B$12:$BX$181,BZ$3,FALSE))</f>
        <v>0</v>
      </c>
      <c r="CA748" s="24">
        <f>IF(ISNA(VLOOKUP(AJ748,'2009 BPTs'!$B$12:$BX$181,CA$3,FALSE)),0,VLOOKUP(AJ748,'2009 BPTs'!$B$12:$BX$181,CA$3,FALSE))</f>
        <v>0</v>
      </c>
      <c r="CB748" s="24">
        <f>IF(ISNA(VLOOKUP(AK748,'2009 BPTs'!$B$12:$BX$181,CB$3,FALSE)),0,VLOOKUP(AK748,'2009 BPTs'!$B$12:$BX$181,CB$3,FALSE))</f>
        <v>0</v>
      </c>
      <c r="CC748" s="24">
        <f>IF(ISNA(VLOOKUP(AL748,'2009 BPTs'!$B$12:$BX$181,CC$3,FALSE)),0,VLOOKUP(AL748,'2009 BPTs'!$B$12:$BX$181,CC$3,FALSE))</f>
        <v>0</v>
      </c>
      <c r="CD748" s="24">
        <f>IF(ISNA(VLOOKUP(AM748,'2009 BPTs'!$B$12:$BX$181,CD$3,FALSE)),0,VLOOKUP(AM748,'2009 BPTs'!$B$12:$BX$181,CD$3,FALSE))</f>
        <v>0</v>
      </c>
      <c r="CF748" s="24">
        <f>IF(ISERROR(VLOOKUP(AF748,'2009 BPTs'!$B$12:$BX$181,CF$3,FALSE)/VLOOKUP(AF748,'2009 BPTs'!$B$12:$BX923,CF$3+3,FALSE)),0,VLOOKUP(AF748,'2009 BPTs'!$B$12:$BX$181,CF$3,FALSE)/VLOOKUP(AF748,'2009 BPTs'!$B$12:$BX923,CF$3+3,FALSE))</f>
        <v>0</v>
      </c>
      <c r="CG748" s="24">
        <f>IF(ISERROR(VLOOKUP(AG748,'2009 BPTs'!$B$12:$BX$181,CG$3,FALSE)/VLOOKUP(AG748,'2009 BPTs'!$B$12:$BX923,CG$3+3,FALSE)),0,VLOOKUP(AG748,'2009 BPTs'!$B$12:$BX$181,CG$3,FALSE)/VLOOKUP(AG748,'2009 BPTs'!$B$12:$BX923,CG$3+3,FALSE))</f>
        <v>0</v>
      </c>
      <c r="CH748" s="24">
        <f>IF(ISERROR(VLOOKUP(AH748,'2009 BPTs'!$B$12:$BX$181,CH$3,FALSE)/VLOOKUP(AH748,'2009 BPTs'!$B$12:$BX923,CH$3+3,FALSE)),0,VLOOKUP(AH748,'2009 BPTs'!$B$12:$BX$181,CH$3,FALSE)/VLOOKUP(AH748,'2009 BPTs'!$B$12:$BX923,CH$3+3,FALSE))</f>
        <v>0</v>
      </c>
      <c r="CI748" s="24">
        <f>IF(ISERROR(VLOOKUP(AI748,'2009 BPTs'!$B$12:$BX$181,CI$3,FALSE)/VLOOKUP(AI748,'2009 BPTs'!$B$12:$BX923,CI$3+3,FALSE)),0,VLOOKUP(AI748,'2009 BPTs'!$B$12:$BX$181,CI$3,FALSE)/VLOOKUP(AI748,'2009 BPTs'!$B$12:$BX923,CI$3+3,FALSE))</f>
        <v>0</v>
      </c>
      <c r="CJ748" s="24">
        <f>IF(ISERROR(VLOOKUP(AJ748,'2009 BPTs'!$B$12:$BX$181,CJ$3,FALSE)/VLOOKUP(AJ748,'2009 BPTs'!$B$12:$BX923,CJ$3+3,FALSE)),0,VLOOKUP(AJ748,'2009 BPTs'!$B$12:$BX$181,CJ$3,FALSE)/VLOOKUP(AJ748,'2009 BPTs'!$B$12:$BX923,CJ$3+3,FALSE))</f>
        <v>0</v>
      </c>
      <c r="CK748" s="24">
        <f>IF(ISERROR(VLOOKUP(AK748,'2009 BPTs'!$B$12:$BX$181,CK$3,FALSE)/VLOOKUP(AK748,'2009 BPTs'!$B$12:$BX923,CK$3+3,FALSE)),0,VLOOKUP(AK748,'2009 BPTs'!$B$12:$BX$181,CK$3,FALSE)/VLOOKUP(AK748,'2009 BPTs'!$B$12:$BX923,CK$3+3,FALSE))</f>
        <v>0</v>
      </c>
      <c r="CL748" s="24">
        <f>IF(ISERROR(VLOOKUP(AL748,'2009 BPTs'!$B$12:$BX$181,CL$3,FALSE)/VLOOKUP(AL748,'2009 BPTs'!$B$12:$BX923,CL$3+3,FALSE)),0,VLOOKUP(AL748,'2009 BPTs'!$B$12:$BX$181,CL$3,FALSE)/VLOOKUP(AL748,'2009 BPTs'!$B$12:$BX923,CL$3+3,FALSE))</f>
        <v>0</v>
      </c>
      <c r="CM748" s="24">
        <f>IF(ISERROR(VLOOKUP(AM748,'2009 BPTs'!$B$12:$BX$181,CM$3,FALSE)/VLOOKUP(AM748,'2009 BPTs'!$B$12:$BX923,CM$3+3,FALSE)),0,VLOOKUP(AM748,'2009 BPTs'!$B$12:$BX$181,CM$3,FALSE)/VLOOKUP(AM748,'2009 BPTs'!$B$12:$BX923,CM$3+3,FALSE))</f>
        <v>0</v>
      </c>
      <c r="CO748" s="24">
        <f>IF(ISERROR(VLOOKUP(AF748,'2009 BPTs'!$B$12:$BX$181,CO$3,FALSE)/VLOOKUP(AF748,'2009 BPTs'!$B$12:$BX923,CO$3+2,FALSE)),0,VLOOKUP(AF748,'2009 BPTs'!$B$12:$BX$181,CO$3,FALSE)/VLOOKUP(AF748,'2009 BPTs'!$B$12:$BX923,CO$3+2,FALSE))</f>
        <v>0</v>
      </c>
      <c r="CP748" s="24">
        <f>IF(ISERROR(VLOOKUP(AG748,'2009 BPTs'!$B$12:$BX$181,CP$3,FALSE)/VLOOKUP(AG748,'2009 BPTs'!$B$12:$BX923,CP$3+2,FALSE)),0,VLOOKUP(AG748,'2009 BPTs'!$B$12:$BX$181,CP$3,FALSE)/VLOOKUP(AG748,'2009 BPTs'!$B$12:$BX923,CP$3+2,FALSE))</f>
        <v>0</v>
      </c>
      <c r="CQ748" s="24">
        <f>IF(ISERROR(VLOOKUP(AH748,'2009 BPTs'!$B$12:$BX$181,CQ$3,FALSE)/VLOOKUP(AH748,'2009 BPTs'!$B$12:$BX923,CQ$3+2,FALSE)),0,VLOOKUP(AH748,'2009 BPTs'!$B$12:$BX$181,CQ$3,FALSE)/VLOOKUP(AH748,'2009 BPTs'!$B$12:$BX923,CQ$3+2,FALSE))</f>
        <v>0</v>
      </c>
      <c r="CR748" s="24">
        <f>IF(ISERROR(VLOOKUP(AI748,'2009 BPTs'!$B$12:$BX$181,CR$3,FALSE)/VLOOKUP(AI748,'2009 BPTs'!$B$12:$BX923,CR$3+2,FALSE)),0,VLOOKUP(AI748,'2009 BPTs'!$B$12:$BX$181,CR$3,FALSE)/VLOOKUP(AI748,'2009 BPTs'!$B$12:$BX923,CR$3+2,FALSE))</f>
        <v>0</v>
      </c>
      <c r="CS748" s="24">
        <f>IF(ISERROR(VLOOKUP(AJ748,'2009 BPTs'!$B$12:$BX$181,CS$3,FALSE)/VLOOKUP(AJ748,'2009 BPTs'!$B$12:$BX923,CS$3+2,FALSE)),0,VLOOKUP(AJ748,'2009 BPTs'!$B$12:$BX$181,CS$3,FALSE)/VLOOKUP(AJ748,'2009 BPTs'!$B$12:$BX923,CS$3+2,FALSE))</f>
        <v>0</v>
      </c>
      <c r="CT748" s="24">
        <f>IF(ISERROR(VLOOKUP(AK748,'2009 BPTs'!$B$12:$BX$181,CT$3,FALSE)/VLOOKUP(AK748,'2009 BPTs'!$B$12:$BX923,CT$3+2,FALSE)),0,VLOOKUP(AK748,'2009 BPTs'!$B$12:$BX$181,CT$3,FALSE)/VLOOKUP(AK748,'2009 BPTs'!$B$12:$BX923,CT$3+2,FALSE))</f>
        <v>0</v>
      </c>
      <c r="CU748" s="24">
        <f>IF(ISERROR(VLOOKUP(AL748,'2009 BPTs'!$B$12:$BX$181,CU$3,FALSE)/VLOOKUP(AL748,'2009 BPTs'!$B$12:$BX923,CU$3+2,FALSE)),0,VLOOKUP(AL748,'2009 BPTs'!$B$12:$BX$181,CU$3,FALSE)/VLOOKUP(AL748,'2009 BPTs'!$B$12:$BX923,CU$3+2,FALSE))</f>
        <v>0</v>
      </c>
      <c r="CV748" s="24">
        <f>IF(ISERROR(VLOOKUP(AM748,'2009 BPTs'!$B$12:$BX$181,CV$3,FALSE)/VLOOKUP(AM748,'2009 BPTs'!$B$12:$BX923,CV$3+2,FALSE)),0,VLOOKUP(AM748,'2009 BPTs'!$B$12:$BX$181,CV$3,FALSE)/VLOOKUP(AM748,'2009 BPTs'!$B$12:$BX923,CV$3+2,FALSE))</f>
        <v>0</v>
      </c>
      <c r="CX748" s="93">
        <f>'2011 BPTs'!BR74</f>
        <v>0</v>
      </c>
      <c r="CY748" s="93">
        <f>'2011 BPTs'!BS74</f>
        <v>0</v>
      </c>
    </row>
    <row r="749" spans="2:103" x14ac:dyDescent="0.2">
      <c r="B749" s="2" t="s">
        <v>213</v>
      </c>
      <c r="C749" s="2">
        <f>'2011 BPTs'!E75</f>
        <v>0</v>
      </c>
      <c r="D749" s="2">
        <f t="shared" si="213"/>
        <v>0</v>
      </c>
      <c r="E749" s="4">
        <f>'2011 BPTs'!F75</f>
        <v>0</v>
      </c>
      <c r="F749" s="88">
        <f>'2011 BPTs'!G75</f>
        <v>0</v>
      </c>
      <c r="G749" s="53">
        <f>'2011 BPTs'!I75</f>
        <v>0</v>
      </c>
      <c r="H749" s="88">
        <f>'2011 BPTs'!J75</f>
        <v>0</v>
      </c>
      <c r="I749" s="4">
        <f>'2011 BPTs'!K75</f>
        <v>0</v>
      </c>
      <c r="J749" s="5">
        <f>'2011 BPTs'!M75</f>
        <v>0</v>
      </c>
      <c r="K749" s="99">
        <f>'2011 BPTs'!BL75</f>
        <v>0</v>
      </c>
      <c r="L749" s="100">
        <f t="shared" si="214"/>
        <v>0</v>
      </c>
      <c r="M749" s="101">
        <f t="shared" si="215"/>
        <v>0</v>
      </c>
      <c r="N749" s="102">
        <f t="shared" si="221"/>
        <v>0</v>
      </c>
      <c r="O749" s="103">
        <f>'2011 BPTs'!BM75</f>
        <v>0</v>
      </c>
      <c r="P749" s="100">
        <f t="shared" si="216"/>
        <v>0</v>
      </c>
      <c r="Q749" s="101">
        <f t="shared" si="217"/>
        <v>0</v>
      </c>
      <c r="R749" s="104">
        <f t="shared" si="218"/>
        <v>0</v>
      </c>
      <c r="S749" s="105">
        <f t="shared" si="222"/>
        <v>0</v>
      </c>
      <c r="T749" s="104">
        <f t="shared" si="219"/>
        <v>0</v>
      </c>
      <c r="U749" s="121">
        <f>IF(K749=0,0,IF(B749="Manual",(S749-O749-AP749*(O749/(O749+Z749)))/S749,'2011 BPTs'!BP75))</f>
        <v>0</v>
      </c>
      <c r="V749" s="99">
        <f>'2011 BPTs'!BN75</f>
        <v>0</v>
      </c>
      <c r="W749" s="100">
        <f t="shared" si="228"/>
        <v>0</v>
      </c>
      <c r="X749" s="103">
        <f t="shared" si="220"/>
        <v>0</v>
      </c>
      <c r="Y749" s="102">
        <f t="shared" si="223"/>
        <v>0</v>
      </c>
      <c r="Z749" s="103">
        <f>'2011 BPTs'!BO75</f>
        <v>0</v>
      </c>
      <c r="AA749" s="104">
        <f t="shared" si="229"/>
        <v>0</v>
      </c>
      <c r="AB749" s="106">
        <f>IF(W749=0,0,IF(B749="Manual",(V749-Z749-AP749*(Z749/(Z749+O749)))/V749,'2011 BPTs'!BQ75))</f>
        <v>0</v>
      </c>
      <c r="AD749" s="2" t="str">
        <f t="shared" si="224"/>
        <v>00-0</v>
      </c>
      <c r="AE749" s="2">
        <f>'2011 BPTs'!BA75</f>
        <v>0</v>
      </c>
      <c r="AF749" s="2" t="str">
        <f>IF(B749="Auto",'2011 BPTs'!BB75,D749&amp;E749&amp;"-"&amp;F749)</f>
        <v/>
      </c>
      <c r="AG749" s="2" t="str">
        <f>'2011 BPTs'!BC75</f>
        <v/>
      </c>
      <c r="AH749" s="2" t="str">
        <f>'2011 BPTs'!BD75</f>
        <v/>
      </c>
      <c r="AI749" s="2" t="str">
        <f>'2011 BPTs'!BE75</f>
        <v/>
      </c>
      <c r="AJ749" s="2" t="str">
        <f>'2011 BPTs'!BF75</f>
        <v/>
      </c>
      <c r="AK749" s="2" t="str">
        <f>'2011 BPTs'!BG75</f>
        <v/>
      </c>
      <c r="AL749" s="2" t="str">
        <f>'2011 BPTs'!BH75</f>
        <v/>
      </c>
      <c r="AM749" s="2" t="str">
        <f>'2011 BPTs'!BI75</f>
        <v/>
      </c>
      <c r="AO749" s="128">
        <f>'2011 BPTs'!AJ75*'2011 BPTs'!BK75</f>
        <v>0</v>
      </c>
      <c r="AP749" s="128">
        <f>'2011 BPTs'!AK75*'2011 BPTs'!BK75</f>
        <v>0</v>
      </c>
      <c r="AR749" s="5">
        <f>IF(B749="Auto",'2011 BPTs'!M75,J749)</f>
        <v>0</v>
      </c>
      <c r="AS749" s="5">
        <f>'2011 BPTs'!O75</f>
        <v>0</v>
      </c>
      <c r="AT749" s="5">
        <f>'2011 BPTs'!Q75</f>
        <v>0</v>
      </c>
      <c r="AU749" s="5">
        <f>'2011 BPTs'!S75</f>
        <v>0</v>
      </c>
      <c r="AV749" s="5">
        <f>'2011 BPTs'!U75</f>
        <v>0</v>
      </c>
      <c r="AW749" s="5">
        <f>'2011 BPTs'!W75</f>
        <v>0</v>
      </c>
      <c r="AX749" s="5">
        <f>'2011 BPTs'!Y75</f>
        <v>0</v>
      </c>
      <c r="AY749" s="5">
        <f>'2011 BPTs'!AA75</f>
        <v>0</v>
      </c>
      <c r="BA749" s="24">
        <f>IF(ISNA(VLOOKUP(AF749,'2009 BPTs'!$B$12:$BX$181,BA$3,FALSE)),0,VLOOKUP(AF749,'2009 BPTs'!$B$12:$BX$181,BA$3,FALSE))</f>
        <v>0</v>
      </c>
      <c r="BB749" s="24">
        <f>IF(ISNA(VLOOKUP(AG749,'2009 BPTs'!$B$12:$BX$181,BB$3,FALSE)),0,VLOOKUP(AG749,'2009 BPTs'!$B$12:$BX$181,BB$3,FALSE))</f>
        <v>0</v>
      </c>
      <c r="BC749" s="24">
        <f>IF(ISNA(VLOOKUP(AH749,'2009 BPTs'!$B$12:$BX$181,BC$3,FALSE)),0,VLOOKUP(AH749,'2009 BPTs'!$B$12:$BX$181,BC$3,FALSE))</f>
        <v>0</v>
      </c>
      <c r="BD749" s="24">
        <f>IF(ISNA(VLOOKUP(AI749,'2009 BPTs'!$B$12:$BX$181,BD$3,FALSE)),0,VLOOKUP(AI749,'2009 BPTs'!$B$12:$BX$181,BD$3,FALSE))</f>
        <v>0</v>
      </c>
      <c r="BE749" s="24">
        <f>IF(ISNA(VLOOKUP(AJ749,'2009 BPTs'!$B$12:$BX$181,BE$3,FALSE)),0,VLOOKUP(AJ749,'2009 BPTs'!$B$12:$BX$181,BE$3,FALSE))</f>
        <v>0</v>
      </c>
      <c r="BF749" s="24">
        <f>IF(ISNA(VLOOKUP(AK749,'2009 BPTs'!$B$12:$BX$181,BF$3,FALSE)),0,VLOOKUP(AK749,'2009 BPTs'!$B$12:$BX$181,BF$3,FALSE))</f>
        <v>0</v>
      </c>
      <c r="BG749" s="24">
        <f>IF(ISNA(VLOOKUP(AL749,'2009 BPTs'!$B$12:$BX$181,BG$3,FALSE)),0,VLOOKUP(AL749,'2009 BPTs'!$B$12:$BX$181,BG$3,FALSE))</f>
        <v>0</v>
      </c>
      <c r="BH749" s="24">
        <f>IF(ISNA(VLOOKUP(AM749,'2009 BPTs'!$B$12:$BX$181,BH$3,FALSE)),0,VLOOKUP(AM749,'2009 BPTs'!$B$12:$BX$181,BH$3,FALSE))</f>
        <v>0</v>
      </c>
      <c r="BJ749" s="24">
        <f>IF(ISNA(VLOOKUP(AF749,'2009 BPTs'!$B$12:$BX$181,BJ$3,FALSE)),0,VLOOKUP(AF749,'2009 BPTs'!$B$12:$BX$181,BJ$3,FALSE))</f>
        <v>0</v>
      </c>
      <c r="BK749" s="24">
        <f>IF(ISNA(VLOOKUP(AG749,'2009 BPTs'!$B$12:$BX$181,BK$3,FALSE)),0,VLOOKUP(AG749,'2009 BPTs'!$B$12:$BX$181,BK$3,FALSE))</f>
        <v>0</v>
      </c>
      <c r="BL749" s="24">
        <f>IF(ISNA(VLOOKUP(AH749,'2009 BPTs'!$B$12:$BX$181,BL$3,FALSE)),0,VLOOKUP(AH749,'2009 BPTs'!$B$12:$BX$181,BL$3,FALSE))</f>
        <v>0</v>
      </c>
      <c r="BM749" s="24">
        <f>IF(ISNA(VLOOKUP(AI749,'2009 BPTs'!$B$12:$BX$181,BM$3,FALSE)),0,VLOOKUP(AI749,'2009 BPTs'!$B$12:$BX$181,BM$3,FALSE))</f>
        <v>0</v>
      </c>
      <c r="BN749" s="24">
        <f>IF(ISNA(VLOOKUP(AJ749,'2009 BPTs'!$B$12:$BX$181,BN$3,FALSE)),0,VLOOKUP(AJ749,'2009 BPTs'!$B$12:$BX$181,BN$3,FALSE))</f>
        <v>0</v>
      </c>
      <c r="BO749" s="24">
        <f>IF(ISNA(VLOOKUP(AK749,'2009 BPTs'!$B$12:$BX$181,BO$3,FALSE)),0,VLOOKUP(AK749,'2009 BPTs'!$B$12:$BX$181,BO$3,FALSE))</f>
        <v>0</v>
      </c>
      <c r="BP749" s="24">
        <f>IF(ISNA(VLOOKUP(AL749,'2009 BPTs'!$B$12:$BX$181,BP$3,FALSE)),0,VLOOKUP(AL749,'2009 BPTs'!$B$12:$BX$181,BP$3,FALSE))</f>
        <v>0</v>
      </c>
      <c r="BQ749" s="24">
        <f>IF(ISNA(VLOOKUP(AM749,'2009 BPTs'!$B$12:$BX$181,BQ$3,FALSE)),0,VLOOKUP(AM749,'2009 BPTs'!$B$12:$BX$181,BQ$3,FALSE))</f>
        <v>0</v>
      </c>
      <c r="BS749" s="78">
        <f t="shared" si="225"/>
        <v>0</v>
      </c>
      <c r="BT749" s="68">
        <f t="shared" si="226"/>
        <v>0</v>
      </c>
      <c r="BU749" s="68">
        <f t="shared" si="227"/>
        <v>0</v>
      </c>
      <c r="BW749" s="24">
        <f>IF(ISNA(VLOOKUP(AF749,'2009 BPTs'!$B$12:$BX$181,BW$3,FALSE)),0,VLOOKUP(AF749,'2009 BPTs'!$B$12:$BX$181,BW$3,FALSE))</f>
        <v>0</v>
      </c>
      <c r="BX749" s="24">
        <f>IF(ISNA(VLOOKUP(AG749,'2009 BPTs'!$B$12:$BX$181,BX$3,FALSE)),0,VLOOKUP(AG749,'2009 BPTs'!$B$12:$BX$181,BX$3,FALSE))</f>
        <v>0</v>
      </c>
      <c r="BY749" s="24">
        <f>IF(ISNA(VLOOKUP(AH749,'2009 BPTs'!$B$12:$BX$181,BY$3,FALSE)),0,VLOOKUP(AH749,'2009 BPTs'!$B$12:$BX$181,BY$3,FALSE))</f>
        <v>0</v>
      </c>
      <c r="BZ749" s="24">
        <f>IF(ISNA(VLOOKUP(AI749,'2009 BPTs'!$B$12:$BX$181,BZ$3,FALSE)),0,VLOOKUP(AI749,'2009 BPTs'!$B$12:$BX$181,BZ$3,FALSE))</f>
        <v>0</v>
      </c>
      <c r="CA749" s="24">
        <f>IF(ISNA(VLOOKUP(AJ749,'2009 BPTs'!$B$12:$BX$181,CA$3,FALSE)),0,VLOOKUP(AJ749,'2009 BPTs'!$B$12:$BX$181,CA$3,FALSE))</f>
        <v>0</v>
      </c>
      <c r="CB749" s="24">
        <f>IF(ISNA(VLOOKUP(AK749,'2009 BPTs'!$B$12:$BX$181,CB$3,FALSE)),0,VLOOKUP(AK749,'2009 BPTs'!$B$12:$BX$181,CB$3,FALSE))</f>
        <v>0</v>
      </c>
      <c r="CC749" s="24">
        <f>IF(ISNA(VLOOKUP(AL749,'2009 BPTs'!$B$12:$BX$181,CC$3,FALSE)),0,VLOOKUP(AL749,'2009 BPTs'!$B$12:$BX$181,CC$3,FALSE))</f>
        <v>0</v>
      </c>
      <c r="CD749" s="24">
        <f>IF(ISNA(VLOOKUP(AM749,'2009 BPTs'!$B$12:$BX$181,CD$3,FALSE)),0,VLOOKUP(AM749,'2009 BPTs'!$B$12:$BX$181,CD$3,FALSE))</f>
        <v>0</v>
      </c>
      <c r="CF749" s="24">
        <f>IF(ISERROR(VLOOKUP(AF749,'2009 BPTs'!$B$12:$BX$181,CF$3,FALSE)/VLOOKUP(AF749,'2009 BPTs'!$B$12:$BX924,CF$3+3,FALSE)),0,VLOOKUP(AF749,'2009 BPTs'!$B$12:$BX$181,CF$3,FALSE)/VLOOKUP(AF749,'2009 BPTs'!$B$12:$BX924,CF$3+3,FALSE))</f>
        <v>0</v>
      </c>
      <c r="CG749" s="24">
        <f>IF(ISERROR(VLOOKUP(AG749,'2009 BPTs'!$B$12:$BX$181,CG$3,FALSE)/VLOOKUP(AG749,'2009 BPTs'!$B$12:$BX924,CG$3+3,FALSE)),0,VLOOKUP(AG749,'2009 BPTs'!$B$12:$BX$181,CG$3,FALSE)/VLOOKUP(AG749,'2009 BPTs'!$B$12:$BX924,CG$3+3,FALSE))</f>
        <v>0</v>
      </c>
      <c r="CH749" s="24">
        <f>IF(ISERROR(VLOOKUP(AH749,'2009 BPTs'!$B$12:$BX$181,CH$3,FALSE)/VLOOKUP(AH749,'2009 BPTs'!$B$12:$BX924,CH$3+3,FALSE)),0,VLOOKUP(AH749,'2009 BPTs'!$B$12:$BX$181,CH$3,FALSE)/VLOOKUP(AH749,'2009 BPTs'!$B$12:$BX924,CH$3+3,FALSE))</f>
        <v>0</v>
      </c>
      <c r="CI749" s="24">
        <f>IF(ISERROR(VLOOKUP(AI749,'2009 BPTs'!$B$12:$BX$181,CI$3,FALSE)/VLOOKUP(AI749,'2009 BPTs'!$B$12:$BX924,CI$3+3,FALSE)),0,VLOOKUP(AI749,'2009 BPTs'!$B$12:$BX$181,CI$3,FALSE)/VLOOKUP(AI749,'2009 BPTs'!$B$12:$BX924,CI$3+3,FALSE))</f>
        <v>0</v>
      </c>
      <c r="CJ749" s="24">
        <f>IF(ISERROR(VLOOKUP(AJ749,'2009 BPTs'!$B$12:$BX$181,CJ$3,FALSE)/VLOOKUP(AJ749,'2009 BPTs'!$B$12:$BX924,CJ$3+3,FALSE)),0,VLOOKUP(AJ749,'2009 BPTs'!$B$12:$BX$181,CJ$3,FALSE)/VLOOKUP(AJ749,'2009 BPTs'!$B$12:$BX924,CJ$3+3,FALSE))</f>
        <v>0</v>
      </c>
      <c r="CK749" s="24">
        <f>IF(ISERROR(VLOOKUP(AK749,'2009 BPTs'!$B$12:$BX$181,CK$3,FALSE)/VLOOKUP(AK749,'2009 BPTs'!$B$12:$BX924,CK$3+3,FALSE)),0,VLOOKUP(AK749,'2009 BPTs'!$B$12:$BX$181,CK$3,FALSE)/VLOOKUP(AK749,'2009 BPTs'!$B$12:$BX924,CK$3+3,FALSE))</f>
        <v>0</v>
      </c>
      <c r="CL749" s="24">
        <f>IF(ISERROR(VLOOKUP(AL749,'2009 BPTs'!$B$12:$BX$181,CL$3,FALSE)/VLOOKUP(AL749,'2009 BPTs'!$B$12:$BX924,CL$3+3,FALSE)),0,VLOOKUP(AL749,'2009 BPTs'!$B$12:$BX$181,CL$3,FALSE)/VLOOKUP(AL749,'2009 BPTs'!$B$12:$BX924,CL$3+3,FALSE))</f>
        <v>0</v>
      </c>
      <c r="CM749" s="24">
        <f>IF(ISERROR(VLOOKUP(AM749,'2009 BPTs'!$B$12:$BX$181,CM$3,FALSE)/VLOOKUP(AM749,'2009 BPTs'!$B$12:$BX924,CM$3+3,FALSE)),0,VLOOKUP(AM749,'2009 BPTs'!$B$12:$BX$181,CM$3,FALSE)/VLOOKUP(AM749,'2009 BPTs'!$B$12:$BX924,CM$3+3,FALSE))</f>
        <v>0</v>
      </c>
      <c r="CO749" s="24">
        <f>IF(ISERROR(VLOOKUP(AF749,'2009 BPTs'!$B$12:$BX$181,CO$3,FALSE)/VLOOKUP(AF749,'2009 BPTs'!$B$12:$BX924,CO$3+2,FALSE)),0,VLOOKUP(AF749,'2009 BPTs'!$B$12:$BX$181,CO$3,FALSE)/VLOOKUP(AF749,'2009 BPTs'!$B$12:$BX924,CO$3+2,FALSE))</f>
        <v>0</v>
      </c>
      <c r="CP749" s="24">
        <f>IF(ISERROR(VLOOKUP(AG749,'2009 BPTs'!$B$12:$BX$181,CP$3,FALSE)/VLOOKUP(AG749,'2009 BPTs'!$B$12:$BX924,CP$3+2,FALSE)),0,VLOOKUP(AG749,'2009 BPTs'!$B$12:$BX$181,CP$3,FALSE)/VLOOKUP(AG749,'2009 BPTs'!$B$12:$BX924,CP$3+2,FALSE))</f>
        <v>0</v>
      </c>
      <c r="CQ749" s="24">
        <f>IF(ISERROR(VLOOKUP(AH749,'2009 BPTs'!$B$12:$BX$181,CQ$3,FALSE)/VLOOKUP(AH749,'2009 BPTs'!$B$12:$BX924,CQ$3+2,FALSE)),0,VLOOKUP(AH749,'2009 BPTs'!$B$12:$BX$181,CQ$3,FALSE)/VLOOKUP(AH749,'2009 BPTs'!$B$12:$BX924,CQ$3+2,FALSE))</f>
        <v>0</v>
      </c>
      <c r="CR749" s="24">
        <f>IF(ISERROR(VLOOKUP(AI749,'2009 BPTs'!$B$12:$BX$181,CR$3,FALSE)/VLOOKUP(AI749,'2009 BPTs'!$B$12:$BX924,CR$3+2,FALSE)),0,VLOOKUP(AI749,'2009 BPTs'!$B$12:$BX$181,CR$3,FALSE)/VLOOKUP(AI749,'2009 BPTs'!$B$12:$BX924,CR$3+2,FALSE))</f>
        <v>0</v>
      </c>
      <c r="CS749" s="24">
        <f>IF(ISERROR(VLOOKUP(AJ749,'2009 BPTs'!$B$12:$BX$181,CS$3,FALSE)/VLOOKUP(AJ749,'2009 BPTs'!$B$12:$BX924,CS$3+2,FALSE)),0,VLOOKUP(AJ749,'2009 BPTs'!$B$12:$BX$181,CS$3,FALSE)/VLOOKUP(AJ749,'2009 BPTs'!$B$12:$BX924,CS$3+2,FALSE))</f>
        <v>0</v>
      </c>
      <c r="CT749" s="24">
        <f>IF(ISERROR(VLOOKUP(AK749,'2009 BPTs'!$B$12:$BX$181,CT$3,FALSE)/VLOOKUP(AK749,'2009 BPTs'!$B$12:$BX924,CT$3+2,FALSE)),0,VLOOKUP(AK749,'2009 BPTs'!$B$12:$BX$181,CT$3,FALSE)/VLOOKUP(AK749,'2009 BPTs'!$B$12:$BX924,CT$3+2,FALSE))</f>
        <v>0</v>
      </c>
      <c r="CU749" s="24">
        <f>IF(ISERROR(VLOOKUP(AL749,'2009 BPTs'!$B$12:$BX$181,CU$3,FALSE)/VLOOKUP(AL749,'2009 BPTs'!$B$12:$BX924,CU$3+2,FALSE)),0,VLOOKUP(AL749,'2009 BPTs'!$B$12:$BX$181,CU$3,FALSE)/VLOOKUP(AL749,'2009 BPTs'!$B$12:$BX924,CU$3+2,FALSE))</f>
        <v>0</v>
      </c>
      <c r="CV749" s="24">
        <f>IF(ISERROR(VLOOKUP(AM749,'2009 BPTs'!$B$12:$BX$181,CV$3,FALSE)/VLOOKUP(AM749,'2009 BPTs'!$B$12:$BX924,CV$3+2,FALSE)),0,VLOOKUP(AM749,'2009 BPTs'!$B$12:$BX$181,CV$3,FALSE)/VLOOKUP(AM749,'2009 BPTs'!$B$12:$BX924,CV$3+2,FALSE))</f>
        <v>0</v>
      </c>
      <c r="CX749" s="93">
        <f>'2011 BPTs'!BR75</f>
        <v>0</v>
      </c>
      <c r="CY749" s="93">
        <f>'2011 BPTs'!BS75</f>
        <v>0</v>
      </c>
    </row>
    <row r="750" spans="2:103" x14ac:dyDescent="0.2">
      <c r="B750" s="2" t="s">
        <v>213</v>
      </c>
      <c r="C750" s="2">
        <f>'2011 BPTs'!E76</f>
        <v>0</v>
      </c>
      <c r="D750" s="2">
        <f t="shared" si="213"/>
        <v>0</v>
      </c>
      <c r="E750" s="4">
        <f>'2011 BPTs'!F76</f>
        <v>0</v>
      </c>
      <c r="F750" s="88">
        <f>'2011 BPTs'!G76</f>
        <v>0</v>
      </c>
      <c r="G750" s="53">
        <f>'2011 BPTs'!I76</f>
        <v>0</v>
      </c>
      <c r="H750" s="88">
        <f>'2011 BPTs'!J76</f>
        <v>0</v>
      </c>
      <c r="I750" s="4">
        <f>'2011 BPTs'!K76</f>
        <v>0</v>
      </c>
      <c r="J750" s="5">
        <f>'2011 BPTs'!M76</f>
        <v>0</v>
      </c>
      <c r="K750" s="99">
        <f>'2011 BPTs'!BL76</f>
        <v>0</v>
      </c>
      <c r="L750" s="100">
        <f t="shared" si="214"/>
        <v>0</v>
      </c>
      <c r="M750" s="101">
        <f t="shared" si="215"/>
        <v>0</v>
      </c>
      <c r="N750" s="102">
        <f t="shared" si="221"/>
        <v>0</v>
      </c>
      <c r="O750" s="103">
        <f>'2011 BPTs'!BM76</f>
        <v>0</v>
      </c>
      <c r="P750" s="100">
        <f t="shared" si="216"/>
        <v>0</v>
      </c>
      <c r="Q750" s="101">
        <f t="shared" si="217"/>
        <v>0</v>
      </c>
      <c r="R750" s="104">
        <f t="shared" si="218"/>
        <v>0</v>
      </c>
      <c r="S750" s="105">
        <f t="shared" si="222"/>
        <v>0</v>
      </c>
      <c r="T750" s="104">
        <f t="shared" si="219"/>
        <v>0</v>
      </c>
      <c r="U750" s="121">
        <f>IF(K750=0,0,IF(B750="Manual",(S750-O750-AP750*(O750/(O750+Z750)))/S750,'2011 BPTs'!BP76))</f>
        <v>0</v>
      </c>
      <c r="V750" s="99">
        <f>'2011 BPTs'!BN76</f>
        <v>0</v>
      </c>
      <c r="W750" s="100">
        <f t="shared" si="228"/>
        <v>0</v>
      </c>
      <c r="X750" s="103">
        <f t="shared" si="220"/>
        <v>0</v>
      </c>
      <c r="Y750" s="102">
        <f t="shared" si="223"/>
        <v>0</v>
      </c>
      <c r="Z750" s="103">
        <f>'2011 BPTs'!BO76</f>
        <v>0</v>
      </c>
      <c r="AA750" s="104">
        <f t="shared" si="229"/>
        <v>0</v>
      </c>
      <c r="AB750" s="106">
        <f>IF(W750=0,0,IF(B750="Manual",(V750-Z750-AP750*(Z750/(Z750+O750)))/V750,'2011 BPTs'!BQ76))</f>
        <v>0</v>
      </c>
      <c r="AD750" s="2" t="str">
        <f t="shared" si="224"/>
        <v>00-0</v>
      </c>
      <c r="AE750" s="2">
        <f>'2011 BPTs'!BA76</f>
        <v>0</v>
      </c>
      <c r="AF750" s="2" t="str">
        <f>IF(B750="Auto",'2011 BPTs'!BB76,D750&amp;E750&amp;"-"&amp;F750)</f>
        <v/>
      </c>
      <c r="AG750" s="2" t="str">
        <f>'2011 BPTs'!BC76</f>
        <v/>
      </c>
      <c r="AH750" s="2" t="str">
        <f>'2011 BPTs'!BD76</f>
        <v/>
      </c>
      <c r="AI750" s="2" t="str">
        <f>'2011 BPTs'!BE76</f>
        <v/>
      </c>
      <c r="AJ750" s="2" t="str">
        <f>'2011 BPTs'!BF76</f>
        <v/>
      </c>
      <c r="AK750" s="2" t="str">
        <f>'2011 BPTs'!BG76</f>
        <v/>
      </c>
      <c r="AL750" s="2" t="str">
        <f>'2011 BPTs'!BH76</f>
        <v/>
      </c>
      <c r="AM750" s="2" t="str">
        <f>'2011 BPTs'!BI76</f>
        <v/>
      </c>
      <c r="AO750" s="128">
        <f>'2011 BPTs'!AJ76*'2011 BPTs'!BK76</f>
        <v>0</v>
      </c>
      <c r="AP750" s="128">
        <f>'2011 BPTs'!AK76*'2011 BPTs'!BK76</f>
        <v>0</v>
      </c>
      <c r="AR750" s="5">
        <f>IF(B750="Auto",'2011 BPTs'!M76,J750)</f>
        <v>0</v>
      </c>
      <c r="AS750" s="5">
        <f>'2011 BPTs'!O76</f>
        <v>0</v>
      </c>
      <c r="AT750" s="5">
        <f>'2011 BPTs'!Q76</f>
        <v>0</v>
      </c>
      <c r="AU750" s="5">
        <f>'2011 BPTs'!S76</f>
        <v>0</v>
      </c>
      <c r="AV750" s="5">
        <f>'2011 BPTs'!U76</f>
        <v>0</v>
      </c>
      <c r="AW750" s="5">
        <f>'2011 BPTs'!W76</f>
        <v>0</v>
      </c>
      <c r="AX750" s="5">
        <f>'2011 BPTs'!Y76</f>
        <v>0</v>
      </c>
      <c r="AY750" s="5">
        <f>'2011 BPTs'!AA76</f>
        <v>0</v>
      </c>
      <c r="BA750" s="24">
        <f>IF(ISNA(VLOOKUP(AF750,'2009 BPTs'!$B$12:$BX$181,BA$3,FALSE)),0,VLOOKUP(AF750,'2009 BPTs'!$B$12:$BX$181,BA$3,FALSE))</f>
        <v>0</v>
      </c>
      <c r="BB750" s="24">
        <f>IF(ISNA(VLOOKUP(AG750,'2009 BPTs'!$B$12:$BX$181,BB$3,FALSE)),0,VLOOKUP(AG750,'2009 BPTs'!$B$12:$BX$181,BB$3,FALSE))</f>
        <v>0</v>
      </c>
      <c r="BC750" s="24">
        <f>IF(ISNA(VLOOKUP(AH750,'2009 BPTs'!$B$12:$BX$181,BC$3,FALSE)),0,VLOOKUP(AH750,'2009 BPTs'!$B$12:$BX$181,BC$3,FALSE))</f>
        <v>0</v>
      </c>
      <c r="BD750" s="24">
        <f>IF(ISNA(VLOOKUP(AI750,'2009 BPTs'!$B$12:$BX$181,BD$3,FALSE)),0,VLOOKUP(AI750,'2009 BPTs'!$B$12:$BX$181,BD$3,FALSE))</f>
        <v>0</v>
      </c>
      <c r="BE750" s="24">
        <f>IF(ISNA(VLOOKUP(AJ750,'2009 BPTs'!$B$12:$BX$181,BE$3,FALSE)),0,VLOOKUP(AJ750,'2009 BPTs'!$B$12:$BX$181,BE$3,FALSE))</f>
        <v>0</v>
      </c>
      <c r="BF750" s="24">
        <f>IF(ISNA(VLOOKUP(AK750,'2009 BPTs'!$B$12:$BX$181,BF$3,FALSE)),0,VLOOKUP(AK750,'2009 BPTs'!$B$12:$BX$181,BF$3,FALSE))</f>
        <v>0</v>
      </c>
      <c r="BG750" s="24">
        <f>IF(ISNA(VLOOKUP(AL750,'2009 BPTs'!$B$12:$BX$181,BG$3,FALSE)),0,VLOOKUP(AL750,'2009 BPTs'!$B$12:$BX$181,BG$3,FALSE))</f>
        <v>0</v>
      </c>
      <c r="BH750" s="24">
        <f>IF(ISNA(VLOOKUP(AM750,'2009 BPTs'!$B$12:$BX$181,BH$3,FALSE)),0,VLOOKUP(AM750,'2009 BPTs'!$B$12:$BX$181,BH$3,FALSE))</f>
        <v>0</v>
      </c>
      <c r="BJ750" s="24">
        <f>IF(ISNA(VLOOKUP(AF750,'2009 BPTs'!$B$12:$BX$181,BJ$3,FALSE)),0,VLOOKUP(AF750,'2009 BPTs'!$B$12:$BX$181,BJ$3,FALSE))</f>
        <v>0</v>
      </c>
      <c r="BK750" s="24">
        <f>IF(ISNA(VLOOKUP(AG750,'2009 BPTs'!$B$12:$BX$181,BK$3,FALSE)),0,VLOOKUP(AG750,'2009 BPTs'!$B$12:$BX$181,BK$3,FALSE))</f>
        <v>0</v>
      </c>
      <c r="BL750" s="24">
        <f>IF(ISNA(VLOOKUP(AH750,'2009 BPTs'!$B$12:$BX$181,BL$3,FALSE)),0,VLOOKUP(AH750,'2009 BPTs'!$B$12:$BX$181,BL$3,FALSE))</f>
        <v>0</v>
      </c>
      <c r="BM750" s="24">
        <f>IF(ISNA(VLOOKUP(AI750,'2009 BPTs'!$B$12:$BX$181,BM$3,FALSE)),0,VLOOKUP(AI750,'2009 BPTs'!$B$12:$BX$181,BM$3,FALSE))</f>
        <v>0</v>
      </c>
      <c r="BN750" s="24">
        <f>IF(ISNA(VLOOKUP(AJ750,'2009 BPTs'!$B$12:$BX$181,BN$3,FALSE)),0,VLOOKUP(AJ750,'2009 BPTs'!$B$12:$BX$181,BN$3,FALSE))</f>
        <v>0</v>
      </c>
      <c r="BO750" s="24">
        <f>IF(ISNA(VLOOKUP(AK750,'2009 BPTs'!$B$12:$BX$181,BO$3,FALSE)),0,VLOOKUP(AK750,'2009 BPTs'!$B$12:$BX$181,BO$3,FALSE))</f>
        <v>0</v>
      </c>
      <c r="BP750" s="24">
        <f>IF(ISNA(VLOOKUP(AL750,'2009 BPTs'!$B$12:$BX$181,BP$3,FALSE)),0,VLOOKUP(AL750,'2009 BPTs'!$B$12:$BX$181,BP$3,FALSE))</f>
        <v>0</v>
      </c>
      <c r="BQ750" s="24">
        <f>IF(ISNA(VLOOKUP(AM750,'2009 BPTs'!$B$12:$BX$181,BQ$3,FALSE)),0,VLOOKUP(AM750,'2009 BPTs'!$B$12:$BX$181,BQ$3,FALSE))</f>
        <v>0</v>
      </c>
      <c r="BS750" s="78">
        <f t="shared" si="225"/>
        <v>0</v>
      </c>
      <c r="BT750" s="68">
        <f t="shared" si="226"/>
        <v>0</v>
      </c>
      <c r="BU750" s="68">
        <f t="shared" si="227"/>
        <v>0</v>
      </c>
      <c r="BW750" s="24">
        <f>IF(ISNA(VLOOKUP(AF750,'2009 BPTs'!$B$12:$BX$181,BW$3,FALSE)),0,VLOOKUP(AF750,'2009 BPTs'!$B$12:$BX$181,BW$3,FALSE))</f>
        <v>0</v>
      </c>
      <c r="BX750" s="24">
        <f>IF(ISNA(VLOOKUP(AG750,'2009 BPTs'!$B$12:$BX$181,BX$3,FALSE)),0,VLOOKUP(AG750,'2009 BPTs'!$B$12:$BX$181,BX$3,FALSE))</f>
        <v>0</v>
      </c>
      <c r="BY750" s="24">
        <f>IF(ISNA(VLOOKUP(AH750,'2009 BPTs'!$B$12:$BX$181,BY$3,FALSE)),0,VLOOKUP(AH750,'2009 BPTs'!$B$12:$BX$181,BY$3,FALSE))</f>
        <v>0</v>
      </c>
      <c r="BZ750" s="24">
        <f>IF(ISNA(VLOOKUP(AI750,'2009 BPTs'!$B$12:$BX$181,BZ$3,FALSE)),0,VLOOKUP(AI750,'2009 BPTs'!$B$12:$BX$181,BZ$3,FALSE))</f>
        <v>0</v>
      </c>
      <c r="CA750" s="24">
        <f>IF(ISNA(VLOOKUP(AJ750,'2009 BPTs'!$B$12:$BX$181,CA$3,FALSE)),0,VLOOKUP(AJ750,'2009 BPTs'!$B$12:$BX$181,CA$3,FALSE))</f>
        <v>0</v>
      </c>
      <c r="CB750" s="24">
        <f>IF(ISNA(VLOOKUP(AK750,'2009 BPTs'!$B$12:$BX$181,CB$3,FALSE)),0,VLOOKUP(AK750,'2009 BPTs'!$B$12:$BX$181,CB$3,FALSE))</f>
        <v>0</v>
      </c>
      <c r="CC750" s="24">
        <f>IF(ISNA(VLOOKUP(AL750,'2009 BPTs'!$B$12:$BX$181,CC$3,FALSE)),0,VLOOKUP(AL750,'2009 BPTs'!$B$12:$BX$181,CC$3,FALSE))</f>
        <v>0</v>
      </c>
      <c r="CD750" s="24">
        <f>IF(ISNA(VLOOKUP(AM750,'2009 BPTs'!$B$12:$BX$181,CD$3,FALSE)),0,VLOOKUP(AM750,'2009 BPTs'!$B$12:$BX$181,CD$3,FALSE))</f>
        <v>0</v>
      </c>
      <c r="CF750" s="24">
        <f>IF(ISERROR(VLOOKUP(AF750,'2009 BPTs'!$B$12:$BX$181,CF$3,FALSE)/VLOOKUP(AF750,'2009 BPTs'!$B$12:$BX925,CF$3+3,FALSE)),0,VLOOKUP(AF750,'2009 BPTs'!$B$12:$BX$181,CF$3,FALSE)/VLOOKUP(AF750,'2009 BPTs'!$B$12:$BX925,CF$3+3,FALSE))</f>
        <v>0</v>
      </c>
      <c r="CG750" s="24">
        <f>IF(ISERROR(VLOOKUP(AG750,'2009 BPTs'!$B$12:$BX$181,CG$3,FALSE)/VLOOKUP(AG750,'2009 BPTs'!$B$12:$BX925,CG$3+3,FALSE)),0,VLOOKUP(AG750,'2009 BPTs'!$B$12:$BX$181,CG$3,FALSE)/VLOOKUP(AG750,'2009 BPTs'!$B$12:$BX925,CG$3+3,FALSE))</f>
        <v>0</v>
      </c>
      <c r="CH750" s="24">
        <f>IF(ISERROR(VLOOKUP(AH750,'2009 BPTs'!$B$12:$BX$181,CH$3,FALSE)/VLOOKUP(AH750,'2009 BPTs'!$B$12:$BX925,CH$3+3,FALSE)),0,VLOOKUP(AH750,'2009 BPTs'!$B$12:$BX$181,CH$3,FALSE)/VLOOKUP(AH750,'2009 BPTs'!$B$12:$BX925,CH$3+3,FALSE))</f>
        <v>0</v>
      </c>
      <c r="CI750" s="24">
        <f>IF(ISERROR(VLOOKUP(AI750,'2009 BPTs'!$B$12:$BX$181,CI$3,FALSE)/VLOOKUP(AI750,'2009 BPTs'!$B$12:$BX925,CI$3+3,FALSE)),0,VLOOKUP(AI750,'2009 BPTs'!$B$12:$BX$181,CI$3,FALSE)/VLOOKUP(AI750,'2009 BPTs'!$B$12:$BX925,CI$3+3,FALSE))</f>
        <v>0</v>
      </c>
      <c r="CJ750" s="24">
        <f>IF(ISERROR(VLOOKUP(AJ750,'2009 BPTs'!$B$12:$BX$181,CJ$3,FALSE)/VLOOKUP(AJ750,'2009 BPTs'!$B$12:$BX925,CJ$3+3,FALSE)),0,VLOOKUP(AJ750,'2009 BPTs'!$B$12:$BX$181,CJ$3,FALSE)/VLOOKUP(AJ750,'2009 BPTs'!$B$12:$BX925,CJ$3+3,FALSE))</f>
        <v>0</v>
      </c>
      <c r="CK750" s="24">
        <f>IF(ISERROR(VLOOKUP(AK750,'2009 BPTs'!$B$12:$BX$181,CK$3,FALSE)/VLOOKUP(AK750,'2009 BPTs'!$B$12:$BX925,CK$3+3,FALSE)),0,VLOOKUP(AK750,'2009 BPTs'!$B$12:$BX$181,CK$3,FALSE)/VLOOKUP(AK750,'2009 BPTs'!$B$12:$BX925,CK$3+3,FALSE))</f>
        <v>0</v>
      </c>
      <c r="CL750" s="24">
        <f>IF(ISERROR(VLOOKUP(AL750,'2009 BPTs'!$B$12:$BX$181,CL$3,FALSE)/VLOOKUP(AL750,'2009 BPTs'!$B$12:$BX925,CL$3+3,FALSE)),0,VLOOKUP(AL750,'2009 BPTs'!$B$12:$BX$181,CL$3,FALSE)/VLOOKUP(AL750,'2009 BPTs'!$B$12:$BX925,CL$3+3,FALSE))</f>
        <v>0</v>
      </c>
      <c r="CM750" s="24">
        <f>IF(ISERROR(VLOOKUP(AM750,'2009 BPTs'!$B$12:$BX$181,CM$3,FALSE)/VLOOKUP(AM750,'2009 BPTs'!$B$12:$BX925,CM$3+3,FALSE)),0,VLOOKUP(AM750,'2009 BPTs'!$B$12:$BX$181,CM$3,FALSE)/VLOOKUP(AM750,'2009 BPTs'!$B$12:$BX925,CM$3+3,FALSE))</f>
        <v>0</v>
      </c>
      <c r="CO750" s="24">
        <f>IF(ISERROR(VLOOKUP(AF750,'2009 BPTs'!$B$12:$BX$181,CO$3,FALSE)/VLOOKUP(AF750,'2009 BPTs'!$B$12:$BX925,CO$3+2,FALSE)),0,VLOOKUP(AF750,'2009 BPTs'!$B$12:$BX$181,CO$3,FALSE)/VLOOKUP(AF750,'2009 BPTs'!$B$12:$BX925,CO$3+2,FALSE))</f>
        <v>0</v>
      </c>
      <c r="CP750" s="24">
        <f>IF(ISERROR(VLOOKUP(AG750,'2009 BPTs'!$B$12:$BX$181,CP$3,FALSE)/VLOOKUP(AG750,'2009 BPTs'!$B$12:$BX925,CP$3+2,FALSE)),0,VLOOKUP(AG750,'2009 BPTs'!$B$12:$BX$181,CP$3,FALSE)/VLOOKUP(AG750,'2009 BPTs'!$B$12:$BX925,CP$3+2,FALSE))</f>
        <v>0</v>
      </c>
      <c r="CQ750" s="24">
        <f>IF(ISERROR(VLOOKUP(AH750,'2009 BPTs'!$B$12:$BX$181,CQ$3,FALSE)/VLOOKUP(AH750,'2009 BPTs'!$B$12:$BX925,CQ$3+2,FALSE)),0,VLOOKUP(AH750,'2009 BPTs'!$B$12:$BX$181,CQ$3,FALSE)/VLOOKUP(AH750,'2009 BPTs'!$B$12:$BX925,CQ$3+2,FALSE))</f>
        <v>0</v>
      </c>
      <c r="CR750" s="24">
        <f>IF(ISERROR(VLOOKUP(AI750,'2009 BPTs'!$B$12:$BX$181,CR$3,FALSE)/VLOOKUP(AI750,'2009 BPTs'!$B$12:$BX925,CR$3+2,FALSE)),0,VLOOKUP(AI750,'2009 BPTs'!$B$12:$BX$181,CR$3,FALSE)/VLOOKUP(AI750,'2009 BPTs'!$B$12:$BX925,CR$3+2,FALSE))</f>
        <v>0</v>
      </c>
      <c r="CS750" s="24">
        <f>IF(ISERROR(VLOOKUP(AJ750,'2009 BPTs'!$B$12:$BX$181,CS$3,FALSE)/VLOOKUP(AJ750,'2009 BPTs'!$B$12:$BX925,CS$3+2,FALSE)),0,VLOOKUP(AJ750,'2009 BPTs'!$B$12:$BX$181,CS$3,FALSE)/VLOOKUP(AJ750,'2009 BPTs'!$B$12:$BX925,CS$3+2,FALSE))</f>
        <v>0</v>
      </c>
      <c r="CT750" s="24">
        <f>IF(ISERROR(VLOOKUP(AK750,'2009 BPTs'!$B$12:$BX$181,CT$3,FALSE)/VLOOKUP(AK750,'2009 BPTs'!$B$12:$BX925,CT$3+2,FALSE)),0,VLOOKUP(AK750,'2009 BPTs'!$B$12:$BX$181,CT$3,FALSE)/VLOOKUP(AK750,'2009 BPTs'!$B$12:$BX925,CT$3+2,FALSE))</f>
        <v>0</v>
      </c>
      <c r="CU750" s="24">
        <f>IF(ISERROR(VLOOKUP(AL750,'2009 BPTs'!$B$12:$BX$181,CU$3,FALSE)/VLOOKUP(AL750,'2009 BPTs'!$B$12:$BX925,CU$3+2,FALSE)),0,VLOOKUP(AL750,'2009 BPTs'!$B$12:$BX$181,CU$3,FALSE)/VLOOKUP(AL750,'2009 BPTs'!$B$12:$BX925,CU$3+2,FALSE))</f>
        <v>0</v>
      </c>
      <c r="CV750" s="24">
        <f>IF(ISERROR(VLOOKUP(AM750,'2009 BPTs'!$B$12:$BX$181,CV$3,FALSE)/VLOOKUP(AM750,'2009 BPTs'!$B$12:$BX925,CV$3+2,FALSE)),0,VLOOKUP(AM750,'2009 BPTs'!$B$12:$BX$181,CV$3,FALSE)/VLOOKUP(AM750,'2009 BPTs'!$B$12:$BX925,CV$3+2,FALSE))</f>
        <v>0</v>
      </c>
      <c r="CX750" s="93">
        <f>'2011 BPTs'!BR76</f>
        <v>0</v>
      </c>
      <c r="CY750" s="93">
        <f>'2011 BPTs'!BS76</f>
        <v>0</v>
      </c>
    </row>
    <row r="751" spans="2:103" x14ac:dyDescent="0.2">
      <c r="B751" s="2" t="s">
        <v>213</v>
      </c>
      <c r="C751" s="2">
        <f>'2011 BPTs'!E77</f>
        <v>0</v>
      </c>
      <c r="D751" s="2">
        <f t="shared" si="213"/>
        <v>0</v>
      </c>
      <c r="E751" s="4">
        <f>'2011 BPTs'!F77</f>
        <v>0</v>
      </c>
      <c r="F751" s="88">
        <f>'2011 BPTs'!G77</f>
        <v>0</v>
      </c>
      <c r="G751" s="53">
        <f>'2011 BPTs'!I77</f>
        <v>0</v>
      </c>
      <c r="H751" s="88">
        <f>'2011 BPTs'!J77</f>
        <v>0</v>
      </c>
      <c r="I751" s="4">
        <f>'2011 BPTs'!K77</f>
        <v>0</v>
      </c>
      <c r="J751" s="5">
        <f>'2011 BPTs'!M77</f>
        <v>0</v>
      </c>
      <c r="K751" s="99">
        <f>'2011 BPTs'!BL77</f>
        <v>0</v>
      </c>
      <c r="L751" s="100">
        <f t="shared" si="214"/>
        <v>0</v>
      </c>
      <c r="M751" s="101">
        <f t="shared" si="215"/>
        <v>0</v>
      </c>
      <c r="N751" s="102">
        <f t="shared" si="221"/>
        <v>0</v>
      </c>
      <c r="O751" s="103">
        <f>'2011 BPTs'!BM77</f>
        <v>0</v>
      </c>
      <c r="P751" s="100">
        <f t="shared" si="216"/>
        <v>0</v>
      </c>
      <c r="Q751" s="101">
        <f t="shared" si="217"/>
        <v>0</v>
      </c>
      <c r="R751" s="104">
        <f t="shared" si="218"/>
        <v>0</v>
      </c>
      <c r="S751" s="105">
        <f t="shared" si="222"/>
        <v>0</v>
      </c>
      <c r="T751" s="104">
        <f t="shared" si="219"/>
        <v>0</v>
      </c>
      <c r="U751" s="121">
        <f>IF(K751=0,0,IF(B751="Manual",(S751-O751-AP751*(O751/(O751+Z751)))/S751,'2011 BPTs'!BP77))</f>
        <v>0</v>
      </c>
      <c r="V751" s="99">
        <f>'2011 BPTs'!BN77</f>
        <v>0</v>
      </c>
      <c r="W751" s="100">
        <f t="shared" si="228"/>
        <v>0</v>
      </c>
      <c r="X751" s="103">
        <f t="shared" si="220"/>
        <v>0</v>
      </c>
      <c r="Y751" s="102">
        <f t="shared" si="223"/>
        <v>0</v>
      </c>
      <c r="Z751" s="103">
        <f>'2011 BPTs'!BO77</f>
        <v>0</v>
      </c>
      <c r="AA751" s="104">
        <f t="shared" si="229"/>
        <v>0</v>
      </c>
      <c r="AB751" s="106">
        <f>IF(W751=0,0,IF(B751="Manual",(V751-Z751-AP751*(Z751/(Z751+O751)))/V751,'2011 BPTs'!BQ77))</f>
        <v>0</v>
      </c>
      <c r="AD751" s="2" t="str">
        <f t="shared" si="224"/>
        <v>00-0</v>
      </c>
      <c r="AE751" s="2">
        <f>'2011 BPTs'!BA77</f>
        <v>0</v>
      </c>
      <c r="AF751" s="2" t="str">
        <f>IF(B751="Auto",'2011 BPTs'!BB77,D751&amp;E751&amp;"-"&amp;F751)</f>
        <v/>
      </c>
      <c r="AG751" s="2" t="str">
        <f>'2011 BPTs'!BC77</f>
        <v/>
      </c>
      <c r="AH751" s="2" t="str">
        <f>'2011 BPTs'!BD77</f>
        <v/>
      </c>
      <c r="AI751" s="2" t="str">
        <f>'2011 BPTs'!BE77</f>
        <v/>
      </c>
      <c r="AJ751" s="2" t="str">
        <f>'2011 BPTs'!BF77</f>
        <v/>
      </c>
      <c r="AK751" s="2" t="str">
        <f>'2011 BPTs'!BG77</f>
        <v/>
      </c>
      <c r="AL751" s="2" t="str">
        <f>'2011 BPTs'!BH77</f>
        <v/>
      </c>
      <c r="AM751" s="2" t="str">
        <f>'2011 BPTs'!BI77</f>
        <v/>
      </c>
      <c r="AO751" s="128">
        <f>'2011 BPTs'!AJ77*'2011 BPTs'!BK77</f>
        <v>0</v>
      </c>
      <c r="AP751" s="128">
        <f>'2011 BPTs'!AK77*'2011 BPTs'!BK77</f>
        <v>0</v>
      </c>
      <c r="AR751" s="5">
        <f>IF(B751="Auto",'2011 BPTs'!M77,J751)</f>
        <v>0</v>
      </c>
      <c r="AS751" s="5">
        <f>'2011 BPTs'!O77</f>
        <v>0</v>
      </c>
      <c r="AT751" s="5">
        <f>'2011 BPTs'!Q77</f>
        <v>0</v>
      </c>
      <c r="AU751" s="5">
        <f>'2011 BPTs'!S77</f>
        <v>0</v>
      </c>
      <c r="AV751" s="5">
        <f>'2011 BPTs'!U77</f>
        <v>0</v>
      </c>
      <c r="AW751" s="5">
        <f>'2011 BPTs'!W77</f>
        <v>0</v>
      </c>
      <c r="AX751" s="5">
        <f>'2011 BPTs'!Y77</f>
        <v>0</v>
      </c>
      <c r="AY751" s="5">
        <f>'2011 BPTs'!AA77</f>
        <v>0</v>
      </c>
      <c r="BA751" s="24">
        <f>IF(ISNA(VLOOKUP(AF751,'2009 BPTs'!$B$12:$BX$181,BA$3,FALSE)),0,VLOOKUP(AF751,'2009 BPTs'!$B$12:$BX$181,BA$3,FALSE))</f>
        <v>0</v>
      </c>
      <c r="BB751" s="24">
        <f>IF(ISNA(VLOOKUP(AG751,'2009 BPTs'!$B$12:$BX$181,BB$3,FALSE)),0,VLOOKUP(AG751,'2009 BPTs'!$B$12:$BX$181,BB$3,FALSE))</f>
        <v>0</v>
      </c>
      <c r="BC751" s="24">
        <f>IF(ISNA(VLOOKUP(AH751,'2009 BPTs'!$B$12:$BX$181,BC$3,FALSE)),0,VLOOKUP(AH751,'2009 BPTs'!$B$12:$BX$181,BC$3,FALSE))</f>
        <v>0</v>
      </c>
      <c r="BD751" s="24">
        <f>IF(ISNA(VLOOKUP(AI751,'2009 BPTs'!$B$12:$BX$181,BD$3,FALSE)),0,VLOOKUP(AI751,'2009 BPTs'!$B$12:$BX$181,BD$3,FALSE))</f>
        <v>0</v>
      </c>
      <c r="BE751" s="24">
        <f>IF(ISNA(VLOOKUP(AJ751,'2009 BPTs'!$B$12:$BX$181,BE$3,FALSE)),0,VLOOKUP(AJ751,'2009 BPTs'!$B$12:$BX$181,BE$3,FALSE))</f>
        <v>0</v>
      </c>
      <c r="BF751" s="24">
        <f>IF(ISNA(VLOOKUP(AK751,'2009 BPTs'!$B$12:$BX$181,BF$3,FALSE)),0,VLOOKUP(AK751,'2009 BPTs'!$B$12:$BX$181,BF$3,FALSE))</f>
        <v>0</v>
      </c>
      <c r="BG751" s="24">
        <f>IF(ISNA(VLOOKUP(AL751,'2009 BPTs'!$B$12:$BX$181,BG$3,FALSE)),0,VLOOKUP(AL751,'2009 BPTs'!$B$12:$BX$181,BG$3,FALSE))</f>
        <v>0</v>
      </c>
      <c r="BH751" s="24">
        <f>IF(ISNA(VLOOKUP(AM751,'2009 BPTs'!$B$12:$BX$181,BH$3,FALSE)),0,VLOOKUP(AM751,'2009 BPTs'!$B$12:$BX$181,BH$3,FALSE))</f>
        <v>0</v>
      </c>
      <c r="BJ751" s="24">
        <f>IF(ISNA(VLOOKUP(AF751,'2009 BPTs'!$B$12:$BX$181,BJ$3,FALSE)),0,VLOOKUP(AF751,'2009 BPTs'!$B$12:$BX$181,BJ$3,FALSE))</f>
        <v>0</v>
      </c>
      <c r="BK751" s="24">
        <f>IF(ISNA(VLOOKUP(AG751,'2009 BPTs'!$B$12:$BX$181,BK$3,FALSE)),0,VLOOKUP(AG751,'2009 BPTs'!$B$12:$BX$181,BK$3,FALSE))</f>
        <v>0</v>
      </c>
      <c r="BL751" s="24">
        <f>IF(ISNA(VLOOKUP(AH751,'2009 BPTs'!$B$12:$BX$181,BL$3,FALSE)),0,VLOOKUP(AH751,'2009 BPTs'!$B$12:$BX$181,BL$3,FALSE))</f>
        <v>0</v>
      </c>
      <c r="BM751" s="24">
        <f>IF(ISNA(VLOOKUP(AI751,'2009 BPTs'!$B$12:$BX$181,BM$3,FALSE)),0,VLOOKUP(AI751,'2009 BPTs'!$B$12:$BX$181,BM$3,FALSE))</f>
        <v>0</v>
      </c>
      <c r="BN751" s="24">
        <f>IF(ISNA(VLOOKUP(AJ751,'2009 BPTs'!$B$12:$BX$181,BN$3,FALSE)),0,VLOOKUP(AJ751,'2009 BPTs'!$B$12:$BX$181,BN$3,FALSE))</f>
        <v>0</v>
      </c>
      <c r="BO751" s="24">
        <f>IF(ISNA(VLOOKUP(AK751,'2009 BPTs'!$B$12:$BX$181,BO$3,FALSE)),0,VLOOKUP(AK751,'2009 BPTs'!$B$12:$BX$181,BO$3,FALSE))</f>
        <v>0</v>
      </c>
      <c r="BP751" s="24">
        <f>IF(ISNA(VLOOKUP(AL751,'2009 BPTs'!$B$12:$BX$181,BP$3,FALSE)),0,VLOOKUP(AL751,'2009 BPTs'!$B$12:$BX$181,BP$3,FALSE))</f>
        <v>0</v>
      </c>
      <c r="BQ751" s="24">
        <f>IF(ISNA(VLOOKUP(AM751,'2009 BPTs'!$B$12:$BX$181,BQ$3,FALSE)),0,VLOOKUP(AM751,'2009 BPTs'!$B$12:$BX$181,BQ$3,FALSE))</f>
        <v>0</v>
      </c>
      <c r="BS751" s="78">
        <f t="shared" si="225"/>
        <v>0</v>
      </c>
      <c r="BT751" s="68">
        <f t="shared" si="226"/>
        <v>0</v>
      </c>
      <c r="BU751" s="68">
        <f t="shared" si="227"/>
        <v>0</v>
      </c>
      <c r="BW751" s="24">
        <f>IF(ISNA(VLOOKUP(AF751,'2009 BPTs'!$B$12:$BX$181,BW$3,FALSE)),0,VLOOKUP(AF751,'2009 BPTs'!$B$12:$BX$181,BW$3,FALSE))</f>
        <v>0</v>
      </c>
      <c r="BX751" s="24">
        <f>IF(ISNA(VLOOKUP(AG751,'2009 BPTs'!$B$12:$BX$181,BX$3,FALSE)),0,VLOOKUP(AG751,'2009 BPTs'!$B$12:$BX$181,BX$3,FALSE))</f>
        <v>0</v>
      </c>
      <c r="BY751" s="24">
        <f>IF(ISNA(VLOOKUP(AH751,'2009 BPTs'!$B$12:$BX$181,BY$3,FALSE)),0,VLOOKUP(AH751,'2009 BPTs'!$B$12:$BX$181,BY$3,FALSE))</f>
        <v>0</v>
      </c>
      <c r="BZ751" s="24">
        <f>IF(ISNA(VLOOKUP(AI751,'2009 BPTs'!$B$12:$BX$181,BZ$3,FALSE)),0,VLOOKUP(AI751,'2009 BPTs'!$B$12:$BX$181,BZ$3,FALSE))</f>
        <v>0</v>
      </c>
      <c r="CA751" s="24">
        <f>IF(ISNA(VLOOKUP(AJ751,'2009 BPTs'!$B$12:$BX$181,CA$3,FALSE)),0,VLOOKUP(AJ751,'2009 BPTs'!$B$12:$BX$181,CA$3,FALSE))</f>
        <v>0</v>
      </c>
      <c r="CB751" s="24">
        <f>IF(ISNA(VLOOKUP(AK751,'2009 BPTs'!$B$12:$BX$181,CB$3,FALSE)),0,VLOOKUP(AK751,'2009 BPTs'!$B$12:$BX$181,CB$3,FALSE))</f>
        <v>0</v>
      </c>
      <c r="CC751" s="24">
        <f>IF(ISNA(VLOOKUP(AL751,'2009 BPTs'!$B$12:$BX$181,CC$3,FALSE)),0,VLOOKUP(AL751,'2009 BPTs'!$B$12:$BX$181,CC$3,FALSE))</f>
        <v>0</v>
      </c>
      <c r="CD751" s="24">
        <f>IF(ISNA(VLOOKUP(AM751,'2009 BPTs'!$B$12:$BX$181,CD$3,FALSE)),0,VLOOKUP(AM751,'2009 BPTs'!$B$12:$BX$181,CD$3,FALSE))</f>
        <v>0</v>
      </c>
      <c r="CF751" s="24">
        <f>IF(ISERROR(VLOOKUP(AF751,'2009 BPTs'!$B$12:$BX$181,CF$3,FALSE)/VLOOKUP(AF751,'2009 BPTs'!$B$12:$BX926,CF$3+3,FALSE)),0,VLOOKUP(AF751,'2009 BPTs'!$B$12:$BX$181,CF$3,FALSE)/VLOOKUP(AF751,'2009 BPTs'!$B$12:$BX926,CF$3+3,FALSE))</f>
        <v>0</v>
      </c>
      <c r="CG751" s="24">
        <f>IF(ISERROR(VLOOKUP(AG751,'2009 BPTs'!$B$12:$BX$181,CG$3,FALSE)/VLOOKUP(AG751,'2009 BPTs'!$B$12:$BX926,CG$3+3,FALSE)),0,VLOOKUP(AG751,'2009 BPTs'!$B$12:$BX$181,CG$3,FALSE)/VLOOKUP(AG751,'2009 BPTs'!$B$12:$BX926,CG$3+3,FALSE))</f>
        <v>0</v>
      </c>
      <c r="CH751" s="24">
        <f>IF(ISERROR(VLOOKUP(AH751,'2009 BPTs'!$B$12:$BX$181,CH$3,FALSE)/VLOOKUP(AH751,'2009 BPTs'!$B$12:$BX926,CH$3+3,FALSE)),0,VLOOKUP(AH751,'2009 BPTs'!$B$12:$BX$181,CH$3,FALSE)/VLOOKUP(AH751,'2009 BPTs'!$B$12:$BX926,CH$3+3,FALSE))</f>
        <v>0</v>
      </c>
      <c r="CI751" s="24">
        <f>IF(ISERROR(VLOOKUP(AI751,'2009 BPTs'!$B$12:$BX$181,CI$3,FALSE)/VLOOKUP(AI751,'2009 BPTs'!$B$12:$BX926,CI$3+3,FALSE)),0,VLOOKUP(AI751,'2009 BPTs'!$B$12:$BX$181,CI$3,FALSE)/VLOOKUP(AI751,'2009 BPTs'!$B$12:$BX926,CI$3+3,FALSE))</f>
        <v>0</v>
      </c>
      <c r="CJ751" s="24">
        <f>IF(ISERROR(VLOOKUP(AJ751,'2009 BPTs'!$B$12:$BX$181,CJ$3,FALSE)/VLOOKUP(AJ751,'2009 BPTs'!$B$12:$BX926,CJ$3+3,FALSE)),0,VLOOKUP(AJ751,'2009 BPTs'!$B$12:$BX$181,CJ$3,FALSE)/VLOOKUP(AJ751,'2009 BPTs'!$B$12:$BX926,CJ$3+3,FALSE))</f>
        <v>0</v>
      </c>
      <c r="CK751" s="24">
        <f>IF(ISERROR(VLOOKUP(AK751,'2009 BPTs'!$B$12:$BX$181,CK$3,FALSE)/VLOOKUP(AK751,'2009 BPTs'!$B$12:$BX926,CK$3+3,FALSE)),0,VLOOKUP(AK751,'2009 BPTs'!$B$12:$BX$181,CK$3,FALSE)/VLOOKUP(AK751,'2009 BPTs'!$B$12:$BX926,CK$3+3,FALSE))</f>
        <v>0</v>
      </c>
      <c r="CL751" s="24">
        <f>IF(ISERROR(VLOOKUP(AL751,'2009 BPTs'!$B$12:$BX$181,CL$3,FALSE)/VLOOKUP(AL751,'2009 BPTs'!$B$12:$BX926,CL$3+3,FALSE)),0,VLOOKUP(AL751,'2009 BPTs'!$B$12:$BX$181,CL$3,FALSE)/VLOOKUP(AL751,'2009 BPTs'!$B$12:$BX926,CL$3+3,FALSE))</f>
        <v>0</v>
      </c>
      <c r="CM751" s="24">
        <f>IF(ISERROR(VLOOKUP(AM751,'2009 BPTs'!$B$12:$BX$181,CM$3,FALSE)/VLOOKUP(AM751,'2009 BPTs'!$B$12:$BX926,CM$3+3,FALSE)),0,VLOOKUP(AM751,'2009 BPTs'!$B$12:$BX$181,CM$3,FALSE)/VLOOKUP(AM751,'2009 BPTs'!$B$12:$BX926,CM$3+3,FALSE))</f>
        <v>0</v>
      </c>
      <c r="CO751" s="24">
        <f>IF(ISERROR(VLOOKUP(AF751,'2009 BPTs'!$B$12:$BX$181,CO$3,FALSE)/VLOOKUP(AF751,'2009 BPTs'!$B$12:$BX926,CO$3+2,FALSE)),0,VLOOKUP(AF751,'2009 BPTs'!$B$12:$BX$181,CO$3,FALSE)/VLOOKUP(AF751,'2009 BPTs'!$B$12:$BX926,CO$3+2,FALSE))</f>
        <v>0</v>
      </c>
      <c r="CP751" s="24">
        <f>IF(ISERROR(VLOOKUP(AG751,'2009 BPTs'!$B$12:$BX$181,CP$3,FALSE)/VLOOKUP(AG751,'2009 BPTs'!$B$12:$BX926,CP$3+2,FALSE)),0,VLOOKUP(AG751,'2009 BPTs'!$B$12:$BX$181,CP$3,FALSE)/VLOOKUP(AG751,'2009 BPTs'!$B$12:$BX926,CP$3+2,FALSE))</f>
        <v>0</v>
      </c>
      <c r="CQ751" s="24">
        <f>IF(ISERROR(VLOOKUP(AH751,'2009 BPTs'!$B$12:$BX$181,CQ$3,FALSE)/VLOOKUP(AH751,'2009 BPTs'!$B$12:$BX926,CQ$3+2,FALSE)),0,VLOOKUP(AH751,'2009 BPTs'!$B$12:$BX$181,CQ$3,FALSE)/VLOOKUP(AH751,'2009 BPTs'!$B$12:$BX926,CQ$3+2,FALSE))</f>
        <v>0</v>
      </c>
      <c r="CR751" s="24">
        <f>IF(ISERROR(VLOOKUP(AI751,'2009 BPTs'!$B$12:$BX$181,CR$3,FALSE)/VLOOKUP(AI751,'2009 BPTs'!$B$12:$BX926,CR$3+2,FALSE)),0,VLOOKUP(AI751,'2009 BPTs'!$B$12:$BX$181,CR$3,FALSE)/VLOOKUP(AI751,'2009 BPTs'!$B$12:$BX926,CR$3+2,FALSE))</f>
        <v>0</v>
      </c>
      <c r="CS751" s="24">
        <f>IF(ISERROR(VLOOKUP(AJ751,'2009 BPTs'!$B$12:$BX$181,CS$3,FALSE)/VLOOKUP(AJ751,'2009 BPTs'!$B$12:$BX926,CS$3+2,FALSE)),0,VLOOKUP(AJ751,'2009 BPTs'!$B$12:$BX$181,CS$3,FALSE)/VLOOKUP(AJ751,'2009 BPTs'!$B$12:$BX926,CS$3+2,FALSE))</f>
        <v>0</v>
      </c>
      <c r="CT751" s="24">
        <f>IF(ISERROR(VLOOKUP(AK751,'2009 BPTs'!$B$12:$BX$181,CT$3,FALSE)/VLOOKUP(AK751,'2009 BPTs'!$B$12:$BX926,CT$3+2,FALSE)),0,VLOOKUP(AK751,'2009 BPTs'!$B$12:$BX$181,CT$3,FALSE)/VLOOKUP(AK751,'2009 BPTs'!$B$12:$BX926,CT$3+2,FALSE))</f>
        <v>0</v>
      </c>
      <c r="CU751" s="24">
        <f>IF(ISERROR(VLOOKUP(AL751,'2009 BPTs'!$B$12:$BX$181,CU$3,FALSE)/VLOOKUP(AL751,'2009 BPTs'!$B$12:$BX926,CU$3+2,FALSE)),0,VLOOKUP(AL751,'2009 BPTs'!$B$12:$BX$181,CU$3,FALSE)/VLOOKUP(AL751,'2009 BPTs'!$B$12:$BX926,CU$3+2,FALSE))</f>
        <v>0</v>
      </c>
      <c r="CV751" s="24">
        <f>IF(ISERROR(VLOOKUP(AM751,'2009 BPTs'!$B$12:$BX$181,CV$3,FALSE)/VLOOKUP(AM751,'2009 BPTs'!$B$12:$BX926,CV$3+2,FALSE)),0,VLOOKUP(AM751,'2009 BPTs'!$B$12:$BX$181,CV$3,FALSE)/VLOOKUP(AM751,'2009 BPTs'!$B$12:$BX926,CV$3+2,FALSE))</f>
        <v>0</v>
      </c>
      <c r="CX751" s="93">
        <f>'2011 BPTs'!BR77</f>
        <v>0</v>
      </c>
      <c r="CY751" s="93">
        <f>'2011 BPTs'!BS77</f>
        <v>0</v>
      </c>
    </row>
    <row r="752" spans="2:103" x14ac:dyDescent="0.2">
      <c r="B752" s="2" t="s">
        <v>213</v>
      </c>
      <c r="C752" s="2">
        <f>'2011 BPTs'!E78</f>
        <v>0</v>
      </c>
      <c r="D752" s="2">
        <f t="shared" si="213"/>
        <v>0</v>
      </c>
      <c r="E752" s="4">
        <f>'2011 BPTs'!F78</f>
        <v>0</v>
      </c>
      <c r="F752" s="88">
        <f>'2011 BPTs'!G78</f>
        <v>0</v>
      </c>
      <c r="G752" s="53">
        <f>'2011 BPTs'!I78</f>
        <v>0</v>
      </c>
      <c r="H752" s="88">
        <f>'2011 BPTs'!J78</f>
        <v>0</v>
      </c>
      <c r="I752" s="4">
        <f>'2011 BPTs'!K78</f>
        <v>0</v>
      </c>
      <c r="J752" s="5">
        <f>'2011 BPTs'!M78</f>
        <v>0</v>
      </c>
      <c r="K752" s="99">
        <f>'2011 BPTs'!BL78</f>
        <v>0</v>
      </c>
      <c r="L752" s="100">
        <f t="shared" si="214"/>
        <v>0</v>
      </c>
      <c r="M752" s="101">
        <f t="shared" si="215"/>
        <v>0</v>
      </c>
      <c r="N752" s="102">
        <f t="shared" si="221"/>
        <v>0</v>
      </c>
      <c r="O752" s="103">
        <f>'2011 BPTs'!BM78</f>
        <v>0</v>
      </c>
      <c r="P752" s="100">
        <f t="shared" si="216"/>
        <v>0</v>
      </c>
      <c r="Q752" s="101">
        <f t="shared" si="217"/>
        <v>0</v>
      </c>
      <c r="R752" s="104">
        <f t="shared" si="218"/>
        <v>0</v>
      </c>
      <c r="S752" s="105">
        <f t="shared" si="222"/>
        <v>0</v>
      </c>
      <c r="T752" s="104">
        <f t="shared" si="219"/>
        <v>0</v>
      </c>
      <c r="U752" s="121">
        <f>IF(K752=0,0,IF(B752="Manual",(S752-O752-AP752*(O752/(O752+Z752)))/S752,'2011 BPTs'!BP78))</f>
        <v>0</v>
      </c>
      <c r="V752" s="99">
        <f>'2011 BPTs'!BN78</f>
        <v>0</v>
      </c>
      <c r="W752" s="100">
        <f t="shared" si="228"/>
        <v>0</v>
      </c>
      <c r="X752" s="103">
        <f t="shared" si="220"/>
        <v>0</v>
      </c>
      <c r="Y752" s="102">
        <f t="shared" si="223"/>
        <v>0</v>
      </c>
      <c r="Z752" s="103">
        <f>'2011 BPTs'!BO78</f>
        <v>0</v>
      </c>
      <c r="AA752" s="104">
        <f t="shared" si="229"/>
        <v>0</v>
      </c>
      <c r="AB752" s="106">
        <f>IF(W752=0,0,IF(B752="Manual",(V752-Z752-AP752*(Z752/(Z752+O752)))/V752,'2011 BPTs'!BQ78))</f>
        <v>0</v>
      </c>
      <c r="AD752" s="2" t="str">
        <f t="shared" si="224"/>
        <v>00-0</v>
      </c>
      <c r="AE752" s="2">
        <f>'2011 BPTs'!BA78</f>
        <v>0</v>
      </c>
      <c r="AF752" s="2" t="str">
        <f>IF(B752="Auto",'2011 BPTs'!BB78,D752&amp;E752&amp;"-"&amp;F752)</f>
        <v/>
      </c>
      <c r="AG752" s="2" t="str">
        <f>'2011 BPTs'!BC78</f>
        <v/>
      </c>
      <c r="AH752" s="2" t="str">
        <f>'2011 BPTs'!BD78</f>
        <v/>
      </c>
      <c r="AI752" s="2" t="str">
        <f>'2011 BPTs'!BE78</f>
        <v/>
      </c>
      <c r="AJ752" s="2" t="str">
        <f>'2011 BPTs'!BF78</f>
        <v/>
      </c>
      <c r="AK752" s="2" t="str">
        <f>'2011 BPTs'!BG78</f>
        <v/>
      </c>
      <c r="AL752" s="2" t="str">
        <f>'2011 BPTs'!BH78</f>
        <v/>
      </c>
      <c r="AM752" s="2" t="str">
        <f>'2011 BPTs'!BI78</f>
        <v/>
      </c>
      <c r="AO752" s="128">
        <f>'2011 BPTs'!AJ78*'2011 BPTs'!BK78</f>
        <v>0</v>
      </c>
      <c r="AP752" s="128">
        <f>'2011 BPTs'!AK78*'2011 BPTs'!BK78</f>
        <v>0</v>
      </c>
      <c r="AR752" s="5">
        <f>IF(B752="Auto",'2011 BPTs'!M78,J752)</f>
        <v>0</v>
      </c>
      <c r="AS752" s="5">
        <f>'2011 BPTs'!O78</f>
        <v>0</v>
      </c>
      <c r="AT752" s="5">
        <f>'2011 BPTs'!Q78</f>
        <v>0</v>
      </c>
      <c r="AU752" s="5">
        <f>'2011 BPTs'!S78</f>
        <v>0</v>
      </c>
      <c r="AV752" s="5">
        <f>'2011 BPTs'!U78</f>
        <v>0</v>
      </c>
      <c r="AW752" s="5">
        <f>'2011 BPTs'!W78</f>
        <v>0</v>
      </c>
      <c r="AX752" s="5">
        <f>'2011 BPTs'!Y78</f>
        <v>0</v>
      </c>
      <c r="AY752" s="5">
        <f>'2011 BPTs'!AA78</f>
        <v>0</v>
      </c>
      <c r="BA752" s="24">
        <f>IF(ISNA(VLOOKUP(AF752,'2009 BPTs'!$B$12:$BX$181,BA$3,FALSE)),0,VLOOKUP(AF752,'2009 BPTs'!$B$12:$BX$181,BA$3,FALSE))</f>
        <v>0</v>
      </c>
      <c r="BB752" s="24">
        <f>IF(ISNA(VLOOKUP(AG752,'2009 BPTs'!$B$12:$BX$181,BB$3,FALSE)),0,VLOOKUP(AG752,'2009 BPTs'!$B$12:$BX$181,BB$3,FALSE))</f>
        <v>0</v>
      </c>
      <c r="BC752" s="24">
        <f>IF(ISNA(VLOOKUP(AH752,'2009 BPTs'!$B$12:$BX$181,BC$3,FALSE)),0,VLOOKUP(AH752,'2009 BPTs'!$B$12:$BX$181,BC$3,FALSE))</f>
        <v>0</v>
      </c>
      <c r="BD752" s="24">
        <f>IF(ISNA(VLOOKUP(AI752,'2009 BPTs'!$B$12:$BX$181,BD$3,FALSE)),0,VLOOKUP(AI752,'2009 BPTs'!$B$12:$BX$181,BD$3,FALSE))</f>
        <v>0</v>
      </c>
      <c r="BE752" s="24">
        <f>IF(ISNA(VLOOKUP(AJ752,'2009 BPTs'!$B$12:$BX$181,BE$3,FALSE)),0,VLOOKUP(AJ752,'2009 BPTs'!$B$12:$BX$181,BE$3,FALSE))</f>
        <v>0</v>
      </c>
      <c r="BF752" s="24">
        <f>IF(ISNA(VLOOKUP(AK752,'2009 BPTs'!$B$12:$BX$181,BF$3,FALSE)),0,VLOOKUP(AK752,'2009 BPTs'!$B$12:$BX$181,BF$3,FALSE))</f>
        <v>0</v>
      </c>
      <c r="BG752" s="24">
        <f>IF(ISNA(VLOOKUP(AL752,'2009 BPTs'!$B$12:$BX$181,BG$3,FALSE)),0,VLOOKUP(AL752,'2009 BPTs'!$B$12:$BX$181,BG$3,FALSE))</f>
        <v>0</v>
      </c>
      <c r="BH752" s="24">
        <f>IF(ISNA(VLOOKUP(AM752,'2009 BPTs'!$B$12:$BX$181,BH$3,FALSE)),0,VLOOKUP(AM752,'2009 BPTs'!$B$12:$BX$181,BH$3,FALSE))</f>
        <v>0</v>
      </c>
      <c r="BJ752" s="24">
        <f>IF(ISNA(VLOOKUP(AF752,'2009 BPTs'!$B$12:$BX$181,BJ$3,FALSE)),0,VLOOKUP(AF752,'2009 BPTs'!$B$12:$BX$181,BJ$3,FALSE))</f>
        <v>0</v>
      </c>
      <c r="BK752" s="24">
        <f>IF(ISNA(VLOOKUP(AG752,'2009 BPTs'!$B$12:$BX$181,BK$3,FALSE)),0,VLOOKUP(AG752,'2009 BPTs'!$B$12:$BX$181,BK$3,FALSE))</f>
        <v>0</v>
      </c>
      <c r="BL752" s="24">
        <f>IF(ISNA(VLOOKUP(AH752,'2009 BPTs'!$B$12:$BX$181,BL$3,FALSE)),0,VLOOKUP(AH752,'2009 BPTs'!$B$12:$BX$181,BL$3,FALSE))</f>
        <v>0</v>
      </c>
      <c r="BM752" s="24">
        <f>IF(ISNA(VLOOKUP(AI752,'2009 BPTs'!$B$12:$BX$181,BM$3,FALSE)),0,VLOOKUP(AI752,'2009 BPTs'!$B$12:$BX$181,BM$3,FALSE))</f>
        <v>0</v>
      </c>
      <c r="BN752" s="24">
        <f>IF(ISNA(VLOOKUP(AJ752,'2009 BPTs'!$B$12:$BX$181,BN$3,FALSE)),0,VLOOKUP(AJ752,'2009 BPTs'!$B$12:$BX$181,BN$3,FALSE))</f>
        <v>0</v>
      </c>
      <c r="BO752" s="24">
        <f>IF(ISNA(VLOOKUP(AK752,'2009 BPTs'!$B$12:$BX$181,BO$3,FALSE)),0,VLOOKUP(AK752,'2009 BPTs'!$B$12:$BX$181,BO$3,FALSE))</f>
        <v>0</v>
      </c>
      <c r="BP752" s="24">
        <f>IF(ISNA(VLOOKUP(AL752,'2009 BPTs'!$B$12:$BX$181,BP$3,FALSE)),0,VLOOKUP(AL752,'2009 BPTs'!$B$12:$BX$181,BP$3,FALSE))</f>
        <v>0</v>
      </c>
      <c r="BQ752" s="24">
        <f>IF(ISNA(VLOOKUP(AM752,'2009 BPTs'!$B$12:$BX$181,BQ$3,FALSE)),0,VLOOKUP(AM752,'2009 BPTs'!$B$12:$BX$181,BQ$3,FALSE))</f>
        <v>0</v>
      </c>
      <c r="BS752" s="78">
        <f t="shared" si="225"/>
        <v>0</v>
      </c>
      <c r="BT752" s="68">
        <f t="shared" si="226"/>
        <v>0</v>
      </c>
      <c r="BU752" s="68">
        <f t="shared" si="227"/>
        <v>0</v>
      </c>
      <c r="BW752" s="24">
        <f>IF(ISNA(VLOOKUP(AF752,'2009 BPTs'!$B$12:$BX$181,BW$3,FALSE)),0,VLOOKUP(AF752,'2009 BPTs'!$B$12:$BX$181,BW$3,FALSE))</f>
        <v>0</v>
      </c>
      <c r="BX752" s="24">
        <f>IF(ISNA(VLOOKUP(AG752,'2009 BPTs'!$B$12:$BX$181,BX$3,FALSE)),0,VLOOKUP(AG752,'2009 BPTs'!$B$12:$BX$181,BX$3,FALSE))</f>
        <v>0</v>
      </c>
      <c r="BY752" s="24">
        <f>IF(ISNA(VLOOKUP(AH752,'2009 BPTs'!$B$12:$BX$181,BY$3,FALSE)),0,VLOOKUP(AH752,'2009 BPTs'!$B$12:$BX$181,BY$3,FALSE))</f>
        <v>0</v>
      </c>
      <c r="BZ752" s="24">
        <f>IF(ISNA(VLOOKUP(AI752,'2009 BPTs'!$B$12:$BX$181,BZ$3,FALSE)),0,VLOOKUP(AI752,'2009 BPTs'!$B$12:$BX$181,BZ$3,FALSE))</f>
        <v>0</v>
      </c>
      <c r="CA752" s="24">
        <f>IF(ISNA(VLOOKUP(AJ752,'2009 BPTs'!$B$12:$BX$181,CA$3,FALSE)),0,VLOOKUP(AJ752,'2009 BPTs'!$B$12:$BX$181,CA$3,FALSE))</f>
        <v>0</v>
      </c>
      <c r="CB752" s="24">
        <f>IF(ISNA(VLOOKUP(AK752,'2009 BPTs'!$B$12:$BX$181,CB$3,FALSE)),0,VLOOKUP(AK752,'2009 BPTs'!$B$12:$BX$181,CB$3,FALSE))</f>
        <v>0</v>
      </c>
      <c r="CC752" s="24">
        <f>IF(ISNA(VLOOKUP(AL752,'2009 BPTs'!$B$12:$BX$181,CC$3,FALSE)),0,VLOOKUP(AL752,'2009 BPTs'!$B$12:$BX$181,CC$3,FALSE))</f>
        <v>0</v>
      </c>
      <c r="CD752" s="24">
        <f>IF(ISNA(VLOOKUP(AM752,'2009 BPTs'!$B$12:$BX$181,CD$3,FALSE)),0,VLOOKUP(AM752,'2009 BPTs'!$B$12:$BX$181,CD$3,FALSE))</f>
        <v>0</v>
      </c>
      <c r="CF752" s="24">
        <f>IF(ISERROR(VLOOKUP(AF752,'2009 BPTs'!$B$12:$BX$181,CF$3,FALSE)/VLOOKUP(AF752,'2009 BPTs'!$B$12:$BX927,CF$3+3,FALSE)),0,VLOOKUP(AF752,'2009 BPTs'!$B$12:$BX$181,CF$3,FALSE)/VLOOKUP(AF752,'2009 BPTs'!$B$12:$BX927,CF$3+3,FALSE))</f>
        <v>0</v>
      </c>
      <c r="CG752" s="24">
        <f>IF(ISERROR(VLOOKUP(AG752,'2009 BPTs'!$B$12:$BX$181,CG$3,FALSE)/VLOOKUP(AG752,'2009 BPTs'!$B$12:$BX927,CG$3+3,FALSE)),0,VLOOKUP(AG752,'2009 BPTs'!$B$12:$BX$181,CG$3,FALSE)/VLOOKUP(AG752,'2009 BPTs'!$B$12:$BX927,CG$3+3,FALSE))</f>
        <v>0</v>
      </c>
      <c r="CH752" s="24">
        <f>IF(ISERROR(VLOOKUP(AH752,'2009 BPTs'!$B$12:$BX$181,CH$3,FALSE)/VLOOKUP(AH752,'2009 BPTs'!$B$12:$BX927,CH$3+3,FALSE)),0,VLOOKUP(AH752,'2009 BPTs'!$B$12:$BX$181,CH$3,FALSE)/VLOOKUP(AH752,'2009 BPTs'!$B$12:$BX927,CH$3+3,FALSE))</f>
        <v>0</v>
      </c>
      <c r="CI752" s="24">
        <f>IF(ISERROR(VLOOKUP(AI752,'2009 BPTs'!$B$12:$BX$181,CI$3,FALSE)/VLOOKUP(AI752,'2009 BPTs'!$B$12:$BX927,CI$3+3,FALSE)),0,VLOOKUP(AI752,'2009 BPTs'!$B$12:$BX$181,CI$3,FALSE)/VLOOKUP(AI752,'2009 BPTs'!$B$12:$BX927,CI$3+3,FALSE))</f>
        <v>0</v>
      </c>
      <c r="CJ752" s="24">
        <f>IF(ISERROR(VLOOKUP(AJ752,'2009 BPTs'!$B$12:$BX$181,CJ$3,FALSE)/VLOOKUP(AJ752,'2009 BPTs'!$B$12:$BX927,CJ$3+3,FALSE)),0,VLOOKUP(AJ752,'2009 BPTs'!$B$12:$BX$181,CJ$3,FALSE)/VLOOKUP(AJ752,'2009 BPTs'!$B$12:$BX927,CJ$3+3,FALSE))</f>
        <v>0</v>
      </c>
      <c r="CK752" s="24">
        <f>IF(ISERROR(VLOOKUP(AK752,'2009 BPTs'!$B$12:$BX$181,CK$3,FALSE)/VLOOKUP(AK752,'2009 BPTs'!$B$12:$BX927,CK$3+3,FALSE)),0,VLOOKUP(AK752,'2009 BPTs'!$B$12:$BX$181,CK$3,FALSE)/VLOOKUP(AK752,'2009 BPTs'!$B$12:$BX927,CK$3+3,FALSE))</f>
        <v>0</v>
      </c>
      <c r="CL752" s="24">
        <f>IF(ISERROR(VLOOKUP(AL752,'2009 BPTs'!$B$12:$BX$181,CL$3,FALSE)/VLOOKUP(AL752,'2009 BPTs'!$B$12:$BX927,CL$3+3,FALSE)),0,VLOOKUP(AL752,'2009 BPTs'!$B$12:$BX$181,CL$3,FALSE)/VLOOKUP(AL752,'2009 BPTs'!$B$12:$BX927,CL$3+3,FALSE))</f>
        <v>0</v>
      </c>
      <c r="CM752" s="24">
        <f>IF(ISERROR(VLOOKUP(AM752,'2009 BPTs'!$B$12:$BX$181,CM$3,FALSE)/VLOOKUP(AM752,'2009 BPTs'!$B$12:$BX927,CM$3+3,FALSE)),0,VLOOKUP(AM752,'2009 BPTs'!$B$12:$BX$181,CM$3,FALSE)/VLOOKUP(AM752,'2009 BPTs'!$B$12:$BX927,CM$3+3,FALSE))</f>
        <v>0</v>
      </c>
      <c r="CO752" s="24">
        <f>IF(ISERROR(VLOOKUP(AF752,'2009 BPTs'!$B$12:$BX$181,CO$3,FALSE)/VLOOKUP(AF752,'2009 BPTs'!$B$12:$BX927,CO$3+2,FALSE)),0,VLOOKUP(AF752,'2009 BPTs'!$B$12:$BX$181,CO$3,FALSE)/VLOOKUP(AF752,'2009 BPTs'!$B$12:$BX927,CO$3+2,FALSE))</f>
        <v>0</v>
      </c>
      <c r="CP752" s="24">
        <f>IF(ISERROR(VLOOKUP(AG752,'2009 BPTs'!$B$12:$BX$181,CP$3,FALSE)/VLOOKUP(AG752,'2009 BPTs'!$B$12:$BX927,CP$3+2,FALSE)),0,VLOOKUP(AG752,'2009 BPTs'!$B$12:$BX$181,CP$3,FALSE)/VLOOKUP(AG752,'2009 BPTs'!$B$12:$BX927,CP$3+2,FALSE))</f>
        <v>0</v>
      </c>
      <c r="CQ752" s="24">
        <f>IF(ISERROR(VLOOKUP(AH752,'2009 BPTs'!$B$12:$BX$181,CQ$3,FALSE)/VLOOKUP(AH752,'2009 BPTs'!$B$12:$BX927,CQ$3+2,FALSE)),0,VLOOKUP(AH752,'2009 BPTs'!$B$12:$BX$181,CQ$3,FALSE)/VLOOKUP(AH752,'2009 BPTs'!$B$12:$BX927,CQ$3+2,FALSE))</f>
        <v>0</v>
      </c>
      <c r="CR752" s="24">
        <f>IF(ISERROR(VLOOKUP(AI752,'2009 BPTs'!$B$12:$BX$181,CR$3,FALSE)/VLOOKUP(AI752,'2009 BPTs'!$B$12:$BX927,CR$3+2,FALSE)),0,VLOOKUP(AI752,'2009 BPTs'!$B$12:$BX$181,CR$3,FALSE)/VLOOKUP(AI752,'2009 BPTs'!$B$12:$BX927,CR$3+2,FALSE))</f>
        <v>0</v>
      </c>
      <c r="CS752" s="24">
        <f>IF(ISERROR(VLOOKUP(AJ752,'2009 BPTs'!$B$12:$BX$181,CS$3,FALSE)/VLOOKUP(AJ752,'2009 BPTs'!$B$12:$BX927,CS$3+2,FALSE)),0,VLOOKUP(AJ752,'2009 BPTs'!$B$12:$BX$181,CS$3,FALSE)/VLOOKUP(AJ752,'2009 BPTs'!$B$12:$BX927,CS$3+2,FALSE))</f>
        <v>0</v>
      </c>
      <c r="CT752" s="24">
        <f>IF(ISERROR(VLOOKUP(AK752,'2009 BPTs'!$B$12:$BX$181,CT$3,FALSE)/VLOOKUP(AK752,'2009 BPTs'!$B$12:$BX927,CT$3+2,FALSE)),0,VLOOKUP(AK752,'2009 BPTs'!$B$12:$BX$181,CT$3,FALSE)/VLOOKUP(AK752,'2009 BPTs'!$B$12:$BX927,CT$3+2,FALSE))</f>
        <v>0</v>
      </c>
      <c r="CU752" s="24">
        <f>IF(ISERROR(VLOOKUP(AL752,'2009 BPTs'!$B$12:$BX$181,CU$3,FALSE)/VLOOKUP(AL752,'2009 BPTs'!$B$12:$BX927,CU$3+2,FALSE)),0,VLOOKUP(AL752,'2009 BPTs'!$B$12:$BX$181,CU$3,FALSE)/VLOOKUP(AL752,'2009 BPTs'!$B$12:$BX927,CU$3+2,FALSE))</f>
        <v>0</v>
      </c>
      <c r="CV752" s="24">
        <f>IF(ISERROR(VLOOKUP(AM752,'2009 BPTs'!$B$12:$BX$181,CV$3,FALSE)/VLOOKUP(AM752,'2009 BPTs'!$B$12:$BX927,CV$3+2,FALSE)),0,VLOOKUP(AM752,'2009 BPTs'!$B$12:$BX$181,CV$3,FALSE)/VLOOKUP(AM752,'2009 BPTs'!$B$12:$BX927,CV$3+2,FALSE))</f>
        <v>0</v>
      </c>
      <c r="CX752" s="93">
        <f>'2011 BPTs'!BR78</f>
        <v>0</v>
      </c>
      <c r="CY752" s="93">
        <f>'2011 BPTs'!BS78</f>
        <v>0</v>
      </c>
    </row>
    <row r="753" spans="2:103" x14ac:dyDescent="0.2">
      <c r="B753" s="2" t="s">
        <v>213</v>
      </c>
      <c r="C753" s="2">
        <f>'2011 BPTs'!E79</f>
        <v>0</v>
      </c>
      <c r="D753" s="2">
        <f t="shared" ref="D753:D816" si="230">IFERROR(MAX(C753-2,0),"")</f>
        <v>0</v>
      </c>
      <c r="E753" s="4">
        <f>'2011 BPTs'!F79</f>
        <v>0</v>
      </c>
      <c r="F753" s="88">
        <f>'2011 BPTs'!G79</f>
        <v>0</v>
      </c>
      <c r="G753" s="53">
        <f>'2011 BPTs'!I79</f>
        <v>0</v>
      </c>
      <c r="H753" s="88">
        <f>'2011 BPTs'!J79</f>
        <v>0</v>
      </c>
      <c r="I753" s="4">
        <f>'2011 BPTs'!K79</f>
        <v>0</v>
      </c>
      <c r="J753" s="5">
        <f>'2011 BPTs'!M79</f>
        <v>0</v>
      </c>
      <c r="K753" s="99">
        <f>'2011 BPTs'!BL79</f>
        <v>0</v>
      </c>
      <c r="L753" s="100">
        <f t="shared" ref="L753:L816" si="231">IF(SUM(AR753:AY753)=0,0,SUMPRODUCT(AR753:AY753,BA753:BH753)/SUM(AR753:AY753))</f>
        <v>0</v>
      </c>
      <c r="M753" s="101">
        <f t="shared" ref="M753:M816" si="232">K753*L753</f>
        <v>0</v>
      </c>
      <c r="N753" s="102">
        <f t="shared" si="221"/>
        <v>0</v>
      </c>
      <c r="O753" s="103">
        <f>'2011 BPTs'!BM79</f>
        <v>0</v>
      </c>
      <c r="P753" s="100">
        <f t="shared" ref="P753:P816" si="233">IF(SUM(AR753:AY753)=0,0,SUMPRODUCT(AR753:AY753,BJ753:BQ753)/SUM(AR753:AY753))</f>
        <v>0</v>
      </c>
      <c r="Q753" s="101">
        <f t="shared" ref="Q753:Q816" si="234">IF(P753=0,0,O753/P753)</f>
        <v>0</v>
      </c>
      <c r="R753" s="104">
        <f t="shared" ref="R753:R816" si="235">IF(M753=0,0,Q753/M753)</f>
        <v>0</v>
      </c>
      <c r="S753" s="105">
        <f t="shared" si="222"/>
        <v>0</v>
      </c>
      <c r="T753" s="104">
        <f t="shared" ref="T753:T816" si="236">IF(S753=0,0,Q753/S753)</f>
        <v>0</v>
      </c>
      <c r="U753" s="121">
        <f>IF(K753=0,0,IF(B753="Manual",(S753-O753-AP753*(O753/(O753+Z753)))/S753,'2011 BPTs'!BP79))</f>
        <v>0</v>
      </c>
      <c r="V753" s="99">
        <f>'2011 BPTs'!BN79</f>
        <v>0</v>
      </c>
      <c r="W753" s="100">
        <f t="shared" si="228"/>
        <v>0</v>
      </c>
      <c r="X753" s="103">
        <f t="shared" ref="X753:X816" si="237">V753*W753</f>
        <v>0</v>
      </c>
      <c r="Y753" s="102">
        <f t="shared" si="223"/>
        <v>0</v>
      </c>
      <c r="Z753" s="103">
        <f>'2011 BPTs'!BO79</f>
        <v>0</v>
      </c>
      <c r="AA753" s="104">
        <f t="shared" si="229"/>
        <v>0</v>
      </c>
      <c r="AB753" s="106">
        <f>IF(W753=0,0,IF(B753="Manual",(V753-Z753-AP753*(Z753/(Z753+O753)))/V753,'2011 BPTs'!BQ79))</f>
        <v>0</v>
      </c>
      <c r="AD753" s="2" t="str">
        <f t="shared" si="224"/>
        <v>00-0</v>
      </c>
      <c r="AE753" s="2">
        <f>'2011 BPTs'!BA79</f>
        <v>0</v>
      </c>
      <c r="AF753" s="2" t="str">
        <f>IF(B753="Auto",'2011 BPTs'!BB79,D753&amp;E753&amp;"-"&amp;F753)</f>
        <v/>
      </c>
      <c r="AG753" s="2" t="str">
        <f>'2011 BPTs'!BC79</f>
        <v/>
      </c>
      <c r="AH753" s="2" t="str">
        <f>'2011 BPTs'!BD79</f>
        <v/>
      </c>
      <c r="AI753" s="2" t="str">
        <f>'2011 BPTs'!BE79</f>
        <v/>
      </c>
      <c r="AJ753" s="2" t="str">
        <f>'2011 BPTs'!BF79</f>
        <v/>
      </c>
      <c r="AK753" s="2" t="str">
        <f>'2011 BPTs'!BG79</f>
        <v/>
      </c>
      <c r="AL753" s="2" t="str">
        <f>'2011 BPTs'!BH79</f>
        <v/>
      </c>
      <c r="AM753" s="2" t="str">
        <f>'2011 BPTs'!BI79</f>
        <v/>
      </c>
      <c r="AO753" s="128">
        <f>'2011 BPTs'!AJ79*'2011 BPTs'!BK79</f>
        <v>0</v>
      </c>
      <c r="AP753" s="128">
        <f>'2011 BPTs'!AK79*'2011 BPTs'!BK79</f>
        <v>0</v>
      </c>
      <c r="AR753" s="5">
        <f>IF(B753="Auto",'2011 BPTs'!M79,J753)</f>
        <v>0</v>
      </c>
      <c r="AS753" s="5">
        <f>'2011 BPTs'!O79</f>
        <v>0</v>
      </c>
      <c r="AT753" s="5">
        <f>'2011 BPTs'!Q79</f>
        <v>0</v>
      </c>
      <c r="AU753" s="5">
        <f>'2011 BPTs'!S79</f>
        <v>0</v>
      </c>
      <c r="AV753" s="5">
        <f>'2011 BPTs'!U79</f>
        <v>0</v>
      </c>
      <c r="AW753" s="5">
        <f>'2011 BPTs'!W79</f>
        <v>0</v>
      </c>
      <c r="AX753" s="5">
        <f>'2011 BPTs'!Y79</f>
        <v>0</v>
      </c>
      <c r="AY753" s="5">
        <f>'2011 BPTs'!AA79</f>
        <v>0</v>
      </c>
      <c r="BA753" s="24">
        <f>IF(ISNA(VLOOKUP(AF753,'2009 BPTs'!$B$12:$BX$181,BA$3,FALSE)),0,VLOOKUP(AF753,'2009 BPTs'!$B$12:$BX$181,BA$3,FALSE))</f>
        <v>0</v>
      </c>
      <c r="BB753" s="24">
        <f>IF(ISNA(VLOOKUP(AG753,'2009 BPTs'!$B$12:$BX$181,BB$3,FALSE)),0,VLOOKUP(AG753,'2009 BPTs'!$B$12:$BX$181,BB$3,FALSE))</f>
        <v>0</v>
      </c>
      <c r="BC753" s="24">
        <f>IF(ISNA(VLOOKUP(AH753,'2009 BPTs'!$B$12:$BX$181,BC$3,FALSE)),0,VLOOKUP(AH753,'2009 BPTs'!$B$12:$BX$181,BC$3,FALSE))</f>
        <v>0</v>
      </c>
      <c r="BD753" s="24">
        <f>IF(ISNA(VLOOKUP(AI753,'2009 BPTs'!$B$12:$BX$181,BD$3,FALSE)),0,VLOOKUP(AI753,'2009 BPTs'!$B$12:$BX$181,BD$3,FALSE))</f>
        <v>0</v>
      </c>
      <c r="BE753" s="24">
        <f>IF(ISNA(VLOOKUP(AJ753,'2009 BPTs'!$B$12:$BX$181,BE$3,FALSE)),0,VLOOKUP(AJ753,'2009 BPTs'!$B$12:$BX$181,BE$3,FALSE))</f>
        <v>0</v>
      </c>
      <c r="BF753" s="24">
        <f>IF(ISNA(VLOOKUP(AK753,'2009 BPTs'!$B$12:$BX$181,BF$3,FALSE)),0,VLOOKUP(AK753,'2009 BPTs'!$B$12:$BX$181,BF$3,FALSE))</f>
        <v>0</v>
      </c>
      <c r="BG753" s="24">
        <f>IF(ISNA(VLOOKUP(AL753,'2009 BPTs'!$B$12:$BX$181,BG$3,FALSE)),0,VLOOKUP(AL753,'2009 BPTs'!$B$12:$BX$181,BG$3,FALSE))</f>
        <v>0</v>
      </c>
      <c r="BH753" s="24">
        <f>IF(ISNA(VLOOKUP(AM753,'2009 BPTs'!$B$12:$BX$181,BH$3,FALSE)),0,VLOOKUP(AM753,'2009 BPTs'!$B$12:$BX$181,BH$3,FALSE))</f>
        <v>0</v>
      </c>
      <c r="BJ753" s="24">
        <f>IF(ISNA(VLOOKUP(AF753,'2009 BPTs'!$B$12:$BX$181,BJ$3,FALSE)),0,VLOOKUP(AF753,'2009 BPTs'!$B$12:$BX$181,BJ$3,FALSE))</f>
        <v>0</v>
      </c>
      <c r="BK753" s="24">
        <f>IF(ISNA(VLOOKUP(AG753,'2009 BPTs'!$B$12:$BX$181,BK$3,FALSE)),0,VLOOKUP(AG753,'2009 BPTs'!$B$12:$BX$181,BK$3,FALSE))</f>
        <v>0</v>
      </c>
      <c r="BL753" s="24">
        <f>IF(ISNA(VLOOKUP(AH753,'2009 BPTs'!$B$12:$BX$181,BL$3,FALSE)),0,VLOOKUP(AH753,'2009 BPTs'!$B$12:$BX$181,BL$3,FALSE))</f>
        <v>0</v>
      </c>
      <c r="BM753" s="24">
        <f>IF(ISNA(VLOOKUP(AI753,'2009 BPTs'!$B$12:$BX$181,BM$3,FALSE)),0,VLOOKUP(AI753,'2009 BPTs'!$B$12:$BX$181,BM$3,FALSE))</f>
        <v>0</v>
      </c>
      <c r="BN753" s="24">
        <f>IF(ISNA(VLOOKUP(AJ753,'2009 BPTs'!$B$12:$BX$181,BN$3,FALSE)),0,VLOOKUP(AJ753,'2009 BPTs'!$B$12:$BX$181,BN$3,FALSE))</f>
        <v>0</v>
      </c>
      <c r="BO753" s="24">
        <f>IF(ISNA(VLOOKUP(AK753,'2009 BPTs'!$B$12:$BX$181,BO$3,FALSE)),0,VLOOKUP(AK753,'2009 BPTs'!$B$12:$BX$181,BO$3,FALSE))</f>
        <v>0</v>
      </c>
      <c r="BP753" s="24">
        <f>IF(ISNA(VLOOKUP(AL753,'2009 BPTs'!$B$12:$BX$181,BP$3,FALSE)),0,VLOOKUP(AL753,'2009 BPTs'!$B$12:$BX$181,BP$3,FALSE))</f>
        <v>0</v>
      </c>
      <c r="BQ753" s="24">
        <f>IF(ISNA(VLOOKUP(AM753,'2009 BPTs'!$B$12:$BX$181,BQ$3,FALSE)),0,VLOOKUP(AM753,'2009 BPTs'!$B$12:$BX$181,BQ$3,FALSE))</f>
        <v>0</v>
      </c>
      <c r="BS753" s="78">
        <f t="shared" si="225"/>
        <v>0</v>
      </c>
      <c r="BT753" s="68">
        <f t="shared" si="226"/>
        <v>0</v>
      </c>
      <c r="BU753" s="68">
        <f t="shared" si="227"/>
        <v>0</v>
      </c>
      <c r="BW753" s="24">
        <f>IF(ISNA(VLOOKUP(AF753,'2009 BPTs'!$B$12:$BX$181,BW$3,FALSE)),0,VLOOKUP(AF753,'2009 BPTs'!$B$12:$BX$181,BW$3,FALSE))</f>
        <v>0</v>
      </c>
      <c r="BX753" s="24">
        <f>IF(ISNA(VLOOKUP(AG753,'2009 BPTs'!$B$12:$BX$181,BX$3,FALSE)),0,VLOOKUP(AG753,'2009 BPTs'!$B$12:$BX$181,BX$3,FALSE))</f>
        <v>0</v>
      </c>
      <c r="BY753" s="24">
        <f>IF(ISNA(VLOOKUP(AH753,'2009 BPTs'!$B$12:$BX$181,BY$3,FALSE)),0,VLOOKUP(AH753,'2009 BPTs'!$B$12:$BX$181,BY$3,FALSE))</f>
        <v>0</v>
      </c>
      <c r="BZ753" s="24">
        <f>IF(ISNA(VLOOKUP(AI753,'2009 BPTs'!$B$12:$BX$181,BZ$3,FALSE)),0,VLOOKUP(AI753,'2009 BPTs'!$B$12:$BX$181,BZ$3,FALSE))</f>
        <v>0</v>
      </c>
      <c r="CA753" s="24">
        <f>IF(ISNA(VLOOKUP(AJ753,'2009 BPTs'!$B$12:$BX$181,CA$3,FALSE)),0,VLOOKUP(AJ753,'2009 BPTs'!$B$12:$BX$181,CA$3,FALSE))</f>
        <v>0</v>
      </c>
      <c r="CB753" s="24">
        <f>IF(ISNA(VLOOKUP(AK753,'2009 BPTs'!$B$12:$BX$181,CB$3,FALSE)),0,VLOOKUP(AK753,'2009 BPTs'!$B$12:$BX$181,CB$3,FALSE))</f>
        <v>0</v>
      </c>
      <c r="CC753" s="24">
        <f>IF(ISNA(VLOOKUP(AL753,'2009 BPTs'!$B$12:$BX$181,CC$3,FALSE)),0,VLOOKUP(AL753,'2009 BPTs'!$B$12:$BX$181,CC$3,FALSE))</f>
        <v>0</v>
      </c>
      <c r="CD753" s="24">
        <f>IF(ISNA(VLOOKUP(AM753,'2009 BPTs'!$B$12:$BX$181,CD$3,FALSE)),0,VLOOKUP(AM753,'2009 BPTs'!$B$12:$BX$181,CD$3,FALSE))</f>
        <v>0</v>
      </c>
      <c r="CF753" s="24">
        <f>IF(ISERROR(VLOOKUP(AF753,'2009 BPTs'!$B$12:$BX$181,CF$3,FALSE)/VLOOKUP(AF753,'2009 BPTs'!$B$12:$BX928,CF$3+3,FALSE)),0,VLOOKUP(AF753,'2009 BPTs'!$B$12:$BX$181,CF$3,FALSE)/VLOOKUP(AF753,'2009 BPTs'!$B$12:$BX928,CF$3+3,FALSE))</f>
        <v>0</v>
      </c>
      <c r="CG753" s="24">
        <f>IF(ISERROR(VLOOKUP(AG753,'2009 BPTs'!$B$12:$BX$181,CG$3,FALSE)/VLOOKUP(AG753,'2009 BPTs'!$B$12:$BX928,CG$3+3,FALSE)),0,VLOOKUP(AG753,'2009 BPTs'!$B$12:$BX$181,CG$3,FALSE)/VLOOKUP(AG753,'2009 BPTs'!$B$12:$BX928,CG$3+3,FALSE))</f>
        <v>0</v>
      </c>
      <c r="CH753" s="24">
        <f>IF(ISERROR(VLOOKUP(AH753,'2009 BPTs'!$B$12:$BX$181,CH$3,FALSE)/VLOOKUP(AH753,'2009 BPTs'!$B$12:$BX928,CH$3+3,FALSE)),0,VLOOKUP(AH753,'2009 BPTs'!$B$12:$BX$181,CH$3,FALSE)/VLOOKUP(AH753,'2009 BPTs'!$B$12:$BX928,CH$3+3,FALSE))</f>
        <v>0</v>
      </c>
      <c r="CI753" s="24">
        <f>IF(ISERROR(VLOOKUP(AI753,'2009 BPTs'!$B$12:$BX$181,CI$3,FALSE)/VLOOKUP(AI753,'2009 BPTs'!$B$12:$BX928,CI$3+3,FALSE)),0,VLOOKUP(AI753,'2009 BPTs'!$B$12:$BX$181,CI$3,FALSE)/VLOOKUP(AI753,'2009 BPTs'!$B$12:$BX928,CI$3+3,FALSE))</f>
        <v>0</v>
      </c>
      <c r="CJ753" s="24">
        <f>IF(ISERROR(VLOOKUP(AJ753,'2009 BPTs'!$B$12:$BX$181,CJ$3,FALSE)/VLOOKUP(AJ753,'2009 BPTs'!$B$12:$BX928,CJ$3+3,FALSE)),0,VLOOKUP(AJ753,'2009 BPTs'!$B$12:$BX$181,CJ$3,FALSE)/VLOOKUP(AJ753,'2009 BPTs'!$B$12:$BX928,CJ$3+3,FALSE))</f>
        <v>0</v>
      </c>
      <c r="CK753" s="24">
        <f>IF(ISERROR(VLOOKUP(AK753,'2009 BPTs'!$B$12:$BX$181,CK$3,FALSE)/VLOOKUP(AK753,'2009 BPTs'!$B$12:$BX928,CK$3+3,FALSE)),0,VLOOKUP(AK753,'2009 BPTs'!$B$12:$BX$181,CK$3,FALSE)/VLOOKUP(AK753,'2009 BPTs'!$B$12:$BX928,CK$3+3,FALSE))</f>
        <v>0</v>
      </c>
      <c r="CL753" s="24">
        <f>IF(ISERROR(VLOOKUP(AL753,'2009 BPTs'!$B$12:$BX$181,CL$3,FALSE)/VLOOKUP(AL753,'2009 BPTs'!$B$12:$BX928,CL$3+3,FALSE)),0,VLOOKUP(AL753,'2009 BPTs'!$B$12:$BX$181,CL$3,FALSE)/VLOOKUP(AL753,'2009 BPTs'!$B$12:$BX928,CL$3+3,FALSE))</f>
        <v>0</v>
      </c>
      <c r="CM753" s="24">
        <f>IF(ISERROR(VLOOKUP(AM753,'2009 BPTs'!$B$12:$BX$181,CM$3,FALSE)/VLOOKUP(AM753,'2009 BPTs'!$B$12:$BX928,CM$3+3,FALSE)),0,VLOOKUP(AM753,'2009 BPTs'!$B$12:$BX$181,CM$3,FALSE)/VLOOKUP(AM753,'2009 BPTs'!$B$12:$BX928,CM$3+3,FALSE))</f>
        <v>0</v>
      </c>
      <c r="CO753" s="24">
        <f>IF(ISERROR(VLOOKUP(AF753,'2009 BPTs'!$B$12:$BX$181,CO$3,FALSE)/VLOOKUP(AF753,'2009 BPTs'!$B$12:$BX928,CO$3+2,FALSE)),0,VLOOKUP(AF753,'2009 BPTs'!$B$12:$BX$181,CO$3,FALSE)/VLOOKUP(AF753,'2009 BPTs'!$B$12:$BX928,CO$3+2,FALSE))</f>
        <v>0</v>
      </c>
      <c r="CP753" s="24">
        <f>IF(ISERROR(VLOOKUP(AG753,'2009 BPTs'!$B$12:$BX$181,CP$3,FALSE)/VLOOKUP(AG753,'2009 BPTs'!$B$12:$BX928,CP$3+2,FALSE)),0,VLOOKUP(AG753,'2009 BPTs'!$B$12:$BX$181,CP$3,FALSE)/VLOOKUP(AG753,'2009 BPTs'!$B$12:$BX928,CP$3+2,FALSE))</f>
        <v>0</v>
      </c>
      <c r="CQ753" s="24">
        <f>IF(ISERROR(VLOOKUP(AH753,'2009 BPTs'!$B$12:$BX$181,CQ$3,FALSE)/VLOOKUP(AH753,'2009 BPTs'!$B$12:$BX928,CQ$3+2,FALSE)),0,VLOOKUP(AH753,'2009 BPTs'!$B$12:$BX$181,CQ$3,FALSE)/VLOOKUP(AH753,'2009 BPTs'!$B$12:$BX928,CQ$3+2,FALSE))</f>
        <v>0</v>
      </c>
      <c r="CR753" s="24">
        <f>IF(ISERROR(VLOOKUP(AI753,'2009 BPTs'!$B$12:$BX$181,CR$3,FALSE)/VLOOKUP(AI753,'2009 BPTs'!$B$12:$BX928,CR$3+2,FALSE)),0,VLOOKUP(AI753,'2009 BPTs'!$B$12:$BX$181,CR$3,FALSE)/VLOOKUP(AI753,'2009 BPTs'!$B$12:$BX928,CR$3+2,FALSE))</f>
        <v>0</v>
      </c>
      <c r="CS753" s="24">
        <f>IF(ISERROR(VLOOKUP(AJ753,'2009 BPTs'!$B$12:$BX$181,CS$3,FALSE)/VLOOKUP(AJ753,'2009 BPTs'!$B$12:$BX928,CS$3+2,FALSE)),0,VLOOKUP(AJ753,'2009 BPTs'!$B$12:$BX$181,CS$3,FALSE)/VLOOKUP(AJ753,'2009 BPTs'!$B$12:$BX928,CS$3+2,FALSE))</f>
        <v>0</v>
      </c>
      <c r="CT753" s="24">
        <f>IF(ISERROR(VLOOKUP(AK753,'2009 BPTs'!$B$12:$BX$181,CT$3,FALSE)/VLOOKUP(AK753,'2009 BPTs'!$B$12:$BX928,CT$3+2,FALSE)),0,VLOOKUP(AK753,'2009 BPTs'!$B$12:$BX$181,CT$3,FALSE)/VLOOKUP(AK753,'2009 BPTs'!$B$12:$BX928,CT$3+2,FALSE))</f>
        <v>0</v>
      </c>
      <c r="CU753" s="24">
        <f>IF(ISERROR(VLOOKUP(AL753,'2009 BPTs'!$B$12:$BX$181,CU$3,FALSE)/VLOOKUP(AL753,'2009 BPTs'!$B$12:$BX928,CU$3+2,FALSE)),0,VLOOKUP(AL753,'2009 BPTs'!$B$12:$BX$181,CU$3,FALSE)/VLOOKUP(AL753,'2009 BPTs'!$B$12:$BX928,CU$3+2,FALSE))</f>
        <v>0</v>
      </c>
      <c r="CV753" s="24">
        <f>IF(ISERROR(VLOOKUP(AM753,'2009 BPTs'!$B$12:$BX$181,CV$3,FALSE)/VLOOKUP(AM753,'2009 BPTs'!$B$12:$BX928,CV$3+2,FALSE)),0,VLOOKUP(AM753,'2009 BPTs'!$B$12:$BX$181,CV$3,FALSE)/VLOOKUP(AM753,'2009 BPTs'!$B$12:$BX928,CV$3+2,FALSE))</f>
        <v>0</v>
      </c>
      <c r="CX753" s="93">
        <f>'2011 BPTs'!BR79</f>
        <v>0</v>
      </c>
      <c r="CY753" s="93">
        <f>'2011 BPTs'!BS79</f>
        <v>0</v>
      </c>
    </row>
    <row r="754" spans="2:103" x14ac:dyDescent="0.2">
      <c r="B754" s="2" t="s">
        <v>213</v>
      </c>
      <c r="C754" s="2">
        <f>'2011 BPTs'!E80</f>
        <v>0</v>
      </c>
      <c r="D754" s="2">
        <f t="shared" si="230"/>
        <v>0</v>
      </c>
      <c r="E754" s="4">
        <f>'2011 BPTs'!F80</f>
        <v>0</v>
      </c>
      <c r="F754" s="88">
        <f>'2011 BPTs'!G80</f>
        <v>0</v>
      </c>
      <c r="G754" s="53">
        <f>'2011 BPTs'!I80</f>
        <v>0</v>
      </c>
      <c r="H754" s="88">
        <f>'2011 BPTs'!J80</f>
        <v>0</v>
      </c>
      <c r="I754" s="4">
        <f>'2011 BPTs'!K80</f>
        <v>0</v>
      </c>
      <c r="J754" s="5">
        <f>'2011 BPTs'!M80</f>
        <v>0</v>
      </c>
      <c r="K754" s="99">
        <f>'2011 BPTs'!BL80</f>
        <v>0</v>
      </c>
      <c r="L754" s="100">
        <f t="shared" si="231"/>
        <v>0</v>
      </c>
      <c r="M754" s="101">
        <f t="shared" si="232"/>
        <v>0</v>
      </c>
      <c r="N754" s="102">
        <f t="shared" si="221"/>
        <v>0</v>
      </c>
      <c r="O754" s="103">
        <f>'2011 BPTs'!BM80</f>
        <v>0</v>
      </c>
      <c r="P754" s="100">
        <f t="shared" si="233"/>
        <v>0</v>
      </c>
      <c r="Q754" s="101">
        <f t="shared" si="234"/>
        <v>0</v>
      </c>
      <c r="R754" s="104">
        <f t="shared" si="235"/>
        <v>0</v>
      </c>
      <c r="S754" s="105">
        <f t="shared" si="222"/>
        <v>0</v>
      </c>
      <c r="T754" s="104">
        <f t="shared" si="236"/>
        <v>0</v>
      </c>
      <c r="U754" s="121">
        <f>IF(K754=0,0,IF(B754="Manual",(S754-O754-AP754*(O754/(O754+Z754)))/S754,'2011 BPTs'!BP80))</f>
        <v>0</v>
      </c>
      <c r="V754" s="99">
        <f>'2011 BPTs'!BN80</f>
        <v>0</v>
      </c>
      <c r="W754" s="100">
        <f t="shared" si="228"/>
        <v>0</v>
      </c>
      <c r="X754" s="103">
        <f t="shared" si="237"/>
        <v>0</v>
      </c>
      <c r="Y754" s="102">
        <f t="shared" si="223"/>
        <v>0</v>
      </c>
      <c r="Z754" s="103">
        <f>'2011 BPTs'!BO80</f>
        <v>0</v>
      </c>
      <c r="AA754" s="104">
        <f t="shared" si="229"/>
        <v>0</v>
      </c>
      <c r="AB754" s="106">
        <f>IF(W754=0,0,IF(B754="Manual",(V754-Z754-AP754*(Z754/(Z754+O754)))/V754,'2011 BPTs'!BQ80))</f>
        <v>0</v>
      </c>
      <c r="AD754" s="2" t="str">
        <f t="shared" si="224"/>
        <v>00-0</v>
      </c>
      <c r="AE754" s="2">
        <f>'2011 BPTs'!BA80</f>
        <v>0</v>
      </c>
      <c r="AF754" s="2" t="str">
        <f>IF(B754="Auto",'2011 BPTs'!BB80,D754&amp;E754&amp;"-"&amp;F754)</f>
        <v/>
      </c>
      <c r="AG754" s="2" t="str">
        <f>'2011 BPTs'!BC80</f>
        <v/>
      </c>
      <c r="AH754" s="2" t="str">
        <f>'2011 BPTs'!BD80</f>
        <v/>
      </c>
      <c r="AI754" s="2" t="str">
        <f>'2011 BPTs'!BE80</f>
        <v/>
      </c>
      <c r="AJ754" s="2" t="str">
        <f>'2011 BPTs'!BF80</f>
        <v/>
      </c>
      <c r="AK754" s="2" t="str">
        <f>'2011 BPTs'!BG80</f>
        <v/>
      </c>
      <c r="AL754" s="2" t="str">
        <f>'2011 BPTs'!BH80</f>
        <v/>
      </c>
      <c r="AM754" s="2" t="str">
        <f>'2011 BPTs'!BI80</f>
        <v/>
      </c>
      <c r="AO754" s="128">
        <f>'2011 BPTs'!AJ80*'2011 BPTs'!BK80</f>
        <v>0</v>
      </c>
      <c r="AP754" s="128">
        <f>'2011 BPTs'!AK80*'2011 BPTs'!BK80</f>
        <v>0</v>
      </c>
      <c r="AR754" s="5">
        <f>IF(B754="Auto",'2011 BPTs'!M80,J754)</f>
        <v>0</v>
      </c>
      <c r="AS754" s="5">
        <f>'2011 BPTs'!O80</f>
        <v>0</v>
      </c>
      <c r="AT754" s="5">
        <f>'2011 BPTs'!Q80</f>
        <v>0</v>
      </c>
      <c r="AU754" s="5">
        <f>'2011 BPTs'!S80</f>
        <v>0</v>
      </c>
      <c r="AV754" s="5">
        <f>'2011 BPTs'!U80</f>
        <v>0</v>
      </c>
      <c r="AW754" s="5">
        <f>'2011 BPTs'!W80</f>
        <v>0</v>
      </c>
      <c r="AX754" s="5">
        <f>'2011 BPTs'!Y80</f>
        <v>0</v>
      </c>
      <c r="AY754" s="5">
        <f>'2011 BPTs'!AA80</f>
        <v>0</v>
      </c>
      <c r="BA754" s="24">
        <f>IF(ISNA(VLOOKUP(AF754,'2009 BPTs'!$B$12:$BX$181,BA$3,FALSE)),0,VLOOKUP(AF754,'2009 BPTs'!$B$12:$BX$181,BA$3,FALSE))</f>
        <v>0</v>
      </c>
      <c r="BB754" s="24">
        <f>IF(ISNA(VLOOKUP(AG754,'2009 BPTs'!$B$12:$BX$181,BB$3,FALSE)),0,VLOOKUP(AG754,'2009 BPTs'!$B$12:$BX$181,BB$3,FALSE))</f>
        <v>0</v>
      </c>
      <c r="BC754" s="24">
        <f>IF(ISNA(VLOOKUP(AH754,'2009 BPTs'!$B$12:$BX$181,BC$3,FALSE)),0,VLOOKUP(AH754,'2009 BPTs'!$B$12:$BX$181,BC$3,FALSE))</f>
        <v>0</v>
      </c>
      <c r="BD754" s="24">
        <f>IF(ISNA(VLOOKUP(AI754,'2009 BPTs'!$B$12:$BX$181,BD$3,FALSE)),0,VLOOKUP(AI754,'2009 BPTs'!$B$12:$BX$181,BD$3,FALSE))</f>
        <v>0</v>
      </c>
      <c r="BE754" s="24">
        <f>IF(ISNA(VLOOKUP(AJ754,'2009 BPTs'!$B$12:$BX$181,BE$3,FALSE)),0,VLOOKUP(AJ754,'2009 BPTs'!$B$12:$BX$181,BE$3,FALSE))</f>
        <v>0</v>
      </c>
      <c r="BF754" s="24">
        <f>IF(ISNA(VLOOKUP(AK754,'2009 BPTs'!$B$12:$BX$181,BF$3,FALSE)),0,VLOOKUP(AK754,'2009 BPTs'!$B$12:$BX$181,BF$3,FALSE))</f>
        <v>0</v>
      </c>
      <c r="BG754" s="24">
        <f>IF(ISNA(VLOOKUP(AL754,'2009 BPTs'!$B$12:$BX$181,BG$3,FALSE)),0,VLOOKUP(AL754,'2009 BPTs'!$B$12:$BX$181,BG$3,FALSE))</f>
        <v>0</v>
      </c>
      <c r="BH754" s="24">
        <f>IF(ISNA(VLOOKUP(AM754,'2009 BPTs'!$B$12:$BX$181,BH$3,FALSE)),0,VLOOKUP(AM754,'2009 BPTs'!$B$12:$BX$181,BH$3,FALSE))</f>
        <v>0</v>
      </c>
      <c r="BJ754" s="24">
        <f>IF(ISNA(VLOOKUP(AF754,'2009 BPTs'!$B$12:$BX$181,BJ$3,FALSE)),0,VLOOKUP(AF754,'2009 BPTs'!$B$12:$BX$181,BJ$3,FALSE))</f>
        <v>0</v>
      </c>
      <c r="BK754" s="24">
        <f>IF(ISNA(VLOOKUP(AG754,'2009 BPTs'!$B$12:$BX$181,BK$3,FALSE)),0,VLOOKUP(AG754,'2009 BPTs'!$B$12:$BX$181,BK$3,FALSE))</f>
        <v>0</v>
      </c>
      <c r="BL754" s="24">
        <f>IF(ISNA(VLOOKUP(AH754,'2009 BPTs'!$B$12:$BX$181,BL$3,FALSE)),0,VLOOKUP(AH754,'2009 BPTs'!$B$12:$BX$181,BL$3,FALSE))</f>
        <v>0</v>
      </c>
      <c r="BM754" s="24">
        <f>IF(ISNA(VLOOKUP(AI754,'2009 BPTs'!$B$12:$BX$181,BM$3,FALSE)),0,VLOOKUP(AI754,'2009 BPTs'!$B$12:$BX$181,BM$3,FALSE))</f>
        <v>0</v>
      </c>
      <c r="BN754" s="24">
        <f>IF(ISNA(VLOOKUP(AJ754,'2009 BPTs'!$B$12:$BX$181,BN$3,FALSE)),0,VLOOKUP(AJ754,'2009 BPTs'!$B$12:$BX$181,BN$3,FALSE))</f>
        <v>0</v>
      </c>
      <c r="BO754" s="24">
        <f>IF(ISNA(VLOOKUP(AK754,'2009 BPTs'!$B$12:$BX$181,BO$3,FALSE)),0,VLOOKUP(AK754,'2009 BPTs'!$B$12:$BX$181,BO$3,FALSE))</f>
        <v>0</v>
      </c>
      <c r="BP754" s="24">
        <f>IF(ISNA(VLOOKUP(AL754,'2009 BPTs'!$B$12:$BX$181,BP$3,FALSE)),0,VLOOKUP(AL754,'2009 BPTs'!$B$12:$BX$181,BP$3,FALSE))</f>
        <v>0</v>
      </c>
      <c r="BQ754" s="24">
        <f>IF(ISNA(VLOOKUP(AM754,'2009 BPTs'!$B$12:$BX$181,BQ$3,FALSE)),0,VLOOKUP(AM754,'2009 BPTs'!$B$12:$BX$181,BQ$3,FALSE))</f>
        <v>0</v>
      </c>
      <c r="BS754" s="78">
        <f t="shared" si="225"/>
        <v>0</v>
      </c>
      <c r="BT754" s="68">
        <f t="shared" si="226"/>
        <v>0</v>
      </c>
      <c r="BU754" s="68">
        <f t="shared" si="227"/>
        <v>0</v>
      </c>
      <c r="BW754" s="24">
        <f>IF(ISNA(VLOOKUP(AF754,'2009 BPTs'!$B$12:$BX$181,BW$3,FALSE)),0,VLOOKUP(AF754,'2009 BPTs'!$B$12:$BX$181,BW$3,FALSE))</f>
        <v>0</v>
      </c>
      <c r="BX754" s="24">
        <f>IF(ISNA(VLOOKUP(AG754,'2009 BPTs'!$B$12:$BX$181,BX$3,FALSE)),0,VLOOKUP(AG754,'2009 BPTs'!$B$12:$BX$181,BX$3,FALSE))</f>
        <v>0</v>
      </c>
      <c r="BY754" s="24">
        <f>IF(ISNA(VLOOKUP(AH754,'2009 BPTs'!$B$12:$BX$181,BY$3,FALSE)),0,VLOOKUP(AH754,'2009 BPTs'!$B$12:$BX$181,BY$3,FALSE))</f>
        <v>0</v>
      </c>
      <c r="BZ754" s="24">
        <f>IF(ISNA(VLOOKUP(AI754,'2009 BPTs'!$B$12:$BX$181,BZ$3,FALSE)),0,VLOOKUP(AI754,'2009 BPTs'!$B$12:$BX$181,BZ$3,FALSE))</f>
        <v>0</v>
      </c>
      <c r="CA754" s="24">
        <f>IF(ISNA(VLOOKUP(AJ754,'2009 BPTs'!$B$12:$BX$181,CA$3,FALSE)),0,VLOOKUP(AJ754,'2009 BPTs'!$B$12:$BX$181,CA$3,FALSE))</f>
        <v>0</v>
      </c>
      <c r="CB754" s="24">
        <f>IF(ISNA(VLOOKUP(AK754,'2009 BPTs'!$B$12:$BX$181,CB$3,FALSE)),0,VLOOKUP(AK754,'2009 BPTs'!$B$12:$BX$181,CB$3,FALSE))</f>
        <v>0</v>
      </c>
      <c r="CC754" s="24">
        <f>IF(ISNA(VLOOKUP(AL754,'2009 BPTs'!$B$12:$BX$181,CC$3,FALSE)),0,VLOOKUP(AL754,'2009 BPTs'!$B$12:$BX$181,CC$3,FALSE))</f>
        <v>0</v>
      </c>
      <c r="CD754" s="24">
        <f>IF(ISNA(VLOOKUP(AM754,'2009 BPTs'!$B$12:$BX$181,CD$3,FALSE)),0,VLOOKUP(AM754,'2009 BPTs'!$B$12:$BX$181,CD$3,FALSE))</f>
        <v>0</v>
      </c>
      <c r="CF754" s="24">
        <f>IF(ISERROR(VLOOKUP(AF754,'2009 BPTs'!$B$12:$BX$181,CF$3,FALSE)/VLOOKUP(AF754,'2009 BPTs'!$B$12:$BX929,CF$3+3,FALSE)),0,VLOOKUP(AF754,'2009 BPTs'!$B$12:$BX$181,CF$3,FALSE)/VLOOKUP(AF754,'2009 BPTs'!$B$12:$BX929,CF$3+3,FALSE))</f>
        <v>0</v>
      </c>
      <c r="CG754" s="24">
        <f>IF(ISERROR(VLOOKUP(AG754,'2009 BPTs'!$B$12:$BX$181,CG$3,FALSE)/VLOOKUP(AG754,'2009 BPTs'!$B$12:$BX929,CG$3+3,FALSE)),0,VLOOKUP(AG754,'2009 BPTs'!$B$12:$BX$181,CG$3,FALSE)/VLOOKUP(AG754,'2009 BPTs'!$B$12:$BX929,CG$3+3,FALSE))</f>
        <v>0</v>
      </c>
      <c r="CH754" s="24">
        <f>IF(ISERROR(VLOOKUP(AH754,'2009 BPTs'!$B$12:$BX$181,CH$3,FALSE)/VLOOKUP(AH754,'2009 BPTs'!$B$12:$BX929,CH$3+3,FALSE)),0,VLOOKUP(AH754,'2009 BPTs'!$B$12:$BX$181,CH$3,FALSE)/VLOOKUP(AH754,'2009 BPTs'!$B$12:$BX929,CH$3+3,FALSE))</f>
        <v>0</v>
      </c>
      <c r="CI754" s="24">
        <f>IF(ISERROR(VLOOKUP(AI754,'2009 BPTs'!$B$12:$BX$181,CI$3,FALSE)/VLOOKUP(AI754,'2009 BPTs'!$B$12:$BX929,CI$3+3,FALSE)),0,VLOOKUP(AI754,'2009 BPTs'!$B$12:$BX$181,CI$3,FALSE)/VLOOKUP(AI754,'2009 BPTs'!$B$12:$BX929,CI$3+3,FALSE))</f>
        <v>0</v>
      </c>
      <c r="CJ754" s="24">
        <f>IF(ISERROR(VLOOKUP(AJ754,'2009 BPTs'!$B$12:$BX$181,CJ$3,FALSE)/VLOOKUP(AJ754,'2009 BPTs'!$B$12:$BX929,CJ$3+3,FALSE)),0,VLOOKUP(AJ754,'2009 BPTs'!$B$12:$BX$181,CJ$3,FALSE)/VLOOKUP(AJ754,'2009 BPTs'!$B$12:$BX929,CJ$3+3,FALSE))</f>
        <v>0</v>
      </c>
      <c r="CK754" s="24">
        <f>IF(ISERROR(VLOOKUP(AK754,'2009 BPTs'!$B$12:$BX$181,CK$3,FALSE)/VLOOKUP(AK754,'2009 BPTs'!$B$12:$BX929,CK$3+3,FALSE)),0,VLOOKUP(AK754,'2009 BPTs'!$B$12:$BX$181,CK$3,FALSE)/VLOOKUP(AK754,'2009 BPTs'!$B$12:$BX929,CK$3+3,FALSE))</f>
        <v>0</v>
      </c>
      <c r="CL754" s="24">
        <f>IF(ISERROR(VLOOKUP(AL754,'2009 BPTs'!$B$12:$BX$181,CL$3,FALSE)/VLOOKUP(AL754,'2009 BPTs'!$B$12:$BX929,CL$3+3,FALSE)),0,VLOOKUP(AL754,'2009 BPTs'!$B$12:$BX$181,CL$3,FALSE)/VLOOKUP(AL754,'2009 BPTs'!$B$12:$BX929,CL$3+3,FALSE))</f>
        <v>0</v>
      </c>
      <c r="CM754" s="24">
        <f>IF(ISERROR(VLOOKUP(AM754,'2009 BPTs'!$B$12:$BX$181,CM$3,FALSE)/VLOOKUP(AM754,'2009 BPTs'!$B$12:$BX929,CM$3+3,FALSE)),0,VLOOKUP(AM754,'2009 BPTs'!$B$12:$BX$181,CM$3,FALSE)/VLOOKUP(AM754,'2009 BPTs'!$B$12:$BX929,CM$3+3,FALSE))</f>
        <v>0</v>
      </c>
      <c r="CO754" s="24">
        <f>IF(ISERROR(VLOOKUP(AF754,'2009 BPTs'!$B$12:$BX$181,CO$3,FALSE)/VLOOKUP(AF754,'2009 BPTs'!$B$12:$BX929,CO$3+2,FALSE)),0,VLOOKUP(AF754,'2009 BPTs'!$B$12:$BX$181,CO$3,FALSE)/VLOOKUP(AF754,'2009 BPTs'!$B$12:$BX929,CO$3+2,FALSE))</f>
        <v>0</v>
      </c>
      <c r="CP754" s="24">
        <f>IF(ISERROR(VLOOKUP(AG754,'2009 BPTs'!$B$12:$BX$181,CP$3,FALSE)/VLOOKUP(AG754,'2009 BPTs'!$B$12:$BX929,CP$3+2,FALSE)),0,VLOOKUP(AG754,'2009 BPTs'!$B$12:$BX$181,CP$3,FALSE)/VLOOKUP(AG754,'2009 BPTs'!$B$12:$BX929,CP$3+2,FALSE))</f>
        <v>0</v>
      </c>
      <c r="CQ754" s="24">
        <f>IF(ISERROR(VLOOKUP(AH754,'2009 BPTs'!$B$12:$BX$181,CQ$3,FALSE)/VLOOKUP(AH754,'2009 BPTs'!$B$12:$BX929,CQ$3+2,FALSE)),0,VLOOKUP(AH754,'2009 BPTs'!$B$12:$BX$181,CQ$3,FALSE)/VLOOKUP(AH754,'2009 BPTs'!$B$12:$BX929,CQ$3+2,FALSE))</f>
        <v>0</v>
      </c>
      <c r="CR754" s="24">
        <f>IF(ISERROR(VLOOKUP(AI754,'2009 BPTs'!$B$12:$BX$181,CR$3,FALSE)/VLOOKUP(AI754,'2009 BPTs'!$B$12:$BX929,CR$3+2,FALSE)),0,VLOOKUP(AI754,'2009 BPTs'!$B$12:$BX$181,CR$3,FALSE)/VLOOKUP(AI754,'2009 BPTs'!$B$12:$BX929,CR$3+2,FALSE))</f>
        <v>0</v>
      </c>
      <c r="CS754" s="24">
        <f>IF(ISERROR(VLOOKUP(AJ754,'2009 BPTs'!$B$12:$BX$181,CS$3,FALSE)/VLOOKUP(AJ754,'2009 BPTs'!$B$12:$BX929,CS$3+2,FALSE)),0,VLOOKUP(AJ754,'2009 BPTs'!$B$12:$BX$181,CS$3,FALSE)/VLOOKUP(AJ754,'2009 BPTs'!$B$12:$BX929,CS$3+2,FALSE))</f>
        <v>0</v>
      </c>
      <c r="CT754" s="24">
        <f>IF(ISERROR(VLOOKUP(AK754,'2009 BPTs'!$B$12:$BX$181,CT$3,FALSE)/VLOOKUP(AK754,'2009 BPTs'!$B$12:$BX929,CT$3+2,FALSE)),0,VLOOKUP(AK754,'2009 BPTs'!$B$12:$BX$181,CT$3,FALSE)/VLOOKUP(AK754,'2009 BPTs'!$B$12:$BX929,CT$3+2,FALSE))</f>
        <v>0</v>
      </c>
      <c r="CU754" s="24">
        <f>IF(ISERROR(VLOOKUP(AL754,'2009 BPTs'!$B$12:$BX$181,CU$3,FALSE)/VLOOKUP(AL754,'2009 BPTs'!$B$12:$BX929,CU$3+2,FALSE)),0,VLOOKUP(AL754,'2009 BPTs'!$B$12:$BX$181,CU$3,FALSE)/VLOOKUP(AL754,'2009 BPTs'!$B$12:$BX929,CU$3+2,FALSE))</f>
        <v>0</v>
      </c>
      <c r="CV754" s="24">
        <f>IF(ISERROR(VLOOKUP(AM754,'2009 BPTs'!$B$12:$BX$181,CV$3,FALSE)/VLOOKUP(AM754,'2009 BPTs'!$B$12:$BX929,CV$3+2,FALSE)),0,VLOOKUP(AM754,'2009 BPTs'!$B$12:$BX$181,CV$3,FALSE)/VLOOKUP(AM754,'2009 BPTs'!$B$12:$BX929,CV$3+2,FALSE))</f>
        <v>0</v>
      </c>
      <c r="CX754" s="93">
        <f>'2011 BPTs'!BR80</f>
        <v>0</v>
      </c>
      <c r="CY754" s="93">
        <f>'2011 BPTs'!BS80</f>
        <v>0</v>
      </c>
    </row>
    <row r="755" spans="2:103" x14ac:dyDescent="0.2">
      <c r="B755" s="2" t="s">
        <v>213</v>
      </c>
      <c r="C755" s="2">
        <f>'2011 BPTs'!E81</f>
        <v>0</v>
      </c>
      <c r="D755" s="2">
        <f t="shared" si="230"/>
        <v>0</v>
      </c>
      <c r="E755" s="4">
        <f>'2011 BPTs'!F81</f>
        <v>0</v>
      </c>
      <c r="F755" s="88">
        <f>'2011 BPTs'!G81</f>
        <v>0</v>
      </c>
      <c r="G755" s="53">
        <f>'2011 BPTs'!I81</f>
        <v>0</v>
      </c>
      <c r="H755" s="88">
        <f>'2011 BPTs'!J81</f>
        <v>0</v>
      </c>
      <c r="I755" s="4">
        <f>'2011 BPTs'!K81</f>
        <v>0</v>
      </c>
      <c r="J755" s="5">
        <f>'2011 BPTs'!M81</f>
        <v>0</v>
      </c>
      <c r="K755" s="99">
        <f>'2011 BPTs'!BL81</f>
        <v>0</v>
      </c>
      <c r="L755" s="100">
        <f t="shared" si="231"/>
        <v>0</v>
      </c>
      <c r="M755" s="101">
        <f t="shared" si="232"/>
        <v>0</v>
      </c>
      <c r="N755" s="102">
        <f t="shared" si="221"/>
        <v>0</v>
      </c>
      <c r="O755" s="103">
        <f>'2011 BPTs'!BM81</f>
        <v>0</v>
      </c>
      <c r="P755" s="100">
        <f t="shared" si="233"/>
        <v>0</v>
      </c>
      <c r="Q755" s="101">
        <f t="shared" si="234"/>
        <v>0</v>
      </c>
      <c r="R755" s="104">
        <f t="shared" si="235"/>
        <v>0</v>
      </c>
      <c r="S755" s="105">
        <f t="shared" si="222"/>
        <v>0</v>
      </c>
      <c r="T755" s="104">
        <f t="shared" si="236"/>
        <v>0</v>
      </c>
      <c r="U755" s="121">
        <f>IF(K755=0,0,IF(B755="Manual",(S755-O755-AP755*(O755/(O755+Z755)))/S755,'2011 BPTs'!BP81))</f>
        <v>0</v>
      </c>
      <c r="V755" s="99">
        <f>'2011 BPTs'!BN81</f>
        <v>0</v>
      </c>
      <c r="W755" s="100">
        <f t="shared" si="228"/>
        <v>0</v>
      </c>
      <c r="X755" s="103">
        <f t="shared" si="237"/>
        <v>0</v>
      </c>
      <c r="Y755" s="102">
        <f t="shared" si="223"/>
        <v>0</v>
      </c>
      <c r="Z755" s="103">
        <f>'2011 BPTs'!BO81</f>
        <v>0</v>
      </c>
      <c r="AA755" s="104">
        <f t="shared" si="229"/>
        <v>0</v>
      </c>
      <c r="AB755" s="106">
        <f>IF(W755=0,0,IF(B755="Manual",(V755-Z755-AP755*(Z755/(Z755+O755)))/V755,'2011 BPTs'!BQ81))</f>
        <v>0</v>
      </c>
      <c r="AD755" s="2" t="str">
        <f t="shared" si="224"/>
        <v>00-0</v>
      </c>
      <c r="AE755" s="2">
        <f>'2011 BPTs'!BA81</f>
        <v>0</v>
      </c>
      <c r="AF755" s="2" t="str">
        <f>IF(B755="Auto",'2011 BPTs'!BB81,D755&amp;E755&amp;"-"&amp;F755)</f>
        <v/>
      </c>
      <c r="AG755" s="2" t="str">
        <f>'2011 BPTs'!BC81</f>
        <v/>
      </c>
      <c r="AH755" s="2" t="str">
        <f>'2011 BPTs'!BD81</f>
        <v/>
      </c>
      <c r="AI755" s="2" t="str">
        <f>'2011 BPTs'!BE81</f>
        <v/>
      </c>
      <c r="AJ755" s="2" t="str">
        <f>'2011 BPTs'!BF81</f>
        <v/>
      </c>
      <c r="AK755" s="2" t="str">
        <f>'2011 BPTs'!BG81</f>
        <v/>
      </c>
      <c r="AL755" s="2" t="str">
        <f>'2011 BPTs'!BH81</f>
        <v/>
      </c>
      <c r="AM755" s="2" t="str">
        <f>'2011 BPTs'!BI81</f>
        <v/>
      </c>
      <c r="AO755" s="128">
        <f>'2011 BPTs'!AJ81*'2011 BPTs'!BK81</f>
        <v>0</v>
      </c>
      <c r="AP755" s="128">
        <f>'2011 BPTs'!AK81*'2011 BPTs'!BK81</f>
        <v>0</v>
      </c>
      <c r="AR755" s="5">
        <f>IF(B755="Auto",'2011 BPTs'!M81,J755)</f>
        <v>0</v>
      </c>
      <c r="AS755" s="5">
        <f>'2011 BPTs'!O81</f>
        <v>0</v>
      </c>
      <c r="AT755" s="5">
        <f>'2011 BPTs'!Q81</f>
        <v>0</v>
      </c>
      <c r="AU755" s="5">
        <f>'2011 BPTs'!S81</f>
        <v>0</v>
      </c>
      <c r="AV755" s="5">
        <f>'2011 BPTs'!U81</f>
        <v>0</v>
      </c>
      <c r="AW755" s="5">
        <f>'2011 BPTs'!W81</f>
        <v>0</v>
      </c>
      <c r="AX755" s="5">
        <f>'2011 BPTs'!Y81</f>
        <v>0</v>
      </c>
      <c r="AY755" s="5">
        <f>'2011 BPTs'!AA81</f>
        <v>0</v>
      </c>
      <c r="BA755" s="24">
        <f>IF(ISNA(VLOOKUP(AF755,'2009 BPTs'!$B$12:$BX$181,BA$3,FALSE)),0,VLOOKUP(AF755,'2009 BPTs'!$B$12:$BX$181,BA$3,FALSE))</f>
        <v>0</v>
      </c>
      <c r="BB755" s="24">
        <f>IF(ISNA(VLOOKUP(AG755,'2009 BPTs'!$B$12:$BX$181,BB$3,FALSE)),0,VLOOKUP(AG755,'2009 BPTs'!$B$12:$BX$181,BB$3,FALSE))</f>
        <v>0</v>
      </c>
      <c r="BC755" s="24">
        <f>IF(ISNA(VLOOKUP(AH755,'2009 BPTs'!$B$12:$BX$181,BC$3,FALSE)),0,VLOOKUP(AH755,'2009 BPTs'!$B$12:$BX$181,BC$3,FALSE))</f>
        <v>0</v>
      </c>
      <c r="BD755" s="24">
        <f>IF(ISNA(VLOOKUP(AI755,'2009 BPTs'!$B$12:$BX$181,BD$3,FALSE)),0,VLOOKUP(AI755,'2009 BPTs'!$B$12:$BX$181,BD$3,FALSE))</f>
        <v>0</v>
      </c>
      <c r="BE755" s="24">
        <f>IF(ISNA(VLOOKUP(AJ755,'2009 BPTs'!$B$12:$BX$181,BE$3,FALSE)),0,VLOOKUP(AJ755,'2009 BPTs'!$B$12:$BX$181,BE$3,FALSE))</f>
        <v>0</v>
      </c>
      <c r="BF755" s="24">
        <f>IF(ISNA(VLOOKUP(AK755,'2009 BPTs'!$B$12:$BX$181,BF$3,FALSE)),0,VLOOKUP(AK755,'2009 BPTs'!$B$12:$BX$181,BF$3,FALSE))</f>
        <v>0</v>
      </c>
      <c r="BG755" s="24">
        <f>IF(ISNA(VLOOKUP(AL755,'2009 BPTs'!$B$12:$BX$181,BG$3,FALSE)),0,VLOOKUP(AL755,'2009 BPTs'!$B$12:$BX$181,BG$3,FALSE))</f>
        <v>0</v>
      </c>
      <c r="BH755" s="24">
        <f>IF(ISNA(VLOOKUP(AM755,'2009 BPTs'!$B$12:$BX$181,BH$3,FALSE)),0,VLOOKUP(AM755,'2009 BPTs'!$B$12:$BX$181,BH$3,FALSE))</f>
        <v>0</v>
      </c>
      <c r="BJ755" s="24">
        <f>IF(ISNA(VLOOKUP(AF755,'2009 BPTs'!$B$12:$BX$181,BJ$3,FALSE)),0,VLOOKUP(AF755,'2009 BPTs'!$B$12:$BX$181,BJ$3,FALSE))</f>
        <v>0</v>
      </c>
      <c r="BK755" s="24">
        <f>IF(ISNA(VLOOKUP(AG755,'2009 BPTs'!$B$12:$BX$181,BK$3,FALSE)),0,VLOOKUP(AG755,'2009 BPTs'!$B$12:$BX$181,BK$3,FALSE))</f>
        <v>0</v>
      </c>
      <c r="BL755" s="24">
        <f>IF(ISNA(VLOOKUP(AH755,'2009 BPTs'!$B$12:$BX$181,BL$3,FALSE)),0,VLOOKUP(AH755,'2009 BPTs'!$B$12:$BX$181,BL$3,FALSE))</f>
        <v>0</v>
      </c>
      <c r="BM755" s="24">
        <f>IF(ISNA(VLOOKUP(AI755,'2009 BPTs'!$B$12:$BX$181,BM$3,FALSE)),0,VLOOKUP(AI755,'2009 BPTs'!$B$12:$BX$181,BM$3,FALSE))</f>
        <v>0</v>
      </c>
      <c r="BN755" s="24">
        <f>IF(ISNA(VLOOKUP(AJ755,'2009 BPTs'!$B$12:$BX$181,BN$3,FALSE)),0,VLOOKUP(AJ755,'2009 BPTs'!$B$12:$BX$181,BN$3,FALSE))</f>
        <v>0</v>
      </c>
      <c r="BO755" s="24">
        <f>IF(ISNA(VLOOKUP(AK755,'2009 BPTs'!$B$12:$BX$181,BO$3,FALSE)),0,VLOOKUP(AK755,'2009 BPTs'!$B$12:$BX$181,BO$3,FALSE))</f>
        <v>0</v>
      </c>
      <c r="BP755" s="24">
        <f>IF(ISNA(VLOOKUP(AL755,'2009 BPTs'!$B$12:$BX$181,BP$3,FALSE)),0,VLOOKUP(AL755,'2009 BPTs'!$B$12:$BX$181,BP$3,FALSE))</f>
        <v>0</v>
      </c>
      <c r="BQ755" s="24">
        <f>IF(ISNA(VLOOKUP(AM755,'2009 BPTs'!$B$12:$BX$181,BQ$3,FALSE)),0,VLOOKUP(AM755,'2009 BPTs'!$B$12:$BX$181,BQ$3,FALSE))</f>
        <v>0</v>
      </c>
      <c r="BS755" s="78">
        <f t="shared" si="225"/>
        <v>0</v>
      </c>
      <c r="BT755" s="68">
        <f t="shared" si="226"/>
        <v>0</v>
      </c>
      <c r="BU755" s="68">
        <f t="shared" si="227"/>
        <v>0</v>
      </c>
      <c r="BW755" s="24">
        <f>IF(ISNA(VLOOKUP(AF755,'2009 BPTs'!$B$12:$BX$181,BW$3,FALSE)),0,VLOOKUP(AF755,'2009 BPTs'!$B$12:$BX$181,BW$3,FALSE))</f>
        <v>0</v>
      </c>
      <c r="BX755" s="24">
        <f>IF(ISNA(VLOOKUP(AG755,'2009 BPTs'!$B$12:$BX$181,BX$3,FALSE)),0,VLOOKUP(AG755,'2009 BPTs'!$B$12:$BX$181,BX$3,FALSE))</f>
        <v>0</v>
      </c>
      <c r="BY755" s="24">
        <f>IF(ISNA(VLOOKUP(AH755,'2009 BPTs'!$B$12:$BX$181,BY$3,FALSE)),0,VLOOKUP(AH755,'2009 BPTs'!$B$12:$BX$181,BY$3,FALSE))</f>
        <v>0</v>
      </c>
      <c r="BZ755" s="24">
        <f>IF(ISNA(VLOOKUP(AI755,'2009 BPTs'!$B$12:$BX$181,BZ$3,FALSE)),0,VLOOKUP(AI755,'2009 BPTs'!$B$12:$BX$181,BZ$3,FALSE))</f>
        <v>0</v>
      </c>
      <c r="CA755" s="24">
        <f>IF(ISNA(VLOOKUP(AJ755,'2009 BPTs'!$B$12:$BX$181,CA$3,FALSE)),0,VLOOKUP(AJ755,'2009 BPTs'!$B$12:$BX$181,CA$3,FALSE))</f>
        <v>0</v>
      </c>
      <c r="CB755" s="24">
        <f>IF(ISNA(VLOOKUP(AK755,'2009 BPTs'!$B$12:$BX$181,CB$3,FALSE)),0,VLOOKUP(AK755,'2009 BPTs'!$B$12:$BX$181,CB$3,FALSE))</f>
        <v>0</v>
      </c>
      <c r="CC755" s="24">
        <f>IF(ISNA(VLOOKUP(AL755,'2009 BPTs'!$B$12:$BX$181,CC$3,FALSE)),0,VLOOKUP(AL755,'2009 BPTs'!$B$12:$BX$181,CC$3,FALSE))</f>
        <v>0</v>
      </c>
      <c r="CD755" s="24">
        <f>IF(ISNA(VLOOKUP(AM755,'2009 BPTs'!$B$12:$BX$181,CD$3,FALSE)),0,VLOOKUP(AM755,'2009 BPTs'!$B$12:$BX$181,CD$3,FALSE))</f>
        <v>0</v>
      </c>
      <c r="CF755" s="24">
        <f>IF(ISERROR(VLOOKUP(AF755,'2009 BPTs'!$B$12:$BX$181,CF$3,FALSE)/VLOOKUP(AF755,'2009 BPTs'!$B$12:$BX930,CF$3+3,FALSE)),0,VLOOKUP(AF755,'2009 BPTs'!$B$12:$BX$181,CF$3,FALSE)/VLOOKUP(AF755,'2009 BPTs'!$B$12:$BX930,CF$3+3,FALSE))</f>
        <v>0</v>
      </c>
      <c r="CG755" s="24">
        <f>IF(ISERROR(VLOOKUP(AG755,'2009 BPTs'!$B$12:$BX$181,CG$3,FALSE)/VLOOKUP(AG755,'2009 BPTs'!$B$12:$BX930,CG$3+3,FALSE)),0,VLOOKUP(AG755,'2009 BPTs'!$B$12:$BX$181,CG$3,FALSE)/VLOOKUP(AG755,'2009 BPTs'!$B$12:$BX930,CG$3+3,FALSE))</f>
        <v>0</v>
      </c>
      <c r="CH755" s="24">
        <f>IF(ISERROR(VLOOKUP(AH755,'2009 BPTs'!$B$12:$BX$181,CH$3,FALSE)/VLOOKUP(AH755,'2009 BPTs'!$B$12:$BX930,CH$3+3,FALSE)),0,VLOOKUP(AH755,'2009 BPTs'!$B$12:$BX$181,CH$3,FALSE)/VLOOKUP(AH755,'2009 BPTs'!$B$12:$BX930,CH$3+3,FALSE))</f>
        <v>0</v>
      </c>
      <c r="CI755" s="24">
        <f>IF(ISERROR(VLOOKUP(AI755,'2009 BPTs'!$B$12:$BX$181,CI$3,FALSE)/VLOOKUP(AI755,'2009 BPTs'!$B$12:$BX930,CI$3+3,FALSE)),0,VLOOKUP(AI755,'2009 BPTs'!$B$12:$BX$181,CI$3,FALSE)/VLOOKUP(AI755,'2009 BPTs'!$B$12:$BX930,CI$3+3,FALSE))</f>
        <v>0</v>
      </c>
      <c r="CJ755" s="24">
        <f>IF(ISERROR(VLOOKUP(AJ755,'2009 BPTs'!$B$12:$BX$181,CJ$3,FALSE)/VLOOKUP(AJ755,'2009 BPTs'!$B$12:$BX930,CJ$3+3,FALSE)),0,VLOOKUP(AJ755,'2009 BPTs'!$B$12:$BX$181,CJ$3,FALSE)/VLOOKUP(AJ755,'2009 BPTs'!$B$12:$BX930,CJ$3+3,FALSE))</f>
        <v>0</v>
      </c>
      <c r="CK755" s="24">
        <f>IF(ISERROR(VLOOKUP(AK755,'2009 BPTs'!$B$12:$BX$181,CK$3,FALSE)/VLOOKUP(AK755,'2009 BPTs'!$B$12:$BX930,CK$3+3,FALSE)),0,VLOOKUP(AK755,'2009 BPTs'!$B$12:$BX$181,CK$3,FALSE)/VLOOKUP(AK755,'2009 BPTs'!$B$12:$BX930,CK$3+3,FALSE))</f>
        <v>0</v>
      </c>
      <c r="CL755" s="24">
        <f>IF(ISERROR(VLOOKUP(AL755,'2009 BPTs'!$B$12:$BX$181,CL$3,FALSE)/VLOOKUP(AL755,'2009 BPTs'!$B$12:$BX930,CL$3+3,FALSE)),0,VLOOKUP(AL755,'2009 BPTs'!$B$12:$BX$181,CL$3,FALSE)/VLOOKUP(AL755,'2009 BPTs'!$B$12:$BX930,CL$3+3,FALSE))</f>
        <v>0</v>
      </c>
      <c r="CM755" s="24">
        <f>IF(ISERROR(VLOOKUP(AM755,'2009 BPTs'!$B$12:$BX$181,CM$3,FALSE)/VLOOKUP(AM755,'2009 BPTs'!$B$12:$BX930,CM$3+3,FALSE)),0,VLOOKUP(AM755,'2009 BPTs'!$B$12:$BX$181,CM$3,FALSE)/VLOOKUP(AM755,'2009 BPTs'!$B$12:$BX930,CM$3+3,FALSE))</f>
        <v>0</v>
      </c>
      <c r="CO755" s="24">
        <f>IF(ISERROR(VLOOKUP(AF755,'2009 BPTs'!$B$12:$BX$181,CO$3,FALSE)/VLOOKUP(AF755,'2009 BPTs'!$B$12:$BX930,CO$3+2,FALSE)),0,VLOOKUP(AF755,'2009 BPTs'!$B$12:$BX$181,CO$3,FALSE)/VLOOKUP(AF755,'2009 BPTs'!$B$12:$BX930,CO$3+2,FALSE))</f>
        <v>0</v>
      </c>
      <c r="CP755" s="24">
        <f>IF(ISERROR(VLOOKUP(AG755,'2009 BPTs'!$B$12:$BX$181,CP$3,FALSE)/VLOOKUP(AG755,'2009 BPTs'!$B$12:$BX930,CP$3+2,FALSE)),0,VLOOKUP(AG755,'2009 BPTs'!$B$12:$BX$181,CP$3,FALSE)/VLOOKUP(AG755,'2009 BPTs'!$B$12:$BX930,CP$3+2,FALSE))</f>
        <v>0</v>
      </c>
      <c r="CQ755" s="24">
        <f>IF(ISERROR(VLOOKUP(AH755,'2009 BPTs'!$B$12:$BX$181,CQ$3,FALSE)/VLOOKUP(AH755,'2009 BPTs'!$B$12:$BX930,CQ$3+2,FALSE)),0,VLOOKUP(AH755,'2009 BPTs'!$B$12:$BX$181,CQ$3,FALSE)/VLOOKUP(AH755,'2009 BPTs'!$B$12:$BX930,CQ$3+2,FALSE))</f>
        <v>0</v>
      </c>
      <c r="CR755" s="24">
        <f>IF(ISERROR(VLOOKUP(AI755,'2009 BPTs'!$B$12:$BX$181,CR$3,FALSE)/VLOOKUP(AI755,'2009 BPTs'!$B$12:$BX930,CR$3+2,FALSE)),0,VLOOKUP(AI755,'2009 BPTs'!$B$12:$BX$181,CR$3,FALSE)/VLOOKUP(AI755,'2009 BPTs'!$B$12:$BX930,CR$3+2,FALSE))</f>
        <v>0</v>
      </c>
      <c r="CS755" s="24">
        <f>IF(ISERROR(VLOOKUP(AJ755,'2009 BPTs'!$B$12:$BX$181,CS$3,FALSE)/VLOOKUP(AJ755,'2009 BPTs'!$B$12:$BX930,CS$3+2,FALSE)),0,VLOOKUP(AJ755,'2009 BPTs'!$B$12:$BX$181,CS$3,FALSE)/VLOOKUP(AJ755,'2009 BPTs'!$B$12:$BX930,CS$3+2,FALSE))</f>
        <v>0</v>
      </c>
      <c r="CT755" s="24">
        <f>IF(ISERROR(VLOOKUP(AK755,'2009 BPTs'!$B$12:$BX$181,CT$3,FALSE)/VLOOKUP(AK755,'2009 BPTs'!$B$12:$BX930,CT$3+2,FALSE)),0,VLOOKUP(AK755,'2009 BPTs'!$B$12:$BX$181,CT$3,FALSE)/VLOOKUP(AK755,'2009 BPTs'!$B$12:$BX930,CT$3+2,FALSE))</f>
        <v>0</v>
      </c>
      <c r="CU755" s="24">
        <f>IF(ISERROR(VLOOKUP(AL755,'2009 BPTs'!$B$12:$BX$181,CU$3,FALSE)/VLOOKUP(AL755,'2009 BPTs'!$B$12:$BX930,CU$3+2,FALSE)),0,VLOOKUP(AL755,'2009 BPTs'!$B$12:$BX$181,CU$3,FALSE)/VLOOKUP(AL755,'2009 BPTs'!$B$12:$BX930,CU$3+2,FALSE))</f>
        <v>0</v>
      </c>
      <c r="CV755" s="24">
        <f>IF(ISERROR(VLOOKUP(AM755,'2009 BPTs'!$B$12:$BX$181,CV$3,FALSE)/VLOOKUP(AM755,'2009 BPTs'!$B$12:$BX930,CV$3+2,FALSE)),0,VLOOKUP(AM755,'2009 BPTs'!$B$12:$BX$181,CV$3,FALSE)/VLOOKUP(AM755,'2009 BPTs'!$B$12:$BX930,CV$3+2,FALSE))</f>
        <v>0</v>
      </c>
      <c r="CX755" s="93">
        <f>'2011 BPTs'!BR81</f>
        <v>0</v>
      </c>
      <c r="CY755" s="93">
        <f>'2011 BPTs'!BS81</f>
        <v>0</v>
      </c>
    </row>
    <row r="756" spans="2:103" x14ac:dyDescent="0.2">
      <c r="B756" s="2" t="s">
        <v>213</v>
      </c>
      <c r="C756" s="2">
        <f>'2011 BPTs'!E82</f>
        <v>0</v>
      </c>
      <c r="D756" s="2">
        <f t="shared" si="230"/>
        <v>0</v>
      </c>
      <c r="E756" s="4">
        <f>'2011 BPTs'!F82</f>
        <v>0</v>
      </c>
      <c r="F756" s="88">
        <f>'2011 BPTs'!G82</f>
        <v>0</v>
      </c>
      <c r="G756" s="53">
        <f>'2011 BPTs'!I82</f>
        <v>0</v>
      </c>
      <c r="H756" s="88">
        <f>'2011 BPTs'!J82</f>
        <v>0</v>
      </c>
      <c r="I756" s="4">
        <f>'2011 BPTs'!K82</f>
        <v>0</v>
      </c>
      <c r="J756" s="5">
        <f>'2011 BPTs'!M82</f>
        <v>0</v>
      </c>
      <c r="K756" s="99">
        <f>'2011 BPTs'!BL82</f>
        <v>0</v>
      </c>
      <c r="L756" s="100">
        <f t="shared" si="231"/>
        <v>0</v>
      </c>
      <c r="M756" s="101">
        <f t="shared" si="232"/>
        <v>0</v>
      </c>
      <c r="N756" s="102">
        <f t="shared" si="221"/>
        <v>0</v>
      </c>
      <c r="O756" s="103">
        <f>'2011 BPTs'!BM82</f>
        <v>0</v>
      </c>
      <c r="P756" s="100">
        <f t="shared" si="233"/>
        <v>0</v>
      </c>
      <c r="Q756" s="101">
        <f t="shared" si="234"/>
        <v>0</v>
      </c>
      <c r="R756" s="104">
        <f t="shared" si="235"/>
        <v>0</v>
      </c>
      <c r="S756" s="105">
        <f t="shared" si="222"/>
        <v>0</v>
      </c>
      <c r="T756" s="104">
        <f t="shared" si="236"/>
        <v>0</v>
      </c>
      <c r="U756" s="121">
        <f>IF(K756=0,0,IF(B756="Manual",(S756-O756-AP756*(O756/(O756+Z756)))/S756,'2011 BPTs'!BP82))</f>
        <v>0</v>
      </c>
      <c r="V756" s="99">
        <f>'2011 BPTs'!BN82</f>
        <v>0</v>
      </c>
      <c r="W756" s="100">
        <f t="shared" si="228"/>
        <v>0</v>
      </c>
      <c r="X756" s="103">
        <f t="shared" si="237"/>
        <v>0</v>
      </c>
      <c r="Y756" s="102">
        <f t="shared" si="223"/>
        <v>0</v>
      </c>
      <c r="Z756" s="103">
        <f>'2011 BPTs'!BO82</f>
        <v>0</v>
      </c>
      <c r="AA756" s="104">
        <f t="shared" si="229"/>
        <v>0</v>
      </c>
      <c r="AB756" s="106">
        <f>IF(W756=0,0,IF(B756="Manual",(V756-Z756-AP756*(Z756/(Z756+O756)))/V756,'2011 BPTs'!BQ82))</f>
        <v>0</v>
      </c>
      <c r="AD756" s="2" t="str">
        <f t="shared" si="224"/>
        <v>00-0</v>
      </c>
      <c r="AE756" s="2">
        <f>'2011 BPTs'!BA82</f>
        <v>0</v>
      </c>
      <c r="AF756" s="2" t="str">
        <f>IF(B756="Auto",'2011 BPTs'!BB82,D756&amp;E756&amp;"-"&amp;F756)</f>
        <v/>
      </c>
      <c r="AG756" s="2" t="str">
        <f>'2011 BPTs'!BC82</f>
        <v/>
      </c>
      <c r="AH756" s="2" t="str">
        <f>'2011 BPTs'!BD82</f>
        <v/>
      </c>
      <c r="AI756" s="2" t="str">
        <f>'2011 BPTs'!BE82</f>
        <v/>
      </c>
      <c r="AJ756" s="2" t="str">
        <f>'2011 BPTs'!BF82</f>
        <v/>
      </c>
      <c r="AK756" s="2" t="str">
        <f>'2011 BPTs'!BG82</f>
        <v/>
      </c>
      <c r="AL756" s="2" t="str">
        <f>'2011 BPTs'!BH82</f>
        <v/>
      </c>
      <c r="AM756" s="2" t="str">
        <f>'2011 BPTs'!BI82</f>
        <v/>
      </c>
      <c r="AO756" s="128">
        <f>'2011 BPTs'!AJ82*'2011 BPTs'!BK82</f>
        <v>0</v>
      </c>
      <c r="AP756" s="128">
        <f>'2011 BPTs'!AK82*'2011 BPTs'!BK82</f>
        <v>0</v>
      </c>
      <c r="AR756" s="5">
        <f>IF(B756="Auto",'2011 BPTs'!M82,J756)</f>
        <v>0</v>
      </c>
      <c r="AS756" s="5">
        <f>'2011 BPTs'!O82</f>
        <v>0</v>
      </c>
      <c r="AT756" s="5">
        <f>'2011 BPTs'!Q82</f>
        <v>0</v>
      </c>
      <c r="AU756" s="5">
        <f>'2011 BPTs'!S82</f>
        <v>0</v>
      </c>
      <c r="AV756" s="5">
        <f>'2011 BPTs'!U82</f>
        <v>0</v>
      </c>
      <c r="AW756" s="5">
        <f>'2011 BPTs'!W82</f>
        <v>0</v>
      </c>
      <c r="AX756" s="5">
        <f>'2011 BPTs'!Y82</f>
        <v>0</v>
      </c>
      <c r="AY756" s="5">
        <f>'2011 BPTs'!AA82</f>
        <v>0</v>
      </c>
      <c r="BA756" s="24">
        <f>IF(ISNA(VLOOKUP(AF756,'2009 BPTs'!$B$12:$BX$181,BA$3,FALSE)),0,VLOOKUP(AF756,'2009 BPTs'!$B$12:$BX$181,BA$3,FALSE))</f>
        <v>0</v>
      </c>
      <c r="BB756" s="24">
        <f>IF(ISNA(VLOOKUP(AG756,'2009 BPTs'!$B$12:$BX$181,BB$3,FALSE)),0,VLOOKUP(AG756,'2009 BPTs'!$B$12:$BX$181,BB$3,FALSE))</f>
        <v>0</v>
      </c>
      <c r="BC756" s="24">
        <f>IF(ISNA(VLOOKUP(AH756,'2009 BPTs'!$B$12:$BX$181,BC$3,FALSE)),0,VLOOKUP(AH756,'2009 BPTs'!$B$12:$BX$181,BC$3,FALSE))</f>
        <v>0</v>
      </c>
      <c r="BD756" s="24">
        <f>IF(ISNA(VLOOKUP(AI756,'2009 BPTs'!$B$12:$BX$181,BD$3,FALSE)),0,VLOOKUP(AI756,'2009 BPTs'!$B$12:$BX$181,BD$3,FALSE))</f>
        <v>0</v>
      </c>
      <c r="BE756" s="24">
        <f>IF(ISNA(VLOOKUP(AJ756,'2009 BPTs'!$B$12:$BX$181,BE$3,FALSE)),0,VLOOKUP(AJ756,'2009 BPTs'!$B$12:$BX$181,BE$3,FALSE))</f>
        <v>0</v>
      </c>
      <c r="BF756" s="24">
        <f>IF(ISNA(VLOOKUP(AK756,'2009 BPTs'!$B$12:$BX$181,BF$3,FALSE)),0,VLOOKUP(AK756,'2009 BPTs'!$B$12:$BX$181,BF$3,FALSE))</f>
        <v>0</v>
      </c>
      <c r="BG756" s="24">
        <f>IF(ISNA(VLOOKUP(AL756,'2009 BPTs'!$B$12:$BX$181,BG$3,FALSE)),0,VLOOKUP(AL756,'2009 BPTs'!$B$12:$BX$181,BG$3,FALSE))</f>
        <v>0</v>
      </c>
      <c r="BH756" s="24">
        <f>IF(ISNA(VLOOKUP(AM756,'2009 BPTs'!$B$12:$BX$181,BH$3,FALSE)),0,VLOOKUP(AM756,'2009 BPTs'!$B$12:$BX$181,BH$3,FALSE))</f>
        <v>0</v>
      </c>
      <c r="BJ756" s="24">
        <f>IF(ISNA(VLOOKUP(AF756,'2009 BPTs'!$B$12:$BX$181,BJ$3,FALSE)),0,VLOOKUP(AF756,'2009 BPTs'!$B$12:$BX$181,BJ$3,FALSE))</f>
        <v>0</v>
      </c>
      <c r="BK756" s="24">
        <f>IF(ISNA(VLOOKUP(AG756,'2009 BPTs'!$B$12:$BX$181,BK$3,FALSE)),0,VLOOKUP(AG756,'2009 BPTs'!$B$12:$BX$181,BK$3,FALSE))</f>
        <v>0</v>
      </c>
      <c r="BL756" s="24">
        <f>IF(ISNA(VLOOKUP(AH756,'2009 BPTs'!$B$12:$BX$181,BL$3,FALSE)),0,VLOOKUP(AH756,'2009 BPTs'!$B$12:$BX$181,BL$3,FALSE))</f>
        <v>0</v>
      </c>
      <c r="BM756" s="24">
        <f>IF(ISNA(VLOOKUP(AI756,'2009 BPTs'!$B$12:$BX$181,BM$3,FALSE)),0,VLOOKUP(AI756,'2009 BPTs'!$B$12:$BX$181,BM$3,FALSE))</f>
        <v>0</v>
      </c>
      <c r="BN756" s="24">
        <f>IF(ISNA(VLOOKUP(AJ756,'2009 BPTs'!$B$12:$BX$181,BN$3,FALSE)),0,VLOOKUP(AJ756,'2009 BPTs'!$B$12:$BX$181,BN$3,FALSE))</f>
        <v>0</v>
      </c>
      <c r="BO756" s="24">
        <f>IF(ISNA(VLOOKUP(AK756,'2009 BPTs'!$B$12:$BX$181,BO$3,FALSE)),0,VLOOKUP(AK756,'2009 BPTs'!$B$12:$BX$181,BO$3,FALSE))</f>
        <v>0</v>
      </c>
      <c r="BP756" s="24">
        <f>IF(ISNA(VLOOKUP(AL756,'2009 BPTs'!$B$12:$BX$181,BP$3,FALSE)),0,VLOOKUP(AL756,'2009 BPTs'!$B$12:$BX$181,BP$3,FALSE))</f>
        <v>0</v>
      </c>
      <c r="BQ756" s="24">
        <f>IF(ISNA(VLOOKUP(AM756,'2009 BPTs'!$B$12:$BX$181,BQ$3,FALSE)),0,VLOOKUP(AM756,'2009 BPTs'!$B$12:$BX$181,BQ$3,FALSE))</f>
        <v>0</v>
      </c>
      <c r="BS756" s="78">
        <f t="shared" si="225"/>
        <v>0</v>
      </c>
      <c r="BT756" s="68">
        <f t="shared" si="226"/>
        <v>0</v>
      </c>
      <c r="BU756" s="68">
        <f t="shared" si="227"/>
        <v>0</v>
      </c>
      <c r="BW756" s="24">
        <f>IF(ISNA(VLOOKUP(AF756,'2009 BPTs'!$B$12:$BX$181,BW$3,FALSE)),0,VLOOKUP(AF756,'2009 BPTs'!$B$12:$BX$181,BW$3,FALSE))</f>
        <v>0</v>
      </c>
      <c r="BX756" s="24">
        <f>IF(ISNA(VLOOKUP(AG756,'2009 BPTs'!$B$12:$BX$181,BX$3,FALSE)),0,VLOOKUP(AG756,'2009 BPTs'!$B$12:$BX$181,BX$3,FALSE))</f>
        <v>0</v>
      </c>
      <c r="BY756" s="24">
        <f>IF(ISNA(VLOOKUP(AH756,'2009 BPTs'!$B$12:$BX$181,BY$3,FALSE)),0,VLOOKUP(AH756,'2009 BPTs'!$B$12:$BX$181,BY$3,FALSE))</f>
        <v>0</v>
      </c>
      <c r="BZ756" s="24">
        <f>IF(ISNA(VLOOKUP(AI756,'2009 BPTs'!$B$12:$BX$181,BZ$3,FALSE)),0,VLOOKUP(AI756,'2009 BPTs'!$B$12:$BX$181,BZ$3,FALSE))</f>
        <v>0</v>
      </c>
      <c r="CA756" s="24">
        <f>IF(ISNA(VLOOKUP(AJ756,'2009 BPTs'!$B$12:$BX$181,CA$3,FALSE)),0,VLOOKUP(AJ756,'2009 BPTs'!$B$12:$BX$181,CA$3,FALSE))</f>
        <v>0</v>
      </c>
      <c r="CB756" s="24">
        <f>IF(ISNA(VLOOKUP(AK756,'2009 BPTs'!$B$12:$BX$181,CB$3,FALSE)),0,VLOOKUP(AK756,'2009 BPTs'!$B$12:$BX$181,CB$3,FALSE))</f>
        <v>0</v>
      </c>
      <c r="CC756" s="24">
        <f>IF(ISNA(VLOOKUP(AL756,'2009 BPTs'!$B$12:$BX$181,CC$3,FALSE)),0,VLOOKUP(AL756,'2009 BPTs'!$B$12:$BX$181,CC$3,FALSE))</f>
        <v>0</v>
      </c>
      <c r="CD756" s="24">
        <f>IF(ISNA(VLOOKUP(AM756,'2009 BPTs'!$B$12:$BX$181,CD$3,FALSE)),0,VLOOKUP(AM756,'2009 BPTs'!$B$12:$BX$181,CD$3,FALSE))</f>
        <v>0</v>
      </c>
      <c r="CF756" s="24">
        <f>IF(ISERROR(VLOOKUP(AF756,'2009 BPTs'!$B$12:$BX$181,CF$3,FALSE)/VLOOKUP(AF756,'2009 BPTs'!$B$12:$BX931,CF$3+3,FALSE)),0,VLOOKUP(AF756,'2009 BPTs'!$B$12:$BX$181,CF$3,FALSE)/VLOOKUP(AF756,'2009 BPTs'!$B$12:$BX931,CF$3+3,FALSE))</f>
        <v>0</v>
      </c>
      <c r="CG756" s="24">
        <f>IF(ISERROR(VLOOKUP(AG756,'2009 BPTs'!$B$12:$BX$181,CG$3,FALSE)/VLOOKUP(AG756,'2009 BPTs'!$B$12:$BX931,CG$3+3,FALSE)),0,VLOOKUP(AG756,'2009 BPTs'!$B$12:$BX$181,CG$3,FALSE)/VLOOKUP(AG756,'2009 BPTs'!$B$12:$BX931,CG$3+3,FALSE))</f>
        <v>0</v>
      </c>
      <c r="CH756" s="24">
        <f>IF(ISERROR(VLOOKUP(AH756,'2009 BPTs'!$B$12:$BX$181,CH$3,FALSE)/VLOOKUP(AH756,'2009 BPTs'!$B$12:$BX931,CH$3+3,FALSE)),0,VLOOKUP(AH756,'2009 BPTs'!$B$12:$BX$181,CH$3,FALSE)/VLOOKUP(AH756,'2009 BPTs'!$B$12:$BX931,CH$3+3,FALSE))</f>
        <v>0</v>
      </c>
      <c r="CI756" s="24">
        <f>IF(ISERROR(VLOOKUP(AI756,'2009 BPTs'!$B$12:$BX$181,CI$3,FALSE)/VLOOKUP(AI756,'2009 BPTs'!$B$12:$BX931,CI$3+3,FALSE)),0,VLOOKUP(AI756,'2009 BPTs'!$B$12:$BX$181,CI$3,FALSE)/VLOOKUP(AI756,'2009 BPTs'!$B$12:$BX931,CI$3+3,FALSE))</f>
        <v>0</v>
      </c>
      <c r="CJ756" s="24">
        <f>IF(ISERROR(VLOOKUP(AJ756,'2009 BPTs'!$B$12:$BX$181,CJ$3,FALSE)/VLOOKUP(AJ756,'2009 BPTs'!$B$12:$BX931,CJ$3+3,FALSE)),0,VLOOKUP(AJ756,'2009 BPTs'!$B$12:$BX$181,CJ$3,FALSE)/VLOOKUP(AJ756,'2009 BPTs'!$B$12:$BX931,CJ$3+3,FALSE))</f>
        <v>0</v>
      </c>
      <c r="CK756" s="24">
        <f>IF(ISERROR(VLOOKUP(AK756,'2009 BPTs'!$B$12:$BX$181,CK$3,FALSE)/VLOOKUP(AK756,'2009 BPTs'!$B$12:$BX931,CK$3+3,FALSE)),0,VLOOKUP(AK756,'2009 BPTs'!$B$12:$BX$181,CK$3,FALSE)/VLOOKUP(AK756,'2009 BPTs'!$B$12:$BX931,CK$3+3,FALSE))</f>
        <v>0</v>
      </c>
      <c r="CL756" s="24">
        <f>IF(ISERROR(VLOOKUP(AL756,'2009 BPTs'!$B$12:$BX$181,CL$3,FALSE)/VLOOKUP(AL756,'2009 BPTs'!$B$12:$BX931,CL$3+3,FALSE)),0,VLOOKUP(AL756,'2009 BPTs'!$B$12:$BX$181,CL$3,FALSE)/VLOOKUP(AL756,'2009 BPTs'!$B$12:$BX931,CL$3+3,FALSE))</f>
        <v>0</v>
      </c>
      <c r="CM756" s="24">
        <f>IF(ISERROR(VLOOKUP(AM756,'2009 BPTs'!$B$12:$BX$181,CM$3,FALSE)/VLOOKUP(AM756,'2009 BPTs'!$B$12:$BX931,CM$3+3,FALSE)),0,VLOOKUP(AM756,'2009 BPTs'!$B$12:$BX$181,CM$3,FALSE)/VLOOKUP(AM756,'2009 BPTs'!$B$12:$BX931,CM$3+3,FALSE))</f>
        <v>0</v>
      </c>
      <c r="CO756" s="24">
        <f>IF(ISERROR(VLOOKUP(AF756,'2009 BPTs'!$B$12:$BX$181,CO$3,FALSE)/VLOOKUP(AF756,'2009 BPTs'!$B$12:$BX931,CO$3+2,FALSE)),0,VLOOKUP(AF756,'2009 BPTs'!$B$12:$BX$181,CO$3,FALSE)/VLOOKUP(AF756,'2009 BPTs'!$B$12:$BX931,CO$3+2,FALSE))</f>
        <v>0</v>
      </c>
      <c r="CP756" s="24">
        <f>IF(ISERROR(VLOOKUP(AG756,'2009 BPTs'!$B$12:$BX$181,CP$3,FALSE)/VLOOKUP(AG756,'2009 BPTs'!$B$12:$BX931,CP$3+2,FALSE)),0,VLOOKUP(AG756,'2009 BPTs'!$B$12:$BX$181,CP$3,FALSE)/VLOOKUP(AG756,'2009 BPTs'!$B$12:$BX931,CP$3+2,FALSE))</f>
        <v>0</v>
      </c>
      <c r="CQ756" s="24">
        <f>IF(ISERROR(VLOOKUP(AH756,'2009 BPTs'!$B$12:$BX$181,CQ$3,FALSE)/VLOOKUP(AH756,'2009 BPTs'!$B$12:$BX931,CQ$3+2,FALSE)),0,VLOOKUP(AH756,'2009 BPTs'!$B$12:$BX$181,CQ$3,FALSE)/VLOOKUP(AH756,'2009 BPTs'!$B$12:$BX931,CQ$3+2,FALSE))</f>
        <v>0</v>
      </c>
      <c r="CR756" s="24">
        <f>IF(ISERROR(VLOOKUP(AI756,'2009 BPTs'!$B$12:$BX$181,CR$3,FALSE)/VLOOKUP(AI756,'2009 BPTs'!$B$12:$BX931,CR$3+2,FALSE)),0,VLOOKUP(AI756,'2009 BPTs'!$B$12:$BX$181,CR$3,FALSE)/VLOOKUP(AI756,'2009 BPTs'!$B$12:$BX931,CR$3+2,FALSE))</f>
        <v>0</v>
      </c>
      <c r="CS756" s="24">
        <f>IF(ISERROR(VLOOKUP(AJ756,'2009 BPTs'!$B$12:$BX$181,CS$3,FALSE)/VLOOKUP(AJ756,'2009 BPTs'!$B$12:$BX931,CS$3+2,FALSE)),0,VLOOKUP(AJ756,'2009 BPTs'!$B$12:$BX$181,CS$3,FALSE)/VLOOKUP(AJ756,'2009 BPTs'!$B$12:$BX931,CS$3+2,FALSE))</f>
        <v>0</v>
      </c>
      <c r="CT756" s="24">
        <f>IF(ISERROR(VLOOKUP(AK756,'2009 BPTs'!$B$12:$BX$181,CT$3,FALSE)/VLOOKUP(AK756,'2009 BPTs'!$B$12:$BX931,CT$3+2,FALSE)),0,VLOOKUP(AK756,'2009 BPTs'!$B$12:$BX$181,CT$3,FALSE)/VLOOKUP(AK756,'2009 BPTs'!$B$12:$BX931,CT$3+2,FALSE))</f>
        <v>0</v>
      </c>
      <c r="CU756" s="24">
        <f>IF(ISERROR(VLOOKUP(AL756,'2009 BPTs'!$B$12:$BX$181,CU$3,FALSE)/VLOOKUP(AL756,'2009 BPTs'!$B$12:$BX931,CU$3+2,FALSE)),0,VLOOKUP(AL756,'2009 BPTs'!$B$12:$BX$181,CU$3,FALSE)/VLOOKUP(AL756,'2009 BPTs'!$B$12:$BX931,CU$3+2,FALSE))</f>
        <v>0</v>
      </c>
      <c r="CV756" s="24">
        <f>IF(ISERROR(VLOOKUP(AM756,'2009 BPTs'!$B$12:$BX$181,CV$3,FALSE)/VLOOKUP(AM756,'2009 BPTs'!$B$12:$BX931,CV$3+2,FALSE)),0,VLOOKUP(AM756,'2009 BPTs'!$B$12:$BX$181,CV$3,FALSE)/VLOOKUP(AM756,'2009 BPTs'!$B$12:$BX931,CV$3+2,FALSE))</f>
        <v>0</v>
      </c>
      <c r="CX756" s="93">
        <f>'2011 BPTs'!BR82</f>
        <v>0</v>
      </c>
      <c r="CY756" s="93">
        <f>'2011 BPTs'!BS82</f>
        <v>0</v>
      </c>
    </row>
    <row r="757" spans="2:103" x14ac:dyDescent="0.2">
      <c r="B757" s="2" t="s">
        <v>213</v>
      </c>
      <c r="C757" s="2">
        <f>'2011 BPTs'!E83</f>
        <v>0</v>
      </c>
      <c r="D757" s="2">
        <f t="shared" si="230"/>
        <v>0</v>
      </c>
      <c r="E757" s="4">
        <f>'2011 BPTs'!F83</f>
        <v>0</v>
      </c>
      <c r="F757" s="88">
        <f>'2011 BPTs'!G83</f>
        <v>0</v>
      </c>
      <c r="G757" s="53">
        <f>'2011 BPTs'!I83</f>
        <v>0</v>
      </c>
      <c r="H757" s="88">
        <f>'2011 BPTs'!J83</f>
        <v>0</v>
      </c>
      <c r="I757" s="4">
        <f>'2011 BPTs'!K83</f>
        <v>0</v>
      </c>
      <c r="J757" s="5">
        <f>'2011 BPTs'!M83</f>
        <v>0</v>
      </c>
      <c r="K757" s="99">
        <f>'2011 BPTs'!BL83</f>
        <v>0</v>
      </c>
      <c r="L757" s="100">
        <f t="shared" si="231"/>
        <v>0</v>
      </c>
      <c r="M757" s="101">
        <f t="shared" si="232"/>
        <v>0</v>
      </c>
      <c r="N757" s="102">
        <f t="shared" si="221"/>
        <v>0</v>
      </c>
      <c r="O757" s="103">
        <f>'2011 BPTs'!BM83</f>
        <v>0</v>
      </c>
      <c r="P757" s="100">
        <f t="shared" si="233"/>
        <v>0</v>
      </c>
      <c r="Q757" s="101">
        <f t="shared" si="234"/>
        <v>0</v>
      </c>
      <c r="R757" s="104">
        <f t="shared" si="235"/>
        <v>0</v>
      </c>
      <c r="S757" s="105">
        <f t="shared" si="222"/>
        <v>0</v>
      </c>
      <c r="T757" s="104">
        <f t="shared" si="236"/>
        <v>0</v>
      </c>
      <c r="U757" s="121">
        <f>IF(K757=0,0,IF(B757="Manual",(S757-O757-AP757*(O757/(O757+Z757)))/S757,'2011 BPTs'!BP83))</f>
        <v>0</v>
      </c>
      <c r="V757" s="99">
        <f>'2011 BPTs'!BN83</f>
        <v>0</v>
      </c>
      <c r="W757" s="100">
        <f t="shared" si="228"/>
        <v>0</v>
      </c>
      <c r="X757" s="103">
        <f t="shared" si="237"/>
        <v>0</v>
      </c>
      <c r="Y757" s="102">
        <f t="shared" si="223"/>
        <v>0</v>
      </c>
      <c r="Z757" s="103">
        <f>'2011 BPTs'!BO83</f>
        <v>0</v>
      </c>
      <c r="AA757" s="104">
        <f t="shared" si="229"/>
        <v>0</v>
      </c>
      <c r="AB757" s="106">
        <f>IF(W757=0,0,IF(B757="Manual",(V757-Z757-AP757*(Z757/(Z757+O757)))/V757,'2011 BPTs'!BQ83))</f>
        <v>0</v>
      </c>
      <c r="AD757" s="2" t="str">
        <f t="shared" si="224"/>
        <v>00-0</v>
      </c>
      <c r="AE757" s="2">
        <f>'2011 BPTs'!BA83</f>
        <v>0</v>
      </c>
      <c r="AF757" s="2" t="str">
        <f>IF(B757="Auto",'2011 BPTs'!BB83,D757&amp;E757&amp;"-"&amp;F757)</f>
        <v/>
      </c>
      <c r="AG757" s="2" t="str">
        <f>'2011 BPTs'!BC83</f>
        <v/>
      </c>
      <c r="AH757" s="2" t="str">
        <f>'2011 BPTs'!BD83</f>
        <v/>
      </c>
      <c r="AI757" s="2" t="str">
        <f>'2011 BPTs'!BE83</f>
        <v/>
      </c>
      <c r="AJ757" s="2" t="str">
        <f>'2011 BPTs'!BF83</f>
        <v/>
      </c>
      <c r="AK757" s="2" t="str">
        <f>'2011 BPTs'!BG83</f>
        <v/>
      </c>
      <c r="AL757" s="2" t="str">
        <f>'2011 BPTs'!BH83</f>
        <v/>
      </c>
      <c r="AM757" s="2" t="str">
        <f>'2011 BPTs'!BI83</f>
        <v/>
      </c>
      <c r="AO757" s="128">
        <f>'2011 BPTs'!AJ83*'2011 BPTs'!BK83</f>
        <v>0</v>
      </c>
      <c r="AP757" s="128">
        <f>'2011 BPTs'!AK83*'2011 BPTs'!BK83</f>
        <v>0</v>
      </c>
      <c r="AR757" s="5">
        <f>IF(B757="Auto",'2011 BPTs'!M83,J757)</f>
        <v>0</v>
      </c>
      <c r="AS757" s="5">
        <f>'2011 BPTs'!O83</f>
        <v>0</v>
      </c>
      <c r="AT757" s="5">
        <f>'2011 BPTs'!Q83</f>
        <v>0</v>
      </c>
      <c r="AU757" s="5">
        <f>'2011 BPTs'!S83</f>
        <v>0</v>
      </c>
      <c r="AV757" s="5">
        <f>'2011 BPTs'!U83</f>
        <v>0</v>
      </c>
      <c r="AW757" s="5">
        <f>'2011 BPTs'!W83</f>
        <v>0</v>
      </c>
      <c r="AX757" s="5">
        <f>'2011 BPTs'!Y83</f>
        <v>0</v>
      </c>
      <c r="AY757" s="5">
        <f>'2011 BPTs'!AA83</f>
        <v>0</v>
      </c>
      <c r="BA757" s="24">
        <f>IF(ISNA(VLOOKUP(AF757,'2009 BPTs'!$B$12:$BX$181,BA$3,FALSE)),0,VLOOKUP(AF757,'2009 BPTs'!$B$12:$BX$181,BA$3,FALSE))</f>
        <v>0</v>
      </c>
      <c r="BB757" s="24">
        <f>IF(ISNA(VLOOKUP(AG757,'2009 BPTs'!$B$12:$BX$181,BB$3,FALSE)),0,VLOOKUP(AG757,'2009 BPTs'!$B$12:$BX$181,BB$3,FALSE))</f>
        <v>0</v>
      </c>
      <c r="BC757" s="24">
        <f>IF(ISNA(VLOOKUP(AH757,'2009 BPTs'!$B$12:$BX$181,BC$3,FALSE)),0,VLOOKUP(AH757,'2009 BPTs'!$B$12:$BX$181,BC$3,FALSE))</f>
        <v>0</v>
      </c>
      <c r="BD757" s="24">
        <f>IF(ISNA(VLOOKUP(AI757,'2009 BPTs'!$B$12:$BX$181,BD$3,FALSE)),0,VLOOKUP(AI757,'2009 BPTs'!$B$12:$BX$181,BD$3,FALSE))</f>
        <v>0</v>
      </c>
      <c r="BE757" s="24">
        <f>IF(ISNA(VLOOKUP(AJ757,'2009 BPTs'!$B$12:$BX$181,BE$3,FALSE)),0,VLOOKUP(AJ757,'2009 BPTs'!$B$12:$BX$181,BE$3,FALSE))</f>
        <v>0</v>
      </c>
      <c r="BF757" s="24">
        <f>IF(ISNA(VLOOKUP(AK757,'2009 BPTs'!$B$12:$BX$181,BF$3,FALSE)),0,VLOOKUP(AK757,'2009 BPTs'!$B$12:$BX$181,BF$3,FALSE))</f>
        <v>0</v>
      </c>
      <c r="BG757" s="24">
        <f>IF(ISNA(VLOOKUP(AL757,'2009 BPTs'!$B$12:$BX$181,BG$3,FALSE)),0,VLOOKUP(AL757,'2009 BPTs'!$B$12:$BX$181,BG$3,FALSE))</f>
        <v>0</v>
      </c>
      <c r="BH757" s="24">
        <f>IF(ISNA(VLOOKUP(AM757,'2009 BPTs'!$B$12:$BX$181,BH$3,FALSE)),0,VLOOKUP(AM757,'2009 BPTs'!$B$12:$BX$181,BH$3,FALSE))</f>
        <v>0</v>
      </c>
      <c r="BJ757" s="24">
        <f>IF(ISNA(VLOOKUP(AF757,'2009 BPTs'!$B$12:$BX$181,BJ$3,FALSE)),0,VLOOKUP(AF757,'2009 BPTs'!$B$12:$BX$181,BJ$3,FALSE))</f>
        <v>0</v>
      </c>
      <c r="BK757" s="24">
        <f>IF(ISNA(VLOOKUP(AG757,'2009 BPTs'!$B$12:$BX$181,BK$3,FALSE)),0,VLOOKUP(AG757,'2009 BPTs'!$B$12:$BX$181,BK$3,FALSE))</f>
        <v>0</v>
      </c>
      <c r="BL757" s="24">
        <f>IF(ISNA(VLOOKUP(AH757,'2009 BPTs'!$B$12:$BX$181,BL$3,FALSE)),0,VLOOKUP(AH757,'2009 BPTs'!$B$12:$BX$181,BL$3,FALSE))</f>
        <v>0</v>
      </c>
      <c r="BM757" s="24">
        <f>IF(ISNA(VLOOKUP(AI757,'2009 BPTs'!$B$12:$BX$181,BM$3,FALSE)),0,VLOOKUP(AI757,'2009 BPTs'!$B$12:$BX$181,BM$3,FALSE))</f>
        <v>0</v>
      </c>
      <c r="BN757" s="24">
        <f>IF(ISNA(VLOOKUP(AJ757,'2009 BPTs'!$B$12:$BX$181,BN$3,FALSE)),0,VLOOKUP(AJ757,'2009 BPTs'!$B$12:$BX$181,BN$3,FALSE))</f>
        <v>0</v>
      </c>
      <c r="BO757" s="24">
        <f>IF(ISNA(VLOOKUP(AK757,'2009 BPTs'!$B$12:$BX$181,BO$3,FALSE)),0,VLOOKUP(AK757,'2009 BPTs'!$B$12:$BX$181,BO$3,FALSE))</f>
        <v>0</v>
      </c>
      <c r="BP757" s="24">
        <f>IF(ISNA(VLOOKUP(AL757,'2009 BPTs'!$B$12:$BX$181,BP$3,FALSE)),0,VLOOKUP(AL757,'2009 BPTs'!$B$12:$BX$181,BP$3,FALSE))</f>
        <v>0</v>
      </c>
      <c r="BQ757" s="24">
        <f>IF(ISNA(VLOOKUP(AM757,'2009 BPTs'!$B$12:$BX$181,BQ$3,FALSE)),0,VLOOKUP(AM757,'2009 BPTs'!$B$12:$BX$181,BQ$3,FALSE))</f>
        <v>0</v>
      </c>
      <c r="BS757" s="78">
        <f t="shared" si="225"/>
        <v>0</v>
      </c>
      <c r="BT757" s="68">
        <f t="shared" si="226"/>
        <v>0</v>
      </c>
      <c r="BU757" s="68">
        <f t="shared" si="227"/>
        <v>0</v>
      </c>
      <c r="BW757" s="24">
        <f>IF(ISNA(VLOOKUP(AF757,'2009 BPTs'!$B$12:$BX$181,BW$3,FALSE)),0,VLOOKUP(AF757,'2009 BPTs'!$B$12:$BX$181,BW$3,FALSE))</f>
        <v>0</v>
      </c>
      <c r="BX757" s="24">
        <f>IF(ISNA(VLOOKUP(AG757,'2009 BPTs'!$B$12:$BX$181,BX$3,FALSE)),0,VLOOKUP(AG757,'2009 BPTs'!$B$12:$BX$181,BX$3,FALSE))</f>
        <v>0</v>
      </c>
      <c r="BY757" s="24">
        <f>IF(ISNA(VLOOKUP(AH757,'2009 BPTs'!$B$12:$BX$181,BY$3,FALSE)),0,VLOOKUP(AH757,'2009 BPTs'!$B$12:$BX$181,BY$3,FALSE))</f>
        <v>0</v>
      </c>
      <c r="BZ757" s="24">
        <f>IF(ISNA(VLOOKUP(AI757,'2009 BPTs'!$B$12:$BX$181,BZ$3,FALSE)),0,VLOOKUP(AI757,'2009 BPTs'!$B$12:$BX$181,BZ$3,FALSE))</f>
        <v>0</v>
      </c>
      <c r="CA757" s="24">
        <f>IF(ISNA(VLOOKUP(AJ757,'2009 BPTs'!$B$12:$BX$181,CA$3,FALSE)),0,VLOOKUP(AJ757,'2009 BPTs'!$B$12:$BX$181,CA$3,FALSE))</f>
        <v>0</v>
      </c>
      <c r="CB757" s="24">
        <f>IF(ISNA(VLOOKUP(AK757,'2009 BPTs'!$B$12:$BX$181,CB$3,FALSE)),0,VLOOKUP(AK757,'2009 BPTs'!$B$12:$BX$181,CB$3,FALSE))</f>
        <v>0</v>
      </c>
      <c r="CC757" s="24">
        <f>IF(ISNA(VLOOKUP(AL757,'2009 BPTs'!$B$12:$BX$181,CC$3,FALSE)),0,VLOOKUP(AL757,'2009 BPTs'!$B$12:$BX$181,CC$3,FALSE))</f>
        <v>0</v>
      </c>
      <c r="CD757" s="24">
        <f>IF(ISNA(VLOOKUP(AM757,'2009 BPTs'!$B$12:$BX$181,CD$3,FALSE)),0,VLOOKUP(AM757,'2009 BPTs'!$B$12:$BX$181,CD$3,FALSE))</f>
        <v>0</v>
      </c>
      <c r="CF757" s="24">
        <f>IF(ISERROR(VLOOKUP(AF757,'2009 BPTs'!$B$12:$BX$181,CF$3,FALSE)/VLOOKUP(AF757,'2009 BPTs'!$B$12:$BX932,CF$3+3,FALSE)),0,VLOOKUP(AF757,'2009 BPTs'!$B$12:$BX$181,CF$3,FALSE)/VLOOKUP(AF757,'2009 BPTs'!$B$12:$BX932,CF$3+3,FALSE))</f>
        <v>0</v>
      </c>
      <c r="CG757" s="24">
        <f>IF(ISERROR(VLOOKUP(AG757,'2009 BPTs'!$B$12:$BX$181,CG$3,FALSE)/VLOOKUP(AG757,'2009 BPTs'!$B$12:$BX932,CG$3+3,FALSE)),0,VLOOKUP(AG757,'2009 BPTs'!$B$12:$BX$181,CG$3,FALSE)/VLOOKUP(AG757,'2009 BPTs'!$B$12:$BX932,CG$3+3,FALSE))</f>
        <v>0</v>
      </c>
      <c r="CH757" s="24">
        <f>IF(ISERROR(VLOOKUP(AH757,'2009 BPTs'!$B$12:$BX$181,CH$3,FALSE)/VLOOKUP(AH757,'2009 BPTs'!$B$12:$BX932,CH$3+3,FALSE)),0,VLOOKUP(AH757,'2009 BPTs'!$B$12:$BX$181,CH$3,FALSE)/VLOOKUP(AH757,'2009 BPTs'!$B$12:$BX932,CH$3+3,FALSE))</f>
        <v>0</v>
      </c>
      <c r="CI757" s="24">
        <f>IF(ISERROR(VLOOKUP(AI757,'2009 BPTs'!$B$12:$BX$181,CI$3,FALSE)/VLOOKUP(AI757,'2009 BPTs'!$B$12:$BX932,CI$3+3,FALSE)),0,VLOOKUP(AI757,'2009 BPTs'!$B$12:$BX$181,CI$3,FALSE)/VLOOKUP(AI757,'2009 BPTs'!$B$12:$BX932,CI$3+3,FALSE))</f>
        <v>0</v>
      </c>
      <c r="CJ757" s="24">
        <f>IF(ISERROR(VLOOKUP(AJ757,'2009 BPTs'!$B$12:$BX$181,CJ$3,FALSE)/VLOOKUP(AJ757,'2009 BPTs'!$B$12:$BX932,CJ$3+3,FALSE)),0,VLOOKUP(AJ757,'2009 BPTs'!$B$12:$BX$181,CJ$3,FALSE)/VLOOKUP(AJ757,'2009 BPTs'!$B$12:$BX932,CJ$3+3,FALSE))</f>
        <v>0</v>
      </c>
      <c r="CK757" s="24">
        <f>IF(ISERROR(VLOOKUP(AK757,'2009 BPTs'!$B$12:$BX$181,CK$3,FALSE)/VLOOKUP(AK757,'2009 BPTs'!$B$12:$BX932,CK$3+3,FALSE)),0,VLOOKUP(AK757,'2009 BPTs'!$B$12:$BX$181,CK$3,FALSE)/VLOOKUP(AK757,'2009 BPTs'!$B$12:$BX932,CK$3+3,FALSE))</f>
        <v>0</v>
      </c>
      <c r="CL757" s="24">
        <f>IF(ISERROR(VLOOKUP(AL757,'2009 BPTs'!$B$12:$BX$181,CL$3,FALSE)/VLOOKUP(AL757,'2009 BPTs'!$B$12:$BX932,CL$3+3,FALSE)),0,VLOOKUP(AL757,'2009 BPTs'!$B$12:$BX$181,CL$3,FALSE)/VLOOKUP(AL757,'2009 BPTs'!$B$12:$BX932,CL$3+3,FALSE))</f>
        <v>0</v>
      </c>
      <c r="CM757" s="24">
        <f>IF(ISERROR(VLOOKUP(AM757,'2009 BPTs'!$B$12:$BX$181,CM$3,FALSE)/VLOOKUP(AM757,'2009 BPTs'!$B$12:$BX932,CM$3+3,FALSE)),0,VLOOKUP(AM757,'2009 BPTs'!$B$12:$BX$181,CM$3,FALSE)/VLOOKUP(AM757,'2009 BPTs'!$B$12:$BX932,CM$3+3,FALSE))</f>
        <v>0</v>
      </c>
      <c r="CO757" s="24">
        <f>IF(ISERROR(VLOOKUP(AF757,'2009 BPTs'!$B$12:$BX$181,CO$3,FALSE)/VLOOKUP(AF757,'2009 BPTs'!$B$12:$BX932,CO$3+2,FALSE)),0,VLOOKUP(AF757,'2009 BPTs'!$B$12:$BX$181,CO$3,FALSE)/VLOOKUP(AF757,'2009 BPTs'!$B$12:$BX932,CO$3+2,FALSE))</f>
        <v>0</v>
      </c>
      <c r="CP757" s="24">
        <f>IF(ISERROR(VLOOKUP(AG757,'2009 BPTs'!$B$12:$BX$181,CP$3,FALSE)/VLOOKUP(AG757,'2009 BPTs'!$B$12:$BX932,CP$3+2,FALSE)),0,VLOOKUP(AG757,'2009 BPTs'!$B$12:$BX$181,CP$3,FALSE)/VLOOKUP(AG757,'2009 BPTs'!$B$12:$BX932,CP$3+2,FALSE))</f>
        <v>0</v>
      </c>
      <c r="CQ757" s="24">
        <f>IF(ISERROR(VLOOKUP(AH757,'2009 BPTs'!$B$12:$BX$181,CQ$3,FALSE)/VLOOKUP(AH757,'2009 BPTs'!$B$12:$BX932,CQ$3+2,FALSE)),0,VLOOKUP(AH757,'2009 BPTs'!$B$12:$BX$181,CQ$3,FALSE)/VLOOKUP(AH757,'2009 BPTs'!$B$12:$BX932,CQ$3+2,FALSE))</f>
        <v>0</v>
      </c>
      <c r="CR757" s="24">
        <f>IF(ISERROR(VLOOKUP(AI757,'2009 BPTs'!$B$12:$BX$181,CR$3,FALSE)/VLOOKUP(AI757,'2009 BPTs'!$B$12:$BX932,CR$3+2,FALSE)),0,VLOOKUP(AI757,'2009 BPTs'!$B$12:$BX$181,CR$3,FALSE)/VLOOKUP(AI757,'2009 BPTs'!$B$12:$BX932,CR$3+2,FALSE))</f>
        <v>0</v>
      </c>
      <c r="CS757" s="24">
        <f>IF(ISERROR(VLOOKUP(AJ757,'2009 BPTs'!$B$12:$BX$181,CS$3,FALSE)/VLOOKUP(AJ757,'2009 BPTs'!$B$12:$BX932,CS$3+2,FALSE)),0,VLOOKUP(AJ757,'2009 BPTs'!$B$12:$BX$181,CS$3,FALSE)/VLOOKUP(AJ757,'2009 BPTs'!$B$12:$BX932,CS$3+2,FALSE))</f>
        <v>0</v>
      </c>
      <c r="CT757" s="24">
        <f>IF(ISERROR(VLOOKUP(AK757,'2009 BPTs'!$B$12:$BX$181,CT$3,FALSE)/VLOOKUP(AK757,'2009 BPTs'!$B$12:$BX932,CT$3+2,FALSE)),0,VLOOKUP(AK757,'2009 BPTs'!$B$12:$BX$181,CT$3,FALSE)/VLOOKUP(AK757,'2009 BPTs'!$B$12:$BX932,CT$3+2,FALSE))</f>
        <v>0</v>
      </c>
      <c r="CU757" s="24">
        <f>IF(ISERROR(VLOOKUP(AL757,'2009 BPTs'!$B$12:$BX$181,CU$3,FALSE)/VLOOKUP(AL757,'2009 BPTs'!$B$12:$BX932,CU$3+2,FALSE)),0,VLOOKUP(AL757,'2009 BPTs'!$B$12:$BX$181,CU$3,FALSE)/VLOOKUP(AL757,'2009 BPTs'!$B$12:$BX932,CU$3+2,FALSE))</f>
        <v>0</v>
      </c>
      <c r="CV757" s="24">
        <f>IF(ISERROR(VLOOKUP(AM757,'2009 BPTs'!$B$12:$BX$181,CV$3,FALSE)/VLOOKUP(AM757,'2009 BPTs'!$B$12:$BX932,CV$3+2,FALSE)),0,VLOOKUP(AM757,'2009 BPTs'!$B$12:$BX$181,CV$3,FALSE)/VLOOKUP(AM757,'2009 BPTs'!$B$12:$BX932,CV$3+2,FALSE))</f>
        <v>0</v>
      </c>
      <c r="CX757" s="93">
        <f>'2011 BPTs'!BR83</f>
        <v>0</v>
      </c>
      <c r="CY757" s="93">
        <f>'2011 BPTs'!BS83</f>
        <v>0</v>
      </c>
    </row>
    <row r="758" spans="2:103" x14ac:dyDescent="0.2">
      <c r="B758" s="2" t="s">
        <v>213</v>
      </c>
      <c r="C758" s="2">
        <f>'2011 BPTs'!E84</f>
        <v>0</v>
      </c>
      <c r="D758" s="2">
        <f t="shared" si="230"/>
        <v>0</v>
      </c>
      <c r="E758" s="4">
        <f>'2011 BPTs'!F84</f>
        <v>0</v>
      </c>
      <c r="F758" s="88">
        <f>'2011 BPTs'!G84</f>
        <v>0</v>
      </c>
      <c r="G758" s="53">
        <f>'2011 BPTs'!I84</f>
        <v>0</v>
      </c>
      <c r="H758" s="88">
        <f>'2011 BPTs'!J84</f>
        <v>0</v>
      </c>
      <c r="I758" s="4">
        <f>'2011 BPTs'!K84</f>
        <v>0</v>
      </c>
      <c r="J758" s="5">
        <f>'2011 BPTs'!M84</f>
        <v>0</v>
      </c>
      <c r="K758" s="99">
        <f>'2011 BPTs'!BL84</f>
        <v>0</v>
      </c>
      <c r="L758" s="100">
        <f t="shared" si="231"/>
        <v>0</v>
      </c>
      <c r="M758" s="101">
        <f t="shared" si="232"/>
        <v>0</v>
      </c>
      <c r="N758" s="102">
        <f t="shared" si="221"/>
        <v>0</v>
      </c>
      <c r="O758" s="103">
        <f>'2011 BPTs'!BM84</f>
        <v>0</v>
      </c>
      <c r="P758" s="100">
        <f t="shared" si="233"/>
        <v>0</v>
      </c>
      <c r="Q758" s="101">
        <f t="shared" si="234"/>
        <v>0</v>
      </c>
      <c r="R758" s="104">
        <f t="shared" si="235"/>
        <v>0</v>
      </c>
      <c r="S758" s="105">
        <f t="shared" si="222"/>
        <v>0</v>
      </c>
      <c r="T758" s="104">
        <f t="shared" si="236"/>
        <v>0</v>
      </c>
      <c r="U758" s="121">
        <f>IF(K758=0,0,IF(B758="Manual",(S758-O758-AP758*(O758/(O758+Z758)))/S758,'2011 BPTs'!BP84))</f>
        <v>0</v>
      </c>
      <c r="V758" s="99">
        <f>'2011 BPTs'!BN84</f>
        <v>0</v>
      </c>
      <c r="W758" s="100">
        <f t="shared" si="228"/>
        <v>0</v>
      </c>
      <c r="X758" s="103">
        <f t="shared" si="237"/>
        <v>0</v>
      </c>
      <c r="Y758" s="102">
        <f t="shared" si="223"/>
        <v>0</v>
      </c>
      <c r="Z758" s="103">
        <f>'2011 BPTs'!BO84</f>
        <v>0</v>
      </c>
      <c r="AA758" s="104">
        <f t="shared" si="229"/>
        <v>0</v>
      </c>
      <c r="AB758" s="106">
        <f>IF(W758=0,0,IF(B758="Manual",(V758-Z758-AP758*(Z758/(Z758+O758)))/V758,'2011 BPTs'!BQ84))</f>
        <v>0</v>
      </c>
      <c r="AD758" s="2" t="str">
        <f t="shared" si="224"/>
        <v>00-0</v>
      </c>
      <c r="AE758" s="2">
        <f>'2011 BPTs'!BA84</f>
        <v>0</v>
      </c>
      <c r="AF758" s="2" t="str">
        <f>IF(B758="Auto",'2011 BPTs'!BB84,D758&amp;E758&amp;"-"&amp;F758)</f>
        <v/>
      </c>
      <c r="AG758" s="2" t="str">
        <f>'2011 BPTs'!BC84</f>
        <v/>
      </c>
      <c r="AH758" s="2" t="str">
        <f>'2011 BPTs'!BD84</f>
        <v/>
      </c>
      <c r="AI758" s="2" t="str">
        <f>'2011 BPTs'!BE84</f>
        <v/>
      </c>
      <c r="AJ758" s="2" t="str">
        <f>'2011 BPTs'!BF84</f>
        <v/>
      </c>
      <c r="AK758" s="2" t="str">
        <f>'2011 BPTs'!BG84</f>
        <v/>
      </c>
      <c r="AL758" s="2" t="str">
        <f>'2011 BPTs'!BH84</f>
        <v/>
      </c>
      <c r="AM758" s="2" t="str">
        <f>'2011 BPTs'!BI84</f>
        <v/>
      </c>
      <c r="AO758" s="128">
        <f>'2011 BPTs'!AJ84*'2011 BPTs'!BK84</f>
        <v>0</v>
      </c>
      <c r="AP758" s="128">
        <f>'2011 BPTs'!AK84*'2011 BPTs'!BK84</f>
        <v>0</v>
      </c>
      <c r="AR758" s="5">
        <f>IF(B758="Auto",'2011 BPTs'!M84,J758)</f>
        <v>0</v>
      </c>
      <c r="AS758" s="5">
        <f>'2011 BPTs'!O84</f>
        <v>0</v>
      </c>
      <c r="AT758" s="5">
        <f>'2011 BPTs'!Q84</f>
        <v>0</v>
      </c>
      <c r="AU758" s="5">
        <f>'2011 BPTs'!S84</f>
        <v>0</v>
      </c>
      <c r="AV758" s="5">
        <f>'2011 BPTs'!U84</f>
        <v>0</v>
      </c>
      <c r="AW758" s="5">
        <f>'2011 BPTs'!W84</f>
        <v>0</v>
      </c>
      <c r="AX758" s="5">
        <f>'2011 BPTs'!Y84</f>
        <v>0</v>
      </c>
      <c r="AY758" s="5">
        <f>'2011 BPTs'!AA84</f>
        <v>0</v>
      </c>
      <c r="BA758" s="24">
        <f>IF(ISNA(VLOOKUP(AF758,'2009 BPTs'!$B$12:$BX$181,BA$3,FALSE)),0,VLOOKUP(AF758,'2009 BPTs'!$B$12:$BX$181,BA$3,FALSE))</f>
        <v>0</v>
      </c>
      <c r="BB758" s="24">
        <f>IF(ISNA(VLOOKUP(AG758,'2009 BPTs'!$B$12:$BX$181,BB$3,FALSE)),0,VLOOKUP(AG758,'2009 BPTs'!$B$12:$BX$181,BB$3,FALSE))</f>
        <v>0</v>
      </c>
      <c r="BC758" s="24">
        <f>IF(ISNA(VLOOKUP(AH758,'2009 BPTs'!$B$12:$BX$181,BC$3,FALSE)),0,VLOOKUP(AH758,'2009 BPTs'!$B$12:$BX$181,BC$3,FALSE))</f>
        <v>0</v>
      </c>
      <c r="BD758" s="24">
        <f>IF(ISNA(VLOOKUP(AI758,'2009 BPTs'!$B$12:$BX$181,BD$3,FALSE)),0,VLOOKUP(AI758,'2009 BPTs'!$B$12:$BX$181,BD$3,FALSE))</f>
        <v>0</v>
      </c>
      <c r="BE758" s="24">
        <f>IF(ISNA(VLOOKUP(AJ758,'2009 BPTs'!$B$12:$BX$181,BE$3,FALSE)),0,VLOOKUP(AJ758,'2009 BPTs'!$B$12:$BX$181,BE$3,FALSE))</f>
        <v>0</v>
      </c>
      <c r="BF758" s="24">
        <f>IF(ISNA(VLOOKUP(AK758,'2009 BPTs'!$B$12:$BX$181,BF$3,FALSE)),0,VLOOKUP(AK758,'2009 BPTs'!$B$12:$BX$181,BF$3,FALSE))</f>
        <v>0</v>
      </c>
      <c r="BG758" s="24">
        <f>IF(ISNA(VLOOKUP(AL758,'2009 BPTs'!$B$12:$BX$181,BG$3,FALSE)),0,VLOOKUP(AL758,'2009 BPTs'!$B$12:$BX$181,BG$3,FALSE))</f>
        <v>0</v>
      </c>
      <c r="BH758" s="24">
        <f>IF(ISNA(VLOOKUP(AM758,'2009 BPTs'!$B$12:$BX$181,BH$3,FALSE)),0,VLOOKUP(AM758,'2009 BPTs'!$B$12:$BX$181,BH$3,FALSE))</f>
        <v>0</v>
      </c>
      <c r="BJ758" s="24">
        <f>IF(ISNA(VLOOKUP(AF758,'2009 BPTs'!$B$12:$BX$181,BJ$3,FALSE)),0,VLOOKUP(AF758,'2009 BPTs'!$B$12:$BX$181,BJ$3,FALSE))</f>
        <v>0</v>
      </c>
      <c r="BK758" s="24">
        <f>IF(ISNA(VLOOKUP(AG758,'2009 BPTs'!$B$12:$BX$181,BK$3,FALSE)),0,VLOOKUP(AG758,'2009 BPTs'!$B$12:$BX$181,BK$3,FALSE))</f>
        <v>0</v>
      </c>
      <c r="BL758" s="24">
        <f>IF(ISNA(VLOOKUP(AH758,'2009 BPTs'!$B$12:$BX$181,BL$3,FALSE)),0,VLOOKUP(AH758,'2009 BPTs'!$B$12:$BX$181,BL$3,FALSE))</f>
        <v>0</v>
      </c>
      <c r="BM758" s="24">
        <f>IF(ISNA(VLOOKUP(AI758,'2009 BPTs'!$B$12:$BX$181,BM$3,FALSE)),0,VLOOKUP(AI758,'2009 BPTs'!$B$12:$BX$181,BM$3,FALSE))</f>
        <v>0</v>
      </c>
      <c r="BN758" s="24">
        <f>IF(ISNA(VLOOKUP(AJ758,'2009 BPTs'!$B$12:$BX$181,BN$3,FALSE)),0,VLOOKUP(AJ758,'2009 BPTs'!$B$12:$BX$181,BN$3,FALSE))</f>
        <v>0</v>
      </c>
      <c r="BO758" s="24">
        <f>IF(ISNA(VLOOKUP(AK758,'2009 BPTs'!$B$12:$BX$181,BO$3,FALSE)),0,VLOOKUP(AK758,'2009 BPTs'!$B$12:$BX$181,BO$3,FALSE))</f>
        <v>0</v>
      </c>
      <c r="BP758" s="24">
        <f>IF(ISNA(VLOOKUP(AL758,'2009 BPTs'!$B$12:$BX$181,BP$3,FALSE)),0,VLOOKUP(AL758,'2009 BPTs'!$B$12:$BX$181,BP$3,FALSE))</f>
        <v>0</v>
      </c>
      <c r="BQ758" s="24">
        <f>IF(ISNA(VLOOKUP(AM758,'2009 BPTs'!$B$12:$BX$181,BQ$3,FALSE)),0,VLOOKUP(AM758,'2009 BPTs'!$B$12:$BX$181,BQ$3,FALSE))</f>
        <v>0</v>
      </c>
      <c r="BS758" s="78">
        <f t="shared" si="225"/>
        <v>0</v>
      </c>
      <c r="BT758" s="68">
        <f t="shared" si="226"/>
        <v>0</v>
      </c>
      <c r="BU758" s="68">
        <f t="shared" si="227"/>
        <v>0</v>
      </c>
      <c r="BW758" s="24">
        <f>IF(ISNA(VLOOKUP(AF758,'2009 BPTs'!$B$12:$BX$181,BW$3,FALSE)),0,VLOOKUP(AF758,'2009 BPTs'!$B$12:$BX$181,BW$3,FALSE))</f>
        <v>0</v>
      </c>
      <c r="BX758" s="24">
        <f>IF(ISNA(VLOOKUP(AG758,'2009 BPTs'!$B$12:$BX$181,BX$3,FALSE)),0,VLOOKUP(AG758,'2009 BPTs'!$B$12:$BX$181,BX$3,FALSE))</f>
        <v>0</v>
      </c>
      <c r="BY758" s="24">
        <f>IF(ISNA(VLOOKUP(AH758,'2009 BPTs'!$B$12:$BX$181,BY$3,FALSE)),0,VLOOKUP(AH758,'2009 BPTs'!$B$12:$BX$181,BY$3,FALSE))</f>
        <v>0</v>
      </c>
      <c r="BZ758" s="24">
        <f>IF(ISNA(VLOOKUP(AI758,'2009 BPTs'!$B$12:$BX$181,BZ$3,FALSE)),0,VLOOKUP(AI758,'2009 BPTs'!$B$12:$BX$181,BZ$3,FALSE))</f>
        <v>0</v>
      </c>
      <c r="CA758" s="24">
        <f>IF(ISNA(VLOOKUP(AJ758,'2009 BPTs'!$B$12:$BX$181,CA$3,FALSE)),0,VLOOKUP(AJ758,'2009 BPTs'!$B$12:$BX$181,CA$3,FALSE))</f>
        <v>0</v>
      </c>
      <c r="CB758" s="24">
        <f>IF(ISNA(VLOOKUP(AK758,'2009 BPTs'!$B$12:$BX$181,CB$3,FALSE)),0,VLOOKUP(AK758,'2009 BPTs'!$B$12:$BX$181,CB$3,FALSE))</f>
        <v>0</v>
      </c>
      <c r="CC758" s="24">
        <f>IF(ISNA(VLOOKUP(AL758,'2009 BPTs'!$B$12:$BX$181,CC$3,FALSE)),0,VLOOKUP(AL758,'2009 BPTs'!$B$12:$BX$181,CC$3,FALSE))</f>
        <v>0</v>
      </c>
      <c r="CD758" s="24">
        <f>IF(ISNA(VLOOKUP(AM758,'2009 BPTs'!$B$12:$BX$181,CD$3,FALSE)),0,VLOOKUP(AM758,'2009 BPTs'!$B$12:$BX$181,CD$3,FALSE))</f>
        <v>0</v>
      </c>
      <c r="CF758" s="24">
        <f>IF(ISERROR(VLOOKUP(AF758,'2009 BPTs'!$B$12:$BX$181,CF$3,FALSE)/VLOOKUP(AF758,'2009 BPTs'!$B$12:$BX933,CF$3+3,FALSE)),0,VLOOKUP(AF758,'2009 BPTs'!$B$12:$BX$181,CF$3,FALSE)/VLOOKUP(AF758,'2009 BPTs'!$B$12:$BX933,CF$3+3,FALSE))</f>
        <v>0</v>
      </c>
      <c r="CG758" s="24">
        <f>IF(ISERROR(VLOOKUP(AG758,'2009 BPTs'!$B$12:$BX$181,CG$3,FALSE)/VLOOKUP(AG758,'2009 BPTs'!$B$12:$BX933,CG$3+3,FALSE)),0,VLOOKUP(AG758,'2009 BPTs'!$B$12:$BX$181,CG$3,FALSE)/VLOOKUP(AG758,'2009 BPTs'!$B$12:$BX933,CG$3+3,FALSE))</f>
        <v>0</v>
      </c>
      <c r="CH758" s="24">
        <f>IF(ISERROR(VLOOKUP(AH758,'2009 BPTs'!$B$12:$BX$181,CH$3,FALSE)/VLOOKUP(AH758,'2009 BPTs'!$B$12:$BX933,CH$3+3,FALSE)),0,VLOOKUP(AH758,'2009 BPTs'!$B$12:$BX$181,CH$3,FALSE)/VLOOKUP(AH758,'2009 BPTs'!$B$12:$BX933,CH$3+3,FALSE))</f>
        <v>0</v>
      </c>
      <c r="CI758" s="24">
        <f>IF(ISERROR(VLOOKUP(AI758,'2009 BPTs'!$B$12:$BX$181,CI$3,FALSE)/VLOOKUP(AI758,'2009 BPTs'!$B$12:$BX933,CI$3+3,FALSE)),0,VLOOKUP(AI758,'2009 BPTs'!$B$12:$BX$181,CI$3,FALSE)/VLOOKUP(AI758,'2009 BPTs'!$B$12:$BX933,CI$3+3,FALSE))</f>
        <v>0</v>
      </c>
      <c r="CJ758" s="24">
        <f>IF(ISERROR(VLOOKUP(AJ758,'2009 BPTs'!$B$12:$BX$181,CJ$3,FALSE)/VLOOKUP(AJ758,'2009 BPTs'!$B$12:$BX933,CJ$3+3,FALSE)),0,VLOOKUP(AJ758,'2009 BPTs'!$B$12:$BX$181,CJ$3,FALSE)/VLOOKUP(AJ758,'2009 BPTs'!$B$12:$BX933,CJ$3+3,FALSE))</f>
        <v>0</v>
      </c>
      <c r="CK758" s="24">
        <f>IF(ISERROR(VLOOKUP(AK758,'2009 BPTs'!$B$12:$BX$181,CK$3,FALSE)/VLOOKUP(AK758,'2009 BPTs'!$B$12:$BX933,CK$3+3,FALSE)),0,VLOOKUP(AK758,'2009 BPTs'!$B$12:$BX$181,CK$3,FALSE)/VLOOKUP(AK758,'2009 BPTs'!$B$12:$BX933,CK$3+3,FALSE))</f>
        <v>0</v>
      </c>
      <c r="CL758" s="24">
        <f>IF(ISERROR(VLOOKUP(AL758,'2009 BPTs'!$B$12:$BX$181,CL$3,FALSE)/VLOOKUP(AL758,'2009 BPTs'!$B$12:$BX933,CL$3+3,FALSE)),0,VLOOKUP(AL758,'2009 BPTs'!$B$12:$BX$181,CL$3,FALSE)/VLOOKUP(AL758,'2009 BPTs'!$B$12:$BX933,CL$3+3,FALSE))</f>
        <v>0</v>
      </c>
      <c r="CM758" s="24">
        <f>IF(ISERROR(VLOOKUP(AM758,'2009 BPTs'!$B$12:$BX$181,CM$3,FALSE)/VLOOKUP(AM758,'2009 BPTs'!$B$12:$BX933,CM$3+3,FALSE)),0,VLOOKUP(AM758,'2009 BPTs'!$B$12:$BX$181,CM$3,FALSE)/VLOOKUP(AM758,'2009 BPTs'!$B$12:$BX933,CM$3+3,FALSE))</f>
        <v>0</v>
      </c>
      <c r="CO758" s="24">
        <f>IF(ISERROR(VLOOKUP(AF758,'2009 BPTs'!$B$12:$BX$181,CO$3,FALSE)/VLOOKUP(AF758,'2009 BPTs'!$B$12:$BX933,CO$3+2,FALSE)),0,VLOOKUP(AF758,'2009 BPTs'!$B$12:$BX$181,CO$3,FALSE)/VLOOKUP(AF758,'2009 BPTs'!$B$12:$BX933,CO$3+2,FALSE))</f>
        <v>0</v>
      </c>
      <c r="CP758" s="24">
        <f>IF(ISERROR(VLOOKUP(AG758,'2009 BPTs'!$B$12:$BX$181,CP$3,FALSE)/VLOOKUP(AG758,'2009 BPTs'!$B$12:$BX933,CP$3+2,FALSE)),0,VLOOKUP(AG758,'2009 BPTs'!$B$12:$BX$181,CP$3,FALSE)/VLOOKUP(AG758,'2009 BPTs'!$B$12:$BX933,CP$3+2,FALSE))</f>
        <v>0</v>
      </c>
      <c r="CQ758" s="24">
        <f>IF(ISERROR(VLOOKUP(AH758,'2009 BPTs'!$B$12:$BX$181,CQ$3,FALSE)/VLOOKUP(AH758,'2009 BPTs'!$B$12:$BX933,CQ$3+2,FALSE)),0,VLOOKUP(AH758,'2009 BPTs'!$B$12:$BX$181,CQ$3,FALSE)/VLOOKUP(AH758,'2009 BPTs'!$B$12:$BX933,CQ$3+2,FALSE))</f>
        <v>0</v>
      </c>
      <c r="CR758" s="24">
        <f>IF(ISERROR(VLOOKUP(AI758,'2009 BPTs'!$B$12:$BX$181,CR$3,FALSE)/VLOOKUP(AI758,'2009 BPTs'!$B$12:$BX933,CR$3+2,FALSE)),0,VLOOKUP(AI758,'2009 BPTs'!$B$12:$BX$181,CR$3,FALSE)/VLOOKUP(AI758,'2009 BPTs'!$B$12:$BX933,CR$3+2,FALSE))</f>
        <v>0</v>
      </c>
      <c r="CS758" s="24">
        <f>IF(ISERROR(VLOOKUP(AJ758,'2009 BPTs'!$B$12:$BX$181,CS$3,FALSE)/VLOOKUP(AJ758,'2009 BPTs'!$B$12:$BX933,CS$3+2,FALSE)),0,VLOOKUP(AJ758,'2009 BPTs'!$B$12:$BX$181,CS$3,FALSE)/VLOOKUP(AJ758,'2009 BPTs'!$B$12:$BX933,CS$3+2,FALSE))</f>
        <v>0</v>
      </c>
      <c r="CT758" s="24">
        <f>IF(ISERROR(VLOOKUP(AK758,'2009 BPTs'!$B$12:$BX$181,CT$3,FALSE)/VLOOKUP(AK758,'2009 BPTs'!$B$12:$BX933,CT$3+2,FALSE)),0,VLOOKUP(AK758,'2009 BPTs'!$B$12:$BX$181,CT$3,FALSE)/VLOOKUP(AK758,'2009 BPTs'!$B$12:$BX933,CT$3+2,FALSE))</f>
        <v>0</v>
      </c>
      <c r="CU758" s="24">
        <f>IF(ISERROR(VLOOKUP(AL758,'2009 BPTs'!$B$12:$BX$181,CU$3,FALSE)/VLOOKUP(AL758,'2009 BPTs'!$B$12:$BX933,CU$3+2,FALSE)),0,VLOOKUP(AL758,'2009 BPTs'!$B$12:$BX$181,CU$3,FALSE)/VLOOKUP(AL758,'2009 BPTs'!$B$12:$BX933,CU$3+2,FALSE))</f>
        <v>0</v>
      </c>
      <c r="CV758" s="24">
        <f>IF(ISERROR(VLOOKUP(AM758,'2009 BPTs'!$B$12:$BX$181,CV$3,FALSE)/VLOOKUP(AM758,'2009 BPTs'!$B$12:$BX933,CV$3+2,FALSE)),0,VLOOKUP(AM758,'2009 BPTs'!$B$12:$BX$181,CV$3,FALSE)/VLOOKUP(AM758,'2009 BPTs'!$B$12:$BX933,CV$3+2,FALSE))</f>
        <v>0</v>
      </c>
      <c r="CX758" s="93">
        <f>'2011 BPTs'!BR84</f>
        <v>0</v>
      </c>
      <c r="CY758" s="93">
        <f>'2011 BPTs'!BS84</f>
        <v>0</v>
      </c>
    </row>
    <row r="759" spans="2:103" x14ac:dyDescent="0.2">
      <c r="B759" s="2" t="s">
        <v>213</v>
      </c>
      <c r="C759" s="2">
        <f>'2011 BPTs'!E85</f>
        <v>0</v>
      </c>
      <c r="D759" s="2">
        <f t="shared" si="230"/>
        <v>0</v>
      </c>
      <c r="E759" s="4">
        <f>'2011 BPTs'!F85</f>
        <v>0</v>
      </c>
      <c r="F759" s="88">
        <f>'2011 BPTs'!G85</f>
        <v>0</v>
      </c>
      <c r="G759" s="53">
        <f>'2011 BPTs'!I85</f>
        <v>0</v>
      </c>
      <c r="H759" s="88">
        <f>'2011 BPTs'!J85</f>
        <v>0</v>
      </c>
      <c r="I759" s="4">
        <f>'2011 BPTs'!K85</f>
        <v>0</v>
      </c>
      <c r="J759" s="5">
        <f>'2011 BPTs'!M85</f>
        <v>0</v>
      </c>
      <c r="K759" s="99">
        <f>'2011 BPTs'!BL85</f>
        <v>0</v>
      </c>
      <c r="L759" s="100">
        <f t="shared" si="231"/>
        <v>0</v>
      </c>
      <c r="M759" s="101">
        <f t="shared" si="232"/>
        <v>0</v>
      </c>
      <c r="N759" s="102">
        <f t="shared" si="221"/>
        <v>0</v>
      </c>
      <c r="O759" s="103">
        <f>'2011 BPTs'!BM85</f>
        <v>0</v>
      </c>
      <c r="P759" s="100">
        <f t="shared" si="233"/>
        <v>0</v>
      </c>
      <c r="Q759" s="101">
        <f t="shared" si="234"/>
        <v>0</v>
      </c>
      <c r="R759" s="104">
        <f t="shared" si="235"/>
        <v>0</v>
      </c>
      <c r="S759" s="105">
        <f t="shared" si="222"/>
        <v>0</v>
      </c>
      <c r="T759" s="104">
        <f t="shared" si="236"/>
        <v>0</v>
      </c>
      <c r="U759" s="121">
        <f>IF(K759=0,0,IF(B759="Manual",(S759-O759-AP759*(O759/(O759+Z759)))/S759,'2011 BPTs'!BP85))</f>
        <v>0</v>
      </c>
      <c r="V759" s="99">
        <f>'2011 BPTs'!BN85</f>
        <v>0</v>
      </c>
      <c r="W759" s="100">
        <f t="shared" si="228"/>
        <v>0</v>
      </c>
      <c r="X759" s="103">
        <f t="shared" si="237"/>
        <v>0</v>
      </c>
      <c r="Y759" s="102">
        <f t="shared" si="223"/>
        <v>0</v>
      </c>
      <c r="Z759" s="103">
        <f>'2011 BPTs'!BO85</f>
        <v>0</v>
      </c>
      <c r="AA759" s="104">
        <f t="shared" si="229"/>
        <v>0</v>
      </c>
      <c r="AB759" s="106">
        <f>IF(W759=0,0,IF(B759="Manual",(V759-Z759-AP759*(Z759/(Z759+O759)))/V759,'2011 BPTs'!BQ85))</f>
        <v>0</v>
      </c>
      <c r="AD759" s="2" t="str">
        <f t="shared" si="224"/>
        <v>00-0</v>
      </c>
      <c r="AE759" s="2">
        <f>'2011 BPTs'!BA85</f>
        <v>0</v>
      </c>
      <c r="AF759" s="2" t="str">
        <f>IF(B759="Auto",'2011 BPTs'!BB85,D759&amp;E759&amp;"-"&amp;F759)</f>
        <v/>
      </c>
      <c r="AG759" s="2" t="str">
        <f>'2011 BPTs'!BC85</f>
        <v/>
      </c>
      <c r="AH759" s="2" t="str">
        <f>'2011 BPTs'!BD85</f>
        <v/>
      </c>
      <c r="AI759" s="2" t="str">
        <f>'2011 BPTs'!BE85</f>
        <v/>
      </c>
      <c r="AJ759" s="2" t="str">
        <f>'2011 BPTs'!BF85</f>
        <v/>
      </c>
      <c r="AK759" s="2" t="str">
        <f>'2011 BPTs'!BG85</f>
        <v/>
      </c>
      <c r="AL759" s="2" t="str">
        <f>'2011 BPTs'!BH85</f>
        <v/>
      </c>
      <c r="AM759" s="2" t="str">
        <f>'2011 BPTs'!BI85</f>
        <v/>
      </c>
      <c r="AO759" s="128">
        <f>'2011 BPTs'!AJ85*'2011 BPTs'!BK85</f>
        <v>0</v>
      </c>
      <c r="AP759" s="128">
        <f>'2011 BPTs'!AK85*'2011 BPTs'!BK85</f>
        <v>0</v>
      </c>
      <c r="AR759" s="5">
        <f>IF(B759="Auto",'2011 BPTs'!M85,J759)</f>
        <v>0</v>
      </c>
      <c r="AS759" s="5">
        <f>'2011 BPTs'!O85</f>
        <v>0</v>
      </c>
      <c r="AT759" s="5">
        <f>'2011 BPTs'!Q85</f>
        <v>0</v>
      </c>
      <c r="AU759" s="5">
        <f>'2011 BPTs'!S85</f>
        <v>0</v>
      </c>
      <c r="AV759" s="5">
        <f>'2011 BPTs'!U85</f>
        <v>0</v>
      </c>
      <c r="AW759" s="5">
        <f>'2011 BPTs'!W85</f>
        <v>0</v>
      </c>
      <c r="AX759" s="5">
        <f>'2011 BPTs'!Y85</f>
        <v>0</v>
      </c>
      <c r="AY759" s="5">
        <f>'2011 BPTs'!AA85</f>
        <v>0</v>
      </c>
      <c r="BA759" s="24">
        <f>IF(ISNA(VLOOKUP(AF759,'2009 BPTs'!$B$12:$BX$181,BA$3,FALSE)),0,VLOOKUP(AF759,'2009 BPTs'!$B$12:$BX$181,BA$3,FALSE))</f>
        <v>0</v>
      </c>
      <c r="BB759" s="24">
        <f>IF(ISNA(VLOOKUP(AG759,'2009 BPTs'!$B$12:$BX$181,BB$3,FALSE)),0,VLOOKUP(AG759,'2009 BPTs'!$B$12:$BX$181,BB$3,FALSE))</f>
        <v>0</v>
      </c>
      <c r="BC759" s="24">
        <f>IF(ISNA(VLOOKUP(AH759,'2009 BPTs'!$B$12:$BX$181,BC$3,FALSE)),0,VLOOKUP(AH759,'2009 BPTs'!$B$12:$BX$181,BC$3,FALSE))</f>
        <v>0</v>
      </c>
      <c r="BD759" s="24">
        <f>IF(ISNA(VLOOKUP(AI759,'2009 BPTs'!$B$12:$BX$181,BD$3,FALSE)),0,VLOOKUP(AI759,'2009 BPTs'!$B$12:$BX$181,BD$3,FALSE))</f>
        <v>0</v>
      </c>
      <c r="BE759" s="24">
        <f>IF(ISNA(VLOOKUP(AJ759,'2009 BPTs'!$B$12:$BX$181,BE$3,FALSE)),0,VLOOKUP(AJ759,'2009 BPTs'!$B$12:$BX$181,BE$3,FALSE))</f>
        <v>0</v>
      </c>
      <c r="BF759" s="24">
        <f>IF(ISNA(VLOOKUP(AK759,'2009 BPTs'!$B$12:$BX$181,BF$3,FALSE)),0,VLOOKUP(AK759,'2009 BPTs'!$B$12:$BX$181,BF$3,FALSE))</f>
        <v>0</v>
      </c>
      <c r="BG759" s="24">
        <f>IF(ISNA(VLOOKUP(AL759,'2009 BPTs'!$B$12:$BX$181,BG$3,FALSE)),0,VLOOKUP(AL759,'2009 BPTs'!$B$12:$BX$181,BG$3,FALSE))</f>
        <v>0</v>
      </c>
      <c r="BH759" s="24">
        <f>IF(ISNA(VLOOKUP(AM759,'2009 BPTs'!$B$12:$BX$181,BH$3,FALSE)),0,VLOOKUP(AM759,'2009 BPTs'!$B$12:$BX$181,BH$3,FALSE))</f>
        <v>0</v>
      </c>
      <c r="BJ759" s="24">
        <f>IF(ISNA(VLOOKUP(AF759,'2009 BPTs'!$B$12:$BX$181,BJ$3,FALSE)),0,VLOOKUP(AF759,'2009 BPTs'!$B$12:$BX$181,BJ$3,FALSE))</f>
        <v>0</v>
      </c>
      <c r="BK759" s="24">
        <f>IF(ISNA(VLOOKUP(AG759,'2009 BPTs'!$B$12:$BX$181,BK$3,FALSE)),0,VLOOKUP(AG759,'2009 BPTs'!$B$12:$BX$181,BK$3,FALSE))</f>
        <v>0</v>
      </c>
      <c r="BL759" s="24">
        <f>IF(ISNA(VLOOKUP(AH759,'2009 BPTs'!$B$12:$BX$181,BL$3,FALSE)),0,VLOOKUP(AH759,'2009 BPTs'!$B$12:$BX$181,BL$3,FALSE))</f>
        <v>0</v>
      </c>
      <c r="BM759" s="24">
        <f>IF(ISNA(VLOOKUP(AI759,'2009 BPTs'!$B$12:$BX$181,BM$3,FALSE)),0,VLOOKUP(AI759,'2009 BPTs'!$B$12:$BX$181,BM$3,FALSE))</f>
        <v>0</v>
      </c>
      <c r="BN759" s="24">
        <f>IF(ISNA(VLOOKUP(AJ759,'2009 BPTs'!$B$12:$BX$181,BN$3,FALSE)),0,VLOOKUP(AJ759,'2009 BPTs'!$B$12:$BX$181,BN$3,FALSE))</f>
        <v>0</v>
      </c>
      <c r="BO759" s="24">
        <f>IF(ISNA(VLOOKUP(AK759,'2009 BPTs'!$B$12:$BX$181,BO$3,FALSE)),0,VLOOKUP(AK759,'2009 BPTs'!$B$12:$BX$181,BO$3,FALSE))</f>
        <v>0</v>
      </c>
      <c r="BP759" s="24">
        <f>IF(ISNA(VLOOKUP(AL759,'2009 BPTs'!$B$12:$BX$181,BP$3,FALSE)),0,VLOOKUP(AL759,'2009 BPTs'!$B$12:$BX$181,BP$3,FALSE))</f>
        <v>0</v>
      </c>
      <c r="BQ759" s="24">
        <f>IF(ISNA(VLOOKUP(AM759,'2009 BPTs'!$B$12:$BX$181,BQ$3,FALSE)),0,VLOOKUP(AM759,'2009 BPTs'!$B$12:$BX$181,BQ$3,FALSE))</f>
        <v>0</v>
      </c>
      <c r="BS759" s="78">
        <f t="shared" si="225"/>
        <v>0</v>
      </c>
      <c r="BT759" s="68">
        <f t="shared" si="226"/>
        <v>0</v>
      </c>
      <c r="BU759" s="68">
        <f t="shared" si="227"/>
        <v>0</v>
      </c>
      <c r="BW759" s="24">
        <f>IF(ISNA(VLOOKUP(AF759,'2009 BPTs'!$B$12:$BX$181,BW$3,FALSE)),0,VLOOKUP(AF759,'2009 BPTs'!$B$12:$BX$181,BW$3,FALSE))</f>
        <v>0</v>
      </c>
      <c r="BX759" s="24">
        <f>IF(ISNA(VLOOKUP(AG759,'2009 BPTs'!$B$12:$BX$181,BX$3,FALSE)),0,VLOOKUP(AG759,'2009 BPTs'!$B$12:$BX$181,BX$3,FALSE))</f>
        <v>0</v>
      </c>
      <c r="BY759" s="24">
        <f>IF(ISNA(VLOOKUP(AH759,'2009 BPTs'!$B$12:$BX$181,BY$3,FALSE)),0,VLOOKUP(AH759,'2009 BPTs'!$B$12:$BX$181,BY$3,FALSE))</f>
        <v>0</v>
      </c>
      <c r="BZ759" s="24">
        <f>IF(ISNA(VLOOKUP(AI759,'2009 BPTs'!$B$12:$BX$181,BZ$3,FALSE)),0,VLOOKUP(AI759,'2009 BPTs'!$B$12:$BX$181,BZ$3,FALSE))</f>
        <v>0</v>
      </c>
      <c r="CA759" s="24">
        <f>IF(ISNA(VLOOKUP(AJ759,'2009 BPTs'!$B$12:$BX$181,CA$3,FALSE)),0,VLOOKUP(AJ759,'2009 BPTs'!$B$12:$BX$181,CA$3,FALSE))</f>
        <v>0</v>
      </c>
      <c r="CB759" s="24">
        <f>IF(ISNA(VLOOKUP(AK759,'2009 BPTs'!$B$12:$BX$181,CB$3,FALSE)),0,VLOOKUP(AK759,'2009 BPTs'!$B$12:$BX$181,CB$3,FALSE))</f>
        <v>0</v>
      </c>
      <c r="CC759" s="24">
        <f>IF(ISNA(VLOOKUP(AL759,'2009 BPTs'!$B$12:$BX$181,CC$3,FALSE)),0,VLOOKUP(AL759,'2009 BPTs'!$B$12:$BX$181,CC$3,FALSE))</f>
        <v>0</v>
      </c>
      <c r="CD759" s="24">
        <f>IF(ISNA(VLOOKUP(AM759,'2009 BPTs'!$B$12:$BX$181,CD$3,FALSE)),0,VLOOKUP(AM759,'2009 BPTs'!$B$12:$BX$181,CD$3,FALSE))</f>
        <v>0</v>
      </c>
      <c r="CF759" s="24">
        <f>IF(ISERROR(VLOOKUP(AF759,'2009 BPTs'!$B$12:$BX$181,CF$3,FALSE)/VLOOKUP(AF759,'2009 BPTs'!$B$12:$BX934,CF$3+3,FALSE)),0,VLOOKUP(AF759,'2009 BPTs'!$B$12:$BX$181,CF$3,FALSE)/VLOOKUP(AF759,'2009 BPTs'!$B$12:$BX934,CF$3+3,FALSE))</f>
        <v>0</v>
      </c>
      <c r="CG759" s="24">
        <f>IF(ISERROR(VLOOKUP(AG759,'2009 BPTs'!$B$12:$BX$181,CG$3,FALSE)/VLOOKUP(AG759,'2009 BPTs'!$B$12:$BX934,CG$3+3,FALSE)),0,VLOOKUP(AG759,'2009 BPTs'!$B$12:$BX$181,CG$3,FALSE)/VLOOKUP(AG759,'2009 BPTs'!$B$12:$BX934,CG$3+3,FALSE))</f>
        <v>0</v>
      </c>
      <c r="CH759" s="24">
        <f>IF(ISERROR(VLOOKUP(AH759,'2009 BPTs'!$B$12:$BX$181,CH$3,FALSE)/VLOOKUP(AH759,'2009 BPTs'!$B$12:$BX934,CH$3+3,FALSE)),0,VLOOKUP(AH759,'2009 BPTs'!$B$12:$BX$181,CH$3,FALSE)/VLOOKUP(AH759,'2009 BPTs'!$B$12:$BX934,CH$3+3,FALSE))</f>
        <v>0</v>
      </c>
      <c r="CI759" s="24">
        <f>IF(ISERROR(VLOOKUP(AI759,'2009 BPTs'!$B$12:$BX$181,CI$3,FALSE)/VLOOKUP(AI759,'2009 BPTs'!$B$12:$BX934,CI$3+3,FALSE)),0,VLOOKUP(AI759,'2009 BPTs'!$B$12:$BX$181,CI$3,FALSE)/VLOOKUP(AI759,'2009 BPTs'!$B$12:$BX934,CI$3+3,FALSE))</f>
        <v>0</v>
      </c>
      <c r="CJ759" s="24">
        <f>IF(ISERROR(VLOOKUP(AJ759,'2009 BPTs'!$B$12:$BX$181,CJ$3,FALSE)/VLOOKUP(AJ759,'2009 BPTs'!$B$12:$BX934,CJ$3+3,FALSE)),0,VLOOKUP(AJ759,'2009 BPTs'!$B$12:$BX$181,CJ$3,FALSE)/VLOOKUP(AJ759,'2009 BPTs'!$B$12:$BX934,CJ$3+3,FALSE))</f>
        <v>0</v>
      </c>
      <c r="CK759" s="24">
        <f>IF(ISERROR(VLOOKUP(AK759,'2009 BPTs'!$B$12:$BX$181,CK$3,FALSE)/VLOOKUP(AK759,'2009 BPTs'!$B$12:$BX934,CK$3+3,FALSE)),0,VLOOKUP(AK759,'2009 BPTs'!$B$12:$BX$181,CK$3,FALSE)/VLOOKUP(AK759,'2009 BPTs'!$B$12:$BX934,CK$3+3,FALSE))</f>
        <v>0</v>
      </c>
      <c r="CL759" s="24">
        <f>IF(ISERROR(VLOOKUP(AL759,'2009 BPTs'!$B$12:$BX$181,CL$3,FALSE)/VLOOKUP(AL759,'2009 BPTs'!$B$12:$BX934,CL$3+3,FALSE)),0,VLOOKUP(AL759,'2009 BPTs'!$B$12:$BX$181,CL$3,FALSE)/VLOOKUP(AL759,'2009 BPTs'!$B$12:$BX934,CL$3+3,FALSE))</f>
        <v>0</v>
      </c>
      <c r="CM759" s="24">
        <f>IF(ISERROR(VLOOKUP(AM759,'2009 BPTs'!$B$12:$BX$181,CM$3,FALSE)/VLOOKUP(AM759,'2009 BPTs'!$B$12:$BX934,CM$3+3,FALSE)),0,VLOOKUP(AM759,'2009 BPTs'!$B$12:$BX$181,CM$3,FALSE)/VLOOKUP(AM759,'2009 BPTs'!$B$12:$BX934,CM$3+3,FALSE))</f>
        <v>0</v>
      </c>
      <c r="CO759" s="24">
        <f>IF(ISERROR(VLOOKUP(AF759,'2009 BPTs'!$B$12:$BX$181,CO$3,FALSE)/VLOOKUP(AF759,'2009 BPTs'!$B$12:$BX934,CO$3+2,FALSE)),0,VLOOKUP(AF759,'2009 BPTs'!$B$12:$BX$181,CO$3,FALSE)/VLOOKUP(AF759,'2009 BPTs'!$B$12:$BX934,CO$3+2,FALSE))</f>
        <v>0</v>
      </c>
      <c r="CP759" s="24">
        <f>IF(ISERROR(VLOOKUP(AG759,'2009 BPTs'!$B$12:$BX$181,CP$3,FALSE)/VLOOKUP(AG759,'2009 BPTs'!$B$12:$BX934,CP$3+2,FALSE)),0,VLOOKUP(AG759,'2009 BPTs'!$B$12:$BX$181,CP$3,FALSE)/VLOOKUP(AG759,'2009 BPTs'!$B$12:$BX934,CP$3+2,FALSE))</f>
        <v>0</v>
      </c>
      <c r="CQ759" s="24">
        <f>IF(ISERROR(VLOOKUP(AH759,'2009 BPTs'!$B$12:$BX$181,CQ$3,FALSE)/VLOOKUP(AH759,'2009 BPTs'!$B$12:$BX934,CQ$3+2,FALSE)),0,VLOOKUP(AH759,'2009 BPTs'!$B$12:$BX$181,CQ$3,FALSE)/VLOOKUP(AH759,'2009 BPTs'!$B$12:$BX934,CQ$3+2,FALSE))</f>
        <v>0</v>
      </c>
      <c r="CR759" s="24">
        <f>IF(ISERROR(VLOOKUP(AI759,'2009 BPTs'!$B$12:$BX$181,CR$3,FALSE)/VLOOKUP(AI759,'2009 BPTs'!$B$12:$BX934,CR$3+2,FALSE)),0,VLOOKUP(AI759,'2009 BPTs'!$B$12:$BX$181,CR$3,FALSE)/VLOOKUP(AI759,'2009 BPTs'!$B$12:$BX934,CR$3+2,FALSE))</f>
        <v>0</v>
      </c>
      <c r="CS759" s="24">
        <f>IF(ISERROR(VLOOKUP(AJ759,'2009 BPTs'!$B$12:$BX$181,CS$3,FALSE)/VLOOKUP(AJ759,'2009 BPTs'!$B$12:$BX934,CS$3+2,FALSE)),0,VLOOKUP(AJ759,'2009 BPTs'!$B$12:$BX$181,CS$3,FALSE)/VLOOKUP(AJ759,'2009 BPTs'!$B$12:$BX934,CS$3+2,FALSE))</f>
        <v>0</v>
      </c>
      <c r="CT759" s="24">
        <f>IF(ISERROR(VLOOKUP(AK759,'2009 BPTs'!$B$12:$BX$181,CT$3,FALSE)/VLOOKUP(AK759,'2009 BPTs'!$B$12:$BX934,CT$3+2,FALSE)),0,VLOOKUP(AK759,'2009 BPTs'!$B$12:$BX$181,CT$3,FALSE)/VLOOKUP(AK759,'2009 BPTs'!$B$12:$BX934,CT$3+2,FALSE))</f>
        <v>0</v>
      </c>
      <c r="CU759" s="24">
        <f>IF(ISERROR(VLOOKUP(AL759,'2009 BPTs'!$B$12:$BX$181,CU$3,FALSE)/VLOOKUP(AL759,'2009 BPTs'!$B$12:$BX934,CU$3+2,FALSE)),0,VLOOKUP(AL759,'2009 BPTs'!$B$12:$BX$181,CU$3,FALSE)/VLOOKUP(AL759,'2009 BPTs'!$B$12:$BX934,CU$3+2,FALSE))</f>
        <v>0</v>
      </c>
      <c r="CV759" s="24">
        <f>IF(ISERROR(VLOOKUP(AM759,'2009 BPTs'!$B$12:$BX$181,CV$3,FALSE)/VLOOKUP(AM759,'2009 BPTs'!$B$12:$BX934,CV$3+2,FALSE)),0,VLOOKUP(AM759,'2009 BPTs'!$B$12:$BX$181,CV$3,FALSE)/VLOOKUP(AM759,'2009 BPTs'!$B$12:$BX934,CV$3+2,FALSE))</f>
        <v>0</v>
      </c>
      <c r="CX759" s="93">
        <f>'2011 BPTs'!BR85</f>
        <v>0</v>
      </c>
      <c r="CY759" s="93">
        <f>'2011 BPTs'!BS85</f>
        <v>0</v>
      </c>
    </row>
    <row r="760" spans="2:103" x14ac:dyDescent="0.2">
      <c r="B760" s="2" t="s">
        <v>213</v>
      </c>
      <c r="C760" s="2">
        <f>'2011 BPTs'!E86</f>
        <v>0</v>
      </c>
      <c r="D760" s="2">
        <f t="shared" si="230"/>
        <v>0</v>
      </c>
      <c r="E760" s="4">
        <f>'2011 BPTs'!F86</f>
        <v>0</v>
      </c>
      <c r="F760" s="88">
        <f>'2011 BPTs'!G86</f>
        <v>0</v>
      </c>
      <c r="G760" s="53">
        <f>'2011 BPTs'!I86</f>
        <v>0</v>
      </c>
      <c r="H760" s="88">
        <f>'2011 BPTs'!J86</f>
        <v>0</v>
      </c>
      <c r="I760" s="4">
        <f>'2011 BPTs'!K86</f>
        <v>0</v>
      </c>
      <c r="J760" s="5">
        <f>'2011 BPTs'!M86</f>
        <v>0</v>
      </c>
      <c r="K760" s="99">
        <f>'2011 BPTs'!BL86</f>
        <v>0</v>
      </c>
      <c r="L760" s="100">
        <f t="shared" si="231"/>
        <v>0</v>
      </c>
      <c r="M760" s="101">
        <f t="shared" si="232"/>
        <v>0</v>
      </c>
      <c r="N760" s="102">
        <f t="shared" si="221"/>
        <v>0</v>
      </c>
      <c r="O760" s="103">
        <f>'2011 BPTs'!BM86</f>
        <v>0</v>
      </c>
      <c r="P760" s="100">
        <f t="shared" si="233"/>
        <v>0</v>
      </c>
      <c r="Q760" s="101">
        <f t="shared" si="234"/>
        <v>0</v>
      </c>
      <c r="R760" s="104">
        <f t="shared" si="235"/>
        <v>0</v>
      </c>
      <c r="S760" s="105">
        <f t="shared" si="222"/>
        <v>0</v>
      </c>
      <c r="T760" s="104">
        <f t="shared" si="236"/>
        <v>0</v>
      </c>
      <c r="U760" s="121">
        <f>IF(K760=0,0,IF(B760="Manual",(S760-O760-AP760*(O760/(O760+Z760)))/S760,'2011 BPTs'!BP86))</f>
        <v>0</v>
      </c>
      <c r="V760" s="99">
        <f>'2011 BPTs'!BN86</f>
        <v>0</v>
      </c>
      <c r="W760" s="100">
        <f t="shared" si="228"/>
        <v>0</v>
      </c>
      <c r="X760" s="103">
        <f t="shared" si="237"/>
        <v>0</v>
      </c>
      <c r="Y760" s="102">
        <f t="shared" si="223"/>
        <v>0</v>
      </c>
      <c r="Z760" s="103">
        <f>'2011 BPTs'!BO86</f>
        <v>0</v>
      </c>
      <c r="AA760" s="104">
        <f t="shared" si="229"/>
        <v>0</v>
      </c>
      <c r="AB760" s="106">
        <f>IF(W760=0,0,IF(B760="Manual",(V760-Z760-AP760*(Z760/(Z760+O760)))/V760,'2011 BPTs'!BQ86))</f>
        <v>0</v>
      </c>
      <c r="AD760" s="2" t="str">
        <f t="shared" si="224"/>
        <v>00-0</v>
      </c>
      <c r="AE760" s="2">
        <f>'2011 BPTs'!BA86</f>
        <v>0</v>
      </c>
      <c r="AF760" s="2" t="str">
        <f>IF(B760="Auto",'2011 BPTs'!BB86,D760&amp;E760&amp;"-"&amp;F760)</f>
        <v/>
      </c>
      <c r="AG760" s="2" t="str">
        <f>'2011 BPTs'!BC86</f>
        <v/>
      </c>
      <c r="AH760" s="2" t="str">
        <f>'2011 BPTs'!BD86</f>
        <v/>
      </c>
      <c r="AI760" s="2" t="str">
        <f>'2011 BPTs'!BE86</f>
        <v/>
      </c>
      <c r="AJ760" s="2" t="str">
        <f>'2011 BPTs'!BF86</f>
        <v/>
      </c>
      <c r="AK760" s="2" t="str">
        <f>'2011 BPTs'!BG86</f>
        <v/>
      </c>
      <c r="AL760" s="2" t="str">
        <f>'2011 BPTs'!BH86</f>
        <v/>
      </c>
      <c r="AM760" s="2" t="str">
        <f>'2011 BPTs'!BI86</f>
        <v/>
      </c>
      <c r="AO760" s="128">
        <f>'2011 BPTs'!AJ86*'2011 BPTs'!BK86</f>
        <v>0</v>
      </c>
      <c r="AP760" s="128">
        <f>'2011 BPTs'!AK86*'2011 BPTs'!BK86</f>
        <v>0</v>
      </c>
      <c r="AR760" s="5">
        <f>IF(B760="Auto",'2011 BPTs'!M86,J760)</f>
        <v>0</v>
      </c>
      <c r="AS760" s="5">
        <f>'2011 BPTs'!O86</f>
        <v>0</v>
      </c>
      <c r="AT760" s="5">
        <f>'2011 BPTs'!Q86</f>
        <v>0</v>
      </c>
      <c r="AU760" s="5">
        <f>'2011 BPTs'!S86</f>
        <v>0</v>
      </c>
      <c r="AV760" s="5">
        <f>'2011 BPTs'!U86</f>
        <v>0</v>
      </c>
      <c r="AW760" s="5">
        <f>'2011 BPTs'!W86</f>
        <v>0</v>
      </c>
      <c r="AX760" s="5">
        <f>'2011 BPTs'!Y86</f>
        <v>0</v>
      </c>
      <c r="AY760" s="5">
        <f>'2011 BPTs'!AA86</f>
        <v>0</v>
      </c>
      <c r="BA760" s="24">
        <f>IF(ISNA(VLOOKUP(AF760,'2009 BPTs'!$B$12:$BX$181,BA$3,FALSE)),0,VLOOKUP(AF760,'2009 BPTs'!$B$12:$BX$181,BA$3,FALSE))</f>
        <v>0</v>
      </c>
      <c r="BB760" s="24">
        <f>IF(ISNA(VLOOKUP(AG760,'2009 BPTs'!$B$12:$BX$181,BB$3,FALSE)),0,VLOOKUP(AG760,'2009 BPTs'!$B$12:$BX$181,BB$3,FALSE))</f>
        <v>0</v>
      </c>
      <c r="BC760" s="24">
        <f>IF(ISNA(VLOOKUP(AH760,'2009 BPTs'!$B$12:$BX$181,BC$3,FALSE)),0,VLOOKUP(AH760,'2009 BPTs'!$B$12:$BX$181,BC$3,FALSE))</f>
        <v>0</v>
      </c>
      <c r="BD760" s="24">
        <f>IF(ISNA(VLOOKUP(AI760,'2009 BPTs'!$B$12:$BX$181,BD$3,FALSE)),0,VLOOKUP(AI760,'2009 BPTs'!$B$12:$BX$181,BD$3,FALSE))</f>
        <v>0</v>
      </c>
      <c r="BE760" s="24">
        <f>IF(ISNA(VLOOKUP(AJ760,'2009 BPTs'!$B$12:$BX$181,BE$3,FALSE)),0,VLOOKUP(AJ760,'2009 BPTs'!$B$12:$BX$181,BE$3,FALSE))</f>
        <v>0</v>
      </c>
      <c r="BF760" s="24">
        <f>IF(ISNA(VLOOKUP(AK760,'2009 BPTs'!$B$12:$BX$181,BF$3,FALSE)),0,VLOOKUP(AK760,'2009 BPTs'!$B$12:$BX$181,BF$3,FALSE))</f>
        <v>0</v>
      </c>
      <c r="BG760" s="24">
        <f>IF(ISNA(VLOOKUP(AL760,'2009 BPTs'!$B$12:$BX$181,BG$3,FALSE)),0,VLOOKUP(AL760,'2009 BPTs'!$B$12:$BX$181,BG$3,FALSE))</f>
        <v>0</v>
      </c>
      <c r="BH760" s="24">
        <f>IF(ISNA(VLOOKUP(AM760,'2009 BPTs'!$B$12:$BX$181,BH$3,FALSE)),0,VLOOKUP(AM760,'2009 BPTs'!$B$12:$BX$181,BH$3,FALSE))</f>
        <v>0</v>
      </c>
      <c r="BJ760" s="24">
        <f>IF(ISNA(VLOOKUP(AF760,'2009 BPTs'!$B$12:$BX$181,BJ$3,FALSE)),0,VLOOKUP(AF760,'2009 BPTs'!$B$12:$BX$181,BJ$3,FALSE))</f>
        <v>0</v>
      </c>
      <c r="BK760" s="24">
        <f>IF(ISNA(VLOOKUP(AG760,'2009 BPTs'!$B$12:$BX$181,BK$3,FALSE)),0,VLOOKUP(AG760,'2009 BPTs'!$B$12:$BX$181,BK$3,FALSE))</f>
        <v>0</v>
      </c>
      <c r="BL760" s="24">
        <f>IF(ISNA(VLOOKUP(AH760,'2009 BPTs'!$B$12:$BX$181,BL$3,FALSE)),0,VLOOKUP(AH760,'2009 BPTs'!$B$12:$BX$181,BL$3,FALSE))</f>
        <v>0</v>
      </c>
      <c r="BM760" s="24">
        <f>IF(ISNA(VLOOKUP(AI760,'2009 BPTs'!$B$12:$BX$181,BM$3,FALSE)),0,VLOOKUP(AI760,'2009 BPTs'!$B$12:$BX$181,BM$3,FALSE))</f>
        <v>0</v>
      </c>
      <c r="BN760" s="24">
        <f>IF(ISNA(VLOOKUP(AJ760,'2009 BPTs'!$B$12:$BX$181,BN$3,FALSE)),0,VLOOKUP(AJ760,'2009 BPTs'!$B$12:$BX$181,BN$3,FALSE))</f>
        <v>0</v>
      </c>
      <c r="BO760" s="24">
        <f>IF(ISNA(VLOOKUP(AK760,'2009 BPTs'!$B$12:$BX$181,BO$3,FALSE)),0,VLOOKUP(AK760,'2009 BPTs'!$B$12:$BX$181,BO$3,FALSE))</f>
        <v>0</v>
      </c>
      <c r="BP760" s="24">
        <f>IF(ISNA(VLOOKUP(AL760,'2009 BPTs'!$B$12:$BX$181,BP$3,FALSE)),0,VLOOKUP(AL760,'2009 BPTs'!$B$12:$BX$181,BP$3,FALSE))</f>
        <v>0</v>
      </c>
      <c r="BQ760" s="24">
        <f>IF(ISNA(VLOOKUP(AM760,'2009 BPTs'!$B$12:$BX$181,BQ$3,FALSE)),0,VLOOKUP(AM760,'2009 BPTs'!$B$12:$BX$181,BQ$3,FALSE))</f>
        <v>0</v>
      </c>
      <c r="BS760" s="78">
        <f t="shared" si="225"/>
        <v>0</v>
      </c>
      <c r="BT760" s="68">
        <f t="shared" si="226"/>
        <v>0</v>
      </c>
      <c r="BU760" s="68">
        <f t="shared" si="227"/>
        <v>0</v>
      </c>
      <c r="BW760" s="24">
        <f>IF(ISNA(VLOOKUP(AF760,'2009 BPTs'!$B$12:$BX$181,BW$3,FALSE)),0,VLOOKUP(AF760,'2009 BPTs'!$B$12:$BX$181,BW$3,FALSE))</f>
        <v>0</v>
      </c>
      <c r="BX760" s="24">
        <f>IF(ISNA(VLOOKUP(AG760,'2009 BPTs'!$B$12:$BX$181,BX$3,FALSE)),0,VLOOKUP(AG760,'2009 BPTs'!$B$12:$BX$181,BX$3,FALSE))</f>
        <v>0</v>
      </c>
      <c r="BY760" s="24">
        <f>IF(ISNA(VLOOKUP(AH760,'2009 BPTs'!$B$12:$BX$181,BY$3,FALSE)),0,VLOOKUP(AH760,'2009 BPTs'!$B$12:$BX$181,BY$3,FALSE))</f>
        <v>0</v>
      </c>
      <c r="BZ760" s="24">
        <f>IF(ISNA(VLOOKUP(AI760,'2009 BPTs'!$B$12:$BX$181,BZ$3,FALSE)),0,VLOOKUP(AI760,'2009 BPTs'!$B$12:$BX$181,BZ$3,FALSE))</f>
        <v>0</v>
      </c>
      <c r="CA760" s="24">
        <f>IF(ISNA(VLOOKUP(AJ760,'2009 BPTs'!$B$12:$BX$181,CA$3,FALSE)),0,VLOOKUP(AJ760,'2009 BPTs'!$B$12:$BX$181,CA$3,FALSE))</f>
        <v>0</v>
      </c>
      <c r="CB760" s="24">
        <f>IF(ISNA(VLOOKUP(AK760,'2009 BPTs'!$B$12:$BX$181,CB$3,FALSE)),0,VLOOKUP(AK760,'2009 BPTs'!$B$12:$BX$181,CB$3,FALSE))</f>
        <v>0</v>
      </c>
      <c r="CC760" s="24">
        <f>IF(ISNA(VLOOKUP(AL760,'2009 BPTs'!$B$12:$BX$181,CC$3,FALSE)),0,VLOOKUP(AL760,'2009 BPTs'!$B$12:$BX$181,CC$3,FALSE))</f>
        <v>0</v>
      </c>
      <c r="CD760" s="24">
        <f>IF(ISNA(VLOOKUP(AM760,'2009 BPTs'!$B$12:$BX$181,CD$3,FALSE)),0,VLOOKUP(AM760,'2009 BPTs'!$B$12:$BX$181,CD$3,FALSE))</f>
        <v>0</v>
      </c>
      <c r="CF760" s="24">
        <f>IF(ISERROR(VLOOKUP(AF760,'2009 BPTs'!$B$12:$BX$181,CF$3,FALSE)/VLOOKUP(AF760,'2009 BPTs'!$B$12:$BX935,CF$3+3,FALSE)),0,VLOOKUP(AF760,'2009 BPTs'!$B$12:$BX$181,CF$3,FALSE)/VLOOKUP(AF760,'2009 BPTs'!$B$12:$BX935,CF$3+3,FALSE))</f>
        <v>0</v>
      </c>
      <c r="CG760" s="24">
        <f>IF(ISERROR(VLOOKUP(AG760,'2009 BPTs'!$B$12:$BX$181,CG$3,FALSE)/VLOOKUP(AG760,'2009 BPTs'!$B$12:$BX935,CG$3+3,FALSE)),0,VLOOKUP(AG760,'2009 BPTs'!$B$12:$BX$181,CG$3,FALSE)/VLOOKUP(AG760,'2009 BPTs'!$B$12:$BX935,CG$3+3,FALSE))</f>
        <v>0</v>
      </c>
      <c r="CH760" s="24">
        <f>IF(ISERROR(VLOOKUP(AH760,'2009 BPTs'!$B$12:$BX$181,CH$3,FALSE)/VLOOKUP(AH760,'2009 BPTs'!$B$12:$BX935,CH$3+3,FALSE)),0,VLOOKUP(AH760,'2009 BPTs'!$B$12:$BX$181,CH$3,FALSE)/VLOOKUP(AH760,'2009 BPTs'!$B$12:$BX935,CH$3+3,FALSE))</f>
        <v>0</v>
      </c>
      <c r="CI760" s="24">
        <f>IF(ISERROR(VLOOKUP(AI760,'2009 BPTs'!$B$12:$BX$181,CI$3,FALSE)/VLOOKUP(AI760,'2009 BPTs'!$B$12:$BX935,CI$3+3,FALSE)),0,VLOOKUP(AI760,'2009 BPTs'!$B$12:$BX$181,CI$3,FALSE)/VLOOKUP(AI760,'2009 BPTs'!$B$12:$BX935,CI$3+3,FALSE))</f>
        <v>0</v>
      </c>
      <c r="CJ760" s="24">
        <f>IF(ISERROR(VLOOKUP(AJ760,'2009 BPTs'!$B$12:$BX$181,CJ$3,FALSE)/VLOOKUP(AJ760,'2009 BPTs'!$B$12:$BX935,CJ$3+3,FALSE)),0,VLOOKUP(AJ760,'2009 BPTs'!$B$12:$BX$181,CJ$3,FALSE)/VLOOKUP(AJ760,'2009 BPTs'!$B$12:$BX935,CJ$3+3,FALSE))</f>
        <v>0</v>
      </c>
      <c r="CK760" s="24">
        <f>IF(ISERROR(VLOOKUP(AK760,'2009 BPTs'!$B$12:$BX$181,CK$3,FALSE)/VLOOKUP(AK760,'2009 BPTs'!$B$12:$BX935,CK$3+3,FALSE)),0,VLOOKUP(AK760,'2009 BPTs'!$B$12:$BX$181,CK$3,FALSE)/VLOOKUP(AK760,'2009 BPTs'!$B$12:$BX935,CK$3+3,FALSE))</f>
        <v>0</v>
      </c>
      <c r="CL760" s="24">
        <f>IF(ISERROR(VLOOKUP(AL760,'2009 BPTs'!$B$12:$BX$181,CL$3,FALSE)/VLOOKUP(AL760,'2009 BPTs'!$B$12:$BX935,CL$3+3,FALSE)),0,VLOOKUP(AL760,'2009 BPTs'!$B$12:$BX$181,CL$3,FALSE)/VLOOKUP(AL760,'2009 BPTs'!$B$12:$BX935,CL$3+3,FALSE))</f>
        <v>0</v>
      </c>
      <c r="CM760" s="24">
        <f>IF(ISERROR(VLOOKUP(AM760,'2009 BPTs'!$B$12:$BX$181,CM$3,FALSE)/VLOOKUP(AM760,'2009 BPTs'!$B$12:$BX935,CM$3+3,FALSE)),0,VLOOKUP(AM760,'2009 BPTs'!$B$12:$BX$181,CM$3,FALSE)/VLOOKUP(AM760,'2009 BPTs'!$B$12:$BX935,CM$3+3,FALSE))</f>
        <v>0</v>
      </c>
      <c r="CO760" s="24">
        <f>IF(ISERROR(VLOOKUP(AF760,'2009 BPTs'!$B$12:$BX$181,CO$3,FALSE)/VLOOKUP(AF760,'2009 BPTs'!$B$12:$BX935,CO$3+2,FALSE)),0,VLOOKUP(AF760,'2009 BPTs'!$B$12:$BX$181,CO$3,FALSE)/VLOOKUP(AF760,'2009 BPTs'!$B$12:$BX935,CO$3+2,FALSE))</f>
        <v>0</v>
      </c>
      <c r="CP760" s="24">
        <f>IF(ISERROR(VLOOKUP(AG760,'2009 BPTs'!$B$12:$BX$181,CP$3,FALSE)/VLOOKUP(AG760,'2009 BPTs'!$B$12:$BX935,CP$3+2,FALSE)),0,VLOOKUP(AG760,'2009 BPTs'!$B$12:$BX$181,CP$3,FALSE)/VLOOKUP(AG760,'2009 BPTs'!$B$12:$BX935,CP$3+2,FALSE))</f>
        <v>0</v>
      </c>
      <c r="CQ760" s="24">
        <f>IF(ISERROR(VLOOKUP(AH760,'2009 BPTs'!$B$12:$BX$181,CQ$3,FALSE)/VLOOKUP(AH760,'2009 BPTs'!$B$12:$BX935,CQ$3+2,FALSE)),0,VLOOKUP(AH760,'2009 BPTs'!$B$12:$BX$181,CQ$3,FALSE)/VLOOKUP(AH760,'2009 BPTs'!$B$12:$BX935,CQ$3+2,FALSE))</f>
        <v>0</v>
      </c>
      <c r="CR760" s="24">
        <f>IF(ISERROR(VLOOKUP(AI760,'2009 BPTs'!$B$12:$BX$181,CR$3,FALSE)/VLOOKUP(AI760,'2009 BPTs'!$B$12:$BX935,CR$3+2,FALSE)),0,VLOOKUP(AI760,'2009 BPTs'!$B$12:$BX$181,CR$3,FALSE)/VLOOKUP(AI760,'2009 BPTs'!$B$12:$BX935,CR$3+2,FALSE))</f>
        <v>0</v>
      </c>
      <c r="CS760" s="24">
        <f>IF(ISERROR(VLOOKUP(AJ760,'2009 BPTs'!$B$12:$BX$181,CS$3,FALSE)/VLOOKUP(AJ760,'2009 BPTs'!$B$12:$BX935,CS$3+2,FALSE)),0,VLOOKUP(AJ760,'2009 BPTs'!$B$12:$BX$181,CS$3,FALSE)/VLOOKUP(AJ760,'2009 BPTs'!$B$12:$BX935,CS$3+2,FALSE))</f>
        <v>0</v>
      </c>
      <c r="CT760" s="24">
        <f>IF(ISERROR(VLOOKUP(AK760,'2009 BPTs'!$B$12:$BX$181,CT$3,FALSE)/VLOOKUP(AK760,'2009 BPTs'!$B$12:$BX935,CT$3+2,FALSE)),0,VLOOKUP(AK760,'2009 BPTs'!$B$12:$BX$181,CT$3,FALSE)/VLOOKUP(AK760,'2009 BPTs'!$B$12:$BX935,CT$3+2,FALSE))</f>
        <v>0</v>
      </c>
      <c r="CU760" s="24">
        <f>IF(ISERROR(VLOOKUP(AL760,'2009 BPTs'!$B$12:$BX$181,CU$3,FALSE)/VLOOKUP(AL760,'2009 BPTs'!$B$12:$BX935,CU$3+2,FALSE)),0,VLOOKUP(AL760,'2009 BPTs'!$B$12:$BX$181,CU$3,FALSE)/VLOOKUP(AL760,'2009 BPTs'!$B$12:$BX935,CU$3+2,FALSE))</f>
        <v>0</v>
      </c>
      <c r="CV760" s="24">
        <f>IF(ISERROR(VLOOKUP(AM760,'2009 BPTs'!$B$12:$BX$181,CV$3,FALSE)/VLOOKUP(AM760,'2009 BPTs'!$B$12:$BX935,CV$3+2,FALSE)),0,VLOOKUP(AM760,'2009 BPTs'!$B$12:$BX$181,CV$3,FALSE)/VLOOKUP(AM760,'2009 BPTs'!$B$12:$BX935,CV$3+2,FALSE))</f>
        <v>0</v>
      </c>
      <c r="CX760" s="93">
        <f>'2011 BPTs'!BR86</f>
        <v>0</v>
      </c>
      <c r="CY760" s="93">
        <f>'2011 BPTs'!BS86</f>
        <v>0</v>
      </c>
    </row>
    <row r="761" spans="2:103" x14ac:dyDescent="0.2">
      <c r="B761" s="2" t="s">
        <v>213</v>
      </c>
      <c r="C761" s="2">
        <f>'2011 BPTs'!E87</f>
        <v>0</v>
      </c>
      <c r="D761" s="2">
        <f t="shared" si="230"/>
        <v>0</v>
      </c>
      <c r="E761" s="4">
        <f>'2011 BPTs'!F87</f>
        <v>0</v>
      </c>
      <c r="F761" s="88">
        <f>'2011 BPTs'!G87</f>
        <v>0</v>
      </c>
      <c r="G761" s="53">
        <f>'2011 BPTs'!I87</f>
        <v>0</v>
      </c>
      <c r="H761" s="88">
        <f>'2011 BPTs'!J87</f>
        <v>0</v>
      </c>
      <c r="I761" s="4">
        <f>'2011 BPTs'!K87</f>
        <v>0</v>
      </c>
      <c r="J761" s="5">
        <f>'2011 BPTs'!M87</f>
        <v>0</v>
      </c>
      <c r="K761" s="99">
        <f>'2011 BPTs'!BL87</f>
        <v>0</v>
      </c>
      <c r="L761" s="100">
        <f t="shared" si="231"/>
        <v>0</v>
      </c>
      <c r="M761" s="101">
        <f t="shared" si="232"/>
        <v>0</v>
      </c>
      <c r="N761" s="102">
        <f t="shared" si="221"/>
        <v>0</v>
      </c>
      <c r="O761" s="103">
        <f>'2011 BPTs'!BM87</f>
        <v>0</v>
      </c>
      <c r="P761" s="100">
        <f t="shared" si="233"/>
        <v>0</v>
      </c>
      <c r="Q761" s="101">
        <f t="shared" si="234"/>
        <v>0</v>
      </c>
      <c r="R761" s="104">
        <f t="shared" si="235"/>
        <v>0</v>
      </c>
      <c r="S761" s="105">
        <f t="shared" si="222"/>
        <v>0</v>
      </c>
      <c r="T761" s="104">
        <f t="shared" si="236"/>
        <v>0</v>
      </c>
      <c r="U761" s="121">
        <f>IF(K761=0,0,IF(B761="Manual",(S761-O761-AP761*(O761/(O761+Z761)))/S761,'2011 BPTs'!BP87))</f>
        <v>0</v>
      </c>
      <c r="V761" s="99">
        <f>'2011 BPTs'!BN87</f>
        <v>0</v>
      </c>
      <c r="W761" s="100">
        <f t="shared" si="228"/>
        <v>0</v>
      </c>
      <c r="X761" s="103">
        <f t="shared" si="237"/>
        <v>0</v>
      </c>
      <c r="Y761" s="102">
        <f t="shared" si="223"/>
        <v>0</v>
      </c>
      <c r="Z761" s="103">
        <f>'2011 BPTs'!BO87</f>
        <v>0</v>
      </c>
      <c r="AA761" s="104">
        <f t="shared" si="229"/>
        <v>0</v>
      </c>
      <c r="AB761" s="106">
        <f>IF(W761=0,0,IF(B761="Manual",(V761-Z761-AP761*(Z761/(Z761+O761)))/V761,'2011 BPTs'!BQ87))</f>
        <v>0</v>
      </c>
      <c r="AD761" s="2" t="str">
        <f t="shared" si="224"/>
        <v>00-0</v>
      </c>
      <c r="AE761" s="2">
        <f>'2011 BPTs'!BA87</f>
        <v>0</v>
      </c>
      <c r="AF761" s="2" t="str">
        <f>IF(B761="Auto",'2011 BPTs'!BB87,D761&amp;E761&amp;"-"&amp;F761)</f>
        <v/>
      </c>
      <c r="AG761" s="2" t="str">
        <f>'2011 BPTs'!BC87</f>
        <v/>
      </c>
      <c r="AH761" s="2" t="str">
        <f>'2011 BPTs'!BD87</f>
        <v/>
      </c>
      <c r="AI761" s="2" t="str">
        <f>'2011 BPTs'!BE87</f>
        <v/>
      </c>
      <c r="AJ761" s="2" t="str">
        <f>'2011 BPTs'!BF87</f>
        <v/>
      </c>
      <c r="AK761" s="2" t="str">
        <f>'2011 BPTs'!BG87</f>
        <v/>
      </c>
      <c r="AL761" s="2" t="str">
        <f>'2011 BPTs'!BH87</f>
        <v/>
      </c>
      <c r="AM761" s="2" t="str">
        <f>'2011 BPTs'!BI87</f>
        <v/>
      </c>
      <c r="AO761" s="128">
        <f>'2011 BPTs'!AJ87*'2011 BPTs'!BK87</f>
        <v>0</v>
      </c>
      <c r="AP761" s="128">
        <f>'2011 BPTs'!AK87*'2011 BPTs'!BK87</f>
        <v>0</v>
      </c>
      <c r="AR761" s="5">
        <f>IF(B761="Auto",'2011 BPTs'!M87,J761)</f>
        <v>0</v>
      </c>
      <c r="AS761" s="5">
        <f>'2011 BPTs'!O87</f>
        <v>0</v>
      </c>
      <c r="AT761" s="5">
        <f>'2011 BPTs'!Q87</f>
        <v>0</v>
      </c>
      <c r="AU761" s="5">
        <f>'2011 BPTs'!S87</f>
        <v>0</v>
      </c>
      <c r="AV761" s="5">
        <f>'2011 BPTs'!U87</f>
        <v>0</v>
      </c>
      <c r="AW761" s="5">
        <f>'2011 BPTs'!W87</f>
        <v>0</v>
      </c>
      <c r="AX761" s="5">
        <f>'2011 BPTs'!Y87</f>
        <v>0</v>
      </c>
      <c r="AY761" s="5">
        <f>'2011 BPTs'!AA87</f>
        <v>0</v>
      </c>
      <c r="BA761" s="24">
        <f>IF(ISNA(VLOOKUP(AF761,'2009 BPTs'!$B$12:$BX$181,BA$3,FALSE)),0,VLOOKUP(AF761,'2009 BPTs'!$B$12:$BX$181,BA$3,FALSE))</f>
        <v>0</v>
      </c>
      <c r="BB761" s="24">
        <f>IF(ISNA(VLOOKUP(AG761,'2009 BPTs'!$B$12:$BX$181,BB$3,FALSE)),0,VLOOKUP(AG761,'2009 BPTs'!$B$12:$BX$181,BB$3,FALSE))</f>
        <v>0</v>
      </c>
      <c r="BC761" s="24">
        <f>IF(ISNA(VLOOKUP(AH761,'2009 BPTs'!$B$12:$BX$181,BC$3,FALSE)),0,VLOOKUP(AH761,'2009 BPTs'!$B$12:$BX$181,BC$3,FALSE))</f>
        <v>0</v>
      </c>
      <c r="BD761" s="24">
        <f>IF(ISNA(VLOOKUP(AI761,'2009 BPTs'!$B$12:$BX$181,BD$3,FALSE)),0,VLOOKUP(AI761,'2009 BPTs'!$B$12:$BX$181,BD$3,FALSE))</f>
        <v>0</v>
      </c>
      <c r="BE761" s="24">
        <f>IF(ISNA(VLOOKUP(AJ761,'2009 BPTs'!$B$12:$BX$181,BE$3,FALSE)),0,VLOOKUP(AJ761,'2009 BPTs'!$B$12:$BX$181,BE$3,FALSE))</f>
        <v>0</v>
      </c>
      <c r="BF761" s="24">
        <f>IF(ISNA(VLOOKUP(AK761,'2009 BPTs'!$B$12:$BX$181,BF$3,FALSE)),0,VLOOKUP(AK761,'2009 BPTs'!$B$12:$BX$181,BF$3,FALSE))</f>
        <v>0</v>
      </c>
      <c r="BG761" s="24">
        <f>IF(ISNA(VLOOKUP(AL761,'2009 BPTs'!$B$12:$BX$181,BG$3,FALSE)),0,VLOOKUP(AL761,'2009 BPTs'!$B$12:$BX$181,BG$3,FALSE))</f>
        <v>0</v>
      </c>
      <c r="BH761" s="24">
        <f>IF(ISNA(VLOOKUP(AM761,'2009 BPTs'!$B$12:$BX$181,BH$3,FALSE)),0,VLOOKUP(AM761,'2009 BPTs'!$B$12:$BX$181,BH$3,FALSE))</f>
        <v>0</v>
      </c>
      <c r="BJ761" s="24">
        <f>IF(ISNA(VLOOKUP(AF761,'2009 BPTs'!$B$12:$BX$181,BJ$3,FALSE)),0,VLOOKUP(AF761,'2009 BPTs'!$B$12:$BX$181,BJ$3,FALSE))</f>
        <v>0</v>
      </c>
      <c r="BK761" s="24">
        <f>IF(ISNA(VLOOKUP(AG761,'2009 BPTs'!$B$12:$BX$181,BK$3,FALSE)),0,VLOOKUP(AG761,'2009 BPTs'!$B$12:$BX$181,BK$3,FALSE))</f>
        <v>0</v>
      </c>
      <c r="BL761" s="24">
        <f>IF(ISNA(VLOOKUP(AH761,'2009 BPTs'!$B$12:$BX$181,BL$3,FALSE)),0,VLOOKUP(AH761,'2009 BPTs'!$B$12:$BX$181,BL$3,FALSE))</f>
        <v>0</v>
      </c>
      <c r="BM761" s="24">
        <f>IF(ISNA(VLOOKUP(AI761,'2009 BPTs'!$B$12:$BX$181,BM$3,FALSE)),0,VLOOKUP(AI761,'2009 BPTs'!$B$12:$BX$181,BM$3,FALSE))</f>
        <v>0</v>
      </c>
      <c r="BN761" s="24">
        <f>IF(ISNA(VLOOKUP(AJ761,'2009 BPTs'!$B$12:$BX$181,BN$3,FALSE)),0,VLOOKUP(AJ761,'2009 BPTs'!$B$12:$BX$181,BN$3,FALSE))</f>
        <v>0</v>
      </c>
      <c r="BO761" s="24">
        <f>IF(ISNA(VLOOKUP(AK761,'2009 BPTs'!$B$12:$BX$181,BO$3,FALSE)),0,VLOOKUP(AK761,'2009 BPTs'!$B$12:$BX$181,BO$3,FALSE))</f>
        <v>0</v>
      </c>
      <c r="BP761" s="24">
        <f>IF(ISNA(VLOOKUP(AL761,'2009 BPTs'!$B$12:$BX$181,BP$3,FALSE)),0,VLOOKUP(AL761,'2009 BPTs'!$B$12:$BX$181,BP$3,FALSE))</f>
        <v>0</v>
      </c>
      <c r="BQ761" s="24">
        <f>IF(ISNA(VLOOKUP(AM761,'2009 BPTs'!$B$12:$BX$181,BQ$3,FALSE)),0,VLOOKUP(AM761,'2009 BPTs'!$B$12:$BX$181,BQ$3,FALSE))</f>
        <v>0</v>
      </c>
      <c r="BS761" s="78">
        <f t="shared" si="225"/>
        <v>0</v>
      </c>
      <c r="BT761" s="68">
        <f t="shared" si="226"/>
        <v>0</v>
      </c>
      <c r="BU761" s="68">
        <f t="shared" si="227"/>
        <v>0</v>
      </c>
      <c r="BW761" s="24">
        <f>IF(ISNA(VLOOKUP(AF761,'2009 BPTs'!$B$12:$BX$181,BW$3,FALSE)),0,VLOOKUP(AF761,'2009 BPTs'!$B$12:$BX$181,BW$3,FALSE))</f>
        <v>0</v>
      </c>
      <c r="BX761" s="24">
        <f>IF(ISNA(VLOOKUP(AG761,'2009 BPTs'!$B$12:$BX$181,BX$3,FALSE)),0,VLOOKUP(AG761,'2009 BPTs'!$B$12:$BX$181,BX$3,FALSE))</f>
        <v>0</v>
      </c>
      <c r="BY761" s="24">
        <f>IF(ISNA(VLOOKUP(AH761,'2009 BPTs'!$B$12:$BX$181,BY$3,FALSE)),0,VLOOKUP(AH761,'2009 BPTs'!$B$12:$BX$181,BY$3,FALSE))</f>
        <v>0</v>
      </c>
      <c r="BZ761" s="24">
        <f>IF(ISNA(VLOOKUP(AI761,'2009 BPTs'!$B$12:$BX$181,BZ$3,FALSE)),0,VLOOKUP(AI761,'2009 BPTs'!$B$12:$BX$181,BZ$3,FALSE))</f>
        <v>0</v>
      </c>
      <c r="CA761" s="24">
        <f>IF(ISNA(VLOOKUP(AJ761,'2009 BPTs'!$B$12:$BX$181,CA$3,FALSE)),0,VLOOKUP(AJ761,'2009 BPTs'!$B$12:$BX$181,CA$3,FALSE))</f>
        <v>0</v>
      </c>
      <c r="CB761" s="24">
        <f>IF(ISNA(VLOOKUP(AK761,'2009 BPTs'!$B$12:$BX$181,CB$3,FALSE)),0,VLOOKUP(AK761,'2009 BPTs'!$B$12:$BX$181,CB$3,FALSE))</f>
        <v>0</v>
      </c>
      <c r="CC761" s="24">
        <f>IF(ISNA(VLOOKUP(AL761,'2009 BPTs'!$B$12:$BX$181,CC$3,FALSE)),0,VLOOKUP(AL761,'2009 BPTs'!$B$12:$BX$181,CC$3,FALSE))</f>
        <v>0</v>
      </c>
      <c r="CD761" s="24">
        <f>IF(ISNA(VLOOKUP(AM761,'2009 BPTs'!$B$12:$BX$181,CD$3,FALSE)),0,VLOOKUP(AM761,'2009 BPTs'!$B$12:$BX$181,CD$3,FALSE))</f>
        <v>0</v>
      </c>
      <c r="CF761" s="24">
        <f>IF(ISERROR(VLOOKUP(AF761,'2009 BPTs'!$B$12:$BX$181,CF$3,FALSE)/VLOOKUP(AF761,'2009 BPTs'!$B$12:$BX936,CF$3+3,FALSE)),0,VLOOKUP(AF761,'2009 BPTs'!$B$12:$BX$181,CF$3,FALSE)/VLOOKUP(AF761,'2009 BPTs'!$B$12:$BX936,CF$3+3,FALSE))</f>
        <v>0</v>
      </c>
      <c r="CG761" s="24">
        <f>IF(ISERROR(VLOOKUP(AG761,'2009 BPTs'!$B$12:$BX$181,CG$3,FALSE)/VLOOKUP(AG761,'2009 BPTs'!$B$12:$BX936,CG$3+3,FALSE)),0,VLOOKUP(AG761,'2009 BPTs'!$B$12:$BX$181,CG$3,FALSE)/VLOOKUP(AG761,'2009 BPTs'!$B$12:$BX936,CG$3+3,FALSE))</f>
        <v>0</v>
      </c>
      <c r="CH761" s="24">
        <f>IF(ISERROR(VLOOKUP(AH761,'2009 BPTs'!$B$12:$BX$181,CH$3,FALSE)/VLOOKUP(AH761,'2009 BPTs'!$B$12:$BX936,CH$3+3,FALSE)),0,VLOOKUP(AH761,'2009 BPTs'!$B$12:$BX$181,CH$3,FALSE)/VLOOKUP(AH761,'2009 BPTs'!$B$12:$BX936,CH$3+3,FALSE))</f>
        <v>0</v>
      </c>
      <c r="CI761" s="24">
        <f>IF(ISERROR(VLOOKUP(AI761,'2009 BPTs'!$B$12:$BX$181,CI$3,FALSE)/VLOOKUP(AI761,'2009 BPTs'!$B$12:$BX936,CI$3+3,FALSE)),0,VLOOKUP(AI761,'2009 BPTs'!$B$12:$BX$181,CI$3,FALSE)/VLOOKUP(AI761,'2009 BPTs'!$B$12:$BX936,CI$3+3,FALSE))</f>
        <v>0</v>
      </c>
      <c r="CJ761" s="24">
        <f>IF(ISERROR(VLOOKUP(AJ761,'2009 BPTs'!$B$12:$BX$181,CJ$3,FALSE)/VLOOKUP(AJ761,'2009 BPTs'!$B$12:$BX936,CJ$3+3,FALSE)),0,VLOOKUP(AJ761,'2009 BPTs'!$B$12:$BX$181,CJ$3,FALSE)/VLOOKUP(AJ761,'2009 BPTs'!$B$12:$BX936,CJ$3+3,FALSE))</f>
        <v>0</v>
      </c>
      <c r="CK761" s="24">
        <f>IF(ISERROR(VLOOKUP(AK761,'2009 BPTs'!$B$12:$BX$181,CK$3,FALSE)/VLOOKUP(AK761,'2009 BPTs'!$B$12:$BX936,CK$3+3,FALSE)),0,VLOOKUP(AK761,'2009 BPTs'!$B$12:$BX$181,CK$3,FALSE)/VLOOKUP(AK761,'2009 BPTs'!$B$12:$BX936,CK$3+3,FALSE))</f>
        <v>0</v>
      </c>
      <c r="CL761" s="24">
        <f>IF(ISERROR(VLOOKUP(AL761,'2009 BPTs'!$B$12:$BX$181,CL$3,FALSE)/VLOOKUP(AL761,'2009 BPTs'!$B$12:$BX936,CL$3+3,FALSE)),0,VLOOKUP(AL761,'2009 BPTs'!$B$12:$BX$181,CL$3,FALSE)/VLOOKUP(AL761,'2009 BPTs'!$B$12:$BX936,CL$3+3,FALSE))</f>
        <v>0</v>
      </c>
      <c r="CM761" s="24">
        <f>IF(ISERROR(VLOOKUP(AM761,'2009 BPTs'!$B$12:$BX$181,CM$3,FALSE)/VLOOKUP(AM761,'2009 BPTs'!$B$12:$BX936,CM$3+3,FALSE)),0,VLOOKUP(AM761,'2009 BPTs'!$B$12:$BX$181,CM$3,FALSE)/VLOOKUP(AM761,'2009 BPTs'!$B$12:$BX936,CM$3+3,FALSE))</f>
        <v>0</v>
      </c>
      <c r="CO761" s="24">
        <f>IF(ISERROR(VLOOKUP(AF761,'2009 BPTs'!$B$12:$BX$181,CO$3,FALSE)/VLOOKUP(AF761,'2009 BPTs'!$B$12:$BX936,CO$3+2,FALSE)),0,VLOOKUP(AF761,'2009 BPTs'!$B$12:$BX$181,CO$3,FALSE)/VLOOKUP(AF761,'2009 BPTs'!$B$12:$BX936,CO$3+2,FALSE))</f>
        <v>0</v>
      </c>
      <c r="CP761" s="24">
        <f>IF(ISERROR(VLOOKUP(AG761,'2009 BPTs'!$B$12:$BX$181,CP$3,FALSE)/VLOOKUP(AG761,'2009 BPTs'!$B$12:$BX936,CP$3+2,FALSE)),0,VLOOKUP(AG761,'2009 BPTs'!$B$12:$BX$181,CP$3,FALSE)/VLOOKUP(AG761,'2009 BPTs'!$B$12:$BX936,CP$3+2,FALSE))</f>
        <v>0</v>
      </c>
      <c r="CQ761" s="24">
        <f>IF(ISERROR(VLOOKUP(AH761,'2009 BPTs'!$B$12:$BX$181,CQ$3,FALSE)/VLOOKUP(AH761,'2009 BPTs'!$B$12:$BX936,CQ$3+2,FALSE)),0,VLOOKUP(AH761,'2009 BPTs'!$B$12:$BX$181,CQ$3,FALSE)/VLOOKUP(AH761,'2009 BPTs'!$B$12:$BX936,CQ$3+2,FALSE))</f>
        <v>0</v>
      </c>
      <c r="CR761" s="24">
        <f>IF(ISERROR(VLOOKUP(AI761,'2009 BPTs'!$B$12:$BX$181,CR$3,FALSE)/VLOOKUP(AI761,'2009 BPTs'!$B$12:$BX936,CR$3+2,FALSE)),0,VLOOKUP(AI761,'2009 BPTs'!$B$12:$BX$181,CR$3,FALSE)/VLOOKUP(AI761,'2009 BPTs'!$B$12:$BX936,CR$3+2,FALSE))</f>
        <v>0</v>
      </c>
      <c r="CS761" s="24">
        <f>IF(ISERROR(VLOOKUP(AJ761,'2009 BPTs'!$B$12:$BX$181,CS$3,FALSE)/VLOOKUP(AJ761,'2009 BPTs'!$B$12:$BX936,CS$3+2,FALSE)),0,VLOOKUP(AJ761,'2009 BPTs'!$B$12:$BX$181,CS$3,FALSE)/VLOOKUP(AJ761,'2009 BPTs'!$B$12:$BX936,CS$3+2,FALSE))</f>
        <v>0</v>
      </c>
      <c r="CT761" s="24">
        <f>IF(ISERROR(VLOOKUP(AK761,'2009 BPTs'!$B$12:$BX$181,CT$3,FALSE)/VLOOKUP(AK761,'2009 BPTs'!$B$12:$BX936,CT$3+2,FALSE)),0,VLOOKUP(AK761,'2009 BPTs'!$B$12:$BX$181,CT$3,FALSE)/VLOOKUP(AK761,'2009 BPTs'!$B$12:$BX936,CT$3+2,FALSE))</f>
        <v>0</v>
      </c>
      <c r="CU761" s="24">
        <f>IF(ISERROR(VLOOKUP(AL761,'2009 BPTs'!$B$12:$BX$181,CU$3,FALSE)/VLOOKUP(AL761,'2009 BPTs'!$B$12:$BX936,CU$3+2,FALSE)),0,VLOOKUP(AL761,'2009 BPTs'!$B$12:$BX$181,CU$3,FALSE)/VLOOKUP(AL761,'2009 BPTs'!$B$12:$BX936,CU$3+2,FALSE))</f>
        <v>0</v>
      </c>
      <c r="CV761" s="24">
        <f>IF(ISERROR(VLOOKUP(AM761,'2009 BPTs'!$B$12:$BX$181,CV$3,FALSE)/VLOOKUP(AM761,'2009 BPTs'!$B$12:$BX936,CV$3+2,FALSE)),0,VLOOKUP(AM761,'2009 BPTs'!$B$12:$BX$181,CV$3,FALSE)/VLOOKUP(AM761,'2009 BPTs'!$B$12:$BX936,CV$3+2,FALSE))</f>
        <v>0</v>
      </c>
      <c r="CX761" s="93">
        <f>'2011 BPTs'!BR87</f>
        <v>0</v>
      </c>
      <c r="CY761" s="93">
        <f>'2011 BPTs'!BS87</f>
        <v>0</v>
      </c>
    </row>
    <row r="762" spans="2:103" x14ac:dyDescent="0.2">
      <c r="B762" s="2" t="s">
        <v>213</v>
      </c>
      <c r="C762" s="2">
        <f>'2011 BPTs'!E88</f>
        <v>0</v>
      </c>
      <c r="D762" s="2">
        <f t="shared" si="230"/>
        <v>0</v>
      </c>
      <c r="E762" s="4">
        <f>'2011 BPTs'!F88</f>
        <v>0</v>
      </c>
      <c r="F762" s="88">
        <f>'2011 BPTs'!G88</f>
        <v>0</v>
      </c>
      <c r="G762" s="53">
        <f>'2011 BPTs'!I88</f>
        <v>0</v>
      </c>
      <c r="H762" s="88">
        <f>'2011 BPTs'!J88</f>
        <v>0</v>
      </c>
      <c r="I762" s="4">
        <f>'2011 BPTs'!K88</f>
        <v>0</v>
      </c>
      <c r="J762" s="5">
        <f>'2011 BPTs'!M88</f>
        <v>0</v>
      </c>
      <c r="K762" s="99">
        <f>'2011 BPTs'!BL88</f>
        <v>0</v>
      </c>
      <c r="L762" s="100">
        <f t="shared" si="231"/>
        <v>0</v>
      </c>
      <c r="M762" s="101">
        <f t="shared" si="232"/>
        <v>0</v>
      </c>
      <c r="N762" s="102">
        <f t="shared" si="221"/>
        <v>0</v>
      </c>
      <c r="O762" s="103">
        <f>'2011 BPTs'!BM88</f>
        <v>0</v>
      </c>
      <c r="P762" s="100">
        <f t="shared" si="233"/>
        <v>0</v>
      </c>
      <c r="Q762" s="101">
        <f t="shared" si="234"/>
        <v>0</v>
      </c>
      <c r="R762" s="104">
        <f t="shared" si="235"/>
        <v>0</v>
      </c>
      <c r="S762" s="105">
        <f t="shared" si="222"/>
        <v>0</v>
      </c>
      <c r="T762" s="104">
        <f t="shared" si="236"/>
        <v>0</v>
      </c>
      <c r="U762" s="121">
        <f>IF(K762=0,0,IF(B762="Manual",(S762-O762-AP762*(O762/(O762+Z762)))/S762,'2011 BPTs'!BP88))</f>
        <v>0</v>
      </c>
      <c r="V762" s="99">
        <f>'2011 BPTs'!BN88</f>
        <v>0</v>
      </c>
      <c r="W762" s="100">
        <f t="shared" si="228"/>
        <v>0</v>
      </c>
      <c r="X762" s="103">
        <f t="shared" si="237"/>
        <v>0</v>
      </c>
      <c r="Y762" s="102">
        <f t="shared" si="223"/>
        <v>0</v>
      </c>
      <c r="Z762" s="103">
        <f>'2011 BPTs'!BO88</f>
        <v>0</v>
      </c>
      <c r="AA762" s="104">
        <f t="shared" si="229"/>
        <v>0</v>
      </c>
      <c r="AB762" s="106">
        <f>IF(W762=0,0,IF(B762="Manual",(V762-Z762-AP762*(Z762/(Z762+O762)))/V762,'2011 BPTs'!BQ88))</f>
        <v>0</v>
      </c>
      <c r="AD762" s="2" t="str">
        <f t="shared" si="224"/>
        <v>00-0</v>
      </c>
      <c r="AE762" s="2">
        <f>'2011 BPTs'!BA88</f>
        <v>0</v>
      </c>
      <c r="AF762" s="2" t="str">
        <f>IF(B762="Auto",'2011 BPTs'!BB88,D762&amp;E762&amp;"-"&amp;F762)</f>
        <v/>
      </c>
      <c r="AG762" s="2" t="str">
        <f>'2011 BPTs'!BC88</f>
        <v/>
      </c>
      <c r="AH762" s="2" t="str">
        <f>'2011 BPTs'!BD88</f>
        <v/>
      </c>
      <c r="AI762" s="2" t="str">
        <f>'2011 BPTs'!BE88</f>
        <v/>
      </c>
      <c r="AJ762" s="2" t="str">
        <f>'2011 BPTs'!BF88</f>
        <v/>
      </c>
      <c r="AK762" s="2" t="str">
        <f>'2011 BPTs'!BG88</f>
        <v/>
      </c>
      <c r="AL762" s="2" t="str">
        <f>'2011 BPTs'!BH88</f>
        <v/>
      </c>
      <c r="AM762" s="2" t="str">
        <f>'2011 BPTs'!BI88</f>
        <v/>
      </c>
      <c r="AO762" s="128">
        <f>'2011 BPTs'!AJ88*'2011 BPTs'!BK88</f>
        <v>0</v>
      </c>
      <c r="AP762" s="128">
        <f>'2011 BPTs'!AK88*'2011 BPTs'!BK88</f>
        <v>0</v>
      </c>
      <c r="AR762" s="5">
        <f>IF(B762="Auto",'2011 BPTs'!M88,J762)</f>
        <v>0</v>
      </c>
      <c r="AS762" s="5">
        <f>'2011 BPTs'!O88</f>
        <v>0</v>
      </c>
      <c r="AT762" s="5">
        <f>'2011 BPTs'!Q88</f>
        <v>0</v>
      </c>
      <c r="AU762" s="5">
        <f>'2011 BPTs'!S88</f>
        <v>0</v>
      </c>
      <c r="AV762" s="5">
        <f>'2011 BPTs'!U88</f>
        <v>0</v>
      </c>
      <c r="AW762" s="5">
        <f>'2011 BPTs'!W88</f>
        <v>0</v>
      </c>
      <c r="AX762" s="5">
        <f>'2011 BPTs'!Y88</f>
        <v>0</v>
      </c>
      <c r="AY762" s="5">
        <f>'2011 BPTs'!AA88</f>
        <v>0</v>
      </c>
      <c r="BA762" s="24">
        <f>IF(ISNA(VLOOKUP(AF762,'2009 BPTs'!$B$12:$BX$181,BA$3,FALSE)),0,VLOOKUP(AF762,'2009 BPTs'!$B$12:$BX$181,BA$3,FALSE))</f>
        <v>0</v>
      </c>
      <c r="BB762" s="24">
        <f>IF(ISNA(VLOOKUP(AG762,'2009 BPTs'!$B$12:$BX$181,BB$3,FALSE)),0,VLOOKUP(AG762,'2009 BPTs'!$B$12:$BX$181,BB$3,FALSE))</f>
        <v>0</v>
      </c>
      <c r="BC762" s="24">
        <f>IF(ISNA(VLOOKUP(AH762,'2009 BPTs'!$B$12:$BX$181,BC$3,FALSE)),0,VLOOKUP(AH762,'2009 BPTs'!$B$12:$BX$181,BC$3,FALSE))</f>
        <v>0</v>
      </c>
      <c r="BD762" s="24">
        <f>IF(ISNA(VLOOKUP(AI762,'2009 BPTs'!$B$12:$BX$181,BD$3,FALSE)),0,VLOOKUP(AI762,'2009 BPTs'!$B$12:$BX$181,BD$3,FALSE))</f>
        <v>0</v>
      </c>
      <c r="BE762" s="24">
        <f>IF(ISNA(VLOOKUP(AJ762,'2009 BPTs'!$B$12:$BX$181,BE$3,FALSE)),0,VLOOKUP(AJ762,'2009 BPTs'!$B$12:$BX$181,BE$3,FALSE))</f>
        <v>0</v>
      </c>
      <c r="BF762" s="24">
        <f>IF(ISNA(VLOOKUP(AK762,'2009 BPTs'!$B$12:$BX$181,BF$3,FALSE)),0,VLOOKUP(AK762,'2009 BPTs'!$B$12:$BX$181,BF$3,FALSE))</f>
        <v>0</v>
      </c>
      <c r="BG762" s="24">
        <f>IF(ISNA(VLOOKUP(AL762,'2009 BPTs'!$B$12:$BX$181,BG$3,FALSE)),0,VLOOKUP(AL762,'2009 BPTs'!$B$12:$BX$181,BG$3,FALSE))</f>
        <v>0</v>
      </c>
      <c r="BH762" s="24">
        <f>IF(ISNA(VLOOKUP(AM762,'2009 BPTs'!$B$12:$BX$181,BH$3,FALSE)),0,VLOOKUP(AM762,'2009 BPTs'!$B$12:$BX$181,BH$3,FALSE))</f>
        <v>0</v>
      </c>
      <c r="BJ762" s="24">
        <f>IF(ISNA(VLOOKUP(AF762,'2009 BPTs'!$B$12:$BX$181,BJ$3,FALSE)),0,VLOOKUP(AF762,'2009 BPTs'!$B$12:$BX$181,BJ$3,FALSE))</f>
        <v>0</v>
      </c>
      <c r="BK762" s="24">
        <f>IF(ISNA(VLOOKUP(AG762,'2009 BPTs'!$B$12:$BX$181,BK$3,FALSE)),0,VLOOKUP(AG762,'2009 BPTs'!$B$12:$BX$181,BK$3,FALSE))</f>
        <v>0</v>
      </c>
      <c r="BL762" s="24">
        <f>IF(ISNA(VLOOKUP(AH762,'2009 BPTs'!$B$12:$BX$181,BL$3,FALSE)),0,VLOOKUP(AH762,'2009 BPTs'!$B$12:$BX$181,BL$3,FALSE))</f>
        <v>0</v>
      </c>
      <c r="BM762" s="24">
        <f>IF(ISNA(VLOOKUP(AI762,'2009 BPTs'!$B$12:$BX$181,BM$3,FALSE)),0,VLOOKUP(AI762,'2009 BPTs'!$B$12:$BX$181,BM$3,FALSE))</f>
        <v>0</v>
      </c>
      <c r="BN762" s="24">
        <f>IF(ISNA(VLOOKUP(AJ762,'2009 BPTs'!$B$12:$BX$181,BN$3,FALSE)),0,VLOOKUP(AJ762,'2009 BPTs'!$B$12:$BX$181,BN$3,FALSE))</f>
        <v>0</v>
      </c>
      <c r="BO762" s="24">
        <f>IF(ISNA(VLOOKUP(AK762,'2009 BPTs'!$B$12:$BX$181,BO$3,FALSE)),0,VLOOKUP(AK762,'2009 BPTs'!$B$12:$BX$181,BO$3,FALSE))</f>
        <v>0</v>
      </c>
      <c r="BP762" s="24">
        <f>IF(ISNA(VLOOKUP(AL762,'2009 BPTs'!$B$12:$BX$181,BP$3,FALSE)),0,VLOOKUP(AL762,'2009 BPTs'!$B$12:$BX$181,BP$3,FALSE))</f>
        <v>0</v>
      </c>
      <c r="BQ762" s="24">
        <f>IF(ISNA(VLOOKUP(AM762,'2009 BPTs'!$B$12:$BX$181,BQ$3,FALSE)),0,VLOOKUP(AM762,'2009 BPTs'!$B$12:$BX$181,BQ$3,FALSE))</f>
        <v>0</v>
      </c>
      <c r="BS762" s="78">
        <f t="shared" si="225"/>
        <v>0</v>
      </c>
      <c r="BT762" s="68">
        <f t="shared" si="226"/>
        <v>0</v>
      </c>
      <c r="BU762" s="68">
        <f t="shared" si="227"/>
        <v>0</v>
      </c>
      <c r="BW762" s="24">
        <f>IF(ISNA(VLOOKUP(AF762,'2009 BPTs'!$B$12:$BX$181,BW$3,FALSE)),0,VLOOKUP(AF762,'2009 BPTs'!$B$12:$BX$181,BW$3,FALSE))</f>
        <v>0</v>
      </c>
      <c r="BX762" s="24">
        <f>IF(ISNA(VLOOKUP(AG762,'2009 BPTs'!$B$12:$BX$181,BX$3,FALSE)),0,VLOOKUP(AG762,'2009 BPTs'!$B$12:$BX$181,BX$3,FALSE))</f>
        <v>0</v>
      </c>
      <c r="BY762" s="24">
        <f>IF(ISNA(VLOOKUP(AH762,'2009 BPTs'!$B$12:$BX$181,BY$3,FALSE)),0,VLOOKUP(AH762,'2009 BPTs'!$B$12:$BX$181,BY$3,FALSE))</f>
        <v>0</v>
      </c>
      <c r="BZ762" s="24">
        <f>IF(ISNA(VLOOKUP(AI762,'2009 BPTs'!$B$12:$BX$181,BZ$3,FALSE)),0,VLOOKUP(AI762,'2009 BPTs'!$B$12:$BX$181,BZ$3,FALSE))</f>
        <v>0</v>
      </c>
      <c r="CA762" s="24">
        <f>IF(ISNA(VLOOKUP(AJ762,'2009 BPTs'!$B$12:$BX$181,CA$3,FALSE)),0,VLOOKUP(AJ762,'2009 BPTs'!$B$12:$BX$181,CA$3,FALSE))</f>
        <v>0</v>
      </c>
      <c r="CB762" s="24">
        <f>IF(ISNA(VLOOKUP(AK762,'2009 BPTs'!$B$12:$BX$181,CB$3,FALSE)),0,VLOOKUP(AK762,'2009 BPTs'!$B$12:$BX$181,CB$3,FALSE))</f>
        <v>0</v>
      </c>
      <c r="CC762" s="24">
        <f>IF(ISNA(VLOOKUP(AL762,'2009 BPTs'!$B$12:$BX$181,CC$3,FALSE)),0,VLOOKUP(AL762,'2009 BPTs'!$B$12:$BX$181,CC$3,FALSE))</f>
        <v>0</v>
      </c>
      <c r="CD762" s="24">
        <f>IF(ISNA(VLOOKUP(AM762,'2009 BPTs'!$B$12:$BX$181,CD$3,FALSE)),0,VLOOKUP(AM762,'2009 BPTs'!$B$12:$BX$181,CD$3,FALSE))</f>
        <v>0</v>
      </c>
      <c r="CF762" s="24">
        <f>IF(ISERROR(VLOOKUP(AF762,'2009 BPTs'!$B$12:$BX$181,CF$3,FALSE)/VLOOKUP(AF762,'2009 BPTs'!$B$12:$BX937,CF$3+3,FALSE)),0,VLOOKUP(AF762,'2009 BPTs'!$B$12:$BX$181,CF$3,FALSE)/VLOOKUP(AF762,'2009 BPTs'!$B$12:$BX937,CF$3+3,FALSE))</f>
        <v>0</v>
      </c>
      <c r="CG762" s="24">
        <f>IF(ISERROR(VLOOKUP(AG762,'2009 BPTs'!$B$12:$BX$181,CG$3,FALSE)/VLOOKUP(AG762,'2009 BPTs'!$B$12:$BX937,CG$3+3,FALSE)),0,VLOOKUP(AG762,'2009 BPTs'!$B$12:$BX$181,CG$3,FALSE)/VLOOKUP(AG762,'2009 BPTs'!$B$12:$BX937,CG$3+3,FALSE))</f>
        <v>0</v>
      </c>
      <c r="CH762" s="24">
        <f>IF(ISERROR(VLOOKUP(AH762,'2009 BPTs'!$B$12:$BX$181,CH$3,FALSE)/VLOOKUP(AH762,'2009 BPTs'!$B$12:$BX937,CH$3+3,FALSE)),0,VLOOKUP(AH762,'2009 BPTs'!$B$12:$BX$181,CH$3,FALSE)/VLOOKUP(AH762,'2009 BPTs'!$B$12:$BX937,CH$3+3,FALSE))</f>
        <v>0</v>
      </c>
      <c r="CI762" s="24">
        <f>IF(ISERROR(VLOOKUP(AI762,'2009 BPTs'!$B$12:$BX$181,CI$3,FALSE)/VLOOKUP(AI762,'2009 BPTs'!$B$12:$BX937,CI$3+3,FALSE)),0,VLOOKUP(AI762,'2009 BPTs'!$B$12:$BX$181,CI$3,FALSE)/VLOOKUP(AI762,'2009 BPTs'!$B$12:$BX937,CI$3+3,FALSE))</f>
        <v>0</v>
      </c>
      <c r="CJ762" s="24">
        <f>IF(ISERROR(VLOOKUP(AJ762,'2009 BPTs'!$B$12:$BX$181,CJ$3,FALSE)/VLOOKUP(AJ762,'2009 BPTs'!$B$12:$BX937,CJ$3+3,FALSE)),0,VLOOKUP(AJ762,'2009 BPTs'!$B$12:$BX$181,CJ$3,FALSE)/VLOOKUP(AJ762,'2009 BPTs'!$B$12:$BX937,CJ$3+3,FALSE))</f>
        <v>0</v>
      </c>
      <c r="CK762" s="24">
        <f>IF(ISERROR(VLOOKUP(AK762,'2009 BPTs'!$B$12:$BX$181,CK$3,FALSE)/VLOOKUP(AK762,'2009 BPTs'!$B$12:$BX937,CK$3+3,FALSE)),0,VLOOKUP(AK762,'2009 BPTs'!$B$12:$BX$181,CK$3,FALSE)/VLOOKUP(AK762,'2009 BPTs'!$B$12:$BX937,CK$3+3,FALSE))</f>
        <v>0</v>
      </c>
      <c r="CL762" s="24">
        <f>IF(ISERROR(VLOOKUP(AL762,'2009 BPTs'!$B$12:$BX$181,CL$3,FALSE)/VLOOKUP(AL762,'2009 BPTs'!$B$12:$BX937,CL$3+3,FALSE)),0,VLOOKUP(AL762,'2009 BPTs'!$B$12:$BX$181,CL$3,FALSE)/VLOOKUP(AL762,'2009 BPTs'!$B$12:$BX937,CL$3+3,FALSE))</f>
        <v>0</v>
      </c>
      <c r="CM762" s="24">
        <f>IF(ISERROR(VLOOKUP(AM762,'2009 BPTs'!$B$12:$BX$181,CM$3,FALSE)/VLOOKUP(AM762,'2009 BPTs'!$B$12:$BX937,CM$3+3,FALSE)),0,VLOOKUP(AM762,'2009 BPTs'!$B$12:$BX$181,CM$3,FALSE)/VLOOKUP(AM762,'2009 BPTs'!$B$12:$BX937,CM$3+3,FALSE))</f>
        <v>0</v>
      </c>
      <c r="CO762" s="24">
        <f>IF(ISERROR(VLOOKUP(AF762,'2009 BPTs'!$B$12:$BX$181,CO$3,FALSE)/VLOOKUP(AF762,'2009 BPTs'!$B$12:$BX937,CO$3+2,FALSE)),0,VLOOKUP(AF762,'2009 BPTs'!$B$12:$BX$181,CO$3,FALSE)/VLOOKUP(AF762,'2009 BPTs'!$B$12:$BX937,CO$3+2,FALSE))</f>
        <v>0</v>
      </c>
      <c r="CP762" s="24">
        <f>IF(ISERROR(VLOOKUP(AG762,'2009 BPTs'!$B$12:$BX$181,CP$3,FALSE)/VLOOKUP(AG762,'2009 BPTs'!$B$12:$BX937,CP$3+2,FALSE)),0,VLOOKUP(AG762,'2009 BPTs'!$B$12:$BX$181,CP$3,FALSE)/VLOOKUP(AG762,'2009 BPTs'!$B$12:$BX937,CP$3+2,FALSE))</f>
        <v>0</v>
      </c>
      <c r="CQ762" s="24">
        <f>IF(ISERROR(VLOOKUP(AH762,'2009 BPTs'!$B$12:$BX$181,CQ$3,FALSE)/VLOOKUP(AH762,'2009 BPTs'!$B$12:$BX937,CQ$3+2,FALSE)),0,VLOOKUP(AH762,'2009 BPTs'!$B$12:$BX$181,CQ$3,FALSE)/VLOOKUP(AH762,'2009 BPTs'!$B$12:$BX937,CQ$3+2,FALSE))</f>
        <v>0</v>
      </c>
      <c r="CR762" s="24">
        <f>IF(ISERROR(VLOOKUP(AI762,'2009 BPTs'!$B$12:$BX$181,CR$3,FALSE)/VLOOKUP(AI762,'2009 BPTs'!$B$12:$BX937,CR$3+2,FALSE)),0,VLOOKUP(AI762,'2009 BPTs'!$B$12:$BX$181,CR$3,FALSE)/VLOOKUP(AI762,'2009 BPTs'!$B$12:$BX937,CR$3+2,FALSE))</f>
        <v>0</v>
      </c>
      <c r="CS762" s="24">
        <f>IF(ISERROR(VLOOKUP(AJ762,'2009 BPTs'!$B$12:$BX$181,CS$3,FALSE)/VLOOKUP(AJ762,'2009 BPTs'!$B$12:$BX937,CS$3+2,FALSE)),0,VLOOKUP(AJ762,'2009 BPTs'!$B$12:$BX$181,CS$3,FALSE)/VLOOKUP(AJ762,'2009 BPTs'!$B$12:$BX937,CS$3+2,FALSE))</f>
        <v>0</v>
      </c>
      <c r="CT762" s="24">
        <f>IF(ISERROR(VLOOKUP(AK762,'2009 BPTs'!$B$12:$BX$181,CT$3,FALSE)/VLOOKUP(AK762,'2009 BPTs'!$B$12:$BX937,CT$3+2,FALSE)),0,VLOOKUP(AK762,'2009 BPTs'!$B$12:$BX$181,CT$3,FALSE)/VLOOKUP(AK762,'2009 BPTs'!$B$12:$BX937,CT$3+2,FALSE))</f>
        <v>0</v>
      </c>
      <c r="CU762" s="24">
        <f>IF(ISERROR(VLOOKUP(AL762,'2009 BPTs'!$B$12:$BX$181,CU$3,FALSE)/VLOOKUP(AL762,'2009 BPTs'!$B$12:$BX937,CU$3+2,FALSE)),0,VLOOKUP(AL762,'2009 BPTs'!$B$12:$BX$181,CU$3,FALSE)/VLOOKUP(AL762,'2009 BPTs'!$B$12:$BX937,CU$3+2,FALSE))</f>
        <v>0</v>
      </c>
      <c r="CV762" s="24">
        <f>IF(ISERROR(VLOOKUP(AM762,'2009 BPTs'!$B$12:$BX$181,CV$3,FALSE)/VLOOKUP(AM762,'2009 BPTs'!$B$12:$BX937,CV$3+2,FALSE)),0,VLOOKUP(AM762,'2009 BPTs'!$B$12:$BX$181,CV$3,FALSE)/VLOOKUP(AM762,'2009 BPTs'!$B$12:$BX937,CV$3+2,FALSE))</f>
        <v>0</v>
      </c>
      <c r="CX762" s="93">
        <f>'2011 BPTs'!BR88</f>
        <v>0</v>
      </c>
      <c r="CY762" s="93">
        <f>'2011 BPTs'!BS88</f>
        <v>0</v>
      </c>
    </row>
    <row r="763" spans="2:103" x14ac:dyDescent="0.2">
      <c r="B763" s="2" t="s">
        <v>213</v>
      </c>
      <c r="C763" s="2">
        <f>'2011 BPTs'!E89</f>
        <v>0</v>
      </c>
      <c r="D763" s="2">
        <f t="shared" si="230"/>
        <v>0</v>
      </c>
      <c r="E763" s="4">
        <f>'2011 BPTs'!F89</f>
        <v>0</v>
      </c>
      <c r="F763" s="88">
        <f>'2011 BPTs'!G89</f>
        <v>0</v>
      </c>
      <c r="G763" s="53">
        <f>'2011 BPTs'!I89</f>
        <v>0</v>
      </c>
      <c r="H763" s="88">
        <f>'2011 BPTs'!J89</f>
        <v>0</v>
      </c>
      <c r="I763" s="4">
        <f>'2011 BPTs'!K89</f>
        <v>0</v>
      </c>
      <c r="J763" s="5">
        <f>'2011 BPTs'!M89</f>
        <v>0</v>
      </c>
      <c r="K763" s="99">
        <f>'2011 BPTs'!BL89</f>
        <v>0</v>
      </c>
      <c r="L763" s="100">
        <f t="shared" si="231"/>
        <v>0</v>
      </c>
      <c r="M763" s="101">
        <f t="shared" si="232"/>
        <v>0</v>
      </c>
      <c r="N763" s="102">
        <f t="shared" si="221"/>
        <v>0</v>
      </c>
      <c r="O763" s="103">
        <f>'2011 BPTs'!BM89</f>
        <v>0</v>
      </c>
      <c r="P763" s="100">
        <f t="shared" si="233"/>
        <v>0</v>
      </c>
      <c r="Q763" s="101">
        <f t="shared" si="234"/>
        <v>0</v>
      </c>
      <c r="R763" s="104">
        <f t="shared" si="235"/>
        <v>0</v>
      </c>
      <c r="S763" s="105">
        <f t="shared" si="222"/>
        <v>0</v>
      </c>
      <c r="T763" s="104">
        <f t="shared" si="236"/>
        <v>0</v>
      </c>
      <c r="U763" s="121">
        <f>IF(K763=0,0,IF(B763="Manual",(S763-O763-AP763*(O763/(O763+Z763)))/S763,'2011 BPTs'!BP89))</f>
        <v>0</v>
      </c>
      <c r="V763" s="99">
        <f>'2011 BPTs'!BN89</f>
        <v>0</v>
      </c>
      <c r="W763" s="100">
        <f t="shared" si="228"/>
        <v>0</v>
      </c>
      <c r="X763" s="103">
        <f t="shared" si="237"/>
        <v>0</v>
      </c>
      <c r="Y763" s="102">
        <f t="shared" si="223"/>
        <v>0</v>
      </c>
      <c r="Z763" s="103">
        <f>'2011 BPTs'!BO89</f>
        <v>0</v>
      </c>
      <c r="AA763" s="104">
        <f t="shared" si="229"/>
        <v>0</v>
      </c>
      <c r="AB763" s="106">
        <f>IF(W763=0,0,IF(B763="Manual",(V763-Z763-AP763*(Z763/(Z763+O763)))/V763,'2011 BPTs'!BQ89))</f>
        <v>0</v>
      </c>
      <c r="AD763" s="2" t="str">
        <f t="shared" si="224"/>
        <v>00-0</v>
      </c>
      <c r="AE763" s="2">
        <f>'2011 BPTs'!BA89</f>
        <v>0</v>
      </c>
      <c r="AF763" s="2" t="str">
        <f>IF(B763="Auto",'2011 BPTs'!BB89,D763&amp;E763&amp;"-"&amp;F763)</f>
        <v/>
      </c>
      <c r="AG763" s="2" t="str">
        <f>'2011 BPTs'!BC89</f>
        <v/>
      </c>
      <c r="AH763" s="2" t="str">
        <f>'2011 BPTs'!BD89</f>
        <v/>
      </c>
      <c r="AI763" s="2" t="str">
        <f>'2011 BPTs'!BE89</f>
        <v/>
      </c>
      <c r="AJ763" s="2" t="str">
        <f>'2011 BPTs'!BF89</f>
        <v/>
      </c>
      <c r="AK763" s="2" t="str">
        <f>'2011 BPTs'!BG89</f>
        <v/>
      </c>
      <c r="AL763" s="2" t="str">
        <f>'2011 BPTs'!BH89</f>
        <v/>
      </c>
      <c r="AM763" s="2" t="str">
        <f>'2011 BPTs'!BI89</f>
        <v/>
      </c>
      <c r="AO763" s="128">
        <f>'2011 BPTs'!AJ89*'2011 BPTs'!BK89</f>
        <v>0</v>
      </c>
      <c r="AP763" s="128">
        <f>'2011 BPTs'!AK89*'2011 BPTs'!BK89</f>
        <v>0</v>
      </c>
      <c r="AR763" s="5">
        <f>IF(B763="Auto",'2011 BPTs'!M89,J763)</f>
        <v>0</v>
      </c>
      <c r="AS763" s="5">
        <f>'2011 BPTs'!O89</f>
        <v>0</v>
      </c>
      <c r="AT763" s="5">
        <f>'2011 BPTs'!Q89</f>
        <v>0</v>
      </c>
      <c r="AU763" s="5">
        <f>'2011 BPTs'!S89</f>
        <v>0</v>
      </c>
      <c r="AV763" s="5">
        <f>'2011 BPTs'!U89</f>
        <v>0</v>
      </c>
      <c r="AW763" s="5">
        <f>'2011 BPTs'!W89</f>
        <v>0</v>
      </c>
      <c r="AX763" s="5">
        <f>'2011 BPTs'!Y89</f>
        <v>0</v>
      </c>
      <c r="AY763" s="5">
        <f>'2011 BPTs'!AA89</f>
        <v>0</v>
      </c>
      <c r="BA763" s="24">
        <f>IF(ISNA(VLOOKUP(AF763,'2009 BPTs'!$B$12:$BX$181,BA$3,FALSE)),0,VLOOKUP(AF763,'2009 BPTs'!$B$12:$BX$181,BA$3,FALSE))</f>
        <v>0</v>
      </c>
      <c r="BB763" s="24">
        <f>IF(ISNA(VLOOKUP(AG763,'2009 BPTs'!$B$12:$BX$181,BB$3,FALSE)),0,VLOOKUP(AG763,'2009 BPTs'!$B$12:$BX$181,BB$3,FALSE))</f>
        <v>0</v>
      </c>
      <c r="BC763" s="24">
        <f>IF(ISNA(VLOOKUP(AH763,'2009 BPTs'!$B$12:$BX$181,BC$3,FALSE)),0,VLOOKUP(AH763,'2009 BPTs'!$B$12:$BX$181,BC$3,FALSE))</f>
        <v>0</v>
      </c>
      <c r="BD763" s="24">
        <f>IF(ISNA(VLOOKUP(AI763,'2009 BPTs'!$B$12:$BX$181,BD$3,FALSE)),0,VLOOKUP(AI763,'2009 BPTs'!$B$12:$BX$181,BD$3,FALSE))</f>
        <v>0</v>
      </c>
      <c r="BE763" s="24">
        <f>IF(ISNA(VLOOKUP(AJ763,'2009 BPTs'!$B$12:$BX$181,BE$3,FALSE)),0,VLOOKUP(AJ763,'2009 BPTs'!$B$12:$BX$181,BE$3,FALSE))</f>
        <v>0</v>
      </c>
      <c r="BF763" s="24">
        <f>IF(ISNA(VLOOKUP(AK763,'2009 BPTs'!$B$12:$BX$181,BF$3,FALSE)),0,VLOOKUP(AK763,'2009 BPTs'!$B$12:$BX$181,BF$3,FALSE))</f>
        <v>0</v>
      </c>
      <c r="BG763" s="24">
        <f>IF(ISNA(VLOOKUP(AL763,'2009 BPTs'!$B$12:$BX$181,BG$3,FALSE)),0,VLOOKUP(AL763,'2009 BPTs'!$B$12:$BX$181,BG$3,FALSE))</f>
        <v>0</v>
      </c>
      <c r="BH763" s="24">
        <f>IF(ISNA(VLOOKUP(AM763,'2009 BPTs'!$B$12:$BX$181,BH$3,FALSE)),0,VLOOKUP(AM763,'2009 BPTs'!$B$12:$BX$181,BH$3,FALSE))</f>
        <v>0</v>
      </c>
      <c r="BJ763" s="24">
        <f>IF(ISNA(VLOOKUP(AF763,'2009 BPTs'!$B$12:$BX$181,BJ$3,FALSE)),0,VLOOKUP(AF763,'2009 BPTs'!$B$12:$BX$181,BJ$3,FALSE))</f>
        <v>0</v>
      </c>
      <c r="BK763" s="24">
        <f>IF(ISNA(VLOOKUP(AG763,'2009 BPTs'!$B$12:$BX$181,BK$3,FALSE)),0,VLOOKUP(AG763,'2009 BPTs'!$B$12:$BX$181,BK$3,FALSE))</f>
        <v>0</v>
      </c>
      <c r="BL763" s="24">
        <f>IF(ISNA(VLOOKUP(AH763,'2009 BPTs'!$B$12:$BX$181,BL$3,FALSE)),0,VLOOKUP(AH763,'2009 BPTs'!$B$12:$BX$181,BL$3,FALSE))</f>
        <v>0</v>
      </c>
      <c r="BM763" s="24">
        <f>IF(ISNA(VLOOKUP(AI763,'2009 BPTs'!$B$12:$BX$181,BM$3,FALSE)),0,VLOOKUP(AI763,'2009 BPTs'!$B$12:$BX$181,BM$3,FALSE))</f>
        <v>0</v>
      </c>
      <c r="BN763" s="24">
        <f>IF(ISNA(VLOOKUP(AJ763,'2009 BPTs'!$B$12:$BX$181,BN$3,FALSE)),0,VLOOKUP(AJ763,'2009 BPTs'!$B$12:$BX$181,BN$3,FALSE))</f>
        <v>0</v>
      </c>
      <c r="BO763" s="24">
        <f>IF(ISNA(VLOOKUP(AK763,'2009 BPTs'!$B$12:$BX$181,BO$3,FALSE)),0,VLOOKUP(AK763,'2009 BPTs'!$B$12:$BX$181,BO$3,FALSE))</f>
        <v>0</v>
      </c>
      <c r="BP763" s="24">
        <f>IF(ISNA(VLOOKUP(AL763,'2009 BPTs'!$B$12:$BX$181,BP$3,FALSE)),0,VLOOKUP(AL763,'2009 BPTs'!$B$12:$BX$181,BP$3,FALSE))</f>
        <v>0</v>
      </c>
      <c r="BQ763" s="24">
        <f>IF(ISNA(VLOOKUP(AM763,'2009 BPTs'!$B$12:$BX$181,BQ$3,FALSE)),0,VLOOKUP(AM763,'2009 BPTs'!$B$12:$BX$181,BQ$3,FALSE))</f>
        <v>0</v>
      </c>
      <c r="BS763" s="78">
        <f t="shared" si="225"/>
        <v>0</v>
      </c>
      <c r="BT763" s="68">
        <f t="shared" si="226"/>
        <v>0</v>
      </c>
      <c r="BU763" s="68">
        <f t="shared" si="227"/>
        <v>0</v>
      </c>
      <c r="BW763" s="24">
        <f>IF(ISNA(VLOOKUP(AF763,'2009 BPTs'!$B$12:$BX$181,BW$3,FALSE)),0,VLOOKUP(AF763,'2009 BPTs'!$B$12:$BX$181,BW$3,FALSE))</f>
        <v>0</v>
      </c>
      <c r="BX763" s="24">
        <f>IF(ISNA(VLOOKUP(AG763,'2009 BPTs'!$B$12:$BX$181,BX$3,FALSE)),0,VLOOKUP(AG763,'2009 BPTs'!$B$12:$BX$181,BX$3,FALSE))</f>
        <v>0</v>
      </c>
      <c r="BY763" s="24">
        <f>IF(ISNA(VLOOKUP(AH763,'2009 BPTs'!$B$12:$BX$181,BY$3,FALSE)),0,VLOOKUP(AH763,'2009 BPTs'!$B$12:$BX$181,BY$3,FALSE))</f>
        <v>0</v>
      </c>
      <c r="BZ763" s="24">
        <f>IF(ISNA(VLOOKUP(AI763,'2009 BPTs'!$B$12:$BX$181,BZ$3,FALSE)),0,VLOOKUP(AI763,'2009 BPTs'!$B$12:$BX$181,BZ$3,FALSE))</f>
        <v>0</v>
      </c>
      <c r="CA763" s="24">
        <f>IF(ISNA(VLOOKUP(AJ763,'2009 BPTs'!$B$12:$BX$181,CA$3,FALSE)),0,VLOOKUP(AJ763,'2009 BPTs'!$B$12:$BX$181,CA$3,FALSE))</f>
        <v>0</v>
      </c>
      <c r="CB763" s="24">
        <f>IF(ISNA(VLOOKUP(AK763,'2009 BPTs'!$B$12:$BX$181,CB$3,FALSE)),0,VLOOKUP(AK763,'2009 BPTs'!$B$12:$BX$181,CB$3,FALSE))</f>
        <v>0</v>
      </c>
      <c r="CC763" s="24">
        <f>IF(ISNA(VLOOKUP(AL763,'2009 BPTs'!$B$12:$BX$181,CC$3,FALSE)),0,VLOOKUP(AL763,'2009 BPTs'!$B$12:$BX$181,CC$3,FALSE))</f>
        <v>0</v>
      </c>
      <c r="CD763" s="24">
        <f>IF(ISNA(VLOOKUP(AM763,'2009 BPTs'!$B$12:$BX$181,CD$3,FALSE)),0,VLOOKUP(AM763,'2009 BPTs'!$B$12:$BX$181,CD$3,FALSE))</f>
        <v>0</v>
      </c>
      <c r="CF763" s="24">
        <f>IF(ISERROR(VLOOKUP(AF763,'2009 BPTs'!$B$12:$BX$181,CF$3,FALSE)/VLOOKUP(AF763,'2009 BPTs'!$B$12:$BX938,CF$3+3,FALSE)),0,VLOOKUP(AF763,'2009 BPTs'!$B$12:$BX$181,CF$3,FALSE)/VLOOKUP(AF763,'2009 BPTs'!$B$12:$BX938,CF$3+3,FALSE))</f>
        <v>0</v>
      </c>
      <c r="CG763" s="24">
        <f>IF(ISERROR(VLOOKUP(AG763,'2009 BPTs'!$B$12:$BX$181,CG$3,FALSE)/VLOOKUP(AG763,'2009 BPTs'!$B$12:$BX938,CG$3+3,FALSE)),0,VLOOKUP(AG763,'2009 BPTs'!$B$12:$BX$181,CG$3,FALSE)/VLOOKUP(AG763,'2009 BPTs'!$B$12:$BX938,CG$3+3,FALSE))</f>
        <v>0</v>
      </c>
      <c r="CH763" s="24">
        <f>IF(ISERROR(VLOOKUP(AH763,'2009 BPTs'!$B$12:$BX$181,CH$3,FALSE)/VLOOKUP(AH763,'2009 BPTs'!$B$12:$BX938,CH$3+3,FALSE)),0,VLOOKUP(AH763,'2009 BPTs'!$B$12:$BX$181,CH$3,FALSE)/VLOOKUP(AH763,'2009 BPTs'!$B$12:$BX938,CH$3+3,FALSE))</f>
        <v>0</v>
      </c>
      <c r="CI763" s="24">
        <f>IF(ISERROR(VLOOKUP(AI763,'2009 BPTs'!$B$12:$BX$181,CI$3,FALSE)/VLOOKUP(AI763,'2009 BPTs'!$B$12:$BX938,CI$3+3,FALSE)),0,VLOOKUP(AI763,'2009 BPTs'!$B$12:$BX$181,CI$3,FALSE)/VLOOKUP(AI763,'2009 BPTs'!$B$12:$BX938,CI$3+3,FALSE))</f>
        <v>0</v>
      </c>
      <c r="CJ763" s="24">
        <f>IF(ISERROR(VLOOKUP(AJ763,'2009 BPTs'!$B$12:$BX$181,CJ$3,FALSE)/VLOOKUP(AJ763,'2009 BPTs'!$B$12:$BX938,CJ$3+3,FALSE)),0,VLOOKUP(AJ763,'2009 BPTs'!$B$12:$BX$181,CJ$3,FALSE)/VLOOKUP(AJ763,'2009 BPTs'!$B$12:$BX938,CJ$3+3,FALSE))</f>
        <v>0</v>
      </c>
      <c r="CK763" s="24">
        <f>IF(ISERROR(VLOOKUP(AK763,'2009 BPTs'!$B$12:$BX$181,CK$3,FALSE)/VLOOKUP(AK763,'2009 BPTs'!$B$12:$BX938,CK$3+3,FALSE)),0,VLOOKUP(AK763,'2009 BPTs'!$B$12:$BX$181,CK$3,FALSE)/VLOOKUP(AK763,'2009 BPTs'!$B$12:$BX938,CK$3+3,FALSE))</f>
        <v>0</v>
      </c>
      <c r="CL763" s="24">
        <f>IF(ISERROR(VLOOKUP(AL763,'2009 BPTs'!$B$12:$BX$181,CL$3,FALSE)/VLOOKUP(AL763,'2009 BPTs'!$B$12:$BX938,CL$3+3,FALSE)),0,VLOOKUP(AL763,'2009 BPTs'!$B$12:$BX$181,CL$3,FALSE)/VLOOKUP(AL763,'2009 BPTs'!$B$12:$BX938,CL$3+3,FALSE))</f>
        <v>0</v>
      </c>
      <c r="CM763" s="24">
        <f>IF(ISERROR(VLOOKUP(AM763,'2009 BPTs'!$B$12:$BX$181,CM$3,FALSE)/VLOOKUP(AM763,'2009 BPTs'!$B$12:$BX938,CM$3+3,FALSE)),0,VLOOKUP(AM763,'2009 BPTs'!$B$12:$BX$181,CM$3,FALSE)/VLOOKUP(AM763,'2009 BPTs'!$B$12:$BX938,CM$3+3,FALSE))</f>
        <v>0</v>
      </c>
      <c r="CO763" s="24">
        <f>IF(ISERROR(VLOOKUP(AF763,'2009 BPTs'!$B$12:$BX$181,CO$3,FALSE)/VLOOKUP(AF763,'2009 BPTs'!$B$12:$BX938,CO$3+2,FALSE)),0,VLOOKUP(AF763,'2009 BPTs'!$B$12:$BX$181,CO$3,FALSE)/VLOOKUP(AF763,'2009 BPTs'!$B$12:$BX938,CO$3+2,FALSE))</f>
        <v>0</v>
      </c>
      <c r="CP763" s="24">
        <f>IF(ISERROR(VLOOKUP(AG763,'2009 BPTs'!$B$12:$BX$181,CP$3,FALSE)/VLOOKUP(AG763,'2009 BPTs'!$B$12:$BX938,CP$3+2,FALSE)),0,VLOOKUP(AG763,'2009 BPTs'!$B$12:$BX$181,CP$3,FALSE)/VLOOKUP(AG763,'2009 BPTs'!$B$12:$BX938,CP$3+2,FALSE))</f>
        <v>0</v>
      </c>
      <c r="CQ763" s="24">
        <f>IF(ISERROR(VLOOKUP(AH763,'2009 BPTs'!$B$12:$BX$181,CQ$3,FALSE)/VLOOKUP(AH763,'2009 BPTs'!$B$12:$BX938,CQ$3+2,FALSE)),0,VLOOKUP(AH763,'2009 BPTs'!$B$12:$BX$181,CQ$3,FALSE)/VLOOKUP(AH763,'2009 BPTs'!$B$12:$BX938,CQ$3+2,FALSE))</f>
        <v>0</v>
      </c>
      <c r="CR763" s="24">
        <f>IF(ISERROR(VLOOKUP(AI763,'2009 BPTs'!$B$12:$BX$181,CR$3,FALSE)/VLOOKUP(AI763,'2009 BPTs'!$B$12:$BX938,CR$3+2,FALSE)),0,VLOOKUP(AI763,'2009 BPTs'!$B$12:$BX$181,CR$3,FALSE)/VLOOKUP(AI763,'2009 BPTs'!$B$12:$BX938,CR$3+2,FALSE))</f>
        <v>0</v>
      </c>
      <c r="CS763" s="24">
        <f>IF(ISERROR(VLOOKUP(AJ763,'2009 BPTs'!$B$12:$BX$181,CS$3,FALSE)/VLOOKUP(AJ763,'2009 BPTs'!$B$12:$BX938,CS$3+2,FALSE)),0,VLOOKUP(AJ763,'2009 BPTs'!$B$12:$BX$181,CS$3,FALSE)/VLOOKUP(AJ763,'2009 BPTs'!$B$12:$BX938,CS$3+2,FALSE))</f>
        <v>0</v>
      </c>
      <c r="CT763" s="24">
        <f>IF(ISERROR(VLOOKUP(AK763,'2009 BPTs'!$B$12:$BX$181,CT$3,FALSE)/VLOOKUP(AK763,'2009 BPTs'!$B$12:$BX938,CT$3+2,FALSE)),0,VLOOKUP(AK763,'2009 BPTs'!$B$12:$BX$181,CT$3,FALSE)/VLOOKUP(AK763,'2009 BPTs'!$B$12:$BX938,CT$3+2,FALSE))</f>
        <v>0</v>
      </c>
      <c r="CU763" s="24">
        <f>IF(ISERROR(VLOOKUP(AL763,'2009 BPTs'!$B$12:$BX$181,CU$3,FALSE)/VLOOKUP(AL763,'2009 BPTs'!$B$12:$BX938,CU$3+2,FALSE)),0,VLOOKUP(AL763,'2009 BPTs'!$B$12:$BX$181,CU$3,FALSE)/VLOOKUP(AL763,'2009 BPTs'!$B$12:$BX938,CU$3+2,FALSE))</f>
        <v>0</v>
      </c>
      <c r="CV763" s="24">
        <f>IF(ISERROR(VLOOKUP(AM763,'2009 BPTs'!$B$12:$BX$181,CV$3,FALSE)/VLOOKUP(AM763,'2009 BPTs'!$B$12:$BX938,CV$3+2,FALSE)),0,VLOOKUP(AM763,'2009 BPTs'!$B$12:$BX$181,CV$3,FALSE)/VLOOKUP(AM763,'2009 BPTs'!$B$12:$BX938,CV$3+2,FALSE))</f>
        <v>0</v>
      </c>
      <c r="CX763" s="93">
        <f>'2011 BPTs'!BR89</f>
        <v>0</v>
      </c>
      <c r="CY763" s="93">
        <f>'2011 BPTs'!BS89</f>
        <v>0</v>
      </c>
    </row>
    <row r="764" spans="2:103" x14ac:dyDescent="0.2">
      <c r="B764" s="2" t="s">
        <v>213</v>
      </c>
      <c r="C764" s="2">
        <f>'2011 BPTs'!E90</f>
        <v>0</v>
      </c>
      <c r="D764" s="2">
        <f t="shared" si="230"/>
        <v>0</v>
      </c>
      <c r="E764" s="4">
        <f>'2011 BPTs'!F90</f>
        <v>0</v>
      </c>
      <c r="F764" s="88">
        <f>'2011 BPTs'!G90</f>
        <v>0</v>
      </c>
      <c r="G764" s="53">
        <f>'2011 BPTs'!I90</f>
        <v>0</v>
      </c>
      <c r="H764" s="88">
        <f>'2011 BPTs'!J90</f>
        <v>0</v>
      </c>
      <c r="I764" s="4">
        <f>'2011 BPTs'!K90</f>
        <v>0</v>
      </c>
      <c r="J764" s="5">
        <f>'2011 BPTs'!M90</f>
        <v>0</v>
      </c>
      <c r="K764" s="99">
        <f>'2011 BPTs'!BL90</f>
        <v>0</v>
      </c>
      <c r="L764" s="100">
        <f t="shared" si="231"/>
        <v>0</v>
      </c>
      <c r="M764" s="101">
        <f t="shared" si="232"/>
        <v>0</v>
      </c>
      <c r="N764" s="102">
        <f t="shared" si="221"/>
        <v>0</v>
      </c>
      <c r="O764" s="103">
        <f>'2011 BPTs'!BM90</f>
        <v>0</v>
      </c>
      <c r="P764" s="100">
        <f t="shared" si="233"/>
        <v>0</v>
      </c>
      <c r="Q764" s="101">
        <f t="shared" si="234"/>
        <v>0</v>
      </c>
      <c r="R764" s="104">
        <f t="shared" si="235"/>
        <v>0</v>
      </c>
      <c r="S764" s="105">
        <f t="shared" si="222"/>
        <v>0</v>
      </c>
      <c r="T764" s="104">
        <f t="shared" si="236"/>
        <v>0</v>
      </c>
      <c r="U764" s="121">
        <f>IF(K764=0,0,IF(B764="Manual",(S764-O764-AP764*(O764/(O764+Z764)))/S764,'2011 BPTs'!BP90))</f>
        <v>0</v>
      </c>
      <c r="V764" s="99">
        <f>'2011 BPTs'!BN90</f>
        <v>0</v>
      </c>
      <c r="W764" s="100">
        <f t="shared" si="228"/>
        <v>0</v>
      </c>
      <c r="X764" s="103">
        <f t="shared" si="237"/>
        <v>0</v>
      </c>
      <c r="Y764" s="102">
        <f t="shared" si="223"/>
        <v>0</v>
      </c>
      <c r="Z764" s="103">
        <f>'2011 BPTs'!BO90</f>
        <v>0</v>
      </c>
      <c r="AA764" s="104">
        <f t="shared" si="229"/>
        <v>0</v>
      </c>
      <c r="AB764" s="106">
        <f>IF(W764=0,0,IF(B764="Manual",(V764-Z764-AP764*(Z764/(Z764+O764)))/V764,'2011 BPTs'!BQ90))</f>
        <v>0</v>
      </c>
      <c r="AD764" s="2" t="str">
        <f t="shared" si="224"/>
        <v>00-0</v>
      </c>
      <c r="AE764" s="2">
        <f>'2011 BPTs'!BA90</f>
        <v>0</v>
      </c>
      <c r="AF764" s="2" t="str">
        <f>IF(B764="Auto",'2011 BPTs'!BB90,D764&amp;E764&amp;"-"&amp;F764)</f>
        <v/>
      </c>
      <c r="AG764" s="2" t="str">
        <f>'2011 BPTs'!BC90</f>
        <v/>
      </c>
      <c r="AH764" s="2" t="str">
        <f>'2011 BPTs'!BD90</f>
        <v/>
      </c>
      <c r="AI764" s="2" t="str">
        <f>'2011 BPTs'!BE90</f>
        <v/>
      </c>
      <c r="AJ764" s="2" t="str">
        <f>'2011 BPTs'!BF90</f>
        <v/>
      </c>
      <c r="AK764" s="2" t="str">
        <f>'2011 BPTs'!BG90</f>
        <v/>
      </c>
      <c r="AL764" s="2" t="str">
        <f>'2011 BPTs'!BH90</f>
        <v/>
      </c>
      <c r="AM764" s="2" t="str">
        <f>'2011 BPTs'!BI90</f>
        <v/>
      </c>
      <c r="AO764" s="128">
        <f>'2011 BPTs'!AJ90*'2011 BPTs'!BK90</f>
        <v>0</v>
      </c>
      <c r="AP764" s="128">
        <f>'2011 BPTs'!AK90*'2011 BPTs'!BK90</f>
        <v>0</v>
      </c>
      <c r="AR764" s="5">
        <f>IF(B764="Auto",'2011 BPTs'!M90,J764)</f>
        <v>0</v>
      </c>
      <c r="AS764" s="5">
        <f>'2011 BPTs'!O90</f>
        <v>0</v>
      </c>
      <c r="AT764" s="5">
        <f>'2011 BPTs'!Q90</f>
        <v>0</v>
      </c>
      <c r="AU764" s="5">
        <f>'2011 BPTs'!S90</f>
        <v>0</v>
      </c>
      <c r="AV764" s="5">
        <f>'2011 BPTs'!U90</f>
        <v>0</v>
      </c>
      <c r="AW764" s="5">
        <f>'2011 BPTs'!W90</f>
        <v>0</v>
      </c>
      <c r="AX764" s="5">
        <f>'2011 BPTs'!Y90</f>
        <v>0</v>
      </c>
      <c r="AY764" s="5">
        <f>'2011 BPTs'!AA90</f>
        <v>0</v>
      </c>
      <c r="BA764" s="24">
        <f>IF(ISNA(VLOOKUP(AF764,'2009 BPTs'!$B$12:$BX$181,BA$3,FALSE)),0,VLOOKUP(AF764,'2009 BPTs'!$B$12:$BX$181,BA$3,FALSE))</f>
        <v>0</v>
      </c>
      <c r="BB764" s="24">
        <f>IF(ISNA(VLOOKUP(AG764,'2009 BPTs'!$B$12:$BX$181,BB$3,FALSE)),0,VLOOKUP(AG764,'2009 BPTs'!$B$12:$BX$181,BB$3,FALSE))</f>
        <v>0</v>
      </c>
      <c r="BC764" s="24">
        <f>IF(ISNA(VLOOKUP(AH764,'2009 BPTs'!$B$12:$BX$181,BC$3,FALSE)),0,VLOOKUP(AH764,'2009 BPTs'!$B$12:$BX$181,BC$3,FALSE))</f>
        <v>0</v>
      </c>
      <c r="BD764" s="24">
        <f>IF(ISNA(VLOOKUP(AI764,'2009 BPTs'!$B$12:$BX$181,BD$3,FALSE)),0,VLOOKUP(AI764,'2009 BPTs'!$B$12:$BX$181,BD$3,FALSE))</f>
        <v>0</v>
      </c>
      <c r="BE764" s="24">
        <f>IF(ISNA(VLOOKUP(AJ764,'2009 BPTs'!$B$12:$BX$181,BE$3,FALSE)),0,VLOOKUP(AJ764,'2009 BPTs'!$B$12:$BX$181,BE$3,FALSE))</f>
        <v>0</v>
      </c>
      <c r="BF764" s="24">
        <f>IF(ISNA(VLOOKUP(AK764,'2009 BPTs'!$B$12:$BX$181,BF$3,FALSE)),0,VLOOKUP(AK764,'2009 BPTs'!$B$12:$BX$181,BF$3,FALSE))</f>
        <v>0</v>
      </c>
      <c r="BG764" s="24">
        <f>IF(ISNA(VLOOKUP(AL764,'2009 BPTs'!$B$12:$BX$181,BG$3,FALSE)),0,VLOOKUP(AL764,'2009 BPTs'!$B$12:$BX$181,BG$3,FALSE))</f>
        <v>0</v>
      </c>
      <c r="BH764" s="24">
        <f>IF(ISNA(VLOOKUP(AM764,'2009 BPTs'!$B$12:$BX$181,BH$3,FALSE)),0,VLOOKUP(AM764,'2009 BPTs'!$B$12:$BX$181,BH$3,FALSE))</f>
        <v>0</v>
      </c>
      <c r="BJ764" s="24">
        <f>IF(ISNA(VLOOKUP(AF764,'2009 BPTs'!$B$12:$BX$181,BJ$3,FALSE)),0,VLOOKUP(AF764,'2009 BPTs'!$B$12:$BX$181,BJ$3,FALSE))</f>
        <v>0</v>
      </c>
      <c r="BK764" s="24">
        <f>IF(ISNA(VLOOKUP(AG764,'2009 BPTs'!$B$12:$BX$181,BK$3,FALSE)),0,VLOOKUP(AG764,'2009 BPTs'!$B$12:$BX$181,BK$3,FALSE))</f>
        <v>0</v>
      </c>
      <c r="BL764" s="24">
        <f>IF(ISNA(VLOOKUP(AH764,'2009 BPTs'!$B$12:$BX$181,BL$3,FALSE)),0,VLOOKUP(AH764,'2009 BPTs'!$B$12:$BX$181,BL$3,FALSE))</f>
        <v>0</v>
      </c>
      <c r="BM764" s="24">
        <f>IF(ISNA(VLOOKUP(AI764,'2009 BPTs'!$B$12:$BX$181,BM$3,FALSE)),0,VLOOKUP(AI764,'2009 BPTs'!$B$12:$BX$181,BM$3,FALSE))</f>
        <v>0</v>
      </c>
      <c r="BN764" s="24">
        <f>IF(ISNA(VLOOKUP(AJ764,'2009 BPTs'!$B$12:$BX$181,BN$3,FALSE)),0,VLOOKUP(AJ764,'2009 BPTs'!$B$12:$BX$181,BN$3,FALSE))</f>
        <v>0</v>
      </c>
      <c r="BO764" s="24">
        <f>IF(ISNA(VLOOKUP(AK764,'2009 BPTs'!$B$12:$BX$181,BO$3,FALSE)),0,VLOOKUP(AK764,'2009 BPTs'!$B$12:$BX$181,BO$3,FALSE))</f>
        <v>0</v>
      </c>
      <c r="BP764" s="24">
        <f>IF(ISNA(VLOOKUP(AL764,'2009 BPTs'!$B$12:$BX$181,BP$3,FALSE)),0,VLOOKUP(AL764,'2009 BPTs'!$B$12:$BX$181,BP$3,FALSE))</f>
        <v>0</v>
      </c>
      <c r="BQ764" s="24">
        <f>IF(ISNA(VLOOKUP(AM764,'2009 BPTs'!$B$12:$BX$181,BQ$3,FALSE)),0,VLOOKUP(AM764,'2009 BPTs'!$B$12:$BX$181,BQ$3,FALSE))</f>
        <v>0</v>
      </c>
      <c r="BS764" s="78">
        <f t="shared" si="225"/>
        <v>0</v>
      </c>
      <c r="BT764" s="68">
        <f t="shared" si="226"/>
        <v>0</v>
      </c>
      <c r="BU764" s="68">
        <f t="shared" si="227"/>
        <v>0</v>
      </c>
      <c r="BW764" s="24">
        <f>IF(ISNA(VLOOKUP(AF764,'2009 BPTs'!$B$12:$BX$181,BW$3,FALSE)),0,VLOOKUP(AF764,'2009 BPTs'!$B$12:$BX$181,BW$3,FALSE))</f>
        <v>0</v>
      </c>
      <c r="BX764" s="24">
        <f>IF(ISNA(VLOOKUP(AG764,'2009 BPTs'!$B$12:$BX$181,BX$3,FALSE)),0,VLOOKUP(AG764,'2009 BPTs'!$B$12:$BX$181,BX$3,FALSE))</f>
        <v>0</v>
      </c>
      <c r="BY764" s="24">
        <f>IF(ISNA(VLOOKUP(AH764,'2009 BPTs'!$B$12:$BX$181,BY$3,FALSE)),0,VLOOKUP(AH764,'2009 BPTs'!$B$12:$BX$181,BY$3,FALSE))</f>
        <v>0</v>
      </c>
      <c r="BZ764" s="24">
        <f>IF(ISNA(VLOOKUP(AI764,'2009 BPTs'!$B$12:$BX$181,BZ$3,FALSE)),0,VLOOKUP(AI764,'2009 BPTs'!$B$12:$BX$181,BZ$3,FALSE))</f>
        <v>0</v>
      </c>
      <c r="CA764" s="24">
        <f>IF(ISNA(VLOOKUP(AJ764,'2009 BPTs'!$B$12:$BX$181,CA$3,FALSE)),0,VLOOKUP(AJ764,'2009 BPTs'!$B$12:$BX$181,CA$3,FALSE))</f>
        <v>0</v>
      </c>
      <c r="CB764" s="24">
        <f>IF(ISNA(VLOOKUP(AK764,'2009 BPTs'!$B$12:$BX$181,CB$3,FALSE)),0,VLOOKUP(AK764,'2009 BPTs'!$B$12:$BX$181,CB$3,FALSE))</f>
        <v>0</v>
      </c>
      <c r="CC764" s="24">
        <f>IF(ISNA(VLOOKUP(AL764,'2009 BPTs'!$B$12:$BX$181,CC$3,FALSE)),0,VLOOKUP(AL764,'2009 BPTs'!$B$12:$BX$181,CC$3,FALSE))</f>
        <v>0</v>
      </c>
      <c r="CD764" s="24">
        <f>IF(ISNA(VLOOKUP(AM764,'2009 BPTs'!$B$12:$BX$181,CD$3,FALSE)),0,VLOOKUP(AM764,'2009 BPTs'!$B$12:$BX$181,CD$3,FALSE))</f>
        <v>0</v>
      </c>
      <c r="CF764" s="24">
        <f>IF(ISERROR(VLOOKUP(AF764,'2009 BPTs'!$B$12:$BX$181,CF$3,FALSE)/VLOOKUP(AF764,'2009 BPTs'!$B$12:$BX939,CF$3+3,FALSE)),0,VLOOKUP(AF764,'2009 BPTs'!$B$12:$BX$181,CF$3,FALSE)/VLOOKUP(AF764,'2009 BPTs'!$B$12:$BX939,CF$3+3,FALSE))</f>
        <v>0</v>
      </c>
      <c r="CG764" s="24">
        <f>IF(ISERROR(VLOOKUP(AG764,'2009 BPTs'!$B$12:$BX$181,CG$3,FALSE)/VLOOKUP(AG764,'2009 BPTs'!$B$12:$BX939,CG$3+3,FALSE)),0,VLOOKUP(AG764,'2009 BPTs'!$B$12:$BX$181,CG$3,FALSE)/VLOOKUP(AG764,'2009 BPTs'!$B$12:$BX939,CG$3+3,FALSE))</f>
        <v>0</v>
      </c>
      <c r="CH764" s="24">
        <f>IF(ISERROR(VLOOKUP(AH764,'2009 BPTs'!$B$12:$BX$181,CH$3,FALSE)/VLOOKUP(AH764,'2009 BPTs'!$B$12:$BX939,CH$3+3,FALSE)),0,VLOOKUP(AH764,'2009 BPTs'!$B$12:$BX$181,CH$3,FALSE)/VLOOKUP(AH764,'2009 BPTs'!$B$12:$BX939,CH$3+3,FALSE))</f>
        <v>0</v>
      </c>
      <c r="CI764" s="24">
        <f>IF(ISERROR(VLOOKUP(AI764,'2009 BPTs'!$B$12:$BX$181,CI$3,FALSE)/VLOOKUP(AI764,'2009 BPTs'!$B$12:$BX939,CI$3+3,FALSE)),0,VLOOKUP(AI764,'2009 BPTs'!$B$12:$BX$181,CI$3,FALSE)/VLOOKUP(AI764,'2009 BPTs'!$B$12:$BX939,CI$3+3,FALSE))</f>
        <v>0</v>
      </c>
      <c r="CJ764" s="24">
        <f>IF(ISERROR(VLOOKUP(AJ764,'2009 BPTs'!$B$12:$BX$181,CJ$3,FALSE)/VLOOKUP(AJ764,'2009 BPTs'!$B$12:$BX939,CJ$3+3,FALSE)),0,VLOOKUP(AJ764,'2009 BPTs'!$B$12:$BX$181,CJ$3,FALSE)/VLOOKUP(AJ764,'2009 BPTs'!$B$12:$BX939,CJ$3+3,FALSE))</f>
        <v>0</v>
      </c>
      <c r="CK764" s="24">
        <f>IF(ISERROR(VLOOKUP(AK764,'2009 BPTs'!$B$12:$BX$181,CK$3,FALSE)/VLOOKUP(AK764,'2009 BPTs'!$B$12:$BX939,CK$3+3,FALSE)),0,VLOOKUP(AK764,'2009 BPTs'!$B$12:$BX$181,CK$3,FALSE)/VLOOKUP(AK764,'2009 BPTs'!$B$12:$BX939,CK$3+3,FALSE))</f>
        <v>0</v>
      </c>
      <c r="CL764" s="24">
        <f>IF(ISERROR(VLOOKUP(AL764,'2009 BPTs'!$B$12:$BX$181,CL$3,FALSE)/VLOOKUP(AL764,'2009 BPTs'!$B$12:$BX939,CL$3+3,FALSE)),0,VLOOKUP(AL764,'2009 BPTs'!$B$12:$BX$181,CL$3,FALSE)/VLOOKUP(AL764,'2009 BPTs'!$B$12:$BX939,CL$3+3,FALSE))</f>
        <v>0</v>
      </c>
      <c r="CM764" s="24">
        <f>IF(ISERROR(VLOOKUP(AM764,'2009 BPTs'!$B$12:$BX$181,CM$3,FALSE)/VLOOKUP(AM764,'2009 BPTs'!$B$12:$BX939,CM$3+3,FALSE)),0,VLOOKUP(AM764,'2009 BPTs'!$B$12:$BX$181,CM$3,FALSE)/VLOOKUP(AM764,'2009 BPTs'!$B$12:$BX939,CM$3+3,FALSE))</f>
        <v>0</v>
      </c>
      <c r="CO764" s="24">
        <f>IF(ISERROR(VLOOKUP(AF764,'2009 BPTs'!$B$12:$BX$181,CO$3,FALSE)/VLOOKUP(AF764,'2009 BPTs'!$B$12:$BX939,CO$3+2,FALSE)),0,VLOOKUP(AF764,'2009 BPTs'!$B$12:$BX$181,CO$3,FALSE)/VLOOKUP(AF764,'2009 BPTs'!$B$12:$BX939,CO$3+2,FALSE))</f>
        <v>0</v>
      </c>
      <c r="CP764" s="24">
        <f>IF(ISERROR(VLOOKUP(AG764,'2009 BPTs'!$B$12:$BX$181,CP$3,FALSE)/VLOOKUP(AG764,'2009 BPTs'!$B$12:$BX939,CP$3+2,FALSE)),0,VLOOKUP(AG764,'2009 BPTs'!$B$12:$BX$181,CP$3,FALSE)/VLOOKUP(AG764,'2009 BPTs'!$B$12:$BX939,CP$3+2,FALSE))</f>
        <v>0</v>
      </c>
      <c r="CQ764" s="24">
        <f>IF(ISERROR(VLOOKUP(AH764,'2009 BPTs'!$B$12:$BX$181,CQ$3,FALSE)/VLOOKUP(AH764,'2009 BPTs'!$B$12:$BX939,CQ$3+2,FALSE)),0,VLOOKUP(AH764,'2009 BPTs'!$B$12:$BX$181,CQ$3,FALSE)/VLOOKUP(AH764,'2009 BPTs'!$B$12:$BX939,CQ$3+2,FALSE))</f>
        <v>0</v>
      </c>
      <c r="CR764" s="24">
        <f>IF(ISERROR(VLOOKUP(AI764,'2009 BPTs'!$B$12:$BX$181,CR$3,FALSE)/VLOOKUP(AI764,'2009 BPTs'!$B$12:$BX939,CR$3+2,FALSE)),0,VLOOKUP(AI764,'2009 BPTs'!$B$12:$BX$181,CR$3,FALSE)/VLOOKUP(AI764,'2009 BPTs'!$B$12:$BX939,CR$3+2,FALSE))</f>
        <v>0</v>
      </c>
      <c r="CS764" s="24">
        <f>IF(ISERROR(VLOOKUP(AJ764,'2009 BPTs'!$B$12:$BX$181,CS$3,FALSE)/VLOOKUP(AJ764,'2009 BPTs'!$B$12:$BX939,CS$3+2,FALSE)),0,VLOOKUP(AJ764,'2009 BPTs'!$B$12:$BX$181,CS$3,FALSE)/VLOOKUP(AJ764,'2009 BPTs'!$B$12:$BX939,CS$3+2,FALSE))</f>
        <v>0</v>
      </c>
      <c r="CT764" s="24">
        <f>IF(ISERROR(VLOOKUP(AK764,'2009 BPTs'!$B$12:$BX$181,CT$3,FALSE)/VLOOKUP(AK764,'2009 BPTs'!$B$12:$BX939,CT$3+2,FALSE)),0,VLOOKUP(AK764,'2009 BPTs'!$B$12:$BX$181,CT$3,FALSE)/VLOOKUP(AK764,'2009 BPTs'!$B$12:$BX939,CT$3+2,FALSE))</f>
        <v>0</v>
      </c>
      <c r="CU764" s="24">
        <f>IF(ISERROR(VLOOKUP(AL764,'2009 BPTs'!$B$12:$BX$181,CU$3,FALSE)/VLOOKUP(AL764,'2009 BPTs'!$B$12:$BX939,CU$3+2,FALSE)),0,VLOOKUP(AL764,'2009 BPTs'!$B$12:$BX$181,CU$3,FALSE)/VLOOKUP(AL764,'2009 BPTs'!$B$12:$BX939,CU$3+2,FALSE))</f>
        <v>0</v>
      </c>
      <c r="CV764" s="24">
        <f>IF(ISERROR(VLOOKUP(AM764,'2009 BPTs'!$B$12:$BX$181,CV$3,FALSE)/VLOOKUP(AM764,'2009 BPTs'!$B$12:$BX939,CV$3+2,FALSE)),0,VLOOKUP(AM764,'2009 BPTs'!$B$12:$BX$181,CV$3,FALSE)/VLOOKUP(AM764,'2009 BPTs'!$B$12:$BX939,CV$3+2,FALSE))</f>
        <v>0</v>
      </c>
      <c r="CX764" s="93">
        <f>'2011 BPTs'!BR90</f>
        <v>0</v>
      </c>
      <c r="CY764" s="93">
        <f>'2011 BPTs'!BS90</f>
        <v>0</v>
      </c>
    </row>
    <row r="765" spans="2:103" x14ac:dyDescent="0.2">
      <c r="B765" s="2" t="s">
        <v>213</v>
      </c>
      <c r="C765" s="2">
        <f>'2011 BPTs'!E91</f>
        <v>0</v>
      </c>
      <c r="D765" s="2">
        <f t="shared" si="230"/>
        <v>0</v>
      </c>
      <c r="E765" s="4">
        <f>'2011 BPTs'!F91</f>
        <v>0</v>
      </c>
      <c r="F765" s="88">
        <f>'2011 BPTs'!G91</f>
        <v>0</v>
      </c>
      <c r="G765" s="53">
        <f>'2011 BPTs'!I91</f>
        <v>0</v>
      </c>
      <c r="H765" s="88">
        <f>'2011 BPTs'!J91</f>
        <v>0</v>
      </c>
      <c r="I765" s="4">
        <f>'2011 BPTs'!K91</f>
        <v>0</v>
      </c>
      <c r="J765" s="5">
        <f>'2011 BPTs'!M91</f>
        <v>0</v>
      </c>
      <c r="K765" s="99">
        <f>'2011 BPTs'!BL91</f>
        <v>0</v>
      </c>
      <c r="L765" s="100">
        <f t="shared" si="231"/>
        <v>0</v>
      </c>
      <c r="M765" s="101">
        <f t="shared" si="232"/>
        <v>0</v>
      </c>
      <c r="N765" s="102">
        <f t="shared" si="221"/>
        <v>0</v>
      </c>
      <c r="O765" s="103">
        <f>'2011 BPTs'!BM91</f>
        <v>0</v>
      </c>
      <c r="P765" s="100">
        <f t="shared" si="233"/>
        <v>0</v>
      </c>
      <c r="Q765" s="101">
        <f t="shared" si="234"/>
        <v>0</v>
      </c>
      <c r="R765" s="104">
        <f t="shared" si="235"/>
        <v>0</v>
      </c>
      <c r="S765" s="105">
        <f t="shared" si="222"/>
        <v>0</v>
      </c>
      <c r="T765" s="104">
        <f t="shared" si="236"/>
        <v>0</v>
      </c>
      <c r="U765" s="121">
        <f>IF(K765=0,0,IF(B765="Manual",(S765-O765-AP765*(O765/(O765+Z765)))/S765,'2011 BPTs'!BP91))</f>
        <v>0</v>
      </c>
      <c r="V765" s="99">
        <f>'2011 BPTs'!BN91</f>
        <v>0</v>
      </c>
      <c r="W765" s="100">
        <f t="shared" si="228"/>
        <v>0</v>
      </c>
      <c r="X765" s="103">
        <f t="shared" si="237"/>
        <v>0</v>
      </c>
      <c r="Y765" s="102">
        <f t="shared" si="223"/>
        <v>0</v>
      </c>
      <c r="Z765" s="103">
        <f>'2011 BPTs'!BO91</f>
        <v>0</v>
      </c>
      <c r="AA765" s="104">
        <f t="shared" si="229"/>
        <v>0</v>
      </c>
      <c r="AB765" s="106">
        <f>IF(W765=0,0,IF(B765="Manual",(V765-Z765-AP765*(Z765/(Z765+O765)))/V765,'2011 BPTs'!BQ91))</f>
        <v>0</v>
      </c>
      <c r="AD765" s="2" t="str">
        <f t="shared" si="224"/>
        <v>00-0</v>
      </c>
      <c r="AE765" s="2">
        <f>'2011 BPTs'!BA91</f>
        <v>0</v>
      </c>
      <c r="AF765" s="2" t="str">
        <f>IF(B765="Auto",'2011 BPTs'!BB91,D765&amp;E765&amp;"-"&amp;F765)</f>
        <v/>
      </c>
      <c r="AG765" s="2" t="str">
        <f>'2011 BPTs'!BC91</f>
        <v/>
      </c>
      <c r="AH765" s="2" t="str">
        <f>'2011 BPTs'!BD91</f>
        <v/>
      </c>
      <c r="AI765" s="2" t="str">
        <f>'2011 BPTs'!BE91</f>
        <v/>
      </c>
      <c r="AJ765" s="2" t="str">
        <f>'2011 BPTs'!BF91</f>
        <v/>
      </c>
      <c r="AK765" s="2" t="str">
        <f>'2011 BPTs'!BG91</f>
        <v/>
      </c>
      <c r="AL765" s="2" t="str">
        <f>'2011 BPTs'!BH91</f>
        <v/>
      </c>
      <c r="AM765" s="2" t="str">
        <f>'2011 BPTs'!BI91</f>
        <v/>
      </c>
      <c r="AO765" s="128">
        <f>'2011 BPTs'!AJ91*'2011 BPTs'!BK91</f>
        <v>0</v>
      </c>
      <c r="AP765" s="128">
        <f>'2011 BPTs'!AK91*'2011 BPTs'!BK91</f>
        <v>0</v>
      </c>
      <c r="AR765" s="5">
        <f>IF(B765="Auto",'2011 BPTs'!M91,J765)</f>
        <v>0</v>
      </c>
      <c r="AS765" s="5">
        <f>'2011 BPTs'!O91</f>
        <v>0</v>
      </c>
      <c r="AT765" s="5">
        <f>'2011 BPTs'!Q91</f>
        <v>0</v>
      </c>
      <c r="AU765" s="5">
        <f>'2011 BPTs'!S91</f>
        <v>0</v>
      </c>
      <c r="AV765" s="5">
        <f>'2011 BPTs'!U91</f>
        <v>0</v>
      </c>
      <c r="AW765" s="5">
        <f>'2011 BPTs'!W91</f>
        <v>0</v>
      </c>
      <c r="AX765" s="5">
        <f>'2011 BPTs'!Y91</f>
        <v>0</v>
      </c>
      <c r="AY765" s="5">
        <f>'2011 BPTs'!AA91</f>
        <v>0</v>
      </c>
      <c r="BA765" s="24">
        <f>IF(ISNA(VLOOKUP(AF765,'2009 BPTs'!$B$12:$BX$181,BA$3,FALSE)),0,VLOOKUP(AF765,'2009 BPTs'!$B$12:$BX$181,BA$3,FALSE))</f>
        <v>0</v>
      </c>
      <c r="BB765" s="24">
        <f>IF(ISNA(VLOOKUP(AG765,'2009 BPTs'!$B$12:$BX$181,BB$3,FALSE)),0,VLOOKUP(AG765,'2009 BPTs'!$B$12:$BX$181,BB$3,FALSE))</f>
        <v>0</v>
      </c>
      <c r="BC765" s="24">
        <f>IF(ISNA(VLOOKUP(AH765,'2009 BPTs'!$B$12:$BX$181,BC$3,FALSE)),0,VLOOKUP(AH765,'2009 BPTs'!$B$12:$BX$181,BC$3,FALSE))</f>
        <v>0</v>
      </c>
      <c r="BD765" s="24">
        <f>IF(ISNA(VLOOKUP(AI765,'2009 BPTs'!$B$12:$BX$181,BD$3,FALSE)),0,VLOOKUP(AI765,'2009 BPTs'!$B$12:$BX$181,BD$3,FALSE))</f>
        <v>0</v>
      </c>
      <c r="BE765" s="24">
        <f>IF(ISNA(VLOOKUP(AJ765,'2009 BPTs'!$B$12:$BX$181,BE$3,FALSE)),0,VLOOKUP(AJ765,'2009 BPTs'!$B$12:$BX$181,BE$3,FALSE))</f>
        <v>0</v>
      </c>
      <c r="BF765" s="24">
        <f>IF(ISNA(VLOOKUP(AK765,'2009 BPTs'!$B$12:$BX$181,BF$3,FALSE)),0,VLOOKUP(AK765,'2009 BPTs'!$B$12:$BX$181,BF$3,FALSE))</f>
        <v>0</v>
      </c>
      <c r="BG765" s="24">
        <f>IF(ISNA(VLOOKUP(AL765,'2009 BPTs'!$B$12:$BX$181,BG$3,FALSE)),0,VLOOKUP(AL765,'2009 BPTs'!$B$12:$BX$181,BG$3,FALSE))</f>
        <v>0</v>
      </c>
      <c r="BH765" s="24">
        <f>IF(ISNA(VLOOKUP(AM765,'2009 BPTs'!$B$12:$BX$181,BH$3,FALSE)),0,VLOOKUP(AM765,'2009 BPTs'!$B$12:$BX$181,BH$3,FALSE))</f>
        <v>0</v>
      </c>
      <c r="BJ765" s="24">
        <f>IF(ISNA(VLOOKUP(AF765,'2009 BPTs'!$B$12:$BX$181,BJ$3,FALSE)),0,VLOOKUP(AF765,'2009 BPTs'!$B$12:$BX$181,BJ$3,FALSE))</f>
        <v>0</v>
      </c>
      <c r="BK765" s="24">
        <f>IF(ISNA(VLOOKUP(AG765,'2009 BPTs'!$B$12:$BX$181,BK$3,FALSE)),0,VLOOKUP(AG765,'2009 BPTs'!$B$12:$BX$181,BK$3,FALSE))</f>
        <v>0</v>
      </c>
      <c r="BL765" s="24">
        <f>IF(ISNA(VLOOKUP(AH765,'2009 BPTs'!$B$12:$BX$181,BL$3,FALSE)),0,VLOOKUP(AH765,'2009 BPTs'!$B$12:$BX$181,BL$3,FALSE))</f>
        <v>0</v>
      </c>
      <c r="BM765" s="24">
        <f>IF(ISNA(VLOOKUP(AI765,'2009 BPTs'!$B$12:$BX$181,BM$3,FALSE)),0,VLOOKUP(AI765,'2009 BPTs'!$B$12:$BX$181,BM$3,FALSE))</f>
        <v>0</v>
      </c>
      <c r="BN765" s="24">
        <f>IF(ISNA(VLOOKUP(AJ765,'2009 BPTs'!$B$12:$BX$181,BN$3,FALSE)),0,VLOOKUP(AJ765,'2009 BPTs'!$B$12:$BX$181,BN$3,FALSE))</f>
        <v>0</v>
      </c>
      <c r="BO765" s="24">
        <f>IF(ISNA(VLOOKUP(AK765,'2009 BPTs'!$B$12:$BX$181,BO$3,FALSE)),0,VLOOKUP(AK765,'2009 BPTs'!$B$12:$BX$181,BO$3,FALSE))</f>
        <v>0</v>
      </c>
      <c r="BP765" s="24">
        <f>IF(ISNA(VLOOKUP(AL765,'2009 BPTs'!$B$12:$BX$181,BP$3,FALSE)),0,VLOOKUP(AL765,'2009 BPTs'!$B$12:$BX$181,BP$3,FALSE))</f>
        <v>0</v>
      </c>
      <c r="BQ765" s="24">
        <f>IF(ISNA(VLOOKUP(AM765,'2009 BPTs'!$B$12:$BX$181,BQ$3,FALSE)),0,VLOOKUP(AM765,'2009 BPTs'!$B$12:$BX$181,BQ$3,FALSE))</f>
        <v>0</v>
      </c>
      <c r="BS765" s="78">
        <f t="shared" si="225"/>
        <v>0</v>
      </c>
      <c r="BT765" s="68">
        <f t="shared" si="226"/>
        <v>0</v>
      </c>
      <c r="BU765" s="68">
        <f t="shared" si="227"/>
        <v>0</v>
      </c>
      <c r="BW765" s="24">
        <f>IF(ISNA(VLOOKUP(AF765,'2009 BPTs'!$B$12:$BX$181,BW$3,FALSE)),0,VLOOKUP(AF765,'2009 BPTs'!$B$12:$BX$181,BW$3,FALSE))</f>
        <v>0</v>
      </c>
      <c r="BX765" s="24">
        <f>IF(ISNA(VLOOKUP(AG765,'2009 BPTs'!$B$12:$BX$181,BX$3,FALSE)),0,VLOOKUP(AG765,'2009 BPTs'!$B$12:$BX$181,BX$3,FALSE))</f>
        <v>0</v>
      </c>
      <c r="BY765" s="24">
        <f>IF(ISNA(VLOOKUP(AH765,'2009 BPTs'!$B$12:$BX$181,BY$3,FALSE)),0,VLOOKUP(AH765,'2009 BPTs'!$B$12:$BX$181,BY$3,FALSE))</f>
        <v>0</v>
      </c>
      <c r="BZ765" s="24">
        <f>IF(ISNA(VLOOKUP(AI765,'2009 BPTs'!$B$12:$BX$181,BZ$3,FALSE)),0,VLOOKUP(AI765,'2009 BPTs'!$B$12:$BX$181,BZ$3,FALSE))</f>
        <v>0</v>
      </c>
      <c r="CA765" s="24">
        <f>IF(ISNA(VLOOKUP(AJ765,'2009 BPTs'!$B$12:$BX$181,CA$3,FALSE)),0,VLOOKUP(AJ765,'2009 BPTs'!$B$12:$BX$181,CA$3,FALSE))</f>
        <v>0</v>
      </c>
      <c r="CB765" s="24">
        <f>IF(ISNA(VLOOKUP(AK765,'2009 BPTs'!$B$12:$BX$181,CB$3,FALSE)),0,VLOOKUP(AK765,'2009 BPTs'!$B$12:$BX$181,CB$3,FALSE))</f>
        <v>0</v>
      </c>
      <c r="CC765" s="24">
        <f>IF(ISNA(VLOOKUP(AL765,'2009 BPTs'!$B$12:$BX$181,CC$3,FALSE)),0,VLOOKUP(AL765,'2009 BPTs'!$B$12:$BX$181,CC$3,FALSE))</f>
        <v>0</v>
      </c>
      <c r="CD765" s="24">
        <f>IF(ISNA(VLOOKUP(AM765,'2009 BPTs'!$B$12:$BX$181,CD$3,FALSE)),0,VLOOKUP(AM765,'2009 BPTs'!$B$12:$BX$181,CD$3,FALSE))</f>
        <v>0</v>
      </c>
      <c r="CF765" s="24">
        <f>IF(ISERROR(VLOOKUP(AF765,'2009 BPTs'!$B$12:$BX$181,CF$3,FALSE)/VLOOKUP(AF765,'2009 BPTs'!$B$12:$BX940,CF$3+3,FALSE)),0,VLOOKUP(AF765,'2009 BPTs'!$B$12:$BX$181,CF$3,FALSE)/VLOOKUP(AF765,'2009 BPTs'!$B$12:$BX940,CF$3+3,FALSE))</f>
        <v>0</v>
      </c>
      <c r="CG765" s="24">
        <f>IF(ISERROR(VLOOKUP(AG765,'2009 BPTs'!$B$12:$BX$181,CG$3,FALSE)/VLOOKUP(AG765,'2009 BPTs'!$B$12:$BX940,CG$3+3,FALSE)),0,VLOOKUP(AG765,'2009 BPTs'!$B$12:$BX$181,CG$3,FALSE)/VLOOKUP(AG765,'2009 BPTs'!$B$12:$BX940,CG$3+3,FALSE))</f>
        <v>0</v>
      </c>
      <c r="CH765" s="24">
        <f>IF(ISERROR(VLOOKUP(AH765,'2009 BPTs'!$B$12:$BX$181,CH$3,FALSE)/VLOOKUP(AH765,'2009 BPTs'!$B$12:$BX940,CH$3+3,FALSE)),0,VLOOKUP(AH765,'2009 BPTs'!$B$12:$BX$181,CH$3,FALSE)/VLOOKUP(AH765,'2009 BPTs'!$B$12:$BX940,CH$3+3,FALSE))</f>
        <v>0</v>
      </c>
      <c r="CI765" s="24">
        <f>IF(ISERROR(VLOOKUP(AI765,'2009 BPTs'!$B$12:$BX$181,CI$3,FALSE)/VLOOKUP(AI765,'2009 BPTs'!$B$12:$BX940,CI$3+3,FALSE)),0,VLOOKUP(AI765,'2009 BPTs'!$B$12:$BX$181,CI$3,FALSE)/VLOOKUP(AI765,'2009 BPTs'!$B$12:$BX940,CI$3+3,FALSE))</f>
        <v>0</v>
      </c>
      <c r="CJ765" s="24">
        <f>IF(ISERROR(VLOOKUP(AJ765,'2009 BPTs'!$B$12:$BX$181,CJ$3,FALSE)/VLOOKUP(AJ765,'2009 BPTs'!$B$12:$BX940,CJ$3+3,FALSE)),0,VLOOKUP(AJ765,'2009 BPTs'!$B$12:$BX$181,CJ$3,FALSE)/VLOOKUP(AJ765,'2009 BPTs'!$B$12:$BX940,CJ$3+3,FALSE))</f>
        <v>0</v>
      </c>
      <c r="CK765" s="24">
        <f>IF(ISERROR(VLOOKUP(AK765,'2009 BPTs'!$B$12:$BX$181,CK$3,FALSE)/VLOOKUP(AK765,'2009 BPTs'!$B$12:$BX940,CK$3+3,FALSE)),0,VLOOKUP(AK765,'2009 BPTs'!$B$12:$BX$181,CK$3,FALSE)/VLOOKUP(AK765,'2009 BPTs'!$B$12:$BX940,CK$3+3,FALSE))</f>
        <v>0</v>
      </c>
      <c r="CL765" s="24">
        <f>IF(ISERROR(VLOOKUP(AL765,'2009 BPTs'!$B$12:$BX$181,CL$3,FALSE)/VLOOKUP(AL765,'2009 BPTs'!$B$12:$BX940,CL$3+3,FALSE)),0,VLOOKUP(AL765,'2009 BPTs'!$B$12:$BX$181,CL$3,FALSE)/VLOOKUP(AL765,'2009 BPTs'!$B$12:$BX940,CL$3+3,FALSE))</f>
        <v>0</v>
      </c>
      <c r="CM765" s="24">
        <f>IF(ISERROR(VLOOKUP(AM765,'2009 BPTs'!$B$12:$BX$181,CM$3,FALSE)/VLOOKUP(AM765,'2009 BPTs'!$B$12:$BX940,CM$3+3,FALSE)),0,VLOOKUP(AM765,'2009 BPTs'!$B$12:$BX$181,CM$3,FALSE)/VLOOKUP(AM765,'2009 BPTs'!$B$12:$BX940,CM$3+3,FALSE))</f>
        <v>0</v>
      </c>
      <c r="CO765" s="24">
        <f>IF(ISERROR(VLOOKUP(AF765,'2009 BPTs'!$B$12:$BX$181,CO$3,FALSE)/VLOOKUP(AF765,'2009 BPTs'!$B$12:$BX940,CO$3+2,FALSE)),0,VLOOKUP(AF765,'2009 BPTs'!$B$12:$BX$181,CO$3,FALSE)/VLOOKUP(AF765,'2009 BPTs'!$B$12:$BX940,CO$3+2,FALSE))</f>
        <v>0</v>
      </c>
      <c r="CP765" s="24">
        <f>IF(ISERROR(VLOOKUP(AG765,'2009 BPTs'!$B$12:$BX$181,CP$3,FALSE)/VLOOKUP(AG765,'2009 BPTs'!$B$12:$BX940,CP$3+2,FALSE)),0,VLOOKUP(AG765,'2009 BPTs'!$B$12:$BX$181,CP$3,FALSE)/VLOOKUP(AG765,'2009 BPTs'!$B$12:$BX940,CP$3+2,FALSE))</f>
        <v>0</v>
      </c>
      <c r="CQ765" s="24">
        <f>IF(ISERROR(VLOOKUP(AH765,'2009 BPTs'!$B$12:$BX$181,CQ$3,FALSE)/VLOOKUP(AH765,'2009 BPTs'!$B$12:$BX940,CQ$3+2,FALSE)),0,VLOOKUP(AH765,'2009 BPTs'!$B$12:$BX$181,CQ$3,FALSE)/VLOOKUP(AH765,'2009 BPTs'!$B$12:$BX940,CQ$3+2,FALSE))</f>
        <v>0</v>
      </c>
      <c r="CR765" s="24">
        <f>IF(ISERROR(VLOOKUP(AI765,'2009 BPTs'!$B$12:$BX$181,CR$3,FALSE)/VLOOKUP(AI765,'2009 BPTs'!$B$12:$BX940,CR$3+2,FALSE)),0,VLOOKUP(AI765,'2009 BPTs'!$B$12:$BX$181,CR$3,FALSE)/VLOOKUP(AI765,'2009 BPTs'!$B$12:$BX940,CR$3+2,FALSE))</f>
        <v>0</v>
      </c>
      <c r="CS765" s="24">
        <f>IF(ISERROR(VLOOKUP(AJ765,'2009 BPTs'!$B$12:$BX$181,CS$3,FALSE)/VLOOKUP(AJ765,'2009 BPTs'!$B$12:$BX940,CS$3+2,FALSE)),0,VLOOKUP(AJ765,'2009 BPTs'!$B$12:$BX$181,CS$3,FALSE)/VLOOKUP(AJ765,'2009 BPTs'!$B$12:$BX940,CS$3+2,FALSE))</f>
        <v>0</v>
      </c>
      <c r="CT765" s="24">
        <f>IF(ISERROR(VLOOKUP(AK765,'2009 BPTs'!$B$12:$BX$181,CT$3,FALSE)/VLOOKUP(AK765,'2009 BPTs'!$B$12:$BX940,CT$3+2,FALSE)),0,VLOOKUP(AK765,'2009 BPTs'!$B$12:$BX$181,CT$3,FALSE)/VLOOKUP(AK765,'2009 BPTs'!$B$12:$BX940,CT$3+2,FALSE))</f>
        <v>0</v>
      </c>
      <c r="CU765" s="24">
        <f>IF(ISERROR(VLOOKUP(AL765,'2009 BPTs'!$B$12:$BX$181,CU$3,FALSE)/VLOOKUP(AL765,'2009 BPTs'!$B$12:$BX940,CU$3+2,FALSE)),0,VLOOKUP(AL765,'2009 BPTs'!$B$12:$BX$181,CU$3,FALSE)/VLOOKUP(AL765,'2009 BPTs'!$B$12:$BX940,CU$3+2,FALSE))</f>
        <v>0</v>
      </c>
      <c r="CV765" s="24">
        <f>IF(ISERROR(VLOOKUP(AM765,'2009 BPTs'!$B$12:$BX$181,CV$3,FALSE)/VLOOKUP(AM765,'2009 BPTs'!$B$12:$BX940,CV$3+2,FALSE)),0,VLOOKUP(AM765,'2009 BPTs'!$B$12:$BX$181,CV$3,FALSE)/VLOOKUP(AM765,'2009 BPTs'!$B$12:$BX940,CV$3+2,FALSE))</f>
        <v>0</v>
      </c>
      <c r="CX765" s="93">
        <f>'2011 BPTs'!BR91</f>
        <v>0</v>
      </c>
      <c r="CY765" s="93">
        <f>'2011 BPTs'!BS91</f>
        <v>0</v>
      </c>
    </row>
    <row r="766" spans="2:103" x14ac:dyDescent="0.2">
      <c r="B766" s="2" t="s">
        <v>213</v>
      </c>
      <c r="C766" s="2">
        <f>'2011 BPTs'!E92</f>
        <v>0</v>
      </c>
      <c r="D766" s="2">
        <f t="shared" si="230"/>
        <v>0</v>
      </c>
      <c r="E766" s="4">
        <f>'2011 BPTs'!F92</f>
        <v>0</v>
      </c>
      <c r="F766" s="88">
        <f>'2011 BPTs'!G92</f>
        <v>0</v>
      </c>
      <c r="G766" s="53">
        <f>'2011 BPTs'!I92</f>
        <v>0</v>
      </c>
      <c r="H766" s="88">
        <f>'2011 BPTs'!J92</f>
        <v>0</v>
      </c>
      <c r="I766" s="4">
        <f>'2011 BPTs'!K92</f>
        <v>0</v>
      </c>
      <c r="J766" s="5">
        <f>'2011 BPTs'!M92</f>
        <v>0</v>
      </c>
      <c r="K766" s="99">
        <f>'2011 BPTs'!BL92</f>
        <v>0</v>
      </c>
      <c r="L766" s="100">
        <f t="shared" si="231"/>
        <v>0</v>
      </c>
      <c r="M766" s="101">
        <f t="shared" si="232"/>
        <v>0</v>
      </c>
      <c r="N766" s="102">
        <f t="shared" si="221"/>
        <v>0</v>
      </c>
      <c r="O766" s="103">
        <f>'2011 BPTs'!BM92</f>
        <v>0</v>
      </c>
      <c r="P766" s="100">
        <f t="shared" si="233"/>
        <v>0</v>
      </c>
      <c r="Q766" s="101">
        <f t="shared" si="234"/>
        <v>0</v>
      </c>
      <c r="R766" s="104">
        <f t="shared" si="235"/>
        <v>0</v>
      </c>
      <c r="S766" s="105">
        <f t="shared" si="222"/>
        <v>0</v>
      </c>
      <c r="T766" s="104">
        <f t="shared" si="236"/>
        <v>0</v>
      </c>
      <c r="U766" s="121">
        <f>IF(K766=0,0,IF(B766="Manual",(S766-O766-AP766*(O766/(O766+Z766)))/S766,'2011 BPTs'!BP92))</f>
        <v>0</v>
      </c>
      <c r="V766" s="99">
        <f>'2011 BPTs'!BN92</f>
        <v>0</v>
      </c>
      <c r="W766" s="100">
        <f t="shared" si="228"/>
        <v>0</v>
      </c>
      <c r="X766" s="103">
        <f t="shared" si="237"/>
        <v>0</v>
      </c>
      <c r="Y766" s="102">
        <f t="shared" si="223"/>
        <v>0</v>
      </c>
      <c r="Z766" s="103">
        <f>'2011 BPTs'!BO92</f>
        <v>0</v>
      </c>
      <c r="AA766" s="104">
        <f t="shared" si="229"/>
        <v>0</v>
      </c>
      <c r="AB766" s="106">
        <f>IF(W766=0,0,IF(B766="Manual",(V766-Z766-AP766*(Z766/(Z766+O766)))/V766,'2011 BPTs'!BQ92))</f>
        <v>0</v>
      </c>
      <c r="AD766" s="2" t="str">
        <f t="shared" si="224"/>
        <v>00-0</v>
      </c>
      <c r="AE766" s="2">
        <f>'2011 BPTs'!BA92</f>
        <v>0</v>
      </c>
      <c r="AF766" s="2" t="str">
        <f>IF(B766="Auto",'2011 BPTs'!BB92,D766&amp;E766&amp;"-"&amp;F766)</f>
        <v/>
      </c>
      <c r="AG766" s="2" t="str">
        <f>'2011 BPTs'!BC92</f>
        <v/>
      </c>
      <c r="AH766" s="2" t="str">
        <f>'2011 BPTs'!BD92</f>
        <v/>
      </c>
      <c r="AI766" s="2" t="str">
        <f>'2011 BPTs'!BE92</f>
        <v/>
      </c>
      <c r="AJ766" s="2" t="str">
        <f>'2011 BPTs'!BF92</f>
        <v/>
      </c>
      <c r="AK766" s="2" t="str">
        <f>'2011 BPTs'!BG92</f>
        <v/>
      </c>
      <c r="AL766" s="2" t="str">
        <f>'2011 BPTs'!BH92</f>
        <v/>
      </c>
      <c r="AM766" s="2" t="str">
        <f>'2011 BPTs'!BI92</f>
        <v/>
      </c>
      <c r="AO766" s="128">
        <f>'2011 BPTs'!AJ92*'2011 BPTs'!BK92</f>
        <v>0</v>
      </c>
      <c r="AP766" s="128">
        <f>'2011 BPTs'!AK92*'2011 BPTs'!BK92</f>
        <v>0</v>
      </c>
      <c r="AR766" s="5">
        <f>IF(B766="Auto",'2011 BPTs'!M92,J766)</f>
        <v>0</v>
      </c>
      <c r="AS766" s="5">
        <f>'2011 BPTs'!O92</f>
        <v>0</v>
      </c>
      <c r="AT766" s="5">
        <f>'2011 BPTs'!Q92</f>
        <v>0</v>
      </c>
      <c r="AU766" s="5">
        <f>'2011 BPTs'!S92</f>
        <v>0</v>
      </c>
      <c r="AV766" s="5">
        <f>'2011 BPTs'!U92</f>
        <v>0</v>
      </c>
      <c r="AW766" s="5">
        <f>'2011 BPTs'!W92</f>
        <v>0</v>
      </c>
      <c r="AX766" s="5">
        <f>'2011 BPTs'!Y92</f>
        <v>0</v>
      </c>
      <c r="AY766" s="5">
        <f>'2011 BPTs'!AA92</f>
        <v>0</v>
      </c>
      <c r="BA766" s="24">
        <f>IF(ISNA(VLOOKUP(AF766,'2009 BPTs'!$B$12:$BX$181,BA$3,FALSE)),0,VLOOKUP(AF766,'2009 BPTs'!$B$12:$BX$181,BA$3,FALSE))</f>
        <v>0</v>
      </c>
      <c r="BB766" s="24">
        <f>IF(ISNA(VLOOKUP(AG766,'2009 BPTs'!$B$12:$BX$181,BB$3,FALSE)),0,VLOOKUP(AG766,'2009 BPTs'!$B$12:$BX$181,BB$3,FALSE))</f>
        <v>0</v>
      </c>
      <c r="BC766" s="24">
        <f>IF(ISNA(VLOOKUP(AH766,'2009 BPTs'!$B$12:$BX$181,BC$3,FALSE)),0,VLOOKUP(AH766,'2009 BPTs'!$B$12:$BX$181,BC$3,FALSE))</f>
        <v>0</v>
      </c>
      <c r="BD766" s="24">
        <f>IF(ISNA(VLOOKUP(AI766,'2009 BPTs'!$B$12:$BX$181,BD$3,FALSE)),0,VLOOKUP(AI766,'2009 BPTs'!$B$12:$BX$181,BD$3,FALSE))</f>
        <v>0</v>
      </c>
      <c r="BE766" s="24">
        <f>IF(ISNA(VLOOKUP(AJ766,'2009 BPTs'!$B$12:$BX$181,BE$3,FALSE)),0,VLOOKUP(AJ766,'2009 BPTs'!$B$12:$BX$181,BE$3,FALSE))</f>
        <v>0</v>
      </c>
      <c r="BF766" s="24">
        <f>IF(ISNA(VLOOKUP(AK766,'2009 BPTs'!$B$12:$BX$181,BF$3,FALSE)),0,VLOOKUP(AK766,'2009 BPTs'!$B$12:$BX$181,BF$3,FALSE))</f>
        <v>0</v>
      </c>
      <c r="BG766" s="24">
        <f>IF(ISNA(VLOOKUP(AL766,'2009 BPTs'!$B$12:$BX$181,BG$3,FALSE)),0,VLOOKUP(AL766,'2009 BPTs'!$B$12:$BX$181,BG$3,FALSE))</f>
        <v>0</v>
      </c>
      <c r="BH766" s="24">
        <f>IF(ISNA(VLOOKUP(AM766,'2009 BPTs'!$B$12:$BX$181,BH$3,FALSE)),0,VLOOKUP(AM766,'2009 BPTs'!$B$12:$BX$181,BH$3,FALSE))</f>
        <v>0</v>
      </c>
      <c r="BJ766" s="24">
        <f>IF(ISNA(VLOOKUP(AF766,'2009 BPTs'!$B$12:$BX$181,BJ$3,FALSE)),0,VLOOKUP(AF766,'2009 BPTs'!$B$12:$BX$181,BJ$3,FALSE))</f>
        <v>0</v>
      </c>
      <c r="BK766" s="24">
        <f>IF(ISNA(VLOOKUP(AG766,'2009 BPTs'!$B$12:$BX$181,BK$3,FALSE)),0,VLOOKUP(AG766,'2009 BPTs'!$B$12:$BX$181,BK$3,FALSE))</f>
        <v>0</v>
      </c>
      <c r="BL766" s="24">
        <f>IF(ISNA(VLOOKUP(AH766,'2009 BPTs'!$B$12:$BX$181,BL$3,FALSE)),0,VLOOKUP(AH766,'2009 BPTs'!$B$12:$BX$181,BL$3,FALSE))</f>
        <v>0</v>
      </c>
      <c r="BM766" s="24">
        <f>IF(ISNA(VLOOKUP(AI766,'2009 BPTs'!$B$12:$BX$181,BM$3,FALSE)),0,VLOOKUP(AI766,'2009 BPTs'!$B$12:$BX$181,BM$3,FALSE))</f>
        <v>0</v>
      </c>
      <c r="BN766" s="24">
        <f>IF(ISNA(VLOOKUP(AJ766,'2009 BPTs'!$B$12:$BX$181,BN$3,FALSE)),0,VLOOKUP(AJ766,'2009 BPTs'!$B$12:$BX$181,BN$3,FALSE))</f>
        <v>0</v>
      </c>
      <c r="BO766" s="24">
        <f>IF(ISNA(VLOOKUP(AK766,'2009 BPTs'!$B$12:$BX$181,BO$3,FALSE)),0,VLOOKUP(AK766,'2009 BPTs'!$B$12:$BX$181,BO$3,FALSE))</f>
        <v>0</v>
      </c>
      <c r="BP766" s="24">
        <f>IF(ISNA(VLOOKUP(AL766,'2009 BPTs'!$B$12:$BX$181,BP$3,FALSE)),0,VLOOKUP(AL766,'2009 BPTs'!$B$12:$BX$181,BP$3,FALSE))</f>
        <v>0</v>
      </c>
      <c r="BQ766" s="24">
        <f>IF(ISNA(VLOOKUP(AM766,'2009 BPTs'!$B$12:$BX$181,BQ$3,FALSE)),0,VLOOKUP(AM766,'2009 BPTs'!$B$12:$BX$181,BQ$3,FALSE))</f>
        <v>0</v>
      </c>
      <c r="BS766" s="78">
        <f t="shared" si="225"/>
        <v>0</v>
      </c>
      <c r="BT766" s="68">
        <f t="shared" si="226"/>
        <v>0</v>
      </c>
      <c r="BU766" s="68">
        <f t="shared" si="227"/>
        <v>0</v>
      </c>
      <c r="BW766" s="24">
        <f>IF(ISNA(VLOOKUP(AF766,'2009 BPTs'!$B$12:$BX$181,BW$3,FALSE)),0,VLOOKUP(AF766,'2009 BPTs'!$B$12:$BX$181,BW$3,FALSE))</f>
        <v>0</v>
      </c>
      <c r="BX766" s="24">
        <f>IF(ISNA(VLOOKUP(AG766,'2009 BPTs'!$B$12:$BX$181,BX$3,FALSE)),0,VLOOKUP(AG766,'2009 BPTs'!$B$12:$BX$181,BX$3,FALSE))</f>
        <v>0</v>
      </c>
      <c r="BY766" s="24">
        <f>IF(ISNA(VLOOKUP(AH766,'2009 BPTs'!$B$12:$BX$181,BY$3,FALSE)),0,VLOOKUP(AH766,'2009 BPTs'!$B$12:$BX$181,BY$3,FALSE))</f>
        <v>0</v>
      </c>
      <c r="BZ766" s="24">
        <f>IF(ISNA(VLOOKUP(AI766,'2009 BPTs'!$B$12:$BX$181,BZ$3,FALSE)),0,VLOOKUP(AI766,'2009 BPTs'!$B$12:$BX$181,BZ$3,FALSE))</f>
        <v>0</v>
      </c>
      <c r="CA766" s="24">
        <f>IF(ISNA(VLOOKUP(AJ766,'2009 BPTs'!$B$12:$BX$181,CA$3,FALSE)),0,VLOOKUP(AJ766,'2009 BPTs'!$B$12:$BX$181,CA$3,FALSE))</f>
        <v>0</v>
      </c>
      <c r="CB766" s="24">
        <f>IF(ISNA(VLOOKUP(AK766,'2009 BPTs'!$B$12:$BX$181,CB$3,FALSE)),0,VLOOKUP(AK766,'2009 BPTs'!$B$12:$BX$181,CB$3,FALSE))</f>
        <v>0</v>
      </c>
      <c r="CC766" s="24">
        <f>IF(ISNA(VLOOKUP(AL766,'2009 BPTs'!$B$12:$BX$181,CC$3,FALSE)),0,VLOOKUP(AL766,'2009 BPTs'!$B$12:$BX$181,CC$3,FALSE))</f>
        <v>0</v>
      </c>
      <c r="CD766" s="24">
        <f>IF(ISNA(VLOOKUP(AM766,'2009 BPTs'!$B$12:$BX$181,CD$3,FALSE)),0,VLOOKUP(AM766,'2009 BPTs'!$B$12:$BX$181,CD$3,FALSE))</f>
        <v>0</v>
      </c>
      <c r="CF766" s="24">
        <f>IF(ISERROR(VLOOKUP(AF766,'2009 BPTs'!$B$12:$BX$181,CF$3,FALSE)/VLOOKUP(AF766,'2009 BPTs'!$B$12:$BX941,CF$3+3,FALSE)),0,VLOOKUP(AF766,'2009 BPTs'!$B$12:$BX$181,CF$3,FALSE)/VLOOKUP(AF766,'2009 BPTs'!$B$12:$BX941,CF$3+3,FALSE))</f>
        <v>0</v>
      </c>
      <c r="CG766" s="24">
        <f>IF(ISERROR(VLOOKUP(AG766,'2009 BPTs'!$B$12:$BX$181,CG$3,FALSE)/VLOOKUP(AG766,'2009 BPTs'!$B$12:$BX941,CG$3+3,FALSE)),0,VLOOKUP(AG766,'2009 BPTs'!$B$12:$BX$181,CG$3,FALSE)/VLOOKUP(AG766,'2009 BPTs'!$B$12:$BX941,CG$3+3,FALSE))</f>
        <v>0</v>
      </c>
      <c r="CH766" s="24">
        <f>IF(ISERROR(VLOOKUP(AH766,'2009 BPTs'!$B$12:$BX$181,CH$3,FALSE)/VLOOKUP(AH766,'2009 BPTs'!$B$12:$BX941,CH$3+3,FALSE)),0,VLOOKUP(AH766,'2009 BPTs'!$B$12:$BX$181,CH$3,FALSE)/VLOOKUP(AH766,'2009 BPTs'!$B$12:$BX941,CH$3+3,FALSE))</f>
        <v>0</v>
      </c>
      <c r="CI766" s="24">
        <f>IF(ISERROR(VLOOKUP(AI766,'2009 BPTs'!$B$12:$BX$181,CI$3,FALSE)/VLOOKUP(AI766,'2009 BPTs'!$B$12:$BX941,CI$3+3,FALSE)),0,VLOOKUP(AI766,'2009 BPTs'!$B$12:$BX$181,CI$3,FALSE)/VLOOKUP(AI766,'2009 BPTs'!$B$12:$BX941,CI$3+3,FALSE))</f>
        <v>0</v>
      </c>
      <c r="CJ766" s="24">
        <f>IF(ISERROR(VLOOKUP(AJ766,'2009 BPTs'!$B$12:$BX$181,CJ$3,FALSE)/VLOOKUP(AJ766,'2009 BPTs'!$B$12:$BX941,CJ$3+3,FALSE)),0,VLOOKUP(AJ766,'2009 BPTs'!$B$12:$BX$181,CJ$3,FALSE)/VLOOKUP(AJ766,'2009 BPTs'!$B$12:$BX941,CJ$3+3,FALSE))</f>
        <v>0</v>
      </c>
      <c r="CK766" s="24">
        <f>IF(ISERROR(VLOOKUP(AK766,'2009 BPTs'!$B$12:$BX$181,CK$3,FALSE)/VLOOKUP(AK766,'2009 BPTs'!$B$12:$BX941,CK$3+3,FALSE)),0,VLOOKUP(AK766,'2009 BPTs'!$B$12:$BX$181,CK$3,FALSE)/VLOOKUP(AK766,'2009 BPTs'!$B$12:$BX941,CK$3+3,FALSE))</f>
        <v>0</v>
      </c>
      <c r="CL766" s="24">
        <f>IF(ISERROR(VLOOKUP(AL766,'2009 BPTs'!$B$12:$BX$181,CL$3,FALSE)/VLOOKUP(AL766,'2009 BPTs'!$B$12:$BX941,CL$3+3,FALSE)),0,VLOOKUP(AL766,'2009 BPTs'!$B$12:$BX$181,CL$3,FALSE)/VLOOKUP(AL766,'2009 BPTs'!$B$12:$BX941,CL$3+3,FALSE))</f>
        <v>0</v>
      </c>
      <c r="CM766" s="24">
        <f>IF(ISERROR(VLOOKUP(AM766,'2009 BPTs'!$B$12:$BX$181,CM$3,FALSE)/VLOOKUP(AM766,'2009 BPTs'!$B$12:$BX941,CM$3+3,FALSE)),0,VLOOKUP(AM766,'2009 BPTs'!$B$12:$BX$181,CM$3,FALSE)/VLOOKUP(AM766,'2009 BPTs'!$B$12:$BX941,CM$3+3,FALSE))</f>
        <v>0</v>
      </c>
      <c r="CO766" s="24">
        <f>IF(ISERROR(VLOOKUP(AF766,'2009 BPTs'!$B$12:$BX$181,CO$3,FALSE)/VLOOKUP(AF766,'2009 BPTs'!$B$12:$BX941,CO$3+2,FALSE)),0,VLOOKUP(AF766,'2009 BPTs'!$B$12:$BX$181,CO$3,FALSE)/VLOOKUP(AF766,'2009 BPTs'!$B$12:$BX941,CO$3+2,FALSE))</f>
        <v>0</v>
      </c>
      <c r="CP766" s="24">
        <f>IF(ISERROR(VLOOKUP(AG766,'2009 BPTs'!$B$12:$BX$181,CP$3,FALSE)/VLOOKUP(AG766,'2009 BPTs'!$B$12:$BX941,CP$3+2,FALSE)),0,VLOOKUP(AG766,'2009 BPTs'!$B$12:$BX$181,CP$3,FALSE)/VLOOKUP(AG766,'2009 BPTs'!$B$12:$BX941,CP$3+2,FALSE))</f>
        <v>0</v>
      </c>
      <c r="CQ766" s="24">
        <f>IF(ISERROR(VLOOKUP(AH766,'2009 BPTs'!$B$12:$BX$181,CQ$3,FALSE)/VLOOKUP(AH766,'2009 BPTs'!$B$12:$BX941,CQ$3+2,FALSE)),0,VLOOKUP(AH766,'2009 BPTs'!$B$12:$BX$181,CQ$3,FALSE)/VLOOKUP(AH766,'2009 BPTs'!$B$12:$BX941,CQ$3+2,FALSE))</f>
        <v>0</v>
      </c>
      <c r="CR766" s="24">
        <f>IF(ISERROR(VLOOKUP(AI766,'2009 BPTs'!$B$12:$BX$181,CR$3,FALSE)/VLOOKUP(AI766,'2009 BPTs'!$B$12:$BX941,CR$3+2,FALSE)),0,VLOOKUP(AI766,'2009 BPTs'!$B$12:$BX$181,CR$3,FALSE)/VLOOKUP(AI766,'2009 BPTs'!$B$12:$BX941,CR$3+2,FALSE))</f>
        <v>0</v>
      </c>
      <c r="CS766" s="24">
        <f>IF(ISERROR(VLOOKUP(AJ766,'2009 BPTs'!$B$12:$BX$181,CS$3,FALSE)/VLOOKUP(AJ766,'2009 BPTs'!$B$12:$BX941,CS$3+2,FALSE)),0,VLOOKUP(AJ766,'2009 BPTs'!$B$12:$BX$181,CS$3,FALSE)/VLOOKUP(AJ766,'2009 BPTs'!$B$12:$BX941,CS$3+2,FALSE))</f>
        <v>0</v>
      </c>
      <c r="CT766" s="24">
        <f>IF(ISERROR(VLOOKUP(AK766,'2009 BPTs'!$B$12:$BX$181,CT$3,FALSE)/VLOOKUP(AK766,'2009 BPTs'!$B$12:$BX941,CT$3+2,FALSE)),0,VLOOKUP(AK766,'2009 BPTs'!$B$12:$BX$181,CT$3,FALSE)/VLOOKUP(AK766,'2009 BPTs'!$B$12:$BX941,CT$3+2,FALSE))</f>
        <v>0</v>
      </c>
      <c r="CU766" s="24">
        <f>IF(ISERROR(VLOOKUP(AL766,'2009 BPTs'!$B$12:$BX$181,CU$3,FALSE)/VLOOKUP(AL766,'2009 BPTs'!$B$12:$BX941,CU$3+2,FALSE)),0,VLOOKUP(AL766,'2009 BPTs'!$B$12:$BX$181,CU$3,FALSE)/VLOOKUP(AL766,'2009 BPTs'!$B$12:$BX941,CU$3+2,FALSE))</f>
        <v>0</v>
      </c>
      <c r="CV766" s="24">
        <f>IF(ISERROR(VLOOKUP(AM766,'2009 BPTs'!$B$12:$BX$181,CV$3,FALSE)/VLOOKUP(AM766,'2009 BPTs'!$B$12:$BX941,CV$3+2,FALSE)),0,VLOOKUP(AM766,'2009 BPTs'!$B$12:$BX$181,CV$3,FALSE)/VLOOKUP(AM766,'2009 BPTs'!$B$12:$BX941,CV$3+2,FALSE))</f>
        <v>0</v>
      </c>
      <c r="CX766" s="93">
        <f>'2011 BPTs'!BR92</f>
        <v>0</v>
      </c>
      <c r="CY766" s="93">
        <f>'2011 BPTs'!BS92</f>
        <v>0</v>
      </c>
    </row>
    <row r="767" spans="2:103" x14ac:dyDescent="0.2">
      <c r="B767" s="2" t="s">
        <v>213</v>
      </c>
      <c r="C767" s="2">
        <f>'2011 BPTs'!E93</f>
        <v>0</v>
      </c>
      <c r="D767" s="2">
        <f t="shared" si="230"/>
        <v>0</v>
      </c>
      <c r="E767" s="4">
        <f>'2011 BPTs'!F93</f>
        <v>0</v>
      </c>
      <c r="F767" s="88">
        <f>'2011 BPTs'!G93</f>
        <v>0</v>
      </c>
      <c r="G767" s="53">
        <f>'2011 BPTs'!I93</f>
        <v>0</v>
      </c>
      <c r="H767" s="88">
        <f>'2011 BPTs'!J93</f>
        <v>0</v>
      </c>
      <c r="I767" s="4">
        <f>'2011 BPTs'!K93</f>
        <v>0</v>
      </c>
      <c r="J767" s="5">
        <f>'2011 BPTs'!M93</f>
        <v>0</v>
      </c>
      <c r="K767" s="99">
        <f>'2011 BPTs'!BL93</f>
        <v>0</v>
      </c>
      <c r="L767" s="100">
        <f t="shared" si="231"/>
        <v>0</v>
      </c>
      <c r="M767" s="101">
        <f t="shared" si="232"/>
        <v>0</v>
      </c>
      <c r="N767" s="102">
        <f t="shared" si="221"/>
        <v>0</v>
      </c>
      <c r="O767" s="103">
        <f>'2011 BPTs'!BM93</f>
        <v>0</v>
      </c>
      <c r="P767" s="100">
        <f t="shared" si="233"/>
        <v>0</v>
      </c>
      <c r="Q767" s="101">
        <f t="shared" si="234"/>
        <v>0</v>
      </c>
      <c r="R767" s="104">
        <f t="shared" si="235"/>
        <v>0</v>
      </c>
      <c r="S767" s="105">
        <f t="shared" si="222"/>
        <v>0</v>
      </c>
      <c r="T767" s="104">
        <f t="shared" si="236"/>
        <v>0</v>
      </c>
      <c r="U767" s="121">
        <f>IF(K767=0,0,IF(B767="Manual",(S767-O767-AP767*(O767/(O767+Z767)))/S767,'2011 BPTs'!BP93))</f>
        <v>0</v>
      </c>
      <c r="V767" s="99">
        <f>'2011 BPTs'!BN93</f>
        <v>0</v>
      </c>
      <c r="W767" s="100">
        <f t="shared" si="228"/>
        <v>0</v>
      </c>
      <c r="X767" s="103">
        <f t="shared" si="237"/>
        <v>0</v>
      </c>
      <c r="Y767" s="102">
        <f t="shared" si="223"/>
        <v>0</v>
      </c>
      <c r="Z767" s="103">
        <f>'2011 BPTs'!BO93</f>
        <v>0</v>
      </c>
      <c r="AA767" s="104">
        <f t="shared" si="229"/>
        <v>0</v>
      </c>
      <c r="AB767" s="106">
        <f>IF(W767=0,0,IF(B767="Manual",(V767-Z767-AP767*(Z767/(Z767+O767)))/V767,'2011 BPTs'!BQ93))</f>
        <v>0</v>
      </c>
      <c r="AD767" s="2" t="str">
        <f t="shared" si="224"/>
        <v>00-0</v>
      </c>
      <c r="AE767" s="2">
        <f>'2011 BPTs'!BA93</f>
        <v>0</v>
      </c>
      <c r="AF767" s="2" t="str">
        <f>IF(B767="Auto",'2011 BPTs'!BB93,D767&amp;E767&amp;"-"&amp;F767)</f>
        <v/>
      </c>
      <c r="AG767" s="2" t="str">
        <f>'2011 BPTs'!BC93</f>
        <v/>
      </c>
      <c r="AH767" s="2" t="str">
        <f>'2011 BPTs'!BD93</f>
        <v/>
      </c>
      <c r="AI767" s="2" t="str">
        <f>'2011 BPTs'!BE93</f>
        <v/>
      </c>
      <c r="AJ767" s="2" t="str">
        <f>'2011 BPTs'!BF93</f>
        <v/>
      </c>
      <c r="AK767" s="2" t="str">
        <f>'2011 BPTs'!BG93</f>
        <v/>
      </c>
      <c r="AL767" s="2" t="str">
        <f>'2011 BPTs'!BH93</f>
        <v/>
      </c>
      <c r="AM767" s="2" t="str">
        <f>'2011 BPTs'!BI93</f>
        <v/>
      </c>
      <c r="AO767" s="128">
        <f>'2011 BPTs'!AJ93*'2011 BPTs'!BK93</f>
        <v>0</v>
      </c>
      <c r="AP767" s="128">
        <f>'2011 BPTs'!AK93*'2011 BPTs'!BK93</f>
        <v>0</v>
      </c>
      <c r="AR767" s="5">
        <f>IF(B767="Auto",'2011 BPTs'!M93,J767)</f>
        <v>0</v>
      </c>
      <c r="AS767" s="5">
        <f>'2011 BPTs'!O93</f>
        <v>0</v>
      </c>
      <c r="AT767" s="5">
        <f>'2011 BPTs'!Q93</f>
        <v>0</v>
      </c>
      <c r="AU767" s="5">
        <f>'2011 BPTs'!S93</f>
        <v>0</v>
      </c>
      <c r="AV767" s="5">
        <f>'2011 BPTs'!U93</f>
        <v>0</v>
      </c>
      <c r="AW767" s="5">
        <f>'2011 BPTs'!W93</f>
        <v>0</v>
      </c>
      <c r="AX767" s="5">
        <f>'2011 BPTs'!Y93</f>
        <v>0</v>
      </c>
      <c r="AY767" s="5">
        <f>'2011 BPTs'!AA93</f>
        <v>0</v>
      </c>
      <c r="BA767" s="24">
        <f>IF(ISNA(VLOOKUP(AF767,'2009 BPTs'!$B$12:$BX$181,BA$3,FALSE)),0,VLOOKUP(AF767,'2009 BPTs'!$B$12:$BX$181,BA$3,FALSE))</f>
        <v>0</v>
      </c>
      <c r="BB767" s="24">
        <f>IF(ISNA(VLOOKUP(AG767,'2009 BPTs'!$B$12:$BX$181,BB$3,FALSE)),0,VLOOKUP(AG767,'2009 BPTs'!$B$12:$BX$181,BB$3,FALSE))</f>
        <v>0</v>
      </c>
      <c r="BC767" s="24">
        <f>IF(ISNA(VLOOKUP(AH767,'2009 BPTs'!$B$12:$BX$181,BC$3,FALSE)),0,VLOOKUP(AH767,'2009 BPTs'!$B$12:$BX$181,BC$3,FALSE))</f>
        <v>0</v>
      </c>
      <c r="BD767" s="24">
        <f>IF(ISNA(VLOOKUP(AI767,'2009 BPTs'!$B$12:$BX$181,BD$3,FALSE)),0,VLOOKUP(AI767,'2009 BPTs'!$B$12:$BX$181,BD$3,FALSE))</f>
        <v>0</v>
      </c>
      <c r="BE767" s="24">
        <f>IF(ISNA(VLOOKUP(AJ767,'2009 BPTs'!$B$12:$BX$181,BE$3,FALSE)),0,VLOOKUP(AJ767,'2009 BPTs'!$B$12:$BX$181,BE$3,FALSE))</f>
        <v>0</v>
      </c>
      <c r="BF767" s="24">
        <f>IF(ISNA(VLOOKUP(AK767,'2009 BPTs'!$B$12:$BX$181,BF$3,FALSE)),0,VLOOKUP(AK767,'2009 BPTs'!$B$12:$BX$181,BF$3,FALSE))</f>
        <v>0</v>
      </c>
      <c r="BG767" s="24">
        <f>IF(ISNA(VLOOKUP(AL767,'2009 BPTs'!$B$12:$BX$181,BG$3,FALSE)),0,VLOOKUP(AL767,'2009 BPTs'!$B$12:$BX$181,BG$3,FALSE))</f>
        <v>0</v>
      </c>
      <c r="BH767" s="24">
        <f>IF(ISNA(VLOOKUP(AM767,'2009 BPTs'!$B$12:$BX$181,BH$3,FALSE)),0,VLOOKUP(AM767,'2009 BPTs'!$B$12:$BX$181,BH$3,FALSE))</f>
        <v>0</v>
      </c>
      <c r="BJ767" s="24">
        <f>IF(ISNA(VLOOKUP(AF767,'2009 BPTs'!$B$12:$BX$181,BJ$3,FALSE)),0,VLOOKUP(AF767,'2009 BPTs'!$B$12:$BX$181,BJ$3,FALSE))</f>
        <v>0</v>
      </c>
      <c r="BK767" s="24">
        <f>IF(ISNA(VLOOKUP(AG767,'2009 BPTs'!$B$12:$BX$181,BK$3,FALSE)),0,VLOOKUP(AG767,'2009 BPTs'!$B$12:$BX$181,BK$3,FALSE))</f>
        <v>0</v>
      </c>
      <c r="BL767" s="24">
        <f>IF(ISNA(VLOOKUP(AH767,'2009 BPTs'!$B$12:$BX$181,BL$3,FALSE)),0,VLOOKUP(AH767,'2009 BPTs'!$B$12:$BX$181,BL$3,FALSE))</f>
        <v>0</v>
      </c>
      <c r="BM767" s="24">
        <f>IF(ISNA(VLOOKUP(AI767,'2009 BPTs'!$B$12:$BX$181,BM$3,FALSE)),0,VLOOKUP(AI767,'2009 BPTs'!$B$12:$BX$181,BM$3,FALSE))</f>
        <v>0</v>
      </c>
      <c r="BN767" s="24">
        <f>IF(ISNA(VLOOKUP(AJ767,'2009 BPTs'!$B$12:$BX$181,BN$3,FALSE)),0,VLOOKUP(AJ767,'2009 BPTs'!$B$12:$BX$181,BN$3,FALSE))</f>
        <v>0</v>
      </c>
      <c r="BO767" s="24">
        <f>IF(ISNA(VLOOKUP(AK767,'2009 BPTs'!$B$12:$BX$181,BO$3,FALSE)),0,VLOOKUP(AK767,'2009 BPTs'!$B$12:$BX$181,BO$3,FALSE))</f>
        <v>0</v>
      </c>
      <c r="BP767" s="24">
        <f>IF(ISNA(VLOOKUP(AL767,'2009 BPTs'!$B$12:$BX$181,BP$3,FALSE)),0,VLOOKUP(AL767,'2009 BPTs'!$B$12:$BX$181,BP$3,FALSE))</f>
        <v>0</v>
      </c>
      <c r="BQ767" s="24">
        <f>IF(ISNA(VLOOKUP(AM767,'2009 BPTs'!$B$12:$BX$181,BQ$3,FALSE)),0,VLOOKUP(AM767,'2009 BPTs'!$B$12:$BX$181,BQ$3,FALSE))</f>
        <v>0</v>
      </c>
      <c r="BS767" s="78">
        <f t="shared" si="225"/>
        <v>0</v>
      </c>
      <c r="BT767" s="68">
        <f t="shared" si="226"/>
        <v>0</v>
      </c>
      <c r="BU767" s="68">
        <f t="shared" si="227"/>
        <v>0</v>
      </c>
      <c r="BW767" s="24">
        <f>IF(ISNA(VLOOKUP(AF767,'2009 BPTs'!$B$12:$BX$181,BW$3,FALSE)),0,VLOOKUP(AF767,'2009 BPTs'!$B$12:$BX$181,BW$3,FALSE))</f>
        <v>0</v>
      </c>
      <c r="BX767" s="24">
        <f>IF(ISNA(VLOOKUP(AG767,'2009 BPTs'!$B$12:$BX$181,BX$3,FALSE)),0,VLOOKUP(AG767,'2009 BPTs'!$B$12:$BX$181,BX$3,FALSE))</f>
        <v>0</v>
      </c>
      <c r="BY767" s="24">
        <f>IF(ISNA(VLOOKUP(AH767,'2009 BPTs'!$B$12:$BX$181,BY$3,FALSE)),0,VLOOKUP(AH767,'2009 BPTs'!$B$12:$BX$181,BY$3,FALSE))</f>
        <v>0</v>
      </c>
      <c r="BZ767" s="24">
        <f>IF(ISNA(VLOOKUP(AI767,'2009 BPTs'!$B$12:$BX$181,BZ$3,FALSE)),0,VLOOKUP(AI767,'2009 BPTs'!$B$12:$BX$181,BZ$3,FALSE))</f>
        <v>0</v>
      </c>
      <c r="CA767" s="24">
        <f>IF(ISNA(VLOOKUP(AJ767,'2009 BPTs'!$B$12:$BX$181,CA$3,FALSE)),0,VLOOKUP(AJ767,'2009 BPTs'!$B$12:$BX$181,CA$3,FALSE))</f>
        <v>0</v>
      </c>
      <c r="CB767" s="24">
        <f>IF(ISNA(VLOOKUP(AK767,'2009 BPTs'!$B$12:$BX$181,CB$3,FALSE)),0,VLOOKUP(AK767,'2009 BPTs'!$B$12:$BX$181,CB$3,FALSE))</f>
        <v>0</v>
      </c>
      <c r="CC767" s="24">
        <f>IF(ISNA(VLOOKUP(AL767,'2009 BPTs'!$B$12:$BX$181,CC$3,FALSE)),0,VLOOKUP(AL767,'2009 BPTs'!$B$12:$BX$181,CC$3,FALSE))</f>
        <v>0</v>
      </c>
      <c r="CD767" s="24">
        <f>IF(ISNA(VLOOKUP(AM767,'2009 BPTs'!$B$12:$BX$181,CD$3,FALSE)),0,VLOOKUP(AM767,'2009 BPTs'!$B$12:$BX$181,CD$3,FALSE))</f>
        <v>0</v>
      </c>
      <c r="CF767" s="24">
        <f>IF(ISERROR(VLOOKUP(AF767,'2009 BPTs'!$B$12:$BX$181,CF$3,FALSE)/VLOOKUP(AF767,'2009 BPTs'!$B$12:$BX942,CF$3+3,FALSE)),0,VLOOKUP(AF767,'2009 BPTs'!$B$12:$BX$181,CF$3,FALSE)/VLOOKUP(AF767,'2009 BPTs'!$B$12:$BX942,CF$3+3,FALSE))</f>
        <v>0</v>
      </c>
      <c r="CG767" s="24">
        <f>IF(ISERROR(VLOOKUP(AG767,'2009 BPTs'!$B$12:$BX$181,CG$3,FALSE)/VLOOKUP(AG767,'2009 BPTs'!$B$12:$BX942,CG$3+3,FALSE)),0,VLOOKUP(AG767,'2009 BPTs'!$B$12:$BX$181,CG$3,FALSE)/VLOOKUP(AG767,'2009 BPTs'!$B$12:$BX942,CG$3+3,FALSE))</f>
        <v>0</v>
      </c>
      <c r="CH767" s="24">
        <f>IF(ISERROR(VLOOKUP(AH767,'2009 BPTs'!$B$12:$BX$181,CH$3,FALSE)/VLOOKUP(AH767,'2009 BPTs'!$B$12:$BX942,CH$3+3,FALSE)),0,VLOOKUP(AH767,'2009 BPTs'!$B$12:$BX$181,CH$3,FALSE)/VLOOKUP(AH767,'2009 BPTs'!$B$12:$BX942,CH$3+3,FALSE))</f>
        <v>0</v>
      </c>
      <c r="CI767" s="24">
        <f>IF(ISERROR(VLOOKUP(AI767,'2009 BPTs'!$B$12:$BX$181,CI$3,FALSE)/VLOOKUP(AI767,'2009 BPTs'!$B$12:$BX942,CI$3+3,FALSE)),0,VLOOKUP(AI767,'2009 BPTs'!$B$12:$BX$181,CI$3,FALSE)/VLOOKUP(AI767,'2009 BPTs'!$B$12:$BX942,CI$3+3,FALSE))</f>
        <v>0</v>
      </c>
      <c r="CJ767" s="24">
        <f>IF(ISERROR(VLOOKUP(AJ767,'2009 BPTs'!$B$12:$BX$181,CJ$3,FALSE)/VLOOKUP(AJ767,'2009 BPTs'!$B$12:$BX942,CJ$3+3,FALSE)),0,VLOOKUP(AJ767,'2009 BPTs'!$B$12:$BX$181,CJ$3,FALSE)/VLOOKUP(AJ767,'2009 BPTs'!$B$12:$BX942,CJ$3+3,FALSE))</f>
        <v>0</v>
      </c>
      <c r="CK767" s="24">
        <f>IF(ISERROR(VLOOKUP(AK767,'2009 BPTs'!$B$12:$BX$181,CK$3,FALSE)/VLOOKUP(AK767,'2009 BPTs'!$B$12:$BX942,CK$3+3,FALSE)),0,VLOOKUP(AK767,'2009 BPTs'!$B$12:$BX$181,CK$3,FALSE)/VLOOKUP(AK767,'2009 BPTs'!$B$12:$BX942,CK$3+3,FALSE))</f>
        <v>0</v>
      </c>
      <c r="CL767" s="24">
        <f>IF(ISERROR(VLOOKUP(AL767,'2009 BPTs'!$B$12:$BX$181,CL$3,FALSE)/VLOOKUP(AL767,'2009 BPTs'!$B$12:$BX942,CL$3+3,FALSE)),0,VLOOKUP(AL767,'2009 BPTs'!$B$12:$BX$181,CL$3,FALSE)/VLOOKUP(AL767,'2009 BPTs'!$B$12:$BX942,CL$3+3,FALSE))</f>
        <v>0</v>
      </c>
      <c r="CM767" s="24">
        <f>IF(ISERROR(VLOOKUP(AM767,'2009 BPTs'!$B$12:$BX$181,CM$3,FALSE)/VLOOKUP(AM767,'2009 BPTs'!$B$12:$BX942,CM$3+3,FALSE)),0,VLOOKUP(AM767,'2009 BPTs'!$B$12:$BX$181,CM$3,FALSE)/VLOOKUP(AM767,'2009 BPTs'!$B$12:$BX942,CM$3+3,FALSE))</f>
        <v>0</v>
      </c>
      <c r="CO767" s="24">
        <f>IF(ISERROR(VLOOKUP(AF767,'2009 BPTs'!$B$12:$BX$181,CO$3,FALSE)/VLOOKUP(AF767,'2009 BPTs'!$B$12:$BX942,CO$3+2,FALSE)),0,VLOOKUP(AF767,'2009 BPTs'!$B$12:$BX$181,CO$3,FALSE)/VLOOKUP(AF767,'2009 BPTs'!$B$12:$BX942,CO$3+2,FALSE))</f>
        <v>0</v>
      </c>
      <c r="CP767" s="24">
        <f>IF(ISERROR(VLOOKUP(AG767,'2009 BPTs'!$B$12:$BX$181,CP$3,FALSE)/VLOOKUP(AG767,'2009 BPTs'!$B$12:$BX942,CP$3+2,FALSE)),0,VLOOKUP(AG767,'2009 BPTs'!$B$12:$BX$181,CP$3,FALSE)/VLOOKUP(AG767,'2009 BPTs'!$B$12:$BX942,CP$3+2,FALSE))</f>
        <v>0</v>
      </c>
      <c r="CQ767" s="24">
        <f>IF(ISERROR(VLOOKUP(AH767,'2009 BPTs'!$B$12:$BX$181,CQ$3,FALSE)/VLOOKUP(AH767,'2009 BPTs'!$B$12:$BX942,CQ$3+2,FALSE)),0,VLOOKUP(AH767,'2009 BPTs'!$B$12:$BX$181,CQ$3,FALSE)/VLOOKUP(AH767,'2009 BPTs'!$B$12:$BX942,CQ$3+2,FALSE))</f>
        <v>0</v>
      </c>
      <c r="CR767" s="24">
        <f>IF(ISERROR(VLOOKUP(AI767,'2009 BPTs'!$B$12:$BX$181,CR$3,FALSE)/VLOOKUP(AI767,'2009 BPTs'!$B$12:$BX942,CR$3+2,FALSE)),0,VLOOKUP(AI767,'2009 BPTs'!$B$12:$BX$181,CR$3,FALSE)/VLOOKUP(AI767,'2009 BPTs'!$B$12:$BX942,CR$3+2,FALSE))</f>
        <v>0</v>
      </c>
      <c r="CS767" s="24">
        <f>IF(ISERROR(VLOOKUP(AJ767,'2009 BPTs'!$B$12:$BX$181,CS$3,FALSE)/VLOOKUP(AJ767,'2009 BPTs'!$B$12:$BX942,CS$3+2,FALSE)),0,VLOOKUP(AJ767,'2009 BPTs'!$B$12:$BX$181,CS$3,FALSE)/VLOOKUP(AJ767,'2009 BPTs'!$B$12:$BX942,CS$3+2,FALSE))</f>
        <v>0</v>
      </c>
      <c r="CT767" s="24">
        <f>IF(ISERROR(VLOOKUP(AK767,'2009 BPTs'!$B$12:$BX$181,CT$3,FALSE)/VLOOKUP(AK767,'2009 BPTs'!$B$12:$BX942,CT$3+2,FALSE)),0,VLOOKUP(AK767,'2009 BPTs'!$B$12:$BX$181,CT$3,FALSE)/VLOOKUP(AK767,'2009 BPTs'!$B$12:$BX942,CT$3+2,FALSE))</f>
        <v>0</v>
      </c>
      <c r="CU767" s="24">
        <f>IF(ISERROR(VLOOKUP(AL767,'2009 BPTs'!$B$12:$BX$181,CU$3,FALSE)/VLOOKUP(AL767,'2009 BPTs'!$B$12:$BX942,CU$3+2,FALSE)),0,VLOOKUP(AL767,'2009 BPTs'!$B$12:$BX$181,CU$3,FALSE)/VLOOKUP(AL767,'2009 BPTs'!$B$12:$BX942,CU$3+2,FALSE))</f>
        <v>0</v>
      </c>
      <c r="CV767" s="24">
        <f>IF(ISERROR(VLOOKUP(AM767,'2009 BPTs'!$B$12:$BX$181,CV$3,FALSE)/VLOOKUP(AM767,'2009 BPTs'!$B$12:$BX942,CV$3+2,FALSE)),0,VLOOKUP(AM767,'2009 BPTs'!$B$12:$BX$181,CV$3,FALSE)/VLOOKUP(AM767,'2009 BPTs'!$B$12:$BX942,CV$3+2,FALSE))</f>
        <v>0</v>
      </c>
      <c r="CX767" s="93">
        <f>'2011 BPTs'!BR93</f>
        <v>0</v>
      </c>
      <c r="CY767" s="93">
        <f>'2011 BPTs'!BS93</f>
        <v>0</v>
      </c>
    </row>
    <row r="768" spans="2:103" x14ac:dyDescent="0.2">
      <c r="B768" s="2" t="s">
        <v>213</v>
      </c>
      <c r="C768" s="2">
        <f>'2011 BPTs'!E94</f>
        <v>0</v>
      </c>
      <c r="D768" s="2">
        <f t="shared" si="230"/>
        <v>0</v>
      </c>
      <c r="E768" s="4">
        <f>'2011 BPTs'!F94</f>
        <v>0</v>
      </c>
      <c r="F768" s="88">
        <f>'2011 BPTs'!G94</f>
        <v>0</v>
      </c>
      <c r="G768" s="53">
        <f>'2011 BPTs'!I94</f>
        <v>0</v>
      </c>
      <c r="H768" s="88">
        <f>'2011 BPTs'!J94</f>
        <v>0</v>
      </c>
      <c r="I768" s="4">
        <f>'2011 BPTs'!K94</f>
        <v>0</v>
      </c>
      <c r="J768" s="5">
        <f>'2011 BPTs'!M94</f>
        <v>0</v>
      </c>
      <c r="K768" s="99">
        <f>'2011 BPTs'!BL94</f>
        <v>0</v>
      </c>
      <c r="L768" s="100">
        <f t="shared" si="231"/>
        <v>0</v>
      </c>
      <c r="M768" s="101">
        <f t="shared" si="232"/>
        <v>0</v>
      </c>
      <c r="N768" s="102">
        <f t="shared" si="221"/>
        <v>0</v>
      </c>
      <c r="O768" s="103">
        <f>'2011 BPTs'!BM94</f>
        <v>0</v>
      </c>
      <c r="P768" s="100">
        <f t="shared" si="233"/>
        <v>0</v>
      </c>
      <c r="Q768" s="101">
        <f t="shared" si="234"/>
        <v>0</v>
      </c>
      <c r="R768" s="104">
        <f t="shared" si="235"/>
        <v>0</v>
      </c>
      <c r="S768" s="105">
        <f t="shared" si="222"/>
        <v>0</v>
      </c>
      <c r="T768" s="104">
        <f t="shared" si="236"/>
        <v>0</v>
      </c>
      <c r="U768" s="121">
        <f>IF(K768=0,0,IF(B768="Manual",(S768-O768-AP768*(O768/(O768+Z768)))/S768,'2011 BPTs'!BP94))</f>
        <v>0</v>
      </c>
      <c r="V768" s="99">
        <f>'2011 BPTs'!BN94</f>
        <v>0</v>
      </c>
      <c r="W768" s="100">
        <f t="shared" si="228"/>
        <v>0</v>
      </c>
      <c r="X768" s="103">
        <f t="shared" si="237"/>
        <v>0</v>
      </c>
      <c r="Y768" s="102">
        <f t="shared" si="223"/>
        <v>0</v>
      </c>
      <c r="Z768" s="103">
        <f>'2011 BPTs'!BO94</f>
        <v>0</v>
      </c>
      <c r="AA768" s="104">
        <f t="shared" si="229"/>
        <v>0</v>
      </c>
      <c r="AB768" s="106">
        <f>IF(W768=0,0,IF(B768="Manual",(V768-Z768-AP768*(Z768/(Z768+O768)))/V768,'2011 BPTs'!BQ94))</f>
        <v>0</v>
      </c>
      <c r="AD768" s="2" t="str">
        <f t="shared" si="224"/>
        <v>00-0</v>
      </c>
      <c r="AE768" s="2">
        <f>'2011 BPTs'!BA94</f>
        <v>0</v>
      </c>
      <c r="AF768" s="2" t="str">
        <f>IF(B768="Auto",'2011 BPTs'!BB94,D768&amp;E768&amp;"-"&amp;F768)</f>
        <v/>
      </c>
      <c r="AG768" s="2" t="str">
        <f>'2011 BPTs'!BC94</f>
        <v/>
      </c>
      <c r="AH768" s="2" t="str">
        <f>'2011 BPTs'!BD94</f>
        <v/>
      </c>
      <c r="AI768" s="2" t="str">
        <f>'2011 BPTs'!BE94</f>
        <v/>
      </c>
      <c r="AJ768" s="2" t="str">
        <f>'2011 BPTs'!BF94</f>
        <v/>
      </c>
      <c r="AK768" s="2" t="str">
        <f>'2011 BPTs'!BG94</f>
        <v/>
      </c>
      <c r="AL768" s="2" t="str">
        <f>'2011 BPTs'!BH94</f>
        <v/>
      </c>
      <c r="AM768" s="2" t="str">
        <f>'2011 BPTs'!BI94</f>
        <v/>
      </c>
      <c r="AO768" s="128">
        <f>'2011 BPTs'!AJ94*'2011 BPTs'!BK94</f>
        <v>0</v>
      </c>
      <c r="AP768" s="128">
        <f>'2011 BPTs'!AK94*'2011 BPTs'!BK94</f>
        <v>0</v>
      </c>
      <c r="AR768" s="5">
        <f>IF(B768="Auto",'2011 BPTs'!M94,J768)</f>
        <v>0</v>
      </c>
      <c r="AS768" s="5">
        <f>'2011 BPTs'!O94</f>
        <v>0</v>
      </c>
      <c r="AT768" s="5">
        <f>'2011 BPTs'!Q94</f>
        <v>0</v>
      </c>
      <c r="AU768" s="5">
        <f>'2011 BPTs'!S94</f>
        <v>0</v>
      </c>
      <c r="AV768" s="5">
        <f>'2011 BPTs'!U94</f>
        <v>0</v>
      </c>
      <c r="AW768" s="5">
        <f>'2011 BPTs'!W94</f>
        <v>0</v>
      </c>
      <c r="AX768" s="5">
        <f>'2011 BPTs'!Y94</f>
        <v>0</v>
      </c>
      <c r="AY768" s="5">
        <f>'2011 BPTs'!AA94</f>
        <v>0</v>
      </c>
      <c r="BA768" s="24">
        <f>IF(ISNA(VLOOKUP(AF768,'2009 BPTs'!$B$12:$BX$181,BA$3,FALSE)),0,VLOOKUP(AF768,'2009 BPTs'!$B$12:$BX$181,BA$3,FALSE))</f>
        <v>0</v>
      </c>
      <c r="BB768" s="24">
        <f>IF(ISNA(VLOOKUP(AG768,'2009 BPTs'!$B$12:$BX$181,BB$3,FALSE)),0,VLOOKUP(AG768,'2009 BPTs'!$B$12:$BX$181,BB$3,FALSE))</f>
        <v>0</v>
      </c>
      <c r="BC768" s="24">
        <f>IF(ISNA(VLOOKUP(AH768,'2009 BPTs'!$B$12:$BX$181,BC$3,FALSE)),0,VLOOKUP(AH768,'2009 BPTs'!$B$12:$BX$181,BC$3,FALSE))</f>
        <v>0</v>
      </c>
      <c r="BD768" s="24">
        <f>IF(ISNA(VLOOKUP(AI768,'2009 BPTs'!$B$12:$BX$181,BD$3,FALSE)),0,VLOOKUP(AI768,'2009 BPTs'!$B$12:$BX$181,BD$3,FALSE))</f>
        <v>0</v>
      </c>
      <c r="BE768" s="24">
        <f>IF(ISNA(VLOOKUP(AJ768,'2009 BPTs'!$B$12:$BX$181,BE$3,FALSE)),0,VLOOKUP(AJ768,'2009 BPTs'!$B$12:$BX$181,BE$3,FALSE))</f>
        <v>0</v>
      </c>
      <c r="BF768" s="24">
        <f>IF(ISNA(VLOOKUP(AK768,'2009 BPTs'!$B$12:$BX$181,BF$3,FALSE)),0,VLOOKUP(AK768,'2009 BPTs'!$B$12:$BX$181,BF$3,FALSE))</f>
        <v>0</v>
      </c>
      <c r="BG768" s="24">
        <f>IF(ISNA(VLOOKUP(AL768,'2009 BPTs'!$B$12:$BX$181,BG$3,FALSE)),0,VLOOKUP(AL768,'2009 BPTs'!$B$12:$BX$181,BG$3,FALSE))</f>
        <v>0</v>
      </c>
      <c r="BH768" s="24">
        <f>IF(ISNA(VLOOKUP(AM768,'2009 BPTs'!$B$12:$BX$181,BH$3,FALSE)),0,VLOOKUP(AM768,'2009 BPTs'!$B$12:$BX$181,BH$3,FALSE))</f>
        <v>0</v>
      </c>
      <c r="BJ768" s="24">
        <f>IF(ISNA(VLOOKUP(AF768,'2009 BPTs'!$B$12:$BX$181,BJ$3,FALSE)),0,VLOOKUP(AF768,'2009 BPTs'!$B$12:$BX$181,BJ$3,FALSE))</f>
        <v>0</v>
      </c>
      <c r="BK768" s="24">
        <f>IF(ISNA(VLOOKUP(AG768,'2009 BPTs'!$B$12:$BX$181,BK$3,FALSE)),0,VLOOKUP(AG768,'2009 BPTs'!$B$12:$BX$181,BK$3,FALSE))</f>
        <v>0</v>
      </c>
      <c r="BL768" s="24">
        <f>IF(ISNA(VLOOKUP(AH768,'2009 BPTs'!$B$12:$BX$181,BL$3,FALSE)),0,VLOOKUP(AH768,'2009 BPTs'!$B$12:$BX$181,BL$3,FALSE))</f>
        <v>0</v>
      </c>
      <c r="BM768" s="24">
        <f>IF(ISNA(VLOOKUP(AI768,'2009 BPTs'!$B$12:$BX$181,BM$3,FALSE)),0,VLOOKUP(AI768,'2009 BPTs'!$B$12:$BX$181,BM$3,FALSE))</f>
        <v>0</v>
      </c>
      <c r="BN768" s="24">
        <f>IF(ISNA(VLOOKUP(AJ768,'2009 BPTs'!$B$12:$BX$181,BN$3,FALSE)),0,VLOOKUP(AJ768,'2009 BPTs'!$B$12:$BX$181,BN$3,FALSE))</f>
        <v>0</v>
      </c>
      <c r="BO768" s="24">
        <f>IF(ISNA(VLOOKUP(AK768,'2009 BPTs'!$B$12:$BX$181,BO$3,FALSE)),0,VLOOKUP(AK768,'2009 BPTs'!$B$12:$BX$181,BO$3,FALSE))</f>
        <v>0</v>
      </c>
      <c r="BP768" s="24">
        <f>IF(ISNA(VLOOKUP(AL768,'2009 BPTs'!$B$12:$BX$181,BP$3,FALSE)),0,VLOOKUP(AL768,'2009 BPTs'!$B$12:$BX$181,BP$3,FALSE))</f>
        <v>0</v>
      </c>
      <c r="BQ768" s="24">
        <f>IF(ISNA(VLOOKUP(AM768,'2009 BPTs'!$B$12:$BX$181,BQ$3,FALSE)),0,VLOOKUP(AM768,'2009 BPTs'!$B$12:$BX$181,BQ$3,FALSE))</f>
        <v>0</v>
      </c>
      <c r="BS768" s="78">
        <f t="shared" si="225"/>
        <v>0</v>
      </c>
      <c r="BT768" s="68">
        <f t="shared" si="226"/>
        <v>0</v>
      </c>
      <c r="BU768" s="68">
        <f t="shared" si="227"/>
        <v>0</v>
      </c>
      <c r="BW768" s="24">
        <f>IF(ISNA(VLOOKUP(AF768,'2009 BPTs'!$B$12:$BX$181,BW$3,FALSE)),0,VLOOKUP(AF768,'2009 BPTs'!$B$12:$BX$181,BW$3,FALSE))</f>
        <v>0</v>
      </c>
      <c r="BX768" s="24">
        <f>IF(ISNA(VLOOKUP(AG768,'2009 BPTs'!$B$12:$BX$181,BX$3,FALSE)),0,VLOOKUP(AG768,'2009 BPTs'!$B$12:$BX$181,BX$3,FALSE))</f>
        <v>0</v>
      </c>
      <c r="BY768" s="24">
        <f>IF(ISNA(VLOOKUP(AH768,'2009 BPTs'!$B$12:$BX$181,BY$3,FALSE)),0,VLOOKUP(AH768,'2009 BPTs'!$B$12:$BX$181,BY$3,FALSE))</f>
        <v>0</v>
      </c>
      <c r="BZ768" s="24">
        <f>IF(ISNA(VLOOKUP(AI768,'2009 BPTs'!$B$12:$BX$181,BZ$3,FALSE)),0,VLOOKUP(AI768,'2009 BPTs'!$B$12:$BX$181,BZ$3,FALSE))</f>
        <v>0</v>
      </c>
      <c r="CA768" s="24">
        <f>IF(ISNA(VLOOKUP(AJ768,'2009 BPTs'!$B$12:$BX$181,CA$3,FALSE)),0,VLOOKUP(AJ768,'2009 BPTs'!$B$12:$BX$181,CA$3,FALSE))</f>
        <v>0</v>
      </c>
      <c r="CB768" s="24">
        <f>IF(ISNA(VLOOKUP(AK768,'2009 BPTs'!$B$12:$BX$181,CB$3,FALSE)),0,VLOOKUP(AK768,'2009 BPTs'!$B$12:$BX$181,CB$3,FALSE))</f>
        <v>0</v>
      </c>
      <c r="CC768" s="24">
        <f>IF(ISNA(VLOOKUP(AL768,'2009 BPTs'!$B$12:$BX$181,CC$3,FALSE)),0,VLOOKUP(AL768,'2009 BPTs'!$B$12:$BX$181,CC$3,FALSE))</f>
        <v>0</v>
      </c>
      <c r="CD768" s="24">
        <f>IF(ISNA(VLOOKUP(AM768,'2009 BPTs'!$B$12:$BX$181,CD$3,FALSE)),0,VLOOKUP(AM768,'2009 BPTs'!$B$12:$BX$181,CD$3,FALSE))</f>
        <v>0</v>
      </c>
      <c r="CF768" s="24">
        <f>IF(ISERROR(VLOOKUP(AF768,'2009 BPTs'!$B$12:$BX$181,CF$3,FALSE)/VLOOKUP(AF768,'2009 BPTs'!$B$12:$BX943,CF$3+3,FALSE)),0,VLOOKUP(AF768,'2009 BPTs'!$B$12:$BX$181,CF$3,FALSE)/VLOOKUP(AF768,'2009 BPTs'!$B$12:$BX943,CF$3+3,FALSE))</f>
        <v>0</v>
      </c>
      <c r="CG768" s="24">
        <f>IF(ISERROR(VLOOKUP(AG768,'2009 BPTs'!$B$12:$BX$181,CG$3,FALSE)/VLOOKUP(AG768,'2009 BPTs'!$B$12:$BX943,CG$3+3,FALSE)),0,VLOOKUP(AG768,'2009 BPTs'!$B$12:$BX$181,CG$3,FALSE)/VLOOKUP(AG768,'2009 BPTs'!$B$12:$BX943,CG$3+3,FALSE))</f>
        <v>0</v>
      </c>
      <c r="CH768" s="24">
        <f>IF(ISERROR(VLOOKUP(AH768,'2009 BPTs'!$B$12:$BX$181,CH$3,FALSE)/VLOOKUP(AH768,'2009 BPTs'!$B$12:$BX943,CH$3+3,FALSE)),0,VLOOKUP(AH768,'2009 BPTs'!$B$12:$BX$181,CH$3,FALSE)/VLOOKUP(AH768,'2009 BPTs'!$B$12:$BX943,CH$3+3,FALSE))</f>
        <v>0</v>
      </c>
      <c r="CI768" s="24">
        <f>IF(ISERROR(VLOOKUP(AI768,'2009 BPTs'!$B$12:$BX$181,CI$3,FALSE)/VLOOKUP(AI768,'2009 BPTs'!$B$12:$BX943,CI$3+3,FALSE)),0,VLOOKUP(AI768,'2009 BPTs'!$B$12:$BX$181,CI$3,FALSE)/VLOOKUP(AI768,'2009 BPTs'!$B$12:$BX943,CI$3+3,FALSE))</f>
        <v>0</v>
      </c>
      <c r="CJ768" s="24">
        <f>IF(ISERROR(VLOOKUP(AJ768,'2009 BPTs'!$B$12:$BX$181,CJ$3,FALSE)/VLOOKUP(AJ768,'2009 BPTs'!$B$12:$BX943,CJ$3+3,FALSE)),0,VLOOKUP(AJ768,'2009 BPTs'!$B$12:$BX$181,CJ$3,FALSE)/VLOOKUP(AJ768,'2009 BPTs'!$B$12:$BX943,CJ$3+3,FALSE))</f>
        <v>0</v>
      </c>
      <c r="CK768" s="24">
        <f>IF(ISERROR(VLOOKUP(AK768,'2009 BPTs'!$B$12:$BX$181,CK$3,FALSE)/VLOOKUP(AK768,'2009 BPTs'!$B$12:$BX943,CK$3+3,FALSE)),0,VLOOKUP(AK768,'2009 BPTs'!$B$12:$BX$181,CK$3,FALSE)/VLOOKUP(AK768,'2009 BPTs'!$B$12:$BX943,CK$3+3,FALSE))</f>
        <v>0</v>
      </c>
      <c r="CL768" s="24">
        <f>IF(ISERROR(VLOOKUP(AL768,'2009 BPTs'!$B$12:$BX$181,CL$3,FALSE)/VLOOKUP(AL768,'2009 BPTs'!$B$12:$BX943,CL$3+3,FALSE)),0,VLOOKUP(AL768,'2009 BPTs'!$B$12:$BX$181,CL$3,FALSE)/VLOOKUP(AL768,'2009 BPTs'!$B$12:$BX943,CL$3+3,FALSE))</f>
        <v>0</v>
      </c>
      <c r="CM768" s="24">
        <f>IF(ISERROR(VLOOKUP(AM768,'2009 BPTs'!$B$12:$BX$181,CM$3,FALSE)/VLOOKUP(AM768,'2009 BPTs'!$B$12:$BX943,CM$3+3,FALSE)),0,VLOOKUP(AM768,'2009 BPTs'!$B$12:$BX$181,CM$3,FALSE)/VLOOKUP(AM768,'2009 BPTs'!$B$12:$BX943,CM$3+3,FALSE))</f>
        <v>0</v>
      </c>
      <c r="CO768" s="24">
        <f>IF(ISERROR(VLOOKUP(AF768,'2009 BPTs'!$B$12:$BX$181,CO$3,FALSE)/VLOOKUP(AF768,'2009 BPTs'!$B$12:$BX943,CO$3+2,FALSE)),0,VLOOKUP(AF768,'2009 BPTs'!$B$12:$BX$181,CO$3,FALSE)/VLOOKUP(AF768,'2009 BPTs'!$B$12:$BX943,CO$3+2,FALSE))</f>
        <v>0</v>
      </c>
      <c r="CP768" s="24">
        <f>IF(ISERROR(VLOOKUP(AG768,'2009 BPTs'!$B$12:$BX$181,CP$3,FALSE)/VLOOKUP(AG768,'2009 BPTs'!$B$12:$BX943,CP$3+2,FALSE)),0,VLOOKUP(AG768,'2009 BPTs'!$B$12:$BX$181,CP$3,FALSE)/VLOOKUP(AG768,'2009 BPTs'!$B$12:$BX943,CP$3+2,FALSE))</f>
        <v>0</v>
      </c>
      <c r="CQ768" s="24">
        <f>IF(ISERROR(VLOOKUP(AH768,'2009 BPTs'!$B$12:$BX$181,CQ$3,FALSE)/VLOOKUP(AH768,'2009 BPTs'!$B$12:$BX943,CQ$3+2,FALSE)),0,VLOOKUP(AH768,'2009 BPTs'!$B$12:$BX$181,CQ$3,FALSE)/VLOOKUP(AH768,'2009 BPTs'!$B$12:$BX943,CQ$3+2,FALSE))</f>
        <v>0</v>
      </c>
      <c r="CR768" s="24">
        <f>IF(ISERROR(VLOOKUP(AI768,'2009 BPTs'!$B$12:$BX$181,CR$3,FALSE)/VLOOKUP(AI768,'2009 BPTs'!$B$12:$BX943,CR$3+2,FALSE)),0,VLOOKUP(AI768,'2009 BPTs'!$B$12:$BX$181,CR$3,FALSE)/VLOOKUP(AI768,'2009 BPTs'!$B$12:$BX943,CR$3+2,FALSE))</f>
        <v>0</v>
      </c>
      <c r="CS768" s="24">
        <f>IF(ISERROR(VLOOKUP(AJ768,'2009 BPTs'!$B$12:$BX$181,CS$3,FALSE)/VLOOKUP(AJ768,'2009 BPTs'!$B$12:$BX943,CS$3+2,FALSE)),0,VLOOKUP(AJ768,'2009 BPTs'!$B$12:$BX$181,CS$3,FALSE)/VLOOKUP(AJ768,'2009 BPTs'!$B$12:$BX943,CS$3+2,FALSE))</f>
        <v>0</v>
      </c>
      <c r="CT768" s="24">
        <f>IF(ISERROR(VLOOKUP(AK768,'2009 BPTs'!$B$12:$BX$181,CT$3,FALSE)/VLOOKUP(AK768,'2009 BPTs'!$B$12:$BX943,CT$3+2,FALSE)),0,VLOOKUP(AK768,'2009 BPTs'!$B$12:$BX$181,CT$3,FALSE)/VLOOKUP(AK768,'2009 BPTs'!$B$12:$BX943,CT$3+2,FALSE))</f>
        <v>0</v>
      </c>
      <c r="CU768" s="24">
        <f>IF(ISERROR(VLOOKUP(AL768,'2009 BPTs'!$B$12:$BX$181,CU$3,FALSE)/VLOOKUP(AL768,'2009 BPTs'!$B$12:$BX943,CU$3+2,FALSE)),0,VLOOKUP(AL768,'2009 BPTs'!$B$12:$BX$181,CU$3,FALSE)/VLOOKUP(AL768,'2009 BPTs'!$B$12:$BX943,CU$3+2,FALSE))</f>
        <v>0</v>
      </c>
      <c r="CV768" s="24">
        <f>IF(ISERROR(VLOOKUP(AM768,'2009 BPTs'!$B$12:$BX$181,CV$3,FALSE)/VLOOKUP(AM768,'2009 BPTs'!$B$12:$BX943,CV$3+2,FALSE)),0,VLOOKUP(AM768,'2009 BPTs'!$B$12:$BX$181,CV$3,FALSE)/VLOOKUP(AM768,'2009 BPTs'!$B$12:$BX943,CV$3+2,FALSE))</f>
        <v>0</v>
      </c>
      <c r="CX768" s="93">
        <f>'2011 BPTs'!BR94</f>
        <v>0</v>
      </c>
      <c r="CY768" s="93">
        <f>'2011 BPTs'!BS94</f>
        <v>0</v>
      </c>
    </row>
    <row r="769" spans="2:103" x14ac:dyDescent="0.2">
      <c r="B769" s="2" t="s">
        <v>213</v>
      </c>
      <c r="C769" s="2">
        <f>'2011 BPTs'!E95</f>
        <v>0</v>
      </c>
      <c r="D769" s="2">
        <f t="shared" si="230"/>
        <v>0</v>
      </c>
      <c r="E769" s="4">
        <f>'2011 BPTs'!F95</f>
        <v>0</v>
      </c>
      <c r="F769" s="88">
        <f>'2011 BPTs'!G95</f>
        <v>0</v>
      </c>
      <c r="G769" s="53">
        <f>'2011 BPTs'!I95</f>
        <v>0</v>
      </c>
      <c r="H769" s="88">
        <f>'2011 BPTs'!J95</f>
        <v>0</v>
      </c>
      <c r="I769" s="4">
        <f>'2011 BPTs'!K95</f>
        <v>0</v>
      </c>
      <c r="J769" s="5">
        <f>'2011 BPTs'!M95</f>
        <v>0</v>
      </c>
      <c r="K769" s="99">
        <f>'2011 BPTs'!BL95</f>
        <v>0</v>
      </c>
      <c r="L769" s="100">
        <f t="shared" si="231"/>
        <v>0</v>
      </c>
      <c r="M769" s="101">
        <f t="shared" si="232"/>
        <v>0</v>
      </c>
      <c r="N769" s="102">
        <f t="shared" si="221"/>
        <v>0</v>
      </c>
      <c r="O769" s="103">
        <f>'2011 BPTs'!BM95</f>
        <v>0</v>
      </c>
      <c r="P769" s="100">
        <f t="shared" si="233"/>
        <v>0</v>
      </c>
      <c r="Q769" s="101">
        <f t="shared" si="234"/>
        <v>0</v>
      </c>
      <c r="R769" s="104">
        <f t="shared" si="235"/>
        <v>0</v>
      </c>
      <c r="S769" s="105">
        <f t="shared" si="222"/>
        <v>0</v>
      </c>
      <c r="T769" s="104">
        <f t="shared" si="236"/>
        <v>0</v>
      </c>
      <c r="U769" s="121">
        <f>IF(K769=0,0,IF(B769="Manual",(S769-O769-AP769*(O769/(O769+Z769)))/S769,'2011 BPTs'!BP95))</f>
        <v>0</v>
      </c>
      <c r="V769" s="99">
        <f>'2011 BPTs'!BN95</f>
        <v>0</v>
      </c>
      <c r="W769" s="100">
        <f t="shared" si="228"/>
        <v>0</v>
      </c>
      <c r="X769" s="103">
        <f t="shared" si="237"/>
        <v>0</v>
      </c>
      <c r="Y769" s="102">
        <f t="shared" si="223"/>
        <v>0</v>
      </c>
      <c r="Z769" s="103">
        <f>'2011 BPTs'!BO95</f>
        <v>0</v>
      </c>
      <c r="AA769" s="104">
        <f t="shared" si="229"/>
        <v>0</v>
      </c>
      <c r="AB769" s="106">
        <f>IF(W769=0,0,IF(B769="Manual",(V769-Z769-AP769*(Z769/(Z769+O769)))/V769,'2011 BPTs'!BQ95))</f>
        <v>0</v>
      </c>
      <c r="AD769" s="2" t="str">
        <f t="shared" si="224"/>
        <v>00-0</v>
      </c>
      <c r="AE769" s="2">
        <f>'2011 BPTs'!BA95</f>
        <v>0</v>
      </c>
      <c r="AF769" s="2" t="str">
        <f>IF(B769="Auto",'2011 BPTs'!BB95,D769&amp;E769&amp;"-"&amp;F769)</f>
        <v/>
      </c>
      <c r="AG769" s="2" t="str">
        <f>'2011 BPTs'!BC95</f>
        <v/>
      </c>
      <c r="AH769" s="2" t="str">
        <f>'2011 BPTs'!BD95</f>
        <v/>
      </c>
      <c r="AI769" s="2" t="str">
        <f>'2011 BPTs'!BE95</f>
        <v/>
      </c>
      <c r="AJ769" s="2" t="str">
        <f>'2011 BPTs'!BF95</f>
        <v/>
      </c>
      <c r="AK769" s="2" t="str">
        <f>'2011 BPTs'!BG95</f>
        <v/>
      </c>
      <c r="AL769" s="2" t="str">
        <f>'2011 BPTs'!BH95</f>
        <v/>
      </c>
      <c r="AM769" s="2" t="str">
        <f>'2011 BPTs'!BI95</f>
        <v/>
      </c>
      <c r="AO769" s="128">
        <f>'2011 BPTs'!AJ95*'2011 BPTs'!BK95</f>
        <v>0</v>
      </c>
      <c r="AP769" s="128">
        <f>'2011 BPTs'!AK95*'2011 BPTs'!BK95</f>
        <v>0</v>
      </c>
      <c r="AR769" s="5">
        <f>IF(B769="Auto",'2011 BPTs'!M95,J769)</f>
        <v>0</v>
      </c>
      <c r="AS769" s="5">
        <f>'2011 BPTs'!O95</f>
        <v>0</v>
      </c>
      <c r="AT769" s="5">
        <f>'2011 BPTs'!Q95</f>
        <v>0</v>
      </c>
      <c r="AU769" s="5">
        <f>'2011 BPTs'!S95</f>
        <v>0</v>
      </c>
      <c r="AV769" s="5">
        <f>'2011 BPTs'!U95</f>
        <v>0</v>
      </c>
      <c r="AW769" s="5">
        <f>'2011 BPTs'!W95</f>
        <v>0</v>
      </c>
      <c r="AX769" s="5">
        <f>'2011 BPTs'!Y95</f>
        <v>0</v>
      </c>
      <c r="AY769" s="5">
        <f>'2011 BPTs'!AA95</f>
        <v>0</v>
      </c>
      <c r="BA769" s="24">
        <f>IF(ISNA(VLOOKUP(AF769,'2009 BPTs'!$B$12:$BX$181,BA$3,FALSE)),0,VLOOKUP(AF769,'2009 BPTs'!$B$12:$BX$181,BA$3,FALSE))</f>
        <v>0</v>
      </c>
      <c r="BB769" s="24">
        <f>IF(ISNA(VLOOKUP(AG769,'2009 BPTs'!$B$12:$BX$181,BB$3,FALSE)),0,VLOOKUP(AG769,'2009 BPTs'!$B$12:$BX$181,BB$3,FALSE))</f>
        <v>0</v>
      </c>
      <c r="BC769" s="24">
        <f>IF(ISNA(VLOOKUP(AH769,'2009 BPTs'!$B$12:$BX$181,BC$3,FALSE)),0,VLOOKUP(AH769,'2009 BPTs'!$B$12:$BX$181,BC$3,FALSE))</f>
        <v>0</v>
      </c>
      <c r="BD769" s="24">
        <f>IF(ISNA(VLOOKUP(AI769,'2009 BPTs'!$B$12:$BX$181,BD$3,FALSE)),0,VLOOKUP(AI769,'2009 BPTs'!$B$12:$BX$181,BD$3,FALSE))</f>
        <v>0</v>
      </c>
      <c r="BE769" s="24">
        <f>IF(ISNA(VLOOKUP(AJ769,'2009 BPTs'!$B$12:$BX$181,BE$3,FALSE)),0,VLOOKUP(AJ769,'2009 BPTs'!$B$12:$BX$181,BE$3,FALSE))</f>
        <v>0</v>
      </c>
      <c r="BF769" s="24">
        <f>IF(ISNA(VLOOKUP(AK769,'2009 BPTs'!$B$12:$BX$181,BF$3,FALSE)),0,VLOOKUP(AK769,'2009 BPTs'!$B$12:$BX$181,BF$3,FALSE))</f>
        <v>0</v>
      </c>
      <c r="BG769" s="24">
        <f>IF(ISNA(VLOOKUP(AL769,'2009 BPTs'!$B$12:$BX$181,BG$3,FALSE)),0,VLOOKUP(AL769,'2009 BPTs'!$B$12:$BX$181,BG$3,FALSE))</f>
        <v>0</v>
      </c>
      <c r="BH769" s="24">
        <f>IF(ISNA(VLOOKUP(AM769,'2009 BPTs'!$B$12:$BX$181,BH$3,FALSE)),0,VLOOKUP(AM769,'2009 BPTs'!$B$12:$BX$181,BH$3,FALSE))</f>
        <v>0</v>
      </c>
      <c r="BJ769" s="24">
        <f>IF(ISNA(VLOOKUP(AF769,'2009 BPTs'!$B$12:$BX$181,BJ$3,FALSE)),0,VLOOKUP(AF769,'2009 BPTs'!$B$12:$BX$181,BJ$3,FALSE))</f>
        <v>0</v>
      </c>
      <c r="BK769" s="24">
        <f>IF(ISNA(VLOOKUP(AG769,'2009 BPTs'!$B$12:$BX$181,BK$3,FALSE)),0,VLOOKUP(AG769,'2009 BPTs'!$B$12:$BX$181,BK$3,FALSE))</f>
        <v>0</v>
      </c>
      <c r="BL769" s="24">
        <f>IF(ISNA(VLOOKUP(AH769,'2009 BPTs'!$B$12:$BX$181,BL$3,FALSE)),0,VLOOKUP(AH769,'2009 BPTs'!$B$12:$BX$181,BL$3,FALSE))</f>
        <v>0</v>
      </c>
      <c r="BM769" s="24">
        <f>IF(ISNA(VLOOKUP(AI769,'2009 BPTs'!$B$12:$BX$181,BM$3,FALSE)),0,VLOOKUP(AI769,'2009 BPTs'!$B$12:$BX$181,BM$3,FALSE))</f>
        <v>0</v>
      </c>
      <c r="BN769" s="24">
        <f>IF(ISNA(VLOOKUP(AJ769,'2009 BPTs'!$B$12:$BX$181,BN$3,FALSE)),0,VLOOKUP(AJ769,'2009 BPTs'!$B$12:$BX$181,BN$3,FALSE))</f>
        <v>0</v>
      </c>
      <c r="BO769" s="24">
        <f>IF(ISNA(VLOOKUP(AK769,'2009 BPTs'!$B$12:$BX$181,BO$3,FALSE)),0,VLOOKUP(AK769,'2009 BPTs'!$B$12:$BX$181,BO$3,FALSE))</f>
        <v>0</v>
      </c>
      <c r="BP769" s="24">
        <f>IF(ISNA(VLOOKUP(AL769,'2009 BPTs'!$B$12:$BX$181,BP$3,FALSE)),0,VLOOKUP(AL769,'2009 BPTs'!$B$12:$BX$181,BP$3,FALSE))</f>
        <v>0</v>
      </c>
      <c r="BQ769" s="24">
        <f>IF(ISNA(VLOOKUP(AM769,'2009 BPTs'!$B$12:$BX$181,BQ$3,FALSE)),0,VLOOKUP(AM769,'2009 BPTs'!$B$12:$BX$181,BQ$3,FALSE))</f>
        <v>0</v>
      </c>
      <c r="BS769" s="78">
        <f t="shared" si="225"/>
        <v>0</v>
      </c>
      <c r="BT769" s="68">
        <f t="shared" si="226"/>
        <v>0</v>
      </c>
      <c r="BU769" s="68">
        <f t="shared" si="227"/>
        <v>0</v>
      </c>
      <c r="BW769" s="24">
        <f>IF(ISNA(VLOOKUP(AF769,'2009 BPTs'!$B$12:$BX$181,BW$3,FALSE)),0,VLOOKUP(AF769,'2009 BPTs'!$B$12:$BX$181,BW$3,FALSE))</f>
        <v>0</v>
      </c>
      <c r="BX769" s="24">
        <f>IF(ISNA(VLOOKUP(AG769,'2009 BPTs'!$B$12:$BX$181,BX$3,FALSE)),0,VLOOKUP(AG769,'2009 BPTs'!$B$12:$BX$181,BX$3,FALSE))</f>
        <v>0</v>
      </c>
      <c r="BY769" s="24">
        <f>IF(ISNA(VLOOKUP(AH769,'2009 BPTs'!$B$12:$BX$181,BY$3,FALSE)),0,VLOOKUP(AH769,'2009 BPTs'!$B$12:$BX$181,BY$3,FALSE))</f>
        <v>0</v>
      </c>
      <c r="BZ769" s="24">
        <f>IF(ISNA(VLOOKUP(AI769,'2009 BPTs'!$B$12:$BX$181,BZ$3,FALSE)),0,VLOOKUP(AI769,'2009 BPTs'!$B$12:$BX$181,BZ$3,FALSE))</f>
        <v>0</v>
      </c>
      <c r="CA769" s="24">
        <f>IF(ISNA(VLOOKUP(AJ769,'2009 BPTs'!$B$12:$BX$181,CA$3,FALSE)),0,VLOOKUP(AJ769,'2009 BPTs'!$B$12:$BX$181,CA$3,FALSE))</f>
        <v>0</v>
      </c>
      <c r="CB769" s="24">
        <f>IF(ISNA(VLOOKUP(AK769,'2009 BPTs'!$B$12:$BX$181,CB$3,FALSE)),0,VLOOKUP(AK769,'2009 BPTs'!$B$12:$BX$181,CB$3,FALSE))</f>
        <v>0</v>
      </c>
      <c r="CC769" s="24">
        <f>IF(ISNA(VLOOKUP(AL769,'2009 BPTs'!$B$12:$BX$181,CC$3,FALSE)),0,VLOOKUP(AL769,'2009 BPTs'!$B$12:$BX$181,CC$3,FALSE))</f>
        <v>0</v>
      </c>
      <c r="CD769" s="24">
        <f>IF(ISNA(VLOOKUP(AM769,'2009 BPTs'!$B$12:$BX$181,CD$3,FALSE)),0,VLOOKUP(AM769,'2009 BPTs'!$B$12:$BX$181,CD$3,FALSE))</f>
        <v>0</v>
      </c>
      <c r="CF769" s="24">
        <f>IF(ISERROR(VLOOKUP(AF769,'2009 BPTs'!$B$12:$BX$181,CF$3,FALSE)/VLOOKUP(AF769,'2009 BPTs'!$B$12:$BX944,CF$3+3,FALSE)),0,VLOOKUP(AF769,'2009 BPTs'!$B$12:$BX$181,CF$3,FALSE)/VLOOKUP(AF769,'2009 BPTs'!$B$12:$BX944,CF$3+3,FALSE))</f>
        <v>0</v>
      </c>
      <c r="CG769" s="24">
        <f>IF(ISERROR(VLOOKUP(AG769,'2009 BPTs'!$B$12:$BX$181,CG$3,FALSE)/VLOOKUP(AG769,'2009 BPTs'!$B$12:$BX944,CG$3+3,FALSE)),0,VLOOKUP(AG769,'2009 BPTs'!$B$12:$BX$181,CG$3,FALSE)/VLOOKUP(AG769,'2009 BPTs'!$B$12:$BX944,CG$3+3,FALSE))</f>
        <v>0</v>
      </c>
      <c r="CH769" s="24">
        <f>IF(ISERROR(VLOOKUP(AH769,'2009 BPTs'!$B$12:$BX$181,CH$3,FALSE)/VLOOKUP(AH769,'2009 BPTs'!$B$12:$BX944,CH$3+3,FALSE)),0,VLOOKUP(AH769,'2009 BPTs'!$B$12:$BX$181,CH$3,FALSE)/VLOOKUP(AH769,'2009 BPTs'!$B$12:$BX944,CH$3+3,FALSE))</f>
        <v>0</v>
      </c>
      <c r="CI769" s="24">
        <f>IF(ISERROR(VLOOKUP(AI769,'2009 BPTs'!$B$12:$BX$181,CI$3,FALSE)/VLOOKUP(AI769,'2009 BPTs'!$B$12:$BX944,CI$3+3,FALSE)),0,VLOOKUP(AI769,'2009 BPTs'!$B$12:$BX$181,CI$3,FALSE)/VLOOKUP(AI769,'2009 BPTs'!$B$12:$BX944,CI$3+3,FALSE))</f>
        <v>0</v>
      </c>
      <c r="CJ769" s="24">
        <f>IF(ISERROR(VLOOKUP(AJ769,'2009 BPTs'!$B$12:$BX$181,CJ$3,FALSE)/VLOOKUP(AJ769,'2009 BPTs'!$B$12:$BX944,CJ$3+3,FALSE)),0,VLOOKUP(AJ769,'2009 BPTs'!$B$12:$BX$181,CJ$3,FALSE)/VLOOKUP(AJ769,'2009 BPTs'!$B$12:$BX944,CJ$3+3,FALSE))</f>
        <v>0</v>
      </c>
      <c r="CK769" s="24">
        <f>IF(ISERROR(VLOOKUP(AK769,'2009 BPTs'!$B$12:$BX$181,CK$3,FALSE)/VLOOKUP(AK769,'2009 BPTs'!$B$12:$BX944,CK$3+3,FALSE)),0,VLOOKUP(AK769,'2009 BPTs'!$B$12:$BX$181,CK$3,FALSE)/VLOOKUP(AK769,'2009 BPTs'!$B$12:$BX944,CK$3+3,FALSE))</f>
        <v>0</v>
      </c>
      <c r="CL769" s="24">
        <f>IF(ISERROR(VLOOKUP(AL769,'2009 BPTs'!$B$12:$BX$181,CL$3,FALSE)/VLOOKUP(AL769,'2009 BPTs'!$B$12:$BX944,CL$3+3,FALSE)),0,VLOOKUP(AL769,'2009 BPTs'!$B$12:$BX$181,CL$3,FALSE)/VLOOKUP(AL769,'2009 BPTs'!$B$12:$BX944,CL$3+3,FALSE))</f>
        <v>0</v>
      </c>
      <c r="CM769" s="24">
        <f>IF(ISERROR(VLOOKUP(AM769,'2009 BPTs'!$B$12:$BX$181,CM$3,FALSE)/VLOOKUP(AM769,'2009 BPTs'!$B$12:$BX944,CM$3+3,FALSE)),0,VLOOKUP(AM769,'2009 BPTs'!$B$12:$BX$181,CM$3,FALSE)/VLOOKUP(AM769,'2009 BPTs'!$B$12:$BX944,CM$3+3,FALSE))</f>
        <v>0</v>
      </c>
      <c r="CO769" s="24">
        <f>IF(ISERROR(VLOOKUP(AF769,'2009 BPTs'!$B$12:$BX$181,CO$3,FALSE)/VLOOKUP(AF769,'2009 BPTs'!$B$12:$BX944,CO$3+2,FALSE)),0,VLOOKUP(AF769,'2009 BPTs'!$B$12:$BX$181,CO$3,FALSE)/VLOOKUP(AF769,'2009 BPTs'!$B$12:$BX944,CO$3+2,FALSE))</f>
        <v>0</v>
      </c>
      <c r="CP769" s="24">
        <f>IF(ISERROR(VLOOKUP(AG769,'2009 BPTs'!$B$12:$BX$181,CP$3,FALSE)/VLOOKUP(AG769,'2009 BPTs'!$B$12:$BX944,CP$3+2,FALSE)),0,VLOOKUP(AG769,'2009 BPTs'!$B$12:$BX$181,CP$3,FALSE)/VLOOKUP(AG769,'2009 BPTs'!$B$12:$BX944,CP$3+2,FALSE))</f>
        <v>0</v>
      </c>
      <c r="CQ769" s="24">
        <f>IF(ISERROR(VLOOKUP(AH769,'2009 BPTs'!$B$12:$BX$181,CQ$3,FALSE)/VLOOKUP(AH769,'2009 BPTs'!$B$12:$BX944,CQ$3+2,FALSE)),0,VLOOKUP(AH769,'2009 BPTs'!$B$12:$BX$181,CQ$3,FALSE)/VLOOKUP(AH769,'2009 BPTs'!$B$12:$BX944,CQ$3+2,FALSE))</f>
        <v>0</v>
      </c>
      <c r="CR769" s="24">
        <f>IF(ISERROR(VLOOKUP(AI769,'2009 BPTs'!$B$12:$BX$181,CR$3,FALSE)/VLOOKUP(AI769,'2009 BPTs'!$B$12:$BX944,CR$3+2,FALSE)),0,VLOOKUP(AI769,'2009 BPTs'!$B$12:$BX$181,CR$3,FALSE)/VLOOKUP(AI769,'2009 BPTs'!$B$12:$BX944,CR$3+2,FALSE))</f>
        <v>0</v>
      </c>
      <c r="CS769" s="24">
        <f>IF(ISERROR(VLOOKUP(AJ769,'2009 BPTs'!$B$12:$BX$181,CS$3,FALSE)/VLOOKUP(AJ769,'2009 BPTs'!$B$12:$BX944,CS$3+2,FALSE)),0,VLOOKUP(AJ769,'2009 BPTs'!$B$12:$BX$181,CS$3,FALSE)/VLOOKUP(AJ769,'2009 BPTs'!$B$12:$BX944,CS$3+2,FALSE))</f>
        <v>0</v>
      </c>
      <c r="CT769" s="24">
        <f>IF(ISERROR(VLOOKUP(AK769,'2009 BPTs'!$B$12:$BX$181,CT$3,FALSE)/VLOOKUP(AK769,'2009 BPTs'!$B$12:$BX944,CT$3+2,FALSE)),0,VLOOKUP(AK769,'2009 BPTs'!$B$12:$BX$181,CT$3,FALSE)/VLOOKUP(AK769,'2009 BPTs'!$B$12:$BX944,CT$3+2,FALSE))</f>
        <v>0</v>
      </c>
      <c r="CU769" s="24">
        <f>IF(ISERROR(VLOOKUP(AL769,'2009 BPTs'!$B$12:$BX$181,CU$3,FALSE)/VLOOKUP(AL769,'2009 BPTs'!$B$12:$BX944,CU$3+2,FALSE)),0,VLOOKUP(AL769,'2009 BPTs'!$B$12:$BX$181,CU$3,FALSE)/VLOOKUP(AL769,'2009 BPTs'!$B$12:$BX944,CU$3+2,FALSE))</f>
        <v>0</v>
      </c>
      <c r="CV769" s="24">
        <f>IF(ISERROR(VLOOKUP(AM769,'2009 BPTs'!$B$12:$BX$181,CV$3,FALSE)/VLOOKUP(AM769,'2009 BPTs'!$B$12:$BX944,CV$3+2,FALSE)),0,VLOOKUP(AM769,'2009 BPTs'!$B$12:$BX$181,CV$3,FALSE)/VLOOKUP(AM769,'2009 BPTs'!$B$12:$BX944,CV$3+2,FALSE))</f>
        <v>0</v>
      </c>
      <c r="CX769" s="93">
        <f>'2011 BPTs'!BR95</f>
        <v>0</v>
      </c>
      <c r="CY769" s="93">
        <f>'2011 BPTs'!BS95</f>
        <v>0</v>
      </c>
    </row>
    <row r="770" spans="2:103" x14ac:dyDescent="0.2">
      <c r="B770" s="2" t="s">
        <v>213</v>
      </c>
      <c r="C770" s="2">
        <f>'2011 BPTs'!E96</f>
        <v>0</v>
      </c>
      <c r="D770" s="2">
        <f t="shared" si="230"/>
        <v>0</v>
      </c>
      <c r="E770" s="4">
        <f>'2011 BPTs'!F96</f>
        <v>0</v>
      </c>
      <c r="F770" s="88">
        <f>'2011 BPTs'!G96</f>
        <v>0</v>
      </c>
      <c r="G770" s="53">
        <f>'2011 BPTs'!I96</f>
        <v>0</v>
      </c>
      <c r="H770" s="88">
        <f>'2011 BPTs'!J96</f>
        <v>0</v>
      </c>
      <c r="I770" s="4">
        <f>'2011 BPTs'!K96</f>
        <v>0</v>
      </c>
      <c r="J770" s="5">
        <f>'2011 BPTs'!M96</f>
        <v>0</v>
      </c>
      <c r="K770" s="99">
        <f>'2011 BPTs'!BL96</f>
        <v>0</v>
      </c>
      <c r="L770" s="100">
        <f t="shared" si="231"/>
        <v>0</v>
      </c>
      <c r="M770" s="101">
        <f t="shared" si="232"/>
        <v>0</v>
      </c>
      <c r="N770" s="102">
        <f t="shared" si="221"/>
        <v>0</v>
      </c>
      <c r="O770" s="103">
        <f>'2011 BPTs'!BM96</f>
        <v>0</v>
      </c>
      <c r="P770" s="100">
        <f t="shared" si="233"/>
        <v>0</v>
      </c>
      <c r="Q770" s="101">
        <f t="shared" si="234"/>
        <v>0</v>
      </c>
      <c r="R770" s="104">
        <f t="shared" si="235"/>
        <v>0</v>
      </c>
      <c r="S770" s="105">
        <f t="shared" si="222"/>
        <v>0</v>
      </c>
      <c r="T770" s="104">
        <f t="shared" si="236"/>
        <v>0</v>
      </c>
      <c r="U770" s="121">
        <f>IF(K770=0,0,IF(B770="Manual",(S770-O770-AP770*(O770/(O770+Z770)))/S770,'2011 BPTs'!BP96))</f>
        <v>0</v>
      </c>
      <c r="V770" s="99">
        <f>'2011 BPTs'!BN96</f>
        <v>0</v>
      </c>
      <c r="W770" s="100">
        <f t="shared" si="228"/>
        <v>0</v>
      </c>
      <c r="X770" s="103">
        <f t="shared" si="237"/>
        <v>0</v>
      </c>
      <c r="Y770" s="102">
        <f t="shared" si="223"/>
        <v>0</v>
      </c>
      <c r="Z770" s="103">
        <f>'2011 BPTs'!BO96</f>
        <v>0</v>
      </c>
      <c r="AA770" s="104">
        <f t="shared" si="229"/>
        <v>0</v>
      </c>
      <c r="AB770" s="106">
        <f>IF(W770=0,0,IF(B770="Manual",(V770-Z770-AP770*(Z770/(Z770+O770)))/V770,'2011 BPTs'!BQ96))</f>
        <v>0</v>
      </c>
      <c r="AD770" s="2" t="str">
        <f t="shared" si="224"/>
        <v>00-0</v>
      </c>
      <c r="AE770" s="2">
        <f>'2011 BPTs'!BA96</f>
        <v>0</v>
      </c>
      <c r="AF770" s="2" t="str">
        <f>IF(B770="Auto",'2011 BPTs'!BB96,D770&amp;E770&amp;"-"&amp;F770)</f>
        <v/>
      </c>
      <c r="AG770" s="2" t="str">
        <f>'2011 BPTs'!BC96</f>
        <v/>
      </c>
      <c r="AH770" s="2" t="str">
        <f>'2011 BPTs'!BD96</f>
        <v/>
      </c>
      <c r="AI770" s="2" t="str">
        <f>'2011 BPTs'!BE96</f>
        <v/>
      </c>
      <c r="AJ770" s="2" t="str">
        <f>'2011 BPTs'!BF96</f>
        <v/>
      </c>
      <c r="AK770" s="2" t="str">
        <f>'2011 BPTs'!BG96</f>
        <v/>
      </c>
      <c r="AL770" s="2" t="str">
        <f>'2011 BPTs'!BH96</f>
        <v/>
      </c>
      <c r="AM770" s="2" t="str">
        <f>'2011 BPTs'!BI96</f>
        <v/>
      </c>
      <c r="AO770" s="128">
        <f>'2011 BPTs'!AJ96*'2011 BPTs'!BK96</f>
        <v>0</v>
      </c>
      <c r="AP770" s="128">
        <f>'2011 BPTs'!AK96*'2011 BPTs'!BK96</f>
        <v>0</v>
      </c>
      <c r="AR770" s="5">
        <f>IF(B770="Auto",'2011 BPTs'!M96,J770)</f>
        <v>0</v>
      </c>
      <c r="AS770" s="5">
        <f>'2011 BPTs'!O96</f>
        <v>0</v>
      </c>
      <c r="AT770" s="5">
        <f>'2011 BPTs'!Q96</f>
        <v>0</v>
      </c>
      <c r="AU770" s="5">
        <f>'2011 BPTs'!S96</f>
        <v>0</v>
      </c>
      <c r="AV770" s="5">
        <f>'2011 BPTs'!U96</f>
        <v>0</v>
      </c>
      <c r="AW770" s="5">
        <f>'2011 BPTs'!W96</f>
        <v>0</v>
      </c>
      <c r="AX770" s="5">
        <f>'2011 BPTs'!Y96</f>
        <v>0</v>
      </c>
      <c r="AY770" s="5">
        <f>'2011 BPTs'!AA96</f>
        <v>0</v>
      </c>
      <c r="BA770" s="24">
        <f>IF(ISNA(VLOOKUP(AF770,'2009 BPTs'!$B$12:$BX$181,BA$3,FALSE)),0,VLOOKUP(AF770,'2009 BPTs'!$B$12:$BX$181,BA$3,FALSE))</f>
        <v>0</v>
      </c>
      <c r="BB770" s="24">
        <f>IF(ISNA(VLOOKUP(AG770,'2009 BPTs'!$B$12:$BX$181,BB$3,FALSE)),0,VLOOKUP(AG770,'2009 BPTs'!$B$12:$BX$181,BB$3,FALSE))</f>
        <v>0</v>
      </c>
      <c r="BC770" s="24">
        <f>IF(ISNA(VLOOKUP(AH770,'2009 BPTs'!$B$12:$BX$181,BC$3,FALSE)),0,VLOOKUP(AH770,'2009 BPTs'!$B$12:$BX$181,BC$3,FALSE))</f>
        <v>0</v>
      </c>
      <c r="BD770" s="24">
        <f>IF(ISNA(VLOOKUP(AI770,'2009 BPTs'!$B$12:$BX$181,BD$3,FALSE)),0,VLOOKUP(AI770,'2009 BPTs'!$B$12:$BX$181,BD$3,FALSE))</f>
        <v>0</v>
      </c>
      <c r="BE770" s="24">
        <f>IF(ISNA(VLOOKUP(AJ770,'2009 BPTs'!$B$12:$BX$181,BE$3,FALSE)),0,VLOOKUP(AJ770,'2009 BPTs'!$B$12:$BX$181,BE$3,FALSE))</f>
        <v>0</v>
      </c>
      <c r="BF770" s="24">
        <f>IF(ISNA(VLOOKUP(AK770,'2009 BPTs'!$B$12:$BX$181,BF$3,FALSE)),0,VLOOKUP(AK770,'2009 BPTs'!$B$12:$BX$181,BF$3,FALSE))</f>
        <v>0</v>
      </c>
      <c r="BG770" s="24">
        <f>IF(ISNA(VLOOKUP(AL770,'2009 BPTs'!$B$12:$BX$181,BG$3,FALSE)),0,VLOOKUP(AL770,'2009 BPTs'!$B$12:$BX$181,BG$3,FALSE))</f>
        <v>0</v>
      </c>
      <c r="BH770" s="24">
        <f>IF(ISNA(VLOOKUP(AM770,'2009 BPTs'!$B$12:$BX$181,BH$3,FALSE)),0,VLOOKUP(AM770,'2009 BPTs'!$B$12:$BX$181,BH$3,FALSE))</f>
        <v>0</v>
      </c>
      <c r="BJ770" s="24">
        <f>IF(ISNA(VLOOKUP(AF770,'2009 BPTs'!$B$12:$BX$181,BJ$3,FALSE)),0,VLOOKUP(AF770,'2009 BPTs'!$B$12:$BX$181,BJ$3,FALSE))</f>
        <v>0</v>
      </c>
      <c r="BK770" s="24">
        <f>IF(ISNA(VLOOKUP(AG770,'2009 BPTs'!$B$12:$BX$181,BK$3,FALSE)),0,VLOOKUP(AG770,'2009 BPTs'!$B$12:$BX$181,BK$3,FALSE))</f>
        <v>0</v>
      </c>
      <c r="BL770" s="24">
        <f>IF(ISNA(VLOOKUP(AH770,'2009 BPTs'!$B$12:$BX$181,BL$3,FALSE)),0,VLOOKUP(AH770,'2009 BPTs'!$B$12:$BX$181,BL$3,FALSE))</f>
        <v>0</v>
      </c>
      <c r="BM770" s="24">
        <f>IF(ISNA(VLOOKUP(AI770,'2009 BPTs'!$B$12:$BX$181,BM$3,FALSE)),0,VLOOKUP(AI770,'2009 BPTs'!$B$12:$BX$181,BM$3,FALSE))</f>
        <v>0</v>
      </c>
      <c r="BN770" s="24">
        <f>IF(ISNA(VLOOKUP(AJ770,'2009 BPTs'!$B$12:$BX$181,BN$3,FALSE)),0,VLOOKUP(AJ770,'2009 BPTs'!$B$12:$BX$181,BN$3,FALSE))</f>
        <v>0</v>
      </c>
      <c r="BO770" s="24">
        <f>IF(ISNA(VLOOKUP(AK770,'2009 BPTs'!$B$12:$BX$181,BO$3,FALSE)),0,VLOOKUP(AK770,'2009 BPTs'!$B$12:$BX$181,BO$3,FALSE))</f>
        <v>0</v>
      </c>
      <c r="BP770" s="24">
        <f>IF(ISNA(VLOOKUP(AL770,'2009 BPTs'!$B$12:$BX$181,BP$3,FALSE)),0,VLOOKUP(AL770,'2009 BPTs'!$B$12:$BX$181,BP$3,FALSE))</f>
        <v>0</v>
      </c>
      <c r="BQ770" s="24">
        <f>IF(ISNA(VLOOKUP(AM770,'2009 BPTs'!$B$12:$BX$181,BQ$3,FALSE)),0,VLOOKUP(AM770,'2009 BPTs'!$B$12:$BX$181,BQ$3,FALSE))</f>
        <v>0</v>
      </c>
      <c r="BS770" s="78">
        <f t="shared" si="225"/>
        <v>0</v>
      </c>
      <c r="BT770" s="68">
        <f t="shared" si="226"/>
        <v>0</v>
      </c>
      <c r="BU770" s="68">
        <f t="shared" si="227"/>
        <v>0</v>
      </c>
      <c r="BW770" s="24">
        <f>IF(ISNA(VLOOKUP(AF770,'2009 BPTs'!$B$12:$BX$181,BW$3,FALSE)),0,VLOOKUP(AF770,'2009 BPTs'!$B$12:$BX$181,BW$3,FALSE))</f>
        <v>0</v>
      </c>
      <c r="BX770" s="24">
        <f>IF(ISNA(VLOOKUP(AG770,'2009 BPTs'!$B$12:$BX$181,BX$3,FALSE)),0,VLOOKUP(AG770,'2009 BPTs'!$B$12:$BX$181,BX$3,FALSE))</f>
        <v>0</v>
      </c>
      <c r="BY770" s="24">
        <f>IF(ISNA(VLOOKUP(AH770,'2009 BPTs'!$B$12:$BX$181,BY$3,FALSE)),0,VLOOKUP(AH770,'2009 BPTs'!$B$12:$BX$181,BY$3,FALSE))</f>
        <v>0</v>
      </c>
      <c r="BZ770" s="24">
        <f>IF(ISNA(VLOOKUP(AI770,'2009 BPTs'!$B$12:$BX$181,BZ$3,FALSE)),0,VLOOKUP(AI770,'2009 BPTs'!$B$12:$BX$181,BZ$3,FALSE))</f>
        <v>0</v>
      </c>
      <c r="CA770" s="24">
        <f>IF(ISNA(VLOOKUP(AJ770,'2009 BPTs'!$B$12:$BX$181,CA$3,FALSE)),0,VLOOKUP(AJ770,'2009 BPTs'!$B$12:$BX$181,CA$3,FALSE))</f>
        <v>0</v>
      </c>
      <c r="CB770" s="24">
        <f>IF(ISNA(VLOOKUP(AK770,'2009 BPTs'!$B$12:$BX$181,CB$3,FALSE)),0,VLOOKUP(AK770,'2009 BPTs'!$B$12:$BX$181,CB$3,FALSE))</f>
        <v>0</v>
      </c>
      <c r="CC770" s="24">
        <f>IF(ISNA(VLOOKUP(AL770,'2009 BPTs'!$B$12:$BX$181,CC$3,FALSE)),0,VLOOKUP(AL770,'2009 BPTs'!$B$12:$BX$181,CC$3,FALSE))</f>
        <v>0</v>
      </c>
      <c r="CD770" s="24">
        <f>IF(ISNA(VLOOKUP(AM770,'2009 BPTs'!$B$12:$BX$181,CD$3,FALSE)),0,VLOOKUP(AM770,'2009 BPTs'!$B$12:$BX$181,CD$3,FALSE))</f>
        <v>0</v>
      </c>
      <c r="CF770" s="24">
        <f>IF(ISERROR(VLOOKUP(AF770,'2009 BPTs'!$B$12:$BX$181,CF$3,FALSE)/VLOOKUP(AF770,'2009 BPTs'!$B$12:$BX945,CF$3+3,FALSE)),0,VLOOKUP(AF770,'2009 BPTs'!$B$12:$BX$181,CF$3,FALSE)/VLOOKUP(AF770,'2009 BPTs'!$B$12:$BX945,CF$3+3,FALSE))</f>
        <v>0</v>
      </c>
      <c r="CG770" s="24">
        <f>IF(ISERROR(VLOOKUP(AG770,'2009 BPTs'!$B$12:$BX$181,CG$3,FALSE)/VLOOKUP(AG770,'2009 BPTs'!$B$12:$BX945,CG$3+3,FALSE)),0,VLOOKUP(AG770,'2009 BPTs'!$B$12:$BX$181,CG$3,FALSE)/VLOOKUP(AG770,'2009 BPTs'!$B$12:$BX945,CG$3+3,FALSE))</f>
        <v>0</v>
      </c>
      <c r="CH770" s="24">
        <f>IF(ISERROR(VLOOKUP(AH770,'2009 BPTs'!$B$12:$BX$181,CH$3,FALSE)/VLOOKUP(AH770,'2009 BPTs'!$B$12:$BX945,CH$3+3,FALSE)),0,VLOOKUP(AH770,'2009 BPTs'!$B$12:$BX$181,CH$3,FALSE)/VLOOKUP(AH770,'2009 BPTs'!$B$12:$BX945,CH$3+3,FALSE))</f>
        <v>0</v>
      </c>
      <c r="CI770" s="24">
        <f>IF(ISERROR(VLOOKUP(AI770,'2009 BPTs'!$B$12:$BX$181,CI$3,FALSE)/VLOOKUP(AI770,'2009 BPTs'!$B$12:$BX945,CI$3+3,FALSE)),0,VLOOKUP(AI770,'2009 BPTs'!$B$12:$BX$181,CI$3,FALSE)/VLOOKUP(AI770,'2009 BPTs'!$B$12:$BX945,CI$3+3,FALSE))</f>
        <v>0</v>
      </c>
      <c r="CJ770" s="24">
        <f>IF(ISERROR(VLOOKUP(AJ770,'2009 BPTs'!$B$12:$BX$181,CJ$3,FALSE)/VLOOKUP(AJ770,'2009 BPTs'!$B$12:$BX945,CJ$3+3,FALSE)),0,VLOOKUP(AJ770,'2009 BPTs'!$B$12:$BX$181,CJ$3,FALSE)/VLOOKUP(AJ770,'2009 BPTs'!$B$12:$BX945,CJ$3+3,FALSE))</f>
        <v>0</v>
      </c>
      <c r="CK770" s="24">
        <f>IF(ISERROR(VLOOKUP(AK770,'2009 BPTs'!$B$12:$BX$181,CK$3,FALSE)/VLOOKUP(AK770,'2009 BPTs'!$B$12:$BX945,CK$3+3,FALSE)),0,VLOOKUP(AK770,'2009 BPTs'!$B$12:$BX$181,CK$3,FALSE)/VLOOKUP(AK770,'2009 BPTs'!$B$12:$BX945,CK$3+3,FALSE))</f>
        <v>0</v>
      </c>
      <c r="CL770" s="24">
        <f>IF(ISERROR(VLOOKUP(AL770,'2009 BPTs'!$B$12:$BX$181,CL$3,FALSE)/VLOOKUP(AL770,'2009 BPTs'!$B$12:$BX945,CL$3+3,FALSE)),0,VLOOKUP(AL770,'2009 BPTs'!$B$12:$BX$181,CL$3,FALSE)/VLOOKUP(AL770,'2009 BPTs'!$B$12:$BX945,CL$3+3,FALSE))</f>
        <v>0</v>
      </c>
      <c r="CM770" s="24">
        <f>IF(ISERROR(VLOOKUP(AM770,'2009 BPTs'!$B$12:$BX$181,CM$3,FALSE)/VLOOKUP(AM770,'2009 BPTs'!$B$12:$BX945,CM$3+3,FALSE)),0,VLOOKUP(AM770,'2009 BPTs'!$B$12:$BX$181,CM$3,FALSE)/VLOOKUP(AM770,'2009 BPTs'!$B$12:$BX945,CM$3+3,FALSE))</f>
        <v>0</v>
      </c>
      <c r="CO770" s="24">
        <f>IF(ISERROR(VLOOKUP(AF770,'2009 BPTs'!$B$12:$BX$181,CO$3,FALSE)/VLOOKUP(AF770,'2009 BPTs'!$B$12:$BX945,CO$3+2,FALSE)),0,VLOOKUP(AF770,'2009 BPTs'!$B$12:$BX$181,CO$3,FALSE)/VLOOKUP(AF770,'2009 BPTs'!$B$12:$BX945,CO$3+2,FALSE))</f>
        <v>0</v>
      </c>
      <c r="CP770" s="24">
        <f>IF(ISERROR(VLOOKUP(AG770,'2009 BPTs'!$B$12:$BX$181,CP$3,FALSE)/VLOOKUP(AG770,'2009 BPTs'!$B$12:$BX945,CP$3+2,FALSE)),0,VLOOKUP(AG770,'2009 BPTs'!$B$12:$BX$181,CP$3,FALSE)/VLOOKUP(AG770,'2009 BPTs'!$B$12:$BX945,CP$3+2,FALSE))</f>
        <v>0</v>
      </c>
      <c r="CQ770" s="24">
        <f>IF(ISERROR(VLOOKUP(AH770,'2009 BPTs'!$B$12:$BX$181,CQ$3,FALSE)/VLOOKUP(AH770,'2009 BPTs'!$B$12:$BX945,CQ$3+2,FALSE)),0,VLOOKUP(AH770,'2009 BPTs'!$B$12:$BX$181,CQ$3,FALSE)/VLOOKUP(AH770,'2009 BPTs'!$B$12:$BX945,CQ$3+2,FALSE))</f>
        <v>0</v>
      </c>
      <c r="CR770" s="24">
        <f>IF(ISERROR(VLOOKUP(AI770,'2009 BPTs'!$B$12:$BX$181,CR$3,FALSE)/VLOOKUP(AI770,'2009 BPTs'!$B$12:$BX945,CR$3+2,FALSE)),0,VLOOKUP(AI770,'2009 BPTs'!$B$12:$BX$181,CR$3,FALSE)/VLOOKUP(AI770,'2009 BPTs'!$B$12:$BX945,CR$3+2,FALSE))</f>
        <v>0</v>
      </c>
      <c r="CS770" s="24">
        <f>IF(ISERROR(VLOOKUP(AJ770,'2009 BPTs'!$B$12:$BX$181,CS$3,FALSE)/VLOOKUP(AJ770,'2009 BPTs'!$B$12:$BX945,CS$3+2,FALSE)),0,VLOOKUP(AJ770,'2009 BPTs'!$B$12:$BX$181,CS$3,FALSE)/VLOOKUP(AJ770,'2009 BPTs'!$B$12:$BX945,CS$3+2,FALSE))</f>
        <v>0</v>
      </c>
      <c r="CT770" s="24">
        <f>IF(ISERROR(VLOOKUP(AK770,'2009 BPTs'!$B$12:$BX$181,CT$3,FALSE)/VLOOKUP(AK770,'2009 BPTs'!$B$12:$BX945,CT$3+2,FALSE)),0,VLOOKUP(AK770,'2009 BPTs'!$B$12:$BX$181,CT$3,FALSE)/VLOOKUP(AK770,'2009 BPTs'!$B$12:$BX945,CT$3+2,FALSE))</f>
        <v>0</v>
      </c>
      <c r="CU770" s="24">
        <f>IF(ISERROR(VLOOKUP(AL770,'2009 BPTs'!$B$12:$BX$181,CU$3,FALSE)/VLOOKUP(AL770,'2009 BPTs'!$B$12:$BX945,CU$3+2,FALSE)),0,VLOOKUP(AL770,'2009 BPTs'!$B$12:$BX$181,CU$3,FALSE)/VLOOKUP(AL770,'2009 BPTs'!$B$12:$BX945,CU$3+2,FALSE))</f>
        <v>0</v>
      </c>
      <c r="CV770" s="24">
        <f>IF(ISERROR(VLOOKUP(AM770,'2009 BPTs'!$B$12:$BX$181,CV$3,FALSE)/VLOOKUP(AM770,'2009 BPTs'!$B$12:$BX945,CV$3+2,FALSE)),0,VLOOKUP(AM770,'2009 BPTs'!$B$12:$BX$181,CV$3,FALSE)/VLOOKUP(AM770,'2009 BPTs'!$B$12:$BX945,CV$3+2,FALSE))</f>
        <v>0</v>
      </c>
      <c r="CX770" s="93">
        <f>'2011 BPTs'!BR96</f>
        <v>0</v>
      </c>
      <c r="CY770" s="93">
        <f>'2011 BPTs'!BS96</f>
        <v>0</v>
      </c>
    </row>
    <row r="771" spans="2:103" x14ac:dyDescent="0.2">
      <c r="B771" s="2" t="s">
        <v>213</v>
      </c>
      <c r="C771" s="2">
        <f>'2011 BPTs'!E97</f>
        <v>0</v>
      </c>
      <c r="D771" s="2">
        <f t="shared" si="230"/>
        <v>0</v>
      </c>
      <c r="E771" s="4">
        <f>'2011 BPTs'!F97</f>
        <v>0</v>
      </c>
      <c r="F771" s="88">
        <f>'2011 BPTs'!G97</f>
        <v>0</v>
      </c>
      <c r="G771" s="53">
        <f>'2011 BPTs'!I97</f>
        <v>0</v>
      </c>
      <c r="H771" s="88">
        <f>'2011 BPTs'!J97</f>
        <v>0</v>
      </c>
      <c r="I771" s="4">
        <f>'2011 BPTs'!K97</f>
        <v>0</v>
      </c>
      <c r="J771" s="5">
        <f>'2011 BPTs'!M97</f>
        <v>0</v>
      </c>
      <c r="K771" s="99">
        <f>'2011 BPTs'!BL97</f>
        <v>0</v>
      </c>
      <c r="L771" s="100">
        <f t="shared" si="231"/>
        <v>0</v>
      </c>
      <c r="M771" s="101">
        <f t="shared" si="232"/>
        <v>0</v>
      </c>
      <c r="N771" s="102">
        <f t="shared" si="221"/>
        <v>0</v>
      </c>
      <c r="O771" s="103">
        <f>'2011 BPTs'!BM97</f>
        <v>0</v>
      </c>
      <c r="P771" s="100">
        <f t="shared" si="233"/>
        <v>0</v>
      </c>
      <c r="Q771" s="101">
        <f t="shared" si="234"/>
        <v>0</v>
      </c>
      <c r="R771" s="104">
        <f t="shared" si="235"/>
        <v>0</v>
      </c>
      <c r="S771" s="105">
        <f t="shared" si="222"/>
        <v>0</v>
      </c>
      <c r="T771" s="104">
        <f t="shared" si="236"/>
        <v>0</v>
      </c>
      <c r="U771" s="121">
        <f>IF(K771=0,0,IF(B771="Manual",(S771-O771-AP771*(O771/(O771+Z771)))/S771,'2011 BPTs'!BP97))</f>
        <v>0</v>
      </c>
      <c r="V771" s="99">
        <f>'2011 BPTs'!BN97</f>
        <v>0</v>
      </c>
      <c r="W771" s="100">
        <f t="shared" si="228"/>
        <v>0</v>
      </c>
      <c r="X771" s="103">
        <f t="shared" si="237"/>
        <v>0</v>
      </c>
      <c r="Y771" s="102">
        <f t="shared" si="223"/>
        <v>0</v>
      </c>
      <c r="Z771" s="103">
        <f>'2011 BPTs'!BO97</f>
        <v>0</v>
      </c>
      <c r="AA771" s="104">
        <f t="shared" si="229"/>
        <v>0</v>
      </c>
      <c r="AB771" s="106">
        <f>IF(W771=0,0,IF(B771="Manual",(V771-Z771-AP771*(Z771/(Z771+O771)))/V771,'2011 BPTs'!BQ97))</f>
        <v>0</v>
      </c>
      <c r="AD771" s="2" t="str">
        <f t="shared" si="224"/>
        <v>00-0</v>
      </c>
      <c r="AE771" s="2">
        <f>'2011 BPTs'!BA97</f>
        <v>0</v>
      </c>
      <c r="AF771" s="2" t="str">
        <f>IF(B771="Auto",'2011 BPTs'!BB97,D771&amp;E771&amp;"-"&amp;F771)</f>
        <v/>
      </c>
      <c r="AG771" s="2" t="str">
        <f>'2011 BPTs'!BC97</f>
        <v/>
      </c>
      <c r="AH771" s="2" t="str">
        <f>'2011 BPTs'!BD97</f>
        <v/>
      </c>
      <c r="AI771" s="2" t="str">
        <f>'2011 BPTs'!BE97</f>
        <v/>
      </c>
      <c r="AJ771" s="2" t="str">
        <f>'2011 BPTs'!BF97</f>
        <v/>
      </c>
      <c r="AK771" s="2" t="str">
        <f>'2011 BPTs'!BG97</f>
        <v/>
      </c>
      <c r="AL771" s="2" t="str">
        <f>'2011 BPTs'!BH97</f>
        <v/>
      </c>
      <c r="AM771" s="2" t="str">
        <f>'2011 BPTs'!BI97</f>
        <v/>
      </c>
      <c r="AO771" s="128">
        <f>'2011 BPTs'!AJ97*'2011 BPTs'!BK97</f>
        <v>0</v>
      </c>
      <c r="AP771" s="128">
        <f>'2011 BPTs'!AK97*'2011 BPTs'!BK97</f>
        <v>0</v>
      </c>
      <c r="AR771" s="5">
        <f>IF(B771="Auto",'2011 BPTs'!M97,J771)</f>
        <v>0</v>
      </c>
      <c r="AS771" s="5">
        <f>'2011 BPTs'!O97</f>
        <v>0</v>
      </c>
      <c r="AT771" s="5">
        <f>'2011 BPTs'!Q97</f>
        <v>0</v>
      </c>
      <c r="AU771" s="5">
        <f>'2011 BPTs'!S97</f>
        <v>0</v>
      </c>
      <c r="AV771" s="5">
        <f>'2011 BPTs'!U97</f>
        <v>0</v>
      </c>
      <c r="AW771" s="5">
        <f>'2011 BPTs'!W97</f>
        <v>0</v>
      </c>
      <c r="AX771" s="5">
        <f>'2011 BPTs'!Y97</f>
        <v>0</v>
      </c>
      <c r="AY771" s="5">
        <f>'2011 BPTs'!AA97</f>
        <v>0</v>
      </c>
      <c r="BA771" s="24">
        <f>IF(ISNA(VLOOKUP(AF771,'2009 BPTs'!$B$12:$BX$181,BA$3,FALSE)),0,VLOOKUP(AF771,'2009 BPTs'!$B$12:$BX$181,BA$3,FALSE))</f>
        <v>0</v>
      </c>
      <c r="BB771" s="24">
        <f>IF(ISNA(VLOOKUP(AG771,'2009 BPTs'!$B$12:$BX$181,BB$3,FALSE)),0,VLOOKUP(AG771,'2009 BPTs'!$B$12:$BX$181,BB$3,FALSE))</f>
        <v>0</v>
      </c>
      <c r="BC771" s="24">
        <f>IF(ISNA(VLOOKUP(AH771,'2009 BPTs'!$B$12:$BX$181,BC$3,FALSE)),0,VLOOKUP(AH771,'2009 BPTs'!$B$12:$BX$181,BC$3,FALSE))</f>
        <v>0</v>
      </c>
      <c r="BD771" s="24">
        <f>IF(ISNA(VLOOKUP(AI771,'2009 BPTs'!$B$12:$BX$181,BD$3,FALSE)),0,VLOOKUP(AI771,'2009 BPTs'!$B$12:$BX$181,BD$3,FALSE))</f>
        <v>0</v>
      </c>
      <c r="BE771" s="24">
        <f>IF(ISNA(VLOOKUP(AJ771,'2009 BPTs'!$B$12:$BX$181,BE$3,FALSE)),0,VLOOKUP(AJ771,'2009 BPTs'!$B$12:$BX$181,BE$3,FALSE))</f>
        <v>0</v>
      </c>
      <c r="BF771" s="24">
        <f>IF(ISNA(VLOOKUP(AK771,'2009 BPTs'!$B$12:$BX$181,BF$3,FALSE)),0,VLOOKUP(AK771,'2009 BPTs'!$B$12:$BX$181,BF$3,FALSE))</f>
        <v>0</v>
      </c>
      <c r="BG771" s="24">
        <f>IF(ISNA(VLOOKUP(AL771,'2009 BPTs'!$B$12:$BX$181,BG$3,FALSE)),0,VLOOKUP(AL771,'2009 BPTs'!$B$12:$BX$181,BG$3,FALSE))</f>
        <v>0</v>
      </c>
      <c r="BH771" s="24">
        <f>IF(ISNA(VLOOKUP(AM771,'2009 BPTs'!$B$12:$BX$181,BH$3,FALSE)),0,VLOOKUP(AM771,'2009 BPTs'!$B$12:$BX$181,BH$3,FALSE))</f>
        <v>0</v>
      </c>
      <c r="BJ771" s="24">
        <f>IF(ISNA(VLOOKUP(AF771,'2009 BPTs'!$B$12:$BX$181,BJ$3,FALSE)),0,VLOOKUP(AF771,'2009 BPTs'!$B$12:$BX$181,BJ$3,FALSE))</f>
        <v>0</v>
      </c>
      <c r="BK771" s="24">
        <f>IF(ISNA(VLOOKUP(AG771,'2009 BPTs'!$B$12:$BX$181,BK$3,FALSE)),0,VLOOKUP(AG771,'2009 BPTs'!$B$12:$BX$181,BK$3,FALSE))</f>
        <v>0</v>
      </c>
      <c r="BL771" s="24">
        <f>IF(ISNA(VLOOKUP(AH771,'2009 BPTs'!$B$12:$BX$181,BL$3,FALSE)),0,VLOOKUP(AH771,'2009 BPTs'!$B$12:$BX$181,BL$3,FALSE))</f>
        <v>0</v>
      </c>
      <c r="BM771" s="24">
        <f>IF(ISNA(VLOOKUP(AI771,'2009 BPTs'!$B$12:$BX$181,BM$3,FALSE)),0,VLOOKUP(AI771,'2009 BPTs'!$B$12:$BX$181,BM$3,FALSE))</f>
        <v>0</v>
      </c>
      <c r="BN771" s="24">
        <f>IF(ISNA(VLOOKUP(AJ771,'2009 BPTs'!$B$12:$BX$181,BN$3,FALSE)),0,VLOOKUP(AJ771,'2009 BPTs'!$B$12:$BX$181,BN$3,FALSE))</f>
        <v>0</v>
      </c>
      <c r="BO771" s="24">
        <f>IF(ISNA(VLOOKUP(AK771,'2009 BPTs'!$B$12:$BX$181,BO$3,FALSE)),0,VLOOKUP(AK771,'2009 BPTs'!$B$12:$BX$181,BO$3,FALSE))</f>
        <v>0</v>
      </c>
      <c r="BP771" s="24">
        <f>IF(ISNA(VLOOKUP(AL771,'2009 BPTs'!$B$12:$BX$181,BP$3,FALSE)),0,VLOOKUP(AL771,'2009 BPTs'!$B$12:$BX$181,BP$3,FALSE))</f>
        <v>0</v>
      </c>
      <c r="BQ771" s="24">
        <f>IF(ISNA(VLOOKUP(AM771,'2009 BPTs'!$B$12:$BX$181,BQ$3,FALSE)),0,VLOOKUP(AM771,'2009 BPTs'!$B$12:$BX$181,BQ$3,FALSE))</f>
        <v>0</v>
      </c>
      <c r="BS771" s="78">
        <f t="shared" si="225"/>
        <v>0</v>
      </c>
      <c r="BT771" s="68">
        <f t="shared" si="226"/>
        <v>0</v>
      </c>
      <c r="BU771" s="68">
        <f t="shared" si="227"/>
        <v>0</v>
      </c>
      <c r="BW771" s="24">
        <f>IF(ISNA(VLOOKUP(AF771,'2009 BPTs'!$B$12:$BX$181,BW$3,FALSE)),0,VLOOKUP(AF771,'2009 BPTs'!$B$12:$BX$181,BW$3,FALSE))</f>
        <v>0</v>
      </c>
      <c r="BX771" s="24">
        <f>IF(ISNA(VLOOKUP(AG771,'2009 BPTs'!$B$12:$BX$181,BX$3,FALSE)),0,VLOOKUP(AG771,'2009 BPTs'!$B$12:$BX$181,BX$3,FALSE))</f>
        <v>0</v>
      </c>
      <c r="BY771" s="24">
        <f>IF(ISNA(VLOOKUP(AH771,'2009 BPTs'!$B$12:$BX$181,BY$3,FALSE)),0,VLOOKUP(AH771,'2009 BPTs'!$B$12:$BX$181,BY$3,FALSE))</f>
        <v>0</v>
      </c>
      <c r="BZ771" s="24">
        <f>IF(ISNA(VLOOKUP(AI771,'2009 BPTs'!$B$12:$BX$181,BZ$3,FALSE)),0,VLOOKUP(AI771,'2009 BPTs'!$B$12:$BX$181,BZ$3,FALSE))</f>
        <v>0</v>
      </c>
      <c r="CA771" s="24">
        <f>IF(ISNA(VLOOKUP(AJ771,'2009 BPTs'!$B$12:$BX$181,CA$3,FALSE)),0,VLOOKUP(AJ771,'2009 BPTs'!$B$12:$BX$181,CA$3,FALSE))</f>
        <v>0</v>
      </c>
      <c r="CB771" s="24">
        <f>IF(ISNA(VLOOKUP(AK771,'2009 BPTs'!$B$12:$BX$181,CB$3,FALSE)),0,VLOOKUP(AK771,'2009 BPTs'!$B$12:$BX$181,CB$3,FALSE))</f>
        <v>0</v>
      </c>
      <c r="CC771" s="24">
        <f>IF(ISNA(VLOOKUP(AL771,'2009 BPTs'!$B$12:$BX$181,CC$3,FALSE)),0,VLOOKUP(AL771,'2009 BPTs'!$B$12:$BX$181,CC$3,FALSE))</f>
        <v>0</v>
      </c>
      <c r="CD771" s="24">
        <f>IF(ISNA(VLOOKUP(AM771,'2009 BPTs'!$B$12:$BX$181,CD$3,FALSE)),0,VLOOKUP(AM771,'2009 BPTs'!$B$12:$BX$181,CD$3,FALSE))</f>
        <v>0</v>
      </c>
      <c r="CF771" s="24">
        <f>IF(ISERROR(VLOOKUP(AF771,'2009 BPTs'!$B$12:$BX$181,CF$3,FALSE)/VLOOKUP(AF771,'2009 BPTs'!$B$12:$BX946,CF$3+3,FALSE)),0,VLOOKUP(AF771,'2009 BPTs'!$B$12:$BX$181,CF$3,FALSE)/VLOOKUP(AF771,'2009 BPTs'!$B$12:$BX946,CF$3+3,FALSE))</f>
        <v>0</v>
      </c>
      <c r="CG771" s="24">
        <f>IF(ISERROR(VLOOKUP(AG771,'2009 BPTs'!$B$12:$BX$181,CG$3,FALSE)/VLOOKUP(AG771,'2009 BPTs'!$B$12:$BX946,CG$3+3,FALSE)),0,VLOOKUP(AG771,'2009 BPTs'!$B$12:$BX$181,CG$3,FALSE)/VLOOKUP(AG771,'2009 BPTs'!$B$12:$BX946,CG$3+3,FALSE))</f>
        <v>0</v>
      </c>
      <c r="CH771" s="24">
        <f>IF(ISERROR(VLOOKUP(AH771,'2009 BPTs'!$B$12:$BX$181,CH$3,FALSE)/VLOOKUP(AH771,'2009 BPTs'!$B$12:$BX946,CH$3+3,FALSE)),0,VLOOKUP(AH771,'2009 BPTs'!$B$12:$BX$181,CH$3,FALSE)/VLOOKUP(AH771,'2009 BPTs'!$B$12:$BX946,CH$3+3,FALSE))</f>
        <v>0</v>
      </c>
      <c r="CI771" s="24">
        <f>IF(ISERROR(VLOOKUP(AI771,'2009 BPTs'!$B$12:$BX$181,CI$3,FALSE)/VLOOKUP(AI771,'2009 BPTs'!$B$12:$BX946,CI$3+3,FALSE)),0,VLOOKUP(AI771,'2009 BPTs'!$B$12:$BX$181,CI$3,FALSE)/VLOOKUP(AI771,'2009 BPTs'!$B$12:$BX946,CI$3+3,FALSE))</f>
        <v>0</v>
      </c>
      <c r="CJ771" s="24">
        <f>IF(ISERROR(VLOOKUP(AJ771,'2009 BPTs'!$B$12:$BX$181,CJ$3,FALSE)/VLOOKUP(AJ771,'2009 BPTs'!$B$12:$BX946,CJ$3+3,FALSE)),0,VLOOKUP(AJ771,'2009 BPTs'!$B$12:$BX$181,CJ$3,FALSE)/VLOOKUP(AJ771,'2009 BPTs'!$B$12:$BX946,CJ$3+3,FALSE))</f>
        <v>0</v>
      </c>
      <c r="CK771" s="24">
        <f>IF(ISERROR(VLOOKUP(AK771,'2009 BPTs'!$B$12:$BX$181,CK$3,FALSE)/VLOOKUP(AK771,'2009 BPTs'!$B$12:$BX946,CK$3+3,FALSE)),0,VLOOKUP(AK771,'2009 BPTs'!$B$12:$BX$181,CK$3,FALSE)/VLOOKUP(AK771,'2009 BPTs'!$B$12:$BX946,CK$3+3,FALSE))</f>
        <v>0</v>
      </c>
      <c r="CL771" s="24">
        <f>IF(ISERROR(VLOOKUP(AL771,'2009 BPTs'!$B$12:$BX$181,CL$3,FALSE)/VLOOKUP(AL771,'2009 BPTs'!$B$12:$BX946,CL$3+3,FALSE)),0,VLOOKUP(AL771,'2009 BPTs'!$B$12:$BX$181,CL$3,FALSE)/VLOOKUP(AL771,'2009 BPTs'!$B$12:$BX946,CL$3+3,FALSE))</f>
        <v>0</v>
      </c>
      <c r="CM771" s="24">
        <f>IF(ISERROR(VLOOKUP(AM771,'2009 BPTs'!$B$12:$BX$181,CM$3,FALSE)/VLOOKUP(AM771,'2009 BPTs'!$B$12:$BX946,CM$3+3,FALSE)),0,VLOOKUP(AM771,'2009 BPTs'!$B$12:$BX$181,CM$3,FALSE)/VLOOKUP(AM771,'2009 BPTs'!$B$12:$BX946,CM$3+3,FALSE))</f>
        <v>0</v>
      </c>
      <c r="CO771" s="24">
        <f>IF(ISERROR(VLOOKUP(AF771,'2009 BPTs'!$B$12:$BX$181,CO$3,FALSE)/VLOOKUP(AF771,'2009 BPTs'!$B$12:$BX946,CO$3+2,FALSE)),0,VLOOKUP(AF771,'2009 BPTs'!$B$12:$BX$181,CO$3,FALSE)/VLOOKUP(AF771,'2009 BPTs'!$B$12:$BX946,CO$3+2,FALSE))</f>
        <v>0</v>
      </c>
      <c r="CP771" s="24">
        <f>IF(ISERROR(VLOOKUP(AG771,'2009 BPTs'!$B$12:$BX$181,CP$3,FALSE)/VLOOKUP(AG771,'2009 BPTs'!$B$12:$BX946,CP$3+2,FALSE)),0,VLOOKUP(AG771,'2009 BPTs'!$B$12:$BX$181,CP$3,FALSE)/VLOOKUP(AG771,'2009 BPTs'!$B$12:$BX946,CP$3+2,FALSE))</f>
        <v>0</v>
      </c>
      <c r="CQ771" s="24">
        <f>IF(ISERROR(VLOOKUP(AH771,'2009 BPTs'!$B$12:$BX$181,CQ$3,FALSE)/VLOOKUP(AH771,'2009 BPTs'!$B$12:$BX946,CQ$3+2,FALSE)),0,VLOOKUP(AH771,'2009 BPTs'!$B$12:$BX$181,CQ$3,FALSE)/VLOOKUP(AH771,'2009 BPTs'!$B$12:$BX946,CQ$3+2,FALSE))</f>
        <v>0</v>
      </c>
      <c r="CR771" s="24">
        <f>IF(ISERROR(VLOOKUP(AI771,'2009 BPTs'!$B$12:$BX$181,CR$3,FALSE)/VLOOKUP(AI771,'2009 BPTs'!$B$12:$BX946,CR$3+2,FALSE)),0,VLOOKUP(AI771,'2009 BPTs'!$B$12:$BX$181,CR$3,FALSE)/VLOOKUP(AI771,'2009 BPTs'!$B$12:$BX946,CR$3+2,FALSE))</f>
        <v>0</v>
      </c>
      <c r="CS771" s="24">
        <f>IF(ISERROR(VLOOKUP(AJ771,'2009 BPTs'!$B$12:$BX$181,CS$3,FALSE)/VLOOKUP(AJ771,'2009 BPTs'!$B$12:$BX946,CS$3+2,FALSE)),0,VLOOKUP(AJ771,'2009 BPTs'!$B$12:$BX$181,CS$3,FALSE)/VLOOKUP(AJ771,'2009 BPTs'!$B$12:$BX946,CS$3+2,FALSE))</f>
        <v>0</v>
      </c>
      <c r="CT771" s="24">
        <f>IF(ISERROR(VLOOKUP(AK771,'2009 BPTs'!$B$12:$BX$181,CT$3,FALSE)/VLOOKUP(AK771,'2009 BPTs'!$B$12:$BX946,CT$3+2,FALSE)),0,VLOOKUP(AK771,'2009 BPTs'!$B$12:$BX$181,CT$3,FALSE)/VLOOKUP(AK771,'2009 BPTs'!$B$12:$BX946,CT$3+2,FALSE))</f>
        <v>0</v>
      </c>
      <c r="CU771" s="24">
        <f>IF(ISERROR(VLOOKUP(AL771,'2009 BPTs'!$B$12:$BX$181,CU$3,FALSE)/VLOOKUP(AL771,'2009 BPTs'!$B$12:$BX946,CU$3+2,FALSE)),0,VLOOKUP(AL771,'2009 BPTs'!$B$12:$BX$181,CU$3,FALSE)/VLOOKUP(AL771,'2009 BPTs'!$B$12:$BX946,CU$3+2,FALSE))</f>
        <v>0</v>
      </c>
      <c r="CV771" s="24">
        <f>IF(ISERROR(VLOOKUP(AM771,'2009 BPTs'!$B$12:$BX$181,CV$3,FALSE)/VLOOKUP(AM771,'2009 BPTs'!$B$12:$BX946,CV$3+2,FALSE)),0,VLOOKUP(AM771,'2009 BPTs'!$B$12:$BX$181,CV$3,FALSE)/VLOOKUP(AM771,'2009 BPTs'!$B$12:$BX946,CV$3+2,FALSE))</f>
        <v>0</v>
      </c>
      <c r="CX771" s="93">
        <f>'2011 BPTs'!BR97</f>
        <v>0</v>
      </c>
      <c r="CY771" s="93">
        <f>'2011 BPTs'!BS97</f>
        <v>0</v>
      </c>
    </row>
    <row r="772" spans="2:103" x14ac:dyDescent="0.2">
      <c r="B772" s="2" t="s">
        <v>213</v>
      </c>
      <c r="C772" s="2">
        <f>'2011 BPTs'!E98</f>
        <v>0</v>
      </c>
      <c r="D772" s="2">
        <f t="shared" si="230"/>
        <v>0</v>
      </c>
      <c r="E772" s="4">
        <f>'2011 BPTs'!F98</f>
        <v>0</v>
      </c>
      <c r="F772" s="88">
        <f>'2011 BPTs'!G98</f>
        <v>0</v>
      </c>
      <c r="G772" s="53">
        <f>'2011 BPTs'!I98</f>
        <v>0</v>
      </c>
      <c r="H772" s="88">
        <f>'2011 BPTs'!J98</f>
        <v>0</v>
      </c>
      <c r="I772" s="4">
        <f>'2011 BPTs'!K98</f>
        <v>0</v>
      </c>
      <c r="J772" s="5">
        <f>'2011 BPTs'!M98</f>
        <v>0</v>
      </c>
      <c r="K772" s="99">
        <f>'2011 BPTs'!BL98</f>
        <v>0</v>
      </c>
      <c r="L772" s="100">
        <f t="shared" si="231"/>
        <v>0</v>
      </c>
      <c r="M772" s="101">
        <f t="shared" si="232"/>
        <v>0</v>
      </c>
      <c r="N772" s="102">
        <f t="shared" si="221"/>
        <v>0</v>
      </c>
      <c r="O772" s="103">
        <f>'2011 BPTs'!BM98</f>
        <v>0</v>
      </c>
      <c r="P772" s="100">
        <f t="shared" si="233"/>
        <v>0</v>
      </c>
      <c r="Q772" s="101">
        <f t="shared" si="234"/>
        <v>0</v>
      </c>
      <c r="R772" s="104">
        <f t="shared" si="235"/>
        <v>0</v>
      </c>
      <c r="S772" s="105">
        <f t="shared" si="222"/>
        <v>0</v>
      </c>
      <c r="T772" s="104">
        <f t="shared" si="236"/>
        <v>0</v>
      </c>
      <c r="U772" s="121">
        <f>IF(K772=0,0,IF(B772="Manual",(S772-O772-AP772*(O772/(O772+Z772)))/S772,'2011 BPTs'!BP98))</f>
        <v>0</v>
      </c>
      <c r="V772" s="99">
        <f>'2011 BPTs'!BN98</f>
        <v>0</v>
      </c>
      <c r="W772" s="100">
        <f t="shared" si="228"/>
        <v>0</v>
      </c>
      <c r="X772" s="103">
        <f t="shared" si="237"/>
        <v>0</v>
      </c>
      <c r="Y772" s="102">
        <f t="shared" si="223"/>
        <v>0</v>
      </c>
      <c r="Z772" s="103">
        <f>'2011 BPTs'!BO98</f>
        <v>0</v>
      </c>
      <c r="AA772" s="104">
        <f t="shared" si="229"/>
        <v>0</v>
      </c>
      <c r="AB772" s="106">
        <f>IF(W772=0,0,IF(B772="Manual",(V772-Z772-AP772*(Z772/(Z772+O772)))/V772,'2011 BPTs'!BQ98))</f>
        <v>0</v>
      </c>
      <c r="AD772" s="2" t="str">
        <f t="shared" si="224"/>
        <v>00-0</v>
      </c>
      <c r="AE772" s="2">
        <f>'2011 BPTs'!BA98</f>
        <v>0</v>
      </c>
      <c r="AF772" s="2" t="str">
        <f>IF(B772="Auto",'2011 BPTs'!BB98,D772&amp;E772&amp;"-"&amp;F772)</f>
        <v/>
      </c>
      <c r="AG772" s="2" t="str">
        <f>'2011 BPTs'!BC98</f>
        <v/>
      </c>
      <c r="AH772" s="2" t="str">
        <f>'2011 BPTs'!BD98</f>
        <v/>
      </c>
      <c r="AI772" s="2" t="str">
        <f>'2011 BPTs'!BE98</f>
        <v/>
      </c>
      <c r="AJ772" s="2" t="str">
        <f>'2011 BPTs'!BF98</f>
        <v/>
      </c>
      <c r="AK772" s="2" t="str">
        <f>'2011 BPTs'!BG98</f>
        <v/>
      </c>
      <c r="AL772" s="2" t="str">
        <f>'2011 BPTs'!BH98</f>
        <v/>
      </c>
      <c r="AM772" s="2" t="str">
        <f>'2011 BPTs'!BI98</f>
        <v/>
      </c>
      <c r="AO772" s="128">
        <f>'2011 BPTs'!AJ98*'2011 BPTs'!BK98</f>
        <v>0</v>
      </c>
      <c r="AP772" s="128">
        <f>'2011 BPTs'!AK98*'2011 BPTs'!BK98</f>
        <v>0</v>
      </c>
      <c r="AR772" s="5">
        <f>IF(B772="Auto",'2011 BPTs'!M98,J772)</f>
        <v>0</v>
      </c>
      <c r="AS772" s="5">
        <f>'2011 BPTs'!O98</f>
        <v>0</v>
      </c>
      <c r="AT772" s="5">
        <f>'2011 BPTs'!Q98</f>
        <v>0</v>
      </c>
      <c r="AU772" s="5">
        <f>'2011 BPTs'!S98</f>
        <v>0</v>
      </c>
      <c r="AV772" s="5">
        <f>'2011 BPTs'!U98</f>
        <v>0</v>
      </c>
      <c r="AW772" s="5">
        <f>'2011 BPTs'!W98</f>
        <v>0</v>
      </c>
      <c r="AX772" s="5">
        <f>'2011 BPTs'!Y98</f>
        <v>0</v>
      </c>
      <c r="AY772" s="5">
        <f>'2011 BPTs'!AA98</f>
        <v>0</v>
      </c>
      <c r="BA772" s="24">
        <f>IF(ISNA(VLOOKUP(AF772,'2009 BPTs'!$B$12:$BX$181,BA$3,FALSE)),0,VLOOKUP(AF772,'2009 BPTs'!$B$12:$BX$181,BA$3,FALSE))</f>
        <v>0</v>
      </c>
      <c r="BB772" s="24">
        <f>IF(ISNA(VLOOKUP(AG772,'2009 BPTs'!$B$12:$BX$181,BB$3,FALSE)),0,VLOOKUP(AG772,'2009 BPTs'!$B$12:$BX$181,BB$3,FALSE))</f>
        <v>0</v>
      </c>
      <c r="BC772" s="24">
        <f>IF(ISNA(VLOOKUP(AH772,'2009 BPTs'!$B$12:$BX$181,BC$3,FALSE)),0,VLOOKUP(AH772,'2009 BPTs'!$B$12:$BX$181,BC$3,FALSE))</f>
        <v>0</v>
      </c>
      <c r="BD772" s="24">
        <f>IF(ISNA(VLOOKUP(AI772,'2009 BPTs'!$B$12:$BX$181,BD$3,FALSE)),0,VLOOKUP(AI772,'2009 BPTs'!$B$12:$BX$181,BD$3,FALSE))</f>
        <v>0</v>
      </c>
      <c r="BE772" s="24">
        <f>IF(ISNA(VLOOKUP(AJ772,'2009 BPTs'!$B$12:$BX$181,BE$3,FALSE)),0,VLOOKUP(AJ772,'2009 BPTs'!$B$12:$BX$181,BE$3,FALSE))</f>
        <v>0</v>
      </c>
      <c r="BF772" s="24">
        <f>IF(ISNA(VLOOKUP(AK772,'2009 BPTs'!$B$12:$BX$181,BF$3,FALSE)),0,VLOOKUP(AK772,'2009 BPTs'!$B$12:$BX$181,BF$3,FALSE))</f>
        <v>0</v>
      </c>
      <c r="BG772" s="24">
        <f>IF(ISNA(VLOOKUP(AL772,'2009 BPTs'!$B$12:$BX$181,BG$3,FALSE)),0,VLOOKUP(AL772,'2009 BPTs'!$B$12:$BX$181,BG$3,FALSE))</f>
        <v>0</v>
      </c>
      <c r="BH772" s="24">
        <f>IF(ISNA(VLOOKUP(AM772,'2009 BPTs'!$B$12:$BX$181,BH$3,FALSE)),0,VLOOKUP(AM772,'2009 BPTs'!$B$12:$BX$181,BH$3,FALSE))</f>
        <v>0</v>
      </c>
      <c r="BJ772" s="24">
        <f>IF(ISNA(VLOOKUP(AF772,'2009 BPTs'!$B$12:$BX$181,BJ$3,FALSE)),0,VLOOKUP(AF772,'2009 BPTs'!$B$12:$BX$181,BJ$3,FALSE))</f>
        <v>0</v>
      </c>
      <c r="BK772" s="24">
        <f>IF(ISNA(VLOOKUP(AG772,'2009 BPTs'!$B$12:$BX$181,BK$3,FALSE)),0,VLOOKUP(AG772,'2009 BPTs'!$B$12:$BX$181,BK$3,FALSE))</f>
        <v>0</v>
      </c>
      <c r="BL772" s="24">
        <f>IF(ISNA(VLOOKUP(AH772,'2009 BPTs'!$B$12:$BX$181,BL$3,FALSE)),0,VLOOKUP(AH772,'2009 BPTs'!$B$12:$BX$181,BL$3,FALSE))</f>
        <v>0</v>
      </c>
      <c r="BM772" s="24">
        <f>IF(ISNA(VLOOKUP(AI772,'2009 BPTs'!$B$12:$BX$181,BM$3,FALSE)),0,VLOOKUP(AI772,'2009 BPTs'!$B$12:$BX$181,BM$3,FALSE))</f>
        <v>0</v>
      </c>
      <c r="BN772" s="24">
        <f>IF(ISNA(VLOOKUP(AJ772,'2009 BPTs'!$B$12:$BX$181,BN$3,FALSE)),0,VLOOKUP(AJ772,'2009 BPTs'!$B$12:$BX$181,BN$3,FALSE))</f>
        <v>0</v>
      </c>
      <c r="BO772" s="24">
        <f>IF(ISNA(VLOOKUP(AK772,'2009 BPTs'!$B$12:$BX$181,BO$3,FALSE)),0,VLOOKUP(AK772,'2009 BPTs'!$B$12:$BX$181,BO$3,FALSE))</f>
        <v>0</v>
      </c>
      <c r="BP772" s="24">
        <f>IF(ISNA(VLOOKUP(AL772,'2009 BPTs'!$B$12:$BX$181,BP$3,FALSE)),0,VLOOKUP(AL772,'2009 BPTs'!$B$12:$BX$181,BP$3,FALSE))</f>
        <v>0</v>
      </c>
      <c r="BQ772" s="24">
        <f>IF(ISNA(VLOOKUP(AM772,'2009 BPTs'!$B$12:$BX$181,BQ$3,FALSE)),0,VLOOKUP(AM772,'2009 BPTs'!$B$12:$BX$181,BQ$3,FALSE))</f>
        <v>0</v>
      </c>
      <c r="BS772" s="78">
        <f t="shared" si="225"/>
        <v>0</v>
      </c>
      <c r="BT772" s="68">
        <f t="shared" si="226"/>
        <v>0</v>
      </c>
      <c r="BU772" s="68">
        <f t="shared" si="227"/>
        <v>0</v>
      </c>
      <c r="BW772" s="24">
        <f>IF(ISNA(VLOOKUP(AF772,'2009 BPTs'!$B$12:$BX$181,BW$3,FALSE)),0,VLOOKUP(AF772,'2009 BPTs'!$B$12:$BX$181,BW$3,FALSE))</f>
        <v>0</v>
      </c>
      <c r="BX772" s="24">
        <f>IF(ISNA(VLOOKUP(AG772,'2009 BPTs'!$B$12:$BX$181,BX$3,FALSE)),0,VLOOKUP(AG772,'2009 BPTs'!$B$12:$BX$181,BX$3,FALSE))</f>
        <v>0</v>
      </c>
      <c r="BY772" s="24">
        <f>IF(ISNA(VLOOKUP(AH772,'2009 BPTs'!$B$12:$BX$181,BY$3,FALSE)),0,VLOOKUP(AH772,'2009 BPTs'!$B$12:$BX$181,BY$3,FALSE))</f>
        <v>0</v>
      </c>
      <c r="BZ772" s="24">
        <f>IF(ISNA(VLOOKUP(AI772,'2009 BPTs'!$B$12:$BX$181,BZ$3,FALSE)),0,VLOOKUP(AI772,'2009 BPTs'!$B$12:$BX$181,BZ$3,FALSE))</f>
        <v>0</v>
      </c>
      <c r="CA772" s="24">
        <f>IF(ISNA(VLOOKUP(AJ772,'2009 BPTs'!$B$12:$BX$181,CA$3,FALSE)),0,VLOOKUP(AJ772,'2009 BPTs'!$B$12:$BX$181,CA$3,FALSE))</f>
        <v>0</v>
      </c>
      <c r="CB772" s="24">
        <f>IF(ISNA(VLOOKUP(AK772,'2009 BPTs'!$B$12:$BX$181,CB$3,FALSE)),0,VLOOKUP(AK772,'2009 BPTs'!$B$12:$BX$181,CB$3,FALSE))</f>
        <v>0</v>
      </c>
      <c r="CC772" s="24">
        <f>IF(ISNA(VLOOKUP(AL772,'2009 BPTs'!$B$12:$BX$181,CC$3,FALSE)),0,VLOOKUP(AL772,'2009 BPTs'!$B$12:$BX$181,CC$3,FALSE))</f>
        <v>0</v>
      </c>
      <c r="CD772" s="24">
        <f>IF(ISNA(VLOOKUP(AM772,'2009 BPTs'!$B$12:$BX$181,CD$3,FALSE)),0,VLOOKUP(AM772,'2009 BPTs'!$B$12:$BX$181,CD$3,FALSE))</f>
        <v>0</v>
      </c>
      <c r="CF772" s="24">
        <f>IF(ISERROR(VLOOKUP(AF772,'2009 BPTs'!$B$12:$BX$181,CF$3,FALSE)/VLOOKUP(AF772,'2009 BPTs'!$B$12:$BX947,CF$3+3,FALSE)),0,VLOOKUP(AF772,'2009 BPTs'!$B$12:$BX$181,CF$3,FALSE)/VLOOKUP(AF772,'2009 BPTs'!$B$12:$BX947,CF$3+3,FALSE))</f>
        <v>0</v>
      </c>
      <c r="CG772" s="24">
        <f>IF(ISERROR(VLOOKUP(AG772,'2009 BPTs'!$B$12:$BX$181,CG$3,FALSE)/VLOOKUP(AG772,'2009 BPTs'!$B$12:$BX947,CG$3+3,FALSE)),0,VLOOKUP(AG772,'2009 BPTs'!$B$12:$BX$181,CG$3,FALSE)/VLOOKUP(AG772,'2009 BPTs'!$B$12:$BX947,CG$3+3,FALSE))</f>
        <v>0</v>
      </c>
      <c r="CH772" s="24">
        <f>IF(ISERROR(VLOOKUP(AH772,'2009 BPTs'!$B$12:$BX$181,CH$3,FALSE)/VLOOKUP(AH772,'2009 BPTs'!$B$12:$BX947,CH$3+3,FALSE)),0,VLOOKUP(AH772,'2009 BPTs'!$B$12:$BX$181,CH$3,FALSE)/VLOOKUP(AH772,'2009 BPTs'!$B$12:$BX947,CH$3+3,FALSE))</f>
        <v>0</v>
      </c>
      <c r="CI772" s="24">
        <f>IF(ISERROR(VLOOKUP(AI772,'2009 BPTs'!$B$12:$BX$181,CI$3,FALSE)/VLOOKUP(AI772,'2009 BPTs'!$B$12:$BX947,CI$3+3,FALSE)),0,VLOOKUP(AI772,'2009 BPTs'!$B$12:$BX$181,CI$3,FALSE)/VLOOKUP(AI772,'2009 BPTs'!$B$12:$BX947,CI$3+3,FALSE))</f>
        <v>0</v>
      </c>
      <c r="CJ772" s="24">
        <f>IF(ISERROR(VLOOKUP(AJ772,'2009 BPTs'!$B$12:$BX$181,CJ$3,FALSE)/VLOOKUP(AJ772,'2009 BPTs'!$B$12:$BX947,CJ$3+3,FALSE)),0,VLOOKUP(AJ772,'2009 BPTs'!$B$12:$BX$181,CJ$3,FALSE)/VLOOKUP(AJ772,'2009 BPTs'!$B$12:$BX947,CJ$3+3,FALSE))</f>
        <v>0</v>
      </c>
      <c r="CK772" s="24">
        <f>IF(ISERROR(VLOOKUP(AK772,'2009 BPTs'!$B$12:$BX$181,CK$3,FALSE)/VLOOKUP(AK772,'2009 BPTs'!$B$12:$BX947,CK$3+3,FALSE)),0,VLOOKUP(AK772,'2009 BPTs'!$B$12:$BX$181,CK$3,FALSE)/VLOOKUP(AK772,'2009 BPTs'!$B$12:$BX947,CK$3+3,FALSE))</f>
        <v>0</v>
      </c>
      <c r="CL772" s="24">
        <f>IF(ISERROR(VLOOKUP(AL772,'2009 BPTs'!$B$12:$BX$181,CL$3,FALSE)/VLOOKUP(AL772,'2009 BPTs'!$B$12:$BX947,CL$3+3,FALSE)),0,VLOOKUP(AL772,'2009 BPTs'!$B$12:$BX$181,CL$3,FALSE)/VLOOKUP(AL772,'2009 BPTs'!$B$12:$BX947,CL$3+3,FALSE))</f>
        <v>0</v>
      </c>
      <c r="CM772" s="24">
        <f>IF(ISERROR(VLOOKUP(AM772,'2009 BPTs'!$B$12:$BX$181,CM$3,FALSE)/VLOOKUP(AM772,'2009 BPTs'!$B$12:$BX947,CM$3+3,FALSE)),0,VLOOKUP(AM772,'2009 BPTs'!$B$12:$BX$181,CM$3,FALSE)/VLOOKUP(AM772,'2009 BPTs'!$B$12:$BX947,CM$3+3,FALSE))</f>
        <v>0</v>
      </c>
      <c r="CO772" s="24">
        <f>IF(ISERROR(VLOOKUP(AF772,'2009 BPTs'!$B$12:$BX$181,CO$3,FALSE)/VLOOKUP(AF772,'2009 BPTs'!$B$12:$BX947,CO$3+2,FALSE)),0,VLOOKUP(AF772,'2009 BPTs'!$B$12:$BX$181,CO$3,FALSE)/VLOOKUP(AF772,'2009 BPTs'!$B$12:$BX947,CO$3+2,FALSE))</f>
        <v>0</v>
      </c>
      <c r="CP772" s="24">
        <f>IF(ISERROR(VLOOKUP(AG772,'2009 BPTs'!$B$12:$BX$181,CP$3,FALSE)/VLOOKUP(AG772,'2009 BPTs'!$B$12:$BX947,CP$3+2,FALSE)),0,VLOOKUP(AG772,'2009 BPTs'!$B$12:$BX$181,CP$3,FALSE)/VLOOKUP(AG772,'2009 BPTs'!$B$12:$BX947,CP$3+2,FALSE))</f>
        <v>0</v>
      </c>
      <c r="CQ772" s="24">
        <f>IF(ISERROR(VLOOKUP(AH772,'2009 BPTs'!$B$12:$BX$181,CQ$3,FALSE)/VLOOKUP(AH772,'2009 BPTs'!$B$12:$BX947,CQ$3+2,FALSE)),0,VLOOKUP(AH772,'2009 BPTs'!$B$12:$BX$181,CQ$3,FALSE)/VLOOKUP(AH772,'2009 BPTs'!$B$12:$BX947,CQ$3+2,FALSE))</f>
        <v>0</v>
      </c>
      <c r="CR772" s="24">
        <f>IF(ISERROR(VLOOKUP(AI772,'2009 BPTs'!$B$12:$BX$181,CR$3,FALSE)/VLOOKUP(AI772,'2009 BPTs'!$B$12:$BX947,CR$3+2,FALSE)),0,VLOOKUP(AI772,'2009 BPTs'!$B$12:$BX$181,CR$3,FALSE)/VLOOKUP(AI772,'2009 BPTs'!$B$12:$BX947,CR$3+2,FALSE))</f>
        <v>0</v>
      </c>
      <c r="CS772" s="24">
        <f>IF(ISERROR(VLOOKUP(AJ772,'2009 BPTs'!$B$12:$BX$181,CS$3,FALSE)/VLOOKUP(AJ772,'2009 BPTs'!$B$12:$BX947,CS$3+2,FALSE)),0,VLOOKUP(AJ772,'2009 BPTs'!$B$12:$BX$181,CS$3,FALSE)/VLOOKUP(AJ772,'2009 BPTs'!$B$12:$BX947,CS$3+2,FALSE))</f>
        <v>0</v>
      </c>
      <c r="CT772" s="24">
        <f>IF(ISERROR(VLOOKUP(AK772,'2009 BPTs'!$B$12:$BX$181,CT$3,FALSE)/VLOOKUP(AK772,'2009 BPTs'!$B$12:$BX947,CT$3+2,FALSE)),0,VLOOKUP(AK772,'2009 BPTs'!$B$12:$BX$181,CT$3,FALSE)/VLOOKUP(AK772,'2009 BPTs'!$B$12:$BX947,CT$3+2,FALSE))</f>
        <v>0</v>
      </c>
      <c r="CU772" s="24">
        <f>IF(ISERROR(VLOOKUP(AL772,'2009 BPTs'!$B$12:$BX$181,CU$3,FALSE)/VLOOKUP(AL772,'2009 BPTs'!$B$12:$BX947,CU$3+2,FALSE)),0,VLOOKUP(AL772,'2009 BPTs'!$B$12:$BX$181,CU$3,FALSE)/VLOOKUP(AL772,'2009 BPTs'!$B$12:$BX947,CU$3+2,FALSE))</f>
        <v>0</v>
      </c>
      <c r="CV772" s="24">
        <f>IF(ISERROR(VLOOKUP(AM772,'2009 BPTs'!$B$12:$BX$181,CV$3,FALSE)/VLOOKUP(AM772,'2009 BPTs'!$B$12:$BX947,CV$3+2,FALSE)),0,VLOOKUP(AM772,'2009 BPTs'!$B$12:$BX$181,CV$3,FALSE)/VLOOKUP(AM772,'2009 BPTs'!$B$12:$BX947,CV$3+2,FALSE))</f>
        <v>0</v>
      </c>
      <c r="CX772" s="93">
        <f>'2011 BPTs'!BR98</f>
        <v>0</v>
      </c>
      <c r="CY772" s="93">
        <f>'2011 BPTs'!BS98</f>
        <v>0</v>
      </c>
    </row>
    <row r="773" spans="2:103" x14ac:dyDescent="0.2">
      <c r="B773" s="2" t="s">
        <v>213</v>
      </c>
      <c r="C773" s="2">
        <f>'2011 BPTs'!E99</f>
        <v>0</v>
      </c>
      <c r="D773" s="2">
        <f t="shared" si="230"/>
        <v>0</v>
      </c>
      <c r="E773" s="4">
        <f>'2011 BPTs'!F99</f>
        <v>0</v>
      </c>
      <c r="F773" s="88">
        <f>'2011 BPTs'!G99</f>
        <v>0</v>
      </c>
      <c r="G773" s="53">
        <f>'2011 BPTs'!I99</f>
        <v>0</v>
      </c>
      <c r="H773" s="88">
        <f>'2011 BPTs'!J99</f>
        <v>0</v>
      </c>
      <c r="I773" s="4">
        <f>'2011 BPTs'!K99</f>
        <v>0</v>
      </c>
      <c r="J773" s="5">
        <f>'2011 BPTs'!M99</f>
        <v>0</v>
      </c>
      <c r="K773" s="99">
        <f>'2011 BPTs'!BL99</f>
        <v>0</v>
      </c>
      <c r="L773" s="100">
        <f t="shared" si="231"/>
        <v>0</v>
      </c>
      <c r="M773" s="101">
        <f t="shared" si="232"/>
        <v>0</v>
      </c>
      <c r="N773" s="102">
        <f t="shared" si="221"/>
        <v>0</v>
      </c>
      <c r="O773" s="103">
        <f>'2011 BPTs'!BM99</f>
        <v>0</v>
      </c>
      <c r="P773" s="100">
        <f t="shared" si="233"/>
        <v>0</v>
      </c>
      <c r="Q773" s="101">
        <f t="shared" si="234"/>
        <v>0</v>
      </c>
      <c r="R773" s="104">
        <f t="shared" si="235"/>
        <v>0</v>
      </c>
      <c r="S773" s="105">
        <f t="shared" si="222"/>
        <v>0</v>
      </c>
      <c r="T773" s="104">
        <f t="shared" si="236"/>
        <v>0</v>
      </c>
      <c r="U773" s="121">
        <f>IF(K773=0,0,IF(B773="Manual",(S773-O773-AP773*(O773/(O773+Z773)))/S773,'2011 BPTs'!BP99))</f>
        <v>0</v>
      </c>
      <c r="V773" s="99">
        <f>'2011 BPTs'!BN99</f>
        <v>0</v>
      </c>
      <c r="W773" s="100">
        <f t="shared" si="228"/>
        <v>0</v>
      </c>
      <c r="X773" s="103">
        <f t="shared" si="237"/>
        <v>0</v>
      </c>
      <c r="Y773" s="102">
        <f t="shared" si="223"/>
        <v>0</v>
      </c>
      <c r="Z773" s="103">
        <f>'2011 BPTs'!BO99</f>
        <v>0</v>
      </c>
      <c r="AA773" s="104">
        <f t="shared" si="229"/>
        <v>0</v>
      </c>
      <c r="AB773" s="106">
        <f>IF(W773=0,0,IF(B773="Manual",(V773-Z773-AP773*(Z773/(Z773+O773)))/V773,'2011 BPTs'!BQ99))</f>
        <v>0</v>
      </c>
      <c r="AD773" s="2" t="str">
        <f t="shared" si="224"/>
        <v>00-0</v>
      </c>
      <c r="AE773" s="2">
        <f>'2011 BPTs'!BA99</f>
        <v>0</v>
      </c>
      <c r="AF773" s="2" t="str">
        <f>IF(B773="Auto",'2011 BPTs'!BB99,D773&amp;E773&amp;"-"&amp;F773)</f>
        <v/>
      </c>
      <c r="AG773" s="2" t="str">
        <f>'2011 BPTs'!BC99</f>
        <v/>
      </c>
      <c r="AH773" s="2" t="str">
        <f>'2011 BPTs'!BD99</f>
        <v/>
      </c>
      <c r="AI773" s="2" t="str">
        <f>'2011 BPTs'!BE99</f>
        <v/>
      </c>
      <c r="AJ773" s="2" t="str">
        <f>'2011 BPTs'!BF99</f>
        <v/>
      </c>
      <c r="AK773" s="2" t="str">
        <f>'2011 BPTs'!BG99</f>
        <v/>
      </c>
      <c r="AL773" s="2" t="str">
        <f>'2011 BPTs'!BH99</f>
        <v/>
      </c>
      <c r="AM773" s="2" t="str">
        <f>'2011 BPTs'!BI99</f>
        <v/>
      </c>
      <c r="AO773" s="128">
        <f>'2011 BPTs'!AJ99*'2011 BPTs'!BK99</f>
        <v>0</v>
      </c>
      <c r="AP773" s="128">
        <f>'2011 BPTs'!AK99*'2011 BPTs'!BK99</f>
        <v>0</v>
      </c>
      <c r="AR773" s="5">
        <f>IF(B773="Auto",'2011 BPTs'!M99,J773)</f>
        <v>0</v>
      </c>
      <c r="AS773" s="5">
        <f>'2011 BPTs'!O99</f>
        <v>0</v>
      </c>
      <c r="AT773" s="5">
        <f>'2011 BPTs'!Q99</f>
        <v>0</v>
      </c>
      <c r="AU773" s="5">
        <f>'2011 BPTs'!S99</f>
        <v>0</v>
      </c>
      <c r="AV773" s="5">
        <f>'2011 BPTs'!U99</f>
        <v>0</v>
      </c>
      <c r="AW773" s="5">
        <f>'2011 BPTs'!W99</f>
        <v>0</v>
      </c>
      <c r="AX773" s="5">
        <f>'2011 BPTs'!Y99</f>
        <v>0</v>
      </c>
      <c r="AY773" s="5">
        <f>'2011 BPTs'!AA99</f>
        <v>0</v>
      </c>
      <c r="BA773" s="24">
        <f>IF(ISNA(VLOOKUP(AF773,'2009 BPTs'!$B$12:$BX$181,BA$3,FALSE)),0,VLOOKUP(AF773,'2009 BPTs'!$B$12:$BX$181,BA$3,FALSE))</f>
        <v>0</v>
      </c>
      <c r="BB773" s="24">
        <f>IF(ISNA(VLOOKUP(AG773,'2009 BPTs'!$B$12:$BX$181,BB$3,FALSE)),0,VLOOKUP(AG773,'2009 BPTs'!$B$12:$BX$181,BB$3,FALSE))</f>
        <v>0</v>
      </c>
      <c r="BC773" s="24">
        <f>IF(ISNA(VLOOKUP(AH773,'2009 BPTs'!$B$12:$BX$181,BC$3,FALSE)),0,VLOOKUP(AH773,'2009 BPTs'!$B$12:$BX$181,BC$3,FALSE))</f>
        <v>0</v>
      </c>
      <c r="BD773" s="24">
        <f>IF(ISNA(VLOOKUP(AI773,'2009 BPTs'!$B$12:$BX$181,BD$3,FALSE)),0,VLOOKUP(AI773,'2009 BPTs'!$B$12:$BX$181,BD$3,FALSE))</f>
        <v>0</v>
      </c>
      <c r="BE773" s="24">
        <f>IF(ISNA(VLOOKUP(AJ773,'2009 BPTs'!$B$12:$BX$181,BE$3,FALSE)),0,VLOOKUP(AJ773,'2009 BPTs'!$B$12:$BX$181,BE$3,FALSE))</f>
        <v>0</v>
      </c>
      <c r="BF773" s="24">
        <f>IF(ISNA(VLOOKUP(AK773,'2009 BPTs'!$B$12:$BX$181,BF$3,FALSE)),0,VLOOKUP(AK773,'2009 BPTs'!$B$12:$BX$181,BF$3,FALSE))</f>
        <v>0</v>
      </c>
      <c r="BG773" s="24">
        <f>IF(ISNA(VLOOKUP(AL773,'2009 BPTs'!$B$12:$BX$181,BG$3,FALSE)),0,VLOOKUP(AL773,'2009 BPTs'!$B$12:$BX$181,BG$3,FALSE))</f>
        <v>0</v>
      </c>
      <c r="BH773" s="24">
        <f>IF(ISNA(VLOOKUP(AM773,'2009 BPTs'!$B$12:$BX$181,BH$3,FALSE)),0,VLOOKUP(AM773,'2009 BPTs'!$B$12:$BX$181,BH$3,FALSE))</f>
        <v>0</v>
      </c>
      <c r="BJ773" s="24">
        <f>IF(ISNA(VLOOKUP(AF773,'2009 BPTs'!$B$12:$BX$181,BJ$3,FALSE)),0,VLOOKUP(AF773,'2009 BPTs'!$B$12:$BX$181,BJ$3,FALSE))</f>
        <v>0</v>
      </c>
      <c r="BK773" s="24">
        <f>IF(ISNA(VLOOKUP(AG773,'2009 BPTs'!$B$12:$BX$181,BK$3,FALSE)),0,VLOOKUP(AG773,'2009 BPTs'!$B$12:$BX$181,BK$3,FALSE))</f>
        <v>0</v>
      </c>
      <c r="BL773" s="24">
        <f>IF(ISNA(VLOOKUP(AH773,'2009 BPTs'!$B$12:$BX$181,BL$3,FALSE)),0,VLOOKUP(AH773,'2009 BPTs'!$B$12:$BX$181,BL$3,FALSE))</f>
        <v>0</v>
      </c>
      <c r="BM773" s="24">
        <f>IF(ISNA(VLOOKUP(AI773,'2009 BPTs'!$B$12:$BX$181,BM$3,FALSE)),0,VLOOKUP(AI773,'2009 BPTs'!$B$12:$BX$181,BM$3,FALSE))</f>
        <v>0</v>
      </c>
      <c r="BN773" s="24">
        <f>IF(ISNA(VLOOKUP(AJ773,'2009 BPTs'!$B$12:$BX$181,BN$3,FALSE)),0,VLOOKUP(AJ773,'2009 BPTs'!$B$12:$BX$181,BN$3,FALSE))</f>
        <v>0</v>
      </c>
      <c r="BO773" s="24">
        <f>IF(ISNA(VLOOKUP(AK773,'2009 BPTs'!$B$12:$BX$181,BO$3,FALSE)),0,VLOOKUP(AK773,'2009 BPTs'!$B$12:$BX$181,BO$3,FALSE))</f>
        <v>0</v>
      </c>
      <c r="BP773" s="24">
        <f>IF(ISNA(VLOOKUP(AL773,'2009 BPTs'!$B$12:$BX$181,BP$3,FALSE)),0,VLOOKUP(AL773,'2009 BPTs'!$B$12:$BX$181,BP$3,FALSE))</f>
        <v>0</v>
      </c>
      <c r="BQ773" s="24">
        <f>IF(ISNA(VLOOKUP(AM773,'2009 BPTs'!$B$12:$BX$181,BQ$3,FALSE)),0,VLOOKUP(AM773,'2009 BPTs'!$B$12:$BX$181,BQ$3,FALSE))</f>
        <v>0</v>
      </c>
      <c r="BS773" s="78">
        <f t="shared" si="225"/>
        <v>0</v>
      </c>
      <c r="BT773" s="68">
        <f t="shared" si="226"/>
        <v>0</v>
      </c>
      <c r="BU773" s="68">
        <f t="shared" si="227"/>
        <v>0</v>
      </c>
      <c r="BW773" s="24">
        <f>IF(ISNA(VLOOKUP(AF773,'2009 BPTs'!$B$12:$BX$181,BW$3,FALSE)),0,VLOOKUP(AF773,'2009 BPTs'!$B$12:$BX$181,BW$3,FALSE))</f>
        <v>0</v>
      </c>
      <c r="BX773" s="24">
        <f>IF(ISNA(VLOOKUP(AG773,'2009 BPTs'!$B$12:$BX$181,BX$3,FALSE)),0,VLOOKUP(AG773,'2009 BPTs'!$B$12:$BX$181,BX$3,FALSE))</f>
        <v>0</v>
      </c>
      <c r="BY773" s="24">
        <f>IF(ISNA(VLOOKUP(AH773,'2009 BPTs'!$B$12:$BX$181,BY$3,FALSE)),0,VLOOKUP(AH773,'2009 BPTs'!$B$12:$BX$181,BY$3,FALSE))</f>
        <v>0</v>
      </c>
      <c r="BZ773" s="24">
        <f>IF(ISNA(VLOOKUP(AI773,'2009 BPTs'!$B$12:$BX$181,BZ$3,FALSE)),0,VLOOKUP(AI773,'2009 BPTs'!$B$12:$BX$181,BZ$3,FALSE))</f>
        <v>0</v>
      </c>
      <c r="CA773" s="24">
        <f>IF(ISNA(VLOOKUP(AJ773,'2009 BPTs'!$B$12:$BX$181,CA$3,FALSE)),0,VLOOKUP(AJ773,'2009 BPTs'!$B$12:$BX$181,CA$3,FALSE))</f>
        <v>0</v>
      </c>
      <c r="CB773" s="24">
        <f>IF(ISNA(VLOOKUP(AK773,'2009 BPTs'!$B$12:$BX$181,CB$3,FALSE)),0,VLOOKUP(AK773,'2009 BPTs'!$B$12:$BX$181,CB$3,FALSE))</f>
        <v>0</v>
      </c>
      <c r="CC773" s="24">
        <f>IF(ISNA(VLOOKUP(AL773,'2009 BPTs'!$B$12:$BX$181,CC$3,FALSE)),0,VLOOKUP(AL773,'2009 BPTs'!$B$12:$BX$181,CC$3,FALSE))</f>
        <v>0</v>
      </c>
      <c r="CD773" s="24">
        <f>IF(ISNA(VLOOKUP(AM773,'2009 BPTs'!$B$12:$BX$181,CD$3,FALSE)),0,VLOOKUP(AM773,'2009 BPTs'!$B$12:$BX$181,CD$3,FALSE))</f>
        <v>0</v>
      </c>
      <c r="CF773" s="24">
        <f>IF(ISERROR(VLOOKUP(AF773,'2009 BPTs'!$B$12:$BX$181,CF$3,FALSE)/VLOOKUP(AF773,'2009 BPTs'!$B$12:$BX948,CF$3+3,FALSE)),0,VLOOKUP(AF773,'2009 BPTs'!$B$12:$BX$181,CF$3,FALSE)/VLOOKUP(AF773,'2009 BPTs'!$B$12:$BX948,CF$3+3,FALSE))</f>
        <v>0</v>
      </c>
      <c r="CG773" s="24">
        <f>IF(ISERROR(VLOOKUP(AG773,'2009 BPTs'!$B$12:$BX$181,CG$3,FALSE)/VLOOKUP(AG773,'2009 BPTs'!$B$12:$BX948,CG$3+3,FALSE)),0,VLOOKUP(AG773,'2009 BPTs'!$B$12:$BX$181,CG$3,FALSE)/VLOOKUP(AG773,'2009 BPTs'!$B$12:$BX948,CG$3+3,FALSE))</f>
        <v>0</v>
      </c>
      <c r="CH773" s="24">
        <f>IF(ISERROR(VLOOKUP(AH773,'2009 BPTs'!$B$12:$BX$181,CH$3,FALSE)/VLOOKUP(AH773,'2009 BPTs'!$B$12:$BX948,CH$3+3,FALSE)),0,VLOOKUP(AH773,'2009 BPTs'!$B$12:$BX$181,CH$3,FALSE)/VLOOKUP(AH773,'2009 BPTs'!$B$12:$BX948,CH$3+3,FALSE))</f>
        <v>0</v>
      </c>
      <c r="CI773" s="24">
        <f>IF(ISERROR(VLOOKUP(AI773,'2009 BPTs'!$B$12:$BX$181,CI$3,FALSE)/VLOOKUP(AI773,'2009 BPTs'!$B$12:$BX948,CI$3+3,FALSE)),0,VLOOKUP(AI773,'2009 BPTs'!$B$12:$BX$181,CI$3,FALSE)/VLOOKUP(AI773,'2009 BPTs'!$B$12:$BX948,CI$3+3,FALSE))</f>
        <v>0</v>
      </c>
      <c r="CJ773" s="24">
        <f>IF(ISERROR(VLOOKUP(AJ773,'2009 BPTs'!$B$12:$BX$181,CJ$3,FALSE)/VLOOKUP(AJ773,'2009 BPTs'!$B$12:$BX948,CJ$3+3,FALSE)),0,VLOOKUP(AJ773,'2009 BPTs'!$B$12:$BX$181,CJ$3,FALSE)/VLOOKUP(AJ773,'2009 BPTs'!$B$12:$BX948,CJ$3+3,FALSE))</f>
        <v>0</v>
      </c>
      <c r="CK773" s="24">
        <f>IF(ISERROR(VLOOKUP(AK773,'2009 BPTs'!$B$12:$BX$181,CK$3,FALSE)/VLOOKUP(AK773,'2009 BPTs'!$B$12:$BX948,CK$3+3,FALSE)),0,VLOOKUP(AK773,'2009 BPTs'!$B$12:$BX$181,CK$3,FALSE)/VLOOKUP(AK773,'2009 BPTs'!$B$12:$BX948,CK$3+3,FALSE))</f>
        <v>0</v>
      </c>
      <c r="CL773" s="24">
        <f>IF(ISERROR(VLOOKUP(AL773,'2009 BPTs'!$B$12:$BX$181,CL$3,FALSE)/VLOOKUP(AL773,'2009 BPTs'!$B$12:$BX948,CL$3+3,FALSE)),0,VLOOKUP(AL773,'2009 BPTs'!$B$12:$BX$181,CL$3,FALSE)/VLOOKUP(AL773,'2009 BPTs'!$B$12:$BX948,CL$3+3,FALSE))</f>
        <v>0</v>
      </c>
      <c r="CM773" s="24">
        <f>IF(ISERROR(VLOOKUP(AM773,'2009 BPTs'!$B$12:$BX$181,CM$3,FALSE)/VLOOKUP(AM773,'2009 BPTs'!$B$12:$BX948,CM$3+3,FALSE)),0,VLOOKUP(AM773,'2009 BPTs'!$B$12:$BX$181,CM$3,FALSE)/VLOOKUP(AM773,'2009 BPTs'!$B$12:$BX948,CM$3+3,FALSE))</f>
        <v>0</v>
      </c>
      <c r="CO773" s="24">
        <f>IF(ISERROR(VLOOKUP(AF773,'2009 BPTs'!$B$12:$BX$181,CO$3,FALSE)/VLOOKUP(AF773,'2009 BPTs'!$B$12:$BX948,CO$3+2,FALSE)),0,VLOOKUP(AF773,'2009 BPTs'!$B$12:$BX$181,CO$3,FALSE)/VLOOKUP(AF773,'2009 BPTs'!$B$12:$BX948,CO$3+2,FALSE))</f>
        <v>0</v>
      </c>
      <c r="CP773" s="24">
        <f>IF(ISERROR(VLOOKUP(AG773,'2009 BPTs'!$B$12:$BX$181,CP$3,FALSE)/VLOOKUP(AG773,'2009 BPTs'!$B$12:$BX948,CP$3+2,FALSE)),0,VLOOKUP(AG773,'2009 BPTs'!$B$12:$BX$181,CP$3,FALSE)/VLOOKUP(AG773,'2009 BPTs'!$B$12:$BX948,CP$3+2,FALSE))</f>
        <v>0</v>
      </c>
      <c r="CQ773" s="24">
        <f>IF(ISERROR(VLOOKUP(AH773,'2009 BPTs'!$B$12:$BX$181,CQ$3,FALSE)/VLOOKUP(AH773,'2009 BPTs'!$B$12:$BX948,CQ$3+2,FALSE)),0,VLOOKUP(AH773,'2009 BPTs'!$B$12:$BX$181,CQ$3,FALSE)/VLOOKUP(AH773,'2009 BPTs'!$B$12:$BX948,CQ$3+2,FALSE))</f>
        <v>0</v>
      </c>
      <c r="CR773" s="24">
        <f>IF(ISERROR(VLOOKUP(AI773,'2009 BPTs'!$B$12:$BX$181,CR$3,FALSE)/VLOOKUP(AI773,'2009 BPTs'!$B$12:$BX948,CR$3+2,FALSE)),0,VLOOKUP(AI773,'2009 BPTs'!$B$12:$BX$181,CR$3,FALSE)/VLOOKUP(AI773,'2009 BPTs'!$B$12:$BX948,CR$3+2,FALSE))</f>
        <v>0</v>
      </c>
      <c r="CS773" s="24">
        <f>IF(ISERROR(VLOOKUP(AJ773,'2009 BPTs'!$B$12:$BX$181,CS$3,FALSE)/VLOOKUP(AJ773,'2009 BPTs'!$B$12:$BX948,CS$3+2,FALSE)),0,VLOOKUP(AJ773,'2009 BPTs'!$B$12:$BX$181,CS$3,FALSE)/VLOOKUP(AJ773,'2009 BPTs'!$B$12:$BX948,CS$3+2,FALSE))</f>
        <v>0</v>
      </c>
      <c r="CT773" s="24">
        <f>IF(ISERROR(VLOOKUP(AK773,'2009 BPTs'!$B$12:$BX$181,CT$3,FALSE)/VLOOKUP(AK773,'2009 BPTs'!$B$12:$BX948,CT$3+2,FALSE)),0,VLOOKUP(AK773,'2009 BPTs'!$B$12:$BX$181,CT$3,FALSE)/VLOOKUP(AK773,'2009 BPTs'!$B$12:$BX948,CT$3+2,FALSE))</f>
        <v>0</v>
      </c>
      <c r="CU773" s="24">
        <f>IF(ISERROR(VLOOKUP(AL773,'2009 BPTs'!$B$12:$BX$181,CU$3,FALSE)/VLOOKUP(AL773,'2009 BPTs'!$B$12:$BX948,CU$3+2,FALSE)),0,VLOOKUP(AL773,'2009 BPTs'!$B$12:$BX$181,CU$3,FALSE)/VLOOKUP(AL773,'2009 BPTs'!$B$12:$BX948,CU$3+2,FALSE))</f>
        <v>0</v>
      </c>
      <c r="CV773" s="24">
        <f>IF(ISERROR(VLOOKUP(AM773,'2009 BPTs'!$B$12:$BX$181,CV$3,FALSE)/VLOOKUP(AM773,'2009 BPTs'!$B$12:$BX948,CV$3+2,FALSE)),0,VLOOKUP(AM773,'2009 BPTs'!$B$12:$BX$181,CV$3,FALSE)/VLOOKUP(AM773,'2009 BPTs'!$B$12:$BX948,CV$3+2,FALSE))</f>
        <v>0</v>
      </c>
      <c r="CX773" s="93">
        <f>'2011 BPTs'!BR99</f>
        <v>0</v>
      </c>
      <c r="CY773" s="93">
        <f>'2011 BPTs'!BS99</f>
        <v>0</v>
      </c>
    </row>
    <row r="774" spans="2:103" x14ac:dyDescent="0.2">
      <c r="B774" s="2" t="s">
        <v>213</v>
      </c>
      <c r="C774" s="2">
        <f>'2011 BPTs'!E100</f>
        <v>0</v>
      </c>
      <c r="D774" s="2">
        <f t="shared" si="230"/>
        <v>0</v>
      </c>
      <c r="E774" s="4">
        <f>'2011 BPTs'!F100</f>
        <v>0</v>
      </c>
      <c r="F774" s="88">
        <f>'2011 BPTs'!G100</f>
        <v>0</v>
      </c>
      <c r="G774" s="53">
        <f>'2011 BPTs'!I100</f>
        <v>0</v>
      </c>
      <c r="H774" s="88">
        <f>'2011 BPTs'!J100</f>
        <v>0</v>
      </c>
      <c r="I774" s="4">
        <f>'2011 BPTs'!K100</f>
        <v>0</v>
      </c>
      <c r="J774" s="5">
        <f>'2011 BPTs'!M100</f>
        <v>0</v>
      </c>
      <c r="K774" s="99">
        <f>'2011 BPTs'!BL100</f>
        <v>0</v>
      </c>
      <c r="L774" s="100">
        <f t="shared" si="231"/>
        <v>0</v>
      </c>
      <c r="M774" s="101">
        <f t="shared" si="232"/>
        <v>0</v>
      </c>
      <c r="N774" s="102">
        <f t="shared" ref="N774:N837" si="238">IF(SUM(AR774:AY774)=0,0,SUMPRODUCT(AR774:AY774,BW774:CD774)/SUM(AR774:AY774))</f>
        <v>0</v>
      </c>
      <c r="O774" s="103">
        <f>'2011 BPTs'!BM100</f>
        <v>0</v>
      </c>
      <c r="P774" s="100">
        <f t="shared" si="233"/>
        <v>0</v>
      </c>
      <c r="Q774" s="101">
        <f t="shared" si="234"/>
        <v>0</v>
      </c>
      <c r="R774" s="104">
        <f t="shared" si="235"/>
        <v>0</v>
      </c>
      <c r="S774" s="105">
        <f t="shared" ref="S774:S837" si="239">M774-SUMPRODUCT(BT774:BU774,BT$3:BU$3)</f>
        <v>0</v>
      </c>
      <c r="T774" s="104">
        <f t="shared" si="236"/>
        <v>0</v>
      </c>
      <c r="U774" s="121">
        <f>IF(K774=0,0,IF(B774="Manual",(S774-O774-AP774*(O774/(O774+Z774)))/S774,'2011 BPTs'!BP100))</f>
        <v>0</v>
      </c>
      <c r="V774" s="99">
        <f>'2011 BPTs'!BN100</f>
        <v>0</v>
      </c>
      <c r="W774" s="100">
        <f t="shared" si="228"/>
        <v>0</v>
      </c>
      <c r="X774" s="103">
        <f t="shared" si="237"/>
        <v>0</v>
      </c>
      <c r="Y774" s="102">
        <f t="shared" ref="Y774:Y837" si="240">IF(SUM(AR774:AY774)=0,0,SUMPRODUCT(AR774:AY774,CO774:CV774)/SUM(AR774:AY774))</f>
        <v>0</v>
      </c>
      <c r="Z774" s="103">
        <f>'2011 BPTs'!BO100</f>
        <v>0</v>
      </c>
      <c r="AA774" s="104">
        <f t="shared" si="229"/>
        <v>0</v>
      </c>
      <c r="AB774" s="106">
        <f>IF(W774=0,0,IF(B774="Manual",(V774-Z774-AP774*(Z774/(Z774+O774)))/V774,'2011 BPTs'!BQ100))</f>
        <v>0</v>
      </c>
      <c r="AD774" s="2" t="str">
        <f t="shared" ref="AD774:AD837" si="241">C774&amp;E774&amp;"-"&amp;F774</f>
        <v>00-0</v>
      </c>
      <c r="AE774" s="2">
        <f>'2011 BPTs'!BA100</f>
        <v>0</v>
      </c>
      <c r="AF774" s="2" t="str">
        <f>IF(B774="Auto",'2011 BPTs'!BB100,D774&amp;E774&amp;"-"&amp;F774)</f>
        <v/>
      </c>
      <c r="AG774" s="2" t="str">
        <f>'2011 BPTs'!BC100</f>
        <v/>
      </c>
      <c r="AH774" s="2" t="str">
        <f>'2011 BPTs'!BD100</f>
        <v/>
      </c>
      <c r="AI774" s="2" t="str">
        <f>'2011 BPTs'!BE100</f>
        <v/>
      </c>
      <c r="AJ774" s="2" t="str">
        <f>'2011 BPTs'!BF100</f>
        <v/>
      </c>
      <c r="AK774" s="2" t="str">
        <f>'2011 BPTs'!BG100</f>
        <v/>
      </c>
      <c r="AL774" s="2" t="str">
        <f>'2011 BPTs'!BH100</f>
        <v/>
      </c>
      <c r="AM774" s="2" t="str">
        <f>'2011 BPTs'!BI100</f>
        <v/>
      </c>
      <c r="AO774" s="128">
        <f>'2011 BPTs'!AJ100*'2011 BPTs'!BK100</f>
        <v>0</v>
      </c>
      <c r="AP774" s="128">
        <f>'2011 BPTs'!AK100*'2011 BPTs'!BK100</f>
        <v>0</v>
      </c>
      <c r="AR774" s="5">
        <f>IF(B774="Auto",'2011 BPTs'!M100,J774)</f>
        <v>0</v>
      </c>
      <c r="AS774" s="5">
        <f>'2011 BPTs'!O100</f>
        <v>0</v>
      </c>
      <c r="AT774" s="5">
        <f>'2011 BPTs'!Q100</f>
        <v>0</v>
      </c>
      <c r="AU774" s="5">
        <f>'2011 BPTs'!S100</f>
        <v>0</v>
      </c>
      <c r="AV774" s="5">
        <f>'2011 BPTs'!U100</f>
        <v>0</v>
      </c>
      <c r="AW774" s="5">
        <f>'2011 BPTs'!W100</f>
        <v>0</v>
      </c>
      <c r="AX774" s="5">
        <f>'2011 BPTs'!Y100</f>
        <v>0</v>
      </c>
      <c r="AY774" s="5">
        <f>'2011 BPTs'!AA100</f>
        <v>0</v>
      </c>
      <c r="BA774" s="24">
        <f>IF(ISNA(VLOOKUP(AF774,'2009 BPTs'!$B$12:$BX$181,BA$3,FALSE)),0,VLOOKUP(AF774,'2009 BPTs'!$B$12:$BX$181,BA$3,FALSE))</f>
        <v>0</v>
      </c>
      <c r="BB774" s="24">
        <f>IF(ISNA(VLOOKUP(AG774,'2009 BPTs'!$B$12:$BX$181,BB$3,FALSE)),0,VLOOKUP(AG774,'2009 BPTs'!$B$12:$BX$181,BB$3,FALSE))</f>
        <v>0</v>
      </c>
      <c r="BC774" s="24">
        <f>IF(ISNA(VLOOKUP(AH774,'2009 BPTs'!$B$12:$BX$181,BC$3,FALSE)),0,VLOOKUP(AH774,'2009 BPTs'!$B$12:$BX$181,BC$3,FALSE))</f>
        <v>0</v>
      </c>
      <c r="BD774" s="24">
        <f>IF(ISNA(VLOOKUP(AI774,'2009 BPTs'!$B$12:$BX$181,BD$3,FALSE)),0,VLOOKUP(AI774,'2009 BPTs'!$B$12:$BX$181,BD$3,FALSE))</f>
        <v>0</v>
      </c>
      <c r="BE774" s="24">
        <f>IF(ISNA(VLOOKUP(AJ774,'2009 BPTs'!$B$12:$BX$181,BE$3,FALSE)),0,VLOOKUP(AJ774,'2009 BPTs'!$B$12:$BX$181,BE$3,FALSE))</f>
        <v>0</v>
      </c>
      <c r="BF774" s="24">
        <f>IF(ISNA(VLOOKUP(AK774,'2009 BPTs'!$B$12:$BX$181,BF$3,FALSE)),0,VLOOKUP(AK774,'2009 BPTs'!$B$12:$BX$181,BF$3,FALSE))</f>
        <v>0</v>
      </c>
      <c r="BG774" s="24">
        <f>IF(ISNA(VLOOKUP(AL774,'2009 BPTs'!$B$12:$BX$181,BG$3,FALSE)),0,VLOOKUP(AL774,'2009 BPTs'!$B$12:$BX$181,BG$3,FALSE))</f>
        <v>0</v>
      </c>
      <c r="BH774" s="24">
        <f>IF(ISNA(VLOOKUP(AM774,'2009 BPTs'!$B$12:$BX$181,BH$3,FALSE)),0,VLOOKUP(AM774,'2009 BPTs'!$B$12:$BX$181,BH$3,FALSE))</f>
        <v>0</v>
      </c>
      <c r="BJ774" s="24">
        <f>IF(ISNA(VLOOKUP(AF774,'2009 BPTs'!$B$12:$BX$181,BJ$3,FALSE)),0,VLOOKUP(AF774,'2009 BPTs'!$B$12:$BX$181,BJ$3,FALSE))</f>
        <v>0</v>
      </c>
      <c r="BK774" s="24">
        <f>IF(ISNA(VLOOKUP(AG774,'2009 BPTs'!$B$12:$BX$181,BK$3,FALSE)),0,VLOOKUP(AG774,'2009 BPTs'!$B$12:$BX$181,BK$3,FALSE))</f>
        <v>0</v>
      </c>
      <c r="BL774" s="24">
        <f>IF(ISNA(VLOOKUP(AH774,'2009 BPTs'!$B$12:$BX$181,BL$3,FALSE)),0,VLOOKUP(AH774,'2009 BPTs'!$B$12:$BX$181,BL$3,FALSE))</f>
        <v>0</v>
      </c>
      <c r="BM774" s="24">
        <f>IF(ISNA(VLOOKUP(AI774,'2009 BPTs'!$B$12:$BX$181,BM$3,FALSE)),0,VLOOKUP(AI774,'2009 BPTs'!$B$12:$BX$181,BM$3,FALSE))</f>
        <v>0</v>
      </c>
      <c r="BN774" s="24">
        <f>IF(ISNA(VLOOKUP(AJ774,'2009 BPTs'!$B$12:$BX$181,BN$3,FALSE)),0,VLOOKUP(AJ774,'2009 BPTs'!$B$12:$BX$181,BN$3,FALSE))</f>
        <v>0</v>
      </c>
      <c r="BO774" s="24">
        <f>IF(ISNA(VLOOKUP(AK774,'2009 BPTs'!$B$12:$BX$181,BO$3,FALSE)),0,VLOOKUP(AK774,'2009 BPTs'!$B$12:$BX$181,BO$3,FALSE))</f>
        <v>0</v>
      </c>
      <c r="BP774" s="24">
        <f>IF(ISNA(VLOOKUP(AL774,'2009 BPTs'!$B$12:$BX$181,BP$3,FALSE)),0,VLOOKUP(AL774,'2009 BPTs'!$B$12:$BX$181,BP$3,FALSE))</f>
        <v>0</v>
      </c>
      <c r="BQ774" s="24">
        <f>IF(ISNA(VLOOKUP(AM774,'2009 BPTs'!$B$12:$BX$181,BQ$3,FALSE)),0,VLOOKUP(AM774,'2009 BPTs'!$B$12:$BX$181,BQ$3,FALSE))</f>
        <v>0</v>
      </c>
      <c r="BS774" s="78">
        <f t="shared" ref="BS774:BS837" si="242">IF(M774=0,0,1-Q774/M774)</f>
        <v>0</v>
      </c>
      <c r="BT774" s="68">
        <f t="shared" ref="BT774:BT837" si="243">IF(ABS(BS774)&lt;0.1,0,IF(BS774&gt;0,M774-Q774-0.1*M774,M774-Q774+0.1*M774))</f>
        <v>0</v>
      </c>
      <c r="BU774" s="68">
        <f t="shared" ref="BU774:BU837" si="244">IF(ABS(BS774)&gt;0.1,0.05*M774,IF(ABS(BS774)&gt;0.05,ABS(M774-Q774)-0.05*M774,0))*IF(BS774&lt;0,-1,1)</f>
        <v>0</v>
      </c>
      <c r="BW774" s="24">
        <f>IF(ISNA(VLOOKUP(AF774,'2009 BPTs'!$B$12:$BX$181,BW$3,FALSE)),0,VLOOKUP(AF774,'2009 BPTs'!$B$12:$BX$181,BW$3,FALSE))</f>
        <v>0</v>
      </c>
      <c r="BX774" s="24">
        <f>IF(ISNA(VLOOKUP(AG774,'2009 BPTs'!$B$12:$BX$181,BX$3,FALSE)),0,VLOOKUP(AG774,'2009 BPTs'!$B$12:$BX$181,BX$3,FALSE))</f>
        <v>0</v>
      </c>
      <c r="BY774" s="24">
        <f>IF(ISNA(VLOOKUP(AH774,'2009 BPTs'!$B$12:$BX$181,BY$3,FALSE)),0,VLOOKUP(AH774,'2009 BPTs'!$B$12:$BX$181,BY$3,FALSE))</f>
        <v>0</v>
      </c>
      <c r="BZ774" s="24">
        <f>IF(ISNA(VLOOKUP(AI774,'2009 BPTs'!$B$12:$BX$181,BZ$3,FALSE)),0,VLOOKUP(AI774,'2009 BPTs'!$B$12:$BX$181,BZ$3,FALSE))</f>
        <v>0</v>
      </c>
      <c r="CA774" s="24">
        <f>IF(ISNA(VLOOKUP(AJ774,'2009 BPTs'!$B$12:$BX$181,CA$3,FALSE)),0,VLOOKUP(AJ774,'2009 BPTs'!$B$12:$BX$181,CA$3,FALSE))</f>
        <v>0</v>
      </c>
      <c r="CB774" s="24">
        <f>IF(ISNA(VLOOKUP(AK774,'2009 BPTs'!$B$12:$BX$181,CB$3,FALSE)),0,VLOOKUP(AK774,'2009 BPTs'!$B$12:$BX$181,CB$3,FALSE))</f>
        <v>0</v>
      </c>
      <c r="CC774" s="24">
        <f>IF(ISNA(VLOOKUP(AL774,'2009 BPTs'!$B$12:$BX$181,CC$3,FALSE)),0,VLOOKUP(AL774,'2009 BPTs'!$B$12:$BX$181,CC$3,FALSE))</f>
        <v>0</v>
      </c>
      <c r="CD774" s="24">
        <f>IF(ISNA(VLOOKUP(AM774,'2009 BPTs'!$B$12:$BX$181,CD$3,FALSE)),0,VLOOKUP(AM774,'2009 BPTs'!$B$12:$BX$181,CD$3,FALSE))</f>
        <v>0</v>
      </c>
      <c r="CF774" s="24">
        <f>IF(ISERROR(VLOOKUP(AF774,'2009 BPTs'!$B$12:$BX$181,CF$3,FALSE)/VLOOKUP(AF774,'2009 BPTs'!$B$12:$BX949,CF$3+3,FALSE)),0,VLOOKUP(AF774,'2009 BPTs'!$B$12:$BX$181,CF$3,FALSE)/VLOOKUP(AF774,'2009 BPTs'!$B$12:$BX949,CF$3+3,FALSE))</f>
        <v>0</v>
      </c>
      <c r="CG774" s="24">
        <f>IF(ISERROR(VLOOKUP(AG774,'2009 BPTs'!$B$12:$BX$181,CG$3,FALSE)/VLOOKUP(AG774,'2009 BPTs'!$B$12:$BX949,CG$3+3,FALSE)),0,VLOOKUP(AG774,'2009 BPTs'!$B$12:$BX$181,CG$3,FALSE)/VLOOKUP(AG774,'2009 BPTs'!$B$12:$BX949,CG$3+3,FALSE))</f>
        <v>0</v>
      </c>
      <c r="CH774" s="24">
        <f>IF(ISERROR(VLOOKUP(AH774,'2009 BPTs'!$B$12:$BX$181,CH$3,FALSE)/VLOOKUP(AH774,'2009 BPTs'!$B$12:$BX949,CH$3+3,FALSE)),0,VLOOKUP(AH774,'2009 BPTs'!$B$12:$BX$181,CH$3,FALSE)/VLOOKUP(AH774,'2009 BPTs'!$B$12:$BX949,CH$3+3,FALSE))</f>
        <v>0</v>
      </c>
      <c r="CI774" s="24">
        <f>IF(ISERROR(VLOOKUP(AI774,'2009 BPTs'!$B$12:$BX$181,CI$3,FALSE)/VLOOKUP(AI774,'2009 BPTs'!$B$12:$BX949,CI$3+3,FALSE)),0,VLOOKUP(AI774,'2009 BPTs'!$B$12:$BX$181,CI$3,FALSE)/VLOOKUP(AI774,'2009 BPTs'!$B$12:$BX949,CI$3+3,FALSE))</f>
        <v>0</v>
      </c>
      <c r="CJ774" s="24">
        <f>IF(ISERROR(VLOOKUP(AJ774,'2009 BPTs'!$B$12:$BX$181,CJ$3,FALSE)/VLOOKUP(AJ774,'2009 BPTs'!$B$12:$BX949,CJ$3+3,FALSE)),0,VLOOKUP(AJ774,'2009 BPTs'!$B$12:$BX$181,CJ$3,FALSE)/VLOOKUP(AJ774,'2009 BPTs'!$B$12:$BX949,CJ$3+3,FALSE))</f>
        <v>0</v>
      </c>
      <c r="CK774" s="24">
        <f>IF(ISERROR(VLOOKUP(AK774,'2009 BPTs'!$B$12:$BX$181,CK$3,FALSE)/VLOOKUP(AK774,'2009 BPTs'!$B$12:$BX949,CK$3+3,FALSE)),0,VLOOKUP(AK774,'2009 BPTs'!$B$12:$BX$181,CK$3,FALSE)/VLOOKUP(AK774,'2009 BPTs'!$B$12:$BX949,CK$3+3,FALSE))</f>
        <v>0</v>
      </c>
      <c r="CL774" s="24">
        <f>IF(ISERROR(VLOOKUP(AL774,'2009 BPTs'!$B$12:$BX$181,CL$3,FALSE)/VLOOKUP(AL774,'2009 BPTs'!$B$12:$BX949,CL$3+3,FALSE)),0,VLOOKUP(AL774,'2009 BPTs'!$B$12:$BX$181,CL$3,FALSE)/VLOOKUP(AL774,'2009 BPTs'!$B$12:$BX949,CL$3+3,FALSE))</f>
        <v>0</v>
      </c>
      <c r="CM774" s="24">
        <f>IF(ISERROR(VLOOKUP(AM774,'2009 BPTs'!$B$12:$BX$181,CM$3,FALSE)/VLOOKUP(AM774,'2009 BPTs'!$B$12:$BX949,CM$3+3,FALSE)),0,VLOOKUP(AM774,'2009 BPTs'!$B$12:$BX$181,CM$3,FALSE)/VLOOKUP(AM774,'2009 BPTs'!$B$12:$BX949,CM$3+3,FALSE))</f>
        <v>0</v>
      </c>
      <c r="CO774" s="24">
        <f>IF(ISERROR(VLOOKUP(AF774,'2009 BPTs'!$B$12:$BX$181,CO$3,FALSE)/VLOOKUP(AF774,'2009 BPTs'!$B$12:$BX949,CO$3+2,FALSE)),0,VLOOKUP(AF774,'2009 BPTs'!$B$12:$BX$181,CO$3,FALSE)/VLOOKUP(AF774,'2009 BPTs'!$B$12:$BX949,CO$3+2,FALSE))</f>
        <v>0</v>
      </c>
      <c r="CP774" s="24">
        <f>IF(ISERROR(VLOOKUP(AG774,'2009 BPTs'!$B$12:$BX$181,CP$3,FALSE)/VLOOKUP(AG774,'2009 BPTs'!$B$12:$BX949,CP$3+2,FALSE)),0,VLOOKUP(AG774,'2009 BPTs'!$B$12:$BX$181,CP$3,FALSE)/VLOOKUP(AG774,'2009 BPTs'!$B$12:$BX949,CP$3+2,FALSE))</f>
        <v>0</v>
      </c>
      <c r="CQ774" s="24">
        <f>IF(ISERROR(VLOOKUP(AH774,'2009 BPTs'!$B$12:$BX$181,CQ$3,FALSE)/VLOOKUP(AH774,'2009 BPTs'!$B$12:$BX949,CQ$3+2,FALSE)),0,VLOOKUP(AH774,'2009 BPTs'!$B$12:$BX$181,CQ$3,FALSE)/VLOOKUP(AH774,'2009 BPTs'!$B$12:$BX949,CQ$3+2,FALSE))</f>
        <v>0</v>
      </c>
      <c r="CR774" s="24">
        <f>IF(ISERROR(VLOOKUP(AI774,'2009 BPTs'!$B$12:$BX$181,CR$3,FALSE)/VLOOKUP(AI774,'2009 BPTs'!$B$12:$BX949,CR$3+2,FALSE)),0,VLOOKUP(AI774,'2009 BPTs'!$B$12:$BX$181,CR$3,FALSE)/VLOOKUP(AI774,'2009 BPTs'!$B$12:$BX949,CR$3+2,FALSE))</f>
        <v>0</v>
      </c>
      <c r="CS774" s="24">
        <f>IF(ISERROR(VLOOKUP(AJ774,'2009 BPTs'!$B$12:$BX$181,CS$3,FALSE)/VLOOKUP(AJ774,'2009 BPTs'!$B$12:$BX949,CS$3+2,FALSE)),0,VLOOKUP(AJ774,'2009 BPTs'!$B$12:$BX$181,CS$3,FALSE)/VLOOKUP(AJ774,'2009 BPTs'!$B$12:$BX949,CS$3+2,FALSE))</f>
        <v>0</v>
      </c>
      <c r="CT774" s="24">
        <f>IF(ISERROR(VLOOKUP(AK774,'2009 BPTs'!$B$12:$BX$181,CT$3,FALSE)/VLOOKUP(AK774,'2009 BPTs'!$B$12:$BX949,CT$3+2,FALSE)),0,VLOOKUP(AK774,'2009 BPTs'!$B$12:$BX$181,CT$3,FALSE)/VLOOKUP(AK774,'2009 BPTs'!$B$12:$BX949,CT$3+2,FALSE))</f>
        <v>0</v>
      </c>
      <c r="CU774" s="24">
        <f>IF(ISERROR(VLOOKUP(AL774,'2009 BPTs'!$B$12:$BX$181,CU$3,FALSE)/VLOOKUP(AL774,'2009 BPTs'!$B$12:$BX949,CU$3+2,FALSE)),0,VLOOKUP(AL774,'2009 BPTs'!$B$12:$BX$181,CU$3,FALSE)/VLOOKUP(AL774,'2009 BPTs'!$B$12:$BX949,CU$3+2,FALSE))</f>
        <v>0</v>
      </c>
      <c r="CV774" s="24">
        <f>IF(ISERROR(VLOOKUP(AM774,'2009 BPTs'!$B$12:$BX$181,CV$3,FALSE)/VLOOKUP(AM774,'2009 BPTs'!$B$12:$BX949,CV$3+2,FALSE)),0,VLOOKUP(AM774,'2009 BPTs'!$B$12:$BX$181,CV$3,FALSE)/VLOOKUP(AM774,'2009 BPTs'!$B$12:$BX949,CV$3+2,FALSE))</f>
        <v>0</v>
      </c>
      <c r="CX774" s="93">
        <f>'2011 BPTs'!BR100</f>
        <v>0</v>
      </c>
      <c r="CY774" s="93">
        <f>'2011 BPTs'!BS100</f>
        <v>0</v>
      </c>
    </row>
    <row r="775" spans="2:103" x14ac:dyDescent="0.2">
      <c r="B775" s="2" t="s">
        <v>213</v>
      </c>
      <c r="C775" s="2">
        <f>'2011 BPTs'!E101</f>
        <v>0</v>
      </c>
      <c r="D775" s="2">
        <f t="shared" si="230"/>
        <v>0</v>
      </c>
      <c r="E775" s="4">
        <f>'2011 BPTs'!F101</f>
        <v>0</v>
      </c>
      <c r="F775" s="88">
        <f>'2011 BPTs'!G101</f>
        <v>0</v>
      </c>
      <c r="G775" s="53">
        <f>'2011 BPTs'!I101</f>
        <v>0</v>
      </c>
      <c r="H775" s="88">
        <f>'2011 BPTs'!J101</f>
        <v>0</v>
      </c>
      <c r="I775" s="4">
        <f>'2011 BPTs'!K101</f>
        <v>0</v>
      </c>
      <c r="J775" s="5">
        <f>'2011 BPTs'!M101</f>
        <v>0</v>
      </c>
      <c r="K775" s="99">
        <f>'2011 BPTs'!BL101</f>
        <v>0</v>
      </c>
      <c r="L775" s="100">
        <f t="shared" si="231"/>
        <v>0</v>
      </c>
      <c r="M775" s="101">
        <f t="shared" si="232"/>
        <v>0</v>
      </c>
      <c r="N775" s="102">
        <f t="shared" si="238"/>
        <v>0</v>
      </c>
      <c r="O775" s="103">
        <f>'2011 BPTs'!BM101</f>
        <v>0</v>
      </c>
      <c r="P775" s="100">
        <f t="shared" si="233"/>
        <v>0</v>
      </c>
      <c r="Q775" s="101">
        <f t="shared" si="234"/>
        <v>0</v>
      </c>
      <c r="R775" s="104">
        <f t="shared" si="235"/>
        <v>0</v>
      </c>
      <c r="S775" s="105">
        <f t="shared" si="239"/>
        <v>0</v>
      </c>
      <c r="T775" s="104">
        <f t="shared" si="236"/>
        <v>0</v>
      </c>
      <c r="U775" s="121">
        <f>IF(K775=0,0,IF(B775="Manual",(S775-O775-AP775*(O775/(O775+Z775)))/S775,'2011 BPTs'!BP101))</f>
        <v>0</v>
      </c>
      <c r="V775" s="99">
        <f>'2011 BPTs'!BN101</f>
        <v>0</v>
      </c>
      <c r="W775" s="100">
        <f t="shared" ref="W775:W838" si="245">IF(SUM(AR775:AY775)=0,0,SUMPRODUCT(AR775:AY775,CF775:CM775)/SUM(AR775:AY775))</f>
        <v>0</v>
      </c>
      <c r="X775" s="103">
        <f t="shared" si="237"/>
        <v>0</v>
      </c>
      <c r="Y775" s="102">
        <f t="shared" si="240"/>
        <v>0</v>
      </c>
      <c r="Z775" s="103">
        <f>'2011 BPTs'!BO101</f>
        <v>0</v>
      </c>
      <c r="AA775" s="104">
        <f t="shared" si="229"/>
        <v>0</v>
      </c>
      <c r="AB775" s="106">
        <f>IF(W775=0,0,IF(B775="Manual",(V775-Z775-AP775*(Z775/(Z775+O775)))/V775,'2011 BPTs'!BQ101))</f>
        <v>0</v>
      </c>
      <c r="AD775" s="2" t="str">
        <f t="shared" si="241"/>
        <v>00-0</v>
      </c>
      <c r="AE775" s="2">
        <f>'2011 BPTs'!BA101</f>
        <v>0</v>
      </c>
      <c r="AF775" s="2" t="str">
        <f>IF(B775="Auto",'2011 BPTs'!BB101,D775&amp;E775&amp;"-"&amp;F775)</f>
        <v/>
      </c>
      <c r="AG775" s="2" t="str">
        <f>'2011 BPTs'!BC101</f>
        <v/>
      </c>
      <c r="AH775" s="2" t="str">
        <f>'2011 BPTs'!BD101</f>
        <v/>
      </c>
      <c r="AI775" s="2" t="str">
        <f>'2011 BPTs'!BE101</f>
        <v/>
      </c>
      <c r="AJ775" s="2" t="str">
        <f>'2011 BPTs'!BF101</f>
        <v/>
      </c>
      <c r="AK775" s="2" t="str">
        <f>'2011 BPTs'!BG101</f>
        <v/>
      </c>
      <c r="AL775" s="2" t="str">
        <f>'2011 BPTs'!BH101</f>
        <v/>
      </c>
      <c r="AM775" s="2" t="str">
        <f>'2011 BPTs'!BI101</f>
        <v/>
      </c>
      <c r="AO775" s="128">
        <f>'2011 BPTs'!AJ101*'2011 BPTs'!BK101</f>
        <v>0</v>
      </c>
      <c r="AP775" s="128">
        <f>'2011 BPTs'!AK101*'2011 BPTs'!BK101</f>
        <v>0</v>
      </c>
      <c r="AR775" s="5">
        <f>IF(B775="Auto",'2011 BPTs'!M101,J775)</f>
        <v>0</v>
      </c>
      <c r="AS775" s="5">
        <f>'2011 BPTs'!O101</f>
        <v>0</v>
      </c>
      <c r="AT775" s="5">
        <f>'2011 BPTs'!Q101</f>
        <v>0</v>
      </c>
      <c r="AU775" s="5">
        <f>'2011 BPTs'!S101</f>
        <v>0</v>
      </c>
      <c r="AV775" s="5">
        <f>'2011 BPTs'!U101</f>
        <v>0</v>
      </c>
      <c r="AW775" s="5">
        <f>'2011 BPTs'!W101</f>
        <v>0</v>
      </c>
      <c r="AX775" s="5">
        <f>'2011 BPTs'!Y101</f>
        <v>0</v>
      </c>
      <c r="AY775" s="5">
        <f>'2011 BPTs'!AA101</f>
        <v>0</v>
      </c>
      <c r="BA775" s="24">
        <f>IF(ISNA(VLOOKUP(AF775,'2009 BPTs'!$B$12:$BX$181,BA$3,FALSE)),0,VLOOKUP(AF775,'2009 BPTs'!$B$12:$BX$181,BA$3,FALSE))</f>
        <v>0</v>
      </c>
      <c r="BB775" s="24">
        <f>IF(ISNA(VLOOKUP(AG775,'2009 BPTs'!$B$12:$BX$181,BB$3,FALSE)),0,VLOOKUP(AG775,'2009 BPTs'!$B$12:$BX$181,BB$3,FALSE))</f>
        <v>0</v>
      </c>
      <c r="BC775" s="24">
        <f>IF(ISNA(VLOOKUP(AH775,'2009 BPTs'!$B$12:$BX$181,BC$3,FALSE)),0,VLOOKUP(AH775,'2009 BPTs'!$B$12:$BX$181,BC$3,FALSE))</f>
        <v>0</v>
      </c>
      <c r="BD775" s="24">
        <f>IF(ISNA(VLOOKUP(AI775,'2009 BPTs'!$B$12:$BX$181,BD$3,FALSE)),0,VLOOKUP(AI775,'2009 BPTs'!$B$12:$BX$181,BD$3,FALSE))</f>
        <v>0</v>
      </c>
      <c r="BE775" s="24">
        <f>IF(ISNA(VLOOKUP(AJ775,'2009 BPTs'!$B$12:$BX$181,BE$3,FALSE)),0,VLOOKUP(AJ775,'2009 BPTs'!$B$12:$BX$181,BE$3,FALSE))</f>
        <v>0</v>
      </c>
      <c r="BF775" s="24">
        <f>IF(ISNA(VLOOKUP(AK775,'2009 BPTs'!$B$12:$BX$181,BF$3,FALSE)),0,VLOOKUP(AK775,'2009 BPTs'!$B$12:$BX$181,BF$3,FALSE))</f>
        <v>0</v>
      </c>
      <c r="BG775" s="24">
        <f>IF(ISNA(VLOOKUP(AL775,'2009 BPTs'!$B$12:$BX$181,BG$3,FALSE)),0,VLOOKUP(AL775,'2009 BPTs'!$B$12:$BX$181,BG$3,FALSE))</f>
        <v>0</v>
      </c>
      <c r="BH775" s="24">
        <f>IF(ISNA(VLOOKUP(AM775,'2009 BPTs'!$B$12:$BX$181,BH$3,FALSE)),0,VLOOKUP(AM775,'2009 BPTs'!$B$12:$BX$181,BH$3,FALSE))</f>
        <v>0</v>
      </c>
      <c r="BJ775" s="24">
        <f>IF(ISNA(VLOOKUP(AF775,'2009 BPTs'!$B$12:$BX$181,BJ$3,FALSE)),0,VLOOKUP(AF775,'2009 BPTs'!$B$12:$BX$181,BJ$3,FALSE))</f>
        <v>0</v>
      </c>
      <c r="BK775" s="24">
        <f>IF(ISNA(VLOOKUP(AG775,'2009 BPTs'!$B$12:$BX$181,BK$3,FALSE)),0,VLOOKUP(AG775,'2009 BPTs'!$B$12:$BX$181,BK$3,FALSE))</f>
        <v>0</v>
      </c>
      <c r="BL775" s="24">
        <f>IF(ISNA(VLOOKUP(AH775,'2009 BPTs'!$B$12:$BX$181,BL$3,FALSE)),0,VLOOKUP(AH775,'2009 BPTs'!$B$12:$BX$181,BL$3,FALSE))</f>
        <v>0</v>
      </c>
      <c r="BM775" s="24">
        <f>IF(ISNA(VLOOKUP(AI775,'2009 BPTs'!$B$12:$BX$181,BM$3,FALSE)),0,VLOOKUP(AI775,'2009 BPTs'!$B$12:$BX$181,BM$3,FALSE))</f>
        <v>0</v>
      </c>
      <c r="BN775" s="24">
        <f>IF(ISNA(VLOOKUP(AJ775,'2009 BPTs'!$B$12:$BX$181,BN$3,FALSE)),0,VLOOKUP(AJ775,'2009 BPTs'!$B$12:$BX$181,BN$3,FALSE))</f>
        <v>0</v>
      </c>
      <c r="BO775" s="24">
        <f>IF(ISNA(VLOOKUP(AK775,'2009 BPTs'!$B$12:$BX$181,BO$3,FALSE)),0,VLOOKUP(AK775,'2009 BPTs'!$B$12:$BX$181,BO$3,FALSE))</f>
        <v>0</v>
      </c>
      <c r="BP775" s="24">
        <f>IF(ISNA(VLOOKUP(AL775,'2009 BPTs'!$B$12:$BX$181,BP$3,FALSE)),0,VLOOKUP(AL775,'2009 BPTs'!$B$12:$BX$181,BP$3,FALSE))</f>
        <v>0</v>
      </c>
      <c r="BQ775" s="24">
        <f>IF(ISNA(VLOOKUP(AM775,'2009 BPTs'!$B$12:$BX$181,BQ$3,FALSE)),0,VLOOKUP(AM775,'2009 BPTs'!$B$12:$BX$181,BQ$3,FALSE))</f>
        <v>0</v>
      </c>
      <c r="BS775" s="78">
        <f t="shared" si="242"/>
        <v>0</v>
      </c>
      <c r="BT775" s="68">
        <f t="shared" si="243"/>
        <v>0</v>
      </c>
      <c r="BU775" s="68">
        <f t="shared" si="244"/>
        <v>0</v>
      </c>
      <c r="BW775" s="24">
        <f>IF(ISNA(VLOOKUP(AF775,'2009 BPTs'!$B$12:$BX$181,BW$3,FALSE)),0,VLOOKUP(AF775,'2009 BPTs'!$B$12:$BX$181,BW$3,FALSE))</f>
        <v>0</v>
      </c>
      <c r="BX775" s="24">
        <f>IF(ISNA(VLOOKUP(AG775,'2009 BPTs'!$B$12:$BX$181,BX$3,FALSE)),0,VLOOKUP(AG775,'2009 BPTs'!$B$12:$BX$181,BX$3,FALSE))</f>
        <v>0</v>
      </c>
      <c r="BY775" s="24">
        <f>IF(ISNA(VLOOKUP(AH775,'2009 BPTs'!$B$12:$BX$181,BY$3,FALSE)),0,VLOOKUP(AH775,'2009 BPTs'!$B$12:$BX$181,BY$3,FALSE))</f>
        <v>0</v>
      </c>
      <c r="BZ775" s="24">
        <f>IF(ISNA(VLOOKUP(AI775,'2009 BPTs'!$B$12:$BX$181,BZ$3,FALSE)),0,VLOOKUP(AI775,'2009 BPTs'!$B$12:$BX$181,BZ$3,FALSE))</f>
        <v>0</v>
      </c>
      <c r="CA775" s="24">
        <f>IF(ISNA(VLOOKUP(AJ775,'2009 BPTs'!$B$12:$BX$181,CA$3,FALSE)),0,VLOOKUP(AJ775,'2009 BPTs'!$B$12:$BX$181,CA$3,FALSE))</f>
        <v>0</v>
      </c>
      <c r="CB775" s="24">
        <f>IF(ISNA(VLOOKUP(AK775,'2009 BPTs'!$B$12:$BX$181,CB$3,FALSE)),0,VLOOKUP(AK775,'2009 BPTs'!$B$12:$BX$181,CB$3,FALSE))</f>
        <v>0</v>
      </c>
      <c r="CC775" s="24">
        <f>IF(ISNA(VLOOKUP(AL775,'2009 BPTs'!$B$12:$BX$181,CC$3,FALSE)),0,VLOOKUP(AL775,'2009 BPTs'!$B$12:$BX$181,CC$3,FALSE))</f>
        <v>0</v>
      </c>
      <c r="CD775" s="24">
        <f>IF(ISNA(VLOOKUP(AM775,'2009 BPTs'!$B$12:$BX$181,CD$3,FALSE)),0,VLOOKUP(AM775,'2009 BPTs'!$B$12:$BX$181,CD$3,FALSE))</f>
        <v>0</v>
      </c>
      <c r="CF775" s="24">
        <f>IF(ISERROR(VLOOKUP(AF775,'2009 BPTs'!$B$12:$BX$181,CF$3,FALSE)/VLOOKUP(AF775,'2009 BPTs'!$B$12:$BX950,CF$3+3,FALSE)),0,VLOOKUP(AF775,'2009 BPTs'!$B$12:$BX$181,CF$3,FALSE)/VLOOKUP(AF775,'2009 BPTs'!$B$12:$BX950,CF$3+3,FALSE))</f>
        <v>0</v>
      </c>
      <c r="CG775" s="24">
        <f>IF(ISERROR(VLOOKUP(AG775,'2009 BPTs'!$B$12:$BX$181,CG$3,FALSE)/VLOOKUP(AG775,'2009 BPTs'!$B$12:$BX950,CG$3+3,FALSE)),0,VLOOKUP(AG775,'2009 BPTs'!$B$12:$BX$181,CG$3,FALSE)/VLOOKUP(AG775,'2009 BPTs'!$B$12:$BX950,CG$3+3,FALSE))</f>
        <v>0</v>
      </c>
      <c r="CH775" s="24">
        <f>IF(ISERROR(VLOOKUP(AH775,'2009 BPTs'!$B$12:$BX$181,CH$3,FALSE)/VLOOKUP(AH775,'2009 BPTs'!$B$12:$BX950,CH$3+3,FALSE)),0,VLOOKUP(AH775,'2009 BPTs'!$B$12:$BX$181,CH$3,FALSE)/VLOOKUP(AH775,'2009 BPTs'!$B$12:$BX950,CH$3+3,FALSE))</f>
        <v>0</v>
      </c>
      <c r="CI775" s="24">
        <f>IF(ISERROR(VLOOKUP(AI775,'2009 BPTs'!$B$12:$BX$181,CI$3,FALSE)/VLOOKUP(AI775,'2009 BPTs'!$B$12:$BX950,CI$3+3,FALSE)),0,VLOOKUP(AI775,'2009 BPTs'!$B$12:$BX$181,CI$3,FALSE)/VLOOKUP(AI775,'2009 BPTs'!$B$12:$BX950,CI$3+3,FALSE))</f>
        <v>0</v>
      </c>
      <c r="CJ775" s="24">
        <f>IF(ISERROR(VLOOKUP(AJ775,'2009 BPTs'!$B$12:$BX$181,CJ$3,FALSE)/VLOOKUP(AJ775,'2009 BPTs'!$B$12:$BX950,CJ$3+3,FALSE)),0,VLOOKUP(AJ775,'2009 BPTs'!$B$12:$BX$181,CJ$3,FALSE)/VLOOKUP(AJ775,'2009 BPTs'!$B$12:$BX950,CJ$3+3,FALSE))</f>
        <v>0</v>
      </c>
      <c r="CK775" s="24">
        <f>IF(ISERROR(VLOOKUP(AK775,'2009 BPTs'!$B$12:$BX$181,CK$3,FALSE)/VLOOKUP(AK775,'2009 BPTs'!$B$12:$BX950,CK$3+3,FALSE)),0,VLOOKUP(AK775,'2009 BPTs'!$B$12:$BX$181,CK$3,FALSE)/VLOOKUP(AK775,'2009 BPTs'!$B$12:$BX950,CK$3+3,FALSE))</f>
        <v>0</v>
      </c>
      <c r="CL775" s="24">
        <f>IF(ISERROR(VLOOKUP(AL775,'2009 BPTs'!$B$12:$BX$181,CL$3,FALSE)/VLOOKUP(AL775,'2009 BPTs'!$B$12:$BX950,CL$3+3,FALSE)),0,VLOOKUP(AL775,'2009 BPTs'!$B$12:$BX$181,CL$3,FALSE)/VLOOKUP(AL775,'2009 BPTs'!$B$12:$BX950,CL$3+3,FALSE))</f>
        <v>0</v>
      </c>
      <c r="CM775" s="24">
        <f>IF(ISERROR(VLOOKUP(AM775,'2009 BPTs'!$B$12:$BX$181,CM$3,FALSE)/VLOOKUP(AM775,'2009 BPTs'!$B$12:$BX950,CM$3+3,FALSE)),0,VLOOKUP(AM775,'2009 BPTs'!$B$12:$BX$181,CM$3,FALSE)/VLOOKUP(AM775,'2009 BPTs'!$B$12:$BX950,CM$3+3,FALSE))</f>
        <v>0</v>
      </c>
      <c r="CO775" s="24">
        <f>IF(ISERROR(VLOOKUP(AF775,'2009 BPTs'!$B$12:$BX$181,CO$3,FALSE)/VLOOKUP(AF775,'2009 BPTs'!$B$12:$BX950,CO$3+2,FALSE)),0,VLOOKUP(AF775,'2009 BPTs'!$B$12:$BX$181,CO$3,FALSE)/VLOOKUP(AF775,'2009 BPTs'!$B$12:$BX950,CO$3+2,FALSE))</f>
        <v>0</v>
      </c>
      <c r="CP775" s="24">
        <f>IF(ISERROR(VLOOKUP(AG775,'2009 BPTs'!$B$12:$BX$181,CP$3,FALSE)/VLOOKUP(AG775,'2009 BPTs'!$B$12:$BX950,CP$3+2,FALSE)),0,VLOOKUP(AG775,'2009 BPTs'!$B$12:$BX$181,CP$3,FALSE)/VLOOKUP(AG775,'2009 BPTs'!$B$12:$BX950,CP$3+2,FALSE))</f>
        <v>0</v>
      </c>
      <c r="CQ775" s="24">
        <f>IF(ISERROR(VLOOKUP(AH775,'2009 BPTs'!$B$12:$BX$181,CQ$3,FALSE)/VLOOKUP(AH775,'2009 BPTs'!$B$12:$BX950,CQ$3+2,FALSE)),0,VLOOKUP(AH775,'2009 BPTs'!$B$12:$BX$181,CQ$3,FALSE)/VLOOKUP(AH775,'2009 BPTs'!$B$12:$BX950,CQ$3+2,FALSE))</f>
        <v>0</v>
      </c>
      <c r="CR775" s="24">
        <f>IF(ISERROR(VLOOKUP(AI775,'2009 BPTs'!$B$12:$BX$181,CR$3,FALSE)/VLOOKUP(AI775,'2009 BPTs'!$B$12:$BX950,CR$3+2,FALSE)),0,VLOOKUP(AI775,'2009 BPTs'!$B$12:$BX$181,CR$3,FALSE)/VLOOKUP(AI775,'2009 BPTs'!$B$12:$BX950,CR$3+2,FALSE))</f>
        <v>0</v>
      </c>
      <c r="CS775" s="24">
        <f>IF(ISERROR(VLOOKUP(AJ775,'2009 BPTs'!$B$12:$BX$181,CS$3,FALSE)/VLOOKUP(AJ775,'2009 BPTs'!$B$12:$BX950,CS$3+2,FALSE)),0,VLOOKUP(AJ775,'2009 BPTs'!$B$12:$BX$181,CS$3,FALSE)/VLOOKUP(AJ775,'2009 BPTs'!$B$12:$BX950,CS$3+2,FALSE))</f>
        <v>0</v>
      </c>
      <c r="CT775" s="24">
        <f>IF(ISERROR(VLOOKUP(AK775,'2009 BPTs'!$B$12:$BX$181,CT$3,FALSE)/VLOOKUP(AK775,'2009 BPTs'!$B$12:$BX950,CT$3+2,FALSE)),0,VLOOKUP(AK775,'2009 BPTs'!$B$12:$BX$181,CT$3,FALSE)/VLOOKUP(AK775,'2009 BPTs'!$B$12:$BX950,CT$3+2,FALSE))</f>
        <v>0</v>
      </c>
      <c r="CU775" s="24">
        <f>IF(ISERROR(VLOOKUP(AL775,'2009 BPTs'!$B$12:$BX$181,CU$3,FALSE)/VLOOKUP(AL775,'2009 BPTs'!$B$12:$BX950,CU$3+2,FALSE)),0,VLOOKUP(AL775,'2009 BPTs'!$B$12:$BX$181,CU$3,FALSE)/VLOOKUP(AL775,'2009 BPTs'!$B$12:$BX950,CU$3+2,FALSE))</f>
        <v>0</v>
      </c>
      <c r="CV775" s="24">
        <f>IF(ISERROR(VLOOKUP(AM775,'2009 BPTs'!$B$12:$BX$181,CV$3,FALSE)/VLOOKUP(AM775,'2009 BPTs'!$B$12:$BX950,CV$3+2,FALSE)),0,VLOOKUP(AM775,'2009 BPTs'!$B$12:$BX$181,CV$3,FALSE)/VLOOKUP(AM775,'2009 BPTs'!$B$12:$BX950,CV$3+2,FALSE))</f>
        <v>0</v>
      </c>
      <c r="CX775" s="93">
        <f>'2011 BPTs'!BR101</f>
        <v>0</v>
      </c>
      <c r="CY775" s="93">
        <f>'2011 BPTs'!BS101</f>
        <v>0</v>
      </c>
    </row>
    <row r="776" spans="2:103" x14ac:dyDescent="0.2">
      <c r="B776" s="2" t="s">
        <v>213</v>
      </c>
      <c r="C776" s="2">
        <f>'2011 BPTs'!E102</f>
        <v>0</v>
      </c>
      <c r="D776" s="2">
        <f t="shared" si="230"/>
        <v>0</v>
      </c>
      <c r="E776" s="4">
        <f>'2011 BPTs'!F102</f>
        <v>0</v>
      </c>
      <c r="F776" s="88">
        <f>'2011 BPTs'!G102</f>
        <v>0</v>
      </c>
      <c r="G776" s="53">
        <f>'2011 BPTs'!I102</f>
        <v>0</v>
      </c>
      <c r="H776" s="88">
        <f>'2011 BPTs'!J102</f>
        <v>0</v>
      </c>
      <c r="I776" s="4">
        <f>'2011 BPTs'!K102</f>
        <v>0</v>
      </c>
      <c r="J776" s="5">
        <f>'2011 BPTs'!M102</f>
        <v>0</v>
      </c>
      <c r="K776" s="99">
        <f>'2011 BPTs'!BL102</f>
        <v>0</v>
      </c>
      <c r="L776" s="100">
        <f t="shared" si="231"/>
        <v>0</v>
      </c>
      <c r="M776" s="101">
        <f t="shared" si="232"/>
        <v>0</v>
      </c>
      <c r="N776" s="102">
        <f t="shared" si="238"/>
        <v>0</v>
      </c>
      <c r="O776" s="103">
        <f>'2011 BPTs'!BM102</f>
        <v>0</v>
      </c>
      <c r="P776" s="100">
        <f t="shared" si="233"/>
        <v>0</v>
      </c>
      <c r="Q776" s="101">
        <f t="shared" si="234"/>
        <v>0</v>
      </c>
      <c r="R776" s="104">
        <f t="shared" si="235"/>
        <v>0</v>
      </c>
      <c r="S776" s="105">
        <f t="shared" si="239"/>
        <v>0</v>
      </c>
      <c r="T776" s="104">
        <f t="shared" si="236"/>
        <v>0</v>
      </c>
      <c r="U776" s="121">
        <f>IF(K776=0,0,IF(B776="Manual",(S776-O776-AP776*(O776/(O776+Z776)))/S776,'2011 BPTs'!BP102))</f>
        <v>0</v>
      </c>
      <c r="V776" s="99">
        <f>'2011 BPTs'!BN102</f>
        <v>0</v>
      </c>
      <c r="W776" s="100">
        <f t="shared" si="245"/>
        <v>0</v>
      </c>
      <c r="X776" s="103">
        <f t="shared" si="237"/>
        <v>0</v>
      </c>
      <c r="Y776" s="102">
        <f t="shared" si="240"/>
        <v>0</v>
      </c>
      <c r="Z776" s="103">
        <f>'2011 BPTs'!BO102</f>
        <v>0</v>
      </c>
      <c r="AA776" s="104">
        <f t="shared" si="229"/>
        <v>0</v>
      </c>
      <c r="AB776" s="106">
        <f>IF(W776=0,0,IF(B776="Manual",(V776-Z776-AP776*(Z776/(Z776+O776)))/V776,'2011 BPTs'!BQ102))</f>
        <v>0</v>
      </c>
      <c r="AD776" s="2" t="str">
        <f t="shared" si="241"/>
        <v>00-0</v>
      </c>
      <c r="AE776" s="2">
        <f>'2011 BPTs'!BA102</f>
        <v>0</v>
      </c>
      <c r="AF776" s="2" t="str">
        <f>IF(B776="Auto",'2011 BPTs'!BB102,D776&amp;E776&amp;"-"&amp;F776)</f>
        <v/>
      </c>
      <c r="AG776" s="2" t="str">
        <f>'2011 BPTs'!BC102</f>
        <v/>
      </c>
      <c r="AH776" s="2" t="str">
        <f>'2011 BPTs'!BD102</f>
        <v/>
      </c>
      <c r="AI776" s="2" t="str">
        <f>'2011 BPTs'!BE102</f>
        <v/>
      </c>
      <c r="AJ776" s="2" t="str">
        <f>'2011 BPTs'!BF102</f>
        <v/>
      </c>
      <c r="AK776" s="2" t="str">
        <f>'2011 BPTs'!BG102</f>
        <v/>
      </c>
      <c r="AL776" s="2" t="str">
        <f>'2011 BPTs'!BH102</f>
        <v/>
      </c>
      <c r="AM776" s="2" t="str">
        <f>'2011 BPTs'!BI102</f>
        <v/>
      </c>
      <c r="AO776" s="128">
        <f>'2011 BPTs'!AJ102*'2011 BPTs'!BK102</f>
        <v>0</v>
      </c>
      <c r="AP776" s="128">
        <f>'2011 BPTs'!AK102*'2011 BPTs'!BK102</f>
        <v>0</v>
      </c>
      <c r="AR776" s="5">
        <f>IF(B776="Auto",'2011 BPTs'!M102,J776)</f>
        <v>0</v>
      </c>
      <c r="AS776" s="5">
        <f>'2011 BPTs'!O102</f>
        <v>0</v>
      </c>
      <c r="AT776" s="5">
        <f>'2011 BPTs'!Q102</f>
        <v>0</v>
      </c>
      <c r="AU776" s="5">
        <f>'2011 BPTs'!S102</f>
        <v>0</v>
      </c>
      <c r="AV776" s="5">
        <f>'2011 BPTs'!U102</f>
        <v>0</v>
      </c>
      <c r="AW776" s="5">
        <f>'2011 BPTs'!W102</f>
        <v>0</v>
      </c>
      <c r="AX776" s="5">
        <f>'2011 BPTs'!Y102</f>
        <v>0</v>
      </c>
      <c r="AY776" s="5">
        <f>'2011 BPTs'!AA102</f>
        <v>0</v>
      </c>
      <c r="BA776" s="24">
        <f>IF(ISNA(VLOOKUP(AF776,'2009 BPTs'!$B$12:$BX$181,BA$3,FALSE)),0,VLOOKUP(AF776,'2009 BPTs'!$B$12:$BX$181,BA$3,FALSE))</f>
        <v>0</v>
      </c>
      <c r="BB776" s="24">
        <f>IF(ISNA(VLOOKUP(AG776,'2009 BPTs'!$B$12:$BX$181,BB$3,FALSE)),0,VLOOKUP(AG776,'2009 BPTs'!$B$12:$BX$181,BB$3,FALSE))</f>
        <v>0</v>
      </c>
      <c r="BC776" s="24">
        <f>IF(ISNA(VLOOKUP(AH776,'2009 BPTs'!$B$12:$BX$181,BC$3,FALSE)),0,VLOOKUP(AH776,'2009 BPTs'!$B$12:$BX$181,BC$3,FALSE))</f>
        <v>0</v>
      </c>
      <c r="BD776" s="24">
        <f>IF(ISNA(VLOOKUP(AI776,'2009 BPTs'!$B$12:$BX$181,BD$3,FALSE)),0,VLOOKUP(AI776,'2009 BPTs'!$B$12:$BX$181,BD$3,FALSE))</f>
        <v>0</v>
      </c>
      <c r="BE776" s="24">
        <f>IF(ISNA(VLOOKUP(AJ776,'2009 BPTs'!$B$12:$BX$181,BE$3,FALSE)),0,VLOOKUP(AJ776,'2009 BPTs'!$B$12:$BX$181,BE$3,FALSE))</f>
        <v>0</v>
      </c>
      <c r="BF776" s="24">
        <f>IF(ISNA(VLOOKUP(AK776,'2009 BPTs'!$B$12:$BX$181,BF$3,FALSE)),0,VLOOKUP(AK776,'2009 BPTs'!$B$12:$BX$181,BF$3,FALSE))</f>
        <v>0</v>
      </c>
      <c r="BG776" s="24">
        <f>IF(ISNA(VLOOKUP(AL776,'2009 BPTs'!$B$12:$BX$181,BG$3,FALSE)),0,VLOOKUP(AL776,'2009 BPTs'!$B$12:$BX$181,BG$3,FALSE))</f>
        <v>0</v>
      </c>
      <c r="BH776" s="24">
        <f>IF(ISNA(VLOOKUP(AM776,'2009 BPTs'!$B$12:$BX$181,BH$3,FALSE)),0,VLOOKUP(AM776,'2009 BPTs'!$B$12:$BX$181,BH$3,FALSE))</f>
        <v>0</v>
      </c>
      <c r="BJ776" s="24">
        <f>IF(ISNA(VLOOKUP(AF776,'2009 BPTs'!$B$12:$BX$181,BJ$3,FALSE)),0,VLOOKUP(AF776,'2009 BPTs'!$B$12:$BX$181,BJ$3,FALSE))</f>
        <v>0</v>
      </c>
      <c r="BK776" s="24">
        <f>IF(ISNA(VLOOKUP(AG776,'2009 BPTs'!$B$12:$BX$181,BK$3,FALSE)),0,VLOOKUP(AG776,'2009 BPTs'!$B$12:$BX$181,BK$3,FALSE))</f>
        <v>0</v>
      </c>
      <c r="BL776" s="24">
        <f>IF(ISNA(VLOOKUP(AH776,'2009 BPTs'!$B$12:$BX$181,BL$3,FALSE)),0,VLOOKUP(AH776,'2009 BPTs'!$B$12:$BX$181,BL$3,FALSE))</f>
        <v>0</v>
      </c>
      <c r="BM776" s="24">
        <f>IF(ISNA(VLOOKUP(AI776,'2009 BPTs'!$B$12:$BX$181,BM$3,FALSE)),0,VLOOKUP(AI776,'2009 BPTs'!$B$12:$BX$181,BM$3,FALSE))</f>
        <v>0</v>
      </c>
      <c r="BN776" s="24">
        <f>IF(ISNA(VLOOKUP(AJ776,'2009 BPTs'!$B$12:$BX$181,BN$3,FALSE)),0,VLOOKUP(AJ776,'2009 BPTs'!$B$12:$BX$181,BN$3,FALSE))</f>
        <v>0</v>
      </c>
      <c r="BO776" s="24">
        <f>IF(ISNA(VLOOKUP(AK776,'2009 BPTs'!$B$12:$BX$181,BO$3,FALSE)),0,VLOOKUP(AK776,'2009 BPTs'!$B$12:$BX$181,BO$3,FALSE))</f>
        <v>0</v>
      </c>
      <c r="BP776" s="24">
        <f>IF(ISNA(VLOOKUP(AL776,'2009 BPTs'!$B$12:$BX$181,BP$3,FALSE)),0,VLOOKUP(AL776,'2009 BPTs'!$B$12:$BX$181,BP$3,FALSE))</f>
        <v>0</v>
      </c>
      <c r="BQ776" s="24">
        <f>IF(ISNA(VLOOKUP(AM776,'2009 BPTs'!$B$12:$BX$181,BQ$3,FALSE)),0,VLOOKUP(AM776,'2009 BPTs'!$B$12:$BX$181,BQ$3,FALSE))</f>
        <v>0</v>
      </c>
      <c r="BS776" s="78">
        <f t="shared" si="242"/>
        <v>0</v>
      </c>
      <c r="BT776" s="68">
        <f t="shared" si="243"/>
        <v>0</v>
      </c>
      <c r="BU776" s="68">
        <f t="shared" si="244"/>
        <v>0</v>
      </c>
      <c r="BW776" s="24">
        <f>IF(ISNA(VLOOKUP(AF776,'2009 BPTs'!$B$12:$BX$181,BW$3,FALSE)),0,VLOOKUP(AF776,'2009 BPTs'!$B$12:$BX$181,BW$3,FALSE))</f>
        <v>0</v>
      </c>
      <c r="BX776" s="24">
        <f>IF(ISNA(VLOOKUP(AG776,'2009 BPTs'!$B$12:$BX$181,BX$3,FALSE)),0,VLOOKUP(AG776,'2009 BPTs'!$B$12:$BX$181,BX$3,FALSE))</f>
        <v>0</v>
      </c>
      <c r="BY776" s="24">
        <f>IF(ISNA(VLOOKUP(AH776,'2009 BPTs'!$B$12:$BX$181,BY$3,FALSE)),0,VLOOKUP(AH776,'2009 BPTs'!$B$12:$BX$181,BY$3,FALSE))</f>
        <v>0</v>
      </c>
      <c r="BZ776" s="24">
        <f>IF(ISNA(VLOOKUP(AI776,'2009 BPTs'!$B$12:$BX$181,BZ$3,FALSE)),0,VLOOKUP(AI776,'2009 BPTs'!$B$12:$BX$181,BZ$3,FALSE))</f>
        <v>0</v>
      </c>
      <c r="CA776" s="24">
        <f>IF(ISNA(VLOOKUP(AJ776,'2009 BPTs'!$B$12:$BX$181,CA$3,FALSE)),0,VLOOKUP(AJ776,'2009 BPTs'!$B$12:$BX$181,CA$3,FALSE))</f>
        <v>0</v>
      </c>
      <c r="CB776" s="24">
        <f>IF(ISNA(VLOOKUP(AK776,'2009 BPTs'!$B$12:$BX$181,CB$3,FALSE)),0,VLOOKUP(AK776,'2009 BPTs'!$B$12:$BX$181,CB$3,FALSE))</f>
        <v>0</v>
      </c>
      <c r="CC776" s="24">
        <f>IF(ISNA(VLOOKUP(AL776,'2009 BPTs'!$B$12:$BX$181,CC$3,FALSE)),0,VLOOKUP(AL776,'2009 BPTs'!$B$12:$BX$181,CC$3,FALSE))</f>
        <v>0</v>
      </c>
      <c r="CD776" s="24">
        <f>IF(ISNA(VLOOKUP(AM776,'2009 BPTs'!$B$12:$BX$181,CD$3,FALSE)),0,VLOOKUP(AM776,'2009 BPTs'!$B$12:$BX$181,CD$3,FALSE))</f>
        <v>0</v>
      </c>
      <c r="CF776" s="24">
        <f>IF(ISERROR(VLOOKUP(AF776,'2009 BPTs'!$B$12:$BX$181,CF$3,FALSE)/VLOOKUP(AF776,'2009 BPTs'!$B$12:$BX951,CF$3+3,FALSE)),0,VLOOKUP(AF776,'2009 BPTs'!$B$12:$BX$181,CF$3,FALSE)/VLOOKUP(AF776,'2009 BPTs'!$B$12:$BX951,CF$3+3,FALSE))</f>
        <v>0</v>
      </c>
      <c r="CG776" s="24">
        <f>IF(ISERROR(VLOOKUP(AG776,'2009 BPTs'!$B$12:$BX$181,CG$3,FALSE)/VLOOKUP(AG776,'2009 BPTs'!$B$12:$BX951,CG$3+3,FALSE)),0,VLOOKUP(AG776,'2009 BPTs'!$B$12:$BX$181,CG$3,FALSE)/VLOOKUP(AG776,'2009 BPTs'!$B$12:$BX951,CG$3+3,FALSE))</f>
        <v>0</v>
      </c>
      <c r="CH776" s="24">
        <f>IF(ISERROR(VLOOKUP(AH776,'2009 BPTs'!$B$12:$BX$181,CH$3,FALSE)/VLOOKUP(AH776,'2009 BPTs'!$B$12:$BX951,CH$3+3,FALSE)),0,VLOOKUP(AH776,'2009 BPTs'!$B$12:$BX$181,CH$3,FALSE)/VLOOKUP(AH776,'2009 BPTs'!$B$12:$BX951,CH$3+3,FALSE))</f>
        <v>0</v>
      </c>
      <c r="CI776" s="24">
        <f>IF(ISERROR(VLOOKUP(AI776,'2009 BPTs'!$B$12:$BX$181,CI$3,FALSE)/VLOOKUP(AI776,'2009 BPTs'!$B$12:$BX951,CI$3+3,FALSE)),0,VLOOKUP(AI776,'2009 BPTs'!$B$12:$BX$181,CI$3,FALSE)/VLOOKUP(AI776,'2009 BPTs'!$B$12:$BX951,CI$3+3,FALSE))</f>
        <v>0</v>
      </c>
      <c r="CJ776" s="24">
        <f>IF(ISERROR(VLOOKUP(AJ776,'2009 BPTs'!$B$12:$BX$181,CJ$3,FALSE)/VLOOKUP(AJ776,'2009 BPTs'!$B$12:$BX951,CJ$3+3,FALSE)),0,VLOOKUP(AJ776,'2009 BPTs'!$B$12:$BX$181,CJ$3,FALSE)/VLOOKUP(AJ776,'2009 BPTs'!$B$12:$BX951,CJ$3+3,FALSE))</f>
        <v>0</v>
      </c>
      <c r="CK776" s="24">
        <f>IF(ISERROR(VLOOKUP(AK776,'2009 BPTs'!$B$12:$BX$181,CK$3,FALSE)/VLOOKUP(AK776,'2009 BPTs'!$B$12:$BX951,CK$3+3,FALSE)),0,VLOOKUP(AK776,'2009 BPTs'!$B$12:$BX$181,CK$3,FALSE)/VLOOKUP(AK776,'2009 BPTs'!$B$12:$BX951,CK$3+3,FALSE))</f>
        <v>0</v>
      </c>
      <c r="CL776" s="24">
        <f>IF(ISERROR(VLOOKUP(AL776,'2009 BPTs'!$B$12:$BX$181,CL$3,FALSE)/VLOOKUP(AL776,'2009 BPTs'!$B$12:$BX951,CL$3+3,FALSE)),0,VLOOKUP(AL776,'2009 BPTs'!$B$12:$BX$181,CL$3,FALSE)/VLOOKUP(AL776,'2009 BPTs'!$B$12:$BX951,CL$3+3,FALSE))</f>
        <v>0</v>
      </c>
      <c r="CM776" s="24">
        <f>IF(ISERROR(VLOOKUP(AM776,'2009 BPTs'!$B$12:$BX$181,CM$3,FALSE)/VLOOKUP(AM776,'2009 BPTs'!$B$12:$BX951,CM$3+3,FALSE)),0,VLOOKUP(AM776,'2009 BPTs'!$B$12:$BX$181,CM$3,FALSE)/VLOOKUP(AM776,'2009 BPTs'!$B$12:$BX951,CM$3+3,FALSE))</f>
        <v>0</v>
      </c>
      <c r="CO776" s="24">
        <f>IF(ISERROR(VLOOKUP(AF776,'2009 BPTs'!$B$12:$BX$181,CO$3,FALSE)/VLOOKUP(AF776,'2009 BPTs'!$B$12:$BX951,CO$3+2,FALSE)),0,VLOOKUP(AF776,'2009 BPTs'!$B$12:$BX$181,CO$3,FALSE)/VLOOKUP(AF776,'2009 BPTs'!$B$12:$BX951,CO$3+2,FALSE))</f>
        <v>0</v>
      </c>
      <c r="CP776" s="24">
        <f>IF(ISERROR(VLOOKUP(AG776,'2009 BPTs'!$B$12:$BX$181,CP$3,FALSE)/VLOOKUP(AG776,'2009 BPTs'!$B$12:$BX951,CP$3+2,FALSE)),0,VLOOKUP(AG776,'2009 BPTs'!$B$12:$BX$181,CP$3,FALSE)/VLOOKUP(AG776,'2009 BPTs'!$B$12:$BX951,CP$3+2,FALSE))</f>
        <v>0</v>
      </c>
      <c r="CQ776" s="24">
        <f>IF(ISERROR(VLOOKUP(AH776,'2009 BPTs'!$B$12:$BX$181,CQ$3,FALSE)/VLOOKUP(AH776,'2009 BPTs'!$B$12:$BX951,CQ$3+2,FALSE)),0,VLOOKUP(AH776,'2009 BPTs'!$B$12:$BX$181,CQ$3,FALSE)/VLOOKUP(AH776,'2009 BPTs'!$B$12:$BX951,CQ$3+2,FALSE))</f>
        <v>0</v>
      </c>
      <c r="CR776" s="24">
        <f>IF(ISERROR(VLOOKUP(AI776,'2009 BPTs'!$B$12:$BX$181,CR$3,FALSE)/VLOOKUP(AI776,'2009 BPTs'!$B$12:$BX951,CR$3+2,FALSE)),0,VLOOKUP(AI776,'2009 BPTs'!$B$12:$BX$181,CR$3,FALSE)/VLOOKUP(AI776,'2009 BPTs'!$B$12:$BX951,CR$3+2,FALSE))</f>
        <v>0</v>
      </c>
      <c r="CS776" s="24">
        <f>IF(ISERROR(VLOOKUP(AJ776,'2009 BPTs'!$B$12:$BX$181,CS$3,FALSE)/VLOOKUP(AJ776,'2009 BPTs'!$B$12:$BX951,CS$3+2,FALSE)),0,VLOOKUP(AJ776,'2009 BPTs'!$B$12:$BX$181,CS$3,FALSE)/VLOOKUP(AJ776,'2009 BPTs'!$B$12:$BX951,CS$3+2,FALSE))</f>
        <v>0</v>
      </c>
      <c r="CT776" s="24">
        <f>IF(ISERROR(VLOOKUP(AK776,'2009 BPTs'!$B$12:$BX$181,CT$3,FALSE)/VLOOKUP(AK776,'2009 BPTs'!$B$12:$BX951,CT$3+2,FALSE)),0,VLOOKUP(AK776,'2009 BPTs'!$B$12:$BX$181,CT$3,FALSE)/VLOOKUP(AK776,'2009 BPTs'!$B$12:$BX951,CT$3+2,FALSE))</f>
        <v>0</v>
      </c>
      <c r="CU776" s="24">
        <f>IF(ISERROR(VLOOKUP(AL776,'2009 BPTs'!$B$12:$BX$181,CU$3,FALSE)/VLOOKUP(AL776,'2009 BPTs'!$B$12:$BX951,CU$3+2,FALSE)),0,VLOOKUP(AL776,'2009 BPTs'!$B$12:$BX$181,CU$3,FALSE)/VLOOKUP(AL776,'2009 BPTs'!$B$12:$BX951,CU$3+2,FALSE))</f>
        <v>0</v>
      </c>
      <c r="CV776" s="24">
        <f>IF(ISERROR(VLOOKUP(AM776,'2009 BPTs'!$B$12:$BX$181,CV$3,FALSE)/VLOOKUP(AM776,'2009 BPTs'!$B$12:$BX951,CV$3+2,FALSE)),0,VLOOKUP(AM776,'2009 BPTs'!$B$12:$BX$181,CV$3,FALSE)/VLOOKUP(AM776,'2009 BPTs'!$B$12:$BX951,CV$3+2,FALSE))</f>
        <v>0</v>
      </c>
      <c r="CX776" s="93">
        <f>'2011 BPTs'!BR102</f>
        <v>0</v>
      </c>
      <c r="CY776" s="93">
        <f>'2011 BPTs'!BS102</f>
        <v>0</v>
      </c>
    </row>
    <row r="777" spans="2:103" x14ac:dyDescent="0.2">
      <c r="B777" s="2" t="s">
        <v>213</v>
      </c>
      <c r="C777" s="2">
        <f>'2011 BPTs'!E103</f>
        <v>0</v>
      </c>
      <c r="D777" s="2">
        <f t="shared" si="230"/>
        <v>0</v>
      </c>
      <c r="E777" s="4">
        <f>'2011 BPTs'!F103</f>
        <v>0</v>
      </c>
      <c r="F777" s="88">
        <f>'2011 BPTs'!G103</f>
        <v>0</v>
      </c>
      <c r="G777" s="53">
        <f>'2011 BPTs'!I103</f>
        <v>0</v>
      </c>
      <c r="H777" s="88">
        <f>'2011 BPTs'!J103</f>
        <v>0</v>
      </c>
      <c r="I777" s="4">
        <f>'2011 BPTs'!K103</f>
        <v>0</v>
      </c>
      <c r="J777" s="5">
        <f>'2011 BPTs'!M103</f>
        <v>0</v>
      </c>
      <c r="K777" s="99">
        <f>'2011 BPTs'!BL103</f>
        <v>0</v>
      </c>
      <c r="L777" s="100">
        <f t="shared" si="231"/>
        <v>0</v>
      </c>
      <c r="M777" s="101">
        <f t="shared" si="232"/>
        <v>0</v>
      </c>
      <c r="N777" s="102">
        <f t="shared" si="238"/>
        <v>0</v>
      </c>
      <c r="O777" s="103">
        <f>'2011 BPTs'!BM103</f>
        <v>0</v>
      </c>
      <c r="P777" s="100">
        <f t="shared" si="233"/>
        <v>0</v>
      </c>
      <c r="Q777" s="101">
        <f t="shared" si="234"/>
        <v>0</v>
      </c>
      <c r="R777" s="104">
        <f t="shared" si="235"/>
        <v>0</v>
      </c>
      <c r="S777" s="105">
        <f t="shared" si="239"/>
        <v>0</v>
      </c>
      <c r="T777" s="104">
        <f t="shared" si="236"/>
        <v>0</v>
      </c>
      <c r="U777" s="121">
        <f>IF(K777=0,0,IF(B777="Manual",(S777-O777-AP777*(O777/(O777+Z777)))/S777,'2011 BPTs'!BP103))</f>
        <v>0</v>
      </c>
      <c r="V777" s="99">
        <f>'2011 BPTs'!BN103</f>
        <v>0</v>
      </c>
      <c r="W777" s="100">
        <f t="shared" si="245"/>
        <v>0</v>
      </c>
      <c r="X777" s="103">
        <f t="shared" si="237"/>
        <v>0</v>
      </c>
      <c r="Y777" s="102">
        <f t="shared" si="240"/>
        <v>0</v>
      </c>
      <c r="Z777" s="103">
        <f>'2011 BPTs'!BO103</f>
        <v>0</v>
      </c>
      <c r="AA777" s="104">
        <f t="shared" si="229"/>
        <v>0</v>
      </c>
      <c r="AB777" s="106">
        <f>IF(W777=0,0,IF(B777="Manual",(V777-Z777-AP777*(Z777/(Z777+O777)))/V777,'2011 BPTs'!BQ103))</f>
        <v>0</v>
      </c>
      <c r="AD777" s="2" t="str">
        <f t="shared" si="241"/>
        <v>00-0</v>
      </c>
      <c r="AE777" s="2">
        <f>'2011 BPTs'!BA103</f>
        <v>0</v>
      </c>
      <c r="AF777" s="2" t="str">
        <f>IF(B777="Auto",'2011 BPTs'!BB103,D777&amp;E777&amp;"-"&amp;F777)</f>
        <v/>
      </c>
      <c r="AG777" s="2" t="str">
        <f>'2011 BPTs'!BC103</f>
        <v/>
      </c>
      <c r="AH777" s="2" t="str">
        <f>'2011 BPTs'!BD103</f>
        <v/>
      </c>
      <c r="AI777" s="2" t="str">
        <f>'2011 BPTs'!BE103</f>
        <v/>
      </c>
      <c r="AJ777" s="2" t="str">
        <f>'2011 BPTs'!BF103</f>
        <v/>
      </c>
      <c r="AK777" s="2" t="str">
        <f>'2011 BPTs'!BG103</f>
        <v/>
      </c>
      <c r="AL777" s="2" t="str">
        <f>'2011 BPTs'!BH103</f>
        <v/>
      </c>
      <c r="AM777" s="2" t="str">
        <f>'2011 BPTs'!BI103</f>
        <v/>
      </c>
      <c r="AO777" s="128">
        <f>'2011 BPTs'!AJ103*'2011 BPTs'!BK103</f>
        <v>0</v>
      </c>
      <c r="AP777" s="128">
        <f>'2011 BPTs'!AK103*'2011 BPTs'!BK103</f>
        <v>0</v>
      </c>
      <c r="AR777" s="5">
        <f>IF(B777="Auto",'2011 BPTs'!M103,J777)</f>
        <v>0</v>
      </c>
      <c r="AS777" s="5">
        <f>'2011 BPTs'!O103</f>
        <v>0</v>
      </c>
      <c r="AT777" s="5">
        <f>'2011 BPTs'!Q103</f>
        <v>0</v>
      </c>
      <c r="AU777" s="5">
        <f>'2011 BPTs'!S103</f>
        <v>0</v>
      </c>
      <c r="AV777" s="5">
        <f>'2011 BPTs'!U103</f>
        <v>0</v>
      </c>
      <c r="AW777" s="5">
        <f>'2011 BPTs'!W103</f>
        <v>0</v>
      </c>
      <c r="AX777" s="5">
        <f>'2011 BPTs'!Y103</f>
        <v>0</v>
      </c>
      <c r="AY777" s="5">
        <f>'2011 BPTs'!AA103</f>
        <v>0</v>
      </c>
      <c r="BA777" s="24">
        <f>IF(ISNA(VLOOKUP(AF777,'2009 BPTs'!$B$12:$BX$181,BA$3,FALSE)),0,VLOOKUP(AF777,'2009 BPTs'!$B$12:$BX$181,BA$3,FALSE))</f>
        <v>0</v>
      </c>
      <c r="BB777" s="24">
        <f>IF(ISNA(VLOOKUP(AG777,'2009 BPTs'!$B$12:$BX$181,BB$3,FALSE)),0,VLOOKUP(AG777,'2009 BPTs'!$B$12:$BX$181,BB$3,FALSE))</f>
        <v>0</v>
      </c>
      <c r="BC777" s="24">
        <f>IF(ISNA(VLOOKUP(AH777,'2009 BPTs'!$B$12:$BX$181,BC$3,FALSE)),0,VLOOKUP(AH777,'2009 BPTs'!$B$12:$BX$181,BC$3,FALSE))</f>
        <v>0</v>
      </c>
      <c r="BD777" s="24">
        <f>IF(ISNA(VLOOKUP(AI777,'2009 BPTs'!$B$12:$BX$181,BD$3,FALSE)),0,VLOOKUP(AI777,'2009 BPTs'!$B$12:$BX$181,BD$3,FALSE))</f>
        <v>0</v>
      </c>
      <c r="BE777" s="24">
        <f>IF(ISNA(VLOOKUP(AJ777,'2009 BPTs'!$B$12:$BX$181,BE$3,FALSE)),0,VLOOKUP(AJ777,'2009 BPTs'!$B$12:$BX$181,BE$3,FALSE))</f>
        <v>0</v>
      </c>
      <c r="BF777" s="24">
        <f>IF(ISNA(VLOOKUP(AK777,'2009 BPTs'!$B$12:$BX$181,BF$3,FALSE)),0,VLOOKUP(AK777,'2009 BPTs'!$B$12:$BX$181,BF$3,FALSE))</f>
        <v>0</v>
      </c>
      <c r="BG777" s="24">
        <f>IF(ISNA(VLOOKUP(AL777,'2009 BPTs'!$B$12:$BX$181,BG$3,FALSE)),0,VLOOKUP(AL777,'2009 BPTs'!$B$12:$BX$181,BG$3,FALSE))</f>
        <v>0</v>
      </c>
      <c r="BH777" s="24">
        <f>IF(ISNA(VLOOKUP(AM777,'2009 BPTs'!$B$12:$BX$181,BH$3,FALSE)),0,VLOOKUP(AM777,'2009 BPTs'!$B$12:$BX$181,BH$3,FALSE))</f>
        <v>0</v>
      </c>
      <c r="BJ777" s="24">
        <f>IF(ISNA(VLOOKUP(AF777,'2009 BPTs'!$B$12:$BX$181,BJ$3,FALSE)),0,VLOOKUP(AF777,'2009 BPTs'!$B$12:$BX$181,BJ$3,FALSE))</f>
        <v>0</v>
      </c>
      <c r="BK777" s="24">
        <f>IF(ISNA(VLOOKUP(AG777,'2009 BPTs'!$B$12:$BX$181,BK$3,FALSE)),0,VLOOKUP(AG777,'2009 BPTs'!$B$12:$BX$181,BK$3,FALSE))</f>
        <v>0</v>
      </c>
      <c r="BL777" s="24">
        <f>IF(ISNA(VLOOKUP(AH777,'2009 BPTs'!$B$12:$BX$181,BL$3,FALSE)),0,VLOOKUP(AH777,'2009 BPTs'!$B$12:$BX$181,BL$3,FALSE))</f>
        <v>0</v>
      </c>
      <c r="BM777" s="24">
        <f>IF(ISNA(VLOOKUP(AI777,'2009 BPTs'!$B$12:$BX$181,BM$3,FALSE)),0,VLOOKUP(AI777,'2009 BPTs'!$B$12:$BX$181,BM$3,FALSE))</f>
        <v>0</v>
      </c>
      <c r="BN777" s="24">
        <f>IF(ISNA(VLOOKUP(AJ777,'2009 BPTs'!$B$12:$BX$181,BN$3,FALSE)),0,VLOOKUP(AJ777,'2009 BPTs'!$B$12:$BX$181,BN$3,FALSE))</f>
        <v>0</v>
      </c>
      <c r="BO777" s="24">
        <f>IF(ISNA(VLOOKUP(AK777,'2009 BPTs'!$B$12:$BX$181,BO$3,FALSE)),0,VLOOKUP(AK777,'2009 BPTs'!$B$12:$BX$181,BO$3,FALSE))</f>
        <v>0</v>
      </c>
      <c r="BP777" s="24">
        <f>IF(ISNA(VLOOKUP(AL777,'2009 BPTs'!$B$12:$BX$181,BP$3,FALSE)),0,VLOOKUP(AL777,'2009 BPTs'!$B$12:$BX$181,BP$3,FALSE))</f>
        <v>0</v>
      </c>
      <c r="BQ777" s="24">
        <f>IF(ISNA(VLOOKUP(AM777,'2009 BPTs'!$B$12:$BX$181,BQ$3,FALSE)),0,VLOOKUP(AM777,'2009 BPTs'!$B$12:$BX$181,BQ$3,FALSE))</f>
        <v>0</v>
      </c>
      <c r="BS777" s="78">
        <f t="shared" si="242"/>
        <v>0</v>
      </c>
      <c r="BT777" s="68">
        <f t="shared" si="243"/>
        <v>0</v>
      </c>
      <c r="BU777" s="68">
        <f t="shared" si="244"/>
        <v>0</v>
      </c>
      <c r="BW777" s="24">
        <f>IF(ISNA(VLOOKUP(AF777,'2009 BPTs'!$B$12:$BX$181,BW$3,FALSE)),0,VLOOKUP(AF777,'2009 BPTs'!$B$12:$BX$181,BW$3,FALSE))</f>
        <v>0</v>
      </c>
      <c r="BX777" s="24">
        <f>IF(ISNA(VLOOKUP(AG777,'2009 BPTs'!$B$12:$BX$181,BX$3,FALSE)),0,VLOOKUP(AG777,'2009 BPTs'!$B$12:$BX$181,BX$3,FALSE))</f>
        <v>0</v>
      </c>
      <c r="BY777" s="24">
        <f>IF(ISNA(VLOOKUP(AH777,'2009 BPTs'!$B$12:$BX$181,BY$3,FALSE)),0,VLOOKUP(AH777,'2009 BPTs'!$B$12:$BX$181,BY$3,FALSE))</f>
        <v>0</v>
      </c>
      <c r="BZ777" s="24">
        <f>IF(ISNA(VLOOKUP(AI777,'2009 BPTs'!$B$12:$BX$181,BZ$3,FALSE)),0,VLOOKUP(AI777,'2009 BPTs'!$B$12:$BX$181,BZ$3,FALSE))</f>
        <v>0</v>
      </c>
      <c r="CA777" s="24">
        <f>IF(ISNA(VLOOKUP(AJ777,'2009 BPTs'!$B$12:$BX$181,CA$3,FALSE)),0,VLOOKUP(AJ777,'2009 BPTs'!$B$12:$BX$181,CA$3,FALSE))</f>
        <v>0</v>
      </c>
      <c r="CB777" s="24">
        <f>IF(ISNA(VLOOKUP(AK777,'2009 BPTs'!$B$12:$BX$181,CB$3,FALSE)),0,VLOOKUP(AK777,'2009 BPTs'!$B$12:$BX$181,CB$3,FALSE))</f>
        <v>0</v>
      </c>
      <c r="CC777" s="24">
        <f>IF(ISNA(VLOOKUP(AL777,'2009 BPTs'!$B$12:$BX$181,CC$3,FALSE)),0,VLOOKUP(AL777,'2009 BPTs'!$B$12:$BX$181,CC$3,FALSE))</f>
        <v>0</v>
      </c>
      <c r="CD777" s="24">
        <f>IF(ISNA(VLOOKUP(AM777,'2009 BPTs'!$B$12:$BX$181,CD$3,FALSE)),0,VLOOKUP(AM777,'2009 BPTs'!$B$12:$BX$181,CD$3,FALSE))</f>
        <v>0</v>
      </c>
      <c r="CF777" s="24">
        <f>IF(ISERROR(VLOOKUP(AF777,'2009 BPTs'!$B$12:$BX$181,CF$3,FALSE)/VLOOKUP(AF777,'2009 BPTs'!$B$12:$BX952,CF$3+3,FALSE)),0,VLOOKUP(AF777,'2009 BPTs'!$B$12:$BX$181,CF$3,FALSE)/VLOOKUP(AF777,'2009 BPTs'!$B$12:$BX952,CF$3+3,FALSE))</f>
        <v>0</v>
      </c>
      <c r="CG777" s="24">
        <f>IF(ISERROR(VLOOKUP(AG777,'2009 BPTs'!$B$12:$BX$181,CG$3,FALSE)/VLOOKUP(AG777,'2009 BPTs'!$B$12:$BX952,CG$3+3,FALSE)),0,VLOOKUP(AG777,'2009 BPTs'!$B$12:$BX$181,CG$3,FALSE)/VLOOKUP(AG777,'2009 BPTs'!$B$12:$BX952,CG$3+3,FALSE))</f>
        <v>0</v>
      </c>
      <c r="CH777" s="24">
        <f>IF(ISERROR(VLOOKUP(AH777,'2009 BPTs'!$B$12:$BX$181,CH$3,FALSE)/VLOOKUP(AH777,'2009 BPTs'!$B$12:$BX952,CH$3+3,FALSE)),0,VLOOKUP(AH777,'2009 BPTs'!$B$12:$BX$181,CH$3,FALSE)/VLOOKUP(AH777,'2009 BPTs'!$B$12:$BX952,CH$3+3,FALSE))</f>
        <v>0</v>
      </c>
      <c r="CI777" s="24">
        <f>IF(ISERROR(VLOOKUP(AI777,'2009 BPTs'!$B$12:$BX$181,CI$3,FALSE)/VLOOKUP(AI777,'2009 BPTs'!$B$12:$BX952,CI$3+3,FALSE)),0,VLOOKUP(AI777,'2009 BPTs'!$B$12:$BX$181,CI$3,FALSE)/VLOOKUP(AI777,'2009 BPTs'!$B$12:$BX952,CI$3+3,FALSE))</f>
        <v>0</v>
      </c>
      <c r="CJ777" s="24">
        <f>IF(ISERROR(VLOOKUP(AJ777,'2009 BPTs'!$B$12:$BX$181,CJ$3,FALSE)/VLOOKUP(AJ777,'2009 BPTs'!$B$12:$BX952,CJ$3+3,FALSE)),0,VLOOKUP(AJ777,'2009 BPTs'!$B$12:$BX$181,CJ$3,FALSE)/VLOOKUP(AJ777,'2009 BPTs'!$B$12:$BX952,CJ$3+3,FALSE))</f>
        <v>0</v>
      </c>
      <c r="CK777" s="24">
        <f>IF(ISERROR(VLOOKUP(AK777,'2009 BPTs'!$B$12:$BX$181,CK$3,FALSE)/VLOOKUP(AK777,'2009 BPTs'!$B$12:$BX952,CK$3+3,FALSE)),0,VLOOKUP(AK777,'2009 BPTs'!$B$12:$BX$181,CK$3,FALSE)/VLOOKUP(AK777,'2009 BPTs'!$B$12:$BX952,CK$3+3,FALSE))</f>
        <v>0</v>
      </c>
      <c r="CL777" s="24">
        <f>IF(ISERROR(VLOOKUP(AL777,'2009 BPTs'!$B$12:$BX$181,CL$3,FALSE)/VLOOKUP(AL777,'2009 BPTs'!$B$12:$BX952,CL$3+3,FALSE)),0,VLOOKUP(AL777,'2009 BPTs'!$B$12:$BX$181,CL$3,FALSE)/VLOOKUP(AL777,'2009 BPTs'!$B$12:$BX952,CL$3+3,FALSE))</f>
        <v>0</v>
      </c>
      <c r="CM777" s="24">
        <f>IF(ISERROR(VLOOKUP(AM777,'2009 BPTs'!$B$12:$BX$181,CM$3,FALSE)/VLOOKUP(AM777,'2009 BPTs'!$B$12:$BX952,CM$3+3,FALSE)),0,VLOOKUP(AM777,'2009 BPTs'!$B$12:$BX$181,CM$3,FALSE)/VLOOKUP(AM777,'2009 BPTs'!$B$12:$BX952,CM$3+3,FALSE))</f>
        <v>0</v>
      </c>
      <c r="CO777" s="24">
        <f>IF(ISERROR(VLOOKUP(AF777,'2009 BPTs'!$B$12:$BX$181,CO$3,FALSE)/VLOOKUP(AF777,'2009 BPTs'!$B$12:$BX952,CO$3+2,FALSE)),0,VLOOKUP(AF777,'2009 BPTs'!$B$12:$BX$181,CO$3,FALSE)/VLOOKUP(AF777,'2009 BPTs'!$B$12:$BX952,CO$3+2,FALSE))</f>
        <v>0</v>
      </c>
      <c r="CP777" s="24">
        <f>IF(ISERROR(VLOOKUP(AG777,'2009 BPTs'!$B$12:$BX$181,CP$3,FALSE)/VLOOKUP(AG777,'2009 BPTs'!$B$12:$BX952,CP$3+2,FALSE)),0,VLOOKUP(AG777,'2009 BPTs'!$B$12:$BX$181,CP$3,FALSE)/VLOOKUP(AG777,'2009 BPTs'!$B$12:$BX952,CP$3+2,FALSE))</f>
        <v>0</v>
      </c>
      <c r="CQ777" s="24">
        <f>IF(ISERROR(VLOOKUP(AH777,'2009 BPTs'!$B$12:$BX$181,CQ$3,FALSE)/VLOOKUP(AH777,'2009 BPTs'!$B$12:$BX952,CQ$3+2,FALSE)),0,VLOOKUP(AH777,'2009 BPTs'!$B$12:$BX$181,CQ$3,FALSE)/VLOOKUP(AH777,'2009 BPTs'!$B$12:$BX952,CQ$3+2,FALSE))</f>
        <v>0</v>
      </c>
      <c r="CR777" s="24">
        <f>IF(ISERROR(VLOOKUP(AI777,'2009 BPTs'!$B$12:$BX$181,CR$3,FALSE)/VLOOKUP(AI777,'2009 BPTs'!$B$12:$BX952,CR$3+2,FALSE)),0,VLOOKUP(AI777,'2009 BPTs'!$B$12:$BX$181,CR$3,FALSE)/VLOOKUP(AI777,'2009 BPTs'!$B$12:$BX952,CR$3+2,FALSE))</f>
        <v>0</v>
      </c>
      <c r="CS777" s="24">
        <f>IF(ISERROR(VLOOKUP(AJ777,'2009 BPTs'!$B$12:$BX$181,CS$3,FALSE)/VLOOKUP(AJ777,'2009 BPTs'!$B$12:$BX952,CS$3+2,FALSE)),0,VLOOKUP(AJ777,'2009 BPTs'!$B$12:$BX$181,CS$3,FALSE)/VLOOKUP(AJ777,'2009 BPTs'!$B$12:$BX952,CS$3+2,FALSE))</f>
        <v>0</v>
      </c>
      <c r="CT777" s="24">
        <f>IF(ISERROR(VLOOKUP(AK777,'2009 BPTs'!$B$12:$BX$181,CT$3,FALSE)/VLOOKUP(AK777,'2009 BPTs'!$B$12:$BX952,CT$3+2,FALSE)),0,VLOOKUP(AK777,'2009 BPTs'!$B$12:$BX$181,CT$3,FALSE)/VLOOKUP(AK777,'2009 BPTs'!$B$12:$BX952,CT$3+2,FALSE))</f>
        <v>0</v>
      </c>
      <c r="CU777" s="24">
        <f>IF(ISERROR(VLOOKUP(AL777,'2009 BPTs'!$B$12:$BX$181,CU$3,FALSE)/VLOOKUP(AL777,'2009 BPTs'!$B$12:$BX952,CU$3+2,FALSE)),0,VLOOKUP(AL777,'2009 BPTs'!$B$12:$BX$181,CU$3,FALSE)/VLOOKUP(AL777,'2009 BPTs'!$B$12:$BX952,CU$3+2,FALSE))</f>
        <v>0</v>
      </c>
      <c r="CV777" s="24">
        <f>IF(ISERROR(VLOOKUP(AM777,'2009 BPTs'!$B$12:$BX$181,CV$3,FALSE)/VLOOKUP(AM777,'2009 BPTs'!$B$12:$BX952,CV$3+2,FALSE)),0,VLOOKUP(AM777,'2009 BPTs'!$B$12:$BX$181,CV$3,FALSE)/VLOOKUP(AM777,'2009 BPTs'!$B$12:$BX952,CV$3+2,FALSE))</f>
        <v>0</v>
      </c>
      <c r="CX777" s="93">
        <f>'2011 BPTs'!BR103</f>
        <v>0</v>
      </c>
      <c r="CY777" s="93">
        <f>'2011 BPTs'!BS103</f>
        <v>0</v>
      </c>
    </row>
    <row r="778" spans="2:103" x14ac:dyDescent="0.2">
      <c r="B778" s="2" t="s">
        <v>213</v>
      </c>
      <c r="C778" s="2">
        <f>'2011 BPTs'!E104</f>
        <v>0</v>
      </c>
      <c r="D778" s="2">
        <f t="shared" si="230"/>
        <v>0</v>
      </c>
      <c r="E778" s="4">
        <f>'2011 BPTs'!F104</f>
        <v>0</v>
      </c>
      <c r="F778" s="88">
        <f>'2011 BPTs'!G104</f>
        <v>0</v>
      </c>
      <c r="G778" s="53">
        <f>'2011 BPTs'!I104</f>
        <v>0</v>
      </c>
      <c r="H778" s="88">
        <f>'2011 BPTs'!J104</f>
        <v>0</v>
      </c>
      <c r="I778" s="4">
        <f>'2011 BPTs'!K104</f>
        <v>0</v>
      </c>
      <c r="J778" s="5">
        <f>'2011 BPTs'!M104</f>
        <v>0</v>
      </c>
      <c r="K778" s="99">
        <f>'2011 BPTs'!BL104</f>
        <v>0</v>
      </c>
      <c r="L778" s="100">
        <f t="shared" si="231"/>
        <v>0</v>
      </c>
      <c r="M778" s="101">
        <f t="shared" si="232"/>
        <v>0</v>
      </c>
      <c r="N778" s="102">
        <f t="shared" si="238"/>
        <v>0</v>
      </c>
      <c r="O778" s="103">
        <f>'2011 BPTs'!BM104</f>
        <v>0</v>
      </c>
      <c r="P778" s="100">
        <f t="shared" si="233"/>
        <v>0</v>
      </c>
      <c r="Q778" s="101">
        <f t="shared" si="234"/>
        <v>0</v>
      </c>
      <c r="R778" s="104">
        <f t="shared" si="235"/>
        <v>0</v>
      </c>
      <c r="S778" s="105">
        <f t="shared" si="239"/>
        <v>0</v>
      </c>
      <c r="T778" s="104">
        <f t="shared" si="236"/>
        <v>0</v>
      </c>
      <c r="U778" s="121">
        <f>IF(K778=0,0,IF(B778="Manual",(S778-O778-AP778*(O778/(O778+Z778)))/S778,'2011 BPTs'!BP104))</f>
        <v>0</v>
      </c>
      <c r="V778" s="99">
        <f>'2011 BPTs'!BN104</f>
        <v>0</v>
      </c>
      <c r="W778" s="100">
        <f t="shared" si="245"/>
        <v>0</v>
      </c>
      <c r="X778" s="103">
        <f t="shared" si="237"/>
        <v>0</v>
      </c>
      <c r="Y778" s="102">
        <f t="shared" si="240"/>
        <v>0</v>
      </c>
      <c r="Z778" s="103">
        <f>'2011 BPTs'!BO104</f>
        <v>0</v>
      </c>
      <c r="AA778" s="104">
        <f t="shared" si="229"/>
        <v>0</v>
      </c>
      <c r="AB778" s="106">
        <f>IF(W778=0,0,IF(B778="Manual",(V778-Z778-AP778*(Z778/(Z778+O778)))/V778,'2011 BPTs'!BQ104))</f>
        <v>0</v>
      </c>
      <c r="AD778" s="2" t="str">
        <f t="shared" si="241"/>
        <v>00-0</v>
      </c>
      <c r="AE778" s="2">
        <f>'2011 BPTs'!BA104</f>
        <v>0</v>
      </c>
      <c r="AF778" s="2" t="str">
        <f>IF(B778="Auto",'2011 BPTs'!BB104,D778&amp;E778&amp;"-"&amp;F778)</f>
        <v/>
      </c>
      <c r="AG778" s="2" t="str">
        <f>'2011 BPTs'!BC104</f>
        <v/>
      </c>
      <c r="AH778" s="2" t="str">
        <f>'2011 BPTs'!BD104</f>
        <v/>
      </c>
      <c r="AI778" s="2" t="str">
        <f>'2011 BPTs'!BE104</f>
        <v/>
      </c>
      <c r="AJ778" s="2" t="str">
        <f>'2011 BPTs'!BF104</f>
        <v/>
      </c>
      <c r="AK778" s="2" t="str">
        <f>'2011 BPTs'!BG104</f>
        <v/>
      </c>
      <c r="AL778" s="2" t="str">
        <f>'2011 BPTs'!BH104</f>
        <v/>
      </c>
      <c r="AM778" s="2" t="str">
        <f>'2011 BPTs'!BI104</f>
        <v/>
      </c>
      <c r="AO778" s="128">
        <f>'2011 BPTs'!AJ104*'2011 BPTs'!BK104</f>
        <v>0</v>
      </c>
      <c r="AP778" s="128">
        <f>'2011 BPTs'!AK104*'2011 BPTs'!BK104</f>
        <v>0</v>
      </c>
      <c r="AR778" s="5">
        <f>IF(B778="Auto",'2011 BPTs'!M104,J778)</f>
        <v>0</v>
      </c>
      <c r="AS778" s="5">
        <f>'2011 BPTs'!O104</f>
        <v>0</v>
      </c>
      <c r="AT778" s="5">
        <f>'2011 BPTs'!Q104</f>
        <v>0</v>
      </c>
      <c r="AU778" s="5">
        <f>'2011 BPTs'!S104</f>
        <v>0</v>
      </c>
      <c r="AV778" s="5">
        <f>'2011 BPTs'!U104</f>
        <v>0</v>
      </c>
      <c r="AW778" s="5">
        <f>'2011 BPTs'!W104</f>
        <v>0</v>
      </c>
      <c r="AX778" s="5">
        <f>'2011 BPTs'!Y104</f>
        <v>0</v>
      </c>
      <c r="AY778" s="5">
        <f>'2011 BPTs'!AA104</f>
        <v>0</v>
      </c>
      <c r="BA778" s="24">
        <f>IF(ISNA(VLOOKUP(AF778,'2009 BPTs'!$B$12:$BX$181,BA$3,FALSE)),0,VLOOKUP(AF778,'2009 BPTs'!$B$12:$BX$181,BA$3,FALSE))</f>
        <v>0</v>
      </c>
      <c r="BB778" s="24">
        <f>IF(ISNA(VLOOKUP(AG778,'2009 BPTs'!$B$12:$BX$181,BB$3,FALSE)),0,VLOOKUP(AG778,'2009 BPTs'!$B$12:$BX$181,BB$3,FALSE))</f>
        <v>0</v>
      </c>
      <c r="BC778" s="24">
        <f>IF(ISNA(VLOOKUP(AH778,'2009 BPTs'!$B$12:$BX$181,BC$3,FALSE)),0,VLOOKUP(AH778,'2009 BPTs'!$B$12:$BX$181,BC$3,FALSE))</f>
        <v>0</v>
      </c>
      <c r="BD778" s="24">
        <f>IF(ISNA(VLOOKUP(AI778,'2009 BPTs'!$B$12:$BX$181,BD$3,FALSE)),0,VLOOKUP(AI778,'2009 BPTs'!$B$12:$BX$181,BD$3,FALSE))</f>
        <v>0</v>
      </c>
      <c r="BE778" s="24">
        <f>IF(ISNA(VLOOKUP(AJ778,'2009 BPTs'!$B$12:$BX$181,BE$3,FALSE)),0,VLOOKUP(AJ778,'2009 BPTs'!$B$12:$BX$181,BE$3,FALSE))</f>
        <v>0</v>
      </c>
      <c r="BF778" s="24">
        <f>IF(ISNA(VLOOKUP(AK778,'2009 BPTs'!$B$12:$BX$181,BF$3,FALSE)),0,VLOOKUP(AK778,'2009 BPTs'!$B$12:$BX$181,BF$3,FALSE))</f>
        <v>0</v>
      </c>
      <c r="BG778" s="24">
        <f>IF(ISNA(VLOOKUP(AL778,'2009 BPTs'!$B$12:$BX$181,BG$3,FALSE)),0,VLOOKUP(AL778,'2009 BPTs'!$B$12:$BX$181,BG$3,FALSE))</f>
        <v>0</v>
      </c>
      <c r="BH778" s="24">
        <f>IF(ISNA(VLOOKUP(AM778,'2009 BPTs'!$B$12:$BX$181,BH$3,FALSE)),0,VLOOKUP(AM778,'2009 BPTs'!$B$12:$BX$181,BH$3,FALSE))</f>
        <v>0</v>
      </c>
      <c r="BJ778" s="24">
        <f>IF(ISNA(VLOOKUP(AF778,'2009 BPTs'!$B$12:$BX$181,BJ$3,FALSE)),0,VLOOKUP(AF778,'2009 BPTs'!$B$12:$BX$181,BJ$3,FALSE))</f>
        <v>0</v>
      </c>
      <c r="BK778" s="24">
        <f>IF(ISNA(VLOOKUP(AG778,'2009 BPTs'!$B$12:$BX$181,BK$3,FALSE)),0,VLOOKUP(AG778,'2009 BPTs'!$B$12:$BX$181,BK$3,FALSE))</f>
        <v>0</v>
      </c>
      <c r="BL778" s="24">
        <f>IF(ISNA(VLOOKUP(AH778,'2009 BPTs'!$B$12:$BX$181,BL$3,FALSE)),0,VLOOKUP(AH778,'2009 BPTs'!$B$12:$BX$181,BL$3,FALSE))</f>
        <v>0</v>
      </c>
      <c r="BM778" s="24">
        <f>IF(ISNA(VLOOKUP(AI778,'2009 BPTs'!$B$12:$BX$181,BM$3,FALSE)),0,VLOOKUP(AI778,'2009 BPTs'!$B$12:$BX$181,BM$3,FALSE))</f>
        <v>0</v>
      </c>
      <c r="BN778" s="24">
        <f>IF(ISNA(VLOOKUP(AJ778,'2009 BPTs'!$B$12:$BX$181,BN$3,FALSE)),0,VLOOKUP(AJ778,'2009 BPTs'!$B$12:$BX$181,BN$3,FALSE))</f>
        <v>0</v>
      </c>
      <c r="BO778" s="24">
        <f>IF(ISNA(VLOOKUP(AK778,'2009 BPTs'!$B$12:$BX$181,BO$3,FALSE)),0,VLOOKUP(AK778,'2009 BPTs'!$B$12:$BX$181,BO$3,FALSE))</f>
        <v>0</v>
      </c>
      <c r="BP778" s="24">
        <f>IF(ISNA(VLOOKUP(AL778,'2009 BPTs'!$B$12:$BX$181,BP$3,FALSE)),0,VLOOKUP(AL778,'2009 BPTs'!$B$12:$BX$181,BP$3,FALSE))</f>
        <v>0</v>
      </c>
      <c r="BQ778" s="24">
        <f>IF(ISNA(VLOOKUP(AM778,'2009 BPTs'!$B$12:$BX$181,BQ$3,FALSE)),0,VLOOKUP(AM778,'2009 BPTs'!$B$12:$BX$181,BQ$3,FALSE))</f>
        <v>0</v>
      </c>
      <c r="BS778" s="78">
        <f t="shared" si="242"/>
        <v>0</v>
      </c>
      <c r="BT778" s="68">
        <f t="shared" si="243"/>
        <v>0</v>
      </c>
      <c r="BU778" s="68">
        <f t="shared" si="244"/>
        <v>0</v>
      </c>
      <c r="BW778" s="24">
        <f>IF(ISNA(VLOOKUP(AF778,'2009 BPTs'!$B$12:$BX$181,BW$3,FALSE)),0,VLOOKUP(AF778,'2009 BPTs'!$B$12:$BX$181,BW$3,FALSE))</f>
        <v>0</v>
      </c>
      <c r="BX778" s="24">
        <f>IF(ISNA(VLOOKUP(AG778,'2009 BPTs'!$B$12:$BX$181,BX$3,FALSE)),0,VLOOKUP(AG778,'2009 BPTs'!$B$12:$BX$181,BX$3,FALSE))</f>
        <v>0</v>
      </c>
      <c r="BY778" s="24">
        <f>IF(ISNA(VLOOKUP(AH778,'2009 BPTs'!$B$12:$BX$181,BY$3,FALSE)),0,VLOOKUP(AH778,'2009 BPTs'!$B$12:$BX$181,BY$3,FALSE))</f>
        <v>0</v>
      </c>
      <c r="BZ778" s="24">
        <f>IF(ISNA(VLOOKUP(AI778,'2009 BPTs'!$B$12:$BX$181,BZ$3,FALSE)),0,VLOOKUP(AI778,'2009 BPTs'!$B$12:$BX$181,BZ$3,FALSE))</f>
        <v>0</v>
      </c>
      <c r="CA778" s="24">
        <f>IF(ISNA(VLOOKUP(AJ778,'2009 BPTs'!$B$12:$BX$181,CA$3,FALSE)),0,VLOOKUP(AJ778,'2009 BPTs'!$B$12:$BX$181,CA$3,FALSE))</f>
        <v>0</v>
      </c>
      <c r="CB778" s="24">
        <f>IF(ISNA(VLOOKUP(AK778,'2009 BPTs'!$B$12:$BX$181,CB$3,FALSE)),0,VLOOKUP(AK778,'2009 BPTs'!$B$12:$BX$181,CB$3,FALSE))</f>
        <v>0</v>
      </c>
      <c r="CC778" s="24">
        <f>IF(ISNA(VLOOKUP(AL778,'2009 BPTs'!$B$12:$BX$181,CC$3,FALSE)),0,VLOOKUP(AL778,'2009 BPTs'!$B$12:$BX$181,CC$3,FALSE))</f>
        <v>0</v>
      </c>
      <c r="CD778" s="24">
        <f>IF(ISNA(VLOOKUP(AM778,'2009 BPTs'!$B$12:$BX$181,CD$3,FALSE)),0,VLOOKUP(AM778,'2009 BPTs'!$B$12:$BX$181,CD$3,FALSE))</f>
        <v>0</v>
      </c>
      <c r="CF778" s="24">
        <f>IF(ISERROR(VLOOKUP(AF778,'2009 BPTs'!$B$12:$BX$181,CF$3,FALSE)/VLOOKUP(AF778,'2009 BPTs'!$B$12:$BX953,CF$3+3,FALSE)),0,VLOOKUP(AF778,'2009 BPTs'!$B$12:$BX$181,CF$3,FALSE)/VLOOKUP(AF778,'2009 BPTs'!$B$12:$BX953,CF$3+3,FALSE))</f>
        <v>0</v>
      </c>
      <c r="CG778" s="24">
        <f>IF(ISERROR(VLOOKUP(AG778,'2009 BPTs'!$B$12:$BX$181,CG$3,FALSE)/VLOOKUP(AG778,'2009 BPTs'!$B$12:$BX953,CG$3+3,FALSE)),0,VLOOKUP(AG778,'2009 BPTs'!$B$12:$BX$181,CG$3,FALSE)/VLOOKUP(AG778,'2009 BPTs'!$B$12:$BX953,CG$3+3,FALSE))</f>
        <v>0</v>
      </c>
      <c r="CH778" s="24">
        <f>IF(ISERROR(VLOOKUP(AH778,'2009 BPTs'!$B$12:$BX$181,CH$3,FALSE)/VLOOKUP(AH778,'2009 BPTs'!$B$12:$BX953,CH$3+3,FALSE)),0,VLOOKUP(AH778,'2009 BPTs'!$B$12:$BX$181,CH$3,FALSE)/VLOOKUP(AH778,'2009 BPTs'!$B$12:$BX953,CH$3+3,FALSE))</f>
        <v>0</v>
      </c>
      <c r="CI778" s="24">
        <f>IF(ISERROR(VLOOKUP(AI778,'2009 BPTs'!$B$12:$BX$181,CI$3,FALSE)/VLOOKUP(AI778,'2009 BPTs'!$B$12:$BX953,CI$3+3,FALSE)),0,VLOOKUP(AI778,'2009 BPTs'!$B$12:$BX$181,CI$3,FALSE)/VLOOKUP(AI778,'2009 BPTs'!$B$12:$BX953,CI$3+3,FALSE))</f>
        <v>0</v>
      </c>
      <c r="CJ778" s="24">
        <f>IF(ISERROR(VLOOKUP(AJ778,'2009 BPTs'!$B$12:$BX$181,CJ$3,FALSE)/VLOOKUP(AJ778,'2009 BPTs'!$B$12:$BX953,CJ$3+3,FALSE)),0,VLOOKUP(AJ778,'2009 BPTs'!$B$12:$BX$181,CJ$3,FALSE)/VLOOKUP(AJ778,'2009 BPTs'!$B$12:$BX953,CJ$3+3,FALSE))</f>
        <v>0</v>
      </c>
      <c r="CK778" s="24">
        <f>IF(ISERROR(VLOOKUP(AK778,'2009 BPTs'!$B$12:$BX$181,CK$3,FALSE)/VLOOKUP(AK778,'2009 BPTs'!$B$12:$BX953,CK$3+3,FALSE)),0,VLOOKUP(AK778,'2009 BPTs'!$B$12:$BX$181,CK$3,FALSE)/VLOOKUP(AK778,'2009 BPTs'!$B$12:$BX953,CK$3+3,FALSE))</f>
        <v>0</v>
      </c>
      <c r="CL778" s="24">
        <f>IF(ISERROR(VLOOKUP(AL778,'2009 BPTs'!$B$12:$BX$181,CL$3,FALSE)/VLOOKUP(AL778,'2009 BPTs'!$B$12:$BX953,CL$3+3,FALSE)),0,VLOOKUP(AL778,'2009 BPTs'!$B$12:$BX$181,CL$3,FALSE)/VLOOKUP(AL778,'2009 BPTs'!$B$12:$BX953,CL$3+3,FALSE))</f>
        <v>0</v>
      </c>
      <c r="CM778" s="24">
        <f>IF(ISERROR(VLOOKUP(AM778,'2009 BPTs'!$B$12:$BX$181,CM$3,FALSE)/VLOOKUP(AM778,'2009 BPTs'!$B$12:$BX953,CM$3+3,FALSE)),0,VLOOKUP(AM778,'2009 BPTs'!$B$12:$BX$181,CM$3,FALSE)/VLOOKUP(AM778,'2009 BPTs'!$B$12:$BX953,CM$3+3,FALSE))</f>
        <v>0</v>
      </c>
      <c r="CO778" s="24">
        <f>IF(ISERROR(VLOOKUP(AF778,'2009 BPTs'!$B$12:$BX$181,CO$3,FALSE)/VLOOKUP(AF778,'2009 BPTs'!$B$12:$BX953,CO$3+2,FALSE)),0,VLOOKUP(AF778,'2009 BPTs'!$B$12:$BX$181,CO$3,FALSE)/VLOOKUP(AF778,'2009 BPTs'!$B$12:$BX953,CO$3+2,FALSE))</f>
        <v>0</v>
      </c>
      <c r="CP778" s="24">
        <f>IF(ISERROR(VLOOKUP(AG778,'2009 BPTs'!$B$12:$BX$181,CP$3,FALSE)/VLOOKUP(AG778,'2009 BPTs'!$B$12:$BX953,CP$3+2,FALSE)),0,VLOOKUP(AG778,'2009 BPTs'!$B$12:$BX$181,CP$3,FALSE)/VLOOKUP(AG778,'2009 BPTs'!$B$12:$BX953,CP$3+2,FALSE))</f>
        <v>0</v>
      </c>
      <c r="CQ778" s="24">
        <f>IF(ISERROR(VLOOKUP(AH778,'2009 BPTs'!$B$12:$BX$181,CQ$3,FALSE)/VLOOKUP(AH778,'2009 BPTs'!$B$12:$BX953,CQ$3+2,FALSE)),0,VLOOKUP(AH778,'2009 BPTs'!$B$12:$BX$181,CQ$3,FALSE)/VLOOKUP(AH778,'2009 BPTs'!$B$12:$BX953,CQ$3+2,FALSE))</f>
        <v>0</v>
      </c>
      <c r="CR778" s="24">
        <f>IF(ISERROR(VLOOKUP(AI778,'2009 BPTs'!$B$12:$BX$181,CR$3,FALSE)/VLOOKUP(AI778,'2009 BPTs'!$B$12:$BX953,CR$3+2,FALSE)),0,VLOOKUP(AI778,'2009 BPTs'!$B$12:$BX$181,CR$3,FALSE)/VLOOKUP(AI778,'2009 BPTs'!$B$12:$BX953,CR$3+2,FALSE))</f>
        <v>0</v>
      </c>
      <c r="CS778" s="24">
        <f>IF(ISERROR(VLOOKUP(AJ778,'2009 BPTs'!$B$12:$BX$181,CS$3,FALSE)/VLOOKUP(AJ778,'2009 BPTs'!$B$12:$BX953,CS$3+2,FALSE)),0,VLOOKUP(AJ778,'2009 BPTs'!$B$12:$BX$181,CS$3,FALSE)/VLOOKUP(AJ778,'2009 BPTs'!$B$12:$BX953,CS$3+2,FALSE))</f>
        <v>0</v>
      </c>
      <c r="CT778" s="24">
        <f>IF(ISERROR(VLOOKUP(AK778,'2009 BPTs'!$B$12:$BX$181,CT$3,FALSE)/VLOOKUP(AK778,'2009 BPTs'!$B$12:$BX953,CT$3+2,FALSE)),0,VLOOKUP(AK778,'2009 BPTs'!$B$12:$BX$181,CT$3,FALSE)/VLOOKUP(AK778,'2009 BPTs'!$B$12:$BX953,CT$3+2,FALSE))</f>
        <v>0</v>
      </c>
      <c r="CU778" s="24">
        <f>IF(ISERROR(VLOOKUP(AL778,'2009 BPTs'!$B$12:$BX$181,CU$3,FALSE)/VLOOKUP(AL778,'2009 BPTs'!$B$12:$BX953,CU$3+2,FALSE)),0,VLOOKUP(AL778,'2009 BPTs'!$B$12:$BX$181,CU$3,FALSE)/VLOOKUP(AL778,'2009 BPTs'!$B$12:$BX953,CU$3+2,FALSE))</f>
        <v>0</v>
      </c>
      <c r="CV778" s="24">
        <f>IF(ISERROR(VLOOKUP(AM778,'2009 BPTs'!$B$12:$BX$181,CV$3,FALSE)/VLOOKUP(AM778,'2009 BPTs'!$B$12:$BX953,CV$3+2,FALSE)),0,VLOOKUP(AM778,'2009 BPTs'!$B$12:$BX$181,CV$3,FALSE)/VLOOKUP(AM778,'2009 BPTs'!$B$12:$BX953,CV$3+2,FALSE))</f>
        <v>0</v>
      </c>
      <c r="CX778" s="93">
        <f>'2011 BPTs'!BR104</f>
        <v>0</v>
      </c>
      <c r="CY778" s="93">
        <f>'2011 BPTs'!BS104</f>
        <v>0</v>
      </c>
    </row>
    <row r="779" spans="2:103" x14ac:dyDescent="0.2">
      <c r="B779" s="2" t="s">
        <v>213</v>
      </c>
      <c r="C779" s="2">
        <f>'2011 BPTs'!E105</f>
        <v>0</v>
      </c>
      <c r="D779" s="2">
        <f t="shared" si="230"/>
        <v>0</v>
      </c>
      <c r="E779" s="4">
        <f>'2011 BPTs'!F105</f>
        <v>0</v>
      </c>
      <c r="F779" s="88">
        <f>'2011 BPTs'!G105</f>
        <v>0</v>
      </c>
      <c r="G779" s="53">
        <f>'2011 BPTs'!I105</f>
        <v>0</v>
      </c>
      <c r="H779" s="88">
        <f>'2011 BPTs'!J105</f>
        <v>0</v>
      </c>
      <c r="I779" s="4">
        <f>'2011 BPTs'!K105</f>
        <v>0</v>
      </c>
      <c r="J779" s="5">
        <f>'2011 BPTs'!M105</f>
        <v>0</v>
      </c>
      <c r="K779" s="99">
        <f>'2011 BPTs'!BL105</f>
        <v>0</v>
      </c>
      <c r="L779" s="100">
        <f t="shared" si="231"/>
        <v>0</v>
      </c>
      <c r="M779" s="101">
        <f t="shared" si="232"/>
        <v>0</v>
      </c>
      <c r="N779" s="102">
        <f t="shared" si="238"/>
        <v>0</v>
      </c>
      <c r="O779" s="103">
        <f>'2011 BPTs'!BM105</f>
        <v>0</v>
      </c>
      <c r="P779" s="100">
        <f t="shared" si="233"/>
        <v>0</v>
      </c>
      <c r="Q779" s="101">
        <f t="shared" si="234"/>
        <v>0</v>
      </c>
      <c r="R779" s="104">
        <f t="shared" si="235"/>
        <v>0</v>
      </c>
      <c r="S779" s="105">
        <f t="shared" si="239"/>
        <v>0</v>
      </c>
      <c r="T779" s="104">
        <f t="shared" si="236"/>
        <v>0</v>
      </c>
      <c r="U779" s="121">
        <f>IF(K779=0,0,IF(B779="Manual",(S779-O779-AP779*(O779/(O779+Z779)))/S779,'2011 BPTs'!BP105))</f>
        <v>0</v>
      </c>
      <c r="V779" s="99">
        <f>'2011 BPTs'!BN105</f>
        <v>0</v>
      </c>
      <c r="W779" s="100">
        <f t="shared" si="245"/>
        <v>0</v>
      </c>
      <c r="X779" s="103">
        <f t="shared" si="237"/>
        <v>0</v>
      </c>
      <c r="Y779" s="102">
        <f t="shared" si="240"/>
        <v>0</v>
      </c>
      <c r="Z779" s="103">
        <f>'2011 BPTs'!BO105</f>
        <v>0</v>
      </c>
      <c r="AA779" s="104">
        <f t="shared" si="229"/>
        <v>0</v>
      </c>
      <c r="AB779" s="106">
        <f>IF(W779=0,0,IF(B779="Manual",(V779-Z779-AP779*(Z779/(Z779+O779)))/V779,'2011 BPTs'!BQ105))</f>
        <v>0</v>
      </c>
      <c r="AD779" s="2" t="str">
        <f t="shared" si="241"/>
        <v>00-0</v>
      </c>
      <c r="AE779" s="2">
        <f>'2011 BPTs'!BA105</f>
        <v>0</v>
      </c>
      <c r="AF779" s="2" t="str">
        <f>IF(B779="Auto",'2011 BPTs'!BB105,D779&amp;E779&amp;"-"&amp;F779)</f>
        <v/>
      </c>
      <c r="AG779" s="2" t="str">
        <f>'2011 BPTs'!BC105</f>
        <v/>
      </c>
      <c r="AH779" s="2" t="str">
        <f>'2011 BPTs'!BD105</f>
        <v/>
      </c>
      <c r="AI779" s="2" t="str">
        <f>'2011 BPTs'!BE105</f>
        <v/>
      </c>
      <c r="AJ779" s="2" t="str">
        <f>'2011 BPTs'!BF105</f>
        <v/>
      </c>
      <c r="AK779" s="2" t="str">
        <f>'2011 BPTs'!BG105</f>
        <v/>
      </c>
      <c r="AL779" s="2" t="str">
        <f>'2011 BPTs'!BH105</f>
        <v/>
      </c>
      <c r="AM779" s="2" t="str">
        <f>'2011 BPTs'!BI105</f>
        <v/>
      </c>
      <c r="AO779" s="128">
        <f>'2011 BPTs'!AJ105*'2011 BPTs'!BK105</f>
        <v>0</v>
      </c>
      <c r="AP779" s="128">
        <f>'2011 BPTs'!AK105*'2011 BPTs'!BK105</f>
        <v>0</v>
      </c>
      <c r="AR779" s="5">
        <f>IF(B779="Auto",'2011 BPTs'!M105,J779)</f>
        <v>0</v>
      </c>
      <c r="AS779" s="5">
        <f>'2011 BPTs'!O105</f>
        <v>0</v>
      </c>
      <c r="AT779" s="5">
        <f>'2011 BPTs'!Q105</f>
        <v>0</v>
      </c>
      <c r="AU779" s="5">
        <f>'2011 BPTs'!S105</f>
        <v>0</v>
      </c>
      <c r="AV779" s="5">
        <f>'2011 BPTs'!U105</f>
        <v>0</v>
      </c>
      <c r="AW779" s="5">
        <f>'2011 BPTs'!W105</f>
        <v>0</v>
      </c>
      <c r="AX779" s="5">
        <f>'2011 BPTs'!Y105</f>
        <v>0</v>
      </c>
      <c r="AY779" s="5">
        <f>'2011 BPTs'!AA105</f>
        <v>0</v>
      </c>
      <c r="BA779" s="24">
        <f>IF(ISNA(VLOOKUP(AF779,'2009 BPTs'!$B$12:$BX$181,BA$3,FALSE)),0,VLOOKUP(AF779,'2009 BPTs'!$B$12:$BX$181,BA$3,FALSE))</f>
        <v>0</v>
      </c>
      <c r="BB779" s="24">
        <f>IF(ISNA(VLOOKUP(AG779,'2009 BPTs'!$B$12:$BX$181,BB$3,FALSE)),0,VLOOKUP(AG779,'2009 BPTs'!$B$12:$BX$181,BB$3,FALSE))</f>
        <v>0</v>
      </c>
      <c r="BC779" s="24">
        <f>IF(ISNA(VLOOKUP(AH779,'2009 BPTs'!$B$12:$BX$181,BC$3,FALSE)),0,VLOOKUP(AH779,'2009 BPTs'!$B$12:$BX$181,BC$3,FALSE))</f>
        <v>0</v>
      </c>
      <c r="BD779" s="24">
        <f>IF(ISNA(VLOOKUP(AI779,'2009 BPTs'!$B$12:$BX$181,BD$3,FALSE)),0,VLOOKUP(AI779,'2009 BPTs'!$B$12:$BX$181,BD$3,FALSE))</f>
        <v>0</v>
      </c>
      <c r="BE779" s="24">
        <f>IF(ISNA(VLOOKUP(AJ779,'2009 BPTs'!$B$12:$BX$181,BE$3,FALSE)),0,VLOOKUP(AJ779,'2009 BPTs'!$B$12:$BX$181,BE$3,FALSE))</f>
        <v>0</v>
      </c>
      <c r="BF779" s="24">
        <f>IF(ISNA(VLOOKUP(AK779,'2009 BPTs'!$B$12:$BX$181,BF$3,FALSE)),0,VLOOKUP(AK779,'2009 BPTs'!$B$12:$BX$181,BF$3,FALSE))</f>
        <v>0</v>
      </c>
      <c r="BG779" s="24">
        <f>IF(ISNA(VLOOKUP(AL779,'2009 BPTs'!$B$12:$BX$181,BG$3,FALSE)),0,VLOOKUP(AL779,'2009 BPTs'!$B$12:$BX$181,BG$3,FALSE))</f>
        <v>0</v>
      </c>
      <c r="BH779" s="24">
        <f>IF(ISNA(VLOOKUP(AM779,'2009 BPTs'!$B$12:$BX$181,BH$3,FALSE)),0,VLOOKUP(AM779,'2009 BPTs'!$B$12:$BX$181,BH$3,FALSE))</f>
        <v>0</v>
      </c>
      <c r="BJ779" s="24">
        <f>IF(ISNA(VLOOKUP(AF779,'2009 BPTs'!$B$12:$BX$181,BJ$3,FALSE)),0,VLOOKUP(AF779,'2009 BPTs'!$B$12:$BX$181,BJ$3,FALSE))</f>
        <v>0</v>
      </c>
      <c r="BK779" s="24">
        <f>IF(ISNA(VLOOKUP(AG779,'2009 BPTs'!$B$12:$BX$181,BK$3,FALSE)),0,VLOOKUP(AG779,'2009 BPTs'!$B$12:$BX$181,BK$3,FALSE))</f>
        <v>0</v>
      </c>
      <c r="BL779" s="24">
        <f>IF(ISNA(VLOOKUP(AH779,'2009 BPTs'!$B$12:$BX$181,BL$3,FALSE)),0,VLOOKUP(AH779,'2009 BPTs'!$B$12:$BX$181,BL$3,FALSE))</f>
        <v>0</v>
      </c>
      <c r="BM779" s="24">
        <f>IF(ISNA(VLOOKUP(AI779,'2009 BPTs'!$B$12:$BX$181,BM$3,FALSE)),0,VLOOKUP(AI779,'2009 BPTs'!$B$12:$BX$181,BM$3,FALSE))</f>
        <v>0</v>
      </c>
      <c r="BN779" s="24">
        <f>IF(ISNA(VLOOKUP(AJ779,'2009 BPTs'!$B$12:$BX$181,BN$3,FALSE)),0,VLOOKUP(AJ779,'2009 BPTs'!$B$12:$BX$181,BN$3,FALSE))</f>
        <v>0</v>
      </c>
      <c r="BO779" s="24">
        <f>IF(ISNA(VLOOKUP(AK779,'2009 BPTs'!$B$12:$BX$181,BO$3,FALSE)),0,VLOOKUP(AK779,'2009 BPTs'!$B$12:$BX$181,BO$3,FALSE))</f>
        <v>0</v>
      </c>
      <c r="BP779" s="24">
        <f>IF(ISNA(VLOOKUP(AL779,'2009 BPTs'!$B$12:$BX$181,BP$3,FALSE)),0,VLOOKUP(AL779,'2009 BPTs'!$B$12:$BX$181,BP$3,FALSE))</f>
        <v>0</v>
      </c>
      <c r="BQ779" s="24">
        <f>IF(ISNA(VLOOKUP(AM779,'2009 BPTs'!$B$12:$BX$181,BQ$3,FALSE)),0,VLOOKUP(AM779,'2009 BPTs'!$B$12:$BX$181,BQ$3,FALSE))</f>
        <v>0</v>
      </c>
      <c r="BS779" s="78">
        <f t="shared" si="242"/>
        <v>0</v>
      </c>
      <c r="BT779" s="68">
        <f t="shared" si="243"/>
        <v>0</v>
      </c>
      <c r="BU779" s="68">
        <f t="shared" si="244"/>
        <v>0</v>
      </c>
      <c r="BW779" s="24">
        <f>IF(ISNA(VLOOKUP(AF779,'2009 BPTs'!$B$12:$BX$181,BW$3,FALSE)),0,VLOOKUP(AF779,'2009 BPTs'!$B$12:$BX$181,BW$3,FALSE))</f>
        <v>0</v>
      </c>
      <c r="BX779" s="24">
        <f>IF(ISNA(VLOOKUP(AG779,'2009 BPTs'!$B$12:$BX$181,BX$3,FALSE)),0,VLOOKUP(AG779,'2009 BPTs'!$B$12:$BX$181,BX$3,FALSE))</f>
        <v>0</v>
      </c>
      <c r="BY779" s="24">
        <f>IF(ISNA(VLOOKUP(AH779,'2009 BPTs'!$B$12:$BX$181,BY$3,FALSE)),0,VLOOKUP(AH779,'2009 BPTs'!$B$12:$BX$181,BY$3,FALSE))</f>
        <v>0</v>
      </c>
      <c r="BZ779" s="24">
        <f>IF(ISNA(VLOOKUP(AI779,'2009 BPTs'!$B$12:$BX$181,BZ$3,FALSE)),0,VLOOKUP(AI779,'2009 BPTs'!$B$12:$BX$181,BZ$3,FALSE))</f>
        <v>0</v>
      </c>
      <c r="CA779" s="24">
        <f>IF(ISNA(VLOOKUP(AJ779,'2009 BPTs'!$B$12:$BX$181,CA$3,FALSE)),0,VLOOKUP(AJ779,'2009 BPTs'!$B$12:$BX$181,CA$3,FALSE))</f>
        <v>0</v>
      </c>
      <c r="CB779" s="24">
        <f>IF(ISNA(VLOOKUP(AK779,'2009 BPTs'!$B$12:$BX$181,CB$3,FALSE)),0,VLOOKUP(AK779,'2009 BPTs'!$B$12:$BX$181,CB$3,FALSE))</f>
        <v>0</v>
      </c>
      <c r="CC779" s="24">
        <f>IF(ISNA(VLOOKUP(AL779,'2009 BPTs'!$B$12:$BX$181,CC$3,FALSE)),0,VLOOKUP(AL779,'2009 BPTs'!$B$12:$BX$181,CC$3,FALSE))</f>
        <v>0</v>
      </c>
      <c r="CD779" s="24">
        <f>IF(ISNA(VLOOKUP(AM779,'2009 BPTs'!$B$12:$BX$181,CD$3,FALSE)),0,VLOOKUP(AM779,'2009 BPTs'!$B$12:$BX$181,CD$3,FALSE))</f>
        <v>0</v>
      </c>
      <c r="CF779" s="24">
        <f>IF(ISERROR(VLOOKUP(AF779,'2009 BPTs'!$B$12:$BX$181,CF$3,FALSE)/VLOOKUP(AF779,'2009 BPTs'!$B$12:$BX954,CF$3+3,FALSE)),0,VLOOKUP(AF779,'2009 BPTs'!$B$12:$BX$181,CF$3,FALSE)/VLOOKUP(AF779,'2009 BPTs'!$B$12:$BX954,CF$3+3,FALSE))</f>
        <v>0</v>
      </c>
      <c r="CG779" s="24">
        <f>IF(ISERROR(VLOOKUP(AG779,'2009 BPTs'!$B$12:$BX$181,CG$3,FALSE)/VLOOKUP(AG779,'2009 BPTs'!$B$12:$BX954,CG$3+3,FALSE)),0,VLOOKUP(AG779,'2009 BPTs'!$B$12:$BX$181,CG$3,FALSE)/VLOOKUP(AG779,'2009 BPTs'!$B$12:$BX954,CG$3+3,FALSE))</f>
        <v>0</v>
      </c>
      <c r="CH779" s="24">
        <f>IF(ISERROR(VLOOKUP(AH779,'2009 BPTs'!$B$12:$BX$181,CH$3,FALSE)/VLOOKUP(AH779,'2009 BPTs'!$B$12:$BX954,CH$3+3,FALSE)),0,VLOOKUP(AH779,'2009 BPTs'!$B$12:$BX$181,CH$3,FALSE)/VLOOKUP(AH779,'2009 BPTs'!$B$12:$BX954,CH$3+3,FALSE))</f>
        <v>0</v>
      </c>
      <c r="CI779" s="24">
        <f>IF(ISERROR(VLOOKUP(AI779,'2009 BPTs'!$B$12:$BX$181,CI$3,FALSE)/VLOOKUP(AI779,'2009 BPTs'!$B$12:$BX954,CI$3+3,FALSE)),0,VLOOKUP(AI779,'2009 BPTs'!$B$12:$BX$181,CI$3,FALSE)/VLOOKUP(AI779,'2009 BPTs'!$B$12:$BX954,CI$3+3,FALSE))</f>
        <v>0</v>
      </c>
      <c r="CJ779" s="24">
        <f>IF(ISERROR(VLOOKUP(AJ779,'2009 BPTs'!$B$12:$BX$181,CJ$3,FALSE)/VLOOKUP(AJ779,'2009 BPTs'!$B$12:$BX954,CJ$3+3,FALSE)),0,VLOOKUP(AJ779,'2009 BPTs'!$B$12:$BX$181,CJ$3,FALSE)/VLOOKUP(AJ779,'2009 BPTs'!$B$12:$BX954,CJ$3+3,FALSE))</f>
        <v>0</v>
      </c>
      <c r="CK779" s="24">
        <f>IF(ISERROR(VLOOKUP(AK779,'2009 BPTs'!$B$12:$BX$181,CK$3,FALSE)/VLOOKUP(AK779,'2009 BPTs'!$B$12:$BX954,CK$3+3,FALSE)),0,VLOOKUP(AK779,'2009 BPTs'!$B$12:$BX$181,CK$3,FALSE)/VLOOKUP(AK779,'2009 BPTs'!$B$12:$BX954,CK$3+3,FALSE))</f>
        <v>0</v>
      </c>
      <c r="CL779" s="24">
        <f>IF(ISERROR(VLOOKUP(AL779,'2009 BPTs'!$B$12:$BX$181,CL$3,FALSE)/VLOOKUP(AL779,'2009 BPTs'!$B$12:$BX954,CL$3+3,FALSE)),0,VLOOKUP(AL779,'2009 BPTs'!$B$12:$BX$181,CL$3,FALSE)/VLOOKUP(AL779,'2009 BPTs'!$B$12:$BX954,CL$3+3,FALSE))</f>
        <v>0</v>
      </c>
      <c r="CM779" s="24">
        <f>IF(ISERROR(VLOOKUP(AM779,'2009 BPTs'!$B$12:$BX$181,CM$3,FALSE)/VLOOKUP(AM779,'2009 BPTs'!$B$12:$BX954,CM$3+3,FALSE)),0,VLOOKUP(AM779,'2009 BPTs'!$B$12:$BX$181,CM$3,FALSE)/VLOOKUP(AM779,'2009 BPTs'!$B$12:$BX954,CM$3+3,FALSE))</f>
        <v>0</v>
      </c>
      <c r="CO779" s="24">
        <f>IF(ISERROR(VLOOKUP(AF779,'2009 BPTs'!$B$12:$BX$181,CO$3,FALSE)/VLOOKUP(AF779,'2009 BPTs'!$B$12:$BX954,CO$3+2,FALSE)),0,VLOOKUP(AF779,'2009 BPTs'!$B$12:$BX$181,CO$3,FALSE)/VLOOKUP(AF779,'2009 BPTs'!$B$12:$BX954,CO$3+2,FALSE))</f>
        <v>0</v>
      </c>
      <c r="CP779" s="24">
        <f>IF(ISERROR(VLOOKUP(AG779,'2009 BPTs'!$B$12:$BX$181,CP$3,FALSE)/VLOOKUP(AG779,'2009 BPTs'!$B$12:$BX954,CP$3+2,FALSE)),0,VLOOKUP(AG779,'2009 BPTs'!$B$12:$BX$181,CP$3,FALSE)/VLOOKUP(AG779,'2009 BPTs'!$B$12:$BX954,CP$3+2,FALSE))</f>
        <v>0</v>
      </c>
      <c r="CQ779" s="24">
        <f>IF(ISERROR(VLOOKUP(AH779,'2009 BPTs'!$B$12:$BX$181,CQ$3,FALSE)/VLOOKUP(AH779,'2009 BPTs'!$B$12:$BX954,CQ$3+2,FALSE)),0,VLOOKUP(AH779,'2009 BPTs'!$B$12:$BX$181,CQ$3,FALSE)/VLOOKUP(AH779,'2009 BPTs'!$B$12:$BX954,CQ$3+2,FALSE))</f>
        <v>0</v>
      </c>
      <c r="CR779" s="24">
        <f>IF(ISERROR(VLOOKUP(AI779,'2009 BPTs'!$B$12:$BX$181,CR$3,FALSE)/VLOOKUP(AI779,'2009 BPTs'!$B$12:$BX954,CR$3+2,FALSE)),0,VLOOKUP(AI779,'2009 BPTs'!$B$12:$BX$181,CR$3,FALSE)/VLOOKUP(AI779,'2009 BPTs'!$B$12:$BX954,CR$3+2,FALSE))</f>
        <v>0</v>
      </c>
      <c r="CS779" s="24">
        <f>IF(ISERROR(VLOOKUP(AJ779,'2009 BPTs'!$B$12:$BX$181,CS$3,FALSE)/VLOOKUP(AJ779,'2009 BPTs'!$B$12:$BX954,CS$3+2,FALSE)),0,VLOOKUP(AJ779,'2009 BPTs'!$B$12:$BX$181,CS$3,FALSE)/VLOOKUP(AJ779,'2009 BPTs'!$B$12:$BX954,CS$3+2,FALSE))</f>
        <v>0</v>
      </c>
      <c r="CT779" s="24">
        <f>IF(ISERROR(VLOOKUP(AK779,'2009 BPTs'!$B$12:$BX$181,CT$3,FALSE)/VLOOKUP(AK779,'2009 BPTs'!$B$12:$BX954,CT$3+2,FALSE)),0,VLOOKUP(AK779,'2009 BPTs'!$B$12:$BX$181,CT$3,FALSE)/VLOOKUP(AK779,'2009 BPTs'!$B$12:$BX954,CT$3+2,FALSE))</f>
        <v>0</v>
      </c>
      <c r="CU779" s="24">
        <f>IF(ISERROR(VLOOKUP(AL779,'2009 BPTs'!$B$12:$BX$181,CU$3,FALSE)/VLOOKUP(AL779,'2009 BPTs'!$B$12:$BX954,CU$3+2,FALSE)),0,VLOOKUP(AL779,'2009 BPTs'!$B$12:$BX$181,CU$3,FALSE)/VLOOKUP(AL779,'2009 BPTs'!$B$12:$BX954,CU$3+2,FALSE))</f>
        <v>0</v>
      </c>
      <c r="CV779" s="24">
        <f>IF(ISERROR(VLOOKUP(AM779,'2009 BPTs'!$B$12:$BX$181,CV$3,FALSE)/VLOOKUP(AM779,'2009 BPTs'!$B$12:$BX954,CV$3+2,FALSE)),0,VLOOKUP(AM779,'2009 BPTs'!$B$12:$BX$181,CV$3,FALSE)/VLOOKUP(AM779,'2009 BPTs'!$B$12:$BX954,CV$3+2,FALSE))</f>
        <v>0</v>
      </c>
      <c r="CX779" s="93">
        <f>'2011 BPTs'!BR105</f>
        <v>0</v>
      </c>
      <c r="CY779" s="93">
        <f>'2011 BPTs'!BS105</f>
        <v>0</v>
      </c>
    </row>
    <row r="780" spans="2:103" x14ac:dyDescent="0.2">
      <c r="B780" s="2" t="s">
        <v>213</v>
      </c>
      <c r="C780" s="2">
        <f>'2011 BPTs'!E106</f>
        <v>0</v>
      </c>
      <c r="D780" s="2">
        <f t="shared" si="230"/>
        <v>0</v>
      </c>
      <c r="E780" s="4">
        <f>'2011 BPTs'!F106</f>
        <v>0</v>
      </c>
      <c r="F780" s="88">
        <f>'2011 BPTs'!G106</f>
        <v>0</v>
      </c>
      <c r="G780" s="53">
        <f>'2011 BPTs'!I106</f>
        <v>0</v>
      </c>
      <c r="H780" s="88">
        <f>'2011 BPTs'!J106</f>
        <v>0</v>
      </c>
      <c r="I780" s="4">
        <f>'2011 BPTs'!K106</f>
        <v>0</v>
      </c>
      <c r="J780" s="5">
        <f>'2011 BPTs'!M106</f>
        <v>0</v>
      </c>
      <c r="K780" s="99">
        <f>'2011 BPTs'!BL106</f>
        <v>0</v>
      </c>
      <c r="L780" s="100">
        <f t="shared" si="231"/>
        <v>0</v>
      </c>
      <c r="M780" s="101">
        <f t="shared" si="232"/>
        <v>0</v>
      </c>
      <c r="N780" s="102">
        <f t="shared" si="238"/>
        <v>0</v>
      </c>
      <c r="O780" s="103">
        <f>'2011 BPTs'!BM106</f>
        <v>0</v>
      </c>
      <c r="P780" s="100">
        <f t="shared" si="233"/>
        <v>0</v>
      </c>
      <c r="Q780" s="101">
        <f t="shared" si="234"/>
        <v>0</v>
      </c>
      <c r="R780" s="104">
        <f t="shared" si="235"/>
        <v>0</v>
      </c>
      <c r="S780" s="105">
        <f t="shared" si="239"/>
        <v>0</v>
      </c>
      <c r="T780" s="104">
        <f t="shared" si="236"/>
        <v>0</v>
      </c>
      <c r="U780" s="121">
        <f>IF(K780=0,0,IF(B780="Manual",(S780-O780-AP780*(O780/(O780+Z780)))/S780,'2011 BPTs'!BP106))</f>
        <v>0</v>
      </c>
      <c r="V780" s="99">
        <f>'2011 BPTs'!BN106</f>
        <v>0</v>
      </c>
      <c r="W780" s="100">
        <f t="shared" si="245"/>
        <v>0</v>
      </c>
      <c r="X780" s="103">
        <f t="shared" si="237"/>
        <v>0</v>
      </c>
      <c r="Y780" s="102">
        <f t="shared" si="240"/>
        <v>0</v>
      </c>
      <c r="Z780" s="103">
        <f>'2011 BPTs'!BO106</f>
        <v>0</v>
      </c>
      <c r="AA780" s="104">
        <f t="shared" si="229"/>
        <v>0</v>
      </c>
      <c r="AB780" s="106">
        <f>IF(W780=0,0,IF(B780="Manual",(V780-Z780-AP780*(Z780/(Z780+O780)))/V780,'2011 BPTs'!BQ106))</f>
        <v>0</v>
      </c>
      <c r="AD780" s="2" t="str">
        <f t="shared" si="241"/>
        <v>00-0</v>
      </c>
      <c r="AE780" s="2">
        <f>'2011 BPTs'!BA106</f>
        <v>0</v>
      </c>
      <c r="AF780" s="2" t="str">
        <f>IF(B780="Auto",'2011 BPTs'!BB106,D780&amp;E780&amp;"-"&amp;F780)</f>
        <v/>
      </c>
      <c r="AG780" s="2" t="str">
        <f>'2011 BPTs'!BC106</f>
        <v/>
      </c>
      <c r="AH780" s="2" t="str">
        <f>'2011 BPTs'!BD106</f>
        <v/>
      </c>
      <c r="AI780" s="2" t="str">
        <f>'2011 BPTs'!BE106</f>
        <v/>
      </c>
      <c r="AJ780" s="2" t="str">
        <f>'2011 BPTs'!BF106</f>
        <v/>
      </c>
      <c r="AK780" s="2" t="str">
        <f>'2011 BPTs'!BG106</f>
        <v/>
      </c>
      <c r="AL780" s="2" t="str">
        <f>'2011 BPTs'!BH106</f>
        <v/>
      </c>
      <c r="AM780" s="2" t="str">
        <f>'2011 BPTs'!BI106</f>
        <v/>
      </c>
      <c r="AO780" s="128">
        <f>'2011 BPTs'!AJ106*'2011 BPTs'!BK106</f>
        <v>0</v>
      </c>
      <c r="AP780" s="128">
        <f>'2011 BPTs'!AK106*'2011 BPTs'!BK106</f>
        <v>0</v>
      </c>
      <c r="AR780" s="5">
        <f>IF(B780="Auto",'2011 BPTs'!M106,J780)</f>
        <v>0</v>
      </c>
      <c r="AS780" s="5">
        <f>'2011 BPTs'!O106</f>
        <v>0</v>
      </c>
      <c r="AT780" s="5">
        <f>'2011 BPTs'!Q106</f>
        <v>0</v>
      </c>
      <c r="AU780" s="5">
        <f>'2011 BPTs'!S106</f>
        <v>0</v>
      </c>
      <c r="AV780" s="5">
        <f>'2011 BPTs'!U106</f>
        <v>0</v>
      </c>
      <c r="AW780" s="5">
        <f>'2011 BPTs'!W106</f>
        <v>0</v>
      </c>
      <c r="AX780" s="5">
        <f>'2011 BPTs'!Y106</f>
        <v>0</v>
      </c>
      <c r="AY780" s="5">
        <f>'2011 BPTs'!AA106</f>
        <v>0</v>
      </c>
      <c r="BA780" s="24">
        <f>IF(ISNA(VLOOKUP(AF780,'2009 BPTs'!$B$12:$BX$181,BA$3,FALSE)),0,VLOOKUP(AF780,'2009 BPTs'!$B$12:$BX$181,BA$3,FALSE))</f>
        <v>0</v>
      </c>
      <c r="BB780" s="24">
        <f>IF(ISNA(VLOOKUP(AG780,'2009 BPTs'!$B$12:$BX$181,BB$3,FALSE)),0,VLOOKUP(AG780,'2009 BPTs'!$B$12:$BX$181,BB$3,FALSE))</f>
        <v>0</v>
      </c>
      <c r="BC780" s="24">
        <f>IF(ISNA(VLOOKUP(AH780,'2009 BPTs'!$B$12:$BX$181,BC$3,FALSE)),0,VLOOKUP(AH780,'2009 BPTs'!$B$12:$BX$181,BC$3,FALSE))</f>
        <v>0</v>
      </c>
      <c r="BD780" s="24">
        <f>IF(ISNA(VLOOKUP(AI780,'2009 BPTs'!$B$12:$BX$181,BD$3,FALSE)),0,VLOOKUP(AI780,'2009 BPTs'!$B$12:$BX$181,BD$3,FALSE))</f>
        <v>0</v>
      </c>
      <c r="BE780" s="24">
        <f>IF(ISNA(VLOOKUP(AJ780,'2009 BPTs'!$B$12:$BX$181,BE$3,FALSE)),0,VLOOKUP(AJ780,'2009 BPTs'!$B$12:$BX$181,BE$3,FALSE))</f>
        <v>0</v>
      </c>
      <c r="BF780" s="24">
        <f>IF(ISNA(VLOOKUP(AK780,'2009 BPTs'!$B$12:$BX$181,BF$3,FALSE)),0,VLOOKUP(AK780,'2009 BPTs'!$B$12:$BX$181,BF$3,FALSE))</f>
        <v>0</v>
      </c>
      <c r="BG780" s="24">
        <f>IF(ISNA(VLOOKUP(AL780,'2009 BPTs'!$B$12:$BX$181,BG$3,FALSE)),0,VLOOKUP(AL780,'2009 BPTs'!$B$12:$BX$181,BG$3,FALSE))</f>
        <v>0</v>
      </c>
      <c r="BH780" s="24">
        <f>IF(ISNA(VLOOKUP(AM780,'2009 BPTs'!$B$12:$BX$181,BH$3,FALSE)),0,VLOOKUP(AM780,'2009 BPTs'!$B$12:$BX$181,BH$3,FALSE))</f>
        <v>0</v>
      </c>
      <c r="BJ780" s="24">
        <f>IF(ISNA(VLOOKUP(AF780,'2009 BPTs'!$B$12:$BX$181,BJ$3,FALSE)),0,VLOOKUP(AF780,'2009 BPTs'!$B$12:$BX$181,BJ$3,FALSE))</f>
        <v>0</v>
      </c>
      <c r="BK780" s="24">
        <f>IF(ISNA(VLOOKUP(AG780,'2009 BPTs'!$B$12:$BX$181,BK$3,FALSE)),0,VLOOKUP(AG780,'2009 BPTs'!$B$12:$BX$181,BK$3,FALSE))</f>
        <v>0</v>
      </c>
      <c r="BL780" s="24">
        <f>IF(ISNA(VLOOKUP(AH780,'2009 BPTs'!$B$12:$BX$181,BL$3,FALSE)),0,VLOOKUP(AH780,'2009 BPTs'!$B$12:$BX$181,BL$3,FALSE))</f>
        <v>0</v>
      </c>
      <c r="BM780" s="24">
        <f>IF(ISNA(VLOOKUP(AI780,'2009 BPTs'!$B$12:$BX$181,BM$3,FALSE)),0,VLOOKUP(AI780,'2009 BPTs'!$B$12:$BX$181,BM$3,FALSE))</f>
        <v>0</v>
      </c>
      <c r="BN780" s="24">
        <f>IF(ISNA(VLOOKUP(AJ780,'2009 BPTs'!$B$12:$BX$181,BN$3,FALSE)),0,VLOOKUP(AJ780,'2009 BPTs'!$B$12:$BX$181,BN$3,FALSE))</f>
        <v>0</v>
      </c>
      <c r="BO780" s="24">
        <f>IF(ISNA(VLOOKUP(AK780,'2009 BPTs'!$B$12:$BX$181,BO$3,FALSE)),0,VLOOKUP(AK780,'2009 BPTs'!$B$12:$BX$181,BO$3,FALSE))</f>
        <v>0</v>
      </c>
      <c r="BP780" s="24">
        <f>IF(ISNA(VLOOKUP(AL780,'2009 BPTs'!$B$12:$BX$181,BP$3,FALSE)),0,VLOOKUP(AL780,'2009 BPTs'!$B$12:$BX$181,BP$3,FALSE))</f>
        <v>0</v>
      </c>
      <c r="BQ780" s="24">
        <f>IF(ISNA(VLOOKUP(AM780,'2009 BPTs'!$B$12:$BX$181,BQ$3,FALSE)),0,VLOOKUP(AM780,'2009 BPTs'!$B$12:$BX$181,BQ$3,FALSE))</f>
        <v>0</v>
      </c>
      <c r="BS780" s="78">
        <f t="shared" si="242"/>
        <v>0</v>
      </c>
      <c r="BT780" s="68">
        <f t="shared" si="243"/>
        <v>0</v>
      </c>
      <c r="BU780" s="68">
        <f t="shared" si="244"/>
        <v>0</v>
      </c>
      <c r="BW780" s="24">
        <f>IF(ISNA(VLOOKUP(AF780,'2009 BPTs'!$B$12:$BX$181,BW$3,FALSE)),0,VLOOKUP(AF780,'2009 BPTs'!$B$12:$BX$181,BW$3,FALSE))</f>
        <v>0</v>
      </c>
      <c r="BX780" s="24">
        <f>IF(ISNA(VLOOKUP(AG780,'2009 BPTs'!$B$12:$BX$181,BX$3,FALSE)),0,VLOOKUP(AG780,'2009 BPTs'!$B$12:$BX$181,BX$3,FALSE))</f>
        <v>0</v>
      </c>
      <c r="BY780" s="24">
        <f>IF(ISNA(VLOOKUP(AH780,'2009 BPTs'!$B$12:$BX$181,BY$3,FALSE)),0,VLOOKUP(AH780,'2009 BPTs'!$B$12:$BX$181,BY$3,FALSE))</f>
        <v>0</v>
      </c>
      <c r="BZ780" s="24">
        <f>IF(ISNA(VLOOKUP(AI780,'2009 BPTs'!$B$12:$BX$181,BZ$3,FALSE)),0,VLOOKUP(AI780,'2009 BPTs'!$B$12:$BX$181,BZ$3,FALSE))</f>
        <v>0</v>
      </c>
      <c r="CA780" s="24">
        <f>IF(ISNA(VLOOKUP(AJ780,'2009 BPTs'!$B$12:$BX$181,CA$3,FALSE)),0,VLOOKUP(AJ780,'2009 BPTs'!$B$12:$BX$181,CA$3,FALSE))</f>
        <v>0</v>
      </c>
      <c r="CB780" s="24">
        <f>IF(ISNA(VLOOKUP(AK780,'2009 BPTs'!$B$12:$BX$181,CB$3,FALSE)),0,VLOOKUP(AK780,'2009 BPTs'!$B$12:$BX$181,CB$3,FALSE))</f>
        <v>0</v>
      </c>
      <c r="CC780" s="24">
        <f>IF(ISNA(VLOOKUP(AL780,'2009 BPTs'!$B$12:$BX$181,CC$3,FALSE)),0,VLOOKUP(AL780,'2009 BPTs'!$B$12:$BX$181,CC$3,FALSE))</f>
        <v>0</v>
      </c>
      <c r="CD780" s="24">
        <f>IF(ISNA(VLOOKUP(AM780,'2009 BPTs'!$B$12:$BX$181,CD$3,FALSE)),0,VLOOKUP(AM780,'2009 BPTs'!$B$12:$BX$181,CD$3,FALSE))</f>
        <v>0</v>
      </c>
      <c r="CF780" s="24">
        <f>IF(ISERROR(VLOOKUP(AF780,'2009 BPTs'!$B$12:$BX$181,CF$3,FALSE)/VLOOKUP(AF780,'2009 BPTs'!$B$12:$BX955,CF$3+3,FALSE)),0,VLOOKUP(AF780,'2009 BPTs'!$B$12:$BX$181,CF$3,FALSE)/VLOOKUP(AF780,'2009 BPTs'!$B$12:$BX955,CF$3+3,FALSE))</f>
        <v>0</v>
      </c>
      <c r="CG780" s="24">
        <f>IF(ISERROR(VLOOKUP(AG780,'2009 BPTs'!$B$12:$BX$181,CG$3,FALSE)/VLOOKUP(AG780,'2009 BPTs'!$B$12:$BX955,CG$3+3,FALSE)),0,VLOOKUP(AG780,'2009 BPTs'!$B$12:$BX$181,CG$3,FALSE)/VLOOKUP(AG780,'2009 BPTs'!$B$12:$BX955,CG$3+3,FALSE))</f>
        <v>0</v>
      </c>
      <c r="CH780" s="24">
        <f>IF(ISERROR(VLOOKUP(AH780,'2009 BPTs'!$B$12:$BX$181,CH$3,FALSE)/VLOOKUP(AH780,'2009 BPTs'!$B$12:$BX955,CH$3+3,FALSE)),0,VLOOKUP(AH780,'2009 BPTs'!$B$12:$BX$181,CH$3,FALSE)/VLOOKUP(AH780,'2009 BPTs'!$B$12:$BX955,CH$3+3,FALSE))</f>
        <v>0</v>
      </c>
      <c r="CI780" s="24">
        <f>IF(ISERROR(VLOOKUP(AI780,'2009 BPTs'!$B$12:$BX$181,CI$3,FALSE)/VLOOKUP(AI780,'2009 BPTs'!$B$12:$BX955,CI$3+3,FALSE)),0,VLOOKUP(AI780,'2009 BPTs'!$B$12:$BX$181,CI$3,FALSE)/VLOOKUP(AI780,'2009 BPTs'!$B$12:$BX955,CI$3+3,FALSE))</f>
        <v>0</v>
      </c>
      <c r="CJ780" s="24">
        <f>IF(ISERROR(VLOOKUP(AJ780,'2009 BPTs'!$B$12:$BX$181,CJ$3,FALSE)/VLOOKUP(AJ780,'2009 BPTs'!$B$12:$BX955,CJ$3+3,FALSE)),0,VLOOKUP(AJ780,'2009 BPTs'!$B$12:$BX$181,CJ$3,FALSE)/VLOOKUP(AJ780,'2009 BPTs'!$B$12:$BX955,CJ$3+3,FALSE))</f>
        <v>0</v>
      </c>
      <c r="CK780" s="24">
        <f>IF(ISERROR(VLOOKUP(AK780,'2009 BPTs'!$B$12:$BX$181,CK$3,FALSE)/VLOOKUP(AK780,'2009 BPTs'!$B$12:$BX955,CK$3+3,FALSE)),0,VLOOKUP(AK780,'2009 BPTs'!$B$12:$BX$181,CK$3,FALSE)/VLOOKUP(AK780,'2009 BPTs'!$B$12:$BX955,CK$3+3,FALSE))</f>
        <v>0</v>
      </c>
      <c r="CL780" s="24">
        <f>IF(ISERROR(VLOOKUP(AL780,'2009 BPTs'!$B$12:$BX$181,CL$3,FALSE)/VLOOKUP(AL780,'2009 BPTs'!$B$12:$BX955,CL$3+3,FALSE)),0,VLOOKUP(AL780,'2009 BPTs'!$B$12:$BX$181,CL$3,FALSE)/VLOOKUP(AL780,'2009 BPTs'!$B$12:$BX955,CL$3+3,FALSE))</f>
        <v>0</v>
      </c>
      <c r="CM780" s="24">
        <f>IF(ISERROR(VLOOKUP(AM780,'2009 BPTs'!$B$12:$BX$181,CM$3,FALSE)/VLOOKUP(AM780,'2009 BPTs'!$B$12:$BX955,CM$3+3,FALSE)),0,VLOOKUP(AM780,'2009 BPTs'!$B$12:$BX$181,CM$3,FALSE)/VLOOKUP(AM780,'2009 BPTs'!$B$12:$BX955,CM$3+3,FALSE))</f>
        <v>0</v>
      </c>
      <c r="CO780" s="24">
        <f>IF(ISERROR(VLOOKUP(AF780,'2009 BPTs'!$B$12:$BX$181,CO$3,FALSE)/VLOOKUP(AF780,'2009 BPTs'!$B$12:$BX955,CO$3+2,FALSE)),0,VLOOKUP(AF780,'2009 BPTs'!$B$12:$BX$181,CO$3,FALSE)/VLOOKUP(AF780,'2009 BPTs'!$B$12:$BX955,CO$3+2,FALSE))</f>
        <v>0</v>
      </c>
      <c r="CP780" s="24">
        <f>IF(ISERROR(VLOOKUP(AG780,'2009 BPTs'!$B$12:$BX$181,CP$3,FALSE)/VLOOKUP(AG780,'2009 BPTs'!$B$12:$BX955,CP$3+2,FALSE)),0,VLOOKUP(AG780,'2009 BPTs'!$B$12:$BX$181,CP$3,FALSE)/VLOOKUP(AG780,'2009 BPTs'!$B$12:$BX955,CP$3+2,FALSE))</f>
        <v>0</v>
      </c>
      <c r="CQ780" s="24">
        <f>IF(ISERROR(VLOOKUP(AH780,'2009 BPTs'!$B$12:$BX$181,CQ$3,FALSE)/VLOOKUP(AH780,'2009 BPTs'!$B$12:$BX955,CQ$3+2,FALSE)),0,VLOOKUP(AH780,'2009 BPTs'!$B$12:$BX$181,CQ$3,FALSE)/VLOOKUP(AH780,'2009 BPTs'!$B$12:$BX955,CQ$3+2,FALSE))</f>
        <v>0</v>
      </c>
      <c r="CR780" s="24">
        <f>IF(ISERROR(VLOOKUP(AI780,'2009 BPTs'!$B$12:$BX$181,CR$3,FALSE)/VLOOKUP(AI780,'2009 BPTs'!$B$12:$BX955,CR$3+2,FALSE)),0,VLOOKUP(AI780,'2009 BPTs'!$B$12:$BX$181,CR$3,FALSE)/VLOOKUP(AI780,'2009 BPTs'!$B$12:$BX955,CR$3+2,FALSE))</f>
        <v>0</v>
      </c>
      <c r="CS780" s="24">
        <f>IF(ISERROR(VLOOKUP(AJ780,'2009 BPTs'!$B$12:$BX$181,CS$3,FALSE)/VLOOKUP(AJ780,'2009 BPTs'!$B$12:$BX955,CS$3+2,FALSE)),0,VLOOKUP(AJ780,'2009 BPTs'!$B$12:$BX$181,CS$3,FALSE)/VLOOKUP(AJ780,'2009 BPTs'!$B$12:$BX955,CS$3+2,FALSE))</f>
        <v>0</v>
      </c>
      <c r="CT780" s="24">
        <f>IF(ISERROR(VLOOKUP(AK780,'2009 BPTs'!$B$12:$BX$181,CT$3,FALSE)/VLOOKUP(AK780,'2009 BPTs'!$B$12:$BX955,CT$3+2,FALSE)),0,VLOOKUP(AK780,'2009 BPTs'!$B$12:$BX$181,CT$3,FALSE)/VLOOKUP(AK780,'2009 BPTs'!$B$12:$BX955,CT$3+2,FALSE))</f>
        <v>0</v>
      </c>
      <c r="CU780" s="24">
        <f>IF(ISERROR(VLOOKUP(AL780,'2009 BPTs'!$B$12:$BX$181,CU$3,FALSE)/VLOOKUP(AL780,'2009 BPTs'!$B$12:$BX955,CU$3+2,FALSE)),0,VLOOKUP(AL780,'2009 BPTs'!$B$12:$BX$181,CU$3,FALSE)/VLOOKUP(AL780,'2009 BPTs'!$B$12:$BX955,CU$3+2,FALSE))</f>
        <v>0</v>
      </c>
      <c r="CV780" s="24">
        <f>IF(ISERROR(VLOOKUP(AM780,'2009 BPTs'!$B$12:$BX$181,CV$3,FALSE)/VLOOKUP(AM780,'2009 BPTs'!$B$12:$BX955,CV$3+2,FALSE)),0,VLOOKUP(AM780,'2009 BPTs'!$B$12:$BX$181,CV$3,FALSE)/VLOOKUP(AM780,'2009 BPTs'!$B$12:$BX955,CV$3+2,FALSE))</f>
        <v>0</v>
      </c>
      <c r="CX780" s="93">
        <f>'2011 BPTs'!BR106</f>
        <v>0</v>
      </c>
      <c r="CY780" s="93">
        <f>'2011 BPTs'!BS106</f>
        <v>0</v>
      </c>
    </row>
    <row r="781" spans="2:103" x14ac:dyDescent="0.2">
      <c r="B781" s="2" t="s">
        <v>213</v>
      </c>
      <c r="C781" s="2">
        <f>'2011 BPTs'!E107</f>
        <v>0</v>
      </c>
      <c r="D781" s="2">
        <f t="shared" si="230"/>
        <v>0</v>
      </c>
      <c r="E781" s="4">
        <f>'2011 BPTs'!F107</f>
        <v>0</v>
      </c>
      <c r="F781" s="88">
        <f>'2011 BPTs'!G107</f>
        <v>0</v>
      </c>
      <c r="G781" s="53">
        <f>'2011 BPTs'!I107</f>
        <v>0</v>
      </c>
      <c r="H781" s="88">
        <f>'2011 BPTs'!J107</f>
        <v>0</v>
      </c>
      <c r="I781" s="4">
        <f>'2011 BPTs'!K107</f>
        <v>0</v>
      </c>
      <c r="J781" s="5">
        <f>'2011 BPTs'!M107</f>
        <v>0</v>
      </c>
      <c r="K781" s="99">
        <f>'2011 BPTs'!BL107</f>
        <v>0</v>
      </c>
      <c r="L781" s="100">
        <f t="shared" si="231"/>
        <v>0</v>
      </c>
      <c r="M781" s="101">
        <f t="shared" si="232"/>
        <v>0</v>
      </c>
      <c r="N781" s="102">
        <f t="shared" si="238"/>
        <v>0</v>
      </c>
      <c r="O781" s="103">
        <f>'2011 BPTs'!BM107</f>
        <v>0</v>
      </c>
      <c r="P781" s="100">
        <f t="shared" si="233"/>
        <v>0</v>
      </c>
      <c r="Q781" s="101">
        <f t="shared" si="234"/>
        <v>0</v>
      </c>
      <c r="R781" s="104">
        <f t="shared" si="235"/>
        <v>0</v>
      </c>
      <c r="S781" s="105">
        <f t="shared" si="239"/>
        <v>0</v>
      </c>
      <c r="T781" s="104">
        <f t="shared" si="236"/>
        <v>0</v>
      </c>
      <c r="U781" s="121">
        <f>IF(K781=0,0,IF(B781="Manual",(S781-O781-AP781*(O781/(O781+Z781)))/S781,'2011 BPTs'!BP107))</f>
        <v>0</v>
      </c>
      <c r="V781" s="99">
        <f>'2011 BPTs'!BN107</f>
        <v>0</v>
      </c>
      <c r="W781" s="100">
        <f t="shared" si="245"/>
        <v>0</v>
      </c>
      <c r="X781" s="103">
        <f t="shared" si="237"/>
        <v>0</v>
      </c>
      <c r="Y781" s="102">
        <f t="shared" si="240"/>
        <v>0</v>
      </c>
      <c r="Z781" s="103">
        <f>'2011 BPTs'!BO107</f>
        <v>0</v>
      </c>
      <c r="AA781" s="104">
        <f t="shared" si="229"/>
        <v>0</v>
      </c>
      <c r="AB781" s="106">
        <f>IF(W781=0,0,IF(B781="Manual",(V781-Z781-AP781*(Z781/(Z781+O781)))/V781,'2011 BPTs'!BQ107))</f>
        <v>0</v>
      </c>
      <c r="AD781" s="2" t="str">
        <f t="shared" si="241"/>
        <v>00-0</v>
      </c>
      <c r="AE781" s="2">
        <f>'2011 BPTs'!BA107</f>
        <v>0</v>
      </c>
      <c r="AF781" s="2" t="str">
        <f>IF(B781="Auto",'2011 BPTs'!BB107,D781&amp;E781&amp;"-"&amp;F781)</f>
        <v/>
      </c>
      <c r="AG781" s="2" t="str">
        <f>'2011 BPTs'!BC107</f>
        <v/>
      </c>
      <c r="AH781" s="2" t="str">
        <f>'2011 BPTs'!BD107</f>
        <v/>
      </c>
      <c r="AI781" s="2" t="str">
        <f>'2011 BPTs'!BE107</f>
        <v/>
      </c>
      <c r="AJ781" s="2" t="str">
        <f>'2011 BPTs'!BF107</f>
        <v/>
      </c>
      <c r="AK781" s="2" t="str">
        <f>'2011 BPTs'!BG107</f>
        <v/>
      </c>
      <c r="AL781" s="2" t="str">
        <f>'2011 BPTs'!BH107</f>
        <v/>
      </c>
      <c r="AM781" s="2" t="str">
        <f>'2011 BPTs'!BI107</f>
        <v/>
      </c>
      <c r="AO781" s="128">
        <f>'2011 BPTs'!AJ107*'2011 BPTs'!BK107</f>
        <v>0</v>
      </c>
      <c r="AP781" s="128">
        <f>'2011 BPTs'!AK107*'2011 BPTs'!BK107</f>
        <v>0</v>
      </c>
      <c r="AR781" s="5">
        <f>IF(B781="Auto",'2011 BPTs'!M107,J781)</f>
        <v>0</v>
      </c>
      <c r="AS781" s="5">
        <f>'2011 BPTs'!O107</f>
        <v>0</v>
      </c>
      <c r="AT781" s="5">
        <f>'2011 BPTs'!Q107</f>
        <v>0</v>
      </c>
      <c r="AU781" s="5">
        <f>'2011 BPTs'!S107</f>
        <v>0</v>
      </c>
      <c r="AV781" s="5">
        <f>'2011 BPTs'!U107</f>
        <v>0</v>
      </c>
      <c r="AW781" s="5">
        <f>'2011 BPTs'!W107</f>
        <v>0</v>
      </c>
      <c r="AX781" s="5">
        <f>'2011 BPTs'!Y107</f>
        <v>0</v>
      </c>
      <c r="AY781" s="5">
        <f>'2011 BPTs'!AA107</f>
        <v>0</v>
      </c>
      <c r="BA781" s="24">
        <f>IF(ISNA(VLOOKUP(AF781,'2009 BPTs'!$B$12:$BX$181,BA$3,FALSE)),0,VLOOKUP(AF781,'2009 BPTs'!$B$12:$BX$181,BA$3,FALSE))</f>
        <v>0</v>
      </c>
      <c r="BB781" s="24">
        <f>IF(ISNA(VLOOKUP(AG781,'2009 BPTs'!$B$12:$BX$181,BB$3,FALSE)),0,VLOOKUP(AG781,'2009 BPTs'!$B$12:$BX$181,BB$3,FALSE))</f>
        <v>0</v>
      </c>
      <c r="BC781" s="24">
        <f>IF(ISNA(VLOOKUP(AH781,'2009 BPTs'!$B$12:$BX$181,BC$3,FALSE)),0,VLOOKUP(AH781,'2009 BPTs'!$B$12:$BX$181,BC$3,FALSE))</f>
        <v>0</v>
      </c>
      <c r="BD781" s="24">
        <f>IF(ISNA(VLOOKUP(AI781,'2009 BPTs'!$B$12:$BX$181,BD$3,FALSE)),0,VLOOKUP(AI781,'2009 BPTs'!$B$12:$BX$181,BD$3,FALSE))</f>
        <v>0</v>
      </c>
      <c r="BE781" s="24">
        <f>IF(ISNA(VLOOKUP(AJ781,'2009 BPTs'!$B$12:$BX$181,BE$3,FALSE)),0,VLOOKUP(AJ781,'2009 BPTs'!$B$12:$BX$181,BE$3,FALSE))</f>
        <v>0</v>
      </c>
      <c r="BF781" s="24">
        <f>IF(ISNA(VLOOKUP(AK781,'2009 BPTs'!$B$12:$BX$181,BF$3,FALSE)),0,VLOOKUP(AK781,'2009 BPTs'!$B$12:$BX$181,BF$3,FALSE))</f>
        <v>0</v>
      </c>
      <c r="BG781" s="24">
        <f>IF(ISNA(VLOOKUP(AL781,'2009 BPTs'!$B$12:$BX$181,BG$3,FALSE)),0,VLOOKUP(AL781,'2009 BPTs'!$B$12:$BX$181,BG$3,FALSE))</f>
        <v>0</v>
      </c>
      <c r="BH781" s="24">
        <f>IF(ISNA(VLOOKUP(AM781,'2009 BPTs'!$B$12:$BX$181,BH$3,FALSE)),0,VLOOKUP(AM781,'2009 BPTs'!$B$12:$BX$181,BH$3,FALSE))</f>
        <v>0</v>
      </c>
      <c r="BJ781" s="24">
        <f>IF(ISNA(VLOOKUP(AF781,'2009 BPTs'!$B$12:$BX$181,BJ$3,FALSE)),0,VLOOKUP(AF781,'2009 BPTs'!$B$12:$BX$181,BJ$3,FALSE))</f>
        <v>0</v>
      </c>
      <c r="BK781" s="24">
        <f>IF(ISNA(VLOOKUP(AG781,'2009 BPTs'!$B$12:$BX$181,BK$3,FALSE)),0,VLOOKUP(AG781,'2009 BPTs'!$B$12:$BX$181,BK$3,FALSE))</f>
        <v>0</v>
      </c>
      <c r="BL781" s="24">
        <f>IF(ISNA(VLOOKUP(AH781,'2009 BPTs'!$B$12:$BX$181,BL$3,FALSE)),0,VLOOKUP(AH781,'2009 BPTs'!$B$12:$BX$181,BL$3,FALSE))</f>
        <v>0</v>
      </c>
      <c r="BM781" s="24">
        <f>IF(ISNA(VLOOKUP(AI781,'2009 BPTs'!$B$12:$BX$181,BM$3,FALSE)),0,VLOOKUP(AI781,'2009 BPTs'!$B$12:$BX$181,BM$3,FALSE))</f>
        <v>0</v>
      </c>
      <c r="BN781" s="24">
        <f>IF(ISNA(VLOOKUP(AJ781,'2009 BPTs'!$B$12:$BX$181,BN$3,FALSE)),0,VLOOKUP(AJ781,'2009 BPTs'!$B$12:$BX$181,BN$3,FALSE))</f>
        <v>0</v>
      </c>
      <c r="BO781" s="24">
        <f>IF(ISNA(VLOOKUP(AK781,'2009 BPTs'!$B$12:$BX$181,BO$3,FALSE)),0,VLOOKUP(AK781,'2009 BPTs'!$B$12:$BX$181,BO$3,FALSE))</f>
        <v>0</v>
      </c>
      <c r="BP781" s="24">
        <f>IF(ISNA(VLOOKUP(AL781,'2009 BPTs'!$B$12:$BX$181,BP$3,FALSE)),0,VLOOKUP(AL781,'2009 BPTs'!$B$12:$BX$181,BP$3,FALSE))</f>
        <v>0</v>
      </c>
      <c r="BQ781" s="24">
        <f>IF(ISNA(VLOOKUP(AM781,'2009 BPTs'!$B$12:$BX$181,BQ$3,FALSE)),0,VLOOKUP(AM781,'2009 BPTs'!$B$12:$BX$181,BQ$3,FALSE))</f>
        <v>0</v>
      </c>
      <c r="BS781" s="78">
        <f t="shared" si="242"/>
        <v>0</v>
      </c>
      <c r="BT781" s="68">
        <f t="shared" si="243"/>
        <v>0</v>
      </c>
      <c r="BU781" s="68">
        <f t="shared" si="244"/>
        <v>0</v>
      </c>
      <c r="BW781" s="24">
        <f>IF(ISNA(VLOOKUP(AF781,'2009 BPTs'!$B$12:$BX$181,BW$3,FALSE)),0,VLOOKUP(AF781,'2009 BPTs'!$B$12:$BX$181,BW$3,FALSE))</f>
        <v>0</v>
      </c>
      <c r="BX781" s="24">
        <f>IF(ISNA(VLOOKUP(AG781,'2009 BPTs'!$B$12:$BX$181,BX$3,FALSE)),0,VLOOKUP(AG781,'2009 BPTs'!$B$12:$BX$181,BX$3,FALSE))</f>
        <v>0</v>
      </c>
      <c r="BY781" s="24">
        <f>IF(ISNA(VLOOKUP(AH781,'2009 BPTs'!$B$12:$BX$181,BY$3,FALSE)),0,VLOOKUP(AH781,'2009 BPTs'!$B$12:$BX$181,BY$3,FALSE))</f>
        <v>0</v>
      </c>
      <c r="BZ781" s="24">
        <f>IF(ISNA(VLOOKUP(AI781,'2009 BPTs'!$B$12:$BX$181,BZ$3,FALSE)),0,VLOOKUP(AI781,'2009 BPTs'!$B$12:$BX$181,BZ$3,FALSE))</f>
        <v>0</v>
      </c>
      <c r="CA781" s="24">
        <f>IF(ISNA(VLOOKUP(AJ781,'2009 BPTs'!$B$12:$BX$181,CA$3,FALSE)),0,VLOOKUP(AJ781,'2009 BPTs'!$B$12:$BX$181,CA$3,FALSE))</f>
        <v>0</v>
      </c>
      <c r="CB781" s="24">
        <f>IF(ISNA(VLOOKUP(AK781,'2009 BPTs'!$B$12:$BX$181,CB$3,FALSE)),0,VLOOKUP(AK781,'2009 BPTs'!$B$12:$BX$181,CB$3,FALSE))</f>
        <v>0</v>
      </c>
      <c r="CC781" s="24">
        <f>IF(ISNA(VLOOKUP(AL781,'2009 BPTs'!$B$12:$BX$181,CC$3,FALSE)),0,VLOOKUP(AL781,'2009 BPTs'!$B$12:$BX$181,CC$3,FALSE))</f>
        <v>0</v>
      </c>
      <c r="CD781" s="24">
        <f>IF(ISNA(VLOOKUP(AM781,'2009 BPTs'!$B$12:$BX$181,CD$3,FALSE)),0,VLOOKUP(AM781,'2009 BPTs'!$B$12:$BX$181,CD$3,FALSE))</f>
        <v>0</v>
      </c>
      <c r="CF781" s="24">
        <f>IF(ISERROR(VLOOKUP(AF781,'2009 BPTs'!$B$12:$BX$181,CF$3,FALSE)/VLOOKUP(AF781,'2009 BPTs'!$B$12:$BX956,CF$3+3,FALSE)),0,VLOOKUP(AF781,'2009 BPTs'!$B$12:$BX$181,CF$3,FALSE)/VLOOKUP(AF781,'2009 BPTs'!$B$12:$BX956,CF$3+3,FALSE))</f>
        <v>0</v>
      </c>
      <c r="CG781" s="24">
        <f>IF(ISERROR(VLOOKUP(AG781,'2009 BPTs'!$B$12:$BX$181,CG$3,FALSE)/VLOOKUP(AG781,'2009 BPTs'!$B$12:$BX956,CG$3+3,FALSE)),0,VLOOKUP(AG781,'2009 BPTs'!$B$12:$BX$181,CG$3,FALSE)/VLOOKUP(AG781,'2009 BPTs'!$B$12:$BX956,CG$3+3,FALSE))</f>
        <v>0</v>
      </c>
      <c r="CH781" s="24">
        <f>IF(ISERROR(VLOOKUP(AH781,'2009 BPTs'!$B$12:$BX$181,CH$3,FALSE)/VLOOKUP(AH781,'2009 BPTs'!$B$12:$BX956,CH$3+3,FALSE)),0,VLOOKUP(AH781,'2009 BPTs'!$B$12:$BX$181,CH$3,FALSE)/VLOOKUP(AH781,'2009 BPTs'!$B$12:$BX956,CH$3+3,FALSE))</f>
        <v>0</v>
      </c>
      <c r="CI781" s="24">
        <f>IF(ISERROR(VLOOKUP(AI781,'2009 BPTs'!$B$12:$BX$181,CI$3,FALSE)/VLOOKUP(AI781,'2009 BPTs'!$B$12:$BX956,CI$3+3,FALSE)),0,VLOOKUP(AI781,'2009 BPTs'!$B$12:$BX$181,CI$3,FALSE)/VLOOKUP(AI781,'2009 BPTs'!$B$12:$BX956,CI$3+3,FALSE))</f>
        <v>0</v>
      </c>
      <c r="CJ781" s="24">
        <f>IF(ISERROR(VLOOKUP(AJ781,'2009 BPTs'!$B$12:$BX$181,CJ$3,FALSE)/VLOOKUP(AJ781,'2009 BPTs'!$B$12:$BX956,CJ$3+3,FALSE)),0,VLOOKUP(AJ781,'2009 BPTs'!$B$12:$BX$181,CJ$3,FALSE)/VLOOKUP(AJ781,'2009 BPTs'!$B$12:$BX956,CJ$3+3,FALSE))</f>
        <v>0</v>
      </c>
      <c r="CK781" s="24">
        <f>IF(ISERROR(VLOOKUP(AK781,'2009 BPTs'!$B$12:$BX$181,CK$3,FALSE)/VLOOKUP(AK781,'2009 BPTs'!$B$12:$BX956,CK$3+3,FALSE)),0,VLOOKUP(AK781,'2009 BPTs'!$B$12:$BX$181,CK$3,FALSE)/VLOOKUP(AK781,'2009 BPTs'!$B$12:$BX956,CK$3+3,FALSE))</f>
        <v>0</v>
      </c>
      <c r="CL781" s="24">
        <f>IF(ISERROR(VLOOKUP(AL781,'2009 BPTs'!$B$12:$BX$181,CL$3,FALSE)/VLOOKUP(AL781,'2009 BPTs'!$B$12:$BX956,CL$3+3,FALSE)),0,VLOOKUP(AL781,'2009 BPTs'!$B$12:$BX$181,CL$3,FALSE)/VLOOKUP(AL781,'2009 BPTs'!$B$12:$BX956,CL$3+3,FALSE))</f>
        <v>0</v>
      </c>
      <c r="CM781" s="24">
        <f>IF(ISERROR(VLOOKUP(AM781,'2009 BPTs'!$B$12:$BX$181,CM$3,FALSE)/VLOOKUP(AM781,'2009 BPTs'!$B$12:$BX956,CM$3+3,FALSE)),0,VLOOKUP(AM781,'2009 BPTs'!$B$12:$BX$181,CM$3,FALSE)/VLOOKUP(AM781,'2009 BPTs'!$B$12:$BX956,CM$3+3,FALSE))</f>
        <v>0</v>
      </c>
      <c r="CO781" s="24">
        <f>IF(ISERROR(VLOOKUP(AF781,'2009 BPTs'!$B$12:$BX$181,CO$3,FALSE)/VLOOKUP(AF781,'2009 BPTs'!$B$12:$BX956,CO$3+2,FALSE)),0,VLOOKUP(AF781,'2009 BPTs'!$B$12:$BX$181,CO$3,FALSE)/VLOOKUP(AF781,'2009 BPTs'!$B$12:$BX956,CO$3+2,FALSE))</f>
        <v>0</v>
      </c>
      <c r="CP781" s="24">
        <f>IF(ISERROR(VLOOKUP(AG781,'2009 BPTs'!$B$12:$BX$181,CP$3,FALSE)/VLOOKUP(AG781,'2009 BPTs'!$B$12:$BX956,CP$3+2,FALSE)),0,VLOOKUP(AG781,'2009 BPTs'!$B$12:$BX$181,CP$3,FALSE)/VLOOKUP(AG781,'2009 BPTs'!$B$12:$BX956,CP$3+2,FALSE))</f>
        <v>0</v>
      </c>
      <c r="CQ781" s="24">
        <f>IF(ISERROR(VLOOKUP(AH781,'2009 BPTs'!$B$12:$BX$181,CQ$3,FALSE)/VLOOKUP(AH781,'2009 BPTs'!$B$12:$BX956,CQ$3+2,FALSE)),0,VLOOKUP(AH781,'2009 BPTs'!$B$12:$BX$181,CQ$3,FALSE)/VLOOKUP(AH781,'2009 BPTs'!$B$12:$BX956,CQ$3+2,FALSE))</f>
        <v>0</v>
      </c>
      <c r="CR781" s="24">
        <f>IF(ISERROR(VLOOKUP(AI781,'2009 BPTs'!$B$12:$BX$181,CR$3,FALSE)/VLOOKUP(AI781,'2009 BPTs'!$B$12:$BX956,CR$3+2,FALSE)),0,VLOOKUP(AI781,'2009 BPTs'!$B$12:$BX$181,CR$3,FALSE)/VLOOKUP(AI781,'2009 BPTs'!$B$12:$BX956,CR$3+2,FALSE))</f>
        <v>0</v>
      </c>
      <c r="CS781" s="24">
        <f>IF(ISERROR(VLOOKUP(AJ781,'2009 BPTs'!$B$12:$BX$181,CS$3,FALSE)/VLOOKUP(AJ781,'2009 BPTs'!$B$12:$BX956,CS$3+2,FALSE)),0,VLOOKUP(AJ781,'2009 BPTs'!$B$12:$BX$181,CS$3,FALSE)/VLOOKUP(AJ781,'2009 BPTs'!$B$12:$BX956,CS$3+2,FALSE))</f>
        <v>0</v>
      </c>
      <c r="CT781" s="24">
        <f>IF(ISERROR(VLOOKUP(AK781,'2009 BPTs'!$B$12:$BX$181,CT$3,FALSE)/VLOOKUP(AK781,'2009 BPTs'!$B$12:$BX956,CT$3+2,FALSE)),0,VLOOKUP(AK781,'2009 BPTs'!$B$12:$BX$181,CT$3,FALSE)/VLOOKUP(AK781,'2009 BPTs'!$B$12:$BX956,CT$3+2,FALSE))</f>
        <v>0</v>
      </c>
      <c r="CU781" s="24">
        <f>IF(ISERROR(VLOOKUP(AL781,'2009 BPTs'!$B$12:$BX$181,CU$3,FALSE)/VLOOKUP(AL781,'2009 BPTs'!$B$12:$BX956,CU$3+2,FALSE)),0,VLOOKUP(AL781,'2009 BPTs'!$B$12:$BX$181,CU$3,FALSE)/VLOOKUP(AL781,'2009 BPTs'!$B$12:$BX956,CU$3+2,FALSE))</f>
        <v>0</v>
      </c>
      <c r="CV781" s="24">
        <f>IF(ISERROR(VLOOKUP(AM781,'2009 BPTs'!$B$12:$BX$181,CV$3,FALSE)/VLOOKUP(AM781,'2009 BPTs'!$B$12:$BX956,CV$3+2,FALSE)),0,VLOOKUP(AM781,'2009 BPTs'!$B$12:$BX$181,CV$3,FALSE)/VLOOKUP(AM781,'2009 BPTs'!$B$12:$BX956,CV$3+2,FALSE))</f>
        <v>0</v>
      </c>
      <c r="CX781" s="93">
        <f>'2011 BPTs'!BR107</f>
        <v>0</v>
      </c>
      <c r="CY781" s="93">
        <f>'2011 BPTs'!BS107</f>
        <v>0</v>
      </c>
    </row>
    <row r="782" spans="2:103" x14ac:dyDescent="0.2">
      <c r="B782" s="2" t="s">
        <v>213</v>
      </c>
      <c r="C782" s="2">
        <f>'2011 BPTs'!E108</f>
        <v>0</v>
      </c>
      <c r="D782" s="2">
        <f t="shared" si="230"/>
        <v>0</v>
      </c>
      <c r="E782" s="4">
        <f>'2011 BPTs'!F108</f>
        <v>0</v>
      </c>
      <c r="F782" s="88">
        <f>'2011 BPTs'!G108</f>
        <v>0</v>
      </c>
      <c r="G782" s="53">
        <f>'2011 BPTs'!I108</f>
        <v>0</v>
      </c>
      <c r="H782" s="88">
        <f>'2011 BPTs'!J108</f>
        <v>0</v>
      </c>
      <c r="I782" s="4">
        <f>'2011 BPTs'!K108</f>
        <v>0</v>
      </c>
      <c r="J782" s="5">
        <f>'2011 BPTs'!M108</f>
        <v>0</v>
      </c>
      <c r="K782" s="99">
        <f>'2011 BPTs'!BL108</f>
        <v>0</v>
      </c>
      <c r="L782" s="100">
        <f t="shared" si="231"/>
        <v>0</v>
      </c>
      <c r="M782" s="101">
        <f t="shared" si="232"/>
        <v>0</v>
      </c>
      <c r="N782" s="102">
        <f t="shared" si="238"/>
        <v>0</v>
      </c>
      <c r="O782" s="103">
        <f>'2011 BPTs'!BM108</f>
        <v>0</v>
      </c>
      <c r="P782" s="100">
        <f t="shared" si="233"/>
        <v>0</v>
      </c>
      <c r="Q782" s="101">
        <f t="shared" si="234"/>
        <v>0</v>
      </c>
      <c r="R782" s="104">
        <f t="shared" si="235"/>
        <v>0</v>
      </c>
      <c r="S782" s="105">
        <f t="shared" si="239"/>
        <v>0</v>
      </c>
      <c r="T782" s="104">
        <f t="shared" si="236"/>
        <v>0</v>
      </c>
      <c r="U782" s="121">
        <f>IF(K782=0,0,IF(B782="Manual",(S782-O782-AP782*(O782/(O782+Z782)))/S782,'2011 BPTs'!BP108))</f>
        <v>0</v>
      </c>
      <c r="V782" s="99">
        <f>'2011 BPTs'!BN108</f>
        <v>0</v>
      </c>
      <c r="W782" s="100">
        <f t="shared" si="245"/>
        <v>0</v>
      </c>
      <c r="X782" s="103">
        <f t="shared" si="237"/>
        <v>0</v>
      </c>
      <c r="Y782" s="102">
        <f t="shared" si="240"/>
        <v>0</v>
      </c>
      <c r="Z782" s="103">
        <f>'2011 BPTs'!BO108</f>
        <v>0</v>
      </c>
      <c r="AA782" s="104">
        <f t="shared" si="229"/>
        <v>0</v>
      </c>
      <c r="AB782" s="106">
        <f>IF(W782=0,0,IF(B782="Manual",(V782-Z782-AP782*(Z782/(Z782+O782)))/V782,'2011 BPTs'!BQ108))</f>
        <v>0</v>
      </c>
      <c r="AD782" s="2" t="str">
        <f t="shared" si="241"/>
        <v>00-0</v>
      </c>
      <c r="AE782" s="2">
        <f>'2011 BPTs'!BA108</f>
        <v>0</v>
      </c>
      <c r="AF782" s="2" t="str">
        <f>IF(B782="Auto",'2011 BPTs'!BB108,D782&amp;E782&amp;"-"&amp;F782)</f>
        <v/>
      </c>
      <c r="AG782" s="2" t="str">
        <f>'2011 BPTs'!BC108</f>
        <v/>
      </c>
      <c r="AH782" s="2" t="str">
        <f>'2011 BPTs'!BD108</f>
        <v/>
      </c>
      <c r="AI782" s="2" t="str">
        <f>'2011 BPTs'!BE108</f>
        <v/>
      </c>
      <c r="AJ782" s="2" t="str">
        <f>'2011 BPTs'!BF108</f>
        <v/>
      </c>
      <c r="AK782" s="2" t="str">
        <f>'2011 BPTs'!BG108</f>
        <v/>
      </c>
      <c r="AL782" s="2" t="str">
        <f>'2011 BPTs'!BH108</f>
        <v/>
      </c>
      <c r="AM782" s="2" t="str">
        <f>'2011 BPTs'!BI108</f>
        <v/>
      </c>
      <c r="AO782" s="128">
        <f>'2011 BPTs'!AJ108*'2011 BPTs'!BK108</f>
        <v>0</v>
      </c>
      <c r="AP782" s="128">
        <f>'2011 BPTs'!AK108*'2011 BPTs'!BK108</f>
        <v>0</v>
      </c>
      <c r="AR782" s="5">
        <f>IF(B782="Auto",'2011 BPTs'!M108,J782)</f>
        <v>0</v>
      </c>
      <c r="AS782" s="5">
        <f>'2011 BPTs'!O108</f>
        <v>0</v>
      </c>
      <c r="AT782" s="5">
        <f>'2011 BPTs'!Q108</f>
        <v>0</v>
      </c>
      <c r="AU782" s="5">
        <f>'2011 BPTs'!S108</f>
        <v>0</v>
      </c>
      <c r="AV782" s="5">
        <f>'2011 BPTs'!U108</f>
        <v>0</v>
      </c>
      <c r="AW782" s="5">
        <f>'2011 BPTs'!W108</f>
        <v>0</v>
      </c>
      <c r="AX782" s="5">
        <f>'2011 BPTs'!Y108</f>
        <v>0</v>
      </c>
      <c r="AY782" s="5">
        <f>'2011 BPTs'!AA108</f>
        <v>0</v>
      </c>
      <c r="BA782" s="24">
        <f>IF(ISNA(VLOOKUP(AF782,'2009 BPTs'!$B$12:$BX$181,BA$3,FALSE)),0,VLOOKUP(AF782,'2009 BPTs'!$B$12:$BX$181,BA$3,FALSE))</f>
        <v>0</v>
      </c>
      <c r="BB782" s="24">
        <f>IF(ISNA(VLOOKUP(AG782,'2009 BPTs'!$B$12:$BX$181,BB$3,FALSE)),0,VLOOKUP(AG782,'2009 BPTs'!$B$12:$BX$181,BB$3,FALSE))</f>
        <v>0</v>
      </c>
      <c r="BC782" s="24">
        <f>IF(ISNA(VLOOKUP(AH782,'2009 BPTs'!$B$12:$BX$181,BC$3,FALSE)),0,VLOOKUP(AH782,'2009 BPTs'!$B$12:$BX$181,BC$3,FALSE))</f>
        <v>0</v>
      </c>
      <c r="BD782" s="24">
        <f>IF(ISNA(VLOOKUP(AI782,'2009 BPTs'!$B$12:$BX$181,BD$3,FALSE)),0,VLOOKUP(AI782,'2009 BPTs'!$B$12:$BX$181,BD$3,FALSE))</f>
        <v>0</v>
      </c>
      <c r="BE782" s="24">
        <f>IF(ISNA(VLOOKUP(AJ782,'2009 BPTs'!$B$12:$BX$181,BE$3,FALSE)),0,VLOOKUP(AJ782,'2009 BPTs'!$B$12:$BX$181,BE$3,FALSE))</f>
        <v>0</v>
      </c>
      <c r="BF782" s="24">
        <f>IF(ISNA(VLOOKUP(AK782,'2009 BPTs'!$B$12:$BX$181,BF$3,FALSE)),0,VLOOKUP(AK782,'2009 BPTs'!$B$12:$BX$181,BF$3,FALSE))</f>
        <v>0</v>
      </c>
      <c r="BG782" s="24">
        <f>IF(ISNA(VLOOKUP(AL782,'2009 BPTs'!$B$12:$BX$181,BG$3,FALSE)),0,VLOOKUP(AL782,'2009 BPTs'!$B$12:$BX$181,BG$3,FALSE))</f>
        <v>0</v>
      </c>
      <c r="BH782" s="24">
        <f>IF(ISNA(VLOOKUP(AM782,'2009 BPTs'!$B$12:$BX$181,BH$3,FALSE)),0,VLOOKUP(AM782,'2009 BPTs'!$B$12:$BX$181,BH$3,FALSE))</f>
        <v>0</v>
      </c>
      <c r="BJ782" s="24">
        <f>IF(ISNA(VLOOKUP(AF782,'2009 BPTs'!$B$12:$BX$181,BJ$3,FALSE)),0,VLOOKUP(AF782,'2009 BPTs'!$B$12:$BX$181,BJ$3,FALSE))</f>
        <v>0</v>
      </c>
      <c r="BK782" s="24">
        <f>IF(ISNA(VLOOKUP(AG782,'2009 BPTs'!$B$12:$BX$181,BK$3,FALSE)),0,VLOOKUP(AG782,'2009 BPTs'!$B$12:$BX$181,BK$3,FALSE))</f>
        <v>0</v>
      </c>
      <c r="BL782" s="24">
        <f>IF(ISNA(VLOOKUP(AH782,'2009 BPTs'!$B$12:$BX$181,BL$3,FALSE)),0,VLOOKUP(AH782,'2009 BPTs'!$B$12:$BX$181,BL$3,FALSE))</f>
        <v>0</v>
      </c>
      <c r="BM782" s="24">
        <f>IF(ISNA(VLOOKUP(AI782,'2009 BPTs'!$B$12:$BX$181,BM$3,FALSE)),0,VLOOKUP(AI782,'2009 BPTs'!$B$12:$BX$181,BM$3,FALSE))</f>
        <v>0</v>
      </c>
      <c r="BN782" s="24">
        <f>IF(ISNA(VLOOKUP(AJ782,'2009 BPTs'!$B$12:$BX$181,BN$3,FALSE)),0,VLOOKUP(AJ782,'2009 BPTs'!$B$12:$BX$181,BN$3,FALSE))</f>
        <v>0</v>
      </c>
      <c r="BO782" s="24">
        <f>IF(ISNA(VLOOKUP(AK782,'2009 BPTs'!$B$12:$BX$181,BO$3,FALSE)),0,VLOOKUP(AK782,'2009 BPTs'!$B$12:$BX$181,BO$3,FALSE))</f>
        <v>0</v>
      </c>
      <c r="BP782" s="24">
        <f>IF(ISNA(VLOOKUP(AL782,'2009 BPTs'!$B$12:$BX$181,BP$3,FALSE)),0,VLOOKUP(AL782,'2009 BPTs'!$B$12:$BX$181,BP$3,FALSE))</f>
        <v>0</v>
      </c>
      <c r="BQ782" s="24">
        <f>IF(ISNA(VLOOKUP(AM782,'2009 BPTs'!$B$12:$BX$181,BQ$3,FALSE)),0,VLOOKUP(AM782,'2009 BPTs'!$B$12:$BX$181,BQ$3,FALSE))</f>
        <v>0</v>
      </c>
      <c r="BS782" s="78">
        <f t="shared" si="242"/>
        <v>0</v>
      </c>
      <c r="BT782" s="68">
        <f t="shared" si="243"/>
        <v>0</v>
      </c>
      <c r="BU782" s="68">
        <f t="shared" si="244"/>
        <v>0</v>
      </c>
      <c r="BW782" s="24">
        <f>IF(ISNA(VLOOKUP(AF782,'2009 BPTs'!$B$12:$BX$181,BW$3,FALSE)),0,VLOOKUP(AF782,'2009 BPTs'!$B$12:$BX$181,BW$3,FALSE))</f>
        <v>0</v>
      </c>
      <c r="BX782" s="24">
        <f>IF(ISNA(VLOOKUP(AG782,'2009 BPTs'!$B$12:$BX$181,BX$3,FALSE)),0,VLOOKUP(AG782,'2009 BPTs'!$B$12:$BX$181,BX$3,FALSE))</f>
        <v>0</v>
      </c>
      <c r="BY782" s="24">
        <f>IF(ISNA(VLOOKUP(AH782,'2009 BPTs'!$B$12:$BX$181,BY$3,FALSE)),0,VLOOKUP(AH782,'2009 BPTs'!$B$12:$BX$181,BY$3,FALSE))</f>
        <v>0</v>
      </c>
      <c r="BZ782" s="24">
        <f>IF(ISNA(VLOOKUP(AI782,'2009 BPTs'!$B$12:$BX$181,BZ$3,FALSE)),0,VLOOKUP(AI782,'2009 BPTs'!$B$12:$BX$181,BZ$3,FALSE))</f>
        <v>0</v>
      </c>
      <c r="CA782" s="24">
        <f>IF(ISNA(VLOOKUP(AJ782,'2009 BPTs'!$B$12:$BX$181,CA$3,FALSE)),0,VLOOKUP(AJ782,'2009 BPTs'!$B$12:$BX$181,CA$3,FALSE))</f>
        <v>0</v>
      </c>
      <c r="CB782" s="24">
        <f>IF(ISNA(VLOOKUP(AK782,'2009 BPTs'!$B$12:$BX$181,CB$3,FALSE)),0,VLOOKUP(AK782,'2009 BPTs'!$B$12:$BX$181,CB$3,FALSE))</f>
        <v>0</v>
      </c>
      <c r="CC782" s="24">
        <f>IF(ISNA(VLOOKUP(AL782,'2009 BPTs'!$B$12:$BX$181,CC$3,FALSE)),0,VLOOKUP(AL782,'2009 BPTs'!$B$12:$BX$181,CC$3,FALSE))</f>
        <v>0</v>
      </c>
      <c r="CD782" s="24">
        <f>IF(ISNA(VLOOKUP(AM782,'2009 BPTs'!$B$12:$BX$181,CD$3,FALSE)),0,VLOOKUP(AM782,'2009 BPTs'!$B$12:$BX$181,CD$3,FALSE))</f>
        <v>0</v>
      </c>
      <c r="CF782" s="24">
        <f>IF(ISERROR(VLOOKUP(AF782,'2009 BPTs'!$B$12:$BX$181,CF$3,FALSE)/VLOOKUP(AF782,'2009 BPTs'!$B$12:$BX957,CF$3+3,FALSE)),0,VLOOKUP(AF782,'2009 BPTs'!$B$12:$BX$181,CF$3,FALSE)/VLOOKUP(AF782,'2009 BPTs'!$B$12:$BX957,CF$3+3,FALSE))</f>
        <v>0</v>
      </c>
      <c r="CG782" s="24">
        <f>IF(ISERROR(VLOOKUP(AG782,'2009 BPTs'!$B$12:$BX$181,CG$3,FALSE)/VLOOKUP(AG782,'2009 BPTs'!$B$12:$BX957,CG$3+3,FALSE)),0,VLOOKUP(AG782,'2009 BPTs'!$B$12:$BX$181,CG$3,FALSE)/VLOOKUP(AG782,'2009 BPTs'!$B$12:$BX957,CG$3+3,FALSE))</f>
        <v>0</v>
      </c>
      <c r="CH782" s="24">
        <f>IF(ISERROR(VLOOKUP(AH782,'2009 BPTs'!$B$12:$BX$181,CH$3,FALSE)/VLOOKUP(AH782,'2009 BPTs'!$B$12:$BX957,CH$3+3,FALSE)),0,VLOOKUP(AH782,'2009 BPTs'!$B$12:$BX$181,CH$3,FALSE)/VLOOKUP(AH782,'2009 BPTs'!$B$12:$BX957,CH$3+3,FALSE))</f>
        <v>0</v>
      </c>
      <c r="CI782" s="24">
        <f>IF(ISERROR(VLOOKUP(AI782,'2009 BPTs'!$B$12:$BX$181,CI$3,FALSE)/VLOOKUP(AI782,'2009 BPTs'!$B$12:$BX957,CI$3+3,FALSE)),0,VLOOKUP(AI782,'2009 BPTs'!$B$12:$BX$181,CI$3,FALSE)/VLOOKUP(AI782,'2009 BPTs'!$B$12:$BX957,CI$3+3,FALSE))</f>
        <v>0</v>
      </c>
      <c r="CJ782" s="24">
        <f>IF(ISERROR(VLOOKUP(AJ782,'2009 BPTs'!$B$12:$BX$181,CJ$3,FALSE)/VLOOKUP(AJ782,'2009 BPTs'!$B$12:$BX957,CJ$3+3,FALSE)),0,VLOOKUP(AJ782,'2009 BPTs'!$B$12:$BX$181,CJ$3,FALSE)/VLOOKUP(AJ782,'2009 BPTs'!$B$12:$BX957,CJ$3+3,FALSE))</f>
        <v>0</v>
      </c>
      <c r="CK782" s="24">
        <f>IF(ISERROR(VLOOKUP(AK782,'2009 BPTs'!$B$12:$BX$181,CK$3,FALSE)/VLOOKUP(AK782,'2009 BPTs'!$B$12:$BX957,CK$3+3,FALSE)),0,VLOOKUP(AK782,'2009 BPTs'!$B$12:$BX$181,CK$3,FALSE)/VLOOKUP(AK782,'2009 BPTs'!$B$12:$BX957,CK$3+3,FALSE))</f>
        <v>0</v>
      </c>
      <c r="CL782" s="24">
        <f>IF(ISERROR(VLOOKUP(AL782,'2009 BPTs'!$B$12:$BX$181,CL$3,FALSE)/VLOOKUP(AL782,'2009 BPTs'!$B$12:$BX957,CL$3+3,FALSE)),0,VLOOKUP(AL782,'2009 BPTs'!$B$12:$BX$181,CL$3,FALSE)/VLOOKUP(AL782,'2009 BPTs'!$B$12:$BX957,CL$3+3,FALSE))</f>
        <v>0</v>
      </c>
      <c r="CM782" s="24">
        <f>IF(ISERROR(VLOOKUP(AM782,'2009 BPTs'!$B$12:$BX$181,CM$3,FALSE)/VLOOKUP(AM782,'2009 BPTs'!$B$12:$BX957,CM$3+3,FALSE)),0,VLOOKUP(AM782,'2009 BPTs'!$B$12:$BX$181,CM$3,FALSE)/VLOOKUP(AM782,'2009 BPTs'!$B$12:$BX957,CM$3+3,FALSE))</f>
        <v>0</v>
      </c>
      <c r="CO782" s="24">
        <f>IF(ISERROR(VLOOKUP(AF782,'2009 BPTs'!$B$12:$BX$181,CO$3,FALSE)/VLOOKUP(AF782,'2009 BPTs'!$B$12:$BX957,CO$3+2,FALSE)),0,VLOOKUP(AF782,'2009 BPTs'!$B$12:$BX$181,CO$3,FALSE)/VLOOKUP(AF782,'2009 BPTs'!$B$12:$BX957,CO$3+2,FALSE))</f>
        <v>0</v>
      </c>
      <c r="CP782" s="24">
        <f>IF(ISERROR(VLOOKUP(AG782,'2009 BPTs'!$B$12:$BX$181,CP$3,FALSE)/VLOOKUP(AG782,'2009 BPTs'!$B$12:$BX957,CP$3+2,FALSE)),0,VLOOKUP(AG782,'2009 BPTs'!$B$12:$BX$181,CP$3,FALSE)/VLOOKUP(AG782,'2009 BPTs'!$B$12:$BX957,CP$3+2,FALSE))</f>
        <v>0</v>
      </c>
      <c r="CQ782" s="24">
        <f>IF(ISERROR(VLOOKUP(AH782,'2009 BPTs'!$B$12:$BX$181,CQ$3,FALSE)/VLOOKUP(AH782,'2009 BPTs'!$B$12:$BX957,CQ$3+2,FALSE)),0,VLOOKUP(AH782,'2009 BPTs'!$B$12:$BX$181,CQ$3,FALSE)/VLOOKUP(AH782,'2009 BPTs'!$B$12:$BX957,CQ$3+2,FALSE))</f>
        <v>0</v>
      </c>
      <c r="CR782" s="24">
        <f>IF(ISERROR(VLOOKUP(AI782,'2009 BPTs'!$B$12:$BX$181,CR$3,FALSE)/VLOOKUP(AI782,'2009 BPTs'!$B$12:$BX957,CR$3+2,FALSE)),0,VLOOKUP(AI782,'2009 BPTs'!$B$12:$BX$181,CR$3,FALSE)/VLOOKUP(AI782,'2009 BPTs'!$B$12:$BX957,CR$3+2,FALSE))</f>
        <v>0</v>
      </c>
      <c r="CS782" s="24">
        <f>IF(ISERROR(VLOOKUP(AJ782,'2009 BPTs'!$B$12:$BX$181,CS$3,FALSE)/VLOOKUP(AJ782,'2009 BPTs'!$B$12:$BX957,CS$3+2,FALSE)),0,VLOOKUP(AJ782,'2009 BPTs'!$B$12:$BX$181,CS$3,FALSE)/VLOOKUP(AJ782,'2009 BPTs'!$B$12:$BX957,CS$3+2,FALSE))</f>
        <v>0</v>
      </c>
      <c r="CT782" s="24">
        <f>IF(ISERROR(VLOOKUP(AK782,'2009 BPTs'!$B$12:$BX$181,CT$3,FALSE)/VLOOKUP(AK782,'2009 BPTs'!$B$12:$BX957,CT$3+2,FALSE)),0,VLOOKUP(AK782,'2009 BPTs'!$B$12:$BX$181,CT$3,FALSE)/VLOOKUP(AK782,'2009 BPTs'!$B$12:$BX957,CT$3+2,FALSE))</f>
        <v>0</v>
      </c>
      <c r="CU782" s="24">
        <f>IF(ISERROR(VLOOKUP(AL782,'2009 BPTs'!$B$12:$BX$181,CU$3,FALSE)/VLOOKUP(AL782,'2009 BPTs'!$B$12:$BX957,CU$3+2,FALSE)),0,VLOOKUP(AL782,'2009 BPTs'!$B$12:$BX$181,CU$3,FALSE)/VLOOKUP(AL782,'2009 BPTs'!$B$12:$BX957,CU$3+2,FALSE))</f>
        <v>0</v>
      </c>
      <c r="CV782" s="24">
        <f>IF(ISERROR(VLOOKUP(AM782,'2009 BPTs'!$B$12:$BX$181,CV$3,FALSE)/VLOOKUP(AM782,'2009 BPTs'!$B$12:$BX957,CV$3+2,FALSE)),0,VLOOKUP(AM782,'2009 BPTs'!$B$12:$BX$181,CV$3,FALSE)/VLOOKUP(AM782,'2009 BPTs'!$B$12:$BX957,CV$3+2,FALSE))</f>
        <v>0</v>
      </c>
      <c r="CX782" s="93">
        <f>'2011 BPTs'!BR108</f>
        <v>0</v>
      </c>
      <c r="CY782" s="93">
        <f>'2011 BPTs'!BS108</f>
        <v>0</v>
      </c>
    </row>
    <row r="783" spans="2:103" x14ac:dyDescent="0.2">
      <c r="B783" s="2" t="s">
        <v>213</v>
      </c>
      <c r="C783" s="2">
        <f>'2011 BPTs'!E109</f>
        <v>0</v>
      </c>
      <c r="D783" s="2">
        <f t="shared" si="230"/>
        <v>0</v>
      </c>
      <c r="E783" s="4">
        <f>'2011 BPTs'!F109</f>
        <v>0</v>
      </c>
      <c r="F783" s="88">
        <f>'2011 BPTs'!G109</f>
        <v>0</v>
      </c>
      <c r="G783" s="53">
        <f>'2011 BPTs'!I109</f>
        <v>0</v>
      </c>
      <c r="H783" s="88">
        <f>'2011 BPTs'!J109</f>
        <v>0</v>
      </c>
      <c r="I783" s="4">
        <f>'2011 BPTs'!K109</f>
        <v>0</v>
      </c>
      <c r="J783" s="5">
        <f>'2011 BPTs'!M109</f>
        <v>0</v>
      </c>
      <c r="K783" s="99">
        <f>'2011 BPTs'!BL109</f>
        <v>0</v>
      </c>
      <c r="L783" s="100">
        <f t="shared" si="231"/>
        <v>0</v>
      </c>
      <c r="M783" s="101">
        <f t="shared" si="232"/>
        <v>0</v>
      </c>
      <c r="N783" s="102">
        <f t="shared" si="238"/>
        <v>0</v>
      </c>
      <c r="O783" s="103">
        <f>'2011 BPTs'!BM109</f>
        <v>0</v>
      </c>
      <c r="P783" s="100">
        <f t="shared" si="233"/>
        <v>0</v>
      </c>
      <c r="Q783" s="101">
        <f t="shared" si="234"/>
        <v>0</v>
      </c>
      <c r="R783" s="104">
        <f t="shared" si="235"/>
        <v>0</v>
      </c>
      <c r="S783" s="105">
        <f t="shared" si="239"/>
        <v>0</v>
      </c>
      <c r="T783" s="104">
        <f t="shared" si="236"/>
        <v>0</v>
      </c>
      <c r="U783" s="121">
        <f>IF(K783=0,0,IF(B783="Manual",(S783-O783-AP783*(O783/(O783+Z783)))/S783,'2011 BPTs'!BP109))</f>
        <v>0</v>
      </c>
      <c r="V783" s="99">
        <f>'2011 BPTs'!BN109</f>
        <v>0</v>
      </c>
      <c r="W783" s="100">
        <f t="shared" si="245"/>
        <v>0</v>
      </c>
      <c r="X783" s="103">
        <f t="shared" si="237"/>
        <v>0</v>
      </c>
      <c r="Y783" s="102">
        <f t="shared" si="240"/>
        <v>0</v>
      </c>
      <c r="Z783" s="103">
        <f>'2011 BPTs'!BO109</f>
        <v>0</v>
      </c>
      <c r="AA783" s="104">
        <f t="shared" si="229"/>
        <v>0</v>
      </c>
      <c r="AB783" s="106">
        <f>IF(W783=0,0,IF(B783="Manual",(V783-Z783-AP783*(Z783/(Z783+O783)))/V783,'2011 BPTs'!BQ109))</f>
        <v>0</v>
      </c>
      <c r="AD783" s="2" t="str">
        <f t="shared" si="241"/>
        <v>00-0</v>
      </c>
      <c r="AE783" s="2">
        <f>'2011 BPTs'!BA109</f>
        <v>0</v>
      </c>
      <c r="AF783" s="2" t="str">
        <f>IF(B783="Auto",'2011 BPTs'!BB109,D783&amp;E783&amp;"-"&amp;F783)</f>
        <v/>
      </c>
      <c r="AG783" s="2" t="str">
        <f>'2011 BPTs'!BC109</f>
        <v/>
      </c>
      <c r="AH783" s="2" t="str">
        <f>'2011 BPTs'!BD109</f>
        <v/>
      </c>
      <c r="AI783" s="2" t="str">
        <f>'2011 BPTs'!BE109</f>
        <v/>
      </c>
      <c r="AJ783" s="2" t="str">
        <f>'2011 BPTs'!BF109</f>
        <v/>
      </c>
      <c r="AK783" s="2" t="str">
        <f>'2011 BPTs'!BG109</f>
        <v/>
      </c>
      <c r="AL783" s="2" t="str">
        <f>'2011 BPTs'!BH109</f>
        <v/>
      </c>
      <c r="AM783" s="2" t="str">
        <f>'2011 BPTs'!BI109</f>
        <v/>
      </c>
      <c r="AO783" s="128">
        <f>'2011 BPTs'!AJ109*'2011 BPTs'!BK109</f>
        <v>0</v>
      </c>
      <c r="AP783" s="128">
        <f>'2011 BPTs'!AK109*'2011 BPTs'!BK109</f>
        <v>0</v>
      </c>
      <c r="AR783" s="5">
        <f>IF(B783="Auto",'2011 BPTs'!M109,J783)</f>
        <v>0</v>
      </c>
      <c r="AS783" s="5">
        <f>'2011 BPTs'!O109</f>
        <v>0</v>
      </c>
      <c r="AT783" s="5">
        <f>'2011 BPTs'!Q109</f>
        <v>0</v>
      </c>
      <c r="AU783" s="5">
        <f>'2011 BPTs'!S109</f>
        <v>0</v>
      </c>
      <c r="AV783" s="5">
        <f>'2011 BPTs'!U109</f>
        <v>0</v>
      </c>
      <c r="AW783" s="5">
        <f>'2011 BPTs'!W109</f>
        <v>0</v>
      </c>
      <c r="AX783" s="5">
        <f>'2011 BPTs'!Y109</f>
        <v>0</v>
      </c>
      <c r="AY783" s="5">
        <f>'2011 BPTs'!AA109</f>
        <v>0</v>
      </c>
      <c r="BA783" s="24">
        <f>IF(ISNA(VLOOKUP(AF783,'2009 BPTs'!$B$12:$BX$181,BA$3,FALSE)),0,VLOOKUP(AF783,'2009 BPTs'!$B$12:$BX$181,BA$3,FALSE))</f>
        <v>0</v>
      </c>
      <c r="BB783" s="24">
        <f>IF(ISNA(VLOOKUP(AG783,'2009 BPTs'!$B$12:$BX$181,BB$3,FALSE)),0,VLOOKUP(AG783,'2009 BPTs'!$B$12:$BX$181,BB$3,FALSE))</f>
        <v>0</v>
      </c>
      <c r="BC783" s="24">
        <f>IF(ISNA(VLOOKUP(AH783,'2009 BPTs'!$B$12:$BX$181,BC$3,FALSE)),0,VLOOKUP(AH783,'2009 BPTs'!$B$12:$BX$181,BC$3,FALSE))</f>
        <v>0</v>
      </c>
      <c r="BD783" s="24">
        <f>IF(ISNA(VLOOKUP(AI783,'2009 BPTs'!$B$12:$BX$181,BD$3,FALSE)),0,VLOOKUP(AI783,'2009 BPTs'!$B$12:$BX$181,BD$3,FALSE))</f>
        <v>0</v>
      </c>
      <c r="BE783" s="24">
        <f>IF(ISNA(VLOOKUP(AJ783,'2009 BPTs'!$B$12:$BX$181,BE$3,FALSE)),0,VLOOKUP(AJ783,'2009 BPTs'!$B$12:$BX$181,BE$3,FALSE))</f>
        <v>0</v>
      </c>
      <c r="BF783" s="24">
        <f>IF(ISNA(VLOOKUP(AK783,'2009 BPTs'!$B$12:$BX$181,BF$3,FALSE)),0,VLOOKUP(AK783,'2009 BPTs'!$B$12:$BX$181,BF$3,FALSE))</f>
        <v>0</v>
      </c>
      <c r="BG783" s="24">
        <f>IF(ISNA(VLOOKUP(AL783,'2009 BPTs'!$B$12:$BX$181,BG$3,FALSE)),0,VLOOKUP(AL783,'2009 BPTs'!$B$12:$BX$181,BG$3,FALSE))</f>
        <v>0</v>
      </c>
      <c r="BH783" s="24">
        <f>IF(ISNA(VLOOKUP(AM783,'2009 BPTs'!$B$12:$BX$181,BH$3,FALSE)),0,VLOOKUP(AM783,'2009 BPTs'!$B$12:$BX$181,BH$3,FALSE))</f>
        <v>0</v>
      </c>
      <c r="BJ783" s="24">
        <f>IF(ISNA(VLOOKUP(AF783,'2009 BPTs'!$B$12:$BX$181,BJ$3,FALSE)),0,VLOOKUP(AF783,'2009 BPTs'!$B$12:$BX$181,BJ$3,FALSE))</f>
        <v>0</v>
      </c>
      <c r="BK783" s="24">
        <f>IF(ISNA(VLOOKUP(AG783,'2009 BPTs'!$B$12:$BX$181,BK$3,FALSE)),0,VLOOKUP(AG783,'2009 BPTs'!$B$12:$BX$181,BK$3,FALSE))</f>
        <v>0</v>
      </c>
      <c r="BL783" s="24">
        <f>IF(ISNA(VLOOKUP(AH783,'2009 BPTs'!$B$12:$BX$181,BL$3,FALSE)),0,VLOOKUP(AH783,'2009 BPTs'!$B$12:$BX$181,BL$3,FALSE))</f>
        <v>0</v>
      </c>
      <c r="BM783" s="24">
        <f>IF(ISNA(VLOOKUP(AI783,'2009 BPTs'!$B$12:$BX$181,BM$3,FALSE)),0,VLOOKUP(AI783,'2009 BPTs'!$B$12:$BX$181,BM$3,FALSE))</f>
        <v>0</v>
      </c>
      <c r="BN783" s="24">
        <f>IF(ISNA(VLOOKUP(AJ783,'2009 BPTs'!$B$12:$BX$181,BN$3,FALSE)),0,VLOOKUP(AJ783,'2009 BPTs'!$B$12:$BX$181,BN$3,FALSE))</f>
        <v>0</v>
      </c>
      <c r="BO783" s="24">
        <f>IF(ISNA(VLOOKUP(AK783,'2009 BPTs'!$B$12:$BX$181,BO$3,FALSE)),0,VLOOKUP(AK783,'2009 BPTs'!$B$12:$BX$181,BO$3,FALSE))</f>
        <v>0</v>
      </c>
      <c r="BP783" s="24">
        <f>IF(ISNA(VLOOKUP(AL783,'2009 BPTs'!$B$12:$BX$181,BP$3,FALSE)),0,VLOOKUP(AL783,'2009 BPTs'!$B$12:$BX$181,BP$3,FALSE))</f>
        <v>0</v>
      </c>
      <c r="BQ783" s="24">
        <f>IF(ISNA(VLOOKUP(AM783,'2009 BPTs'!$B$12:$BX$181,BQ$3,FALSE)),0,VLOOKUP(AM783,'2009 BPTs'!$B$12:$BX$181,BQ$3,FALSE))</f>
        <v>0</v>
      </c>
      <c r="BS783" s="78">
        <f t="shared" si="242"/>
        <v>0</v>
      </c>
      <c r="BT783" s="68">
        <f t="shared" si="243"/>
        <v>0</v>
      </c>
      <c r="BU783" s="68">
        <f t="shared" si="244"/>
        <v>0</v>
      </c>
      <c r="BW783" s="24">
        <f>IF(ISNA(VLOOKUP(AF783,'2009 BPTs'!$B$12:$BX$181,BW$3,FALSE)),0,VLOOKUP(AF783,'2009 BPTs'!$B$12:$BX$181,BW$3,FALSE))</f>
        <v>0</v>
      </c>
      <c r="BX783" s="24">
        <f>IF(ISNA(VLOOKUP(AG783,'2009 BPTs'!$B$12:$BX$181,BX$3,FALSE)),0,VLOOKUP(AG783,'2009 BPTs'!$B$12:$BX$181,BX$3,FALSE))</f>
        <v>0</v>
      </c>
      <c r="BY783" s="24">
        <f>IF(ISNA(VLOOKUP(AH783,'2009 BPTs'!$B$12:$BX$181,BY$3,FALSE)),0,VLOOKUP(AH783,'2009 BPTs'!$B$12:$BX$181,BY$3,FALSE))</f>
        <v>0</v>
      </c>
      <c r="BZ783" s="24">
        <f>IF(ISNA(VLOOKUP(AI783,'2009 BPTs'!$B$12:$BX$181,BZ$3,FALSE)),0,VLOOKUP(AI783,'2009 BPTs'!$B$12:$BX$181,BZ$3,FALSE))</f>
        <v>0</v>
      </c>
      <c r="CA783" s="24">
        <f>IF(ISNA(VLOOKUP(AJ783,'2009 BPTs'!$B$12:$BX$181,CA$3,FALSE)),0,VLOOKUP(AJ783,'2009 BPTs'!$B$12:$BX$181,CA$3,FALSE))</f>
        <v>0</v>
      </c>
      <c r="CB783" s="24">
        <f>IF(ISNA(VLOOKUP(AK783,'2009 BPTs'!$B$12:$BX$181,CB$3,FALSE)),0,VLOOKUP(AK783,'2009 BPTs'!$B$12:$BX$181,CB$3,FALSE))</f>
        <v>0</v>
      </c>
      <c r="CC783" s="24">
        <f>IF(ISNA(VLOOKUP(AL783,'2009 BPTs'!$B$12:$BX$181,CC$3,FALSE)),0,VLOOKUP(AL783,'2009 BPTs'!$B$12:$BX$181,CC$3,FALSE))</f>
        <v>0</v>
      </c>
      <c r="CD783" s="24">
        <f>IF(ISNA(VLOOKUP(AM783,'2009 BPTs'!$B$12:$BX$181,CD$3,FALSE)),0,VLOOKUP(AM783,'2009 BPTs'!$B$12:$BX$181,CD$3,FALSE))</f>
        <v>0</v>
      </c>
      <c r="CF783" s="24">
        <f>IF(ISERROR(VLOOKUP(AF783,'2009 BPTs'!$B$12:$BX$181,CF$3,FALSE)/VLOOKUP(AF783,'2009 BPTs'!$B$12:$BX958,CF$3+3,FALSE)),0,VLOOKUP(AF783,'2009 BPTs'!$B$12:$BX$181,CF$3,FALSE)/VLOOKUP(AF783,'2009 BPTs'!$B$12:$BX958,CF$3+3,FALSE))</f>
        <v>0</v>
      </c>
      <c r="CG783" s="24">
        <f>IF(ISERROR(VLOOKUP(AG783,'2009 BPTs'!$B$12:$BX$181,CG$3,FALSE)/VLOOKUP(AG783,'2009 BPTs'!$B$12:$BX958,CG$3+3,FALSE)),0,VLOOKUP(AG783,'2009 BPTs'!$B$12:$BX$181,CG$3,FALSE)/VLOOKUP(AG783,'2009 BPTs'!$B$12:$BX958,CG$3+3,FALSE))</f>
        <v>0</v>
      </c>
      <c r="CH783" s="24">
        <f>IF(ISERROR(VLOOKUP(AH783,'2009 BPTs'!$B$12:$BX$181,CH$3,FALSE)/VLOOKUP(AH783,'2009 BPTs'!$B$12:$BX958,CH$3+3,FALSE)),0,VLOOKUP(AH783,'2009 BPTs'!$B$12:$BX$181,CH$3,FALSE)/VLOOKUP(AH783,'2009 BPTs'!$B$12:$BX958,CH$3+3,FALSE))</f>
        <v>0</v>
      </c>
      <c r="CI783" s="24">
        <f>IF(ISERROR(VLOOKUP(AI783,'2009 BPTs'!$B$12:$BX$181,CI$3,FALSE)/VLOOKUP(AI783,'2009 BPTs'!$B$12:$BX958,CI$3+3,FALSE)),0,VLOOKUP(AI783,'2009 BPTs'!$B$12:$BX$181,CI$3,FALSE)/VLOOKUP(AI783,'2009 BPTs'!$B$12:$BX958,CI$3+3,FALSE))</f>
        <v>0</v>
      </c>
      <c r="CJ783" s="24">
        <f>IF(ISERROR(VLOOKUP(AJ783,'2009 BPTs'!$B$12:$BX$181,CJ$3,FALSE)/VLOOKUP(AJ783,'2009 BPTs'!$B$12:$BX958,CJ$3+3,FALSE)),0,VLOOKUP(AJ783,'2009 BPTs'!$B$12:$BX$181,CJ$3,FALSE)/VLOOKUP(AJ783,'2009 BPTs'!$B$12:$BX958,CJ$3+3,FALSE))</f>
        <v>0</v>
      </c>
      <c r="CK783" s="24">
        <f>IF(ISERROR(VLOOKUP(AK783,'2009 BPTs'!$B$12:$BX$181,CK$3,FALSE)/VLOOKUP(AK783,'2009 BPTs'!$B$12:$BX958,CK$3+3,FALSE)),0,VLOOKUP(AK783,'2009 BPTs'!$B$12:$BX$181,CK$3,FALSE)/VLOOKUP(AK783,'2009 BPTs'!$B$12:$BX958,CK$3+3,FALSE))</f>
        <v>0</v>
      </c>
      <c r="CL783" s="24">
        <f>IF(ISERROR(VLOOKUP(AL783,'2009 BPTs'!$B$12:$BX$181,CL$3,FALSE)/VLOOKUP(AL783,'2009 BPTs'!$B$12:$BX958,CL$3+3,FALSE)),0,VLOOKUP(AL783,'2009 BPTs'!$B$12:$BX$181,CL$3,FALSE)/VLOOKUP(AL783,'2009 BPTs'!$B$12:$BX958,CL$3+3,FALSE))</f>
        <v>0</v>
      </c>
      <c r="CM783" s="24">
        <f>IF(ISERROR(VLOOKUP(AM783,'2009 BPTs'!$B$12:$BX$181,CM$3,FALSE)/VLOOKUP(AM783,'2009 BPTs'!$B$12:$BX958,CM$3+3,FALSE)),0,VLOOKUP(AM783,'2009 BPTs'!$B$12:$BX$181,CM$3,FALSE)/VLOOKUP(AM783,'2009 BPTs'!$B$12:$BX958,CM$3+3,FALSE))</f>
        <v>0</v>
      </c>
      <c r="CO783" s="24">
        <f>IF(ISERROR(VLOOKUP(AF783,'2009 BPTs'!$B$12:$BX$181,CO$3,FALSE)/VLOOKUP(AF783,'2009 BPTs'!$B$12:$BX958,CO$3+2,FALSE)),0,VLOOKUP(AF783,'2009 BPTs'!$B$12:$BX$181,CO$3,FALSE)/VLOOKUP(AF783,'2009 BPTs'!$B$12:$BX958,CO$3+2,FALSE))</f>
        <v>0</v>
      </c>
      <c r="CP783" s="24">
        <f>IF(ISERROR(VLOOKUP(AG783,'2009 BPTs'!$B$12:$BX$181,CP$3,FALSE)/VLOOKUP(AG783,'2009 BPTs'!$B$12:$BX958,CP$3+2,FALSE)),0,VLOOKUP(AG783,'2009 BPTs'!$B$12:$BX$181,CP$3,FALSE)/VLOOKUP(AG783,'2009 BPTs'!$B$12:$BX958,CP$3+2,FALSE))</f>
        <v>0</v>
      </c>
      <c r="CQ783" s="24">
        <f>IF(ISERROR(VLOOKUP(AH783,'2009 BPTs'!$B$12:$BX$181,CQ$3,FALSE)/VLOOKUP(AH783,'2009 BPTs'!$B$12:$BX958,CQ$3+2,FALSE)),0,VLOOKUP(AH783,'2009 BPTs'!$B$12:$BX$181,CQ$3,FALSE)/VLOOKUP(AH783,'2009 BPTs'!$B$12:$BX958,CQ$3+2,FALSE))</f>
        <v>0</v>
      </c>
      <c r="CR783" s="24">
        <f>IF(ISERROR(VLOOKUP(AI783,'2009 BPTs'!$B$12:$BX$181,CR$3,FALSE)/VLOOKUP(AI783,'2009 BPTs'!$B$12:$BX958,CR$3+2,FALSE)),0,VLOOKUP(AI783,'2009 BPTs'!$B$12:$BX$181,CR$3,FALSE)/VLOOKUP(AI783,'2009 BPTs'!$B$12:$BX958,CR$3+2,FALSE))</f>
        <v>0</v>
      </c>
      <c r="CS783" s="24">
        <f>IF(ISERROR(VLOOKUP(AJ783,'2009 BPTs'!$B$12:$BX$181,CS$3,FALSE)/VLOOKUP(AJ783,'2009 BPTs'!$B$12:$BX958,CS$3+2,FALSE)),0,VLOOKUP(AJ783,'2009 BPTs'!$B$12:$BX$181,CS$3,FALSE)/VLOOKUP(AJ783,'2009 BPTs'!$B$12:$BX958,CS$3+2,FALSE))</f>
        <v>0</v>
      </c>
      <c r="CT783" s="24">
        <f>IF(ISERROR(VLOOKUP(AK783,'2009 BPTs'!$B$12:$BX$181,CT$3,FALSE)/VLOOKUP(AK783,'2009 BPTs'!$B$12:$BX958,CT$3+2,FALSE)),0,VLOOKUP(AK783,'2009 BPTs'!$B$12:$BX$181,CT$3,FALSE)/VLOOKUP(AK783,'2009 BPTs'!$B$12:$BX958,CT$3+2,FALSE))</f>
        <v>0</v>
      </c>
      <c r="CU783" s="24">
        <f>IF(ISERROR(VLOOKUP(AL783,'2009 BPTs'!$B$12:$BX$181,CU$3,FALSE)/VLOOKUP(AL783,'2009 BPTs'!$B$12:$BX958,CU$3+2,FALSE)),0,VLOOKUP(AL783,'2009 BPTs'!$B$12:$BX$181,CU$3,FALSE)/VLOOKUP(AL783,'2009 BPTs'!$B$12:$BX958,CU$3+2,FALSE))</f>
        <v>0</v>
      </c>
      <c r="CV783" s="24">
        <f>IF(ISERROR(VLOOKUP(AM783,'2009 BPTs'!$B$12:$BX$181,CV$3,FALSE)/VLOOKUP(AM783,'2009 BPTs'!$B$12:$BX958,CV$3+2,FALSE)),0,VLOOKUP(AM783,'2009 BPTs'!$B$12:$BX$181,CV$3,FALSE)/VLOOKUP(AM783,'2009 BPTs'!$B$12:$BX958,CV$3+2,FALSE))</f>
        <v>0</v>
      </c>
      <c r="CX783" s="93">
        <f>'2011 BPTs'!BR109</f>
        <v>0</v>
      </c>
      <c r="CY783" s="93">
        <f>'2011 BPTs'!BS109</f>
        <v>0</v>
      </c>
    </row>
    <row r="784" spans="2:103" x14ac:dyDescent="0.2">
      <c r="B784" s="2" t="s">
        <v>213</v>
      </c>
      <c r="C784" s="2">
        <f>'2011 BPTs'!E110</f>
        <v>0</v>
      </c>
      <c r="D784" s="2">
        <f t="shared" si="230"/>
        <v>0</v>
      </c>
      <c r="E784" s="4">
        <f>'2011 BPTs'!F110</f>
        <v>0</v>
      </c>
      <c r="F784" s="88">
        <f>'2011 BPTs'!G110</f>
        <v>0</v>
      </c>
      <c r="G784" s="53">
        <f>'2011 BPTs'!I110</f>
        <v>0</v>
      </c>
      <c r="H784" s="88">
        <f>'2011 BPTs'!J110</f>
        <v>0</v>
      </c>
      <c r="I784" s="4">
        <f>'2011 BPTs'!K110</f>
        <v>0</v>
      </c>
      <c r="J784" s="5">
        <f>'2011 BPTs'!M110</f>
        <v>0</v>
      </c>
      <c r="K784" s="99">
        <f>'2011 BPTs'!BL110</f>
        <v>0</v>
      </c>
      <c r="L784" s="100">
        <f t="shared" si="231"/>
        <v>0</v>
      </c>
      <c r="M784" s="101">
        <f t="shared" si="232"/>
        <v>0</v>
      </c>
      <c r="N784" s="102">
        <f t="shared" si="238"/>
        <v>0</v>
      </c>
      <c r="O784" s="103">
        <f>'2011 BPTs'!BM110</f>
        <v>0</v>
      </c>
      <c r="P784" s="100">
        <f t="shared" si="233"/>
        <v>0</v>
      </c>
      <c r="Q784" s="101">
        <f t="shared" si="234"/>
        <v>0</v>
      </c>
      <c r="R784" s="104">
        <f t="shared" si="235"/>
        <v>0</v>
      </c>
      <c r="S784" s="105">
        <f t="shared" si="239"/>
        <v>0</v>
      </c>
      <c r="T784" s="104">
        <f t="shared" si="236"/>
        <v>0</v>
      </c>
      <c r="U784" s="121">
        <f>IF(K784=0,0,IF(B784="Manual",(S784-O784-AP784*(O784/(O784+Z784)))/S784,'2011 BPTs'!BP110))</f>
        <v>0</v>
      </c>
      <c r="V784" s="99">
        <f>'2011 BPTs'!BN110</f>
        <v>0</v>
      </c>
      <c r="W784" s="100">
        <f t="shared" si="245"/>
        <v>0</v>
      </c>
      <c r="X784" s="103">
        <f t="shared" si="237"/>
        <v>0</v>
      </c>
      <c r="Y784" s="102">
        <f t="shared" si="240"/>
        <v>0</v>
      </c>
      <c r="Z784" s="103">
        <f>'2011 BPTs'!BO110</f>
        <v>0</v>
      </c>
      <c r="AA784" s="104">
        <f t="shared" si="229"/>
        <v>0</v>
      </c>
      <c r="AB784" s="106">
        <f>IF(W784=0,0,IF(B784="Manual",(V784-Z784-AP784*(Z784/(Z784+O784)))/V784,'2011 BPTs'!BQ110))</f>
        <v>0</v>
      </c>
      <c r="AD784" s="2" t="str">
        <f t="shared" si="241"/>
        <v>00-0</v>
      </c>
      <c r="AE784" s="2">
        <f>'2011 BPTs'!BA110</f>
        <v>0</v>
      </c>
      <c r="AF784" s="2" t="str">
        <f>IF(B784="Auto",'2011 BPTs'!BB110,D784&amp;E784&amp;"-"&amp;F784)</f>
        <v/>
      </c>
      <c r="AG784" s="2" t="str">
        <f>'2011 BPTs'!BC110</f>
        <v/>
      </c>
      <c r="AH784" s="2" t="str">
        <f>'2011 BPTs'!BD110</f>
        <v/>
      </c>
      <c r="AI784" s="2" t="str">
        <f>'2011 BPTs'!BE110</f>
        <v/>
      </c>
      <c r="AJ784" s="2" t="str">
        <f>'2011 BPTs'!BF110</f>
        <v/>
      </c>
      <c r="AK784" s="2" t="str">
        <f>'2011 BPTs'!BG110</f>
        <v/>
      </c>
      <c r="AL784" s="2" t="str">
        <f>'2011 BPTs'!BH110</f>
        <v/>
      </c>
      <c r="AM784" s="2" t="str">
        <f>'2011 BPTs'!BI110</f>
        <v/>
      </c>
      <c r="AO784" s="128">
        <f>'2011 BPTs'!AJ110*'2011 BPTs'!BK110</f>
        <v>0</v>
      </c>
      <c r="AP784" s="128">
        <f>'2011 BPTs'!AK110*'2011 BPTs'!BK110</f>
        <v>0</v>
      </c>
      <c r="AR784" s="5">
        <f>IF(B784="Auto",'2011 BPTs'!M110,J784)</f>
        <v>0</v>
      </c>
      <c r="AS784" s="5">
        <f>'2011 BPTs'!O110</f>
        <v>0</v>
      </c>
      <c r="AT784" s="5">
        <f>'2011 BPTs'!Q110</f>
        <v>0</v>
      </c>
      <c r="AU784" s="5">
        <f>'2011 BPTs'!S110</f>
        <v>0</v>
      </c>
      <c r="AV784" s="5">
        <f>'2011 BPTs'!U110</f>
        <v>0</v>
      </c>
      <c r="AW784" s="5">
        <f>'2011 BPTs'!W110</f>
        <v>0</v>
      </c>
      <c r="AX784" s="5">
        <f>'2011 BPTs'!Y110</f>
        <v>0</v>
      </c>
      <c r="AY784" s="5">
        <f>'2011 BPTs'!AA110</f>
        <v>0</v>
      </c>
      <c r="BA784" s="24">
        <f>IF(ISNA(VLOOKUP(AF784,'2009 BPTs'!$B$12:$BX$181,BA$3,FALSE)),0,VLOOKUP(AF784,'2009 BPTs'!$B$12:$BX$181,BA$3,FALSE))</f>
        <v>0</v>
      </c>
      <c r="BB784" s="24">
        <f>IF(ISNA(VLOOKUP(AG784,'2009 BPTs'!$B$12:$BX$181,BB$3,FALSE)),0,VLOOKUP(AG784,'2009 BPTs'!$B$12:$BX$181,BB$3,FALSE))</f>
        <v>0</v>
      </c>
      <c r="BC784" s="24">
        <f>IF(ISNA(VLOOKUP(AH784,'2009 BPTs'!$B$12:$BX$181,BC$3,FALSE)),0,VLOOKUP(AH784,'2009 BPTs'!$B$12:$BX$181,BC$3,FALSE))</f>
        <v>0</v>
      </c>
      <c r="BD784" s="24">
        <f>IF(ISNA(VLOOKUP(AI784,'2009 BPTs'!$B$12:$BX$181,BD$3,FALSE)),0,VLOOKUP(AI784,'2009 BPTs'!$B$12:$BX$181,BD$3,FALSE))</f>
        <v>0</v>
      </c>
      <c r="BE784" s="24">
        <f>IF(ISNA(VLOOKUP(AJ784,'2009 BPTs'!$B$12:$BX$181,BE$3,FALSE)),0,VLOOKUP(AJ784,'2009 BPTs'!$B$12:$BX$181,BE$3,FALSE))</f>
        <v>0</v>
      </c>
      <c r="BF784" s="24">
        <f>IF(ISNA(VLOOKUP(AK784,'2009 BPTs'!$B$12:$BX$181,BF$3,FALSE)),0,VLOOKUP(AK784,'2009 BPTs'!$B$12:$BX$181,BF$3,FALSE))</f>
        <v>0</v>
      </c>
      <c r="BG784" s="24">
        <f>IF(ISNA(VLOOKUP(AL784,'2009 BPTs'!$B$12:$BX$181,BG$3,FALSE)),0,VLOOKUP(AL784,'2009 BPTs'!$B$12:$BX$181,BG$3,FALSE))</f>
        <v>0</v>
      </c>
      <c r="BH784" s="24">
        <f>IF(ISNA(VLOOKUP(AM784,'2009 BPTs'!$B$12:$BX$181,BH$3,FALSE)),0,VLOOKUP(AM784,'2009 BPTs'!$B$12:$BX$181,BH$3,FALSE))</f>
        <v>0</v>
      </c>
      <c r="BJ784" s="24">
        <f>IF(ISNA(VLOOKUP(AF784,'2009 BPTs'!$B$12:$BX$181,BJ$3,FALSE)),0,VLOOKUP(AF784,'2009 BPTs'!$B$12:$BX$181,BJ$3,FALSE))</f>
        <v>0</v>
      </c>
      <c r="BK784" s="24">
        <f>IF(ISNA(VLOOKUP(AG784,'2009 BPTs'!$B$12:$BX$181,BK$3,FALSE)),0,VLOOKUP(AG784,'2009 BPTs'!$B$12:$BX$181,BK$3,FALSE))</f>
        <v>0</v>
      </c>
      <c r="BL784" s="24">
        <f>IF(ISNA(VLOOKUP(AH784,'2009 BPTs'!$B$12:$BX$181,BL$3,FALSE)),0,VLOOKUP(AH784,'2009 BPTs'!$B$12:$BX$181,BL$3,FALSE))</f>
        <v>0</v>
      </c>
      <c r="BM784" s="24">
        <f>IF(ISNA(VLOOKUP(AI784,'2009 BPTs'!$B$12:$BX$181,BM$3,FALSE)),0,VLOOKUP(AI784,'2009 BPTs'!$B$12:$BX$181,BM$3,FALSE))</f>
        <v>0</v>
      </c>
      <c r="BN784" s="24">
        <f>IF(ISNA(VLOOKUP(AJ784,'2009 BPTs'!$B$12:$BX$181,BN$3,FALSE)),0,VLOOKUP(AJ784,'2009 BPTs'!$B$12:$BX$181,BN$3,FALSE))</f>
        <v>0</v>
      </c>
      <c r="BO784" s="24">
        <f>IF(ISNA(VLOOKUP(AK784,'2009 BPTs'!$B$12:$BX$181,BO$3,FALSE)),0,VLOOKUP(AK784,'2009 BPTs'!$B$12:$BX$181,BO$3,FALSE))</f>
        <v>0</v>
      </c>
      <c r="BP784" s="24">
        <f>IF(ISNA(VLOOKUP(AL784,'2009 BPTs'!$B$12:$BX$181,BP$3,FALSE)),0,VLOOKUP(AL784,'2009 BPTs'!$B$12:$BX$181,BP$3,FALSE))</f>
        <v>0</v>
      </c>
      <c r="BQ784" s="24">
        <f>IF(ISNA(VLOOKUP(AM784,'2009 BPTs'!$B$12:$BX$181,BQ$3,FALSE)),0,VLOOKUP(AM784,'2009 BPTs'!$B$12:$BX$181,BQ$3,FALSE))</f>
        <v>0</v>
      </c>
      <c r="BS784" s="78">
        <f t="shared" si="242"/>
        <v>0</v>
      </c>
      <c r="BT784" s="68">
        <f t="shared" si="243"/>
        <v>0</v>
      </c>
      <c r="BU784" s="68">
        <f t="shared" si="244"/>
        <v>0</v>
      </c>
      <c r="BW784" s="24">
        <f>IF(ISNA(VLOOKUP(AF784,'2009 BPTs'!$B$12:$BX$181,BW$3,FALSE)),0,VLOOKUP(AF784,'2009 BPTs'!$B$12:$BX$181,BW$3,FALSE))</f>
        <v>0</v>
      </c>
      <c r="BX784" s="24">
        <f>IF(ISNA(VLOOKUP(AG784,'2009 BPTs'!$B$12:$BX$181,BX$3,FALSE)),0,VLOOKUP(AG784,'2009 BPTs'!$B$12:$BX$181,BX$3,FALSE))</f>
        <v>0</v>
      </c>
      <c r="BY784" s="24">
        <f>IF(ISNA(VLOOKUP(AH784,'2009 BPTs'!$B$12:$BX$181,BY$3,FALSE)),0,VLOOKUP(AH784,'2009 BPTs'!$B$12:$BX$181,BY$3,FALSE))</f>
        <v>0</v>
      </c>
      <c r="BZ784" s="24">
        <f>IF(ISNA(VLOOKUP(AI784,'2009 BPTs'!$B$12:$BX$181,BZ$3,FALSE)),0,VLOOKUP(AI784,'2009 BPTs'!$B$12:$BX$181,BZ$3,FALSE))</f>
        <v>0</v>
      </c>
      <c r="CA784" s="24">
        <f>IF(ISNA(VLOOKUP(AJ784,'2009 BPTs'!$B$12:$BX$181,CA$3,FALSE)),0,VLOOKUP(AJ784,'2009 BPTs'!$B$12:$BX$181,CA$3,FALSE))</f>
        <v>0</v>
      </c>
      <c r="CB784" s="24">
        <f>IF(ISNA(VLOOKUP(AK784,'2009 BPTs'!$B$12:$BX$181,CB$3,FALSE)),0,VLOOKUP(AK784,'2009 BPTs'!$B$12:$BX$181,CB$3,FALSE))</f>
        <v>0</v>
      </c>
      <c r="CC784" s="24">
        <f>IF(ISNA(VLOOKUP(AL784,'2009 BPTs'!$B$12:$BX$181,CC$3,FALSE)),0,VLOOKUP(AL784,'2009 BPTs'!$B$12:$BX$181,CC$3,FALSE))</f>
        <v>0</v>
      </c>
      <c r="CD784" s="24">
        <f>IF(ISNA(VLOOKUP(AM784,'2009 BPTs'!$B$12:$BX$181,CD$3,FALSE)),0,VLOOKUP(AM784,'2009 BPTs'!$B$12:$BX$181,CD$3,FALSE))</f>
        <v>0</v>
      </c>
      <c r="CF784" s="24">
        <f>IF(ISERROR(VLOOKUP(AF784,'2009 BPTs'!$B$12:$BX$181,CF$3,FALSE)/VLOOKUP(AF784,'2009 BPTs'!$B$12:$BX959,CF$3+3,FALSE)),0,VLOOKUP(AF784,'2009 BPTs'!$B$12:$BX$181,CF$3,FALSE)/VLOOKUP(AF784,'2009 BPTs'!$B$12:$BX959,CF$3+3,FALSE))</f>
        <v>0</v>
      </c>
      <c r="CG784" s="24">
        <f>IF(ISERROR(VLOOKUP(AG784,'2009 BPTs'!$B$12:$BX$181,CG$3,FALSE)/VLOOKUP(AG784,'2009 BPTs'!$B$12:$BX959,CG$3+3,FALSE)),0,VLOOKUP(AG784,'2009 BPTs'!$B$12:$BX$181,CG$3,FALSE)/VLOOKUP(AG784,'2009 BPTs'!$B$12:$BX959,CG$3+3,FALSE))</f>
        <v>0</v>
      </c>
      <c r="CH784" s="24">
        <f>IF(ISERROR(VLOOKUP(AH784,'2009 BPTs'!$B$12:$BX$181,CH$3,FALSE)/VLOOKUP(AH784,'2009 BPTs'!$B$12:$BX959,CH$3+3,FALSE)),0,VLOOKUP(AH784,'2009 BPTs'!$B$12:$BX$181,CH$3,FALSE)/VLOOKUP(AH784,'2009 BPTs'!$B$12:$BX959,CH$3+3,FALSE))</f>
        <v>0</v>
      </c>
      <c r="CI784" s="24">
        <f>IF(ISERROR(VLOOKUP(AI784,'2009 BPTs'!$B$12:$BX$181,CI$3,FALSE)/VLOOKUP(AI784,'2009 BPTs'!$B$12:$BX959,CI$3+3,FALSE)),0,VLOOKUP(AI784,'2009 BPTs'!$B$12:$BX$181,CI$3,FALSE)/VLOOKUP(AI784,'2009 BPTs'!$B$12:$BX959,CI$3+3,FALSE))</f>
        <v>0</v>
      </c>
      <c r="CJ784" s="24">
        <f>IF(ISERROR(VLOOKUP(AJ784,'2009 BPTs'!$B$12:$BX$181,CJ$3,FALSE)/VLOOKUP(AJ784,'2009 BPTs'!$B$12:$BX959,CJ$3+3,FALSE)),0,VLOOKUP(AJ784,'2009 BPTs'!$B$12:$BX$181,CJ$3,FALSE)/VLOOKUP(AJ784,'2009 BPTs'!$B$12:$BX959,CJ$3+3,FALSE))</f>
        <v>0</v>
      </c>
      <c r="CK784" s="24">
        <f>IF(ISERROR(VLOOKUP(AK784,'2009 BPTs'!$B$12:$BX$181,CK$3,FALSE)/VLOOKUP(AK784,'2009 BPTs'!$B$12:$BX959,CK$3+3,FALSE)),0,VLOOKUP(AK784,'2009 BPTs'!$B$12:$BX$181,CK$3,FALSE)/VLOOKUP(AK784,'2009 BPTs'!$B$12:$BX959,CK$3+3,FALSE))</f>
        <v>0</v>
      </c>
      <c r="CL784" s="24">
        <f>IF(ISERROR(VLOOKUP(AL784,'2009 BPTs'!$B$12:$BX$181,CL$3,FALSE)/VLOOKUP(AL784,'2009 BPTs'!$B$12:$BX959,CL$3+3,FALSE)),0,VLOOKUP(AL784,'2009 BPTs'!$B$12:$BX$181,CL$3,FALSE)/VLOOKUP(AL784,'2009 BPTs'!$B$12:$BX959,CL$3+3,FALSE))</f>
        <v>0</v>
      </c>
      <c r="CM784" s="24">
        <f>IF(ISERROR(VLOOKUP(AM784,'2009 BPTs'!$B$12:$BX$181,CM$3,FALSE)/VLOOKUP(AM784,'2009 BPTs'!$B$12:$BX959,CM$3+3,FALSE)),0,VLOOKUP(AM784,'2009 BPTs'!$B$12:$BX$181,CM$3,FALSE)/VLOOKUP(AM784,'2009 BPTs'!$B$12:$BX959,CM$3+3,FALSE))</f>
        <v>0</v>
      </c>
      <c r="CO784" s="24">
        <f>IF(ISERROR(VLOOKUP(AF784,'2009 BPTs'!$B$12:$BX$181,CO$3,FALSE)/VLOOKUP(AF784,'2009 BPTs'!$B$12:$BX959,CO$3+2,FALSE)),0,VLOOKUP(AF784,'2009 BPTs'!$B$12:$BX$181,CO$3,FALSE)/VLOOKUP(AF784,'2009 BPTs'!$B$12:$BX959,CO$3+2,FALSE))</f>
        <v>0</v>
      </c>
      <c r="CP784" s="24">
        <f>IF(ISERROR(VLOOKUP(AG784,'2009 BPTs'!$B$12:$BX$181,CP$3,FALSE)/VLOOKUP(AG784,'2009 BPTs'!$B$12:$BX959,CP$3+2,FALSE)),0,VLOOKUP(AG784,'2009 BPTs'!$B$12:$BX$181,CP$3,FALSE)/VLOOKUP(AG784,'2009 BPTs'!$B$12:$BX959,CP$3+2,FALSE))</f>
        <v>0</v>
      </c>
      <c r="CQ784" s="24">
        <f>IF(ISERROR(VLOOKUP(AH784,'2009 BPTs'!$B$12:$BX$181,CQ$3,FALSE)/VLOOKUP(AH784,'2009 BPTs'!$B$12:$BX959,CQ$3+2,FALSE)),0,VLOOKUP(AH784,'2009 BPTs'!$B$12:$BX$181,CQ$3,FALSE)/VLOOKUP(AH784,'2009 BPTs'!$B$12:$BX959,CQ$3+2,FALSE))</f>
        <v>0</v>
      </c>
      <c r="CR784" s="24">
        <f>IF(ISERROR(VLOOKUP(AI784,'2009 BPTs'!$B$12:$BX$181,CR$3,FALSE)/VLOOKUP(AI784,'2009 BPTs'!$B$12:$BX959,CR$3+2,FALSE)),0,VLOOKUP(AI784,'2009 BPTs'!$B$12:$BX$181,CR$3,FALSE)/VLOOKUP(AI784,'2009 BPTs'!$B$12:$BX959,CR$3+2,FALSE))</f>
        <v>0</v>
      </c>
      <c r="CS784" s="24">
        <f>IF(ISERROR(VLOOKUP(AJ784,'2009 BPTs'!$B$12:$BX$181,CS$3,FALSE)/VLOOKUP(AJ784,'2009 BPTs'!$B$12:$BX959,CS$3+2,FALSE)),0,VLOOKUP(AJ784,'2009 BPTs'!$B$12:$BX$181,CS$3,FALSE)/VLOOKUP(AJ784,'2009 BPTs'!$B$12:$BX959,CS$3+2,FALSE))</f>
        <v>0</v>
      </c>
      <c r="CT784" s="24">
        <f>IF(ISERROR(VLOOKUP(AK784,'2009 BPTs'!$B$12:$BX$181,CT$3,FALSE)/VLOOKUP(AK784,'2009 BPTs'!$B$12:$BX959,CT$3+2,FALSE)),0,VLOOKUP(AK784,'2009 BPTs'!$B$12:$BX$181,CT$3,FALSE)/VLOOKUP(AK784,'2009 BPTs'!$B$12:$BX959,CT$3+2,FALSE))</f>
        <v>0</v>
      </c>
      <c r="CU784" s="24">
        <f>IF(ISERROR(VLOOKUP(AL784,'2009 BPTs'!$B$12:$BX$181,CU$3,FALSE)/VLOOKUP(AL784,'2009 BPTs'!$B$12:$BX959,CU$3+2,FALSE)),0,VLOOKUP(AL784,'2009 BPTs'!$B$12:$BX$181,CU$3,FALSE)/VLOOKUP(AL784,'2009 BPTs'!$B$12:$BX959,CU$3+2,FALSE))</f>
        <v>0</v>
      </c>
      <c r="CV784" s="24">
        <f>IF(ISERROR(VLOOKUP(AM784,'2009 BPTs'!$B$12:$BX$181,CV$3,FALSE)/VLOOKUP(AM784,'2009 BPTs'!$B$12:$BX959,CV$3+2,FALSE)),0,VLOOKUP(AM784,'2009 BPTs'!$B$12:$BX$181,CV$3,FALSE)/VLOOKUP(AM784,'2009 BPTs'!$B$12:$BX959,CV$3+2,FALSE))</f>
        <v>0</v>
      </c>
      <c r="CX784" s="93">
        <f>'2011 BPTs'!BR110</f>
        <v>0</v>
      </c>
      <c r="CY784" s="93">
        <f>'2011 BPTs'!BS110</f>
        <v>0</v>
      </c>
    </row>
    <row r="785" spans="2:103" x14ac:dyDescent="0.2">
      <c r="B785" s="2" t="s">
        <v>213</v>
      </c>
      <c r="C785" s="2">
        <f>'2011 BPTs'!E111</f>
        <v>0</v>
      </c>
      <c r="D785" s="2">
        <f t="shared" si="230"/>
        <v>0</v>
      </c>
      <c r="E785" s="4">
        <f>'2011 BPTs'!F111</f>
        <v>0</v>
      </c>
      <c r="F785" s="88">
        <f>'2011 BPTs'!G111</f>
        <v>0</v>
      </c>
      <c r="G785" s="53">
        <f>'2011 BPTs'!I111</f>
        <v>0</v>
      </c>
      <c r="H785" s="88">
        <f>'2011 BPTs'!J111</f>
        <v>0</v>
      </c>
      <c r="I785" s="4">
        <f>'2011 BPTs'!K111</f>
        <v>0</v>
      </c>
      <c r="J785" s="5">
        <f>'2011 BPTs'!M111</f>
        <v>0</v>
      </c>
      <c r="K785" s="99">
        <f>'2011 BPTs'!BL111</f>
        <v>0</v>
      </c>
      <c r="L785" s="100">
        <f t="shared" si="231"/>
        <v>0</v>
      </c>
      <c r="M785" s="101">
        <f t="shared" si="232"/>
        <v>0</v>
      </c>
      <c r="N785" s="102">
        <f t="shared" si="238"/>
        <v>0</v>
      </c>
      <c r="O785" s="103">
        <f>'2011 BPTs'!BM111</f>
        <v>0</v>
      </c>
      <c r="P785" s="100">
        <f t="shared" si="233"/>
        <v>0</v>
      </c>
      <c r="Q785" s="101">
        <f t="shared" si="234"/>
        <v>0</v>
      </c>
      <c r="R785" s="104">
        <f t="shared" si="235"/>
        <v>0</v>
      </c>
      <c r="S785" s="105">
        <f t="shared" si="239"/>
        <v>0</v>
      </c>
      <c r="T785" s="104">
        <f t="shared" si="236"/>
        <v>0</v>
      </c>
      <c r="U785" s="121">
        <f>IF(K785=0,0,IF(B785="Manual",(S785-O785-AP785*(O785/(O785+Z785)))/S785,'2011 BPTs'!BP111))</f>
        <v>0</v>
      </c>
      <c r="V785" s="99">
        <f>'2011 BPTs'!BN111</f>
        <v>0</v>
      </c>
      <c r="W785" s="100">
        <f t="shared" si="245"/>
        <v>0</v>
      </c>
      <c r="X785" s="103">
        <f t="shared" si="237"/>
        <v>0</v>
      </c>
      <c r="Y785" s="102">
        <f t="shared" si="240"/>
        <v>0</v>
      </c>
      <c r="Z785" s="103">
        <f>'2011 BPTs'!BO111</f>
        <v>0</v>
      </c>
      <c r="AA785" s="104">
        <f t="shared" si="229"/>
        <v>0</v>
      </c>
      <c r="AB785" s="106">
        <f>IF(W785=0,0,IF(B785="Manual",(V785-Z785-AP785*(Z785/(Z785+O785)))/V785,'2011 BPTs'!BQ111))</f>
        <v>0</v>
      </c>
      <c r="AD785" s="2" t="str">
        <f t="shared" si="241"/>
        <v>00-0</v>
      </c>
      <c r="AE785" s="2">
        <f>'2011 BPTs'!BA111</f>
        <v>0</v>
      </c>
      <c r="AF785" s="2" t="str">
        <f>IF(B785="Auto",'2011 BPTs'!BB111,D785&amp;E785&amp;"-"&amp;F785)</f>
        <v/>
      </c>
      <c r="AG785" s="2" t="str">
        <f>'2011 BPTs'!BC111</f>
        <v/>
      </c>
      <c r="AH785" s="2" t="str">
        <f>'2011 BPTs'!BD111</f>
        <v/>
      </c>
      <c r="AI785" s="2" t="str">
        <f>'2011 BPTs'!BE111</f>
        <v/>
      </c>
      <c r="AJ785" s="2" t="str">
        <f>'2011 BPTs'!BF111</f>
        <v/>
      </c>
      <c r="AK785" s="2" t="str">
        <f>'2011 BPTs'!BG111</f>
        <v/>
      </c>
      <c r="AL785" s="2" t="str">
        <f>'2011 BPTs'!BH111</f>
        <v/>
      </c>
      <c r="AM785" s="2" t="str">
        <f>'2011 BPTs'!BI111</f>
        <v/>
      </c>
      <c r="AO785" s="128">
        <f>'2011 BPTs'!AJ111*'2011 BPTs'!BK111</f>
        <v>0</v>
      </c>
      <c r="AP785" s="128">
        <f>'2011 BPTs'!AK111*'2011 BPTs'!BK111</f>
        <v>0</v>
      </c>
      <c r="AR785" s="5">
        <f>IF(B785="Auto",'2011 BPTs'!M111,J785)</f>
        <v>0</v>
      </c>
      <c r="AS785" s="5">
        <f>'2011 BPTs'!O111</f>
        <v>0</v>
      </c>
      <c r="AT785" s="5">
        <f>'2011 BPTs'!Q111</f>
        <v>0</v>
      </c>
      <c r="AU785" s="5">
        <f>'2011 BPTs'!S111</f>
        <v>0</v>
      </c>
      <c r="AV785" s="5">
        <f>'2011 BPTs'!U111</f>
        <v>0</v>
      </c>
      <c r="AW785" s="5">
        <f>'2011 BPTs'!W111</f>
        <v>0</v>
      </c>
      <c r="AX785" s="5">
        <f>'2011 BPTs'!Y111</f>
        <v>0</v>
      </c>
      <c r="AY785" s="5">
        <f>'2011 BPTs'!AA111</f>
        <v>0</v>
      </c>
      <c r="BA785" s="24">
        <f>IF(ISNA(VLOOKUP(AF785,'2009 BPTs'!$B$12:$BX$181,BA$3,FALSE)),0,VLOOKUP(AF785,'2009 BPTs'!$B$12:$BX$181,BA$3,FALSE))</f>
        <v>0</v>
      </c>
      <c r="BB785" s="24">
        <f>IF(ISNA(VLOOKUP(AG785,'2009 BPTs'!$B$12:$BX$181,BB$3,FALSE)),0,VLOOKUP(AG785,'2009 BPTs'!$B$12:$BX$181,BB$3,FALSE))</f>
        <v>0</v>
      </c>
      <c r="BC785" s="24">
        <f>IF(ISNA(VLOOKUP(AH785,'2009 BPTs'!$B$12:$BX$181,BC$3,FALSE)),0,VLOOKUP(AH785,'2009 BPTs'!$B$12:$BX$181,BC$3,FALSE))</f>
        <v>0</v>
      </c>
      <c r="BD785" s="24">
        <f>IF(ISNA(VLOOKUP(AI785,'2009 BPTs'!$B$12:$BX$181,BD$3,FALSE)),0,VLOOKUP(AI785,'2009 BPTs'!$B$12:$BX$181,BD$3,FALSE))</f>
        <v>0</v>
      </c>
      <c r="BE785" s="24">
        <f>IF(ISNA(VLOOKUP(AJ785,'2009 BPTs'!$B$12:$BX$181,BE$3,FALSE)),0,VLOOKUP(AJ785,'2009 BPTs'!$B$12:$BX$181,BE$3,FALSE))</f>
        <v>0</v>
      </c>
      <c r="BF785" s="24">
        <f>IF(ISNA(VLOOKUP(AK785,'2009 BPTs'!$B$12:$BX$181,BF$3,FALSE)),0,VLOOKUP(AK785,'2009 BPTs'!$B$12:$BX$181,BF$3,FALSE))</f>
        <v>0</v>
      </c>
      <c r="BG785" s="24">
        <f>IF(ISNA(VLOOKUP(AL785,'2009 BPTs'!$B$12:$BX$181,BG$3,FALSE)),0,VLOOKUP(AL785,'2009 BPTs'!$B$12:$BX$181,BG$3,FALSE))</f>
        <v>0</v>
      </c>
      <c r="BH785" s="24">
        <f>IF(ISNA(VLOOKUP(AM785,'2009 BPTs'!$B$12:$BX$181,BH$3,FALSE)),0,VLOOKUP(AM785,'2009 BPTs'!$B$12:$BX$181,BH$3,FALSE))</f>
        <v>0</v>
      </c>
      <c r="BJ785" s="24">
        <f>IF(ISNA(VLOOKUP(AF785,'2009 BPTs'!$B$12:$BX$181,BJ$3,FALSE)),0,VLOOKUP(AF785,'2009 BPTs'!$B$12:$BX$181,BJ$3,FALSE))</f>
        <v>0</v>
      </c>
      <c r="BK785" s="24">
        <f>IF(ISNA(VLOOKUP(AG785,'2009 BPTs'!$B$12:$BX$181,BK$3,FALSE)),0,VLOOKUP(AG785,'2009 BPTs'!$B$12:$BX$181,BK$3,FALSE))</f>
        <v>0</v>
      </c>
      <c r="BL785" s="24">
        <f>IF(ISNA(VLOOKUP(AH785,'2009 BPTs'!$B$12:$BX$181,BL$3,FALSE)),0,VLOOKUP(AH785,'2009 BPTs'!$B$12:$BX$181,BL$3,FALSE))</f>
        <v>0</v>
      </c>
      <c r="BM785" s="24">
        <f>IF(ISNA(VLOOKUP(AI785,'2009 BPTs'!$B$12:$BX$181,BM$3,FALSE)),0,VLOOKUP(AI785,'2009 BPTs'!$B$12:$BX$181,BM$3,FALSE))</f>
        <v>0</v>
      </c>
      <c r="BN785" s="24">
        <f>IF(ISNA(VLOOKUP(AJ785,'2009 BPTs'!$B$12:$BX$181,BN$3,FALSE)),0,VLOOKUP(AJ785,'2009 BPTs'!$B$12:$BX$181,BN$3,FALSE))</f>
        <v>0</v>
      </c>
      <c r="BO785" s="24">
        <f>IF(ISNA(VLOOKUP(AK785,'2009 BPTs'!$B$12:$BX$181,BO$3,FALSE)),0,VLOOKUP(AK785,'2009 BPTs'!$B$12:$BX$181,BO$3,FALSE))</f>
        <v>0</v>
      </c>
      <c r="BP785" s="24">
        <f>IF(ISNA(VLOOKUP(AL785,'2009 BPTs'!$B$12:$BX$181,BP$3,FALSE)),0,VLOOKUP(AL785,'2009 BPTs'!$B$12:$BX$181,BP$3,FALSE))</f>
        <v>0</v>
      </c>
      <c r="BQ785" s="24">
        <f>IF(ISNA(VLOOKUP(AM785,'2009 BPTs'!$B$12:$BX$181,BQ$3,FALSE)),0,VLOOKUP(AM785,'2009 BPTs'!$B$12:$BX$181,BQ$3,FALSE))</f>
        <v>0</v>
      </c>
      <c r="BS785" s="78">
        <f t="shared" si="242"/>
        <v>0</v>
      </c>
      <c r="BT785" s="68">
        <f t="shared" si="243"/>
        <v>0</v>
      </c>
      <c r="BU785" s="68">
        <f t="shared" si="244"/>
        <v>0</v>
      </c>
      <c r="BW785" s="24">
        <f>IF(ISNA(VLOOKUP(AF785,'2009 BPTs'!$B$12:$BX$181,BW$3,FALSE)),0,VLOOKUP(AF785,'2009 BPTs'!$B$12:$BX$181,BW$3,FALSE))</f>
        <v>0</v>
      </c>
      <c r="BX785" s="24">
        <f>IF(ISNA(VLOOKUP(AG785,'2009 BPTs'!$B$12:$BX$181,BX$3,FALSE)),0,VLOOKUP(AG785,'2009 BPTs'!$B$12:$BX$181,BX$3,FALSE))</f>
        <v>0</v>
      </c>
      <c r="BY785" s="24">
        <f>IF(ISNA(VLOOKUP(AH785,'2009 BPTs'!$B$12:$BX$181,BY$3,FALSE)),0,VLOOKUP(AH785,'2009 BPTs'!$B$12:$BX$181,BY$3,FALSE))</f>
        <v>0</v>
      </c>
      <c r="BZ785" s="24">
        <f>IF(ISNA(VLOOKUP(AI785,'2009 BPTs'!$B$12:$BX$181,BZ$3,FALSE)),0,VLOOKUP(AI785,'2009 BPTs'!$B$12:$BX$181,BZ$3,FALSE))</f>
        <v>0</v>
      </c>
      <c r="CA785" s="24">
        <f>IF(ISNA(VLOOKUP(AJ785,'2009 BPTs'!$B$12:$BX$181,CA$3,FALSE)),0,VLOOKUP(AJ785,'2009 BPTs'!$B$12:$BX$181,CA$3,FALSE))</f>
        <v>0</v>
      </c>
      <c r="CB785" s="24">
        <f>IF(ISNA(VLOOKUP(AK785,'2009 BPTs'!$B$12:$BX$181,CB$3,FALSE)),0,VLOOKUP(AK785,'2009 BPTs'!$B$12:$BX$181,CB$3,FALSE))</f>
        <v>0</v>
      </c>
      <c r="CC785" s="24">
        <f>IF(ISNA(VLOOKUP(AL785,'2009 BPTs'!$B$12:$BX$181,CC$3,FALSE)),0,VLOOKUP(AL785,'2009 BPTs'!$B$12:$BX$181,CC$3,FALSE))</f>
        <v>0</v>
      </c>
      <c r="CD785" s="24">
        <f>IF(ISNA(VLOOKUP(AM785,'2009 BPTs'!$B$12:$BX$181,CD$3,FALSE)),0,VLOOKUP(AM785,'2009 BPTs'!$B$12:$BX$181,CD$3,FALSE))</f>
        <v>0</v>
      </c>
      <c r="CF785" s="24">
        <f>IF(ISERROR(VLOOKUP(AF785,'2009 BPTs'!$B$12:$BX$181,CF$3,FALSE)/VLOOKUP(AF785,'2009 BPTs'!$B$12:$BX960,CF$3+3,FALSE)),0,VLOOKUP(AF785,'2009 BPTs'!$B$12:$BX$181,CF$3,FALSE)/VLOOKUP(AF785,'2009 BPTs'!$B$12:$BX960,CF$3+3,FALSE))</f>
        <v>0</v>
      </c>
      <c r="CG785" s="24">
        <f>IF(ISERROR(VLOOKUP(AG785,'2009 BPTs'!$B$12:$BX$181,CG$3,FALSE)/VLOOKUP(AG785,'2009 BPTs'!$B$12:$BX960,CG$3+3,FALSE)),0,VLOOKUP(AG785,'2009 BPTs'!$B$12:$BX$181,CG$3,FALSE)/VLOOKUP(AG785,'2009 BPTs'!$B$12:$BX960,CG$3+3,FALSE))</f>
        <v>0</v>
      </c>
      <c r="CH785" s="24">
        <f>IF(ISERROR(VLOOKUP(AH785,'2009 BPTs'!$B$12:$BX$181,CH$3,FALSE)/VLOOKUP(AH785,'2009 BPTs'!$B$12:$BX960,CH$3+3,FALSE)),0,VLOOKUP(AH785,'2009 BPTs'!$B$12:$BX$181,CH$3,FALSE)/VLOOKUP(AH785,'2009 BPTs'!$B$12:$BX960,CH$3+3,FALSE))</f>
        <v>0</v>
      </c>
      <c r="CI785" s="24">
        <f>IF(ISERROR(VLOOKUP(AI785,'2009 BPTs'!$B$12:$BX$181,CI$3,FALSE)/VLOOKUP(AI785,'2009 BPTs'!$B$12:$BX960,CI$3+3,FALSE)),0,VLOOKUP(AI785,'2009 BPTs'!$B$12:$BX$181,CI$3,FALSE)/VLOOKUP(AI785,'2009 BPTs'!$B$12:$BX960,CI$3+3,FALSE))</f>
        <v>0</v>
      </c>
      <c r="CJ785" s="24">
        <f>IF(ISERROR(VLOOKUP(AJ785,'2009 BPTs'!$B$12:$BX$181,CJ$3,FALSE)/VLOOKUP(AJ785,'2009 BPTs'!$B$12:$BX960,CJ$3+3,FALSE)),0,VLOOKUP(AJ785,'2009 BPTs'!$B$12:$BX$181,CJ$3,FALSE)/VLOOKUP(AJ785,'2009 BPTs'!$B$12:$BX960,CJ$3+3,FALSE))</f>
        <v>0</v>
      </c>
      <c r="CK785" s="24">
        <f>IF(ISERROR(VLOOKUP(AK785,'2009 BPTs'!$B$12:$BX$181,CK$3,FALSE)/VLOOKUP(AK785,'2009 BPTs'!$B$12:$BX960,CK$3+3,FALSE)),0,VLOOKUP(AK785,'2009 BPTs'!$B$12:$BX$181,CK$3,FALSE)/VLOOKUP(AK785,'2009 BPTs'!$B$12:$BX960,CK$3+3,FALSE))</f>
        <v>0</v>
      </c>
      <c r="CL785" s="24">
        <f>IF(ISERROR(VLOOKUP(AL785,'2009 BPTs'!$B$12:$BX$181,CL$3,FALSE)/VLOOKUP(AL785,'2009 BPTs'!$B$12:$BX960,CL$3+3,FALSE)),0,VLOOKUP(AL785,'2009 BPTs'!$B$12:$BX$181,CL$3,FALSE)/VLOOKUP(AL785,'2009 BPTs'!$B$12:$BX960,CL$3+3,FALSE))</f>
        <v>0</v>
      </c>
      <c r="CM785" s="24">
        <f>IF(ISERROR(VLOOKUP(AM785,'2009 BPTs'!$B$12:$BX$181,CM$3,FALSE)/VLOOKUP(AM785,'2009 BPTs'!$B$12:$BX960,CM$3+3,FALSE)),0,VLOOKUP(AM785,'2009 BPTs'!$B$12:$BX$181,CM$3,FALSE)/VLOOKUP(AM785,'2009 BPTs'!$B$12:$BX960,CM$3+3,FALSE))</f>
        <v>0</v>
      </c>
      <c r="CO785" s="24">
        <f>IF(ISERROR(VLOOKUP(AF785,'2009 BPTs'!$B$12:$BX$181,CO$3,FALSE)/VLOOKUP(AF785,'2009 BPTs'!$B$12:$BX960,CO$3+2,FALSE)),0,VLOOKUP(AF785,'2009 BPTs'!$B$12:$BX$181,CO$3,FALSE)/VLOOKUP(AF785,'2009 BPTs'!$B$12:$BX960,CO$3+2,FALSE))</f>
        <v>0</v>
      </c>
      <c r="CP785" s="24">
        <f>IF(ISERROR(VLOOKUP(AG785,'2009 BPTs'!$B$12:$BX$181,CP$3,FALSE)/VLOOKUP(AG785,'2009 BPTs'!$B$12:$BX960,CP$3+2,FALSE)),0,VLOOKUP(AG785,'2009 BPTs'!$B$12:$BX$181,CP$3,FALSE)/VLOOKUP(AG785,'2009 BPTs'!$B$12:$BX960,CP$3+2,FALSE))</f>
        <v>0</v>
      </c>
      <c r="CQ785" s="24">
        <f>IF(ISERROR(VLOOKUP(AH785,'2009 BPTs'!$B$12:$BX$181,CQ$3,FALSE)/VLOOKUP(AH785,'2009 BPTs'!$B$12:$BX960,CQ$3+2,FALSE)),0,VLOOKUP(AH785,'2009 BPTs'!$B$12:$BX$181,CQ$3,FALSE)/VLOOKUP(AH785,'2009 BPTs'!$B$12:$BX960,CQ$3+2,FALSE))</f>
        <v>0</v>
      </c>
      <c r="CR785" s="24">
        <f>IF(ISERROR(VLOOKUP(AI785,'2009 BPTs'!$B$12:$BX$181,CR$3,FALSE)/VLOOKUP(AI785,'2009 BPTs'!$B$12:$BX960,CR$3+2,FALSE)),0,VLOOKUP(AI785,'2009 BPTs'!$B$12:$BX$181,CR$3,FALSE)/VLOOKUP(AI785,'2009 BPTs'!$B$12:$BX960,CR$3+2,FALSE))</f>
        <v>0</v>
      </c>
      <c r="CS785" s="24">
        <f>IF(ISERROR(VLOOKUP(AJ785,'2009 BPTs'!$B$12:$BX$181,CS$3,FALSE)/VLOOKUP(AJ785,'2009 BPTs'!$B$12:$BX960,CS$3+2,FALSE)),0,VLOOKUP(AJ785,'2009 BPTs'!$B$12:$BX$181,CS$3,FALSE)/VLOOKUP(AJ785,'2009 BPTs'!$B$12:$BX960,CS$3+2,FALSE))</f>
        <v>0</v>
      </c>
      <c r="CT785" s="24">
        <f>IF(ISERROR(VLOOKUP(AK785,'2009 BPTs'!$B$12:$BX$181,CT$3,FALSE)/VLOOKUP(AK785,'2009 BPTs'!$B$12:$BX960,CT$3+2,FALSE)),0,VLOOKUP(AK785,'2009 BPTs'!$B$12:$BX$181,CT$3,FALSE)/VLOOKUP(AK785,'2009 BPTs'!$B$12:$BX960,CT$3+2,FALSE))</f>
        <v>0</v>
      </c>
      <c r="CU785" s="24">
        <f>IF(ISERROR(VLOOKUP(AL785,'2009 BPTs'!$B$12:$BX$181,CU$3,FALSE)/VLOOKUP(AL785,'2009 BPTs'!$B$12:$BX960,CU$3+2,FALSE)),0,VLOOKUP(AL785,'2009 BPTs'!$B$12:$BX$181,CU$3,FALSE)/VLOOKUP(AL785,'2009 BPTs'!$B$12:$BX960,CU$3+2,FALSE))</f>
        <v>0</v>
      </c>
      <c r="CV785" s="24">
        <f>IF(ISERROR(VLOOKUP(AM785,'2009 BPTs'!$B$12:$BX$181,CV$3,FALSE)/VLOOKUP(AM785,'2009 BPTs'!$B$12:$BX960,CV$3+2,FALSE)),0,VLOOKUP(AM785,'2009 BPTs'!$B$12:$BX$181,CV$3,FALSE)/VLOOKUP(AM785,'2009 BPTs'!$B$12:$BX960,CV$3+2,FALSE))</f>
        <v>0</v>
      </c>
      <c r="CX785" s="93">
        <f>'2011 BPTs'!BR111</f>
        <v>0</v>
      </c>
      <c r="CY785" s="93">
        <f>'2011 BPTs'!BS111</f>
        <v>0</v>
      </c>
    </row>
    <row r="786" spans="2:103" x14ac:dyDescent="0.2">
      <c r="B786" s="2" t="s">
        <v>213</v>
      </c>
      <c r="C786" s="2">
        <f>'2011 BPTs'!E112</f>
        <v>0</v>
      </c>
      <c r="D786" s="2">
        <f t="shared" si="230"/>
        <v>0</v>
      </c>
      <c r="E786" s="4">
        <f>'2011 BPTs'!F112</f>
        <v>0</v>
      </c>
      <c r="F786" s="88">
        <f>'2011 BPTs'!G112</f>
        <v>0</v>
      </c>
      <c r="G786" s="53">
        <f>'2011 BPTs'!I112</f>
        <v>0</v>
      </c>
      <c r="H786" s="88">
        <f>'2011 BPTs'!J112</f>
        <v>0</v>
      </c>
      <c r="I786" s="4">
        <f>'2011 BPTs'!K112</f>
        <v>0</v>
      </c>
      <c r="J786" s="5">
        <f>'2011 BPTs'!M112</f>
        <v>0</v>
      </c>
      <c r="K786" s="99">
        <f>'2011 BPTs'!BL112</f>
        <v>0</v>
      </c>
      <c r="L786" s="100">
        <f t="shared" si="231"/>
        <v>0</v>
      </c>
      <c r="M786" s="101">
        <f t="shared" si="232"/>
        <v>0</v>
      </c>
      <c r="N786" s="102">
        <f t="shared" si="238"/>
        <v>0</v>
      </c>
      <c r="O786" s="103">
        <f>'2011 BPTs'!BM112</f>
        <v>0</v>
      </c>
      <c r="P786" s="100">
        <f t="shared" si="233"/>
        <v>0</v>
      </c>
      <c r="Q786" s="101">
        <f t="shared" si="234"/>
        <v>0</v>
      </c>
      <c r="R786" s="104">
        <f t="shared" si="235"/>
        <v>0</v>
      </c>
      <c r="S786" s="105">
        <f t="shared" si="239"/>
        <v>0</v>
      </c>
      <c r="T786" s="104">
        <f t="shared" si="236"/>
        <v>0</v>
      </c>
      <c r="U786" s="121">
        <f>IF(K786=0,0,IF(B786="Manual",(S786-O786-AP786*(O786/(O786+Z786)))/S786,'2011 BPTs'!BP112))</f>
        <v>0</v>
      </c>
      <c r="V786" s="99">
        <f>'2011 BPTs'!BN112</f>
        <v>0</v>
      </c>
      <c r="W786" s="100">
        <f t="shared" si="245"/>
        <v>0</v>
      </c>
      <c r="X786" s="103">
        <f t="shared" si="237"/>
        <v>0</v>
      </c>
      <c r="Y786" s="102">
        <f t="shared" si="240"/>
        <v>0</v>
      </c>
      <c r="Z786" s="103">
        <f>'2011 BPTs'!BO112</f>
        <v>0</v>
      </c>
      <c r="AA786" s="104">
        <f t="shared" si="229"/>
        <v>0</v>
      </c>
      <c r="AB786" s="106">
        <f>IF(W786=0,0,IF(B786="Manual",(V786-Z786-AP786*(Z786/(Z786+O786)))/V786,'2011 BPTs'!BQ112))</f>
        <v>0</v>
      </c>
      <c r="AD786" s="2" t="str">
        <f t="shared" si="241"/>
        <v>00-0</v>
      </c>
      <c r="AE786" s="2">
        <f>'2011 BPTs'!BA112</f>
        <v>0</v>
      </c>
      <c r="AF786" s="2" t="str">
        <f>IF(B786="Auto",'2011 BPTs'!BB112,D786&amp;E786&amp;"-"&amp;F786)</f>
        <v/>
      </c>
      <c r="AG786" s="2" t="str">
        <f>'2011 BPTs'!BC112</f>
        <v/>
      </c>
      <c r="AH786" s="2" t="str">
        <f>'2011 BPTs'!BD112</f>
        <v/>
      </c>
      <c r="AI786" s="2" t="str">
        <f>'2011 BPTs'!BE112</f>
        <v/>
      </c>
      <c r="AJ786" s="2" t="str">
        <f>'2011 BPTs'!BF112</f>
        <v/>
      </c>
      <c r="AK786" s="2" t="str">
        <f>'2011 BPTs'!BG112</f>
        <v/>
      </c>
      <c r="AL786" s="2" t="str">
        <f>'2011 BPTs'!BH112</f>
        <v/>
      </c>
      <c r="AM786" s="2" t="str">
        <f>'2011 BPTs'!BI112</f>
        <v/>
      </c>
      <c r="AO786" s="128">
        <f>'2011 BPTs'!AJ112*'2011 BPTs'!BK112</f>
        <v>0</v>
      </c>
      <c r="AP786" s="128">
        <f>'2011 BPTs'!AK112*'2011 BPTs'!BK112</f>
        <v>0</v>
      </c>
      <c r="AR786" s="5">
        <f>IF(B786="Auto",'2011 BPTs'!M112,J786)</f>
        <v>0</v>
      </c>
      <c r="AS786" s="5">
        <f>'2011 BPTs'!O112</f>
        <v>0</v>
      </c>
      <c r="AT786" s="5">
        <f>'2011 BPTs'!Q112</f>
        <v>0</v>
      </c>
      <c r="AU786" s="5">
        <f>'2011 BPTs'!S112</f>
        <v>0</v>
      </c>
      <c r="AV786" s="5">
        <f>'2011 BPTs'!U112</f>
        <v>0</v>
      </c>
      <c r="AW786" s="5">
        <f>'2011 BPTs'!W112</f>
        <v>0</v>
      </c>
      <c r="AX786" s="5">
        <f>'2011 BPTs'!Y112</f>
        <v>0</v>
      </c>
      <c r="AY786" s="5">
        <f>'2011 BPTs'!AA112</f>
        <v>0</v>
      </c>
      <c r="BA786" s="24">
        <f>IF(ISNA(VLOOKUP(AF786,'2009 BPTs'!$B$12:$BX$181,BA$3,FALSE)),0,VLOOKUP(AF786,'2009 BPTs'!$B$12:$BX$181,BA$3,FALSE))</f>
        <v>0</v>
      </c>
      <c r="BB786" s="24">
        <f>IF(ISNA(VLOOKUP(AG786,'2009 BPTs'!$B$12:$BX$181,BB$3,FALSE)),0,VLOOKUP(AG786,'2009 BPTs'!$B$12:$BX$181,BB$3,FALSE))</f>
        <v>0</v>
      </c>
      <c r="BC786" s="24">
        <f>IF(ISNA(VLOOKUP(AH786,'2009 BPTs'!$B$12:$BX$181,BC$3,FALSE)),0,VLOOKUP(AH786,'2009 BPTs'!$B$12:$BX$181,BC$3,FALSE))</f>
        <v>0</v>
      </c>
      <c r="BD786" s="24">
        <f>IF(ISNA(VLOOKUP(AI786,'2009 BPTs'!$B$12:$BX$181,BD$3,FALSE)),0,VLOOKUP(AI786,'2009 BPTs'!$B$12:$BX$181,BD$3,FALSE))</f>
        <v>0</v>
      </c>
      <c r="BE786" s="24">
        <f>IF(ISNA(VLOOKUP(AJ786,'2009 BPTs'!$B$12:$BX$181,BE$3,FALSE)),0,VLOOKUP(AJ786,'2009 BPTs'!$B$12:$BX$181,BE$3,FALSE))</f>
        <v>0</v>
      </c>
      <c r="BF786" s="24">
        <f>IF(ISNA(VLOOKUP(AK786,'2009 BPTs'!$B$12:$BX$181,BF$3,FALSE)),0,VLOOKUP(AK786,'2009 BPTs'!$B$12:$BX$181,BF$3,FALSE))</f>
        <v>0</v>
      </c>
      <c r="BG786" s="24">
        <f>IF(ISNA(VLOOKUP(AL786,'2009 BPTs'!$B$12:$BX$181,BG$3,FALSE)),0,VLOOKUP(AL786,'2009 BPTs'!$B$12:$BX$181,BG$3,FALSE))</f>
        <v>0</v>
      </c>
      <c r="BH786" s="24">
        <f>IF(ISNA(VLOOKUP(AM786,'2009 BPTs'!$B$12:$BX$181,BH$3,FALSE)),0,VLOOKUP(AM786,'2009 BPTs'!$B$12:$BX$181,BH$3,FALSE))</f>
        <v>0</v>
      </c>
      <c r="BJ786" s="24">
        <f>IF(ISNA(VLOOKUP(AF786,'2009 BPTs'!$B$12:$BX$181,BJ$3,FALSE)),0,VLOOKUP(AF786,'2009 BPTs'!$B$12:$BX$181,BJ$3,FALSE))</f>
        <v>0</v>
      </c>
      <c r="BK786" s="24">
        <f>IF(ISNA(VLOOKUP(AG786,'2009 BPTs'!$B$12:$BX$181,BK$3,FALSE)),0,VLOOKUP(AG786,'2009 BPTs'!$B$12:$BX$181,BK$3,FALSE))</f>
        <v>0</v>
      </c>
      <c r="BL786" s="24">
        <f>IF(ISNA(VLOOKUP(AH786,'2009 BPTs'!$B$12:$BX$181,BL$3,FALSE)),0,VLOOKUP(AH786,'2009 BPTs'!$B$12:$BX$181,BL$3,FALSE))</f>
        <v>0</v>
      </c>
      <c r="BM786" s="24">
        <f>IF(ISNA(VLOOKUP(AI786,'2009 BPTs'!$B$12:$BX$181,BM$3,FALSE)),0,VLOOKUP(AI786,'2009 BPTs'!$B$12:$BX$181,BM$3,FALSE))</f>
        <v>0</v>
      </c>
      <c r="BN786" s="24">
        <f>IF(ISNA(VLOOKUP(AJ786,'2009 BPTs'!$B$12:$BX$181,BN$3,FALSE)),0,VLOOKUP(AJ786,'2009 BPTs'!$B$12:$BX$181,BN$3,FALSE))</f>
        <v>0</v>
      </c>
      <c r="BO786" s="24">
        <f>IF(ISNA(VLOOKUP(AK786,'2009 BPTs'!$B$12:$BX$181,BO$3,FALSE)),0,VLOOKUP(AK786,'2009 BPTs'!$B$12:$BX$181,BO$3,FALSE))</f>
        <v>0</v>
      </c>
      <c r="BP786" s="24">
        <f>IF(ISNA(VLOOKUP(AL786,'2009 BPTs'!$B$12:$BX$181,BP$3,FALSE)),0,VLOOKUP(AL786,'2009 BPTs'!$B$12:$BX$181,BP$3,FALSE))</f>
        <v>0</v>
      </c>
      <c r="BQ786" s="24">
        <f>IF(ISNA(VLOOKUP(AM786,'2009 BPTs'!$B$12:$BX$181,BQ$3,FALSE)),0,VLOOKUP(AM786,'2009 BPTs'!$B$12:$BX$181,BQ$3,FALSE))</f>
        <v>0</v>
      </c>
      <c r="BS786" s="78">
        <f t="shared" si="242"/>
        <v>0</v>
      </c>
      <c r="BT786" s="68">
        <f t="shared" si="243"/>
        <v>0</v>
      </c>
      <c r="BU786" s="68">
        <f t="shared" si="244"/>
        <v>0</v>
      </c>
      <c r="BW786" s="24">
        <f>IF(ISNA(VLOOKUP(AF786,'2009 BPTs'!$B$12:$BX$181,BW$3,FALSE)),0,VLOOKUP(AF786,'2009 BPTs'!$B$12:$BX$181,BW$3,FALSE))</f>
        <v>0</v>
      </c>
      <c r="BX786" s="24">
        <f>IF(ISNA(VLOOKUP(AG786,'2009 BPTs'!$B$12:$BX$181,BX$3,FALSE)),0,VLOOKUP(AG786,'2009 BPTs'!$B$12:$BX$181,BX$3,FALSE))</f>
        <v>0</v>
      </c>
      <c r="BY786" s="24">
        <f>IF(ISNA(VLOOKUP(AH786,'2009 BPTs'!$B$12:$BX$181,BY$3,FALSE)),0,VLOOKUP(AH786,'2009 BPTs'!$B$12:$BX$181,BY$3,FALSE))</f>
        <v>0</v>
      </c>
      <c r="BZ786" s="24">
        <f>IF(ISNA(VLOOKUP(AI786,'2009 BPTs'!$B$12:$BX$181,BZ$3,FALSE)),0,VLOOKUP(AI786,'2009 BPTs'!$B$12:$BX$181,BZ$3,FALSE))</f>
        <v>0</v>
      </c>
      <c r="CA786" s="24">
        <f>IF(ISNA(VLOOKUP(AJ786,'2009 BPTs'!$B$12:$BX$181,CA$3,FALSE)),0,VLOOKUP(AJ786,'2009 BPTs'!$B$12:$BX$181,CA$3,FALSE))</f>
        <v>0</v>
      </c>
      <c r="CB786" s="24">
        <f>IF(ISNA(VLOOKUP(AK786,'2009 BPTs'!$B$12:$BX$181,CB$3,FALSE)),0,VLOOKUP(AK786,'2009 BPTs'!$B$12:$BX$181,CB$3,FALSE))</f>
        <v>0</v>
      </c>
      <c r="CC786" s="24">
        <f>IF(ISNA(VLOOKUP(AL786,'2009 BPTs'!$B$12:$BX$181,CC$3,FALSE)),0,VLOOKUP(AL786,'2009 BPTs'!$B$12:$BX$181,CC$3,FALSE))</f>
        <v>0</v>
      </c>
      <c r="CD786" s="24">
        <f>IF(ISNA(VLOOKUP(AM786,'2009 BPTs'!$B$12:$BX$181,CD$3,FALSE)),0,VLOOKUP(AM786,'2009 BPTs'!$B$12:$BX$181,CD$3,FALSE))</f>
        <v>0</v>
      </c>
      <c r="CF786" s="24">
        <f>IF(ISERROR(VLOOKUP(AF786,'2009 BPTs'!$B$12:$BX$181,CF$3,FALSE)/VLOOKUP(AF786,'2009 BPTs'!$B$12:$BX961,CF$3+3,FALSE)),0,VLOOKUP(AF786,'2009 BPTs'!$B$12:$BX$181,CF$3,FALSE)/VLOOKUP(AF786,'2009 BPTs'!$B$12:$BX961,CF$3+3,FALSE))</f>
        <v>0</v>
      </c>
      <c r="CG786" s="24">
        <f>IF(ISERROR(VLOOKUP(AG786,'2009 BPTs'!$B$12:$BX$181,CG$3,FALSE)/VLOOKUP(AG786,'2009 BPTs'!$B$12:$BX961,CG$3+3,FALSE)),0,VLOOKUP(AG786,'2009 BPTs'!$B$12:$BX$181,CG$3,FALSE)/VLOOKUP(AG786,'2009 BPTs'!$B$12:$BX961,CG$3+3,FALSE))</f>
        <v>0</v>
      </c>
      <c r="CH786" s="24">
        <f>IF(ISERROR(VLOOKUP(AH786,'2009 BPTs'!$B$12:$BX$181,CH$3,FALSE)/VLOOKUP(AH786,'2009 BPTs'!$B$12:$BX961,CH$3+3,FALSE)),0,VLOOKUP(AH786,'2009 BPTs'!$B$12:$BX$181,CH$3,FALSE)/VLOOKUP(AH786,'2009 BPTs'!$B$12:$BX961,CH$3+3,FALSE))</f>
        <v>0</v>
      </c>
      <c r="CI786" s="24">
        <f>IF(ISERROR(VLOOKUP(AI786,'2009 BPTs'!$B$12:$BX$181,CI$3,FALSE)/VLOOKUP(AI786,'2009 BPTs'!$B$12:$BX961,CI$3+3,FALSE)),0,VLOOKUP(AI786,'2009 BPTs'!$B$12:$BX$181,CI$3,FALSE)/VLOOKUP(AI786,'2009 BPTs'!$B$12:$BX961,CI$3+3,FALSE))</f>
        <v>0</v>
      </c>
      <c r="CJ786" s="24">
        <f>IF(ISERROR(VLOOKUP(AJ786,'2009 BPTs'!$B$12:$BX$181,CJ$3,FALSE)/VLOOKUP(AJ786,'2009 BPTs'!$B$12:$BX961,CJ$3+3,FALSE)),0,VLOOKUP(AJ786,'2009 BPTs'!$B$12:$BX$181,CJ$3,FALSE)/VLOOKUP(AJ786,'2009 BPTs'!$B$12:$BX961,CJ$3+3,FALSE))</f>
        <v>0</v>
      </c>
      <c r="CK786" s="24">
        <f>IF(ISERROR(VLOOKUP(AK786,'2009 BPTs'!$B$12:$BX$181,CK$3,FALSE)/VLOOKUP(AK786,'2009 BPTs'!$B$12:$BX961,CK$3+3,FALSE)),0,VLOOKUP(AK786,'2009 BPTs'!$B$12:$BX$181,CK$3,FALSE)/VLOOKUP(AK786,'2009 BPTs'!$B$12:$BX961,CK$3+3,FALSE))</f>
        <v>0</v>
      </c>
      <c r="CL786" s="24">
        <f>IF(ISERROR(VLOOKUP(AL786,'2009 BPTs'!$B$12:$BX$181,CL$3,FALSE)/VLOOKUP(AL786,'2009 BPTs'!$B$12:$BX961,CL$3+3,FALSE)),0,VLOOKUP(AL786,'2009 BPTs'!$B$12:$BX$181,CL$3,FALSE)/VLOOKUP(AL786,'2009 BPTs'!$B$12:$BX961,CL$3+3,FALSE))</f>
        <v>0</v>
      </c>
      <c r="CM786" s="24">
        <f>IF(ISERROR(VLOOKUP(AM786,'2009 BPTs'!$B$12:$BX$181,CM$3,FALSE)/VLOOKUP(AM786,'2009 BPTs'!$B$12:$BX961,CM$3+3,FALSE)),0,VLOOKUP(AM786,'2009 BPTs'!$B$12:$BX$181,CM$3,FALSE)/VLOOKUP(AM786,'2009 BPTs'!$B$12:$BX961,CM$3+3,FALSE))</f>
        <v>0</v>
      </c>
      <c r="CO786" s="24">
        <f>IF(ISERROR(VLOOKUP(AF786,'2009 BPTs'!$B$12:$BX$181,CO$3,FALSE)/VLOOKUP(AF786,'2009 BPTs'!$B$12:$BX961,CO$3+2,FALSE)),0,VLOOKUP(AF786,'2009 BPTs'!$B$12:$BX$181,CO$3,FALSE)/VLOOKUP(AF786,'2009 BPTs'!$B$12:$BX961,CO$3+2,FALSE))</f>
        <v>0</v>
      </c>
      <c r="CP786" s="24">
        <f>IF(ISERROR(VLOOKUP(AG786,'2009 BPTs'!$B$12:$BX$181,CP$3,FALSE)/VLOOKUP(AG786,'2009 BPTs'!$B$12:$BX961,CP$3+2,FALSE)),0,VLOOKUP(AG786,'2009 BPTs'!$B$12:$BX$181,CP$3,FALSE)/VLOOKUP(AG786,'2009 BPTs'!$B$12:$BX961,CP$3+2,FALSE))</f>
        <v>0</v>
      </c>
      <c r="CQ786" s="24">
        <f>IF(ISERROR(VLOOKUP(AH786,'2009 BPTs'!$B$12:$BX$181,CQ$3,FALSE)/VLOOKUP(AH786,'2009 BPTs'!$B$12:$BX961,CQ$3+2,FALSE)),0,VLOOKUP(AH786,'2009 BPTs'!$B$12:$BX$181,CQ$3,FALSE)/VLOOKUP(AH786,'2009 BPTs'!$B$12:$BX961,CQ$3+2,FALSE))</f>
        <v>0</v>
      </c>
      <c r="CR786" s="24">
        <f>IF(ISERROR(VLOOKUP(AI786,'2009 BPTs'!$B$12:$BX$181,CR$3,FALSE)/VLOOKUP(AI786,'2009 BPTs'!$B$12:$BX961,CR$3+2,FALSE)),0,VLOOKUP(AI786,'2009 BPTs'!$B$12:$BX$181,CR$3,FALSE)/VLOOKUP(AI786,'2009 BPTs'!$B$12:$BX961,CR$3+2,FALSE))</f>
        <v>0</v>
      </c>
      <c r="CS786" s="24">
        <f>IF(ISERROR(VLOOKUP(AJ786,'2009 BPTs'!$B$12:$BX$181,CS$3,FALSE)/VLOOKUP(AJ786,'2009 BPTs'!$B$12:$BX961,CS$3+2,FALSE)),0,VLOOKUP(AJ786,'2009 BPTs'!$B$12:$BX$181,CS$3,FALSE)/VLOOKUP(AJ786,'2009 BPTs'!$B$12:$BX961,CS$3+2,FALSE))</f>
        <v>0</v>
      </c>
      <c r="CT786" s="24">
        <f>IF(ISERROR(VLOOKUP(AK786,'2009 BPTs'!$B$12:$BX$181,CT$3,FALSE)/VLOOKUP(AK786,'2009 BPTs'!$B$12:$BX961,CT$3+2,FALSE)),0,VLOOKUP(AK786,'2009 BPTs'!$B$12:$BX$181,CT$3,FALSE)/VLOOKUP(AK786,'2009 BPTs'!$B$12:$BX961,CT$3+2,FALSE))</f>
        <v>0</v>
      </c>
      <c r="CU786" s="24">
        <f>IF(ISERROR(VLOOKUP(AL786,'2009 BPTs'!$B$12:$BX$181,CU$3,FALSE)/VLOOKUP(AL786,'2009 BPTs'!$B$12:$BX961,CU$3+2,FALSE)),0,VLOOKUP(AL786,'2009 BPTs'!$B$12:$BX$181,CU$3,FALSE)/VLOOKUP(AL786,'2009 BPTs'!$B$12:$BX961,CU$3+2,FALSE))</f>
        <v>0</v>
      </c>
      <c r="CV786" s="24">
        <f>IF(ISERROR(VLOOKUP(AM786,'2009 BPTs'!$B$12:$BX$181,CV$3,FALSE)/VLOOKUP(AM786,'2009 BPTs'!$B$12:$BX961,CV$3+2,FALSE)),0,VLOOKUP(AM786,'2009 BPTs'!$B$12:$BX$181,CV$3,FALSE)/VLOOKUP(AM786,'2009 BPTs'!$B$12:$BX961,CV$3+2,FALSE))</f>
        <v>0</v>
      </c>
      <c r="CX786" s="93">
        <f>'2011 BPTs'!BR112</f>
        <v>0</v>
      </c>
      <c r="CY786" s="93">
        <f>'2011 BPTs'!BS112</f>
        <v>0</v>
      </c>
    </row>
    <row r="787" spans="2:103" x14ac:dyDescent="0.2">
      <c r="B787" s="2" t="s">
        <v>213</v>
      </c>
      <c r="C787" s="2">
        <f>'2011 BPTs'!E113</f>
        <v>0</v>
      </c>
      <c r="D787" s="2">
        <f t="shared" si="230"/>
        <v>0</v>
      </c>
      <c r="E787" s="4">
        <f>'2011 BPTs'!F113</f>
        <v>0</v>
      </c>
      <c r="F787" s="88">
        <f>'2011 BPTs'!G113</f>
        <v>0</v>
      </c>
      <c r="G787" s="53">
        <f>'2011 BPTs'!I113</f>
        <v>0</v>
      </c>
      <c r="H787" s="88">
        <f>'2011 BPTs'!J113</f>
        <v>0</v>
      </c>
      <c r="I787" s="4">
        <f>'2011 BPTs'!K113</f>
        <v>0</v>
      </c>
      <c r="J787" s="5">
        <f>'2011 BPTs'!M113</f>
        <v>0</v>
      </c>
      <c r="K787" s="99">
        <f>'2011 BPTs'!BL113</f>
        <v>0</v>
      </c>
      <c r="L787" s="100">
        <f t="shared" si="231"/>
        <v>0</v>
      </c>
      <c r="M787" s="101">
        <f t="shared" si="232"/>
        <v>0</v>
      </c>
      <c r="N787" s="102">
        <f t="shared" si="238"/>
        <v>0</v>
      </c>
      <c r="O787" s="103">
        <f>'2011 BPTs'!BM113</f>
        <v>0</v>
      </c>
      <c r="P787" s="100">
        <f t="shared" si="233"/>
        <v>0</v>
      </c>
      <c r="Q787" s="101">
        <f t="shared" si="234"/>
        <v>0</v>
      </c>
      <c r="R787" s="104">
        <f t="shared" si="235"/>
        <v>0</v>
      </c>
      <c r="S787" s="105">
        <f t="shared" si="239"/>
        <v>0</v>
      </c>
      <c r="T787" s="104">
        <f t="shared" si="236"/>
        <v>0</v>
      </c>
      <c r="U787" s="121">
        <f>IF(K787=0,0,IF(B787="Manual",(S787-O787-AP787*(O787/(O787+Z787)))/S787,'2011 BPTs'!BP113))</f>
        <v>0</v>
      </c>
      <c r="V787" s="99">
        <f>'2011 BPTs'!BN113</f>
        <v>0</v>
      </c>
      <c r="W787" s="100">
        <f t="shared" si="245"/>
        <v>0</v>
      </c>
      <c r="X787" s="103">
        <f t="shared" si="237"/>
        <v>0</v>
      </c>
      <c r="Y787" s="102">
        <f t="shared" si="240"/>
        <v>0</v>
      </c>
      <c r="Z787" s="103">
        <f>'2011 BPTs'!BO113</f>
        <v>0</v>
      </c>
      <c r="AA787" s="104">
        <f t="shared" si="229"/>
        <v>0</v>
      </c>
      <c r="AB787" s="106">
        <f>IF(W787=0,0,IF(B787="Manual",(V787-Z787-AP787*(Z787/(Z787+O787)))/V787,'2011 BPTs'!BQ113))</f>
        <v>0</v>
      </c>
      <c r="AD787" s="2" t="str">
        <f t="shared" si="241"/>
        <v>00-0</v>
      </c>
      <c r="AE787" s="2">
        <f>'2011 BPTs'!BA113</f>
        <v>0</v>
      </c>
      <c r="AF787" s="2" t="str">
        <f>IF(B787="Auto",'2011 BPTs'!BB113,D787&amp;E787&amp;"-"&amp;F787)</f>
        <v/>
      </c>
      <c r="AG787" s="2" t="str">
        <f>'2011 BPTs'!BC113</f>
        <v/>
      </c>
      <c r="AH787" s="2" t="str">
        <f>'2011 BPTs'!BD113</f>
        <v/>
      </c>
      <c r="AI787" s="2" t="str">
        <f>'2011 BPTs'!BE113</f>
        <v/>
      </c>
      <c r="AJ787" s="2" t="str">
        <f>'2011 BPTs'!BF113</f>
        <v/>
      </c>
      <c r="AK787" s="2" t="str">
        <f>'2011 BPTs'!BG113</f>
        <v/>
      </c>
      <c r="AL787" s="2" t="str">
        <f>'2011 BPTs'!BH113</f>
        <v/>
      </c>
      <c r="AM787" s="2" t="str">
        <f>'2011 BPTs'!BI113</f>
        <v/>
      </c>
      <c r="AO787" s="128">
        <f>'2011 BPTs'!AJ113*'2011 BPTs'!BK113</f>
        <v>0</v>
      </c>
      <c r="AP787" s="128">
        <f>'2011 BPTs'!AK113*'2011 BPTs'!BK113</f>
        <v>0</v>
      </c>
      <c r="AR787" s="5">
        <f>IF(B787="Auto",'2011 BPTs'!M113,J787)</f>
        <v>0</v>
      </c>
      <c r="AS787" s="5">
        <f>'2011 BPTs'!O113</f>
        <v>0</v>
      </c>
      <c r="AT787" s="5">
        <f>'2011 BPTs'!Q113</f>
        <v>0</v>
      </c>
      <c r="AU787" s="5">
        <f>'2011 BPTs'!S113</f>
        <v>0</v>
      </c>
      <c r="AV787" s="5">
        <f>'2011 BPTs'!U113</f>
        <v>0</v>
      </c>
      <c r="AW787" s="5">
        <f>'2011 BPTs'!W113</f>
        <v>0</v>
      </c>
      <c r="AX787" s="5">
        <f>'2011 BPTs'!Y113</f>
        <v>0</v>
      </c>
      <c r="AY787" s="5">
        <f>'2011 BPTs'!AA113</f>
        <v>0</v>
      </c>
      <c r="BA787" s="24">
        <f>IF(ISNA(VLOOKUP(AF787,'2009 BPTs'!$B$12:$BX$181,BA$3,FALSE)),0,VLOOKUP(AF787,'2009 BPTs'!$B$12:$BX$181,BA$3,FALSE))</f>
        <v>0</v>
      </c>
      <c r="BB787" s="24">
        <f>IF(ISNA(VLOOKUP(AG787,'2009 BPTs'!$B$12:$BX$181,BB$3,FALSE)),0,VLOOKUP(AG787,'2009 BPTs'!$B$12:$BX$181,BB$3,FALSE))</f>
        <v>0</v>
      </c>
      <c r="BC787" s="24">
        <f>IF(ISNA(VLOOKUP(AH787,'2009 BPTs'!$B$12:$BX$181,BC$3,FALSE)),0,VLOOKUP(AH787,'2009 BPTs'!$B$12:$BX$181,BC$3,FALSE))</f>
        <v>0</v>
      </c>
      <c r="BD787" s="24">
        <f>IF(ISNA(VLOOKUP(AI787,'2009 BPTs'!$B$12:$BX$181,BD$3,FALSE)),0,VLOOKUP(AI787,'2009 BPTs'!$B$12:$BX$181,BD$3,FALSE))</f>
        <v>0</v>
      </c>
      <c r="BE787" s="24">
        <f>IF(ISNA(VLOOKUP(AJ787,'2009 BPTs'!$B$12:$BX$181,BE$3,FALSE)),0,VLOOKUP(AJ787,'2009 BPTs'!$B$12:$BX$181,BE$3,FALSE))</f>
        <v>0</v>
      </c>
      <c r="BF787" s="24">
        <f>IF(ISNA(VLOOKUP(AK787,'2009 BPTs'!$B$12:$BX$181,BF$3,FALSE)),0,VLOOKUP(AK787,'2009 BPTs'!$B$12:$BX$181,BF$3,FALSE))</f>
        <v>0</v>
      </c>
      <c r="BG787" s="24">
        <f>IF(ISNA(VLOOKUP(AL787,'2009 BPTs'!$B$12:$BX$181,BG$3,FALSE)),0,VLOOKUP(AL787,'2009 BPTs'!$B$12:$BX$181,BG$3,FALSE))</f>
        <v>0</v>
      </c>
      <c r="BH787" s="24">
        <f>IF(ISNA(VLOOKUP(AM787,'2009 BPTs'!$B$12:$BX$181,BH$3,FALSE)),0,VLOOKUP(AM787,'2009 BPTs'!$B$12:$BX$181,BH$3,FALSE))</f>
        <v>0</v>
      </c>
      <c r="BJ787" s="24">
        <f>IF(ISNA(VLOOKUP(AF787,'2009 BPTs'!$B$12:$BX$181,BJ$3,FALSE)),0,VLOOKUP(AF787,'2009 BPTs'!$B$12:$BX$181,BJ$3,FALSE))</f>
        <v>0</v>
      </c>
      <c r="BK787" s="24">
        <f>IF(ISNA(VLOOKUP(AG787,'2009 BPTs'!$B$12:$BX$181,BK$3,FALSE)),0,VLOOKUP(AG787,'2009 BPTs'!$B$12:$BX$181,BK$3,FALSE))</f>
        <v>0</v>
      </c>
      <c r="BL787" s="24">
        <f>IF(ISNA(VLOOKUP(AH787,'2009 BPTs'!$B$12:$BX$181,BL$3,FALSE)),0,VLOOKUP(AH787,'2009 BPTs'!$B$12:$BX$181,BL$3,FALSE))</f>
        <v>0</v>
      </c>
      <c r="BM787" s="24">
        <f>IF(ISNA(VLOOKUP(AI787,'2009 BPTs'!$B$12:$BX$181,BM$3,FALSE)),0,VLOOKUP(AI787,'2009 BPTs'!$B$12:$BX$181,BM$3,FALSE))</f>
        <v>0</v>
      </c>
      <c r="BN787" s="24">
        <f>IF(ISNA(VLOOKUP(AJ787,'2009 BPTs'!$B$12:$BX$181,BN$3,FALSE)),0,VLOOKUP(AJ787,'2009 BPTs'!$B$12:$BX$181,BN$3,FALSE))</f>
        <v>0</v>
      </c>
      <c r="BO787" s="24">
        <f>IF(ISNA(VLOOKUP(AK787,'2009 BPTs'!$B$12:$BX$181,BO$3,FALSE)),0,VLOOKUP(AK787,'2009 BPTs'!$B$12:$BX$181,BO$3,FALSE))</f>
        <v>0</v>
      </c>
      <c r="BP787" s="24">
        <f>IF(ISNA(VLOOKUP(AL787,'2009 BPTs'!$B$12:$BX$181,BP$3,FALSE)),0,VLOOKUP(AL787,'2009 BPTs'!$B$12:$BX$181,BP$3,FALSE))</f>
        <v>0</v>
      </c>
      <c r="BQ787" s="24">
        <f>IF(ISNA(VLOOKUP(AM787,'2009 BPTs'!$B$12:$BX$181,BQ$3,FALSE)),0,VLOOKUP(AM787,'2009 BPTs'!$B$12:$BX$181,BQ$3,FALSE))</f>
        <v>0</v>
      </c>
      <c r="BS787" s="78">
        <f t="shared" si="242"/>
        <v>0</v>
      </c>
      <c r="BT787" s="68">
        <f t="shared" si="243"/>
        <v>0</v>
      </c>
      <c r="BU787" s="68">
        <f t="shared" si="244"/>
        <v>0</v>
      </c>
      <c r="BW787" s="24">
        <f>IF(ISNA(VLOOKUP(AF787,'2009 BPTs'!$B$12:$BX$181,BW$3,FALSE)),0,VLOOKUP(AF787,'2009 BPTs'!$B$12:$BX$181,BW$3,FALSE))</f>
        <v>0</v>
      </c>
      <c r="BX787" s="24">
        <f>IF(ISNA(VLOOKUP(AG787,'2009 BPTs'!$B$12:$BX$181,BX$3,FALSE)),0,VLOOKUP(AG787,'2009 BPTs'!$B$12:$BX$181,BX$3,FALSE))</f>
        <v>0</v>
      </c>
      <c r="BY787" s="24">
        <f>IF(ISNA(VLOOKUP(AH787,'2009 BPTs'!$B$12:$BX$181,BY$3,FALSE)),0,VLOOKUP(AH787,'2009 BPTs'!$B$12:$BX$181,BY$3,FALSE))</f>
        <v>0</v>
      </c>
      <c r="BZ787" s="24">
        <f>IF(ISNA(VLOOKUP(AI787,'2009 BPTs'!$B$12:$BX$181,BZ$3,FALSE)),0,VLOOKUP(AI787,'2009 BPTs'!$B$12:$BX$181,BZ$3,FALSE))</f>
        <v>0</v>
      </c>
      <c r="CA787" s="24">
        <f>IF(ISNA(VLOOKUP(AJ787,'2009 BPTs'!$B$12:$BX$181,CA$3,FALSE)),0,VLOOKUP(AJ787,'2009 BPTs'!$B$12:$BX$181,CA$3,FALSE))</f>
        <v>0</v>
      </c>
      <c r="CB787" s="24">
        <f>IF(ISNA(VLOOKUP(AK787,'2009 BPTs'!$B$12:$BX$181,CB$3,FALSE)),0,VLOOKUP(AK787,'2009 BPTs'!$B$12:$BX$181,CB$3,FALSE))</f>
        <v>0</v>
      </c>
      <c r="CC787" s="24">
        <f>IF(ISNA(VLOOKUP(AL787,'2009 BPTs'!$B$12:$BX$181,CC$3,FALSE)),0,VLOOKUP(AL787,'2009 BPTs'!$B$12:$BX$181,CC$3,FALSE))</f>
        <v>0</v>
      </c>
      <c r="CD787" s="24">
        <f>IF(ISNA(VLOOKUP(AM787,'2009 BPTs'!$B$12:$BX$181,CD$3,FALSE)),0,VLOOKUP(AM787,'2009 BPTs'!$B$12:$BX$181,CD$3,FALSE))</f>
        <v>0</v>
      </c>
      <c r="CF787" s="24">
        <f>IF(ISERROR(VLOOKUP(AF787,'2009 BPTs'!$B$12:$BX$181,CF$3,FALSE)/VLOOKUP(AF787,'2009 BPTs'!$B$12:$BX962,CF$3+3,FALSE)),0,VLOOKUP(AF787,'2009 BPTs'!$B$12:$BX$181,CF$3,FALSE)/VLOOKUP(AF787,'2009 BPTs'!$B$12:$BX962,CF$3+3,FALSE))</f>
        <v>0</v>
      </c>
      <c r="CG787" s="24">
        <f>IF(ISERROR(VLOOKUP(AG787,'2009 BPTs'!$B$12:$BX$181,CG$3,FALSE)/VLOOKUP(AG787,'2009 BPTs'!$B$12:$BX962,CG$3+3,FALSE)),0,VLOOKUP(AG787,'2009 BPTs'!$B$12:$BX$181,CG$3,FALSE)/VLOOKUP(AG787,'2009 BPTs'!$B$12:$BX962,CG$3+3,FALSE))</f>
        <v>0</v>
      </c>
      <c r="CH787" s="24">
        <f>IF(ISERROR(VLOOKUP(AH787,'2009 BPTs'!$B$12:$BX$181,CH$3,FALSE)/VLOOKUP(AH787,'2009 BPTs'!$B$12:$BX962,CH$3+3,FALSE)),0,VLOOKUP(AH787,'2009 BPTs'!$B$12:$BX$181,CH$3,FALSE)/VLOOKUP(AH787,'2009 BPTs'!$B$12:$BX962,CH$3+3,FALSE))</f>
        <v>0</v>
      </c>
      <c r="CI787" s="24">
        <f>IF(ISERROR(VLOOKUP(AI787,'2009 BPTs'!$B$12:$BX$181,CI$3,FALSE)/VLOOKUP(AI787,'2009 BPTs'!$B$12:$BX962,CI$3+3,FALSE)),0,VLOOKUP(AI787,'2009 BPTs'!$B$12:$BX$181,CI$3,FALSE)/VLOOKUP(AI787,'2009 BPTs'!$B$12:$BX962,CI$3+3,FALSE))</f>
        <v>0</v>
      </c>
      <c r="CJ787" s="24">
        <f>IF(ISERROR(VLOOKUP(AJ787,'2009 BPTs'!$B$12:$BX$181,CJ$3,FALSE)/VLOOKUP(AJ787,'2009 BPTs'!$B$12:$BX962,CJ$3+3,FALSE)),0,VLOOKUP(AJ787,'2009 BPTs'!$B$12:$BX$181,CJ$3,FALSE)/VLOOKUP(AJ787,'2009 BPTs'!$B$12:$BX962,CJ$3+3,FALSE))</f>
        <v>0</v>
      </c>
      <c r="CK787" s="24">
        <f>IF(ISERROR(VLOOKUP(AK787,'2009 BPTs'!$B$12:$BX$181,CK$3,FALSE)/VLOOKUP(AK787,'2009 BPTs'!$B$12:$BX962,CK$3+3,FALSE)),0,VLOOKUP(AK787,'2009 BPTs'!$B$12:$BX$181,CK$3,FALSE)/VLOOKUP(AK787,'2009 BPTs'!$B$12:$BX962,CK$3+3,FALSE))</f>
        <v>0</v>
      </c>
      <c r="CL787" s="24">
        <f>IF(ISERROR(VLOOKUP(AL787,'2009 BPTs'!$B$12:$BX$181,CL$3,FALSE)/VLOOKUP(AL787,'2009 BPTs'!$B$12:$BX962,CL$3+3,FALSE)),0,VLOOKUP(AL787,'2009 BPTs'!$B$12:$BX$181,CL$3,FALSE)/VLOOKUP(AL787,'2009 BPTs'!$B$12:$BX962,CL$3+3,FALSE))</f>
        <v>0</v>
      </c>
      <c r="CM787" s="24">
        <f>IF(ISERROR(VLOOKUP(AM787,'2009 BPTs'!$B$12:$BX$181,CM$3,FALSE)/VLOOKUP(AM787,'2009 BPTs'!$B$12:$BX962,CM$3+3,FALSE)),0,VLOOKUP(AM787,'2009 BPTs'!$B$12:$BX$181,CM$3,FALSE)/VLOOKUP(AM787,'2009 BPTs'!$B$12:$BX962,CM$3+3,FALSE))</f>
        <v>0</v>
      </c>
      <c r="CO787" s="24">
        <f>IF(ISERROR(VLOOKUP(AF787,'2009 BPTs'!$B$12:$BX$181,CO$3,FALSE)/VLOOKUP(AF787,'2009 BPTs'!$B$12:$BX962,CO$3+2,FALSE)),0,VLOOKUP(AF787,'2009 BPTs'!$B$12:$BX$181,CO$3,FALSE)/VLOOKUP(AF787,'2009 BPTs'!$B$12:$BX962,CO$3+2,FALSE))</f>
        <v>0</v>
      </c>
      <c r="CP787" s="24">
        <f>IF(ISERROR(VLOOKUP(AG787,'2009 BPTs'!$B$12:$BX$181,CP$3,FALSE)/VLOOKUP(AG787,'2009 BPTs'!$B$12:$BX962,CP$3+2,FALSE)),0,VLOOKUP(AG787,'2009 BPTs'!$B$12:$BX$181,CP$3,FALSE)/VLOOKUP(AG787,'2009 BPTs'!$B$12:$BX962,CP$3+2,FALSE))</f>
        <v>0</v>
      </c>
      <c r="CQ787" s="24">
        <f>IF(ISERROR(VLOOKUP(AH787,'2009 BPTs'!$B$12:$BX$181,CQ$3,FALSE)/VLOOKUP(AH787,'2009 BPTs'!$B$12:$BX962,CQ$3+2,FALSE)),0,VLOOKUP(AH787,'2009 BPTs'!$B$12:$BX$181,CQ$3,FALSE)/VLOOKUP(AH787,'2009 BPTs'!$B$12:$BX962,CQ$3+2,FALSE))</f>
        <v>0</v>
      </c>
      <c r="CR787" s="24">
        <f>IF(ISERROR(VLOOKUP(AI787,'2009 BPTs'!$B$12:$BX$181,CR$3,FALSE)/VLOOKUP(AI787,'2009 BPTs'!$B$12:$BX962,CR$3+2,FALSE)),0,VLOOKUP(AI787,'2009 BPTs'!$B$12:$BX$181,CR$3,FALSE)/VLOOKUP(AI787,'2009 BPTs'!$B$12:$BX962,CR$3+2,FALSE))</f>
        <v>0</v>
      </c>
      <c r="CS787" s="24">
        <f>IF(ISERROR(VLOOKUP(AJ787,'2009 BPTs'!$B$12:$BX$181,CS$3,FALSE)/VLOOKUP(AJ787,'2009 BPTs'!$B$12:$BX962,CS$3+2,FALSE)),0,VLOOKUP(AJ787,'2009 BPTs'!$B$12:$BX$181,CS$3,FALSE)/VLOOKUP(AJ787,'2009 BPTs'!$B$12:$BX962,CS$3+2,FALSE))</f>
        <v>0</v>
      </c>
      <c r="CT787" s="24">
        <f>IF(ISERROR(VLOOKUP(AK787,'2009 BPTs'!$B$12:$BX$181,CT$3,FALSE)/VLOOKUP(AK787,'2009 BPTs'!$B$12:$BX962,CT$3+2,FALSE)),0,VLOOKUP(AK787,'2009 BPTs'!$B$12:$BX$181,CT$3,FALSE)/VLOOKUP(AK787,'2009 BPTs'!$B$12:$BX962,CT$3+2,FALSE))</f>
        <v>0</v>
      </c>
      <c r="CU787" s="24">
        <f>IF(ISERROR(VLOOKUP(AL787,'2009 BPTs'!$B$12:$BX$181,CU$3,FALSE)/VLOOKUP(AL787,'2009 BPTs'!$B$12:$BX962,CU$3+2,FALSE)),0,VLOOKUP(AL787,'2009 BPTs'!$B$12:$BX$181,CU$3,FALSE)/VLOOKUP(AL787,'2009 BPTs'!$B$12:$BX962,CU$3+2,FALSE))</f>
        <v>0</v>
      </c>
      <c r="CV787" s="24">
        <f>IF(ISERROR(VLOOKUP(AM787,'2009 BPTs'!$B$12:$BX$181,CV$3,FALSE)/VLOOKUP(AM787,'2009 BPTs'!$B$12:$BX962,CV$3+2,FALSE)),0,VLOOKUP(AM787,'2009 BPTs'!$B$12:$BX$181,CV$3,FALSE)/VLOOKUP(AM787,'2009 BPTs'!$B$12:$BX962,CV$3+2,FALSE))</f>
        <v>0</v>
      </c>
      <c r="CX787" s="93">
        <f>'2011 BPTs'!BR113</f>
        <v>0</v>
      </c>
      <c r="CY787" s="93">
        <f>'2011 BPTs'!BS113</f>
        <v>0</v>
      </c>
    </row>
    <row r="788" spans="2:103" x14ac:dyDescent="0.2">
      <c r="B788" s="2" t="s">
        <v>213</v>
      </c>
      <c r="C788" s="2">
        <f>'2011 BPTs'!E114</f>
        <v>0</v>
      </c>
      <c r="D788" s="2">
        <f t="shared" si="230"/>
        <v>0</v>
      </c>
      <c r="E788" s="4">
        <f>'2011 BPTs'!F114</f>
        <v>0</v>
      </c>
      <c r="F788" s="88">
        <f>'2011 BPTs'!G114</f>
        <v>0</v>
      </c>
      <c r="G788" s="53">
        <f>'2011 BPTs'!I114</f>
        <v>0</v>
      </c>
      <c r="H788" s="88">
        <f>'2011 BPTs'!J114</f>
        <v>0</v>
      </c>
      <c r="I788" s="4">
        <f>'2011 BPTs'!K114</f>
        <v>0</v>
      </c>
      <c r="J788" s="5">
        <f>'2011 BPTs'!M114</f>
        <v>0</v>
      </c>
      <c r="K788" s="99">
        <f>'2011 BPTs'!BL114</f>
        <v>0</v>
      </c>
      <c r="L788" s="100">
        <f t="shared" si="231"/>
        <v>0</v>
      </c>
      <c r="M788" s="101">
        <f t="shared" si="232"/>
        <v>0</v>
      </c>
      <c r="N788" s="102">
        <f t="shared" si="238"/>
        <v>0</v>
      </c>
      <c r="O788" s="103">
        <f>'2011 BPTs'!BM114</f>
        <v>0</v>
      </c>
      <c r="P788" s="100">
        <f t="shared" si="233"/>
        <v>0</v>
      </c>
      <c r="Q788" s="101">
        <f t="shared" si="234"/>
        <v>0</v>
      </c>
      <c r="R788" s="104">
        <f t="shared" si="235"/>
        <v>0</v>
      </c>
      <c r="S788" s="105">
        <f t="shared" si="239"/>
        <v>0</v>
      </c>
      <c r="T788" s="104">
        <f t="shared" si="236"/>
        <v>0</v>
      </c>
      <c r="U788" s="121">
        <f>IF(K788=0,0,IF(B788="Manual",(S788-O788-AP788*(O788/(O788+Z788)))/S788,'2011 BPTs'!BP114))</f>
        <v>0</v>
      </c>
      <c r="V788" s="99">
        <f>'2011 BPTs'!BN114</f>
        <v>0</v>
      </c>
      <c r="W788" s="100">
        <f t="shared" si="245"/>
        <v>0</v>
      </c>
      <c r="X788" s="103">
        <f t="shared" si="237"/>
        <v>0</v>
      </c>
      <c r="Y788" s="102">
        <f t="shared" si="240"/>
        <v>0</v>
      </c>
      <c r="Z788" s="103">
        <f>'2011 BPTs'!BO114</f>
        <v>0</v>
      </c>
      <c r="AA788" s="104">
        <f t="shared" si="229"/>
        <v>0</v>
      </c>
      <c r="AB788" s="106">
        <f>IF(W788=0,0,IF(B788="Manual",(V788-Z788-AP788*(Z788/(Z788+O788)))/V788,'2011 BPTs'!BQ114))</f>
        <v>0</v>
      </c>
      <c r="AD788" s="2" t="str">
        <f t="shared" si="241"/>
        <v>00-0</v>
      </c>
      <c r="AE788" s="2">
        <f>'2011 BPTs'!BA114</f>
        <v>0</v>
      </c>
      <c r="AF788" s="2" t="str">
        <f>IF(B788="Auto",'2011 BPTs'!BB114,D788&amp;E788&amp;"-"&amp;F788)</f>
        <v/>
      </c>
      <c r="AG788" s="2" t="str">
        <f>'2011 BPTs'!BC114</f>
        <v/>
      </c>
      <c r="AH788" s="2" t="str">
        <f>'2011 BPTs'!BD114</f>
        <v/>
      </c>
      <c r="AI788" s="2" t="str">
        <f>'2011 BPTs'!BE114</f>
        <v/>
      </c>
      <c r="AJ788" s="2" t="str">
        <f>'2011 BPTs'!BF114</f>
        <v/>
      </c>
      <c r="AK788" s="2" t="str">
        <f>'2011 BPTs'!BG114</f>
        <v/>
      </c>
      <c r="AL788" s="2" t="str">
        <f>'2011 BPTs'!BH114</f>
        <v/>
      </c>
      <c r="AM788" s="2" t="str">
        <f>'2011 BPTs'!BI114</f>
        <v/>
      </c>
      <c r="AO788" s="128">
        <f>'2011 BPTs'!AJ114*'2011 BPTs'!BK114</f>
        <v>0</v>
      </c>
      <c r="AP788" s="128">
        <f>'2011 BPTs'!AK114*'2011 BPTs'!BK114</f>
        <v>0</v>
      </c>
      <c r="AR788" s="5">
        <f>IF(B788="Auto",'2011 BPTs'!M114,J788)</f>
        <v>0</v>
      </c>
      <c r="AS788" s="5">
        <f>'2011 BPTs'!O114</f>
        <v>0</v>
      </c>
      <c r="AT788" s="5">
        <f>'2011 BPTs'!Q114</f>
        <v>0</v>
      </c>
      <c r="AU788" s="5">
        <f>'2011 BPTs'!S114</f>
        <v>0</v>
      </c>
      <c r="AV788" s="5">
        <f>'2011 BPTs'!U114</f>
        <v>0</v>
      </c>
      <c r="AW788" s="5">
        <f>'2011 BPTs'!W114</f>
        <v>0</v>
      </c>
      <c r="AX788" s="5">
        <f>'2011 BPTs'!Y114</f>
        <v>0</v>
      </c>
      <c r="AY788" s="5">
        <f>'2011 BPTs'!AA114</f>
        <v>0</v>
      </c>
      <c r="BA788" s="24">
        <f>IF(ISNA(VLOOKUP(AF788,'2009 BPTs'!$B$12:$BX$181,BA$3,FALSE)),0,VLOOKUP(AF788,'2009 BPTs'!$B$12:$BX$181,BA$3,FALSE))</f>
        <v>0</v>
      </c>
      <c r="BB788" s="24">
        <f>IF(ISNA(VLOOKUP(AG788,'2009 BPTs'!$B$12:$BX$181,BB$3,FALSE)),0,VLOOKUP(AG788,'2009 BPTs'!$B$12:$BX$181,BB$3,FALSE))</f>
        <v>0</v>
      </c>
      <c r="BC788" s="24">
        <f>IF(ISNA(VLOOKUP(AH788,'2009 BPTs'!$B$12:$BX$181,BC$3,FALSE)),0,VLOOKUP(AH788,'2009 BPTs'!$B$12:$BX$181,BC$3,FALSE))</f>
        <v>0</v>
      </c>
      <c r="BD788" s="24">
        <f>IF(ISNA(VLOOKUP(AI788,'2009 BPTs'!$B$12:$BX$181,BD$3,FALSE)),0,VLOOKUP(AI788,'2009 BPTs'!$B$12:$BX$181,BD$3,FALSE))</f>
        <v>0</v>
      </c>
      <c r="BE788" s="24">
        <f>IF(ISNA(VLOOKUP(AJ788,'2009 BPTs'!$B$12:$BX$181,BE$3,FALSE)),0,VLOOKUP(AJ788,'2009 BPTs'!$B$12:$BX$181,BE$3,FALSE))</f>
        <v>0</v>
      </c>
      <c r="BF788" s="24">
        <f>IF(ISNA(VLOOKUP(AK788,'2009 BPTs'!$B$12:$BX$181,BF$3,FALSE)),0,VLOOKUP(AK788,'2009 BPTs'!$B$12:$BX$181,BF$3,FALSE))</f>
        <v>0</v>
      </c>
      <c r="BG788" s="24">
        <f>IF(ISNA(VLOOKUP(AL788,'2009 BPTs'!$B$12:$BX$181,BG$3,FALSE)),0,VLOOKUP(AL788,'2009 BPTs'!$B$12:$BX$181,BG$3,FALSE))</f>
        <v>0</v>
      </c>
      <c r="BH788" s="24">
        <f>IF(ISNA(VLOOKUP(AM788,'2009 BPTs'!$B$12:$BX$181,BH$3,FALSE)),0,VLOOKUP(AM788,'2009 BPTs'!$B$12:$BX$181,BH$3,FALSE))</f>
        <v>0</v>
      </c>
      <c r="BJ788" s="24">
        <f>IF(ISNA(VLOOKUP(AF788,'2009 BPTs'!$B$12:$BX$181,BJ$3,FALSE)),0,VLOOKUP(AF788,'2009 BPTs'!$B$12:$BX$181,BJ$3,FALSE))</f>
        <v>0</v>
      </c>
      <c r="BK788" s="24">
        <f>IF(ISNA(VLOOKUP(AG788,'2009 BPTs'!$B$12:$BX$181,BK$3,FALSE)),0,VLOOKUP(AG788,'2009 BPTs'!$B$12:$BX$181,BK$3,FALSE))</f>
        <v>0</v>
      </c>
      <c r="BL788" s="24">
        <f>IF(ISNA(VLOOKUP(AH788,'2009 BPTs'!$B$12:$BX$181,BL$3,FALSE)),0,VLOOKUP(AH788,'2009 BPTs'!$B$12:$BX$181,BL$3,FALSE))</f>
        <v>0</v>
      </c>
      <c r="BM788" s="24">
        <f>IF(ISNA(VLOOKUP(AI788,'2009 BPTs'!$B$12:$BX$181,BM$3,FALSE)),0,VLOOKUP(AI788,'2009 BPTs'!$B$12:$BX$181,BM$3,FALSE))</f>
        <v>0</v>
      </c>
      <c r="BN788" s="24">
        <f>IF(ISNA(VLOOKUP(AJ788,'2009 BPTs'!$B$12:$BX$181,BN$3,FALSE)),0,VLOOKUP(AJ788,'2009 BPTs'!$B$12:$BX$181,BN$3,FALSE))</f>
        <v>0</v>
      </c>
      <c r="BO788" s="24">
        <f>IF(ISNA(VLOOKUP(AK788,'2009 BPTs'!$B$12:$BX$181,BO$3,FALSE)),0,VLOOKUP(AK788,'2009 BPTs'!$B$12:$BX$181,BO$3,FALSE))</f>
        <v>0</v>
      </c>
      <c r="BP788" s="24">
        <f>IF(ISNA(VLOOKUP(AL788,'2009 BPTs'!$B$12:$BX$181,BP$3,FALSE)),0,VLOOKUP(AL788,'2009 BPTs'!$B$12:$BX$181,BP$3,FALSE))</f>
        <v>0</v>
      </c>
      <c r="BQ788" s="24">
        <f>IF(ISNA(VLOOKUP(AM788,'2009 BPTs'!$B$12:$BX$181,BQ$3,FALSE)),0,VLOOKUP(AM788,'2009 BPTs'!$B$12:$BX$181,BQ$3,FALSE))</f>
        <v>0</v>
      </c>
      <c r="BS788" s="78">
        <f t="shared" si="242"/>
        <v>0</v>
      </c>
      <c r="BT788" s="68">
        <f t="shared" si="243"/>
        <v>0</v>
      </c>
      <c r="BU788" s="68">
        <f t="shared" si="244"/>
        <v>0</v>
      </c>
      <c r="BW788" s="24">
        <f>IF(ISNA(VLOOKUP(AF788,'2009 BPTs'!$B$12:$BX$181,BW$3,FALSE)),0,VLOOKUP(AF788,'2009 BPTs'!$B$12:$BX$181,BW$3,FALSE))</f>
        <v>0</v>
      </c>
      <c r="BX788" s="24">
        <f>IF(ISNA(VLOOKUP(AG788,'2009 BPTs'!$B$12:$BX$181,BX$3,FALSE)),0,VLOOKUP(AG788,'2009 BPTs'!$B$12:$BX$181,BX$3,FALSE))</f>
        <v>0</v>
      </c>
      <c r="BY788" s="24">
        <f>IF(ISNA(VLOOKUP(AH788,'2009 BPTs'!$B$12:$BX$181,BY$3,FALSE)),0,VLOOKUP(AH788,'2009 BPTs'!$B$12:$BX$181,BY$3,FALSE))</f>
        <v>0</v>
      </c>
      <c r="BZ788" s="24">
        <f>IF(ISNA(VLOOKUP(AI788,'2009 BPTs'!$B$12:$BX$181,BZ$3,FALSE)),0,VLOOKUP(AI788,'2009 BPTs'!$B$12:$BX$181,BZ$3,FALSE))</f>
        <v>0</v>
      </c>
      <c r="CA788" s="24">
        <f>IF(ISNA(VLOOKUP(AJ788,'2009 BPTs'!$B$12:$BX$181,CA$3,FALSE)),0,VLOOKUP(AJ788,'2009 BPTs'!$B$12:$BX$181,CA$3,FALSE))</f>
        <v>0</v>
      </c>
      <c r="CB788" s="24">
        <f>IF(ISNA(VLOOKUP(AK788,'2009 BPTs'!$B$12:$BX$181,CB$3,FALSE)),0,VLOOKUP(AK788,'2009 BPTs'!$B$12:$BX$181,CB$3,FALSE))</f>
        <v>0</v>
      </c>
      <c r="CC788" s="24">
        <f>IF(ISNA(VLOOKUP(AL788,'2009 BPTs'!$B$12:$BX$181,CC$3,FALSE)),0,VLOOKUP(AL788,'2009 BPTs'!$B$12:$BX$181,CC$3,FALSE))</f>
        <v>0</v>
      </c>
      <c r="CD788" s="24">
        <f>IF(ISNA(VLOOKUP(AM788,'2009 BPTs'!$B$12:$BX$181,CD$3,FALSE)),0,VLOOKUP(AM788,'2009 BPTs'!$B$12:$BX$181,CD$3,FALSE))</f>
        <v>0</v>
      </c>
      <c r="CF788" s="24">
        <f>IF(ISERROR(VLOOKUP(AF788,'2009 BPTs'!$B$12:$BX$181,CF$3,FALSE)/VLOOKUP(AF788,'2009 BPTs'!$B$12:$BX963,CF$3+3,FALSE)),0,VLOOKUP(AF788,'2009 BPTs'!$B$12:$BX$181,CF$3,FALSE)/VLOOKUP(AF788,'2009 BPTs'!$B$12:$BX963,CF$3+3,FALSE))</f>
        <v>0</v>
      </c>
      <c r="CG788" s="24">
        <f>IF(ISERROR(VLOOKUP(AG788,'2009 BPTs'!$B$12:$BX$181,CG$3,FALSE)/VLOOKUP(AG788,'2009 BPTs'!$B$12:$BX963,CG$3+3,FALSE)),0,VLOOKUP(AG788,'2009 BPTs'!$B$12:$BX$181,CG$3,FALSE)/VLOOKUP(AG788,'2009 BPTs'!$B$12:$BX963,CG$3+3,FALSE))</f>
        <v>0</v>
      </c>
      <c r="CH788" s="24">
        <f>IF(ISERROR(VLOOKUP(AH788,'2009 BPTs'!$B$12:$BX$181,CH$3,FALSE)/VLOOKUP(AH788,'2009 BPTs'!$B$12:$BX963,CH$3+3,FALSE)),0,VLOOKUP(AH788,'2009 BPTs'!$B$12:$BX$181,CH$3,FALSE)/VLOOKUP(AH788,'2009 BPTs'!$B$12:$BX963,CH$3+3,FALSE))</f>
        <v>0</v>
      </c>
      <c r="CI788" s="24">
        <f>IF(ISERROR(VLOOKUP(AI788,'2009 BPTs'!$B$12:$BX$181,CI$3,FALSE)/VLOOKUP(AI788,'2009 BPTs'!$B$12:$BX963,CI$3+3,FALSE)),0,VLOOKUP(AI788,'2009 BPTs'!$B$12:$BX$181,CI$3,FALSE)/VLOOKUP(AI788,'2009 BPTs'!$B$12:$BX963,CI$3+3,FALSE))</f>
        <v>0</v>
      </c>
      <c r="CJ788" s="24">
        <f>IF(ISERROR(VLOOKUP(AJ788,'2009 BPTs'!$B$12:$BX$181,CJ$3,FALSE)/VLOOKUP(AJ788,'2009 BPTs'!$B$12:$BX963,CJ$3+3,FALSE)),0,VLOOKUP(AJ788,'2009 BPTs'!$B$12:$BX$181,CJ$3,FALSE)/VLOOKUP(AJ788,'2009 BPTs'!$B$12:$BX963,CJ$3+3,FALSE))</f>
        <v>0</v>
      </c>
      <c r="CK788" s="24">
        <f>IF(ISERROR(VLOOKUP(AK788,'2009 BPTs'!$B$12:$BX$181,CK$3,FALSE)/VLOOKUP(AK788,'2009 BPTs'!$B$12:$BX963,CK$3+3,FALSE)),0,VLOOKUP(AK788,'2009 BPTs'!$B$12:$BX$181,CK$3,FALSE)/VLOOKUP(AK788,'2009 BPTs'!$B$12:$BX963,CK$3+3,FALSE))</f>
        <v>0</v>
      </c>
      <c r="CL788" s="24">
        <f>IF(ISERROR(VLOOKUP(AL788,'2009 BPTs'!$B$12:$BX$181,CL$3,FALSE)/VLOOKUP(AL788,'2009 BPTs'!$B$12:$BX963,CL$3+3,FALSE)),0,VLOOKUP(AL788,'2009 BPTs'!$B$12:$BX$181,CL$3,FALSE)/VLOOKUP(AL788,'2009 BPTs'!$B$12:$BX963,CL$3+3,FALSE))</f>
        <v>0</v>
      </c>
      <c r="CM788" s="24">
        <f>IF(ISERROR(VLOOKUP(AM788,'2009 BPTs'!$B$12:$BX$181,CM$3,FALSE)/VLOOKUP(AM788,'2009 BPTs'!$B$12:$BX963,CM$3+3,FALSE)),0,VLOOKUP(AM788,'2009 BPTs'!$B$12:$BX$181,CM$3,FALSE)/VLOOKUP(AM788,'2009 BPTs'!$B$12:$BX963,CM$3+3,FALSE))</f>
        <v>0</v>
      </c>
      <c r="CO788" s="24">
        <f>IF(ISERROR(VLOOKUP(AF788,'2009 BPTs'!$B$12:$BX$181,CO$3,FALSE)/VLOOKUP(AF788,'2009 BPTs'!$B$12:$BX963,CO$3+2,FALSE)),0,VLOOKUP(AF788,'2009 BPTs'!$B$12:$BX$181,CO$3,FALSE)/VLOOKUP(AF788,'2009 BPTs'!$B$12:$BX963,CO$3+2,FALSE))</f>
        <v>0</v>
      </c>
      <c r="CP788" s="24">
        <f>IF(ISERROR(VLOOKUP(AG788,'2009 BPTs'!$B$12:$BX$181,CP$3,FALSE)/VLOOKUP(AG788,'2009 BPTs'!$B$12:$BX963,CP$3+2,FALSE)),0,VLOOKUP(AG788,'2009 BPTs'!$B$12:$BX$181,CP$3,FALSE)/VLOOKUP(AG788,'2009 BPTs'!$B$12:$BX963,CP$3+2,FALSE))</f>
        <v>0</v>
      </c>
      <c r="CQ788" s="24">
        <f>IF(ISERROR(VLOOKUP(AH788,'2009 BPTs'!$B$12:$BX$181,CQ$3,FALSE)/VLOOKUP(AH788,'2009 BPTs'!$B$12:$BX963,CQ$3+2,FALSE)),0,VLOOKUP(AH788,'2009 BPTs'!$B$12:$BX$181,CQ$3,FALSE)/VLOOKUP(AH788,'2009 BPTs'!$B$12:$BX963,CQ$3+2,FALSE))</f>
        <v>0</v>
      </c>
      <c r="CR788" s="24">
        <f>IF(ISERROR(VLOOKUP(AI788,'2009 BPTs'!$B$12:$BX$181,CR$3,FALSE)/VLOOKUP(AI788,'2009 BPTs'!$B$12:$BX963,CR$3+2,FALSE)),0,VLOOKUP(AI788,'2009 BPTs'!$B$12:$BX$181,CR$3,FALSE)/VLOOKUP(AI788,'2009 BPTs'!$B$12:$BX963,CR$3+2,FALSE))</f>
        <v>0</v>
      </c>
      <c r="CS788" s="24">
        <f>IF(ISERROR(VLOOKUP(AJ788,'2009 BPTs'!$B$12:$BX$181,CS$3,FALSE)/VLOOKUP(AJ788,'2009 BPTs'!$B$12:$BX963,CS$3+2,FALSE)),0,VLOOKUP(AJ788,'2009 BPTs'!$B$12:$BX$181,CS$3,FALSE)/VLOOKUP(AJ788,'2009 BPTs'!$B$12:$BX963,CS$3+2,FALSE))</f>
        <v>0</v>
      </c>
      <c r="CT788" s="24">
        <f>IF(ISERROR(VLOOKUP(AK788,'2009 BPTs'!$B$12:$BX$181,CT$3,FALSE)/VLOOKUP(AK788,'2009 BPTs'!$B$12:$BX963,CT$3+2,FALSE)),0,VLOOKUP(AK788,'2009 BPTs'!$B$12:$BX$181,CT$3,FALSE)/VLOOKUP(AK788,'2009 BPTs'!$B$12:$BX963,CT$3+2,FALSE))</f>
        <v>0</v>
      </c>
      <c r="CU788" s="24">
        <f>IF(ISERROR(VLOOKUP(AL788,'2009 BPTs'!$B$12:$BX$181,CU$3,FALSE)/VLOOKUP(AL788,'2009 BPTs'!$B$12:$BX963,CU$3+2,FALSE)),0,VLOOKUP(AL788,'2009 BPTs'!$B$12:$BX$181,CU$3,FALSE)/VLOOKUP(AL788,'2009 BPTs'!$B$12:$BX963,CU$3+2,FALSE))</f>
        <v>0</v>
      </c>
      <c r="CV788" s="24">
        <f>IF(ISERROR(VLOOKUP(AM788,'2009 BPTs'!$B$12:$BX$181,CV$3,FALSE)/VLOOKUP(AM788,'2009 BPTs'!$B$12:$BX963,CV$3+2,FALSE)),0,VLOOKUP(AM788,'2009 BPTs'!$B$12:$BX$181,CV$3,FALSE)/VLOOKUP(AM788,'2009 BPTs'!$B$12:$BX963,CV$3+2,FALSE))</f>
        <v>0</v>
      </c>
      <c r="CX788" s="93">
        <f>'2011 BPTs'!BR114</f>
        <v>0</v>
      </c>
      <c r="CY788" s="93">
        <f>'2011 BPTs'!BS114</f>
        <v>0</v>
      </c>
    </row>
    <row r="789" spans="2:103" x14ac:dyDescent="0.2">
      <c r="B789" s="2" t="s">
        <v>213</v>
      </c>
      <c r="C789" s="2">
        <f>'2011 BPTs'!E115</f>
        <v>0</v>
      </c>
      <c r="D789" s="2">
        <f t="shared" si="230"/>
        <v>0</v>
      </c>
      <c r="E789" s="4">
        <f>'2011 BPTs'!F115</f>
        <v>0</v>
      </c>
      <c r="F789" s="88">
        <f>'2011 BPTs'!G115</f>
        <v>0</v>
      </c>
      <c r="G789" s="53">
        <f>'2011 BPTs'!I115</f>
        <v>0</v>
      </c>
      <c r="H789" s="88">
        <f>'2011 BPTs'!J115</f>
        <v>0</v>
      </c>
      <c r="I789" s="4">
        <f>'2011 BPTs'!K115</f>
        <v>0</v>
      </c>
      <c r="J789" s="5">
        <f>'2011 BPTs'!M115</f>
        <v>0</v>
      </c>
      <c r="K789" s="99">
        <f>'2011 BPTs'!BL115</f>
        <v>0</v>
      </c>
      <c r="L789" s="100">
        <f t="shared" si="231"/>
        <v>0</v>
      </c>
      <c r="M789" s="101">
        <f t="shared" si="232"/>
        <v>0</v>
      </c>
      <c r="N789" s="102">
        <f t="shared" si="238"/>
        <v>0</v>
      </c>
      <c r="O789" s="103">
        <f>'2011 BPTs'!BM115</f>
        <v>0</v>
      </c>
      <c r="P789" s="100">
        <f t="shared" si="233"/>
        <v>0</v>
      </c>
      <c r="Q789" s="101">
        <f t="shared" si="234"/>
        <v>0</v>
      </c>
      <c r="R789" s="104">
        <f t="shared" si="235"/>
        <v>0</v>
      </c>
      <c r="S789" s="105">
        <f t="shared" si="239"/>
        <v>0</v>
      </c>
      <c r="T789" s="104">
        <f t="shared" si="236"/>
        <v>0</v>
      </c>
      <c r="U789" s="121">
        <f>IF(K789=0,0,IF(B789="Manual",(S789-O789-AP789*(O789/(O789+Z789)))/S789,'2011 BPTs'!BP115))</f>
        <v>0</v>
      </c>
      <c r="V789" s="99">
        <f>'2011 BPTs'!BN115</f>
        <v>0</v>
      </c>
      <c r="W789" s="100">
        <f t="shared" si="245"/>
        <v>0</v>
      </c>
      <c r="X789" s="103">
        <f t="shared" si="237"/>
        <v>0</v>
      </c>
      <c r="Y789" s="102">
        <f t="shared" si="240"/>
        <v>0</v>
      </c>
      <c r="Z789" s="103">
        <f>'2011 BPTs'!BO115</f>
        <v>0</v>
      </c>
      <c r="AA789" s="104">
        <f t="shared" si="229"/>
        <v>0</v>
      </c>
      <c r="AB789" s="106">
        <f>IF(W789=0,0,IF(B789="Manual",(V789-Z789-AP789*(Z789/(Z789+O789)))/V789,'2011 BPTs'!BQ115))</f>
        <v>0</v>
      </c>
      <c r="AD789" s="2" t="str">
        <f t="shared" si="241"/>
        <v>00-0</v>
      </c>
      <c r="AE789" s="2">
        <f>'2011 BPTs'!BA115</f>
        <v>0</v>
      </c>
      <c r="AF789" s="2" t="str">
        <f>IF(B789="Auto",'2011 BPTs'!BB115,D789&amp;E789&amp;"-"&amp;F789)</f>
        <v/>
      </c>
      <c r="AG789" s="2" t="str">
        <f>'2011 BPTs'!BC115</f>
        <v/>
      </c>
      <c r="AH789" s="2" t="str">
        <f>'2011 BPTs'!BD115</f>
        <v/>
      </c>
      <c r="AI789" s="2" t="str">
        <f>'2011 BPTs'!BE115</f>
        <v/>
      </c>
      <c r="AJ789" s="2" t="str">
        <f>'2011 BPTs'!BF115</f>
        <v/>
      </c>
      <c r="AK789" s="2" t="str">
        <f>'2011 BPTs'!BG115</f>
        <v/>
      </c>
      <c r="AL789" s="2" t="str">
        <f>'2011 BPTs'!BH115</f>
        <v/>
      </c>
      <c r="AM789" s="2" t="str">
        <f>'2011 BPTs'!BI115</f>
        <v/>
      </c>
      <c r="AO789" s="128">
        <f>'2011 BPTs'!AJ115*'2011 BPTs'!BK115</f>
        <v>0</v>
      </c>
      <c r="AP789" s="128">
        <f>'2011 BPTs'!AK115*'2011 BPTs'!BK115</f>
        <v>0</v>
      </c>
      <c r="AR789" s="5">
        <f>IF(B789="Auto",'2011 BPTs'!M115,J789)</f>
        <v>0</v>
      </c>
      <c r="AS789" s="5">
        <f>'2011 BPTs'!O115</f>
        <v>0</v>
      </c>
      <c r="AT789" s="5">
        <f>'2011 BPTs'!Q115</f>
        <v>0</v>
      </c>
      <c r="AU789" s="5">
        <f>'2011 BPTs'!S115</f>
        <v>0</v>
      </c>
      <c r="AV789" s="5">
        <f>'2011 BPTs'!U115</f>
        <v>0</v>
      </c>
      <c r="AW789" s="5">
        <f>'2011 BPTs'!W115</f>
        <v>0</v>
      </c>
      <c r="AX789" s="5">
        <f>'2011 BPTs'!Y115</f>
        <v>0</v>
      </c>
      <c r="AY789" s="5">
        <f>'2011 BPTs'!AA115</f>
        <v>0</v>
      </c>
      <c r="BA789" s="24">
        <f>IF(ISNA(VLOOKUP(AF789,'2009 BPTs'!$B$12:$BX$181,BA$3,FALSE)),0,VLOOKUP(AF789,'2009 BPTs'!$B$12:$BX$181,BA$3,FALSE))</f>
        <v>0</v>
      </c>
      <c r="BB789" s="24">
        <f>IF(ISNA(VLOOKUP(AG789,'2009 BPTs'!$B$12:$BX$181,BB$3,FALSE)),0,VLOOKUP(AG789,'2009 BPTs'!$B$12:$BX$181,BB$3,FALSE))</f>
        <v>0</v>
      </c>
      <c r="BC789" s="24">
        <f>IF(ISNA(VLOOKUP(AH789,'2009 BPTs'!$B$12:$BX$181,BC$3,FALSE)),0,VLOOKUP(AH789,'2009 BPTs'!$B$12:$BX$181,BC$3,FALSE))</f>
        <v>0</v>
      </c>
      <c r="BD789" s="24">
        <f>IF(ISNA(VLOOKUP(AI789,'2009 BPTs'!$B$12:$BX$181,BD$3,FALSE)),0,VLOOKUP(AI789,'2009 BPTs'!$B$12:$BX$181,BD$3,FALSE))</f>
        <v>0</v>
      </c>
      <c r="BE789" s="24">
        <f>IF(ISNA(VLOOKUP(AJ789,'2009 BPTs'!$B$12:$BX$181,BE$3,FALSE)),0,VLOOKUP(AJ789,'2009 BPTs'!$B$12:$BX$181,BE$3,FALSE))</f>
        <v>0</v>
      </c>
      <c r="BF789" s="24">
        <f>IF(ISNA(VLOOKUP(AK789,'2009 BPTs'!$B$12:$BX$181,BF$3,FALSE)),0,VLOOKUP(AK789,'2009 BPTs'!$B$12:$BX$181,BF$3,FALSE))</f>
        <v>0</v>
      </c>
      <c r="BG789" s="24">
        <f>IF(ISNA(VLOOKUP(AL789,'2009 BPTs'!$B$12:$BX$181,BG$3,FALSE)),0,VLOOKUP(AL789,'2009 BPTs'!$B$12:$BX$181,BG$3,FALSE))</f>
        <v>0</v>
      </c>
      <c r="BH789" s="24">
        <f>IF(ISNA(VLOOKUP(AM789,'2009 BPTs'!$B$12:$BX$181,BH$3,FALSE)),0,VLOOKUP(AM789,'2009 BPTs'!$B$12:$BX$181,BH$3,FALSE))</f>
        <v>0</v>
      </c>
      <c r="BJ789" s="24">
        <f>IF(ISNA(VLOOKUP(AF789,'2009 BPTs'!$B$12:$BX$181,BJ$3,FALSE)),0,VLOOKUP(AF789,'2009 BPTs'!$B$12:$BX$181,BJ$3,FALSE))</f>
        <v>0</v>
      </c>
      <c r="BK789" s="24">
        <f>IF(ISNA(VLOOKUP(AG789,'2009 BPTs'!$B$12:$BX$181,BK$3,FALSE)),0,VLOOKUP(AG789,'2009 BPTs'!$B$12:$BX$181,BK$3,FALSE))</f>
        <v>0</v>
      </c>
      <c r="BL789" s="24">
        <f>IF(ISNA(VLOOKUP(AH789,'2009 BPTs'!$B$12:$BX$181,BL$3,FALSE)),0,VLOOKUP(AH789,'2009 BPTs'!$B$12:$BX$181,BL$3,FALSE))</f>
        <v>0</v>
      </c>
      <c r="BM789" s="24">
        <f>IF(ISNA(VLOOKUP(AI789,'2009 BPTs'!$B$12:$BX$181,BM$3,FALSE)),0,VLOOKUP(AI789,'2009 BPTs'!$B$12:$BX$181,BM$3,FALSE))</f>
        <v>0</v>
      </c>
      <c r="BN789" s="24">
        <f>IF(ISNA(VLOOKUP(AJ789,'2009 BPTs'!$B$12:$BX$181,BN$3,FALSE)),0,VLOOKUP(AJ789,'2009 BPTs'!$B$12:$BX$181,BN$3,FALSE))</f>
        <v>0</v>
      </c>
      <c r="BO789" s="24">
        <f>IF(ISNA(VLOOKUP(AK789,'2009 BPTs'!$B$12:$BX$181,BO$3,FALSE)),0,VLOOKUP(AK789,'2009 BPTs'!$B$12:$BX$181,BO$3,FALSE))</f>
        <v>0</v>
      </c>
      <c r="BP789" s="24">
        <f>IF(ISNA(VLOOKUP(AL789,'2009 BPTs'!$B$12:$BX$181,BP$3,FALSE)),0,VLOOKUP(AL789,'2009 BPTs'!$B$12:$BX$181,BP$3,FALSE))</f>
        <v>0</v>
      </c>
      <c r="BQ789" s="24">
        <f>IF(ISNA(VLOOKUP(AM789,'2009 BPTs'!$B$12:$BX$181,BQ$3,FALSE)),0,VLOOKUP(AM789,'2009 BPTs'!$B$12:$BX$181,BQ$3,FALSE))</f>
        <v>0</v>
      </c>
      <c r="BS789" s="78">
        <f t="shared" si="242"/>
        <v>0</v>
      </c>
      <c r="BT789" s="68">
        <f t="shared" si="243"/>
        <v>0</v>
      </c>
      <c r="BU789" s="68">
        <f t="shared" si="244"/>
        <v>0</v>
      </c>
      <c r="BW789" s="24">
        <f>IF(ISNA(VLOOKUP(AF789,'2009 BPTs'!$B$12:$BX$181,BW$3,FALSE)),0,VLOOKUP(AF789,'2009 BPTs'!$B$12:$BX$181,BW$3,FALSE))</f>
        <v>0</v>
      </c>
      <c r="BX789" s="24">
        <f>IF(ISNA(VLOOKUP(AG789,'2009 BPTs'!$B$12:$BX$181,BX$3,FALSE)),0,VLOOKUP(AG789,'2009 BPTs'!$B$12:$BX$181,BX$3,FALSE))</f>
        <v>0</v>
      </c>
      <c r="BY789" s="24">
        <f>IF(ISNA(VLOOKUP(AH789,'2009 BPTs'!$B$12:$BX$181,BY$3,FALSE)),0,VLOOKUP(AH789,'2009 BPTs'!$B$12:$BX$181,BY$3,FALSE))</f>
        <v>0</v>
      </c>
      <c r="BZ789" s="24">
        <f>IF(ISNA(VLOOKUP(AI789,'2009 BPTs'!$B$12:$BX$181,BZ$3,FALSE)),0,VLOOKUP(AI789,'2009 BPTs'!$B$12:$BX$181,BZ$3,FALSE))</f>
        <v>0</v>
      </c>
      <c r="CA789" s="24">
        <f>IF(ISNA(VLOOKUP(AJ789,'2009 BPTs'!$B$12:$BX$181,CA$3,FALSE)),0,VLOOKUP(AJ789,'2009 BPTs'!$B$12:$BX$181,CA$3,FALSE))</f>
        <v>0</v>
      </c>
      <c r="CB789" s="24">
        <f>IF(ISNA(VLOOKUP(AK789,'2009 BPTs'!$B$12:$BX$181,CB$3,FALSE)),0,VLOOKUP(AK789,'2009 BPTs'!$B$12:$BX$181,CB$3,FALSE))</f>
        <v>0</v>
      </c>
      <c r="CC789" s="24">
        <f>IF(ISNA(VLOOKUP(AL789,'2009 BPTs'!$B$12:$BX$181,CC$3,FALSE)),0,VLOOKUP(AL789,'2009 BPTs'!$B$12:$BX$181,CC$3,FALSE))</f>
        <v>0</v>
      </c>
      <c r="CD789" s="24">
        <f>IF(ISNA(VLOOKUP(AM789,'2009 BPTs'!$B$12:$BX$181,CD$3,FALSE)),0,VLOOKUP(AM789,'2009 BPTs'!$B$12:$BX$181,CD$3,FALSE))</f>
        <v>0</v>
      </c>
      <c r="CF789" s="24">
        <f>IF(ISERROR(VLOOKUP(AF789,'2009 BPTs'!$B$12:$BX$181,CF$3,FALSE)/VLOOKUP(AF789,'2009 BPTs'!$B$12:$BX964,CF$3+3,FALSE)),0,VLOOKUP(AF789,'2009 BPTs'!$B$12:$BX$181,CF$3,FALSE)/VLOOKUP(AF789,'2009 BPTs'!$B$12:$BX964,CF$3+3,FALSE))</f>
        <v>0</v>
      </c>
      <c r="CG789" s="24">
        <f>IF(ISERROR(VLOOKUP(AG789,'2009 BPTs'!$B$12:$BX$181,CG$3,FALSE)/VLOOKUP(AG789,'2009 BPTs'!$B$12:$BX964,CG$3+3,FALSE)),0,VLOOKUP(AG789,'2009 BPTs'!$B$12:$BX$181,CG$3,FALSE)/VLOOKUP(AG789,'2009 BPTs'!$B$12:$BX964,CG$3+3,FALSE))</f>
        <v>0</v>
      </c>
      <c r="CH789" s="24">
        <f>IF(ISERROR(VLOOKUP(AH789,'2009 BPTs'!$B$12:$BX$181,CH$3,FALSE)/VLOOKUP(AH789,'2009 BPTs'!$B$12:$BX964,CH$3+3,FALSE)),0,VLOOKUP(AH789,'2009 BPTs'!$B$12:$BX$181,CH$3,FALSE)/VLOOKUP(AH789,'2009 BPTs'!$B$12:$BX964,CH$3+3,FALSE))</f>
        <v>0</v>
      </c>
      <c r="CI789" s="24">
        <f>IF(ISERROR(VLOOKUP(AI789,'2009 BPTs'!$B$12:$BX$181,CI$3,FALSE)/VLOOKUP(AI789,'2009 BPTs'!$B$12:$BX964,CI$3+3,FALSE)),0,VLOOKUP(AI789,'2009 BPTs'!$B$12:$BX$181,CI$3,FALSE)/VLOOKUP(AI789,'2009 BPTs'!$B$12:$BX964,CI$3+3,FALSE))</f>
        <v>0</v>
      </c>
      <c r="CJ789" s="24">
        <f>IF(ISERROR(VLOOKUP(AJ789,'2009 BPTs'!$B$12:$BX$181,CJ$3,FALSE)/VLOOKUP(AJ789,'2009 BPTs'!$B$12:$BX964,CJ$3+3,FALSE)),0,VLOOKUP(AJ789,'2009 BPTs'!$B$12:$BX$181,CJ$3,FALSE)/VLOOKUP(AJ789,'2009 BPTs'!$B$12:$BX964,CJ$3+3,FALSE))</f>
        <v>0</v>
      </c>
      <c r="CK789" s="24">
        <f>IF(ISERROR(VLOOKUP(AK789,'2009 BPTs'!$B$12:$BX$181,CK$3,FALSE)/VLOOKUP(AK789,'2009 BPTs'!$B$12:$BX964,CK$3+3,FALSE)),0,VLOOKUP(AK789,'2009 BPTs'!$B$12:$BX$181,CK$3,FALSE)/VLOOKUP(AK789,'2009 BPTs'!$B$12:$BX964,CK$3+3,FALSE))</f>
        <v>0</v>
      </c>
      <c r="CL789" s="24">
        <f>IF(ISERROR(VLOOKUP(AL789,'2009 BPTs'!$B$12:$BX$181,CL$3,FALSE)/VLOOKUP(AL789,'2009 BPTs'!$B$12:$BX964,CL$3+3,FALSE)),0,VLOOKUP(AL789,'2009 BPTs'!$B$12:$BX$181,CL$3,FALSE)/VLOOKUP(AL789,'2009 BPTs'!$B$12:$BX964,CL$3+3,FALSE))</f>
        <v>0</v>
      </c>
      <c r="CM789" s="24">
        <f>IF(ISERROR(VLOOKUP(AM789,'2009 BPTs'!$B$12:$BX$181,CM$3,FALSE)/VLOOKUP(AM789,'2009 BPTs'!$B$12:$BX964,CM$3+3,FALSE)),0,VLOOKUP(AM789,'2009 BPTs'!$B$12:$BX$181,CM$3,FALSE)/VLOOKUP(AM789,'2009 BPTs'!$B$12:$BX964,CM$3+3,FALSE))</f>
        <v>0</v>
      </c>
      <c r="CO789" s="24">
        <f>IF(ISERROR(VLOOKUP(AF789,'2009 BPTs'!$B$12:$BX$181,CO$3,FALSE)/VLOOKUP(AF789,'2009 BPTs'!$B$12:$BX964,CO$3+2,FALSE)),0,VLOOKUP(AF789,'2009 BPTs'!$B$12:$BX$181,CO$3,FALSE)/VLOOKUP(AF789,'2009 BPTs'!$B$12:$BX964,CO$3+2,FALSE))</f>
        <v>0</v>
      </c>
      <c r="CP789" s="24">
        <f>IF(ISERROR(VLOOKUP(AG789,'2009 BPTs'!$B$12:$BX$181,CP$3,FALSE)/VLOOKUP(AG789,'2009 BPTs'!$B$12:$BX964,CP$3+2,FALSE)),0,VLOOKUP(AG789,'2009 BPTs'!$B$12:$BX$181,CP$3,FALSE)/VLOOKUP(AG789,'2009 BPTs'!$B$12:$BX964,CP$3+2,FALSE))</f>
        <v>0</v>
      </c>
      <c r="CQ789" s="24">
        <f>IF(ISERROR(VLOOKUP(AH789,'2009 BPTs'!$B$12:$BX$181,CQ$3,FALSE)/VLOOKUP(AH789,'2009 BPTs'!$B$12:$BX964,CQ$3+2,FALSE)),0,VLOOKUP(AH789,'2009 BPTs'!$B$12:$BX$181,CQ$3,FALSE)/VLOOKUP(AH789,'2009 BPTs'!$B$12:$BX964,CQ$3+2,FALSE))</f>
        <v>0</v>
      </c>
      <c r="CR789" s="24">
        <f>IF(ISERROR(VLOOKUP(AI789,'2009 BPTs'!$B$12:$BX$181,CR$3,FALSE)/VLOOKUP(AI789,'2009 BPTs'!$B$12:$BX964,CR$3+2,FALSE)),0,VLOOKUP(AI789,'2009 BPTs'!$B$12:$BX$181,CR$3,FALSE)/VLOOKUP(AI789,'2009 BPTs'!$B$12:$BX964,CR$3+2,FALSE))</f>
        <v>0</v>
      </c>
      <c r="CS789" s="24">
        <f>IF(ISERROR(VLOOKUP(AJ789,'2009 BPTs'!$B$12:$BX$181,CS$3,FALSE)/VLOOKUP(AJ789,'2009 BPTs'!$B$12:$BX964,CS$3+2,FALSE)),0,VLOOKUP(AJ789,'2009 BPTs'!$B$12:$BX$181,CS$3,FALSE)/VLOOKUP(AJ789,'2009 BPTs'!$B$12:$BX964,CS$3+2,FALSE))</f>
        <v>0</v>
      </c>
      <c r="CT789" s="24">
        <f>IF(ISERROR(VLOOKUP(AK789,'2009 BPTs'!$B$12:$BX$181,CT$3,FALSE)/VLOOKUP(AK789,'2009 BPTs'!$B$12:$BX964,CT$3+2,FALSE)),0,VLOOKUP(AK789,'2009 BPTs'!$B$12:$BX$181,CT$3,FALSE)/VLOOKUP(AK789,'2009 BPTs'!$B$12:$BX964,CT$3+2,FALSE))</f>
        <v>0</v>
      </c>
      <c r="CU789" s="24">
        <f>IF(ISERROR(VLOOKUP(AL789,'2009 BPTs'!$B$12:$BX$181,CU$3,FALSE)/VLOOKUP(AL789,'2009 BPTs'!$B$12:$BX964,CU$3+2,FALSE)),0,VLOOKUP(AL789,'2009 BPTs'!$B$12:$BX$181,CU$3,FALSE)/VLOOKUP(AL789,'2009 BPTs'!$B$12:$BX964,CU$3+2,FALSE))</f>
        <v>0</v>
      </c>
      <c r="CV789" s="24">
        <f>IF(ISERROR(VLOOKUP(AM789,'2009 BPTs'!$B$12:$BX$181,CV$3,FALSE)/VLOOKUP(AM789,'2009 BPTs'!$B$12:$BX964,CV$3+2,FALSE)),0,VLOOKUP(AM789,'2009 BPTs'!$B$12:$BX$181,CV$3,FALSE)/VLOOKUP(AM789,'2009 BPTs'!$B$12:$BX964,CV$3+2,FALSE))</f>
        <v>0</v>
      </c>
      <c r="CX789" s="93">
        <f>'2011 BPTs'!BR115</f>
        <v>0</v>
      </c>
      <c r="CY789" s="93">
        <f>'2011 BPTs'!BS115</f>
        <v>0</v>
      </c>
    </row>
    <row r="790" spans="2:103" x14ac:dyDescent="0.2">
      <c r="B790" s="2" t="s">
        <v>213</v>
      </c>
      <c r="C790" s="2">
        <f>'2011 BPTs'!E116</f>
        <v>0</v>
      </c>
      <c r="D790" s="2">
        <f t="shared" si="230"/>
        <v>0</v>
      </c>
      <c r="E790" s="4">
        <f>'2011 BPTs'!F116</f>
        <v>0</v>
      </c>
      <c r="F790" s="88">
        <f>'2011 BPTs'!G116</f>
        <v>0</v>
      </c>
      <c r="G790" s="53">
        <f>'2011 BPTs'!I116</f>
        <v>0</v>
      </c>
      <c r="H790" s="88">
        <f>'2011 BPTs'!J116</f>
        <v>0</v>
      </c>
      <c r="I790" s="4">
        <f>'2011 BPTs'!K116</f>
        <v>0</v>
      </c>
      <c r="J790" s="5">
        <f>'2011 BPTs'!M116</f>
        <v>0</v>
      </c>
      <c r="K790" s="99">
        <f>'2011 BPTs'!BL116</f>
        <v>0</v>
      </c>
      <c r="L790" s="100">
        <f t="shared" si="231"/>
        <v>0</v>
      </c>
      <c r="M790" s="101">
        <f t="shared" si="232"/>
        <v>0</v>
      </c>
      <c r="N790" s="102">
        <f t="shared" si="238"/>
        <v>0</v>
      </c>
      <c r="O790" s="103">
        <f>'2011 BPTs'!BM116</f>
        <v>0</v>
      </c>
      <c r="P790" s="100">
        <f t="shared" si="233"/>
        <v>0</v>
      </c>
      <c r="Q790" s="101">
        <f t="shared" si="234"/>
        <v>0</v>
      </c>
      <c r="R790" s="104">
        <f t="shared" si="235"/>
        <v>0</v>
      </c>
      <c r="S790" s="105">
        <f t="shared" si="239"/>
        <v>0</v>
      </c>
      <c r="T790" s="104">
        <f t="shared" si="236"/>
        <v>0</v>
      </c>
      <c r="U790" s="121">
        <f>IF(K790=0,0,IF(B790="Manual",(S790-O790-AP790*(O790/(O790+Z790)))/S790,'2011 BPTs'!BP116))</f>
        <v>0</v>
      </c>
      <c r="V790" s="99">
        <f>'2011 BPTs'!BN116</f>
        <v>0</v>
      </c>
      <c r="W790" s="100">
        <f t="shared" si="245"/>
        <v>0</v>
      </c>
      <c r="X790" s="103">
        <f t="shared" si="237"/>
        <v>0</v>
      </c>
      <c r="Y790" s="102">
        <f t="shared" si="240"/>
        <v>0</v>
      </c>
      <c r="Z790" s="103">
        <f>'2011 BPTs'!BO116</f>
        <v>0</v>
      </c>
      <c r="AA790" s="104">
        <f t="shared" si="229"/>
        <v>0</v>
      </c>
      <c r="AB790" s="106">
        <f>IF(W790=0,0,IF(B790="Manual",(V790-Z790-AP790*(Z790/(Z790+O790)))/V790,'2011 BPTs'!BQ116))</f>
        <v>0</v>
      </c>
      <c r="AD790" s="2" t="str">
        <f t="shared" si="241"/>
        <v>00-0</v>
      </c>
      <c r="AE790" s="2">
        <f>'2011 BPTs'!BA116</f>
        <v>0</v>
      </c>
      <c r="AF790" s="2" t="str">
        <f>IF(B790="Auto",'2011 BPTs'!BB116,D790&amp;E790&amp;"-"&amp;F790)</f>
        <v/>
      </c>
      <c r="AG790" s="2" t="str">
        <f>'2011 BPTs'!BC116</f>
        <v/>
      </c>
      <c r="AH790" s="2" t="str">
        <f>'2011 BPTs'!BD116</f>
        <v/>
      </c>
      <c r="AI790" s="2" t="str">
        <f>'2011 BPTs'!BE116</f>
        <v/>
      </c>
      <c r="AJ790" s="2" t="str">
        <f>'2011 BPTs'!BF116</f>
        <v/>
      </c>
      <c r="AK790" s="2" t="str">
        <f>'2011 BPTs'!BG116</f>
        <v/>
      </c>
      <c r="AL790" s="2" t="str">
        <f>'2011 BPTs'!BH116</f>
        <v/>
      </c>
      <c r="AM790" s="2" t="str">
        <f>'2011 BPTs'!BI116</f>
        <v/>
      </c>
      <c r="AO790" s="128">
        <f>'2011 BPTs'!AJ116*'2011 BPTs'!BK116</f>
        <v>0</v>
      </c>
      <c r="AP790" s="128">
        <f>'2011 BPTs'!AK116*'2011 BPTs'!BK116</f>
        <v>0</v>
      </c>
      <c r="AR790" s="5">
        <f>IF(B790="Auto",'2011 BPTs'!M116,J790)</f>
        <v>0</v>
      </c>
      <c r="AS790" s="5">
        <f>'2011 BPTs'!O116</f>
        <v>0</v>
      </c>
      <c r="AT790" s="5">
        <f>'2011 BPTs'!Q116</f>
        <v>0</v>
      </c>
      <c r="AU790" s="5">
        <f>'2011 BPTs'!S116</f>
        <v>0</v>
      </c>
      <c r="AV790" s="5">
        <f>'2011 BPTs'!U116</f>
        <v>0</v>
      </c>
      <c r="AW790" s="5">
        <f>'2011 BPTs'!W116</f>
        <v>0</v>
      </c>
      <c r="AX790" s="5">
        <f>'2011 BPTs'!Y116</f>
        <v>0</v>
      </c>
      <c r="AY790" s="5">
        <f>'2011 BPTs'!AA116</f>
        <v>0</v>
      </c>
      <c r="BA790" s="24">
        <f>IF(ISNA(VLOOKUP(AF790,'2009 BPTs'!$B$12:$BX$181,BA$3,FALSE)),0,VLOOKUP(AF790,'2009 BPTs'!$B$12:$BX$181,BA$3,FALSE))</f>
        <v>0</v>
      </c>
      <c r="BB790" s="24">
        <f>IF(ISNA(VLOOKUP(AG790,'2009 BPTs'!$B$12:$BX$181,BB$3,FALSE)),0,VLOOKUP(AG790,'2009 BPTs'!$B$12:$BX$181,BB$3,FALSE))</f>
        <v>0</v>
      </c>
      <c r="BC790" s="24">
        <f>IF(ISNA(VLOOKUP(AH790,'2009 BPTs'!$B$12:$BX$181,BC$3,FALSE)),0,VLOOKUP(AH790,'2009 BPTs'!$B$12:$BX$181,BC$3,FALSE))</f>
        <v>0</v>
      </c>
      <c r="BD790" s="24">
        <f>IF(ISNA(VLOOKUP(AI790,'2009 BPTs'!$B$12:$BX$181,BD$3,FALSE)),0,VLOOKUP(AI790,'2009 BPTs'!$B$12:$BX$181,BD$3,FALSE))</f>
        <v>0</v>
      </c>
      <c r="BE790" s="24">
        <f>IF(ISNA(VLOOKUP(AJ790,'2009 BPTs'!$B$12:$BX$181,BE$3,FALSE)),0,VLOOKUP(AJ790,'2009 BPTs'!$B$12:$BX$181,BE$3,FALSE))</f>
        <v>0</v>
      </c>
      <c r="BF790" s="24">
        <f>IF(ISNA(VLOOKUP(AK790,'2009 BPTs'!$B$12:$BX$181,BF$3,FALSE)),0,VLOOKUP(AK790,'2009 BPTs'!$B$12:$BX$181,BF$3,FALSE))</f>
        <v>0</v>
      </c>
      <c r="BG790" s="24">
        <f>IF(ISNA(VLOOKUP(AL790,'2009 BPTs'!$B$12:$BX$181,BG$3,FALSE)),0,VLOOKUP(AL790,'2009 BPTs'!$B$12:$BX$181,BG$3,FALSE))</f>
        <v>0</v>
      </c>
      <c r="BH790" s="24">
        <f>IF(ISNA(VLOOKUP(AM790,'2009 BPTs'!$B$12:$BX$181,BH$3,FALSE)),0,VLOOKUP(AM790,'2009 BPTs'!$B$12:$BX$181,BH$3,FALSE))</f>
        <v>0</v>
      </c>
      <c r="BJ790" s="24">
        <f>IF(ISNA(VLOOKUP(AF790,'2009 BPTs'!$B$12:$BX$181,BJ$3,FALSE)),0,VLOOKUP(AF790,'2009 BPTs'!$B$12:$BX$181,BJ$3,FALSE))</f>
        <v>0</v>
      </c>
      <c r="BK790" s="24">
        <f>IF(ISNA(VLOOKUP(AG790,'2009 BPTs'!$B$12:$BX$181,BK$3,FALSE)),0,VLOOKUP(AG790,'2009 BPTs'!$B$12:$BX$181,BK$3,FALSE))</f>
        <v>0</v>
      </c>
      <c r="BL790" s="24">
        <f>IF(ISNA(VLOOKUP(AH790,'2009 BPTs'!$B$12:$BX$181,BL$3,FALSE)),0,VLOOKUP(AH790,'2009 BPTs'!$B$12:$BX$181,BL$3,FALSE))</f>
        <v>0</v>
      </c>
      <c r="BM790" s="24">
        <f>IF(ISNA(VLOOKUP(AI790,'2009 BPTs'!$B$12:$BX$181,BM$3,FALSE)),0,VLOOKUP(AI790,'2009 BPTs'!$B$12:$BX$181,BM$3,FALSE))</f>
        <v>0</v>
      </c>
      <c r="BN790" s="24">
        <f>IF(ISNA(VLOOKUP(AJ790,'2009 BPTs'!$B$12:$BX$181,BN$3,FALSE)),0,VLOOKUP(AJ790,'2009 BPTs'!$B$12:$BX$181,BN$3,FALSE))</f>
        <v>0</v>
      </c>
      <c r="BO790" s="24">
        <f>IF(ISNA(VLOOKUP(AK790,'2009 BPTs'!$B$12:$BX$181,BO$3,FALSE)),0,VLOOKUP(AK790,'2009 BPTs'!$B$12:$BX$181,BO$3,FALSE))</f>
        <v>0</v>
      </c>
      <c r="BP790" s="24">
        <f>IF(ISNA(VLOOKUP(AL790,'2009 BPTs'!$B$12:$BX$181,BP$3,FALSE)),0,VLOOKUP(AL790,'2009 BPTs'!$B$12:$BX$181,BP$3,FALSE))</f>
        <v>0</v>
      </c>
      <c r="BQ790" s="24">
        <f>IF(ISNA(VLOOKUP(AM790,'2009 BPTs'!$B$12:$BX$181,BQ$3,FALSE)),0,VLOOKUP(AM790,'2009 BPTs'!$B$12:$BX$181,BQ$3,FALSE))</f>
        <v>0</v>
      </c>
      <c r="BS790" s="78">
        <f t="shared" si="242"/>
        <v>0</v>
      </c>
      <c r="BT790" s="68">
        <f t="shared" si="243"/>
        <v>0</v>
      </c>
      <c r="BU790" s="68">
        <f t="shared" si="244"/>
        <v>0</v>
      </c>
      <c r="BW790" s="24">
        <f>IF(ISNA(VLOOKUP(AF790,'2009 BPTs'!$B$12:$BX$181,BW$3,FALSE)),0,VLOOKUP(AF790,'2009 BPTs'!$B$12:$BX$181,BW$3,FALSE))</f>
        <v>0</v>
      </c>
      <c r="BX790" s="24">
        <f>IF(ISNA(VLOOKUP(AG790,'2009 BPTs'!$B$12:$BX$181,BX$3,FALSE)),0,VLOOKUP(AG790,'2009 BPTs'!$B$12:$BX$181,BX$3,FALSE))</f>
        <v>0</v>
      </c>
      <c r="BY790" s="24">
        <f>IF(ISNA(VLOOKUP(AH790,'2009 BPTs'!$B$12:$BX$181,BY$3,FALSE)),0,VLOOKUP(AH790,'2009 BPTs'!$B$12:$BX$181,BY$3,FALSE))</f>
        <v>0</v>
      </c>
      <c r="BZ790" s="24">
        <f>IF(ISNA(VLOOKUP(AI790,'2009 BPTs'!$B$12:$BX$181,BZ$3,FALSE)),0,VLOOKUP(AI790,'2009 BPTs'!$B$12:$BX$181,BZ$3,FALSE))</f>
        <v>0</v>
      </c>
      <c r="CA790" s="24">
        <f>IF(ISNA(VLOOKUP(AJ790,'2009 BPTs'!$B$12:$BX$181,CA$3,FALSE)),0,VLOOKUP(AJ790,'2009 BPTs'!$B$12:$BX$181,CA$3,FALSE))</f>
        <v>0</v>
      </c>
      <c r="CB790" s="24">
        <f>IF(ISNA(VLOOKUP(AK790,'2009 BPTs'!$B$12:$BX$181,CB$3,FALSE)),0,VLOOKUP(AK790,'2009 BPTs'!$B$12:$BX$181,CB$3,FALSE))</f>
        <v>0</v>
      </c>
      <c r="CC790" s="24">
        <f>IF(ISNA(VLOOKUP(AL790,'2009 BPTs'!$B$12:$BX$181,CC$3,FALSE)),0,VLOOKUP(AL790,'2009 BPTs'!$B$12:$BX$181,CC$3,FALSE))</f>
        <v>0</v>
      </c>
      <c r="CD790" s="24">
        <f>IF(ISNA(VLOOKUP(AM790,'2009 BPTs'!$B$12:$BX$181,CD$3,FALSE)),0,VLOOKUP(AM790,'2009 BPTs'!$B$12:$BX$181,CD$3,FALSE))</f>
        <v>0</v>
      </c>
      <c r="CF790" s="24">
        <f>IF(ISERROR(VLOOKUP(AF790,'2009 BPTs'!$B$12:$BX$181,CF$3,FALSE)/VLOOKUP(AF790,'2009 BPTs'!$B$12:$BX965,CF$3+3,FALSE)),0,VLOOKUP(AF790,'2009 BPTs'!$B$12:$BX$181,CF$3,FALSE)/VLOOKUP(AF790,'2009 BPTs'!$B$12:$BX965,CF$3+3,FALSE))</f>
        <v>0</v>
      </c>
      <c r="CG790" s="24">
        <f>IF(ISERROR(VLOOKUP(AG790,'2009 BPTs'!$B$12:$BX$181,CG$3,FALSE)/VLOOKUP(AG790,'2009 BPTs'!$B$12:$BX965,CG$3+3,FALSE)),0,VLOOKUP(AG790,'2009 BPTs'!$B$12:$BX$181,CG$3,FALSE)/VLOOKUP(AG790,'2009 BPTs'!$B$12:$BX965,CG$3+3,FALSE))</f>
        <v>0</v>
      </c>
      <c r="CH790" s="24">
        <f>IF(ISERROR(VLOOKUP(AH790,'2009 BPTs'!$B$12:$BX$181,CH$3,FALSE)/VLOOKUP(AH790,'2009 BPTs'!$B$12:$BX965,CH$3+3,FALSE)),0,VLOOKUP(AH790,'2009 BPTs'!$B$12:$BX$181,CH$3,FALSE)/VLOOKUP(AH790,'2009 BPTs'!$B$12:$BX965,CH$3+3,FALSE))</f>
        <v>0</v>
      </c>
      <c r="CI790" s="24">
        <f>IF(ISERROR(VLOOKUP(AI790,'2009 BPTs'!$B$12:$BX$181,CI$3,FALSE)/VLOOKUP(AI790,'2009 BPTs'!$B$12:$BX965,CI$3+3,FALSE)),0,VLOOKUP(AI790,'2009 BPTs'!$B$12:$BX$181,CI$3,FALSE)/VLOOKUP(AI790,'2009 BPTs'!$B$12:$BX965,CI$3+3,FALSE))</f>
        <v>0</v>
      </c>
      <c r="CJ790" s="24">
        <f>IF(ISERROR(VLOOKUP(AJ790,'2009 BPTs'!$B$12:$BX$181,CJ$3,FALSE)/VLOOKUP(AJ790,'2009 BPTs'!$B$12:$BX965,CJ$3+3,FALSE)),0,VLOOKUP(AJ790,'2009 BPTs'!$B$12:$BX$181,CJ$3,FALSE)/VLOOKUP(AJ790,'2009 BPTs'!$B$12:$BX965,CJ$3+3,FALSE))</f>
        <v>0</v>
      </c>
      <c r="CK790" s="24">
        <f>IF(ISERROR(VLOOKUP(AK790,'2009 BPTs'!$B$12:$BX$181,CK$3,FALSE)/VLOOKUP(AK790,'2009 BPTs'!$B$12:$BX965,CK$3+3,FALSE)),0,VLOOKUP(AK790,'2009 BPTs'!$B$12:$BX$181,CK$3,FALSE)/VLOOKUP(AK790,'2009 BPTs'!$B$12:$BX965,CK$3+3,FALSE))</f>
        <v>0</v>
      </c>
      <c r="CL790" s="24">
        <f>IF(ISERROR(VLOOKUP(AL790,'2009 BPTs'!$B$12:$BX$181,CL$3,FALSE)/VLOOKUP(AL790,'2009 BPTs'!$B$12:$BX965,CL$3+3,FALSE)),0,VLOOKUP(AL790,'2009 BPTs'!$B$12:$BX$181,CL$3,FALSE)/VLOOKUP(AL790,'2009 BPTs'!$B$12:$BX965,CL$3+3,FALSE))</f>
        <v>0</v>
      </c>
      <c r="CM790" s="24">
        <f>IF(ISERROR(VLOOKUP(AM790,'2009 BPTs'!$B$12:$BX$181,CM$3,FALSE)/VLOOKUP(AM790,'2009 BPTs'!$B$12:$BX965,CM$3+3,FALSE)),0,VLOOKUP(AM790,'2009 BPTs'!$B$12:$BX$181,CM$3,FALSE)/VLOOKUP(AM790,'2009 BPTs'!$B$12:$BX965,CM$3+3,FALSE))</f>
        <v>0</v>
      </c>
      <c r="CO790" s="24">
        <f>IF(ISERROR(VLOOKUP(AF790,'2009 BPTs'!$B$12:$BX$181,CO$3,FALSE)/VLOOKUP(AF790,'2009 BPTs'!$B$12:$BX965,CO$3+2,FALSE)),0,VLOOKUP(AF790,'2009 BPTs'!$B$12:$BX$181,CO$3,FALSE)/VLOOKUP(AF790,'2009 BPTs'!$B$12:$BX965,CO$3+2,FALSE))</f>
        <v>0</v>
      </c>
      <c r="CP790" s="24">
        <f>IF(ISERROR(VLOOKUP(AG790,'2009 BPTs'!$B$12:$BX$181,CP$3,FALSE)/VLOOKUP(AG790,'2009 BPTs'!$B$12:$BX965,CP$3+2,FALSE)),0,VLOOKUP(AG790,'2009 BPTs'!$B$12:$BX$181,CP$3,FALSE)/VLOOKUP(AG790,'2009 BPTs'!$B$12:$BX965,CP$3+2,FALSE))</f>
        <v>0</v>
      </c>
      <c r="CQ790" s="24">
        <f>IF(ISERROR(VLOOKUP(AH790,'2009 BPTs'!$B$12:$BX$181,CQ$3,FALSE)/VLOOKUP(AH790,'2009 BPTs'!$B$12:$BX965,CQ$3+2,FALSE)),0,VLOOKUP(AH790,'2009 BPTs'!$B$12:$BX$181,CQ$3,FALSE)/VLOOKUP(AH790,'2009 BPTs'!$B$12:$BX965,CQ$3+2,FALSE))</f>
        <v>0</v>
      </c>
      <c r="CR790" s="24">
        <f>IF(ISERROR(VLOOKUP(AI790,'2009 BPTs'!$B$12:$BX$181,CR$3,FALSE)/VLOOKUP(AI790,'2009 BPTs'!$B$12:$BX965,CR$3+2,FALSE)),0,VLOOKUP(AI790,'2009 BPTs'!$B$12:$BX$181,CR$3,FALSE)/VLOOKUP(AI790,'2009 BPTs'!$B$12:$BX965,CR$3+2,FALSE))</f>
        <v>0</v>
      </c>
      <c r="CS790" s="24">
        <f>IF(ISERROR(VLOOKUP(AJ790,'2009 BPTs'!$B$12:$BX$181,CS$3,FALSE)/VLOOKUP(AJ790,'2009 BPTs'!$B$12:$BX965,CS$3+2,FALSE)),0,VLOOKUP(AJ790,'2009 BPTs'!$B$12:$BX$181,CS$3,FALSE)/VLOOKUP(AJ790,'2009 BPTs'!$B$12:$BX965,CS$3+2,FALSE))</f>
        <v>0</v>
      </c>
      <c r="CT790" s="24">
        <f>IF(ISERROR(VLOOKUP(AK790,'2009 BPTs'!$B$12:$BX$181,CT$3,FALSE)/VLOOKUP(AK790,'2009 BPTs'!$B$12:$BX965,CT$3+2,FALSE)),0,VLOOKUP(AK790,'2009 BPTs'!$B$12:$BX$181,CT$3,FALSE)/VLOOKUP(AK790,'2009 BPTs'!$B$12:$BX965,CT$3+2,FALSE))</f>
        <v>0</v>
      </c>
      <c r="CU790" s="24">
        <f>IF(ISERROR(VLOOKUP(AL790,'2009 BPTs'!$B$12:$BX$181,CU$3,FALSE)/VLOOKUP(AL790,'2009 BPTs'!$B$12:$BX965,CU$3+2,FALSE)),0,VLOOKUP(AL790,'2009 BPTs'!$B$12:$BX$181,CU$3,FALSE)/VLOOKUP(AL790,'2009 BPTs'!$B$12:$BX965,CU$3+2,FALSE))</f>
        <v>0</v>
      </c>
      <c r="CV790" s="24">
        <f>IF(ISERROR(VLOOKUP(AM790,'2009 BPTs'!$B$12:$BX$181,CV$3,FALSE)/VLOOKUP(AM790,'2009 BPTs'!$B$12:$BX965,CV$3+2,FALSE)),0,VLOOKUP(AM790,'2009 BPTs'!$B$12:$BX$181,CV$3,FALSE)/VLOOKUP(AM790,'2009 BPTs'!$B$12:$BX965,CV$3+2,FALSE))</f>
        <v>0</v>
      </c>
      <c r="CX790" s="93">
        <f>'2011 BPTs'!BR116</f>
        <v>0</v>
      </c>
      <c r="CY790" s="93">
        <f>'2011 BPTs'!BS116</f>
        <v>0</v>
      </c>
    </row>
    <row r="791" spans="2:103" x14ac:dyDescent="0.2">
      <c r="B791" s="2" t="s">
        <v>213</v>
      </c>
      <c r="C791" s="2">
        <f>'2011 BPTs'!E117</f>
        <v>0</v>
      </c>
      <c r="D791" s="2">
        <f t="shared" si="230"/>
        <v>0</v>
      </c>
      <c r="E791" s="4">
        <f>'2011 BPTs'!F117</f>
        <v>0</v>
      </c>
      <c r="F791" s="88">
        <f>'2011 BPTs'!G117</f>
        <v>0</v>
      </c>
      <c r="G791" s="53">
        <f>'2011 BPTs'!I117</f>
        <v>0</v>
      </c>
      <c r="H791" s="88">
        <f>'2011 BPTs'!J117</f>
        <v>0</v>
      </c>
      <c r="I791" s="4">
        <f>'2011 BPTs'!K117</f>
        <v>0</v>
      </c>
      <c r="J791" s="5">
        <f>'2011 BPTs'!M117</f>
        <v>0</v>
      </c>
      <c r="K791" s="99">
        <f>'2011 BPTs'!BL117</f>
        <v>0</v>
      </c>
      <c r="L791" s="100">
        <f t="shared" si="231"/>
        <v>0</v>
      </c>
      <c r="M791" s="101">
        <f t="shared" si="232"/>
        <v>0</v>
      </c>
      <c r="N791" s="102">
        <f t="shared" si="238"/>
        <v>0</v>
      </c>
      <c r="O791" s="103">
        <f>'2011 BPTs'!BM117</f>
        <v>0</v>
      </c>
      <c r="P791" s="100">
        <f t="shared" si="233"/>
        <v>0</v>
      </c>
      <c r="Q791" s="101">
        <f t="shared" si="234"/>
        <v>0</v>
      </c>
      <c r="R791" s="104">
        <f t="shared" si="235"/>
        <v>0</v>
      </c>
      <c r="S791" s="105">
        <f t="shared" si="239"/>
        <v>0</v>
      </c>
      <c r="T791" s="104">
        <f t="shared" si="236"/>
        <v>0</v>
      </c>
      <c r="U791" s="121">
        <f>IF(K791=0,0,IF(B791="Manual",(S791-O791-AP791*(O791/(O791+Z791)))/S791,'2011 BPTs'!BP117))</f>
        <v>0</v>
      </c>
      <c r="V791" s="99">
        <f>'2011 BPTs'!BN117</f>
        <v>0</v>
      </c>
      <c r="W791" s="100">
        <f t="shared" si="245"/>
        <v>0</v>
      </c>
      <c r="X791" s="103">
        <f t="shared" si="237"/>
        <v>0</v>
      </c>
      <c r="Y791" s="102">
        <f t="shared" si="240"/>
        <v>0</v>
      </c>
      <c r="Z791" s="103">
        <f>'2011 BPTs'!BO117</f>
        <v>0</v>
      </c>
      <c r="AA791" s="104">
        <f t="shared" si="229"/>
        <v>0</v>
      </c>
      <c r="AB791" s="106">
        <f>IF(W791=0,0,IF(B791="Manual",(V791-Z791-AP791*(Z791/(Z791+O791)))/V791,'2011 BPTs'!BQ117))</f>
        <v>0</v>
      </c>
      <c r="AD791" s="2" t="str">
        <f t="shared" si="241"/>
        <v>00-0</v>
      </c>
      <c r="AE791" s="2">
        <f>'2011 BPTs'!BA117</f>
        <v>0</v>
      </c>
      <c r="AF791" s="2" t="str">
        <f>IF(B791="Auto",'2011 BPTs'!BB117,D791&amp;E791&amp;"-"&amp;F791)</f>
        <v/>
      </c>
      <c r="AG791" s="2" t="str">
        <f>'2011 BPTs'!BC117</f>
        <v/>
      </c>
      <c r="AH791" s="2" t="str">
        <f>'2011 BPTs'!BD117</f>
        <v/>
      </c>
      <c r="AI791" s="2" t="str">
        <f>'2011 BPTs'!BE117</f>
        <v/>
      </c>
      <c r="AJ791" s="2" t="str">
        <f>'2011 BPTs'!BF117</f>
        <v/>
      </c>
      <c r="AK791" s="2" t="str">
        <f>'2011 BPTs'!BG117</f>
        <v/>
      </c>
      <c r="AL791" s="2" t="str">
        <f>'2011 BPTs'!BH117</f>
        <v/>
      </c>
      <c r="AM791" s="2" t="str">
        <f>'2011 BPTs'!BI117</f>
        <v/>
      </c>
      <c r="AO791" s="128">
        <f>'2011 BPTs'!AJ117*'2011 BPTs'!BK117</f>
        <v>0</v>
      </c>
      <c r="AP791" s="128">
        <f>'2011 BPTs'!AK117*'2011 BPTs'!BK117</f>
        <v>0</v>
      </c>
      <c r="AR791" s="5">
        <f>IF(B791="Auto",'2011 BPTs'!M117,J791)</f>
        <v>0</v>
      </c>
      <c r="AS791" s="5">
        <f>'2011 BPTs'!O117</f>
        <v>0</v>
      </c>
      <c r="AT791" s="5">
        <f>'2011 BPTs'!Q117</f>
        <v>0</v>
      </c>
      <c r="AU791" s="5">
        <f>'2011 BPTs'!S117</f>
        <v>0</v>
      </c>
      <c r="AV791" s="5">
        <f>'2011 BPTs'!U117</f>
        <v>0</v>
      </c>
      <c r="AW791" s="5">
        <f>'2011 BPTs'!W117</f>
        <v>0</v>
      </c>
      <c r="AX791" s="5">
        <f>'2011 BPTs'!Y117</f>
        <v>0</v>
      </c>
      <c r="AY791" s="5">
        <f>'2011 BPTs'!AA117</f>
        <v>0</v>
      </c>
      <c r="BA791" s="24">
        <f>IF(ISNA(VLOOKUP(AF791,'2009 BPTs'!$B$12:$BX$181,BA$3,FALSE)),0,VLOOKUP(AF791,'2009 BPTs'!$B$12:$BX$181,BA$3,FALSE))</f>
        <v>0</v>
      </c>
      <c r="BB791" s="24">
        <f>IF(ISNA(VLOOKUP(AG791,'2009 BPTs'!$B$12:$BX$181,BB$3,FALSE)),0,VLOOKUP(AG791,'2009 BPTs'!$B$12:$BX$181,BB$3,FALSE))</f>
        <v>0</v>
      </c>
      <c r="BC791" s="24">
        <f>IF(ISNA(VLOOKUP(AH791,'2009 BPTs'!$B$12:$BX$181,BC$3,FALSE)),0,VLOOKUP(AH791,'2009 BPTs'!$B$12:$BX$181,BC$3,FALSE))</f>
        <v>0</v>
      </c>
      <c r="BD791" s="24">
        <f>IF(ISNA(VLOOKUP(AI791,'2009 BPTs'!$B$12:$BX$181,BD$3,FALSE)),0,VLOOKUP(AI791,'2009 BPTs'!$B$12:$BX$181,BD$3,FALSE))</f>
        <v>0</v>
      </c>
      <c r="BE791" s="24">
        <f>IF(ISNA(VLOOKUP(AJ791,'2009 BPTs'!$B$12:$BX$181,BE$3,FALSE)),0,VLOOKUP(AJ791,'2009 BPTs'!$B$12:$BX$181,BE$3,FALSE))</f>
        <v>0</v>
      </c>
      <c r="BF791" s="24">
        <f>IF(ISNA(VLOOKUP(AK791,'2009 BPTs'!$B$12:$BX$181,BF$3,FALSE)),0,VLOOKUP(AK791,'2009 BPTs'!$B$12:$BX$181,BF$3,FALSE))</f>
        <v>0</v>
      </c>
      <c r="BG791" s="24">
        <f>IF(ISNA(VLOOKUP(AL791,'2009 BPTs'!$B$12:$BX$181,BG$3,FALSE)),0,VLOOKUP(AL791,'2009 BPTs'!$B$12:$BX$181,BG$3,FALSE))</f>
        <v>0</v>
      </c>
      <c r="BH791" s="24">
        <f>IF(ISNA(VLOOKUP(AM791,'2009 BPTs'!$B$12:$BX$181,BH$3,FALSE)),0,VLOOKUP(AM791,'2009 BPTs'!$B$12:$BX$181,BH$3,FALSE))</f>
        <v>0</v>
      </c>
      <c r="BJ791" s="24">
        <f>IF(ISNA(VLOOKUP(AF791,'2009 BPTs'!$B$12:$BX$181,BJ$3,FALSE)),0,VLOOKUP(AF791,'2009 BPTs'!$B$12:$BX$181,BJ$3,FALSE))</f>
        <v>0</v>
      </c>
      <c r="BK791" s="24">
        <f>IF(ISNA(VLOOKUP(AG791,'2009 BPTs'!$B$12:$BX$181,BK$3,FALSE)),0,VLOOKUP(AG791,'2009 BPTs'!$B$12:$BX$181,BK$3,FALSE))</f>
        <v>0</v>
      </c>
      <c r="BL791" s="24">
        <f>IF(ISNA(VLOOKUP(AH791,'2009 BPTs'!$B$12:$BX$181,BL$3,FALSE)),0,VLOOKUP(AH791,'2009 BPTs'!$B$12:$BX$181,BL$3,FALSE))</f>
        <v>0</v>
      </c>
      <c r="BM791" s="24">
        <f>IF(ISNA(VLOOKUP(AI791,'2009 BPTs'!$B$12:$BX$181,BM$3,FALSE)),0,VLOOKUP(AI791,'2009 BPTs'!$B$12:$BX$181,BM$3,FALSE))</f>
        <v>0</v>
      </c>
      <c r="BN791" s="24">
        <f>IF(ISNA(VLOOKUP(AJ791,'2009 BPTs'!$B$12:$BX$181,BN$3,FALSE)),0,VLOOKUP(AJ791,'2009 BPTs'!$B$12:$BX$181,BN$3,FALSE))</f>
        <v>0</v>
      </c>
      <c r="BO791" s="24">
        <f>IF(ISNA(VLOOKUP(AK791,'2009 BPTs'!$B$12:$BX$181,BO$3,FALSE)),0,VLOOKUP(AK791,'2009 BPTs'!$B$12:$BX$181,BO$3,FALSE))</f>
        <v>0</v>
      </c>
      <c r="BP791" s="24">
        <f>IF(ISNA(VLOOKUP(AL791,'2009 BPTs'!$B$12:$BX$181,BP$3,FALSE)),0,VLOOKUP(AL791,'2009 BPTs'!$B$12:$BX$181,BP$3,FALSE))</f>
        <v>0</v>
      </c>
      <c r="BQ791" s="24">
        <f>IF(ISNA(VLOOKUP(AM791,'2009 BPTs'!$B$12:$BX$181,BQ$3,FALSE)),0,VLOOKUP(AM791,'2009 BPTs'!$B$12:$BX$181,BQ$3,FALSE))</f>
        <v>0</v>
      </c>
      <c r="BS791" s="78">
        <f t="shared" si="242"/>
        <v>0</v>
      </c>
      <c r="BT791" s="68">
        <f t="shared" si="243"/>
        <v>0</v>
      </c>
      <c r="BU791" s="68">
        <f t="shared" si="244"/>
        <v>0</v>
      </c>
      <c r="BW791" s="24">
        <f>IF(ISNA(VLOOKUP(AF791,'2009 BPTs'!$B$12:$BX$181,BW$3,FALSE)),0,VLOOKUP(AF791,'2009 BPTs'!$B$12:$BX$181,BW$3,FALSE))</f>
        <v>0</v>
      </c>
      <c r="BX791" s="24">
        <f>IF(ISNA(VLOOKUP(AG791,'2009 BPTs'!$B$12:$BX$181,BX$3,FALSE)),0,VLOOKUP(AG791,'2009 BPTs'!$B$12:$BX$181,BX$3,FALSE))</f>
        <v>0</v>
      </c>
      <c r="BY791" s="24">
        <f>IF(ISNA(VLOOKUP(AH791,'2009 BPTs'!$B$12:$BX$181,BY$3,FALSE)),0,VLOOKUP(AH791,'2009 BPTs'!$B$12:$BX$181,BY$3,FALSE))</f>
        <v>0</v>
      </c>
      <c r="BZ791" s="24">
        <f>IF(ISNA(VLOOKUP(AI791,'2009 BPTs'!$B$12:$BX$181,BZ$3,FALSE)),0,VLOOKUP(AI791,'2009 BPTs'!$B$12:$BX$181,BZ$3,FALSE))</f>
        <v>0</v>
      </c>
      <c r="CA791" s="24">
        <f>IF(ISNA(VLOOKUP(AJ791,'2009 BPTs'!$B$12:$BX$181,CA$3,FALSE)),0,VLOOKUP(AJ791,'2009 BPTs'!$B$12:$BX$181,CA$3,FALSE))</f>
        <v>0</v>
      </c>
      <c r="CB791" s="24">
        <f>IF(ISNA(VLOOKUP(AK791,'2009 BPTs'!$B$12:$BX$181,CB$3,FALSE)),0,VLOOKUP(AK791,'2009 BPTs'!$B$12:$BX$181,CB$3,FALSE))</f>
        <v>0</v>
      </c>
      <c r="CC791" s="24">
        <f>IF(ISNA(VLOOKUP(AL791,'2009 BPTs'!$B$12:$BX$181,CC$3,FALSE)),0,VLOOKUP(AL791,'2009 BPTs'!$B$12:$BX$181,CC$3,FALSE))</f>
        <v>0</v>
      </c>
      <c r="CD791" s="24">
        <f>IF(ISNA(VLOOKUP(AM791,'2009 BPTs'!$B$12:$BX$181,CD$3,FALSE)),0,VLOOKUP(AM791,'2009 BPTs'!$B$12:$BX$181,CD$3,FALSE))</f>
        <v>0</v>
      </c>
      <c r="CF791" s="24">
        <f>IF(ISERROR(VLOOKUP(AF791,'2009 BPTs'!$B$12:$BX$181,CF$3,FALSE)/VLOOKUP(AF791,'2009 BPTs'!$B$12:$BX966,CF$3+3,FALSE)),0,VLOOKUP(AF791,'2009 BPTs'!$B$12:$BX$181,CF$3,FALSE)/VLOOKUP(AF791,'2009 BPTs'!$B$12:$BX966,CF$3+3,FALSE))</f>
        <v>0</v>
      </c>
      <c r="CG791" s="24">
        <f>IF(ISERROR(VLOOKUP(AG791,'2009 BPTs'!$B$12:$BX$181,CG$3,FALSE)/VLOOKUP(AG791,'2009 BPTs'!$B$12:$BX966,CG$3+3,FALSE)),0,VLOOKUP(AG791,'2009 BPTs'!$B$12:$BX$181,CG$3,FALSE)/VLOOKUP(AG791,'2009 BPTs'!$B$12:$BX966,CG$3+3,FALSE))</f>
        <v>0</v>
      </c>
      <c r="CH791" s="24">
        <f>IF(ISERROR(VLOOKUP(AH791,'2009 BPTs'!$B$12:$BX$181,CH$3,FALSE)/VLOOKUP(AH791,'2009 BPTs'!$B$12:$BX966,CH$3+3,FALSE)),0,VLOOKUP(AH791,'2009 BPTs'!$B$12:$BX$181,CH$3,FALSE)/VLOOKUP(AH791,'2009 BPTs'!$B$12:$BX966,CH$3+3,FALSE))</f>
        <v>0</v>
      </c>
      <c r="CI791" s="24">
        <f>IF(ISERROR(VLOOKUP(AI791,'2009 BPTs'!$B$12:$BX$181,CI$3,FALSE)/VLOOKUP(AI791,'2009 BPTs'!$B$12:$BX966,CI$3+3,FALSE)),0,VLOOKUP(AI791,'2009 BPTs'!$B$12:$BX$181,CI$3,FALSE)/VLOOKUP(AI791,'2009 BPTs'!$B$12:$BX966,CI$3+3,FALSE))</f>
        <v>0</v>
      </c>
      <c r="CJ791" s="24">
        <f>IF(ISERROR(VLOOKUP(AJ791,'2009 BPTs'!$B$12:$BX$181,CJ$3,FALSE)/VLOOKUP(AJ791,'2009 BPTs'!$B$12:$BX966,CJ$3+3,FALSE)),0,VLOOKUP(AJ791,'2009 BPTs'!$B$12:$BX$181,CJ$3,FALSE)/VLOOKUP(AJ791,'2009 BPTs'!$B$12:$BX966,CJ$3+3,FALSE))</f>
        <v>0</v>
      </c>
      <c r="CK791" s="24">
        <f>IF(ISERROR(VLOOKUP(AK791,'2009 BPTs'!$B$12:$BX$181,CK$3,FALSE)/VLOOKUP(AK791,'2009 BPTs'!$B$12:$BX966,CK$3+3,FALSE)),0,VLOOKUP(AK791,'2009 BPTs'!$B$12:$BX$181,CK$3,FALSE)/VLOOKUP(AK791,'2009 BPTs'!$B$12:$BX966,CK$3+3,FALSE))</f>
        <v>0</v>
      </c>
      <c r="CL791" s="24">
        <f>IF(ISERROR(VLOOKUP(AL791,'2009 BPTs'!$B$12:$BX$181,CL$3,FALSE)/VLOOKUP(AL791,'2009 BPTs'!$B$12:$BX966,CL$3+3,FALSE)),0,VLOOKUP(AL791,'2009 BPTs'!$B$12:$BX$181,CL$3,FALSE)/VLOOKUP(AL791,'2009 BPTs'!$B$12:$BX966,CL$3+3,FALSE))</f>
        <v>0</v>
      </c>
      <c r="CM791" s="24">
        <f>IF(ISERROR(VLOOKUP(AM791,'2009 BPTs'!$B$12:$BX$181,CM$3,FALSE)/VLOOKUP(AM791,'2009 BPTs'!$B$12:$BX966,CM$3+3,FALSE)),0,VLOOKUP(AM791,'2009 BPTs'!$B$12:$BX$181,CM$3,FALSE)/VLOOKUP(AM791,'2009 BPTs'!$B$12:$BX966,CM$3+3,FALSE))</f>
        <v>0</v>
      </c>
      <c r="CO791" s="24">
        <f>IF(ISERROR(VLOOKUP(AF791,'2009 BPTs'!$B$12:$BX$181,CO$3,FALSE)/VLOOKUP(AF791,'2009 BPTs'!$B$12:$BX966,CO$3+2,FALSE)),0,VLOOKUP(AF791,'2009 BPTs'!$B$12:$BX$181,CO$3,FALSE)/VLOOKUP(AF791,'2009 BPTs'!$B$12:$BX966,CO$3+2,FALSE))</f>
        <v>0</v>
      </c>
      <c r="CP791" s="24">
        <f>IF(ISERROR(VLOOKUP(AG791,'2009 BPTs'!$B$12:$BX$181,CP$3,FALSE)/VLOOKUP(AG791,'2009 BPTs'!$B$12:$BX966,CP$3+2,FALSE)),0,VLOOKUP(AG791,'2009 BPTs'!$B$12:$BX$181,CP$3,FALSE)/VLOOKUP(AG791,'2009 BPTs'!$B$12:$BX966,CP$3+2,FALSE))</f>
        <v>0</v>
      </c>
      <c r="CQ791" s="24">
        <f>IF(ISERROR(VLOOKUP(AH791,'2009 BPTs'!$B$12:$BX$181,CQ$3,FALSE)/VLOOKUP(AH791,'2009 BPTs'!$B$12:$BX966,CQ$3+2,FALSE)),0,VLOOKUP(AH791,'2009 BPTs'!$B$12:$BX$181,CQ$3,FALSE)/VLOOKUP(AH791,'2009 BPTs'!$B$12:$BX966,CQ$3+2,FALSE))</f>
        <v>0</v>
      </c>
      <c r="CR791" s="24">
        <f>IF(ISERROR(VLOOKUP(AI791,'2009 BPTs'!$B$12:$BX$181,CR$3,FALSE)/VLOOKUP(AI791,'2009 BPTs'!$B$12:$BX966,CR$3+2,FALSE)),0,VLOOKUP(AI791,'2009 BPTs'!$B$12:$BX$181,CR$3,FALSE)/VLOOKUP(AI791,'2009 BPTs'!$B$12:$BX966,CR$3+2,FALSE))</f>
        <v>0</v>
      </c>
      <c r="CS791" s="24">
        <f>IF(ISERROR(VLOOKUP(AJ791,'2009 BPTs'!$B$12:$BX$181,CS$3,FALSE)/VLOOKUP(AJ791,'2009 BPTs'!$B$12:$BX966,CS$3+2,FALSE)),0,VLOOKUP(AJ791,'2009 BPTs'!$B$12:$BX$181,CS$3,FALSE)/VLOOKUP(AJ791,'2009 BPTs'!$B$12:$BX966,CS$3+2,FALSE))</f>
        <v>0</v>
      </c>
      <c r="CT791" s="24">
        <f>IF(ISERROR(VLOOKUP(AK791,'2009 BPTs'!$B$12:$BX$181,CT$3,FALSE)/VLOOKUP(AK791,'2009 BPTs'!$B$12:$BX966,CT$3+2,FALSE)),0,VLOOKUP(AK791,'2009 BPTs'!$B$12:$BX$181,CT$3,FALSE)/VLOOKUP(AK791,'2009 BPTs'!$B$12:$BX966,CT$3+2,FALSE))</f>
        <v>0</v>
      </c>
      <c r="CU791" s="24">
        <f>IF(ISERROR(VLOOKUP(AL791,'2009 BPTs'!$B$12:$BX$181,CU$3,FALSE)/VLOOKUP(AL791,'2009 BPTs'!$B$12:$BX966,CU$3+2,FALSE)),0,VLOOKUP(AL791,'2009 BPTs'!$B$12:$BX$181,CU$3,FALSE)/VLOOKUP(AL791,'2009 BPTs'!$B$12:$BX966,CU$3+2,FALSE))</f>
        <v>0</v>
      </c>
      <c r="CV791" s="24">
        <f>IF(ISERROR(VLOOKUP(AM791,'2009 BPTs'!$B$12:$BX$181,CV$3,FALSE)/VLOOKUP(AM791,'2009 BPTs'!$B$12:$BX966,CV$3+2,FALSE)),0,VLOOKUP(AM791,'2009 BPTs'!$B$12:$BX$181,CV$3,FALSE)/VLOOKUP(AM791,'2009 BPTs'!$B$12:$BX966,CV$3+2,FALSE))</f>
        <v>0</v>
      </c>
      <c r="CX791" s="93">
        <f>'2011 BPTs'!BR117</f>
        <v>0</v>
      </c>
      <c r="CY791" s="93">
        <f>'2011 BPTs'!BS117</f>
        <v>0</v>
      </c>
    </row>
    <row r="792" spans="2:103" x14ac:dyDescent="0.2">
      <c r="B792" s="2" t="s">
        <v>213</v>
      </c>
      <c r="C792" s="2">
        <f>'2011 BPTs'!E118</f>
        <v>0</v>
      </c>
      <c r="D792" s="2">
        <f t="shared" si="230"/>
        <v>0</v>
      </c>
      <c r="E792" s="4">
        <f>'2011 BPTs'!F118</f>
        <v>0</v>
      </c>
      <c r="F792" s="88">
        <f>'2011 BPTs'!G118</f>
        <v>0</v>
      </c>
      <c r="G792" s="53">
        <f>'2011 BPTs'!I118</f>
        <v>0</v>
      </c>
      <c r="H792" s="88">
        <f>'2011 BPTs'!J118</f>
        <v>0</v>
      </c>
      <c r="I792" s="4">
        <f>'2011 BPTs'!K118</f>
        <v>0</v>
      </c>
      <c r="J792" s="5">
        <f>'2011 BPTs'!M118</f>
        <v>0</v>
      </c>
      <c r="K792" s="99">
        <f>'2011 BPTs'!BL118</f>
        <v>0</v>
      </c>
      <c r="L792" s="100">
        <f t="shared" si="231"/>
        <v>0</v>
      </c>
      <c r="M792" s="101">
        <f t="shared" si="232"/>
        <v>0</v>
      </c>
      <c r="N792" s="102">
        <f t="shared" si="238"/>
        <v>0</v>
      </c>
      <c r="O792" s="103">
        <f>'2011 BPTs'!BM118</f>
        <v>0</v>
      </c>
      <c r="P792" s="100">
        <f t="shared" si="233"/>
        <v>0</v>
      </c>
      <c r="Q792" s="101">
        <f t="shared" si="234"/>
        <v>0</v>
      </c>
      <c r="R792" s="104">
        <f t="shared" si="235"/>
        <v>0</v>
      </c>
      <c r="S792" s="105">
        <f t="shared" si="239"/>
        <v>0</v>
      </c>
      <c r="T792" s="104">
        <f t="shared" si="236"/>
        <v>0</v>
      </c>
      <c r="U792" s="121">
        <f>IF(K792=0,0,IF(B792="Manual",(S792-O792-AP792*(O792/(O792+Z792)))/S792,'2011 BPTs'!BP118))</f>
        <v>0</v>
      </c>
      <c r="V792" s="99">
        <f>'2011 BPTs'!BN118</f>
        <v>0</v>
      </c>
      <c r="W792" s="100">
        <f t="shared" si="245"/>
        <v>0</v>
      </c>
      <c r="X792" s="103">
        <f t="shared" si="237"/>
        <v>0</v>
      </c>
      <c r="Y792" s="102">
        <f t="shared" si="240"/>
        <v>0</v>
      </c>
      <c r="Z792" s="103">
        <f>'2011 BPTs'!BO118</f>
        <v>0</v>
      </c>
      <c r="AA792" s="104">
        <f t="shared" si="229"/>
        <v>0</v>
      </c>
      <c r="AB792" s="106">
        <f>IF(W792=0,0,IF(B792="Manual",(V792-Z792-AP792*(Z792/(Z792+O792)))/V792,'2011 BPTs'!BQ118))</f>
        <v>0</v>
      </c>
      <c r="AD792" s="2" t="str">
        <f t="shared" si="241"/>
        <v>00-0</v>
      </c>
      <c r="AE792" s="2">
        <f>'2011 BPTs'!BA118</f>
        <v>0</v>
      </c>
      <c r="AF792" s="2" t="str">
        <f>IF(B792="Auto",'2011 BPTs'!BB118,D792&amp;E792&amp;"-"&amp;F792)</f>
        <v/>
      </c>
      <c r="AG792" s="2" t="str">
        <f>'2011 BPTs'!BC118</f>
        <v/>
      </c>
      <c r="AH792" s="2" t="str">
        <f>'2011 BPTs'!BD118</f>
        <v/>
      </c>
      <c r="AI792" s="2" t="str">
        <f>'2011 BPTs'!BE118</f>
        <v/>
      </c>
      <c r="AJ792" s="2" t="str">
        <f>'2011 BPTs'!BF118</f>
        <v/>
      </c>
      <c r="AK792" s="2" t="str">
        <f>'2011 BPTs'!BG118</f>
        <v/>
      </c>
      <c r="AL792" s="2" t="str">
        <f>'2011 BPTs'!BH118</f>
        <v/>
      </c>
      <c r="AM792" s="2" t="str">
        <f>'2011 BPTs'!BI118</f>
        <v/>
      </c>
      <c r="AO792" s="128">
        <f>'2011 BPTs'!AJ118*'2011 BPTs'!BK118</f>
        <v>0</v>
      </c>
      <c r="AP792" s="128">
        <f>'2011 BPTs'!AK118*'2011 BPTs'!BK118</f>
        <v>0</v>
      </c>
      <c r="AR792" s="5">
        <f>IF(B792="Auto",'2011 BPTs'!M118,J792)</f>
        <v>0</v>
      </c>
      <c r="AS792" s="5">
        <f>'2011 BPTs'!O118</f>
        <v>0</v>
      </c>
      <c r="AT792" s="5">
        <f>'2011 BPTs'!Q118</f>
        <v>0</v>
      </c>
      <c r="AU792" s="5">
        <f>'2011 BPTs'!S118</f>
        <v>0</v>
      </c>
      <c r="AV792" s="5">
        <f>'2011 BPTs'!U118</f>
        <v>0</v>
      </c>
      <c r="AW792" s="5">
        <f>'2011 BPTs'!W118</f>
        <v>0</v>
      </c>
      <c r="AX792" s="5">
        <f>'2011 BPTs'!Y118</f>
        <v>0</v>
      </c>
      <c r="AY792" s="5">
        <f>'2011 BPTs'!AA118</f>
        <v>0</v>
      </c>
      <c r="BA792" s="24">
        <f>IF(ISNA(VLOOKUP(AF792,'2009 BPTs'!$B$12:$BX$181,BA$3,FALSE)),0,VLOOKUP(AF792,'2009 BPTs'!$B$12:$BX$181,BA$3,FALSE))</f>
        <v>0</v>
      </c>
      <c r="BB792" s="24">
        <f>IF(ISNA(VLOOKUP(AG792,'2009 BPTs'!$B$12:$BX$181,BB$3,FALSE)),0,VLOOKUP(AG792,'2009 BPTs'!$B$12:$BX$181,BB$3,FALSE))</f>
        <v>0</v>
      </c>
      <c r="BC792" s="24">
        <f>IF(ISNA(VLOOKUP(AH792,'2009 BPTs'!$B$12:$BX$181,BC$3,FALSE)),0,VLOOKUP(AH792,'2009 BPTs'!$B$12:$BX$181,BC$3,FALSE))</f>
        <v>0</v>
      </c>
      <c r="BD792" s="24">
        <f>IF(ISNA(VLOOKUP(AI792,'2009 BPTs'!$B$12:$BX$181,BD$3,FALSE)),0,VLOOKUP(AI792,'2009 BPTs'!$B$12:$BX$181,BD$3,FALSE))</f>
        <v>0</v>
      </c>
      <c r="BE792" s="24">
        <f>IF(ISNA(VLOOKUP(AJ792,'2009 BPTs'!$B$12:$BX$181,BE$3,FALSE)),0,VLOOKUP(AJ792,'2009 BPTs'!$B$12:$BX$181,BE$3,FALSE))</f>
        <v>0</v>
      </c>
      <c r="BF792" s="24">
        <f>IF(ISNA(VLOOKUP(AK792,'2009 BPTs'!$B$12:$BX$181,BF$3,FALSE)),0,VLOOKUP(AK792,'2009 BPTs'!$B$12:$BX$181,BF$3,FALSE))</f>
        <v>0</v>
      </c>
      <c r="BG792" s="24">
        <f>IF(ISNA(VLOOKUP(AL792,'2009 BPTs'!$B$12:$BX$181,BG$3,FALSE)),0,VLOOKUP(AL792,'2009 BPTs'!$B$12:$BX$181,BG$3,FALSE))</f>
        <v>0</v>
      </c>
      <c r="BH792" s="24">
        <f>IF(ISNA(VLOOKUP(AM792,'2009 BPTs'!$B$12:$BX$181,BH$3,FALSE)),0,VLOOKUP(AM792,'2009 BPTs'!$B$12:$BX$181,BH$3,FALSE))</f>
        <v>0</v>
      </c>
      <c r="BJ792" s="24">
        <f>IF(ISNA(VLOOKUP(AF792,'2009 BPTs'!$B$12:$BX$181,BJ$3,FALSE)),0,VLOOKUP(AF792,'2009 BPTs'!$B$12:$BX$181,BJ$3,FALSE))</f>
        <v>0</v>
      </c>
      <c r="BK792" s="24">
        <f>IF(ISNA(VLOOKUP(AG792,'2009 BPTs'!$B$12:$BX$181,BK$3,FALSE)),0,VLOOKUP(AG792,'2009 BPTs'!$B$12:$BX$181,BK$3,FALSE))</f>
        <v>0</v>
      </c>
      <c r="BL792" s="24">
        <f>IF(ISNA(VLOOKUP(AH792,'2009 BPTs'!$B$12:$BX$181,BL$3,FALSE)),0,VLOOKUP(AH792,'2009 BPTs'!$B$12:$BX$181,BL$3,FALSE))</f>
        <v>0</v>
      </c>
      <c r="BM792" s="24">
        <f>IF(ISNA(VLOOKUP(AI792,'2009 BPTs'!$B$12:$BX$181,BM$3,FALSE)),0,VLOOKUP(AI792,'2009 BPTs'!$B$12:$BX$181,BM$3,FALSE))</f>
        <v>0</v>
      </c>
      <c r="BN792" s="24">
        <f>IF(ISNA(VLOOKUP(AJ792,'2009 BPTs'!$B$12:$BX$181,BN$3,FALSE)),0,VLOOKUP(AJ792,'2009 BPTs'!$B$12:$BX$181,BN$3,FALSE))</f>
        <v>0</v>
      </c>
      <c r="BO792" s="24">
        <f>IF(ISNA(VLOOKUP(AK792,'2009 BPTs'!$B$12:$BX$181,BO$3,FALSE)),0,VLOOKUP(AK792,'2009 BPTs'!$B$12:$BX$181,BO$3,FALSE))</f>
        <v>0</v>
      </c>
      <c r="BP792" s="24">
        <f>IF(ISNA(VLOOKUP(AL792,'2009 BPTs'!$B$12:$BX$181,BP$3,FALSE)),0,VLOOKUP(AL792,'2009 BPTs'!$B$12:$BX$181,BP$3,FALSE))</f>
        <v>0</v>
      </c>
      <c r="BQ792" s="24">
        <f>IF(ISNA(VLOOKUP(AM792,'2009 BPTs'!$B$12:$BX$181,BQ$3,FALSE)),0,VLOOKUP(AM792,'2009 BPTs'!$B$12:$BX$181,BQ$3,FALSE))</f>
        <v>0</v>
      </c>
      <c r="BS792" s="78">
        <f t="shared" si="242"/>
        <v>0</v>
      </c>
      <c r="BT792" s="68">
        <f t="shared" si="243"/>
        <v>0</v>
      </c>
      <c r="BU792" s="68">
        <f t="shared" si="244"/>
        <v>0</v>
      </c>
      <c r="BW792" s="24">
        <f>IF(ISNA(VLOOKUP(AF792,'2009 BPTs'!$B$12:$BX$181,BW$3,FALSE)),0,VLOOKUP(AF792,'2009 BPTs'!$B$12:$BX$181,BW$3,FALSE))</f>
        <v>0</v>
      </c>
      <c r="BX792" s="24">
        <f>IF(ISNA(VLOOKUP(AG792,'2009 BPTs'!$B$12:$BX$181,BX$3,FALSE)),0,VLOOKUP(AG792,'2009 BPTs'!$B$12:$BX$181,BX$3,FALSE))</f>
        <v>0</v>
      </c>
      <c r="BY792" s="24">
        <f>IF(ISNA(VLOOKUP(AH792,'2009 BPTs'!$B$12:$BX$181,BY$3,FALSE)),0,VLOOKUP(AH792,'2009 BPTs'!$B$12:$BX$181,BY$3,FALSE))</f>
        <v>0</v>
      </c>
      <c r="BZ792" s="24">
        <f>IF(ISNA(VLOOKUP(AI792,'2009 BPTs'!$B$12:$BX$181,BZ$3,FALSE)),0,VLOOKUP(AI792,'2009 BPTs'!$B$12:$BX$181,BZ$3,FALSE))</f>
        <v>0</v>
      </c>
      <c r="CA792" s="24">
        <f>IF(ISNA(VLOOKUP(AJ792,'2009 BPTs'!$B$12:$BX$181,CA$3,FALSE)),0,VLOOKUP(AJ792,'2009 BPTs'!$B$12:$BX$181,CA$3,FALSE))</f>
        <v>0</v>
      </c>
      <c r="CB792" s="24">
        <f>IF(ISNA(VLOOKUP(AK792,'2009 BPTs'!$B$12:$BX$181,CB$3,FALSE)),0,VLOOKUP(AK792,'2009 BPTs'!$B$12:$BX$181,CB$3,FALSE))</f>
        <v>0</v>
      </c>
      <c r="CC792" s="24">
        <f>IF(ISNA(VLOOKUP(AL792,'2009 BPTs'!$B$12:$BX$181,CC$3,FALSE)),0,VLOOKUP(AL792,'2009 BPTs'!$B$12:$BX$181,CC$3,FALSE))</f>
        <v>0</v>
      </c>
      <c r="CD792" s="24">
        <f>IF(ISNA(VLOOKUP(AM792,'2009 BPTs'!$B$12:$BX$181,CD$3,FALSE)),0,VLOOKUP(AM792,'2009 BPTs'!$B$12:$BX$181,CD$3,FALSE))</f>
        <v>0</v>
      </c>
      <c r="CF792" s="24">
        <f>IF(ISERROR(VLOOKUP(AF792,'2009 BPTs'!$B$12:$BX$181,CF$3,FALSE)/VLOOKUP(AF792,'2009 BPTs'!$B$12:$BX967,CF$3+3,FALSE)),0,VLOOKUP(AF792,'2009 BPTs'!$B$12:$BX$181,CF$3,FALSE)/VLOOKUP(AF792,'2009 BPTs'!$B$12:$BX967,CF$3+3,FALSE))</f>
        <v>0</v>
      </c>
      <c r="CG792" s="24">
        <f>IF(ISERROR(VLOOKUP(AG792,'2009 BPTs'!$B$12:$BX$181,CG$3,FALSE)/VLOOKUP(AG792,'2009 BPTs'!$B$12:$BX967,CG$3+3,FALSE)),0,VLOOKUP(AG792,'2009 BPTs'!$B$12:$BX$181,CG$3,FALSE)/VLOOKUP(AG792,'2009 BPTs'!$B$12:$BX967,CG$3+3,FALSE))</f>
        <v>0</v>
      </c>
      <c r="CH792" s="24">
        <f>IF(ISERROR(VLOOKUP(AH792,'2009 BPTs'!$B$12:$BX$181,CH$3,FALSE)/VLOOKUP(AH792,'2009 BPTs'!$B$12:$BX967,CH$3+3,FALSE)),0,VLOOKUP(AH792,'2009 BPTs'!$B$12:$BX$181,CH$3,FALSE)/VLOOKUP(AH792,'2009 BPTs'!$B$12:$BX967,CH$3+3,FALSE))</f>
        <v>0</v>
      </c>
      <c r="CI792" s="24">
        <f>IF(ISERROR(VLOOKUP(AI792,'2009 BPTs'!$B$12:$BX$181,CI$3,FALSE)/VLOOKUP(AI792,'2009 BPTs'!$B$12:$BX967,CI$3+3,FALSE)),0,VLOOKUP(AI792,'2009 BPTs'!$B$12:$BX$181,CI$3,FALSE)/VLOOKUP(AI792,'2009 BPTs'!$B$12:$BX967,CI$3+3,FALSE))</f>
        <v>0</v>
      </c>
      <c r="CJ792" s="24">
        <f>IF(ISERROR(VLOOKUP(AJ792,'2009 BPTs'!$B$12:$BX$181,CJ$3,FALSE)/VLOOKUP(AJ792,'2009 BPTs'!$B$12:$BX967,CJ$3+3,FALSE)),0,VLOOKUP(AJ792,'2009 BPTs'!$B$12:$BX$181,CJ$3,FALSE)/VLOOKUP(AJ792,'2009 BPTs'!$B$12:$BX967,CJ$3+3,FALSE))</f>
        <v>0</v>
      </c>
      <c r="CK792" s="24">
        <f>IF(ISERROR(VLOOKUP(AK792,'2009 BPTs'!$B$12:$BX$181,CK$3,FALSE)/VLOOKUP(AK792,'2009 BPTs'!$B$12:$BX967,CK$3+3,FALSE)),0,VLOOKUP(AK792,'2009 BPTs'!$B$12:$BX$181,CK$3,FALSE)/VLOOKUP(AK792,'2009 BPTs'!$B$12:$BX967,CK$3+3,FALSE))</f>
        <v>0</v>
      </c>
      <c r="CL792" s="24">
        <f>IF(ISERROR(VLOOKUP(AL792,'2009 BPTs'!$B$12:$BX$181,CL$3,FALSE)/VLOOKUP(AL792,'2009 BPTs'!$B$12:$BX967,CL$3+3,FALSE)),0,VLOOKUP(AL792,'2009 BPTs'!$B$12:$BX$181,CL$3,FALSE)/VLOOKUP(AL792,'2009 BPTs'!$B$12:$BX967,CL$3+3,FALSE))</f>
        <v>0</v>
      </c>
      <c r="CM792" s="24">
        <f>IF(ISERROR(VLOOKUP(AM792,'2009 BPTs'!$B$12:$BX$181,CM$3,FALSE)/VLOOKUP(AM792,'2009 BPTs'!$B$12:$BX967,CM$3+3,FALSE)),0,VLOOKUP(AM792,'2009 BPTs'!$B$12:$BX$181,CM$3,FALSE)/VLOOKUP(AM792,'2009 BPTs'!$B$12:$BX967,CM$3+3,FALSE))</f>
        <v>0</v>
      </c>
      <c r="CO792" s="24">
        <f>IF(ISERROR(VLOOKUP(AF792,'2009 BPTs'!$B$12:$BX$181,CO$3,FALSE)/VLOOKUP(AF792,'2009 BPTs'!$B$12:$BX967,CO$3+2,FALSE)),0,VLOOKUP(AF792,'2009 BPTs'!$B$12:$BX$181,CO$3,FALSE)/VLOOKUP(AF792,'2009 BPTs'!$B$12:$BX967,CO$3+2,FALSE))</f>
        <v>0</v>
      </c>
      <c r="CP792" s="24">
        <f>IF(ISERROR(VLOOKUP(AG792,'2009 BPTs'!$B$12:$BX$181,CP$3,FALSE)/VLOOKUP(AG792,'2009 BPTs'!$B$12:$BX967,CP$3+2,FALSE)),0,VLOOKUP(AG792,'2009 BPTs'!$B$12:$BX$181,CP$3,FALSE)/VLOOKUP(AG792,'2009 BPTs'!$B$12:$BX967,CP$3+2,FALSE))</f>
        <v>0</v>
      </c>
      <c r="CQ792" s="24">
        <f>IF(ISERROR(VLOOKUP(AH792,'2009 BPTs'!$B$12:$BX$181,CQ$3,FALSE)/VLOOKUP(AH792,'2009 BPTs'!$B$12:$BX967,CQ$3+2,FALSE)),0,VLOOKUP(AH792,'2009 BPTs'!$B$12:$BX$181,CQ$3,FALSE)/VLOOKUP(AH792,'2009 BPTs'!$B$12:$BX967,CQ$3+2,FALSE))</f>
        <v>0</v>
      </c>
      <c r="CR792" s="24">
        <f>IF(ISERROR(VLOOKUP(AI792,'2009 BPTs'!$B$12:$BX$181,CR$3,FALSE)/VLOOKUP(AI792,'2009 BPTs'!$B$12:$BX967,CR$3+2,FALSE)),0,VLOOKUP(AI792,'2009 BPTs'!$B$12:$BX$181,CR$3,FALSE)/VLOOKUP(AI792,'2009 BPTs'!$B$12:$BX967,CR$3+2,FALSE))</f>
        <v>0</v>
      </c>
      <c r="CS792" s="24">
        <f>IF(ISERROR(VLOOKUP(AJ792,'2009 BPTs'!$B$12:$BX$181,CS$3,FALSE)/VLOOKUP(AJ792,'2009 BPTs'!$B$12:$BX967,CS$3+2,FALSE)),0,VLOOKUP(AJ792,'2009 BPTs'!$B$12:$BX$181,CS$3,FALSE)/VLOOKUP(AJ792,'2009 BPTs'!$B$12:$BX967,CS$3+2,FALSE))</f>
        <v>0</v>
      </c>
      <c r="CT792" s="24">
        <f>IF(ISERROR(VLOOKUP(AK792,'2009 BPTs'!$B$12:$BX$181,CT$3,FALSE)/VLOOKUP(AK792,'2009 BPTs'!$B$12:$BX967,CT$3+2,FALSE)),0,VLOOKUP(AK792,'2009 BPTs'!$B$12:$BX$181,CT$3,FALSE)/VLOOKUP(AK792,'2009 BPTs'!$B$12:$BX967,CT$3+2,FALSE))</f>
        <v>0</v>
      </c>
      <c r="CU792" s="24">
        <f>IF(ISERROR(VLOOKUP(AL792,'2009 BPTs'!$B$12:$BX$181,CU$3,FALSE)/VLOOKUP(AL792,'2009 BPTs'!$B$12:$BX967,CU$3+2,FALSE)),0,VLOOKUP(AL792,'2009 BPTs'!$B$12:$BX$181,CU$3,FALSE)/VLOOKUP(AL792,'2009 BPTs'!$B$12:$BX967,CU$3+2,FALSE))</f>
        <v>0</v>
      </c>
      <c r="CV792" s="24">
        <f>IF(ISERROR(VLOOKUP(AM792,'2009 BPTs'!$B$12:$BX$181,CV$3,FALSE)/VLOOKUP(AM792,'2009 BPTs'!$B$12:$BX967,CV$3+2,FALSE)),0,VLOOKUP(AM792,'2009 BPTs'!$B$12:$BX$181,CV$3,FALSE)/VLOOKUP(AM792,'2009 BPTs'!$B$12:$BX967,CV$3+2,FALSE))</f>
        <v>0</v>
      </c>
      <c r="CX792" s="93">
        <f>'2011 BPTs'!BR118</f>
        <v>0</v>
      </c>
      <c r="CY792" s="93">
        <f>'2011 BPTs'!BS118</f>
        <v>0</v>
      </c>
    </row>
    <row r="793" spans="2:103" x14ac:dyDescent="0.2">
      <c r="B793" s="2" t="s">
        <v>213</v>
      </c>
      <c r="C793" s="2">
        <f>'2011 BPTs'!E119</f>
        <v>0</v>
      </c>
      <c r="D793" s="2">
        <f t="shared" si="230"/>
        <v>0</v>
      </c>
      <c r="E793" s="4">
        <f>'2011 BPTs'!F119</f>
        <v>0</v>
      </c>
      <c r="F793" s="88">
        <f>'2011 BPTs'!G119</f>
        <v>0</v>
      </c>
      <c r="G793" s="53">
        <f>'2011 BPTs'!I119</f>
        <v>0</v>
      </c>
      <c r="H793" s="88">
        <f>'2011 BPTs'!J119</f>
        <v>0</v>
      </c>
      <c r="I793" s="4">
        <f>'2011 BPTs'!K119</f>
        <v>0</v>
      </c>
      <c r="J793" s="5">
        <f>'2011 BPTs'!M119</f>
        <v>0</v>
      </c>
      <c r="K793" s="99">
        <f>'2011 BPTs'!BL119</f>
        <v>0</v>
      </c>
      <c r="L793" s="100">
        <f t="shared" si="231"/>
        <v>0</v>
      </c>
      <c r="M793" s="101">
        <f t="shared" si="232"/>
        <v>0</v>
      </c>
      <c r="N793" s="102">
        <f t="shared" si="238"/>
        <v>0</v>
      </c>
      <c r="O793" s="103">
        <f>'2011 BPTs'!BM119</f>
        <v>0</v>
      </c>
      <c r="P793" s="100">
        <f t="shared" si="233"/>
        <v>0</v>
      </c>
      <c r="Q793" s="101">
        <f t="shared" si="234"/>
        <v>0</v>
      </c>
      <c r="R793" s="104">
        <f t="shared" si="235"/>
        <v>0</v>
      </c>
      <c r="S793" s="105">
        <f t="shared" si="239"/>
        <v>0</v>
      </c>
      <c r="T793" s="104">
        <f t="shared" si="236"/>
        <v>0</v>
      </c>
      <c r="U793" s="121">
        <f>IF(K793=0,0,IF(B793="Manual",(S793-O793-AP793*(O793/(O793+Z793)))/S793,'2011 BPTs'!BP119))</f>
        <v>0</v>
      </c>
      <c r="V793" s="99">
        <f>'2011 BPTs'!BN119</f>
        <v>0</v>
      </c>
      <c r="W793" s="100">
        <f t="shared" si="245"/>
        <v>0</v>
      </c>
      <c r="X793" s="103">
        <f t="shared" si="237"/>
        <v>0</v>
      </c>
      <c r="Y793" s="102">
        <f t="shared" si="240"/>
        <v>0</v>
      </c>
      <c r="Z793" s="103">
        <f>'2011 BPTs'!BO119</f>
        <v>0</v>
      </c>
      <c r="AA793" s="104">
        <f t="shared" si="229"/>
        <v>0</v>
      </c>
      <c r="AB793" s="106">
        <f>IF(W793=0,0,IF(B793="Manual",(V793-Z793-AP793*(Z793/(Z793+O793)))/V793,'2011 BPTs'!BQ119))</f>
        <v>0</v>
      </c>
      <c r="AD793" s="2" t="str">
        <f t="shared" si="241"/>
        <v>00-0</v>
      </c>
      <c r="AE793" s="2">
        <f>'2011 BPTs'!BA119</f>
        <v>0</v>
      </c>
      <c r="AF793" s="2" t="str">
        <f>IF(B793="Auto",'2011 BPTs'!BB119,D793&amp;E793&amp;"-"&amp;F793)</f>
        <v/>
      </c>
      <c r="AG793" s="2" t="str">
        <f>'2011 BPTs'!BC119</f>
        <v/>
      </c>
      <c r="AH793" s="2" t="str">
        <f>'2011 BPTs'!BD119</f>
        <v/>
      </c>
      <c r="AI793" s="2" t="str">
        <f>'2011 BPTs'!BE119</f>
        <v/>
      </c>
      <c r="AJ793" s="2" t="str">
        <f>'2011 BPTs'!BF119</f>
        <v/>
      </c>
      <c r="AK793" s="2" t="str">
        <f>'2011 BPTs'!BG119</f>
        <v/>
      </c>
      <c r="AL793" s="2" t="str">
        <f>'2011 BPTs'!BH119</f>
        <v/>
      </c>
      <c r="AM793" s="2" t="str">
        <f>'2011 BPTs'!BI119</f>
        <v/>
      </c>
      <c r="AO793" s="128">
        <f>'2011 BPTs'!AJ119*'2011 BPTs'!BK119</f>
        <v>0</v>
      </c>
      <c r="AP793" s="128">
        <f>'2011 BPTs'!AK119*'2011 BPTs'!BK119</f>
        <v>0</v>
      </c>
      <c r="AR793" s="5">
        <f>IF(B793="Auto",'2011 BPTs'!M119,J793)</f>
        <v>0</v>
      </c>
      <c r="AS793" s="5">
        <f>'2011 BPTs'!O119</f>
        <v>0</v>
      </c>
      <c r="AT793" s="5">
        <f>'2011 BPTs'!Q119</f>
        <v>0</v>
      </c>
      <c r="AU793" s="5">
        <f>'2011 BPTs'!S119</f>
        <v>0</v>
      </c>
      <c r="AV793" s="5">
        <f>'2011 BPTs'!U119</f>
        <v>0</v>
      </c>
      <c r="AW793" s="5">
        <f>'2011 BPTs'!W119</f>
        <v>0</v>
      </c>
      <c r="AX793" s="5">
        <f>'2011 BPTs'!Y119</f>
        <v>0</v>
      </c>
      <c r="AY793" s="5">
        <f>'2011 BPTs'!AA119</f>
        <v>0</v>
      </c>
      <c r="BA793" s="24">
        <f>IF(ISNA(VLOOKUP(AF793,'2009 BPTs'!$B$12:$BX$181,BA$3,FALSE)),0,VLOOKUP(AF793,'2009 BPTs'!$B$12:$BX$181,BA$3,FALSE))</f>
        <v>0</v>
      </c>
      <c r="BB793" s="24">
        <f>IF(ISNA(VLOOKUP(AG793,'2009 BPTs'!$B$12:$BX$181,BB$3,FALSE)),0,VLOOKUP(AG793,'2009 BPTs'!$B$12:$BX$181,BB$3,FALSE))</f>
        <v>0</v>
      </c>
      <c r="BC793" s="24">
        <f>IF(ISNA(VLOOKUP(AH793,'2009 BPTs'!$B$12:$BX$181,BC$3,FALSE)),0,VLOOKUP(AH793,'2009 BPTs'!$B$12:$BX$181,BC$3,FALSE))</f>
        <v>0</v>
      </c>
      <c r="BD793" s="24">
        <f>IF(ISNA(VLOOKUP(AI793,'2009 BPTs'!$B$12:$BX$181,BD$3,FALSE)),0,VLOOKUP(AI793,'2009 BPTs'!$B$12:$BX$181,BD$3,FALSE))</f>
        <v>0</v>
      </c>
      <c r="BE793" s="24">
        <f>IF(ISNA(VLOOKUP(AJ793,'2009 BPTs'!$B$12:$BX$181,BE$3,FALSE)),0,VLOOKUP(AJ793,'2009 BPTs'!$B$12:$BX$181,BE$3,FALSE))</f>
        <v>0</v>
      </c>
      <c r="BF793" s="24">
        <f>IF(ISNA(VLOOKUP(AK793,'2009 BPTs'!$B$12:$BX$181,BF$3,FALSE)),0,VLOOKUP(AK793,'2009 BPTs'!$B$12:$BX$181,BF$3,FALSE))</f>
        <v>0</v>
      </c>
      <c r="BG793" s="24">
        <f>IF(ISNA(VLOOKUP(AL793,'2009 BPTs'!$B$12:$BX$181,BG$3,FALSE)),0,VLOOKUP(AL793,'2009 BPTs'!$B$12:$BX$181,BG$3,FALSE))</f>
        <v>0</v>
      </c>
      <c r="BH793" s="24">
        <f>IF(ISNA(VLOOKUP(AM793,'2009 BPTs'!$B$12:$BX$181,BH$3,FALSE)),0,VLOOKUP(AM793,'2009 BPTs'!$B$12:$BX$181,BH$3,FALSE))</f>
        <v>0</v>
      </c>
      <c r="BJ793" s="24">
        <f>IF(ISNA(VLOOKUP(AF793,'2009 BPTs'!$B$12:$BX$181,BJ$3,FALSE)),0,VLOOKUP(AF793,'2009 BPTs'!$B$12:$BX$181,BJ$3,FALSE))</f>
        <v>0</v>
      </c>
      <c r="BK793" s="24">
        <f>IF(ISNA(VLOOKUP(AG793,'2009 BPTs'!$B$12:$BX$181,BK$3,FALSE)),0,VLOOKUP(AG793,'2009 BPTs'!$B$12:$BX$181,BK$3,FALSE))</f>
        <v>0</v>
      </c>
      <c r="BL793" s="24">
        <f>IF(ISNA(VLOOKUP(AH793,'2009 BPTs'!$B$12:$BX$181,BL$3,FALSE)),0,VLOOKUP(AH793,'2009 BPTs'!$B$12:$BX$181,BL$3,FALSE))</f>
        <v>0</v>
      </c>
      <c r="BM793" s="24">
        <f>IF(ISNA(VLOOKUP(AI793,'2009 BPTs'!$B$12:$BX$181,BM$3,FALSE)),0,VLOOKUP(AI793,'2009 BPTs'!$B$12:$BX$181,BM$3,FALSE))</f>
        <v>0</v>
      </c>
      <c r="BN793" s="24">
        <f>IF(ISNA(VLOOKUP(AJ793,'2009 BPTs'!$B$12:$BX$181,BN$3,FALSE)),0,VLOOKUP(AJ793,'2009 BPTs'!$B$12:$BX$181,BN$3,FALSE))</f>
        <v>0</v>
      </c>
      <c r="BO793" s="24">
        <f>IF(ISNA(VLOOKUP(AK793,'2009 BPTs'!$B$12:$BX$181,BO$3,FALSE)),0,VLOOKUP(AK793,'2009 BPTs'!$B$12:$BX$181,BO$3,FALSE))</f>
        <v>0</v>
      </c>
      <c r="BP793" s="24">
        <f>IF(ISNA(VLOOKUP(AL793,'2009 BPTs'!$B$12:$BX$181,BP$3,FALSE)),0,VLOOKUP(AL793,'2009 BPTs'!$B$12:$BX$181,BP$3,FALSE))</f>
        <v>0</v>
      </c>
      <c r="BQ793" s="24">
        <f>IF(ISNA(VLOOKUP(AM793,'2009 BPTs'!$B$12:$BX$181,BQ$3,FALSE)),0,VLOOKUP(AM793,'2009 BPTs'!$B$12:$BX$181,BQ$3,FALSE))</f>
        <v>0</v>
      </c>
      <c r="BS793" s="78">
        <f t="shared" si="242"/>
        <v>0</v>
      </c>
      <c r="BT793" s="68">
        <f t="shared" si="243"/>
        <v>0</v>
      </c>
      <c r="BU793" s="68">
        <f t="shared" si="244"/>
        <v>0</v>
      </c>
      <c r="BW793" s="24">
        <f>IF(ISNA(VLOOKUP(AF793,'2009 BPTs'!$B$12:$BX$181,BW$3,FALSE)),0,VLOOKUP(AF793,'2009 BPTs'!$B$12:$BX$181,BW$3,FALSE))</f>
        <v>0</v>
      </c>
      <c r="BX793" s="24">
        <f>IF(ISNA(VLOOKUP(AG793,'2009 BPTs'!$B$12:$BX$181,BX$3,FALSE)),0,VLOOKUP(AG793,'2009 BPTs'!$B$12:$BX$181,BX$3,FALSE))</f>
        <v>0</v>
      </c>
      <c r="BY793" s="24">
        <f>IF(ISNA(VLOOKUP(AH793,'2009 BPTs'!$B$12:$BX$181,BY$3,FALSE)),0,VLOOKUP(AH793,'2009 BPTs'!$B$12:$BX$181,BY$3,FALSE))</f>
        <v>0</v>
      </c>
      <c r="BZ793" s="24">
        <f>IF(ISNA(VLOOKUP(AI793,'2009 BPTs'!$B$12:$BX$181,BZ$3,FALSE)),0,VLOOKUP(AI793,'2009 BPTs'!$B$12:$BX$181,BZ$3,FALSE))</f>
        <v>0</v>
      </c>
      <c r="CA793" s="24">
        <f>IF(ISNA(VLOOKUP(AJ793,'2009 BPTs'!$B$12:$BX$181,CA$3,FALSE)),0,VLOOKUP(AJ793,'2009 BPTs'!$B$12:$BX$181,CA$3,FALSE))</f>
        <v>0</v>
      </c>
      <c r="CB793" s="24">
        <f>IF(ISNA(VLOOKUP(AK793,'2009 BPTs'!$B$12:$BX$181,CB$3,FALSE)),0,VLOOKUP(AK793,'2009 BPTs'!$B$12:$BX$181,CB$3,FALSE))</f>
        <v>0</v>
      </c>
      <c r="CC793" s="24">
        <f>IF(ISNA(VLOOKUP(AL793,'2009 BPTs'!$B$12:$BX$181,CC$3,FALSE)),0,VLOOKUP(AL793,'2009 BPTs'!$B$12:$BX$181,CC$3,FALSE))</f>
        <v>0</v>
      </c>
      <c r="CD793" s="24">
        <f>IF(ISNA(VLOOKUP(AM793,'2009 BPTs'!$B$12:$BX$181,CD$3,FALSE)),0,VLOOKUP(AM793,'2009 BPTs'!$B$12:$BX$181,CD$3,FALSE))</f>
        <v>0</v>
      </c>
      <c r="CF793" s="24">
        <f>IF(ISERROR(VLOOKUP(AF793,'2009 BPTs'!$B$12:$BX$181,CF$3,FALSE)/VLOOKUP(AF793,'2009 BPTs'!$B$12:$BX968,CF$3+3,FALSE)),0,VLOOKUP(AF793,'2009 BPTs'!$B$12:$BX$181,CF$3,FALSE)/VLOOKUP(AF793,'2009 BPTs'!$B$12:$BX968,CF$3+3,FALSE))</f>
        <v>0</v>
      </c>
      <c r="CG793" s="24">
        <f>IF(ISERROR(VLOOKUP(AG793,'2009 BPTs'!$B$12:$BX$181,CG$3,FALSE)/VLOOKUP(AG793,'2009 BPTs'!$B$12:$BX968,CG$3+3,FALSE)),0,VLOOKUP(AG793,'2009 BPTs'!$B$12:$BX$181,CG$3,FALSE)/VLOOKUP(AG793,'2009 BPTs'!$B$12:$BX968,CG$3+3,FALSE))</f>
        <v>0</v>
      </c>
      <c r="CH793" s="24">
        <f>IF(ISERROR(VLOOKUP(AH793,'2009 BPTs'!$B$12:$BX$181,CH$3,FALSE)/VLOOKUP(AH793,'2009 BPTs'!$B$12:$BX968,CH$3+3,FALSE)),0,VLOOKUP(AH793,'2009 BPTs'!$B$12:$BX$181,CH$3,FALSE)/VLOOKUP(AH793,'2009 BPTs'!$B$12:$BX968,CH$3+3,FALSE))</f>
        <v>0</v>
      </c>
      <c r="CI793" s="24">
        <f>IF(ISERROR(VLOOKUP(AI793,'2009 BPTs'!$B$12:$BX$181,CI$3,FALSE)/VLOOKUP(AI793,'2009 BPTs'!$B$12:$BX968,CI$3+3,FALSE)),0,VLOOKUP(AI793,'2009 BPTs'!$B$12:$BX$181,CI$3,FALSE)/VLOOKUP(AI793,'2009 BPTs'!$B$12:$BX968,CI$3+3,FALSE))</f>
        <v>0</v>
      </c>
      <c r="CJ793" s="24">
        <f>IF(ISERROR(VLOOKUP(AJ793,'2009 BPTs'!$B$12:$BX$181,CJ$3,FALSE)/VLOOKUP(AJ793,'2009 BPTs'!$B$12:$BX968,CJ$3+3,FALSE)),0,VLOOKUP(AJ793,'2009 BPTs'!$B$12:$BX$181,CJ$3,FALSE)/VLOOKUP(AJ793,'2009 BPTs'!$B$12:$BX968,CJ$3+3,FALSE))</f>
        <v>0</v>
      </c>
      <c r="CK793" s="24">
        <f>IF(ISERROR(VLOOKUP(AK793,'2009 BPTs'!$B$12:$BX$181,CK$3,FALSE)/VLOOKUP(AK793,'2009 BPTs'!$B$12:$BX968,CK$3+3,FALSE)),0,VLOOKUP(AK793,'2009 BPTs'!$B$12:$BX$181,CK$3,FALSE)/VLOOKUP(AK793,'2009 BPTs'!$B$12:$BX968,CK$3+3,FALSE))</f>
        <v>0</v>
      </c>
      <c r="CL793" s="24">
        <f>IF(ISERROR(VLOOKUP(AL793,'2009 BPTs'!$B$12:$BX$181,CL$3,FALSE)/VLOOKUP(AL793,'2009 BPTs'!$B$12:$BX968,CL$3+3,FALSE)),0,VLOOKUP(AL793,'2009 BPTs'!$B$12:$BX$181,CL$3,FALSE)/VLOOKUP(AL793,'2009 BPTs'!$B$12:$BX968,CL$3+3,FALSE))</f>
        <v>0</v>
      </c>
      <c r="CM793" s="24">
        <f>IF(ISERROR(VLOOKUP(AM793,'2009 BPTs'!$B$12:$BX$181,CM$3,FALSE)/VLOOKUP(AM793,'2009 BPTs'!$B$12:$BX968,CM$3+3,FALSE)),0,VLOOKUP(AM793,'2009 BPTs'!$B$12:$BX$181,CM$3,FALSE)/VLOOKUP(AM793,'2009 BPTs'!$B$12:$BX968,CM$3+3,FALSE))</f>
        <v>0</v>
      </c>
      <c r="CO793" s="24">
        <f>IF(ISERROR(VLOOKUP(AF793,'2009 BPTs'!$B$12:$BX$181,CO$3,FALSE)/VLOOKUP(AF793,'2009 BPTs'!$B$12:$BX968,CO$3+2,FALSE)),0,VLOOKUP(AF793,'2009 BPTs'!$B$12:$BX$181,CO$3,FALSE)/VLOOKUP(AF793,'2009 BPTs'!$B$12:$BX968,CO$3+2,FALSE))</f>
        <v>0</v>
      </c>
      <c r="CP793" s="24">
        <f>IF(ISERROR(VLOOKUP(AG793,'2009 BPTs'!$B$12:$BX$181,CP$3,FALSE)/VLOOKUP(AG793,'2009 BPTs'!$B$12:$BX968,CP$3+2,FALSE)),0,VLOOKUP(AG793,'2009 BPTs'!$B$12:$BX$181,CP$3,FALSE)/VLOOKUP(AG793,'2009 BPTs'!$B$12:$BX968,CP$3+2,FALSE))</f>
        <v>0</v>
      </c>
      <c r="CQ793" s="24">
        <f>IF(ISERROR(VLOOKUP(AH793,'2009 BPTs'!$B$12:$BX$181,CQ$3,FALSE)/VLOOKUP(AH793,'2009 BPTs'!$B$12:$BX968,CQ$3+2,FALSE)),0,VLOOKUP(AH793,'2009 BPTs'!$B$12:$BX$181,CQ$3,FALSE)/VLOOKUP(AH793,'2009 BPTs'!$B$12:$BX968,CQ$3+2,FALSE))</f>
        <v>0</v>
      </c>
      <c r="CR793" s="24">
        <f>IF(ISERROR(VLOOKUP(AI793,'2009 BPTs'!$B$12:$BX$181,CR$3,FALSE)/VLOOKUP(AI793,'2009 BPTs'!$B$12:$BX968,CR$3+2,FALSE)),0,VLOOKUP(AI793,'2009 BPTs'!$B$12:$BX$181,CR$3,FALSE)/VLOOKUP(AI793,'2009 BPTs'!$B$12:$BX968,CR$3+2,FALSE))</f>
        <v>0</v>
      </c>
      <c r="CS793" s="24">
        <f>IF(ISERROR(VLOOKUP(AJ793,'2009 BPTs'!$B$12:$BX$181,CS$3,FALSE)/VLOOKUP(AJ793,'2009 BPTs'!$B$12:$BX968,CS$3+2,FALSE)),0,VLOOKUP(AJ793,'2009 BPTs'!$B$12:$BX$181,CS$3,FALSE)/VLOOKUP(AJ793,'2009 BPTs'!$B$12:$BX968,CS$3+2,FALSE))</f>
        <v>0</v>
      </c>
      <c r="CT793" s="24">
        <f>IF(ISERROR(VLOOKUP(AK793,'2009 BPTs'!$B$12:$BX$181,CT$3,FALSE)/VLOOKUP(AK793,'2009 BPTs'!$B$12:$BX968,CT$3+2,FALSE)),0,VLOOKUP(AK793,'2009 BPTs'!$B$12:$BX$181,CT$3,FALSE)/VLOOKUP(AK793,'2009 BPTs'!$B$12:$BX968,CT$3+2,FALSE))</f>
        <v>0</v>
      </c>
      <c r="CU793" s="24">
        <f>IF(ISERROR(VLOOKUP(AL793,'2009 BPTs'!$B$12:$BX$181,CU$3,FALSE)/VLOOKUP(AL793,'2009 BPTs'!$B$12:$BX968,CU$3+2,FALSE)),0,VLOOKUP(AL793,'2009 BPTs'!$B$12:$BX$181,CU$3,FALSE)/VLOOKUP(AL793,'2009 BPTs'!$B$12:$BX968,CU$3+2,FALSE))</f>
        <v>0</v>
      </c>
      <c r="CV793" s="24">
        <f>IF(ISERROR(VLOOKUP(AM793,'2009 BPTs'!$B$12:$BX$181,CV$3,FALSE)/VLOOKUP(AM793,'2009 BPTs'!$B$12:$BX968,CV$3+2,FALSE)),0,VLOOKUP(AM793,'2009 BPTs'!$B$12:$BX$181,CV$3,FALSE)/VLOOKUP(AM793,'2009 BPTs'!$B$12:$BX968,CV$3+2,FALSE))</f>
        <v>0</v>
      </c>
      <c r="CX793" s="93">
        <f>'2011 BPTs'!BR119</f>
        <v>0</v>
      </c>
      <c r="CY793" s="93">
        <f>'2011 BPTs'!BS119</f>
        <v>0</v>
      </c>
    </row>
    <row r="794" spans="2:103" x14ac:dyDescent="0.2">
      <c r="B794" s="2" t="s">
        <v>213</v>
      </c>
      <c r="C794" s="2">
        <f>'2011 BPTs'!E120</f>
        <v>0</v>
      </c>
      <c r="D794" s="2">
        <f t="shared" si="230"/>
        <v>0</v>
      </c>
      <c r="E794" s="4">
        <f>'2011 BPTs'!F120</f>
        <v>0</v>
      </c>
      <c r="F794" s="88">
        <f>'2011 BPTs'!G120</f>
        <v>0</v>
      </c>
      <c r="G794" s="53">
        <f>'2011 BPTs'!I120</f>
        <v>0</v>
      </c>
      <c r="H794" s="88">
        <f>'2011 BPTs'!J120</f>
        <v>0</v>
      </c>
      <c r="I794" s="4">
        <f>'2011 BPTs'!K120</f>
        <v>0</v>
      </c>
      <c r="J794" s="5">
        <f>'2011 BPTs'!M120</f>
        <v>0</v>
      </c>
      <c r="K794" s="99">
        <f>'2011 BPTs'!BL120</f>
        <v>0</v>
      </c>
      <c r="L794" s="100">
        <f t="shared" si="231"/>
        <v>0</v>
      </c>
      <c r="M794" s="101">
        <f t="shared" si="232"/>
        <v>0</v>
      </c>
      <c r="N794" s="102">
        <f t="shared" si="238"/>
        <v>0</v>
      </c>
      <c r="O794" s="103">
        <f>'2011 BPTs'!BM120</f>
        <v>0</v>
      </c>
      <c r="P794" s="100">
        <f t="shared" si="233"/>
        <v>0</v>
      </c>
      <c r="Q794" s="101">
        <f t="shared" si="234"/>
        <v>0</v>
      </c>
      <c r="R794" s="104">
        <f t="shared" si="235"/>
        <v>0</v>
      </c>
      <c r="S794" s="105">
        <f t="shared" si="239"/>
        <v>0</v>
      </c>
      <c r="T794" s="104">
        <f t="shared" si="236"/>
        <v>0</v>
      </c>
      <c r="U794" s="121">
        <f>IF(K794=0,0,IF(B794="Manual",(S794-O794-AP794*(O794/(O794+Z794)))/S794,'2011 BPTs'!BP120))</f>
        <v>0</v>
      </c>
      <c r="V794" s="99">
        <f>'2011 BPTs'!BN120</f>
        <v>0</v>
      </c>
      <c r="W794" s="100">
        <f t="shared" si="245"/>
        <v>0</v>
      </c>
      <c r="X794" s="103">
        <f t="shared" si="237"/>
        <v>0</v>
      </c>
      <c r="Y794" s="102">
        <f t="shared" si="240"/>
        <v>0</v>
      </c>
      <c r="Z794" s="103">
        <f>'2011 BPTs'!BO120</f>
        <v>0</v>
      </c>
      <c r="AA794" s="104">
        <f t="shared" si="229"/>
        <v>0</v>
      </c>
      <c r="AB794" s="106">
        <f>IF(W794=0,0,IF(B794="Manual",(V794-Z794-AP794*(Z794/(Z794+O794)))/V794,'2011 BPTs'!BQ120))</f>
        <v>0</v>
      </c>
      <c r="AD794" s="2" t="str">
        <f t="shared" si="241"/>
        <v>00-0</v>
      </c>
      <c r="AE794" s="2">
        <f>'2011 BPTs'!BA120</f>
        <v>0</v>
      </c>
      <c r="AF794" s="2" t="str">
        <f>IF(B794="Auto",'2011 BPTs'!BB120,D794&amp;E794&amp;"-"&amp;F794)</f>
        <v/>
      </c>
      <c r="AG794" s="2" t="str">
        <f>'2011 BPTs'!BC120</f>
        <v/>
      </c>
      <c r="AH794" s="2" t="str">
        <f>'2011 BPTs'!BD120</f>
        <v/>
      </c>
      <c r="AI794" s="2" t="str">
        <f>'2011 BPTs'!BE120</f>
        <v/>
      </c>
      <c r="AJ794" s="2" t="str">
        <f>'2011 BPTs'!BF120</f>
        <v/>
      </c>
      <c r="AK794" s="2" t="str">
        <f>'2011 BPTs'!BG120</f>
        <v/>
      </c>
      <c r="AL794" s="2" t="str">
        <f>'2011 BPTs'!BH120</f>
        <v/>
      </c>
      <c r="AM794" s="2" t="str">
        <f>'2011 BPTs'!BI120</f>
        <v/>
      </c>
      <c r="AO794" s="128">
        <f>'2011 BPTs'!AJ120*'2011 BPTs'!BK120</f>
        <v>0</v>
      </c>
      <c r="AP794" s="128">
        <f>'2011 BPTs'!AK120*'2011 BPTs'!BK120</f>
        <v>0</v>
      </c>
      <c r="AR794" s="5">
        <f>IF(B794="Auto",'2011 BPTs'!M120,J794)</f>
        <v>0</v>
      </c>
      <c r="AS794" s="5">
        <f>'2011 BPTs'!O120</f>
        <v>0</v>
      </c>
      <c r="AT794" s="5">
        <f>'2011 BPTs'!Q120</f>
        <v>0</v>
      </c>
      <c r="AU794" s="5">
        <f>'2011 BPTs'!S120</f>
        <v>0</v>
      </c>
      <c r="AV794" s="5">
        <f>'2011 BPTs'!U120</f>
        <v>0</v>
      </c>
      <c r="AW794" s="5">
        <f>'2011 BPTs'!W120</f>
        <v>0</v>
      </c>
      <c r="AX794" s="5">
        <f>'2011 BPTs'!Y120</f>
        <v>0</v>
      </c>
      <c r="AY794" s="5">
        <f>'2011 BPTs'!AA120</f>
        <v>0</v>
      </c>
      <c r="BA794" s="24">
        <f>IF(ISNA(VLOOKUP(AF794,'2009 BPTs'!$B$12:$BX$181,BA$3,FALSE)),0,VLOOKUP(AF794,'2009 BPTs'!$B$12:$BX$181,BA$3,FALSE))</f>
        <v>0</v>
      </c>
      <c r="BB794" s="24">
        <f>IF(ISNA(VLOOKUP(AG794,'2009 BPTs'!$B$12:$BX$181,BB$3,FALSE)),0,VLOOKUP(AG794,'2009 BPTs'!$B$12:$BX$181,BB$3,FALSE))</f>
        <v>0</v>
      </c>
      <c r="BC794" s="24">
        <f>IF(ISNA(VLOOKUP(AH794,'2009 BPTs'!$B$12:$BX$181,BC$3,FALSE)),0,VLOOKUP(AH794,'2009 BPTs'!$B$12:$BX$181,BC$3,FALSE))</f>
        <v>0</v>
      </c>
      <c r="BD794" s="24">
        <f>IF(ISNA(VLOOKUP(AI794,'2009 BPTs'!$B$12:$BX$181,BD$3,FALSE)),0,VLOOKUP(AI794,'2009 BPTs'!$B$12:$BX$181,BD$3,FALSE))</f>
        <v>0</v>
      </c>
      <c r="BE794" s="24">
        <f>IF(ISNA(VLOOKUP(AJ794,'2009 BPTs'!$B$12:$BX$181,BE$3,FALSE)),0,VLOOKUP(AJ794,'2009 BPTs'!$B$12:$BX$181,BE$3,FALSE))</f>
        <v>0</v>
      </c>
      <c r="BF794" s="24">
        <f>IF(ISNA(VLOOKUP(AK794,'2009 BPTs'!$B$12:$BX$181,BF$3,FALSE)),0,VLOOKUP(AK794,'2009 BPTs'!$B$12:$BX$181,BF$3,FALSE))</f>
        <v>0</v>
      </c>
      <c r="BG794" s="24">
        <f>IF(ISNA(VLOOKUP(AL794,'2009 BPTs'!$B$12:$BX$181,BG$3,FALSE)),0,VLOOKUP(AL794,'2009 BPTs'!$B$12:$BX$181,BG$3,FALSE))</f>
        <v>0</v>
      </c>
      <c r="BH794" s="24">
        <f>IF(ISNA(VLOOKUP(AM794,'2009 BPTs'!$B$12:$BX$181,BH$3,FALSE)),0,VLOOKUP(AM794,'2009 BPTs'!$B$12:$BX$181,BH$3,FALSE))</f>
        <v>0</v>
      </c>
      <c r="BJ794" s="24">
        <f>IF(ISNA(VLOOKUP(AF794,'2009 BPTs'!$B$12:$BX$181,BJ$3,FALSE)),0,VLOOKUP(AF794,'2009 BPTs'!$B$12:$BX$181,BJ$3,FALSE))</f>
        <v>0</v>
      </c>
      <c r="BK794" s="24">
        <f>IF(ISNA(VLOOKUP(AG794,'2009 BPTs'!$B$12:$BX$181,BK$3,FALSE)),0,VLOOKUP(AG794,'2009 BPTs'!$B$12:$BX$181,BK$3,FALSE))</f>
        <v>0</v>
      </c>
      <c r="BL794" s="24">
        <f>IF(ISNA(VLOOKUP(AH794,'2009 BPTs'!$B$12:$BX$181,BL$3,FALSE)),0,VLOOKUP(AH794,'2009 BPTs'!$B$12:$BX$181,BL$3,FALSE))</f>
        <v>0</v>
      </c>
      <c r="BM794" s="24">
        <f>IF(ISNA(VLOOKUP(AI794,'2009 BPTs'!$B$12:$BX$181,BM$3,FALSE)),0,VLOOKUP(AI794,'2009 BPTs'!$B$12:$BX$181,BM$3,FALSE))</f>
        <v>0</v>
      </c>
      <c r="BN794" s="24">
        <f>IF(ISNA(VLOOKUP(AJ794,'2009 BPTs'!$B$12:$BX$181,BN$3,FALSE)),0,VLOOKUP(AJ794,'2009 BPTs'!$B$12:$BX$181,BN$3,FALSE))</f>
        <v>0</v>
      </c>
      <c r="BO794" s="24">
        <f>IF(ISNA(VLOOKUP(AK794,'2009 BPTs'!$B$12:$BX$181,BO$3,FALSE)),0,VLOOKUP(AK794,'2009 BPTs'!$B$12:$BX$181,BO$3,FALSE))</f>
        <v>0</v>
      </c>
      <c r="BP794" s="24">
        <f>IF(ISNA(VLOOKUP(AL794,'2009 BPTs'!$B$12:$BX$181,BP$3,FALSE)),0,VLOOKUP(AL794,'2009 BPTs'!$B$12:$BX$181,BP$3,FALSE))</f>
        <v>0</v>
      </c>
      <c r="BQ794" s="24">
        <f>IF(ISNA(VLOOKUP(AM794,'2009 BPTs'!$B$12:$BX$181,BQ$3,FALSE)),0,VLOOKUP(AM794,'2009 BPTs'!$B$12:$BX$181,BQ$3,FALSE))</f>
        <v>0</v>
      </c>
      <c r="BS794" s="78">
        <f t="shared" si="242"/>
        <v>0</v>
      </c>
      <c r="BT794" s="68">
        <f t="shared" si="243"/>
        <v>0</v>
      </c>
      <c r="BU794" s="68">
        <f t="shared" si="244"/>
        <v>0</v>
      </c>
      <c r="BW794" s="24">
        <f>IF(ISNA(VLOOKUP(AF794,'2009 BPTs'!$B$12:$BX$181,BW$3,FALSE)),0,VLOOKUP(AF794,'2009 BPTs'!$B$12:$BX$181,BW$3,FALSE))</f>
        <v>0</v>
      </c>
      <c r="BX794" s="24">
        <f>IF(ISNA(VLOOKUP(AG794,'2009 BPTs'!$B$12:$BX$181,BX$3,FALSE)),0,VLOOKUP(AG794,'2009 BPTs'!$B$12:$BX$181,BX$3,FALSE))</f>
        <v>0</v>
      </c>
      <c r="BY794" s="24">
        <f>IF(ISNA(VLOOKUP(AH794,'2009 BPTs'!$B$12:$BX$181,BY$3,FALSE)),0,VLOOKUP(AH794,'2009 BPTs'!$B$12:$BX$181,BY$3,FALSE))</f>
        <v>0</v>
      </c>
      <c r="BZ794" s="24">
        <f>IF(ISNA(VLOOKUP(AI794,'2009 BPTs'!$B$12:$BX$181,BZ$3,FALSE)),0,VLOOKUP(AI794,'2009 BPTs'!$B$12:$BX$181,BZ$3,FALSE))</f>
        <v>0</v>
      </c>
      <c r="CA794" s="24">
        <f>IF(ISNA(VLOOKUP(AJ794,'2009 BPTs'!$B$12:$BX$181,CA$3,FALSE)),0,VLOOKUP(AJ794,'2009 BPTs'!$B$12:$BX$181,CA$3,FALSE))</f>
        <v>0</v>
      </c>
      <c r="CB794" s="24">
        <f>IF(ISNA(VLOOKUP(AK794,'2009 BPTs'!$B$12:$BX$181,CB$3,FALSE)),0,VLOOKUP(AK794,'2009 BPTs'!$B$12:$BX$181,CB$3,FALSE))</f>
        <v>0</v>
      </c>
      <c r="CC794" s="24">
        <f>IF(ISNA(VLOOKUP(AL794,'2009 BPTs'!$B$12:$BX$181,CC$3,FALSE)),0,VLOOKUP(AL794,'2009 BPTs'!$B$12:$BX$181,CC$3,FALSE))</f>
        <v>0</v>
      </c>
      <c r="CD794" s="24">
        <f>IF(ISNA(VLOOKUP(AM794,'2009 BPTs'!$B$12:$BX$181,CD$3,FALSE)),0,VLOOKUP(AM794,'2009 BPTs'!$B$12:$BX$181,CD$3,FALSE))</f>
        <v>0</v>
      </c>
      <c r="CF794" s="24">
        <f>IF(ISERROR(VLOOKUP(AF794,'2009 BPTs'!$B$12:$BX$181,CF$3,FALSE)/VLOOKUP(AF794,'2009 BPTs'!$B$12:$BX969,CF$3+3,FALSE)),0,VLOOKUP(AF794,'2009 BPTs'!$B$12:$BX$181,CF$3,FALSE)/VLOOKUP(AF794,'2009 BPTs'!$B$12:$BX969,CF$3+3,FALSE))</f>
        <v>0</v>
      </c>
      <c r="CG794" s="24">
        <f>IF(ISERROR(VLOOKUP(AG794,'2009 BPTs'!$B$12:$BX$181,CG$3,FALSE)/VLOOKUP(AG794,'2009 BPTs'!$B$12:$BX969,CG$3+3,FALSE)),0,VLOOKUP(AG794,'2009 BPTs'!$B$12:$BX$181,CG$3,FALSE)/VLOOKUP(AG794,'2009 BPTs'!$B$12:$BX969,CG$3+3,FALSE))</f>
        <v>0</v>
      </c>
      <c r="CH794" s="24">
        <f>IF(ISERROR(VLOOKUP(AH794,'2009 BPTs'!$B$12:$BX$181,CH$3,FALSE)/VLOOKUP(AH794,'2009 BPTs'!$B$12:$BX969,CH$3+3,FALSE)),0,VLOOKUP(AH794,'2009 BPTs'!$B$12:$BX$181,CH$3,FALSE)/VLOOKUP(AH794,'2009 BPTs'!$B$12:$BX969,CH$3+3,FALSE))</f>
        <v>0</v>
      </c>
      <c r="CI794" s="24">
        <f>IF(ISERROR(VLOOKUP(AI794,'2009 BPTs'!$B$12:$BX$181,CI$3,FALSE)/VLOOKUP(AI794,'2009 BPTs'!$B$12:$BX969,CI$3+3,FALSE)),0,VLOOKUP(AI794,'2009 BPTs'!$B$12:$BX$181,CI$3,FALSE)/VLOOKUP(AI794,'2009 BPTs'!$B$12:$BX969,CI$3+3,FALSE))</f>
        <v>0</v>
      </c>
      <c r="CJ794" s="24">
        <f>IF(ISERROR(VLOOKUP(AJ794,'2009 BPTs'!$B$12:$BX$181,CJ$3,FALSE)/VLOOKUP(AJ794,'2009 BPTs'!$B$12:$BX969,CJ$3+3,FALSE)),0,VLOOKUP(AJ794,'2009 BPTs'!$B$12:$BX$181,CJ$3,FALSE)/VLOOKUP(AJ794,'2009 BPTs'!$B$12:$BX969,CJ$3+3,FALSE))</f>
        <v>0</v>
      </c>
      <c r="CK794" s="24">
        <f>IF(ISERROR(VLOOKUP(AK794,'2009 BPTs'!$B$12:$BX$181,CK$3,FALSE)/VLOOKUP(AK794,'2009 BPTs'!$B$12:$BX969,CK$3+3,FALSE)),0,VLOOKUP(AK794,'2009 BPTs'!$B$12:$BX$181,CK$3,FALSE)/VLOOKUP(AK794,'2009 BPTs'!$B$12:$BX969,CK$3+3,FALSE))</f>
        <v>0</v>
      </c>
      <c r="CL794" s="24">
        <f>IF(ISERROR(VLOOKUP(AL794,'2009 BPTs'!$B$12:$BX$181,CL$3,FALSE)/VLOOKUP(AL794,'2009 BPTs'!$B$12:$BX969,CL$3+3,FALSE)),0,VLOOKUP(AL794,'2009 BPTs'!$B$12:$BX$181,CL$3,FALSE)/VLOOKUP(AL794,'2009 BPTs'!$B$12:$BX969,CL$3+3,FALSE))</f>
        <v>0</v>
      </c>
      <c r="CM794" s="24">
        <f>IF(ISERROR(VLOOKUP(AM794,'2009 BPTs'!$B$12:$BX$181,CM$3,FALSE)/VLOOKUP(AM794,'2009 BPTs'!$B$12:$BX969,CM$3+3,FALSE)),0,VLOOKUP(AM794,'2009 BPTs'!$B$12:$BX$181,CM$3,FALSE)/VLOOKUP(AM794,'2009 BPTs'!$B$12:$BX969,CM$3+3,FALSE))</f>
        <v>0</v>
      </c>
      <c r="CO794" s="24">
        <f>IF(ISERROR(VLOOKUP(AF794,'2009 BPTs'!$B$12:$BX$181,CO$3,FALSE)/VLOOKUP(AF794,'2009 BPTs'!$B$12:$BX969,CO$3+2,FALSE)),0,VLOOKUP(AF794,'2009 BPTs'!$B$12:$BX$181,CO$3,FALSE)/VLOOKUP(AF794,'2009 BPTs'!$B$12:$BX969,CO$3+2,FALSE))</f>
        <v>0</v>
      </c>
      <c r="CP794" s="24">
        <f>IF(ISERROR(VLOOKUP(AG794,'2009 BPTs'!$B$12:$BX$181,CP$3,FALSE)/VLOOKUP(AG794,'2009 BPTs'!$B$12:$BX969,CP$3+2,FALSE)),0,VLOOKUP(AG794,'2009 BPTs'!$B$12:$BX$181,CP$3,FALSE)/VLOOKUP(AG794,'2009 BPTs'!$B$12:$BX969,CP$3+2,FALSE))</f>
        <v>0</v>
      </c>
      <c r="CQ794" s="24">
        <f>IF(ISERROR(VLOOKUP(AH794,'2009 BPTs'!$B$12:$BX$181,CQ$3,FALSE)/VLOOKUP(AH794,'2009 BPTs'!$B$12:$BX969,CQ$3+2,FALSE)),0,VLOOKUP(AH794,'2009 BPTs'!$B$12:$BX$181,CQ$3,FALSE)/VLOOKUP(AH794,'2009 BPTs'!$B$12:$BX969,CQ$3+2,FALSE))</f>
        <v>0</v>
      </c>
      <c r="CR794" s="24">
        <f>IF(ISERROR(VLOOKUP(AI794,'2009 BPTs'!$B$12:$BX$181,CR$3,FALSE)/VLOOKUP(AI794,'2009 BPTs'!$B$12:$BX969,CR$3+2,FALSE)),0,VLOOKUP(AI794,'2009 BPTs'!$B$12:$BX$181,CR$3,FALSE)/VLOOKUP(AI794,'2009 BPTs'!$B$12:$BX969,CR$3+2,FALSE))</f>
        <v>0</v>
      </c>
      <c r="CS794" s="24">
        <f>IF(ISERROR(VLOOKUP(AJ794,'2009 BPTs'!$B$12:$BX$181,CS$3,FALSE)/VLOOKUP(AJ794,'2009 BPTs'!$B$12:$BX969,CS$3+2,FALSE)),0,VLOOKUP(AJ794,'2009 BPTs'!$B$12:$BX$181,CS$3,FALSE)/VLOOKUP(AJ794,'2009 BPTs'!$B$12:$BX969,CS$3+2,FALSE))</f>
        <v>0</v>
      </c>
      <c r="CT794" s="24">
        <f>IF(ISERROR(VLOOKUP(AK794,'2009 BPTs'!$B$12:$BX$181,CT$3,FALSE)/VLOOKUP(AK794,'2009 BPTs'!$B$12:$BX969,CT$3+2,FALSE)),0,VLOOKUP(AK794,'2009 BPTs'!$B$12:$BX$181,CT$3,FALSE)/VLOOKUP(AK794,'2009 BPTs'!$B$12:$BX969,CT$3+2,FALSE))</f>
        <v>0</v>
      </c>
      <c r="CU794" s="24">
        <f>IF(ISERROR(VLOOKUP(AL794,'2009 BPTs'!$B$12:$BX$181,CU$3,FALSE)/VLOOKUP(AL794,'2009 BPTs'!$B$12:$BX969,CU$3+2,FALSE)),0,VLOOKUP(AL794,'2009 BPTs'!$B$12:$BX$181,CU$3,FALSE)/VLOOKUP(AL794,'2009 BPTs'!$B$12:$BX969,CU$3+2,FALSE))</f>
        <v>0</v>
      </c>
      <c r="CV794" s="24">
        <f>IF(ISERROR(VLOOKUP(AM794,'2009 BPTs'!$B$12:$BX$181,CV$3,FALSE)/VLOOKUP(AM794,'2009 BPTs'!$B$12:$BX969,CV$3+2,FALSE)),0,VLOOKUP(AM794,'2009 BPTs'!$B$12:$BX$181,CV$3,FALSE)/VLOOKUP(AM794,'2009 BPTs'!$B$12:$BX969,CV$3+2,FALSE))</f>
        <v>0</v>
      </c>
      <c r="CX794" s="93">
        <f>'2011 BPTs'!BR120</f>
        <v>0</v>
      </c>
      <c r="CY794" s="93">
        <f>'2011 BPTs'!BS120</f>
        <v>0</v>
      </c>
    </row>
    <row r="795" spans="2:103" x14ac:dyDescent="0.2">
      <c r="B795" s="2" t="s">
        <v>213</v>
      </c>
      <c r="C795" s="2">
        <f>'2011 BPTs'!E121</f>
        <v>0</v>
      </c>
      <c r="D795" s="2">
        <f t="shared" si="230"/>
        <v>0</v>
      </c>
      <c r="E795" s="4">
        <f>'2011 BPTs'!F121</f>
        <v>0</v>
      </c>
      <c r="F795" s="88">
        <f>'2011 BPTs'!G121</f>
        <v>0</v>
      </c>
      <c r="G795" s="53">
        <f>'2011 BPTs'!I121</f>
        <v>0</v>
      </c>
      <c r="H795" s="88">
        <f>'2011 BPTs'!J121</f>
        <v>0</v>
      </c>
      <c r="I795" s="4">
        <f>'2011 BPTs'!K121</f>
        <v>0</v>
      </c>
      <c r="J795" s="5">
        <f>'2011 BPTs'!M121</f>
        <v>0</v>
      </c>
      <c r="K795" s="99">
        <f>'2011 BPTs'!BL121</f>
        <v>0</v>
      </c>
      <c r="L795" s="100">
        <f t="shared" si="231"/>
        <v>0</v>
      </c>
      <c r="M795" s="101">
        <f t="shared" si="232"/>
        <v>0</v>
      </c>
      <c r="N795" s="102">
        <f t="shared" si="238"/>
        <v>0</v>
      </c>
      <c r="O795" s="103">
        <f>'2011 BPTs'!BM121</f>
        <v>0</v>
      </c>
      <c r="P795" s="100">
        <f t="shared" si="233"/>
        <v>0</v>
      </c>
      <c r="Q795" s="101">
        <f t="shared" si="234"/>
        <v>0</v>
      </c>
      <c r="R795" s="104">
        <f t="shared" si="235"/>
        <v>0</v>
      </c>
      <c r="S795" s="105">
        <f t="shared" si="239"/>
        <v>0</v>
      </c>
      <c r="T795" s="104">
        <f t="shared" si="236"/>
        <v>0</v>
      </c>
      <c r="U795" s="121">
        <f>IF(K795=0,0,IF(B795="Manual",(S795-O795-AP795*(O795/(O795+Z795)))/S795,'2011 BPTs'!BP121))</f>
        <v>0</v>
      </c>
      <c r="V795" s="99">
        <f>'2011 BPTs'!BN121</f>
        <v>0</v>
      </c>
      <c r="W795" s="100">
        <f t="shared" si="245"/>
        <v>0</v>
      </c>
      <c r="X795" s="103">
        <f t="shared" si="237"/>
        <v>0</v>
      </c>
      <c r="Y795" s="102">
        <f t="shared" si="240"/>
        <v>0</v>
      </c>
      <c r="Z795" s="103">
        <f>'2011 BPTs'!BO121</f>
        <v>0</v>
      </c>
      <c r="AA795" s="104">
        <f t="shared" ref="AA795:AA855" si="246">IF(W795=0,0,Z795/(V795*W795))</f>
        <v>0</v>
      </c>
      <c r="AB795" s="106">
        <f>IF(W795=0,0,IF(B795="Manual",(V795-Z795-AP795*(Z795/(Z795+O795)))/V795,'2011 BPTs'!BQ121))</f>
        <v>0</v>
      </c>
      <c r="AD795" s="2" t="str">
        <f t="shared" si="241"/>
        <v>00-0</v>
      </c>
      <c r="AE795" s="2">
        <f>'2011 BPTs'!BA121</f>
        <v>0</v>
      </c>
      <c r="AF795" s="2" t="str">
        <f>IF(B795="Auto",'2011 BPTs'!BB121,D795&amp;E795&amp;"-"&amp;F795)</f>
        <v/>
      </c>
      <c r="AG795" s="2" t="str">
        <f>'2011 BPTs'!BC121</f>
        <v/>
      </c>
      <c r="AH795" s="2" t="str">
        <f>'2011 BPTs'!BD121</f>
        <v/>
      </c>
      <c r="AI795" s="2" t="str">
        <f>'2011 BPTs'!BE121</f>
        <v/>
      </c>
      <c r="AJ795" s="2" t="str">
        <f>'2011 BPTs'!BF121</f>
        <v/>
      </c>
      <c r="AK795" s="2" t="str">
        <f>'2011 BPTs'!BG121</f>
        <v/>
      </c>
      <c r="AL795" s="2" t="str">
        <f>'2011 BPTs'!BH121</f>
        <v/>
      </c>
      <c r="AM795" s="2" t="str">
        <f>'2011 BPTs'!BI121</f>
        <v/>
      </c>
      <c r="AO795" s="128">
        <f>'2011 BPTs'!AJ121*'2011 BPTs'!BK121</f>
        <v>0</v>
      </c>
      <c r="AP795" s="128">
        <f>'2011 BPTs'!AK121*'2011 BPTs'!BK121</f>
        <v>0</v>
      </c>
      <c r="AR795" s="5">
        <f>IF(B795="Auto",'2011 BPTs'!M121,J795)</f>
        <v>0</v>
      </c>
      <c r="AS795" s="5">
        <f>'2011 BPTs'!O121</f>
        <v>0</v>
      </c>
      <c r="AT795" s="5">
        <f>'2011 BPTs'!Q121</f>
        <v>0</v>
      </c>
      <c r="AU795" s="5">
        <f>'2011 BPTs'!S121</f>
        <v>0</v>
      </c>
      <c r="AV795" s="5">
        <f>'2011 BPTs'!U121</f>
        <v>0</v>
      </c>
      <c r="AW795" s="5">
        <f>'2011 BPTs'!W121</f>
        <v>0</v>
      </c>
      <c r="AX795" s="5">
        <f>'2011 BPTs'!Y121</f>
        <v>0</v>
      </c>
      <c r="AY795" s="5">
        <f>'2011 BPTs'!AA121</f>
        <v>0</v>
      </c>
      <c r="BA795" s="24">
        <f>IF(ISNA(VLOOKUP(AF795,'2009 BPTs'!$B$12:$BX$181,BA$3,FALSE)),0,VLOOKUP(AF795,'2009 BPTs'!$B$12:$BX$181,BA$3,FALSE))</f>
        <v>0</v>
      </c>
      <c r="BB795" s="24">
        <f>IF(ISNA(VLOOKUP(AG795,'2009 BPTs'!$B$12:$BX$181,BB$3,FALSE)),0,VLOOKUP(AG795,'2009 BPTs'!$B$12:$BX$181,BB$3,FALSE))</f>
        <v>0</v>
      </c>
      <c r="BC795" s="24">
        <f>IF(ISNA(VLOOKUP(AH795,'2009 BPTs'!$B$12:$BX$181,BC$3,FALSE)),0,VLOOKUP(AH795,'2009 BPTs'!$B$12:$BX$181,BC$3,FALSE))</f>
        <v>0</v>
      </c>
      <c r="BD795" s="24">
        <f>IF(ISNA(VLOOKUP(AI795,'2009 BPTs'!$B$12:$BX$181,BD$3,FALSE)),0,VLOOKUP(AI795,'2009 BPTs'!$B$12:$BX$181,BD$3,FALSE))</f>
        <v>0</v>
      </c>
      <c r="BE795" s="24">
        <f>IF(ISNA(VLOOKUP(AJ795,'2009 BPTs'!$B$12:$BX$181,BE$3,FALSE)),0,VLOOKUP(AJ795,'2009 BPTs'!$B$12:$BX$181,BE$3,FALSE))</f>
        <v>0</v>
      </c>
      <c r="BF795" s="24">
        <f>IF(ISNA(VLOOKUP(AK795,'2009 BPTs'!$B$12:$BX$181,BF$3,FALSE)),0,VLOOKUP(AK795,'2009 BPTs'!$B$12:$BX$181,BF$3,FALSE))</f>
        <v>0</v>
      </c>
      <c r="BG795" s="24">
        <f>IF(ISNA(VLOOKUP(AL795,'2009 BPTs'!$B$12:$BX$181,BG$3,FALSE)),0,VLOOKUP(AL795,'2009 BPTs'!$B$12:$BX$181,BG$3,FALSE))</f>
        <v>0</v>
      </c>
      <c r="BH795" s="24">
        <f>IF(ISNA(VLOOKUP(AM795,'2009 BPTs'!$B$12:$BX$181,BH$3,FALSE)),0,VLOOKUP(AM795,'2009 BPTs'!$B$12:$BX$181,BH$3,FALSE))</f>
        <v>0</v>
      </c>
      <c r="BJ795" s="24">
        <f>IF(ISNA(VLOOKUP(AF795,'2009 BPTs'!$B$12:$BX$181,BJ$3,FALSE)),0,VLOOKUP(AF795,'2009 BPTs'!$B$12:$BX$181,BJ$3,FALSE))</f>
        <v>0</v>
      </c>
      <c r="BK795" s="24">
        <f>IF(ISNA(VLOOKUP(AG795,'2009 BPTs'!$B$12:$BX$181,BK$3,FALSE)),0,VLOOKUP(AG795,'2009 BPTs'!$B$12:$BX$181,BK$3,FALSE))</f>
        <v>0</v>
      </c>
      <c r="BL795" s="24">
        <f>IF(ISNA(VLOOKUP(AH795,'2009 BPTs'!$B$12:$BX$181,BL$3,FALSE)),0,VLOOKUP(AH795,'2009 BPTs'!$B$12:$BX$181,BL$3,FALSE))</f>
        <v>0</v>
      </c>
      <c r="BM795" s="24">
        <f>IF(ISNA(VLOOKUP(AI795,'2009 BPTs'!$B$12:$BX$181,BM$3,FALSE)),0,VLOOKUP(AI795,'2009 BPTs'!$B$12:$BX$181,BM$3,FALSE))</f>
        <v>0</v>
      </c>
      <c r="BN795" s="24">
        <f>IF(ISNA(VLOOKUP(AJ795,'2009 BPTs'!$B$12:$BX$181,BN$3,FALSE)),0,VLOOKUP(AJ795,'2009 BPTs'!$B$12:$BX$181,BN$3,FALSE))</f>
        <v>0</v>
      </c>
      <c r="BO795" s="24">
        <f>IF(ISNA(VLOOKUP(AK795,'2009 BPTs'!$B$12:$BX$181,BO$3,FALSE)),0,VLOOKUP(AK795,'2009 BPTs'!$B$12:$BX$181,BO$3,FALSE))</f>
        <v>0</v>
      </c>
      <c r="BP795" s="24">
        <f>IF(ISNA(VLOOKUP(AL795,'2009 BPTs'!$B$12:$BX$181,BP$3,FALSE)),0,VLOOKUP(AL795,'2009 BPTs'!$B$12:$BX$181,BP$3,FALSE))</f>
        <v>0</v>
      </c>
      <c r="BQ795" s="24">
        <f>IF(ISNA(VLOOKUP(AM795,'2009 BPTs'!$B$12:$BX$181,BQ$3,FALSE)),0,VLOOKUP(AM795,'2009 BPTs'!$B$12:$BX$181,BQ$3,FALSE))</f>
        <v>0</v>
      </c>
      <c r="BS795" s="78">
        <f t="shared" si="242"/>
        <v>0</v>
      </c>
      <c r="BT795" s="68">
        <f t="shared" si="243"/>
        <v>0</v>
      </c>
      <c r="BU795" s="68">
        <f t="shared" si="244"/>
        <v>0</v>
      </c>
      <c r="BW795" s="24">
        <f>IF(ISNA(VLOOKUP(AF795,'2009 BPTs'!$B$12:$BX$181,BW$3,FALSE)),0,VLOOKUP(AF795,'2009 BPTs'!$B$12:$BX$181,BW$3,FALSE))</f>
        <v>0</v>
      </c>
      <c r="BX795" s="24">
        <f>IF(ISNA(VLOOKUP(AG795,'2009 BPTs'!$B$12:$BX$181,BX$3,FALSE)),0,VLOOKUP(AG795,'2009 BPTs'!$B$12:$BX$181,BX$3,FALSE))</f>
        <v>0</v>
      </c>
      <c r="BY795" s="24">
        <f>IF(ISNA(VLOOKUP(AH795,'2009 BPTs'!$B$12:$BX$181,BY$3,FALSE)),0,VLOOKUP(AH795,'2009 BPTs'!$B$12:$BX$181,BY$3,FALSE))</f>
        <v>0</v>
      </c>
      <c r="BZ795" s="24">
        <f>IF(ISNA(VLOOKUP(AI795,'2009 BPTs'!$B$12:$BX$181,BZ$3,FALSE)),0,VLOOKUP(AI795,'2009 BPTs'!$B$12:$BX$181,BZ$3,FALSE))</f>
        <v>0</v>
      </c>
      <c r="CA795" s="24">
        <f>IF(ISNA(VLOOKUP(AJ795,'2009 BPTs'!$B$12:$BX$181,CA$3,FALSE)),0,VLOOKUP(AJ795,'2009 BPTs'!$B$12:$BX$181,CA$3,FALSE))</f>
        <v>0</v>
      </c>
      <c r="CB795" s="24">
        <f>IF(ISNA(VLOOKUP(AK795,'2009 BPTs'!$B$12:$BX$181,CB$3,FALSE)),0,VLOOKUP(AK795,'2009 BPTs'!$B$12:$BX$181,CB$3,FALSE))</f>
        <v>0</v>
      </c>
      <c r="CC795" s="24">
        <f>IF(ISNA(VLOOKUP(AL795,'2009 BPTs'!$B$12:$BX$181,CC$3,FALSE)),0,VLOOKUP(AL795,'2009 BPTs'!$B$12:$BX$181,CC$3,FALSE))</f>
        <v>0</v>
      </c>
      <c r="CD795" s="24">
        <f>IF(ISNA(VLOOKUP(AM795,'2009 BPTs'!$B$12:$BX$181,CD$3,FALSE)),0,VLOOKUP(AM795,'2009 BPTs'!$B$12:$BX$181,CD$3,FALSE))</f>
        <v>0</v>
      </c>
      <c r="CF795" s="24">
        <f>IF(ISERROR(VLOOKUP(AF795,'2009 BPTs'!$B$12:$BX$181,CF$3,FALSE)/VLOOKUP(AF795,'2009 BPTs'!$B$12:$BX970,CF$3+3,FALSE)),0,VLOOKUP(AF795,'2009 BPTs'!$B$12:$BX$181,CF$3,FALSE)/VLOOKUP(AF795,'2009 BPTs'!$B$12:$BX970,CF$3+3,FALSE))</f>
        <v>0</v>
      </c>
      <c r="CG795" s="24">
        <f>IF(ISERROR(VLOOKUP(AG795,'2009 BPTs'!$B$12:$BX$181,CG$3,FALSE)/VLOOKUP(AG795,'2009 BPTs'!$B$12:$BX970,CG$3+3,FALSE)),0,VLOOKUP(AG795,'2009 BPTs'!$B$12:$BX$181,CG$3,FALSE)/VLOOKUP(AG795,'2009 BPTs'!$B$12:$BX970,CG$3+3,FALSE))</f>
        <v>0</v>
      </c>
      <c r="CH795" s="24">
        <f>IF(ISERROR(VLOOKUP(AH795,'2009 BPTs'!$B$12:$BX$181,CH$3,FALSE)/VLOOKUP(AH795,'2009 BPTs'!$B$12:$BX970,CH$3+3,FALSE)),0,VLOOKUP(AH795,'2009 BPTs'!$B$12:$BX$181,CH$3,FALSE)/VLOOKUP(AH795,'2009 BPTs'!$B$12:$BX970,CH$3+3,FALSE))</f>
        <v>0</v>
      </c>
      <c r="CI795" s="24">
        <f>IF(ISERROR(VLOOKUP(AI795,'2009 BPTs'!$B$12:$BX$181,CI$3,FALSE)/VLOOKUP(AI795,'2009 BPTs'!$B$12:$BX970,CI$3+3,FALSE)),0,VLOOKUP(AI795,'2009 BPTs'!$B$12:$BX$181,CI$3,FALSE)/VLOOKUP(AI795,'2009 BPTs'!$B$12:$BX970,CI$3+3,FALSE))</f>
        <v>0</v>
      </c>
      <c r="CJ795" s="24">
        <f>IF(ISERROR(VLOOKUP(AJ795,'2009 BPTs'!$B$12:$BX$181,CJ$3,FALSE)/VLOOKUP(AJ795,'2009 BPTs'!$B$12:$BX970,CJ$3+3,FALSE)),0,VLOOKUP(AJ795,'2009 BPTs'!$B$12:$BX$181,CJ$3,FALSE)/VLOOKUP(AJ795,'2009 BPTs'!$B$12:$BX970,CJ$3+3,FALSE))</f>
        <v>0</v>
      </c>
      <c r="CK795" s="24">
        <f>IF(ISERROR(VLOOKUP(AK795,'2009 BPTs'!$B$12:$BX$181,CK$3,FALSE)/VLOOKUP(AK795,'2009 BPTs'!$B$12:$BX970,CK$3+3,FALSE)),0,VLOOKUP(AK795,'2009 BPTs'!$B$12:$BX$181,CK$3,FALSE)/VLOOKUP(AK795,'2009 BPTs'!$B$12:$BX970,CK$3+3,FALSE))</f>
        <v>0</v>
      </c>
      <c r="CL795" s="24">
        <f>IF(ISERROR(VLOOKUP(AL795,'2009 BPTs'!$B$12:$BX$181,CL$3,FALSE)/VLOOKUP(AL795,'2009 BPTs'!$B$12:$BX970,CL$3+3,FALSE)),0,VLOOKUP(AL795,'2009 BPTs'!$B$12:$BX$181,CL$3,FALSE)/VLOOKUP(AL795,'2009 BPTs'!$B$12:$BX970,CL$3+3,FALSE))</f>
        <v>0</v>
      </c>
      <c r="CM795" s="24">
        <f>IF(ISERROR(VLOOKUP(AM795,'2009 BPTs'!$B$12:$BX$181,CM$3,FALSE)/VLOOKUP(AM795,'2009 BPTs'!$B$12:$BX970,CM$3+3,FALSE)),0,VLOOKUP(AM795,'2009 BPTs'!$B$12:$BX$181,CM$3,FALSE)/VLOOKUP(AM795,'2009 BPTs'!$B$12:$BX970,CM$3+3,FALSE))</f>
        <v>0</v>
      </c>
      <c r="CO795" s="24">
        <f>IF(ISERROR(VLOOKUP(AF795,'2009 BPTs'!$B$12:$BX$181,CO$3,FALSE)/VLOOKUP(AF795,'2009 BPTs'!$B$12:$BX970,CO$3+2,FALSE)),0,VLOOKUP(AF795,'2009 BPTs'!$B$12:$BX$181,CO$3,FALSE)/VLOOKUP(AF795,'2009 BPTs'!$B$12:$BX970,CO$3+2,FALSE))</f>
        <v>0</v>
      </c>
      <c r="CP795" s="24">
        <f>IF(ISERROR(VLOOKUP(AG795,'2009 BPTs'!$B$12:$BX$181,CP$3,FALSE)/VLOOKUP(AG795,'2009 BPTs'!$B$12:$BX970,CP$3+2,FALSE)),0,VLOOKUP(AG795,'2009 BPTs'!$B$12:$BX$181,CP$3,FALSE)/VLOOKUP(AG795,'2009 BPTs'!$B$12:$BX970,CP$3+2,FALSE))</f>
        <v>0</v>
      </c>
      <c r="CQ795" s="24">
        <f>IF(ISERROR(VLOOKUP(AH795,'2009 BPTs'!$B$12:$BX$181,CQ$3,FALSE)/VLOOKUP(AH795,'2009 BPTs'!$B$12:$BX970,CQ$3+2,FALSE)),0,VLOOKUP(AH795,'2009 BPTs'!$B$12:$BX$181,CQ$3,FALSE)/VLOOKUP(AH795,'2009 BPTs'!$B$12:$BX970,CQ$3+2,FALSE))</f>
        <v>0</v>
      </c>
      <c r="CR795" s="24">
        <f>IF(ISERROR(VLOOKUP(AI795,'2009 BPTs'!$B$12:$BX$181,CR$3,FALSE)/VLOOKUP(AI795,'2009 BPTs'!$B$12:$BX970,CR$3+2,FALSE)),0,VLOOKUP(AI795,'2009 BPTs'!$B$12:$BX$181,CR$3,FALSE)/VLOOKUP(AI795,'2009 BPTs'!$B$12:$BX970,CR$3+2,FALSE))</f>
        <v>0</v>
      </c>
      <c r="CS795" s="24">
        <f>IF(ISERROR(VLOOKUP(AJ795,'2009 BPTs'!$B$12:$BX$181,CS$3,FALSE)/VLOOKUP(AJ795,'2009 BPTs'!$B$12:$BX970,CS$3+2,FALSE)),0,VLOOKUP(AJ795,'2009 BPTs'!$B$12:$BX$181,CS$3,FALSE)/VLOOKUP(AJ795,'2009 BPTs'!$B$12:$BX970,CS$3+2,FALSE))</f>
        <v>0</v>
      </c>
      <c r="CT795" s="24">
        <f>IF(ISERROR(VLOOKUP(AK795,'2009 BPTs'!$B$12:$BX$181,CT$3,FALSE)/VLOOKUP(AK795,'2009 BPTs'!$B$12:$BX970,CT$3+2,FALSE)),0,VLOOKUP(AK795,'2009 BPTs'!$B$12:$BX$181,CT$3,FALSE)/VLOOKUP(AK795,'2009 BPTs'!$B$12:$BX970,CT$3+2,FALSE))</f>
        <v>0</v>
      </c>
      <c r="CU795" s="24">
        <f>IF(ISERROR(VLOOKUP(AL795,'2009 BPTs'!$B$12:$BX$181,CU$3,FALSE)/VLOOKUP(AL795,'2009 BPTs'!$B$12:$BX970,CU$3+2,FALSE)),0,VLOOKUP(AL795,'2009 BPTs'!$B$12:$BX$181,CU$3,FALSE)/VLOOKUP(AL795,'2009 BPTs'!$B$12:$BX970,CU$3+2,FALSE))</f>
        <v>0</v>
      </c>
      <c r="CV795" s="24">
        <f>IF(ISERROR(VLOOKUP(AM795,'2009 BPTs'!$B$12:$BX$181,CV$3,FALSE)/VLOOKUP(AM795,'2009 BPTs'!$B$12:$BX970,CV$3+2,FALSE)),0,VLOOKUP(AM795,'2009 BPTs'!$B$12:$BX$181,CV$3,FALSE)/VLOOKUP(AM795,'2009 BPTs'!$B$12:$BX970,CV$3+2,FALSE))</f>
        <v>0</v>
      </c>
      <c r="CX795" s="93">
        <f>'2011 BPTs'!BR121</f>
        <v>0</v>
      </c>
      <c r="CY795" s="93">
        <f>'2011 BPTs'!BS121</f>
        <v>0</v>
      </c>
    </row>
    <row r="796" spans="2:103" x14ac:dyDescent="0.2">
      <c r="B796" s="2" t="s">
        <v>213</v>
      </c>
      <c r="C796" s="2">
        <f>'2011 BPTs'!E122</f>
        <v>0</v>
      </c>
      <c r="D796" s="2">
        <f t="shared" si="230"/>
        <v>0</v>
      </c>
      <c r="E796" s="4">
        <f>'2011 BPTs'!F122</f>
        <v>0</v>
      </c>
      <c r="F796" s="88">
        <f>'2011 BPTs'!G122</f>
        <v>0</v>
      </c>
      <c r="G796" s="53">
        <f>'2011 BPTs'!I122</f>
        <v>0</v>
      </c>
      <c r="H796" s="88">
        <f>'2011 BPTs'!J122</f>
        <v>0</v>
      </c>
      <c r="I796" s="4">
        <f>'2011 BPTs'!K122</f>
        <v>0</v>
      </c>
      <c r="J796" s="5">
        <f>'2011 BPTs'!M122</f>
        <v>0</v>
      </c>
      <c r="K796" s="99">
        <f>'2011 BPTs'!BL122</f>
        <v>0</v>
      </c>
      <c r="L796" s="100">
        <f t="shared" si="231"/>
        <v>0</v>
      </c>
      <c r="M796" s="101">
        <f t="shared" si="232"/>
        <v>0</v>
      </c>
      <c r="N796" s="102">
        <f t="shared" si="238"/>
        <v>0</v>
      </c>
      <c r="O796" s="103">
        <f>'2011 BPTs'!BM122</f>
        <v>0</v>
      </c>
      <c r="P796" s="100">
        <f t="shared" si="233"/>
        <v>0</v>
      </c>
      <c r="Q796" s="101">
        <f t="shared" si="234"/>
        <v>0</v>
      </c>
      <c r="R796" s="104">
        <f t="shared" si="235"/>
        <v>0</v>
      </c>
      <c r="S796" s="105">
        <f t="shared" si="239"/>
        <v>0</v>
      </c>
      <c r="T796" s="104">
        <f t="shared" si="236"/>
        <v>0</v>
      </c>
      <c r="U796" s="121">
        <f>IF(K796=0,0,IF(B796="Manual",(S796-O796-AP796*(O796/(O796+Z796)))/S796,'2011 BPTs'!BP122))</f>
        <v>0</v>
      </c>
      <c r="V796" s="99">
        <f>'2011 BPTs'!BN122</f>
        <v>0</v>
      </c>
      <c r="W796" s="100">
        <f t="shared" si="245"/>
        <v>0</v>
      </c>
      <c r="X796" s="103">
        <f t="shared" si="237"/>
        <v>0</v>
      </c>
      <c r="Y796" s="102">
        <f t="shared" si="240"/>
        <v>0</v>
      </c>
      <c r="Z796" s="103">
        <f>'2011 BPTs'!BO122</f>
        <v>0</v>
      </c>
      <c r="AA796" s="104">
        <f t="shared" si="246"/>
        <v>0</v>
      </c>
      <c r="AB796" s="106">
        <f>IF(W796=0,0,IF(B796="Manual",(V796-Z796-AP796*(Z796/(Z796+O796)))/V796,'2011 BPTs'!BQ122))</f>
        <v>0</v>
      </c>
      <c r="AD796" s="2" t="str">
        <f t="shared" si="241"/>
        <v>00-0</v>
      </c>
      <c r="AE796" s="2">
        <f>'2011 BPTs'!BA122</f>
        <v>0</v>
      </c>
      <c r="AF796" s="2" t="str">
        <f>IF(B796="Auto",'2011 BPTs'!BB122,D796&amp;E796&amp;"-"&amp;F796)</f>
        <v/>
      </c>
      <c r="AG796" s="2" t="str">
        <f>'2011 BPTs'!BC122</f>
        <v/>
      </c>
      <c r="AH796" s="2" t="str">
        <f>'2011 BPTs'!BD122</f>
        <v/>
      </c>
      <c r="AI796" s="2" t="str">
        <f>'2011 BPTs'!BE122</f>
        <v/>
      </c>
      <c r="AJ796" s="2" t="str">
        <f>'2011 BPTs'!BF122</f>
        <v/>
      </c>
      <c r="AK796" s="2" t="str">
        <f>'2011 BPTs'!BG122</f>
        <v/>
      </c>
      <c r="AL796" s="2" t="str">
        <f>'2011 BPTs'!BH122</f>
        <v/>
      </c>
      <c r="AM796" s="2" t="str">
        <f>'2011 BPTs'!BI122</f>
        <v/>
      </c>
      <c r="AO796" s="128">
        <f>'2011 BPTs'!AJ122*'2011 BPTs'!BK122</f>
        <v>0</v>
      </c>
      <c r="AP796" s="128">
        <f>'2011 BPTs'!AK122*'2011 BPTs'!BK122</f>
        <v>0</v>
      </c>
      <c r="AR796" s="5">
        <f>IF(B796="Auto",'2011 BPTs'!M122,J796)</f>
        <v>0</v>
      </c>
      <c r="AS796" s="5">
        <f>'2011 BPTs'!O122</f>
        <v>0</v>
      </c>
      <c r="AT796" s="5">
        <f>'2011 BPTs'!Q122</f>
        <v>0</v>
      </c>
      <c r="AU796" s="5">
        <f>'2011 BPTs'!S122</f>
        <v>0</v>
      </c>
      <c r="AV796" s="5">
        <f>'2011 BPTs'!U122</f>
        <v>0</v>
      </c>
      <c r="AW796" s="5">
        <f>'2011 BPTs'!W122</f>
        <v>0</v>
      </c>
      <c r="AX796" s="5">
        <f>'2011 BPTs'!Y122</f>
        <v>0</v>
      </c>
      <c r="AY796" s="5">
        <f>'2011 BPTs'!AA122</f>
        <v>0</v>
      </c>
      <c r="BA796" s="24">
        <f>IF(ISNA(VLOOKUP(AF796,'2009 BPTs'!$B$12:$BX$181,BA$3,FALSE)),0,VLOOKUP(AF796,'2009 BPTs'!$B$12:$BX$181,BA$3,FALSE))</f>
        <v>0</v>
      </c>
      <c r="BB796" s="24">
        <f>IF(ISNA(VLOOKUP(AG796,'2009 BPTs'!$B$12:$BX$181,BB$3,FALSE)),0,VLOOKUP(AG796,'2009 BPTs'!$B$12:$BX$181,BB$3,FALSE))</f>
        <v>0</v>
      </c>
      <c r="BC796" s="24">
        <f>IF(ISNA(VLOOKUP(AH796,'2009 BPTs'!$B$12:$BX$181,BC$3,FALSE)),0,VLOOKUP(AH796,'2009 BPTs'!$B$12:$BX$181,BC$3,FALSE))</f>
        <v>0</v>
      </c>
      <c r="BD796" s="24">
        <f>IF(ISNA(VLOOKUP(AI796,'2009 BPTs'!$B$12:$BX$181,BD$3,FALSE)),0,VLOOKUP(AI796,'2009 BPTs'!$B$12:$BX$181,BD$3,FALSE))</f>
        <v>0</v>
      </c>
      <c r="BE796" s="24">
        <f>IF(ISNA(VLOOKUP(AJ796,'2009 BPTs'!$B$12:$BX$181,BE$3,FALSE)),0,VLOOKUP(AJ796,'2009 BPTs'!$B$12:$BX$181,BE$3,FALSE))</f>
        <v>0</v>
      </c>
      <c r="BF796" s="24">
        <f>IF(ISNA(VLOOKUP(AK796,'2009 BPTs'!$B$12:$BX$181,BF$3,FALSE)),0,VLOOKUP(AK796,'2009 BPTs'!$B$12:$BX$181,BF$3,FALSE))</f>
        <v>0</v>
      </c>
      <c r="BG796" s="24">
        <f>IF(ISNA(VLOOKUP(AL796,'2009 BPTs'!$B$12:$BX$181,BG$3,FALSE)),0,VLOOKUP(AL796,'2009 BPTs'!$B$12:$BX$181,BG$3,FALSE))</f>
        <v>0</v>
      </c>
      <c r="BH796" s="24">
        <f>IF(ISNA(VLOOKUP(AM796,'2009 BPTs'!$B$12:$BX$181,BH$3,FALSE)),0,VLOOKUP(AM796,'2009 BPTs'!$B$12:$BX$181,BH$3,FALSE))</f>
        <v>0</v>
      </c>
      <c r="BJ796" s="24">
        <f>IF(ISNA(VLOOKUP(AF796,'2009 BPTs'!$B$12:$BX$181,BJ$3,FALSE)),0,VLOOKUP(AF796,'2009 BPTs'!$B$12:$BX$181,BJ$3,FALSE))</f>
        <v>0</v>
      </c>
      <c r="BK796" s="24">
        <f>IF(ISNA(VLOOKUP(AG796,'2009 BPTs'!$B$12:$BX$181,BK$3,FALSE)),0,VLOOKUP(AG796,'2009 BPTs'!$B$12:$BX$181,BK$3,FALSE))</f>
        <v>0</v>
      </c>
      <c r="BL796" s="24">
        <f>IF(ISNA(VLOOKUP(AH796,'2009 BPTs'!$B$12:$BX$181,BL$3,FALSE)),0,VLOOKUP(AH796,'2009 BPTs'!$B$12:$BX$181,BL$3,FALSE))</f>
        <v>0</v>
      </c>
      <c r="BM796" s="24">
        <f>IF(ISNA(VLOOKUP(AI796,'2009 BPTs'!$B$12:$BX$181,BM$3,FALSE)),0,VLOOKUP(AI796,'2009 BPTs'!$B$12:$BX$181,BM$3,FALSE))</f>
        <v>0</v>
      </c>
      <c r="BN796" s="24">
        <f>IF(ISNA(VLOOKUP(AJ796,'2009 BPTs'!$B$12:$BX$181,BN$3,FALSE)),0,VLOOKUP(AJ796,'2009 BPTs'!$B$12:$BX$181,BN$3,FALSE))</f>
        <v>0</v>
      </c>
      <c r="BO796" s="24">
        <f>IF(ISNA(VLOOKUP(AK796,'2009 BPTs'!$B$12:$BX$181,BO$3,FALSE)),0,VLOOKUP(AK796,'2009 BPTs'!$B$12:$BX$181,BO$3,FALSE))</f>
        <v>0</v>
      </c>
      <c r="BP796" s="24">
        <f>IF(ISNA(VLOOKUP(AL796,'2009 BPTs'!$B$12:$BX$181,BP$3,FALSE)),0,VLOOKUP(AL796,'2009 BPTs'!$B$12:$BX$181,BP$3,FALSE))</f>
        <v>0</v>
      </c>
      <c r="BQ796" s="24">
        <f>IF(ISNA(VLOOKUP(AM796,'2009 BPTs'!$B$12:$BX$181,BQ$3,FALSE)),0,VLOOKUP(AM796,'2009 BPTs'!$B$12:$BX$181,BQ$3,FALSE))</f>
        <v>0</v>
      </c>
      <c r="BS796" s="78">
        <f t="shared" si="242"/>
        <v>0</v>
      </c>
      <c r="BT796" s="68">
        <f t="shared" si="243"/>
        <v>0</v>
      </c>
      <c r="BU796" s="68">
        <f t="shared" si="244"/>
        <v>0</v>
      </c>
      <c r="BW796" s="24">
        <f>IF(ISNA(VLOOKUP(AF796,'2009 BPTs'!$B$12:$BX$181,BW$3,FALSE)),0,VLOOKUP(AF796,'2009 BPTs'!$B$12:$BX$181,BW$3,FALSE))</f>
        <v>0</v>
      </c>
      <c r="BX796" s="24">
        <f>IF(ISNA(VLOOKUP(AG796,'2009 BPTs'!$B$12:$BX$181,BX$3,FALSE)),0,VLOOKUP(AG796,'2009 BPTs'!$B$12:$BX$181,BX$3,FALSE))</f>
        <v>0</v>
      </c>
      <c r="BY796" s="24">
        <f>IF(ISNA(VLOOKUP(AH796,'2009 BPTs'!$B$12:$BX$181,BY$3,FALSE)),0,VLOOKUP(AH796,'2009 BPTs'!$B$12:$BX$181,BY$3,FALSE))</f>
        <v>0</v>
      </c>
      <c r="BZ796" s="24">
        <f>IF(ISNA(VLOOKUP(AI796,'2009 BPTs'!$B$12:$BX$181,BZ$3,FALSE)),0,VLOOKUP(AI796,'2009 BPTs'!$B$12:$BX$181,BZ$3,FALSE))</f>
        <v>0</v>
      </c>
      <c r="CA796" s="24">
        <f>IF(ISNA(VLOOKUP(AJ796,'2009 BPTs'!$B$12:$BX$181,CA$3,FALSE)),0,VLOOKUP(AJ796,'2009 BPTs'!$B$12:$BX$181,CA$3,FALSE))</f>
        <v>0</v>
      </c>
      <c r="CB796" s="24">
        <f>IF(ISNA(VLOOKUP(AK796,'2009 BPTs'!$B$12:$BX$181,CB$3,FALSE)),0,VLOOKUP(AK796,'2009 BPTs'!$B$12:$BX$181,CB$3,FALSE))</f>
        <v>0</v>
      </c>
      <c r="CC796" s="24">
        <f>IF(ISNA(VLOOKUP(AL796,'2009 BPTs'!$B$12:$BX$181,CC$3,FALSE)),0,VLOOKUP(AL796,'2009 BPTs'!$B$12:$BX$181,CC$3,FALSE))</f>
        <v>0</v>
      </c>
      <c r="CD796" s="24">
        <f>IF(ISNA(VLOOKUP(AM796,'2009 BPTs'!$B$12:$BX$181,CD$3,FALSE)),0,VLOOKUP(AM796,'2009 BPTs'!$B$12:$BX$181,CD$3,FALSE))</f>
        <v>0</v>
      </c>
      <c r="CF796" s="24">
        <f>IF(ISERROR(VLOOKUP(AF796,'2009 BPTs'!$B$12:$BX$181,CF$3,FALSE)/VLOOKUP(AF796,'2009 BPTs'!$B$12:$BX971,CF$3+3,FALSE)),0,VLOOKUP(AF796,'2009 BPTs'!$B$12:$BX$181,CF$3,FALSE)/VLOOKUP(AF796,'2009 BPTs'!$B$12:$BX971,CF$3+3,FALSE))</f>
        <v>0</v>
      </c>
      <c r="CG796" s="24">
        <f>IF(ISERROR(VLOOKUP(AG796,'2009 BPTs'!$B$12:$BX$181,CG$3,FALSE)/VLOOKUP(AG796,'2009 BPTs'!$B$12:$BX971,CG$3+3,FALSE)),0,VLOOKUP(AG796,'2009 BPTs'!$B$12:$BX$181,CG$3,FALSE)/VLOOKUP(AG796,'2009 BPTs'!$B$12:$BX971,CG$3+3,FALSE))</f>
        <v>0</v>
      </c>
      <c r="CH796" s="24">
        <f>IF(ISERROR(VLOOKUP(AH796,'2009 BPTs'!$B$12:$BX$181,CH$3,FALSE)/VLOOKUP(AH796,'2009 BPTs'!$B$12:$BX971,CH$3+3,FALSE)),0,VLOOKUP(AH796,'2009 BPTs'!$B$12:$BX$181,CH$3,FALSE)/VLOOKUP(AH796,'2009 BPTs'!$B$12:$BX971,CH$3+3,FALSE))</f>
        <v>0</v>
      </c>
      <c r="CI796" s="24">
        <f>IF(ISERROR(VLOOKUP(AI796,'2009 BPTs'!$B$12:$BX$181,CI$3,FALSE)/VLOOKUP(AI796,'2009 BPTs'!$B$12:$BX971,CI$3+3,FALSE)),0,VLOOKUP(AI796,'2009 BPTs'!$B$12:$BX$181,CI$3,FALSE)/VLOOKUP(AI796,'2009 BPTs'!$B$12:$BX971,CI$3+3,FALSE))</f>
        <v>0</v>
      </c>
      <c r="CJ796" s="24">
        <f>IF(ISERROR(VLOOKUP(AJ796,'2009 BPTs'!$B$12:$BX$181,CJ$3,FALSE)/VLOOKUP(AJ796,'2009 BPTs'!$B$12:$BX971,CJ$3+3,FALSE)),0,VLOOKUP(AJ796,'2009 BPTs'!$B$12:$BX$181,CJ$3,FALSE)/VLOOKUP(AJ796,'2009 BPTs'!$B$12:$BX971,CJ$3+3,FALSE))</f>
        <v>0</v>
      </c>
      <c r="CK796" s="24">
        <f>IF(ISERROR(VLOOKUP(AK796,'2009 BPTs'!$B$12:$BX$181,CK$3,FALSE)/VLOOKUP(AK796,'2009 BPTs'!$B$12:$BX971,CK$3+3,FALSE)),0,VLOOKUP(AK796,'2009 BPTs'!$B$12:$BX$181,CK$3,FALSE)/VLOOKUP(AK796,'2009 BPTs'!$B$12:$BX971,CK$3+3,FALSE))</f>
        <v>0</v>
      </c>
      <c r="CL796" s="24">
        <f>IF(ISERROR(VLOOKUP(AL796,'2009 BPTs'!$B$12:$BX$181,CL$3,FALSE)/VLOOKUP(AL796,'2009 BPTs'!$B$12:$BX971,CL$3+3,FALSE)),0,VLOOKUP(AL796,'2009 BPTs'!$B$12:$BX$181,CL$3,FALSE)/VLOOKUP(AL796,'2009 BPTs'!$B$12:$BX971,CL$3+3,FALSE))</f>
        <v>0</v>
      </c>
      <c r="CM796" s="24">
        <f>IF(ISERROR(VLOOKUP(AM796,'2009 BPTs'!$B$12:$BX$181,CM$3,FALSE)/VLOOKUP(AM796,'2009 BPTs'!$B$12:$BX971,CM$3+3,FALSE)),0,VLOOKUP(AM796,'2009 BPTs'!$B$12:$BX$181,CM$3,FALSE)/VLOOKUP(AM796,'2009 BPTs'!$B$12:$BX971,CM$3+3,FALSE))</f>
        <v>0</v>
      </c>
      <c r="CO796" s="24">
        <f>IF(ISERROR(VLOOKUP(AF796,'2009 BPTs'!$B$12:$BX$181,CO$3,FALSE)/VLOOKUP(AF796,'2009 BPTs'!$B$12:$BX971,CO$3+2,FALSE)),0,VLOOKUP(AF796,'2009 BPTs'!$B$12:$BX$181,CO$3,FALSE)/VLOOKUP(AF796,'2009 BPTs'!$B$12:$BX971,CO$3+2,FALSE))</f>
        <v>0</v>
      </c>
      <c r="CP796" s="24">
        <f>IF(ISERROR(VLOOKUP(AG796,'2009 BPTs'!$B$12:$BX$181,CP$3,FALSE)/VLOOKUP(AG796,'2009 BPTs'!$B$12:$BX971,CP$3+2,FALSE)),0,VLOOKUP(AG796,'2009 BPTs'!$B$12:$BX$181,CP$3,FALSE)/VLOOKUP(AG796,'2009 BPTs'!$B$12:$BX971,CP$3+2,FALSE))</f>
        <v>0</v>
      </c>
      <c r="CQ796" s="24">
        <f>IF(ISERROR(VLOOKUP(AH796,'2009 BPTs'!$B$12:$BX$181,CQ$3,FALSE)/VLOOKUP(AH796,'2009 BPTs'!$B$12:$BX971,CQ$3+2,FALSE)),0,VLOOKUP(AH796,'2009 BPTs'!$B$12:$BX$181,CQ$3,FALSE)/VLOOKUP(AH796,'2009 BPTs'!$B$12:$BX971,CQ$3+2,FALSE))</f>
        <v>0</v>
      </c>
      <c r="CR796" s="24">
        <f>IF(ISERROR(VLOOKUP(AI796,'2009 BPTs'!$B$12:$BX$181,CR$3,FALSE)/VLOOKUP(AI796,'2009 BPTs'!$B$12:$BX971,CR$3+2,FALSE)),0,VLOOKUP(AI796,'2009 BPTs'!$B$12:$BX$181,CR$3,FALSE)/VLOOKUP(AI796,'2009 BPTs'!$B$12:$BX971,CR$3+2,FALSE))</f>
        <v>0</v>
      </c>
      <c r="CS796" s="24">
        <f>IF(ISERROR(VLOOKUP(AJ796,'2009 BPTs'!$B$12:$BX$181,CS$3,FALSE)/VLOOKUP(AJ796,'2009 BPTs'!$B$12:$BX971,CS$3+2,FALSE)),0,VLOOKUP(AJ796,'2009 BPTs'!$B$12:$BX$181,CS$3,FALSE)/VLOOKUP(AJ796,'2009 BPTs'!$B$12:$BX971,CS$3+2,FALSE))</f>
        <v>0</v>
      </c>
      <c r="CT796" s="24">
        <f>IF(ISERROR(VLOOKUP(AK796,'2009 BPTs'!$B$12:$BX$181,CT$3,FALSE)/VLOOKUP(AK796,'2009 BPTs'!$B$12:$BX971,CT$3+2,FALSE)),0,VLOOKUP(AK796,'2009 BPTs'!$B$12:$BX$181,CT$3,FALSE)/VLOOKUP(AK796,'2009 BPTs'!$B$12:$BX971,CT$3+2,FALSE))</f>
        <v>0</v>
      </c>
      <c r="CU796" s="24">
        <f>IF(ISERROR(VLOOKUP(AL796,'2009 BPTs'!$B$12:$BX$181,CU$3,FALSE)/VLOOKUP(AL796,'2009 BPTs'!$B$12:$BX971,CU$3+2,FALSE)),0,VLOOKUP(AL796,'2009 BPTs'!$B$12:$BX$181,CU$3,FALSE)/VLOOKUP(AL796,'2009 BPTs'!$B$12:$BX971,CU$3+2,FALSE))</f>
        <v>0</v>
      </c>
      <c r="CV796" s="24">
        <f>IF(ISERROR(VLOOKUP(AM796,'2009 BPTs'!$B$12:$BX$181,CV$3,FALSE)/VLOOKUP(AM796,'2009 BPTs'!$B$12:$BX971,CV$3+2,FALSE)),0,VLOOKUP(AM796,'2009 BPTs'!$B$12:$BX$181,CV$3,FALSE)/VLOOKUP(AM796,'2009 BPTs'!$B$12:$BX971,CV$3+2,FALSE))</f>
        <v>0</v>
      </c>
      <c r="CX796" s="93">
        <f>'2011 BPTs'!BR122</f>
        <v>0</v>
      </c>
      <c r="CY796" s="93">
        <f>'2011 BPTs'!BS122</f>
        <v>0</v>
      </c>
    </row>
    <row r="797" spans="2:103" x14ac:dyDescent="0.2">
      <c r="B797" s="2" t="s">
        <v>213</v>
      </c>
      <c r="C797" s="2">
        <f>'2011 BPTs'!E123</f>
        <v>0</v>
      </c>
      <c r="D797" s="2">
        <f t="shared" si="230"/>
        <v>0</v>
      </c>
      <c r="E797" s="4">
        <f>'2011 BPTs'!F123</f>
        <v>0</v>
      </c>
      <c r="F797" s="88">
        <f>'2011 BPTs'!G123</f>
        <v>0</v>
      </c>
      <c r="G797" s="53">
        <f>'2011 BPTs'!I123</f>
        <v>0</v>
      </c>
      <c r="H797" s="88">
        <f>'2011 BPTs'!J123</f>
        <v>0</v>
      </c>
      <c r="I797" s="4">
        <f>'2011 BPTs'!K123</f>
        <v>0</v>
      </c>
      <c r="J797" s="5">
        <f>'2011 BPTs'!M123</f>
        <v>0</v>
      </c>
      <c r="K797" s="99">
        <f>'2011 BPTs'!BL123</f>
        <v>0</v>
      </c>
      <c r="L797" s="100">
        <f t="shared" si="231"/>
        <v>0</v>
      </c>
      <c r="M797" s="101">
        <f t="shared" si="232"/>
        <v>0</v>
      </c>
      <c r="N797" s="102">
        <f t="shared" si="238"/>
        <v>0</v>
      </c>
      <c r="O797" s="103">
        <f>'2011 BPTs'!BM123</f>
        <v>0</v>
      </c>
      <c r="P797" s="100">
        <f t="shared" si="233"/>
        <v>0</v>
      </c>
      <c r="Q797" s="101">
        <f t="shared" si="234"/>
        <v>0</v>
      </c>
      <c r="R797" s="104">
        <f t="shared" si="235"/>
        <v>0</v>
      </c>
      <c r="S797" s="105">
        <f t="shared" si="239"/>
        <v>0</v>
      </c>
      <c r="T797" s="104">
        <f t="shared" si="236"/>
        <v>0</v>
      </c>
      <c r="U797" s="121">
        <f>IF(K797=0,0,IF(B797="Manual",(S797-O797-AP797*(O797/(O797+Z797)))/S797,'2011 BPTs'!BP123))</f>
        <v>0</v>
      </c>
      <c r="V797" s="99">
        <f>'2011 BPTs'!BN123</f>
        <v>0</v>
      </c>
      <c r="W797" s="100">
        <f t="shared" si="245"/>
        <v>0</v>
      </c>
      <c r="X797" s="103">
        <f t="shared" si="237"/>
        <v>0</v>
      </c>
      <c r="Y797" s="102">
        <f t="shared" si="240"/>
        <v>0</v>
      </c>
      <c r="Z797" s="103">
        <f>'2011 BPTs'!BO123</f>
        <v>0</v>
      </c>
      <c r="AA797" s="104">
        <f t="shared" si="246"/>
        <v>0</v>
      </c>
      <c r="AB797" s="106">
        <f>IF(W797=0,0,IF(B797="Manual",(V797-Z797-AP797*(Z797/(Z797+O797)))/V797,'2011 BPTs'!BQ123))</f>
        <v>0</v>
      </c>
      <c r="AD797" s="2" t="str">
        <f t="shared" si="241"/>
        <v>00-0</v>
      </c>
      <c r="AE797" s="2">
        <f>'2011 BPTs'!BA123</f>
        <v>0</v>
      </c>
      <c r="AF797" s="2" t="str">
        <f>IF(B797="Auto",'2011 BPTs'!BB123,D797&amp;E797&amp;"-"&amp;F797)</f>
        <v/>
      </c>
      <c r="AG797" s="2" t="str">
        <f>'2011 BPTs'!BC123</f>
        <v/>
      </c>
      <c r="AH797" s="2" t="str">
        <f>'2011 BPTs'!BD123</f>
        <v/>
      </c>
      <c r="AI797" s="2" t="str">
        <f>'2011 BPTs'!BE123</f>
        <v/>
      </c>
      <c r="AJ797" s="2" t="str">
        <f>'2011 BPTs'!BF123</f>
        <v/>
      </c>
      <c r="AK797" s="2" t="str">
        <f>'2011 BPTs'!BG123</f>
        <v/>
      </c>
      <c r="AL797" s="2" t="str">
        <f>'2011 BPTs'!BH123</f>
        <v/>
      </c>
      <c r="AM797" s="2" t="str">
        <f>'2011 BPTs'!BI123</f>
        <v/>
      </c>
      <c r="AO797" s="128">
        <f>'2011 BPTs'!AJ123*'2011 BPTs'!BK123</f>
        <v>0</v>
      </c>
      <c r="AP797" s="128">
        <f>'2011 BPTs'!AK123*'2011 BPTs'!BK123</f>
        <v>0</v>
      </c>
      <c r="AR797" s="5">
        <f>IF(B797="Auto",'2011 BPTs'!M123,J797)</f>
        <v>0</v>
      </c>
      <c r="AS797" s="5">
        <f>'2011 BPTs'!O123</f>
        <v>0</v>
      </c>
      <c r="AT797" s="5">
        <f>'2011 BPTs'!Q123</f>
        <v>0</v>
      </c>
      <c r="AU797" s="5">
        <f>'2011 BPTs'!S123</f>
        <v>0</v>
      </c>
      <c r="AV797" s="5">
        <f>'2011 BPTs'!U123</f>
        <v>0</v>
      </c>
      <c r="AW797" s="5">
        <f>'2011 BPTs'!W123</f>
        <v>0</v>
      </c>
      <c r="AX797" s="5">
        <f>'2011 BPTs'!Y123</f>
        <v>0</v>
      </c>
      <c r="AY797" s="5">
        <f>'2011 BPTs'!AA123</f>
        <v>0</v>
      </c>
      <c r="BA797" s="24">
        <f>IF(ISNA(VLOOKUP(AF797,'2009 BPTs'!$B$12:$BX$181,BA$3,FALSE)),0,VLOOKUP(AF797,'2009 BPTs'!$B$12:$BX$181,BA$3,FALSE))</f>
        <v>0</v>
      </c>
      <c r="BB797" s="24">
        <f>IF(ISNA(VLOOKUP(AG797,'2009 BPTs'!$B$12:$BX$181,BB$3,FALSE)),0,VLOOKUP(AG797,'2009 BPTs'!$B$12:$BX$181,BB$3,FALSE))</f>
        <v>0</v>
      </c>
      <c r="BC797" s="24">
        <f>IF(ISNA(VLOOKUP(AH797,'2009 BPTs'!$B$12:$BX$181,BC$3,FALSE)),0,VLOOKUP(AH797,'2009 BPTs'!$B$12:$BX$181,BC$3,FALSE))</f>
        <v>0</v>
      </c>
      <c r="BD797" s="24">
        <f>IF(ISNA(VLOOKUP(AI797,'2009 BPTs'!$B$12:$BX$181,BD$3,FALSE)),0,VLOOKUP(AI797,'2009 BPTs'!$B$12:$BX$181,BD$3,FALSE))</f>
        <v>0</v>
      </c>
      <c r="BE797" s="24">
        <f>IF(ISNA(VLOOKUP(AJ797,'2009 BPTs'!$B$12:$BX$181,BE$3,FALSE)),0,VLOOKUP(AJ797,'2009 BPTs'!$B$12:$BX$181,BE$3,FALSE))</f>
        <v>0</v>
      </c>
      <c r="BF797" s="24">
        <f>IF(ISNA(VLOOKUP(AK797,'2009 BPTs'!$B$12:$BX$181,BF$3,FALSE)),0,VLOOKUP(AK797,'2009 BPTs'!$B$12:$BX$181,BF$3,FALSE))</f>
        <v>0</v>
      </c>
      <c r="BG797" s="24">
        <f>IF(ISNA(VLOOKUP(AL797,'2009 BPTs'!$B$12:$BX$181,BG$3,FALSE)),0,VLOOKUP(AL797,'2009 BPTs'!$B$12:$BX$181,BG$3,FALSE))</f>
        <v>0</v>
      </c>
      <c r="BH797" s="24">
        <f>IF(ISNA(VLOOKUP(AM797,'2009 BPTs'!$B$12:$BX$181,BH$3,FALSE)),0,VLOOKUP(AM797,'2009 BPTs'!$B$12:$BX$181,BH$3,FALSE))</f>
        <v>0</v>
      </c>
      <c r="BJ797" s="24">
        <f>IF(ISNA(VLOOKUP(AF797,'2009 BPTs'!$B$12:$BX$181,BJ$3,FALSE)),0,VLOOKUP(AF797,'2009 BPTs'!$B$12:$BX$181,BJ$3,FALSE))</f>
        <v>0</v>
      </c>
      <c r="BK797" s="24">
        <f>IF(ISNA(VLOOKUP(AG797,'2009 BPTs'!$B$12:$BX$181,BK$3,FALSE)),0,VLOOKUP(AG797,'2009 BPTs'!$B$12:$BX$181,BK$3,FALSE))</f>
        <v>0</v>
      </c>
      <c r="BL797" s="24">
        <f>IF(ISNA(VLOOKUP(AH797,'2009 BPTs'!$B$12:$BX$181,BL$3,FALSE)),0,VLOOKUP(AH797,'2009 BPTs'!$B$12:$BX$181,BL$3,FALSE))</f>
        <v>0</v>
      </c>
      <c r="BM797" s="24">
        <f>IF(ISNA(VLOOKUP(AI797,'2009 BPTs'!$B$12:$BX$181,BM$3,FALSE)),0,VLOOKUP(AI797,'2009 BPTs'!$B$12:$BX$181,BM$3,FALSE))</f>
        <v>0</v>
      </c>
      <c r="BN797" s="24">
        <f>IF(ISNA(VLOOKUP(AJ797,'2009 BPTs'!$B$12:$BX$181,BN$3,FALSE)),0,VLOOKUP(AJ797,'2009 BPTs'!$B$12:$BX$181,BN$3,FALSE))</f>
        <v>0</v>
      </c>
      <c r="BO797" s="24">
        <f>IF(ISNA(VLOOKUP(AK797,'2009 BPTs'!$B$12:$BX$181,BO$3,FALSE)),0,VLOOKUP(AK797,'2009 BPTs'!$B$12:$BX$181,BO$3,FALSE))</f>
        <v>0</v>
      </c>
      <c r="BP797" s="24">
        <f>IF(ISNA(VLOOKUP(AL797,'2009 BPTs'!$B$12:$BX$181,BP$3,FALSE)),0,VLOOKUP(AL797,'2009 BPTs'!$B$12:$BX$181,BP$3,FALSE))</f>
        <v>0</v>
      </c>
      <c r="BQ797" s="24">
        <f>IF(ISNA(VLOOKUP(AM797,'2009 BPTs'!$B$12:$BX$181,BQ$3,FALSE)),0,VLOOKUP(AM797,'2009 BPTs'!$B$12:$BX$181,BQ$3,FALSE))</f>
        <v>0</v>
      </c>
      <c r="BS797" s="78">
        <f t="shared" si="242"/>
        <v>0</v>
      </c>
      <c r="BT797" s="68">
        <f t="shared" si="243"/>
        <v>0</v>
      </c>
      <c r="BU797" s="68">
        <f t="shared" si="244"/>
        <v>0</v>
      </c>
      <c r="BW797" s="24">
        <f>IF(ISNA(VLOOKUP(AF797,'2009 BPTs'!$B$12:$BX$181,BW$3,FALSE)),0,VLOOKUP(AF797,'2009 BPTs'!$B$12:$BX$181,BW$3,FALSE))</f>
        <v>0</v>
      </c>
      <c r="BX797" s="24">
        <f>IF(ISNA(VLOOKUP(AG797,'2009 BPTs'!$B$12:$BX$181,BX$3,FALSE)),0,VLOOKUP(AG797,'2009 BPTs'!$B$12:$BX$181,BX$3,FALSE))</f>
        <v>0</v>
      </c>
      <c r="BY797" s="24">
        <f>IF(ISNA(VLOOKUP(AH797,'2009 BPTs'!$B$12:$BX$181,BY$3,FALSE)),0,VLOOKUP(AH797,'2009 BPTs'!$B$12:$BX$181,BY$3,FALSE))</f>
        <v>0</v>
      </c>
      <c r="BZ797" s="24">
        <f>IF(ISNA(VLOOKUP(AI797,'2009 BPTs'!$B$12:$BX$181,BZ$3,FALSE)),0,VLOOKUP(AI797,'2009 BPTs'!$B$12:$BX$181,BZ$3,FALSE))</f>
        <v>0</v>
      </c>
      <c r="CA797" s="24">
        <f>IF(ISNA(VLOOKUP(AJ797,'2009 BPTs'!$B$12:$BX$181,CA$3,FALSE)),0,VLOOKUP(AJ797,'2009 BPTs'!$B$12:$BX$181,CA$3,FALSE))</f>
        <v>0</v>
      </c>
      <c r="CB797" s="24">
        <f>IF(ISNA(VLOOKUP(AK797,'2009 BPTs'!$B$12:$BX$181,CB$3,FALSE)),0,VLOOKUP(AK797,'2009 BPTs'!$B$12:$BX$181,CB$3,FALSE))</f>
        <v>0</v>
      </c>
      <c r="CC797" s="24">
        <f>IF(ISNA(VLOOKUP(AL797,'2009 BPTs'!$B$12:$BX$181,CC$3,FALSE)),0,VLOOKUP(AL797,'2009 BPTs'!$B$12:$BX$181,CC$3,FALSE))</f>
        <v>0</v>
      </c>
      <c r="CD797" s="24">
        <f>IF(ISNA(VLOOKUP(AM797,'2009 BPTs'!$B$12:$BX$181,CD$3,FALSE)),0,VLOOKUP(AM797,'2009 BPTs'!$B$12:$BX$181,CD$3,FALSE))</f>
        <v>0</v>
      </c>
      <c r="CF797" s="24">
        <f>IF(ISERROR(VLOOKUP(AF797,'2009 BPTs'!$B$12:$BX$181,CF$3,FALSE)/VLOOKUP(AF797,'2009 BPTs'!$B$12:$BX972,CF$3+3,FALSE)),0,VLOOKUP(AF797,'2009 BPTs'!$B$12:$BX$181,CF$3,FALSE)/VLOOKUP(AF797,'2009 BPTs'!$B$12:$BX972,CF$3+3,FALSE))</f>
        <v>0</v>
      </c>
      <c r="CG797" s="24">
        <f>IF(ISERROR(VLOOKUP(AG797,'2009 BPTs'!$B$12:$BX$181,CG$3,FALSE)/VLOOKUP(AG797,'2009 BPTs'!$B$12:$BX972,CG$3+3,FALSE)),0,VLOOKUP(AG797,'2009 BPTs'!$B$12:$BX$181,CG$3,FALSE)/VLOOKUP(AG797,'2009 BPTs'!$B$12:$BX972,CG$3+3,FALSE))</f>
        <v>0</v>
      </c>
      <c r="CH797" s="24">
        <f>IF(ISERROR(VLOOKUP(AH797,'2009 BPTs'!$B$12:$BX$181,CH$3,FALSE)/VLOOKUP(AH797,'2009 BPTs'!$B$12:$BX972,CH$3+3,FALSE)),0,VLOOKUP(AH797,'2009 BPTs'!$B$12:$BX$181,CH$3,FALSE)/VLOOKUP(AH797,'2009 BPTs'!$B$12:$BX972,CH$3+3,FALSE))</f>
        <v>0</v>
      </c>
      <c r="CI797" s="24">
        <f>IF(ISERROR(VLOOKUP(AI797,'2009 BPTs'!$B$12:$BX$181,CI$3,FALSE)/VLOOKUP(AI797,'2009 BPTs'!$B$12:$BX972,CI$3+3,FALSE)),0,VLOOKUP(AI797,'2009 BPTs'!$B$12:$BX$181,CI$3,FALSE)/VLOOKUP(AI797,'2009 BPTs'!$B$12:$BX972,CI$3+3,FALSE))</f>
        <v>0</v>
      </c>
      <c r="CJ797" s="24">
        <f>IF(ISERROR(VLOOKUP(AJ797,'2009 BPTs'!$B$12:$BX$181,CJ$3,FALSE)/VLOOKUP(AJ797,'2009 BPTs'!$B$12:$BX972,CJ$3+3,FALSE)),0,VLOOKUP(AJ797,'2009 BPTs'!$B$12:$BX$181,CJ$3,FALSE)/VLOOKUP(AJ797,'2009 BPTs'!$B$12:$BX972,CJ$3+3,FALSE))</f>
        <v>0</v>
      </c>
      <c r="CK797" s="24">
        <f>IF(ISERROR(VLOOKUP(AK797,'2009 BPTs'!$B$12:$BX$181,CK$3,FALSE)/VLOOKUP(AK797,'2009 BPTs'!$B$12:$BX972,CK$3+3,FALSE)),0,VLOOKUP(AK797,'2009 BPTs'!$B$12:$BX$181,CK$3,FALSE)/VLOOKUP(AK797,'2009 BPTs'!$B$12:$BX972,CK$3+3,FALSE))</f>
        <v>0</v>
      </c>
      <c r="CL797" s="24">
        <f>IF(ISERROR(VLOOKUP(AL797,'2009 BPTs'!$B$12:$BX$181,CL$3,FALSE)/VLOOKUP(AL797,'2009 BPTs'!$B$12:$BX972,CL$3+3,FALSE)),0,VLOOKUP(AL797,'2009 BPTs'!$B$12:$BX$181,CL$3,FALSE)/VLOOKUP(AL797,'2009 BPTs'!$B$12:$BX972,CL$3+3,FALSE))</f>
        <v>0</v>
      </c>
      <c r="CM797" s="24">
        <f>IF(ISERROR(VLOOKUP(AM797,'2009 BPTs'!$B$12:$BX$181,CM$3,FALSE)/VLOOKUP(AM797,'2009 BPTs'!$B$12:$BX972,CM$3+3,FALSE)),0,VLOOKUP(AM797,'2009 BPTs'!$B$12:$BX$181,CM$3,FALSE)/VLOOKUP(AM797,'2009 BPTs'!$B$12:$BX972,CM$3+3,FALSE))</f>
        <v>0</v>
      </c>
      <c r="CO797" s="24">
        <f>IF(ISERROR(VLOOKUP(AF797,'2009 BPTs'!$B$12:$BX$181,CO$3,FALSE)/VLOOKUP(AF797,'2009 BPTs'!$B$12:$BX972,CO$3+2,FALSE)),0,VLOOKUP(AF797,'2009 BPTs'!$B$12:$BX$181,CO$3,FALSE)/VLOOKUP(AF797,'2009 BPTs'!$B$12:$BX972,CO$3+2,FALSE))</f>
        <v>0</v>
      </c>
      <c r="CP797" s="24">
        <f>IF(ISERROR(VLOOKUP(AG797,'2009 BPTs'!$B$12:$BX$181,CP$3,FALSE)/VLOOKUP(AG797,'2009 BPTs'!$B$12:$BX972,CP$3+2,FALSE)),0,VLOOKUP(AG797,'2009 BPTs'!$B$12:$BX$181,CP$3,FALSE)/VLOOKUP(AG797,'2009 BPTs'!$B$12:$BX972,CP$3+2,FALSE))</f>
        <v>0</v>
      </c>
      <c r="CQ797" s="24">
        <f>IF(ISERROR(VLOOKUP(AH797,'2009 BPTs'!$B$12:$BX$181,CQ$3,FALSE)/VLOOKUP(AH797,'2009 BPTs'!$B$12:$BX972,CQ$3+2,FALSE)),0,VLOOKUP(AH797,'2009 BPTs'!$B$12:$BX$181,CQ$3,FALSE)/VLOOKUP(AH797,'2009 BPTs'!$B$12:$BX972,CQ$3+2,FALSE))</f>
        <v>0</v>
      </c>
      <c r="CR797" s="24">
        <f>IF(ISERROR(VLOOKUP(AI797,'2009 BPTs'!$B$12:$BX$181,CR$3,FALSE)/VLOOKUP(AI797,'2009 BPTs'!$B$12:$BX972,CR$3+2,FALSE)),0,VLOOKUP(AI797,'2009 BPTs'!$B$12:$BX$181,CR$3,FALSE)/VLOOKUP(AI797,'2009 BPTs'!$B$12:$BX972,CR$3+2,FALSE))</f>
        <v>0</v>
      </c>
      <c r="CS797" s="24">
        <f>IF(ISERROR(VLOOKUP(AJ797,'2009 BPTs'!$B$12:$BX$181,CS$3,FALSE)/VLOOKUP(AJ797,'2009 BPTs'!$B$12:$BX972,CS$3+2,FALSE)),0,VLOOKUP(AJ797,'2009 BPTs'!$B$12:$BX$181,CS$3,FALSE)/VLOOKUP(AJ797,'2009 BPTs'!$B$12:$BX972,CS$3+2,FALSE))</f>
        <v>0</v>
      </c>
      <c r="CT797" s="24">
        <f>IF(ISERROR(VLOOKUP(AK797,'2009 BPTs'!$B$12:$BX$181,CT$3,FALSE)/VLOOKUP(AK797,'2009 BPTs'!$B$12:$BX972,CT$3+2,FALSE)),0,VLOOKUP(AK797,'2009 BPTs'!$B$12:$BX$181,CT$3,FALSE)/VLOOKUP(AK797,'2009 BPTs'!$B$12:$BX972,CT$3+2,FALSE))</f>
        <v>0</v>
      </c>
      <c r="CU797" s="24">
        <f>IF(ISERROR(VLOOKUP(AL797,'2009 BPTs'!$B$12:$BX$181,CU$3,FALSE)/VLOOKUP(AL797,'2009 BPTs'!$B$12:$BX972,CU$3+2,FALSE)),0,VLOOKUP(AL797,'2009 BPTs'!$B$12:$BX$181,CU$3,FALSE)/VLOOKUP(AL797,'2009 BPTs'!$B$12:$BX972,CU$3+2,FALSE))</f>
        <v>0</v>
      </c>
      <c r="CV797" s="24">
        <f>IF(ISERROR(VLOOKUP(AM797,'2009 BPTs'!$B$12:$BX$181,CV$3,FALSE)/VLOOKUP(AM797,'2009 BPTs'!$B$12:$BX972,CV$3+2,FALSE)),0,VLOOKUP(AM797,'2009 BPTs'!$B$12:$BX$181,CV$3,FALSE)/VLOOKUP(AM797,'2009 BPTs'!$B$12:$BX972,CV$3+2,FALSE))</f>
        <v>0</v>
      </c>
      <c r="CX797" s="93">
        <f>'2011 BPTs'!BR123</f>
        <v>0</v>
      </c>
      <c r="CY797" s="93">
        <f>'2011 BPTs'!BS123</f>
        <v>0</v>
      </c>
    </row>
    <row r="798" spans="2:103" x14ac:dyDescent="0.2">
      <c r="B798" s="2" t="s">
        <v>213</v>
      </c>
      <c r="C798" s="2">
        <f>'2011 BPTs'!E124</f>
        <v>0</v>
      </c>
      <c r="D798" s="2">
        <f t="shared" si="230"/>
        <v>0</v>
      </c>
      <c r="E798" s="4">
        <f>'2011 BPTs'!F124</f>
        <v>0</v>
      </c>
      <c r="F798" s="88">
        <f>'2011 BPTs'!G124</f>
        <v>0</v>
      </c>
      <c r="G798" s="53">
        <f>'2011 BPTs'!I124</f>
        <v>0</v>
      </c>
      <c r="H798" s="88">
        <f>'2011 BPTs'!J124</f>
        <v>0</v>
      </c>
      <c r="I798" s="4">
        <f>'2011 BPTs'!K124</f>
        <v>0</v>
      </c>
      <c r="J798" s="5">
        <f>'2011 BPTs'!M124</f>
        <v>0</v>
      </c>
      <c r="K798" s="99">
        <f>'2011 BPTs'!BL124</f>
        <v>0</v>
      </c>
      <c r="L798" s="100">
        <f t="shared" si="231"/>
        <v>0</v>
      </c>
      <c r="M798" s="101">
        <f t="shared" si="232"/>
        <v>0</v>
      </c>
      <c r="N798" s="102">
        <f t="shared" si="238"/>
        <v>0</v>
      </c>
      <c r="O798" s="103">
        <f>'2011 BPTs'!BM124</f>
        <v>0</v>
      </c>
      <c r="P798" s="100">
        <f t="shared" si="233"/>
        <v>0</v>
      </c>
      <c r="Q798" s="101">
        <f t="shared" si="234"/>
        <v>0</v>
      </c>
      <c r="R798" s="104">
        <f t="shared" si="235"/>
        <v>0</v>
      </c>
      <c r="S798" s="105">
        <f t="shared" si="239"/>
        <v>0</v>
      </c>
      <c r="T798" s="104">
        <f t="shared" si="236"/>
        <v>0</v>
      </c>
      <c r="U798" s="121">
        <f>IF(K798=0,0,IF(B798="Manual",(S798-O798-AP798*(O798/(O798+Z798)))/S798,'2011 BPTs'!BP124))</f>
        <v>0</v>
      </c>
      <c r="V798" s="99">
        <f>'2011 BPTs'!BN124</f>
        <v>0</v>
      </c>
      <c r="W798" s="100">
        <f t="shared" si="245"/>
        <v>0</v>
      </c>
      <c r="X798" s="103">
        <f t="shared" si="237"/>
        <v>0</v>
      </c>
      <c r="Y798" s="102">
        <f t="shared" si="240"/>
        <v>0</v>
      </c>
      <c r="Z798" s="103">
        <f>'2011 BPTs'!BO124</f>
        <v>0</v>
      </c>
      <c r="AA798" s="104">
        <f t="shared" si="246"/>
        <v>0</v>
      </c>
      <c r="AB798" s="106">
        <f>IF(W798=0,0,IF(B798="Manual",(V798-Z798-AP798*(Z798/(Z798+O798)))/V798,'2011 BPTs'!BQ124))</f>
        <v>0</v>
      </c>
      <c r="AD798" s="2" t="str">
        <f t="shared" si="241"/>
        <v>00-0</v>
      </c>
      <c r="AE798" s="2">
        <f>'2011 BPTs'!BA124</f>
        <v>0</v>
      </c>
      <c r="AF798" s="2" t="str">
        <f>IF(B798="Auto",'2011 BPTs'!BB124,D798&amp;E798&amp;"-"&amp;F798)</f>
        <v/>
      </c>
      <c r="AG798" s="2" t="str">
        <f>'2011 BPTs'!BC124</f>
        <v/>
      </c>
      <c r="AH798" s="2" t="str">
        <f>'2011 BPTs'!BD124</f>
        <v/>
      </c>
      <c r="AI798" s="2" t="str">
        <f>'2011 BPTs'!BE124</f>
        <v/>
      </c>
      <c r="AJ798" s="2" t="str">
        <f>'2011 BPTs'!BF124</f>
        <v/>
      </c>
      <c r="AK798" s="2" t="str">
        <f>'2011 BPTs'!BG124</f>
        <v/>
      </c>
      <c r="AL798" s="2" t="str">
        <f>'2011 BPTs'!BH124</f>
        <v/>
      </c>
      <c r="AM798" s="2" t="str">
        <f>'2011 BPTs'!BI124</f>
        <v/>
      </c>
      <c r="AO798" s="128">
        <f>'2011 BPTs'!AJ124*'2011 BPTs'!BK124</f>
        <v>0</v>
      </c>
      <c r="AP798" s="128">
        <f>'2011 BPTs'!AK124*'2011 BPTs'!BK124</f>
        <v>0</v>
      </c>
      <c r="AR798" s="5">
        <f>IF(B798="Auto",'2011 BPTs'!M124,J798)</f>
        <v>0</v>
      </c>
      <c r="AS798" s="5">
        <f>'2011 BPTs'!O124</f>
        <v>0</v>
      </c>
      <c r="AT798" s="5">
        <f>'2011 BPTs'!Q124</f>
        <v>0</v>
      </c>
      <c r="AU798" s="5">
        <f>'2011 BPTs'!S124</f>
        <v>0</v>
      </c>
      <c r="AV798" s="5">
        <f>'2011 BPTs'!U124</f>
        <v>0</v>
      </c>
      <c r="AW798" s="5">
        <f>'2011 BPTs'!W124</f>
        <v>0</v>
      </c>
      <c r="AX798" s="5">
        <f>'2011 BPTs'!Y124</f>
        <v>0</v>
      </c>
      <c r="AY798" s="5">
        <f>'2011 BPTs'!AA124</f>
        <v>0</v>
      </c>
      <c r="BA798" s="24">
        <f>IF(ISNA(VLOOKUP(AF798,'2009 BPTs'!$B$12:$BX$181,BA$3,FALSE)),0,VLOOKUP(AF798,'2009 BPTs'!$B$12:$BX$181,BA$3,FALSE))</f>
        <v>0</v>
      </c>
      <c r="BB798" s="24">
        <f>IF(ISNA(VLOOKUP(AG798,'2009 BPTs'!$B$12:$BX$181,BB$3,FALSE)),0,VLOOKUP(AG798,'2009 BPTs'!$B$12:$BX$181,BB$3,FALSE))</f>
        <v>0</v>
      </c>
      <c r="BC798" s="24">
        <f>IF(ISNA(VLOOKUP(AH798,'2009 BPTs'!$B$12:$BX$181,BC$3,FALSE)),0,VLOOKUP(AH798,'2009 BPTs'!$B$12:$BX$181,BC$3,FALSE))</f>
        <v>0</v>
      </c>
      <c r="BD798" s="24">
        <f>IF(ISNA(VLOOKUP(AI798,'2009 BPTs'!$B$12:$BX$181,BD$3,FALSE)),0,VLOOKUP(AI798,'2009 BPTs'!$B$12:$BX$181,BD$3,FALSE))</f>
        <v>0</v>
      </c>
      <c r="BE798" s="24">
        <f>IF(ISNA(VLOOKUP(AJ798,'2009 BPTs'!$B$12:$BX$181,BE$3,FALSE)),0,VLOOKUP(AJ798,'2009 BPTs'!$B$12:$BX$181,BE$3,FALSE))</f>
        <v>0</v>
      </c>
      <c r="BF798" s="24">
        <f>IF(ISNA(VLOOKUP(AK798,'2009 BPTs'!$B$12:$BX$181,BF$3,FALSE)),0,VLOOKUP(AK798,'2009 BPTs'!$B$12:$BX$181,BF$3,FALSE))</f>
        <v>0</v>
      </c>
      <c r="BG798" s="24">
        <f>IF(ISNA(VLOOKUP(AL798,'2009 BPTs'!$B$12:$BX$181,BG$3,FALSE)),0,VLOOKUP(AL798,'2009 BPTs'!$B$12:$BX$181,BG$3,FALSE))</f>
        <v>0</v>
      </c>
      <c r="BH798" s="24">
        <f>IF(ISNA(VLOOKUP(AM798,'2009 BPTs'!$B$12:$BX$181,BH$3,FALSE)),0,VLOOKUP(AM798,'2009 BPTs'!$B$12:$BX$181,BH$3,FALSE))</f>
        <v>0</v>
      </c>
      <c r="BJ798" s="24">
        <f>IF(ISNA(VLOOKUP(AF798,'2009 BPTs'!$B$12:$BX$181,BJ$3,FALSE)),0,VLOOKUP(AF798,'2009 BPTs'!$B$12:$BX$181,BJ$3,FALSE))</f>
        <v>0</v>
      </c>
      <c r="BK798" s="24">
        <f>IF(ISNA(VLOOKUP(AG798,'2009 BPTs'!$B$12:$BX$181,BK$3,FALSE)),0,VLOOKUP(AG798,'2009 BPTs'!$B$12:$BX$181,BK$3,FALSE))</f>
        <v>0</v>
      </c>
      <c r="BL798" s="24">
        <f>IF(ISNA(VLOOKUP(AH798,'2009 BPTs'!$B$12:$BX$181,BL$3,FALSE)),0,VLOOKUP(AH798,'2009 BPTs'!$B$12:$BX$181,BL$3,FALSE))</f>
        <v>0</v>
      </c>
      <c r="BM798" s="24">
        <f>IF(ISNA(VLOOKUP(AI798,'2009 BPTs'!$B$12:$BX$181,BM$3,FALSE)),0,VLOOKUP(AI798,'2009 BPTs'!$B$12:$BX$181,BM$3,FALSE))</f>
        <v>0</v>
      </c>
      <c r="BN798" s="24">
        <f>IF(ISNA(VLOOKUP(AJ798,'2009 BPTs'!$B$12:$BX$181,BN$3,FALSE)),0,VLOOKUP(AJ798,'2009 BPTs'!$B$12:$BX$181,BN$3,FALSE))</f>
        <v>0</v>
      </c>
      <c r="BO798" s="24">
        <f>IF(ISNA(VLOOKUP(AK798,'2009 BPTs'!$B$12:$BX$181,BO$3,FALSE)),0,VLOOKUP(AK798,'2009 BPTs'!$B$12:$BX$181,BO$3,FALSE))</f>
        <v>0</v>
      </c>
      <c r="BP798" s="24">
        <f>IF(ISNA(VLOOKUP(AL798,'2009 BPTs'!$B$12:$BX$181,BP$3,FALSE)),0,VLOOKUP(AL798,'2009 BPTs'!$B$12:$BX$181,BP$3,FALSE))</f>
        <v>0</v>
      </c>
      <c r="BQ798" s="24">
        <f>IF(ISNA(VLOOKUP(AM798,'2009 BPTs'!$B$12:$BX$181,BQ$3,FALSE)),0,VLOOKUP(AM798,'2009 BPTs'!$B$12:$BX$181,BQ$3,FALSE))</f>
        <v>0</v>
      </c>
      <c r="BS798" s="78">
        <f t="shared" si="242"/>
        <v>0</v>
      </c>
      <c r="BT798" s="68">
        <f t="shared" si="243"/>
        <v>0</v>
      </c>
      <c r="BU798" s="68">
        <f t="shared" si="244"/>
        <v>0</v>
      </c>
      <c r="BW798" s="24">
        <f>IF(ISNA(VLOOKUP(AF798,'2009 BPTs'!$B$12:$BX$181,BW$3,FALSE)),0,VLOOKUP(AF798,'2009 BPTs'!$B$12:$BX$181,BW$3,FALSE))</f>
        <v>0</v>
      </c>
      <c r="BX798" s="24">
        <f>IF(ISNA(VLOOKUP(AG798,'2009 BPTs'!$B$12:$BX$181,BX$3,FALSE)),0,VLOOKUP(AG798,'2009 BPTs'!$B$12:$BX$181,BX$3,FALSE))</f>
        <v>0</v>
      </c>
      <c r="BY798" s="24">
        <f>IF(ISNA(VLOOKUP(AH798,'2009 BPTs'!$B$12:$BX$181,BY$3,FALSE)),0,VLOOKUP(AH798,'2009 BPTs'!$B$12:$BX$181,BY$3,FALSE))</f>
        <v>0</v>
      </c>
      <c r="BZ798" s="24">
        <f>IF(ISNA(VLOOKUP(AI798,'2009 BPTs'!$B$12:$BX$181,BZ$3,FALSE)),0,VLOOKUP(AI798,'2009 BPTs'!$B$12:$BX$181,BZ$3,FALSE))</f>
        <v>0</v>
      </c>
      <c r="CA798" s="24">
        <f>IF(ISNA(VLOOKUP(AJ798,'2009 BPTs'!$B$12:$BX$181,CA$3,FALSE)),0,VLOOKUP(AJ798,'2009 BPTs'!$B$12:$BX$181,CA$3,FALSE))</f>
        <v>0</v>
      </c>
      <c r="CB798" s="24">
        <f>IF(ISNA(VLOOKUP(AK798,'2009 BPTs'!$B$12:$BX$181,CB$3,FALSE)),0,VLOOKUP(AK798,'2009 BPTs'!$B$12:$BX$181,CB$3,FALSE))</f>
        <v>0</v>
      </c>
      <c r="CC798" s="24">
        <f>IF(ISNA(VLOOKUP(AL798,'2009 BPTs'!$B$12:$BX$181,CC$3,FALSE)),0,VLOOKUP(AL798,'2009 BPTs'!$B$12:$BX$181,CC$3,FALSE))</f>
        <v>0</v>
      </c>
      <c r="CD798" s="24">
        <f>IF(ISNA(VLOOKUP(AM798,'2009 BPTs'!$B$12:$BX$181,CD$3,FALSE)),0,VLOOKUP(AM798,'2009 BPTs'!$B$12:$BX$181,CD$3,FALSE))</f>
        <v>0</v>
      </c>
      <c r="CF798" s="24">
        <f>IF(ISERROR(VLOOKUP(AF798,'2009 BPTs'!$B$12:$BX$181,CF$3,FALSE)/VLOOKUP(AF798,'2009 BPTs'!$B$12:$BX973,CF$3+3,FALSE)),0,VLOOKUP(AF798,'2009 BPTs'!$B$12:$BX$181,CF$3,FALSE)/VLOOKUP(AF798,'2009 BPTs'!$B$12:$BX973,CF$3+3,FALSE))</f>
        <v>0</v>
      </c>
      <c r="CG798" s="24">
        <f>IF(ISERROR(VLOOKUP(AG798,'2009 BPTs'!$B$12:$BX$181,CG$3,FALSE)/VLOOKUP(AG798,'2009 BPTs'!$B$12:$BX973,CG$3+3,FALSE)),0,VLOOKUP(AG798,'2009 BPTs'!$B$12:$BX$181,CG$3,FALSE)/VLOOKUP(AG798,'2009 BPTs'!$B$12:$BX973,CG$3+3,FALSE))</f>
        <v>0</v>
      </c>
      <c r="CH798" s="24">
        <f>IF(ISERROR(VLOOKUP(AH798,'2009 BPTs'!$B$12:$BX$181,CH$3,FALSE)/VLOOKUP(AH798,'2009 BPTs'!$B$12:$BX973,CH$3+3,FALSE)),0,VLOOKUP(AH798,'2009 BPTs'!$B$12:$BX$181,CH$3,FALSE)/VLOOKUP(AH798,'2009 BPTs'!$B$12:$BX973,CH$3+3,FALSE))</f>
        <v>0</v>
      </c>
      <c r="CI798" s="24">
        <f>IF(ISERROR(VLOOKUP(AI798,'2009 BPTs'!$B$12:$BX$181,CI$3,FALSE)/VLOOKUP(AI798,'2009 BPTs'!$B$12:$BX973,CI$3+3,FALSE)),0,VLOOKUP(AI798,'2009 BPTs'!$B$12:$BX$181,CI$3,FALSE)/VLOOKUP(AI798,'2009 BPTs'!$B$12:$BX973,CI$3+3,FALSE))</f>
        <v>0</v>
      </c>
      <c r="CJ798" s="24">
        <f>IF(ISERROR(VLOOKUP(AJ798,'2009 BPTs'!$B$12:$BX$181,CJ$3,FALSE)/VLOOKUP(AJ798,'2009 BPTs'!$B$12:$BX973,CJ$3+3,FALSE)),0,VLOOKUP(AJ798,'2009 BPTs'!$B$12:$BX$181,CJ$3,FALSE)/VLOOKUP(AJ798,'2009 BPTs'!$B$12:$BX973,CJ$3+3,FALSE))</f>
        <v>0</v>
      </c>
      <c r="CK798" s="24">
        <f>IF(ISERROR(VLOOKUP(AK798,'2009 BPTs'!$B$12:$BX$181,CK$3,FALSE)/VLOOKUP(AK798,'2009 BPTs'!$B$12:$BX973,CK$3+3,FALSE)),0,VLOOKUP(AK798,'2009 BPTs'!$B$12:$BX$181,CK$3,FALSE)/VLOOKUP(AK798,'2009 BPTs'!$B$12:$BX973,CK$3+3,FALSE))</f>
        <v>0</v>
      </c>
      <c r="CL798" s="24">
        <f>IF(ISERROR(VLOOKUP(AL798,'2009 BPTs'!$B$12:$BX$181,CL$3,FALSE)/VLOOKUP(AL798,'2009 BPTs'!$B$12:$BX973,CL$3+3,FALSE)),0,VLOOKUP(AL798,'2009 BPTs'!$B$12:$BX$181,CL$3,FALSE)/VLOOKUP(AL798,'2009 BPTs'!$B$12:$BX973,CL$3+3,FALSE))</f>
        <v>0</v>
      </c>
      <c r="CM798" s="24">
        <f>IF(ISERROR(VLOOKUP(AM798,'2009 BPTs'!$B$12:$BX$181,CM$3,FALSE)/VLOOKUP(AM798,'2009 BPTs'!$B$12:$BX973,CM$3+3,FALSE)),0,VLOOKUP(AM798,'2009 BPTs'!$B$12:$BX$181,CM$3,FALSE)/VLOOKUP(AM798,'2009 BPTs'!$B$12:$BX973,CM$3+3,FALSE))</f>
        <v>0</v>
      </c>
      <c r="CO798" s="24">
        <f>IF(ISERROR(VLOOKUP(AF798,'2009 BPTs'!$B$12:$BX$181,CO$3,FALSE)/VLOOKUP(AF798,'2009 BPTs'!$B$12:$BX973,CO$3+2,FALSE)),0,VLOOKUP(AF798,'2009 BPTs'!$B$12:$BX$181,CO$3,FALSE)/VLOOKUP(AF798,'2009 BPTs'!$B$12:$BX973,CO$3+2,FALSE))</f>
        <v>0</v>
      </c>
      <c r="CP798" s="24">
        <f>IF(ISERROR(VLOOKUP(AG798,'2009 BPTs'!$B$12:$BX$181,CP$3,FALSE)/VLOOKUP(AG798,'2009 BPTs'!$B$12:$BX973,CP$3+2,FALSE)),0,VLOOKUP(AG798,'2009 BPTs'!$B$12:$BX$181,CP$3,FALSE)/VLOOKUP(AG798,'2009 BPTs'!$B$12:$BX973,CP$3+2,FALSE))</f>
        <v>0</v>
      </c>
      <c r="CQ798" s="24">
        <f>IF(ISERROR(VLOOKUP(AH798,'2009 BPTs'!$B$12:$BX$181,CQ$3,FALSE)/VLOOKUP(AH798,'2009 BPTs'!$B$12:$BX973,CQ$3+2,FALSE)),0,VLOOKUP(AH798,'2009 BPTs'!$B$12:$BX$181,CQ$3,FALSE)/VLOOKUP(AH798,'2009 BPTs'!$B$12:$BX973,CQ$3+2,FALSE))</f>
        <v>0</v>
      </c>
      <c r="CR798" s="24">
        <f>IF(ISERROR(VLOOKUP(AI798,'2009 BPTs'!$B$12:$BX$181,CR$3,FALSE)/VLOOKUP(AI798,'2009 BPTs'!$B$12:$BX973,CR$3+2,FALSE)),0,VLOOKUP(AI798,'2009 BPTs'!$B$12:$BX$181,CR$3,FALSE)/VLOOKUP(AI798,'2009 BPTs'!$B$12:$BX973,CR$3+2,FALSE))</f>
        <v>0</v>
      </c>
      <c r="CS798" s="24">
        <f>IF(ISERROR(VLOOKUP(AJ798,'2009 BPTs'!$B$12:$BX$181,CS$3,FALSE)/VLOOKUP(AJ798,'2009 BPTs'!$B$12:$BX973,CS$3+2,FALSE)),0,VLOOKUP(AJ798,'2009 BPTs'!$B$12:$BX$181,CS$3,FALSE)/VLOOKUP(AJ798,'2009 BPTs'!$B$12:$BX973,CS$3+2,FALSE))</f>
        <v>0</v>
      </c>
      <c r="CT798" s="24">
        <f>IF(ISERROR(VLOOKUP(AK798,'2009 BPTs'!$B$12:$BX$181,CT$3,FALSE)/VLOOKUP(AK798,'2009 BPTs'!$B$12:$BX973,CT$3+2,FALSE)),0,VLOOKUP(AK798,'2009 BPTs'!$B$12:$BX$181,CT$3,FALSE)/VLOOKUP(AK798,'2009 BPTs'!$B$12:$BX973,CT$3+2,FALSE))</f>
        <v>0</v>
      </c>
      <c r="CU798" s="24">
        <f>IF(ISERROR(VLOOKUP(AL798,'2009 BPTs'!$B$12:$BX$181,CU$3,FALSE)/VLOOKUP(AL798,'2009 BPTs'!$B$12:$BX973,CU$3+2,FALSE)),0,VLOOKUP(AL798,'2009 BPTs'!$B$12:$BX$181,CU$3,FALSE)/VLOOKUP(AL798,'2009 BPTs'!$B$12:$BX973,CU$3+2,FALSE))</f>
        <v>0</v>
      </c>
      <c r="CV798" s="24">
        <f>IF(ISERROR(VLOOKUP(AM798,'2009 BPTs'!$B$12:$BX$181,CV$3,FALSE)/VLOOKUP(AM798,'2009 BPTs'!$B$12:$BX973,CV$3+2,FALSE)),0,VLOOKUP(AM798,'2009 BPTs'!$B$12:$BX$181,CV$3,FALSE)/VLOOKUP(AM798,'2009 BPTs'!$B$12:$BX973,CV$3+2,FALSE))</f>
        <v>0</v>
      </c>
      <c r="CX798" s="93">
        <f>'2011 BPTs'!BR124</f>
        <v>0</v>
      </c>
      <c r="CY798" s="93">
        <f>'2011 BPTs'!BS124</f>
        <v>0</v>
      </c>
    </row>
    <row r="799" spans="2:103" x14ac:dyDescent="0.2">
      <c r="B799" s="2" t="s">
        <v>213</v>
      </c>
      <c r="C799" s="2">
        <f>'2011 BPTs'!E125</f>
        <v>0</v>
      </c>
      <c r="D799" s="2">
        <f t="shared" si="230"/>
        <v>0</v>
      </c>
      <c r="E799" s="4">
        <f>'2011 BPTs'!F125</f>
        <v>0</v>
      </c>
      <c r="F799" s="88">
        <f>'2011 BPTs'!G125</f>
        <v>0</v>
      </c>
      <c r="G799" s="53">
        <f>'2011 BPTs'!I125</f>
        <v>0</v>
      </c>
      <c r="H799" s="88">
        <f>'2011 BPTs'!J125</f>
        <v>0</v>
      </c>
      <c r="I799" s="4">
        <f>'2011 BPTs'!K125</f>
        <v>0</v>
      </c>
      <c r="J799" s="5">
        <f>'2011 BPTs'!M125</f>
        <v>0</v>
      </c>
      <c r="K799" s="99">
        <f>'2011 BPTs'!BL125</f>
        <v>0</v>
      </c>
      <c r="L799" s="100">
        <f t="shared" si="231"/>
        <v>0</v>
      </c>
      <c r="M799" s="101">
        <f t="shared" si="232"/>
        <v>0</v>
      </c>
      <c r="N799" s="102">
        <f t="shared" si="238"/>
        <v>0</v>
      </c>
      <c r="O799" s="103">
        <f>'2011 BPTs'!BM125</f>
        <v>0</v>
      </c>
      <c r="P799" s="100">
        <f t="shared" si="233"/>
        <v>0</v>
      </c>
      <c r="Q799" s="101">
        <f t="shared" si="234"/>
        <v>0</v>
      </c>
      <c r="R799" s="104">
        <f t="shared" si="235"/>
        <v>0</v>
      </c>
      <c r="S799" s="105">
        <f t="shared" si="239"/>
        <v>0</v>
      </c>
      <c r="T799" s="104">
        <f t="shared" si="236"/>
        <v>0</v>
      </c>
      <c r="U799" s="121">
        <f>IF(K799=0,0,IF(B799="Manual",(S799-O799-AP799*(O799/(O799+Z799)))/S799,'2011 BPTs'!BP125))</f>
        <v>0</v>
      </c>
      <c r="V799" s="99">
        <f>'2011 BPTs'!BN125</f>
        <v>0</v>
      </c>
      <c r="W799" s="100">
        <f t="shared" si="245"/>
        <v>0</v>
      </c>
      <c r="X799" s="103">
        <f t="shared" si="237"/>
        <v>0</v>
      </c>
      <c r="Y799" s="102">
        <f t="shared" si="240"/>
        <v>0</v>
      </c>
      <c r="Z799" s="103">
        <f>'2011 BPTs'!BO125</f>
        <v>0</v>
      </c>
      <c r="AA799" s="104">
        <f t="shared" si="246"/>
        <v>0</v>
      </c>
      <c r="AB799" s="106">
        <f>IF(W799=0,0,IF(B799="Manual",(V799-Z799-AP799*(Z799/(Z799+O799)))/V799,'2011 BPTs'!BQ125))</f>
        <v>0</v>
      </c>
      <c r="AD799" s="2" t="str">
        <f t="shared" si="241"/>
        <v>00-0</v>
      </c>
      <c r="AE799" s="2">
        <f>'2011 BPTs'!BA125</f>
        <v>0</v>
      </c>
      <c r="AF799" s="2" t="str">
        <f>IF(B799="Auto",'2011 BPTs'!BB125,D799&amp;E799&amp;"-"&amp;F799)</f>
        <v/>
      </c>
      <c r="AG799" s="2" t="str">
        <f>'2011 BPTs'!BC125</f>
        <v/>
      </c>
      <c r="AH799" s="2" t="str">
        <f>'2011 BPTs'!BD125</f>
        <v/>
      </c>
      <c r="AI799" s="2" t="str">
        <f>'2011 BPTs'!BE125</f>
        <v/>
      </c>
      <c r="AJ799" s="2" t="str">
        <f>'2011 BPTs'!BF125</f>
        <v/>
      </c>
      <c r="AK799" s="2" t="str">
        <f>'2011 BPTs'!BG125</f>
        <v/>
      </c>
      <c r="AL799" s="2" t="str">
        <f>'2011 BPTs'!BH125</f>
        <v/>
      </c>
      <c r="AM799" s="2" t="str">
        <f>'2011 BPTs'!BI125</f>
        <v/>
      </c>
      <c r="AO799" s="128">
        <f>'2011 BPTs'!AJ125*'2011 BPTs'!BK125</f>
        <v>0</v>
      </c>
      <c r="AP799" s="128">
        <f>'2011 BPTs'!AK125*'2011 BPTs'!BK125</f>
        <v>0</v>
      </c>
      <c r="AR799" s="5">
        <f>IF(B799="Auto",'2011 BPTs'!M125,J799)</f>
        <v>0</v>
      </c>
      <c r="AS799" s="5">
        <f>'2011 BPTs'!O125</f>
        <v>0</v>
      </c>
      <c r="AT799" s="5">
        <f>'2011 BPTs'!Q125</f>
        <v>0</v>
      </c>
      <c r="AU799" s="5">
        <f>'2011 BPTs'!S125</f>
        <v>0</v>
      </c>
      <c r="AV799" s="5">
        <f>'2011 BPTs'!U125</f>
        <v>0</v>
      </c>
      <c r="AW799" s="5">
        <f>'2011 BPTs'!W125</f>
        <v>0</v>
      </c>
      <c r="AX799" s="5">
        <f>'2011 BPTs'!Y125</f>
        <v>0</v>
      </c>
      <c r="AY799" s="5">
        <f>'2011 BPTs'!AA125</f>
        <v>0</v>
      </c>
      <c r="BA799" s="24">
        <f>IF(ISNA(VLOOKUP(AF799,'2009 BPTs'!$B$12:$BX$181,BA$3,FALSE)),0,VLOOKUP(AF799,'2009 BPTs'!$B$12:$BX$181,BA$3,FALSE))</f>
        <v>0</v>
      </c>
      <c r="BB799" s="24">
        <f>IF(ISNA(VLOOKUP(AG799,'2009 BPTs'!$B$12:$BX$181,BB$3,FALSE)),0,VLOOKUP(AG799,'2009 BPTs'!$B$12:$BX$181,BB$3,FALSE))</f>
        <v>0</v>
      </c>
      <c r="BC799" s="24">
        <f>IF(ISNA(VLOOKUP(AH799,'2009 BPTs'!$B$12:$BX$181,BC$3,FALSE)),0,VLOOKUP(AH799,'2009 BPTs'!$B$12:$BX$181,BC$3,FALSE))</f>
        <v>0</v>
      </c>
      <c r="BD799" s="24">
        <f>IF(ISNA(VLOOKUP(AI799,'2009 BPTs'!$B$12:$BX$181,BD$3,FALSE)),0,VLOOKUP(AI799,'2009 BPTs'!$B$12:$BX$181,BD$3,FALSE))</f>
        <v>0</v>
      </c>
      <c r="BE799" s="24">
        <f>IF(ISNA(VLOOKUP(AJ799,'2009 BPTs'!$B$12:$BX$181,BE$3,FALSE)),0,VLOOKUP(AJ799,'2009 BPTs'!$B$12:$BX$181,BE$3,FALSE))</f>
        <v>0</v>
      </c>
      <c r="BF799" s="24">
        <f>IF(ISNA(VLOOKUP(AK799,'2009 BPTs'!$B$12:$BX$181,BF$3,FALSE)),0,VLOOKUP(AK799,'2009 BPTs'!$B$12:$BX$181,BF$3,FALSE))</f>
        <v>0</v>
      </c>
      <c r="BG799" s="24">
        <f>IF(ISNA(VLOOKUP(AL799,'2009 BPTs'!$B$12:$BX$181,BG$3,FALSE)),0,VLOOKUP(AL799,'2009 BPTs'!$B$12:$BX$181,BG$3,FALSE))</f>
        <v>0</v>
      </c>
      <c r="BH799" s="24">
        <f>IF(ISNA(VLOOKUP(AM799,'2009 BPTs'!$B$12:$BX$181,BH$3,FALSE)),0,VLOOKUP(AM799,'2009 BPTs'!$B$12:$BX$181,BH$3,FALSE))</f>
        <v>0</v>
      </c>
      <c r="BJ799" s="24">
        <f>IF(ISNA(VLOOKUP(AF799,'2009 BPTs'!$B$12:$BX$181,BJ$3,FALSE)),0,VLOOKUP(AF799,'2009 BPTs'!$B$12:$BX$181,BJ$3,FALSE))</f>
        <v>0</v>
      </c>
      <c r="BK799" s="24">
        <f>IF(ISNA(VLOOKUP(AG799,'2009 BPTs'!$B$12:$BX$181,BK$3,FALSE)),0,VLOOKUP(AG799,'2009 BPTs'!$B$12:$BX$181,BK$3,FALSE))</f>
        <v>0</v>
      </c>
      <c r="BL799" s="24">
        <f>IF(ISNA(VLOOKUP(AH799,'2009 BPTs'!$B$12:$BX$181,BL$3,FALSE)),0,VLOOKUP(AH799,'2009 BPTs'!$B$12:$BX$181,BL$3,FALSE))</f>
        <v>0</v>
      </c>
      <c r="BM799" s="24">
        <f>IF(ISNA(VLOOKUP(AI799,'2009 BPTs'!$B$12:$BX$181,BM$3,FALSE)),0,VLOOKUP(AI799,'2009 BPTs'!$B$12:$BX$181,BM$3,FALSE))</f>
        <v>0</v>
      </c>
      <c r="BN799" s="24">
        <f>IF(ISNA(VLOOKUP(AJ799,'2009 BPTs'!$B$12:$BX$181,BN$3,FALSE)),0,VLOOKUP(AJ799,'2009 BPTs'!$B$12:$BX$181,BN$3,FALSE))</f>
        <v>0</v>
      </c>
      <c r="BO799" s="24">
        <f>IF(ISNA(VLOOKUP(AK799,'2009 BPTs'!$B$12:$BX$181,BO$3,FALSE)),0,VLOOKUP(AK799,'2009 BPTs'!$B$12:$BX$181,BO$3,FALSE))</f>
        <v>0</v>
      </c>
      <c r="BP799" s="24">
        <f>IF(ISNA(VLOOKUP(AL799,'2009 BPTs'!$B$12:$BX$181,BP$3,FALSE)),0,VLOOKUP(AL799,'2009 BPTs'!$B$12:$BX$181,BP$3,FALSE))</f>
        <v>0</v>
      </c>
      <c r="BQ799" s="24">
        <f>IF(ISNA(VLOOKUP(AM799,'2009 BPTs'!$B$12:$BX$181,BQ$3,FALSE)),0,VLOOKUP(AM799,'2009 BPTs'!$B$12:$BX$181,BQ$3,FALSE))</f>
        <v>0</v>
      </c>
      <c r="BS799" s="78">
        <f t="shared" si="242"/>
        <v>0</v>
      </c>
      <c r="BT799" s="68">
        <f t="shared" si="243"/>
        <v>0</v>
      </c>
      <c r="BU799" s="68">
        <f t="shared" si="244"/>
        <v>0</v>
      </c>
      <c r="BW799" s="24">
        <f>IF(ISNA(VLOOKUP(AF799,'2009 BPTs'!$B$12:$BX$181,BW$3,FALSE)),0,VLOOKUP(AF799,'2009 BPTs'!$B$12:$BX$181,BW$3,FALSE))</f>
        <v>0</v>
      </c>
      <c r="BX799" s="24">
        <f>IF(ISNA(VLOOKUP(AG799,'2009 BPTs'!$B$12:$BX$181,BX$3,FALSE)),0,VLOOKUP(AG799,'2009 BPTs'!$B$12:$BX$181,BX$3,FALSE))</f>
        <v>0</v>
      </c>
      <c r="BY799" s="24">
        <f>IF(ISNA(VLOOKUP(AH799,'2009 BPTs'!$B$12:$BX$181,BY$3,FALSE)),0,VLOOKUP(AH799,'2009 BPTs'!$B$12:$BX$181,BY$3,FALSE))</f>
        <v>0</v>
      </c>
      <c r="BZ799" s="24">
        <f>IF(ISNA(VLOOKUP(AI799,'2009 BPTs'!$B$12:$BX$181,BZ$3,FALSE)),0,VLOOKUP(AI799,'2009 BPTs'!$B$12:$BX$181,BZ$3,FALSE))</f>
        <v>0</v>
      </c>
      <c r="CA799" s="24">
        <f>IF(ISNA(VLOOKUP(AJ799,'2009 BPTs'!$B$12:$BX$181,CA$3,FALSE)),0,VLOOKUP(AJ799,'2009 BPTs'!$B$12:$BX$181,CA$3,FALSE))</f>
        <v>0</v>
      </c>
      <c r="CB799" s="24">
        <f>IF(ISNA(VLOOKUP(AK799,'2009 BPTs'!$B$12:$BX$181,CB$3,FALSE)),0,VLOOKUP(AK799,'2009 BPTs'!$B$12:$BX$181,CB$3,FALSE))</f>
        <v>0</v>
      </c>
      <c r="CC799" s="24">
        <f>IF(ISNA(VLOOKUP(AL799,'2009 BPTs'!$B$12:$BX$181,CC$3,FALSE)),0,VLOOKUP(AL799,'2009 BPTs'!$B$12:$BX$181,CC$3,FALSE))</f>
        <v>0</v>
      </c>
      <c r="CD799" s="24">
        <f>IF(ISNA(VLOOKUP(AM799,'2009 BPTs'!$B$12:$BX$181,CD$3,FALSE)),0,VLOOKUP(AM799,'2009 BPTs'!$B$12:$BX$181,CD$3,FALSE))</f>
        <v>0</v>
      </c>
      <c r="CF799" s="24">
        <f>IF(ISERROR(VLOOKUP(AF799,'2009 BPTs'!$B$12:$BX$181,CF$3,FALSE)/VLOOKUP(AF799,'2009 BPTs'!$B$12:$BX974,CF$3+3,FALSE)),0,VLOOKUP(AF799,'2009 BPTs'!$B$12:$BX$181,CF$3,FALSE)/VLOOKUP(AF799,'2009 BPTs'!$B$12:$BX974,CF$3+3,FALSE))</f>
        <v>0</v>
      </c>
      <c r="CG799" s="24">
        <f>IF(ISERROR(VLOOKUP(AG799,'2009 BPTs'!$B$12:$BX$181,CG$3,FALSE)/VLOOKUP(AG799,'2009 BPTs'!$B$12:$BX974,CG$3+3,FALSE)),0,VLOOKUP(AG799,'2009 BPTs'!$B$12:$BX$181,CG$3,FALSE)/VLOOKUP(AG799,'2009 BPTs'!$B$12:$BX974,CG$3+3,FALSE))</f>
        <v>0</v>
      </c>
      <c r="CH799" s="24">
        <f>IF(ISERROR(VLOOKUP(AH799,'2009 BPTs'!$B$12:$BX$181,CH$3,FALSE)/VLOOKUP(AH799,'2009 BPTs'!$B$12:$BX974,CH$3+3,FALSE)),0,VLOOKUP(AH799,'2009 BPTs'!$B$12:$BX$181,CH$3,FALSE)/VLOOKUP(AH799,'2009 BPTs'!$B$12:$BX974,CH$3+3,FALSE))</f>
        <v>0</v>
      </c>
      <c r="CI799" s="24">
        <f>IF(ISERROR(VLOOKUP(AI799,'2009 BPTs'!$B$12:$BX$181,CI$3,FALSE)/VLOOKUP(AI799,'2009 BPTs'!$B$12:$BX974,CI$3+3,FALSE)),0,VLOOKUP(AI799,'2009 BPTs'!$B$12:$BX$181,CI$3,FALSE)/VLOOKUP(AI799,'2009 BPTs'!$B$12:$BX974,CI$3+3,FALSE))</f>
        <v>0</v>
      </c>
      <c r="CJ799" s="24">
        <f>IF(ISERROR(VLOOKUP(AJ799,'2009 BPTs'!$B$12:$BX$181,CJ$3,FALSE)/VLOOKUP(AJ799,'2009 BPTs'!$B$12:$BX974,CJ$3+3,FALSE)),0,VLOOKUP(AJ799,'2009 BPTs'!$B$12:$BX$181,CJ$3,FALSE)/VLOOKUP(AJ799,'2009 BPTs'!$B$12:$BX974,CJ$3+3,FALSE))</f>
        <v>0</v>
      </c>
      <c r="CK799" s="24">
        <f>IF(ISERROR(VLOOKUP(AK799,'2009 BPTs'!$B$12:$BX$181,CK$3,FALSE)/VLOOKUP(AK799,'2009 BPTs'!$B$12:$BX974,CK$3+3,FALSE)),0,VLOOKUP(AK799,'2009 BPTs'!$B$12:$BX$181,CK$3,FALSE)/VLOOKUP(AK799,'2009 BPTs'!$B$12:$BX974,CK$3+3,FALSE))</f>
        <v>0</v>
      </c>
      <c r="CL799" s="24">
        <f>IF(ISERROR(VLOOKUP(AL799,'2009 BPTs'!$B$12:$BX$181,CL$3,FALSE)/VLOOKUP(AL799,'2009 BPTs'!$B$12:$BX974,CL$3+3,FALSE)),0,VLOOKUP(AL799,'2009 BPTs'!$B$12:$BX$181,CL$3,FALSE)/VLOOKUP(AL799,'2009 BPTs'!$B$12:$BX974,CL$3+3,FALSE))</f>
        <v>0</v>
      </c>
      <c r="CM799" s="24">
        <f>IF(ISERROR(VLOOKUP(AM799,'2009 BPTs'!$B$12:$BX$181,CM$3,FALSE)/VLOOKUP(AM799,'2009 BPTs'!$B$12:$BX974,CM$3+3,FALSE)),0,VLOOKUP(AM799,'2009 BPTs'!$B$12:$BX$181,CM$3,FALSE)/VLOOKUP(AM799,'2009 BPTs'!$B$12:$BX974,CM$3+3,FALSE))</f>
        <v>0</v>
      </c>
      <c r="CO799" s="24">
        <f>IF(ISERROR(VLOOKUP(AF799,'2009 BPTs'!$B$12:$BX$181,CO$3,FALSE)/VLOOKUP(AF799,'2009 BPTs'!$B$12:$BX974,CO$3+2,FALSE)),0,VLOOKUP(AF799,'2009 BPTs'!$B$12:$BX$181,CO$3,FALSE)/VLOOKUP(AF799,'2009 BPTs'!$B$12:$BX974,CO$3+2,FALSE))</f>
        <v>0</v>
      </c>
      <c r="CP799" s="24">
        <f>IF(ISERROR(VLOOKUP(AG799,'2009 BPTs'!$B$12:$BX$181,CP$3,FALSE)/VLOOKUP(AG799,'2009 BPTs'!$B$12:$BX974,CP$3+2,FALSE)),0,VLOOKUP(AG799,'2009 BPTs'!$B$12:$BX$181,CP$3,FALSE)/VLOOKUP(AG799,'2009 BPTs'!$B$12:$BX974,CP$3+2,FALSE))</f>
        <v>0</v>
      </c>
      <c r="CQ799" s="24">
        <f>IF(ISERROR(VLOOKUP(AH799,'2009 BPTs'!$B$12:$BX$181,CQ$3,FALSE)/VLOOKUP(AH799,'2009 BPTs'!$B$12:$BX974,CQ$3+2,FALSE)),0,VLOOKUP(AH799,'2009 BPTs'!$B$12:$BX$181,CQ$3,FALSE)/VLOOKUP(AH799,'2009 BPTs'!$B$12:$BX974,CQ$3+2,FALSE))</f>
        <v>0</v>
      </c>
      <c r="CR799" s="24">
        <f>IF(ISERROR(VLOOKUP(AI799,'2009 BPTs'!$B$12:$BX$181,CR$3,FALSE)/VLOOKUP(AI799,'2009 BPTs'!$B$12:$BX974,CR$3+2,FALSE)),0,VLOOKUP(AI799,'2009 BPTs'!$B$12:$BX$181,CR$3,FALSE)/VLOOKUP(AI799,'2009 BPTs'!$B$12:$BX974,CR$3+2,FALSE))</f>
        <v>0</v>
      </c>
      <c r="CS799" s="24">
        <f>IF(ISERROR(VLOOKUP(AJ799,'2009 BPTs'!$B$12:$BX$181,CS$3,FALSE)/VLOOKUP(AJ799,'2009 BPTs'!$B$12:$BX974,CS$3+2,FALSE)),0,VLOOKUP(AJ799,'2009 BPTs'!$B$12:$BX$181,CS$3,FALSE)/VLOOKUP(AJ799,'2009 BPTs'!$B$12:$BX974,CS$3+2,FALSE))</f>
        <v>0</v>
      </c>
      <c r="CT799" s="24">
        <f>IF(ISERROR(VLOOKUP(AK799,'2009 BPTs'!$B$12:$BX$181,CT$3,FALSE)/VLOOKUP(AK799,'2009 BPTs'!$B$12:$BX974,CT$3+2,FALSE)),0,VLOOKUP(AK799,'2009 BPTs'!$B$12:$BX$181,CT$3,FALSE)/VLOOKUP(AK799,'2009 BPTs'!$B$12:$BX974,CT$3+2,FALSE))</f>
        <v>0</v>
      </c>
      <c r="CU799" s="24">
        <f>IF(ISERROR(VLOOKUP(AL799,'2009 BPTs'!$B$12:$BX$181,CU$3,FALSE)/VLOOKUP(AL799,'2009 BPTs'!$B$12:$BX974,CU$3+2,FALSE)),0,VLOOKUP(AL799,'2009 BPTs'!$B$12:$BX$181,CU$3,FALSE)/VLOOKUP(AL799,'2009 BPTs'!$B$12:$BX974,CU$3+2,FALSE))</f>
        <v>0</v>
      </c>
      <c r="CV799" s="24">
        <f>IF(ISERROR(VLOOKUP(AM799,'2009 BPTs'!$B$12:$BX$181,CV$3,FALSE)/VLOOKUP(AM799,'2009 BPTs'!$B$12:$BX974,CV$3+2,FALSE)),0,VLOOKUP(AM799,'2009 BPTs'!$B$12:$BX$181,CV$3,FALSE)/VLOOKUP(AM799,'2009 BPTs'!$B$12:$BX974,CV$3+2,FALSE))</f>
        <v>0</v>
      </c>
      <c r="CX799" s="93">
        <f>'2011 BPTs'!BR125</f>
        <v>0</v>
      </c>
      <c r="CY799" s="93">
        <f>'2011 BPTs'!BS125</f>
        <v>0</v>
      </c>
    </row>
    <row r="800" spans="2:103" x14ac:dyDescent="0.2">
      <c r="B800" s="2" t="s">
        <v>213</v>
      </c>
      <c r="C800" s="2">
        <f>'2011 BPTs'!E126</f>
        <v>0</v>
      </c>
      <c r="D800" s="2">
        <f t="shared" si="230"/>
        <v>0</v>
      </c>
      <c r="E800" s="4">
        <f>'2011 BPTs'!F126</f>
        <v>0</v>
      </c>
      <c r="F800" s="88">
        <f>'2011 BPTs'!G126</f>
        <v>0</v>
      </c>
      <c r="G800" s="53">
        <f>'2011 BPTs'!I126</f>
        <v>0</v>
      </c>
      <c r="H800" s="88">
        <f>'2011 BPTs'!J126</f>
        <v>0</v>
      </c>
      <c r="I800" s="4">
        <f>'2011 BPTs'!K126</f>
        <v>0</v>
      </c>
      <c r="J800" s="5">
        <f>'2011 BPTs'!M126</f>
        <v>0</v>
      </c>
      <c r="K800" s="99">
        <f>'2011 BPTs'!BL126</f>
        <v>0</v>
      </c>
      <c r="L800" s="100">
        <f t="shared" si="231"/>
        <v>0</v>
      </c>
      <c r="M800" s="101">
        <f t="shared" si="232"/>
        <v>0</v>
      </c>
      <c r="N800" s="102">
        <f t="shared" si="238"/>
        <v>0</v>
      </c>
      <c r="O800" s="103">
        <f>'2011 BPTs'!BM126</f>
        <v>0</v>
      </c>
      <c r="P800" s="100">
        <f t="shared" si="233"/>
        <v>0</v>
      </c>
      <c r="Q800" s="101">
        <f t="shared" si="234"/>
        <v>0</v>
      </c>
      <c r="R800" s="104">
        <f t="shared" si="235"/>
        <v>0</v>
      </c>
      <c r="S800" s="105">
        <f t="shared" si="239"/>
        <v>0</v>
      </c>
      <c r="T800" s="104">
        <f t="shared" si="236"/>
        <v>0</v>
      </c>
      <c r="U800" s="121">
        <f>IF(K800=0,0,IF(B800="Manual",(S800-O800-AP800*(O800/(O800+Z800)))/S800,'2011 BPTs'!BP126))</f>
        <v>0</v>
      </c>
      <c r="V800" s="99">
        <f>'2011 BPTs'!BN126</f>
        <v>0</v>
      </c>
      <c r="W800" s="100">
        <f t="shared" si="245"/>
        <v>0</v>
      </c>
      <c r="X800" s="103">
        <f t="shared" si="237"/>
        <v>0</v>
      </c>
      <c r="Y800" s="102">
        <f t="shared" si="240"/>
        <v>0</v>
      </c>
      <c r="Z800" s="103">
        <f>'2011 BPTs'!BO126</f>
        <v>0</v>
      </c>
      <c r="AA800" s="104">
        <f t="shared" si="246"/>
        <v>0</v>
      </c>
      <c r="AB800" s="106">
        <f>IF(W800=0,0,IF(B800="Manual",(V800-Z800-AP800*(Z800/(Z800+O800)))/V800,'2011 BPTs'!BQ126))</f>
        <v>0</v>
      </c>
      <c r="AD800" s="2" t="str">
        <f t="shared" si="241"/>
        <v>00-0</v>
      </c>
      <c r="AE800" s="2">
        <f>'2011 BPTs'!BA126</f>
        <v>0</v>
      </c>
      <c r="AF800" s="2" t="str">
        <f>IF(B800="Auto",'2011 BPTs'!BB126,D800&amp;E800&amp;"-"&amp;F800)</f>
        <v/>
      </c>
      <c r="AG800" s="2" t="str">
        <f>'2011 BPTs'!BC126</f>
        <v/>
      </c>
      <c r="AH800" s="2" t="str">
        <f>'2011 BPTs'!BD126</f>
        <v/>
      </c>
      <c r="AI800" s="2" t="str">
        <f>'2011 BPTs'!BE126</f>
        <v/>
      </c>
      <c r="AJ800" s="2" t="str">
        <f>'2011 BPTs'!BF126</f>
        <v/>
      </c>
      <c r="AK800" s="2" t="str">
        <f>'2011 BPTs'!BG126</f>
        <v/>
      </c>
      <c r="AL800" s="2" t="str">
        <f>'2011 BPTs'!BH126</f>
        <v/>
      </c>
      <c r="AM800" s="2" t="str">
        <f>'2011 BPTs'!BI126</f>
        <v/>
      </c>
      <c r="AO800" s="128">
        <f>'2011 BPTs'!AJ126*'2011 BPTs'!BK126</f>
        <v>0</v>
      </c>
      <c r="AP800" s="128">
        <f>'2011 BPTs'!AK126*'2011 BPTs'!BK126</f>
        <v>0</v>
      </c>
      <c r="AR800" s="5">
        <f>IF(B800="Auto",'2011 BPTs'!M126,J800)</f>
        <v>0</v>
      </c>
      <c r="AS800" s="5">
        <f>'2011 BPTs'!O126</f>
        <v>0</v>
      </c>
      <c r="AT800" s="5">
        <f>'2011 BPTs'!Q126</f>
        <v>0</v>
      </c>
      <c r="AU800" s="5">
        <f>'2011 BPTs'!S126</f>
        <v>0</v>
      </c>
      <c r="AV800" s="5">
        <f>'2011 BPTs'!U126</f>
        <v>0</v>
      </c>
      <c r="AW800" s="5">
        <f>'2011 BPTs'!W126</f>
        <v>0</v>
      </c>
      <c r="AX800" s="5">
        <f>'2011 BPTs'!Y126</f>
        <v>0</v>
      </c>
      <c r="AY800" s="5">
        <f>'2011 BPTs'!AA126</f>
        <v>0</v>
      </c>
      <c r="BA800" s="24">
        <f>IF(ISNA(VLOOKUP(AF800,'2009 BPTs'!$B$12:$BX$181,BA$3,FALSE)),0,VLOOKUP(AF800,'2009 BPTs'!$B$12:$BX$181,BA$3,FALSE))</f>
        <v>0</v>
      </c>
      <c r="BB800" s="24">
        <f>IF(ISNA(VLOOKUP(AG800,'2009 BPTs'!$B$12:$BX$181,BB$3,FALSE)),0,VLOOKUP(AG800,'2009 BPTs'!$B$12:$BX$181,BB$3,FALSE))</f>
        <v>0</v>
      </c>
      <c r="BC800" s="24">
        <f>IF(ISNA(VLOOKUP(AH800,'2009 BPTs'!$B$12:$BX$181,BC$3,FALSE)),0,VLOOKUP(AH800,'2009 BPTs'!$B$12:$BX$181,BC$3,FALSE))</f>
        <v>0</v>
      </c>
      <c r="BD800" s="24">
        <f>IF(ISNA(VLOOKUP(AI800,'2009 BPTs'!$B$12:$BX$181,BD$3,FALSE)),0,VLOOKUP(AI800,'2009 BPTs'!$B$12:$BX$181,BD$3,FALSE))</f>
        <v>0</v>
      </c>
      <c r="BE800" s="24">
        <f>IF(ISNA(VLOOKUP(AJ800,'2009 BPTs'!$B$12:$BX$181,BE$3,FALSE)),0,VLOOKUP(AJ800,'2009 BPTs'!$B$12:$BX$181,BE$3,FALSE))</f>
        <v>0</v>
      </c>
      <c r="BF800" s="24">
        <f>IF(ISNA(VLOOKUP(AK800,'2009 BPTs'!$B$12:$BX$181,BF$3,FALSE)),0,VLOOKUP(AK800,'2009 BPTs'!$B$12:$BX$181,BF$3,FALSE))</f>
        <v>0</v>
      </c>
      <c r="BG800" s="24">
        <f>IF(ISNA(VLOOKUP(AL800,'2009 BPTs'!$B$12:$BX$181,BG$3,FALSE)),0,VLOOKUP(AL800,'2009 BPTs'!$B$12:$BX$181,BG$3,FALSE))</f>
        <v>0</v>
      </c>
      <c r="BH800" s="24">
        <f>IF(ISNA(VLOOKUP(AM800,'2009 BPTs'!$B$12:$BX$181,BH$3,FALSE)),0,VLOOKUP(AM800,'2009 BPTs'!$B$12:$BX$181,BH$3,FALSE))</f>
        <v>0</v>
      </c>
      <c r="BJ800" s="24">
        <f>IF(ISNA(VLOOKUP(AF800,'2009 BPTs'!$B$12:$BX$181,BJ$3,FALSE)),0,VLOOKUP(AF800,'2009 BPTs'!$B$12:$BX$181,BJ$3,FALSE))</f>
        <v>0</v>
      </c>
      <c r="BK800" s="24">
        <f>IF(ISNA(VLOOKUP(AG800,'2009 BPTs'!$B$12:$BX$181,BK$3,FALSE)),0,VLOOKUP(AG800,'2009 BPTs'!$B$12:$BX$181,BK$3,FALSE))</f>
        <v>0</v>
      </c>
      <c r="BL800" s="24">
        <f>IF(ISNA(VLOOKUP(AH800,'2009 BPTs'!$B$12:$BX$181,BL$3,FALSE)),0,VLOOKUP(AH800,'2009 BPTs'!$B$12:$BX$181,BL$3,FALSE))</f>
        <v>0</v>
      </c>
      <c r="BM800" s="24">
        <f>IF(ISNA(VLOOKUP(AI800,'2009 BPTs'!$B$12:$BX$181,BM$3,FALSE)),0,VLOOKUP(AI800,'2009 BPTs'!$B$12:$BX$181,BM$3,FALSE))</f>
        <v>0</v>
      </c>
      <c r="BN800" s="24">
        <f>IF(ISNA(VLOOKUP(AJ800,'2009 BPTs'!$B$12:$BX$181,BN$3,FALSE)),0,VLOOKUP(AJ800,'2009 BPTs'!$B$12:$BX$181,BN$3,FALSE))</f>
        <v>0</v>
      </c>
      <c r="BO800" s="24">
        <f>IF(ISNA(VLOOKUP(AK800,'2009 BPTs'!$B$12:$BX$181,BO$3,FALSE)),0,VLOOKUP(AK800,'2009 BPTs'!$B$12:$BX$181,BO$3,FALSE))</f>
        <v>0</v>
      </c>
      <c r="BP800" s="24">
        <f>IF(ISNA(VLOOKUP(AL800,'2009 BPTs'!$B$12:$BX$181,BP$3,FALSE)),0,VLOOKUP(AL800,'2009 BPTs'!$B$12:$BX$181,BP$3,FALSE))</f>
        <v>0</v>
      </c>
      <c r="BQ800" s="24">
        <f>IF(ISNA(VLOOKUP(AM800,'2009 BPTs'!$B$12:$BX$181,BQ$3,FALSE)),0,VLOOKUP(AM800,'2009 BPTs'!$B$12:$BX$181,BQ$3,FALSE))</f>
        <v>0</v>
      </c>
      <c r="BS800" s="78">
        <f t="shared" si="242"/>
        <v>0</v>
      </c>
      <c r="BT800" s="68">
        <f t="shared" si="243"/>
        <v>0</v>
      </c>
      <c r="BU800" s="68">
        <f t="shared" si="244"/>
        <v>0</v>
      </c>
      <c r="BW800" s="24">
        <f>IF(ISNA(VLOOKUP(AF800,'2009 BPTs'!$B$12:$BX$181,BW$3,FALSE)),0,VLOOKUP(AF800,'2009 BPTs'!$B$12:$BX$181,BW$3,FALSE))</f>
        <v>0</v>
      </c>
      <c r="BX800" s="24">
        <f>IF(ISNA(VLOOKUP(AG800,'2009 BPTs'!$B$12:$BX$181,BX$3,FALSE)),0,VLOOKUP(AG800,'2009 BPTs'!$B$12:$BX$181,BX$3,FALSE))</f>
        <v>0</v>
      </c>
      <c r="BY800" s="24">
        <f>IF(ISNA(VLOOKUP(AH800,'2009 BPTs'!$B$12:$BX$181,BY$3,FALSE)),0,VLOOKUP(AH800,'2009 BPTs'!$B$12:$BX$181,BY$3,FALSE))</f>
        <v>0</v>
      </c>
      <c r="BZ800" s="24">
        <f>IF(ISNA(VLOOKUP(AI800,'2009 BPTs'!$B$12:$BX$181,BZ$3,FALSE)),0,VLOOKUP(AI800,'2009 BPTs'!$B$12:$BX$181,BZ$3,FALSE))</f>
        <v>0</v>
      </c>
      <c r="CA800" s="24">
        <f>IF(ISNA(VLOOKUP(AJ800,'2009 BPTs'!$B$12:$BX$181,CA$3,FALSE)),0,VLOOKUP(AJ800,'2009 BPTs'!$B$12:$BX$181,CA$3,FALSE))</f>
        <v>0</v>
      </c>
      <c r="CB800" s="24">
        <f>IF(ISNA(VLOOKUP(AK800,'2009 BPTs'!$B$12:$BX$181,CB$3,FALSE)),0,VLOOKUP(AK800,'2009 BPTs'!$B$12:$BX$181,CB$3,FALSE))</f>
        <v>0</v>
      </c>
      <c r="CC800" s="24">
        <f>IF(ISNA(VLOOKUP(AL800,'2009 BPTs'!$B$12:$BX$181,CC$3,FALSE)),0,VLOOKUP(AL800,'2009 BPTs'!$B$12:$BX$181,CC$3,FALSE))</f>
        <v>0</v>
      </c>
      <c r="CD800" s="24">
        <f>IF(ISNA(VLOOKUP(AM800,'2009 BPTs'!$B$12:$BX$181,CD$3,FALSE)),0,VLOOKUP(AM800,'2009 BPTs'!$B$12:$BX$181,CD$3,FALSE))</f>
        <v>0</v>
      </c>
      <c r="CF800" s="24">
        <f>IF(ISERROR(VLOOKUP(AF800,'2009 BPTs'!$B$12:$BX$181,CF$3,FALSE)/VLOOKUP(AF800,'2009 BPTs'!$B$12:$BX975,CF$3+3,FALSE)),0,VLOOKUP(AF800,'2009 BPTs'!$B$12:$BX$181,CF$3,FALSE)/VLOOKUP(AF800,'2009 BPTs'!$B$12:$BX975,CF$3+3,FALSE))</f>
        <v>0</v>
      </c>
      <c r="CG800" s="24">
        <f>IF(ISERROR(VLOOKUP(AG800,'2009 BPTs'!$B$12:$BX$181,CG$3,FALSE)/VLOOKUP(AG800,'2009 BPTs'!$B$12:$BX975,CG$3+3,FALSE)),0,VLOOKUP(AG800,'2009 BPTs'!$B$12:$BX$181,CG$3,FALSE)/VLOOKUP(AG800,'2009 BPTs'!$B$12:$BX975,CG$3+3,FALSE))</f>
        <v>0</v>
      </c>
      <c r="CH800" s="24">
        <f>IF(ISERROR(VLOOKUP(AH800,'2009 BPTs'!$B$12:$BX$181,CH$3,FALSE)/VLOOKUP(AH800,'2009 BPTs'!$B$12:$BX975,CH$3+3,FALSE)),0,VLOOKUP(AH800,'2009 BPTs'!$B$12:$BX$181,CH$3,FALSE)/VLOOKUP(AH800,'2009 BPTs'!$B$12:$BX975,CH$3+3,FALSE))</f>
        <v>0</v>
      </c>
      <c r="CI800" s="24">
        <f>IF(ISERROR(VLOOKUP(AI800,'2009 BPTs'!$B$12:$BX$181,CI$3,FALSE)/VLOOKUP(AI800,'2009 BPTs'!$B$12:$BX975,CI$3+3,FALSE)),0,VLOOKUP(AI800,'2009 BPTs'!$B$12:$BX$181,CI$3,FALSE)/VLOOKUP(AI800,'2009 BPTs'!$B$12:$BX975,CI$3+3,FALSE))</f>
        <v>0</v>
      </c>
      <c r="CJ800" s="24">
        <f>IF(ISERROR(VLOOKUP(AJ800,'2009 BPTs'!$B$12:$BX$181,CJ$3,FALSE)/VLOOKUP(AJ800,'2009 BPTs'!$B$12:$BX975,CJ$3+3,FALSE)),0,VLOOKUP(AJ800,'2009 BPTs'!$B$12:$BX$181,CJ$3,FALSE)/VLOOKUP(AJ800,'2009 BPTs'!$B$12:$BX975,CJ$3+3,FALSE))</f>
        <v>0</v>
      </c>
      <c r="CK800" s="24">
        <f>IF(ISERROR(VLOOKUP(AK800,'2009 BPTs'!$B$12:$BX$181,CK$3,FALSE)/VLOOKUP(AK800,'2009 BPTs'!$B$12:$BX975,CK$3+3,FALSE)),0,VLOOKUP(AK800,'2009 BPTs'!$B$12:$BX$181,CK$3,FALSE)/VLOOKUP(AK800,'2009 BPTs'!$B$12:$BX975,CK$3+3,FALSE))</f>
        <v>0</v>
      </c>
      <c r="CL800" s="24">
        <f>IF(ISERROR(VLOOKUP(AL800,'2009 BPTs'!$B$12:$BX$181,CL$3,FALSE)/VLOOKUP(AL800,'2009 BPTs'!$B$12:$BX975,CL$3+3,FALSE)),0,VLOOKUP(AL800,'2009 BPTs'!$B$12:$BX$181,CL$3,FALSE)/VLOOKUP(AL800,'2009 BPTs'!$B$12:$BX975,CL$3+3,FALSE))</f>
        <v>0</v>
      </c>
      <c r="CM800" s="24">
        <f>IF(ISERROR(VLOOKUP(AM800,'2009 BPTs'!$B$12:$BX$181,CM$3,FALSE)/VLOOKUP(AM800,'2009 BPTs'!$B$12:$BX975,CM$3+3,FALSE)),0,VLOOKUP(AM800,'2009 BPTs'!$B$12:$BX$181,CM$3,FALSE)/VLOOKUP(AM800,'2009 BPTs'!$B$12:$BX975,CM$3+3,FALSE))</f>
        <v>0</v>
      </c>
      <c r="CO800" s="24">
        <f>IF(ISERROR(VLOOKUP(AF800,'2009 BPTs'!$B$12:$BX$181,CO$3,FALSE)/VLOOKUP(AF800,'2009 BPTs'!$B$12:$BX975,CO$3+2,FALSE)),0,VLOOKUP(AF800,'2009 BPTs'!$B$12:$BX$181,CO$3,FALSE)/VLOOKUP(AF800,'2009 BPTs'!$B$12:$BX975,CO$3+2,FALSE))</f>
        <v>0</v>
      </c>
      <c r="CP800" s="24">
        <f>IF(ISERROR(VLOOKUP(AG800,'2009 BPTs'!$B$12:$BX$181,CP$3,FALSE)/VLOOKUP(AG800,'2009 BPTs'!$B$12:$BX975,CP$3+2,FALSE)),0,VLOOKUP(AG800,'2009 BPTs'!$B$12:$BX$181,CP$3,FALSE)/VLOOKUP(AG800,'2009 BPTs'!$B$12:$BX975,CP$3+2,FALSE))</f>
        <v>0</v>
      </c>
      <c r="CQ800" s="24">
        <f>IF(ISERROR(VLOOKUP(AH800,'2009 BPTs'!$B$12:$BX$181,CQ$3,FALSE)/VLOOKUP(AH800,'2009 BPTs'!$B$12:$BX975,CQ$3+2,FALSE)),0,VLOOKUP(AH800,'2009 BPTs'!$B$12:$BX$181,CQ$3,FALSE)/VLOOKUP(AH800,'2009 BPTs'!$B$12:$BX975,CQ$3+2,FALSE))</f>
        <v>0</v>
      </c>
      <c r="CR800" s="24">
        <f>IF(ISERROR(VLOOKUP(AI800,'2009 BPTs'!$B$12:$BX$181,CR$3,FALSE)/VLOOKUP(AI800,'2009 BPTs'!$B$12:$BX975,CR$3+2,FALSE)),0,VLOOKUP(AI800,'2009 BPTs'!$B$12:$BX$181,CR$3,FALSE)/VLOOKUP(AI800,'2009 BPTs'!$B$12:$BX975,CR$3+2,FALSE))</f>
        <v>0</v>
      </c>
      <c r="CS800" s="24">
        <f>IF(ISERROR(VLOOKUP(AJ800,'2009 BPTs'!$B$12:$BX$181,CS$3,FALSE)/VLOOKUP(AJ800,'2009 BPTs'!$B$12:$BX975,CS$3+2,FALSE)),0,VLOOKUP(AJ800,'2009 BPTs'!$B$12:$BX$181,CS$3,FALSE)/VLOOKUP(AJ800,'2009 BPTs'!$B$12:$BX975,CS$3+2,FALSE))</f>
        <v>0</v>
      </c>
      <c r="CT800" s="24">
        <f>IF(ISERROR(VLOOKUP(AK800,'2009 BPTs'!$B$12:$BX$181,CT$3,FALSE)/VLOOKUP(AK800,'2009 BPTs'!$B$12:$BX975,CT$3+2,FALSE)),0,VLOOKUP(AK800,'2009 BPTs'!$B$12:$BX$181,CT$3,FALSE)/VLOOKUP(AK800,'2009 BPTs'!$B$12:$BX975,CT$3+2,FALSE))</f>
        <v>0</v>
      </c>
      <c r="CU800" s="24">
        <f>IF(ISERROR(VLOOKUP(AL800,'2009 BPTs'!$B$12:$BX$181,CU$3,FALSE)/VLOOKUP(AL800,'2009 BPTs'!$B$12:$BX975,CU$3+2,FALSE)),0,VLOOKUP(AL800,'2009 BPTs'!$B$12:$BX$181,CU$3,FALSE)/VLOOKUP(AL800,'2009 BPTs'!$B$12:$BX975,CU$3+2,FALSE))</f>
        <v>0</v>
      </c>
      <c r="CV800" s="24">
        <f>IF(ISERROR(VLOOKUP(AM800,'2009 BPTs'!$B$12:$BX$181,CV$3,FALSE)/VLOOKUP(AM800,'2009 BPTs'!$B$12:$BX975,CV$3+2,FALSE)),0,VLOOKUP(AM800,'2009 BPTs'!$B$12:$BX$181,CV$3,FALSE)/VLOOKUP(AM800,'2009 BPTs'!$B$12:$BX975,CV$3+2,FALSE))</f>
        <v>0</v>
      </c>
      <c r="CX800" s="93">
        <f>'2011 BPTs'!BR126</f>
        <v>0</v>
      </c>
      <c r="CY800" s="93">
        <f>'2011 BPTs'!BS126</f>
        <v>0</v>
      </c>
    </row>
    <row r="801" spans="2:103" x14ac:dyDescent="0.2">
      <c r="B801" s="2" t="s">
        <v>213</v>
      </c>
      <c r="C801" s="2">
        <f>'2011 BPTs'!E127</f>
        <v>0</v>
      </c>
      <c r="D801" s="2">
        <f t="shared" si="230"/>
        <v>0</v>
      </c>
      <c r="E801" s="4">
        <f>'2011 BPTs'!F127</f>
        <v>0</v>
      </c>
      <c r="F801" s="88">
        <f>'2011 BPTs'!G127</f>
        <v>0</v>
      </c>
      <c r="G801" s="53">
        <f>'2011 BPTs'!I127</f>
        <v>0</v>
      </c>
      <c r="H801" s="88">
        <f>'2011 BPTs'!J127</f>
        <v>0</v>
      </c>
      <c r="I801" s="4">
        <f>'2011 BPTs'!K127</f>
        <v>0</v>
      </c>
      <c r="J801" s="5">
        <f>'2011 BPTs'!M127</f>
        <v>0</v>
      </c>
      <c r="K801" s="99">
        <f>'2011 BPTs'!BL127</f>
        <v>0</v>
      </c>
      <c r="L801" s="100">
        <f t="shared" si="231"/>
        <v>0</v>
      </c>
      <c r="M801" s="101">
        <f t="shared" si="232"/>
        <v>0</v>
      </c>
      <c r="N801" s="102">
        <f t="shared" si="238"/>
        <v>0</v>
      </c>
      <c r="O801" s="103">
        <f>'2011 BPTs'!BM127</f>
        <v>0</v>
      </c>
      <c r="P801" s="100">
        <f t="shared" si="233"/>
        <v>0</v>
      </c>
      <c r="Q801" s="101">
        <f t="shared" si="234"/>
        <v>0</v>
      </c>
      <c r="R801" s="104">
        <f t="shared" si="235"/>
        <v>0</v>
      </c>
      <c r="S801" s="105">
        <f t="shared" si="239"/>
        <v>0</v>
      </c>
      <c r="T801" s="104">
        <f t="shared" si="236"/>
        <v>0</v>
      </c>
      <c r="U801" s="121">
        <f>IF(K801=0,0,IF(B801="Manual",(S801-O801-AP801*(O801/(O801+Z801)))/S801,'2011 BPTs'!BP127))</f>
        <v>0</v>
      </c>
      <c r="V801" s="99">
        <f>'2011 BPTs'!BN127</f>
        <v>0</v>
      </c>
      <c r="W801" s="100">
        <f t="shared" si="245"/>
        <v>0</v>
      </c>
      <c r="X801" s="103">
        <f t="shared" si="237"/>
        <v>0</v>
      </c>
      <c r="Y801" s="102">
        <f t="shared" si="240"/>
        <v>0</v>
      </c>
      <c r="Z801" s="103">
        <f>'2011 BPTs'!BO127</f>
        <v>0</v>
      </c>
      <c r="AA801" s="104">
        <f t="shared" si="246"/>
        <v>0</v>
      </c>
      <c r="AB801" s="106">
        <f>IF(W801=0,0,IF(B801="Manual",(V801-Z801-AP801*(Z801/(Z801+O801)))/V801,'2011 BPTs'!BQ127))</f>
        <v>0</v>
      </c>
      <c r="AD801" s="2" t="str">
        <f t="shared" si="241"/>
        <v>00-0</v>
      </c>
      <c r="AE801" s="2">
        <f>'2011 BPTs'!BA127</f>
        <v>0</v>
      </c>
      <c r="AF801" s="2" t="str">
        <f>IF(B801="Auto",'2011 BPTs'!BB127,D801&amp;E801&amp;"-"&amp;F801)</f>
        <v/>
      </c>
      <c r="AG801" s="2" t="str">
        <f>'2011 BPTs'!BC127</f>
        <v/>
      </c>
      <c r="AH801" s="2" t="str">
        <f>'2011 BPTs'!BD127</f>
        <v/>
      </c>
      <c r="AI801" s="2" t="str">
        <f>'2011 BPTs'!BE127</f>
        <v/>
      </c>
      <c r="AJ801" s="2" t="str">
        <f>'2011 BPTs'!BF127</f>
        <v/>
      </c>
      <c r="AK801" s="2" t="str">
        <f>'2011 BPTs'!BG127</f>
        <v/>
      </c>
      <c r="AL801" s="2" t="str">
        <f>'2011 BPTs'!BH127</f>
        <v/>
      </c>
      <c r="AM801" s="2" t="str">
        <f>'2011 BPTs'!BI127</f>
        <v/>
      </c>
      <c r="AO801" s="128">
        <f>'2011 BPTs'!AJ127*'2011 BPTs'!BK127</f>
        <v>0</v>
      </c>
      <c r="AP801" s="128">
        <f>'2011 BPTs'!AK127*'2011 BPTs'!BK127</f>
        <v>0</v>
      </c>
      <c r="AR801" s="5">
        <f>IF(B801="Auto",'2011 BPTs'!M127,J801)</f>
        <v>0</v>
      </c>
      <c r="AS801" s="5">
        <f>'2011 BPTs'!O127</f>
        <v>0</v>
      </c>
      <c r="AT801" s="5">
        <f>'2011 BPTs'!Q127</f>
        <v>0</v>
      </c>
      <c r="AU801" s="5">
        <f>'2011 BPTs'!S127</f>
        <v>0</v>
      </c>
      <c r="AV801" s="5">
        <f>'2011 BPTs'!U127</f>
        <v>0</v>
      </c>
      <c r="AW801" s="5">
        <f>'2011 BPTs'!W127</f>
        <v>0</v>
      </c>
      <c r="AX801" s="5">
        <f>'2011 BPTs'!Y127</f>
        <v>0</v>
      </c>
      <c r="AY801" s="5">
        <f>'2011 BPTs'!AA127</f>
        <v>0</v>
      </c>
      <c r="BA801" s="24">
        <f>IF(ISNA(VLOOKUP(AF801,'2009 BPTs'!$B$12:$BX$181,BA$3,FALSE)),0,VLOOKUP(AF801,'2009 BPTs'!$B$12:$BX$181,BA$3,FALSE))</f>
        <v>0</v>
      </c>
      <c r="BB801" s="24">
        <f>IF(ISNA(VLOOKUP(AG801,'2009 BPTs'!$B$12:$BX$181,BB$3,FALSE)),0,VLOOKUP(AG801,'2009 BPTs'!$B$12:$BX$181,BB$3,FALSE))</f>
        <v>0</v>
      </c>
      <c r="BC801" s="24">
        <f>IF(ISNA(VLOOKUP(AH801,'2009 BPTs'!$B$12:$BX$181,BC$3,FALSE)),0,VLOOKUP(AH801,'2009 BPTs'!$B$12:$BX$181,BC$3,FALSE))</f>
        <v>0</v>
      </c>
      <c r="BD801" s="24">
        <f>IF(ISNA(VLOOKUP(AI801,'2009 BPTs'!$B$12:$BX$181,BD$3,FALSE)),0,VLOOKUP(AI801,'2009 BPTs'!$B$12:$BX$181,BD$3,FALSE))</f>
        <v>0</v>
      </c>
      <c r="BE801" s="24">
        <f>IF(ISNA(VLOOKUP(AJ801,'2009 BPTs'!$B$12:$BX$181,BE$3,FALSE)),0,VLOOKUP(AJ801,'2009 BPTs'!$B$12:$BX$181,BE$3,FALSE))</f>
        <v>0</v>
      </c>
      <c r="BF801" s="24">
        <f>IF(ISNA(VLOOKUP(AK801,'2009 BPTs'!$B$12:$BX$181,BF$3,FALSE)),0,VLOOKUP(AK801,'2009 BPTs'!$B$12:$BX$181,BF$3,FALSE))</f>
        <v>0</v>
      </c>
      <c r="BG801" s="24">
        <f>IF(ISNA(VLOOKUP(AL801,'2009 BPTs'!$B$12:$BX$181,BG$3,FALSE)),0,VLOOKUP(AL801,'2009 BPTs'!$B$12:$BX$181,BG$3,FALSE))</f>
        <v>0</v>
      </c>
      <c r="BH801" s="24">
        <f>IF(ISNA(VLOOKUP(AM801,'2009 BPTs'!$B$12:$BX$181,BH$3,FALSE)),0,VLOOKUP(AM801,'2009 BPTs'!$B$12:$BX$181,BH$3,FALSE))</f>
        <v>0</v>
      </c>
      <c r="BJ801" s="24">
        <f>IF(ISNA(VLOOKUP(AF801,'2009 BPTs'!$B$12:$BX$181,BJ$3,FALSE)),0,VLOOKUP(AF801,'2009 BPTs'!$B$12:$BX$181,BJ$3,FALSE))</f>
        <v>0</v>
      </c>
      <c r="BK801" s="24">
        <f>IF(ISNA(VLOOKUP(AG801,'2009 BPTs'!$B$12:$BX$181,BK$3,FALSE)),0,VLOOKUP(AG801,'2009 BPTs'!$B$12:$BX$181,BK$3,FALSE))</f>
        <v>0</v>
      </c>
      <c r="BL801" s="24">
        <f>IF(ISNA(VLOOKUP(AH801,'2009 BPTs'!$B$12:$BX$181,BL$3,FALSE)),0,VLOOKUP(AH801,'2009 BPTs'!$B$12:$BX$181,BL$3,FALSE))</f>
        <v>0</v>
      </c>
      <c r="BM801" s="24">
        <f>IF(ISNA(VLOOKUP(AI801,'2009 BPTs'!$B$12:$BX$181,BM$3,FALSE)),0,VLOOKUP(AI801,'2009 BPTs'!$B$12:$BX$181,BM$3,FALSE))</f>
        <v>0</v>
      </c>
      <c r="BN801" s="24">
        <f>IF(ISNA(VLOOKUP(AJ801,'2009 BPTs'!$B$12:$BX$181,BN$3,FALSE)),0,VLOOKUP(AJ801,'2009 BPTs'!$B$12:$BX$181,BN$3,FALSE))</f>
        <v>0</v>
      </c>
      <c r="BO801" s="24">
        <f>IF(ISNA(VLOOKUP(AK801,'2009 BPTs'!$B$12:$BX$181,BO$3,FALSE)),0,VLOOKUP(AK801,'2009 BPTs'!$B$12:$BX$181,BO$3,FALSE))</f>
        <v>0</v>
      </c>
      <c r="BP801" s="24">
        <f>IF(ISNA(VLOOKUP(AL801,'2009 BPTs'!$B$12:$BX$181,BP$3,FALSE)),0,VLOOKUP(AL801,'2009 BPTs'!$B$12:$BX$181,BP$3,FALSE))</f>
        <v>0</v>
      </c>
      <c r="BQ801" s="24">
        <f>IF(ISNA(VLOOKUP(AM801,'2009 BPTs'!$B$12:$BX$181,BQ$3,FALSE)),0,VLOOKUP(AM801,'2009 BPTs'!$B$12:$BX$181,BQ$3,FALSE))</f>
        <v>0</v>
      </c>
      <c r="BS801" s="78">
        <f t="shared" si="242"/>
        <v>0</v>
      </c>
      <c r="BT801" s="68">
        <f t="shared" si="243"/>
        <v>0</v>
      </c>
      <c r="BU801" s="68">
        <f t="shared" si="244"/>
        <v>0</v>
      </c>
      <c r="BW801" s="24">
        <f>IF(ISNA(VLOOKUP(AF801,'2009 BPTs'!$B$12:$BX$181,BW$3,FALSE)),0,VLOOKUP(AF801,'2009 BPTs'!$B$12:$BX$181,BW$3,FALSE))</f>
        <v>0</v>
      </c>
      <c r="BX801" s="24">
        <f>IF(ISNA(VLOOKUP(AG801,'2009 BPTs'!$B$12:$BX$181,BX$3,FALSE)),0,VLOOKUP(AG801,'2009 BPTs'!$B$12:$BX$181,BX$3,FALSE))</f>
        <v>0</v>
      </c>
      <c r="BY801" s="24">
        <f>IF(ISNA(VLOOKUP(AH801,'2009 BPTs'!$B$12:$BX$181,BY$3,FALSE)),0,VLOOKUP(AH801,'2009 BPTs'!$B$12:$BX$181,BY$3,FALSE))</f>
        <v>0</v>
      </c>
      <c r="BZ801" s="24">
        <f>IF(ISNA(VLOOKUP(AI801,'2009 BPTs'!$B$12:$BX$181,BZ$3,FALSE)),0,VLOOKUP(AI801,'2009 BPTs'!$B$12:$BX$181,BZ$3,FALSE))</f>
        <v>0</v>
      </c>
      <c r="CA801" s="24">
        <f>IF(ISNA(VLOOKUP(AJ801,'2009 BPTs'!$B$12:$BX$181,CA$3,FALSE)),0,VLOOKUP(AJ801,'2009 BPTs'!$B$12:$BX$181,CA$3,FALSE))</f>
        <v>0</v>
      </c>
      <c r="CB801" s="24">
        <f>IF(ISNA(VLOOKUP(AK801,'2009 BPTs'!$B$12:$BX$181,CB$3,FALSE)),0,VLOOKUP(AK801,'2009 BPTs'!$B$12:$BX$181,CB$3,FALSE))</f>
        <v>0</v>
      </c>
      <c r="CC801" s="24">
        <f>IF(ISNA(VLOOKUP(AL801,'2009 BPTs'!$B$12:$BX$181,CC$3,FALSE)),0,VLOOKUP(AL801,'2009 BPTs'!$B$12:$BX$181,CC$3,FALSE))</f>
        <v>0</v>
      </c>
      <c r="CD801" s="24">
        <f>IF(ISNA(VLOOKUP(AM801,'2009 BPTs'!$B$12:$BX$181,CD$3,FALSE)),0,VLOOKUP(AM801,'2009 BPTs'!$B$12:$BX$181,CD$3,FALSE))</f>
        <v>0</v>
      </c>
      <c r="CF801" s="24">
        <f>IF(ISERROR(VLOOKUP(AF801,'2009 BPTs'!$B$12:$BX$181,CF$3,FALSE)/VLOOKUP(AF801,'2009 BPTs'!$B$12:$BX976,CF$3+3,FALSE)),0,VLOOKUP(AF801,'2009 BPTs'!$B$12:$BX$181,CF$3,FALSE)/VLOOKUP(AF801,'2009 BPTs'!$B$12:$BX976,CF$3+3,FALSE))</f>
        <v>0</v>
      </c>
      <c r="CG801" s="24">
        <f>IF(ISERROR(VLOOKUP(AG801,'2009 BPTs'!$B$12:$BX$181,CG$3,FALSE)/VLOOKUP(AG801,'2009 BPTs'!$B$12:$BX976,CG$3+3,FALSE)),0,VLOOKUP(AG801,'2009 BPTs'!$B$12:$BX$181,CG$3,FALSE)/VLOOKUP(AG801,'2009 BPTs'!$B$12:$BX976,CG$3+3,FALSE))</f>
        <v>0</v>
      </c>
      <c r="CH801" s="24">
        <f>IF(ISERROR(VLOOKUP(AH801,'2009 BPTs'!$B$12:$BX$181,CH$3,FALSE)/VLOOKUP(AH801,'2009 BPTs'!$B$12:$BX976,CH$3+3,FALSE)),0,VLOOKUP(AH801,'2009 BPTs'!$B$12:$BX$181,CH$3,FALSE)/VLOOKUP(AH801,'2009 BPTs'!$B$12:$BX976,CH$3+3,FALSE))</f>
        <v>0</v>
      </c>
      <c r="CI801" s="24">
        <f>IF(ISERROR(VLOOKUP(AI801,'2009 BPTs'!$B$12:$BX$181,CI$3,FALSE)/VLOOKUP(AI801,'2009 BPTs'!$B$12:$BX976,CI$3+3,FALSE)),0,VLOOKUP(AI801,'2009 BPTs'!$B$12:$BX$181,CI$3,FALSE)/VLOOKUP(AI801,'2009 BPTs'!$B$12:$BX976,CI$3+3,FALSE))</f>
        <v>0</v>
      </c>
      <c r="CJ801" s="24">
        <f>IF(ISERROR(VLOOKUP(AJ801,'2009 BPTs'!$B$12:$BX$181,CJ$3,FALSE)/VLOOKUP(AJ801,'2009 BPTs'!$B$12:$BX976,CJ$3+3,FALSE)),0,VLOOKUP(AJ801,'2009 BPTs'!$B$12:$BX$181,CJ$3,FALSE)/VLOOKUP(AJ801,'2009 BPTs'!$B$12:$BX976,CJ$3+3,FALSE))</f>
        <v>0</v>
      </c>
      <c r="CK801" s="24">
        <f>IF(ISERROR(VLOOKUP(AK801,'2009 BPTs'!$B$12:$BX$181,CK$3,FALSE)/VLOOKUP(AK801,'2009 BPTs'!$B$12:$BX976,CK$3+3,FALSE)),0,VLOOKUP(AK801,'2009 BPTs'!$B$12:$BX$181,CK$3,FALSE)/VLOOKUP(AK801,'2009 BPTs'!$B$12:$BX976,CK$3+3,FALSE))</f>
        <v>0</v>
      </c>
      <c r="CL801" s="24">
        <f>IF(ISERROR(VLOOKUP(AL801,'2009 BPTs'!$B$12:$BX$181,CL$3,FALSE)/VLOOKUP(AL801,'2009 BPTs'!$B$12:$BX976,CL$3+3,FALSE)),0,VLOOKUP(AL801,'2009 BPTs'!$B$12:$BX$181,CL$3,FALSE)/VLOOKUP(AL801,'2009 BPTs'!$B$12:$BX976,CL$3+3,FALSE))</f>
        <v>0</v>
      </c>
      <c r="CM801" s="24">
        <f>IF(ISERROR(VLOOKUP(AM801,'2009 BPTs'!$B$12:$BX$181,CM$3,FALSE)/VLOOKUP(AM801,'2009 BPTs'!$B$12:$BX976,CM$3+3,FALSE)),0,VLOOKUP(AM801,'2009 BPTs'!$B$12:$BX$181,CM$3,FALSE)/VLOOKUP(AM801,'2009 BPTs'!$B$12:$BX976,CM$3+3,FALSE))</f>
        <v>0</v>
      </c>
      <c r="CO801" s="24">
        <f>IF(ISERROR(VLOOKUP(AF801,'2009 BPTs'!$B$12:$BX$181,CO$3,FALSE)/VLOOKUP(AF801,'2009 BPTs'!$B$12:$BX976,CO$3+2,FALSE)),0,VLOOKUP(AF801,'2009 BPTs'!$B$12:$BX$181,CO$3,FALSE)/VLOOKUP(AF801,'2009 BPTs'!$B$12:$BX976,CO$3+2,FALSE))</f>
        <v>0</v>
      </c>
      <c r="CP801" s="24">
        <f>IF(ISERROR(VLOOKUP(AG801,'2009 BPTs'!$B$12:$BX$181,CP$3,FALSE)/VLOOKUP(AG801,'2009 BPTs'!$B$12:$BX976,CP$3+2,FALSE)),0,VLOOKUP(AG801,'2009 BPTs'!$B$12:$BX$181,CP$3,FALSE)/VLOOKUP(AG801,'2009 BPTs'!$B$12:$BX976,CP$3+2,FALSE))</f>
        <v>0</v>
      </c>
      <c r="CQ801" s="24">
        <f>IF(ISERROR(VLOOKUP(AH801,'2009 BPTs'!$B$12:$BX$181,CQ$3,FALSE)/VLOOKUP(AH801,'2009 BPTs'!$B$12:$BX976,CQ$3+2,FALSE)),0,VLOOKUP(AH801,'2009 BPTs'!$B$12:$BX$181,CQ$3,FALSE)/VLOOKUP(AH801,'2009 BPTs'!$B$12:$BX976,CQ$3+2,FALSE))</f>
        <v>0</v>
      </c>
      <c r="CR801" s="24">
        <f>IF(ISERROR(VLOOKUP(AI801,'2009 BPTs'!$B$12:$BX$181,CR$3,FALSE)/VLOOKUP(AI801,'2009 BPTs'!$B$12:$BX976,CR$3+2,FALSE)),0,VLOOKUP(AI801,'2009 BPTs'!$B$12:$BX$181,CR$3,FALSE)/VLOOKUP(AI801,'2009 BPTs'!$B$12:$BX976,CR$3+2,FALSE))</f>
        <v>0</v>
      </c>
      <c r="CS801" s="24">
        <f>IF(ISERROR(VLOOKUP(AJ801,'2009 BPTs'!$B$12:$BX$181,CS$3,FALSE)/VLOOKUP(AJ801,'2009 BPTs'!$B$12:$BX976,CS$3+2,FALSE)),0,VLOOKUP(AJ801,'2009 BPTs'!$B$12:$BX$181,CS$3,FALSE)/VLOOKUP(AJ801,'2009 BPTs'!$B$12:$BX976,CS$3+2,FALSE))</f>
        <v>0</v>
      </c>
      <c r="CT801" s="24">
        <f>IF(ISERROR(VLOOKUP(AK801,'2009 BPTs'!$B$12:$BX$181,CT$3,FALSE)/VLOOKUP(AK801,'2009 BPTs'!$B$12:$BX976,CT$3+2,FALSE)),0,VLOOKUP(AK801,'2009 BPTs'!$B$12:$BX$181,CT$3,FALSE)/VLOOKUP(AK801,'2009 BPTs'!$B$12:$BX976,CT$3+2,FALSE))</f>
        <v>0</v>
      </c>
      <c r="CU801" s="24">
        <f>IF(ISERROR(VLOOKUP(AL801,'2009 BPTs'!$B$12:$BX$181,CU$3,FALSE)/VLOOKUP(AL801,'2009 BPTs'!$B$12:$BX976,CU$3+2,FALSE)),0,VLOOKUP(AL801,'2009 BPTs'!$B$12:$BX$181,CU$3,FALSE)/VLOOKUP(AL801,'2009 BPTs'!$B$12:$BX976,CU$3+2,FALSE))</f>
        <v>0</v>
      </c>
      <c r="CV801" s="24">
        <f>IF(ISERROR(VLOOKUP(AM801,'2009 BPTs'!$B$12:$BX$181,CV$3,FALSE)/VLOOKUP(AM801,'2009 BPTs'!$B$12:$BX976,CV$3+2,FALSE)),0,VLOOKUP(AM801,'2009 BPTs'!$B$12:$BX$181,CV$3,FALSE)/VLOOKUP(AM801,'2009 BPTs'!$B$12:$BX976,CV$3+2,FALSE))</f>
        <v>0</v>
      </c>
      <c r="CX801" s="93">
        <f>'2011 BPTs'!BR127</f>
        <v>0</v>
      </c>
      <c r="CY801" s="93">
        <f>'2011 BPTs'!BS127</f>
        <v>0</v>
      </c>
    </row>
    <row r="802" spans="2:103" x14ac:dyDescent="0.2">
      <c r="B802" s="2" t="s">
        <v>213</v>
      </c>
      <c r="C802" s="2">
        <f>'2011 BPTs'!E128</f>
        <v>0</v>
      </c>
      <c r="D802" s="2">
        <f t="shared" si="230"/>
        <v>0</v>
      </c>
      <c r="E802" s="4">
        <f>'2011 BPTs'!F128</f>
        <v>0</v>
      </c>
      <c r="F802" s="88">
        <f>'2011 BPTs'!G128</f>
        <v>0</v>
      </c>
      <c r="G802" s="53">
        <f>'2011 BPTs'!I128</f>
        <v>0</v>
      </c>
      <c r="H802" s="88">
        <f>'2011 BPTs'!J128</f>
        <v>0</v>
      </c>
      <c r="I802" s="4">
        <f>'2011 BPTs'!K128</f>
        <v>0</v>
      </c>
      <c r="J802" s="5">
        <f>'2011 BPTs'!M128</f>
        <v>0</v>
      </c>
      <c r="K802" s="99">
        <f>'2011 BPTs'!BL128</f>
        <v>0</v>
      </c>
      <c r="L802" s="100">
        <f t="shared" si="231"/>
        <v>0</v>
      </c>
      <c r="M802" s="101">
        <f t="shared" si="232"/>
        <v>0</v>
      </c>
      <c r="N802" s="102">
        <f t="shared" si="238"/>
        <v>0</v>
      </c>
      <c r="O802" s="103">
        <f>'2011 BPTs'!BM128</f>
        <v>0</v>
      </c>
      <c r="P802" s="100">
        <f t="shared" si="233"/>
        <v>0</v>
      </c>
      <c r="Q802" s="101">
        <f t="shared" si="234"/>
        <v>0</v>
      </c>
      <c r="R802" s="104">
        <f t="shared" si="235"/>
        <v>0</v>
      </c>
      <c r="S802" s="105">
        <f t="shared" si="239"/>
        <v>0</v>
      </c>
      <c r="T802" s="104">
        <f t="shared" si="236"/>
        <v>0</v>
      </c>
      <c r="U802" s="121">
        <f>IF(K802=0,0,IF(B802="Manual",(S802-O802-AP802*(O802/(O802+Z802)))/S802,'2011 BPTs'!BP128))</f>
        <v>0</v>
      </c>
      <c r="V802" s="99">
        <f>'2011 BPTs'!BN128</f>
        <v>0</v>
      </c>
      <c r="W802" s="100">
        <f t="shared" si="245"/>
        <v>0</v>
      </c>
      <c r="X802" s="103">
        <f t="shared" si="237"/>
        <v>0</v>
      </c>
      <c r="Y802" s="102">
        <f t="shared" si="240"/>
        <v>0</v>
      </c>
      <c r="Z802" s="103">
        <f>'2011 BPTs'!BO128</f>
        <v>0</v>
      </c>
      <c r="AA802" s="104">
        <f t="shared" si="246"/>
        <v>0</v>
      </c>
      <c r="AB802" s="106">
        <f>IF(W802=0,0,IF(B802="Manual",(V802-Z802-AP802*(Z802/(Z802+O802)))/V802,'2011 BPTs'!BQ128))</f>
        <v>0</v>
      </c>
      <c r="AD802" s="2" t="str">
        <f t="shared" si="241"/>
        <v>00-0</v>
      </c>
      <c r="AE802" s="2">
        <f>'2011 BPTs'!BA128</f>
        <v>0</v>
      </c>
      <c r="AF802" s="2" t="str">
        <f>IF(B802="Auto",'2011 BPTs'!BB128,D802&amp;E802&amp;"-"&amp;F802)</f>
        <v/>
      </c>
      <c r="AG802" s="2" t="str">
        <f>'2011 BPTs'!BC128</f>
        <v/>
      </c>
      <c r="AH802" s="2" t="str">
        <f>'2011 BPTs'!BD128</f>
        <v/>
      </c>
      <c r="AI802" s="2" t="str">
        <f>'2011 BPTs'!BE128</f>
        <v/>
      </c>
      <c r="AJ802" s="2" t="str">
        <f>'2011 BPTs'!BF128</f>
        <v/>
      </c>
      <c r="AK802" s="2" t="str">
        <f>'2011 BPTs'!BG128</f>
        <v/>
      </c>
      <c r="AL802" s="2" t="str">
        <f>'2011 BPTs'!BH128</f>
        <v/>
      </c>
      <c r="AM802" s="2" t="str">
        <f>'2011 BPTs'!BI128</f>
        <v/>
      </c>
      <c r="AO802" s="128">
        <f>'2011 BPTs'!AJ128*'2011 BPTs'!BK128</f>
        <v>0</v>
      </c>
      <c r="AP802" s="128">
        <f>'2011 BPTs'!AK128*'2011 BPTs'!BK128</f>
        <v>0</v>
      </c>
      <c r="AR802" s="5">
        <f>IF(B802="Auto",'2011 BPTs'!M128,J802)</f>
        <v>0</v>
      </c>
      <c r="AS802" s="5">
        <f>'2011 BPTs'!O128</f>
        <v>0</v>
      </c>
      <c r="AT802" s="5">
        <f>'2011 BPTs'!Q128</f>
        <v>0</v>
      </c>
      <c r="AU802" s="5">
        <f>'2011 BPTs'!S128</f>
        <v>0</v>
      </c>
      <c r="AV802" s="5">
        <f>'2011 BPTs'!U128</f>
        <v>0</v>
      </c>
      <c r="AW802" s="5">
        <f>'2011 BPTs'!W128</f>
        <v>0</v>
      </c>
      <c r="AX802" s="5">
        <f>'2011 BPTs'!Y128</f>
        <v>0</v>
      </c>
      <c r="AY802" s="5">
        <f>'2011 BPTs'!AA128</f>
        <v>0</v>
      </c>
      <c r="BA802" s="24">
        <f>IF(ISNA(VLOOKUP(AF802,'2009 BPTs'!$B$12:$BX$181,BA$3,FALSE)),0,VLOOKUP(AF802,'2009 BPTs'!$B$12:$BX$181,BA$3,FALSE))</f>
        <v>0</v>
      </c>
      <c r="BB802" s="24">
        <f>IF(ISNA(VLOOKUP(AG802,'2009 BPTs'!$B$12:$BX$181,BB$3,FALSE)),0,VLOOKUP(AG802,'2009 BPTs'!$B$12:$BX$181,BB$3,FALSE))</f>
        <v>0</v>
      </c>
      <c r="BC802" s="24">
        <f>IF(ISNA(VLOOKUP(AH802,'2009 BPTs'!$B$12:$BX$181,BC$3,FALSE)),0,VLOOKUP(AH802,'2009 BPTs'!$B$12:$BX$181,BC$3,FALSE))</f>
        <v>0</v>
      </c>
      <c r="BD802" s="24">
        <f>IF(ISNA(VLOOKUP(AI802,'2009 BPTs'!$B$12:$BX$181,BD$3,FALSE)),0,VLOOKUP(AI802,'2009 BPTs'!$B$12:$BX$181,BD$3,FALSE))</f>
        <v>0</v>
      </c>
      <c r="BE802" s="24">
        <f>IF(ISNA(VLOOKUP(AJ802,'2009 BPTs'!$B$12:$BX$181,BE$3,FALSE)),0,VLOOKUP(AJ802,'2009 BPTs'!$B$12:$BX$181,BE$3,FALSE))</f>
        <v>0</v>
      </c>
      <c r="BF802" s="24">
        <f>IF(ISNA(VLOOKUP(AK802,'2009 BPTs'!$B$12:$BX$181,BF$3,FALSE)),0,VLOOKUP(AK802,'2009 BPTs'!$B$12:$BX$181,BF$3,FALSE))</f>
        <v>0</v>
      </c>
      <c r="BG802" s="24">
        <f>IF(ISNA(VLOOKUP(AL802,'2009 BPTs'!$B$12:$BX$181,BG$3,FALSE)),0,VLOOKUP(AL802,'2009 BPTs'!$B$12:$BX$181,BG$3,FALSE))</f>
        <v>0</v>
      </c>
      <c r="BH802" s="24">
        <f>IF(ISNA(VLOOKUP(AM802,'2009 BPTs'!$B$12:$BX$181,BH$3,FALSE)),0,VLOOKUP(AM802,'2009 BPTs'!$B$12:$BX$181,BH$3,FALSE))</f>
        <v>0</v>
      </c>
      <c r="BJ802" s="24">
        <f>IF(ISNA(VLOOKUP(AF802,'2009 BPTs'!$B$12:$BX$181,BJ$3,FALSE)),0,VLOOKUP(AF802,'2009 BPTs'!$B$12:$BX$181,BJ$3,FALSE))</f>
        <v>0</v>
      </c>
      <c r="BK802" s="24">
        <f>IF(ISNA(VLOOKUP(AG802,'2009 BPTs'!$B$12:$BX$181,BK$3,FALSE)),0,VLOOKUP(AG802,'2009 BPTs'!$B$12:$BX$181,BK$3,FALSE))</f>
        <v>0</v>
      </c>
      <c r="BL802" s="24">
        <f>IF(ISNA(VLOOKUP(AH802,'2009 BPTs'!$B$12:$BX$181,BL$3,FALSE)),0,VLOOKUP(AH802,'2009 BPTs'!$B$12:$BX$181,BL$3,FALSE))</f>
        <v>0</v>
      </c>
      <c r="BM802" s="24">
        <f>IF(ISNA(VLOOKUP(AI802,'2009 BPTs'!$B$12:$BX$181,BM$3,FALSE)),0,VLOOKUP(AI802,'2009 BPTs'!$B$12:$BX$181,BM$3,FALSE))</f>
        <v>0</v>
      </c>
      <c r="BN802" s="24">
        <f>IF(ISNA(VLOOKUP(AJ802,'2009 BPTs'!$B$12:$BX$181,BN$3,FALSE)),0,VLOOKUP(AJ802,'2009 BPTs'!$B$12:$BX$181,BN$3,FALSE))</f>
        <v>0</v>
      </c>
      <c r="BO802" s="24">
        <f>IF(ISNA(VLOOKUP(AK802,'2009 BPTs'!$B$12:$BX$181,BO$3,FALSE)),0,VLOOKUP(AK802,'2009 BPTs'!$B$12:$BX$181,BO$3,FALSE))</f>
        <v>0</v>
      </c>
      <c r="BP802" s="24">
        <f>IF(ISNA(VLOOKUP(AL802,'2009 BPTs'!$B$12:$BX$181,BP$3,FALSE)),0,VLOOKUP(AL802,'2009 BPTs'!$B$12:$BX$181,BP$3,FALSE))</f>
        <v>0</v>
      </c>
      <c r="BQ802" s="24">
        <f>IF(ISNA(VLOOKUP(AM802,'2009 BPTs'!$B$12:$BX$181,BQ$3,FALSE)),0,VLOOKUP(AM802,'2009 BPTs'!$B$12:$BX$181,BQ$3,FALSE))</f>
        <v>0</v>
      </c>
      <c r="BS802" s="78">
        <f t="shared" si="242"/>
        <v>0</v>
      </c>
      <c r="BT802" s="68">
        <f t="shared" si="243"/>
        <v>0</v>
      </c>
      <c r="BU802" s="68">
        <f t="shared" si="244"/>
        <v>0</v>
      </c>
      <c r="BW802" s="24">
        <f>IF(ISNA(VLOOKUP(AF802,'2009 BPTs'!$B$12:$BX$181,BW$3,FALSE)),0,VLOOKUP(AF802,'2009 BPTs'!$B$12:$BX$181,BW$3,FALSE))</f>
        <v>0</v>
      </c>
      <c r="BX802" s="24">
        <f>IF(ISNA(VLOOKUP(AG802,'2009 BPTs'!$B$12:$BX$181,BX$3,FALSE)),0,VLOOKUP(AG802,'2009 BPTs'!$B$12:$BX$181,BX$3,FALSE))</f>
        <v>0</v>
      </c>
      <c r="BY802" s="24">
        <f>IF(ISNA(VLOOKUP(AH802,'2009 BPTs'!$B$12:$BX$181,BY$3,FALSE)),0,VLOOKUP(AH802,'2009 BPTs'!$B$12:$BX$181,BY$3,FALSE))</f>
        <v>0</v>
      </c>
      <c r="BZ802" s="24">
        <f>IF(ISNA(VLOOKUP(AI802,'2009 BPTs'!$B$12:$BX$181,BZ$3,FALSE)),0,VLOOKUP(AI802,'2009 BPTs'!$B$12:$BX$181,BZ$3,FALSE))</f>
        <v>0</v>
      </c>
      <c r="CA802" s="24">
        <f>IF(ISNA(VLOOKUP(AJ802,'2009 BPTs'!$B$12:$BX$181,CA$3,FALSE)),0,VLOOKUP(AJ802,'2009 BPTs'!$B$12:$BX$181,CA$3,FALSE))</f>
        <v>0</v>
      </c>
      <c r="CB802" s="24">
        <f>IF(ISNA(VLOOKUP(AK802,'2009 BPTs'!$B$12:$BX$181,CB$3,FALSE)),0,VLOOKUP(AK802,'2009 BPTs'!$B$12:$BX$181,CB$3,FALSE))</f>
        <v>0</v>
      </c>
      <c r="CC802" s="24">
        <f>IF(ISNA(VLOOKUP(AL802,'2009 BPTs'!$B$12:$BX$181,CC$3,FALSE)),0,VLOOKUP(AL802,'2009 BPTs'!$B$12:$BX$181,CC$3,FALSE))</f>
        <v>0</v>
      </c>
      <c r="CD802" s="24">
        <f>IF(ISNA(VLOOKUP(AM802,'2009 BPTs'!$B$12:$BX$181,CD$3,FALSE)),0,VLOOKUP(AM802,'2009 BPTs'!$B$12:$BX$181,CD$3,FALSE))</f>
        <v>0</v>
      </c>
      <c r="CF802" s="24">
        <f>IF(ISERROR(VLOOKUP(AF802,'2009 BPTs'!$B$12:$BX$181,CF$3,FALSE)/VLOOKUP(AF802,'2009 BPTs'!$B$12:$BX977,CF$3+3,FALSE)),0,VLOOKUP(AF802,'2009 BPTs'!$B$12:$BX$181,CF$3,FALSE)/VLOOKUP(AF802,'2009 BPTs'!$B$12:$BX977,CF$3+3,FALSE))</f>
        <v>0</v>
      </c>
      <c r="CG802" s="24">
        <f>IF(ISERROR(VLOOKUP(AG802,'2009 BPTs'!$B$12:$BX$181,CG$3,FALSE)/VLOOKUP(AG802,'2009 BPTs'!$B$12:$BX977,CG$3+3,FALSE)),0,VLOOKUP(AG802,'2009 BPTs'!$B$12:$BX$181,CG$3,FALSE)/VLOOKUP(AG802,'2009 BPTs'!$B$12:$BX977,CG$3+3,FALSE))</f>
        <v>0</v>
      </c>
      <c r="CH802" s="24">
        <f>IF(ISERROR(VLOOKUP(AH802,'2009 BPTs'!$B$12:$BX$181,CH$3,FALSE)/VLOOKUP(AH802,'2009 BPTs'!$B$12:$BX977,CH$3+3,FALSE)),0,VLOOKUP(AH802,'2009 BPTs'!$B$12:$BX$181,CH$3,FALSE)/VLOOKUP(AH802,'2009 BPTs'!$B$12:$BX977,CH$3+3,FALSE))</f>
        <v>0</v>
      </c>
      <c r="CI802" s="24">
        <f>IF(ISERROR(VLOOKUP(AI802,'2009 BPTs'!$B$12:$BX$181,CI$3,FALSE)/VLOOKUP(AI802,'2009 BPTs'!$B$12:$BX977,CI$3+3,FALSE)),0,VLOOKUP(AI802,'2009 BPTs'!$B$12:$BX$181,CI$3,FALSE)/VLOOKUP(AI802,'2009 BPTs'!$B$12:$BX977,CI$3+3,FALSE))</f>
        <v>0</v>
      </c>
      <c r="CJ802" s="24">
        <f>IF(ISERROR(VLOOKUP(AJ802,'2009 BPTs'!$B$12:$BX$181,CJ$3,FALSE)/VLOOKUP(AJ802,'2009 BPTs'!$B$12:$BX977,CJ$3+3,FALSE)),0,VLOOKUP(AJ802,'2009 BPTs'!$B$12:$BX$181,CJ$3,FALSE)/VLOOKUP(AJ802,'2009 BPTs'!$B$12:$BX977,CJ$3+3,FALSE))</f>
        <v>0</v>
      </c>
      <c r="CK802" s="24">
        <f>IF(ISERROR(VLOOKUP(AK802,'2009 BPTs'!$B$12:$BX$181,CK$3,FALSE)/VLOOKUP(AK802,'2009 BPTs'!$B$12:$BX977,CK$3+3,FALSE)),0,VLOOKUP(AK802,'2009 BPTs'!$B$12:$BX$181,CK$3,FALSE)/VLOOKUP(AK802,'2009 BPTs'!$B$12:$BX977,CK$3+3,FALSE))</f>
        <v>0</v>
      </c>
      <c r="CL802" s="24">
        <f>IF(ISERROR(VLOOKUP(AL802,'2009 BPTs'!$B$12:$BX$181,CL$3,FALSE)/VLOOKUP(AL802,'2009 BPTs'!$B$12:$BX977,CL$3+3,FALSE)),0,VLOOKUP(AL802,'2009 BPTs'!$B$12:$BX$181,CL$3,FALSE)/VLOOKUP(AL802,'2009 BPTs'!$B$12:$BX977,CL$3+3,FALSE))</f>
        <v>0</v>
      </c>
      <c r="CM802" s="24">
        <f>IF(ISERROR(VLOOKUP(AM802,'2009 BPTs'!$B$12:$BX$181,CM$3,FALSE)/VLOOKUP(AM802,'2009 BPTs'!$B$12:$BX977,CM$3+3,FALSE)),0,VLOOKUP(AM802,'2009 BPTs'!$B$12:$BX$181,CM$3,FALSE)/VLOOKUP(AM802,'2009 BPTs'!$B$12:$BX977,CM$3+3,FALSE))</f>
        <v>0</v>
      </c>
      <c r="CO802" s="24">
        <f>IF(ISERROR(VLOOKUP(AF802,'2009 BPTs'!$B$12:$BX$181,CO$3,FALSE)/VLOOKUP(AF802,'2009 BPTs'!$B$12:$BX977,CO$3+2,FALSE)),0,VLOOKUP(AF802,'2009 BPTs'!$B$12:$BX$181,CO$3,FALSE)/VLOOKUP(AF802,'2009 BPTs'!$B$12:$BX977,CO$3+2,FALSE))</f>
        <v>0</v>
      </c>
      <c r="CP802" s="24">
        <f>IF(ISERROR(VLOOKUP(AG802,'2009 BPTs'!$B$12:$BX$181,CP$3,FALSE)/VLOOKUP(AG802,'2009 BPTs'!$B$12:$BX977,CP$3+2,FALSE)),0,VLOOKUP(AG802,'2009 BPTs'!$B$12:$BX$181,CP$3,FALSE)/VLOOKUP(AG802,'2009 BPTs'!$B$12:$BX977,CP$3+2,FALSE))</f>
        <v>0</v>
      </c>
      <c r="CQ802" s="24">
        <f>IF(ISERROR(VLOOKUP(AH802,'2009 BPTs'!$B$12:$BX$181,CQ$3,FALSE)/VLOOKUP(AH802,'2009 BPTs'!$B$12:$BX977,CQ$3+2,FALSE)),0,VLOOKUP(AH802,'2009 BPTs'!$B$12:$BX$181,CQ$3,FALSE)/VLOOKUP(AH802,'2009 BPTs'!$B$12:$BX977,CQ$3+2,FALSE))</f>
        <v>0</v>
      </c>
      <c r="CR802" s="24">
        <f>IF(ISERROR(VLOOKUP(AI802,'2009 BPTs'!$B$12:$BX$181,CR$3,FALSE)/VLOOKUP(AI802,'2009 BPTs'!$B$12:$BX977,CR$3+2,FALSE)),0,VLOOKUP(AI802,'2009 BPTs'!$B$12:$BX$181,CR$3,FALSE)/VLOOKUP(AI802,'2009 BPTs'!$B$12:$BX977,CR$3+2,FALSE))</f>
        <v>0</v>
      </c>
      <c r="CS802" s="24">
        <f>IF(ISERROR(VLOOKUP(AJ802,'2009 BPTs'!$B$12:$BX$181,CS$3,FALSE)/VLOOKUP(AJ802,'2009 BPTs'!$B$12:$BX977,CS$3+2,FALSE)),0,VLOOKUP(AJ802,'2009 BPTs'!$B$12:$BX$181,CS$3,FALSE)/VLOOKUP(AJ802,'2009 BPTs'!$B$12:$BX977,CS$3+2,FALSE))</f>
        <v>0</v>
      </c>
      <c r="CT802" s="24">
        <f>IF(ISERROR(VLOOKUP(AK802,'2009 BPTs'!$B$12:$BX$181,CT$3,FALSE)/VLOOKUP(AK802,'2009 BPTs'!$B$12:$BX977,CT$3+2,FALSE)),0,VLOOKUP(AK802,'2009 BPTs'!$B$12:$BX$181,CT$3,FALSE)/VLOOKUP(AK802,'2009 BPTs'!$B$12:$BX977,CT$3+2,FALSE))</f>
        <v>0</v>
      </c>
      <c r="CU802" s="24">
        <f>IF(ISERROR(VLOOKUP(AL802,'2009 BPTs'!$B$12:$BX$181,CU$3,FALSE)/VLOOKUP(AL802,'2009 BPTs'!$B$12:$BX977,CU$3+2,FALSE)),0,VLOOKUP(AL802,'2009 BPTs'!$B$12:$BX$181,CU$3,FALSE)/VLOOKUP(AL802,'2009 BPTs'!$B$12:$BX977,CU$3+2,FALSE))</f>
        <v>0</v>
      </c>
      <c r="CV802" s="24">
        <f>IF(ISERROR(VLOOKUP(AM802,'2009 BPTs'!$B$12:$BX$181,CV$3,FALSE)/VLOOKUP(AM802,'2009 BPTs'!$B$12:$BX977,CV$3+2,FALSE)),0,VLOOKUP(AM802,'2009 BPTs'!$B$12:$BX$181,CV$3,FALSE)/VLOOKUP(AM802,'2009 BPTs'!$B$12:$BX977,CV$3+2,FALSE))</f>
        <v>0</v>
      </c>
      <c r="CX802" s="93">
        <f>'2011 BPTs'!BR128</f>
        <v>0</v>
      </c>
      <c r="CY802" s="93">
        <f>'2011 BPTs'!BS128</f>
        <v>0</v>
      </c>
    </row>
    <row r="803" spans="2:103" x14ac:dyDescent="0.2">
      <c r="B803" s="2" t="s">
        <v>213</v>
      </c>
      <c r="C803" s="2">
        <f>'2011 BPTs'!E129</f>
        <v>0</v>
      </c>
      <c r="D803" s="2">
        <f t="shared" si="230"/>
        <v>0</v>
      </c>
      <c r="E803" s="4">
        <f>'2011 BPTs'!F129</f>
        <v>0</v>
      </c>
      <c r="F803" s="88">
        <f>'2011 BPTs'!G129</f>
        <v>0</v>
      </c>
      <c r="G803" s="53">
        <f>'2011 BPTs'!I129</f>
        <v>0</v>
      </c>
      <c r="H803" s="88">
        <f>'2011 BPTs'!J129</f>
        <v>0</v>
      </c>
      <c r="I803" s="4">
        <f>'2011 BPTs'!K129</f>
        <v>0</v>
      </c>
      <c r="J803" s="5">
        <f>'2011 BPTs'!M129</f>
        <v>0</v>
      </c>
      <c r="K803" s="99">
        <f>'2011 BPTs'!BL129</f>
        <v>0</v>
      </c>
      <c r="L803" s="100">
        <f t="shared" si="231"/>
        <v>0</v>
      </c>
      <c r="M803" s="101">
        <f t="shared" si="232"/>
        <v>0</v>
      </c>
      <c r="N803" s="102">
        <f t="shared" si="238"/>
        <v>0</v>
      </c>
      <c r="O803" s="103">
        <f>'2011 BPTs'!BM129</f>
        <v>0</v>
      </c>
      <c r="P803" s="100">
        <f t="shared" si="233"/>
        <v>0</v>
      </c>
      <c r="Q803" s="101">
        <f t="shared" si="234"/>
        <v>0</v>
      </c>
      <c r="R803" s="104">
        <f t="shared" si="235"/>
        <v>0</v>
      </c>
      <c r="S803" s="105">
        <f t="shared" si="239"/>
        <v>0</v>
      </c>
      <c r="T803" s="104">
        <f t="shared" si="236"/>
        <v>0</v>
      </c>
      <c r="U803" s="121">
        <f>IF(K803=0,0,IF(B803="Manual",(S803-O803-AP803*(O803/(O803+Z803)))/S803,'2011 BPTs'!BP129))</f>
        <v>0</v>
      </c>
      <c r="V803" s="99">
        <f>'2011 BPTs'!BN129</f>
        <v>0</v>
      </c>
      <c r="W803" s="100">
        <f t="shared" si="245"/>
        <v>0</v>
      </c>
      <c r="X803" s="103">
        <f t="shared" si="237"/>
        <v>0</v>
      </c>
      <c r="Y803" s="102">
        <f t="shared" si="240"/>
        <v>0</v>
      </c>
      <c r="Z803" s="103">
        <f>'2011 BPTs'!BO129</f>
        <v>0</v>
      </c>
      <c r="AA803" s="104">
        <f t="shared" si="246"/>
        <v>0</v>
      </c>
      <c r="AB803" s="106">
        <f>IF(W803=0,0,IF(B803="Manual",(V803-Z803-AP803*(Z803/(Z803+O803)))/V803,'2011 BPTs'!BQ129))</f>
        <v>0</v>
      </c>
      <c r="AD803" s="2" t="str">
        <f t="shared" si="241"/>
        <v>00-0</v>
      </c>
      <c r="AE803" s="2">
        <f>'2011 BPTs'!BA129</f>
        <v>0</v>
      </c>
      <c r="AF803" s="2" t="str">
        <f>IF(B803="Auto",'2011 BPTs'!BB129,D803&amp;E803&amp;"-"&amp;F803)</f>
        <v/>
      </c>
      <c r="AG803" s="2" t="str">
        <f>'2011 BPTs'!BC129</f>
        <v/>
      </c>
      <c r="AH803" s="2" t="str">
        <f>'2011 BPTs'!BD129</f>
        <v/>
      </c>
      <c r="AI803" s="2" t="str">
        <f>'2011 BPTs'!BE129</f>
        <v/>
      </c>
      <c r="AJ803" s="2" t="str">
        <f>'2011 BPTs'!BF129</f>
        <v/>
      </c>
      <c r="AK803" s="2" t="str">
        <f>'2011 BPTs'!BG129</f>
        <v/>
      </c>
      <c r="AL803" s="2" t="str">
        <f>'2011 BPTs'!BH129</f>
        <v/>
      </c>
      <c r="AM803" s="2" t="str">
        <f>'2011 BPTs'!BI129</f>
        <v/>
      </c>
      <c r="AO803" s="128">
        <f>'2011 BPTs'!AJ129*'2011 BPTs'!BK129</f>
        <v>0</v>
      </c>
      <c r="AP803" s="128">
        <f>'2011 BPTs'!AK129*'2011 BPTs'!BK129</f>
        <v>0</v>
      </c>
      <c r="AR803" s="5">
        <f>IF(B803="Auto",'2011 BPTs'!M129,J803)</f>
        <v>0</v>
      </c>
      <c r="AS803" s="5">
        <f>'2011 BPTs'!O129</f>
        <v>0</v>
      </c>
      <c r="AT803" s="5">
        <f>'2011 BPTs'!Q129</f>
        <v>0</v>
      </c>
      <c r="AU803" s="5">
        <f>'2011 BPTs'!S129</f>
        <v>0</v>
      </c>
      <c r="AV803" s="5">
        <f>'2011 BPTs'!U129</f>
        <v>0</v>
      </c>
      <c r="AW803" s="5">
        <f>'2011 BPTs'!W129</f>
        <v>0</v>
      </c>
      <c r="AX803" s="5">
        <f>'2011 BPTs'!Y129</f>
        <v>0</v>
      </c>
      <c r="AY803" s="5">
        <f>'2011 BPTs'!AA129</f>
        <v>0</v>
      </c>
      <c r="BA803" s="24">
        <f>IF(ISNA(VLOOKUP(AF803,'2009 BPTs'!$B$12:$BX$181,BA$3,FALSE)),0,VLOOKUP(AF803,'2009 BPTs'!$B$12:$BX$181,BA$3,FALSE))</f>
        <v>0</v>
      </c>
      <c r="BB803" s="24">
        <f>IF(ISNA(VLOOKUP(AG803,'2009 BPTs'!$B$12:$BX$181,BB$3,FALSE)),0,VLOOKUP(AG803,'2009 BPTs'!$B$12:$BX$181,BB$3,FALSE))</f>
        <v>0</v>
      </c>
      <c r="BC803" s="24">
        <f>IF(ISNA(VLOOKUP(AH803,'2009 BPTs'!$B$12:$BX$181,BC$3,FALSE)),0,VLOOKUP(AH803,'2009 BPTs'!$B$12:$BX$181,BC$3,FALSE))</f>
        <v>0</v>
      </c>
      <c r="BD803" s="24">
        <f>IF(ISNA(VLOOKUP(AI803,'2009 BPTs'!$B$12:$BX$181,BD$3,FALSE)),0,VLOOKUP(AI803,'2009 BPTs'!$B$12:$BX$181,BD$3,FALSE))</f>
        <v>0</v>
      </c>
      <c r="BE803" s="24">
        <f>IF(ISNA(VLOOKUP(AJ803,'2009 BPTs'!$B$12:$BX$181,BE$3,FALSE)),0,VLOOKUP(AJ803,'2009 BPTs'!$B$12:$BX$181,BE$3,FALSE))</f>
        <v>0</v>
      </c>
      <c r="BF803" s="24">
        <f>IF(ISNA(VLOOKUP(AK803,'2009 BPTs'!$B$12:$BX$181,BF$3,FALSE)),0,VLOOKUP(AK803,'2009 BPTs'!$B$12:$BX$181,BF$3,FALSE))</f>
        <v>0</v>
      </c>
      <c r="BG803" s="24">
        <f>IF(ISNA(VLOOKUP(AL803,'2009 BPTs'!$B$12:$BX$181,BG$3,FALSE)),0,VLOOKUP(AL803,'2009 BPTs'!$B$12:$BX$181,BG$3,FALSE))</f>
        <v>0</v>
      </c>
      <c r="BH803" s="24">
        <f>IF(ISNA(VLOOKUP(AM803,'2009 BPTs'!$B$12:$BX$181,BH$3,FALSE)),0,VLOOKUP(AM803,'2009 BPTs'!$B$12:$BX$181,BH$3,FALSE))</f>
        <v>0</v>
      </c>
      <c r="BJ803" s="24">
        <f>IF(ISNA(VLOOKUP(AF803,'2009 BPTs'!$B$12:$BX$181,BJ$3,FALSE)),0,VLOOKUP(AF803,'2009 BPTs'!$B$12:$BX$181,BJ$3,FALSE))</f>
        <v>0</v>
      </c>
      <c r="BK803" s="24">
        <f>IF(ISNA(VLOOKUP(AG803,'2009 BPTs'!$B$12:$BX$181,BK$3,FALSE)),0,VLOOKUP(AG803,'2009 BPTs'!$B$12:$BX$181,BK$3,FALSE))</f>
        <v>0</v>
      </c>
      <c r="BL803" s="24">
        <f>IF(ISNA(VLOOKUP(AH803,'2009 BPTs'!$B$12:$BX$181,BL$3,FALSE)),0,VLOOKUP(AH803,'2009 BPTs'!$B$12:$BX$181,BL$3,FALSE))</f>
        <v>0</v>
      </c>
      <c r="BM803" s="24">
        <f>IF(ISNA(VLOOKUP(AI803,'2009 BPTs'!$B$12:$BX$181,BM$3,FALSE)),0,VLOOKUP(AI803,'2009 BPTs'!$B$12:$BX$181,BM$3,FALSE))</f>
        <v>0</v>
      </c>
      <c r="BN803" s="24">
        <f>IF(ISNA(VLOOKUP(AJ803,'2009 BPTs'!$B$12:$BX$181,BN$3,FALSE)),0,VLOOKUP(AJ803,'2009 BPTs'!$B$12:$BX$181,BN$3,FALSE))</f>
        <v>0</v>
      </c>
      <c r="BO803" s="24">
        <f>IF(ISNA(VLOOKUP(AK803,'2009 BPTs'!$B$12:$BX$181,BO$3,FALSE)),0,VLOOKUP(AK803,'2009 BPTs'!$B$12:$BX$181,BO$3,FALSE))</f>
        <v>0</v>
      </c>
      <c r="BP803" s="24">
        <f>IF(ISNA(VLOOKUP(AL803,'2009 BPTs'!$B$12:$BX$181,BP$3,FALSE)),0,VLOOKUP(AL803,'2009 BPTs'!$B$12:$BX$181,BP$3,FALSE))</f>
        <v>0</v>
      </c>
      <c r="BQ803" s="24">
        <f>IF(ISNA(VLOOKUP(AM803,'2009 BPTs'!$B$12:$BX$181,BQ$3,FALSE)),0,VLOOKUP(AM803,'2009 BPTs'!$B$12:$BX$181,BQ$3,FALSE))</f>
        <v>0</v>
      </c>
      <c r="BS803" s="78">
        <f t="shared" si="242"/>
        <v>0</v>
      </c>
      <c r="BT803" s="68">
        <f t="shared" si="243"/>
        <v>0</v>
      </c>
      <c r="BU803" s="68">
        <f t="shared" si="244"/>
        <v>0</v>
      </c>
      <c r="BW803" s="24">
        <f>IF(ISNA(VLOOKUP(AF803,'2009 BPTs'!$B$12:$BX$181,BW$3,FALSE)),0,VLOOKUP(AF803,'2009 BPTs'!$B$12:$BX$181,BW$3,FALSE))</f>
        <v>0</v>
      </c>
      <c r="BX803" s="24">
        <f>IF(ISNA(VLOOKUP(AG803,'2009 BPTs'!$B$12:$BX$181,BX$3,FALSE)),0,VLOOKUP(AG803,'2009 BPTs'!$B$12:$BX$181,BX$3,FALSE))</f>
        <v>0</v>
      </c>
      <c r="BY803" s="24">
        <f>IF(ISNA(VLOOKUP(AH803,'2009 BPTs'!$B$12:$BX$181,BY$3,FALSE)),0,VLOOKUP(AH803,'2009 BPTs'!$B$12:$BX$181,BY$3,FALSE))</f>
        <v>0</v>
      </c>
      <c r="BZ803" s="24">
        <f>IF(ISNA(VLOOKUP(AI803,'2009 BPTs'!$B$12:$BX$181,BZ$3,FALSE)),0,VLOOKUP(AI803,'2009 BPTs'!$B$12:$BX$181,BZ$3,FALSE))</f>
        <v>0</v>
      </c>
      <c r="CA803" s="24">
        <f>IF(ISNA(VLOOKUP(AJ803,'2009 BPTs'!$B$12:$BX$181,CA$3,FALSE)),0,VLOOKUP(AJ803,'2009 BPTs'!$B$12:$BX$181,CA$3,FALSE))</f>
        <v>0</v>
      </c>
      <c r="CB803" s="24">
        <f>IF(ISNA(VLOOKUP(AK803,'2009 BPTs'!$B$12:$BX$181,CB$3,FALSE)),0,VLOOKUP(AK803,'2009 BPTs'!$B$12:$BX$181,CB$3,FALSE))</f>
        <v>0</v>
      </c>
      <c r="CC803" s="24">
        <f>IF(ISNA(VLOOKUP(AL803,'2009 BPTs'!$B$12:$BX$181,CC$3,FALSE)),0,VLOOKUP(AL803,'2009 BPTs'!$B$12:$BX$181,CC$3,FALSE))</f>
        <v>0</v>
      </c>
      <c r="CD803" s="24">
        <f>IF(ISNA(VLOOKUP(AM803,'2009 BPTs'!$B$12:$BX$181,CD$3,FALSE)),0,VLOOKUP(AM803,'2009 BPTs'!$B$12:$BX$181,CD$3,FALSE))</f>
        <v>0</v>
      </c>
      <c r="CF803" s="24">
        <f>IF(ISERROR(VLOOKUP(AF803,'2009 BPTs'!$B$12:$BX$181,CF$3,FALSE)/VLOOKUP(AF803,'2009 BPTs'!$B$12:$BX978,CF$3+3,FALSE)),0,VLOOKUP(AF803,'2009 BPTs'!$B$12:$BX$181,CF$3,FALSE)/VLOOKUP(AF803,'2009 BPTs'!$B$12:$BX978,CF$3+3,FALSE))</f>
        <v>0</v>
      </c>
      <c r="CG803" s="24">
        <f>IF(ISERROR(VLOOKUP(AG803,'2009 BPTs'!$B$12:$BX$181,CG$3,FALSE)/VLOOKUP(AG803,'2009 BPTs'!$B$12:$BX978,CG$3+3,FALSE)),0,VLOOKUP(AG803,'2009 BPTs'!$B$12:$BX$181,CG$3,FALSE)/VLOOKUP(AG803,'2009 BPTs'!$B$12:$BX978,CG$3+3,FALSE))</f>
        <v>0</v>
      </c>
      <c r="CH803" s="24">
        <f>IF(ISERROR(VLOOKUP(AH803,'2009 BPTs'!$B$12:$BX$181,CH$3,FALSE)/VLOOKUP(AH803,'2009 BPTs'!$B$12:$BX978,CH$3+3,FALSE)),0,VLOOKUP(AH803,'2009 BPTs'!$B$12:$BX$181,CH$3,FALSE)/VLOOKUP(AH803,'2009 BPTs'!$B$12:$BX978,CH$3+3,FALSE))</f>
        <v>0</v>
      </c>
      <c r="CI803" s="24">
        <f>IF(ISERROR(VLOOKUP(AI803,'2009 BPTs'!$B$12:$BX$181,CI$3,FALSE)/VLOOKUP(AI803,'2009 BPTs'!$B$12:$BX978,CI$3+3,FALSE)),0,VLOOKUP(AI803,'2009 BPTs'!$B$12:$BX$181,CI$3,FALSE)/VLOOKUP(AI803,'2009 BPTs'!$B$12:$BX978,CI$3+3,FALSE))</f>
        <v>0</v>
      </c>
      <c r="CJ803" s="24">
        <f>IF(ISERROR(VLOOKUP(AJ803,'2009 BPTs'!$B$12:$BX$181,CJ$3,FALSE)/VLOOKUP(AJ803,'2009 BPTs'!$B$12:$BX978,CJ$3+3,FALSE)),0,VLOOKUP(AJ803,'2009 BPTs'!$B$12:$BX$181,CJ$3,FALSE)/VLOOKUP(AJ803,'2009 BPTs'!$B$12:$BX978,CJ$3+3,FALSE))</f>
        <v>0</v>
      </c>
      <c r="CK803" s="24">
        <f>IF(ISERROR(VLOOKUP(AK803,'2009 BPTs'!$B$12:$BX$181,CK$3,FALSE)/VLOOKUP(AK803,'2009 BPTs'!$B$12:$BX978,CK$3+3,FALSE)),0,VLOOKUP(AK803,'2009 BPTs'!$B$12:$BX$181,CK$3,FALSE)/VLOOKUP(AK803,'2009 BPTs'!$B$12:$BX978,CK$3+3,FALSE))</f>
        <v>0</v>
      </c>
      <c r="CL803" s="24">
        <f>IF(ISERROR(VLOOKUP(AL803,'2009 BPTs'!$B$12:$BX$181,CL$3,FALSE)/VLOOKUP(AL803,'2009 BPTs'!$B$12:$BX978,CL$3+3,FALSE)),0,VLOOKUP(AL803,'2009 BPTs'!$B$12:$BX$181,CL$3,FALSE)/VLOOKUP(AL803,'2009 BPTs'!$B$12:$BX978,CL$3+3,FALSE))</f>
        <v>0</v>
      </c>
      <c r="CM803" s="24">
        <f>IF(ISERROR(VLOOKUP(AM803,'2009 BPTs'!$B$12:$BX$181,CM$3,FALSE)/VLOOKUP(AM803,'2009 BPTs'!$B$12:$BX978,CM$3+3,FALSE)),0,VLOOKUP(AM803,'2009 BPTs'!$B$12:$BX$181,CM$3,FALSE)/VLOOKUP(AM803,'2009 BPTs'!$B$12:$BX978,CM$3+3,FALSE))</f>
        <v>0</v>
      </c>
      <c r="CO803" s="24">
        <f>IF(ISERROR(VLOOKUP(AF803,'2009 BPTs'!$B$12:$BX$181,CO$3,FALSE)/VLOOKUP(AF803,'2009 BPTs'!$B$12:$BX978,CO$3+2,FALSE)),0,VLOOKUP(AF803,'2009 BPTs'!$B$12:$BX$181,CO$3,FALSE)/VLOOKUP(AF803,'2009 BPTs'!$B$12:$BX978,CO$3+2,FALSE))</f>
        <v>0</v>
      </c>
      <c r="CP803" s="24">
        <f>IF(ISERROR(VLOOKUP(AG803,'2009 BPTs'!$B$12:$BX$181,CP$3,FALSE)/VLOOKUP(AG803,'2009 BPTs'!$B$12:$BX978,CP$3+2,FALSE)),0,VLOOKUP(AG803,'2009 BPTs'!$B$12:$BX$181,CP$3,FALSE)/VLOOKUP(AG803,'2009 BPTs'!$B$12:$BX978,CP$3+2,FALSE))</f>
        <v>0</v>
      </c>
      <c r="CQ803" s="24">
        <f>IF(ISERROR(VLOOKUP(AH803,'2009 BPTs'!$B$12:$BX$181,CQ$3,FALSE)/VLOOKUP(AH803,'2009 BPTs'!$B$12:$BX978,CQ$3+2,FALSE)),0,VLOOKUP(AH803,'2009 BPTs'!$B$12:$BX$181,CQ$3,FALSE)/VLOOKUP(AH803,'2009 BPTs'!$B$12:$BX978,CQ$3+2,FALSE))</f>
        <v>0</v>
      </c>
      <c r="CR803" s="24">
        <f>IF(ISERROR(VLOOKUP(AI803,'2009 BPTs'!$B$12:$BX$181,CR$3,FALSE)/VLOOKUP(AI803,'2009 BPTs'!$B$12:$BX978,CR$3+2,FALSE)),0,VLOOKUP(AI803,'2009 BPTs'!$B$12:$BX$181,CR$3,FALSE)/VLOOKUP(AI803,'2009 BPTs'!$B$12:$BX978,CR$3+2,FALSE))</f>
        <v>0</v>
      </c>
      <c r="CS803" s="24">
        <f>IF(ISERROR(VLOOKUP(AJ803,'2009 BPTs'!$B$12:$BX$181,CS$3,FALSE)/VLOOKUP(AJ803,'2009 BPTs'!$B$12:$BX978,CS$3+2,FALSE)),0,VLOOKUP(AJ803,'2009 BPTs'!$B$12:$BX$181,CS$3,FALSE)/VLOOKUP(AJ803,'2009 BPTs'!$B$12:$BX978,CS$3+2,FALSE))</f>
        <v>0</v>
      </c>
      <c r="CT803" s="24">
        <f>IF(ISERROR(VLOOKUP(AK803,'2009 BPTs'!$B$12:$BX$181,CT$3,FALSE)/VLOOKUP(AK803,'2009 BPTs'!$B$12:$BX978,CT$3+2,FALSE)),0,VLOOKUP(AK803,'2009 BPTs'!$B$12:$BX$181,CT$3,FALSE)/VLOOKUP(AK803,'2009 BPTs'!$B$12:$BX978,CT$3+2,FALSE))</f>
        <v>0</v>
      </c>
      <c r="CU803" s="24">
        <f>IF(ISERROR(VLOOKUP(AL803,'2009 BPTs'!$B$12:$BX$181,CU$3,FALSE)/VLOOKUP(AL803,'2009 BPTs'!$B$12:$BX978,CU$3+2,FALSE)),0,VLOOKUP(AL803,'2009 BPTs'!$B$12:$BX$181,CU$3,FALSE)/VLOOKUP(AL803,'2009 BPTs'!$B$12:$BX978,CU$3+2,FALSE))</f>
        <v>0</v>
      </c>
      <c r="CV803" s="24">
        <f>IF(ISERROR(VLOOKUP(AM803,'2009 BPTs'!$B$12:$BX$181,CV$3,FALSE)/VLOOKUP(AM803,'2009 BPTs'!$B$12:$BX978,CV$3+2,FALSE)),0,VLOOKUP(AM803,'2009 BPTs'!$B$12:$BX$181,CV$3,FALSE)/VLOOKUP(AM803,'2009 BPTs'!$B$12:$BX978,CV$3+2,FALSE))</f>
        <v>0</v>
      </c>
      <c r="CX803" s="93">
        <f>'2011 BPTs'!BR129</f>
        <v>0</v>
      </c>
      <c r="CY803" s="93">
        <f>'2011 BPTs'!BS129</f>
        <v>0</v>
      </c>
    </row>
    <row r="804" spans="2:103" x14ac:dyDescent="0.2">
      <c r="B804" s="2" t="s">
        <v>213</v>
      </c>
      <c r="C804" s="2">
        <f>'2011 BPTs'!E130</f>
        <v>0</v>
      </c>
      <c r="D804" s="2">
        <f t="shared" si="230"/>
        <v>0</v>
      </c>
      <c r="E804" s="4">
        <f>'2011 BPTs'!F130</f>
        <v>0</v>
      </c>
      <c r="F804" s="88">
        <f>'2011 BPTs'!G130</f>
        <v>0</v>
      </c>
      <c r="G804" s="53">
        <f>'2011 BPTs'!I130</f>
        <v>0</v>
      </c>
      <c r="H804" s="88">
        <f>'2011 BPTs'!J130</f>
        <v>0</v>
      </c>
      <c r="I804" s="4">
        <f>'2011 BPTs'!K130</f>
        <v>0</v>
      </c>
      <c r="J804" s="5">
        <f>'2011 BPTs'!M130</f>
        <v>0</v>
      </c>
      <c r="K804" s="99">
        <f>'2011 BPTs'!BL130</f>
        <v>0</v>
      </c>
      <c r="L804" s="100">
        <f t="shared" si="231"/>
        <v>0</v>
      </c>
      <c r="M804" s="101">
        <f t="shared" si="232"/>
        <v>0</v>
      </c>
      <c r="N804" s="102">
        <f t="shared" si="238"/>
        <v>0</v>
      </c>
      <c r="O804" s="103">
        <f>'2011 BPTs'!BM130</f>
        <v>0</v>
      </c>
      <c r="P804" s="100">
        <f t="shared" si="233"/>
        <v>0</v>
      </c>
      <c r="Q804" s="101">
        <f t="shared" si="234"/>
        <v>0</v>
      </c>
      <c r="R804" s="104">
        <f t="shared" si="235"/>
        <v>0</v>
      </c>
      <c r="S804" s="105">
        <f t="shared" si="239"/>
        <v>0</v>
      </c>
      <c r="T804" s="104">
        <f t="shared" si="236"/>
        <v>0</v>
      </c>
      <c r="U804" s="121">
        <f>IF(K804=0,0,IF(B804="Manual",(S804-O804-AP804*(O804/(O804+Z804)))/S804,'2011 BPTs'!BP130))</f>
        <v>0</v>
      </c>
      <c r="V804" s="99">
        <f>'2011 BPTs'!BN130</f>
        <v>0</v>
      </c>
      <c r="W804" s="100">
        <f t="shared" si="245"/>
        <v>0</v>
      </c>
      <c r="X804" s="103">
        <f t="shared" si="237"/>
        <v>0</v>
      </c>
      <c r="Y804" s="102">
        <f t="shared" si="240"/>
        <v>0</v>
      </c>
      <c r="Z804" s="103">
        <f>'2011 BPTs'!BO130</f>
        <v>0</v>
      </c>
      <c r="AA804" s="104">
        <f t="shared" si="246"/>
        <v>0</v>
      </c>
      <c r="AB804" s="106">
        <f>IF(W804=0,0,IF(B804="Manual",(V804-Z804-AP804*(Z804/(Z804+O804)))/V804,'2011 BPTs'!BQ130))</f>
        <v>0</v>
      </c>
      <c r="AD804" s="2" t="str">
        <f t="shared" si="241"/>
        <v>00-0</v>
      </c>
      <c r="AE804" s="2">
        <f>'2011 BPTs'!BA130</f>
        <v>0</v>
      </c>
      <c r="AF804" s="2" t="str">
        <f>IF(B804="Auto",'2011 BPTs'!BB130,D804&amp;E804&amp;"-"&amp;F804)</f>
        <v/>
      </c>
      <c r="AG804" s="2" t="str">
        <f>'2011 BPTs'!BC130</f>
        <v/>
      </c>
      <c r="AH804" s="2" t="str">
        <f>'2011 BPTs'!BD130</f>
        <v/>
      </c>
      <c r="AI804" s="2" t="str">
        <f>'2011 BPTs'!BE130</f>
        <v/>
      </c>
      <c r="AJ804" s="2" t="str">
        <f>'2011 BPTs'!BF130</f>
        <v/>
      </c>
      <c r="AK804" s="2" t="str">
        <f>'2011 BPTs'!BG130</f>
        <v/>
      </c>
      <c r="AL804" s="2" t="str">
        <f>'2011 BPTs'!BH130</f>
        <v/>
      </c>
      <c r="AM804" s="2" t="str">
        <f>'2011 BPTs'!BI130</f>
        <v/>
      </c>
      <c r="AO804" s="128">
        <f>'2011 BPTs'!AJ130*'2011 BPTs'!BK130</f>
        <v>0</v>
      </c>
      <c r="AP804" s="128">
        <f>'2011 BPTs'!AK130*'2011 BPTs'!BK130</f>
        <v>0</v>
      </c>
      <c r="AR804" s="5">
        <f>IF(B804="Auto",'2011 BPTs'!M130,J804)</f>
        <v>0</v>
      </c>
      <c r="AS804" s="5">
        <f>'2011 BPTs'!O130</f>
        <v>0</v>
      </c>
      <c r="AT804" s="5">
        <f>'2011 BPTs'!Q130</f>
        <v>0</v>
      </c>
      <c r="AU804" s="5">
        <f>'2011 BPTs'!S130</f>
        <v>0</v>
      </c>
      <c r="AV804" s="5">
        <f>'2011 BPTs'!U130</f>
        <v>0</v>
      </c>
      <c r="AW804" s="5">
        <f>'2011 BPTs'!W130</f>
        <v>0</v>
      </c>
      <c r="AX804" s="5">
        <f>'2011 BPTs'!Y130</f>
        <v>0</v>
      </c>
      <c r="AY804" s="5">
        <f>'2011 BPTs'!AA130</f>
        <v>0</v>
      </c>
      <c r="BA804" s="24">
        <f>IF(ISNA(VLOOKUP(AF804,'2009 BPTs'!$B$12:$BX$181,BA$3,FALSE)),0,VLOOKUP(AF804,'2009 BPTs'!$B$12:$BX$181,BA$3,FALSE))</f>
        <v>0</v>
      </c>
      <c r="BB804" s="24">
        <f>IF(ISNA(VLOOKUP(AG804,'2009 BPTs'!$B$12:$BX$181,BB$3,FALSE)),0,VLOOKUP(AG804,'2009 BPTs'!$B$12:$BX$181,BB$3,FALSE))</f>
        <v>0</v>
      </c>
      <c r="BC804" s="24">
        <f>IF(ISNA(VLOOKUP(AH804,'2009 BPTs'!$B$12:$BX$181,BC$3,FALSE)),0,VLOOKUP(AH804,'2009 BPTs'!$B$12:$BX$181,BC$3,FALSE))</f>
        <v>0</v>
      </c>
      <c r="BD804" s="24">
        <f>IF(ISNA(VLOOKUP(AI804,'2009 BPTs'!$B$12:$BX$181,BD$3,FALSE)),0,VLOOKUP(AI804,'2009 BPTs'!$B$12:$BX$181,BD$3,FALSE))</f>
        <v>0</v>
      </c>
      <c r="BE804" s="24">
        <f>IF(ISNA(VLOOKUP(AJ804,'2009 BPTs'!$B$12:$BX$181,BE$3,FALSE)),0,VLOOKUP(AJ804,'2009 BPTs'!$B$12:$BX$181,BE$3,FALSE))</f>
        <v>0</v>
      </c>
      <c r="BF804" s="24">
        <f>IF(ISNA(VLOOKUP(AK804,'2009 BPTs'!$B$12:$BX$181,BF$3,FALSE)),0,VLOOKUP(AK804,'2009 BPTs'!$B$12:$BX$181,BF$3,FALSE))</f>
        <v>0</v>
      </c>
      <c r="BG804" s="24">
        <f>IF(ISNA(VLOOKUP(AL804,'2009 BPTs'!$B$12:$BX$181,BG$3,FALSE)),0,VLOOKUP(AL804,'2009 BPTs'!$B$12:$BX$181,BG$3,FALSE))</f>
        <v>0</v>
      </c>
      <c r="BH804" s="24">
        <f>IF(ISNA(VLOOKUP(AM804,'2009 BPTs'!$B$12:$BX$181,BH$3,FALSE)),0,VLOOKUP(AM804,'2009 BPTs'!$B$12:$BX$181,BH$3,FALSE))</f>
        <v>0</v>
      </c>
      <c r="BJ804" s="24">
        <f>IF(ISNA(VLOOKUP(AF804,'2009 BPTs'!$B$12:$BX$181,BJ$3,FALSE)),0,VLOOKUP(AF804,'2009 BPTs'!$B$12:$BX$181,BJ$3,FALSE))</f>
        <v>0</v>
      </c>
      <c r="BK804" s="24">
        <f>IF(ISNA(VLOOKUP(AG804,'2009 BPTs'!$B$12:$BX$181,BK$3,FALSE)),0,VLOOKUP(AG804,'2009 BPTs'!$B$12:$BX$181,BK$3,FALSE))</f>
        <v>0</v>
      </c>
      <c r="BL804" s="24">
        <f>IF(ISNA(VLOOKUP(AH804,'2009 BPTs'!$B$12:$BX$181,BL$3,FALSE)),0,VLOOKUP(AH804,'2009 BPTs'!$B$12:$BX$181,BL$3,FALSE))</f>
        <v>0</v>
      </c>
      <c r="BM804" s="24">
        <f>IF(ISNA(VLOOKUP(AI804,'2009 BPTs'!$B$12:$BX$181,BM$3,FALSE)),0,VLOOKUP(AI804,'2009 BPTs'!$B$12:$BX$181,BM$3,FALSE))</f>
        <v>0</v>
      </c>
      <c r="BN804" s="24">
        <f>IF(ISNA(VLOOKUP(AJ804,'2009 BPTs'!$B$12:$BX$181,BN$3,FALSE)),0,VLOOKUP(AJ804,'2009 BPTs'!$B$12:$BX$181,BN$3,FALSE))</f>
        <v>0</v>
      </c>
      <c r="BO804" s="24">
        <f>IF(ISNA(VLOOKUP(AK804,'2009 BPTs'!$B$12:$BX$181,BO$3,FALSE)),0,VLOOKUP(AK804,'2009 BPTs'!$B$12:$BX$181,BO$3,FALSE))</f>
        <v>0</v>
      </c>
      <c r="BP804" s="24">
        <f>IF(ISNA(VLOOKUP(AL804,'2009 BPTs'!$B$12:$BX$181,BP$3,FALSE)),0,VLOOKUP(AL804,'2009 BPTs'!$B$12:$BX$181,BP$3,FALSE))</f>
        <v>0</v>
      </c>
      <c r="BQ804" s="24">
        <f>IF(ISNA(VLOOKUP(AM804,'2009 BPTs'!$B$12:$BX$181,BQ$3,FALSE)),0,VLOOKUP(AM804,'2009 BPTs'!$B$12:$BX$181,BQ$3,FALSE))</f>
        <v>0</v>
      </c>
      <c r="BS804" s="78">
        <f t="shared" si="242"/>
        <v>0</v>
      </c>
      <c r="BT804" s="68">
        <f t="shared" si="243"/>
        <v>0</v>
      </c>
      <c r="BU804" s="68">
        <f t="shared" si="244"/>
        <v>0</v>
      </c>
      <c r="BW804" s="24">
        <f>IF(ISNA(VLOOKUP(AF804,'2009 BPTs'!$B$12:$BX$181,BW$3,FALSE)),0,VLOOKUP(AF804,'2009 BPTs'!$B$12:$BX$181,BW$3,FALSE))</f>
        <v>0</v>
      </c>
      <c r="BX804" s="24">
        <f>IF(ISNA(VLOOKUP(AG804,'2009 BPTs'!$B$12:$BX$181,BX$3,FALSE)),0,VLOOKUP(AG804,'2009 BPTs'!$B$12:$BX$181,BX$3,FALSE))</f>
        <v>0</v>
      </c>
      <c r="BY804" s="24">
        <f>IF(ISNA(VLOOKUP(AH804,'2009 BPTs'!$B$12:$BX$181,BY$3,FALSE)),0,VLOOKUP(AH804,'2009 BPTs'!$B$12:$BX$181,BY$3,FALSE))</f>
        <v>0</v>
      </c>
      <c r="BZ804" s="24">
        <f>IF(ISNA(VLOOKUP(AI804,'2009 BPTs'!$B$12:$BX$181,BZ$3,FALSE)),0,VLOOKUP(AI804,'2009 BPTs'!$B$12:$BX$181,BZ$3,FALSE))</f>
        <v>0</v>
      </c>
      <c r="CA804" s="24">
        <f>IF(ISNA(VLOOKUP(AJ804,'2009 BPTs'!$B$12:$BX$181,CA$3,FALSE)),0,VLOOKUP(AJ804,'2009 BPTs'!$B$12:$BX$181,CA$3,FALSE))</f>
        <v>0</v>
      </c>
      <c r="CB804" s="24">
        <f>IF(ISNA(VLOOKUP(AK804,'2009 BPTs'!$B$12:$BX$181,CB$3,FALSE)),0,VLOOKUP(AK804,'2009 BPTs'!$B$12:$BX$181,CB$3,FALSE))</f>
        <v>0</v>
      </c>
      <c r="CC804" s="24">
        <f>IF(ISNA(VLOOKUP(AL804,'2009 BPTs'!$B$12:$BX$181,CC$3,FALSE)),0,VLOOKUP(AL804,'2009 BPTs'!$B$12:$BX$181,CC$3,FALSE))</f>
        <v>0</v>
      </c>
      <c r="CD804" s="24">
        <f>IF(ISNA(VLOOKUP(AM804,'2009 BPTs'!$B$12:$BX$181,CD$3,FALSE)),0,VLOOKUP(AM804,'2009 BPTs'!$B$12:$BX$181,CD$3,FALSE))</f>
        <v>0</v>
      </c>
      <c r="CF804" s="24">
        <f>IF(ISERROR(VLOOKUP(AF804,'2009 BPTs'!$B$12:$BX$181,CF$3,FALSE)/VLOOKUP(AF804,'2009 BPTs'!$B$12:$BX979,CF$3+3,FALSE)),0,VLOOKUP(AF804,'2009 BPTs'!$B$12:$BX$181,CF$3,FALSE)/VLOOKUP(AF804,'2009 BPTs'!$B$12:$BX979,CF$3+3,FALSE))</f>
        <v>0</v>
      </c>
      <c r="CG804" s="24">
        <f>IF(ISERROR(VLOOKUP(AG804,'2009 BPTs'!$B$12:$BX$181,CG$3,FALSE)/VLOOKUP(AG804,'2009 BPTs'!$B$12:$BX979,CG$3+3,FALSE)),0,VLOOKUP(AG804,'2009 BPTs'!$B$12:$BX$181,CG$3,FALSE)/VLOOKUP(AG804,'2009 BPTs'!$B$12:$BX979,CG$3+3,FALSE))</f>
        <v>0</v>
      </c>
      <c r="CH804" s="24">
        <f>IF(ISERROR(VLOOKUP(AH804,'2009 BPTs'!$B$12:$BX$181,CH$3,FALSE)/VLOOKUP(AH804,'2009 BPTs'!$B$12:$BX979,CH$3+3,FALSE)),0,VLOOKUP(AH804,'2009 BPTs'!$B$12:$BX$181,CH$3,FALSE)/VLOOKUP(AH804,'2009 BPTs'!$B$12:$BX979,CH$3+3,FALSE))</f>
        <v>0</v>
      </c>
      <c r="CI804" s="24">
        <f>IF(ISERROR(VLOOKUP(AI804,'2009 BPTs'!$B$12:$BX$181,CI$3,FALSE)/VLOOKUP(AI804,'2009 BPTs'!$B$12:$BX979,CI$3+3,FALSE)),0,VLOOKUP(AI804,'2009 BPTs'!$B$12:$BX$181,CI$3,FALSE)/VLOOKUP(AI804,'2009 BPTs'!$B$12:$BX979,CI$3+3,FALSE))</f>
        <v>0</v>
      </c>
      <c r="CJ804" s="24">
        <f>IF(ISERROR(VLOOKUP(AJ804,'2009 BPTs'!$B$12:$BX$181,CJ$3,FALSE)/VLOOKUP(AJ804,'2009 BPTs'!$B$12:$BX979,CJ$3+3,FALSE)),0,VLOOKUP(AJ804,'2009 BPTs'!$B$12:$BX$181,CJ$3,FALSE)/VLOOKUP(AJ804,'2009 BPTs'!$B$12:$BX979,CJ$3+3,FALSE))</f>
        <v>0</v>
      </c>
      <c r="CK804" s="24">
        <f>IF(ISERROR(VLOOKUP(AK804,'2009 BPTs'!$B$12:$BX$181,CK$3,FALSE)/VLOOKUP(AK804,'2009 BPTs'!$B$12:$BX979,CK$3+3,FALSE)),0,VLOOKUP(AK804,'2009 BPTs'!$B$12:$BX$181,CK$3,FALSE)/VLOOKUP(AK804,'2009 BPTs'!$B$12:$BX979,CK$3+3,FALSE))</f>
        <v>0</v>
      </c>
      <c r="CL804" s="24">
        <f>IF(ISERROR(VLOOKUP(AL804,'2009 BPTs'!$B$12:$BX$181,CL$3,FALSE)/VLOOKUP(AL804,'2009 BPTs'!$B$12:$BX979,CL$3+3,FALSE)),0,VLOOKUP(AL804,'2009 BPTs'!$B$12:$BX$181,CL$3,FALSE)/VLOOKUP(AL804,'2009 BPTs'!$B$12:$BX979,CL$3+3,FALSE))</f>
        <v>0</v>
      </c>
      <c r="CM804" s="24">
        <f>IF(ISERROR(VLOOKUP(AM804,'2009 BPTs'!$B$12:$BX$181,CM$3,FALSE)/VLOOKUP(AM804,'2009 BPTs'!$B$12:$BX979,CM$3+3,FALSE)),0,VLOOKUP(AM804,'2009 BPTs'!$B$12:$BX$181,CM$3,FALSE)/VLOOKUP(AM804,'2009 BPTs'!$B$12:$BX979,CM$3+3,FALSE))</f>
        <v>0</v>
      </c>
      <c r="CO804" s="24">
        <f>IF(ISERROR(VLOOKUP(AF804,'2009 BPTs'!$B$12:$BX$181,CO$3,FALSE)/VLOOKUP(AF804,'2009 BPTs'!$B$12:$BX979,CO$3+2,FALSE)),0,VLOOKUP(AF804,'2009 BPTs'!$B$12:$BX$181,CO$3,FALSE)/VLOOKUP(AF804,'2009 BPTs'!$B$12:$BX979,CO$3+2,FALSE))</f>
        <v>0</v>
      </c>
      <c r="CP804" s="24">
        <f>IF(ISERROR(VLOOKUP(AG804,'2009 BPTs'!$B$12:$BX$181,CP$3,FALSE)/VLOOKUP(AG804,'2009 BPTs'!$B$12:$BX979,CP$3+2,FALSE)),0,VLOOKUP(AG804,'2009 BPTs'!$B$12:$BX$181,CP$3,FALSE)/VLOOKUP(AG804,'2009 BPTs'!$B$12:$BX979,CP$3+2,FALSE))</f>
        <v>0</v>
      </c>
      <c r="CQ804" s="24">
        <f>IF(ISERROR(VLOOKUP(AH804,'2009 BPTs'!$B$12:$BX$181,CQ$3,FALSE)/VLOOKUP(AH804,'2009 BPTs'!$B$12:$BX979,CQ$3+2,FALSE)),0,VLOOKUP(AH804,'2009 BPTs'!$B$12:$BX$181,CQ$3,FALSE)/VLOOKUP(AH804,'2009 BPTs'!$B$12:$BX979,CQ$3+2,FALSE))</f>
        <v>0</v>
      </c>
      <c r="CR804" s="24">
        <f>IF(ISERROR(VLOOKUP(AI804,'2009 BPTs'!$B$12:$BX$181,CR$3,FALSE)/VLOOKUP(AI804,'2009 BPTs'!$B$12:$BX979,CR$3+2,FALSE)),0,VLOOKUP(AI804,'2009 BPTs'!$B$12:$BX$181,CR$3,FALSE)/VLOOKUP(AI804,'2009 BPTs'!$B$12:$BX979,CR$3+2,FALSE))</f>
        <v>0</v>
      </c>
      <c r="CS804" s="24">
        <f>IF(ISERROR(VLOOKUP(AJ804,'2009 BPTs'!$B$12:$BX$181,CS$3,FALSE)/VLOOKUP(AJ804,'2009 BPTs'!$B$12:$BX979,CS$3+2,FALSE)),0,VLOOKUP(AJ804,'2009 BPTs'!$B$12:$BX$181,CS$3,FALSE)/VLOOKUP(AJ804,'2009 BPTs'!$B$12:$BX979,CS$3+2,FALSE))</f>
        <v>0</v>
      </c>
      <c r="CT804" s="24">
        <f>IF(ISERROR(VLOOKUP(AK804,'2009 BPTs'!$B$12:$BX$181,CT$3,FALSE)/VLOOKUP(AK804,'2009 BPTs'!$B$12:$BX979,CT$3+2,FALSE)),0,VLOOKUP(AK804,'2009 BPTs'!$B$12:$BX$181,CT$3,FALSE)/VLOOKUP(AK804,'2009 BPTs'!$B$12:$BX979,CT$3+2,FALSE))</f>
        <v>0</v>
      </c>
      <c r="CU804" s="24">
        <f>IF(ISERROR(VLOOKUP(AL804,'2009 BPTs'!$B$12:$BX$181,CU$3,FALSE)/VLOOKUP(AL804,'2009 BPTs'!$B$12:$BX979,CU$3+2,FALSE)),0,VLOOKUP(AL804,'2009 BPTs'!$B$12:$BX$181,CU$3,FALSE)/VLOOKUP(AL804,'2009 BPTs'!$B$12:$BX979,CU$3+2,FALSE))</f>
        <v>0</v>
      </c>
      <c r="CV804" s="24">
        <f>IF(ISERROR(VLOOKUP(AM804,'2009 BPTs'!$B$12:$BX$181,CV$3,FALSE)/VLOOKUP(AM804,'2009 BPTs'!$B$12:$BX979,CV$3+2,FALSE)),0,VLOOKUP(AM804,'2009 BPTs'!$B$12:$BX$181,CV$3,FALSE)/VLOOKUP(AM804,'2009 BPTs'!$B$12:$BX979,CV$3+2,FALSE))</f>
        <v>0</v>
      </c>
      <c r="CX804" s="93">
        <f>'2011 BPTs'!BR130</f>
        <v>0</v>
      </c>
      <c r="CY804" s="93">
        <f>'2011 BPTs'!BS130</f>
        <v>0</v>
      </c>
    </row>
    <row r="805" spans="2:103" x14ac:dyDescent="0.2">
      <c r="B805" s="2" t="s">
        <v>213</v>
      </c>
      <c r="C805" s="2">
        <f>'2011 BPTs'!E131</f>
        <v>0</v>
      </c>
      <c r="D805" s="2">
        <f t="shared" si="230"/>
        <v>0</v>
      </c>
      <c r="E805" s="4">
        <f>'2011 BPTs'!F131</f>
        <v>0</v>
      </c>
      <c r="F805" s="88">
        <f>'2011 BPTs'!G131</f>
        <v>0</v>
      </c>
      <c r="G805" s="53">
        <f>'2011 BPTs'!I131</f>
        <v>0</v>
      </c>
      <c r="H805" s="88">
        <f>'2011 BPTs'!J131</f>
        <v>0</v>
      </c>
      <c r="I805" s="4">
        <f>'2011 BPTs'!K131</f>
        <v>0</v>
      </c>
      <c r="J805" s="5">
        <f>'2011 BPTs'!M131</f>
        <v>0</v>
      </c>
      <c r="K805" s="99">
        <f>'2011 BPTs'!BL131</f>
        <v>0</v>
      </c>
      <c r="L805" s="100">
        <f t="shared" si="231"/>
        <v>0</v>
      </c>
      <c r="M805" s="101">
        <f t="shared" si="232"/>
        <v>0</v>
      </c>
      <c r="N805" s="102">
        <f t="shared" si="238"/>
        <v>0</v>
      </c>
      <c r="O805" s="103">
        <f>'2011 BPTs'!BM131</f>
        <v>0</v>
      </c>
      <c r="P805" s="100">
        <f t="shared" si="233"/>
        <v>0</v>
      </c>
      <c r="Q805" s="101">
        <f t="shared" si="234"/>
        <v>0</v>
      </c>
      <c r="R805" s="104">
        <f t="shared" si="235"/>
        <v>0</v>
      </c>
      <c r="S805" s="105">
        <f t="shared" si="239"/>
        <v>0</v>
      </c>
      <c r="T805" s="104">
        <f t="shared" si="236"/>
        <v>0</v>
      </c>
      <c r="U805" s="121">
        <f>IF(K805=0,0,IF(B805="Manual",(S805-O805-AP805*(O805/(O805+Z805)))/S805,'2011 BPTs'!BP131))</f>
        <v>0</v>
      </c>
      <c r="V805" s="99">
        <f>'2011 BPTs'!BN131</f>
        <v>0</v>
      </c>
      <c r="W805" s="100">
        <f t="shared" si="245"/>
        <v>0</v>
      </c>
      <c r="X805" s="103">
        <f t="shared" si="237"/>
        <v>0</v>
      </c>
      <c r="Y805" s="102">
        <f t="shared" si="240"/>
        <v>0</v>
      </c>
      <c r="Z805" s="103">
        <f>'2011 BPTs'!BO131</f>
        <v>0</v>
      </c>
      <c r="AA805" s="104">
        <f t="shared" si="246"/>
        <v>0</v>
      </c>
      <c r="AB805" s="106">
        <f>IF(W805=0,0,IF(B805="Manual",(V805-Z805-AP805*(Z805/(Z805+O805)))/V805,'2011 BPTs'!BQ131))</f>
        <v>0</v>
      </c>
      <c r="AD805" s="2" t="str">
        <f t="shared" si="241"/>
        <v>00-0</v>
      </c>
      <c r="AE805" s="2">
        <f>'2011 BPTs'!BA131</f>
        <v>0</v>
      </c>
      <c r="AF805" s="2" t="str">
        <f>IF(B805="Auto",'2011 BPTs'!BB131,D805&amp;E805&amp;"-"&amp;F805)</f>
        <v/>
      </c>
      <c r="AG805" s="2" t="str">
        <f>'2011 BPTs'!BC131</f>
        <v/>
      </c>
      <c r="AH805" s="2" t="str">
        <f>'2011 BPTs'!BD131</f>
        <v/>
      </c>
      <c r="AI805" s="2" t="str">
        <f>'2011 BPTs'!BE131</f>
        <v/>
      </c>
      <c r="AJ805" s="2" t="str">
        <f>'2011 BPTs'!BF131</f>
        <v/>
      </c>
      <c r="AK805" s="2" t="str">
        <f>'2011 BPTs'!BG131</f>
        <v/>
      </c>
      <c r="AL805" s="2" t="str">
        <f>'2011 BPTs'!BH131</f>
        <v/>
      </c>
      <c r="AM805" s="2" t="str">
        <f>'2011 BPTs'!BI131</f>
        <v/>
      </c>
      <c r="AO805" s="128">
        <f>'2011 BPTs'!AJ131*'2011 BPTs'!BK131</f>
        <v>0</v>
      </c>
      <c r="AP805" s="128">
        <f>'2011 BPTs'!AK131*'2011 BPTs'!BK131</f>
        <v>0</v>
      </c>
      <c r="AR805" s="5">
        <f>IF(B805="Auto",'2011 BPTs'!M131,J805)</f>
        <v>0</v>
      </c>
      <c r="AS805" s="5">
        <f>'2011 BPTs'!O131</f>
        <v>0</v>
      </c>
      <c r="AT805" s="5">
        <f>'2011 BPTs'!Q131</f>
        <v>0</v>
      </c>
      <c r="AU805" s="5">
        <f>'2011 BPTs'!S131</f>
        <v>0</v>
      </c>
      <c r="AV805" s="5">
        <f>'2011 BPTs'!U131</f>
        <v>0</v>
      </c>
      <c r="AW805" s="5">
        <f>'2011 BPTs'!W131</f>
        <v>0</v>
      </c>
      <c r="AX805" s="5">
        <f>'2011 BPTs'!Y131</f>
        <v>0</v>
      </c>
      <c r="AY805" s="5">
        <f>'2011 BPTs'!AA131</f>
        <v>0</v>
      </c>
      <c r="BA805" s="24">
        <f>IF(ISNA(VLOOKUP(AF805,'2009 BPTs'!$B$12:$BX$181,BA$3,FALSE)),0,VLOOKUP(AF805,'2009 BPTs'!$B$12:$BX$181,BA$3,FALSE))</f>
        <v>0</v>
      </c>
      <c r="BB805" s="24">
        <f>IF(ISNA(VLOOKUP(AG805,'2009 BPTs'!$B$12:$BX$181,BB$3,FALSE)),0,VLOOKUP(AG805,'2009 BPTs'!$B$12:$BX$181,BB$3,FALSE))</f>
        <v>0</v>
      </c>
      <c r="BC805" s="24">
        <f>IF(ISNA(VLOOKUP(AH805,'2009 BPTs'!$B$12:$BX$181,BC$3,FALSE)),0,VLOOKUP(AH805,'2009 BPTs'!$B$12:$BX$181,BC$3,FALSE))</f>
        <v>0</v>
      </c>
      <c r="BD805" s="24">
        <f>IF(ISNA(VLOOKUP(AI805,'2009 BPTs'!$B$12:$BX$181,BD$3,FALSE)),0,VLOOKUP(AI805,'2009 BPTs'!$B$12:$BX$181,BD$3,FALSE))</f>
        <v>0</v>
      </c>
      <c r="BE805" s="24">
        <f>IF(ISNA(VLOOKUP(AJ805,'2009 BPTs'!$B$12:$BX$181,BE$3,FALSE)),0,VLOOKUP(AJ805,'2009 BPTs'!$B$12:$BX$181,BE$3,FALSE))</f>
        <v>0</v>
      </c>
      <c r="BF805" s="24">
        <f>IF(ISNA(VLOOKUP(AK805,'2009 BPTs'!$B$12:$BX$181,BF$3,FALSE)),0,VLOOKUP(AK805,'2009 BPTs'!$B$12:$BX$181,BF$3,FALSE))</f>
        <v>0</v>
      </c>
      <c r="BG805" s="24">
        <f>IF(ISNA(VLOOKUP(AL805,'2009 BPTs'!$B$12:$BX$181,BG$3,FALSE)),0,VLOOKUP(AL805,'2009 BPTs'!$B$12:$BX$181,BG$3,FALSE))</f>
        <v>0</v>
      </c>
      <c r="BH805" s="24">
        <f>IF(ISNA(VLOOKUP(AM805,'2009 BPTs'!$B$12:$BX$181,BH$3,FALSE)),0,VLOOKUP(AM805,'2009 BPTs'!$B$12:$BX$181,BH$3,FALSE))</f>
        <v>0</v>
      </c>
      <c r="BJ805" s="24">
        <f>IF(ISNA(VLOOKUP(AF805,'2009 BPTs'!$B$12:$BX$181,BJ$3,FALSE)),0,VLOOKUP(AF805,'2009 BPTs'!$B$12:$BX$181,BJ$3,FALSE))</f>
        <v>0</v>
      </c>
      <c r="BK805" s="24">
        <f>IF(ISNA(VLOOKUP(AG805,'2009 BPTs'!$B$12:$BX$181,BK$3,FALSE)),0,VLOOKUP(AG805,'2009 BPTs'!$B$12:$BX$181,BK$3,FALSE))</f>
        <v>0</v>
      </c>
      <c r="BL805" s="24">
        <f>IF(ISNA(VLOOKUP(AH805,'2009 BPTs'!$B$12:$BX$181,BL$3,FALSE)),0,VLOOKUP(AH805,'2009 BPTs'!$B$12:$BX$181,BL$3,FALSE))</f>
        <v>0</v>
      </c>
      <c r="BM805" s="24">
        <f>IF(ISNA(VLOOKUP(AI805,'2009 BPTs'!$B$12:$BX$181,BM$3,FALSE)),0,VLOOKUP(AI805,'2009 BPTs'!$B$12:$BX$181,BM$3,FALSE))</f>
        <v>0</v>
      </c>
      <c r="BN805" s="24">
        <f>IF(ISNA(VLOOKUP(AJ805,'2009 BPTs'!$B$12:$BX$181,BN$3,FALSE)),0,VLOOKUP(AJ805,'2009 BPTs'!$B$12:$BX$181,BN$3,FALSE))</f>
        <v>0</v>
      </c>
      <c r="BO805" s="24">
        <f>IF(ISNA(VLOOKUP(AK805,'2009 BPTs'!$B$12:$BX$181,BO$3,FALSE)),0,VLOOKUP(AK805,'2009 BPTs'!$B$12:$BX$181,BO$3,FALSE))</f>
        <v>0</v>
      </c>
      <c r="BP805" s="24">
        <f>IF(ISNA(VLOOKUP(AL805,'2009 BPTs'!$B$12:$BX$181,BP$3,FALSE)),0,VLOOKUP(AL805,'2009 BPTs'!$B$12:$BX$181,BP$3,FALSE))</f>
        <v>0</v>
      </c>
      <c r="BQ805" s="24">
        <f>IF(ISNA(VLOOKUP(AM805,'2009 BPTs'!$B$12:$BX$181,BQ$3,FALSE)),0,VLOOKUP(AM805,'2009 BPTs'!$B$12:$BX$181,BQ$3,FALSE))</f>
        <v>0</v>
      </c>
      <c r="BS805" s="78">
        <f t="shared" si="242"/>
        <v>0</v>
      </c>
      <c r="BT805" s="68">
        <f t="shared" si="243"/>
        <v>0</v>
      </c>
      <c r="BU805" s="68">
        <f t="shared" si="244"/>
        <v>0</v>
      </c>
      <c r="BW805" s="24">
        <f>IF(ISNA(VLOOKUP(AF805,'2009 BPTs'!$B$12:$BX$181,BW$3,FALSE)),0,VLOOKUP(AF805,'2009 BPTs'!$B$12:$BX$181,BW$3,FALSE))</f>
        <v>0</v>
      </c>
      <c r="BX805" s="24">
        <f>IF(ISNA(VLOOKUP(AG805,'2009 BPTs'!$B$12:$BX$181,BX$3,FALSE)),0,VLOOKUP(AG805,'2009 BPTs'!$B$12:$BX$181,BX$3,FALSE))</f>
        <v>0</v>
      </c>
      <c r="BY805" s="24">
        <f>IF(ISNA(VLOOKUP(AH805,'2009 BPTs'!$B$12:$BX$181,BY$3,FALSE)),0,VLOOKUP(AH805,'2009 BPTs'!$B$12:$BX$181,BY$3,FALSE))</f>
        <v>0</v>
      </c>
      <c r="BZ805" s="24">
        <f>IF(ISNA(VLOOKUP(AI805,'2009 BPTs'!$B$12:$BX$181,BZ$3,FALSE)),0,VLOOKUP(AI805,'2009 BPTs'!$B$12:$BX$181,BZ$3,FALSE))</f>
        <v>0</v>
      </c>
      <c r="CA805" s="24">
        <f>IF(ISNA(VLOOKUP(AJ805,'2009 BPTs'!$B$12:$BX$181,CA$3,FALSE)),0,VLOOKUP(AJ805,'2009 BPTs'!$B$12:$BX$181,CA$3,FALSE))</f>
        <v>0</v>
      </c>
      <c r="CB805" s="24">
        <f>IF(ISNA(VLOOKUP(AK805,'2009 BPTs'!$B$12:$BX$181,CB$3,FALSE)),0,VLOOKUP(AK805,'2009 BPTs'!$B$12:$BX$181,CB$3,FALSE))</f>
        <v>0</v>
      </c>
      <c r="CC805" s="24">
        <f>IF(ISNA(VLOOKUP(AL805,'2009 BPTs'!$B$12:$BX$181,CC$3,FALSE)),0,VLOOKUP(AL805,'2009 BPTs'!$B$12:$BX$181,CC$3,FALSE))</f>
        <v>0</v>
      </c>
      <c r="CD805" s="24">
        <f>IF(ISNA(VLOOKUP(AM805,'2009 BPTs'!$B$12:$BX$181,CD$3,FALSE)),0,VLOOKUP(AM805,'2009 BPTs'!$B$12:$BX$181,CD$3,FALSE))</f>
        <v>0</v>
      </c>
      <c r="CF805" s="24">
        <f>IF(ISERROR(VLOOKUP(AF805,'2009 BPTs'!$B$12:$BX$181,CF$3,FALSE)/VLOOKUP(AF805,'2009 BPTs'!$B$12:$BX980,CF$3+3,FALSE)),0,VLOOKUP(AF805,'2009 BPTs'!$B$12:$BX$181,CF$3,FALSE)/VLOOKUP(AF805,'2009 BPTs'!$B$12:$BX980,CF$3+3,FALSE))</f>
        <v>0</v>
      </c>
      <c r="CG805" s="24">
        <f>IF(ISERROR(VLOOKUP(AG805,'2009 BPTs'!$B$12:$BX$181,CG$3,FALSE)/VLOOKUP(AG805,'2009 BPTs'!$B$12:$BX980,CG$3+3,FALSE)),0,VLOOKUP(AG805,'2009 BPTs'!$B$12:$BX$181,CG$3,FALSE)/VLOOKUP(AG805,'2009 BPTs'!$B$12:$BX980,CG$3+3,FALSE))</f>
        <v>0</v>
      </c>
      <c r="CH805" s="24">
        <f>IF(ISERROR(VLOOKUP(AH805,'2009 BPTs'!$B$12:$BX$181,CH$3,FALSE)/VLOOKUP(AH805,'2009 BPTs'!$B$12:$BX980,CH$3+3,FALSE)),0,VLOOKUP(AH805,'2009 BPTs'!$B$12:$BX$181,CH$3,FALSE)/VLOOKUP(AH805,'2009 BPTs'!$B$12:$BX980,CH$3+3,FALSE))</f>
        <v>0</v>
      </c>
      <c r="CI805" s="24">
        <f>IF(ISERROR(VLOOKUP(AI805,'2009 BPTs'!$B$12:$BX$181,CI$3,FALSE)/VLOOKUP(AI805,'2009 BPTs'!$B$12:$BX980,CI$3+3,FALSE)),0,VLOOKUP(AI805,'2009 BPTs'!$B$12:$BX$181,CI$3,FALSE)/VLOOKUP(AI805,'2009 BPTs'!$B$12:$BX980,CI$3+3,FALSE))</f>
        <v>0</v>
      </c>
      <c r="CJ805" s="24">
        <f>IF(ISERROR(VLOOKUP(AJ805,'2009 BPTs'!$B$12:$BX$181,CJ$3,FALSE)/VLOOKUP(AJ805,'2009 BPTs'!$B$12:$BX980,CJ$3+3,FALSE)),0,VLOOKUP(AJ805,'2009 BPTs'!$B$12:$BX$181,CJ$3,FALSE)/VLOOKUP(AJ805,'2009 BPTs'!$B$12:$BX980,CJ$3+3,FALSE))</f>
        <v>0</v>
      </c>
      <c r="CK805" s="24">
        <f>IF(ISERROR(VLOOKUP(AK805,'2009 BPTs'!$B$12:$BX$181,CK$3,FALSE)/VLOOKUP(AK805,'2009 BPTs'!$B$12:$BX980,CK$3+3,FALSE)),0,VLOOKUP(AK805,'2009 BPTs'!$B$12:$BX$181,CK$3,FALSE)/VLOOKUP(AK805,'2009 BPTs'!$B$12:$BX980,CK$3+3,FALSE))</f>
        <v>0</v>
      </c>
      <c r="CL805" s="24">
        <f>IF(ISERROR(VLOOKUP(AL805,'2009 BPTs'!$B$12:$BX$181,CL$3,FALSE)/VLOOKUP(AL805,'2009 BPTs'!$B$12:$BX980,CL$3+3,FALSE)),0,VLOOKUP(AL805,'2009 BPTs'!$B$12:$BX$181,CL$3,FALSE)/VLOOKUP(AL805,'2009 BPTs'!$B$12:$BX980,CL$3+3,FALSE))</f>
        <v>0</v>
      </c>
      <c r="CM805" s="24">
        <f>IF(ISERROR(VLOOKUP(AM805,'2009 BPTs'!$B$12:$BX$181,CM$3,FALSE)/VLOOKUP(AM805,'2009 BPTs'!$B$12:$BX980,CM$3+3,FALSE)),0,VLOOKUP(AM805,'2009 BPTs'!$B$12:$BX$181,CM$3,FALSE)/VLOOKUP(AM805,'2009 BPTs'!$B$12:$BX980,CM$3+3,FALSE))</f>
        <v>0</v>
      </c>
      <c r="CO805" s="24">
        <f>IF(ISERROR(VLOOKUP(AF805,'2009 BPTs'!$B$12:$BX$181,CO$3,FALSE)/VLOOKUP(AF805,'2009 BPTs'!$B$12:$BX980,CO$3+2,FALSE)),0,VLOOKUP(AF805,'2009 BPTs'!$B$12:$BX$181,CO$3,FALSE)/VLOOKUP(AF805,'2009 BPTs'!$B$12:$BX980,CO$3+2,FALSE))</f>
        <v>0</v>
      </c>
      <c r="CP805" s="24">
        <f>IF(ISERROR(VLOOKUP(AG805,'2009 BPTs'!$B$12:$BX$181,CP$3,FALSE)/VLOOKUP(AG805,'2009 BPTs'!$B$12:$BX980,CP$3+2,FALSE)),0,VLOOKUP(AG805,'2009 BPTs'!$B$12:$BX$181,CP$3,FALSE)/VLOOKUP(AG805,'2009 BPTs'!$B$12:$BX980,CP$3+2,FALSE))</f>
        <v>0</v>
      </c>
      <c r="CQ805" s="24">
        <f>IF(ISERROR(VLOOKUP(AH805,'2009 BPTs'!$B$12:$BX$181,CQ$3,FALSE)/VLOOKUP(AH805,'2009 BPTs'!$B$12:$BX980,CQ$3+2,FALSE)),0,VLOOKUP(AH805,'2009 BPTs'!$B$12:$BX$181,CQ$3,FALSE)/VLOOKUP(AH805,'2009 BPTs'!$B$12:$BX980,CQ$3+2,FALSE))</f>
        <v>0</v>
      </c>
      <c r="CR805" s="24">
        <f>IF(ISERROR(VLOOKUP(AI805,'2009 BPTs'!$B$12:$BX$181,CR$3,FALSE)/VLOOKUP(AI805,'2009 BPTs'!$B$12:$BX980,CR$3+2,FALSE)),0,VLOOKUP(AI805,'2009 BPTs'!$B$12:$BX$181,CR$3,FALSE)/VLOOKUP(AI805,'2009 BPTs'!$B$12:$BX980,CR$3+2,FALSE))</f>
        <v>0</v>
      </c>
      <c r="CS805" s="24">
        <f>IF(ISERROR(VLOOKUP(AJ805,'2009 BPTs'!$B$12:$BX$181,CS$3,FALSE)/VLOOKUP(AJ805,'2009 BPTs'!$B$12:$BX980,CS$3+2,FALSE)),0,VLOOKUP(AJ805,'2009 BPTs'!$B$12:$BX$181,CS$3,FALSE)/VLOOKUP(AJ805,'2009 BPTs'!$B$12:$BX980,CS$3+2,FALSE))</f>
        <v>0</v>
      </c>
      <c r="CT805" s="24">
        <f>IF(ISERROR(VLOOKUP(AK805,'2009 BPTs'!$B$12:$BX$181,CT$3,FALSE)/VLOOKUP(AK805,'2009 BPTs'!$B$12:$BX980,CT$3+2,FALSE)),0,VLOOKUP(AK805,'2009 BPTs'!$B$12:$BX$181,CT$3,FALSE)/VLOOKUP(AK805,'2009 BPTs'!$B$12:$BX980,CT$3+2,FALSE))</f>
        <v>0</v>
      </c>
      <c r="CU805" s="24">
        <f>IF(ISERROR(VLOOKUP(AL805,'2009 BPTs'!$B$12:$BX$181,CU$3,FALSE)/VLOOKUP(AL805,'2009 BPTs'!$B$12:$BX980,CU$3+2,FALSE)),0,VLOOKUP(AL805,'2009 BPTs'!$B$12:$BX$181,CU$3,FALSE)/VLOOKUP(AL805,'2009 BPTs'!$B$12:$BX980,CU$3+2,FALSE))</f>
        <v>0</v>
      </c>
      <c r="CV805" s="24">
        <f>IF(ISERROR(VLOOKUP(AM805,'2009 BPTs'!$B$12:$BX$181,CV$3,FALSE)/VLOOKUP(AM805,'2009 BPTs'!$B$12:$BX980,CV$3+2,FALSE)),0,VLOOKUP(AM805,'2009 BPTs'!$B$12:$BX$181,CV$3,FALSE)/VLOOKUP(AM805,'2009 BPTs'!$B$12:$BX980,CV$3+2,FALSE))</f>
        <v>0</v>
      </c>
      <c r="CX805" s="93">
        <f>'2011 BPTs'!BR131</f>
        <v>0</v>
      </c>
      <c r="CY805" s="93">
        <f>'2011 BPTs'!BS131</f>
        <v>0</v>
      </c>
    </row>
    <row r="806" spans="2:103" x14ac:dyDescent="0.2">
      <c r="B806" s="2" t="s">
        <v>213</v>
      </c>
      <c r="C806" s="2">
        <f>'2011 BPTs'!E132</f>
        <v>0</v>
      </c>
      <c r="D806" s="2">
        <f t="shared" si="230"/>
        <v>0</v>
      </c>
      <c r="E806" s="4">
        <f>'2011 BPTs'!F132</f>
        <v>0</v>
      </c>
      <c r="F806" s="88">
        <f>'2011 BPTs'!G132</f>
        <v>0</v>
      </c>
      <c r="G806" s="53">
        <f>'2011 BPTs'!I132</f>
        <v>0</v>
      </c>
      <c r="H806" s="88">
        <f>'2011 BPTs'!J132</f>
        <v>0</v>
      </c>
      <c r="I806" s="4">
        <f>'2011 BPTs'!K132</f>
        <v>0</v>
      </c>
      <c r="J806" s="5">
        <f>'2011 BPTs'!M132</f>
        <v>0</v>
      </c>
      <c r="K806" s="99">
        <f>'2011 BPTs'!BL132</f>
        <v>0</v>
      </c>
      <c r="L806" s="100">
        <f t="shared" si="231"/>
        <v>0</v>
      </c>
      <c r="M806" s="101">
        <f t="shared" si="232"/>
        <v>0</v>
      </c>
      <c r="N806" s="102">
        <f t="shared" si="238"/>
        <v>0</v>
      </c>
      <c r="O806" s="103">
        <f>'2011 BPTs'!BM132</f>
        <v>0</v>
      </c>
      <c r="P806" s="100">
        <f t="shared" si="233"/>
        <v>0</v>
      </c>
      <c r="Q806" s="101">
        <f t="shared" si="234"/>
        <v>0</v>
      </c>
      <c r="R806" s="104">
        <f t="shared" si="235"/>
        <v>0</v>
      </c>
      <c r="S806" s="105">
        <f t="shared" si="239"/>
        <v>0</v>
      </c>
      <c r="T806" s="104">
        <f t="shared" si="236"/>
        <v>0</v>
      </c>
      <c r="U806" s="121">
        <f>IF(K806=0,0,IF(B806="Manual",(S806-O806-AP806*(O806/(O806+Z806)))/S806,'2011 BPTs'!BP132))</f>
        <v>0</v>
      </c>
      <c r="V806" s="99">
        <f>'2011 BPTs'!BN132</f>
        <v>0</v>
      </c>
      <c r="W806" s="100">
        <f t="shared" si="245"/>
        <v>0</v>
      </c>
      <c r="X806" s="103">
        <f t="shared" si="237"/>
        <v>0</v>
      </c>
      <c r="Y806" s="102">
        <f t="shared" si="240"/>
        <v>0</v>
      </c>
      <c r="Z806" s="103">
        <f>'2011 BPTs'!BO132</f>
        <v>0</v>
      </c>
      <c r="AA806" s="104">
        <f t="shared" si="246"/>
        <v>0</v>
      </c>
      <c r="AB806" s="106">
        <f>IF(W806=0,0,IF(B806="Manual",(V806-Z806-AP806*(Z806/(Z806+O806)))/V806,'2011 BPTs'!BQ132))</f>
        <v>0</v>
      </c>
      <c r="AD806" s="2" t="str">
        <f t="shared" si="241"/>
        <v>00-0</v>
      </c>
      <c r="AE806" s="2">
        <f>'2011 BPTs'!BA132</f>
        <v>0</v>
      </c>
      <c r="AF806" s="2" t="str">
        <f>IF(B806="Auto",'2011 BPTs'!BB132,D806&amp;E806&amp;"-"&amp;F806)</f>
        <v/>
      </c>
      <c r="AG806" s="2" t="str">
        <f>'2011 BPTs'!BC132</f>
        <v/>
      </c>
      <c r="AH806" s="2" t="str">
        <f>'2011 BPTs'!BD132</f>
        <v/>
      </c>
      <c r="AI806" s="2" t="str">
        <f>'2011 BPTs'!BE132</f>
        <v/>
      </c>
      <c r="AJ806" s="2" t="str">
        <f>'2011 BPTs'!BF132</f>
        <v/>
      </c>
      <c r="AK806" s="2" t="str">
        <f>'2011 BPTs'!BG132</f>
        <v/>
      </c>
      <c r="AL806" s="2" t="str">
        <f>'2011 BPTs'!BH132</f>
        <v/>
      </c>
      <c r="AM806" s="2" t="str">
        <f>'2011 BPTs'!BI132</f>
        <v/>
      </c>
      <c r="AO806" s="128">
        <f>'2011 BPTs'!AJ132*'2011 BPTs'!BK132</f>
        <v>0</v>
      </c>
      <c r="AP806" s="128">
        <f>'2011 BPTs'!AK132*'2011 BPTs'!BK132</f>
        <v>0</v>
      </c>
      <c r="AR806" s="5">
        <f>IF(B806="Auto",'2011 BPTs'!M132,J806)</f>
        <v>0</v>
      </c>
      <c r="AS806" s="5">
        <f>'2011 BPTs'!O132</f>
        <v>0</v>
      </c>
      <c r="AT806" s="5">
        <f>'2011 BPTs'!Q132</f>
        <v>0</v>
      </c>
      <c r="AU806" s="5">
        <f>'2011 BPTs'!S132</f>
        <v>0</v>
      </c>
      <c r="AV806" s="5">
        <f>'2011 BPTs'!U132</f>
        <v>0</v>
      </c>
      <c r="AW806" s="5">
        <f>'2011 BPTs'!W132</f>
        <v>0</v>
      </c>
      <c r="AX806" s="5">
        <f>'2011 BPTs'!Y132</f>
        <v>0</v>
      </c>
      <c r="AY806" s="5">
        <f>'2011 BPTs'!AA132</f>
        <v>0</v>
      </c>
      <c r="BA806" s="24">
        <f>IF(ISNA(VLOOKUP(AF806,'2009 BPTs'!$B$12:$BX$181,BA$3,FALSE)),0,VLOOKUP(AF806,'2009 BPTs'!$B$12:$BX$181,BA$3,FALSE))</f>
        <v>0</v>
      </c>
      <c r="BB806" s="24">
        <f>IF(ISNA(VLOOKUP(AG806,'2009 BPTs'!$B$12:$BX$181,BB$3,FALSE)),0,VLOOKUP(AG806,'2009 BPTs'!$B$12:$BX$181,BB$3,FALSE))</f>
        <v>0</v>
      </c>
      <c r="BC806" s="24">
        <f>IF(ISNA(VLOOKUP(AH806,'2009 BPTs'!$B$12:$BX$181,BC$3,FALSE)),0,VLOOKUP(AH806,'2009 BPTs'!$B$12:$BX$181,BC$3,FALSE))</f>
        <v>0</v>
      </c>
      <c r="BD806" s="24">
        <f>IF(ISNA(VLOOKUP(AI806,'2009 BPTs'!$B$12:$BX$181,BD$3,FALSE)),0,VLOOKUP(AI806,'2009 BPTs'!$B$12:$BX$181,BD$3,FALSE))</f>
        <v>0</v>
      </c>
      <c r="BE806" s="24">
        <f>IF(ISNA(VLOOKUP(AJ806,'2009 BPTs'!$B$12:$BX$181,BE$3,FALSE)),0,VLOOKUP(AJ806,'2009 BPTs'!$B$12:$BX$181,BE$3,FALSE))</f>
        <v>0</v>
      </c>
      <c r="BF806" s="24">
        <f>IF(ISNA(VLOOKUP(AK806,'2009 BPTs'!$B$12:$BX$181,BF$3,FALSE)),0,VLOOKUP(AK806,'2009 BPTs'!$B$12:$BX$181,BF$3,FALSE))</f>
        <v>0</v>
      </c>
      <c r="BG806" s="24">
        <f>IF(ISNA(VLOOKUP(AL806,'2009 BPTs'!$B$12:$BX$181,BG$3,FALSE)),0,VLOOKUP(AL806,'2009 BPTs'!$B$12:$BX$181,BG$3,FALSE))</f>
        <v>0</v>
      </c>
      <c r="BH806" s="24">
        <f>IF(ISNA(VLOOKUP(AM806,'2009 BPTs'!$B$12:$BX$181,BH$3,FALSE)),0,VLOOKUP(AM806,'2009 BPTs'!$B$12:$BX$181,BH$3,FALSE))</f>
        <v>0</v>
      </c>
      <c r="BJ806" s="24">
        <f>IF(ISNA(VLOOKUP(AF806,'2009 BPTs'!$B$12:$BX$181,BJ$3,FALSE)),0,VLOOKUP(AF806,'2009 BPTs'!$B$12:$BX$181,BJ$3,FALSE))</f>
        <v>0</v>
      </c>
      <c r="BK806" s="24">
        <f>IF(ISNA(VLOOKUP(AG806,'2009 BPTs'!$B$12:$BX$181,BK$3,FALSE)),0,VLOOKUP(AG806,'2009 BPTs'!$B$12:$BX$181,BK$3,FALSE))</f>
        <v>0</v>
      </c>
      <c r="BL806" s="24">
        <f>IF(ISNA(VLOOKUP(AH806,'2009 BPTs'!$B$12:$BX$181,BL$3,FALSE)),0,VLOOKUP(AH806,'2009 BPTs'!$B$12:$BX$181,BL$3,FALSE))</f>
        <v>0</v>
      </c>
      <c r="BM806" s="24">
        <f>IF(ISNA(VLOOKUP(AI806,'2009 BPTs'!$B$12:$BX$181,BM$3,FALSE)),0,VLOOKUP(AI806,'2009 BPTs'!$B$12:$BX$181,BM$3,FALSE))</f>
        <v>0</v>
      </c>
      <c r="BN806" s="24">
        <f>IF(ISNA(VLOOKUP(AJ806,'2009 BPTs'!$B$12:$BX$181,BN$3,FALSE)),0,VLOOKUP(AJ806,'2009 BPTs'!$B$12:$BX$181,BN$3,FALSE))</f>
        <v>0</v>
      </c>
      <c r="BO806" s="24">
        <f>IF(ISNA(VLOOKUP(AK806,'2009 BPTs'!$B$12:$BX$181,BO$3,FALSE)),0,VLOOKUP(AK806,'2009 BPTs'!$B$12:$BX$181,BO$3,FALSE))</f>
        <v>0</v>
      </c>
      <c r="BP806" s="24">
        <f>IF(ISNA(VLOOKUP(AL806,'2009 BPTs'!$B$12:$BX$181,BP$3,FALSE)),0,VLOOKUP(AL806,'2009 BPTs'!$B$12:$BX$181,BP$3,FALSE))</f>
        <v>0</v>
      </c>
      <c r="BQ806" s="24">
        <f>IF(ISNA(VLOOKUP(AM806,'2009 BPTs'!$B$12:$BX$181,BQ$3,FALSE)),0,VLOOKUP(AM806,'2009 BPTs'!$B$12:$BX$181,BQ$3,FALSE))</f>
        <v>0</v>
      </c>
      <c r="BS806" s="78">
        <f t="shared" si="242"/>
        <v>0</v>
      </c>
      <c r="BT806" s="68">
        <f t="shared" si="243"/>
        <v>0</v>
      </c>
      <c r="BU806" s="68">
        <f t="shared" si="244"/>
        <v>0</v>
      </c>
      <c r="BW806" s="24">
        <f>IF(ISNA(VLOOKUP(AF806,'2009 BPTs'!$B$12:$BX$181,BW$3,FALSE)),0,VLOOKUP(AF806,'2009 BPTs'!$B$12:$BX$181,BW$3,FALSE))</f>
        <v>0</v>
      </c>
      <c r="BX806" s="24">
        <f>IF(ISNA(VLOOKUP(AG806,'2009 BPTs'!$B$12:$BX$181,BX$3,FALSE)),0,VLOOKUP(AG806,'2009 BPTs'!$B$12:$BX$181,BX$3,FALSE))</f>
        <v>0</v>
      </c>
      <c r="BY806" s="24">
        <f>IF(ISNA(VLOOKUP(AH806,'2009 BPTs'!$B$12:$BX$181,BY$3,FALSE)),0,VLOOKUP(AH806,'2009 BPTs'!$B$12:$BX$181,BY$3,FALSE))</f>
        <v>0</v>
      </c>
      <c r="BZ806" s="24">
        <f>IF(ISNA(VLOOKUP(AI806,'2009 BPTs'!$B$12:$BX$181,BZ$3,FALSE)),0,VLOOKUP(AI806,'2009 BPTs'!$B$12:$BX$181,BZ$3,FALSE))</f>
        <v>0</v>
      </c>
      <c r="CA806" s="24">
        <f>IF(ISNA(VLOOKUP(AJ806,'2009 BPTs'!$B$12:$BX$181,CA$3,FALSE)),0,VLOOKUP(AJ806,'2009 BPTs'!$B$12:$BX$181,CA$3,FALSE))</f>
        <v>0</v>
      </c>
      <c r="CB806" s="24">
        <f>IF(ISNA(VLOOKUP(AK806,'2009 BPTs'!$B$12:$BX$181,CB$3,FALSE)),0,VLOOKUP(AK806,'2009 BPTs'!$B$12:$BX$181,CB$3,FALSE))</f>
        <v>0</v>
      </c>
      <c r="CC806" s="24">
        <f>IF(ISNA(VLOOKUP(AL806,'2009 BPTs'!$B$12:$BX$181,CC$3,FALSE)),0,VLOOKUP(AL806,'2009 BPTs'!$B$12:$BX$181,CC$3,FALSE))</f>
        <v>0</v>
      </c>
      <c r="CD806" s="24">
        <f>IF(ISNA(VLOOKUP(AM806,'2009 BPTs'!$B$12:$BX$181,CD$3,FALSE)),0,VLOOKUP(AM806,'2009 BPTs'!$B$12:$BX$181,CD$3,FALSE))</f>
        <v>0</v>
      </c>
      <c r="CF806" s="24">
        <f>IF(ISERROR(VLOOKUP(AF806,'2009 BPTs'!$B$12:$BX$181,CF$3,FALSE)/VLOOKUP(AF806,'2009 BPTs'!$B$12:$BX981,CF$3+3,FALSE)),0,VLOOKUP(AF806,'2009 BPTs'!$B$12:$BX$181,CF$3,FALSE)/VLOOKUP(AF806,'2009 BPTs'!$B$12:$BX981,CF$3+3,FALSE))</f>
        <v>0</v>
      </c>
      <c r="CG806" s="24">
        <f>IF(ISERROR(VLOOKUP(AG806,'2009 BPTs'!$B$12:$BX$181,CG$3,FALSE)/VLOOKUP(AG806,'2009 BPTs'!$B$12:$BX981,CG$3+3,FALSE)),0,VLOOKUP(AG806,'2009 BPTs'!$B$12:$BX$181,CG$3,FALSE)/VLOOKUP(AG806,'2009 BPTs'!$B$12:$BX981,CG$3+3,FALSE))</f>
        <v>0</v>
      </c>
      <c r="CH806" s="24">
        <f>IF(ISERROR(VLOOKUP(AH806,'2009 BPTs'!$B$12:$BX$181,CH$3,FALSE)/VLOOKUP(AH806,'2009 BPTs'!$B$12:$BX981,CH$3+3,FALSE)),0,VLOOKUP(AH806,'2009 BPTs'!$B$12:$BX$181,CH$3,FALSE)/VLOOKUP(AH806,'2009 BPTs'!$B$12:$BX981,CH$3+3,FALSE))</f>
        <v>0</v>
      </c>
      <c r="CI806" s="24">
        <f>IF(ISERROR(VLOOKUP(AI806,'2009 BPTs'!$B$12:$BX$181,CI$3,FALSE)/VLOOKUP(AI806,'2009 BPTs'!$B$12:$BX981,CI$3+3,FALSE)),0,VLOOKUP(AI806,'2009 BPTs'!$B$12:$BX$181,CI$3,FALSE)/VLOOKUP(AI806,'2009 BPTs'!$B$12:$BX981,CI$3+3,FALSE))</f>
        <v>0</v>
      </c>
      <c r="CJ806" s="24">
        <f>IF(ISERROR(VLOOKUP(AJ806,'2009 BPTs'!$B$12:$BX$181,CJ$3,FALSE)/VLOOKUP(AJ806,'2009 BPTs'!$B$12:$BX981,CJ$3+3,FALSE)),0,VLOOKUP(AJ806,'2009 BPTs'!$B$12:$BX$181,CJ$3,FALSE)/VLOOKUP(AJ806,'2009 BPTs'!$B$12:$BX981,CJ$3+3,FALSE))</f>
        <v>0</v>
      </c>
      <c r="CK806" s="24">
        <f>IF(ISERROR(VLOOKUP(AK806,'2009 BPTs'!$B$12:$BX$181,CK$3,FALSE)/VLOOKUP(AK806,'2009 BPTs'!$B$12:$BX981,CK$3+3,FALSE)),0,VLOOKUP(AK806,'2009 BPTs'!$B$12:$BX$181,CK$3,FALSE)/VLOOKUP(AK806,'2009 BPTs'!$B$12:$BX981,CK$3+3,FALSE))</f>
        <v>0</v>
      </c>
      <c r="CL806" s="24">
        <f>IF(ISERROR(VLOOKUP(AL806,'2009 BPTs'!$B$12:$BX$181,CL$3,FALSE)/VLOOKUP(AL806,'2009 BPTs'!$B$12:$BX981,CL$3+3,FALSE)),0,VLOOKUP(AL806,'2009 BPTs'!$B$12:$BX$181,CL$3,FALSE)/VLOOKUP(AL806,'2009 BPTs'!$B$12:$BX981,CL$3+3,FALSE))</f>
        <v>0</v>
      </c>
      <c r="CM806" s="24">
        <f>IF(ISERROR(VLOOKUP(AM806,'2009 BPTs'!$B$12:$BX$181,CM$3,FALSE)/VLOOKUP(AM806,'2009 BPTs'!$B$12:$BX981,CM$3+3,FALSE)),0,VLOOKUP(AM806,'2009 BPTs'!$B$12:$BX$181,CM$3,FALSE)/VLOOKUP(AM806,'2009 BPTs'!$B$12:$BX981,CM$3+3,FALSE))</f>
        <v>0</v>
      </c>
      <c r="CO806" s="24">
        <f>IF(ISERROR(VLOOKUP(AF806,'2009 BPTs'!$B$12:$BX$181,CO$3,FALSE)/VLOOKUP(AF806,'2009 BPTs'!$B$12:$BX981,CO$3+2,FALSE)),0,VLOOKUP(AF806,'2009 BPTs'!$B$12:$BX$181,CO$3,FALSE)/VLOOKUP(AF806,'2009 BPTs'!$B$12:$BX981,CO$3+2,FALSE))</f>
        <v>0</v>
      </c>
      <c r="CP806" s="24">
        <f>IF(ISERROR(VLOOKUP(AG806,'2009 BPTs'!$B$12:$BX$181,CP$3,FALSE)/VLOOKUP(AG806,'2009 BPTs'!$B$12:$BX981,CP$3+2,FALSE)),0,VLOOKUP(AG806,'2009 BPTs'!$B$12:$BX$181,CP$3,FALSE)/VLOOKUP(AG806,'2009 BPTs'!$B$12:$BX981,CP$3+2,FALSE))</f>
        <v>0</v>
      </c>
      <c r="CQ806" s="24">
        <f>IF(ISERROR(VLOOKUP(AH806,'2009 BPTs'!$B$12:$BX$181,CQ$3,FALSE)/VLOOKUP(AH806,'2009 BPTs'!$B$12:$BX981,CQ$3+2,FALSE)),0,VLOOKUP(AH806,'2009 BPTs'!$B$12:$BX$181,CQ$3,FALSE)/VLOOKUP(AH806,'2009 BPTs'!$B$12:$BX981,CQ$3+2,FALSE))</f>
        <v>0</v>
      </c>
      <c r="CR806" s="24">
        <f>IF(ISERROR(VLOOKUP(AI806,'2009 BPTs'!$B$12:$BX$181,CR$3,FALSE)/VLOOKUP(AI806,'2009 BPTs'!$B$12:$BX981,CR$3+2,FALSE)),0,VLOOKUP(AI806,'2009 BPTs'!$B$12:$BX$181,CR$3,FALSE)/VLOOKUP(AI806,'2009 BPTs'!$B$12:$BX981,CR$3+2,FALSE))</f>
        <v>0</v>
      </c>
      <c r="CS806" s="24">
        <f>IF(ISERROR(VLOOKUP(AJ806,'2009 BPTs'!$B$12:$BX$181,CS$3,FALSE)/VLOOKUP(AJ806,'2009 BPTs'!$B$12:$BX981,CS$3+2,FALSE)),0,VLOOKUP(AJ806,'2009 BPTs'!$B$12:$BX$181,CS$3,FALSE)/VLOOKUP(AJ806,'2009 BPTs'!$B$12:$BX981,CS$3+2,FALSE))</f>
        <v>0</v>
      </c>
      <c r="CT806" s="24">
        <f>IF(ISERROR(VLOOKUP(AK806,'2009 BPTs'!$B$12:$BX$181,CT$3,FALSE)/VLOOKUP(AK806,'2009 BPTs'!$B$12:$BX981,CT$3+2,FALSE)),0,VLOOKUP(AK806,'2009 BPTs'!$B$12:$BX$181,CT$3,FALSE)/VLOOKUP(AK806,'2009 BPTs'!$B$12:$BX981,CT$3+2,FALSE))</f>
        <v>0</v>
      </c>
      <c r="CU806" s="24">
        <f>IF(ISERROR(VLOOKUP(AL806,'2009 BPTs'!$B$12:$BX$181,CU$3,FALSE)/VLOOKUP(AL806,'2009 BPTs'!$B$12:$BX981,CU$3+2,FALSE)),0,VLOOKUP(AL806,'2009 BPTs'!$B$12:$BX$181,CU$3,FALSE)/VLOOKUP(AL806,'2009 BPTs'!$B$12:$BX981,CU$3+2,FALSE))</f>
        <v>0</v>
      </c>
      <c r="CV806" s="24">
        <f>IF(ISERROR(VLOOKUP(AM806,'2009 BPTs'!$B$12:$BX$181,CV$3,FALSE)/VLOOKUP(AM806,'2009 BPTs'!$B$12:$BX981,CV$3+2,FALSE)),0,VLOOKUP(AM806,'2009 BPTs'!$B$12:$BX$181,CV$3,FALSE)/VLOOKUP(AM806,'2009 BPTs'!$B$12:$BX981,CV$3+2,FALSE))</f>
        <v>0</v>
      </c>
      <c r="CX806" s="93">
        <f>'2011 BPTs'!BR132</f>
        <v>0</v>
      </c>
      <c r="CY806" s="93">
        <f>'2011 BPTs'!BS132</f>
        <v>0</v>
      </c>
    </row>
    <row r="807" spans="2:103" x14ac:dyDescent="0.2">
      <c r="B807" s="2" t="s">
        <v>213</v>
      </c>
      <c r="C807" s="2">
        <f>'2011 BPTs'!E133</f>
        <v>0</v>
      </c>
      <c r="D807" s="2">
        <f t="shared" si="230"/>
        <v>0</v>
      </c>
      <c r="E807" s="4">
        <f>'2011 BPTs'!F133</f>
        <v>0</v>
      </c>
      <c r="F807" s="88">
        <f>'2011 BPTs'!G133</f>
        <v>0</v>
      </c>
      <c r="G807" s="53">
        <f>'2011 BPTs'!I133</f>
        <v>0</v>
      </c>
      <c r="H807" s="88">
        <f>'2011 BPTs'!J133</f>
        <v>0</v>
      </c>
      <c r="I807" s="4">
        <f>'2011 BPTs'!K133</f>
        <v>0</v>
      </c>
      <c r="J807" s="5">
        <f>'2011 BPTs'!M133</f>
        <v>0</v>
      </c>
      <c r="K807" s="99">
        <f>'2011 BPTs'!BL133</f>
        <v>0</v>
      </c>
      <c r="L807" s="100">
        <f t="shared" si="231"/>
        <v>0</v>
      </c>
      <c r="M807" s="101">
        <f t="shared" si="232"/>
        <v>0</v>
      </c>
      <c r="N807" s="102">
        <f t="shared" si="238"/>
        <v>0</v>
      </c>
      <c r="O807" s="103">
        <f>'2011 BPTs'!BM133</f>
        <v>0</v>
      </c>
      <c r="P807" s="100">
        <f t="shared" si="233"/>
        <v>0</v>
      </c>
      <c r="Q807" s="101">
        <f t="shared" si="234"/>
        <v>0</v>
      </c>
      <c r="R807" s="104">
        <f t="shared" si="235"/>
        <v>0</v>
      </c>
      <c r="S807" s="105">
        <f t="shared" si="239"/>
        <v>0</v>
      </c>
      <c r="T807" s="104">
        <f t="shared" si="236"/>
        <v>0</v>
      </c>
      <c r="U807" s="121">
        <f>IF(K807=0,0,IF(B807="Manual",(S807-O807-AP807*(O807/(O807+Z807)))/S807,'2011 BPTs'!BP133))</f>
        <v>0</v>
      </c>
      <c r="V807" s="99">
        <f>'2011 BPTs'!BN133</f>
        <v>0</v>
      </c>
      <c r="W807" s="100">
        <f t="shared" si="245"/>
        <v>0</v>
      </c>
      <c r="X807" s="103">
        <f t="shared" si="237"/>
        <v>0</v>
      </c>
      <c r="Y807" s="102">
        <f t="shared" si="240"/>
        <v>0</v>
      </c>
      <c r="Z807" s="103">
        <f>'2011 BPTs'!BO133</f>
        <v>0</v>
      </c>
      <c r="AA807" s="104">
        <f t="shared" si="246"/>
        <v>0</v>
      </c>
      <c r="AB807" s="106">
        <f>IF(W807=0,0,IF(B807="Manual",(V807-Z807-AP807*(Z807/(Z807+O807)))/V807,'2011 BPTs'!BQ133))</f>
        <v>0</v>
      </c>
      <c r="AD807" s="2" t="str">
        <f t="shared" si="241"/>
        <v>00-0</v>
      </c>
      <c r="AE807" s="2">
        <f>'2011 BPTs'!BA133</f>
        <v>0</v>
      </c>
      <c r="AF807" s="2" t="str">
        <f>IF(B807="Auto",'2011 BPTs'!BB133,D807&amp;E807&amp;"-"&amp;F807)</f>
        <v/>
      </c>
      <c r="AG807" s="2" t="str">
        <f>'2011 BPTs'!BC133</f>
        <v/>
      </c>
      <c r="AH807" s="2" t="str">
        <f>'2011 BPTs'!BD133</f>
        <v/>
      </c>
      <c r="AI807" s="2" t="str">
        <f>'2011 BPTs'!BE133</f>
        <v/>
      </c>
      <c r="AJ807" s="2" t="str">
        <f>'2011 BPTs'!BF133</f>
        <v/>
      </c>
      <c r="AK807" s="2" t="str">
        <f>'2011 BPTs'!BG133</f>
        <v/>
      </c>
      <c r="AL807" s="2" t="str">
        <f>'2011 BPTs'!BH133</f>
        <v/>
      </c>
      <c r="AM807" s="2" t="str">
        <f>'2011 BPTs'!BI133</f>
        <v/>
      </c>
      <c r="AO807" s="128">
        <f>'2011 BPTs'!AJ133*'2011 BPTs'!BK133</f>
        <v>0</v>
      </c>
      <c r="AP807" s="128">
        <f>'2011 BPTs'!AK133*'2011 BPTs'!BK133</f>
        <v>0</v>
      </c>
      <c r="AR807" s="5">
        <f>IF(B807="Auto",'2011 BPTs'!M133,J807)</f>
        <v>0</v>
      </c>
      <c r="AS807" s="5">
        <f>'2011 BPTs'!O133</f>
        <v>0</v>
      </c>
      <c r="AT807" s="5">
        <f>'2011 BPTs'!Q133</f>
        <v>0</v>
      </c>
      <c r="AU807" s="5">
        <f>'2011 BPTs'!S133</f>
        <v>0</v>
      </c>
      <c r="AV807" s="5">
        <f>'2011 BPTs'!U133</f>
        <v>0</v>
      </c>
      <c r="AW807" s="5">
        <f>'2011 BPTs'!W133</f>
        <v>0</v>
      </c>
      <c r="AX807" s="5">
        <f>'2011 BPTs'!Y133</f>
        <v>0</v>
      </c>
      <c r="AY807" s="5">
        <f>'2011 BPTs'!AA133</f>
        <v>0</v>
      </c>
      <c r="BA807" s="24">
        <f>IF(ISNA(VLOOKUP(AF807,'2009 BPTs'!$B$12:$BX$181,BA$3,FALSE)),0,VLOOKUP(AF807,'2009 BPTs'!$B$12:$BX$181,BA$3,FALSE))</f>
        <v>0</v>
      </c>
      <c r="BB807" s="24">
        <f>IF(ISNA(VLOOKUP(AG807,'2009 BPTs'!$B$12:$BX$181,BB$3,FALSE)),0,VLOOKUP(AG807,'2009 BPTs'!$B$12:$BX$181,BB$3,FALSE))</f>
        <v>0</v>
      </c>
      <c r="BC807" s="24">
        <f>IF(ISNA(VLOOKUP(AH807,'2009 BPTs'!$B$12:$BX$181,BC$3,FALSE)),0,VLOOKUP(AH807,'2009 BPTs'!$B$12:$BX$181,BC$3,FALSE))</f>
        <v>0</v>
      </c>
      <c r="BD807" s="24">
        <f>IF(ISNA(VLOOKUP(AI807,'2009 BPTs'!$B$12:$BX$181,BD$3,FALSE)),0,VLOOKUP(AI807,'2009 BPTs'!$B$12:$BX$181,BD$3,FALSE))</f>
        <v>0</v>
      </c>
      <c r="BE807" s="24">
        <f>IF(ISNA(VLOOKUP(AJ807,'2009 BPTs'!$B$12:$BX$181,BE$3,FALSE)),0,VLOOKUP(AJ807,'2009 BPTs'!$B$12:$BX$181,BE$3,FALSE))</f>
        <v>0</v>
      </c>
      <c r="BF807" s="24">
        <f>IF(ISNA(VLOOKUP(AK807,'2009 BPTs'!$B$12:$BX$181,BF$3,FALSE)),0,VLOOKUP(AK807,'2009 BPTs'!$B$12:$BX$181,BF$3,FALSE))</f>
        <v>0</v>
      </c>
      <c r="BG807" s="24">
        <f>IF(ISNA(VLOOKUP(AL807,'2009 BPTs'!$B$12:$BX$181,BG$3,FALSE)),0,VLOOKUP(AL807,'2009 BPTs'!$B$12:$BX$181,BG$3,FALSE))</f>
        <v>0</v>
      </c>
      <c r="BH807" s="24">
        <f>IF(ISNA(VLOOKUP(AM807,'2009 BPTs'!$B$12:$BX$181,BH$3,FALSE)),0,VLOOKUP(AM807,'2009 BPTs'!$B$12:$BX$181,BH$3,FALSE))</f>
        <v>0</v>
      </c>
      <c r="BJ807" s="24">
        <f>IF(ISNA(VLOOKUP(AF807,'2009 BPTs'!$B$12:$BX$181,BJ$3,FALSE)),0,VLOOKUP(AF807,'2009 BPTs'!$B$12:$BX$181,BJ$3,FALSE))</f>
        <v>0</v>
      </c>
      <c r="BK807" s="24">
        <f>IF(ISNA(VLOOKUP(AG807,'2009 BPTs'!$B$12:$BX$181,BK$3,FALSE)),0,VLOOKUP(AG807,'2009 BPTs'!$B$12:$BX$181,BK$3,FALSE))</f>
        <v>0</v>
      </c>
      <c r="BL807" s="24">
        <f>IF(ISNA(VLOOKUP(AH807,'2009 BPTs'!$B$12:$BX$181,BL$3,FALSE)),0,VLOOKUP(AH807,'2009 BPTs'!$B$12:$BX$181,BL$3,FALSE))</f>
        <v>0</v>
      </c>
      <c r="BM807" s="24">
        <f>IF(ISNA(VLOOKUP(AI807,'2009 BPTs'!$B$12:$BX$181,BM$3,FALSE)),0,VLOOKUP(AI807,'2009 BPTs'!$B$12:$BX$181,BM$3,FALSE))</f>
        <v>0</v>
      </c>
      <c r="BN807" s="24">
        <f>IF(ISNA(VLOOKUP(AJ807,'2009 BPTs'!$B$12:$BX$181,BN$3,FALSE)),0,VLOOKUP(AJ807,'2009 BPTs'!$B$12:$BX$181,BN$3,FALSE))</f>
        <v>0</v>
      </c>
      <c r="BO807" s="24">
        <f>IF(ISNA(VLOOKUP(AK807,'2009 BPTs'!$B$12:$BX$181,BO$3,FALSE)),0,VLOOKUP(AK807,'2009 BPTs'!$B$12:$BX$181,BO$3,FALSE))</f>
        <v>0</v>
      </c>
      <c r="BP807" s="24">
        <f>IF(ISNA(VLOOKUP(AL807,'2009 BPTs'!$B$12:$BX$181,BP$3,FALSE)),0,VLOOKUP(AL807,'2009 BPTs'!$B$12:$BX$181,BP$3,FALSE))</f>
        <v>0</v>
      </c>
      <c r="BQ807" s="24">
        <f>IF(ISNA(VLOOKUP(AM807,'2009 BPTs'!$B$12:$BX$181,BQ$3,FALSE)),0,VLOOKUP(AM807,'2009 BPTs'!$B$12:$BX$181,BQ$3,FALSE))</f>
        <v>0</v>
      </c>
      <c r="BS807" s="78">
        <f t="shared" si="242"/>
        <v>0</v>
      </c>
      <c r="BT807" s="68">
        <f t="shared" si="243"/>
        <v>0</v>
      </c>
      <c r="BU807" s="68">
        <f t="shared" si="244"/>
        <v>0</v>
      </c>
      <c r="BW807" s="24">
        <f>IF(ISNA(VLOOKUP(AF807,'2009 BPTs'!$B$12:$BX$181,BW$3,FALSE)),0,VLOOKUP(AF807,'2009 BPTs'!$B$12:$BX$181,BW$3,FALSE))</f>
        <v>0</v>
      </c>
      <c r="BX807" s="24">
        <f>IF(ISNA(VLOOKUP(AG807,'2009 BPTs'!$B$12:$BX$181,BX$3,FALSE)),0,VLOOKUP(AG807,'2009 BPTs'!$B$12:$BX$181,BX$3,FALSE))</f>
        <v>0</v>
      </c>
      <c r="BY807" s="24">
        <f>IF(ISNA(VLOOKUP(AH807,'2009 BPTs'!$B$12:$BX$181,BY$3,FALSE)),0,VLOOKUP(AH807,'2009 BPTs'!$B$12:$BX$181,BY$3,FALSE))</f>
        <v>0</v>
      </c>
      <c r="BZ807" s="24">
        <f>IF(ISNA(VLOOKUP(AI807,'2009 BPTs'!$B$12:$BX$181,BZ$3,FALSE)),0,VLOOKUP(AI807,'2009 BPTs'!$B$12:$BX$181,BZ$3,FALSE))</f>
        <v>0</v>
      </c>
      <c r="CA807" s="24">
        <f>IF(ISNA(VLOOKUP(AJ807,'2009 BPTs'!$B$12:$BX$181,CA$3,FALSE)),0,VLOOKUP(AJ807,'2009 BPTs'!$B$12:$BX$181,CA$3,FALSE))</f>
        <v>0</v>
      </c>
      <c r="CB807" s="24">
        <f>IF(ISNA(VLOOKUP(AK807,'2009 BPTs'!$B$12:$BX$181,CB$3,FALSE)),0,VLOOKUP(AK807,'2009 BPTs'!$B$12:$BX$181,CB$3,FALSE))</f>
        <v>0</v>
      </c>
      <c r="CC807" s="24">
        <f>IF(ISNA(VLOOKUP(AL807,'2009 BPTs'!$B$12:$BX$181,CC$3,FALSE)),0,VLOOKUP(AL807,'2009 BPTs'!$B$12:$BX$181,CC$3,FALSE))</f>
        <v>0</v>
      </c>
      <c r="CD807" s="24">
        <f>IF(ISNA(VLOOKUP(AM807,'2009 BPTs'!$B$12:$BX$181,CD$3,FALSE)),0,VLOOKUP(AM807,'2009 BPTs'!$B$12:$BX$181,CD$3,FALSE))</f>
        <v>0</v>
      </c>
      <c r="CF807" s="24">
        <f>IF(ISERROR(VLOOKUP(AF807,'2009 BPTs'!$B$12:$BX$181,CF$3,FALSE)/VLOOKUP(AF807,'2009 BPTs'!$B$12:$BX982,CF$3+3,FALSE)),0,VLOOKUP(AF807,'2009 BPTs'!$B$12:$BX$181,CF$3,FALSE)/VLOOKUP(AF807,'2009 BPTs'!$B$12:$BX982,CF$3+3,FALSE))</f>
        <v>0</v>
      </c>
      <c r="CG807" s="24">
        <f>IF(ISERROR(VLOOKUP(AG807,'2009 BPTs'!$B$12:$BX$181,CG$3,FALSE)/VLOOKUP(AG807,'2009 BPTs'!$B$12:$BX982,CG$3+3,FALSE)),0,VLOOKUP(AG807,'2009 BPTs'!$B$12:$BX$181,CG$3,FALSE)/VLOOKUP(AG807,'2009 BPTs'!$B$12:$BX982,CG$3+3,FALSE))</f>
        <v>0</v>
      </c>
      <c r="CH807" s="24">
        <f>IF(ISERROR(VLOOKUP(AH807,'2009 BPTs'!$B$12:$BX$181,CH$3,FALSE)/VLOOKUP(AH807,'2009 BPTs'!$B$12:$BX982,CH$3+3,FALSE)),0,VLOOKUP(AH807,'2009 BPTs'!$B$12:$BX$181,CH$3,FALSE)/VLOOKUP(AH807,'2009 BPTs'!$B$12:$BX982,CH$3+3,FALSE))</f>
        <v>0</v>
      </c>
      <c r="CI807" s="24">
        <f>IF(ISERROR(VLOOKUP(AI807,'2009 BPTs'!$B$12:$BX$181,CI$3,FALSE)/VLOOKUP(AI807,'2009 BPTs'!$B$12:$BX982,CI$3+3,FALSE)),0,VLOOKUP(AI807,'2009 BPTs'!$B$12:$BX$181,CI$3,FALSE)/VLOOKUP(AI807,'2009 BPTs'!$B$12:$BX982,CI$3+3,FALSE))</f>
        <v>0</v>
      </c>
      <c r="CJ807" s="24">
        <f>IF(ISERROR(VLOOKUP(AJ807,'2009 BPTs'!$B$12:$BX$181,CJ$3,FALSE)/VLOOKUP(AJ807,'2009 BPTs'!$B$12:$BX982,CJ$3+3,FALSE)),0,VLOOKUP(AJ807,'2009 BPTs'!$B$12:$BX$181,CJ$3,FALSE)/VLOOKUP(AJ807,'2009 BPTs'!$B$12:$BX982,CJ$3+3,FALSE))</f>
        <v>0</v>
      </c>
      <c r="CK807" s="24">
        <f>IF(ISERROR(VLOOKUP(AK807,'2009 BPTs'!$B$12:$BX$181,CK$3,FALSE)/VLOOKUP(AK807,'2009 BPTs'!$B$12:$BX982,CK$3+3,FALSE)),0,VLOOKUP(AK807,'2009 BPTs'!$B$12:$BX$181,CK$3,FALSE)/VLOOKUP(AK807,'2009 BPTs'!$B$12:$BX982,CK$3+3,FALSE))</f>
        <v>0</v>
      </c>
      <c r="CL807" s="24">
        <f>IF(ISERROR(VLOOKUP(AL807,'2009 BPTs'!$B$12:$BX$181,CL$3,FALSE)/VLOOKUP(AL807,'2009 BPTs'!$B$12:$BX982,CL$3+3,FALSE)),0,VLOOKUP(AL807,'2009 BPTs'!$B$12:$BX$181,CL$3,FALSE)/VLOOKUP(AL807,'2009 BPTs'!$B$12:$BX982,CL$3+3,FALSE))</f>
        <v>0</v>
      </c>
      <c r="CM807" s="24">
        <f>IF(ISERROR(VLOOKUP(AM807,'2009 BPTs'!$B$12:$BX$181,CM$3,FALSE)/VLOOKUP(AM807,'2009 BPTs'!$B$12:$BX982,CM$3+3,FALSE)),0,VLOOKUP(AM807,'2009 BPTs'!$B$12:$BX$181,CM$3,FALSE)/VLOOKUP(AM807,'2009 BPTs'!$B$12:$BX982,CM$3+3,FALSE))</f>
        <v>0</v>
      </c>
      <c r="CO807" s="24">
        <f>IF(ISERROR(VLOOKUP(AF807,'2009 BPTs'!$B$12:$BX$181,CO$3,FALSE)/VLOOKUP(AF807,'2009 BPTs'!$B$12:$BX982,CO$3+2,FALSE)),0,VLOOKUP(AF807,'2009 BPTs'!$B$12:$BX$181,CO$3,FALSE)/VLOOKUP(AF807,'2009 BPTs'!$B$12:$BX982,CO$3+2,FALSE))</f>
        <v>0</v>
      </c>
      <c r="CP807" s="24">
        <f>IF(ISERROR(VLOOKUP(AG807,'2009 BPTs'!$B$12:$BX$181,CP$3,FALSE)/VLOOKUP(AG807,'2009 BPTs'!$B$12:$BX982,CP$3+2,FALSE)),0,VLOOKUP(AG807,'2009 BPTs'!$B$12:$BX$181,CP$3,FALSE)/VLOOKUP(AG807,'2009 BPTs'!$B$12:$BX982,CP$3+2,FALSE))</f>
        <v>0</v>
      </c>
      <c r="CQ807" s="24">
        <f>IF(ISERROR(VLOOKUP(AH807,'2009 BPTs'!$B$12:$BX$181,CQ$3,FALSE)/VLOOKUP(AH807,'2009 BPTs'!$B$12:$BX982,CQ$3+2,FALSE)),0,VLOOKUP(AH807,'2009 BPTs'!$B$12:$BX$181,CQ$3,FALSE)/VLOOKUP(AH807,'2009 BPTs'!$B$12:$BX982,CQ$3+2,FALSE))</f>
        <v>0</v>
      </c>
      <c r="CR807" s="24">
        <f>IF(ISERROR(VLOOKUP(AI807,'2009 BPTs'!$B$12:$BX$181,CR$3,FALSE)/VLOOKUP(AI807,'2009 BPTs'!$B$12:$BX982,CR$3+2,FALSE)),0,VLOOKUP(AI807,'2009 BPTs'!$B$12:$BX$181,CR$3,FALSE)/VLOOKUP(AI807,'2009 BPTs'!$B$12:$BX982,CR$3+2,FALSE))</f>
        <v>0</v>
      </c>
      <c r="CS807" s="24">
        <f>IF(ISERROR(VLOOKUP(AJ807,'2009 BPTs'!$B$12:$BX$181,CS$3,FALSE)/VLOOKUP(AJ807,'2009 BPTs'!$B$12:$BX982,CS$3+2,FALSE)),0,VLOOKUP(AJ807,'2009 BPTs'!$B$12:$BX$181,CS$3,FALSE)/VLOOKUP(AJ807,'2009 BPTs'!$B$12:$BX982,CS$3+2,FALSE))</f>
        <v>0</v>
      </c>
      <c r="CT807" s="24">
        <f>IF(ISERROR(VLOOKUP(AK807,'2009 BPTs'!$B$12:$BX$181,CT$3,FALSE)/VLOOKUP(AK807,'2009 BPTs'!$B$12:$BX982,CT$3+2,FALSE)),0,VLOOKUP(AK807,'2009 BPTs'!$B$12:$BX$181,CT$3,FALSE)/VLOOKUP(AK807,'2009 BPTs'!$B$12:$BX982,CT$3+2,FALSE))</f>
        <v>0</v>
      </c>
      <c r="CU807" s="24">
        <f>IF(ISERROR(VLOOKUP(AL807,'2009 BPTs'!$B$12:$BX$181,CU$3,FALSE)/VLOOKUP(AL807,'2009 BPTs'!$B$12:$BX982,CU$3+2,FALSE)),0,VLOOKUP(AL807,'2009 BPTs'!$B$12:$BX$181,CU$3,FALSE)/VLOOKUP(AL807,'2009 BPTs'!$B$12:$BX982,CU$3+2,FALSE))</f>
        <v>0</v>
      </c>
      <c r="CV807" s="24">
        <f>IF(ISERROR(VLOOKUP(AM807,'2009 BPTs'!$B$12:$BX$181,CV$3,FALSE)/VLOOKUP(AM807,'2009 BPTs'!$B$12:$BX982,CV$3+2,FALSE)),0,VLOOKUP(AM807,'2009 BPTs'!$B$12:$BX$181,CV$3,FALSE)/VLOOKUP(AM807,'2009 BPTs'!$B$12:$BX982,CV$3+2,FALSE))</f>
        <v>0</v>
      </c>
      <c r="CX807" s="93">
        <f>'2011 BPTs'!BR133</f>
        <v>0</v>
      </c>
      <c r="CY807" s="93">
        <f>'2011 BPTs'!BS133</f>
        <v>0</v>
      </c>
    </row>
    <row r="808" spans="2:103" x14ac:dyDescent="0.2">
      <c r="B808" s="2" t="s">
        <v>213</v>
      </c>
      <c r="C808" s="2">
        <f>'2011 BPTs'!E134</f>
        <v>0</v>
      </c>
      <c r="D808" s="2">
        <f t="shared" si="230"/>
        <v>0</v>
      </c>
      <c r="E808" s="4">
        <f>'2011 BPTs'!F134</f>
        <v>0</v>
      </c>
      <c r="F808" s="88">
        <f>'2011 BPTs'!G134</f>
        <v>0</v>
      </c>
      <c r="G808" s="53">
        <f>'2011 BPTs'!I134</f>
        <v>0</v>
      </c>
      <c r="H808" s="88">
        <f>'2011 BPTs'!J134</f>
        <v>0</v>
      </c>
      <c r="I808" s="4">
        <f>'2011 BPTs'!K134</f>
        <v>0</v>
      </c>
      <c r="J808" s="5">
        <f>'2011 BPTs'!M134</f>
        <v>0</v>
      </c>
      <c r="K808" s="99">
        <f>'2011 BPTs'!BL134</f>
        <v>0</v>
      </c>
      <c r="L808" s="100">
        <f t="shared" si="231"/>
        <v>0</v>
      </c>
      <c r="M808" s="101">
        <f t="shared" si="232"/>
        <v>0</v>
      </c>
      <c r="N808" s="102">
        <f t="shared" si="238"/>
        <v>0</v>
      </c>
      <c r="O808" s="103">
        <f>'2011 BPTs'!BM134</f>
        <v>0</v>
      </c>
      <c r="P808" s="100">
        <f t="shared" si="233"/>
        <v>0</v>
      </c>
      <c r="Q808" s="101">
        <f t="shared" si="234"/>
        <v>0</v>
      </c>
      <c r="R808" s="104">
        <f t="shared" si="235"/>
        <v>0</v>
      </c>
      <c r="S808" s="105">
        <f t="shared" si="239"/>
        <v>0</v>
      </c>
      <c r="T808" s="104">
        <f t="shared" si="236"/>
        <v>0</v>
      </c>
      <c r="U808" s="121">
        <f>IF(K808=0,0,IF(B808="Manual",(S808-O808-AP808*(O808/(O808+Z808)))/S808,'2011 BPTs'!BP134))</f>
        <v>0</v>
      </c>
      <c r="V808" s="99">
        <f>'2011 BPTs'!BN134</f>
        <v>0</v>
      </c>
      <c r="W808" s="100">
        <f t="shared" si="245"/>
        <v>0</v>
      </c>
      <c r="X808" s="103">
        <f t="shared" si="237"/>
        <v>0</v>
      </c>
      <c r="Y808" s="102">
        <f t="shared" si="240"/>
        <v>0</v>
      </c>
      <c r="Z808" s="103">
        <f>'2011 BPTs'!BO134</f>
        <v>0</v>
      </c>
      <c r="AA808" s="104">
        <f t="shared" si="246"/>
        <v>0</v>
      </c>
      <c r="AB808" s="106">
        <f>IF(W808=0,0,IF(B808="Manual",(V808-Z808-AP808*(Z808/(Z808+O808)))/V808,'2011 BPTs'!BQ134))</f>
        <v>0</v>
      </c>
      <c r="AD808" s="2" t="str">
        <f t="shared" si="241"/>
        <v>00-0</v>
      </c>
      <c r="AE808" s="2">
        <f>'2011 BPTs'!BA134</f>
        <v>0</v>
      </c>
      <c r="AF808" s="2" t="str">
        <f>IF(B808="Auto",'2011 BPTs'!BB134,D808&amp;E808&amp;"-"&amp;F808)</f>
        <v/>
      </c>
      <c r="AG808" s="2" t="str">
        <f>'2011 BPTs'!BC134</f>
        <v/>
      </c>
      <c r="AH808" s="2" t="str">
        <f>'2011 BPTs'!BD134</f>
        <v/>
      </c>
      <c r="AI808" s="2" t="str">
        <f>'2011 BPTs'!BE134</f>
        <v/>
      </c>
      <c r="AJ808" s="2" t="str">
        <f>'2011 BPTs'!BF134</f>
        <v/>
      </c>
      <c r="AK808" s="2" t="str">
        <f>'2011 BPTs'!BG134</f>
        <v/>
      </c>
      <c r="AL808" s="2" t="str">
        <f>'2011 BPTs'!BH134</f>
        <v/>
      </c>
      <c r="AM808" s="2" t="str">
        <f>'2011 BPTs'!BI134</f>
        <v/>
      </c>
      <c r="AO808" s="128">
        <f>'2011 BPTs'!AJ134*'2011 BPTs'!BK134</f>
        <v>0</v>
      </c>
      <c r="AP808" s="128">
        <f>'2011 BPTs'!AK134*'2011 BPTs'!BK134</f>
        <v>0</v>
      </c>
      <c r="AR808" s="5">
        <f>IF(B808="Auto",'2011 BPTs'!M134,J808)</f>
        <v>0</v>
      </c>
      <c r="AS808" s="5">
        <f>'2011 BPTs'!O134</f>
        <v>0</v>
      </c>
      <c r="AT808" s="5">
        <f>'2011 BPTs'!Q134</f>
        <v>0</v>
      </c>
      <c r="AU808" s="5">
        <f>'2011 BPTs'!S134</f>
        <v>0</v>
      </c>
      <c r="AV808" s="5">
        <f>'2011 BPTs'!U134</f>
        <v>0</v>
      </c>
      <c r="AW808" s="5">
        <f>'2011 BPTs'!W134</f>
        <v>0</v>
      </c>
      <c r="AX808" s="5">
        <f>'2011 BPTs'!Y134</f>
        <v>0</v>
      </c>
      <c r="AY808" s="5">
        <f>'2011 BPTs'!AA134</f>
        <v>0</v>
      </c>
      <c r="BA808" s="24">
        <f>IF(ISNA(VLOOKUP(AF808,'2009 BPTs'!$B$12:$BX$181,BA$3,FALSE)),0,VLOOKUP(AF808,'2009 BPTs'!$B$12:$BX$181,BA$3,FALSE))</f>
        <v>0</v>
      </c>
      <c r="BB808" s="24">
        <f>IF(ISNA(VLOOKUP(AG808,'2009 BPTs'!$B$12:$BX$181,BB$3,FALSE)),0,VLOOKUP(AG808,'2009 BPTs'!$B$12:$BX$181,BB$3,FALSE))</f>
        <v>0</v>
      </c>
      <c r="BC808" s="24">
        <f>IF(ISNA(VLOOKUP(AH808,'2009 BPTs'!$B$12:$BX$181,BC$3,FALSE)),0,VLOOKUP(AH808,'2009 BPTs'!$B$12:$BX$181,BC$3,FALSE))</f>
        <v>0</v>
      </c>
      <c r="BD808" s="24">
        <f>IF(ISNA(VLOOKUP(AI808,'2009 BPTs'!$B$12:$BX$181,BD$3,FALSE)),0,VLOOKUP(AI808,'2009 BPTs'!$B$12:$BX$181,BD$3,FALSE))</f>
        <v>0</v>
      </c>
      <c r="BE808" s="24">
        <f>IF(ISNA(VLOOKUP(AJ808,'2009 BPTs'!$B$12:$BX$181,BE$3,FALSE)),0,VLOOKUP(AJ808,'2009 BPTs'!$B$12:$BX$181,BE$3,FALSE))</f>
        <v>0</v>
      </c>
      <c r="BF808" s="24">
        <f>IF(ISNA(VLOOKUP(AK808,'2009 BPTs'!$B$12:$BX$181,BF$3,FALSE)),0,VLOOKUP(AK808,'2009 BPTs'!$B$12:$BX$181,BF$3,FALSE))</f>
        <v>0</v>
      </c>
      <c r="BG808" s="24">
        <f>IF(ISNA(VLOOKUP(AL808,'2009 BPTs'!$B$12:$BX$181,BG$3,FALSE)),0,VLOOKUP(AL808,'2009 BPTs'!$B$12:$BX$181,BG$3,FALSE))</f>
        <v>0</v>
      </c>
      <c r="BH808" s="24">
        <f>IF(ISNA(VLOOKUP(AM808,'2009 BPTs'!$B$12:$BX$181,BH$3,FALSE)),0,VLOOKUP(AM808,'2009 BPTs'!$B$12:$BX$181,BH$3,FALSE))</f>
        <v>0</v>
      </c>
      <c r="BJ808" s="24">
        <f>IF(ISNA(VLOOKUP(AF808,'2009 BPTs'!$B$12:$BX$181,BJ$3,FALSE)),0,VLOOKUP(AF808,'2009 BPTs'!$B$12:$BX$181,BJ$3,FALSE))</f>
        <v>0</v>
      </c>
      <c r="BK808" s="24">
        <f>IF(ISNA(VLOOKUP(AG808,'2009 BPTs'!$B$12:$BX$181,BK$3,FALSE)),0,VLOOKUP(AG808,'2009 BPTs'!$B$12:$BX$181,BK$3,FALSE))</f>
        <v>0</v>
      </c>
      <c r="BL808" s="24">
        <f>IF(ISNA(VLOOKUP(AH808,'2009 BPTs'!$B$12:$BX$181,BL$3,FALSE)),0,VLOOKUP(AH808,'2009 BPTs'!$B$12:$BX$181,BL$3,FALSE))</f>
        <v>0</v>
      </c>
      <c r="BM808" s="24">
        <f>IF(ISNA(VLOOKUP(AI808,'2009 BPTs'!$B$12:$BX$181,BM$3,FALSE)),0,VLOOKUP(AI808,'2009 BPTs'!$B$12:$BX$181,BM$3,FALSE))</f>
        <v>0</v>
      </c>
      <c r="BN808" s="24">
        <f>IF(ISNA(VLOOKUP(AJ808,'2009 BPTs'!$B$12:$BX$181,BN$3,FALSE)),0,VLOOKUP(AJ808,'2009 BPTs'!$B$12:$BX$181,BN$3,FALSE))</f>
        <v>0</v>
      </c>
      <c r="BO808" s="24">
        <f>IF(ISNA(VLOOKUP(AK808,'2009 BPTs'!$B$12:$BX$181,BO$3,FALSE)),0,VLOOKUP(AK808,'2009 BPTs'!$B$12:$BX$181,BO$3,FALSE))</f>
        <v>0</v>
      </c>
      <c r="BP808" s="24">
        <f>IF(ISNA(VLOOKUP(AL808,'2009 BPTs'!$B$12:$BX$181,BP$3,FALSE)),0,VLOOKUP(AL808,'2009 BPTs'!$B$12:$BX$181,BP$3,FALSE))</f>
        <v>0</v>
      </c>
      <c r="BQ808" s="24">
        <f>IF(ISNA(VLOOKUP(AM808,'2009 BPTs'!$B$12:$BX$181,BQ$3,FALSE)),0,VLOOKUP(AM808,'2009 BPTs'!$B$12:$BX$181,BQ$3,FALSE))</f>
        <v>0</v>
      </c>
      <c r="BS808" s="78">
        <f t="shared" si="242"/>
        <v>0</v>
      </c>
      <c r="BT808" s="68">
        <f t="shared" si="243"/>
        <v>0</v>
      </c>
      <c r="BU808" s="68">
        <f t="shared" si="244"/>
        <v>0</v>
      </c>
      <c r="BW808" s="24">
        <f>IF(ISNA(VLOOKUP(AF808,'2009 BPTs'!$B$12:$BX$181,BW$3,FALSE)),0,VLOOKUP(AF808,'2009 BPTs'!$B$12:$BX$181,BW$3,FALSE))</f>
        <v>0</v>
      </c>
      <c r="BX808" s="24">
        <f>IF(ISNA(VLOOKUP(AG808,'2009 BPTs'!$B$12:$BX$181,BX$3,FALSE)),0,VLOOKUP(AG808,'2009 BPTs'!$B$12:$BX$181,BX$3,FALSE))</f>
        <v>0</v>
      </c>
      <c r="BY808" s="24">
        <f>IF(ISNA(VLOOKUP(AH808,'2009 BPTs'!$B$12:$BX$181,BY$3,FALSE)),0,VLOOKUP(AH808,'2009 BPTs'!$B$12:$BX$181,BY$3,FALSE))</f>
        <v>0</v>
      </c>
      <c r="BZ808" s="24">
        <f>IF(ISNA(VLOOKUP(AI808,'2009 BPTs'!$B$12:$BX$181,BZ$3,FALSE)),0,VLOOKUP(AI808,'2009 BPTs'!$B$12:$BX$181,BZ$3,FALSE))</f>
        <v>0</v>
      </c>
      <c r="CA808" s="24">
        <f>IF(ISNA(VLOOKUP(AJ808,'2009 BPTs'!$B$12:$BX$181,CA$3,FALSE)),0,VLOOKUP(AJ808,'2009 BPTs'!$B$12:$BX$181,CA$3,FALSE))</f>
        <v>0</v>
      </c>
      <c r="CB808" s="24">
        <f>IF(ISNA(VLOOKUP(AK808,'2009 BPTs'!$B$12:$BX$181,CB$3,FALSE)),0,VLOOKUP(AK808,'2009 BPTs'!$B$12:$BX$181,CB$3,FALSE))</f>
        <v>0</v>
      </c>
      <c r="CC808" s="24">
        <f>IF(ISNA(VLOOKUP(AL808,'2009 BPTs'!$B$12:$BX$181,CC$3,FALSE)),0,VLOOKUP(AL808,'2009 BPTs'!$B$12:$BX$181,CC$3,FALSE))</f>
        <v>0</v>
      </c>
      <c r="CD808" s="24">
        <f>IF(ISNA(VLOOKUP(AM808,'2009 BPTs'!$B$12:$BX$181,CD$3,FALSE)),0,VLOOKUP(AM808,'2009 BPTs'!$B$12:$BX$181,CD$3,FALSE))</f>
        <v>0</v>
      </c>
      <c r="CF808" s="24">
        <f>IF(ISERROR(VLOOKUP(AF808,'2009 BPTs'!$B$12:$BX$181,CF$3,FALSE)/VLOOKUP(AF808,'2009 BPTs'!$B$12:$BX983,CF$3+3,FALSE)),0,VLOOKUP(AF808,'2009 BPTs'!$B$12:$BX$181,CF$3,FALSE)/VLOOKUP(AF808,'2009 BPTs'!$B$12:$BX983,CF$3+3,FALSE))</f>
        <v>0</v>
      </c>
      <c r="CG808" s="24">
        <f>IF(ISERROR(VLOOKUP(AG808,'2009 BPTs'!$B$12:$BX$181,CG$3,FALSE)/VLOOKUP(AG808,'2009 BPTs'!$B$12:$BX983,CG$3+3,FALSE)),0,VLOOKUP(AG808,'2009 BPTs'!$B$12:$BX$181,CG$3,FALSE)/VLOOKUP(AG808,'2009 BPTs'!$B$12:$BX983,CG$3+3,FALSE))</f>
        <v>0</v>
      </c>
      <c r="CH808" s="24">
        <f>IF(ISERROR(VLOOKUP(AH808,'2009 BPTs'!$B$12:$BX$181,CH$3,FALSE)/VLOOKUP(AH808,'2009 BPTs'!$B$12:$BX983,CH$3+3,FALSE)),0,VLOOKUP(AH808,'2009 BPTs'!$B$12:$BX$181,CH$3,FALSE)/VLOOKUP(AH808,'2009 BPTs'!$B$12:$BX983,CH$3+3,FALSE))</f>
        <v>0</v>
      </c>
      <c r="CI808" s="24">
        <f>IF(ISERROR(VLOOKUP(AI808,'2009 BPTs'!$B$12:$BX$181,CI$3,FALSE)/VLOOKUP(AI808,'2009 BPTs'!$B$12:$BX983,CI$3+3,FALSE)),0,VLOOKUP(AI808,'2009 BPTs'!$B$12:$BX$181,CI$3,FALSE)/VLOOKUP(AI808,'2009 BPTs'!$B$12:$BX983,CI$3+3,FALSE))</f>
        <v>0</v>
      </c>
      <c r="CJ808" s="24">
        <f>IF(ISERROR(VLOOKUP(AJ808,'2009 BPTs'!$B$12:$BX$181,CJ$3,FALSE)/VLOOKUP(AJ808,'2009 BPTs'!$B$12:$BX983,CJ$3+3,FALSE)),0,VLOOKUP(AJ808,'2009 BPTs'!$B$12:$BX$181,CJ$3,FALSE)/VLOOKUP(AJ808,'2009 BPTs'!$B$12:$BX983,CJ$3+3,FALSE))</f>
        <v>0</v>
      </c>
      <c r="CK808" s="24">
        <f>IF(ISERROR(VLOOKUP(AK808,'2009 BPTs'!$B$12:$BX$181,CK$3,FALSE)/VLOOKUP(AK808,'2009 BPTs'!$B$12:$BX983,CK$3+3,FALSE)),0,VLOOKUP(AK808,'2009 BPTs'!$B$12:$BX$181,CK$3,FALSE)/VLOOKUP(AK808,'2009 BPTs'!$B$12:$BX983,CK$3+3,FALSE))</f>
        <v>0</v>
      </c>
      <c r="CL808" s="24">
        <f>IF(ISERROR(VLOOKUP(AL808,'2009 BPTs'!$B$12:$BX$181,CL$3,FALSE)/VLOOKUP(AL808,'2009 BPTs'!$B$12:$BX983,CL$3+3,FALSE)),0,VLOOKUP(AL808,'2009 BPTs'!$B$12:$BX$181,CL$3,FALSE)/VLOOKUP(AL808,'2009 BPTs'!$B$12:$BX983,CL$3+3,FALSE))</f>
        <v>0</v>
      </c>
      <c r="CM808" s="24">
        <f>IF(ISERROR(VLOOKUP(AM808,'2009 BPTs'!$B$12:$BX$181,CM$3,FALSE)/VLOOKUP(AM808,'2009 BPTs'!$B$12:$BX983,CM$3+3,FALSE)),0,VLOOKUP(AM808,'2009 BPTs'!$B$12:$BX$181,CM$3,FALSE)/VLOOKUP(AM808,'2009 BPTs'!$B$12:$BX983,CM$3+3,FALSE))</f>
        <v>0</v>
      </c>
      <c r="CO808" s="24">
        <f>IF(ISERROR(VLOOKUP(AF808,'2009 BPTs'!$B$12:$BX$181,CO$3,FALSE)/VLOOKUP(AF808,'2009 BPTs'!$B$12:$BX983,CO$3+2,FALSE)),0,VLOOKUP(AF808,'2009 BPTs'!$B$12:$BX$181,CO$3,FALSE)/VLOOKUP(AF808,'2009 BPTs'!$B$12:$BX983,CO$3+2,FALSE))</f>
        <v>0</v>
      </c>
      <c r="CP808" s="24">
        <f>IF(ISERROR(VLOOKUP(AG808,'2009 BPTs'!$B$12:$BX$181,CP$3,FALSE)/VLOOKUP(AG808,'2009 BPTs'!$B$12:$BX983,CP$3+2,FALSE)),0,VLOOKUP(AG808,'2009 BPTs'!$B$12:$BX$181,CP$3,FALSE)/VLOOKUP(AG808,'2009 BPTs'!$B$12:$BX983,CP$3+2,FALSE))</f>
        <v>0</v>
      </c>
      <c r="CQ808" s="24">
        <f>IF(ISERROR(VLOOKUP(AH808,'2009 BPTs'!$B$12:$BX$181,CQ$3,FALSE)/VLOOKUP(AH808,'2009 BPTs'!$B$12:$BX983,CQ$3+2,FALSE)),0,VLOOKUP(AH808,'2009 BPTs'!$B$12:$BX$181,CQ$3,FALSE)/VLOOKUP(AH808,'2009 BPTs'!$B$12:$BX983,CQ$3+2,FALSE))</f>
        <v>0</v>
      </c>
      <c r="CR808" s="24">
        <f>IF(ISERROR(VLOOKUP(AI808,'2009 BPTs'!$B$12:$BX$181,CR$3,FALSE)/VLOOKUP(AI808,'2009 BPTs'!$B$12:$BX983,CR$3+2,FALSE)),0,VLOOKUP(AI808,'2009 BPTs'!$B$12:$BX$181,CR$3,FALSE)/VLOOKUP(AI808,'2009 BPTs'!$B$12:$BX983,CR$3+2,FALSE))</f>
        <v>0</v>
      </c>
      <c r="CS808" s="24">
        <f>IF(ISERROR(VLOOKUP(AJ808,'2009 BPTs'!$B$12:$BX$181,CS$3,FALSE)/VLOOKUP(AJ808,'2009 BPTs'!$B$12:$BX983,CS$3+2,FALSE)),0,VLOOKUP(AJ808,'2009 BPTs'!$B$12:$BX$181,CS$3,FALSE)/VLOOKUP(AJ808,'2009 BPTs'!$B$12:$BX983,CS$3+2,FALSE))</f>
        <v>0</v>
      </c>
      <c r="CT808" s="24">
        <f>IF(ISERROR(VLOOKUP(AK808,'2009 BPTs'!$B$12:$BX$181,CT$3,FALSE)/VLOOKUP(AK808,'2009 BPTs'!$B$12:$BX983,CT$3+2,FALSE)),0,VLOOKUP(AK808,'2009 BPTs'!$B$12:$BX$181,CT$3,FALSE)/VLOOKUP(AK808,'2009 BPTs'!$B$12:$BX983,CT$3+2,FALSE))</f>
        <v>0</v>
      </c>
      <c r="CU808" s="24">
        <f>IF(ISERROR(VLOOKUP(AL808,'2009 BPTs'!$B$12:$BX$181,CU$3,FALSE)/VLOOKUP(AL808,'2009 BPTs'!$B$12:$BX983,CU$3+2,FALSE)),0,VLOOKUP(AL808,'2009 BPTs'!$B$12:$BX$181,CU$3,FALSE)/VLOOKUP(AL808,'2009 BPTs'!$B$12:$BX983,CU$3+2,FALSE))</f>
        <v>0</v>
      </c>
      <c r="CV808" s="24">
        <f>IF(ISERROR(VLOOKUP(AM808,'2009 BPTs'!$B$12:$BX$181,CV$3,FALSE)/VLOOKUP(AM808,'2009 BPTs'!$B$12:$BX983,CV$3+2,FALSE)),0,VLOOKUP(AM808,'2009 BPTs'!$B$12:$BX$181,CV$3,FALSE)/VLOOKUP(AM808,'2009 BPTs'!$B$12:$BX983,CV$3+2,FALSE))</f>
        <v>0</v>
      </c>
      <c r="CX808" s="93">
        <f>'2011 BPTs'!BR134</f>
        <v>0</v>
      </c>
      <c r="CY808" s="93">
        <f>'2011 BPTs'!BS134</f>
        <v>0</v>
      </c>
    </row>
    <row r="809" spans="2:103" x14ac:dyDescent="0.2">
      <c r="B809" s="2" t="s">
        <v>213</v>
      </c>
      <c r="C809" s="2">
        <f>'2011 BPTs'!E135</f>
        <v>0</v>
      </c>
      <c r="D809" s="2">
        <f t="shared" si="230"/>
        <v>0</v>
      </c>
      <c r="E809" s="4">
        <f>'2011 BPTs'!F135</f>
        <v>0</v>
      </c>
      <c r="F809" s="88">
        <f>'2011 BPTs'!G135</f>
        <v>0</v>
      </c>
      <c r="G809" s="53">
        <f>'2011 BPTs'!I135</f>
        <v>0</v>
      </c>
      <c r="H809" s="88">
        <f>'2011 BPTs'!J135</f>
        <v>0</v>
      </c>
      <c r="I809" s="4">
        <f>'2011 BPTs'!K135</f>
        <v>0</v>
      </c>
      <c r="J809" s="5">
        <f>'2011 BPTs'!M135</f>
        <v>0</v>
      </c>
      <c r="K809" s="99">
        <f>'2011 BPTs'!BL135</f>
        <v>0</v>
      </c>
      <c r="L809" s="100">
        <f t="shared" si="231"/>
        <v>0</v>
      </c>
      <c r="M809" s="101">
        <f t="shared" si="232"/>
        <v>0</v>
      </c>
      <c r="N809" s="102">
        <f t="shared" si="238"/>
        <v>0</v>
      </c>
      <c r="O809" s="103">
        <f>'2011 BPTs'!BM135</f>
        <v>0</v>
      </c>
      <c r="P809" s="100">
        <f t="shared" si="233"/>
        <v>0</v>
      </c>
      <c r="Q809" s="101">
        <f t="shared" si="234"/>
        <v>0</v>
      </c>
      <c r="R809" s="104">
        <f t="shared" si="235"/>
        <v>0</v>
      </c>
      <c r="S809" s="105">
        <f t="shared" si="239"/>
        <v>0</v>
      </c>
      <c r="T809" s="104">
        <f t="shared" si="236"/>
        <v>0</v>
      </c>
      <c r="U809" s="121">
        <f>IF(K809=0,0,IF(B809="Manual",(S809-O809-AP809*(O809/(O809+Z809)))/S809,'2011 BPTs'!BP135))</f>
        <v>0</v>
      </c>
      <c r="V809" s="99">
        <f>'2011 BPTs'!BN135</f>
        <v>0</v>
      </c>
      <c r="W809" s="100">
        <f t="shared" si="245"/>
        <v>0</v>
      </c>
      <c r="X809" s="103">
        <f t="shared" si="237"/>
        <v>0</v>
      </c>
      <c r="Y809" s="102">
        <f t="shared" si="240"/>
        <v>0</v>
      </c>
      <c r="Z809" s="103">
        <f>'2011 BPTs'!BO135</f>
        <v>0</v>
      </c>
      <c r="AA809" s="104">
        <f t="shared" si="246"/>
        <v>0</v>
      </c>
      <c r="AB809" s="106">
        <f>IF(W809=0,0,IF(B809="Manual",(V809-Z809-AP809*(Z809/(Z809+O809)))/V809,'2011 BPTs'!BQ135))</f>
        <v>0</v>
      </c>
      <c r="AD809" s="2" t="str">
        <f t="shared" si="241"/>
        <v>00-0</v>
      </c>
      <c r="AE809" s="2">
        <f>'2011 BPTs'!BA135</f>
        <v>0</v>
      </c>
      <c r="AF809" s="2" t="str">
        <f>IF(B809="Auto",'2011 BPTs'!BB135,D809&amp;E809&amp;"-"&amp;F809)</f>
        <v/>
      </c>
      <c r="AG809" s="2" t="str">
        <f>'2011 BPTs'!BC135</f>
        <v/>
      </c>
      <c r="AH809" s="2" t="str">
        <f>'2011 BPTs'!BD135</f>
        <v/>
      </c>
      <c r="AI809" s="2" t="str">
        <f>'2011 BPTs'!BE135</f>
        <v/>
      </c>
      <c r="AJ809" s="2" t="str">
        <f>'2011 BPTs'!BF135</f>
        <v/>
      </c>
      <c r="AK809" s="2" t="str">
        <f>'2011 BPTs'!BG135</f>
        <v/>
      </c>
      <c r="AL809" s="2" t="str">
        <f>'2011 BPTs'!BH135</f>
        <v/>
      </c>
      <c r="AM809" s="2" t="str">
        <f>'2011 BPTs'!BI135</f>
        <v/>
      </c>
      <c r="AO809" s="128">
        <f>'2011 BPTs'!AJ135*'2011 BPTs'!BK135</f>
        <v>0</v>
      </c>
      <c r="AP809" s="128">
        <f>'2011 BPTs'!AK135*'2011 BPTs'!BK135</f>
        <v>0</v>
      </c>
      <c r="AR809" s="5">
        <f>IF(B809="Auto",'2011 BPTs'!M135,J809)</f>
        <v>0</v>
      </c>
      <c r="AS809" s="5">
        <f>'2011 BPTs'!O135</f>
        <v>0</v>
      </c>
      <c r="AT809" s="5">
        <f>'2011 BPTs'!Q135</f>
        <v>0</v>
      </c>
      <c r="AU809" s="5">
        <f>'2011 BPTs'!S135</f>
        <v>0</v>
      </c>
      <c r="AV809" s="5">
        <f>'2011 BPTs'!U135</f>
        <v>0</v>
      </c>
      <c r="AW809" s="5">
        <f>'2011 BPTs'!W135</f>
        <v>0</v>
      </c>
      <c r="AX809" s="5">
        <f>'2011 BPTs'!Y135</f>
        <v>0</v>
      </c>
      <c r="AY809" s="5">
        <f>'2011 BPTs'!AA135</f>
        <v>0</v>
      </c>
      <c r="BA809" s="24">
        <f>IF(ISNA(VLOOKUP(AF809,'2009 BPTs'!$B$12:$BX$181,BA$3,FALSE)),0,VLOOKUP(AF809,'2009 BPTs'!$B$12:$BX$181,BA$3,FALSE))</f>
        <v>0</v>
      </c>
      <c r="BB809" s="24">
        <f>IF(ISNA(VLOOKUP(AG809,'2009 BPTs'!$B$12:$BX$181,BB$3,FALSE)),0,VLOOKUP(AG809,'2009 BPTs'!$B$12:$BX$181,BB$3,FALSE))</f>
        <v>0</v>
      </c>
      <c r="BC809" s="24">
        <f>IF(ISNA(VLOOKUP(AH809,'2009 BPTs'!$B$12:$BX$181,BC$3,FALSE)),0,VLOOKUP(AH809,'2009 BPTs'!$B$12:$BX$181,BC$3,FALSE))</f>
        <v>0</v>
      </c>
      <c r="BD809" s="24">
        <f>IF(ISNA(VLOOKUP(AI809,'2009 BPTs'!$B$12:$BX$181,BD$3,FALSE)),0,VLOOKUP(AI809,'2009 BPTs'!$B$12:$BX$181,BD$3,FALSE))</f>
        <v>0</v>
      </c>
      <c r="BE809" s="24">
        <f>IF(ISNA(VLOOKUP(AJ809,'2009 BPTs'!$B$12:$BX$181,BE$3,FALSE)),0,VLOOKUP(AJ809,'2009 BPTs'!$B$12:$BX$181,BE$3,FALSE))</f>
        <v>0</v>
      </c>
      <c r="BF809" s="24">
        <f>IF(ISNA(VLOOKUP(AK809,'2009 BPTs'!$B$12:$BX$181,BF$3,FALSE)),0,VLOOKUP(AK809,'2009 BPTs'!$B$12:$BX$181,BF$3,FALSE))</f>
        <v>0</v>
      </c>
      <c r="BG809" s="24">
        <f>IF(ISNA(VLOOKUP(AL809,'2009 BPTs'!$B$12:$BX$181,BG$3,FALSE)),0,VLOOKUP(AL809,'2009 BPTs'!$B$12:$BX$181,BG$3,FALSE))</f>
        <v>0</v>
      </c>
      <c r="BH809" s="24">
        <f>IF(ISNA(VLOOKUP(AM809,'2009 BPTs'!$B$12:$BX$181,BH$3,FALSE)),0,VLOOKUP(AM809,'2009 BPTs'!$B$12:$BX$181,BH$3,FALSE))</f>
        <v>0</v>
      </c>
      <c r="BJ809" s="24">
        <f>IF(ISNA(VLOOKUP(AF809,'2009 BPTs'!$B$12:$BX$181,BJ$3,FALSE)),0,VLOOKUP(AF809,'2009 BPTs'!$B$12:$BX$181,BJ$3,FALSE))</f>
        <v>0</v>
      </c>
      <c r="BK809" s="24">
        <f>IF(ISNA(VLOOKUP(AG809,'2009 BPTs'!$B$12:$BX$181,BK$3,FALSE)),0,VLOOKUP(AG809,'2009 BPTs'!$B$12:$BX$181,BK$3,FALSE))</f>
        <v>0</v>
      </c>
      <c r="BL809" s="24">
        <f>IF(ISNA(VLOOKUP(AH809,'2009 BPTs'!$B$12:$BX$181,BL$3,FALSE)),0,VLOOKUP(AH809,'2009 BPTs'!$B$12:$BX$181,BL$3,FALSE))</f>
        <v>0</v>
      </c>
      <c r="BM809" s="24">
        <f>IF(ISNA(VLOOKUP(AI809,'2009 BPTs'!$B$12:$BX$181,BM$3,FALSE)),0,VLOOKUP(AI809,'2009 BPTs'!$B$12:$BX$181,BM$3,FALSE))</f>
        <v>0</v>
      </c>
      <c r="BN809" s="24">
        <f>IF(ISNA(VLOOKUP(AJ809,'2009 BPTs'!$B$12:$BX$181,BN$3,FALSE)),0,VLOOKUP(AJ809,'2009 BPTs'!$B$12:$BX$181,BN$3,FALSE))</f>
        <v>0</v>
      </c>
      <c r="BO809" s="24">
        <f>IF(ISNA(VLOOKUP(AK809,'2009 BPTs'!$B$12:$BX$181,BO$3,FALSE)),0,VLOOKUP(AK809,'2009 BPTs'!$B$12:$BX$181,BO$3,FALSE))</f>
        <v>0</v>
      </c>
      <c r="BP809" s="24">
        <f>IF(ISNA(VLOOKUP(AL809,'2009 BPTs'!$B$12:$BX$181,BP$3,FALSE)),0,VLOOKUP(AL809,'2009 BPTs'!$B$12:$BX$181,BP$3,FALSE))</f>
        <v>0</v>
      </c>
      <c r="BQ809" s="24">
        <f>IF(ISNA(VLOOKUP(AM809,'2009 BPTs'!$B$12:$BX$181,BQ$3,FALSE)),0,VLOOKUP(AM809,'2009 BPTs'!$B$12:$BX$181,BQ$3,FALSE))</f>
        <v>0</v>
      </c>
      <c r="BS809" s="78">
        <f t="shared" si="242"/>
        <v>0</v>
      </c>
      <c r="BT809" s="68">
        <f t="shared" si="243"/>
        <v>0</v>
      </c>
      <c r="BU809" s="68">
        <f t="shared" si="244"/>
        <v>0</v>
      </c>
      <c r="BW809" s="24">
        <f>IF(ISNA(VLOOKUP(AF809,'2009 BPTs'!$B$12:$BX$181,BW$3,FALSE)),0,VLOOKUP(AF809,'2009 BPTs'!$B$12:$BX$181,BW$3,FALSE))</f>
        <v>0</v>
      </c>
      <c r="BX809" s="24">
        <f>IF(ISNA(VLOOKUP(AG809,'2009 BPTs'!$B$12:$BX$181,BX$3,FALSE)),0,VLOOKUP(AG809,'2009 BPTs'!$B$12:$BX$181,BX$3,FALSE))</f>
        <v>0</v>
      </c>
      <c r="BY809" s="24">
        <f>IF(ISNA(VLOOKUP(AH809,'2009 BPTs'!$B$12:$BX$181,BY$3,FALSE)),0,VLOOKUP(AH809,'2009 BPTs'!$B$12:$BX$181,BY$3,FALSE))</f>
        <v>0</v>
      </c>
      <c r="BZ809" s="24">
        <f>IF(ISNA(VLOOKUP(AI809,'2009 BPTs'!$B$12:$BX$181,BZ$3,FALSE)),0,VLOOKUP(AI809,'2009 BPTs'!$B$12:$BX$181,BZ$3,FALSE))</f>
        <v>0</v>
      </c>
      <c r="CA809" s="24">
        <f>IF(ISNA(VLOOKUP(AJ809,'2009 BPTs'!$B$12:$BX$181,CA$3,FALSE)),0,VLOOKUP(AJ809,'2009 BPTs'!$B$12:$BX$181,CA$3,FALSE))</f>
        <v>0</v>
      </c>
      <c r="CB809" s="24">
        <f>IF(ISNA(VLOOKUP(AK809,'2009 BPTs'!$B$12:$BX$181,CB$3,FALSE)),0,VLOOKUP(AK809,'2009 BPTs'!$B$12:$BX$181,CB$3,FALSE))</f>
        <v>0</v>
      </c>
      <c r="CC809" s="24">
        <f>IF(ISNA(VLOOKUP(AL809,'2009 BPTs'!$B$12:$BX$181,CC$3,FALSE)),0,VLOOKUP(AL809,'2009 BPTs'!$B$12:$BX$181,CC$3,FALSE))</f>
        <v>0</v>
      </c>
      <c r="CD809" s="24">
        <f>IF(ISNA(VLOOKUP(AM809,'2009 BPTs'!$B$12:$BX$181,CD$3,FALSE)),0,VLOOKUP(AM809,'2009 BPTs'!$B$12:$BX$181,CD$3,FALSE))</f>
        <v>0</v>
      </c>
      <c r="CF809" s="24">
        <f>IF(ISERROR(VLOOKUP(AF809,'2009 BPTs'!$B$12:$BX$181,CF$3,FALSE)/VLOOKUP(AF809,'2009 BPTs'!$B$12:$BX984,CF$3+3,FALSE)),0,VLOOKUP(AF809,'2009 BPTs'!$B$12:$BX$181,CF$3,FALSE)/VLOOKUP(AF809,'2009 BPTs'!$B$12:$BX984,CF$3+3,FALSE))</f>
        <v>0</v>
      </c>
      <c r="CG809" s="24">
        <f>IF(ISERROR(VLOOKUP(AG809,'2009 BPTs'!$B$12:$BX$181,CG$3,FALSE)/VLOOKUP(AG809,'2009 BPTs'!$B$12:$BX984,CG$3+3,FALSE)),0,VLOOKUP(AG809,'2009 BPTs'!$B$12:$BX$181,CG$3,FALSE)/VLOOKUP(AG809,'2009 BPTs'!$B$12:$BX984,CG$3+3,FALSE))</f>
        <v>0</v>
      </c>
      <c r="CH809" s="24">
        <f>IF(ISERROR(VLOOKUP(AH809,'2009 BPTs'!$B$12:$BX$181,CH$3,FALSE)/VLOOKUP(AH809,'2009 BPTs'!$B$12:$BX984,CH$3+3,FALSE)),0,VLOOKUP(AH809,'2009 BPTs'!$B$12:$BX$181,CH$3,FALSE)/VLOOKUP(AH809,'2009 BPTs'!$B$12:$BX984,CH$3+3,FALSE))</f>
        <v>0</v>
      </c>
      <c r="CI809" s="24">
        <f>IF(ISERROR(VLOOKUP(AI809,'2009 BPTs'!$B$12:$BX$181,CI$3,FALSE)/VLOOKUP(AI809,'2009 BPTs'!$B$12:$BX984,CI$3+3,FALSE)),0,VLOOKUP(AI809,'2009 BPTs'!$B$12:$BX$181,CI$3,FALSE)/VLOOKUP(AI809,'2009 BPTs'!$B$12:$BX984,CI$3+3,FALSE))</f>
        <v>0</v>
      </c>
      <c r="CJ809" s="24">
        <f>IF(ISERROR(VLOOKUP(AJ809,'2009 BPTs'!$B$12:$BX$181,CJ$3,FALSE)/VLOOKUP(AJ809,'2009 BPTs'!$B$12:$BX984,CJ$3+3,FALSE)),0,VLOOKUP(AJ809,'2009 BPTs'!$B$12:$BX$181,CJ$3,FALSE)/VLOOKUP(AJ809,'2009 BPTs'!$B$12:$BX984,CJ$3+3,FALSE))</f>
        <v>0</v>
      </c>
      <c r="CK809" s="24">
        <f>IF(ISERROR(VLOOKUP(AK809,'2009 BPTs'!$B$12:$BX$181,CK$3,FALSE)/VLOOKUP(AK809,'2009 BPTs'!$B$12:$BX984,CK$3+3,FALSE)),0,VLOOKUP(AK809,'2009 BPTs'!$B$12:$BX$181,CK$3,FALSE)/VLOOKUP(AK809,'2009 BPTs'!$B$12:$BX984,CK$3+3,FALSE))</f>
        <v>0</v>
      </c>
      <c r="CL809" s="24">
        <f>IF(ISERROR(VLOOKUP(AL809,'2009 BPTs'!$B$12:$BX$181,CL$3,FALSE)/VLOOKUP(AL809,'2009 BPTs'!$B$12:$BX984,CL$3+3,FALSE)),0,VLOOKUP(AL809,'2009 BPTs'!$B$12:$BX$181,CL$3,FALSE)/VLOOKUP(AL809,'2009 BPTs'!$B$12:$BX984,CL$3+3,FALSE))</f>
        <v>0</v>
      </c>
      <c r="CM809" s="24">
        <f>IF(ISERROR(VLOOKUP(AM809,'2009 BPTs'!$B$12:$BX$181,CM$3,FALSE)/VLOOKUP(AM809,'2009 BPTs'!$B$12:$BX984,CM$3+3,FALSE)),0,VLOOKUP(AM809,'2009 BPTs'!$B$12:$BX$181,CM$3,FALSE)/VLOOKUP(AM809,'2009 BPTs'!$B$12:$BX984,CM$3+3,FALSE))</f>
        <v>0</v>
      </c>
      <c r="CO809" s="24">
        <f>IF(ISERROR(VLOOKUP(AF809,'2009 BPTs'!$B$12:$BX$181,CO$3,FALSE)/VLOOKUP(AF809,'2009 BPTs'!$B$12:$BX984,CO$3+2,FALSE)),0,VLOOKUP(AF809,'2009 BPTs'!$B$12:$BX$181,CO$3,FALSE)/VLOOKUP(AF809,'2009 BPTs'!$B$12:$BX984,CO$3+2,FALSE))</f>
        <v>0</v>
      </c>
      <c r="CP809" s="24">
        <f>IF(ISERROR(VLOOKUP(AG809,'2009 BPTs'!$B$12:$BX$181,CP$3,FALSE)/VLOOKUP(AG809,'2009 BPTs'!$B$12:$BX984,CP$3+2,FALSE)),0,VLOOKUP(AG809,'2009 BPTs'!$B$12:$BX$181,CP$3,FALSE)/VLOOKUP(AG809,'2009 BPTs'!$B$12:$BX984,CP$3+2,FALSE))</f>
        <v>0</v>
      </c>
      <c r="CQ809" s="24">
        <f>IF(ISERROR(VLOOKUP(AH809,'2009 BPTs'!$B$12:$BX$181,CQ$3,FALSE)/VLOOKUP(AH809,'2009 BPTs'!$B$12:$BX984,CQ$3+2,FALSE)),0,VLOOKUP(AH809,'2009 BPTs'!$B$12:$BX$181,CQ$3,FALSE)/VLOOKUP(AH809,'2009 BPTs'!$B$12:$BX984,CQ$3+2,FALSE))</f>
        <v>0</v>
      </c>
      <c r="CR809" s="24">
        <f>IF(ISERROR(VLOOKUP(AI809,'2009 BPTs'!$B$12:$BX$181,CR$3,FALSE)/VLOOKUP(AI809,'2009 BPTs'!$B$12:$BX984,CR$3+2,FALSE)),0,VLOOKUP(AI809,'2009 BPTs'!$B$12:$BX$181,CR$3,FALSE)/VLOOKUP(AI809,'2009 BPTs'!$B$12:$BX984,CR$3+2,FALSE))</f>
        <v>0</v>
      </c>
      <c r="CS809" s="24">
        <f>IF(ISERROR(VLOOKUP(AJ809,'2009 BPTs'!$B$12:$BX$181,CS$3,FALSE)/VLOOKUP(AJ809,'2009 BPTs'!$B$12:$BX984,CS$3+2,FALSE)),0,VLOOKUP(AJ809,'2009 BPTs'!$B$12:$BX$181,CS$3,FALSE)/VLOOKUP(AJ809,'2009 BPTs'!$B$12:$BX984,CS$3+2,FALSE))</f>
        <v>0</v>
      </c>
      <c r="CT809" s="24">
        <f>IF(ISERROR(VLOOKUP(AK809,'2009 BPTs'!$B$12:$BX$181,CT$3,FALSE)/VLOOKUP(AK809,'2009 BPTs'!$B$12:$BX984,CT$3+2,FALSE)),0,VLOOKUP(AK809,'2009 BPTs'!$B$12:$BX$181,CT$3,FALSE)/VLOOKUP(AK809,'2009 BPTs'!$B$12:$BX984,CT$3+2,FALSE))</f>
        <v>0</v>
      </c>
      <c r="CU809" s="24">
        <f>IF(ISERROR(VLOOKUP(AL809,'2009 BPTs'!$B$12:$BX$181,CU$3,FALSE)/VLOOKUP(AL809,'2009 BPTs'!$B$12:$BX984,CU$3+2,FALSE)),0,VLOOKUP(AL809,'2009 BPTs'!$B$12:$BX$181,CU$3,FALSE)/VLOOKUP(AL809,'2009 BPTs'!$B$12:$BX984,CU$3+2,FALSE))</f>
        <v>0</v>
      </c>
      <c r="CV809" s="24">
        <f>IF(ISERROR(VLOOKUP(AM809,'2009 BPTs'!$B$12:$BX$181,CV$3,FALSE)/VLOOKUP(AM809,'2009 BPTs'!$B$12:$BX984,CV$3+2,FALSE)),0,VLOOKUP(AM809,'2009 BPTs'!$B$12:$BX$181,CV$3,FALSE)/VLOOKUP(AM809,'2009 BPTs'!$B$12:$BX984,CV$3+2,FALSE))</f>
        <v>0</v>
      </c>
      <c r="CX809" s="93">
        <f>'2011 BPTs'!BR135</f>
        <v>0</v>
      </c>
      <c r="CY809" s="93">
        <f>'2011 BPTs'!BS135</f>
        <v>0</v>
      </c>
    </row>
    <row r="810" spans="2:103" x14ac:dyDescent="0.2">
      <c r="B810" s="2" t="s">
        <v>213</v>
      </c>
      <c r="C810" s="2">
        <f>'2011 BPTs'!E136</f>
        <v>0</v>
      </c>
      <c r="D810" s="2">
        <f t="shared" si="230"/>
        <v>0</v>
      </c>
      <c r="E810" s="4">
        <f>'2011 BPTs'!F136</f>
        <v>0</v>
      </c>
      <c r="F810" s="88">
        <f>'2011 BPTs'!G136</f>
        <v>0</v>
      </c>
      <c r="G810" s="53">
        <f>'2011 BPTs'!I136</f>
        <v>0</v>
      </c>
      <c r="H810" s="88">
        <f>'2011 BPTs'!J136</f>
        <v>0</v>
      </c>
      <c r="I810" s="4">
        <f>'2011 BPTs'!K136</f>
        <v>0</v>
      </c>
      <c r="J810" s="5">
        <f>'2011 BPTs'!M136</f>
        <v>0</v>
      </c>
      <c r="K810" s="99">
        <f>'2011 BPTs'!BL136</f>
        <v>0</v>
      </c>
      <c r="L810" s="100">
        <f t="shared" si="231"/>
        <v>0</v>
      </c>
      <c r="M810" s="101">
        <f t="shared" si="232"/>
        <v>0</v>
      </c>
      <c r="N810" s="102">
        <f t="shared" si="238"/>
        <v>0</v>
      </c>
      <c r="O810" s="103">
        <f>'2011 BPTs'!BM136</f>
        <v>0</v>
      </c>
      <c r="P810" s="100">
        <f t="shared" si="233"/>
        <v>0</v>
      </c>
      <c r="Q810" s="101">
        <f t="shared" si="234"/>
        <v>0</v>
      </c>
      <c r="R810" s="104">
        <f t="shared" si="235"/>
        <v>0</v>
      </c>
      <c r="S810" s="105">
        <f t="shared" si="239"/>
        <v>0</v>
      </c>
      <c r="T810" s="104">
        <f t="shared" si="236"/>
        <v>0</v>
      </c>
      <c r="U810" s="121">
        <f>IF(K810=0,0,IF(B810="Manual",(S810-O810-AP810*(O810/(O810+Z810)))/S810,'2011 BPTs'!BP136))</f>
        <v>0</v>
      </c>
      <c r="V810" s="99">
        <f>'2011 BPTs'!BN136</f>
        <v>0</v>
      </c>
      <c r="W810" s="100">
        <f t="shared" si="245"/>
        <v>0</v>
      </c>
      <c r="X810" s="103">
        <f t="shared" si="237"/>
        <v>0</v>
      </c>
      <c r="Y810" s="102">
        <f t="shared" si="240"/>
        <v>0</v>
      </c>
      <c r="Z810" s="103">
        <f>'2011 BPTs'!BO136</f>
        <v>0</v>
      </c>
      <c r="AA810" s="104">
        <f t="shared" si="246"/>
        <v>0</v>
      </c>
      <c r="AB810" s="106">
        <f>IF(W810=0,0,IF(B810="Manual",(V810-Z810-AP810*(Z810/(Z810+O810)))/V810,'2011 BPTs'!BQ136))</f>
        <v>0</v>
      </c>
      <c r="AD810" s="2" t="str">
        <f t="shared" si="241"/>
        <v>00-0</v>
      </c>
      <c r="AE810" s="2">
        <f>'2011 BPTs'!BA136</f>
        <v>0</v>
      </c>
      <c r="AF810" s="2" t="str">
        <f>IF(B810="Auto",'2011 BPTs'!BB136,D810&amp;E810&amp;"-"&amp;F810)</f>
        <v/>
      </c>
      <c r="AG810" s="2" t="str">
        <f>'2011 BPTs'!BC136</f>
        <v/>
      </c>
      <c r="AH810" s="2" t="str">
        <f>'2011 BPTs'!BD136</f>
        <v/>
      </c>
      <c r="AI810" s="2" t="str">
        <f>'2011 BPTs'!BE136</f>
        <v/>
      </c>
      <c r="AJ810" s="2" t="str">
        <f>'2011 BPTs'!BF136</f>
        <v/>
      </c>
      <c r="AK810" s="2" t="str">
        <f>'2011 BPTs'!BG136</f>
        <v/>
      </c>
      <c r="AL810" s="2" t="str">
        <f>'2011 BPTs'!BH136</f>
        <v/>
      </c>
      <c r="AM810" s="2" t="str">
        <f>'2011 BPTs'!BI136</f>
        <v/>
      </c>
      <c r="AO810" s="128">
        <f>'2011 BPTs'!AJ136*'2011 BPTs'!BK136</f>
        <v>0</v>
      </c>
      <c r="AP810" s="128">
        <f>'2011 BPTs'!AK136*'2011 BPTs'!BK136</f>
        <v>0</v>
      </c>
      <c r="AR810" s="5">
        <f>IF(B810="Auto",'2011 BPTs'!M136,J810)</f>
        <v>0</v>
      </c>
      <c r="AS810" s="5">
        <f>'2011 BPTs'!O136</f>
        <v>0</v>
      </c>
      <c r="AT810" s="5">
        <f>'2011 BPTs'!Q136</f>
        <v>0</v>
      </c>
      <c r="AU810" s="5">
        <f>'2011 BPTs'!S136</f>
        <v>0</v>
      </c>
      <c r="AV810" s="5">
        <f>'2011 BPTs'!U136</f>
        <v>0</v>
      </c>
      <c r="AW810" s="5">
        <f>'2011 BPTs'!W136</f>
        <v>0</v>
      </c>
      <c r="AX810" s="5">
        <f>'2011 BPTs'!Y136</f>
        <v>0</v>
      </c>
      <c r="AY810" s="5">
        <f>'2011 BPTs'!AA136</f>
        <v>0</v>
      </c>
      <c r="BA810" s="24">
        <f>IF(ISNA(VLOOKUP(AF810,'2009 BPTs'!$B$12:$BX$181,BA$3,FALSE)),0,VLOOKUP(AF810,'2009 BPTs'!$B$12:$BX$181,BA$3,FALSE))</f>
        <v>0</v>
      </c>
      <c r="BB810" s="24">
        <f>IF(ISNA(VLOOKUP(AG810,'2009 BPTs'!$B$12:$BX$181,BB$3,FALSE)),0,VLOOKUP(AG810,'2009 BPTs'!$B$12:$BX$181,BB$3,FALSE))</f>
        <v>0</v>
      </c>
      <c r="BC810" s="24">
        <f>IF(ISNA(VLOOKUP(AH810,'2009 BPTs'!$B$12:$BX$181,BC$3,FALSE)),0,VLOOKUP(AH810,'2009 BPTs'!$B$12:$BX$181,BC$3,FALSE))</f>
        <v>0</v>
      </c>
      <c r="BD810" s="24">
        <f>IF(ISNA(VLOOKUP(AI810,'2009 BPTs'!$B$12:$BX$181,BD$3,FALSE)),0,VLOOKUP(AI810,'2009 BPTs'!$B$12:$BX$181,BD$3,FALSE))</f>
        <v>0</v>
      </c>
      <c r="BE810" s="24">
        <f>IF(ISNA(VLOOKUP(AJ810,'2009 BPTs'!$B$12:$BX$181,BE$3,FALSE)),0,VLOOKUP(AJ810,'2009 BPTs'!$B$12:$BX$181,BE$3,FALSE))</f>
        <v>0</v>
      </c>
      <c r="BF810" s="24">
        <f>IF(ISNA(VLOOKUP(AK810,'2009 BPTs'!$B$12:$BX$181,BF$3,FALSE)),0,VLOOKUP(AK810,'2009 BPTs'!$B$12:$BX$181,BF$3,FALSE))</f>
        <v>0</v>
      </c>
      <c r="BG810" s="24">
        <f>IF(ISNA(VLOOKUP(AL810,'2009 BPTs'!$B$12:$BX$181,BG$3,FALSE)),0,VLOOKUP(AL810,'2009 BPTs'!$B$12:$BX$181,BG$3,FALSE))</f>
        <v>0</v>
      </c>
      <c r="BH810" s="24">
        <f>IF(ISNA(VLOOKUP(AM810,'2009 BPTs'!$B$12:$BX$181,BH$3,FALSE)),0,VLOOKUP(AM810,'2009 BPTs'!$B$12:$BX$181,BH$3,FALSE))</f>
        <v>0</v>
      </c>
      <c r="BJ810" s="24">
        <f>IF(ISNA(VLOOKUP(AF810,'2009 BPTs'!$B$12:$BX$181,BJ$3,FALSE)),0,VLOOKUP(AF810,'2009 BPTs'!$B$12:$BX$181,BJ$3,FALSE))</f>
        <v>0</v>
      </c>
      <c r="BK810" s="24">
        <f>IF(ISNA(VLOOKUP(AG810,'2009 BPTs'!$B$12:$BX$181,BK$3,FALSE)),0,VLOOKUP(AG810,'2009 BPTs'!$B$12:$BX$181,BK$3,FALSE))</f>
        <v>0</v>
      </c>
      <c r="BL810" s="24">
        <f>IF(ISNA(VLOOKUP(AH810,'2009 BPTs'!$B$12:$BX$181,BL$3,FALSE)),0,VLOOKUP(AH810,'2009 BPTs'!$B$12:$BX$181,BL$3,FALSE))</f>
        <v>0</v>
      </c>
      <c r="BM810" s="24">
        <f>IF(ISNA(VLOOKUP(AI810,'2009 BPTs'!$B$12:$BX$181,BM$3,FALSE)),0,VLOOKUP(AI810,'2009 BPTs'!$B$12:$BX$181,BM$3,FALSE))</f>
        <v>0</v>
      </c>
      <c r="BN810" s="24">
        <f>IF(ISNA(VLOOKUP(AJ810,'2009 BPTs'!$B$12:$BX$181,BN$3,FALSE)),0,VLOOKUP(AJ810,'2009 BPTs'!$B$12:$BX$181,BN$3,FALSE))</f>
        <v>0</v>
      </c>
      <c r="BO810" s="24">
        <f>IF(ISNA(VLOOKUP(AK810,'2009 BPTs'!$B$12:$BX$181,BO$3,FALSE)),0,VLOOKUP(AK810,'2009 BPTs'!$B$12:$BX$181,BO$3,FALSE))</f>
        <v>0</v>
      </c>
      <c r="BP810" s="24">
        <f>IF(ISNA(VLOOKUP(AL810,'2009 BPTs'!$B$12:$BX$181,BP$3,FALSE)),0,VLOOKUP(AL810,'2009 BPTs'!$B$12:$BX$181,BP$3,FALSE))</f>
        <v>0</v>
      </c>
      <c r="BQ810" s="24">
        <f>IF(ISNA(VLOOKUP(AM810,'2009 BPTs'!$B$12:$BX$181,BQ$3,FALSE)),0,VLOOKUP(AM810,'2009 BPTs'!$B$12:$BX$181,BQ$3,FALSE))</f>
        <v>0</v>
      </c>
      <c r="BS810" s="78">
        <f t="shared" si="242"/>
        <v>0</v>
      </c>
      <c r="BT810" s="68">
        <f t="shared" si="243"/>
        <v>0</v>
      </c>
      <c r="BU810" s="68">
        <f t="shared" si="244"/>
        <v>0</v>
      </c>
      <c r="BW810" s="24">
        <f>IF(ISNA(VLOOKUP(AF810,'2009 BPTs'!$B$12:$BX$181,BW$3,FALSE)),0,VLOOKUP(AF810,'2009 BPTs'!$B$12:$BX$181,BW$3,FALSE))</f>
        <v>0</v>
      </c>
      <c r="BX810" s="24">
        <f>IF(ISNA(VLOOKUP(AG810,'2009 BPTs'!$B$12:$BX$181,BX$3,FALSE)),0,VLOOKUP(AG810,'2009 BPTs'!$B$12:$BX$181,BX$3,FALSE))</f>
        <v>0</v>
      </c>
      <c r="BY810" s="24">
        <f>IF(ISNA(VLOOKUP(AH810,'2009 BPTs'!$B$12:$BX$181,BY$3,FALSE)),0,VLOOKUP(AH810,'2009 BPTs'!$B$12:$BX$181,BY$3,FALSE))</f>
        <v>0</v>
      </c>
      <c r="BZ810" s="24">
        <f>IF(ISNA(VLOOKUP(AI810,'2009 BPTs'!$B$12:$BX$181,BZ$3,FALSE)),0,VLOOKUP(AI810,'2009 BPTs'!$B$12:$BX$181,BZ$3,FALSE))</f>
        <v>0</v>
      </c>
      <c r="CA810" s="24">
        <f>IF(ISNA(VLOOKUP(AJ810,'2009 BPTs'!$B$12:$BX$181,CA$3,FALSE)),0,VLOOKUP(AJ810,'2009 BPTs'!$B$12:$BX$181,CA$3,FALSE))</f>
        <v>0</v>
      </c>
      <c r="CB810" s="24">
        <f>IF(ISNA(VLOOKUP(AK810,'2009 BPTs'!$B$12:$BX$181,CB$3,FALSE)),0,VLOOKUP(AK810,'2009 BPTs'!$B$12:$BX$181,CB$3,FALSE))</f>
        <v>0</v>
      </c>
      <c r="CC810" s="24">
        <f>IF(ISNA(VLOOKUP(AL810,'2009 BPTs'!$B$12:$BX$181,CC$3,FALSE)),0,VLOOKUP(AL810,'2009 BPTs'!$B$12:$BX$181,CC$3,FALSE))</f>
        <v>0</v>
      </c>
      <c r="CD810" s="24">
        <f>IF(ISNA(VLOOKUP(AM810,'2009 BPTs'!$B$12:$BX$181,CD$3,FALSE)),0,VLOOKUP(AM810,'2009 BPTs'!$B$12:$BX$181,CD$3,FALSE))</f>
        <v>0</v>
      </c>
      <c r="CF810" s="24">
        <f>IF(ISERROR(VLOOKUP(AF810,'2009 BPTs'!$B$12:$BX$181,CF$3,FALSE)/VLOOKUP(AF810,'2009 BPTs'!$B$12:$BX985,CF$3+3,FALSE)),0,VLOOKUP(AF810,'2009 BPTs'!$B$12:$BX$181,CF$3,FALSE)/VLOOKUP(AF810,'2009 BPTs'!$B$12:$BX985,CF$3+3,FALSE))</f>
        <v>0</v>
      </c>
      <c r="CG810" s="24">
        <f>IF(ISERROR(VLOOKUP(AG810,'2009 BPTs'!$B$12:$BX$181,CG$3,FALSE)/VLOOKUP(AG810,'2009 BPTs'!$B$12:$BX985,CG$3+3,FALSE)),0,VLOOKUP(AG810,'2009 BPTs'!$B$12:$BX$181,CG$3,FALSE)/VLOOKUP(AG810,'2009 BPTs'!$B$12:$BX985,CG$3+3,FALSE))</f>
        <v>0</v>
      </c>
      <c r="CH810" s="24">
        <f>IF(ISERROR(VLOOKUP(AH810,'2009 BPTs'!$B$12:$BX$181,CH$3,FALSE)/VLOOKUP(AH810,'2009 BPTs'!$B$12:$BX985,CH$3+3,FALSE)),0,VLOOKUP(AH810,'2009 BPTs'!$B$12:$BX$181,CH$3,FALSE)/VLOOKUP(AH810,'2009 BPTs'!$B$12:$BX985,CH$3+3,FALSE))</f>
        <v>0</v>
      </c>
      <c r="CI810" s="24">
        <f>IF(ISERROR(VLOOKUP(AI810,'2009 BPTs'!$B$12:$BX$181,CI$3,FALSE)/VLOOKUP(AI810,'2009 BPTs'!$B$12:$BX985,CI$3+3,FALSE)),0,VLOOKUP(AI810,'2009 BPTs'!$B$12:$BX$181,CI$3,FALSE)/VLOOKUP(AI810,'2009 BPTs'!$B$12:$BX985,CI$3+3,FALSE))</f>
        <v>0</v>
      </c>
      <c r="CJ810" s="24">
        <f>IF(ISERROR(VLOOKUP(AJ810,'2009 BPTs'!$B$12:$BX$181,CJ$3,FALSE)/VLOOKUP(AJ810,'2009 BPTs'!$B$12:$BX985,CJ$3+3,FALSE)),0,VLOOKUP(AJ810,'2009 BPTs'!$B$12:$BX$181,CJ$3,FALSE)/VLOOKUP(AJ810,'2009 BPTs'!$B$12:$BX985,CJ$3+3,FALSE))</f>
        <v>0</v>
      </c>
      <c r="CK810" s="24">
        <f>IF(ISERROR(VLOOKUP(AK810,'2009 BPTs'!$B$12:$BX$181,CK$3,FALSE)/VLOOKUP(AK810,'2009 BPTs'!$B$12:$BX985,CK$3+3,FALSE)),0,VLOOKUP(AK810,'2009 BPTs'!$B$12:$BX$181,CK$3,FALSE)/VLOOKUP(AK810,'2009 BPTs'!$B$12:$BX985,CK$3+3,FALSE))</f>
        <v>0</v>
      </c>
      <c r="CL810" s="24">
        <f>IF(ISERROR(VLOOKUP(AL810,'2009 BPTs'!$B$12:$BX$181,CL$3,FALSE)/VLOOKUP(AL810,'2009 BPTs'!$B$12:$BX985,CL$3+3,FALSE)),0,VLOOKUP(AL810,'2009 BPTs'!$B$12:$BX$181,CL$3,FALSE)/VLOOKUP(AL810,'2009 BPTs'!$B$12:$BX985,CL$3+3,FALSE))</f>
        <v>0</v>
      </c>
      <c r="CM810" s="24">
        <f>IF(ISERROR(VLOOKUP(AM810,'2009 BPTs'!$B$12:$BX$181,CM$3,FALSE)/VLOOKUP(AM810,'2009 BPTs'!$B$12:$BX985,CM$3+3,FALSE)),0,VLOOKUP(AM810,'2009 BPTs'!$B$12:$BX$181,CM$3,FALSE)/VLOOKUP(AM810,'2009 BPTs'!$B$12:$BX985,CM$3+3,FALSE))</f>
        <v>0</v>
      </c>
      <c r="CO810" s="24">
        <f>IF(ISERROR(VLOOKUP(AF810,'2009 BPTs'!$B$12:$BX$181,CO$3,FALSE)/VLOOKUP(AF810,'2009 BPTs'!$B$12:$BX985,CO$3+2,FALSE)),0,VLOOKUP(AF810,'2009 BPTs'!$B$12:$BX$181,CO$3,FALSE)/VLOOKUP(AF810,'2009 BPTs'!$B$12:$BX985,CO$3+2,FALSE))</f>
        <v>0</v>
      </c>
      <c r="CP810" s="24">
        <f>IF(ISERROR(VLOOKUP(AG810,'2009 BPTs'!$B$12:$BX$181,CP$3,FALSE)/VLOOKUP(AG810,'2009 BPTs'!$B$12:$BX985,CP$3+2,FALSE)),0,VLOOKUP(AG810,'2009 BPTs'!$B$12:$BX$181,CP$3,FALSE)/VLOOKUP(AG810,'2009 BPTs'!$B$12:$BX985,CP$3+2,FALSE))</f>
        <v>0</v>
      </c>
      <c r="CQ810" s="24">
        <f>IF(ISERROR(VLOOKUP(AH810,'2009 BPTs'!$B$12:$BX$181,CQ$3,FALSE)/VLOOKUP(AH810,'2009 BPTs'!$B$12:$BX985,CQ$3+2,FALSE)),0,VLOOKUP(AH810,'2009 BPTs'!$B$12:$BX$181,CQ$3,FALSE)/VLOOKUP(AH810,'2009 BPTs'!$B$12:$BX985,CQ$3+2,FALSE))</f>
        <v>0</v>
      </c>
      <c r="CR810" s="24">
        <f>IF(ISERROR(VLOOKUP(AI810,'2009 BPTs'!$B$12:$BX$181,CR$3,FALSE)/VLOOKUP(AI810,'2009 BPTs'!$B$12:$BX985,CR$3+2,FALSE)),0,VLOOKUP(AI810,'2009 BPTs'!$B$12:$BX$181,CR$3,FALSE)/VLOOKUP(AI810,'2009 BPTs'!$B$12:$BX985,CR$3+2,FALSE))</f>
        <v>0</v>
      </c>
      <c r="CS810" s="24">
        <f>IF(ISERROR(VLOOKUP(AJ810,'2009 BPTs'!$B$12:$BX$181,CS$3,FALSE)/VLOOKUP(AJ810,'2009 BPTs'!$B$12:$BX985,CS$3+2,FALSE)),0,VLOOKUP(AJ810,'2009 BPTs'!$B$12:$BX$181,CS$3,FALSE)/VLOOKUP(AJ810,'2009 BPTs'!$B$12:$BX985,CS$3+2,FALSE))</f>
        <v>0</v>
      </c>
      <c r="CT810" s="24">
        <f>IF(ISERROR(VLOOKUP(AK810,'2009 BPTs'!$B$12:$BX$181,CT$3,FALSE)/VLOOKUP(AK810,'2009 BPTs'!$B$12:$BX985,CT$3+2,FALSE)),0,VLOOKUP(AK810,'2009 BPTs'!$B$12:$BX$181,CT$3,FALSE)/VLOOKUP(AK810,'2009 BPTs'!$B$12:$BX985,CT$3+2,FALSE))</f>
        <v>0</v>
      </c>
      <c r="CU810" s="24">
        <f>IF(ISERROR(VLOOKUP(AL810,'2009 BPTs'!$B$12:$BX$181,CU$3,FALSE)/VLOOKUP(AL810,'2009 BPTs'!$B$12:$BX985,CU$3+2,FALSE)),0,VLOOKUP(AL810,'2009 BPTs'!$B$12:$BX$181,CU$3,FALSE)/VLOOKUP(AL810,'2009 BPTs'!$B$12:$BX985,CU$3+2,FALSE))</f>
        <v>0</v>
      </c>
      <c r="CV810" s="24">
        <f>IF(ISERROR(VLOOKUP(AM810,'2009 BPTs'!$B$12:$BX$181,CV$3,FALSE)/VLOOKUP(AM810,'2009 BPTs'!$B$12:$BX985,CV$3+2,FALSE)),0,VLOOKUP(AM810,'2009 BPTs'!$B$12:$BX$181,CV$3,FALSE)/VLOOKUP(AM810,'2009 BPTs'!$B$12:$BX985,CV$3+2,FALSE))</f>
        <v>0</v>
      </c>
      <c r="CX810" s="93">
        <f>'2011 BPTs'!BR136</f>
        <v>0</v>
      </c>
      <c r="CY810" s="93">
        <f>'2011 BPTs'!BS136</f>
        <v>0</v>
      </c>
    </row>
    <row r="811" spans="2:103" x14ac:dyDescent="0.2">
      <c r="B811" s="2" t="s">
        <v>213</v>
      </c>
      <c r="C811" s="2">
        <f>'2011 BPTs'!E137</f>
        <v>0</v>
      </c>
      <c r="D811" s="2">
        <f t="shared" si="230"/>
        <v>0</v>
      </c>
      <c r="E811" s="4">
        <f>'2011 BPTs'!F137</f>
        <v>0</v>
      </c>
      <c r="F811" s="88">
        <f>'2011 BPTs'!G137</f>
        <v>0</v>
      </c>
      <c r="G811" s="53">
        <f>'2011 BPTs'!I137</f>
        <v>0</v>
      </c>
      <c r="H811" s="88">
        <f>'2011 BPTs'!J137</f>
        <v>0</v>
      </c>
      <c r="I811" s="4">
        <f>'2011 BPTs'!K137</f>
        <v>0</v>
      </c>
      <c r="J811" s="5">
        <f>'2011 BPTs'!M137</f>
        <v>0</v>
      </c>
      <c r="K811" s="99">
        <f>'2011 BPTs'!BL137</f>
        <v>0</v>
      </c>
      <c r="L811" s="100">
        <f t="shared" si="231"/>
        <v>0</v>
      </c>
      <c r="M811" s="101">
        <f t="shared" si="232"/>
        <v>0</v>
      </c>
      <c r="N811" s="102">
        <f t="shared" si="238"/>
        <v>0</v>
      </c>
      <c r="O811" s="103">
        <f>'2011 BPTs'!BM137</f>
        <v>0</v>
      </c>
      <c r="P811" s="100">
        <f t="shared" si="233"/>
        <v>0</v>
      </c>
      <c r="Q811" s="101">
        <f t="shared" si="234"/>
        <v>0</v>
      </c>
      <c r="R811" s="104">
        <f t="shared" si="235"/>
        <v>0</v>
      </c>
      <c r="S811" s="105">
        <f t="shared" si="239"/>
        <v>0</v>
      </c>
      <c r="T811" s="104">
        <f t="shared" si="236"/>
        <v>0</v>
      </c>
      <c r="U811" s="121">
        <f>IF(K811=0,0,IF(B811="Manual",(S811-O811-AP811*(O811/(O811+Z811)))/S811,'2011 BPTs'!BP137))</f>
        <v>0</v>
      </c>
      <c r="V811" s="99">
        <f>'2011 BPTs'!BN137</f>
        <v>0</v>
      </c>
      <c r="W811" s="100">
        <f t="shared" si="245"/>
        <v>0</v>
      </c>
      <c r="X811" s="103">
        <f t="shared" si="237"/>
        <v>0</v>
      </c>
      <c r="Y811" s="102">
        <f t="shared" si="240"/>
        <v>0</v>
      </c>
      <c r="Z811" s="103">
        <f>'2011 BPTs'!BO137</f>
        <v>0</v>
      </c>
      <c r="AA811" s="104">
        <f t="shared" si="246"/>
        <v>0</v>
      </c>
      <c r="AB811" s="106">
        <f>IF(W811=0,0,IF(B811="Manual",(V811-Z811-AP811*(Z811/(Z811+O811)))/V811,'2011 BPTs'!BQ137))</f>
        <v>0</v>
      </c>
      <c r="AD811" s="2" t="str">
        <f t="shared" si="241"/>
        <v>00-0</v>
      </c>
      <c r="AE811" s="2">
        <f>'2011 BPTs'!BA137</f>
        <v>0</v>
      </c>
      <c r="AF811" s="2" t="str">
        <f>IF(B811="Auto",'2011 BPTs'!BB137,D811&amp;E811&amp;"-"&amp;F811)</f>
        <v/>
      </c>
      <c r="AG811" s="2" t="str">
        <f>'2011 BPTs'!BC137</f>
        <v/>
      </c>
      <c r="AH811" s="2" t="str">
        <f>'2011 BPTs'!BD137</f>
        <v/>
      </c>
      <c r="AI811" s="2" t="str">
        <f>'2011 BPTs'!BE137</f>
        <v/>
      </c>
      <c r="AJ811" s="2" t="str">
        <f>'2011 BPTs'!BF137</f>
        <v/>
      </c>
      <c r="AK811" s="2" t="str">
        <f>'2011 BPTs'!BG137</f>
        <v/>
      </c>
      <c r="AL811" s="2" t="str">
        <f>'2011 BPTs'!BH137</f>
        <v/>
      </c>
      <c r="AM811" s="2" t="str">
        <f>'2011 BPTs'!BI137</f>
        <v/>
      </c>
      <c r="AO811" s="128">
        <f>'2011 BPTs'!AJ137*'2011 BPTs'!BK137</f>
        <v>0</v>
      </c>
      <c r="AP811" s="128">
        <f>'2011 BPTs'!AK137*'2011 BPTs'!BK137</f>
        <v>0</v>
      </c>
      <c r="AR811" s="5">
        <f>IF(B811="Auto",'2011 BPTs'!M137,J811)</f>
        <v>0</v>
      </c>
      <c r="AS811" s="5">
        <f>'2011 BPTs'!O137</f>
        <v>0</v>
      </c>
      <c r="AT811" s="5">
        <f>'2011 BPTs'!Q137</f>
        <v>0</v>
      </c>
      <c r="AU811" s="5">
        <f>'2011 BPTs'!S137</f>
        <v>0</v>
      </c>
      <c r="AV811" s="5">
        <f>'2011 BPTs'!U137</f>
        <v>0</v>
      </c>
      <c r="AW811" s="5">
        <f>'2011 BPTs'!W137</f>
        <v>0</v>
      </c>
      <c r="AX811" s="5">
        <f>'2011 BPTs'!Y137</f>
        <v>0</v>
      </c>
      <c r="AY811" s="5">
        <f>'2011 BPTs'!AA137</f>
        <v>0</v>
      </c>
      <c r="BA811" s="24">
        <f>IF(ISNA(VLOOKUP(AF811,'2009 BPTs'!$B$12:$BX$181,BA$3,FALSE)),0,VLOOKUP(AF811,'2009 BPTs'!$B$12:$BX$181,BA$3,FALSE))</f>
        <v>0</v>
      </c>
      <c r="BB811" s="24">
        <f>IF(ISNA(VLOOKUP(AG811,'2009 BPTs'!$B$12:$BX$181,BB$3,FALSE)),0,VLOOKUP(AG811,'2009 BPTs'!$B$12:$BX$181,BB$3,FALSE))</f>
        <v>0</v>
      </c>
      <c r="BC811" s="24">
        <f>IF(ISNA(VLOOKUP(AH811,'2009 BPTs'!$B$12:$BX$181,BC$3,FALSE)),0,VLOOKUP(AH811,'2009 BPTs'!$B$12:$BX$181,BC$3,FALSE))</f>
        <v>0</v>
      </c>
      <c r="BD811" s="24">
        <f>IF(ISNA(VLOOKUP(AI811,'2009 BPTs'!$B$12:$BX$181,BD$3,FALSE)),0,VLOOKUP(AI811,'2009 BPTs'!$B$12:$BX$181,BD$3,FALSE))</f>
        <v>0</v>
      </c>
      <c r="BE811" s="24">
        <f>IF(ISNA(VLOOKUP(AJ811,'2009 BPTs'!$B$12:$BX$181,BE$3,FALSE)),0,VLOOKUP(AJ811,'2009 BPTs'!$B$12:$BX$181,BE$3,FALSE))</f>
        <v>0</v>
      </c>
      <c r="BF811" s="24">
        <f>IF(ISNA(VLOOKUP(AK811,'2009 BPTs'!$B$12:$BX$181,BF$3,FALSE)),0,VLOOKUP(AK811,'2009 BPTs'!$B$12:$BX$181,BF$3,FALSE))</f>
        <v>0</v>
      </c>
      <c r="BG811" s="24">
        <f>IF(ISNA(VLOOKUP(AL811,'2009 BPTs'!$B$12:$BX$181,BG$3,FALSE)),0,VLOOKUP(AL811,'2009 BPTs'!$B$12:$BX$181,BG$3,FALSE))</f>
        <v>0</v>
      </c>
      <c r="BH811" s="24">
        <f>IF(ISNA(VLOOKUP(AM811,'2009 BPTs'!$B$12:$BX$181,BH$3,FALSE)),0,VLOOKUP(AM811,'2009 BPTs'!$B$12:$BX$181,BH$3,FALSE))</f>
        <v>0</v>
      </c>
      <c r="BJ811" s="24">
        <f>IF(ISNA(VLOOKUP(AF811,'2009 BPTs'!$B$12:$BX$181,BJ$3,FALSE)),0,VLOOKUP(AF811,'2009 BPTs'!$B$12:$BX$181,BJ$3,FALSE))</f>
        <v>0</v>
      </c>
      <c r="BK811" s="24">
        <f>IF(ISNA(VLOOKUP(AG811,'2009 BPTs'!$B$12:$BX$181,BK$3,FALSE)),0,VLOOKUP(AG811,'2009 BPTs'!$B$12:$BX$181,BK$3,FALSE))</f>
        <v>0</v>
      </c>
      <c r="BL811" s="24">
        <f>IF(ISNA(VLOOKUP(AH811,'2009 BPTs'!$B$12:$BX$181,BL$3,FALSE)),0,VLOOKUP(AH811,'2009 BPTs'!$B$12:$BX$181,BL$3,FALSE))</f>
        <v>0</v>
      </c>
      <c r="BM811" s="24">
        <f>IF(ISNA(VLOOKUP(AI811,'2009 BPTs'!$B$12:$BX$181,BM$3,FALSE)),0,VLOOKUP(AI811,'2009 BPTs'!$B$12:$BX$181,BM$3,FALSE))</f>
        <v>0</v>
      </c>
      <c r="BN811" s="24">
        <f>IF(ISNA(VLOOKUP(AJ811,'2009 BPTs'!$B$12:$BX$181,BN$3,FALSE)),0,VLOOKUP(AJ811,'2009 BPTs'!$B$12:$BX$181,BN$3,FALSE))</f>
        <v>0</v>
      </c>
      <c r="BO811" s="24">
        <f>IF(ISNA(VLOOKUP(AK811,'2009 BPTs'!$B$12:$BX$181,BO$3,FALSE)),0,VLOOKUP(AK811,'2009 BPTs'!$B$12:$BX$181,BO$3,FALSE))</f>
        <v>0</v>
      </c>
      <c r="BP811" s="24">
        <f>IF(ISNA(VLOOKUP(AL811,'2009 BPTs'!$B$12:$BX$181,BP$3,FALSE)),0,VLOOKUP(AL811,'2009 BPTs'!$B$12:$BX$181,BP$3,FALSE))</f>
        <v>0</v>
      </c>
      <c r="BQ811" s="24">
        <f>IF(ISNA(VLOOKUP(AM811,'2009 BPTs'!$B$12:$BX$181,BQ$3,FALSE)),0,VLOOKUP(AM811,'2009 BPTs'!$B$12:$BX$181,BQ$3,FALSE))</f>
        <v>0</v>
      </c>
      <c r="BS811" s="78">
        <f t="shared" si="242"/>
        <v>0</v>
      </c>
      <c r="BT811" s="68">
        <f t="shared" si="243"/>
        <v>0</v>
      </c>
      <c r="BU811" s="68">
        <f t="shared" si="244"/>
        <v>0</v>
      </c>
      <c r="BW811" s="24">
        <f>IF(ISNA(VLOOKUP(AF811,'2009 BPTs'!$B$12:$BX$181,BW$3,FALSE)),0,VLOOKUP(AF811,'2009 BPTs'!$B$12:$BX$181,BW$3,FALSE))</f>
        <v>0</v>
      </c>
      <c r="BX811" s="24">
        <f>IF(ISNA(VLOOKUP(AG811,'2009 BPTs'!$B$12:$BX$181,BX$3,FALSE)),0,VLOOKUP(AG811,'2009 BPTs'!$B$12:$BX$181,BX$3,FALSE))</f>
        <v>0</v>
      </c>
      <c r="BY811" s="24">
        <f>IF(ISNA(VLOOKUP(AH811,'2009 BPTs'!$B$12:$BX$181,BY$3,FALSE)),0,VLOOKUP(AH811,'2009 BPTs'!$B$12:$BX$181,BY$3,FALSE))</f>
        <v>0</v>
      </c>
      <c r="BZ811" s="24">
        <f>IF(ISNA(VLOOKUP(AI811,'2009 BPTs'!$B$12:$BX$181,BZ$3,FALSE)),0,VLOOKUP(AI811,'2009 BPTs'!$B$12:$BX$181,BZ$3,FALSE))</f>
        <v>0</v>
      </c>
      <c r="CA811" s="24">
        <f>IF(ISNA(VLOOKUP(AJ811,'2009 BPTs'!$B$12:$BX$181,CA$3,FALSE)),0,VLOOKUP(AJ811,'2009 BPTs'!$B$12:$BX$181,CA$3,FALSE))</f>
        <v>0</v>
      </c>
      <c r="CB811" s="24">
        <f>IF(ISNA(VLOOKUP(AK811,'2009 BPTs'!$B$12:$BX$181,CB$3,FALSE)),0,VLOOKUP(AK811,'2009 BPTs'!$B$12:$BX$181,CB$3,FALSE))</f>
        <v>0</v>
      </c>
      <c r="CC811" s="24">
        <f>IF(ISNA(VLOOKUP(AL811,'2009 BPTs'!$B$12:$BX$181,CC$3,FALSE)),0,VLOOKUP(AL811,'2009 BPTs'!$B$12:$BX$181,CC$3,FALSE))</f>
        <v>0</v>
      </c>
      <c r="CD811" s="24">
        <f>IF(ISNA(VLOOKUP(AM811,'2009 BPTs'!$B$12:$BX$181,CD$3,FALSE)),0,VLOOKUP(AM811,'2009 BPTs'!$B$12:$BX$181,CD$3,FALSE))</f>
        <v>0</v>
      </c>
      <c r="CF811" s="24">
        <f>IF(ISERROR(VLOOKUP(AF811,'2009 BPTs'!$B$12:$BX$181,CF$3,FALSE)/VLOOKUP(AF811,'2009 BPTs'!$B$12:$BX986,CF$3+3,FALSE)),0,VLOOKUP(AF811,'2009 BPTs'!$B$12:$BX$181,CF$3,FALSE)/VLOOKUP(AF811,'2009 BPTs'!$B$12:$BX986,CF$3+3,FALSE))</f>
        <v>0</v>
      </c>
      <c r="CG811" s="24">
        <f>IF(ISERROR(VLOOKUP(AG811,'2009 BPTs'!$B$12:$BX$181,CG$3,FALSE)/VLOOKUP(AG811,'2009 BPTs'!$B$12:$BX986,CG$3+3,FALSE)),0,VLOOKUP(AG811,'2009 BPTs'!$B$12:$BX$181,CG$3,FALSE)/VLOOKUP(AG811,'2009 BPTs'!$B$12:$BX986,CG$3+3,FALSE))</f>
        <v>0</v>
      </c>
      <c r="CH811" s="24">
        <f>IF(ISERROR(VLOOKUP(AH811,'2009 BPTs'!$B$12:$BX$181,CH$3,FALSE)/VLOOKUP(AH811,'2009 BPTs'!$B$12:$BX986,CH$3+3,FALSE)),0,VLOOKUP(AH811,'2009 BPTs'!$B$12:$BX$181,CH$3,FALSE)/VLOOKUP(AH811,'2009 BPTs'!$B$12:$BX986,CH$3+3,FALSE))</f>
        <v>0</v>
      </c>
      <c r="CI811" s="24">
        <f>IF(ISERROR(VLOOKUP(AI811,'2009 BPTs'!$B$12:$BX$181,CI$3,FALSE)/VLOOKUP(AI811,'2009 BPTs'!$B$12:$BX986,CI$3+3,FALSE)),0,VLOOKUP(AI811,'2009 BPTs'!$B$12:$BX$181,CI$3,FALSE)/VLOOKUP(AI811,'2009 BPTs'!$B$12:$BX986,CI$3+3,FALSE))</f>
        <v>0</v>
      </c>
      <c r="CJ811" s="24">
        <f>IF(ISERROR(VLOOKUP(AJ811,'2009 BPTs'!$B$12:$BX$181,CJ$3,FALSE)/VLOOKUP(AJ811,'2009 BPTs'!$B$12:$BX986,CJ$3+3,FALSE)),0,VLOOKUP(AJ811,'2009 BPTs'!$B$12:$BX$181,CJ$3,FALSE)/VLOOKUP(AJ811,'2009 BPTs'!$B$12:$BX986,CJ$3+3,FALSE))</f>
        <v>0</v>
      </c>
      <c r="CK811" s="24">
        <f>IF(ISERROR(VLOOKUP(AK811,'2009 BPTs'!$B$12:$BX$181,CK$3,FALSE)/VLOOKUP(AK811,'2009 BPTs'!$B$12:$BX986,CK$3+3,FALSE)),0,VLOOKUP(AK811,'2009 BPTs'!$B$12:$BX$181,CK$3,FALSE)/VLOOKUP(AK811,'2009 BPTs'!$B$12:$BX986,CK$3+3,FALSE))</f>
        <v>0</v>
      </c>
      <c r="CL811" s="24">
        <f>IF(ISERROR(VLOOKUP(AL811,'2009 BPTs'!$B$12:$BX$181,CL$3,FALSE)/VLOOKUP(AL811,'2009 BPTs'!$B$12:$BX986,CL$3+3,FALSE)),0,VLOOKUP(AL811,'2009 BPTs'!$B$12:$BX$181,CL$3,FALSE)/VLOOKUP(AL811,'2009 BPTs'!$B$12:$BX986,CL$3+3,FALSE))</f>
        <v>0</v>
      </c>
      <c r="CM811" s="24">
        <f>IF(ISERROR(VLOOKUP(AM811,'2009 BPTs'!$B$12:$BX$181,CM$3,FALSE)/VLOOKUP(AM811,'2009 BPTs'!$B$12:$BX986,CM$3+3,FALSE)),0,VLOOKUP(AM811,'2009 BPTs'!$B$12:$BX$181,CM$3,FALSE)/VLOOKUP(AM811,'2009 BPTs'!$B$12:$BX986,CM$3+3,FALSE))</f>
        <v>0</v>
      </c>
      <c r="CO811" s="24">
        <f>IF(ISERROR(VLOOKUP(AF811,'2009 BPTs'!$B$12:$BX$181,CO$3,FALSE)/VLOOKUP(AF811,'2009 BPTs'!$B$12:$BX986,CO$3+2,FALSE)),0,VLOOKUP(AF811,'2009 BPTs'!$B$12:$BX$181,CO$3,FALSE)/VLOOKUP(AF811,'2009 BPTs'!$B$12:$BX986,CO$3+2,FALSE))</f>
        <v>0</v>
      </c>
      <c r="CP811" s="24">
        <f>IF(ISERROR(VLOOKUP(AG811,'2009 BPTs'!$B$12:$BX$181,CP$3,FALSE)/VLOOKUP(AG811,'2009 BPTs'!$B$12:$BX986,CP$3+2,FALSE)),0,VLOOKUP(AG811,'2009 BPTs'!$B$12:$BX$181,CP$3,FALSE)/VLOOKUP(AG811,'2009 BPTs'!$B$12:$BX986,CP$3+2,FALSE))</f>
        <v>0</v>
      </c>
      <c r="CQ811" s="24">
        <f>IF(ISERROR(VLOOKUP(AH811,'2009 BPTs'!$B$12:$BX$181,CQ$3,FALSE)/VLOOKUP(AH811,'2009 BPTs'!$B$12:$BX986,CQ$3+2,FALSE)),0,VLOOKUP(AH811,'2009 BPTs'!$B$12:$BX$181,CQ$3,FALSE)/VLOOKUP(AH811,'2009 BPTs'!$B$12:$BX986,CQ$3+2,FALSE))</f>
        <v>0</v>
      </c>
      <c r="CR811" s="24">
        <f>IF(ISERROR(VLOOKUP(AI811,'2009 BPTs'!$B$12:$BX$181,CR$3,FALSE)/VLOOKUP(AI811,'2009 BPTs'!$B$12:$BX986,CR$3+2,FALSE)),0,VLOOKUP(AI811,'2009 BPTs'!$B$12:$BX$181,CR$3,FALSE)/VLOOKUP(AI811,'2009 BPTs'!$B$12:$BX986,CR$3+2,FALSE))</f>
        <v>0</v>
      </c>
      <c r="CS811" s="24">
        <f>IF(ISERROR(VLOOKUP(AJ811,'2009 BPTs'!$B$12:$BX$181,CS$3,FALSE)/VLOOKUP(AJ811,'2009 BPTs'!$B$12:$BX986,CS$3+2,FALSE)),0,VLOOKUP(AJ811,'2009 BPTs'!$B$12:$BX$181,CS$3,FALSE)/VLOOKUP(AJ811,'2009 BPTs'!$B$12:$BX986,CS$3+2,FALSE))</f>
        <v>0</v>
      </c>
      <c r="CT811" s="24">
        <f>IF(ISERROR(VLOOKUP(AK811,'2009 BPTs'!$B$12:$BX$181,CT$3,FALSE)/VLOOKUP(AK811,'2009 BPTs'!$B$12:$BX986,CT$3+2,FALSE)),0,VLOOKUP(AK811,'2009 BPTs'!$B$12:$BX$181,CT$3,FALSE)/VLOOKUP(AK811,'2009 BPTs'!$B$12:$BX986,CT$3+2,FALSE))</f>
        <v>0</v>
      </c>
      <c r="CU811" s="24">
        <f>IF(ISERROR(VLOOKUP(AL811,'2009 BPTs'!$B$12:$BX$181,CU$3,FALSE)/VLOOKUP(AL811,'2009 BPTs'!$B$12:$BX986,CU$3+2,FALSE)),0,VLOOKUP(AL811,'2009 BPTs'!$B$12:$BX$181,CU$3,FALSE)/VLOOKUP(AL811,'2009 BPTs'!$B$12:$BX986,CU$3+2,FALSE))</f>
        <v>0</v>
      </c>
      <c r="CV811" s="24">
        <f>IF(ISERROR(VLOOKUP(AM811,'2009 BPTs'!$B$12:$BX$181,CV$3,FALSE)/VLOOKUP(AM811,'2009 BPTs'!$B$12:$BX986,CV$3+2,FALSE)),0,VLOOKUP(AM811,'2009 BPTs'!$B$12:$BX$181,CV$3,FALSE)/VLOOKUP(AM811,'2009 BPTs'!$B$12:$BX986,CV$3+2,FALSE))</f>
        <v>0</v>
      </c>
      <c r="CX811" s="93">
        <f>'2011 BPTs'!BR137</f>
        <v>0</v>
      </c>
      <c r="CY811" s="93">
        <f>'2011 BPTs'!BS137</f>
        <v>0</v>
      </c>
    </row>
    <row r="812" spans="2:103" x14ac:dyDescent="0.2">
      <c r="B812" s="2" t="s">
        <v>213</v>
      </c>
      <c r="C812" s="2">
        <f>'2011 BPTs'!E138</f>
        <v>0</v>
      </c>
      <c r="D812" s="2">
        <f t="shared" si="230"/>
        <v>0</v>
      </c>
      <c r="E812" s="4">
        <f>'2011 BPTs'!F138</f>
        <v>0</v>
      </c>
      <c r="F812" s="88">
        <f>'2011 BPTs'!G138</f>
        <v>0</v>
      </c>
      <c r="G812" s="53">
        <f>'2011 BPTs'!I138</f>
        <v>0</v>
      </c>
      <c r="H812" s="88">
        <f>'2011 BPTs'!J138</f>
        <v>0</v>
      </c>
      <c r="I812" s="4">
        <f>'2011 BPTs'!K138</f>
        <v>0</v>
      </c>
      <c r="J812" s="5">
        <f>'2011 BPTs'!M138</f>
        <v>0</v>
      </c>
      <c r="K812" s="99">
        <f>'2011 BPTs'!BL138</f>
        <v>0</v>
      </c>
      <c r="L812" s="100">
        <f t="shared" si="231"/>
        <v>0</v>
      </c>
      <c r="M812" s="101">
        <f t="shared" si="232"/>
        <v>0</v>
      </c>
      <c r="N812" s="102">
        <f t="shared" si="238"/>
        <v>0</v>
      </c>
      <c r="O812" s="103">
        <f>'2011 BPTs'!BM138</f>
        <v>0</v>
      </c>
      <c r="P812" s="100">
        <f t="shared" si="233"/>
        <v>0</v>
      </c>
      <c r="Q812" s="101">
        <f t="shared" si="234"/>
        <v>0</v>
      </c>
      <c r="R812" s="104">
        <f t="shared" si="235"/>
        <v>0</v>
      </c>
      <c r="S812" s="105">
        <f t="shared" si="239"/>
        <v>0</v>
      </c>
      <c r="T812" s="104">
        <f t="shared" si="236"/>
        <v>0</v>
      </c>
      <c r="U812" s="121">
        <f>IF(K812=0,0,IF(B812="Manual",(S812-O812-AP812*(O812/(O812+Z812)))/S812,'2011 BPTs'!BP138))</f>
        <v>0</v>
      </c>
      <c r="V812" s="99">
        <f>'2011 BPTs'!BN138</f>
        <v>0</v>
      </c>
      <c r="W812" s="100">
        <f t="shared" si="245"/>
        <v>0</v>
      </c>
      <c r="X812" s="103">
        <f t="shared" si="237"/>
        <v>0</v>
      </c>
      <c r="Y812" s="102">
        <f t="shared" si="240"/>
        <v>0</v>
      </c>
      <c r="Z812" s="103">
        <f>'2011 BPTs'!BO138</f>
        <v>0</v>
      </c>
      <c r="AA812" s="104">
        <f t="shared" si="246"/>
        <v>0</v>
      </c>
      <c r="AB812" s="106">
        <f>IF(W812=0,0,IF(B812="Manual",(V812-Z812-AP812*(Z812/(Z812+O812)))/V812,'2011 BPTs'!BQ138))</f>
        <v>0</v>
      </c>
      <c r="AD812" s="2" t="str">
        <f t="shared" si="241"/>
        <v>00-0</v>
      </c>
      <c r="AE812" s="2">
        <f>'2011 BPTs'!BA138</f>
        <v>0</v>
      </c>
      <c r="AF812" s="2" t="str">
        <f>IF(B812="Auto",'2011 BPTs'!BB138,D812&amp;E812&amp;"-"&amp;F812)</f>
        <v/>
      </c>
      <c r="AG812" s="2" t="str">
        <f>'2011 BPTs'!BC138</f>
        <v/>
      </c>
      <c r="AH812" s="2" t="str">
        <f>'2011 BPTs'!BD138</f>
        <v/>
      </c>
      <c r="AI812" s="2" t="str">
        <f>'2011 BPTs'!BE138</f>
        <v/>
      </c>
      <c r="AJ812" s="2" t="str">
        <f>'2011 BPTs'!BF138</f>
        <v/>
      </c>
      <c r="AK812" s="2" t="str">
        <f>'2011 BPTs'!BG138</f>
        <v/>
      </c>
      <c r="AL812" s="2" t="str">
        <f>'2011 BPTs'!BH138</f>
        <v/>
      </c>
      <c r="AM812" s="2" t="str">
        <f>'2011 BPTs'!BI138</f>
        <v/>
      </c>
      <c r="AO812" s="128">
        <f>'2011 BPTs'!AJ138*'2011 BPTs'!BK138</f>
        <v>0</v>
      </c>
      <c r="AP812" s="128">
        <f>'2011 BPTs'!AK138*'2011 BPTs'!BK138</f>
        <v>0</v>
      </c>
      <c r="AR812" s="5">
        <f>IF(B812="Auto",'2011 BPTs'!M138,J812)</f>
        <v>0</v>
      </c>
      <c r="AS812" s="5">
        <f>'2011 BPTs'!O138</f>
        <v>0</v>
      </c>
      <c r="AT812" s="5">
        <f>'2011 BPTs'!Q138</f>
        <v>0</v>
      </c>
      <c r="AU812" s="5">
        <f>'2011 BPTs'!S138</f>
        <v>0</v>
      </c>
      <c r="AV812" s="5">
        <f>'2011 BPTs'!U138</f>
        <v>0</v>
      </c>
      <c r="AW812" s="5">
        <f>'2011 BPTs'!W138</f>
        <v>0</v>
      </c>
      <c r="AX812" s="5">
        <f>'2011 BPTs'!Y138</f>
        <v>0</v>
      </c>
      <c r="AY812" s="5">
        <f>'2011 BPTs'!AA138</f>
        <v>0</v>
      </c>
      <c r="BA812" s="24">
        <f>IF(ISNA(VLOOKUP(AF812,'2009 BPTs'!$B$12:$BX$181,BA$3,FALSE)),0,VLOOKUP(AF812,'2009 BPTs'!$B$12:$BX$181,BA$3,FALSE))</f>
        <v>0</v>
      </c>
      <c r="BB812" s="24">
        <f>IF(ISNA(VLOOKUP(AG812,'2009 BPTs'!$B$12:$BX$181,BB$3,FALSE)),0,VLOOKUP(AG812,'2009 BPTs'!$B$12:$BX$181,BB$3,FALSE))</f>
        <v>0</v>
      </c>
      <c r="BC812" s="24">
        <f>IF(ISNA(VLOOKUP(AH812,'2009 BPTs'!$B$12:$BX$181,BC$3,FALSE)),0,VLOOKUP(AH812,'2009 BPTs'!$B$12:$BX$181,BC$3,FALSE))</f>
        <v>0</v>
      </c>
      <c r="BD812" s="24">
        <f>IF(ISNA(VLOOKUP(AI812,'2009 BPTs'!$B$12:$BX$181,BD$3,FALSE)),0,VLOOKUP(AI812,'2009 BPTs'!$B$12:$BX$181,BD$3,FALSE))</f>
        <v>0</v>
      </c>
      <c r="BE812" s="24">
        <f>IF(ISNA(VLOOKUP(AJ812,'2009 BPTs'!$B$12:$BX$181,BE$3,FALSE)),0,VLOOKUP(AJ812,'2009 BPTs'!$B$12:$BX$181,BE$3,FALSE))</f>
        <v>0</v>
      </c>
      <c r="BF812" s="24">
        <f>IF(ISNA(VLOOKUP(AK812,'2009 BPTs'!$B$12:$BX$181,BF$3,FALSE)),0,VLOOKUP(AK812,'2009 BPTs'!$B$12:$BX$181,BF$3,FALSE))</f>
        <v>0</v>
      </c>
      <c r="BG812" s="24">
        <f>IF(ISNA(VLOOKUP(AL812,'2009 BPTs'!$B$12:$BX$181,BG$3,FALSE)),0,VLOOKUP(AL812,'2009 BPTs'!$B$12:$BX$181,BG$3,FALSE))</f>
        <v>0</v>
      </c>
      <c r="BH812" s="24">
        <f>IF(ISNA(VLOOKUP(AM812,'2009 BPTs'!$B$12:$BX$181,BH$3,FALSE)),0,VLOOKUP(AM812,'2009 BPTs'!$B$12:$BX$181,BH$3,FALSE))</f>
        <v>0</v>
      </c>
      <c r="BJ812" s="24">
        <f>IF(ISNA(VLOOKUP(AF812,'2009 BPTs'!$B$12:$BX$181,BJ$3,FALSE)),0,VLOOKUP(AF812,'2009 BPTs'!$B$12:$BX$181,BJ$3,FALSE))</f>
        <v>0</v>
      </c>
      <c r="BK812" s="24">
        <f>IF(ISNA(VLOOKUP(AG812,'2009 BPTs'!$B$12:$BX$181,BK$3,FALSE)),0,VLOOKUP(AG812,'2009 BPTs'!$B$12:$BX$181,BK$3,FALSE))</f>
        <v>0</v>
      </c>
      <c r="BL812" s="24">
        <f>IF(ISNA(VLOOKUP(AH812,'2009 BPTs'!$B$12:$BX$181,BL$3,FALSE)),0,VLOOKUP(AH812,'2009 BPTs'!$B$12:$BX$181,BL$3,FALSE))</f>
        <v>0</v>
      </c>
      <c r="BM812" s="24">
        <f>IF(ISNA(VLOOKUP(AI812,'2009 BPTs'!$B$12:$BX$181,BM$3,FALSE)),0,VLOOKUP(AI812,'2009 BPTs'!$B$12:$BX$181,BM$3,FALSE))</f>
        <v>0</v>
      </c>
      <c r="BN812" s="24">
        <f>IF(ISNA(VLOOKUP(AJ812,'2009 BPTs'!$B$12:$BX$181,BN$3,FALSE)),0,VLOOKUP(AJ812,'2009 BPTs'!$B$12:$BX$181,BN$3,FALSE))</f>
        <v>0</v>
      </c>
      <c r="BO812" s="24">
        <f>IF(ISNA(VLOOKUP(AK812,'2009 BPTs'!$B$12:$BX$181,BO$3,FALSE)),0,VLOOKUP(AK812,'2009 BPTs'!$B$12:$BX$181,BO$3,FALSE))</f>
        <v>0</v>
      </c>
      <c r="BP812" s="24">
        <f>IF(ISNA(VLOOKUP(AL812,'2009 BPTs'!$B$12:$BX$181,BP$3,FALSE)),0,VLOOKUP(AL812,'2009 BPTs'!$B$12:$BX$181,BP$3,FALSE))</f>
        <v>0</v>
      </c>
      <c r="BQ812" s="24">
        <f>IF(ISNA(VLOOKUP(AM812,'2009 BPTs'!$B$12:$BX$181,BQ$3,FALSE)),0,VLOOKUP(AM812,'2009 BPTs'!$B$12:$BX$181,BQ$3,FALSE))</f>
        <v>0</v>
      </c>
      <c r="BS812" s="78">
        <f t="shared" si="242"/>
        <v>0</v>
      </c>
      <c r="BT812" s="68">
        <f t="shared" si="243"/>
        <v>0</v>
      </c>
      <c r="BU812" s="68">
        <f t="shared" si="244"/>
        <v>0</v>
      </c>
      <c r="BW812" s="24">
        <f>IF(ISNA(VLOOKUP(AF812,'2009 BPTs'!$B$12:$BX$181,BW$3,FALSE)),0,VLOOKUP(AF812,'2009 BPTs'!$B$12:$BX$181,BW$3,FALSE))</f>
        <v>0</v>
      </c>
      <c r="BX812" s="24">
        <f>IF(ISNA(VLOOKUP(AG812,'2009 BPTs'!$B$12:$BX$181,BX$3,FALSE)),0,VLOOKUP(AG812,'2009 BPTs'!$B$12:$BX$181,BX$3,FALSE))</f>
        <v>0</v>
      </c>
      <c r="BY812" s="24">
        <f>IF(ISNA(VLOOKUP(AH812,'2009 BPTs'!$B$12:$BX$181,BY$3,FALSE)),0,VLOOKUP(AH812,'2009 BPTs'!$B$12:$BX$181,BY$3,FALSE))</f>
        <v>0</v>
      </c>
      <c r="BZ812" s="24">
        <f>IF(ISNA(VLOOKUP(AI812,'2009 BPTs'!$B$12:$BX$181,BZ$3,FALSE)),0,VLOOKUP(AI812,'2009 BPTs'!$B$12:$BX$181,BZ$3,FALSE))</f>
        <v>0</v>
      </c>
      <c r="CA812" s="24">
        <f>IF(ISNA(VLOOKUP(AJ812,'2009 BPTs'!$B$12:$BX$181,CA$3,FALSE)),0,VLOOKUP(AJ812,'2009 BPTs'!$B$12:$BX$181,CA$3,FALSE))</f>
        <v>0</v>
      </c>
      <c r="CB812" s="24">
        <f>IF(ISNA(VLOOKUP(AK812,'2009 BPTs'!$B$12:$BX$181,CB$3,FALSE)),0,VLOOKUP(AK812,'2009 BPTs'!$B$12:$BX$181,CB$3,FALSE))</f>
        <v>0</v>
      </c>
      <c r="CC812" s="24">
        <f>IF(ISNA(VLOOKUP(AL812,'2009 BPTs'!$B$12:$BX$181,CC$3,FALSE)),0,VLOOKUP(AL812,'2009 BPTs'!$B$12:$BX$181,CC$3,FALSE))</f>
        <v>0</v>
      </c>
      <c r="CD812" s="24">
        <f>IF(ISNA(VLOOKUP(AM812,'2009 BPTs'!$B$12:$BX$181,CD$3,FALSE)),0,VLOOKUP(AM812,'2009 BPTs'!$B$12:$BX$181,CD$3,FALSE))</f>
        <v>0</v>
      </c>
      <c r="CF812" s="24">
        <f>IF(ISERROR(VLOOKUP(AF812,'2009 BPTs'!$B$12:$BX$181,CF$3,FALSE)/VLOOKUP(AF812,'2009 BPTs'!$B$12:$BX987,CF$3+3,FALSE)),0,VLOOKUP(AF812,'2009 BPTs'!$B$12:$BX$181,CF$3,FALSE)/VLOOKUP(AF812,'2009 BPTs'!$B$12:$BX987,CF$3+3,FALSE))</f>
        <v>0</v>
      </c>
      <c r="CG812" s="24">
        <f>IF(ISERROR(VLOOKUP(AG812,'2009 BPTs'!$B$12:$BX$181,CG$3,FALSE)/VLOOKUP(AG812,'2009 BPTs'!$B$12:$BX987,CG$3+3,FALSE)),0,VLOOKUP(AG812,'2009 BPTs'!$B$12:$BX$181,CG$3,FALSE)/VLOOKUP(AG812,'2009 BPTs'!$B$12:$BX987,CG$3+3,FALSE))</f>
        <v>0</v>
      </c>
      <c r="CH812" s="24">
        <f>IF(ISERROR(VLOOKUP(AH812,'2009 BPTs'!$B$12:$BX$181,CH$3,FALSE)/VLOOKUP(AH812,'2009 BPTs'!$B$12:$BX987,CH$3+3,FALSE)),0,VLOOKUP(AH812,'2009 BPTs'!$B$12:$BX$181,CH$3,FALSE)/VLOOKUP(AH812,'2009 BPTs'!$B$12:$BX987,CH$3+3,FALSE))</f>
        <v>0</v>
      </c>
      <c r="CI812" s="24">
        <f>IF(ISERROR(VLOOKUP(AI812,'2009 BPTs'!$B$12:$BX$181,CI$3,FALSE)/VLOOKUP(AI812,'2009 BPTs'!$B$12:$BX987,CI$3+3,FALSE)),0,VLOOKUP(AI812,'2009 BPTs'!$B$12:$BX$181,CI$3,FALSE)/VLOOKUP(AI812,'2009 BPTs'!$B$12:$BX987,CI$3+3,FALSE))</f>
        <v>0</v>
      </c>
      <c r="CJ812" s="24">
        <f>IF(ISERROR(VLOOKUP(AJ812,'2009 BPTs'!$B$12:$BX$181,CJ$3,FALSE)/VLOOKUP(AJ812,'2009 BPTs'!$B$12:$BX987,CJ$3+3,FALSE)),0,VLOOKUP(AJ812,'2009 BPTs'!$B$12:$BX$181,CJ$3,FALSE)/VLOOKUP(AJ812,'2009 BPTs'!$B$12:$BX987,CJ$3+3,FALSE))</f>
        <v>0</v>
      </c>
      <c r="CK812" s="24">
        <f>IF(ISERROR(VLOOKUP(AK812,'2009 BPTs'!$B$12:$BX$181,CK$3,FALSE)/VLOOKUP(AK812,'2009 BPTs'!$B$12:$BX987,CK$3+3,FALSE)),0,VLOOKUP(AK812,'2009 BPTs'!$B$12:$BX$181,CK$3,FALSE)/VLOOKUP(AK812,'2009 BPTs'!$B$12:$BX987,CK$3+3,FALSE))</f>
        <v>0</v>
      </c>
      <c r="CL812" s="24">
        <f>IF(ISERROR(VLOOKUP(AL812,'2009 BPTs'!$B$12:$BX$181,CL$3,FALSE)/VLOOKUP(AL812,'2009 BPTs'!$B$12:$BX987,CL$3+3,FALSE)),0,VLOOKUP(AL812,'2009 BPTs'!$B$12:$BX$181,CL$3,FALSE)/VLOOKUP(AL812,'2009 BPTs'!$B$12:$BX987,CL$3+3,FALSE))</f>
        <v>0</v>
      </c>
      <c r="CM812" s="24">
        <f>IF(ISERROR(VLOOKUP(AM812,'2009 BPTs'!$B$12:$BX$181,CM$3,FALSE)/VLOOKUP(AM812,'2009 BPTs'!$B$12:$BX987,CM$3+3,FALSE)),0,VLOOKUP(AM812,'2009 BPTs'!$B$12:$BX$181,CM$3,FALSE)/VLOOKUP(AM812,'2009 BPTs'!$B$12:$BX987,CM$3+3,FALSE))</f>
        <v>0</v>
      </c>
      <c r="CO812" s="24">
        <f>IF(ISERROR(VLOOKUP(AF812,'2009 BPTs'!$B$12:$BX$181,CO$3,FALSE)/VLOOKUP(AF812,'2009 BPTs'!$B$12:$BX987,CO$3+2,FALSE)),0,VLOOKUP(AF812,'2009 BPTs'!$B$12:$BX$181,CO$3,FALSE)/VLOOKUP(AF812,'2009 BPTs'!$B$12:$BX987,CO$3+2,FALSE))</f>
        <v>0</v>
      </c>
      <c r="CP812" s="24">
        <f>IF(ISERROR(VLOOKUP(AG812,'2009 BPTs'!$B$12:$BX$181,CP$3,FALSE)/VLOOKUP(AG812,'2009 BPTs'!$B$12:$BX987,CP$3+2,FALSE)),0,VLOOKUP(AG812,'2009 BPTs'!$B$12:$BX$181,CP$3,FALSE)/VLOOKUP(AG812,'2009 BPTs'!$B$12:$BX987,CP$3+2,FALSE))</f>
        <v>0</v>
      </c>
      <c r="CQ812" s="24">
        <f>IF(ISERROR(VLOOKUP(AH812,'2009 BPTs'!$B$12:$BX$181,CQ$3,FALSE)/VLOOKUP(AH812,'2009 BPTs'!$B$12:$BX987,CQ$3+2,FALSE)),0,VLOOKUP(AH812,'2009 BPTs'!$B$12:$BX$181,CQ$3,FALSE)/VLOOKUP(AH812,'2009 BPTs'!$B$12:$BX987,CQ$3+2,FALSE))</f>
        <v>0</v>
      </c>
      <c r="CR812" s="24">
        <f>IF(ISERROR(VLOOKUP(AI812,'2009 BPTs'!$B$12:$BX$181,CR$3,FALSE)/VLOOKUP(AI812,'2009 BPTs'!$B$12:$BX987,CR$3+2,FALSE)),0,VLOOKUP(AI812,'2009 BPTs'!$B$12:$BX$181,CR$3,FALSE)/VLOOKUP(AI812,'2009 BPTs'!$B$12:$BX987,CR$3+2,FALSE))</f>
        <v>0</v>
      </c>
      <c r="CS812" s="24">
        <f>IF(ISERROR(VLOOKUP(AJ812,'2009 BPTs'!$B$12:$BX$181,CS$3,FALSE)/VLOOKUP(AJ812,'2009 BPTs'!$B$12:$BX987,CS$3+2,FALSE)),0,VLOOKUP(AJ812,'2009 BPTs'!$B$12:$BX$181,CS$3,FALSE)/VLOOKUP(AJ812,'2009 BPTs'!$B$12:$BX987,CS$3+2,FALSE))</f>
        <v>0</v>
      </c>
      <c r="CT812" s="24">
        <f>IF(ISERROR(VLOOKUP(AK812,'2009 BPTs'!$B$12:$BX$181,CT$3,FALSE)/VLOOKUP(AK812,'2009 BPTs'!$B$12:$BX987,CT$3+2,FALSE)),0,VLOOKUP(AK812,'2009 BPTs'!$B$12:$BX$181,CT$3,FALSE)/VLOOKUP(AK812,'2009 BPTs'!$B$12:$BX987,CT$3+2,FALSE))</f>
        <v>0</v>
      </c>
      <c r="CU812" s="24">
        <f>IF(ISERROR(VLOOKUP(AL812,'2009 BPTs'!$B$12:$BX$181,CU$3,FALSE)/VLOOKUP(AL812,'2009 BPTs'!$B$12:$BX987,CU$3+2,FALSE)),0,VLOOKUP(AL812,'2009 BPTs'!$B$12:$BX$181,CU$3,FALSE)/VLOOKUP(AL812,'2009 BPTs'!$B$12:$BX987,CU$3+2,FALSE))</f>
        <v>0</v>
      </c>
      <c r="CV812" s="24">
        <f>IF(ISERROR(VLOOKUP(AM812,'2009 BPTs'!$B$12:$BX$181,CV$3,FALSE)/VLOOKUP(AM812,'2009 BPTs'!$B$12:$BX987,CV$3+2,FALSE)),0,VLOOKUP(AM812,'2009 BPTs'!$B$12:$BX$181,CV$3,FALSE)/VLOOKUP(AM812,'2009 BPTs'!$B$12:$BX987,CV$3+2,FALSE))</f>
        <v>0</v>
      </c>
      <c r="CX812" s="93">
        <f>'2011 BPTs'!BR138</f>
        <v>0</v>
      </c>
      <c r="CY812" s="93">
        <f>'2011 BPTs'!BS138</f>
        <v>0</v>
      </c>
    </row>
    <row r="813" spans="2:103" x14ac:dyDescent="0.2">
      <c r="B813" s="2" t="s">
        <v>213</v>
      </c>
      <c r="C813" s="2">
        <f>'2011 BPTs'!E139</f>
        <v>0</v>
      </c>
      <c r="D813" s="2">
        <f t="shared" si="230"/>
        <v>0</v>
      </c>
      <c r="E813" s="4">
        <f>'2011 BPTs'!F139</f>
        <v>0</v>
      </c>
      <c r="F813" s="88">
        <f>'2011 BPTs'!G139</f>
        <v>0</v>
      </c>
      <c r="G813" s="53">
        <f>'2011 BPTs'!I139</f>
        <v>0</v>
      </c>
      <c r="H813" s="88">
        <f>'2011 BPTs'!J139</f>
        <v>0</v>
      </c>
      <c r="I813" s="4">
        <f>'2011 BPTs'!K139</f>
        <v>0</v>
      </c>
      <c r="J813" s="5">
        <f>'2011 BPTs'!M139</f>
        <v>0</v>
      </c>
      <c r="K813" s="99">
        <f>'2011 BPTs'!BL139</f>
        <v>0</v>
      </c>
      <c r="L813" s="100">
        <f t="shared" si="231"/>
        <v>0</v>
      </c>
      <c r="M813" s="101">
        <f t="shared" si="232"/>
        <v>0</v>
      </c>
      <c r="N813" s="102">
        <f t="shared" si="238"/>
        <v>0</v>
      </c>
      <c r="O813" s="103">
        <f>'2011 BPTs'!BM139</f>
        <v>0</v>
      </c>
      <c r="P813" s="100">
        <f t="shared" si="233"/>
        <v>0</v>
      </c>
      <c r="Q813" s="101">
        <f t="shared" si="234"/>
        <v>0</v>
      </c>
      <c r="R813" s="104">
        <f t="shared" si="235"/>
        <v>0</v>
      </c>
      <c r="S813" s="105">
        <f t="shared" si="239"/>
        <v>0</v>
      </c>
      <c r="T813" s="104">
        <f t="shared" si="236"/>
        <v>0</v>
      </c>
      <c r="U813" s="121">
        <f>IF(K813=0,0,IF(B813="Manual",(S813-O813-AP813*(O813/(O813+Z813)))/S813,'2011 BPTs'!BP139))</f>
        <v>0</v>
      </c>
      <c r="V813" s="99">
        <f>'2011 BPTs'!BN139</f>
        <v>0</v>
      </c>
      <c r="W813" s="100">
        <f t="shared" si="245"/>
        <v>0</v>
      </c>
      <c r="X813" s="103">
        <f t="shared" si="237"/>
        <v>0</v>
      </c>
      <c r="Y813" s="102">
        <f t="shared" si="240"/>
        <v>0</v>
      </c>
      <c r="Z813" s="103">
        <f>'2011 BPTs'!BO139</f>
        <v>0</v>
      </c>
      <c r="AA813" s="104">
        <f t="shared" si="246"/>
        <v>0</v>
      </c>
      <c r="AB813" s="106">
        <f>IF(W813=0,0,IF(B813="Manual",(V813-Z813-AP813*(Z813/(Z813+O813)))/V813,'2011 BPTs'!BQ139))</f>
        <v>0</v>
      </c>
      <c r="AD813" s="2" t="str">
        <f t="shared" si="241"/>
        <v>00-0</v>
      </c>
      <c r="AE813" s="2">
        <f>'2011 BPTs'!BA139</f>
        <v>0</v>
      </c>
      <c r="AF813" s="2" t="str">
        <f>IF(B813="Auto",'2011 BPTs'!BB139,D813&amp;E813&amp;"-"&amp;F813)</f>
        <v/>
      </c>
      <c r="AG813" s="2" t="str">
        <f>'2011 BPTs'!BC139</f>
        <v/>
      </c>
      <c r="AH813" s="2" t="str">
        <f>'2011 BPTs'!BD139</f>
        <v/>
      </c>
      <c r="AI813" s="2" t="str">
        <f>'2011 BPTs'!BE139</f>
        <v/>
      </c>
      <c r="AJ813" s="2" t="str">
        <f>'2011 BPTs'!BF139</f>
        <v/>
      </c>
      <c r="AK813" s="2" t="str">
        <f>'2011 BPTs'!BG139</f>
        <v/>
      </c>
      <c r="AL813" s="2" t="str">
        <f>'2011 BPTs'!BH139</f>
        <v/>
      </c>
      <c r="AM813" s="2" t="str">
        <f>'2011 BPTs'!BI139</f>
        <v/>
      </c>
      <c r="AO813" s="128">
        <f>'2011 BPTs'!AJ139*'2011 BPTs'!BK139</f>
        <v>0</v>
      </c>
      <c r="AP813" s="128">
        <f>'2011 BPTs'!AK139*'2011 BPTs'!BK139</f>
        <v>0</v>
      </c>
      <c r="AR813" s="5">
        <f>IF(B813="Auto",'2011 BPTs'!M139,J813)</f>
        <v>0</v>
      </c>
      <c r="AS813" s="5">
        <f>'2011 BPTs'!O139</f>
        <v>0</v>
      </c>
      <c r="AT813" s="5">
        <f>'2011 BPTs'!Q139</f>
        <v>0</v>
      </c>
      <c r="AU813" s="5">
        <f>'2011 BPTs'!S139</f>
        <v>0</v>
      </c>
      <c r="AV813" s="5">
        <f>'2011 BPTs'!U139</f>
        <v>0</v>
      </c>
      <c r="AW813" s="5">
        <f>'2011 BPTs'!W139</f>
        <v>0</v>
      </c>
      <c r="AX813" s="5">
        <f>'2011 BPTs'!Y139</f>
        <v>0</v>
      </c>
      <c r="AY813" s="5">
        <f>'2011 BPTs'!AA139</f>
        <v>0</v>
      </c>
      <c r="BA813" s="24">
        <f>IF(ISNA(VLOOKUP(AF813,'2009 BPTs'!$B$12:$BX$181,BA$3,FALSE)),0,VLOOKUP(AF813,'2009 BPTs'!$B$12:$BX$181,BA$3,FALSE))</f>
        <v>0</v>
      </c>
      <c r="BB813" s="24">
        <f>IF(ISNA(VLOOKUP(AG813,'2009 BPTs'!$B$12:$BX$181,BB$3,FALSE)),0,VLOOKUP(AG813,'2009 BPTs'!$B$12:$BX$181,BB$3,FALSE))</f>
        <v>0</v>
      </c>
      <c r="BC813" s="24">
        <f>IF(ISNA(VLOOKUP(AH813,'2009 BPTs'!$B$12:$BX$181,BC$3,FALSE)),0,VLOOKUP(AH813,'2009 BPTs'!$B$12:$BX$181,BC$3,FALSE))</f>
        <v>0</v>
      </c>
      <c r="BD813" s="24">
        <f>IF(ISNA(VLOOKUP(AI813,'2009 BPTs'!$B$12:$BX$181,BD$3,FALSE)),0,VLOOKUP(AI813,'2009 BPTs'!$B$12:$BX$181,BD$3,FALSE))</f>
        <v>0</v>
      </c>
      <c r="BE813" s="24">
        <f>IF(ISNA(VLOOKUP(AJ813,'2009 BPTs'!$B$12:$BX$181,BE$3,FALSE)),0,VLOOKUP(AJ813,'2009 BPTs'!$B$12:$BX$181,BE$3,FALSE))</f>
        <v>0</v>
      </c>
      <c r="BF813" s="24">
        <f>IF(ISNA(VLOOKUP(AK813,'2009 BPTs'!$B$12:$BX$181,BF$3,FALSE)),0,VLOOKUP(AK813,'2009 BPTs'!$B$12:$BX$181,BF$3,FALSE))</f>
        <v>0</v>
      </c>
      <c r="BG813" s="24">
        <f>IF(ISNA(VLOOKUP(AL813,'2009 BPTs'!$B$12:$BX$181,BG$3,FALSE)),0,VLOOKUP(AL813,'2009 BPTs'!$B$12:$BX$181,BG$3,FALSE))</f>
        <v>0</v>
      </c>
      <c r="BH813" s="24">
        <f>IF(ISNA(VLOOKUP(AM813,'2009 BPTs'!$B$12:$BX$181,BH$3,FALSE)),0,VLOOKUP(AM813,'2009 BPTs'!$B$12:$BX$181,BH$3,FALSE))</f>
        <v>0</v>
      </c>
      <c r="BJ813" s="24">
        <f>IF(ISNA(VLOOKUP(AF813,'2009 BPTs'!$B$12:$BX$181,BJ$3,FALSE)),0,VLOOKUP(AF813,'2009 BPTs'!$B$12:$BX$181,BJ$3,FALSE))</f>
        <v>0</v>
      </c>
      <c r="BK813" s="24">
        <f>IF(ISNA(VLOOKUP(AG813,'2009 BPTs'!$B$12:$BX$181,BK$3,FALSE)),0,VLOOKUP(AG813,'2009 BPTs'!$B$12:$BX$181,BK$3,FALSE))</f>
        <v>0</v>
      </c>
      <c r="BL813" s="24">
        <f>IF(ISNA(VLOOKUP(AH813,'2009 BPTs'!$B$12:$BX$181,BL$3,FALSE)),0,VLOOKUP(AH813,'2009 BPTs'!$B$12:$BX$181,BL$3,FALSE))</f>
        <v>0</v>
      </c>
      <c r="BM813" s="24">
        <f>IF(ISNA(VLOOKUP(AI813,'2009 BPTs'!$B$12:$BX$181,BM$3,FALSE)),0,VLOOKUP(AI813,'2009 BPTs'!$B$12:$BX$181,BM$3,FALSE))</f>
        <v>0</v>
      </c>
      <c r="BN813" s="24">
        <f>IF(ISNA(VLOOKUP(AJ813,'2009 BPTs'!$B$12:$BX$181,BN$3,FALSE)),0,VLOOKUP(AJ813,'2009 BPTs'!$B$12:$BX$181,BN$3,FALSE))</f>
        <v>0</v>
      </c>
      <c r="BO813" s="24">
        <f>IF(ISNA(VLOOKUP(AK813,'2009 BPTs'!$B$12:$BX$181,BO$3,FALSE)),0,VLOOKUP(AK813,'2009 BPTs'!$B$12:$BX$181,BO$3,FALSE))</f>
        <v>0</v>
      </c>
      <c r="BP813" s="24">
        <f>IF(ISNA(VLOOKUP(AL813,'2009 BPTs'!$B$12:$BX$181,BP$3,FALSE)),0,VLOOKUP(AL813,'2009 BPTs'!$B$12:$BX$181,BP$3,FALSE))</f>
        <v>0</v>
      </c>
      <c r="BQ813" s="24">
        <f>IF(ISNA(VLOOKUP(AM813,'2009 BPTs'!$B$12:$BX$181,BQ$3,FALSE)),0,VLOOKUP(AM813,'2009 BPTs'!$B$12:$BX$181,BQ$3,FALSE))</f>
        <v>0</v>
      </c>
      <c r="BS813" s="78">
        <f t="shared" si="242"/>
        <v>0</v>
      </c>
      <c r="BT813" s="68">
        <f t="shared" si="243"/>
        <v>0</v>
      </c>
      <c r="BU813" s="68">
        <f t="shared" si="244"/>
        <v>0</v>
      </c>
      <c r="BW813" s="24">
        <f>IF(ISNA(VLOOKUP(AF813,'2009 BPTs'!$B$12:$BX$181,BW$3,FALSE)),0,VLOOKUP(AF813,'2009 BPTs'!$B$12:$BX$181,BW$3,FALSE))</f>
        <v>0</v>
      </c>
      <c r="BX813" s="24">
        <f>IF(ISNA(VLOOKUP(AG813,'2009 BPTs'!$B$12:$BX$181,BX$3,FALSE)),0,VLOOKUP(AG813,'2009 BPTs'!$B$12:$BX$181,BX$3,FALSE))</f>
        <v>0</v>
      </c>
      <c r="BY813" s="24">
        <f>IF(ISNA(VLOOKUP(AH813,'2009 BPTs'!$B$12:$BX$181,BY$3,FALSE)),0,VLOOKUP(AH813,'2009 BPTs'!$B$12:$BX$181,BY$3,FALSE))</f>
        <v>0</v>
      </c>
      <c r="BZ813" s="24">
        <f>IF(ISNA(VLOOKUP(AI813,'2009 BPTs'!$B$12:$BX$181,BZ$3,FALSE)),0,VLOOKUP(AI813,'2009 BPTs'!$B$12:$BX$181,BZ$3,FALSE))</f>
        <v>0</v>
      </c>
      <c r="CA813" s="24">
        <f>IF(ISNA(VLOOKUP(AJ813,'2009 BPTs'!$B$12:$BX$181,CA$3,FALSE)),0,VLOOKUP(AJ813,'2009 BPTs'!$B$12:$BX$181,CA$3,FALSE))</f>
        <v>0</v>
      </c>
      <c r="CB813" s="24">
        <f>IF(ISNA(VLOOKUP(AK813,'2009 BPTs'!$B$12:$BX$181,CB$3,FALSE)),0,VLOOKUP(AK813,'2009 BPTs'!$B$12:$BX$181,CB$3,FALSE))</f>
        <v>0</v>
      </c>
      <c r="CC813" s="24">
        <f>IF(ISNA(VLOOKUP(AL813,'2009 BPTs'!$B$12:$BX$181,CC$3,FALSE)),0,VLOOKUP(AL813,'2009 BPTs'!$B$12:$BX$181,CC$3,FALSE))</f>
        <v>0</v>
      </c>
      <c r="CD813" s="24">
        <f>IF(ISNA(VLOOKUP(AM813,'2009 BPTs'!$B$12:$BX$181,CD$3,FALSE)),0,VLOOKUP(AM813,'2009 BPTs'!$B$12:$BX$181,CD$3,FALSE))</f>
        <v>0</v>
      </c>
      <c r="CF813" s="24">
        <f>IF(ISERROR(VLOOKUP(AF813,'2009 BPTs'!$B$12:$BX$181,CF$3,FALSE)/VLOOKUP(AF813,'2009 BPTs'!$B$12:$BX988,CF$3+3,FALSE)),0,VLOOKUP(AF813,'2009 BPTs'!$B$12:$BX$181,CF$3,FALSE)/VLOOKUP(AF813,'2009 BPTs'!$B$12:$BX988,CF$3+3,FALSE))</f>
        <v>0</v>
      </c>
      <c r="CG813" s="24">
        <f>IF(ISERROR(VLOOKUP(AG813,'2009 BPTs'!$B$12:$BX$181,CG$3,FALSE)/VLOOKUP(AG813,'2009 BPTs'!$B$12:$BX988,CG$3+3,FALSE)),0,VLOOKUP(AG813,'2009 BPTs'!$B$12:$BX$181,CG$3,FALSE)/VLOOKUP(AG813,'2009 BPTs'!$B$12:$BX988,CG$3+3,FALSE))</f>
        <v>0</v>
      </c>
      <c r="CH813" s="24">
        <f>IF(ISERROR(VLOOKUP(AH813,'2009 BPTs'!$B$12:$BX$181,CH$3,FALSE)/VLOOKUP(AH813,'2009 BPTs'!$B$12:$BX988,CH$3+3,FALSE)),0,VLOOKUP(AH813,'2009 BPTs'!$B$12:$BX$181,CH$3,FALSE)/VLOOKUP(AH813,'2009 BPTs'!$B$12:$BX988,CH$3+3,FALSE))</f>
        <v>0</v>
      </c>
      <c r="CI813" s="24">
        <f>IF(ISERROR(VLOOKUP(AI813,'2009 BPTs'!$B$12:$BX$181,CI$3,FALSE)/VLOOKUP(AI813,'2009 BPTs'!$B$12:$BX988,CI$3+3,FALSE)),0,VLOOKUP(AI813,'2009 BPTs'!$B$12:$BX$181,CI$3,FALSE)/VLOOKUP(AI813,'2009 BPTs'!$B$12:$BX988,CI$3+3,FALSE))</f>
        <v>0</v>
      </c>
      <c r="CJ813" s="24">
        <f>IF(ISERROR(VLOOKUP(AJ813,'2009 BPTs'!$B$12:$BX$181,CJ$3,FALSE)/VLOOKUP(AJ813,'2009 BPTs'!$B$12:$BX988,CJ$3+3,FALSE)),0,VLOOKUP(AJ813,'2009 BPTs'!$B$12:$BX$181,CJ$3,FALSE)/VLOOKUP(AJ813,'2009 BPTs'!$B$12:$BX988,CJ$3+3,FALSE))</f>
        <v>0</v>
      </c>
      <c r="CK813" s="24">
        <f>IF(ISERROR(VLOOKUP(AK813,'2009 BPTs'!$B$12:$BX$181,CK$3,FALSE)/VLOOKUP(AK813,'2009 BPTs'!$B$12:$BX988,CK$3+3,FALSE)),0,VLOOKUP(AK813,'2009 BPTs'!$B$12:$BX$181,CK$3,FALSE)/VLOOKUP(AK813,'2009 BPTs'!$B$12:$BX988,CK$3+3,FALSE))</f>
        <v>0</v>
      </c>
      <c r="CL813" s="24">
        <f>IF(ISERROR(VLOOKUP(AL813,'2009 BPTs'!$B$12:$BX$181,CL$3,FALSE)/VLOOKUP(AL813,'2009 BPTs'!$B$12:$BX988,CL$3+3,FALSE)),0,VLOOKUP(AL813,'2009 BPTs'!$B$12:$BX$181,CL$3,FALSE)/VLOOKUP(AL813,'2009 BPTs'!$B$12:$BX988,CL$3+3,FALSE))</f>
        <v>0</v>
      </c>
      <c r="CM813" s="24">
        <f>IF(ISERROR(VLOOKUP(AM813,'2009 BPTs'!$B$12:$BX$181,CM$3,FALSE)/VLOOKUP(AM813,'2009 BPTs'!$B$12:$BX988,CM$3+3,FALSE)),0,VLOOKUP(AM813,'2009 BPTs'!$B$12:$BX$181,CM$3,FALSE)/VLOOKUP(AM813,'2009 BPTs'!$B$12:$BX988,CM$3+3,FALSE))</f>
        <v>0</v>
      </c>
      <c r="CO813" s="24">
        <f>IF(ISERROR(VLOOKUP(AF813,'2009 BPTs'!$B$12:$BX$181,CO$3,FALSE)/VLOOKUP(AF813,'2009 BPTs'!$B$12:$BX988,CO$3+2,FALSE)),0,VLOOKUP(AF813,'2009 BPTs'!$B$12:$BX$181,CO$3,FALSE)/VLOOKUP(AF813,'2009 BPTs'!$B$12:$BX988,CO$3+2,FALSE))</f>
        <v>0</v>
      </c>
      <c r="CP813" s="24">
        <f>IF(ISERROR(VLOOKUP(AG813,'2009 BPTs'!$B$12:$BX$181,CP$3,FALSE)/VLOOKUP(AG813,'2009 BPTs'!$B$12:$BX988,CP$3+2,FALSE)),0,VLOOKUP(AG813,'2009 BPTs'!$B$12:$BX$181,CP$3,FALSE)/VLOOKUP(AG813,'2009 BPTs'!$B$12:$BX988,CP$3+2,FALSE))</f>
        <v>0</v>
      </c>
      <c r="CQ813" s="24">
        <f>IF(ISERROR(VLOOKUP(AH813,'2009 BPTs'!$B$12:$BX$181,CQ$3,FALSE)/VLOOKUP(AH813,'2009 BPTs'!$B$12:$BX988,CQ$3+2,FALSE)),0,VLOOKUP(AH813,'2009 BPTs'!$B$12:$BX$181,CQ$3,FALSE)/VLOOKUP(AH813,'2009 BPTs'!$B$12:$BX988,CQ$3+2,FALSE))</f>
        <v>0</v>
      </c>
      <c r="CR813" s="24">
        <f>IF(ISERROR(VLOOKUP(AI813,'2009 BPTs'!$B$12:$BX$181,CR$3,FALSE)/VLOOKUP(AI813,'2009 BPTs'!$B$12:$BX988,CR$3+2,FALSE)),0,VLOOKUP(AI813,'2009 BPTs'!$B$12:$BX$181,CR$3,FALSE)/VLOOKUP(AI813,'2009 BPTs'!$B$12:$BX988,CR$3+2,FALSE))</f>
        <v>0</v>
      </c>
      <c r="CS813" s="24">
        <f>IF(ISERROR(VLOOKUP(AJ813,'2009 BPTs'!$B$12:$BX$181,CS$3,FALSE)/VLOOKUP(AJ813,'2009 BPTs'!$B$12:$BX988,CS$3+2,FALSE)),0,VLOOKUP(AJ813,'2009 BPTs'!$B$12:$BX$181,CS$3,FALSE)/VLOOKUP(AJ813,'2009 BPTs'!$B$12:$BX988,CS$3+2,FALSE))</f>
        <v>0</v>
      </c>
      <c r="CT813" s="24">
        <f>IF(ISERROR(VLOOKUP(AK813,'2009 BPTs'!$B$12:$BX$181,CT$3,FALSE)/VLOOKUP(AK813,'2009 BPTs'!$B$12:$BX988,CT$3+2,FALSE)),0,VLOOKUP(AK813,'2009 BPTs'!$B$12:$BX$181,CT$3,FALSE)/VLOOKUP(AK813,'2009 BPTs'!$B$12:$BX988,CT$3+2,FALSE))</f>
        <v>0</v>
      </c>
      <c r="CU813" s="24">
        <f>IF(ISERROR(VLOOKUP(AL813,'2009 BPTs'!$B$12:$BX$181,CU$3,FALSE)/VLOOKUP(AL813,'2009 BPTs'!$B$12:$BX988,CU$3+2,FALSE)),0,VLOOKUP(AL813,'2009 BPTs'!$B$12:$BX$181,CU$3,FALSE)/VLOOKUP(AL813,'2009 BPTs'!$B$12:$BX988,CU$3+2,FALSE))</f>
        <v>0</v>
      </c>
      <c r="CV813" s="24">
        <f>IF(ISERROR(VLOOKUP(AM813,'2009 BPTs'!$B$12:$BX$181,CV$3,FALSE)/VLOOKUP(AM813,'2009 BPTs'!$B$12:$BX988,CV$3+2,FALSE)),0,VLOOKUP(AM813,'2009 BPTs'!$B$12:$BX$181,CV$3,FALSE)/VLOOKUP(AM813,'2009 BPTs'!$B$12:$BX988,CV$3+2,FALSE))</f>
        <v>0</v>
      </c>
      <c r="CX813" s="93">
        <f>'2011 BPTs'!BR139</f>
        <v>0</v>
      </c>
      <c r="CY813" s="93">
        <f>'2011 BPTs'!BS139</f>
        <v>0</v>
      </c>
    </row>
    <row r="814" spans="2:103" x14ac:dyDescent="0.2">
      <c r="B814" s="2" t="s">
        <v>213</v>
      </c>
      <c r="C814" s="2">
        <f>'2011 BPTs'!E140</f>
        <v>0</v>
      </c>
      <c r="D814" s="2">
        <f t="shared" si="230"/>
        <v>0</v>
      </c>
      <c r="E814" s="4">
        <f>'2011 BPTs'!F140</f>
        <v>0</v>
      </c>
      <c r="F814" s="88">
        <f>'2011 BPTs'!G140</f>
        <v>0</v>
      </c>
      <c r="G814" s="53">
        <f>'2011 BPTs'!I140</f>
        <v>0</v>
      </c>
      <c r="H814" s="88">
        <f>'2011 BPTs'!J140</f>
        <v>0</v>
      </c>
      <c r="I814" s="4">
        <f>'2011 BPTs'!K140</f>
        <v>0</v>
      </c>
      <c r="J814" s="5">
        <f>'2011 BPTs'!M140</f>
        <v>0</v>
      </c>
      <c r="K814" s="99">
        <f>'2011 BPTs'!BL140</f>
        <v>0</v>
      </c>
      <c r="L814" s="100">
        <f t="shared" si="231"/>
        <v>0</v>
      </c>
      <c r="M814" s="101">
        <f t="shared" si="232"/>
        <v>0</v>
      </c>
      <c r="N814" s="102">
        <f t="shared" si="238"/>
        <v>0</v>
      </c>
      <c r="O814" s="103">
        <f>'2011 BPTs'!BM140</f>
        <v>0</v>
      </c>
      <c r="P814" s="100">
        <f t="shared" si="233"/>
        <v>0</v>
      </c>
      <c r="Q814" s="101">
        <f t="shared" si="234"/>
        <v>0</v>
      </c>
      <c r="R814" s="104">
        <f t="shared" si="235"/>
        <v>0</v>
      </c>
      <c r="S814" s="105">
        <f t="shared" si="239"/>
        <v>0</v>
      </c>
      <c r="T814" s="104">
        <f t="shared" si="236"/>
        <v>0</v>
      </c>
      <c r="U814" s="121">
        <f>IF(K814=0,0,IF(B814="Manual",(S814-O814-AP814*(O814/(O814+Z814)))/S814,'2011 BPTs'!BP140))</f>
        <v>0</v>
      </c>
      <c r="V814" s="99">
        <f>'2011 BPTs'!BN140</f>
        <v>0</v>
      </c>
      <c r="W814" s="100">
        <f t="shared" si="245"/>
        <v>0</v>
      </c>
      <c r="X814" s="103">
        <f t="shared" si="237"/>
        <v>0</v>
      </c>
      <c r="Y814" s="102">
        <f t="shared" si="240"/>
        <v>0</v>
      </c>
      <c r="Z814" s="103">
        <f>'2011 BPTs'!BO140</f>
        <v>0</v>
      </c>
      <c r="AA814" s="104">
        <f t="shared" si="246"/>
        <v>0</v>
      </c>
      <c r="AB814" s="106">
        <f>IF(W814=0,0,IF(B814="Manual",(V814-Z814-AP814*(Z814/(Z814+O814)))/V814,'2011 BPTs'!BQ140))</f>
        <v>0</v>
      </c>
      <c r="AD814" s="2" t="str">
        <f t="shared" si="241"/>
        <v>00-0</v>
      </c>
      <c r="AE814" s="2">
        <f>'2011 BPTs'!BA140</f>
        <v>0</v>
      </c>
      <c r="AF814" s="2" t="str">
        <f>IF(B814="Auto",'2011 BPTs'!BB140,D814&amp;E814&amp;"-"&amp;F814)</f>
        <v/>
      </c>
      <c r="AG814" s="2" t="str">
        <f>'2011 BPTs'!BC140</f>
        <v/>
      </c>
      <c r="AH814" s="2" t="str">
        <f>'2011 BPTs'!BD140</f>
        <v/>
      </c>
      <c r="AI814" s="2" t="str">
        <f>'2011 BPTs'!BE140</f>
        <v/>
      </c>
      <c r="AJ814" s="2" t="str">
        <f>'2011 BPTs'!BF140</f>
        <v/>
      </c>
      <c r="AK814" s="2" t="str">
        <f>'2011 BPTs'!BG140</f>
        <v/>
      </c>
      <c r="AL814" s="2" t="str">
        <f>'2011 BPTs'!BH140</f>
        <v/>
      </c>
      <c r="AM814" s="2" t="str">
        <f>'2011 BPTs'!BI140</f>
        <v/>
      </c>
      <c r="AO814" s="128">
        <f>'2011 BPTs'!AJ140*'2011 BPTs'!BK140</f>
        <v>0</v>
      </c>
      <c r="AP814" s="128">
        <f>'2011 BPTs'!AK140*'2011 BPTs'!BK140</f>
        <v>0</v>
      </c>
      <c r="AR814" s="5">
        <f>IF(B814="Auto",'2011 BPTs'!M140,J814)</f>
        <v>0</v>
      </c>
      <c r="AS814" s="5">
        <f>'2011 BPTs'!O140</f>
        <v>0</v>
      </c>
      <c r="AT814" s="5">
        <f>'2011 BPTs'!Q140</f>
        <v>0</v>
      </c>
      <c r="AU814" s="5">
        <f>'2011 BPTs'!S140</f>
        <v>0</v>
      </c>
      <c r="AV814" s="5">
        <f>'2011 BPTs'!U140</f>
        <v>0</v>
      </c>
      <c r="AW814" s="5">
        <f>'2011 BPTs'!W140</f>
        <v>0</v>
      </c>
      <c r="AX814" s="5">
        <f>'2011 BPTs'!Y140</f>
        <v>0</v>
      </c>
      <c r="AY814" s="5">
        <f>'2011 BPTs'!AA140</f>
        <v>0</v>
      </c>
      <c r="BA814" s="24">
        <f>IF(ISNA(VLOOKUP(AF814,'2009 BPTs'!$B$12:$BX$181,BA$3,FALSE)),0,VLOOKUP(AF814,'2009 BPTs'!$B$12:$BX$181,BA$3,FALSE))</f>
        <v>0</v>
      </c>
      <c r="BB814" s="24">
        <f>IF(ISNA(VLOOKUP(AG814,'2009 BPTs'!$B$12:$BX$181,BB$3,FALSE)),0,VLOOKUP(AG814,'2009 BPTs'!$B$12:$BX$181,BB$3,FALSE))</f>
        <v>0</v>
      </c>
      <c r="BC814" s="24">
        <f>IF(ISNA(VLOOKUP(AH814,'2009 BPTs'!$B$12:$BX$181,BC$3,FALSE)),0,VLOOKUP(AH814,'2009 BPTs'!$B$12:$BX$181,BC$3,FALSE))</f>
        <v>0</v>
      </c>
      <c r="BD814" s="24">
        <f>IF(ISNA(VLOOKUP(AI814,'2009 BPTs'!$B$12:$BX$181,BD$3,FALSE)),0,VLOOKUP(AI814,'2009 BPTs'!$B$12:$BX$181,BD$3,FALSE))</f>
        <v>0</v>
      </c>
      <c r="BE814" s="24">
        <f>IF(ISNA(VLOOKUP(AJ814,'2009 BPTs'!$B$12:$BX$181,BE$3,FALSE)),0,VLOOKUP(AJ814,'2009 BPTs'!$B$12:$BX$181,BE$3,FALSE))</f>
        <v>0</v>
      </c>
      <c r="BF814" s="24">
        <f>IF(ISNA(VLOOKUP(AK814,'2009 BPTs'!$B$12:$BX$181,BF$3,FALSE)),0,VLOOKUP(AK814,'2009 BPTs'!$B$12:$BX$181,BF$3,FALSE))</f>
        <v>0</v>
      </c>
      <c r="BG814" s="24">
        <f>IF(ISNA(VLOOKUP(AL814,'2009 BPTs'!$B$12:$BX$181,BG$3,FALSE)),0,VLOOKUP(AL814,'2009 BPTs'!$B$12:$BX$181,BG$3,FALSE))</f>
        <v>0</v>
      </c>
      <c r="BH814" s="24">
        <f>IF(ISNA(VLOOKUP(AM814,'2009 BPTs'!$B$12:$BX$181,BH$3,FALSE)),0,VLOOKUP(AM814,'2009 BPTs'!$B$12:$BX$181,BH$3,FALSE))</f>
        <v>0</v>
      </c>
      <c r="BJ814" s="24">
        <f>IF(ISNA(VLOOKUP(AF814,'2009 BPTs'!$B$12:$BX$181,BJ$3,FALSE)),0,VLOOKUP(AF814,'2009 BPTs'!$B$12:$BX$181,BJ$3,FALSE))</f>
        <v>0</v>
      </c>
      <c r="BK814" s="24">
        <f>IF(ISNA(VLOOKUP(AG814,'2009 BPTs'!$B$12:$BX$181,BK$3,FALSE)),0,VLOOKUP(AG814,'2009 BPTs'!$B$12:$BX$181,BK$3,FALSE))</f>
        <v>0</v>
      </c>
      <c r="BL814" s="24">
        <f>IF(ISNA(VLOOKUP(AH814,'2009 BPTs'!$B$12:$BX$181,BL$3,FALSE)),0,VLOOKUP(AH814,'2009 BPTs'!$B$12:$BX$181,BL$3,FALSE))</f>
        <v>0</v>
      </c>
      <c r="BM814" s="24">
        <f>IF(ISNA(VLOOKUP(AI814,'2009 BPTs'!$B$12:$BX$181,BM$3,FALSE)),0,VLOOKUP(AI814,'2009 BPTs'!$B$12:$BX$181,BM$3,FALSE))</f>
        <v>0</v>
      </c>
      <c r="BN814" s="24">
        <f>IF(ISNA(VLOOKUP(AJ814,'2009 BPTs'!$B$12:$BX$181,BN$3,FALSE)),0,VLOOKUP(AJ814,'2009 BPTs'!$B$12:$BX$181,BN$3,FALSE))</f>
        <v>0</v>
      </c>
      <c r="BO814" s="24">
        <f>IF(ISNA(VLOOKUP(AK814,'2009 BPTs'!$B$12:$BX$181,BO$3,FALSE)),0,VLOOKUP(AK814,'2009 BPTs'!$B$12:$BX$181,BO$3,FALSE))</f>
        <v>0</v>
      </c>
      <c r="BP814" s="24">
        <f>IF(ISNA(VLOOKUP(AL814,'2009 BPTs'!$B$12:$BX$181,BP$3,FALSE)),0,VLOOKUP(AL814,'2009 BPTs'!$B$12:$BX$181,BP$3,FALSE))</f>
        <v>0</v>
      </c>
      <c r="BQ814" s="24">
        <f>IF(ISNA(VLOOKUP(AM814,'2009 BPTs'!$B$12:$BX$181,BQ$3,FALSE)),0,VLOOKUP(AM814,'2009 BPTs'!$B$12:$BX$181,BQ$3,FALSE))</f>
        <v>0</v>
      </c>
      <c r="BS814" s="78">
        <f t="shared" si="242"/>
        <v>0</v>
      </c>
      <c r="BT814" s="68">
        <f t="shared" si="243"/>
        <v>0</v>
      </c>
      <c r="BU814" s="68">
        <f t="shared" si="244"/>
        <v>0</v>
      </c>
      <c r="BW814" s="24">
        <f>IF(ISNA(VLOOKUP(AF814,'2009 BPTs'!$B$12:$BX$181,BW$3,FALSE)),0,VLOOKUP(AF814,'2009 BPTs'!$B$12:$BX$181,BW$3,FALSE))</f>
        <v>0</v>
      </c>
      <c r="BX814" s="24">
        <f>IF(ISNA(VLOOKUP(AG814,'2009 BPTs'!$B$12:$BX$181,BX$3,FALSE)),0,VLOOKUP(AG814,'2009 BPTs'!$B$12:$BX$181,BX$3,FALSE))</f>
        <v>0</v>
      </c>
      <c r="BY814" s="24">
        <f>IF(ISNA(VLOOKUP(AH814,'2009 BPTs'!$B$12:$BX$181,BY$3,FALSE)),0,VLOOKUP(AH814,'2009 BPTs'!$B$12:$BX$181,BY$3,FALSE))</f>
        <v>0</v>
      </c>
      <c r="BZ814" s="24">
        <f>IF(ISNA(VLOOKUP(AI814,'2009 BPTs'!$B$12:$BX$181,BZ$3,FALSE)),0,VLOOKUP(AI814,'2009 BPTs'!$B$12:$BX$181,BZ$3,FALSE))</f>
        <v>0</v>
      </c>
      <c r="CA814" s="24">
        <f>IF(ISNA(VLOOKUP(AJ814,'2009 BPTs'!$B$12:$BX$181,CA$3,FALSE)),0,VLOOKUP(AJ814,'2009 BPTs'!$B$12:$BX$181,CA$3,FALSE))</f>
        <v>0</v>
      </c>
      <c r="CB814" s="24">
        <f>IF(ISNA(VLOOKUP(AK814,'2009 BPTs'!$B$12:$BX$181,CB$3,FALSE)),0,VLOOKUP(AK814,'2009 BPTs'!$B$12:$BX$181,CB$3,FALSE))</f>
        <v>0</v>
      </c>
      <c r="CC814" s="24">
        <f>IF(ISNA(VLOOKUP(AL814,'2009 BPTs'!$B$12:$BX$181,CC$3,FALSE)),0,VLOOKUP(AL814,'2009 BPTs'!$B$12:$BX$181,CC$3,FALSE))</f>
        <v>0</v>
      </c>
      <c r="CD814" s="24">
        <f>IF(ISNA(VLOOKUP(AM814,'2009 BPTs'!$B$12:$BX$181,CD$3,FALSE)),0,VLOOKUP(AM814,'2009 BPTs'!$B$12:$BX$181,CD$3,FALSE))</f>
        <v>0</v>
      </c>
      <c r="CF814" s="24">
        <f>IF(ISERROR(VLOOKUP(AF814,'2009 BPTs'!$B$12:$BX$181,CF$3,FALSE)/VLOOKUP(AF814,'2009 BPTs'!$B$12:$BX989,CF$3+3,FALSE)),0,VLOOKUP(AF814,'2009 BPTs'!$B$12:$BX$181,CF$3,FALSE)/VLOOKUP(AF814,'2009 BPTs'!$B$12:$BX989,CF$3+3,FALSE))</f>
        <v>0</v>
      </c>
      <c r="CG814" s="24">
        <f>IF(ISERROR(VLOOKUP(AG814,'2009 BPTs'!$B$12:$BX$181,CG$3,FALSE)/VLOOKUP(AG814,'2009 BPTs'!$B$12:$BX989,CG$3+3,FALSE)),0,VLOOKUP(AG814,'2009 BPTs'!$B$12:$BX$181,CG$3,FALSE)/VLOOKUP(AG814,'2009 BPTs'!$B$12:$BX989,CG$3+3,FALSE))</f>
        <v>0</v>
      </c>
      <c r="CH814" s="24">
        <f>IF(ISERROR(VLOOKUP(AH814,'2009 BPTs'!$B$12:$BX$181,CH$3,FALSE)/VLOOKUP(AH814,'2009 BPTs'!$B$12:$BX989,CH$3+3,FALSE)),0,VLOOKUP(AH814,'2009 BPTs'!$B$12:$BX$181,CH$3,FALSE)/VLOOKUP(AH814,'2009 BPTs'!$B$12:$BX989,CH$3+3,FALSE))</f>
        <v>0</v>
      </c>
      <c r="CI814" s="24">
        <f>IF(ISERROR(VLOOKUP(AI814,'2009 BPTs'!$B$12:$BX$181,CI$3,FALSE)/VLOOKUP(AI814,'2009 BPTs'!$B$12:$BX989,CI$3+3,FALSE)),0,VLOOKUP(AI814,'2009 BPTs'!$B$12:$BX$181,CI$3,FALSE)/VLOOKUP(AI814,'2009 BPTs'!$B$12:$BX989,CI$3+3,FALSE))</f>
        <v>0</v>
      </c>
      <c r="CJ814" s="24">
        <f>IF(ISERROR(VLOOKUP(AJ814,'2009 BPTs'!$B$12:$BX$181,CJ$3,FALSE)/VLOOKUP(AJ814,'2009 BPTs'!$B$12:$BX989,CJ$3+3,FALSE)),0,VLOOKUP(AJ814,'2009 BPTs'!$B$12:$BX$181,CJ$3,FALSE)/VLOOKUP(AJ814,'2009 BPTs'!$B$12:$BX989,CJ$3+3,FALSE))</f>
        <v>0</v>
      </c>
      <c r="CK814" s="24">
        <f>IF(ISERROR(VLOOKUP(AK814,'2009 BPTs'!$B$12:$BX$181,CK$3,FALSE)/VLOOKUP(AK814,'2009 BPTs'!$B$12:$BX989,CK$3+3,FALSE)),0,VLOOKUP(AK814,'2009 BPTs'!$B$12:$BX$181,CK$3,FALSE)/VLOOKUP(AK814,'2009 BPTs'!$B$12:$BX989,CK$3+3,FALSE))</f>
        <v>0</v>
      </c>
      <c r="CL814" s="24">
        <f>IF(ISERROR(VLOOKUP(AL814,'2009 BPTs'!$B$12:$BX$181,CL$3,FALSE)/VLOOKUP(AL814,'2009 BPTs'!$B$12:$BX989,CL$3+3,FALSE)),0,VLOOKUP(AL814,'2009 BPTs'!$B$12:$BX$181,CL$3,FALSE)/VLOOKUP(AL814,'2009 BPTs'!$B$12:$BX989,CL$3+3,FALSE))</f>
        <v>0</v>
      </c>
      <c r="CM814" s="24">
        <f>IF(ISERROR(VLOOKUP(AM814,'2009 BPTs'!$B$12:$BX$181,CM$3,FALSE)/VLOOKUP(AM814,'2009 BPTs'!$B$12:$BX989,CM$3+3,FALSE)),0,VLOOKUP(AM814,'2009 BPTs'!$B$12:$BX$181,CM$3,FALSE)/VLOOKUP(AM814,'2009 BPTs'!$B$12:$BX989,CM$3+3,FALSE))</f>
        <v>0</v>
      </c>
      <c r="CO814" s="24">
        <f>IF(ISERROR(VLOOKUP(AF814,'2009 BPTs'!$B$12:$BX$181,CO$3,FALSE)/VLOOKUP(AF814,'2009 BPTs'!$B$12:$BX989,CO$3+2,FALSE)),0,VLOOKUP(AF814,'2009 BPTs'!$B$12:$BX$181,CO$3,FALSE)/VLOOKUP(AF814,'2009 BPTs'!$B$12:$BX989,CO$3+2,FALSE))</f>
        <v>0</v>
      </c>
      <c r="CP814" s="24">
        <f>IF(ISERROR(VLOOKUP(AG814,'2009 BPTs'!$B$12:$BX$181,CP$3,FALSE)/VLOOKUP(AG814,'2009 BPTs'!$B$12:$BX989,CP$3+2,FALSE)),0,VLOOKUP(AG814,'2009 BPTs'!$B$12:$BX$181,CP$3,FALSE)/VLOOKUP(AG814,'2009 BPTs'!$B$12:$BX989,CP$3+2,FALSE))</f>
        <v>0</v>
      </c>
      <c r="CQ814" s="24">
        <f>IF(ISERROR(VLOOKUP(AH814,'2009 BPTs'!$B$12:$BX$181,CQ$3,FALSE)/VLOOKUP(AH814,'2009 BPTs'!$B$12:$BX989,CQ$3+2,FALSE)),0,VLOOKUP(AH814,'2009 BPTs'!$B$12:$BX$181,CQ$3,FALSE)/VLOOKUP(AH814,'2009 BPTs'!$B$12:$BX989,CQ$3+2,FALSE))</f>
        <v>0</v>
      </c>
      <c r="CR814" s="24">
        <f>IF(ISERROR(VLOOKUP(AI814,'2009 BPTs'!$B$12:$BX$181,CR$3,FALSE)/VLOOKUP(AI814,'2009 BPTs'!$B$12:$BX989,CR$3+2,FALSE)),0,VLOOKUP(AI814,'2009 BPTs'!$B$12:$BX$181,CR$3,FALSE)/VLOOKUP(AI814,'2009 BPTs'!$B$12:$BX989,CR$3+2,FALSE))</f>
        <v>0</v>
      </c>
      <c r="CS814" s="24">
        <f>IF(ISERROR(VLOOKUP(AJ814,'2009 BPTs'!$B$12:$BX$181,CS$3,FALSE)/VLOOKUP(AJ814,'2009 BPTs'!$B$12:$BX989,CS$3+2,FALSE)),0,VLOOKUP(AJ814,'2009 BPTs'!$B$12:$BX$181,CS$3,FALSE)/VLOOKUP(AJ814,'2009 BPTs'!$B$12:$BX989,CS$3+2,FALSE))</f>
        <v>0</v>
      </c>
      <c r="CT814" s="24">
        <f>IF(ISERROR(VLOOKUP(AK814,'2009 BPTs'!$B$12:$BX$181,CT$3,FALSE)/VLOOKUP(AK814,'2009 BPTs'!$B$12:$BX989,CT$3+2,FALSE)),0,VLOOKUP(AK814,'2009 BPTs'!$B$12:$BX$181,CT$3,FALSE)/VLOOKUP(AK814,'2009 BPTs'!$B$12:$BX989,CT$3+2,FALSE))</f>
        <v>0</v>
      </c>
      <c r="CU814" s="24">
        <f>IF(ISERROR(VLOOKUP(AL814,'2009 BPTs'!$B$12:$BX$181,CU$3,FALSE)/VLOOKUP(AL814,'2009 BPTs'!$B$12:$BX989,CU$3+2,FALSE)),0,VLOOKUP(AL814,'2009 BPTs'!$B$12:$BX$181,CU$3,FALSE)/VLOOKUP(AL814,'2009 BPTs'!$B$12:$BX989,CU$3+2,FALSE))</f>
        <v>0</v>
      </c>
      <c r="CV814" s="24">
        <f>IF(ISERROR(VLOOKUP(AM814,'2009 BPTs'!$B$12:$BX$181,CV$3,FALSE)/VLOOKUP(AM814,'2009 BPTs'!$B$12:$BX989,CV$3+2,FALSE)),0,VLOOKUP(AM814,'2009 BPTs'!$B$12:$BX$181,CV$3,FALSE)/VLOOKUP(AM814,'2009 BPTs'!$B$12:$BX989,CV$3+2,FALSE))</f>
        <v>0</v>
      </c>
      <c r="CX814" s="93">
        <f>'2011 BPTs'!BR140</f>
        <v>0</v>
      </c>
      <c r="CY814" s="93">
        <f>'2011 BPTs'!BS140</f>
        <v>0</v>
      </c>
    </row>
    <row r="815" spans="2:103" x14ac:dyDescent="0.2">
      <c r="B815" s="2" t="s">
        <v>213</v>
      </c>
      <c r="C815" s="2">
        <f>'2011 BPTs'!E141</f>
        <v>0</v>
      </c>
      <c r="D815" s="2">
        <f t="shared" si="230"/>
        <v>0</v>
      </c>
      <c r="E815" s="4">
        <f>'2011 BPTs'!F141</f>
        <v>0</v>
      </c>
      <c r="F815" s="88">
        <f>'2011 BPTs'!G141</f>
        <v>0</v>
      </c>
      <c r="G815" s="53">
        <f>'2011 BPTs'!I141</f>
        <v>0</v>
      </c>
      <c r="H815" s="88">
        <f>'2011 BPTs'!J141</f>
        <v>0</v>
      </c>
      <c r="I815" s="4">
        <f>'2011 BPTs'!K141</f>
        <v>0</v>
      </c>
      <c r="J815" s="5">
        <f>'2011 BPTs'!M141</f>
        <v>0</v>
      </c>
      <c r="K815" s="99">
        <f>'2011 BPTs'!BL141</f>
        <v>0</v>
      </c>
      <c r="L815" s="100">
        <f t="shared" si="231"/>
        <v>0</v>
      </c>
      <c r="M815" s="101">
        <f t="shared" si="232"/>
        <v>0</v>
      </c>
      <c r="N815" s="102">
        <f t="shared" si="238"/>
        <v>0</v>
      </c>
      <c r="O815" s="103">
        <f>'2011 BPTs'!BM141</f>
        <v>0</v>
      </c>
      <c r="P815" s="100">
        <f t="shared" si="233"/>
        <v>0</v>
      </c>
      <c r="Q815" s="101">
        <f t="shared" si="234"/>
        <v>0</v>
      </c>
      <c r="R815" s="104">
        <f t="shared" si="235"/>
        <v>0</v>
      </c>
      <c r="S815" s="105">
        <f t="shared" si="239"/>
        <v>0</v>
      </c>
      <c r="T815" s="104">
        <f t="shared" si="236"/>
        <v>0</v>
      </c>
      <c r="U815" s="121">
        <f>IF(K815=0,0,IF(B815="Manual",(S815-O815-AP815*(O815/(O815+Z815)))/S815,'2011 BPTs'!BP141))</f>
        <v>0</v>
      </c>
      <c r="V815" s="99">
        <f>'2011 BPTs'!BN141</f>
        <v>0</v>
      </c>
      <c r="W815" s="100">
        <f t="shared" si="245"/>
        <v>0</v>
      </c>
      <c r="X815" s="103">
        <f t="shared" si="237"/>
        <v>0</v>
      </c>
      <c r="Y815" s="102">
        <f t="shared" si="240"/>
        <v>0</v>
      </c>
      <c r="Z815" s="103">
        <f>'2011 BPTs'!BO141</f>
        <v>0</v>
      </c>
      <c r="AA815" s="104">
        <f t="shared" si="246"/>
        <v>0</v>
      </c>
      <c r="AB815" s="106">
        <f>IF(W815=0,0,IF(B815="Manual",(V815-Z815-AP815*(Z815/(Z815+O815)))/V815,'2011 BPTs'!BQ141))</f>
        <v>0</v>
      </c>
      <c r="AD815" s="2" t="str">
        <f t="shared" si="241"/>
        <v>00-0</v>
      </c>
      <c r="AE815" s="2">
        <f>'2011 BPTs'!BA141</f>
        <v>0</v>
      </c>
      <c r="AF815" s="2" t="str">
        <f>IF(B815="Auto",'2011 BPTs'!BB141,D815&amp;E815&amp;"-"&amp;F815)</f>
        <v/>
      </c>
      <c r="AG815" s="2" t="str">
        <f>'2011 BPTs'!BC141</f>
        <v/>
      </c>
      <c r="AH815" s="2" t="str">
        <f>'2011 BPTs'!BD141</f>
        <v/>
      </c>
      <c r="AI815" s="2" t="str">
        <f>'2011 BPTs'!BE141</f>
        <v/>
      </c>
      <c r="AJ815" s="2" t="str">
        <f>'2011 BPTs'!BF141</f>
        <v/>
      </c>
      <c r="AK815" s="2" t="str">
        <f>'2011 BPTs'!BG141</f>
        <v/>
      </c>
      <c r="AL815" s="2" t="str">
        <f>'2011 BPTs'!BH141</f>
        <v/>
      </c>
      <c r="AM815" s="2" t="str">
        <f>'2011 BPTs'!BI141</f>
        <v/>
      </c>
      <c r="AO815" s="128">
        <f>'2011 BPTs'!AJ141*'2011 BPTs'!BK141</f>
        <v>0</v>
      </c>
      <c r="AP815" s="128">
        <f>'2011 BPTs'!AK141*'2011 BPTs'!BK141</f>
        <v>0</v>
      </c>
      <c r="AR815" s="5">
        <f>IF(B815="Auto",'2011 BPTs'!M141,J815)</f>
        <v>0</v>
      </c>
      <c r="AS815" s="5">
        <f>'2011 BPTs'!O141</f>
        <v>0</v>
      </c>
      <c r="AT815" s="5">
        <f>'2011 BPTs'!Q141</f>
        <v>0</v>
      </c>
      <c r="AU815" s="5">
        <f>'2011 BPTs'!S141</f>
        <v>0</v>
      </c>
      <c r="AV815" s="5">
        <f>'2011 BPTs'!U141</f>
        <v>0</v>
      </c>
      <c r="AW815" s="5">
        <f>'2011 BPTs'!W141</f>
        <v>0</v>
      </c>
      <c r="AX815" s="5">
        <f>'2011 BPTs'!Y141</f>
        <v>0</v>
      </c>
      <c r="AY815" s="5">
        <f>'2011 BPTs'!AA141</f>
        <v>0</v>
      </c>
      <c r="BA815" s="24">
        <f>IF(ISNA(VLOOKUP(AF815,'2009 BPTs'!$B$12:$BX$181,BA$3,FALSE)),0,VLOOKUP(AF815,'2009 BPTs'!$B$12:$BX$181,BA$3,FALSE))</f>
        <v>0</v>
      </c>
      <c r="BB815" s="24">
        <f>IF(ISNA(VLOOKUP(AG815,'2009 BPTs'!$B$12:$BX$181,BB$3,FALSE)),0,VLOOKUP(AG815,'2009 BPTs'!$B$12:$BX$181,BB$3,FALSE))</f>
        <v>0</v>
      </c>
      <c r="BC815" s="24">
        <f>IF(ISNA(VLOOKUP(AH815,'2009 BPTs'!$B$12:$BX$181,BC$3,FALSE)),0,VLOOKUP(AH815,'2009 BPTs'!$B$12:$BX$181,BC$3,FALSE))</f>
        <v>0</v>
      </c>
      <c r="BD815" s="24">
        <f>IF(ISNA(VLOOKUP(AI815,'2009 BPTs'!$B$12:$BX$181,BD$3,FALSE)),0,VLOOKUP(AI815,'2009 BPTs'!$B$12:$BX$181,BD$3,FALSE))</f>
        <v>0</v>
      </c>
      <c r="BE815" s="24">
        <f>IF(ISNA(VLOOKUP(AJ815,'2009 BPTs'!$B$12:$BX$181,BE$3,FALSE)),0,VLOOKUP(AJ815,'2009 BPTs'!$B$12:$BX$181,BE$3,FALSE))</f>
        <v>0</v>
      </c>
      <c r="BF815" s="24">
        <f>IF(ISNA(VLOOKUP(AK815,'2009 BPTs'!$B$12:$BX$181,BF$3,FALSE)),0,VLOOKUP(AK815,'2009 BPTs'!$B$12:$BX$181,BF$3,FALSE))</f>
        <v>0</v>
      </c>
      <c r="BG815" s="24">
        <f>IF(ISNA(VLOOKUP(AL815,'2009 BPTs'!$B$12:$BX$181,BG$3,FALSE)),0,VLOOKUP(AL815,'2009 BPTs'!$B$12:$BX$181,BG$3,FALSE))</f>
        <v>0</v>
      </c>
      <c r="BH815" s="24">
        <f>IF(ISNA(VLOOKUP(AM815,'2009 BPTs'!$B$12:$BX$181,BH$3,FALSE)),0,VLOOKUP(AM815,'2009 BPTs'!$B$12:$BX$181,BH$3,FALSE))</f>
        <v>0</v>
      </c>
      <c r="BJ815" s="24">
        <f>IF(ISNA(VLOOKUP(AF815,'2009 BPTs'!$B$12:$BX$181,BJ$3,FALSE)),0,VLOOKUP(AF815,'2009 BPTs'!$B$12:$BX$181,BJ$3,FALSE))</f>
        <v>0</v>
      </c>
      <c r="BK815" s="24">
        <f>IF(ISNA(VLOOKUP(AG815,'2009 BPTs'!$B$12:$BX$181,BK$3,FALSE)),0,VLOOKUP(AG815,'2009 BPTs'!$B$12:$BX$181,BK$3,FALSE))</f>
        <v>0</v>
      </c>
      <c r="BL815" s="24">
        <f>IF(ISNA(VLOOKUP(AH815,'2009 BPTs'!$B$12:$BX$181,BL$3,FALSE)),0,VLOOKUP(AH815,'2009 BPTs'!$B$12:$BX$181,BL$3,FALSE))</f>
        <v>0</v>
      </c>
      <c r="BM815" s="24">
        <f>IF(ISNA(VLOOKUP(AI815,'2009 BPTs'!$B$12:$BX$181,BM$3,FALSE)),0,VLOOKUP(AI815,'2009 BPTs'!$B$12:$BX$181,BM$3,FALSE))</f>
        <v>0</v>
      </c>
      <c r="BN815" s="24">
        <f>IF(ISNA(VLOOKUP(AJ815,'2009 BPTs'!$B$12:$BX$181,BN$3,FALSE)),0,VLOOKUP(AJ815,'2009 BPTs'!$B$12:$BX$181,BN$3,FALSE))</f>
        <v>0</v>
      </c>
      <c r="BO815" s="24">
        <f>IF(ISNA(VLOOKUP(AK815,'2009 BPTs'!$B$12:$BX$181,BO$3,FALSE)),0,VLOOKUP(AK815,'2009 BPTs'!$B$12:$BX$181,BO$3,FALSE))</f>
        <v>0</v>
      </c>
      <c r="BP815" s="24">
        <f>IF(ISNA(VLOOKUP(AL815,'2009 BPTs'!$B$12:$BX$181,BP$3,FALSE)),0,VLOOKUP(AL815,'2009 BPTs'!$B$12:$BX$181,BP$3,FALSE))</f>
        <v>0</v>
      </c>
      <c r="BQ815" s="24">
        <f>IF(ISNA(VLOOKUP(AM815,'2009 BPTs'!$B$12:$BX$181,BQ$3,FALSE)),0,VLOOKUP(AM815,'2009 BPTs'!$B$12:$BX$181,BQ$3,FALSE))</f>
        <v>0</v>
      </c>
      <c r="BS815" s="78">
        <f t="shared" si="242"/>
        <v>0</v>
      </c>
      <c r="BT815" s="68">
        <f t="shared" si="243"/>
        <v>0</v>
      </c>
      <c r="BU815" s="68">
        <f t="shared" si="244"/>
        <v>0</v>
      </c>
      <c r="BW815" s="24">
        <f>IF(ISNA(VLOOKUP(AF815,'2009 BPTs'!$B$12:$BX$181,BW$3,FALSE)),0,VLOOKUP(AF815,'2009 BPTs'!$B$12:$BX$181,BW$3,FALSE))</f>
        <v>0</v>
      </c>
      <c r="BX815" s="24">
        <f>IF(ISNA(VLOOKUP(AG815,'2009 BPTs'!$B$12:$BX$181,BX$3,FALSE)),0,VLOOKUP(AG815,'2009 BPTs'!$B$12:$BX$181,BX$3,FALSE))</f>
        <v>0</v>
      </c>
      <c r="BY815" s="24">
        <f>IF(ISNA(VLOOKUP(AH815,'2009 BPTs'!$B$12:$BX$181,BY$3,FALSE)),0,VLOOKUP(AH815,'2009 BPTs'!$B$12:$BX$181,BY$3,FALSE))</f>
        <v>0</v>
      </c>
      <c r="BZ815" s="24">
        <f>IF(ISNA(VLOOKUP(AI815,'2009 BPTs'!$B$12:$BX$181,BZ$3,FALSE)),0,VLOOKUP(AI815,'2009 BPTs'!$B$12:$BX$181,BZ$3,FALSE))</f>
        <v>0</v>
      </c>
      <c r="CA815" s="24">
        <f>IF(ISNA(VLOOKUP(AJ815,'2009 BPTs'!$B$12:$BX$181,CA$3,FALSE)),0,VLOOKUP(AJ815,'2009 BPTs'!$B$12:$BX$181,CA$3,FALSE))</f>
        <v>0</v>
      </c>
      <c r="CB815" s="24">
        <f>IF(ISNA(VLOOKUP(AK815,'2009 BPTs'!$B$12:$BX$181,CB$3,FALSE)),0,VLOOKUP(AK815,'2009 BPTs'!$B$12:$BX$181,CB$3,FALSE))</f>
        <v>0</v>
      </c>
      <c r="CC815" s="24">
        <f>IF(ISNA(VLOOKUP(AL815,'2009 BPTs'!$B$12:$BX$181,CC$3,FALSE)),0,VLOOKUP(AL815,'2009 BPTs'!$B$12:$BX$181,CC$3,FALSE))</f>
        <v>0</v>
      </c>
      <c r="CD815" s="24">
        <f>IF(ISNA(VLOOKUP(AM815,'2009 BPTs'!$B$12:$BX$181,CD$3,FALSE)),0,VLOOKUP(AM815,'2009 BPTs'!$B$12:$BX$181,CD$3,FALSE))</f>
        <v>0</v>
      </c>
      <c r="CF815" s="24">
        <f>IF(ISERROR(VLOOKUP(AF815,'2009 BPTs'!$B$12:$BX$181,CF$3,FALSE)/VLOOKUP(AF815,'2009 BPTs'!$B$12:$BX990,CF$3+3,FALSE)),0,VLOOKUP(AF815,'2009 BPTs'!$B$12:$BX$181,CF$3,FALSE)/VLOOKUP(AF815,'2009 BPTs'!$B$12:$BX990,CF$3+3,FALSE))</f>
        <v>0</v>
      </c>
      <c r="CG815" s="24">
        <f>IF(ISERROR(VLOOKUP(AG815,'2009 BPTs'!$B$12:$BX$181,CG$3,FALSE)/VLOOKUP(AG815,'2009 BPTs'!$B$12:$BX990,CG$3+3,FALSE)),0,VLOOKUP(AG815,'2009 BPTs'!$B$12:$BX$181,CG$3,FALSE)/VLOOKUP(AG815,'2009 BPTs'!$B$12:$BX990,CG$3+3,FALSE))</f>
        <v>0</v>
      </c>
      <c r="CH815" s="24">
        <f>IF(ISERROR(VLOOKUP(AH815,'2009 BPTs'!$B$12:$BX$181,CH$3,FALSE)/VLOOKUP(AH815,'2009 BPTs'!$B$12:$BX990,CH$3+3,FALSE)),0,VLOOKUP(AH815,'2009 BPTs'!$B$12:$BX$181,CH$3,FALSE)/VLOOKUP(AH815,'2009 BPTs'!$B$12:$BX990,CH$3+3,FALSE))</f>
        <v>0</v>
      </c>
      <c r="CI815" s="24">
        <f>IF(ISERROR(VLOOKUP(AI815,'2009 BPTs'!$B$12:$BX$181,CI$3,FALSE)/VLOOKUP(AI815,'2009 BPTs'!$B$12:$BX990,CI$3+3,FALSE)),0,VLOOKUP(AI815,'2009 BPTs'!$B$12:$BX$181,CI$3,FALSE)/VLOOKUP(AI815,'2009 BPTs'!$B$12:$BX990,CI$3+3,FALSE))</f>
        <v>0</v>
      </c>
      <c r="CJ815" s="24">
        <f>IF(ISERROR(VLOOKUP(AJ815,'2009 BPTs'!$B$12:$BX$181,CJ$3,FALSE)/VLOOKUP(AJ815,'2009 BPTs'!$B$12:$BX990,CJ$3+3,FALSE)),0,VLOOKUP(AJ815,'2009 BPTs'!$B$12:$BX$181,CJ$3,FALSE)/VLOOKUP(AJ815,'2009 BPTs'!$B$12:$BX990,CJ$3+3,FALSE))</f>
        <v>0</v>
      </c>
      <c r="CK815" s="24">
        <f>IF(ISERROR(VLOOKUP(AK815,'2009 BPTs'!$B$12:$BX$181,CK$3,FALSE)/VLOOKUP(AK815,'2009 BPTs'!$B$12:$BX990,CK$3+3,FALSE)),0,VLOOKUP(AK815,'2009 BPTs'!$B$12:$BX$181,CK$3,FALSE)/VLOOKUP(AK815,'2009 BPTs'!$B$12:$BX990,CK$3+3,FALSE))</f>
        <v>0</v>
      </c>
      <c r="CL815" s="24">
        <f>IF(ISERROR(VLOOKUP(AL815,'2009 BPTs'!$B$12:$BX$181,CL$3,FALSE)/VLOOKUP(AL815,'2009 BPTs'!$B$12:$BX990,CL$3+3,FALSE)),0,VLOOKUP(AL815,'2009 BPTs'!$B$12:$BX$181,CL$3,FALSE)/VLOOKUP(AL815,'2009 BPTs'!$B$12:$BX990,CL$3+3,FALSE))</f>
        <v>0</v>
      </c>
      <c r="CM815" s="24">
        <f>IF(ISERROR(VLOOKUP(AM815,'2009 BPTs'!$B$12:$BX$181,CM$3,FALSE)/VLOOKUP(AM815,'2009 BPTs'!$B$12:$BX990,CM$3+3,FALSE)),0,VLOOKUP(AM815,'2009 BPTs'!$B$12:$BX$181,CM$3,FALSE)/VLOOKUP(AM815,'2009 BPTs'!$B$12:$BX990,CM$3+3,FALSE))</f>
        <v>0</v>
      </c>
      <c r="CO815" s="24">
        <f>IF(ISERROR(VLOOKUP(AF815,'2009 BPTs'!$B$12:$BX$181,CO$3,FALSE)/VLOOKUP(AF815,'2009 BPTs'!$B$12:$BX990,CO$3+2,FALSE)),0,VLOOKUP(AF815,'2009 BPTs'!$B$12:$BX$181,CO$3,FALSE)/VLOOKUP(AF815,'2009 BPTs'!$B$12:$BX990,CO$3+2,FALSE))</f>
        <v>0</v>
      </c>
      <c r="CP815" s="24">
        <f>IF(ISERROR(VLOOKUP(AG815,'2009 BPTs'!$B$12:$BX$181,CP$3,FALSE)/VLOOKUP(AG815,'2009 BPTs'!$B$12:$BX990,CP$3+2,FALSE)),0,VLOOKUP(AG815,'2009 BPTs'!$B$12:$BX$181,CP$3,FALSE)/VLOOKUP(AG815,'2009 BPTs'!$B$12:$BX990,CP$3+2,FALSE))</f>
        <v>0</v>
      </c>
      <c r="CQ815" s="24">
        <f>IF(ISERROR(VLOOKUP(AH815,'2009 BPTs'!$B$12:$BX$181,CQ$3,FALSE)/VLOOKUP(AH815,'2009 BPTs'!$B$12:$BX990,CQ$3+2,FALSE)),0,VLOOKUP(AH815,'2009 BPTs'!$B$12:$BX$181,CQ$3,FALSE)/VLOOKUP(AH815,'2009 BPTs'!$B$12:$BX990,CQ$3+2,FALSE))</f>
        <v>0</v>
      </c>
      <c r="CR815" s="24">
        <f>IF(ISERROR(VLOOKUP(AI815,'2009 BPTs'!$B$12:$BX$181,CR$3,FALSE)/VLOOKUP(AI815,'2009 BPTs'!$B$12:$BX990,CR$3+2,FALSE)),0,VLOOKUP(AI815,'2009 BPTs'!$B$12:$BX$181,CR$3,FALSE)/VLOOKUP(AI815,'2009 BPTs'!$B$12:$BX990,CR$3+2,FALSE))</f>
        <v>0</v>
      </c>
      <c r="CS815" s="24">
        <f>IF(ISERROR(VLOOKUP(AJ815,'2009 BPTs'!$B$12:$BX$181,CS$3,FALSE)/VLOOKUP(AJ815,'2009 BPTs'!$B$12:$BX990,CS$3+2,FALSE)),0,VLOOKUP(AJ815,'2009 BPTs'!$B$12:$BX$181,CS$3,FALSE)/VLOOKUP(AJ815,'2009 BPTs'!$B$12:$BX990,CS$3+2,FALSE))</f>
        <v>0</v>
      </c>
      <c r="CT815" s="24">
        <f>IF(ISERROR(VLOOKUP(AK815,'2009 BPTs'!$B$12:$BX$181,CT$3,FALSE)/VLOOKUP(AK815,'2009 BPTs'!$B$12:$BX990,CT$3+2,FALSE)),0,VLOOKUP(AK815,'2009 BPTs'!$B$12:$BX$181,CT$3,FALSE)/VLOOKUP(AK815,'2009 BPTs'!$B$12:$BX990,CT$3+2,FALSE))</f>
        <v>0</v>
      </c>
      <c r="CU815" s="24">
        <f>IF(ISERROR(VLOOKUP(AL815,'2009 BPTs'!$B$12:$BX$181,CU$3,FALSE)/VLOOKUP(AL815,'2009 BPTs'!$B$12:$BX990,CU$3+2,FALSE)),0,VLOOKUP(AL815,'2009 BPTs'!$B$12:$BX$181,CU$3,FALSE)/VLOOKUP(AL815,'2009 BPTs'!$B$12:$BX990,CU$3+2,FALSE))</f>
        <v>0</v>
      </c>
      <c r="CV815" s="24">
        <f>IF(ISERROR(VLOOKUP(AM815,'2009 BPTs'!$B$12:$BX$181,CV$3,FALSE)/VLOOKUP(AM815,'2009 BPTs'!$B$12:$BX990,CV$3+2,FALSE)),0,VLOOKUP(AM815,'2009 BPTs'!$B$12:$BX$181,CV$3,FALSE)/VLOOKUP(AM815,'2009 BPTs'!$B$12:$BX990,CV$3+2,FALSE))</f>
        <v>0</v>
      </c>
      <c r="CX815" s="93">
        <f>'2011 BPTs'!BR141</f>
        <v>0</v>
      </c>
      <c r="CY815" s="93">
        <f>'2011 BPTs'!BS141</f>
        <v>0</v>
      </c>
    </row>
    <row r="816" spans="2:103" x14ac:dyDescent="0.2">
      <c r="B816" s="2" t="s">
        <v>213</v>
      </c>
      <c r="C816" s="2">
        <f>'2011 BPTs'!E142</f>
        <v>0</v>
      </c>
      <c r="D816" s="2">
        <f t="shared" si="230"/>
        <v>0</v>
      </c>
      <c r="E816" s="4">
        <f>'2011 BPTs'!F142</f>
        <v>0</v>
      </c>
      <c r="F816" s="88">
        <f>'2011 BPTs'!G142</f>
        <v>0</v>
      </c>
      <c r="G816" s="53">
        <f>'2011 BPTs'!I142</f>
        <v>0</v>
      </c>
      <c r="H816" s="88">
        <f>'2011 BPTs'!J142</f>
        <v>0</v>
      </c>
      <c r="I816" s="4">
        <f>'2011 BPTs'!K142</f>
        <v>0</v>
      </c>
      <c r="J816" s="5">
        <f>'2011 BPTs'!M142</f>
        <v>0</v>
      </c>
      <c r="K816" s="99">
        <f>'2011 BPTs'!BL142</f>
        <v>0</v>
      </c>
      <c r="L816" s="100">
        <f t="shared" si="231"/>
        <v>0</v>
      </c>
      <c r="M816" s="101">
        <f t="shared" si="232"/>
        <v>0</v>
      </c>
      <c r="N816" s="102">
        <f t="shared" si="238"/>
        <v>0</v>
      </c>
      <c r="O816" s="103">
        <f>'2011 BPTs'!BM142</f>
        <v>0</v>
      </c>
      <c r="P816" s="100">
        <f t="shared" si="233"/>
        <v>0</v>
      </c>
      <c r="Q816" s="101">
        <f t="shared" si="234"/>
        <v>0</v>
      </c>
      <c r="R816" s="104">
        <f t="shared" si="235"/>
        <v>0</v>
      </c>
      <c r="S816" s="105">
        <f t="shared" si="239"/>
        <v>0</v>
      </c>
      <c r="T816" s="104">
        <f t="shared" si="236"/>
        <v>0</v>
      </c>
      <c r="U816" s="121">
        <f>IF(K816=0,0,IF(B816="Manual",(S816-O816-AP816*(O816/(O816+Z816)))/S816,'2011 BPTs'!BP142))</f>
        <v>0</v>
      </c>
      <c r="V816" s="99">
        <f>'2011 BPTs'!BN142</f>
        <v>0</v>
      </c>
      <c r="W816" s="100">
        <f t="shared" si="245"/>
        <v>0</v>
      </c>
      <c r="X816" s="103">
        <f t="shared" si="237"/>
        <v>0</v>
      </c>
      <c r="Y816" s="102">
        <f t="shared" si="240"/>
        <v>0</v>
      </c>
      <c r="Z816" s="103">
        <f>'2011 BPTs'!BO142</f>
        <v>0</v>
      </c>
      <c r="AA816" s="104">
        <f t="shared" si="246"/>
        <v>0</v>
      </c>
      <c r="AB816" s="106">
        <f>IF(W816=0,0,IF(B816="Manual",(V816-Z816-AP816*(Z816/(Z816+O816)))/V816,'2011 BPTs'!BQ142))</f>
        <v>0</v>
      </c>
      <c r="AD816" s="2" t="str">
        <f t="shared" si="241"/>
        <v>00-0</v>
      </c>
      <c r="AE816" s="2">
        <f>'2011 BPTs'!BA142</f>
        <v>0</v>
      </c>
      <c r="AF816" s="2" t="str">
        <f>IF(B816="Auto",'2011 BPTs'!BB142,D816&amp;E816&amp;"-"&amp;F816)</f>
        <v/>
      </c>
      <c r="AG816" s="2" t="str">
        <f>'2011 BPTs'!BC142</f>
        <v/>
      </c>
      <c r="AH816" s="2" t="str">
        <f>'2011 BPTs'!BD142</f>
        <v/>
      </c>
      <c r="AI816" s="2" t="str">
        <f>'2011 BPTs'!BE142</f>
        <v/>
      </c>
      <c r="AJ816" s="2" t="str">
        <f>'2011 BPTs'!BF142</f>
        <v/>
      </c>
      <c r="AK816" s="2" t="str">
        <f>'2011 BPTs'!BG142</f>
        <v/>
      </c>
      <c r="AL816" s="2" t="str">
        <f>'2011 BPTs'!BH142</f>
        <v/>
      </c>
      <c r="AM816" s="2" t="str">
        <f>'2011 BPTs'!BI142</f>
        <v/>
      </c>
      <c r="AO816" s="128">
        <f>'2011 BPTs'!AJ142*'2011 BPTs'!BK142</f>
        <v>0</v>
      </c>
      <c r="AP816" s="128">
        <f>'2011 BPTs'!AK142*'2011 BPTs'!BK142</f>
        <v>0</v>
      </c>
      <c r="AR816" s="5">
        <f>IF(B816="Auto",'2011 BPTs'!M142,J816)</f>
        <v>0</v>
      </c>
      <c r="AS816" s="5">
        <f>'2011 BPTs'!O142</f>
        <v>0</v>
      </c>
      <c r="AT816" s="5">
        <f>'2011 BPTs'!Q142</f>
        <v>0</v>
      </c>
      <c r="AU816" s="5">
        <f>'2011 BPTs'!S142</f>
        <v>0</v>
      </c>
      <c r="AV816" s="5">
        <f>'2011 BPTs'!U142</f>
        <v>0</v>
      </c>
      <c r="AW816" s="5">
        <f>'2011 BPTs'!W142</f>
        <v>0</v>
      </c>
      <c r="AX816" s="5">
        <f>'2011 BPTs'!Y142</f>
        <v>0</v>
      </c>
      <c r="AY816" s="5">
        <f>'2011 BPTs'!AA142</f>
        <v>0</v>
      </c>
      <c r="BA816" s="24">
        <f>IF(ISNA(VLOOKUP(AF816,'2009 BPTs'!$B$12:$BX$181,BA$3,FALSE)),0,VLOOKUP(AF816,'2009 BPTs'!$B$12:$BX$181,BA$3,FALSE))</f>
        <v>0</v>
      </c>
      <c r="BB816" s="24">
        <f>IF(ISNA(VLOOKUP(AG816,'2009 BPTs'!$B$12:$BX$181,BB$3,FALSE)),0,VLOOKUP(AG816,'2009 BPTs'!$B$12:$BX$181,BB$3,FALSE))</f>
        <v>0</v>
      </c>
      <c r="BC816" s="24">
        <f>IF(ISNA(VLOOKUP(AH816,'2009 BPTs'!$B$12:$BX$181,BC$3,FALSE)),0,VLOOKUP(AH816,'2009 BPTs'!$B$12:$BX$181,BC$3,FALSE))</f>
        <v>0</v>
      </c>
      <c r="BD816" s="24">
        <f>IF(ISNA(VLOOKUP(AI816,'2009 BPTs'!$B$12:$BX$181,BD$3,FALSE)),0,VLOOKUP(AI816,'2009 BPTs'!$B$12:$BX$181,BD$3,FALSE))</f>
        <v>0</v>
      </c>
      <c r="BE816" s="24">
        <f>IF(ISNA(VLOOKUP(AJ816,'2009 BPTs'!$B$12:$BX$181,BE$3,FALSE)),0,VLOOKUP(AJ816,'2009 BPTs'!$B$12:$BX$181,BE$3,FALSE))</f>
        <v>0</v>
      </c>
      <c r="BF816" s="24">
        <f>IF(ISNA(VLOOKUP(AK816,'2009 BPTs'!$B$12:$BX$181,BF$3,FALSE)),0,VLOOKUP(AK816,'2009 BPTs'!$B$12:$BX$181,BF$3,FALSE))</f>
        <v>0</v>
      </c>
      <c r="BG816" s="24">
        <f>IF(ISNA(VLOOKUP(AL816,'2009 BPTs'!$B$12:$BX$181,BG$3,FALSE)),0,VLOOKUP(AL816,'2009 BPTs'!$B$12:$BX$181,BG$3,FALSE))</f>
        <v>0</v>
      </c>
      <c r="BH816" s="24">
        <f>IF(ISNA(VLOOKUP(AM816,'2009 BPTs'!$B$12:$BX$181,BH$3,FALSE)),0,VLOOKUP(AM816,'2009 BPTs'!$B$12:$BX$181,BH$3,FALSE))</f>
        <v>0</v>
      </c>
      <c r="BJ816" s="24">
        <f>IF(ISNA(VLOOKUP(AF816,'2009 BPTs'!$B$12:$BX$181,BJ$3,FALSE)),0,VLOOKUP(AF816,'2009 BPTs'!$B$12:$BX$181,BJ$3,FALSE))</f>
        <v>0</v>
      </c>
      <c r="BK816" s="24">
        <f>IF(ISNA(VLOOKUP(AG816,'2009 BPTs'!$B$12:$BX$181,BK$3,FALSE)),0,VLOOKUP(AG816,'2009 BPTs'!$B$12:$BX$181,BK$3,FALSE))</f>
        <v>0</v>
      </c>
      <c r="BL816" s="24">
        <f>IF(ISNA(VLOOKUP(AH816,'2009 BPTs'!$B$12:$BX$181,BL$3,FALSE)),0,VLOOKUP(AH816,'2009 BPTs'!$B$12:$BX$181,BL$3,FALSE))</f>
        <v>0</v>
      </c>
      <c r="BM816" s="24">
        <f>IF(ISNA(VLOOKUP(AI816,'2009 BPTs'!$B$12:$BX$181,BM$3,FALSE)),0,VLOOKUP(AI816,'2009 BPTs'!$B$12:$BX$181,BM$3,FALSE))</f>
        <v>0</v>
      </c>
      <c r="BN816" s="24">
        <f>IF(ISNA(VLOOKUP(AJ816,'2009 BPTs'!$B$12:$BX$181,BN$3,FALSE)),0,VLOOKUP(AJ816,'2009 BPTs'!$B$12:$BX$181,BN$3,FALSE))</f>
        <v>0</v>
      </c>
      <c r="BO816" s="24">
        <f>IF(ISNA(VLOOKUP(AK816,'2009 BPTs'!$B$12:$BX$181,BO$3,FALSE)),0,VLOOKUP(AK816,'2009 BPTs'!$B$12:$BX$181,BO$3,FALSE))</f>
        <v>0</v>
      </c>
      <c r="BP816" s="24">
        <f>IF(ISNA(VLOOKUP(AL816,'2009 BPTs'!$B$12:$BX$181,BP$3,FALSE)),0,VLOOKUP(AL816,'2009 BPTs'!$B$12:$BX$181,BP$3,FALSE))</f>
        <v>0</v>
      </c>
      <c r="BQ816" s="24">
        <f>IF(ISNA(VLOOKUP(AM816,'2009 BPTs'!$B$12:$BX$181,BQ$3,FALSE)),0,VLOOKUP(AM816,'2009 BPTs'!$B$12:$BX$181,BQ$3,FALSE))</f>
        <v>0</v>
      </c>
      <c r="BS816" s="78">
        <f t="shared" si="242"/>
        <v>0</v>
      </c>
      <c r="BT816" s="68">
        <f t="shared" si="243"/>
        <v>0</v>
      </c>
      <c r="BU816" s="68">
        <f t="shared" si="244"/>
        <v>0</v>
      </c>
      <c r="BW816" s="24">
        <f>IF(ISNA(VLOOKUP(AF816,'2009 BPTs'!$B$12:$BX$181,BW$3,FALSE)),0,VLOOKUP(AF816,'2009 BPTs'!$B$12:$BX$181,BW$3,FALSE))</f>
        <v>0</v>
      </c>
      <c r="BX816" s="24">
        <f>IF(ISNA(VLOOKUP(AG816,'2009 BPTs'!$B$12:$BX$181,BX$3,FALSE)),0,VLOOKUP(AG816,'2009 BPTs'!$B$12:$BX$181,BX$3,FALSE))</f>
        <v>0</v>
      </c>
      <c r="BY816" s="24">
        <f>IF(ISNA(VLOOKUP(AH816,'2009 BPTs'!$B$12:$BX$181,BY$3,FALSE)),0,VLOOKUP(AH816,'2009 BPTs'!$B$12:$BX$181,BY$3,FALSE))</f>
        <v>0</v>
      </c>
      <c r="BZ816" s="24">
        <f>IF(ISNA(VLOOKUP(AI816,'2009 BPTs'!$B$12:$BX$181,BZ$3,FALSE)),0,VLOOKUP(AI816,'2009 BPTs'!$B$12:$BX$181,BZ$3,FALSE))</f>
        <v>0</v>
      </c>
      <c r="CA816" s="24">
        <f>IF(ISNA(VLOOKUP(AJ816,'2009 BPTs'!$B$12:$BX$181,CA$3,FALSE)),0,VLOOKUP(AJ816,'2009 BPTs'!$B$12:$BX$181,CA$3,FALSE))</f>
        <v>0</v>
      </c>
      <c r="CB816" s="24">
        <f>IF(ISNA(VLOOKUP(AK816,'2009 BPTs'!$B$12:$BX$181,CB$3,FALSE)),0,VLOOKUP(AK816,'2009 BPTs'!$B$12:$BX$181,CB$3,FALSE))</f>
        <v>0</v>
      </c>
      <c r="CC816" s="24">
        <f>IF(ISNA(VLOOKUP(AL816,'2009 BPTs'!$B$12:$BX$181,CC$3,FALSE)),0,VLOOKUP(AL816,'2009 BPTs'!$B$12:$BX$181,CC$3,FALSE))</f>
        <v>0</v>
      </c>
      <c r="CD816" s="24">
        <f>IF(ISNA(VLOOKUP(AM816,'2009 BPTs'!$B$12:$BX$181,CD$3,FALSE)),0,VLOOKUP(AM816,'2009 BPTs'!$B$12:$BX$181,CD$3,FALSE))</f>
        <v>0</v>
      </c>
      <c r="CF816" s="24">
        <f>IF(ISERROR(VLOOKUP(AF816,'2009 BPTs'!$B$12:$BX$181,CF$3,FALSE)/VLOOKUP(AF816,'2009 BPTs'!$B$12:$BX991,CF$3+3,FALSE)),0,VLOOKUP(AF816,'2009 BPTs'!$B$12:$BX$181,CF$3,FALSE)/VLOOKUP(AF816,'2009 BPTs'!$B$12:$BX991,CF$3+3,FALSE))</f>
        <v>0</v>
      </c>
      <c r="CG816" s="24">
        <f>IF(ISERROR(VLOOKUP(AG816,'2009 BPTs'!$B$12:$BX$181,CG$3,FALSE)/VLOOKUP(AG816,'2009 BPTs'!$B$12:$BX991,CG$3+3,FALSE)),0,VLOOKUP(AG816,'2009 BPTs'!$B$12:$BX$181,CG$3,FALSE)/VLOOKUP(AG816,'2009 BPTs'!$B$12:$BX991,CG$3+3,FALSE))</f>
        <v>0</v>
      </c>
      <c r="CH816" s="24">
        <f>IF(ISERROR(VLOOKUP(AH816,'2009 BPTs'!$B$12:$BX$181,CH$3,FALSE)/VLOOKUP(AH816,'2009 BPTs'!$B$12:$BX991,CH$3+3,FALSE)),0,VLOOKUP(AH816,'2009 BPTs'!$B$12:$BX$181,CH$3,FALSE)/VLOOKUP(AH816,'2009 BPTs'!$B$12:$BX991,CH$3+3,FALSE))</f>
        <v>0</v>
      </c>
      <c r="CI816" s="24">
        <f>IF(ISERROR(VLOOKUP(AI816,'2009 BPTs'!$B$12:$BX$181,CI$3,FALSE)/VLOOKUP(AI816,'2009 BPTs'!$B$12:$BX991,CI$3+3,FALSE)),0,VLOOKUP(AI816,'2009 BPTs'!$B$12:$BX$181,CI$3,FALSE)/VLOOKUP(AI816,'2009 BPTs'!$B$12:$BX991,CI$3+3,FALSE))</f>
        <v>0</v>
      </c>
      <c r="CJ816" s="24">
        <f>IF(ISERROR(VLOOKUP(AJ816,'2009 BPTs'!$B$12:$BX$181,CJ$3,FALSE)/VLOOKUP(AJ816,'2009 BPTs'!$B$12:$BX991,CJ$3+3,FALSE)),0,VLOOKUP(AJ816,'2009 BPTs'!$B$12:$BX$181,CJ$3,FALSE)/VLOOKUP(AJ816,'2009 BPTs'!$B$12:$BX991,CJ$3+3,FALSE))</f>
        <v>0</v>
      </c>
      <c r="CK816" s="24">
        <f>IF(ISERROR(VLOOKUP(AK816,'2009 BPTs'!$B$12:$BX$181,CK$3,FALSE)/VLOOKUP(AK816,'2009 BPTs'!$B$12:$BX991,CK$3+3,FALSE)),0,VLOOKUP(AK816,'2009 BPTs'!$B$12:$BX$181,CK$3,FALSE)/VLOOKUP(AK816,'2009 BPTs'!$B$12:$BX991,CK$3+3,FALSE))</f>
        <v>0</v>
      </c>
      <c r="CL816" s="24">
        <f>IF(ISERROR(VLOOKUP(AL816,'2009 BPTs'!$B$12:$BX$181,CL$3,FALSE)/VLOOKUP(AL816,'2009 BPTs'!$B$12:$BX991,CL$3+3,FALSE)),0,VLOOKUP(AL816,'2009 BPTs'!$B$12:$BX$181,CL$3,FALSE)/VLOOKUP(AL816,'2009 BPTs'!$B$12:$BX991,CL$3+3,FALSE))</f>
        <v>0</v>
      </c>
      <c r="CM816" s="24">
        <f>IF(ISERROR(VLOOKUP(AM816,'2009 BPTs'!$B$12:$BX$181,CM$3,FALSE)/VLOOKUP(AM816,'2009 BPTs'!$B$12:$BX991,CM$3+3,FALSE)),0,VLOOKUP(AM816,'2009 BPTs'!$B$12:$BX$181,CM$3,FALSE)/VLOOKUP(AM816,'2009 BPTs'!$B$12:$BX991,CM$3+3,FALSE))</f>
        <v>0</v>
      </c>
      <c r="CO816" s="24">
        <f>IF(ISERROR(VLOOKUP(AF816,'2009 BPTs'!$B$12:$BX$181,CO$3,FALSE)/VLOOKUP(AF816,'2009 BPTs'!$B$12:$BX991,CO$3+2,FALSE)),0,VLOOKUP(AF816,'2009 BPTs'!$B$12:$BX$181,CO$3,FALSE)/VLOOKUP(AF816,'2009 BPTs'!$B$12:$BX991,CO$3+2,FALSE))</f>
        <v>0</v>
      </c>
      <c r="CP816" s="24">
        <f>IF(ISERROR(VLOOKUP(AG816,'2009 BPTs'!$B$12:$BX$181,CP$3,FALSE)/VLOOKUP(AG816,'2009 BPTs'!$B$12:$BX991,CP$3+2,FALSE)),0,VLOOKUP(AG816,'2009 BPTs'!$B$12:$BX$181,CP$3,FALSE)/VLOOKUP(AG816,'2009 BPTs'!$B$12:$BX991,CP$3+2,FALSE))</f>
        <v>0</v>
      </c>
      <c r="CQ816" s="24">
        <f>IF(ISERROR(VLOOKUP(AH816,'2009 BPTs'!$B$12:$BX$181,CQ$3,FALSE)/VLOOKUP(AH816,'2009 BPTs'!$B$12:$BX991,CQ$3+2,FALSE)),0,VLOOKUP(AH816,'2009 BPTs'!$B$12:$BX$181,CQ$3,FALSE)/VLOOKUP(AH816,'2009 BPTs'!$B$12:$BX991,CQ$3+2,FALSE))</f>
        <v>0</v>
      </c>
      <c r="CR816" s="24">
        <f>IF(ISERROR(VLOOKUP(AI816,'2009 BPTs'!$B$12:$BX$181,CR$3,FALSE)/VLOOKUP(AI816,'2009 BPTs'!$B$12:$BX991,CR$3+2,FALSE)),0,VLOOKUP(AI816,'2009 BPTs'!$B$12:$BX$181,CR$3,FALSE)/VLOOKUP(AI816,'2009 BPTs'!$B$12:$BX991,CR$3+2,FALSE))</f>
        <v>0</v>
      </c>
      <c r="CS816" s="24">
        <f>IF(ISERROR(VLOOKUP(AJ816,'2009 BPTs'!$B$12:$BX$181,CS$3,FALSE)/VLOOKUP(AJ816,'2009 BPTs'!$B$12:$BX991,CS$3+2,FALSE)),0,VLOOKUP(AJ816,'2009 BPTs'!$B$12:$BX$181,CS$3,FALSE)/VLOOKUP(AJ816,'2009 BPTs'!$B$12:$BX991,CS$3+2,FALSE))</f>
        <v>0</v>
      </c>
      <c r="CT816" s="24">
        <f>IF(ISERROR(VLOOKUP(AK816,'2009 BPTs'!$B$12:$BX$181,CT$3,FALSE)/VLOOKUP(AK816,'2009 BPTs'!$B$12:$BX991,CT$3+2,FALSE)),0,VLOOKUP(AK816,'2009 BPTs'!$B$12:$BX$181,CT$3,FALSE)/VLOOKUP(AK816,'2009 BPTs'!$B$12:$BX991,CT$3+2,FALSE))</f>
        <v>0</v>
      </c>
      <c r="CU816" s="24">
        <f>IF(ISERROR(VLOOKUP(AL816,'2009 BPTs'!$B$12:$BX$181,CU$3,FALSE)/VLOOKUP(AL816,'2009 BPTs'!$B$12:$BX991,CU$3+2,FALSE)),0,VLOOKUP(AL816,'2009 BPTs'!$B$12:$BX$181,CU$3,FALSE)/VLOOKUP(AL816,'2009 BPTs'!$B$12:$BX991,CU$3+2,FALSE))</f>
        <v>0</v>
      </c>
      <c r="CV816" s="24">
        <f>IF(ISERROR(VLOOKUP(AM816,'2009 BPTs'!$B$12:$BX$181,CV$3,FALSE)/VLOOKUP(AM816,'2009 BPTs'!$B$12:$BX991,CV$3+2,FALSE)),0,VLOOKUP(AM816,'2009 BPTs'!$B$12:$BX$181,CV$3,FALSE)/VLOOKUP(AM816,'2009 BPTs'!$B$12:$BX991,CV$3+2,FALSE))</f>
        <v>0</v>
      </c>
      <c r="CX816" s="93">
        <f>'2011 BPTs'!BR142</f>
        <v>0</v>
      </c>
      <c r="CY816" s="93">
        <f>'2011 BPTs'!BS142</f>
        <v>0</v>
      </c>
    </row>
    <row r="817" spans="2:103" x14ac:dyDescent="0.2">
      <c r="B817" s="2" t="s">
        <v>213</v>
      </c>
      <c r="C817" s="2">
        <f>'2011 BPTs'!E143</f>
        <v>0</v>
      </c>
      <c r="D817" s="2">
        <f t="shared" ref="D817:D855" si="247">IFERROR(MAX(C817-2,0),"")</f>
        <v>0</v>
      </c>
      <c r="E817" s="4">
        <f>'2011 BPTs'!F143</f>
        <v>0</v>
      </c>
      <c r="F817" s="88">
        <f>'2011 BPTs'!G143</f>
        <v>0</v>
      </c>
      <c r="G817" s="53">
        <f>'2011 BPTs'!I143</f>
        <v>0</v>
      </c>
      <c r="H817" s="88">
        <f>'2011 BPTs'!J143</f>
        <v>0</v>
      </c>
      <c r="I817" s="4">
        <f>'2011 BPTs'!K143</f>
        <v>0</v>
      </c>
      <c r="J817" s="5">
        <f>'2011 BPTs'!M143</f>
        <v>0</v>
      </c>
      <c r="K817" s="99">
        <f>'2011 BPTs'!BL143</f>
        <v>0</v>
      </c>
      <c r="L817" s="100">
        <f t="shared" ref="L817:L855" si="248">IF(SUM(AR817:AY817)=0,0,SUMPRODUCT(AR817:AY817,BA817:BH817)/SUM(AR817:AY817))</f>
        <v>0</v>
      </c>
      <c r="M817" s="101">
        <f t="shared" ref="M817:M855" si="249">K817*L817</f>
        <v>0</v>
      </c>
      <c r="N817" s="102">
        <f t="shared" si="238"/>
        <v>0</v>
      </c>
      <c r="O817" s="103">
        <f>'2011 BPTs'!BM143</f>
        <v>0</v>
      </c>
      <c r="P817" s="100">
        <f t="shared" ref="P817:P855" si="250">IF(SUM(AR817:AY817)=0,0,SUMPRODUCT(AR817:AY817,BJ817:BQ817)/SUM(AR817:AY817))</f>
        <v>0</v>
      </c>
      <c r="Q817" s="101">
        <f t="shared" ref="Q817:Q855" si="251">IF(P817=0,0,O817/P817)</f>
        <v>0</v>
      </c>
      <c r="R817" s="104">
        <f t="shared" ref="R817:R855" si="252">IF(M817=0,0,Q817/M817)</f>
        <v>0</v>
      </c>
      <c r="S817" s="105">
        <f t="shared" si="239"/>
        <v>0</v>
      </c>
      <c r="T817" s="104">
        <f t="shared" ref="T817:T855" si="253">IF(S817=0,0,Q817/S817)</f>
        <v>0</v>
      </c>
      <c r="U817" s="121">
        <f>IF(K817=0,0,IF(B817="Manual",(S817-O817-AP817*(O817/(O817+Z817)))/S817,'2011 BPTs'!BP143))</f>
        <v>0</v>
      </c>
      <c r="V817" s="99">
        <f>'2011 BPTs'!BN143</f>
        <v>0</v>
      </c>
      <c r="W817" s="100">
        <f t="shared" si="245"/>
        <v>0</v>
      </c>
      <c r="X817" s="103">
        <f t="shared" ref="X817:X855" si="254">V817*W817</f>
        <v>0</v>
      </c>
      <c r="Y817" s="102">
        <f t="shared" si="240"/>
        <v>0</v>
      </c>
      <c r="Z817" s="103">
        <f>'2011 BPTs'!BO143</f>
        <v>0</v>
      </c>
      <c r="AA817" s="104">
        <f t="shared" si="246"/>
        <v>0</v>
      </c>
      <c r="AB817" s="106">
        <f>IF(W817=0,0,IF(B817="Manual",(V817-Z817-AP817*(Z817/(Z817+O817)))/V817,'2011 BPTs'!BQ143))</f>
        <v>0</v>
      </c>
      <c r="AD817" s="2" t="str">
        <f t="shared" si="241"/>
        <v>00-0</v>
      </c>
      <c r="AE817" s="2">
        <f>'2011 BPTs'!BA143</f>
        <v>0</v>
      </c>
      <c r="AF817" s="2" t="str">
        <f>IF(B817="Auto",'2011 BPTs'!BB143,D817&amp;E817&amp;"-"&amp;F817)</f>
        <v/>
      </c>
      <c r="AG817" s="2" t="str">
        <f>'2011 BPTs'!BC143</f>
        <v/>
      </c>
      <c r="AH817" s="2" t="str">
        <f>'2011 BPTs'!BD143</f>
        <v/>
      </c>
      <c r="AI817" s="2" t="str">
        <f>'2011 BPTs'!BE143</f>
        <v/>
      </c>
      <c r="AJ817" s="2" t="str">
        <f>'2011 BPTs'!BF143</f>
        <v/>
      </c>
      <c r="AK817" s="2" t="str">
        <f>'2011 BPTs'!BG143</f>
        <v/>
      </c>
      <c r="AL817" s="2" t="str">
        <f>'2011 BPTs'!BH143</f>
        <v/>
      </c>
      <c r="AM817" s="2" t="str">
        <f>'2011 BPTs'!BI143</f>
        <v/>
      </c>
      <c r="AO817" s="128">
        <f>'2011 BPTs'!AJ143*'2011 BPTs'!BK143</f>
        <v>0</v>
      </c>
      <c r="AP817" s="128">
        <f>'2011 BPTs'!AK143*'2011 BPTs'!BK143</f>
        <v>0</v>
      </c>
      <c r="AR817" s="5">
        <f>IF(B817="Auto",'2011 BPTs'!M143,J817)</f>
        <v>0</v>
      </c>
      <c r="AS817" s="5">
        <f>'2011 BPTs'!O143</f>
        <v>0</v>
      </c>
      <c r="AT817" s="5">
        <f>'2011 BPTs'!Q143</f>
        <v>0</v>
      </c>
      <c r="AU817" s="5">
        <f>'2011 BPTs'!S143</f>
        <v>0</v>
      </c>
      <c r="AV817" s="5">
        <f>'2011 BPTs'!U143</f>
        <v>0</v>
      </c>
      <c r="AW817" s="5">
        <f>'2011 BPTs'!W143</f>
        <v>0</v>
      </c>
      <c r="AX817" s="5">
        <f>'2011 BPTs'!Y143</f>
        <v>0</v>
      </c>
      <c r="AY817" s="5">
        <f>'2011 BPTs'!AA143</f>
        <v>0</v>
      </c>
      <c r="BA817" s="24">
        <f>IF(ISNA(VLOOKUP(AF817,'2009 BPTs'!$B$12:$BX$181,BA$3,FALSE)),0,VLOOKUP(AF817,'2009 BPTs'!$B$12:$BX$181,BA$3,FALSE))</f>
        <v>0</v>
      </c>
      <c r="BB817" s="24">
        <f>IF(ISNA(VLOOKUP(AG817,'2009 BPTs'!$B$12:$BX$181,BB$3,FALSE)),0,VLOOKUP(AG817,'2009 BPTs'!$B$12:$BX$181,BB$3,FALSE))</f>
        <v>0</v>
      </c>
      <c r="BC817" s="24">
        <f>IF(ISNA(VLOOKUP(AH817,'2009 BPTs'!$B$12:$BX$181,BC$3,FALSE)),0,VLOOKUP(AH817,'2009 BPTs'!$B$12:$BX$181,BC$3,FALSE))</f>
        <v>0</v>
      </c>
      <c r="BD817" s="24">
        <f>IF(ISNA(VLOOKUP(AI817,'2009 BPTs'!$B$12:$BX$181,BD$3,FALSE)),0,VLOOKUP(AI817,'2009 BPTs'!$B$12:$BX$181,BD$3,FALSE))</f>
        <v>0</v>
      </c>
      <c r="BE817" s="24">
        <f>IF(ISNA(VLOOKUP(AJ817,'2009 BPTs'!$B$12:$BX$181,BE$3,FALSE)),0,VLOOKUP(AJ817,'2009 BPTs'!$B$12:$BX$181,BE$3,FALSE))</f>
        <v>0</v>
      </c>
      <c r="BF817" s="24">
        <f>IF(ISNA(VLOOKUP(AK817,'2009 BPTs'!$B$12:$BX$181,BF$3,FALSE)),0,VLOOKUP(AK817,'2009 BPTs'!$B$12:$BX$181,BF$3,FALSE))</f>
        <v>0</v>
      </c>
      <c r="BG817" s="24">
        <f>IF(ISNA(VLOOKUP(AL817,'2009 BPTs'!$B$12:$BX$181,BG$3,FALSE)),0,VLOOKUP(AL817,'2009 BPTs'!$B$12:$BX$181,BG$3,FALSE))</f>
        <v>0</v>
      </c>
      <c r="BH817" s="24">
        <f>IF(ISNA(VLOOKUP(AM817,'2009 BPTs'!$B$12:$BX$181,BH$3,FALSE)),0,VLOOKUP(AM817,'2009 BPTs'!$B$12:$BX$181,BH$3,FALSE))</f>
        <v>0</v>
      </c>
      <c r="BJ817" s="24">
        <f>IF(ISNA(VLOOKUP(AF817,'2009 BPTs'!$B$12:$BX$181,BJ$3,FALSE)),0,VLOOKUP(AF817,'2009 BPTs'!$B$12:$BX$181,BJ$3,FALSE))</f>
        <v>0</v>
      </c>
      <c r="BK817" s="24">
        <f>IF(ISNA(VLOOKUP(AG817,'2009 BPTs'!$B$12:$BX$181,BK$3,FALSE)),0,VLOOKUP(AG817,'2009 BPTs'!$B$12:$BX$181,BK$3,FALSE))</f>
        <v>0</v>
      </c>
      <c r="BL817" s="24">
        <f>IF(ISNA(VLOOKUP(AH817,'2009 BPTs'!$B$12:$BX$181,BL$3,FALSE)),0,VLOOKUP(AH817,'2009 BPTs'!$B$12:$BX$181,BL$3,FALSE))</f>
        <v>0</v>
      </c>
      <c r="BM817" s="24">
        <f>IF(ISNA(VLOOKUP(AI817,'2009 BPTs'!$B$12:$BX$181,BM$3,FALSE)),0,VLOOKUP(AI817,'2009 BPTs'!$B$12:$BX$181,BM$3,FALSE))</f>
        <v>0</v>
      </c>
      <c r="BN817" s="24">
        <f>IF(ISNA(VLOOKUP(AJ817,'2009 BPTs'!$B$12:$BX$181,BN$3,FALSE)),0,VLOOKUP(AJ817,'2009 BPTs'!$B$12:$BX$181,BN$3,FALSE))</f>
        <v>0</v>
      </c>
      <c r="BO817" s="24">
        <f>IF(ISNA(VLOOKUP(AK817,'2009 BPTs'!$B$12:$BX$181,BO$3,FALSE)),0,VLOOKUP(AK817,'2009 BPTs'!$B$12:$BX$181,BO$3,FALSE))</f>
        <v>0</v>
      </c>
      <c r="BP817" s="24">
        <f>IF(ISNA(VLOOKUP(AL817,'2009 BPTs'!$B$12:$BX$181,BP$3,FALSE)),0,VLOOKUP(AL817,'2009 BPTs'!$B$12:$BX$181,BP$3,FALSE))</f>
        <v>0</v>
      </c>
      <c r="BQ817" s="24">
        <f>IF(ISNA(VLOOKUP(AM817,'2009 BPTs'!$B$12:$BX$181,BQ$3,FALSE)),0,VLOOKUP(AM817,'2009 BPTs'!$B$12:$BX$181,BQ$3,FALSE))</f>
        <v>0</v>
      </c>
      <c r="BS817" s="78">
        <f t="shared" si="242"/>
        <v>0</v>
      </c>
      <c r="BT817" s="68">
        <f t="shared" si="243"/>
        <v>0</v>
      </c>
      <c r="BU817" s="68">
        <f t="shared" si="244"/>
        <v>0</v>
      </c>
      <c r="BW817" s="24">
        <f>IF(ISNA(VLOOKUP(AF817,'2009 BPTs'!$B$12:$BX$181,BW$3,FALSE)),0,VLOOKUP(AF817,'2009 BPTs'!$B$12:$BX$181,BW$3,FALSE))</f>
        <v>0</v>
      </c>
      <c r="BX817" s="24">
        <f>IF(ISNA(VLOOKUP(AG817,'2009 BPTs'!$B$12:$BX$181,BX$3,FALSE)),0,VLOOKUP(AG817,'2009 BPTs'!$B$12:$BX$181,BX$3,FALSE))</f>
        <v>0</v>
      </c>
      <c r="BY817" s="24">
        <f>IF(ISNA(VLOOKUP(AH817,'2009 BPTs'!$B$12:$BX$181,BY$3,FALSE)),0,VLOOKUP(AH817,'2009 BPTs'!$B$12:$BX$181,BY$3,FALSE))</f>
        <v>0</v>
      </c>
      <c r="BZ817" s="24">
        <f>IF(ISNA(VLOOKUP(AI817,'2009 BPTs'!$B$12:$BX$181,BZ$3,FALSE)),0,VLOOKUP(AI817,'2009 BPTs'!$B$12:$BX$181,BZ$3,FALSE))</f>
        <v>0</v>
      </c>
      <c r="CA817" s="24">
        <f>IF(ISNA(VLOOKUP(AJ817,'2009 BPTs'!$B$12:$BX$181,CA$3,FALSE)),0,VLOOKUP(AJ817,'2009 BPTs'!$B$12:$BX$181,CA$3,FALSE))</f>
        <v>0</v>
      </c>
      <c r="CB817" s="24">
        <f>IF(ISNA(VLOOKUP(AK817,'2009 BPTs'!$B$12:$BX$181,CB$3,FALSE)),0,VLOOKUP(AK817,'2009 BPTs'!$B$12:$BX$181,CB$3,FALSE))</f>
        <v>0</v>
      </c>
      <c r="CC817" s="24">
        <f>IF(ISNA(VLOOKUP(AL817,'2009 BPTs'!$B$12:$BX$181,CC$3,FALSE)),0,VLOOKUP(AL817,'2009 BPTs'!$B$12:$BX$181,CC$3,FALSE))</f>
        <v>0</v>
      </c>
      <c r="CD817" s="24">
        <f>IF(ISNA(VLOOKUP(AM817,'2009 BPTs'!$B$12:$BX$181,CD$3,FALSE)),0,VLOOKUP(AM817,'2009 BPTs'!$B$12:$BX$181,CD$3,FALSE))</f>
        <v>0</v>
      </c>
      <c r="CF817" s="24">
        <f>IF(ISERROR(VLOOKUP(AF817,'2009 BPTs'!$B$12:$BX$181,CF$3,FALSE)/VLOOKUP(AF817,'2009 BPTs'!$B$12:$BX992,CF$3+3,FALSE)),0,VLOOKUP(AF817,'2009 BPTs'!$B$12:$BX$181,CF$3,FALSE)/VLOOKUP(AF817,'2009 BPTs'!$B$12:$BX992,CF$3+3,FALSE))</f>
        <v>0</v>
      </c>
      <c r="CG817" s="24">
        <f>IF(ISERROR(VLOOKUP(AG817,'2009 BPTs'!$B$12:$BX$181,CG$3,FALSE)/VLOOKUP(AG817,'2009 BPTs'!$B$12:$BX992,CG$3+3,FALSE)),0,VLOOKUP(AG817,'2009 BPTs'!$B$12:$BX$181,CG$3,FALSE)/VLOOKUP(AG817,'2009 BPTs'!$B$12:$BX992,CG$3+3,FALSE))</f>
        <v>0</v>
      </c>
      <c r="CH817" s="24">
        <f>IF(ISERROR(VLOOKUP(AH817,'2009 BPTs'!$B$12:$BX$181,CH$3,FALSE)/VLOOKUP(AH817,'2009 BPTs'!$B$12:$BX992,CH$3+3,FALSE)),0,VLOOKUP(AH817,'2009 BPTs'!$B$12:$BX$181,CH$3,FALSE)/VLOOKUP(AH817,'2009 BPTs'!$B$12:$BX992,CH$3+3,FALSE))</f>
        <v>0</v>
      </c>
      <c r="CI817" s="24">
        <f>IF(ISERROR(VLOOKUP(AI817,'2009 BPTs'!$B$12:$BX$181,CI$3,FALSE)/VLOOKUP(AI817,'2009 BPTs'!$B$12:$BX992,CI$3+3,FALSE)),0,VLOOKUP(AI817,'2009 BPTs'!$B$12:$BX$181,CI$3,FALSE)/VLOOKUP(AI817,'2009 BPTs'!$B$12:$BX992,CI$3+3,FALSE))</f>
        <v>0</v>
      </c>
      <c r="CJ817" s="24">
        <f>IF(ISERROR(VLOOKUP(AJ817,'2009 BPTs'!$B$12:$BX$181,CJ$3,FALSE)/VLOOKUP(AJ817,'2009 BPTs'!$B$12:$BX992,CJ$3+3,FALSE)),0,VLOOKUP(AJ817,'2009 BPTs'!$B$12:$BX$181,CJ$3,FALSE)/VLOOKUP(AJ817,'2009 BPTs'!$B$12:$BX992,CJ$3+3,FALSE))</f>
        <v>0</v>
      </c>
      <c r="CK817" s="24">
        <f>IF(ISERROR(VLOOKUP(AK817,'2009 BPTs'!$B$12:$BX$181,CK$3,FALSE)/VLOOKUP(AK817,'2009 BPTs'!$B$12:$BX992,CK$3+3,FALSE)),0,VLOOKUP(AK817,'2009 BPTs'!$B$12:$BX$181,CK$3,FALSE)/VLOOKUP(AK817,'2009 BPTs'!$B$12:$BX992,CK$3+3,FALSE))</f>
        <v>0</v>
      </c>
      <c r="CL817" s="24">
        <f>IF(ISERROR(VLOOKUP(AL817,'2009 BPTs'!$B$12:$BX$181,CL$3,FALSE)/VLOOKUP(AL817,'2009 BPTs'!$B$12:$BX992,CL$3+3,FALSE)),0,VLOOKUP(AL817,'2009 BPTs'!$B$12:$BX$181,CL$3,FALSE)/VLOOKUP(AL817,'2009 BPTs'!$B$12:$BX992,CL$3+3,FALSE))</f>
        <v>0</v>
      </c>
      <c r="CM817" s="24">
        <f>IF(ISERROR(VLOOKUP(AM817,'2009 BPTs'!$B$12:$BX$181,CM$3,FALSE)/VLOOKUP(AM817,'2009 BPTs'!$B$12:$BX992,CM$3+3,FALSE)),0,VLOOKUP(AM817,'2009 BPTs'!$B$12:$BX$181,CM$3,FALSE)/VLOOKUP(AM817,'2009 BPTs'!$B$12:$BX992,CM$3+3,FALSE))</f>
        <v>0</v>
      </c>
      <c r="CO817" s="24">
        <f>IF(ISERROR(VLOOKUP(AF817,'2009 BPTs'!$B$12:$BX$181,CO$3,FALSE)/VLOOKUP(AF817,'2009 BPTs'!$B$12:$BX992,CO$3+2,FALSE)),0,VLOOKUP(AF817,'2009 BPTs'!$B$12:$BX$181,CO$3,FALSE)/VLOOKUP(AF817,'2009 BPTs'!$B$12:$BX992,CO$3+2,FALSE))</f>
        <v>0</v>
      </c>
      <c r="CP817" s="24">
        <f>IF(ISERROR(VLOOKUP(AG817,'2009 BPTs'!$B$12:$BX$181,CP$3,FALSE)/VLOOKUP(AG817,'2009 BPTs'!$B$12:$BX992,CP$3+2,FALSE)),0,VLOOKUP(AG817,'2009 BPTs'!$B$12:$BX$181,CP$3,FALSE)/VLOOKUP(AG817,'2009 BPTs'!$B$12:$BX992,CP$3+2,FALSE))</f>
        <v>0</v>
      </c>
      <c r="CQ817" s="24">
        <f>IF(ISERROR(VLOOKUP(AH817,'2009 BPTs'!$B$12:$BX$181,CQ$3,FALSE)/VLOOKUP(AH817,'2009 BPTs'!$B$12:$BX992,CQ$3+2,FALSE)),0,VLOOKUP(AH817,'2009 BPTs'!$B$12:$BX$181,CQ$3,FALSE)/VLOOKUP(AH817,'2009 BPTs'!$B$12:$BX992,CQ$3+2,FALSE))</f>
        <v>0</v>
      </c>
      <c r="CR817" s="24">
        <f>IF(ISERROR(VLOOKUP(AI817,'2009 BPTs'!$B$12:$BX$181,CR$3,FALSE)/VLOOKUP(AI817,'2009 BPTs'!$B$12:$BX992,CR$3+2,FALSE)),0,VLOOKUP(AI817,'2009 BPTs'!$B$12:$BX$181,CR$3,FALSE)/VLOOKUP(AI817,'2009 BPTs'!$B$12:$BX992,CR$3+2,FALSE))</f>
        <v>0</v>
      </c>
      <c r="CS817" s="24">
        <f>IF(ISERROR(VLOOKUP(AJ817,'2009 BPTs'!$B$12:$BX$181,CS$3,FALSE)/VLOOKUP(AJ817,'2009 BPTs'!$B$12:$BX992,CS$3+2,FALSE)),0,VLOOKUP(AJ817,'2009 BPTs'!$B$12:$BX$181,CS$3,FALSE)/VLOOKUP(AJ817,'2009 BPTs'!$B$12:$BX992,CS$3+2,FALSE))</f>
        <v>0</v>
      </c>
      <c r="CT817" s="24">
        <f>IF(ISERROR(VLOOKUP(AK817,'2009 BPTs'!$B$12:$BX$181,CT$3,FALSE)/VLOOKUP(AK817,'2009 BPTs'!$B$12:$BX992,CT$3+2,FALSE)),0,VLOOKUP(AK817,'2009 BPTs'!$B$12:$BX$181,CT$3,FALSE)/VLOOKUP(AK817,'2009 BPTs'!$B$12:$BX992,CT$3+2,FALSE))</f>
        <v>0</v>
      </c>
      <c r="CU817" s="24">
        <f>IF(ISERROR(VLOOKUP(AL817,'2009 BPTs'!$B$12:$BX$181,CU$3,FALSE)/VLOOKUP(AL817,'2009 BPTs'!$B$12:$BX992,CU$3+2,FALSE)),0,VLOOKUP(AL817,'2009 BPTs'!$B$12:$BX$181,CU$3,FALSE)/VLOOKUP(AL817,'2009 BPTs'!$B$12:$BX992,CU$3+2,FALSE))</f>
        <v>0</v>
      </c>
      <c r="CV817" s="24">
        <f>IF(ISERROR(VLOOKUP(AM817,'2009 BPTs'!$B$12:$BX$181,CV$3,FALSE)/VLOOKUP(AM817,'2009 BPTs'!$B$12:$BX992,CV$3+2,FALSE)),0,VLOOKUP(AM817,'2009 BPTs'!$B$12:$BX$181,CV$3,FALSE)/VLOOKUP(AM817,'2009 BPTs'!$B$12:$BX992,CV$3+2,FALSE))</f>
        <v>0</v>
      </c>
      <c r="CX817" s="93">
        <f>'2011 BPTs'!BR143</f>
        <v>0</v>
      </c>
      <c r="CY817" s="93">
        <f>'2011 BPTs'!BS143</f>
        <v>0</v>
      </c>
    </row>
    <row r="818" spans="2:103" x14ac:dyDescent="0.2">
      <c r="B818" s="2" t="s">
        <v>213</v>
      </c>
      <c r="C818" s="2">
        <f>'2011 BPTs'!E144</f>
        <v>0</v>
      </c>
      <c r="D818" s="2">
        <f t="shared" si="247"/>
        <v>0</v>
      </c>
      <c r="E818" s="4">
        <f>'2011 BPTs'!F144</f>
        <v>0</v>
      </c>
      <c r="F818" s="88">
        <f>'2011 BPTs'!G144</f>
        <v>0</v>
      </c>
      <c r="G818" s="53">
        <f>'2011 BPTs'!I144</f>
        <v>0</v>
      </c>
      <c r="H818" s="88">
        <f>'2011 BPTs'!J144</f>
        <v>0</v>
      </c>
      <c r="I818" s="4">
        <f>'2011 BPTs'!K144</f>
        <v>0</v>
      </c>
      <c r="J818" s="5">
        <f>'2011 BPTs'!M144</f>
        <v>0</v>
      </c>
      <c r="K818" s="99">
        <f>'2011 BPTs'!BL144</f>
        <v>0</v>
      </c>
      <c r="L818" s="100">
        <f t="shared" si="248"/>
        <v>0</v>
      </c>
      <c r="M818" s="101">
        <f t="shared" si="249"/>
        <v>0</v>
      </c>
      <c r="N818" s="102">
        <f t="shared" si="238"/>
        <v>0</v>
      </c>
      <c r="O818" s="103">
        <f>'2011 BPTs'!BM144</f>
        <v>0</v>
      </c>
      <c r="P818" s="100">
        <f t="shared" si="250"/>
        <v>0</v>
      </c>
      <c r="Q818" s="101">
        <f t="shared" si="251"/>
        <v>0</v>
      </c>
      <c r="R818" s="104">
        <f t="shared" si="252"/>
        <v>0</v>
      </c>
      <c r="S818" s="105">
        <f t="shared" si="239"/>
        <v>0</v>
      </c>
      <c r="T818" s="104">
        <f t="shared" si="253"/>
        <v>0</v>
      </c>
      <c r="U818" s="121">
        <f>IF(K818=0,0,IF(B818="Manual",(S818-O818-AP818*(O818/(O818+Z818)))/S818,'2011 BPTs'!BP144))</f>
        <v>0</v>
      </c>
      <c r="V818" s="99">
        <f>'2011 BPTs'!BN144</f>
        <v>0</v>
      </c>
      <c r="W818" s="100">
        <f t="shared" si="245"/>
        <v>0</v>
      </c>
      <c r="X818" s="103">
        <f t="shared" si="254"/>
        <v>0</v>
      </c>
      <c r="Y818" s="102">
        <f t="shared" si="240"/>
        <v>0</v>
      </c>
      <c r="Z818" s="103">
        <f>'2011 BPTs'!BO144</f>
        <v>0</v>
      </c>
      <c r="AA818" s="104">
        <f t="shared" si="246"/>
        <v>0</v>
      </c>
      <c r="AB818" s="106">
        <f>IF(W818=0,0,IF(B818="Manual",(V818-Z818-AP818*(Z818/(Z818+O818)))/V818,'2011 BPTs'!BQ144))</f>
        <v>0</v>
      </c>
      <c r="AD818" s="2" t="str">
        <f t="shared" si="241"/>
        <v>00-0</v>
      </c>
      <c r="AE818" s="2">
        <f>'2011 BPTs'!BA144</f>
        <v>0</v>
      </c>
      <c r="AF818" s="2" t="str">
        <f>IF(B818="Auto",'2011 BPTs'!BB144,D818&amp;E818&amp;"-"&amp;F818)</f>
        <v/>
      </c>
      <c r="AG818" s="2" t="str">
        <f>'2011 BPTs'!BC144</f>
        <v/>
      </c>
      <c r="AH818" s="2" t="str">
        <f>'2011 BPTs'!BD144</f>
        <v/>
      </c>
      <c r="AI818" s="2" t="str">
        <f>'2011 BPTs'!BE144</f>
        <v/>
      </c>
      <c r="AJ818" s="2" t="str">
        <f>'2011 BPTs'!BF144</f>
        <v/>
      </c>
      <c r="AK818" s="2" t="str">
        <f>'2011 BPTs'!BG144</f>
        <v/>
      </c>
      <c r="AL818" s="2" t="str">
        <f>'2011 BPTs'!BH144</f>
        <v/>
      </c>
      <c r="AM818" s="2" t="str">
        <f>'2011 BPTs'!BI144</f>
        <v/>
      </c>
      <c r="AO818" s="128">
        <f>'2011 BPTs'!AJ144*'2011 BPTs'!BK144</f>
        <v>0</v>
      </c>
      <c r="AP818" s="128">
        <f>'2011 BPTs'!AK144*'2011 BPTs'!BK144</f>
        <v>0</v>
      </c>
      <c r="AR818" s="5">
        <f>IF(B818="Auto",'2011 BPTs'!M144,J818)</f>
        <v>0</v>
      </c>
      <c r="AS818" s="5">
        <f>'2011 BPTs'!O144</f>
        <v>0</v>
      </c>
      <c r="AT818" s="5">
        <f>'2011 BPTs'!Q144</f>
        <v>0</v>
      </c>
      <c r="AU818" s="5">
        <f>'2011 BPTs'!S144</f>
        <v>0</v>
      </c>
      <c r="AV818" s="5">
        <f>'2011 BPTs'!U144</f>
        <v>0</v>
      </c>
      <c r="AW818" s="5">
        <f>'2011 BPTs'!W144</f>
        <v>0</v>
      </c>
      <c r="AX818" s="5">
        <f>'2011 BPTs'!Y144</f>
        <v>0</v>
      </c>
      <c r="AY818" s="5">
        <f>'2011 BPTs'!AA144</f>
        <v>0</v>
      </c>
      <c r="BA818" s="24">
        <f>IF(ISNA(VLOOKUP(AF818,'2009 BPTs'!$B$12:$BX$181,BA$3,FALSE)),0,VLOOKUP(AF818,'2009 BPTs'!$B$12:$BX$181,BA$3,FALSE))</f>
        <v>0</v>
      </c>
      <c r="BB818" s="24">
        <f>IF(ISNA(VLOOKUP(AG818,'2009 BPTs'!$B$12:$BX$181,BB$3,FALSE)),0,VLOOKUP(AG818,'2009 BPTs'!$B$12:$BX$181,BB$3,FALSE))</f>
        <v>0</v>
      </c>
      <c r="BC818" s="24">
        <f>IF(ISNA(VLOOKUP(AH818,'2009 BPTs'!$B$12:$BX$181,BC$3,FALSE)),0,VLOOKUP(AH818,'2009 BPTs'!$B$12:$BX$181,BC$3,FALSE))</f>
        <v>0</v>
      </c>
      <c r="BD818" s="24">
        <f>IF(ISNA(VLOOKUP(AI818,'2009 BPTs'!$B$12:$BX$181,BD$3,FALSE)),0,VLOOKUP(AI818,'2009 BPTs'!$B$12:$BX$181,BD$3,FALSE))</f>
        <v>0</v>
      </c>
      <c r="BE818" s="24">
        <f>IF(ISNA(VLOOKUP(AJ818,'2009 BPTs'!$B$12:$BX$181,BE$3,FALSE)),0,VLOOKUP(AJ818,'2009 BPTs'!$B$12:$BX$181,BE$3,FALSE))</f>
        <v>0</v>
      </c>
      <c r="BF818" s="24">
        <f>IF(ISNA(VLOOKUP(AK818,'2009 BPTs'!$B$12:$BX$181,BF$3,FALSE)),0,VLOOKUP(AK818,'2009 BPTs'!$B$12:$BX$181,BF$3,FALSE))</f>
        <v>0</v>
      </c>
      <c r="BG818" s="24">
        <f>IF(ISNA(VLOOKUP(AL818,'2009 BPTs'!$B$12:$BX$181,BG$3,FALSE)),0,VLOOKUP(AL818,'2009 BPTs'!$B$12:$BX$181,BG$3,FALSE))</f>
        <v>0</v>
      </c>
      <c r="BH818" s="24">
        <f>IF(ISNA(VLOOKUP(AM818,'2009 BPTs'!$B$12:$BX$181,BH$3,FALSE)),0,VLOOKUP(AM818,'2009 BPTs'!$B$12:$BX$181,BH$3,FALSE))</f>
        <v>0</v>
      </c>
      <c r="BJ818" s="24">
        <f>IF(ISNA(VLOOKUP(AF818,'2009 BPTs'!$B$12:$BX$181,BJ$3,FALSE)),0,VLOOKUP(AF818,'2009 BPTs'!$B$12:$BX$181,BJ$3,FALSE))</f>
        <v>0</v>
      </c>
      <c r="BK818" s="24">
        <f>IF(ISNA(VLOOKUP(AG818,'2009 BPTs'!$B$12:$BX$181,BK$3,FALSE)),0,VLOOKUP(AG818,'2009 BPTs'!$B$12:$BX$181,BK$3,FALSE))</f>
        <v>0</v>
      </c>
      <c r="BL818" s="24">
        <f>IF(ISNA(VLOOKUP(AH818,'2009 BPTs'!$B$12:$BX$181,BL$3,FALSE)),0,VLOOKUP(AH818,'2009 BPTs'!$B$12:$BX$181,BL$3,FALSE))</f>
        <v>0</v>
      </c>
      <c r="BM818" s="24">
        <f>IF(ISNA(VLOOKUP(AI818,'2009 BPTs'!$B$12:$BX$181,BM$3,FALSE)),0,VLOOKUP(AI818,'2009 BPTs'!$B$12:$BX$181,BM$3,FALSE))</f>
        <v>0</v>
      </c>
      <c r="BN818" s="24">
        <f>IF(ISNA(VLOOKUP(AJ818,'2009 BPTs'!$B$12:$BX$181,BN$3,FALSE)),0,VLOOKUP(AJ818,'2009 BPTs'!$B$12:$BX$181,BN$3,FALSE))</f>
        <v>0</v>
      </c>
      <c r="BO818" s="24">
        <f>IF(ISNA(VLOOKUP(AK818,'2009 BPTs'!$B$12:$BX$181,BO$3,FALSE)),0,VLOOKUP(AK818,'2009 BPTs'!$B$12:$BX$181,BO$3,FALSE))</f>
        <v>0</v>
      </c>
      <c r="BP818" s="24">
        <f>IF(ISNA(VLOOKUP(AL818,'2009 BPTs'!$B$12:$BX$181,BP$3,FALSE)),0,VLOOKUP(AL818,'2009 BPTs'!$B$12:$BX$181,BP$3,FALSE))</f>
        <v>0</v>
      </c>
      <c r="BQ818" s="24">
        <f>IF(ISNA(VLOOKUP(AM818,'2009 BPTs'!$B$12:$BX$181,BQ$3,FALSE)),0,VLOOKUP(AM818,'2009 BPTs'!$B$12:$BX$181,BQ$3,FALSE))</f>
        <v>0</v>
      </c>
      <c r="BS818" s="78">
        <f t="shared" si="242"/>
        <v>0</v>
      </c>
      <c r="BT818" s="68">
        <f t="shared" si="243"/>
        <v>0</v>
      </c>
      <c r="BU818" s="68">
        <f t="shared" si="244"/>
        <v>0</v>
      </c>
      <c r="BW818" s="24">
        <f>IF(ISNA(VLOOKUP(AF818,'2009 BPTs'!$B$12:$BX$181,BW$3,FALSE)),0,VLOOKUP(AF818,'2009 BPTs'!$B$12:$BX$181,BW$3,FALSE))</f>
        <v>0</v>
      </c>
      <c r="BX818" s="24">
        <f>IF(ISNA(VLOOKUP(AG818,'2009 BPTs'!$B$12:$BX$181,BX$3,FALSE)),0,VLOOKUP(AG818,'2009 BPTs'!$B$12:$BX$181,BX$3,FALSE))</f>
        <v>0</v>
      </c>
      <c r="BY818" s="24">
        <f>IF(ISNA(VLOOKUP(AH818,'2009 BPTs'!$B$12:$BX$181,BY$3,FALSE)),0,VLOOKUP(AH818,'2009 BPTs'!$B$12:$BX$181,BY$3,FALSE))</f>
        <v>0</v>
      </c>
      <c r="BZ818" s="24">
        <f>IF(ISNA(VLOOKUP(AI818,'2009 BPTs'!$B$12:$BX$181,BZ$3,FALSE)),0,VLOOKUP(AI818,'2009 BPTs'!$B$12:$BX$181,BZ$3,FALSE))</f>
        <v>0</v>
      </c>
      <c r="CA818" s="24">
        <f>IF(ISNA(VLOOKUP(AJ818,'2009 BPTs'!$B$12:$BX$181,CA$3,FALSE)),0,VLOOKUP(AJ818,'2009 BPTs'!$B$12:$BX$181,CA$3,FALSE))</f>
        <v>0</v>
      </c>
      <c r="CB818" s="24">
        <f>IF(ISNA(VLOOKUP(AK818,'2009 BPTs'!$B$12:$BX$181,CB$3,FALSE)),0,VLOOKUP(AK818,'2009 BPTs'!$B$12:$BX$181,CB$3,FALSE))</f>
        <v>0</v>
      </c>
      <c r="CC818" s="24">
        <f>IF(ISNA(VLOOKUP(AL818,'2009 BPTs'!$B$12:$BX$181,CC$3,FALSE)),0,VLOOKUP(AL818,'2009 BPTs'!$B$12:$BX$181,CC$3,FALSE))</f>
        <v>0</v>
      </c>
      <c r="CD818" s="24">
        <f>IF(ISNA(VLOOKUP(AM818,'2009 BPTs'!$B$12:$BX$181,CD$3,FALSE)),0,VLOOKUP(AM818,'2009 BPTs'!$B$12:$BX$181,CD$3,FALSE))</f>
        <v>0</v>
      </c>
      <c r="CF818" s="24">
        <f>IF(ISERROR(VLOOKUP(AF818,'2009 BPTs'!$B$12:$BX$181,CF$3,FALSE)/VLOOKUP(AF818,'2009 BPTs'!$B$12:$BX993,CF$3+3,FALSE)),0,VLOOKUP(AF818,'2009 BPTs'!$B$12:$BX$181,CF$3,FALSE)/VLOOKUP(AF818,'2009 BPTs'!$B$12:$BX993,CF$3+3,FALSE))</f>
        <v>0</v>
      </c>
      <c r="CG818" s="24">
        <f>IF(ISERROR(VLOOKUP(AG818,'2009 BPTs'!$B$12:$BX$181,CG$3,FALSE)/VLOOKUP(AG818,'2009 BPTs'!$B$12:$BX993,CG$3+3,FALSE)),0,VLOOKUP(AG818,'2009 BPTs'!$B$12:$BX$181,CG$3,FALSE)/VLOOKUP(AG818,'2009 BPTs'!$B$12:$BX993,CG$3+3,FALSE))</f>
        <v>0</v>
      </c>
      <c r="CH818" s="24">
        <f>IF(ISERROR(VLOOKUP(AH818,'2009 BPTs'!$B$12:$BX$181,CH$3,FALSE)/VLOOKUP(AH818,'2009 BPTs'!$B$12:$BX993,CH$3+3,FALSE)),0,VLOOKUP(AH818,'2009 BPTs'!$B$12:$BX$181,CH$3,FALSE)/VLOOKUP(AH818,'2009 BPTs'!$B$12:$BX993,CH$3+3,FALSE))</f>
        <v>0</v>
      </c>
      <c r="CI818" s="24">
        <f>IF(ISERROR(VLOOKUP(AI818,'2009 BPTs'!$B$12:$BX$181,CI$3,FALSE)/VLOOKUP(AI818,'2009 BPTs'!$B$12:$BX993,CI$3+3,FALSE)),0,VLOOKUP(AI818,'2009 BPTs'!$B$12:$BX$181,CI$3,FALSE)/VLOOKUP(AI818,'2009 BPTs'!$B$12:$BX993,CI$3+3,FALSE))</f>
        <v>0</v>
      </c>
      <c r="CJ818" s="24">
        <f>IF(ISERROR(VLOOKUP(AJ818,'2009 BPTs'!$B$12:$BX$181,CJ$3,FALSE)/VLOOKUP(AJ818,'2009 BPTs'!$B$12:$BX993,CJ$3+3,FALSE)),0,VLOOKUP(AJ818,'2009 BPTs'!$B$12:$BX$181,CJ$3,FALSE)/VLOOKUP(AJ818,'2009 BPTs'!$B$12:$BX993,CJ$3+3,FALSE))</f>
        <v>0</v>
      </c>
      <c r="CK818" s="24">
        <f>IF(ISERROR(VLOOKUP(AK818,'2009 BPTs'!$B$12:$BX$181,CK$3,FALSE)/VLOOKUP(AK818,'2009 BPTs'!$B$12:$BX993,CK$3+3,FALSE)),0,VLOOKUP(AK818,'2009 BPTs'!$B$12:$BX$181,CK$3,FALSE)/VLOOKUP(AK818,'2009 BPTs'!$B$12:$BX993,CK$3+3,FALSE))</f>
        <v>0</v>
      </c>
      <c r="CL818" s="24">
        <f>IF(ISERROR(VLOOKUP(AL818,'2009 BPTs'!$B$12:$BX$181,CL$3,FALSE)/VLOOKUP(AL818,'2009 BPTs'!$B$12:$BX993,CL$3+3,FALSE)),0,VLOOKUP(AL818,'2009 BPTs'!$B$12:$BX$181,CL$3,FALSE)/VLOOKUP(AL818,'2009 BPTs'!$B$12:$BX993,CL$3+3,FALSE))</f>
        <v>0</v>
      </c>
      <c r="CM818" s="24">
        <f>IF(ISERROR(VLOOKUP(AM818,'2009 BPTs'!$B$12:$BX$181,CM$3,FALSE)/VLOOKUP(AM818,'2009 BPTs'!$B$12:$BX993,CM$3+3,FALSE)),0,VLOOKUP(AM818,'2009 BPTs'!$B$12:$BX$181,CM$3,FALSE)/VLOOKUP(AM818,'2009 BPTs'!$B$12:$BX993,CM$3+3,FALSE))</f>
        <v>0</v>
      </c>
      <c r="CO818" s="24">
        <f>IF(ISERROR(VLOOKUP(AF818,'2009 BPTs'!$B$12:$BX$181,CO$3,FALSE)/VLOOKUP(AF818,'2009 BPTs'!$B$12:$BX993,CO$3+2,FALSE)),0,VLOOKUP(AF818,'2009 BPTs'!$B$12:$BX$181,CO$3,FALSE)/VLOOKUP(AF818,'2009 BPTs'!$B$12:$BX993,CO$3+2,FALSE))</f>
        <v>0</v>
      </c>
      <c r="CP818" s="24">
        <f>IF(ISERROR(VLOOKUP(AG818,'2009 BPTs'!$B$12:$BX$181,CP$3,FALSE)/VLOOKUP(AG818,'2009 BPTs'!$B$12:$BX993,CP$3+2,FALSE)),0,VLOOKUP(AG818,'2009 BPTs'!$B$12:$BX$181,CP$3,FALSE)/VLOOKUP(AG818,'2009 BPTs'!$B$12:$BX993,CP$3+2,FALSE))</f>
        <v>0</v>
      </c>
      <c r="CQ818" s="24">
        <f>IF(ISERROR(VLOOKUP(AH818,'2009 BPTs'!$B$12:$BX$181,CQ$3,FALSE)/VLOOKUP(AH818,'2009 BPTs'!$B$12:$BX993,CQ$3+2,FALSE)),0,VLOOKUP(AH818,'2009 BPTs'!$B$12:$BX$181,CQ$3,FALSE)/VLOOKUP(AH818,'2009 BPTs'!$B$12:$BX993,CQ$3+2,FALSE))</f>
        <v>0</v>
      </c>
      <c r="CR818" s="24">
        <f>IF(ISERROR(VLOOKUP(AI818,'2009 BPTs'!$B$12:$BX$181,CR$3,FALSE)/VLOOKUP(AI818,'2009 BPTs'!$B$12:$BX993,CR$3+2,FALSE)),0,VLOOKUP(AI818,'2009 BPTs'!$B$12:$BX$181,CR$3,FALSE)/VLOOKUP(AI818,'2009 BPTs'!$B$12:$BX993,CR$3+2,FALSE))</f>
        <v>0</v>
      </c>
      <c r="CS818" s="24">
        <f>IF(ISERROR(VLOOKUP(AJ818,'2009 BPTs'!$B$12:$BX$181,CS$3,FALSE)/VLOOKUP(AJ818,'2009 BPTs'!$B$12:$BX993,CS$3+2,FALSE)),0,VLOOKUP(AJ818,'2009 BPTs'!$B$12:$BX$181,CS$3,FALSE)/VLOOKUP(AJ818,'2009 BPTs'!$B$12:$BX993,CS$3+2,FALSE))</f>
        <v>0</v>
      </c>
      <c r="CT818" s="24">
        <f>IF(ISERROR(VLOOKUP(AK818,'2009 BPTs'!$B$12:$BX$181,CT$3,FALSE)/VLOOKUP(AK818,'2009 BPTs'!$B$12:$BX993,CT$3+2,FALSE)),0,VLOOKUP(AK818,'2009 BPTs'!$B$12:$BX$181,CT$3,FALSE)/VLOOKUP(AK818,'2009 BPTs'!$B$12:$BX993,CT$3+2,FALSE))</f>
        <v>0</v>
      </c>
      <c r="CU818" s="24">
        <f>IF(ISERROR(VLOOKUP(AL818,'2009 BPTs'!$B$12:$BX$181,CU$3,FALSE)/VLOOKUP(AL818,'2009 BPTs'!$B$12:$BX993,CU$3+2,FALSE)),0,VLOOKUP(AL818,'2009 BPTs'!$B$12:$BX$181,CU$3,FALSE)/VLOOKUP(AL818,'2009 BPTs'!$B$12:$BX993,CU$3+2,FALSE))</f>
        <v>0</v>
      </c>
      <c r="CV818" s="24">
        <f>IF(ISERROR(VLOOKUP(AM818,'2009 BPTs'!$B$12:$BX$181,CV$3,FALSE)/VLOOKUP(AM818,'2009 BPTs'!$B$12:$BX993,CV$3+2,FALSE)),0,VLOOKUP(AM818,'2009 BPTs'!$B$12:$BX$181,CV$3,FALSE)/VLOOKUP(AM818,'2009 BPTs'!$B$12:$BX993,CV$3+2,FALSE))</f>
        <v>0</v>
      </c>
      <c r="CX818" s="93">
        <f>'2011 BPTs'!BR144</f>
        <v>0</v>
      </c>
      <c r="CY818" s="93">
        <f>'2011 BPTs'!BS144</f>
        <v>0</v>
      </c>
    </row>
    <row r="819" spans="2:103" x14ac:dyDescent="0.2">
      <c r="B819" s="2" t="s">
        <v>213</v>
      </c>
      <c r="C819" s="2">
        <f>'2011 BPTs'!E145</f>
        <v>0</v>
      </c>
      <c r="D819" s="2">
        <f t="shared" si="247"/>
        <v>0</v>
      </c>
      <c r="E819" s="4">
        <f>'2011 BPTs'!F145</f>
        <v>0</v>
      </c>
      <c r="F819" s="88">
        <f>'2011 BPTs'!G145</f>
        <v>0</v>
      </c>
      <c r="G819" s="53">
        <f>'2011 BPTs'!I145</f>
        <v>0</v>
      </c>
      <c r="H819" s="88">
        <f>'2011 BPTs'!J145</f>
        <v>0</v>
      </c>
      <c r="I819" s="4">
        <f>'2011 BPTs'!K145</f>
        <v>0</v>
      </c>
      <c r="J819" s="5">
        <f>'2011 BPTs'!M145</f>
        <v>0</v>
      </c>
      <c r="K819" s="99">
        <f>'2011 BPTs'!BL145</f>
        <v>0</v>
      </c>
      <c r="L819" s="100">
        <f t="shared" si="248"/>
        <v>0</v>
      </c>
      <c r="M819" s="101">
        <f t="shared" si="249"/>
        <v>0</v>
      </c>
      <c r="N819" s="102">
        <f t="shared" si="238"/>
        <v>0</v>
      </c>
      <c r="O819" s="103">
        <f>'2011 BPTs'!BM145</f>
        <v>0</v>
      </c>
      <c r="P819" s="100">
        <f t="shared" si="250"/>
        <v>0</v>
      </c>
      <c r="Q819" s="101">
        <f t="shared" si="251"/>
        <v>0</v>
      </c>
      <c r="R819" s="104">
        <f t="shared" si="252"/>
        <v>0</v>
      </c>
      <c r="S819" s="105">
        <f t="shared" si="239"/>
        <v>0</v>
      </c>
      <c r="T819" s="104">
        <f t="shared" si="253"/>
        <v>0</v>
      </c>
      <c r="U819" s="121">
        <f>IF(K819=0,0,IF(B819="Manual",(S819-O819-AP819*(O819/(O819+Z819)))/S819,'2011 BPTs'!BP145))</f>
        <v>0</v>
      </c>
      <c r="V819" s="99">
        <f>'2011 BPTs'!BN145</f>
        <v>0</v>
      </c>
      <c r="W819" s="100">
        <f t="shared" si="245"/>
        <v>0</v>
      </c>
      <c r="X819" s="103">
        <f t="shared" si="254"/>
        <v>0</v>
      </c>
      <c r="Y819" s="102">
        <f t="shared" si="240"/>
        <v>0</v>
      </c>
      <c r="Z819" s="103">
        <f>'2011 BPTs'!BO145</f>
        <v>0</v>
      </c>
      <c r="AA819" s="104">
        <f t="shared" si="246"/>
        <v>0</v>
      </c>
      <c r="AB819" s="106">
        <f>IF(W819=0,0,IF(B819="Manual",(V819-Z819-AP819*(Z819/(Z819+O819)))/V819,'2011 BPTs'!BQ145))</f>
        <v>0</v>
      </c>
      <c r="AD819" s="2" t="str">
        <f t="shared" si="241"/>
        <v>00-0</v>
      </c>
      <c r="AE819" s="2">
        <f>'2011 BPTs'!BA145</f>
        <v>0</v>
      </c>
      <c r="AF819" s="2" t="str">
        <f>IF(B819="Auto",'2011 BPTs'!BB145,D819&amp;E819&amp;"-"&amp;F819)</f>
        <v/>
      </c>
      <c r="AG819" s="2" t="str">
        <f>'2011 BPTs'!BC145</f>
        <v/>
      </c>
      <c r="AH819" s="2" t="str">
        <f>'2011 BPTs'!BD145</f>
        <v/>
      </c>
      <c r="AI819" s="2" t="str">
        <f>'2011 BPTs'!BE145</f>
        <v/>
      </c>
      <c r="AJ819" s="2" t="str">
        <f>'2011 BPTs'!BF145</f>
        <v/>
      </c>
      <c r="AK819" s="2" t="str">
        <f>'2011 BPTs'!BG145</f>
        <v/>
      </c>
      <c r="AL819" s="2" t="str">
        <f>'2011 BPTs'!BH145</f>
        <v/>
      </c>
      <c r="AM819" s="2" t="str">
        <f>'2011 BPTs'!BI145</f>
        <v/>
      </c>
      <c r="AO819" s="128">
        <f>'2011 BPTs'!AJ145*'2011 BPTs'!BK145</f>
        <v>0</v>
      </c>
      <c r="AP819" s="128">
        <f>'2011 BPTs'!AK145*'2011 BPTs'!BK145</f>
        <v>0</v>
      </c>
      <c r="AR819" s="5">
        <f>IF(B819="Auto",'2011 BPTs'!M145,J819)</f>
        <v>0</v>
      </c>
      <c r="AS819" s="5">
        <f>'2011 BPTs'!O145</f>
        <v>0</v>
      </c>
      <c r="AT819" s="5">
        <f>'2011 BPTs'!Q145</f>
        <v>0</v>
      </c>
      <c r="AU819" s="5">
        <f>'2011 BPTs'!S145</f>
        <v>0</v>
      </c>
      <c r="AV819" s="5">
        <f>'2011 BPTs'!U145</f>
        <v>0</v>
      </c>
      <c r="AW819" s="5">
        <f>'2011 BPTs'!W145</f>
        <v>0</v>
      </c>
      <c r="AX819" s="5">
        <f>'2011 BPTs'!Y145</f>
        <v>0</v>
      </c>
      <c r="AY819" s="5">
        <f>'2011 BPTs'!AA145</f>
        <v>0</v>
      </c>
      <c r="BA819" s="24">
        <f>IF(ISNA(VLOOKUP(AF819,'2009 BPTs'!$B$12:$BX$181,BA$3,FALSE)),0,VLOOKUP(AF819,'2009 BPTs'!$B$12:$BX$181,BA$3,FALSE))</f>
        <v>0</v>
      </c>
      <c r="BB819" s="24">
        <f>IF(ISNA(VLOOKUP(AG819,'2009 BPTs'!$B$12:$BX$181,BB$3,FALSE)),0,VLOOKUP(AG819,'2009 BPTs'!$B$12:$BX$181,BB$3,FALSE))</f>
        <v>0</v>
      </c>
      <c r="BC819" s="24">
        <f>IF(ISNA(VLOOKUP(AH819,'2009 BPTs'!$B$12:$BX$181,BC$3,FALSE)),0,VLOOKUP(AH819,'2009 BPTs'!$B$12:$BX$181,BC$3,FALSE))</f>
        <v>0</v>
      </c>
      <c r="BD819" s="24">
        <f>IF(ISNA(VLOOKUP(AI819,'2009 BPTs'!$B$12:$BX$181,BD$3,FALSE)),0,VLOOKUP(AI819,'2009 BPTs'!$B$12:$BX$181,BD$3,FALSE))</f>
        <v>0</v>
      </c>
      <c r="BE819" s="24">
        <f>IF(ISNA(VLOOKUP(AJ819,'2009 BPTs'!$B$12:$BX$181,BE$3,FALSE)),0,VLOOKUP(AJ819,'2009 BPTs'!$B$12:$BX$181,BE$3,FALSE))</f>
        <v>0</v>
      </c>
      <c r="BF819" s="24">
        <f>IF(ISNA(VLOOKUP(AK819,'2009 BPTs'!$B$12:$BX$181,BF$3,FALSE)),0,VLOOKUP(AK819,'2009 BPTs'!$B$12:$BX$181,BF$3,FALSE))</f>
        <v>0</v>
      </c>
      <c r="BG819" s="24">
        <f>IF(ISNA(VLOOKUP(AL819,'2009 BPTs'!$B$12:$BX$181,BG$3,FALSE)),0,VLOOKUP(AL819,'2009 BPTs'!$B$12:$BX$181,BG$3,FALSE))</f>
        <v>0</v>
      </c>
      <c r="BH819" s="24">
        <f>IF(ISNA(VLOOKUP(AM819,'2009 BPTs'!$B$12:$BX$181,BH$3,FALSE)),0,VLOOKUP(AM819,'2009 BPTs'!$B$12:$BX$181,BH$3,FALSE))</f>
        <v>0</v>
      </c>
      <c r="BJ819" s="24">
        <f>IF(ISNA(VLOOKUP(AF819,'2009 BPTs'!$B$12:$BX$181,BJ$3,FALSE)),0,VLOOKUP(AF819,'2009 BPTs'!$B$12:$BX$181,BJ$3,FALSE))</f>
        <v>0</v>
      </c>
      <c r="BK819" s="24">
        <f>IF(ISNA(VLOOKUP(AG819,'2009 BPTs'!$B$12:$BX$181,BK$3,FALSE)),0,VLOOKUP(AG819,'2009 BPTs'!$B$12:$BX$181,BK$3,FALSE))</f>
        <v>0</v>
      </c>
      <c r="BL819" s="24">
        <f>IF(ISNA(VLOOKUP(AH819,'2009 BPTs'!$B$12:$BX$181,BL$3,FALSE)),0,VLOOKUP(AH819,'2009 BPTs'!$B$12:$BX$181,BL$3,FALSE))</f>
        <v>0</v>
      </c>
      <c r="BM819" s="24">
        <f>IF(ISNA(VLOOKUP(AI819,'2009 BPTs'!$B$12:$BX$181,BM$3,FALSE)),0,VLOOKUP(AI819,'2009 BPTs'!$B$12:$BX$181,BM$3,FALSE))</f>
        <v>0</v>
      </c>
      <c r="BN819" s="24">
        <f>IF(ISNA(VLOOKUP(AJ819,'2009 BPTs'!$B$12:$BX$181,BN$3,FALSE)),0,VLOOKUP(AJ819,'2009 BPTs'!$B$12:$BX$181,BN$3,FALSE))</f>
        <v>0</v>
      </c>
      <c r="BO819" s="24">
        <f>IF(ISNA(VLOOKUP(AK819,'2009 BPTs'!$B$12:$BX$181,BO$3,FALSE)),0,VLOOKUP(AK819,'2009 BPTs'!$B$12:$BX$181,BO$3,FALSE))</f>
        <v>0</v>
      </c>
      <c r="BP819" s="24">
        <f>IF(ISNA(VLOOKUP(AL819,'2009 BPTs'!$B$12:$BX$181,BP$3,FALSE)),0,VLOOKUP(AL819,'2009 BPTs'!$B$12:$BX$181,BP$3,FALSE))</f>
        <v>0</v>
      </c>
      <c r="BQ819" s="24">
        <f>IF(ISNA(VLOOKUP(AM819,'2009 BPTs'!$B$12:$BX$181,BQ$3,FALSE)),0,VLOOKUP(AM819,'2009 BPTs'!$B$12:$BX$181,BQ$3,FALSE))</f>
        <v>0</v>
      </c>
      <c r="BS819" s="78">
        <f t="shared" si="242"/>
        <v>0</v>
      </c>
      <c r="BT819" s="68">
        <f t="shared" si="243"/>
        <v>0</v>
      </c>
      <c r="BU819" s="68">
        <f t="shared" si="244"/>
        <v>0</v>
      </c>
      <c r="BW819" s="24">
        <f>IF(ISNA(VLOOKUP(AF819,'2009 BPTs'!$B$12:$BX$181,BW$3,FALSE)),0,VLOOKUP(AF819,'2009 BPTs'!$B$12:$BX$181,BW$3,FALSE))</f>
        <v>0</v>
      </c>
      <c r="BX819" s="24">
        <f>IF(ISNA(VLOOKUP(AG819,'2009 BPTs'!$B$12:$BX$181,BX$3,FALSE)),0,VLOOKUP(AG819,'2009 BPTs'!$B$12:$BX$181,BX$3,FALSE))</f>
        <v>0</v>
      </c>
      <c r="BY819" s="24">
        <f>IF(ISNA(VLOOKUP(AH819,'2009 BPTs'!$B$12:$BX$181,BY$3,FALSE)),0,VLOOKUP(AH819,'2009 BPTs'!$B$12:$BX$181,BY$3,FALSE))</f>
        <v>0</v>
      </c>
      <c r="BZ819" s="24">
        <f>IF(ISNA(VLOOKUP(AI819,'2009 BPTs'!$B$12:$BX$181,BZ$3,FALSE)),0,VLOOKUP(AI819,'2009 BPTs'!$B$12:$BX$181,BZ$3,FALSE))</f>
        <v>0</v>
      </c>
      <c r="CA819" s="24">
        <f>IF(ISNA(VLOOKUP(AJ819,'2009 BPTs'!$B$12:$BX$181,CA$3,FALSE)),0,VLOOKUP(AJ819,'2009 BPTs'!$B$12:$BX$181,CA$3,FALSE))</f>
        <v>0</v>
      </c>
      <c r="CB819" s="24">
        <f>IF(ISNA(VLOOKUP(AK819,'2009 BPTs'!$B$12:$BX$181,CB$3,FALSE)),0,VLOOKUP(AK819,'2009 BPTs'!$B$12:$BX$181,CB$3,FALSE))</f>
        <v>0</v>
      </c>
      <c r="CC819" s="24">
        <f>IF(ISNA(VLOOKUP(AL819,'2009 BPTs'!$B$12:$BX$181,CC$3,FALSE)),0,VLOOKUP(AL819,'2009 BPTs'!$B$12:$BX$181,CC$3,FALSE))</f>
        <v>0</v>
      </c>
      <c r="CD819" s="24">
        <f>IF(ISNA(VLOOKUP(AM819,'2009 BPTs'!$B$12:$BX$181,CD$3,FALSE)),0,VLOOKUP(AM819,'2009 BPTs'!$B$12:$BX$181,CD$3,FALSE))</f>
        <v>0</v>
      </c>
      <c r="CF819" s="24">
        <f>IF(ISERROR(VLOOKUP(AF819,'2009 BPTs'!$B$12:$BX$181,CF$3,FALSE)/VLOOKUP(AF819,'2009 BPTs'!$B$12:$BX994,CF$3+3,FALSE)),0,VLOOKUP(AF819,'2009 BPTs'!$B$12:$BX$181,CF$3,FALSE)/VLOOKUP(AF819,'2009 BPTs'!$B$12:$BX994,CF$3+3,FALSE))</f>
        <v>0</v>
      </c>
      <c r="CG819" s="24">
        <f>IF(ISERROR(VLOOKUP(AG819,'2009 BPTs'!$B$12:$BX$181,CG$3,FALSE)/VLOOKUP(AG819,'2009 BPTs'!$B$12:$BX994,CG$3+3,FALSE)),0,VLOOKUP(AG819,'2009 BPTs'!$B$12:$BX$181,CG$3,FALSE)/VLOOKUP(AG819,'2009 BPTs'!$B$12:$BX994,CG$3+3,FALSE))</f>
        <v>0</v>
      </c>
      <c r="CH819" s="24">
        <f>IF(ISERROR(VLOOKUP(AH819,'2009 BPTs'!$B$12:$BX$181,CH$3,FALSE)/VLOOKUP(AH819,'2009 BPTs'!$B$12:$BX994,CH$3+3,FALSE)),0,VLOOKUP(AH819,'2009 BPTs'!$B$12:$BX$181,CH$3,FALSE)/VLOOKUP(AH819,'2009 BPTs'!$B$12:$BX994,CH$3+3,FALSE))</f>
        <v>0</v>
      </c>
      <c r="CI819" s="24">
        <f>IF(ISERROR(VLOOKUP(AI819,'2009 BPTs'!$B$12:$BX$181,CI$3,FALSE)/VLOOKUP(AI819,'2009 BPTs'!$B$12:$BX994,CI$3+3,FALSE)),0,VLOOKUP(AI819,'2009 BPTs'!$B$12:$BX$181,CI$3,FALSE)/VLOOKUP(AI819,'2009 BPTs'!$B$12:$BX994,CI$3+3,FALSE))</f>
        <v>0</v>
      </c>
      <c r="CJ819" s="24">
        <f>IF(ISERROR(VLOOKUP(AJ819,'2009 BPTs'!$B$12:$BX$181,CJ$3,FALSE)/VLOOKUP(AJ819,'2009 BPTs'!$B$12:$BX994,CJ$3+3,FALSE)),0,VLOOKUP(AJ819,'2009 BPTs'!$B$12:$BX$181,CJ$3,FALSE)/VLOOKUP(AJ819,'2009 BPTs'!$B$12:$BX994,CJ$3+3,FALSE))</f>
        <v>0</v>
      </c>
      <c r="CK819" s="24">
        <f>IF(ISERROR(VLOOKUP(AK819,'2009 BPTs'!$B$12:$BX$181,CK$3,FALSE)/VLOOKUP(AK819,'2009 BPTs'!$B$12:$BX994,CK$3+3,FALSE)),0,VLOOKUP(AK819,'2009 BPTs'!$B$12:$BX$181,CK$3,FALSE)/VLOOKUP(AK819,'2009 BPTs'!$B$12:$BX994,CK$3+3,FALSE))</f>
        <v>0</v>
      </c>
      <c r="CL819" s="24">
        <f>IF(ISERROR(VLOOKUP(AL819,'2009 BPTs'!$B$12:$BX$181,CL$3,FALSE)/VLOOKUP(AL819,'2009 BPTs'!$B$12:$BX994,CL$3+3,FALSE)),0,VLOOKUP(AL819,'2009 BPTs'!$B$12:$BX$181,CL$3,FALSE)/VLOOKUP(AL819,'2009 BPTs'!$B$12:$BX994,CL$3+3,FALSE))</f>
        <v>0</v>
      </c>
      <c r="CM819" s="24">
        <f>IF(ISERROR(VLOOKUP(AM819,'2009 BPTs'!$B$12:$BX$181,CM$3,FALSE)/VLOOKUP(AM819,'2009 BPTs'!$B$12:$BX994,CM$3+3,FALSE)),0,VLOOKUP(AM819,'2009 BPTs'!$B$12:$BX$181,CM$3,FALSE)/VLOOKUP(AM819,'2009 BPTs'!$B$12:$BX994,CM$3+3,FALSE))</f>
        <v>0</v>
      </c>
      <c r="CO819" s="24">
        <f>IF(ISERROR(VLOOKUP(AF819,'2009 BPTs'!$B$12:$BX$181,CO$3,FALSE)/VLOOKUP(AF819,'2009 BPTs'!$B$12:$BX994,CO$3+2,FALSE)),0,VLOOKUP(AF819,'2009 BPTs'!$B$12:$BX$181,CO$3,FALSE)/VLOOKUP(AF819,'2009 BPTs'!$B$12:$BX994,CO$3+2,FALSE))</f>
        <v>0</v>
      </c>
      <c r="CP819" s="24">
        <f>IF(ISERROR(VLOOKUP(AG819,'2009 BPTs'!$B$12:$BX$181,CP$3,FALSE)/VLOOKUP(AG819,'2009 BPTs'!$B$12:$BX994,CP$3+2,FALSE)),0,VLOOKUP(AG819,'2009 BPTs'!$B$12:$BX$181,CP$3,FALSE)/VLOOKUP(AG819,'2009 BPTs'!$B$12:$BX994,CP$3+2,FALSE))</f>
        <v>0</v>
      </c>
      <c r="CQ819" s="24">
        <f>IF(ISERROR(VLOOKUP(AH819,'2009 BPTs'!$B$12:$BX$181,CQ$3,FALSE)/VLOOKUP(AH819,'2009 BPTs'!$B$12:$BX994,CQ$3+2,FALSE)),0,VLOOKUP(AH819,'2009 BPTs'!$B$12:$BX$181,CQ$3,FALSE)/VLOOKUP(AH819,'2009 BPTs'!$B$12:$BX994,CQ$3+2,FALSE))</f>
        <v>0</v>
      </c>
      <c r="CR819" s="24">
        <f>IF(ISERROR(VLOOKUP(AI819,'2009 BPTs'!$B$12:$BX$181,CR$3,FALSE)/VLOOKUP(AI819,'2009 BPTs'!$B$12:$BX994,CR$3+2,FALSE)),0,VLOOKUP(AI819,'2009 BPTs'!$B$12:$BX$181,CR$3,FALSE)/VLOOKUP(AI819,'2009 BPTs'!$B$12:$BX994,CR$3+2,FALSE))</f>
        <v>0</v>
      </c>
      <c r="CS819" s="24">
        <f>IF(ISERROR(VLOOKUP(AJ819,'2009 BPTs'!$B$12:$BX$181,CS$3,FALSE)/VLOOKUP(AJ819,'2009 BPTs'!$B$12:$BX994,CS$3+2,FALSE)),0,VLOOKUP(AJ819,'2009 BPTs'!$B$12:$BX$181,CS$3,FALSE)/VLOOKUP(AJ819,'2009 BPTs'!$B$12:$BX994,CS$3+2,FALSE))</f>
        <v>0</v>
      </c>
      <c r="CT819" s="24">
        <f>IF(ISERROR(VLOOKUP(AK819,'2009 BPTs'!$B$12:$BX$181,CT$3,FALSE)/VLOOKUP(AK819,'2009 BPTs'!$B$12:$BX994,CT$3+2,FALSE)),0,VLOOKUP(AK819,'2009 BPTs'!$B$12:$BX$181,CT$3,FALSE)/VLOOKUP(AK819,'2009 BPTs'!$B$12:$BX994,CT$3+2,FALSE))</f>
        <v>0</v>
      </c>
      <c r="CU819" s="24">
        <f>IF(ISERROR(VLOOKUP(AL819,'2009 BPTs'!$B$12:$BX$181,CU$3,FALSE)/VLOOKUP(AL819,'2009 BPTs'!$B$12:$BX994,CU$3+2,FALSE)),0,VLOOKUP(AL819,'2009 BPTs'!$B$12:$BX$181,CU$3,FALSE)/VLOOKUP(AL819,'2009 BPTs'!$B$12:$BX994,CU$3+2,FALSE))</f>
        <v>0</v>
      </c>
      <c r="CV819" s="24">
        <f>IF(ISERROR(VLOOKUP(AM819,'2009 BPTs'!$B$12:$BX$181,CV$3,FALSE)/VLOOKUP(AM819,'2009 BPTs'!$B$12:$BX994,CV$3+2,FALSE)),0,VLOOKUP(AM819,'2009 BPTs'!$B$12:$BX$181,CV$3,FALSE)/VLOOKUP(AM819,'2009 BPTs'!$B$12:$BX994,CV$3+2,FALSE))</f>
        <v>0</v>
      </c>
      <c r="CX819" s="93">
        <f>'2011 BPTs'!BR145</f>
        <v>0</v>
      </c>
      <c r="CY819" s="93">
        <f>'2011 BPTs'!BS145</f>
        <v>0</v>
      </c>
    </row>
    <row r="820" spans="2:103" x14ac:dyDescent="0.2">
      <c r="B820" s="2" t="s">
        <v>213</v>
      </c>
      <c r="C820" s="2">
        <f>'2011 BPTs'!E146</f>
        <v>0</v>
      </c>
      <c r="D820" s="2">
        <f t="shared" si="247"/>
        <v>0</v>
      </c>
      <c r="E820" s="4">
        <f>'2011 BPTs'!F146</f>
        <v>0</v>
      </c>
      <c r="F820" s="88">
        <f>'2011 BPTs'!G146</f>
        <v>0</v>
      </c>
      <c r="G820" s="53">
        <f>'2011 BPTs'!I146</f>
        <v>0</v>
      </c>
      <c r="H820" s="88">
        <f>'2011 BPTs'!J146</f>
        <v>0</v>
      </c>
      <c r="I820" s="4">
        <f>'2011 BPTs'!K146</f>
        <v>0</v>
      </c>
      <c r="J820" s="5">
        <f>'2011 BPTs'!M146</f>
        <v>0</v>
      </c>
      <c r="K820" s="99">
        <f>'2011 BPTs'!BL146</f>
        <v>0</v>
      </c>
      <c r="L820" s="100">
        <f t="shared" si="248"/>
        <v>0</v>
      </c>
      <c r="M820" s="101">
        <f t="shared" si="249"/>
        <v>0</v>
      </c>
      <c r="N820" s="102">
        <f t="shared" si="238"/>
        <v>0</v>
      </c>
      <c r="O820" s="103">
        <f>'2011 BPTs'!BM146</f>
        <v>0</v>
      </c>
      <c r="P820" s="100">
        <f t="shared" si="250"/>
        <v>0</v>
      </c>
      <c r="Q820" s="101">
        <f t="shared" si="251"/>
        <v>0</v>
      </c>
      <c r="R820" s="104">
        <f t="shared" si="252"/>
        <v>0</v>
      </c>
      <c r="S820" s="105">
        <f t="shared" si="239"/>
        <v>0</v>
      </c>
      <c r="T820" s="104">
        <f t="shared" si="253"/>
        <v>0</v>
      </c>
      <c r="U820" s="121">
        <f>IF(K820=0,0,IF(B820="Manual",(S820-O820-AP820*(O820/(O820+Z820)))/S820,'2011 BPTs'!BP146))</f>
        <v>0</v>
      </c>
      <c r="V820" s="99">
        <f>'2011 BPTs'!BN146</f>
        <v>0</v>
      </c>
      <c r="W820" s="100">
        <f t="shared" si="245"/>
        <v>0</v>
      </c>
      <c r="X820" s="103">
        <f t="shared" si="254"/>
        <v>0</v>
      </c>
      <c r="Y820" s="102">
        <f t="shared" si="240"/>
        <v>0</v>
      </c>
      <c r="Z820" s="103">
        <f>'2011 BPTs'!BO146</f>
        <v>0</v>
      </c>
      <c r="AA820" s="104">
        <f t="shared" si="246"/>
        <v>0</v>
      </c>
      <c r="AB820" s="106">
        <f>IF(W820=0,0,IF(B820="Manual",(V820-Z820-AP820*(Z820/(Z820+O820)))/V820,'2011 BPTs'!BQ146))</f>
        <v>0</v>
      </c>
      <c r="AD820" s="2" t="str">
        <f t="shared" si="241"/>
        <v>00-0</v>
      </c>
      <c r="AE820" s="2">
        <f>'2011 BPTs'!BA146</f>
        <v>0</v>
      </c>
      <c r="AF820" s="2" t="str">
        <f>IF(B820="Auto",'2011 BPTs'!BB146,D820&amp;E820&amp;"-"&amp;F820)</f>
        <v/>
      </c>
      <c r="AG820" s="2" t="str">
        <f>'2011 BPTs'!BC146</f>
        <v/>
      </c>
      <c r="AH820" s="2" t="str">
        <f>'2011 BPTs'!BD146</f>
        <v/>
      </c>
      <c r="AI820" s="2" t="str">
        <f>'2011 BPTs'!BE146</f>
        <v/>
      </c>
      <c r="AJ820" s="2" t="str">
        <f>'2011 BPTs'!BF146</f>
        <v/>
      </c>
      <c r="AK820" s="2" t="str">
        <f>'2011 BPTs'!BG146</f>
        <v/>
      </c>
      <c r="AL820" s="2" t="str">
        <f>'2011 BPTs'!BH146</f>
        <v/>
      </c>
      <c r="AM820" s="2" t="str">
        <f>'2011 BPTs'!BI146</f>
        <v/>
      </c>
      <c r="AO820" s="128">
        <f>'2011 BPTs'!AJ146*'2011 BPTs'!BK146</f>
        <v>0</v>
      </c>
      <c r="AP820" s="128">
        <f>'2011 BPTs'!AK146*'2011 BPTs'!BK146</f>
        <v>0</v>
      </c>
      <c r="AR820" s="5">
        <f>IF(B820="Auto",'2011 BPTs'!M146,J820)</f>
        <v>0</v>
      </c>
      <c r="AS820" s="5">
        <f>'2011 BPTs'!O146</f>
        <v>0</v>
      </c>
      <c r="AT820" s="5">
        <f>'2011 BPTs'!Q146</f>
        <v>0</v>
      </c>
      <c r="AU820" s="5">
        <f>'2011 BPTs'!S146</f>
        <v>0</v>
      </c>
      <c r="AV820" s="5">
        <f>'2011 BPTs'!U146</f>
        <v>0</v>
      </c>
      <c r="AW820" s="5">
        <f>'2011 BPTs'!W146</f>
        <v>0</v>
      </c>
      <c r="AX820" s="5">
        <f>'2011 BPTs'!Y146</f>
        <v>0</v>
      </c>
      <c r="AY820" s="5">
        <f>'2011 BPTs'!AA146</f>
        <v>0</v>
      </c>
      <c r="BA820" s="24">
        <f>IF(ISNA(VLOOKUP(AF820,'2009 BPTs'!$B$12:$BX$181,BA$3,FALSE)),0,VLOOKUP(AF820,'2009 BPTs'!$B$12:$BX$181,BA$3,FALSE))</f>
        <v>0</v>
      </c>
      <c r="BB820" s="24">
        <f>IF(ISNA(VLOOKUP(AG820,'2009 BPTs'!$B$12:$BX$181,BB$3,FALSE)),0,VLOOKUP(AG820,'2009 BPTs'!$B$12:$BX$181,BB$3,FALSE))</f>
        <v>0</v>
      </c>
      <c r="BC820" s="24">
        <f>IF(ISNA(VLOOKUP(AH820,'2009 BPTs'!$B$12:$BX$181,BC$3,FALSE)),0,VLOOKUP(AH820,'2009 BPTs'!$B$12:$BX$181,BC$3,FALSE))</f>
        <v>0</v>
      </c>
      <c r="BD820" s="24">
        <f>IF(ISNA(VLOOKUP(AI820,'2009 BPTs'!$B$12:$BX$181,BD$3,FALSE)),0,VLOOKUP(AI820,'2009 BPTs'!$B$12:$BX$181,BD$3,FALSE))</f>
        <v>0</v>
      </c>
      <c r="BE820" s="24">
        <f>IF(ISNA(VLOOKUP(AJ820,'2009 BPTs'!$B$12:$BX$181,BE$3,FALSE)),0,VLOOKUP(AJ820,'2009 BPTs'!$B$12:$BX$181,BE$3,FALSE))</f>
        <v>0</v>
      </c>
      <c r="BF820" s="24">
        <f>IF(ISNA(VLOOKUP(AK820,'2009 BPTs'!$B$12:$BX$181,BF$3,FALSE)),0,VLOOKUP(AK820,'2009 BPTs'!$B$12:$BX$181,BF$3,FALSE))</f>
        <v>0</v>
      </c>
      <c r="BG820" s="24">
        <f>IF(ISNA(VLOOKUP(AL820,'2009 BPTs'!$B$12:$BX$181,BG$3,FALSE)),0,VLOOKUP(AL820,'2009 BPTs'!$B$12:$BX$181,BG$3,FALSE))</f>
        <v>0</v>
      </c>
      <c r="BH820" s="24">
        <f>IF(ISNA(VLOOKUP(AM820,'2009 BPTs'!$B$12:$BX$181,BH$3,FALSE)),0,VLOOKUP(AM820,'2009 BPTs'!$B$12:$BX$181,BH$3,FALSE))</f>
        <v>0</v>
      </c>
      <c r="BJ820" s="24">
        <f>IF(ISNA(VLOOKUP(AF820,'2009 BPTs'!$B$12:$BX$181,BJ$3,FALSE)),0,VLOOKUP(AF820,'2009 BPTs'!$B$12:$BX$181,BJ$3,FALSE))</f>
        <v>0</v>
      </c>
      <c r="BK820" s="24">
        <f>IF(ISNA(VLOOKUP(AG820,'2009 BPTs'!$B$12:$BX$181,BK$3,FALSE)),0,VLOOKUP(AG820,'2009 BPTs'!$B$12:$BX$181,BK$3,FALSE))</f>
        <v>0</v>
      </c>
      <c r="BL820" s="24">
        <f>IF(ISNA(VLOOKUP(AH820,'2009 BPTs'!$B$12:$BX$181,BL$3,FALSE)),0,VLOOKUP(AH820,'2009 BPTs'!$B$12:$BX$181,BL$3,FALSE))</f>
        <v>0</v>
      </c>
      <c r="BM820" s="24">
        <f>IF(ISNA(VLOOKUP(AI820,'2009 BPTs'!$B$12:$BX$181,BM$3,FALSE)),0,VLOOKUP(AI820,'2009 BPTs'!$B$12:$BX$181,BM$3,FALSE))</f>
        <v>0</v>
      </c>
      <c r="BN820" s="24">
        <f>IF(ISNA(VLOOKUP(AJ820,'2009 BPTs'!$B$12:$BX$181,BN$3,FALSE)),0,VLOOKUP(AJ820,'2009 BPTs'!$B$12:$BX$181,BN$3,FALSE))</f>
        <v>0</v>
      </c>
      <c r="BO820" s="24">
        <f>IF(ISNA(VLOOKUP(AK820,'2009 BPTs'!$B$12:$BX$181,BO$3,FALSE)),0,VLOOKUP(AK820,'2009 BPTs'!$B$12:$BX$181,BO$3,FALSE))</f>
        <v>0</v>
      </c>
      <c r="BP820" s="24">
        <f>IF(ISNA(VLOOKUP(AL820,'2009 BPTs'!$B$12:$BX$181,BP$3,FALSE)),0,VLOOKUP(AL820,'2009 BPTs'!$B$12:$BX$181,BP$3,FALSE))</f>
        <v>0</v>
      </c>
      <c r="BQ820" s="24">
        <f>IF(ISNA(VLOOKUP(AM820,'2009 BPTs'!$B$12:$BX$181,BQ$3,FALSE)),0,VLOOKUP(AM820,'2009 BPTs'!$B$12:$BX$181,BQ$3,FALSE))</f>
        <v>0</v>
      </c>
      <c r="BS820" s="78">
        <f t="shared" si="242"/>
        <v>0</v>
      </c>
      <c r="BT820" s="68">
        <f t="shared" si="243"/>
        <v>0</v>
      </c>
      <c r="BU820" s="68">
        <f t="shared" si="244"/>
        <v>0</v>
      </c>
      <c r="BW820" s="24">
        <f>IF(ISNA(VLOOKUP(AF820,'2009 BPTs'!$B$12:$BX$181,BW$3,FALSE)),0,VLOOKUP(AF820,'2009 BPTs'!$B$12:$BX$181,BW$3,FALSE))</f>
        <v>0</v>
      </c>
      <c r="BX820" s="24">
        <f>IF(ISNA(VLOOKUP(AG820,'2009 BPTs'!$B$12:$BX$181,BX$3,FALSE)),0,VLOOKUP(AG820,'2009 BPTs'!$B$12:$BX$181,BX$3,FALSE))</f>
        <v>0</v>
      </c>
      <c r="BY820" s="24">
        <f>IF(ISNA(VLOOKUP(AH820,'2009 BPTs'!$B$12:$BX$181,BY$3,FALSE)),0,VLOOKUP(AH820,'2009 BPTs'!$B$12:$BX$181,BY$3,FALSE))</f>
        <v>0</v>
      </c>
      <c r="BZ820" s="24">
        <f>IF(ISNA(VLOOKUP(AI820,'2009 BPTs'!$B$12:$BX$181,BZ$3,FALSE)),0,VLOOKUP(AI820,'2009 BPTs'!$B$12:$BX$181,BZ$3,FALSE))</f>
        <v>0</v>
      </c>
      <c r="CA820" s="24">
        <f>IF(ISNA(VLOOKUP(AJ820,'2009 BPTs'!$B$12:$BX$181,CA$3,FALSE)),0,VLOOKUP(AJ820,'2009 BPTs'!$B$12:$BX$181,CA$3,FALSE))</f>
        <v>0</v>
      </c>
      <c r="CB820" s="24">
        <f>IF(ISNA(VLOOKUP(AK820,'2009 BPTs'!$B$12:$BX$181,CB$3,FALSE)),0,VLOOKUP(AK820,'2009 BPTs'!$B$12:$BX$181,CB$3,FALSE))</f>
        <v>0</v>
      </c>
      <c r="CC820" s="24">
        <f>IF(ISNA(VLOOKUP(AL820,'2009 BPTs'!$B$12:$BX$181,CC$3,FALSE)),0,VLOOKUP(AL820,'2009 BPTs'!$B$12:$BX$181,CC$3,FALSE))</f>
        <v>0</v>
      </c>
      <c r="CD820" s="24">
        <f>IF(ISNA(VLOOKUP(AM820,'2009 BPTs'!$B$12:$BX$181,CD$3,FALSE)),0,VLOOKUP(AM820,'2009 BPTs'!$B$12:$BX$181,CD$3,FALSE))</f>
        <v>0</v>
      </c>
      <c r="CF820" s="24">
        <f>IF(ISERROR(VLOOKUP(AF820,'2009 BPTs'!$B$12:$BX$181,CF$3,FALSE)/VLOOKUP(AF820,'2009 BPTs'!$B$12:$BX995,CF$3+3,FALSE)),0,VLOOKUP(AF820,'2009 BPTs'!$B$12:$BX$181,CF$3,FALSE)/VLOOKUP(AF820,'2009 BPTs'!$B$12:$BX995,CF$3+3,FALSE))</f>
        <v>0</v>
      </c>
      <c r="CG820" s="24">
        <f>IF(ISERROR(VLOOKUP(AG820,'2009 BPTs'!$B$12:$BX$181,CG$3,FALSE)/VLOOKUP(AG820,'2009 BPTs'!$B$12:$BX995,CG$3+3,FALSE)),0,VLOOKUP(AG820,'2009 BPTs'!$B$12:$BX$181,CG$3,FALSE)/VLOOKUP(AG820,'2009 BPTs'!$B$12:$BX995,CG$3+3,FALSE))</f>
        <v>0</v>
      </c>
      <c r="CH820" s="24">
        <f>IF(ISERROR(VLOOKUP(AH820,'2009 BPTs'!$B$12:$BX$181,CH$3,FALSE)/VLOOKUP(AH820,'2009 BPTs'!$B$12:$BX995,CH$3+3,FALSE)),0,VLOOKUP(AH820,'2009 BPTs'!$B$12:$BX$181,CH$3,FALSE)/VLOOKUP(AH820,'2009 BPTs'!$B$12:$BX995,CH$3+3,FALSE))</f>
        <v>0</v>
      </c>
      <c r="CI820" s="24">
        <f>IF(ISERROR(VLOOKUP(AI820,'2009 BPTs'!$B$12:$BX$181,CI$3,FALSE)/VLOOKUP(AI820,'2009 BPTs'!$B$12:$BX995,CI$3+3,FALSE)),0,VLOOKUP(AI820,'2009 BPTs'!$B$12:$BX$181,CI$3,FALSE)/VLOOKUP(AI820,'2009 BPTs'!$B$12:$BX995,CI$3+3,FALSE))</f>
        <v>0</v>
      </c>
      <c r="CJ820" s="24">
        <f>IF(ISERROR(VLOOKUP(AJ820,'2009 BPTs'!$B$12:$BX$181,CJ$3,FALSE)/VLOOKUP(AJ820,'2009 BPTs'!$B$12:$BX995,CJ$3+3,FALSE)),0,VLOOKUP(AJ820,'2009 BPTs'!$B$12:$BX$181,CJ$3,FALSE)/VLOOKUP(AJ820,'2009 BPTs'!$B$12:$BX995,CJ$3+3,FALSE))</f>
        <v>0</v>
      </c>
      <c r="CK820" s="24">
        <f>IF(ISERROR(VLOOKUP(AK820,'2009 BPTs'!$B$12:$BX$181,CK$3,FALSE)/VLOOKUP(AK820,'2009 BPTs'!$B$12:$BX995,CK$3+3,FALSE)),0,VLOOKUP(AK820,'2009 BPTs'!$B$12:$BX$181,CK$3,FALSE)/VLOOKUP(AK820,'2009 BPTs'!$B$12:$BX995,CK$3+3,FALSE))</f>
        <v>0</v>
      </c>
      <c r="CL820" s="24">
        <f>IF(ISERROR(VLOOKUP(AL820,'2009 BPTs'!$B$12:$BX$181,CL$3,FALSE)/VLOOKUP(AL820,'2009 BPTs'!$B$12:$BX995,CL$3+3,FALSE)),0,VLOOKUP(AL820,'2009 BPTs'!$B$12:$BX$181,CL$3,FALSE)/VLOOKUP(AL820,'2009 BPTs'!$B$12:$BX995,CL$3+3,FALSE))</f>
        <v>0</v>
      </c>
      <c r="CM820" s="24">
        <f>IF(ISERROR(VLOOKUP(AM820,'2009 BPTs'!$B$12:$BX$181,CM$3,FALSE)/VLOOKUP(AM820,'2009 BPTs'!$B$12:$BX995,CM$3+3,FALSE)),0,VLOOKUP(AM820,'2009 BPTs'!$B$12:$BX$181,CM$3,FALSE)/VLOOKUP(AM820,'2009 BPTs'!$B$12:$BX995,CM$3+3,FALSE))</f>
        <v>0</v>
      </c>
      <c r="CO820" s="24">
        <f>IF(ISERROR(VLOOKUP(AF820,'2009 BPTs'!$B$12:$BX$181,CO$3,FALSE)/VLOOKUP(AF820,'2009 BPTs'!$B$12:$BX995,CO$3+2,FALSE)),0,VLOOKUP(AF820,'2009 BPTs'!$B$12:$BX$181,CO$3,FALSE)/VLOOKUP(AF820,'2009 BPTs'!$B$12:$BX995,CO$3+2,FALSE))</f>
        <v>0</v>
      </c>
      <c r="CP820" s="24">
        <f>IF(ISERROR(VLOOKUP(AG820,'2009 BPTs'!$B$12:$BX$181,CP$3,FALSE)/VLOOKUP(AG820,'2009 BPTs'!$B$12:$BX995,CP$3+2,FALSE)),0,VLOOKUP(AG820,'2009 BPTs'!$B$12:$BX$181,CP$3,FALSE)/VLOOKUP(AG820,'2009 BPTs'!$B$12:$BX995,CP$3+2,FALSE))</f>
        <v>0</v>
      </c>
      <c r="CQ820" s="24">
        <f>IF(ISERROR(VLOOKUP(AH820,'2009 BPTs'!$B$12:$BX$181,CQ$3,FALSE)/VLOOKUP(AH820,'2009 BPTs'!$B$12:$BX995,CQ$3+2,FALSE)),0,VLOOKUP(AH820,'2009 BPTs'!$B$12:$BX$181,CQ$3,FALSE)/VLOOKUP(AH820,'2009 BPTs'!$B$12:$BX995,CQ$3+2,FALSE))</f>
        <v>0</v>
      </c>
      <c r="CR820" s="24">
        <f>IF(ISERROR(VLOOKUP(AI820,'2009 BPTs'!$B$12:$BX$181,CR$3,FALSE)/VLOOKUP(AI820,'2009 BPTs'!$B$12:$BX995,CR$3+2,FALSE)),0,VLOOKUP(AI820,'2009 BPTs'!$B$12:$BX$181,CR$3,FALSE)/VLOOKUP(AI820,'2009 BPTs'!$B$12:$BX995,CR$3+2,FALSE))</f>
        <v>0</v>
      </c>
      <c r="CS820" s="24">
        <f>IF(ISERROR(VLOOKUP(AJ820,'2009 BPTs'!$B$12:$BX$181,CS$3,FALSE)/VLOOKUP(AJ820,'2009 BPTs'!$B$12:$BX995,CS$3+2,FALSE)),0,VLOOKUP(AJ820,'2009 BPTs'!$B$12:$BX$181,CS$3,FALSE)/VLOOKUP(AJ820,'2009 BPTs'!$B$12:$BX995,CS$3+2,FALSE))</f>
        <v>0</v>
      </c>
      <c r="CT820" s="24">
        <f>IF(ISERROR(VLOOKUP(AK820,'2009 BPTs'!$B$12:$BX$181,CT$3,FALSE)/VLOOKUP(AK820,'2009 BPTs'!$B$12:$BX995,CT$3+2,FALSE)),0,VLOOKUP(AK820,'2009 BPTs'!$B$12:$BX$181,CT$3,FALSE)/VLOOKUP(AK820,'2009 BPTs'!$B$12:$BX995,CT$3+2,FALSE))</f>
        <v>0</v>
      </c>
      <c r="CU820" s="24">
        <f>IF(ISERROR(VLOOKUP(AL820,'2009 BPTs'!$B$12:$BX$181,CU$3,FALSE)/VLOOKUP(AL820,'2009 BPTs'!$B$12:$BX995,CU$3+2,FALSE)),0,VLOOKUP(AL820,'2009 BPTs'!$B$12:$BX$181,CU$3,FALSE)/VLOOKUP(AL820,'2009 BPTs'!$B$12:$BX995,CU$3+2,FALSE))</f>
        <v>0</v>
      </c>
      <c r="CV820" s="24">
        <f>IF(ISERROR(VLOOKUP(AM820,'2009 BPTs'!$B$12:$BX$181,CV$3,FALSE)/VLOOKUP(AM820,'2009 BPTs'!$B$12:$BX995,CV$3+2,FALSE)),0,VLOOKUP(AM820,'2009 BPTs'!$B$12:$BX$181,CV$3,FALSE)/VLOOKUP(AM820,'2009 BPTs'!$B$12:$BX995,CV$3+2,FALSE))</f>
        <v>0</v>
      </c>
      <c r="CX820" s="93">
        <f>'2011 BPTs'!BR146</f>
        <v>0</v>
      </c>
      <c r="CY820" s="93">
        <f>'2011 BPTs'!BS146</f>
        <v>0</v>
      </c>
    </row>
    <row r="821" spans="2:103" x14ac:dyDescent="0.2">
      <c r="B821" s="2" t="s">
        <v>213</v>
      </c>
      <c r="C821" s="2">
        <f>'2011 BPTs'!E147</f>
        <v>0</v>
      </c>
      <c r="D821" s="2">
        <f t="shared" si="247"/>
        <v>0</v>
      </c>
      <c r="E821" s="4">
        <f>'2011 BPTs'!F147</f>
        <v>0</v>
      </c>
      <c r="F821" s="88">
        <f>'2011 BPTs'!G147</f>
        <v>0</v>
      </c>
      <c r="G821" s="53">
        <f>'2011 BPTs'!I147</f>
        <v>0</v>
      </c>
      <c r="H821" s="88">
        <f>'2011 BPTs'!J147</f>
        <v>0</v>
      </c>
      <c r="I821" s="4">
        <f>'2011 BPTs'!K147</f>
        <v>0</v>
      </c>
      <c r="J821" s="5">
        <f>'2011 BPTs'!M147</f>
        <v>0</v>
      </c>
      <c r="K821" s="99">
        <f>'2011 BPTs'!BL147</f>
        <v>0</v>
      </c>
      <c r="L821" s="100">
        <f t="shared" si="248"/>
        <v>0</v>
      </c>
      <c r="M821" s="101">
        <f t="shared" si="249"/>
        <v>0</v>
      </c>
      <c r="N821" s="102">
        <f t="shared" si="238"/>
        <v>0</v>
      </c>
      <c r="O821" s="103">
        <f>'2011 BPTs'!BM147</f>
        <v>0</v>
      </c>
      <c r="P821" s="100">
        <f t="shared" si="250"/>
        <v>0</v>
      </c>
      <c r="Q821" s="101">
        <f t="shared" si="251"/>
        <v>0</v>
      </c>
      <c r="R821" s="104">
        <f t="shared" si="252"/>
        <v>0</v>
      </c>
      <c r="S821" s="105">
        <f t="shared" si="239"/>
        <v>0</v>
      </c>
      <c r="T821" s="104">
        <f t="shared" si="253"/>
        <v>0</v>
      </c>
      <c r="U821" s="121">
        <f>IF(K821=0,0,IF(B821="Manual",(S821-O821-AP821*(O821/(O821+Z821)))/S821,'2011 BPTs'!BP147))</f>
        <v>0</v>
      </c>
      <c r="V821" s="99">
        <f>'2011 BPTs'!BN147</f>
        <v>0</v>
      </c>
      <c r="W821" s="100">
        <f t="shared" si="245"/>
        <v>0</v>
      </c>
      <c r="X821" s="103">
        <f t="shared" si="254"/>
        <v>0</v>
      </c>
      <c r="Y821" s="102">
        <f t="shared" si="240"/>
        <v>0</v>
      </c>
      <c r="Z821" s="103">
        <f>'2011 BPTs'!BO147</f>
        <v>0</v>
      </c>
      <c r="AA821" s="104">
        <f t="shared" si="246"/>
        <v>0</v>
      </c>
      <c r="AB821" s="106">
        <f>IF(W821=0,0,IF(B821="Manual",(V821-Z821-AP821*(Z821/(Z821+O821)))/V821,'2011 BPTs'!BQ147))</f>
        <v>0</v>
      </c>
      <c r="AD821" s="2" t="str">
        <f t="shared" si="241"/>
        <v>00-0</v>
      </c>
      <c r="AE821" s="2">
        <f>'2011 BPTs'!BA147</f>
        <v>0</v>
      </c>
      <c r="AF821" s="2" t="str">
        <f>IF(B821="Auto",'2011 BPTs'!BB147,D821&amp;E821&amp;"-"&amp;F821)</f>
        <v/>
      </c>
      <c r="AG821" s="2" t="str">
        <f>'2011 BPTs'!BC147</f>
        <v/>
      </c>
      <c r="AH821" s="2" t="str">
        <f>'2011 BPTs'!BD147</f>
        <v/>
      </c>
      <c r="AI821" s="2" t="str">
        <f>'2011 BPTs'!BE147</f>
        <v/>
      </c>
      <c r="AJ821" s="2" t="str">
        <f>'2011 BPTs'!BF147</f>
        <v/>
      </c>
      <c r="AK821" s="2" t="str">
        <f>'2011 BPTs'!BG147</f>
        <v/>
      </c>
      <c r="AL821" s="2" t="str">
        <f>'2011 BPTs'!BH147</f>
        <v/>
      </c>
      <c r="AM821" s="2" t="str">
        <f>'2011 BPTs'!BI147</f>
        <v/>
      </c>
      <c r="AO821" s="128">
        <f>'2011 BPTs'!AJ147*'2011 BPTs'!BK147</f>
        <v>0</v>
      </c>
      <c r="AP821" s="128">
        <f>'2011 BPTs'!AK147*'2011 BPTs'!BK147</f>
        <v>0</v>
      </c>
      <c r="AR821" s="5">
        <f>IF(B821="Auto",'2011 BPTs'!M147,J821)</f>
        <v>0</v>
      </c>
      <c r="AS821" s="5">
        <f>'2011 BPTs'!O147</f>
        <v>0</v>
      </c>
      <c r="AT821" s="5">
        <f>'2011 BPTs'!Q147</f>
        <v>0</v>
      </c>
      <c r="AU821" s="5">
        <f>'2011 BPTs'!S147</f>
        <v>0</v>
      </c>
      <c r="AV821" s="5">
        <f>'2011 BPTs'!U147</f>
        <v>0</v>
      </c>
      <c r="AW821" s="5">
        <f>'2011 BPTs'!W147</f>
        <v>0</v>
      </c>
      <c r="AX821" s="5">
        <f>'2011 BPTs'!Y147</f>
        <v>0</v>
      </c>
      <c r="AY821" s="5">
        <f>'2011 BPTs'!AA147</f>
        <v>0</v>
      </c>
      <c r="BA821" s="24">
        <f>IF(ISNA(VLOOKUP(AF821,'2009 BPTs'!$B$12:$BX$181,BA$3,FALSE)),0,VLOOKUP(AF821,'2009 BPTs'!$B$12:$BX$181,BA$3,FALSE))</f>
        <v>0</v>
      </c>
      <c r="BB821" s="24">
        <f>IF(ISNA(VLOOKUP(AG821,'2009 BPTs'!$B$12:$BX$181,BB$3,FALSE)),0,VLOOKUP(AG821,'2009 BPTs'!$B$12:$BX$181,BB$3,FALSE))</f>
        <v>0</v>
      </c>
      <c r="BC821" s="24">
        <f>IF(ISNA(VLOOKUP(AH821,'2009 BPTs'!$B$12:$BX$181,BC$3,FALSE)),0,VLOOKUP(AH821,'2009 BPTs'!$B$12:$BX$181,BC$3,FALSE))</f>
        <v>0</v>
      </c>
      <c r="BD821" s="24">
        <f>IF(ISNA(VLOOKUP(AI821,'2009 BPTs'!$B$12:$BX$181,BD$3,FALSE)),0,VLOOKUP(AI821,'2009 BPTs'!$B$12:$BX$181,BD$3,FALSE))</f>
        <v>0</v>
      </c>
      <c r="BE821" s="24">
        <f>IF(ISNA(VLOOKUP(AJ821,'2009 BPTs'!$B$12:$BX$181,BE$3,FALSE)),0,VLOOKUP(AJ821,'2009 BPTs'!$B$12:$BX$181,BE$3,FALSE))</f>
        <v>0</v>
      </c>
      <c r="BF821" s="24">
        <f>IF(ISNA(VLOOKUP(AK821,'2009 BPTs'!$B$12:$BX$181,BF$3,FALSE)),0,VLOOKUP(AK821,'2009 BPTs'!$B$12:$BX$181,BF$3,FALSE))</f>
        <v>0</v>
      </c>
      <c r="BG821" s="24">
        <f>IF(ISNA(VLOOKUP(AL821,'2009 BPTs'!$B$12:$BX$181,BG$3,FALSE)),0,VLOOKUP(AL821,'2009 BPTs'!$B$12:$BX$181,BG$3,FALSE))</f>
        <v>0</v>
      </c>
      <c r="BH821" s="24">
        <f>IF(ISNA(VLOOKUP(AM821,'2009 BPTs'!$B$12:$BX$181,BH$3,FALSE)),0,VLOOKUP(AM821,'2009 BPTs'!$B$12:$BX$181,BH$3,FALSE))</f>
        <v>0</v>
      </c>
      <c r="BJ821" s="24">
        <f>IF(ISNA(VLOOKUP(AF821,'2009 BPTs'!$B$12:$BX$181,BJ$3,FALSE)),0,VLOOKUP(AF821,'2009 BPTs'!$B$12:$BX$181,BJ$3,FALSE))</f>
        <v>0</v>
      </c>
      <c r="BK821" s="24">
        <f>IF(ISNA(VLOOKUP(AG821,'2009 BPTs'!$B$12:$BX$181,BK$3,FALSE)),0,VLOOKUP(AG821,'2009 BPTs'!$B$12:$BX$181,BK$3,FALSE))</f>
        <v>0</v>
      </c>
      <c r="BL821" s="24">
        <f>IF(ISNA(VLOOKUP(AH821,'2009 BPTs'!$B$12:$BX$181,BL$3,FALSE)),0,VLOOKUP(AH821,'2009 BPTs'!$B$12:$BX$181,BL$3,FALSE))</f>
        <v>0</v>
      </c>
      <c r="BM821" s="24">
        <f>IF(ISNA(VLOOKUP(AI821,'2009 BPTs'!$B$12:$BX$181,BM$3,FALSE)),0,VLOOKUP(AI821,'2009 BPTs'!$B$12:$BX$181,BM$3,FALSE))</f>
        <v>0</v>
      </c>
      <c r="BN821" s="24">
        <f>IF(ISNA(VLOOKUP(AJ821,'2009 BPTs'!$B$12:$BX$181,BN$3,FALSE)),0,VLOOKUP(AJ821,'2009 BPTs'!$B$12:$BX$181,BN$3,FALSE))</f>
        <v>0</v>
      </c>
      <c r="BO821" s="24">
        <f>IF(ISNA(VLOOKUP(AK821,'2009 BPTs'!$B$12:$BX$181,BO$3,FALSE)),0,VLOOKUP(AK821,'2009 BPTs'!$B$12:$BX$181,BO$3,FALSE))</f>
        <v>0</v>
      </c>
      <c r="BP821" s="24">
        <f>IF(ISNA(VLOOKUP(AL821,'2009 BPTs'!$B$12:$BX$181,BP$3,FALSE)),0,VLOOKUP(AL821,'2009 BPTs'!$B$12:$BX$181,BP$3,FALSE))</f>
        <v>0</v>
      </c>
      <c r="BQ821" s="24">
        <f>IF(ISNA(VLOOKUP(AM821,'2009 BPTs'!$B$12:$BX$181,BQ$3,FALSE)),0,VLOOKUP(AM821,'2009 BPTs'!$B$12:$BX$181,BQ$3,FALSE))</f>
        <v>0</v>
      </c>
      <c r="BS821" s="78">
        <f t="shared" si="242"/>
        <v>0</v>
      </c>
      <c r="BT821" s="68">
        <f t="shared" si="243"/>
        <v>0</v>
      </c>
      <c r="BU821" s="68">
        <f t="shared" si="244"/>
        <v>0</v>
      </c>
      <c r="BW821" s="24">
        <f>IF(ISNA(VLOOKUP(AF821,'2009 BPTs'!$B$12:$BX$181,BW$3,FALSE)),0,VLOOKUP(AF821,'2009 BPTs'!$B$12:$BX$181,BW$3,FALSE))</f>
        <v>0</v>
      </c>
      <c r="BX821" s="24">
        <f>IF(ISNA(VLOOKUP(AG821,'2009 BPTs'!$B$12:$BX$181,BX$3,FALSE)),0,VLOOKUP(AG821,'2009 BPTs'!$B$12:$BX$181,BX$3,FALSE))</f>
        <v>0</v>
      </c>
      <c r="BY821" s="24">
        <f>IF(ISNA(VLOOKUP(AH821,'2009 BPTs'!$B$12:$BX$181,BY$3,FALSE)),0,VLOOKUP(AH821,'2009 BPTs'!$B$12:$BX$181,BY$3,FALSE))</f>
        <v>0</v>
      </c>
      <c r="BZ821" s="24">
        <f>IF(ISNA(VLOOKUP(AI821,'2009 BPTs'!$B$12:$BX$181,BZ$3,FALSE)),0,VLOOKUP(AI821,'2009 BPTs'!$B$12:$BX$181,BZ$3,FALSE))</f>
        <v>0</v>
      </c>
      <c r="CA821" s="24">
        <f>IF(ISNA(VLOOKUP(AJ821,'2009 BPTs'!$B$12:$BX$181,CA$3,FALSE)),0,VLOOKUP(AJ821,'2009 BPTs'!$B$12:$BX$181,CA$3,FALSE))</f>
        <v>0</v>
      </c>
      <c r="CB821" s="24">
        <f>IF(ISNA(VLOOKUP(AK821,'2009 BPTs'!$B$12:$BX$181,CB$3,FALSE)),0,VLOOKUP(AK821,'2009 BPTs'!$B$12:$BX$181,CB$3,FALSE))</f>
        <v>0</v>
      </c>
      <c r="CC821" s="24">
        <f>IF(ISNA(VLOOKUP(AL821,'2009 BPTs'!$B$12:$BX$181,CC$3,FALSE)),0,VLOOKUP(AL821,'2009 BPTs'!$B$12:$BX$181,CC$3,FALSE))</f>
        <v>0</v>
      </c>
      <c r="CD821" s="24">
        <f>IF(ISNA(VLOOKUP(AM821,'2009 BPTs'!$B$12:$BX$181,CD$3,FALSE)),0,VLOOKUP(AM821,'2009 BPTs'!$B$12:$BX$181,CD$3,FALSE))</f>
        <v>0</v>
      </c>
      <c r="CF821" s="24">
        <f>IF(ISERROR(VLOOKUP(AF821,'2009 BPTs'!$B$12:$BX$181,CF$3,FALSE)/VLOOKUP(AF821,'2009 BPTs'!$B$12:$BX996,CF$3+3,FALSE)),0,VLOOKUP(AF821,'2009 BPTs'!$B$12:$BX$181,CF$3,FALSE)/VLOOKUP(AF821,'2009 BPTs'!$B$12:$BX996,CF$3+3,FALSE))</f>
        <v>0</v>
      </c>
      <c r="CG821" s="24">
        <f>IF(ISERROR(VLOOKUP(AG821,'2009 BPTs'!$B$12:$BX$181,CG$3,FALSE)/VLOOKUP(AG821,'2009 BPTs'!$B$12:$BX996,CG$3+3,FALSE)),0,VLOOKUP(AG821,'2009 BPTs'!$B$12:$BX$181,CG$3,FALSE)/VLOOKUP(AG821,'2009 BPTs'!$B$12:$BX996,CG$3+3,FALSE))</f>
        <v>0</v>
      </c>
      <c r="CH821" s="24">
        <f>IF(ISERROR(VLOOKUP(AH821,'2009 BPTs'!$B$12:$BX$181,CH$3,FALSE)/VLOOKUP(AH821,'2009 BPTs'!$B$12:$BX996,CH$3+3,FALSE)),0,VLOOKUP(AH821,'2009 BPTs'!$B$12:$BX$181,CH$3,FALSE)/VLOOKUP(AH821,'2009 BPTs'!$B$12:$BX996,CH$3+3,FALSE))</f>
        <v>0</v>
      </c>
      <c r="CI821" s="24">
        <f>IF(ISERROR(VLOOKUP(AI821,'2009 BPTs'!$B$12:$BX$181,CI$3,FALSE)/VLOOKUP(AI821,'2009 BPTs'!$B$12:$BX996,CI$3+3,FALSE)),0,VLOOKUP(AI821,'2009 BPTs'!$B$12:$BX$181,CI$3,FALSE)/VLOOKUP(AI821,'2009 BPTs'!$B$12:$BX996,CI$3+3,FALSE))</f>
        <v>0</v>
      </c>
      <c r="CJ821" s="24">
        <f>IF(ISERROR(VLOOKUP(AJ821,'2009 BPTs'!$B$12:$BX$181,CJ$3,FALSE)/VLOOKUP(AJ821,'2009 BPTs'!$B$12:$BX996,CJ$3+3,FALSE)),0,VLOOKUP(AJ821,'2009 BPTs'!$B$12:$BX$181,CJ$3,FALSE)/VLOOKUP(AJ821,'2009 BPTs'!$B$12:$BX996,CJ$3+3,FALSE))</f>
        <v>0</v>
      </c>
      <c r="CK821" s="24">
        <f>IF(ISERROR(VLOOKUP(AK821,'2009 BPTs'!$B$12:$BX$181,CK$3,FALSE)/VLOOKUP(AK821,'2009 BPTs'!$B$12:$BX996,CK$3+3,FALSE)),0,VLOOKUP(AK821,'2009 BPTs'!$B$12:$BX$181,CK$3,FALSE)/VLOOKUP(AK821,'2009 BPTs'!$B$12:$BX996,CK$3+3,FALSE))</f>
        <v>0</v>
      </c>
      <c r="CL821" s="24">
        <f>IF(ISERROR(VLOOKUP(AL821,'2009 BPTs'!$B$12:$BX$181,CL$3,FALSE)/VLOOKUP(AL821,'2009 BPTs'!$B$12:$BX996,CL$3+3,FALSE)),0,VLOOKUP(AL821,'2009 BPTs'!$B$12:$BX$181,CL$3,FALSE)/VLOOKUP(AL821,'2009 BPTs'!$B$12:$BX996,CL$3+3,FALSE))</f>
        <v>0</v>
      </c>
      <c r="CM821" s="24">
        <f>IF(ISERROR(VLOOKUP(AM821,'2009 BPTs'!$B$12:$BX$181,CM$3,FALSE)/VLOOKUP(AM821,'2009 BPTs'!$B$12:$BX996,CM$3+3,FALSE)),0,VLOOKUP(AM821,'2009 BPTs'!$B$12:$BX$181,CM$3,FALSE)/VLOOKUP(AM821,'2009 BPTs'!$B$12:$BX996,CM$3+3,FALSE))</f>
        <v>0</v>
      </c>
      <c r="CO821" s="24">
        <f>IF(ISERROR(VLOOKUP(AF821,'2009 BPTs'!$B$12:$BX$181,CO$3,FALSE)/VLOOKUP(AF821,'2009 BPTs'!$B$12:$BX996,CO$3+2,FALSE)),0,VLOOKUP(AF821,'2009 BPTs'!$B$12:$BX$181,CO$3,FALSE)/VLOOKUP(AF821,'2009 BPTs'!$B$12:$BX996,CO$3+2,FALSE))</f>
        <v>0</v>
      </c>
      <c r="CP821" s="24">
        <f>IF(ISERROR(VLOOKUP(AG821,'2009 BPTs'!$B$12:$BX$181,CP$3,FALSE)/VLOOKUP(AG821,'2009 BPTs'!$B$12:$BX996,CP$3+2,FALSE)),0,VLOOKUP(AG821,'2009 BPTs'!$B$12:$BX$181,CP$3,FALSE)/VLOOKUP(AG821,'2009 BPTs'!$B$12:$BX996,CP$3+2,FALSE))</f>
        <v>0</v>
      </c>
      <c r="CQ821" s="24">
        <f>IF(ISERROR(VLOOKUP(AH821,'2009 BPTs'!$B$12:$BX$181,CQ$3,FALSE)/VLOOKUP(AH821,'2009 BPTs'!$B$12:$BX996,CQ$3+2,FALSE)),0,VLOOKUP(AH821,'2009 BPTs'!$B$12:$BX$181,CQ$3,FALSE)/VLOOKUP(AH821,'2009 BPTs'!$B$12:$BX996,CQ$3+2,FALSE))</f>
        <v>0</v>
      </c>
      <c r="CR821" s="24">
        <f>IF(ISERROR(VLOOKUP(AI821,'2009 BPTs'!$B$12:$BX$181,CR$3,FALSE)/VLOOKUP(AI821,'2009 BPTs'!$B$12:$BX996,CR$3+2,FALSE)),0,VLOOKUP(AI821,'2009 BPTs'!$B$12:$BX$181,CR$3,FALSE)/VLOOKUP(AI821,'2009 BPTs'!$B$12:$BX996,CR$3+2,FALSE))</f>
        <v>0</v>
      </c>
      <c r="CS821" s="24">
        <f>IF(ISERROR(VLOOKUP(AJ821,'2009 BPTs'!$B$12:$BX$181,CS$3,FALSE)/VLOOKUP(AJ821,'2009 BPTs'!$B$12:$BX996,CS$3+2,FALSE)),0,VLOOKUP(AJ821,'2009 BPTs'!$B$12:$BX$181,CS$3,FALSE)/VLOOKUP(AJ821,'2009 BPTs'!$B$12:$BX996,CS$3+2,FALSE))</f>
        <v>0</v>
      </c>
      <c r="CT821" s="24">
        <f>IF(ISERROR(VLOOKUP(AK821,'2009 BPTs'!$B$12:$BX$181,CT$3,FALSE)/VLOOKUP(AK821,'2009 BPTs'!$B$12:$BX996,CT$3+2,FALSE)),0,VLOOKUP(AK821,'2009 BPTs'!$B$12:$BX$181,CT$3,FALSE)/VLOOKUP(AK821,'2009 BPTs'!$B$12:$BX996,CT$3+2,FALSE))</f>
        <v>0</v>
      </c>
      <c r="CU821" s="24">
        <f>IF(ISERROR(VLOOKUP(AL821,'2009 BPTs'!$B$12:$BX$181,CU$3,FALSE)/VLOOKUP(AL821,'2009 BPTs'!$B$12:$BX996,CU$3+2,FALSE)),0,VLOOKUP(AL821,'2009 BPTs'!$B$12:$BX$181,CU$3,FALSE)/VLOOKUP(AL821,'2009 BPTs'!$B$12:$BX996,CU$3+2,FALSE))</f>
        <v>0</v>
      </c>
      <c r="CV821" s="24">
        <f>IF(ISERROR(VLOOKUP(AM821,'2009 BPTs'!$B$12:$BX$181,CV$3,FALSE)/VLOOKUP(AM821,'2009 BPTs'!$B$12:$BX996,CV$3+2,FALSE)),0,VLOOKUP(AM821,'2009 BPTs'!$B$12:$BX$181,CV$3,FALSE)/VLOOKUP(AM821,'2009 BPTs'!$B$12:$BX996,CV$3+2,FALSE))</f>
        <v>0</v>
      </c>
      <c r="CX821" s="93">
        <f>'2011 BPTs'!BR147</f>
        <v>0</v>
      </c>
      <c r="CY821" s="93">
        <f>'2011 BPTs'!BS147</f>
        <v>0</v>
      </c>
    </row>
    <row r="822" spans="2:103" x14ac:dyDescent="0.2">
      <c r="B822" s="2" t="s">
        <v>213</v>
      </c>
      <c r="C822" s="2">
        <f>'2011 BPTs'!E148</f>
        <v>0</v>
      </c>
      <c r="D822" s="2">
        <f t="shared" si="247"/>
        <v>0</v>
      </c>
      <c r="E822" s="4">
        <f>'2011 BPTs'!F148</f>
        <v>0</v>
      </c>
      <c r="F822" s="88">
        <f>'2011 BPTs'!G148</f>
        <v>0</v>
      </c>
      <c r="G822" s="53">
        <f>'2011 BPTs'!I148</f>
        <v>0</v>
      </c>
      <c r="H822" s="88">
        <f>'2011 BPTs'!J148</f>
        <v>0</v>
      </c>
      <c r="I822" s="4">
        <f>'2011 BPTs'!K148</f>
        <v>0</v>
      </c>
      <c r="J822" s="5">
        <f>'2011 BPTs'!M148</f>
        <v>0</v>
      </c>
      <c r="K822" s="99">
        <f>'2011 BPTs'!BL148</f>
        <v>0</v>
      </c>
      <c r="L822" s="100">
        <f t="shared" si="248"/>
        <v>0</v>
      </c>
      <c r="M822" s="101">
        <f t="shared" si="249"/>
        <v>0</v>
      </c>
      <c r="N822" s="102">
        <f t="shared" si="238"/>
        <v>0</v>
      </c>
      <c r="O822" s="103">
        <f>'2011 BPTs'!BM148</f>
        <v>0</v>
      </c>
      <c r="P822" s="100">
        <f t="shared" si="250"/>
        <v>0</v>
      </c>
      <c r="Q822" s="101">
        <f t="shared" si="251"/>
        <v>0</v>
      </c>
      <c r="R822" s="104">
        <f t="shared" si="252"/>
        <v>0</v>
      </c>
      <c r="S822" s="105">
        <f t="shared" si="239"/>
        <v>0</v>
      </c>
      <c r="T822" s="104">
        <f t="shared" si="253"/>
        <v>0</v>
      </c>
      <c r="U822" s="121">
        <f>IF(K822=0,0,IF(B822="Manual",(S822-O822-AP822*(O822/(O822+Z822)))/S822,'2011 BPTs'!BP148))</f>
        <v>0</v>
      </c>
      <c r="V822" s="99">
        <f>'2011 BPTs'!BN148</f>
        <v>0</v>
      </c>
      <c r="W822" s="100">
        <f t="shared" si="245"/>
        <v>0</v>
      </c>
      <c r="X822" s="103">
        <f t="shared" si="254"/>
        <v>0</v>
      </c>
      <c r="Y822" s="102">
        <f t="shared" si="240"/>
        <v>0</v>
      </c>
      <c r="Z822" s="103">
        <f>'2011 BPTs'!BO148</f>
        <v>0</v>
      </c>
      <c r="AA822" s="104">
        <f t="shared" si="246"/>
        <v>0</v>
      </c>
      <c r="AB822" s="106">
        <f>IF(W822=0,0,IF(B822="Manual",(V822-Z822-AP822*(Z822/(Z822+O822)))/V822,'2011 BPTs'!BQ148))</f>
        <v>0</v>
      </c>
      <c r="AD822" s="2" t="str">
        <f t="shared" si="241"/>
        <v>00-0</v>
      </c>
      <c r="AE822" s="2">
        <f>'2011 BPTs'!BA148</f>
        <v>0</v>
      </c>
      <c r="AF822" s="2" t="str">
        <f>IF(B822="Auto",'2011 BPTs'!BB148,D822&amp;E822&amp;"-"&amp;F822)</f>
        <v/>
      </c>
      <c r="AG822" s="2" t="str">
        <f>'2011 BPTs'!BC148</f>
        <v/>
      </c>
      <c r="AH822" s="2" t="str">
        <f>'2011 BPTs'!BD148</f>
        <v/>
      </c>
      <c r="AI822" s="2" t="str">
        <f>'2011 BPTs'!BE148</f>
        <v/>
      </c>
      <c r="AJ822" s="2" t="str">
        <f>'2011 BPTs'!BF148</f>
        <v/>
      </c>
      <c r="AK822" s="2" t="str">
        <f>'2011 BPTs'!BG148</f>
        <v/>
      </c>
      <c r="AL822" s="2" t="str">
        <f>'2011 BPTs'!BH148</f>
        <v/>
      </c>
      <c r="AM822" s="2" t="str">
        <f>'2011 BPTs'!BI148</f>
        <v/>
      </c>
      <c r="AO822" s="128">
        <f>'2011 BPTs'!AJ148*'2011 BPTs'!BK148</f>
        <v>0</v>
      </c>
      <c r="AP822" s="128">
        <f>'2011 BPTs'!AK148*'2011 BPTs'!BK148</f>
        <v>0</v>
      </c>
      <c r="AR822" s="5">
        <f>IF(B822="Auto",'2011 BPTs'!M148,J822)</f>
        <v>0</v>
      </c>
      <c r="AS822" s="5">
        <f>'2011 BPTs'!O148</f>
        <v>0</v>
      </c>
      <c r="AT822" s="5">
        <f>'2011 BPTs'!Q148</f>
        <v>0</v>
      </c>
      <c r="AU822" s="5">
        <f>'2011 BPTs'!S148</f>
        <v>0</v>
      </c>
      <c r="AV822" s="5">
        <f>'2011 BPTs'!U148</f>
        <v>0</v>
      </c>
      <c r="AW822" s="5">
        <f>'2011 BPTs'!W148</f>
        <v>0</v>
      </c>
      <c r="AX822" s="5">
        <f>'2011 BPTs'!Y148</f>
        <v>0</v>
      </c>
      <c r="AY822" s="5">
        <f>'2011 BPTs'!AA148</f>
        <v>0</v>
      </c>
      <c r="BA822" s="24">
        <f>IF(ISNA(VLOOKUP(AF822,'2009 BPTs'!$B$12:$BX$181,BA$3,FALSE)),0,VLOOKUP(AF822,'2009 BPTs'!$B$12:$BX$181,BA$3,FALSE))</f>
        <v>0</v>
      </c>
      <c r="BB822" s="24">
        <f>IF(ISNA(VLOOKUP(AG822,'2009 BPTs'!$B$12:$BX$181,BB$3,FALSE)),0,VLOOKUP(AG822,'2009 BPTs'!$B$12:$BX$181,BB$3,FALSE))</f>
        <v>0</v>
      </c>
      <c r="BC822" s="24">
        <f>IF(ISNA(VLOOKUP(AH822,'2009 BPTs'!$B$12:$BX$181,BC$3,FALSE)),0,VLOOKUP(AH822,'2009 BPTs'!$B$12:$BX$181,BC$3,FALSE))</f>
        <v>0</v>
      </c>
      <c r="BD822" s="24">
        <f>IF(ISNA(VLOOKUP(AI822,'2009 BPTs'!$B$12:$BX$181,BD$3,FALSE)),0,VLOOKUP(AI822,'2009 BPTs'!$B$12:$BX$181,BD$3,FALSE))</f>
        <v>0</v>
      </c>
      <c r="BE822" s="24">
        <f>IF(ISNA(VLOOKUP(AJ822,'2009 BPTs'!$B$12:$BX$181,BE$3,FALSE)),0,VLOOKUP(AJ822,'2009 BPTs'!$B$12:$BX$181,BE$3,FALSE))</f>
        <v>0</v>
      </c>
      <c r="BF822" s="24">
        <f>IF(ISNA(VLOOKUP(AK822,'2009 BPTs'!$B$12:$BX$181,BF$3,FALSE)),0,VLOOKUP(AK822,'2009 BPTs'!$B$12:$BX$181,BF$3,FALSE))</f>
        <v>0</v>
      </c>
      <c r="BG822" s="24">
        <f>IF(ISNA(VLOOKUP(AL822,'2009 BPTs'!$B$12:$BX$181,BG$3,FALSE)),0,VLOOKUP(AL822,'2009 BPTs'!$B$12:$BX$181,BG$3,FALSE))</f>
        <v>0</v>
      </c>
      <c r="BH822" s="24">
        <f>IF(ISNA(VLOOKUP(AM822,'2009 BPTs'!$B$12:$BX$181,BH$3,FALSE)),0,VLOOKUP(AM822,'2009 BPTs'!$B$12:$BX$181,BH$3,FALSE))</f>
        <v>0</v>
      </c>
      <c r="BJ822" s="24">
        <f>IF(ISNA(VLOOKUP(AF822,'2009 BPTs'!$B$12:$BX$181,BJ$3,FALSE)),0,VLOOKUP(AF822,'2009 BPTs'!$B$12:$BX$181,BJ$3,FALSE))</f>
        <v>0</v>
      </c>
      <c r="BK822" s="24">
        <f>IF(ISNA(VLOOKUP(AG822,'2009 BPTs'!$B$12:$BX$181,BK$3,FALSE)),0,VLOOKUP(AG822,'2009 BPTs'!$B$12:$BX$181,BK$3,FALSE))</f>
        <v>0</v>
      </c>
      <c r="BL822" s="24">
        <f>IF(ISNA(VLOOKUP(AH822,'2009 BPTs'!$B$12:$BX$181,BL$3,FALSE)),0,VLOOKUP(AH822,'2009 BPTs'!$B$12:$BX$181,BL$3,FALSE))</f>
        <v>0</v>
      </c>
      <c r="BM822" s="24">
        <f>IF(ISNA(VLOOKUP(AI822,'2009 BPTs'!$B$12:$BX$181,BM$3,FALSE)),0,VLOOKUP(AI822,'2009 BPTs'!$B$12:$BX$181,BM$3,FALSE))</f>
        <v>0</v>
      </c>
      <c r="BN822" s="24">
        <f>IF(ISNA(VLOOKUP(AJ822,'2009 BPTs'!$B$12:$BX$181,BN$3,FALSE)),0,VLOOKUP(AJ822,'2009 BPTs'!$B$12:$BX$181,BN$3,FALSE))</f>
        <v>0</v>
      </c>
      <c r="BO822" s="24">
        <f>IF(ISNA(VLOOKUP(AK822,'2009 BPTs'!$B$12:$BX$181,BO$3,FALSE)),0,VLOOKUP(AK822,'2009 BPTs'!$B$12:$BX$181,BO$3,FALSE))</f>
        <v>0</v>
      </c>
      <c r="BP822" s="24">
        <f>IF(ISNA(VLOOKUP(AL822,'2009 BPTs'!$B$12:$BX$181,BP$3,FALSE)),0,VLOOKUP(AL822,'2009 BPTs'!$B$12:$BX$181,BP$3,FALSE))</f>
        <v>0</v>
      </c>
      <c r="BQ822" s="24">
        <f>IF(ISNA(VLOOKUP(AM822,'2009 BPTs'!$B$12:$BX$181,BQ$3,FALSE)),0,VLOOKUP(AM822,'2009 BPTs'!$B$12:$BX$181,BQ$3,FALSE))</f>
        <v>0</v>
      </c>
      <c r="BS822" s="78">
        <f t="shared" si="242"/>
        <v>0</v>
      </c>
      <c r="BT822" s="68">
        <f t="shared" si="243"/>
        <v>0</v>
      </c>
      <c r="BU822" s="68">
        <f t="shared" si="244"/>
        <v>0</v>
      </c>
      <c r="BW822" s="24">
        <f>IF(ISNA(VLOOKUP(AF822,'2009 BPTs'!$B$12:$BX$181,BW$3,FALSE)),0,VLOOKUP(AF822,'2009 BPTs'!$B$12:$BX$181,BW$3,FALSE))</f>
        <v>0</v>
      </c>
      <c r="BX822" s="24">
        <f>IF(ISNA(VLOOKUP(AG822,'2009 BPTs'!$B$12:$BX$181,BX$3,FALSE)),0,VLOOKUP(AG822,'2009 BPTs'!$B$12:$BX$181,BX$3,FALSE))</f>
        <v>0</v>
      </c>
      <c r="BY822" s="24">
        <f>IF(ISNA(VLOOKUP(AH822,'2009 BPTs'!$B$12:$BX$181,BY$3,FALSE)),0,VLOOKUP(AH822,'2009 BPTs'!$B$12:$BX$181,BY$3,FALSE))</f>
        <v>0</v>
      </c>
      <c r="BZ822" s="24">
        <f>IF(ISNA(VLOOKUP(AI822,'2009 BPTs'!$B$12:$BX$181,BZ$3,FALSE)),0,VLOOKUP(AI822,'2009 BPTs'!$B$12:$BX$181,BZ$3,FALSE))</f>
        <v>0</v>
      </c>
      <c r="CA822" s="24">
        <f>IF(ISNA(VLOOKUP(AJ822,'2009 BPTs'!$B$12:$BX$181,CA$3,FALSE)),0,VLOOKUP(AJ822,'2009 BPTs'!$B$12:$BX$181,CA$3,FALSE))</f>
        <v>0</v>
      </c>
      <c r="CB822" s="24">
        <f>IF(ISNA(VLOOKUP(AK822,'2009 BPTs'!$B$12:$BX$181,CB$3,FALSE)),0,VLOOKUP(AK822,'2009 BPTs'!$B$12:$BX$181,CB$3,FALSE))</f>
        <v>0</v>
      </c>
      <c r="CC822" s="24">
        <f>IF(ISNA(VLOOKUP(AL822,'2009 BPTs'!$B$12:$BX$181,CC$3,FALSE)),0,VLOOKUP(AL822,'2009 BPTs'!$B$12:$BX$181,CC$3,FALSE))</f>
        <v>0</v>
      </c>
      <c r="CD822" s="24">
        <f>IF(ISNA(VLOOKUP(AM822,'2009 BPTs'!$B$12:$BX$181,CD$3,FALSE)),0,VLOOKUP(AM822,'2009 BPTs'!$B$12:$BX$181,CD$3,FALSE))</f>
        <v>0</v>
      </c>
      <c r="CF822" s="24">
        <f>IF(ISERROR(VLOOKUP(AF822,'2009 BPTs'!$B$12:$BX$181,CF$3,FALSE)/VLOOKUP(AF822,'2009 BPTs'!$B$12:$BX997,CF$3+3,FALSE)),0,VLOOKUP(AF822,'2009 BPTs'!$B$12:$BX$181,CF$3,FALSE)/VLOOKUP(AF822,'2009 BPTs'!$B$12:$BX997,CF$3+3,FALSE))</f>
        <v>0</v>
      </c>
      <c r="CG822" s="24">
        <f>IF(ISERROR(VLOOKUP(AG822,'2009 BPTs'!$B$12:$BX$181,CG$3,FALSE)/VLOOKUP(AG822,'2009 BPTs'!$B$12:$BX997,CG$3+3,FALSE)),0,VLOOKUP(AG822,'2009 BPTs'!$B$12:$BX$181,CG$3,FALSE)/VLOOKUP(AG822,'2009 BPTs'!$B$12:$BX997,CG$3+3,FALSE))</f>
        <v>0</v>
      </c>
      <c r="CH822" s="24">
        <f>IF(ISERROR(VLOOKUP(AH822,'2009 BPTs'!$B$12:$BX$181,CH$3,FALSE)/VLOOKUP(AH822,'2009 BPTs'!$B$12:$BX997,CH$3+3,FALSE)),0,VLOOKUP(AH822,'2009 BPTs'!$B$12:$BX$181,CH$3,FALSE)/VLOOKUP(AH822,'2009 BPTs'!$B$12:$BX997,CH$3+3,FALSE))</f>
        <v>0</v>
      </c>
      <c r="CI822" s="24">
        <f>IF(ISERROR(VLOOKUP(AI822,'2009 BPTs'!$B$12:$BX$181,CI$3,FALSE)/VLOOKUP(AI822,'2009 BPTs'!$B$12:$BX997,CI$3+3,FALSE)),0,VLOOKUP(AI822,'2009 BPTs'!$B$12:$BX$181,CI$3,FALSE)/VLOOKUP(AI822,'2009 BPTs'!$B$12:$BX997,CI$3+3,FALSE))</f>
        <v>0</v>
      </c>
      <c r="CJ822" s="24">
        <f>IF(ISERROR(VLOOKUP(AJ822,'2009 BPTs'!$B$12:$BX$181,CJ$3,FALSE)/VLOOKUP(AJ822,'2009 BPTs'!$B$12:$BX997,CJ$3+3,FALSE)),0,VLOOKUP(AJ822,'2009 BPTs'!$B$12:$BX$181,CJ$3,FALSE)/VLOOKUP(AJ822,'2009 BPTs'!$B$12:$BX997,CJ$3+3,FALSE))</f>
        <v>0</v>
      </c>
      <c r="CK822" s="24">
        <f>IF(ISERROR(VLOOKUP(AK822,'2009 BPTs'!$B$12:$BX$181,CK$3,FALSE)/VLOOKUP(AK822,'2009 BPTs'!$B$12:$BX997,CK$3+3,FALSE)),0,VLOOKUP(AK822,'2009 BPTs'!$B$12:$BX$181,CK$3,FALSE)/VLOOKUP(AK822,'2009 BPTs'!$B$12:$BX997,CK$3+3,FALSE))</f>
        <v>0</v>
      </c>
      <c r="CL822" s="24">
        <f>IF(ISERROR(VLOOKUP(AL822,'2009 BPTs'!$B$12:$BX$181,CL$3,FALSE)/VLOOKUP(AL822,'2009 BPTs'!$B$12:$BX997,CL$3+3,FALSE)),0,VLOOKUP(AL822,'2009 BPTs'!$B$12:$BX$181,CL$3,FALSE)/VLOOKUP(AL822,'2009 BPTs'!$B$12:$BX997,CL$3+3,FALSE))</f>
        <v>0</v>
      </c>
      <c r="CM822" s="24">
        <f>IF(ISERROR(VLOOKUP(AM822,'2009 BPTs'!$B$12:$BX$181,CM$3,FALSE)/VLOOKUP(AM822,'2009 BPTs'!$B$12:$BX997,CM$3+3,FALSE)),0,VLOOKUP(AM822,'2009 BPTs'!$B$12:$BX$181,CM$3,FALSE)/VLOOKUP(AM822,'2009 BPTs'!$B$12:$BX997,CM$3+3,FALSE))</f>
        <v>0</v>
      </c>
      <c r="CO822" s="24">
        <f>IF(ISERROR(VLOOKUP(AF822,'2009 BPTs'!$B$12:$BX$181,CO$3,FALSE)/VLOOKUP(AF822,'2009 BPTs'!$B$12:$BX997,CO$3+2,FALSE)),0,VLOOKUP(AF822,'2009 BPTs'!$B$12:$BX$181,CO$3,FALSE)/VLOOKUP(AF822,'2009 BPTs'!$B$12:$BX997,CO$3+2,FALSE))</f>
        <v>0</v>
      </c>
      <c r="CP822" s="24">
        <f>IF(ISERROR(VLOOKUP(AG822,'2009 BPTs'!$B$12:$BX$181,CP$3,FALSE)/VLOOKUP(AG822,'2009 BPTs'!$B$12:$BX997,CP$3+2,FALSE)),0,VLOOKUP(AG822,'2009 BPTs'!$B$12:$BX$181,CP$3,FALSE)/VLOOKUP(AG822,'2009 BPTs'!$B$12:$BX997,CP$3+2,FALSE))</f>
        <v>0</v>
      </c>
      <c r="CQ822" s="24">
        <f>IF(ISERROR(VLOOKUP(AH822,'2009 BPTs'!$B$12:$BX$181,CQ$3,FALSE)/VLOOKUP(AH822,'2009 BPTs'!$B$12:$BX997,CQ$3+2,FALSE)),0,VLOOKUP(AH822,'2009 BPTs'!$B$12:$BX$181,CQ$3,FALSE)/VLOOKUP(AH822,'2009 BPTs'!$B$12:$BX997,CQ$3+2,FALSE))</f>
        <v>0</v>
      </c>
      <c r="CR822" s="24">
        <f>IF(ISERROR(VLOOKUP(AI822,'2009 BPTs'!$B$12:$BX$181,CR$3,FALSE)/VLOOKUP(AI822,'2009 BPTs'!$B$12:$BX997,CR$3+2,FALSE)),0,VLOOKUP(AI822,'2009 BPTs'!$B$12:$BX$181,CR$3,FALSE)/VLOOKUP(AI822,'2009 BPTs'!$B$12:$BX997,CR$3+2,FALSE))</f>
        <v>0</v>
      </c>
      <c r="CS822" s="24">
        <f>IF(ISERROR(VLOOKUP(AJ822,'2009 BPTs'!$B$12:$BX$181,CS$3,FALSE)/VLOOKUP(AJ822,'2009 BPTs'!$B$12:$BX997,CS$3+2,FALSE)),0,VLOOKUP(AJ822,'2009 BPTs'!$B$12:$BX$181,CS$3,FALSE)/VLOOKUP(AJ822,'2009 BPTs'!$B$12:$BX997,CS$3+2,FALSE))</f>
        <v>0</v>
      </c>
      <c r="CT822" s="24">
        <f>IF(ISERROR(VLOOKUP(AK822,'2009 BPTs'!$B$12:$BX$181,CT$3,FALSE)/VLOOKUP(AK822,'2009 BPTs'!$B$12:$BX997,CT$3+2,FALSE)),0,VLOOKUP(AK822,'2009 BPTs'!$B$12:$BX$181,CT$3,FALSE)/VLOOKUP(AK822,'2009 BPTs'!$B$12:$BX997,CT$3+2,FALSE))</f>
        <v>0</v>
      </c>
      <c r="CU822" s="24">
        <f>IF(ISERROR(VLOOKUP(AL822,'2009 BPTs'!$B$12:$BX$181,CU$3,FALSE)/VLOOKUP(AL822,'2009 BPTs'!$B$12:$BX997,CU$3+2,FALSE)),0,VLOOKUP(AL822,'2009 BPTs'!$B$12:$BX$181,CU$3,FALSE)/VLOOKUP(AL822,'2009 BPTs'!$B$12:$BX997,CU$3+2,FALSE))</f>
        <v>0</v>
      </c>
      <c r="CV822" s="24">
        <f>IF(ISERROR(VLOOKUP(AM822,'2009 BPTs'!$B$12:$BX$181,CV$3,FALSE)/VLOOKUP(AM822,'2009 BPTs'!$B$12:$BX997,CV$3+2,FALSE)),0,VLOOKUP(AM822,'2009 BPTs'!$B$12:$BX$181,CV$3,FALSE)/VLOOKUP(AM822,'2009 BPTs'!$B$12:$BX997,CV$3+2,FALSE))</f>
        <v>0</v>
      </c>
      <c r="CX822" s="93">
        <f>'2011 BPTs'!BR148</f>
        <v>0</v>
      </c>
      <c r="CY822" s="93">
        <f>'2011 BPTs'!BS148</f>
        <v>0</v>
      </c>
    </row>
    <row r="823" spans="2:103" x14ac:dyDescent="0.2">
      <c r="B823" s="2" t="s">
        <v>213</v>
      </c>
      <c r="C823" s="2">
        <f>'2011 BPTs'!E149</f>
        <v>0</v>
      </c>
      <c r="D823" s="2">
        <f t="shared" si="247"/>
        <v>0</v>
      </c>
      <c r="E823" s="4">
        <f>'2011 BPTs'!F149</f>
        <v>0</v>
      </c>
      <c r="F823" s="88">
        <f>'2011 BPTs'!G149</f>
        <v>0</v>
      </c>
      <c r="G823" s="53">
        <f>'2011 BPTs'!I149</f>
        <v>0</v>
      </c>
      <c r="H823" s="88">
        <f>'2011 BPTs'!J149</f>
        <v>0</v>
      </c>
      <c r="I823" s="4">
        <f>'2011 BPTs'!K149</f>
        <v>0</v>
      </c>
      <c r="J823" s="5">
        <f>'2011 BPTs'!M149</f>
        <v>0</v>
      </c>
      <c r="K823" s="99">
        <f>'2011 BPTs'!BL149</f>
        <v>0</v>
      </c>
      <c r="L823" s="100">
        <f t="shared" si="248"/>
        <v>0</v>
      </c>
      <c r="M823" s="101">
        <f t="shared" si="249"/>
        <v>0</v>
      </c>
      <c r="N823" s="102">
        <f t="shared" si="238"/>
        <v>0</v>
      </c>
      <c r="O823" s="103">
        <f>'2011 BPTs'!BM149</f>
        <v>0</v>
      </c>
      <c r="P823" s="100">
        <f t="shared" si="250"/>
        <v>0</v>
      </c>
      <c r="Q823" s="101">
        <f t="shared" si="251"/>
        <v>0</v>
      </c>
      <c r="R823" s="104">
        <f t="shared" si="252"/>
        <v>0</v>
      </c>
      <c r="S823" s="105">
        <f t="shared" si="239"/>
        <v>0</v>
      </c>
      <c r="T823" s="104">
        <f t="shared" si="253"/>
        <v>0</v>
      </c>
      <c r="U823" s="121">
        <f>IF(K823=0,0,IF(B823="Manual",(S823-O823-AP823*(O823/(O823+Z823)))/S823,'2011 BPTs'!BP149))</f>
        <v>0</v>
      </c>
      <c r="V823" s="99">
        <f>'2011 BPTs'!BN149</f>
        <v>0</v>
      </c>
      <c r="W823" s="100">
        <f t="shared" si="245"/>
        <v>0</v>
      </c>
      <c r="X823" s="103">
        <f t="shared" si="254"/>
        <v>0</v>
      </c>
      <c r="Y823" s="102">
        <f t="shared" si="240"/>
        <v>0</v>
      </c>
      <c r="Z823" s="103">
        <f>'2011 BPTs'!BO149</f>
        <v>0</v>
      </c>
      <c r="AA823" s="104">
        <f t="shared" si="246"/>
        <v>0</v>
      </c>
      <c r="AB823" s="106">
        <f>IF(W823=0,0,IF(B823="Manual",(V823-Z823-AP823*(Z823/(Z823+O823)))/V823,'2011 BPTs'!BQ149))</f>
        <v>0</v>
      </c>
      <c r="AD823" s="2" t="str">
        <f t="shared" si="241"/>
        <v>00-0</v>
      </c>
      <c r="AE823" s="2">
        <f>'2011 BPTs'!BA149</f>
        <v>0</v>
      </c>
      <c r="AF823" s="2" t="str">
        <f>IF(B823="Auto",'2011 BPTs'!BB149,D823&amp;E823&amp;"-"&amp;F823)</f>
        <v/>
      </c>
      <c r="AG823" s="2" t="str">
        <f>'2011 BPTs'!BC149</f>
        <v/>
      </c>
      <c r="AH823" s="2" t="str">
        <f>'2011 BPTs'!BD149</f>
        <v/>
      </c>
      <c r="AI823" s="2" t="str">
        <f>'2011 BPTs'!BE149</f>
        <v/>
      </c>
      <c r="AJ823" s="2" t="str">
        <f>'2011 BPTs'!BF149</f>
        <v/>
      </c>
      <c r="AK823" s="2" t="str">
        <f>'2011 BPTs'!BG149</f>
        <v/>
      </c>
      <c r="AL823" s="2" t="str">
        <f>'2011 BPTs'!BH149</f>
        <v/>
      </c>
      <c r="AM823" s="2" t="str">
        <f>'2011 BPTs'!BI149</f>
        <v/>
      </c>
      <c r="AO823" s="128">
        <f>'2011 BPTs'!AJ149*'2011 BPTs'!BK149</f>
        <v>0</v>
      </c>
      <c r="AP823" s="128">
        <f>'2011 BPTs'!AK149*'2011 BPTs'!BK149</f>
        <v>0</v>
      </c>
      <c r="AR823" s="5">
        <f>IF(B823="Auto",'2011 BPTs'!M149,J823)</f>
        <v>0</v>
      </c>
      <c r="AS823" s="5">
        <f>'2011 BPTs'!O149</f>
        <v>0</v>
      </c>
      <c r="AT823" s="5">
        <f>'2011 BPTs'!Q149</f>
        <v>0</v>
      </c>
      <c r="AU823" s="5">
        <f>'2011 BPTs'!S149</f>
        <v>0</v>
      </c>
      <c r="AV823" s="5">
        <f>'2011 BPTs'!U149</f>
        <v>0</v>
      </c>
      <c r="AW823" s="5">
        <f>'2011 BPTs'!W149</f>
        <v>0</v>
      </c>
      <c r="AX823" s="5">
        <f>'2011 BPTs'!Y149</f>
        <v>0</v>
      </c>
      <c r="AY823" s="5">
        <f>'2011 BPTs'!AA149</f>
        <v>0</v>
      </c>
      <c r="BA823" s="24">
        <f>IF(ISNA(VLOOKUP(AF823,'2009 BPTs'!$B$12:$BX$181,BA$3,FALSE)),0,VLOOKUP(AF823,'2009 BPTs'!$B$12:$BX$181,BA$3,FALSE))</f>
        <v>0</v>
      </c>
      <c r="BB823" s="24">
        <f>IF(ISNA(VLOOKUP(AG823,'2009 BPTs'!$B$12:$BX$181,BB$3,FALSE)),0,VLOOKUP(AG823,'2009 BPTs'!$B$12:$BX$181,BB$3,FALSE))</f>
        <v>0</v>
      </c>
      <c r="BC823" s="24">
        <f>IF(ISNA(VLOOKUP(AH823,'2009 BPTs'!$B$12:$BX$181,BC$3,FALSE)),0,VLOOKUP(AH823,'2009 BPTs'!$B$12:$BX$181,BC$3,FALSE))</f>
        <v>0</v>
      </c>
      <c r="BD823" s="24">
        <f>IF(ISNA(VLOOKUP(AI823,'2009 BPTs'!$B$12:$BX$181,BD$3,FALSE)),0,VLOOKUP(AI823,'2009 BPTs'!$B$12:$BX$181,BD$3,FALSE))</f>
        <v>0</v>
      </c>
      <c r="BE823" s="24">
        <f>IF(ISNA(VLOOKUP(AJ823,'2009 BPTs'!$B$12:$BX$181,BE$3,FALSE)),0,VLOOKUP(AJ823,'2009 BPTs'!$B$12:$BX$181,BE$3,FALSE))</f>
        <v>0</v>
      </c>
      <c r="BF823" s="24">
        <f>IF(ISNA(VLOOKUP(AK823,'2009 BPTs'!$B$12:$BX$181,BF$3,FALSE)),0,VLOOKUP(AK823,'2009 BPTs'!$B$12:$BX$181,BF$3,FALSE))</f>
        <v>0</v>
      </c>
      <c r="BG823" s="24">
        <f>IF(ISNA(VLOOKUP(AL823,'2009 BPTs'!$B$12:$BX$181,BG$3,FALSE)),0,VLOOKUP(AL823,'2009 BPTs'!$B$12:$BX$181,BG$3,FALSE))</f>
        <v>0</v>
      </c>
      <c r="BH823" s="24">
        <f>IF(ISNA(VLOOKUP(AM823,'2009 BPTs'!$B$12:$BX$181,BH$3,FALSE)),0,VLOOKUP(AM823,'2009 BPTs'!$B$12:$BX$181,BH$3,FALSE))</f>
        <v>0</v>
      </c>
      <c r="BJ823" s="24">
        <f>IF(ISNA(VLOOKUP(AF823,'2009 BPTs'!$B$12:$BX$181,BJ$3,FALSE)),0,VLOOKUP(AF823,'2009 BPTs'!$B$12:$BX$181,BJ$3,FALSE))</f>
        <v>0</v>
      </c>
      <c r="BK823" s="24">
        <f>IF(ISNA(VLOOKUP(AG823,'2009 BPTs'!$B$12:$BX$181,BK$3,FALSE)),0,VLOOKUP(AG823,'2009 BPTs'!$B$12:$BX$181,BK$3,FALSE))</f>
        <v>0</v>
      </c>
      <c r="BL823" s="24">
        <f>IF(ISNA(VLOOKUP(AH823,'2009 BPTs'!$B$12:$BX$181,BL$3,FALSE)),0,VLOOKUP(AH823,'2009 BPTs'!$B$12:$BX$181,BL$3,FALSE))</f>
        <v>0</v>
      </c>
      <c r="BM823" s="24">
        <f>IF(ISNA(VLOOKUP(AI823,'2009 BPTs'!$B$12:$BX$181,BM$3,FALSE)),0,VLOOKUP(AI823,'2009 BPTs'!$B$12:$BX$181,BM$3,FALSE))</f>
        <v>0</v>
      </c>
      <c r="BN823" s="24">
        <f>IF(ISNA(VLOOKUP(AJ823,'2009 BPTs'!$B$12:$BX$181,BN$3,FALSE)),0,VLOOKUP(AJ823,'2009 BPTs'!$B$12:$BX$181,BN$3,FALSE))</f>
        <v>0</v>
      </c>
      <c r="BO823" s="24">
        <f>IF(ISNA(VLOOKUP(AK823,'2009 BPTs'!$B$12:$BX$181,BO$3,FALSE)),0,VLOOKUP(AK823,'2009 BPTs'!$B$12:$BX$181,BO$3,FALSE))</f>
        <v>0</v>
      </c>
      <c r="BP823" s="24">
        <f>IF(ISNA(VLOOKUP(AL823,'2009 BPTs'!$B$12:$BX$181,BP$3,FALSE)),0,VLOOKUP(AL823,'2009 BPTs'!$B$12:$BX$181,BP$3,FALSE))</f>
        <v>0</v>
      </c>
      <c r="BQ823" s="24">
        <f>IF(ISNA(VLOOKUP(AM823,'2009 BPTs'!$B$12:$BX$181,BQ$3,FALSE)),0,VLOOKUP(AM823,'2009 BPTs'!$B$12:$BX$181,BQ$3,FALSE))</f>
        <v>0</v>
      </c>
      <c r="BS823" s="78">
        <f t="shared" si="242"/>
        <v>0</v>
      </c>
      <c r="BT823" s="68">
        <f t="shared" si="243"/>
        <v>0</v>
      </c>
      <c r="BU823" s="68">
        <f t="shared" si="244"/>
        <v>0</v>
      </c>
      <c r="BW823" s="24">
        <f>IF(ISNA(VLOOKUP(AF823,'2009 BPTs'!$B$12:$BX$181,BW$3,FALSE)),0,VLOOKUP(AF823,'2009 BPTs'!$B$12:$BX$181,BW$3,FALSE))</f>
        <v>0</v>
      </c>
      <c r="BX823" s="24">
        <f>IF(ISNA(VLOOKUP(AG823,'2009 BPTs'!$B$12:$BX$181,BX$3,FALSE)),0,VLOOKUP(AG823,'2009 BPTs'!$B$12:$BX$181,BX$3,FALSE))</f>
        <v>0</v>
      </c>
      <c r="BY823" s="24">
        <f>IF(ISNA(VLOOKUP(AH823,'2009 BPTs'!$B$12:$BX$181,BY$3,FALSE)),0,VLOOKUP(AH823,'2009 BPTs'!$B$12:$BX$181,BY$3,FALSE))</f>
        <v>0</v>
      </c>
      <c r="BZ823" s="24">
        <f>IF(ISNA(VLOOKUP(AI823,'2009 BPTs'!$B$12:$BX$181,BZ$3,FALSE)),0,VLOOKUP(AI823,'2009 BPTs'!$B$12:$BX$181,BZ$3,FALSE))</f>
        <v>0</v>
      </c>
      <c r="CA823" s="24">
        <f>IF(ISNA(VLOOKUP(AJ823,'2009 BPTs'!$B$12:$BX$181,CA$3,FALSE)),0,VLOOKUP(AJ823,'2009 BPTs'!$B$12:$BX$181,CA$3,FALSE))</f>
        <v>0</v>
      </c>
      <c r="CB823" s="24">
        <f>IF(ISNA(VLOOKUP(AK823,'2009 BPTs'!$B$12:$BX$181,CB$3,FALSE)),0,VLOOKUP(AK823,'2009 BPTs'!$B$12:$BX$181,CB$3,FALSE))</f>
        <v>0</v>
      </c>
      <c r="CC823" s="24">
        <f>IF(ISNA(VLOOKUP(AL823,'2009 BPTs'!$B$12:$BX$181,CC$3,FALSE)),0,VLOOKUP(AL823,'2009 BPTs'!$B$12:$BX$181,CC$3,FALSE))</f>
        <v>0</v>
      </c>
      <c r="CD823" s="24">
        <f>IF(ISNA(VLOOKUP(AM823,'2009 BPTs'!$B$12:$BX$181,CD$3,FALSE)),0,VLOOKUP(AM823,'2009 BPTs'!$B$12:$BX$181,CD$3,FALSE))</f>
        <v>0</v>
      </c>
      <c r="CF823" s="24">
        <f>IF(ISERROR(VLOOKUP(AF823,'2009 BPTs'!$B$12:$BX$181,CF$3,FALSE)/VLOOKUP(AF823,'2009 BPTs'!$B$12:$BX998,CF$3+3,FALSE)),0,VLOOKUP(AF823,'2009 BPTs'!$B$12:$BX$181,CF$3,FALSE)/VLOOKUP(AF823,'2009 BPTs'!$B$12:$BX998,CF$3+3,FALSE))</f>
        <v>0</v>
      </c>
      <c r="CG823" s="24">
        <f>IF(ISERROR(VLOOKUP(AG823,'2009 BPTs'!$B$12:$BX$181,CG$3,FALSE)/VLOOKUP(AG823,'2009 BPTs'!$B$12:$BX998,CG$3+3,FALSE)),0,VLOOKUP(AG823,'2009 BPTs'!$B$12:$BX$181,CG$3,FALSE)/VLOOKUP(AG823,'2009 BPTs'!$B$12:$BX998,CG$3+3,FALSE))</f>
        <v>0</v>
      </c>
      <c r="CH823" s="24">
        <f>IF(ISERROR(VLOOKUP(AH823,'2009 BPTs'!$B$12:$BX$181,CH$3,FALSE)/VLOOKUP(AH823,'2009 BPTs'!$B$12:$BX998,CH$3+3,FALSE)),0,VLOOKUP(AH823,'2009 BPTs'!$B$12:$BX$181,CH$3,FALSE)/VLOOKUP(AH823,'2009 BPTs'!$B$12:$BX998,CH$3+3,FALSE))</f>
        <v>0</v>
      </c>
      <c r="CI823" s="24">
        <f>IF(ISERROR(VLOOKUP(AI823,'2009 BPTs'!$B$12:$BX$181,CI$3,FALSE)/VLOOKUP(AI823,'2009 BPTs'!$B$12:$BX998,CI$3+3,FALSE)),0,VLOOKUP(AI823,'2009 BPTs'!$B$12:$BX$181,CI$3,FALSE)/VLOOKUP(AI823,'2009 BPTs'!$B$12:$BX998,CI$3+3,FALSE))</f>
        <v>0</v>
      </c>
      <c r="CJ823" s="24">
        <f>IF(ISERROR(VLOOKUP(AJ823,'2009 BPTs'!$B$12:$BX$181,CJ$3,FALSE)/VLOOKUP(AJ823,'2009 BPTs'!$B$12:$BX998,CJ$3+3,FALSE)),0,VLOOKUP(AJ823,'2009 BPTs'!$B$12:$BX$181,CJ$3,FALSE)/VLOOKUP(AJ823,'2009 BPTs'!$B$12:$BX998,CJ$3+3,FALSE))</f>
        <v>0</v>
      </c>
      <c r="CK823" s="24">
        <f>IF(ISERROR(VLOOKUP(AK823,'2009 BPTs'!$B$12:$BX$181,CK$3,FALSE)/VLOOKUP(AK823,'2009 BPTs'!$B$12:$BX998,CK$3+3,FALSE)),0,VLOOKUP(AK823,'2009 BPTs'!$B$12:$BX$181,CK$3,FALSE)/VLOOKUP(AK823,'2009 BPTs'!$B$12:$BX998,CK$3+3,FALSE))</f>
        <v>0</v>
      </c>
      <c r="CL823" s="24">
        <f>IF(ISERROR(VLOOKUP(AL823,'2009 BPTs'!$B$12:$BX$181,CL$3,FALSE)/VLOOKUP(AL823,'2009 BPTs'!$B$12:$BX998,CL$3+3,FALSE)),0,VLOOKUP(AL823,'2009 BPTs'!$B$12:$BX$181,CL$3,FALSE)/VLOOKUP(AL823,'2009 BPTs'!$B$12:$BX998,CL$3+3,FALSE))</f>
        <v>0</v>
      </c>
      <c r="CM823" s="24">
        <f>IF(ISERROR(VLOOKUP(AM823,'2009 BPTs'!$B$12:$BX$181,CM$3,FALSE)/VLOOKUP(AM823,'2009 BPTs'!$B$12:$BX998,CM$3+3,FALSE)),0,VLOOKUP(AM823,'2009 BPTs'!$B$12:$BX$181,CM$3,FALSE)/VLOOKUP(AM823,'2009 BPTs'!$B$12:$BX998,CM$3+3,FALSE))</f>
        <v>0</v>
      </c>
      <c r="CO823" s="24">
        <f>IF(ISERROR(VLOOKUP(AF823,'2009 BPTs'!$B$12:$BX$181,CO$3,FALSE)/VLOOKUP(AF823,'2009 BPTs'!$B$12:$BX998,CO$3+2,FALSE)),0,VLOOKUP(AF823,'2009 BPTs'!$B$12:$BX$181,CO$3,FALSE)/VLOOKUP(AF823,'2009 BPTs'!$B$12:$BX998,CO$3+2,FALSE))</f>
        <v>0</v>
      </c>
      <c r="CP823" s="24">
        <f>IF(ISERROR(VLOOKUP(AG823,'2009 BPTs'!$B$12:$BX$181,CP$3,FALSE)/VLOOKUP(AG823,'2009 BPTs'!$B$12:$BX998,CP$3+2,FALSE)),0,VLOOKUP(AG823,'2009 BPTs'!$B$12:$BX$181,CP$3,FALSE)/VLOOKUP(AG823,'2009 BPTs'!$B$12:$BX998,CP$3+2,FALSE))</f>
        <v>0</v>
      </c>
      <c r="CQ823" s="24">
        <f>IF(ISERROR(VLOOKUP(AH823,'2009 BPTs'!$B$12:$BX$181,CQ$3,FALSE)/VLOOKUP(AH823,'2009 BPTs'!$B$12:$BX998,CQ$3+2,FALSE)),0,VLOOKUP(AH823,'2009 BPTs'!$B$12:$BX$181,CQ$3,FALSE)/VLOOKUP(AH823,'2009 BPTs'!$B$12:$BX998,CQ$3+2,FALSE))</f>
        <v>0</v>
      </c>
      <c r="CR823" s="24">
        <f>IF(ISERROR(VLOOKUP(AI823,'2009 BPTs'!$B$12:$BX$181,CR$3,FALSE)/VLOOKUP(AI823,'2009 BPTs'!$B$12:$BX998,CR$3+2,FALSE)),0,VLOOKUP(AI823,'2009 BPTs'!$B$12:$BX$181,CR$3,FALSE)/VLOOKUP(AI823,'2009 BPTs'!$B$12:$BX998,CR$3+2,FALSE))</f>
        <v>0</v>
      </c>
      <c r="CS823" s="24">
        <f>IF(ISERROR(VLOOKUP(AJ823,'2009 BPTs'!$B$12:$BX$181,CS$3,FALSE)/VLOOKUP(AJ823,'2009 BPTs'!$B$12:$BX998,CS$3+2,FALSE)),0,VLOOKUP(AJ823,'2009 BPTs'!$B$12:$BX$181,CS$3,FALSE)/VLOOKUP(AJ823,'2009 BPTs'!$B$12:$BX998,CS$3+2,FALSE))</f>
        <v>0</v>
      </c>
      <c r="CT823" s="24">
        <f>IF(ISERROR(VLOOKUP(AK823,'2009 BPTs'!$B$12:$BX$181,CT$3,FALSE)/VLOOKUP(AK823,'2009 BPTs'!$B$12:$BX998,CT$3+2,FALSE)),0,VLOOKUP(AK823,'2009 BPTs'!$B$12:$BX$181,CT$3,FALSE)/VLOOKUP(AK823,'2009 BPTs'!$B$12:$BX998,CT$3+2,FALSE))</f>
        <v>0</v>
      </c>
      <c r="CU823" s="24">
        <f>IF(ISERROR(VLOOKUP(AL823,'2009 BPTs'!$B$12:$BX$181,CU$3,FALSE)/VLOOKUP(AL823,'2009 BPTs'!$B$12:$BX998,CU$3+2,FALSE)),0,VLOOKUP(AL823,'2009 BPTs'!$B$12:$BX$181,CU$3,FALSE)/VLOOKUP(AL823,'2009 BPTs'!$B$12:$BX998,CU$3+2,FALSE))</f>
        <v>0</v>
      </c>
      <c r="CV823" s="24">
        <f>IF(ISERROR(VLOOKUP(AM823,'2009 BPTs'!$B$12:$BX$181,CV$3,FALSE)/VLOOKUP(AM823,'2009 BPTs'!$B$12:$BX998,CV$3+2,FALSE)),0,VLOOKUP(AM823,'2009 BPTs'!$B$12:$BX$181,CV$3,FALSE)/VLOOKUP(AM823,'2009 BPTs'!$B$12:$BX998,CV$3+2,FALSE))</f>
        <v>0</v>
      </c>
      <c r="CX823" s="93">
        <f>'2011 BPTs'!BR149</f>
        <v>0</v>
      </c>
      <c r="CY823" s="93">
        <f>'2011 BPTs'!BS149</f>
        <v>0</v>
      </c>
    </row>
    <row r="824" spans="2:103" x14ac:dyDescent="0.2">
      <c r="B824" s="2" t="s">
        <v>213</v>
      </c>
      <c r="C824" s="2">
        <f>'2011 BPTs'!E150</f>
        <v>0</v>
      </c>
      <c r="D824" s="2">
        <f t="shared" si="247"/>
        <v>0</v>
      </c>
      <c r="E824" s="4">
        <f>'2011 BPTs'!F150</f>
        <v>0</v>
      </c>
      <c r="F824" s="88">
        <f>'2011 BPTs'!G150</f>
        <v>0</v>
      </c>
      <c r="G824" s="53">
        <f>'2011 BPTs'!I150</f>
        <v>0</v>
      </c>
      <c r="H824" s="88">
        <f>'2011 BPTs'!J150</f>
        <v>0</v>
      </c>
      <c r="I824" s="4">
        <f>'2011 BPTs'!K150</f>
        <v>0</v>
      </c>
      <c r="J824" s="5">
        <f>'2011 BPTs'!M150</f>
        <v>0</v>
      </c>
      <c r="K824" s="99">
        <f>'2011 BPTs'!BL150</f>
        <v>0</v>
      </c>
      <c r="L824" s="100">
        <f t="shared" si="248"/>
        <v>0</v>
      </c>
      <c r="M824" s="101">
        <f t="shared" si="249"/>
        <v>0</v>
      </c>
      <c r="N824" s="102">
        <f t="shared" si="238"/>
        <v>0</v>
      </c>
      <c r="O824" s="103">
        <f>'2011 BPTs'!BM150</f>
        <v>0</v>
      </c>
      <c r="P824" s="100">
        <f t="shared" si="250"/>
        <v>0</v>
      </c>
      <c r="Q824" s="101">
        <f t="shared" si="251"/>
        <v>0</v>
      </c>
      <c r="R824" s="104">
        <f t="shared" si="252"/>
        <v>0</v>
      </c>
      <c r="S824" s="105">
        <f t="shared" si="239"/>
        <v>0</v>
      </c>
      <c r="T824" s="104">
        <f t="shared" si="253"/>
        <v>0</v>
      </c>
      <c r="U824" s="121">
        <f>IF(K824=0,0,IF(B824="Manual",(S824-O824-AP824*(O824/(O824+Z824)))/S824,'2011 BPTs'!BP150))</f>
        <v>0</v>
      </c>
      <c r="V824" s="99">
        <f>'2011 BPTs'!BN150</f>
        <v>0</v>
      </c>
      <c r="W824" s="100">
        <f t="shared" si="245"/>
        <v>0</v>
      </c>
      <c r="X824" s="103">
        <f t="shared" si="254"/>
        <v>0</v>
      </c>
      <c r="Y824" s="102">
        <f t="shared" si="240"/>
        <v>0</v>
      </c>
      <c r="Z824" s="103">
        <f>'2011 BPTs'!BO150</f>
        <v>0</v>
      </c>
      <c r="AA824" s="104">
        <f t="shared" si="246"/>
        <v>0</v>
      </c>
      <c r="AB824" s="106">
        <f>IF(W824=0,0,IF(B824="Manual",(V824-Z824-AP824*(Z824/(Z824+O824)))/V824,'2011 BPTs'!BQ150))</f>
        <v>0</v>
      </c>
      <c r="AD824" s="2" t="str">
        <f t="shared" si="241"/>
        <v>00-0</v>
      </c>
      <c r="AE824" s="2">
        <f>'2011 BPTs'!BA150</f>
        <v>0</v>
      </c>
      <c r="AF824" s="2" t="str">
        <f>IF(B824="Auto",'2011 BPTs'!BB150,D824&amp;E824&amp;"-"&amp;F824)</f>
        <v/>
      </c>
      <c r="AG824" s="2" t="str">
        <f>'2011 BPTs'!BC150</f>
        <v/>
      </c>
      <c r="AH824" s="2" t="str">
        <f>'2011 BPTs'!BD150</f>
        <v/>
      </c>
      <c r="AI824" s="2" t="str">
        <f>'2011 BPTs'!BE150</f>
        <v/>
      </c>
      <c r="AJ824" s="2" t="str">
        <f>'2011 BPTs'!BF150</f>
        <v/>
      </c>
      <c r="AK824" s="2" t="str">
        <f>'2011 BPTs'!BG150</f>
        <v/>
      </c>
      <c r="AL824" s="2" t="str">
        <f>'2011 BPTs'!BH150</f>
        <v/>
      </c>
      <c r="AM824" s="2" t="str">
        <f>'2011 BPTs'!BI150</f>
        <v/>
      </c>
      <c r="AO824" s="128">
        <f>'2011 BPTs'!AJ150*'2011 BPTs'!BK150</f>
        <v>0</v>
      </c>
      <c r="AP824" s="128">
        <f>'2011 BPTs'!AK150*'2011 BPTs'!BK150</f>
        <v>0</v>
      </c>
      <c r="AR824" s="5">
        <f>IF(B824="Auto",'2011 BPTs'!M150,J824)</f>
        <v>0</v>
      </c>
      <c r="AS824" s="5">
        <f>'2011 BPTs'!O150</f>
        <v>0</v>
      </c>
      <c r="AT824" s="5">
        <f>'2011 BPTs'!Q150</f>
        <v>0</v>
      </c>
      <c r="AU824" s="5">
        <f>'2011 BPTs'!S150</f>
        <v>0</v>
      </c>
      <c r="AV824" s="5">
        <f>'2011 BPTs'!U150</f>
        <v>0</v>
      </c>
      <c r="AW824" s="5">
        <f>'2011 BPTs'!W150</f>
        <v>0</v>
      </c>
      <c r="AX824" s="5">
        <f>'2011 BPTs'!Y150</f>
        <v>0</v>
      </c>
      <c r="AY824" s="5">
        <f>'2011 BPTs'!AA150</f>
        <v>0</v>
      </c>
      <c r="BA824" s="24">
        <f>IF(ISNA(VLOOKUP(AF824,'2009 BPTs'!$B$12:$BX$181,BA$3,FALSE)),0,VLOOKUP(AF824,'2009 BPTs'!$B$12:$BX$181,BA$3,FALSE))</f>
        <v>0</v>
      </c>
      <c r="BB824" s="24">
        <f>IF(ISNA(VLOOKUP(AG824,'2009 BPTs'!$B$12:$BX$181,BB$3,FALSE)),0,VLOOKUP(AG824,'2009 BPTs'!$B$12:$BX$181,BB$3,FALSE))</f>
        <v>0</v>
      </c>
      <c r="BC824" s="24">
        <f>IF(ISNA(VLOOKUP(AH824,'2009 BPTs'!$B$12:$BX$181,BC$3,FALSE)),0,VLOOKUP(AH824,'2009 BPTs'!$B$12:$BX$181,BC$3,FALSE))</f>
        <v>0</v>
      </c>
      <c r="BD824" s="24">
        <f>IF(ISNA(VLOOKUP(AI824,'2009 BPTs'!$B$12:$BX$181,BD$3,FALSE)),0,VLOOKUP(AI824,'2009 BPTs'!$B$12:$BX$181,BD$3,FALSE))</f>
        <v>0</v>
      </c>
      <c r="BE824" s="24">
        <f>IF(ISNA(VLOOKUP(AJ824,'2009 BPTs'!$B$12:$BX$181,BE$3,FALSE)),0,VLOOKUP(AJ824,'2009 BPTs'!$B$12:$BX$181,BE$3,FALSE))</f>
        <v>0</v>
      </c>
      <c r="BF824" s="24">
        <f>IF(ISNA(VLOOKUP(AK824,'2009 BPTs'!$B$12:$BX$181,BF$3,FALSE)),0,VLOOKUP(AK824,'2009 BPTs'!$B$12:$BX$181,BF$3,FALSE))</f>
        <v>0</v>
      </c>
      <c r="BG824" s="24">
        <f>IF(ISNA(VLOOKUP(AL824,'2009 BPTs'!$B$12:$BX$181,BG$3,FALSE)),0,VLOOKUP(AL824,'2009 BPTs'!$B$12:$BX$181,BG$3,FALSE))</f>
        <v>0</v>
      </c>
      <c r="BH824" s="24">
        <f>IF(ISNA(VLOOKUP(AM824,'2009 BPTs'!$B$12:$BX$181,BH$3,FALSE)),0,VLOOKUP(AM824,'2009 BPTs'!$B$12:$BX$181,BH$3,FALSE))</f>
        <v>0</v>
      </c>
      <c r="BJ824" s="24">
        <f>IF(ISNA(VLOOKUP(AF824,'2009 BPTs'!$B$12:$BX$181,BJ$3,FALSE)),0,VLOOKUP(AF824,'2009 BPTs'!$B$12:$BX$181,BJ$3,FALSE))</f>
        <v>0</v>
      </c>
      <c r="BK824" s="24">
        <f>IF(ISNA(VLOOKUP(AG824,'2009 BPTs'!$B$12:$BX$181,BK$3,FALSE)),0,VLOOKUP(AG824,'2009 BPTs'!$B$12:$BX$181,BK$3,FALSE))</f>
        <v>0</v>
      </c>
      <c r="BL824" s="24">
        <f>IF(ISNA(VLOOKUP(AH824,'2009 BPTs'!$B$12:$BX$181,BL$3,FALSE)),0,VLOOKUP(AH824,'2009 BPTs'!$B$12:$BX$181,BL$3,FALSE))</f>
        <v>0</v>
      </c>
      <c r="BM824" s="24">
        <f>IF(ISNA(VLOOKUP(AI824,'2009 BPTs'!$B$12:$BX$181,BM$3,FALSE)),0,VLOOKUP(AI824,'2009 BPTs'!$B$12:$BX$181,BM$3,FALSE))</f>
        <v>0</v>
      </c>
      <c r="BN824" s="24">
        <f>IF(ISNA(VLOOKUP(AJ824,'2009 BPTs'!$B$12:$BX$181,BN$3,FALSE)),0,VLOOKUP(AJ824,'2009 BPTs'!$B$12:$BX$181,BN$3,FALSE))</f>
        <v>0</v>
      </c>
      <c r="BO824" s="24">
        <f>IF(ISNA(VLOOKUP(AK824,'2009 BPTs'!$B$12:$BX$181,BO$3,FALSE)),0,VLOOKUP(AK824,'2009 BPTs'!$B$12:$BX$181,BO$3,FALSE))</f>
        <v>0</v>
      </c>
      <c r="BP824" s="24">
        <f>IF(ISNA(VLOOKUP(AL824,'2009 BPTs'!$B$12:$BX$181,BP$3,FALSE)),0,VLOOKUP(AL824,'2009 BPTs'!$B$12:$BX$181,BP$3,FALSE))</f>
        <v>0</v>
      </c>
      <c r="BQ824" s="24">
        <f>IF(ISNA(VLOOKUP(AM824,'2009 BPTs'!$B$12:$BX$181,BQ$3,FALSE)),0,VLOOKUP(AM824,'2009 BPTs'!$B$12:$BX$181,BQ$3,FALSE))</f>
        <v>0</v>
      </c>
      <c r="BS824" s="78">
        <f t="shared" si="242"/>
        <v>0</v>
      </c>
      <c r="BT824" s="68">
        <f t="shared" si="243"/>
        <v>0</v>
      </c>
      <c r="BU824" s="68">
        <f t="shared" si="244"/>
        <v>0</v>
      </c>
      <c r="BW824" s="24">
        <f>IF(ISNA(VLOOKUP(AF824,'2009 BPTs'!$B$12:$BX$181,BW$3,FALSE)),0,VLOOKUP(AF824,'2009 BPTs'!$B$12:$BX$181,BW$3,FALSE))</f>
        <v>0</v>
      </c>
      <c r="BX824" s="24">
        <f>IF(ISNA(VLOOKUP(AG824,'2009 BPTs'!$B$12:$BX$181,BX$3,FALSE)),0,VLOOKUP(AG824,'2009 BPTs'!$B$12:$BX$181,BX$3,FALSE))</f>
        <v>0</v>
      </c>
      <c r="BY824" s="24">
        <f>IF(ISNA(VLOOKUP(AH824,'2009 BPTs'!$B$12:$BX$181,BY$3,FALSE)),0,VLOOKUP(AH824,'2009 BPTs'!$B$12:$BX$181,BY$3,FALSE))</f>
        <v>0</v>
      </c>
      <c r="BZ824" s="24">
        <f>IF(ISNA(VLOOKUP(AI824,'2009 BPTs'!$B$12:$BX$181,BZ$3,FALSE)),0,VLOOKUP(AI824,'2009 BPTs'!$B$12:$BX$181,BZ$3,FALSE))</f>
        <v>0</v>
      </c>
      <c r="CA824" s="24">
        <f>IF(ISNA(VLOOKUP(AJ824,'2009 BPTs'!$B$12:$BX$181,CA$3,FALSE)),0,VLOOKUP(AJ824,'2009 BPTs'!$B$12:$BX$181,CA$3,FALSE))</f>
        <v>0</v>
      </c>
      <c r="CB824" s="24">
        <f>IF(ISNA(VLOOKUP(AK824,'2009 BPTs'!$B$12:$BX$181,CB$3,FALSE)),0,VLOOKUP(AK824,'2009 BPTs'!$B$12:$BX$181,CB$3,FALSE))</f>
        <v>0</v>
      </c>
      <c r="CC824" s="24">
        <f>IF(ISNA(VLOOKUP(AL824,'2009 BPTs'!$B$12:$BX$181,CC$3,FALSE)),0,VLOOKUP(AL824,'2009 BPTs'!$B$12:$BX$181,CC$3,FALSE))</f>
        <v>0</v>
      </c>
      <c r="CD824" s="24">
        <f>IF(ISNA(VLOOKUP(AM824,'2009 BPTs'!$B$12:$BX$181,CD$3,FALSE)),0,VLOOKUP(AM824,'2009 BPTs'!$B$12:$BX$181,CD$3,FALSE))</f>
        <v>0</v>
      </c>
      <c r="CF824" s="24">
        <f>IF(ISERROR(VLOOKUP(AF824,'2009 BPTs'!$B$12:$BX$181,CF$3,FALSE)/VLOOKUP(AF824,'2009 BPTs'!$B$12:$BX999,CF$3+3,FALSE)),0,VLOOKUP(AF824,'2009 BPTs'!$B$12:$BX$181,CF$3,FALSE)/VLOOKUP(AF824,'2009 BPTs'!$B$12:$BX999,CF$3+3,FALSE))</f>
        <v>0</v>
      </c>
      <c r="CG824" s="24">
        <f>IF(ISERROR(VLOOKUP(AG824,'2009 BPTs'!$B$12:$BX$181,CG$3,FALSE)/VLOOKUP(AG824,'2009 BPTs'!$B$12:$BX999,CG$3+3,FALSE)),0,VLOOKUP(AG824,'2009 BPTs'!$B$12:$BX$181,CG$3,FALSE)/VLOOKUP(AG824,'2009 BPTs'!$B$12:$BX999,CG$3+3,FALSE))</f>
        <v>0</v>
      </c>
      <c r="CH824" s="24">
        <f>IF(ISERROR(VLOOKUP(AH824,'2009 BPTs'!$B$12:$BX$181,CH$3,FALSE)/VLOOKUP(AH824,'2009 BPTs'!$B$12:$BX999,CH$3+3,FALSE)),0,VLOOKUP(AH824,'2009 BPTs'!$B$12:$BX$181,CH$3,FALSE)/VLOOKUP(AH824,'2009 BPTs'!$B$12:$BX999,CH$3+3,FALSE))</f>
        <v>0</v>
      </c>
      <c r="CI824" s="24">
        <f>IF(ISERROR(VLOOKUP(AI824,'2009 BPTs'!$B$12:$BX$181,CI$3,FALSE)/VLOOKUP(AI824,'2009 BPTs'!$B$12:$BX999,CI$3+3,FALSE)),0,VLOOKUP(AI824,'2009 BPTs'!$B$12:$BX$181,CI$3,FALSE)/VLOOKUP(AI824,'2009 BPTs'!$B$12:$BX999,CI$3+3,FALSE))</f>
        <v>0</v>
      </c>
      <c r="CJ824" s="24">
        <f>IF(ISERROR(VLOOKUP(AJ824,'2009 BPTs'!$B$12:$BX$181,CJ$3,FALSE)/VLOOKUP(AJ824,'2009 BPTs'!$B$12:$BX999,CJ$3+3,FALSE)),0,VLOOKUP(AJ824,'2009 BPTs'!$B$12:$BX$181,CJ$3,FALSE)/VLOOKUP(AJ824,'2009 BPTs'!$B$12:$BX999,CJ$3+3,FALSE))</f>
        <v>0</v>
      </c>
      <c r="CK824" s="24">
        <f>IF(ISERROR(VLOOKUP(AK824,'2009 BPTs'!$B$12:$BX$181,CK$3,FALSE)/VLOOKUP(AK824,'2009 BPTs'!$B$12:$BX999,CK$3+3,FALSE)),0,VLOOKUP(AK824,'2009 BPTs'!$B$12:$BX$181,CK$3,FALSE)/VLOOKUP(AK824,'2009 BPTs'!$B$12:$BX999,CK$3+3,FALSE))</f>
        <v>0</v>
      </c>
      <c r="CL824" s="24">
        <f>IF(ISERROR(VLOOKUP(AL824,'2009 BPTs'!$B$12:$BX$181,CL$3,FALSE)/VLOOKUP(AL824,'2009 BPTs'!$B$12:$BX999,CL$3+3,FALSE)),0,VLOOKUP(AL824,'2009 BPTs'!$B$12:$BX$181,CL$3,FALSE)/VLOOKUP(AL824,'2009 BPTs'!$B$12:$BX999,CL$3+3,FALSE))</f>
        <v>0</v>
      </c>
      <c r="CM824" s="24">
        <f>IF(ISERROR(VLOOKUP(AM824,'2009 BPTs'!$B$12:$BX$181,CM$3,FALSE)/VLOOKUP(AM824,'2009 BPTs'!$B$12:$BX999,CM$3+3,FALSE)),0,VLOOKUP(AM824,'2009 BPTs'!$B$12:$BX$181,CM$3,FALSE)/VLOOKUP(AM824,'2009 BPTs'!$B$12:$BX999,CM$3+3,FALSE))</f>
        <v>0</v>
      </c>
      <c r="CO824" s="24">
        <f>IF(ISERROR(VLOOKUP(AF824,'2009 BPTs'!$B$12:$BX$181,CO$3,FALSE)/VLOOKUP(AF824,'2009 BPTs'!$B$12:$BX999,CO$3+2,FALSE)),0,VLOOKUP(AF824,'2009 BPTs'!$B$12:$BX$181,CO$3,FALSE)/VLOOKUP(AF824,'2009 BPTs'!$B$12:$BX999,CO$3+2,FALSE))</f>
        <v>0</v>
      </c>
      <c r="CP824" s="24">
        <f>IF(ISERROR(VLOOKUP(AG824,'2009 BPTs'!$B$12:$BX$181,CP$3,FALSE)/VLOOKUP(AG824,'2009 BPTs'!$B$12:$BX999,CP$3+2,FALSE)),0,VLOOKUP(AG824,'2009 BPTs'!$B$12:$BX$181,CP$3,FALSE)/VLOOKUP(AG824,'2009 BPTs'!$B$12:$BX999,CP$3+2,FALSE))</f>
        <v>0</v>
      </c>
      <c r="CQ824" s="24">
        <f>IF(ISERROR(VLOOKUP(AH824,'2009 BPTs'!$B$12:$BX$181,CQ$3,FALSE)/VLOOKUP(AH824,'2009 BPTs'!$B$12:$BX999,CQ$3+2,FALSE)),0,VLOOKUP(AH824,'2009 BPTs'!$B$12:$BX$181,CQ$3,FALSE)/VLOOKUP(AH824,'2009 BPTs'!$B$12:$BX999,CQ$3+2,FALSE))</f>
        <v>0</v>
      </c>
      <c r="CR824" s="24">
        <f>IF(ISERROR(VLOOKUP(AI824,'2009 BPTs'!$B$12:$BX$181,CR$3,FALSE)/VLOOKUP(AI824,'2009 BPTs'!$B$12:$BX999,CR$3+2,FALSE)),0,VLOOKUP(AI824,'2009 BPTs'!$B$12:$BX$181,CR$3,FALSE)/VLOOKUP(AI824,'2009 BPTs'!$B$12:$BX999,CR$3+2,FALSE))</f>
        <v>0</v>
      </c>
      <c r="CS824" s="24">
        <f>IF(ISERROR(VLOOKUP(AJ824,'2009 BPTs'!$B$12:$BX$181,CS$3,FALSE)/VLOOKUP(AJ824,'2009 BPTs'!$B$12:$BX999,CS$3+2,FALSE)),0,VLOOKUP(AJ824,'2009 BPTs'!$B$12:$BX$181,CS$3,FALSE)/VLOOKUP(AJ824,'2009 BPTs'!$B$12:$BX999,CS$3+2,FALSE))</f>
        <v>0</v>
      </c>
      <c r="CT824" s="24">
        <f>IF(ISERROR(VLOOKUP(AK824,'2009 BPTs'!$B$12:$BX$181,CT$3,FALSE)/VLOOKUP(AK824,'2009 BPTs'!$B$12:$BX999,CT$3+2,FALSE)),0,VLOOKUP(AK824,'2009 BPTs'!$B$12:$BX$181,CT$3,FALSE)/VLOOKUP(AK824,'2009 BPTs'!$B$12:$BX999,CT$3+2,FALSE))</f>
        <v>0</v>
      </c>
      <c r="CU824" s="24">
        <f>IF(ISERROR(VLOOKUP(AL824,'2009 BPTs'!$B$12:$BX$181,CU$3,FALSE)/VLOOKUP(AL824,'2009 BPTs'!$B$12:$BX999,CU$3+2,FALSE)),0,VLOOKUP(AL824,'2009 BPTs'!$B$12:$BX$181,CU$3,FALSE)/VLOOKUP(AL824,'2009 BPTs'!$B$12:$BX999,CU$3+2,FALSE))</f>
        <v>0</v>
      </c>
      <c r="CV824" s="24">
        <f>IF(ISERROR(VLOOKUP(AM824,'2009 BPTs'!$B$12:$BX$181,CV$3,FALSE)/VLOOKUP(AM824,'2009 BPTs'!$B$12:$BX999,CV$3+2,FALSE)),0,VLOOKUP(AM824,'2009 BPTs'!$B$12:$BX$181,CV$3,FALSE)/VLOOKUP(AM824,'2009 BPTs'!$B$12:$BX999,CV$3+2,FALSE))</f>
        <v>0</v>
      </c>
      <c r="CX824" s="93">
        <f>'2011 BPTs'!BR150</f>
        <v>0</v>
      </c>
      <c r="CY824" s="93">
        <f>'2011 BPTs'!BS150</f>
        <v>0</v>
      </c>
    </row>
    <row r="825" spans="2:103" x14ac:dyDescent="0.2">
      <c r="B825" s="2" t="s">
        <v>213</v>
      </c>
      <c r="C825" s="2">
        <f>'2011 BPTs'!E151</f>
        <v>0</v>
      </c>
      <c r="D825" s="2">
        <f t="shared" si="247"/>
        <v>0</v>
      </c>
      <c r="E825" s="4">
        <f>'2011 BPTs'!F151</f>
        <v>0</v>
      </c>
      <c r="F825" s="88">
        <f>'2011 BPTs'!G151</f>
        <v>0</v>
      </c>
      <c r="G825" s="53">
        <f>'2011 BPTs'!I151</f>
        <v>0</v>
      </c>
      <c r="H825" s="88">
        <f>'2011 BPTs'!J151</f>
        <v>0</v>
      </c>
      <c r="I825" s="4">
        <f>'2011 BPTs'!K151</f>
        <v>0</v>
      </c>
      <c r="J825" s="5">
        <f>'2011 BPTs'!M151</f>
        <v>0</v>
      </c>
      <c r="K825" s="99">
        <f>'2011 BPTs'!BL151</f>
        <v>0</v>
      </c>
      <c r="L825" s="100">
        <f t="shared" si="248"/>
        <v>0</v>
      </c>
      <c r="M825" s="101">
        <f t="shared" si="249"/>
        <v>0</v>
      </c>
      <c r="N825" s="102">
        <f t="shared" si="238"/>
        <v>0</v>
      </c>
      <c r="O825" s="103">
        <f>'2011 BPTs'!BM151</f>
        <v>0</v>
      </c>
      <c r="P825" s="100">
        <f t="shared" si="250"/>
        <v>0</v>
      </c>
      <c r="Q825" s="101">
        <f t="shared" si="251"/>
        <v>0</v>
      </c>
      <c r="R825" s="104">
        <f t="shared" si="252"/>
        <v>0</v>
      </c>
      <c r="S825" s="105">
        <f t="shared" si="239"/>
        <v>0</v>
      </c>
      <c r="T825" s="104">
        <f t="shared" si="253"/>
        <v>0</v>
      </c>
      <c r="U825" s="121">
        <f>IF(K825=0,0,IF(B825="Manual",(S825-O825-AP825*(O825/(O825+Z825)))/S825,'2011 BPTs'!BP151))</f>
        <v>0</v>
      </c>
      <c r="V825" s="99">
        <f>'2011 BPTs'!BN151</f>
        <v>0</v>
      </c>
      <c r="W825" s="100">
        <f t="shared" si="245"/>
        <v>0</v>
      </c>
      <c r="X825" s="103">
        <f t="shared" si="254"/>
        <v>0</v>
      </c>
      <c r="Y825" s="102">
        <f t="shared" si="240"/>
        <v>0</v>
      </c>
      <c r="Z825" s="103">
        <f>'2011 BPTs'!BO151</f>
        <v>0</v>
      </c>
      <c r="AA825" s="104">
        <f t="shared" si="246"/>
        <v>0</v>
      </c>
      <c r="AB825" s="106">
        <f>IF(W825=0,0,IF(B825="Manual",(V825-Z825-AP825*(Z825/(Z825+O825)))/V825,'2011 BPTs'!BQ151))</f>
        <v>0</v>
      </c>
      <c r="AD825" s="2" t="str">
        <f t="shared" si="241"/>
        <v>00-0</v>
      </c>
      <c r="AE825" s="2">
        <f>'2011 BPTs'!BA151</f>
        <v>0</v>
      </c>
      <c r="AF825" s="2" t="str">
        <f>IF(B825="Auto",'2011 BPTs'!BB151,D825&amp;E825&amp;"-"&amp;F825)</f>
        <v/>
      </c>
      <c r="AG825" s="2" t="str">
        <f>'2011 BPTs'!BC151</f>
        <v/>
      </c>
      <c r="AH825" s="2" t="str">
        <f>'2011 BPTs'!BD151</f>
        <v/>
      </c>
      <c r="AI825" s="2" t="str">
        <f>'2011 BPTs'!BE151</f>
        <v/>
      </c>
      <c r="AJ825" s="2" t="str">
        <f>'2011 BPTs'!BF151</f>
        <v/>
      </c>
      <c r="AK825" s="2" t="str">
        <f>'2011 BPTs'!BG151</f>
        <v/>
      </c>
      <c r="AL825" s="2" t="str">
        <f>'2011 BPTs'!BH151</f>
        <v/>
      </c>
      <c r="AM825" s="2" t="str">
        <f>'2011 BPTs'!BI151</f>
        <v/>
      </c>
      <c r="AO825" s="128">
        <f>'2011 BPTs'!AJ151*'2011 BPTs'!BK151</f>
        <v>0</v>
      </c>
      <c r="AP825" s="128">
        <f>'2011 BPTs'!AK151*'2011 BPTs'!BK151</f>
        <v>0</v>
      </c>
      <c r="AR825" s="5">
        <f>IF(B825="Auto",'2011 BPTs'!M151,J825)</f>
        <v>0</v>
      </c>
      <c r="AS825" s="5">
        <f>'2011 BPTs'!O151</f>
        <v>0</v>
      </c>
      <c r="AT825" s="5">
        <f>'2011 BPTs'!Q151</f>
        <v>0</v>
      </c>
      <c r="AU825" s="5">
        <f>'2011 BPTs'!S151</f>
        <v>0</v>
      </c>
      <c r="AV825" s="5">
        <f>'2011 BPTs'!U151</f>
        <v>0</v>
      </c>
      <c r="AW825" s="5">
        <f>'2011 BPTs'!W151</f>
        <v>0</v>
      </c>
      <c r="AX825" s="5">
        <f>'2011 BPTs'!Y151</f>
        <v>0</v>
      </c>
      <c r="AY825" s="5">
        <f>'2011 BPTs'!AA151</f>
        <v>0</v>
      </c>
      <c r="BA825" s="24">
        <f>IF(ISNA(VLOOKUP(AF825,'2009 BPTs'!$B$12:$BX$181,BA$3,FALSE)),0,VLOOKUP(AF825,'2009 BPTs'!$B$12:$BX$181,BA$3,FALSE))</f>
        <v>0</v>
      </c>
      <c r="BB825" s="24">
        <f>IF(ISNA(VLOOKUP(AG825,'2009 BPTs'!$B$12:$BX$181,BB$3,FALSE)),0,VLOOKUP(AG825,'2009 BPTs'!$B$12:$BX$181,BB$3,FALSE))</f>
        <v>0</v>
      </c>
      <c r="BC825" s="24">
        <f>IF(ISNA(VLOOKUP(AH825,'2009 BPTs'!$B$12:$BX$181,BC$3,FALSE)),0,VLOOKUP(AH825,'2009 BPTs'!$B$12:$BX$181,BC$3,FALSE))</f>
        <v>0</v>
      </c>
      <c r="BD825" s="24">
        <f>IF(ISNA(VLOOKUP(AI825,'2009 BPTs'!$B$12:$BX$181,BD$3,FALSE)),0,VLOOKUP(AI825,'2009 BPTs'!$B$12:$BX$181,BD$3,FALSE))</f>
        <v>0</v>
      </c>
      <c r="BE825" s="24">
        <f>IF(ISNA(VLOOKUP(AJ825,'2009 BPTs'!$B$12:$BX$181,BE$3,FALSE)),0,VLOOKUP(AJ825,'2009 BPTs'!$B$12:$BX$181,BE$3,FALSE))</f>
        <v>0</v>
      </c>
      <c r="BF825" s="24">
        <f>IF(ISNA(VLOOKUP(AK825,'2009 BPTs'!$B$12:$BX$181,BF$3,FALSE)),0,VLOOKUP(AK825,'2009 BPTs'!$B$12:$BX$181,BF$3,FALSE))</f>
        <v>0</v>
      </c>
      <c r="BG825" s="24">
        <f>IF(ISNA(VLOOKUP(AL825,'2009 BPTs'!$B$12:$BX$181,BG$3,FALSE)),0,VLOOKUP(AL825,'2009 BPTs'!$B$12:$BX$181,BG$3,FALSE))</f>
        <v>0</v>
      </c>
      <c r="BH825" s="24">
        <f>IF(ISNA(VLOOKUP(AM825,'2009 BPTs'!$B$12:$BX$181,BH$3,FALSE)),0,VLOOKUP(AM825,'2009 BPTs'!$B$12:$BX$181,BH$3,FALSE))</f>
        <v>0</v>
      </c>
      <c r="BJ825" s="24">
        <f>IF(ISNA(VLOOKUP(AF825,'2009 BPTs'!$B$12:$BX$181,BJ$3,FALSE)),0,VLOOKUP(AF825,'2009 BPTs'!$B$12:$BX$181,BJ$3,FALSE))</f>
        <v>0</v>
      </c>
      <c r="BK825" s="24">
        <f>IF(ISNA(VLOOKUP(AG825,'2009 BPTs'!$B$12:$BX$181,BK$3,FALSE)),0,VLOOKUP(AG825,'2009 BPTs'!$B$12:$BX$181,BK$3,FALSE))</f>
        <v>0</v>
      </c>
      <c r="BL825" s="24">
        <f>IF(ISNA(VLOOKUP(AH825,'2009 BPTs'!$B$12:$BX$181,BL$3,FALSE)),0,VLOOKUP(AH825,'2009 BPTs'!$B$12:$BX$181,BL$3,FALSE))</f>
        <v>0</v>
      </c>
      <c r="BM825" s="24">
        <f>IF(ISNA(VLOOKUP(AI825,'2009 BPTs'!$B$12:$BX$181,BM$3,FALSE)),0,VLOOKUP(AI825,'2009 BPTs'!$B$12:$BX$181,BM$3,FALSE))</f>
        <v>0</v>
      </c>
      <c r="BN825" s="24">
        <f>IF(ISNA(VLOOKUP(AJ825,'2009 BPTs'!$B$12:$BX$181,BN$3,FALSE)),0,VLOOKUP(AJ825,'2009 BPTs'!$B$12:$BX$181,BN$3,FALSE))</f>
        <v>0</v>
      </c>
      <c r="BO825" s="24">
        <f>IF(ISNA(VLOOKUP(AK825,'2009 BPTs'!$B$12:$BX$181,BO$3,FALSE)),0,VLOOKUP(AK825,'2009 BPTs'!$B$12:$BX$181,BO$3,FALSE))</f>
        <v>0</v>
      </c>
      <c r="BP825" s="24">
        <f>IF(ISNA(VLOOKUP(AL825,'2009 BPTs'!$B$12:$BX$181,BP$3,FALSE)),0,VLOOKUP(AL825,'2009 BPTs'!$B$12:$BX$181,BP$3,FALSE))</f>
        <v>0</v>
      </c>
      <c r="BQ825" s="24">
        <f>IF(ISNA(VLOOKUP(AM825,'2009 BPTs'!$B$12:$BX$181,BQ$3,FALSE)),0,VLOOKUP(AM825,'2009 BPTs'!$B$12:$BX$181,BQ$3,FALSE))</f>
        <v>0</v>
      </c>
      <c r="BS825" s="78">
        <f t="shared" si="242"/>
        <v>0</v>
      </c>
      <c r="BT825" s="68">
        <f t="shared" si="243"/>
        <v>0</v>
      </c>
      <c r="BU825" s="68">
        <f t="shared" si="244"/>
        <v>0</v>
      </c>
      <c r="BW825" s="24">
        <f>IF(ISNA(VLOOKUP(AF825,'2009 BPTs'!$B$12:$BX$181,BW$3,FALSE)),0,VLOOKUP(AF825,'2009 BPTs'!$B$12:$BX$181,BW$3,FALSE))</f>
        <v>0</v>
      </c>
      <c r="BX825" s="24">
        <f>IF(ISNA(VLOOKUP(AG825,'2009 BPTs'!$B$12:$BX$181,BX$3,FALSE)),0,VLOOKUP(AG825,'2009 BPTs'!$B$12:$BX$181,BX$3,FALSE))</f>
        <v>0</v>
      </c>
      <c r="BY825" s="24">
        <f>IF(ISNA(VLOOKUP(AH825,'2009 BPTs'!$B$12:$BX$181,BY$3,FALSE)),0,VLOOKUP(AH825,'2009 BPTs'!$B$12:$BX$181,BY$3,FALSE))</f>
        <v>0</v>
      </c>
      <c r="BZ825" s="24">
        <f>IF(ISNA(VLOOKUP(AI825,'2009 BPTs'!$B$12:$BX$181,BZ$3,FALSE)),0,VLOOKUP(AI825,'2009 BPTs'!$B$12:$BX$181,BZ$3,FALSE))</f>
        <v>0</v>
      </c>
      <c r="CA825" s="24">
        <f>IF(ISNA(VLOOKUP(AJ825,'2009 BPTs'!$B$12:$BX$181,CA$3,FALSE)),0,VLOOKUP(AJ825,'2009 BPTs'!$B$12:$BX$181,CA$3,FALSE))</f>
        <v>0</v>
      </c>
      <c r="CB825" s="24">
        <f>IF(ISNA(VLOOKUP(AK825,'2009 BPTs'!$B$12:$BX$181,CB$3,FALSE)),0,VLOOKUP(AK825,'2009 BPTs'!$B$12:$BX$181,CB$3,FALSE))</f>
        <v>0</v>
      </c>
      <c r="CC825" s="24">
        <f>IF(ISNA(VLOOKUP(AL825,'2009 BPTs'!$B$12:$BX$181,CC$3,FALSE)),0,VLOOKUP(AL825,'2009 BPTs'!$B$12:$BX$181,CC$3,FALSE))</f>
        <v>0</v>
      </c>
      <c r="CD825" s="24">
        <f>IF(ISNA(VLOOKUP(AM825,'2009 BPTs'!$B$12:$BX$181,CD$3,FALSE)),0,VLOOKUP(AM825,'2009 BPTs'!$B$12:$BX$181,CD$3,FALSE))</f>
        <v>0</v>
      </c>
      <c r="CF825" s="24">
        <f>IF(ISERROR(VLOOKUP(AF825,'2009 BPTs'!$B$12:$BX$181,CF$3,FALSE)/VLOOKUP(AF825,'2009 BPTs'!$B$12:$BX1000,CF$3+3,FALSE)),0,VLOOKUP(AF825,'2009 BPTs'!$B$12:$BX$181,CF$3,FALSE)/VLOOKUP(AF825,'2009 BPTs'!$B$12:$BX1000,CF$3+3,FALSE))</f>
        <v>0</v>
      </c>
      <c r="CG825" s="24">
        <f>IF(ISERROR(VLOOKUP(AG825,'2009 BPTs'!$B$12:$BX$181,CG$3,FALSE)/VLOOKUP(AG825,'2009 BPTs'!$B$12:$BX1000,CG$3+3,FALSE)),0,VLOOKUP(AG825,'2009 BPTs'!$B$12:$BX$181,CG$3,FALSE)/VLOOKUP(AG825,'2009 BPTs'!$B$12:$BX1000,CG$3+3,FALSE))</f>
        <v>0</v>
      </c>
      <c r="CH825" s="24">
        <f>IF(ISERROR(VLOOKUP(AH825,'2009 BPTs'!$B$12:$BX$181,CH$3,FALSE)/VLOOKUP(AH825,'2009 BPTs'!$B$12:$BX1000,CH$3+3,FALSE)),0,VLOOKUP(AH825,'2009 BPTs'!$B$12:$BX$181,CH$3,FALSE)/VLOOKUP(AH825,'2009 BPTs'!$B$12:$BX1000,CH$3+3,FALSE))</f>
        <v>0</v>
      </c>
      <c r="CI825" s="24">
        <f>IF(ISERROR(VLOOKUP(AI825,'2009 BPTs'!$B$12:$BX$181,CI$3,FALSE)/VLOOKUP(AI825,'2009 BPTs'!$B$12:$BX1000,CI$3+3,FALSE)),0,VLOOKUP(AI825,'2009 BPTs'!$B$12:$BX$181,CI$3,FALSE)/VLOOKUP(AI825,'2009 BPTs'!$B$12:$BX1000,CI$3+3,FALSE))</f>
        <v>0</v>
      </c>
      <c r="CJ825" s="24">
        <f>IF(ISERROR(VLOOKUP(AJ825,'2009 BPTs'!$B$12:$BX$181,CJ$3,FALSE)/VLOOKUP(AJ825,'2009 BPTs'!$B$12:$BX1000,CJ$3+3,FALSE)),0,VLOOKUP(AJ825,'2009 BPTs'!$B$12:$BX$181,CJ$3,FALSE)/VLOOKUP(AJ825,'2009 BPTs'!$B$12:$BX1000,CJ$3+3,FALSE))</f>
        <v>0</v>
      </c>
      <c r="CK825" s="24">
        <f>IF(ISERROR(VLOOKUP(AK825,'2009 BPTs'!$B$12:$BX$181,CK$3,FALSE)/VLOOKUP(AK825,'2009 BPTs'!$B$12:$BX1000,CK$3+3,FALSE)),0,VLOOKUP(AK825,'2009 BPTs'!$B$12:$BX$181,CK$3,FALSE)/VLOOKUP(AK825,'2009 BPTs'!$B$12:$BX1000,CK$3+3,FALSE))</f>
        <v>0</v>
      </c>
      <c r="CL825" s="24">
        <f>IF(ISERROR(VLOOKUP(AL825,'2009 BPTs'!$B$12:$BX$181,CL$3,FALSE)/VLOOKUP(AL825,'2009 BPTs'!$B$12:$BX1000,CL$3+3,FALSE)),0,VLOOKUP(AL825,'2009 BPTs'!$B$12:$BX$181,CL$3,FALSE)/VLOOKUP(AL825,'2009 BPTs'!$B$12:$BX1000,CL$3+3,FALSE))</f>
        <v>0</v>
      </c>
      <c r="CM825" s="24">
        <f>IF(ISERROR(VLOOKUP(AM825,'2009 BPTs'!$B$12:$BX$181,CM$3,FALSE)/VLOOKUP(AM825,'2009 BPTs'!$B$12:$BX1000,CM$3+3,FALSE)),0,VLOOKUP(AM825,'2009 BPTs'!$B$12:$BX$181,CM$3,FALSE)/VLOOKUP(AM825,'2009 BPTs'!$B$12:$BX1000,CM$3+3,FALSE))</f>
        <v>0</v>
      </c>
      <c r="CO825" s="24">
        <f>IF(ISERROR(VLOOKUP(AF825,'2009 BPTs'!$B$12:$BX$181,CO$3,FALSE)/VLOOKUP(AF825,'2009 BPTs'!$B$12:$BX1000,CO$3+2,FALSE)),0,VLOOKUP(AF825,'2009 BPTs'!$B$12:$BX$181,CO$3,FALSE)/VLOOKUP(AF825,'2009 BPTs'!$B$12:$BX1000,CO$3+2,FALSE))</f>
        <v>0</v>
      </c>
      <c r="CP825" s="24">
        <f>IF(ISERROR(VLOOKUP(AG825,'2009 BPTs'!$B$12:$BX$181,CP$3,FALSE)/VLOOKUP(AG825,'2009 BPTs'!$B$12:$BX1000,CP$3+2,FALSE)),0,VLOOKUP(AG825,'2009 BPTs'!$B$12:$BX$181,CP$3,FALSE)/VLOOKUP(AG825,'2009 BPTs'!$B$12:$BX1000,CP$3+2,FALSE))</f>
        <v>0</v>
      </c>
      <c r="CQ825" s="24">
        <f>IF(ISERROR(VLOOKUP(AH825,'2009 BPTs'!$B$12:$BX$181,CQ$3,FALSE)/VLOOKUP(AH825,'2009 BPTs'!$B$12:$BX1000,CQ$3+2,FALSE)),0,VLOOKUP(AH825,'2009 BPTs'!$B$12:$BX$181,CQ$3,FALSE)/VLOOKUP(AH825,'2009 BPTs'!$B$12:$BX1000,CQ$3+2,FALSE))</f>
        <v>0</v>
      </c>
      <c r="CR825" s="24">
        <f>IF(ISERROR(VLOOKUP(AI825,'2009 BPTs'!$B$12:$BX$181,CR$3,FALSE)/VLOOKUP(AI825,'2009 BPTs'!$B$12:$BX1000,CR$3+2,FALSE)),0,VLOOKUP(AI825,'2009 BPTs'!$B$12:$BX$181,CR$3,FALSE)/VLOOKUP(AI825,'2009 BPTs'!$B$12:$BX1000,CR$3+2,FALSE))</f>
        <v>0</v>
      </c>
      <c r="CS825" s="24">
        <f>IF(ISERROR(VLOOKUP(AJ825,'2009 BPTs'!$B$12:$BX$181,CS$3,FALSE)/VLOOKUP(AJ825,'2009 BPTs'!$B$12:$BX1000,CS$3+2,FALSE)),0,VLOOKUP(AJ825,'2009 BPTs'!$B$12:$BX$181,CS$3,FALSE)/VLOOKUP(AJ825,'2009 BPTs'!$B$12:$BX1000,CS$3+2,FALSE))</f>
        <v>0</v>
      </c>
      <c r="CT825" s="24">
        <f>IF(ISERROR(VLOOKUP(AK825,'2009 BPTs'!$B$12:$BX$181,CT$3,FALSE)/VLOOKUP(AK825,'2009 BPTs'!$B$12:$BX1000,CT$3+2,FALSE)),0,VLOOKUP(AK825,'2009 BPTs'!$B$12:$BX$181,CT$3,FALSE)/VLOOKUP(AK825,'2009 BPTs'!$B$12:$BX1000,CT$3+2,FALSE))</f>
        <v>0</v>
      </c>
      <c r="CU825" s="24">
        <f>IF(ISERROR(VLOOKUP(AL825,'2009 BPTs'!$B$12:$BX$181,CU$3,FALSE)/VLOOKUP(AL825,'2009 BPTs'!$B$12:$BX1000,CU$3+2,FALSE)),0,VLOOKUP(AL825,'2009 BPTs'!$B$12:$BX$181,CU$3,FALSE)/VLOOKUP(AL825,'2009 BPTs'!$B$12:$BX1000,CU$3+2,FALSE))</f>
        <v>0</v>
      </c>
      <c r="CV825" s="24">
        <f>IF(ISERROR(VLOOKUP(AM825,'2009 BPTs'!$B$12:$BX$181,CV$3,FALSE)/VLOOKUP(AM825,'2009 BPTs'!$B$12:$BX1000,CV$3+2,FALSE)),0,VLOOKUP(AM825,'2009 BPTs'!$B$12:$BX$181,CV$3,FALSE)/VLOOKUP(AM825,'2009 BPTs'!$B$12:$BX1000,CV$3+2,FALSE))</f>
        <v>0</v>
      </c>
      <c r="CX825" s="93">
        <f>'2011 BPTs'!BR151</f>
        <v>0</v>
      </c>
      <c r="CY825" s="93">
        <f>'2011 BPTs'!BS151</f>
        <v>0</v>
      </c>
    </row>
    <row r="826" spans="2:103" x14ac:dyDescent="0.2">
      <c r="B826" s="2" t="s">
        <v>213</v>
      </c>
      <c r="C826" s="2">
        <f>'2011 BPTs'!E152</f>
        <v>0</v>
      </c>
      <c r="D826" s="2">
        <f t="shared" si="247"/>
        <v>0</v>
      </c>
      <c r="E826" s="4">
        <f>'2011 BPTs'!F152</f>
        <v>0</v>
      </c>
      <c r="F826" s="88">
        <f>'2011 BPTs'!G152</f>
        <v>0</v>
      </c>
      <c r="G826" s="53">
        <f>'2011 BPTs'!I152</f>
        <v>0</v>
      </c>
      <c r="H826" s="88">
        <f>'2011 BPTs'!J152</f>
        <v>0</v>
      </c>
      <c r="I826" s="4">
        <f>'2011 BPTs'!K152</f>
        <v>0</v>
      </c>
      <c r="J826" s="5">
        <f>'2011 BPTs'!M152</f>
        <v>0</v>
      </c>
      <c r="K826" s="99">
        <f>'2011 BPTs'!BL152</f>
        <v>0</v>
      </c>
      <c r="L826" s="100">
        <f t="shared" si="248"/>
        <v>0</v>
      </c>
      <c r="M826" s="101">
        <f t="shared" si="249"/>
        <v>0</v>
      </c>
      <c r="N826" s="102">
        <f t="shared" si="238"/>
        <v>0</v>
      </c>
      <c r="O826" s="103">
        <f>'2011 BPTs'!BM152</f>
        <v>0</v>
      </c>
      <c r="P826" s="100">
        <f t="shared" si="250"/>
        <v>0</v>
      </c>
      <c r="Q826" s="101">
        <f t="shared" si="251"/>
        <v>0</v>
      </c>
      <c r="R826" s="104">
        <f t="shared" si="252"/>
        <v>0</v>
      </c>
      <c r="S826" s="105">
        <f t="shared" si="239"/>
        <v>0</v>
      </c>
      <c r="T826" s="104">
        <f t="shared" si="253"/>
        <v>0</v>
      </c>
      <c r="U826" s="121">
        <f>IF(K826=0,0,IF(B826="Manual",(S826-O826-AP826*(O826/(O826+Z826)))/S826,'2011 BPTs'!BP152))</f>
        <v>0</v>
      </c>
      <c r="V826" s="99">
        <f>'2011 BPTs'!BN152</f>
        <v>0</v>
      </c>
      <c r="W826" s="100">
        <f t="shared" si="245"/>
        <v>0</v>
      </c>
      <c r="X826" s="103">
        <f t="shared" si="254"/>
        <v>0</v>
      </c>
      <c r="Y826" s="102">
        <f t="shared" si="240"/>
        <v>0</v>
      </c>
      <c r="Z826" s="103">
        <f>'2011 BPTs'!BO152</f>
        <v>0</v>
      </c>
      <c r="AA826" s="104">
        <f t="shared" si="246"/>
        <v>0</v>
      </c>
      <c r="AB826" s="106">
        <f>IF(W826=0,0,IF(B826="Manual",(V826-Z826-AP826*(Z826/(Z826+O826)))/V826,'2011 BPTs'!BQ152))</f>
        <v>0</v>
      </c>
      <c r="AD826" s="2" t="str">
        <f t="shared" si="241"/>
        <v>00-0</v>
      </c>
      <c r="AE826" s="2">
        <f>'2011 BPTs'!BA152</f>
        <v>0</v>
      </c>
      <c r="AF826" s="2" t="str">
        <f>IF(B826="Auto",'2011 BPTs'!BB152,D826&amp;E826&amp;"-"&amp;F826)</f>
        <v/>
      </c>
      <c r="AG826" s="2" t="str">
        <f>'2011 BPTs'!BC152</f>
        <v/>
      </c>
      <c r="AH826" s="2" t="str">
        <f>'2011 BPTs'!BD152</f>
        <v/>
      </c>
      <c r="AI826" s="2" t="str">
        <f>'2011 BPTs'!BE152</f>
        <v/>
      </c>
      <c r="AJ826" s="2" t="str">
        <f>'2011 BPTs'!BF152</f>
        <v/>
      </c>
      <c r="AK826" s="2" t="str">
        <f>'2011 BPTs'!BG152</f>
        <v/>
      </c>
      <c r="AL826" s="2" t="str">
        <f>'2011 BPTs'!BH152</f>
        <v/>
      </c>
      <c r="AM826" s="2" t="str">
        <f>'2011 BPTs'!BI152</f>
        <v/>
      </c>
      <c r="AO826" s="128">
        <f>'2011 BPTs'!AJ152*'2011 BPTs'!BK152</f>
        <v>0</v>
      </c>
      <c r="AP826" s="128">
        <f>'2011 BPTs'!AK152*'2011 BPTs'!BK152</f>
        <v>0</v>
      </c>
      <c r="AR826" s="5">
        <f>IF(B826="Auto",'2011 BPTs'!M152,J826)</f>
        <v>0</v>
      </c>
      <c r="AS826" s="5">
        <f>'2011 BPTs'!O152</f>
        <v>0</v>
      </c>
      <c r="AT826" s="5">
        <f>'2011 BPTs'!Q152</f>
        <v>0</v>
      </c>
      <c r="AU826" s="5">
        <f>'2011 BPTs'!S152</f>
        <v>0</v>
      </c>
      <c r="AV826" s="5">
        <f>'2011 BPTs'!U152</f>
        <v>0</v>
      </c>
      <c r="AW826" s="5">
        <f>'2011 BPTs'!W152</f>
        <v>0</v>
      </c>
      <c r="AX826" s="5">
        <f>'2011 BPTs'!Y152</f>
        <v>0</v>
      </c>
      <c r="AY826" s="5">
        <f>'2011 BPTs'!AA152</f>
        <v>0</v>
      </c>
      <c r="BA826" s="24">
        <f>IF(ISNA(VLOOKUP(AF826,'2009 BPTs'!$B$12:$BX$181,BA$3,FALSE)),0,VLOOKUP(AF826,'2009 BPTs'!$B$12:$BX$181,BA$3,FALSE))</f>
        <v>0</v>
      </c>
      <c r="BB826" s="24">
        <f>IF(ISNA(VLOOKUP(AG826,'2009 BPTs'!$B$12:$BX$181,BB$3,FALSE)),0,VLOOKUP(AG826,'2009 BPTs'!$B$12:$BX$181,BB$3,FALSE))</f>
        <v>0</v>
      </c>
      <c r="BC826" s="24">
        <f>IF(ISNA(VLOOKUP(AH826,'2009 BPTs'!$B$12:$BX$181,BC$3,FALSE)),0,VLOOKUP(AH826,'2009 BPTs'!$B$12:$BX$181,BC$3,FALSE))</f>
        <v>0</v>
      </c>
      <c r="BD826" s="24">
        <f>IF(ISNA(VLOOKUP(AI826,'2009 BPTs'!$B$12:$BX$181,BD$3,FALSE)),0,VLOOKUP(AI826,'2009 BPTs'!$B$12:$BX$181,BD$3,FALSE))</f>
        <v>0</v>
      </c>
      <c r="BE826" s="24">
        <f>IF(ISNA(VLOOKUP(AJ826,'2009 BPTs'!$B$12:$BX$181,BE$3,FALSE)),0,VLOOKUP(AJ826,'2009 BPTs'!$B$12:$BX$181,BE$3,FALSE))</f>
        <v>0</v>
      </c>
      <c r="BF826" s="24">
        <f>IF(ISNA(VLOOKUP(AK826,'2009 BPTs'!$B$12:$BX$181,BF$3,FALSE)),0,VLOOKUP(AK826,'2009 BPTs'!$B$12:$BX$181,BF$3,FALSE))</f>
        <v>0</v>
      </c>
      <c r="BG826" s="24">
        <f>IF(ISNA(VLOOKUP(AL826,'2009 BPTs'!$B$12:$BX$181,BG$3,FALSE)),0,VLOOKUP(AL826,'2009 BPTs'!$B$12:$BX$181,BG$3,FALSE))</f>
        <v>0</v>
      </c>
      <c r="BH826" s="24">
        <f>IF(ISNA(VLOOKUP(AM826,'2009 BPTs'!$B$12:$BX$181,BH$3,FALSE)),0,VLOOKUP(AM826,'2009 BPTs'!$B$12:$BX$181,BH$3,FALSE))</f>
        <v>0</v>
      </c>
      <c r="BJ826" s="24">
        <f>IF(ISNA(VLOOKUP(AF826,'2009 BPTs'!$B$12:$BX$181,BJ$3,FALSE)),0,VLOOKUP(AF826,'2009 BPTs'!$B$12:$BX$181,BJ$3,FALSE))</f>
        <v>0</v>
      </c>
      <c r="BK826" s="24">
        <f>IF(ISNA(VLOOKUP(AG826,'2009 BPTs'!$B$12:$BX$181,BK$3,FALSE)),0,VLOOKUP(AG826,'2009 BPTs'!$B$12:$BX$181,BK$3,FALSE))</f>
        <v>0</v>
      </c>
      <c r="BL826" s="24">
        <f>IF(ISNA(VLOOKUP(AH826,'2009 BPTs'!$B$12:$BX$181,BL$3,FALSE)),0,VLOOKUP(AH826,'2009 BPTs'!$B$12:$BX$181,BL$3,FALSE))</f>
        <v>0</v>
      </c>
      <c r="BM826" s="24">
        <f>IF(ISNA(VLOOKUP(AI826,'2009 BPTs'!$B$12:$BX$181,BM$3,FALSE)),0,VLOOKUP(AI826,'2009 BPTs'!$B$12:$BX$181,BM$3,FALSE))</f>
        <v>0</v>
      </c>
      <c r="BN826" s="24">
        <f>IF(ISNA(VLOOKUP(AJ826,'2009 BPTs'!$B$12:$BX$181,BN$3,FALSE)),0,VLOOKUP(AJ826,'2009 BPTs'!$B$12:$BX$181,BN$3,FALSE))</f>
        <v>0</v>
      </c>
      <c r="BO826" s="24">
        <f>IF(ISNA(VLOOKUP(AK826,'2009 BPTs'!$B$12:$BX$181,BO$3,FALSE)),0,VLOOKUP(AK826,'2009 BPTs'!$B$12:$BX$181,BO$3,FALSE))</f>
        <v>0</v>
      </c>
      <c r="BP826" s="24">
        <f>IF(ISNA(VLOOKUP(AL826,'2009 BPTs'!$B$12:$BX$181,BP$3,FALSE)),0,VLOOKUP(AL826,'2009 BPTs'!$B$12:$BX$181,BP$3,FALSE))</f>
        <v>0</v>
      </c>
      <c r="BQ826" s="24">
        <f>IF(ISNA(VLOOKUP(AM826,'2009 BPTs'!$B$12:$BX$181,BQ$3,FALSE)),0,VLOOKUP(AM826,'2009 BPTs'!$B$12:$BX$181,BQ$3,FALSE))</f>
        <v>0</v>
      </c>
      <c r="BS826" s="78">
        <f t="shared" si="242"/>
        <v>0</v>
      </c>
      <c r="BT826" s="68">
        <f t="shared" si="243"/>
        <v>0</v>
      </c>
      <c r="BU826" s="68">
        <f t="shared" si="244"/>
        <v>0</v>
      </c>
      <c r="BW826" s="24">
        <f>IF(ISNA(VLOOKUP(AF826,'2009 BPTs'!$B$12:$BX$181,BW$3,FALSE)),0,VLOOKUP(AF826,'2009 BPTs'!$B$12:$BX$181,BW$3,FALSE))</f>
        <v>0</v>
      </c>
      <c r="BX826" s="24">
        <f>IF(ISNA(VLOOKUP(AG826,'2009 BPTs'!$B$12:$BX$181,BX$3,FALSE)),0,VLOOKUP(AG826,'2009 BPTs'!$B$12:$BX$181,BX$3,FALSE))</f>
        <v>0</v>
      </c>
      <c r="BY826" s="24">
        <f>IF(ISNA(VLOOKUP(AH826,'2009 BPTs'!$B$12:$BX$181,BY$3,FALSE)),0,VLOOKUP(AH826,'2009 BPTs'!$B$12:$BX$181,BY$3,FALSE))</f>
        <v>0</v>
      </c>
      <c r="BZ826" s="24">
        <f>IF(ISNA(VLOOKUP(AI826,'2009 BPTs'!$B$12:$BX$181,BZ$3,FALSE)),0,VLOOKUP(AI826,'2009 BPTs'!$B$12:$BX$181,BZ$3,FALSE))</f>
        <v>0</v>
      </c>
      <c r="CA826" s="24">
        <f>IF(ISNA(VLOOKUP(AJ826,'2009 BPTs'!$B$12:$BX$181,CA$3,FALSE)),0,VLOOKUP(AJ826,'2009 BPTs'!$B$12:$BX$181,CA$3,FALSE))</f>
        <v>0</v>
      </c>
      <c r="CB826" s="24">
        <f>IF(ISNA(VLOOKUP(AK826,'2009 BPTs'!$B$12:$BX$181,CB$3,FALSE)),0,VLOOKUP(AK826,'2009 BPTs'!$B$12:$BX$181,CB$3,FALSE))</f>
        <v>0</v>
      </c>
      <c r="CC826" s="24">
        <f>IF(ISNA(VLOOKUP(AL826,'2009 BPTs'!$B$12:$BX$181,CC$3,FALSE)),0,VLOOKUP(AL826,'2009 BPTs'!$B$12:$BX$181,CC$3,FALSE))</f>
        <v>0</v>
      </c>
      <c r="CD826" s="24">
        <f>IF(ISNA(VLOOKUP(AM826,'2009 BPTs'!$B$12:$BX$181,CD$3,FALSE)),0,VLOOKUP(AM826,'2009 BPTs'!$B$12:$BX$181,CD$3,FALSE))</f>
        <v>0</v>
      </c>
      <c r="CF826" s="24">
        <f>IF(ISERROR(VLOOKUP(AF826,'2009 BPTs'!$B$12:$BX$181,CF$3,FALSE)/VLOOKUP(AF826,'2009 BPTs'!$B$12:$BX1001,CF$3+3,FALSE)),0,VLOOKUP(AF826,'2009 BPTs'!$B$12:$BX$181,CF$3,FALSE)/VLOOKUP(AF826,'2009 BPTs'!$B$12:$BX1001,CF$3+3,FALSE))</f>
        <v>0</v>
      </c>
      <c r="CG826" s="24">
        <f>IF(ISERROR(VLOOKUP(AG826,'2009 BPTs'!$B$12:$BX$181,CG$3,FALSE)/VLOOKUP(AG826,'2009 BPTs'!$B$12:$BX1001,CG$3+3,FALSE)),0,VLOOKUP(AG826,'2009 BPTs'!$B$12:$BX$181,CG$3,FALSE)/VLOOKUP(AG826,'2009 BPTs'!$B$12:$BX1001,CG$3+3,FALSE))</f>
        <v>0</v>
      </c>
      <c r="CH826" s="24">
        <f>IF(ISERROR(VLOOKUP(AH826,'2009 BPTs'!$B$12:$BX$181,CH$3,FALSE)/VLOOKUP(AH826,'2009 BPTs'!$B$12:$BX1001,CH$3+3,FALSE)),0,VLOOKUP(AH826,'2009 BPTs'!$B$12:$BX$181,CH$3,FALSE)/VLOOKUP(AH826,'2009 BPTs'!$B$12:$BX1001,CH$3+3,FALSE))</f>
        <v>0</v>
      </c>
      <c r="CI826" s="24">
        <f>IF(ISERROR(VLOOKUP(AI826,'2009 BPTs'!$B$12:$BX$181,CI$3,FALSE)/VLOOKUP(AI826,'2009 BPTs'!$B$12:$BX1001,CI$3+3,FALSE)),0,VLOOKUP(AI826,'2009 BPTs'!$B$12:$BX$181,CI$3,FALSE)/VLOOKUP(AI826,'2009 BPTs'!$B$12:$BX1001,CI$3+3,FALSE))</f>
        <v>0</v>
      </c>
      <c r="CJ826" s="24">
        <f>IF(ISERROR(VLOOKUP(AJ826,'2009 BPTs'!$B$12:$BX$181,CJ$3,FALSE)/VLOOKUP(AJ826,'2009 BPTs'!$B$12:$BX1001,CJ$3+3,FALSE)),0,VLOOKUP(AJ826,'2009 BPTs'!$B$12:$BX$181,CJ$3,FALSE)/VLOOKUP(AJ826,'2009 BPTs'!$B$12:$BX1001,CJ$3+3,FALSE))</f>
        <v>0</v>
      </c>
      <c r="CK826" s="24">
        <f>IF(ISERROR(VLOOKUP(AK826,'2009 BPTs'!$B$12:$BX$181,CK$3,FALSE)/VLOOKUP(AK826,'2009 BPTs'!$B$12:$BX1001,CK$3+3,FALSE)),0,VLOOKUP(AK826,'2009 BPTs'!$B$12:$BX$181,CK$3,FALSE)/VLOOKUP(AK826,'2009 BPTs'!$B$12:$BX1001,CK$3+3,FALSE))</f>
        <v>0</v>
      </c>
      <c r="CL826" s="24">
        <f>IF(ISERROR(VLOOKUP(AL826,'2009 BPTs'!$B$12:$BX$181,CL$3,FALSE)/VLOOKUP(AL826,'2009 BPTs'!$B$12:$BX1001,CL$3+3,FALSE)),0,VLOOKUP(AL826,'2009 BPTs'!$B$12:$BX$181,CL$3,FALSE)/VLOOKUP(AL826,'2009 BPTs'!$B$12:$BX1001,CL$3+3,FALSE))</f>
        <v>0</v>
      </c>
      <c r="CM826" s="24">
        <f>IF(ISERROR(VLOOKUP(AM826,'2009 BPTs'!$B$12:$BX$181,CM$3,FALSE)/VLOOKUP(AM826,'2009 BPTs'!$B$12:$BX1001,CM$3+3,FALSE)),0,VLOOKUP(AM826,'2009 BPTs'!$B$12:$BX$181,CM$3,FALSE)/VLOOKUP(AM826,'2009 BPTs'!$B$12:$BX1001,CM$3+3,FALSE))</f>
        <v>0</v>
      </c>
      <c r="CO826" s="24">
        <f>IF(ISERROR(VLOOKUP(AF826,'2009 BPTs'!$B$12:$BX$181,CO$3,FALSE)/VLOOKUP(AF826,'2009 BPTs'!$B$12:$BX1001,CO$3+2,FALSE)),0,VLOOKUP(AF826,'2009 BPTs'!$B$12:$BX$181,CO$3,FALSE)/VLOOKUP(AF826,'2009 BPTs'!$B$12:$BX1001,CO$3+2,FALSE))</f>
        <v>0</v>
      </c>
      <c r="CP826" s="24">
        <f>IF(ISERROR(VLOOKUP(AG826,'2009 BPTs'!$B$12:$BX$181,CP$3,FALSE)/VLOOKUP(AG826,'2009 BPTs'!$B$12:$BX1001,CP$3+2,FALSE)),0,VLOOKUP(AG826,'2009 BPTs'!$B$12:$BX$181,CP$3,FALSE)/VLOOKUP(AG826,'2009 BPTs'!$B$12:$BX1001,CP$3+2,FALSE))</f>
        <v>0</v>
      </c>
      <c r="CQ826" s="24">
        <f>IF(ISERROR(VLOOKUP(AH826,'2009 BPTs'!$B$12:$BX$181,CQ$3,FALSE)/VLOOKUP(AH826,'2009 BPTs'!$B$12:$BX1001,CQ$3+2,FALSE)),0,VLOOKUP(AH826,'2009 BPTs'!$B$12:$BX$181,CQ$3,FALSE)/VLOOKUP(AH826,'2009 BPTs'!$B$12:$BX1001,CQ$3+2,FALSE))</f>
        <v>0</v>
      </c>
      <c r="CR826" s="24">
        <f>IF(ISERROR(VLOOKUP(AI826,'2009 BPTs'!$B$12:$BX$181,CR$3,FALSE)/VLOOKUP(AI826,'2009 BPTs'!$B$12:$BX1001,CR$3+2,FALSE)),0,VLOOKUP(AI826,'2009 BPTs'!$B$12:$BX$181,CR$3,FALSE)/VLOOKUP(AI826,'2009 BPTs'!$B$12:$BX1001,CR$3+2,FALSE))</f>
        <v>0</v>
      </c>
      <c r="CS826" s="24">
        <f>IF(ISERROR(VLOOKUP(AJ826,'2009 BPTs'!$B$12:$BX$181,CS$3,FALSE)/VLOOKUP(AJ826,'2009 BPTs'!$B$12:$BX1001,CS$3+2,FALSE)),0,VLOOKUP(AJ826,'2009 BPTs'!$B$12:$BX$181,CS$3,FALSE)/VLOOKUP(AJ826,'2009 BPTs'!$B$12:$BX1001,CS$3+2,FALSE))</f>
        <v>0</v>
      </c>
      <c r="CT826" s="24">
        <f>IF(ISERROR(VLOOKUP(AK826,'2009 BPTs'!$B$12:$BX$181,CT$3,FALSE)/VLOOKUP(AK826,'2009 BPTs'!$B$12:$BX1001,CT$3+2,FALSE)),0,VLOOKUP(AK826,'2009 BPTs'!$B$12:$BX$181,CT$3,FALSE)/VLOOKUP(AK826,'2009 BPTs'!$B$12:$BX1001,CT$3+2,FALSE))</f>
        <v>0</v>
      </c>
      <c r="CU826" s="24">
        <f>IF(ISERROR(VLOOKUP(AL826,'2009 BPTs'!$B$12:$BX$181,CU$3,FALSE)/VLOOKUP(AL826,'2009 BPTs'!$B$12:$BX1001,CU$3+2,FALSE)),0,VLOOKUP(AL826,'2009 BPTs'!$B$12:$BX$181,CU$3,FALSE)/VLOOKUP(AL826,'2009 BPTs'!$B$12:$BX1001,CU$3+2,FALSE))</f>
        <v>0</v>
      </c>
      <c r="CV826" s="24">
        <f>IF(ISERROR(VLOOKUP(AM826,'2009 BPTs'!$B$12:$BX$181,CV$3,FALSE)/VLOOKUP(AM826,'2009 BPTs'!$B$12:$BX1001,CV$3+2,FALSE)),0,VLOOKUP(AM826,'2009 BPTs'!$B$12:$BX$181,CV$3,FALSE)/VLOOKUP(AM826,'2009 BPTs'!$B$12:$BX1001,CV$3+2,FALSE))</f>
        <v>0</v>
      </c>
      <c r="CX826" s="93">
        <f>'2011 BPTs'!BR152</f>
        <v>0</v>
      </c>
      <c r="CY826" s="93">
        <f>'2011 BPTs'!BS152</f>
        <v>0</v>
      </c>
    </row>
    <row r="827" spans="2:103" x14ac:dyDescent="0.2">
      <c r="B827" s="2" t="s">
        <v>213</v>
      </c>
      <c r="C827" s="2">
        <f>'2011 BPTs'!E153</f>
        <v>0</v>
      </c>
      <c r="D827" s="2">
        <f t="shared" si="247"/>
        <v>0</v>
      </c>
      <c r="E827" s="4">
        <f>'2011 BPTs'!F153</f>
        <v>0</v>
      </c>
      <c r="F827" s="88">
        <f>'2011 BPTs'!G153</f>
        <v>0</v>
      </c>
      <c r="G827" s="53">
        <f>'2011 BPTs'!I153</f>
        <v>0</v>
      </c>
      <c r="H827" s="88">
        <f>'2011 BPTs'!J153</f>
        <v>0</v>
      </c>
      <c r="I827" s="4">
        <f>'2011 BPTs'!K153</f>
        <v>0</v>
      </c>
      <c r="J827" s="5">
        <f>'2011 BPTs'!M153</f>
        <v>0</v>
      </c>
      <c r="K827" s="99">
        <f>'2011 BPTs'!BL153</f>
        <v>0</v>
      </c>
      <c r="L827" s="100">
        <f t="shared" si="248"/>
        <v>0</v>
      </c>
      <c r="M827" s="101">
        <f t="shared" si="249"/>
        <v>0</v>
      </c>
      <c r="N827" s="102">
        <f t="shared" si="238"/>
        <v>0</v>
      </c>
      <c r="O827" s="103">
        <f>'2011 BPTs'!BM153</f>
        <v>0</v>
      </c>
      <c r="P827" s="100">
        <f t="shared" si="250"/>
        <v>0</v>
      </c>
      <c r="Q827" s="101">
        <f t="shared" si="251"/>
        <v>0</v>
      </c>
      <c r="R827" s="104">
        <f t="shared" si="252"/>
        <v>0</v>
      </c>
      <c r="S827" s="105">
        <f t="shared" si="239"/>
        <v>0</v>
      </c>
      <c r="T827" s="104">
        <f t="shared" si="253"/>
        <v>0</v>
      </c>
      <c r="U827" s="121">
        <f>IF(K827=0,0,IF(B827="Manual",(S827-O827-AP827*(O827/(O827+Z827)))/S827,'2011 BPTs'!BP153))</f>
        <v>0</v>
      </c>
      <c r="V827" s="99">
        <f>'2011 BPTs'!BN153</f>
        <v>0</v>
      </c>
      <c r="W827" s="100">
        <f t="shared" si="245"/>
        <v>0</v>
      </c>
      <c r="X827" s="103">
        <f t="shared" si="254"/>
        <v>0</v>
      </c>
      <c r="Y827" s="102">
        <f t="shared" si="240"/>
        <v>0</v>
      </c>
      <c r="Z827" s="103">
        <f>'2011 BPTs'!BO153</f>
        <v>0</v>
      </c>
      <c r="AA827" s="104">
        <f t="shared" si="246"/>
        <v>0</v>
      </c>
      <c r="AB827" s="106">
        <f>IF(W827=0,0,IF(B827="Manual",(V827-Z827-AP827*(Z827/(Z827+O827)))/V827,'2011 BPTs'!BQ153))</f>
        <v>0</v>
      </c>
      <c r="AD827" s="2" t="str">
        <f t="shared" si="241"/>
        <v>00-0</v>
      </c>
      <c r="AE827" s="2">
        <f>'2011 BPTs'!BA153</f>
        <v>0</v>
      </c>
      <c r="AF827" s="2" t="str">
        <f>IF(B827="Auto",'2011 BPTs'!BB153,D827&amp;E827&amp;"-"&amp;F827)</f>
        <v/>
      </c>
      <c r="AG827" s="2" t="str">
        <f>'2011 BPTs'!BC153</f>
        <v/>
      </c>
      <c r="AH827" s="2" t="str">
        <f>'2011 BPTs'!BD153</f>
        <v/>
      </c>
      <c r="AI827" s="2" t="str">
        <f>'2011 BPTs'!BE153</f>
        <v/>
      </c>
      <c r="AJ827" s="2" t="str">
        <f>'2011 BPTs'!BF153</f>
        <v/>
      </c>
      <c r="AK827" s="2" t="str">
        <f>'2011 BPTs'!BG153</f>
        <v/>
      </c>
      <c r="AL827" s="2" t="str">
        <f>'2011 BPTs'!BH153</f>
        <v/>
      </c>
      <c r="AM827" s="2" t="str">
        <f>'2011 BPTs'!BI153</f>
        <v/>
      </c>
      <c r="AO827" s="128">
        <f>'2011 BPTs'!AJ153*'2011 BPTs'!BK153</f>
        <v>0</v>
      </c>
      <c r="AP827" s="128">
        <f>'2011 BPTs'!AK153*'2011 BPTs'!BK153</f>
        <v>0</v>
      </c>
      <c r="AR827" s="5">
        <f>IF(B827="Auto",'2011 BPTs'!M153,J827)</f>
        <v>0</v>
      </c>
      <c r="AS827" s="5">
        <f>'2011 BPTs'!O153</f>
        <v>0</v>
      </c>
      <c r="AT827" s="5">
        <f>'2011 BPTs'!Q153</f>
        <v>0</v>
      </c>
      <c r="AU827" s="5">
        <f>'2011 BPTs'!S153</f>
        <v>0</v>
      </c>
      <c r="AV827" s="5">
        <f>'2011 BPTs'!U153</f>
        <v>0</v>
      </c>
      <c r="AW827" s="5">
        <f>'2011 BPTs'!W153</f>
        <v>0</v>
      </c>
      <c r="AX827" s="5">
        <f>'2011 BPTs'!Y153</f>
        <v>0</v>
      </c>
      <c r="AY827" s="5">
        <f>'2011 BPTs'!AA153</f>
        <v>0</v>
      </c>
      <c r="BA827" s="24">
        <f>IF(ISNA(VLOOKUP(AF827,'2009 BPTs'!$B$12:$BX$181,BA$3,FALSE)),0,VLOOKUP(AF827,'2009 BPTs'!$B$12:$BX$181,BA$3,FALSE))</f>
        <v>0</v>
      </c>
      <c r="BB827" s="24">
        <f>IF(ISNA(VLOOKUP(AG827,'2009 BPTs'!$B$12:$BX$181,BB$3,FALSE)),0,VLOOKUP(AG827,'2009 BPTs'!$B$12:$BX$181,BB$3,FALSE))</f>
        <v>0</v>
      </c>
      <c r="BC827" s="24">
        <f>IF(ISNA(VLOOKUP(AH827,'2009 BPTs'!$B$12:$BX$181,BC$3,FALSE)),0,VLOOKUP(AH827,'2009 BPTs'!$B$12:$BX$181,BC$3,FALSE))</f>
        <v>0</v>
      </c>
      <c r="BD827" s="24">
        <f>IF(ISNA(VLOOKUP(AI827,'2009 BPTs'!$B$12:$BX$181,BD$3,FALSE)),0,VLOOKUP(AI827,'2009 BPTs'!$B$12:$BX$181,BD$3,FALSE))</f>
        <v>0</v>
      </c>
      <c r="BE827" s="24">
        <f>IF(ISNA(VLOOKUP(AJ827,'2009 BPTs'!$B$12:$BX$181,BE$3,FALSE)),0,VLOOKUP(AJ827,'2009 BPTs'!$B$12:$BX$181,BE$3,FALSE))</f>
        <v>0</v>
      </c>
      <c r="BF827" s="24">
        <f>IF(ISNA(VLOOKUP(AK827,'2009 BPTs'!$B$12:$BX$181,BF$3,FALSE)),0,VLOOKUP(AK827,'2009 BPTs'!$B$12:$BX$181,BF$3,FALSE))</f>
        <v>0</v>
      </c>
      <c r="BG827" s="24">
        <f>IF(ISNA(VLOOKUP(AL827,'2009 BPTs'!$B$12:$BX$181,BG$3,FALSE)),0,VLOOKUP(AL827,'2009 BPTs'!$B$12:$BX$181,BG$3,FALSE))</f>
        <v>0</v>
      </c>
      <c r="BH827" s="24">
        <f>IF(ISNA(VLOOKUP(AM827,'2009 BPTs'!$B$12:$BX$181,BH$3,FALSE)),0,VLOOKUP(AM827,'2009 BPTs'!$B$12:$BX$181,BH$3,FALSE))</f>
        <v>0</v>
      </c>
      <c r="BJ827" s="24">
        <f>IF(ISNA(VLOOKUP(AF827,'2009 BPTs'!$B$12:$BX$181,BJ$3,FALSE)),0,VLOOKUP(AF827,'2009 BPTs'!$B$12:$BX$181,BJ$3,FALSE))</f>
        <v>0</v>
      </c>
      <c r="BK827" s="24">
        <f>IF(ISNA(VLOOKUP(AG827,'2009 BPTs'!$B$12:$BX$181,BK$3,FALSE)),0,VLOOKUP(AG827,'2009 BPTs'!$B$12:$BX$181,BK$3,FALSE))</f>
        <v>0</v>
      </c>
      <c r="BL827" s="24">
        <f>IF(ISNA(VLOOKUP(AH827,'2009 BPTs'!$B$12:$BX$181,BL$3,FALSE)),0,VLOOKUP(AH827,'2009 BPTs'!$B$12:$BX$181,BL$3,FALSE))</f>
        <v>0</v>
      </c>
      <c r="BM827" s="24">
        <f>IF(ISNA(VLOOKUP(AI827,'2009 BPTs'!$B$12:$BX$181,BM$3,FALSE)),0,VLOOKUP(AI827,'2009 BPTs'!$B$12:$BX$181,BM$3,FALSE))</f>
        <v>0</v>
      </c>
      <c r="BN827" s="24">
        <f>IF(ISNA(VLOOKUP(AJ827,'2009 BPTs'!$B$12:$BX$181,BN$3,FALSE)),0,VLOOKUP(AJ827,'2009 BPTs'!$B$12:$BX$181,BN$3,FALSE))</f>
        <v>0</v>
      </c>
      <c r="BO827" s="24">
        <f>IF(ISNA(VLOOKUP(AK827,'2009 BPTs'!$B$12:$BX$181,BO$3,FALSE)),0,VLOOKUP(AK827,'2009 BPTs'!$B$12:$BX$181,BO$3,FALSE))</f>
        <v>0</v>
      </c>
      <c r="BP827" s="24">
        <f>IF(ISNA(VLOOKUP(AL827,'2009 BPTs'!$B$12:$BX$181,BP$3,FALSE)),0,VLOOKUP(AL827,'2009 BPTs'!$B$12:$BX$181,BP$3,FALSE))</f>
        <v>0</v>
      </c>
      <c r="BQ827" s="24">
        <f>IF(ISNA(VLOOKUP(AM827,'2009 BPTs'!$B$12:$BX$181,BQ$3,FALSE)),0,VLOOKUP(AM827,'2009 BPTs'!$B$12:$BX$181,BQ$3,FALSE))</f>
        <v>0</v>
      </c>
      <c r="BS827" s="78">
        <f t="shared" si="242"/>
        <v>0</v>
      </c>
      <c r="BT827" s="68">
        <f t="shared" si="243"/>
        <v>0</v>
      </c>
      <c r="BU827" s="68">
        <f t="shared" si="244"/>
        <v>0</v>
      </c>
      <c r="BW827" s="24">
        <f>IF(ISNA(VLOOKUP(AF827,'2009 BPTs'!$B$12:$BX$181,BW$3,FALSE)),0,VLOOKUP(AF827,'2009 BPTs'!$B$12:$BX$181,BW$3,FALSE))</f>
        <v>0</v>
      </c>
      <c r="BX827" s="24">
        <f>IF(ISNA(VLOOKUP(AG827,'2009 BPTs'!$B$12:$BX$181,BX$3,FALSE)),0,VLOOKUP(AG827,'2009 BPTs'!$B$12:$BX$181,BX$3,FALSE))</f>
        <v>0</v>
      </c>
      <c r="BY827" s="24">
        <f>IF(ISNA(VLOOKUP(AH827,'2009 BPTs'!$B$12:$BX$181,BY$3,FALSE)),0,VLOOKUP(AH827,'2009 BPTs'!$B$12:$BX$181,BY$3,FALSE))</f>
        <v>0</v>
      </c>
      <c r="BZ827" s="24">
        <f>IF(ISNA(VLOOKUP(AI827,'2009 BPTs'!$B$12:$BX$181,BZ$3,FALSE)),0,VLOOKUP(AI827,'2009 BPTs'!$B$12:$BX$181,BZ$3,FALSE))</f>
        <v>0</v>
      </c>
      <c r="CA827" s="24">
        <f>IF(ISNA(VLOOKUP(AJ827,'2009 BPTs'!$B$12:$BX$181,CA$3,FALSE)),0,VLOOKUP(AJ827,'2009 BPTs'!$B$12:$BX$181,CA$3,FALSE))</f>
        <v>0</v>
      </c>
      <c r="CB827" s="24">
        <f>IF(ISNA(VLOOKUP(AK827,'2009 BPTs'!$B$12:$BX$181,CB$3,FALSE)),0,VLOOKUP(AK827,'2009 BPTs'!$B$12:$BX$181,CB$3,FALSE))</f>
        <v>0</v>
      </c>
      <c r="CC827" s="24">
        <f>IF(ISNA(VLOOKUP(AL827,'2009 BPTs'!$B$12:$BX$181,CC$3,FALSE)),0,VLOOKUP(AL827,'2009 BPTs'!$B$12:$BX$181,CC$3,FALSE))</f>
        <v>0</v>
      </c>
      <c r="CD827" s="24">
        <f>IF(ISNA(VLOOKUP(AM827,'2009 BPTs'!$B$12:$BX$181,CD$3,FALSE)),0,VLOOKUP(AM827,'2009 BPTs'!$B$12:$BX$181,CD$3,FALSE))</f>
        <v>0</v>
      </c>
      <c r="CF827" s="24">
        <f>IF(ISERROR(VLOOKUP(AF827,'2009 BPTs'!$B$12:$BX$181,CF$3,FALSE)/VLOOKUP(AF827,'2009 BPTs'!$B$12:$BX1002,CF$3+3,FALSE)),0,VLOOKUP(AF827,'2009 BPTs'!$B$12:$BX$181,CF$3,FALSE)/VLOOKUP(AF827,'2009 BPTs'!$B$12:$BX1002,CF$3+3,FALSE))</f>
        <v>0</v>
      </c>
      <c r="CG827" s="24">
        <f>IF(ISERROR(VLOOKUP(AG827,'2009 BPTs'!$B$12:$BX$181,CG$3,FALSE)/VLOOKUP(AG827,'2009 BPTs'!$B$12:$BX1002,CG$3+3,FALSE)),0,VLOOKUP(AG827,'2009 BPTs'!$B$12:$BX$181,CG$3,FALSE)/VLOOKUP(AG827,'2009 BPTs'!$B$12:$BX1002,CG$3+3,FALSE))</f>
        <v>0</v>
      </c>
      <c r="CH827" s="24">
        <f>IF(ISERROR(VLOOKUP(AH827,'2009 BPTs'!$B$12:$BX$181,CH$3,FALSE)/VLOOKUP(AH827,'2009 BPTs'!$B$12:$BX1002,CH$3+3,FALSE)),0,VLOOKUP(AH827,'2009 BPTs'!$B$12:$BX$181,CH$3,FALSE)/VLOOKUP(AH827,'2009 BPTs'!$B$12:$BX1002,CH$3+3,FALSE))</f>
        <v>0</v>
      </c>
      <c r="CI827" s="24">
        <f>IF(ISERROR(VLOOKUP(AI827,'2009 BPTs'!$B$12:$BX$181,CI$3,FALSE)/VLOOKUP(AI827,'2009 BPTs'!$B$12:$BX1002,CI$3+3,FALSE)),0,VLOOKUP(AI827,'2009 BPTs'!$B$12:$BX$181,CI$3,FALSE)/VLOOKUP(AI827,'2009 BPTs'!$B$12:$BX1002,CI$3+3,FALSE))</f>
        <v>0</v>
      </c>
      <c r="CJ827" s="24">
        <f>IF(ISERROR(VLOOKUP(AJ827,'2009 BPTs'!$B$12:$BX$181,CJ$3,FALSE)/VLOOKUP(AJ827,'2009 BPTs'!$B$12:$BX1002,CJ$3+3,FALSE)),0,VLOOKUP(AJ827,'2009 BPTs'!$B$12:$BX$181,CJ$3,FALSE)/VLOOKUP(AJ827,'2009 BPTs'!$B$12:$BX1002,CJ$3+3,FALSE))</f>
        <v>0</v>
      </c>
      <c r="CK827" s="24">
        <f>IF(ISERROR(VLOOKUP(AK827,'2009 BPTs'!$B$12:$BX$181,CK$3,FALSE)/VLOOKUP(AK827,'2009 BPTs'!$B$12:$BX1002,CK$3+3,FALSE)),0,VLOOKUP(AK827,'2009 BPTs'!$B$12:$BX$181,CK$3,FALSE)/VLOOKUP(AK827,'2009 BPTs'!$B$12:$BX1002,CK$3+3,FALSE))</f>
        <v>0</v>
      </c>
      <c r="CL827" s="24">
        <f>IF(ISERROR(VLOOKUP(AL827,'2009 BPTs'!$B$12:$BX$181,CL$3,FALSE)/VLOOKUP(AL827,'2009 BPTs'!$B$12:$BX1002,CL$3+3,FALSE)),0,VLOOKUP(AL827,'2009 BPTs'!$B$12:$BX$181,CL$3,FALSE)/VLOOKUP(AL827,'2009 BPTs'!$B$12:$BX1002,CL$3+3,FALSE))</f>
        <v>0</v>
      </c>
      <c r="CM827" s="24">
        <f>IF(ISERROR(VLOOKUP(AM827,'2009 BPTs'!$B$12:$BX$181,CM$3,FALSE)/VLOOKUP(AM827,'2009 BPTs'!$B$12:$BX1002,CM$3+3,FALSE)),0,VLOOKUP(AM827,'2009 BPTs'!$B$12:$BX$181,CM$3,FALSE)/VLOOKUP(AM827,'2009 BPTs'!$B$12:$BX1002,CM$3+3,FALSE))</f>
        <v>0</v>
      </c>
      <c r="CO827" s="24">
        <f>IF(ISERROR(VLOOKUP(AF827,'2009 BPTs'!$B$12:$BX$181,CO$3,FALSE)/VLOOKUP(AF827,'2009 BPTs'!$B$12:$BX1002,CO$3+2,FALSE)),0,VLOOKUP(AF827,'2009 BPTs'!$B$12:$BX$181,CO$3,FALSE)/VLOOKUP(AF827,'2009 BPTs'!$B$12:$BX1002,CO$3+2,FALSE))</f>
        <v>0</v>
      </c>
      <c r="CP827" s="24">
        <f>IF(ISERROR(VLOOKUP(AG827,'2009 BPTs'!$B$12:$BX$181,CP$3,FALSE)/VLOOKUP(AG827,'2009 BPTs'!$B$12:$BX1002,CP$3+2,FALSE)),0,VLOOKUP(AG827,'2009 BPTs'!$B$12:$BX$181,CP$3,FALSE)/VLOOKUP(AG827,'2009 BPTs'!$B$12:$BX1002,CP$3+2,FALSE))</f>
        <v>0</v>
      </c>
      <c r="CQ827" s="24">
        <f>IF(ISERROR(VLOOKUP(AH827,'2009 BPTs'!$B$12:$BX$181,CQ$3,FALSE)/VLOOKUP(AH827,'2009 BPTs'!$B$12:$BX1002,CQ$3+2,FALSE)),0,VLOOKUP(AH827,'2009 BPTs'!$B$12:$BX$181,CQ$3,FALSE)/VLOOKUP(AH827,'2009 BPTs'!$B$12:$BX1002,CQ$3+2,FALSE))</f>
        <v>0</v>
      </c>
      <c r="CR827" s="24">
        <f>IF(ISERROR(VLOOKUP(AI827,'2009 BPTs'!$B$12:$BX$181,CR$3,FALSE)/VLOOKUP(AI827,'2009 BPTs'!$B$12:$BX1002,CR$3+2,FALSE)),0,VLOOKUP(AI827,'2009 BPTs'!$B$12:$BX$181,CR$3,FALSE)/VLOOKUP(AI827,'2009 BPTs'!$B$12:$BX1002,CR$3+2,FALSE))</f>
        <v>0</v>
      </c>
      <c r="CS827" s="24">
        <f>IF(ISERROR(VLOOKUP(AJ827,'2009 BPTs'!$B$12:$BX$181,CS$3,FALSE)/VLOOKUP(AJ827,'2009 BPTs'!$B$12:$BX1002,CS$3+2,FALSE)),0,VLOOKUP(AJ827,'2009 BPTs'!$B$12:$BX$181,CS$3,FALSE)/VLOOKUP(AJ827,'2009 BPTs'!$B$12:$BX1002,CS$3+2,FALSE))</f>
        <v>0</v>
      </c>
      <c r="CT827" s="24">
        <f>IF(ISERROR(VLOOKUP(AK827,'2009 BPTs'!$B$12:$BX$181,CT$3,FALSE)/VLOOKUP(AK827,'2009 BPTs'!$B$12:$BX1002,CT$3+2,FALSE)),0,VLOOKUP(AK827,'2009 BPTs'!$B$12:$BX$181,CT$3,FALSE)/VLOOKUP(AK827,'2009 BPTs'!$B$12:$BX1002,CT$3+2,FALSE))</f>
        <v>0</v>
      </c>
      <c r="CU827" s="24">
        <f>IF(ISERROR(VLOOKUP(AL827,'2009 BPTs'!$B$12:$BX$181,CU$3,FALSE)/VLOOKUP(AL827,'2009 BPTs'!$B$12:$BX1002,CU$3+2,FALSE)),0,VLOOKUP(AL827,'2009 BPTs'!$B$12:$BX$181,CU$3,FALSE)/VLOOKUP(AL827,'2009 BPTs'!$B$12:$BX1002,CU$3+2,FALSE))</f>
        <v>0</v>
      </c>
      <c r="CV827" s="24">
        <f>IF(ISERROR(VLOOKUP(AM827,'2009 BPTs'!$B$12:$BX$181,CV$3,FALSE)/VLOOKUP(AM827,'2009 BPTs'!$B$12:$BX1002,CV$3+2,FALSE)),0,VLOOKUP(AM827,'2009 BPTs'!$B$12:$BX$181,CV$3,FALSE)/VLOOKUP(AM827,'2009 BPTs'!$B$12:$BX1002,CV$3+2,FALSE))</f>
        <v>0</v>
      </c>
      <c r="CX827" s="93">
        <f>'2011 BPTs'!BR153</f>
        <v>0</v>
      </c>
      <c r="CY827" s="93">
        <f>'2011 BPTs'!BS153</f>
        <v>0</v>
      </c>
    </row>
    <row r="828" spans="2:103" x14ac:dyDescent="0.2">
      <c r="B828" s="2" t="s">
        <v>213</v>
      </c>
      <c r="C828" s="2">
        <f>'2011 BPTs'!E154</f>
        <v>0</v>
      </c>
      <c r="D828" s="2">
        <f t="shared" si="247"/>
        <v>0</v>
      </c>
      <c r="E828" s="4">
        <f>'2011 BPTs'!F154</f>
        <v>0</v>
      </c>
      <c r="F828" s="88">
        <f>'2011 BPTs'!G154</f>
        <v>0</v>
      </c>
      <c r="G828" s="53">
        <f>'2011 BPTs'!I154</f>
        <v>0</v>
      </c>
      <c r="H828" s="88">
        <f>'2011 BPTs'!J154</f>
        <v>0</v>
      </c>
      <c r="I828" s="4">
        <f>'2011 BPTs'!K154</f>
        <v>0</v>
      </c>
      <c r="J828" s="5">
        <f>'2011 BPTs'!M154</f>
        <v>0</v>
      </c>
      <c r="K828" s="99">
        <f>'2011 BPTs'!BL154</f>
        <v>0</v>
      </c>
      <c r="L828" s="100">
        <f t="shared" si="248"/>
        <v>0</v>
      </c>
      <c r="M828" s="101">
        <f t="shared" si="249"/>
        <v>0</v>
      </c>
      <c r="N828" s="102">
        <f t="shared" si="238"/>
        <v>0</v>
      </c>
      <c r="O828" s="103">
        <f>'2011 BPTs'!BM154</f>
        <v>0</v>
      </c>
      <c r="P828" s="100">
        <f t="shared" si="250"/>
        <v>0</v>
      </c>
      <c r="Q828" s="101">
        <f t="shared" si="251"/>
        <v>0</v>
      </c>
      <c r="R828" s="104">
        <f t="shared" si="252"/>
        <v>0</v>
      </c>
      <c r="S828" s="105">
        <f t="shared" si="239"/>
        <v>0</v>
      </c>
      <c r="T828" s="104">
        <f t="shared" si="253"/>
        <v>0</v>
      </c>
      <c r="U828" s="121">
        <f>IF(K828=0,0,IF(B828="Manual",(S828-O828-AP828*(O828/(O828+Z828)))/S828,'2011 BPTs'!BP154))</f>
        <v>0</v>
      </c>
      <c r="V828" s="99">
        <f>'2011 BPTs'!BN154</f>
        <v>0</v>
      </c>
      <c r="W828" s="100">
        <f t="shared" si="245"/>
        <v>0</v>
      </c>
      <c r="X828" s="103">
        <f t="shared" si="254"/>
        <v>0</v>
      </c>
      <c r="Y828" s="102">
        <f t="shared" si="240"/>
        <v>0</v>
      </c>
      <c r="Z828" s="103">
        <f>'2011 BPTs'!BO154</f>
        <v>0</v>
      </c>
      <c r="AA828" s="104">
        <f t="shared" si="246"/>
        <v>0</v>
      </c>
      <c r="AB828" s="106">
        <f>IF(W828=0,0,IF(B828="Manual",(V828-Z828-AP828*(Z828/(Z828+O828)))/V828,'2011 BPTs'!BQ154))</f>
        <v>0</v>
      </c>
      <c r="AD828" s="2" t="str">
        <f t="shared" si="241"/>
        <v>00-0</v>
      </c>
      <c r="AE828" s="2">
        <f>'2011 BPTs'!BA154</f>
        <v>0</v>
      </c>
      <c r="AF828" s="2" t="str">
        <f>IF(B828="Auto",'2011 BPTs'!BB154,D828&amp;E828&amp;"-"&amp;F828)</f>
        <v/>
      </c>
      <c r="AG828" s="2" t="str">
        <f>'2011 BPTs'!BC154</f>
        <v/>
      </c>
      <c r="AH828" s="2" t="str">
        <f>'2011 BPTs'!BD154</f>
        <v/>
      </c>
      <c r="AI828" s="2" t="str">
        <f>'2011 BPTs'!BE154</f>
        <v/>
      </c>
      <c r="AJ828" s="2" t="str">
        <f>'2011 BPTs'!BF154</f>
        <v/>
      </c>
      <c r="AK828" s="2" t="str">
        <f>'2011 BPTs'!BG154</f>
        <v/>
      </c>
      <c r="AL828" s="2" t="str">
        <f>'2011 BPTs'!BH154</f>
        <v/>
      </c>
      <c r="AM828" s="2" t="str">
        <f>'2011 BPTs'!BI154</f>
        <v/>
      </c>
      <c r="AO828" s="128">
        <f>'2011 BPTs'!AJ154*'2011 BPTs'!BK154</f>
        <v>0</v>
      </c>
      <c r="AP828" s="128">
        <f>'2011 BPTs'!AK154*'2011 BPTs'!BK154</f>
        <v>0</v>
      </c>
      <c r="AR828" s="5">
        <f>IF(B828="Auto",'2011 BPTs'!M154,J828)</f>
        <v>0</v>
      </c>
      <c r="AS828" s="5">
        <f>'2011 BPTs'!O154</f>
        <v>0</v>
      </c>
      <c r="AT828" s="5">
        <f>'2011 BPTs'!Q154</f>
        <v>0</v>
      </c>
      <c r="AU828" s="5">
        <f>'2011 BPTs'!S154</f>
        <v>0</v>
      </c>
      <c r="AV828" s="5">
        <f>'2011 BPTs'!U154</f>
        <v>0</v>
      </c>
      <c r="AW828" s="5">
        <f>'2011 BPTs'!W154</f>
        <v>0</v>
      </c>
      <c r="AX828" s="5">
        <f>'2011 BPTs'!Y154</f>
        <v>0</v>
      </c>
      <c r="AY828" s="5">
        <f>'2011 BPTs'!AA154</f>
        <v>0</v>
      </c>
      <c r="BA828" s="24">
        <f>IF(ISNA(VLOOKUP(AF828,'2009 BPTs'!$B$12:$BX$181,BA$3,FALSE)),0,VLOOKUP(AF828,'2009 BPTs'!$B$12:$BX$181,BA$3,FALSE))</f>
        <v>0</v>
      </c>
      <c r="BB828" s="24">
        <f>IF(ISNA(VLOOKUP(AG828,'2009 BPTs'!$B$12:$BX$181,BB$3,FALSE)),0,VLOOKUP(AG828,'2009 BPTs'!$B$12:$BX$181,BB$3,FALSE))</f>
        <v>0</v>
      </c>
      <c r="BC828" s="24">
        <f>IF(ISNA(VLOOKUP(AH828,'2009 BPTs'!$B$12:$BX$181,BC$3,FALSE)),0,VLOOKUP(AH828,'2009 BPTs'!$B$12:$BX$181,BC$3,FALSE))</f>
        <v>0</v>
      </c>
      <c r="BD828" s="24">
        <f>IF(ISNA(VLOOKUP(AI828,'2009 BPTs'!$B$12:$BX$181,BD$3,FALSE)),0,VLOOKUP(AI828,'2009 BPTs'!$B$12:$BX$181,BD$3,FALSE))</f>
        <v>0</v>
      </c>
      <c r="BE828" s="24">
        <f>IF(ISNA(VLOOKUP(AJ828,'2009 BPTs'!$B$12:$BX$181,BE$3,FALSE)),0,VLOOKUP(AJ828,'2009 BPTs'!$B$12:$BX$181,BE$3,FALSE))</f>
        <v>0</v>
      </c>
      <c r="BF828" s="24">
        <f>IF(ISNA(VLOOKUP(AK828,'2009 BPTs'!$B$12:$BX$181,BF$3,FALSE)),0,VLOOKUP(AK828,'2009 BPTs'!$B$12:$BX$181,BF$3,FALSE))</f>
        <v>0</v>
      </c>
      <c r="BG828" s="24">
        <f>IF(ISNA(VLOOKUP(AL828,'2009 BPTs'!$B$12:$BX$181,BG$3,FALSE)),0,VLOOKUP(AL828,'2009 BPTs'!$B$12:$BX$181,BG$3,FALSE))</f>
        <v>0</v>
      </c>
      <c r="BH828" s="24">
        <f>IF(ISNA(VLOOKUP(AM828,'2009 BPTs'!$B$12:$BX$181,BH$3,FALSE)),0,VLOOKUP(AM828,'2009 BPTs'!$B$12:$BX$181,BH$3,FALSE))</f>
        <v>0</v>
      </c>
      <c r="BJ828" s="24">
        <f>IF(ISNA(VLOOKUP(AF828,'2009 BPTs'!$B$12:$BX$181,BJ$3,FALSE)),0,VLOOKUP(AF828,'2009 BPTs'!$B$12:$BX$181,BJ$3,FALSE))</f>
        <v>0</v>
      </c>
      <c r="BK828" s="24">
        <f>IF(ISNA(VLOOKUP(AG828,'2009 BPTs'!$B$12:$BX$181,BK$3,FALSE)),0,VLOOKUP(AG828,'2009 BPTs'!$B$12:$BX$181,BK$3,FALSE))</f>
        <v>0</v>
      </c>
      <c r="BL828" s="24">
        <f>IF(ISNA(VLOOKUP(AH828,'2009 BPTs'!$B$12:$BX$181,BL$3,FALSE)),0,VLOOKUP(AH828,'2009 BPTs'!$B$12:$BX$181,BL$3,FALSE))</f>
        <v>0</v>
      </c>
      <c r="BM828" s="24">
        <f>IF(ISNA(VLOOKUP(AI828,'2009 BPTs'!$B$12:$BX$181,BM$3,FALSE)),0,VLOOKUP(AI828,'2009 BPTs'!$B$12:$BX$181,BM$3,FALSE))</f>
        <v>0</v>
      </c>
      <c r="BN828" s="24">
        <f>IF(ISNA(VLOOKUP(AJ828,'2009 BPTs'!$B$12:$BX$181,BN$3,FALSE)),0,VLOOKUP(AJ828,'2009 BPTs'!$B$12:$BX$181,BN$3,FALSE))</f>
        <v>0</v>
      </c>
      <c r="BO828" s="24">
        <f>IF(ISNA(VLOOKUP(AK828,'2009 BPTs'!$B$12:$BX$181,BO$3,FALSE)),0,VLOOKUP(AK828,'2009 BPTs'!$B$12:$BX$181,BO$3,FALSE))</f>
        <v>0</v>
      </c>
      <c r="BP828" s="24">
        <f>IF(ISNA(VLOOKUP(AL828,'2009 BPTs'!$B$12:$BX$181,BP$3,FALSE)),0,VLOOKUP(AL828,'2009 BPTs'!$B$12:$BX$181,BP$3,FALSE))</f>
        <v>0</v>
      </c>
      <c r="BQ828" s="24">
        <f>IF(ISNA(VLOOKUP(AM828,'2009 BPTs'!$B$12:$BX$181,BQ$3,FALSE)),0,VLOOKUP(AM828,'2009 BPTs'!$B$12:$BX$181,BQ$3,FALSE))</f>
        <v>0</v>
      </c>
      <c r="BS828" s="78">
        <f t="shared" si="242"/>
        <v>0</v>
      </c>
      <c r="BT828" s="68">
        <f t="shared" si="243"/>
        <v>0</v>
      </c>
      <c r="BU828" s="68">
        <f t="shared" si="244"/>
        <v>0</v>
      </c>
      <c r="BW828" s="24">
        <f>IF(ISNA(VLOOKUP(AF828,'2009 BPTs'!$B$12:$BX$181,BW$3,FALSE)),0,VLOOKUP(AF828,'2009 BPTs'!$B$12:$BX$181,BW$3,FALSE))</f>
        <v>0</v>
      </c>
      <c r="BX828" s="24">
        <f>IF(ISNA(VLOOKUP(AG828,'2009 BPTs'!$B$12:$BX$181,BX$3,FALSE)),0,VLOOKUP(AG828,'2009 BPTs'!$B$12:$BX$181,BX$3,FALSE))</f>
        <v>0</v>
      </c>
      <c r="BY828" s="24">
        <f>IF(ISNA(VLOOKUP(AH828,'2009 BPTs'!$B$12:$BX$181,BY$3,FALSE)),0,VLOOKUP(AH828,'2009 BPTs'!$B$12:$BX$181,BY$3,FALSE))</f>
        <v>0</v>
      </c>
      <c r="BZ828" s="24">
        <f>IF(ISNA(VLOOKUP(AI828,'2009 BPTs'!$B$12:$BX$181,BZ$3,FALSE)),0,VLOOKUP(AI828,'2009 BPTs'!$B$12:$BX$181,BZ$3,FALSE))</f>
        <v>0</v>
      </c>
      <c r="CA828" s="24">
        <f>IF(ISNA(VLOOKUP(AJ828,'2009 BPTs'!$B$12:$BX$181,CA$3,FALSE)),0,VLOOKUP(AJ828,'2009 BPTs'!$B$12:$BX$181,CA$3,FALSE))</f>
        <v>0</v>
      </c>
      <c r="CB828" s="24">
        <f>IF(ISNA(VLOOKUP(AK828,'2009 BPTs'!$B$12:$BX$181,CB$3,FALSE)),0,VLOOKUP(AK828,'2009 BPTs'!$B$12:$BX$181,CB$3,FALSE))</f>
        <v>0</v>
      </c>
      <c r="CC828" s="24">
        <f>IF(ISNA(VLOOKUP(AL828,'2009 BPTs'!$B$12:$BX$181,CC$3,FALSE)),0,VLOOKUP(AL828,'2009 BPTs'!$B$12:$BX$181,CC$3,FALSE))</f>
        <v>0</v>
      </c>
      <c r="CD828" s="24">
        <f>IF(ISNA(VLOOKUP(AM828,'2009 BPTs'!$B$12:$BX$181,CD$3,FALSE)),0,VLOOKUP(AM828,'2009 BPTs'!$B$12:$BX$181,CD$3,FALSE))</f>
        <v>0</v>
      </c>
      <c r="CF828" s="24">
        <f>IF(ISERROR(VLOOKUP(AF828,'2009 BPTs'!$B$12:$BX$181,CF$3,FALSE)/VLOOKUP(AF828,'2009 BPTs'!$B$12:$BX1003,CF$3+3,FALSE)),0,VLOOKUP(AF828,'2009 BPTs'!$B$12:$BX$181,CF$3,FALSE)/VLOOKUP(AF828,'2009 BPTs'!$B$12:$BX1003,CF$3+3,FALSE))</f>
        <v>0</v>
      </c>
      <c r="CG828" s="24">
        <f>IF(ISERROR(VLOOKUP(AG828,'2009 BPTs'!$B$12:$BX$181,CG$3,FALSE)/VLOOKUP(AG828,'2009 BPTs'!$B$12:$BX1003,CG$3+3,FALSE)),0,VLOOKUP(AG828,'2009 BPTs'!$B$12:$BX$181,CG$3,FALSE)/VLOOKUP(AG828,'2009 BPTs'!$B$12:$BX1003,CG$3+3,FALSE))</f>
        <v>0</v>
      </c>
      <c r="CH828" s="24">
        <f>IF(ISERROR(VLOOKUP(AH828,'2009 BPTs'!$B$12:$BX$181,CH$3,FALSE)/VLOOKUP(AH828,'2009 BPTs'!$B$12:$BX1003,CH$3+3,FALSE)),0,VLOOKUP(AH828,'2009 BPTs'!$B$12:$BX$181,CH$3,FALSE)/VLOOKUP(AH828,'2009 BPTs'!$B$12:$BX1003,CH$3+3,FALSE))</f>
        <v>0</v>
      </c>
      <c r="CI828" s="24">
        <f>IF(ISERROR(VLOOKUP(AI828,'2009 BPTs'!$B$12:$BX$181,CI$3,FALSE)/VLOOKUP(AI828,'2009 BPTs'!$B$12:$BX1003,CI$3+3,FALSE)),0,VLOOKUP(AI828,'2009 BPTs'!$B$12:$BX$181,CI$3,FALSE)/VLOOKUP(AI828,'2009 BPTs'!$B$12:$BX1003,CI$3+3,FALSE))</f>
        <v>0</v>
      </c>
      <c r="CJ828" s="24">
        <f>IF(ISERROR(VLOOKUP(AJ828,'2009 BPTs'!$B$12:$BX$181,CJ$3,FALSE)/VLOOKUP(AJ828,'2009 BPTs'!$B$12:$BX1003,CJ$3+3,FALSE)),0,VLOOKUP(AJ828,'2009 BPTs'!$B$12:$BX$181,CJ$3,FALSE)/VLOOKUP(AJ828,'2009 BPTs'!$B$12:$BX1003,CJ$3+3,FALSE))</f>
        <v>0</v>
      </c>
      <c r="CK828" s="24">
        <f>IF(ISERROR(VLOOKUP(AK828,'2009 BPTs'!$B$12:$BX$181,CK$3,FALSE)/VLOOKUP(AK828,'2009 BPTs'!$B$12:$BX1003,CK$3+3,FALSE)),0,VLOOKUP(AK828,'2009 BPTs'!$B$12:$BX$181,CK$3,FALSE)/VLOOKUP(AK828,'2009 BPTs'!$B$12:$BX1003,CK$3+3,FALSE))</f>
        <v>0</v>
      </c>
      <c r="CL828" s="24">
        <f>IF(ISERROR(VLOOKUP(AL828,'2009 BPTs'!$B$12:$BX$181,CL$3,FALSE)/VLOOKUP(AL828,'2009 BPTs'!$B$12:$BX1003,CL$3+3,FALSE)),0,VLOOKUP(AL828,'2009 BPTs'!$B$12:$BX$181,CL$3,FALSE)/VLOOKUP(AL828,'2009 BPTs'!$B$12:$BX1003,CL$3+3,FALSE))</f>
        <v>0</v>
      </c>
      <c r="CM828" s="24">
        <f>IF(ISERROR(VLOOKUP(AM828,'2009 BPTs'!$B$12:$BX$181,CM$3,FALSE)/VLOOKUP(AM828,'2009 BPTs'!$B$12:$BX1003,CM$3+3,FALSE)),0,VLOOKUP(AM828,'2009 BPTs'!$B$12:$BX$181,CM$3,FALSE)/VLOOKUP(AM828,'2009 BPTs'!$B$12:$BX1003,CM$3+3,FALSE))</f>
        <v>0</v>
      </c>
      <c r="CO828" s="24">
        <f>IF(ISERROR(VLOOKUP(AF828,'2009 BPTs'!$B$12:$BX$181,CO$3,FALSE)/VLOOKUP(AF828,'2009 BPTs'!$B$12:$BX1003,CO$3+2,FALSE)),0,VLOOKUP(AF828,'2009 BPTs'!$B$12:$BX$181,CO$3,FALSE)/VLOOKUP(AF828,'2009 BPTs'!$B$12:$BX1003,CO$3+2,FALSE))</f>
        <v>0</v>
      </c>
      <c r="CP828" s="24">
        <f>IF(ISERROR(VLOOKUP(AG828,'2009 BPTs'!$B$12:$BX$181,CP$3,FALSE)/VLOOKUP(AG828,'2009 BPTs'!$B$12:$BX1003,CP$3+2,FALSE)),0,VLOOKUP(AG828,'2009 BPTs'!$B$12:$BX$181,CP$3,FALSE)/VLOOKUP(AG828,'2009 BPTs'!$B$12:$BX1003,CP$3+2,FALSE))</f>
        <v>0</v>
      </c>
      <c r="CQ828" s="24">
        <f>IF(ISERROR(VLOOKUP(AH828,'2009 BPTs'!$B$12:$BX$181,CQ$3,FALSE)/VLOOKUP(AH828,'2009 BPTs'!$B$12:$BX1003,CQ$3+2,FALSE)),0,VLOOKUP(AH828,'2009 BPTs'!$B$12:$BX$181,CQ$3,FALSE)/VLOOKUP(AH828,'2009 BPTs'!$B$12:$BX1003,CQ$3+2,FALSE))</f>
        <v>0</v>
      </c>
      <c r="CR828" s="24">
        <f>IF(ISERROR(VLOOKUP(AI828,'2009 BPTs'!$B$12:$BX$181,CR$3,FALSE)/VLOOKUP(AI828,'2009 BPTs'!$B$12:$BX1003,CR$3+2,FALSE)),0,VLOOKUP(AI828,'2009 BPTs'!$B$12:$BX$181,CR$3,FALSE)/VLOOKUP(AI828,'2009 BPTs'!$B$12:$BX1003,CR$3+2,FALSE))</f>
        <v>0</v>
      </c>
      <c r="CS828" s="24">
        <f>IF(ISERROR(VLOOKUP(AJ828,'2009 BPTs'!$B$12:$BX$181,CS$3,FALSE)/VLOOKUP(AJ828,'2009 BPTs'!$B$12:$BX1003,CS$3+2,FALSE)),0,VLOOKUP(AJ828,'2009 BPTs'!$B$12:$BX$181,CS$3,FALSE)/VLOOKUP(AJ828,'2009 BPTs'!$B$12:$BX1003,CS$3+2,FALSE))</f>
        <v>0</v>
      </c>
      <c r="CT828" s="24">
        <f>IF(ISERROR(VLOOKUP(AK828,'2009 BPTs'!$B$12:$BX$181,CT$3,FALSE)/VLOOKUP(AK828,'2009 BPTs'!$B$12:$BX1003,CT$3+2,FALSE)),0,VLOOKUP(AK828,'2009 BPTs'!$B$12:$BX$181,CT$3,FALSE)/VLOOKUP(AK828,'2009 BPTs'!$B$12:$BX1003,CT$3+2,FALSE))</f>
        <v>0</v>
      </c>
      <c r="CU828" s="24">
        <f>IF(ISERROR(VLOOKUP(AL828,'2009 BPTs'!$B$12:$BX$181,CU$3,FALSE)/VLOOKUP(AL828,'2009 BPTs'!$B$12:$BX1003,CU$3+2,FALSE)),0,VLOOKUP(AL828,'2009 BPTs'!$B$12:$BX$181,CU$3,FALSE)/VLOOKUP(AL828,'2009 BPTs'!$B$12:$BX1003,CU$3+2,FALSE))</f>
        <v>0</v>
      </c>
      <c r="CV828" s="24">
        <f>IF(ISERROR(VLOOKUP(AM828,'2009 BPTs'!$B$12:$BX$181,CV$3,FALSE)/VLOOKUP(AM828,'2009 BPTs'!$B$12:$BX1003,CV$3+2,FALSE)),0,VLOOKUP(AM828,'2009 BPTs'!$B$12:$BX$181,CV$3,FALSE)/VLOOKUP(AM828,'2009 BPTs'!$B$12:$BX1003,CV$3+2,FALSE))</f>
        <v>0</v>
      </c>
      <c r="CX828" s="93">
        <f>'2011 BPTs'!BR154</f>
        <v>0</v>
      </c>
      <c r="CY828" s="93">
        <f>'2011 BPTs'!BS154</f>
        <v>0</v>
      </c>
    </row>
    <row r="829" spans="2:103" x14ac:dyDescent="0.2">
      <c r="B829" s="2" t="s">
        <v>213</v>
      </c>
      <c r="C829" s="2">
        <f>'2011 BPTs'!E155</f>
        <v>0</v>
      </c>
      <c r="D829" s="2">
        <f t="shared" si="247"/>
        <v>0</v>
      </c>
      <c r="E829" s="4">
        <f>'2011 BPTs'!F155</f>
        <v>0</v>
      </c>
      <c r="F829" s="88">
        <f>'2011 BPTs'!G155</f>
        <v>0</v>
      </c>
      <c r="G829" s="53">
        <f>'2011 BPTs'!I155</f>
        <v>0</v>
      </c>
      <c r="H829" s="88">
        <f>'2011 BPTs'!J155</f>
        <v>0</v>
      </c>
      <c r="I829" s="4">
        <f>'2011 BPTs'!K155</f>
        <v>0</v>
      </c>
      <c r="J829" s="5">
        <f>'2011 BPTs'!M155</f>
        <v>0</v>
      </c>
      <c r="K829" s="99">
        <f>'2011 BPTs'!BL155</f>
        <v>0</v>
      </c>
      <c r="L829" s="100">
        <f t="shared" si="248"/>
        <v>0</v>
      </c>
      <c r="M829" s="101">
        <f t="shared" si="249"/>
        <v>0</v>
      </c>
      <c r="N829" s="102">
        <f t="shared" si="238"/>
        <v>0</v>
      </c>
      <c r="O829" s="103">
        <f>'2011 BPTs'!BM155</f>
        <v>0</v>
      </c>
      <c r="P829" s="100">
        <f t="shared" si="250"/>
        <v>0</v>
      </c>
      <c r="Q829" s="101">
        <f t="shared" si="251"/>
        <v>0</v>
      </c>
      <c r="R829" s="104">
        <f t="shared" si="252"/>
        <v>0</v>
      </c>
      <c r="S829" s="105">
        <f t="shared" si="239"/>
        <v>0</v>
      </c>
      <c r="T829" s="104">
        <f t="shared" si="253"/>
        <v>0</v>
      </c>
      <c r="U829" s="121">
        <f>IF(K829=0,0,IF(B829="Manual",(S829-O829-AP829*(O829/(O829+Z829)))/S829,'2011 BPTs'!BP155))</f>
        <v>0</v>
      </c>
      <c r="V829" s="99">
        <f>'2011 BPTs'!BN155</f>
        <v>0</v>
      </c>
      <c r="W829" s="100">
        <f t="shared" si="245"/>
        <v>0</v>
      </c>
      <c r="X829" s="103">
        <f t="shared" si="254"/>
        <v>0</v>
      </c>
      <c r="Y829" s="102">
        <f t="shared" si="240"/>
        <v>0</v>
      </c>
      <c r="Z829" s="103">
        <f>'2011 BPTs'!BO155</f>
        <v>0</v>
      </c>
      <c r="AA829" s="104">
        <f t="shared" si="246"/>
        <v>0</v>
      </c>
      <c r="AB829" s="106">
        <f>IF(W829=0,0,IF(B829="Manual",(V829-Z829-AP829*(Z829/(Z829+O829)))/V829,'2011 BPTs'!BQ155))</f>
        <v>0</v>
      </c>
      <c r="AD829" s="2" t="str">
        <f t="shared" si="241"/>
        <v>00-0</v>
      </c>
      <c r="AE829" s="2">
        <f>'2011 BPTs'!BA155</f>
        <v>0</v>
      </c>
      <c r="AF829" s="2" t="str">
        <f>IF(B829="Auto",'2011 BPTs'!BB155,D829&amp;E829&amp;"-"&amp;F829)</f>
        <v/>
      </c>
      <c r="AG829" s="2" t="str">
        <f>'2011 BPTs'!BC155</f>
        <v/>
      </c>
      <c r="AH829" s="2" t="str">
        <f>'2011 BPTs'!BD155</f>
        <v/>
      </c>
      <c r="AI829" s="2" t="str">
        <f>'2011 BPTs'!BE155</f>
        <v/>
      </c>
      <c r="AJ829" s="2" t="str">
        <f>'2011 BPTs'!BF155</f>
        <v/>
      </c>
      <c r="AK829" s="2" t="str">
        <f>'2011 BPTs'!BG155</f>
        <v/>
      </c>
      <c r="AL829" s="2" t="str">
        <f>'2011 BPTs'!BH155</f>
        <v/>
      </c>
      <c r="AM829" s="2" t="str">
        <f>'2011 BPTs'!BI155</f>
        <v/>
      </c>
      <c r="AO829" s="128">
        <f>'2011 BPTs'!AJ155*'2011 BPTs'!BK155</f>
        <v>0</v>
      </c>
      <c r="AP829" s="128">
        <f>'2011 BPTs'!AK155*'2011 BPTs'!BK155</f>
        <v>0</v>
      </c>
      <c r="AR829" s="5">
        <f>IF(B829="Auto",'2011 BPTs'!M155,J829)</f>
        <v>0</v>
      </c>
      <c r="AS829" s="5">
        <f>'2011 BPTs'!O155</f>
        <v>0</v>
      </c>
      <c r="AT829" s="5">
        <f>'2011 BPTs'!Q155</f>
        <v>0</v>
      </c>
      <c r="AU829" s="5">
        <f>'2011 BPTs'!S155</f>
        <v>0</v>
      </c>
      <c r="AV829" s="5">
        <f>'2011 BPTs'!U155</f>
        <v>0</v>
      </c>
      <c r="AW829" s="5">
        <f>'2011 BPTs'!W155</f>
        <v>0</v>
      </c>
      <c r="AX829" s="5">
        <f>'2011 BPTs'!Y155</f>
        <v>0</v>
      </c>
      <c r="AY829" s="5">
        <f>'2011 BPTs'!AA155</f>
        <v>0</v>
      </c>
      <c r="BA829" s="24">
        <f>IF(ISNA(VLOOKUP(AF829,'2009 BPTs'!$B$12:$BX$181,BA$3,FALSE)),0,VLOOKUP(AF829,'2009 BPTs'!$B$12:$BX$181,BA$3,FALSE))</f>
        <v>0</v>
      </c>
      <c r="BB829" s="24">
        <f>IF(ISNA(VLOOKUP(AG829,'2009 BPTs'!$B$12:$BX$181,BB$3,FALSE)),0,VLOOKUP(AG829,'2009 BPTs'!$B$12:$BX$181,BB$3,FALSE))</f>
        <v>0</v>
      </c>
      <c r="BC829" s="24">
        <f>IF(ISNA(VLOOKUP(AH829,'2009 BPTs'!$B$12:$BX$181,BC$3,FALSE)),0,VLOOKUP(AH829,'2009 BPTs'!$B$12:$BX$181,BC$3,FALSE))</f>
        <v>0</v>
      </c>
      <c r="BD829" s="24">
        <f>IF(ISNA(VLOOKUP(AI829,'2009 BPTs'!$B$12:$BX$181,BD$3,FALSE)),0,VLOOKUP(AI829,'2009 BPTs'!$B$12:$BX$181,BD$3,FALSE))</f>
        <v>0</v>
      </c>
      <c r="BE829" s="24">
        <f>IF(ISNA(VLOOKUP(AJ829,'2009 BPTs'!$B$12:$BX$181,BE$3,FALSE)),0,VLOOKUP(AJ829,'2009 BPTs'!$B$12:$BX$181,BE$3,FALSE))</f>
        <v>0</v>
      </c>
      <c r="BF829" s="24">
        <f>IF(ISNA(VLOOKUP(AK829,'2009 BPTs'!$B$12:$BX$181,BF$3,FALSE)),0,VLOOKUP(AK829,'2009 BPTs'!$B$12:$BX$181,BF$3,FALSE))</f>
        <v>0</v>
      </c>
      <c r="BG829" s="24">
        <f>IF(ISNA(VLOOKUP(AL829,'2009 BPTs'!$B$12:$BX$181,BG$3,FALSE)),0,VLOOKUP(AL829,'2009 BPTs'!$B$12:$BX$181,BG$3,FALSE))</f>
        <v>0</v>
      </c>
      <c r="BH829" s="24">
        <f>IF(ISNA(VLOOKUP(AM829,'2009 BPTs'!$B$12:$BX$181,BH$3,FALSE)),0,VLOOKUP(AM829,'2009 BPTs'!$B$12:$BX$181,BH$3,FALSE))</f>
        <v>0</v>
      </c>
      <c r="BJ829" s="24">
        <f>IF(ISNA(VLOOKUP(AF829,'2009 BPTs'!$B$12:$BX$181,BJ$3,FALSE)),0,VLOOKUP(AF829,'2009 BPTs'!$B$12:$BX$181,BJ$3,FALSE))</f>
        <v>0</v>
      </c>
      <c r="BK829" s="24">
        <f>IF(ISNA(VLOOKUP(AG829,'2009 BPTs'!$B$12:$BX$181,BK$3,FALSE)),0,VLOOKUP(AG829,'2009 BPTs'!$B$12:$BX$181,BK$3,FALSE))</f>
        <v>0</v>
      </c>
      <c r="BL829" s="24">
        <f>IF(ISNA(VLOOKUP(AH829,'2009 BPTs'!$B$12:$BX$181,BL$3,FALSE)),0,VLOOKUP(AH829,'2009 BPTs'!$B$12:$BX$181,BL$3,FALSE))</f>
        <v>0</v>
      </c>
      <c r="BM829" s="24">
        <f>IF(ISNA(VLOOKUP(AI829,'2009 BPTs'!$B$12:$BX$181,BM$3,FALSE)),0,VLOOKUP(AI829,'2009 BPTs'!$B$12:$BX$181,BM$3,FALSE))</f>
        <v>0</v>
      </c>
      <c r="BN829" s="24">
        <f>IF(ISNA(VLOOKUP(AJ829,'2009 BPTs'!$B$12:$BX$181,BN$3,FALSE)),0,VLOOKUP(AJ829,'2009 BPTs'!$B$12:$BX$181,BN$3,FALSE))</f>
        <v>0</v>
      </c>
      <c r="BO829" s="24">
        <f>IF(ISNA(VLOOKUP(AK829,'2009 BPTs'!$B$12:$BX$181,BO$3,FALSE)),0,VLOOKUP(AK829,'2009 BPTs'!$B$12:$BX$181,BO$3,FALSE))</f>
        <v>0</v>
      </c>
      <c r="BP829" s="24">
        <f>IF(ISNA(VLOOKUP(AL829,'2009 BPTs'!$B$12:$BX$181,BP$3,FALSE)),0,VLOOKUP(AL829,'2009 BPTs'!$B$12:$BX$181,BP$3,FALSE))</f>
        <v>0</v>
      </c>
      <c r="BQ829" s="24">
        <f>IF(ISNA(VLOOKUP(AM829,'2009 BPTs'!$B$12:$BX$181,BQ$3,FALSE)),0,VLOOKUP(AM829,'2009 BPTs'!$B$12:$BX$181,BQ$3,FALSE))</f>
        <v>0</v>
      </c>
      <c r="BS829" s="78">
        <f t="shared" si="242"/>
        <v>0</v>
      </c>
      <c r="BT829" s="68">
        <f t="shared" si="243"/>
        <v>0</v>
      </c>
      <c r="BU829" s="68">
        <f t="shared" si="244"/>
        <v>0</v>
      </c>
      <c r="BW829" s="24">
        <f>IF(ISNA(VLOOKUP(AF829,'2009 BPTs'!$B$12:$BX$181,BW$3,FALSE)),0,VLOOKUP(AF829,'2009 BPTs'!$B$12:$BX$181,BW$3,FALSE))</f>
        <v>0</v>
      </c>
      <c r="BX829" s="24">
        <f>IF(ISNA(VLOOKUP(AG829,'2009 BPTs'!$B$12:$BX$181,BX$3,FALSE)),0,VLOOKUP(AG829,'2009 BPTs'!$B$12:$BX$181,BX$3,FALSE))</f>
        <v>0</v>
      </c>
      <c r="BY829" s="24">
        <f>IF(ISNA(VLOOKUP(AH829,'2009 BPTs'!$B$12:$BX$181,BY$3,FALSE)),0,VLOOKUP(AH829,'2009 BPTs'!$B$12:$BX$181,BY$3,FALSE))</f>
        <v>0</v>
      </c>
      <c r="BZ829" s="24">
        <f>IF(ISNA(VLOOKUP(AI829,'2009 BPTs'!$B$12:$BX$181,BZ$3,FALSE)),0,VLOOKUP(AI829,'2009 BPTs'!$B$12:$BX$181,BZ$3,FALSE))</f>
        <v>0</v>
      </c>
      <c r="CA829" s="24">
        <f>IF(ISNA(VLOOKUP(AJ829,'2009 BPTs'!$B$12:$BX$181,CA$3,FALSE)),0,VLOOKUP(AJ829,'2009 BPTs'!$B$12:$BX$181,CA$3,FALSE))</f>
        <v>0</v>
      </c>
      <c r="CB829" s="24">
        <f>IF(ISNA(VLOOKUP(AK829,'2009 BPTs'!$B$12:$BX$181,CB$3,FALSE)),0,VLOOKUP(AK829,'2009 BPTs'!$B$12:$BX$181,CB$3,FALSE))</f>
        <v>0</v>
      </c>
      <c r="CC829" s="24">
        <f>IF(ISNA(VLOOKUP(AL829,'2009 BPTs'!$B$12:$BX$181,CC$3,FALSE)),0,VLOOKUP(AL829,'2009 BPTs'!$B$12:$BX$181,CC$3,FALSE))</f>
        <v>0</v>
      </c>
      <c r="CD829" s="24">
        <f>IF(ISNA(VLOOKUP(AM829,'2009 BPTs'!$B$12:$BX$181,CD$3,FALSE)),0,VLOOKUP(AM829,'2009 BPTs'!$B$12:$BX$181,CD$3,FALSE))</f>
        <v>0</v>
      </c>
      <c r="CF829" s="24">
        <f>IF(ISERROR(VLOOKUP(AF829,'2009 BPTs'!$B$12:$BX$181,CF$3,FALSE)/VLOOKUP(AF829,'2009 BPTs'!$B$12:$BX1004,CF$3+3,FALSE)),0,VLOOKUP(AF829,'2009 BPTs'!$B$12:$BX$181,CF$3,FALSE)/VLOOKUP(AF829,'2009 BPTs'!$B$12:$BX1004,CF$3+3,FALSE))</f>
        <v>0</v>
      </c>
      <c r="CG829" s="24">
        <f>IF(ISERROR(VLOOKUP(AG829,'2009 BPTs'!$B$12:$BX$181,CG$3,FALSE)/VLOOKUP(AG829,'2009 BPTs'!$B$12:$BX1004,CG$3+3,FALSE)),0,VLOOKUP(AG829,'2009 BPTs'!$B$12:$BX$181,CG$3,FALSE)/VLOOKUP(AG829,'2009 BPTs'!$B$12:$BX1004,CG$3+3,FALSE))</f>
        <v>0</v>
      </c>
      <c r="CH829" s="24">
        <f>IF(ISERROR(VLOOKUP(AH829,'2009 BPTs'!$B$12:$BX$181,CH$3,FALSE)/VLOOKUP(AH829,'2009 BPTs'!$B$12:$BX1004,CH$3+3,FALSE)),0,VLOOKUP(AH829,'2009 BPTs'!$B$12:$BX$181,CH$3,FALSE)/VLOOKUP(AH829,'2009 BPTs'!$B$12:$BX1004,CH$3+3,FALSE))</f>
        <v>0</v>
      </c>
      <c r="CI829" s="24">
        <f>IF(ISERROR(VLOOKUP(AI829,'2009 BPTs'!$B$12:$BX$181,CI$3,FALSE)/VLOOKUP(AI829,'2009 BPTs'!$B$12:$BX1004,CI$3+3,FALSE)),0,VLOOKUP(AI829,'2009 BPTs'!$B$12:$BX$181,CI$3,FALSE)/VLOOKUP(AI829,'2009 BPTs'!$B$12:$BX1004,CI$3+3,FALSE))</f>
        <v>0</v>
      </c>
      <c r="CJ829" s="24">
        <f>IF(ISERROR(VLOOKUP(AJ829,'2009 BPTs'!$B$12:$BX$181,CJ$3,FALSE)/VLOOKUP(AJ829,'2009 BPTs'!$B$12:$BX1004,CJ$3+3,FALSE)),0,VLOOKUP(AJ829,'2009 BPTs'!$B$12:$BX$181,CJ$3,FALSE)/VLOOKUP(AJ829,'2009 BPTs'!$B$12:$BX1004,CJ$3+3,FALSE))</f>
        <v>0</v>
      </c>
      <c r="CK829" s="24">
        <f>IF(ISERROR(VLOOKUP(AK829,'2009 BPTs'!$B$12:$BX$181,CK$3,FALSE)/VLOOKUP(AK829,'2009 BPTs'!$B$12:$BX1004,CK$3+3,FALSE)),0,VLOOKUP(AK829,'2009 BPTs'!$B$12:$BX$181,CK$3,FALSE)/VLOOKUP(AK829,'2009 BPTs'!$B$12:$BX1004,CK$3+3,FALSE))</f>
        <v>0</v>
      </c>
      <c r="CL829" s="24">
        <f>IF(ISERROR(VLOOKUP(AL829,'2009 BPTs'!$B$12:$BX$181,CL$3,FALSE)/VLOOKUP(AL829,'2009 BPTs'!$B$12:$BX1004,CL$3+3,FALSE)),0,VLOOKUP(AL829,'2009 BPTs'!$B$12:$BX$181,CL$3,FALSE)/VLOOKUP(AL829,'2009 BPTs'!$B$12:$BX1004,CL$3+3,FALSE))</f>
        <v>0</v>
      </c>
      <c r="CM829" s="24">
        <f>IF(ISERROR(VLOOKUP(AM829,'2009 BPTs'!$B$12:$BX$181,CM$3,FALSE)/VLOOKUP(AM829,'2009 BPTs'!$B$12:$BX1004,CM$3+3,FALSE)),0,VLOOKUP(AM829,'2009 BPTs'!$B$12:$BX$181,CM$3,FALSE)/VLOOKUP(AM829,'2009 BPTs'!$B$12:$BX1004,CM$3+3,FALSE))</f>
        <v>0</v>
      </c>
      <c r="CO829" s="24">
        <f>IF(ISERROR(VLOOKUP(AF829,'2009 BPTs'!$B$12:$BX$181,CO$3,FALSE)/VLOOKUP(AF829,'2009 BPTs'!$B$12:$BX1004,CO$3+2,FALSE)),0,VLOOKUP(AF829,'2009 BPTs'!$B$12:$BX$181,CO$3,FALSE)/VLOOKUP(AF829,'2009 BPTs'!$B$12:$BX1004,CO$3+2,FALSE))</f>
        <v>0</v>
      </c>
      <c r="CP829" s="24">
        <f>IF(ISERROR(VLOOKUP(AG829,'2009 BPTs'!$B$12:$BX$181,CP$3,FALSE)/VLOOKUP(AG829,'2009 BPTs'!$B$12:$BX1004,CP$3+2,FALSE)),0,VLOOKUP(AG829,'2009 BPTs'!$B$12:$BX$181,CP$3,FALSE)/VLOOKUP(AG829,'2009 BPTs'!$B$12:$BX1004,CP$3+2,FALSE))</f>
        <v>0</v>
      </c>
      <c r="CQ829" s="24">
        <f>IF(ISERROR(VLOOKUP(AH829,'2009 BPTs'!$B$12:$BX$181,CQ$3,FALSE)/VLOOKUP(AH829,'2009 BPTs'!$B$12:$BX1004,CQ$3+2,FALSE)),0,VLOOKUP(AH829,'2009 BPTs'!$B$12:$BX$181,CQ$3,FALSE)/VLOOKUP(AH829,'2009 BPTs'!$B$12:$BX1004,CQ$3+2,FALSE))</f>
        <v>0</v>
      </c>
      <c r="CR829" s="24">
        <f>IF(ISERROR(VLOOKUP(AI829,'2009 BPTs'!$B$12:$BX$181,CR$3,FALSE)/VLOOKUP(AI829,'2009 BPTs'!$B$12:$BX1004,CR$3+2,FALSE)),0,VLOOKUP(AI829,'2009 BPTs'!$B$12:$BX$181,CR$3,FALSE)/VLOOKUP(AI829,'2009 BPTs'!$B$12:$BX1004,CR$3+2,FALSE))</f>
        <v>0</v>
      </c>
      <c r="CS829" s="24">
        <f>IF(ISERROR(VLOOKUP(AJ829,'2009 BPTs'!$B$12:$BX$181,CS$3,FALSE)/VLOOKUP(AJ829,'2009 BPTs'!$B$12:$BX1004,CS$3+2,FALSE)),0,VLOOKUP(AJ829,'2009 BPTs'!$B$12:$BX$181,CS$3,FALSE)/VLOOKUP(AJ829,'2009 BPTs'!$B$12:$BX1004,CS$3+2,FALSE))</f>
        <v>0</v>
      </c>
      <c r="CT829" s="24">
        <f>IF(ISERROR(VLOOKUP(AK829,'2009 BPTs'!$B$12:$BX$181,CT$3,FALSE)/VLOOKUP(AK829,'2009 BPTs'!$B$12:$BX1004,CT$3+2,FALSE)),0,VLOOKUP(AK829,'2009 BPTs'!$B$12:$BX$181,CT$3,FALSE)/VLOOKUP(AK829,'2009 BPTs'!$B$12:$BX1004,CT$3+2,FALSE))</f>
        <v>0</v>
      </c>
      <c r="CU829" s="24">
        <f>IF(ISERROR(VLOOKUP(AL829,'2009 BPTs'!$B$12:$BX$181,CU$3,FALSE)/VLOOKUP(AL829,'2009 BPTs'!$B$12:$BX1004,CU$3+2,FALSE)),0,VLOOKUP(AL829,'2009 BPTs'!$B$12:$BX$181,CU$3,FALSE)/VLOOKUP(AL829,'2009 BPTs'!$B$12:$BX1004,CU$3+2,FALSE))</f>
        <v>0</v>
      </c>
      <c r="CV829" s="24">
        <f>IF(ISERROR(VLOOKUP(AM829,'2009 BPTs'!$B$12:$BX$181,CV$3,FALSE)/VLOOKUP(AM829,'2009 BPTs'!$B$12:$BX1004,CV$3+2,FALSE)),0,VLOOKUP(AM829,'2009 BPTs'!$B$12:$BX$181,CV$3,FALSE)/VLOOKUP(AM829,'2009 BPTs'!$B$12:$BX1004,CV$3+2,FALSE))</f>
        <v>0</v>
      </c>
      <c r="CX829" s="93">
        <f>'2011 BPTs'!BR155</f>
        <v>0</v>
      </c>
      <c r="CY829" s="93">
        <f>'2011 BPTs'!BS155</f>
        <v>0</v>
      </c>
    </row>
    <row r="830" spans="2:103" x14ac:dyDescent="0.2">
      <c r="B830" s="2" t="s">
        <v>213</v>
      </c>
      <c r="C830" s="2">
        <f>'2011 BPTs'!E156</f>
        <v>0</v>
      </c>
      <c r="D830" s="2">
        <f t="shared" si="247"/>
        <v>0</v>
      </c>
      <c r="E830" s="4">
        <f>'2011 BPTs'!F156</f>
        <v>0</v>
      </c>
      <c r="F830" s="88">
        <f>'2011 BPTs'!G156</f>
        <v>0</v>
      </c>
      <c r="G830" s="53">
        <f>'2011 BPTs'!I156</f>
        <v>0</v>
      </c>
      <c r="H830" s="88">
        <f>'2011 BPTs'!J156</f>
        <v>0</v>
      </c>
      <c r="I830" s="4">
        <f>'2011 BPTs'!K156</f>
        <v>0</v>
      </c>
      <c r="J830" s="5">
        <f>'2011 BPTs'!M156</f>
        <v>0</v>
      </c>
      <c r="K830" s="99">
        <f>'2011 BPTs'!BL156</f>
        <v>0</v>
      </c>
      <c r="L830" s="100">
        <f t="shared" si="248"/>
        <v>0</v>
      </c>
      <c r="M830" s="101">
        <f t="shared" si="249"/>
        <v>0</v>
      </c>
      <c r="N830" s="102">
        <f t="shared" si="238"/>
        <v>0</v>
      </c>
      <c r="O830" s="103">
        <f>'2011 BPTs'!BM156</f>
        <v>0</v>
      </c>
      <c r="P830" s="100">
        <f t="shared" si="250"/>
        <v>0</v>
      </c>
      <c r="Q830" s="101">
        <f t="shared" si="251"/>
        <v>0</v>
      </c>
      <c r="R830" s="104">
        <f t="shared" si="252"/>
        <v>0</v>
      </c>
      <c r="S830" s="105">
        <f t="shared" si="239"/>
        <v>0</v>
      </c>
      <c r="T830" s="104">
        <f t="shared" si="253"/>
        <v>0</v>
      </c>
      <c r="U830" s="121">
        <f>IF(K830=0,0,IF(B830="Manual",(S830-O830-AP830*(O830/(O830+Z830)))/S830,'2011 BPTs'!BP156))</f>
        <v>0</v>
      </c>
      <c r="V830" s="99">
        <f>'2011 BPTs'!BN156</f>
        <v>0</v>
      </c>
      <c r="W830" s="100">
        <f t="shared" si="245"/>
        <v>0</v>
      </c>
      <c r="X830" s="103">
        <f t="shared" si="254"/>
        <v>0</v>
      </c>
      <c r="Y830" s="102">
        <f t="shared" si="240"/>
        <v>0</v>
      </c>
      <c r="Z830" s="103">
        <f>'2011 BPTs'!BO156</f>
        <v>0</v>
      </c>
      <c r="AA830" s="104">
        <f t="shared" si="246"/>
        <v>0</v>
      </c>
      <c r="AB830" s="106">
        <f>IF(W830=0,0,IF(B830="Manual",(V830-Z830-AP830*(Z830/(Z830+O830)))/V830,'2011 BPTs'!BQ156))</f>
        <v>0</v>
      </c>
      <c r="AD830" s="2" t="str">
        <f t="shared" si="241"/>
        <v>00-0</v>
      </c>
      <c r="AE830" s="2">
        <f>'2011 BPTs'!BA156</f>
        <v>0</v>
      </c>
      <c r="AF830" s="2" t="str">
        <f>IF(B830="Auto",'2011 BPTs'!BB156,D830&amp;E830&amp;"-"&amp;F830)</f>
        <v/>
      </c>
      <c r="AG830" s="2" t="str">
        <f>'2011 BPTs'!BC156</f>
        <v/>
      </c>
      <c r="AH830" s="2" t="str">
        <f>'2011 BPTs'!BD156</f>
        <v/>
      </c>
      <c r="AI830" s="2" t="str">
        <f>'2011 BPTs'!BE156</f>
        <v/>
      </c>
      <c r="AJ830" s="2" t="str">
        <f>'2011 BPTs'!BF156</f>
        <v/>
      </c>
      <c r="AK830" s="2" t="str">
        <f>'2011 BPTs'!BG156</f>
        <v/>
      </c>
      <c r="AL830" s="2" t="str">
        <f>'2011 BPTs'!BH156</f>
        <v/>
      </c>
      <c r="AM830" s="2" t="str">
        <f>'2011 BPTs'!BI156</f>
        <v/>
      </c>
      <c r="AO830" s="128">
        <f>'2011 BPTs'!AJ156*'2011 BPTs'!BK156</f>
        <v>0</v>
      </c>
      <c r="AP830" s="128">
        <f>'2011 BPTs'!AK156*'2011 BPTs'!BK156</f>
        <v>0</v>
      </c>
      <c r="AR830" s="5">
        <f>IF(B830="Auto",'2011 BPTs'!M156,J830)</f>
        <v>0</v>
      </c>
      <c r="AS830" s="5">
        <f>'2011 BPTs'!O156</f>
        <v>0</v>
      </c>
      <c r="AT830" s="5">
        <f>'2011 BPTs'!Q156</f>
        <v>0</v>
      </c>
      <c r="AU830" s="5">
        <f>'2011 BPTs'!S156</f>
        <v>0</v>
      </c>
      <c r="AV830" s="5">
        <f>'2011 BPTs'!U156</f>
        <v>0</v>
      </c>
      <c r="AW830" s="5">
        <f>'2011 BPTs'!W156</f>
        <v>0</v>
      </c>
      <c r="AX830" s="5">
        <f>'2011 BPTs'!Y156</f>
        <v>0</v>
      </c>
      <c r="AY830" s="5">
        <f>'2011 BPTs'!AA156</f>
        <v>0</v>
      </c>
      <c r="BA830" s="24">
        <f>IF(ISNA(VLOOKUP(AF830,'2009 BPTs'!$B$12:$BX$181,BA$3,FALSE)),0,VLOOKUP(AF830,'2009 BPTs'!$B$12:$BX$181,BA$3,FALSE))</f>
        <v>0</v>
      </c>
      <c r="BB830" s="24">
        <f>IF(ISNA(VLOOKUP(AG830,'2009 BPTs'!$B$12:$BX$181,BB$3,FALSE)),0,VLOOKUP(AG830,'2009 BPTs'!$B$12:$BX$181,BB$3,FALSE))</f>
        <v>0</v>
      </c>
      <c r="BC830" s="24">
        <f>IF(ISNA(VLOOKUP(AH830,'2009 BPTs'!$B$12:$BX$181,BC$3,FALSE)),0,VLOOKUP(AH830,'2009 BPTs'!$B$12:$BX$181,BC$3,FALSE))</f>
        <v>0</v>
      </c>
      <c r="BD830" s="24">
        <f>IF(ISNA(VLOOKUP(AI830,'2009 BPTs'!$B$12:$BX$181,BD$3,FALSE)),0,VLOOKUP(AI830,'2009 BPTs'!$B$12:$BX$181,BD$3,FALSE))</f>
        <v>0</v>
      </c>
      <c r="BE830" s="24">
        <f>IF(ISNA(VLOOKUP(AJ830,'2009 BPTs'!$B$12:$BX$181,BE$3,FALSE)),0,VLOOKUP(AJ830,'2009 BPTs'!$B$12:$BX$181,BE$3,FALSE))</f>
        <v>0</v>
      </c>
      <c r="BF830" s="24">
        <f>IF(ISNA(VLOOKUP(AK830,'2009 BPTs'!$B$12:$BX$181,BF$3,FALSE)),0,VLOOKUP(AK830,'2009 BPTs'!$B$12:$BX$181,BF$3,FALSE))</f>
        <v>0</v>
      </c>
      <c r="BG830" s="24">
        <f>IF(ISNA(VLOOKUP(AL830,'2009 BPTs'!$B$12:$BX$181,BG$3,FALSE)),0,VLOOKUP(AL830,'2009 BPTs'!$B$12:$BX$181,BG$3,FALSE))</f>
        <v>0</v>
      </c>
      <c r="BH830" s="24">
        <f>IF(ISNA(VLOOKUP(AM830,'2009 BPTs'!$B$12:$BX$181,BH$3,FALSE)),0,VLOOKUP(AM830,'2009 BPTs'!$B$12:$BX$181,BH$3,FALSE))</f>
        <v>0</v>
      </c>
      <c r="BJ830" s="24">
        <f>IF(ISNA(VLOOKUP(AF830,'2009 BPTs'!$B$12:$BX$181,BJ$3,FALSE)),0,VLOOKUP(AF830,'2009 BPTs'!$B$12:$BX$181,BJ$3,FALSE))</f>
        <v>0</v>
      </c>
      <c r="BK830" s="24">
        <f>IF(ISNA(VLOOKUP(AG830,'2009 BPTs'!$B$12:$BX$181,BK$3,FALSE)),0,VLOOKUP(AG830,'2009 BPTs'!$B$12:$BX$181,BK$3,FALSE))</f>
        <v>0</v>
      </c>
      <c r="BL830" s="24">
        <f>IF(ISNA(VLOOKUP(AH830,'2009 BPTs'!$B$12:$BX$181,BL$3,FALSE)),0,VLOOKUP(AH830,'2009 BPTs'!$B$12:$BX$181,BL$3,FALSE))</f>
        <v>0</v>
      </c>
      <c r="BM830" s="24">
        <f>IF(ISNA(VLOOKUP(AI830,'2009 BPTs'!$B$12:$BX$181,BM$3,FALSE)),0,VLOOKUP(AI830,'2009 BPTs'!$B$12:$BX$181,BM$3,FALSE))</f>
        <v>0</v>
      </c>
      <c r="BN830" s="24">
        <f>IF(ISNA(VLOOKUP(AJ830,'2009 BPTs'!$B$12:$BX$181,BN$3,FALSE)),0,VLOOKUP(AJ830,'2009 BPTs'!$B$12:$BX$181,BN$3,FALSE))</f>
        <v>0</v>
      </c>
      <c r="BO830" s="24">
        <f>IF(ISNA(VLOOKUP(AK830,'2009 BPTs'!$B$12:$BX$181,BO$3,FALSE)),0,VLOOKUP(AK830,'2009 BPTs'!$B$12:$BX$181,BO$3,FALSE))</f>
        <v>0</v>
      </c>
      <c r="BP830" s="24">
        <f>IF(ISNA(VLOOKUP(AL830,'2009 BPTs'!$B$12:$BX$181,BP$3,FALSE)),0,VLOOKUP(AL830,'2009 BPTs'!$B$12:$BX$181,BP$3,FALSE))</f>
        <v>0</v>
      </c>
      <c r="BQ830" s="24">
        <f>IF(ISNA(VLOOKUP(AM830,'2009 BPTs'!$B$12:$BX$181,BQ$3,FALSE)),0,VLOOKUP(AM830,'2009 BPTs'!$B$12:$BX$181,BQ$3,FALSE))</f>
        <v>0</v>
      </c>
      <c r="BS830" s="78">
        <f t="shared" si="242"/>
        <v>0</v>
      </c>
      <c r="BT830" s="68">
        <f t="shared" si="243"/>
        <v>0</v>
      </c>
      <c r="BU830" s="68">
        <f t="shared" si="244"/>
        <v>0</v>
      </c>
      <c r="BW830" s="24">
        <f>IF(ISNA(VLOOKUP(AF830,'2009 BPTs'!$B$12:$BX$181,BW$3,FALSE)),0,VLOOKUP(AF830,'2009 BPTs'!$B$12:$BX$181,BW$3,FALSE))</f>
        <v>0</v>
      </c>
      <c r="BX830" s="24">
        <f>IF(ISNA(VLOOKUP(AG830,'2009 BPTs'!$B$12:$BX$181,BX$3,FALSE)),0,VLOOKUP(AG830,'2009 BPTs'!$B$12:$BX$181,BX$3,FALSE))</f>
        <v>0</v>
      </c>
      <c r="BY830" s="24">
        <f>IF(ISNA(VLOOKUP(AH830,'2009 BPTs'!$B$12:$BX$181,BY$3,FALSE)),0,VLOOKUP(AH830,'2009 BPTs'!$B$12:$BX$181,BY$3,FALSE))</f>
        <v>0</v>
      </c>
      <c r="BZ830" s="24">
        <f>IF(ISNA(VLOOKUP(AI830,'2009 BPTs'!$B$12:$BX$181,BZ$3,FALSE)),0,VLOOKUP(AI830,'2009 BPTs'!$B$12:$BX$181,BZ$3,FALSE))</f>
        <v>0</v>
      </c>
      <c r="CA830" s="24">
        <f>IF(ISNA(VLOOKUP(AJ830,'2009 BPTs'!$B$12:$BX$181,CA$3,FALSE)),0,VLOOKUP(AJ830,'2009 BPTs'!$B$12:$BX$181,CA$3,FALSE))</f>
        <v>0</v>
      </c>
      <c r="CB830" s="24">
        <f>IF(ISNA(VLOOKUP(AK830,'2009 BPTs'!$B$12:$BX$181,CB$3,FALSE)),0,VLOOKUP(AK830,'2009 BPTs'!$B$12:$BX$181,CB$3,FALSE))</f>
        <v>0</v>
      </c>
      <c r="CC830" s="24">
        <f>IF(ISNA(VLOOKUP(AL830,'2009 BPTs'!$B$12:$BX$181,CC$3,FALSE)),0,VLOOKUP(AL830,'2009 BPTs'!$B$12:$BX$181,CC$3,FALSE))</f>
        <v>0</v>
      </c>
      <c r="CD830" s="24">
        <f>IF(ISNA(VLOOKUP(AM830,'2009 BPTs'!$B$12:$BX$181,CD$3,FALSE)),0,VLOOKUP(AM830,'2009 BPTs'!$B$12:$BX$181,CD$3,FALSE))</f>
        <v>0</v>
      </c>
      <c r="CF830" s="24">
        <f>IF(ISERROR(VLOOKUP(AF830,'2009 BPTs'!$B$12:$BX$181,CF$3,FALSE)/VLOOKUP(AF830,'2009 BPTs'!$B$12:$BX1005,CF$3+3,FALSE)),0,VLOOKUP(AF830,'2009 BPTs'!$B$12:$BX$181,CF$3,FALSE)/VLOOKUP(AF830,'2009 BPTs'!$B$12:$BX1005,CF$3+3,FALSE))</f>
        <v>0</v>
      </c>
      <c r="CG830" s="24">
        <f>IF(ISERROR(VLOOKUP(AG830,'2009 BPTs'!$B$12:$BX$181,CG$3,FALSE)/VLOOKUP(AG830,'2009 BPTs'!$B$12:$BX1005,CG$3+3,FALSE)),0,VLOOKUP(AG830,'2009 BPTs'!$B$12:$BX$181,CG$3,FALSE)/VLOOKUP(AG830,'2009 BPTs'!$B$12:$BX1005,CG$3+3,FALSE))</f>
        <v>0</v>
      </c>
      <c r="CH830" s="24">
        <f>IF(ISERROR(VLOOKUP(AH830,'2009 BPTs'!$B$12:$BX$181,CH$3,FALSE)/VLOOKUP(AH830,'2009 BPTs'!$B$12:$BX1005,CH$3+3,FALSE)),0,VLOOKUP(AH830,'2009 BPTs'!$B$12:$BX$181,CH$3,FALSE)/VLOOKUP(AH830,'2009 BPTs'!$B$12:$BX1005,CH$3+3,FALSE))</f>
        <v>0</v>
      </c>
      <c r="CI830" s="24">
        <f>IF(ISERROR(VLOOKUP(AI830,'2009 BPTs'!$B$12:$BX$181,CI$3,FALSE)/VLOOKUP(AI830,'2009 BPTs'!$B$12:$BX1005,CI$3+3,FALSE)),0,VLOOKUP(AI830,'2009 BPTs'!$B$12:$BX$181,CI$3,FALSE)/VLOOKUP(AI830,'2009 BPTs'!$B$12:$BX1005,CI$3+3,FALSE))</f>
        <v>0</v>
      </c>
      <c r="CJ830" s="24">
        <f>IF(ISERROR(VLOOKUP(AJ830,'2009 BPTs'!$B$12:$BX$181,CJ$3,FALSE)/VLOOKUP(AJ830,'2009 BPTs'!$B$12:$BX1005,CJ$3+3,FALSE)),0,VLOOKUP(AJ830,'2009 BPTs'!$B$12:$BX$181,CJ$3,FALSE)/VLOOKUP(AJ830,'2009 BPTs'!$B$12:$BX1005,CJ$3+3,FALSE))</f>
        <v>0</v>
      </c>
      <c r="CK830" s="24">
        <f>IF(ISERROR(VLOOKUP(AK830,'2009 BPTs'!$B$12:$BX$181,CK$3,FALSE)/VLOOKUP(AK830,'2009 BPTs'!$B$12:$BX1005,CK$3+3,FALSE)),0,VLOOKUP(AK830,'2009 BPTs'!$B$12:$BX$181,CK$3,FALSE)/VLOOKUP(AK830,'2009 BPTs'!$B$12:$BX1005,CK$3+3,FALSE))</f>
        <v>0</v>
      </c>
      <c r="CL830" s="24">
        <f>IF(ISERROR(VLOOKUP(AL830,'2009 BPTs'!$B$12:$BX$181,CL$3,FALSE)/VLOOKUP(AL830,'2009 BPTs'!$B$12:$BX1005,CL$3+3,FALSE)),0,VLOOKUP(AL830,'2009 BPTs'!$B$12:$BX$181,CL$3,FALSE)/VLOOKUP(AL830,'2009 BPTs'!$B$12:$BX1005,CL$3+3,FALSE))</f>
        <v>0</v>
      </c>
      <c r="CM830" s="24">
        <f>IF(ISERROR(VLOOKUP(AM830,'2009 BPTs'!$B$12:$BX$181,CM$3,FALSE)/VLOOKUP(AM830,'2009 BPTs'!$B$12:$BX1005,CM$3+3,FALSE)),0,VLOOKUP(AM830,'2009 BPTs'!$B$12:$BX$181,CM$3,FALSE)/VLOOKUP(AM830,'2009 BPTs'!$B$12:$BX1005,CM$3+3,FALSE))</f>
        <v>0</v>
      </c>
      <c r="CO830" s="24">
        <f>IF(ISERROR(VLOOKUP(AF830,'2009 BPTs'!$B$12:$BX$181,CO$3,FALSE)/VLOOKUP(AF830,'2009 BPTs'!$B$12:$BX1005,CO$3+2,FALSE)),0,VLOOKUP(AF830,'2009 BPTs'!$B$12:$BX$181,CO$3,FALSE)/VLOOKUP(AF830,'2009 BPTs'!$B$12:$BX1005,CO$3+2,FALSE))</f>
        <v>0</v>
      </c>
      <c r="CP830" s="24">
        <f>IF(ISERROR(VLOOKUP(AG830,'2009 BPTs'!$B$12:$BX$181,CP$3,FALSE)/VLOOKUP(AG830,'2009 BPTs'!$B$12:$BX1005,CP$3+2,FALSE)),0,VLOOKUP(AG830,'2009 BPTs'!$B$12:$BX$181,CP$3,FALSE)/VLOOKUP(AG830,'2009 BPTs'!$B$12:$BX1005,CP$3+2,FALSE))</f>
        <v>0</v>
      </c>
      <c r="CQ830" s="24">
        <f>IF(ISERROR(VLOOKUP(AH830,'2009 BPTs'!$B$12:$BX$181,CQ$3,FALSE)/VLOOKUP(AH830,'2009 BPTs'!$B$12:$BX1005,CQ$3+2,FALSE)),0,VLOOKUP(AH830,'2009 BPTs'!$B$12:$BX$181,CQ$3,FALSE)/VLOOKUP(AH830,'2009 BPTs'!$B$12:$BX1005,CQ$3+2,FALSE))</f>
        <v>0</v>
      </c>
      <c r="CR830" s="24">
        <f>IF(ISERROR(VLOOKUP(AI830,'2009 BPTs'!$B$12:$BX$181,CR$3,FALSE)/VLOOKUP(AI830,'2009 BPTs'!$B$12:$BX1005,CR$3+2,FALSE)),0,VLOOKUP(AI830,'2009 BPTs'!$B$12:$BX$181,CR$3,FALSE)/VLOOKUP(AI830,'2009 BPTs'!$B$12:$BX1005,CR$3+2,FALSE))</f>
        <v>0</v>
      </c>
      <c r="CS830" s="24">
        <f>IF(ISERROR(VLOOKUP(AJ830,'2009 BPTs'!$B$12:$BX$181,CS$3,FALSE)/VLOOKUP(AJ830,'2009 BPTs'!$B$12:$BX1005,CS$3+2,FALSE)),0,VLOOKUP(AJ830,'2009 BPTs'!$B$12:$BX$181,CS$3,FALSE)/VLOOKUP(AJ830,'2009 BPTs'!$B$12:$BX1005,CS$3+2,FALSE))</f>
        <v>0</v>
      </c>
      <c r="CT830" s="24">
        <f>IF(ISERROR(VLOOKUP(AK830,'2009 BPTs'!$B$12:$BX$181,CT$3,FALSE)/VLOOKUP(AK830,'2009 BPTs'!$B$12:$BX1005,CT$3+2,FALSE)),0,VLOOKUP(AK830,'2009 BPTs'!$B$12:$BX$181,CT$3,FALSE)/VLOOKUP(AK830,'2009 BPTs'!$B$12:$BX1005,CT$3+2,FALSE))</f>
        <v>0</v>
      </c>
      <c r="CU830" s="24">
        <f>IF(ISERROR(VLOOKUP(AL830,'2009 BPTs'!$B$12:$BX$181,CU$3,FALSE)/VLOOKUP(AL830,'2009 BPTs'!$B$12:$BX1005,CU$3+2,FALSE)),0,VLOOKUP(AL830,'2009 BPTs'!$B$12:$BX$181,CU$3,FALSE)/VLOOKUP(AL830,'2009 BPTs'!$B$12:$BX1005,CU$3+2,FALSE))</f>
        <v>0</v>
      </c>
      <c r="CV830" s="24">
        <f>IF(ISERROR(VLOOKUP(AM830,'2009 BPTs'!$B$12:$BX$181,CV$3,FALSE)/VLOOKUP(AM830,'2009 BPTs'!$B$12:$BX1005,CV$3+2,FALSE)),0,VLOOKUP(AM830,'2009 BPTs'!$B$12:$BX$181,CV$3,FALSE)/VLOOKUP(AM830,'2009 BPTs'!$B$12:$BX1005,CV$3+2,FALSE))</f>
        <v>0</v>
      </c>
      <c r="CX830" s="93">
        <f>'2011 BPTs'!BR156</f>
        <v>0</v>
      </c>
      <c r="CY830" s="93">
        <f>'2011 BPTs'!BS156</f>
        <v>0</v>
      </c>
    </row>
    <row r="831" spans="2:103" x14ac:dyDescent="0.2">
      <c r="B831" s="2" t="s">
        <v>213</v>
      </c>
      <c r="C831" s="2">
        <f>'2011 BPTs'!E157</f>
        <v>0</v>
      </c>
      <c r="D831" s="2">
        <f t="shared" si="247"/>
        <v>0</v>
      </c>
      <c r="E831" s="4">
        <f>'2011 BPTs'!F157</f>
        <v>0</v>
      </c>
      <c r="F831" s="88">
        <f>'2011 BPTs'!G157</f>
        <v>0</v>
      </c>
      <c r="G831" s="53">
        <f>'2011 BPTs'!I157</f>
        <v>0</v>
      </c>
      <c r="H831" s="88">
        <f>'2011 BPTs'!J157</f>
        <v>0</v>
      </c>
      <c r="I831" s="4">
        <f>'2011 BPTs'!K157</f>
        <v>0</v>
      </c>
      <c r="J831" s="5">
        <f>'2011 BPTs'!M157</f>
        <v>0</v>
      </c>
      <c r="K831" s="99">
        <f>'2011 BPTs'!BL157</f>
        <v>0</v>
      </c>
      <c r="L831" s="100">
        <f t="shared" si="248"/>
        <v>0</v>
      </c>
      <c r="M831" s="101">
        <f t="shared" si="249"/>
        <v>0</v>
      </c>
      <c r="N831" s="102">
        <f t="shared" si="238"/>
        <v>0</v>
      </c>
      <c r="O831" s="103">
        <f>'2011 BPTs'!BM157</f>
        <v>0</v>
      </c>
      <c r="P831" s="100">
        <f t="shared" si="250"/>
        <v>0</v>
      </c>
      <c r="Q831" s="101">
        <f t="shared" si="251"/>
        <v>0</v>
      </c>
      <c r="R831" s="104">
        <f t="shared" si="252"/>
        <v>0</v>
      </c>
      <c r="S831" s="105">
        <f t="shared" si="239"/>
        <v>0</v>
      </c>
      <c r="T831" s="104">
        <f t="shared" si="253"/>
        <v>0</v>
      </c>
      <c r="U831" s="121">
        <f>IF(K831=0,0,IF(B831="Manual",(S831-O831-AP831*(O831/(O831+Z831)))/S831,'2011 BPTs'!BP157))</f>
        <v>0</v>
      </c>
      <c r="V831" s="99">
        <f>'2011 BPTs'!BN157</f>
        <v>0</v>
      </c>
      <c r="W831" s="100">
        <f t="shared" si="245"/>
        <v>0</v>
      </c>
      <c r="X831" s="103">
        <f t="shared" si="254"/>
        <v>0</v>
      </c>
      <c r="Y831" s="102">
        <f t="shared" si="240"/>
        <v>0</v>
      </c>
      <c r="Z831" s="103">
        <f>'2011 BPTs'!BO157</f>
        <v>0</v>
      </c>
      <c r="AA831" s="104">
        <f t="shared" si="246"/>
        <v>0</v>
      </c>
      <c r="AB831" s="106">
        <f>IF(W831=0,0,IF(B831="Manual",(V831-Z831-AP831*(Z831/(Z831+O831)))/V831,'2011 BPTs'!BQ157))</f>
        <v>0</v>
      </c>
      <c r="AD831" s="2" t="str">
        <f t="shared" si="241"/>
        <v>00-0</v>
      </c>
      <c r="AE831" s="2">
        <f>'2011 BPTs'!BA157</f>
        <v>0</v>
      </c>
      <c r="AF831" s="2" t="str">
        <f>IF(B831="Auto",'2011 BPTs'!BB157,D831&amp;E831&amp;"-"&amp;F831)</f>
        <v/>
      </c>
      <c r="AG831" s="2" t="str">
        <f>'2011 BPTs'!BC157</f>
        <v/>
      </c>
      <c r="AH831" s="2" t="str">
        <f>'2011 BPTs'!BD157</f>
        <v/>
      </c>
      <c r="AI831" s="2" t="str">
        <f>'2011 BPTs'!BE157</f>
        <v/>
      </c>
      <c r="AJ831" s="2" t="str">
        <f>'2011 BPTs'!BF157</f>
        <v/>
      </c>
      <c r="AK831" s="2" t="str">
        <f>'2011 BPTs'!BG157</f>
        <v/>
      </c>
      <c r="AL831" s="2" t="str">
        <f>'2011 BPTs'!BH157</f>
        <v/>
      </c>
      <c r="AM831" s="2" t="str">
        <f>'2011 BPTs'!BI157</f>
        <v/>
      </c>
      <c r="AO831" s="128">
        <f>'2011 BPTs'!AJ157*'2011 BPTs'!BK157</f>
        <v>0</v>
      </c>
      <c r="AP831" s="128">
        <f>'2011 BPTs'!AK157*'2011 BPTs'!BK157</f>
        <v>0</v>
      </c>
      <c r="AR831" s="5">
        <f>IF(B831="Auto",'2011 BPTs'!M157,J831)</f>
        <v>0</v>
      </c>
      <c r="AS831" s="5">
        <f>'2011 BPTs'!O157</f>
        <v>0</v>
      </c>
      <c r="AT831" s="5">
        <f>'2011 BPTs'!Q157</f>
        <v>0</v>
      </c>
      <c r="AU831" s="5">
        <f>'2011 BPTs'!S157</f>
        <v>0</v>
      </c>
      <c r="AV831" s="5">
        <f>'2011 BPTs'!U157</f>
        <v>0</v>
      </c>
      <c r="AW831" s="5">
        <f>'2011 BPTs'!W157</f>
        <v>0</v>
      </c>
      <c r="AX831" s="5">
        <f>'2011 BPTs'!Y157</f>
        <v>0</v>
      </c>
      <c r="AY831" s="5">
        <f>'2011 BPTs'!AA157</f>
        <v>0</v>
      </c>
      <c r="BA831" s="24">
        <f>IF(ISNA(VLOOKUP(AF831,'2009 BPTs'!$B$12:$BX$181,BA$3,FALSE)),0,VLOOKUP(AF831,'2009 BPTs'!$B$12:$BX$181,BA$3,FALSE))</f>
        <v>0</v>
      </c>
      <c r="BB831" s="24">
        <f>IF(ISNA(VLOOKUP(AG831,'2009 BPTs'!$B$12:$BX$181,BB$3,FALSE)),0,VLOOKUP(AG831,'2009 BPTs'!$B$12:$BX$181,BB$3,FALSE))</f>
        <v>0</v>
      </c>
      <c r="BC831" s="24">
        <f>IF(ISNA(VLOOKUP(AH831,'2009 BPTs'!$B$12:$BX$181,BC$3,FALSE)),0,VLOOKUP(AH831,'2009 BPTs'!$B$12:$BX$181,BC$3,FALSE))</f>
        <v>0</v>
      </c>
      <c r="BD831" s="24">
        <f>IF(ISNA(VLOOKUP(AI831,'2009 BPTs'!$B$12:$BX$181,BD$3,FALSE)),0,VLOOKUP(AI831,'2009 BPTs'!$B$12:$BX$181,BD$3,FALSE))</f>
        <v>0</v>
      </c>
      <c r="BE831" s="24">
        <f>IF(ISNA(VLOOKUP(AJ831,'2009 BPTs'!$B$12:$BX$181,BE$3,FALSE)),0,VLOOKUP(AJ831,'2009 BPTs'!$B$12:$BX$181,BE$3,FALSE))</f>
        <v>0</v>
      </c>
      <c r="BF831" s="24">
        <f>IF(ISNA(VLOOKUP(AK831,'2009 BPTs'!$B$12:$BX$181,BF$3,FALSE)),0,VLOOKUP(AK831,'2009 BPTs'!$B$12:$BX$181,BF$3,FALSE))</f>
        <v>0</v>
      </c>
      <c r="BG831" s="24">
        <f>IF(ISNA(VLOOKUP(AL831,'2009 BPTs'!$B$12:$BX$181,BG$3,FALSE)),0,VLOOKUP(AL831,'2009 BPTs'!$B$12:$BX$181,BG$3,FALSE))</f>
        <v>0</v>
      </c>
      <c r="BH831" s="24">
        <f>IF(ISNA(VLOOKUP(AM831,'2009 BPTs'!$B$12:$BX$181,BH$3,FALSE)),0,VLOOKUP(AM831,'2009 BPTs'!$B$12:$BX$181,BH$3,FALSE))</f>
        <v>0</v>
      </c>
      <c r="BJ831" s="24">
        <f>IF(ISNA(VLOOKUP(AF831,'2009 BPTs'!$B$12:$BX$181,BJ$3,FALSE)),0,VLOOKUP(AF831,'2009 BPTs'!$B$12:$BX$181,BJ$3,FALSE))</f>
        <v>0</v>
      </c>
      <c r="BK831" s="24">
        <f>IF(ISNA(VLOOKUP(AG831,'2009 BPTs'!$B$12:$BX$181,BK$3,FALSE)),0,VLOOKUP(AG831,'2009 BPTs'!$B$12:$BX$181,BK$3,FALSE))</f>
        <v>0</v>
      </c>
      <c r="BL831" s="24">
        <f>IF(ISNA(VLOOKUP(AH831,'2009 BPTs'!$B$12:$BX$181,BL$3,FALSE)),0,VLOOKUP(AH831,'2009 BPTs'!$B$12:$BX$181,BL$3,FALSE))</f>
        <v>0</v>
      </c>
      <c r="BM831" s="24">
        <f>IF(ISNA(VLOOKUP(AI831,'2009 BPTs'!$B$12:$BX$181,BM$3,FALSE)),0,VLOOKUP(AI831,'2009 BPTs'!$B$12:$BX$181,BM$3,FALSE))</f>
        <v>0</v>
      </c>
      <c r="BN831" s="24">
        <f>IF(ISNA(VLOOKUP(AJ831,'2009 BPTs'!$B$12:$BX$181,BN$3,FALSE)),0,VLOOKUP(AJ831,'2009 BPTs'!$B$12:$BX$181,BN$3,FALSE))</f>
        <v>0</v>
      </c>
      <c r="BO831" s="24">
        <f>IF(ISNA(VLOOKUP(AK831,'2009 BPTs'!$B$12:$BX$181,BO$3,FALSE)),0,VLOOKUP(AK831,'2009 BPTs'!$B$12:$BX$181,BO$3,FALSE))</f>
        <v>0</v>
      </c>
      <c r="BP831" s="24">
        <f>IF(ISNA(VLOOKUP(AL831,'2009 BPTs'!$B$12:$BX$181,BP$3,FALSE)),0,VLOOKUP(AL831,'2009 BPTs'!$B$12:$BX$181,BP$3,FALSE))</f>
        <v>0</v>
      </c>
      <c r="BQ831" s="24">
        <f>IF(ISNA(VLOOKUP(AM831,'2009 BPTs'!$B$12:$BX$181,BQ$3,FALSE)),0,VLOOKUP(AM831,'2009 BPTs'!$B$12:$BX$181,BQ$3,FALSE))</f>
        <v>0</v>
      </c>
      <c r="BS831" s="78">
        <f t="shared" si="242"/>
        <v>0</v>
      </c>
      <c r="BT831" s="68">
        <f t="shared" si="243"/>
        <v>0</v>
      </c>
      <c r="BU831" s="68">
        <f t="shared" si="244"/>
        <v>0</v>
      </c>
      <c r="BW831" s="24">
        <f>IF(ISNA(VLOOKUP(AF831,'2009 BPTs'!$B$12:$BX$181,BW$3,FALSE)),0,VLOOKUP(AF831,'2009 BPTs'!$B$12:$BX$181,BW$3,FALSE))</f>
        <v>0</v>
      </c>
      <c r="BX831" s="24">
        <f>IF(ISNA(VLOOKUP(AG831,'2009 BPTs'!$B$12:$BX$181,BX$3,FALSE)),0,VLOOKUP(AG831,'2009 BPTs'!$B$12:$BX$181,BX$3,FALSE))</f>
        <v>0</v>
      </c>
      <c r="BY831" s="24">
        <f>IF(ISNA(VLOOKUP(AH831,'2009 BPTs'!$B$12:$BX$181,BY$3,FALSE)),0,VLOOKUP(AH831,'2009 BPTs'!$B$12:$BX$181,BY$3,FALSE))</f>
        <v>0</v>
      </c>
      <c r="BZ831" s="24">
        <f>IF(ISNA(VLOOKUP(AI831,'2009 BPTs'!$B$12:$BX$181,BZ$3,FALSE)),0,VLOOKUP(AI831,'2009 BPTs'!$B$12:$BX$181,BZ$3,FALSE))</f>
        <v>0</v>
      </c>
      <c r="CA831" s="24">
        <f>IF(ISNA(VLOOKUP(AJ831,'2009 BPTs'!$B$12:$BX$181,CA$3,FALSE)),0,VLOOKUP(AJ831,'2009 BPTs'!$B$12:$BX$181,CA$3,FALSE))</f>
        <v>0</v>
      </c>
      <c r="CB831" s="24">
        <f>IF(ISNA(VLOOKUP(AK831,'2009 BPTs'!$B$12:$BX$181,CB$3,FALSE)),0,VLOOKUP(AK831,'2009 BPTs'!$B$12:$BX$181,CB$3,FALSE))</f>
        <v>0</v>
      </c>
      <c r="CC831" s="24">
        <f>IF(ISNA(VLOOKUP(AL831,'2009 BPTs'!$B$12:$BX$181,CC$3,FALSE)),0,VLOOKUP(AL831,'2009 BPTs'!$B$12:$BX$181,CC$3,FALSE))</f>
        <v>0</v>
      </c>
      <c r="CD831" s="24">
        <f>IF(ISNA(VLOOKUP(AM831,'2009 BPTs'!$B$12:$BX$181,CD$3,FALSE)),0,VLOOKUP(AM831,'2009 BPTs'!$B$12:$BX$181,CD$3,FALSE))</f>
        <v>0</v>
      </c>
      <c r="CF831" s="24">
        <f>IF(ISERROR(VLOOKUP(AF831,'2009 BPTs'!$B$12:$BX$181,CF$3,FALSE)/VLOOKUP(AF831,'2009 BPTs'!$B$12:$BX1006,CF$3+3,FALSE)),0,VLOOKUP(AF831,'2009 BPTs'!$B$12:$BX$181,CF$3,FALSE)/VLOOKUP(AF831,'2009 BPTs'!$B$12:$BX1006,CF$3+3,FALSE))</f>
        <v>0</v>
      </c>
      <c r="CG831" s="24">
        <f>IF(ISERROR(VLOOKUP(AG831,'2009 BPTs'!$B$12:$BX$181,CG$3,FALSE)/VLOOKUP(AG831,'2009 BPTs'!$B$12:$BX1006,CG$3+3,FALSE)),0,VLOOKUP(AG831,'2009 BPTs'!$B$12:$BX$181,CG$3,FALSE)/VLOOKUP(AG831,'2009 BPTs'!$B$12:$BX1006,CG$3+3,FALSE))</f>
        <v>0</v>
      </c>
      <c r="CH831" s="24">
        <f>IF(ISERROR(VLOOKUP(AH831,'2009 BPTs'!$B$12:$BX$181,CH$3,FALSE)/VLOOKUP(AH831,'2009 BPTs'!$B$12:$BX1006,CH$3+3,FALSE)),0,VLOOKUP(AH831,'2009 BPTs'!$B$12:$BX$181,CH$3,FALSE)/VLOOKUP(AH831,'2009 BPTs'!$B$12:$BX1006,CH$3+3,FALSE))</f>
        <v>0</v>
      </c>
      <c r="CI831" s="24">
        <f>IF(ISERROR(VLOOKUP(AI831,'2009 BPTs'!$B$12:$BX$181,CI$3,FALSE)/VLOOKUP(AI831,'2009 BPTs'!$B$12:$BX1006,CI$3+3,FALSE)),0,VLOOKUP(AI831,'2009 BPTs'!$B$12:$BX$181,CI$3,FALSE)/VLOOKUP(AI831,'2009 BPTs'!$B$12:$BX1006,CI$3+3,FALSE))</f>
        <v>0</v>
      </c>
      <c r="CJ831" s="24">
        <f>IF(ISERROR(VLOOKUP(AJ831,'2009 BPTs'!$B$12:$BX$181,CJ$3,FALSE)/VLOOKUP(AJ831,'2009 BPTs'!$B$12:$BX1006,CJ$3+3,FALSE)),0,VLOOKUP(AJ831,'2009 BPTs'!$B$12:$BX$181,CJ$3,FALSE)/VLOOKUP(AJ831,'2009 BPTs'!$B$12:$BX1006,CJ$3+3,FALSE))</f>
        <v>0</v>
      </c>
      <c r="CK831" s="24">
        <f>IF(ISERROR(VLOOKUP(AK831,'2009 BPTs'!$B$12:$BX$181,CK$3,FALSE)/VLOOKUP(AK831,'2009 BPTs'!$B$12:$BX1006,CK$3+3,FALSE)),0,VLOOKUP(AK831,'2009 BPTs'!$B$12:$BX$181,CK$3,FALSE)/VLOOKUP(AK831,'2009 BPTs'!$B$12:$BX1006,CK$3+3,FALSE))</f>
        <v>0</v>
      </c>
      <c r="CL831" s="24">
        <f>IF(ISERROR(VLOOKUP(AL831,'2009 BPTs'!$B$12:$BX$181,CL$3,FALSE)/VLOOKUP(AL831,'2009 BPTs'!$B$12:$BX1006,CL$3+3,FALSE)),0,VLOOKUP(AL831,'2009 BPTs'!$B$12:$BX$181,CL$3,FALSE)/VLOOKUP(AL831,'2009 BPTs'!$B$12:$BX1006,CL$3+3,FALSE))</f>
        <v>0</v>
      </c>
      <c r="CM831" s="24">
        <f>IF(ISERROR(VLOOKUP(AM831,'2009 BPTs'!$B$12:$BX$181,CM$3,FALSE)/VLOOKUP(AM831,'2009 BPTs'!$B$12:$BX1006,CM$3+3,FALSE)),0,VLOOKUP(AM831,'2009 BPTs'!$B$12:$BX$181,CM$3,FALSE)/VLOOKUP(AM831,'2009 BPTs'!$B$12:$BX1006,CM$3+3,FALSE))</f>
        <v>0</v>
      </c>
      <c r="CO831" s="24">
        <f>IF(ISERROR(VLOOKUP(AF831,'2009 BPTs'!$B$12:$BX$181,CO$3,FALSE)/VLOOKUP(AF831,'2009 BPTs'!$B$12:$BX1006,CO$3+2,FALSE)),0,VLOOKUP(AF831,'2009 BPTs'!$B$12:$BX$181,CO$3,FALSE)/VLOOKUP(AF831,'2009 BPTs'!$B$12:$BX1006,CO$3+2,FALSE))</f>
        <v>0</v>
      </c>
      <c r="CP831" s="24">
        <f>IF(ISERROR(VLOOKUP(AG831,'2009 BPTs'!$B$12:$BX$181,CP$3,FALSE)/VLOOKUP(AG831,'2009 BPTs'!$B$12:$BX1006,CP$3+2,FALSE)),0,VLOOKUP(AG831,'2009 BPTs'!$B$12:$BX$181,CP$3,FALSE)/VLOOKUP(AG831,'2009 BPTs'!$B$12:$BX1006,CP$3+2,FALSE))</f>
        <v>0</v>
      </c>
      <c r="CQ831" s="24">
        <f>IF(ISERROR(VLOOKUP(AH831,'2009 BPTs'!$B$12:$BX$181,CQ$3,FALSE)/VLOOKUP(AH831,'2009 BPTs'!$B$12:$BX1006,CQ$3+2,FALSE)),0,VLOOKUP(AH831,'2009 BPTs'!$B$12:$BX$181,CQ$3,FALSE)/VLOOKUP(AH831,'2009 BPTs'!$B$12:$BX1006,CQ$3+2,FALSE))</f>
        <v>0</v>
      </c>
      <c r="CR831" s="24">
        <f>IF(ISERROR(VLOOKUP(AI831,'2009 BPTs'!$B$12:$BX$181,CR$3,FALSE)/VLOOKUP(AI831,'2009 BPTs'!$B$12:$BX1006,CR$3+2,FALSE)),0,VLOOKUP(AI831,'2009 BPTs'!$B$12:$BX$181,CR$3,FALSE)/VLOOKUP(AI831,'2009 BPTs'!$B$12:$BX1006,CR$3+2,FALSE))</f>
        <v>0</v>
      </c>
      <c r="CS831" s="24">
        <f>IF(ISERROR(VLOOKUP(AJ831,'2009 BPTs'!$B$12:$BX$181,CS$3,FALSE)/VLOOKUP(AJ831,'2009 BPTs'!$B$12:$BX1006,CS$3+2,FALSE)),0,VLOOKUP(AJ831,'2009 BPTs'!$B$12:$BX$181,CS$3,FALSE)/VLOOKUP(AJ831,'2009 BPTs'!$B$12:$BX1006,CS$3+2,FALSE))</f>
        <v>0</v>
      </c>
      <c r="CT831" s="24">
        <f>IF(ISERROR(VLOOKUP(AK831,'2009 BPTs'!$B$12:$BX$181,CT$3,FALSE)/VLOOKUP(AK831,'2009 BPTs'!$B$12:$BX1006,CT$3+2,FALSE)),0,VLOOKUP(AK831,'2009 BPTs'!$B$12:$BX$181,CT$3,FALSE)/VLOOKUP(AK831,'2009 BPTs'!$B$12:$BX1006,CT$3+2,FALSE))</f>
        <v>0</v>
      </c>
      <c r="CU831" s="24">
        <f>IF(ISERROR(VLOOKUP(AL831,'2009 BPTs'!$B$12:$BX$181,CU$3,FALSE)/VLOOKUP(AL831,'2009 BPTs'!$B$12:$BX1006,CU$3+2,FALSE)),0,VLOOKUP(AL831,'2009 BPTs'!$B$12:$BX$181,CU$3,FALSE)/VLOOKUP(AL831,'2009 BPTs'!$B$12:$BX1006,CU$3+2,FALSE))</f>
        <v>0</v>
      </c>
      <c r="CV831" s="24">
        <f>IF(ISERROR(VLOOKUP(AM831,'2009 BPTs'!$B$12:$BX$181,CV$3,FALSE)/VLOOKUP(AM831,'2009 BPTs'!$B$12:$BX1006,CV$3+2,FALSE)),0,VLOOKUP(AM831,'2009 BPTs'!$B$12:$BX$181,CV$3,FALSE)/VLOOKUP(AM831,'2009 BPTs'!$B$12:$BX1006,CV$3+2,FALSE))</f>
        <v>0</v>
      </c>
      <c r="CX831" s="93">
        <f>'2011 BPTs'!BR157</f>
        <v>0</v>
      </c>
      <c r="CY831" s="93">
        <f>'2011 BPTs'!BS157</f>
        <v>0</v>
      </c>
    </row>
    <row r="832" spans="2:103" x14ac:dyDescent="0.2">
      <c r="B832" s="2" t="s">
        <v>213</v>
      </c>
      <c r="C832" s="2">
        <f>'2011 BPTs'!E158</f>
        <v>0</v>
      </c>
      <c r="D832" s="2">
        <f t="shared" si="247"/>
        <v>0</v>
      </c>
      <c r="E832" s="4">
        <f>'2011 BPTs'!F158</f>
        <v>0</v>
      </c>
      <c r="F832" s="88">
        <f>'2011 BPTs'!G158</f>
        <v>0</v>
      </c>
      <c r="G832" s="53">
        <f>'2011 BPTs'!I158</f>
        <v>0</v>
      </c>
      <c r="H832" s="88">
        <f>'2011 BPTs'!J158</f>
        <v>0</v>
      </c>
      <c r="I832" s="4">
        <f>'2011 BPTs'!K158</f>
        <v>0</v>
      </c>
      <c r="J832" s="5">
        <f>'2011 BPTs'!M158</f>
        <v>0</v>
      </c>
      <c r="K832" s="99">
        <f>'2011 BPTs'!BL158</f>
        <v>0</v>
      </c>
      <c r="L832" s="100">
        <f t="shared" si="248"/>
        <v>0</v>
      </c>
      <c r="M832" s="101">
        <f t="shared" si="249"/>
        <v>0</v>
      </c>
      <c r="N832" s="102">
        <f t="shared" si="238"/>
        <v>0</v>
      </c>
      <c r="O832" s="103">
        <f>'2011 BPTs'!BM158</f>
        <v>0</v>
      </c>
      <c r="P832" s="100">
        <f t="shared" si="250"/>
        <v>0</v>
      </c>
      <c r="Q832" s="101">
        <f t="shared" si="251"/>
        <v>0</v>
      </c>
      <c r="R832" s="104">
        <f t="shared" si="252"/>
        <v>0</v>
      </c>
      <c r="S832" s="105">
        <f t="shared" si="239"/>
        <v>0</v>
      </c>
      <c r="T832" s="104">
        <f t="shared" si="253"/>
        <v>0</v>
      </c>
      <c r="U832" s="121">
        <f>IF(K832=0,0,IF(B832="Manual",(S832-O832-AP832*(O832/(O832+Z832)))/S832,'2011 BPTs'!BP158))</f>
        <v>0</v>
      </c>
      <c r="V832" s="99">
        <f>'2011 BPTs'!BN158</f>
        <v>0</v>
      </c>
      <c r="W832" s="100">
        <f t="shared" si="245"/>
        <v>0</v>
      </c>
      <c r="X832" s="103">
        <f t="shared" si="254"/>
        <v>0</v>
      </c>
      <c r="Y832" s="102">
        <f t="shared" si="240"/>
        <v>0</v>
      </c>
      <c r="Z832" s="103">
        <f>'2011 BPTs'!BO158</f>
        <v>0</v>
      </c>
      <c r="AA832" s="104">
        <f t="shared" si="246"/>
        <v>0</v>
      </c>
      <c r="AB832" s="106">
        <f>IF(W832=0,0,IF(B832="Manual",(V832-Z832-AP832*(Z832/(Z832+O832)))/V832,'2011 BPTs'!BQ158))</f>
        <v>0</v>
      </c>
      <c r="AD832" s="2" t="str">
        <f t="shared" si="241"/>
        <v>00-0</v>
      </c>
      <c r="AE832" s="2">
        <f>'2011 BPTs'!BA158</f>
        <v>0</v>
      </c>
      <c r="AF832" s="2" t="str">
        <f>IF(B832="Auto",'2011 BPTs'!BB158,D832&amp;E832&amp;"-"&amp;F832)</f>
        <v/>
      </c>
      <c r="AG832" s="2" t="str">
        <f>'2011 BPTs'!BC158</f>
        <v/>
      </c>
      <c r="AH832" s="2" t="str">
        <f>'2011 BPTs'!BD158</f>
        <v/>
      </c>
      <c r="AI832" s="2" t="str">
        <f>'2011 BPTs'!BE158</f>
        <v/>
      </c>
      <c r="AJ832" s="2" t="str">
        <f>'2011 BPTs'!BF158</f>
        <v/>
      </c>
      <c r="AK832" s="2" t="str">
        <f>'2011 BPTs'!BG158</f>
        <v/>
      </c>
      <c r="AL832" s="2" t="str">
        <f>'2011 BPTs'!BH158</f>
        <v/>
      </c>
      <c r="AM832" s="2" t="str">
        <f>'2011 BPTs'!BI158</f>
        <v/>
      </c>
      <c r="AO832" s="128">
        <f>'2011 BPTs'!AJ158*'2011 BPTs'!BK158</f>
        <v>0</v>
      </c>
      <c r="AP832" s="128">
        <f>'2011 BPTs'!AK158*'2011 BPTs'!BK158</f>
        <v>0</v>
      </c>
      <c r="AR832" s="5">
        <f>IF(B832="Auto",'2011 BPTs'!M158,J832)</f>
        <v>0</v>
      </c>
      <c r="AS832" s="5">
        <f>'2011 BPTs'!O158</f>
        <v>0</v>
      </c>
      <c r="AT832" s="5">
        <f>'2011 BPTs'!Q158</f>
        <v>0</v>
      </c>
      <c r="AU832" s="5">
        <f>'2011 BPTs'!S158</f>
        <v>0</v>
      </c>
      <c r="AV832" s="5">
        <f>'2011 BPTs'!U158</f>
        <v>0</v>
      </c>
      <c r="AW832" s="5">
        <f>'2011 BPTs'!W158</f>
        <v>0</v>
      </c>
      <c r="AX832" s="5">
        <f>'2011 BPTs'!Y158</f>
        <v>0</v>
      </c>
      <c r="AY832" s="5">
        <f>'2011 BPTs'!AA158</f>
        <v>0</v>
      </c>
      <c r="BA832" s="24">
        <f>IF(ISNA(VLOOKUP(AF832,'2009 BPTs'!$B$12:$BX$181,BA$3,FALSE)),0,VLOOKUP(AF832,'2009 BPTs'!$B$12:$BX$181,BA$3,FALSE))</f>
        <v>0</v>
      </c>
      <c r="BB832" s="24">
        <f>IF(ISNA(VLOOKUP(AG832,'2009 BPTs'!$B$12:$BX$181,BB$3,FALSE)),0,VLOOKUP(AG832,'2009 BPTs'!$B$12:$BX$181,BB$3,FALSE))</f>
        <v>0</v>
      </c>
      <c r="BC832" s="24">
        <f>IF(ISNA(VLOOKUP(AH832,'2009 BPTs'!$B$12:$BX$181,BC$3,FALSE)),0,VLOOKUP(AH832,'2009 BPTs'!$B$12:$BX$181,BC$3,FALSE))</f>
        <v>0</v>
      </c>
      <c r="BD832" s="24">
        <f>IF(ISNA(VLOOKUP(AI832,'2009 BPTs'!$B$12:$BX$181,BD$3,FALSE)),0,VLOOKUP(AI832,'2009 BPTs'!$B$12:$BX$181,BD$3,FALSE))</f>
        <v>0</v>
      </c>
      <c r="BE832" s="24">
        <f>IF(ISNA(VLOOKUP(AJ832,'2009 BPTs'!$B$12:$BX$181,BE$3,FALSE)),0,VLOOKUP(AJ832,'2009 BPTs'!$B$12:$BX$181,BE$3,FALSE))</f>
        <v>0</v>
      </c>
      <c r="BF832" s="24">
        <f>IF(ISNA(VLOOKUP(AK832,'2009 BPTs'!$B$12:$BX$181,BF$3,FALSE)),0,VLOOKUP(AK832,'2009 BPTs'!$B$12:$BX$181,BF$3,FALSE))</f>
        <v>0</v>
      </c>
      <c r="BG832" s="24">
        <f>IF(ISNA(VLOOKUP(AL832,'2009 BPTs'!$B$12:$BX$181,BG$3,FALSE)),0,VLOOKUP(AL832,'2009 BPTs'!$B$12:$BX$181,BG$3,FALSE))</f>
        <v>0</v>
      </c>
      <c r="BH832" s="24">
        <f>IF(ISNA(VLOOKUP(AM832,'2009 BPTs'!$B$12:$BX$181,BH$3,FALSE)),0,VLOOKUP(AM832,'2009 BPTs'!$B$12:$BX$181,BH$3,FALSE))</f>
        <v>0</v>
      </c>
      <c r="BJ832" s="24">
        <f>IF(ISNA(VLOOKUP(AF832,'2009 BPTs'!$B$12:$BX$181,BJ$3,FALSE)),0,VLOOKUP(AF832,'2009 BPTs'!$B$12:$BX$181,BJ$3,FALSE))</f>
        <v>0</v>
      </c>
      <c r="BK832" s="24">
        <f>IF(ISNA(VLOOKUP(AG832,'2009 BPTs'!$B$12:$BX$181,BK$3,FALSE)),0,VLOOKUP(AG832,'2009 BPTs'!$B$12:$BX$181,BK$3,FALSE))</f>
        <v>0</v>
      </c>
      <c r="BL832" s="24">
        <f>IF(ISNA(VLOOKUP(AH832,'2009 BPTs'!$B$12:$BX$181,BL$3,FALSE)),0,VLOOKUP(AH832,'2009 BPTs'!$B$12:$BX$181,BL$3,FALSE))</f>
        <v>0</v>
      </c>
      <c r="BM832" s="24">
        <f>IF(ISNA(VLOOKUP(AI832,'2009 BPTs'!$B$12:$BX$181,BM$3,FALSE)),0,VLOOKUP(AI832,'2009 BPTs'!$B$12:$BX$181,BM$3,FALSE))</f>
        <v>0</v>
      </c>
      <c r="BN832" s="24">
        <f>IF(ISNA(VLOOKUP(AJ832,'2009 BPTs'!$B$12:$BX$181,BN$3,FALSE)),0,VLOOKUP(AJ832,'2009 BPTs'!$B$12:$BX$181,BN$3,FALSE))</f>
        <v>0</v>
      </c>
      <c r="BO832" s="24">
        <f>IF(ISNA(VLOOKUP(AK832,'2009 BPTs'!$B$12:$BX$181,BO$3,FALSE)),0,VLOOKUP(AK832,'2009 BPTs'!$B$12:$BX$181,BO$3,FALSE))</f>
        <v>0</v>
      </c>
      <c r="BP832" s="24">
        <f>IF(ISNA(VLOOKUP(AL832,'2009 BPTs'!$B$12:$BX$181,BP$3,FALSE)),0,VLOOKUP(AL832,'2009 BPTs'!$B$12:$BX$181,BP$3,FALSE))</f>
        <v>0</v>
      </c>
      <c r="BQ832" s="24">
        <f>IF(ISNA(VLOOKUP(AM832,'2009 BPTs'!$B$12:$BX$181,BQ$3,FALSE)),0,VLOOKUP(AM832,'2009 BPTs'!$B$12:$BX$181,BQ$3,FALSE))</f>
        <v>0</v>
      </c>
      <c r="BS832" s="78">
        <f t="shared" si="242"/>
        <v>0</v>
      </c>
      <c r="BT832" s="68">
        <f t="shared" si="243"/>
        <v>0</v>
      </c>
      <c r="BU832" s="68">
        <f t="shared" si="244"/>
        <v>0</v>
      </c>
      <c r="BW832" s="24">
        <f>IF(ISNA(VLOOKUP(AF832,'2009 BPTs'!$B$12:$BX$181,BW$3,FALSE)),0,VLOOKUP(AF832,'2009 BPTs'!$B$12:$BX$181,BW$3,FALSE))</f>
        <v>0</v>
      </c>
      <c r="BX832" s="24">
        <f>IF(ISNA(VLOOKUP(AG832,'2009 BPTs'!$B$12:$BX$181,BX$3,FALSE)),0,VLOOKUP(AG832,'2009 BPTs'!$B$12:$BX$181,BX$3,FALSE))</f>
        <v>0</v>
      </c>
      <c r="BY832" s="24">
        <f>IF(ISNA(VLOOKUP(AH832,'2009 BPTs'!$B$12:$BX$181,BY$3,FALSE)),0,VLOOKUP(AH832,'2009 BPTs'!$B$12:$BX$181,BY$3,FALSE))</f>
        <v>0</v>
      </c>
      <c r="BZ832" s="24">
        <f>IF(ISNA(VLOOKUP(AI832,'2009 BPTs'!$B$12:$BX$181,BZ$3,FALSE)),0,VLOOKUP(AI832,'2009 BPTs'!$B$12:$BX$181,BZ$3,FALSE))</f>
        <v>0</v>
      </c>
      <c r="CA832" s="24">
        <f>IF(ISNA(VLOOKUP(AJ832,'2009 BPTs'!$B$12:$BX$181,CA$3,FALSE)),0,VLOOKUP(AJ832,'2009 BPTs'!$B$12:$BX$181,CA$3,FALSE))</f>
        <v>0</v>
      </c>
      <c r="CB832" s="24">
        <f>IF(ISNA(VLOOKUP(AK832,'2009 BPTs'!$B$12:$BX$181,CB$3,FALSE)),0,VLOOKUP(AK832,'2009 BPTs'!$B$12:$BX$181,CB$3,FALSE))</f>
        <v>0</v>
      </c>
      <c r="CC832" s="24">
        <f>IF(ISNA(VLOOKUP(AL832,'2009 BPTs'!$B$12:$BX$181,CC$3,FALSE)),0,VLOOKUP(AL832,'2009 BPTs'!$B$12:$BX$181,CC$3,FALSE))</f>
        <v>0</v>
      </c>
      <c r="CD832" s="24">
        <f>IF(ISNA(VLOOKUP(AM832,'2009 BPTs'!$B$12:$BX$181,CD$3,FALSE)),0,VLOOKUP(AM832,'2009 BPTs'!$B$12:$BX$181,CD$3,FALSE))</f>
        <v>0</v>
      </c>
      <c r="CF832" s="24">
        <f>IF(ISERROR(VLOOKUP(AF832,'2009 BPTs'!$B$12:$BX$181,CF$3,FALSE)/VLOOKUP(AF832,'2009 BPTs'!$B$12:$BX1007,CF$3+3,FALSE)),0,VLOOKUP(AF832,'2009 BPTs'!$B$12:$BX$181,CF$3,FALSE)/VLOOKUP(AF832,'2009 BPTs'!$B$12:$BX1007,CF$3+3,FALSE))</f>
        <v>0</v>
      </c>
      <c r="CG832" s="24">
        <f>IF(ISERROR(VLOOKUP(AG832,'2009 BPTs'!$B$12:$BX$181,CG$3,FALSE)/VLOOKUP(AG832,'2009 BPTs'!$B$12:$BX1007,CG$3+3,FALSE)),0,VLOOKUP(AG832,'2009 BPTs'!$B$12:$BX$181,CG$3,FALSE)/VLOOKUP(AG832,'2009 BPTs'!$B$12:$BX1007,CG$3+3,FALSE))</f>
        <v>0</v>
      </c>
      <c r="CH832" s="24">
        <f>IF(ISERROR(VLOOKUP(AH832,'2009 BPTs'!$B$12:$BX$181,CH$3,FALSE)/VLOOKUP(AH832,'2009 BPTs'!$B$12:$BX1007,CH$3+3,FALSE)),0,VLOOKUP(AH832,'2009 BPTs'!$B$12:$BX$181,CH$3,FALSE)/VLOOKUP(AH832,'2009 BPTs'!$B$12:$BX1007,CH$3+3,FALSE))</f>
        <v>0</v>
      </c>
      <c r="CI832" s="24">
        <f>IF(ISERROR(VLOOKUP(AI832,'2009 BPTs'!$B$12:$BX$181,CI$3,FALSE)/VLOOKUP(AI832,'2009 BPTs'!$B$12:$BX1007,CI$3+3,FALSE)),0,VLOOKUP(AI832,'2009 BPTs'!$B$12:$BX$181,CI$3,FALSE)/VLOOKUP(AI832,'2009 BPTs'!$B$12:$BX1007,CI$3+3,FALSE))</f>
        <v>0</v>
      </c>
      <c r="CJ832" s="24">
        <f>IF(ISERROR(VLOOKUP(AJ832,'2009 BPTs'!$B$12:$BX$181,CJ$3,FALSE)/VLOOKUP(AJ832,'2009 BPTs'!$B$12:$BX1007,CJ$3+3,FALSE)),0,VLOOKUP(AJ832,'2009 BPTs'!$B$12:$BX$181,CJ$3,FALSE)/VLOOKUP(AJ832,'2009 BPTs'!$B$12:$BX1007,CJ$3+3,FALSE))</f>
        <v>0</v>
      </c>
      <c r="CK832" s="24">
        <f>IF(ISERROR(VLOOKUP(AK832,'2009 BPTs'!$B$12:$BX$181,CK$3,FALSE)/VLOOKUP(AK832,'2009 BPTs'!$B$12:$BX1007,CK$3+3,FALSE)),0,VLOOKUP(AK832,'2009 BPTs'!$B$12:$BX$181,CK$3,FALSE)/VLOOKUP(AK832,'2009 BPTs'!$B$12:$BX1007,CK$3+3,FALSE))</f>
        <v>0</v>
      </c>
      <c r="CL832" s="24">
        <f>IF(ISERROR(VLOOKUP(AL832,'2009 BPTs'!$B$12:$BX$181,CL$3,FALSE)/VLOOKUP(AL832,'2009 BPTs'!$B$12:$BX1007,CL$3+3,FALSE)),0,VLOOKUP(AL832,'2009 BPTs'!$B$12:$BX$181,CL$3,FALSE)/VLOOKUP(AL832,'2009 BPTs'!$B$12:$BX1007,CL$3+3,FALSE))</f>
        <v>0</v>
      </c>
      <c r="CM832" s="24">
        <f>IF(ISERROR(VLOOKUP(AM832,'2009 BPTs'!$B$12:$BX$181,CM$3,FALSE)/VLOOKUP(AM832,'2009 BPTs'!$B$12:$BX1007,CM$3+3,FALSE)),0,VLOOKUP(AM832,'2009 BPTs'!$B$12:$BX$181,CM$3,FALSE)/VLOOKUP(AM832,'2009 BPTs'!$B$12:$BX1007,CM$3+3,FALSE))</f>
        <v>0</v>
      </c>
      <c r="CO832" s="24">
        <f>IF(ISERROR(VLOOKUP(AF832,'2009 BPTs'!$B$12:$BX$181,CO$3,FALSE)/VLOOKUP(AF832,'2009 BPTs'!$B$12:$BX1007,CO$3+2,FALSE)),0,VLOOKUP(AF832,'2009 BPTs'!$B$12:$BX$181,CO$3,FALSE)/VLOOKUP(AF832,'2009 BPTs'!$B$12:$BX1007,CO$3+2,FALSE))</f>
        <v>0</v>
      </c>
      <c r="CP832" s="24">
        <f>IF(ISERROR(VLOOKUP(AG832,'2009 BPTs'!$B$12:$BX$181,CP$3,FALSE)/VLOOKUP(AG832,'2009 BPTs'!$B$12:$BX1007,CP$3+2,FALSE)),0,VLOOKUP(AG832,'2009 BPTs'!$B$12:$BX$181,CP$3,FALSE)/VLOOKUP(AG832,'2009 BPTs'!$B$12:$BX1007,CP$3+2,FALSE))</f>
        <v>0</v>
      </c>
      <c r="CQ832" s="24">
        <f>IF(ISERROR(VLOOKUP(AH832,'2009 BPTs'!$B$12:$BX$181,CQ$3,FALSE)/VLOOKUP(AH832,'2009 BPTs'!$B$12:$BX1007,CQ$3+2,FALSE)),0,VLOOKUP(AH832,'2009 BPTs'!$B$12:$BX$181,CQ$3,FALSE)/VLOOKUP(AH832,'2009 BPTs'!$B$12:$BX1007,CQ$3+2,FALSE))</f>
        <v>0</v>
      </c>
      <c r="CR832" s="24">
        <f>IF(ISERROR(VLOOKUP(AI832,'2009 BPTs'!$B$12:$BX$181,CR$3,FALSE)/VLOOKUP(AI832,'2009 BPTs'!$B$12:$BX1007,CR$3+2,FALSE)),0,VLOOKUP(AI832,'2009 BPTs'!$B$12:$BX$181,CR$3,FALSE)/VLOOKUP(AI832,'2009 BPTs'!$B$12:$BX1007,CR$3+2,FALSE))</f>
        <v>0</v>
      </c>
      <c r="CS832" s="24">
        <f>IF(ISERROR(VLOOKUP(AJ832,'2009 BPTs'!$B$12:$BX$181,CS$3,FALSE)/VLOOKUP(AJ832,'2009 BPTs'!$B$12:$BX1007,CS$3+2,FALSE)),0,VLOOKUP(AJ832,'2009 BPTs'!$B$12:$BX$181,CS$3,FALSE)/VLOOKUP(AJ832,'2009 BPTs'!$B$12:$BX1007,CS$3+2,FALSE))</f>
        <v>0</v>
      </c>
      <c r="CT832" s="24">
        <f>IF(ISERROR(VLOOKUP(AK832,'2009 BPTs'!$B$12:$BX$181,CT$3,FALSE)/VLOOKUP(AK832,'2009 BPTs'!$B$12:$BX1007,CT$3+2,FALSE)),0,VLOOKUP(AK832,'2009 BPTs'!$B$12:$BX$181,CT$3,FALSE)/VLOOKUP(AK832,'2009 BPTs'!$B$12:$BX1007,CT$3+2,FALSE))</f>
        <v>0</v>
      </c>
      <c r="CU832" s="24">
        <f>IF(ISERROR(VLOOKUP(AL832,'2009 BPTs'!$B$12:$BX$181,CU$3,FALSE)/VLOOKUP(AL832,'2009 BPTs'!$B$12:$BX1007,CU$3+2,FALSE)),0,VLOOKUP(AL832,'2009 BPTs'!$B$12:$BX$181,CU$3,FALSE)/VLOOKUP(AL832,'2009 BPTs'!$B$12:$BX1007,CU$3+2,FALSE))</f>
        <v>0</v>
      </c>
      <c r="CV832" s="24">
        <f>IF(ISERROR(VLOOKUP(AM832,'2009 BPTs'!$B$12:$BX$181,CV$3,FALSE)/VLOOKUP(AM832,'2009 BPTs'!$B$12:$BX1007,CV$3+2,FALSE)),0,VLOOKUP(AM832,'2009 BPTs'!$B$12:$BX$181,CV$3,FALSE)/VLOOKUP(AM832,'2009 BPTs'!$B$12:$BX1007,CV$3+2,FALSE))</f>
        <v>0</v>
      </c>
      <c r="CX832" s="93">
        <f>'2011 BPTs'!BR158</f>
        <v>0</v>
      </c>
      <c r="CY832" s="93">
        <f>'2011 BPTs'!BS158</f>
        <v>0</v>
      </c>
    </row>
    <row r="833" spans="2:103" x14ac:dyDescent="0.2">
      <c r="B833" s="2" t="s">
        <v>213</v>
      </c>
      <c r="C833" s="2">
        <f>'2011 BPTs'!E159</f>
        <v>0</v>
      </c>
      <c r="D833" s="2">
        <f t="shared" si="247"/>
        <v>0</v>
      </c>
      <c r="E833" s="4">
        <f>'2011 BPTs'!F159</f>
        <v>0</v>
      </c>
      <c r="F833" s="88">
        <f>'2011 BPTs'!G159</f>
        <v>0</v>
      </c>
      <c r="G833" s="53">
        <f>'2011 BPTs'!I159</f>
        <v>0</v>
      </c>
      <c r="H833" s="88">
        <f>'2011 BPTs'!J159</f>
        <v>0</v>
      </c>
      <c r="I833" s="4">
        <f>'2011 BPTs'!K159</f>
        <v>0</v>
      </c>
      <c r="J833" s="5">
        <f>'2011 BPTs'!M159</f>
        <v>0</v>
      </c>
      <c r="K833" s="99">
        <f>'2011 BPTs'!BL159</f>
        <v>0</v>
      </c>
      <c r="L833" s="100">
        <f t="shared" si="248"/>
        <v>0</v>
      </c>
      <c r="M833" s="101">
        <f t="shared" si="249"/>
        <v>0</v>
      </c>
      <c r="N833" s="102">
        <f t="shared" si="238"/>
        <v>0</v>
      </c>
      <c r="O833" s="103">
        <f>'2011 BPTs'!BM159</f>
        <v>0</v>
      </c>
      <c r="P833" s="100">
        <f t="shared" si="250"/>
        <v>0</v>
      </c>
      <c r="Q833" s="101">
        <f t="shared" si="251"/>
        <v>0</v>
      </c>
      <c r="R833" s="104">
        <f t="shared" si="252"/>
        <v>0</v>
      </c>
      <c r="S833" s="105">
        <f t="shared" si="239"/>
        <v>0</v>
      </c>
      <c r="T833" s="104">
        <f t="shared" si="253"/>
        <v>0</v>
      </c>
      <c r="U833" s="121">
        <f>IF(K833=0,0,IF(B833="Manual",(S833-O833-AP833*(O833/(O833+Z833)))/S833,'2011 BPTs'!BP159))</f>
        <v>0</v>
      </c>
      <c r="V833" s="99">
        <f>'2011 BPTs'!BN159</f>
        <v>0</v>
      </c>
      <c r="W833" s="100">
        <f t="shared" si="245"/>
        <v>0</v>
      </c>
      <c r="X833" s="103">
        <f t="shared" si="254"/>
        <v>0</v>
      </c>
      <c r="Y833" s="102">
        <f t="shared" si="240"/>
        <v>0</v>
      </c>
      <c r="Z833" s="103">
        <f>'2011 BPTs'!BO159</f>
        <v>0</v>
      </c>
      <c r="AA833" s="104">
        <f t="shared" si="246"/>
        <v>0</v>
      </c>
      <c r="AB833" s="106">
        <f>IF(W833=0,0,IF(B833="Manual",(V833-Z833-AP833*(Z833/(Z833+O833)))/V833,'2011 BPTs'!BQ159))</f>
        <v>0</v>
      </c>
      <c r="AD833" s="2" t="str">
        <f t="shared" si="241"/>
        <v>00-0</v>
      </c>
      <c r="AE833" s="2">
        <f>'2011 BPTs'!BA159</f>
        <v>0</v>
      </c>
      <c r="AF833" s="2" t="str">
        <f>IF(B833="Auto",'2011 BPTs'!BB159,D833&amp;E833&amp;"-"&amp;F833)</f>
        <v/>
      </c>
      <c r="AG833" s="2" t="str">
        <f>'2011 BPTs'!BC159</f>
        <v/>
      </c>
      <c r="AH833" s="2" t="str">
        <f>'2011 BPTs'!BD159</f>
        <v/>
      </c>
      <c r="AI833" s="2" t="str">
        <f>'2011 BPTs'!BE159</f>
        <v/>
      </c>
      <c r="AJ833" s="2" t="str">
        <f>'2011 BPTs'!BF159</f>
        <v/>
      </c>
      <c r="AK833" s="2" t="str">
        <f>'2011 BPTs'!BG159</f>
        <v/>
      </c>
      <c r="AL833" s="2" t="str">
        <f>'2011 BPTs'!BH159</f>
        <v/>
      </c>
      <c r="AM833" s="2" t="str">
        <f>'2011 BPTs'!BI159</f>
        <v/>
      </c>
      <c r="AO833" s="128">
        <f>'2011 BPTs'!AJ159*'2011 BPTs'!BK159</f>
        <v>0</v>
      </c>
      <c r="AP833" s="128">
        <f>'2011 BPTs'!AK159*'2011 BPTs'!BK159</f>
        <v>0</v>
      </c>
      <c r="AR833" s="5">
        <f>IF(B833="Auto",'2011 BPTs'!M159,J833)</f>
        <v>0</v>
      </c>
      <c r="AS833" s="5">
        <f>'2011 BPTs'!O159</f>
        <v>0</v>
      </c>
      <c r="AT833" s="5">
        <f>'2011 BPTs'!Q159</f>
        <v>0</v>
      </c>
      <c r="AU833" s="5">
        <f>'2011 BPTs'!S159</f>
        <v>0</v>
      </c>
      <c r="AV833" s="5">
        <f>'2011 BPTs'!U159</f>
        <v>0</v>
      </c>
      <c r="AW833" s="5">
        <f>'2011 BPTs'!W159</f>
        <v>0</v>
      </c>
      <c r="AX833" s="5">
        <f>'2011 BPTs'!Y159</f>
        <v>0</v>
      </c>
      <c r="AY833" s="5">
        <f>'2011 BPTs'!AA159</f>
        <v>0</v>
      </c>
      <c r="BA833" s="24">
        <f>IF(ISNA(VLOOKUP(AF833,'2009 BPTs'!$B$12:$BX$181,BA$3,FALSE)),0,VLOOKUP(AF833,'2009 BPTs'!$B$12:$BX$181,BA$3,FALSE))</f>
        <v>0</v>
      </c>
      <c r="BB833" s="24">
        <f>IF(ISNA(VLOOKUP(AG833,'2009 BPTs'!$B$12:$BX$181,BB$3,FALSE)),0,VLOOKUP(AG833,'2009 BPTs'!$B$12:$BX$181,BB$3,FALSE))</f>
        <v>0</v>
      </c>
      <c r="BC833" s="24">
        <f>IF(ISNA(VLOOKUP(AH833,'2009 BPTs'!$B$12:$BX$181,BC$3,FALSE)),0,VLOOKUP(AH833,'2009 BPTs'!$B$12:$BX$181,BC$3,FALSE))</f>
        <v>0</v>
      </c>
      <c r="BD833" s="24">
        <f>IF(ISNA(VLOOKUP(AI833,'2009 BPTs'!$B$12:$BX$181,BD$3,FALSE)),0,VLOOKUP(AI833,'2009 BPTs'!$B$12:$BX$181,BD$3,FALSE))</f>
        <v>0</v>
      </c>
      <c r="BE833" s="24">
        <f>IF(ISNA(VLOOKUP(AJ833,'2009 BPTs'!$B$12:$BX$181,BE$3,FALSE)),0,VLOOKUP(AJ833,'2009 BPTs'!$B$12:$BX$181,BE$3,FALSE))</f>
        <v>0</v>
      </c>
      <c r="BF833" s="24">
        <f>IF(ISNA(VLOOKUP(AK833,'2009 BPTs'!$B$12:$BX$181,BF$3,FALSE)),0,VLOOKUP(AK833,'2009 BPTs'!$B$12:$BX$181,BF$3,FALSE))</f>
        <v>0</v>
      </c>
      <c r="BG833" s="24">
        <f>IF(ISNA(VLOOKUP(AL833,'2009 BPTs'!$B$12:$BX$181,BG$3,FALSE)),0,VLOOKUP(AL833,'2009 BPTs'!$B$12:$BX$181,BG$3,FALSE))</f>
        <v>0</v>
      </c>
      <c r="BH833" s="24">
        <f>IF(ISNA(VLOOKUP(AM833,'2009 BPTs'!$B$12:$BX$181,BH$3,FALSE)),0,VLOOKUP(AM833,'2009 BPTs'!$B$12:$BX$181,BH$3,FALSE))</f>
        <v>0</v>
      </c>
      <c r="BJ833" s="24">
        <f>IF(ISNA(VLOOKUP(AF833,'2009 BPTs'!$B$12:$BX$181,BJ$3,FALSE)),0,VLOOKUP(AF833,'2009 BPTs'!$B$12:$BX$181,BJ$3,FALSE))</f>
        <v>0</v>
      </c>
      <c r="BK833" s="24">
        <f>IF(ISNA(VLOOKUP(AG833,'2009 BPTs'!$B$12:$BX$181,BK$3,FALSE)),0,VLOOKUP(AG833,'2009 BPTs'!$B$12:$BX$181,BK$3,FALSE))</f>
        <v>0</v>
      </c>
      <c r="BL833" s="24">
        <f>IF(ISNA(VLOOKUP(AH833,'2009 BPTs'!$B$12:$BX$181,BL$3,FALSE)),0,VLOOKUP(AH833,'2009 BPTs'!$B$12:$BX$181,BL$3,FALSE))</f>
        <v>0</v>
      </c>
      <c r="BM833" s="24">
        <f>IF(ISNA(VLOOKUP(AI833,'2009 BPTs'!$B$12:$BX$181,BM$3,FALSE)),0,VLOOKUP(AI833,'2009 BPTs'!$B$12:$BX$181,BM$3,FALSE))</f>
        <v>0</v>
      </c>
      <c r="BN833" s="24">
        <f>IF(ISNA(VLOOKUP(AJ833,'2009 BPTs'!$B$12:$BX$181,BN$3,FALSE)),0,VLOOKUP(AJ833,'2009 BPTs'!$B$12:$BX$181,BN$3,FALSE))</f>
        <v>0</v>
      </c>
      <c r="BO833" s="24">
        <f>IF(ISNA(VLOOKUP(AK833,'2009 BPTs'!$B$12:$BX$181,BO$3,FALSE)),0,VLOOKUP(AK833,'2009 BPTs'!$B$12:$BX$181,BO$3,FALSE))</f>
        <v>0</v>
      </c>
      <c r="BP833" s="24">
        <f>IF(ISNA(VLOOKUP(AL833,'2009 BPTs'!$B$12:$BX$181,BP$3,FALSE)),0,VLOOKUP(AL833,'2009 BPTs'!$B$12:$BX$181,BP$3,FALSE))</f>
        <v>0</v>
      </c>
      <c r="BQ833" s="24">
        <f>IF(ISNA(VLOOKUP(AM833,'2009 BPTs'!$B$12:$BX$181,BQ$3,FALSE)),0,VLOOKUP(AM833,'2009 BPTs'!$B$12:$BX$181,BQ$3,FALSE))</f>
        <v>0</v>
      </c>
      <c r="BS833" s="78">
        <f t="shared" si="242"/>
        <v>0</v>
      </c>
      <c r="BT833" s="68">
        <f t="shared" si="243"/>
        <v>0</v>
      </c>
      <c r="BU833" s="68">
        <f t="shared" si="244"/>
        <v>0</v>
      </c>
      <c r="BW833" s="24">
        <f>IF(ISNA(VLOOKUP(AF833,'2009 BPTs'!$B$12:$BX$181,BW$3,FALSE)),0,VLOOKUP(AF833,'2009 BPTs'!$B$12:$BX$181,BW$3,FALSE))</f>
        <v>0</v>
      </c>
      <c r="BX833" s="24">
        <f>IF(ISNA(VLOOKUP(AG833,'2009 BPTs'!$B$12:$BX$181,BX$3,FALSE)),0,VLOOKUP(AG833,'2009 BPTs'!$B$12:$BX$181,BX$3,FALSE))</f>
        <v>0</v>
      </c>
      <c r="BY833" s="24">
        <f>IF(ISNA(VLOOKUP(AH833,'2009 BPTs'!$B$12:$BX$181,BY$3,FALSE)),0,VLOOKUP(AH833,'2009 BPTs'!$B$12:$BX$181,BY$3,FALSE))</f>
        <v>0</v>
      </c>
      <c r="BZ833" s="24">
        <f>IF(ISNA(VLOOKUP(AI833,'2009 BPTs'!$B$12:$BX$181,BZ$3,FALSE)),0,VLOOKUP(AI833,'2009 BPTs'!$B$12:$BX$181,BZ$3,FALSE))</f>
        <v>0</v>
      </c>
      <c r="CA833" s="24">
        <f>IF(ISNA(VLOOKUP(AJ833,'2009 BPTs'!$B$12:$BX$181,CA$3,FALSE)),0,VLOOKUP(AJ833,'2009 BPTs'!$B$12:$BX$181,CA$3,FALSE))</f>
        <v>0</v>
      </c>
      <c r="CB833" s="24">
        <f>IF(ISNA(VLOOKUP(AK833,'2009 BPTs'!$B$12:$BX$181,CB$3,FALSE)),0,VLOOKUP(AK833,'2009 BPTs'!$B$12:$BX$181,CB$3,FALSE))</f>
        <v>0</v>
      </c>
      <c r="CC833" s="24">
        <f>IF(ISNA(VLOOKUP(AL833,'2009 BPTs'!$B$12:$BX$181,CC$3,FALSE)),0,VLOOKUP(AL833,'2009 BPTs'!$B$12:$BX$181,CC$3,FALSE))</f>
        <v>0</v>
      </c>
      <c r="CD833" s="24">
        <f>IF(ISNA(VLOOKUP(AM833,'2009 BPTs'!$B$12:$BX$181,CD$3,FALSE)),0,VLOOKUP(AM833,'2009 BPTs'!$B$12:$BX$181,CD$3,FALSE))</f>
        <v>0</v>
      </c>
      <c r="CF833" s="24">
        <f>IF(ISERROR(VLOOKUP(AF833,'2009 BPTs'!$B$12:$BX$181,CF$3,FALSE)/VLOOKUP(AF833,'2009 BPTs'!$B$12:$BX1008,CF$3+3,FALSE)),0,VLOOKUP(AF833,'2009 BPTs'!$B$12:$BX$181,CF$3,FALSE)/VLOOKUP(AF833,'2009 BPTs'!$B$12:$BX1008,CF$3+3,FALSE))</f>
        <v>0</v>
      </c>
      <c r="CG833" s="24">
        <f>IF(ISERROR(VLOOKUP(AG833,'2009 BPTs'!$B$12:$BX$181,CG$3,FALSE)/VLOOKUP(AG833,'2009 BPTs'!$B$12:$BX1008,CG$3+3,FALSE)),0,VLOOKUP(AG833,'2009 BPTs'!$B$12:$BX$181,CG$3,FALSE)/VLOOKUP(AG833,'2009 BPTs'!$B$12:$BX1008,CG$3+3,FALSE))</f>
        <v>0</v>
      </c>
      <c r="CH833" s="24">
        <f>IF(ISERROR(VLOOKUP(AH833,'2009 BPTs'!$B$12:$BX$181,CH$3,FALSE)/VLOOKUP(AH833,'2009 BPTs'!$B$12:$BX1008,CH$3+3,FALSE)),0,VLOOKUP(AH833,'2009 BPTs'!$B$12:$BX$181,CH$3,FALSE)/VLOOKUP(AH833,'2009 BPTs'!$B$12:$BX1008,CH$3+3,FALSE))</f>
        <v>0</v>
      </c>
      <c r="CI833" s="24">
        <f>IF(ISERROR(VLOOKUP(AI833,'2009 BPTs'!$B$12:$BX$181,CI$3,FALSE)/VLOOKUP(AI833,'2009 BPTs'!$B$12:$BX1008,CI$3+3,FALSE)),0,VLOOKUP(AI833,'2009 BPTs'!$B$12:$BX$181,CI$3,FALSE)/VLOOKUP(AI833,'2009 BPTs'!$B$12:$BX1008,CI$3+3,FALSE))</f>
        <v>0</v>
      </c>
      <c r="CJ833" s="24">
        <f>IF(ISERROR(VLOOKUP(AJ833,'2009 BPTs'!$B$12:$BX$181,CJ$3,FALSE)/VLOOKUP(AJ833,'2009 BPTs'!$B$12:$BX1008,CJ$3+3,FALSE)),0,VLOOKUP(AJ833,'2009 BPTs'!$B$12:$BX$181,CJ$3,FALSE)/VLOOKUP(AJ833,'2009 BPTs'!$B$12:$BX1008,CJ$3+3,FALSE))</f>
        <v>0</v>
      </c>
      <c r="CK833" s="24">
        <f>IF(ISERROR(VLOOKUP(AK833,'2009 BPTs'!$B$12:$BX$181,CK$3,FALSE)/VLOOKUP(AK833,'2009 BPTs'!$B$12:$BX1008,CK$3+3,FALSE)),0,VLOOKUP(AK833,'2009 BPTs'!$B$12:$BX$181,CK$3,FALSE)/VLOOKUP(AK833,'2009 BPTs'!$B$12:$BX1008,CK$3+3,FALSE))</f>
        <v>0</v>
      </c>
      <c r="CL833" s="24">
        <f>IF(ISERROR(VLOOKUP(AL833,'2009 BPTs'!$B$12:$BX$181,CL$3,FALSE)/VLOOKUP(AL833,'2009 BPTs'!$B$12:$BX1008,CL$3+3,FALSE)),0,VLOOKUP(AL833,'2009 BPTs'!$B$12:$BX$181,CL$3,FALSE)/VLOOKUP(AL833,'2009 BPTs'!$B$12:$BX1008,CL$3+3,FALSE))</f>
        <v>0</v>
      </c>
      <c r="CM833" s="24">
        <f>IF(ISERROR(VLOOKUP(AM833,'2009 BPTs'!$B$12:$BX$181,CM$3,FALSE)/VLOOKUP(AM833,'2009 BPTs'!$B$12:$BX1008,CM$3+3,FALSE)),0,VLOOKUP(AM833,'2009 BPTs'!$B$12:$BX$181,CM$3,FALSE)/VLOOKUP(AM833,'2009 BPTs'!$B$12:$BX1008,CM$3+3,FALSE))</f>
        <v>0</v>
      </c>
      <c r="CO833" s="24">
        <f>IF(ISERROR(VLOOKUP(AF833,'2009 BPTs'!$B$12:$BX$181,CO$3,FALSE)/VLOOKUP(AF833,'2009 BPTs'!$B$12:$BX1008,CO$3+2,FALSE)),0,VLOOKUP(AF833,'2009 BPTs'!$B$12:$BX$181,CO$3,FALSE)/VLOOKUP(AF833,'2009 BPTs'!$B$12:$BX1008,CO$3+2,FALSE))</f>
        <v>0</v>
      </c>
      <c r="CP833" s="24">
        <f>IF(ISERROR(VLOOKUP(AG833,'2009 BPTs'!$B$12:$BX$181,CP$3,FALSE)/VLOOKUP(AG833,'2009 BPTs'!$B$12:$BX1008,CP$3+2,FALSE)),0,VLOOKUP(AG833,'2009 BPTs'!$B$12:$BX$181,CP$3,FALSE)/VLOOKUP(AG833,'2009 BPTs'!$B$12:$BX1008,CP$3+2,FALSE))</f>
        <v>0</v>
      </c>
      <c r="CQ833" s="24">
        <f>IF(ISERROR(VLOOKUP(AH833,'2009 BPTs'!$B$12:$BX$181,CQ$3,FALSE)/VLOOKUP(AH833,'2009 BPTs'!$B$12:$BX1008,CQ$3+2,FALSE)),0,VLOOKUP(AH833,'2009 BPTs'!$B$12:$BX$181,CQ$3,FALSE)/VLOOKUP(AH833,'2009 BPTs'!$B$12:$BX1008,CQ$3+2,FALSE))</f>
        <v>0</v>
      </c>
      <c r="CR833" s="24">
        <f>IF(ISERROR(VLOOKUP(AI833,'2009 BPTs'!$B$12:$BX$181,CR$3,FALSE)/VLOOKUP(AI833,'2009 BPTs'!$B$12:$BX1008,CR$3+2,FALSE)),0,VLOOKUP(AI833,'2009 BPTs'!$B$12:$BX$181,CR$3,FALSE)/VLOOKUP(AI833,'2009 BPTs'!$B$12:$BX1008,CR$3+2,FALSE))</f>
        <v>0</v>
      </c>
      <c r="CS833" s="24">
        <f>IF(ISERROR(VLOOKUP(AJ833,'2009 BPTs'!$B$12:$BX$181,CS$3,FALSE)/VLOOKUP(AJ833,'2009 BPTs'!$B$12:$BX1008,CS$3+2,FALSE)),0,VLOOKUP(AJ833,'2009 BPTs'!$B$12:$BX$181,CS$3,FALSE)/VLOOKUP(AJ833,'2009 BPTs'!$B$12:$BX1008,CS$3+2,FALSE))</f>
        <v>0</v>
      </c>
      <c r="CT833" s="24">
        <f>IF(ISERROR(VLOOKUP(AK833,'2009 BPTs'!$B$12:$BX$181,CT$3,FALSE)/VLOOKUP(AK833,'2009 BPTs'!$B$12:$BX1008,CT$3+2,FALSE)),0,VLOOKUP(AK833,'2009 BPTs'!$B$12:$BX$181,CT$3,FALSE)/VLOOKUP(AK833,'2009 BPTs'!$B$12:$BX1008,CT$3+2,FALSE))</f>
        <v>0</v>
      </c>
      <c r="CU833" s="24">
        <f>IF(ISERROR(VLOOKUP(AL833,'2009 BPTs'!$B$12:$BX$181,CU$3,FALSE)/VLOOKUP(AL833,'2009 BPTs'!$B$12:$BX1008,CU$3+2,FALSE)),0,VLOOKUP(AL833,'2009 BPTs'!$B$12:$BX$181,CU$3,FALSE)/VLOOKUP(AL833,'2009 BPTs'!$B$12:$BX1008,CU$3+2,FALSE))</f>
        <v>0</v>
      </c>
      <c r="CV833" s="24">
        <f>IF(ISERROR(VLOOKUP(AM833,'2009 BPTs'!$B$12:$BX$181,CV$3,FALSE)/VLOOKUP(AM833,'2009 BPTs'!$B$12:$BX1008,CV$3+2,FALSE)),0,VLOOKUP(AM833,'2009 BPTs'!$B$12:$BX$181,CV$3,FALSE)/VLOOKUP(AM833,'2009 BPTs'!$B$12:$BX1008,CV$3+2,FALSE))</f>
        <v>0</v>
      </c>
      <c r="CX833" s="93">
        <f>'2011 BPTs'!BR159</f>
        <v>0</v>
      </c>
      <c r="CY833" s="93">
        <f>'2011 BPTs'!BS159</f>
        <v>0</v>
      </c>
    </row>
    <row r="834" spans="2:103" x14ac:dyDescent="0.2">
      <c r="B834" s="2" t="s">
        <v>213</v>
      </c>
      <c r="C834" s="2">
        <f>'2011 BPTs'!E160</f>
        <v>0</v>
      </c>
      <c r="D834" s="2">
        <f t="shared" si="247"/>
        <v>0</v>
      </c>
      <c r="E834" s="4">
        <f>'2011 BPTs'!F160</f>
        <v>0</v>
      </c>
      <c r="F834" s="88">
        <f>'2011 BPTs'!G160</f>
        <v>0</v>
      </c>
      <c r="G834" s="53">
        <f>'2011 BPTs'!I160</f>
        <v>0</v>
      </c>
      <c r="H834" s="88">
        <f>'2011 BPTs'!J160</f>
        <v>0</v>
      </c>
      <c r="I834" s="4">
        <f>'2011 BPTs'!K160</f>
        <v>0</v>
      </c>
      <c r="J834" s="5">
        <f>'2011 BPTs'!M160</f>
        <v>0</v>
      </c>
      <c r="K834" s="99">
        <f>'2011 BPTs'!BL160</f>
        <v>0</v>
      </c>
      <c r="L834" s="100">
        <f t="shared" si="248"/>
        <v>0</v>
      </c>
      <c r="M834" s="101">
        <f t="shared" si="249"/>
        <v>0</v>
      </c>
      <c r="N834" s="102">
        <f t="shared" si="238"/>
        <v>0</v>
      </c>
      <c r="O834" s="103">
        <f>'2011 BPTs'!BM160</f>
        <v>0</v>
      </c>
      <c r="P834" s="100">
        <f t="shared" si="250"/>
        <v>0</v>
      </c>
      <c r="Q834" s="101">
        <f t="shared" si="251"/>
        <v>0</v>
      </c>
      <c r="R834" s="104">
        <f t="shared" si="252"/>
        <v>0</v>
      </c>
      <c r="S834" s="105">
        <f t="shared" si="239"/>
        <v>0</v>
      </c>
      <c r="T834" s="104">
        <f t="shared" si="253"/>
        <v>0</v>
      </c>
      <c r="U834" s="121">
        <f>IF(K834=0,0,IF(B834="Manual",(S834-O834-AP834*(O834/(O834+Z834)))/S834,'2011 BPTs'!BP160))</f>
        <v>0</v>
      </c>
      <c r="V834" s="99">
        <f>'2011 BPTs'!BN160</f>
        <v>0</v>
      </c>
      <c r="W834" s="100">
        <f t="shared" si="245"/>
        <v>0</v>
      </c>
      <c r="X834" s="103">
        <f t="shared" si="254"/>
        <v>0</v>
      </c>
      <c r="Y834" s="102">
        <f t="shared" si="240"/>
        <v>0</v>
      </c>
      <c r="Z834" s="103">
        <f>'2011 BPTs'!BO160</f>
        <v>0</v>
      </c>
      <c r="AA834" s="104">
        <f t="shared" si="246"/>
        <v>0</v>
      </c>
      <c r="AB834" s="106">
        <f>IF(W834=0,0,IF(B834="Manual",(V834-Z834-AP834*(Z834/(Z834+O834)))/V834,'2011 BPTs'!BQ160))</f>
        <v>0</v>
      </c>
      <c r="AD834" s="2" t="str">
        <f t="shared" si="241"/>
        <v>00-0</v>
      </c>
      <c r="AE834" s="2">
        <f>'2011 BPTs'!BA160</f>
        <v>0</v>
      </c>
      <c r="AF834" s="2" t="str">
        <f>IF(B834="Auto",'2011 BPTs'!BB160,D834&amp;E834&amp;"-"&amp;F834)</f>
        <v/>
      </c>
      <c r="AG834" s="2" t="str">
        <f>'2011 BPTs'!BC160</f>
        <v/>
      </c>
      <c r="AH834" s="2" t="str">
        <f>'2011 BPTs'!BD160</f>
        <v/>
      </c>
      <c r="AI834" s="2" t="str">
        <f>'2011 BPTs'!BE160</f>
        <v/>
      </c>
      <c r="AJ834" s="2" t="str">
        <f>'2011 BPTs'!BF160</f>
        <v/>
      </c>
      <c r="AK834" s="2" t="str">
        <f>'2011 BPTs'!BG160</f>
        <v/>
      </c>
      <c r="AL834" s="2" t="str">
        <f>'2011 BPTs'!BH160</f>
        <v/>
      </c>
      <c r="AM834" s="2" t="str">
        <f>'2011 BPTs'!BI160</f>
        <v/>
      </c>
      <c r="AO834" s="128">
        <f>'2011 BPTs'!AJ160*'2011 BPTs'!BK160</f>
        <v>0</v>
      </c>
      <c r="AP834" s="128">
        <f>'2011 BPTs'!AK160*'2011 BPTs'!BK160</f>
        <v>0</v>
      </c>
      <c r="AR834" s="5">
        <f>IF(B834="Auto",'2011 BPTs'!M160,J834)</f>
        <v>0</v>
      </c>
      <c r="AS834" s="5">
        <f>'2011 BPTs'!O160</f>
        <v>0</v>
      </c>
      <c r="AT834" s="5">
        <f>'2011 BPTs'!Q160</f>
        <v>0</v>
      </c>
      <c r="AU834" s="5">
        <f>'2011 BPTs'!S160</f>
        <v>0</v>
      </c>
      <c r="AV834" s="5">
        <f>'2011 BPTs'!U160</f>
        <v>0</v>
      </c>
      <c r="AW834" s="5">
        <f>'2011 BPTs'!W160</f>
        <v>0</v>
      </c>
      <c r="AX834" s="5">
        <f>'2011 BPTs'!Y160</f>
        <v>0</v>
      </c>
      <c r="AY834" s="5">
        <f>'2011 BPTs'!AA160</f>
        <v>0</v>
      </c>
      <c r="BA834" s="24">
        <f>IF(ISNA(VLOOKUP(AF834,'2009 BPTs'!$B$12:$BX$181,BA$3,FALSE)),0,VLOOKUP(AF834,'2009 BPTs'!$B$12:$BX$181,BA$3,FALSE))</f>
        <v>0</v>
      </c>
      <c r="BB834" s="24">
        <f>IF(ISNA(VLOOKUP(AG834,'2009 BPTs'!$B$12:$BX$181,BB$3,FALSE)),0,VLOOKUP(AG834,'2009 BPTs'!$B$12:$BX$181,BB$3,FALSE))</f>
        <v>0</v>
      </c>
      <c r="BC834" s="24">
        <f>IF(ISNA(VLOOKUP(AH834,'2009 BPTs'!$B$12:$BX$181,BC$3,FALSE)),0,VLOOKUP(AH834,'2009 BPTs'!$B$12:$BX$181,BC$3,FALSE))</f>
        <v>0</v>
      </c>
      <c r="BD834" s="24">
        <f>IF(ISNA(VLOOKUP(AI834,'2009 BPTs'!$B$12:$BX$181,BD$3,FALSE)),0,VLOOKUP(AI834,'2009 BPTs'!$B$12:$BX$181,BD$3,FALSE))</f>
        <v>0</v>
      </c>
      <c r="BE834" s="24">
        <f>IF(ISNA(VLOOKUP(AJ834,'2009 BPTs'!$B$12:$BX$181,BE$3,FALSE)),0,VLOOKUP(AJ834,'2009 BPTs'!$B$12:$BX$181,BE$3,FALSE))</f>
        <v>0</v>
      </c>
      <c r="BF834" s="24">
        <f>IF(ISNA(VLOOKUP(AK834,'2009 BPTs'!$B$12:$BX$181,BF$3,FALSE)),0,VLOOKUP(AK834,'2009 BPTs'!$B$12:$BX$181,BF$3,FALSE))</f>
        <v>0</v>
      </c>
      <c r="BG834" s="24">
        <f>IF(ISNA(VLOOKUP(AL834,'2009 BPTs'!$B$12:$BX$181,BG$3,FALSE)),0,VLOOKUP(AL834,'2009 BPTs'!$B$12:$BX$181,BG$3,FALSE))</f>
        <v>0</v>
      </c>
      <c r="BH834" s="24">
        <f>IF(ISNA(VLOOKUP(AM834,'2009 BPTs'!$B$12:$BX$181,BH$3,FALSE)),0,VLOOKUP(AM834,'2009 BPTs'!$B$12:$BX$181,BH$3,FALSE))</f>
        <v>0</v>
      </c>
      <c r="BJ834" s="24">
        <f>IF(ISNA(VLOOKUP(AF834,'2009 BPTs'!$B$12:$BX$181,BJ$3,FALSE)),0,VLOOKUP(AF834,'2009 BPTs'!$B$12:$BX$181,BJ$3,FALSE))</f>
        <v>0</v>
      </c>
      <c r="BK834" s="24">
        <f>IF(ISNA(VLOOKUP(AG834,'2009 BPTs'!$B$12:$BX$181,BK$3,FALSE)),0,VLOOKUP(AG834,'2009 BPTs'!$B$12:$BX$181,BK$3,FALSE))</f>
        <v>0</v>
      </c>
      <c r="BL834" s="24">
        <f>IF(ISNA(VLOOKUP(AH834,'2009 BPTs'!$B$12:$BX$181,BL$3,FALSE)),0,VLOOKUP(AH834,'2009 BPTs'!$B$12:$BX$181,BL$3,FALSE))</f>
        <v>0</v>
      </c>
      <c r="BM834" s="24">
        <f>IF(ISNA(VLOOKUP(AI834,'2009 BPTs'!$B$12:$BX$181,BM$3,FALSE)),0,VLOOKUP(AI834,'2009 BPTs'!$B$12:$BX$181,BM$3,FALSE))</f>
        <v>0</v>
      </c>
      <c r="BN834" s="24">
        <f>IF(ISNA(VLOOKUP(AJ834,'2009 BPTs'!$B$12:$BX$181,BN$3,FALSE)),0,VLOOKUP(AJ834,'2009 BPTs'!$B$12:$BX$181,BN$3,FALSE))</f>
        <v>0</v>
      </c>
      <c r="BO834" s="24">
        <f>IF(ISNA(VLOOKUP(AK834,'2009 BPTs'!$B$12:$BX$181,BO$3,FALSE)),0,VLOOKUP(AK834,'2009 BPTs'!$B$12:$BX$181,BO$3,FALSE))</f>
        <v>0</v>
      </c>
      <c r="BP834" s="24">
        <f>IF(ISNA(VLOOKUP(AL834,'2009 BPTs'!$B$12:$BX$181,BP$3,FALSE)),0,VLOOKUP(AL834,'2009 BPTs'!$B$12:$BX$181,BP$3,FALSE))</f>
        <v>0</v>
      </c>
      <c r="BQ834" s="24">
        <f>IF(ISNA(VLOOKUP(AM834,'2009 BPTs'!$B$12:$BX$181,BQ$3,FALSE)),0,VLOOKUP(AM834,'2009 BPTs'!$B$12:$BX$181,BQ$3,FALSE))</f>
        <v>0</v>
      </c>
      <c r="BS834" s="78">
        <f t="shared" si="242"/>
        <v>0</v>
      </c>
      <c r="BT834" s="68">
        <f t="shared" si="243"/>
        <v>0</v>
      </c>
      <c r="BU834" s="68">
        <f t="shared" si="244"/>
        <v>0</v>
      </c>
      <c r="BW834" s="24">
        <f>IF(ISNA(VLOOKUP(AF834,'2009 BPTs'!$B$12:$BX$181,BW$3,FALSE)),0,VLOOKUP(AF834,'2009 BPTs'!$B$12:$BX$181,BW$3,FALSE))</f>
        <v>0</v>
      </c>
      <c r="BX834" s="24">
        <f>IF(ISNA(VLOOKUP(AG834,'2009 BPTs'!$B$12:$BX$181,BX$3,FALSE)),0,VLOOKUP(AG834,'2009 BPTs'!$B$12:$BX$181,BX$3,FALSE))</f>
        <v>0</v>
      </c>
      <c r="BY834" s="24">
        <f>IF(ISNA(VLOOKUP(AH834,'2009 BPTs'!$B$12:$BX$181,BY$3,FALSE)),0,VLOOKUP(AH834,'2009 BPTs'!$B$12:$BX$181,BY$3,FALSE))</f>
        <v>0</v>
      </c>
      <c r="BZ834" s="24">
        <f>IF(ISNA(VLOOKUP(AI834,'2009 BPTs'!$B$12:$BX$181,BZ$3,FALSE)),0,VLOOKUP(AI834,'2009 BPTs'!$B$12:$BX$181,BZ$3,FALSE))</f>
        <v>0</v>
      </c>
      <c r="CA834" s="24">
        <f>IF(ISNA(VLOOKUP(AJ834,'2009 BPTs'!$B$12:$BX$181,CA$3,FALSE)),0,VLOOKUP(AJ834,'2009 BPTs'!$B$12:$BX$181,CA$3,FALSE))</f>
        <v>0</v>
      </c>
      <c r="CB834" s="24">
        <f>IF(ISNA(VLOOKUP(AK834,'2009 BPTs'!$B$12:$BX$181,CB$3,FALSE)),0,VLOOKUP(AK834,'2009 BPTs'!$B$12:$BX$181,CB$3,FALSE))</f>
        <v>0</v>
      </c>
      <c r="CC834" s="24">
        <f>IF(ISNA(VLOOKUP(AL834,'2009 BPTs'!$B$12:$BX$181,CC$3,FALSE)),0,VLOOKUP(AL834,'2009 BPTs'!$B$12:$BX$181,CC$3,FALSE))</f>
        <v>0</v>
      </c>
      <c r="CD834" s="24">
        <f>IF(ISNA(VLOOKUP(AM834,'2009 BPTs'!$B$12:$BX$181,CD$3,FALSE)),0,VLOOKUP(AM834,'2009 BPTs'!$B$12:$BX$181,CD$3,FALSE))</f>
        <v>0</v>
      </c>
      <c r="CF834" s="24">
        <f>IF(ISERROR(VLOOKUP(AF834,'2009 BPTs'!$B$12:$BX$181,CF$3,FALSE)/VLOOKUP(AF834,'2009 BPTs'!$B$12:$BX1009,CF$3+3,FALSE)),0,VLOOKUP(AF834,'2009 BPTs'!$B$12:$BX$181,CF$3,FALSE)/VLOOKUP(AF834,'2009 BPTs'!$B$12:$BX1009,CF$3+3,FALSE))</f>
        <v>0</v>
      </c>
      <c r="CG834" s="24">
        <f>IF(ISERROR(VLOOKUP(AG834,'2009 BPTs'!$B$12:$BX$181,CG$3,FALSE)/VLOOKUP(AG834,'2009 BPTs'!$B$12:$BX1009,CG$3+3,FALSE)),0,VLOOKUP(AG834,'2009 BPTs'!$B$12:$BX$181,CG$3,FALSE)/VLOOKUP(AG834,'2009 BPTs'!$B$12:$BX1009,CG$3+3,FALSE))</f>
        <v>0</v>
      </c>
      <c r="CH834" s="24">
        <f>IF(ISERROR(VLOOKUP(AH834,'2009 BPTs'!$B$12:$BX$181,CH$3,FALSE)/VLOOKUP(AH834,'2009 BPTs'!$B$12:$BX1009,CH$3+3,FALSE)),0,VLOOKUP(AH834,'2009 BPTs'!$B$12:$BX$181,CH$3,FALSE)/VLOOKUP(AH834,'2009 BPTs'!$B$12:$BX1009,CH$3+3,FALSE))</f>
        <v>0</v>
      </c>
      <c r="CI834" s="24">
        <f>IF(ISERROR(VLOOKUP(AI834,'2009 BPTs'!$B$12:$BX$181,CI$3,FALSE)/VLOOKUP(AI834,'2009 BPTs'!$B$12:$BX1009,CI$3+3,FALSE)),0,VLOOKUP(AI834,'2009 BPTs'!$B$12:$BX$181,CI$3,FALSE)/VLOOKUP(AI834,'2009 BPTs'!$B$12:$BX1009,CI$3+3,FALSE))</f>
        <v>0</v>
      </c>
      <c r="CJ834" s="24">
        <f>IF(ISERROR(VLOOKUP(AJ834,'2009 BPTs'!$B$12:$BX$181,CJ$3,FALSE)/VLOOKUP(AJ834,'2009 BPTs'!$B$12:$BX1009,CJ$3+3,FALSE)),0,VLOOKUP(AJ834,'2009 BPTs'!$B$12:$BX$181,CJ$3,FALSE)/VLOOKUP(AJ834,'2009 BPTs'!$B$12:$BX1009,CJ$3+3,FALSE))</f>
        <v>0</v>
      </c>
      <c r="CK834" s="24">
        <f>IF(ISERROR(VLOOKUP(AK834,'2009 BPTs'!$B$12:$BX$181,CK$3,FALSE)/VLOOKUP(AK834,'2009 BPTs'!$B$12:$BX1009,CK$3+3,FALSE)),0,VLOOKUP(AK834,'2009 BPTs'!$B$12:$BX$181,CK$3,FALSE)/VLOOKUP(AK834,'2009 BPTs'!$B$12:$BX1009,CK$3+3,FALSE))</f>
        <v>0</v>
      </c>
      <c r="CL834" s="24">
        <f>IF(ISERROR(VLOOKUP(AL834,'2009 BPTs'!$B$12:$BX$181,CL$3,FALSE)/VLOOKUP(AL834,'2009 BPTs'!$B$12:$BX1009,CL$3+3,FALSE)),0,VLOOKUP(AL834,'2009 BPTs'!$B$12:$BX$181,CL$3,FALSE)/VLOOKUP(AL834,'2009 BPTs'!$B$12:$BX1009,CL$3+3,FALSE))</f>
        <v>0</v>
      </c>
      <c r="CM834" s="24">
        <f>IF(ISERROR(VLOOKUP(AM834,'2009 BPTs'!$B$12:$BX$181,CM$3,FALSE)/VLOOKUP(AM834,'2009 BPTs'!$B$12:$BX1009,CM$3+3,FALSE)),0,VLOOKUP(AM834,'2009 BPTs'!$B$12:$BX$181,CM$3,FALSE)/VLOOKUP(AM834,'2009 BPTs'!$B$12:$BX1009,CM$3+3,FALSE))</f>
        <v>0</v>
      </c>
      <c r="CO834" s="24">
        <f>IF(ISERROR(VLOOKUP(AF834,'2009 BPTs'!$B$12:$BX$181,CO$3,FALSE)/VLOOKUP(AF834,'2009 BPTs'!$B$12:$BX1009,CO$3+2,FALSE)),0,VLOOKUP(AF834,'2009 BPTs'!$B$12:$BX$181,CO$3,FALSE)/VLOOKUP(AF834,'2009 BPTs'!$B$12:$BX1009,CO$3+2,FALSE))</f>
        <v>0</v>
      </c>
      <c r="CP834" s="24">
        <f>IF(ISERROR(VLOOKUP(AG834,'2009 BPTs'!$B$12:$BX$181,CP$3,FALSE)/VLOOKUP(AG834,'2009 BPTs'!$B$12:$BX1009,CP$3+2,FALSE)),0,VLOOKUP(AG834,'2009 BPTs'!$B$12:$BX$181,CP$3,FALSE)/VLOOKUP(AG834,'2009 BPTs'!$B$12:$BX1009,CP$3+2,FALSE))</f>
        <v>0</v>
      </c>
      <c r="CQ834" s="24">
        <f>IF(ISERROR(VLOOKUP(AH834,'2009 BPTs'!$B$12:$BX$181,CQ$3,FALSE)/VLOOKUP(AH834,'2009 BPTs'!$B$12:$BX1009,CQ$3+2,FALSE)),0,VLOOKUP(AH834,'2009 BPTs'!$B$12:$BX$181,CQ$3,FALSE)/VLOOKUP(AH834,'2009 BPTs'!$B$12:$BX1009,CQ$3+2,FALSE))</f>
        <v>0</v>
      </c>
      <c r="CR834" s="24">
        <f>IF(ISERROR(VLOOKUP(AI834,'2009 BPTs'!$B$12:$BX$181,CR$3,FALSE)/VLOOKUP(AI834,'2009 BPTs'!$B$12:$BX1009,CR$3+2,FALSE)),0,VLOOKUP(AI834,'2009 BPTs'!$B$12:$BX$181,CR$3,FALSE)/VLOOKUP(AI834,'2009 BPTs'!$B$12:$BX1009,CR$3+2,FALSE))</f>
        <v>0</v>
      </c>
      <c r="CS834" s="24">
        <f>IF(ISERROR(VLOOKUP(AJ834,'2009 BPTs'!$B$12:$BX$181,CS$3,FALSE)/VLOOKUP(AJ834,'2009 BPTs'!$B$12:$BX1009,CS$3+2,FALSE)),0,VLOOKUP(AJ834,'2009 BPTs'!$B$12:$BX$181,CS$3,FALSE)/VLOOKUP(AJ834,'2009 BPTs'!$B$12:$BX1009,CS$3+2,FALSE))</f>
        <v>0</v>
      </c>
      <c r="CT834" s="24">
        <f>IF(ISERROR(VLOOKUP(AK834,'2009 BPTs'!$B$12:$BX$181,CT$3,FALSE)/VLOOKUP(AK834,'2009 BPTs'!$B$12:$BX1009,CT$3+2,FALSE)),0,VLOOKUP(AK834,'2009 BPTs'!$B$12:$BX$181,CT$3,FALSE)/VLOOKUP(AK834,'2009 BPTs'!$B$12:$BX1009,CT$3+2,FALSE))</f>
        <v>0</v>
      </c>
      <c r="CU834" s="24">
        <f>IF(ISERROR(VLOOKUP(AL834,'2009 BPTs'!$B$12:$BX$181,CU$3,FALSE)/VLOOKUP(AL834,'2009 BPTs'!$B$12:$BX1009,CU$3+2,FALSE)),0,VLOOKUP(AL834,'2009 BPTs'!$B$12:$BX$181,CU$3,FALSE)/VLOOKUP(AL834,'2009 BPTs'!$B$12:$BX1009,CU$3+2,FALSE))</f>
        <v>0</v>
      </c>
      <c r="CV834" s="24">
        <f>IF(ISERROR(VLOOKUP(AM834,'2009 BPTs'!$B$12:$BX$181,CV$3,FALSE)/VLOOKUP(AM834,'2009 BPTs'!$B$12:$BX1009,CV$3+2,FALSE)),0,VLOOKUP(AM834,'2009 BPTs'!$B$12:$BX$181,CV$3,FALSE)/VLOOKUP(AM834,'2009 BPTs'!$B$12:$BX1009,CV$3+2,FALSE))</f>
        <v>0</v>
      </c>
      <c r="CX834" s="93">
        <f>'2011 BPTs'!BR160</f>
        <v>0</v>
      </c>
      <c r="CY834" s="93">
        <f>'2011 BPTs'!BS160</f>
        <v>0</v>
      </c>
    </row>
    <row r="835" spans="2:103" x14ac:dyDescent="0.2">
      <c r="B835" s="2" t="s">
        <v>213</v>
      </c>
      <c r="C835" s="2">
        <f>'2011 BPTs'!E161</f>
        <v>0</v>
      </c>
      <c r="D835" s="2">
        <f t="shared" si="247"/>
        <v>0</v>
      </c>
      <c r="E835" s="4">
        <f>'2011 BPTs'!F161</f>
        <v>0</v>
      </c>
      <c r="F835" s="88">
        <f>'2011 BPTs'!G161</f>
        <v>0</v>
      </c>
      <c r="G835" s="53">
        <f>'2011 BPTs'!I161</f>
        <v>0</v>
      </c>
      <c r="H835" s="88">
        <f>'2011 BPTs'!J161</f>
        <v>0</v>
      </c>
      <c r="I835" s="4">
        <f>'2011 BPTs'!K161</f>
        <v>0</v>
      </c>
      <c r="J835" s="5">
        <f>'2011 BPTs'!M161</f>
        <v>0</v>
      </c>
      <c r="K835" s="99">
        <f>'2011 BPTs'!BL161</f>
        <v>0</v>
      </c>
      <c r="L835" s="100">
        <f t="shared" si="248"/>
        <v>0</v>
      </c>
      <c r="M835" s="101">
        <f t="shared" si="249"/>
        <v>0</v>
      </c>
      <c r="N835" s="102">
        <f t="shared" si="238"/>
        <v>0</v>
      </c>
      <c r="O835" s="103">
        <f>'2011 BPTs'!BM161</f>
        <v>0</v>
      </c>
      <c r="P835" s="100">
        <f t="shared" si="250"/>
        <v>0</v>
      </c>
      <c r="Q835" s="101">
        <f t="shared" si="251"/>
        <v>0</v>
      </c>
      <c r="R835" s="104">
        <f t="shared" si="252"/>
        <v>0</v>
      </c>
      <c r="S835" s="105">
        <f t="shared" si="239"/>
        <v>0</v>
      </c>
      <c r="T835" s="104">
        <f t="shared" si="253"/>
        <v>0</v>
      </c>
      <c r="U835" s="121">
        <f>IF(K835=0,0,IF(B835="Manual",(S835-O835-AP835*(O835/(O835+Z835)))/S835,'2011 BPTs'!BP161))</f>
        <v>0</v>
      </c>
      <c r="V835" s="99">
        <f>'2011 BPTs'!BN161</f>
        <v>0</v>
      </c>
      <c r="W835" s="100">
        <f t="shared" si="245"/>
        <v>0</v>
      </c>
      <c r="X835" s="103">
        <f t="shared" si="254"/>
        <v>0</v>
      </c>
      <c r="Y835" s="102">
        <f t="shared" si="240"/>
        <v>0</v>
      </c>
      <c r="Z835" s="103">
        <f>'2011 BPTs'!BO161</f>
        <v>0</v>
      </c>
      <c r="AA835" s="104">
        <f t="shared" si="246"/>
        <v>0</v>
      </c>
      <c r="AB835" s="106">
        <f>IF(W835=0,0,IF(B835="Manual",(V835-Z835-AP835*(Z835/(Z835+O835)))/V835,'2011 BPTs'!BQ161))</f>
        <v>0</v>
      </c>
      <c r="AD835" s="2" t="str">
        <f t="shared" si="241"/>
        <v>00-0</v>
      </c>
      <c r="AE835" s="2">
        <f>'2011 BPTs'!BA161</f>
        <v>0</v>
      </c>
      <c r="AF835" s="2" t="str">
        <f>IF(B835="Auto",'2011 BPTs'!BB161,D835&amp;E835&amp;"-"&amp;F835)</f>
        <v/>
      </c>
      <c r="AG835" s="2" t="str">
        <f>'2011 BPTs'!BC161</f>
        <v/>
      </c>
      <c r="AH835" s="2" t="str">
        <f>'2011 BPTs'!BD161</f>
        <v/>
      </c>
      <c r="AI835" s="2" t="str">
        <f>'2011 BPTs'!BE161</f>
        <v/>
      </c>
      <c r="AJ835" s="2" t="str">
        <f>'2011 BPTs'!BF161</f>
        <v/>
      </c>
      <c r="AK835" s="2" t="str">
        <f>'2011 BPTs'!BG161</f>
        <v/>
      </c>
      <c r="AL835" s="2" t="str">
        <f>'2011 BPTs'!BH161</f>
        <v/>
      </c>
      <c r="AM835" s="2" t="str">
        <f>'2011 BPTs'!BI161</f>
        <v/>
      </c>
      <c r="AO835" s="128">
        <f>'2011 BPTs'!AJ161*'2011 BPTs'!BK161</f>
        <v>0</v>
      </c>
      <c r="AP835" s="128">
        <f>'2011 BPTs'!AK161*'2011 BPTs'!BK161</f>
        <v>0</v>
      </c>
      <c r="AR835" s="5">
        <f>IF(B835="Auto",'2011 BPTs'!M161,J835)</f>
        <v>0</v>
      </c>
      <c r="AS835" s="5">
        <f>'2011 BPTs'!O161</f>
        <v>0</v>
      </c>
      <c r="AT835" s="5">
        <f>'2011 BPTs'!Q161</f>
        <v>0</v>
      </c>
      <c r="AU835" s="5">
        <f>'2011 BPTs'!S161</f>
        <v>0</v>
      </c>
      <c r="AV835" s="5">
        <f>'2011 BPTs'!U161</f>
        <v>0</v>
      </c>
      <c r="AW835" s="5">
        <f>'2011 BPTs'!W161</f>
        <v>0</v>
      </c>
      <c r="AX835" s="5">
        <f>'2011 BPTs'!Y161</f>
        <v>0</v>
      </c>
      <c r="AY835" s="5">
        <f>'2011 BPTs'!AA161</f>
        <v>0</v>
      </c>
      <c r="BA835" s="24">
        <f>IF(ISNA(VLOOKUP(AF835,'2009 BPTs'!$B$12:$BX$181,BA$3,FALSE)),0,VLOOKUP(AF835,'2009 BPTs'!$B$12:$BX$181,BA$3,FALSE))</f>
        <v>0</v>
      </c>
      <c r="BB835" s="24">
        <f>IF(ISNA(VLOOKUP(AG835,'2009 BPTs'!$B$12:$BX$181,BB$3,FALSE)),0,VLOOKUP(AG835,'2009 BPTs'!$B$12:$BX$181,BB$3,FALSE))</f>
        <v>0</v>
      </c>
      <c r="BC835" s="24">
        <f>IF(ISNA(VLOOKUP(AH835,'2009 BPTs'!$B$12:$BX$181,BC$3,FALSE)),0,VLOOKUP(AH835,'2009 BPTs'!$B$12:$BX$181,BC$3,FALSE))</f>
        <v>0</v>
      </c>
      <c r="BD835" s="24">
        <f>IF(ISNA(VLOOKUP(AI835,'2009 BPTs'!$B$12:$BX$181,BD$3,FALSE)),0,VLOOKUP(AI835,'2009 BPTs'!$B$12:$BX$181,BD$3,FALSE))</f>
        <v>0</v>
      </c>
      <c r="BE835" s="24">
        <f>IF(ISNA(VLOOKUP(AJ835,'2009 BPTs'!$B$12:$BX$181,BE$3,FALSE)),0,VLOOKUP(AJ835,'2009 BPTs'!$B$12:$BX$181,BE$3,FALSE))</f>
        <v>0</v>
      </c>
      <c r="BF835" s="24">
        <f>IF(ISNA(VLOOKUP(AK835,'2009 BPTs'!$B$12:$BX$181,BF$3,FALSE)),0,VLOOKUP(AK835,'2009 BPTs'!$B$12:$BX$181,BF$3,FALSE))</f>
        <v>0</v>
      </c>
      <c r="BG835" s="24">
        <f>IF(ISNA(VLOOKUP(AL835,'2009 BPTs'!$B$12:$BX$181,BG$3,FALSE)),0,VLOOKUP(AL835,'2009 BPTs'!$B$12:$BX$181,BG$3,FALSE))</f>
        <v>0</v>
      </c>
      <c r="BH835" s="24">
        <f>IF(ISNA(VLOOKUP(AM835,'2009 BPTs'!$B$12:$BX$181,BH$3,FALSE)),0,VLOOKUP(AM835,'2009 BPTs'!$B$12:$BX$181,BH$3,FALSE))</f>
        <v>0</v>
      </c>
      <c r="BJ835" s="24">
        <f>IF(ISNA(VLOOKUP(AF835,'2009 BPTs'!$B$12:$BX$181,BJ$3,FALSE)),0,VLOOKUP(AF835,'2009 BPTs'!$B$12:$BX$181,BJ$3,FALSE))</f>
        <v>0</v>
      </c>
      <c r="BK835" s="24">
        <f>IF(ISNA(VLOOKUP(AG835,'2009 BPTs'!$B$12:$BX$181,BK$3,FALSE)),0,VLOOKUP(AG835,'2009 BPTs'!$B$12:$BX$181,BK$3,FALSE))</f>
        <v>0</v>
      </c>
      <c r="BL835" s="24">
        <f>IF(ISNA(VLOOKUP(AH835,'2009 BPTs'!$B$12:$BX$181,BL$3,FALSE)),0,VLOOKUP(AH835,'2009 BPTs'!$B$12:$BX$181,BL$3,FALSE))</f>
        <v>0</v>
      </c>
      <c r="BM835" s="24">
        <f>IF(ISNA(VLOOKUP(AI835,'2009 BPTs'!$B$12:$BX$181,BM$3,FALSE)),0,VLOOKUP(AI835,'2009 BPTs'!$B$12:$BX$181,BM$3,FALSE))</f>
        <v>0</v>
      </c>
      <c r="BN835" s="24">
        <f>IF(ISNA(VLOOKUP(AJ835,'2009 BPTs'!$B$12:$BX$181,BN$3,FALSE)),0,VLOOKUP(AJ835,'2009 BPTs'!$B$12:$BX$181,BN$3,FALSE))</f>
        <v>0</v>
      </c>
      <c r="BO835" s="24">
        <f>IF(ISNA(VLOOKUP(AK835,'2009 BPTs'!$B$12:$BX$181,BO$3,FALSE)),0,VLOOKUP(AK835,'2009 BPTs'!$B$12:$BX$181,BO$3,FALSE))</f>
        <v>0</v>
      </c>
      <c r="BP835" s="24">
        <f>IF(ISNA(VLOOKUP(AL835,'2009 BPTs'!$B$12:$BX$181,BP$3,FALSE)),0,VLOOKUP(AL835,'2009 BPTs'!$B$12:$BX$181,BP$3,FALSE))</f>
        <v>0</v>
      </c>
      <c r="BQ835" s="24">
        <f>IF(ISNA(VLOOKUP(AM835,'2009 BPTs'!$B$12:$BX$181,BQ$3,FALSE)),0,VLOOKUP(AM835,'2009 BPTs'!$B$12:$BX$181,BQ$3,FALSE))</f>
        <v>0</v>
      </c>
      <c r="BS835" s="78">
        <f t="shared" si="242"/>
        <v>0</v>
      </c>
      <c r="BT835" s="68">
        <f t="shared" si="243"/>
        <v>0</v>
      </c>
      <c r="BU835" s="68">
        <f t="shared" si="244"/>
        <v>0</v>
      </c>
      <c r="BW835" s="24">
        <f>IF(ISNA(VLOOKUP(AF835,'2009 BPTs'!$B$12:$BX$181,BW$3,FALSE)),0,VLOOKUP(AF835,'2009 BPTs'!$B$12:$BX$181,BW$3,FALSE))</f>
        <v>0</v>
      </c>
      <c r="BX835" s="24">
        <f>IF(ISNA(VLOOKUP(AG835,'2009 BPTs'!$B$12:$BX$181,BX$3,FALSE)),0,VLOOKUP(AG835,'2009 BPTs'!$B$12:$BX$181,BX$3,FALSE))</f>
        <v>0</v>
      </c>
      <c r="BY835" s="24">
        <f>IF(ISNA(VLOOKUP(AH835,'2009 BPTs'!$B$12:$BX$181,BY$3,FALSE)),0,VLOOKUP(AH835,'2009 BPTs'!$B$12:$BX$181,BY$3,FALSE))</f>
        <v>0</v>
      </c>
      <c r="BZ835" s="24">
        <f>IF(ISNA(VLOOKUP(AI835,'2009 BPTs'!$B$12:$BX$181,BZ$3,FALSE)),0,VLOOKUP(AI835,'2009 BPTs'!$B$12:$BX$181,BZ$3,FALSE))</f>
        <v>0</v>
      </c>
      <c r="CA835" s="24">
        <f>IF(ISNA(VLOOKUP(AJ835,'2009 BPTs'!$B$12:$BX$181,CA$3,FALSE)),0,VLOOKUP(AJ835,'2009 BPTs'!$B$12:$BX$181,CA$3,FALSE))</f>
        <v>0</v>
      </c>
      <c r="CB835" s="24">
        <f>IF(ISNA(VLOOKUP(AK835,'2009 BPTs'!$B$12:$BX$181,CB$3,FALSE)),0,VLOOKUP(AK835,'2009 BPTs'!$B$12:$BX$181,CB$3,FALSE))</f>
        <v>0</v>
      </c>
      <c r="CC835" s="24">
        <f>IF(ISNA(VLOOKUP(AL835,'2009 BPTs'!$B$12:$BX$181,CC$3,FALSE)),0,VLOOKUP(AL835,'2009 BPTs'!$B$12:$BX$181,CC$3,FALSE))</f>
        <v>0</v>
      </c>
      <c r="CD835" s="24">
        <f>IF(ISNA(VLOOKUP(AM835,'2009 BPTs'!$B$12:$BX$181,CD$3,FALSE)),0,VLOOKUP(AM835,'2009 BPTs'!$B$12:$BX$181,CD$3,FALSE))</f>
        <v>0</v>
      </c>
      <c r="CF835" s="24">
        <f>IF(ISERROR(VLOOKUP(AF835,'2009 BPTs'!$B$12:$BX$181,CF$3,FALSE)/VLOOKUP(AF835,'2009 BPTs'!$B$12:$BX1010,CF$3+3,FALSE)),0,VLOOKUP(AF835,'2009 BPTs'!$B$12:$BX$181,CF$3,FALSE)/VLOOKUP(AF835,'2009 BPTs'!$B$12:$BX1010,CF$3+3,FALSE))</f>
        <v>0</v>
      </c>
      <c r="CG835" s="24">
        <f>IF(ISERROR(VLOOKUP(AG835,'2009 BPTs'!$B$12:$BX$181,CG$3,FALSE)/VLOOKUP(AG835,'2009 BPTs'!$B$12:$BX1010,CG$3+3,FALSE)),0,VLOOKUP(AG835,'2009 BPTs'!$B$12:$BX$181,CG$3,FALSE)/VLOOKUP(AG835,'2009 BPTs'!$B$12:$BX1010,CG$3+3,FALSE))</f>
        <v>0</v>
      </c>
      <c r="CH835" s="24">
        <f>IF(ISERROR(VLOOKUP(AH835,'2009 BPTs'!$B$12:$BX$181,CH$3,FALSE)/VLOOKUP(AH835,'2009 BPTs'!$B$12:$BX1010,CH$3+3,FALSE)),0,VLOOKUP(AH835,'2009 BPTs'!$B$12:$BX$181,CH$3,FALSE)/VLOOKUP(AH835,'2009 BPTs'!$B$12:$BX1010,CH$3+3,FALSE))</f>
        <v>0</v>
      </c>
      <c r="CI835" s="24">
        <f>IF(ISERROR(VLOOKUP(AI835,'2009 BPTs'!$B$12:$BX$181,CI$3,FALSE)/VLOOKUP(AI835,'2009 BPTs'!$B$12:$BX1010,CI$3+3,FALSE)),0,VLOOKUP(AI835,'2009 BPTs'!$B$12:$BX$181,CI$3,FALSE)/VLOOKUP(AI835,'2009 BPTs'!$B$12:$BX1010,CI$3+3,FALSE))</f>
        <v>0</v>
      </c>
      <c r="CJ835" s="24">
        <f>IF(ISERROR(VLOOKUP(AJ835,'2009 BPTs'!$B$12:$BX$181,CJ$3,FALSE)/VLOOKUP(AJ835,'2009 BPTs'!$B$12:$BX1010,CJ$3+3,FALSE)),0,VLOOKUP(AJ835,'2009 BPTs'!$B$12:$BX$181,CJ$3,FALSE)/VLOOKUP(AJ835,'2009 BPTs'!$B$12:$BX1010,CJ$3+3,FALSE))</f>
        <v>0</v>
      </c>
      <c r="CK835" s="24">
        <f>IF(ISERROR(VLOOKUP(AK835,'2009 BPTs'!$B$12:$BX$181,CK$3,FALSE)/VLOOKUP(AK835,'2009 BPTs'!$B$12:$BX1010,CK$3+3,FALSE)),0,VLOOKUP(AK835,'2009 BPTs'!$B$12:$BX$181,CK$3,FALSE)/VLOOKUP(AK835,'2009 BPTs'!$B$12:$BX1010,CK$3+3,FALSE))</f>
        <v>0</v>
      </c>
      <c r="CL835" s="24">
        <f>IF(ISERROR(VLOOKUP(AL835,'2009 BPTs'!$B$12:$BX$181,CL$3,FALSE)/VLOOKUP(AL835,'2009 BPTs'!$B$12:$BX1010,CL$3+3,FALSE)),0,VLOOKUP(AL835,'2009 BPTs'!$B$12:$BX$181,CL$3,FALSE)/VLOOKUP(AL835,'2009 BPTs'!$B$12:$BX1010,CL$3+3,FALSE))</f>
        <v>0</v>
      </c>
      <c r="CM835" s="24">
        <f>IF(ISERROR(VLOOKUP(AM835,'2009 BPTs'!$B$12:$BX$181,CM$3,FALSE)/VLOOKUP(AM835,'2009 BPTs'!$B$12:$BX1010,CM$3+3,FALSE)),0,VLOOKUP(AM835,'2009 BPTs'!$B$12:$BX$181,CM$3,FALSE)/VLOOKUP(AM835,'2009 BPTs'!$B$12:$BX1010,CM$3+3,FALSE))</f>
        <v>0</v>
      </c>
      <c r="CO835" s="24">
        <f>IF(ISERROR(VLOOKUP(AF835,'2009 BPTs'!$B$12:$BX$181,CO$3,FALSE)/VLOOKUP(AF835,'2009 BPTs'!$B$12:$BX1010,CO$3+2,FALSE)),0,VLOOKUP(AF835,'2009 BPTs'!$B$12:$BX$181,CO$3,FALSE)/VLOOKUP(AF835,'2009 BPTs'!$B$12:$BX1010,CO$3+2,FALSE))</f>
        <v>0</v>
      </c>
      <c r="CP835" s="24">
        <f>IF(ISERROR(VLOOKUP(AG835,'2009 BPTs'!$B$12:$BX$181,CP$3,FALSE)/VLOOKUP(AG835,'2009 BPTs'!$B$12:$BX1010,CP$3+2,FALSE)),0,VLOOKUP(AG835,'2009 BPTs'!$B$12:$BX$181,CP$3,FALSE)/VLOOKUP(AG835,'2009 BPTs'!$B$12:$BX1010,CP$3+2,FALSE))</f>
        <v>0</v>
      </c>
      <c r="CQ835" s="24">
        <f>IF(ISERROR(VLOOKUP(AH835,'2009 BPTs'!$B$12:$BX$181,CQ$3,FALSE)/VLOOKUP(AH835,'2009 BPTs'!$B$12:$BX1010,CQ$3+2,FALSE)),0,VLOOKUP(AH835,'2009 BPTs'!$B$12:$BX$181,CQ$3,FALSE)/VLOOKUP(AH835,'2009 BPTs'!$B$12:$BX1010,CQ$3+2,FALSE))</f>
        <v>0</v>
      </c>
      <c r="CR835" s="24">
        <f>IF(ISERROR(VLOOKUP(AI835,'2009 BPTs'!$B$12:$BX$181,CR$3,FALSE)/VLOOKUP(AI835,'2009 BPTs'!$B$12:$BX1010,CR$3+2,FALSE)),0,VLOOKUP(AI835,'2009 BPTs'!$B$12:$BX$181,CR$3,FALSE)/VLOOKUP(AI835,'2009 BPTs'!$B$12:$BX1010,CR$3+2,FALSE))</f>
        <v>0</v>
      </c>
      <c r="CS835" s="24">
        <f>IF(ISERROR(VLOOKUP(AJ835,'2009 BPTs'!$B$12:$BX$181,CS$3,FALSE)/VLOOKUP(AJ835,'2009 BPTs'!$B$12:$BX1010,CS$3+2,FALSE)),0,VLOOKUP(AJ835,'2009 BPTs'!$B$12:$BX$181,CS$3,FALSE)/VLOOKUP(AJ835,'2009 BPTs'!$B$12:$BX1010,CS$3+2,FALSE))</f>
        <v>0</v>
      </c>
      <c r="CT835" s="24">
        <f>IF(ISERROR(VLOOKUP(AK835,'2009 BPTs'!$B$12:$BX$181,CT$3,FALSE)/VLOOKUP(AK835,'2009 BPTs'!$B$12:$BX1010,CT$3+2,FALSE)),0,VLOOKUP(AK835,'2009 BPTs'!$B$12:$BX$181,CT$3,FALSE)/VLOOKUP(AK835,'2009 BPTs'!$B$12:$BX1010,CT$3+2,FALSE))</f>
        <v>0</v>
      </c>
      <c r="CU835" s="24">
        <f>IF(ISERROR(VLOOKUP(AL835,'2009 BPTs'!$B$12:$BX$181,CU$3,FALSE)/VLOOKUP(AL835,'2009 BPTs'!$B$12:$BX1010,CU$3+2,FALSE)),0,VLOOKUP(AL835,'2009 BPTs'!$B$12:$BX$181,CU$3,FALSE)/VLOOKUP(AL835,'2009 BPTs'!$B$12:$BX1010,CU$3+2,FALSE))</f>
        <v>0</v>
      </c>
      <c r="CV835" s="24">
        <f>IF(ISERROR(VLOOKUP(AM835,'2009 BPTs'!$B$12:$BX$181,CV$3,FALSE)/VLOOKUP(AM835,'2009 BPTs'!$B$12:$BX1010,CV$3+2,FALSE)),0,VLOOKUP(AM835,'2009 BPTs'!$B$12:$BX$181,CV$3,FALSE)/VLOOKUP(AM835,'2009 BPTs'!$B$12:$BX1010,CV$3+2,FALSE))</f>
        <v>0</v>
      </c>
      <c r="CX835" s="93">
        <f>'2011 BPTs'!BR161</f>
        <v>0</v>
      </c>
      <c r="CY835" s="93">
        <f>'2011 BPTs'!BS161</f>
        <v>0</v>
      </c>
    </row>
    <row r="836" spans="2:103" x14ac:dyDescent="0.2">
      <c r="B836" s="2" t="s">
        <v>213</v>
      </c>
      <c r="C836" s="2">
        <f>'2011 BPTs'!E162</f>
        <v>0</v>
      </c>
      <c r="D836" s="2">
        <f t="shared" si="247"/>
        <v>0</v>
      </c>
      <c r="E836" s="4">
        <f>'2011 BPTs'!F162</f>
        <v>0</v>
      </c>
      <c r="F836" s="88">
        <f>'2011 BPTs'!G162</f>
        <v>0</v>
      </c>
      <c r="G836" s="53">
        <f>'2011 BPTs'!I162</f>
        <v>0</v>
      </c>
      <c r="H836" s="88">
        <f>'2011 BPTs'!J162</f>
        <v>0</v>
      </c>
      <c r="I836" s="4">
        <f>'2011 BPTs'!K162</f>
        <v>0</v>
      </c>
      <c r="J836" s="5">
        <f>'2011 BPTs'!M162</f>
        <v>0</v>
      </c>
      <c r="K836" s="99">
        <f>'2011 BPTs'!BL162</f>
        <v>0</v>
      </c>
      <c r="L836" s="100">
        <f t="shared" si="248"/>
        <v>0</v>
      </c>
      <c r="M836" s="101">
        <f t="shared" si="249"/>
        <v>0</v>
      </c>
      <c r="N836" s="102">
        <f t="shared" si="238"/>
        <v>0</v>
      </c>
      <c r="O836" s="103">
        <f>'2011 BPTs'!BM162</f>
        <v>0</v>
      </c>
      <c r="P836" s="100">
        <f t="shared" si="250"/>
        <v>0</v>
      </c>
      <c r="Q836" s="101">
        <f t="shared" si="251"/>
        <v>0</v>
      </c>
      <c r="R836" s="104">
        <f t="shared" si="252"/>
        <v>0</v>
      </c>
      <c r="S836" s="105">
        <f t="shared" si="239"/>
        <v>0</v>
      </c>
      <c r="T836" s="104">
        <f t="shared" si="253"/>
        <v>0</v>
      </c>
      <c r="U836" s="121">
        <f>IF(K836=0,0,IF(B836="Manual",(S836-O836-AP836*(O836/(O836+Z836)))/S836,'2011 BPTs'!BP162))</f>
        <v>0</v>
      </c>
      <c r="V836" s="99">
        <f>'2011 BPTs'!BN162</f>
        <v>0</v>
      </c>
      <c r="W836" s="100">
        <f t="shared" si="245"/>
        <v>0</v>
      </c>
      <c r="X836" s="103">
        <f t="shared" si="254"/>
        <v>0</v>
      </c>
      <c r="Y836" s="102">
        <f t="shared" si="240"/>
        <v>0</v>
      </c>
      <c r="Z836" s="103">
        <f>'2011 BPTs'!BO162</f>
        <v>0</v>
      </c>
      <c r="AA836" s="104">
        <f t="shared" si="246"/>
        <v>0</v>
      </c>
      <c r="AB836" s="106">
        <f>IF(W836=0,0,IF(B836="Manual",(V836-Z836-AP836*(Z836/(Z836+O836)))/V836,'2011 BPTs'!BQ162))</f>
        <v>0</v>
      </c>
      <c r="AD836" s="2" t="str">
        <f t="shared" si="241"/>
        <v>00-0</v>
      </c>
      <c r="AE836" s="2">
        <f>'2011 BPTs'!BA162</f>
        <v>0</v>
      </c>
      <c r="AF836" s="2" t="str">
        <f>IF(B836="Auto",'2011 BPTs'!BB162,D836&amp;E836&amp;"-"&amp;F836)</f>
        <v/>
      </c>
      <c r="AG836" s="2" t="str">
        <f>'2011 BPTs'!BC162</f>
        <v/>
      </c>
      <c r="AH836" s="2" t="str">
        <f>'2011 BPTs'!BD162</f>
        <v/>
      </c>
      <c r="AI836" s="2" t="str">
        <f>'2011 BPTs'!BE162</f>
        <v/>
      </c>
      <c r="AJ836" s="2" t="str">
        <f>'2011 BPTs'!BF162</f>
        <v/>
      </c>
      <c r="AK836" s="2" t="str">
        <f>'2011 BPTs'!BG162</f>
        <v/>
      </c>
      <c r="AL836" s="2" t="str">
        <f>'2011 BPTs'!BH162</f>
        <v/>
      </c>
      <c r="AM836" s="2" t="str">
        <f>'2011 BPTs'!BI162</f>
        <v/>
      </c>
      <c r="AO836" s="128">
        <f>'2011 BPTs'!AJ162*'2011 BPTs'!BK162</f>
        <v>0</v>
      </c>
      <c r="AP836" s="128">
        <f>'2011 BPTs'!AK162*'2011 BPTs'!BK162</f>
        <v>0</v>
      </c>
      <c r="AR836" s="5">
        <f>IF(B836="Auto",'2011 BPTs'!M162,J836)</f>
        <v>0</v>
      </c>
      <c r="AS836" s="5">
        <f>'2011 BPTs'!O162</f>
        <v>0</v>
      </c>
      <c r="AT836" s="5">
        <f>'2011 BPTs'!Q162</f>
        <v>0</v>
      </c>
      <c r="AU836" s="5">
        <f>'2011 BPTs'!S162</f>
        <v>0</v>
      </c>
      <c r="AV836" s="5">
        <f>'2011 BPTs'!U162</f>
        <v>0</v>
      </c>
      <c r="AW836" s="5">
        <f>'2011 BPTs'!W162</f>
        <v>0</v>
      </c>
      <c r="AX836" s="5">
        <f>'2011 BPTs'!Y162</f>
        <v>0</v>
      </c>
      <c r="AY836" s="5">
        <f>'2011 BPTs'!AA162</f>
        <v>0</v>
      </c>
      <c r="BA836" s="24">
        <f>IF(ISNA(VLOOKUP(AF836,'2009 BPTs'!$B$12:$BX$181,BA$3,FALSE)),0,VLOOKUP(AF836,'2009 BPTs'!$B$12:$BX$181,BA$3,FALSE))</f>
        <v>0</v>
      </c>
      <c r="BB836" s="24">
        <f>IF(ISNA(VLOOKUP(AG836,'2009 BPTs'!$B$12:$BX$181,BB$3,FALSE)),0,VLOOKUP(AG836,'2009 BPTs'!$B$12:$BX$181,BB$3,FALSE))</f>
        <v>0</v>
      </c>
      <c r="BC836" s="24">
        <f>IF(ISNA(VLOOKUP(AH836,'2009 BPTs'!$B$12:$BX$181,BC$3,FALSE)),0,VLOOKUP(AH836,'2009 BPTs'!$B$12:$BX$181,BC$3,FALSE))</f>
        <v>0</v>
      </c>
      <c r="BD836" s="24">
        <f>IF(ISNA(VLOOKUP(AI836,'2009 BPTs'!$B$12:$BX$181,BD$3,FALSE)),0,VLOOKUP(AI836,'2009 BPTs'!$B$12:$BX$181,BD$3,FALSE))</f>
        <v>0</v>
      </c>
      <c r="BE836" s="24">
        <f>IF(ISNA(VLOOKUP(AJ836,'2009 BPTs'!$B$12:$BX$181,BE$3,FALSE)),0,VLOOKUP(AJ836,'2009 BPTs'!$B$12:$BX$181,BE$3,FALSE))</f>
        <v>0</v>
      </c>
      <c r="BF836" s="24">
        <f>IF(ISNA(VLOOKUP(AK836,'2009 BPTs'!$B$12:$BX$181,BF$3,FALSE)),0,VLOOKUP(AK836,'2009 BPTs'!$B$12:$BX$181,BF$3,FALSE))</f>
        <v>0</v>
      </c>
      <c r="BG836" s="24">
        <f>IF(ISNA(VLOOKUP(AL836,'2009 BPTs'!$B$12:$BX$181,BG$3,FALSE)),0,VLOOKUP(AL836,'2009 BPTs'!$B$12:$BX$181,BG$3,FALSE))</f>
        <v>0</v>
      </c>
      <c r="BH836" s="24">
        <f>IF(ISNA(VLOOKUP(AM836,'2009 BPTs'!$B$12:$BX$181,BH$3,FALSE)),0,VLOOKUP(AM836,'2009 BPTs'!$B$12:$BX$181,BH$3,FALSE))</f>
        <v>0</v>
      </c>
      <c r="BJ836" s="24">
        <f>IF(ISNA(VLOOKUP(AF836,'2009 BPTs'!$B$12:$BX$181,BJ$3,FALSE)),0,VLOOKUP(AF836,'2009 BPTs'!$B$12:$BX$181,BJ$3,FALSE))</f>
        <v>0</v>
      </c>
      <c r="BK836" s="24">
        <f>IF(ISNA(VLOOKUP(AG836,'2009 BPTs'!$B$12:$BX$181,BK$3,FALSE)),0,VLOOKUP(AG836,'2009 BPTs'!$B$12:$BX$181,BK$3,FALSE))</f>
        <v>0</v>
      </c>
      <c r="BL836" s="24">
        <f>IF(ISNA(VLOOKUP(AH836,'2009 BPTs'!$B$12:$BX$181,BL$3,FALSE)),0,VLOOKUP(AH836,'2009 BPTs'!$B$12:$BX$181,BL$3,FALSE))</f>
        <v>0</v>
      </c>
      <c r="BM836" s="24">
        <f>IF(ISNA(VLOOKUP(AI836,'2009 BPTs'!$B$12:$BX$181,BM$3,FALSE)),0,VLOOKUP(AI836,'2009 BPTs'!$B$12:$BX$181,BM$3,FALSE))</f>
        <v>0</v>
      </c>
      <c r="BN836" s="24">
        <f>IF(ISNA(VLOOKUP(AJ836,'2009 BPTs'!$B$12:$BX$181,BN$3,FALSE)),0,VLOOKUP(AJ836,'2009 BPTs'!$B$12:$BX$181,BN$3,FALSE))</f>
        <v>0</v>
      </c>
      <c r="BO836" s="24">
        <f>IF(ISNA(VLOOKUP(AK836,'2009 BPTs'!$B$12:$BX$181,BO$3,FALSE)),0,VLOOKUP(AK836,'2009 BPTs'!$B$12:$BX$181,BO$3,FALSE))</f>
        <v>0</v>
      </c>
      <c r="BP836" s="24">
        <f>IF(ISNA(VLOOKUP(AL836,'2009 BPTs'!$B$12:$BX$181,BP$3,FALSE)),0,VLOOKUP(AL836,'2009 BPTs'!$B$12:$BX$181,BP$3,FALSE))</f>
        <v>0</v>
      </c>
      <c r="BQ836" s="24">
        <f>IF(ISNA(VLOOKUP(AM836,'2009 BPTs'!$B$12:$BX$181,BQ$3,FALSE)),0,VLOOKUP(AM836,'2009 BPTs'!$B$12:$BX$181,BQ$3,FALSE))</f>
        <v>0</v>
      </c>
      <c r="BS836" s="78">
        <f t="shared" si="242"/>
        <v>0</v>
      </c>
      <c r="BT836" s="68">
        <f t="shared" si="243"/>
        <v>0</v>
      </c>
      <c r="BU836" s="68">
        <f t="shared" si="244"/>
        <v>0</v>
      </c>
      <c r="BW836" s="24">
        <f>IF(ISNA(VLOOKUP(AF836,'2009 BPTs'!$B$12:$BX$181,BW$3,FALSE)),0,VLOOKUP(AF836,'2009 BPTs'!$B$12:$BX$181,BW$3,FALSE))</f>
        <v>0</v>
      </c>
      <c r="BX836" s="24">
        <f>IF(ISNA(VLOOKUP(AG836,'2009 BPTs'!$B$12:$BX$181,BX$3,FALSE)),0,VLOOKUP(AG836,'2009 BPTs'!$B$12:$BX$181,BX$3,FALSE))</f>
        <v>0</v>
      </c>
      <c r="BY836" s="24">
        <f>IF(ISNA(VLOOKUP(AH836,'2009 BPTs'!$B$12:$BX$181,BY$3,FALSE)),0,VLOOKUP(AH836,'2009 BPTs'!$B$12:$BX$181,BY$3,FALSE))</f>
        <v>0</v>
      </c>
      <c r="BZ836" s="24">
        <f>IF(ISNA(VLOOKUP(AI836,'2009 BPTs'!$B$12:$BX$181,BZ$3,FALSE)),0,VLOOKUP(AI836,'2009 BPTs'!$B$12:$BX$181,BZ$3,FALSE))</f>
        <v>0</v>
      </c>
      <c r="CA836" s="24">
        <f>IF(ISNA(VLOOKUP(AJ836,'2009 BPTs'!$B$12:$BX$181,CA$3,FALSE)),0,VLOOKUP(AJ836,'2009 BPTs'!$B$12:$BX$181,CA$3,FALSE))</f>
        <v>0</v>
      </c>
      <c r="CB836" s="24">
        <f>IF(ISNA(VLOOKUP(AK836,'2009 BPTs'!$B$12:$BX$181,CB$3,FALSE)),0,VLOOKUP(AK836,'2009 BPTs'!$B$12:$BX$181,CB$3,FALSE))</f>
        <v>0</v>
      </c>
      <c r="CC836" s="24">
        <f>IF(ISNA(VLOOKUP(AL836,'2009 BPTs'!$B$12:$BX$181,CC$3,FALSE)),0,VLOOKUP(AL836,'2009 BPTs'!$B$12:$BX$181,CC$3,FALSE))</f>
        <v>0</v>
      </c>
      <c r="CD836" s="24">
        <f>IF(ISNA(VLOOKUP(AM836,'2009 BPTs'!$B$12:$BX$181,CD$3,FALSE)),0,VLOOKUP(AM836,'2009 BPTs'!$B$12:$BX$181,CD$3,FALSE))</f>
        <v>0</v>
      </c>
      <c r="CF836" s="24">
        <f>IF(ISERROR(VLOOKUP(AF836,'2009 BPTs'!$B$12:$BX$181,CF$3,FALSE)/VLOOKUP(AF836,'2009 BPTs'!$B$12:$BX1011,CF$3+3,FALSE)),0,VLOOKUP(AF836,'2009 BPTs'!$B$12:$BX$181,CF$3,FALSE)/VLOOKUP(AF836,'2009 BPTs'!$B$12:$BX1011,CF$3+3,FALSE))</f>
        <v>0</v>
      </c>
      <c r="CG836" s="24">
        <f>IF(ISERROR(VLOOKUP(AG836,'2009 BPTs'!$B$12:$BX$181,CG$3,FALSE)/VLOOKUP(AG836,'2009 BPTs'!$B$12:$BX1011,CG$3+3,FALSE)),0,VLOOKUP(AG836,'2009 BPTs'!$B$12:$BX$181,CG$3,FALSE)/VLOOKUP(AG836,'2009 BPTs'!$B$12:$BX1011,CG$3+3,FALSE))</f>
        <v>0</v>
      </c>
      <c r="CH836" s="24">
        <f>IF(ISERROR(VLOOKUP(AH836,'2009 BPTs'!$B$12:$BX$181,CH$3,FALSE)/VLOOKUP(AH836,'2009 BPTs'!$B$12:$BX1011,CH$3+3,FALSE)),0,VLOOKUP(AH836,'2009 BPTs'!$B$12:$BX$181,CH$3,FALSE)/VLOOKUP(AH836,'2009 BPTs'!$B$12:$BX1011,CH$3+3,FALSE))</f>
        <v>0</v>
      </c>
      <c r="CI836" s="24">
        <f>IF(ISERROR(VLOOKUP(AI836,'2009 BPTs'!$B$12:$BX$181,CI$3,FALSE)/VLOOKUP(AI836,'2009 BPTs'!$B$12:$BX1011,CI$3+3,FALSE)),0,VLOOKUP(AI836,'2009 BPTs'!$B$12:$BX$181,CI$3,FALSE)/VLOOKUP(AI836,'2009 BPTs'!$B$12:$BX1011,CI$3+3,FALSE))</f>
        <v>0</v>
      </c>
      <c r="CJ836" s="24">
        <f>IF(ISERROR(VLOOKUP(AJ836,'2009 BPTs'!$B$12:$BX$181,CJ$3,FALSE)/VLOOKUP(AJ836,'2009 BPTs'!$B$12:$BX1011,CJ$3+3,FALSE)),0,VLOOKUP(AJ836,'2009 BPTs'!$B$12:$BX$181,CJ$3,FALSE)/VLOOKUP(AJ836,'2009 BPTs'!$B$12:$BX1011,CJ$3+3,FALSE))</f>
        <v>0</v>
      </c>
      <c r="CK836" s="24">
        <f>IF(ISERROR(VLOOKUP(AK836,'2009 BPTs'!$B$12:$BX$181,CK$3,FALSE)/VLOOKUP(AK836,'2009 BPTs'!$B$12:$BX1011,CK$3+3,FALSE)),0,VLOOKUP(AK836,'2009 BPTs'!$B$12:$BX$181,CK$3,FALSE)/VLOOKUP(AK836,'2009 BPTs'!$B$12:$BX1011,CK$3+3,FALSE))</f>
        <v>0</v>
      </c>
      <c r="CL836" s="24">
        <f>IF(ISERROR(VLOOKUP(AL836,'2009 BPTs'!$B$12:$BX$181,CL$3,FALSE)/VLOOKUP(AL836,'2009 BPTs'!$B$12:$BX1011,CL$3+3,FALSE)),0,VLOOKUP(AL836,'2009 BPTs'!$B$12:$BX$181,CL$3,FALSE)/VLOOKUP(AL836,'2009 BPTs'!$B$12:$BX1011,CL$3+3,FALSE))</f>
        <v>0</v>
      </c>
      <c r="CM836" s="24">
        <f>IF(ISERROR(VLOOKUP(AM836,'2009 BPTs'!$B$12:$BX$181,CM$3,FALSE)/VLOOKUP(AM836,'2009 BPTs'!$B$12:$BX1011,CM$3+3,FALSE)),0,VLOOKUP(AM836,'2009 BPTs'!$B$12:$BX$181,CM$3,FALSE)/VLOOKUP(AM836,'2009 BPTs'!$B$12:$BX1011,CM$3+3,FALSE))</f>
        <v>0</v>
      </c>
      <c r="CO836" s="24">
        <f>IF(ISERROR(VLOOKUP(AF836,'2009 BPTs'!$B$12:$BX$181,CO$3,FALSE)/VLOOKUP(AF836,'2009 BPTs'!$B$12:$BX1011,CO$3+2,FALSE)),0,VLOOKUP(AF836,'2009 BPTs'!$B$12:$BX$181,CO$3,FALSE)/VLOOKUP(AF836,'2009 BPTs'!$B$12:$BX1011,CO$3+2,FALSE))</f>
        <v>0</v>
      </c>
      <c r="CP836" s="24">
        <f>IF(ISERROR(VLOOKUP(AG836,'2009 BPTs'!$B$12:$BX$181,CP$3,FALSE)/VLOOKUP(AG836,'2009 BPTs'!$B$12:$BX1011,CP$3+2,FALSE)),0,VLOOKUP(AG836,'2009 BPTs'!$B$12:$BX$181,CP$3,FALSE)/VLOOKUP(AG836,'2009 BPTs'!$B$12:$BX1011,CP$3+2,FALSE))</f>
        <v>0</v>
      </c>
      <c r="CQ836" s="24">
        <f>IF(ISERROR(VLOOKUP(AH836,'2009 BPTs'!$B$12:$BX$181,CQ$3,FALSE)/VLOOKUP(AH836,'2009 BPTs'!$B$12:$BX1011,CQ$3+2,FALSE)),0,VLOOKUP(AH836,'2009 BPTs'!$B$12:$BX$181,CQ$3,FALSE)/VLOOKUP(AH836,'2009 BPTs'!$B$12:$BX1011,CQ$3+2,FALSE))</f>
        <v>0</v>
      </c>
      <c r="CR836" s="24">
        <f>IF(ISERROR(VLOOKUP(AI836,'2009 BPTs'!$B$12:$BX$181,CR$3,FALSE)/VLOOKUP(AI836,'2009 BPTs'!$B$12:$BX1011,CR$3+2,FALSE)),0,VLOOKUP(AI836,'2009 BPTs'!$B$12:$BX$181,CR$3,FALSE)/VLOOKUP(AI836,'2009 BPTs'!$B$12:$BX1011,CR$3+2,FALSE))</f>
        <v>0</v>
      </c>
      <c r="CS836" s="24">
        <f>IF(ISERROR(VLOOKUP(AJ836,'2009 BPTs'!$B$12:$BX$181,CS$3,FALSE)/VLOOKUP(AJ836,'2009 BPTs'!$B$12:$BX1011,CS$3+2,FALSE)),0,VLOOKUP(AJ836,'2009 BPTs'!$B$12:$BX$181,CS$3,FALSE)/VLOOKUP(AJ836,'2009 BPTs'!$B$12:$BX1011,CS$3+2,FALSE))</f>
        <v>0</v>
      </c>
      <c r="CT836" s="24">
        <f>IF(ISERROR(VLOOKUP(AK836,'2009 BPTs'!$B$12:$BX$181,CT$3,FALSE)/VLOOKUP(AK836,'2009 BPTs'!$B$12:$BX1011,CT$3+2,FALSE)),0,VLOOKUP(AK836,'2009 BPTs'!$B$12:$BX$181,CT$3,FALSE)/VLOOKUP(AK836,'2009 BPTs'!$B$12:$BX1011,CT$3+2,FALSE))</f>
        <v>0</v>
      </c>
      <c r="CU836" s="24">
        <f>IF(ISERROR(VLOOKUP(AL836,'2009 BPTs'!$B$12:$BX$181,CU$3,FALSE)/VLOOKUP(AL836,'2009 BPTs'!$B$12:$BX1011,CU$3+2,FALSE)),0,VLOOKUP(AL836,'2009 BPTs'!$B$12:$BX$181,CU$3,FALSE)/VLOOKUP(AL836,'2009 BPTs'!$B$12:$BX1011,CU$3+2,FALSE))</f>
        <v>0</v>
      </c>
      <c r="CV836" s="24">
        <f>IF(ISERROR(VLOOKUP(AM836,'2009 BPTs'!$B$12:$BX$181,CV$3,FALSE)/VLOOKUP(AM836,'2009 BPTs'!$B$12:$BX1011,CV$3+2,FALSE)),0,VLOOKUP(AM836,'2009 BPTs'!$B$12:$BX$181,CV$3,FALSE)/VLOOKUP(AM836,'2009 BPTs'!$B$12:$BX1011,CV$3+2,FALSE))</f>
        <v>0</v>
      </c>
      <c r="CX836" s="93">
        <f>'2011 BPTs'!BR162</f>
        <v>0</v>
      </c>
      <c r="CY836" s="93">
        <f>'2011 BPTs'!BS162</f>
        <v>0</v>
      </c>
    </row>
    <row r="837" spans="2:103" x14ac:dyDescent="0.2">
      <c r="B837" s="2" t="s">
        <v>213</v>
      </c>
      <c r="C837" s="2">
        <f>'2011 BPTs'!E163</f>
        <v>0</v>
      </c>
      <c r="D837" s="2">
        <f t="shared" si="247"/>
        <v>0</v>
      </c>
      <c r="E837" s="4">
        <f>'2011 BPTs'!F163</f>
        <v>0</v>
      </c>
      <c r="F837" s="88">
        <f>'2011 BPTs'!G163</f>
        <v>0</v>
      </c>
      <c r="G837" s="53">
        <f>'2011 BPTs'!I163</f>
        <v>0</v>
      </c>
      <c r="H837" s="88">
        <f>'2011 BPTs'!J163</f>
        <v>0</v>
      </c>
      <c r="I837" s="4">
        <f>'2011 BPTs'!K163</f>
        <v>0</v>
      </c>
      <c r="J837" s="5">
        <f>'2011 BPTs'!M163</f>
        <v>0</v>
      </c>
      <c r="K837" s="99">
        <f>'2011 BPTs'!BL163</f>
        <v>0</v>
      </c>
      <c r="L837" s="100">
        <f t="shared" si="248"/>
        <v>0</v>
      </c>
      <c r="M837" s="101">
        <f t="shared" si="249"/>
        <v>0</v>
      </c>
      <c r="N837" s="102">
        <f t="shared" si="238"/>
        <v>0</v>
      </c>
      <c r="O837" s="103">
        <f>'2011 BPTs'!BM163</f>
        <v>0</v>
      </c>
      <c r="P837" s="100">
        <f t="shared" si="250"/>
        <v>0</v>
      </c>
      <c r="Q837" s="101">
        <f t="shared" si="251"/>
        <v>0</v>
      </c>
      <c r="R837" s="104">
        <f t="shared" si="252"/>
        <v>0</v>
      </c>
      <c r="S837" s="105">
        <f t="shared" si="239"/>
        <v>0</v>
      </c>
      <c r="T837" s="104">
        <f t="shared" si="253"/>
        <v>0</v>
      </c>
      <c r="U837" s="121">
        <f>IF(K837=0,0,IF(B837="Manual",(S837-O837-AP837*(O837/(O837+Z837)))/S837,'2011 BPTs'!BP163))</f>
        <v>0</v>
      </c>
      <c r="V837" s="99">
        <f>'2011 BPTs'!BN163</f>
        <v>0</v>
      </c>
      <c r="W837" s="100">
        <f t="shared" si="245"/>
        <v>0</v>
      </c>
      <c r="X837" s="103">
        <f t="shared" si="254"/>
        <v>0</v>
      </c>
      <c r="Y837" s="102">
        <f t="shared" si="240"/>
        <v>0</v>
      </c>
      <c r="Z837" s="103">
        <f>'2011 BPTs'!BO163</f>
        <v>0</v>
      </c>
      <c r="AA837" s="104">
        <f t="shared" si="246"/>
        <v>0</v>
      </c>
      <c r="AB837" s="106">
        <f>IF(W837=0,0,IF(B837="Manual",(V837-Z837-AP837*(Z837/(Z837+O837)))/V837,'2011 BPTs'!BQ163))</f>
        <v>0</v>
      </c>
      <c r="AD837" s="2" t="str">
        <f t="shared" si="241"/>
        <v>00-0</v>
      </c>
      <c r="AE837" s="2">
        <f>'2011 BPTs'!BA163</f>
        <v>0</v>
      </c>
      <c r="AF837" s="2" t="str">
        <f>IF(B837="Auto",'2011 BPTs'!BB163,D837&amp;E837&amp;"-"&amp;F837)</f>
        <v/>
      </c>
      <c r="AG837" s="2" t="str">
        <f>'2011 BPTs'!BC163</f>
        <v/>
      </c>
      <c r="AH837" s="2" t="str">
        <f>'2011 BPTs'!BD163</f>
        <v/>
      </c>
      <c r="AI837" s="2" t="str">
        <f>'2011 BPTs'!BE163</f>
        <v/>
      </c>
      <c r="AJ837" s="2" t="str">
        <f>'2011 BPTs'!BF163</f>
        <v/>
      </c>
      <c r="AK837" s="2" t="str">
        <f>'2011 BPTs'!BG163</f>
        <v/>
      </c>
      <c r="AL837" s="2" t="str">
        <f>'2011 BPTs'!BH163</f>
        <v/>
      </c>
      <c r="AM837" s="2" t="str">
        <f>'2011 BPTs'!BI163</f>
        <v/>
      </c>
      <c r="AO837" s="128">
        <f>'2011 BPTs'!AJ163*'2011 BPTs'!BK163</f>
        <v>0</v>
      </c>
      <c r="AP837" s="128">
        <f>'2011 BPTs'!AK163*'2011 BPTs'!BK163</f>
        <v>0</v>
      </c>
      <c r="AR837" s="5">
        <f>IF(B837="Auto",'2011 BPTs'!M163,J837)</f>
        <v>0</v>
      </c>
      <c r="AS837" s="5">
        <f>'2011 BPTs'!O163</f>
        <v>0</v>
      </c>
      <c r="AT837" s="5">
        <f>'2011 BPTs'!Q163</f>
        <v>0</v>
      </c>
      <c r="AU837" s="5">
        <f>'2011 BPTs'!S163</f>
        <v>0</v>
      </c>
      <c r="AV837" s="5">
        <f>'2011 BPTs'!U163</f>
        <v>0</v>
      </c>
      <c r="AW837" s="5">
        <f>'2011 BPTs'!W163</f>
        <v>0</v>
      </c>
      <c r="AX837" s="5">
        <f>'2011 BPTs'!Y163</f>
        <v>0</v>
      </c>
      <c r="AY837" s="5">
        <f>'2011 BPTs'!AA163</f>
        <v>0</v>
      </c>
      <c r="BA837" s="24">
        <f>IF(ISNA(VLOOKUP(AF837,'2009 BPTs'!$B$12:$BX$181,BA$3,FALSE)),0,VLOOKUP(AF837,'2009 BPTs'!$B$12:$BX$181,BA$3,FALSE))</f>
        <v>0</v>
      </c>
      <c r="BB837" s="24">
        <f>IF(ISNA(VLOOKUP(AG837,'2009 BPTs'!$B$12:$BX$181,BB$3,FALSE)),0,VLOOKUP(AG837,'2009 BPTs'!$B$12:$BX$181,BB$3,FALSE))</f>
        <v>0</v>
      </c>
      <c r="BC837" s="24">
        <f>IF(ISNA(VLOOKUP(AH837,'2009 BPTs'!$B$12:$BX$181,BC$3,FALSE)),0,VLOOKUP(AH837,'2009 BPTs'!$B$12:$BX$181,BC$3,FALSE))</f>
        <v>0</v>
      </c>
      <c r="BD837" s="24">
        <f>IF(ISNA(VLOOKUP(AI837,'2009 BPTs'!$B$12:$BX$181,BD$3,FALSE)),0,VLOOKUP(AI837,'2009 BPTs'!$B$12:$BX$181,BD$3,FALSE))</f>
        <v>0</v>
      </c>
      <c r="BE837" s="24">
        <f>IF(ISNA(VLOOKUP(AJ837,'2009 BPTs'!$B$12:$BX$181,BE$3,FALSE)),0,VLOOKUP(AJ837,'2009 BPTs'!$B$12:$BX$181,BE$3,FALSE))</f>
        <v>0</v>
      </c>
      <c r="BF837" s="24">
        <f>IF(ISNA(VLOOKUP(AK837,'2009 BPTs'!$B$12:$BX$181,BF$3,FALSE)),0,VLOOKUP(AK837,'2009 BPTs'!$B$12:$BX$181,BF$3,FALSE))</f>
        <v>0</v>
      </c>
      <c r="BG837" s="24">
        <f>IF(ISNA(VLOOKUP(AL837,'2009 BPTs'!$B$12:$BX$181,BG$3,FALSE)),0,VLOOKUP(AL837,'2009 BPTs'!$B$12:$BX$181,BG$3,FALSE))</f>
        <v>0</v>
      </c>
      <c r="BH837" s="24">
        <f>IF(ISNA(VLOOKUP(AM837,'2009 BPTs'!$B$12:$BX$181,BH$3,FALSE)),0,VLOOKUP(AM837,'2009 BPTs'!$B$12:$BX$181,BH$3,FALSE))</f>
        <v>0</v>
      </c>
      <c r="BJ837" s="24">
        <f>IF(ISNA(VLOOKUP(AF837,'2009 BPTs'!$B$12:$BX$181,BJ$3,FALSE)),0,VLOOKUP(AF837,'2009 BPTs'!$B$12:$BX$181,BJ$3,FALSE))</f>
        <v>0</v>
      </c>
      <c r="BK837" s="24">
        <f>IF(ISNA(VLOOKUP(AG837,'2009 BPTs'!$B$12:$BX$181,BK$3,FALSE)),0,VLOOKUP(AG837,'2009 BPTs'!$B$12:$BX$181,BK$3,FALSE))</f>
        <v>0</v>
      </c>
      <c r="BL837" s="24">
        <f>IF(ISNA(VLOOKUP(AH837,'2009 BPTs'!$B$12:$BX$181,BL$3,FALSE)),0,VLOOKUP(AH837,'2009 BPTs'!$B$12:$BX$181,BL$3,FALSE))</f>
        <v>0</v>
      </c>
      <c r="BM837" s="24">
        <f>IF(ISNA(VLOOKUP(AI837,'2009 BPTs'!$B$12:$BX$181,BM$3,FALSE)),0,VLOOKUP(AI837,'2009 BPTs'!$B$12:$BX$181,BM$3,FALSE))</f>
        <v>0</v>
      </c>
      <c r="BN837" s="24">
        <f>IF(ISNA(VLOOKUP(AJ837,'2009 BPTs'!$B$12:$BX$181,BN$3,FALSE)),0,VLOOKUP(AJ837,'2009 BPTs'!$B$12:$BX$181,BN$3,FALSE))</f>
        <v>0</v>
      </c>
      <c r="BO837" s="24">
        <f>IF(ISNA(VLOOKUP(AK837,'2009 BPTs'!$B$12:$BX$181,BO$3,FALSE)),0,VLOOKUP(AK837,'2009 BPTs'!$B$12:$BX$181,BO$3,FALSE))</f>
        <v>0</v>
      </c>
      <c r="BP837" s="24">
        <f>IF(ISNA(VLOOKUP(AL837,'2009 BPTs'!$B$12:$BX$181,BP$3,FALSE)),0,VLOOKUP(AL837,'2009 BPTs'!$B$12:$BX$181,BP$3,FALSE))</f>
        <v>0</v>
      </c>
      <c r="BQ837" s="24">
        <f>IF(ISNA(VLOOKUP(AM837,'2009 BPTs'!$B$12:$BX$181,BQ$3,FALSE)),0,VLOOKUP(AM837,'2009 BPTs'!$B$12:$BX$181,BQ$3,FALSE))</f>
        <v>0</v>
      </c>
      <c r="BS837" s="78">
        <f t="shared" si="242"/>
        <v>0</v>
      </c>
      <c r="BT837" s="68">
        <f t="shared" si="243"/>
        <v>0</v>
      </c>
      <c r="BU837" s="68">
        <f t="shared" si="244"/>
        <v>0</v>
      </c>
      <c r="BW837" s="24">
        <f>IF(ISNA(VLOOKUP(AF837,'2009 BPTs'!$B$12:$BX$181,BW$3,FALSE)),0,VLOOKUP(AF837,'2009 BPTs'!$B$12:$BX$181,BW$3,FALSE))</f>
        <v>0</v>
      </c>
      <c r="BX837" s="24">
        <f>IF(ISNA(VLOOKUP(AG837,'2009 BPTs'!$B$12:$BX$181,BX$3,FALSE)),0,VLOOKUP(AG837,'2009 BPTs'!$B$12:$BX$181,BX$3,FALSE))</f>
        <v>0</v>
      </c>
      <c r="BY837" s="24">
        <f>IF(ISNA(VLOOKUP(AH837,'2009 BPTs'!$B$12:$BX$181,BY$3,FALSE)),0,VLOOKUP(AH837,'2009 BPTs'!$B$12:$BX$181,BY$3,FALSE))</f>
        <v>0</v>
      </c>
      <c r="BZ837" s="24">
        <f>IF(ISNA(VLOOKUP(AI837,'2009 BPTs'!$B$12:$BX$181,BZ$3,FALSE)),0,VLOOKUP(AI837,'2009 BPTs'!$B$12:$BX$181,BZ$3,FALSE))</f>
        <v>0</v>
      </c>
      <c r="CA837" s="24">
        <f>IF(ISNA(VLOOKUP(AJ837,'2009 BPTs'!$B$12:$BX$181,CA$3,FALSE)),0,VLOOKUP(AJ837,'2009 BPTs'!$B$12:$BX$181,CA$3,FALSE))</f>
        <v>0</v>
      </c>
      <c r="CB837" s="24">
        <f>IF(ISNA(VLOOKUP(AK837,'2009 BPTs'!$B$12:$BX$181,CB$3,FALSE)),0,VLOOKUP(AK837,'2009 BPTs'!$B$12:$BX$181,CB$3,FALSE))</f>
        <v>0</v>
      </c>
      <c r="CC837" s="24">
        <f>IF(ISNA(VLOOKUP(AL837,'2009 BPTs'!$B$12:$BX$181,CC$3,FALSE)),0,VLOOKUP(AL837,'2009 BPTs'!$B$12:$BX$181,CC$3,FALSE))</f>
        <v>0</v>
      </c>
      <c r="CD837" s="24">
        <f>IF(ISNA(VLOOKUP(AM837,'2009 BPTs'!$B$12:$BX$181,CD$3,FALSE)),0,VLOOKUP(AM837,'2009 BPTs'!$B$12:$BX$181,CD$3,FALSE))</f>
        <v>0</v>
      </c>
      <c r="CF837" s="24">
        <f>IF(ISERROR(VLOOKUP(AF837,'2009 BPTs'!$B$12:$BX$181,CF$3,FALSE)/VLOOKUP(AF837,'2009 BPTs'!$B$12:$BX1012,CF$3+3,FALSE)),0,VLOOKUP(AF837,'2009 BPTs'!$B$12:$BX$181,CF$3,FALSE)/VLOOKUP(AF837,'2009 BPTs'!$B$12:$BX1012,CF$3+3,FALSE))</f>
        <v>0</v>
      </c>
      <c r="CG837" s="24">
        <f>IF(ISERROR(VLOOKUP(AG837,'2009 BPTs'!$B$12:$BX$181,CG$3,FALSE)/VLOOKUP(AG837,'2009 BPTs'!$B$12:$BX1012,CG$3+3,FALSE)),0,VLOOKUP(AG837,'2009 BPTs'!$B$12:$BX$181,CG$3,FALSE)/VLOOKUP(AG837,'2009 BPTs'!$B$12:$BX1012,CG$3+3,FALSE))</f>
        <v>0</v>
      </c>
      <c r="CH837" s="24">
        <f>IF(ISERROR(VLOOKUP(AH837,'2009 BPTs'!$B$12:$BX$181,CH$3,FALSE)/VLOOKUP(AH837,'2009 BPTs'!$B$12:$BX1012,CH$3+3,FALSE)),0,VLOOKUP(AH837,'2009 BPTs'!$B$12:$BX$181,CH$3,FALSE)/VLOOKUP(AH837,'2009 BPTs'!$B$12:$BX1012,CH$3+3,FALSE))</f>
        <v>0</v>
      </c>
      <c r="CI837" s="24">
        <f>IF(ISERROR(VLOOKUP(AI837,'2009 BPTs'!$B$12:$BX$181,CI$3,FALSE)/VLOOKUP(AI837,'2009 BPTs'!$B$12:$BX1012,CI$3+3,FALSE)),0,VLOOKUP(AI837,'2009 BPTs'!$B$12:$BX$181,CI$3,FALSE)/VLOOKUP(AI837,'2009 BPTs'!$B$12:$BX1012,CI$3+3,FALSE))</f>
        <v>0</v>
      </c>
      <c r="CJ837" s="24">
        <f>IF(ISERROR(VLOOKUP(AJ837,'2009 BPTs'!$B$12:$BX$181,CJ$3,FALSE)/VLOOKUP(AJ837,'2009 BPTs'!$B$12:$BX1012,CJ$3+3,FALSE)),0,VLOOKUP(AJ837,'2009 BPTs'!$B$12:$BX$181,CJ$3,FALSE)/VLOOKUP(AJ837,'2009 BPTs'!$B$12:$BX1012,CJ$3+3,FALSE))</f>
        <v>0</v>
      </c>
      <c r="CK837" s="24">
        <f>IF(ISERROR(VLOOKUP(AK837,'2009 BPTs'!$B$12:$BX$181,CK$3,FALSE)/VLOOKUP(AK837,'2009 BPTs'!$B$12:$BX1012,CK$3+3,FALSE)),0,VLOOKUP(AK837,'2009 BPTs'!$B$12:$BX$181,CK$3,FALSE)/VLOOKUP(AK837,'2009 BPTs'!$B$12:$BX1012,CK$3+3,FALSE))</f>
        <v>0</v>
      </c>
      <c r="CL837" s="24">
        <f>IF(ISERROR(VLOOKUP(AL837,'2009 BPTs'!$B$12:$BX$181,CL$3,FALSE)/VLOOKUP(AL837,'2009 BPTs'!$B$12:$BX1012,CL$3+3,FALSE)),0,VLOOKUP(AL837,'2009 BPTs'!$B$12:$BX$181,CL$3,FALSE)/VLOOKUP(AL837,'2009 BPTs'!$B$12:$BX1012,CL$3+3,FALSE))</f>
        <v>0</v>
      </c>
      <c r="CM837" s="24">
        <f>IF(ISERROR(VLOOKUP(AM837,'2009 BPTs'!$B$12:$BX$181,CM$3,FALSE)/VLOOKUP(AM837,'2009 BPTs'!$B$12:$BX1012,CM$3+3,FALSE)),0,VLOOKUP(AM837,'2009 BPTs'!$B$12:$BX$181,CM$3,FALSE)/VLOOKUP(AM837,'2009 BPTs'!$B$12:$BX1012,CM$3+3,FALSE))</f>
        <v>0</v>
      </c>
      <c r="CO837" s="24">
        <f>IF(ISERROR(VLOOKUP(AF837,'2009 BPTs'!$B$12:$BX$181,CO$3,FALSE)/VLOOKUP(AF837,'2009 BPTs'!$B$12:$BX1012,CO$3+2,FALSE)),0,VLOOKUP(AF837,'2009 BPTs'!$B$12:$BX$181,CO$3,FALSE)/VLOOKUP(AF837,'2009 BPTs'!$B$12:$BX1012,CO$3+2,FALSE))</f>
        <v>0</v>
      </c>
      <c r="CP837" s="24">
        <f>IF(ISERROR(VLOOKUP(AG837,'2009 BPTs'!$B$12:$BX$181,CP$3,FALSE)/VLOOKUP(AG837,'2009 BPTs'!$B$12:$BX1012,CP$3+2,FALSE)),0,VLOOKUP(AG837,'2009 BPTs'!$B$12:$BX$181,CP$3,FALSE)/VLOOKUP(AG837,'2009 BPTs'!$B$12:$BX1012,CP$3+2,FALSE))</f>
        <v>0</v>
      </c>
      <c r="CQ837" s="24">
        <f>IF(ISERROR(VLOOKUP(AH837,'2009 BPTs'!$B$12:$BX$181,CQ$3,FALSE)/VLOOKUP(AH837,'2009 BPTs'!$B$12:$BX1012,CQ$3+2,FALSE)),0,VLOOKUP(AH837,'2009 BPTs'!$B$12:$BX$181,CQ$3,FALSE)/VLOOKUP(AH837,'2009 BPTs'!$B$12:$BX1012,CQ$3+2,FALSE))</f>
        <v>0</v>
      </c>
      <c r="CR837" s="24">
        <f>IF(ISERROR(VLOOKUP(AI837,'2009 BPTs'!$B$12:$BX$181,CR$3,FALSE)/VLOOKUP(AI837,'2009 BPTs'!$B$12:$BX1012,CR$3+2,FALSE)),0,VLOOKUP(AI837,'2009 BPTs'!$B$12:$BX$181,CR$3,FALSE)/VLOOKUP(AI837,'2009 BPTs'!$B$12:$BX1012,CR$3+2,FALSE))</f>
        <v>0</v>
      </c>
      <c r="CS837" s="24">
        <f>IF(ISERROR(VLOOKUP(AJ837,'2009 BPTs'!$B$12:$BX$181,CS$3,FALSE)/VLOOKUP(AJ837,'2009 BPTs'!$B$12:$BX1012,CS$3+2,FALSE)),0,VLOOKUP(AJ837,'2009 BPTs'!$B$12:$BX$181,CS$3,FALSE)/VLOOKUP(AJ837,'2009 BPTs'!$B$12:$BX1012,CS$3+2,FALSE))</f>
        <v>0</v>
      </c>
      <c r="CT837" s="24">
        <f>IF(ISERROR(VLOOKUP(AK837,'2009 BPTs'!$B$12:$BX$181,CT$3,FALSE)/VLOOKUP(AK837,'2009 BPTs'!$B$12:$BX1012,CT$3+2,FALSE)),0,VLOOKUP(AK837,'2009 BPTs'!$B$12:$BX$181,CT$3,FALSE)/VLOOKUP(AK837,'2009 BPTs'!$B$12:$BX1012,CT$3+2,FALSE))</f>
        <v>0</v>
      </c>
      <c r="CU837" s="24">
        <f>IF(ISERROR(VLOOKUP(AL837,'2009 BPTs'!$B$12:$BX$181,CU$3,FALSE)/VLOOKUP(AL837,'2009 BPTs'!$B$12:$BX1012,CU$3+2,FALSE)),0,VLOOKUP(AL837,'2009 BPTs'!$B$12:$BX$181,CU$3,FALSE)/VLOOKUP(AL837,'2009 BPTs'!$B$12:$BX1012,CU$3+2,FALSE))</f>
        <v>0</v>
      </c>
      <c r="CV837" s="24">
        <f>IF(ISERROR(VLOOKUP(AM837,'2009 BPTs'!$B$12:$BX$181,CV$3,FALSE)/VLOOKUP(AM837,'2009 BPTs'!$B$12:$BX1012,CV$3+2,FALSE)),0,VLOOKUP(AM837,'2009 BPTs'!$B$12:$BX$181,CV$3,FALSE)/VLOOKUP(AM837,'2009 BPTs'!$B$12:$BX1012,CV$3+2,FALSE))</f>
        <v>0</v>
      </c>
      <c r="CX837" s="93">
        <f>'2011 BPTs'!BR163</f>
        <v>0</v>
      </c>
      <c r="CY837" s="93">
        <f>'2011 BPTs'!BS163</f>
        <v>0</v>
      </c>
    </row>
    <row r="838" spans="2:103" x14ac:dyDescent="0.2">
      <c r="B838" s="2" t="s">
        <v>213</v>
      </c>
      <c r="C838" s="2">
        <f>'2011 BPTs'!E164</f>
        <v>0</v>
      </c>
      <c r="D838" s="2">
        <f t="shared" si="247"/>
        <v>0</v>
      </c>
      <c r="E838" s="4">
        <f>'2011 BPTs'!F164</f>
        <v>0</v>
      </c>
      <c r="F838" s="88">
        <f>'2011 BPTs'!G164</f>
        <v>0</v>
      </c>
      <c r="G838" s="53">
        <f>'2011 BPTs'!I164</f>
        <v>0</v>
      </c>
      <c r="H838" s="88">
        <f>'2011 BPTs'!J164</f>
        <v>0</v>
      </c>
      <c r="I838" s="4">
        <f>'2011 BPTs'!K164</f>
        <v>0</v>
      </c>
      <c r="J838" s="5">
        <f>'2011 BPTs'!M164</f>
        <v>0</v>
      </c>
      <c r="K838" s="99">
        <f>'2011 BPTs'!BL164</f>
        <v>0</v>
      </c>
      <c r="L838" s="100">
        <f t="shared" si="248"/>
        <v>0</v>
      </c>
      <c r="M838" s="101">
        <f t="shared" si="249"/>
        <v>0</v>
      </c>
      <c r="N838" s="102">
        <f t="shared" ref="N838:N855" si="255">IF(SUM(AR838:AY838)=0,0,SUMPRODUCT(AR838:AY838,BW838:CD838)/SUM(AR838:AY838))</f>
        <v>0</v>
      </c>
      <c r="O838" s="103">
        <f>'2011 BPTs'!BM164</f>
        <v>0</v>
      </c>
      <c r="P838" s="100">
        <f t="shared" si="250"/>
        <v>0</v>
      </c>
      <c r="Q838" s="101">
        <f t="shared" si="251"/>
        <v>0</v>
      </c>
      <c r="R838" s="104">
        <f t="shared" si="252"/>
        <v>0</v>
      </c>
      <c r="S838" s="105">
        <f t="shared" ref="S838:S855" si="256">M838-SUMPRODUCT(BT838:BU838,BT$3:BU$3)</f>
        <v>0</v>
      </c>
      <c r="T838" s="104">
        <f t="shared" si="253"/>
        <v>0</v>
      </c>
      <c r="U838" s="121">
        <f>IF(K838=0,0,IF(B838="Manual",(S838-O838-AP838*(O838/(O838+Z838)))/S838,'2011 BPTs'!BP164))</f>
        <v>0</v>
      </c>
      <c r="V838" s="99">
        <f>'2011 BPTs'!BN164</f>
        <v>0</v>
      </c>
      <c r="W838" s="100">
        <f t="shared" si="245"/>
        <v>0</v>
      </c>
      <c r="X838" s="103">
        <f t="shared" si="254"/>
        <v>0</v>
      </c>
      <c r="Y838" s="102">
        <f t="shared" ref="Y838:Y855" si="257">IF(SUM(AR838:AY838)=0,0,SUMPRODUCT(AR838:AY838,CO838:CV838)/SUM(AR838:AY838))</f>
        <v>0</v>
      </c>
      <c r="Z838" s="103">
        <f>'2011 BPTs'!BO164</f>
        <v>0</v>
      </c>
      <c r="AA838" s="104">
        <f t="shared" si="246"/>
        <v>0</v>
      </c>
      <c r="AB838" s="106">
        <f>IF(W838=0,0,IF(B838="Manual",(V838-Z838-AP838*(Z838/(Z838+O838)))/V838,'2011 BPTs'!BQ164))</f>
        <v>0</v>
      </c>
      <c r="AD838" s="2" t="str">
        <f t="shared" ref="AD838:AD855" si="258">C838&amp;E838&amp;"-"&amp;F838</f>
        <v>00-0</v>
      </c>
      <c r="AE838" s="2">
        <f>'2011 BPTs'!BA164</f>
        <v>0</v>
      </c>
      <c r="AF838" s="2" t="str">
        <f>IF(B838="Auto",'2011 BPTs'!BB164,D838&amp;E838&amp;"-"&amp;F838)</f>
        <v/>
      </c>
      <c r="AG838" s="2" t="str">
        <f>'2011 BPTs'!BC164</f>
        <v/>
      </c>
      <c r="AH838" s="2" t="str">
        <f>'2011 BPTs'!BD164</f>
        <v/>
      </c>
      <c r="AI838" s="2" t="str">
        <f>'2011 BPTs'!BE164</f>
        <v/>
      </c>
      <c r="AJ838" s="2" t="str">
        <f>'2011 BPTs'!BF164</f>
        <v/>
      </c>
      <c r="AK838" s="2" t="str">
        <f>'2011 BPTs'!BG164</f>
        <v/>
      </c>
      <c r="AL838" s="2" t="str">
        <f>'2011 BPTs'!BH164</f>
        <v/>
      </c>
      <c r="AM838" s="2" t="str">
        <f>'2011 BPTs'!BI164</f>
        <v/>
      </c>
      <c r="AO838" s="128">
        <f>'2011 BPTs'!AJ164*'2011 BPTs'!BK164</f>
        <v>0</v>
      </c>
      <c r="AP838" s="128">
        <f>'2011 BPTs'!AK164*'2011 BPTs'!BK164</f>
        <v>0</v>
      </c>
      <c r="AR838" s="5">
        <f>IF(B838="Auto",'2011 BPTs'!M164,J838)</f>
        <v>0</v>
      </c>
      <c r="AS838" s="5">
        <f>'2011 BPTs'!O164</f>
        <v>0</v>
      </c>
      <c r="AT838" s="5">
        <f>'2011 BPTs'!Q164</f>
        <v>0</v>
      </c>
      <c r="AU838" s="5">
        <f>'2011 BPTs'!S164</f>
        <v>0</v>
      </c>
      <c r="AV838" s="5">
        <f>'2011 BPTs'!U164</f>
        <v>0</v>
      </c>
      <c r="AW838" s="5">
        <f>'2011 BPTs'!W164</f>
        <v>0</v>
      </c>
      <c r="AX838" s="5">
        <f>'2011 BPTs'!Y164</f>
        <v>0</v>
      </c>
      <c r="AY838" s="5">
        <f>'2011 BPTs'!AA164</f>
        <v>0</v>
      </c>
      <c r="BA838" s="24">
        <f>IF(ISNA(VLOOKUP(AF838,'2009 BPTs'!$B$12:$BX$181,BA$3,FALSE)),0,VLOOKUP(AF838,'2009 BPTs'!$B$12:$BX$181,BA$3,FALSE))</f>
        <v>0</v>
      </c>
      <c r="BB838" s="24">
        <f>IF(ISNA(VLOOKUP(AG838,'2009 BPTs'!$B$12:$BX$181,BB$3,FALSE)),0,VLOOKUP(AG838,'2009 BPTs'!$B$12:$BX$181,BB$3,FALSE))</f>
        <v>0</v>
      </c>
      <c r="BC838" s="24">
        <f>IF(ISNA(VLOOKUP(AH838,'2009 BPTs'!$B$12:$BX$181,BC$3,FALSE)),0,VLOOKUP(AH838,'2009 BPTs'!$B$12:$BX$181,BC$3,FALSE))</f>
        <v>0</v>
      </c>
      <c r="BD838" s="24">
        <f>IF(ISNA(VLOOKUP(AI838,'2009 BPTs'!$B$12:$BX$181,BD$3,FALSE)),0,VLOOKUP(AI838,'2009 BPTs'!$B$12:$BX$181,BD$3,FALSE))</f>
        <v>0</v>
      </c>
      <c r="BE838" s="24">
        <f>IF(ISNA(VLOOKUP(AJ838,'2009 BPTs'!$B$12:$BX$181,BE$3,FALSE)),0,VLOOKUP(AJ838,'2009 BPTs'!$B$12:$BX$181,BE$3,FALSE))</f>
        <v>0</v>
      </c>
      <c r="BF838" s="24">
        <f>IF(ISNA(VLOOKUP(AK838,'2009 BPTs'!$B$12:$BX$181,BF$3,FALSE)),0,VLOOKUP(AK838,'2009 BPTs'!$B$12:$BX$181,BF$3,FALSE))</f>
        <v>0</v>
      </c>
      <c r="BG838" s="24">
        <f>IF(ISNA(VLOOKUP(AL838,'2009 BPTs'!$B$12:$BX$181,BG$3,FALSE)),0,VLOOKUP(AL838,'2009 BPTs'!$B$12:$BX$181,BG$3,FALSE))</f>
        <v>0</v>
      </c>
      <c r="BH838" s="24">
        <f>IF(ISNA(VLOOKUP(AM838,'2009 BPTs'!$B$12:$BX$181,BH$3,FALSE)),0,VLOOKUP(AM838,'2009 BPTs'!$B$12:$BX$181,BH$3,FALSE))</f>
        <v>0</v>
      </c>
      <c r="BJ838" s="24">
        <f>IF(ISNA(VLOOKUP(AF838,'2009 BPTs'!$B$12:$BX$181,BJ$3,FALSE)),0,VLOOKUP(AF838,'2009 BPTs'!$B$12:$BX$181,BJ$3,FALSE))</f>
        <v>0</v>
      </c>
      <c r="BK838" s="24">
        <f>IF(ISNA(VLOOKUP(AG838,'2009 BPTs'!$B$12:$BX$181,BK$3,FALSE)),0,VLOOKUP(AG838,'2009 BPTs'!$B$12:$BX$181,BK$3,FALSE))</f>
        <v>0</v>
      </c>
      <c r="BL838" s="24">
        <f>IF(ISNA(VLOOKUP(AH838,'2009 BPTs'!$B$12:$BX$181,BL$3,FALSE)),0,VLOOKUP(AH838,'2009 BPTs'!$B$12:$BX$181,BL$3,FALSE))</f>
        <v>0</v>
      </c>
      <c r="BM838" s="24">
        <f>IF(ISNA(VLOOKUP(AI838,'2009 BPTs'!$B$12:$BX$181,BM$3,FALSE)),0,VLOOKUP(AI838,'2009 BPTs'!$B$12:$BX$181,BM$3,FALSE))</f>
        <v>0</v>
      </c>
      <c r="BN838" s="24">
        <f>IF(ISNA(VLOOKUP(AJ838,'2009 BPTs'!$B$12:$BX$181,BN$3,FALSE)),0,VLOOKUP(AJ838,'2009 BPTs'!$B$12:$BX$181,BN$3,FALSE))</f>
        <v>0</v>
      </c>
      <c r="BO838" s="24">
        <f>IF(ISNA(VLOOKUP(AK838,'2009 BPTs'!$B$12:$BX$181,BO$3,FALSE)),0,VLOOKUP(AK838,'2009 BPTs'!$B$12:$BX$181,BO$3,FALSE))</f>
        <v>0</v>
      </c>
      <c r="BP838" s="24">
        <f>IF(ISNA(VLOOKUP(AL838,'2009 BPTs'!$B$12:$BX$181,BP$3,FALSE)),0,VLOOKUP(AL838,'2009 BPTs'!$B$12:$BX$181,BP$3,FALSE))</f>
        <v>0</v>
      </c>
      <c r="BQ838" s="24">
        <f>IF(ISNA(VLOOKUP(AM838,'2009 BPTs'!$B$12:$BX$181,BQ$3,FALSE)),0,VLOOKUP(AM838,'2009 BPTs'!$B$12:$BX$181,BQ$3,FALSE))</f>
        <v>0</v>
      </c>
      <c r="BS838" s="78">
        <f t="shared" ref="BS838:BS855" si="259">IF(M838=0,0,1-Q838/M838)</f>
        <v>0</v>
      </c>
      <c r="BT838" s="68">
        <f t="shared" ref="BT838:BT855" si="260">IF(ABS(BS838)&lt;0.1,0,IF(BS838&gt;0,M838-Q838-0.1*M838,M838-Q838+0.1*M838))</f>
        <v>0</v>
      </c>
      <c r="BU838" s="68">
        <f t="shared" ref="BU838:BU855" si="261">IF(ABS(BS838)&gt;0.1,0.05*M838,IF(ABS(BS838)&gt;0.05,ABS(M838-Q838)-0.05*M838,0))*IF(BS838&lt;0,-1,1)</f>
        <v>0</v>
      </c>
      <c r="BW838" s="24">
        <f>IF(ISNA(VLOOKUP(AF838,'2009 BPTs'!$B$12:$BX$181,BW$3,FALSE)),0,VLOOKUP(AF838,'2009 BPTs'!$B$12:$BX$181,BW$3,FALSE))</f>
        <v>0</v>
      </c>
      <c r="BX838" s="24">
        <f>IF(ISNA(VLOOKUP(AG838,'2009 BPTs'!$B$12:$BX$181,BX$3,FALSE)),0,VLOOKUP(AG838,'2009 BPTs'!$B$12:$BX$181,BX$3,FALSE))</f>
        <v>0</v>
      </c>
      <c r="BY838" s="24">
        <f>IF(ISNA(VLOOKUP(AH838,'2009 BPTs'!$B$12:$BX$181,BY$3,FALSE)),0,VLOOKUP(AH838,'2009 BPTs'!$B$12:$BX$181,BY$3,FALSE))</f>
        <v>0</v>
      </c>
      <c r="BZ838" s="24">
        <f>IF(ISNA(VLOOKUP(AI838,'2009 BPTs'!$B$12:$BX$181,BZ$3,FALSE)),0,VLOOKUP(AI838,'2009 BPTs'!$B$12:$BX$181,BZ$3,FALSE))</f>
        <v>0</v>
      </c>
      <c r="CA838" s="24">
        <f>IF(ISNA(VLOOKUP(AJ838,'2009 BPTs'!$B$12:$BX$181,CA$3,FALSE)),0,VLOOKUP(AJ838,'2009 BPTs'!$B$12:$BX$181,CA$3,FALSE))</f>
        <v>0</v>
      </c>
      <c r="CB838" s="24">
        <f>IF(ISNA(VLOOKUP(AK838,'2009 BPTs'!$B$12:$BX$181,CB$3,FALSE)),0,VLOOKUP(AK838,'2009 BPTs'!$B$12:$BX$181,CB$3,FALSE))</f>
        <v>0</v>
      </c>
      <c r="CC838" s="24">
        <f>IF(ISNA(VLOOKUP(AL838,'2009 BPTs'!$B$12:$BX$181,CC$3,FALSE)),0,VLOOKUP(AL838,'2009 BPTs'!$B$12:$BX$181,CC$3,FALSE))</f>
        <v>0</v>
      </c>
      <c r="CD838" s="24">
        <f>IF(ISNA(VLOOKUP(AM838,'2009 BPTs'!$B$12:$BX$181,CD$3,FALSE)),0,VLOOKUP(AM838,'2009 BPTs'!$B$12:$BX$181,CD$3,FALSE))</f>
        <v>0</v>
      </c>
      <c r="CF838" s="24">
        <f>IF(ISERROR(VLOOKUP(AF838,'2009 BPTs'!$B$12:$BX$181,CF$3,FALSE)/VLOOKUP(AF838,'2009 BPTs'!$B$12:$BX1013,CF$3+3,FALSE)),0,VLOOKUP(AF838,'2009 BPTs'!$B$12:$BX$181,CF$3,FALSE)/VLOOKUP(AF838,'2009 BPTs'!$B$12:$BX1013,CF$3+3,FALSE))</f>
        <v>0</v>
      </c>
      <c r="CG838" s="24">
        <f>IF(ISERROR(VLOOKUP(AG838,'2009 BPTs'!$B$12:$BX$181,CG$3,FALSE)/VLOOKUP(AG838,'2009 BPTs'!$B$12:$BX1013,CG$3+3,FALSE)),0,VLOOKUP(AG838,'2009 BPTs'!$B$12:$BX$181,CG$3,FALSE)/VLOOKUP(AG838,'2009 BPTs'!$B$12:$BX1013,CG$3+3,FALSE))</f>
        <v>0</v>
      </c>
      <c r="CH838" s="24">
        <f>IF(ISERROR(VLOOKUP(AH838,'2009 BPTs'!$B$12:$BX$181,CH$3,FALSE)/VLOOKUP(AH838,'2009 BPTs'!$B$12:$BX1013,CH$3+3,FALSE)),0,VLOOKUP(AH838,'2009 BPTs'!$B$12:$BX$181,CH$3,FALSE)/VLOOKUP(AH838,'2009 BPTs'!$B$12:$BX1013,CH$3+3,FALSE))</f>
        <v>0</v>
      </c>
      <c r="CI838" s="24">
        <f>IF(ISERROR(VLOOKUP(AI838,'2009 BPTs'!$B$12:$BX$181,CI$3,FALSE)/VLOOKUP(AI838,'2009 BPTs'!$B$12:$BX1013,CI$3+3,FALSE)),0,VLOOKUP(AI838,'2009 BPTs'!$B$12:$BX$181,CI$3,FALSE)/VLOOKUP(AI838,'2009 BPTs'!$B$12:$BX1013,CI$3+3,FALSE))</f>
        <v>0</v>
      </c>
      <c r="CJ838" s="24">
        <f>IF(ISERROR(VLOOKUP(AJ838,'2009 BPTs'!$B$12:$BX$181,CJ$3,FALSE)/VLOOKUP(AJ838,'2009 BPTs'!$B$12:$BX1013,CJ$3+3,FALSE)),0,VLOOKUP(AJ838,'2009 BPTs'!$B$12:$BX$181,CJ$3,FALSE)/VLOOKUP(AJ838,'2009 BPTs'!$B$12:$BX1013,CJ$3+3,FALSE))</f>
        <v>0</v>
      </c>
      <c r="CK838" s="24">
        <f>IF(ISERROR(VLOOKUP(AK838,'2009 BPTs'!$B$12:$BX$181,CK$3,FALSE)/VLOOKUP(AK838,'2009 BPTs'!$B$12:$BX1013,CK$3+3,FALSE)),0,VLOOKUP(AK838,'2009 BPTs'!$B$12:$BX$181,CK$3,FALSE)/VLOOKUP(AK838,'2009 BPTs'!$B$12:$BX1013,CK$3+3,FALSE))</f>
        <v>0</v>
      </c>
      <c r="CL838" s="24">
        <f>IF(ISERROR(VLOOKUP(AL838,'2009 BPTs'!$B$12:$BX$181,CL$3,FALSE)/VLOOKUP(AL838,'2009 BPTs'!$B$12:$BX1013,CL$3+3,FALSE)),0,VLOOKUP(AL838,'2009 BPTs'!$B$12:$BX$181,CL$3,FALSE)/VLOOKUP(AL838,'2009 BPTs'!$B$12:$BX1013,CL$3+3,FALSE))</f>
        <v>0</v>
      </c>
      <c r="CM838" s="24">
        <f>IF(ISERROR(VLOOKUP(AM838,'2009 BPTs'!$B$12:$BX$181,CM$3,FALSE)/VLOOKUP(AM838,'2009 BPTs'!$B$12:$BX1013,CM$3+3,FALSE)),0,VLOOKUP(AM838,'2009 BPTs'!$B$12:$BX$181,CM$3,FALSE)/VLOOKUP(AM838,'2009 BPTs'!$B$12:$BX1013,CM$3+3,FALSE))</f>
        <v>0</v>
      </c>
      <c r="CO838" s="24">
        <f>IF(ISERROR(VLOOKUP(AF838,'2009 BPTs'!$B$12:$BX$181,CO$3,FALSE)/VLOOKUP(AF838,'2009 BPTs'!$B$12:$BX1013,CO$3+2,FALSE)),0,VLOOKUP(AF838,'2009 BPTs'!$B$12:$BX$181,CO$3,FALSE)/VLOOKUP(AF838,'2009 BPTs'!$B$12:$BX1013,CO$3+2,FALSE))</f>
        <v>0</v>
      </c>
      <c r="CP838" s="24">
        <f>IF(ISERROR(VLOOKUP(AG838,'2009 BPTs'!$B$12:$BX$181,CP$3,FALSE)/VLOOKUP(AG838,'2009 BPTs'!$B$12:$BX1013,CP$3+2,FALSE)),0,VLOOKUP(AG838,'2009 BPTs'!$B$12:$BX$181,CP$3,FALSE)/VLOOKUP(AG838,'2009 BPTs'!$B$12:$BX1013,CP$3+2,FALSE))</f>
        <v>0</v>
      </c>
      <c r="CQ838" s="24">
        <f>IF(ISERROR(VLOOKUP(AH838,'2009 BPTs'!$B$12:$BX$181,CQ$3,FALSE)/VLOOKUP(AH838,'2009 BPTs'!$B$12:$BX1013,CQ$3+2,FALSE)),0,VLOOKUP(AH838,'2009 BPTs'!$B$12:$BX$181,CQ$3,FALSE)/VLOOKUP(AH838,'2009 BPTs'!$B$12:$BX1013,CQ$3+2,FALSE))</f>
        <v>0</v>
      </c>
      <c r="CR838" s="24">
        <f>IF(ISERROR(VLOOKUP(AI838,'2009 BPTs'!$B$12:$BX$181,CR$3,FALSE)/VLOOKUP(AI838,'2009 BPTs'!$B$12:$BX1013,CR$3+2,FALSE)),0,VLOOKUP(AI838,'2009 BPTs'!$B$12:$BX$181,CR$3,FALSE)/VLOOKUP(AI838,'2009 BPTs'!$B$12:$BX1013,CR$3+2,FALSE))</f>
        <v>0</v>
      </c>
      <c r="CS838" s="24">
        <f>IF(ISERROR(VLOOKUP(AJ838,'2009 BPTs'!$B$12:$BX$181,CS$3,FALSE)/VLOOKUP(AJ838,'2009 BPTs'!$B$12:$BX1013,CS$3+2,FALSE)),0,VLOOKUP(AJ838,'2009 BPTs'!$B$12:$BX$181,CS$3,FALSE)/VLOOKUP(AJ838,'2009 BPTs'!$B$12:$BX1013,CS$3+2,FALSE))</f>
        <v>0</v>
      </c>
      <c r="CT838" s="24">
        <f>IF(ISERROR(VLOOKUP(AK838,'2009 BPTs'!$B$12:$BX$181,CT$3,FALSE)/VLOOKUP(AK838,'2009 BPTs'!$B$12:$BX1013,CT$3+2,FALSE)),0,VLOOKUP(AK838,'2009 BPTs'!$B$12:$BX$181,CT$3,FALSE)/VLOOKUP(AK838,'2009 BPTs'!$B$12:$BX1013,CT$3+2,FALSE))</f>
        <v>0</v>
      </c>
      <c r="CU838" s="24">
        <f>IF(ISERROR(VLOOKUP(AL838,'2009 BPTs'!$B$12:$BX$181,CU$3,FALSE)/VLOOKUP(AL838,'2009 BPTs'!$B$12:$BX1013,CU$3+2,FALSE)),0,VLOOKUP(AL838,'2009 BPTs'!$B$12:$BX$181,CU$3,FALSE)/VLOOKUP(AL838,'2009 BPTs'!$B$12:$BX1013,CU$3+2,FALSE))</f>
        <v>0</v>
      </c>
      <c r="CV838" s="24">
        <f>IF(ISERROR(VLOOKUP(AM838,'2009 BPTs'!$B$12:$BX$181,CV$3,FALSE)/VLOOKUP(AM838,'2009 BPTs'!$B$12:$BX1013,CV$3+2,FALSE)),0,VLOOKUP(AM838,'2009 BPTs'!$B$12:$BX$181,CV$3,FALSE)/VLOOKUP(AM838,'2009 BPTs'!$B$12:$BX1013,CV$3+2,FALSE))</f>
        <v>0</v>
      </c>
      <c r="CX838" s="93">
        <f>'2011 BPTs'!BR164</f>
        <v>0</v>
      </c>
      <c r="CY838" s="93">
        <f>'2011 BPTs'!BS164</f>
        <v>0</v>
      </c>
    </row>
    <row r="839" spans="2:103" x14ac:dyDescent="0.2">
      <c r="B839" s="2" t="s">
        <v>213</v>
      </c>
      <c r="C839" s="2">
        <f>'2011 BPTs'!E165</f>
        <v>0</v>
      </c>
      <c r="D839" s="2">
        <f t="shared" si="247"/>
        <v>0</v>
      </c>
      <c r="E839" s="4">
        <f>'2011 BPTs'!F165</f>
        <v>0</v>
      </c>
      <c r="F839" s="88">
        <f>'2011 BPTs'!G165</f>
        <v>0</v>
      </c>
      <c r="G839" s="53">
        <f>'2011 BPTs'!I165</f>
        <v>0</v>
      </c>
      <c r="H839" s="88">
        <f>'2011 BPTs'!J165</f>
        <v>0</v>
      </c>
      <c r="I839" s="4">
        <f>'2011 BPTs'!K165</f>
        <v>0</v>
      </c>
      <c r="J839" s="5">
        <f>'2011 BPTs'!M165</f>
        <v>0</v>
      </c>
      <c r="K839" s="99">
        <f>'2011 BPTs'!BL165</f>
        <v>0</v>
      </c>
      <c r="L839" s="100">
        <f t="shared" si="248"/>
        <v>0</v>
      </c>
      <c r="M839" s="101">
        <f t="shared" si="249"/>
        <v>0</v>
      </c>
      <c r="N839" s="102">
        <f t="shared" si="255"/>
        <v>0</v>
      </c>
      <c r="O839" s="103">
        <f>'2011 BPTs'!BM165</f>
        <v>0</v>
      </c>
      <c r="P839" s="100">
        <f t="shared" si="250"/>
        <v>0</v>
      </c>
      <c r="Q839" s="101">
        <f t="shared" si="251"/>
        <v>0</v>
      </c>
      <c r="R839" s="104">
        <f t="shared" si="252"/>
        <v>0</v>
      </c>
      <c r="S839" s="105">
        <f t="shared" si="256"/>
        <v>0</v>
      </c>
      <c r="T839" s="104">
        <f t="shared" si="253"/>
        <v>0</v>
      </c>
      <c r="U839" s="121">
        <f>IF(K839=0,0,IF(B839="Manual",(S839-O839-AP839*(O839/(O839+Z839)))/S839,'2011 BPTs'!BP165))</f>
        <v>0</v>
      </c>
      <c r="V839" s="99">
        <f>'2011 BPTs'!BN165</f>
        <v>0</v>
      </c>
      <c r="W839" s="100">
        <f t="shared" ref="W839:W855" si="262">IF(SUM(AR839:AY839)=0,0,SUMPRODUCT(AR839:AY839,CF839:CM839)/SUM(AR839:AY839))</f>
        <v>0</v>
      </c>
      <c r="X839" s="103">
        <f t="shared" si="254"/>
        <v>0</v>
      </c>
      <c r="Y839" s="102">
        <f t="shared" si="257"/>
        <v>0</v>
      </c>
      <c r="Z839" s="103">
        <f>'2011 BPTs'!BO165</f>
        <v>0</v>
      </c>
      <c r="AA839" s="104">
        <f t="shared" si="246"/>
        <v>0</v>
      </c>
      <c r="AB839" s="106">
        <f>IF(W839=0,0,IF(B839="Manual",(V839-Z839-AP839*(Z839/(Z839+O839)))/V839,'2011 BPTs'!BQ165))</f>
        <v>0</v>
      </c>
      <c r="AD839" s="2" t="str">
        <f t="shared" si="258"/>
        <v>00-0</v>
      </c>
      <c r="AE839" s="2">
        <f>'2011 BPTs'!BA165</f>
        <v>0</v>
      </c>
      <c r="AF839" s="2" t="str">
        <f>IF(B839="Auto",'2011 BPTs'!BB165,D839&amp;E839&amp;"-"&amp;F839)</f>
        <v/>
      </c>
      <c r="AG839" s="2" t="str">
        <f>'2011 BPTs'!BC165</f>
        <v/>
      </c>
      <c r="AH839" s="2" t="str">
        <f>'2011 BPTs'!BD165</f>
        <v/>
      </c>
      <c r="AI839" s="2" t="str">
        <f>'2011 BPTs'!BE165</f>
        <v/>
      </c>
      <c r="AJ839" s="2" t="str">
        <f>'2011 BPTs'!BF165</f>
        <v/>
      </c>
      <c r="AK839" s="2" t="str">
        <f>'2011 BPTs'!BG165</f>
        <v/>
      </c>
      <c r="AL839" s="2" t="str">
        <f>'2011 BPTs'!BH165</f>
        <v/>
      </c>
      <c r="AM839" s="2" t="str">
        <f>'2011 BPTs'!BI165</f>
        <v/>
      </c>
      <c r="AO839" s="128">
        <f>'2011 BPTs'!AJ165*'2011 BPTs'!BK165</f>
        <v>0</v>
      </c>
      <c r="AP839" s="128">
        <f>'2011 BPTs'!AK165*'2011 BPTs'!BK165</f>
        <v>0</v>
      </c>
      <c r="AR839" s="5">
        <f>IF(B839="Auto",'2011 BPTs'!M165,J839)</f>
        <v>0</v>
      </c>
      <c r="AS839" s="5">
        <f>'2011 BPTs'!O165</f>
        <v>0</v>
      </c>
      <c r="AT839" s="5">
        <f>'2011 BPTs'!Q165</f>
        <v>0</v>
      </c>
      <c r="AU839" s="5">
        <f>'2011 BPTs'!S165</f>
        <v>0</v>
      </c>
      <c r="AV839" s="5">
        <f>'2011 BPTs'!U165</f>
        <v>0</v>
      </c>
      <c r="AW839" s="5">
        <f>'2011 BPTs'!W165</f>
        <v>0</v>
      </c>
      <c r="AX839" s="5">
        <f>'2011 BPTs'!Y165</f>
        <v>0</v>
      </c>
      <c r="AY839" s="5">
        <f>'2011 BPTs'!AA165</f>
        <v>0</v>
      </c>
      <c r="BA839" s="24">
        <f>IF(ISNA(VLOOKUP(AF839,'2009 BPTs'!$B$12:$BX$181,BA$3,FALSE)),0,VLOOKUP(AF839,'2009 BPTs'!$B$12:$BX$181,BA$3,FALSE))</f>
        <v>0</v>
      </c>
      <c r="BB839" s="24">
        <f>IF(ISNA(VLOOKUP(AG839,'2009 BPTs'!$B$12:$BX$181,BB$3,FALSE)),0,VLOOKUP(AG839,'2009 BPTs'!$B$12:$BX$181,BB$3,FALSE))</f>
        <v>0</v>
      </c>
      <c r="BC839" s="24">
        <f>IF(ISNA(VLOOKUP(AH839,'2009 BPTs'!$B$12:$BX$181,BC$3,FALSE)),0,VLOOKUP(AH839,'2009 BPTs'!$B$12:$BX$181,BC$3,FALSE))</f>
        <v>0</v>
      </c>
      <c r="BD839" s="24">
        <f>IF(ISNA(VLOOKUP(AI839,'2009 BPTs'!$B$12:$BX$181,BD$3,FALSE)),0,VLOOKUP(AI839,'2009 BPTs'!$B$12:$BX$181,BD$3,FALSE))</f>
        <v>0</v>
      </c>
      <c r="BE839" s="24">
        <f>IF(ISNA(VLOOKUP(AJ839,'2009 BPTs'!$B$12:$BX$181,BE$3,FALSE)),0,VLOOKUP(AJ839,'2009 BPTs'!$B$12:$BX$181,BE$3,FALSE))</f>
        <v>0</v>
      </c>
      <c r="BF839" s="24">
        <f>IF(ISNA(VLOOKUP(AK839,'2009 BPTs'!$B$12:$BX$181,BF$3,FALSE)),0,VLOOKUP(AK839,'2009 BPTs'!$B$12:$BX$181,BF$3,FALSE))</f>
        <v>0</v>
      </c>
      <c r="BG839" s="24">
        <f>IF(ISNA(VLOOKUP(AL839,'2009 BPTs'!$B$12:$BX$181,BG$3,FALSE)),0,VLOOKUP(AL839,'2009 BPTs'!$B$12:$BX$181,BG$3,FALSE))</f>
        <v>0</v>
      </c>
      <c r="BH839" s="24">
        <f>IF(ISNA(VLOOKUP(AM839,'2009 BPTs'!$B$12:$BX$181,BH$3,FALSE)),0,VLOOKUP(AM839,'2009 BPTs'!$B$12:$BX$181,BH$3,FALSE))</f>
        <v>0</v>
      </c>
      <c r="BJ839" s="24">
        <f>IF(ISNA(VLOOKUP(AF839,'2009 BPTs'!$B$12:$BX$181,BJ$3,FALSE)),0,VLOOKUP(AF839,'2009 BPTs'!$B$12:$BX$181,BJ$3,FALSE))</f>
        <v>0</v>
      </c>
      <c r="BK839" s="24">
        <f>IF(ISNA(VLOOKUP(AG839,'2009 BPTs'!$B$12:$BX$181,BK$3,FALSE)),0,VLOOKUP(AG839,'2009 BPTs'!$B$12:$BX$181,BK$3,FALSE))</f>
        <v>0</v>
      </c>
      <c r="BL839" s="24">
        <f>IF(ISNA(VLOOKUP(AH839,'2009 BPTs'!$B$12:$BX$181,BL$3,FALSE)),0,VLOOKUP(AH839,'2009 BPTs'!$B$12:$BX$181,BL$3,FALSE))</f>
        <v>0</v>
      </c>
      <c r="BM839" s="24">
        <f>IF(ISNA(VLOOKUP(AI839,'2009 BPTs'!$B$12:$BX$181,BM$3,FALSE)),0,VLOOKUP(AI839,'2009 BPTs'!$B$12:$BX$181,BM$3,FALSE))</f>
        <v>0</v>
      </c>
      <c r="BN839" s="24">
        <f>IF(ISNA(VLOOKUP(AJ839,'2009 BPTs'!$B$12:$BX$181,BN$3,FALSE)),0,VLOOKUP(AJ839,'2009 BPTs'!$B$12:$BX$181,BN$3,FALSE))</f>
        <v>0</v>
      </c>
      <c r="BO839" s="24">
        <f>IF(ISNA(VLOOKUP(AK839,'2009 BPTs'!$B$12:$BX$181,BO$3,FALSE)),0,VLOOKUP(AK839,'2009 BPTs'!$B$12:$BX$181,BO$3,FALSE))</f>
        <v>0</v>
      </c>
      <c r="BP839" s="24">
        <f>IF(ISNA(VLOOKUP(AL839,'2009 BPTs'!$B$12:$BX$181,BP$3,FALSE)),0,VLOOKUP(AL839,'2009 BPTs'!$B$12:$BX$181,BP$3,FALSE))</f>
        <v>0</v>
      </c>
      <c r="BQ839" s="24">
        <f>IF(ISNA(VLOOKUP(AM839,'2009 BPTs'!$B$12:$BX$181,BQ$3,FALSE)),0,VLOOKUP(AM839,'2009 BPTs'!$B$12:$BX$181,BQ$3,FALSE))</f>
        <v>0</v>
      </c>
      <c r="BS839" s="78">
        <f t="shared" si="259"/>
        <v>0</v>
      </c>
      <c r="BT839" s="68">
        <f t="shared" si="260"/>
        <v>0</v>
      </c>
      <c r="BU839" s="68">
        <f t="shared" si="261"/>
        <v>0</v>
      </c>
      <c r="BW839" s="24">
        <f>IF(ISNA(VLOOKUP(AF839,'2009 BPTs'!$B$12:$BX$181,BW$3,FALSE)),0,VLOOKUP(AF839,'2009 BPTs'!$B$12:$BX$181,BW$3,FALSE))</f>
        <v>0</v>
      </c>
      <c r="BX839" s="24">
        <f>IF(ISNA(VLOOKUP(AG839,'2009 BPTs'!$B$12:$BX$181,BX$3,FALSE)),0,VLOOKUP(AG839,'2009 BPTs'!$B$12:$BX$181,BX$3,FALSE))</f>
        <v>0</v>
      </c>
      <c r="BY839" s="24">
        <f>IF(ISNA(VLOOKUP(AH839,'2009 BPTs'!$B$12:$BX$181,BY$3,FALSE)),0,VLOOKUP(AH839,'2009 BPTs'!$B$12:$BX$181,BY$3,FALSE))</f>
        <v>0</v>
      </c>
      <c r="BZ839" s="24">
        <f>IF(ISNA(VLOOKUP(AI839,'2009 BPTs'!$B$12:$BX$181,BZ$3,FALSE)),0,VLOOKUP(AI839,'2009 BPTs'!$B$12:$BX$181,BZ$3,FALSE))</f>
        <v>0</v>
      </c>
      <c r="CA839" s="24">
        <f>IF(ISNA(VLOOKUP(AJ839,'2009 BPTs'!$B$12:$BX$181,CA$3,FALSE)),0,VLOOKUP(AJ839,'2009 BPTs'!$B$12:$BX$181,CA$3,FALSE))</f>
        <v>0</v>
      </c>
      <c r="CB839" s="24">
        <f>IF(ISNA(VLOOKUP(AK839,'2009 BPTs'!$B$12:$BX$181,CB$3,FALSE)),0,VLOOKUP(AK839,'2009 BPTs'!$B$12:$BX$181,CB$3,FALSE))</f>
        <v>0</v>
      </c>
      <c r="CC839" s="24">
        <f>IF(ISNA(VLOOKUP(AL839,'2009 BPTs'!$B$12:$BX$181,CC$3,FALSE)),0,VLOOKUP(AL839,'2009 BPTs'!$B$12:$BX$181,CC$3,FALSE))</f>
        <v>0</v>
      </c>
      <c r="CD839" s="24">
        <f>IF(ISNA(VLOOKUP(AM839,'2009 BPTs'!$B$12:$BX$181,CD$3,FALSE)),0,VLOOKUP(AM839,'2009 BPTs'!$B$12:$BX$181,CD$3,FALSE))</f>
        <v>0</v>
      </c>
      <c r="CF839" s="24">
        <f>IF(ISERROR(VLOOKUP(AF839,'2009 BPTs'!$B$12:$BX$181,CF$3,FALSE)/VLOOKUP(AF839,'2009 BPTs'!$B$12:$BX1014,CF$3+3,FALSE)),0,VLOOKUP(AF839,'2009 BPTs'!$B$12:$BX$181,CF$3,FALSE)/VLOOKUP(AF839,'2009 BPTs'!$B$12:$BX1014,CF$3+3,FALSE))</f>
        <v>0</v>
      </c>
      <c r="CG839" s="24">
        <f>IF(ISERROR(VLOOKUP(AG839,'2009 BPTs'!$B$12:$BX$181,CG$3,FALSE)/VLOOKUP(AG839,'2009 BPTs'!$B$12:$BX1014,CG$3+3,FALSE)),0,VLOOKUP(AG839,'2009 BPTs'!$B$12:$BX$181,CG$3,FALSE)/VLOOKUP(AG839,'2009 BPTs'!$B$12:$BX1014,CG$3+3,FALSE))</f>
        <v>0</v>
      </c>
      <c r="CH839" s="24">
        <f>IF(ISERROR(VLOOKUP(AH839,'2009 BPTs'!$B$12:$BX$181,CH$3,FALSE)/VLOOKUP(AH839,'2009 BPTs'!$B$12:$BX1014,CH$3+3,FALSE)),0,VLOOKUP(AH839,'2009 BPTs'!$B$12:$BX$181,CH$3,FALSE)/VLOOKUP(AH839,'2009 BPTs'!$B$12:$BX1014,CH$3+3,FALSE))</f>
        <v>0</v>
      </c>
      <c r="CI839" s="24">
        <f>IF(ISERROR(VLOOKUP(AI839,'2009 BPTs'!$B$12:$BX$181,CI$3,FALSE)/VLOOKUP(AI839,'2009 BPTs'!$B$12:$BX1014,CI$3+3,FALSE)),0,VLOOKUP(AI839,'2009 BPTs'!$B$12:$BX$181,CI$3,FALSE)/VLOOKUP(AI839,'2009 BPTs'!$B$12:$BX1014,CI$3+3,FALSE))</f>
        <v>0</v>
      </c>
      <c r="CJ839" s="24">
        <f>IF(ISERROR(VLOOKUP(AJ839,'2009 BPTs'!$B$12:$BX$181,CJ$3,FALSE)/VLOOKUP(AJ839,'2009 BPTs'!$B$12:$BX1014,CJ$3+3,FALSE)),0,VLOOKUP(AJ839,'2009 BPTs'!$B$12:$BX$181,CJ$3,FALSE)/VLOOKUP(AJ839,'2009 BPTs'!$B$12:$BX1014,CJ$3+3,FALSE))</f>
        <v>0</v>
      </c>
      <c r="CK839" s="24">
        <f>IF(ISERROR(VLOOKUP(AK839,'2009 BPTs'!$B$12:$BX$181,CK$3,FALSE)/VLOOKUP(AK839,'2009 BPTs'!$B$12:$BX1014,CK$3+3,FALSE)),0,VLOOKUP(AK839,'2009 BPTs'!$B$12:$BX$181,CK$3,FALSE)/VLOOKUP(AK839,'2009 BPTs'!$B$12:$BX1014,CK$3+3,FALSE))</f>
        <v>0</v>
      </c>
      <c r="CL839" s="24">
        <f>IF(ISERROR(VLOOKUP(AL839,'2009 BPTs'!$B$12:$BX$181,CL$3,FALSE)/VLOOKUP(AL839,'2009 BPTs'!$B$12:$BX1014,CL$3+3,FALSE)),0,VLOOKUP(AL839,'2009 BPTs'!$B$12:$BX$181,CL$3,FALSE)/VLOOKUP(AL839,'2009 BPTs'!$B$12:$BX1014,CL$3+3,FALSE))</f>
        <v>0</v>
      </c>
      <c r="CM839" s="24">
        <f>IF(ISERROR(VLOOKUP(AM839,'2009 BPTs'!$B$12:$BX$181,CM$3,FALSE)/VLOOKUP(AM839,'2009 BPTs'!$B$12:$BX1014,CM$3+3,FALSE)),0,VLOOKUP(AM839,'2009 BPTs'!$B$12:$BX$181,CM$3,FALSE)/VLOOKUP(AM839,'2009 BPTs'!$B$12:$BX1014,CM$3+3,FALSE))</f>
        <v>0</v>
      </c>
      <c r="CO839" s="24">
        <f>IF(ISERROR(VLOOKUP(AF839,'2009 BPTs'!$B$12:$BX$181,CO$3,FALSE)/VLOOKUP(AF839,'2009 BPTs'!$B$12:$BX1014,CO$3+2,FALSE)),0,VLOOKUP(AF839,'2009 BPTs'!$B$12:$BX$181,CO$3,FALSE)/VLOOKUP(AF839,'2009 BPTs'!$B$12:$BX1014,CO$3+2,FALSE))</f>
        <v>0</v>
      </c>
      <c r="CP839" s="24">
        <f>IF(ISERROR(VLOOKUP(AG839,'2009 BPTs'!$B$12:$BX$181,CP$3,FALSE)/VLOOKUP(AG839,'2009 BPTs'!$B$12:$BX1014,CP$3+2,FALSE)),0,VLOOKUP(AG839,'2009 BPTs'!$B$12:$BX$181,CP$3,FALSE)/VLOOKUP(AG839,'2009 BPTs'!$B$12:$BX1014,CP$3+2,FALSE))</f>
        <v>0</v>
      </c>
      <c r="CQ839" s="24">
        <f>IF(ISERROR(VLOOKUP(AH839,'2009 BPTs'!$B$12:$BX$181,CQ$3,FALSE)/VLOOKUP(AH839,'2009 BPTs'!$B$12:$BX1014,CQ$3+2,FALSE)),0,VLOOKUP(AH839,'2009 BPTs'!$B$12:$BX$181,CQ$3,FALSE)/VLOOKUP(AH839,'2009 BPTs'!$B$12:$BX1014,CQ$3+2,FALSE))</f>
        <v>0</v>
      </c>
      <c r="CR839" s="24">
        <f>IF(ISERROR(VLOOKUP(AI839,'2009 BPTs'!$B$12:$BX$181,CR$3,FALSE)/VLOOKUP(AI839,'2009 BPTs'!$B$12:$BX1014,CR$3+2,FALSE)),0,VLOOKUP(AI839,'2009 BPTs'!$B$12:$BX$181,CR$3,FALSE)/VLOOKUP(AI839,'2009 BPTs'!$B$12:$BX1014,CR$3+2,FALSE))</f>
        <v>0</v>
      </c>
      <c r="CS839" s="24">
        <f>IF(ISERROR(VLOOKUP(AJ839,'2009 BPTs'!$B$12:$BX$181,CS$3,FALSE)/VLOOKUP(AJ839,'2009 BPTs'!$B$12:$BX1014,CS$3+2,FALSE)),0,VLOOKUP(AJ839,'2009 BPTs'!$B$12:$BX$181,CS$3,FALSE)/VLOOKUP(AJ839,'2009 BPTs'!$B$12:$BX1014,CS$3+2,FALSE))</f>
        <v>0</v>
      </c>
      <c r="CT839" s="24">
        <f>IF(ISERROR(VLOOKUP(AK839,'2009 BPTs'!$B$12:$BX$181,CT$3,FALSE)/VLOOKUP(AK839,'2009 BPTs'!$B$12:$BX1014,CT$3+2,FALSE)),0,VLOOKUP(AK839,'2009 BPTs'!$B$12:$BX$181,CT$3,FALSE)/VLOOKUP(AK839,'2009 BPTs'!$B$12:$BX1014,CT$3+2,FALSE))</f>
        <v>0</v>
      </c>
      <c r="CU839" s="24">
        <f>IF(ISERROR(VLOOKUP(AL839,'2009 BPTs'!$B$12:$BX$181,CU$3,FALSE)/VLOOKUP(AL839,'2009 BPTs'!$B$12:$BX1014,CU$3+2,FALSE)),0,VLOOKUP(AL839,'2009 BPTs'!$B$12:$BX$181,CU$3,FALSE)/VLOOKUP(AL839,'2009 BPTs'!$B$12:$BX1014,CU$3+2,FALSE))</f>
        <v>0</v>
      </c>
      <c r="CV839" s="24">
        <f>IF(ISERROR(VLOOKUP(AM839,'2009 BPTs'!$B$12:$BX$181,CV$3,FALSE)/VLOOKUP(AM839,'2009 BPTs'!$B$12:$BX1014,CV$3+2,FALSE)),0,VLOOKUP(AM839,'2009 BPTs'!$B$12:$BX$181,CV$3,FALSE)/VLOOKUP(AM839,'2009 BPTs'!$B$12:$BX1014,CV$3+2,FALSE))</f>
        <v>0</v>
      </c>
      <c r="CX839" s="93">
        <f>'2011 BPTs'!BR165</f>
        <v>0</v>
      </c>
      <c r="CY839" s="93">
        <f>'2011 BPTs'!BS165</f>
        <v>0</v>
      </c>
    </row>
    <row r="840" spans="2:103" x14ac:dyDescent="0.2">
      <c r="B840" s="2" t="s">
        <v>213</v>
      </c>
      <c r="C840" s="2">
        <f>'2011 BPTs'!E166</f>
        <v>0</v>
      </c>
      <c r="D840" s="2">
        <f t="shared" si="247"/>
        <v>0</v>
      </c>
      <c r="E840" s="4">
        <f>'2011 BPTs'!F166</f>
        <v>0</v>
      </c>
      <c r="F840" s="88">
        <f>'2011 BPTs'!G166</f>
        <v>0</v>
      </c>
      <c r="G840" s="53">
        <f>'2011 BPTs'!I166</f>
        <v>0</v>
      </c>
      <c r="H840" s="88">
        <f>'2011 BPTs'!J166</f>
        <v>0</v>
      </c>
      <c r="I840" s="4">
        <f>'2011 BPTs'!K166</f>
        <v>0</v>
      </c>
      <c r="J840" s="5">
        <f>'2011 BPTs'!M166</f>
        <v>0</v>
      </c>
      <c r="K840" s="99">
        <f>'2011 BPTs'!BL166</f>
        <v>0</v>
      </c>
      <c r="L840" s="100">
        <f t="shared" si="248"/>
        <v>0</v>
      </c>
      <c r="M840" s="101">
        <f t="shared" si="249"/>
        <v>0</v>
      </c>
      <c r="N840" s="102">
        <f t="shared" si="255"/>
        <v>0</v>
      </c>
      <c r="O840" s="103">
        <f>'2011 BPTs'!BM166</f>
        <v>0</v>
      </c>
      <c r="P840" s="100">
        <f t="shared" si="250"/>
        <v>0</v>
      </c>
      <c r="Q840" s="101">
        <f t="shared" si="251"/>
        <v>0</v>
      </c>
      <c r="R840" s="104">
        <f t="shared" si="252"/>
        <v>0</v>
      </c>
      <c r="S840" s="105">
        <f t="shared" si="256"/>
        <v>0</v>
      </c>
      <c r="T840" s="104">
        <f t="shared" si="253"/>
        <v>0</v>
      </c>
      <c r="U840" s="121">
        <f>IF(K840=0,0,IF(B840="Manual",(S840-O840-AP840*(O840/(O840+Z840)))/S840,'2011 BPTs'!BP166))</f>
        <v>0</v>
      </c>
      <c r="V840" s="99">
        <f>'2011 BPTs'!BN166</f>
        <v>0</v>
      </c>
      <c r="W840" s="100">
        <f t="shared" si="262"/>
        <v>0</v>
      </c>
      <c r="X840" s="103">
        <f t="shared" si="254"/>
        <v>0</v>
      </c>
      <c r="Y840" s="102">
        <f t="shared" si="257"/>
        <v>0</v>
      </c>
      <c r="Z840" s="103">
        <f>'2011 BPTs'!BO166</f>
        <v>0</v>
      </c>
      <c r="AA840" s="104">
        <f t="shared" si="246"/>
        <v>0</v>
      </c>
      <c r="AB840" s="106">
        <f>IF(W840=0,0,IF(B840="Manual",(V840-Z840-AP840*(Z840/(Z840+O840)))/V840,'2011 BPTs'!BQ166))</f>
        <v>0</v>
      </c>
      <c r="AD840" s="2" t="str">
        <f t="shared" si="258"/>
        <v>00-0</v>
      </c>
      <c r="AE840" s="2">
        <f>'2011 BPTs'!BA166</f>
        <v>0</v>
      </c>
      <c r="AF840" s="2" t="str">
        <f>IF(B840="Auto",'2011 BPTs'!BB166,D840&amp;E840&amp;"-"&amp;F840)</f>
        <v/>
      </c>
      <c r="AG840" s="2" t="str">
        <f>'2011 BPTs'!BC166</f>
        <v/>
      </c>
      <c r="AH840" s="2" t="str">
        <f>'2011 BPTs'!BD166</f>
        <v/>
      </c>
      <c r="AI840" s="2" t="str">
        <f>'2011 BPTs'!BE166</f>
        <v/>
      </c>
      <c r="AJ840" s="2" t="str">
        <f>'2011 BPTs'!BF166</f>
        <v/>
      </c>
      <c r="AK840" s="2" t="str">
        <f>'2011 BPTs'!BG166</f>
        <v/>
      </c>
      <c r="AL840" s="2" t="str">
        <f>'2011 BPTs'!BH166</f>
        <v/>
      </c>
      <c r="AM840" s="2" t="str">
        <f>'2011 BPTs'!BI166</f>
        <v/>
      </c>
      <c r="AO840" s="128">
        <f>'2011 BPTs'!AJ166*'2011 BPTs'!BK166</f>
        <v>0</v>
      </c>
      <c r="AP840" s="128">
        <f>'2011 BPTs'!AK166*'2011 BPTs'!BK166</f>
        <v>0</v>
      </c>
      <c r="AR840" s="5">
        <f>IF(B840="Auto",'2011 BPTs'!M166,J840)</f>
        <v>0</v>
      </c>
      <c r="AS840" s="5">
        <f>'2011 BPTs'!O166</f>
        <v>0</v>
      </c>
      <c r="AT840" s="5">
        <f>'2011 BPTs'!Q166</f>
        <v>0</v>
      </c>
      <c r="AU840" s="5">
        <f>'2011 BPTs'!S166</f>
        <v>0</v>
      </c>
      <c r="AV840" s="5">
        <f>'2011 BPTs'!U166</f>
        <v>0</v>
      </c>
      <c r="AW840" s="5">
        <f>'2011 BPTs'!W166</f>
        <v>0</v>
      </c>
      <c r="AX840" s="5">
        <f>'2011 BPTs'!Y166</f>
        <v>0</v>
      </c>
      <c r="AY840" s="5">
        <f>'2011 BPTs'!AA166</f>
        <v>0</v>
      </c>
      <c r="BA840" s="24">
        <f>IF(ISNA(VLOOKUP(AF840,'2009 BPTs'!$B$12:$BX$181,BA$3,FALSE)),0,VLOOKUP(AF840,'2009 BPTs'!$B$12:$BX$181,BA$3,FALSE))</f>
        <v>0</v>
      </c>
      <c r="BB840" s="24">
        <f>IF(ISNA(VLOOKUP(AG840,'2009 BPTs'!$B$12:$BX$181,BB$3,FALSE)),0,VLOOKUP(AG840,'2009 BPTs'!$B$12:$BX$181,BB$3,FALSE))</f>
        <v>0</v>
      </c>
      <c r="BC840" s="24">
        <f>IF(ISNA(VLOOKUP(AH840,'2009 BPTs'!$B$12:$BX$181,BC$3,FALSE)),0,VLOOKUP(AH840,'2009 BPTs'!$B$12:$BX$181,BC$3,FALSE))</f>
        <v>0</v>
      </c>
      <c r="BD840" s="24">
        <f>IF(ISNA(VLOOKUP(AI840,'2009 BPTs'!$B$12:$BX$181,BD$3,FALSE)),0,VLOOKUP(AI840,'2009 BPTs'!$B$12:$BX$181,BD$3,FALSE))</f>
        <v>0</v>
      </c>
      <c r="BE840" s="24">
        <f>IF(ISNA(VLOOKUP(AJ840,'2009 BPTs'!$B$12:$BX$181,BE$3,FALSE)),0,VLOOKUP(AJ840,'2009 BPTs'!$B$12:$BX$181,BE$3,FALSE))</f>
        <v>0</v>
      </c>
      <c r="BF840" s="24">
        <f>IF(ISNA(VLOOKUP(AK840,'2009 BPTs'!$B$12:$BX$181,BF$3,FALSE)),0,VLOOKUP(AK840,'2009 BPTs'!$B$12:$BX$181,BF$3,FALSE))</f>
        <v>0</v>
      </c>
      <c r="BG840" s="24">
        <f>IF(ISNA(VLOOKUP(AL840,'2009 BPTs'!$B$12:$BX$181,BG$3,FALSE)),0,VLOOKUP(AL840,'2009 BPTs'!$B$12:$BX$181,BG$3,FALSE))</f>
        <v>0</v>
      </c>
      <c r="BH840" s="24">
        <f>IF(ISNA(VLOOKUP(AM840,'2009 BPTs'!$B$12:$BX$181,BH$3,FALSE)),0,VLOOKUP(AM840,'2009 BPTs'!$B$12:$BX$181,BH$3,FALSE))</f>
        <v>0</v>
      </c>
      <c r="BJ840" s="24">
        <f>IF(ISNA(VLOOKUP(AF840,'2009 BPTs'!$B$12:$BX$181,BJ$3,FALSE)),0,VLOOKUP(AF840,'2009 BPTs'!$B$12:$BX$181,BJ$3,FALSE))</f>
        <v>0</v>
      </c>
      <c r="BK840" s="24">
        <f>IF(ISNA(VLOOKUP(AG840,'2009 BPTs'!$B$12:$BX$181,BK$3,FALSE)),0,VLOOKUP(AG840,'2009 BPTs'!$B$12:$BX$181,BK$3,FALSE))</f>
        <v>0</v>
      </c>
      <c r="BL840" s="24">
        <f>IF(ISNA(VLOOKUP(AH840,'2009 BPTs'!$B$12:$BX$181,BL$3,FALSE)),0,VLOOKUP(AH840,'2009 BPTs'!$B$12:$BX$181,BL$3,FALSE))</f>
        <v>0</v>
      </c>
      <c r="BM840" s="24">
        <f>IF(ISNA(VLOOKUP(AI840,'2009 BPTs'!$B$12:$BX$181,BM$3,FALSE)),0,VLOOKUP(AI840,'2009 BPTs'!$B$12:$BX$181,BM$3,FALSE))</f>
        <v>0</v>
      </c>
      <c r="BN840" s="24">
        <f>IF(ISNA(VLOOKUP(AJ840,'2009 BPTs'!$B$12:$BX$181,BN$3,FALSE)),0,VLOOKUP(AJ840,'2009 BPTs'!$B$12:$BX$181,BN$3,FALSE))</f>
        <v>0</v>
      </c>
      <c r="BO840" s="24">
        <f>IF(ISNA(VLOOKUP(AK840,'2009 BPTs'!$B$12:$BX$181,BO$3,FALSE)),0,VLOOKUP(AK840,'2009 BPTs'!$B$12:$BX$181,BO$3,FALSE))</f>
        <v>0</v>
      </c>
      <c r="BP840" s="24">
        <f>IF(ISNA(VLOOKUP(AL840,'2009 BPTs'!$B$12:$BX$181,BP$3,FALSE)),0,VLOOKUP(AL840,'2009 BPTs'!$B$12:$BX$181,BP$3,FALSE))</f>
        <v>0</v>
      </c>
      <c r="BQ840" s="24">
        <f>IF(ISNA(VLOOKUP(AM840,'2009 BPTs'!$B$12:$BX$181,BQ$3,FALSE)),0,VLOOKUP(AM840,'2009 BPTs'!$B$12:$BX$181,BQ$3,FALSE))</f>
        <v>0</v>
      </c>
      <c r="BS840" s="78">
        <f t="shared" si="259"/>
        <v>0</v>
      </c>
      <c r="BT840" s="68">
        <f t="shared" si="260"/>
        <v>0</v>
      </c>
      <c r="BU840" s="68">
        <f t="shared" si="261"/>
        <v>0</v>
      </c>
      <c r="BW840" s="24">
        <f>IF(ISNA(VLOOKUP(AF840,'2009 BPTs'!$B$12:$BX$181,BW$3,FALSE)),0,VLOOKUP(AF840,'2009 BPTs'!$B$12:$BX$181,BW$3,FALSE))</f>
        <v>0</v>
      </c>
      <c r="BX840" s="24">
        <f>IF(ISNA(VLOOKUP(AG840,'2009 BPTs'!$B$12:$BX$181,BX$3,FALSE)),0,VLOOKUP(AG840,'2009 BPTs'!$B$12:$BX$181,BX$3,FALSE))</f>
        <v>0</v>
      </c>
      <c r="BY840" s="24">
        <f>IF(ISNA(VLOOKUP(AH840,'2009 BPTs'!$B$12:$BX$181,BY$3,FALSE)),0,VLOOKUP(AH840,'2009 BPTs'!$B$12:$BX$181,BY$3,FALSE))</f>
        <v>0</v>
      </c>
      <c r="BZ840" s="24">
        <f>IF(ISNA(VLOOKUP(AI840,'2009 BPTs'!$B$12:$BX$181,BZ$3,FALSE)),0,VLOOKUP(AI840,'2009 BPTs'!$B$12:$BX$181,BZ$3,FALSE))</f>
        <v>0</v>
      </c>
      <c r="CA840" s="24">
        <f>IF(ISNA(VLOOKUP(AJ840,'2009 BPTs'!$B$12:$BX$181,CA$3,FALSE)),0,VLOOKUP(AJ840,'2009 BPTs'!$B$12:$BX$181,CA$3,FALSE))</f>
        <v>0</v>
      </c>
      <c r="CB840" s="24">
        <f>IF(ISNA(VLOOKUP(AK840,'2009 BPTs'!$B$12:$BX$181,CB$3,FALSE)),0,VLOOKUP(AK840,'2009 BPTs'!$B$12:$BX$181,CB$3,FALSE))</f>
        <v>0</v>
      </c>
      <c r="CC840" s="24">
        <f>IF(ISNA(VLOOKUP(AL840,'2009 BPTs'!$B$12:$BX$181,CC$3,FALSE)),0,VLOOKUP(AL840,'2009 BPTs'!$B$12:$BX$181,CC$3,FALSE))</f>
        <v>0</v>
      </c>
      <c r="CD840" s="24">
        <f>IF(ISNA(VLOOKUP(AM840,'2009 BPTs'!$B$12:$BX$181,CD$3,FALSE)),0,VLOOKUP(AM840,'2009 BPTs'!$B$12:$BX$181,CD$3,FALSE))</f>
        <v>0</v>
      </c>
      <c r="CF840" s="24">
        <f>IF(ISERROR(VLOOKUP(AF840,'2009 BPTs'!$B$12:$BX$181,CF$3,FALSE)/VLOOKUP(AF840,'2009 BPTs'!$B$12:$BX1015,CF$3+3,FALSE)),0,VLOOKUP(AF840,'2009 BPTs'!$B$12:$BX$181,CF$3,FALSE)/VLOOKUP(AF840,'2009 BPTs'!$B$12:$BX1015,CF$3+3,FALSE))</f>
        <v>0</v>
      </c>
      <c r="CG840" s="24">
        <f>IF(ISERROR(VLOOKUP(AG840,'2009 BPTs'!$B$12:$BX$181,CG$3,FALSE)/VLOOKUP(AG840,'2009 BPTs'!$B$12:$BX1015,CG$3+3,FALSE)),0,VLOOKUP(AG840,'2009 BPTs'!$B$12:$BX$181,CG$3,FALSE)/VLOOKUP(AG840,'2009 BPTs'!$B$12:$BX1015,CG$3+3,FALSE))</f>
        <v>0</v>
      </c>
      <c r="CH840" s="24">
        <f>IF(ISERROR(VLOOKUP(AH840,'2009 BPTs'!$B$12:$BX$181,CH$3,FALSE)/VLOOKUP(AH840,'2009 BPTs'!$B$12:$BX1015,CH$3+3,FALSE)),0,VLOOKUP(AH840,'2009 BPTs'!$B$12:$BX$181,CH$3,FALSE)/VLOOKUP(AH840,'2009 BPTs'!$B$12:$BX1015,CH$3+3,FALSE))</f>
        <v>0</v>
      </c>
      <c r="CI840" s="24">
        <f>IF(ISERROR(VLOOKUP(AI840,'2009 BPTs'!$B$12:$BX$181,CI$3,FALSE)/VLOOKUP(AI840,'2009 BPTs'!$B$12:$BX1015,CI$3+3,FALSE)),0,VLOOKUP(AI840,'2009 BPTs'!$B$12:$BX$181,CI$3,FALSE)/VLOOKUP(AI840,'2009 BPTs'!$B$12:$BX1015,CI$3+3,FALSE))</f>
        <v>0</v>
      </c>
      <c r="CJ840" s="24">
        <f>IF(ISERROR(VLOOKUP(AJ840,'2009 BPTs'!$B$12:$BX$181,CJ$3,FALSE)/VLOOKUP(AJ840,'2009 BPTs'!$B$12:$BX1015,CJ$3+3,FALSE)),0,VLOOKUP(AJ840,'2009 BPTs'!$B$12:$BX$181,CJ$3,FALSE)/VLOOKUP(AJ840,'2009 BPTs'!$B$12:$BX1015,CJ$3+3,FALSE))</f>
        <v>0</v>
      </c>
      <c r="CK840" s="24">
        <f>IF(ISERROR(VLOOKUP(AK840,'2009 BPTs'!$B$12:$BX$181,CK$3,FALSE)/VLOOKUP(AK840,'2009 BPTs'!$B$12:$BX1015,CK$3+3,FALSE)),0,VLOOKUP(AK840,'2009 BPTs'!$B$12:$BX$181,CK$3,FALSE)/VLOOKUP(AK840,'2009 BPTs'!$B$12:$BX1015,CK$3+3,FALSE))</f>
        <v>0</v>
      </c>
      <c r="CL840" s="24">
        <f>IF(ISERROR(VLOOKUP(AL840,'2009 BPTs'!$B$12:$BX$181,CL$3,FALSE)/VLOOKUP(AL840,'2009 BPTs'!$B$12:$BX1015,CL$3+3,FALSE)),0,VLOOKUP(AL840,'2009 BPTs'!$B$12:$BX$181,CL$3,FALSE)/VLOOKUP(AL840,'2009 BPTs'!$B$12:$BX1015,CL$3+3,FALSE))</f>
        <v>0</v>
      </c>
      <c r="CM840" s="24">
        <f>IF(ISERROR(VLOOKUP(AM840,'2009 BPTs'!$B$12:$BX$181,CM$3,FALSE)/VLOOKUP(AM840,'2009 BPTs'!$B$12:$BX1015,CM$3+3,FALSE)),0,VLOOKUP(AM840,'2009 BPTs'!$B$12:$BX$181,CM$3,FALSE)/VLOOKUP(AM840,'2009 BPTs'!$B$12:$BX1015,CM$3+3,FALSE))</f>
        <v>0</v>
      </c>
      <c r="CO840" s="24">
        <f>IF(ISERROR(VLOOKUP(AF840,'2009 BPTs'!$B$12:$BX$181,CO$3,FALSE)/VLOOKUP(AF840,'2009 BPTs'!$B$12:$BX1015,CO$3+2,FALSE)),0,VLOOKUP(AF840,'2009 BPTs'!$B$12:$BX$181,CO$3,FALSE)/VLOOKUP(AF840,'2009 BPTs'!$B$12:$BX1015,CO$3+2,FALSE))</f>
        <v>0</v>
      </c>
      <c r="CP840" s="24">
        <f>IF(ISERROR(VLOOKUP(AG840,'2009 BPTs'!$B$12:$BX$181,CP$3,FALSE)/VLOOKUP(AG840,'2009 BPTs'!$B$12:$BX1015,CP$3+2,FALSE)),0,VLOOKUP(AG840,'2009 BPTs'!$B$12:$BX$181,CP$3,FALSE)/VLOOKUP(AG840,'2009 BPTs'!$B$12:$BX1015,CP$3+2,FALSE))</f>
        <v>0</v>
      </c>
      <c r="CQ840" s="24">
        <f>IF(ISERROR(VLOOKUP(AH840,'2009 BPTs'!$B$12:$BX$181,CQ$3,FALSE)/VLOOKUP(AH840,'2009 BPTs'!$B$12:$BX1015,CQ$3+2,FALSE)),0,VLOOKUP(AH840,'2009 BPTs'!$B$12:$BX$181,CQ$3,FALSE)/VLOOKUP(AH840,'2009 BPTs'!$B$12:$BX1015,CQ$3+2,FALSE))</f>
        <v>0</v>
      </c>
      <c r="CR840" s="24">
        <f>IF(ISERROR(VLOOKUP(AI840,'2009 BPTs'!$B$12:$BX$181,CR$3,FALSE)/VLOOKUP(AI840,'2009 BPTs'!$B$12:$BX1015,CR$3+2,FALSE)),0,VLOOKUP(AI840,'2009 BPTs'!$B$12:$BX$181,CR$3,FALSE)/VLOOKUP(AI840,'2009 BPTs'!$B$12:$BX1015,CR$3+2,FALSE))</f>
        <v>0</v>
      </c>
      <c r="CS840" s="24">
        <f>IF(ISERROR(VLOOKUP(AJ840,'2009 BPTs'!$B$12:$BX$181,CS$3,FALSE)/VLOOKUP(AJ840,'2009 BPTs'!$B$12:$BX1015,CS$3+2,FALSE)),0,VLOOKUP(AJ840,'2009 BPTs'!$B$12:$BX$181,CS$3,FALSE)/VLOOKUP(AJ840,'2009 BPTs'!$B$12:$BX1015,CS$3+2,FALSE))</f>
        <v>0</v>
      </c>
      <c r="CT840" s="24">
        <f>IF(ISERROR(VLOOKUP(AK840,'2009 BPTs'!$B$12:$BX$181,CT$3,FALSE)/VLOOKUP(AK840,'2009 BPTs'!$B$12:$BX1015,CT$3+2,FALSE)),0,VLOOKUP(AK840,'2009 BPTs'!$B$12:$BX$181,CT$3,FALSE)/VLOOKUP(AK840,'2009 BPTs'!$B$12:$BX1015,CT$3+2,FALSE))</f>
        <v>0</v>
      </c>
      <c r="CU840" s="24">
        <f>IF(ISERROR(VLOOKUP(AL840,'2009 BPTs'!$B$12:$BX$181,CU$3,FALSE)/VLOOKUP(AL840,'2009 BPTs'!$B$12:$BX1015,CU$3+2,FALSE)),0,VLOOKUP(AL840,'2009 BPTs'!$B$12:$BX$181,CU$3,FALSE)/VLOOKUP(AL840,'2009 BPTs'!$B$12:$BX1015,CU$3+2,FALSE))</f>
        <v>0</v>
      </c>
      <c r="CV840" s="24">
        <f>IF(ISERROR(VLOOKUP(AM840,'2009 BPTs'!$B$12:$BX$181,CV$3,FALSE)/VLOOKUP(AM840,'2009 BPTs'!$B$12:$BX1015,CV$3+2,FALSE)),0,VLOOKUP(AM840,'2009 BPTs'!$B$12:$BX$181,CV$3,FALSE)/VLOOKUP(AM840,'2009 BPTs'!$B$12:$BX1015,CV$3+2,FALSE))</f>
        <v>0</v>
      </c>
      <c r="CX840" s="93">
        <f>'2011 BPTs'!BR166</f>
        <v>0</v>
      </c>
      <c r="CY840" s="93">
        <f>'2011 BPTs'!BS166</f>
        <v>0</v>
      </c>
    </row>
    <row r="841" spans="2:103" x14ac:dyDescent="0.2">
      <c r="B841" s="2" t="s">
        <v>213</v>
      </c>
      <c r="C841" s="2">
        <f>'2011 BPTs'!E167</f>
        <v>0</v>
      </c>
      <c r="D841" s="2">
        <f t="shared" si="247"/>
        <v>0</v>
      </c>
      <c r="E841" s="4">
        <f>'2011 BPTs'!F167</f>
        <v>0</v>
      </c>
      <c r="F841" s="88">
        <f>'2011 BPTs'!G167</f>
        <v>0</v>
      </c>
      <c r="G841" s="53">
        <f>'2011 BPTs'!I167</f>
        <v>0</v>
      </c>
      <c r="H841" s="88">
        <f>'2011 BPTs'!J167</f>
        <v>0</v>
      </c>
      <c r="I841" s="4">
        <f>'2011 BPTs'!K167</f>
        <v>0</v>
      </c>
      <c r="J841" s="5">
        <f>'2011 BPTs'!M167</f>
        <v>0</v>
      </c>
      <c r="K841" s="99">
        <f>'2011 BPTs'!BL167</f>
        <v>0</v>
      </c>
      <c r="L841" s="100">
        <f t="shared" si="248"/>
        <v>0</v>
      </c>
      <c r="M841" s="101">
        <f t="shared" si="249"/>
        <v>0</v>
      </c>
      <c r="N841" s="102">
        <f t="shared" si="255"/>
        <v>0</v>
      </c>
      <c r="O841" s="103">
        <f>'2011 BPTs'!BM167</f>
        <v>0</v>
      </c>
      <c r="P841" s="100">
        <f t="shared" si="250"/>
        <v>0</v>
      </c>
      <c r="Q841" s="101">
        <f t="shared" si="251"/>
        <v>0</v>
      </c>
      <c r="R841" s="104">
        <f t="shared" si="252"/>
        <v>0</v>
      </c>
      <c r="S841" s="105">
        <f t="shared" si="256"/>
        <v>0</v>
      </c>
      <c r="T841" s="104">
        <f t="shared" si="253"/>
        <v>0</v>
      </c>
      <c r="U841" s="121">
        <f>IF(K841=0,0,IF(B841="Manual",(S841-O841-AP841*(O841/(O841+Z841)))/S841,'2011 BPTs'!BP167))</f>
        <v>0</v>
      </c>
      <c r="V841" s="99">
        <f>'2011 BPTs'!BN167</f>
        <v>0</v>
      </c>
      <c r="W841" s="100">
        <f t="shared" si="262"/>
        <v>0</v>
      </c>
      <c r="X841" s="103">
        <f t="shared" si="254"/>
        <v>0</v>
      </c>
      <c r="Y841" s="102">
        <f t="shared" si="257"/>
        <v>0</v>
      </c>
      <c r="Z841" s="103">
        <f>'2011 BPTs'!BO167</f>
        <v>0</v>
      </c>
      <c r="AA841" s="104">
        <f t="shared" si="246"/>
        <v>0</v>
      </c>
      <c r="AB841" s="106">
        <f>IF(W841=0,0,IF(B841="Manual",(V841-Z841-AP841*(Z841/(Z841+O841)))/V841,'2011 BPTs'!BQ167))</f>
        <v>0</v>
      </c>
      <c r="AD841" s="2" t="str">
        <f t="shared" si="258"/>
        <v>00-0</v>
      </c>
      <c r="AE841" s="2">
        <f>'2011 BPTs'!BA167</f>
        <v>0</v>
      </c>
      <c r="AF841" s="2" t="str">
        <f>IF(B841="Auto",'2011 BPTs'!BB167,D841&amp;E841&amp;"-"&amp;F841)</f>
        <v/>
      </c>
      <c r="AG841" s="2" t="str">
        <f>'2011 BPTs'!BC167</f>
        <v/>
      </c>
      <c r="AH841" s="2" t="str">
        <f>'2011 BPTs'!BD167</f>
        <v/>
      </c>
      <c r="AI841" s="2" t="str">
        <f>'2011 BPTs'!BE167</f>
        <v/>
      </c>
      <c r="AJ841" s="2" t="str">
        <f>'2011 BPTs'!BF167</f>
        <v/>
      </c>
      <c r="AK841" s="2" t="str">
        <f>'2011 BPTs'!BG167</f>
        <v/>
      </c>
      <c r="AL841" s="2" t="str">
        <f>'2011 BPTs'!BH167</f>
        <v/>
      </c>
      <c r="AM841" s="2" t="str">
        <f>'2011 BPTs'!BI167</f>
        <v/>
      </c>
      <c r="AO841" s="128">
        <f>'2011 BPTs'!AJ167*'2011 BPTs'!BK167</f>
        <v>0</v>
      </c>
      <c r="AP841" s="128">
        <f>'2011 BPTs'!AK167*'2011 BPTs'!BK167</f>
        <v>0</v>
      </c>
      <c r="AR841" s="5">
        <f>IF(B841="Auto",'2011 BPTs'!M167,J841)</f>
        <v>0</v>
      </c>
      <c r="AS841" s="5">
        <f>'2011 BPTs'!O167</f>
        <v>0</v>
      </c>
      <c r="AT841" s="5">
        <f>'2011 BPTs'!Q167</f>
        <v>0</v>
      </c>
      <c r="AU841" s="5">
        <f>'2011 BPTs'!S167</f>
        <v>0</v>
      </c>
      <c r="AV841" s="5">
        <f>'2011 BPTs'!U167</f>
        <v>0</v>
      </c>
      <c r="AW841" s="5">
        <f>'2011 BPTs'!W167</f>
        <v>0</v>
      </c>
      <c r="AX841" s="5">
        <f>'2011 BPTs'!Y167</f>
        <v>0</v>
      </c>
      <c r="AY841" s="5">
        <f>'2011 BPTs'!AA167</f>
        <v>0</v>
      </c>
      <c r="BA841" s="24">
        <f>IF(ISNA(VLOOKUP(AF841,'2009 BPTs'!$B$12:$BX$181,BA$3,FALSE)),0,VLOOKUP(AF841,'2009 BPTs'!$B$12:$BX$181,BA$3,FALSE))</f>
        <v>0</v>
      </c>
      <c r="BB841" s="24">
        <f>IF(ISNA(VLOOKUP(AG841,'2009 BPTs'!$B$12:$BX$181,BB$3,FALSE)),0,VLOOKUP(AG841,'2009 BPTs'!$B$12:$BX$181,BB$3,FALSE))</f>
        <v>0</v>
      </c>
      <c r="BC841" s="24">
        <f>IF(ISNA(VLOOKUP(AH841,'2009 BPTs'!$B$12:$BX$181,BC$3,FALSE)),0,VLOOKUP(AH841,'2009 BPTs'!$B$12:$BX$181,BC$3,FALSE))</f>
        <v>0</v>
      </c>
      <c r="BD841" s="24">
        <f>IF(ISNA(VLOOKUP(AI841,'2009 BPTs'!$B$12:$BX$181,BD$3,FALSE)),0,VLOOKUP(AI841,'2009 BPTs'!$B$12:$BX$181,BD$3,FALSE))</f>
        <v>0</v>
      </c>
      <c r="BE841" s="24">
        <f>IF(ISNA(VLOOKUP(AJ841,'2009 BPTs'!$B$12:$BX$181,BE$3,FALSE)),0,VLOOKUP(AJ841,'2009 BPTs'!$B$12:$BX$181,BE$3,FALSE))</f>
        <v>0</v>
      </c>
      <c r="BF841" s="24">
        <f>IF(ISNA(VLOOKUP(AK841,'2009 BPTs'!$B$12:$BX$181,BF$3,FALSE)),0,VLOOKUP(AK841,'2009 BPTs'!$B$12:$BX$181,BF$3,FALSE))</f>
        <v>0</v>
      </c>
      <c r="BG841" s="24">
        <f>IF(ISNA(VLOOKUP(AL841,'2009 BPTs'!$B$12:$BX$181,BG$3,FALSE)),0,VLOOKUP(AL841,'2009 BPTs'!$B$12:$BX$181,BG$3,FALSE))</f>
        <v>0</v>
      </c>
      <c r="BH841" s="24">
        <f>IF(ISNA(VLOOKUP(AM841,'2009 BPTs'!$B$12:$BX$181,BH$3,FALSE)),0,VLOOKUP(AM841,'2009 BPTs'!$B$12:$BX$181,BH$3,FALSE))</f>
        <v>0</v>
      </c>
      <c r="BJ841" s="24">
        <f>IF(ISNA(VLOOKUP(AF841,'2009 BPTs'!$B$12:$BX$181,BJ$3,FALSE)),0,VLOOKUP(AF841,'2009 BPTs'!$B$12:$BX$181,BJ$3,FALSE))</f>
        <v>0</v>
      </c>
      <c r="BK841" s="24">
        <f>IF(ISNA(VLOOKUP(AG841,'2009 BPTs'!$B$12:$BX$181,BK$3,FALSE)),0,VLOOKUP(AG841,'2009 BPTs'!$B$12:$BX$181,BK$3,FALSE))</f>
        <v>0</v>
      </c>
      <c r="BL841" s="24">
        <f>IF(ISNA(VLOOKUP(AH841,'2009 BPTs'!$B$12:$BX$181,BL$3,FALSE)),0,VLOOKUP(AH841,'2009 BPTs'!$B$12:$BX$181,BL$3,FALSE))</f>
        <v>0</v>
      </c>
      <c r="BM841" s="24">
        <f>IF(ISNA(VLOOKUP(AI841,'2009 BPTs'!$B$12:$BX$181,BM$3,FALSE)),0,VLOOKUP(AI841,'2009 BPTs'!$B$12:$BX$181,BM$3,FALSE))</f>
        <v>0</v>
      </c>
      <c r="BN841" s="24">
        <f>IF(ISNA(VLOOKUP(AJ841,'2009 BPTs'!$B$12:$BX$181,BN$3,FALSE)),0,VLOOKUP(AJ841,'2009 BPTs'!$B$12:$BX$181,BN$3,FALSE))</f>
        <v>0</v>
      </c>
      <c r="BO841" s="24">
        <f>IF(ISNA(VLOOKUP(AK841,'2009 BPTs'!$B$12:$BX$181,BO$3,FALSE)),0,VLOOKUP(AK841,'2009 BPTs'!$B$12:$BX$181,BO$3,FALSE))</f>
        <v>0</v>
      </c>
      <c r="BP841" s="24">
        <f>IF(ISNA(VLOOKUP(AL841,'2009 BPTs'!$B$12:$BX$181,BP$3,FALSE)),0,VLOOKUP(AL841,'2009 BPTs'!$B$12:$BX$181,BP$3,FALSE))</f>
        <v>0</v>
      </c>
      <c r="BQ841" s="24">
        <f>IF(ISNA(VLOOKUP(AM841,'2009 BPTs'!$B$12:$BX$181,BQ$3,FALSE)),0,VLOOKUP(AM841,'2009 BPTs'!$B$12:$BX$181,BQ$3,FALSE))</f>
        <v>0</v>
      </c>
      <c r="BS841" s="78">
        <f t="shared" si="259"/>
        <v>0</v>
      </c>
      <c r="BT841" s="68">
        <f t="shared" si="260"/>
        <v>0</v>
      </c>
      <c r="BU841" s="68">
        <f t="shared" si="261"/>
        <v>0</v>
      </c>
      <c r="BW841" s="24">
        <f>IF(ISNA(VLOOKUP(AF841,'2009 BPTs'!$B$12:$BX$181,BW$3,FALSE)),0,VLOOKUP(AF841,'2009 BPTs'!$B$12:$BX$181,BW$3,FALSE))</f>
        <v>0</v>
      </c>
      <c r="BX841" s="24">
        <f>IF(ISNA(VLOOKUP(AG841,'2009 BPTs'!$B$12:$BX$181,BX$3,FALSE)),0,VLOOKUP(AG841,'2009 BPTs'!$B$12:$BX$181,BX$3,FALSE))</f>
        <v>0</v>
      </c>
      <c r="BY841" s="24">
        <f>IF(ISNA(VLOOKUP(AH841,'2009 BPTs'!$B$12:$BX$181,BY$3,FALSE)),0,VLOOKUP(AH841,'2009 BPTs'!$B$12:$BX$181,BY$3,FALSE))</f>
        <v>0</v>
      </c>
      <c r="BZ841" s="24">
        <f>IF(ISNA(VLOOKUP(AI841,'2009 BPTs'!$B$12:$BX$181,BZ$3,FALSE)),0,VLOOKUP(AI841,'2009 BPTs'!$B$12:$BX$181,BZ$3,FALSE))</f>
        <v>0</v>
      </c>
      <c r="CA841" s="24">
        <f>IF(ISNA(VLOOKUP(AJ841,'2009 BPTs'!$B$12:$BX$181,CA$3,FALSE)),0,VLOOKUP(AJ841,'2009 BPTs'!$B$12:$BX$181,CA$3,FALSE))</f>
        <v>0</v>
      </c>
      <c r="CB841" s="24">
        <f>IF(ISNA(VLOOKUP(AK841,'2009 BPTs'!$B$12:$BX$181,CB$3,FALSE)),0,VLOOKUP(AK841,'2009 BPTs'!$B$12:$BX$181,CB$3,FALSE))</f>
        <v>0</v>
      </c>
      <c r="CC841" s="24">
        <f>IF(ISNA(VLOOKUP(AL841,'2009 BPTs'!$B$12:$BX$181,CC$3,FALSE)),0,VLOOKUP(AL841,'2009 BPTs'!$B$12:$BX$181,CC$3,FALSE))</f>
        <v>0</v>
      </c>
      <c r="CD841" s="24">
        <f>IF(ISNA(VLOOKUP(AM841,'2009 BPTs'!$B$12:$BX$181,CD$3,FALSE)),0,VLOOKUP(AM841,'2009 BPTs'!$B$12:$BX$181,CD$3,FALSE))</f>
        <v>0</v>
      </c>
      <c r="CF841" s="24">
        <f>IF(ISERROR(VLOOKUP(AF841,'2009 BPTs'!$B$12:$BX$181,CF$3,FALSE)/VLOOKUP(AF841,'2009 BPTs'!$B$12:$BX1016,CF$3+3,FALSE)),0,VLOOKUP(AF841,'2009 BPTs'!$B$12:$BX$181,CF$3,FALSE)/VLOOKUP(AF841,'2009 BPTs'!$B$12:$BX1016,CF$3+3,FALSE))</f>
        <v>0</v>
      </c>
      <c r="CG841" s="24">
        <f>IF(ISERROR(VLOOKUP(AG841,'2009 BPTs'!$B$12:$BX$181,CG$3,FALSE)/VLOOKUP(AG841,'2009 BPTs'!$B$12:$BX1016,CG$3+3,FALSE)),0,VLOOKUP(AG841,'2009 BPTs'!$B$12:$BX$181,CG$3,FALSE)/VLOOKUP(AG841,'2009 BPTs'!$B$12:$BX1016,CG$3+3,FALSE))</f>
        <v>0</v>
      </c>
      <c r="CH841" s="24">
        <f>IF(ISERROR(VLOOKUP(AH841,'2009 BPTs'!$B$12:$BX$181,CH$3,FALSE)/VLOOKUP(AH841,'2009 BPTs'!$B$12:$BX1016,CH$3+3,FALSE)),0,VLOOKUP(AH841,'2009 BPTs'!$B$12:$BX$181,CH$3,FALSE)/VLOOKUP(AH841,'2009 BPTs'!$B$12:$BX1016,CH$3+3,FALSE))</f>
        <v>0</v>
      </c>
      <c r="CI841" s="24">
        <f>IF(ISERROR(VLOOKUP(AI841,'2009 BPTs'!$B$12:$BX$181,CI$3,FALSE)/VLOOKUP(AI841,'2009 BPTs'!$B$12:$BX1016,CI$3+3,FALSE)),0,VLOOKUP(AI841,'2009 BPTs'!$B$12:$BX$181,CI$3,FALSE)/VLOOKUP(AI841,'2009 BPTs'!$B$12:$BX1016,CI$3+3,FALSE))</f>
        <v>0</v>
      </c>
      <c r="CJ841" s="24">
        <f>IF(ISERROR(VLOOKUP(AJ841,'2009 BPTs'!$B$12:$BX$181,CJ$3,FALSE)/VLOOKUP(AJ841,'2009 BPTs'!$B$12:$BX1016,CJ$3+3,FALSE)),0,VLOOKUP(AJ841,'2009 BPTs'!$B$12:$BX$181,CJ$3,FALSE)/VLOOKUP(AJ841,'2009 BPTs'!$B$12:$BX1016,CJ$3+3,FALSE))</f>
        <v>0</v>
      </c>
      <c r="CK841" s="24">
        <f>IF(ISERROR(VLOOKUP(AK841,'2009 BPTs'!$B$12:$BX$181,CK$3,FALSE)/VLOOKUP(AK841,'2009 BPTs'!$B$12:$BX1016,CK$3+3,FALSE)),0,VLOOKUP(AK841,'2009 BPTs'!$B$12:$BX$181,CK$3,FALSE)/VLOOKUP(AK841,'2009 BPTs'!$B$12:$BX1016,CK$3+3,FALSE))</f>
        <v>0</v>
      </c>
      <c r="CL841" s="24">
        <f>IF(ISERROR(VLOOKUP(AL841,'2009 BPTs'!$B$12:$BX$181,CL$3,FALSE)/VLOOKUP(AL841,'2009 BPTs'!$B$12:$BX1016,CL$3+3,FALSE)),0,VLOOKUP(AL841,'2009 BPTs'!$B$12:$BX$181,CL$3,FALSE)/VLOOKUP(AL841,'2009 BPTs'!$B$12:$BX1016,CL$3+3,FALSE))</f>
        <v>0</v>
      </c>
      <c r="CM841" s="24">
        <f>IF(ISERROR(VLOOKUP(AM841,'2009 BPTs'!$B$12:$BX$181,CM$3,FALSE)/VLOOKUP(AM841,'2009 BPTs'!$B$12:$BX1016,CM$3+3,FALSE)),0,VLOOKUP(AM841,'2009 BPTs'!$B$12:$BX$181,CM$3,FALSE)/VLOOKUP(AM841,'2009 BPTs'!$B$12:$BX1016,CM$3+3,FALSE))</f>
        <v>0</v>
      </c>
      <c r="CO841" s="24">
        <f>IF(ISERROR(VLOOKUP(AF841,'2009 BPTs'!$B$12:$BX$181,CO$3,FALSE)/VLOOKUP(AF841,'2009 BPTs'!$B$12:$BX1016,CO$3+2,FALSE)),0,VLOOKUP(AF841,'2009 BPTs'!$B$12:$BX$181,CO$3,FALSE)/VLOOKUP(AF841,'2009 BPTs'!$B$12:$BX1016,CO$3+2,FALSE))</f>
        <v>0</v>
      </c>
      <c r="CP841" s="24">
        <f>IF(ISERROR(VLOOKUP(AG841,'2009 BPTs'!$B$12:$BX$181,CP$3,FALSE)/VLOOKUP(AG841,'2009 BPTs'!$B$12:$BX1016,CP$3+2,FALSE)),0,VLOOKUP(AG841,'2009 BPTs'!$B$12:$BX$181,CP$3,FALSE)/VLOOKUP(AG841,'2009 BPTs'!$B$12:$BX1016,CP$3+2,FALSE))</f>
        <v>0</v>
      </c>
      <c r="CQ841" s="24">
        <f>IF(ISERROR(VLOOKUP(AH841,'2009 BPTs'!$B$12:$BX$181,CQ$3,FALSE)/VLOOKUP(AH841,'2009 BPTs'!$B$12:$BX1016,CQ$3+2,FALSE)),0,VLOOKUP(AH841,'2009 BPTs'!$B$12:$BX$181,CQ$3,FALSE)/VLOOKUP(AH841,'2009 BPTs'!$B$12:$BX1016,CQ$3+2,FALSE))</f>
        <v>0</v>
      </c>
      <c r="CR841" s="24">
        <f>IF(ISERROR(VLOOKUP(AI841,'2009 BPTs'!$B$12:$BX$181,CR$3,FALSE)/VLOOKUP(AI841,'2009 BPTs'!$B$12:$BX1016,CR$3+2,FALSE)),0,VLOOKUP(AI841,'2009 BPTs'!$B$12:$BX$181,CR$3,FALSE)/VLOOKUP(AI841,'2009 BPTs'!$B$12:$BX1016,CR$3+2,FALSE))</f>
        <v>0</v>
      </c>
      <c r="CS841" s="24">
        <f>IF(ISERROR(VLOOKUP(AJ841,'2009 BPTs'!$B$12:$BX$181,CS$3,FALSE)/VLOOKUP(AJ841,'2009 BPTs'!$B$12:$BX1016,CS$3+2,FALSE)),0,VLOOKUP(AJ841,'2009 BPTs'!$B$12:$BX$181,CS$3,FALSE)/VLOOKUP(AJ841,'2009 BPTs'!$B$12:$BX1016,CS$3+2,FALSE))</f>
        <v>0</v>
      </c>
      <c r="CT841" s="24">
        <f>IF(ISERROR(VLOOKUP(AK841,'2009 BPTs'!$B$12:$BX$181,CT$3,FALSE)/VLOOKUP(AK841,'2009 BPTs'!$B$12:$BX1016,CT$3+2,FALSE)),0,VLOOKUP(AK841,'2009 BPTs'!$B$12:$BX$181,CT$3,FALSE)/VLOOKUP(AK841,'2009 BPTs'!$B$12:$BX1016,CT$3+2,FALSE))</f>
        <v>0</v>
      </c>
      <c r="CU841" s="24">
        <f>IF(ISERROR(VLOOKUP(AL841,'2009 BPTs'!$B$12:$BX$181,CU$3,FALSE)/VLOOKUP(AL841,'2009 BPTs'!$B$12:$BX1016,CU$3+2,FALSE)),0,VLOOKUP(AL841,'2009 BPTs'!$B$12:$BX$181,CU$3,FALSE)/VLOOKUP(AL841,'2009 BPTs'!$B$12:$BX1016,CU$3+2,FALSE))</f>
        <v>0</v>
      </c>
      <c r="CV841" s="24">
        <f>IF(ISERROR(VLOOKUP(AM841,'2009 BPTs'!$B$12:$BX$181,CV$3,FALSE)/VLOOKUP(AM841,'2009 BPTs'!$B$12:$BX1016,CV$3+2,FALSE)),0,VLOOKUP(AM841,'2009 BPTs'!$B$12:$BX$181,CV$3,FALSE)/VLOOKUP(AM841,'2009 BPTs'!$B$12:$BX1016,CV$3+2,FALSE))</f>
        <v>0</v>
      </c>
      <c r="CX841" s="93">
        <f>'2011 BPTs'!BR167</f>
        <v>0</v>
      </c>
      <c r="CY841" s="93">
        <f>'2011 BPTs'!BS167</f>
        <v>0</v>
      </c>
    </row>
    <row r="842" spans="2:103" x14ac:dyDescent="0.2">
      <c r="B842" s="2" t="s">
        <v>213</v>
      </c>
      <c r="C842" s="2">
        <f>'2011 BPTs'!E168</f>
        <v>0</v>
      </c>
      <c r="D842" s="2">
        <f t="shared" si="247"/>
        <v>0</v>
      </c>
      <c r="E842" s="4">
        <f>'2011 BPTs'!F168</f>
        <v>0</v>
      </c>
      <c r="F842" s="88">
        <f>'2011 BPTs'!G168</f>
        <v>0</v>
      </c>
      <c r="G842" s="53">
        <f>'2011 BPTs'!I168</f>
        <v>0</v>
      </c>
      <c r="H842" s="88">
        <f>'2011 BPTs'!J168</f>
        <v>0</v>
      </c>
      <c r="I842" s="4">
        <f>'2011 BPTs'!K168</f>
        <v>0</v>
      </c>
      <c r="J842" s="5">
        <f>'2011 BPTs'!M168</f>
        <v>0</v>
      </c>
      <c r="K842" s="99">
        <f>'2011 BPTs'!BL168</f>
        <v>0</v>
      </c>
      <c r="L842" s="100">
        <f t="shared" si="248"/>
        <v>0</v>
      </c>
      <c r="M842" s="101">
        <f t="shared" si="249"/>
        <v>0</v>
      </c>
      <c r="N842" s="102">
        <f t="shared" si="255"/>
        <v>0</v>
      </c>
      <c r="O842" s="103">
        <f>'2011 BPTs'!BM168</f>
        <v>0</v>
      </c>
      <c r="P842" s="100">
        <f t="shared" si="250"/>
        <v>0</v>
      </c>
      <c r="Q842" s="101">
        <f t="shared" si="251"/>
        <v>0</v>
      </c>
      <c r="R842" s="104">
        <f t="shared" si="252"/>
        <v>0</v>
      </c>
      <c r="S842" s="105">
        <f t="shared" si="256"/>
        <v>0</v>
      </c>
      <c r="T842" s="104">
        <f t="shared" si="253"/>
        <v>0</v>
      </c>
      <c r="U842" s="121">
        <f>IF(K842=0,0,IF(B842="Manual",(S842-O842-AP842*(O842/(O842+Z842)))/S842,'2011 BPTs'!BP168))</f>
        <v>0</v>
      </c>
      <c r="V842" s="99">
        <f>'2011 BPTs'!BN168</f>
        <v>0</v>
      </c>
      <c r="W842" s="100">
        <f t="shared" si="262"/>
        <v>0</v>
      </c>
      <c r="X842" s="103">
        <f t="shared" si="254"/>
        <v>0</v>
      </c>
      <c r="Y842" s="102">
        <f t="shared" si="257"/>
        <v>0</v>
      </c>
      <c r="Z842" s="103">
        <f>'2011 BPTs'!BO168</f>
        <v>0</v>
      </c>
      <c r="AA842" s="104">
        <f t="shared" si="246"/>
        <v>0</v>
      </c>
      <c r="AB842" s="106">
        <f>IF(W842=0,0,IF(B842="Manual",(V842-Z842-AP842*(Z842/(Z842+O842)))/V842,'2011 BPTs'!BQ168))</f>
        <v>0</v>
      </c>
      <c r="AD842" s="2" t="str">
        <f t="shared" si="258"/>
        <v>00-0</v>
      </c>
      <c r="AE842" s="2">
        <f>'2011 BPTs'!BA168</f>
        <v>0</v>
      </c>
      <c r="AF842" s="2" t="str">
        <f>IF(B842="Auto",'2011 BPTs'!BB168,D842&amp;E842&amp;"-"&amp;F842)</f>
        <v/>
      </c>
      <c r="AG842" s="2" t="str">
        <f>'2011 BPTs'!BC168</f>
        <v/>
      </c>
      <c r="AH842" s="2" t="str">
        <f>'2011 BPTs'!BD168</f>
        <v/>
      </c>
      <c r="AI842" s="2" t="str">
        <f>'2011 BPTs'!BE168</f>
        <v/>
      </c>
      <c r="AJ842" s="2" t="str">
        <f>'2011 BPTs'!BF168</f>
        <v/>
      </c>
      <c r="AK842" s="2" t="str">
        <f>'2011 BPTs'!BG168</f>
        <v/>
      </c>
      <c r="AL842" s="2" t="str">
        <f>'2011 BPTs'!BH168</f>
        <v/>
      </c>
      <c r="AM842" s="2" t="str">
        <f>'2011 BPTs'!BI168</f>
        <v/>
      </c>
      <c r="AO842" s="128">
        <f>'2011 BPTs'!AJ168*'2011 BPTs'!BK168</f>
        <v>0</v>
      </c>
      <c r="AP842" s="128">
        <f>'2011 BPTs'!AK168*'2011 BPTs'!BK168</f>
        <v>0</v>
      </c>
      <c r="AR842" s="5">
        <f>IF(B842="Auto",'2011 BPTs'!M168,J842)</f>
        <v>0</v>
      </c>
      <c r="AS842" s="5">
        <f>'2011 BPTs'!O168</f>
        <v>0</v>
      </c>
      <c r="AT842" s="5">
        <f>'2011 BPTs'!Q168</f>
        <v>0</v>
      </c>
      <c r="AU842" s="5">
        <f>'2011 BPTs'!S168</f>
        <v>0</v>
      </c>
      <c r="AV842" s="5">
        <f>'2011 BPTs'!U168</f>
        <v>0</v>
      </c>
      <c r="AW842" s="5">
        <f>'2011 BPTs'!W168</f>
        <v>0</v>
      </c>
      <c r="AX842" s="5">
        <f>'2011 BPTs'!Y168</f>
        <v>0</v>
      </c>
      <c r="AY842" s="5">
        <f>'2011 BPTs'!AA168</f>
        <v>0</v>
      </c>
      <c r="BA842" s="24">
        <f>IF(ISNA(VLOOKUP(AF842,'2009 BPTs'!$B$12:$BX$181,BA$3,FALSE)),0,VLOOKUP(AF842,'2009 BPTs'!$B$12:$BX$181,BA$3,FALSE))</f>
        <v>0</v>
      </c>
      <c r="BB842" s="24">
        <f>IF(ISNA(VLOOKUP(AG842,'2009 BPTs'!$B$12:$BX$181,BB$3,FALSE)),0,VLOOKUP(AG842,'2009 BPTs'!$B$12:$BX$181,BB$3,FALSE))</f>
        <v>0</v>
      </c>
      <c r="BC842" s="24">
        <f>IF(ISNA(VLOOKUP(AH842,'2009 BPTs'!$B$12:$BX$181,BC$3,FALSE)),0,VLOOKUP(AH842,'2009 BPTs'!$B$12:$BX$181,BC$3,FALSE))</f>
        <v>0</v>
      </c>
      <c r="BD842" s="24">
        <f>IF(ISNA(VLOOKUP(AI842,'2009 BPTs'!$B$12:$BX$181,BD$3,FALSE)),0,VLOOKUP(AI842,'2009 BPTs'!$B$12:$BX$181,BD$3,FALSE))</f>
        <v>0</v>
      </c>
      <c r="BE842" s="24">
        <f>IF(ISNA(VLOOKUP(AJ842,'2009 BPTs'!$B$12:$BX$181,BE$3,FALSE)),0,VLOOKUP(AJ842,'2009 BPTs'!$B$12:$BX$181,BE$3,FALSE))</f>
        <v>0</v>
      </c>
      <c r="BF842" s="24">
        <f>IF(ISNA(VLOOKUP(AK842,'2009 BPTs'!$B$12:$BX$181,BF$3,FALSE)),0,VLOOKUP(AK842,'2009 BPTs'!$B$12:$BX$181,BF$3,FALSE))</f>
        <v>0</v>
      </c>
      <c r="BG842" s="24">
        <f>IF(ISNA(VLOOKUP(AL842,'2009 BPTs'!$B$12:$BX$181,BG$3,FALSE)),0,VLOOKUP(AL842,'2009 BPTs'!$B$12:$BX$181,BG$3,FALSE))</f>
        <v>0</v>
      </c>
      <c r="BH842" s="24">
        <f>IF(ISNA(VLOOKUP(AM842,'2009 BPTs'!$B$12:$BX$181,BH$3,FALSE)),0,VLOOKUP(AM842,'2009 BPTs'!$B$12:$BX$181,BH$3,FALSE))</f>
        <v>0</v>
      </c>
      <c r="BJ842" s="24">
        <f>IF(ISNA(VLOOKUP(AF842,'2009 BPTs'!$B$12:$BX$181,BJ$3,FALSE)),0,VLOOKUP(AF842,'2009 BPTs'!$B$12:$BX$181,BJ$3,FALSE))</f>
        <v>0</v>
      </c>
      <c r="BK842" s="24">
        <f>IF(ISNA(VLOOKUP(AG842,'2009 BPTs'!$B$12:$BX$181,BK$3,FALSE)),0,VLOOKUP(AG842,'2009 BPTs'!$B$12:$BX$181,BK$3,FALSE))</f>
        <v>0</v>
      </c>
      <c r="BL842" s="24">
        <f>IF(ISNA(VLOOKUP(AH842,'2009 BPTs'!$B$12:$BX$181,BL$3,FALSE)),0,VLOOKUP(AH842,'2009 BPTs'!$B$12:$BX$181,BL$3,FALSE))</f>
        <v>0</v>
      </c>
      <c r="BM842" s="24">
        <f>IF(ISNA(VLOOKUP(AI842,'2009 BPTs'!$B$12:$BX$181,BM$3,FALSE)),0,VLOOKUP(AI842,'2009 BPTs'!$B$12:$BX$181,BM$3,FALSE))</f>
        <v>0</v>
      </c>
      <c r="BN842" s="24">
        <f>IF(ISNA(VLOOKUP(AJ842,'2009 BPTs'!$B$12:$BX$181,BN$3,FALSE)),0,VLOOKUP(AJ842,'2009 BPTs'!$B$12:$BX$181,BN$3,FALSE))</f>
        <v>0</v>
      </c>
      <c r="BO842" s="24">
        <f>IF(ISNA(VLOOKUP(AK842,'2009 BPTs'!$B$12:$BX$181,BO$3,FALSE)),0,VLOOKUP(AK842,'2009 BPTs'!$B$12:$BX$181,BO$3,FALSE))</f>
        <v>0</v>
      </c>
      <c r="BP842" s="24">
        <f>IF(ISNA(VLOOKUP(AL842,'2009 BPTs'!$B$12:$BX$181,BP$3,FALSE)),0,VLOOKUP(AL842,'2009 BPTs'!$B$12:$BX$181,BP$3,FALSE))</f>
        <v>0</v>
      </c>
      <c r="BQ842" s="24">
        <f>IF(ISNA(VLOOKUP(AM842,'2009 BPTs'!$B$12:$BX$181,BQ$3,FALSE)),0,VLOOKUP(AM842,'2009 BPTs'!$B$12:$BX$181,BQ$3,FALSE))</f>
        <v>0</v>
      </c>
      <c r="BS842" s="78">
        <f t="shared" si="259"/>
        <v>0</v>
      </c>
      <c r="BT842" s="68">
        <f t="shared" si="260"/>
        <v>0</v>
      </c>
      <c r="BU842" s="68">
        <f t="shared" si="261"/>
        <v>0</v>
      </c>
      <c r="BW842" s="24">
        <f>IF(ISNA(VLOOKUP(AF842,'2009 BPTs'!$B$12:$BX$181,BW$3,FALSE)),0,VLOOKUP(AF842,'2009 BPTs'!$B$12:$BX$181,BW$3,FALSE))</f>
        <v>0</v>
      </c>
      <c r="BX842" s="24">
        <f>IF(ISNA(VLOOKUP(AG842,'2009 BPTs'!$B$12:$BX$181,BX$3,FALSE)),0,VLOOKUP(AG842,'2009 BPTs'!$B$12:$BX$181,BX$3,FALSE))</f>
        <v>0</v>
      </c>
      <c r="BY842" s="24">
        <f>IF(ISNA(VLOOKUP(AH842,'2009 BPTs'!$B$12:$BX$181,BY$3,FALSE)),0,VLOOKUP(AH842,'2009 BPTs'!$B$12:$BX$181,BY$3,FALSE))</f>
        <v>0</v>
      </c>
      <c r="BZ842" s="24">
        <f>IF(ISNA(VLOOKUP(AI842,'2009 BPTs'!$B$12:$BX$181,BZ$3,FALSE)),0,VLOOKUP(AI842,'2009 BPTs'!$B$12:$BX$181,BZ$3,FALSE))</f>
        <v>0</v>
      </c>
      <c r="CA842" s="24">
        <f>IF(ISNA(VLOOKUP(AJ842,'2009 BPTs'!$B$12:$BX$181,CA$3,FALSE)),0,VLOOKUP(AJ842,'2009 BPTs'!$B$12:$BX$181,CA$3,FALSE))</f>
        <v>0</v>
      </c>
      <c r="CB842" s="24">
        <f>IF(ISNA(VLOOKUP(AK842,'2009 BPTs'!$B$12:$BX$181,CB$3,FALSE)),0,VLOOKUP(AK842,'2009 BPTs'!$B$12:$BX$181,CB$3,FALSE))</f>
        <v>0</v>
      </c>
      <c r="CC842" s="24">
        <f>IF(ISNA(VLOOKUP(AL842,'2009 BPTs'!$B$12:$BX$181,CC$3,FALSE)),0,VLOOKUP(AL842,'2009 BPTs'!$B$12:$BX$181,CC$3,FALSE))</f>
        <v>0</v>
      </c>
      <c r="CD842" s="24">
        <f>IF(ISNA(VLOOKUP(AM842,'2009 BPTs'!$B$12:$BX$181,CD$3,FALSE)),0,VLOOKUP(AM842,'2009 BPTs'!$B$12:$BX$181,CD$3,FALSE))</f>
        <v>0</v>
      </c>
      <c r="CF842" s="24">
        <f>IF(ISERROR(VLOOKUP(AF842,'2009 BPTs'!$B$12:$BX$181,CF$3,FALSE)/VLOOKUP(AF842,'2009 BPTs'!$B$12:$BX1017,CF$3+3,FALSE)),0,VLOOKUP(AF842,'2009 BPTs'!$B$12:$BX$181,CF$3,FALSE)/VLOOKUP(AF842,'2009 BPTs'!$B$12:$BX1017,CF$3+3,FALSE))</f>
        <v>0</v>
      </c>
      <c r="CG842" s="24">
        <f>IF(ISERROR(VLOOKUP(AG842,'2009 BPTs'!$B$12:$BX$181,CG$3,FALSE)/VLOOKUP(AG842,'2009 BPTs'!$B$12:$BX1017,CG$3+3,FALSE)),0,VLOOKUP(AG842,'2009 BPTs'!$B$12:$BX$181,CG$3,FALSE)/VLOOKUP(AG842,'2009 BPTs'!$B$12:$BX1017,CG$3+3,FALSE))</f>
        <v>0</v>
      </c>
      <c r="CH842" s="24">
        <f>IF(ISERROR(VLOOKUP(AH842,'2009 BPTs'!$B$12:$BX$181,CH$3,FALSE)/VLOOKUP(AH842,'2009 BPTs'!$B$12:$BX1017,CH$3+3,FALSE)),0,VLOOKUP(AH842,'2009 BPTs'!$B$12:$BX$181,CH$3,FALSE)/VLOOKUP(AH842,'2009 BPTs'!$B$12:$BX1017,CH$3+3,FALSE))</f>
        <v>0</v>
      </c>
      <c r="CI842" s="24">
        <f>IF(ISERROR(VLOOKUP(AI842,'2009 BPTs'!$B$12:$BX$181,CI$3,FALSE)/VLOOKUP(AI842,'2009 BPTs'!$B$12:$BX1017,CI$3+3,FALSE)),0,VLOOKUP(AI842,'2009 BPTs'!$B$12:$BX$181,CI$3,FALSE)/VLOOKUP(AI842,'2009 BPTs'!$B$12:$BX1017,CI$3+3,FALSE))</f>
        <v>0</v>
      </c>
      <c r="CJ842" s="24">
        <f>IF(ISERROR(VLOOKUP(AJ842,'2009 BPTs'!$B$12:$BX$181,CJ$3,FALSE)/VLOOKUP(AJ842,'2009 BPTs'!$B$12:$BX1017,CJ$3+3,FALSE)),0,VLOOKUP(AJ842,'2009 BPTs'!$B$12:$BX$181,CJ$3,FALSE)/VLOOKUP(AJ842,'2009 BPTs'!$B$12:$BX1017,CJ$3+3,FALSE))</f>
        <v>0</v>
      </c>
      <c r="CK842" s="24">
        <f>IF(ISERROR(VLOOKUP(AK842,'2009 BPTs'!$B$12:$BX$181,CK$3,FALSE)/VLOOKUP(AK842,'2009 BPTs'!$B$12:$BX1017,CK$3+3,FALSE)),0,VLOOKUP(AK842,'2009 BPTs'!$B$12:$BX$181,CK$3,FALSE)/VLOOKUP(AK842,'2009 BPTs'!$B$12:$BX1017,CK$3+3,FALSE))</f>
        <v>0</v>
      </c>
      <c r="CL842" s="24">
        <f>IF(ISERROR(VLOOKUP(AL842,'2009 BPTs'!$B$12:$BX$181,CL$3,FALSE)/VLOOKUP(AL842,'2009 BPTs'!$B$12:$BX1017,CL$3+3,FALSE)),0,VLOOKUP(AL842,'2009 BPTs'!$B$12:$BX$181,CL$3,FALSE)/VLOOKUP(AL842,'2009 BPTs'!$B$12:$BX1017,CL$3+3,FALSE))</f>
        <v>0</v>
      </c>
      <c r="CM842" s="24">
        <f>IF(ISERROR(VLOOKUP(AM842,'2009 BPTs'!$B$12:$BX$181,CM$3,FALSE)/VLOOKUP(AM842,'2009 BPTs'!$B$12:$BX1017,CM$3+3,FALSE)),0,VLOOKUP(AM842,'2009 BPTs'!$B$12:$BX$181,CM$3,FALSE)/VLOOKUP(AM842,'2009 BPTs'!$B$12:$BX1017,CM$3+3,FALSE))</f>
        <v>0</v>
      </c>
      <c r="CO842" s="24">
        <f>IF(ISERROR(VLOOKUP(AF842,'2009 BPTs'!$B$12:$BX$181,CO$3,FALSE)/VLOOKUP(AF842,'2009 BPTs'!$B$12:$BX1017,CO$3+2,FALSE)),0,VLOOKUP(AF842,'2009 BPTs'!$B$12:$BX$181,CO$3,FALSE)/VLOOKUP(AF842,'2009 BPTs'!$B$12:$BX1017,CO$3+2,FALSE))</f>
        <v>0</v>
      </c>
      <c r="CP842" s="24">
        <f>IF(ISERROR(VLOOKUP(AG842,'2009 BPTs'!$B$12:$BX$181,CP$3,FALSE)/VLOOKUP(AG842,'2009 BPTs'!$B$12:$BX1017,CP$3+2,FALSE)),0,VLOOKUP(AG842,'2009 BPTs'!$B$12:$BX$181,CP$3,FALSE)/VLOOKUP(AG842,'2009 BPTs'!$B$12:$BX1017,CP$3+2,FALSE))</f>
        <v>0</v>
      </c>
      <c r="CQ842" s="24">
        <f>IF(ISERROR(VLOOKUP(AH842,'2009 BPTs'!$B$12:$BX$181,CQ$3,FALSE)/VLOOKUP(AH842,'2009 BPTs'!$B$12:$BX1017,CQ$3+2,FALSE)),0,VLOOKUP(AH842,'2009 BPTs'!$B$12:$BX$181,CQ$3,FALSE)/VLOOKUP(AH842,'2009 BPTs'!$B$12:$BX1017,CQ$3+2,FALSE))</f>
        <v>0</v>
      </c>
      <c r="CR842" s="24">
        <f>IF(ISERROR(VLOOKUP(AI842,'2009 BPTs'!$B$12:$BX$181,CR$3,FALSE)/VLOOKUP(AI842,'2009 BPTs'!$B$12:$BX1017,CR$3+2,FALSE)),0,VLOOKUP(AI842,'2009 BPTs'!$B$12:$BX$181,CR$3,FALSE)/VLOOKUP(AI842,'2009 BPTs'!$B$12:$BX1017,CR$3+2,FALSE))</f>
        <v>0</v>
      </c>
      <c r="CS842" s="24">
        <f>IF(ISERROR(VLOOKUP(AJ842,'2009 BPTs'!$B$12:$BX$181,CS$3,FALSE)/VLOOKUP(AJ842,'2009 BPTs'!$B$12:$BX1017,CS$3+2,FALSE)),0,VLOOKUP(AJ842,'2009 BPTs'!$B$12:$BX$181,CS$3,FALSE)/VLOOKUP(AJ842,'2009 BPTs'!$B$12:$BX1017,CS$3+2,FALSE))</f>
        <v>0</v>
      </c>
      <c r="CT842" s="24">
        <f>IF(ISERROR(VLOOKUP(AK842,'2009 BPTs'!$B$12:$BX$181,CT$3,FALSE)/VLOOKUP(AK842,'2009 BPTs'!$B$12:$BX1017,CT$3+2,FALSE)),0,VLOOKUP(AK842,'2009 BPTs'!$B$12:$BX$181,CT$3,FALSE)/VLOOKUP(AK842,'2009 BPTs'!$B$12:$BX1017,CT$3+2,FALSE))</f>
        <v>0</v>
      </c>
      <c r="CU842" s="24">
        <f>IF(ISERROR(VLOOKUP(AL842,'2009 BPTs'!$B$12:$BX$181,CU$3,FALSE)/VLOOKUP(AL842,'2009 BPTs'!$B$12:$BX1017,CU$3+2,FALSE)),0,VLOOKUP(AL842,'2009 BPTs'!$B$12:$BX$181,CU$3,FALSE)/VLOOKUP(AL842,'2009 BPTs'!$B$12:$BX1017,CU$3+2,FALSE))</f>
        <v>0</v>
      </c>
      <c r="CV842" s="24">
        <f>IF(ISERROR(VLOOKUP(AM842,'2009 BPTs'!$B$12:$BX$181,CV$3,FALSE)/VLOOKUP(AM842,'2009 BPTs'!$B$12:$BX1017,CV$3+2,FALSE)),0,VLOOKUP(AM842,'2009 BPTs'!$B$12:$BX$181,CV$3,FALSE)/VLOOKUP(AM842,'2009 BPTs'!$B$12:$BX1017,CV$3+2,FALSE))</f>
        <v>0</v>
      </c>
      <c r="CX842" s="93">
        <f>'2011 BPTs'!BR168</f>
        <v>0</v>
      </c>
      <c r="CY842" s="93">
        <f>'2011 BPTs'!BS168</f>
        <v>0</v>
      </c>
    </row>
    <row r="843" spans="2:103" x14ac:dyDescent="0.2">
      <c r="B843" s="2" t="s">
        <v>213</v>
      </c>
      <c r="C843" s="2">
        <f>'2011 BPTs'!E169</f>
        <v>0</v>
      </c>
      <c r="D843" s="2">
        <f t="shared" si="247"/>
        <v>0</v>
      </c>
      <c r="E843" s="4">
        <f>'2011 BPTs'!F169</f>
        <v>0</v>
      </c>
      <c r="F843" s="88">
        <f>'2011 BPTs'!G169</f>
        <v>0</v>
      </c>
      <c r="G843" s="53">
        <f>'2011 BPTs'!I169</f>
        <v>0</v>
      </c>
      <c r="H843" s="88">
        <f>'2011 BPTs'!J169</f>
        <v>0</v>
      </c>
      <c r="I843" s="4">
        <f>'2011 BPTs'!K169</f>
        <v>0</v>
      </c>
      <c r="J843" s="5">
        <f>'2011 BPTs'!M169</f>
        <v>0</v>
      </c>
      <c r="K843" s="99">
        <f>'2011 BPTs'!BL169</f>
        <v>0</v>
      </c>
      <c r="L843" s="100">
        <f t="shared" si="248"/>
        <v>0</v>
      </c>
      <c r="M843" s="101">
        <f t="shared" si="249"/>
        <v>0</v>
      </c>
      <c r="N843" s="102">
        <f t="shared" si="255"/>
        <v>0</v>
      </c>
      <c r="O843" s="103">
        <f>'2011 BPTs'!BM169</f>
        <v>0</v>
      </c>
      <c r="P843" s="100">
        <f t="shared" si="250"/>
        <v>0</v>
      </c>
      <c r="Q843" s="101">
        <f t="shared" si="251"/>
        <v>0</v>
      </c>
      <c r="R843" s="104">
        <f t="shared" si="252"/>
        <v>0</v>
      </c>
      <c r="S843" s="105">
        <f t="shared" si="256"/>
        <v>0</v>
      </c>
      <c r="T843" s="104">
        <f t="shared" si="253"/>
        <v>0</v>
      </c>
      <c r="U843" s="121">
        <f>IF(K843=0,0,IF(B843="Manual",(S843-O843-AP843*(O843/(O843+Z843)))/S843,'2011 BPTs'!BP169))</f>
        <v>0</v>
      </c>
      <c r="V843" s="99">
        <f>'2011 BPTs'!BN169</f>
        <v>0</v>
      </c>
      <c r="W843" s="100">
        <f t="shared" si="262"/>
        <v>0</v>
      </c>
      <c r="X843" s="103">
        <f t="shared" si="254"/>
        <v>0</v>
      </c>
      <c r="Y843" s="102">
        <f t="shared" si="257"/>
        <v>0</v>
      </c>
      <c r="Z843" s="103">
        <f>'2011 BPTs'!BO169</f>
        <v>0</v>
      </c>
      <c r="AA843" s="104">
        <f t="shared" si="246"/>
        <v>0</v>
      </c>
      <c r="AB843" s="106">
        <f>IF(W843=0,0,IF(B843="Manual",(V843-Z843-AP843*(Z843/(Z843+O843)))/V843,'2011 BPTs'!BQ169))</f>
        <v>0</v>
      </c>
      <c r="AD843" s="2" t="str">
        <f t="shared" si="258"/>
        <v>00-0</v>
      </c>
      <c r="AE843" s="2">
        <f>'2011 BPTs'!BA169</f>
        <v>0</v>
      </c>
      <c r="AF843" s="2" t="str">
        <f>IF(B843="Auto",'2011 BPTs'!BB169,D843&amp;E843&amp;"-"&amp;F843)</f>
        <v/>
      </c>
      <c r="AG843" s="2" t="str">
        <f>'2011 BPTs'!BC169</f>
        <v/>
      </c>
      <c r="AH843" s="2" t="str">
        <f>'2011 BPTs'!BD169</f>
        <v/>
      </c>
      <c r="AI843" s="2" t="str">
        <f>'2011 BPTs'!BE169</f>
        <v/>
      </c>
      <c r="AJ843" s="2" t="str">
        <f>'2011 BPTs'!BF169</f>
        <v/>
      </c>
      <c r="AK843" s="2" t="str">
        <f>'2011 BPTs'!BG169</f>
        <v/>
      </c>
      <c r="AL843" s="2" t="str">
        <f>'2011 BPTs'!BH169</f>
        <v/>
      </c>
      <c r="AM843" s="2" t="str">
        <f>'2011 BPTs'!BI169</f>
        <v/>
      </c>
      <c r="AO843" s="128">
        <f>'2011 BPTs'!AJ169*'2011 BPTs'!BK169</f>
        <v>0</v>
      </c>
      <c r="AP843" s="128">
        <f>'2011 BPTs'!AK169*'2011 BPTs'!BK169</f>
        <v>0</v>
      </c>
      <c r="AR843" s="5">
        <f>IF(B843="Auto",'2011 BPTs'!M169,J843)</f>
        <v>0</v>
      </c>
      <c r="AS843" s="5">
        <f>'2011 BPTs'!O169</f>
        <v>0</v>
      </c>
      <c r="AT843" s="5">
        <f>'2011 BPTs'!Q169</f>
        <v>0</v>
      </c>
      <c r="AU843" s="5">
        <f>'2011 BPTs'!S169</f>
        <v>0</v>
      </c>
      <c r="AV843" s="5">
        <f>'2011 BPTs'!U169</f>
        <v>0</v>
      </c>
      <c r="AW843" s="5">
        <f>'2011 BPTs'!W169</f>
        <v>0</v>
      </c>
      <c r="AX843" s="5">
        <f>'2011 BPTs'!Y169</f>
        <v>0</v>
      </c>
      <c r="AY843" s="5">
        <f>'2011 BPTs'!AA169</f>
        <v>0</v>
      </c>
      <c r="BA843" s="24">
        <f>IF(ISNA(VLOOKUP(AF843,'2009 BPTs'!$B$12:$BX$181,BA$3,FALSE)),0,VLOOKUP(AF843,'2009 BPTs'!$B$12:$BX$181,BA$3,FALSE))</f>
        <v>0</v>
      </c>
      <c r="BB843" s="24">
        <f>IF(ISNA(VLOOKUP(AG843,'2009 BPTs'!$B$12:$BX$181,BB$3,FALSE)),0,VLOOKUP(AG843,'2009 BPTs'!$B$12:$BX$181,BB$3,FALSE))</f>
        <v>0</v>
      </c>
      <c r="BC843" s="24">
        <f>IF(ISNA(VLOOKUP(AH843,'2009 BPTs'!$B$12:$BX$181,BC$3,FALSE)),0,VLOOKUP(AH843,'2009 BPTs'!$B$12:$BX$181,BC$3,FALSE))</f>
        <v>0</v>
      </c>
      <c r="BD843" s="24">
        <f>IF(ISNA(VLOOKUP(AI843,'2009 BPTs'!$B$12:$BX$181,BD$3,FALSE)),0,VLOOKUP(AI843,'2009 BPTs'!$B$12:$BX$181,BD$3,FALSE))</f>
        <v>0</v>
      </c>
      <c r="BE843" s="24">
        <f>IF(ISNA(VLOOKUP(AJ843,'2009 BPTs'!$B$12:$BX$181,BE$3,FALSE)),0,VLOOKUP(AJ843,'2009 BPTs'!$B$12:$BX$181,BE$3,FALSE))</f>
        <v>0</v>
      </c>
      <c r="BF843" s="24">
        <f>IF(ISNA(VLOOKUP(AK843,'2009 BPTs'!$B$12:$BX$181,BF$3,FALSE)),0,VLOOKUP(AK843,'2009 BPTs'!$B$12:$BX$181,BF$3,FALSE))</f>
        <v>0</v>
      </c>
      <c r="BG843" s="24">
        <f>IF(ISNA(VLOOKUP(AL843,'2009 BPTs'!$B$12:$BX$181,BG$3,FALSE)),0,VLOOKUP(AL843,'2009 BPTs'!$B$12:$BX$181,BG$3,FALSE))</f>
        <v>0</v>
      </c>
      <c r="BH843" s="24">
        <f>IF(ISNA(VLOOKUP(AM843,'2009 BPTs'!$B$12:$BX$181,BH$3,FALSE)),0,VLOOKUP(AM843,'2009 BPTs'!$B$12:$BX$181,BH$3,FALSE))</f>
        <v>0</v>
      </c>
      <c r="BJ843" s="24">
        <f>IF(ISNA(VLOOKUP(AF843,'2009 BPTs'!$B$12:$BX$181,BJ$3,FALSE)),0,VLOOKUP(AF843,'2009 BPTs'!$B$12:$BX$181,BJ$3,FALSE))</f>
        <v>0</v>
      </c>
      <c r="BK843" s="24">
        <f>IF(ISNA(VLOOKUP(AG843,'2009 BPTs'!$B$12:$BX$181,BK$3,FALSE)),0,VLOOKUP(AG843,'2009 BPTs'!$B$12:$BX$181,BK$3,FALSE))</f>
        <v>0</v>
      </c>
      <c r="BL843" s="24">
        <f>IF(ISNA(VLOOKUP(AH843,'2009 BPTs'!$B$12:$BX$181,BL$3,FALSE)),0,VLOOKUP(AH843,'2009 BPTs'!$B$12:$BX$181,BL$3,FALSE))</f>
        <v>0</v>
      </c>
      <c r="BM843" s="24">
        <f>IF(ISNA(VLOOKUP(AI843,'2009 BPTs'!$B$12:$BX$181,BM$3,FALSE)),0,VLOOKUP(AI843,'2009 BPTs'!$B$12:$BX$181,BM$3,FALSE))</f>
        <v>0</v>
      </c>
      <c r="BN843" s="24">
        <f>IF(ISNA(VLOOKUP(AJ843,'2009 BPTs'!$B$12:$BX$181,BN$3,FALSE)),0,VLOOKUP(AJ843,'2009 BPTs'!$B$12:$BX$181,BN$3,FALSE))</f>
        <v>0</v>
      </c>
      <c r="BO843" s="24">
        <f>IF(ISNA(VLOOKUP(AK843,'2009 BPTs'!$B$12:$BX$181,BO$3,FALSE)),0,VLOOKUP(AK843,'2009 BPTs'!$B$12:$BX$181,BO$3,FALSE))</f>
        <v>0</v>
      </c>
      <c r="BP843" s="24">
        <f>IF(ISNA(VLOOKUP(AL843,'2009 BPTs'!$B$12:$BX$181,BP$3,FALSE)),0,VLOOKUP(AL843,'2009 BPTs'!$B$12:$BX$181,BP$3,FALSE))</f>
        <v>0</v>
      </c>
      <c r="BQ843" s="24">
        <f>IF(ISNA(VLOOKUP(AM843,'2009 BPTs'!$B$12:$BX$181,BQ$3,FALSE)),0,VLOOKUP(AM843,'2009 BPTs'!$B$12:$BX$181,BQ$3,FALSE))</f>
        <v>0</v>
      </c>
      <c r="BS843" s="78">
        <f t="shared" si="259"/>
        <v>0</v>
      </c>
      <c r="BT843" s="68">
        <f t="shared" si="260"/>
        <v>0</v>
      </c>
      <c r="BU843" s="68">
        <f t="shared" si="261"/>
        <v>0</v>
      </c>
      <c r="BW843" s="24">
        <f>IF(ISNA(VLOOKUP(AF843,'2009 BPTs'!$B$12:$BX$181,BW$3,FALSE)),0,VLOOKUP(AF843,'2009 BPTs'!$B$12:$BX$181,BW$3,FALSE))</f>
        <v>0</v>
      </c>
      <c r="BX843" s="24">
        <f>IF(ISNA(VLOOKUP(AG843,'2009 BPTs'!$B$12:$BX$181,BX$3,FALSE)),0,VLOOKUP(AG843,'2009 BPTs'!$B$12:$BX$181,BX$3,FALSE))</f>
        <v>0</v>
      </c>
      <c r="BY843" s="24">
        <f>IF(ISNA(VLOOKUP(AH843,'2009 BPTs'!$B$12:$BX$181,BY$3,FALSE)),0,VLOOKUP(AH843,'2009 BPTs'!$B$12:$BX$181,BY$3,FALSE))</f>
        <v>0</v>
      </c>
      <c r="BZ843" s="24">
        <f>IF(ISNA(VLOOKUP(AI843,'2009 BPTs'!$B$12:$BX$181,BZ$3,FALSE)),0,VLOOKUP(AI843,'2009 BPTs'!$B$12:$BX$181,BZ$3,FALSE))</f>
        <v>0</v>
      </c>
      <c r="CA843" s="24">
        <f>IF(ISNA(VLOOKUP(AJ843,'2009 BPTs'!$B$12:$BX$181,CA$3,FALSE)),0,VLOOKUP(AJ843,'2009 BPTs'!$B$12:$BX$181,CA$3,FALSE))</f>
        <v>0</v>
      </c>
      <c r="CB843" s="24">
        <f>IF(ISNA(VLOOKUP(AK843,'2009 BPTs'!$B$12:$BX$181,CB$3,FALSE)),0,VLOOKUP(AK843,'2009 BPTs'!$B$12:$BX$181,CB$3,FALSE))</f>
        <v>0</v>
      </c>
      <c r="CC843" s="24">
        <f>IF(ISNA(VLOOKUP(AL843,'2009 BPTs'!$B$12:$BX$181,CC$3,FALSE)),0,VLOOKUP(AL843,'2009 BPTs'!$B$12:$BX$181,CC$3,FALSE))</f>
        <v>0</v>
      </c>
      <c r="CD843" s="24">
        <f>IF(ISNA(VLOOKUP(AM843,'2009 BPTs'!$B$12:$BX$181,CD$3,FALSE)),0,VLOOKUP(AM843,'2009 BPTs'!$B$12:$BX$181,CD$3,FALSE))</f>
        <v>0</v>
      </c>
      <c r="CF843" s="24">
        <f>IF(ISERROR(VLOOKUP(AF843,'2009 BPTs'!$B$12:$BX$181,CF$3,FALSE)/VLOOKUP(AF843,'2009 BPTs'!$B$12:$BX1018,CF$3+3,FALSE)),0,VLOOKUP(AF843,'2009 BPTs'!$B$12:$BX$181,CF$3,FALSE)/VLOOKUP(AF843,'2009 BPTs'!$B$12:$BX1018,CF$3+3,FALSE))</f>
        <v>0</v>
      </c>
      <c r="CG843" s="24">
        <f>IF(ISERROR(VLOOKUP(AG843,'2009 BPTs'!$B$12:$BX$181,CG$3,FALSE)/VLOOKUP(AG843,'2009 BPTs'!$B$12:$BX1018,CG$3+3,FALSE)),0,VLOOKUP(AG843,'2009 BPTs'!$B$12:$BX$181,CG$3,FALSE)/VLOOKUP(AG843,'2009 BPTs'!$B$12:$BX1018,CG$3+3,FALSE))</f>
        <v>0</v>
      </c>
      <c r="CH843" s="24">
        <f>IF(ISERROR(VLOOKUP(AH843,'2009 BPTs'!$B$12:$BX$181,CH$3,FALSE)/VLOOKUP(AH843,'2009 BPTs'!$B$12:$BX1018,CH$3+3,FALSE)),0,VLOOKUP(AH843,'2009 BPTs'!$B$12:$BX$181,CH$3,FALSE)/VLOOKUP(AH843,'2009 BPTs'!$B$12:$BX1018,CH$3+3,FALSE))</f>
        <v>0</v>
      </c>
      <c r="CI843" s="24">
        <f>IF(ISERROR(VLOOKUP(AI843,'2009 BPTs'!$B$12:$BX$181,CI$3,FALSE)/VLOOKUP(AI843,'2009 BPTs'!$B$12:$BX1018,CI$3+3,FALSE)),0,VLOOKUP(AI843,'2009 BPTs'!$B$12:$BX$181,CI$3,FALSE)/VLOOKUP(AI843,'2009 BPTs'!$B$12:$BX1018,CI$3+3,FALSE))</f>
        <v>0</v>
      </c>
      <c r="CJ843" s="24">
        <f>IF(ISERROR(VLOOKUP(AJ843,'2009 BPTs'!$B$12:$BX$181,CJ$3,FALSE)/VLOOKUP(AJ843,'2009 BPTs'!$B$12:$BX1018,CJ$3+3,FALSE)),0,VLOOKUP(AJ843,'2009 BPTs'!$B$12:$BX$181,CJ$3,FALSE)/VLOOKUP(AJ843,'2009 BPTs'!$B$12:$BX1018,CJ$3+3,FALSE))</f>
        <v>0</v>
      </c>
      <c r="CK843" s="24">
        <f>IF(ISERROR(VLOOKUP(AK843,'2009 BPTs'!$B$12:$BX$181,CK$3,FALSE)/VLOOKUP(AK843,'2009 BPTs'!$B$12:$BX1018,CK$3+3,FALSE)),0,VLOOKUP(AK843,'2009 BPTs'!$B$12:$BX$181,CK$3,FALSE)/VLOOKUP(AK843,'2009 BPTs'!$B$12:$BX1018,CK$3+3,FALSE))</f>
        <v>0</v>
      </c>
      <c r="CL843" s="24">
        <f>IF(ISERROR(VLOOKUP(AL843,'2009 BPTs'!$B$12:$BX$181,CL$3,FALSE)/VLOOKUP(AL843,'2009 BPTs'!$B$12:$BX1018,CL$3+3,FALSE)),0,VLOOKUP(AL843,'2009 BPTs'!$B$12:$BX$181,CL$3,FALSE)/VLOOKUP(AL843,'2009 BPTs'!$B$12:$BX1018,CL$3+3,FALSE))</f>
        <v>0</v>
      </c>
      <c r="CM843" s="24">
        <f>IF(ISERROR(VLOOKUP(AM843,'2009 BPTs'!$B$12:$BX$181,CM$3,FALSE)/VLOOKUP(AM843,'2009 BPTs'!$B$12:$BX1018,CM$3+3,FALSE)),0,VLOOKUP(AM843,'2009 BPTs'!$B$12:$BX$181,CM$3,FALSE)/VLOOKUP(AM843,'2009 BPTs'!$B$12:$BX1018,CM$3+3,FALSE))</f>
        <v>0</v>
      </c>
      <c r="CO843" s="24">
        <f>IF(ISERROR(VLOOKUP(AF843,'2009 BPTs'!$B$12:$BX$181,CO$3,FALSE)/VLOOKUP(AF843,'2009 BPTs'!$B$12:$BX1018,CO$3+2,FALSE)),0,VLOOKUP(AF843,'2009 BPTs'!$B$12:$BX$181,CO$3,FALSE)/VLOOKUP(AF843,'2009 BPTs'!$B$12:$BX1018,CO$3+2,FALSE))</f>
        <v>0</v>
      </c>
      <c r="CP843" s="24">
        <f>IF(ISERROR(VLOOKUP(AG843,'2009 BPTs'!$B$12:$BX$181,CP$3,FALSE)/VLOOKUP(AG843,'2009 BPTs'!$B$12:$BX1018,CP$3+2,FALSE)),0,VLOOKUP(AG843,'2009 BPTs'!$B$12:$BX$181,CP$3,FALSE)/VLOOKUP(AG843,'2009 BPTs'!$B$12:$BX1018,CP$3+2,FALSE))</f>
        <v>0</v>
      </c>
      <c r="CQ843" s="24">
        <f>IF(ISERROR(VLOOKUP(AH843,'2009 BPTs'!$B$12:$BX$181,CQ$3,FALSE)/VLOOKUP(AH843,'2009 BPTs'!$B$12:$BX1018,CQ$3+2,FALSE)),0,VLOOKUP(AH843,'2009 BPTs'!$B$12:$BX$181,CQ$3,FALSE)/VLOOKUP(AH843,'2009 BPTs'!$B$12:$BX1018,CQ$3+2,FALSE))</f>
        <v>0</v>
      </c>
      <c r="CR843" s="24">
        <f>IF(ISERROR(VLOOKUP(AI843,'2009 BPTs'!$B$12:$BX$181,CR$3,FALSE)/VLOOKUP(AI843,'2009 BPTs'!$B$12:$BX1018,CR$3+2,FALSE)),0,VLOOKUP(AI843,'2009 BPTs'!$B$12:$BX$181,CR$3,FALSE)/VLOOKUP(AI843,'2009 BPTs'!$B$12:$BX1018,CR$3+2,FALSE))</f>
        <v>0</v>
      </c>
      <c r="CS843" s="24">
        <f>IF(ISERROR(VLOOKUP(AJ843,'2009 BPTs'!$B$12:$BX$181,CS$3,FALSE)/VLOOKUP(AJ843,'2009 BPTs'!$B$12:$BX1018,CS$3+2,FALSE)),0,VLOOKUP(AJ843,'2009 BPTs'!$B$12:$BX$181,CS$3,FALSE)/VLOOKUP(AJ843,'2009 BPTs'!$B$12:$BX1018,CS$3+2,FALSE))</f>
        <v>0</v>
      </c>
      <c r="CT843" s="24">
        <f>IF(ISERROR(VLOOKUP(AK843,'2009 BPTs'!$B$12:$BX$181,CT$3,FALSE)/VLOOKUP(AK843,'2009 BPTs'!$B$12:$BX1018,CT$3+2,FALSE)),0,VLOOKUP(AK843,'2009 BPTs'!$B$12:$BX$181,CT$3,FALSE)/VLOOKUP(AK843,'2009 BPTs'!$B$12:$BX1018,CT$3+2,FALSE))</f>
        <v>0</v>
      </c>
      <c r="CU843" s="24">
        <f>IF(ISERROR(VLOOKUP(AL843,'2009 BPTs'!$B$12:$BX$181,CU$3,FALSE)/VLOOKUP(AL843,'2009 BPTs'!$B$12:$BX1018,CU$3+2,FALSE)),0,VLOOKUP(AL843,'2009 BPTs'!$B$12:$BX$181,CU$3,FALSE)/VLOOKUP(AL843,'2009 BPTs'!$B$12:$BX1018,CU$3+2,FALSE))</f>
        <v>0</v>
      </c>
      <c r="CV843" s="24">
        <f>IF(ISERROR(VLOOKUP(AM843,'2009 BPTs'!$B$12:$BX$181,CV$3,FALSE)/VLOOKUP(AM843,'2009 BPTs'!$B$12:$BX1018,CV$3+2,FALSE)),0,VLOOKUP(AM843,'2009 BPTs'!$B$12:$BX$181,CV$3,FALSE)/VLOOKUP(AM843,'2009 BPTs'!$B$12:$BX1018,CV$3+2,FALSE))</f>
        <v>0</v>
      </c>
      <c r="CX843" s="93">
        <f>'2011 BPTs'!BR169</f>
        <v>0</v>
      </c>
      <c r="CY843" s="93">
        <f>'2011 BPTs'!BS169</f>
        <v>0</v>
      </c>
    </row>
    <row r="844" spans="2:103" x14ac:dyDescent="0.2">
      <c r="B844" s="2" t="s">
        <v>213</v>
      </c>
      <c r="C844" s="2">
        <f>'2011 BPTs'!E170</f>
        <v>0</v>
      </c>
      <c r="D844" s="2">
        <f t="shared" si="247"/>
        <v>0</v>
      </c>
      <c r="E844" s="4">
        <f>'2011 BPTs'!F170</f>
        <v>0</v>
      </c>
      <c r="F844" s="88">
        <f>'2011 BPTs'!G170</f>
        <v>0</v>
      </c>
      <c r="G844" s="53">
        <f>'2011 BPTs'!I170</f>
        <v>0</v>
      </c>
      <c r="H844" s="88">
        <f>'2011 BPTs'!J170</f>
        <v>0</v>
      </c>
      <c r="I844" s="4">
        <f>'2011 BPTs'!K170</f>
        <v>0</v>
      </c>
      <c r="J844" s="5">
        <f>'2011 BPTs'!M170</f>
        <v>0</v>
      </c>
      <c r="K844" s="99">
        <f>'2011 BPTs'!BL170</f>
        <v>0</v>
      </c>
      <c r="L844" s="100">
        <f t="shared" si="248"/>
        <v>0</v>
      </c>
      <c r="M844" s="101">
        <f t="shared" si="249"/>
        <v>0</v>
      </c>
      <c r="N844" s="102">
        <f t="shared" si="255"/>
        <v>0</v>
      </c>
      <c r="O844" s="103">
        <f>'2011 BPTs'!BM170</f>
        <v>0</v>
      </c>
      <c r="P844" s="100">
        <f t="shared" si="250"/>
        <v>0</v>
      </c>
      <c r="Q844" s="101">
        <f t="shared" si="251"/>
        <v>0</v>
      </c>
      <c r="R844" s="104">
        <f t="shared" si="252"/>
        <v>0</v>
      </c>
      <c r="S844" s="105">
        <f t="shared" si="256"/>
        <v>0</v>
      </c>
      <c r="T844" s="104">
        <f t="shared" si="253"/>
        <v>0</v>
      </c>
      <c r="U844" s="121">
        <f>IF(K844=0,0,IF(B844="Manual",(S844-O844-AP844*(O844/(O844+Z844)))/S844,'2011 BPTs'!BP170))</f>
        <v>0</v>
      </c>
      <c r="V844" s="99">
        <f>'2011 BPTs'!BN170</f>
        <v>0</v>
      </c>
      <c r="W844" s="100">
        <f t="shared" si="262"/>
        <v>0</v>
      </c>
      <c r="X844" s="103">
        <f t="shared" si="254"/>
        <v>0</v>
      </c>
      <c r="Y844" s="102">
        <f t="shared" si="257"/>
        <v>0</v>
      </c>
      <c r="Z844" s="103">
        <f>'2011 BPTs'!BO170</f>
        <v>0</v>
      </c>
      <c r="AA844" s="104">
        <f t="shared" si="246"/>
        <v>0</v>
      </c>
      <c r="AB844" s="106">
        <f>IF(W844=0,0,IF(B844="Manual",(V844-Z844-AP844*(Z844/(Z844+O844)))/V844,'2011 BPTs'!BQ170))</f>
        <v>0</v>
      </c>
      <c r="AD844" s="2" t="str">
        <f t="shared" si="258"/>
        <v>00-0</v>
      </c>
      <c r="AE844" s="2">
        <f>'2011 BPTs'!BA170</f>
        <v>0</v>
      </c>
      <c r="AF844" s="2" t="str">
        <f>IF(B844="Auto",'2011 BPTs'!BB170,D844&amp;E844&amp;"-"&amp;F844)</f>
        <v/>
      </c>
      <c r="AG844" s="2" t="str">
        <f>'2011 BPTs'!BC170</f>
        <v/>
      </c>
      <c r="AH844" s="2" t="str">
        <f>'2011 BPTs'!BD170</f>
        <v/>
      </c>
      <c r="AI844" s="2" t="str">
        <f>'2011 BPTs'!BE170</f>
        <v/>
      </c>
      <c r="AJ844" s="2" t="str">
        <f>'2011 BPTs'!BF170</f>
        <v/>
      </c>
      <c r="AK844" s="2" t="str">
        <f>'2011 BPTs'!BG170</f>
        <v/>
      </c>
      <c r="AL844" s="2" t="str">
        <f>'2011 BPTs'!BH170</f>
        <v/>
      </c>
      <c r="AM844" s="2" t="str">
        <f>'2011 BPTs'!BI170</f>
        <v/>
      </c>
      <c r="AO844" s="128">
        <f>'2011 BPTs'!AJ170*'2011 BPTs'!BK170</f>
        <v>0</v>
      </c>
      <c r="AP844" s="128">
        <f>'2011 BPTs'!AK170*'2011 BPTs'!BK170</f>
        <v>0</v>
      </c>
      <c r="AR844" s="5">
        <f>IF(B844="Auto",'2011 BPTs'!M170,J844)</f>
        <v>0</v>
      </c>
      <c r="AS844" s="5">
        <f>'2011 BPTs'!O170</f>
        <v>0</v>
      </c>
      <c r="AT844" s="5">
        <f>'2011 BPTs'!Q170</f>
        <v>0</v>
      </c>
      <c r="AU844" s="5">
        <f>'2011 BPTs'!S170</f>
        <v>0</v>
      </c>
      <c r="AV844" s="5">
        <f>'2011 BPTs'!U170</f>
        <v>0</v>
      </c>
      <c r="AW844" s="5">
        <f>'2011 BPTs'!W170</f>
        <v>0</v>
      </c>
      <c r="AX844" s="5">
        <f>'2011 BPTs'!Y170</f>
        <v>0</v>
      </c>
      <c r="AY844" s="5">
        <f>'2011 BPTs'!AA170</f>
        <v>0</v>
      </c>
      <c r="BA844" s="24">
        <f>IF(ISNA(VLOOKUP(AF844,'2009 BPTs'!$B$12:$BX$181,BA$3,FALSE)),0,VLOOKUP(AF844,'2009 BPTs'!$B$12:$BX$181,BA$3,FALSE))</f>
        <v>0</v>
      </c>
      <c r="BB844" s="24">
        <f>IF(ISNA(VLOOKUP(AG844,'2009 BPTs'!$B$12:$BX$181,BB$3,FALSE)),0,VLOOKUP(AG844,'2009 BPTs'!$B$12:$BX$181,BB$3,FALSE))</f>
        <v>0</v>
      </c>
      <c r="BC844" s="24">
        <f>IF(ISNA(VLOOKUP(AH844,'2009 BPTs'!$B$12:$BX$181,BC$3,FALSE)),0,VLOOKUP(AH844,'2009 BPTs'!$B$12:$BX$181,BC$3,FALSE))</f>
        <v>0</v>
      </c>
      <c r="BD844" s="24">
        <f>IF(ISNA(VLOOKUP(AI844,'2009 BPTs'!$B$12:$BX$181,BD$3,FALSE)),0,VLOOKUP(AI844,'2009 BPTs'!$B$12:$BX$181,BD$3,FALSE))</f>
        <v>0</v>
      </c>
      <c r="BE844" s="24">
        <f>IF(ISNA(VLOOKUP(AJ844,'2009 BPTs'!$B$12:$BX$181,BE$3,FALSE)),0,VLOOKUP(AJ844,'2009 BPTs'!$B$12:$BX$181,BE$3,FALSE))</f>
        <v>0</v>
      </c>
      <c r="BF844" s="24">
        <f>IF(ISNA(VLOOKUP(AK844,'2009 BPTs'!$B$12:$BX$181,BF$3,FALSE)),0,VLOOKUP(AK844,'2009 BPTs'!$B$12:$BX$181,BF$3,FALSE))</f>
        <v>0</v>
      </c>
      <c r="BG844" s="24">
        <f>IF(ISNA(VLOOKUP(AL844,'2009 BPTs'!$B$12:$BX$181,BG$3,FALSE)),0,VLOOKUP(AL844,'2009 BPTs'!$B$12:$BX$181,BG$3,FALSE))</f>
        <v>0</v>
      </c>
      <c r="BH844" s="24">
        <f>IF(ISNA(VLOOKUP(AM844,'2009 BPTs'!$B$12:$BX$181,BH$3,FALSE)),0,VLOOKUP(AM844,'2009 BPTs'!$B$12:$BX$181,BH$3,FALSE))</f>
        <v>0</v>
      </c>
      <c r="BJ844" s="24">
        <f>IF(ISNA(VLOOKUP(AF844,'2009 BPTs'!$B$12:$BX$181,BJ$3,FALSE)),0,VLOOKUP(AF844,'2009 BPTs'!$B$12:$BX$181,BJ$3,FALSE))</f>
        <v>0</v>
      </c>
      <c r="BK844" s="24">
        <f>IF(ISNA(VLOOKUP(AG844,'2009 BPTs'!$B$12:$BX$181,BK$3,FALSE)),0,VLOOKUP(AG844,'2009 BPTs'!$B$12:$BX$181,BK$3,FALSE))</f>
        <v>0</v>
      </c>
      <c r="BL844" s="24">
        <f>IF(ISNA(VLOOKUP(AH844,'2009 BPTs'!$B$12:$BX$181,BL$3,FALSE)),0,VLOOKUP(AH844,'2009 BPTs'!$B$12:$BX$181,BL$3,FALSE))</f>
        <v>0</v>
      </c>
      <c r="BM844" s="24">
        <f>IF(ISNA(VLOOKUP(AI844,'2009 BPTs'!$B$12:$BX$181,BM$3,FALSE)),0,VLOOKUP(AI844,'2009 BPTs'!$B$12:$BX$181,BM$3,FALSE))</f>
        <v>0</v>
      </c>
      <c r="BN844" s="24">
        <f>IF(ISNA(VLOOKUP(AJ844,'2009 BPTs'!$B$12:$BX$181,BN$3,FALSE)),0,VLOOKUP(AJ844,'2009 BPTs'!$B$12:$BX$181,BN$3,FALSE))</f>
        <v>0</v>
      </c>
      <c r="BO844" s="24">
        <f>IF(ISNA(VLOOKUP(AK844,'2009 BPTs'!$B$12:$BX$181,BO$3,FALSE)),0,VLOOKUP(AK844,'2009 BPTs'!$B$12:$BX$181,BO$3,FALSE))</f>
        <v>0</v>
      </c>
      <c r="BP844" s="24">
        <f>IF(ISNA(VLOOKUP(AL844,'2009 BPTs'!$B$12:$BX$181,BP$3,FALSE)),0,VLOOKUP(AL844,'2009 BPTs'!$B$12:$BX$181,BP$3,FALSE))</f>
        <v>0</v>
      </c>
      <c r="BQ844" s="24">
        <f>IF(ISNA(VLOOKUP(AM844,'2009 BPTs'!$B$12:$BX$181,BQ$3,FALSE)),0,VLOOKUP(AM844,'2009 BPTs'!$B$12:$BX$181,BQ$3,FALSE))</f>
        <v>0</v>
      </c>
      <c r="BS844" s="78">
        <f t="shared" si="259"/>
        <v>0</v>
      </c>
      <c r="BT844" s="68">
        <f t="shared" si="260"/>
        <v>0</v>
      </c>
      <c r="BU844" s="68">
        <f t="shared" si="261"/>
        <v>0</v>
      </c>
      <c r="BW844" s="24">
        <f>IF(ISNA(VLOOKUP(AF844,'2009 BPTs'!$B$12:$BX$181,BW$3,FALSE)),0,VLOOKUP(AF844,'2009 BPTs'!$B$12:$BX$181,BW$3,FALSE))</f>
        <v>0</v>
      </c>
      <c r="BX844" s="24">
        <f>IF(ISNA(VLOOKUP(AG844,'2009 BPTs'!$B$12:$BX$181,BX$3,FALSE)),0,VLOOKUP(AG844,'2009 BPTs'!$B$12:$BX$181,BX$3,FALSE))</f>
        <v>0</v>
      </c>
      <c r="BY844" s="24">
        <f>IF(ISNA(VLOOKUP(AH844,'2009 BPTs'!$B$12:$BX$181,BY$3,FALSE)),0,VLOOKUP(AH844,'2009 BPTs'!$B$12:$BX$181,BY$3,FALSE))</f>
        <v>0</v>
      </c>
      <c r="BZ844" s="24">
        <f>IF(ISNA(VLOOKUP(AI844,'2009 BPTs'!$B$12:$BX$181,BZ$3,FALSE)),0,VLOOKUP(AI844,'2009 BPTs'!$B$12:$BX$181,BZ$3,FALSE))</f>
        <v>0</v>
      </c>
      <c r="CA844" s="24">
        <f>IF(ISNA(VLOOKUP(AJ844,'2009 BPTs'!$B$12:$BX$181,CA$3,FALSE)),0,VLOOKUP(AJ844,'2009 BPTs'!$B$12:$BX$181,CA$3,FALSE))</f>
        <v>0</v>
      </c>
      <c r="CB844" s="24">
        <f>IF(ISNA(VLOOKUP(AK844,'2009 BPTs'!$B$12:$BX$181,CB$3,FALSE)),0,VLOOKUP(AK844,'2009 BPTs'!$B$12:$BX$181,CB$3,FALSE))</f>
        <v>0</v>
      </c>
      <c r="CC844" s="24">
        <f>IF(ISNA(VLOOKUP(AL844,'2009 BPTs'!$B$12:$BX$181,CC$3,FALSE)),0,VLOOKUP(AL844,'2009 BPTs'!$B$12:$BX$181,CC$3,FALSE))</f>
        <v>0</v>
      </c>
      <c r="CD844" s="24">
        <f>IF(ISNA(VLOOKUP(AM844,'2009 BPTs'!$B$12:$BX$181,CD$3,FALSE)),0,VLOOKUP(AM844,'2009 BPTs'!$B$12:$BX$181,CD$3,FALSE))</f>
        <v>0</v>
      </c>
      <c r="CF844" s="24">
        <f>IF(ISERROR(VLOOKUP(AF844,'2009 BPTs'!$B$12:$BX$181,CF$3,FALSE)/VLOOKUP(AF844,'2009 BPTs'!$B$12:$BX1019,CF$3+3,FALSE)),0,VLOOKUP(AF844,'2009 BPTs'!$B$12:$BX$181,CF$3,FALSE)/VLOOKUP(AF844,'2009 BPTs'!$B$12:$BX1019,CF$3+3,FALSE))</f>
        <v>0</v>
      </c>
      <c r="CG844" s="24">
        <f>IF(ISERROR(VLOOKUP(AG844,'2009 BPTs'!$B$12:$BX$181,CG$3,FALSE)/VLOOKUP(AG844,'2009 BPTs'!$B$12:$BX1019,CG$3+3,FALSE)),0,VLOOKUP(AG844,'2009 BPTs'!$B$12:$BX$181,CG$3,FALSE)/VLOOKUP(AG844,'2009 BPTs'!$B$12:$BX1019,CG$3+3,FALSE))</f>
        <v>0</v>
      </c>
      <c r="CH844" s="24">
        <f>IF(ISERROR(VLOOKUP(AH844,'2009 BPTs'!$B$12:$BX$181,CH$3,FALSE)/VLOOKUP(AH844,'2009 BPTs'!$B$12:$BX1019,CH$3+3,FALSE)),0,VLOOKUP(AH844,'2009 BPTs'!$B$12:$BX$181,CH$3,FALSE)/VLOOKUP(AH844,'2009 BPTs'!$B$12:$BX1019,CH$3+3,FALSE))</f>
        <v>0</v>
      </c>
      <c r="CI844" s="24">
        <f>IF(ISERROR(VLOOKUP(AI844,'2009 BPTs'!$B$12:$BX$181,CI$3,FALSE)/VLOOKUP(AI844,'2009 BPTs'!$B$12:$BX1019,CI$3+3,FALSE)),0,VLOOKUP(AI844,'2009 BPTs'!$B$12:$BX$181,CI$3,FALSE)/VLOOKUP(AI844,'2009 BPTs'!$B$12:$BX1019,CI$3+3,FALSE))</f>
        <v>0</v>
      </c>
      <c r="CJ844" s="24">
        <f>IF(ISERROR(VLOOKUP(AJ844,'2009 BPTs'!$B$12:$BX$181,CJ$3,FALSE)/VLOOKUP(AJ844,'2009 BPTs'!$B$12:$BX1019,CJ$3+3,FALSE)),0,VLOOKUP(AJ844,'2009 BPTs'!$B$12:$BX$181,CJ$3,FALSE)/VLOOKUP(AJ844,'2009 BPTs'!$B$12:$BX1019,CJ$3+3,FALSE))</f>
        <v>0</v>
      </c>
      <c r="CK844" s="24">
        <f>IF(ISERROR(VLOOKUP(AK844,'2009 BPTs'!$B$12:$BX$181,CK$3,FALSE)/VLOOKUP(AK844,'2009 BPTs'!$B$12:$BX1019,CK$3+3,FALSE)),0,VLOOKUP(AK844,'2009 BPTs'!$B$12:$BX$181,CK$3,FALSE)/VLOOKUP(AK844,'2009 BPTs'!$B$12:$BX1019,CK$3+3,FALSE))</f>
        <v>0</v>
      </c>
      <c r="CL844" s="24">
        <f>IF(ISERROR(VLOOKUP(AL844,'2009 BPTs'!$B$12:$BX$181,CL$3,FALSE)/VLOOKUP(AL844,'2009 BPTs'!$B$12:$BX1019,CL$3+3,FALSE)),0,VLOOKUP(AL844,'2009 BPTs'!$B$12:$BX$181,CL$3,FALSE)/VLOOKUP(AL844,'2009 BPTs'!$B$12:$BX1019,CL$3+3,FALSE))</f>
        <v>0</v>
      </c>
      <c r="CM844" s="24">
        <f>IF(ISERROR(VLOOKUP(AM844,'2009 BPTs'!$B$12:$BX$181,CM$3,FALSE)/VLOOKUP(AM844,'2009 BPTs'!$B$12:$BX1019,CM$3+3,FALSE)),0,VLOOKUP(AM844,'2009 BPTs'!$B$12:$BX$181,CM$3,FALSE)/VLOOKUP(AM844,'2009 BPTs'!$B$12:$BX1019,CM$3+3,FALSE))</f>
        <v>0</v>
      </c>
      <c r="CO844" s="24">
        <f>IF(ISERROR(VLOOKUP(AF844,'2009 BPTs'!$B$12:$BX$181,CO$3,FALSE)/VLOOKUP(AF844,'2009 BPTs'!$B$12:$BX1019,CO$3+2,FALSE)),0,VLOOKUP(AF844,'2009 BPTs'!$B$12:$BX$181,CO$3,FALSE)/VLOOKUP(AF844,'2009 BPTs'!$B$12:$BX1019,CO$3+2,FALSE))</f>
        <v>0</v>
      </c>
      <c r="CP844" s="24">
        <f>IF(ISERROR(VLOOKUP(AG844,'2009 BPTs'!$B$12:$BX$181,CP$3,FALSE)/VLOOKUP(AG844,'2009 BPTs'!$B$12:$BX1019,CP$3+2,FALSE)),0,VLOOKUP(AG844,'2009 BPTs'!$B$12:$BX$181,CP$3,FALSE)/VLOOKUP(AG844,'2009 BPTs'!$B$12:$BX1019,CP$3+2,FALSE))</f>
        <v>0</v>
      </c>
      <c r="CQ844" s="24">
        <f>IF(ISERROR(VLOOKUP(AH844,'2009 BPTs'!$B$12:$BX$181,CQ$3,FALSE)/VLOOKUP(AH844,'2009 BPTs'!$B$12:$BX1019,CQ$3+2,FALSE)),0,VLOOKUP(AH844,'2009 BPTs'!$B$12:$BX$181,CQ$3,FALSE)/VLOOKUP(AH844,'2009 BPTs'!$B$12:$BX1019,CQ$3+2,FALSE))</f>
        <v>0</v>
      </c>
      <c r="CR844" s="24">
        <f>IF(ISERROR(VLOOKUP(AI844,'2009 BPTs'!$B$12:$BX$181,CR$3,FALSE)/VLOOKUP(AI844,'2009 BPTs'!$B$12:$BX1019,CR$3+2,FALSE)),0,VLOOKUP(AI844,'2009 BPTs'!$B$12:$BX$181,CR$3,FALSE)/VLOOKUP(AI844,'2009 BPTs'!$B$12:$BX1019,CR$3+2,FALSE))</f>
        <v>0</v>
      </c>
      <c r="CS844" s="24">
        <f>IF(ISERROR(VLOOKUP(AJ844,'2009 BPTs'!$B$12:$BX$181,CS$3,FALSE)/VLOOKUP(AJ844,'2009 BPTs'!$B$12:$BX1019,CS$3+2,FALSE)),0,VLOOKUP(AJ844,'2009 BPTs'!$B$12:$BX$181,CS$3,FALSE)/VLOOKUP(AJ844,'2009 BPTs'!$B$12:$BX1019,CS$3+2,FALSE))</f>
        <v>0</v>
      </c>
      <c r="CT844" s="24">
        <f>IF(ISERROR(VLOOKUP(AK844,'2009 BPTs'!$B$12:$BX$181,CT$3,FALSE)/VLOOKUP(AK844,'2009 BPTs'!$B$12:$BX1019,CT$3+2,FALSE)),0,VLOOKUP(AK844,'2009 BPTs'!$B$12:$BX$181,CT$3,FALSE)/VLOOKUP(AK844,'2009 BPTs'!$B$12:$BX1019,CT$3+2,FALSE))</f>
        <v>0</v>
      </c>
      <c r="CU844" s="24">
        <f>IF(ISERROR(VLOOKUP(AL844,'2009 BPTs'!$B$12:$BX$181,CU$3,FALSE)/VLOOKUP(AL844,'2009 BPTs'!$B$12:$BX1019,CU$3+2,FALSE)),0,VLOOKUP(AL844,'2009 BPTs'!$B$12:$BX$181,CU$3,FALSE)/VLOOKUP(AL844,'2009 BPTs'!$B$12:$BX1019,CU$3+2,FALSE))</f>
        <v>0</v>
      </c>
      <c r="CV844" s="24">
        <f>IF(ISERROR(VLOOKUP(AM844,'2009 BPTs'!$B$12:$BX$181,CV$3,FALSE)/VLOOKUP(AM844,'2009 BPTs'!$B$12:$BX1019,CV$3+2,FALSE)),0,VLOOKUP(AM844,'2009 BPTs'!$B$12:$BX$181,CV$3,FALSE)/VLOOKUP(AM844,'2009 BPTs'!$B$12:$BX1019,CV$3+2,FALSE))</f>
        <v>0</v>
      </c>
      <c r="CX844" s="93">
        <f>'2011 BPTs'!BR170</f>
        <v>0</v>
      </c>
      <c r="CY844" s="93">
        <f>'2011 BPTs'!BS170</f>
        <v>0</v>
      </c>
    </row>
    <row r="845" spans="2:103" x14ac:dyDescent="0.2">
      <c r="B845" s="2" t="s">
        <v>213</v>
      </c>
      <c r="C845" s="2">
        <f>'2011 BPTs'!E171</f>
        <v>0</v>
      </c>
      <c r="D845" s="2">
        <f t="shared" si="247"/>
        <v>0</v>
      </c>
      <c r="E845" s="4">
        <f>'2011 BPTs'!F171</f>
        <v>0</v>
      </c>
      <c r="F845" s="88">
        <f>'2011 BPTs'!G171</f>
        <v>0</v>
      </c>
      <c r="G845" s="53">
        <f>'2011 BPTs'!I171</f>
        <v>0</v>
      </c>
      <c r="H845" s="88">
        <f>'2011 BPTs'!J171</f>
        <v>0</v>
      </c>
      <c r="I845" s="4">
        <f>'2011 BPTs'!K171</f>
        <v>0</v>
      </c>
      <c r="J845" s="5">
        <f>'2011 BPTs'!M171</f>
        <v>0</v>
      </c>
      <c r="K845" s="99">
        <f>'2011 BPTs'!BL171</f>
        <v>0</v>
      </c>
      <c r="L845" s="100">
        <f t="shared" si="248"/>
        <v>0</v>
      </c>
      <c r="M845" s="101">
        <f t="shared" si="249"/>
        <v>0</v>
      </c>
      <c r="N845" s="102">
        <f t="shared" si="255"/>
        <v>0</v>
      </c>
      <c r="O845" s="103">
        <f>'2011 BPTs'!BM171</f>
        <v>0</v>
      </c>
      <c r="P845" s="100">
        <f t="shared" si="250"/>
        <v>0</v>
      </c>
      <c r="Q845" s="101">
        <f t="shared" si="251"/>
        <v>0</v>
      </c>
      <c r="R845" s="104">
        <f t="shared" si="252"/>
        <v>0</v>
      </c>
      <c r="S845" s="105">
        <f t="shared" si="256"/>
        <v>0</v>
      </c>
      <c r="T845" s="104">
        <f t="shared" si="253"/>
        <v>0</v>
      </c>
      <c r="U845" s="121">
        <f>IF(K845=0,0,IF(B845="Manual",(S845-O845-AP845*(O845/(O845+Z845)))/S845,'2011 BPTs'!BP171))</f>
        <v>0</v>
      </c>
      <c r="V845" s="99">
        <f>'2011 BPTs'!BN171</f>
        <v>0</v>
      </c>
      <c r="W845" s="100">
        <f t="shared" si="262"/>
        <v>0</v>
      </c>
      <c r="X845" s="103">
        <f t="shared" si="254"/>
        <v>0</v>
      </c>
      <c r="Y845" s="102">
        <f t="shared" si="257"/>
        <v>0</v>
      </c>
      <c r="Z845" s="103">
        <f>'2011 BPTs'!BO171</f>
        <v>0</v>
      </c>
      <c r="AA845" s="104">
        <f t="shared" si="246"/>
        <v>0</v>
      </c>
      <c r="AB845" s="106">
        <f>IF(W845=0,0,IF(B845="Manual",(V845-Z845-AP845*(Z845/(Z845+O845)))/V845,'2011 BPTs'!BQ171))</f>
        <v>0</v>
      </c>
      <c r="AD845" s="2" t="str">
        <f t="shared" si="258"/>
        <v>00-0</v>
      </c>
      <c r="AE845" s="2">
        <f>'2011 BPTs'!BA171</f>
        <v>0</v>
      </c>
      <c r="AF845" s="2" t="str">
        <f>IF(B845="Auto",'2011 BPTs'!BB171,D845&amp;E845&amp;"-"&amp;F845)</f>
        <v/>
      </c>
      <c r="AG845" s="2" t="str">
        <f>'2011 BPTs'!BC171</f>
        <v/>
      </c>
      <c r="AH845" s="2" t="str">
        <f>'2011 BPTs'!BD171</f>
        <v/>
      </c>
      <c r="AI845" s="2" t="str">
        <f>'2011 BPTs'!BE171</f>
        <v/>
      </c>
      <c r="AJ845" s="2" t="str">
        <f>'2011 BPTs'!BF171</f>
        <v/>
      </c>
      <c r="AK845" s="2" t="str">
        <f>'2011 BPTs'!BG171</f>
        <v/>
      </c>
      <c r="AL845" s="2" t="str">
        <f>'2011 BPTs'!BH171</f>
        <v/>
      </c>
      <c r="AM845" s="2" t="str">
        <f>'2011 BPTs'!BI171</f>
        <v/>
      </c>
      <c r="AO845" s="128">
        <f>'2011 BPTs'!AJ171*'2011 BPTs'!BK171</f>
        <v>0</v>
      </c>
      <c r="AP845" s="128">
        <f>'2011 BPTs'!AK171*'2011 BPTs'!BK171</f>
        <v>0</v>
      </c>
      <c r="AR845" s="5">
        <f>IF(B845="Auto",'2011 BPTs'!M171,J845)</f>
        <v>0</v>
      </c>
      <c r="AS845" s="5">
        <f>'2011 BPTs'!O171</f>
        <v>0</v>
      </c>
      <c r="AT845" s="5">
        <f>'2011 BPTs'!Q171</f>
        <v>0</v>
      </c>
      <c r="AU845" s="5">
        <f>'2011 BPTs'!S171</f>
        <v>0</v>
      </c>
      <c r="AV845" s="5">
        <f>'2011 BPTs'!U171</f>
        <v>0</v>
      </c>
      <c r="AW845" s="5">
        <f>'2011 BPTs'!W171</f>
        <v>0</v>
      </c>
      <c r="AX845" s="5">
        <f>'2011 BPTs'!Y171</f>
        <v>0</v>
      </c>
      <c r="AY845" s="5">
        <f>'2011 BPTs'!AA171</f>
        <v>0</v>
      </c>
      <c r="BA845" s="24">
        <f>IF(ISNA(VLOOKUP(AF845,'2009 BPTs'!$B$12:$BX$181,BA$3,FALSE)),0,VLOOKUP(AF845,'2009 BPTs'!$B$12:$BX$181,BA$3,FALSE))</f>
        <v>0</v>
      </c>
      <c r="BB845" s="24">
        <f>IF(ISNA(VLOOKUP(AG845,'2009 BPTs'!$B$12:$BX$181,BB$3,FALSE)),0,VLOOKUP(AG845,'2009 BPTs'!$B$12:$BX$181,BB$3,FALSE))</f>
        <v>0</v>
      </c>
      <c r="BC845" s="24">
        <f>IF(ISNA(VLOOKUP(AH845,'2009 BPTs'!$B$12:$BX$181,BC$3,FALSE)),0,VLOOKUP(AH845,'2009 BPTs'!$B$12:$BX$181,BC$3,FALSE))</f>
        <v>0</v>
      </c>
      <c r="BD845" s="24">
        <f>IF(ISNA(VLOOKUP(AI845,'2009 BPTs'!$B$12:$BX$181,BD$3,FALSE)),0,VLOOKUP(AI845,'2009 BPTs'!$B$12:$BX$181,BD$3,FALSE))</f>
        <v>0</v>
      </c>
      <c r="BE845" s="24">
        <f>IF(ISNA(VLOOKUP(AJ845,'2009 BPTs'!$B$12:$BX$181,BE$3,FALSE)),0,VLOOKUP(AJ845,'2009 BPTs'!$B$12:$BX$181,BE$3,FALSE))</f>
        <v>0</v>
      </c>
      <c r="BF845" s="24">
        <f>IF(ISNA(VLOOKUP(AK845,'2009 BPTs'!$B$12:$BX$181,BF$3,FALSE)),0,VLOOKUP(AK845,'2009 BPTs'!$B$12:$BX$181,BF$3,FALSE))</f>
        <v>0</v>
      </c>
      <c r="BG845" s="24">
        <f>IF(ISNA(VLOOKUP(AL845,'2009 BPTs'!$B$12:$BX$181,BG$3,FALSE)),0,VLOOKUP(AL845,'2009 BPTs'!$B$12:$BX$181,BG$3,FALSE))</f>
        <v>0</v>
      </c>
      <c r="BH845" s="24">
        <f>IF(ISNA(VLOOKUP(AM845,'2009 BPTs'!$B$12:$BX$181,BH$3,FALSE)),0,VLOOKUP(AM845,'2009 BPTs'!$B$12:$BX$181,BH$3,FALSE))</f>
        <v>0</v>
      </c>
      <c r="BJ845" s="24">
        <f>IF(ISNA(VLOOKUP(AF845,'2009 BPTs'!$B$12:$BX$181,BJ$3,FALSE)),0,VLOOKUP(AF845,'2009 BPTs'!$B$12:$BX$181,BJ$3,FALSE))</f>
        <v>0</v>
      </c>
      <c r="BK845" s="24">
        <f>IF(ISNA(VLOOKUP(AG845,'2009 BPTs'!$B$12:$BX$181,BK$3,FALSE)),0,VLOOKUP(AG845,'2009 BPTs'!$B$12:$BX$181,BK$3,FALSE))</f>
        <v>0</v>
      </c>
      <c r="BL845" s="24">
        <f>IF(ISNA(VLOOKUP(AH845,'2009 BPTs'!$B$12:$BX$181,BL$3,FALSE)),0,VLOOKUP(AH845,'2009 BPTs'!$B$12:$BX$181,BL$3,FALSE))</f>
        <v>0</v>
      </c>
      <c r="BM845" s="24">
        <f>IF(ISNA(VLOOKUP(AI845,'2009 BPTs'!$B$12:$BX$181,BM$3,FALSE)),0,VLOOKUP(AI845,'2009 BPTs'!$B$12:$BX$181,BM$3,FALSE))</f>
        <v>0</v>
      </c>
      <c r="BN845" s="24">
        <f>IF(ISNA(VLOOKUP(AJ845,'2009 BPTs'!$B$12:$BX$181,BN$3,FALSE)),0,VLOOKUP(AJ845,'2009 BPTs'!$B$12:$BX$181,BN$3,FALSE))</f>
        <v>0</v>
      </c>
      <c r="BO845" s="24">
        <f>IF(ISNA(VLOOKUP(AK845,'2009 BPTs'!$B$12:$BX$181,BO$3,FALSE)),0,VLOOKUP(AK845,'2009 BPTs'!$B$12:$BX$181,BO$3,FALSE))</f>
        <v>0</v>
      </c>
      <c r="BP845" s="24">
        <f>IF(ISNA(VLOOKUP(AL845,'2009 BPTs'!$B$12:$BX$181,BP$3,FALSE)),0,VLOOKUP(AL845,'2009 BPTs'!$B$12:$BX$181,BP$3,FALSE))</f>
        <v>0</v>
      </c>
      <c r="BQ845" s="24">
        <f>IF(ISNA(VLOOKUP(AM845,'2009 BPTs'!$B$12:$BX$181,BQ$3,FALSE)),0,VLOOKUP(AM845,'2009 BPTs'!$B$12:$BX$181,BQ$3,FALSE))</f>
        <v>0</v>
      </c>
      <c r="BS845" s="78">
        <f t="shared" si="259"/>
        <v>0</v>
      </c>
      <c r="BT845" s="68">
        <f t="shared" si="260"/>
        <v>0</v>
      </c>
      <c r="BU845" s="68">
        <f t="shared" si="261"/>
        <v>0</v>
      </c>
      <c r="BW845" s="24">
        <f>IF(ISNA(VLOOKUP(AF845,'2009 BPTs'!$B$12:$BX$181,BW$3,FALSE)),0,VLOOKUP(AF845,'2009 BPTs'!$B$12:$BX$181,BW$3,FALSE))</f>
        <v>0</v>
      </c>
      <c r="BX845" s="24">
        <f>IF(ISNA(VLOOKUP(AG845,'2009 BPTs'!$B$12:$BX$181,BX$3,FALSE)),0,VLOOKUP(AG845,'2009 BPTs'!$B$12:$BX$181,BX$3,FALSE))</f>
        <v>0</v>
      </c>
      <c r="BY845" s="24">
        <f>IF(ISNA(VLOOKUP(AH845,'2009 BPTs'!$B$12:$BX$181,BY$3,FALSE)),0,VLOOKUP(AH845,'2009 BPTs'!$B$12:$BX$181,BY$3,FALSE))</f>
        <v>0</v>
      </c>
      <c r="BZ845" s="24">
        <f>IF(ISNA(VLOOKUP(AI845,'2009 BPTs'!$B$12:$BX$181,BZ$3,FALSE)),0,VLOOKUP(AI845,'2009 BPTs'!$B$12:$BX$181,BZ$3,FALSE))</f>
        <v>0</v>
      </c>
      <c r="CA845" s="24">
        <f>IF(ISNA(VLOOKUP(AJ845,'2009 BPTs'!$B$12:$BX$181,CA$3,FALSE)),0,VLOOKUP(AJ845,'2009 BPTs'!$B$12:$BX$181,CA$3,FALSE))</f>
        <v>0</v>
      </c>
      <c r="CB845" s="24">
        <f>IF(ISNA(VLOOKUP(AK845,'2009 BPTs'!$B$12:$BX$181,CB$3,FALSE)),0,VLOOKUP(AK845,'2009 BPTs'!$B$12:$BX$181,CB$3,FALSE))</f>
        <v>0</v>
      </c>
      <c r="CC845" s="24">
        <f>IF(ISNA(VLOOKUP(AL845,'2009 BPTs'!$B$12:$BX$181,CC$3,FALSE)),0,VLOOKUP(AL845,'2009 BPTs'!$B$12:$BX$181,CC$3,FALSE))</f>
        <v>0</v>
      </c>
      <c r="CD845" s="24">
        <f>IF(ISNA(VLOOKUP(AM845,'2009 BPTs'!$B$12:$BX$181,CD$3,FALSE)),0,VLOOKUP(AM845,'2009 BPTs'!$B$12:$BX$181,CD$3,FALSE))</f>
        <v>0</v>
      </c>
      <c r="CF845" s="24">
        <f>IF(ISERROR(VLOOKUP(AF845,'2009 BPTs'!$B$12:$BX$181,CF$3,FALSE)/VLOOKUP(AF845,'2009 BPTs'!$B$12:$BX1020,CF$3+3,FALSE)),0,VLOOKUP(AF845,'2009 BPTs'!$B$12:$BX$181,CF$3,FALSE)/VLOOKUP(AF845,'2009 BPTs'!$B$12:$BX1020,CF$3+3,FALSE))</f>
        <v>0</v>
      </c>
      <c r="CG845" s="24">
        <f>IF(ISERROR(VLOOKUP(AG845,'2009 BPTs'!$B$12:$BX$181,CG$3,FALSE)/VLOOKUP(AG845,'2009 BPTs'!$B$12:$BX1020,CG$3+3,FALSE)),0,VLOOKUP(AG845,'2009 BPTs'!$B$12:$BX$181,CG$3,FALSE)/VLOOKUP(AG845,'2009 BPTs'!$B$12:$BX1020,CG$3+3,FALSE))</f>
        <v>0</v>
      </c>
      <c r="CH845" s="24">
        <f>IF(ISERROR(VLOOKUP(AH845,'2009 BPTs'!$B$12:$BX$181,CH$3,FALSE)/VLOOKUP(AH845,'2009 BPTs'!$B$12:$BX1020,CH$3+3,FALSE)),0,VLOOKUP(AH845,'2009 BPTs'!$B$12:$BX$181,CH$3,FALSE)/VLOOKUP(AH845,'2009 BPTs'!$B$12:$BX1020,CH$3+3,FALSE))</f>
        <v>0</v>
      </c>
      <c r="CI845" s="24">
        <f>IF(ISERROR(VLOOKUP(AI845,'2009 BPTs'!$B$12:$BX$181,CI$3,FALSE)/VLOOKUP(AI845,'2009 BPTs'!$B$12:$BX1020,CI$3+3,FALSE)),0,VLOOKUP(AI845,'2009 BPTs'!$B$12:$BX$181,CI$3,FALSE)/VLOOKUP(AI845,'2009 BPTs'!$B$12:$BX1020,CI$3+3,FALSE))</f>
        <v>0</v>
      </c>
      <c r="CJ845" s="24">
        <f>IF(ISERROR(VLOOKUP(AJ845,'2009 BPTs'!$B$12:$BX$181,CJ$3,FALSE)/VLOOKUP(AJ845,'2009 BPTs'!$B$12:$BX1020,CJ$3+3,FALSE)),0,VLOOKUP(AJ845,'2009 BPTs'!$B$12:$BX$181,CJ$3,FALSE)/VLOOKUP(AJ845,'2009 BPTs'!$B$12:$BX1020,CJ$3+3,FALSE))</f>
        <v>0</v>
      </c>
      <c r="CK845" s="24">
        <f>IF(ISERROR(VLOOKUP(AK845,'2009 BPTs'!$B$12:$BX$181,CK$3,FALSE)/VLOOKUP(AK845,'2009 BPTs'!$B$12:$BX1020,CK$3+3,FALSE)),0,VLOOKUP(AK845,'2009 BPTs'!$B$12:$BX$181,CK$3,FALSE)/VLOOKUP(AK845,'2009 BPTs'!$B$12:$BX1020,CK$3+3,FALSE))</f>
        <v>0</v>
      </c>
      <c r="CL845" s="24">
        <f>IF(ISERROR(VLOOKUP(AL845,'2009 BPTs'!$B$12:$BX$181,CL$3,FALSE)/VLOOKUP(AL845,'2009 BPTs'!$B$12:$BX1020,CL$3+3,FALSE)),0,VLOOKUP(AL845,'2009 BPTs'!$B$12:$BX$181,CL$3,FALSE)/VLOOKUP(AL845,'2009 BPTs'!$B$12:$BX1020,CL$3+3,FALSE))</f>
        <v>0</v>
      </c>
      <c r="CM845" s="24">
        <f>IF(ISERROR(VLOOKUP(AM845,'2009 BPTs'!$B$12:$BX$181,CM$3,FALSE)/VLOOKUP(AM845,'2009 BPTs'!$B$12:$BX1020,CM$3+3,FALSE)),0,VLOOKUP(AM845,'2009 BPTs'!$B$12:$BX$181,CM$3,FALSE)/VLOOKUP(AM845,'2009 BPTs'!$B$12:$BX1020,CM$3+3,FALSE))</f>
        <v>0</v>
      </c>
      <c r="CO845" s="24">
        <f>IF(ISERROR(VLOOKUP(AF845,'2009 BPTs'!$B$12:$BX$181,CO$3,FALSE)/VLOOKUP(AF845,'2009 BPTs'!$B$12:$BX1020,CO$3+2,FALSE)),0,VLOOKUP(AF845,'2009 BPTs'!$B$12:$BX$181,CO$3,FALSE)/VLOOKUP(AF845,'2009 BPTs'!$B$12:$BX1020,CO$3+2,FALSE))</f>
        <v>0</v>
      </c>
      <c r="CP845" s="24">
        <f>IF(ISERROR(VLOOKUP(AG845,'2009 BPTs'!$B$12:$BX$181,CP$3,FALSE)/VLOOKUP(AG845,'2009 BPTs'!$B$12:$BX1020,CP$3+2,FALSE)),0,VLOOKUP(AG845,'2009 BPTs'!$B$12:$BX$181,CP$3,FALSE)/VLOOKUP(AG845,'2009 BPTs'!$B$12:$BX1020,CP$3+2,FALSE))</f>
        <v>0</v>
      </c>
      <c r="CQ845" s="24">
        <f>IF(ISERROR(VLOOKUP(AH845,'2009 BPTs'!$B$12:$BX$181,CQ$3,FALSE)/VLOOKUP(AH845,'2009 BPTs'!$B$12:$BX1020,CQ$3+2,FALSE)),0,VLOOKUP(AH845,'2009 BPTs'!$B$12:$BX$181,CQ$3,FALSE)/VLOOKUP(AH845,'2009 BPTs'!$B$12:$BX1020,CQ$3+2,FALSE))</f>
        <v>0</v>
      </c>
      <c r="CR845" s="24">
        <f>IF(ISERROR(VLOOKUP(AI845,'2009 BPTs'!$B$12:$BX$181,CR$3,FALSE)/VLOOKUP(AI845,'2009 BPTs'!$B$12:$BX1020,CR$3+2,FALSE)),0,VLOOKUP(AI845,'2009 BPTs'!$B$12:$BX$181,CR$3,FALSE)/VLOOKUP(AI845,'2009 BPTs'!$B$12:$BX1020,CR$3+2,FALSE))</f>
        <v>0</v>
      </c>
      <c r="CS845" s="24">
        <f>IF(ISERROR(VLOOKUP(AJ845,'2009 BPTs'!$B$12:$BX$181,CS$3,FALSE)/VLOOKUP(AJ845,'2009 BPTs'!$B$12:$BX1020,CS$3+2,FALSE)),0,VLOOKUP(AJ845,'2009 BPTs'!$B$12:$BX$181,CS$3,FALSE)/VLOOKUP(AJ845,'2009 BPTs'!$B$12:$BX1020,CS$3+2,FALSE))</f>
        <v>0</v>
      </c>
      <c r="CT845" s="24">
        <f>IF(ISERROR(VLOOKUP(AK845,'2009 BPTs'!$B$12:$BX$181,CT$3,FALSE)/VLOOKUP(AK845,'2009 BPTs'!$B$12:$BX1020,CT$3+2,FALSE)),0,VLOOKUP(AK845,'2009 BPTs'!$B$12:$BX$181,CT$3,FALSE)/VLOOKUP(AK845,'2009 BPTs'!$B$12:$BX1020,CT$3+2,FALSE))</f>
        <v>0</v>
      </c>
      <c r="CU845" s="24">
        <f>IF(ISERROR(VLOOKUP(AL845,'2009 BPTs'!$B$12:$BX$181,CU$3,FALSE)/VLOOKUP(AL845,'2009 BPTs'!$B$12:$BX1020,CU$3+2,FALSE)),0,VLOOKUP(AL845,'2009 BPTs'!$B$12:$BX$181,CU$3,FALSE)/VLOOKUP(AL845,'2009 BPTs'!$B$12:$BX1020,CU$3+2,FALSE))</f>
        <v>0</v>
      </c>
      <c r="CV845" s="24">
        <f>IF(ISERROR(VLOOKUP(AM845,'2009 BPTs'!$B$12:$BX$181,CV$3,FALSE)/VLOOKUP(AM845,'2009 BPTs'!$B$12:$BX1020,CV$3+2,FALSE)),0,VLOOKUP(AM845,'2009 BPTs'!$B$12:$BX$181,CV$3,FALSE)/VLOOKUP(AM845,'2009 BPTs'!$B$12:$BX1020,CV$3+2,FALSE))</f>
        <v>0</v>
      </c>
      <c r="CX845" s="93">
        <f>'2011 BPTs'!BR171</f>
        <v>0</v>
      </c>
      <c r="CY845" s="93">
        <f>'2011 BPTs'!BS171</f>
        <v>0</v>
      </c>
    </row>
    <row r="846" spans="2:103" x14ac:dyDescent="0.2">
      <c r="B846" s="2" t="s">
        <v>213</v>
      </c>
      <c r="C846" s="2">
        <f>'2011 BPTs'!E172</f>
        <v>0</v>
      </c>
      <c r="D846" s="2">
        <f t="shared" si="247"/>
        <v>0</v>
      </c>
      <c r="E846" s="4">
        <f>'2011 BPTs'!F172</f>
        <v>0</v>
      </c>
      <c r="F846" s="88">
        <f>'2011 BPTs'!G172</f>
        <v>0</v>
      </c>
      <c r="G846" s="53">
        <f>'2011 BPTs'!I172</f>
        <v>0</v>
      </c>
      <c r="H846" s="88">
        <f>'2011 BPTs'!J172</f>
        <v>0</v>
      </c>
      <c r="I846" s="4">
        <f>'2011 BPTs'!K172</f>
        <v>0</v>
      </c>
      <c r="J846" s="5">
        <f>'2011 BPTs'!M172</f>
        <v>0</v>
      </c>
      <c r="K846" s="99">
        <f>'2011 BPTs'!BL172</f>
        <v>0</v>
      </c>
      <c r="L846" s="100">
        <f t="shared" si="248"/>
        <v>0</v>
      </c>
      <c r="M846" s="101">
        <f t="shared" si="249"/>
        <v>0</v>
      </c>
      <c r="N846" s="102">
        <f t="shared" si="255"/>
        <v>0</v>
      </c>
      <c r="O846" s="103">
        <f>'2011 BPTs'!BM172</f>
        <v>0</v>
      </c>
      <c r="P846" s="100">
        <f t="shared" si="250"/>
        <v>0</v>
      </c>
      <c r="Q846" s="101">
        <f t="shared" si="251"/>
        <v>0</v>
      </c>
      <c r="R846" s="104">
        <f t="shared" si="252"/>
        <v>0</v>
      </c>
      <c r="S846" s="105">
        <f t="shared" si="256"/>
        <v>0</v>
      </c>
      <c r="T846" s="104">
        <f t="shared" si="253"/>
        <v>0</v>
      </c>
      <c r="U846" s="121">
        <f>IF(K846=0,0,IF(B846="Manual",(S846-O846-AP846*(O846/(O846+Z846)))/S846,'2011 BPTs'!BP172))</f>
        <v>0</v>
      </c>
      <c r="V846" s="99">
        <f>'2011 BPTs'!BN172</f>
        <v>0</v>
      </c>
      <c r="W846" s="100">
        <f t="shared" si="262"/>
        <v>0</v>
      </c>
      <c r="X846" s="103">
        <f t="shared" si="254"/>
        <v>0</v>
      </c>
      <c r="Y846" s="102">
        <f t="shared" si="257"/>
        <v>0</v>
      </c>
      <c r="Z846" s="103">
        <f>'2011 BPTs'!BO172</f>
        <v>0</v>
      </c>
      <c r="AA846" s="104">
        <f t="shared" si="246"/>
        <v>0</v>
      </c>
      <c r="AB846" s="106">
        <f>IF(W846=0,0,IF(B846="Manual",(V846-Z846-AP846*(Z846/(Z846+O846)))/V846,'2011 BPTs'!BQ172))</f>
        <v>0</v>
      </c>
      <c r="AD846" s="2" t="str">
        <f t="shared" si="258"/>
        <v>00-0</v>
      </c>
      <c r="AE846" s="2">
        <f>'2011 BPTs'!BA172</f>
        <v>0</v>
      </c>
      <c r="AF846" s="2" t="str">
        <f>IF(B846="Auto",'2011 BPTs'!BB172,D846&amp;E846&amp;"-"&amp;F846)</f>
        <v/>
      </c>
      <c r="AG846" s="2" t="str">
        <f>'2011 BPTs'!BC172</f>
        <v/>
      </c>
      <c r="AH846" s="2" t="str">
        <f>'2011 BPTs'!BD172</f>
        <v/>
      </c>
      <c r="AI846" s="2" t="str">
        <f>'2011 BPTs'!BE172</f>
        <v/>
      </c>
      <c r="AJ846" s="2" t="str">
        <f>'2011 BPTs'!BF172</f>
        <v/>
      </c>
      <c r="AK846" s="2" t="str">
        <f>'2011 BPTs'!BG172</f>
        <v/>
      </c>
      <c r="AL846" s="2" t="str">
        <f>'2011 BPTs'!BH172</f>
        <v/>
      </c>
      <c r="AM846" s="2" t="str">
        <f>'2011 BPTs'!BI172</f>
        <v/>
      </c>
      <c r="AO846" s="128">
        <f>'2011 BPTs'!AJ172*'2011 BPTs'!BK172</f>
        <v>0</v>
      </c>
      <c r="AP846" s="128">
        <f>'2011 BPTs'!AK172*'2011 BPTs'!BK172</f>
        <v>0</v>
      </c>
      <c r="AR846" s="5">
        <f>IF(B846="Auto",'2011 BPTs'!M172,J846)</f>
        <v>0</v>
      </c>
      <c r="AS846" s="5">
        <f>'2011 BPTs'!O172</f>
        <v>0</v>
      </c>
      <c r="AT846" s="5">
        <f>'2011 BPTs'!Q172</f>
        <v>0</v>
      </c>
      <c r="AU846" s="5">
        <f>'2011 BPTs'!S172</f>
        <v>0</v>
      </c>
      <c r="AV846" s="5">
        <f>'2011 BPTs'!U172</f>
        <v>0</v>
      </c>
      <c r="AW846" s="5">
        <f>'2011 BPTs'!W172</f>
        <v>0</v>
      </c>
      <c r="AX846" s="5">
        <f>'2011 BPTs'!Y172</f>
        <v>0</v>
      </c>
      <c r="AY846" s="5">
        <f>'2011 BPTs'!AA172</f>
        <v>0</v>
      </c>
      <c r="BA846" s="24">
        <f>IF(ISNA(VLOOKUP(AF846,'2009 BPTs'!$B$12:$BX$181,BA$3,FALSE)),0,VLOOKUP(AF846,'2009 BPTs'!$B$12:$BX$181,BA$3,FALSE))</f>
        <v>0</v>
      </c>
      <c r="BB846" s="24">
        <f>IF(ISNA(VLOOKUP(AG846,'2009 BPTs'!$B$12:$BX$181,BB$3,FALSE)),0,VLOOKUP(AG846,'2009 BPTs'!$B$12:$BX$181,BB$3,FALSE))</f>
        <v>0</v>
      </c>
      <c r="BC846" s="24">
        <f>IF(ISNA(VLOOKUP(AH846,'2009 BPTs'!$B$12:$BX$181,BC$3,FALSE)),0,VLOOKUP(AH846,'2009 BPTs'!$B$12:$BX$181,BC$3,FALSE))</f>
        <v>0</v>
      </c>
      <c r="BD846" s="24">
        <f>IF(ISNA(VLOOKUP(AI846,'2009 BPTs'!$B$12:$BX$181,BD$3,FALSE)),0,VLOOKUP(AI846,'2009 BPTs'!$B$12:$BX$181,BD$3,FALSE))</f>
        <v>0</v>
      </c>
      <c r="BE846" s="24">
        <f>IF(ISNA(VLOOKUP(AJ846,'2009 BPTs'!$B$12:$BX$181,BE$3,FALSE)),0,VLOOKUP(AJ846,'2009 BPTs'!$B$12:$BX$181,BE$3,FALSE))</f>
        <v>0</v>
      </c>
      <c r="BF846" s="24">
        <f>IF(ISNA(VLOOKUP(AK846,'2009 BPTs'!$B$12:$BX$181,BF$3,FALSE)),0,VLOOKUP(AK846,'2009 BPTs'!$B$12:$BX$181,BF$3,FALSE))</f>
        <v>0</v>
      </c>
      <c r="BG846" s="24">
        <f>IF(ISNA(VLOOKUP(AL846,'2009 BPTs'!$B$12:$BX$181,BG$3,FALSE)),0,VLOOKUP(AL846,'2009 BPTs'!$B$12:$BX$181,BG$3,FALSE))</f>
        <v>0</v>
      </c>
      <c r="BH846" s="24">
        <f>IF(ISNA(VLOOKUP(AM846,'2009 BPTs'!$B$12:$BX$181,BH$3,FALSE)),0,VLOOKUP(AM846,'2009 BPTs'!$B$12:$BX$181,BH$3,FALSE))</f>
        <v>0</v>
      </c>
      <c r="BJ846" s="24">
        <f>IF(ISNA(VLOOKUP(AF846,'2009 BPTs'!$B$12:$BX$181,BJ$3,FALSE)),0,VLOOKUP(AF846,'2009 BPTs'!$B$12:$BX$181,BJ$3,FALSE))</f>
        <v>0</v>
      </c>
      <c r="BK846" s="24">
        <f>IF(ISNA(VLOOKUP(AG846,'2009 BPTs'!$B$12:$BX$181,BK$3,FALSE)),0,VLOOKUP(AG846,'2009 BPTs'!$B$12:$BX$181,BK$3,FALSE))</f>
        <v>0</v>
      </c>
      <c r="BL846" s="24">
        <f>IF(ISNA(VLOOKUP(AH846,'2009 BPTs'!$B$12:$BX$181,BL$3,FALSE)),0,VLOOKUP(AH846,'2009 BPTs'!$B$12:$BX$181,BL$3,FALSE))</f>
        <v>0</v>
      </c>
      <c r="BM846" s="24">
        <f>IF(ISNA(VLOOKUP(AI846,'2009 BPTs'!$B$12:$BX$181,BM$3,FALSE)),0,VLOOKUP(AI846,'2009 BPTs'!$B$12:$BX$181,BM$3,FALSE))</f>
        <v>0</v>
      </c>
      <c r="BN846" s="24">
        <f>IF(ISNA(VLOOKUP(AJ846,'2009 BPTs'!$B$12:$BX$181,BN$3,FALSE)),0,VLOOKUP(AJ846,'2009 BPTs'!$B$12:$BX$181,BN$3,FALSE))</f>
        <v>0</v>
      </c>
      <c r="BO846" s="24">
        <f>IF(ISNA(VLOOKUP(AK846,'2009 BPTs'!$B$12:$BX$181,BO$3,FALSE)),0,VLOOKUP(AK846,'2009 BPTs'!$B$12:$BX$181,BO$3,FALSE))</f>
        <v>0</v>
      </c>
      <c r="BP846" s="24">
        <f>IF(ISNA(VLOOKUP(AL846,'2009 BPTs'!$B$12:$BX$181,BP$3,FALSE)),0,VLOOKUP(AL846,'2009 BPTs'!$B$12:$BX$181,BP$3,FALSE))</f>
        <v>0</v>
      </c>
      <c r="BQ846" s="24">
        <f>IF(ISNA(VLOOKUP(AM846,'2009 BPTs'!$B$12:$BX$181,BQ$3,FALSE)),0,VLOOKUP(AM846,'2009 BPTs'!$B$12:$BX$181,BQ$3,FALSE))</f>
        <v>0</v>
      </c>
      <c r="BS846" s="78">
        <f t="shared" si="259"/>
        <v>0</v>
      </c>
      <c r="BT846" s="68">
        <f t="shared" si="260"/>
        <v>0</v>
      </c>
      <c r="BU846" s="68">
        <f t="shared" si="261"/>
        <v>0</v>
      </c>
      <c r="BW846" s="24">
        <f>IF(ISNA(VLOOKUP(AF846,'2009 BPTs'!$B$12:$BX$181,BW$3,FALSE)),0,VLOOKUP(AF846,'2009 BPTs'!$B$12:$BX$181,BW$3,FALSE))</f>
        <v>0</v>
      </c>
      <c r="BX846" s="24">
        <f>IF(ISNA(VLOOKUP(AG846,'2009 BPTs'!$B$12:$BX$181,BX$3,FALSE)),0,VLOOKUP(AG846,'2009 BPTs'!$B$12:$BX$181,BX$3,FALSE))</f>
        <v>0</v>
      </c>
      <c r="BY846" s="24">
        <f>IF(ISNA(VLOOKUP(AH846,'2009 BPTs'!$B$12:$BX$181,BY$3,FALSE)),0,VLOOKUP(AH846,'2009 BPTs'!$B$12:$BX$181,BY$3,FALSE))</f>
        <v>0</v>
      </c>
      <c r="BZ846" s="24">
        <f>IF(ISNA(VLOOKUP(AI846,'2009 BPTs'!$B$12:$BX$181,BZ$3,FALSE)),0,VLOOKUP(AI846,'2009 BPTs'!$B$12:$BX$181,BZ$3,FALSE))</f>
        <v>0</v>
      </c>
      <c r="CA846" s="24">
        <f>IF(ISNA(VLOOKUP(AJ846,'2009 BPTs'!$B$12:$BX$181,CA$3,FALSE)),0,VLOOKUP(AJ846,'2009 BPTs'!$B$12:$BX$181,CA$3,FALSE))</f>
        <v>0</v>
      </c>
      <c r="CB846" s="24">
        <f>IF(ISNA(VLOOKUP(AK846,'2009 BPTs'!$B$12:$BX$181,CB$3,FALSE)),0,VLOOKUP(AK846,'2009 BPTs'!$B$12:$BX$181,CB$3,FALSE))</f>
        <v>0</v>
      </c>
      <c r="CC846" s="24">
        <f>IF(ISNA(VLOOKUP(AL846,'2009 BPTs'!$B$12:$BX$181,CC$3,FALSE)),0,VLOOKUP(AL846,'2009 BPTs'!$B$12:$BX$181,CC$3,FALSE))</f>
        <v>0</v>
      </c>
      <c r="CD846" s="24">
        <f>IF(ISNA(VLOOKUP(AM846,'2009 BPTs'!$B$12:$BX$181,CD$3,FALSE)),0,VLOOKUP(AM846,'2009 BPTs'!$B$12:$BX$181,CD$3,FALSE))</f>
        <v>0</v>
      </c>
      <c r="CF846" s="24">
        <f>IF(ISERROR(VLOOKUP(AF846,'2009 BPTs'!$B$12:$BX$181,CF$3,FALSE)/VLOOKUP(AF846,'2009 BPTs'!$B$12:$BX1021,CF$3+3,FALSE)),0,VLOOKUP(AF846,'2009 BPTs'!$B$12:$BX$181,CF$3,FALSE)/VLOOKUP(AF846,'2009 BPTs'!$B$12:$BX1021,CF$3+3,FALSE))</f>
        <v>0</v>
      </c>
      <c r="CG846" s="24">
        <f>IF(ISERROR(VLOOKUP(AG846,'2009 BPTs'!$B$12:$BX$181,CG$3,FALSE)/VLOOKUP(AG846,'2009 BPTs'!$B$12:$BX1021,CG$3+3,FALSE)),0,VLOOKUP(AG846,'2009 BPTs'!$B$12:$BX$181,CG$3,FALSE)/VLOOKUP(AG846,'2009 BPTs'!$B$12:$BX1021,CG$3+3,FALSE))</f>
        <v>0</v>
      </c>
      <c r="CH846" s="24">
        <f>IF(ISERROR(VLOOKUP(AH846,'2009 BPTs'!$B$12:$BX$181,CH$3,FALSE)/VLOOKUP(AH846,'2009 BPTs'!$B$12:$BX1021,CH$3+3,FALSE)),0,VLOOKUP(AH846,'2009 BPTs'!$B$12:$BX$181,CH$3,FALSE)/VLOOKUP(AH846,'2009 BPTs'!$B$12:$BX1021,CH$3+3,FALSE))</f>
        <v>0</v>
      </c>
      <c r="CI846" s="24">
        <f>IF(ISERROR(VLOOKUP(AI846,'2009 BPTs'!$B$12:$BX$181,CI$3,FALSE)/VLOOKUP(AI846,'2009 BPTs'!$B$12:$BX1021,CI$3+3,FALSE)),0,VLOOKUP(AI846,'2009 BPTs'!$B$12:$BX$181,CI$3,FALSE)/VLOOKUP(AI846,'2009 BPTs'!$B$12:$BX1021,CI$3+3,FALSE))</f>
        <v>0</v>
      </c>
      <c r="CJ846" s="24">
        <f>IF(ISERROR(VLOOKUP(AJ846,'2009 BPTs'!$B$12:$BX$181,CJ$3,FALSE)/VLOOKUP(AJ846,'2009 BPTs'!$B$12:$BX1021,CJ$3+3,FALSE)),0,VLOOKUP(AJ846,'2009 BPTs'!$B$12:$BX$181,CJ$3,FALSE)/VLOOKUP(AJ846,'2009 BPTs'!$B$12:$BX1021,CJ$3+3,FALSE))</f>
        <v>0</v>
      </c>
      <c r="CK846" s="24">
        <f>IF(ISERROR(VLOOKUP(AK846,'2009 BPTs'!$B$12:$BX$181,CK$3,FALSE)/VLOOKUP(AK846,'2009 BPTs'!$B$12:$BX1021,CK$3+3,FALSE)),0,VLOOKUP(AK846,'2009 BPTs'!$B$12:$BX$181,CK$3,FALSE)/VLOOKUP(AK846,'2009 BPTs'!$B$12:$BX1021,CK$3+3,FALSE))</f>
        <v>0</v>
      </c>
      <c r="CL846" s="24">
        <f>IF(ISERROR(VLOOKUP(AL846,'2009 BPTs'!$B$12:$BX$181,CL$3,FALSE)/VLOOKUP(AL846,'2009 BPTs'!$B$12:$BX1021,CL$3+3,FALSE)),0,VLOOKUP(AL846,'2009 BPTs'!$B$12:$BX$181,CL$3,FALSE)/VLOOKUP(AL846,'2009 BPTs'!$B$12:$BX1021,CL$3+3,FALSE))</f>
        <v>0</v>
      </c>
      <c r="CM846" s="24">
        <f>IF(ISERROR(VLOOKUP(AM846,'2009 BPTs'!$B$12:$BX$181,CM$3,FALSE)/VLOOKUP(AM846,'2009 BPTs'!$B$12:$BX1021,CM$3+3,FALSE)),0,VLOOKUP(AM846,'2009 BPTs'!$B$12:$BX$181,CM$3,FALSE)/VLOOKUP(AM846,'2009 BPTs'!$B$12:$BX1021,CM$3+3,FALSE))</f>
        <v>0</v>
      </c>
      <c r="CO846" s="24">
        <f>IF(ISERROR(VLOOKUP(AF846,'2009 BPTs'!$B$12:$BX$181,CO$3,FALSE)/VLOOKUP(AF846,'2009 BPTs'!$B$12:$BX1021,CO$3+2,FALSE)),0,VLOOKUP(AF846,'2009 BPTs'!$B$12:$BX$181,CO$3,FALSE)/VLOOKUP(AF846,'2009 BPTs'!$B$12:$BX1021,CO$3+2,FALSE))</f>
        <v>0</v>
      </c>
      <c r="CP846" s="24">
        <f>IF(ISERROR(VLOOKUP(AG846,'2009 BPTs'!$B$12:$BX$181,CP$3,FALSE)/VLOOKUP(AG846,'2009 BPTs'!$B$12:$BX1021,CP$3+2,FALSE)),0,VLOOKUP(AG846,'2009 BPTs'!$B$12:$BX$181,CP$3,FALSE)/VLOOKUP(AG846,'2009 BPTs'!$B$12:$BX1021,CP$3+2,FALSE))</f>
        <v>0</v>
      </c>
      <c r="CQ846" s="24">
        <f>IF(ISERROR(VLOOKUP(AH846,'2009 BPTs'!$B$12:$BX$181,CQ$3,FALSE)/VLOOKUP(AH846,'2009 BPTs'!$B$12:$BX1021,CQ$3+2,FALSE)),0,VLOOKUP(AH846,'2009 BPTs'!$B$12:$BX$181,CQ$3,FALSE)/VLOOKUP(AH846,'2009 BPTs'!$B$12:$BX1021,CQ$3+2,FALSE))</f>
        <v>0</v>
      </c>
      <c r="CR846" s="24">
        <f>IF(ISERROR(VLOOKUP(AI846,'2009 BPTs'!$B$12:$BX$181,CR$3,FALSE)/VLOOKUP(AI846,'2009 BPTs'!$B$12:$BX1021,CR$3+2,FALSE)),0,VLOOKUP(AI846,'2009 BPTs'!$B$12:$BX$181,CR$3,FALSE)/VLOOKUP(AI846,'2009 BPTs'!$B$12:$BX1021,CR$3+2,FALSE))</f>
        <v>0</v>
      </c>
      <c r="CS846" s="24">
        <f>IF(ISERROR(VLOOKUP(AJ846,'2009 BPTs'!$B$12:$BX$181,CS$3,FALSE)/VLOOKUP(AJ846,'2009 BPTs'!$B$12:$BX1021,CS$3+2,FALSE)),0,VLOOKUP(AJ846,'2009 BPTs'!$B$12:$BX$181,CS$3,FALSE)/VLOOKUP(AJ846,'2009 BPTs'!$B$12:$BX1021,CS$3+2,FALSE))</f>
        <v>0</v>
      </c>
      <c r="CT846" s="24">
        <f>IF(ISERROR(VLOOKUP(AK846,'2009 BPTs'!$B$12:$BX$181,CT$3,FALSE)/VLOOKUP(AK846,'2009 BPTs'!$B$12:$BX1021,CT$3+2,FALSE)),0,VLOOKUP(AK846,'2009 BPTs'!$B$12:$BX$181,CT$3,FALSE)/VLOOKUP(AK846,'2009 BPTs'!$B$12:$BX1021,CT$3+2,FALSE))</f>
        <v>0</v>
      </c>
      <c r="CU846" s="24">
        <f>IF(ISERROR(VLOOKUP(AL846,'2009 BPTs'!$B$12:$BX$181,CU$3,FALSE)/VLOOKUP(AL846,'2009 BPTs'!$B$12:$BX1021,CU$3+2,FALSE)),0,VLOOKUP(AL846,'2009 BPTs'!$B$12:$BX$181,CU$3,FALSE)/VLOOKUP(AL846,'2009 BPTs'!$B$12:$BX1021,CU$3+2,FALSE))</f>
        <v>0</v>
      </c>
      <c r="CV846" s="24">
        <f>IF(ISERROR(VLOOKUP(AM846,'2009 BPTs'!$B$12:$BX$181,CV$3,FALSE)/VLOOKUP(AM846,'2009 BPTs'!$B$12:$BX1021,CV$3+2,FALSE)),0,VLOOKUP(AM846,'2009 BPTs'!$B$12:$BX$181,CV$3,FALSE)/VLOOKUP(AM846,'2009 BPTs'!$B$12:$BX1021,CV$3+2,FALSE))</f>
        <v>0</v>
      </c>
      <c r="CX846" s="93">
        <f>'2011 BPTs'!BR172</f>
        <v>0</v>
      </c>
      <c r="CY846" s="93">
        <f>'2011 BPTs'!BS172</f>
        <v>0</v>
      </c>
    </row>
    <row r="847" spans="2:103" x14ac:dyDescent="0.2">
      <c r="B847" s="2" t="s">
        <v>213</v>
      </c>
      <c r="C847" s="2">
        <f>'2011 BPTs'!E173</f>
        <v>0</v>
      </c>
      <c r="D847" s="2">
        <f t="shared" si="247"/>
        <v>0</v>
      </c>
      <c r="E847" s="4">
        <f>'2011 BPTs'!F173</f>
        <v>0</v>
      </c>
      <c r="F847" s="88">
        <f>'2011 BPTs'!G173</f>
        <v>0</v>
      </c>
      <c r="G847" s="53">
        <f>'2011 BPTs'!I173</f>
        <v>0</v>
      </c>
      <c r="H847" s="88">
        <f>'2011 BPTs'!J173</f>
        <v>0</v>
      </c>
      <c r="I847" s="4">
        <f>'2011 BPTs'!K173</f>
        <v>0</v>
      </c>
      <c r="J847" s="5">
        <f>'2011 BPTs'!M173</f>
        <v>0</v>
      </c>
      <c r="K847" s="99">
        <f>'2011 BPTs'!BL173</f>
        <v>0</v>
      </c>
      <c r="L847" s="100">
        <f t="shared" si="248"/>
        <v>0</v>
      </c>
      <c r="M847" s="101">
        <f t="shared" si="249"/>
        <v>0</v>
      </c>
      <c r="N847" s="102">
        <f t="shared" si="255"/>
        <v>0</v>
      </c>
      <c r="O847" s="103">
        <f>'2011 BPTs'!BM173</f>
        <v>0</v>
      </c>
      <c r="P847" s="100">
        <f t="shared" si="250"/>
        <v>0</v>
      </c>
      <c r="Q847" s="101">
        <f t="shared" si="251"/>
        <v>0</v>
      </c>
      <c r="R847" s="104">
        <f t="shared" si="252"/>
        <v>0</v>
      </c>
      <c r="S847" s="105">
        <f t="shared" si="256"/>
        <v>0</v>
      </c>
      <c r="T847" s="104">
        <f t="shared" si="253"/>
        <v>0</v>
      </c>
      <c r="U847" s="121">
        <f>IF(K847=0,0,IF(B847="Manual",(S847-O847-AP847*(O847/(O847+Z847)))/S847,'2011 BPTs'!BP173))</f>
        <v>0</v>
      </c>
      <c r="V847" s="99">
        <f>'2011 BPTs'!BN173</f>
        <v>0</v>
      </c>
      <c r="W847" s="100">
        <f t="shared" si="262"/>
        <v>0</v>
      </c>
      <c r="X847" s="103">
        <f t="shared" si="254"/>
        <v>0</v>
      </c>
      <c r="Y847" s="102">
        <f t="shared" si="257"/>
        <v>0</v>
      </c>
      <c r="Z847" s="103">
        <f>'2011 BPTs'!BO173</f>
        <v>0</v>
      </c>
      <c r="AA847" s="104">
        <f t="shared" si="246"/>
        <v>0</v>
      </c>
      <c r="AB847" s="106">
        <f>IF(W847=0,0,IF(B847="Manual",(V847-Z847-AP847*(Z847/(Z847+O847)))/V847,'2011 BPTs'!BQ173))</f>
        <v>0</v>
      </c>
      <c r="AD847" s="2" t="str">
        <f t="shared" si="258"/>
        <v>00-0</v>
      </c>
      <c r="AE847" s="2">
        <f>'2011 BPTs'!BA173</f>
        <v>0</v>
      </c>
      <c r="AF847" s="2" t="str">
        <f>IF(B847="Auto",'2011 BPTs'!BB173,D847&amp;E847&amp;"-"&amp;F847)</f>
        <v/>
      </c>
      <c r="AG847" s="2" t="str">
        <f>'2011 BPTs'!BC173</f>
        <v/>
      </c>
      <c r="AH847" s="2" t="str">
        <f>'2011 BPTs'!BD173</f>
        <v/>
      </c>
      <c r="AI847" s="2" t="str">
        <f>'2011 BPTs'!BE173</f>
        <v/>
      </c>
      <c r="AJ847" s="2" t="str">
        <f>'2011 BPTs'!BF173</f>
        <v/>
      </c>
      <c r="AK847" s="2" t="str">
        <f>'2011 BPTs'!BG173</f>
        <v/>
      </c>
      <c r="AL847" s="2" t="str">
        <f>'2011 BPTs'!BH173</f>
        <v/>
      </c>
      <c r="AM847" s="2" t="str">
        <f>'2011 BPTs'!BI173</f>
        <v/>
      </c>
      <c r="AO847" s="128">
        <f>'2011 BPTs'!AJ173*'2011 BPTs'!BK173</f>
        <v>0</v>
      </c>
      <c r="AP847" s="128">
        <f>'2011 BPTs'!AK173*'2011 BPTs'!BK173</f>
        <v>0</v>
      </c>
      <c r="AR847" s="5">
        <f>IF(B847="Auto",'2011 BPTs'!M173,J847)</f>
        <v>0</v>
      </c>
      <c r="AS847" s="5">
        <f>'2011 BPTs'!O173</f>
        <v>0</v>
      </c>
      <c r="AT847" s="5">
        <f>'2011 BPTs'!Q173</f>
        <v>0</v>
      </c>
      <c r="AU847" s="5">
        <f>'2011 BPTs'!S173</f>
        <v>0</v>
      </c>
      <c r="AV847" s="5">
        <f>'2011 BPTs'!U173</f>
        <v>0</v>
      </c>
      <c r="AW847" s="5">
        <f>'2011 BPTs'!W173</f>
        <v>0</v>
      </c>
      <c r="AX847" s="5">
        <f>'2011 BPTs'!Y173</f>
        <v>0</v>
      </c>
      <c r="AY847" s="5">
        <f>'2011 BPTs'!AA173</f>
        <v>0</v>
      </c>
      <c r="BA847" s="24">
        <f>IF(ISNA(VLOOKUP(AF847,'2009 BPTs'!$B$12:$BX$181,BA$3,FALSE)),0,VLOOKUP(AF847,'2009 BPTs'!$B$12:$BX$181,BA$3,FALSE))</f>
        <v>0</v>
      </c>
      <c r="BB847" s="24">
        <f>IF(ISNA(VLOOKUP(AG847,'2009 BPTs'!$B$12:$BX$181,BB$3,FALSE)),0,VLOOKUP(AG847,'2009 BPTs'!$B$12:$BX$181,BB$3,FALSE))</f>
        <v>0</v>
      </c>
      <c r="BC847" s="24">
        <f>IF(ISNA(VLOOKUP(AH847,'2009 BPTs'!$B$12:$BX$181,BC$3,FALSE)),0,VLOOKUP(AH847,'2009 BPTs'!$B$12:$BX$181,BC$3,FALSE))</f>
        <v>0</v>
      </c>
      <c r="BD847" s="24">
        <f>IF(ISNA(VLOOKUP(AI847,'2009 BPTs'!$B$12:$BX$181,BD$3,FALSE)),0,VLOOKUP(AI847,'2009 BPTs'!$B$12:$BX$181,BD$3,FALSE))</f>
        <v>0</v>
      </c>
      <c r="BE847" s="24">
        <f>IF(ISNA(VLOOKUP(AJ847,'2009 BPTs'!$B$12:$BX$181,BE$3,FALSE)),0,VLOOKUP(AJ847,'2009 BPTs'!$B$12:$BX$181,BE$3,FALSE))</f>
        <v>0</v>
      </c>
      <c r="BF847" s="24">
        <f>IF(ISNA(VLOOKUP(AK847,'2009 BPTs'!$B$12:$BX$181,BF$3,FALSE)),0,VLOOKUP(AK847,'2009 BPTs'!$B$12:$BX$181,BF$3,FALSE))</f>
        <v>0</v>
      </c>
      <c r="BG847" s="24">
        <f>IF(ISNA(VLOOKUP(AL847,'2009 BPTs'!$B$12:$BX$181,BG$3,FALSE)),0,VLOOKUP(AL847,'2009 BPTs'!$B$12:$BX$181,BG$3,FALSE))</f>
        <v>0</v>
      </c>
      <c r="BH847" s="24">
        <f>IF(ISNA(VLOOKUP(AM847,'2009 BPTs'!$B$12:$BX$181,BH$3,FALSE)),0,VLOOKUP(AM847,'2009 BPTs'!$B$12:$BX$181,BH$3,FALSE))</f>
        <v>0</v>
      </c>
      <c r="BJ847" s="24">
        <f>IF(ISNA(VLOOKUP(AF847,'2009 BPTs'!$B$12:$BX$181,BJ$3,FALSE)),0,VLOOKUP(AF847,'2009 BPTs'!$B$12:$BX$181,BJ$3,FALSE))</f>
        <v>0</v>
      </c>
      <c r="BK847" s="24">
        <f>IF(ISNA(VLOOKUP(AG847,'2009 BPTs'!$B$12:$BX$181,BK$3,FALSE)),0,VLOOKUP(AG847,'2009 BPTs'!$B$12:$BX$181,BK$3,FALSE))</f>
        <v>0</v>
      </c>
      <c r="BL847" s="24">
        <f>IF(ISNA(VLOOKUP(AH847,'2009 BPTs'!$B$12:$BX$181,BL$3,FALSE)),0,VLOOKUP(AH847,'2009 BPTs'!$B$12:$BX$181,BL$3,FALSE))</f>
        <v>0</v>
      </c>
      <c r="BM847" s="24">
        <f>IF(ISNA(VLOOKUP(AI847,'2009 BPTs'!$B$12:$BX$181,BM$3,FALSE)),0,VLOOKUP(AI847,'2009 BPTs'!$B$12:$BX$181,BM$3,FALSE))</f>
        <v>0</v>
      </c>
      <c r="BN847" s="24">
        <f>IF(ISNA(VLOOKUP(AJ847,'2009 BPTs'!$B$12:$BX$181,BN$3,FALSE)),0,VLOOKUP(AJ847,'2009 BPTs'!$B$12:$BX$181,BN$3,FALSE))</f>
        <v>0</v>
      </c>
      <c r="BO847" s="24">
        <f>IF(ISNA(VLOOKUP(AK847,'2009 BPTs'!$B$12:$BX$181,BO$3,FALSE)),0,VLOOKUP(AK847,'2009 BPTs'!$B$12:$BX$181,BO$3,FALSE))</f>
        <v>0</v>
      </c>
      <c r="BP847" s="24">
        <f>IF(ISNA(VLOOKUP(AL847,'2009 BPTs'!$B$12:$BX$181,BP$3,FALSE)),0,VLOOKUP(AL847,'2009 BPTs'!$B$12:$BX$181,BP$3,FALSE))</f>
        <v>0</v>
      </c>
      <c r="BQ847" s="24">
        <f>IF(ISNA(VLOOKUP(AM847,'2009 BPTs'!$B$12:$BX$181,BQ$3,FALSE)),0,VLOOKUP(AM847,'2009 BPTs'!$B$12:$BX$181,BQ$3,FALSE))</f>
        <v>0</v>
      </c>
      <c r="BS847" s="78">
        <f t="shared" si="259"/>
        <v>0</v>
      </c>
      <c r="BT847" s="68">
        <f t="shared" si="260"/>
        <v>0</v>
      </c>
      <c r="BU847" s="68">
        <f t="shared" si="261"/>
        <v>0</v>
      </c>
      <c r="BW847" s="24">
        <f>IF(ISNA(VLOOKUP(AF847,'2009 BPTs'!$B$12:$BX$181,BW$3,FALSE)),0,VLOOKUP(AF847,'2009 BPTs'!$B$12:$BX$181,BW$3,FALSE))</f>
        <v>0</v>
      </c>
      <c r="BX847" s="24">
        <f>IF(ISNA(VLOOKUP(AG847,'2009 BPTs'!$B$12:$BX$181,BX$3,FALSE)),0,VLOOKUP(AG847,'2009 BPTs'!$B$12:$BX$181,BX$3,FALSE))</f>
        <v>0</v>
      </c>
      <c r="BY847" s="24">
        <f>IF(ISNA(VLOOKUP(AH847,'2009 BPTs'!$B$12:$BX$181,BY$3,FALSE)),0,VLOOKUP(AH847,'2009 BPTs'!$B$12:$BX$181,BY$3,FALSE))</f>
        <v>0</v>
      </c>
      <c r="BZ847" s="24">
        <f>IF(ISNA(VLOOKUP(AI847,'2009 BPTs'!$B$12:$BX$181,BZ$3,FALSE)),0,VLOOKUP(AI847,'2009 BPTs'!$B$12:$BX$181,BZ$3,FALSE))</f>
        <v>0</v>
      </c>
      <c r="CA847" s="24">
        <f>IF(ISNA(VLOOKUP(AJ847,'2009 BPTs'!$B$12:$BX$181,CA$3,FALSE)),0,VLOOKUP(AJ847,'2009 BPTs'!$B$12:$BX$181,CA$3,FALSE))</f>
        <v>0</v>
      </c>
      <c r="CB847" s="24">
        <f>IF(ISNA(VLOOKUP(AK847,'2009 BPTs'!$B$12:$BX$181,CB$3,FALSE)),0,VLOOKUP(AK847,'2009 BPTs'!$B$12:$BX$181,CB$3,FALSE))</f>
        <v>0</v>
      </c>
      <c r="CC847" s="24">
        <f>IF(ISNA(VLOOKUP(AL847,'2009 BPTs'!$B$12:$BX$181,CC$3,FALSE)),0,VLOOKUP(AL847,'2009 BPTs'!$B$12:$BX$181,CC$3,FALSE))</f>
        <v>0</v>
      </c>
      <c r="CD847" s="24">
        <f>IF(ISNA(VLOOKUP(AM847,'2009 BPTs'!$B$12:$BX$181,CD$3,FALSE)),0,VLOOKUP(AM847,'2009 BPTs'!$B$12:$BX$181,CD$3,FALSE))</f>
        <v>0</v>
      </c>
      <c r="CF847" s="24">
        <f>IF(ISERROR(VLOOKUP(AF847,'2009 BPTs'!$B$12:$BX$181,CF$3,FALSE)/VLOOKUP(AF847,'2009 BPTs'!$B$12:$BX1022,CF$3+3,FALSE)),0,VLOOKUP(AF847,'2009 BPTs'!$B$12:$BX$181,CF$3,FALSE)/VLOOKUP(AF847,'2009 BPTs'!$B$12:$BX1022,CF$3+3,FALSE))</f>
        <v>0</v>
      </c>
      <c r="CG847" s="24">
        <f>IF(ISERROR(VLOOKUP(AG847,'2009 BPTs'!$B$12:$BX$181,CG$3,FALSE)/VLOOKUP(AG847,'2009 BPTs'!$B$12:$BX1022,CG$3+3,FALSE)),0,VLOOKUP(AG847,'2009 BPTs'!$B$12:$BX$181,CG$3,FALSE)/VLOOKUP(AG847,'2009 BPTs'!$B$12:$BX1022,CG$3+3,FALSE))</f>
        <v>0</v>
      </c>
      <c r="CH847" s="24">
        <f>IF(ISERROR(VLOOKUP(AH847,'2009 BPTs'!$B$12:$BX$181,CH$3,FALSE)/VLOOKUP(AH847,'2009 BPTs'!$B$12:$BX1022,CH$3+3,FALSE)),0,VLOOKUP(AH847,'2009 BPTs'!$B$12:$BX$181,CH$3,FALSE)/VLOOKUP(AH847,'2009 BPTs'!$B$12:$BX1022,CH$3+3,FALSE))</f>
        <v>0</v>
      </c>
      <c r="CI847" s="24">
        <f>IF(ISERROR(VLOOKUP(AI847,'2009 BPTs'!$B$12:$BX$181,CI$3,FALSE)/VLOOKUP(AI847,'2009 BPTs'!$B$12:$BX1022,CI$3+3,FALSE)),0,VLOOKUP(AI847,'2009 BPTs'!$B$12:$BX$181,CI$3,FALSE)/VLOOKUP(AI847,'2009 BPTs'!$B$12:$BX1022,CI$3+3,FALSE))</f>
        <v>0</v>
      </c>
      <c r="CJ847" s="24">
        <f>IF(ISERROR(VLOOKUP(AJ847,'2009 BPTs'!$B$12:$BX$181,CJ$3,FALSE)/VLOOKUP(AJ847,'2009 BPTs'!$B$12:$BX1022,CJ$3+3,FALSE)),0,VLOOKUP(AJ847,'2009 BPTs'!$B$12:$BX$181,CJ$3,FALSE)/VLOOKUP(AJ847,'2009 BPTs'!$B$12:$BX1022,CJ$3+3,FALSE))</f>
        <v>0</v>
      </c>
      <c r="CK847" s="24">
        <f>IF(ISERROR(VLOOKUP(AK847,'2009 BPTs'!$B$12:$BX$181,CK$3,FALSE)/VLOOKUP(AK847,'2009 BPTs'!$B$12:$BX1022,CK$3+3,FALSE)),0,VLOOKUP(AK847,'2009 BPTs'!$B$12:$BX$181,CK$3,FALSE)/VLOOKUP(AK847,'2009 BPTs'!$B$12:$BX1022,CK$3+3,FALSE))</f>
        <v>0</v>
      </c>
      <c r="CL847" s="24">
        <f>IF(ISERROR(VLOOKUP(AL847,'2009 BPTs'!$B$12:$BX$181,CL$3,FALSE)/VLOOKUP(AL847,'2009 BPTs'!$B$12:$BX1022,CL$3+3,FALSE)),0,VLOOKUP(AL847,'2009 BPTs'!$B$12:$BX$181,CL$3,FALSE)/VLOOKUP(AL847,'2009 BPTs'!$B$12:$BX1022,CL$3+3,FALSE))</f>
        <v>0</v>
      </c>
      <c r="CM847" s="24">
        <f>IF(ISERROR(VLOOKUP(AM847,'2009 BPTs'!$B$12:$BX$181,CM$3,FALSE)/VLOOKUP(AM847,'2009 BPTs'!$B$12:$BX1022,CM$3+3,FALSE)),0,VLOOKUP(AM847,'2009 BPTs'!$B$12:$BX$181,CM$3,FALSE)/VLOOKUP(AM847,'2009 BPTs'!$B$12:$BX1022,CM$3+3,FALSE))</f>
        <v>0</v>
      </c>
      <c r="CO847" s="24">
        <f>IF(ISERROR(VLOOKUP(AF847,'2009 BPTs'!$B$12:$BX$181,CO$3,FALSE)/VLOOKUP(AF847,'2009 BPTs'!$B$12:$BX1022,CO$3+2,FALSE)),0,VLOOKUP(AF847,'2009 BPTs'!$B$12:$BX$181,CO$3,FALSE)/VLOOKUP(AF847,'2009 BPTs'!$B$12:$BX1022,CO$3+2,FALSE))</f>
        <v>0</v>
      </c>
      <c r="CP847" s="24">
        <f>IF(ISERROR(VLOOKUP(AG847,'2009 BPTs'!$B$12:$BX$181,CP$3,FALSE)/VLOOKUP(AG847,'2009 BPTs'!$B$12:$BX1022,CP$3+2,FALSE)),0,VLOOKUP(AG847,'2009 BPTs'!$B$12:$BX$181,CP$3,FALSE)/VLOOKUP(AG847,'2009 BPTs'!$B$12:$BX1022,CP$3+2,FALSE))</f>
        <v>0</v>
      </c>
      <c r="CQ847" s="24">
        <f>IF(ISERROR(VLOOKUP(AH847,'2009 BPTs'!$B$12:$BX$181,CQ$3,FALSE)/VLOOKUP(AH847,'2009 BPTs'!$B$12:$BX1022,CQ$3+2,FALSE)),0,VLOOKUP(AH847,'2009 BPTs'!$B$12:$BX$181,CQ$3,FALSE)/VLOOKUP(AH847,'2009 BPTs'!$B$12:$BX1022,CQ$3+2,FALSE))</f>
        <v>0</v>
      </c>
      <c r="CR847" s="24">
        <f>IF(ISERROR(VLOOKUP(AI847,'2009 BPTs'!$B$12:$BX$181,CR$3,FALSE)/VLOOKUP(AI847,'2009 BPTs'!$B$12:$BX1022,CR$3+2,FALSE)),0,VLOOKUP(AI847,'2009 BPTs'!$B$12:$BX$181,CR$3,FALSE)/VLOOKUP(AI847,'2009 BPTs'!$B$12:$BX1022,CR$3+2,FALSE))</f>
        <v>0</v>
      </c>
      <c r="CS847" s="24">
        <f>IF(ISERROR(VLOOKUP(AJ847,'2009 BPTs'!$B$12:$BX$181,CS$3,FALSE)/VLOOKUP(AJ847,'2009 BPTs'!$B$12:$BX1022,CS$3+2,FALSE)),0,VLOOKUP(AJ847,'2009 BPTs'!$B$12:$BX$181,CS$3,FALSE)/VLOOKUP(AJ847,'2009 BPTs'!$B$12:$BX1022,CS$3+2,FALSE))</f>
        <v>0</v>
      </c>
      <c r="CT847" s="24">
        <f>IF(ISERROR(VLOOKUP(AK847,'2009 BPTs'!$B$12:$BX$181,CT$3,FALSE)/VLOOKUP(AK847,'2009 BPTs'!$B$12:$BX1022,CT$3+2,FALSE)),0,VLOOKUP(AK847,'2009 BPTs'!$B$12:$BX$181,CT$3,FALSE)/VLOOKUP(AK847,'2009 BPTs'!$B$12:$BX1022,CT$3+2,FALSE))</f>
        <v>0</v>
      </c>
      <c r="CU847" s="24">
        <f>IF(ISERROR(VLOOKUP(AL847,'2009 BPTs'!$B$12:$BX$181,CU$3,FALSE)/VLOOKUP(AL847,'2009 BPTs'!$B$12:$BX1022,CU$3+2,FALSE)),0,VLOOKUP(AL847,'2009 BPTs'!$B$12:$BX$181,CU$3,FALSE)/VLOOKUP(AL847,'2009 BPTs'!$B$12:$BX1022,CU$3+2,FALSE))</f>
        <v>0</v>
      </c>
      <c r="CV847" s="24">
        <f>IF(ISERROR(VLOOKUP(AM847,'2009 BPTs'!$B$12:$BX$181,CV$3,FALSE)/VLOOKUP(AM847,'2009 BPTs'!$B$12:$BX1022,CV$3+2,FALSE)),0,VLOOKUP(AM847,'2009 BPTs'!$B$12:$BX$181,CV$3,FALSE)/VLOOKUP(AM847,'2009 BPTs'!$B$12:$BX1022,CV$3+2,FALSE))</f>
        <v>0</v>
      </c>
      <c r="CX847" s="93">
        <f>'2011 BPTs'!BR173</f>
        <v>0</v>
      </c>
      <c r="CY847" s="93">
        <f>'2011 BPTs'!BS173</f>
        <v>0</v>
      </c>
    </row>
    <row r="848" spans="2:103" x14ac:dyDescent="0.2">
      <c r="B848" s="2" t="s">
        <v>213</v>
      </c>
      <c r="C848" s="2">
        <f>'2011 BPTs'!E174</f>
        <v>0</v>
      </c>
      <c r="D848" s="2">
        <f t="shared" si="247"/>
        <v>0</v>
      </c>
      <c r="E848" s="4">
        <f>'2011 BPTs'!F174</f>
        <v>0</v>
      </c>
      <c r="F848" s="88">
        <f>'2011 BPTs'!G174</f>
        <v>0</v>
      </c>
      <c r="G848" s="53">
        <f>'2011 BPTs'!I174</f>
        <v>0</v>
      </c>
      <c r="H848" s="88">
        <f>'2011 BPTs'!J174</f>
        <v>0</v>
      </c>
      <c r="I848" s="4">
        <f>'2011 BPTs'!K174</f>
        <v>0</v>
      </c>
      <c r="J848" s="5">
        <f>'2011 BPTs'!M174</f>
        <v>0</v>
      </c>
      <c r="K848" s="99">
        <f>'2011 BPTs'!BL174</f>
        <v>0</v>
      </c>
      <c r="L848" s="100">
        <f t="shared" si="248"/>
        <v>0</v>
      </c>
      <c r="M848" s="101">
        <f t="shared" si="249"/>
        <v>0</v>
      </c>
      <c r="N848" s="102">
        <f t="shared" si="255"/>
        <v>0</v>
      </c>
      <c r="O848" s="103">
        <f>'2011 BPTs'!BM174</f>
        <v>0</v>
      </c>
      <c r="P848" s="100">
        <f t="shared" si="250"/>
        <v>0</v>
      </c>
      <c r="Q848" s="101">
        <f t="shared" si="251"/>
        <v>0</v>
      </c>
      <c r="R848" s="104">
        <f t="shared" si="252"/>
        <v>0</v>
      </c>
      <c r="S848" s="105">
        <f t="shared" si="256"/>
        <v>0</v>
      </c>
      <c r="T848" s="104">
        <f t="shared" si="253"/>
        <v>0</v>
      </c>
      <c r="U848" s="121">
        <f>IF(K848=0,0,IF(B848="Manual",(S848-O848-AP848*(O848/(O848+Z848)))/S848,'2011 BPTs'!BP174))</f>
        <v>0</v>
      </c>
      <c r="V848" s="99">
        <f>'2011 BPTs'!BN174</f>
        <v>0</v>
      </c>
      <c r="W848" s="100">
        <f t="shared" si="262"/>
        <v>0</v>
      </c>
      <c r="X848" s="103">
        <f t="shared" si="254"/>
        <v>0</v>
      </c>
      <c r="Y848" s="102">
        <f t="shared" si="257"/>
        <v>0</v>
      </c>
      <c r="Z848" s="103">
        <f>'2011 BPTs'!BO174</f>
        <v>0</v>
      </c>
      <c r="AA848" s="104">
        <f t="shared" si="246"/>
        <v>0</v>
      </c>
      <c r="AB848" s="106">
        <f>IF(W848=0,0,IF(B848="Manual",(V848-Z848-AP848*(Z848/(Z848+O848)))/V848,'2011 BPTs'!BQ174))</f>
        <v>0</v>
      </c>
      <c r="AD848" s="2" t="str">
        <f t="shared" si="258"/>
        <v>00-0</v>
      </c>
      <c r="AE848" s="2">
        <f>'2011 BPTs'!BA174</f>
        <v>0</v>
      </c>
      <c r="AF848" s="2" t="str">
        <f>IF(B848="Auto",'2011 BPTs'!BB174,D848&amp;E848&amp;"-"&amp;F848)</f>
        <v/>
      </c>
      <c r="AG848" s="2" t="str">
        <f>'2011 BPTs'!BC174</f>
        <v/>
      </c>
      <c r="AH848" s="2" t="str">
        <f>'2011 BPTs'!BD174</f>
        <v/>
      </c>
      <c r="AI848" s="2" t="str">
        <f>'2011 BPTs'!BE174</f>
        <v/>
      </c>
      <c r="AJ848" s="2" t="str">
        <f>'2011 BPTs'!BF174</f>
        <v/>
      </c>
      <c r="AK848" s="2" t="str">
        <f>'2011 BPTs'!BG174</f>
        <v/>
      </c>
      <c r="AL848" s="2" t="str">
        <f>'2011 BPTs'!BH174</f>
        <v/>
      </c>
      <c r="AM848" s="2" t="str">
        <f>'2011 BPTs'!BI174</f>
        <v/>
      </c>
      <c r="AO848" s="128">
        <f>'2011 BPTs'!AJ174*'2011 BPTs'!BK174</f>
        <v>0</v>
      </c>
      <c r="AP848" s="128">
        <f>'2011 BPTs'!AK174*'2011 BPTs'!BK174</f>
        <v>0</v>
      </c>
      <c r="AR848" s="5">
        <f>IF(B848="Auto",'2011 BPTs'!M174,J848)</f>
        <v>0</v>
      </c>
      <c r="AS848" s="5">
        <f>'2011 BPTs'!O174</f>
        <v>0</v>
      </c>
      <c r="AT848" s="5">
        <f>'2011 BPTs'!Q174</f>
        <v>0</v>
      </c>
      <c r="AU848" s="5">
        <f>'2011 BPTs'!S174</f>
        <v>0</v>
      </c>
      <c r="AV848" s="5">
        <f>'2011 BPTs'!U174</f>
        <v>0</v>
      </c>
      <c r="AW848" s="5">
        <f>'2011 BPTs'!W174</f>
        <v>0</v>
      </c>
      <c r="AX848" s="5">
        <f>'2011 BPTs'!Y174</f>
        <v>0</v>
      </c>
      <c r="AY848" s="5">
        <f>'2011 BPTs'!AA174</f>
        <v>0</v>
      </c>
      <c r="BA848" s="24">
        <f>IF(ISNA(VLOOKUP(AF848,'2009 BPTs'!$B$12:$BX$181,BA$3,FALSE)),0,VLOOKUP(AF848,'2009 BPTs'!$B$12:$BX$181,BA$3,FALSE))</f>
        <v>0</v>
      </c>
      <c r="BB848" s="24">
        <f>IF(ISNA(VLOOKUP(AG848,'2009 BPTs'!$B$12:$BX$181,BB$3,FALSE)),0,VLOOKUP(AG848,'2009 BPTs'!$B$12:$BX$181,BB$3,FALSE))</f>
        <v>0</v>
      </c>
      <c r="BC848" s="24">
        <f>IF(ISNA(VLOOKUP(AH848,'2009 BPTs'!$B$12:$BX$181,BC$3,FALSE)),0,VLOOKUP(AH848,'2009 BPTs'!$B$12:$BX$181,BC$3,FALSE))</f>
        <v>0</v>
      </c>
      <c r="BD848" s="24">
        <f>IF(ISNA(VLOOKUP(AI848,'2009 BPTs'!$B$12:$BX$181,BD$3,FALSE)),0,VLOOKUP(AI848,'2009 BPTs'!$B$12:$BX$181,BD$3,FALSE))</f>
        <v>0</v>
      </c>
      <c r="BE848" s="24">
        <f>IF(ISNA(VLOOKUP(AJ848,'2009 BPTs'!$B$12:$BX$181,BE$3,FALSE)),0,VLOOKUP(AJ848,'2009 BPTs'!$B$12:$BX$181,BE$3,FALSE))</f>
        <v>0</v>
      </c>
      <c r="BF848" s="24">
        <f>IF(ISNA(VLOOKUP(AK848,'2009 BPTs'!$B$12:$BX$181,BF$3,FALSE)),0,VLOOKUP(AK848,'2009 BPTs'!$B$12:$BX$181,BF$3,FALSE))</f>
        <v>0</v>
      </c>
      <c r="BG848" s="24">
        <f>IF(ISNA(VLOOKUP(AL848,'2009 BPTs'!$B$12:$BX$181,BG$3,FALSE)),0,VLOOKUP(AL848,'2009 BPTs'!$B$12:$BX$181,BG$3,FALSE))</f>
        <v>0</v>
      </c>
      <c r="BH848" s="24">
        <f>IF(ISNA(VLOOKUP(AM848,'2009 BPTs'!$B$12:$BX$181,BH$3,FALSE)),0,VLOOKUP(AM848,'2009 BPTs'!$B$12:$BX$181,BH$3,FALSE))</f>
        <v>0</v>
      </c>
      <c r="BJ848" s="24">
        <f>IF(ISNA(VLOOKUP(AF848,'2009 BPTs'!$B$12:$BX$181,BJ$3,FALSE)),0,VLOOKUP(AF848,'2009 BPTs'!$B$12:$BX$181,BJ$3,FALSE))</f>
        <v>0</v>
      </c>
      <c r="BK848" s="24">
        <f>IF(ISNA(VLOOKUP(AG848,'2009 BPTs'!$B$12:$BX$181,BK$3,FALSE)),0,VLOOKUP(AG848,'2009 BPTs'!$B$12:$BX$181,BK$3,FALSE))</f>
        <v>0</v>
      </c>
      <c r="BL848" s="24">
        <f>IF(ISNA(VLOOKUP(AH848,'2009 BPTs'!$B$12:$BX$181,BL$3,FALSE)),0,VLOOKUP(AH848,'2009 BPTs'!$B$12:$BX$181,BL$3,FALSE))</f>
        <v>0</v>
      </c>
      <c r="BM848" s="24">
        <f>IF(ISNA(VLOOKUP(AI848,'2009 BPTs'!$B$12:$BX$181,BM$3,FALSE)),0,VLOOKUP(AI848,'2009 BPTs'!$B$12:$BX$181,BM$3,FALSE))</f>
        <v>0</v>
      </c>
      <c r="BN848" s="24">
        <f>IF(ISNA(VLOOKUP(AJ848,'2009 BPTs'!$B$12:$BX$181,BN$3,FALSE)),0,VLOOKUP(AJ848,'2009 BPTs'!$B$12:$BX$181,BN$3,FALSE))</f>
        <v>0</v>
      </c>
      <c r="BO848" s="24">
        <f>IF(ISNA(VLOOKUP(AK848,'2009 BPTs'!$B$12:$BX$181,BO$3,FALSE)),0,VLOOKUP(AK848,'2009 BPTs'!$B$12:$BX$181,BO$3,FALSE))</f>
        <v>0</v>
      </c>
      <c r="BP848" s="24">
        <f>IF(ISNA(VLOOKUP(AL848,'2009 BPTs'!$B$12:$BX$181,BP$3,FALSE)),0,VLOOKUP(AL848,'2009 BPTs'!$B$12:$BX$181,BP$3,FALSE))</f>
        <v>0</v>
      </c>
      <c r="BQ848" s="24">
        <f>IF(ISNA(VLOOKUP(AM848,'2009 BPTs'!$B$12:$BX$181,BQ$3,FALSE)),0,VLOOKUP(AM848,'2009 BPTs'!$B$12:$BX$181,BQ$3,FALSE))</f>
        <v>0</v>
      </c>
      <c r="BS848" s="78">
        <f t="shared" si="259"/>
        <v>0</v>
      </c>
      <c r="BT848" s="68">
        <f t="shared" si="260"/>
        <v>0</v>
      </c>
      <c r="BU848" s="68">
        <f t="shared" si="261"/>
        <v>0</v>
      </c>
      <c r="BW848" s="24">
        <f>IF(ISNA(VLOOKUP(AF848,'2009 BPTs'!$B$12:$BX$181,BW$3,FALSE)),0,VLOOKUP(AF848,'2009 BPTs'!$B$12:$BX$181,BW$3,FALSE))</f>
        <v>0</v>
      </c>
      <c r="BX848" s="24">
        <f>IF(ISNA(VLOOKUP(AG848,'2009 BPTs'!$B$12:$BX$181,BX$3,FALSE)),0,VLOOKUP(AG848,'2009 BPTs'!$B$12:$BX$181,BX$3,FALSE))</f>
        <v>0</v>
      </c>
      <c r="BY848" s="24">
        <f>IF(ISNA(VLOOKUP(AH848,'2009 BPTs'!$B$12:$BX$181,BY$3,FALSE)),0,VLOOKUP(AH848,'2009 BPTs'!$B$12:$BX$181,BY$3,FALSE))</f>
        <v>0</v>
      </c>
      <c r="BZ848" s="24">
        <f>IF(ISNA(VLOOKUP(AI848,'2009 BPTs'!$B$12:$BX$181,BZ$3,FALSE)),0,VLOOKUP(AI848,'2009 BPTs'!$B$12:$BX$181,BZ$3,FALSE))</f>
        <v>0</v>
      </c>
      <c r="CA848" s="24">
        <f>IF(ISNA(VLOOKUP(AJ848,'2009 BPTs'!$B$12:$BX$181,CA$3,FALSE)),0,VLOOKUP(AJ848,'2009 BPTs'!$B$12:$BX$181,CA$3,FALSE))</f>
        <v>0</v>
      </c>
      <c r="CB848" s="24">
        <f>IF(ISNA(VLOOKUP(AK848,'2009 BPTs'!$B$12:$BX$181,CB$3,FALSE)),0,VLOOKUP(AK848,'2009 BPTs'!$B$12:$BX$181,CB$3,FALSE))</f>
        <v>0</v>
      </c>
      <c r="CC848" s="24">
        <f>IF(ISNA(VLOOKUP(AL848,'2009 BPTs'!$B$12:$BX$181,CC$3,FALSE)),0,VLOOKUP(AL848,'2009 BPTs'!$B$12:$BX$181,CC$3,FALSE))</f>
        <v>0</v>
      </c>
      <c r="CD848" s="24">
        <f>IF(ISNA(VLOOKUP(AM848,'2009 BPTs'!$B$12:$BX$181,CD$3,FALSE)),0,VLOOKUP(AM848,'2009 BPTs'!$B$12:$BX$181,CD$3,FALSE))</f>
        <v>0</v>
      </c>
      <c r="CF848" s="24">
        <f>IF(ISERROR(VLOOKUP(AF848,'2009 BPTs'!$B$12:$BX$181,CF$3,FALSE)/VLOOKUP(AF848,'2009 BPTs'!$B$12:$BX1023,CF$3+3,FALSE)),0,VLOOKUP(AF848,'2009 BPTs'!$B$12:$BX$181,CF$3,FALSE)/VLOOKUP(AF848,'2009 BPTs'!$B$12:$BX1023,CF$3+3,FALSE))</f>
        <v>0</v>
      </c>
      <c r="CG848" s="24">
        <f>IF(ISERROR(VLOOKUP(AG848,'2009 BPTs'!$B$12:$BX$181,CG$3,FALSE)/VLOOKUP(AG848,'2009 BPTs'!$B$12:$BX1023,CG$3+3,FALSE)),0,VLOOKUP(AG848,'2009 BPTs'!$B$12:$BX$181,CG$3,FALSE)/VLOOKUP(AG848,'2009 BPTs'!$B$12:$BX1023,CG$3+3,FALSE))</f>
        <v>0</v>
      </c>
      <c r="CH848" s="24">
        <f>IF(ISERROR(VLOOKUP(AH848,'2009 BPTs'!$B$12:$BX$181,CH$3,FALSE)/VLOOKUP(AH848,'2009 BPTs'!$B$12:$BX1023,CH$3+3,FALSE)),0,VLOOKUP(AH848,'2009 BPTs'!$B$12:$BX$181,CH$3,FALSE)/VLOOKUP(AH848,'2009 BPTs'!$B$12:$BX1023,CH$3+3,FALSE))</f>
        <v>0</v>
      </c>
      <c r="CI848" s="24">
        <f>IF(ISERROR(VLOOKUP(AI848,'2009 BPTs'!$B$12:$BX$181,CI$3,FALSE)/VLOOKUP(AI848,'2009 BPTs'!$B$12:$BX1023,CI$3+3,FALSE)),0,VLOOKUP(AI848,'2009 BPTs'!$B$12:$BX$181,CI$3,FALSE)/VLOOKUP(AI848,'2009 BPTs'!$B$12:$BX1023,CI$3+3,FALSE))</f>
        <v>0</v>
      </c>
      <c r="CJ848" s="24">
        <f>IF(ISERROR(VLOOKUP(AJ848,'2009 BPTs'!$B$12:$BX$181,CJ$3,FALSE)/VLOOKUP(AJ848,'2009 BPTs'!$B$12:$BX1023,CJ$3+3,FALSE)),0,VLOOKUP(AJ848,'2009 BPTs'!$B$12:$BX$181,CJ$3,FALSE)/VLOOKUP(AJ848,'2009 BPTs'!$B$12:$BX1023,CJ$3+3,FALSE))</f>
        <v>0</v>
      </c>
      <c r="CK848" s="24">
        <f>IF(ISERROR(VLOOKUP(AK848,'2009 BPTs'!$B$12:$BX$181,CK$3,FALSE)/VLOOKUP(AK848,'2009 BPTs'!$B$12:$BX1023,CK$3+3,FALSE)),0,VLOOKUP(AK848,'2009 BPTs'!$B$12:$BX$181,CK$3,FALSE)/VLOOKUP(AK848,'2009 BPTs'!$B$12:$BX1023,CK$3+3,FALSE))</f>
        <v>0</v>
      </c>
      <c r="CL848" s="24">
        <f>IF(ISERROR(VLOOKUP(AL848,'2009 BPTs'!$B$12:$BX$181,CL$3,FALSE)/VLOOKUP(AL848,'2009 BPTs'!$B$12:$BX1023,CL$3+3,FALSE)),0,VLOOKUP(AL848,'2009 BPTs'!$B$12:$BX$181,CL$3,FALSE)/VLOOKUP(AL848,'2009 BPTs'!$B$12:$BX1023,CL$3+3,FALSE))</f>
        <v>0</v>
      </c>
      <c r="CM848" s="24">
        <f>IF(ISERROR(VLOOKUP(AM848,'2009 BPTs'!$B$12:$BX$181,CM$3,FALSE)/VLOOKUP(AM848,'2009 BPTs'!$B$12:$BX1023,CM$3+3,FALSE)),0,VLOOKUP(AM848,'2009 BPTs'!$B$12:$BX$181,CM$3,FALSE)/VLOOKUP(AM848,'2009 BPTs'!$B$12:$BX1023,CM$3+3,FALSE))</f>
        <v>0</v>
      </c>
      <c r="CO848" s="24">
        <f>IF(ISERROR(VLOOKUP(AF848,'2009 BPTs'!$B$12:$BX$181,CO$3,FALSE)/VLOOKUP(AF848,'2009 BPTs'!$B$12:$BX1023,CO$3+2,FALSE)),0,VLOOKUP(AF848,'2009 BPTs'!$B$12:$BX$181,CO$3,FALSE)/VLOOKUP(AF848,'2009 BPTs'!$B$12:$BX1023,CO$3+2,FALSE))</f>
        <v>0</v>
      </c>
      <c r="CP848" s="24">
        <f>IF(ISERROR(VLOOKUP(AG848,'2009 BPTs'!$B$12:$BX$181,CP$3,FALSE)/VLOOKUP(AG848,'2009 BPTs'!$B$12:$BX1023,CP$3+2,FALSE)),0,VLOOKUP(AG848,'2009 BPTs'!$B$12:$BX$181,CP$3,FALSE)/VLOOKUP(AG848,'2009 BPTs'!$B$12:$BX1023,CP$3+2,FALSE))</f>
        <v>0</v>
      </c>
      <c r="CQ848" s="24">
        <f>IF(ISERROR(VLOOKUP(AH848,'2009 BPTs'!$B$12:$BX$181,CQ$3,FALSE)/VLOOKUP(AH848,'2009 BPTs'!$B$12:$BX1023,CQ$3+2,FALSE)),0,VLOOKUP(AH848,'2009 BPTs'!$B$12:$BX$181,CQ$3,FALSE)/VLOOKUP(AH848,'2009 BPTs'!$B$12:$BX1023,CQ$3+2,FALSE))</f>
        <v>0</v>
      </c>
      <c r="CR848" s="24">
        <f>IF(ISERROR(VLOOKUP(AI848,'2009 BPTs'!$B$12:$BX$181,CR$3,FALSE)/VLOOKUP(AI848,'2009 BPTs'!$B$12:$BX1023,CR$3+2,FALSE)),0,VLOOKUP(AI848,'2009 BPTs'!$B$12:$BX$181,CR$3,FALSE)/VLOOKUP(AI848,'2009 BPTs'!$B$12:$BX1023,CR$3+2,FALSE))</f>
        <v>0</v>
      </c>
      <c r="CS848" s="24">
        <f>IF(ISERROR(VLOOKUP(AJ848,'2009 BPTs'!$B$12:$BX$181,CS$3,FALSE)/VLOOKUP(AJ848,'2009 BPTs'!$B$12:$BX1023,CS$3+2,FALSE)),0,VLOOKUP(AJ848,'2009 BPTs'!$B$12:$BX$181,CS$3,FALSE)/VLOOKUP(AJ848,'2009 BPTs'!$B$12:$BX1023,CS$3+2,FALSE))</f>
        <v>0</v>
      </c>
      <c r="CT848" s="24">
        <f>IF(ISERROR(VLOOKUP(AK848,'2009 BPTs'!$B$12:$BX$181,CT$3,FALSE)/VLOOKUP(AK848,'2009 BPTs'!$B$12:$BX1023,CT$3+2,FALSE)),0,VLOOKUP(AK848,'2009 BPTs'!$B$12:$BX$181,CT$3,FALSE)/VLOOKUP(AK848,'2009 BPTs'!$B$12:$BX1023,CT$3+2,FALSE))</f>
        <v>0</v>
      </c>
      <c r="CU848" s="24">
        <f>IF(ISERROR(VLOOKUP(AL848,'2009 BPTs'!$B$12:$BX$181,CU$3,FALSE)/VLOOKUP(AL848,'2009 BPTs'!$B$12:$BX1023,CU$3+2,FALSE)),0,VLOOKUP(AL848,'2009 BPTs'!$B$12:$BX$181,CU$3,FALSE)/VLOOKUP(AL848,'2009 BPTs'!$B$12:$BX1023,CU$3+2,FALSE))</f>
        <v>0</v>
      </c>
      <c r="CV848" s="24">
        <f>IF(ISERROR(VLOOKUP(AM848,'2009 BPTs'!$B$12:$BX$181,CV$3,FALSE)/VLOOKUP(AM848,'2009 BPTs'!$B$12:$BX1023,CV$3+2,FALSE)),0,VLOOKUP(AM848,'2009 BPTs'!$B$12:$BX$181,CV$3,FALSE)/VLOOKUP(AM848,'2009 BPTs'!$B$12:$BX1023,CV$3+2,FALSE))</f>
        <v>0</v>
      </c>
      <c r="CX848" s="93">
        <f>'2011 BPTs'!BR174</f>
        <v>0</v>
      </c>
      <c r="CY848" s="93">
        <f>'2011 BPTs'!BS174</f>
        <v>0</v>
      </c>
    </row>
    <row r="849" spans="2:103" x14ac:dyDescent="0.2">
      <c r="B849" s="2" t="s">
        <v>213</v>
      </c>
      <c r="C849" s="2">
        <f>'2011 BPTs'!E175</f>
        <v>0</v>
      </c>
      <c r="D849" s="2">
        <f t="shared" si="247"/>
        <v>0</v>
      </c>
      <c r="E849" s="4">
        <f>'2011 BPTs'!F175</f>
        <v>0</v>
      </c>
      <c r="F849" s="88">
        <f>'2011 BPTs'!G175</f>
        <v>0</v>
      </c>
      <c r="G849" s="53">
        <f>'2011 BPTs'!I175</f>
        <v>0</v>
      </c>
      <c r="H849" s="88">
        <f>'2011 BPTs'!J175</f>
        <v>0</v>
      </c>
      <c r="I849" s="4">
        <f>'2011 BPTs'!K175</f>
        <v>0</v>
      </c>
      <c r="J849" s="5">
        <f>'2011 BPTs'!M175</f>
        <v>0</v>
      </c>
      <c r="K849" s="99">
        <f>'2011 BPTs'!BL175</f>
        <v>0</v>
      </c>
      <c r="L849" s="100">
        <f t="shared" si="248"/>
        <v>0</v>
      </c>
      <c r="M849" s="101">
        <f t="shared" si="249"/>
        <v>0</v>
      </c>
      <c r="N849" s="102">
        <f t="shared" si="255"/>
        <v>0</v>
      </c>
      <c r="O849" s="103">
        <f>'2011 BPTs'!BM175</f>
        <v>0</v>
      </c>
      <c r="P849" s="100">
        <f t="shared" si="250"/>
        <v>0</v>
      </c>
      <c r="Q849" s="101">
        <f t="shared" si="251"/>
        <v>0</v>
      </c>
      <c r="R849" s="104">
        <f t="shared" si="252"/>
        <v>0</v>
      </c>
      <c r="S849" s="105">
        <f t="shared" si="256"/>
        <v>0</v>
      </c>
      <c r="T849" s="104">
        <f t="shared" si="253"/>
        <v>0</v>
      </c>
      <c r="U849" s="121">
        <f>IF(K849=0,0,IF(B849="Manual",(S849-O849-AP849*(O849/(O849+Z849)))/S849,'2011 BPTs'!BP175))</f>
        <v>0</v>
      </c>
      <c r="V849" s="99">
        <f>'2011 BPTs'!BN175</f>
        <v>0</v>
      </c>
      <c r="W849" s="100">
        <f t="shared" si="262"/>
        <v>0</v>
      </c>
      <c r="X849" s="103">
        <f t="shared" si="254"/>
        <v>0</v>
      </c>
      <c r="Y849" s="102">
        <f t="shared" si="257"/>
        <v>0</v>
      </c>
      <c r="Z849" s="103">
        <f>'2011 BPTs'!BO175</f>
        <v>0</v>
      </c>
      <c r="AA849" s="104">
        <f t="shared" si="246"/>
        <v>0</v>
      </c>
      <c r="AB849" s="106">
        <f>IF(W849=0,0,IF(B849="Manual",(V849-Z849-AP849*(Z849/(Z849+O849)))/V849,'2011 BPTs'!BQ175))</f>
        <v>0</v>
      </c>
      <c r="AD849" s="2" t="str">
        <f t="shared" si="258"/>
        <v>00-0</v>
      </c>
      <c r="AE849" s="2">
        <f>'2011 BPTs'!BA175</f>
        <v>0</v>
      </c>
      <c r="AF849" s="2" t="str">
        <f>IF(B849="Auto",'2011 BPTs'!BB175,D849&amp;E849&amp;"-"&amp;F849)</f>
        <v/>
      </c>
      <c r="AG849" s="2" t="str">
        <f>'2011 BPTs'!BC175</f>
        <v/>
      </c>
      <c r="AH849" s="2" t="str">
        <f>'2011 BPTs'!BD175</f>
        <v/>
      </c>
      <c r="AI849" s="2" t="str">
        <f>'2011 BPTs'!BE175</f>
        <v/>
      </c>
      <c r="AJ849" s="2" t="str">
        <f>'2011 BPTs'!BF175</f>
        <v/>
      </c>
      <c r="AK849" s="2" t="str">
        <f>'2011 BPTs'!BG175</f>
        <v/>
      </c>
      <c r="AL849" s="2" t="str">
        <f>'2011 BPTs'!BH175</f>
        <v/>
      </c>
      <c r="AM849" s="2" t="str">
        <f>'2011 BPTs'!BI175</f>
        <v/>
      </c>
      <c r="AO849" s="128">
        <f>'2011 BPTs'!AJ175*'2011 BPTs'!BK175</f>
        <v>0</v>
      </c>
      <c r="AP849" s="128">
        <f>'2011 BPTs'!AK175*'2011 BPTs'!BK175</f>
        <v>0</v>
      </c>
      <c r="AR849" s="5">
        <f>IF(B849="Auto",'2011 BPTs'!M175,J849)</f>
        <v>0</v>
      </c>
      <c r="AS849" s="5">
        <f>'2011 BPTs'!O175</f>
        <v>0</v>
      </c>
      <c r="AT849" s="5">
        <f>'2011 BPTs'!Q175</f>
        <v>0</v>
      </c>
      <c r="AU849" s="5">
        <f>'2011 BPTs'!S175</f>
        <v>0</v>
      </c>
      <c r="AV849" s="5">
        <f>'2011 BPTs'!U175</f>
        <v>0</v>
      </c>
      <c r="AW849" s="5">
        <f>'2011 BPTs'!W175</f>
        <v>0</v>
      </c>
      <c r="AX849" s="5">
        <f>'2011 BPTs'!Y175</f>
        <v>0</v>
      </c>
      <c r="AY849" s="5">
        <f>'2011 BPTs'!AA175</f>
        <v>0</v>
      </c>
      <c r="BA849" s="24">
        <f>IF(ISNA(VLOOKUP(AF849,'2009 BPTs'!$B$12:$BX$181,BA$3,FALSE)),0,VLOOKUP(AF849,'2009 BPTs'!$B$12:$BX$181,BA$3,FALSE))</f>
        <v>0</v>
      </c>
      <c r="BB849" s="24">
        <f>IF(ISNA(VLOOKUP(AG849,'2009 BPTs'!$B$12:$BX$181,BB$3,FALSE)),0,VLOOKUP(AG849,'2009 BPTs'!$B$12:$BX$181,BB$3,FALSE))</f>
        <v>0</v>
      </c>
      <c r="BC849" s="24">
        <f>IF(ISNA(VLOOKUP(AH849,'2009 BPTs'!$B$12:$BX$181,BC$3,FALSE)),0,VLOOKUP(AH849,'2009 BPTs'!$B$12:$BX$181,BC$3,FALSE))</f>
        <v>0</v>
      </c>
      <c r="BD849" s="24">
        <f>IF(ISNA(VLOOKUP(AI849,'2009 BPTs'!$B$12:$BX$181,BD$3,FALSE)),0,VLOOKUP(AI849,'2009 BPTs'!$B$12:$BX$181,BD$3,FALSE))</f>
        <v>0</v>
      </c>
      <c r="BE849" s="24">
        <f>IF(ISNA(VLOOKUP(AJ849,'2009 BPTs'!$B$12:$BX$181,BE$3,FALSE)),0,VLOOKUP(AJ849,'2009 BPTs'!$B$12:$BX$181,BE$3,FALSE))</f>
        <v>0</v>
      </c>
      <c r="BF849" s="24">
        <f>IF(ISNA(VLOOKUP(AK849,'2009 BPTs'!$B$12:$BX$181,BF$3,FALSE)),0,VLOOKUP(AK849,'2009 BPTs'!$B$12:$BX$181,BF$3,FALSE))</f>
        <v>0</v>
      </c>
      <c r="BG849" s="24">
        <f>IF(ISNA(VLOOKUP(AL849,'2009 BPTs'!$B$12:$BX$181,BG$3,FALSE)),0,VLOOKUP(AL849,'2009 BPTs'!$B$12:$BX$181,BG$3,FALSE))</f>
        <v>0</v>
      </c>
      <c r="BH849" s="24">
        <f>IF(ISNA(VLOOKUP(AM849,'2009 BPTs'!$B$12:$BX$181,BH$3,FALSE)),0,VLOOKUP(AM849,'2009 BPTs'!$B$12:$BX$181,BH$3,FALSE))</f>
        <v>0</v>
      </c>
      <c r="BJ849" s="24">
        <f>IF(ISNA(VLOOKUP(AF849,'2009 BPTs'!$B$12:$BX$181,BJ$3,FALSE)),0,VLOOKUP(AF849,'2009 BPTs'!$B$12:$BX$181,BJ$3,FALSE))</f>
        <v>0</v>
      </c>
      <c r="BK849" s="24">
        <f>IF(ISNA(VLOOKUP(AG849,'2009 BPTs'!$B$12:$BX$181,BK$3,FALSE)),0,VLOOKUP(AG849,'2009 BPTs'!$B$12:$BX$181,BK$3,FALSE))</f>
        <v>0</v>
      </c>
      <c r="BL849" s="24">
        <f>IF(ISNA(VLOOKUP(AH849,'2009 BPTs'!$B$12:$BX$181,BL$3,FALSE)),0,VLOOKUP(AH849,'2009 BPTs'!$B$12:$BX$181,BL$3,FALSE))</f>
        <v>0</v>
      </c>
      <c r="BM849" s="24">
        <f>IF(ISNA(VLOOKUP(AI849,'2009 BPTs'!$B$12:$BX$181,BM$3,FALSE)),0,VLOOKUP(AI849,'2009 BPTs'!$B$12:$BX$181,BM$3,FALSE))</f>
        <v>0</v>
      </c>
      <c r="BN849" s="24">
        <f>IF(ISNA(VLOOKUP(AJ849,'2009 BPTs'!$B$12:$BX$181,BN$3,FALSE)),0,VLOOKUP(AJ849,'2009 BPTs'!$B$12:$BX$181,BN$3,FALSE))</f>
        <v>0</v>
      </c>
      <c r="BO849" s="24">
        <f>IF(ISNA(VLOOKUP(AK849,'2009 BPTs'!$B$12:$BX$181,BO$3,FALSE)),0,VLOOKUP(AK849,'2009 BPTs'!$B$12:$BX$181,BO$3,FALSE))</f>
        <v>0</v>
      </c>
      <c r="BP849" s="24">
        <f>IF(ISNA(VLOOKUP(AL849,'2009 BPTs'!$B$12:$BX$181,BP$3,FALSE)),0,VLOOKUP(AL849,'2009 BPTs'!$B$12:$BX$181,BP$3,FALSE))</f>
        <v>0</v>
      </c>
      <c r="BQ849" s="24">
        <f>IF(ISNA(VLOOKUP(AM849,'2009 BPTs'!$B$12:$BX$181,BQ$3,FALSE)),0,VLOOKUP(AM849,'2009 BPTs'!$B$12:$BX$181,BQ$3,FALSE))</f>
        <v>0</v>
      </c>
      <c r="BS849" s="78">
        <f t="shared" si="259"/>
        <v>0</v>
      </c>
      <c r="BT849" s="68">
        <f t="shared" si="260"/>
        <v>0</v>
      </c>
      <c r="BU849" s="68">
        <f t="shared" si="261"/>
        <v>0</v>
      </c>
      <c r="BW849" s="24">
        <f>IF(ISNA(VLOOKUP(AF849,'2009 BPTs'!$B$12:$BX$181,BW$3,FALSE)),0,VLOOKUP(AF849,'2009 BPTs'!$B$12:$BX$181,BW$3,FALSE))</f>
        <v>0</v>
      </c>
      <c r="BX849" s="24">
        <f>IF(ISNA(VLOOKUP(AG849,'2009 BPTs'!$B$12:$BX$181,BX$3,FALSE)),0,VLOOKUP(AG849,'2009 BPTs'!$B$12:$BX$181,BX$3,FALSE))</f>
        <v>0</v>
      </c>
      <c r="BY849" s="24">
        <f>IF(ISNA(VLOOKUP(AH849,'2009 BPTs'!$B$12:$BX$181,BY$3,FALSE)),0,VLOOKUP(AH849,'2009 BPTs'!$B$12:$BX$181,BY$3,FALSE))</f>
        <v>0</v>
      </c>
      <c r="BZ849" s="24">
        <f>IF(ISNA(VLOOKUP(AI849,'2009 BPTs'!$B$12:$BX$181,BZ$3,FALSE)),0,VLOOKUP(AI849,'2009 BPTs'!$B$12:$BX$181,BZ$3,FALSE))</f>
        <v>0</v>
      </c>
      <c r="CA849" s="24">
        <f>IF(ISNA(VLOOKUP(AJ849,'2009 BPTs'!$B$12:$BX$181,CA$3,FALSE)),0,VLOOKUP(AJ849,'2009 BPTs'!$B$12:$BX$181,CA$3,FALSE))</f>
        <v>0</v>
      </c>
      <c r="CB849" s="24">
        <f>IF(ISNA(VLOOKUP(AK849,'2009 BPTs'!$B$12:$BX$181,CB$3,FALSE)),0,VLOOKUP(AK849,'2009 BPTs'!$B$12:$BX$181,CB$3,FALSE))</f>
        <v>0</v>
      </c>
      <c r="CC849" s="24">
        <f>IF(ISNA(VLOOKUP(AL849,'2009 BPTs'!$B$12:$BX$181,CC$3,FALSE)),0,VLOOKUP(AL849,'2009 BPTs'!$B$12:$BX$181,CC$3,FALSE))</f>
        <v>0</v>
      </c>
      <c r="CD849" s="24">
        <f>IF(ISNA(VLOOKUP(AM849,'2009 BPTs'!$B$12:$BX$181,CD$3,FALSE)),0,VLOOKUP(AM849,'2009 BPTs'!$B$12:$BX$181,CD$3,FALSE))</f>
        <v>0</v>
      </c>
      <c r="CF849" s="24">
        <f>IF(ISERROR(VLOOKUP(AF849,'2009 BPTs'!$B$12:$BX$181,CF$3,FALSE)/VLOOKUP(AF849,'2009 BPTs'!$B$12:$BX1024,CF$3+3,FALSE)),0,VLOOKUP(AF849,'2009 BPTs'!$B$12:$BX$181,CF$3,FALSE)/VLOOKUP(AF849,'2009 BPTs'!$B$12:$BX1024,CF$3+3,FALSE))</f>
        <v>0</v>
      </c>
      <c r="CG849" s="24">
        <f>IF(ISERROR(VLOOKUP(AG849,'2009 BPTs'!$B$12:$BX$181,CG$3,FALSE)/VLOOKUP(AG849,'2009 BPTs'!$B$12:$BX1024,CG$3+3,FALSE)),0,VLOOKUP(AG849,'2009 BPTs'!$B$12:$BX$181,CG$3,FALSE)/VLOOKUP(AG849,'2009 BPTs'!$B$12:$BX1024,CG$3+3,FALSE))</f>
        <v>0</v>
      </c>
      <c r="CH849" s="24">
        <f>IF(ISERROR(VLOOKUP(AH849,'2009 BPTs'!$B$12:$BX$181,CH$3,FALSE)/VLOOKUP(AH849,'2009 BPTs'!$B$12:$BX1024,CH$3+3,FALSE)),0,VLOOKUP(AH849,'2009 BPTs'!$B$12:$BX$181,CH$3,FALSE)/VLOOKUP(AH849,'2009 BPTs'!$B$12:$BX1024,CH$3+3,FALSE))</f>
        <v>0</v>
      </c>
      <c r="CI849" s="24">
        <f>IF(ISERROR(VLOOKUP(AI849,'2009 BPTs'!$B$12:$BX$181,CI$3,FALSE)/VLOOKUP(AI849,'2009 BPTs'!$B$12:$BX1024,CI$3+3,FALSE)),0,VLOOKUP(AI849,'2009 BPTs'!$B$12:$BX$181,CI$3,FALSE)/VLOOKUP(AI849,'2009 BPTs'!$B$12:$BX1024,CI$3+3,FALSE))</f>
        <v>0</v>
      </c>
      <c r="CJ849" s="24">
        <f>IF(ISERROR(VLOOKUP(AJ849,'2009 BPTs'!$B$12:$BX$181,CJ$3,FALSE)/VLOOKUP(AJ849,'2009 BPTs'!$B$12:$BX1024,CJ$3+3,FALSE)),0,VLOOKUP(AJ849,'2009 BPTs'!$B$12:$BX$181,CJ$3,FALSE)/VLOOKUP(AJ849,'2009 BPTs'!$B$12:$BX1024,CJ$3+3,FALSE))</f>
        <v>0</v>
      </c>
      <c r="CK849" s="24">
        <f>IF(ISERROR(VLOOKUP(AK849,'2009 BPTs'!$B$12:$BX$181,CK$3,FALSE)/VLOOKUP(AK849,'2009 BPTs'!$B$12:$BX1024,CK$3+3,FALSE)),0,VLOOKUP(AK849,'2009 BPTs'!$B$12:$BX$181,CK$3,FALSE)/VLOOKUP(AK849,'2009 BPTs'!$B$12:$BX1024,CK$3+3,FALSE))</f>
        <v>0</v>
      </c>
      <c r="CL849" s="24">
        <f>IF(ISERROR(VLOOKUP(AL849,'2009 BPTs'!$B$12:$BX$181,CL$3,FALSE)/VLOOKUP(AL849,'2009 BPTs'!$B$12:$BX1024,CL$3+3,FALSE)),0,VLOOKUP(AL849,'2009 BPTs'!$B$12:$BX$181,CL$3,FALSE)/VLOOKUP(AL849,'2009 BPTs'!$B$12:$BX1024,CL$3+3,FALSE))</f>
        <v>0</v>
      </c>
      <c r="CM849" s="24">
        <f>IF(ISERROR(VLOOKUP(AM849,'2009 BPTs'!$B$12:$BX$181,CM$3,FALSE)/VLOOKUP(AM849,'2009 BPTs'!$B$12:$BX1024,CM$3+3,FALSE)),0,VLOOKUP(AM849,'2009 BPTs'!$B$12:$BX$181,CM$3,FALSE)/VLOOKUP(AM849,'2009 BPTs'!$B$12:$BX1024,CM$3+3,FALSE))</f>
        <v>0</v>
      </c>
      <c r="CO849" s="24">
        <f>IF(ISERROR(VLOOKUP(AF849,'2009 BPTs'!$B$12:$BX$181,CO$3,FALSE)/VLOOKUP(AF849,'2009 BPTs'!$B$12:$BX1024,CO$3+2,FALSE)),0,VLOOKUP(AF849,'2009 BPTs'!$B$12:$BX$181,CO$3,FALSE)/VLOOKUP(AF849,'2009 BPTs'!$B$12:$BX1024,CO$3+2,FALSE))</f>
        <v>0</v>
      </c>
      <c r="CP849" s="24">
        <f>IF(ISERROR(VLOOKUP(AG849,'2009 BPTs'!$B$12:$BX$181,CP$3,FALSE)/VLOOKUP(AG849,'2009 BPTs'!$B$12:$BX1024,CP$3+2,FALSE)),0,VLOOKUP(AG849,'2009 BPTs'!$B$12:$BX$181,CP$3,FALSE)/VLOOKUP(AG849,'2009 BPTs'!$B$12:$BX1024,CP$3+2,FALSE))</f>
        <v>0</v>
      </c>
      <c r="CQ849" s="24">
        <f>IF(ISERROR(VLOOKUP(AH849,'2009 BPTs'!$B$12:$BX$181,CQ$3,FALSE)/VLOOKUP(AH849,'2009 BPTs'!$B$12:$BX1024,CQ$3+2,FALSE)),0,VLOOKUP(AH849,'2009 BPTs'!$B$12:$BX$181,CQ$3,FALSE)/VLOOKUP(AH849,'2009 BPTs'!$B$12:$BX1024,CQ$3+2,FALSE))</f>
        <v>0</v>
      </c>
      <c r="CR849" s="24">
        <f>IF(ISERROR(VLOOKUP(AI849,'2009 BPTs'!$B$12:$BX$181,CR$3,FALSE)/VLOOKUP(AI849,'2009 BPTs'!$B$12:$BX1024,CR$3+2,FALSE)),0,VLOOKUP(AI849,'2009 BPTs'!$B$12:$BX$181,CR$3,FALSE)/VLOOKUP(AI849,'2009 BPTs'!$B$12:$BX1024,CR$3+2,FALSE))</f>
        <v>0</v>
      </c>
      <c r="CS849" s="24">
        <f>IF(ISERROR(VLOOKUP(AJ849,'2009 BPTs'!$B$12:$BX$181,CS$3,FALSE)/VLOOKUP(AJ849,'2009 BPTs'!$B$12:$BX1024,CS$3+2,FALSE)),0,VLOOKUP(AJ849,'2009 BPTs'!$B$12:$BX$181,CS$3,FALSE)/VLOOKUP(AJ849,'2009 BPTs'!$B$12:$BX1024,CS$3+2,FALSE))</f>
        <v>0</v>
      </c>
      <c r="CT849" s="24">
        <f>IF(ISERROR(VLOOKUP(AK849,'2009 BPTs'!$B$12:$BX$181,CT$3,FALSE)/VLOOKUP(AK849,'2009 BPTs'!$B$12:$BX1024,CT$3+2,FALSE)),0,VLOOKUP(AK849,'2009 BPTs'!$B$12:$BX$181,CT$3,FALSE)/VLOOKUP(AK849,'2009 BPTs'!$B$12:$BX1024,CT$3+2,FALSE))</f>
        <v>0</v>
      </c>
      <c r="CU849" s="24">
        <f>IF(ISERROR(VLOOKUP(AL849,'2009 BPTs'!$B$12:$BX$181,CU$3,FALSE)/VLOOKUP(AL849,'2009 BPTs'!$B$12:$BX1024,CU$3+2,FALSE)),0,VLOOKUP(AL849,'2009 BPTs'!$B$12:$BX$181,CU$3,FALSE)/VLOOKUP(AL849,'2009 BPTs'!$B$12:$BX1024,CU$3+2,FALSE))</f>
        <v>0</v>
      </c>
      <c r="CV849" s="24">
        <f>IF(ISERROR(VLOOKUP(AM849,'2009 BPTs'!$B$12:$BX$181,CV$3,FALSE)/VLOOKUP(AM849,'2009 BPTs'!$B$12:$BX1024,CV$3+2,FALSE)),0,VLOOKUP(AM849,'2009 BPTs'!$B$12:$BX$181,CV$3,FALSE)/VLOOKUP(AM849,'2009 BPTs'!$B$12:$BX1024,CV$3+2,FALSE))</f>
        <v>0</v>
      </c>
      <c r="CX849" s="93">
        <f>'2011 BPTs'!BR175</f>
        <v>0</v>
      </c>
      <c r="CY849" s="93">
        <f>'2011 BPTs'!BS175</f>
        <v>0</v>
      </c>
    </row>
    <row r="850" spans="2:103" x14ac:dyDescent="0.2">
      <c r="B850" s="2" t="s">
        <v>213</v>
      </c>
      <c r="C850" s="2">
        <f>'2011 BPTs'!E176</f>
        <v>0</v>
      </c>
      <c r="D850" s="2">
        <f t="shared" si="247"/>
        <v>0</v>
      </c>
      <c r="E850" s="4">
        <f>'2011 BPTs'!F176</f>
        <v>0</v>
      </c>
      <c r="F850" s="88">
        <f>'2011 BPTs'!G176</f>
        <v>0</v>
      </c>
      <c r="G850" s="53">
        <f>'2011 BPTs'!I176</f>
        <v>0</v>
      </c>
      <c r="H850" s="88">
        <f>'2011 BPTs'!J176</f>
        <v>0</v>
      </c>
      <c r="I850" s="4">
        <f>'2011 BPTs'!K176</f>
        <v>0</v>
      </c>
      <c r="J850" s="5">
        <f>'2011 BPTs'!M176</f>
        <v>0</v>
      </c>
      <c r="K850" s="99">
        <f>'2011 BPTs'!BL176</f>
        <v>0</v>
      </c>
      <c r="L850" s="100">
        <f t="shared" si="248"/>
        <v>0</v>
      </c>
      <c r="M850" s="101">
        <f t="shared" si="249"/>
        <v>0</v>
      </c>
      <c r="N850" s="102">
        <f t="shared" si="255"/>
        <v>0</v>
      </c>
      <c r="O850" s="103">
        <f>'2011 BPTs'!BM176</f>
        <v>0</v>
      </c>
      <c r="P850" s="100">
        <f t="shared" si="250"/>
        <v>0</v>
      </c>
      <c r="Q850" s="101">
        <f t="shared" si="251"/>
        <v>0</v>
      </c>
      <c r="R850" s="104">
        <f t="shared" si="252"/>
        <v>0</v>
      </c>
      <c r="S850" s="105">
        <f t="shared" si="256"/>
        <v>0</v>
      </c>
      <c r="T850" s="104">
        <f t="shared" si="253"/>
        <v>0</v>
      </c>
      <c r="U850" s="121">
        <f>IF(K850=0,0,IF(B850="Manual",(S850-O850-AP850*(O850/(O850+Z850)))/S850,'2011 BPTs'!BP176))</f>
        <v>0</v>
      </c>
      <c r="V850" s="99">
        <f>'2011 BPTs'!BN176</f>
        <v>0</v>
      </c>
      <c r="W850" s="100">
        <f t="shared" si="262"/>
        <v>0</v>
      </c>
      <c r="X850" s="103">
        <f t="shared" si="254"/>
        <v>0</v>
      </c>
      <c r="Y850" s="102">
        <f t="shared" si="257"/>
        <v>0</v>
      </c>
      <c r="Z850" s="103">
        <f>'2011 BPTs'!BO176</f>
        <v>0</v>
      </c>
      <c r="AA850" s="104">
        <f t="shared" si="246"/>
        <v>0</v>
      </c>
      <c r="AB850" s="106">
        <f>IF(W850=0,0,IF(B850="Manual",(V850-Z850-AP850*(Z850/(Z850+O850)))/V850,'2011 BPTs'!BQ176))</f>
        <v>0</v>
      </c>
      <c r="AD850" s="2" t="str">
        <f t="shared" si="258"/>
        <v>00-0</v>
      </c>
      <c r="AE850" s="2">
        <f>'2011 BPTs'!BA176</f>
        <v>0</v>
      </c>
      <c r="AF850" s="2" t="str">
        <f>IF(B850="Auto",'2011 BPTs'!BB176,D850&amp;E850&amp;"-"&amp;F850)</f>
        <v/>
      </c>
      <c r="AG850" s="2" t="str">
        <f>'2011 BPTs'!BC176</f>
        <v/>
      </c>
      <c r="AH850" s="2" t="str">
        <f>'2011 BPTs'!BD176</f>
        <v/>
      </c>
      <c r="AI850" s="2" t="str">
        <f>'2011 BPTs'!BE176</f>
        <v/>
      </c>
      <c r="AJ850" s="2" t="str">
        <f>'2011 BPTs'!BF176</f>
        <v/>
      </c>
      <c r="AK850" s="2" t="str">
        <f>'2011 BPTs'!BG176</f>
        <v/>
      </c>
      <c r="AL850" s="2" t="str">
        <f>'2011 BPTs'!BH176</f>
        <v/>
      </c>
      <c r="AM850" s="2" t="str">
        <f>'2011 BPTs'!BI176</f>
        <v/>
      </c>
      <c r="AO850" s="128">
        <f>'2011 BPTs'!AJ176*'2011 BPTs'!BK176</f>
        <v>0</v>
      </c>
      <c r="AP850" s="128">
        <f>'2011 BPTs'!AK176*'2011 BPTs'!BK176</f>
        <v>0</v>
      </c>
      <c r="AR850" s="5">
        <f>IF(B850="Auto",'2011 BPTs'!M176,J850)</f>
        <v>0</v>
      </c>
      <c r="AS850" s="5">
        <f>'2011 BPTs'!O176</f>
        <v>0</v>
      </c>
      <c r="AT850" s="5">
        <f>'2011 BPTs'!Q176</f>
        <v>0</v>
      </c>
      <c r="AU850" s="5">
        <f>'2011 BPTs'!S176</f>
        <v>0</v>
      </c>
      <c r="AV850" s="5">
        <f>'2011 BPTs'!U176</f>
        <v>0</v>
      </c>
      <c r="AW850" s="5">
        <f>'2011 BPTs'!W176</f>
        <v>0</v>
      </c>
      <c r="AX850" s="5">
        <f>'2011 BPTs'!Y176</f>
        <v>0</v>
      </c>
      <c r="AY850" s="5">
        <f>'2011 BPTs'!AA176</f>
        <v>0</v>
      </c>
      <c r="BA850" s="24">
        <f>IF(ISNA(VLOOKUP(AF850,'2009 BPTs'!$B$12:$BX$181,BA$3,FALSE)),0,VLOOKUP(AF850,'2009 BPTs'!$B$12:$BX$181,BA$3,FALSE))</f>
        <v>0</v>
      </c>
      <c r="BB850" s="24">
        <f>IF(ISNA(VLOOKUP(AG850,'2009 BPTs'!$B$12:$BX$181,BB$3,FALSE)),0,VLOOKUP(AG850,'2009 BPTs'!$B$12:$BX$181,BB$3,FALSE))</f>
        <v>0</v>
      </c>
      <c r="BC850" s="24">
        <f>IF(ISNA(VLOOKUP(AH850,'2009 BPTs'!$B$12:$BX$181,BC$3,FALSE)),0,VLOOKUP(AH850,'2009 BPTs'!$B$12:$BX$181,BC$3,FALSE))</f>
        <v>0</v>
      </c>
      <c r="BD850" s="24">
        <f>IF(ISNA(VLOOKUP(AI850,'2009 BPTs'!$B$12:$BX$181,BD$3,FALSE)),0,VLOOKUP(AI850,'2009 BPTs'!$B$12:$BX$181,BD$3,FALSE))</f>
        <v>0</v>
      </c>
      <c r="BE850" s="24">
        <f>IF(ISNA(VLOOKUP(AJ850,'2009 BPTs'!$B$12:$BX$181,BE$3,FALSE)),0,VLOOKUP(AJ850,'2009 BPTs'!$B$12:$BX$181,BE$3,FALSE))</f>
        <v>0</v>
      </c>
      <c r="BF850" s="24">
        <f>IF(ISNA(VLOOKUP(AK850,'2009 BPTs'!$B$12:$BX$181,BF$3,FALSE)),0,VLOOKUP(AK850,'2009 BPTs'!$B$12:$BX$181,BF$3,FALSE))</f>
        <v>0</v>
      </c>
      <c r="BG850" s="24">
        <f>IF(ISNA(VLOOKUP(AL850,'2009 BPTs'!$B$12:$BX$181,BG$3,FALSE)),0,VLOOKUP(AL850,'2009 BPTs'!$B$12:$BX$181,BG$3,FALSE))</f>
        <v>0</v>
      </c>
      <c r="BH850" s="24">
        <f>IF(ISNA(VLOOKUP(AM850,'2009 BPTs'!$B$12:$BX$181,BH$3,FALSE)),0,VLOOKUP(AM850,'2009 BPTs'!$B$12:$BX$181,BH$3,FALSE))</f>
        <v>0</v>
      </c>
      <c r="BJ850" s="24">
        <f>IF(ISNA(VLOOKUP(AF850,'2009 BPTs'!$B$12:$BX$181,BJ$3,FALSE)),0,VLOOKUP(AF850,'2009 BPTs'!$B$12:$BX$181,BJ$3,FALSE))</f>
        <v>0</v>
      </c>
      <c r="BK850" s="24">
        <f>IF(ISNA(VLOOKUP(AG850,'2009 BPTs'!$B$12:$BX$181,BK$3,FALSE)),0,VLOOKUP(AG850,'2009 BPTs'!$B$12:$BX$181,BK$3,FALSE))</f>
        <v>0</v>
      </c>
      <c r="BL850" s="24">
        <f>IF(ISNA(VLOOKUP(AH850,'2009 BPTs'!$B$12:$BX$181,BL$3,FALSE)),0,VLOOKUP(AH850,'2009 BPTs'!$B$12:$BX$181,BL$3,FALSE))</f>
        <v>0</v>
      </c>
      <c r="BM850" s="24">
        <f>IF(ISNA(VLOOKUP(AI850,'2009 BPTs'!$B$12:$BX$181,BM$3,FALSE)),0,VLOOKUP(AI850,'2009 BPTs'!$B$12:$BX$181,BM$3,FALSE))</f>
        <v>0</v>
      </c>
      <c r="BN850" s="24">
        <f>IF(ISNA(VLOOKUP(AJ850,'2009 BPTs'!$B$12:$BX$181,BN$3,FALSE)),0,VLOOKUP(AJ850,'2009 BPTs'!$B$12:$BX$181,BN$3,FALSE))</f>
        <v>0</v>
      </c>
      <c r="BO850" s="24">
        <f>IF(ISNA(VLOOKUP(AK850,'2009 BPTs'!$B$12:$BX$181,BO$3,FALSE)),0,VLOOKUP(AK850,'2009 BPTs'!$B$12:$BX$181,BO$3,FALSE))</f>
        <v>0</v>
      </c>
      <c r="BP850" s="24">
        <f>IF(ISNA(VLOOKUP(AL850,'2009 BPTs'!$B$12:$BX$181,BP$3,FALSE)),0,VLOOKUP(AL850,'2009 BPTs'!$B$12:$BX$181,BP$3,FALSE))</f>
        <v>0</v>
      </c>
      <c r="BQ850" s="24">
        <f>IF(ISNA(VLOOKUP(AM850,'2009 BPTs'!$B$12:$BX$181,BQ$3,FALSE)),0,VLOOKUP(AM850,'2009 BPTs'!$B$12:$BX$181,BQ$3,FALSE))</f>
        <v>0</v>
      </c>
      <c r="BS850" s="78">
        <f t="shared" si="259"/>
        <v>0</v>
      </c>
      <c r="BT850" s="68">
        <f t="shared" si="260"/>
        <v>0</v>
      </c>
      <c r="BU850" s="68">
        <f t="shared" si="261"/>
        <v>0</v>
      </c>
      <c r="BW850" s="24">
        <f>IF(ISNA(VLOOKUP(AF850,'2009 BPTs'!$B$12:$BX$181,BW$3,FALSE)),0,VLOOKUP(AF850,'2009 BPTs'!$B$12:$BX$181,BW$3,FALSE))</f>
        <v>0</v>
      </c>
      <c r="BX850" s="24">
        <f>IF(ISNA(VLOOKUP(AG850,'2009 BPTs'!$B$12:$BX$181,BX$3,FALSE)),0,VLOOKUP(AG850,'2009 BPTs'!$B$12:$BX$181,BX$3,FALSE))</f>
        <v>0</v>
      </c>
      <c r="BY850" s="24">
        <f>IF(ISNA(VLOOKUP(AH850,'2009 BPTs'!$B$12:$BX$181,BY$3,FALSE)),0,VLOOKUP(AH850,'2009 BPTs'!$B$12:$BX$181,BY$3,FALSE))</f>
        <v>0</v>
      </c>
      <c r="BZ850" s="24">
        <f>IF(ISNA(VLOOKUP(AI850,'2009 BPTs'!$B$12:$BX$181,BZ$3,FALSE)),0,VLOOKUP(AI850,'2009 BPTs'!$B$12:$BX$181,BZ$3,FALSE))</f>
        <v>0</v>
      </c>
      <c r="CA850" s="24">
        <f>IF(ISNA(VLOOKUP(AJ850,'2009 BPTs'!$B$12:$BX$181,CA$3,FALSE)),0,VLOOKUP(AJ850,'2009 BPTs'!$B$12:$BX$181,CA$3,FALSE))</f>
        <v>0</v>
      </c>
      <c r="CB850" s="24">
        <f>IF(ISNA(VLOOKUP(AK850,'2009 BPTs'!$B$12:$BX$181,CB$3,FALSE)),0,VLOOKUP(AK850,'2009 BPTs'!$B$12:$BX$181,CB$3,FALSE))</f>
        <v>0</v>
      </c>
      <c r="CC850" s="24">
        <f>IF(ISNA(VLOOKUP(AL850,'2009 BPTs'!$B$12:$BX$181,CC$3,FALSE)),0,VLOOKUP(AL850,'2009 BPTs'!$B$12:$BX$181,CC$3,FALSE))</f>
        <v>0</v>
      </c>
      <c r="CD850" s="24">
        <f>IF(ISNA(VLOOKUP(AM850,'2009 BPTs'!$B$12:$BX$181,CD$3,FALSE)),0,VLOOKUP(AM850,'2009 BPTs'!$B$12:$BX$181,CD$3,FALSE))</f>
        <v>0</v>
      </c>
      <c r="CF850" s="24">
        <f>IF(ISERROR(VLOOKUP(AF850,'2009 BPTs'!$B$12:$BX$181,CF$3,FALSE)/VLOOKUP(AF850,'2009 BPTs'!$B$12:$BX1025,CF$3+3,FALSE)),0,VLOOKUP(AF850,'2009 BPTs'!$B$12:$BX$181,CF$3,FALSE)/VLOOKUP(AF850,'2009 BPTs'!$B$12:$BX1025,CF$3+3,FALSE))</f>
        <v>0</v>
      </c>
      <c r="CG850" s="24">
        <f>IF(ISERROR(VLOOKUP(AG850,'2009 BPTs'!$B$12:$BX$181,CG$3,FALSE)/VLOOKUP(AG850,'2009 BPTs'!$B$12:$BX1025,CG$3+3,FALSE)),0,VLOOKUP(AG850,'2009 BPTs'!$B$12:$BX$181,CG$3,FALSE)/VLOOKUP(AG850,'2009 BPTs'!$B$12:$BX1025,CG$3+3,FALSE))</f>
        <v>0</v>
      </c>
      <c r="CH850" s="24">
        <f>IF(ISERROR(VLOOKUP(AH850,'2009 BPTs'!$B$12:$BX$181,CH$3,FALSE)/VLOOKUP(AH850,'2009 BPTs'!$B$12:$BX1025,CH$3+3,FALSE)),0,VLOOKUP(AH850,'2009 BPTs'!$B$12:$BX$181,CH$3,FALSE)/VLOOKUP(AH850,'2009 BPTs'!$B$12:$BX1025,CH$3+3,FALSE))</f>
        <v>0</v>
      </c>
      <c r="CI850" s="24">
        <f>IF(ISERROR(VLOOKUP(AI850,'2009 BPTs'!$B$12:$BX$181,CI$3,FALSE)/VLOOKUP(AI850,'2009 BPTs'!$B$12:$BX1025,CI$3+3,FALSE)),0,VLOOKUP(AI850,'2009 BPTs'!$B$12:$BX$181,CI$3,FALSE)/VLOOKUP(AI850,'2009 BPTs'!$B$12:$BX1025,CI$3+3,FALSE))</f>
        <v>0</v>
      </c>
      <c r="CJ850" s="24">
        <f>IF(ISERROR(VLOOKUP(AJ850,'2009 BPTs'!$B$12:$BX$181,CJ$3,FALSE)/VLOOKUP(AJ850,'2009 BPTs'!$B$12:$BX1025,CJ$3+3,FALSE)),0,VLOOKUP(AJ850,'2009 BPTs'!$B$12:$BX$181,CJ$3,FALSE)/VLOOKUP(AJ850,'2009 BPTs'!$B$12:$BX1025,CJ$3+3,FALSE))</f>
        <v>0</v>
      </c>
      <c r="CK850" s="24">
        <f>IF(ISERROR(VLOOKUP(AK850,'2009 BPTs'!$B$12:$BX$181,CK$3,FALSE)/VLOOKUP(AK850,'2009 BPTs'!$B$12:$BX1025,CK$3+3,FALSE)),0,VLOOKUP(AK850,'2009 BPTs'!$B$12:$BX$181,CK$3,FALSE)/VLOOKUP(AK850,'2009 BPTs'!$B$12:$BX1025,CK$3+3,FALSE))</f>
        <v>0</v>
      </c>
      <c r="CL850" s="24">
        <f>IF(ISERROR(VLOOKUP(AL850,'2009 BPTs'!$B$12:$BX$181,CL$3,FALSE)/VLOOKUP(AL850,'2009 BPTs'!$B$12:$BX1025,CL$3+3,FALSE)),0,VLOOKUP(AL850,'2009 BPTs'!$B$12:$BX$181,CL$3,FALSE)/VLOOKUP(AL850,'2009 BPTs'!$B$12:$BX1025,CL$3+3,FALSE))</f>
        <v>0</v>
      </c>
      <c r="CM850" s="24">
        <f>IF(ISERROR(VLOOKUP(AM850,'2009 BPTs'!$B$12:$BX$181,CM$3,FALSE)/VLOOKUP(AM850,'2009 BPTs'!$B$12:$BX1025,CM$3+3,FALSE)),0,VLOOKUP(AM850,'2009 BPTs'!$B$12:$BX$181,CM$3,FALSE)/VLOOKUP(AM850,'2009 BPTs'!$B$12:$BX1025,CM$3+3,FALSE))</f>
        <v>0</v>
      </c>
      <c r="CO850" s="24">
        <f>IF(ISERROR(VLOOKUP(AF850,'2009 BPTs'!$B$12:$BX$181,CO$3,FALSE)/VLOOKUP(AF850,'2009 BPTs'!$B$12:$BX1025,CO$3+2,FALSE)),0,VLOOKUP(AF850,'2009 BPTs'!$B$12:$BX$181,CO$3,FALSE)/VLOOKUP(AF850,'2009 BPTs'!$B$12:$BX1025,CO$3+2,FALSE))</f>
        <v>0</v>
      </c>
      <c r="CP850" s="24">
        <f>IF(ISERROR(VLOOKUP(AG850,'2009 BPTs'!$B$12:$BX$181,CP$3,FALSE)/VLOOKUP(AG850,'2009 BPTs'!$B$12:$BX1025,CP$3+2,FALSE)),0,VLOOKUP(AG850,'2009 BPTs'!$B$12:$BX$181,CP$3,FALSE)/VLOOKUP(AG850,'2009 BPTs'!$B$12:$BX1025,CP$3+2,FALSE))</f>
        <v>0</v>
      </c>
      <c r="CQ850" s="24">
        <f>IF(ISERROR(VLOOKUP(AH850,'2009 BPTs'!$B$12:$BX$181,CQ$3,FALSE)/VLOOKUP(AH850,'2009 BPTs'!$B$12:$BX1025,CQ$3+2,FALSE)),0,VLOOKUP(AH850,'2009 BPTs'!$B$12:$BX$181,CQ$3,FALSE)/VLOOKUP(AH850,'2009 BPTs'!$B$12:$BX1025,CQ$3+2,FALSE))</f>
        <v>0</v>
      </c>
      <c r="CR850" s="24">
        <f>IF(ISERROR(VLOOKUP(AI850,'2009 BPTs'!$B$12:$BX$181,CR$3,FALSE)/VLOOKUP(AI850,'2009 BPTs'!$B$12:$BX1025,CR$3+2,FALSE)),0,VLOOKUP(AI850,'2009 BPTs'!$B$12:$BX$181,CR$3,FALSE)/VLOOKUP(AI850,'2009 BPTs'!$B$12:$BX1025,CR$3+2,FALSE))</f>
        <v>0</v>
      </c>
      <c r="CS850" s="24">
        <f>IF(ISERROR(VLOOKUP(AJ850,'2009 BPTs'!$B$12:$BX$181,CS$3,FALSE)/VLOOKUP(AJ850,'2009 BPTs'!$B$12:$BX1025,CS$3+2,FALSE)),0,VLOOKUP(AJ850,'2009 BPTs'!$B$12:$BX$181,CS$3,FALSE)/VLOOKUP(AJ850,'2009 BPTs'!$B$12:$BX1025,CS$3+2,FALSE))</f>
        <v>0</v>
      </c>
      <c r="CT850" s="24">
        <f>IF(ISERROR(VLOOKUP(AK850,'2009 BPTs'!$B$12:$BX$181,CT$3,FALSE)/VLOOKUP(AK850,'2009 BPTs'!$B$12:$BX1025,CT$3+2,FALSE)),0,VLOOKUP(AK850,'2009 BPTs'!$B$12:$BX$181,CT$3,FALSE)/VLOOKUP(AK850,'2009 BPTs'!$B$12:$BX1025,CT$3+2,FALSE))</f>
        <v>0</v>
      </c>
      <c r="CU850" s="24">
        <f>IF(ISERROR(VLOOKUP(AL850,'2009 BPTs'!$B$12:$BX$181,CU$3,FALSE)/VLOOKUP(AL850,'2009 BPTs'!$B$12:$BX1025,CU$3+2,FALSE)),0,VLOOKUP(AL850,'2009 BPTs'!$B$12:$BX$181,CU$3,FALSE)/VLOOKUP(AL850,'2009 BPTs'!$B$12:$BX1025,CU$3+2,FALSE))</f>
        <v>0</v>
      </c>
      <c r="CV850" s="24">
        <f>IF(ISERROR(VLOOKUP(AM850,'2009 BPTs'!$B$12:$BX$181,CV$3,FALSE)/VLOOKUP(AM850,'2009 BPTs'!$B$12:$BX1025,CV$3+2,FALSE)),0,VLOOKUP(AM850,'2009 BPTs'!$B$12:$BX$181,CV$3,FALSE)/VLOOKUP(AM850,'2009 BPTs'!$B$12:$BX1025,CV$3+2,FALSE))</f>
        <v>0</v>
      </c>
      <c r="CX850" s="93">
        <f>'2011 BPTs'!BR176</f>
        <v>0</v>
      </c>
      <c r="CY850" s="93">
        <f>'2011 BPTs'!BS176</f>
        <v>0</v>
      </c>
    </row>
    <row r="851" spans="2:103" x14ac:dyDescent="0.2">
      <c r="B851" s="2" t="s">
        <v>213</v>
      </c>
      <c r="C851" s="2">
        <f>'2011 BPTs'!E177</f>
        <v>0</v>
      </c>
      <c r="D851" s="2">
        <f t="shared" si="247"/>
        <v>0</v>
      </c>
      <c r="E851" s="4">
        <f>'2011 BPTs'!F177</f>
        <v>0</v>
      </c>
      <c r="F851" s="88">
        <f>'2011 BPTs'!G177</f>
        <v>0</v>
      </c>
      <c r="G851" s="53">
        <f>'2011 BPTs'!I177</f>
        <v>0</v>
      </c>
      <c r="H851" s="88">
        <f>'2011 BPTs'!J177</f>
        <v>0</v>
      </c>
      <c r="I851" s="4">
        <f>'2011 BPTs'!K177</f>
        <v>0</v>
      </c>
      <c r="J851" s="5">
        <f>'2011 BPTs'!M177</f>
        <v>0</v>
      </c>
      <c r="K851" s="99">
        <f>'2011 BPTs'!BL177</f>
        <v>0</v>
      </c>
      <c r="L851" s="100">
        <f t="shared" si="248"/>
        <v>0</v>
      </c>
      <c r="M851" s="101">
        <f t="shared" si="249"/>
        <v>0</v>
      </c>
      <c r="N851" s="102">
        <f t="shared" si="255"/>
        <v>0</v>
      </c>
      <c r="O851" s="103">
        <f>'2011 BPTs'!BM177</f>
        <v>0</v>
      </c>
      <c r="P851" s="100">
        <f t="shared" si="250"/>
        <v>0</v>
      </c>
      <c r="Q851" s="101">
        <f t="shared" si="251"/>
        <v>0</v>
      </c>
      <c r="R851" s="104">
        <f t="shared" si="252"/>
        <v>0</v>
      </c>
      <c r="S851" s="105">
        <f t="shared" si="256"/>
        <v>0</v>
      </c>
      <c r="T851" s="104">
        <f t="shared" si="253"/>
        <v>0</v>
      </c>
      <c r="U851" s="121">
        <f>IF(K851=0,0,IF(B851="Manual",(S851-O851-AP851*(O851/(O851+Z851)))/S851,'2011 BPTs'!BP177))</f>
        <v>0</v>
      </c>
      <c r="V851" s="99">
        <f>'2011 BPTs'!BN177</f>
        <v>0</v>
      </c>
      <c r="W851" s="100">
        <f t="shared" si="262"/>
        <v>0</v>
      </c>
      <c r="X851" s="103">
        <f t="shared" si="254"/>
        <v>0</v>
      </c>
      <c r="Y851" s="102">
        <f t="shared" si="257"/>
        <v>0</v>
      </c>
      <c r="Z851" s="103">
        <f>'2011 BPTs'!BO177</f>
        <v>0</v>
      </c>
      <c r="AA851" s="104">
        <f t="shared" si="246"/>
        <v>0</v>
      </c>
      <c r="AB851" s="106">
        <f>IF(W851=0,0,IF(B851="Manual",(V851-Z851-AP851*(Z851/(Z851+O851)))/V851,'2011 BPTs'!BQ177))</f>
        <v>0</v>
      </c>
      <c r="AD851" s="2" t="str">
        <f t="shared" si="258"/>
        <v>00-0</v>
      </c>
      <c r="AE851" s="2">
        <f>'2011 BPTs'!BA177</f>
        <v>0</v>
      </c>
      <c r="AF851" s="2" t="str">
        <f>IF(B851="Auto",'2011 BPTs'!BB177,D851&amp;E851&amp;"-"&amp;F851)</f>
        <v/>
      </c>
      <c r="AG851" s="2" t="str">
        <f>'2011 BPTs'!BC177</f>
        <v/>
      </c>
      <c r="AH851" s="2" t="str">
        <f>'2011 BPTs'!BD177</f>
        <v/>
      </c>
      <c r="AI851" s="2" t="str">
        <f>'2011 BPTs'!BE177</f>
        <v/>
      </c>
      <c r="AJ851" s="2" t="str">
        <f>'2011 BPTs'!BF177</f>
        <v/>
      </c>
      <c r="AK851" s="2" t="str">
        <f>'2011 BPTs'!BG177</f>
        <v/>
      </c>
      <c r="AL851" s="2" t="str">
        <f>'2011 BPTs'!BH177</f>
        <v/>
      </c>
      <c r="AM851" s="2" t="str">
        <f>'2011 BPTs'!BI177</f>
        <v/>
      </c>
      <c r="AO851" s="128">
        <f>'2011 BPTs'!AJ177*'2011 BPTs'!BK177</f>
        <v>0</v>
      </c>
      <c r="AP851" s="128">
        <f>'2011 BPTs'!AK177*'2011 BPTs'!BK177</f>
        <v>0</v>
      </c>
      <c r="AR851" s="5">
        <f>IF(B851="Auto",'2011 BPTs'!M177,J851)</f>
        <v>0</v>
      </c>
      <c r="AS851" s="5">
        <f>'2011 BPTs'!O177</f>
        <v>0</v>
      </c>
      <c r="AT851" s="5">
        <f>'2011 BPTs'!Q177</f>
        <v>0</v>
      </c>
      <c r="AU851" s="5">
        <f>'2011 BPTs'!S177</f>
        <v>0</v>
      </c>
      <c r="AV851" s="5">
        <f>'2011 BPTs'!U177</f>
        <v>0</v>
      </c>
      <c r="AW851" s="5">
        <f>'2011 BPTs'!W177</f>
        <v>0</v>
      </c>
      <c r="AX851" s="5">
        <f>'2011 BPTs'!Y177</f>
        <v>0</v>
      </c>
      <c r="AY851" s="5">
        <f>'2011 BPTs'!AA177</f>
        <v>0</v>
      </c>
      <c r="BA851" s="24">
        <f>IF(ISNA(VLOOKUP(AF851,'2009 BPTs'!$B$12:$BX$181,BA$3,FALSE)),0,VLOOKUP(AF851,'2009 BPTs'!$B$12:$BX$181,BA$3,FALSE))</f>
        <v>0</v>
      </c>
      <c r="BB851" s="24">
        <f>IF(ISNA(VLOOKUP(AG851,'2009 BPTs'!$B$12:$BX$181,BB$3,FALSE)),0,VLOOKUP(AG851,'2009 BPTs'!$B$12:$BX$181,BB$3,FALSE))</f>
        <v>0</v>
      </c>
      <c r="BC851" s="24">
        <f>IF(ISNA(VLOOKUP(AH851,'2009 BPTs'!$B$12:$BX$181,BC$3,FALSE)),0,VLOOKUP(AH851,'2009 BPTs'!$B$12:$BX$181,BC$3,FALSE))</f>
        <v>0</v>
      </c>
      <c r="BD851" s="24">
        <f>IF(ISNA(VLOOKUP(AI851,'2009 BPTs'!$B$12:$BX$181,BD$3,FALSE)),0,VLOOKUP(AI851,'2009 BPTs'!$B$12:$BX$181,BD$3,FALSE))</f>
        <v>0</v>
      </c>
      <c r="BE851" s="24">
        <f>IF(ISNA(VLOOKUP(AJ851,'2009 BPTs'!$B$12:$BX$181,BE$3,FALSE)),0,VLOOKUP(AJ851,'2009 BPTs'!$B$12:$BX$181,BE$3,FALSE))</f>
        <v>0</v>
      </c>
      <c r="BF851" s="24">
        <f>IF(ISNA(VLOOKUP(AK851,'2009 BPTs'!$B$12:$BX$181,BF$3,FALSE)),0,VLOOKUP(AK851,'2009 BPTs'!$B$12:$BX$181,BF$3,FALSE))</f>
        <v>0</v>
      </c>
      <c r="BG851" s="24">
        <f>IF(ISNA(VLOOKUP(AL851,'2009 BPTs'!$B$12:$BX$181,BG$3,FALSE)),0,VLOOKUP(AL851,'2009 BPTs'!$B$12:$BX$181,BG$3,FALSE))</f>
        <v>0</v>
      </c>
      <c r="BH851" s="24">
        <f>IF(ISNA(VLOOKUP(AM851,'2009 BPTs'!$B$12:$BX$181,BH$3,FALSE)),0,VLOOKUP(AM851,'2009 BPTs'!$B$12:$BX$181,BH$3,FALSE))</f>
        <v>0</v>
      </c>
      <c r="BJ851" s="24">
        <f>IF(ISNA(VLOOKUP(AF851,'2009 BPTs'!$B$12:$BX$181,BJ$3,FALSE)),0,VLOOKUP(AF851,'2009 BPTs'!$B$12:$BX$181,BJ$3,FALSE))</f>
        <v>0</v>
      </c>
      <c r="BK851" s="24">
        <f>IF(ISNA(VLOOKUP(AG851,'2009 BPTs'!$B$12:$BX$181,BK$3,FALSE)),0,VLOOKUP(AG851,'2009 BPTs'!$B$12:$BX$181,BK$3,FALSE))</f>
        <v>0</v>
      </c>
      <c r="BL851" s="24">
        <f>IF(ISNA(VLOOKUP(AH851,'2009 BPTs'!$B$12:$BX$181,BL$3,FALSE)),0,VLOOKUP(AH851,'2009 BPTs'!$B$12:$BX$181,BL$3,FALSE))</f>
        <v>0</v>
      </c>
      <c r="BM851" s="24">
        <f>IF(ISNA(VLOOKUP(AI851,'2009 BPTs'!$B$12:$BX$181,BM$3,FALSE)),0,VLOOKUP(AI851,'2009 BPTs'!$B$12:$BX$181,BM$3,FALSE))</f>
        <v>0</v>
      </c>
      <c r="BN851" s="24">
        <f>IF(ISNA(VLOOKUP(AJ851,'2009 BPTs'!$B$12:$BX$181,BN$3,FALSE)),0,VLOOKUP(AJ851,'2009 BPTs'!$B$12:$BX$181,BN$3,FALSE))</f>
        <v>0</v>
      </c>
      <c r="BO851" s="24">
        <f>IF(ISNA(VLOOKUP(AK851,'2009 BPTs'!$B$12:$BX$181,BO$3,FALSE)),0,VLOOKUP(AK851,'2009 BPTs'!$B$12:$BX$181,BO$3,FALSE))</f>
        <v>0</v>
      </c>
      <c r="BP851" s="24">
        <f>IF(ISNA(VLOOKUP(AL851,'2009 BPTs'!$B$12:$BX$181,BP$3,FALSE)),0,VLOOKUP(AL851,'2009 BPTs'!$B$12:$BX$181,BP$3,FALSE))</f>
        <v>0</v>
      </c>
      <c r="BQ851" s="24">
        <f>IF(ISNA(VLOOKUP(AM851,'2009 BPTs'!$B$12:$BX$181,BQ$3,FALSE)),0,VLOOKUP(AM851,'2009 BPTs'!$B$12:$BX$181,BQ$3,FALSE))</f>
        <v>0</v>
      </c>
      <c r="BS851" s="78">
        <f t="shared" si="259"/>
        <v>0</v>
      </c>
      <c r="BT851" s="68">
        <f t="shared" si="260"/>
        <v>0</v>
      </c>
      <c r="BU851" s="68">
        <f t="shared" si="261"/>
        <v>0</v>
      </c>
      <c r="BW851" s="24">
        <f>IF(ISNA(VLOOKUP(AF851,'2009 BPTs'!$B$12:$BX$181,BW$3,FALSE)),0,VLOOKUP(AF851,'2009 BPTs'!$B$12:$BX$181,BW$3,FALSE))</f>
        <v>0</v>
      </c>
      <c r="BX851" s="24">
        <f>IF(ISNA(VLOOKUP(AG851,'2009 BPTs'!$B$12:$BX$181,BX$3,FALSE)),0,VLOOKUP(AG851,'2009 BPTs'!$B$12:$BX$181,BX$3,FALSE))</f>
        <v>0</v>
      </c>
      <c r="BY851" s="24">
        <f>IF(ISNA(VLOOKUP(AH851,'2009 BPTs'!$B$12:$BX$181,BY$3,FALSE)),0,VLOOKUP(AH851,'2009 BPTs'!$B$12:$BX$181,BY$3,FALSE))</f>
        <v>0</v>
      </c>
      <c r="BZ851" s="24">
        <f>IF(ISNA(VLOOKUP(AI851,'2009 BPTs'!$B$12:$BX$181,BZ$3,FALSE)),0,VLOOKUP(AI851,'2009 BPTs'!$B$12:$BX$181,BZ$3,FALSE))</f>
        <v>0</v>
      </c>
      <c r="CA851" s="24">
        <f>IF(ISNA(VLOOKUP(AJ851,'2009 BPTs'!$B$12:$BX$181,CA$3,FALSE)),0,VLOOKUP(AJ851,'2009 BPTs'!$B$12:$BX$181,CA$3,FALSE))</f>
        <v>0</v>
      </c>
      <c r="CB851" s="24">
        <f>IF(ISNA(VLOOKUP(AK851,'2009 BPTs'!$B$12:$BX$181,CB$3,FALSE)),0,VLOOKUP(AK851,'2009 BPTs'!$B$12:$BX$181,CB$3,FALSE))</f>
        <v>0</v>
      </c>
      <c r="CC851" s="24">
        <f>IF(ISNA(VLOOKUP(AL851,'2009 BPTs'!$B$12:$BX$181,CC$3,FALSE)),0,VLOOKUP(AL851,'2009 BPTs'!$B$12:$BX$181,CC$3,FALSE))</f>
        <v>0</v>
      </c>
      <c r="CD851" s="24">
        <f>IF(ISNA(VLOOKUP(AM851,'2009 BPTs'!$B$12:$BX$181,CD$3,FALSE)),0,VLOOKUP(AM851,'2009 BPTs'!$B$12:$BX$181,CD$3,FALSE))</f>
        <v>0</v>
      </c>
      <c r="CF851" s="24">
        <f>IF(ISERROR(VLOOKUP(AF851,'2009 BPTs'!$B$12:$BX$181,CF$3,FALSE)/VLOOKUP(AF851,'2009 BPTs'!$B$12:$BX1026,CF$3+3,FALSE)),0,VLOOKUP(AF851,'2009 BPTs'!$B$12:$BX$181,CF$3,FALSE)/VLOOKUP(AF851,'2009 BPTs'!$B$12:$BX1026,CF$3+3,FALSE))</f>
        <v>0</v>
      </c>
      <c r="CG851" s="24">
        <f>IF(ISERROR(VLOOKUP(AG851,'2009 BPTs'!$B$12:$BX$181,CG$3,FALSE)/VLOOKUP(AG851,'2009 BPTs'!$B$12:$BX1026,CG$3+3,FALSE)),0,VLOOKUP(AG851,'2009 BPTs'!$B$12:$BX$181,CG$3,FALSE)/VLOOKUP(AG851,'2009 BPTs'!$B$12:$BX1026,CG$3+3,FALSE))</f>
        <v>0</v>
      </c>
      <c r="CH851" s="24">
        <f>IF(ISERROR(VLOOKUP(AH851,'2009 BPTs'!$B$12:$BX$181,CH$3,FALSE)/VLOOKUP(AH851,'2009 BPTs'!$B$12:$BX1026,CH$3+3,FALSE)),0,VLOOKUP(AH851,'2009 BPTs'!$B$12:$BX$181,CH$3,FALSE)/VLOOKUP(AH851,'2009 BPTs'!$B$12:$BX1026,CH$3+3,FALSE))</f>
        <v>0</v>
      </c>
      <c r="CI851" s="24">
        <f>IF(ISERROR(VLOOKUP(AI851,'2009 BPTs'!$B$12:$BX$181,CI$3,FALSE)/VLOOKUP(AI851,'2009 BPTs'!$B$12:$BX1026,CI$3+3,FALSE)),0,VLOOKUP(AI851,'2009 BPTs'!$B$12:$BX$181,CI$3,FALSE)/VLOOKUP(AI851,'2009 BPTs'!$B$12:$BX1026,CI$3+3,FALSE))</f>
        <v>0</v>
      </c>
      <c r="CJ851" s="24">
        <f>IF(ISERROR(VLOOKUP(AJ851,'2009 BPTs'!$B$12:$BX$181,CJ$3,FALSE)/VLOOKUP(AJ851,'2009 BPTs'!$B$12:$BX1026,CJ$3+3,FALSE)),0,VLOOKUP(AJ851,'2009 BPTs'!$B$12:$BX$181,CJ$3,FALSE)/VLOOKUP(AJ851,'2009 BPTs'!$B$12:$BX1026,CJ$3+3,FALSE))</f>
        <v>0</v>
      </c>
      <c r="CK851" s="24">
        <f>IF(ISERROR(VLOOKUP(AK851,'2009 BPTs'!$B$12:$BX$181,CK$3,FALSE)/VLOOKUP(AK851,'2009 BPTs'!$B$12:$BX1026,CK$3+3,FALSE)),0,VLOOKUP(AK851,'2009 BPTs'!$B$12:$BX$181,CK$3,FALSE)/VLOOKUP(AK851,'2009 BPTs'!$B$12:$BX1026,CK$3+3,FALSE))</f>
        <v>0</v>
      </c>
      <c r="CL851" s="24">
        <f>IF(ISERROR(VLOOKUP(AL851,'2009 BPTs'!$B$12:$BX$181,CL$3,FALSE)/VLOOKUP(AL851,'2009 BPTs'!$B$12:$BX1026,CL$3+3,FALSE)),0,VLOOKUP(AL851,'2009 BPTs'!$B$12:$BX$181,CL$3,FALSE)/VLOOKUP(AL851,'2009 BPTs'!$B$12:$BX1026,CL$3+3,FALSE))</f>
        <v>0</v>
      </c>
      <c r="CM851" s="24">
        <f>IF(ISERROR(VLOOKUP(AM851,'2009 BPTs'!$B$12:$BX$181,CM$3,FALSE)/VLOOKUP(AM851,'2009 BPTs'!$B$12:$BX1026,CM$3+3,FALSE)),0,VLOOKUP(AM851,'2009 BPTs'!$B$12:$BX$181,CM$3,FALSE)/VLOOKUP(AM851,'2009 BPTs'!$B$12:$BX1026,CM$3+3,FALSE))</f>
        <v>0</v>
      </c>
      <c r="CO851" s="24">
        <f>IF(ISERROR(VLOOKUP(AF851,'2009 BPTs'!$B$12:$BX$181,CO$3,FALSE)/VLOOKUP(AF851,'2009 BPTs'!$B$12:$BX1026,CO$3+2,FALSE)),0,VLOOKUP(AF851,'2009 BPTs'!$B$12:$BX$181,CO$3,FALSE)/VLOOKUP(AF851,'2009 BPTs'!$B$12:$BX1026,CO$3+2,FALSE))</f>
        <v>0</v>
      </c>
      <c r="CP851" s="24">
        <f>IF(ISERROR(VLOOKUP(AG851,'2009 BPTs'!$B$12:$BX$181,CP$3,FALSE)/VLOOKUP(AG851,'2009 BPTs'!$B$12:$BX1026,CP$3+2,FALSE)),0,VLOOKUP(AG851,'2009 BPTs'!$B$12:$BX$181,CP$3,FALSE)/VLOOKUP(AG851,'2009 BPTs'!$B$12:$BX1026,CP$3+2,FALSE))</f>
        <v>0</v>
      </c>
      <c r="CQ851" s="24">
        <f>IF(ISERROR(VLOOKUP(AH851,'2009 BPTs'!$B$12:$BX$181,CQ$3,FALSE)/VLOOKUP(AH851,'2009 BPTs'!$B$12:$BX1026,CQ$3+2,FALSE)),0,VLOOKUP(AH851,'2009 BPTs'!$B$12:$BX$181,CQ$3,FALSE)/VLOOKUP(AH851,'2009 BPTs'!$B$12:$BX1026,CQ$3+2,FALSE))</f>
        <v>0</v>
      </c>
      <c r="CR851" s="24">
        <f>IF(ISERROR(VLOOKUP(AI851,'2009 BPTs'!$B$12:$BX$181,CR$3,FALSE)/VLOOKUP(AI851,'2009 BPTs'!$B$12:$BX1026,CR$3+2,FALSE)),0,VLOOKUP(AI851,'2009 BPTs'!$B$12:$BX$181,CR$3,FALSE)/VLOOKUP(AI851,'2009 BPTs'!$B$12:$BX1026,CR$3+2,FALSE))</f>
        <v>0</v>
      </c>
      <c r="CS851" s="24">
        <f>IF(ISERROR(VLOOKUP(AJ851,'2009 BPTs'!$B$12:$BX$181,CS$3,FALSE)/VLOOKUP(AJ851,'2009 BPTs'!$B$12:$BX1026,CS$3+2,FALSE)),0,VLOOKUP(AJ851,'2009 BPTs'!$B$12:$BX$181,CS$3,FALSE)/VLOOKUP(AJ851,'2009 BPTs'!$B$12:$BX1026,CS$3+2,FALSE))</f>
        <v>0</v>
      </c>
      <c r="CT851" s="24">
        <f>IF(ISERROR(VLOOKUP(AK851,'2009 BPTs'!$B$12:$BX$181,CT$3,FALSE)/VLOOKUP(AK851,'2009 BPTs'!$B$12:$BX1026,CT$3+2,FALSE)),0,VLOOKUP(AK851,'2009 BPTs'!$B$12:$BX$181,CT$3,FALSE)/VLOOKUP(AK851,'2009 BPTs'!$B$12:$BX1026,CT$3+2,FALSE))</f>
        <v>0</v>
      </c>
      <c r="CU851" s="24">
        <f>IF(ISERROR(VLOOKUP(AL851,'2009 BPTs'!$B$12:$BX$181,CU$3,FALSE)/VLOOKUP(AL851,'2009 BPTs'!$B$12:$BX1026,CU$3+2,FALSE)),0,VLOOKUP(AL851,'2009 BPTs'!$B$12:$BX$181,CU$3,FALSE)/VLOOKUP(AL851,'2009 BPTs'!$B$12:$BX1026,CU$3+2,FALSE))</f>
        <v>0</v>
      </c>
      <c r="CV851" s="24">
        <f>IF(ISERROR(VLOOKUP(AM851,'2009 BPTs'!$B$12:$BX$181,CV$3,FALSE)/VLOOKUP(AM851,'2009 BPTs'!$B$12:$BX1026,CV$3+2,FALSE)),0,VLOOKUP(AM851,'2009 BPTs'!$B$12:$BX$181,CV$3,FALSE)/VLOOKUP(AM851,'2009 BPTs'!$B$12:$BX1026,CV$3+2,FALSE))</f>
        <v>0</v>
      </c>
      <c r="CX851" s="93">
        <f>'2011 BPTs'!BR177</f>
        <v>0</v>
      </c>
      <c r="CY851" s="93">
        <f>'2011 BPTs'!BS177</f>
        <v>0</v>
      </c>
    </row>
    <row r="852" spans="2:103" x14ac:dyDescent="0.2">
      <c r="B852" s="2" t="s">
        <v>213</v>
      </c>
      <c r="C852" s="2">
        <f>'2011 BPTs'!E178</f>
        <v>0</v>
      </c>
      <c r="D852" s="2">
        <f t="shared" si="247"/>
        <v>0</v>
      </c>
      <c r="E852" s="4">
        <f>'2011 BPTs'!F178</f>
        <v>0</v>
      </c>
      <c r="F852" s="88">
        <f>'2011 BPTs'!G178</f>
        <v>0</v>
      </c>
      <c r="G852" s="53">
        <f>'2011 BPTs'!I178</f>
        <v>0</v>
      </c>
      <c r="H852" s="88">
        <f>'2011 BPTs'!J178</f>
        <v>0</v>
      </c>
      <c r="I852" s="4">
        <f>'2011 BPTs'!K178</f>
        <v>0</v>
      </c>
      <c r="J852" s="5">
        <f>'2011 BPTs'!M178</f>
        <v>0</v>
      </c>
      <c r="K852" s="99">
        <f>'2011 BPTs'!BL178</f>
        <v>0</v>
      </c>
      <c r="L852" s="100">
        <f t="shared" si="248"/>
        <v>0</v>
      </c>
      <c r="M852" s="101">
        <f t="shared" si="249"/>
        <v>0</v>
      </c>
      <c r="N852" s="102">
        <f t="shared" si="255"/>
        <v>0</v>
      </c>
      <c r="O852" s="103">
        <f>'2011 BPTs'!BM178</f>
        <v>0</v>
      </c>
      <c r="P852" s="100">
        <f t="shared" si="250"/>
        <v>0</v>
      </c>
      <c r="Q852" s="101">
        <f t="shared" si="251"/>
        <v>0</v>
      </c>
      <c r="R852" s="104">
        <f t="shared" si="252"/>
        <v>0</v>
      </c>
      <c r="S852" s="105">
        <f t="shared" si="256"/>
        <v>0</v>
      </c>
      <c r="T852" s="104">
        <f t="shared" si="253"/>
        <v>0</v>
      </c>
      <c r="U852" s="121">
        <f>IF(K852=0,0,IF(B852="Manual",(S852-O852-AP852*(O852/(O852+Z852)))/S852,'2011 BPTs'!BP178))</f>
        <v>0</v>
      </c>
      <c r="V852" s="99">
        <f>'2011 BPTs'!BN178</f>
        <v>0</v>
      </c>
      <c r="W852" s="100">
        <f t="shared" si="262"/>
        <v>0</v>
      </c>
      <c r="X852" s="103">
        <f t="shared" si="254"/>
        <v>0</v>
      </c>
      <c r="Y852" s="102">
        <f t="shared" si="257"/>
        <v>0</v>
      </c>
      <c r="Z852" s="103">
        <f>'2011 BPTs'!BO178</f>
        <v>0</v>
      </c>
      <c r="AA852" s="104">
        <f t="shared" si="246"/>
        <v>0</v>
      </c>
      <c r="AB852" s="106">
        <f>IF(W852=0,0,IF(B852="Manual",(V852-Z852-AP852*(Z852/(Z852+O852)))/V852,'2011 BPTs'!BQ178))</f>
        <v>0</v>
      </c>
      <c r="AD852" s="2" t="str">
        <f t="shared" si="258"/>
        <v>00-0</v>
      </c>
      <c r="AE852" s="2">
        <f>'2011 BPTs'!BA178</f>
        <v>0</v>
      </c>
      <c r="AF852" s="2" t="str">
        <f>IF(B852="Auto",'2011 BPTs'!BB178,D852&amp;E852&amp;"-"&amp;F852)</f>
        <v/>
      </c>
      <c r="AG852" s="2" t="str">
        <f>'2011 BPTs'!BC178</f>
        <v/>
      </c>
      <c r="AH852" s="2" t="str">
        <f>'2011 BPTs'!BD178</f>
        <v/>
      </c>
      <c r="AI852" s="2" t="str">
        <f>'2011 BPTs'!BE178</f>
        <v/>
      </c>
      <c r="AJ852" s="2" t="str">
        <f>'2011 BPTs'!BF178</f>
        <v/>
      </c>
      <c r="AK852" s="2" t="str">
        <f>'2011 BPTs'!BG178</f>
        <v/>
      </c>
      <c r="AL852" s="2" t="str">
        <f>'2011 BPTs'!BH178</f>
        <v/>
      </c>
      <c r="AM852" s="2" t="str">
        <f>'2011 BPTs'!BI178</f>
        <v/>
      </c>
      <c r="AO852" s="128">
        <f>'2011 BPTs'!AJ178*'2011 BPTs'!BK178</f>
        <v>0</v>
      </c>
      <c r="AP852" s="128">
        <f>'2011 BPTs'!AK178*'2011 BPTs'!BK178</f>
        <v>0</v>
      </c>
      <c r="AR852" s="5">
        <f>IF(B852="Auto",'2011 BPTs'!M178,J852)</f>
        <v>0</v>
      </c>
      <c r="AS852" s="5">
        <f>'2011 BPTs'!O178</f>
        <v>0</v>
      </c>
      <c r="AT852" s="5">
        <f>'2011 BPTs'!Q178</f>
        <v>0</v>
      </c>
      <c r="AU852" s="5">
        <f>'2011 BPTs'!S178</f>
        <v>0</v>
      </c>
      <c r="AV852" s="5">
        <f>'2011 BPTs'!U178</f>
        <v>0</v>
      </c>
      <c r="AW852" s="5">
        <f>'2011 BPTs'!W178</f>
        <v>0</v>
      </c>
      <c r="AX852" s="5">
        <f>'2011 BPTs'!Y178</f>
        <v>0</v>
      </c>
      <c r="AY852" s="5">
        <f>'2011 BPTs'!AA178</f>
        <v>0</v>
      </c>
      <c r="BA852" s="24">
        <f>IF(ISNA(VLOOKUP(AF852,'2009 BPTs'!$B$12:$BX$181,BA$3,FALSE)),0,VLOOKUP(AF852,'2009 BPTs'!$B$12:$BX$181,BA$3,FALSE))</f>
        <v>0</v>
      </c>
      <c r="BB852" s="24">
        <f>IF(ISNA(VLOOKUP(AG852,'2009 BPTs'!$B$12:$BX$181,BB$3,FALSE)),0,VLOOKUP(AG852,'2009 BPTs'!$B$12:$BX$181,BB$3,FALSE))</f>
        <v>0</v>
      </c>
      <c r="BC852" s="24">
        <f>IF(ISNA(VLOOKUP(AH852,'2009 BPTs'!$B$12:$BX$181,BC$3,FALSE)),0,VLOOKUP(AH852,'2009 BPTs'!$B$12:$BX$181,BC$3,FALSE))</f>
        <v>0</v>
      </c>
      <c r="BD852" s="24">
        <f>IF(ISNA(VLOOKUP(AI852,'2009 BPTs'!$B$12:$BX$181,BD$3,FALSE)),0,VLOOKUP(AI852,'2009 BPTs'!$B$12:$BX$181,BD$3,FALSE))</f>
        <v>0</v>
      </c>
      <c r="BE852" s="24">
        <f>IF(ISNA(VLOOKUP(AJ852,'2009 BPTs'!$B$12:$BX$181,BE$3,FALSE)),0,VLOOKUP(AJ852,'2009 BPTs'!$B$12:$BX$181,BE$3,FALSE))</f>
        <v>0</v>
      </c>
      <c r="BF852" s="24">
        <f>IF(ISNA(VLOOKUP(AK852,'2009 BPTs'!$B$12:$BX$181,BF$3,FALSE)),0,VLOOKUP(AK852,'2009 BPTs'!$B$12:$BX$181,BF$3,FALSE))</f>
        <v>0</v>
      </c>
      <c r="BG852" s="24">
        <f>IF(ISNA(VLOOKUP(AL852,'2009 BPTs'!$B$12:$BX$181,BG$3,FALSE)),0,VLOOKUP(AL852,'2009 BPTs'!$B$12:$BX$181,BG$3,FALSE))</f>
        <v>0</v>
      </c>
      <c r="BH852" s="24">
        <f>IF(ISNA(VLOOKUP(AM852,'2009 BPTs'!$B$12:$BX$181,BH$3,FALSE)),0,VLOOKUP(AM852,'2009 BPTs'!$B$12:$BX$181,BH$3,FALSE))</f>
        <v>0</v>
      </c>
      <c r="BJ852" s="24">
        <f>IF(ISNA(VLOOKUP(AF852,'2009 BPTs'!$B$12:$BX$181,BJ$3,FALSE)),0,VLOOKUP(AF852,'2009 BPTs'!$B$12:$BX$181,BJ$3,FALSE))</f>
        <v>0</v>
      </c>
      <c r="BK852" s="24">
        <f>IF(ISNA(VLOOKUP(AG852,'2009 BPTs'!$B$12:$BX$181,BK$3,FALSE)),0,VLOOKUP(AG852,'2009 BPTs'!$B$12:$BX$181,BK$3,FALSE))</f>
        <v>0</v>
      </c>
      <c r="BL852" s="24">
        <f>IF(ISNA(VLOOKUP(AH852,'2009 BPTs'!$B$12:$BX$181,BL$3,FALSE)),0,VLOOKUP(AH852,'2009 BPTs'!$B$12:$BX$181,BL$3,FALSE))</f>
        <v>0</v>
      </c>
      <c r="BM852" s="24">
        <f>IF(ISNA(VLOOKUP(AI852,'2009 BPTs'!$B$12:$BX$181,BM$3,FALSE)),0,VLOOKUP(AI852,'2009 BPTs'!$B$12:$BX$181,BM$3,FALSE))</f>
        <v>0</v>
      </c>
      <c r="BN852" s="24">
        <f>IF(ISNA(VLOOKUP(AJ852,'2009 BPTs'!$B$12:$BX$181,BN$3,FALSE)),0,VLOOKUP(AJ852,'2009 BPTs'!$B$12:$BX$181,BN$3,FALSE))</f>
        <v>0</v>
      </c>
      <c r="BO852" s="24">
        <f>IF(ISNA(VLOOKUP(AK852,'2009 BPTs'!$B$12:$BX$181,BO$3,FALSE)),0,VLOOKUP(AK852,'2009 BPTs'!$B$12:$BX$181,BO$3,FALSE))</f>
        <v>0</v>
      </c>
      <c r="BP852" s="24">
        <f>IF(ISNA(VLOOKUP(AL852,'2009 BPTs'!$B$12:$BX$181,BP$3,FALSE)),0,VLOOKUP(AL852,'2009 BPTs'!$B$12:$BX$181,BP$3,FALSE))</f>
        <v>0</v>
      </c>
      <c r="BQ852" s="24">
        <f>IF(ISNA(VLOOKUP(AM852,'2009 BPTs'!$B$12:$BX$181,BQ$3,FALSE)),0,VLOOKUP(AM852,'2009 BPTs'!$B$12:$BX$181,BQ$3,FALSE))</f>
        <v>0</v>
      </c>
      <c r="BS852" s="78">
        <f t="shared" si="259"/>
        <v>0</v>
      </c>
      <c r="BT852" s="68">
        <f t="shared" si="260"/>
        <v>0</v>
      </c>
      <c r="BU852" s="68">
        <f t="shared" si="261"/>
        <v>0</v>
      </c>
      <c r="BW852" s="24">
        <f>IF(ISNA(VLOOKUP(AF852,'2009 BPTs'!$B$12:$BX$181,BW$3,FALSE)),0,VLOOKUP(AF852,'2009 BPTs'!$B$12:$BX$181,BW$3,FALSE))</f>
        <v>0</v>
      </c>
      <c r="BX852" s="24">
        <f>IF(ISNA(VLOOKUP(AG852,'2009 BPTs'!$B$12:$BX$181,BX$3,FALSE)),0,VLOOKUP(AG852,'2009 BPTs'!$B$12:$BX$181,BX$3,FALSE))</f>
        <v>0</v>
      </c>
      <c r="BY852" s="24">
        <f>IF(ISNA(VLOOKUP(AH852,'2009 BPTs'!$B$12:$BX$181,BY$3,FALSE)),0,VLOOKUP(AH852,'2009 BPTs'!$B$12:$BX$181,BY$3,FALSE))</f>
        <v>0</v>
      </c>
      <c r="BZ852" s="24">
        <f>IF(ISNA(VLOOKUP(AI852,'2009 BPTs'!$B$12:$BX$181,BZ$3,FALSE)),0,VLOOKUP(AI852,'2009 BPTs'!$B$12:$BX$181,BZ$3,FALSE))</f>
        <v>0</v>
      </c>
      <c r="CA852" s="24">
        <f>IF(ISNA(VLOOKUP(AJ852,'2009 BPTs'!$B$12:$BX$181,CA$3,FALSE)),0,VLOOKUP(AJ852,'2009 BPTs'!$B$12:$BX$181,CA$3,FALSE))</f>
        <v>0</v>
      </c>
      <c r="CB852" s="24">
        <f>IF(ISNA(VLOOKUP(AK852,'2009 BPTs'!$B$12:$BX$181,CB$3,FALSE)),0,VLOOKUP(AK852,'2009 BPTs'!$B$12:$BX$181,CB$3,FALSE))</f>
        <v>0</v>
      </c>
      <c r="CC852" s="24">
        <f>IF(ISNA(VLOOKUP(AL852,'2009 BPTs'!$B$12:$BX$181,CC$3,FALSE)),0,VLOOKUP(AL852,'2009 BPTs'!$B$12:$BX$181,CC$3,FALSE))</f>
        <v>0</v>
      </c>
      <c r="CD852" s="24">
        <f>IF(ISNA(VLOOKUP(AM852,'2009 BPTs'!$B$12:$BX$181,CD$3,FALSE)),0,VLOOKUP(AM852,'2009 BPTs'!$B$12:$BX$181,CD$3,FALSE))</f>
        <v>0</v>
      </c>
      <c r="CF852" s="24">
        <f>IF(ISERROR(VLOOKUP(AF852,'2009 BPTs'!$B$12:$BX$181,CF$3,FALSE)/VLOOKUP(AF852,'2009 BPTs'!$B$12:$BX1027,CF$3+3,FALSE)),0,VLOOKUP(AF852,'2009 BPTs'!$B$12:$BX$181,CF$3,FALSE)/VLOOKUP(AF852,'2009 BPTs'!$B$12:$BX1027,CF$3+3,FALSE))</f>
        <v>0</v>
      </c>
      <c r="CG852" s="24">
        <f>IF(ISERROR(VLOOKUP(AG852,'2009 BPTs'!$B$12:$BX$181,CG$3,FALSE)/VLOOKUP(AG852,'2009 BPTs'!$B$12:$BX1027,CG$3+3,FALSE)),0,VLOOKUP(AG852,'2009 BPTs'!$B$12:$BX$181,CG$3,FALSE)/VLOOKUP(AG852,'2009 BPTs'!$B$12:$BX1027,CG$3+3,FALSE))</f>
        <v>0</v>
      </c>
      <c r="CH852" s="24">
        <f>IF(ISERROR(VLOOKUP(AH852,'2009 BPTs'!$B$12:$BX$181,CH$3,FALSE)/VLOOKUP(AH852,'2009 BPTs'!$B$12:$BX1027,CH$3+3,FALSE)),0,VLOOKUP(AH852,'2009 BPTs'!$B$12:$BX$181,CH$3,FALSE)/VLOOKUP(AH852,'2009 BPTs'!$B$12:$BX1027,CH$3+3,FALSE))</f>
        <v>0</v>
      </c>
      <c r="CI852" s="24">
        <f>IF(ISERROR(VLOOKUP(AI852,'2009 BPTs'!$B$12:$BX$181,CI$3,FALSE)/VLOOKUP(AI852,'2009 BPTs'!$B$12:$BX1027,CI$3+3,FALSE)),0,VLOOKUP(AI852,'2009 BPTs'!$B$12:$BX$181,CI$3,FALSE)/VLOOKUP(AI852,'2009 BPTs'!$B$12:$BX1027,CI$3+3,FALSE))</f>
        <v>0</v>
      </c>
      <c r="CJ852" s="24">
        <f>IF(ISERROR(VLOOKUP(AJ852,'2009 BPTs'!$B$12:$BX$181,CJ$3,FALSE)/VLOOKUP(AJ852,'2009 BPTs'!$B$12:$BX1027,CJ$3+3,FALSE)),0,VLOOKUP(AJ852,'2009 BPTs'!$B$12:$BX$181,CJ$3,FALSE)/VLOOKUP(AJ852,'2009 BPTs'!$B$12:$BX1027,CJ$3+3,FALSE))</f>
        <v>0</v>
      </c>
      <c r="CK852" s="24">
        <f>IF(ISERROR(VLOOKUP(AK852,'2009 BPTs'!$B$12:$BX$181,CK$3,FALSE)/VLOOKUP(AK852,'2009 BPTs'!$B$12:$BX1027,CK$3+3,FALSE)),0,VLOOKUP(AK852,'2009 BPTs'!$B$12:$BX$181,CK$3,FALSE)/VLOOKUP(AK852,'2009 BPTs'!$B$12:$BX1027,CK$3+3,FALSE))</f>
        <v>0</v>
      </c>
      <c r="CL852" s="24">
        <f>IF(ISERROR(VLOOKUP(AL852,'2009 BPTs'!$B$12:$BX$181,CL$3,FALSE)/VLOOKUP(AL852,'2009 BPTs'!$B$12:$BX1027,CL$3+3,FALSE)),0,VLOOKUP(AL852,'2009 BPTs'!$B$12:$BX$181,CL$3,FALSE)/VLOOKUP(AL852,'2009 BPTs'!$B$12:$BX1027,CL$3+3,FALSE))</f>
        <v>0</v>
      </c>
      <c r="CM852" s="24">
        <f>IF(ISERROR(VLOOKUP(AM852,'2009 BPTs'!$B$12:$BX$181,CM$3,FALSE)/VLOOKUP(AM852,'2009 BPTs'!$B$12:$BX1027,CM$3+3,FALSE)),0,VLOOKUP(AM852,'2009 BPTs'!$B$12:$BX$181,CM$3,FALSE)/VLOOKUP(AM852,'2009 BPTs'!$B$12:$BX1027,CM$3+3,FALSE))</f>
        <v>0</v>
      </c>
      <c r="CO852" s="24">
        <f>IF(ISERROR(VLOOKUP(AF852,'2009 BPTs'!$B$12:$BX$181,CO$3,FALSE)/VLOOKUP(AF852,'2009 BPTs'!$B$12:$BX1027,CO$3+2,FALSE)),0,VLOOKUP(AF852,'2009 BPTs'!$B$12:$BX$181,CO$3,FALSE)/VLOOKUP(AF852,'2009 BPTs'!$B$12:$BX1027,CO$3+2,FALSE))</f>
        <v>0</v>
      </c>
      <c r="CP852" s="24">
        <f>IF(ISERROR(VLOOKUP(AG852,'2009 BPTs'!$B$12:$BX$181,CP$3,FALSE)/VLOOKUP(AG852,'2009 BPTs'!$B$12:$BX1027,CP$3+2,FALSE)),0,VLOOKUP(AG852,'2009 BPTs'!$B$12:$BX$181,CP$3,FALSE)/VLOOKUP(AG852,'2009 BPTs'!$B$12:$BX1027,CP$3+2,FALSE))</f>
        <v>0</v>
      </c>
      <c r="CQ852" s="24">
        <f>IF(ISERROR(VLOOKUP(AH852,'2009 BPTs'!$B$12:$BX$181,CQ$3,FALSE)/VLOOKUP(AH852,'2009 BPTs'!$B$12:$BX1027,CQ$3+2,FALSE)),0,VLOOKUP(AH852,'2009 BPTs'!$B$12:$BX$181,CQ$3,FALSE)/VLOOKUP(AH852,'2009 BPTs'!$B$12:$BX1027,CQ$3+2,FALSE))</f>
        <v>0</v>
      </c>
      <c r="CR852" s="24">
        <f>IF(ISERROR(VLOOKUP(AI852,'2009 BPTs'!$B$12:$BX$181,CR$3,FALSE)/VLOOKUP(AI852,'2009 BPTs'!$B$12:$BX1027,CR$3+2,FALSE)),0,VLOOKUP(AI852,'2009 BPTs'!$B$12:$BX$181,CR$3,FALSE)/VLOOKUP(AI852,'2009 BPTs'!$B$12:$BX1027,CR$3+2,FALSE))</f>
        <v>0</v>
      </c>
      <c r="CS852" s="24">
        <f>IF(ISERROR(VLOOKUP(AJ852,'2009 BPTs'!$B$12:$BX$181,CS$3,FALSE)/VLOOKUP(AJ852,'2009 BPTs'!$B$12:$BX1027,CS$3+2,FALSE)),0,VLOOKUP(AJ852,'2009 BPTs'!$B$12:$BX$181,CS$3,FALSE)/VLOOKUP(AJ852,'2009 BPTs'!$B$12:$BX1027,CS$3+2,FALSE))</f>
        <v>0</v>
      </c>
      <c r="CT852" s="24">
        <f>IF(ISERROR(VLOOKUP(AK852,'2009 BPTs'!$B$12:$BX$181,CT$3,FALSE)/VLOOKUP(AK852,'2009 BPTs'!$B$12:$BX1027,CT$3+2,FALSE)),0,VLOOKUP(AK852,'2009 BPTs'!$B$12:$BX$181,CT$3,FALSE)/VLOOKUP(AK852,'2009 BPTs'!$B$12:$BX1027,CT$3+2,FALSE))</f>
        <v>0</v>
      </c>
      <c r="CU852" s="24">
        <f>IF(ISERROR(VLOOKUP(AL852,'2009 BPTs'!$B$12:$BX$181,CU$3,FALSE)/VLOOKUP(AL852,'2009 BPTs'!$B$12:$BX1027,CU$3+2,FALSE)),0,VLOOKUP(AL852,'2009 BPTs'!$B$12:$BX$181,CU$3,FALSE)/VLOOKUP(AL852,'2009 BPTs'!$B$12:$BX1027,CU$3+2,FALSE))</f>
        <v>0</v>
      </c>
      <c r="CV852" s="24">
        <f>IF(ISERROR(VLOOKUP(AM852,'2009 BPTs'!$B$12:$BX$181,CV$3,FALSE)/VLOOKUP(AM852,'2009 BPTs'!$B$12:$BX1027,CV$3+2,FALSE)),0,VLOOKUP(AM852,'2009 BPTs'!$B$12:$BX$181,CV$3,FALSE)/VLOOKUP(AM852,'2009 BPTs'!$B$12:$BX1027,CV$3+2,FALSE))</f>
        <v>0</v>
      </c>
      <c r="CX852" s="93">
        <f>'2011 BPTs'!BR178</f>
        <v>0</v>
      </c>
      <c r="CY852" s="93">
        <f>'2011 BPTs'!BS178</f>
        <v>0</v>
      </c>
    </row>
    <row r="853" spans="2:103" x14ac:dyDescent="0.2">
      <c r="B853" s="2" t="s">
        <v>213</v>
      </c>
      <c r="C853" s="2">
        <f>'2011 BPTs'!E179</f>
        <v>0</v>
      </c>
      <c r="D853" s="2">
        <f t="shared" si="247"/>
        <v>0</v>
      </c>
      <c r="E853" s="4">
        <f>'2011 BPTs'!F179</f>
        <v>0</v>
      </c>
      <c r="F853" s="88">
        <f>'2011 BPTs'!G179</f>
        <v>0</v>
      </c>
      <c r="G853" s="53">
        <f>'2011 BPTs'!I179</f>
        <v>0</v>
      </c>
      <c r="H853" s="88">
        <f>'2011 BPTs'!J179</f>
        <v>0</v>
      </c>
      <c r="I853" s="4">
        <f>'2011 BPTs'!K179</f>
        <v>0</v>
      </c>
      <c r="J853" s="5">
        <f>'2011 BPTs'!M179</f>
        <v>0</v>
      </c>
      <c r="K853" s="99">
        <f>'2011 BPTs'!BL179</f>
        <v>0</v>
      </c>
      <c r="L853" s="100">
        <f t="shared" si="248"/>
        <v>0</v>
      </c>
      <c r="M853" s="101">
        <f t="shared" si="249"/>
        <v>0</v>
      </c>
      <c r="N853" s="102">
        <f t="shared" si="255"/>
        <v>0</v>
      </c>
      <c r="O853" s="103">
        <f>'2011 BPTs'!BM179</f>
        <v>0</v>
      </c>
      <c r="P853" s="100">
        <f t="shared" si="250"/>
        <v>0</v>
      </c>
      <c r="Q853" s="101">
        <f t="shared" si="251"/>
        <v>0</v>
      </c>
      <c r="R853" s="104">
        <f t="shared" si="252"/>
        <v>0</v>
      </c>
      <c r="S853" s="105">
        <f t="shared" si="256"/>
        <v>0</v>
      </c>
      <c r="T853" s="104">
        <f t="shared" si="253"/>
        <v>0</v>
      </c>
      <c r="U853" s="121">
        <f>IF(K853=0,0,IF(B853="Manual",(S853-O853-AP853*(O853/(O853+Z853)))/S853,'2011 BPTs'!BP179))</f>
        <v>0</v>
      </c>
      <c r="V853" s="99">
        <f>'2011 BPTs'!BN179</f>
        <v>0</v>
      </c>
      <c r="W853" s="100">
        <f t="shared" si="262"/>
        <v>0</v>
      </c>
      <c r="X853" s="103">
        <f t="shared" si="254"/>
        <v>0</v>
      </c>
      <c r="Y853" s="102">
        <f t="shared" si="257"/>
        <v>0</v>
      </c>
      <c r="Z853" s="103">
        <f>'2011 BPTs'!BO179</f>
        <v>0</v>
      </c>
      <c r="AA853" s="104">
        <f t="shared" si="246"/>
        <v>0</v>
      </c>
      <c r="AB853" s="106">
        <f>IF(W853=0,0,IF(B853="Manual",(V853-Z853-AP853*(Z853/(Z853+O853)))/V853,'2011 BPTs'!BQ179))</f>
        <v>0</v>
      </c>
      <c r="AD853" s="2" t="str">
        <f t="shared" si="258"/>
        <v>00-0</v>
      </c>
      <c r="AE853" s="2">
        <f>'2011 BPTs'!BA179</f>
        <v>0</v>
      </c>
      <c r="AF853" s="2" t="str">
        <f>IF(B853="Auto",'2011 BPTs'!BB179,D853&amp;E853&amp;"-"&amp;F853)</f>
        <v/>
      </c>
      <c r="AG853" s="2" t="str">
        <f>'2011 BPTs'!BC179</f>
        <v/>
      </c>
      <c r="AH853" s="2" t="str">
        <f>'2011 BPTs'!BD179</f>
        <v/>
      </c>
      <c r="AI853" s="2" t="str">
        <f>'2011 BPTs'!BE179</f>
        <v/>
      </c>
      <c r="AJ853" s="2" t="str">
        <f>'2011 BPTs'!BF179</f>
        <v/>
      </c>
      <c r="AK853" s="2" t="str">
        <f>'2011 BPTs'!BG179</f>
        <v/>
      </c>
      <c r="AL853" s="2" t="str">
        <f>'2011 BPTs'!BH179</f>
        <v/>
      </c>
      <c r="AM853" s="2" t="str">
        <f>'2011 BPTs'!BI179</f>
        <v/>
      </c>
      <c r="AO853" s="128">
        <f>'2011 BPTs'!AJ179*'2011 BPTs'!BK179</f>
        <v>0</v>
      </c>
      <c r="AP853" s="128">
        <f>'2011 BPTs'!AK179*'2011 BPTs'!BK179</f>
        <v>0</v>
      </c>
      <c r="AR853" s="5">
        <f>IF(B853="Auto",'2011 BPTs'!M179,J853)</f>
        <v>0</v>
      </c>
      <c r="AS853" s="5">
        <f>'2011 BPTs'!O179</f>
        <v>0</v>
      </c>
      <c r="AT853" s="5">
        <f>'2011 BPTs'!Q179</f>
        <v>0</v>
      </c>
      <c r="AU853" s="5">
        <f>'2011 BPTs'!S179</f>
        <v>0</v>
      </c>
      <c r="AV853" s="5">
        <f>'2011 BPTs'!U179</f>
        <v>0</v>
      </c>
      <c r="AW853" s="5">
        <f>'2011 BPTs'!W179</f>
        <v>0</v>
      </c>
      <c r="AX853" s="5">
        <f>'2011 BPTs'!Y179</f>
        <v>0</v>
      </c>
      <c r="AY853" s="5">
        <f>'2011 BPTs'!AA179</f>
        <v>0</v>
      </c>
      <c r="BA853" s="24">
        <f>IF(ISNA(VLOOKUP(AF853,'2009 BPTs'!$B$12:$BX$181,BA$3,FALSE)),0,VLOOKUP(AF853,'2009 BPTs'!$B$12:$BX$181,BA$3,FALSE))</f>
        <v>0</v>
      </c>
      <c r="BB853" s="24">
        <f>IF(ISNA(VLOOKUP(AG853,'2009 BPTs'!$B$12:$BX$181,BB$3,FALSE)),0,VLOOKUP(AG853,'2009 BPTs'!$B$12:$BX$181,BB$3,FALSE))</f>
        <v>0</v>
      </c>
      <c r="BC853" s="24">
        <f>IF(ISNA(VLOOKUP(AH853,'2009 BPTs'!$B$12:$BX$181,BC$3,FALSE)),0,VLOOKUP(AH853,'2009 BPTs'!$B$12:$BX$181,BC$3,FALSE))</f>
        <v>0</v>
      </c>
      <c r="BD853" s="24">
        <f>IF(ISNA(VLOOKUP(AI853,'2009 BPTs'!$B$12:$BX$181,BD$3,FALSE)),0,VLOOKUP(AI853,'2009 BPTs'!$B$12:$BX$181,BD$3,FALSE))</f>
        <v>0</v>
      </c>
      <c r="BE853" s="24">
        <f>IF(ISNA(VLOOKUP(AJ853,'2009 BPTs'!$B$12:$BX$181,BE$3,FALSE)),0,VLOOKUP(AJ853,'2009 BPTs'!$B$12:$BX$181,BE$3,FALSE))</f>
        <v>0</v>
      </c>
      <c r="BF853" s="24">
        <f>IF(ISNA(VLOOKUP(AK853,'2009 BPTs'!$B$12:$BX$181,BF$3,FALSE)),0,VLOOKUP(AK853,'2009 BPTs'!$B$12:$BX$181,BF$3,FALSE))</f>
        <v>0</v>
      </c>
      <c r="BG853" s="24">
        <f>IF(ISNA(VLOOKUP(AL853,'2009 BPTs'!$B$12:$BX$181,BG$3,FALSE)),0,VLOOKUP(AL853,'2009 BPTs'!$B$12:$BX$181,BG$3,FALSE))</f>
        <v>0</v>
      </c>
      <c r="BH853" s="24">
        <f>IF(ISNA(VLOOKUP(AM853,'2009 BPTs'!$B$12:$BX$181,BH$3,FALSE)),0,VLOOKUP(AM853,'2009 BPTs'!$B$12:$BX$181,BH$3,FALSE))</f>
        <v>0</v>
      </c>
      <c r="BJ853" s="24">
        <f>IF(ISNA(VLOOKUP(AF853,'2009 BPTs'!$B$12:$BX$181,BJ$3,FALSE)),0,VLOOKUP(AF853,'2009 BPTs'!$B$12:$BX$181,BJ$3,FALSE))</f>
        <v>0</v>
      </c>
      <c r="BK853" s="24">
        <f>IF(ISNA(VLOOKUP(AG853,'2009 BPTs'!$B$12:$BX$181,BK$3,FALSE)),0,VLOOKUP(AG853,'2009 BPTs'!$B$12:$BX$181,BK$3,FALSE))</f>
        <v>0</v>
      </c>
      <c r="BL853" s="24">
        <f>IF(ISNA(VLOOKUP(AH853,'2009 BPTs'!$B$12:$BX$181,BL$3,FALSE)),0,VLOOKUP(AH853,'2009 BPTs'!$B$12:$BX$181,BL$3,FALSE))</f>
        <v>0</v>
      </c>
      <c r="BM853" s="24">
        <f>IF(ISNA(VLOOKUP(AI853,'2009 BPTs'!$B$12:$BX$181,BM$3,FALSE)),0,VLOOKUP(AI853,'2009 BPTs'!$B$12:$BX$181,BM$3,FALSE))</f>
        <v>0</v>
      </c>
      <c r="BN853" s="24">
        <f>IF(ISNA(VLOOKUP(AJ853,'2009 BPTs'!$B$12:$BX$181,BN$3,FALSE)),0,VLOOKUP(AJ853,'2009 BPTs'!$B$12:$BX$181,BN$3,FALSE))</f>
        <v>0</v>
      </c>
      <c r="BO853" s="24">
        <f>IF(ISNA(VLOOKUP(AK853,'2009 BPTs'!$B$12:$BX$181,BO$3,FALSE)),0,VLOOKUP(AK853,'2009 BPTs'!$B$12:$BX$181,BO$3,FALSE))</f>
        <v>0</v>
      </c>
      <c r="BP853" s="24">
        <f>IF(ISNA(VLOOKUP(AL853,'2009 BPTs'!$B$12:$BX$181,BP$3,FALSE)),0,VLOOKUP(AL853,'2009 BPTs'!$B$12:$BX$181,BP$3,FALSE))</f>
        <v>0</v>
      </c>
      <c r="BQ853" s="24">
        <f>IF(ISNA(VLOOKUP(AM853,'2009 BPTs'!$B$12:$BX$181,BQ$3,FALSE)),0,VLOOKUP(AM853,'2009 BPTs'!$B$12:$BX$181,BQ$3,FALSE))</f>
        <v>0</v>
      </c>
      <c r="BS853" s="78">
        <f t="shared" si="259"/>
        <v>0</v>
      </c>
      <c r="BT853" s="68">
        <f t="shared" si="260"/>
        <v>0</v>
      </c>
      <c r="BU853" s="68">
        <f t="shared" si="261"/>
        <v>0</v>
      </c>
      <c r="BW853" s="24">
        <f>IF(ISNA(VLOOKUP(AF853,'2009 BPTs'!$B$12:$BX$181,BW$3,FALSE)),0,VLOOKUP(AF853,'2009 BPTs'!$B$12:$BX$181,BW$3,FALSE))</f>
        <v>0</v>
      </c>
      <c r="BX853" s="24">
        <f>IF(ISNA(VLOOKUP(AG853,'2009 BPTs'!$B$12:$BX$181,BX$3,FALSE)),0,VLOOKUP(AG853,'2009 BPTs'!$B$12:$BX$181,BX$3,FALSE))</f>
        <v>0</v>
      </c>
      <c r="BY853" s="24">
        <f>IF(ISNA(VLOOKUP(AH853,'2009 BPTs'!$B$12:$BX$181,BY$3,FALSE)),0,VLOOKUP(AH853,'2009 BPTs'!$B$12:$BX$181,BY$3,FALSE))</f>
        <v>0</v>
      </c>
      <c r="BZ853" s="24">
        <f>IF(ISNA(VLOOKUP(AI853,'2009 BPTs'!$B$12:$BX$181,BZ$3,FALSE)),0,VLOOKUP(AI853,'2009 BPTs'!$B$12:$BX$181,BZ$3,FALSE))</f>
        <v>0</v>
      </c>
      <c r="CA853" s="24">
        <f>IF(ISNA(VLOOKUP(AJ853,'2009 BPTs'!$B$12:$BX$181,CA$3,FALSE)),0,VLOOKUP(AJ853,'2009 BPTs'!$B$12:$BX$181,CA$3,FALSE))</f>
        <v>0</v>
      </c>
      <c r="CB853" s="24">
        <f>IF(ISNA(VLOOKUP(AK853,'2009 BPTs'!$B$12:$BX$181,CB$3,FALSE)),0,VLOOKUP(AK853,'2009 BPTs'!$B$12:$BX$181,CB$3,FALSE))</f>
        <v>0</v>
      </c>
      <c r="CC853" s="24">
        <f>IF(ISNA(VLOOKUP(AL853,'2009 BPTs'!$B$12:$BX$181,CC$3,FALSE)),0,VLOOKUP(AL853,'2009 BPTs'!$B$12:$BX$181,CC$3,FALSE))</f>
        <v>0</v>
      </c>
      <c r="CD853" s="24">
        <f>IF(ISNA(VLOOKUP(AM853,'2009 BPTs'!$B$12:$BX$181,CD$3,FALSE)),0,VLOOKUP(AM853,'2009 BPTs'!$B$12:$BX$181,CD$3,FALSE))</f>
        <v>0</v>
      </c>
      <c r="CF853" s="24">
        <f>IF(ISERROR(VLOOKUP(AF853,'2009 BPTs'!$B$12:$BX$181,CF$3,FALSE)/VLOOKUP(AF853,'2009 BPTs'!$B$12:$BX1028,CF$3+3,FALSE)),0,VLOOKUP(AF853,'2009 BPTs'!$B$12:$BX$181,CF$3,FALSE)/VLOOKUP(AF853,'2009 BPTs'!$B$12:$BX1028,CF$3+3,FALSE))</f>
        <v>0</v>
      </c>
      <c r="CG853" s="24">
        <f>IF(ISERROR(VLOOKUP(AG853,'2009 BPTs'!$B$12:$BX$181,CG$3,FALSE)/VLOOKUP(AG853,'2009 BPTs'!$B$12:$BX1028,CG$3+3,FALSE)),0,VLOOKUP(AG853,'2009 BPTs'!$B$12:$BX$181,CG$3,FALSE)/VLOOKUP(AG853,'2009 BPTs'!$B$12:$BX1028,CG$3+3,FALSE))</f>
        <v>0</v>
      </c>
      <c r="CH853" s="24">
        <f>IF(ISERROR(VLOOKUP(AH853,'2009 BPTs'!$B$12:$BX$181,CH$3,FALSE)/VLOOKUP(AH853,'2009 BPTs'!$B$12:$BX1028,CH$3+3,FALSE)),0,VLOOKUP(AH853,'2009 BPTs'!$B$12:$BX$181,CH$3,FALSE)/VLOOKUP(AH853,'2009 BPTs'!$B$12:$BX1028,CH$3+3,FALSE))</f>
        <v>0</v>
      </c>
      <c r="CI853" s="24">
        <f>IF(ISERROR(VLOOKUP(AI853,'2009 BPTs'!$B$12:$BX$181,CI$3,FALSE)/VLOOKUP(AI853,'2009 BPTs'!$B$12:$BX1028,CI$3+3,FALSE)),0,VLOOKUP(AI853,'2009 BPTs'!$B$12:$BX$181,CI$3,FALSE)/VLOOKUP(AI853,'2009 BPTs'!$B$12:$BX1028,CI$3+3,FALSE))</f>
        <v>0</v>
      </c>
      <c r="CJ853" s="24">
        <f>IF(ISERROR(VLOOKUP(AJ853,'2009 BPTs'!$B$12:$BX$181,CJ$3,FALSE)/VLOOKUP(AJ853,'2009 BPTs'!$B$12:$BX1028,CJ$3+3,FALSE)),0,VLOOKUP(AJ853,'2009 BPTs'!$B$12:$BX$181,CJ$3,FALSE)/VLOOKUP(AJ853,'2009 BPTs'!$B$12:$BX1028,CJ$3+3,FALSE))</f>
        <v>0</v>
      </c>
      <c r="CK853" s="24">
        <f>IF(ISERROR(VLOOKUP(AK853,'2009 BPTs'!$B$12:$BX$181,CK$3,FALSE)/VLOOKUP(AK853,'2009 BPTs'!$B$12:$BX1028,CK$3+3,FALSE)),0,VLOOKUP(AK853,'2009 BPTs'!$B$12:$BX$181,CK$3,FALSE)/VLOOKUP(AK853,'2009 BPTs'!$B$12:$BX1028,CK$3+3,FALSE))</f>
        <v>0</v>
      </c>
      <c r="CL853" s="24">
        <f>IF(ISERROR(VLOOKUP(AL853,'2009 BPTs'!$B$12:$BX$181,CL$3,FALSE)/VLOOKUP(AL853,'2009 BPTs'!$B$12:$BX1028,CL$3+3,FALSE)),0,VLOOKUP(AL853,'2009 BPTs'!$B$12:$BX$181,CL$3,FALSE)/VLOOKUP(AL853,'2009 BPTs'!$B$12:$BX1028,CL$3+3,FALSE))</f>
        <v>0</v>
      </c>
      <c r="CM853" s="24">
        <f>IF(ISERROR(VLOOKUP(AM853,'2009 BPTs'!$B$12:$BX$181,CM$3,FALSE)/VLOOKUP(AM853,'2009 BPTs'!$B$12:$BX1028,CM$3+3,FALSE)),0,VLOOKUP(AM853,'2009 BPTs'!$B$12:$BX$181,CM$3,FALSE)/VLOOKUP(AM853,'2009 BPTs'!$B$12:$BX1028,CM$3+3,FALSE))</f>
        <v>0</v>
      </c>
      <c r="CO853" s="24">
        <f>IF(ISERROR(VLOOKUP(AF853,'2009 BPTs'!$B$12:$BX$181,CO$3,FALSE)/VLOOKUP(AF853,'2009 BPTs'!$B$12:$BX1028,CO$3+2,FALSE)),0,VLOOKUP(AF853,'2009 BPTs'!$B$12:$BX$181,CO$3,FALSE)/VLOOKUP(AF853,'2009 BPTs'!$B$12:$BX1028,CO$3+2,FALSE))</f>
        <v>0</v>
      </c>
      <c r="CP853" s="24">
        <f>IF(ISERROR(VLOOKUP(AG853,'2009 BPTs'!$B$12:$BX$181,CP$3,FALSE)/VLOOKUP(AG853,'2009 BPTs'!$B$12:$BX1028,CP$3+2,FALSE)),0,VLOOKUP(AG853,'2009 BPTs'!$B$12:$BX$181,CP$3,FALSE)/VLOOKUP(AG853,'2009 BPTs'!$B$12:$BX1028,CP$3+2,FALSE))</f>
        <v>0</v>
      </c>
      <c r="CQ853" s="24">
        <f>IF(ISERROR(VLOOKUP(AH853,'2009 BPTs'!$B$12:$BX$181,CQ$3,FALSE)/VLOOKUP(AH853,'2009 BPTs'!$B$12:$BX1028,CQ$3+2,FALSE)),0,VLOOKUP(AH853,'2009 BPTs'!$B$12:$BX$181,CQ$3,FALSE)/VLOOKUP(AH853,'2009 BPTs'!$B$12:$BX1028,CQ$3+2,FALSE))</f>
        <v>0</v>
      </c>
      <c r="CR853" s="24">
        <f>IF(ISERROR(VLOOKUP(AI853,'2009 BPTs'!$B$12:$BX$181,CR$3,FALSE)/VLOOKUP(AI853,'2009 BPTs'!$B$12:$BX1028,CR$3+2,FALSE)),0,VLOOKUP(AI853,'2009 BPTs'!$B$12:$BX$181,CR$3,FALSE)/VLOOKUP(AI853,'2009 BPTs'!$B$12:$BX1028,CR$3+2,FALSE))</f>
        <v>0</v>
      </c>
      <c r="CS853" s="24">
        <f>IF(ISERROR(VLOOKUP(AJ853,'2009 BPTs'!$B$12:$BX$181,CS$3,FALSE)/VLOOKUP(AJ853,'2009 BPTs'!$B$12:$BX1028,CS$3+2,FALSE)),0,VLOOKUP(AJ853,'2009 BPTs'!$B$12:$BX$181,CS$3,FALSE)/VLOOKUP(AJ853,'2009 BPTs'!$B$12:$BX1028,CS$3+2,FALSE))</f>
        <v>0</v>
      </c>
      <c r="CT853" s="24">
        <f>IF(ISERROR(VLOOKUP(AK853,'2009 BPTs'!$B$12:$BX$181,CT$3,FALSE)/VLOOKUP(AK853,'2009 BPTs'!$B$12:$BX1028,CT$3+2,FALSE)),0,VLOOKUP(AK853,'2009 BPTs'!$B$12:$BX$181,CT$3,FALSE)/VLOOKUP(AK853,'2009 BPTs'!$B$12:$BX1028,CT$3+2,FALSE))</f>
        <v>0</v>
      </c>
      <c r="CU853" s="24">
        <f>IF(ISERROR(VLOOKUP(AL853,'2009 BPTs'!$B$12:$BX$181,CU$3,FALSE)/VLOOKUP(AL853,'2009 BPTs'!$B$12:$BX1028,CU$3+2,FALSE)),0,VLOOKUP(AL853,'2009 BPTs'!$B$12:$BX$181,CU$3,FALSE)/VLOOKUP(AL853,'2009 BPTs'!$B$12:$BX1028,CU$3+2,FALSE))</f>
        <v>0</v>
      </c>
      <c r="CV853" s="24">
        <f>IF(ISERROR(VLOOKUP(AM853,'2009 BPTs'!$B$12:$BX$181,CV$3,FALSE)/VLOOKUP(AM853,'2009 BPTs'!$B$12:$BX1028,CV$3+2,FALSE)),0,VLOOKUP(AM853,'2009 BPTs'!$B$12:$BX$181,CV$3,FALSE)/VLOOKUP(AM853,'2009 BPTs'!$B$12:$BX1028,CV$3+2,FALSE))</f>
        <v>0</v>
      </c>
      <c r="CX853" s="93">
        <f>'2011 BPTs'!BR179</f>
        <v>0</v>
      </c>
      <c r="CY853" s="93">
        <f>'2011 BPTs'!BS179</f>
        <v>0</v>
      </c>
    </row>
    <row r="854" spans="2:103" x14ac:dyDescent="0.2">
      <c r="B854" s="2" t="s">
        <v>213</v>
      </c>
      <c r="C854" s="2">
        <f>'2011 BPTs'!E180</f>
        <v>0</v>
      </c>
      <c r="D854" s="2">
        <f t="shared" si="247"/>
        <v>0</v>
      </c>
      <c r="E854" s="4">
        <f>'2011 BPTs'!F180</f>
        <v>0</v>
      </c>
      <c r="F854" s="88">
        <f>'2011 BPTs'!G180</f>
        <v>0</v>
      </c>
      <c r="G854" s="53">
        <f>'2011 BPTs'!I180</f>
        <v>0</v>
      </c>
      <c r="H854" s="88">
        <f>'2011 BPTs'!J180</f>
        <v>0</v>
      </c>
      <c r="I854" s="4">
        <f>'2011 BPTs'!K180</f>
        <v>0</v>
      </c>
      <c r="J854" s="5">
        <f>'2011 BPTs'!M180</f>
        <v>0</v>
      </c>
      <c r="K854" s="99">
        <f>'2011 BPTs'!BL180</f>
        <v>0</v>
      </c>
      <c r="L854" s="100">
        <f t="shared" si="248"/>
        <v>0</v>
      </c>
      <c r="M854" s="101">
        <f t="shared" si="249"/>
        <v>0</v>
      </c>
      <c r="N854" s="102">
        <f t="shared" si="255"/>
        <v>0</v>
      </c>
      <c r="O854" s="103">
        <f>'2011 BPTs'!BM180</f>
        <v>0</v>
      </c>
      <c r="P854" s="100">
        <f t="shared" si="250"/>
        <v>0</v>
      </c>
      <c r="Q854" s="101">
        <f t="shared" si="251"/>
        <v>0</v>
      </c>
      <c r="R854" s="104">
        <f t="shared" si="252"/>
        <v>0</v>
      </c>
      <c r="S854" s="105">
        <f t="shared" si="256"/>
        <v>0</v>
      </c>
      <c r="T854" s="104">
        <f t="shared" si="253"/>
        <v>0</v>
      </c>
      <c r="U854" s="121">
        <f>IF(K854=0,0,IF(B854="Manual",(S854-O854-AP854*(O854/(O854+Z854)))/S854,'2011 BPTs'!BP180))</f>
        <v>0</v>
      </c>
      <c r="V854" s="99">
        <f>'2011 BPTs'!BN180</f>
        <v>0</v>
      </c>
      <c r="W854" s="100">
        <f t="shared" si="262"/>
        <v>0</v>
      </c>
      <c r="X854" s="103">
        <f t="shared" si="254"/>
        <v>0</v>
      </c>
      <c r="Y854" s="102">
        <f t="shared" si="257"/>
        <v>0</v>
      </c>
      <c r="Z854" s="103">
        <f>'2011 BPTs'!BO180</f>
        <v>0</v>
      </c>
      <c r="AA854" s="104">
        <f t="shared" si="246"/>
        <v>0</v>
      </c>
      <c r="AB854" s="106">
        <f>IF(W854=0,0,IF(B854="Manual",(V854-Z854-AP854*(Z854/(Z854+O854)))/V854,'2011 BPTs'!BQ180))</f>
        <v>0</v>
      </c>
      <c r="AD854" s="2" t="str">
        <f t="shared" si="258"/>
        <v>00-0</v>
      </c>
      <c r="AE854" s="2">
        <f>'2011 BPTs'!BA180</f>
        <v>0</v>
      </c>
      <c r="AF854" s="2" t="str">
        <f>IF(B854="Auto",'2011 BPTs'!BB180,D854&amp;E854&amp;"-"&amp;F854)</f>
        <v/>
      </c>
      <c r="AG854" s="2" t="str">
        <f>'2011 BPTs'!BC180</f>
        <v/>
      </c>
      <c r="AH854" s="2" t="str">
        <f>'2011 BPTs'!BD180</f>
        <v/>
      </c>
      <c r="AI854" s="2" t="str">
        <f>'2011 BPTs'!BE180</f>
        <v/>
      </c>
      <c r="AJ854" s="2" t="str">
        <f>'2011 BPTs'!BF180</f>
        <v/>
      </c>
      <c r="AK854" s="2" t="str">
        <f>'2011 BPTs'!BG180</f>
        <v/>
      </c>
      <c r="AL854" s="2" t="str">
        <f>'2011 BPTs'!BH180</f>
        <v/>
      </c>
      <c r="AM854" s="2" t="str">
        <f>'2011 BPTs'!BI180</f>
        <v/>
      </c>
      <c r="AO854" s="128">
        <f>'2011 BPTs'!AJ180*'2011 BPTs'!BK180</f>
        <v>0</v>
      </c>
      <c r="AP854" s="128">
        <f>'2011 BPTs'!AK180*'2011 BPTs'!BK180</f>
        <v>0</v>
      </c>
      <c r="AR854" s="5">
        <f>IF(B854="Auto",'2011 BPTs'!M180,J854)</f>
        <v>0</v>
      </c>
      <c r="AS854" s="5">
        <f>'2011 BPTs'!O180</f>
        <v>0</v>
      </c>
      <c r="AT854" s="5">
        <f>'2011 BPTs'!Q180</f>
        <v>0</v>
      </c>
      <c r="AU854" s="5">
        <f>'2011 BPTs'!S180</f>
        <v>0</v>
      </c>
      <c r="AV854" s="5">
        <f>'2011 BPTs'!U180</f>
        <v>0</v>
      </c>
      <c r="AW854" s="5">
        <f>'2011 BPTs'!W180</f>
        <v>0</v>
      </c>
      <c r="AX854" s="5">
        <f>'2011 BPTs'!Y180</f>
        <v>0</v>
      </c>
      <c r="AY854" s="5">
        <f>'2011 BPTs'!AA180</f>
        <v>0</v>
      </c>
      <c r="BA854" s="24">
        <f>IF(ISNA(VLOOKUP(AF854,'2009 BPTs'!$B$12:$BX$181,BA$3,FALSE)),0,VLOOKUP(AF854,'2009 BPTs'!$B$12:$BX$181,BA$3,FALSE))</f>
        <v>0</v>
      </c>
      <c r="BB854" s="24">
        <f>IF(ISNA(VLOOKUP(AG854,'2009 BPTs'!$B$12:$BX$181,BB$3,FALSE)),0,VLOOKUP(AG854,'2009 BPTs'!$B$12:$BX$181,BB$3,FALSE))</f>
        <v>0</v>
      </c>
      <c r="BC854" s="24">
        <f>IF(ISNA(VLOOKUP(AH854,'2009 BPTs'!$B$12:$BX$181,BC$3,FALSE)),0,VLOOKUP(AH854,'2009 BPTs'!$B$12:$BX$181,BC$3,FALSE))</f>
        <v>0</v>
      </c>
      <c r="BD854" s="24">
        <f>IF(ISNA(VLOOKUP(AI854,'2009 BPTs'!$B$12:$BX$181,BD$3,FALSE)),0,VLOOKUP(AI854,'2009 BPTs'!$B$12:$BX$181,BD$3,FALSE))</f>
        <v>0</v>
      </c>
      <c r="BE854" s="24">
        <f>IF(ISNA(VLOOKUP(AJ854,'2009 BPTs'!$B$12:$BX$181,BE$3,FALSE)),0,VLOOKUP(AJ854,'2009 BPTs'!$B$12:$BX$181,BE$3,FALSE))</f>
        <v>0</v>
      </c>
      <c r="BF854" s="24">
        <f>IF(ISNA(VLOOKUP(AK854,'2009 BPTs'!$B$12:$BX$181,BF$3,FALSE)),0,VLOOKUP(AK854,'2009 BPTs'!$B$12:$BX$181,BF$3,FALSE))</f>
        <v>0</v>
      </c>
      <c r="BG854" s="24">
        <f>IF(ISNA(VLOOKUP(AL854,'2009 BPTs'!$B$12:$BX$181,BG$3,FALSE)),0,VLOOKUP(AL854,'2009 BPTs'!$B$12:$BX$181,BG$3,FALSE))</f>
        <v>0</v>
      </c>
      <c r="BH854" s="24">
        <f>IF(ISNA(VLOOKUP(AM854,'2009 BPTs'!$B$12:$BX$181,BH$3,FALSE)),0,VLOOKUP(AM854,'2009 BPTs'!$B$12:$BX$181,BH$3,FALSE))</f>
        <v>0</v>
      </c>
      <c r="BJ854" s="24">
        <f>IF(ISNA(VLOOKUP(AF854,'2009 BPTs'!$B$12:$BX$181,BJ$3,FALSE)),0,VLOOKUP(AF854,'2009 BPTs'!$B$12:$BX$181,BJ$3,FALSE))</f>
        <v>0</v>
      </c>
      <c r="BK854" s="24">
        <f>IF(ISNA(VLOOKUP(AG854,'2009 BPTs'!$B$12:$BX$181,BK$3,FALSE)),0,VLOOKUP(AG854,'2009 BPTs'!$B$12:$BX$181,BK$3,FALSE))</f>
        <v>0</v>
      </c>
      <c r="BL854" s="24">
        <f>IF(ISNA(VLOOKUP(AH854,'2009 BPTs'!$B$12:$BX$181,BL$3,FALSE)),0,VLOOKUP(AH854,'2009 BPTs'!$B$12:$BX$181,BL$3,FALSE))</f>
        <v>0</v>
      </c>
      <c r="BM854" s="24">
        <f>IF(ISNA(VLOOKUP(AI854,'2009 BPTs'!$B$12:$BX$181,BM$3,FALSE)),0,VLOOKUP(AI854,'2009 BPTs'!$B$12:$BX$181,BM$3,FALSE))</f>
        <v>0</v>
      </c>
      <c r="BN854" s="24">
        <f>IF(ISNA(VLOOKUP(AJ854,'2009 BPTs'!$B$12:$BX$181,BN$3,FALSE)),0,VLOOKUP(AJ854,'2009 BPTs'!$B$12:$BX$181,BN$3,FALSE))</f>
        <v>0</v>
      </c>
      <c r="BO854" s="24">
        <f>IF(ISNA(VLOOKUP(AK854,'2009 BPTs'!$B$12:$BX$181,BO$3,FALSE)),0,VLOOKUP(AK854,'2009 BPTs'!$B$12:$BX$181,BO$3,FALSE))</f>
        <v>0</v>
      </c>
      <c r="BP854" s="24">
        <f>IF(ISNA(VLOOKUP(AL854,'2009 BPTs'!$B$12:$BX$181,BP$3,FALSE)),0,VLOOKUP(AL854,'2009 BPTs'!$B$12:$BX$181,BP$3,FALSE))</f>
        <v>0</v>
      </c>
      <c r="BQ854" s="24">
        <f>IF(ISNA(VLOOKUP(AM854,'2009 BPTs'!$B$12:$BX$181,BQ$3,FALSE)),0,VLOOKUP(AM854,'2009 BPTs'!$B$12:$BX$181,BQ$3,FALSE))</f>
        <v>0</v>
      </c>
      <c r="BS854" s="78">
        <f t="shared" si="259"/>
        <v>0</v>
      </c>
      <c r="BT854" s="68">
        <f t="shared" si="260"/>
        <v>0</v>
      </c>
      <c r="BU854" s="68">
        <f t="shared" si="261"/>
        <v>0</v>
      </c>
      <c r="BW854" s="24">
        <f>IF(ISNA(VLOOKUP(AF854,'2009 BPTs'!$B$12:$BX$181,BW$3,FALSE)),0,VLOOKUP(AF854,'2009 BPTs'!$B$12:$BX$181,BW$3,FALSE))</f>
        <v>0</v>
      </c>
      <c r="BX854" s="24">
        <f>IF(ISNA(VLOOKUP(AG854,'2009 BPTs'!$B$12:$BX$181,BX$3,FALSE)),0,VLOOKUP(AG854,'2009 BPTs'!$B$12:$BX$181,BX$3,FALSE))</f>
        <v>0</v>
      </c>
      <c r="BY854" s="24">
        <f>IF(ISNA(VLOOKUP(AH854,'2009 BPTs'!$B$12:$BX$181,BY$3,FALSE)),0,VLOOKUP(AH854,'2009 BPTs'!$B$12:$BX$181,BY$3,FALSE))</f>
        <v>0</v>
      </c>
      <c r="BZ854" s="24">
        <f>IF(ISNA(VLOOKUP(AI854,'2009 BPTs'!$B$12:$BX$181,BZ$3,FALSE)),0,VLOOKUP(AI854,'2009 BPTs'!$B$12:$BX$181,BZ$3,FALSE))</f>
        <v>0</v>
      </c>
      <c r="CA854" s="24">
        <f>IF(ISNA(VLOOKUP(AJ854,'2009 BPTs'!$B$12:$BX$181,CA$3,FALSE)),0,VLOOKUP(AJ854,'2009 BPTs'!$B$12:$BX$181,CA$3,FALSE))</f>
        <v>0</v>
      </c>
      <c r="CB854" s="24">
        <f>IF(ISNA(VLOOKUP(AK854,'2009 BPTs'!$B$12:$BX$181,CB$3,FALSE)),0,VLOOKUP(AK854,'2009 BPTs'!$B$12:$BX$181,CB$3,FALSE))</f>
        <v>0</v>
      </c>
      <c r="CC854" s="24">
        <f>IF(ISNA(VLOOKUP(AL854,'2009 BPTs'!$B$12:$BX$181,CC$3,FALSE)),0,VLOOKUP(AL854,'2009 BPTs'!$B$12:$BX$181,CC$3,FALSE))</f>
        <v>0</v>
      </c>
      <c r="CD854" s="24">
        <f>IF(ISNA(VLOOKUP(AM854,'2009 BPTs'!$B$12:$BX$181,CD$3,FALSE)),0,VLOOKUP(AM854,'2009 BPTs'!$B$12:$BX$181,CD$3,FALSE))</f>
        <v>0</v>
      </c>
      <c r="CF854" s="24">
        <f>IF(ISERROR(VLOOKUP(AF854,'2009 BPTs'!$B$12:$BX$181,CF$3,FALSE)/VLOOKUP(AF854,'2009 BPTs'!$B$12:$BX1029,CF$3+3,FALSE)),0,VLOOKUP(AF854,'2009 BPTs'!$B$12:$BX$181,CF$3,FALSE)/VLOOKUP(AF854,'2009 BPTs'!$B$12:$BX1029,CF$3+3,FALSE))</f>
        <v>0</v>
      </c>
      <c r="CG854" s="24">
        <f>IF(ISERROR(VLOOKUP(AG854,'2009 BPTs'!$B$12:$BX$181,CG$3,FALSE)/VLOOKUP(AG854,'2009 BPTs'!$B$12:$BX1029,CG$3+3,FALSE)),0,VLOOKUP(AG854,'2009 BPTs'!$B$12:$BX$181,CG$3,FALSE)/VLOOKUP(AG854,'2009 BPTs'!$B$12:$BX1029,CG$3+3,FALSE))</f>
        <v>0</v>
      </c>
      <c r="CH854" s="24">
        <f>IF(ISERROR(VLOOKUP(AH854,'2009 BPTs'!$B$12:$BX$181,CH$3,FALSE)/VLOOKUP(AH854,'2009 BPTs'!$B$12:$BX1029,CH$3+3,FALSE)),0,VLOOKUP(AH854,'2009 BPTs'!$B$12:$BX$181,CH$3,FALSE)/VLOOKUP(AH854,'2009 BPTs'!$B$12:$BX1029,CH$3+3,FALSE))</f>
        <v>0</v>
      </c>
      <c r="CI854" s="24">
        <f>IF(ISERROR(VLOOKUP(AI854,'2009 BPTs'!$B$12:$BX$181,CI$3,FALSE)/VLOOKUP(AI854,'2009 BPTs'!$B$12:$BX1029,CI$3+3,FALSE)),0,VLOOKUP(AI854,'2009 BPTs'!$B$12:$BX$181,CI$3,FALSE)/VLOOKUP(AI854,'2009 BPTs'!$B$12:$BX1029,CI$3+3,FALSE))</f>
        <v>0</v>
      </c>
      <c r="CJ854" s="24">
        <f>IF(ISERROR(VLOOKUP(AJ854,'2009 BPTs'!$B$12:$BX$181,CJ$3,FALSE)/VLOOKUP(AJ854,'2009 BPTs'!$B$12:$BX1029,CJ$3+3,FALSE)),0,VLOOKUP(AJ854,'2009 BPTs'!$B$12:$BX$181,CJ$3,FALSE)/VLOOKUP(AJ854,'2009 BPTs'!$B$12:$BX1029,CJ$3+3,FALSE))</f>
        <v>0</v>
      </c>
      <c r="CK854" s="24">
        <f>IF(ISERROR(VLOOKUP(AK854,'2009 BPTs'!$B$12:$BX$181,CK$3,FALSE)/VLOOKUP(AK854,'2009 BPTs'!$B$12:$BX1029,CK$3+3,FALSE)),0,VLOOKUP(AK854,'2009 BPTs'!$B$12:$BX$181,CK$3,FALSE)/VLOOKUP(AK854,'2009 BPTs'!$B$12:$BX1029,CK$3+3,FALSE))</f>
        <v>0</v>
      </c>
      <c r="CL854" s="24">
        <f>IF(ISERROR(VLOOKUP(AL854,'2009 BPTs'!$B$12:$BX$181,CL$3,FALSE)/VLOOKUP(AL854,'2009 BPTs'!$B$12:$BX1029,CL$3+3,FALSE)),0,VLOOKUP(AL854,'2009 BPTs'!$B$12:$BX$181,CL$3,FALSE)/VLOOKUP(AL854,'2009 BPTs'!$B$12:$BX1029,CL$3+3,FALSE))</f>
        <v>0</v>
      </c>
      <c r="CM854" s="24">
        <f>IF(ISERROR(VLOOKUP(AM854,'2009 BPTs'!$B$12:$BX$181,CM$3,FALSE)/VLOOKUP(AM854,'2009 BPTs'!$B$12:$BX1029,CM$3+3,FALSE)),0,VLOOKUP(AM854,'2009 BPTs'!$B$12:$BX$181,CM$3,FALSE)/VLOOKUP(AM854,'2009 BPTs'!$B$12:$BX1029,CM$3+3,FALSE))</f>
        <v>0</v>
      </c>
      <c r="CO854" s="24">
        <f>IF(ISERROR(VLOOKUP(AF854,'2009 BPTs'!$B$12:$BX$181,CO$3,FALSE)/VLOOKUP(AF854,'2009 BPTs'!$B$12:$BX1029,CO$3+2,FALSE)),0,VLOOKUP(AF854,'2009 BPTs'!$B$12:$BX$181,CO$3,FALSE)/VLOOKUP(AF854,'2009 BPTs'!$B$12:$BX1029,CO$3+2,FALSE))</f>
        <v>0</v>
      </c>
      <c r="CP854" s="24">
        <f>IF(ISERROR(VLOOKUP(AG854,'2009 BPTs'!$B$12:$BX$181,CP$3,FALSE)/VLOOKUP(AG854,'2009 BPTs'!$B$12:$BX1029,CP$3+2,FALSE)),0,VLOOKUP(AG854,'2009 BPTs'!$B$12:$BX$181,CP$3,FALSE)/VLOOKUP(AG854,'2009 BPTs'!$B$12:$BX1029,CP$3+2,FALSE))</f>
        <v>0</v>
      </c>
      <c r="CQ854" s="24">
        <f>IF(ISERROR(VLOOKUP(AH854,'2009 BPTs'!$B$12:$BX$181,CQ$3,FALSE)/VLOOKUP(AH854,'2009 BPTs'!$B$12:$BX1029,CQ$3+2,FALSE)),0,VLOOKUP(AH854,'2009 BPTs'!$B$12:$BX$181,CQ$3,FALSE)/VLOOKUP(AH854,'2009 BPTs'!$B$12:$BX1029,CQ$3+2,FALSE))</f>
        <v>0</v>
      </c>
      <c r="CR854" s="24">
        <f>IF(ISERROR(VLOOKUP(AI854,'2009 BPTs'!$B$12:$BX$181,CR$3,FALSE)/VLOOKUP(AI854,'2009 BPTs'!$B$12:$BX1029,CR$3+2,FALSE)),0,VLOOKUP(AI854,'2009 BPTs'!$B$12:$BX$181,CR$3,FALSE)/VLOOKUP(AI854,'2009 BPTs'!$B$12:$BX1029,CR$3+2,FALSE))</f>
        <v>0</v>
      </c>
      <c r="CS854" s="24">
        <f>IF(ISERROR(VLOOKUP(AJ854,'2009 BPTs'!$B$12:$BX$181,CS$3,FALSE)/VLOOKUP(AJ854,'2009 BPTs'!$B$12:$BX1029,CS$3+2,FALSE)),0,VLOOKUP(AJ854,'2009 BPTs'!$B$12:$BX$181,CS$3,FALSE)/VLOOKUP(AJ854,'2009 BPTs'!$B$12:$BX1029,CS$3+2,FALSE))</f>
        <v>0</v>
      </c>
      <c r="CT854" s="24">
        <f>IF(ISERROR(VLOOKUP(AK854,'2009 BPTs'!$B$12:$BX$181,CT$3,FALSE)/VLOOKUP(AK854,'2009 BPTs'!$B$12:$BX1029,CT$3+2,FALSE)),0,VLOOKUP(AK854,'2009 BPTs'!$B$12:$BX$181,CT$3,FALSE)/VLOOKUP(AK854,'2009 BPTs'!$B$12:$BX1029,CT$3+2,FALSE))</f>
        <v>0</v>
      </c>
      <c r="CU854" s="24">
        <f>IF(ISERROR(VLOOKUP(AL854,'2009 BPTs'!$B$12:$BX$181,CU$3,FALSE)/VLOOKUP(AL854,'2009 BPTs'!$B$12:$BX1029,CU$3+2,FALSE)),0,VLOOKUP(AL854,'2009 BPTs'!$B$12:$BX$181,CU$3,FALSE)/VLOOKUP(AL854,'2009 BPTs'!$B$12:$BX1029,CU$3+2,FALSE))</f>
        <v>0</v>
      </c>
      <c r="CV854" s="24">
        <f>IF(ISERROR(VLOOKUP(AM854,'2009 BPTs'!$B$12:$BX$181,CV$3,FALSE)/VLOOKUP(AM854,'2009 BPTs'!$B$12:$BX1029,CV$3+2,FALSE)),0,VLOOKUP(AM854,'2009 BPTs'!$B$12:$BX$181,CV$3,FALSE)/VLOOKUP(AM854,'2009 BPTs'!$B$12:$BX1029,CV$3+2,FALSE))</f>
        <v>0</v>
      </c>
      <c r="CX854" s="93">
        <f>'2011 BPTs'!BR180</f>
        <v>0</v>
      </c>
      <c r="CY854" s="93">
        <f>'2011 BPTs'!BS180</f>
        <v>0</v>
      </c>
    </row>
    <row r="855" spans="2:103" ht="13.5" thickBot="1" x14ac:dyDescent="0.25">
      <c r="B855" s="56" t="s">
        <v>213</v>
      </c>
      <c r="C855" s="56">
        <f>'2011 BPTs'!E181</f>
        <v>0</v>
      </c>
      <c r="D855" s="56">
        <f t="shared" si="247"/>
        <v>0</v>
      </c>
      <c r="E855" s="57">
        <f>'2011 BPTs'!F181</f>
        <v>0</v>
      </c>
      <c r="F855" s="89">
        <f>'2011 BPTs'!G181</f>
        <v>0</v>
      </c>
      <c r="G855" s="58">
        <f>'2011 BPTs'!I181</f>
        <v>0</v>
      </c>
      <c r="H855" s="89">
        <f>'2011 BPTs'!J181</f>
        <v>0</v>
      </c>
      <c r="I855" s="57">
        <f>'2011 BPTs'!K181</f>
        <v>0</v>
      </c>
      <c r="J855" s="59">
        <f>'2011 BPTs'!M181</f>
        <v>0</v>
      </c>
      <c r="K855" s="109">
        <f>'2011 BPTs'!BL181</f>
        <v>0</v>
      </c>
      <c r="L855" s="110">
        <f t="shared" si="248"/>
        <v>0</v>
      </c>
      <c r="M855" s="111">
        <f t="shared" si="249"/>
        <v>0</v>
      </c>
      <c r="N855" s="112">
        <f t="shared" si="255"/>
        <v>0</v>
      </c>
      <c r="O855" s="113">
        <f>'2011 BPTs'!BM181</f>
        <v>0</v>
      </c>
      <c r="P855" s="110">
        <f t="shared" si="250"/>
        <v>0</v>
      </c>
      <c r="Q855" s="111">
        <f t="shared" si="251"/>
        <v>0</v>
      </c>
      <c r="R855" s="114">
        <f t="shared" si="252"/>
        <v>0</v>
      </c>
      <c r="S855" s="115">
        <f t="shared" si="256"/>
        <v>0</v>
      </c>
      <c r="T855" s="114">
        <f t="shared" si="253"/>
        <v>0</v>
      </c>
      <c r="U855" s="123">
        <f>IF(K855=0,0,IF(B855="Manual",(S855-O855-AP855*(O855/(O855+Z855)))/S855,'2011 BPTs'!BP181))</f>
        <v>0</v>
      </c>
      <c r="V855" s="109">
        <f>'2011 BPTs'!BN181</f>
        <v>0</v>
      </c>
      <c r="W855" s="110">
        <f t="shared" si="262"/>
        <v>0</v>
      </c>
      <c r="X855" s="113">
        <f t="shared" si="254"/>
        <v>0</v>
      </c>
      <c r="Y855" s="112">
        <f t="shared" si="257"/>
        <v>0</v>
      </c>
      <c r="Z855" s="113">
        <f>'2011 BPTs'!BO181</f>
        <v>0</v>
      </c>
      <c r="AA855" s="114">
        <f t="shared" si="246"/>
        <v>0</v>
      </c>
      <c r="AB855" s="116">
        <f>IF(W855=0,0,IF(B855="Manual",(V855-Z855-AP855*(Z855/(Z855+O855)))/V855,'2011 BPTs'!BQ181))</f>
        <v>0</v>
      </c>
      <c r="AC855" s="56"/>
      <c r="AD855" s="56" t="str">
        <f t="shared" si="258"/>
        <v>00-0</v>
      </c>
      <c r="AE855" s="56">
        <f>'2011 BPTs'!BA181</f>
        <v>0</v>
      </c>
      <c r="AF855" s="56" t="str">
        <f>IF(B855="Auto",'2011 BPTs'!BB181,D855&amp;E855&amp;"-"&amp;F855)</f>
        <v/>
      </c>
      <c r="AG855" s="56" t="str">
        <f>'2011 BPTs'!BC181</f>
        <v/>
      </c>
      <c r="AH855" s="56" t="str">
        <f>'2011 BPTs'!BD181</f>
        <v/>
      </c>
      <c r="AI855" s="56" t="str">
        <f>'2011 BPTs'!BE181</f>
        <v/>
      </c>
      <c r="AJ855" s="56" t="str">
        <f>'2011 BPTs'!BF181</f>
        <v/>
      </c>
      <c r="AK855" s="56" t="str">
        <f>'2011 BPTs'!BG181</f>
        <v/>
      </c>
      <c r="AL855" s="56" t="str">
        <f>'2011 BPTs'!BH181</f>
        <v/>
      </c>
      <c r="AM855" s="56" t="str">
        <f>'2011 BPTs'!BI181</f>
        <v/>
      </c>
      <c r="AN855" s="56"/>
      <c r="AO855" s="129">
        <f>'2011 BPTs'!AJ181*'2011 BPTs'!BK181</f>
        <v>0</v>
      </c>
      <c r="AP855" s="129">
        <f>'2011 BPTs'!AK181*'2011 BPTs'!BK181</f>
        <v>0</v>
      </c>
      <c r="AQ855" s="56"/>
      <c r="AR855" s="59">
        <f>IF(B855="Auto",'2011 BPTs'!M181,J855)</f>
        <v>0</v>
      </c>
      <c r="AS855" s="59">
        <f>'2011 BPTs'!O181</f>
        <v>0</v>
      </c>
      <c r="AT855" s="59">
        <f>'2011 BPTs'!Q181</f>
        <v>0</v>
      </c>
      <c r="AU855" s="59">
        <f>'2011 BPTs'!S181</f>
        <v>0</v>
      </c>
      <c r="AV855" s="59">
        <f>'2011 BPTs'!U181</f>
        <v>0</v>
      </c>
      <c r="AW855" s="59">
        <f>'2011 BPTs'!W181</f>
        <v>0</v>
      </c>
      <c r="AX855" s="59">
        <f>'2011 BPTs'!Y181</f>
        <v>0</v>
      </c>
      <c r="AY855" s="59">
        <f>'2011 BPTs'!AA181</f>
        <v>0</v>
      </c>
      <c r="AZ855" s="56"/>
      <c r="BA855" s="64">
        <f>IF(ISNA(VLOOKUP(AF855,'2009 BPTs'!$B$12:$BX$181,BA$3,FALSE)),0,VLOOKUP(AF855,'2009 BPTs'!$B$12:$BX$181,BA$3,FALSE))</f>
        <v>0</v>
      </c>
      <c r="BB855" s="64">
        <f>IF(ISNA(VLOOKUP(AG855,'2009 BPTs'!$B$12:$BX$181,BB$3,FALSE)),0,VLOOKUP(AG855,'2009 BPTs'!$B$12:$BX$181,BB$3,FALSE))</f>
        <v>0</v>
      </c>
      <c r="BC855" s="64">
        <f>IF(ISNA(VLOOKUP(AH855,'2009 BPTs'!$B$12:$BX$181,BC$3,FALSE)),0,VLOOKUP(AH855,'2009 BPTs'!$B$12:$BX$181,BC$3,FALSE))</f>
        <v>0</v>
      </c>
      <c r="BD855" s="64">
        <f>IF(ISNA(VLOOKUP(AI855,'2009 BPTs'!$B$12:$BX$181,BD$3,FALSE)),0,VLOOKUP(AI855,'2009 BPTs'!$B$12:$BX$181,BD$3,FALSE))</f>
        <v>0</v>
      </c>
      <c r="BE855" s="64">
        <f>IF(ISNA(VLOOKUP(AJ855,'2009 BPTs'!$B$12:$BX$181,BE$3,FALSE)),0,VLOOKUP(AJ855,'2009 BPTs'!$B$12:$BX$181,BE$3,FALSE))</f>
        <v>0</v>
      </c>
      <c r="BF855" s="64">
        <f>IF(ISNA(VLOOKUP(AK855,'2009 BPTs'!$B$12:$BX$181,BF$3,FALSE)),0,VLOOKUP(AK855,'2009 BPTs'!$B$12:$BX$181,BF$3,FALSE))</f>
        <v>0</v>
      </c>
      <c r="BG855" s="64">
        <f>IF(ISNA(VLOOKUP(AL855,'2009 BPTs'!$B$12:$BX$181,BG$3,FALSE)),0,VLOOKUP(AL855,'2009 BPTs'!$B$12:$BX$181,BG$3,FALSE))</f>
        <v>0</v>
      </c>
      <c r="BH855" s="64">
        <f>IF(ISNA(VLOOKUP(AM855,'2009 BPTs'!$B$12:$BX$181,BH$3,FALSE)),0,VLOOKUP(AM855,'2009 BPTs'!$B$12:$BX$181,BH$3,FALSE))</f>
        <v>0</v>
      </c>
      <c r="BI855" s="56"/>
      <c r="BJ855" s="64">
        <f>IF(ISNA(VLOOKUP(AF855,'2009 BPTs'!$B$12:$BX$181,BJ$3,FALSE)),0,VLOOKUP(AF855,'2009 BPTs'!$B$12:$BX$181,BJ$3,FALSE))</f>
        <v>0</v>
      </c>
      <c r="BK855" s="64">
        <f>IF(ISNA(VLOOKUP(AG855,'2009 BPTs'!$B$12:$BX$181,BK$3,FALSE)),0,VLOOKUP(AG855,'2009 BPTs'!$B$12:$BX$181,BK$3,FALSE))</f>
        <v>0</v>
      </c>
      <c r="BL855" s="64">
        <f>IF(ISNA(VLOOKUP(AH855,'2009 BPTs'!$B$12:$BX$181,BL$3,FALSE)),0,VLOOKUP(AH855,'2009 BPTs'!$B$12:$BX$181,BL$3,FALSE))</f>
        <v>0</v>
      </c>
      <c r="BM855" s="64">
        <f>IF(ISNA(VLOOKUP(AI855,'2009 BPTs'!$B$12:$BX$181,BM$3,FALSE)),0,VLOOKUP(AI855,'2009 BPTs'!$B$12:$BX$181,BM$3,FALSE))</f>
        <v>0</v>
      </c>
      <c r="BN855" s="64">
        <f>IF(ISNA(VLOOKUP(AJ855,'2009 BPTs'!$B$12:$BX$181,BN$3,FALSE)),0,VLOOKUP(AJ855,'2009 BPTs'!$B$12:$BX$181,BN$3,FALSE))</f>
        <v>0</v>
      </c>
      <c r="BO855" s="64">
        <f>IF(ISNA(VLOOKUP(AK855,'2009 BPTs'!$B$12:$BX$181,BO$3,FALSE)),0,VLOOKUP(AK855,'2009 BPTs'!$B$12:$BX$181,BO$3,FALSE))</f>
        <v>0</v>
      </c>
      <c r="BP855" s="64">
        <f>IF(ISNA(VLOOKUP(AL855,'2009 BPTs'!$B$12:$BX$181,BP$3,FALSE)),0,VLOOKUP(AL855,'2009 BPTs'!$B$12:$BX$181,BP$3,FALSE))</f>
        <v>0</v>
      </c>
      <c r="BQ855" s="64">
        <f>IF(ISNA(VLOOKUP(AM855,'2009 BPTs'!$B$12:$BX$181,BQ$3,FALSE)),0,VLOOKUP(AM855,'2009 BPTs'!$B$12:$BX$181,BQ$3,FALSE))</f>
        <v>0</v>
      </c>
      <c r="BR855" s="56"/>
      <c r="BS855" s="79">
        <f t="shared" si="259"/>
        <v>0</v>
      </c>
      <c r="BT855" s="80">
        <f t="shared" si="260"/>
        <v>0</v>
      </c>
      <c r="BU855" s="80">
        <f t="shared" si="261"/>
        <v>0</v>
      </c>
      <c r="BV855" s="56"/>
      <c r="BW855" s="64">
        <f>IF(ISNA(VLOOKUP(AF855,'2009 BPTs'!$B$12:$BX$181,BW$3,FALSE)),0,VLOOKUP(AF855,'2009 BPTs'!$B$12:$BX$181,BW$3,FALSE))</f>
        <v>0</v>
      </c>
      <c r="BX855" s="64">
        <f>IF(ISNA(VLOOKUP(AG855,'2009 BPTs'!$B$12:$BX$181,BX$3,FALSE)),0,VLOOKUP(AG855,'2009 BPTs'!$B$12:$BX$181,BX$3,FALSE))</f>
        <v>0</v>
      </c>
      <c r="BY855" s="64">
        <f>IF(ISNA(VLOOKUP(AH855,'2009 BPTs'!$B$12:$BX$181,BY$3,FALSE)),0,VLOOKUP(AH855,'2009 BPTs'!$B$12:$BX$181,BY$3,FALSE))</f>
        <v>0</v>
      </c>
      <c r="BZ855" s="64">
        <f>IF(ISNA(VLOOKUP(AI855,'2009 BPTs'!$B$12:$BX$181,BZ$3,FALSE)),0,VLOOKUP(AI855,'2009 BPTs'!$B$12:$BX$181,BZ$3,FALSE))</f>
        <v>0</v>
      </c>
      <c r="CA855" s="64">
        <f>IF(ISNA(VLOOKUP(AJ855,'2009 BPTs'!$B$12:$BX$181,CA$3,FALSE)),0,VLOOKUP(AJ855,'2009 BPTs'!$B$12:$BX$181,CA$3,FALSE))</f>
        <v>0</v>
      </c>
      <c r="CB855" s="64">
        <f>IF(ISNA(VLOOKUP(AK855,'2009 BPTs'!$B$12:$BX$181,CB$3,FALSE)),0,VLOOKUP(AK855,'2009 BPTs'!$B$12:$BX$181,CB$3,FALSE))</f>
        <v>0</v>
      </c>
      <c r="CC855" s="64">
        <f>IF(ISNA(VLOOKUP(AL855,'2009 BPTs'!$B$12:$BX$181,CC$3,FALSE)),0,VLOOKUP(AL855,'2009 BPTs'!$B$12:$BX$181,CC$3,FALSE))</f>
        <v>0</v>
      </c>
      <c r="CD855" s="64">
        <f>IF(ISNA(VLOOKUP(AM855,'2009 BPTs'!$B$12:$BX$181,CD$3,FALSE)),0,VLOOKUP(AM855,'2009 BPTs'!$B$12:$BX$181,CD$3,FALSE))</f>
        <v>0</v>
      </c>
      <c r="CE855" s="56"/>
      <c r="CF855" s="64">
        <f>IF(ISERROR(VLOOKUP(AF855,'2009 BPTs'!$B$12:$BX$181,CF$3,FALSE)/VLOOKUP(AF855,'2009 BPTs'!$B$12:$BX1030,CF$3+3,FALSE)),0,VLOOKUP(AF855,'2009 BPTs'!$B$12:$BX$181,CF$3,FALSE)/VLOOKUP(AF855,'2009 BPTs'!$B$12:$BX1030,CF$3+3,FALSE))</f>
        <v>0</v>
      </c>
      <c r="CG855" s="64">
        <f>IF(ISERROR(VLOOKUP(AG855,'2009 BPTs'!$B$12:$BX$181,CG$3,FALSE)/VLOOKUP(AG855,'2009 BPTs'!$B$12:$BX1030,CG$3+3,FALSE)),0,VLOOKUP(AG855,'2009 BPTs'!$B$12:$BX$181,CG$3,FALSE)/VLOOKUP(AG855,'2009 BPTs'!$B$12:$BX1030,CG$3+3,FALSE))</f>
        <v>0</v>
      </c>
      <c r="CH855" s="64">
        <f>IF(ISERROR(VLOOKUP(AH855,'2009 BPTs'!$B$12:$BX$181,CH$3,FALSE)/VLOOKUP(AH855,'2009 BPTs'!$B$12:$BX1030,CH$3+3,FALSE)),0,VLOOKUP(AH855,'2009 BPTs'!$B$12:$BX$181,CH$3,FALSE)/VLOOKUP(AH855,'2009 BPTs'!$B$12:$BX1030,CH$3+3,FALSE))</f>
        <v>0</v>
      </c>
      <c r="CI855" s="64">
        <f>IF(ISERROR(VLOOKUP(AI855,'2009 BPTs'!$B$12:$BX$181,CI$3,FALSE)/VLOOKUP(AI855,'2009 BPTs'!$B$12:$BX1030,CI$3+3,FALSE)),0,VLOOKUP(AI855,'2009 BPTs'!$B$12:$BX$181,CI$3,FALSE)/VLOOKUP(AI855,'2009 BPTs'!$B$12:$BX1030,CI$3+3,FALSE))</f>
        <v>0</v>
      </c>
      <c r="CJ855" s="64">
        <f>IF(ISERROR(VLOOKUP(AJ855,'2009 BPTs'!$B$12:$BX$181,CJ$3,FALSE)/VLOOKUP(AJ855,'2009 BPTs'!$B$12:$BX1030,CJ$3+3,FALSE)),0,VLOOKUP(AJ855,'2009 BPTs'!$B$12:$BX$181,CJ$3,FALSE)/VLOOKUP(AJ855,'2009 BPTs'!$B$12:$BX1030,CJ$3+3,FALSE))</f>
        <v>0</v>
      </c>
      <c r="CK855" s="64">
        <f>IF(ISERROR(VLOOKUP(AK855,'2009 BPTs'!$B$12:$BX$181,CK$3,FALSE)/VLOOKUP(AK855,'2009 BPTs'!$B$12:$BX1030,CK$3+3,FALSE)),0,VLOOKUP(AK855,'2009 BPTs'!$B$12:$BX$181,CK$3,FALSE)/VLOOKUP(AK855,'2009 BPTs'!$B$12:$BX1030,CK$3+3,FALSE))</f>
        <v>0</v>
      </c>
      <c r="CL855" s="64">
        <f>IF(ISERROR(VLOOKUP(AL855,'2009 BPTs'!$B$12:$BX$181,CL$3,FALSE)/VLOOKUP(AL855,'2009 BPTs'!$B$12:$BX1030,CL$3+3,FALSE)),0,VLOOKUP(AL855,'2009 BPTs'!$B$12:$BX$181,CL$3,FALSE)/VLOOKUP(AL855,'2009 BPTs'!$B$12:$BX1030,CL$3+3,FALSE))</f>
        <v>0</v>
      </c>
      <c r="CM855" s="64">
        <f>IF(ISERROR(VLOOKUP(AM855,'2009 BPTs'!$B$12:$BX$181,CM$3,FALSE)/VLOOKUP(AM855,'2009 BPTs'!$B$12:$BX1030,CM$3+3,FALSE)),0,VLOOKUP(AM855,'2009 BPTs'!$B$12:$BX$181,CM$3,FALSE)/VLOOKUP(AM855,'2009 BPTs'!$B$12:$BX1030,CM$3+3,FALSE))</f>
        <v>0</v>
      </c>
      <c r="CN855" s="56"/>
      <c r="CO855" s="64">
        <f>IF(ISERROR(VLOOKUP(AF855,'2009 BPTs'!$B$12:$BX$181,CO$3,FALSE)/VLOOKUP(AF855,'2009 BPTs'!$B$12:$BX1030,CO$3+2,FALSE)),0,VLOOKUP(AF855,'2009 BPTs'!$B$12:$BX$181,CO$3,FALSE)/VLOOKUP(AF855,'2009 BPTs'!$B$12:$BX1030,CO$3+2,FALSE))</f>
        <v>0</v>
      </c>
      <c r="CP855" s="64">
        <f>IF(ISERROR(VLOOKUP(AG855,'2009 BPTs'!$B$12:$BX$181,CP$3,FALSE)/VLOOKUP(AG855,'2009 BPTs'!$B$12:$BX1030,CP$3+2,FALSE)),0,VLOOKUP(AG855,'2009 BPTs'!$B$12:$BX$181,CP$3,FALSE)/VLOOKUP(AG855,'2009 BPTs'!$B$12:$BX1030,CP$3+2,FALSE))</f>
        <v>0</v>
      </c>
      <c r="CQ855" s="64">
        <f>IF(ISERROR(VLOOKUP(AH855,'2009 BPTs'!$B$12:$BX$181,CQ$3,FALSE)/VLOOKUP(AH855,'2009 BPTs'!$B$12:$BX1030,CQ$3+2,FALSE)),0,VLOOKUP(AH855,'2009 BPTs'!$B$12:$BX$181,CQ$3,FALSE)/VLOOKUP(AH855,'2009 BPTs'!$B$12:$BX1030,CQ$3+2,FALSE))</f>
        <v>0</v>
      </c>
      <c r="CR855" s="64">
        <f>IF(ISERROR(VLOOKUP(AI855,'2009 BPTs'!$B$12:$BX$181,CR$3,FALSE)/VLOOKUP(AI855,'2009 BPTs'!$B$12:$BX1030,CR$3+2,FALSE)),0,VLOOKUP(AI855,'2009 BPTs'!$B$12:$BX$181,CR$3,FALSE)/VLOOKUP(AI855,'2009 BPTs'!$B$12:$BX1030,CR$3+2,FALSE))</f>
        <v>0</v>
      </c>
      <c r="CS855" s="64">
        <f>IF(ISERROR(VLOOKUP(AJ855,'2009 BPTs'!$B$12:$BX$181,CS$3,FALSE)/VLOOKUP(AJ855,'2009 BPTs'!$B$12:$BX1030,CS$3+2,FALSE)),0,VLOOKUP(AJ855,'2009 BPTs'!$B$12:$BX$181,CS$3,FALSE)/VLOOKUP(AJ855,'2009 BPTs'!$B$12:$BX1030,CS$3+2,FALSE))</f>
        <v>0</v>
      </c>
      <c r="CT855" s="64">
        <f>IF(ISERROR(VLOOKUP(AK855,'2009 BPTs'!$B$12:$BX$181,CT$3,FALSE)/VLOOKUP(AK855,'2009 BPTs'!$B$12:$BX1030,CT$3+2,FALSE)),0,VLOOKUP(AK855,'2009 BPTs'!$B$12:$BX$181,CT$3,FALSE)/VLOOKUP(AK855,'2009 BPTs'!$B$12:$BX1030,CT$3+2,FALSE))</f>
        <v>0</v>
      </c>
      <c r="CU855" s="64">
        <f>IF(ISERROR(VLOOKUP(AL855,'2009 BPTs'!$B$12:$BX$181,CU$3,FALSE)/VLOOKUP(AL855,'2009 BPTs'!$B$12:$BX1030,CU$3+2,FALSE)),0,VLOOKUP(AL855,'2009 BPTs'!$B$12:$BX$181,CU$3,FALSE)/VLOOKUP(AL855,'2009 BPTs'!$B$12:$BX1030,CU$3+2,FALSE))</f>
        <v>0</v>
      </c>
      <c r="CV855" s="64">
        <f>IF(ISERROR(VLOOKUP(AM855,'2009 BPTs'!$B$12:$BX$181,CV$3,FALSE)/VLOOKUP(AM855,'2009 BPTs'!$B$12:$BX1030,CV$3+2,FALSE)),0,VLOOKUP(AM855,'2009 BPTs'!$B$12:$BX$181,CV$3,FALSE)/VLOOKUP(AM855,'2009 BPTs'!$B$12:$BX1030,CV$3+2,FALSE))</f>
        <v>0</v>
      </c>
      <c r="CW855" s="56"/>
      <c r="CX855" s="94">
        <f>'2011 BPTs'!BR181</f>
        <v>0</v>
      </c>
      <c r="CY855" s="94">
        <f>'2011 BPTs'!BS181</f>
        <v>0</v>
      </c>
    </row>
    <row r="856" spans="2:103" ht="13.5" thickTop="1" x14ac:dyDescent="0.2"/>
  </sheetData>
  <conditionalFormatting sqref="C346:C855 C6:C175 E6:F175 Z6:Z175 H6:K175 O6:O175 V6:V175 AR6:AR175">
    <cfRule type="expression" dxfId="28" priority="26">
      <formula>$B6="Manual"</formula>
    </cfRule>
  </conditionalFormatting>
  <conditionalFormatting sqref="E346:E855">
    <cfRule type="expression" dxfId="27" priority="25">
      <formula>$B346="Manual"</formula>
    </cfRule>
  </conditionalFormatting>
  <conditionalFormatting sqref="F346:F855">
    <cfRule type="expression" dxfId="26" priority="24">
      <formula>$B346="Manual"</formula>
    </cfRule>
  </conditionalFormatting>
  <conditionalFormatting sqref="Z346:Z855">
    <cfRule type="expression" dxfId="25" priority="17">
      <formula>$B346="Manual"</formula>
    </cfRule>
  </conditionalFormatting>
  <conditionalFormatting sqref="H346:I855">
    <cfRule type="expression" dxfId="24" priority="22">
      <formula>$B346="Manual"</formula>
    </cfRule>
  </conditionalFormatting>
  <conditionalFormatting sqref="J346:J855">
    <cfRule type="expression" dxfId="23" priority="21">
      <formula>$B346="Manual"</formula>
    </cfRule>
  </conditionalFormatting>
  <conditionalFormatting sqref="K346:K855">
    <cfRule type="expression" dxfId="22" priority="20">
      <formula>$B346="Manual"</formula>
    </cfRule>
  </conditionalFormatting>
  <conditionalFormatting sqref="O346:O855">
    <cfRule type="expression" dxfId="21" priority="19">
      <formula>$B346="Manual"</formula>
    </cfRule>
  </conditionalFormatting>
  <conditionalFormatting sqref="V346:V855">
    <cfRule type="expression" dxfId="20" priority="18">
      <formula>$B346="Manual"</formula>
    </cfRule>
  </conditionalFormatting>
  <conditionalFormatting sqref="C176:C345 E176:F345 Z176:Z345 H176:K345 O176:O345 V176:V345 AR176:AR345">
    <cfRule type="expression" dxfId="19" priority="7">
      <formula>$B176="Manual"</formula>
    </cfRule>
  </conditionalFormatting>
  <conditionalFormatting sqref="AR346:AR515">
    <cfRule type="expression" dxfId="18" priority="6">
      <formula>$B346="Manual"</formula>
    </cfRule>
  </conditionalFormatting>
  <conditionalFormatting sqref="AR516:AR685">
    <cfRule type="expression" dxfId="17" priority="5">
      <formula>$B516="Manual"</formula>
    </cfRule>
  </conditionalFormatting>
  <conditionalFormatting sqref="AR686:AR855">
    <cfRule type="expression" dxfId="16" priority="4">
      <formula>$B686="Manual"</formula>
    </cfRule>
  </conditionalFormatting>
  <conditionalFormatting sqref="AO6:AP855">
    <cfRule type="expression" dxfId="15" priority="1">
      <formula>$B6="Manual"</formula>
    </cfRule>
  </conditionalFormatting>
  <dataValidations count="1">
    <dataValidation type="list" allowBlank="1" showInputMessage="1" showErrorMessage="1" sqref="B6:B855" xr:uid="{00000000-0002-0000-0200-000000000000}">
      <formula1>EntryType</formula1>
    </dataValidation>
  </dataValidations>
  <pageMargins left="0.7" right="0.7" top="0.75" bottom="0.75" header="0.3" footer="0.3"/>
  <pageSetup paperSize="5" scale="1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pageSetUpPr fitToPage="1"/>
  </sheetPr>
  <dimension ref="B1:BV181"/>
  <sheetViews>
    <sheetView showGridLines="0" zoomScale="70" zoomScaleNormal="70" workbookViewId="0"/>
  </sheetViews>
  <sheetFormatPr defaultColWidth="8.7109375" defaultRowHeight="12.75" x14ac:dyDescent="0.2"/>
  <cols>
    <col min="1" max="1" width="1.42578125" style="2" customWidth="1"/>
    <col min="2" max="2" width="16.28515625" style="2" bestFit="1" customWidth="1"/>
    <col min="3" max="4" width="13.85546875" style="2" customWidth="1"/>
    <col min="5" max="5" width="6.42578125" style="2" customWidth="1"/>
    <col min="6" max="6" width="8.5703125" style="2" bestFit="1" customWidth="1"/>
    <col min="7" max="7" width="6.5703125" style="2" bestFit="1" customWidth="1"/>
    <col min="8" max="8" width="6.5703125" style="2" customWidth="1"/>
    <col min="9" max="9" width="15.7109375" style="2" customWidth="1"/>
    <col min="10" max="10" width="7.140625" style="2" customWidth="1"/>
    <col min="11" max="11" width="10.5703125" style="2" bestFit="1" customWidth="1"/>
    <col min="12" max="35" width="12.5703125" style="2" customWidth="1"/>
    <col min="36" max="36" width="12.5703125" style="68" customWidth="1"/>
    <col min="37" max="50" width="12.5703125" style="2" customWidth="1"/>
    <col min="51" max="51" width="29.28515625" style="2" bestFit="1" customWidth="1"/>
    <col min="52" max="52" width="2.85546875" style="2" customWidth="1"/>
    <col min="53" max="53" width="8.7109375" style="2"/>
    <col min="54" max="61" width="20.7109375" style="2" customWidth="1"/>
    <col min="62" max="62" width="3.7109375" style="2" customWidth="1"/>
    <col min="63" max="63" width="8.7109375" style="2"/>
    <col min="64" max="67" width="15.7109375" style="2" customWidth="1"/>
    <col min="68" max="71" width="11.28515625" style="2" customWidth="1"/>
    <col min="72" max="73" width="8.7109375" style="2"/>
    <col min="74" max="74" width="13.85546875" style="2" customWidth="1"/>
    <col min="75" max="16384" width="8.7109375" style="2"/>
  </cols>
  <sheetData>
    <row r="1" spans="2:74" x14ac:dyDescent="0.2">
      <c r="B1" s="2">
        <v>1</v>
      </c>
      <c r="C1" s="2">
        <f>B1+1</f>
        <v>2</v>
      </c>
      <c r="D1" s="2">
        <f t="shared" ref="D1:AJ1" si="0">C1+1</f>
        <v>3</v>
      </c>
      <c r="E1" s="2">
        <f t="shared" si="0"/>
        <v>4</v>
      </c>
      <c r="F1" s="2">
        <f t="shared" si="0"/>
        <v>5</v>
      </c>
      <c r="G1" s="2">
        <f t="shared" si="0"/>
        <v>6</v>
      </c>
      <c r="H1" s="2">
        <f t="shared" si="0"/>
        <v>7</v>
      </c>
      <c r="I1" s="2">
        <f t="shared" si="0"/>
        <v>8</v>
      </c>
      <c r="J1" s="2">
        <f t="shared" si="0"/>
        <v>9</v>
      </c>
      <c r="K1" s="2">
        <f t="shared" si="0"/>
        <v>10</v>
      </c>
      <c r="L1" s="2">
        <f t="shared" si="0"/>
        <v>11</v>
      </c>
      <c r="M1" s="2">
        <f t="shared" si="0"/>
        <v>12</v>
      </c>
      <c r="N1" s="2">
        <f t="shared" si="0"/>
        <v>13</v>
      </c>
      <c r="O1" s="2">
        <f t="shared" si="0"/>
        <v>14</v>
      </c>
      <c r="P1" s="2">
        <f t="shared" si="0"/>
        <v>15</v>
      </c>
      <c r="Q1" s="2">
        <f t="shared" si="0"/>
        <v>16</v>
      </c>
      <c r="R1" s="2">
        <f t="shared" si="0"/>
        <v>17</v>
      </c>
      <c r="S1" s="2">
        <f t="shared" si="0"/>
        <v>18</v>
      </c>
      <c r="T1" s="2">
        <f t="shared" si="0"/>
        <v>19</v>
      </c>
      <c r="U1" s="2">
        <f t="shared" si="0"/>
        <v>20</v>
      </c>
      <c r="V1" s="2">
        <f t="shared" si="0"/>
        <v>21</v>
      </c>
      <c r="W1" s="2">
        <f t="shared" si="0"/>
        <v>22</v>
      </c>
      <c r="X1" s="2">
        <f t="shared" si="0"/>
        <v>23</v>
      </c>
      <c r="Y1" s="2">
        <f t="shared" si="0"/>
        <v>24</v>
      </c>
      <c r="Z1" s="2">
        <f t="shared" si="0"/>
        <v>25</v>
      </c>
      <c r="AA1" s="2">
        <f t="shared" si="0"/>
        <v>26</v>
      </c>
      <c r="AB1" s="2">
        <f t="shared" si="0"/>
        <v>27</v>
      </c>
      <c r="AC1" s="2">
        <f t="shared" si="0"/>
        <v>28</v>
      </c>
      <c r="AD1" s="2">
        <f t="shared" si="0"/>
        <v>29</v>
      </c>
      <c r="AE1" s="2">
        <f t="shared" si="0"/>
        <v>30</v>
      </c>
      <c r="AF1" s="2">
        <f t="shared" si="0"/>
        <v>31</v>
      </c>
      <c r="AG1" s="2">
        <f t="shared" si="0"/>
        <v>32</v>
      </c>
      <c r="AH1" s="2">
        <f t="shared" si="0"/>
        <v>33</v>
      </c>
      <c r="AI1" s="2">
        <f t="shared" si="0"/>
        <v>34</v>
      </c>
      <c r="AJ1" s="68">
        <f t="shared" si="0"/>
        <v>35</v>
      </c>
      <c r="AK1" s="68">
        <f t="shared" ref="AK1" si="1">AJ1+1</f>
        <v>36</v>
      </c>
      <c r="AL1" s="68">
        <f t="shared" ref="AL1" si="2">AK1+1</f>
        <v>37</v>
      </c>
      <c r="AM1" s="68">
        <f t="shared" ref="AM1" si="3">AL1+1</f>
        <v>38</v>
      </c>
      <c r="AN1" s="68">
        <f t="shared" ref="AN1" si="4">AM1+1</f>
        <v>39</v>
      </c>
      <c r="AO1" s="68">
        <f t="shared" ref="AO1" si="5">AN1+1</f>
        <v>40</v>
      </c>
      <c r="AP1" s="68">
        <f t="shared" ref="AP1" si="6">AO1+1</f>
        <v>41</v>
      </c>
      <c r="AQ1" s="68">
        <f t="shared" ref="AQ1" si="7">AP1+1</f>
        <v>42</v>
      </c>
      <c r="AR1" s="68">
        <f t="shared" ref="AR1" si="8">AQ1+1</f>
        <v>43</v>
      </c>
      <c r="AS1" s="68">
        <f t="shared" ref="AS1" si="9">AR1+1</f>
        <v>44</v>
      </c>
      <c r="AT1" s="68">
        <f t="shared" ref="AT1" si="10">AS1+1</f>
        <v>45</v>
      </c>
      <c r="AU1" s="68">
        <f t="shared" ref="AU1" si="11">AT1+1</f>
        <v>46</v>
      </c>
      <c r="AV1" s="68">
        <f t="shared" ref="AV1" si="12">AU1+1</f>
        <v>47</v>
      </c>
      <c r="AW1" s="68">
        <f t="shared" ref="AW1" si="13">AV1+1</f>
        <v>48</v>
      </c>
      <c r="AX1" s="68">
        <f t="shared" ref="AX1" si="14">AW1+1</f>
        <v>49</v>
      </c>
      <c r="AY1" s="68">
        <f t="shared" ref="AY1" si="15">AX1+1</f>
        <v>50</v>
      </c>
      <c r="AZ1" s="68">
        <f t="shared" ref="AZ1" si="16">AY1+1</f>
        <v>51</v>
      </c>
      <c r="BA1" s="68">
        <f t="shared" ref="BA1" si="17">AZ1+1</f>
        <v>52</v>
      </c>
      <c r="BB1" s="68">
        <f t="shared" ref="BB1" si="18">BA1+1</f>
        <v>53</v>
      </c>
      <c r="BC1" s="68">
        <f t="shared" ref="BC1" si="19">BB1+1</f>
        <v>54</v>
      </c>
      <c r="BD1" s="68">
        <f t="shared" ref="BD1" si="20">BC1+1</f>
        <v>55</v>
      </c>
      <c r="BE1" s="68">
        <f t="shared" ref="BE1" si="21">BD1+1</f>
        <v>56</v>
      </c>
      <c r="BF1" s="68">
        <f t="shared" ref="BF1" si="22">BE1+1</f>
        <v>57</v>
      </c>
      <c r="BG1" s="68">
        <f t="shared" ref="BG1" si="23">BF1+1</f>
        <v>58</v>
      </c>
      <c r="BH1" s="68">
        <f t="shared" ref="BH1" si="24">BG1+1</f>
        <v>59</v>
      </c>
      <c r="BI1" s="68">
        <f t="shared" ref="BI1" si="25">BH1+1</f>
        <v>60</v>
      </c>
      <c r="BJ1" s="68">
        <f t="shared" ref="BJ1" si="26">BI1+1</f>
        <v>61</v>
      </c>
      <c r="BK1" s="68">
        <f t="shared" ref="BK1" si="27">BJ1+1</f>
        <v>62</v>
      </c>
      <c r="BL1" s="68">
        <f t="shared" ref="BL1" si="28">BK1+1</f>
        <v>63</v>
      </c>
      <c r="BM1" s="68">
        <f t="shared" ref="BM1" si="29">BL1+1</f>
        <v>64</v>
      </c>
      <c r="BN1" s="68">
        <f t="shared" ref="BN1" si="30">BM1+1</f>
        <v>65</v>
      </c>
      <c r="BO1" s="68">
        <f t="shared" ref="BO1" si="31">BN1+1</f>
        <v>66</v>
      </c>
      <c r="BP1" s="68">
        <f t="shared" ref="BP1" si="32">BO1+1</f>
        <v>67</v>
      </c>
      <c r="BQ1" s="68">
        <f t="shared" ref="BQ1" si="33">BP1+1</f>
        <v>68</v>
      </c>
      <c r="BR1" s="68">
        <f t="shared" ref="BR1" si="34">BQ1+1</f>
        <v>69</v>
      </c>
      <c r="BS1" s="68">
        <f t="shared" ref="BS1" si="35">BR1+1</f>
        <v>70</v>
      </c>
      <c r="BT1" s="68">
        <f t="shared" ref="BT1" si="36">BS1+1</f>
        <v>71</v>
      </c>
    </row>
    <row r="2" spans="2:74" x14ac:dyDescent="0.2">
      <c r="C2" s="33" t="s">
        <v>108</v>
      </c>
      <c r="E2" s="34" t="s">
        <v>109</v>
      </c>
      <c r="F2" s="34" t="s">
        <v>110</v>
      </c>
      <c r="G2" s="34" t="s">
        <v>111</v>
      </c>
      <c r="H2" s="69" t="s">
        <v>190</v>
      </c>
      <c r="I2" s="34" t="s">
        <v>112</v>
      </c>
      <c r="J2" s="34" t="s">
        <v>113</v>
      </c>
      <c r="K2" s="34" t="s">
        <v>114</v>
      </c>
      <c r="L2" s="34" t="s">
        <v>115</v>
      </c>
      <c r="M2" s="34" t="s">
        <v>116</v>
      </c>
      <c r="N2" s="34" t="s">
        <v>117</v>
      </c>
      <c r="O2" s="34" t="s">
        <v>118</v>
      </c>
      <c r="P2" s="34" t="s">
        <v>119</v>
      </c>
      <c r="Q2" s="34" t="s">
        <v>120</v>
      </c>
      <c r="R2" s="34" t="s">
        <v>121</v>
      </c>
      <c r="S2" s="34" t="s">
        <v>122</v>
      </c>
      <c r="T2" s="34" t="s">
        <v>138</v>
      </c>
      <c r="U2" s="34" t="s">
        <v>139</v>
      </c>
      <c r="V2" s="34" t="s">
        <v>140</v>
      </c>
      <c r="W2" s="34" t="s">
        <v>141</v>
      </c>
      <c r="X2" s="34" t="s">
        <v>142</v>
      </c>
      <c r="Y2" s="34" t="s">
        <v>143</v>
      </c>
      <c r="Z2" s="34" t="s">
        <v>144</v>
      </c>
      <c r="AA2" s="34" t="s">
        <v>145</v>
      </c>
      <c r="AB2" s="34" t="s">
        <v>183</v>
      </c>
      <c r="AC2" s="34" t="s">
        <v>124</v>
      </c>
      <c r="AD2" s="34" t="s">
        <v>125</v>
      </c>
      <c r="AE2" s="69" t="s">
        <v>192</v>
      </c>
      <c r="AF2" s="34" t="s">
        <v>126</v>
      </c>
      <c r="AG2" s="34" t="s">
        <v>127</v>
      </c>
      <c r="AH2" s="34" t="s">
        <v>128</v>
      </c>
      <c r="AI2" s="34" t="s">
        <v>129</v>
      </c>
      <c r="AJ2" s="117" t="s">
        <v>250</v>
      </c>
      <c r="AK2" s="34" t="s">
        <v>224</v>
      </c>
      <c r="AL2" s="34" t="s">
        <v>225</v>
      </c>
      <c r="AM2" s="34" t="s">
        <v>228</v>
      </c>
      <c r="AN2" s="34" t="s">
        <v>230</v>
      </c>
      <c r="AO2" s="34" t="s">
        <v>129</v>
      </c>
      <c r="AP2" s="34" t="s">
        <v>234</v>
      </c>
      <c r="AQ2" s="34" t="s">
        <v>235</v>
      </c>
      <c r="AR2" s="34" t="s">
        <v>239</v>
      </c>
      <c r="AS2" s="34" t="s">
        <v>270</v>
      </c>
      <c r="AT2" s="34" t="s">
        <v>241</v>
      </c>
      <c r="AU2" s="34" t="s">
        <v>242</v>
      </c>
      <c r="AV2" s="34" t="s">
        <v>243</v>
      </c>
      <c r="AW2" s="34" t="s">
        <v>130</v>
      </c>
      <c r="AX2" s="34" t="s">
        <v>131</v>
      </c>
      <c r="AY2" s="34" t="s">
        <v>132</v>
      </c>
    </row>
    <row r="3" spans="2:74" x14ac:dyDescent="0.2">
      <c r="C3" s="32" t="s">
        <v>133</v>
      </c>
      <c r="E3" s="35" t="s">
        <v>105</v>
      </c>
      <c r="F3" s="35" t="s">
        <v>105</v>
      </c>
      <c r="G3" s="35" t="s">
        <v>105</v>
      </c>
      <c r="H3" s="70" t="s">
        <v>105</v>
      </c>
      <c r="I3" s="35" t="s">
        <v>105</v>
      </c>
      <c r="J3" s="35" t="s">
        <v>105</v>
      </c>
      <c r="K3" s="35" t="s">
        <v>105</v>
      </c>
      <c r="L3" s="35" t="s">
        <v>105</v>
      </c>
      <c r="M3" s="35" t="s">
        <v>105</v>
      </c>
      <c r="N3" s="35" t="s">
        <v>105</v>
      </c>
      <c r="O3" s="35" t="s">
        <v>105</v>
      </c>
      <c r="P3" s="35" t="s">
        <v>105</v>
      </c>
      <c r="Q3" s="35" t="s">
        <v>105</v>
      </c>
      <c r="R3" s="35" t="s">
        <v>105</v>
      </c>
      <c r="S3" s="35" t="s">
        <v>105</v>
      </c>
      <c r="T3" s="35" t="s">
        <v>105</v>
      </c>
      <c r="U3" s="35" t="s">
        <v>105</v>
      </c>
      <c r="V3" s="35" t="s">
        <v>105</v>
      </c>
      <c r="W3" s="35" t="s">
        <v>105</v>
      </c>
      <c r="X3" s="35" t="s">
        <v>105</v>
      </c>
      <c r="Y3" s="35" t="s">
        <v>105</v>
      </c>
      <c r="Z3" s="35" t="s">
        <v>105</v>
      </c>
      <c r="AA3" s="35" t="s">
        <v>105</v>
      </c>
      <c r="AB3" s="35" t="s">
        <v>105</v>
      </c>
      <c r="AC3" s="35" t="s">
        <v>105</v>
      </c>
      <c r="AD3" s="35" t="s">
        <v>105</v>
      </c>
      <c r="AE3" s="70" t="s">
        <v>105</v>
      </c>
      <c r="AF3" s="35" t="s">
        <v>105</v>
      </c>
      <c r="AG3" s="35" t="s">
        <v>105</v>
      </c>
      <c r="AH3" s="35" t="s">
        <v>105</v>
      </c>
      <c r="AI3" s="35" t="s">
        <v>105</v>
      </c>
      <c r="AJ3" s="118" t="s">
        <v>105</v>
      </c>
      <c r="AK3" s="35" t="s">
        <v>105</v>
      </c>
      <c r="AL3" s="35" t="s">
        <v>105</v>
      </c>
      <c r="AM3" s="35" t="s">
        <v>105</v>
      </c>
      <c r="AN3" s="35" t="s">
        <v>229</v>
      </c>
      <c r="AO3" s="35" t="s">
        <v>229</v>
      </c>
      <c r="AP3" s="35" t="s">
        <v>233</v>
      </c>
      <c r="AQ3" s="35" t="s">
        <v>233</v>
      </c>
      <c r="AR3" s="35" t="s">
        <v>107</v>
      </c>
      <c r="AS3" s="35" t="s">
        <v>107</v>
      </c>
      <c r="AT3" s="35" t="s">
        <v>107</v>
      </c>
      <c r="AU3" s="35" t="s">
        <v>107</v>
      </c>
      <c r="AV3" s="35" t="s">
        <v>107</v>
      </c>
      <c r="AW3" s="35" t="s">
        <v>106</v>
      </c>
      <c r="AX3" s="35" t="s">
        <v>107</v>
      </c>
      <c r="AY3" s="35" t="s">
        <v>107</v>
      </c>
    </row>
    <row r="5" spans="2:74" x14ac:dyDescent="0.2">
      <c r="B5" s="146" t="s">
        <v>181</v>
      </c>
      <c r="C5" s="147"/>
      <c r="D5" s="148" t="s">
        <v>210</v>
      </c>
      <c r="E5" s="149"/>
      <c r="F5" s="149"/>
      <c r="G5" s="149"/>
      <c r="H5" s="149"/>
      <c r="I5" s="149"/>
      <c r="J5" s="149"/>
      <c r="K5" s="150"/>
    </row>
    <row r="6" spans="2:74" x14ac:dyDescent="0.2">
      <c r="B6" s="2">
        <f>COUNTA($C$12:$C$181)</f>
        <v>1</v>
      </c>
    </row>
    <row r="7" spans="2:74" x14ac:dyDescent="0.2">
      <c r="C7" s="46" t="s">
        <v>146</v>
      </c>
      <c r="D7" s="46" t="s">
        <v>146</v>
      </c>
      <c r="L7" s="18" t="s">
        <v>6</v>
      </c>
      <c r="M7" s="9"/>
      <c r="N7" s="9"/>
      <c r="O7" s="9"/>
      <c r="P7" s="9"/>
      <c r="Q7" s="9"/>
      <c r="R7" s="9"/>
      <c r="S7" s="10"/>
      <c r="T7" s="9"/>
      <c r="U7" s="9"/>
      <c r="V7" s="9"/>
      <c r="W7" s="9"/>
      <c r="X7" s="9"/>
      <c r="Y7" s="9"/>
      <c r="Z7" s="9"/>
      <c r="AA7" s="9"/>
      <c r="AB7" s="19" t="s">
        <v>13</v>
      </c>
      <c r="AC7" s="19"/>
      <c r="AD7" s="12"/>
      <c r="AE7" s="12"/>
      <c r="AF7" s="12"/>
      <c r="AG7" s="12"/>
      <c r="AH7" s="12"/>
      <c r="AI7" s="12"/>
      <c r="AJ7" s="12"/>
      <c r="AK7" s="12"/>
      <c r="AL7" s="12"/>
      <c r="AM7" s="20" t="s">
        <v>23</v>
      </c>
      <c r="AN7" s="91"/>
      <c r="AO7" s="14"/>
      <c r="AP7" s="14"/>
      <c r="AQ7" s="14"/>
      <c r="AR7" s="14"/>
      <c r="AS7" s="14"/>
      <c r="AT7" s="14"/>
      <c r="AU7" s="14"/>
      <c r="AV7" s="14"/>
      <c r="AW7" s="14"/>
      <c r="AX7" s="14"/>
      <c r="AY7" s="23"/>
    </row>
    <row r="8" spans="2:74" x14ac:dyDescent="0.2">
      <c r="B8" s="1"/>
      <c r="C8" s="1"/>
      <c r="D8" s="1"/>
      <c r="E8" s="1"/>
      <c r="F8" s="1"/>
      <c r="G8" s="1"/>
      <c r="H8" s="1"/>
      <c r="I8" s="1"/>
      <c r="J8" s="1"/>
      <c r="K8" s="1"/>
      <c r="L8" s="6" t="s">
        <v>7</v>
      </c>
      <c r="M8" s="7"/>
      <c r="N8" s="6" t="s">
        <v>10</v>
      </c>
      <c r="O8" s="7"/>
      <c r="P8" s="6" t="s">
        <v>11</v>
      </c>
      <c r="Q8" s="7"/>
      <c r="R8" s="6" t="s">
        <v>12</v>
      </c>
      <c r="S8" s="7"/>
      <c r="T8" s="6" t="s">
        <v>134</v>
      </c>
      <c r="U8" s="7"/>
      <c r="V8" s="6" t="s">
        <v>135</v>
      </c>
      <c r="W8" s="7"/>
      <c r="X8" s="6" t="s">
        <v>136</v>
      </c>
      <c r="Y8" s="7"/>
      <c r="Z8" s="6" t="s">
        <v>137</v>
      </c>
      <c r="AA8" s="7"/>
      <c r="AB8" s="15"/>
      <c r="AC8" s="1"/>
      <c r="AD8" s="1"/>
      <c r="AE8" s="1"/>
      <c r="AF8" s="1"/>
      <c r="AG8" s="1"/>
      <c r="AH8" s="1"/>
      <c r="AI8" s="1"/>
      <c r="AJ8" s="119"/>
      <c r="AK8" s="1"/>
      <c r="AL8" s="1"/>
      <c r="AM8" s="1"/>
      <c r="AN8" s="1"/>
      <c r="AO8" s="1"/>
      <c r="AP8" s="1"/>
      <c r="AQ8" s="1"/>
      <c r="AR8" s="1"/>
      <c r="AS8" s="1"/>
      <c r="AT8" s="1"/>
      <c r="AU8" s="1"/>
      <c r="AV8" s="1"/>
      <c r="AW8" s="1"/>
      <c r="AX8" s="1"/>
      <c r="AY8" s="1"/>
      <c r="BB8" s="151" t="s">
        <v>34</v>
      </c>
      <c r="BC8" s="152"/>
      <c r="BD8" s="152"/>
      <c r="BE8" s="152"/>
      <c r="BF8" s="152"/>
      <c r="BG8" s="152"/>
      <c r="BH8" s="152"/>
      <c r="BI8" s="153"/>
      <c r="BK8" s="154" t="s">
        <v>45</v>
      </c>
      <c r="BL8" s="155"/>
      <c r="BM8" s="155"/>
      <c r="BN8" s="155"/>
      <c r="BO8" s="155"/>
      <c r="BP8" s="155"/>
      <c r="BQ8" s="156"/>
      <c r="BR8" s="126"/>
      <c r="BS8" s="126"/>
      <c r="BT8" s="95"/>
    </row>
    <row r="9" spans="2:74" s="17" customFormat="1" ht="38.25" x14ac:dyDescent="0.2">
      <c r="B9" s="16" t="s">
        <v>99</v>
      </c>
      <c r="C9" s="16" t="s">
        <v>182</v>
      </c>
      <c r="D9" s="16" t="s">
        <v>147</v>
      </c>
      <c r="E9" s="16" t="s">
        <v>1</v>
      </c>
      <c r="F9" s="16" t="s">
        <v>2</v>
      </c>
      <c r="G9" s="16" t="s">
        <v>0</v>
      </c>
      <c r="H9" s="71" t="s">
        <v>191</v>
      </c>
      <c r="I9" s="16" t="s">
        <v>3</v>
      </c>
      <c r="J9" s="16" t="s">
        <v>4</v>
      </c>
      <c r="K9" s="16" t="s">
        <v>5</v>
      </c>
      <c r="L9" s="16" t="s">
        <v>8</v>
      </c>
      <c r="M9" s="30" t="s">
        <v>9</v>
      </c>
      <c r="N9" s="16" t="s">
        <v>8</v>
      </c>
      <c r="O9" s="30" t="s">
        <v>9</v>
      </c>
      <c r="P9" s="16" t="s">
        <v>8</v>
      </c>
      <c r="Q9" s="30" t="s">
        <v>9</v>
      </c>
      <c r="R9" s="16" t="s">
        <v>8</v>
      </c>
      <c r="S9" s="30" t="s">
        <v>9</v>
      </c>
      <c r="T9" s="16" t="s">
        <v>8</v>
      </c>
      <c r="U9" s="30" t="s">
        <v>9</v>
      </c>
      <c r="V9" s="16" t="s">
        <v>8</v>
      </c>
      <c r="W9" s="30" t="s">
        <v>9</v>
      </c>
      <c r="X9" s="16" t="s">
        <v>8</v>
      </c>
      <c r="Y9" s="30" t="s">
        <v>9</v>
      </c>
      <c r="Z9" s="16" t="s">
        <v>8</v>
      </c>
      <c r="AA9" s="30" t="s">
        <v>9</v>
      </c>
      <c r="AB9" s="30" t="s">
        <v>14</v>
      </c>
      <c r="AC9" s="30" t="s">
        <v>15</v>
      </c>
      <c r="AD9" s="30" t="s">
        <v>16</v>
      </c>
      <c r="AE9" s="72" t="s">
        <v>193</v>
      </c>
      <c r="AF9" s="30" t="s">
        <v>17</v>
      </c>
      <c r="AG9" s="30" t="s">
        <v>18</v>
      </c>
      <c r="AH9" s="30" t="s">
        <v>19</v>
      </c>
      <c r="AI9" s="30" t="s">
        <v>20</v>
      </c>
      <c r="AJ9" s="96" t="s">
        <v>249</v>
      </c>
      <c r="AK9" s="30" t="s">
        <v>226</v>
      </c>
      <c r="AL9" s="30" t="s">
        <v>227</v>
      </c>
      <c r="AM9" s="30" t="s">
        <v>5</v>
      </c>
      <c r="AN9" s="30" t="s">
        <v>231</v>
      </c>
      <c r="AO9" s="30" t="s">
        <v>232</v>
      </c>
      <c r="AP9" s="30" t="s">
        <v>236</v>
      </c>
      <c r="AQ9" s="30" t="s">
        <v>237</v>
      </c>
      <c r="AR9" s="30" t="s">
        <v>238</v>
      </c>
      <c r="AS9" s="30" t="s">
        <v>271</v>
      </c>
      <c r="AT9" s="30" t="s">
        <v>240</v>
      </c>
      <c r="AU9" s="30" t="s">
        <v>244</v>
      </c>
      <c r="AV9" s="30" t="s">
        <v>245</v>
      </c>
      <c r="AW9" s="30" t="s">
        <v>21</v>
      </c>
      <c r="AX9" s="30" t="s">
        <v>22</v>
      </c>
      <c r="AY9" s="16" t="s">
        <v>32</v>
      </c>
      <c r="BA9" s="37" t="s">
        <v>33</v>
      </c>
      <c r="BB9" s="21">
        <v>1</v>
      </c>
      <c r="BC9" s="21">
        <f t="shared" ref="BC9:BI9" si="37">BB9+1</f>
        <v>2</v>
      </c>
      <c r="BD9" s="21">
        <f t="shared" si="37"/>
        <v>3</v>
      </c>
      <c r="BE9" s="21">
        <f t="shared" si="37"/>
        <v>4</v>
      </c>
      <c r="BF9" s="21">
        <f t="shared" si="37"/>
        <v>5</v>
      </c>
      <c r="BG9" s="21">
        <f t="shared" si="37"/>
        <v>6</v>
      </c>
      <c r="BH9" s="21">
        <f t="shared" si="37"/>
        <v>7</v>
      </c>
      <c r="BI9" s="21">
        <f t="shared" si="37"/>
        <v>8</v>
      </c>
      <c r="BK9" s="21" t="s">
        <v>40</v>
      </c>
      <c r="BL9" s="21" t="s">
        <v>41</v>
      </c>
      <c r="BM9" s="21" t="s">
        <v>42</v>
      </c>
      <c r="BN9" s="21" t="s">
        <v>43</v>
      </c>
      <c r="BO9" s="21" t="s">
        <v>44</v>
      </c>
      <c r="BP9" s="21" t="s">
        <v>251</v>
      </c>
      <c r="BQ9" s="21" t="s">
        <v>252</v>
      </c>
      <c r="BR9" s="21" t="s">
        <v>290</v>
      </c>
      <c r="BS9" s="21" t="s">
        <v>291</v>
      </c>
      <c r="BT9" s="21" t="s">
        <v>248</v>
      </c>
      <c r="BV9" s="21" t="s">
        <v>147</v>
      </c>
    </row>
    <row r="10" spans="2:74" x14ac:dyDescent="0.2">
      <c r="B10" s="2" t="str">
        <f t="shared" ref="B10:B74" ca="1" si="38">E10&amp;F10&amp;"-"&amp;G10</f>
        <v>-</v>
      </c>
      <c r="C10" s="22" t="s">
        <v>205</v>
      </c>
      <c r="D10" s="22"/>
      <c r="E10" s="39" t="str">
        <f ca="1">IFERROR(INDIRECT("'["&amp;$C10&amp;"]"&amp;E$3&amp;"'!"&amp;E$2),"")</f>
        <v/>
      </c>
      <c r="F10" s="40" t="str">
        <f t="shared" ref="F10:AY10" ca="1" si="39">IFERROR(INDIRECT("'["&amp;$C10&amp;"]"&amp;F$3&amp;"'!"&amp;F$2),"")</f>
        <v/>
      </c>
      <c r="G10" s="41" t="str">
        <f t="shared" ca="1" si="39"/>
        <v/>
      </c>
      <c r="H10" s="41" t="str">
        <f t="shared" ca="1" si="39"/>
        <v/>
      </c>
      <c r="I10" s="39" t="str">
        <f t="shared" ca="1" si="39"/>
        <v/>
      </c>
      <c r="J10" s="42" t="str">
        <f t="shared" ca="1" si="39"/>
        <v/>
      </c>
      <c r="K10" s="39" t="str">
        <f t="shared" ca="1" si="39"/>
        <v/>
      </c>
      <c r="L10" s="39" t="str">
        <f t="shared" ca="1" si="39"/>
        <v/>
      </c>
      <c r="M10" s="43" t="str">
        <f t="shared" ca="1" si="39"/>
        <v/>
      </c>
      <c r="N10" s="39" t="str">
        <f t="shared" ca="1" si="39"/>
        <v/>
      </c>
      <c r="O10" s="43" t="str">
        <f t="shared" ca="1" si="39"/>
        <v/>
      </c>
      <c r="P10" s="39" t="str">
        <f t="shared" ca="1" si="39"/>
        <v/>
      </c>
      <c r="Q10" s="43" t="str">
        <f t="shared" ca="1" si="39"/>
        <v/>
      </c>
      <c r="R10" s="39" t="str">
        <f t="shared" ca="1" si="39"/>
        <v/>
      </c>
      <c r="S10" s="43" t="str">
        <f t="shared" ca="1" si="39"/>
        <v/>
      </c>
      <c r="T10" s="39" t="str">
        <f t="shared" ca="1" si="39"/>
        <v/>
      </c>
      <c r="U10" s="43" t="str">
        <f t="shared" ca="1" si="39"/>
        <v/>
      </c>
      <c r="V10" s="39" t="str">
        <f t="shared" ca="1" si="39"/>
        <v/>
      </c>
      <c r="W10" s="43" t="str">
        <f t="shared" ca="1" si="39"/>
        <v/>
      </c>
      <c r="X10" s="39" t="str">
        <f t="shared" ca="1" si="39"/>
        <v/>
      </c>
      <c r="Y10" s="43" t="str">
        <f t="shared" ca="1" si="39"/>
        <v/>
      </c>
      <c r="Z10" s="39" t="str">
        <f t="shared" ca="1" si="39"/>
        <v/>
      </c>
      <c r="AA10" s="43" t="str">
        <f t="shared" ca="1" si="39"/>
        <v/>
      </c>
      <c r="AB10" s="43" t="str">
        <f ca="1">IFERROR(INDIRECT("'["&amp;$C10&amp;"]"&amp;AB$3&amp;"'!"&amp;AB$2),"")</f>
        <v/>
      </c>
      <c r="AC10" s="44" t="str">
        <f t="shared" ca="1" si="39"/>
        <v/>
      </c>
      <c r="AD10" s="44" t="str">
        <f t="shared" ca="1" si="39"/>
        <v/>
      </c>
      <c r="AE10" s="44" t="str">
        <f t="shared" ca="1" si="39"/>
        <v/>
      </c>
      <c r="AF10" s="44" t="str">
        <f t="shared" ca="1" si="39"/>
        <v/>
      </c>
      <c r="AG10" s="44" t="str">
        <f t="shared" ca="1" si="39"/>
        <v/>
      </c>
      <c r="AH10" s="44" t="str">
        <f t="shared" ca="1" si="39"/>
        <v/>
      </c>
      <c r="AI10" s="44" t="str">
        <f t="shared" ca="1" si="39"/>
        <v/>
      </c>
      <c r="AJ10" s="120" t="str">
        <f t="shared" ca="1" si="39"/>
        <v/>
      </c>
      <c r="AK10" s="44" t="str">
        <f t="shared" ca="1" si="39"/>
        <v/>
      </c>
      <c r="AL10" s="44" t="str">
        <f t="shared" ca="1" si="39"/>
        <v/>
      </c>
      <c r="AM10" s="44" t="str">
        <f t="shared" ca="1" si="39"/>
        <v/>
      </c>
      <c r="AN10" s="44" t="str">
        <f t="shared" ca="1" si="39"/>
        <v/>
      </c>
      <c r="AO10" s="44" t="str">
        <f t="shared" ca="1" si="39"/>
        <v/>
      </c>
      <c r="AP10" s="44" t="str">
        <f t="shared" ca="1" si="39"/>
        <v/>
      </c>
      <c r="AQ10" s="44" t="str">
        <f t="shared" ca="1" si="39"/>
        <v/>
      </c>
      <c r="AR10" s="44" t="str">
        <f t="shared" ca="1" si="39"/>
        <v/>
      </c>
      <c r="AS10" s="44" t="str">
        <f t="shared" ca="1" si="39"/>
        <v/>
      </c>
      <c r="AT10" s="44" t="str">
        <f t="shared" ca="1" si="39"/>
        <v/>
      </c>
      <c r="AU10" s="44" t="str">
        <f t="shared" ca="1" si="39"/>
        <v/>
      </c>
      <c r="AV10" s="44" t="str">
        <f t="shared" ca="1" si="39"/>
        <v/>
      </c>
      <c r="AW10" s="44" t="str">
        <f t="shared" ca="1" si="39"/>
        <v/>
      </c>
      <c r="AX10" s="44" t="str">
        <f t="shared" ca="1" si="39"/>
        <v/>
      </c>
      <c r="AY10" s="44" t="str">
        <f t="shared" ca="1" si="39"/>
        <v/>
      </c>
      <c r="BA10" s="2">
        <f t="shared" ref="BA10:BA74" ca="1" si="40">8-COUNTIF($L10:$AA10,"")/2</f>
        <v>0</v>
      </c>
      <c r="BB10" s="2" t="str">
        <f ca="1">IF(L10="","",$E10-2&amp;L10)</f>
        <v/>
      </c>
      <c r="BC10" s="2" t="str">
        <f ca="1">IF(BC$9&gt;$BA10,"",$E10-2&amp;N10)</f>
        <v/>
      </c>
      <c r="BD10" s="2" t="str">
        <f ca="1">IF(BD$9&gt;$BA10,"",$E10-2&amp;P10)</f>
        <v/>
      </c>
      <c r="BE10" s="2" t="str">
        <f ca="1">IF(BE$9&gt;$BA10,"",$E10-2&amp;R10)</f>
        <v/>
      </c>
      <c r="BF10" s="2" t="str">
        <f ca="1">IF(BF$9&gt;$BA10,"",$E10-2&amp;T10)</f>
        <v/>
      </c>
      <c r="BG10" s="2" t="str">
        <f ca="1">IF(BG$9&gt;$BA10,"",$E10-2&amp;V10)</f>
        <v/>
      </c>
      <c r="BH10" s="2" t="str">
        <f ca="1">IF(BH$9&gt;$BA10,"",$E10-2&amp;X10)</f>
        <v/>
      </c>
      <c r="BI10" s="31" t="str">
        <f ca="1">IF(BI$9&gt;$BA10,"",$E10-2&amp;Z10)</f>
        <v/>
      </c>
      <c r="BK10" s="5" t="str">
        <f ca="1">AB10</f>
        <v/>
      </c>
      <c r="BL10" s="3">
        <f ca="1">IFERROR(BK10*(AC10+AD10),0)</f>
        <v>0</v>
      </c>
      <c r="BM10" s="3">
        <f ca="1">IFERROR(BK10*AG10,0)</f>
        <v>0</v>
      </c>
      <c r="BN10" s="3">
        <f ca="1">IFERROR(AF10*BK10,0)</f>
        <v>0</v>
      </c>
      <c r="BO10" s="3">
        <f ca="1">IFERROR(BK10*(AH10+AI10),0)</f>
        <v>0</v>
      </c>
      <c r="BP10" s="93">
        <f ca="1">IFERROR((SUM($AC10:$AE10)-$AG10-$AK10*($AG10)/($AG10+$AH10+$AI10))/SUM($AC10:$AE10),0)</f>
        <v>0</v>
      </c>
      <c r="BQ10" s="93">
        <f ca="1">IFERROR((SUM($AF10)-$AH10+$AI10-$AK10*($AH10+$AI10)/($AG10+$AJ10+$AH10+$AI10))/SUM($AF10),0)</f>
        <v>0</v>
      </c>
      <c r="BR10" s="93">
        <f ca="1">IFERROR((SUM($AC10:$AE10)-(($AG10+$AJ10)-($AJ10*($AG10+$AJ10)/($AG10+$AJ10+$AH10+$AI10)))-$AK10*($AG10+$AJ10)/($AG10+$AJ10+$AH10+$AI10))/SUM($AC10:$AE10),0)</f>
        <v>0</v>
      </c>
      <c r="BS10" s="93">
        <f ca="1">IFERROR((SUM($AF10)-(($AH10+$AI10)-($AJ10*($AH10+$AI10)/($AG10+$AJ10+$AH10+$AI10)))-$AK10*($AH10+$AI10)/($AG10+$AJ10+$AH10+$AI10))/SUM($AF10),0)</f>
        <v>0</v>
      </c>
      <c r="BT10" s="93">
        <f ca="1">IFERROR(IF(AM10="DS",AN10/AO10,IF(AM10="AE",AP10/AQ10,AR10/AU10)),0)</f>
        <v>0</v>
      </c>
      <c r="BV10" s="2" t="s">
        <v>148</v>
      </c>
    </row>
    <row r="11" spans="2:74" x14ac:dyDescent="0.2">
      <c r="C11" s="22"/>
      <c r="D11" s="22"/>
      <c r="E11" s="39"/>
      <c r="F11" s="40"/>
      <c r="G11" s="41"/>
      <c r="H11" s="41"/>
      <c r="I11" s="39"/>
      <c r="J11" s="42"/>
      <c r="K11" s="39"/>
      <c r="L11" s="39"/>
      <c r="M11" s="43"/>
      <c r="N11" s="39"/>
      <c r="O11" s="43"/>
      <c r="P11" s="39"/>
      <c r="Q11" s="43"/>
      <c r="R11" s="39"/>
      <c r="S11" s="43"/>
      <c r="T11" s="39"/>
      <c r="U11" s="43"/>
      <c r="V11" s="39"/>
      <c r="W11" s="43"/>
      <c r="X11" s="39"/>
      <c r="Y11" s="43"/>
      <c r="Z11" s="39"/>
      <c r="AA11" s="43"/>
      <c r="AB11" s="43"/>
      <c r="AC11" s="44"/>
      <c r="AD11" s="44"/>
      <c r="AE11" s="44"/>
      <c r="AF11" s="44"/>
      <c r="AG11" s="44"/>
      <c r="AH11" s="44"/>
      <c r="AI11" s="44"/>
      <c r="AJ11" s="120"/>
      <c r="AK11" s="44"/>
      <c r="AL11" s="44"/>
      <c r="AM11" s="45"/>
      <c r="AN11" s="45"/>
      <c r="AO11" s="45"/>
      <c r="AP11" s="45"/>
      <c r="AQ11" s="45"/>
      <c r="AR11" s="45"/>
      <c r="AS11" s="45"/>
      <c r="AT11" s="45"/>
      <c r="AU11" s="45"/>
      <c r="AV11" s="45"/>
      <c r="AW11" s="45"/>
      <c r="AX11" s="45"/>
      <c r="AY11" s="45"/>
      <c r="BI11" s="31"/>
      <c r="BK11" s="5"/>
      <c r="BL11" s="3"/>
      <c r="BM11" s="3"/>
      <c r="BN11" s="3"/>
      <c r="BO11" s="3"/>
      <c r="BV11" s="2" t="s">
        <v>149</v>
      </c>
    </row>
    <row r="12" spans="2:74" x14ac:dyDescent="0.2">
      <c r="B12" s="2" t="str">
        <f t="shared" si="38"/>
        <v>-</v>
      </c>
      <c r="C12" s="22" t="s">
        <v>204</v>
      </c>
      <c r="D12" s="22" t="s">
        <v>148</v>
      </c>
      <c r="E12" s="39"/>
      <c r="F12" s="40"/>
      <c r="G12" s="41"/>
      <c r="H12" s="41"/>
      <c r="I12" s="39"/>
      <c r="J12" s="42"/>
      <c r="K12" s="39"/>
      <c r="L12" s="39"/>
      <c r="M12" s="43"/>
      <c r="N12" s="39"/>
      <c r="O12" s="43"/>
      <c r="P12" s="39"/>
      <c r="Q12" s="43"/>
      <c r="R12" s="39"/>
      <c r="S12" s="43"/>
      <c r="T12" s="43"/>
      <c r="U12" s="43"/>
      <c r="V12" s="43"/>
      <c r="W12" s="43"/>
      <c r="X12" s="43"/>
      <c r="Y12" s="43"/>
      <c r="Z12" s="43"/>
      <c r="AA12" s="43"/>
      <c r="AB12" s="43"/>
      <c r="AC12" s="44"/>
      <c r="AD12" s="44"/>
      <c r="AE12" s="44"/>
      <c r="AF12" s="44"/>
      <c r="AG12" s="44"/>
      <c r="AH12" s="44"/>
      <c r="AI12" s="44"/>
      <c r="AJ12" s="120"/>
      <c r="AK12" s="44"/>
      <c r="AL12" s="44"/>
      <c r="AM12" s="45"/>
      <c r="AN12" s="45"/>
      <c r="AO12" s="45"/>
      <c r="AP12" s="45"/>
      <c r="AQ12" s="45"/>
      <c r="AR12" s="45"/>
      <c r="AS12" s="45"/>
      <c r="AT12" s="45"/>
      <c r="AU12" s="45"/>
      <c r="AV12" s="45"/>
      <c r="AW12" s="45"/>
      <c r="AX12" s="45"/>
      <c r="AY12" s="45"/>
      <c r="BA12" s="2">
        <f t="shared" si="40"/>
        <v>0</v>
      </c>
      <c r="BB12" s="2" t="str">
        <f t="shared" ref="BB12:BB43" si="41">IF(L12="","",$E12-2&amp;L12)</f>
        <v/>
      </c>
      <c r="BC12" s="2" t="str">
        <f t="shared" ref="BC12:BC43" si="42">IF(BC$9&gt;$BA12,"",$E12-2&amp;N12)</f>
        <v/>
      </c>
      <c r="BD12" s="2" t="str">
        <f t="shared" ref="BD12:BD43" si="43">IF(BD$9&gt;$BA12,"",$E12-2&amp;P12)</f>
        <v/>
      </c>
      <c r="BE12" s="2" t="str">
        <f t="shared" ref="BE12:BE43" si="44">IF(BE$9&gt;$BA12,"",$E12-2&amp;R12)</f>
        <v/>
      </c>
      <c r="BF12" s="2" t="str">
        <f t="shared" ref="BF12:BF43" si="45">IF(BF$9&gt;$BA12,"",$E12-2&amp;T12)</f>
        <v/>
      </c>
      <c r="BG12" s="2" t="str">
        <f t="shared" ref="BG12:BG43" si="46">IF(BG$9&gt;$BA12,"",$E12-2&amp;V12)</f>
        <v/>
      </c>
      <c r="BH12" s="2" t="str">
        <f t="shared" ref="BH12:BH43" si="47">IF(BH$9&gt;$BA12,"",$E12-2&amp;X12)</f>
        <v/>
      </c>
      <c r="BI12" s="31" t="str">
        <f t="shared" ref="BI12:BI43" si="48">IF(BI$9&gt;$BA12,"",$E12-2&amp;Z12)</f>
        <v/>
      </c>
      <c r="BK12" s="5">
        <f t="shared" ref="BK12:BK43" si="49">AB12</f>
        <v>0</v>
      </c>
      <c r="BL12" s="3">
        <f t="shared" ref="BL12:BL43" si="50">IFERROR(BK12*(AC12+AD12),0)</f>
        <v>0</v>
      </c>
      <c r="BM12" s="3">
        <f t="shared" ref="BM12:BM43" si="51">IFERROR(BK12*AG12,0)</f>
        <v>0</v>
      </c>
      <c r="BN12" s="3">
        <f t="shared" ref="BN12:BN43" si="52">IFERROR(AF12*BK12,0)</f>
        <v>0</v>
      </c>
      <c r="BO12" s="3">
        <f t="shared" ref="BO12:BO43" si="53">IFERROR(BK12*(AH12+AI12),0)</f>
        <v>0</v>
      </c>
      <c r="BP12" s="93">
        <f t="shared" ref="BP12:BP75" si="54">IFERROR((SUM($AC12:$AE12)-$AG12-$AK12*($AG12)/($AG12+$AH12+$AI12))/SUM($AC12:$AE12),0)</f>
        <v>0</v>
      </c>
      <c r="BQ12" s="93">
        <f t="shared" ref="BQ12:BQ75" si="55">IFERROR((SUM($AF12)-$AH12+$AI12-$AK12*($AH12+$AI12)/($AG12+$AJ12+$AH12+$AI12))/SUM($AF12),0)</f>
        <v>0</v>
      </c>
      <c r="BR12" s="93">
        <f t="shared" ref="BR12:BR75" si="56">IFERROR((SUM($AC12:$AE12)-(($AG12+$AJ12)-($AJ12*($AG12+$AJ12)/($AG12+$AJ12+$AH12+$AI12)))-$AK12*($AG12+$AJ12)/($AG12+$AJ12+$AH12+$AI12))/SUM($AC12:$AE12),0)</f>
        <v>0</v>
      </c>
      <c r="BS12" s="93">
        <f t="shared" ref="BS12:BS75" si="57">IFERROR((SUM($AF12)-(($AH12+$AI12)-($AJ12*($AH12+$AI12)/($AG12+$AJ12+$AH12+$AI12)))-$AK12*($AH12+$AI12)/($AG12+$AJ12+$AH12+$AI12))/SUM($AF12),0)</f>
        <v>0</v>
      </c>
      <c r="BT12" s="93">
        <f t="shared" ref="BT12:BT43" si="58">IFERROR(IF(AM12="DS",AN12/AO12,IF(AM12="AE",AP12/AQ12,AR12/AU12)),0)</f>
        <v>0</v>
      </c>
      <c r="BV12" s="2" t="s">
        <v>150</v>
      </c>
    </row>
    <row r="13" spans="2:74" x14ac:dyDescent="0.2">
      <c r="B13" s="2" t="str">
        <f t="shared" si="38"/>
        <v>-</v>
      </c>
      <c r="C13" s="22"/>
      <c r="D13" s="22"/>
      <c r="E13" s="39"/>
      <c r="F13" s="40"/>
      <c r="G13" s="41"/>
      <c r="H13" s="41"/>
      <c r="I13" s="39"/>
      <c r="J13" s="42"/>
      <c r="K13" s="39"/>
      <c r="L13" s="39"/>
      <c r="M13" s="43"/>
      <c r="N13" s="39"/>
      <c r="O13" s="43"/>
      <c r="P13" s="39"/>
      <c r="Q13" s="43"/>
      <c r="R13" s="39"/>
      <c r="S13" s="43"/>
      <c r="T13" s="43"/>
      <c r="U13" s="43"/>
      <c r="V13" s="43"/>
      <c r="W13" s="43"/>
      <c r="X13" s="43"/>
      <c r="Y13" s="43"/>
      <c r="Z13" s="43"/>
      <c r="AA13" s="43"/>
      <c r="AB13" s="43"/>
      <c r="AC13" s="44"/>
      <c r="AD13" s="44"/>
      <c r="AE13" s="44"/>
      <c r="AF13" s="44"/>
      <c r="AG13" s="44"/>
      <c r="AH13" s="44"/>
      <c r="AI13" s="44"/>
      <c r="AJ13" s="120"/>
      <c r="AK13" s="44"/>
      <c r="AL13" s="44"/>
      <c r="AM13" s="45"/>
      <c r="AN13" s="45"/>
      <c r="AO13" s="45"/>
      <c r="AP13" s="45"/>
      <c r="AQ13" s="45"/>
      <c r="AR13" s="45"/>
      <c r="AS13" s="45"/>
      <c r="AT13" s="45"/>
      <c r="AU13" s="45"/>
      <c r="AV13" s="45"/>
      <c r="AW13" s="45"/>
      <c r="AX13" s="45"/>
      <c r="AY13" s="45"/>
      <c r="BA13" s="2">
        <f t="shared" si="40"/>
        <v>0</v>
      </c>
      <c r="BB13" s="2" t="str">
        <f t="shared" si="41"/>
        <v/>
      </c>
      <c r="BC13" s="2" t="str">
        <f t="shared" si="42"/>
        <v/>
      </c>
      <c r="BD13" s="2" t="str">
        <f t="shared" si="43"/>
        <v/>
      </c>
      <c r="BE13" s="2" t="str">
        <f t="shared" si="44"/>
        <v/>
      </c>
      <c r="BF13" s="2" t="str">
        <f t="shared" si="45"/>
        <v/>
      </c>
      <c r="BG13" s="2" t="str">
        <f t="shared" si="46"/>
        <v/>
      </c>
      <c r="BH13" s="2" t="str">
        <f t="shared" si="47"/>
        <v/>
      </c>
      <c r="BI13" s="31" t="str">
        <f t="shared" si="48"/>
        <v/>
      </c>
      <c r="BK13" s="5">
        <f t="shared" si="49"/>
        <v>0</v>
      </c>
      <c r="BL13" s="3">
        <f t="shared" si="50"/>
        <v>0</v>
      </c>
      <c r="BM13" s="3">
        <f t="shared" si="51"/>
        <v>0</v>
      </c>
      <c r="BN13" s="3">
        <f t="shared" si="52"/>
        <v>0</v>
      </c>
      <c r="BO13" s="3">
        <f t="shared" si="53"/>
        <v>0</v>
      </c>
      <c r="BP13" s="93">
        <f t="shared" si="54"/>
        <v>0</v>
      </c>
      <c r="BQ13" s="93">
        <f t="shared" si="55"/>
        <v>0</v>
      </c>
      <c r="BR13" s="93">
        <f t="shared" si="56"/>
        <v>0</v>
      </c>
      <c r="BS13" s="93">
        <f t="shared" si="57"/>
        <v>0</v>
      </c>
      <c r="BT13" s="93">
        <f t="shared" si="58"/>
        <v>0</v>
      </c>
    </row>
    <row r="14" spans="2:74" x14ac:dyDescent="0.2">
      <c r="B14" s="2" t="str">
        <f t="shared" si="38"/>
        <v>-</v>
      </c>
      <c r="C14" s="22"/>
      <c r="D14" s="22"/>
      <c r="E14" s="39"/>
      <c r="F14" s="40"/>
      <c r="G14" s="41"/>
      <c r="H14" s="41"/>
      <c r="I14" s="39"/>
      <c r="J14" s="42"/>
      <c r="K14" s="39"/>
      <c r="L14" s="39"/>
      <c r="M14" s="43"/>
      <c r="N14" s="39"/>
      <c r="O14" s="43"/>
      <c r="P14" s="39"/>
      <c r="Q14" s="43"/>
      <c r="R14" s="39"/>
      <c r="S14" s="43"/>
      <c r="T14" s="43"/>
      <c r="U14" s="43"/>
      <c r="V14" s="43"/>
      <c r="W14" s="43"/>
      <c r="X14" s="43"/>
      <c r="Y14" s="43"/>
      <c r="Z14" s="43"/>
      <c r="AA14" s="43"/>
      <c r="AB14" s="43"/>
      <c r="AC14" s="44"/>
      <c r="AD14" s="44"/>
      <c r="AE14" s="44"/>
      <c r="AF14" s="44"/>
      <c r="AG14" s="44"/>
      <c r="AH14" s="44"/>
      <c r="AI14" s="44"/>
      <c r="AJ14" s="120"/>
      <c r="AK14" s="44"/>
      <c r="AL14" s="44"/>
      <c r="AM14" s="45"/>
      <c r="AN14" s="45"/>
      <c r="AO14" s="45"/>
      <c r="AP14" s="45"/>
      <c r="AQ14" s="45"/>
      <c r="AR14" s="45"/>
      <c r="AS14" s="45"/>
      <c r="AT14" s="45"/>
      <c r="AU14" s="45"/>
      <c r="AV14" s="45"/>
      <c r="AW14" s="45"/>
      <c r="AX14" s="45"/>
      <c r="AY14" s="45"/>
      <c r="BA14" s="2">
        <f t="shared" si="40"/>
        <v>0</v>
      </c>
      <c r="BB14" s="2" t="str">
        <f t="shared" si="41"/>
        <v/>
      </c>
      <c r="BC14" s="2" t="str">
        <f t="shared" si="42"/>
        <v/>
      </c>
      <c r="BD14" s="2" t="str">
        <f t="shared" si="43"/>
        <v/>
      </c>
      <c r="BE14" s="2" t="str">
        <f t="shared" si="44"/>
        <v/>
      </c>
      <c r="BF14" s="2" t="str">
        <f t="shared" si="45"/>
        <v/>
      </c>
      <c r="BG14" s="2" t="str">
        <f t="shared" si="46"/>
        <v/>
      </c>
      <c r="BH14" s="2" t="str">
        <f t="shared" si="47"/>
        <v/>
      </c>
      <c r="BI14" s="31" t="str">
        <f t="shared" si="48"/>
        <v/>
      </c>
      <c r="BK14" s="5">
        <f t="shared" si="49"/>
        <v>0</v>
      </c>
      <c r="BL14" s="3">
        <f t="shared" si="50"/>
        <v>0</v>
      </c>
      <c r="BM14" s="3">
        <f t="shared" si="51"/>
        <v>0</v>
      </c>
      <c r="BN14" s="3">
        <f t="shared" si="52"/>
        <v>0</v>
      </c>
      <c r="BO14" s="3">
        <f t="shared" si="53"/>
        <v>0</v>
      </c>
      <c r="BP14" s="93">
        <f t="shared" si="54"/>
        <v>0</v>
      </c>
      <c r="BQ14" s="93">
        <f t="shared" si="55"/>
        <v>0</v>
      </c>
      <c r="BR14" s="93">
        <f t="shared" si="56"/>
        <v>0</v>
      </c>
      <c r="BS14" s="93">
        <f t="shared" si="57"/>
        <v>0</v>
      </c>
      <c r="BT14" s="93">
        <f t="shared" si="58"/>
        <v>0</v>
      </c>
    </row>
    <row r="15" spans="2:74" x14ac:dyDescent="0.2">
      <c r="B15" s="2" t="str">
        <f t="shared" si="38"/>
        <v>-</v>
      </c>
      <c r="C15" s="22"/>
      <c r="D15" s="22"/>
      <c r="E15" s="39"/>
      <c r="F15" s="40"/>
      <c r="G15" s="41"/>
      <c r="H15" s="41"/>
      <c r="I15" s="39"/>
      <c r="J15" s="42"/>
      <c r="K15" s="39"/>
      <c r="L15" s="39"/>
      <c r="M15" s="43"/>
      <c r="N15" s="39"/>
      <c r="O15" s="43"/>
      <c r="P15" s="39"/>
      <c r="Q15" s="43"/>
      <c r="R15" s="39"/>
      <c r="S15" s="43"/>
      <c r="T15" s="43"/>
      <c r="U15" s="43"/>
      <c r="V15" s="43"/>
      <c r="W15" s="43"/>
      <c r="X15" s="43"/>
      <c r="Y15" s="43"/>
      <c r="Z15" s="43"/>
      <c r="AA15" s="43"/>
      <c r="AB15" s="43"/>
      <c r="AC15" s="44"/>
      <c r="AD15" s="44"/>
      <c r="AE15" s="44"/>
      <c r="AF15" s="44"/>
      <c r="AG15" s="44"/>
      <c r="AH15" s="44"/>
      <c r="AI15" s="44"/>
      <c r="AJ15" s="120"/>
      <c r="AK15" s="44"/>
      <c r="AL15" s="44"/>
      <c r="AM15" s="45"/>
      <c r="AN15" s="45"/>
      <c r="AO15" s="45"/>
      <c r="AP15" s="45"/>
      <c r="AQ15" s="45"/>
      <c r="AR15" s="45"/>
      <c r="AS15" s="45"/>
      <c r="AT15" s="45"/>
      <c r="AU15" s="45"/>
      <c r="AV15" s="45"/>
      <c r="AW15" s="45"/>
      <c r="AX15" s="45"/>
      <c r="AY15" s="45"/>
      <c r="BA15" s="2">
        <f t="shared" si="40"/>
        <v>0</v>
      </c>
      <c r="BB15" s="2" t="str">
        <f t="shared" si="41"/>
        <v/>
      </c>
      <c r="BC15" s="2" t="str">
        <f t="shared" si="42"/>
        <v/>
      </c>
      <c r="BD15" s="2" t="str">
        <f t="shared" si="43"/>
        <v/>
      </c>
      <c r="BE15" s="2" t="str">
        <f t="shared" si="44"/>
        <v/>
      </c>
      <c r="BF15" s="2" t="str">
        <f t="shared" si="45"/>
        <v/>
      </c>
      <c r="BG15" s="2" t="str">
        <f t="shared" si="46"/>
        <v/>
      </c>
      <c r="BH15" s="2" t="str">
        <f t="shared" si="47"/>
        <v/>
      </c>
      <c r="BI15" s="31" t="str">
        <f t="shared" si="48"/>
        <v/>
      </c>
      <c r="BK15" s="5">
        <f t="shared" si="49"/>
        <v>0</v>
      </c>
      <c r="BL15" s="3">
        <f t="shared" si="50"/>
        <v>0</v>
      </c>
      <c r="BM15" s="3">
        <f t="shared" si="51"/>
        <v>0</v>
      </c>
      <c r="BN15" s="3">
        <f t="shared" si="52"/>
        <v>0</v>
      </c>
      <c r="BO15" s="3">
        <f t="shared" si="53"/>
        <v>0</v>
      </c>
      <c r="BP15" s="93">
        <f t="shared" si="54"/>
        <v>0</v>
      </c>
      <c r="BQ15" s="93">
        <f t="shared" si="55"/>
        <v>0</v>
      </c>
      <c r="BR15" s="93">
        <f t="shared" si="56"/>
        <v>0</v>
      </c>
      <c r="BS15" s="93">
        <f t="shared" si="57"/>
        <v>0</v>
      </c>
      <c r="BT15" s="93">
        <f t="shared" si="58"/>
        <v>0</v>
      </c>
    </row>
    <row r="16" spans="2:74" x14ac:dyDescent="0.2">
      <c r="B16" s="2" t="str">
        <f t="shared" si="38"/>
        <v>-</v>
      </c>
      <c r="C16" s="22"/>
      <c r="D16" s="22"/>
      <c r="E16" s="39"/>
      <c r="F16" s="40"/>
      <c r="G16" s="41"/>
      <c r="H16" s="41"/>
      <c r="I16" s="39"/>
      <c r="J16" s="42"/>
      <c r="K16" s="39"/>
      <c r="L16" s="39"/>
      <c r="M16" s="43"/>
      <c r="N16" s="39"/>
      <c r="O16" s="43"/>
      <c r="P16" s="39"/>
      <c r="Q16" s="43"/>
      <c r="R16" s="39"/>
      <c r="S16" s="43"/>
      <c r="T16" s="43"/>
      <c r="U16" s="43"/>
      <c r="V16" s="43"/>
      <c r="W16" s="43"/>
      <c r="X16" s="43"/>
      <c r="Y16" s="43"/>
      <c r="Z16" s="43"/>
      <c r="AA16" s="43"/>
      <c r="AB16" s="43"/>
      <c r="AC16" s="44"/>
      <c r="AD16" s="44"/>
      <c r="AE16" s="44"/>
      <c r="AF16" s="44"/>
      <c r="AG16" s="44"/>
      <c r="AH16" s="44"/>
      <c r="AI16" s="44"/>
      <c r="AJ16" s="120"/>
      <c r="AK16" s="44"/>
      <c r="AL16" s="44"/>
      <c r="AM16" s="45"/>
      <c r="AN16" s="45"/>
      <c r="AO16" s="45"/>
      <c r="AP16" s="45"/>
      <c r="AQ16" s="45"/>
      <c r="AR16" s="45"/>
      <c r="AS16" s="45"/>
      <c r="AT16" s="45"/>
      <c r="AU16" s="45"/>
      <c r="AV16" s="45"/>
      <c r="AW16" s="45"/>
      <c r="AX16" s="45"/>
      <c r="AY16" s="45"/>
      <c r="BA16" s="2">
        <f t="shared" si="40"/>
        <v>0</v>
      </c>
      <c r="BB16" s="2" t="str">
        <f t="shared" si="41"/>
        <v/>
      </c>
      <c r="BC16" s="2" t="str">
        <f t="shared" si="42"/>
        <v/>
      </c>
      <c r="BD16" s="2" t="str">
        <f t="shared" si="43"/>
        <v/>
      </c>
      <c r="BE16" s="2" t="str">
        <f t="shared" si="44"/>
        <v/>
      </c>
      <c r="BF16" s="2" t="str">
        <f t="shared" si="45"/>
        <v/>
      </c>
      <c r="BG16" s="2" t="str">
        <f t="shared" si="46"/>
        <v/>
      </c>
      <c r="BH16" s="2" t="str">
        <f t="shared" si="47"/>
        <v/>
      </c>
      <c r="BI16" s="31" t="str">
        <f t="shared" si="48"/>
        <v/>
      </c>
      <c r="BK16" s="5">
        <f t="shared" si="49"/>
        <v>0</v>
      </c>
      <c r="BL16" s="3">
        <f t="shared" si="50"/>
        <v>0</v>
      </c>
      <c r="BM16" s="3">
        <f t="shared" si="51"/>
        <v>0</v>
      </c>
      <c r="BN16" s="3">
        <f t="shared" si="52"/>
        <v>0</v>
      </c>
      <c r="BO16" s="3">
        <f t="shared" si="53"/>
        <v>0</v>
      </c>
      <c r="BP16" s="93">
        <f t="shared" si="54"/>
        <v>0</v>
      </c>
      <c r="BQ16" s="93">
        <f t="shared" si="55"/>
        <v>0</v>
      </c>
      <c r="BR16" s="93">
        <f t="shared" si="56"/>
        <v>0</v>
      </c>
      <c r="BS16" s="93">
        <f t="shared" si="57"/>
        <v>0</v>
      </c>
      <c r="BT16" s="93">
        <f t="shared" si="58"/>
        <v>0</v>
      </c>
    </row>
    <row r="17" spans="2:72" x14ac:dyDescent="0.2">
      <c r="B17" s="2" t="str">
        <f t="shared" si="38"/>
        <v>-</v>
      </c>
      <c r="C17" s="22"/>
      <c r="D17" s="22"/>
      <c r="E17" s="39"/>
      <c r="F17" s="40"/>
      <c r="G17" s="41"/>
      <c r="H17" s="41"/>
      <c r="I17" s="39"/>
      <c r="J17" s="42"/>
      <c r="K17" s="39"/>
      <c r="L17" s="39"/>
      <c r="M17" s="43"/>
      <c r="N17" s="39"/>
      <c r="O17" s="43"/>
      <c r="P17" s="39"/>
      <c r="Q17" s="43"/>
      <c r="R17" s="39"/>
      <c r="S17" s="43"/>
      <c r="T17" s="43"/>
      <c r="U17" s="43"/>
      <c r="V17" s="43"/>
      <c r="W17" s="43"/>
      <c r="X17" s="43"/>
      <c r="Y17" s="43"/>
      <c r="Z17" s="43"/>
      <c r="AA17" s="43"/>
      <c r="AB17" s="43"/>
      <c r="AC17" s="44"/>
      <c r="AD17" s="44"/>
      <c r="AE17" s="44"/>
      <c r="AF17" s="44"/>
      <c r="AG17" s="44"/>
      <c r="AH17" s="44"/>
      <c r="AI17" s="44"/>
      <c r="AJ17" s="120"/>
      <c r="AK17" s="44"/>
      <c r="AL17" s="44"/>
      <c r="AM17" s="45"/>
      <c r="AN17" s="45"/>
      <c r="AO17" s="45"/>
      <c r="AP17" s="45"/>
      <c r="AQ17" s="45"/>
      <c r="AR17" s="45"/>
      <c r="AS17" s="45"/>
      <c r="AT17" s="45"/>
      <c r="AU17" s="45"/>
      <c r="AV17" s="45"/>
      <c r="AW17" s="45"/>
      <c r="AX17" s="45"/>
      <c r="AY17" s="45"/>
      <c r="BA17" s="2">
        <f t="shared" si="40"/>
        <v>0</v>
      </c>
      <c r="BB17" s="2" t="str">
        <f t="shared" si="41"/>
        <v/>
      </c>
      <c r="BC17" s="2" t="str">
        <f t="shared" si="42"/>
        <v/>
      </c>
      <c r="BD17" s="2" t="str">
        <f t="shared" si="43"/>
        <v/>
      </c>
      <c r="BE17" s="2" t="str">
        <f t="shared" si="44"/>
        <v/>
      </c>
      <c r="BF17" s="2" t="str">
        <f t="shared" si="45"/>
        <v/>
      </c>
      <c r="BG17" s="2" t="str">
        <f t="shared" si="46"/>
        <v/>
      </c>
      <c r="BH17" s="2" t="str">
        <f t="shared" si="47"/>
        <v/>
      </c>
      <c r="BI17" s="31" t="str">
        <f t="shared" si="48"/>
        <v/>
      </c>
      <c r="BK17" s="5">
        <f t="shared" si="49"/>
        <v>0</v>
      </c>
      <c r="BL17" s="3">
        <f t="shared" si="50"/>
        <v>0</v>
      </c>
      <c r="BM17" s="3">
        <f t="shared" si="51"/>
        <v>0</v>
      </c>
      <c r="BN17" s="3">
        <f t="shared" si="52"/>
        <v>0</v>
      </c>
      <c r="BO17" s="3">
        <f t="shared" si="53"/>
        <v>0</v>
      </c>
      <c r="BP17" s="93">
        <f t="shared" si="54"/>
        <v>0</v>
      </c>
      <c r="BQ17" s="93">
        <f t="shared" si="55"/>
        <v>0</v>
      </c>
      <c r="BR17" s="93">
        <f t="shared" si="56"/>
        <v>0</v>
      </c>
      <c r="BS17" s="93">
        <f t="shared" si="57"/>
        <v>0</v>
      </c>
      <c r="BT17" s="93">
        <f t="shared" si="58"/>
        <v>0</v>
      </c>
    </row>
    <row r="18" spans="2:72" x14ac:dyDescent="0.2">
      <c r="B18" s="2" t="str">
        <f t="shared" si="38"/>
        <v>-</v>
      </c>
      <c r="C18" s="22"/>
      <c r="D18" s="22"/>
      <c r="E18" s="39"/>
      <c r="F18" s="40"/>
      <c r="G18" s="41"/>
      <c r="H18" s="41"/>
      <c r="I18" s="39"/>
      <c r="J18" s="42"/>
      <c r="K18" s="39"/>
      <c r="L18" s="39"/>
      <c r="M18" s="43"/>
      <c r="N18" s="39"/>
      <c r="O18" s="43"/>
      <c r="P18" s="39"/>
      <c r="Q18" s="43"/>
      <c r="R18" s="39"/>
      <c r="S18" s="43"/>
      <c r="T18" s="43"/>
      <c r="U18" s="43"/>
      <c r="V18" s="43"/>
      <c r="W18" s="43"/>
      <c r="X18" s="43"/>
      <c r="Y18" s="43"/>
      <c r="Z18" s="43"/>
      <c r="AA18" s="43"/>
      <c r="AB18" s="43"/>
      <c r="AC18" s="44"/>
      <c r="AD18" s="44"/>
      <c r="AE18" s="44"/>
      <c r="AF18" s="44"/>
      <c r="AG18" s="44"/>
      <c r="AH18" s="44"/>
      <c r="AI18" s="44"/>
      <c r="AJ18" s="120"/>
      <c r="AK18" s="44"/>
      <c r="AL18" s="44"/>
      <c r="AM18" s="45"/>
      <c r="AN18" s="45"/>
      <c r="AO18" s="45"/>
      <c r="AP18" s="45"/>
      <c r="AQ18" s="45"/>
      <c r="AR18" s="45"/>
      <c r="AS18" s="45"/>
      <c r="AT18" s="45"/>
      <c r="AU18" s="45"/>
      <c r="AV18" s="45"/>
      <c r="AW18" s="45"/>
      <c r="AX18" s="45"/>
      <c r="AY18" s="45"/>
      <c r="BA18" s="2">
        <f t="shared" si="40"/>
        <v>0</v>
      </c>
      <c r="BB18" s="2" t="str">
        <f t="shared" si="41"/>
        <v/>
      </c>
      <c r="BC18" s="2" t="str">
        <f t="shared" si="42"/>
        <v/>
      </c>
      <c r="BD18" s="2" t="str">
        <f t="shared" si="43"/>
        <v/>
      </c>
      <c r="BE18" s="2" t="str">
        <f t="shared" si="44"/>
        <v/>
      </c>
      <c r="BF18" s="2" t="str">
        <f t="shared" si="45"/>
        <v/>
      </c>
      <c r="BG18" s="2" t="str">
        <f t="shared" si="46"/>
        <v/>
      </c>
      <c r="BH18" s="2" t="str">
        <f t="shared" si="47"/>
        <v/>
      </c>
      <c r="BI18" s="31" t="str">
        <f t="shared" si="48"/>
        <v/>
      </c>
      <c r="BK18" s="5">
        <f t="shared" si="49"/>
        <v>0</v>
      </c>
      <c r="BL18" s="3">
        <f t="shared" si="50"/>
        <v>0</v>
      </c>
      <c r="BM18" s="3">
        <f t="shared" si="51"/>
        <v>0</v>
      </c>
      <c r="BN18" s="3">
        <f t="shared" si="52"/>
        <v>0</v>
      </c>
      <c r="BO18" s="3">
        <f t="shared" si="53"/>
        <v>0</v>
      </c>
      <c r="BP18" s="93">
        <f t="shared" si="54"/>
        <v>0</v>
      </c>
      <c r="BQ18" s="93">
        <f t="shared" si="55"/>
        <v>0</v>
      </c>
      <c r="BR18" s="93">
        <f t="shared" si="56"/>
        <v>0</v>
      </c>
      <c r="BS18" s="93">
        <f t="shared" si="57"/>
        <v>0</v>
      </c>
      <c r="BT18" s="93">
        <f t="shared" si="58"/>
        <v>0</v>
      </c>
    </row>
    <row r="19" spans="2:72" x14ac:dyDescent="0.2">
      <c r="B19" s="2" t="str">
        <f t="shared" si="38"/>
        <v>-</v>
      </c>
      <c r="C19" s="22"/>
      <c r="D19" s="22"/>
      <c r="E19" s="39"/>
      <c r="F19" s="40"/>
      <c r="G19" s="41"/>
      <c r="H19" s="41"/>
      <c r="I19" s="39"/>
      <c r="J19" s="42"/>
      <c r="K19" s="39"/>
      <c r="L19" s="39"/>
      <c r="M19" s="43"/>
      <c r="N19" s="39"/>
      <c r="O19" s="43"/>
      <c r="P19" s="39"/>
      <c r="Q19" s="43"/>
      <c r="R19" s="39"/>
      <c r="S19" s="43"/>
      <c r="T19" s="43"/>
      <c r="U19" s="43"/>
      <c r="V19" s="43"/>
      <c r="W19" s="43"/>
      <c r="X19" s="43"/>
      <c r="Y19" s="43"/>
      <c r="Z19" s="43"/>
      <c r="AA19" s="43"/>
      <c r="AB19" s="43"/>
      <c r="AC19" s="44"/>
      <c r="AD19" s="44"/>
      <c r="AE19" s="44"/>
      <c r="AF19" s="44"/>
      <c r="AG19" s="44"/>
      <c r="AH19" s="44"/>
      <c r="AI19" s="44"/>
      <c r="AJ19" s="120"/>
      <c r="AK19" s="44"/>
      <c r="AL19" s="44"/>
      <c r="AM19" s="45"/>
      <c r="AN19" s="45"/>
      <c r="AO19" s="45"/>
      <c r="AP19" s="45"/>
      <c r="AQ19" s="45"/>
      <c r="AR19" s="45"/>
      <c r="AS19" s="45"/>
      <c r="AT19" s="45"/>
      <c r="AU19" s="45"/>
      <c r="AV19" s="45"/>
      <c r="AW19" s="45"/>
      <c r="AX19" s="45"/>
      <c r="AY19" s="45"/>
      <c r="BA19" s="2">
        <f t="shared" si="40"/>
        <v>0</v>
      </c>
      <c r="BB19" s="2" t="str">
        <f t="shared" si="41"/>
        <v/>
      </c>
      <c r="BC19" s="2" t="str">
        <f t="shared" si="42"/>
        <v/>
      </c>
      <c r="BD19" s="2" t="str">
        <f t="shared" si="43"/>
        <v/>
      </c>
      <c r="BE19" s="2" t="str">
        <f t="shared" si="44"/>
        <v/>
      </c>
      <c r="BF19" s="2" t="str">
        <f t="shared" si="45"/>
        <v/>
      </c>
      <c r="BG19" s="2" t="str">
        <f t="shared" si="46"/>
        <v/>
      </c>
      <c r="BH19" s="2" t="str">
        <f t="shared" si="47"/>
        <v/>
      </c>
      <c r="BI19" s="31" t="str">
        <f t="shared" si="48"/>
        <v/>
      </c>
      <c r="BK19" s="5">
        <f t="shared" si="49"/>
        <v>0</v>
      </c>
      <c r="BL19" s="3">
        <f t="shared" si="50"/>
        <v>0</v>
      </c>
      <c r="BM19" s="3">
        <f t="shared" si="51"/>
        <v>0</v>
      </c>
      <c r="BN19" s="3">
        <f t="shared" si="52"/>
        <v>0</v>
      </c>
      <c r="BO19" s="3">
        <f t="shared" si="53"/>
        <v>0</v>
      </c>
      <c r="BP19" s="93">
        <f t="shared" si="54"/>
        <v>0</v>
      </c>
      <c r="BQ19" s="93">
        <f t="shared" si="55"/>
        <v>0</v>
      </c>
      <c r="BR19" s="93">
        <f t="shared" si="56"/>
        <v>0</v>
      </c>
      <c r="BS19" s="93">
        <f t="shared" si="57"/>
        <v>0</v>
      </c>
      <c r="BT19" s="93">
        <f t="shared" si="58"/>
        <v>0</v>
      </c>
    </row>
    <row r="20" spans="2:72" x14ac:dyDescent="0.2">
      <c r="B20" s="2" t="str">
        <f t="shared" si="38"/>
        <v>-</v>
      </c>
      <c r="C20" s="22"/>
      <c r="D20" s="22"/>
      <c r="E20" s="39"/>
      <c r="F20" s="40"/>
      <c r="G20" s="41"/>
      <c r="H20" s="41"/>
      <c r="I20" s="39"/>
      <c r="J20" s="42"/>
      <c r="K20" s="39"/>
      <c r="L20" s="39"/>
      <c r="M20" s="43"/>
      <c r="N20" s="39"/>
      <c r="O20" s="43"/>
      <c r="P20" s="39"/>
      <c r="Q20" s="43"/>
      <c r="R20" s="39"/>
      <c r="S20" s="43"/>
      <c r="T20" s="43"/>
      <c r="U20" s="43"/>
      <c r="V20" s="43"/>
      <c r="W20" s="43"/>
      <c r="X20" s="43"/>
      <c r="Y20" s="43"/>
      <c r="Z20" s="43"/>
      <c r="AA20" s="43"/>
      <c r="AB20" s="43"/>
      <c r="AC20" s="44"/>
      <c r="AD20" s="44"/>
      <c r="AE20" s="44"/>
      <c r="AF20" s="44"/>
      <c r="AG20" s="44"/>
      <c r="AH20" s="44"/>
      <c r="AI20" s="44"/>
      <c r="AJ20" s="120"/>
      <c r="AK20" s="44"/>
      <c r="AL20" s="44"/>
      <c r="AM20" s="45"/>
      <c r="AN20" s="45"/>
      <c r="AO20" s="45"/>
      <c r="AP20" s="45"/>
      <c r="AQ20" s="45"/>
      <c r="AR20" s="45"/>
      <c r="AS20" s="45"/>
      <c r="AT20" s="45"/>
      <c r="AU20" s="45"/>
      <c r="AV20" s="45"/>
      <c r="AW20" s="45"/>
      <c r="AX20" s="45"/>
      <c r="AY20" s="45"/>
      <c r="BA20" s="2">
        <f t="shared" si="40"/>
        <v>0</v>
      </c>
      <c r="BB20" s="2" t="str">
        <f t="shared" si="41"/>
        <v/>
      </c>
      <c r="BC20" s="2" t="str">
        <f t="shared" si="42"/>
        <v/>
      </c>
      <c r="BD20" s="2" t="str">
        <f t="shared" si="43"/>
        <v/>
      </c>
      <c r="BE20" s="2" t="str">
        <f t="shared" si="44"/>
        <v/>
      </c>
      <c r="BF20" s="2" t="str">
        <f t="shared" si="45"/>
        <v/>
      </c>
      <c r="BG20" s="2" t="str">
        <f t="shared" si="46"/>
        <v/>
      </c>
      <c r="BH20" s="2" t="str">
        <f t="shared" si="47"/>
        <v/>
      </c>
      <c r="BI20" s="31" t="str">
        <f t="shared" si="48"/>
        <v/>
      </c>
      <c r="BK20" s="5">
        <f t="shared" si="49"/>
        <v>0</v>
      </c>
      <c r="BL20" s="3">
        <f t="shared" si="50"/>
        <v>0</v>
      </c>
      <c r="BM20" s="3">
        <f t="shared" si="51"/>
        <v>0</v>
      </c>
      <c r="BN20" s="3">
        <f t="shared" si="52"/>
        <v>0</v>
      </c>
      <c r="BO20" s="3">
        <f t="shared" si="53"/>
        <v>0</v>
      </c>
      <c r="BP20" s="93">
        <f t="shared" si="54"/>
        <v>0</v>
      </c>
      <c r="BQ20" s="93">
        <f t="shared" si="55"/>
        <v>0</v>
      </c>
      <c r="BR20" s="93">
        <f t="shared" si="56"/>
        <v>0</v>
      </c>
      <c r="BS20" s="93">
        <f t="shared" si="57"/>
        <v>0</v>
      </c>
      <c r="BT20" s="93">
        <f t="shared" si="58"/>
        <v>0</v>
      </c>
    </row>
    <row r="21" spans="2:72" x14ac:dyDescent="0.2">
      <c r="B21" s="2" t="str">
        <f t="shared" si="38"/>
        <v>-</v>
      </c>
      <c r="C21" s="22"/>
      <c r="D21" s="22"/>
      <c r="E21" s="39"/>
      <c r="F21" s="40"/>
      <c r="G21" s="41"/>
      <c r="H21" s="41"/>
      <c r="I21" s="39"/>
      <c r="J21" s="42"/>
      <c r="K21" s="39"/>
      <c r="L21" s="39"/>
      <c r="M21" s="43"/>
      <c r="N21" s="39"/>
      <c r="O21" s="43"/>
      <c r="P21" s="39"/>
      <c r="Q21" s="43"/>
      <c r="R21" s="39"/>
      <c r="S21" s="43"/>
      <c r="T21" s="43"/>
      <c r="U21" s="43"/>
      <c r="V21" s="43"/>
      <c r="W21" s="43"/>
      <c r="X21" s="43"/>
      <c r="Y21" s="43"/>
      <c r="Z21" s="43"/>
      <c r="AA21" s="43"/>
      <c r="AB21" s="43"/>
      <c r="AC21" s="44"/>
      <c r="AD21" s="44"/>
      <c r="AE21" s="44"/>
      <c r="AF21" s="44"/>
      <c r="AG21" s="44"/>
      <c r="AH21" s="44"/>
      <c r="AI21" s="44"/>
      <c r="AJ21" s="120"/>
      <c r="AK21" s="44"/>
      <c r="AL21" s="44"/>
      <c r="AM21" s="45"/>
      <c r="AN21" s="45"/>
      <c r="AO21" s="45"/>
      <c r="AP21" s="45"/>
      <c r="AQ21" s="45"/>
      <c r="AR21" s="45"/>
      <c r="AS21" s="45"/>
      <c r="AT21" s="45"/>
      <c r="AU21" s="45"/>
      <c r="AV21" s="45"/>
      <c r="AW21" s="45"/>
      <c r="AX21" s="45"/>
      <c r="AY21" s="45"/>
      <c r="BA21" s="2">
        <f t="shared" si="40"/>
        <v>0</v>
      </c>
      <c r="BB21" s="2" t="str">
        <f t="shared" si="41"/>
        <v/>
      </c>
      <c r="BC21" s="2" t="str">
        <f t="shared" si="42"/>
        <v/>
      </c>
      <c r="BD21" s="2" t="str">
        <f t="shared" si="43"/>
        <v/>
      </c>
      <c r="BE21" s="2" t="str">
        <f t="shared" si="44"/>
        <v/>
      </c>
      <c r="BF21" s="2" t="str">
        <f t="shared" si="45"/>
        <v/>
      </c>
      <c r="BG21" s="2" t="str">
        <f t="shared" si="46"/>
        <v/>
      </c>
      <c r="BH21" s="2" t="str">
        <f t="shared" si="47"/>
        <v/>
      </c>
      <c r="BI21" s="31" t="str">
        <f t="shared" si="48"/>
        <v/>
      </c>
      <c r="BK21" s="5">
        <f t="shared" si="49"/>
        <v>0</v>
      </c>
      <c r="BL21" s="3">
        <f t="shared" si="50"/>
        <v>0</v>
      </c>
      <c r="BM21" s="3">
        <f t="shared" si="51"/>
        <v>0</v>
      </c>
      <c r="BN21" s="3">
        <f t="shared" si="52"/>
        <v>0</v>
      </c>
      <c r="BO21" s="3">
        <f t="shared" si="53"/>
        <v>0</v>
      </c>
      <c r="BP21" s="93">
        <f t="shared" si="54"/>
        <v>0</v>
      </c>
      <c r="BQ21" s="93">
        <f t="shared" si="55"/>
        <v>0</v>
      </c>
      <c r="BR21" s="93">
        <f t="shared" si="56"/>
        <v>0</v>
      </c>
      <c r="BS21" s="93">
        <f t="shared" si="57"/>
        <v>0</v>
      </c>
      <c r="BT21" s="93">
        <f t="shared" si="58"/>
        <v>0</v>
      </c>
    </row>
    <row r="22" spans="2:72" x14ac:dyDescent="0.2">
      <c r="B22" s="2" t="str">
        <f t="shared" si="38"/>
        <v>-</v>
      </c>
      <c r="C22" s="22"/>
      <c r="D22" s="22"/>
      <c r="E22" s="39"/>
      <c r="F22" s="40"/>
      <c r="G22" s="41"/>
      <c r="H22" s="41"/>
      <c r="I22" s="39"/>
      <c r="J22" s="42"/>
      <c r="K22" s="39"/>
      <c r="L22" s="39"/>
      <c r="M22" s="43"/>
      <c r="N22" s="39"/>
      <c r="O22" s="43"/>
      <c r="P22" s="39"/>
      <c r="Q22" s="43"/>
      <c r="R22" s="39"/>
      <c r="S22" s="43"/>
      <c r="T22" s="43"/>
      <c r="U22" s="43"/>
      <c r="V22" s="43"/>
      <c r="W22" s="43"/>
      <c r="X22" s="43"/>
      <c r="Y22" s="43"/>
      <c r="Z22" s="43"/>
      <c r="AA22" s="43"/>
      <c r="AB22" s="43"/>
      <c r="AC22" s="44"/>
      <c r="AD22" s="44"/>
      <c r="AE22" s="44"/>
      <c r="AF22" s="44"/>
      <c r="AG22" s="44"/>
      <c r="AH22" s="44"/>
      <c r="AI22" s="44"/>
      <c r="AJ22" s="120"/>
      <c r="AK22" s="44"/>
      <c r="AL22" s="44"/>
      <c r="AM22" s="45"/>
      <c r="AN22" s="45"/>
      <c r="AO22" s="45"/>
      <c r="AP22" s="45"/>
      <c r="AQ22" s="45"/>
      <c r="AR22" s="45"/>
      <c r="AS22" s="45"/>
      <c r="AT22" s="45"/>
      <c r="AU22" s="45"/>
      <c r="AV22" s="45"/>
      <c r="AW22" s="45"/>
      <c r="AX22" s="45"/>
      <c r="AY22" s="45"/>
      <c r="BA22" s="2">
        <f t="shared" si="40"/>
        <v>0</v>
      </c>
      <c r="BB22" s="2" t="str">
        <f t="shared" si="41"/>
        <v/>
      </c>
      <c r="BC22" s="2" t="str">
        <f t="shared" si="42"/>
        <v/>
      </c>
      <c r="BD22" s="2" t="str">
        <f t="shared" si="43"/>
        <v/>
      </c>
      <c r="BE22" s="2" t="str">
        <f t="shared" si="44"/>
        <v/>
      </c>
      <c r="BF22" s="2" t="str">
        <f t="shared" si="45"/>
        <v/>
      </c>
      <c r="BG22" s="2" t="str">
        <f t="shared" si="46"/>
        <v/>
      </c>
      <c r="BH22" s="2" t="str">
        <f t="shared" si="47"/>
        <v/>
      </c>
      <c r="BI22" s="31" t="str">
        <f t="shared" si="48"/>
        <v/>
      </c>
      <c r="BK22" s="5">
        <f t="shared" si="49"/>
        <v>0</v>
      </c>
      <c r="BL22" s="3">
        <f t="shared" si="50"/>
        <v>0</v>
      </c>
      <c r="BM22" s="3">
        <f t="shared" si="51"/>
        <v>0</v>
      </c>
      <c r="BN22" s="3">
        <f t="shared" si="52"/>
        <v>0</v>
      </c>
      <c r="BO22" s="3">
        <f t="shared" si="53"/>
        <v>0</v>
      </c>
      <c r="BP22" s="93">
        <f t="shared" si="54"/>
        <v>0</v>
      </c>
      <c r="BQ22" s="93">
        <f t="shared" si="55"/>
        <v>0</v>
      </c>
      <c r="BR22" s="93">
        <f t="shared" si="56"/>
        <v>0</v>
      </c>
      <c r="BS22" s="93">
        <f t="shared" si="57"/>
        <v>0</v>
      </c>
      <c r="BT22" s="93">
        <f t="shared" si="58"/>
        <v>0</v>
      </c>
    </row>
    <row r="23" spans="2:72" x14ac:dyDescent="0.2">
      <c r="B23" s="2" t="str">
        <f t="shared" si="38"/>
        <v>-</v>
      </c>
      <c r="C23" s="22"/>
      <c r="D23" s="22"/>
      <c r="E23" s="39"/>
      <c r="F23" s="40"/>
      <c r="G23" s="41"/>
      <c r="H23" s="41"/>
      <c r="I23" s="39"/>
      <c r="J23" s="42"/>
      <c r="K23" s="39"/>
      <c r="L23" s="39"/>
      <c r="M23" s="43"/>
      <c r="N23" s="39"/>
      <c r="O23" s="43"/>
      <c r="P23" s="39"/>
      <c r="Q23" s="43"/>
      <c r="R23" s="39"/>
      <c r="S23" s="43"/>
      <c r="T23" s="43"/>
      <c r="U23" s="43"/>
      <c r="V23" s="43"/>
      <c r="W23" s="43"/>
      <c r="X23" s="43"/>
      <c r="Y23" s="43"/>
      <c r="Z23" s="43"/>
      <c r="AA23" s="43"/>
      <c r="AB23" s="43"/>
      <c r="AC23" s="44"/>
      <c r="AD23" s="44"/>
      <c r="AE23" s="44"/>
      <c r="AF23" s="44"/>
      <c r="AG23" s="44"/>
      <c r="AH23" s="44"/>
      <c r="AI23" s="44"/>
      <c r="AJ23" s="120"/>
      <c r="AK23" s="44"/>
      <c r="AL23" s="44"/>
      <c r="AM23" s="45"/>
      <c r="AN23" s="45"/>
      <c r="AO23" s="45"/>
      <c r="AP23" s="45"/>
      <c r="AQ23" s="45"/>
      <c r="AR23" s="45"/>
      <c r="AS23" s="45"/>
      <c r="AT23" s="45"/>
      <c r="AU23" s="45"/>
      <c r="AV23" s="45"/>
      <c r="AW23" s="45"/>
      <c r="AX23" s="45"/>
      <c r="AY23" s="45"/>
      <c r="BA23" s="2">
        <f t="shared" si="40"/>
        <v>0</v>
      </c>
      <c r="BB23" s="2" t="str">
        <f t="shared" si="41"/>
        <v/>
      </c>
      <c r="BC23" s="2" t="str">
        <f t="shared" si="42"/>
        <v/>
      </c>
      <c r="BD23" s="2" t="str">
        <f t="shared" si="43"/>
        <v/>
      </c>
      <c r="BE23" s="2" t="str">
        <f t="shared" si="44"/>
        <v/>
      </c>
      <c r="BF23" s="2" t="str">
        <f t="shared" si="45"/>
        <v/>
      </c>
      <c r="BG23" s="2" t="str">
        <f t="shared" si="46"/>
        <v/>
      </c>
      <c r="BH23" s="2" t="str">
        <f t="shared" si="47"/>
        <v/>
      </c>
      <c r="BI23" s="31" t="str">
        <f t="shared" si="48"/>
        <v/>
      </c>
      <c r="BK23" s="5">
        <f t="shared" si="49"/>
        <v>0</v>
      </c>
      <c r="BL23" s="3">
        <f t="shared" si="50"/>
        <v>0</v>
      </c>
      <c r="BM23" s="3">
        <f t="shared" si="51"/>
        <v>0</v>
      </c>
      <c r="BN23" s="3">
        <f t="shared" si="52"/>
        <v>0</v>
      </c>
      <c r="BO23" s="3">
        <f t="shared" si="53"/>
        <v>0</v>
      </c>
      <c r="BP23" s="93">
        <f t="shared" si="54"/>
        <v>0</v>
      </c>
      <c r="BQ23" s="93">
        <f t="shared" si="55"/>
        <v>0</v>
      </c>
      <c r="BR23" s="93">
        <f t="shared" si="56"/>
        <v>0</v>
      </c>
      <c r="BS23" s="93">
        <f t="shared" si="57"/>
        <v>0</v>
      </c>
      <c r="BT23" s="93">
        <f t="shared" si="58"/>
        <v>0</v>
      </c>
    </row>
    <row r="24" spans="2:72" x14ac:dyDescent="0.2">
      <c r="B24" s="2" t="str">
        <f t="shared" si="38"/>
        <v>-</v>
      </c>
      <c r="C24" s="22"/>
      <c r="D24" s="22"/>
      <c r="E24" s="39"/>
      <c r="F24" s="40"/>
      <c r="G24" s="41"/>
      <c r="H24" s="41"/>
      <c r="I24" s="39"/>
      <c r="J24" s="42"/>
      <c r="K24" s="39"/>
      <c r="L24" s="39"/>
      <c r="M24" s="43"/>
      <c r="N24" s="39"/>
      <c r="O24" s="43"/>
      <c r="P24" s="39"/>
      <c r="Q24" s="43"/>
      <c r="R24" s="39"/>
      <c r="S24" s="43"/>
      <c r="T24" s="43"/>
      <c r="U24" s="43"/>
      <c r="V24" s="43"/>
      <c r="W24" s="43"/>
      <c r="X24" s="43"/>
      <c r="Y24" s="43"/>
      <c r="Z24" s="43"/>
      <c r="AA24" s="43"/>
      <c r="AB24" s="43"/>
      <c r="AC24" s="44"/>
      <c r="AD24" s="44"/>
      <c r="AE24" s="44"/>
      <c r="AF24" s="44"/>
      <c r="AG24" s="44"/>
      <c r="AH24" s="44"/>
      <c r="AI24" s="44"/>
      <c r="AJ24" s="120"/>
      <c r="AK24" s="44"/>
      <c r="AL24" s="44"/>
      <c r="AM24" s="45"/>
      <c r="AN24" s="45"/>
      <c r="AO24" s="45"/>
      <c r="AP24" s="45"/>
      <c r="AQ24" s="45"/>
      <c r="AR24" s="45"/>
      <c r="AS24" s="45"/>
      <c r="AT24" s="45"/>
      <c r="AU24" s="45"/>
      <c r="AV24" s="45"/>
      <c r="AW24" s="45"/>
      <c r="AX24" s="45"/>
      <c r="AY24" s="45"/>
      <c r="BA24" s="2">
        <f t="shared" si="40"/>
        <v>0</v>
      </c>
      <c r="BB24" s="2" t="str">
        <f t="shared" si="41"/>
        <v/>
      </c>
      <c r="BC24" s="2" t="str">
        <f t="shared" si="42"/>
        <v/>
      </c>
      <c r="BD24" s="2" t="str">
        <f t="shared" si="43"/>
        <v/>
      </c>
      <c r="BE24" s="2" t="str">
        <f t="shared" si="44"/>
        <v/>
      </c>
      <c r="BF24" s="2" t="str">
        <f t="shared" si="45"/>
        <v/>
      </c>
      <c r="BG24" s="2" t="str">
        <f t="shared" si="46"/>
        <v/>
      </c>
      <c r="BH24" s="2" t="str">
        <f t="shared" si="47"/>
        <v/>
      </c>
      <c r="BI24" s="31" t="str">
        <f t="shared" si="48"/>
        <v/>
      </c>
      <c r="BK24" s="5">
        <f t="shared" si="49"/>
        <v>0</v>
      </c>
      <c r="BL24" s="3">
        <f t="shared" si="50"/>
        <v>0</v>
      </c>
      <c r="BM24" s="3">
        <f t="shared" si="51"/>
        <v>0</v>
      </c>
      <c r="BN24" s="3">
        <f t="shared" si="52"/>
        <v>0</v>
      </c>
      <c r="BO24" s="3">
        <f t="shared" si="53"/>
        <v>0</v>
      </c>
      <c r="BP24" s="93">
        <f t="shared" si="54"/>
        <v>0</v>
      </c>
      <c r="BQ24" s="93">
        <f t="shared" si="55"/>
        <v>0</v>
      </c>
      <c r="BR24" s="93">
        <f t="shared" si="56"/>
        <v>0</v>
      </c>
      <c r="BS24" s="93">
        <f t="shared" si="57"/>
        <v>0</v>
      </c>
      <c r="BT24" s="93">
        <f t="shared" si="58"/>
        <v>0</v>
      </c>
    </row>
    <row r="25" spans="2:72" x14ac:dyDescent="0.2">
      <c r="B25" s="2" t="str">
        <f t="shared" si="38"/>
        <v>-</v>
      </c>
      <c r="C25" s="22"/>
      <c r="D25" s="22"/>
      <c r="E25" s="39"/>
      <c r="F25" s="40"/>
      <c r="G25" s="41"/>
      <c r="H25" s="41"/>
      <c r="I25" s="39"/>
      <c r="J25" s="42"/>
      <c r="K25" s="39"/>
      <c r="L25" s="39"/>
      <c r="M25" s="43"/>
      <c r="N25" s="39"/>
      <c r="O25" s="43"/>
      <c r="P25" s="39"/>
      <c r="Q25" s="43"/>
      <c r="R25" s="39"/>
      <c r="S25" s="43"/>
      <c r="T25" s="43"/>
      <c r="U25" s="43"/>
      <c r="V25" s="43"/>
      <c r="W25" s="43"/>
      <c r="X25" s="43"/>
      <c r="Y25" s="43"/>
      <c r="Z25" s="43"/>
      <c r="AA25" s="43"/>
      <c r="AB25" s="43"/>
      <c r="AC25" s="44"/>
      <c r="AD25" s="44"/>
      <c r="AE25" s="44"/>
      <c r="AF25" s="44"/>
      <c r="AG25" s="44"/>
      <c r="AH25" s="44"/>
      <c r="AI25" s="44"/>
      <c r="AJ25" s="120"/>
      <c r="AK25" s="44"/>
      <c r="AL25" s="44"/>
      <c r="AM25" s="45"/>
      <c r="AN25" s="45"/>
      <c r="AO25" s="45"/>
      <c r="AP25" s="45"/>
      <c r="AQ25" s="45"/>
      <c r="AR25" s="45"/>
      <c r="AS25" s="45"/>
      <c r="AT25" s="45"/>
      <c r="AU25" s="45"/>
      <c r="AV25" s="45"/>
      <c r="AW25" s="45"/>
      <c r="AX25" s="45"/>
      <c r="AY25" s="45"/>
      <c r="BA25" s="2">
        <f t="shared" si="40"/>
        <v>0</v>
      </c>
      <c r="BB25" s="2" t="str">
        <f t="shared" si="41"/>
        <v/>
      </c>
      <c r="BC25" s="2" t="str">
        <f t="shared" si="42"/>
        <v/>
      </c>
      <c r="BD25" s="2" t="str">
        <f t="shared" si="43"/>
        <v/>
      </c>
      <c r="BE25" s="2" t="str">
        <f t="shared" si="44"/>
        <v/>
      </c>
      <c r="BF25" s="2" t="str">
        <f t="shared" si="45"/>
        <v/>
      </c>
      <c r="BG25" s="2" t="str">
        <f t="shared" si="46"/>
        <v/>
      </c>
      <c r="BH25" s="2" t="str">
        <f t="shared" si="47"/>
        <v/>
      </c>
      <c r="BI25" s="31" t="str">
        <f t="shared" si="48"/>
        <v/>
      </c>
      <c r="BK25" s="5">
        <f t="shared" si="49"/>
        <v>0</v>
      </c>
      <c r="BL25" s="3">
        <f t="shared" si="50"/>
        <v>0</v>
      </c>
      <c r="BM25" s="3">
        <f t="shared" si="51"/>
        <v>0</v>
      </c>
      <c r="BN25" s="3">
        <f t="shared" si="52"/>
        <v>0</v>
      </c>
      <c r="BO25" s="3">
        <f t="shared" si="53"/>
        <v>0</v>
      </c>
      <c r="BP25" s="93">
        <f t="shared" si="54"/>
        <v>0</v>
      </c>
      <c r="BQ25" s="93">
        <f t="shared" si="55"/>
        <v>0</v>
      </c>
      <c r="BR25" s="93">
        <f t="shared" si="56"/>
        <v>0</v>
      </c>
      <c r="BS25" s="93">
        <f t="shared" si="57"/>
        <v>0</v>
      </c>
      <c r="BT25" s="93">
        <f t="shared" si="58"/>
        <v>0</v>
      </c>
    </row>
    <row r="26" spans="2:72" x14ac:dyDescent="0.2">
      <c r="B26" s="2" t="str">
        <f t="shared" si="38"/>
        <v>-</v>
      </c>
      <c r="C26" s="22"/>
      <c r="D26" s="22"/>
      <c r="E26" s="39"/>
      <c r="F26" s="40"/>
      <c r="G26" s="41"/>
      <c r="H26" s="41"/>
      <c r="I26" s="39"/>
      <c r="J26" s="42"/>
      <c r="K26" s="39"/>
      <c r="L26" s="39"/>
      <c r="M26" s="43"/>
      <c r="N26" s="39"/>
      <c r="O26" s="43"/>
      <c r="P26" s="39"/>
      <c r="Q26" s="43"/>
      <c r="R26" s="39"/>
      <c r="S26" s="43"/>
      <c r="T26" s="43"/>
      <c r="U26" s="43"/>
      <c r="V26" s="43"/>
      <c r="W26" s="43"/>
      <c r="X26" s="43"/>
      <c r="Y26" s="43"/>
      <c r="Z26" s="43"/>
      <c r="AA26" s="43"/>
      <c r="AB26" s="43"/>
      <c r="AC26" s="44"/>
      <c r="AD26" s="44"/>
      <c r="AE26" s="44"/>
      <c r="AF26" s="44"/>
      <c r="AG26" s="44"/>
      <c r="AH26" s="44"/>
      <c r="AI26" s="44"/>
      <c r="AJ26" s="120"/>
      <c r="AK26" s="44"/>
      <c r="AL26" s="44"/>
      <c r="AM26" s="45"/>
      <c r="AN26" s="45"/>
      <c r="AO26" s="45"/>
      <c r="AP26" s="45"/>
      <c r="AQ26" s="45"/>
      <c r="AR26" s="45"/>
      <c r="AS26" s="45"/>
      <c r="AT26" s="45"/>
      <c r="AU26" s="45"/>
      <c r="AV26" s="45"/>
      <c r="AW26" s="45"/>
      <c r="AX26" s="45"/>
      <c r="AY26" s="45"/>
      <c r="BA26" s="2">
        <f t="shared" si="40"/>
        <v>0</v>
      </c>
      <c r="BB26" s="2" t="str">
        <f t="shared" si="41"/>
        <v/>
      </c>
      <c r="BC26" s="2" t="str">
        <f t="shared" si="42"/>
        <v/>
      </c>
      <c r="BD26" s="2" t="str">
        <f t="shared" si="43"/>
        <v/>
      </c>
      <c r="BE26" s="2" t="str">
        <f t="shared" si="44"/>
        <v/>
      </c>
      <c r="BF26" s="2" t="str">
        <f t="shared" si="45"/>
        <v/>
      </c>
      <c r="BG26" s="2" t="str">
        <f t="shared" si="46"/>
        <v/>
      </c>
      <c r="BH26" s="2" t="str">
        <f t="shared" si="47"/>
        <v/>
      </c>
      <c r="BI26" s="31" t="str">
        <f t="shared" si="48"/>
        <v/>
      </c>
      <c r="BK26" s="5">
        <f t="shared" si="49"/>
        <v>0</v>
      </c>
      <c r="BL26" s="3">
        <f t="shared" si="50"/>
        <v>0</v>
      </c>
      <c r="BM26" s="3">
        <f t="shared" si="51"/>
        <v>0</v>
      </c>
      <c r="BN26" s="3">
        <f t="shared" si="52"/>
        <v>0</v>
      </c>
      <c r="BO26" s="3">
        <f t="shared" si="53"/>
        <v>0</v>
      </c>
      <c r="BP26" s="93">
        <f t="shared" si="54"/>
        <v>0</v>
      </c>
      <c r="BQ26" s="93">
        <f t="shared" si="55"/>
        <v>0</v>
      </c>
      <c r="BR26" s="93">
        <f t="shared" si="56"/>
        <v>0</v>
      </c>
      <c r="BS26" s="93">
        <f t="shared" si="57"/>
        <v>0</v>
      </c>
      <c r="BT26" s="93">
        <f t="shared" si="58"/>
        <v>0</v>
      </c>
    </row>
    <row r="27" spans="2:72" x14ac:dyDescent="0.2">
      <c r="B27" s="2" t="str">
        <f t="shared" si="38"/>
        <v>-</v>
      </c>
      <c r="C27" s="22"/>
      <c r="D27" s="22"/>
      <c r="E27" s="39"/>
      <c r="F27" s="40"/>
      <c r="G27" s="41"/>
      <c r="H27" s="41"/>
      <c r="I27" s="39"/>
      <c r="J27" s="42"/>
      <c r="K27" s="39"/>
      <c r="L27" s="39"/>
      <c r="M27" s="43"/>
      <c r="N27" s="39"/>
      <c r="O27" s="43"/>
      <c r="P27" s="39"/>
      <c r="Q27" s="43"/>
      <c r="R27" s="39"/>
      <c r="S27" s="43"/>
      <c r="T27" s="43"/>
      <c r="U27" s="43"/>
      <c r="V27" s="43"/>
      <c r="W27" s="43"/>
      <c r="X27" s="43"/>
      <c r="Y27" s="43"/>
      <c r="Z27" s="43"/>
      <c r="AA27" s="43"/>
      <c r="AB27" s="43"/>
      <c r="AC27" s="44"/>
      <c r="AD27" s="44"/>
      <c r="AE27" s="44"/>
      <c r="AF27" s="44"/>
      <c r="AG27" s="44"/>
      <c r="AH27" s="44"/>
      <c r="AI27" s="44"/>
      <c r="AJ27" s="120"/>
      <c r="AK27" s="44"/>
      <c r="AL27" s="44"/>
      <c r="AM27" s="45"/>
      <c r="AN27" s="45"/>
      <c r="AO27" s="45"/>
      <c r="AP27" s="45"/>
      <c r="AQ27" s="45"/>
      <c r="AR27" s="45"/>
      <c r="AS27" s="45"/>
      <c r="AT27" s="45"/>
      <c r="AU27" s="45"/>
      <c r="AV27" s="45"/>
      <c r="AW27" s="45"/>
      <c r="AX27" s="45"/>
      <c r="AY27" s="45"/>
      <c r="BA27" s="2">
        <f t="shared" si="40"/>
        <v>0</v>
      </c>
      <c r="BB27" s="2" t="str">
        <f t="shared" si="41"/>
        <v/>
      </c>
      <c r="BC27" s="2" t="str">
        <f t="shared" si="42"/>
        <v/>
      </c>
      <c r="BD27" s="2" t="str">
        <f t="shared" si="43"/>
        <v/>
      </c>
      <c r="BE27" s="2" t="str">
        <f t="shared" si="44"/>
        <v/>
      </c>
      <c r="BF27" s="2" t="str">
        <f t="shared" si="45"/>
        <v/>
      </c>
      <c r="BG27" s="2" t="str">
        <f t="shared" si="46"/>
        <v/>
      </c>
      <c r="BH27" s="2" t="str">
        <f t="shared" si="47"/>
        <v/>
      </c>
      <c r="BI27" s="31" t="str">
        <f t="shared" si="48"/>
        <v/>
      </c>
      <c r="BK27" s="5">
        <f t="shared" si="49"/>
        <v>0</v>
      </c>
      <c r="BL27" s="3">
        <f t="shared" si="50"/>
        <v>0</v>
      </c>
      <c r="BM27" s="3">
        <f t="shared" si="51"/>
        <v>0</v>
      </c>
      <c r="BN27" s="3">
        <f t="shared" si="52"/>
        <v>0</v>
      </c>
      <c r="BO27" s="3">
        <f t="shared" si="53"/>
        <v>0</v>
      </c>
      <c r="BP27" s="93">
        <f t="shared" si="54"/>
        <v>0</v>
      </c>
      <c r="BQ27" s="93">
        <f t="shared" si="55"/>
        <v>0</v>
      </c>
      <c r="BR27" s="93">
        <f t="shared" si="56"/>
        <v>0</v>
      </c>
      <c r="BS27" s="93">
        <f t="shared" si="57"/>
        <v>0</v>
      </c>
      <c r="BT27" s="93">
        <f t="shared" si="58"/>
        <v>0</v>
      </c>
    </row>
    <row r="28" spans="2:72" x14ac:dyDescent="0.2">
      <c r="B28" s="2" t="str">
        <f t="shared" si="38"/>
        <v>-</v>
      </c>
      <c r="C28" s="22"/>
      <c r="D28" s="22"/>
      <c r="E28" s="39"/>
      <c r="F28" s="40"/>
      <c r="G28" s="41"/>
      <c r="H28" s="41"/>
      <c r="I28" s="39"/>
      <c r="J28" s="42"/>
      <c r="K28" s="39"/>
      <c r="L28" s="39"/>
      <c r="M28" s="43"/>
      <c r="N28" s="39"/>
      <c r="O28" s="43"/>
      <c r="P28" s="39"/>
      <c r="Q28" s="43"/>
      <c r="R28" s="39"/>
      <c r="S28" s="43"/>
      <c r="T28" s="43"/>
      <c r="U28" s="43"/>
      <c r="V28" s="43"/>
      <c r="W28" s="43"/>
      <c r="X28" s="43"/>
      <c r="Y28" s="43"/>
      <c r="Z28" s="43"/>
      <c r="AA28" s="43"/>
      <c r="AB28" s="43"/>
      <c r="AC28" s="44"/>
      <c r="AD28" s="44"/>
      <c r="AE28" s="44"/>
      <c r="AF28" s="44"/>
      <c r="AG28" s="44"/>
      <c r="AH28" s="44"/>
      <c r="AI28" s="44"/>
      <c r="AJ28" s="120"/>
      <c r="AK28" s="44"/>
      <c r="AL28" s="44"/>
      <c r="AM28" s="45"/>
      <c r="AN28" s="45"/>
      <c r="AO28" s="45"/>
      <c r="AP28" s="45"/>
      <c r="AQ28" s="45"/>
      <c r="AR28" s="45"/>
      <c r="AS28" s="45"/>
      <c r="AT28" s="45"/>
      <c r="AU28" s="45"/>
      <c r="AV28" s="45"/>
      <c r="AW28" s="45"/>
      <c r="AX28" s="45"/>
      <c r="AY28" s="45"/>
      <c r="BA28" s="2">
        <f t="shared" si="40"/>
        <v>0</v>
      </c>
      <c r="BB28" s="2" t="str">
        <f t="shared" si="41"/>
        <v/>
      </c>
      <c r="BC28" s="2" t="str">
        <f t="shared" si="42"/>
        <v/>
      </c>
      <c r="BD28" s="2" t="str">
        <f t="shared" si="43"/>
        <v/>
      </c>
      <c r="BE28" s="2" t="str">
        <f t="shared" si="44"/>
        <v/>
      </c>
      <c r="BF28" s="2" t="str">
        <f t="shared" si="45"/>
        <v/>
      </c>
      <c r="BG28" s="2" t="str">
        <f t="shared" si="46"/>
        <v/>
      </c>
      <c r="BH28" s="2" t="str">
        <f t="shared" si="47"/>
        <v/>
      </c>
      <c r="BI28" s="31" t="str">
        <f t="shared" si="48"/>
        <v/>
      </c>
      <c r="BK28" s="5">
        <f t="shared" si="49"/>
        <v>0</v>
      </c>
      <c r="BL28" s="3">
        <f t="shared" si="50"/>
        <v>0</v>
      </c>
      <c r="BM28" s="3">
        <f t="shared" si="51"/>
        <v>0</v>
      </c>
      <c r="BN28" s="3">
        <f t="shared" si="52"/>
        <v>0</v>
      </c>
      <c r="BO28" s="3">
        <f t="shared" si="53"/>
        <v>0</v>
      </c>
      <c r="BP28" s="93">
        <f t="shared" si="54"/>
        <v>0</v>
      </c>
      <c r="BQ28" s="93">
        <f t="shared" si="55"/>
        <v>0</v>
      </c>
      <c r="BR28" s="93">
        <f t="shared" si="56"/>
        <v>0</v>
      </c>
      <c r="BS28" s="93">
        <f t="shared" si="57"/>
        <v>0</v>
      </c>
      <c r="BT28" s="93">
        <f t="shared" si="58"/>
        <v>0</v>
      </c>
    </row>
    <row r="29" spans="2:72" x14ac:dyDescent="0.2">
      <c r="B29" s="2" t="str">
        <f t="shared" si="38"/>
        <v>-</v>
      </c>
      <c r="C29" s="22"/>
      <c r="D29" s="22"/>
      <c r="E29" s="39"/>
      <c r="F29" s="40"/>
      <c r="G29" s="41"/>
      <c r="H29" s="41"/>
      <c r="I29" s="39"/>
      <c r="J29" s="42"/>
      <c r="K29" s="39"/>
      <c r="L29" s="39"/>
      <c r="M29" s="43"/>
      <c r="N29" s="39"/>
      <c r="O29" s="43"/>
      <c r="P29" s="39"/>
      <c r="Q29" s="43"/>
      <c r="R29" s="39"/>
      <c r="S29" s="43"/>
      <c r="T29" s="43"/>
      <c r="U29" s="43"/>
      <c r="V29" s="43"/>
      <c r="W29" s="43"/>
      <c r="X29" s="43"/>
      <c r="Y29" s="43"/>
      <c r="Z29" s="43"/>
      <c r="AA29" s="43"/>
      <c r="AB29" s="43"/>
      <c r="AC29" s="44"/>
      <c r="AD29" s="44"/>
      <c r="AE29" s="44"/>
      <c r="AF29" s="44"/>
      <c r="AG29" s="44"/>
      <c r="AH29" s="44"/>
      <c r="AI29" s="44"/>
      <c r="AJ29" s="120"/>
      <c r="AK29" s="44"/>
      <c r="AL29" s="44"/>
      <c r="AM29" s="45"/>
      <c r="AN29" s="45"/>
      <c r="AO29" s="45"/>
      <c r="AP29" s="45"/>
      <c r="AQ29" s="45"/>
      <c r="AR29" s="45"/>
      <c r="AS29" s="45"/>
      <c r="AT29" s="45"/>
      <c r="AU29" s="45"/>
      <c r="AV29" s="45"/>
      <c r="AW29" s="45"/>
      <c r="AX29" s="45"/>
      <c r="AY29" s="45"/>
      <c r="BA29" s="2">
        <f t="shared" si="40"/>
        <v>0</v>
      </c>
      <c r="BB29" s="2" t="str">
        <f t="shared" si="41"/>
        <v/>
      </c>
      <c r="BC29" s="2" t="str">
        <f t="shared" si="42"/>
        <v/>
      </c>
      <c r="BD29" s="2" t="str">
        <f t="shared" si="43"/>
        <v/>
      </c>
      <c r="BE29" s="2" t="str">
        <f t="shared" si="44"/>
        <v/>
      </c>
      <c r="BF29" s="2" t="str">
        <f t="shared" si="45"/>
        <v/>
      </c>
      <c r="BG29" s="2" t="str">
        <f t="shared" si="46"/>
        <v/>
      </c>
      <c r="BH29" s="2" t="str">
        <f t="shared" si="47"/>
        <v/>
      </c>
      <c r="BI29" s="31" t="str">
        <f t="shared" si="48"/>
        <v/>
      </c>
      <c r="BK29" s="5">
        <f t="shared" si="49"/>
        <v>0</v>
      </c>
      <c r="BL29" s="3">
        <f t="shared" si="50"/>
        <v>0</v>
      </c>
      <c r="BM29" s="3">
        <f t="shared" si="51"/>
        <v>0</v>
      </c>
      <c r="BN29" s="3">
        <f t="shared" si="52"/>
        <v>0</v>
      </c>
      <c r="BO29" s="3">
        <f t="shared" si="53"/>
        <v>0</v>
      </c>
      <c r="BP29" s="93">
        <f t="shared" si="54"/>
        <v>0</v>
      </c>
      <c r="BQ29" s="93">
        <f t="shared" si="55"/>
        <v>0</v>
      </c>
      <c r="BR29" s="93">
        <f t="shared" si="56"/>
        <v>0</v>
      </c>
      <c r="BS29" s="93">
        <f t="shared" si="57"/>
        <v>0</v>
      </c>
      <c r="BT29" s="93">
        <f t="shared" si="58"/>
        <v>0</v>
      </c>
    </row>
    <row r="30" spans="2:72" x14ac:dyDescent="0.2">
      <c r="B30" s="2" t="str">
        <f t="shared" si="38"/>
        <v>-</v>
      </c>
      <c r="C30" s="22"/>
      <c r="D30" s="22"/>
      <c r="E30" s="39"/>
      <c r="F30" s="40"/>
      <c r="G30" s="41"/>
      <c r="H30" s="41"/>
      <c r="I30" s="39"/>
      <c r="J30" s="42"/>
      <c r="K30" s="39"/>
      <c r="L30" s="39"/>
      <c r="M30" s="43"/>
      <c r="N30" s="39"/>
      <c r="O30" s="43"/>
      <c r="P30" s="39"/>
      <c r="Q30" s="43"/>
      <c r="R30" s="39"/>
      <c r="S30" s="43"/>
      <c r="T30" s="43"/>
      <c r="U30" s="43"/>
      <c r="V30" s="43"/>
      <c r="W30" s="43"/>
      <c r="X30" s="43"/>
      <c r="Y30" s="43"/>
      <c r="Z30" s="43"/>
      <c r="AA30" s="43"/>
      <c r="AB30" s="43"/>
      <c r="AC30" s="44"/>
      <c r="AD30" s="44"/>
      <c r="AE30" s="44"/>
      <c r="AF30" s="44"/>
      <c r="AG30" s="44"/>
      <c r="AH30" s="44"/>
      <c r="AI30" s="44"/>
      <c r="AJ30" s="120"/>
      <c r="AK30" s="44"/>
      <c r="AL30" s="44"/>
      <c r="AM30" s="45"/>
      <c r="AN30" s="45"/>
      <c r="AO30" s="45"/>
      <c r="AP30" s="45"/>
      <c r="AQ30" s="45"/>
      <c r="AR30" s="45"/>
      <c r="AS30" s="45"/>
      <c r="AT30" s="45"/>
      <c r="AU30" s="45"/>
      <c r="AV30" s="45"/>
      <c r="AW30" s="45"/>
      <c r="AX30" s="45"/>
      <c r="AY30" s="45"/>
      <c r="BA30" s="2">
        <f t="shared" si="40"/>
        <v>0</v>
      </c>
      <c r="BB30" s="2" t="str">
        <f t="shared" si="41"/>
        <v/>
      </c>
      <c r="BC30" s="2" t="str">
        <f t="shared" si="42"/>
        <v/>
      </c>
      <c r="BD30" s="2" t="str">
        <f t="shared" si="43"/>
        <v/>
      </c>
      <c r="BE30" s="2" t="str">
        <f t="shared" si="44"/>
        <v/>
      </c>
      <c r="BF30" s="2" t="str">
        <f t="shared" si="45"/>
        <v/>
      </c>
      <c r="BG30" s="2" t="str">
        <f t="shared" si="46"/>
        <v/>
      </c>
      <c r="BH30" s="2" t="str">
        <f t="shared" si="47"/>
        <v/>
      </c>
      <c r="BI30" s="31" t="str">
        <f t="shared" si="48"/>
        <v/>
      </c>
      <c r="BK30" s="5">
        <f t="shared" si="49"/>
        <v>0</v>
      </c>
      <c r="BL30" s="3">
        <f t="shared" si="50"/>
        <v>0</v>
      </c>
      <c r="BM30" s="3">
        <f t="shared" si="51"/>
        <v>0</v>
      </c>
      <c r="BN30" s="3">
        <f t="shared" si="52"/>
        <v>0</v>
      </c>
      <c r="BO30" s="3">
        <f t="shared" si="53"/>
        <v>0</v>
      </c>
      <c r="BP30" s="93">
        <f t="shared" si="54"/>
        <v>0</v>
      </c>
      <c r="BQ30" s="93">
        <f t="shared" si="55"/>
        <v>0</v>
      </c>
      <c r="BR30" s="93">
        <f t="shared" si="56"/>
        <v>0</v>
      </c>
      <c r="BS30" s="93">
        <f t="shared" si="57"/>
        <v>0</v>
      </c>
      <c r="BT30" s="93">
        <f t="shared" si="58"/>
        <v>0</v>
      </c>
    </row>
    <row r="31" spans="2:72" x14ac:dyDescent="0.2">
      <c r="B31" s="2" t="str">
        <f t="shared" si="38"/>
        <v>-</v>
      </c>
      <c r="C31" s="22"/>
      <c r="D31" s="22"/>
      <c r="E31" s="39"/>
      <c r="F31" s="40"/>
      <c r="G31" s="41"/>
      <c r="H31" s="41"/>
      <c r="I31" s="39"/>
      <c r="J31" s="42"/>
      <c r="K31" s="39"/>
      <c r="L31" s="39"/>
      <c r="M31" s="43"/>
      <c r="N31" s="39"/>
      <c r="O31" s="43"/>
      <c r="P31" s="39"/>
      <c r="Q31" s="43"/>
      <c r="R31" s="39"/>
      <c r="S31" s="43"/>
      <c r="T31" s="43"/>
      <c r="U31" s="43"/>
      <c r="V31" s="43"/>
      <c r="W31" s="43"/>
      <c r="X31" s="43"/>
      <c r="Y31" s="43"/>
      <c r="Z31" s="43"/>
      <c r="AA31" s="43"/>
      <c r="AB31" s="43"/>
      <c r="AC31" s="44"/>
      <c r="AD31" s="44"/>
      <c r="AE31" s="44"/>
      <c r="AF31" s="44"/>
      <c r="AG31" s="44"/>
      <c r="AH31" s="44"/>
      <c r="AI31" s="44"/>
      <c r="AJ31" s="120"/>
      <c r="AK31" s="44"/>
      <c r="AL31" s="44"/>
      <c r="AM31" s="45"/>
      <c r="AN31" s="45"/>
      <c r="AO31" s="45"/>
      <c r="AP31" s="45"/>
      <c r="AQ31" s="45"/>
      <c r="AR31" s="45"/>
      <c r="AS31" s="45"/>
      <c r="AT31" s="45"/>
      <c r="AU31" s="45"/>
      <c r="AV31" s="45"/>
      <c r="AW31" s="45"/>
      <c r="AX31" s="45"/>
      <c r="AY31" s="45"/>
      <c r="BA31" s="2">
        <f t="shared" si="40"/>
        <v>0</v>
      </c>
      <c r="BB31" s="2" t="str">
        <f t="shared" si="41"/>
        <v/>
      </c>
      <c r="BC31" s="2" t="str">
        <f t="shared" si="42"/>
        <v/>
      </c>
      <c r="BD31" s="2" t="str">
        <f t="shared" si="43"/>
        <v/>
      </c>
      <c r="BE31" s="2" t="str">
        <f t="shared" si="44"/>
        <v/>
      </c>
      <c r="BF31" s="2" t="str">
        <f t="shared" si="45"/>
        <v/>
      </c>
      <c r="BG31" s="2" t="str">
        <f t="shared" si="46"/>
        <v/>
      </c>
      <c r="BH31" s="2" t="str">
        <f t="shared" si="47"/>
        <v/>
      </c>
      <c r="BI31" s="31" t="str">
        <f t="shared" si="48"/>
        <v/>
      </c>
      <c r="BK31" s="5">
        <f t="shared" si="49"/>
        <v>0</v>
      </c>
      <c r="BL31" s="3">
        <f t="shared" si="50"/>
        <v>0</v>
      </c>
      <c r="BM31" s="3">
        <f t="shared" si="51"/>
        <v>0</v>
      </c>
      <c r="BN31" s="3">
        <f t="shared" si="52"/>
        <v>0</v>
      </c>
      <c r="BO31" s="3">
        <f t="shared" si="53"/>
        <v>0</v>
      </c>
      <c r="BP31" s="93">
        <f t="shared" si="54"/>
        <v>0</v>
      </c>
      <c r="BQ31" s="93">
        <f t="shared" si="55"/>
        <v>0</v>
      </c>
      <c r="BR31" s="93">
        <f t="shared" si="56"/>
        <v>0</v>
      </c>
      <c r="BS31" s="93">
        <f t="shared" si="57"/>
        <v>0</v>
      </c>
      <c r="BT31" s="93">
        <f t="shared" si="58"/>
        <v>0</v>
      </c>
    </row>
    <row r="32" spans="2:72" x14ac:dyDescent="0.2">
      <c r="B32" s="2" t="str">
        <f t="shared" si="38"/>
        <v>-</v>
      </c>
      <c r="C32" s="22"/>
      <c r="D32" s="22"/>
      <c r="E32" s="39"/>
      <c r="F32" s="40"/>
      <c r="G32" s="41"/>
      <c r="H32" s="41"/>
      <c r="I32" s="39"/>
      <c r="J32" s="42"/>
      <c r="K32" s="39"/>
      <c r="L32" s="39"/>
      <c r="M32" s="43"/>
      <c r="N32" s="39"/>
      <c r="O32" s="43"/>
      <c r="P32" s="39"/>
      <c r="Q32" s="43"/>
      <c r="R32" s="39"/>
      <c r="S32" s="43"/>
      <c r="T32" s="43"/>
      <c r="U32" s="43"/>
      <c r="V32" s="43"/>
      <c r="W32" s="43"/>
      <c r="X32" s="43"/>
      <c r="Y32" s="43"/>
      <c r="Z32" s="43"/>
      <c r="AA32" s="43"/>
      <c r="AB32" s="43"/>
      <c r="AC32" s="44"/>
      <c r="AD32" s="44"/>
      <c r="AE32" s="44"/>
      <c r="AF32" s="44"/>
      <c r="AG32" s="44"/>
      <c r="AH32" s="44"/>
      <c r="AI32" s="44"/>
      <c r="AJ32" s="120"/>
      <c r="AK32" s="44"/>
      <c r="AL32" s="44"/>
      <c r="AM32" s="45"/>
      <c r="AN32" s="45"/>
      <c r="AO32" s="45"/>
      <c r="AP32" s="45"/>
      <c r="AQ32" s="45"/>
      <c r="AR32" s="45"/>
      <c r="AS32" s="45"/>
      <c r="AT32" s="45"/>
      <c r="AU32" s="45"/>
      <c r="AV32" s="45"/>
      <c r="AW32" s="45"/>
      <c r="AX32" s="45"/>
      <c r="AY32" s="45"/>
      <c r="BA32" s="2">
        <f t="shared" si="40"/>
        <v>0</v>
      </c>
      <c r="BB32" s="2" t="str">
        <f t="shared" si="41"/>
        <v/>
      </c>
      <c r="BC32" s="2" t="str">
        <f t="shared" si="42"/>
        <v/>
      </c>
      <c r="BD32" s="2" t="str">
        <f t="shared" si="43"/>
        <v/>
      </c>
      <c r="BE32" s="2" t="str">
        <f t="shared" si="44"/>
        <v/>
      </c>
      <c r="BF32" s="2" t="str">
        <f t="shared" si="45"/>
        <v/>
      </c>
      <c r="BG32" s="2" t="str">
        <f t="shared" si="46"/>
        <v/>
      </c>
      <c r="BH32" s="2" t="str">
        <f t="shared" si="47"/>
        <v/>
      </c>
      <c r="BI32" s="31" t="str">
        <f t="shared" si="48"/>
        <v/>
      </c>
      <c r="BK32" s="5">
        <f t="shared" si="49"/>
        <v>0</v>
      </c>
      <c r="BL32" s="3">
        <f t="shared" si="50"/>
        <v>0</v>
      </c>
      <c r="BM32" s="3">
        <f t="shared" si="51"/>
        <v>0</v>
      </c>
      <c r="BN32" s="3">
        <f t="shared" si="52"/>
        <v>0</v>
      </c>
      <c r="BO32" s="3">
        <f t="shared" si="53"/>
        <v>0</v>
      </c>
      <c r="BP32" s="93">
        <f t="shared" si="54"/>
        <v>0</v>
      </c>
      <c r="BQ32" s="93">
        <f t="shared" si="55"/>
        <v>0</v>
      </c>
      <c r="BR32" s="93">
        <f t="shared" si="56"/>
        <v>0</v>
      </c>
      <c r="BS32" s="93">
        <f t="shared" si="57"/>
        <v>0</v>
      </c>
      <c r="BT32" s="93">
        <f t="shared" si="58"/>
        <v>0</v>
      </c>
    </row>
    <row r="33" spans="2:72" x14ac:dyDescent="0.2">
      <c r="B33" s="2" t="str">
        <f t="shared" si="38"/>
        <v>-</v>
      </c>
      <c r="C33" s="22"/>
      <c r="D33" s="22"/>
      <c r="E33" s="39"/>
      <c r="F33" s="40"/>
      <c r="G33" s="41"/>
      <c r="H33" s="41"/>
      <c r="I33" s="39"/>
      <c r="J33" s="42"/>
      <c r="K33" s="39"/>
      <c r="L33" s="39"/>
      <c r="M33" s="43"/>
      <c r="N33" s="39"/>
      <c r="O33" s="43"/>
      <c r="P33" s="39"/>
      <c r="Q33" s="43"/>
      <c r="R33" s="39"/>
      <c r="S33" s="43"/>
      <c r="T33" s="43"/>
      <c r="U33" s="43"/>
      <c r="V33" s="43"/>
      <c r="W33" s="43"/>
      <c r="X33" s="43"/>
      <c r="Y33" s="43"/>
      <c r="Z33" s="43"/>
      <c r="AA33" s="43"/>
      <c r="AB33" s="43"/>
      <c r="AC33" s="44"/>
      <c r="AD33" s="44"/>
      <c r="AE33" s="44"/>
      <c r="AF33" s="44"/>
      <c r="AG33" s="44"/>
      <c r="AH33" s="44"/>
      <c r="AI33" s="44"/>
      <c r="AJ33" s="120"/>
      <c r="AK33" s="44"/>
      <c r="AL33" s="44"/>
      <c r="AM33" s="45"/>
      <c r="AN33" s="45"/>
      <c r="AO33" s="45"/>
      <c r="AP33" s="45"/>
      <c r="AQ33" s="45"/>
      <c r="AR33" s="45"/>
      <c r="AS33" s="45"/>
      <c r="AT33" s="45"/>
      <c r="AU33" s="45"/>
      <c r="AV33" s="45"/>
      <c r="AW33" s="45"/>
      <c r="AX33" s="45"/>
      <c r="AY33" s="45"/>
      <c r="BA33" s="2">
        <f t="shared" si="40"/>
        <v>0</v>
      </c>
      <c r="BB33" s="2" t="str">
        <f t="shared" si="41"/>
        <v/>
      </c>
      <c r="BC33" s="2" t="str">
        <f t="shared" si="42"/>
        <v/>
      </c>
      <c r="BD33" s="2" t="str">
        <f t="shared" si="43"/>
        <v/>
      </c>
      <c r="BE33" s="2" t="str">
        <f t="shared" si="44"/>
        <v/>
      </c>
      <c r="BF33" s="2" t="str">
        <f t="shared" si="45"/>
        <v/>
      </c>
      <c r="BG33" s="2" t="str">
        <f t="shared" si="46"/>
        <v/>
      </c>
      <c r="BH33" s="2" t="str">
        <f t="shared" si="47"/>
        <v/>
      </c>
      <c r="BI33" s="31" t="str">
        <f t="shared" si="48"/>
        <v/>
      </c>
      <c r="BK33" s="5">
        <f t="shared" si="49"/>
        <v>0</v>
      </c>
      <c r="BL33" s="3">
        <f t="shared" si="50"/>
        <v>0</v>
      </c>
      <c r="BM33" s="3">
        <f t="shared" si="51"/>
        <v>0</v>
      </c>
      <c r="BN33" s="3">
        <f t="shared" si="52"/>
        <v>0</v>
      </c>
      <c r="BO33" s="3">
        <f t="shared" si="53"/>
        <v>0</v>
      </c>
      <c r="BP33" s="93">
        <f t="shared" si="54"/>
        <v>0</v>
      </c>
      <c r="BQ33" s="93">
        <f t="shared" si="55"/>
        <v>0</v>
      </c>
      <c r="BR33" s="93">
        <f t="shared" si="56"/>
        <v>0</v>
      </c>
      <c r="BS33" s="93">
        <f t="shared" si="57"/>
        <v>0</v>
      </c>
      <c r="BT33" s="93">
        <f t="shared" si="58"/>
        <v>0</v>
      </c>
    </row>
    <row r="34" spans="2:72" x14ac:dyDescent="0.2">
      <c r="B34" s="2" t="str">
        <f t="shared" si="38"/>
        <v>-</v>
      </c>
      <c r="C34" s="22"/>
      <c r="D34" s="22"/>
      <c r="E34" s="39"/>
      <c r="F34" s="40"/>
      <c r="G34" s="41"/>
      <c r="H34" s="41"/>
      <c r="I34" s="39"/>
      <c r="J34" s="42"/>
      <c r="K34" s="39"/>
      <c r="L34" s="39"/>
      <c r="M34" s="43"/>
      <c r="N34" s="39"/>
      <c r="O34" s="43"/>
      <c r="P34" s="39"/>
      <c r="Q34" s="43"/>
      <c r="R34" s="39"/>
      <c r="S34" s="43"/>
      <c r="T34" s="43"/>
      <c r="U34" s="43"/>
      <c r="V34" s="43"/>
      <c r="W34" s="43"/>
      <c r="X34" s="43"/>
      <c r="Y34" s="43"/>
      <c r="Z34" s="43"/>
      <c r="AA34" s="43"/>
      <c r="AB34" s="43"/>
      <c r="AC34" s="44"/>
      <c r="AD34" s="44"/>
      <c r="AE34" s="44"/>
      <c r="AF34" s="44"/>
      <c r="AG34" s="44"/>
      <c r="AH34" s="44"/>
      <c r="AI34" s="44"/>
      <c r="AJ34" s="120"/>
      <c r="AK34" s="44"/>
      <c r="AL34" s="44"/>
      <c r="AM34" s="45"/>
      <c r="AN34" s="45"/>
      <c r="AO34" s="45"/>
      <c r="AP34" s="45"/>
      <c r="AQ34" s="45"/>
      <c r="AR34" s="45"/>
      <c r="AS34" s="45"/>
      <c r="AT34" s="45"/>
      <c r="AU34" s="45"/>
      <c r="AV34" s="45"/>
      <c r="AW34" s="45"/>
      <c r="AX34" s="45"/>
      <c r="AY34" s="45"/>
      <c r="BA34" s="2">
        <f t="shared" si="40"/>
        <v>0</v>
      </c>
      <c r="BB34" s="2" t="str">
        <f t="shared" si="41"/>
        <v/>
      </c>
      <c r="BC34" s="2" t="str">
        <f t="shared" si="42"/>
        <v/>
      </c>
      <c r="BD34" s="2" t="str">
        <f t="shared" si="43"/>
        <v/>
      </c>
      <c r="BE34" s="2" t="str">
        <f t="shared" si="44"/>
        <v/>
      </c>
      <c r="BF34" s="2" t="str">
        <f t="shared" si="45"/>
        <v/>
      </c>
      <c r="BG34" s="2" t="str">
        <f t="shared" si="46"/>
        <v/>
      </c>
      <c r="BH34" s="2" t="str">
        <f t="shared" si="47"/>
        <v/>
      </c>
      <c r="BI34" s="31" t="str">
        <f t="shared" si="48"/>
        <v/>
      </c>
      <c r="BK34" s="5">
        <f t="shared" si="49"/>
        <v>0</v>
      </c>
      <c r="BL34" s="3">
        <f t="shared" si="50"/>
        <v>0</v>
      </c>
      <c r="BM34" s="3">
        <f t="shared" si="51"/>
        <v>0</v>
      </c>
      <c r="BN34" s="3">
        <f t="shared" si="52"/>
        <v>0</v>
      </c>
      <c r="BO34" s="3">
        <f t="shared" si="53"/>
        <v>0</v>
      </c>
      <c r="BP34" s="93">
        <f t="shared" si="54"/>
        <v>0</v>
      </c>
      <c r="BQ34" s="93">
        <f t="shared" si="55"/>
        <v>0</v>
      </c>
      <c r="BR34" s="93">
        <f t="shared" si="56"/>
        <v>0</v>
      </c>
      <c r="BS34" s="93">
        <f t="shared" si="57"/>
        <v>0</v>
      </c>
      <c r="BT34" s="93">
        <f t="shared" si="58"/>
        <v>0</v>
      </c>
    </row>
    <row r="35" spans="2:72" x14ac:dyDescent="0.2">
      <c r="B35" s="2" t="str">
        <f t="shared" si="38"/>
        <v>-</v>
      </c>
      <c r="C35" s="22"/>
      <c r="D35" s="22"/>
      <c r="E35" s="39"/>
      <c r="F35" s="40"/>
      <c r="G35" s="41"/>
      <c r="H35" s="41"/>
      <c r="I35" s="39"/>
      <c r="J35" s="42"/>
      <c r="K35" s="39"/>
      <c r="L35" s="39"/>
      <c r="M35" s="43"/>
      <c r="N35" s="39"/>
      <c r="O35" s="43"/>
      <c r="P35" s="39"/>
      <c r="Q35" s="43"/>
      <c r="R35" s="39"/>
      <c r="S35" s="43"/>
      <c r="T35" s="43"/>
      <c r="U35" s="43"/>
      <c r="V35" s="43"/>
      <c r="W35" s="43"/>
      <c r="X35" s="43"/>
      <c r="Y35" s="43"/>
      <c r="Z35" s="43"/>
      <c r="AA35" s="43"/>
      <c r="AB35" s="43"/>
      <c r="AC35" s="44"/>
      <c r="AD35" s="44"/>
      <c r="AE35" s="44"/>
      <c r="AF35" s="44"/>
      <c r="AG35" s="44"/>
      <c r="AH35" s="44"/>
      <c r="AI35" s="44"/>
      <c r="AJ35" s="120"/>
      <c r="AK35" s="44"/>
      <c r="AL35" s="44"/>
      <c r="AM35" s="45"/>
      <c r="AN35" s="45"/>
      <c r="AO35" s="45"/>
      <c r="AP35" s="45"/>
      <c r="AQ35" s="45"/>
      <c r="AR35" s="45"/>
      <c r="AS35" s="45"/>
      <c r="AT35" s="45"/>
      <c r="AU35" s="45"/>
      <c r="AV35" s="45"/>
      <c r="AW35" s="45"/>
      <c r="AX35" s="45"/>
      <c r="AY35" s="45"/>
      <c r="BA35" s="2">
        <f t="shared" si="40"/>
        <v>0</v>
      </c>
      <c r="BB35" s="2" t="str">
        <f t="shared" si="41"/>
        <v/>
      </c>
      <c r="BC35" s="2" t="str">
        <f t="shared" si="42"/>
        <v/>
      </c>
      <c r="BD35" s="2" t="str">
        <f t="shared" si="43"/>
        <v/>
      </c>
      <c r="BE35" s="2" t="str">
        <f t="shared" si="44"/>
        <v/>
      </c>
      <c r="BF35" s="2" t="str">
        <f t="shared" si="45"/>
        <v/>
      </c>
      <c r="BG35" s="2" t="str">
        <f t="shared" si="46"/>
        <v/>
      </c>
      <c r="BH35" s="2" t="str">
        <f t="shared" si="47"/>
        <v/>
      </c>
      <c r="BI35" s="31" t="str">
        <f t="shared" si="48"/>
        <v/>
      </c>
      <c r="BK35" s="5">
        <f t="shared" si="49"/>
        <v>0</v>
      </c>
      <c r="BL35" s="3">
        <f t="shared" si="50"/>
        <v>0</v>
      </c>
      <c r="BM35" s="3">
        <f t="shared" si="51"/>
        <v>0</v>
      </c>
      <c r="BN35" s="3">
        <f t="shared" si="52"/>
        <v>0</v>
      </c>
      <c r="BO35" s="3">
        <f t="shared" si="53"/>
        <v>0</v>
      </c>
      <c r="BP35" s="93">
        <f t="shared" si="54"/>
        <v>0</v>
      </c>
      <c r="BQ35" s="93">
        <f t="shared" si="55"/>
        <v>0</v>
      </c>
      <c r="BR35" s="93">
        <f t="shared" si="56"/>
        <v>0</v>
      </c>
      <c r="BS35" s="93">
        <f t="shared" si="57"/>
        <v>0</v>
      </c>
      <c r="BT35" s="93">
        <f t="shared" si="58"/>
        <v>0</v>
      </c>
    </row>
    <row r="36" spans="2:72" x14ac:dyDescent="0.2">
      <c r="B36" s="2" t="str">
        <f t="shared" si="38"/>
        <v>-</v>
      </c>
      <c r="C36" s="22"/>
      <c r="D36" s="22"/>
      <c r="E36" s="39"/>
      <c r="F36" s="40"/>
      <c r="G36" s="41"/>
      <c r="H36" s="41"/>
      <c r="I36" s="39"/>
      <c r="J36" s="42"/>
      <c r="K36" s="39"/>
      <c r="L36" s="39"/>
      <c r="M36" s="43"/>
      <c r="N36" s="39"/>
      <c r="O36" s="43"/>
      <c r="P36" s="39"/>
      <c r="Q36" s="43"/>
      <c r="R36" s="39"/>
      <c r="S36" s="43"/>
      <c r="T36" s="43"/>
      <c r="U36" s="43"/>
      <c r="V36" s="43"/>
      <c r="W36" s="43"/>
      <c r="X36" s="43"/>
      <c r="Y36" s="43"/>
      <c r="Z36" s="43"/>
      <c r="AA36" s="43"/>
      <c r="AB36" s="43"/>
      <c r="AC36" s="44"/>
      <c r="AD36" s="44"/>
      <c r="AE36" s="44"/>
      <c r="AF36" s="44"/>
      <c r="AG36" s="44"/>
      <c r="AH36" s="44"/>
      <c r="AI36" s="44"/>
      <c r="AJ36" s="120"/>
      <c r="AK36" s="44"/>
      <c r="AL36" s="44"/>
      <c r="AM36" s="45"/>
      <c r="AN36" s="45"/>
      <c r="AO36" s="45"/>
      <c r="AP36" s="45"/>
      <c r="AQ36" s="45"/>
      <c r="AR36" s="45"/>
      <c r="AS36" s="45"/>
      <c r="AT36" s="45"/>
      <c r="AU36" s="45"/>
      <c r="AV36" s="45"/>
      <c r="AW36" s="45"/>
      <c r="AX36" s="45"/>
      <c r="AY36" s="45"/>
      <c r="BA36" s="2">
        <f t="shared" si="40"/>
        <v>0</v>
      </c>
      <c r="BB36" s="2" t="str">
        <f t="shared" si="41"/>
        <v/>
      </c>
      <c r="BC36" s="2" t="str">
        <f t="shared" si="42"/>
        <v/>
      </c>
      <c r="BD36" s="2" t="str">
        <f t="shared" si="43"/>
        <v/>
      </c>
      <c r="BE36" s="2" t="str">
        <f t="shared" si="44"/>
        <v/>
      </c>
      <c r="BF36" s="2" t="str">
        <f t="shared" si="45"/>
        <v/>
      </c>
      <c r="BG36" s="2" t="str">
        <f t="shared" si="46"/>
        <v/>
      </c>
      <c r="BH36" s="2" t="str">
        <f t="shared" si="47"/>
        <v/>
      </c>
      <c r="BI36" s="31" t="str">
        <f t="shared" si="48"/>
        <v/>
      </c>
      <c r="BK36" s="5">
        <f t="shared" si="49"/>
        <v>0</v>
      </c>
      <c r="BL36" s="3">
        <f t="shared" si="50"/>
        <v>0</v>
      </c>
      <c r="BM36" s="3">
        <f t="shared" si="51"/>
        <v>0</v>
      </c>
      <c r="BN36" s="3">
        <f t="shared" si="52"/>
        <v>0</v>
      </c>
      <c r="BO36" s="3">
        <f t="shared" si="53"/>
        <v>0</v>
      </c>
      <c r="BP36" s="93">
        <f t="shared" si="54"/>
        <v>0</v>
      </c>
      <c r="BQ36" s="93">
        <f t="shared" si="55"/>
        <v>0</v>
      </c>
      <c r="BR36" s="93">
        <f t="shared" si="56"/>
        <v>0</v>
      </c>
      <c r="BS36" s="93">
        <f t="shared" si="57"/>
        <v>0</v>
      </c>
      <c r="BT36" s="93">
        <f t="shared" si="58"/>
        <v>0</v>
      </c>
    </row>
    <row r="37" spans="2:72" x14ac:dyDescent="0.2">
      <c r="B37" s="2" t="str">
        <f t="shared" si="38"/>
        <v>-</v>
      </c>
      <c r="C37" s="22"/>
      <c r="D37" s="22"/>
      <c r="E37" s="39"/>
      <c r="F37" s="40"/>
      <c r="G37" s="41"/>
      <c r="H37" s="41"/>
      <c r="I37" s="39"/>
      <c r="J37" s="42"/>
      <c r="K37" s="39"/>
      <c r="L37" s="39"/>
      <c r="M37" s="43"/>
      <c r="N37" s="39"/>
      <c r="O37" s="43"/>
      <c r="P37" s="39"/>
      <c r="Q37" s="43"/>
      <c r="R37" s="39"/>
      <c r="S37" s="43"/>
      <c r="T37" s="43"/>
      <c r="U37" s="43"/>
      <c r="V37" s="43"/>
      <c r="W37" s="43"/>
      <c r="X37" s="43"/>
      <c r="Y37" s="43"/>
      <c r="Z37" s="43"/>
      <c r="AA37" s="43"/>
      <c r="AB37" s="43"/>
      <c r="AC37" s="44"/>
      <c r="AD37" s="44"/>
      <c r="AE37" s="44"/>
      <c r="AF37" s="44"/>
      <c r="AG37" s="44"/>
      <c r="AH37" s="44"/>
      <c r="AI37" s="44"/>
      <c r="AJ37" s="120"/>
      <c r="AK37" s="44"/>
      <c r="AL37" s="44"/>
      <c r="AM37" s="45"/>
      <c r="AN37" s="45"/>
      <c r="AO37" s="45"/>
      <c r="AP37" s="45"/>
      <c r="AQ37" s="45"/>
      <c r="AR37" s="45"/>
      <c r="AS37" s="45"/>
      <c r="AT37" s="45"/>
      <c r="AU37" s="45"/>
      <c r="AV37" s="45"/>
      <c r="AW37" s="45"/>
      <c r="AX37" s="45"/>
      <c r="AY37" s="45"/>
      <c r="BA37" s="2">
        <f t="shared" si="40"/>
        <v>0</v>
      </c>
      <c r="BB37" s="2" t="str">
        <f t="shared" si="41"/>
        <v/>
      </c>
      <c r="BC37" s="2" t="str">
        <f t="shared" si="42"/>
        <v/>
      </c>
      <c r="BD37" s="2" t="str">
        <f t="shared" si="43"/>
        <v/>
      </c>
      <c r="BE37" s="2" t="str">
        <f t="shared" si="44"/>
        <v/>
      </c>
      <c r="BF37" s="2" t="str">
        <f t="shared" si="45"/>
        <v/>
      </c>
      <c r="BG37" s="2" t="str">
        <f t="shared" si="46"/>
        <v/>
      </c>
      <c r="BH37" s="2" t="str">
        <f t="shared" si="47"/>
        <v/>
      </c>
      <c r="BI37" s="31" t="str">
        <f t="shared" si="48"/>
        <v/>
      </c>
      <c r="BK37" s="5">
        <f t="shared" si="49"/>
        <v>0</v>
      </c>
      <c r="BL37" s="3">
        <f t="shared" si="50"/>
        <v>0</v>
      </c>
      <c r="BM37" s="3">
        <f t="shared" si="51"/>
        <v>0</v>
      </c>
      <c r="BN37" s="3">
        <f t="shared" si="52"/>
        <v>0</v>
      </c>
      <c r="BO37" s="3">
        <f t="shared" si="53"/>
        <v>0</v>
      </c>
      <c r="BP37" s="93">
        <f t="shared" si="54"/>
        <v>0</v>
      </c>
      <c r="BQ37" s="93">
        <f t="shared" si="55"/>
        <v>0</v>
      </c>
      <c r="BR37" s="93">
        <f t="shared" si="56"/>
        <v>0</v>
      </c>
      <c r="BS37" s="93">
        <f t="shared" si="57"/>
        <v>0</v>
      </c>
      <c r="BT37" s="93">
        <f t="shared" si="58"/>
        <v>0</v>
      </c>
    </row>
    <row r="38" spans="2:72" x14ac:dyDescent="0.2">
      <c r="B38" s="2" t="str">
        <f t="shared" si="38"/>
        <v>-</v>
      </c>
      <c r="C38" s="22"/>
      <c r="D38" s="22"/>
      <c r="E38" s="39"/>
      <c r="F38" s="40"/>
      <c r="G38" s="41"/>
      <c r="H38" s="41"/>
      <c r="I38" s="39"/>
      <c r="J38" s="42"/>
      <c r="K38" s="39"/>
      <c r="L38" s="39"/>
      <c r="M38" s="43"/>
      <c r="N38" s="39"/>
      <c r="O38" s="43"/>
      <c r="P38" s="39"/>
      <c r="Q38" s="43"/>
      <c r="R38" s="39"/>
      <c r="S38" s="43"/>
      <c r="T38" s="43"/>
      <c r="U38" s="43"/>
      <c r="V38" s="43"/>
      <c r="W38" s="43"/>
      <c r="X38" s="43"/>
      <c r="Y38" s="43"/>
      <c r="Z38" s="43"/>
      <c r="AA38" s="43"/>
      <c r="AB38" s="43"/>
      <c r="AC38" s="44"/>
      <c r="AD38" s="44"/>
      <c r="AE38" s="44"/>
      <c r="AF38" s="44"/>
      <c r="AG38" s="44"/>
      <c r="AH38" s="44"/>
      <c r="AI38" s="44"/>
      <c r="AJ38" s="120"/>
      <c r="AK38" s="44"/>
      <c r="AL38" s="44"/>
      <c r="AM38" s="45"/>
      <c r="AN38" s="45"/>
      <c r="AO38" s="45"/>
      <c r="AP38" s="45"/>
      <c r="AQ38" s="45"/>
      <c r="AR38" s="45"/>
      <c r="AS38" s="45"/>
      <c r="AT38" s="45"/>
      <c r="AU38" s="45"/>
      <c r="AV38" s="45"/>
      <c r="AW38" s="45"/>
      <c r="AX38" s="45"/>
      <c r="AY38" s="45"/>
      <c r="BA38" s="2">
        <f t="shared" si="40"/>
        <v>0</v>
      </c>
      <c r="BB38" s="2" t="str">
        <f t="shared" si="41"/>
        <v/>
      </c>
      <c r="BC38" s="2" t="str">
        <f t="shared" si="42"/>
        <v/>
      </c>
      <c r="BD38" s="2" t="str">
        <f t="shared" si="43"/>
        <v/>
      </c>
      <c r="BE38" s="2" t="str">
        <f t="shared" si="44"/>
        <v/>
      </c>
      <c r="BF38" s="2" t="str">
        <f t="shared" si="45"/>
        <v/>
      </c>
      <c r="BG38" s="2" t="str">
        <f t="shared" si="46"/>
        <v/>
      </c>
      <c r="BH38" s="2" t="str">
        <f t="shared" si="47"/>
        <v/>
      </c>
      <c r="BI38" s="31" t="str">
        <f t="shared" si="48"/>
        <v/>
      </c>
      <c r="BK38" s="5">
        <f t="shared" si="49"/>
        <v>0</v>
      </c>
      <c r="BL38" s="3">
        <f t="shared" si="50"/>
        <v>0</v>
      </c>
      <c r="BM38" s="3">
        <f t="shared" si="51"/>
        <v>0</v>
      </c>
      <c r="BN38" s="3">
        <f t="shared" si="52"/>
        <v>0</v>
      </c>
      <c r="BO38" s="3">
        <f t="shared" si="53"/>
        <v>0</v>
      </c>
      <c r="BP38" s="93">
        <f t="shared" si="54"/>
        <v>0</v>
      </c>
      <c r="BQ38" s="93">
        <f t="shared" si="55"/>
        <v>0</v>
      </c>
      <c r="BR38" s="93">
        <f t="shared" si="56"/>
        <v>0</v>
      </c>
      <c r="BS38" s="93">
        <f t="shared" si="57"/>
        <v>0</v>
      </c>
      <c r="BT38" s="93">
        <f t="shared" si="58"/>
        <v>0</v>
      </c>
    </row>
    <row r="39" spans="2:72" x14ac:dyDescent="0.2">
      <c r="B39" s="2" t="str">
        <f t="shared" si="38"/>
        <v>-</v>
      </c>
      <c r="C39" s="22"/>
      <c r="D39" s="22"/>
      <c r="E39" s="39"/>
      <c r="F39" s="40"/>
      <c r="G39" s="41"/>
      <c r="H39" s="41"/>
      <c r="I39" s="39"/>
      <c r="J39" s="42"/>
      <c r="K39" s="39"/>
      <c r="L39" s="39"/>
      <c r="M39" s="43"/>
      <c r="N39" s="39"/>
      <c r="O39" s="43"/>
      <c r="P39" s="39"/>
      <c r="Q39" s="43"/>
      <c r="R39" s="39"/>
      <c r="S39" s="43"/>
      <c r="T39" s="43"/>
      <c r="U39" s="43"/>
      <c r="V39" s="43"/>
      <c r="W39" s="43"/>
      <c r="X39" s="43"/>
      <c r="Y39" s="43"/>
      <c r="Z39" s="43"/>
      <c r="AA39" s="43"/>
      <c r="AB39" s="43"/>
      <c r="AC39" s="44"/>
      <c r="AD39" s="44"/>
      <c r="AE39" s="44"/>
      <c r="AF39" s="44"/>
      <c r="AG39" s="44"/>
      <c r="AH39" s="44"/>
      <c r="AI39" s="44"/>
      <c r="AJ39" s="120"/>
      <c r="AK39" s="44"/>
      <c r="AL39" s="44"/>
      <c r="AM39" s="45"/>
      <c r="AN39" s="45"/>
      <c r="AO39" s="45"/>
      <c r="AP39" s="45"/>
      <c r="AQ39" s="45"/>
      <c r="AR39" s="45"/>
      <c r="AS39" s="45"/>
      <c r="AT39" s="45"/>
      <c r="AU39" s="45"/>
      <c r="AV39" s="45"/>
      <c r="AW39" s="45"/>
      <c r="AX39" s="45"/>
      <c r="AY39" s="45"/>
      <c r="BA39" s="2">
        <f t="shared" si="40"/>
        <v>0</v>
      </c>
      <c r="BB39" s="2" t="str">
        <f t="shared" si="41"/>
        <v/>
      </c>
      <c r="BC39" s="2" t="str">
        <f t="shared" si="42"/>
        <v/>
      </c>
      <c r="BD39" s="2" t="str">
        <f t="shared" si="43"/>
        <v/>
      </c>
      <c r="BE39" s="2" t="str">
        <f t="shared" si="44"/>
        <v/>
      </c>
      <c r="BF39" s="2" t="str">
        <f t="shared" si="45"/>
        <v/>
      </c>
      <c r="BG39" s="2" t="str">
        <f t="shared" si="46"/>
        <v/>
      </c>
      <c r="BH39" s="2" t="str">
        <f t="shared" si="47"/>
        <v/>
      </c>
      <c r="BI39" s="31" t="str">
        <f t="shared" si="48"/>
        <v/>
      </c>
      <c r="BK39" s="5">
        <f t="shared" si="49"/>
        <v>0</v>
      </c>
      <c r="BL39" s="3">
        <f t="shared" si="50"/>
        <v>0</v>
      </c>
      <c r="BM39" s="3">
        <f t="shared" si="51"/>
        <v>0</v>
      </c>
      <c r="BN39" s="3">
        <f t="shared" si="52"/>
        <v>0</v>
      </c>
      <c r="BO39" s="3">
        <f t="shared" si="53"/>
        <v>0</v>
      </c>
      <c r="BP39" s="93">
        <f t="shared" si="54"/>
        <v>0</v>
      </c>
      <c r="BQ39" s="93">
        <f t="shared" si="55"/>
        <v>0</v>
      </c>
      <c r="BR39" s="93">
        <f t="shared" si="56"/>
        <v>0</v>
      </c>
      <c r="BS39" s="93">
        <f t="shared" si="57"/>
        <v>0</v>
      </c>
      <c r="BT39" s="93">
        <f t="shared" si="58"/>
        <v>0</v>
      </c>
    </row>
    <row r="40" spans="2:72" x14ac:dyDescent="0.2">
      <c r="B40" s="2" t="str">
        <f t="shared" si="38"/>
        <v>-</v>
      </c>
      <c r="C40" s="22"/>
      <c r="D40" s="22"/>
      <c r="E40" s="39"/>
      <c r="F40" s="40"/>
      <c r="G40" s="41"/>
      <c r="H40" s="41"/>
      <c r="I40" s="39"/>
      <c r="J40" s="42"/>
      <c r="K40" s="39"/>
      <c r="L40" s="39"/>
      <c r="M40" s="43"/>
      <c r="N40" s="39"/>
      <c r="O40" s="43"/>
      <c r="P40" s="39"/>
      <c r="Q40" s="43"/>
      <c r="R40" s="39"/>
      <c r="S40" s="43"/>
      <c r="T40" s="43"/>
      <c r="U40" s="43"/>
      <c r="V40" s="43"/>
      <c r="W40" s="43"/>
      <c r="X40" s="43"/>
      <c r="Y40" s="43"/>
      <c r="Z40" s="43"/>
      <c r="AA40" s="43"/>
      <c r="AB40" s="43"/>
      <c r="AC40" s="44"/>
      <c r="AD40" s="44"/>
      <c r="AE40" s="44"/>
      <c r="AF40" s="44"/>
      <c r="AG40" s="44"/>
      <c r="AH40" s="44"/>
      <c r="AI40" s="44"/>
      <c r="AJ40" s="120"/>
      <c r="AK40" s="44"/>
      <c r="AL40" s="44"/>
      <c r="AM40" s="45"/>
      <c r="AN40" s="45"/>
      <c r="AO40" s="45"/>
      <c r="AP40" s="45"/>
      <c r="AQ40" s="45"/>
      <c r="AR40" s="45"/>
      <c r="AS40" s="45"/>
      <c r="AT40" s="45"/>
      <c r="AU40" s="45"/>
      <c r="AV40" s="45"/>
      <c r="AW40" s="45"/>
      <c r="AX40" s="45"/>
      <c r="AY40" s="45"/>
      <c r="BA40" s="2">
        <f t="shared" si="40"/>
        <v>0</v>
      </c>
      <c r="BB40" s="2" t="str">
        <f t="shared" si="41"/>
        <v/>
      </c>
      <c r="BC40" s="2" t="str">
        <f t="shared" si="42"/>
        <v/>
      </c>
      <c r="BD40" s="2" t="str">
        <f t="shared" si="43"/>
        <v/>
      </c>
      <c r="BE40" s="2" t="str">
        <f t="shared" si="44"/>
        <v/>
      </c>
      <c r="BF40" s="2" t="str">
        <f t="shared" si="45"/>
        <v/>
      </c>
      <c r="BG40" s="2" t="str">
        <f t="shared" si="46"/>
        <v/>
      </c>
      <c r="BH40" s="2" t="str">
        <f t="shared" si="47"/>
        <v/>
      </c>
      <c r="BI40" s="31" t="str">
        <f t="shared" si="48"/>
        <v/>
      </c>
      <c r="BK40" s="5">
        <f t="shared" si="49"/>
        <v>0</v>
      </c>
      <c r="BL40" s="3">
        <f t="shared" si="50"/>
        <v>0</v>
      </c>
      <c r="BM40" s="3">
        <f t="shared" si="51"/>
        <v>0</v>
      </c>
      <c r="BN40" s="3">
        <f t="shared" si="52"/>
        <v>0</v>
      </c>
      <c r="BO40" s="3">
        <f t="shared" si="53"/>
        <v>0</v>
      </c>
      <c r="BP40" s="93">
        <f t="shared" si="54"/>
        <v>0</v>
      </c>
      <c r="BQ40" s="93">
        <f t="shared" si="55"/>
        <v>0</v>
      </c>
      <c r="BR40" s="93">
        <f t="shared" si="56"/>
        <v>0</v>
      </c>
      <c r="BS40" s="93">
        <f t="shared" si="57"/>
        <v>0</v>
      </c>
      <c r="BT40" s="93">
        <f t="shared" si="58"/>
        <v>0</v>
      </c>
    </row>
    <row r="41" spans="2:72" x14ac:dyDescent="0.2">
      <c r="B41" s="2" t="str">
        <f t="shared" si="38"/>
        <v>-</v>
      </c>
      <c r="C41" s="22"/>
      <c r="D41" s="22"/>
      <c r="E41" s="39"/>
      <c r="F41" s="40"/>
      <c r="G41" s="41"/>
      <c r="H41" s="41"/>
      <c r="I41" s="39"/>
      <c r="J41" s="42"/>
      <c r="K41" s="39"/>
      <c r="L41" s="39"/>
      <c r="M41" s="43"/>
      <c r="N41" s="39"/>
      <c r="O41" s="43"/>
      <c r="P41" s="39"/>
      <c r="Q41" s="43"/>
      <c r="R41" s="39"/>
      <c r="S41" s="43"/>
      <c r="T41" s="43"/>
      <c r="U41" s="43"/>
      <c r="V41" s="43"/>
      <c r="W41" s="43"/>
      <c r="X41" s="43"/>
      <c r="Y41" s="43"/>
      <c r="Z41" s="43"/>
      <c r="AA41" s="43"/>
      <c r="AB41" s="43"/>
      <c r="AC41" s="44"/>
      <c r="AD41" s="44"/>
      <c r="AE41" s="44"/>
      <c r="AF41" s="44"/>
      <c r="AG41" s="44"/>
      <c r="AH41" s="44"/>
      <c r="AI41" s="44"/>
      <c r="AJ41" s="120"/>
      <c r="AK41" s="44"/>
      <c r="AL41" s="44"/>
      <c r="AM41" s="45"/>
      <c r="AN41" s="45"/>
      <c r="AO41" s="45"/>
      <c r="AP41" s="45"/>
      <c r="AQ41" s="45"/>
      <c r="AR41" s="45"/>
      <c r="AS41" s="45"/>
      <c r="AT41" s="45"/>
      <c r="AU41" s="45"/>
      <c r="AV41" s="45"/>
      <c r="AW41" s="45"/>
      <c r="AX41" s="45"/>
      <c r="AY41" s="45"/>
      <c r="BA41" s="2">
        <f t="shared" si="40"/>
        <v>0</v>
      </c>
      <c r="BB41" s="2" t="str">
        <f t="shared" si="41"/>
        <v/>
      </c>
      <c r="BC41" s="2" t="str">
        <f t="shared" si="42"/>
        <v/>
      </c>
      <c r="BD41" s="2" t="str">
        <f t="shared" si="43"/>
        <v/>
      </c>
      <c r="BE41" s="2" t="str">
        <f t="shared" si="44"/>
        <v/>
      </c>
      <c r="BF41" s="2" t="str">
        <f t="shared" si="45"/>
        <v/>
      </c>
      <c r="BG41" s="2" t="str">
        <f t="shared" si="46"/>
        <v/>
      </c>
      <c r="BH41" s="2" t="str">
        <f t="shared" si="47"/>
        <v/>
      </c>
      <c r="BI41" s="31" t="str">
        <f t="shared" si="48"/>
        <v/>
      </c>
      <c r="BK41" s="5">
        <f t="shared" si="49"/>
        <v>0</v>
      </c>
      <c r="BL41" s="3">
        <f t="shared" si="50"/>
        <v>0</v>
      </c>
      <c r="BM41" s="3">
        <f t="shared" si="51"/>
        <v>0</v>
      </c>
      <c r="BN41" s="3">
        <f t="shared" si="52"/>
        <v>0</v>
      </c>
      <c r="BO41" s="3">
        <f t="shared" si="53"/>
        <v>0</v>
      </c>
      <c r="BP41" s="93">
        <f t="shared" si="54"/>
        <v>0</v>
      </c>
      <c r="BQ41" s="93">
        <f t="shared" si="55"/>
        <v>0</v>
      </c>
      <c r="BR41" s="93">
        <f t="shared" si="56"/>
        <v>0</v>
      </c>
      <c r="BS41" s="93">
        <f t="shared" si="57"/>
        <v>0</v>
      </c>
      <c r="BT41" s="93">
        <f t="shared" si="58"/>
        <v>0</v>
      </c>
    </row>
    <row r="42" spans="2:72" x14ac:dyDescent="0.2">
      <c r="B42" s="2" t="str">
        <f t="shared" si="38"/>
        <v>-</v>
      </c>
      <c r="C42" s="22"/>
      <c r="D42" s="22"/>
      <c r="E42" s="39"/>
      <c r="F42" s="40"/>
      <c r="G42" s="41"/>
      <c r="H42" s="41"/>
      <c r="I42" s="39"/>
      <c r="J42" s="42"/>
      <c r="K42" s="39"/>
      <c r="L42" s="39"/>
      <c r="M42" s="43"/>
      <c r="N42" s="39"/>
      <c r="O42" s="43"/>
      <c r="P42" s="39"/>
      <c r="Q42" s="43"/>
      <c r="R42" s="39"/>
      <c r="S42" s="43"/>
      <c r="T42" s="43"/>
      <c r="U42" s="43"/>
      <c r="V42" s="43"/>
      <c r="W42" s="43"/>
      <c r="X42" s="43"/>
      <c r="Y42" s="43"/>
      <c r="Z42" s="43"/>
      <c r="AA42" s="43"/>
      <c r="AB42" s="43"/>
      <c r="AC42" s="44"/>
      <c r="AD42" s="44"/>
      <c r="AE42" s="44"/>
      <c r="AF42" s="44"/>
      <c r="AG42" s="44"/>
      <c r="AH42" s="44"/>
      <c r="AI42" s="44"/>
      <c r="AJ42" s="120"/>
      <c r="AK42" s="44"/>
      <c r="AL42" s="44"/>
      <c r="AM42" s="45"/>
      <c r="AN42" s="45"/>
      <c r="AO42" s="45"/>
      <c r="AP42" s="45"/>
      <c r="AQ42" s="45"/>
      <c r="AR42" s="45"/>
      <c r="AS42" s="45"/>
      <c r="AT42" s="45"/>
      <c r="AU42" s="45"/>
      <c r="AV42" s="45"/>
      <c r="AW42" s="45"/>
      <c r="AX42" s="45"/>
      <c r="AY42" s="45"/>
      <c r="BA42" s="2">
        <f t="shared" si="40"/>
        <v>0</v>
      </c>
      <c r="BB42" s="2" t="str">
        <f t="shared" si="41"/>
        <v/>
      </c>
      <c r="BC42" s="2" t="str">
        <f t="shared" si="42"/>
        <v/>
      </c>
      <c r="BD42" s="2" t="str">
        <f t="shared" si="43"/>
        <v/>
      </c>
      <c r="BE42" s="2" t="str">
        <f t="shared" si="44"/>
        <v/>
      </c>
      <c r="BF42" s="2" t="str">
        <f t="shared" si="45"/>
        <v/>
      </c>
      <c r="BG42" s="2" t="str">
        <f t="shared" si="46"/>
        <v/>
      </c>
      <c r="BH42" s="2" t="str">
        <f t="shared" si="47"/>
        <v/>
      </c>
      <c r="BI42" s="31" t="str">
        <f t="shared" si="48"/>
        <v/>
      </c>
      <c r="BK42" s="5">
        <f t="shared" si="49"/>
        <v>0</v>
      </c>
      <c r="BL42" s="3">
        <f t="shared" si="50"/>
        <v>0</v>
      </c>
      <c r="BM42" s="3">
        <f t="shared" si="51"/>
        <v>0</v>
      </c>
      <c r="BN42" s="3">
        <f t="shared" si="52"/>
        <v>0</v>
      </c>
      <c r="BO42" s="3">
        <f t="shared" si="53"/>
        <v>0</v>
      </c>
      <c r="BP42" s="93">
        <f t="shared" si="54"/>
        <v>0</v>
      </c>
      <c r="BQ42" s="93">
        <f t="shared" si="55"/>
        <v>0</v>
      </c>
      <c r="BR42" s="93">
        <f t="shared" si="56"/>
        <v>0</v>
      </c>
      <c r="BS42" s="93">
        <f t="shared" si="57"/>
        <v>0</v>
      </c>
      <c r="BT42" s="93">
        <f t="shared" si="58"/>
        <v>0</v>
      </c>
    </row>
    <row r="43" spans="2:72" x14ac:dyDescent="0.2">
      <c r="B43" s="2" t="str">
        <f t="shared" si="38"/>
        <v>-</v>
      </c>
      <c r="C43" s="22"/>
      <c r="D43" s="22"/>
      <c r="E43" s="39"/>
      <c r="F43" s="40"/>
      <c r="G43" s="41"/>
      <c r="H43" s="41"/>
      <c r="I43" s="39"/>
      <c r="J43" s="42"/>
      <c r="K43" s="39"/>
      <c r="L43" s="39"/>
      <c r="M43" s="43"/>
      <c r="N43" s="39"/>
      <c r="O43" s="43"/>
      <c r="P43" s="39"/>
      <c r="Q43" s="43"/>
      <c r="R43" s="39"/>
      <c r="S43" s="43"/>
      <c r="T43" s="43"/>
      <c r="U43" s="43"/>
      <c r="V43" s="43"/>
      <c r="W43" s="43"/>
      <c r="X43" s="43"/>
      <c r="Y43" s="43"/>
      <c r="Z43" s="43"/>
      <c r="AA43" s="43"/>
      <c r="AB43" s="43"/>
      <c r="AC43" s="44"/>
      <c r="AD43" s="44"/>
      <c r="AE43" s="44"/>
      <c r="AF43" s="44"/>
      <c r="AG43" s="44"/>
      <c r="AH43" s="44"/>
      <c r="AI43" s="44"/>
      <c r="AJ43" s="120"/>
      <c r="AK43" s="44"/>
      <c r="AL43" s="44"/>
      <c r="AM43" s="45"/>
      <c r="AN43" s="45"/>
      <c r="AO43" s="45"/>
      <c r="AP43" s="45"/>
      <c r="AQ43" s="45"/>
      <c r="AR43" s="45"/>
      <c r="AS43" s="45"/>
      <c r="AT43" s="45"/>
      <c r="AU43" s="45"/>
      <c r="AV43" s="45"/>
      <c r="AW43" s="45"/>
      <c r="AX43" s="45"/>
      <c r="AY43" s="45"/>
      <c r="BA43" s="2">
        <f t="shared" si="40"/>
        <v>0</v>
      </c>
      <c r="BB43" s="2" t="str">
        <f t="shared" si="41"/>
        <v/>
      </c>
      <c r="BC43" s="2" t="str">
        <f t="shared" si="42"/>
        <v/>
      </c>
      <c r="BD43" s="2" t="str">
        <f t="shared" si="43"/>
        <v/>
      </c>
      <c r="BE43" s="2" t="str">
        <f t="shared" si="44"/>
        <v/>
      </c>
      <c r="BF43" s="2" t="str">
        <f t="shared" si="45"/>
        <v/>
      </c>
      <c r="BG43" s="2" t="str">
        <f t="shared" si="46"/>
        <v/>
      </c>
      <c r="BH43" s="2" t="str">
        <f t="shared" si="47"/>
        <v/>
      </c>
      <c r="BI43" s="31" t="str">
        <f t="shared" si="48"/>
        <v/>
      </c>
      <c r="BK43" s="5">
        <f t="shared" si="49"/>
        <v>0</v>
      </c>
      <c r="BL43" s="3">
        <f t="shared" si="50"/>
        <v>0</v>
      </c>
      <c r="BM43" s="3">
        <f t="shared" si="51"/>
        <v>0</v>
      </c>
      <c r="BN43" s="3">
        <f t="shared" si="52"/>
        <v>0</v>
      </c>
      <c r="BO43" s="3">
        <f t="shared" si="53"/>
        <v>0</v>
      </c>
      <c r="BP43" s="93">
        <f t="shared" si="54"/>
        <v>0</v>
      </c>
      <c r="BQ43" s="93">
        <f t="shared" si="55"/>
        <v>0</v>
      </c>
      <c r="BR43" s="93">
        <f t="shared" si="56"/>
        <v>0</v>
      </c>
      <c r="BS43" s="93">
        <f t="shared" si="57"/>
        <v>0</v>
      </c>
      <c r="BT43" s="93">
        <f t="shared" si="58"/>
        <v>0</v>
      </c>
    </row>
    <row r="44" spans="2:72" x14ac:dyDescent="0.2">
      <c r="B44" s="2" t="str">
        <f t="shared" si="38"/>
        <v>-</v>
      </c>
      <c r="C44" s="22"/>
      <c r="D44" s="22"/>
      <c r="E44" s="39"/>
      <c r="F44" s="40"/>
      <c r="G44" s="41"/>
      <c r="H44" s="41"/>
      <c r="I44" s="39"/>
      <c r="J44" s="42"/>
      <c r="K44" s="39"/>
      <c r="L44" s="39"/>
      <c r="M44" s="43"/>
      <c r="N44" s="39"/>
      <c r="O44" s="43"/>
      <c r="P44" s="39"/>
      <c r="Q44" s="43"/>
      <c r="R44" s="39"/>
      <c r="S44" s="43"/>
      <c r="T44" s="43"/>
      <c r="U44" s="43"/>
      <c r="V44" s="43"/>
      <c r="W44" s="43"/>
      <c r="X44" s="43"/>
      <c r="Y44" s="43"/>
      <c r="Z44" s="43"/>
      <c r="AA44" s="43"/>
      <c r="AB44" s="43"/>
      <c r="AC44" s="44"/>
      <c r="AD44" s="44"/>
      <c r="AE44" s="44"/>
      <c r="AF44" s="44"/>
      <c r="AG44" s="44"/>
      <c r="AH44" s="44"/>
      <c r="AI44" s="44"/>
      <c r="AJ44" s="120"/>
      <c r="AK44" s="44"/>
      <c r="AL44" s="44"/>
      <c r="AM44" s="45"/>
      <c r="AN44" s="45"/>
      <c r="AO44" s="45"/>
      <c r="AP44" s="45"/>
      <c r="AQ44" s="45"/>
      <c r="AR44" s="45"/>
      <c r="AS44" s="45"/>
      <c r="AT44" s="45"/>
      <c r="AU44" s="45"/>
      <c r="AV44" s="45"/>
      <c r="AW44" s="45"/>
      <c r="AX44" s="45"/>
      <c r="AY44" s="45"/>
      <c r="BA44" s="2">
        <f t="shared" si="40"/>
        <v>0</v>
      </c>
      <c r="BB44" s="2" t="str">
        <f t="shared" ref="BB44:BB75" si="59">IF(L44="","",$E44-2&amp;L44)</f>
        <v/>
      </c>
      <c r="BC44" s="2" t="str">
        <f t="shared" ref="BC44:BC75" si="60">IF(BC$9&gt;$BA44,"",$E44-2&amp;N44)</f>
        <v/>
      </c>
      <c r="BD44" s="2" t="str">
        <f t="shared" ref="BD44:BD75" si="61">IF(BD$9&gt;$BA44,"",$E44-2&amp;P44)</f>
        <v/>
      </c>
      <c r="BE44" s="2" t="str">
        <f t="shared" ref="BE44:BE75" si="62">IF(BE$9&gt;$BA44,"",$E44-2&amp;R44)</f>
        <v/>
      </c>
      <c r="BF44" s="2" t="str">
        <f t="shared" ref="BF44:BF75" si="63">IF(BF$9&gt;$BA44,"",$E44-2&amp;T44)</f>
        <v/>
      </c>
      <c r="BG44" s="2" t="str">
        <f t="shared" ref="BG44:BG75" si="64">IF(BG$9&gt;$BA44,"",$E44-2&amp;V44)</f>
        <v/>
      </c>
      <c r="BH44" s="2" t="str">
        <f t="shared" ref="BH44:BH75" si="65">IF(BH$9&gt;$BA44,"",$E44-2&amp;X44)</f>
        <v/>
      </c>
      <c r="BI44" s="31" t="str">
        <f t="shared" ref="BI44:BI75" si="66">IF(BI$9&gt;$BA44,"",$E44-2&amp;Z44)</f>
        <v/>
      </c>
      <c r="BK44" s="5">
        <f t="shared" ref="BK44:BK75" si="67">AB44</f>
        <v>0</v>
      </c>
      <c r="BL44" s="3">
        <f t="shared" ref="BL44:BL75" si="68">IFERROR(BK44*(AC44+AD44),0)</f>
        <v>0</v>
      </c>
      <c r="BM44" s="3">
        <f t="shared" ref="BM44:BM75" si="69">IFERROR(BK44*AG44,0)</f>
        <v>0</v>
      </c>
      <c r="BN44" s="3">
        <f t="shared" ref="BN44:BN75" si="70">IFERROR(AF44*BK44,0)</f>
        <v>0</v>
      </c>
      <c r="BO44" s="3">
        <f t="shared" ref="BO44:BO75" si="71">IFERROR(BK44*(AH44+AI44),0)</f>
        <v>0</v>
      </c>
      <c r="BP44" s="93">
        <f t="shared" si="54"/>
        <v>0</v>
      </c>
      <c r="BQ44" s="93">
        <f t="shared" si="55"/>
        <v>0</v>
      </c>
      <c r="BR44" s="93">
        <f t="shared" si="56"/>
        <v>0</v>
      </c>
      <c r="BS44" s="93">
        <f t="shared" si="57"/>
        <v>0</v>
      </c>
      <c r="BT44" s="93">
        <f t="shared" ref="BT44:BT75" si="72">IFERROR(IF(AM44="DS",AN44/AO44,IF(AM44="AE",AP44/AQ44,AR44/AU44)),0)</f>
        <v>0</v>
      </c>
    </row>
    <row r="45" spans="2:72" x14ac:dyDescent="0.2">
      <c r="B45" s="2" t="str">
        <f t="shared" si="38"/>
        <v>-</v>
      </c>
      <c r="C45" s="22"/>
      <c r="D45" s="22"/>
      <c r="E45" s="39"/>
      <c r="F45" s="40"/>
      <c r="G45" s="41"/>
      <c r="H45" s="41"/>
      <c r="I45" s="39"/>
      <c r="J45" s="42"/>
      <c r="K45" s="39"/>
      <c r="L45" s="39"/>
      <c r="M45" s="43"/>
      <c r="N45" s="39"/>
      <c r="O45" s="43"/>
      <c r="P45" s="39"/>
      <c r="Q45" s="43"/>
      <c r="R45" s="39"/>
      <c r="S45" s="43"/>
      <c r="T45" s="43"/>
      <c r="U45" s="43"/>
      <c r="V45" s="43"/>
      <c r="W45" s="43"/>
      <c r="X45" s="43"/>
      <c r="Y45" s="43"/>
      <c r="Z45" s="43"/>
      <c r="AA45" s="43"/>
      <c r="AB45" s="43"/>
      <c r="AC45" s="44"/>
      <c r="AD45" s="44"/>
      <c r="AE45" s="44"/>
      <c r="AF45" s="44"/>
      <c r="AG45" s="44"/>
      <c r="AH45" s="44"/>
      <c r="AI45" s="44"/>
      <c r="AJ45" s="120"/>
      <c r="AK45" s="44"/>
      <c r="AL45" s="44"/>
      <c r="AM45" s="45"/>
      <c r="AN45" s="45"/>
      <c r="AO45" s="45"/>
      <c r="AP45" s="45"/>
      <c r="AQ45" s="45"/>
      <c r="AR45" s="45"/>
      <c r="AS45" s="45"/>
      <c r="AT45" s="45"/>
      <c r="AU45" s="45"/>
      <c r="AV45" s="45"/>
      <c r="AW45" s="45"/>
      <c r="AX45" s="45"/>
      <c r="AY45" s="45"/>
      <c r="BA45" s="2">
        <f t="shared" si="40"/>
        <v>0</v>
      </c>
      <c r="BB45" s="2" t="str">
        <f t="shared" si="59"/>
        <v/>
      </c>
      <c r="BC45" s="2" t="str">
        <f t="shared" si="60"/>
        <v/>
      </c>
      <c r="BD45" s="2" t="str">
        <f t="shared" si="61"/>
        <v/>
      </c>
      <c r="BE45" s="2" t="str">
        <f t="shared" si="62"/>
        <v/>
      </c>
      <c r="BF45" s="2" t="str">
        <f t="shared" si="63"/>
        <v/>
      </c>
      <c r="BG45" s="2" t="str">
        <f t="shared" si="64"/>
        <v/>
      </c>
      <c r="BH45" s="2" t="str">
        <f t="shared" si="65"/>
        <v/>
      </c>
      <c r="BI45" s="31" t="str">
        <f t="shared" si="66"/>
        <v/>
      </c>
      <c r="BK45" s="5">
        <f t="shared" si="67"/>
        <v>0</v>
      </c>
      <c r="BL45" s="3">
        <f t="shared" si="68"/>
        <v>0</v>
      </c>
      <c r="BM45" s="3">
        <f t="shared" si="69"/>
        <v>0</v>
      </c>
      <c r="BN45" s="3">
        <f t="shared" si="70"/>
        <v>0</v>
      </c>
      <c r="BO45" s="3">
        <f t="shared" si="71"/>
        <v>0</v>
      </c>
      <c r="BP45" s="93">
        <f t="shared" si="54"/>
        <v>0</v>
      </c>
      <c r="BQ45" s="93">
        <f t="shared" si="55"/>
        <v>0</v>
      </c>
      <c r="BR45" s="93">
        <f t="shared" si="56"/>
        <v>0</v>
      </c>
      <c r="BS45" s="93">
        <f t="shared" si="57"/>
        <v>0</v>
      </c>
      <c r="BT45" s="93">
        <f t="shared" si="72"/>
        <v>0</v>
      </c>
    </row>
    <row r="46" spans="2:72" x14ac:dyDescent="0.2">
      <c r="B46" s="2" t="str">
        <f t="shared" si="38"/>
        <v>-</v>
      </c>
      <c r="C46" s="22"/>
      <c r="D46" s="22"/>
      <c r="E46" s="39"/>
      <c r="F46" s="40"/>
      <c r="G46" s="41"/>
      <c r="H46" s="41"/>
      <c r="I46" s="39"/>
      <c r="J46" s="42"/>
      <c r="K46" s="39"/>
      <c r="L46" s="39"/>
      <c r="M46" s="43"/>
      <c r="N46" s="39"/>
      <c r="O46" s="43"/>
      <c r="P46" s="39"/>
      <c r="Q46" s="43"/>
      <c r="R46" s="39"/>
      <c r="S46" s="43"/>
      <c r="T46" s="43"/>
      <c r="U46" s="43"/>
      <c r="V46" s="43"/>
      <c r="W46" s="43"/>
      <c r="X46" s="43"/>
      <c r="Y46" s="43"/>
      <c r="Z46" s="43"/>
      <c r="AA46" s="43"/>
      <c r="AB46" s="43"/>
      <c r="AC46" s="44"/>
      <c r="AD46" s="44"/>
      <c r="AE46" s="44"/>
      <c r="AF46" s="44"/>
      <c r="AG46" s="44"/>
      <c r="AH46" s="44"/>
      <c r="AI46" s="44"/>
      <c r="AJ46" s="120"/>
      <c r="AK46" s="44"/>
      <c r="AL46" s="44"/>
      <c r="AM46" s="45"/>
      <c r="AN46" s="45"/>
      <c r="AO46" s="45"/>
      <c r="AP46" s="45"/>
      <c r="AQ46" s="45"/>
      <c r="AR46" s="45"/>
      <c r="AS46" s="45"/>
      <c r="AT46" s="45"/>
      <c r="AU46" s="45"/>
      <c r="AV46" s="45"/>
      <c r="AW46" s="45"/>
      <c r="AX46" s="45"/>
      <c r="AY46" s="45"/>
      <c r="BA46" s="2">
        <f t="shared" si="40"/>
        <v>0</v>
      </c>
      <c r="BB46" s="2" t="str">
        <f t="shared" si="59"/>
        <v/>
      </c>
      <c r="BC46" s="2" t="str">
        <f t="shared" si="60"/>
        <v/>
      </c>
      <c r="BD46" s="2" t="str">
        <f t="shared" si="61"/>
        <v/>
      </c>
      <c r="BE46" s="2" t="str">
        <f t="shared" si="62"/>
        <v/>
      </c>
      <c r="BF46" s="2" t="str">
        <f t="shared" si="63"/>
        <v/>
      </c>
      <c r="BG46" s="2" t="str">
        <f t="shared" si="64"/>
        <v/>
      </c>
      <c r="BH46" s="2" t="str">
        <f t="shared" si="65"/>
        <v/>
      </c>
      <c r="BI46" s="31" t="str">
        <f t="shared" si="66"/>
        <v/>
      </c>
      <c r="BK46" s="5">
        <f t="shared" si="67"/>
        <v>0</v>
      </c>
      <c r="BL46" s="3">
        <f t="shared" si="68"/>
        <v>0</v>
      </c>
      <c r="BM46" s="3">
        <f t="shared" si="69"/>
        <v>0</v>
      </c>
      <c r="BN46" s="3">
        <f t="shared" si="70"/>
        <v>0</v>
      </c>
      <c r="BO46" s="3">
        <f t="shared" si="71"/>
        <v>0</v>
      </c>
      <c r="BP46" s="93">
        <f t="shared" si="54"/>
        <v>0</v>
      </c>
      <c r="BQ46" s="93">
        <f t="shared" si="55"/>
        <v>0</v>
      </c>
      <c r="BR46" s="93">
        <f t="shared" si="56"/>
        <v>0</v>
      </c>
      <c r="BS46" s="93">
        <f t="shared" si="57"/>
        <v>0</v>
      </c>
      <c r="BT46" s="93">
        <f t="shared" si="72"/>
        <v>0</v>
      </c>
    </row>
    <row r="47" spans="2:72" x14ac:dyDescent="0.2">
      <c r="B47" s="2" t="str">
        <f t="shared" si="38"/>
        <v>-</v>
      </c>
      <c r="C47" s="22"/>
      <c r="D47" s="22"/>
      <c r="E47" s="39"/>
      <c r="F47" s="40"/>
      <c r="G47" s="41"/>
      <c r="H47" s="41"/>
      <c r="I47" s="39"/>
      <c r="J47" s="42"/>
      <c r="K47" s="39"/>
      <c r="L47" s="39"/>
      <c r="M47" s="43"/>
      <c r="N47" s="39"/>
      <c r="O47" s="43"/>
      <c r="P47" s="39"/>
      <c r="Q47" s="43"/>
      <c r="R47" s="39"/>
      <c r="S47" s="43"/>
      <c r="T47" s="43"/>
      <c r="U47" s="43"/>
      <c r="V47" s="43"/>
      <c r="W47" s="43"/>
      <c r="X47" s="43"/>
      <c r="Y47" s="43"/>
      <c r="Z47" s="43"/>
      <c r="AA47" s="43"/>
      <c r="AB47" s="43"/>
      <c r="AC47" s="44"/>
      <c r="AD47" s="44"/>
      <c r="AE47" s="44"/>
      <c r="AF47" s="44"/>
      <c r="AG47" s="44"/>
      <c r="AH47" s="44"/>
      <c r="AI47" s="44"/>
      <c r="AJ47" s="120"/>
      <c r="AK47" s="44"/>
      <c r="AL47" s="44"/>
      <c r="AM47" s="45"/>
      <c r="AN47" s="45"/>
      <c r="AO47" s="45"/>
      <c r="AP47" s="45"/>
      <c r="AQ47" s="45"/>
      <c r="AR47" s="45"/>
      <c r="AS47" s="45"/>
      <c r="AT47" s="45"/>
      <c r="AU47" s="45"/>
      <c r="AV47" s="45"/>
      <c r="AW47" s="45"/>
      <c r="AX47" s="45"/>
      <c r="AY47" s="45"/>
      <c r="BA47" s="2">
        <f t="shared" si="40"/>
        <v>0</v>
      </c>
      <c r="BB47" s="2" t="str">
        <f t="shared" si="59"/>
        <v/>
      </c>
      <c r="BC47" s="2" t="str">
        <f t="shared" si="60"/>
        <v/>
      </c>
      <c r="BD47" s="2" t="str">
        <f t="shared" si="61"/>
        <v/>
      </c>
      <c r="BE47" s="2" t="str">
        <f t="shared" si="62"/>
        <v/>
      </c>
      <c r="BF47" s="2" t="str">
        <f t="shared" si="63"/>
        <v/>
      </c>
      <c r="BG47" s="2" t="str">
        <f t="shared" si="64"/>
        <v/>
      </c>
      <c r="BH47" s="2" t="str">
        <f t="shared" si="65"/>
        <v/>
      </c>
      <c r="BI47" s="31" t="str">
        <f t="shared" si="66"/>
        <v/>
      </c>
      <c r="BK47" s="5">
        <f t="shared" si="67"/>
        <v>0</v>
      </c>
      <c r="BL47" s="3">
        <f t="shared" si="68"/>
        <v>0</v>
      </c>
      <c r="BM47" s="3">
        <f t="shared" si="69"/>
        <v>0</v>
      </c>
      <c r="BN47" s="3">
        <f t="shared" si="70"/>
        <v>0</v>
      </c>
      <c r="BO47" s="3">
        <f t="shared" si="71"/>
        <v>0</v>
      </c>
      <c r="BP47" s="93">
        <f t="shared" si="54"/>
        <v>0</v>
      </c>
      <c r="BQ47" s="93">
        <f t="shared" si="55"/>
        <v>0</v>
      </c>
      <c r="BR47" s="93">
        <f t="shared" si="56"/>
        <v>0</v>
      </c>
      <c r="BS47" s="93">
        <f t="shared" si="57"/>
        <v>0</v>
      </c>
      <c r="BT47" s="93">
        <f t="shared" si="72"/>
        <v>0</v>
      </c>
    </row>
    <row r="48" spans="2:72" x14ac:dyDescent="0.2">
      <c r="B48" s="2" t="str">
        <f t="shared" si="38"/>
        <v>-</v>
      </c>
      <c r="C48" s="22"/>
      <c r="D48" s="22"/>
      <c r="E48" s="39"/>
      <c r="F48" s="40"/>
      <c r="G48" s="41"/>
      <c r="H48" s="41"/>
      <c r="I48" s="39"/>
      <c r="J48" s="42"/>
      <c r="K48" s="39"/>
      <c r="L48" s="39"/>
      <c r="M48" s="43"/>
      <c r="N48" s="39"/>
      <c r="O48" s="43"/>
      <c r="P48" s="39"/>
      <c r="Q48" s="43"/>
      <c r="R48" s="39"/>
      <c r="S48" s="43"/>
      <c r="T48" s="43"/>
      <c r="U48" s="43"/>
      <c r="V48" s="43"/>
      <c r="W48" s="43"/>
      <c r="X48" s="43"/>
      <c r="Y48" s="43"/>
      <c r="Z48" s="43"/>
      <c r="AA48" s="43"/>
      <c r="AB48" s="43"/>
      <c r="AC48" s="44"/>
      <c r="AD48" s="44"/>
      <c r="AE48" s="44"/>
      <c r="AF48" s="44"/>
      <c r="AG48" s="44"/>
      <c r="AH48" s="44"/>
      <c r="AI48" s="44"/>
      <c r="AJ48" s="120"/>
      <c r="AK48" s="44"/>
      <c r="AL48" s="44"/>
      <c r="AM48" s="45"/>
      <c r="AN48" s="45"/>
      <c r="AO48" s="45"/>
      <c r="AP48" s="45"/>
      <c r="AQ48" s="45"/>
      <c r="AR48" s="45"/>
      <c r="AS48" s="45"/>
      <c r="AT48" s="45"/>
      <c r="AU48" s="45"/>
      <c r="AV48" s="45"/>
      <c r="AW48" s="45"/>
      <c r="AX48" s="45"/>
      <c r="AY48" s="45"/>
      <c r="BA48" s="2">
        <f t="shared" si="40"/>
        <v>0</v>
      </c>
      <c r="BB48" s="2" t="str">
        <f t="shared" si="59"/>
        <v/>
      </c>
      <c r="BC48" s="2" t="str">
        <f t="shared" si="60"/>
        <v/>
      </c>
      <c r="BD48" s="2" t="str">
        <f t="shared" si="61"/>
        <v/>
      </c>
      <c r="BE48" s="2" t="str">
        <f t="shared" si="62"/>
        <v/>
      </c>
      <c r="BF48" s="2" t="str">
        <f t="shared" si="63"/>
        <v/>
      </c>
      <c r="BG48" s="2" t="str">
        <f t="shared" si="64"/>
        <v/>
      </c>
      <c r="BH48" s="2" t="str">
        <f t="shared" si="65"/>
        <v/>
      </c>
      <c r="BI48" s="31" t="str">
        <f t="shared" si="66"/>
        <v/>
      </c>
      <c r="BK48" s="5">
        <f t="shared" si="67"/>
        <v>0</v>
      </c>
      <c r="BL48" s="3">
        <f t="shared" si="68"/>
        <v>0</v>
      </c>
      <c r="BM48" s="3">
        <f t="shared" si="69"/>
        <v>0</v>
      </c>
      <c r="BN48" s="3">
        <f t="shared" si="70"/>
        <v>0</v>
      </c>
      <c r="BO48" s="3">
        <f t="shared" si="71"/>
        <v>0</v>
      </c>
      <c r="BP48" s="93">
        <f t="shared" si="54"/>
        <v>0</v>
      </c>
      <c r="BQ48" s="93">
        <f t="shared" si="55"/>
        <v>0</v>
      </c>
      <c r="BR48" s="93">
        <f t="shared" si="56"/>
        <v>0</v>
      </c>
      <c r="BS48" s="93">
        <f t="shared" si="57"/>
        <v>0</v>
      </c>
      <c r="BT48" s="93">
        <f t="shared" si="72"/>
        <v>0</v>
      </c>
    </row>
    <row r="49" spans="2:72" x14ac:dyDescent="0.2">
      <c r="B49" s="2" t="str">
        <f t="shared" si="38"/>
        <v>-</v>
      </c>
      <c r="C49" s="22"/>
      <c r="D49" s="22"/>
      <c r="E49" s="39"/>
      <c r="F49" s="40"/>
      <c r="G49" s="41"/>
      <c r="H49" s="41"/>
      <c r="I49" s="39"/>
      <c r="J49" s="42"/>
      <c r="K49" s="39"/>
      <c r="L49" s="39"/>
      <c r="M49" s="43"/>
      <c r="N49" s="39"/>
      <c r="O49" s="43"/>
      <c r="P49" s="39"/>
      <c r="Q49" s="43"/>
      <c r="R49" s="39"/>
      <c r="S49" s="43"/>
      <c r="T49" s="43"/>
      <c r="U49" s="43"/>
      <c r="V49" s="43"/>
      <c r="W49" s="43"/>
      <c r="X49" s="43"/>
      <c r="Y49" s="43"/>
      <c r="Z49" s="43"/>
      <c r="AA49" s="43"/>
      <c r="AB49" s="43"/>
      <c r="AC49" s="44"/>
      <c r="AD49" s="44"/>
      <c r="AE49" s="44"/>
      <c r="AF49" s="44"/>
      <c r="AG49" s="44"/>
      <c r="AH49" s="44"/>
      <c r="AI49" s="44"/>
      <c r="AJ49" s="120"/>
      <c r="AK49" s="44"/>
      <c r="AL49" s="44"/>
      <c r="AM49" s="45"/>
      <c r="AN49" s="45"/>
      <c r="AO49" s="45"/>
      <c r="AP49" s="45"/>
      <c r="AQ49" s="45"/>
      <c r="AR49" s="45"/>
      <c r="AS49" s="45"/>
      <c r="AT49" s="45"/>
      <c r="AU49" s="45"/>
      <c r="AV49" s="45"/>
      <c r="AW49" s="45"/>
      <c r="AX49" s="45"/>
      <c r="AY49" s="45"/>
      <c r="BA49" s="2">
        <f t="shared" si="40"/>
        <v>0</v>
      </c>
      <c r="BB49" s="2" t="str">
        <f t="shared" si="59"/>
        <v/>
      </c>
      <c r="BC49" s="2" t="str">
        <f t="shared" si="60"/>
        <v/>
      </c>
      <c r="BD49" s="2" t="str">
        <f t="shared" si="61"/>
        <v/>
      </c>
      <c r="BE49" s="2" t="str">
        <f t="shared" si="62"/>
        <v/>
      </c>
      <c r="BF49" s="2" t="str">
        <f t="shared" si="63"/>
        <v/>
      </c>
      <c r="BG49" s="2" t="str">
        <f t="shared" si="64"/>
        <v/>
      </c>
      <c r="BH49" s="2" t="str">
        <f t="shared" si="65"/>
        <v/>
      </c>
      <c r="BI49" s="31" t="str">
        <f t="shared" si="66"/>
        <v/>
      </c>
      <c r="BK49" s="5">
        <f t="shared" si="67"/>
        <v>0</v>
      </c>
      <c r="BL49" s="3">
        <f t="shared" si="68"/>
        <v>0</v>
      </c>
      <c r="BM49" s="3">
        <f t="shared" si="69"/>
        <v>0</v>
      </c>
      <c r="BN49" s="3">
        <f t="shared" si="70"/>
        <v>0</v>
      </c>
      <c r="BO49" s="3">
        <f t="shared" si="71"/>
        <v>0</v>
      </c>
      <c r="BP49" s="93">
        <f t="shared" si="54"/>
        <v>0</v>
      </c>
      <c r="BQ49" s="93">
        <f t="shared" si="55"/>
        <v>0</v>
      </c>
      <c r="BR49" s="93">
        <f t="shared" si="56"/>
        <v>0</v>
      </c>
      <c r="BS49" s="93">
        <f t="shared" si="57"/>
        <v>0</v>
      </c>
      <c r="BT49" s="93">
        <f t="shared" si="72"/>
        <v>0</v>
      </c>
    </row>
    <row r="50" spans="2:72" x14ac:dyDescent="0.2">
      <c r="B50" s="2" t="str">
        <f t="shared" si="38"/>
        <v>-</v>
      </c>
      <c r="C50" s="22"/>
      <c r="D50" s="22"/>
      <c r="E50" s="39"/>
      <c r="F50" s="40"/>
      <c r="G50" s="41"/>
      <c r="H50" s="41"/>
      <c r="I50" s="39"/>
      <c r="J50" s="42"/>
      <c r="K50" s="39"/>
      <c r="L50" s="39"/>
      <c r="M50" s="43"/>
      <c r="N50" s="39"/>
      <c r="O50" s="43"/>
      <c r="P50" s="39"/>
      <c r="Q50" s="43"/>
      <c r="R50" s="39"/>
      <c r="S50" s="43"/>
      <c r="T50" s="43"/>
      <c r="U50" s="43"/>
      <c r="V50" s="43"/>
      <c r="W50" s="43"/>
      <c r="X50" s="43"/>
      <c r="Y50" s="43"/>
      <c r="Z50" s="43"/>
      <c r="AA50" s="43"/>
      <c r="AB50" s="43"/>
      <c r="AC50" s="44"/>
      <c r="AD50" s="44"/>
      <c r="AE50" s="44"/>
      <c r="AF50" s="44"/>
      <c r="AG50" s="44"/>
      <c r="AH50" s="44"/>
      <c r="AI50" s="44"/>
      <c r="AJ50" s="120"/>
      <c r="AK50" s="44"/>
      <c r="AL50" s="44"/>
      <c r="AM50" s="45"/>
      <c r="AN50" s="45"/>
      <c r="AO50" s="45"/>
      <c r="AP50" s="45"/>
      <c r="AQ50" s="45"/>
      <c r="AR50" s="45"/>
      <c r="AS50" s="45"/>
      <c r="AT50" s="45"/>
      <c r="AU50" s="45"/>
      <c r="AV50" s="45"/>
      <c r="AW50" s="45"/>
      <c r="AX50" s="45"/>
      <c r="AY50" s="45"/>
      <c r="BA50" s="2">
        <f t="shared" si="40"/>
        <v>0</v>
      </c>
      <c r="BB50" s="2" t="str">
        <f t="shared" si="59"/>
        <v/>
      </c>
      <c r="BC50" s="2" t="str">
        <f t="shared" si="60"/>
        <v/>
      </c>
      <c r="BD50" s="2" t="str">
        <f t="shared" si="61"/>
        <v/>
      </c>
      <c r="BE50" s="2" t="str">
        <f t="shared" si="62"/>
        <v/>
      </c>
      <c r="BF50" s="2" t="str">
        <f t="shared" si="63"/>
        <v/>
      </c>
      <c r="BG50" s="2" t="str">
        <f t="shared" si="64"/>
        <v/>
      </c>
      <c r="BH50" s="2" t="str">
        <f t="shared" si="65"/>
        <v/>
      </c>
      <c r="BI50" s="31" t="str">
        <f t="shared" si="66"/>
        <v/>
      </c>
      <c r="BK50" s="5">
        <f t="shared" si="67"/>
        <v>0</v>
      </c>
      <c r="BL50" s="3">
        <f t="shared" si="68"/>
        <v>0</v>
      </c>
      <c r="BM50" s="3">
        <f t="shared" si="69"/>
        <v>0</v>
      </c>
      <c r="BN50" s="3">
        <f t="shared" si="70"/>
        <v>0</v>
      </c>
      <c r="BO50" s="3">
        <f t="shared" si="71"/>
        <v>0</v>
      </c>
      <c r="BP50" s="93">
        <f t="shared" si="54"/>
        <v>0</v>
      </c>
      <c r="BQ50" s="93">
        <f t="shared" si="55"/>
        <v>0</v>
      </c>
      <c r="BR50" s="93">
        <f t="shared" si="56"/>
        <v>0</v>
      </c>
      <c r="BS50" s="93">
        <f t="shared" si="57"/>
        <v>0</v>
      </c>
      <c r="BT50" s="93">
        <f t="shared" si="72"/>
        <v>0</v>
      </c>
    </row>
    <row r="51" spans="2:72" x14ac:dyDescent="0.2">
      <c r="B51" s="2" t="str">
        <f t="shared" si="38"/>
        <v>-</v>
      </c>
      <c r="C51" s="22"/>
      <c r="D51" s="22"/>
      <c r="E51" s="39"/>
      <c r="F51" s="40"/>
      <c r="G51" s="41"/>
      <c r="H51" s="41"/>
      <c r="I51" s="39"/>
      <c r="J51" s="42"/>
      <c r="K51" s="39"/>
      <c r="L51" s="39"/>
      <c r="M51" s="43"/>
      <c r="N51" s="39"/>
      <c r="O51" s="43"/>
      <c r="P51" s="39"/>
      <c r="Q51" s="43"/>
      <c r="R51" s="39"/>
      <c r="S51" s="43"/>
      <c r="T51" s="43"/>
      <c r="U51" s="43"/>
      <c r="V51" s="43"/>
      <c r="W51" s="43"/>
      <c r="X51" s="43"/>
      <c r="Y51" s="43"/>
      <c r="Z51" s="43"/>
      <c r="AA51" s="43"/>
      <c r="AB51" s="43"/>
      <c r="AC51" s="44"/>
      <c r="AD51" s="44"/>
      <c r="AE51" s="44"/>
      <c r="AF51" s="44"/>
      <c r="AG51" s="44"/>
      <c r="AH51" s="44"/>
      <c r="AI51" s="44"/>
      <c r="AJ51" s="120"/>
      <c r="AK51" s="44"/>
      <c r="AL51" s="44"/>
      <c r="AM51" s="45"/>
      <c r="AN51" s="45"/>
      <c r="AO51" s="45"/>
      <c r="AP51" s="45"/>
      <c r="AQ51" s="45"/>
      <c r="AR51" s="45"/>
      <c r="AS51" s="45"/>
      <c r="AT51" s="45"/>
      <c r="AU51" s="45"/>
      <c r="AV51" s="45"/>
      <c r="AW51" s="45"/>
      <c r="AX51" s="45"/>
      <c r="AY51" s="45"/>
      <c r="BA51" s="2">
        <f t="shared" si="40"/>
        <v>0</v>
      </c>
      <c r="BB51" s="2" t="str">
        <f t="shared" si="59"/>
        <v/>
      </c>
      <c r="BC51" s="2" t="str">
        <f t="shared" si="60"/>
        <v/>
      </c>
      <c r="BD51" s="2" t="str">
        <f t="shared" si="61"/>
        <v/>
      </c>
      <c r="BE51" s="2" t="str">
        <f t="shared" si="62"/>
        <v/>
      </c>
      <c r="BF51" s="2" t="str">
        <f t="shared" si="63"/>
        <v/>
      </c>
      <c r="BG51" s="2" t="str">
        <f t="shared" si="64"/>
        <v/>
      </c>
      <c r="BH51" s="2" t="str">
        <f t="shared" si="65"/>
        <v/>
      </c>
      <c r="BI51" s="31" t="str">
        <f t="shared" si="66"/>
        <v/>
      </c>
      <c r="BK51" s="5">
        <f t="shared" si="67"/>
        <v>0</v>
      </c>
      <c r="BL51" s="3">
        <f t="shared" si="68"/>
        <v>0</v>
      </c>
      <c r="BM51" s="3">
        <f t="shared" si="69"/>
        <v>0</v>
      </c>
      <c r="BN51" s="3">
        <f t="shared" si="70"/>
        <v>0</v>
      </c>
      <c r="BO51" s="3">
        <f t="shared" si="71"/>
        <v>0</v>
      </c>
      <c r="BP51" s="93">
        <f t="shared" si="54"/>
        <v>0</v>
      </c>
      <c r="BQ51" s="93">
        <f t="shared" si="55"/>
        <v>0</v>
      </c>
      <c r="BR51" s="93">
        <f t="shared" si="56"/>
        <v>0</v>
      </c>
      <c r="BS51" s="93">
        <f t="shared" si="57"/>
        <v>0</v>
      </c>
      <c r="BT51" s="93">
        <f t="shared" si="72"/>
        <v>0</v>
      </c>
    </row>
    <row r="52" spans="2:72" x14ac:dyDescent="0.2">
      <c r="B52" s="2" t="str">
        <f t="shared" si="38"/>
        <v>-</v>
      </c>
      <c r="C52" s="22"/>
      <c r="D52" s="22"/>
      <c r="E52" s="39"/>
      <c r="F52" s="40"/>
      <c r="G52" s="41"/>
      <c r="H52" s="41"/>
      <c r="I52" s="39"/>
      <c r="J52" s="42"/>
      <c r="K52" s="39"/>
      <c r="L52" s="39"/>
      <c r="M52" s="43"/>
      <c r="N52" s="39"/>
      <c r="O52" s="43"/>
      <c r="P52" s="39"/>
      <c r="Q52" s="43"/>
      <c r="R52" s="39"/>
      <c r="S52" s="43"/>
      <c r="T52" s="43"/>
      <c r="U52" s="43"/>
      <c r="V52" s="43"/>
      <c r="W52" s="43"/>
      <c r="X52" s="43"/>
      <c r="Y52" s="43"/>
      <c r="Z52" s="43"/>
      <c r="AA52" s="43"/>
      <c r="AB52" s="43"/>
      <c r="AC52" s="44"/>
      <c r="AD52" s="44"/>
      <c r="AE52" s="44"/>
      <c r="AF52" s="44"/>
      <c r="AG52" s="44"/>
      <c r="AH52" s="44"/>
      <c r="AI52" s="44"/>
      <c r="AJ52" s="120"/>
      <c r="AK52" s="44"/>
      <c r="AL52" s="44"/>
      <c r="AM52" s="45"/>
      <c r="AN52" s="45"/>
      <c r="AO52" s="45"/>
      <c r="AP52" s="45"/>
      <c r="AQ52" s="45"/>
      <c r="AR52" s="45"/>
      <c r="AS52" s="45"/>
      <c r="AT52" s="45"/>
      <c r="AU52" s="45"/>
      <c r="AV52" s="45"/>
      <c r="AW52" s="45"/>
      <c r="AX52" s="45"/>
      <c r="AY52" s="45"/>
      <c r="BA52" s="2">
        <f t="shared" si="40"/>
        <v>0</v>
      </c>
      <c r="BB52" s="2" t="str">
        <f t="shared" si="59"/>
        <v/>
      </c>
      <c r="BC52" s="2" t="str">
        <f t="shared" si="60"/>
        <v/>
      </c>
      <c r="BD52" s="2" t="str">
        <f t="shared" si="61"/>
        <v/>
      </c>
      <c r="BE52" s="2" t="str">
        <f t="shared" si="62"/>
        <v/>
      </c>
      <c r="BF52" s="2" t="str">
        <f t="shared" si="63"/>
        <v/>
      </c>
      <c r="BG52" s="2" t="str">
        <f t="shared" si="64"/>
        <v/>
      </c>
      <c r="BH52" s="2" t="str">
        <f t="shared" si="65"/>
        <v/>
      </c>
      <c r="BI52" s="31" t="str">
        <f t="shared" si="66"/>
        <v/>
      </c>
      <c r="BK52" s="5">
        <f t="shared" si="67"/>
        <v>0</v>
      </c>
      <c r="BL52" s="3">
        <f t="shared" si="68"/>
        <v>0</v>
      </c>
      <c r="BM52" s="3">
        <f t="shared" si="69"/>
        <v>0</v>
      </c>
      <c r="BN52" s="3">
        <f t="shared" si="70"/>
        <v>0</v>
      </c>
      <c r="BO52" s="3">
        <f t="shared" si="71"/>
        <v>0</v>
      </c>
      <c r="BP52" s="93">
        <f t="shared" si="54"/>
        <v>0</v>
      </c>
      <c r="BQ52" s="93">
        <f t="shared" si="55"/>
        <v>0</v>
      </c>
      <c r="BR52" s="93">
        <f t="shared" si="56"/>
        <v>0</v>
      </c>
      <c r="BS52" s="93">
        <f t="shared" si="57"/>
        <v>0</v>
      </c>
      <c r="BT52" s="93">
        <f t="shared" si="72"/>
        <v>0</v>
      </c>
    </row>
    <row r="53" spans="2:72" x14ac:dyDescent="0.2">
      <c r="B53" s="2" t="str">
        <f t="shared" si="38"/>
        <v>-</v>
      </c>
      <c r="C53" s="22"/>
      <c r="D53" s="22"/>
      <c r="E53" s="39"/>
      <c r="F53" s="40"/>
      <c r="G53" s="41"/>
      <c r="H53" s="41"/>
      <c r="I53" s="39"/>
      <c r="J53" s="42"/>
      <c r="K53" s="39"/>
      <c r="L53" s="39"/>
      <c r="M53" s="43"/>
      <c r="N53" s="39"/>
      <c r="O53" s="43"/>
      <c r="P53" s="39"/>
      <c r="Q53" s="43"/>
      <c r="R53" s="39"/>
      <c r="S53" s="43"/>
      <c r="T53" s="43"/>
      <c r="U53" s="43"/>
      <c r="V53" s="43"/>
      <c r="W53" s="43"/>
      <c r="X53" s="43"/>
      <c r="Y53" s="43"/>
      <c r="Z53" s="43"/>
      <c r="AA53" s="43"/>
      <c r="AB53" s="43"/>
      <c r="AC53" s="44"/>
      <c r="AD53" s="44"/>
      <c r="AE53" s="44"/>
      <c r="AF53" s="44"/>
      <c r="AG53" s="44"/>
      <c r="AH53" s="44"/>
      <c r="AI53" s="44"/>
      <c r="AJ53" s="120"/>
      <c r="AK53" s="44"/>
      <c r="AL53" s="44"/>
      <c r="AM53" s="45"/>
      <c r="AN53" s="45"/>
      <c r="AO53" s="45"/>
      <c r="AP53" s="45"/>
      <c r="AQ53" s="45"/>
      <c r="AR53" s="45"/>
      <c r="AS53" s="45"/>
      <c r="AT53" s="45"/>
      <c r="AU53" s="45"/>
      <c r="AV53" s="45"/>
      <c r="AW53" s="45"/>
      <c r="AX53" s="45"/>
      <c r="AY53" s="45"/>
      <c r="BA53" s="2">
        <f t="shared" si="40"/>
        <v>0</v>
      </c>
      <c r="BB53" s="2" t="str">
        <f t="shared" si="59"/>
        <v/>
      </c>
      <c r="BC53" s="2" t="str">
        <f t="shared" si="60"/>
        <v/>
      </c>
      <c r="BD53" s="2" t="str">
        <f t="shared" si="61"/>
        <v/>
      </c>
      <c r="BE53" s="2" t="str">
        <f t="shared" si="62"/>
        <v/>
      </c>
      <c r="BF53" s="2" t="str">
        <f t="shared" si="63"/>
        <v/>
      </c>
      <c r="BG53" s="2" t="str">
        <f t="shared" si="64"/>
        <v/>
      </c>
      <c r="BH53" s="2" t="str">
        <f t="shared" si="65"/>
        <v/>
      </c>
      <c r="BI53" s="31" t="str">
        <f t="shared" si="66"/>
        <v/>
      </c>
      <c r="BK53" s="5">
        <f t="shared" si="67"/>
        <v>0</v>
      </c>
      <c r="BL53" s="3">
        <f t="shared" si="68"/>
        <v>0</v>
      </c>
      <c r="BM53" s="3">
        <f t="shared" si="69"/>
        <v>0</v>
      </c>
      <c r="BN53" s="3">
        <f t="shared" si="70"/>
        <v>0</v>
      </c>
      <c r="BO53" s="3">
        <f t="shared" si="71"/>
        <v>0</v>
      </c>
      <c r="BP53" s="93">
        <f t="shared" si="54"/>
        <v>0</v>
      </c>
      <c r="BQ53" s="93">
        <f t="shared" si="55"/>
        <v>0</v>
      </c>
      <c r="BR53" s="93">
        <f t="shared" si="56"/>
        <v>0</v>
      </c>
      <c r="BS53" s="93">
        <f t="shared" si="57"/>
        <v>0</v>
      </c>
      <c r="BT53" s="93">
        <f t="shared" si="72"/>
        <v>0</v>
      </c>
    </row>
    <row r="54" spans="2:72" x14ac:dyDescent="0.2">
      <c r="B54" s="2" t="str">
        <f t="shared" si="38"/>
        <v>-</v>
      </c>
      <c r="C54" s="22"/>
      <c r="D54" s="22"/>
      <c r="E54" s="39"/>
      <c r="F54" s="40"/>
      <c r="G54" s="41"/>
      <c r="H54" s="41"/>
      <c r="I54" s="39"/>
      <c r="J54" s="42"/>
      <c r="K54" s="39"/>
      <c r="L54" s="39"/>
      <c r="M54" s="43"/>
      <c r="N54" s="39"/>
      <c r="O54" s="43"/>
      <c r="P54" s="39"/>
      <c r="Q54" s="43"/>
      <c r="R54" s="39"/>
      <c r="S54" s="43"/>
      <c r="T54" s="43"/>
      <c r="U54" s="43"/>
      <c r="V54" s="43"/>
      <c r="W54" s="43"/>
      <c r="X54" s="43"/>
      <c r="Y54" s="43"/>
      <c r="Z54" s="43"/>
      <c r="AA54" s="43"/>
      <c r="AB54" s="43"/>
      <c r="AC54" s="44"/>
      <c r="AD54" s="44"/>
      <c r="AE54" s="44"/>
      <c r="AF54" s="44"/>
      <c r="AG54" s="44"/>
      <c r="AH54" s="44"/>
      <c r="AI54" s="44"/>
      <c r="AJ54" s="120"/>
      <c r="AK54" s="44"/>
      <c r="AL54" s="44"/>
      <c r="AM54" s="45"/>
      <c r="AN54" s="45"/>
      <c r="AO54" s="45"/>
      <c r="AP54" s="45"/>
      <c r="AQ54" s="45"/>
      <c r="AR54" s="45"/>
      <c r="AS54" s="45"/>
      <c r="AT54" s="45"/>
      <c r="AU54" s="45"/>
      <c r="AV54" s="45"/>
      <c r="AW54" s="45"/>
      <c r="AX54" s="45"/>
      <c r="AY54" s="45"/>
      <c r="BA54" s="2">
        <f t="shared" si="40"/>
        <v>0</v>
      </c>
      <c r="BB54" s="2" t="str">
        <f t="shared" si="59"/>
        <v/>
      </c>
      <c r="BC54" s="2" t="str">
        <f t="shared" si="60"/>
        <v/>
      </c>
      <c r="BD54" s="2" t="str">
        <f t="shared" si="61"/>
        <v/>
      </c>
      <c r="BE54" s="2" t="str">
        <f t="shared" si="62"/>
        <v/>
      </c>
      <c r="BF54" s="2" t="str">
        <f t="shared" si="63"/>
        <v/>
      </c>
      <c r="BG54" s="2" t="str">
        <f t="shared" si="64"/>
        <v/>
      </c>
      <c r="BH54" s="2" t="str">
        <f t="shared" si="65"/>
        <v/>
      </c>
      <c r="BI54" s="31" t="str">
        <f t="shared" si="66"/>
        <v/>
      </c>
      <c r="BK54" s="5">
        <f t="shared" si="67"/>
        <v>0</v>
      </c>
      <c r="BL54" s="3">
        <f t="shared" si="68"/>
        <v>0</v>
      </c>
      <c r="BM54" s="3">
        <f t="shared" si="69"/>
        <v>0</v>
      </c>
      <c r="BN54" s="3">
        <f t="shared" si="70"/>
        <v>0</v>
      </c>
      <c r="BO54" s="3">
        <f t="shared" si="71"/>
        <v>0</v>
      </c>
      <c r="BP54" s="93">
        <f t="shared" si="54"/>
        <v>0</v>
      </c>
      <c r="BQ54" s="93">
        <f t="shared" si="55"/>
        <v>0</v>
      </c>
      <c r="BR54" s="93">
        <f t="shared" si="56"/>
        <v>0</v>
      </c>
      <c r="BS54" s="93">
        <f t="shared" si="57"/>
        <v>0</v>
      </c>
      <c r="BT54" s="93">
        <f t="shared" si="72"/>
        <v>0</v>
      </c>
    </row>
    <row r="55" spans="2:72" x14ac:dyDescent="0.2">
      <c r="B55" s="2" t="str">
        <f t="shared" si="38"/>
        <v>-</v>
      </c>
      <c r="C55" s="22"/>
      <c r="D55" s="22"/>
      <c r="E55" s="39"/>
      <c r="F55" s="40"/>
      <c r="G55" s="41"/>
      <c r="H55" s="41"/>
      <c r="I55" s="39"/>
      <c r="J55" s="42"/>
      <c r="K55" s="39"/>
      <c r="L55" s="39"/>
      <c r="M55" s="43"/>
      <c r="N55" s="39"/>
      <c r="O55" s="43"/>
      <c r="P55" s="39"/>
      <c r="Q55" s="43"/>
      <c r="R55" s="39"/>
      <c r="S55" s="43"/>
      <c r="T55" s="43"/>
      <c r="U55" s="43"/>
      <c r="V55" s="43"/>
      <c r="W55" s="43"/>
      <c r="X55" s="43"/>
      <c r="Y55" s="43"/>
      <c r="Z55" s="43"/>
      <c r="AA55" s="43"/>
      <c r="AB55" s="43"/>
      <c r="AC55" s="44"/>
      <c r="AD55" s="44"/>
      <c r="AE55" s="44"/>
      <c r="AF55" s="44"/>
      <c r="AG55" s="44"/>
      <c r="AH55" s="44"/>
      <c r="AI55" s="44"/>
      <c r="AJ55" s="120"/>
      <c r="AK55" s="44"/>
      <c r="AL55" s="44"/>
      <c r="AM55" s="45"/>
      <c r="AN55" s="45"/>
      <c r="AO55" s="45"/>
      <c r="AP55" s="45"/>
      <c r="AQ55" s="45"/>
      <c r="AR55" s="45"/>
      <c r="AS55" s="45"/>
      <c r="AT55" s="45"/>
      <c r="AU55" s="45"/>
      <c r="AV55" s="45"/>
      <c r="AW55" s="45"/>
      <c r="AX55" s="45"/>
      <c r="AY55" s="45"/>
      <c r="BA55" s="2">
        <f t="shared" si="40"/>
        <v>0</v>
      </c>
      <c r="BB55" s="2" t="str">
        <f t="shared" si="59"/>
        <v/>
      </c>
      <c r="BC55" s="2" t="str">
        <f t="shared" si="60"/>
        <v/>
      </c>
      <c r="BD55" s="2" t="str">
        <f t="shared" si="61"/>
        <v/>
      </c>
      <c r="BE55" s="2" t="str">
        <f t="shared" si="62"/>
        <v/>
      </c>
      <c r="BF55" s="2" t="str">
        <f t="shared" si="63"/>
        <v/>
      </c>
      <c r="BG55" s="2" t="str">
        <f t="shared" si="64"/>
        <v/>
      </c>
      <c r="BH55" s="2" t="str">
        <f t="shared" si="65"/>
        <v/>
      </c>
      <c r="BI55" s="31" t="str">
        <f t="shared" si="66"/>
        <v/>
      </c>
      <c r="BK55" s="5">
        <f t="shared" si="67"/>
        <v>0</v>
      </c>
      <c r="BL55" s="3">
        <f t="shared" si="68"/>
        <v>0</v>
      </c>
      <c r="BM55" s="3">
        <f t="shared" si="69"/>
        <v>0</v>
      </c>
      <c r="BN55" s="3">
        <f t="shared" si="70"/>
        <v>0</v>
      </c>
      <c r="BO55" s="3">
        <f t="shared" si="71"/>
        <v>0</v>
      </c>
      <c r="BP55" s="93">
        <f t="shared" si="54"/>
        <v>0</v>
      </c>
      <c r="BQ55" s="93">
        <f t="shared" si="55"/>
        <v>0</v>
      </c>
      <c r="BR55" s="93">
        <f t="shared" si="56"/>
        <v>0</v>
      </c>
      <c r="BS55" s="93">
        <f t="shared" si="57"/>
        <v>0</v>
      </c>
      <c r="BT55" s="93">
        <f t="shared" si="72"/>
        <v>0</v>
      </c>
    </row>
    <row r="56" spans="2:72" x14ac:dyDescent="0.2">
      <c r="B56" s="2" t="str">
        <f t="shared" si="38"/>
        <v>-</v>
      </c>
      <c r="C56" s="22"/>
      <c r="D56" s="22"/>
      <c r="E56" s="39"/>
      <c r="F56" s="40"/>
      <c r="G56" s="41"/>
      <c r="H56" s="41"/>
      <c r="I56" s="39"/>
      <c r="J56" s="42"/>
      <c r="K56" s="39"/>
      <c r="L56" s="39"/>
      <c r="M56" s="43"/>
      <c r="N56" s="39"/>
      <c r="O56" s="43"/>
      <c r="P56" s="39"/>
      <c r="Q56" s="43"/>
      <c r="R56" s="39"/>
      <c r="S56" s="43"/>
      <c r="T56" s="43"/>
      <c r="U56" s="43"/>
      <c r="V56" s="43"/>
      <c r="W56" s="43"/>
      <c r="X56" s="43"/>
      <c r="Y56" s="43"/>
      <c r="Z56" s="43"/>
      <c r="AA56" s="43"/>
      <c r="AB56" s="43"/>
      <c r="AC56" s="44"/>
      <c r="AD56" s="44"/>
      <c r="AE56" s="44"/>
      <c r="AF56" s="44"/>
      <c r="AG56" s="44"/>
      <c r="AH56" s="44"/>
      <c r="AI56" s="44"/>
      <c r="AJ56" s="120"/>
      <c r="AK56" s="44"/>
      <c r="AL56" s="44"/>
      <c r="AM56" s="45"/>
      <c r="AN56" s="45"/>
      <c r="AO56" s="45"/>
      <c r="AP56" s="45"/>
      <c r="AQ56" s="45"/>
      <c r="AR56" s="45"/>
      <c r="AS56" s="45"/>
      <c r="AT56" s="45"/>
      <c r="AU56" s="45"/>
      <c r="AV56" s="45"/>
      <c r="AW56" s="45"/>
      <c r="AX56" s="45"/>
      <c r="AY56" s="45"/>
      <c r="BA56" s="2">
        <f t="shared" si="40"/>
        <v>0</v>
      </c>
      <c r="BB56" s="2" t="str">
        <f t="shared" si="59"/>
        <v/>
      </c>
      <c r="BC56" s="2" t="str">
        <f t="shared" si="60"/>
        <v/>
      </c>
      <c r="BD56" s="2" t="str">
        <f t="shared" si="61"/>
        <v/>
      </c>
      <c r="BE56" s="2" t="str">
        <f t="shared" si="62"/>
        <v/>
      </c>
      <c r="BF56" s="2" t="str">
        <f t="shared" si="63"/>
        <v/>
      </c>
      <c r="BG56" s="2" t="str">
        <f t="shared" si="64"/>
        <v/>
      </c>
      <c r="BH56" s="2" t="str">
        <f t="shared" si="65"/>
        <v/>
      </c>
      <c r="BI56" s="31" t="str">
        <f t="shared" si="66"/>
        <v/>
      </c>
      <c r="BK56" s="5">
        <f t="shared" si="67"/>
        <v>0</v>
      </c>
      <c r="BL56" s="3">
        <f t="shared" si="68"/>
        <v>0</v>
      </c>
      <c r="BM56" s="3">
        <f t="shared" si="69"/>
        <v>0</v>
      </c>
      <c r="BN56" s="3">
        <f t="shared" si="70"/>
        <v>0</v>
      </c>
      <c r="BO56" s="3">
        <f t="shared" si="71"/>
        <v>0</v>
      </c>
      <c r="BP56" s="93">
        <f t="shared" si="54"/>
        <v>0</v>
      </c>
      <c r="BQ56" s="93">
        <f t="shared" si="55"/>
        <v>0</v>
      </c>
      <c r="BR56" s="93">
        <f t="shared" si="56"/>
        <v>0</v>
      </c>
      <c r="BS56" s="93">
        <f t="shared" si="57"/>
        <v>0</v>
      </c>
      <c r="BT56" s="93">
        <f t="shared" si="72"/>
        <v>0</v>
      </c>
    </row>
    <row r="57" spans="2:72" x14ac:dyDescent="0.2">
      <c r="B57" s="2" t="str">
        <f t="shared" si="38"/>
        <v>-</v>
      </c>
      <c r="C57" s="22"/>
      <c r="D57" s="22"/>
      <c r="E57" s="39"/>
      <c r="F57" s="40"/>
      <c r="G57" s="41"/>
      <c r="H57" s="41"/>
      <c r="I57" s="39"/>
      <c r="J57" s="42"/>
      <c r="K57" s="39"/>
      <c r="L57" s="39"/>
      <c r="M57" s="43"/>
      <c r="N57" s="39"/>
      <c r="O57" s="43"/>
      <c r="P57" s="39"/>
      <c r="Q57" s="43"/>
      <c r="R57" s="39"/>
      <c r="S57" s="43"/>
      <c r="T57" s="43"/>
      <c r="U57" s="43"/>
      <c r="V57" s="43"/>
      <c r="W57" s="43"/>
      <c r="X57" s="43"/>
      <c r="Y57" s="43"/>
      <c r="Z57" s="43"/>
      <c r="AA57" s="43"/>
      <c r="AB57" s="43"/>
      <c r="AC57" s="44"/>
      <c r="AD57" s="44"/>
      <c r="AE57" s="44"/>
      <c r="AF57" s="44"/>
      <c r="AG57" s="44"/>
      <c r="AH57" s="44"/>
      <c r="AI57" s="44"/>
      <c r="AJ57" s="120"/>
      <c r="AK57" s="44"/>
      <c r="AL57" s="44"/>
      <c r="AM57" s="45"/>
      <c r="AN57" s="45"/>
      <c r="AO57" s="45"/>
      <c r="AP57" s="45"/>
      <c r="AQ57" s="45"/>
      <c r="AR57" s="45"/>
      <c r="AS57" s="45"/>
      <c r="AT57" s="45"/>
      <c r="AU57" s="45"/>
      <c r="AV57" s="45"/>
      <c r="AW57" s="45"/>
      <c r="AX57" s="45"/>
      <c r="AY57" s="45"/>
      <c r="BA57" s="2">
        <f t="shared" si="40"/>
        <v>0</v>
      </c>
      <c r="BB57" s="2" t="str">
        <f t="shared" si="59"/>
        <v/>
      </c>
      <c r="BC57" s="2" t="str">
        <f t="shared" si="60"/>
        <v/>
      </c>
      <c r="BD57" s="2" t="str">
        <f t="shared" si="61"/>
        <v/>
      </c>
      <c r="BE57" s="2" t="str">
        <f t="shared" si="62"/>
        <v/>
      </c>
      <c r="BF57" s="2" t="str">
        <f t="shared" si="63"/>
        <v/>
      </c>
      <c r="BG57" s="2" t="str">
        <f t="shared" si="64"/>
        <v/>
      </c>
      <c r="BH57" s="2" t="str">
        <f t="shared" si="65"/>
        <v/>
      </c>
      <c r="BI57" s="31" t="str">
        <f t="shared" si="66"/>
        <v/>
      </c>
      <c r="BK57" s="5">
        <f t="shared" si="67"/>
        <v>0</v>
      </c>
      <c r="BL57" s="3">
        <f t="shared" si="68"/>
        <v>0</v>
      </c>
      <c r="BM57" s="3">
        <f t="shared" si="69"/>
        <v>0</v>
      </c>
      <c r="BN57" s="3">
        <f t="shared" si="70"/>
        <v>0</v>
      </c>
      <c r="BO57" s="3">
        <f t="shared" si="71"/>
        <v>0</v>
      </c>
      <c r="BP57" s="93">
        <f t="shared" si="54"/>
        <v>0</v>
      </c>
      <c r="BQ57" s="93">
        <f t="shared" si="55"/>
        <v>0</v>
      </c>
      <c r="BR57" s="93">
        <f t="shared" si="56"/>
        <v>0</v>
      </c>
      <c r="BS57" s="93">
        <f t="shared" si="57"/>
        <v>0</v>
      </c>
      <c r="BT57" s="93">
        <f t="shared" si="72"/>
        <v>0</v>
      </c>
    </row>
    <row r="58" spans="2:72" x14ac:dyDescent="0.2">
      <c r="B58" s="2" t="str">
        <f t="shared" si="38"/>
        <v>-</v>
      </c>
      <c r="C58" s="22"/>
      <c r="D58" s="22"/>
      <c r="E58" s="39"/>
      <c r="F58" s="40"/>
      <c r="G58" s="41"/>
      <c r="H58" s="41"/>
      <c r="I58" s="39"/>
      <c r="J58" s="42"/>
      <c r="K58" s="39"/>
      <c r="L58" s="39"/>
      <c r="M58" s="43"/>
      <c r="N58" s="39"/>
      <c r="O58" s="43"/>
      <c r="P58" s="39"/>
      <c r="Q58" s="43"/>
      <c r="R58" s="39"/>
      <c r="S58" s="43"/>
      <c r="T58" s="43"/>
      <c r="U58" s="43"/>
      <c r="V58" s="43"/>
      <c r="W58" s="43"/>
      <c r="X58" s="43"/>
      <c r="Y58" s="43"/>
      <c r="Z58" s="43"/>
      <c r="AA58" s="43"/>
      <c r="AB58" s="43"/>
      <c r="AC58" s="44"/>
      <c r="AD58" s="44"/>
      <c r="AE58" s="44"/>
      <c r="AF58" s="44"/>
      <c r="AG58" s="44"/>
      <c r="AH58" s="44"/>
      <c r="AI58" s="44"/>
      <c r="AJ58" s="120"/>
      <c r="AK58" s="44"/>
      <c r="AL58" s="44"/>
      <c r="AM58" s="45"/>
      <c r="AN58" s="45"/>
      <c r="AO58" s="45"/>
      <c r="AP58" s="45"/>
      <c r="AQ58" s="45"/>
      <c r="AR58" s="45"/>
      <c r="AS58" s="45"/>
      <c r="AT58" s="45"/>
      <c r="AU58" s="45"/>
      <c r="AV58" s="45"/>
      <c r="AW58" s="45"/>
      <c r="AX58" s="45"/>
      <c r="AY58" s="45"/>
      <c r="BA58" s="2">
        <f t="shared" si="40"/>
        <v>0</v>
      </c>
      <c r="BB58" s="2" t="str">
        <f t="shared" si="59"/>
        <v/>
      </c>
      <c r="BC58" s="2" t="str">
        <f t="shared" si="60"/>
        <v/>
      </c>
      <c r="BD58" s="2" t="str">
        <f t="shared" si="61"/>
        <v/>
      </c>
      <c r="BE58" s="2" t="str">
        <f t="shared" si="62"/>
        <v/>
      </c>
      <c r="BF58" s="2" t="str">
        <f t="shared" si="63"/>
        <v/>
      </c>
      <c r="BG58" s="2" t="str">
        <f t="shared" si="64"/>
        <v/>
      </c>
      <c r="BH58" s="2" t="str">
        <f t="shared" si="65"/>
        <v/>
      </c>
      <c r="BI58" s="31" t="str">
        <f t="shared" si="66"/>
        <v/>
      </c>
      <c r="BK58" s="5">
        <f t="shared" si="67"/>
        <v>0</v>
      </c>
      <c r="BL58" s="3">
        <f t="shared" si="68"/>
        <v>0</v>
      </c>
      <c r="BM58" s="3">
        <f t="shared" si="69"/>
        <v>0</v>
      </c>
      <c r="BN58" s="3">
        <f t="shared" si="70"/>
        <v>0</v>
      </c>
      <c r="BO58" s="3">
        <f t="shared" si="71"/>
        <v>0</v>
      </c>
      <c r="BP58" s="93">
        <f t="shared" si="54"/>
        <v>0</v>
      </c>
      <c r="BQ58" s="93">
        <f t="shared" si="55"/>
        <v>0</v>
      </c>
      <c r="BR58" s="93">
        <f t="shared" si="56"/>
        <v>0</v>
      </c>
      <c r="BS58" s="93">
        <f t="shared" si="57"/>
        <v>0</v>
      </c>
      <c r="BT58" s="93">
        <f t="shared" si="72"/>
        <v>0</v>
      </c>
    </row>
    <row r="59" spans="2:72" x14ac:dyDescent="0.2">
      <c r="B59" s="2" t="str">
        <f t="shared" si="38"/>
        <v>-</v>
      </c>
      <c r="C59" s="22"/>
      <c r="D59" s="22"/>
      <c r="E59" s="39"/>
      <c r="F59" s="40"/>
      <c r="G59" s="41"/>
      <c r="H59" s="41"/>
      <c r="I59" s="39"/>
      <c r="J59" s="42"/>
      <c r="K59" s="39"/>
      <c r="L59" s="39"/>
      <c r="M59" s="43"/>
      <c r="N59" s="39"/>
      <c r="O59" s="43"/>
      <c r="P59" s="39"/>
      <c r="Q59" s="43"/>
      <c r="R59" s="39"/>
      <c r="S59" s="43"/>
      <c r="T59" s="43"/>
      <c r="U59" s="43"/>
      <c r="V59" s="43"/>
      <c r="W59" s="43"/>
      <c r="X59" s="43"/>
      <c r="Y59" s="43"/>
      <c r="Z59" s="43"/>
      <c r="AA59" s="43"/>
      <c r="AB59" s="43"/>
      <c r="AC59" s="44"/>
      <c r="AD59" s="44"/>
      <c r="AE59" s="44"/>
      <c r="AF59" s="44"/>
      <c r="AG59" s="44"/>
      <c r="AH59" s="44"/>
      <c r="AI59" s="44"/>
      <c r="AJ59" s="120"/>
      <c r="AK59" s="44"/>
      <c r="AL59" s="44"/>
      <c r="AM59" s="45"/>
      <c r="AN59" s="45"/>
      <c r="AO59" s="45"/>
      <c r="AP59" s="45"/>
      <c r="AQ59" s="45"/>
      <c r="AR59" s="45"/>
      <c r="AS59" s="45"/>
      <c r="AT59" s="45"/>
      <c r="AU59" s="45"/>
      <c r="AV59" s="45"/>
      <c r="AW59" s="45"/>
      <c r="AX59" s="45"/>
      <c r="AY59" s="45"/>
      <c r="BA59" s="2">
        <f t="shared" si="40"/>
        <v>0</v>
      </c>
      <c r="BB59" s="2" t="str">
        <f t="shared" si="59"/>
        <v/>
      </c>
      <c r="BC59" s="2" t="str">
        <f t="shared" si="60"/>
        <v/>
      </c>
      <c r="BD59" s="2" t="str">
        <f t="shared" si="61"/>
        <v/>
      </c>
      <c r="BE59" s="2" t="str">
        <f t="shared" si="62"/>
        <v/>
      </c>
      <c r="BF59" s="2" t="str">
        <f t="shared" si="63"/>
        <v/>
      </c>
      <c r="BG59" s="2" t="str">
        <f t="shared" si="64"/>
        <v/>
      </c>
      <c r="BH59" s="2" t="str">
        <f t="shared" si="65"/>
        <v/>
      </c>
      <c r="BI59" s="31" t="str">
        <f t="shared" si="66"/>
        <v/>
      </c>
      <c r="BK59" s="5">
        <f t="shared" si="67"/>
        <v>0</v>
      </c>
      <c r="BL59" s="3">
        <f t="shared" si="68"/>
        <v>0</v>
      </c>
      <c r="BM59" s="3">
        <f t="shared" si="69"/>
        <v>0</v>
      </c>
      <c r="BN59" s="3">
        <f t="shared" si="70"/>
        <v>0</v>
      </c>
      <c r="BO59" s="3">
        <f t="shared" si="71"/>
        <v>0</v>
      </c>
      <c r="BP59" s="93">
        <f t="shared" si="54"/>
        <v>0</v>
      </c>
      <c r="BQ59" s="93">
        <f t="shared" si="55"/>
        <v>0</v>
      </c>
      <c r="BR59" s="93">
        <f t="shared" si="56"/>
        <v>0</v>
      </c>
      <c r="BS59" s="93">
        <f t="shared" si="57"/>
        <v>0</v>
      </c>
      <c r="BT59" s="93">
        <f t="shared" si="72"/>
        <v>0</v>
      </c>
    </row>
    <row r="60" spans="2:72" x14ac:dyDescent="0.2">
      <c r="B60" s="2" t="str">
        <f t="shared" si="38"/>
        <v>-</v>
      </c>
      <c r="C60" s="22"/>
      <c r="D60" s="22"/>
      <c r="E60" s="39"/>
      <c r="F60" s="40"/>
      <c r="G60" s="41"/>
      <c r="H60" s="41"/>
      <c r="I60" s="39"/>
      <c r="J60" s="42"/>
      <c r="K60" s="39"/>
      <c r="L60" s="39"/>
      <c r="M60" s="43"/>
      <c r="N60" s="39"/>
      <c r="O60" s="43"/>
      <c r="P60" s="39"/>
      <c r="Q60" s="43"/>
      <c r="R60" s="39"/>
      <c r="S60" s="43"/>
      <c r="T60" s="43"/>
      <c r="U60" s="43"/>
      <c r="V60" s="43"/>
      <c r="W60" s="43"/>
      <c r="X60" s="43"/>
      <c r="Y60" s="43"/>
      <c r="Z60" s="43"/>
      <c r="AA60" s="43"/>
      <c r="AB60" s="43"/>
      <c r="AC60" s="44"/>
      <c r="AD60" s="44"/>
      <c r="AE60" s="44"/>
      <c r="AF60" s="44"/>
      <c r="AG60" s="44"/>
      <c r="AH60" s="44"/>
      <c r="AI60" s="44"/>
      <c r="AJ60" s="120"/>
      <c r="AK60" s="44"/>
      <c r="AL60" s="44"/>
      <c r="AM60" s="45"/>
      <c r="AN60" s="45"/>
      <c r="AO60" s="45"/>
      <c r="AP60" s="45"/>
      <c r="AQ60" s="45"/>
      <c r="AR60" s="45"/>
      <c r="AS60" s="45"/>
      <c r="AT60" s="45"/>
      <c r="AU60" s="45"/>
      <c r="AV60" s="45"/>
      <c r="AW60" s="45"/>
      <c r="AX60" s="45"/>
      <c r="AY60" s="45"/>
      <c r="BA60" s="2">
        <f t="shared" si="40"/>
        <v>0</v>
      </c>
      <c r="BB60" s="2" t="str">
        <f t="shared" si="59"/>
        <v/>
      </c>
      <c r="BC60" s="2" t="str">
        <f t="shared" si="60"/>
        <v/>
      </c>
      <c r="BD60" s="2" t="str">
        <f t="shared" si="61"/>
        <v/>
      </c>
      <c r="BE60" s="2" t="str">
        <f t="shared" si="62"/>
        <v/>
      </c>
      <c r="BF60" s="2" t="str">
        <f t="shared" si="63"/>
        <v/>
      </c>
      <c r="BG60" s="2" t="str">
        <f t="shared" si="64"/>
        <v/>
      </c>
      <c r="BH60" s="2" t="str">
        <f t="shared" si="65"/>
        <v/>
      </c>
      <c r="BI60" s="31" t="str">
        <f t="shared" si="66"/>
        <v/>
      </c>
      <c r="BK60" s="5">
        <f t="shared" si="67"/>
        <v>0</v>
      </c>
      <c r="BL60" s="3">
        <f t="shared" si="68"/>
        <v>0</v>
      </c>
      <c r="BM60" s="3">
        <f t="shared" si="69"/>
        <v>0</v>
      </c>
      <c r="BN60" s="3">
        <f t="shared" si="70"/>
        <v>0</v>
      </c>
      <c r="BO60" s="3">
        <f t="shared" si="71"/>
        <v>0</v>
      </c>
      <c r="BP60" s="93">
        <f t="shared" si="54"/>
        <v>0</v>
      </c>
      <c r="BQ60" s="93">
        <f t="shared" si="55"/>
        <v>0</v>
      </c>
      <c r="BR60" s="93">
        <f t="shared" si="56"/>
        <v>0</v>
      </c>
      <c r="BS60" s="93">
        <f t="shared" si="57"/>
        <v>0</v>
      </c>
      <c r="BT60" s="93">
        <f t="shared" si="72"/>
        <v>0</v>
      </c>
    </row>
    <row r="61" spans="2:72" x14ac:dyDescent="0.2">
      <c r="B61" s="2" t="str">
        <f t="shared" si="38"/>
        <v>-</v>
      </c>
      <c r="C61" s="22"/>
      <c r="D61" s="22"/>
      <c r="E61" s="39"/>
      <c r="F61" s="40"/>
      <c r="G61" s="41"/>
      <c r="H61" s="41"/>
      <c r="I61" s="39"/>
      <c r="J61" s="42"/>
      <c r="K61" s="39"/>
      <c r="L61" s="39"/>
      <c r="M61" s="43"/>
      <c r="N61" s="39"/>
      <c r="O61" s="43"/>
      <c r="P61" s="39"/>
      <c r="Q61" s="43"/>
      <c r="R61" s="39"/>
      <c r="S61" s="43"/>
      <c r="T61" s="43"/>
      <c r="U61" s="43"/>
      <c r="V61" s="43"/>
      <c r="W61" s="43"/>
      <c r="X61" s="43"/>
      <c r="Y61" s="43"/>
      <c r="Z61" s="43"/>
      <c r="AA61" s="43"/>
      <c r="AB61" s="43"/>
      <c r="AC61" s="44"/>
      <c r="AD61" s="44"/>
      <c r="AE61" s="44"/>
      <c r="AF61" s="44"/>
      <c r="AG61" s="44"/>
      <c r="AH61" s="44"/>
      <c r="AI61" s="44"/>
      <c r="AJ61" s="120"/>
      <c r="AK61" s="44"/>
      <c r="AL61" s="44"/>
      <c r="AM61" s="45"/>
      <c r="AN61" s="45"/>
      <c r="AO61" s="45"/>
      <c r="AP61" s="45"/>
      <c r="AQ61" s="45"/>
      <c r="AR61" s="45"/>
      <c r="AS61" s="45"/>
      <c r="AT61" s="45"/>
      <c r="AU61" s="45"/>
      <c r="AV61" s="45"/>
      <c r="AW61" s="45"/>
      <c r="AX61" s="45"/>
      <c r="AY61" s="45"/>
      <c r="BA61" s="2">
        <f t="shared" si="40"/>
        <v>0</v>
      </c>
      <c r="BB61" s="2" t="str">
        <f t="shared" si="59"/>
        <v/>
      </c>
      <c r="BC61" s="2" t="str">
        <f t="shared" si="60"/>
        <v/>
      </c>
      <c r="BD61" s="2" t="str">
        <f t="shared" si="61"/>
        <v/>
      </c>
      <c r="BE61" s="2" t="str">
        <f t="shared" si="62"/>
        <v/>
      </c>
      <c r="BF61" s="2" t="str">
        <f t="shared" si="63"/>
        <v/>
      </c>
      <c r="BG61" s="2" t="str">
        <f t="shared" si="64"/>
        <v/>
      </c>
      <c r="BH61" s="2" t="str">
        <f t="shared" si="65"/>
        <v/>
      </c>
      <c r="BI61" s="31" t="str">
        <f t="shared" si="66"/>
        <v/>
      </c>
      <c r="BK61" s="5">
        <f t="shared" si="67"/>
        <v>0</v>
      </c>
      <c r="BL61" s="3">
        <f t="shared" si="68"/>
        <v>0</v>
      </c>
      <c r="BM61" s="3">
        <f t="shared" si="69"/>
        <v>0</v>
      </c>
      <c r="BN61" s="3">
        <f t="shared" si="70"/>
        <v>0</v>
      </c>
      <c r="BO61" s="3">
        <f t="shared" si="71"/>
        <v>0</v>
      </c>
      <c r="BP61" s="93">
        <f t="shared" si="54"/>
        <v>0</v>
      </c>
      <c r="BQ61" s="93">
        <f t="shared" si="55"/>
        <v>0</v>
      </c>
      <c r="BR61" s="93">
        <f t="shared" si="56"/>
        <v>0</v>
      </c>
      <c r="BS61" s="93">
        <f t="shared" si="57"/>
        <v>0</v>
      </c>
      <c r="BT61" s="93">
        <f t="shared" si="72"/>
        <v>0</v>
      </c>
    </row>
    <row r="62" spans="2:72" x14ac:dyDescent="0.2">
      <c r="B62" s="2" t="str">
        <f t="shared" si="38"/>
        <v>-</v>
      </c>
      <c r="C62" s="22"/>
      <c r="D62" s="22"/>
      <c r="E62" s="39"/>
      <c r="F62" s="40"/>
      <c r="G62" s="41"/>
      <c r="H62" s="41"/>
      <c r="I62" s="39"/>
      <c r="J62" s="42"/>
      <c r="K62" s="39"/>
      <c r="L62" s="39"/>
      <c r="M62" s="43"/>
      <c r="N62" s="39"/>
      <c r="O62" s="43"/>
      <c r="P62" s="39"/>
      <c r="Q62" s="43"/>
      <c r="R62" s="39"/>
      <c r="S62" s="43"/>
      <c r="T62" s="43"/>
      <c r="U62" s="43"/>
      <c r="V62" s="43"/>
      <c r="W62" s="43"/>
      <c r="X62" s="43"/>
      <c r="Y62" s="43"/>
      <c r="Z62" s="43"/>
      <c r="AA62" s="43"/>
      <c r="AB62" s="43"/>
      <c r="AC62" s="44"/>
      <c r="AD62" s="44"/>
      <c r="AE62" s="44"/>
      <c r="AF62" s="44"/>
      <c r="AG62" s="44"/>
      <c r="AH62" s="44"/>
      <c r="AI62" s="44"/>
      <c r="AJ62" s="120"/>
      <c r="AK62" s="44"/>
      <c r="AL62" s="44"/>
      <c r="AM62" s="45"/>
      <c r="AN62" s="45"/>
      <c r="AO62" s="45"/>
      <c r="AP62" s="45"/>
      <c r="AQ62" s="45"/>
      <c r="AR62" s="45"/>
      <c r="AS62" s="45"/>
      <c r="AT62" s="45"/>
      <c r="AU62" s="45"/>
      <c r="AV62" s="45"/>
      <c r="AW62" s="45"/>
      <c r="AX62" s="45"/>
      <c r="AY62" s="45"/>
      <c r="BA62" s="2">
        <f t="shared" si="40"/>
        <v>0</v>
      </c>
      <c r="BB62" s="2" t="str">
        <f t="shared" si="59"/>
        <v/>
      </c>
      <c r="BC62" s="2" t="str">
        <f t="shared" si="60"/>
        <v/>
      </c>
      <c r="BD62" s="2" t="str">
        <f t="shared" si="61"/>
        <v/>
      </c>
      <c r="BE62" s="2" t="str">
        <f t="shared" si="62"/>
        <v/>
      </c>
      <c r="BF62" s="2" t="str">
        <f t="shared" si="63"/>
        <v/>
      </c>
      <c r="BG62" s="2" t="str">
        <f t="shared" si="64"/>
        <v/>
      </c>
      <c r="BH62" s="2" t="str">
        <f t="shared" si="65"/>
        <v/>
      </c>
      <c r="BI62" s="31" t="str">
        <f t="shared" si="66"/>
        <v/>
      </c>
      <c r="BK62" s="5">
        <f t="shared" si="67"/>
        <v>0</v>
      </c>
      <c r="BL62" s="3">
        <f t="shared" si="68"/>
        <v>0</v>
      </c>
      <c r="BM62" s="3">
        <f t="shared" si="69"/>
        <v>0</v>
      </c>
      <c r="BN62" s="3">
        <f t="shared" si="70"/>
        <v>0</v>
      </c>
      <c r="BO62" s="3">
        <f t="shared" si="71"/>
        <v>0</v>
      </c>
      <c r="BP62" s="93">
        <f t="shared" si="54"/>
        <v>0</v>
      </c>
      <c r="BQ62" s="93">
        <f t="shared" si="55"/>
        <v>0</v>
      </c>
      <c r="BR62" s="93">
        <f t="shared" si="56"/>
        <v>0</v>
      </c>
      <c r="BS62" s="93">
        <f t="shared" si="57"/>
        <v>0</v>
      </c>
      <c r="BT62" s="93">
        <f t="shared" si="72"/>
        <v>0</v>
      </c>
    </row>
    <row r="63" spans="2:72" x14ac:dyDescent="0.2">
      <c r="B63" s="2" t="str">
        <f t="shared" si="38"/>
        <v>-</v>
      </c>
      <c r="C63" s="22"/>
      <c r="D63" s="22"/>
      <c r="E63" s="39"/>
      <c r="F63" s="40"/>
      <c r="G63" s="41"/>
      <c r="H63" s="41"/>
      <c r="I63" s="39"/>
      <c r="J63" s="42"/>
      <c r="K63" s="39"/>
      <c r="L63" s="39"/>
      <c r="M63" s="43"/>
      <c r="N63" s="39"/>
      <c r="O63" s="43"/>
      <c r="P63" s="39"/>
      <c r="Q63" s="43"/>
      <c r="R63" s="39"/>
      <c r="S63" s="43"/>
      <c r="T63" s="43"/>
      <c r="U63" s="43"/>
      <c r="V63" s="43"/>
      <c r="W63" s="43"/>
      <c r="X63" s="43"/>
      <c r="Y63" s="43"/>
      <c r="Z63" s="43"/>
      <c r="AA63" s="43"/>
      <c r="AB63" s="43"/>
      <c r="AC63" s="44"/>
      <c r="AD63" s="44"/>
      <c r="AE63" s="44"/>
      <c r="AF63" s="44"/>
      <c r="AG63" s="44"/>
      <c r="AH63" s="44"/>
      <c r="AI63" s="44"/>
      <c r="AJ63" s="120"/>
      <c r="AK63" s="44"/>
      <c r="AL63" s="44"/>
      <c r="AM63" s="45"/>
      <c r="AN63" s="45"/>
      <c r="AO63" s="45"/>
      <c r="AP63" s="45"/>
      <c r="AQ63" s="45"/>
      <c r="AR63" s="45"/>
      <c r="AS63" s="45"/>
      <c r="AT63" s="45"/>
      <c r="AU63" s="45"/>
      <c r="AV63" s="45"/>
      <c r="AW63" s="45"/>
      <c r="AX63" s="45"/>
      <c r="AY63" s="45"/>
      <c r="BA63" s="2">
        <f t="shared" si="40"/>
        <v>0</v>
      </c>
      <c r="BB63" s="2" t="str">
        <f t="shared" si="59"/>
        <v/>
      </c>
      <c r="BC63" s="2" t="str">
        <f t="shared" si="60"/>
        <v/>
      </c>
      <c r="BD63" s="2" t="str">
        <f t="shared" si="61"/>
        <v/>
      </c>
      <c r="BE63" s="2" t="str">
        <f t="shared" si="62"/>
        <v/>
      </c>
      <c r="BF63" s="2" t="str">
        <f t="shared" si="63"/>
        <v/>
      </c>
      <c r="BG63" s="2" t="str">
        <f t="shared" si="64"/>
        <v/>
      </c>
      <c r="BH63" s="2" t="str">
        <f t="shared" si="65"/>
        <v/>
      </c>
      <c r="BI63" s="31" t="str">
        <f t="shared" si="66"/>
        <v/>
      </c>
      <c r="BK63" s="5">
        <f t="shared" si="67"/>
        <v>0</v>
      </c>
      <c r="BL63" s="3">
        <f t="shared" si="68"/>
        <v>0</v>
      </c>
      <c r="BM63" s="3">
        <f t="shared" si="69"/>
        <v>0</v>
      </c>
      <c r="BN63" s="3">
        <f t="shared" si="70"/>
        <v>0</v>
      </c>
      <c r="BO63" s="3">
        <f t="shared" si="71"/>
        <v>0</v>
      </c>
      <c r="BP63" s="93">
        <f t="shared" si="54"/>
        <v>0</v>
      </c>
      <c r="BQ63" s="93">
        <f t="shared" si="55"/>
        <v>0</v>
      </c>
      <c r="BR63" s="93">
        <f t="shared" si="56"/>
        <v>0</v>
      </c>
      <c r="BS63" s="93">
        <f t="shared" si="57"/>
        <v>0</v>
      </c>
      <c r="BT63" s="93">
        <f t="shared" si="72"/>
        <v>0</v>
      </c>
    </row>
    <row r="64" spans="2:72" x14ac:dyDescent="0.2">
      <c r="B64" s="2" t="str">
        <f t="shared" si="38"/>
        <v>-</v>
      </c>
      <c r="C64" s="22"/>
      <c r="D64" s="22"/>
      <c r="E64" s="39"/>
      <c r="F64" s="40"/>
      <c r="G64" s="41"/>
      <c r="H64" s="41"/>
      <c r="I64" s="39"/>
      <c r="J64" s="42"/>
      <c r="K64" s="39"/>
      <c r="L64" s="39"/>
      <c r="M64" s="43"/>
      <c r="N64" s="39"/>
      <c r="O64" s="43"/>
      <c r="P64" s="39"/>
      <c r="Q64" s="43"/>
      <c r="R64" s="39"/>
      <c r="S64" s="43"/>
      <c r="T64" s="43"/>
      <c r="U64" s="43"/>
      <c r="V64" s="43"/>
      <c r="W64" s="43"/>
      <c r="X64" s="43"/>
      <c r="Y64" s="43"/>
      <c r="Z64" s="43"/>
      <c r="AA64" s="43"/>
      <c r="AB64" s="43"/>
      <c r="AC64" s="44"/>
      <c r="AD64" s="44"/>
      <c r="AE64" s="44"/>
      <c r="AF64" s="44"/>
      <c r="AG64" s="44"/>
      <c r="AH64" s="44"/>
      <c r="AI64" s="44"/>
      <c r="AJ64" s="120"/>
      <c r="AK64" s="44"/>
      <c r="AL64" s="44"/>
      <c r="AM64" s="45"/>
      <c r="AN64" s="45"/>
      <c r="AO64" s="45"/>
      <c r="AP64" s="45"/>
      <c r="AQ64" s="45"/>
      <c r="AR64" s="45"/>
      <c r="AS64" s="45"/>
      <c r="AT64" s="45"/>
      <c r="AU64" s="45"/>
      <c r="AV64" s="45"/>
      <c r="AW64" s="45"/>
      <c r="AX64" s="45"/>
      <c r="AY64" s="45"/>
      <c r="BA64" s="2">
        <f t="shared" si="40"/>
        <v>0</v>
      </c>
      <c r="BB64" s="2" t="str">
        <f t="shared" si="59"/>
        <v/>
      </c>
      <c r="BC64" s="2" t="str">
        <f t="shared" si="60"/>
        <v/>
      </c>
      <c r="BD64" s="2" t="str">
        <f t="shared" si="61"/>
        <v/>
      </c>
      <c r="BE64" s="2" t="str">
        <f t="shared" si="62"/>
        <v/>
      </c>
      <c r="BF64" s="2" t="str">
        <f t="shared" si="63"/>
        <v/>
      </c>
      <c r="BG64" s="2" t="str">
        <f t="shared" si="64"/>
        <v/>
      </c>
      <c r="BH64" s="2" t="str">
        <f t="shared" si="65"/>
        <v/>
      </c>
      <c r="BI64" s="31" t="str">
        <f t="shared" si="66"/>
        <v/>
      </c>
      <c r="BK64" s="5">
        <f t="shared" si="67"/>
        <v>0</v>
      </c>
      <c r="BL64" s="3">
        <f t="shared" si="68"/>
        <v>0</v>
      </c>
      <c r="BM64" s="3">
        <f t="shared" si="69"/>
        <v>0</v>
      </c>
      <c r="BN64" s="3">
        <f t="shared" si="70"/>
        <v>0</v>
      </c>
      <c r="BO64" s="3">
        <f t="shared" si="71"/>
        <v>0</v>
      </c>
      <c r="BP64" s="93">
        <f t="shared" si="54"/>
        <v>0</v>
      </c>
      <c r="BQ64" s="93">
        <f t="shared" si="55"/>
        <v>0</v>
      </c>
      <c r="BR64" s="93">
        <f t="shared" si="56"/>
        <v>0</v>
      </c>
      <c r="BS64" s="93">
        <f t="shared" si="57"/>
        <v>0</v>
      </c>
      <c r="BT64" s="93">
        <f t="shared" si="72"/>
        <v>0</v>
      </c>
    </row>
    <row r="65" spans="2:72" x14ac:dyDescent="0.2">
      <c r="B65" s="2" t="str">
        <f t="shared" si="38"/>
        <v>-</v>
      </c>
      <c r="C65" s="22"/>
      <c r="D65" s="22"/>
      <c r="E65" s="39"/>
      <c r="F65" s="40"/>
      <c r="G65" s="41"/>
      <c r="H65" s="41"/>
      <c r="I65" s="39"/>
      <c r="J65" s="42"/>
      <c r="K65" s="39"/>
      <c r="L65" s="39"/>
      <c r="M65" s="43"/>
      <c r="N65" s="39"/>
      <c r="O65" s="43"/>
      <c r="P65" s="39"/>
      <c r="Q65" s="43"/>
      <c r="R65" s="39"/>
      <c r="S65" s="43"/>
      <c r="T65" s="43"/>
      <c r="U65" s="43"/>
      <c r="V65" s="43"/>
      <c r="W65" s="43"/>
      <c r="X65" s="43"/>
      <c r="Y65" s="43"/>
      <c r="Z65" s="43"/>
      <c r="AA65" s="43"/>
      <c r="AB65" s="43"/>
      <c r="AC65" s="44"/>
      <c r="AD65" s="44"/>
      <c r="AE65" s="44"/>
      <c r="AF65" s="44"/>
      <c r="AG65" s="44"/>
      <c r="AH65" s="44"/>
      <c r="AI65" s="44"/>
      <c r="AJ65" s="120"/>
      <c r="AK65" s="44"/>
      <c r="AL65" s="44"/>
      <c r="AM65" s="45"/>
      <c r="AN65" s="45"/>
      <c r="AO65" s="45"/>
      <c r="AP65" s="45"/>
      <c r="AQ65" s="45"/>
      <c r="AR65" s="45"/>
      <c r="AS65" s="45"/>
      <c r="AT65" s="45"/>
      <c r="AU65" s="45"/>
      <c r="AV65" s="45"/>
      <c r="AW65" s="45"/>
      <c r="AX65" s="45"/>
      <c r="AY65" s="45"/>
      <c r="BA65" s="2">
        <f t="shared" si="40"/>
        <v>0</v>
      </c>
      <c r="BB65" s="2" t="str">
        <f t="shared" si="59"/>
        <v/>
      </c>
      <c r="BC65" s="2" t="str">
        <f t="shared" si="60"/>
        <v/>
      </c>
      <c r="BD65" s="2" t="str">
        <f t="shared" si="61"/>
        <v/>
      </c>
      <c r="BE65" s="2" t="str">
        <f t="shared" si="62"/>
        <v/>
      </c>
      <c r="BF65" s="2" t="str">
        <f t="shared" si="63"/>
        <v/>
      </c>
      <c r="BG65" s="2" t="str">
        <f t="shared" si="64"/>
        <v/>
      </c>
      <c r="BH65" s="2" t="str">
        <f t="shared" si="65"/>
        <v/>
      </c>
      <c r="BI65" s="31" t="str">
        <f t="shared" si="66"/>
        <v/>
      </c>
      <c r="BK65" s="5">
        <f t="shared" si="67"/>
        <v>0</v>
      </c>
      <c r="BL65" s="3">
        <f t="shared" si="68"/>
        <v>0</v>
      </c>
      <c r="BM65" s="3">
        <f t="shared" si="69"/>
        <v>0</v>
      </c>
      <c r="BN65" s="3">
        <f t="shared" si="70"/>
        <v>0</v>
      </c>
      <c r="BO65" s="3">
        <f t="shared" si="71"/>
        <v>0</v>
      </c>
      <c r="BP65" s="93">
        <f t="shared" si="54"/>
        <v>0</v>
      </c>
      <c r="BQ65" s="93">
        <f t="shared" si="55"/>
        <v>0</v>
      </c>
      <c r="BR65" s="93">
        <f t="shared" si="56"/>
        <v>0</v>
      </c>
      <c r="BS65" s="93">
        <f t="shared" si="57"/>
        <v>0</v>
      </c>
      <c r="BT65" s="93">
        <f t="shared" si="72"/>
        <v>0</v>
      </c>
    </row>
    <row r="66" spans="2:72" x14ac:dyDescent="0.2">
      <c r="B66" s="2" t="str">
        <f t="shared" si="38"/>
        <v>-</v>
      </c>
      <c r="C66" s="22"/>
      <c r="D66" s="22"/>
      <c r="E66" s="39"/>
      <c r="F66" s="40"/>
      <c r="G66" s="41"/>
      <c r="H66" s="41"/>
      <c r="I66" s="39"/>
      <c r="J66" s="42"/>
      <c r="K66" s="39"/>
      <c r="L66" s="39"/>
      <c r="M66" s="43"/>
      <c r="N66" s="39"/>
      <c r="O66" s="43"/>
      <c r="P66" s="39"/>
      <c r="Q66" s="43"/>
      <c r="R66" s="39"/>
      <c r="S66" s="43"/>
      <c r="T66" s="43"/>
      <c r="U66" s="43"/>
      <c r="V66" s="43"/>
      <c r="W66" s="43"/>
      <c r="X66" s="43"/>
      <c r="Y66" s="43"/>
      <c r="Z66" s="43"/>
      <c r="AA66" s="43"/>
      <c r="AB66" s="43"/>
      <c r="AC66" s="44"/>
      <c r="AD66" s="44"/>
      <c r="AE66" s="44"/>
      <c r="AF66" s="44"/>
      <c r="AG66" s="44"/>
      <c r="AH66" s="44"/>
      <c r="AI66" s="44"/>
      <c r="AJ66" s="120"/>
      <c r="AK66" s="44"/>
      <c r="AL66" s="44"/>
      <c r="AM66" s="45"/>
      <c r="AN66" s="45"/>
      <c r="AO66" s="45"/>
      <c r="AP66" s="45"/>
      <c r="AQ66" s="45"/>
      <c r="AR66" s="45"/>
      <c r="AS66" s="45"/>
      <c r="AT66" s="45"/>
      <c r="AU66" s="45"/>
      <c r="AV66" s="45"/>
      <c r="AW66" s="45"/>
      <c r="AX66" s="45"/>
      <c r="AY66" s="45"/>
      <c r="BA66" s="2">
        <f t="shared" si="40"/>
        <v>0</v>
      </c>
      <c r="BB66" s="2" t="str">
        <f t="shared" si="59"/>
        <v/>
      </c>
      <c r="BC66" s="2" t="str">
        <f t="shared" si="60"/>
        <v/>
      </c>
      <c r="BD66" s="2" t="str">
        <f t="shared" si="61"/>
        <v/>
      </c>
      <c r="BE66" s="2" t="str">
        <f t="shared" si="62"/>
        <v/>
      </c>
      <c r="BF66" s="2" t="str">
        <f t="shared" si="63"/>
        <v/>
      </c>
      <c r="BG66" s="2" t="str">
        <f t="shared" si="64"/>
        <v/>
      </c>
      <c r="BH66" s="2" t="str">
        <f t="shared" si="65"/>
        <v/>
      </c>
      <c r="BI66" s="31" t="str">
        <f t="shared" si="66"/>
        <v/>
      </c>
      <c r="BK66" s="5">
        <f t="shared" si="67"/>
        <v>0</v>
      </c>
      <c r="BL66" s="3">
        <f t="shared" si="68"/>
        <v>0</v>
      </c>
      <c r="BM66" s="3">
        <f t="shared" si="69"/>
        <v>0</v>
      </c>
      <c r="BN66" s="3">
        <f t="shared" si="70"/>
        <v>0</v>
      </c>
      <c r="BO66" s="3">
        <f t="shared" si="71"/>
        <v>0</v>
      </c>
      <c r="BP66" s="93">
        <f t="shared" si="54"/>
        <v>0</v>
      </c>
      <c r="BQ66" s="93">
        <f t="shared" si="55"/>
        <v>0</v>
      </c>
      <c r="BR66" s="93">
        <f t="shared" si="56"/>
        <v>0</v>
      </c>
      <c r="BS66" s="93">
        <f t="shared" si="57"/>
        <v>0</v>
      </c>
      <c r="BT66" s="93">
        <f t="shared" si="72"/>
        <v>0</v>
      </c>
    </row>
    <row r="67" spans="2:72" x14ac:dyDescent="0.2">
      <c r="B67" s="2" t="str">
        <f t="shared" si="38"/>
        <v>-</v>
      </c>
      <c r="C67" s="22"/>
      <c r="D67" s="22"/>
      <c r="E67" s="39"/>
      <c r="F67" s="40"/>
      <c r="G67" s="41"/>
      <c r="H67" s="41"/>
      <c r="I67" s="39"/>
      <c r="J67" s="42"/>
      <c r="K67" s="39"/>
      <c r="L67" s="39"/>
      <c r="M67" s="43"/>
      <c r="N67" s="39"/>
      <c r="O67" s="43"/>
      <c r="P67" s="39"/>
      <c r="Q67" s="43"/>
      <c r="R67" s="39"/>
      <c r="S67" s="43"/>
      <c r="T67" s="43"/>
      <c r="U67" s="43"/>
      <c r="V67" s="43"/>
      <c r="W67" s="43"/>
      <c r="X67" s="43"/>
      <c r="Y67" s="43"/>
      <c r="Z67" s="43"/>
      <c r="AA67" s="43"/>
      <c r="AB67" s="43"/>
      <c r="AC67" s="44"/>
      <c r="AD67" s="44"/>
      <c r="AE67" s="44"/>
      <c r="AF67" s="44"/>
      <c r="AG67" s="44"/>
      <c r="AH67" s="44"/>
      <c r="AI67" s="44"/>
      <c r="AJ67" s="120"/>
      <c r="AK67" s="44"/>
      <c r="AL67" s="44"/>
      <c r="AM67" s="45"/>
      <c r="AN67" s="45"/>
      <c r="AO67" s="45"/>
      <c r="AP67" s="45"/>
      <c r="AQ67" s="45"/>
      <c r="AR67" s="45"/>
      <c r="AS67" s="45"/>
      <c r="AT67" s="45"/>
      <c r="AU67" s="45"/>
      <c r="AV67" s="45"/>
      <c r="AW67" s="45"/>
      <c r="AX67" s="45"/>
      <c r="AY67" s="45"/>
      <c r="BA67" s="2">
        <f t="shared" si="40"/>
        <v>0</v>
      </c>
      <c r="BB67" s="2" t="str">
        <f t="shared" si="59"/>
        <v/>
      </c>
      <c r="BC67" s="2" t="str">
        <f t="shared" si="60"/>
        <v/>
      </c>
      <c r="BD67" s="2" t="str">
        <f t="shared" si="61"/>
        <v/>
      </c>
      <c r="BE67" s="2" t="str">
        <f t="shared" si="62"/>
        <v/>
      </c>
      <c r="BF67" s="2" t="str">
        <f t="shared" si="63"/>
        <v/>
      </c>
      <c r="BG67" s="2" t="str">
        <f t="shared" si="64"/>
        <v/>
      </c>
      <c r="BH67" s="2" t="str">
        <f t="shared" si="65"/>
        <v/>
      </c>
      <c r="BI67" s="31" t="str">
        <f t="shared" si="66"/>
        <v/>
      </c>
      <c r="BK67" s="5">
        <f t="shared" si="67"/>
        <v>0</v>
      </c>
      <c r="BL67" s="3">
        <f t="shared" si="68"/>
        <v>0</v>
      </c>
      <c r="BM67" s="3">
        <f t="shared" si="69"/>
        <v>0</v>
      </c>
      <c r="BN67" s="3">
        <f t="shared" si="70"/>
        <v>0</v>
      </c>
      <c r="BO67" s="3">
        <f t="shared" si="71"/>
        <v>0</v>
      </c>
      <c r="BP67" s="93">
        <f t="shared" si="54"/>
        <v>0</v>
      </c>
      <c r="BQ67" s="93">
        <f t="shared" si="55"/>
        <v>0</v>
      </c>
      <c r="BR67" s="93">
        <f t="shared" si="56"/>
        <v>0</v>
      </c>
      <c r="BS67" s="93">
        <f t="shared" si="57"/>
        <v>0</v>
      </c>
      <c r="BT67" s="93">
        <f t="shared" si="72"/>
        <v>0</v>
      </c>
    </row>
    <row r="68" spans="2:72" x14ac:dyDescent="0.2">
      <c r="B68" s="2" t="str">
        <f t="shared" si="38"/>
        <v>-</v>
      </c>
      <c r="C68" s="22"/>
      <c r="D68" s="22"/>
      <c r="E68" s="39"/>
      <c r="F68" s="40"/>
      <c r="G68" s="41"/>
      <c r="H68" s="41"/>
      <c r="I68" s="39"/>
      <c r="J68" s="42"/>
      <c r="K68" s="39"/>
      <c r="L68" s="39"/>
      <c r="M68" s="43"/>
      <c r="N68" s="39"/>
      <c r="O68" s="43"/>
      <c r="P68" s="39"/>
      <c r="Q68" s="43"/>
      <c r="R68" s="39"/>
      <c r="S68" s="43"/>
      <c r="T68" s="43"/>
      <c r="U68" s="43"/>
      <c r="V68" s="43"/>
      <c r="W68" s="43"/>
      <c r="X68" s="43"/>
      <c r="Y68" s="43"/>
      <c r="Z68" s="43"/>
      <c r="AA68" s="43"/>
      <c r="AB68" s="43"/>
      <c r="AC68" s="44"/>
      <c r="AD68" s="44"/>
      <c r="AE68" s="44"/>
      <c r="AF68" s="44"/>
      <c r="AG68" s="44"/>
      <c r="AH68" s="44"/>
      <c r="AI68" s="44"/>
      <c r="AJ68" s="120"/>
      <c r="AK68" s="44"/>
      <c r="AL68" s="44"/>
      <c r="AM68" s="45"/>
      <c r="AN68" s="45"/>
      <c r="AO68" s="45"/>
      <c r="AP68" s="45"/>
      <c r="AQ68" s="45"/>
      <c r="AR68" s="45"/>
      <c r="AS68" s="45"/>
      <c r="AT68" s="45"/>
      <c r="AU68" s="45"/>
      <c r="AV68" s="45"/>
      <c r="AW68" s="45"/>
      <c r="AX68" s="45"/>
      <c r="AY68" s="45"/>
      <c r="BA68" s="2">
        <f t="shared" si="40"/>
        <v>0</v>
      </c>
      <c r="BB68" s="2" t="str">
        <f t="shared" si="59"/>
        <v/>
      </c>
      <c r="BC68" s="2" t="str">
        <f t="shared" si="60"/>
        <v/>
      </c>
      <c r="BD68" s="2" t="str">
        <f t="shared" si="61"/>
        <v/>
      </c>
      <c r="BE68" s="2" t="str">
        <f t="shared" si="62"/>
        <v/>
      </c>
      <c r="BF68" s="2" t="str">
        <f t="shared" si="63"/>
        <v/>
      </c>
      <c r="BG68" s="2" t="str">
        <f t="shared" si="64"/>
        <v/>
      </c>
      <c r="BH68" s="2" t="str">
        <f t="shared" si="65"/>
        <v/>
      </c>
      <c r="BI68" s="31" t="str">
        <f t="shared" si="66"/>
        <v/>
      </c>
      <c r="BK68" s="5">
        <f t="shared" si="67"/>
        <v>0</v>
      </c>
      <c r="BL68" s="3">
        <f t="shared" si="68"/>
        <v>0</v>
      </c>
      <c r="BM68" s="3">
        <f t="shared" si="69"/>
        <v>0</v>
      </c>
      <c r="BN68" s="3">
        <f t="shared" si="70"/>
        <v>0</v>
      </c>
      <c r="BO68" s="3">
        <f t="shared" si="71"/>
        <v>0</v>
      </c>
      <c r="BP68" s="93">
        <f t="shared" si="54"/>
        <v>0</v>
      </c>
      <c r="BQ68" s="93">
        <f t="shared" si="55"/>
        <v>0</v>
      </c>
      <c r="BR68" s="93">
        <f t="shared" si="56"/>
        <v>0</v>
      </c>
      <c r="BS68" s="93">
        <f t="shared" si="57"/>
        <v>0</v>
      </c>
      <c r="BT68" s="93">
        <f t="shared" si="72"/>
        <v>0</v>
      </c>
    </row>
    <row r="69" spans="2:72" x14ac:dyDescent="0.2">
      <c r="B69" s="2" t="str">
        <f t="shared" si="38"/>
        <v>-</v>
      </c>
      <c r="C69" s="22"/>
      <c r="D69" s="22"/>
      <c r="E69" s="39"/>
      <c r="F69" s="40"/>
      <c r="G69" s="41"/>
      <c r="H69" s="41"/>
      <c r="I69" s="39"/>
      <c r="J69" s="42"/>
      <c r="K69" s="39"/>
      <c r="L69" s="39"/>
      <c r="M69" s="43"/>
      <c r="N69" s="39"/>
      <c r="O69" s="43"/>
      <c r="P69" s="39"/>
      <c r="Q69" s="43"/>
      <c r="R69" s="39"/>
      <c r="S69" s="43"/>
      <c r="T69" s="43"/>
      <c r="U69" s="43"/>
      <c r="V69" s="43"/>
      <c r="W69" s="43"/>
      <c r="X69" s="43"/>
      <c r="Y69" s="43"/>
      <c r="Z69" s="43"/>
      <c r="AA69" s="43"/>
      <c r="AB69" s="43"/>
      <c r="AC69" s="44"/>
      <c r="AD69" s="44"/>
      <c r="AE69" s="44"/>
      <c r="AF69" s="44"/>
      <c r="AG69" s="44"/>
      <c r="AH69" s="44"/>
      <c r="AI69" s="44"/>
      <c r="AJ69" s="120"/>
      <c r="AK69" s="44"/>
      <c r="AL69" s="44"/>
      <c r="AM69" s="45"/>
      <c r="AN69" s="45"/>
      <c r="AO69" s="45"/>
      <c r="AP69" s="45"/>
      <c r="AQ69" s="45"/>
      <c r="AR69" s="45"/>
      <c r="AS69" s="45"/>
      <c r="AT69" s="45"/>
      <c r="AU69" s="45"/>
      <c r="AV69" s="45"/>
      <c r="AW69" s="45"/>
      <c r="AX69" s="45"/>
      <c r="AY69" s="45"/>
      <c r="BA69" s="2">
        <f t="shared" si="40"/>
        <v>0</v>
      </c>
      <c r="BB69" s="2" t="str">
        <f t="shared" si="59"/>
        <v/>
      </c>
      <c r="BC69" s="2" t="str">
        <f t="shared" si="60"/>
        <v/>
      </c>
      <c r="BD69" s="2" t="str">
        <f t="shared" si="61"/>
        <v/>
      </c>
      <c r="BE69" s="2" t="str">
        <f t="shared" si="62"/>
        <v/>
      </c>
      <c r="BF69" s="2" t="str">
        <f t="shared" si="63"/>
        <v/>
      </c>
      <c r="BG69" s="2" t="str">
        <f t="shared" si="64"/>
        <v/>
      </c>
      <c r="BH69" s="2" t="str">
        <f t="shared" si="65"/>
        <v/>
      </c>
      <c r="BI69" s="31" t="str">
        <f t="shared" si="66"/>
        <v/>
      </c>
      <c r="BK69" s="5">
        <f t="shared" si="67"/>
        <v>0</v>
      </c>
      <c r="BL69" s="3">
        <f t="shared" si="68"/>
        <v>0</v>
      </c>
      <c r="BM69" s="3">
        <f t="shared" si="69"/>
        <v>0</v>
      </c>
      <c r="BN69" s="3">
        <f t="shared" si="70"/>
        <v>0</v>
      </c>
      <c r="BO69" s="3">
        <f t="shared" si="71"/>
        <v>0</v>
      </c>
      <c r="BP69" s="93">
        <f t="shared" si="54"/>
        <v>0</v>
      </c>
      <c r="BQ69" s="93">
        <f t="shared" si="55"/>
        <v>0</v>
      </c>
      <c r="BR69" s="93">
        <f t="shared" si="56"/>
        <v>0</v>
      </c>
      <c r="BS69" s="93">
        <f t="shared" si="57"/>
        <v>0</v>
      </c>
      <c r="BT69" s="93">
        <f t="shared" si="72"/>
        <v>0</v>
      </c>
    </row>
    <row r="70" spans="2:72" x14ac:dyDescent="0.2">
      <c r="B70" s="2" t="str">
        <f t="shared" si="38"/>
        <v>-</v>
      </c>
      <c r="C70" s="22"/>
      <c r="D70" s="22"/>
      <c r="E70" s="39"/>
      <c r="F70" s="40"/>
      <c r="G70" s="41"/>
      <c r="H70" s="41"/>
      <c r="I70" s="39"/>
      <c r="J70" s="42"/>
      <c r="K70" s="39"/>
      <c r="L70" s="39"/>
      <c r="M70" s="43"/>
      <c r="N70" s="39"/>
      <c r="O70" s="43"/>
      <c r="P70" s="39"/>
      <c r="Q70" s="43"/>
      <c r="R70" s="39"/>
      <c r="S70" s="43"/>
      <c r="T70" s="43"/>
      <c r="U70" s="43"/>
      <c r="V70" s="43"/>
      <c r="W70" s="43"/>
      <c r="X70" s="43"/>
      <c r="Y70" s="43"/>
      <c r="Z70" s="43"/>
      <c r="AA70" s="43"/>
      <c r="AB70" s="43"/>
      <c r="AC70" s="44"/>
      <c r="AD70" s="44"/>
      <c r="AE70" s="44"/>
      <c r="AF70" s="44"/>
      <c r="AG70" s="44"/>
      <c r="AH70" s="44"/>
      <c r="AI70" s="44"/>
      <c r="AJ70" s="120"/>
      <c r="AK70" s="44"/>
      <c r="AL70" s="44"/>
      <c r="AM70" s="45"/>
      <c r="AN70" s="45"/>
      <c r="AO70" s="45"/>
      <c r="AP70" s="45"/>
      <c r="AQ70" s="45"/>
      <c r="AR70" s="45"/>
      <c r="AS70" s="45"/>
      <c r="AT70" s="45"/>
      <c r="AU70" s="45"/>
      <c r="AV70" s="45"/>
      <c r="AW70" s="45"/>
      <c r="AX70" s="45"/>
      <c r="AY70" s="45"/>
      <c r="BA70" s="2">
        <f t="shared" si="40"/>
        <v>0</v>
      </c>
      <c r="BB70" s="2" t="str">
        <f t="shared" si="59"/>
        <v/>
      </c>
      <c r="BC70" s="2" t="str">
        <f t="shared" si="60"/>
        <v/>
      </c>
      <c r="BD70" s="2" t="str">
        <f t="shared" si="61"/>
        <v/>
      </c>
      <c r="BE70" s="2" t="str">
        <f t="shared" si="62"/>
        <v/>
      </c>
      <c r="BF70" s="2" t="str">
        <f t="shared" si="63"/>
        <v/>
      </c>
      <c r="BG70" s="2" t="str">
        <f t="shared" si="64"/>
        <v/>
      </c>
      <c r="BH70" s="2" t="str">
        <f t="shared" si="65"/>
        <v/>
      </c>
      <c r="BI70" s="31" t="str">
        <f t="shared" si="66"/>
        <v/>
      </c>
      <c r="BK70" s="5">
        <f t="shared" si="67"/>
        <v>0</v>
      </c>
      <c r="BL70" s="3">
        <f t="shared" si="68"/>
        <v>0</v>
      </c>
      <c r="BM70" s="3">
        <f t="shared" si="69"/>
        <v>0</v>
      </c>
      <c r="BN70" s="3">
        <f t="shared" si="70"/>
        <v>0</v>
      </c>
      <c r="BO70" s="3">
        <f t="shared" si="71"/>
        <v>0</v>
      </c>
      <c r="BP70" s="93">
        <f t="shared" si="54"/>
        <v>0</v>
      </c>
      <c r="BQ70" s="93">
        <f t="shared" si="55"/>
        <v>0</v>
      </c>
      <c r="BR70" s="93">
        <f t="shared" si="56"/>
        <v>0</v>
      </c>
      <c r="BS70" s="93">
        <f t="shared" si="57"/>
        <v>0</v>
      </c>
      <c r="BT70" s="93">
        <f t="shared" si="72"/>
        <v>0</v>
      </c>
    </row>
    <row r="71" spans="2:72" x14ac:dyDescent="0.2">
      <c r="B71" s="2" t="str">
        <f t="shared" si="38"/>
        <v>-</v>
      </c>
      <c r="C71" s="22"/>
      <c r="D71" s="22"/>
      <c r="E71" s="39"/>
      <c r="F71" s="40"/>
      <c r="G71" s="41"/>
      <c r="H71" s="41"/>
      <c r="I71" s="39"/>
      <c r="J71" s="42"/>
      <c r="K71" s="39"/>
      <c r="L71" s="39"/>
      <c r="M71" s="43"/>
      <c r="N71" s="39"/>
      <c r="O71" s="43"/>
      <c r="P71" s="39"/>
      <c r="Q71" s="43"/>
      <c r="R71" s="39"/>
      <c r="S71" s="43"/>
      <c r="T71" s="43"/>
      <c r="U71" s="43"/>
      <c r="V71" s="43"/>
      <c r="W71" s="43"/>
      <c r="X71" s="43"/>
      <c r="Y71" s="43"/>
      <c r="Z71" s="43"/>
      <c r="AA71" s="43"/>
      <c r="AB71" s="43"/>
      <c r="AC71" s="44"/>
      <c r="AD71" s="44"/>
      <c r="AE71" s="44"/>
      <c r="AF71" s="44"/>
      <c r="AG71" s="44"/>
      <c r="AH71" s="44"/>
      <c r="AI71" s="44"/>
      <c r="AJ71" s="120"/>
      <c r="AK71" s="44"/>
      <c r="AL71" s="44"/>
      <c r="AM71" s="45"/>
      <c r="AN71" s="45"/>
      <c r="AO71" s="45"/>
      <c r="AP71" s="45"/>
      <c r="AQ71" s="45"/>
      <c r="AR71" s="45"/>
      <c r="AS71" s="45"/>
      <c r="AT71" s="45"/>
      <c r="AU71" s="45"/>
      <c r="AV71" s="45"/>
      <c r="AW71" s="45"/>
      <c r="AX71" s="45"/>
      <c r="AY71" s="45"/>
      <c r="BA71" s="2">
        <f t="shared" si="40"/>
        <v>0</v>
      </c>
      <c r="BB71" s="2" t="str">
        <f t="shared" si="59"/>
        <v/>
      </c>
      <c r="BC71" s="2" t="str">
        <f t="shared" si="60"/>
        <v/>
      </c>
      <c r="BD71" s="2" t="str">
        <f t="shared" si="61"/>
        <v/>
      </c>
      <c r="BE71" s="2" t="str">
        <f t="shared" si="62"/>
        <v/>
      </c>
      <c r="BF71" s="2" t="str">
        <f t="shared" si="63"/>
        <v/>
      </c>
      <c r="BG71" s="2" t="str">
        <f t="shared" si="64"/>
        <v/>
      </c>
      <c r="BH71" s="2" t="str">
        <f t="shared" si="65"/>
        <v/>
      </c>
      <c r="BI71" s="31" t="str">
        <f t="shared" si="66"/>
        <v/>
      </c>
      <c r="BK71" s="5">
        <f t="shared" si="67"/>
        <v>0</v>
      </c>
      <c r="BL71" s="3">
        <f t="shared" si="68"/>
        <v>0</v>
      </c>
      <c r="BM71" s="3">
        <f t="shared" si="69"/>
        <v>0</v>
      </c>
      <c r="BN71" s="3">
        <f t="shared" si="70"/>
        <v>0</v>
      </c>
      <c r="BO71" s="3">
        <f t="shared" si="71"/>
        <v>0</v>
      </c>
      <c r="BP71" s="93">
        <f t="shared" si="54"/>
        <v>0</v>
      </c>
      <c r="BQ71" s="93">
        <f t="shared" si="55"/>
        <v>0</v>
      </c>
      <c r="BR71" s="93">
        <f t="shared" si="56"/>
        <v>0</v>
      </c>
      <c r="BS71" s="93">
        <f t="shared" si="57"/>
        <v>0</v>
      </c>
      <c r="BT71" s="93">
        <f t="shared" si="72"/>
        <v>0</v>
      </c>
    </row>
    <row r="72" spans="2:72" x14ac:dyDescent="0.2">
      <c r="B72" s="2" t="str">
        <f t="shared" si="38"/>
        <v>-</v>
      </c>
      <c r="C72" s="22"/>
      <c r="D72" s="22"/>
      <c r="E72" s="39"/>
      <c r="F72" s="40"/>
      <c r="G72" s="41"/>
      <c r="H72" s="41"/>
      <c r="I72" s="39"/>
      <c r="J72" s="42"/>
      <c r="K72" s="39"/>
      <c r="L72" s="39"/>
      <c r="M72" s="43"/>
      <c r="N72" s="39"/>
      <c r="O72" s="43"/>
      <c r="P72" s="39"/>
      <c r="Q72" s="43"/>
      <c r="R72" s="39"/>
      <c r="S72" s="43"/>
      <c r="T72" s="43"/>
      <c r="U72" s="43"/>
      <c r="V72" s="43"/>
      <c r="W72" s="43"/>
      <c r="X72" s="43"/>
      <c r="Y72" s="43"/>
      <c r="Z72" s="43"/>
      <c r="AA72" s="43"/>
      <c r="AB72" s="43"/>
      <c r="AC72" s="44"/>
      <c r="AD72" s="44"/>
      <c r="AE72" s="44"/>
      <c r="AF72" s="44"/>
      <c r="AG72" s="44"/>
      <c r="AH72" s="44"/>
      <c r="AI72" s="44"/>
      <c r="AJ72" s="120"/>
      <c r="AK72" s="44"/>
      <c r="AL72" s="44"/>
      <c r="AM72" s="45"/>
      <c r="AN72" s="45"/>
      <c r="AO72" s="45"/>
      <c r="AP72" s="45"/>
      <c r="AQ72" s="45"/>
      <c r="AR72" s="45"/>
      <c r="AS72" s="45"/>
      <c r="AT72" s="45"/>
      <c r="AU72" s="45"/>
      <c r="AV72" s="45"/>
      <c r="AW72" s="45"/>
      <c r="AX72" s="45"/>
      <c r="AY72" s="45"/>
      <c r="BA72" s="2">
        <f t="shared" si="40"/>
        <v>0</v>
      </c>
      <c r="BB72" s="2" t="str">
        <f t="shared" si="59"/>
        <v/>
      </c>
      <c r="BC72" s="2" t="str">
        <f t="shared" si="60"/>
        <v/>
      </c>
      <c r="BD72" s="2" t="str">
        <f t="shared" si="61"/>
        <v/>
      </c>
      <c r="BE72" s="2" t="str">
        <f t="shared" si="62"/>
        <v/>
      </c>
      <c r="BF72" s="2" t="str">
        <f t="shared" si="63"/>
        <v/>
      </c>
      <c r="BG72" s="2" t="str">
        <f t="shared" si="64"/>
        <v/>
      </c>
      <c r="BH72" s="2" t="str">
        <f t="shared" si="65"/>
        <v/>
      </c>
      <c r="BI72" s="31" t="str">
        <f t="shared" si="66"/>
        <v/>
      </c>
      <c r="BK72" s="5">
        <f t="shared" si="67"/>
        <v>0</v>
      </c>
      <c r="BL72" s="3">
        <f t="shared" si="68"/>
        <v>0</v>
      </c>
      <c r="BM72" s="3">
        <f t="shared" si="69"/>
        <v>0</v>
      </c>
      <c r="BN72" s="3">
        <f t="shared" si="70"/>
        <v>0</v>
      </c>
      <c r="BO72" s="3">
        <f t="shared" si="71"/>
        <v>0</v>
      </c>
      <c r="BP72" s="93">
        <f t="shared" si="54"/>
        <v>0</v>
      </c>
      <c r="BQ72" s="93">
        <f t="shared" si="55"/>
        <v>0</v>
      </c>
      <c r="BR72" s="93">
        <f t="shared" si="56"/>
        <v>0</v>
      </c>
      <c r="BS72" s="93">
        <f t="shared" si="57"/>
        <v>0</v>
      </c>
      <c r="BT72" s="93">
        <f t="shared" si="72"/>
        <v>0</v>
      </c>
    </row>
    <row r="73" spans="2:72" x14ac:dyDescent="0.2">
      <c r="B73" s="2" t="str">
        <f t="shared" si="38"/>
        <v>-</v>
      </c>
      <c r="C73" s="22"/>
      <c r="D73" s="22"/>
      <c r="E73" s="39"/>
      <c r="F73" s="40"/>
      <c r="G73" s="41"/>
      <c r="H73" s="41"/>
      <c r="I73" s="39"/>
      <c r="J73" s="42"/>
      <c r="K73" s="39"/>
      <c r="L73" s="39"/>
      <c r="M73" s="43"/>
      <c r="N73" s="39"/>
      <c r="O73" s="43"/>
      <c r="P73" s="39"/>
      <c r="Q73" s="43"/>
      <c r="R73" s="39"/>
      <c r="S73" s="43"/>
      <c r="T73" s="43"/>
      <c r="U73" s="43"/>
      <c r="V73" s="43"/>
      <c r="W73" s="43"/>
      <c r="X73" s="43"/>
      <c r="Y73" s="43"/>
      <c r="Z73" s="43"/>
      <c r="AA73" s="43"/>
      <c r="AB73" s="43"/>
      <c r="AC73" s="44"/>
      <c r="AD73" s="44"/>
      <c r="AE73" s="44"/>
      <c r="AF73" s="44"/>
      <c r="AG73" s="44"/>
      <c r="AH73" s="44"/>
      <c r="AI73" s="44"/>
      <c r="AJ73" s="120"/>
      <c r="AK73" s="44"/>
      <c r="AL73" s="44"/>
      <c r="AM73" s="45"/>
      <c r="AN73" s="45"/>
      <c r="AO73" s="45"/>
      <c r="AP73" s="45"/>
      <c r="AQ73" s="45"/>
      <c r="AR73" s="45"/>
      <c r="AS73" s="45"/>
      <c r="AT73" s="45"/>
      <c r="AU73" s="45"/>
      <c r="AV73" s="45"/>
      <c r="AW73" s="45"/>
      <c r="AX73" s="45"/>
      <c r="AY73" s="45"/>
      <c r="BA73" s="2">
        <f t="shared" si="40"/>
        <v>0</v>
      </c>
      <c r="BB73" s="2" t="str">
        <f t="shared" si="59"/>
        <v/>
      </c>
      <c r="BC73" s="2" t="str">
        <f t="shared" si="60"/>
        <v/>
      </c>
      <c r="BD73" s="2" t="str">
        <f t="shared" si="61"/>
        <v/>
      </c>
      <c r="BE73" s="2" t="str">
        <f t="shared" si="62"/>
        <v/>
      </c>
      <c r="BF73" s="2" t="str">
        <f t="shared" si="63"/>
        <v/>
      </c>
      <c r="BG73" s="2" t="str">
        <f t="shared" si="64"/>
        <v/>
      </c>
      <c r="BH73" s="2" t="str">
        <f t="shared" si="65"/>
        <v/>
      </c>
      <c r="BI73" s="31" t="str">
        <f t="shared" si="66"/>
        <v/>
      </c>
      <c r="BK73" s="5">
        <f t="shared" si="67"/>
        <v>0</v>
      </c>
      <c r="BL73" s="3">
        <f t="shared" si="68"/>
        <v>0</v>
      </c>
      <c r="BM73" s="3">
        <f t="shared" si="69"/>
        <v>0</v>
      </c>
      <c r="BN73" s="3">
        <f t="shared" si="70"/>
        <v>0</v>
      </c>
      <c r="BO73" s="3">
        <f t="shared" si="71"/>
        <v>0</v>
      </c>
      <c r="BP73" s="93">
        <f t="shared" si="54"/>
        <v>0</v>
      </c>
      <c r="BQ73" s="93">
        <f t="shared" si="55"/>
        <v>0</v>
      </c>
      <c r="BR73" s="93">
        <f t="shared" si="56"/>
        <v>0</v>
      </c>
      <c r="BS73" s="93">
        <f t="shared" si="57"/>
        <v>0</v>
      </c>
      <c r="BT73" s="93">
        <f t="shared" si="72"/>
        <v>0</v>
      </c>
    </row>
    <row r="74" spans="2:72" x14ac:dyDescent="0.2">
      <c r="B74" s="2" t="str">
        <f t="shared" si="38"/>
        <v>-</v>
      </c>
      <c r="C74" s="22"/>
      <c r="D74" s="22"/>
      <c r="E74" s="39"/>
      <c r="F74" s="40"/>
      <c r="G74" s="41"/>
      <c r="H74" s="41"/>
      <c r="I74" s="39"/>
      <c r="J74" s="42"/>
      <c r="K74" s="39"/>
      <c r="L74" s="39"/>
      <c r="M74" s="43"/>
      <c r="N74" s="39"/>
      <c r="O74" s="43"/>
      <c r="P74" s="39"/>
      <c r="Q74" s="43"/>
      <c r="R74" s="39"/>
      <c r="S74" s="43"/>
      <c r="T74" s="43"/>
      <c r="U74" s="43"/>
      <c r="V74" s="43"/>
      <c r="W74" s="43"/>
      <c r="X74" s="43"/>
      <c r="Y74" s="43"/>
      <c r="Z74" s="43"/>
      <c r="AA74" s="43"/>
      <c r="AB74" s="43"/>
      <c r="AC74" s="44"/>
      <c r="AD74" s="44"/>
      <c r="AE74" s="44"/>
      <c r="AF74" s="44"/>
      <c r="AG74" s="44"/>
      <c r="AH74" s="44"/>
      <c r="AI74" s="44"/>
      <c r="AJ74" s="120"/>
      <c r="AK74" s="44"/>
      <c r="AL74" s="44"/>
      <c r="AM74" s="45"/>
      <c r="AN74" s="45"/>
      <c r="AO74" s="45"/>
      <c r="AP74" s="45"/>
      <c r="AQ74" s="45"/>
      <c r="AR74" s="45"/>
      <c r="AS74" s="45"/>
      <c r="AT74" s="45"/>
      <c r="AU74" s="45"/>
      <c r="AV74" s="45"/>
      <c r="AW74" s="45"/>
      <c r="AX74" s="45"/>
      <c r="AY74" s="45"/>
      <c r="BA74" s="2">
        <f t="shared" si="40"/>
        <v>0</v>
      </c>
      <c r="BB74" s="2" t="str">
        <f t="shared" si="59"/>
        <v/>
      </c>
      <c r="BC74" s="2" t="str">
        <f t="shared" si="60"/>
        <v/>
      </c>
      <c r="BD74" s="2" t="str">
        <f t="shared" si="61"/>
        <v/>
      </c>
      <c r="BE74" s="2" t="str">
        <f t="shared" si="62"/>
        <v/>
      </c>
      <c r="BF74" s="2" t="str">
        <f t="shared" si="63"/>
        <v/>
      </c>
      <c r="BG74" s="2" t="str">
        <f t="shared" si="64"/>
        <v/>
      </c>
      <c r="BH74" s="2" t="str">
        <f t="shared" si="65"/>
        <v/>
      </c>
      <c r="BI74" s="31" t="str">
        <f t="shared" si="66"/>
        <v/>
      </c>
      <c r="BK74" s="5">
        <f t="shared" si="67"/>
        <v>0</v>
      </c>
      <c r="BL74" s="3">
        <f t="shared" si="68"/>
        <v>0</v>
      </c>
      <c r="BM74" s="3">
        <f t="shared" si="69"/>
        <v>0</v>
      </c>
      <c r="BN74" s="3">
        <f t="shared" si="70"/>
        <v>0</v>
      </c>
      <c r="BO74" s="3">
        <f t="shared" si="71"/>
        <v>0</v>
      </c>
      <c r="BP74" s="93">
        <f t="shared" si="54"/>
        <v>0</v>
      </c>
      <c r="BQ74" s="93">
        <f t="shared" si="55"/>
        <v>0</v>
      </c>
      <c r="BR74" s="93">
        <f t="shared" si="56"/>
        <v>0</v>
      </c>
      <c r="BS74" s="93">
        <f t="shared" si="57"/>
        <v>0</v>
      </c>
      <c r="BT74" s="93">
        <f t="shared" si="72"/>
        <v>0</v>
      </c>
    </row>
    <row r="75" spans="2:72" x14ac:dyDescent="0.2">
      <c r="B75" s="2" t="str">
        <f t="shared" ref="B75:B138" si="73">E75&amp;F75&amp;"-"&amp;G75</f>
        <v>-</v>
      </c>
      <c r="C75" s="22"/>
      <c r="D75" s="22"/>
      <c r="E75" s="39"/>
      <c r="F75" s="40"/>
      <c r="G75" s="41"/>
      <c r="H75" s="41"/>
      <c r="I75" s="39"/>
      <c r="J75" s="42"/>
      <c r="K75" s="39"/>
      <c r="L75" s="39"/>
      <c r="M75" s="43"/>
      <c r="N75" s="39"/>
      <c r="O75" s="43"/>
      <c r="P75" s="39"/>
      <c r="Q75" s="43"/>
      <c r="R75" s="39"/>
      <c r="S75" s="43"/>
      <c r="T75" s="43"/>
      <c r="U75" s="43"/>
      <c r="V75" s="43"/>
      <c r="W75" s="43"/>
      <c r="X75" s="43"/>
      <c r="Y75" s="43"/>
      <c r="Z75" s="43"/>
      <c r="AA75" s="43"/>
      <c r="AB75" s="43"/>
      <c r="AC75" s="44"/>
      <c r="AD75" s="44"/>
      <c r="AE75" s="44"/>
      <c r="AF75" s="44"/>
      <c r="AG75" s="44"/>
      <c r="AH75" s="44"/>
      <c r="AI75" s="44"/>
      <c r="AJ75" s="120"/>
      <c r="AK75" s="44"/>
      <c r="AL75" s="44"/>
      <c r="AM75" s="45"/>
      <c r="AN75" s="45"/>
      <c r="AO75" s="45"/>
      <c r="AP75" s="45"/>
      <c r="AQ75" s="45"/>
      <c r="AR75" s="45"/>
      <c r="AS75" s="45"/>
      <c r="AT75" s="45"/>
      <c r="AU75" s="45"/>
      <c r="AV75" s="45"/>
      <c r="AW75" s="45"/>
      <c r="AX75" s="45"/>
      <c r="AY75" s="45"/>
      <c r="BA75" s="2">
        <f t="shared" ref="BA75:BA181" si="74">8-COUNTIF($L75:$AA75,"")/2</f>
        <v>0</v>
      </c>
      <c r="BB75" s="2" t="str">
        <f t="shared" si="59"/>
        <v/>
      </c>
      <c r="BC75" s="2" t="str">
        <f t="shared" si="60"/>
        <v/>
      </c>
      <c r="BD75" s="2" t="str">
        <f t="shared" si="61"/>
        <v/>
      </c>
      <c r="BE75" s="2" t="str">
        <f t="shared" si="62"/>
        <v/>
      </c>
      <c r="BF75" s="2" t="str">
        <f t="shared" si="63"/>
        <v/>
      </c>
      <c r="BG75" s="2" t="str">
        <f t="shared" si="64"/>
        <v/>
      </c>
      <c r="BH75" s="2" t="str">
        <f t="shared" si="65"/>
        <v/>
      </c>
      <c r="BI75" s="31" t="str">
        <f t="shared" si="66"/>
        <v/>
      </c>
      <c r="BK75" s="5">
        <f t="shared" si="67"/>
        <v>0</v>
      </c>
      <c r="BL75" s="3">
        <f t="shared" si="68"/>
        <v>0</v>
      </c>
      <c r="BM75" s="3">
        <f t="shared" si="69"/>
        <v>0</v>
      </c>
      <c r="BN75" s="3">
        <f t="shared" si="70"/>
        <v>0</v>
      </c>
      <c r="BO75" s="3">
        <f t="shared" si="71"/>
        <v>0</v>
      </c>
      <c r="BP75" s="93">
        <f t="shared" si="54"/>
        <v>0</v>
      </c>
      <c r="BQ75" s="93">
        <f t="shared" si="55"/>
        <v>0</v>
      </c>
      <c r="BR75" s="93">
        <f t="shared" si="56"/>
        <v>0</v>
      </c>
      <c r="BS75" s="93">
        <f t="shared" si="57"/>
        <v>0</v>
      </c>
      <c r="BT75" s="93">
        <f t="shared" si="72"/>
        <v>0</v>
      </c>
    </row>
    <row r="76" spans="2:72" x14ac:dyDescent="0.2">
      <c r="B76" s="2" t="str">
        <f t="shared" si="73"/>
        <v>-</v>
      </c>
      <c r="C76" s="22"/>
      <c r="D76" s="22"/>
      <c r="E76" s="39"/>
      <c r="F76" s="40"/>
      <c r="G76" s="41"/>
      <c r="H76" s="41"/>
      <c r="I76" s="39"/>
      <c r="J76" s="42"/>
      <c r="K76" s="39"/>
      <c r="L76" s="39"/>
      <c r="M76" s="43"/>
      <c r="N76" s="39"/>
      <c r="O76" s="43"/>
      <c r="P76" s="39"/>
      <c r="Q76" s="43"/>
      <c r="R76" s="39"/>
      <c r="S76" s="43"/>
      <c r="T76" s="43"/>
      <c r="U76" s="43"/>
      <c r="V76" s="43"/>
      <c r="W76" s="43"/>
      <c r="X76" s="43"/>
      <c r="Y76" s="43"/>
      <c r="Z76" s="43"/>
      <c r="AA76" s="43"/>
      <c r="AB76" s="43"/>
      <c r="AC76" s="44"/>
      <c r="AD76" s="44"/>
      <c r="AE76" s="44"/>
      <c r="AF76" s="44"/>
      <c r="AG76" s="44"/>
      <c r="AH76" s="44"/>
      <c r="AI76" s="44"/>
      <c r="AJ76" s="120"/>
      <c r="AK76" s="44"/>
      <c r="AL76" s="44"/>
      <c r="AM76" s="45"/>
      <c r="AN76" s="45"/>
      <c r="AO76" s="45"/>
      <c r="AP76" s="45"/>
      <c r="AQ76" s="45"/>
      <c r="AR76" s="45"/>
      <c r="AS76" s="45"/>
      <c r="AT76" s="45"/>
      <c r="AU76" s="45"/>
      <c r="AV76" s="45"/>
      <c r="AW76" s="45"/>
      <c r="AX76" s="45"/>
      <c r="AY76" s="45"/>
      <c r="BA76" s="2">
        <f t="shared" si="74"/>
        <v>0</v>
      </c>
      <c r="BB76" s="2" t="str">
        <f t="shared" ref="BB76:BB107" si="75">IF(L76="","",$E76-2&amp;L76)</f>
        <v/>
      </c>
      <c r="BC76" s="2" t="str">
        <f t="shared" ref="BC76:BC107" si="76">IF(BC$9&gt;$BA76,"",$E76-2&amp;N76)</f>
        <v/>
      </c>
      <c r="BD76" s="2" t="str">
        <f t="shared" ref="BD76:BD107" si="77">IF(BD$9&gt;$BA76,"",$E76-2&amp;P76)</f>
        <v/>
      </c>
      <c r="BE76" s="2" t="str">
        <f t="shared" ref="BE76:BE107" si="78">IF(BE$9&gt;$BA76,"",$E76-2&amp;R76)</f>
        <v/>
      </c>
      <c r="BF76" s="2" t="str">
        <f t="shared" ref="BF76:BF107" si="79">IF(BF$9&gt;$BA76,"",$E76-2&amp;T76)</f>
        <v/>
      </c>
      <c r="BG76" s="2" t="str">
        <f t="shared" ref="BG76:BG107" si="80">IF(BG$9&gt;$BA76,"",$E76-2&amp;V76)</f>
        <v/>
      </c>
      <c r="BH76" s="2" t="str">
        <f t="shared" ref="BH76:BH107" si="81">IF(BH$9&gt;$BA76,"",$E76-2&amp;X76)</f>
        <v/>
      </c>
      <c r="BI76" s="31" t="str">
        <f t="shared" ref="BI76:BI107" si="82">IF(BI$9&gt;$BA76,"",$E76-2&amp;Z76)</f>
        <v/>
      </c>
      <c r="BK76" s="5">
        <f t="shared" ref="BK76:BK107" si="83">AB76</f>
        <v>0</v>
      </c>
      <c r="BL76" s="3">
        <f t="shared" ref="BL76:BL107" si="84">IFERROR(BK76*(AC76+AD76),0)</f>
        <v>0</v>
      </c>
      <c r="BM76" s="3">
        <f t="shared" ref="BM76:BM107" si="85">IFERROR(BK76*AG76,0)</f>
        <v>0</v>
      </c>
      <c r="BN76" s="3">
        <f t="shared" ref="BN76:BN107" si="86">IFERROR(AF76*BK76,0)</f>
        <v>0</v>
      </c>
      <c r="BO76" s="3">
        <f t="shared" ref="BO76:BO107" si="87">IFERROR(BK76*(AH76+AI76),0)</f>
        <v>0</v>
      </c>
      <c r="BP76" s="93">
        <f t="shared" ref="BP76:BP139" si="88">IFERROR((SUM($AC76:$AE76)-$AG76-$AK76*($AG76)/($AG76+$AH76+$AI76))/SUM($AC76:$AE76),0)</f>
        <v>0</v>
      </c>
      <c r="BQ76" s="93">
        <f t="shared" ref="BQ76:BQ139" si="89">IFERROR((SUM($AF76)-$AH76+$AI76-$AK76*($AH76+$AI76)/($AG76+$AJ76+$AH76+$AI76))/SUM($AF76),0)</f>
        <v>0</v>
      </c>
      <c r="BR76" s="93">
        <f t="shared" ref="BR76:BR139" si="90">IFERROR((SUM($AC76:$AE76)-(($AG76+$AJ76)-($AJ76*($AG76+$AJ76)/($AG76+$AJ76+$AH76+$AI76)))-$AK76*($AG76+$AJ76)/($AG76+$AJ76+$AH76+$AI76))/SUM($AC76:$AE76),0)</f>
        <v>0</v>
      </c>
      <c r="BS76" s="93">
        <f t="shared" ref="BS76:BS139" si="91">IFERROR((SUM($AF76)-(($AH76+$AI76)-($AJ76*($AH76+$AI76)/($AG76+$AJ76+$AH76+$AI76)))-$AK76*($AH76+$AI76)/($AG76+$AJ76+$AH76+$AI76))/SUM($AF76),0)</f>
        <v>0</v>
      </c>
      <c r="BT76" s="93">
        <f t="shared" ref="BT76:BT107" si="92">IFERROR(IF(AM76="DS",AN76/AO76,IF(AM76="AE",AP76/AQ76,AR76/AU76)),0)</f>
        <v>0</v>
      </c>
    </row>
    <row r="77" spans="2:72" x14ac:dyDescent="0.2">
      <c r="B77" s="2" t="str">
        <f t="shared" si="73"/>
        <v>-</v>
      </c>
      <c r="C77" s="22"/>
      <c r="D77" s="22"/>
      <c r="E77" s="39"/>
      <c r="F77" s="40"/>
      <c r="G77" s="41"/>
      <c r="H77" s="41"/>
      <c r="I77" s="39"/>
      <c r="J77" s="42"/>
      <c r="K77" s="39"/>
      <c r="L77" s="39"/>
      <c r="M77" s="43"/>
      <c r="N77" s="39"/>
      <c r="O77" s="43"/>
      <c r="P77" s="39"/>
      <c r="Q77" s="43"/>
      <c r="R77" s="39"/>
      <c r="S77" s="43"/>
      <c r="T77" s="43"/>
      <c r="U77" s="43"/>
      <c r="V77" s="43"/>
      <c r="W77" s="43"/>
      <c r="X77" s="43"/>
      <c r="Y77" s="43"/>
      <c r="Z77" s="43"/>
      <c r="AA77" s="43"/>
      <c r="AB77" s="43"/>
      <c r="AC77" s="44"/>
      <c r="AD77" s="44"/>
      <c r="AE77" s="44"/>
      <c r="AF77" s="44"/>
      <c r="AG77" s="44"/>
      <c r="AH77" s="44"/>
      <c r="AI77" s="44"/>
      <c r="AJ77" s="120"/>
      <c r="AK77" s="44"/>
      <c r="AL77" s="44"/>
      <c r="AM77" s="45"/>
      <c r="AN77" s="45"/>
      <c r="AO77" s="45"/>
      <c r="AP77" s="45"/>
      <c r="AQ77" s="45"/>
      <c r="AR77" s="45"/>
      <c r="AS77" s="45"/>
      <c r="AT77" s="45"/>
      <c r="AU77" s="45"/>
      <c r="AV77" s="45"/>
      <c r="AW77" s="45"/>
      <c r="AX77" s="45"/>
      <c r="AY77" s="45"/>
      <c r="BA77" s="2">
        <f t="shared" si="74"/>
        <v>0</v>
      </c>
      <c r="BB77" s="2" t="str">
        <f t="shared" si="75"/>
        <v/>
      </c>
      <c r="BC77" s="2" t="str">
        <f t="shared" si="76"/>
        <v/>
      </c>
      <c r="BD77" s="2" t="str">
        <f t="shared" si="77"/>
        <v/>
      </c>
      <c r="BE77" s="2" t="str">
        <f t="shared" si="78"/>
        <v/>
      </c>
      <c r="BF77" s="2" t="str">
        <f t="shared" si="79"/>
        <v/>
      </c>
      <c r="BG77" s="2" t="str">
        <f t="shared" si="80"/>
        <v/>
      </c>
      <c r="BH77" s="2" t="str">
        <f t="shared" si="81"/>
        <v/>
      </c>
      <c r="BI77" s="31" t="str">
        <f t="shared" si="82"/>
        <v/>
      </c>
      <c r="BK77" s="5">
        <f t="shared" si="83"/>
        <v>0</v>
      </c>
      <c r="BL77" s="3">
        <f t="shared" si="84"/>
        <v>0</v>
      </c>
      <c r="BM77" s="3">
        <f t="shared" si="85"/>
        <v>0</v>
      </c>
      <c r="BN77" s="3">
        <f t="shared" si="86"/>
        <v>0</v>
      </c>
      <c r="BO77" s="3">
        <f t="shared" si="87"/>
        <v>0</v>
      </c>
      <c r="BP77" s="93">
        <f t="shared" si="88"/>
        <v>0</v>
      </c>
      <c r="BQ77" s="93">
        <f t="shared" si="89"/>
        <v>0</v>
      </c>
      <c r="BR77" s="93">
        <f t="shared" si="90"/>
        <v>0</v>
      </c>
      <c r="BS77" s="93">
        <f t="shared" si="91"/>
        <v>0</v>
      </c>
      <c r="BT77" s="93">
        <f t="shared" si="92"/>
        <v>0</v>
      </c>
    </row>
    <row r="78" spans="2:72" x14ac:dyDescent="0.2">
      <c r="B78" s="2" t="str">
        <f t="shared" si="73"/>
        <v>-</v>
      </c>
      <c r="C78" s="22"/>
      <c r="D78" s="22"/>
      <c r="E78" s="39"/>
      <c r="F78" s="40"/>
      <c r="G78" s="41"/>
      <c r="H78" s="41"/>
      <c r="I78" s="39"/>
      <c r="J78" s="42"/>
      <c r="K78" s="39"/>
      <c r="L78" s="39"/>
      <c r="M78" s="43"/>
      <c r="N78" s="39"/>
      <c r="O78" s="43"/>
      <c r="P78" s="39"/>
      <c r="Q78" s="43"/>
      <c r="R78" s="39"/>
      <c r="S78" s="43"/>
      <c r="T78" s="43"/>
      <c r="U78" s="43"/>
      <c r="V78" s="43"/>
      <c r="W78" s="43"/>
      <c r="X78" s="43"/>
      <c r="Y78" s="43"/>
      <c r="Z78" s="43"/>
      <c r="AA78" s="43"/>
      <c r="AB78" s="43"/>
      <c r="AC78" s="44"/>
      <c r="AD78" s="44"/>
      <c r="AE78" s="44"/>
      <c r="AF78" s="44"/>
      <c r="AG78" s="44"/>
      <c r="AH78" s="44"/>
      <c r="AI78" s="44"/>
      <c r="AJ78" s="120"/>
      <c r="AK78" s="44"/>
      <c r="AL78" s="44"/>
      <c r="AM78" s="45"/>
      <c r="AN78" s="45"/>
      <c r="AO78" s="45"/>
      <c r="AP78" s="45"/>
      <c r="AQ78" s="45"/>
      <c r="AR78" s="45"/>
      <c r="AS78" s="45"/>
      <c r="AT78" s="45"/>
      <c r="AU78" s="45"/>
      <c r="AV78" s="45"/>
      <c r="AW78" s="45"/>
      <c r="AX78" s="45"/>
      <c r="AY78" s="45"/>
      <c r="BA78" s="2">
        <f t="shared" si="74"/>
        <v>0</v>
      </c>
      <c r="BB78" s="2" t="str">
        <f t="shared" si="75"/>
        <v/>
      </c>
      <c r="BC78" s="2" t="str">
        <f t="shared" si="76"/>
        <v/>
      </c>
      <c r="BD78" s="2" t="str">
        <f t="shared" si="77"/>
        <v/>
      </c>
      <c r="BE78" s="2" t="str">
        <f t="shared" si="78"/>
        <v/>
      </c>
      <c r="BF78" s="2" t="str">
        <f t="shared" si="79"/>
        <v/>
      </c>
      <c r="BG78" s="2" t="str">
        <f t="shared" si="80"/>
        <v/>
      </c>
      <c r="BH78" s="2" t="str">
        <f t="shared" si="81"/>
        <v/>
      </c>
      <c r="BI78" s="31" t="str">
        <f t="shared" si="82"/>
        <v/>
      </c>
      <c r="BK78" s="5">
        <f t="shared" si="83"/>
        <v>0</v>
      </c>
      <c r="BL78" s="3">
        <f t="shared" si="84"/>
        <v>0</v>
      </c>
      <c r="BM78" s="3">
        <f t="shared" si="85"/>
        <v>0</v>
      </c>
      <c r="BN78" s="3">
        <f t="shared" si="86"/>
        <v>0</v>
      </c>
      <c r="BO78" s="3">
        <f t="shared" si="87"/>
        <v>0</v>
      </c>
      <c r="BP78" s="93">
        <f t="shared" si="88"/>
        <v>0</v>
      </c>
      <c r="BQ78" s="93">
        <f t="shared" si="89"/>
        <v>0</v>
      </c>
      <c r="BR78" s="93">
        <f t="shared" si="90"/>
        <v>0</v>
      </c>
      <c r="BS78" s="93">
        <f t="shared" si="91"/>
        <v>0</v>
      </c>
      <c r="BT78" s="93">
        <f t="shared" si="92"/>
        <v>0</v>
      </c>
    </row>
    <row r="79" spans="2:72" x14ac:dyDescent="0.2">
      <c r="B79" s="2" t="str">
        <f t="shared" si="73"/>
        <v>-</v>
      </c>
      <c r="C79" s="22"/>
      <c r="D79" s="22"/>
      <c r="E79" s="39"/>
      <c r="F79" s="40"/>
      <c r="G79" s="41"/>
      <c r="H79" s="41"/>
      <c r="I79" s="39"/>
      <c r="J79" s="42"/>
      <c r="K79" s="39"/>
      <c r="L79" s="39"/>
      <c r="M79" s="43"/>
      <c r="N79" s="39"/>
      <c r="O79" s="43"/>
      <c r="P79" s="39"/>
      <c r="Q79" s="43"/>
      <c r="R79" s="39"/>
      <c r="S79" s="43"/>
      <c r="T79" s="43"/>
      <c r="U79" s="43"/>
      <c r="V79" s="43"/>
      <c r="W79" s="43"/>
      <c r="X79" s="43"/>
      <c r="Y79" s="43"/>
      <c r="Z79" s="43"/>
      <c r="AA79" s="43"/>
      <c r="AB79" s="43"/>
      <c r="AC79" s="44"/>
      <c r="AD79" s="44"/>
      <c r="AE79" s="44"/>
      <c r="AF79" s="44"/>
      <c r="AG79" s="44"/>
      <c r="AH79" s="44"/>
      <c r="AI79" s="44"/>
      <c r="AJ79" s="120"/>
      <c r="AK79" s="44"/>
      <c r="AL79" s="44"/>
      <c r="AM79" s="45"/>
      <c r="AN79" s="45"/>
      <c r="AO79" s="45"/>
      <c r="AP79" s="45"/>
      <c r="AQ79" s="45"/>
      <c r="AR79" s="45"/>
      <c r="AS79" s="45"/>
      <c r="AT79" s="45"/>
      <c r="AU79" s="45"/>
      <c r="AV79" s="45"/>
      <c r="AW79" s="45"/>
      <c r="AX79" s="45"/>
      <c r="AY79" s="45"/>
      <c r="BA79" s="2">
        <f t="shared" si="74"/>
        <v>0</v>
      </c>
      <c r="BB79" s="2" t="str">
        <f t="shared" si="75"/>
        <v/>
      </c>
      <c r="BC79" s="2" t="str">
        <f t="shared" si="76"/>
        <v/>
      </c>
      <c r="BD79" s="2" t="str">
        <f t="shared" si="77"/>
        <v/>
      </c>
      <c r="BE79" s="2" t="str">
        <f t="shared" si="78"/>
        <v/>
      </c>
      <c r="BF79" s="2" t="str">
        <f t="shared" si="79"/>
        <v/>
      </c>
      <c r="BG79" s="2" t="str">
        <f t="shared" si="80"/>
        <v/>
      </c>
      <c r="BH79" s="2" t="str">
        <f t="shared" si="81"/>
        <v/>
      </c>
      <c r="BI79" s="31" t="str">
        <f t="shared" si="82"/>
        <v/>
      </c>
      <c r="BK79" s="5">
        <f t="shared" si="83"/>
        <v>0</v>
      </c>
      <c r="BL79" s="3">
        <f t="shared" si="84"/>
        <v>0</v>
      </c>
      <c r="BM79" s="3">
        <f t="shared" si="85"/>
        <v>0</v>
      </c>
      <c r="BN79" s="3">
        <f t="shared" si="86"/>
        <v>0</v>
      </c>
      <c r="BO79" s="3">
        <f t="shared" si="87"/>
        <v>0</v>
      </c>
      <c r="BP79" s="93">
        <f t="shared" si="88"/>
        <v>0</v>
      </c>
      <c r="BQ79" s="93">
        <f t="shared" si="89"/>
        <v>0</v>
      </c>
      <c r="BR79" s="93">
        <f t="shared" si="90"/>
        <v>0</v>
      </c>
      <c r="BS79" s="93">
        <f t="shared" si="91"/>
        <v>0</v>
      </c>
      <c r="BT79" s="93">
        <f t="shared" si="92"/>
        <v>0</v>
      </c>
    </row>
    <row r="80" spans="2:72" x14ac:dyDescent="0.2">
      <c r="B80" s="2" t="str">
        <f t="shared" si="73"/>
        <v>-</v>
      </c>
      <c r="C80" s="22"/>
      <c r="D80" s="22"/>
      <c r="E80" s="39"/>
      <c r="F80" s="40"/>
      <c r="G80" s="41"/>
      <c r="H80" s="41"/>
      <c r="I80" s="39"/>
      <c r="J80" s="42"/>
      <c r="K80" s="39"/>
      <c r="L80" s="39"/>
      <c r="M80" s="43"/>
      <c r="N80" s="39"/>
      <c r="O80" s="43"/>
      <c r="P80" s="39"/>
      <c r="Q80" s="43"/>
      <c r="R80" s="39"/>
      <c r="S80" s="43"/>
      <c r="T80" s="43"/>
      <c r="U80" s="43"/>
      <c r="V80" s="43"/>
      <c r="W80" s="43"/>
      <c r="X80" s="43"/>
      <c r="Y80" s="43"/>
      <c r="Z80" s="43"/>
      <c r="AA80" s="43"/>
      <c r="AB80" s="43"/>
      <c r="AC80" s="44"/>
      <c r="AD80" s="44"/>
      <c r="AE80" s="44"/>
      <c r="AF80" s="44"/>
      <c r="AG80" s="44"/>
      <c r="AH80" s="44"/>
      <c r="AI80" s="44"/>
      <c r="AJ80" s="120"/>
      <c r="AK80" s="44"/>
      <c r="AL80" s="44"/>
      <c r="AM80" s="45"/>
      <c r="AN80" s="45"/>
      <c r="AO80" s="45"/>
      <c r="AP80" s="45"/>
      <c r="AQ80" s="45"/>
      <c r="AR80" s="45"/>
      <c r="AS80" s="45"/>
      <c r="AT80" s="45"/>
      <c r="AU80" s="45"/>
      <c r="AV80" s="45"/>
      <c r="AW80" s="45"/>
      <c r="AX80" s="45"/>
      <c r="AY80" s="45"/>
      <c r="BA80" s="2">
        <f t="shared" si="74"/>
        <v>0</v>
      </c>
      <c r="BB80" s="2" t="str">
        <f t="shared" si="75"/>
        <v/>
      </c>
      <c r="BC80" s="2" t="str">
        <f t="shared" si="76"/>
        <v/>
      </c>
      <c r="BD80" s="2" t="str">
        <f t="shared" si="77"/>
        <v/>
      </c>
      <c r="BE80" s="2" t="str">
        <f t="shared" si="78"/>
        <v/>
      </c>
      <c r="BF80" s="2" t="str">
        <f t="shared" si="79"/>
        <v/>
      </c>
      <c r="BG80" s="2" t="str">
        <f t="shared" si="80"/>
        <v/>
      </c>
      <c r="BH80" s="2" t="str">
        <f t="shared" si="81"/>
        <v/>
      </c>
      <c r="BI80" s="31" t="str">
        <f t="shared" si="82"/>
        <v/>
      </c>
      <c r="BK80" s="5">
        <f t="shared" si="83"/>
        <v>0</v>
      </c>
      <c r="BL80" s="3">
        <f t="shared" si="84"/>
        <v>0</v>
      </c>
      <c r="BM80" s="3">
        <f t="shared" si="85"/>
        <v>0</v>
      </c>
      <c r="BN80" s="3">
        <f t="shared" si="86"/>
        <v>0</v>
      </c>
      <c r="BO80" s="3">
        <f t="shared" si="87"/>
        <v>0</v>
      </c>
      <c r="BP80" s="93">
        <f t="shared" si="88"/>
        <v>0</v>
      </c>
      <c r="BQ80" s="93">
        <f t="shared" si="89"/>
        <v>0</v>
      </c>
      <c r="BR80" s="93">
        <f t="shared" si="90"/>
        <v>0</v>
      </c>
      <c r="BS80" s="93">
        <f t="shared" si="91"/>
        <v>0</v>
      </c>
      <c r="BT80" s="93">
        <f t="shared" si="92"/>
        <v>0</v>
      </c>
    </row>
    <row r="81" spans="2:72" x14ac:dyDescent="0.2">
      <c r="B81" s="2" t="str">
        <f t="shared" si="73"/>
        <v>-</v>
      </c>
      <c r="C81" s="22"/>
      <c r="D81" s="22"/>
      <c r="E81" s="39"/>
      <c r="F81" s="40"/>
      <c r="G81" s="41"/>
      <c r="H81" s="41"/>
      <c r="I81" s="39"/>
      <c r="J81" s="42"/>
      <c r="K81" s="39"/>
      <c r="L81" s="39"/>
      <c r="M81" s="43"/>
      <c r="N81" s="39"/>
      <c r="O81" s="43"/>
      <c r="P81" s="39"/>
      <c r="Q81" s="43"/>
      <c r="R81" s="39"/>
      <c r="S81" s="43"/>
      <c r="T81" s="43"/>
      <c r="U81" s="43"/>
      <c r="V81" s="43"/>
      <c r="W81" s="43"/>
      <c r="X81" s="43"/>
      <c r="Y81" s="43"/>
      <c r="Z81" s="43"/>
      <c r="AA81" s="43"/>
      <c r="AB81" s="43"/>
      <c r="AC81" s="44"/>
      <c r="AD81" s="44"/>
      <c r="AE81" s="44"/>
      <c r="AF81" s="44"/>
      <c r="AG81" s="44"/>
      <c r="AH81" s="44"/>
      <c r="AI81" s="44"/>
      <c r="AJ81" s="120"/>
      <c r="AK81" s="44"/>
      <c r="AL81" s="44"/>
      <c r="AM81" s="45"/>
      <c r="AN81" s="45"/>
      <c r="AO81" s="45"/>
      <c r="AP81" s="45"/>
      <c r="AQ81" s="45"/>
      <c r="AR81" s="45"/>
      <c r="AS81" s="45"/>
      <c r="AT81" s="45"/>
      <c r="AU81" s="45"/>
      <c r="AV81" s="45"/>
      <c r="AW81" s="45"/>
      <c r="AX81" s="45"/>
      <c r="AY81" s="45"/>
      <c r="BA81" s="2">
        <f t="shared" si="74"/>
        <v>0</v>
      </c>
      <c r="BB81" s="2" t="str">
        <f t="shared" si="75"/>
        <v/>
      </c>
      <c r="BC81" s="2" t="str">
        <f t="shared" si="76"/>
        <v/>
      </c>
      <c r="BD81" s="2" t="str">
        <f t="shared" si="77"/>
        <v/>
      </c>
      <c r="BE81" s="2" t="str">
        <f t="shared" si="78"/>
        <v/>
      </c>
      <c r="BF81" s="2" t="str">
        <f t="shared" si="79"/>
        <v/>
      </c>
      <c r="BG81" s="2" t="str">
        <f t="shared" si="80"/>
        <v/>
      </c>
      <c r="BH81" s="2" t="str">
        <f t="shared" si="81"/>
        <v/>
      </c>
      <c r="BI81" s="31" t="str">
        <f t="shared" si="82"/>
        <v/>
      </c>
      <c r="BK81" s="5">
        <f t="shared" si="83"/>
        <v>0</v>
      </c>
      <c r="BL81" s="3">
        <f t="shared" si="84"/>
        <v>0</v>
      </c>
      <c r="BM81" s="3">
        <f t="shared" si="85"/>
        <v>0</v>
      </c>
      <c r="BN81" s="3">
        <f t="shared" si="86"/>
        <v>0</v>
      </c>
      <c r="BO81" s="3">
        <f t="shared" si="87"/>
        <v>0</v>
      </c>
      <c r="BP81" s="93">
        <f t="shared" si="88"/>
        <v>0</v>
      </c>
      <c r="BQ81" s="93">
        <f t="shared" si="89"/>
        <v>0</v>
      </c>
      <c r="BR81" s="93">
        <f t="shared" si="90"/>
        <v>0</v>
      </c>
      <c r="BS81" s="93">
        <f t="shared" si="91"/>
        <v>0</v>
      </c>
      <c r="BT81" s="93">
        <f t="shared" si="92"/>
        <v>0</v>
      </c>
    </row>
    <row r="82" spans="2:72" x14ac:dyDescent="0.2">
      <c r="B82" s="2" t="str">
        <f t="shared" si="73"/>
        <v>-</v>
      </c>
      <c r="C82" s="22"/>
      <c r="D82" s="22"/>
      <c r="E82" s="39"/>
      <c r="F82" s="40"/>
      <c r="G82" s="41"/>
      <c r="H82" s="41"/>
      <c r="I82" s="39"/>
      <c r="J82" s="42"/>
      <c r="K82" s="39"/>
      <c r="L82" s="39"/>
      <c r="M82" s="43"/>
      <c r="N82" s="39"/>
      <c r="O82" s="43"/>
      <c r="P82" s="39"/>
      <c r="Q82" s="43"/>
      <c r="R82" s="39"/>
      <c r="S82" s="43"/>
      <c r="T82" s="43"/>
      <c r="U82" s="43"/>
      <c r="V82" s="43"/>
      <c r="W82" s="43"/>
      <c r="X82" s="43"/>
      <c r="Y82" s="43"/>
      <c r="Z82" s="43"/>
      <c r="AA82" s="43"/>
      <c r="AB82" s="43"/>
      <c r="AC82" s="44"/>
      <c r="AD82" s="44"/>
      <c r="AE82" s="44"/>
      <c r="AF82" s="44"/>
      <c r="AG82" s="44"/>
      <c r="AH82" s="44"/>
      <c r="AI82" s="44"/>
      <c r="AJ82" s="120"/>
      <c r="AK82" s="44"/>
      <c r="AL82" s="44"/>
      <c r="AM82" s="45"/>
      <c r="AN82" s="45"/>
      <c r="AO82" s="45"/>
      <c r="AP82" s="45"/>
      <c r="AQ82" s="45"/>
      <c r="AR82" s="45"/>
      <c r="AS82" s="45"/>
      <c r="AT82" s="45"/>
      <c r="AU82" s="45"/>
      <c r="AV82" s="45"/>
      <c r="AW82" s="45"/>
      <c r="AX82" s="45"/>
      <c r="AY82" s="45"/>
      <c r="BA82" s="2">
        <f t="shared" si="74"/>
        <v>0</v>
      </c>
      <c r="BB82" s="2" t="str">
        <f t="shared" si="75"/>
        <v/>
      </c>
      <c r="BC82" s="2" t="str">
        <f t="shared" si="76"/>
        <v/>
      </c>
      <c r="BD82" s="2" t="str">
        <f t="shared" si="77"/>
        <v/>
      </c>
      <c r="BE82" s="2" t="str">
        <f t="shared" si="78"/>
        <v/>
      </c>
      <c r="BF82" s="2" t="str">
        <f t="shared" si="79"/>
        <v/>
      </c>
      <c r="BG82" s="2" t="str">
        <f t="shared" si="80"/>
        <v/>
      </c>
      <c r="BH82" s="2" t="str">
        <f t="shared" si="81"/>
        <v/>
      </c>
      <c r="BI82" s="31" t="str">
        <f t="shared" si="82"/>
        <v/>
      </c>
      <c r="BK82" s="5">
        <f t="shared" si="83"/>
        <v>0</v>
      </c>
      <c r="BL82" s="3">
        <f t="shared" si="84"/>
        <v>0</v>
      </c>
      <c r="BM82" s="3">
        <f t="shared" si="85"/>
        <v>0</v>
      </c>
      <c r="BN82" s="3">
        <f t="shared" si="86"/>
        <v>0</v>
      </c>
      <c r="BO82" s="3">
        <f t="shared" si="87"/>
        <v>0</v>
      </c>
      <c r="BP82" s="93">
        <f t="shared" si="88"/>
        <v>0</v>
      </c>
      <c r="BQ82" s="93">
        <f t="shared" si="89"/>
        <v>0</v>
      </c>
      <c r="BR82" s="93">
        <f t="shared" si="90"/>
        <v>0</v>
      </c>
      <c r="BS82" s="93">
        <f t="shared" si="91"/>
        <v>0</v>
      </c>
      <c r="BT82" s="93">
        <f t="shared" si="92"/>
        <v>0</v>
      </c>
    </row>
    <row r="83" spans="2:72" x14ac:dyDescent="0.2">
      <c r="B83" s="2" t="str">
        <f t="shared" si="73"/>
        <v>-</v>
      </c>
      <c r="C83" s="22"/>
      <c r="D83" s="22"/>
      <c r="E83" s="39"/>
      <c r="F83" s="40"/>
      <c r="G83" s="41"/>
      <c r="H83" s="41"/>
      <c r="I83" s="39"/>
      <c r="J83" s="42"/>
      <c r="K83" s="39"/>
      <c r="L83" s="39"/>
      <c r="M83" s="43"/>
      <c r="N83" s="39"/>
      <c r="O83" s="43"/>
      <c r="P83" s="39"/>
      <c r="Q83" s="43"/>
      <c r="R83" s="39"/>
      <c r="S83" s="43"/>
      <c r="T83" s="43"/>
      <c r="U83" s="43"/>
      <c r="V83" s="43"/>
      <c r="W83" s="43"/>
      <c r="X83" s="43"/>
      <c r="Y83" s="43"/>
      <c r="Z83" s="43"/>
      <c r="AA83" s="43"/>
      <c r="AB83" s="43"/>
      <c r="AC83" s="44"/>
      <c r="AD83" s="44"/>
      <c r="AE83" s="44"/>
      <c r="AF83" s="44"/>
      <c r="AG83" s="44"/>
      <c r="AH83" s="44"/>
      <c r="AI83" s="44"/>
      <c r="AJ83" s="120"/>
      <c r="AK83" s="44"/>
      <c r="AL83" s="44"/>
      <c r="AM83" s="45"/>
      <c r="AN83" s="45"/>
      <c r="AO83" s="45"/>
      <c r="AP83" s="45"/>
      <c r="AQ83" s="45"/>
      <c r="AR83" s="45"/>
      <c r="AS83" s="45"/>
      <c r="AT83" s="45"/>
      <c r="AU83" s="45"/>
      <c r="AV83" s="45"/>
      <c r="AW83" s="45"/>
      <c r="AX83" s="45"/>
      <c r="AY83" s="45"/>
      <c r="BA83" s="2">
        <f t="shared" si="74"/>
        <v>0</v>
      </c>
      <c r="BB83" s="2" t="str">
        <f t="shared" si="75"/>
        <v/>
      </c>
      <c r="BC83" s="2" t="str">
        <f t="shared" si="76"/>
        <v/>
      </c>
      <c r="BD83" s="2" t="str">
        <f t="shared" si="77"/>
        <v/>
      </c>
      <c r="BE83" s="2" t="str">
        <f t="shared" si="78"/>
        <v/>
      </c>
      <c r="BF83" s="2" t="str">
        <f t="shared" si="79"/>
        <v/>
      </c>
      <c r="BG83" s="2" t="str">
        <f t="shared" si="80"/>
        <v/>
      </c>
      <c r="BH83" s="2" t="str">
        <f t="shared" si="81"/>
        <v/>
      </c>
      <c r="BI83" s="31" t="str">
        <f t="shared" si="82"/>
        <v/>
      </c>
      <c r="BK83" s="5">
        <f t="shared" si="83"/>
        <v>0</v>
      </c>
      <c r="BL83" s="3">
        <f t="shared" si="84"/>
        <v>0</v>
      </c>
      <c r="BM83" s="3">
        <f t="shared" si="85"/>
        <v>0</v>
      </c>
      <c r="BN83" s="3">
        <f t="shared" si="86"/>
        <v>0</v>
      </c>
      <c r="BO83" s="3">
        <f t="shared" si="87"/>
        <v>0</v>
      </c>
      <c r="BP83" s="93">
        <f t="shared" si="88"/>
        <v>0</v>
      </c>
      <c r="BQ83" s="93">
        <f t="shared" si="89"/>
        <v>0</v>
      </c>
      <c r="BR83" s="93">
        <f t="shared" si="90"/>
        <v>0</v>
      </c>
      <c r="BS83" s="93">
        <f t="shared" si="91"/>
        <v>0</v>
      </c>
      <c r="BT83" s="93">
        <f t="shared" si="92"/>
        <v>0</v>
      </c>
    </row>
    <row r="84" spans="2:72" x14ac:dyDescent="0.2">
      <c r="B84" s="2" t="str">
        <f t="shared" si="73"/>
        <v>-</v>
      </c>
      <c r="C84" s="22"/>
      <c r="D84" s="22"/>
      <c r="E84" s="39"/>
      <c r="F84" s="40"/>
      <c r="G84" s="41"/>
      <c r="H84" s="41"/>
      <c r="I84" s="39"/>
      <c r="J84" s="42"/>
      <c r="K84" s="39"/>
      <c r="L84" s="39"/>
      <c r="M84" s="43"/>
      <c r="N84" s="39"/>
      <c r="O84" s="43"/>
      <c r="P84" s="39"/>
      <c r="Q84" s="43"/>
      <c r="R84" s="39"/>
      <c r="S84" s="43"/>
      <c r="T84" s="43"/>
      <c r="U84" s="43"/>
      <c r="V84" s="43"/>
      <c r="W84" s="43"/>
      <c r="X84" s="43"/>
      <c r="Y84" s="43"/>
      <c r="Z84" s="43"/>
      <c r="AA84" s="43"/>
      <c r="AB84" s="43"/>
      <c r="AC84" s="44"/>
      <c r="AD84" s="44"/>
      <c r="AE84" s="44"/>
      <c r="AF84" s="44"/>
      <c r="AG84" s="44"/>
      <c r="AH84" s="44"/>
      <c r="AI84" s="44"/>
      <c r="AJ84" s="120"/>
      <c r="AK84" s="44"/>
      <c r="AL84" s="44"/>
      <c r="AM84" s="45"/>
      <c r="AN84" s="45"/>
      <c r="AO84" s="45"/>
      <c r="AP84" s="45"/>
      <c r="AQ84" s="45"/>
      <c r="AR84" s="45"/>
      <c r="AS84" s="45"/>
      <c r="AT84" s="45"/>
      <c r="AU84" s="45"/>
      <c r="AV84" s="45"/>
      <c r="AW84" s="45"/>
      <c r="AX84" s="45"/>
      <c r="AY84" s="45"/>
      <c r="BA84" s="2">
        <f t="shared" si="74"/>
        <v>0</v>
      </c>
      <c r="BB84" s="2" t="str">
        <f t="shared" si="75"/>
        <v/>
      </c>
      <c r="BC84" s="2" t="str">
        <f t="shared" si="76"/>
        <v/>
      </c>
      <c r="BD84" s="2" t="str">
        <f t="shared" si="77"/>
        <v/>
      </c>
      <c r="BE84" s="2" t="str">
        <f t="shared" si="78"/>
        <v/>
      </c>
      <c r="BF84" s="2" t="str">
        <f t="shared" si="79"/>
        <v/>
      </c>
      <c r="BG84" s="2" t="str">
        <f t="shared" si="80"/>
        <v/>
      </c>
      <c r="BH84" s="2" t="str">
        <f t="shared" si="81"/>
        <v/>
      </c>
      <c r="BI84" s="31" t="str">
        <f t="shared" si="82"/>
        <v/>
      </c>
      <c r="BK84" s="5">
        <f t="shared" si="83"/>
        <v>0</v>
      </c>
      <c r="BL84" s="3">
        <f t="shared" si="84"/>
        <v>0</v>
      </c>
      <c r="BM84" s="3">
        <f t="shared" si="85"/>
        <v>0</v>
      </c>
      <c r="BN84" s="3">
        <f t="shared" si="86"/>
        <v>0</v>
      </c>
      <c r="BO84" s="3">
        <f t="shared" si="87"/>
        <v>0</v>
      </c>
      <c r="BP84" s="93">
        <f t="shared" si="88"/>
        <v>0</v>
      </c>
      <c r="BQ84" s="93">
        <f t="shared" si="89"/>
        <v>0</v>
      </c>
      <c r="BR84" s="93">
        <f t="shared" si="90"/>
        <v>0</v>
      </c>
      <c r="BS84" s="93">
        <f t="shared" si="91"/>
        <v>0</v>
      </c>
      <c r="BT84" s="93">
        <f t="shared" si="92"/>
        <v>0</v>
      </c>
    </row>
    <row r="85" spans="2:72" x14ac:dyDescent="0.2">
      <c r="B85" s="2" t="str">
        <f t="shared" si="73"/>
        <v>-</v>
      </c>
      <c r="C85" s="22"/>
      <c r="D85" s="22"/>
      <c r="E85" s="39"/>
      <c r="F85" s="40"/>
      <c r="G85" s="41"/>
      <c r="H85" s="41"/>
      <c r="I85" s="39"/>
      <c r="J85" s="42"/>
      <c r="K85" s="39"/>
      <c r="L85" s="39"/>
      <c r="M85" s="43"/>
      <c r="N85" s="39"/>
      <c r="O85" s="43"/>
      <c r="P85" s="39"/>
      <c r="Q85" s="43"/>
      <c r="R85" s="39"/>
      <c r="S85" s="43"/>
      <c r="T85" s="43"/>
      <c r="U85" s="43"/>
      <c r="V85" s="43"/>
      <c r="W85" s="43"/>
      <c r="X85" s="43"/>
      <c r="Y85" s="43"/>
      <c r="Z85" s="43"/>
      <c r="AA85" s="43"/>
      <c r="AB85" s="43"/>
      <c r="AC85" s="44"/>
      <c r="AD85" s="44"/>
      <c r="AE85" s="44"/>
      <c r="AF85" s="44"/>
      <c r="AG85" s="44"/>
      <c r="AH85" s="44"/>
      <c r="AI85" s="44"/>
      <c r="AJ85" s="120"/>
      <c r="AK85" s="44"/>
      <c r="AL85" s="44"/>
      <c r="AM85" s="45"/>
      <c r="AN85" s="45"/>
      <c r="AO85" s="45"/>
      <c r="AP85" s="45"/>
      <c r="AQ85" s="45"/>
      <c r="AR85" s="45"/>
      <c r="AS85" s="45"/>
      <c r="AT85" s="45"/>
      <c r="AU85" s="45"/>
      <c r="AV85" s="45"/>
      <c r="AW85" s="45"/>
      <c r="AX85" s="45"/>
      <c r="AY85" s="45"/>
      <c r="BA85" s="2">
        <f t="shared" si="74"/>
        <v>0</v>
      </c>
      <c r="BB85" s="2" t="str">
        <f t="shared" si="75"/>
        <v/>
      </c>
      <c r="BC85" s="2" t="str">
        <f t="shared" si="76"/>
        <v/>
      </c>
      <c r="BD85" s="2" t="str">
        <f t="shared" si="77"/>
        <v/>
      </c>
      <c r="BE85" s="2" t="str">
        <f t="shared" si="78"/>
        <v/>
      </c>
      <c r="BF85" s="2" t="str">
        <f t="shared" si="79"/>
        <v/>
      </c>
      <c r="BG85" s="2" t="str">
        <f t="shared" si="80"/>
        <v/>
      </c>
      <c r="BH85" s="2" t="str">
        <f t="shared" si="81"/>
        <v/>
      </c>
      <c r="BI85" s="31" t="str">
        <f t="shared" si="82"/>
        <v/>
      </c>
      <c r="BK85" s="5">
        <f t="shared" si="83"/>
        <v>0</v>
      </c>
      <c r="BL85" s="3">
        <f t="shared" si="84"/>
        <v>0</v>
      </c>
      <c r="BM85" s="3">
        <f t="shared" si="85"/>
        <v>0</v>
      </c>
      <c r="BN85" s="3">
        <f t="shared" si="86"/>
        <v>0</v>
      </c>
      <c r="BO85" s="3">
        <f t="shared" si="87"/>
        <v>0</v>
      </c>
      <c r="BP85" s="93">
        <f t="shared" si="88"/>
        <v>0</v>
      </c>
      <c r="BQ85" s="93">
        <f t="shared" si="89"/>
        <v>0</v>
      </c>
      <c r="BR85" s="93">
        <f t="shared" si="90"/>
        <v>0</v>
      </c>
      <c r="BS85" s="93">
        <f t="shared" si="91"/>
        <v>0</v>
      </c>
      <c r="BT85" s="93">
        <f t="shared" si="92"/>
        <v>0</v>
      </c>
    </row>
    <row r="86" spans="2:72" x14ac:dyDescent="0.2">
      <c r="B86" s="2" t="str">
        <f t="shared" si="73"/>
        <v>-</v>
      </c>
      <c r="C86" s="22"/>
      <c r="D86" s="22"/>
      <c r="E86" s="39"/>
      <c r="F86" s="40"/>
      <c r="G86" s="41"/>
      <c r="H86" s="41"/>
      <c r="I86" s="39"/>
      <c r="J86" s="42"/>
      <c r="K86" s="39"/>
      <c r="L86" s="39"/>
      <c r="M86" s="43"/>
      <c r="N86" s="39"/>
      <c r="O86" s="43"/>
      <c r="P86" s="39"/>
      <c r="Q86" s="43"/>
      <c r="R86" s="39"/>
      <c r="S86" s="43"/>
      <c r="T86" s="43"/>
      <c r="U86" s="43"/>
      <c r="V86" s="43"/>
      <c r="W86" s="43"/>
      <c r="X86" s="43"/>
      <c r="Y86" s="43"/>
      <c r="Z86" s="43"/>
      <c r="AA86" s="43"/>
      <c r="AB86" s="43"/>
      <c r="AC86" s="44"/>
      <c r="AD86" s="44"/>
      <c r="AE86" s="44"/>
      <c r="AF86" s="44"/>
      <c r="AG86" s="44"/>
      <c r="AH86" s="44"/>
      <c r="AI86" s="44"/>
      <c r="AJ86" s="120"/>
      <c r="AK86" s="44"/>
      <c r="AL86" s="44"/>
      <c r="AM86" s="45"/>
      <c r="AN86" s="45"/>
      <c r="AO86" s="45"/>
      <c r="AP86" s="45"/>
      <c r="AQ86" s="45"/>
      <c r="AR86" s="45"/>
      <c r="AS86" s="45"/>
      <c r="AT86" s="45"/>
      <c r="AU86" s="45"/>
      <c r="AV86" s="45"/>
      <c r="AW86" s="45"/>
      <c r="AX86" s="45"/>
      <c r="AY86" s="45"/>
      <c r="BA86" s="2">
        <f t="shared" si="74"/>
        <v>0</v>
      </c>
      <c r="BB86" s="2" t="str">
        <f t="shared" si="75"/>
        <v/>
      </c>
      <c r="BC86" s="2" t="str">
        <f t="shared" si="76"/>
        <v/>
      </c>
      <c r="BD86" s="2" t="str">
        <f t="shared" si="77"/>
        <v/>
      </c>
      <c r="BE86" s="2" t="str">
        <f t="shared" si="78"/>
        <v/>
      </c>
      <c r="BF86" s="2" t="str">
        <f t="shared" si="79"/>
        <v/>
      </c>
      <c r="BG86" s="2" t="str">
        <f t="shared" si="80"/>
        <v/>
      </c>
      <c r="BH86" s="2" t="str">
        <f t="shared" si="81"/>
        <v/>
      </c>
      <c r="BI86" s="31" t="str">
        <f t="shared" si="82"/>
        <v/>
      </c>
      <c r="BK86" s="5">
        <f t="shared" si="83"/>
        <v>0</v>
      </c>
      <c r="BL86" s="3">
        <f t="shared" si="84"/>
        <v>0</v>
      </c>
      <c r="BM86" s="3">
        <f t="shared" si="85"/>
        <v>0</v>
      </c>
      <c r="BN86" s="3">
        <f t="shared" si="86"/>
        <v>0</v>
      </c>
      <c r="BO86" s="3">
        <f t="shared" si="87"/>
        <v>0</v>
      </c>
      <c r="BP86" s="93">
        <f t="shared" si="88"/>
        <v>0</v>
      </c>
      <c r="BQ86" s="93">
        <f t="shared" si="89"/>
        <v>0</v>
      </c>
      <c r="BR86" s="93">
        <f t="shared" si="90"/>
        <v>0</v>
      </c>
      <c r="BS86" s="93">
        <f t="shared" si="91"/>
        <v>0</v>
      </c>
      <c r="BT86" s="93">
        <f t="shared" si="92"/>
        <v>0</v>
      </c>
    </row>
    <row r="87" spans="2:72" x14ac:dyDescent="0.2">
      <c r="B87" s="2" t="str">
        <f t="shared" si="73"/>
        <v>-</v>
      </c>
      <c r="C87" s="22"/>
      <c r="D87" s="22"/>
      <c r="E87" s="39"/>
      <c r="F87" s="40"/>
      <c r="G87" s="41"/>
      <c r="H87" s="41"/>
      <c r="I87" s="39"/>
      <c r="J87" s="42"/>
      <c r="K87" s="39"/>
      <c r="L87" s="39"/>
      <c r="M87" s="43"/>
      <c r="N87" s="39"/>
      <c r="O87" s="43"/>
      <c r="P87" s="39"/>
      <c r="Q87" s="43"/>
      <c r="R87" s="39"/>
      <c r="S87" s="43"/>
      <c r="T87" s="43"/>
      <c r="U87" s="43"/>
      <c r="V87" s="43"/>
      <c r="W87" s="43"/>
      <c r="X87" s="43"/>
      <c r="Y87" s="43"/>
      <c r="Z87" s="43"/>
      <c r="AA87" s="43"/>
      <c r="AB87" s="43"/>
      <c r="AC87" s="44"/>
      <c r="AD87" s="44"/>
      <c r="AE87" s="44"/>
      <c r="AF87" s="44"/>
      <c r="AG87" s="44"/>
      <c r="AH87" s="44"/>
      <c r="AI87" s="44"/>
      <c r="AJ87" s="120"/>
      <c r="AK87" s="44"/>
      <c r="AL87" s="44"/>
      <c r="AM87" s="45"/>
      <c r="AN87" s="45"/>
      <c r="AO87" s="45"/>
      <c r="AP87" s="45"/>
      <c r="AQ87" s="45"/>
      <c r="AR87" s="45"/>
      <c r="AS87" s="45"/>
      <c r="AT87" s="45"/>
      <c r="AU87" s="45"/>
      <c r="AV87" s="45"/>
      <c r="AW87" s="45"/>
      <c r="AX87" s="45"/>
      <c r="AY87" s="45"/>
      <c r="BA87" s="2">
        <f t="shared" si="74"/>
        <v>0</v>
      </c>
      <c r="BB87" s="2" t="str">
        <f t="shared" si="75"/>
        <v/>
      </c>
      <c r="BC87" s="2" t="str">
        <f t="shared" si="76"/>
        <v/>
      </c>
      <c r="BD87" s="2" t="str">
        <f t="shared" si="77"/>
        <v/>
      </c>
      <c r="BE87" s="2" t="str">
        <f t="shared" si="78"/>
        <v/>
      </c>
      <c r="BF87" s="2" t="str">
        <f t="shared" si="79"/>
        <v/>
      </c>
      <c r="BG87" s="2" t="str">
        <f t="shared" si="80"/>
        <v/>
      </c>
      <c r="BH87" s="2" t="str">
        <f t="shared" si="81"/>
        <v/>
      </c>
      <c r="BI87" s="31" t="str">
        <f t="shared" si="82"/>
        <v/>
      </c>
      <c r="BK87" s="5">
        <f t="shared" si="83"/>
        <v>0</v>
      </c>
      <c r="BL87" s="3">
        <f t="shared" si="84"/>
        <v>0</v>
      </c>
      <c r="BM87" s="3">
        <f t="shared" si="85"/>
        <v>0</v>
      </c>
      <c r="BN87" s="3">
        <f t="shared" si="86"/>
        <v>0</v>
      </c>
      <c r="BO87" s="3">
        <f t="shared" si="87"/>
        <v>0</v>
      </c>
      <c r="BP87" s="93">
        <f t="shared" si="88"/>
        <v>0</v>
      </c>
      <c r="BQ87" s="93">
        <f t="shared" si="89"/>
        <v>0</v>
      </c>
      <c r="BR87" s="93">
        <f t="shared" si="90"/>
        <v>0</v>
      </c>
      <c r="BS87" s="93">
        <f t="shared" si="91"/>
        <v>0</v>
      </c>
      <c r="BT87" s="93">
        <f t="shared" si="92"/>
        <v>0</v>
      </c>
    </row>
    <row r="88" spans="2:72" x14ac:dyDescent="0.2">
      <c r="B88" s="2" t="str">
        <f t="shared" si="73"/>
        <v>-</v>
      </c>
      <c r="C88" s="22"/>
      <c r="D88" s="22"/>
      <c r="E88" s="39"/>
      <c r="F88" s="40"/>
      <c r="G88" s="41"/>
      <c r="H88" s="41"/>
      <c r="I88" s="39"/>
      <c r="J88" s="42"/>
      <c r="K88" s="39"/>
      <c r="L88" s="39"/>
      <c r="M88" s="43"/>
      <c r="N88" s="39"/>
      <c r="O88" s="43"/>
      <c r="P88" s="39"/>
      <c r="Q88" s="43"/>
      <c r="R88" s="39"/>
      <c r="S88" s="43"/>
      <c r="T88" s="43"/>
      <c r="U88" s="43"/>
      <c r="V88" s="43"/>
      <c r="W88" s="43"/>
      <c r="X88" s="43"/>
      <c r="Y88" s="43"/>
      <c r="Z88" s="43"/>
      <c r="AA88" s="43"/>
      <c r="AB88" s="43"/>
      <c r="AC88" s="44"/>
      <c r="AD88" s="44"/>
      <c r="AE88" s="44"/>
      <c r="AF88" s="44"/>
      <c r="AG88" s="44"/>
      <c r="AH88" s="44"/>
      <c r="AI88" s="44"/>
      <c r="AJ88" s="120"/>
      <c r="AK88" s="44"/>
      <c r="AL88" s="44"/>
      <c r="AM88" s="45"/>
      <c r="AN88" s="45"/>
      <c r="AO88" s="45"/>
      <c r="AP88" s="45"/>
      <c r="AQ88" s="45"/>
      <c r="AR88" s="45"/>
      <c r="AS88" s="45"/>
      <c r="AT88" s="45"/>
      <c r="AU88" s="45"/>
      <c r="AV88" s="45"/>
      <c r="AW88" s="45"/>
      <c r="AX88" s="45"/>
      <c r="AY88" s="45"/>
      <c r="BA88" s="2">
        <f t="shared" si="74"/>
        <v>0</v>
      </c>
      <c r="BB88" s="2" t="str">
        <f t="shared" si="75"/>
        <v/>
      </c>
      <c r="BC88" s="2" t="str">
        <f t="shared" si="76"/>
        <v/>
      </c>
      <c r="BD88" s="2" t="str">
        <f t="shared" si="77"/>
        <v/>
      </c>
      <c r="BE88" s="2" t="str">
        <f t="shared" si="78"/>
        <v/>
      </c>
      <c r="BF88" s="2" t="str">
        <f t="shared" si="79"/>
        <v/>
      </c>
      <c r="BG88" s="2" t="str">
        <f t="shared" si="80"/>
        <v/>
      </c>
      <c r="BH88" s="2" t="str">
        <f t="shared" si="81"/>
        <v/>
      </c>
      <c r="BI88" s="31" t="str">
        <f t="shared" si="82"/>
        <v/>
      </c>
      <c r="BK88" s="5">
        <f t="shared" si="83"/>
        <v>0</v>
      </c>
      <c r="BL88" s="3">
        <f t="shared" si="84"/>
        <v>0</v>
      </c>
      <c r="BM88" s="3">
        <f t="shared" si="85"/>
        <v>0</v>
      </c>
      <c r="BN88" s="3">
        <f t="shared" si="86"/>
        <v>0</v>
      </c>
      <c r="BO88" s="3">
        <f t="shared" si="87"/>
        <v>0</v>
      </c>
      <c r="BP88" s="93">
        <f t="shared" si="88"/>
        <v>0</v>
      </c>
      <c r="BQ88" s="93">
        <f t="shared" si="89"/>
        <v>0</v>
      </c>
      <c r="BR88" s="93">
        <f t="shared" si="90"/>
        <v>0</v>
      </c>
      <c r="BS88" s="93">
        <f t="shared" si="91"/>
        <v>0</v>
      </c>
      <c r="BT88" s="93">
        <f t="shared" si="92"/>
        <v>0</v>
      </c>
    </row>
    <row r="89" spans="2:72" x14ac:dyDescent="0.2">
      <c r="B89" s="2" t="str">
        <f t="shared" si="73"/>
        <v>-</v>
      </c>
      <c r="C89" s="22"/>
      <c r="D89" s="22"/>
      <c r="E89" s="39"/>
      <c r="F89" s="40"/>
      <c r="G89" s="41"/>
      <c r="H89" s="41"/>
      <c r="I89" s="39"/>
      <c r="J89" s="42"/>
      <c r="K89" s="39"/>
      <c r="L89" s="39"/>
      <c r="M89" s="43"/>
      <c r="N89" s="39"/>
      <c r="O89" s="43"/>
      <c r="P89" s="39"/>
      <c r="Q89" s="43"/>
      <c r="R89" s="39"/>
      <c r="S89" s="43"/>
      <c r="T89" s="43"/>
      <c r="U89" s="43"/>
      <c r="V89" s="43"/>
      <c r="W89" s="43"/>
      <c r="X89" s="43"/>
      <c r="Y89" s="43"/>
      <c r="Z89" s="43"/>
      <c r="AA89" s="43"/>
      <c r="AB89" s="43"/>
      <c r="AC89" s="44"/>
      <c r="AD89" s="44"/>
      <c r="AE89" s="44"/>
      <c r="AF89" s="44"/>
      <c r="AG89" s="44"/>
      <c r="AH89" s="44"/>
      <c r="AI89" s="44"/>
      <c r="AJ89" s="120"/>
      <c r="AK89" s="44"/>
      <c r="AL89" s="44"/>
      <c r="AM89" s="45"/>
      <c r="AN89" s="45"/>
      <c r="AO89" s="45"/>
      <c r="AP89" s="45"/>
      <c r="AQ89" s="45"/>
      <c r="AR89" s="45"/>
      <c r="AS89" s="45"/>
      <c r="AT89" s="45"/>
      <c r="AU89" s="45"/>
      <c r="AV89" s="45"/>
      <c r="AW89" s="45"/>
      <c r="AX89" s="45"/>
      <c r="AY89" s="45"/>
      <c r="BA89" s="2">
        <f t="shared" si="74"/>
        <v>0</v>
      </c>
      <c r="BB89" s="2" t="str">
        <f t="shared" si="75"/>
        <v/>
      </c>
      <c r="BC89" s="2" t="str">
        <f t="shared" si="76"/>
        <v/>
      </c>
      <c r="BD89" s="2" t="str">
        <f t="shared" si="77"/>
        <v/>
      </c>
      <c r="BE89" s="2" t="str">
        <f t="shared" si="78"/>
        <v/>
      </c>
      <c r="BF89" s="2" t="str">
        <f t="shared" si="79"/>
        <v/>
      </c>
      <c r="BG89" s="2" t="str">
        <f t="shared" si="80"/>
        <v/>
      </c>
      <c r="BH89" s="2" t="str">
        <f t="shared" si="81"/>
        <v/>
      </c>
      <c r="BI89" s="31" t="str">
        <f t="shared" si="82"/>
        <v/>
      </c>
      <c r="BK89" s="5">
        <f t="shared" si="83"/>
        <v>0</v>
      </c>
      <c r="BL89" s="3">
        <f t="shared" si="84"/>
        <v>0</v>
      </c>
      <c r="BM89" s="3">
        <f t="shared" si="85"/>
        <v>0</v>
      </c>
      <c r="BN89" s="3">
        <f t="shared" si="86"/>
        <v>0</v>
      </c>
      <c r="BO89" s="3">
        <f t="shared" si="87"/>
        <v>0</v>
      </c>
      <c r="BP89" s="93">
        <f t="shared" si="88"/>
        <v>0</v>
      </c>
      <c r="BQ89" s="93">
        <f t="shared" si="89"/>
        <v>0</v>
      </c>
      <c r="BR89" s="93">
        <f t="shared" si="90"/>
        <v>0</v>
      </c>
      <c r="BS89" s="93">
        <f t="shared" si="91"/>
        <v>0</v>
      </c>
      <c r="BT89" s="93">
        <f t="shared" si="92"/>
        <v>0</v>
      </c>
    </row>
    <row r="90" spans="2:72" x14ac:dyDescent="0.2">
      <c r="B90" s="2" t="str">
        <f t="shared" si="73"/>
        <v>-</v>
      </c>
      <c r="C90" s="22"/>
      <c r="D90" s="22"/>
      <c r="E90" s="39"/>
      <c r="F90" s="40"/>
      <c r="G90" s="41"/>
      <c r="H90" s="41"/>
      <c r="I90" s="39"/>
      <c r="J90" s="42"/>
      <c r="K90" s="39"/>
      <c r="L90" s="39"/>
      <c r="M90" s="43"/>
      <c r="N90" s="39"/>
      <c r="O90" s="43"/>
      <c r="P90" s="39"/>
      <c r="Q90" s="43"/>
      <c r="R90" s="39"/>
      <c r="S90" s="43"/>
      <c r="T90" s="43"/>
      <c r="U90" s="43"/>
      <c r="V90" s="43"/>
      <c r="W90" s="43"/>
      <c r="X90" s="43"/>
      <c r="Y90" s="43"/>
      <c r="Z90" s="43"/>
      <c r="AA90" s="43"/>
      <c r="AB90" s="43"/>
      <c r="AC90" s="44"/>
      <c r="AD90" s="44"/>
      <c r="AE90" s="44"/>
      <c r="AF90" s="44"/>
      <c r="AG90" s="44"/>
      <c r="AH90" s="44"/>
      <c r="AI90" s="44"/>
      <c r="AJ90" s="120"/>
      <c r="AK90" s="44"/>
      <c r="AL90" s="44"/>
      <c r="AM90" s="45"/>
      <c r="AN90" s="45"/>
      <c r="AO90" s="45"/>
      <c r="AP90" s="45"/>
      <c r="AQ90" s="45"/>
      <c r="AR90" s="45"/>
      <c r="AS90" s="45"/>
      <c r="AT90" s="45"/>
      <c r="AU90" s="45"/>
      <c r="AV90" s="45"/>
      <c r="AW90" s="45"/>
      <c r="AX90" s="45"/>
      <c r="AY90" s="45"/>
      <c r="BA90" s="2">
        <f t="shared" si="74"/>
        <v>0</v>
      </c>
      <c r="BB90" s="2" t="str">
        <f t="shared" si="75"/>
        <v/>
      </c>
      <c r="BC90" s="2" t="str">
        <f t="shared" si="76"/>
        <v/>
      </c>
      <c r="BD90" s="2" t="str">
        <f t="shared" si="77"/>
        <v/>
      </c>
      <c r="BE90" s="2" t="str">
        <f t="shared" si="78"/>
        <v/>
      </c>
      <c r="BF90" s="2" t="str">
        <f t="shared" si="79"/>
        <v/>
      </c>
      <c r="BG90" s="2" t="str">
        <f t="shared" si="80"/>
        <v/>
      </c>
      <c r="BH90" s="2" t="str">
        <f t="shared" si="81"/>
        <v/>
      </c>
      <c r="BI90" s="31" t="str">
        <f t="shared" si="82"/>
        <v/>
      </c>
      <c r="BK90" s="5">
        <f t="shared" si="83"/>
        <v>0</v>
      </c>
      <c r="BL90" s="3">
        <f t="shared" si="84"/>
        <v>0</v>
      </c>
      <c r="BM90" s="3">
        <f t="shared" si="85"/>
        <v>0</v>
      </c>
      <c r="BN90" s="3">
        <f t="shared" si="86"/>
        <v>0</v>
      </c>
      <c r="BO90" s="3">
        <f t="shared" si="87"/>
        <v>0</v>
      </c>
      <c r="BP90" s="93">
        <f t="shared" si="88"/>
        <v>0</v>
      </c>
      <c r="BQ90" s="93">
        <f t="shared" si="89"/>
        <v>0</v>
      </c>
      <c r="BR90" s="93">
        <f t="shared" si="90"/>
        <v>0</v>
      </c>
      <c r="BS90" s="93">
        <f t="shared" si="91"/>
        <v>0</v>
      </c>
      <c r="BT90" s="93">
        <f t="shared" si="92"/>
        <v>0</v>
      </c>
    </row>
    <row r="91" spans="2:72" x14ac:dyDescent="0.2">
      <c r="B91" s="2" t="str">
        <f t="shared" si="73"/>
        <v>-</v>
      </c>
      <c r="C91" s="22"/>
      <c r="D91" s="22"/>
      <c r="E91" s="39"/>
      <c r="F91" s="40"/>
      <c r="G91" s="41"/>
      <c r="H91" s="41"/>
      <c r="I91" s="39"/>
      <c r="J91" s="42"/>
      <c r="K91" s="39"/>
      <c r="L91" s="39"/>
      <c r="M91" s="43"/>
      <c r="N91" s="39"/>
      <c r="O91" s="43"/>
      <c r="P91" s="39"/>
      <c r="Q91" s="43"/>
      <c r="R91" s="39"/>
      <c r="S91" s="43"/>
      <c r="T91" s="43"/>
      <c r="U91" s="43"/>
      <c r="V91" s="43"/>
      <c r="W91" s="43"/>
      <c r="X91" s="43"/>
      <c r="Y91" s="43"/>
      <c r="Z91" s="43"/>
      <c r="AA91" s="43"/>
      <c r="AB91" s="43"/>
      <c r="AC91" s="44"/>
      <c r="AD91" s="44"/>
      <c r="AE91" s="44"/>
      <c r="AF91" s="44"/>
      <c r="AG91" s="44"/>
      <c r="AH91" s="44"/>
      <c r="AI91" s="44"/>
      <c r="AJ91" s="120"/>
      <c r="AK91" s="44"/>
      <c r="AL91" s="44"/>
      <c r="AM91" s="45"/>
      <c r="AN91" s="45"/>
      <c r="AO91" s="45"/>
      <c r="AP91" s="45"/>
      <c r="AQ91" s="45"/>
      <c r="AR91" s="45"/>
      <c r="AS91" s="45"/>
      <c r="AT91" s="45"/>
      <c r="AU91" s="45"/>
      <c r="AV91" s="45"/>
      <c r="AW91" s="45"/>
      <c r="AX91" s="45"/>
      <c r="AY91" s="45"/>
      <c r="BA91" s="2">
        <f t="shared" si="74"/>
        <v>0</v>
      </c>
      <c r="BB91" s="2" t="str">
        <f t="shared" si="75"/>
        <v/>
      </c>
      <c r="BC91" s="2" t="str">
        <f t="shared" si="76"/>
        <v/>
      </c>
      <c r="BD91" s="2" t="str">
        <f t="shared" si="77"/>
        <v/>
      </c>
      <c r="BE91" s="2" t="str">
        <f t="shared" si="78"/>
        <v/>
      </c>
      <c r="BF91" s="2" t="str">
        <f t="shared" si="79"/>
        <v/>
      </c>
      <c r="BG91" s="2" t="str">
        <f t="shared" si="80"/>
        <v/>
      </c>
      <c r="BH91" s="2" t="str">
        <f t="shared" si="81"/>
        <v/>
      </c>
      <c r="BI91" s="31" t="str">
        <f t="shared" si="82"/>
        <v/>
      </c>
      <c r="BK91" s="5">
        <f t="shared" si="83"/>
        <v>0</v>
      </c>
      <c r="BL91" s="3">
        <f t="shared" si="84"/>
        <v>0</v>
      </c>
      <c r="BM91" s="3">
        <f t="shared" si="85"/>
        <v>0</v>
      </c>
      <c r="BN91" s="3">
        <f t="shared" si="86"/>
        <v>0</v>
      </c>
      <c r="BO91" s="3">
        <f t="shared" si="87"/>
        <v>0</v>
      </c>
      <c r="BP91" s="93">
        <f t="shared" si="88"/>
        <v>0</v>
      </c>
      <c r="BQ91" s="93">
        <f t="shared" si="89"/>
        <v>0</v>
      </c>
      <c r="BR91" s="93">
        <f t="shared" si="90"/>
        <v>0</v>
      </c>
      <c r="BS91" s="93">
        <f t="shared" si="91"/>
        <v>0</v>
      </c>
      <c r="BT91" s="93">
        <f t="shared" si="92"/>
        <v>0</v>
      </c>
    </row>
    <row r="92" spans="2:72" x14ac:dyDescent="0.2">
      <c r="B92" s="2" t="str">
        <f t="shared" si="73"/>
        <v>-</v>
      </c>
      <c r="C92" s="22"/>
      <c r="D92" s="22"/>
      <c r="E92" s="39"/>
      <c r="F92" s="40"/>
      <c r="G92" s="41"/>
      <c r="H92" s="41"/>
      <c r="I92" s="39"/>
      <c r="J92" s="42"/>
      <c r="K92" s="39"/>
      <c r="L92" s="39"/>
      <c r="M92" s="43"/>
      <c r="N92" s="39"/>
      <c r="O92" s="43"/>
      <c r="P92" s="39"/>
      <c r="Q92" s="43"/>
      <c r="R92" s="39"/>
      <c r="S92" s="43"/>
      <c r="T92" s="43"/>
      <c r="U92" s="43"/>
      <c r="V92" s="43"/>
      <c r="W92" s="43"/>
      <c r="X92" s="43"/>
      <c r="Y92" s="43"/>
      <c r="Z92" s="43"/>
      <c r="AA92" s="43"/>
      <c r="AB92" s="43"/>
      <c r="AC92" s="44"/>
      <c r="AD92" s="44"/>
      <c r="AE92" s="44"/>
      <c r="AF92" s="44"/>
      <c r="AG92" s="44"/>
      <c r="AH92" s="44"/>
      <c r="AI92" s="44"/>
      <c r="AJ92" s="120"/>
      <c r="AK92" s="44"/>
      <c r="AL92" s="44"/>
      <c r="AM92" s="45"/>
      <c r="AN92" s="45"/>
      <c r="AO92" s="45"/>
      <c r="AP92" s="45"/>
      <c r="AQ92" s="45"/>
      <c r="AR92" s="45"/>
      <c r="AS92" s="45"/>
      <c r="AT92" s="45"/>
      <c r="AU92" s="45"/>
      <c r="AV92" s="45"/>
      <c r="AW92" s="45"/>
      <c r="AX92" s="45"/>
      <c r="AY92" s="45"/>
      <c r="BA92" s="2">
        <f t="shared" si="74"/>
        <v>0</v>
      </c>
      <c r="BB92" s="2" t="str">
        <f t="shared" si="75"/>
        <v/>
      </c>
      <c r="BC92" s="2" t="str">
        <f t="shared" si="76"/>
        <v/>
      </c>
      <c r="BD92" s="2" t="str">
        <f t="shared" si="77"/>
        <v/>
      </c>
      <c r="BE92" s="2" t="str">
        <f t="shared" si="78"/>
        <v/>
      </c>
      <c r="BF92" s="2" t="str">
        <f t="shared" si="79"/>
        <v/>
      </c>
      <c r="BG92" s="2" t="str">
        <f t="shared" si="80"/>
        <v/>
      </c>
      <c r="BH92" s="2" t="str">
        <f t="shared" si="81"/>
        <v/>
      </c>
      <c r="BI92" s="31" t="str">
        <f t="shared" si="82"/>
        <v/>
      </c>
      <c r="BK92" s="5">
        <f t="shared" si="83"/>
        <v>0</v>
      </c>
      <c r="BL92" s="3">
        <f t="shared" si="84"/>
        <v>0</v>
      </c>
      <c r="BM92" s="3">
        <f t="shared" si="85"/>
        <v>0</v>
      </c>
      <c r="BN92" s="3">
        <f t="shared" si="86"/>
        <v>0</v>
      </c>
      <c r="BO92" s="3">
        <f t="shared" si="87"/>
        <v>0</v>
      </c>
      <c r="BP92" s="93">
        <f t="shared" si="88"/>
        <v>0</v>
      </c>
      <c r="BQ92" s="93">
        <f t="shared" si="89"/>
        <v>0</v>
      </c>
      <c r="BR92" s="93">
        <f t="shared" si="90"/>
        <v>0</v>
      </c>
      <c r="BS92" s="93">
        <f t="shared" si="91"/>
        <v>0</v>
      </c>
      <c r="BT92" s="93">
        <f t="shared" si="92"/>
        <v>0</v>
      </c>
    </row>
    <row r="93" spans="2:72" x14ac:dyDescent="0.2">
      <c r="B93" s="2" t="str">
        <f t="shared" si="73"/>
        <v>-</v>
      </c>
      <c r="C93" s="22"/>
      <c r="D93" s="22"/>
      <c r="E93" s="39"/>
      <c r="F93" s="40"/>
      <c r="G93" s="41"/>
      <c r="H93" s="41"/>
      <c r="I93" s="39"/>
      <c r="J93" s="42"/>
      <c r="K93" s="39"/>
      <c r="L93" s="39"/>
      <c r="M93" s="43"/>
      <c r="N93" s="39"/>
      <c r="O93" s="43"/>
      <c r="P93" s="39"/>
      <c r="Q93" s="43"/>
      <c r="R93" s="39"/>
      <c r="S93" s="43"/>
      <c r="T93" s="43"/>
      <c r="U93" s="43"/>
      <c r="V93" s="43"/>
      <c r="W93" s="43"/>
      <c r="X93" s="43"/>
      <c r="Y93" s="43"/>
      <c r="Z93" s="43"/>
      <c r="AA93" s="43"/>
      <c r="AB93" s="43"/>
      <c r="AC93" s="44"/>
      <c r="AD93" s="44"/>
      <c r="AE93" s="44"/>
      <c r="AF93" s="44"/>
      <c r="AG93" s="44"/>
      <c r="AH93" s="44"/>
      <c r="AI93" s="44"/>
      <c r="AJ93" s="120"/>
      <c r="AK93" s="44"/>
      <c r="AL93" s="44"/>
      <c r="AM93" s="45"/>
      <c r="AN93" s="45"/>
      <c r="AO93" s="45"/>
      <c r="AP93" s="45"/>
      <c r="AQ93" s="45"/>
      <c r="AR93" s="45"/>
      <c r="AS93" s="45"/>
      <c r="AT93" s="45"/>
      <c r="AU93" s="45"/>
      <c r="AV93" s="45"/>
      <c r="AW93" s="45"/>
      <c r="AX93" s="45"/>
      <c r="AY93" s="45"/>
      <c r="BA93" s="2">
        <f t="shared" si="74"/>
        <v>0</v>
      </c>
      <c r="BB93" s="2" t="str">
        <f t="shared" si="75"/>
        <v/>
      </c>
      <c r="BC93" s="2" t="str">
        <f t="shared" si="76"/>
        <v/>
      </c>
      <c r="BD93" s="2" t="str">
        <f t="shared" si="77"/>
        <v/>
      </c>
      <c r="BE93" s="2" t="str">
        <f t="shared" si="78"/>
        <v/>
      </c>
      <c r="BF93" s="2" t="str">
        <f t="shared" si="79"/>
        <v/>
      </c>
      <c r="BG93" s="2" t="str">
        <f t="shared" si="80"/>
        <v/>
      </c>
      <c r="BH93" s="2" t="str">
        <f t="shared" si="81"/>
        <v/>
      </c>
      <c r="BI93" s="31" t="str">
        <f t="shared" si="82"/>
        <v/>
      </c>
      <c r="BK93" s="5">
        <f t="shared" si="83"/>
        <v>0</v>
      </c>
      <c r="BL93" s="3">
        <f t="shared" si="84"/>
        <v>0</v>
      </c>
      <c r="BM93" s="3">
        <f t="shared" si="85"/>
        <v>0</v>
      </c>
      <c r="BN93" s="3">
        <f t="shared" si="86"/>
        <v>0</v>
      </c>
      <c r="BO93" s="3">
        <f t="shared" si="87"/>
        <v>0</v>
      </c>
      <c r="BP93" s="93">
        <f t="shared" si="88"/>
        <v>0</v>
      </c>
      <c r="BQ93" s="93">
        <f t="shared" si="89"/>
        <v>0</v>
      </c>
      <c r="BR93" s="93">
        <f t="shared" si="90"/>
        <v>0</v>
      </c>
      <c r="BS93" s="93">
        <f t="shared" si="91"/>
        <v>0</v>
      </c>
      <c r="BT93" s="93">
        <f t="shared" si="92"/>
        <v>0</v>
      </c>
    </row>
    <row r="94" spans="2:72" x14ac:dyDescent="0.2">
      <c r="B94" s="2" t="str">
        <f t="shared" si="73"/>
        <v>-</v>
      </c>
      <c r="C94" s="22"/>
      <c r="D94" s="22"/>
      <c r="E94" s="39"/>
      <c r="F94" s="40"/>
      <c r="G94" s="41"/>
      <c r="H94" s="41"/>
      <c r="I94" s="39"/>
      <c r="J94" s="42"/>
      <c r="K94" s="39"/>
      <c r="L94" s="39"/>
      <c r="M94" s="43"/>
      <c r="N94" s="39"/>
      <c r="O94" s="43"/>
      <c r="P94" s="39"/>
      <c r="Q94" s="43"/>
      <c r="R94" s="39"/>
      <c r="S94" s="43"/>
      <c r="T94" s="43"/>
      <c r="U94" s="43"/>
      <c r="V94" s="43"/>
      <c r="W94" s="43"/>
      <c r="X94" s="43"/>
      <c r="Y94" s="43"/>
      <c r="Z94" s="43"/>
      <c r="AA94" s="43"/>
      <c r="AB94" s="43"/>
      <c r="AC94" s="44"/>
      <c r="AD94" s="44"/>
      <c r="AE94" s="44"/>
      <c r="AF94" s="44"/>
      <c r="AG94" s="44"/>
      <c r="AH94" s="44"/>
      <c r="AI94" s="44"/>
      <c r="AJ94" s="120"/>
      <c r="AK94" s="44"/>
      <c r="AL94" s="44"/>
      <c r="AM94" s="45"/>
      <c r="AN94" s="45"/>
      <c r="AO94" s="45"/>
      <c r="AP94" s="45"/>
      <c r="AQ94" s="45"/>
      <c r="AR94" s="45"/>
      <c r="AS94" s="45"/>
      <c r="AT94" s="45"/>
      <c r="AU94" s="45"/>
      <c r="AV94" s="45"/>
      <c r="AW94" s="45"/>
      <c r="AX94" s="45"/>
      <c r="AY94" s="45"/>
      <c r="BA94" s="2">
        <f t="shared" si="74"/>
        <v>0</v>
      </c>
      <c r="BB94" s="2" t="str">
        <f t="shared" si="75"/>
        <v/>
      </c>
      <c r="BC94" s="2" t="str">
        <f t="shared" si="76"/>
        <v/>
      </c>
      <c r="BD94" s="2" t="str">
        <f t="shared" si="77"/>
        <v/>
      </c>
      <c r="BE94" s="2" t="str">
        <f t="shared" si="78"/>
        <v/>
      </c>
      <c r="BF94" s="2" t="str">
        <f t="shared" si="79"/>
        <v/>
      </c>
      <c r="BG94" s="2" t="str">
        <f t="shared" si="80"/>
        <v/>
      </c>
      <c r="BH94" s="2" t="str">
        <f t="shared" si="81"/>
        <v/>
      </c>
      <c r="BI94" s="31" t="str">
        <f t="shared" si="82"/>
        <v/>
      </c>
      <c r="BK94" s="5">
        <f t="shared" si="83"/>
        <v>0</v>
      </c>
      <c r="BL94" s="3">
        <f t="shared" si="84"/>
        <v>0</v>
      </c>
      <c r="BM94" s="3">
        <f t="shared" si="85"/>
        <v>0</v>
      </c>
      <c r="BN94" s="3">
        <f t="shared" si="86"/>
        <v>0</v>
      </c>
      <c r="BO94" s="3">
        <f t="shared" si="87"/>
        <v>0</v>
      </c>
      <c r="BP94" s="93">
        <f t="shared" si="88"/>
        <v>0</v>
      </c>
      <c r="BQ94" s="93">
        <f t="shared" si="89"/>
        <v>0</v>
      </c>
      <c r="BR94" s="93">
        <f t="shared" si="90"/>
        <v>0</v>
      </c>
      <c r="BS94" s="93">
        <f t="shared" si="91"/>
        <v>0</v>
      </c>
      <c r="BT94" s="93">
        <f t="shared" si="92"/>
        <v>0</v>
      </c>
    </row>
    <row r="95" spans="2:72" x14ac:dyDescent="0.2">
      <c r="B95" s="2" t="str">
        <f t="shared" si="73"/>
        <v>-</v>
      </c>
      <c r="C95" s="22"/>
      <c r="D95" s="22"/>
      <c r="E95" s="39"/>
      <c r="F95" s="40"/>
      <c r="G95" s="41"/>
      <c r="H95" s="41"/>
      <c r="I95" s="39"/>
      <c r="J95" s="42"/>
      <c r="K95" s="39"/>
      <c r="L95" s="39"/>
      <c r="M95" s="43"/>
      <c r="N95" s="39"/>
      <c r="O95" s="43"/>
      <c r="P95" s="39"/>
      <c r="Q95" s="43"/>
      <c r="R95" s="39"/>
      <c r="S95" s="43"/>
      <c r="T95" s="43"/>
      <c r="U95" s="43"/>
      <c r="V95" s="43"/>
      <c r="W95" s="43"/>
      <c r="X95" s="43"/>
      <c r="Y95" s="43"/>
      <c r="Z95" s="43"/>
      <c r="AA95" s="43"/>
      <c r="AB95" s="43"/>
      <c r="AC95" s="44"/>
      <c r="AD95" s="44"/>
      <c r="AE95" s="44"/>
      <c r="AF95" s="44"/>
      <c r="AG95" s="44"/>
      <c r="AH95" s="44"/>
      <c r="AI95" s="44"/>
      <c r="AJ95" s="120"/>
      <c r="AK95" s="44"/>
      <c r="AL95" s="44"/>
      <c r="AM95" s="45"/>
      <c r="AN95" s="45"/>
      <c r="AO95" s="45"/>
      <c r="AP95" s="45"/>
      <c r="AQ95" s="45"/>
      <c r="AR95" s="45"/>
      <c r="AS95" s="45"/>
      <c r="AT95" s="45"/>
      <c r="AU95" s="45"/>
      <c r="AV95" s="45"/>
      <c r="AW95" s="45"/>
      <c r="AX95" s="45"/>
      <c r="AY95" s="45"/>
      <c r="BA95" s="2">
        <f t="shared" si="74"/>
        <v>0</v>
      </c>
      <c r="BB95" s="2" t="str">
        <f t="shared" si="75"/>
        <v/>
      </c>
      <c r="BC95" s="2" t="str">
        <f t="shared" si="76"/>
        <v/>
      </c>
      <c r="BD95" s="2" t="str">
        <f t="shared" si="77"/>
        <v/>
      </c>
      <c r="BE95" s="2" t="str">
        <f t="shared" si="78"/>
        <v/>
      </c>
      <c r="BF95" s="2" t="str">
        <f t="shared" si="79"/>
        <v/>
      </c>
      <c r="BG95" s="2" t="str">
        <f t="shared" si="80"/>
        <v/>
      </c>
      <c r="BH95" s="2" t="str">
        <f t="shared" si="81"/>
        <v/>
      </c>
      <c r="BI95" s="31" t="str">
        <f t="shared" si="82"/>
        <v/>
      </c>
      <c r="BK95" s="5">
        <f t="shared" si="83"/>
        <v>0</v>
      </c>
      <c r="BL95" s="3">
        <f t="shared" si="84"/>
        <v>0</v>
      </c>
      <c r="BM95" s="3">
        <f t="shared" si="85"/>
        <v>0</v>
      </c>
      <c r="BN95" s="3">
        <f t="shared" si="86"/>
        <v>0</v>
      </c>
      <c r="BO95" s="3">
        <f t="shared" si="87"/>
        <v>0</v>
      </c>
      <c r="BP95" s="93">
        <f t="shared" si="88"/>
        <v>0</v>
      </c>
      <c r="BQ95" s="93">
        <f t="shared" si="89"/>
        <v>0</v>
      </c>
      <c r="BR95" s="93">
        <f t="shared" si="90"/>
        <v>0</v>
      </c>
      <c r="BS95" s="93">
        <f t="shared" si="91"/>
        <v>0</v>
      </c>
      <c r="BT95" s="93">
        <f t="shared" si="92"/>
        <v>0</v>
      </c>
    </row>
    <row r="96" spans="2:72" x14ac:dyDescent="0.2">
      <c r="B96" s="2" t="str">
        <f t="shared" si="73"/>
        <v>-</v>
      </c>
      <c r="C96" s="22"/>
      <c r="D96" s="22"/>
      <c r="E96" s="39"/>
      <c r="F96" s="40"/>
      <c r="G96" s="41"/>
      <c r="H96" s="41"/>
      <c r="I96" s="39"/>
      <c r="J96" s="42"/>
      <c r="K96" s="39"/>
      <c r="L96" s="39"/>
      <c r="M96" s="43"/>
      <c r="N96" s="39"/>
      <c r="O96" s="43"/>
      <c r="P96" s="39"/>
      <c r="Q96" s="43"/>
      <c r="R96" s="39"/>
      <c r="S96" s="43"/>
      <c r="T96" s="43"/>
      <c r="U96" s="43"/>
      <c r="V96" s="43"/>
      <c r="W96" s="43"/>
      <c r="X96" s="43"/>
      <c r="Y96" s="43"/>
      <c r="Z96" s="43"/>
      <c r="AA96" s="43"/>
      <c r="AB96" s="43"/>
      <c r="AC96" s="44"/>
      <c r="AD96" s="44"/>
      <c r="AE96" s="44"/>
      <c r="AF96" s="44"/>
      <c r="AG96" s="44"/>
      <c r="AH96" s="44"/>
      <c r="AI96" s="44"/>
      <c r="AJ96" s="120"/>
      <c r="AK96" s="44"/>
      <c r="AL96" s="44"/>
      <c r="AM96" s="45"/>
      <c r="AN96" s="45"/>
      <c r="AO96" s="45"/>
      <c r="AP96" s="45"/>
      <c r="AQ96" s="45"/>
      <c r="AR96" s="45"/>
      <c r="AS96" s="45"/>
      <c r="AT96" s="45"/>
      <c r="AU96" s="45"/>
      <c r="AV96" s="45"/>
      <c r="AW96" s="45"/>
      <c r="AX96" s="45"/>
      <c r="AY96" s="45"/>
      <c r="BA96" s="2">
        <f t="shared" si="74"/>
        <v>0</v>
      </c>
      <c r="BB96" s="2" t="str">
        <f t="shared" si="75"/>
        <v/>
      </c>
      <c r="BC96" s="2" t="str">
        <f t="shared" si="76"/>
        <v/>
      </c>
      <c r="BD96" s="2" t="str">
        <f t="shared" si="77"/>
        <v/>
      </c>
      <c r="BE96" s="2" t="str">
        <f t="shared" si="78"/>
        <v/>
      </c>
      <c r="BF96" s="2" t="str">
        <f t="shared" si="79"/>
        <v/>
      </c>
      <c r="BG96" s="2" t="str">
        <f t="shared" si="80"/>
        <v/>
      </c>
      <c r="BH96" s="2" t="str">
        <f t="shared" si="81"/>
        <v/>
      </c>
      <c r="BI96" s="31" t="str">
        <f t="shared" si="82"/>
        <v/>
      </c>
      <c r="BK96" s="5">
        <f t="shared" si="83"/>
        <v>0</v>
      </c>
      <c r="BL96" s="3">
        <f t="shared" si="84"/>
        <v>0</v>
      </c>
      <c r="BM96" s="3">
        <f t="shared" si="85"/>
        <v>0</v>
      </c>
      <c r="BN96" s="3">
        <f t="shared" si="86"/>
        <v>0</v>
      </c>
      <c r="BO96" s="3">
        <f t="shared" si="87"/>
        <v>0</v>
      </c>
      <c r="BP96" s="93">
        <f t="shared" si="88"/>
        <v>0</v>
      </c>
      <c r="BQ96" s="93">
        <f t="shared" si="89"/>
        <v>0</v>
      </c>
      <c r="BR96" s="93">
        <f t="shared" si="90"/>
        <v>0</v>
      </c>
      <c r="BS96" s="93">
        <f t="shared" si="91"/>
        <v>0</v>
      </c>
      <c r="BT96" s="93">
        <f t="shared" si="92"/>
        <v>0</v>
      </c>
    </row>
    <row r="97" spans="2:72" x14ac:dyDescent="0.2">
      <c r="B97" s="2" t="str">
        <f t="shared" si="73"/>
        <v>-</v>
      </c>
      <c r="C97" s="22"/>
      <c r="D97" s="22"/>
      <c r="E97" s="39"/>
      <c r="F97" s="40"/>
      <c r="G97" s="41"/>
      <c r="H97" s="41"/>
      <c r="I97" s="39"/>
      <c r="J97" s="42"/>
      <c r="K97" s="39"/>
      <c r="L97" s="39"/>
      <c r="M97" s="43"/>
      <c r="N97" s="39"/>
      <c r="O97" s="43"/>
      <c r="P97" s="39"/>
      <c r="Q97" s="43"/>
      <c r="R97" s="39"/>
      <c r="S97" s="43"/>
      <c r="T97" s="43"/>
      <c r="U97" s="43"/>
      <c r="V97" s="43"/>
      <c r="W97" s="43"/>
      <c r="X97" s="43"/>
      <c r="Y97" s="43"/>
      <c r="Z97" s="43"/>
      <c r="AA97" s="43"/>
      <c r="AB97" s="43"/>
      <c r="AC97" s="44"/>
      <c r="AD97" s="44"/>
      <c r="AE97" s="44"/>
      <c r="AF97" s="44"/>
      <c r="AG97" s="44"/>
      <c r="AH97" s="44"/>
      <c r="AI97" s="44"/>
      <c r="AJ97" s="120"/>
      <c r="AK97" s="44"/>
      <c r="AL97" s="44"/>
      <c r="AM97" s="45"/>
      <c r="AN97" s="45"/>
      <c r="AO97" s="45"/>
      <c r="AP97" s="45"/>
      <c r="AQ97" s="45"/>
      <c r="AR97" s="45"/>
      <c r="AS97" s="45"/>
      <c r="AT97" s="45"/>
      <c r="AU97" s="45"/>
      <c r="AV97" s="45"/>
      <c r="AW97" s="45"/>
      <c r="AX97" s="45"/>
      <c r="AY97" s="45"/>
      <c r="BA97" s="2">
        <f t="shared" si="74"/>
        <v>0</v>
      </c>
      <c r="BB97" s="2" t="str">
        <f t="shared" si="75"/>
        <v/>
      </c>
      <c r="BC97" s="2" t="str">
        <f t="shared" si="76"/>
        <v/>
      </c>
      <c r="BD97" s="2" t="str">
        <f t="shared" si="77"/>
        <v/>
      </c>
      <c r="BE97" s="2" t="str">
        <f t="shared" si="78"/>
        <v/>
      </c>
      <c r="BF97" s="2" t="str">
        <f t="shared" si="79"/>
        <v/>
      </c>
      <c r="BG97" s="2" t="str">
        <f t="shared" si="80"/>
        <v/>
      </c>
      <c r="BH97" s="2" t="str">
        <f t="shared" si="81"/>
        <v/>
      </c>
      <c r="BI97" s="31" t="str">
        <f t="shared" si="82"/>
        <v/>
      </c>
      <c r="BK97" s="5">
        <f t="shared" si="83"/>
        <v>0</v>
      </c>
      <c r="BL97" s="3">
        <f t="shared" si="84"/>
        <v>0</v>
      </c>
      <c r="BM97" s="3">
        <f t="shared" si="85"/>
        <v>0</v>
      </c>
      <c r="BN97" s="3">
        <f t="shared" si="86"/>
        <v>0</v>
      </c>
      <c r="BO97" s="3">
        <f t="shared" si="87"/>
        <v>0</v>
      </c>
      <c r="BP97" s="93">
        <f t="shared" si="88"/>
        <v>0</v>
      </c>
      <c r="BQ97" s="93">
        <f t="shared" si="89"/>
        <v>0</v>
      </c>
      <c r="BR97" s="93">
        <f t="shared" si="90"/>
        <v>0</v>
      </c>
      <c r="BS97" s="93">
        <f t="shared" si="91"/>
        <v>0</v>
      </c>
      <c r="BT97" s="93">
        <f t="shared" si="92"/>
        <v>0</v>
      </c>
    </row>
    <row r="98" spans="2:72" x14ac:dyDescent="0.2">
      <c r="B98" s="2" t="str">
        <f t="shared" si="73"/>
        <v>-</v>
      </c>
      <c r="C98" s="22"/>
      <c r="D98" s="22"/>
      <c r="E98" s="39"/>
      <c r="F98" s="40"/>
      <c r="G98" s="41"/>
      <c r="H98" s="41"/>
      <c r="I98" s="39"/>
      <c r="J98" s="42"/>
      <c r="K98" s="39"/>
      <c r="L98" s="39"/>
      <c r="M98" s="43"/>
      <c r="N98" s="39"/>
      <c r="O98" s="43"/>
      <c r="P98" s="39"/>
      <c r="Q98" s="43"/>
      <c r="R98" s="39"/>
      <c r="S98" s="43"/>
      <c r="T98" s="43"/>
      <c r="U98" s="43"/>
      <c r="V98" s="43"/>
      <c r="W98" s="43"/>
      <c r="X98" s="43"/>
      <c r="Y98" s="43"/>
      <c r="Z98" s="43"/>
      <c r="AA98" s="43"/>
      <c r="AB98" s="43"/>
      <c r="AC98" s="44"/>
      <c r="AD98" s="44"/>
      <c r="AE98" s="44"/>
      <c r="AF98" s="44"/>
      <c r="AG98" s="44"/>
      <c r="AH98" s="44"/>
      <c r="AI98" s="44"/>
      <c r="AJ98" s="120"/>
      <c r="AK98" s="44"/>
      <c r="AL98" s="44"/>
      <c r="AM98" s="45"/>
      <c r="AN98" s="45"/>
      <c r="AO98" s="45"/>
      <c r="AP98" s="45"/>
      <c r="AQ98" s="45"/>
      <c r="AR98" s="45"/>
      <c r="AS98" s="45"/>
      <c r="AT98" s="45"/>
      <c r="AU98" s="45"/>
      <c r="AV98" s="45"/>
      <c r="AW98" s="45"/>
      <c r="AX98" s="45"/>
      <c r="AY98" s="45"/>
      <c r="BA98" s="2">
        <f t="shared" si="74"/>
        <v>0</v>
      </c>
      <c r="BB98" s="2" t="str">
        <f t="shared" si="75"/>
        <v/>
      </c>
      <c r="BC98" s="2" t="str">
        <f t="shared" si="76"/>
        <v/>
      </c>
      <c r="BD98" s="2" t="str">
        <f t="shared" si="77"/>
        <v/>
      </c>
      <c r="BE98" s="2" t="str">
        <f t="shared" si="78"/>
        <v/>
      </c>
      <c r="BF98" s="2" t="str">
        <f t="shared" si="79"/>
        <v/>
      </c>
      <c r="BG98" s="2" t="str">
        <f t="shared" si="80"/>
        <v/>
      </c>
      <c r="BH98" s="2" t="str">
        <f t="shared" si="81"/>
        <v/>
      </c>
      <c r="BI98" s="31" t="str">
        <f t="shared" si="82"/>
        <v/>
      </c>
      <c r="BK98" s="5">
        <f t="shared" si="83"/>
        <v>0</v>
      </c>
      <c r="BL98" s="3">
        <f t="shared" si="84"/>
        <v>0</v>
      </c>
      <c r="BM98" s="3">
        <f t="shared" si="85"/>
        <v>0</v>
      </c>
      <c r="BN98" s="3">
        <f t="shared" si="86"/>
        <v>0</v>
      </c>
      <c r="BO98" s="3">
        <f t="shared" si="87"/>
        <v>0</v>
      </c>
      <c r="BP98" s="93">
        <f t="shared" si="88"/>
        <v>0</v>
      </c>
      <c r="BQ98" s="93">
        <f t="shared" si="89"/>
        <v>0</v>
      </c>
      <c r="BR98" s="93">
        <f t="shared" si="90"/>
        <v>0</v>
      </c>
      <c r="BS98" s="93">
        <f t="shared" si="91"/>
        <v>0</v>
      </c>
      <c r="BT98" s="93">
        <f t="shared" si="92"/>
        <v>0</v>
      </c>
    </row>
    <row r="99" spans="2:72" x14ac:dyDescent="0.2">
      <c r="B99" s="2" t="str">
        <f t="shared" si="73"/>
        <v>-</v>
      </c>
      <c r="C99" s="22"/>
      <c r="D99" s="22"/>
      <c r="E99" s="39"/>
      <c r="F99" s="40"/>
      <c r="G99" s="41"/>
      <c r="H99" s="41"/>
      <c r="I99" s="39"/>
      <c r="J99" s="42"/>
      <c r="K99" s="39"/>
      <c r="L99" s="39"/>
      <c r="M99" s="43"/>
      <c r="N99" s="39"/>
      <c r="O99" s="43"/>
      <c r="P99" s="39"/>
      <c r="Q99" s="43"/>
      <c r="R99" s="39"/>
      <c r="S99" s="43"/>
      <c r="T99" s="43"/>
      <c r="U99" s="43"/>
      <c r="V99" s="43"/>
      <c r="W99" s="43"/>
      <c r="X99" s="43"/>
      <c r="Y99" s="43"/>
      <c r="Z99" s="43"/>
      <c r="AA99" s="43"/>
      <c r="AB99" s="43"/>
      <c r="AC99" s="44"/>
      <c r="AD99" s="44"/>
      <c r="AE99" s="44"/>
      <c r="AF99" s="44"/>
      <c r="AG99" s="44"/>
      <c r="AH99" s="44"/>
      <c r="AI99" s="44"/>
      <c r="AJ99" s="120"/>
      <c r="AK99" s="44"/>
      <c r="AL99" s="44"/>
      <c r="AM99" s="45"/>
      <c r="AN99" s="45"/>
      <c r="AO99" s="45"/>
      <c r="AP99" s="45"/>
      <c r="AQ99" s="45"/>
      <c r="AR99" s="45"/>
      <c r="AS99" s="45"/>
      <c r="AT99" s="45"/>
      <c r="AU99" s="45"/>
      <c r="AV99" s="45"/>
      <c r="AW99" s="45"/>
      <c r="AX99" s="45"/>
      <c r="AY99" s="45"/>
      <c r="BA99" s="2">
        <f t="shared" si="74"/>
        <v>0</v>
      </c>
      <c r="BB99" s="2" t="str">
        <f t="shared" si="75"/>
        <v/>
      </c>
      <c r="BC99" s="2" t="str">
        <f t="shared" si="76"/>
        <v/>
      </c>
      <c r="BD99" s="2" t="str">
        <f t="shared" si="77"/>
        <v/>
      </c>
      <c r="BE99" s="2" t="str">
        <f t="shared" si="78"/>
        <v/>
      </c>
      <c r="BF99" s="2" t="str">
        <f t="shared" si="79"/>
        <v/>
      </c>
      <c r="BG99" s="2" t="str">
        <f t="shared" si="80"/>
        <v/>
      </c>
      <c r="BH99" s="2" t="str">
        <f t="shared" si="81"/>
        <v/>
      </c>
      <c r="BI99" s="31" t="str">
        <f t="shared" si="82"/>
        <v/>
      </c>
      <c r="BK99" s="5">
        <f t="shared" si="83"/>
        <v>0</v>
      </c>
      <c r="BL99" s="3">
        <f t="shared" si="84"/>
        <v>0</v>
      </c>
      <c r="BM99" s="3">
        <f t="shared" si="85"/>
        <v>0</v>
      </c>
      <c r="BN99" s="3">
        <f t="shared" si="86"/>
        <v>0</v>
      </c>
      <c r="BO99" s="3">
        <f t="shared" si="87"/>
        <v>0</v>
      </c>
      <c r="BP99" s="93">
        <f t="shared" si="88"/>
        <v>0</v>
      </c>
      <c r="BQ99" s="93">
        <f t="shared" si="89"/>
        <v>0</v>
      </c>
      <c r="BR99" s="93">
        <f t="shared" si="90"/>
        <v>0</v>
      </c>
      <c r="BS99" s="93">
        <f t="shared" si="91"/>
        <v>0</v>
      </c>
      <c r="BT99" s="93">
        <f t="shared" si="92"/>
        <v>0</v>
      </c>
    </row>
    <row r="100" spans="2:72" x14ac:dyDescent="0.2">
      <c r="B100" s="2" t="str">
        <f t="shared" si="73"/>
        <v>-</v>
      </c>
      <c r="C100" s="22"/>
      <c r="D100" s="22"/>
      <c r="E100" s="39"/>
      <c r="F100" s="40"/>
      <c r="G100" s="41"/>
      <c r="H100" s="41"/>
      <c r="I100" s="39"/>
      <c r="J100" s="42"/>
      <c r="K100" s="39"/>
      <c r="L100" s="39"/>
      <c r="M100" s="43"/>
      <c r="N100" s="39"/>
      <c r="O100" s="43"/>
      <c r="P100" s="39"/>
      <c r="Q100" s="43"/>
      <c r="R100" s="39"/>
      <c r="S100" s="43"/>
      <c r="T100" s="43"/>
      <c r="U100" s="43"/>
      <c r="V100" s="43"/>
      <c r="W100" s="43"/>
      <c r="X100" s="43"/>
      <c r="Y100" s="43"/>
      <c r="Z100" s="43"/>
      <c r="AA100" s="43"/>
      <c r="AB100" s="43"/>
      <c r="AC100" s="44"/>
      <c r="AD100" s="44"/>
      <c r="AE100" s="44"/>
      <c r="AF100" s="44"/>
      <c r="AG100" s="44"/>
      <c r="AH100" s="44"/>
      <c r="AI100" s="44"/>
      <c r="AJ100" s="120"/>
      <c r="AK100" s="44"/>
      <c r="AL100" s="44"/>
      <c r="AM100" s="45"/>
      <c r="AN100" s="45"/>
      <c r="AO100" s="45"/>
      <c r="AP100" s="45"/>
      <c r="AQ100" s="45"/>
      <c r="AR100" s="45"/>
      <c r="AS100" s="45"/>
      <c r="AT100" s="45"/>
      <c r="AU100" s="45"/>
      <c r="AV100" s="45"/>
      <c r="AW100" s="45"/>
      <c r="AX100" s="45"/>
      <c r="AY100" s="45"/>
      <c r="BA100" s="2">
        <f t="shared" si="74"/>
        <v>0</v>
      </c>
      <c r="BB100" s="2" t="str">
        <f t="shared" si="75"/>
        <v/>
      </c>
      <c r="BC100" s="2" t="str">
        <f t="shared" si="76"/>
        <v/>
      </c>
      <c r="BD100" s="2" t="str">
        <f t="shared" si="77"/>
        <v/>
      </c>
      <c r="BE100" s="2" t="str">
        <f t="shared" si="78"/>
        <v/>
      </c>
      <c r="BF100" s="2" t="str">
        <f t="shared" si="79"/>
        <v/>
      </c>
      <c r="BG100" s="2" t="str">
        <f t="shared" si="80"/>
        <v/>
      </c>
      <c r="BH100" s="2" t="str">
        <f t="shared" si="81"/>
        <v/>
      </c>
      <c r="BI100" s="31" t="str">
        <f t="shared" si="82"/>
        <v/>
      </c>
      <c r="BK100" s="5">
        <f t="shared" si="83"/>
        <v>0</v>
      </c>
      <c r="BL100" s="3">
        <f t="shared" si="84"/>
        <v>0</v>
      </c>
      <c r="BM100" s="3">
        <f t="shared" si="85"/>
        <v>0</v>
      </c>
      <c r="BN100" s="3">
        <f t="shared" si="86"/>
        <v>0</v>
      </c>
      <c r="BO100" s="3">
        <f t="shared" si="87"/>
        <v>0</v>
      </c>
      <c r="BP100" s="93">
        <f t="shared" si="88"/>
        <v>0</v>
      </c>
      <c r="BQ100" s="93">
        <f t="shared" si="89"/>
        <v>0</v>
      </c>
      <c r="BR100" s="93">
        <f t="shared" si="90"/>
        <v>0</v>
      </c>
      <c r="BS100" s="93">
        <f t="shared" si="91"/>
        <v>0</v>
      </c>
      <c r="BT100" s="93">
        <f t="shared" si="92"/>
        <v>0</v>
      </c>
    </row>
    <row r="101" spans="2:72" x14ac:dyDescent="0.2">
      <c r="B101" s="2" t="str">
        <f t="shared" si="73"/>
        <v>-</v>
      </c>
      <c r="C101" s="22"/>
      <c r="D101" s="22"/>
      <c r="E101" s="39"/>
      <c r="F101" s="40"/>
      <c r="G101" s="41"/>
      <c r="H101" s="41"/>
      <c r="I101" s="39"/>
      <c r="J101" s="42"/>
      <c r="K101" s="39"/>
      <c r="L101" s="39"/>
      <c r="M101" s="43"/>
      <c r="N101" s="39"/>
      <c r="O101" s="43"/>
      <c r="P101" s="39"/>
      <c r="Q101" s="43"/>
      <c r="R101" s="39"/>
      <c r="S101" s="43"/>
      <c r="T101" s="43"/>
      <c r="U101" s="43"/>
      <c r="V101" s="43"/>
      <c r="W101" s="43"/>
      <c r="X101" s="43"/>
      <c r="Y101" s="43"/>
      <c r="Z101" s="43"/>
      <c r="AA101" s="43"/>
      <c r="AB101" s="43"/>
      <c r="AC101" s="44"/>
      <c r="AD101" s="44"/>
      <c r="AE101" s="44"/>
      <c r="AF101" s="44"/>
      <c r="AG101" s="44"/>
      <c r="AH101" s="44"/>
      <c r="AI101" s="44"/>
      <c r="AJ101" s="120"/>
      <c r="AK101" s="44"/>
      <c r="AL101" s="44"/>
      <c r="AM101" s="45"/>
      <c r="AN101" s="45"/>
      <c r="AO101" s="45"/>
      <c r="AP101" s="45"/>
      <c r="AQ101" s="45"/>
      <c r="AR101" s="45"/>
      <c r="AS101" s="45"/>
      <c r="AT101" s="45"/>
      <c r="AU101" s="45"/>
      <c r="AV101" s="45"/>
      <c r="AW101" s="45"/>
      <c r="AX101" s="45"/>
      <c r="AY101" s="45"/>
      <c r="BA101" s="2">
        <f t="shared" si="74"/>
        <v>0</v>
      </c>
      <c r="BB101" s="2" t="str">
        <f t="shared" si="75"/>
        <v/>
      </c>
      <c r="BC101" s="2" t="str">
        <f t="shared" si="76"/>
        <v/>
      </c>
      <c r="BD101" s="2" t="str">
        <f t="shared" si="77"/>
        <v/>
      </c>
      <c r="BE101" s="2" t="str">
        <f t="shared" si="78"/>
        <v/>
      </c>
      <c r="BF101" s="2" t="str">
        <f t="shared" si="79"/>
        <v/>
      </c>
      <c r="BG101" s="2" t="str">
        <f t="shared" si="80"/>
        <v/>
      </c>
      <c r="BH101" s="2" t="str">
        <f t="shared" si="81"/>
        <v/>
      </c>
      <c r="BI101" s="31" t="str">
        <f t="shared" si="82"/>
        <v/>
      </c>
      <c r="BK101" s="5">
        <f t="shared" si="83"/>
        <v>0</v>
      </c>
      <c r="BL101" s="3">
        <f t="shared" si="84"/>
        <v>0</v>
      </c>
      <c r="BM101" s="3">
        <f t="shared" si="85"/>
        <v>0</v>
      </c>
      <c r="BN101" s="3">
        <f t="shared" si="86"/>
        <v>0</v>
      </c>
      <c r="BO101" s="3">
        <f t="shared" si="87"/>
        <v>0</v>
      </c>
      <c r="BP101" s="93">
        <f t="shared" si="88"/>
        <v>0</v>
      </c>
      <c r="BQ101" s="93">
        <f t="shared" si="89"/>
        <v>0</v>
      </c>
      <c r="BR101" s="93">
        <f t="shared" si="90"/>
        <v>0</v>
      </c>
      <c r="BS101" s="93">
        <f t="shared" si="91"/>
        <v>0</v>
      </c>
      <c r="BT101" s="93">
        <f t="shared" si="92"/>
        <v>0</v>
      </c>
    </row>
    <row r="102" spans="2:72" x14ac:dyDescent="0.2">
      <c r="B102" s="2" t="str">
        <f t="shared" si="73"/>
        <v>-</v>
      </c>
      <c r="C102" s="22"/>
      <c r="D102" s="22"/>
      <c r="E102" s="39"/>
      <c r="F102" s="40"/>
      <c r="G102" s="41"/>
      <c r="H102" s="41"/>
      <c r="I102" s="39"/>
      <c r="J102" s="42"/>
      <c r="K102" s="39"/>
      <c r="L102" s="39"/>
      <c r="M102" s="43"/>
      <c r="N102" s="39"/>
      <c r="O102" s="43"/>
      <c r="P102" s="39"/>
      <c r="Q102" s="43"/>
      <c r="R102" s="39"/>
      <c r="S102" s="43"/>
      <c r="T102" s="43"/>
      <c r="U102" s="43"/>
      <c r="V102" s="43"/>
      <c r="W102" s="43"/>
      <c r="X102" s="43"/>
      <c r="Y102" s="43"/>
      <c r="Z102" s="43"/>
      <c r="AA102" s="43"/>
      <c r="AB102" s="43"/>
      <c r="AC102" s="44"/>
      <c r="AD102" s="44"/>
      <c r="AE102" s="44"/>
      <c r="AF102" s="44"/>
      <c r="AG102" s="44"/>
      <c r="AH102" s="44"/>
      <c r="AI102" s="44"/>
      <c r="AJ102" s="120"/>
      <c r="AK102" s="44"/>
      <c r="AL102" s="44"/>
      <c r="AM102" s="45"/>
      <c r="AN102" s="45"/>
      <c r="AO102" s="45"/>
      <c r="AP102" s="45"/>
      <c r="AQ102" s="45"/>
      <c r="AR102" s="45"/>
      <c r="AS102" s="45"/>
      <c r="AT102" s="45"/>
      <c r="AU102" s="45"/>
      <c r="AV102" s="45"/>
      <c r="AW102" s="45"/>
      <c r="AX102" s="45"/>
      <c r="AY102" s="45"/>
      <c r="BA102" s="2">
        <f t="shared" si="74"/>
        <v>0</v>
      </c>
      <c r="BB102" s="2" t="str">
        <f t="shared" si="75"/>
        <v/>
      </c>
      <c r="BC102" s="2" t="str">
        <f t="shared" si="76"/>
        <v/>
      </c>
      <c r="BD102" s="2" t="str">
        <f t="shared" si="77"/>
        <v/>
      </c>
      <c r="BE102" s="2" t="str">
        <f t="shared" si="78"/>
        <v/>
      </c>
      <c r="BF102" s="2" t="str">
        <f t="shared" si="79"/>
        <v/>
      </c>
      <c r="BG102" s="2" t="str">
        <f t="shared" si="80"/>
        <v/>
      </c>
      <c r="BH102" s="2" t="str">
        <f t="shared" si="81"/>
        <v/>
      </c>
      <c r="BI102" s="31" t="str">
        <f t="shared" si="82"/>
        <v/>
      </c>
      <c r="BK102" s="5">
        <f t="shared" si="83"/>
        <v>0</v>
      </c>
      <c r="BL102" s="3">
        <f t="shared" si="84"/>
        <v>0</v>
      </c>
      <c r="BM102" s="3">
        <f t="shared" si="85"/>
        <v>0</v>
      </c>
      <c r="BN102" s="3">
        <f t="shared" si="86"/>
        <v>0</v>
      </c>
      <c r="BO102" s="3">
        <f t="shared" si="87"/>
        <v>0</v>
      </c>
      <c r="BP102" s="93">
        <f t="shared" si="88"/>
        <v>0</v>
      </c>
      <c r="BQ102" s="93">
        <f t="shared" si="89"/>
        <v>0</v>
      </c>
      <c r="BR102" s="93">
        <f t="shared" si="90"/>
        <v>0</v>
      </c>
      <c r="BS102" s="93">
        <f t="shared" si="91"/>
        <v>0</v>
      </c>
      <c r="BT102" s="93">
        <f t="shared" si="92"/>
        <v>0</v>
      </c>
    </row>
    <row r="103" spans="2:72" x14ac:dyDescent="0.2">
      <c r="B103" s="2" t="str">
        <f t="shared" si="73"/>
        <v>-</v>
      </c>
      <c r="C103" s="22"/>
      <c r="D103" s="22"/>
      <c r="E103" s="39"/>
      <c r="F103" s="40"/>
      <c r="G103" s="41"/>
      <c r="H103" s="41"/>
      <c r="I103" s="39"/>
      <c r="J103" s="42"/>
      <c r="K103" s="39"/>
      <c r="L103" s="39"/>
      <c r="M103" s="43"/>
      <c r="N103" s="39"/>
      <c r="O103" s="43"/>
      <c r="P103" s="39"/>
      <c r="Q103" s="43"/>
      <c r="R103" s="39"/>
      <c r="S103" s="43"/>
      <c r="T103" s="43"/>
      <c r="U103" s="43"/>
      <c r="V103" s="43"/>
      <c r="W103" s="43"/>
      <c r="X103" s="43"/>
      <c r="Y103" s="43"/>
      <c r="Z103" s="43"/>
      <c r="AA103" s="43"/>
      <c r="AB103" s="43"/>
      <c r="AC103" s="44"/>
      <c r="AD103" s="44"/>
      <c r="AE103" s="44"/>
      <c r="AF103" s="44"/>
      <c r="AG103" s="44"/>
      <c r="AH103" s="44"/>
      <c r="AI103" s="44"/>
      <c r="AJ103" s="120"/>
      <c r="AK103" s="44"/>
      <c r="AL103" s="44"/>
      <c r="AM103" s="45"/>
      <c r="AN103" s="45"/>
      <c r="AO103" s="45"/>
      <c r="AP103" s="45"/>
      <c r="AQ103" s="45"/>
      <c r="AR103" s="45"/>
      <c r="AS103" s="45"/>
      <c r="AT103" s="45"/>
      <c r="AU103" s="45"/>
      <c r="AV103" s="45"/>
      <c r="AW103" s="45"/>
      <c r="AX103" s="45"/>
      <c r="AY103" s="45"/>
      <c r="BA103" s="2">
        <f t="shared" si="74"/>
        <v>0</v>
      </c>
      <c r="BB103" s="2" t="str">
        <f t="shared" si="75"/>
        <v/>
      </c>
      <c r="BC103" s="2" t="str">
        <f t="shared" si="76"/>
        <v/>
      </c>
      <c r="BD103" s="2" t="str">
        <f t="shared" si="77"/>
        <v/>
      </c>
      <c r="BE103" s="2" t="str">
        <f t="shared" si="78"/>
        <v/>
      </c>
      <c r="BF103" s="2" t="str">
        <f t="shared" si="79"/>
        <v/>
      </c>
      <c r="BG103" s="2" t="str">
        <f t="shared" si="80"/>
        <v/>
      </c>
      <c r="BH103" s="2" t="str">
        <f t="shared" si="81"/>
        <v/>
      </c>
      <c r="BI103" s="31" t="str">
        <f t="shared" si="82"/>
        <v/>
      </c>
      <c r="BK103" s="5">
        <f t="shared" si="83"/>
        <v>0</v>
      </c>
      <c r="BL103" s="3">
        <f t="shared" si="84"/>
        <v>0</v>
      </c>
      <c r="BM103" s="3">
        <f t="shared" si="85"/>
        <v>0</v>
      </c>
      <c r="BN103" s="3">
        <f t="shared" si="86"/>
        <v>0</v>
      </c>
      <c r="BO103" s="3">
        <f t="shared" si="87"/>
        <v>0</v>
      </c>
      <c r="BP103" s="93">
        <f t="shared" si="88"/>
        <v>0</v>
      </c>
      <c r="BQ103" s="93">
        <f t="shared" si="89"/>
        <v>0</v>
      </c>
      <c r="BR103" s="93">
        <f t="shared" si="90"/>
        <v>0</v>
      </c>
      <c r="BS103" s="93">
        <f t="shared" si="91"/>
        <v>0</v>
      </c>
      <c r="BT103" s="93">
        <f t="shared" si="92"/>
        <v>0</v>
      </c>
    </row>
    <row r="104" spans="2:72" x14ac:dyDescent="0.2">
      <c r="B104" s="2" t="str">
        <f t="shared" si="73"/>
        <v>-</v>
      </c>
      <c r="C104" s="22"/>
      <c r="D104" s="22"/>
      <c r="E104" s="39"/>
      <c r="F104" s="40"/>
      <c r="G104" s="41"/>
      <c r="H104" s="41"/>
      <c r="I104" s="39"/>
      <c r="J104" s="42"/>
      <c r="K104" s="39"/>
      <c r="L104" s="39"/>
      <c r="M104" s="43"/>
      <c r="N104" s="39"/>
      <c r="O104" s="43"/>
      <c r="P104" s="39"/>
      <c r="Q104" s="43"/>
      <c r="R104" s="39"/>
      <c r="S104" s="43"/>
      <c r="T104" s="43"/>
      <c r="U104" s="43"/>
      <c r="V104" s="43"/>
      <c r="W104" s="43"/>
      <c r="X104" s="43"/>
      <c r="Y104" s="43"/>
      <c r="Z104" s="43"/>
      <c r="AA104" s="43"/>
      <c r="AB104" s="43"/>
      <c r="AC104" s="44"/>
      <c r="AD104" s="44"/>
      <c r="AE104" s="44"/>
      <c r="AF104" s="44"/>
      <c r="AG104" s="44"/>
      <c r="AH104" s="44"/>
      <c r="AI104" s="44"/>
      <c r="AJ104" s="120"/>
      <c r="AK104" s="44"/>
      <c r="AL104" s="44"/>
      <c r="AM104" s="45"/>
      <c r="AN104" s="45"/>
      <c r="AO104" s="45"/>
      <c r="AP104" s="45"/>
      <c r="AQ104" s="45"/>
      <c r="AR104" s="45"/>
      <c r="AS104" s="45"/>
      <c r="AT104" s="45"/>
      <c r="AU104" s="45"/>
      <c r="AV104" s="45"/>
      <c r="AW104" s="45"/>
      <c r="AX104" s="45"/>
      <c r="AY104" s="45"/>
      <c r="BA104" s="2">
        <f t="shared" si="74"/>
        <v>0</v>
      </c>
      <c r="BB104" s="2" t="str">
        <f t="shared" si="75"/>
        <v/>
      </c>
      <c r="BC104" s="2" t="str">
        <f t="shared" si="76"/>
        <v/>
      </c>
      <c r="BD104" s="2" t="str">
        <f t="shared" si="77"/>
        <v/>
      </c>
      <c r="BE104" s="2" t="str">
        <f t="shared" si="78"/>
        <v/>
      </c>
      <c r="BF104" s="2" t="str">
        <f t="shared" si="79"/>
        <v/>
      </c>
      <c r="BG104" s="2" t="str">
        <f t="shared" si="80"/>
        <v/>
      </c>
      <c r="BH104" s="2" t="str">
        <f t="shared" si="81"/>
        <v/>
      </c>
      <c r="BI104" s="31" t="str">
        <f t="shared" si="82"/>
        <v/>
      </c>
      <c r="BK104" s="5">
        <f t="shared" si="83"/>
        <v>0</v>
      </c>
      <c r="BL104" s="3">
        <f t="shared" si="84"/>
        <v>0</v>
      </c>
      <c r="BM104" s="3">
        <f t="shared" si="85"/>
        <v>0</v>
      </c>
      <c r="BN104" s="3">
        <f t="shared" si="86"/>
        <v>0</v>
      </c>
      <c r="BO104" s="3">
        <f t="shared" si="87"/>
        <v>0</v>
      </c>
      <c r="BP104" s="93">
        <f t="shared" si="88"/>
        <v>0</v>
      </c>
      <c r="BQ104" s="93">
        <f t="shared" si="89"/>
        <v>0</v>
      </c>
      <c r="BR104" s="93">
        <f t="shared" si="90"/>
        <v>0</v>
      </c>
      <c r="BS104" s="93">
        <f t="shared" si="91"/>
        <v>0</v>
      </c>
      <c r="BT104" s="93">
        <f t="shared" si="92"/>
        <v>0</v>
      </c>
    </row>
    <row r="105" spans="2:72" x14ac:dyDescent="0.2">
      <c r="B105" s="2" t="str">
        <f t="shared" si="73"/>
        <v>-</v>
      </c>
      <c r="C105" s="22"/>
      <c r="D105" s="22"/>
      <c r="E105" s="39"/>
      <c r="F105" s="40"/>
      <c r="G105" s="41"/>
      <c r="H105" s="41"/>
      <c r="I105" s="39"/>
      <c r="J105" s="42"/>
      <c r="K105" s="39"/>
      <c r="L105" s="39"/>
      <c r="M105" s="43"/>
      <c r="N105" s="39"/>
      <c r="O105" s="43"/>
      <c r="P105" s="39"/>
      <c r="Q105" s="43"/>
      <c r="R105" s="39"/>
      <c r="S105" s="43"/>
      <c r="T105" s="43"/>
      <c r="U105" s="43"/>
      <c r="V105" s="43"/>
      <c r="W105" s="43"/>
      <c r="X105" s="43"/>
      <c r="Y105" s="43"/>
      <c r="Z105" s="43"/>
      <c r="AA105" s="43"/>
      <c r="AB105" s="43"/>
      <c r="AC105" s="44"/>
      <c r="AD105" s="44"/>
      <c r="AE105" s="44"/>
      <c r="AF105" s="44"/>
      <c r="AG105" s="44"/>
      <c r="AH105" s="44"/>
      <c r="AI105" s="44"/>
      <c r="AJ105" s="120"/>
      <c r="AK105" s="44"/>
      <c r="AL105" s="44"/>
      <c r="AM105" s="45"/>
      <c r="AN105" s="45"/>
      <c r="AO105" s="45"/>
      <c r="AP105" s="45"/>
      <c r="AQ105" s="45"/>
      <c r="AR105" s="45"/>
      <c r="AS105" s="45"/>
      <c r="AT105" s="45"/>
      <c r="AU105" s="45"/>
      <c r="AV105" s="45"/>
      <c r="AW105" s="45"/>
      <c r="AX105" s="45"/>
      <c r="AY105" s="45"/>
      <c r="BA105" s="2">
        <f t="shared" si="74"/>
        <v>0</v>
      </c>
      <c r="BB105" s="2" t="str">
        <f t="shared" si="75"/>
        <v/>
      </c>
      <c r="BC105" s="2" t="str">
        <f t="shared" si="76"/>
        <v/>
      </c>
      <c r="BD105" s="2" t="str">
        <f t="shared" si="77"/>
        <v/>
      </c>
      <c r="BE105" s="2" t="str">
        <f t="shared" si="78"/>
        <v/>
      </c>
      <c r="BF105" s="2" t="str">
        <f t="shared" si="79"/>
        <v/>
      </c>
      <c r="BG105" s="2" t="str">
        <f t="shared" si="80"/>
        <v/>
      </c>
      <c r="BH105" s="2" t="str">
        <f t="shared" si="81"/>
        <v/>
      </c>
      <c r="BI105" s="31" t="str">
        <f t="shared" si="82"/>
        <v/>
      </c>
      <c r="BK105" s="5">
        <f t="shared" si="83"/>
        <v>0</v>
      </c>
      <c r="BL105" s="3">
        <f t="shared" si="84"/>
        <v>0</v>
      </c>
      <c r="BM105" s="3">
        <f t="shared" si="85"/>
        <v>0</v>
      </c>
      <c r="BN105" s="3">
        <f t="shared" si="86"/>
        <v>0</v>
      </c>
      <c r="BO105" s="3">
        <f t="shared" si="87"/>
        <v>0</v>
      </c>
      <c r="BP105" s="93">
        <f t="shared" si="88"/>
        <v>0</v>
      </c>
      <c r="BQ105" s="93">
        <f t="shared" si="89"/>
        <v>0</v>
      </c>
      <c r="BR105" s="93">
        <f t="shared" si="90"/>
        <v>0</v>
      </c>
      <c r="BS105" s="93">
        <f t="shared" si="91"/>
        <v>0</v>
      </c>
      <c r="BT105" s="93">
        <f t="shared" si="92"/>
        <v>0</v>
      </c>
    </row>
    <row r="106" spans="2:72" x14ac:dyDescent="0.2">
      <c r="B106" s="2" t="str">
        <f t="shared" si="73"/>
        <v>-</v>
      </c>
      <c r="C106" s="22"/>
      <c r="D106" s="22"/>
      <c r="E106" s="39"/>
      <c r="F106" s="40"/>
      <c r="G106" s="41"/>
      <c r="H106" s="41"/>
      <c r="I106" s="39"/>
      <c r="J106" s="42"/>
      <c r="K106" s="39"/>
      <c r="L106" s="39"/>
      <c r="M106" s="43"/>
      <c r="N106" s="39"/>
      <c r="O106" s="43"/>
      <c r="P106" s="39"/>
      <c r="Q106" s="43"/>
      <c r="R106" s="39"/>
      <c r="S106" s="43"/>
      <c r="T106" s="43"/>
      <c r="U106" s="43"/>
      <c r="V106" s="43"/>
      <c r="W106" s="43"/>
      <c r="X106" s="43"/>
      <c r="Y106" s="43"/>
      <c r="Z106" s="43"/>
      <c r="AA106" s="43"/>
      <c r="AB106" s="43"/>
      <c r="AC106" s="44"/>
      <c r="AD106" s="44"/>
      <c r="AE106" s="44"/>
      <c r="AF106" s="44"/>
      <c r="AG106" s="44"/>
      <c r="AH106" s="44"/>
      <c r="AI106" s="44"/>
      <c r="AJ106" s="120"/>
      <c r="AK106" s="44"/>
      <c r="AL106" s="44"/>
      <c r="AM106" s="45"/>
      <c r="AN106" s="45"/>
      <c r="AO106" s="45"/>
      <c r="AP106" s="45"/>
      <c r="AQ106" s="45"/>
      <c r="AR106" s="45"/>
      <c r="AS106" s="45"/>
      <c r="AT106" s="45"/>
      <c r="AU106" s="45"/>
      <c r="AV106" s="45"/>
      <c r="AW106" s="45"/>
      <c r="AX106" s="45"/>
      <c r="AY106" s="45"/>
      <c r="BA106" s="2">
        <f t="shared" si="74"/>
        <v>0</v>
      </c>
      <c r="BB106" s="2" t="str">
        <f t="shared" si="75"/>
        <v/>
      </c>
      <c r="BC106" s="2" t="str">
        <f t="shared" si="76"/>
        <v/>
      </c>
      <c r="BD106" s="2" t="str">
        <f t="shared" si="77"/>
        <v/>
      </c>
      <c r="BE106" s="2" t="str">
        <f t="shared" si="78"/>
        <v/>
      </c>
      <c r="BF106" s="2" t="str">
        <f t="shared" si="79"/>
        <v/>
      </c>
      <c r="BG106" s="2" t="str">
        <f t="shared" si="80"/>
        <v/>
      </c>
      <c r="BH106" s="2" t="str">
        <f t="shared" si="81"/>
        <v/>
      </c>
      <c r="BI106" s="31" t="str">
        <f t="shared" si="82"/>
        <v/>
      </c>
      <c r="BK106" s="5">
        <f t="shared" si="83"/>
        <v>0</v>
      </c>
      <c r="BL106" s="3">
        <f t="shared" si="84"/>
        <v>0</v>
      </c>
      <c r="BM106" s="3">
        <f t="shared" si="85"/>
        <v>0</v>
      </c>
      <c r="BN106" s="3">
        <f t="shared" si="86"/>
        <v>0</v>
      </c>
      <c r="BO106" s="3">
        <f t="shared" si="87"/>
        <v>0</v>
      </c>
      <c r="BP106" s="93">
        <f t="shared" si="88"/>
        <v>0</v>
      </c>
      <c r="BQ106" s="93">
        <f t="shared" si="89"/>
        <v>0</v>
      </c>
      <c r="BR106" s="93">
        <f t="shared" si="90"/>
        <v>0</v>
      </c>
      <c r="BS106" s="93">
        <f t="shared" si="91"/>
        <v>0</v>
      </c>
      <c r="BT106" s="93">
        <f t="shared" si="92"/>
        <v>0</v>
      </c>
    </row>
    <row r="107" spans="2:72" x14ac:dyDescent="0.2">
      <c r="B107" s="2" t="str">
        <f t="shared" si="73"/>
        <v>-</v>
      </c>
      <c r="C107" s="22"/>
      <c r="D107" s="22"/>
      <c r="E107" s="39"/>
      <c r="F107" s="40"/>
      <c r="G107" s="41"/>
      <c r="H107" s="41"/>
      <c r="I107" s="39"/>
      <c r="J107" s="42"/>
      <c r="K107" s="39"/>
      <c r="L107" s="39"/>
      <c r="M107" s="43"/>
      <c r="N107" s="39"/>
      <c r="O107" s="43"/>
      <c r="P107" s="39"/>
      <c r="Q107" s="43"/>
      <c r="R107" s="39"/>
      <c r="S107" s="43"/>
      <c r="T107" s="43"/>
      <c r="U107" s="43"/>
      <c r="V107" s="43"/>
      <c r="W107" s="43"/>
      <c r="X107" s="43"/>
      <c r="Y107" s="43"/>
      <c r="Z107" s="43"/>
      <c r="AA107" s="43"/>
      <c r="AB107" s="43"/>
      <c r="AC107" s="44"/>
      <c r="AD107" s="44"/>
      <c r="AE107" s="44"/>
      <c r="AF107" s="44"/>
      <c r="AG107" s="44"/>
      <c r="AH107" s="44"/>
      <c r="AI107" s="44"/>
      <c r="AJ107" s="120"/>
      <c r="AK107" s="44"/>
      <c r="AL107" s="44"/>
      <c r="AM107" s="45"/>
      <c r="AN107" s="45"/>
      <c r="AO107" s="45"/>
      <c r="AP107" s="45"/>
      <c r="AQ107" s="45"/>
      <c r="AR107" s="45"/>
      <c r="AS107" s="45"/>
      <c r="AT107" s="45"/>
      <c r="AU107" s="45"/>
      <c r="AV107" s="45"/>
      <c r="AW107" s="45"/>
      <c r="AX107" s="45"/>
      <c r="AY107" s="45"/>
      <c r="BA107" s="2">
        <f t="shared" si="74"/>
        <v>0</v>
      </c>
      <c r="BB107" s="2" t="str">
        <f t="shared" si="75"/>
        <v/>
      </c>
      <c r="BC107" s="2" t="str">
        <f t="shared" si="76"/>
        <v/>
      </c>
      <c r="BD107" s="2" t="str">
        <f t="shared" si="77"/>
        <v/>
      </c>
      <c r="BE107" s="2" t="str">
        <f t="shared" si="78"/>
        <v/>
      </c>
      <c r="BF107" s="2" t="str">
        <f t="shared" si="79"/>
        <v/>
      </c>
      <c r="BG107" s="2" t="str">
        <f t="shared" si="80"/>
        <v/>
      </c>
      <c r="BH107" s="2" t="str">
        <f t="shared" si="81"/>
        <v/>
      </c>
      <c r="BI107" s="31" t="str">
        <f t="shared" si="82"/>
        <v/>
      </c>
      <c r="BK107" s="5">
        <f t="shared" si="83"/>
        <v>0</v>
      </c>
      <c r="BL107" s="3">
        <f t="shared" si="84"/>
        <v>0</v>
      </c>
      <c r="BM107" s="3">
        <f t="shared" si="85"/>
        <v>0</v>
      </c>
      <c r="BN107" s="3">
        <f t="shared" si="86"/>
        <v>0</v>
      </c>
      <c r="BO107" s="3">
        <f t="shared" si="87"/>
        <v>0</v>
      </c>
      <c r="BP107" s="93">
        <f t="shared" si="88"/>
        <v>0</v>
      </c>
      <c r="BQ107" s="93">
        <f t="shared" si="89"/>
        <v>0</v>
      </c>
      <c r="BR107" s="93">
        <f t="shared" si="90"/>
        <v>0</v>
      </c>
      <c r="BS107" s="93">
        <f t="shared" si="91"/>
        <v>0</v>
      </c>
      <c r="BT107" s="93">
        <f t="shared" si="92"/>
        <v>0</v>
      </c>
    </row>
    <row r="108" spans="2:72" x14ac:dyDescent="0.2">
      <c r="B108" s="2" t="str">
        <f t="shared" si="73"/>
        <v>-</v>
      </c>
      <c r="C108" s="22"/>
      <c r="D108" s="22"/>
      <c r="E108" s="39"/>
      <c r="F108" s="40"/>
      <c r="G108" s="41"/>
      <c r="H108" s="41"/>
      <c r="I108" s="39"/>
      <c r="J108" s="42"/>
      <c r="K108" s="39"/>
      <c r="L108" s="39"/>
      <c r="M108" s="43"/>
      <c r="N108" s="39"/>
      <c r="O108" s="43"/>
      <c r="P108" s="39"/>
      <c r="Q108" s="43"/>
      <c r="R108" s="39"/>
      <c r="S108" s="43"/>
      <c r="T108" s="43"/>
      <c r="U108" s="43"/>
      <c r="V108" s="43"/>
      <c r="W108" s="43"/>
      <c r="X108" s="43"/>
      <c r="Y108" s="43"/>
      <c r="Z108" s="43"/>
      <c r="AA108" s="43"/>
      <c r="AB108" s="43"/>
      <c r="AC108" s="44"/>
      <c r="AD108" s="44"/>
      <c r="AE108" s="44"/>
      <c r="AF108" s="44"/>
      <c r="AG108" s="44"/>
      <c r="AH108" s="44"/>
      <c r="AI108" s="44"/>
      <c r="AJ108" s="120"/>
      <c r="AK108" s="44"/>
      <c r="AL108" s="44"/>
      <c r="AM108" s="45"/>
      <c r="AN108" s="45"/>
      <c r="AO108" s="45"/>
      <c r="AP108" s="45"/>
      <c r="AQ108" s="45"/>
      <c r="AR108" s="45"/>
      <c r="AS108" s="45"/>
      <c r="AT108" s="45"/>
      <c r="AU108" s="45"/>
      <c r="AV108" s="45"/>
      <c r="AW108" s="45"/>
      <c r="AX108" s="45"/>
      <c r="AY108" s="45"/>
      <c r="BA108" s="2">
        <f t="shared" si="74"/>
        <v>0</v>
      </c>
      <c r="BB108" s="2" t="str">
        <f t="shared" ref="BB108:BB139" si="93">IF(L108="","",$E108-2&amp;L108)</f>
        <v/>
      </c>
      <c r="BC108" s="2" t="str">
        <f t="shared" ref="BC108:BC139" si="94">IF(BC$9&gt;$BA108,"",$E108-2&amp;N108)</f>
        <v/>
      </c>
      <c r="BD108" s="2" t="str">
        <f t="shared" ref="BD108:BD139" si="95">IF(BD$9&gt;$BA108,"",$E108-2&amp;P108)</f>
        <v/>
      </c>
      <c r="BE108" s="2" t="str">
        <f t="shared" ref="BE108:BE139" si="96">IF(BE$9&gt;$BA108,"",$E108-2&amp;R108)</f>
        <v/>
      </c>
      <c r="BF108" s="2" t="str">
        <f t="shared" ref="BF108:BF139" si="97">IF(BF$9&gt;$BA108,"",$E108-2&amp;T108)</f>
        <v/>
      </c>
      <c r="BG108" s="2" t="str">
        <f t="shared" ref="BG108:BG139" si="98">IF(BG$9&gt;$BA108,"",$E108-2&amp;V108)</f>
        <v/>
      </c>
      <c r="BH108" s="2" t="str">
        <f t="shared" ref="BH108:BH139" si="99">IF(BH$9&gt;$BA108,"",$E108-2&amp;X108)</f>
        <v/>
      </c>
      <c r="BI108" s="31" t="str">
        <f t="shared" ref="BI108:BI139" si="100">IF(BI$9&gt;$BA108,"",$E108-2&amp;Z108)</f>
        <v/>
      </c>
      <c r="BK108" s="5">
        <f t="shared" ref="BK108:BK139" si="101">AB108</f>
        <v>0</v>
      </c>
      <c r="BL108" s="3">
        <f t="shared" ref="BL108:BL139" si="102">IFERROR(BK108*(AC108+AD108),0)</f>
        <v>0</v>
      </c>
      <c r="BM108" s="3">
        <f t="shared" ref="BM108:BM139" si="103">IFERROR(BK108*AG108,0)</f>
        <v>0</v>
      </c>
      <c r="BN108" s="3">
        <f t="shared" ref="BN108:BN139" si="104">IFERROR(AF108*BK108,0)</f>
        <v>0</v>
      </c>
      <c r="BO108" s="3">
        <f t="shared" ref="BO108:BO139" si="105">IFERROR(BK108*(AH108+AI108),0)</f>
        <v>0</v>
      </c>
      <c r="BP108" s="93">
        <f t="shared" si="88"/>
        <v>0</v>
      </c>
      <c r="BQ108" s="93">
        <f t="shared" si="89"/>
        <v>0</v>
      </c>
      <c r="BR108" s="93">
        <f t="shared" si="90"/>
        <v>0</v>
      </c>
      <c r="BS108" s="93">
        <f t="shared" si="91"/>
        <v>0</v>
      </c>
      <c r="BT108" s="93">
        <f t="shared" ref="BT108:BT139" si="106">IFERROR(IF(AM108="DS",AN108/AO108,IF(AM108="AE",AP108/AQ108,AR108/AU108)),0)</f>
        <v>0</v>
      </c>
    </row>
    <row r="109" spans="2:72" x14ac:dyDescent="0.2">
      <c r="B109" s="2" t="str">
        <f t="shared" si="73"/>
        <v>-</v>
      </c>
      <c r="C109" s="22"/>
      <c r="D109" s="22"/>
      <c r="E109" s="39"/>
      <c r="F109" s="40"/>
      <c r="G109" s="41"/>
      <c r="H109" s="41"/>
      <c r="I109" s="39"/>
      <c r="J109" s="42"/>
      <c r="K109" s="39"/>
      <c r="L109" s="39"/>
      <c r="M109" s="43"/>
      <c r="N109" s="39"/>
      <c r="O109" s="43"/>
      <c r="P109" s="39"/>
      <c r="Q109" s="43"/>
      <c r="R109" s="39"/>
      <c r="S109" s="43"/>
      <c r="T109" s="43"/>
      <c r="U109" s="43"/>
      <c r="V109" s="43"/>
      <c r="W109" s="43"/>
      <c r="X109" s="43"/>
      <c r="Y109" s="43"/>
      <c r="Z109" s="43"/>
      <c r="AA109" s="43"/>
      <c r="AB109" s="43"/>
      <c r="AC109" s="44"/>
      <c r="AD109" s="44"/>
      <c r="AE109" s="44"/>
      <c r="AF109" s="44"/>
      <c r="AG109" s="44"/>
      <c r="AH109" s="44"/>
      <c r="AI109" s="44"/>
      <c r="AJ109" s="120"/>
      <c r="AK109" s="44"/>
      <c r="AL109" s="44"/>
      <c r="AM109" s="45"/>
      <c r="AN109" s="45"/>
      <c r="AO109" s="45"/>
      <c r="AP109" s="45"/>
      <c r="AQ109" s="45"/>
      <c r="AR109" s="45"/>
      <c r="AS109" s="45"/>
      <c r="AT109" s="45"/>
      <c r="AU109" s="45"/>
      <c r="AV109" s="45"/>
      <c r="AW109" s="45"/>
      <c r="AX109" s="45"/>
      <c r="AY109" s="45"/>
      <c r="BA109" s="2">
        <f t="shared" si="74"/>
        <v>0</v>
      </c>
      <c r="BB109" s="2" t="str">
        <f t="shared" si="93"/>
        <v/>
      </c>
      <c r="BC109" s="2" t="str">
        <f t="shared" si="94"/>
        <v/>
      </c>
      <c r="BD109" s="2" t="str">
        <f t="shared" si="95"/>
        <v/>
      </c>
      <c r="BE109" s="2" t="str">
        <f t="shared" si="96"/>
        <v/>
      </c>
      <c r="BF109" s="2" t="str">
        <f t="shared" si="97"/>
        <v/>
      </c>
      <c r="BG109" s="2" t="str">
        <f t="shared" si="98"/>
        <v/>
      </c>
      <c r="BH109" s="2" t="str">
        <f t="shared" si="99"/>
        <v/>
      </c>
      <c r="BI109" s="31" t="str">
        <f t="shared" si="100"/>
        <v/>
      </c>
      <c r="BK109" s="5">
        <f t="shared" si="101"/>
        <v>0</v>
      </c>
      <c r="BL109" s="3">
        <f t="shared" si="102"/>
        <v>0</v>
      </c>
      <c r="BM109" s="3">
        <f t="shared" si="103"/>
        <v>0</v>
      </c>
      <c r="BN109" s="3">
        <f t="shared" si="104"/>
        <v>0</v>
      </c>
      <c r="BO109" s="3">
        <f t="shared" si="105"/>
        <v>0</v>
      </c>
      <c r="BP109" s="93">
        <f t="shared" si="88"/>
        <v>0</v>
      </c>
      <c r="BQ109" s="93">
        <f t="shared" si="89"/>
        <v>0</v>
      </c>
      <c r="BR109" s="93">
        <f t="shared" si="90"/>
        <v>0</v>
      </c>
      <c r="BS109" s="93">
        <f t="shared" si="91"/>
        <v>0</v>
      </c>
      <c r="BT109" s="93">
        <f t="shared" si="106"/>
        <v>0</v>
      </c>
    </row>
    <row r="110" spans="2:72" x14ac:dyDescent="0.2">
      <c r="B110" s="2" t="str">
        <f t="shared" si="73"/>
        <v>-</v>
      </c>
      <c r="C110" s="22"/>
      <c r="D110" s="22"/>
      <c r="E110" s="39"/>
      <c r="F110" s="40"/>
      <c r="G110" s="41"/>
      <c r="H110" s="41"/>
      <c r="I110" s="39"/>
      <c r="J110" s="42"/>
      <c r="K110" s="39"/>
      <c r="L110" s="39"/>
      <c r="M110" s="43"/>
      <c r="N110" s="39"/>
      <c r="O110" s="43"/>
      <c r="P110" s="39"/>
      <c r="Q110" s="43"/>
      <c r="R110" s="39"/>
      <c r="S110" s="43"/>
      <c r="T110" s="43"/>
      <c r="U110" s="43"/>
      <c r="V110" s="43"/>
      <c r="W110" s="43"/>
      <c r="X110" s="43"/>
      <c r="Y110" s="43"/>
      <c r="Z110" s="43"/>
      <c r="AA110" s="43"/>
      <c r="AB110" s="43"/>
      <c r="AC110" s="44"/>
      <c r="AD110" s="44"/>
      <c r="AE110" s="44"/>
      <c r="AF110" s="44"/>
      <c r="AG110" s="44"/>
      <c r="AH110" s="44"/>
      <c r="AI110" s="44"/>
      <c r="AJ110" s="120"/>
      <c r="AK110" s="44"/>
      <c r="AL110" s="44"/>
      <c r="AM110" s="45"/>
      <c r="AN110" s="45"/>
      <c r="AO110" s="45"/>
      <c r="AP110" s="45"/>
      <c r="AQ110" s="45"/>
      <c r="AR110" s="45"/>
      <c r="AS110" s="45"/>
      <c r="AT110" s="45"/>
      <c r="AU110" s="45"/>
      <c r="AV110" s="45"/>
      <c r="AW110" s="45"/>
      <c r="AX110" s="45"/>
      <c r="AY110" s="45"/>
      <c r="BA110" s="2">
        <f t="shared" si="74"/>
        <v>0</v>
      </c>
      <c r="BB110" s="2" t="str">
        <f t="shared" si="93"/>
        <v/>
      </c>
      <c r="BC110" s="2" t="str">
        <f t="shared" si="94"/>
        <v/>
      </c>
      <c r="BD110" s="2" t="str">
        <f t="shared" si="95"/>
        <v/>
      </c>
      <c r="BE110" s="2" t="str">
        <f t="shared" si="96"/>
        <v/>
      </c>
      <c r="BF110" s="2" t="str">
        <f t="shared" si="97"/>
        <v/>
      </c>
      <c r="BG110" s="2" t="str">
        <f t="shared" si="98"/>
        <v/>
      </c>
      <c r="BH110" s="2" t="str">
        <f t="shared" si="99"/>
        <v/>
      </c>
      <c r="BI110" s="31" t="str">
        <f t="shared" si="100"/>
        <v/>
      </c>
      <c r="BK110" s="5">
        <f t="shared" si="101"/>
        <v>0</v>
      </c>
      <c r="BL110" s="3">
        <f t="shared" si="102"/>
        <v>0</v>
      </c>
      <c r="BM110" s="3">
        <f t="shared" si="103"/>
        <v>0</v>
      </c>
      <c r="BN110" s="3">
        <f t="shared" si="104"/>
        <v>0</v>
      </c>
      <c r="BO110" s="3">
        <f t="shared" si="105"/>
        <v>0</v>
      </c>
      <c r="BP110" s="93">
        <f t="shared" si="88"/>
        <v>0</v>
      </c>
      <c r="BQ110" s="93">
        <f t="shared" si="89"/>
        <v>0</v>
      </c>
      <c r="BR110" s="93">
        <f t="shared" si="90"/>
        <v>0</v>
      </c>
      <c r="BS110" s="93">
        <f t="shared" si="91"/>
        <v>0</v>
      </c>
      <c r="BT110" s="93">
        <f t="shared" si="106"/>
        <v>0</v>
      </c>
    </row>
    <row r="111" spans="2:72" x14ac:dyDescent="0.2">
      <c r="B111" s="2" t="str">
        <f t="shared" si="73"/>
        <v>-</v>
      </c>
      <c r="C111" s="22"/>
      <c r="D111" s="22"/>
      <c r="E111" s="39"/>
      <c r="F111" s="40"/>
      <c r="G111" s="41"/>
      <c r="H111" s="41"/>
      <c r="I111" s="39"/>
      <c r="J111" s="42"/>
      <c r="K111" s="39"/>
      <c r="L111" s="39"/>
      <c r="M111" s="43"/>
      <c r="N111" s="39"/>
      <c r="O111" s="43"/>
      <c r="P111" s="39"/>
      <c r="Q111" s="43"/>
      <c r="R111" s="39"/>
      <c r="S111" s="43"/>
      <c r="T111" s="43"/>
      <c r="U111" s="43"/>
      <c r="V111" s="43"/>
      <c r="W111" s="43"/>
      <c r="X111" s="43"/>
      <c r="Y111" s="43"/>
      <c r="Z111" s="43"/>
      <c r="AA111" s="43"/>
      <c r="AB111" s="43"/>
      <c r="AC111" s="44"/>
      <c r="AD111" s="44"/>
      <c r="AE111" s="44"/>
      <c r="AF111" s="44"/>
      <c r="AG111" s="44"/>
      <c r="AH111" s="44"/>
      <c r="AI111" s="44"/>
      <c r="AJ111" s="120"/>
      <c r="AK111" s="44"/>
      <c r="AL111" s="44"/>
      <c r="AM111" s="45"/>
      <c r="AN111" s="45"/>
      <c r="AO111" s="45"/>
      <c r="AP111" s="45"/>
      <c r="AQ111" s="45"/>
      <c r="AR111" s="45"/>
      <c r="AS111" s="45"/>
      <c r="AT111" s="45"/>
      <c r="AU111" s="45"/>
      <c r="AV111" s="45"/>
      <c r="AW111" s="45"/>
      <c r="AX111" s="45"/>
      <c r="AY111" s="45"/>
      <c r="BA111" s="2">
        <f t="shared" si="74"/>
        <v>0</v>
      </c>
      <c r="BB111" s="2" t="str">
        <f t="shared" si="93"/>
        <v/>
      </c>
      <c r="BC111" s="2" t="str">
        <f t="shared" si="94"/>
        <v/>
      </c>
      <c r="BD111" s="2" t="str">
        <f t="shared" si="95"/>
        <v/>
      </c>
      <c r="BE111" s="2" t="str">
        <f t="shared" si="96"/>
        <v/>
      </c>
      <c r="BF111" s="2" t="str">
        <f t="shared" si="97"/>
        <v/>
      </c>
      <c r="BG111" s="2" t="str">
        <f t="shared" si="98"/>
        <v/>
      </c>
      <c r="BH111" s="2" t="str">
        <f t="shared" si="99"/>
        <v/>
      </c>
      <c r="BI111" s="31" t="str">
        <f t="shared" si="100"/>
        <v/>
      </c>
      <c r="BK111" s="5">
        <f t="shared" si="101"/>
        <v>0</v>
      </c>
      <c r="BL111" s="3">
        <f t="shared" si="102"/>
        <v>0</v>
      </c>
      <c r="BM111" s="3">
        <f t="shared" si="103"/>
        <v>0</v>
      </c>
      <c r="BN111" s="3">
        <f t="shared" si="104"/>
        <v>0</v>
      </c>
      <c r="BO111" s="3">
        <f t="shared" si="105"/>
        <v>0</v>
      </c>
      <c r="BP111" s="93">
        <f t="shared" si="88"/>
        <v>0</v>
      </c>
      <c r="BQ111" s="93">
        <f t="shared" si="89"/>
        <v>0</v>
      </c>
      <c r="BR111" s="93">
        <f t="shared" si="90"/>
        <v>0</v>
      </c>
      <c r="BS111" s="93">
        <f t="shared" si="91"/>
        <v>0</v>
      </c>
      <c r="BT111" s="93">
        <f t="shared" si="106"/>
        <v>0</v>
      </c>
    </row>
    <row r="112" spans="2:72" x14ac:dyDescent="0.2">
      <c r="B112" s="2" t="str">
        <f t="shared" si="73"/>
        <v>-</v>
      </c>
      <c r="C112" s="22"/>
      <c r="D112" s="22"/>
      <c r="E112" s="39"/>
      <c r="F112" s="40"/>
      <c r="G112" s="41"/>
      <c r="H112" s="41"/>
      <c r="I112" s="39"/>
      <c r="J112" s="42"/>
      <c r="K112" s="39"/>
      <c r="L112" s="39"/>
      <c r="M112" s="43"/>
      <c r="N112" s="39"/>
      <c r="O112" s="43"/>
      <c r="P112" s="39"/>
      <c r="Q112" s="43"/>
      <c r="R112" s="39"/>
      <c r="S112" s="43"/>
      <c r="T112" s="43"/>
      <c r="U112" s="43"/>
      <c r="V112" s="43"/>
      <c r="W112" s="43"/>
      <c r="X112" s="43"/>
      <c r="Y112" s="43"/>
      <c r="Z112" s="43"/>
      <c r="AA112" s="43"/>
      <c r="AB112" s="43"/>
      <c r="AC112" s="44"/>
      <c r="AD112" s="44"/>
      <c r="AE112" s="44"/>
      <c r="AF112" s="44"/>
      <c r="AG112" s="44"/>
      <c r="AH112" s="44"/>
      <c r="AI112" s="44"/>
      <c r="AJ112" s="120"/>
      <c r="AK112" s="44"/>
      <c r="AL112" s="44"/>
      <c r="AM112" s="45"/>
      <c r="AN112" s="45"/>
      <c r="AO112" s="45"/>
      <c r="AP112" s="45"/>
      <c r="AQ112" s="45"/>
      <c r="AR112" s="45"/>
      <c r="AS112" s="45"/>
      <c r="AT112" s="45"/>
      <c r="AU112" s="45"/>
      <c r="AV112" s="45"/>
      <c r="AW112" s="45"/>
      <c r="AX112" s="45"/>
      <c r="AY112" s="45"/>
      <c r="BA112" s="2">
        <f t="shared" si="74"/>
        <v>0</v>
      </c>
      <c r="BB112" s="2" t="str">
        <f t="shared" si="93"/>
        <v/>
      </c>
      <c r="BC112" s="2" t="str">
        <f t="shared" si="94"/>
        <v/>
      </c>
      <c r="BD112" s="2" t="str">
        <f t="shared" si="95"/>
        <v/>
      </c>
      <c r="BE112" s="2" t="str">
        <f t="shared" si="96"/>
        <v/>
      </c>
      <c r="BF112" s="2" t="str">
        <f t="shared" si="97"/>
        <v/>
      </c>
      <c r="BG112" s="2" t="str">
        <f t="shared" si="98"/>
        <v/>
      </c>
      <c r="BH112" s="2" t="str">
        <f t="shared" si="99"/>
        <v/>
      </c>
      <c r="BI112" s="31" t="str">
        <f t="shared" si="100"/>
        <v/>
      </c>
      <c r="BK112" s="5">
        <f t="shared" si="101"/>
        <v>0</v>
      </c>
      <c r="BL112" s="3">
        <f t="shared" si="102"/>
        <v>0</v>
      </c>
      <c r="BM112" s="3">
        <f t="shared" si="103"/>
        <v>0</v>
      </c>
      <c r="BN112" s="3">
        <f t="shared" si="104"/>
        <v>0</v>
      </c>
      <c r="BO112" s="3">
        <f t="shared" si="105"/>
        <v>0</v>
      </c>
      <c r="BP112" s="93">
        <f t="shared" si="88"/>
        <v>0</v>
      </c>
      <c r="BQ112" s="93">
        <f t="shared" si="89"/>
        <v>0</v>
      </c>
      <c r="BR112" s="93">
        <f t="shared" si="90"/>
        <v>0</v>
      </c>
      <c r="BS112" s="93">
        <f t="shared" si="91"/>
        <v>0</v>
      </c>
      <c r="BT112" s="93">
        <f t="shared" si="106"/>
        <v>0</v>
      </c>
    </row>
    <row r="113" spans="2:72" x14ac:dyDescent="0.2">
      <c r="B113" s="2" t="str">
        <f t="shared" si="73"/>
        <v>-</v>
      </c>
      <c r="C113" s="22"/>
      <c r="D113" s="22"/>
      <c r="E113" s="39"/>
      <c r="F113" s="40"/>
      <c r="G113" s="41"/>
      <c r="H113" s="41"/>
      <c r="I113" s="39"/>
      <c r="J113" s="42"/>
      <c r="K113" s="39"/>
      <c r="L113" s="39"/>
      <c r="M113" s="43"/>
      <c r="N113" s="39"/>
      <c r="O113" s="43"/>
      <c r="P113" s="39"/>
      <c r="Q113" s="43"/>
      <c r="R113" s="39"/>
      <c r="S113" s="43"/>
      <c r="T113" s="43"/>
      <c r="U113" s="43"/>
      <c r="V113" s="43"/>
      <c r="W113" s="43"/>
      <c r="X113" s="43"/>
      <c r="Y113" s="43"/>
      <c r="Z113" s="43"/>
      <c r="AA113" s="43"/>
      <c r="AB113" s="43"/>
      <c r="AC113" s="44"/>
      <c r="AD113" s="44"/>
      <c r="AE113" s="44"/>
      <c r="AF113" s="44"/>
      <c r="AG113" s="44"/>
      <c r="AH113" s="44"/>
      <c r="AI113" s="44"/>
      <c r="AJ113" s="120"/>
      <c r="AK113" s="44"/>
      <c r="AL113" s="44"/>
      <c r="AM113" s="45"/>
      <c r="AN113" s="45"/>
      <c r="AO113" s="45"/>
      <c r="AP113" s="45"/>
      <c r="AQ113" s="45"/>
      <c r="AR113" s="45"/>
      <c r="AS113" s="45"/>
      <c r="AT113" s="45"/>
      <c r="AU113" s="45"/>
      <c r="AV113" s="45"/>
      <c r="AW113" s="45"/>
      <c r="AX113" s="45"/>
      <c r="AY113" s="45"/>
      <c r="BA113" s="2">
        <f t="shared" si="74"/>
        <v>0</v>
      </c>
      <c r="BB113" s="2" t="str">
        <f t="shared" si="93"/>
        <v/>
      </c>
      <c r="BC113" s="2" t="str">
        <f t="shared" si="94"/>
        <v/>
      </c>
      <c r="BD113" s="2" t="str">
        <f t="shared" si="95"/>
        <v/>
      </c>
      <c r="BE113" s="2" t="str">
        <f t="shared" si="96"/>
        <v/>
      </c>
      <c r="BF113" s="2" t="str">
        <f t="shared" si="97"/>
        <v/>
      </c>
      <c r="BG113" s="2" t="str">
        <f t="shared" si="98"/>
        <v/>
      </c>
      <c r="BH113" s="2" t="str">
        <f t="shared" si="99"/>
        <v/>
      </c>
      <c r="BI113" s="31" t="str">
        <f t="shared" si="100"/>
        <v/>
      </c>
      <c r="BK113" s="5">
        <f t="shared" si="101"/>
        <v>0</v>
      </c>
      <c r="BL113" s="3">
        <f t="shared" si="102"/>
        <v>0</v>
      </c>
      <c r="BM113" s="3">
        <f t="shared" si="103"/>
        <v>0</v>
      </c>
      <c r="BN113" s="3">
        <f t="shared" si="104"/>
        <v>0</v>
      </c>
      <c r="BO113" s="3">
        <f t="shared" si="105"/>
        <v>0</v>
      </c>
      <c r="BP113" s="93">
        <f t="shared" si="88"/>
        <v>0</v>
      </c>
      <c r="BQ113" s="93">
        <f t="shared" si="89"/>
        <v>0</v>
      </c>
      <c r="BR113" s="93">
        <f t="shared" si="90"/>
        <v>0</v>
      </c>
      <c r="BS113" s="93">
        <f t="shared" si="91"/>
        <v>0</v>
      </c>
      <c r="BT113" s="93">
        <f t="shared" si="106"/>
        <v>0</v>
      </c>
    </row>
    <row r="114" spans="2:72" x14ac:dyDescent="0.2">
      <c r="B114" s="2" t="str">
        <f t="shared" si="73"/>
        <v>-</v>
      </c>
      <c r="C114" s="22"/>
      <c r="D114" s="22"/>
      <c r="E114" s="39"/>
      <c r="F114" s="40"/>
      <c r="G114" s="41"/>
      <c r="H114" s="41"/>
      <c r="I114" s="39"/>
      <c r="J114" s="42"/>
      <c r="K114" s="39"/>
      <c r="L114" s="39"/>
      <c r="M114" s="43"/>
      <c r="N114" s="39"/>
      <c r="O114" s="43"/>
      <c r="P114" s="39"/>
      <c r="Q114" s="43"/>
      <c r="R114" s="39"/>
      <c r="S114" s="43"/>
      <c r="T114" s="43"/>
      <c r="U114" s="43"/>
      <c r="V114" s="43"/>
      <c r="W114" s="43"/>
      <c r="X114" s="43"/>
      <c r="Y114" s="43"/>
      <c r="Z114" s="43"/>
      <c r="AA114" s="43"/>
      <c r="AB114" s="43"/>
      <c r="AC114" s="44"/>
      <c r="AD114" s="44"/>
      <c r="AE114" s="44"/>
      <c r="AF114" s="44"/>
      <c r="AG114" s="44"/>
      <c r="AH114" s="44"/>
      <c r="AI114" s="44"/>
      <c r="AJ114" s="120"/>
      <c r="AK114" s="44"/>
      <c r="AL114" s="44"/>
      <c r="AM114" s="45"/>
      <c r="AN114" s="45"/>
      <c r="AO114" s="45"/>
      <c r="AP114" s="45"/>
      <c r="AQ114" s="45"/>
      <c r="AR114" s="45"/>
      <c r="AS114" s="45"/>
      <c r="AT114" s="45"/>
      <c r="AU114" s="45"/>
      <c r="AV114" s="45"/>
      <c r="AW114" s="45"/>
      <c r="AX114" s="45"/>
      <c r="AY114" s="45"/>
      <c r="BA114" s="2">
        <f t="shared" si="74"/>
        <v>0</v>
      </c>
      <c r="BB114" s="2" t="str">
        <f t="shared" si="93"/>
        <v/>
      </c>
      <c r="BC114" s="2" t="str">
        <f t="shared" si="94"/>
        <v/>
      </c>
      <c r="BD114" s="2" t="str">
        <f t="shared" si="95"/>
        <v/>
      </c>
      <c r="BE114" s="2" t="str">
        <f t="shared" si="96"/>
        <v/>
      </c>
      <c r="BF114" s="2" t="str">
        <f t="shared" si="97"/>
        <v/>
      </c>
      <c r="BG114" s="2" t="str">
        <f t="shared" si="98"/>
        <v/>
      </c>
      <c r="BH114" s="2" t="str">
        <f t="shared" si="99"/>
        <v/>
      </c>
      <c r="BI114" s="31" t="str">
        <f t="shared" si="100"/>
        <v/>
      </c>
      <c r="BK114" s="5">
        <f t="shared" si="101"/>
        <v>0</v>
      </c>
      <c r="BL114" s="3">
        <f t="shared" si="102"/>
        <v>0</v>
      </c>
      <c r="BM114" s="3">
        <f t="shared" si="103"/>
        <v>0</v>
      </c>
      <c r="BN114" s="3">
        <f t="shared" si="104"/>
        <v>0</v>
      </c>
      <c r="BO114" s="3">
        <f t="shared" si="105"/>
        <v>0</v>
      </c>
      <c r="BP114" s="93">
        <f t="shared" si="88"/>
        <v>0</v>
      </c>
      <c r="BQ114" s="93">
        <f t="shared" si="89"/>
        <v>0</v>
      </c>
      <c r="BR114" s="93">
        <f t="shared" si="90"/>
        <v>0</v>
      </c>
      <c r="BS114" s="93">
        <f t="shared" si="91"/>
        <v>0</v>
      </c>
      <c r="BT114" s="93">
        <f t="shared" si="106"/>
        <v>0</v>
      </c>
    </row>
    <row r="115" spans="2:72" x14ac:dyDescent="0.2">
      <c r="B115" s="2" t="str">
        <f t="shared" si="73"/>
        <v>-</v>
      </c>
      <c r="C115" s="22"/>
      <c r="D115" s="22"/>
      <c r="E115" s="39"/>
      <c r="F115" s="40"/>
      <c r="G115" s="41"/>
      <c r="H115" s="41"/>
      <c r="I115" s="39"/>
      <c r="J115" s="42"/>
      <c r="K115" s="39"/>
      <c r="L115" s="39"/>
      <c r="M115" s="43"/>
      <c r="N115" s="39"/>
      <c r="O115" s="43"/>
      <c r="P115" s="39"/>
      <c r="Q115" s="43"/>
      <c r="R115" s="39"/>
      <c r="S115" s="43"/>
      <c r="T115" s="43"/>
      <c r="U115" s="43"/>
      <c r="V115" s="43"/>
      <c r="W115" s="43"/>
      <c r="X115" s="43"/>
      <c r="Y115" s="43"/>
      <c r="Z115" s="43"/>
      <c r="AA115" s="43"/>
      <c r="AB115" s="43"/>
      <c r="AC115" s="44"/>
      <c r="AD115" s="44"/>
      <c r="AE115" s="44"/>
      <c r="AF115" s="44"/>
      <c r="AG115" s="44"/>
      <c r="AH115" s="44"/>
      <c r="AI115" s="44"/>
      <c r="AJ115" s="120"/>
      <c r="AK115" s="44"/>
      <c r="AL115" s="44"/>
      <c r="AM115" s="45"/>
      <c r="AN115" s="45"/>
      <c r="AO115" s="45"/>
      <c r="AP115" s="45"/>
      <c r="AQ115" s="45"/>
      <c r="AR115" s="45"/>
      <c r="AS115" s="45"/>
      <c r="AT115" s="45"/>
      <c r="AU115" s="45"/>
      <c r="AV115" s="45"/>
      <c r="AW115" s="45"/>
      <c r="AX115" s="45"/>
      <c r="AY115" s="45"/>
      <c r="BA115" s="2">
        <f t="shared" si="74"/>
        <v>0</v>
      </c>
      <c r="BB115" s="2" t="str">
        <f t="shared" si="93"/>
        <v/>
      </c>
      <c r="BC115" s="2" t="str">
        <f t="shared" si="94"/>
        <v/>
      </c>
      <c r="BD115" s="2" t="str">
        <f t="shared" si="95"/>
        <v/>
      </c>
      <c r="BE115" s="2" t="str">
        <f t="shared" si="96"/>
        <v/>
      </c>
      <c r="BF115" s="2" t="str">
        <f t="shared" si="97"/>
        <v/>
      </c>
      <c r="BG115" s="2" t="str">
        <f t="shared" si="98"/>
        <v/>
      </c>
      <c r="BH115" s="2" t="str">
        <f t="shared" si="99"/>
        <v/>
      </c>
      <c r="BI115" s="31" t="str">
        <f t="shared" si="100"/>
        <v/>
      </c>
      <c r="BK115" s="5">
        <f t="shared" si="101"/>
        <v>0</v>
      </c>
      <c r="BL115" s="3">
        <f t="shared" si="102"/>
        <v>0</v>
      </c>
      <c r="BM115" s="3">
        <f t="shared" si="103"/>
        <v>0</v>
      </c>
      <c r="BN115" s="3">
        <f t="shared" si="104"/>
        <v>0</v>
      </c>
      <c r="BO115" s="3">
        <f t="shared" si="105"/>
        <v>0</v>
      </c>
      <c r="BP115" s="93">
        <f t="shared" si="88"/>
        <v>0</v>
      </c>
      <c r="BQ115" s="93">
        <f t="shared" si="89"/>
        <v>0</v>
      </c>
      <c r="BR115" s="93">
        <f t="shared" si="90"/>
        <v>0</v>
      </c>
      <c r="BS115" s="93">
        <f t="shared" si="91"/>
        <v>0</v>
      </c>
      <c r="BT115" s="93">
        <f t="shared" si="106"/>
        <v>0</v>
      </c>
    </row>
    <row r="116" spans="2:72" x14ac:dyDescent="0.2">
      <c r="B116" s="2" t="str">
        <f t="shared" si="73"/>
        <v>-</v>
      </c>
      <c r="C116" s="22"/>
      <c r="D116" s="22"/>
      <c r="E116" s="39"/>
      <c r="F116" s="40"/>
      <c r="G116" s="41"/>
      <c r="H116" s="41"/>
      <c r="I116" s="39"/>
      <c r="J116" s="42"/>
      <c r="K116" s="39"/>
      <c r="L116" s="39"/>
      <c r="M116" s="43"/>
      <c r="N116" s="39"/>
      <c r="O116" s="43"/>
      <c r="P116" s="39"/>
      <c r="Q116" s="43"/>
      <c r="R116" s="39"/>
      <c r="S116" s="43"/>
      <c r="T116" s="43"/>
      <c r="U116" s="43"/>
      <c r="V116" s="43"/>
      <c r="W116" s="43"/>
      <c r="X116" s="43"/>
      <c r="Y116" s="43"/>
      <c r="Z116" s="43"/>
      <c r="AA116" s="43"/>
      <c r="AB116" s="43"/>
      <c r="AC116" s="44"/>
      <c r="AD116" s="44"/>
      <c r="AE116" s="44"/>
      <c r="AF116" s="44"/>
      <c r="AG116" s="44"/>
      <c r="AH116" s="44"/>
      <c r="AI116" s="44"/>
      <c r="AJ116" s="120"/>
      <c r="AK116" s="44"/>
      <c r="AL116" s="44"/>
      <c r="AM116" s="45"/>
      <c r="AN116" s="45"/>
      <c r="AO116" s="45"/>
      <c r="AP116" s="45"/>
      <c r="AQ116" s="45"/>
      <c r="AR116" s="45"/>
      <c r="AS116" s="45"/>
      <c r="AT116" s="45"/>
      <c r="AU116" s="45"/>
      <c r="AV116" s="45"/>
      <c r="AW116" s="45"/>
      <c r="AX116" s="45"/>
      <c r="AY116" s="45"/>
      <c r="BA116" s="2">
        <f t="shared" si="74"/>
        <v>0</v>
      </c>
      <c r="BB116" s="2" t="str">
        <f t="shared" si="93"/>
        <v/>
      </c>
      <c r="BC116" s="2" t="str">
        <f t="shared" si="94"/>
        <v/>
      </c>
      <c r="BD116" s="2" t="str">
        <f t="shared" si="95"/>
        <v/>
      </c>
      <c r="BE116" s="2" t="str">
        <f t="shared" si="96"/>
        <v/>
      </c>
      <c r="BF116" s="2" t="str">
        <f t="shared" si="97"/>
        <v/>
      </c>
      <c r="BG116" s="2" t="str">
        <f t="shared" si="98"/>
        <v/>
      </c>
      <c r="BH116" s="2" t="str">
        <f t="shared" si="99"/>
        <v/>
      </c>
      <c r="BI116" s="31" t="str">
        <f t="shared" si="100"/>
        <v/>
      </c>
      <c r="BK116" s="5">
        <f t="shared" si="101"/>
        <v>0</v>
      </c>
      <c r="BL116" s="3">
        <f t="shared" si="102"/>
        <v>0</v>
      </c>
      <c r="BM116" s="3">
        <f t="shared" si="103"/>
        <v>0</v>
      </c>
      <c r="BN116" s="3">
        <f t="shared" si="104"/>
        <v>0</v>
      </c>
      <c r="BO116" s="3">
        <f t="shared" si="105"/>
        <v>0</v>
      </c>
      <c r="BP116" s="93">
        <f t="shared" si="88"/>
        <v>0</v>
      </c>
      <c r="BQ116" s="93">
        <f t="shared" si="89"/>
        <v>0</v>
      </c>
      <c r="BR116" s="93">
        <f t="shared" si="90"/>
        <v>0</v>
      </c>
      <c r="BS116" s="93">
        <f t="shared" si="91"/>
        <v>0</v>
      </c>
      <c r="BT116" s="93">
        <f t="shared" si="106"/>
        <v>0</v>
      </c>
    </row>
    <row r="117" spans="2:72" x14ac:dyDescent="0.2">
      <c r="B117" s="2" t="str">
        <f t="shared" si="73"/>
        <v>-</v>
      </c>
      <c r="C117" s="22"/>
      <c r="D117" s="22"/>
      <c r="E117" s="39"/>
      <c r="F117" s="40"/>
      <c r="G117" s="41"/>
      <c r="H117" s="41"/>
      <c r="I117" s="39"/>
      <c r="J117" s="42"/>
      <c r="K117" s="39"/>
      <c r="L117" s="39"/>
      <c r="M117" s="43"/>
      <c r="N117" s="39"/>
      <c r="O117" s="43"/>
      <c r="P117" s="39"/>
      <c r="Q117" s="43"/>
      <c r="R117" s="39"/>
      <c r="S117" s="43"/>
      <c r="T117" s="43"/>
      <c r="U117" s="43"/>
      <c r="V117" s="43"/>
      <c r="W117" s="43"/>
      <c r="X117" s="43"/>
      <c r="Y117" s="43"/>
      <c r="Z117" s="43"/>
      <c r="AA117" s="43"/>
      <c r="AB117" s="43"/>
      <c r="AC117" s="44"/>
      <c r="AD117" s="44"/>
      <c r="AE117" s="44"/>
      <c r="AF117" s="44"/>
      <c r="AG117" s="44"/>
      <c r="AH117" s="44"/>
      <c r="AI117" s="44"/>
      <c r="AJ117" s="120"/>
      <c r="AK117" s="44"/>
      <c r="AL117" s="44"/>
      <c r="AM117" s="45"/>
      <c r="AN117" s="45"/>
      <c r="AO117" s="45"/>
      <c r="AP117" s="45"/>
      <c r="AQ117" s="45"/>
      <c r="AR117" s="45"/>
      <c r="AS117" s="45"/>
      <c r="AT117" s="45"/>
      <c r="AU117" s="45"/>
      <c r="AV117" s="45"/>
      <c r="AW117" s="45"/>
      <c r="AX117" s="45"/>
      <c r="AY117" s="45"/>
      <c r="BA117" s="2">
        <f t="shared" si="74"/>
        <v>0</v>
      </c>
      <c r="BB117" s="2" t="str">
        <f t="shared" si="93"/>
        <v/>
      </c>
      <c r="BC117" s="2" t="str">
        <f t="shared" si="94"/>
        <v/>
      </c>
      <c r="BD117" s="2" t="str">
        <f t="shared" si="95"/>
        <v/>
      </c>
      <c r="BE117" s="2" t="str">
        <f t="shared" si="96"/>
        <v/>
      </c>
      <c r="BF117" s="2" t="str">
        <f t="shared" si="97"/>
        <v/>
      </c>
      <c r="BG117" s="2" t="str">
        <f t="shared" si="98"/>
        <v/>
      </c>
      <c r="BH117" s="2" t="str">
        <f t="shared" si="99"/>
        <v/>
      </c>
      <c r="BI117" s="31" t="str">
        <f t="shared" si="100"/>
        <v/>
      </c>
      <c r="BK117" s="5">
        <f t="shared" si="101"/>
        <v>0</v>
      </c>
      <c r="BL117" s="3">
        <f t="shared" si="102"/>
        <v>0</v>
      </c>
      <c r="BM117" s="3">
        <f t="shared" si="103"/>
        <v>0</v>
      </c>
      <c r="BN117" s="3">
        <f t="shared" si="104"/>
        <v>0</v>
      </c>
      <c r="BO117" s="3">
        <f t="shared" si="105"/>
        <v>0</v>
      </c>
      <c r="BP117" s="93">
        <f t="shared" si="88"/>
        <v>0</v>
      </c>
      <c r="BQ117" s="93">
        <f t="shared" si="89"/>
        <v>0</v>
      </c>
      <c r="BR117" s="93">
        <f t="shared" si="90"/>
        <v>0</v>
      </c>
      <c r="BS117" s="93">
        <f t="shared" si="91"/>
        <v>0</v>
      </c>
      <c r="BT117" s="93">
        <f t="shared" si="106"/>
        <v>0</v>
      </c>
    </row>
    <row r="118" spans="2:72" x14ac:dyDescent="0.2">
      <c r="B118" s="2" t="str">
        <f t="shared" si="73"/>
        <v>-</v>
      </c>
      <c r="C118" s="22"/>
      <c r="D118" s="22"/>
      <c r="E118" s="39"/>
      <c r="F118" s="40"/>
      <c r="G118" s="41"/>
      <c r="H118" s="41"/>
      <c r="I118" s="39"/>
      <c r="J118" s="42"/>
      <c r="K118" s="39"/>
      <c r="L118" s="39"/>
      <c r="M118" s="43"/>
      <c r="N118" s="39"/>
      <c r="O118" s="43"/>
      <c r="P118" s="39"/>
      <c r="Q118" s="43"/>
      <c r="R118" s="39"/>
      <c r="S118" s="43"/>
      <c r="T118" s="43"/>
      <c r="U118" s="43"/>
      <c r="V118" s="43"/>
      <c r="W118" s="43"/>
      <c r="X118" s="43"/>
      <c r="Y118" s="43"/>
      <c r="Z118" s="43"/>
      <c r="AA118" s="43"/>
      <c r="AB118" s="43"/>
      <c r="AC118" s="44"/>
      <c r="AD118" s="44"/>
      <c r="AE118" s="44"/>
      <c r="AF118" s="44"/>
      <c r="AG118" s="44"/>
      <c r="AH118" s="44"/>
      <c r="AI118" s="44"/>
      <c r="AJ118" s="120"/>
      <c r="AK118" s="44"/>
      <c r="AL118" s="44"/>
      <c r="AM118" s="45"/>
      <c r="AN118" s="45"/>
      <c r="AO118" s="45"/>
      <c r="AP118" s="45"/>
      <c r="AQ118" s="45"/>
      <c r="AR118" s="45"/>
      <c r="AS118" s="45"/>
      <c r="AT118" s="45"/>
      <c r="AU118" s="45"/>
      <c r="AV118" s="45"/>
      <c r="AW118" s="45"/>
      <c r="AX118" s="45"/>
      <c r="AY118" s="45"/>
      <c r="BA118" s="2">
        <f t="shared" si="74"/>
        <v>0</v>
      </c>
      <c r="BB118" s="2" t="str">
        <f t="shared" si="93"/>
        <v/>
      </c>
      <c r="BC118" s="2" t="str">
        <f t="shared" si="94"/>
        <v/>
      </c>
      <c r="BD118" s="2" t="str">
        <f t="shared" si="95"/>
        <v/>
      </c>
      <c r="BE118" s="2" t="str">
        <f t="shared" si="96"/>
        <v/>
      </c>
      <c r="BF118" s="2" t="str">
        <f t="shared" si="97"/>
        <v/>
      </c>
      <c r="BG118" s="2" t="str">
        <f t="shared" si="98"/>
        <v/>
      </c>
      <c r="BH118" s="2" t="str">
        <f t="shared" si="99"/>
        <v/>
      </c>
      <c r="BI118" s="31" t="str">
        <f t="shared" si="100"/>
        <v/>
      </c>
      <c r="BK118" s="5">
        <f t="shared" si="101"/>
        <v>0</v>
      </c>
      <c r="BL118" s="3">
        <f t="shared" si="102"/>
        <v>0</v>
      </c>
      <c r="BM118" s="3">
        <f t="shared" si="103"/>
        <v>0</v>
      </c>
      <c r="BN118" s="3">
        <f t="shared" si="104"/>
        <v>0</v>
      </c>
      <c r="BO118" s="3">
        <f t="shared" si="105"/>
        <v>0</v>
      </c>
      <c r="BP118" s="93">
        <f t="shared" si="88"/>
        <v>0</v>
      </c>
      <c r="BQ118" s="93">
        <f t="shared" si="89"/>
        <v>0</v>
      </c>
      <c r="BR118" s="93">
        <f t="shared" si="90"/>
        <v>0</v>
      </c>
      <c r="BS118" s="93">
        <f t="shared" si="91"/>
        <v>0</v>
      </c>
      <c r="BT118" s="93">
        <f t="shared" si="106"/>
        <v>0</v>
      </c>
    </row>
    <row r="119" spans="2:72" x14ac:dyDescent="0.2">
      <c r="B119" s="2" t="str">
        <f t="shared" si="73"/>
        <v>-</v>
      </c>
      <c r="C119" s="22"/>
      <c r="D119" s="22"/>
      <c r="E119" s="39"/>
      <c r="F119" s="40"/>
      <c r="G119" s="41"/>
      <c r="H119" s="41"/>
      <c r="I119" s="39"/>
      <c r="J119" s="42"/>
      <c r="K119" s="39"/>
      <c r="L119" s="39"/>
      <c r="M119" s="43"/>
      <c r="N119" s="39"/>
      <c r="O119" s="43"/>
      <c r="P119" s="39"/>
      <c r="Q119" s="43"/>
      <c r="R119" s="39"/>
      <c r="S119" s="43"/>
      <c r="T119" s="43"/>
      <c r="U119" s="43"/>
      <c r="V119" s="43"/>
      <c r="W119" s="43"/>
      <c r="X119" s="43"/>
      <c r="Y119" s="43"/>
      <c r="Z119" s="43"/>
      <c r="AA119" s="43"/>
      <c r="AB119" s="43"/>
      <c r="AC119" s="44"/>
      <c r="AD119" s="44"/>
      <c r="AE119" s="44"/>
      <c r="AF119" s="44"/>
      <c r="AG119" s="44"/>
      <c r="AH119" s="44"/>
      <c r="AI119" s="44"/>
      <c r="AJ119" s="120"/>
      <c r="AK119" s="44"/>
      <c r="AL119" s="44"/>
      <c r="AM119" s="45"/>
      <c r="AN119" s="45"/>
      <c r="AO119" s="45"/>
      <c r="AP119" s="45"/>
      <c r="AQ119" s="45"/>
      <c r="AR119" s="45"/>
      <c r="AS119" s="45"/>
      <c r="AT119" s="45"/>
      <c r="AU119" s="45"/>
      <c r="AV119" s="45"/>
      <c r="AW119" s="45"/>
      <c r="AX119" s="45"/>
      <c r="AY119" s="45"/>
      <c r="BA119" s="2">
        <f t="shared" si="74"/>
        <v>0</v>
      </c>
      <c r="BB119" s="2" t="str">
        <f t="shared" si="93"/>
        <v/>
      </c>
      <c r="BC119" s="2" t="str">
        <f t="shared" si="94"/>
        <v/>
      </c>
      <c r="BD119" s="2" t="str">
        <f t="shared" si="95"/>
        <v/>
      </c>
      <c r="BE119" s="2" t="str">
        <f t="shared" si="96"/>
        <v/>
      </c>
      <c r="BF119" s="2" t="str">
        <f t="shared" si="97"/>
        <v/>
      </c>
      <c r="BG119" s="2" t="str">
        <f t="shared" si="98"/>
        <v/>
      </c>
      <c r="BH119" s="2" t="str">
        <f t="shared" si="99"/>
        <v/>
      </c>
      <c r="BI119" s="31" t="str">
        <f t="shared" si="100"/>
        <v/>
      </c>
      <c r="BK119" s="5">
        <f t="shared" si="101"/>
        <v>0</v>
      </c>
      <c r="BL119" s="3">
        <f t="shared" si="102"/>
        <v>0</v>
      </c>
      <c r="BM119" s="3">
        <f t="shared" si="103"/>
        <v>0</v>
      </c>
      <c r="BN119" s="3">
        <f t="shared" si="104"/>
        <v>0</v>
      </c>
      <c r="BO119" s="3">
        <f t="shared" si="105"/>
        <v>0</v>
      </c>
      <c r="BP119" s="93">
        <f t="shared" si="88"/>
        <v>0</v>
      </c>
      <c r="BQ119" s="93">
        <f t="shared" si="89"/>
        <v>0</v>
      </c>
      <c r="BR119" s="93">
        <f t="shared" si="90"/>
        <v>0</v>
      </c>
      <c r="BS119" s="93">
        <f t="shared" si="91"/>
        <v>0</v>
      </c>
      <c r="BT119" s="93">
        <f t="shared" si="106"/>
        <v>0</v>
      </c>
    </row>
    <row r="120" spans="2:72" x14ac:dyDescent="0.2">
      <c r="B120" s="2" t="str">
        <f t="shared" si="73"/>
        <v>-</v>
      </c>
      <c r="C120" s="22"/>
      <c r="D120" s="22"/>
      <c r="E120" s="39"/>
      <c r="F120" s="40"/>
      <c r="G120" s="41"/>
      <c r="H120" s="41"/>
      <c r="I120" s="39"/>
      <c r="J120" s="42"/>
      <c r="K120" s="39"/>
      <c r="L120" s="39"/>
      <c r="M120" s="43"/>
      <c r="N120" s="39"/>
      <c r="O120" s="43"/>
      <c r="P120" s="39"/>
      <c r="Q120" s="43"/>
      <c r="R120" s="39"/>
      <c r="S120" s="43"/>
      <c r="T120" s="43"/>
      <c r="U120" s="43"/>
      <c r="V120" s="43"/>
      <c r="W120" s="43"/>
      <c r="X120" s="43"/>
      <c r="Y120" s="43"/>
      <c r="Z120" s="43"/>
      <c r="AA120" s="43"/>
      <c r="AB120" s="43"/>
      <c r="AC120" s="44"/>
      <c r="AD120" s="44"/>
      <c r="AE120" s="44"/>
      <c r="AF120" s="44"/>
      <c r="AG120" s="44"/>
      <c r="AH120" s="44"/>
      <c r="AI120" s="44"/>
      <c r="AJ120" s="120"/>
      <c r="AK120" s="44"/>
      <c r="AL120" s="44"/>
      <c r="AM120" s="45"/>
      <c r="AN120" s="45"/>
      <c r="AO120" s="45"/>
      <c r="AP120" s="45"/>
      <c r="AQ120" s="45"/>
      <c r="AR120" s="45"/>
      <c r="AS120" s="45"/>
      <c r="AT120" s="45"/>
      <c r="AU120" s="45"/>
      <c r="AV120" s="45"/>
      <c r="AW120" s="45"/>
      <c r="AX120" s="45"/>
      <c r="AY120" s="45"/>
      <c r="BA120" s="2">
        <f t="shared" si="74"/>
        <v>0</v>
      </c>
      <c r="BB120" s="2" t="str">
        <f t="shared" si="93"/>
        <v/>
      </c>
      <c r="BC120" s="2" t="str">
        <f t="shared" si="94"/>
        <v/>
      </c>
      <c r="BD120" s="2" t="str">
        <f t="shared" si="95"/>
        <v/>
      </c>
      <c r="BE120" s="2" t="str">
        <f t="shared" si="96"/>
        <v/>
      </c>
      <c r="BF120" s="2" t="str">
        <f t="shared" si="97"/>
        <v/>
      </c>
      <c r="BG120" s="2" t="str">
        <f t="shared" si="98"/>
        <v/>
      </c>
      <c r="BH120" s="2" t="str">
        <f t="shared" si="99"/>
        <v/>
      </c>
      <c r="BI120" s="31" t="str">
        <f t="shared" si="100"/>
        <v/>
      </c>
      <c r="BK120" s="5">
        <f t="shared" si="101"/>
        <v>0</v>
      </c>
      <c r="BL120" s="3">
        <f t="shared" si="102"/>
        <v>0</v>
      </c>
      <c r="BM120" s="3">
        <f t="shared" si="103"/>
        <v>0</v>
      </c>
      <c r="BN120" s="3">
        <f t="shared" si="104"/>
        <v>0</v>
      </c>
      <c r="BO120" s="3">
        <f t="shared" si="105"/>
        <v>0</v>
      </c>
      <c r="BP120" s="93">
        <f t="shared" si="88"/>
        <v>0</v>
      </c>
      <c r="BQ120" s="93">
        <f t="shared" si="89"/>
        <v>0</v>
      </c>
      <c r="BR120" s="93">
        <f t="shared" si="90"/>
        <v>0</v>
      </c>
      <c r="BS120" s="93">
        <f t="shared" si="91"/>
        <v>0</v>
      </c>
      <c r="BT120" s="93">
        <f t="shared" si="106"/>
        <v>0</v>
      </c>
    </row>
    <row r="121" spans="2:72" x14ac:dyDescent="0.2">
      <c r="B121" s="2" t="str">
        <f t="shared" si="73"/>
        <v>-</v>
      </c>
      <c r="C121" s="22"/>
      <c r="D121" s="22"/>
      <c r="E121" s="39"/>
      <c r="F121" s="40"/>
      <c r="G121" s="41"/>
      <c r="H121" s="41"/>
      <c r="I121" s="39"/>
      <c r="J121" s="42"/>
      <c r="K121" s="39"/>
      <c r="L121" s="39"/>
      <c r="M121" s="43"/>
      <c r="N121" s="39"/>
      <c r="O121" s="43"/>
      <c r="P121" s="39"/>
      <c r="Q121" s="43"/>
      <c r="R121" s="39"/>
      <c r="S121" s="43"/>
      <c r="T121" s="43"/>
      <c r="U121" s="43"/>
      <c r="V121" s="43"/>
      <c r="W121" s="43"/>
      <c r="X121" s="43"/>
      <c r="Y121" s="43"/>
      <c r="Z121" s="43"/>
      <c r="AA121" s="43"/>
      <c r="AB121" s="43"/>
      <c r="AC121" s="44"/>
      <c r="AD121" s="44"/>
      <c r="AE121" s="44"/>
      <c r="AF121" s="44"/>
      <c r="AG121" s="44"/>
      <c r="AH121" s="44"/>
      <c r="AI121" s="44"/>
      <c r="AJ121" s="120"/>
      <c r="AK121" s="44"/>
      <c r="AL121" s="44"/>
      <c r="AM121" s="45"/>
      <c r="AN121" s="45"/>
      <c r="AO121" s="45"/>
      <c r="AP121" s="45"/>
      <c r="AQ121" s="45"/>
      <c r="AR121" s="45"/>
      <c r="AS121" s="45"/>
      <c r="AT121" s="45"/>
      <c r="AU121" s="45"/>
      <c r="AV121" s="45"/>
      <c r="AW121" s="45"/>
      <c r="AX121" s="45"/>
      <c r="AY121" s="45"/>
      <c r="BA121" s="2">
        <f t="shared" si="74"/>
        <v>0</v>
      </c>
      <c r="BB121" s="2" t="str">
        <f t="shared" si="93"/>
        <v/>
      </c>
      <c r="BC121" s="2" t="str">
        <f t="shared" si="94"/>
        <v/>
      </c>
      <c r="BD121" s="2" t="str">
        <f t="shared" si="95"/>
        <v/>
      </c>
      <c r="BE121" s="2" t="str">
        <f t="shared" si="96"/>
        <v/>
      </c>
      <c r="BF121" s="2" t="str">
        <f t="shared" si="97"/>
        <v/>
      </c>
      <c r="BG121" s="2" t="str">
        <f t="shared" si="98"/>
        <v/>
      </c>
      <c r="BH121" s="2" t="str">
        <f t="shared" si="99"/>
        <v/>
      </c>
      <c r="BI121" s="31" t="str">
        <f t="shared" si="100"/>
        <v/>
      </c>
      <c r="BK121" s="5">
        <f t="shared" si="101"/>
        <v>0</v>
      </c>
      <c r="BL121" s="3">
        <f t="shared" si="102"/>
        <v>0</v>
      </c>
      <c r="BM121" s="3">
        <f t="shared" si="103"/>
        <v>0</v>
      </c>
      <c r="BN121" s="3">
        <f t="shared" si="104"/>
        <v>0</v>
      </c>
      <c r="BO121" s="3">
        <f t="shared" si="105"/>
        <v>0</v>
      </c>
      <c r="BP121" s="93">
        <f t="shared" si="88"/>
        <v>0</v>
      </c>
      <c r="BQ121" s="93">
        <f t="shared" si="89"/>
        <v>0</v>
      </c>
      <c r="BR121" s="93">
        <f t="shared" si="90"/>
        <v>0</v>
      </c>
      <c r="BS121" s="93">
        <f t="shared" si="91"/>
        <v>0</v>
      </c>
      <c r="BT121" s="93">
        <f t="shared" si="106"/>
        <v>0</v>
      </c>
    </row>
    <row r="122" spans="2:72" x14ac:dyDescent="0.2">
      <c r="B122" s="2" t="str">
        <f t="shared" si="73"/>
        <v>-</v>
      </c>
      <c r="C122" s="22"/>
      <c r="D122" s="22"/>
      <c r="E122" s="39"/>
      <c r="F122" s="40"/>
      <c r="G122" s="41"/>
      <c r="H122" s="41"/>
      <c r="I122" s="39"/>
      <c r="J122" s="42"/>
      <c r="K122" s="39"/>
      <c r="L122" s="39"/>
      <c r="M122" s="43"/>
      <c r="N122" s="39"/>
      <c r="O122" s="43"/>
      <c r="P122" s="39"/>
      <c r="Q122" s="43"/>
      <c r="R122" s="39"/>
      <c r="S122" s="43"/>
      <c r="T122" s="43"/>
      <c r="U122" s="43"/>
      <c r="V122" s="43"/>
      <c r="W122" s="43"/>
      <c r="X122" s="43"/>
      <c r="Y122" s="43"/>
      <c r="Z122" s="43"/>
      <c r="AA122" s="43"/>
      <c r="AB122" s="43"/>
      <c r="AC122" s="44"/>
      <c r="AD122" s="44"/>
      <c r="AE122" s="44"/>
      <c r="AF122" s="44"/>
      <c r="AG122" s="44"/>
      <c r="AH122" s="44"/>
      <c r="AI122" s="44"/>
      <c r="AJ122" s="120"/>
      <c r="AK122" s="44"/>
      <c r="AL122" s="44"/>
      <c r="AM122" s="45"/>
      <c r="AN122" s="45"/>
      <c r="AO122" s="45"/>
      <c r="AP122" s="45"/>
      <c r="AQ122" s="45"/>
      <c r="AR122" s="45"/>
      <c r="AS122" s="45"/>
      <c r="AT122" s="45"/>
      <c r="AU122" s="45"/>
      <c r="AV122" s="45"/>
      <c r="AW122" s="45"/>
      <c r="AX122" s="45"/>
      <c r="AY122" s="45"/>
      <c r="BA122" s="2">
        <f t="shared" si="74"/>
        <v>0</v>
      </c>
      <c r="BB122" s="2" t="str">
        <f t="shared" si="93"/>
        <v/>
      </c>
      <c r="BC122" s="2" t="str">
        <f t="shared" si="94"/>
        <v/>
      </c>
      <c r="BD122" s="2" t="str">
        <f t="shared" si="95"/>
        <v/>
      </c>
      <c r="BE122" s="2" t="str">
        <f t="shared" si="96"/>
        <v/>
      </c>
      <c r="BF122" s="2" t="str">
        <f t="shared" si="97"/>
        <v/>
      </c>
      <c r="BG122" s="2" t="str">
        <f t="shared" si="98"/>
        <v/>
      </c>
      <c r="BH122" s="2" t="str">
        <f t="shared" si="99"/>
        <v/>
      </c>
      <c r="BI122" s="31" t="str">
        <f t="shared" si="100"/>
        <v/>
      </c>
      <c r="BK122" s="5">
        <f t="shared" si="101"/>
        <v>0</v>
      </c>
      <c r="BL122" s="3">
        <f t="shared" si="102"/>
        <v>0</v>
      </c>
      <c r="BM122" s="3">
        <f t="shared" si="103"/>
        <v>0</v>
      </c>
      <c r="BN122" s="3">
        <f t="shared" si="104"/>
        <v>0</v>
      </c>
      <c r="BO122" s="3">
        <f t="shared" si="105"/>
        <v>0</v>
      </c>
      <c r="BP122" s="93">
        <f t="shared" si="88"/>
        <v>0</v>
      </c>
      <c r="BQ122" s="93">
        <f t="shared" si="89"/>
        <v>0</v>
      </c>
      <c r="BR122" s="93">
        <f t="shared" si="90"/>
        <v>0</v>
      </c>
      <c r="BS122" s="93">
        <f t="shared" si="91"/>
        <v>0</v>
      </c>
      <c r="BT122" s="93">
        <f t="shared" si="106"/>
        <v>0</v>
      </c>
    </row>
    <row r="123" spans="2:72" x14ac:dyDescent="0.2">
      <c r="B123" s="2" t="str">
        <f t="shared" si="73"/>
        <v>-</v>
      </c>
      <c r="C123" s="22"/>
      <c r="D123" s="22"/>
      <c r="E123" s="39"/>
      <c r="F123" s="40"/>
      <c r="G123" s="41"/>
      <c r="H123" s="41"/>
      <c r="I123" s="39"/>
      <c r="J123" s="42"/>
      <c r="K123" s="39"/>
      <c r="L123" s="39"/>
      <c r="M123" s="43"/>
      <c r="N123" s="39"/>
      <c r="O123" s="43"/>
      <c r="P123" s="39"/>
      <c r="Q123" s="43"/>
      <c r="R123" s="39"/>
      <c r="S123" s="43"/>
      <c r="T123" s="43"/>
      <c r="U123" s="43"/>
      <c r="V123" s="43"/>
      <c r="W123" s="43"/>
      <c r="X123" s="43"/>
      <c r="Y123" s="43"/>
      <c r="Z123" s="43"/>
      <c r="AA123" s="43"/>
      <c r="AB123" s="43"/>
      <c r="AC123" s="44"/>
      <c r="AD123" s="44"/>
      <c r="AE123" s="44"/>
      <c r="AF123" s="44"/>
      <c r="AG123" s="44"/>
      <c r="AH123" s="44"/>
      <c r="AI123" s="44"/>
      <c r="AJ123" s="120"/>
      <c r="AK123" s="44"/>
      <c r="AL123" s="44"/>
      <c r="AM123" s="45"/>
      <c r="AN123" s="45"/>
      <c r="AO123" s="45"/>
      <c r="AP123" s="45"/>
      <c r="AQ123" s="45"/>
      <c r="AR123" s="45"/>
      <c r="AS123" s="45"/>
      <c r="AT123" s="45"/>
      <c r="AU123" s="45"/>
      <c r="AV123" s="45"/>
      <c r="AW123" s="45"/>
      <c r="AX123" s="45"/>
      <c r="AY123" s="45"/>
      <c r="BA123" s="2">
        <f t="shared" si="74"/>
        <v>0</v>
      </c>
      <c r="BB123" s="2" t="str">
        <f t="shared" si="93"/>
        <v/>
      </c>
      <c r="BC123" s="2" t="str">
        <f t="shared" si="94"/>
        <v/>
      </c>
      <c r="BD123" s="2" t="str">
        <f t="shared" si="95"/>
        <v/>
      </c>
      <c r="BE123" s="2" t="str">
        <f t="shared" si="96"/>
        <v/>
      </c>
      <c r="BF123" s="2" t="str">
        <f t="shared" si="97"/>
        <v/>
      </c>
      <c r="BG123" s="2" t="str">
        <f t="shared" si="98"/>
        <v/>
      </c>
      <c r="BH123" s="2" t="str">
        <f t="shared" si="99"/>
        <v/>
      </c>
      <c r="BI123" s="31" t="str">
        <f t="shared" si="100"/>
        <v/>
      </c>
      <c r="BK123" s="5">
        <f t="shared" si="101"/>
        <v>0</v>
      </c>
      <c r="BL123" s="3">
        <f t="shared" si="102"/>
        <v>0</v>
      </c>
      <c r="BM123" s="3">
        <f t="shared" si="103"/>
        <v>0</v>
      </c>
      <c r="BN123" s="3">
        <f t="shared" si="104"/>
        <v>0</v>
      </c>
      <c r="BO123" s="3">
        <f t="shared" si="105"/>
        <v>0</v>
      </c>
      <c r="BP123" s="93">
        <f t="shared" si="88"/>
        <v>0</v>
      </c>
      <c r="BQ123" s="93">
        <f t="shared" si="89"/>
        <v>0</v>
      </c>
      <c r="BR123" s="93">
        <f t="shared" si="90"/>
        <v>0</v>
      </c>
      <c r="BS123" s="93">
        <f t="shared" si="91"/>
        <v>0</v>
      </c>
      <c r="BT123" s="93">
        <f t="shared" si="106"/>
        <v>0</v>
      </c>
    </row>
    <row r="124" spans="2:72" x14ac:dyDescent="0.2">
      <c r="B124" s="2" t="str">
        <f t="shared" si="73"/>
        <v>-</v>
      </c>
      <c r="C124" s="22"/>
      <c r="D124" s="22"/>
      <c r="E124" s="39"/>
      <c r="F124" s="40"/>
      <c r="G124" s="41"/>
      <c r="H124" s="41"/>
      <c r="I124" s="39"/>
      <c r="J124" s="42"/>
      <c r="K124" s="39"/>
      <c r="L124" s="39"/>
      <c r="M124" s="43"/>
      <c r="N124" s="39"/>
      <c r="O124" s="43"/>
      <c r="P124" s="39"/>
      <c r="Q124" s="43"/>
      <c r="R124" s="39"/>
      <c r="S124" s="43"/>
      <c r="T124" s="43"/>
      <c r="U124" s="43"/>
      <c r="V124" s="43"/>
      <c r="W124" s="43"/>
      <c r="X124" s="43"/>
      <c r="Y124" s="43"/>
      <c r="Z124" s="43"/>
      <c r="AA124" s="43"/>
      <c r="AB124" s="43"/>
      <c r="AC124" s="44"/>
      <c r="AD124" s="44"/>
      <c r="AE124" s="44"/>
      <c r="AF124" s="44"/>
      <c r="AG124" s="44"/>
      <c r="AH124" s="44"/>
      <c r="AI124" s="44"/>
      <c r="AJ124" s="120"/>
      <c r="AK124" s="44"/>
      <c r="AL124" s="44"/>
      <c r="AM124" s="45"/>
      <c r="AN124" s="45"/>
      <c r="AO124" s="45"/>
      <c r="AP124" s="45"/>
      <c r="AQ124" s="45"/>
      <c r="AR124" s="45"/>
      <c r="AS124" s="45"/>
      <c r="AT124" s="45"/>
      <c r="AU124" s="45"/>
      <c r="AV124" s="45"/>
      <c r="AW124" s="45"/>
      <c r="AX124" s="45"/>
      <c r="AY124" s="45"/>
      <c r="BA124" s="2">
        <f t="shared" si="74"/>
        <v>0</v>
      </c>
      <c r="BB124" s="2" t="str">
        <f t="shared" si="93"/>
        <v/>
      </c>
      <c r="BC124" s="2" t="str">
        <f t="shared" si="94"/>
        <v/>
      </c>
      <c r="BD124" s="2" t="str">
        <f t="shared" si="95"/>
        <v/>
      </c>
      <c r="BE124" s="2" t="str">
        <f t="shared" si="96"/>
        <v/>
      </c>
      <c r="BF124" s="2" t="str">
        <f t="shared" si="97"/>
        <v/>
      </c>
      <c r="BG124" s="2" t="str">
        <f t="shared" si="98"/>
        <v/>
      </c>
      <c r="BH124" s="2" t="str">
        <f t="shared" si="99"/>
        <v/>
      </c>
      <c r="BI124" s="31" t="str">
        <f t="shared" si="100"/>
        <v/>
      </c>
      <c r="BK124" s="5">
        <f t="shared" si="101"/>
        <v>0</v>
      </c>
      <c r="BL124" s="3">
        <f t="shared" si="102"/>
        <v>0</v>
      </c>
      <c r="BM124" s="3">
        <f t="shared" si="103"/>
        <v>0</v>
      </c>
      <c r="BN124" s="3">
        <f t="shared" si="104"/>
        <v>0</v>
      </c>
      <c r="BO124" s="3">
        <f t="shared" si="105"/>
        <v>0</v>
      </c>
      <c r="BP124" s="93">
        <f t="shared" si="88"/>
        <v>0</v>
      </c>
      <c r="BQ124" s="93">
        <f t="shared" si="89"/>
        <v>0</v>
      </c>
      <c r="BR124" s="93">
        <f t="shared" si="90"/>
        <v>0</v>
      </c>
      <c r="BS124" s="93">
        <f t="shared" si="91"/>
        <v>0</v>
      </c>
      <c r="BT124" s="93">
        <f t="shared" si="106"/>
        <v>0</v>
      </c>
    </row>
    <row r="125" spans="2:72" x14ac:dyDescent="0.2">
      <c r="B125" s="2" t="str">
        <f t="shared" si="73"/>
        <v>-</v>
      </c>
      <c r="C125" s="22"/>
      <c r="D125" s="22"/>
      <c r="E125" s="39"/>
      <c r="F125" s="40"/>
      <c r="G125" s="41"/>
      <c r="H125" s="41"/>
      <c r="I125" s="39"/>
      <c r="J125" s="42"/>
      <c r="K125" s="39"/>
      <c r="L125" s="39"/>
      <c r="M125" s="43"/>
      <c r="N125" s="39"/>
      <c r="O125" s="43"/>
      <c r="P125" s="39"/>
      <c r="Q125" s="43"/>
      <c r="R125" s="39"/>
      <c r="S125" s="43"/>
      <c r="T125" s="43"/>
      <c r="U125" s="43"/>
      <c r="V125" s="43"/>
      <c r="W125" s="43"/>
      <c r="X125" s="43"/>
      <c r="Y125" s="43"/>
      <c r="Z125" s="43"/>
      <c r="AA125" s="43"/>
      <c r="AB125" s="43"/>
      <c r="AC125" s="44"/>
      <c r="AD125" s="44"/>
      <c r="AE125" s="44"/>
      <c r="AF125" s="44"/>
      <c r="AG125" s="44"/>
      <c r="AH125" s="44"/>
      <c r="AI125" s="44"/>
      <c r="AJ125" s="120"/>
      <c r="AK125" s="44"/>
      <c r="AL125" s="44"/>
      <c r="AM125" s="45"/>
      <c r="AN125" s="45"/>
      <c r="AO125" s="45"/>
      <c r="AP125" s="45"/>
      <c r="AQ125" s="45"/>
      <c r="AR125" s="45"/>
      <c r="AS125" s="45"/>
      <c r="AT125" s="45"/>
      <c r="AU125" s="45"/>
      <c r="AV125" s="45"/>
      <c r="AW125" s="45"/>
      <c r="AX125" s="45"/>
      <c r="AY125" s="45"/>
      <c r="BA125" s="2">
        <f t="shared" si="74"/>
        <v>0</v>
      </c>
      <c r="BB125" s="2" t="str">
        <f t="shared" si="93"/>
        <v/>
      </c>
      <c r="BC125" s="2" t="str">
        <f t="shared" si="94"/>
        <v/>
      </c>
      <c r="BD125" s="2" t="str">
        <f t="shared" si="95"/>
        <v/>
      </c>
      <c r="BE125" s="2" t="str">
        <f t="shared" si="96"/>
        <v/>
      </c>
      <c r="BF125" s="2" t="str">
        <f t="shared" si="97"/>
        <v/>
      </c>
      <c r="BG125" s="2" t="str">
        <f t="shared" si="98"/>
        <v/>
      </c>
      <c r="BH125" s="2" t="str">
        <f t="shared" si="99"/>
        <v/>
      </c>
      <c r="BI125" s="31" t="str">
        <f t="shared" si="100"/>
        <v/>
      </c>
      <c r="BK125" s="5">
        <f t="shared" si="101"/>
        <v>0</v>
      </c>
      <c r="BL125" s="3">
        <f t="shared" si="102"/>
        <v>0</v>
      </c>
      <c r="BM125" s="3">
        <f t="shared" si="103"/>
        <v>0</v>
      </c>
      <c r="BN125" s="3">
        <f t="shared" si="104"/>
        <v>0</v>
      </c>
      <c r="BO125" s="3">
        <f t="shared" si="105"/>
        <v>0</v>
      </c>
      <c r="BP125" s="93">
        <f t="shared" si="88"/>
        <v>0</v>
      </c>
      <c r="BQ125" s="93">
        <f t="shared" si="89"/>
        <v>0</v>
      </c>
      <c r="BR125" s="93">
        <f t="shared" si="90"/>
        <v>0</v>
      </c>
      <c r="BS125" s="93">
        <f t="shared" si="91"/>
        <v>0</v>
      </c>
      <c r="BT125" s="93">
        <f t="shared" si="106"/>
        <v>0</v>
      </c>
    </row>
    <row r="126" spans="2:72" x14ac:dyDescent="0.2">
      <c r="B126" s="2" t="str">
        <f t="shared" si="73"/>
        <v>-</v>
      </c>
      <c r="C126" s="22"/>
      <c r="D126" s="22"/>
      <c r="E126" s="39"/>
      <c r="F126" s="40"/>
      <c r="G126" s="41"/>
      <c r="H126" s="41"/>
      <c r="I126" s="39"/>
      <c r="J126" s="42"/>
      <c r="K126" s="39"/>
      <c r="L126" s="39"/>
      <c r="M126" s="43"/>
      <c r="N126" s="39"/>
      <c r="O126" s="43"/>
      <c r="P126" s="39"/>
      <c r="Q126" s="43"/>
      <c r="R126" s="39"/>
      <c r="S126" s="43"/>
      <c r="T126" s="43"/>
      <c r="U126" s="43"/>
      <c r="V126" s="43"/>
      <c r="W126" s="43"/>
      <c r="X126" s="43"/>
      <c r="Y126" s="43"/>
      <c r="Z126" s="43"/>
      <c r="AA126" s="43"/>
      <c r="AB126" s="43"/>
      <c r="AC126" s="44"/>
      <c r="AD126" s="44"/>
      <c r="AE126" s="44"/>
      <c r="AF126" s="44"/>
      <c r="AG126" s="44"/>
      <c r="AH126" s="44"/>
      <c r="AI126" s="44"/>
      <c r="AJ126" s="120"/>
      <c r="AK126" s="44"/>
      <c r="AL126" s="44"/>
      <c r="AM126" s="45"/>
      <c r="AN126" s="45"/>
      <c r="AO126" s="45"/>
      <c r="AP126" s="45"/>
      <c r="AQ126" s="45"/>
      <c r="AR126" s="45"/>
      <c r="AS126" s="45"/>
      <c r="AT126" s="45"/>
      <c r="AU126" s="45"/>
      <c r="AV126" s="45"/>
      <c r="AW126" s="45"/>
      <c r="AX126" s="45"/>
      <c r="AY126" s="45"/>
      <c r="BA126" s="2">
        <f t="shared" si="74"/>
        <v>0</v>
      </c>
      <c r="BB126" s="2" t="str">
        <f t="shared" si="93"/>
        <v/>
      </c>
      <c r="BC126" s="2" t="str">
        <f t="shared" si="94"/>
        <v/>
      </c>
      <c r="BD126" s="2" t="str">
        <f t="shared" si="95"/>
        <v/>
      </c>
      <c r="BE126" s="2" t="str">
        <f t="shared" si="96"/>
        <v/>
      </c>
      <c r="BF126" s="2" t="str">
        <f t="shared" si="97"/>
        <v/>
      </c>
      <c r="BG126" s="2" t="str">
        <f t="shared" si="98"/>
        <v/>
      </c>
      <c r="BH126" s="2" t="str">
        <f t="shared" si="99"/>
        <v/>
      </c>
      <c r="BI126" s="31" t="str">
        <f t="shared" si="100"/>
        <v/>
      </c>
      <c r="BK126" s="5">
        <f t="shared" si="101"/>
        <v>0</v>
      </c>
      <c r="BL126" s="3">
        <f t="shared" si="102"/>
        <v>0</v>
      </c>
      <c r="BM126" s="3">
        <f t="shared" si="103"/>
        <v>0</v>
      </c>
      <c r="BN126" s="3">
        <f t="shared" si="104"/>
        <v>0</v>
      </c>
      <c r="BO126" s="3">
        <f t="shared" si="105"/>
        <v>0</v>
      </c>
      <c r="BP126" s="93">
        <f t="shared" si="88"/>
        <v>0</v>
      </c>
      <c r="BQ126" s="93">
        <f t="shared" si="89"/>
        <v>0</v>
      </c>
      <c r="BR126" s="93">
        <f t="shared" si="90"/>
        <v>0</v>
      </c>
      <c r="BS126" s="93">
        <f t="shared" si="91"/>
        <v>0</v>
      </c>
      <c r="BT126" s="93">
        <f t="shared" si="106"/>
        <v>0</v>
      </c>
    </row>
    <row r="127" spans="2:72" x14ac:dyDescent="0.2">
      <c r="B127" s="2" t="str">
        <f t="shared" si="73"/>
        <v>-</v>
      </c>
      <c r="C127" s="22"/>
      <c r="D127" s="22"/>
      <c r="E127" s="39"/>
      <c r="F127" s="40"/>
      <c r="G127" s="41"/>
      <c r="H127" s="41"/>
      <c r="I127" s="39"/>
      <c r="J127" s="42"/>
      <c r="K127" s="39"/>
      <c r="L127" s="39"/>
      <c r="M127" s="43"/>
      <c r="N127" s="39"/>
      <c r="O127" s="43"/>
      <c r="P127" s="39"/>
      <c r="Q127" s="43"/>
      <c r="R127" s="39"/>
      <c r="S127" s="43"/>
      <c r="T127" s="43"/>
      <c r="U127" s="43"/>
      <c r="V127" s="43"/>
      <c r="W127" s="43"/>
      <c r="X127" s="43"/>
      <c r="Y127" s="43"/>
      <c r="Z127" s="43"/>
      <c r="AA127" s="43"/>
      <c r="AB127" s="43"/>
      <c r="AC127" s="44"/>
      <c r="AD127" s="44"/>
      <c r="AE127" s="44"/>
      <c r="AF127" s="44"/>
      <c r="AG127" s="44"/>
      <c r="AH127" s="44"/>
      <c r="AI127" s="44"/>
      <c r="AJ127" s="120"/>
      <c r="AK127" s="44"/>
      <c r="AL127" s="44"/>
      <c r="AM127" s="45"/>
      <c r="AN127" s="45"/>
      <c r="AO127" s="45"/>
      <c r="AP127" s="45"/>
      <c r="AQ127" s="45"/>
      <c r="AR127" s="45"/>
      <c r="AS127" s="45"/>
      <c r="AT127" s="45"/>
      <c r="AU127" s="45"/>
      <c r="AV127" s="45"/>
      <c r="AW127" s="45"/>
      <c r="AX127" s="45"/>
      <c r="AY127" s="45"/>
      <c r="BA127" s="2">
        <f t="shared" si="74"/>
        <v>0</v>
      </c>
      <c r="BB127" s="2" t="str">
        <f t="shared" si="93"/>
        <v/>
      </c>
      <c r="BC127" s="2" t="str">
        <f t="shared" si="94"/>
        <v/>
      </c>
      <c r="BD127" s="2" t="str">
        <f t="shared" si="95"/>
        <v/>
      </c>
      <c r="BE127" s="2" t="str">
        <f t="shared" si="96"/>
        <v/>
      </c>
      <c r="BF127" s="2" t="str">
        <f t="shared" si="97"/>
        <v/>
      </c>
      <c r="BG127" s="2" t="str">
        <f t="shared" si="98"/>
        <v/>
      </c>
      <c r="BH127" s="2" t="str">
        <f t="shared" si="99"/>
        <v/>
      </c>
      <c r="BI127" s="31" t="str">
        <f t="shared" si="100"/>
        <v/>
      </c>
      <c r="BK127" s="5">
        <f t="shared" si="101"/>
        <v>0</v>
      </c>
      <c r="BL127" s="3">
        <f t="shared" si="102"/>
        <v>0</v>
      </c>
      <c r="BM127" s="3">
        <f t="shared" si="103"/>
        <v>0</v>
      </c>
      <c r="BN127" s="3">
        <f t="shared" si="104"/>
        <v>0</v>
      </c>
      <c r="BO127" s="3">
        <f t="shared" si="105"/>
        <v>0</v>
      </c>
      <c r="BP127" s="93">
        <f t="shared" si="88"/>
        <v>0</v>
      </c>
      <c r="BQ127" s="93">
        <f t="shared" si="89"/>
        <v>0</v>
      </c>
      <c r="BR127" s="93">
        <f t="shared" si="90"/>
        <v>0</v>
      </c>
      <c r="BS127" s="93">
        <f t="shared" si="91"/>
        <v>0</v>
      </c>
      <c r="BT127" s="93">
        <f t="shared" si="106"/>
        <v>0</v>
      </c>
    </row>
    <row r="128" spans="2:72" x14ac:dyDescent="0.2">
      <c r="B128" s="2" t="str">
        <f t="shared" si="73"/>
        <v>-</v>
      </c>
      <c r="C128" s="22"/>
      <c r="D128" s="22"/>
      <c r="E128" s="39"/>
      <c r="F128" s="40"/>
      <c r="G128" s="41"/>
      <c r="H128" s="41"/>
      <c r="I128" s="39"/>
      <c r="J128" s="42"/>
      <c r="K128" s="39"/>
      <c r="L128" s="39"/>
      <c r="M128" s="43"/>
      <c r="N128" s="39"/>
      <c r="O128" s="43"/>
      <c r="P128" s="39"/>
      <c r="Q128" s="43"/>
      <c r="R128" s="39"/>
      <c r="S128" s="43"/>
      <c r="T128" s="43"/>
      <c r="U128" s="43"/>
      <c r="V128" s="43"/>
      <c r="W128" s="43"/>
      <c r="X128" s="43"/>
      <c r="Y128" s="43"/>
      <c r="Z128" s="43"/>
      <c r="AA128" s="43"/>
      <c r="AB128" s="43"/>
      <c r="AC128" s="44"/>
      <c r="AD128" s="44"/>
      <c r="AE128" s="44"/>
      <c r="AF128" s="44"/>
      <c r="AG128" s="44"/>
      <c r="AH128" s="44"/>
      <c r="AI128" s="44"/>
      <c r="AJ128" s="120"/>
      <c r="AK128" s="44"/>
      <c r="AL128" s="44"/>
      <c r="AM128" s="45"/>
      <c r="AN128" s="45"/>
      <c r="AO128" s="45"/>
      <c r="AP128" s="45"/>
      <c r="AQ128" s="45"/>
      <c r="AR128" s="45"/>
      <c r="AS128" s="45"/>
      <c r="AT128" s="45"/>
      <c r="AU128" s="45"/>
      <c r="AV128" s="45"/>
      <c r="AW128" s="45"/>
      <c r="AX128" s="45"/>
      <c r="AY128" s="45"/>
      <c r="BA128" s="2">
        <f t="shared" si="74"/>
        <v>0</v>
      </c>
      <c r="BB128" s="2" t="str">
        <f t="shared" si="93"/>
        <v/>
      </c>
      <c r="BC128" s="2" t="str">
        <f t="shared" si="94"/>
        <v/>
      </c>
      <c r="BD128" s="2" t="str">
        <f t="shared" si="95"/>
        <v/>
      </c>
      <c r="BE128" s="2" t="str">
        <f t="shared" si="96"/>
        <v/>
      </c>
      <c r="BF128" s="2" t="str">
        <f t="shared" si="97"/>
        <v/>
      </c>
      <c r="BG128" s="2" t="str">
        <f t="shared" si="98"/>
        <v/>
      </c>
      <c r="BH128" s="2" t="str">
        <f t="shared" si="99"/>
        <v/>
      </c>
      <c r="BI128" s="31" t="str">
        <f t="shared" si="100"/>
        <v/>
      </c>
      <c r="BK128" s="5">
        <f t="shared" si="101"/>
        <v>0</v>
      </c>
      <c r="BL128" s="3">
        <f t="shared" si="102"/>
        <v>0</v>
      </c>
      <c r="BM128" s="3">
        <f t="shared" si="103"/>
        <v>0</v>
      </c>
      <c r="BN128" s="3">
        <f t="shared" si="104"/>
        <v>0</v>
      </c>
      <c r="BO128" s="3">
        <f t="shared" si="105"/>
        <v>0</v>
      </c>
      <c r="BP128" s="93">
        <f t="shared" si="88"/>
        <v>0</v>
      </c>
      <c r="BQ128" s="93">
        <f t="shared" si="89"/>
        <v>0</v>
      </c>
      <c r="BR128" s="93">
        <f t="shared" si="90"/>
        <v>0</v>
      </c>
      <c r="BS128" s="93">
        <f t="shared" si="91"/>
        <v>0</v>
      </c>
      <c r="BT128" s="93">
        <f t="shared" si="106"/>
        <v>0</v>
      </c>
    </row>
    <row r="129" spans="2:72" x14ac:dyDescent="0.2">
      <c r="B129" s="2" t="str">
        <f t="shared" si="73"/>
        <v>-</v>
      </c>
      <c r="C129" s="22"/>
      <c r="D129" s="22"/>
      <c r="E129" s="39"/>
      <c r="F129" s="40"/>
      <c r="G129" s="41"/>
      <c r="H129" s="41"/>
      <c r="I129" s="39"/>
      <c r="J129" s="42"/>
      <c r="K129" s="39"/>
      <c r="L129" s="39"/>
      <c r="M129" s="43"/>
      <c r="N129" s="39"/>
      <c r="O129" s="43"/>
      <c r="P129" s="39"/>
      <c r="Q129" s="43"/>
      <c r="R129" s="39"/>
      <c r="S129" s="43"/>
      <c r="T129" s="43"/>
      <c r="U129" s="43"/>
      <c r="V129" s="43"/>
      <c r="W129" s="43"/>
      <c r="X129" s="43"/>
      <c r="Y129" s="43"/>
      <c r="Z129" s="43"/>
      <c r="AA129" s="43"/>
      <c r="AB129" s="43"/>
      <c r="AC129" s="44"/>
      <c r="AD129" s="44"/>
      <c r="AE129" s="44"/>
      <c r="AF129" s="44"/>
      <c r="AG129" s="44"/>
      <c r="AH129" s="44"/>
      <c r="AI129" s="44"/>
      <c r="AJ129" s="120"/>
      <c r="AK129" s="44"/>
      <c r="AL129" s="44"/>
      <c r="AM129" s="45"/>
      <c r="AN129" s="45"/>
      <c r="AO129" s="45"/>
      <c r="AP129" s="45"/>
      <c r="AQ129" s="45"/>
      <c r="AR129" s="45"/>
      <c r="AS129" s="45"/>
      <c r="AT129" s="45"/>
      <c r="AU129" s="45"/>
      <c r="AV129" s="45"/>
      <c r="AW129" s="45"/>
      <c r="AX129" s="45"/>
      <c r="AY129" s="45"/>
      <c r="BA129" s="2">
        <f t="shared" si="74"/>
        <v>0</v>
      </c>
      <c r="BB129" s="2" t="str">
        <f t="shared" si="93"/>
        <v/>
      </c>
      <c r="BC129" s="2" t="str">
        <f t="shared" si="94"/>
        <v/>
      </c>
      <c r="BD129" s="2" t="str">
        <f t="shared" si="95"/>
        <v/>
      </c>
      <c r="BE129" s="2" t="str">
        <f t="shared" si="96"/>
        <v/>
      </c>
      <c r="BF129" s="2" t="str">
        <f t="shared" si="97"/>
        <v/>
      </c>
      <c r="BG129" s="2" t="str">
        <f t="shared" si="98"/>
        <v/>
      </c>
      <c r="BH129" s="2" t="str">
        <f t="shared" si="99"/>
        <v/>
      </c>
      <c r="BI129" s="31" t="str">
        <f t="shared" si="100"/>
        <v/>
      </c>
      <c r="BK129" s="5">
        <f t="shared" si="101"/>
        <v>0</v>
      </c>
      <c r="BL129" s="3">
        <f t="shared" si="102"/>
        <v>0</v>
      </c>
      <c r="BM129" s="3">
        <f t="shared" si="103"/>
        <v>0</v>
      </c>
      <c r="BN129" s="3">
        <f t="shared" si="104"/>
        <v>0</v>
      </c>
      <c r="BO129" s="3">
        <f t="shared" si="105"/>
        <v>0</v>
      </c>
      <c r="BP129" s="93">
        <f t="shared" si="88"/>
        <v>0</v>
      </c>
      <c r="BQ129" s="93">
        <f t="shared" si="89"/>
        <v>0</v>
      </c>
      <c r="BR129" s="93">
        <f t="shared" si="90"/>
        <v>0</v>
      </c>
      <c r="BS129" s="93">
        <f t="shared" si="91"/>
        <v>0</v>
      </c>
      <c r="BT129" s="93">
        <f t="shared" si="106"/>
        <v>0</v>
      </c>
    </row>
    <row r="130" spans="2:72" x14ac:dyDescent="0.2">
      <c r="B130" s="2" t="str">
        <f t="shared" si="73"/>
        <v>-</v>
      </c>
      <c r="C130" s="22"/>
      <c r="D130" s="22"/>
      <c r="E130" s="39"/>
      <c r="F130" s="40"/>
      <c r="G130" s="41"/>
      <c r="H130" s="41"/>
      <c r="I130" s="39"/>
      <c r="J130" s="42"/>
      <c r="K130" s="39"/>
      <c r="L130" s="39"/>
      <c r="M130" s="43"/>
      <c r="N130" s="39"/>
      <c r="O130" s="43"/>
      <c r="P130" s="39"/>
      <c r="Q130" s="43"/>
      <c r="R130" s="39"/>
      <c r="S130" s="43"/>
      <c r="T130" s="43"/>
      <c r="U130" s="43"/>
      <c r="V130" s="43"/>
      <c r="W130" s="43"/>
      <c r="X130" s="43"/>
      <c r="Y130" s="43"/>
      <c r="Z130" s="43"/>
      <c r="AA130" s="43"/>
      <c r="AB130" s="43"/>
      <c r="AC130" s="44"/>
      <c r="AD130" s="44"/>
      <c r="AE130" s="44"/>
      <c r="AF130" s="44"/>
      <c r="AG130" s="44"/>
      <c r="AH130" s="44"/>
      <c r="AI130" s="44"/>
      <c r="AJ130" s="120"/>
      <c r="AK130" s="44"/>
      <c r="AL130" s="44"/>
      <c r="AM130" s="45"/>
      <c r="AN130" s="45"/>
      <c r="AO130" s="45"/>
      <c r="AP130" s="45"/>
      <c r="AQ130" s="45"/>
      <c r="AR130" s="45"/>
      <c r="AS130" s="45"/>
      <c r="AT130" s="45"/>
      <c r="AU130" s="45"/>
      <c r="AV130" s="45"/>
      <c r="AW130" s="45"/>
      <c r="AX130" s="45"/>
      <c r="AY130" s="45"/>
      <c r="BA130" s="2">
        <f t="shared" si="74"/>
        <v>0</v>
      </c>
      <c r="BB130" s="2" t="str">
        <f t="shared" si="93"/>
        <v/>
      </c>
      <c r="BC130" s="2" t="str">
        <f t="shared" si="94"/>
        <v/>
      </c>
      <c r="BD130" s="2" t="str">
        <f t="shared" si="95"/>
        <v/>
      </c>
      <c r="BE130" s="2" t="str">
        <f t="shared" si="96"/>
        <v/>
      </c>
      <c r="BF130" s="2" t="str">
        <f t="shared" si="97"/>
        <v/>
      </c>
      <c r="BG130" s="2" t="str">
        <f t="shared" si="98"/>
        <v/>
      </c>
      <c r="BH130" s="2" t="str">
        <f t="shared" si="99"/>
        <v/>
      </c>
      <c r="BI130" s="31" t="str">
        <f t="shared" si="100"/>
        <v/>
      </c>
      <c r="BK130" s="5">
        <f t="shared" si="101"/>
        <v>0</v>
      </c>
      <c r="BL130" s="3">
        <f t="shared" si="102"/>
        <v>0</v>
      </c>
      <c r="BM130" s="3">
        <f t="shared" si="103"/>
        <v>0</v>
      </c>
      <c r="BN130" s="3">
        <f t="shared" si="104"/>
        <v>0</v>
      </c>
      <c r="BO130" s="3">
        <f t="shared" si="105"/>
        <v>0</v>
      </c>
      <c r="BP130" s="93">
        <f t="shared" si="88"/>
        <v>0</v>
      </c>
      <c r="BQ130" s="93">
        <f t="shared" si="89"/>
        <v>0</v>
      </c>
      <c r="BR130" s="93">
        <f t="shared" si="90"/>
        <v>0</v>
      </c>
      <c r="BS130" s="93">
        <f t="shared" si="91"/>
        <v>0</v>
      </c>
      <c r="BT130" s="93">
        <f t="shared" si="106"/>
        <v>0</v>
      </c>
    </row>
    <row r="131" spans="2:72" x14ac:dyDescent="0.2">
      <c r="B131" s="2" t="str">
        <f t="shared" si="73"/>
        <v>-</v>
      </c>
      <c r="C131" s="22"/>
      <c r="D131" s="22"/>
      <c r="E131" s="39"/>
      <c r="F131" s="40"/>
      <c r="G131" s="41"/>
      <c r="H131" s="41"/>
      <c r="I131" s="39"/>
      <c r="J131" s="42"/>
      <c r="K131" s="39"/>
      <c r="L131" s="39"/>
      <c r="M131" s="43"/>
      <c r="N131" s="39"/>
      <c r="O131" s="43"/>
      <c r="P131" s="39"/>
      <c r="Q131" s="43"/>
      <c r="R131" s="39"/>
      <c r="S131" s="43"/>
      <c r="T131" s="43"/>
      <c r="U131" s="43"/>
      <c r="V131" s="43"/>
      <c r="W131" s="43"/>
      <c r="X131" s="43"/>
      <c r="Y131" s="43"/>
      <c r="Z131" s="43"/>
      <c r="AA131" s="43"/>
      <c r="AB131" s="43"/>
      <c r="AC131" s="44"/>
      <c r="AD131" s="44"/>
      <c r="AE131" s="44"/>
      <c r="AF131" s="44"/>
      <c r="AG131" s="44"/>
      <c r="AH131" s="44"/>
      <c r="AI131" s="44"/>
      <c r="AJ131" s="120"/>
      <c r="AK131" s="44"/>
      <c r="AL131" s="44"/>
      <c r="AM131" s="45"/>
      <c r="AN131" s="45"/>
      <c r="AO131" s="45"/>
      <c r="AP131" s="45"/>
      <c r="AQ131" s="45"/>
      <c r="AR131" s="45"/>
      <c r="AS131" s="45"/>
      <c r="AT131" s="45"/>
      <c r="AU131" s="45"/>
      <c r="AV131" s="45"/>
      <c r="AW131" s="45"/>
      <c r="AX131" s="45"/>
      <c r="AY131" s="45"/>
      <c r="BA131" s="2">
        <f t="shared" si="74"/>
        <v>0</v>
      </c>
      <c r="BB131" s="2" t="str">
        <f t="shared" si="93"/>
        <v/>
      </c>
      <c r="BC131" s="2" t="str">
        <f t="shared" si="94"/>
        <v/>
      </c>
      <c r="BD131" s="2" t="str">
        <f t="shared" si="95"/>
        <v/>
      </c>
      <c r="BE131" s="2" t="str">
        <f t="shared" si="96"/>
        <v/>
      </c>
      <c r="BF131" s="2" t="str">
        <f t="shared" si="97"/>
        <v/>
      </c>
      <c r="BG131" s="2" t="str">
        <f t="shared" si="98"/>
        <v/>
      </c>
      <c r="BH131" s="2" t="str">
        <f t="shared" si="99"/>
        <v/>
      </c>
      <c r="BI131" s="31" t="str">
        <f t="shared" si="100"/>
        <v/>
      </c>
      <c r="BK131" s="5">
        <f t="shared" si="101"/>
        <v>0</v>
      </c>
      <c r="BL131" s="3">
        <f t="shared" si="102"/>
        <v>0</v>
      </c>
      <c r="BM131" s="3">
        <f t="shared" si="103"/>
        <v>0</v>
      </c>
      <c r="BN131" s="3">
        <f t="shared" si="104"/>
        <v>0</v>
      </c>
      <c r="BO131" s="3">
        <f t="shared" si="105"/>
        <v>0</v>
      </c>
      <c r="BP131" s="93">
        <f t="shared" si="88"/>
        <v>0</v>
      </c>
      <c r="BQ131" s="93">
        <f t="shared" si="89"/>
        <v>0</v>
      </c>
      <c r="BR131" s="93">
        <f t="shared" si="90"/>
        <v>0</v>
      </c>
      <c r="BS131" s="93">
        <f t="shared" si="91"/>
        <v>0</v>
      </c>
      <c r="BT131" s="93">
        <f t="shared" si="106"/>
        <v>0</v>
      </c>
    </row>
    <row r="132" spans="2:72" x14ac:dyDescent="0.2">
      <c r="B132" s="2" t="str">
        <f t="shared" si="73"/>
        <v>-</v>
      </c>
      <c r="C132" s="22"/>
      <c r="D132" s="22"/>
      <c r="E132" s="39"/>
      <c r="F132" s="40"/>
      <c r="G132" s="41"/>
      <c r="H132" s="41"/>
      <c r="I132" s="39"/>
      <c r="J132" s="42"/>
      <c r="K132" s="39"/>
      <c r="L132" s="39"/>
      <c r="M132" s="43"/>
      <c r="N132" s="39"/>
      <c r="O132" s="43"/>
      <c r="P132" s="39"/>
      <c r="Q132" s="43"/>
      <c r="R132" s="39"/>
      <c r="S132" s="43"/>
      <c r="T132" s="43"/>
      <c r="U132" s="43"/>
      <c r="V132" s="43"/>
      <c r="W132" s="43"/>
      <c r="X132" s="43"/>
      <c r="Y132" s="43"/>
      <c r="Z132" s="43"/>
      <c r="AA132" s="43"/>
      <c r="AB132" s="43"/>
      <c r="AC132" s="44"/>
      <c r="AD132" s="44"/>
      <c r="AE132" s="44"/>
      <c r="AF132" s="44"/>
      <c r="AG132" s="44"/>
      <c r="AH132" s="44"/>
      <c r="AI132" s="44"/>
      <c r="AJ132" s="120"/>
      <c r="AK132" s="44"/>
      <c r="AL132" s="44"/>
      <c r="AM132" s="45"/>
      <c r="AN132" s="45"/>
      <c r="AO132" s="45"/>
      <c r="AP132" s="45"/>
      <c r="AQ132" s="45"/>
      <c r="AR132" s="45"/>
      <c r="AS132" s="45"/>
      <c r="AT132" s="45"/>
      <c r="AU132" s="45"/>
      <c r="AV132" s="45"/>
      <c r="AW132" s="45"/>
      <c r="AX132" s="45"/>
      <c r="AY132" s="45"/>
      <c r="BA132" s="2">
        <f t="shared" si="74"/>
        <v>0</v>
      </c>
      <c r="BB132" s="2" t="str">
        <f t="shared" si="93"/>
        <v/>
      </c>
      <c r="BC132" s="2" t="str">
        <f t="shared" si="94"/>
        <v/>
      </c>
      <c r="BD132" s="2" t="str">
        <f t="shared" si="95"/>
        <v/>
      </c>
      <c r="BE132" s="2" t="str">
        <f t="shared" si="96"/>
        <v/>
      </c>
      <c r="BF132" s="2" t="str">
        <f t="shared" si="97"/>
        <v/>
      </c>
      <c r="BG132" s="2" t="str">
        <f t="shared" si="98"/>
        <v/>
      </c>
      <c r="BH132" s="2" t="str">
        <f t="shared" si="99"/>
        <v/>
      </c>
      <c r="BI132" s="31" t="str">
        <f t="shared" si="100"/>
        <v/>
      </c>
      <c r="BK132" s="5">
        <f t="shared" si="101"/>
        <v>0</v>
      </c>
      <c r="BL132" s="3">
        <f t="shared" si="102"/>
        <v>0</v>
      </c>
      <c r="BM132" s="3">
        <f t="shared" si="103"/>
        <v>0</v>
      </c>
      <c r="BN132" s="3">
        <f t="shared" si="104"/>
        <v>0</v>
      </c>
      <c r="BO132" s="3">
        <f t="shared" si="105"/>
        <v>0</v>
      </c>
      <c r="BP132" s="93">
        <f t="shared" si="88"/>
        <v>0</v>
      </c>
      <c r="BQ132" s="93">
        <f t="shared" si="89"/>
        <v>0</v>
      </c>
      <c r="BR132" s="93">
        <f t="shared" si="90"/>
        <v>0</v>
      </c>
      <c r="BS132" s="93">
        <f t="shared" si="91"/>
        <v>0</v>
      </c>
      <c r="BT132" s="93">
        <f t="shared" si="106"/>
        <v>0</v>
      </c>
    </row>
    <row r="133" spans="2:72" x14ac:dyDescent="0.2">
      <c r="B133" s="2" t="str">
        <f t="shared" si="73"/>
        <v>-</v>
      </c>
      <c r="C133" s="22"/>
      <c r="D133" s="22"/>
      <c r="E133" s="39"/>
      <c r="F133" s="40"/>
      <c r="G133" s="41"/>
      <c r="H133" s="41"/>
      <c r="I133" s="39"/>
      <c r="J133" s="42"/>
      <c r="K133" s="39"/>
      <c r="L133" s="39"/>
      <c r="M133" s="43"/>
      <c r="N133" s="39"/>
      <c r="O133" s="43"/>
      <c r="P133" s="39"/>
      <c r="Q133" s="43"/>
      <c r="R133" s="39"/>
      <c r="S133" s="43"/>
      <c r="T133" s="43"/>
      <c r="U133" s="43"/>
      <c r="V133" s="43"/>
      <c r="W133" s="43"/>
      <c r="X133" s="43"/>
      <c r="Y133" s="43"/>
      <c r="Z133" s="43"/>
      <c r="AA133" s="43"/>
      <c r="AB133" s="43"/>
      <c r="AC133" s="44"/>
      <c r="AD133" s="44"/>
      <c r="AE133" s="44"/>
      <c r="AF133" s="44"/>
      <c r="AG133" s="44"/>
      <c r="AH133" s="44"/>
      <c r="AI133" s="44"/>
      <c r="AJ133" s="120"/>
      <c r="AK133" s="44"/>
      <c r="AL133" s="44"/>
      <c r="AM133" s="45"/>
      <c r="AN133" s="45"/>
      <c r="AO133" s="45"/>
      <c r="AP133" s="45"/>
      <c r="AQ133" s="45"/>
      <c r="AR133" s="45"/>
      <c r="AS133" s="45"/>
      <c r="AT133" s="45"/>
      <c r="AU133" s="45"/>
      <c r="AV133" s="45"/>
      <c r="AW133" s="45"/>
      <c r="AX133" s="45"/>
      <c r="AY133" s="45"/>
      <c r="BA133" s="2">
        <f t="shared" si="74"/>
        <v>0</v>
      </c>
      <c r="BB133" s="2" t="str">
        <f t="shared" si="93"/>
        <v/>
      </c>
      <c r="BC133" s="2" t="str">
        <f t="shared" si="94"/>
        <v/>
      </c>
      <c r="BD133" s="2" t="str">
        <f t="shared" si="95"/>
        <v/>
      </c>
      <c r="BE133" s="2" t="str">
        <f t="shared" si="96"/>
        <v/>
      </c>
      <c r="BF133" s="2" t="str">
        <f t="shared" si="97"/>
        <v/>
      </c>
      <c r="BG133" s="2" t="str">
        <f t="shared" si="98"/>
        <v/>
      </c>
      <c r="BH133" s="2" t="str">
        <f t="shared" si="99"/>
        <v/>
      </c>
      <c r="BI133" s="31" t="str">
        <f t="shared" si="100"/>
        <v/>
      </c>
      <c r="BK133" s="5">
        <f t="shared" si="101"/>
        <v>0</v>
      </c>
      <c r="BL133" s="3">
        <f t="shared" si="102"/>
        <v>0</v>
      </c>
      <c r="BM133" s="3">
        <f t="shared" si="103"/>
        <v>0</v>
      </c>
      <c r="BN133" s="3">
        <f t="shared" si="104"/>
        <v>0</v>
      </c>
      <c r="BO133" s="3">
        <f t="shared" si="105"/>
        <v>0</v>
      </c>
      <c r="BP133" s="93">
        <f t="shared" si="88"/>
        <v>0</v>
      </c>
      <c r="BQ133" s="93">
        <f t="shared" si="89"/>
        <v>0</v>
      </c>
      <c r="BR133" s="93">
        <f t="shared" si="90"/>
        <v>0</v>
      </c>
      <c r="BS133" s="93">
        <f t="shared" si="91"/>
        <v>0</v>
      </c>
      <c r="BT133" s="93">
        <f t="shared" si="106"/>
        <v>0</v>
      </c>
    </row>
    <row r="134" spans="2:72" x14ac:dyDescent="0.2">
      <c r="B134" s="2" t="str">
        <f t="shared" si="73"/>
        <v>-</v>
      </c>
      <c r="C134" s="22"/>
      <c r="D134" s="22"/>
      <c r="E134" s="39"/>
      <c r="F134" s="40"/>
      <c r="G134" s="41"/>
      <c r="H134" s="41"/>
      <c r="I134" s="39"/>
      <c r="J134" s="42"/>
      <c r="K134" s="39"/>
      <c r="L134" s="39"/>
      <c r="M134" s="43"/>
      <c r="N134" s="39"/>
      <c r="O134" s="43"/>
      <c r="P134" s="39"/>
      <c r="Q134" s="43"/>
      <c r="R134" s="39"/>
      <c r="S134" s="43"/>
      <c r="T134" s="43"/>
      <c r="U134" s="43"/>
      <c r="V134" s="43"/>
      <c r="W134" s="43"/>
      <c r="X134" s="43"/>
      <c r="Y134" s="43"/>
      <c r="Z134" s="43"/>
      <c r="AA134" s="43"/>
      <c r="AB134" s="43"/>
      <c r="AC134" s="44"/>
      <c r="AD134" s="44"/>
      <c r="AE134" s="44"/>
      <c r="AF134" s="44"/>
      <c r="AG134" s="44"/>
      <c r="AH134" s="44"/>
      <c r="AI134" s="44"/>
      <c r="AJ134" s="120"/>
      <c r="AK134" s="44"/>
      <c r="AL134" s="44"/>
      <c r="AM134" s="45"/>
      <c r="AN134" s="45"/>
      <c r="AO134" s="45"/>
      <c r="AP134" s="45"/>
      <c r="AQ134" s="45"/>
      <c r="AR134" s="45"/>
      <c r="AS134" s="45"/>
      <c r="AT134" s="45"/>
      <c r="AU134" s="45"/>
      <c r="AV134" s="45"/>
      <c r="AW134" s="45"/>
      <c r="AX134" s="45"/>
      <c r="AY134" s="45"/>
      <c r="BA134" s="2">
        <f t="shared" si="74"/>
        <v>0</v>
      </c>
      <c r="BB134" s="2" t="str">
        <f t="shared" si="93"/>
        <v/>
      </c>
      <c r="BC134" s="2" t="str">
        <f t="shared" si="94"/>
        <v/>
      </c>
      <c r="BD134" s="2" t="str">
        <f t="shared" si="95"/>
        <v/>
      </c>
      <c r="BE134" s="2" t="str">
        <f t="shared" si="96"/>
        <v/>
      </c>
      <c r="BF134" s="2" t="str">
        <f t="shared" si="97"/>
        <v/>
      </c>
      <c r="BG134" s="2" t="str">
        <f t="shared" si="98"/>
        <v/>
      </c>
      <c r="BH134" s="2" t="str">
        <f t="shared" si="99"/>
        <v/>
      </c>
      <c r="BI134" s="31" t="str">
        <f t="shared" si="100"/>
        <v/>
      </c>
      <c r="BK134" s="5">
        <f t="shared" si="101"/>
        <v>0</v>
      </c>
      <c r="BL134" s="3">
        <f t="shared" si="102"/>
        <v>0</v>
      </c>
      <c r="BM134" s="3">
        <f t="shared" si="103"/>
        <v>0</v>
      </c>
      <c r="BN134" s="3">
        <f t="shared" si="104"/>
        <v>0</v>
      </c>
      <c r="BO134" s="3">
        <f t="shared" si="105"/>
        <v>0</v>
      </c>
      <c r="BP134" s="93">
        <f t="shared" si="88"/>
        <v>0</v>
      </c>
      <c r="BQ134" s="93">
        <f t="shared" si="89"/>
        <v>0</v>
      </c>
      <c r="BR134" s="93">
        <f t="shared" si="90"/>
        <v>0</v>
      </c>
      <c r="BS134" s="93">
        <f t="shared" si="91"/>
        <v>0</v>
      </c>
      <c r="BT134" s="93">
        <f t="shared" si="106"/>
        <v>0</v>
      </c>
    </row>
    <row r="135" spans="2:72" x14ac:dyDescent="0.2">
      <c r="B135" s="2" t="str">
        <f t="shared" si="73"/>
        <v>-</v>
      </c>
      <c r="C135" s="22"/>
      <c r="D135" s="22"/>
      <c r="E135" s="39"/>
      <c r="F135" s="40"/>
      <c r="G135" s="41"/>
      <c r="H135" s="41"/>
      <c r="I135" s="39"/>
      <c r="J135" s="42"/>
      <c r="K135" s="39"/>
      <c r="L135" s="39"/>
      <c r="M135" s="43"/>
      <c r="N135" s="39"/>
      <c r="O135" s="43"/>
      <c r="P135" s="39"/>
      <c r="Q135" s="43"/>
      <c r="R135" s="39"/>
      <c r="S135" s="43"/>
      <c r="T135" s="43"/>
      <c r="U135" s="43"/>
      <c r="V135" s="43"/>
      <c r="W135" s="43"/>
      <c r="X135" s="43"/>
      <c r="Y135" s="43"/>
      <c r="Z135" s="43"/>
      <c r="AA135" s="43"/>
      <c r="AB135" s="43"/>
      <c r="AC135" s="44"/>
      <c r="AD135" s="44"/>
      <c r="AE135" s="44"/>
      <c r="AF135" s="44"/>
      <c r="AG135" s="44"/>
      <c r="AH135" s="44"/>
      <c r="AI135" s="44"/>
      <c r="AJ135" s="120"/>
      <c r="AK135" s="44"/>
      <c r="AL135" s="44"/>
      <c r="AM135" s="45"/>
      <c r="AN135" s="45"/>
      <c r="AO135" s="45"/>
      <c r="AP135" s="45"/>
      <c r="AQ135" s="45"/>
      <c r="AR135" s="45"/>
      <c r="AS135" s="45"/>
      <c r="AT135" s="45"/>
      <c r="AU135" s="45"/>
      <c r="AV135" s="45"/>
      <c r="AW135" s="45"/>
      <c r="AX135" s="45"/>
      <c r="AY135" s="45"/>
      <c r="BA135" s="2">
        <f t="shared" si="74"/>
        <v>0</v>
      </c>
      <c r="BB135" s="2" t="str">
        <f t="shared" si="93"/>
        <v/>
      </c>
      <c r="BC135" s="2" t="str">
        <f t="shared" si="94"/>
        <v/>
      </c>
      <c r="BD135" s="2" t="str">
        <f t="shared" si="95"/>
        <v/>
      </c>
      <c r="BE135" s="2" t="str">
        <f t="shared" si="96"/>
        <v/>
      </c>
      <c r="BF135" s="2" t="str">
        <f t="shared" si="97"/>
        <v/>
      </c>
      <c r="BG135" s="2" t="str">
        <f t="shared" si="98"/>
        <v/>
      </c>
      <c r="BH135" s="2" t="str">
        <f t="shared" si="99"/>
        <v/>
      </c>
      <c r="BI135" s="31" t="str">
        <f t="shared" si="100"/>
        <v/>
      </c>
      <c r="BK135" s="5">
        <f t="shared" si="101"/>
        <v>0</v>
      </c>
      <c r="BL135" s="3">
        <f t="shared" si="102"/>
        <v>0</v>
      </c>
      <c r="BM135" s="3">
        <f t="shared" si="103"/>
        <v>0</v>
      </c>
      <c r="BN135" s="3">
        <f t="shared" si="104"/>
        <v>0</v>
      </c>
      <c r="BO135" s="3">
        <f t="shared" si="105"/>
        <v>0</v>
      </c>
      <c r="BP135" s="93">
        <f t="shared" si="88"/>
        <v>0</v>
      </c>
      <c r="BQ135" s="93">
        <f t="shared" si="89"/>
        <v>0</v>
      </c>
      <c r="BR135" s="93">
        <f t="shared" si="90"/>
        <v>0</v>
      </c>
      <c r="BS135" s="93">
        <f t="shared" si="91"/>
        <v>0</v>
      </c>
      <c r="BT135" s="93">
        <f t="shared" si="106"/>
        <v>0</v>
      </c>
    </row>
    <row r="136" spans="2:72" x14ac:dyDescent="0.2">
      <c r="B136" s="2" t="str">
        <f t="shared" si="73"/>
        <v>-</v>
      </c>
      <c r="C136" s="22"/>
      <c r="D136" s="22"/>
      <c r="E136" s="39"/>
      <c r="F136" s="40"/>
      <c r="G136" s="41"/>
      <c r="H136" s="41"/>
      <c r="I136" s="39"/>
      <c r="J136" s="42"/>
      <c r="K136" s="39"/>
      <c r="L136" s="39"/>
      <c r="M136" s="43"/>
      <c r="N136" s="39"/>
      <c r="O136" s="43"/>
      <c r="P136" s="39"/>
      <c r="Q136" s="43"/>
      <c r="R136" s="39"/>
      <c r="S136" s="43"/>
      <c r="T136" s="43"/>
      <c r="U136" s="43"/>
      <c r="V136" s="43"/>
      <c r="W136" s="43"/>
      <c r="X136" s="43"/>
      <c r="Y136" s="43"/>
      <c r="Z136" s="43"/>
      <c r="AA136" s="43"/>
      <c r="AB136" s="43"/>
      <c r="AC136" s="44"/>
      <c r="AD136" s="44"/>
      <c r="AE136" s="44"/>
      <c r="AF136" s="44"/>
      <c r="AG136" s="44"/>
      <c r="AH136" s="44"/>
      <c r="AI136" s="44"/>
      <c r="AJ136" s="120"/>
      <c r="AK136" s="44"/>
      <c r="AL136" s="44"/>
      <c r="AM136" s="45"/>
      <c r="AN136" s="45"/>
      <c r="AO136" s="45"/>
      <c r="AP136" s="45"/>
      <c r="AQ136" s="45"/>
      <c r="AR136" s="45"/>
      <c r="AS136" s="45"/>
      <c r="AT136" s="45"/>
      <c r="AU136" s="45"/>
      <c r="AV136" s="45"/>
      <c r="AW136" s="45"/>
      <c r="AX136" s="45"/>
      <c r="AY136" s="45"/>
      <c r="BA136" s="2">
        <f t="shared" si="74"/>
        <v>0</v>
      </c>
      <c r="BB136" s="2" t="str">
        <f t="shared" si="93"/>
        <v/>
      </c>
      <c r="BC136" s="2" t="str">
        <f t="shared" si="94"/>
        <v/>
      </c>
      <c r="BD136" s="2" t="str">
        <f t="shared" si="95"/>
        <v/>
      </c>
      <c r="BE136" s="2" t="str">
        <f t="shared" si="96"/>
        <v/>
      </c>
      <c r="BF136" s="2" t="str">
        <f t="shared" si="97"/>
        <v/>
      </c>
      <c r="BG136" s="2" t="str">
        <f t="shared" si="98"/>
        <v/>
      </c>
      <c r="BH136" s="2" t="str">
        <f t="shared" si="99"/>
        <v/>
      </c>
      <c r="BI136" s="31" t="str">
        <f t="shared" si="100"/>
        <v/>
      </c>
      <c r="BK136" s="5">
        <f t="shared" si="101"/>
        <v>0</v>
      </c>
      <c r="BL136" s="3">
        <f t="shared" si="102"/>
        <v>0</v>
      </c>
      <c r="BM136" s="3">
        <f t="shared" si="103"/>
        <v>0</v>
      </c>
      <c r="BN136" s="3">
        <f t="shared" si="104"/>
        <v>0</v>
      </c>
      <c r="BO136" s="3">
        <f t="shared" si="105"/>
        <v>0</v>
      </c>
      <c r="BP136" s="93">
        <f t="shared" si="88"/>
        <v>0</v>
      </c>
      <c r="BQ136" s="93">
        <f t="shared" si="89"/>
        <v>0</v>
      </c>
      <c r="BR136" s="93">
        <f t="shared" si="90"/>
        <v>0</v>
      </c>
      <c r="BS136" s="93">
        <f t="shared" si="91"/>
        <v>0</v>
      </c>
      <c r="BT136" s="93">
        <f t="shared" si="106"/>
        <v>0</v>
      </c>
    </row>
    <row r="137" spans="2:72" x14ac:dyDescent="0.2">
      <c r="B137" s="2" t="str">
        <f t="shared" si="73"/>
        <v>-</v>
      </c>
      <c r="C137" s="22"/>
      <c r="D137" s="22"/>
      <c r="E137" s="39"/>
      <c r="F137" s="40"/>
      <c r="G137" s="41"/>
      <c r="H137" s="41"/>
      <c r="I137" s="39"/>
      <c r="J137" s="42"/>
      <c r="K137" s="39"/>
      <c r="L137" s="39"/>
      <c r="M137" s="43"/>
      <c r="N137" s="39"/>
      <c r="O137" s="43"/>
      <c r="P137" s="39"/>
      <c r="Q137" s="43"/>
      <c r="R137" s="39"/>
      <c r="S137" s="43"/>
      <c r="T137" s="43"/>
      <c r="U137" s="43"/>
      <c r="V137" s="43"/>
      <c r="W137" s="43"/>
      <c r="X137" s="43"/>
      <c r="Y137" s="43"/>
      <c r="Z137" s="43"/>
      <c r="AA137" s="43"/>
      <c r="AB137" s="43"/>
      <c r="AC137" s="44"/>
      <c r="AD137" s="44"/>
      <c r="AE137" s="44"/>
      <c r="AF137" s="44"/>
      <c r="AG137" s="44"/>
      <c r="AH137" s="44"/>
      <c r="AI137" s="44"/>
      <c r="AJ137" s="120"/>
      <c r="AK137" s="44"/>
      <c r="AL137" s="44"/>
      <c r="AM137" s="45"/>
      <c r="AN137" s="45"/>
      <c r="AO137" s="45"/>
      <c r="AP137" s="45"/>
      <c r="AQ137" s="45"/>
      <c r="AR137" s="45"/>
      <c r="AS137" s="45"/>
      <c r="AT137" s="45"/>
      <c r="AU137" s="45"/>
      <c r="AV137" s="45"/>
      <c r="AW137" s="45"/>
      <c r="AX137" s="45"/>
      <c r="AY137" s="45"/>
      <c r="BA137" s="2">
        <f t="shared" si="74"/>
        <v>0</v>
      </c>
      <c r="BB137" s="2" t="str">
        <f t="shared" si="93"/>
        <v/>
      </c>
      <c r="BC137" s="2" t="str">
        <f t="shared" si="94"/>
        <v/>
      </c>
      <c r="BD137" s="2" t="str">
        <f t="shared" si="95"/>
        <v/>
      </c>
      <c r="BE137" s="2" t="str">
        <f t="shared" si="96"/>
        <v/>
      </c>
      <c r="BF137" s="2" t="str">
        <f t="shared" si="97"/>
        <v/>
      </c>
      <c r="BG137" s="2" t="str">
        <f t="shared" si="98"/>
        <v/>
      </c>
      <c r="BH137" s="2" t="str">
        <f t="shared" si="99"/>
        <v/>
      </c>
      <c r="BI137" s="31" t="str">
        <f t="shared" si="100"/>
        <v/>
      </c>
      <c r="BK137" s="5">
        <f t="shared" si="101"/>
        <v>0</v>
      </c>
      <c r="BL137" s="3">
        <f t="shared" si="102"/>
        <v>0</v>
      </c>
      <c r="BM137" s="3">
        <f t="shared" si="103"/>
        <v>0</v>
      </c>
      <c r="BN137" s="3">
        <f t="shared" si="104"/>
        <v>0</v>
      </c>
      <c r="BO137" s="3">
        <f t="shared" si="105"/>
        <v>0</v>
      </c>
      <c r="BP137" s="93">
        <f t="shared" si="88"/>
        <v>0</v>
      </c>
      <c r="BQ137" s="93">
        <f t="shared" si="89"/>
        <v>0</v>
      </c>
      <c r="BR137" s="93">
        <f t="shared" si="90"/>
        <v>0</v>
      </c>
      <c r="BS137" s="93">
        <f t="shared" si="91"/>
        <v>0</v>
      </c>
      <c r="BT137" s="93">
        <f t="shared" si="106"/>
        <v>0</v>
      </c>
    </row>
    <row r="138" spans="2:72" x14ac:dyDescent="0.2">
      <c r="B138" s="2" t="str">
        <f t="shared" si="73"/>
        <v>-</v>
      </c>
      <c r="C138" s="22"/>
      <c r="D138" s="22"/>
      <c r="E138" s="39"/>
      <c r="F138" s="40"/>
      <c r="G138" s="41"/>
      <c r="H138" s="41"/>
      <c r="I138" s="39"/>
      <c r="J138" s="42"/>
      <c r="K138" s="39"/>
      <c r="L138" s="39"/>
      <c r="M138" s="43"/>
      <c r="N138" s="39"/>
      <c r="O138" s="43"/>
      <c r="P138" s="39"/>
      <c r="Q138" s="43"/>
      <c r="R138" s="39"/>
      <c r="S138" s="43"/>
      <c r="T138" s="43"/>
      <c r="U138" s="43"/>
      <c r="V138" s="43"/>
      <c r="W138" s="43"/>
      <c r="X138" s="43"/>
      <c r="Y138" s="43"/>
      <c r="Z138" s="43"/>
      <c r="AA138" s="43"/>
      <c r="AB138" s="43"/>
      <c r="AC138" s="44"/>
      <c r="AD138" s="44"/>
      <c r="AE138" s="44"/>
      <c r="AF138" s="44"/>
      <c r="AG138" s="44"/>
      <c r="AH138" s="44"/>
      <c r="AI138" s="44"/>
      <c r="AJ138" s="120"/>
      <c r="AK138" s="44"/>
      <c r="AL138" s="44"/>
      <c r="AM138" s="45"/>
      <c r="AN138" s="45"/>
      <c r="AO138" s="45"/>
      <c r="AP138" s="45"/>
      <c r="AQ138" s="45"/>
      <c r="AR138" s="45"/>
      <c r="AS138" s="45"/>
      <c r="AT138" s="45"/>
      <c r="AU138" s="45"/>
      <c r="AV138" s="45"/>
      <c r="AW138" s="45"/>
      <c r="AX138" s="45"/>
      <c r="AY138" s="45"/>
      <c r="BA138" s="2">
        <f t="shared" si="74"/>
        <v>0</v>
      </c>
      <c r="BB138" s="2" t="str">
        <f t="shared" si="93"/>
        <v/>
      </c>
      <c r="BC138" s="2" t="str">
        <f t="shared" si="94"/>
        <v/>
      </c>
      <c r="BD138" s="2" t="str">
        <f t="shared" si="95"/>
        <v/>
      </c>
      <c r="BE138" s="2" t="str">
        <f t="shared" si="96"/>
        <v/>
      </c>
      <c r="BF138" s="2" t="str">
        <f t="shared" si="97"/>
        <v/>
      </c>
      <c r="BG138" s="2" t="str">
        <f t="shared" si="98"/>
        <v/>
      </c>
      <c r="BH138" s="2" t="str">
        <f t="shared" si="99"/>
        <v/>
      </c>
      <c r="BI138" s="31" t="str">
        <f t="shared" si="100"/>
        <v/>
      </c>
      <c r="BK138" s="5">
        <f t="shared" si="101"/>
        <v>0</v>
      </c>
      <c r="BL138" s="3">
        <f t="shared" si="102"/>
        <v>0</v>
      </c>
      <c r="BM138" s="3">
        <f t="shared" si="103"/>
        <v>0</v>
      </c>
      <c r="BN138" s="3">
        <f t="shared" si="104"/>
        <v>0</v>
      </c>
      <c r="BO138" s="3">
        <f t="shared" si="105"/>
        <v>0</v>
      </c>
      <c r="BP138" s="93">
        <f t="shared" si="88"/>
        <v>0</v>
      </c>
      <c r="BQ138" s="93">
        <f t="shared" si="89"/>
        <v>0</v>
      </c>
      <c r="BR138" s="93">
        <f t="shared" si="90"/>
        <v>0</v>
      </c>
      <c r="BS138" s="93">
        <f t="shared" si="91"/>
        <v>0</v>
      </c>
      <c r="BT138" s="93">
        <f t="shared" si="106"/>
        <v>0</v>
      </c>
    </row>
    <row r="139" spans="2:72" x14ac:dyDescent="0.2">
      <c r="B139" s="2" t="str">
        <f t="shared" ref="B139:B181" si="107">E139&amp;F139&amp;"-"&amp;G139</f>
        <v>-</v>
      </c>
      <c r="C139" s="22"/>
      <c r="D139" s="22"/>
      <c r="E139" s="39"/>
      <c r="F139" s="40"/>
      <c r="G139" s="41"/>
      <c r="H139" s="41"/>
      <c r="I139" s="39"/>
      <c r="J139" s="42"/>
      <c r="K139" s="39"/>
      <c r="L139" s="39"/>
      <c r="M139" s="43"/>
      <c r="N139" s="39"/>
      <c r="O139" s="43"/>
      <c r="P139" s="39"/>
      <c r="Q139" s="43"/>
      <c r="R139" s="39"/>
      <c r="S139" s="43"/>
      <c r="T139" s="43"/>
      <c r="U139" s="43"/>
      <c r="V139" s="43"/>
      <c r="W139" s="43"/>
      <c r="X139" s="43"/>
      <c r="Y139" s="43"/>
      <c r="Z139" s="43"/>
      <c r="AA139" s="43"/>
      <c r="AB139" s="43"/>
      <c r="AC139" s="44"/>
      <c r="AD139" s="44"/>
      <c r="AE139" s="44"/>
      <c r="AF139" s="44"/>
      <c r="AG139" s="44"/>
      <c r="AH139" s="44"/>
      <c r="AI139" s="44"/>
      <c r="AJ139" s="120"/>
      <c r="AK139" s="44"/>
      <c r="AL139" s="44"/>
      <c r="AM139" s="45"/>
      <c r="AN139" s="45"/>
      <c r="AO139" s="45"/>
      <c r="AP139" s="45"/>
      <c r="AQ139" s="45"/>
      <c r="AR139" s="45"/>
      <c r="AS139" s="45"/>
      <c r="AT139" s="45"/>
      <c r="AU139" s="45"/>
      <c r="AV139" s="45"/>
      <c r="AW139" s="45"/>
      <c r="AX139" s="45"/>
      <c r="AY139" s="45"/>
      <c r="BA139" s="2">
        <f t="shared" si="74"/>
        <v>0</v>
      </c>
      <c r="BB139" s="2" t="str">
        <f t="shared" si="93"/>
        <v/>
      </c>
      <c r="BC139" s="2" t="str">
        <f t="shared" si="94"/>
        <v/>
      </c>
      <c r="BD139" s="2" t="str">
        <f t="shared" si="95"/>
        <v/>
      </c>
      <c r="BE139" s="2" t="str">
        <f t="shared" si="96"/>
        <v/>
      </c>
      <c r="BF139" s="2" t="str">
        <f t="shared" si="97"/>
        <v/>
      </c>
      <c r="BG139" s="2" t="str">
        <f t="shared" si="98"/>
        <v/>
      </c>
      <c r="BH139" s="2" t="str">
        <f t="shared" si="99"/>
        <v/>
      </c>
      <c r="BI139" s="31" t="str">
        <f t="shared" si="100"/>
        <v/>
      </c>
      <c r="BK139" s="5">
        <f t="shared" si="101"/>
        <v>0</v>
      </c>
      <c r="BL139" s="3">
        <f t="shared" si="102"/>
        <v>0</v>
      </c>
      <c r="BM139" s="3">
        <f t="shared" si="103"/>
        <v>0</v>
      </c>
      <c r="BN139" s="3">
        <f t="shared" si="104"/>
        <v>0</v>
      </c>
      <c r="BO139" s="3">
        <f t="shared" si="105"/>
        <v>0</v>
      </c>
      <c r="BP139" s="93">
        <f t="shared" si="88"/>
        <v>0</v>
      </c>
      <c r="BQ139" s="93">
        <f t="shared" si="89"/>
        <v>0</v>
      </c>
      <c r="BR139" s="93">
        <f t="shared" si="90"/>
        <v>0</v>
      </c>
      <c r="BS139" s="93">
        <f t="shared" si="91"/>
        <v>0</v>
      </c>
      <c r="BT139" s="93">
        <f t="shared" si="106"/>
        <v>0</v>
      </c>
    </row>
    <row r="140" spans="2:72" x14ac:dyDescent="0.2">
      <c r="B140" s="2" t="str">
        <f t="shared" si="107"/>
        <v>-</v>
      </c>
      <c r="C140" s="22"/>
      <c r="D140" s="22"/>
      <c r="E140" s="39"/>
      <c r="F140" s="40"/>
      <c r="G140" s="41"/>
      <c r="H140" s="41"/>
      <c r="I140" s="39"/>
      <c r="J140" s="42"/>
      <c r="K140" s="39"/>
      <c r="L140" s="39"/>
      <c r="M140" s="43"/>
      <c r="N140" s="39"/>
      <c r="O140" s="43"/>
      <c r="P140" s="39"/>
      <c r="Q140" s="43"/>
      <c r="R140" s="39"/>
      <c r="S140" s="43"/>
      <c r="T140" s="43"/>
      <c r="U140" s="43"/>
      <c r="V140" s="43"/>
      <c r="W140" s="43"/>
      <c r="X140" s="43"/>
      <c r="Y140" s="43"/>
      <c r="Z140" s="43"/>
      <c r="AA140" s="43"/>
      <c r="AB140" s="43"/>
      <c r="AC140" s="44"/>
      <c r="AD140" s="44"/>
      <c r="AE140" s="44"/>
      <c r="AF140" s="44"/>
      <c r="AG140" s="44"/>
      <c r="AH140" s="44"/>
      <c r="AI140" s="44"/>
      <c r="AJ140" s="120"/>
      <c r="AK140" s="44"/>
      <c r="AL140" s="44"/>
      <c r="AM140" s="45"/>
      <c r="AN140" s="45"/>
      <c r="AO140" s="45"/>
      <c r="AP140" s="45"/>
      <c r="AQ140" s="45"/>
      <c r="AR140" s="45"/>
      <c r="AS140" s="45"/>
      <c r="AT140" s="45"/>
      <c r="AU140" s="45"/>
      <c r="AV140" s="45"/>
      <c r="AW140" s="45"/>
      <c r="AX140" s="45"/>
      <c r="AY140" s="45"/>
      <c r="BA140" s="2">
        <f t="shared" si="74"/>
        <v>0</v>
      </c>
      <c r="BB140" s="2" t="str">
        <f t="shared" ref="BB140:BB171" si="108">IF(L140="","",$E140-2&amp;L140)</f>
        <v/>
      </c>
      <c r="BC140" s="2" t="str">
        <f t="shared" ref="BC140:BC171" si="109">IF(BC$9&gt;$BA140,"",$E140-2&amp;N140)</f>
        <v/>
      </c>
      <c r="BD140" s="2" t="str">
        <f t="shared" ref="BD140:BD171" si="110">IF(BD$9&gt;$BA140,"",$E140-2&amp;P140)</f>
        <v/>
      </c>
      <c r="BE140" s="2" t="str">
        <f t="shared" ref="BE140:BE171" si="111">IF(BE$9&gt;$BA140,"",$E140-2&amp;R140)</f>
        <v/>
      </c>
      <c r="BF140" s="2" t="str">
        <f t="shared" ref="BF140:BF171" si="112">IF(BF$9&gt;$BA140,"",$E140-2&amp;T140)</f>
        <v/>
      </c>
      <c r="BG140" s="2" t="str">
        <f t="shared" ref="BG140:BG171" si="113">IF(BG$9&gt;$BA140,"",$E140-2&amp;V140)</f>
        <v/>
      </c>
      <c r="BH140" s="2" t="str">
        <f t="shared" ref="BH140:BH171" si="114">IF(BH$9&gt;$BA140,"",$E140-2&amp;X140)</f>
        <v/>
      </c>
      <c r="BI140" s="31" t="str">
        <f t="shared" ref="BI140:BI171" si="115">IF(BI$9&gt;$BA140,"",$E140-2&amp;Z140)</f>
        <v/>
      </c>
      <c r="BK140" s="5">
        <f t="shared" ref="BK140:BK171" si="116">AB140</f>
        <v>0</v>
      </c>
      <c r="BL140" s="3">
        <f t="shared" ref="BL140:BL171" si="117">IFERROR(BK140*(AC140+AD140),0)</f>
        <v>0</v>
      </c>
      <c r="BM140" s="3">
        <f t="shared" ref="BM140:BM171" si="118">IFERROR(BK140*AG140,0)</f>
        <v>0</v>
      </c>
      <c r="BN140" s="3">
        <f t="shared" ref="BN140:BN171" si="119">IFERROR(AF140*BK140,0)</f>
        <v>0</v>
      </c>
      <c r="BO140" s="3">
        <f t="shared" ref="BO140:BO171" si="120">IFERROR(BK140*(AH140+AI140),0)</f>
        <v>0</v>
      </c>
      <c r="BP140" s="93">
        <f t="shared" ref="BP140:BP181" si="121">IFERROR((SUM($AC140:$AE140)-$AG140-$AK140*($AG140)/($AG140+$AH140+$AI140))/SUM($AC140:$AE140),0)</f>
        <v>0</v>
      </c>
      <c r="BQ140" s="93">
        <f t="shared" ref="BQ140:BQ181" si="122">IFERROR((SUM($AF140)-$AH140+$AI140-$AK140*($AH140+$AI140)/($AG140+$AJ140+$AH140+$AI140))/SUM($AF140),0)</f>
        <v>0</v>
      </c>
      <c r="BR140" s="93">
        <f t="shared" ref="BR140:BR181" si="123">IFERROR((SUM($AC140:$AE140)-(($AG140+$AJ140)-($AJ140*($AG140+$AJ140)/($AG140+$AJ140+$AH140+$AI140)))-$AK140*($AG140+$AJ140)/($AG140+$AJ140+$AH140+$AI140))/SUM($AC140:$AE140),0)</f>
        <v>0</v>
      </c>
      <c r="BS140" s="93">
        <f t="shared" ref="BS140:BS181" si="124">IFERROR((SUM($AF140)-(($AH140+$AI140)-($AJ140*($AH140+$AI140)/($AG140+$AJ140+$AH140+$AI140)))-$AK140*($AH140+$AI140)/($AG140+$AJ140+$AH140+$AI140))/SUM($AF140),0)</f>
        <v>0</v>
      </c>
      <c r="BT140" s="93">
        <f t="shared" ref="BT140:BT171" si="125">IFERROR(IF(AM140="DS",AN140/AO140,IF(AM140="AE",AP140/AQ140,AR140/AU140)),0)</f>
        <v>0</v>
      </c>
    </row>
    <row r="141" spans="2:72" x14ac:dyDescent="0.2">
      <c r="B141" s="2" t="str">
        <f t="shared" si="107"/>
        <v>-</v>
      </c>
      <c r="C141" s="22"/>
      <c r="D141" s="22"/>
      <c r="E141" s="39"/>
      <c r="F141" s="40"/>
      <c r="G141" s="41"/>
      <c r="H141" s="41"/>
      <c r="I141" s="39"/>
      <c r="J141" s="42"/>
      <c r="K141" s="39"/>
      <c r="L141" s="39"/>
      <c r="M141" s="43"/>
      <c r="N141" s="39"/>
      <c r="O141" s="43"/>
      <c r="P141" s="39"/>
      <c r="Q141" s="43"/>
      <c r="R141" s="39"/>
      <c r="S141" s="43"/>
      <c r="T141" s="43"/>
      <c r="U141" s="43"/>
      <c r="V141" s="43"/>
      <c r="W141" s="43"/>
      <c r="X141" s="43"/>
      <c r="Y141" s="43"/>
      <c r="Z141" s="43"/>
      <c r="AA141" s="43"/>
      <c r="AB141" s="43"/>
      <c r="AC141" s="44"/>
      <c r="AD141" s="44"/>
      <c r="AE141" s="44"/>
      <c r="AF141" s="44"/>
      <c r="AG141" s="44"/>
      <c r="AH141" s="44"/>
      <c r="AI141" s="44"/>
      <c r="AJ141" s="120"/>
      <c r="AK141" s="44"/>
      <c r="AL141" s="44"/>
      <c r="AM141" s="45"/>
      <c r="AN141" s="45"/>
      <c r="AO141" s="45"/>
      <c r="AP141" s="45"/>
      <c r="AQ141" s="45"/>
      <c r="AR141" s="45"/>
      <c r="AS141" s="45"/>
      <c r="AT141" s="45"/>
      <c r="AU141" s="45"/>
      <c r="AV141" s="45"/>
      <c r="AW141" s="45"/>
      <c r="AX141" s="45"/>
      <c r="AY141" s="45"/>
      <c r="BA141" s="2">
        <f t="shared" si="74"/>
        <v>0</v>
      </c>
      <c r="BB141" s="2" t="str">
        <f t="shared" si="108"/>
        <v/>
      </c>
      <c r="BC141" s="2" t="str">
        <f t="shared" si="109"/>
        <v/>
      </c>
      <c r="BD141" s="2" t="str">
        <f t="shared" si="110"/>
        <v/>
      </c>
      <c r="BE141" s="2" t="str">
        <f t="shared" si="111"/>
        <v/>
      </c>
      <c r="BF141" s="2" t="str">
        <f t="shared" si="112"/>
        <v/>
      </c>
      <c r="BG141" s="2" t="str">
        <f t="shared" si="113"/>
        <v/>
      </c>
      <c r="BH141" s="2" t="str">
        <f t="shared" si="114"/>
        <v/>
      </c>
      <c r="BI141" s="31" t="str">
        <f t="shared" si="115"/>
        <v/>
      </c>
      <c r="BK141" s="5">
        <f t="shared" si="116"/>
        <v>0</v>
      </c>
      <c r="BL141" s="3">
        <f t="shared" si="117"/>
        <v>0</v>
      </c>
      <c r="BM141" s="3">
        <f t="shared" si="118"/>
        <v>0</v>
      </c>
      <c r="BN141" s="3">
        <f t="shared" si="119"/>
        <v>0</v>
      </c>
      <c r="BO141" s="3">
        <f t="shared" si="120"/>
        <v>0</v>
      </c>
      <c r="BP141" s="93">
        <f t="shared" si="121"/>
        <v>0</v>
      </c>
      <c r="BQ141" s="93">
        <f t="shared" si="122"/>
        <v>0</v>
      </c>
      <c r="BR141" s="93">
        <f t="shared" si="123"/>
        <v>0</v>
      </c>
      <c r="BS141" s="93">
        <f t="shared" si="124"/>
        <v>0</v>
      </c>
      <c r="BT141" s="93">
        <f t="shared" si="125"/>
        <v>0</v>
      </c>
    </row>
    <row r="142" spans="2:72" x14ac:dyDescent="0.2">
      <c r="B142" s="2" t="str">
        <f t="shared" si="107"/>
        <v>-</v>
      </c>
      <c r="C142" s="22"/>
      <c r="D142" s="22"/>
      <c r="E142" s="39"/>
      <c r="F142" s="40"/>
      <c r="G142" s="41"/>
      <c r="H142" s="41"/>
      <c r="I142" s="39"/>
      <c r="J142" s="42"/>
      <c r="K142" s="39"/>
      <c r="L142" s="39"/>
      <c r="M142" s="43"/>
      <c r="N142" s="39"/>
      <c r="O142" s="43"/>
      <c r="P142" s="39"/>
      <c r="Q142" s="43"/>
      <c r="R142" s="39"/>
      <c r="S142" s="43"/>
      <c r="T142" s="43"/>
      <c r="U142" s="43"/>
      <c r="V142" s="43"/>
      <c r="W142" s="43"/>
      <c r="X142" s="43"/>
      <c r="Y142" s="43"/>
      <c r="Z142" s="43"/>
      <c r="AA142" s="43"/>
      <c r="AB142" s="43"/>
      <c r="AC142" s="44"/>
      <c r="AD142" s="44"/>
      <c r="AE142" s="44"/>
      <c r="AF142" s="44"/>
      <c r="AG142" s="44"/>
      <c r="AH142" s="44"/>
      <c r="AI142" s="44"/>
      <c r="AJ142" s="120"/>
      <c r="AK142" s="44"/>
      <c r="AL142" s="44"/>
      <c r="AM142" s="45"/>
      <c r="AN142" s="45"/>
      <c r="AO142" s="45"/>
      <c r="AP142" s="45"/>
      <c r="AQ142" s="45"/>
      <c r="AR142" s="45"/>
      <c r="AS142" s="45"/>
      <c r="AT142" s="45"/>
      <c r="AU142" s="45"/>
      <c r="AV142" s="45"/>
      <c r="AW142" s="45"/>
      <c r="AX142" s="45"/>
      <c r="AY142" s="45"/>
      <c r="BA142" s="2">
        <f t="shared" si="74"/>
        <v>0</v>
      </c>
      <c r="BB142" s="2" t="str">
        <f t="shared" si="108"/>
        <v/>
      </c>
      <c r="BC142" s="2" t="str">
        <f t="shared" si="109"/>
        <v/>
      </c>
      <c r="BD142" s="2" t="str">
        <f t="shared" si="110"/>
        <v/>
      </c>
      <c r="BE142" s="2" t="str">
        <f t="shared" si="111"/>
        <v/>
      </c>
      <c r="BF142" s="2" t="str">
        <f t="shared" si="112"/>
        <v/>
      </c>
      <c r="BG142" s="2" t="str">
        <f t="shared" si="113"/>
        <v/>
      </c>
      <c r="BH142" s="2" t="str">
        <f t="shared" si="114"/>
        <v/>
      </c>
      <c r="BI142" s="31" t="str">
        <f t="shared" si="115"/>
        <v/>
      </c>
      <c r="BK142" s="5">
        <f t="shared" si="116"/>
        <v>0</v>
      </c>
      <c r="BL142" s="3">
        <f t="shared" si="117"/>
        <v>0</v>
      </c>
      <c r="BM142" s="3">
        <f t="shared" si="118"/>
        <v>0</v>
      </c>
      <c r="BN142" s="3">
        <f t="shared" si="119"/>
        <v>0</v>
      </c>
      <c r="BO142" s="3">
        <f t="shared" si="120"/>
        <v>0</v>
      </c>
      <c r="BP142" s="93">
        <f t="shared" si="121"/>
        <v>0</v>
      </c>
      <c r="BQ142" s="93">
        <f t="shared" si="122"/>
        <v>0</v>
      </c>
      <c r="BR142" s="93">
        <f t="shared" si="123"/>
        <v>0</v>
      </c>
      <c r="BS142" s="93">
        <f t="shared" si="124"/>
        <v>0</v>
      </c>
      <c r="BT142" s="93">
        <f t="shared" si="125"/>
        <v>0</v>
      </c>
    </row>
    <row r="143" spans="2:72" x14ac:dyDescent="0.2">
      <c r="B143" s="2" t="str">
        <f t="shared" si="107"/>
        <v>-</v>
      </c>
      <c r="C143" s="22"/>
      <c r="D143" s="22"/>
      <c r="E143" s="39"/>
      <c r="F143" s="40"/>
      <c r="G143" s="41"/>
      <c r="H143" s="41"/>
      <c r="I143" s="39"/>
      <c r="J143" s="42"/>
      <c r="K143" s="39"/>
      <c r="L143" s="39"/>
      <c r="M143" s="43"/>
      <c r="N143" s="39"/>
      <c r="O143" s="43"/>
      <c r="P143" s="39"/>
      <c r="Q143" s="43"/>
      <c r="R143" s="39"/>
      <c r="S143" s="43"/>
      <c r="T143" s="43"/>
      <c r="U143" s="43"/>
      <c r="V143" s="43"/>
      <c r="W143" s="43"/>
      <c r="X143" s="43"/>
      <c r="Y143" s="43"/>
      <c r="Z143" s="43"/>
      <c r="AA143" s="43"/>
      <c r="AB143" s="43"/>
      <c r="AC143" s="44"/>
      <c r="AD143" s="44"/>
      <c r="AE143" s="44"/>
      <c r="AF143" s="44"/>
      <c r="AG143" s="44"/>
      <c r="AH143" s="44"/>
      <c r="AI143" s="44"/>
      <c r="AJ143" s="120"/>
      <c r="AK143" s="44"/>
      <c r="AL143" s="44"/>
      <c r="AM143" s="45"/>
      <c r="AN143" s="45"/>
      <c r="AO143" s="45"/>
      <c r="AP143" s="45"/>
      <c r="AQ143" s="45"/>
      <c r="AR143" s="45"/>
      <c r="AS143" s="45"/>
      <c r="AT143" s="45"/>
      <c r="AU143" s="45"/>
      <c r="AV143" s="45"/>
      <c r="AW143" s="45"/>
      <c r="AX143" s="45"/>
      <c r="AY143" s="45"/>
      <c r="BA143" s="2">
        <f t="shared" si="74"/>
        <v>0</v>
      </c>
      <c r="BB143" s="2" t="str">
        <f t="shared" si="108"/>
        <v/>
      </c>
      <c r="BC143" s="2" t="str">
        <f t="shared" si="109"/>
        <v/>
      </c>
      <c r="BD143" s="2" t="str">
        <f t="shared" si="110"/>
        <v/>
      </c>
      <c r="BE143" s="2" t="str">
        <f t="shared" si="111"/>
        <v/>
      </c>
      <c r="BF143" s="2" t="str">
        <f t="shared" si="112"/>
        <v/>
      </c>
      <c r="BG143" s="2" t="str">
        <f t="shared" si="113"/>
        <v/>
      </c>
      <c r="BH143" s="2" t="str">
        <f t="shared" si="114"/>
        <v/>
      </c>
      <c r="BI143" s="31" t="str">
        <f t="shared" si="115"/>
        <v/>
      </c>
      <c r="BK143" s="5">
        <f t="shared" si="116"/>
        <v>0</v>
      </c>
      <c r="BL143" s="3">
        <f t="shared" si="117"/>
        <v>0</v>
      </c>
      <c r="BM143" s="3">
        <f t="shared" si="118"/>
        <v>0</v>
      </c>
      <c r="BN143" s="3">
        <f t="shared" si="119"/>
        <v>0</v>
      </c>
      <c r="BO143" s="3">
        <f t="shared" si="120"/>
        <v>0</v>
      </c>
      <c r="BP143" s="93">
        <f t="shared" si="121"/>
        <v>0</v>
      </c>
      <c r="BQ143" s="93">
        <f t="shared" si="122"/>
        <v>0</v>
      </c>
      <c r="BR143" s="93">
        <f t="shared" si="123"/>
        <v>0</v>
      </c>
      <c r="BS143" s="93">
        <f t="shared" si="124"/>
        <v>0</v>
      </c>
      <c r="BT143" s="93">
        <f t="shared" si="125"/>
        <v>0</v>
      </c>
    </row>
    <row r="144" spans="2:72" x14ac:dyDescent="0.2">
      <c r="B144" s="2" t="str">
        <f t="shared" si="107"/>
        <v>-</v>
      </c>
      <c r="C144" s="22"/>
      <c r="D144" s="22"/>
      <c r="E144" s="39"/>
      <c r="F144" s="40"/>
      <c r="G144" s="41"/>
      <c r="H144" s="41"/>
      <c r="I144" s="39"/>
      <c r="J144" s="42"/>
      <c r="K144" s="39"/>
      <c r="L144" s="39"/>
      <c r="M144" s="43"/>
      <c r="N144" s="39"/>
      <c r="O144" s="43"/>
      <c r="P144" s="39"/>
      <c r="Q144" s="43"/>
      <c r="R144" s="39"/>
      <c r="S144" s="43"/>
      <c r="T144" s="43"/>
      <c r="U144" s="43"/>
      <c r="V144" s="43"/>
      <c r="W144" s="43"/>
      <c r="X144" s="43"/>
      <c r="Y144" s="43"/>
      <c r="Z144" s="43"/>
      <c r="AA144" s="43"/>
      <c r="AB144" s="43"/>
      <c r="AC144" s="44"/>
      <c r="AD144" s="44"/>
      <c r="AE144" s="44"/>
      <c r="AF144" s="44"/>
      <c r="AG144" s="44"/>
      <c r="AH144" s="44"/>
      <c r="AI144" s="44"/>
      <c r="AJ144" s="120"/>
      <c r="AK144" s="44"/>
      <c r="AL144" s="44"/>
      <c r="AM144" s="45"/>
      <c r="AN144" s="45"/>
      <c r="AO144" s="45"/>
      <c r="AP144" s="45"/>
      <c r="AQ144" s="45"/>
      <c r="AR144" s="45"/>
      <c r="AS144" s="45"/>
      <c r="AT144" s="45"/>
      <c r="AU144" s="45"/>
      <c r="AV144" s="45"/>
      <c r="AW144" s="45"/>
      <c r="AX144" s="45"/>
      <c r="AY144" s="45"/>
      <c r="BA144" s="2">
        <f t="shared" si="74"/>
        <v>0</v>
      </c>
      <c r="BB144" s="2" t="str">
        <f t="shared" si="108"/>
        <v/>
      </c>
      <c r="BC144" s="2" t="str">
        <f t="shared" si="109"/>
        <v/>
      </c>
      <c r="BD144" s="2" t="str">
        <f t="shared" si="110"/>
        <v/>
      </c>
      <c r="BE144" s="2" t="str">
        <f t="shared" si="111"/>
        <v/>
      </c>
      <c r="BF144" s="2" t="str">
        <f t="shared" si="112"/>
        <v/>
      </c>
      <c r="BG144" s="2" t="str">
        <f t="shared" si="113"/>
        <v/>
      </c>
      <c r="BH144" s="2" t="str">
        <f t="shared" si="114"/>
        <v/>
      </c>
      <c r="BI144" s="31" t="str">
        <f t="shared" si="115"/>
        <v/>
      </c>
      <c r="BK144" s="5">
        <f t="shared" si="116"/>
        <v>0</v>
      </c>
      <c r="BL144" s="3">
        <f t="shared" si="117"/>
        <v>0</v>
      </c>
      <c r="BM144" s="3">
        <f t="shared" si="118"/>
        <v>0</v>
      </c>
      <c r="BN144" s="3">
        <f t="shared" si="119"/>
        <v>0</v>
      </c>
      <c r="BO144" s="3">
        <f t="shared" si="120"/>
        <v>0</v>
      </c>
      <c r="BP144" s="93">
        <f t="shared" si="121"/>
        <v>0</v>
      </c>
      <c r="BQ144" s="93">
        <f t="shared" si="122"/>
        <v>0</v>
      </c>
      <c r="BR144" s="93">
        <f t="shared" si="123"/>
        <v>0</v>
      </c>
      <c r="BS144" s="93">
        <f t="shared" si="124"/>
        <v>0</v>
      </c>
      <c r="BT144" s="93">
        <f t="shared" si="125"/>
        <v>0</v>
      </c>
    </row>
    <row r="145" spans="2:72" x14ac:dyDescent="0.2">
      <c r="B145" s="2" t="str">
        <f t="shared" si="107"/>
        <v>-</v>
      </c>
      <c r="C145" s="22"/>
      <c r="D145" s="22"/>
      <c r="E145" s="39"/>
      <c r="F145" s="40"/>
      <c r="G145" s="41"/>
      <c r="H145" s="41"/>
      <c r="I145" s="39"/>
      <c r="J145" s="42"/>
      <c r="K145" s="39"/>
      <c r="L145" s="39"/>
      <c r="M145" s="43"/>
      <c r="N145" s="39"/>
      <c r="O145" s="43"/>
      <c r="P145" s="39"/>
      <c r="Q145" s="43"/>
      <c r="R145" s="39"/>
      <c r="S145" s="43"/>
      <c r="T145" s="43"/>
      <c r="U145" s="43"/>
      <c r="V145" s="43"/>
      <c r="W145" s="43"/>
      <c r="X145" s="43"/>
      <c r="Y145" s="43"/>
      <c r="Z145" s="43"/>
      <c r="AA145" s="43"/>
      <c r="AB145" s="43"/>
      <c r="AC145" s="44"/>
      <c r="AD145" s="44"/>
      <c r="AE145" s="44"/>
      <c r="AF145" s="44"/>
      <c r="AG145" s="44"/>
      <c r="AH145" s="44"/>
      <c r="AI145" s="44"/>
      <c r="AJ145" s="120"/>
      <c r="AK145" s="44"/>
      <c r="AL145" s="44"/>
      <c r="AM145" s="45"/>
      <c r="AN145" s="45"/>
      <c r="AO145" s="45"/>
      <c r="AP145" s="45"/>
      <c r="AQ145" s="45"/>
      <c r="AR145" s="45"/>
      <c r="AS145" s="45"/>
      <c r="AT145" s="45"/>
      <c r="AU145" s="45"/>
      <c r="AV145" s="45"/>
      <c r="AW145" s="45"/>
      <c r="AX145" s="45"/>
      <c r="AY145" s="45"/>
      <c r="BA145" s="2">
        <f t="shared" si="74"/>
        <v>0</v>
      </c>
      <c r="BB145" s="2" t="str">
        <f t="shared" si="108"/>
        <v/>
      </c>
      <c r="BC145" s="2" t="str">
        <f t="shared" si="109"/>
        <v/>
      </c>
      <c r="BD145" s="2" t="str">
        <f t="shared" si="110"/>
        <v/>
      </c>
      <c r="BE145" s="2" t="str">
        <f t="shared" si="111"/>
        <v/>
      </c>
      <c r="BF145" s="2" t="str">
        <f t="shared" si="112"/>
        <v/>
      </c>
      <c r="BG145" s="2" t="str">
        <f t="shared" si="113"/>
        <v/>
      </c>
      <c r="BH145" s="2" t="str">
        <f t="shared" si="114"/>
        <v/>
      </c>
      <c r="BI145" s="31" t="str">
        <f t="shared" si="115"/>
        <v/>
      </c>
      <c r="BK145" s="5">
        <f t="shared" si="116"/>
        <v>0</v>
      </c>
      <c r="BL145" s="3">
        <f t="shared" si="117"/>
        <v>0</v>
      </c>
      <c r="BM145" s="3">
        <f t="shared" si="118"/>
        <v>0</v>
      </c>
      <c r="BN145" s="3">
        <f t="shared" si="119"/>
        <v>0</v>
      </c>
      <c r="BO145" s="3">
        <f t="shared" si="120"/>
        <v>0</v>
      </c>
      <c r="BP145" s="93">
        <f t="shared" si="121"/>
        <v>0</v>
      </c>
      <c r="BQ145" s="93">
        <f t="shared" si="122"/>
        <v>0</v>
      </c>
      <c r="BR145" s="93">
        <f t="shared" si="123"/>
        <v>0</v>
      </c>
      <c r="BS145" s="93">
        <f t="shared" si="124"/>
        <v>0</v>
      </c>
      <c r="BT145" s="93">
        <f t="shared" si="125"/>
        <v>0</v>
      </c>
    </row>
    <row r="146" spans="2:72" x14ac:dyDescent="0.2">
      <c r="B146" s="2" t="str">
        <f t="shared" si="107"/>
        <v>-</v>
      </c>
      <c r="C146" s="22"/>
      <c r="D146" s="22"/>
      <c r="E146" s="39"/>
      <c r="F146" s="40"/>
      <c r="G146" s="41"/>
      <c r="H146" s="41"/>
      <c r="I146" s="39"/>
      <c r="J146" s="42"/>
      <c r="K146" s="39"/>
      <c r="L146" s="39"/>
      <c r="M146" s="43"/>
      <c r="N146" s="39"/>
      <c r="O146" s="43"/>
      <c r="P146" s="39"/>
      <c r="Q146" s="43"/>
      <c r="R146" s="39"/>
      <c r="S146" s="43"/>
      <c r="T146" s="43"/>
      <c r="U146" s="43"/>
      <c r="V146" s="43"/>
      <c r="W146" s="43"/>
      <c r="X146" s="43"/>
      <c r="Y146" s="43"/>
      <c r="Z146" s="43"/>
      <c r="AA146" s="43"/>
      <c r="AB146" s="43"/>
      <c r="AC146" s="44"/>
      <c r="AD146" s="44"/>
      <c r="AE146" s="44"/>
      <c r="AF146" s="44"/>
      <c r="AG146" s="44"/>
      <c r="AH146" s="44"/>
      <c r="AI146" s="44"/>
      <c r="AJ146" s="120"/>
      <c r="AK146" s="44"/>
      <c r="AL146" s="44"/>
      <c r="AM146" s="45"/>
      <c r="AN146" s="45"/>
      <c r="AO146" s="45"/>
      <c r="AP146" s="45"/>
      <c r="AQ146" s="45"/>
      <c r="AR146" s="45"/>
      <c r="AS146" s="45"/>
      <c r="AT146" s="45"/>
      <c r="AU146" s="45"/>
      <c r="AV146" s="45"/>
      <c r="AW146" s="45"/>
      <c r="AX146" s="45"/>
      <c r="AY146" s="45"/>
      <c r="BA146" s="2">
        <f t="shared" si="74"/>
        <v>0</v>
      </c>
      <c r="BB146" s="2" t="str">
        <f t="shared" si="108"/>
        <v/>
      </c>
      <c r="BC146" s="2" t="str">
        <f t="shared" si="109"/>
        <v/>
      </c>
      <c r="BD146" s="2" t="str">
        <f t="shared" si="110"/>
        <v/>
      </c>
      <c r="BE146" s="2" t="str">
        <f t="shared" si="111"/>
        <v/>
      </c>
      <c r="BF146" s="2" t="str">
        <f t="shared" si="112"/>
        <v/>
      </c>
      <c r="BG146" s="2" t="str">
        <f t="shared" si="113"/>
        <v/>
      </c>
      <c r="BH146" s="2" t="str">
        <f t="shared" si="114"/>
        <v/>
      </c>
      <c r="BI146" s="31" t="str">
        <f t="shared" si="115"/>
        <v/>
      </c>
      <c r="BK146" s="5">
        <f t="shared" si="116"/>
        <v>0</v>
      </c>
      <c r="BL146" s="3">
        <f t="shared" si="117"/>
        <v>0</v>
      </c>
      <c r="BM146" s="3">
        <f t="shared" si="118"/>
        <v>0</v>
      </c>
      <c r="BN146" s="3">
        <f t="shared" si="119"/>
        <v>0</v>
      </c>
      <c r="BO146" s="3">
        <f t="shared" si="120"/>
        <v>0</v>
      </c>
      <c r="BP146" s="93">
        <f t="shared" si="121"/>
        <v>0</v>
      </c>
      <c r="BQ146" s="93">
        <f t="shared" si="122"/>
        <v>0</v>
      </c>
      <c r="BR146" s="93">
        <f t="shared" si="123"/>
        <v>0</v>
      </c>
      <c r="BS146" s="93">
        <f t="shared" si="124"/>
        <v>0</v>
      </c>
      <c r="BT146" s="93">
        <f t="shared" si="125"/>
        <v>0</v>
      </c>
    </row>
    <row r="147" spans="2:72" x14ac:dyDescent="0.2">
      <c r="B147" s="2" t="str">
        <f t="shared" si="107"/>
        <v>-</v>
      </c>
      <c r="C147" s="22"/>
      <c r="D147" s="22"/>
      <c r="E147" s="39"/>
      <c r="F147" s="40"/>
      <c r="G147" s="41"/>
      <c r="H147" s="41"/>
      <c r="I147" s="39"/>
      <c r="J147" s="42"/>
      <c r="K147" s="39"/>
      <c r="L147" s="39"/>
      <c r="M147" s="43"/>
      <c r="N147" s="39"/>
      <c r="O147" s="43"/>
      <c r="P147" s="39"/>
      <c r="Q147" s="43"/>
      <c r="R147" s="39"/>
      <c r="S147" s="43"/>
      <c r="T147" s="43"/>
      <c r="U147" s="43"/>
      <c r="V147" s="43"/>
      <c r="W147" s="43"/>
      <c r="X147" s="43"/>
      <c r="Y147" s="43"/>
      <c r="Z147" s="43"/>
      <c r="AA147" s="43"/>
      <c r="AB147" s="43"/>
      <c r="AC147" s="44"/>
      <c r="AD147" s="44"/>
      <c r="AE147" s="44"/>
      <c r="AF147" s="44"/>
      <c r="AG147" s="44"/>
      <c r="AH147" s="44"/>
      <c r="AI147" s="44"/>
      <c r="AJ147" s="120"/>
      <c r="AK147" s="44"/>
      <c r="AL147" s="44"/>
      <c r="AM147" s="45"/>
      <c r="AN147" s="45"/>
      <c r="AO147" s="45"/>
      <c r="AP147" s="45"/>
      <c r="AQ147" s="45"/>
      <c r="AR147" s="45"/>
      <c r="AS147" s="45"/>
      <c r="AT147" s="45"/>
      <c r="AU147" s="45"/>
      <c r="AV147" s="45"/>
      <c r="AW147" s="45"/>
      <c r="AX147" s="45"/>
      <c r="AY147" s="45"/>
      <c r="BA147" s="2">
        <f t="shared" si="74"/>
        <v>0</v>
      </c>
      <c r="BB147" s="2" t="str">
        <f t="shared" si="108"/>
        <v/>
      </c>
      <c r="BC147" s="2" t="str">
        <f t="shared" si="109"/>
        <v/>
      </c>
      <c r="BD147" s="2" t="str">
        <f t="shared" si="110"/>
        <v/>
      </c>
      <c r="BE147" s="2" t="str">
        <f t="shared" si="111"/>
        <v/>
      </c>
      <c r="BF147" s="2" t="str">
        <f t="shared" si="112"/>
        <v/>
      </c>
      <c r="BG147" s="2" t="str">
        <f t="shared" si="113"/>
        <v/>
      </c>
      <c r="BH147" s="2" t="str">
        <f t="shared" si="114"/>
        <v/>
      </c>
      <c r="BI147" s="31" t="str">
        <f t="shared" si="115"/>
        <v/>
      </c>
      <c r="BK147" s="5">
        <f t="shared" si="116"/>
        <v>0</v>
      </c>
      <c r="BL147" s="3">
        <f t="shared" si="117"/>
        <v>0</v>
      </c>
      <c r="BM147" s="3">
        <f t="shared" si="118"/>
        <v>0</v>
      </c>
      <c r="BN147" s="3">
        <f t="shared" si="119"/>
        <v>0</v>
      </c>
      <c r="BO147" s="3">
        <f t="shared" si="120"/>
        <v>0</v>
      </c>
      <c r="BP147" s="93">
        <f t="shared" si="121"/>
        <v>0</v>
      </c>
      <c r="BQ147" s="93">
        <f t="shared" si="122"/>
        <v>0</v>
      </c>
      <c r="BR147" s="93">
        <f t="shared" si="123"/>
        <v>0</v>
      </c>
      <c r="BS147" s="93">
        <f t="shared" si="124"/>
        <v>0</v>
      </c>
      <c r="BT147" s="93">
        <f t="shared" si="125"/>
        <v>0</v>
      </c>
    </row>
    <row r="148" spans="2:72" x14ac:dyDescent="0.2">
      <c r="B148" s="2" t="str">
        <f t="shared" si="107"/>
        <v>-</v>
      </c>
      <c r="C148" s="22"/>
      <c r="D148" s="22"/>
      <c r="E148" s="39"/>
      <c r="F148" s="40"/>
      <c r="G148" s="41"/>
      <c r="H148" s="41"/>
      <c r="I148" s="39"/>
      <c r="J148" s="42"/>
      <c r="K148" s="39"/>
      <c r="L148" s="39"/>
      <c r="M148" s="43"/>
      <c r="N148" s="39"/>
      <c r="O148" s="43"/>
      <c r="P148" s="39"/>
      <c r="Q148" s="43"/>
      <c r="R148" s="39"/>
      <c r="S148" s="43"/>
      <c r="T148" s="43"/>
      <c r="U148" s="43"/>
      <c r="V148" s="43"/>
      <c r="W148" s="43"/>
      <c r="X148" s="43"/>
      <c r="Y148" s="43"/>
      <c r="Z148" s="43"/>
      <c r="AA148" s="43"/>
      <c r="AB148" s="43"/>
      <c r="AC148" s="44"/>
      <c r="AD148" s="44"/>
      <c r="AE148" s="44"/>
      <c r="AF148" s="44"/>
      <c r="AG148" s="44"/>
      <c r="AH148" s="44"/>
      <c r="AI148" s="44"/>
      <c r="AJ148" s="120"/>
      <c r="AK148" s="44"/>
      <c r="AL148" s="44"/>
      <c r="AM148" s="45"/>
      <c r="AN148" s="45"/>
      <c r="AO148" s="45"/>
      <c r="AP148" s="45"/>
      <c r="AQ148" s="45"/>
      <c r="AR148" s="45"/>
      <c r="AS148" s="45"/>
      <c r="AT148" s="45"/>
      <c r="AU148" s="45"/>
      <c r="AV148" s="45"/>
      <c r="AW148" s="45"/>
      <c r="AX148" s="45"/>
      <c r="AY148" s="45"/>
      <c r="BA148" s="2">
        <f t="shared" si="74"/>
        <v>0</v>
      </c>
      <c r="BB148" s="2" t="str">
        <f t="shared" si="108"/>
        <v/>
      </c>
      <c r="BC148" s="2" t="str">
        <f t="shared" si="109"/>
        <v/>
      </c>
      <c r="BD148" s="2" t="str">
        <f t="shared" si="110"/>
        <v/>
      </c>
      <c r="BE148" s="2" t="str">
        <f t="shared" si="111"/>
        <v/>
      </c>
      <c r="BF148" s="2" t="str">
        <f t="shared" si="112"/>
        <v/>
      </c>
      <c r="BG148" s="2" t="str">
        <f t="shared" si="113"/>
        <v/>
      </c>
      <c r="BH148" s="2" t="str">
        <f t="shared" si="114"/>
        <v/>
      </c>
      <c r="BI148" s="31" t="str">
        <f t="shared" si="115"/>
        <v/>
      </c>
      <c r="BK148" s="5">
        <f t="shared" si="116"/>
        <v>0</v>
      </c>
      <c r="BL148" s="3">
        <f t="shared" si="117"/>
        <v>0</v>
      </c>
      <c r="BM148" s="3">
        <f t="shared" si="118"/>
        <v>0</v>
      </c>
      <c r="BN148" s="3">
        <f t="shared" si="119"/>
        <v>0</v>
      </c>
      <c r="BO148" s="3">
        <f t="shared" si="120"/>
        <v>0</v>
      </c>
      <c r="BP148" s="93">
        <f t="shared" si="121"/>
        <v>0</v>
      </c>
      <c r="BQ148" s="93">
        <f t="shared" si="122"/>
        <v>0</v>
      </c>
      <c r="BR148" s="93">
        <f t="shared" si="123"/>
        <v>0</v>
      </c>
      <c r="BS148" s="93">
        <f t="shared" si="124"/>
        <v>0</v>
      </c>
      <c r="BT148" s="93">
        <f t="shared" si="125"/>
        <v>0</v>
      </c>
    </row>
    <row r="149" spans="2:72" x14ac:dyDescent="0.2">
      <c r="B149" s="2" t="str">
        <f t="shared" si="107"/>
        <v>-</v>
      </c>
      <c r="C149" s="22"/>
      <c r="D149" s="22"/>
      <c r="E149" s="39"/>
      <c r="F149" s="40"/>
      <c r="G149" s="41"/>
      <c r="H149" s="41"/>
      <c r="I149" s="39"/>
      <c r="J149" s="42"/>
      <c r="K149" s="39"/>
      <c r="L149" s="39"/>
      <c r="M149" s="43"/>
      <c r="N149" s="39"/>
      <c r="O149" s="43"/>
      <c r="P149" s="39"/>
      <c r="Q149" s="43"/>
      <c r="R149" s="39"/>
      <c r="S149" s="43"/>
      <c r="T149" s="43"/>
      <c r="U149" s="43"/>
      <c r="V149" s="43"/>
      <c r="W149" s="43"/>
      <c r="X149" s="43"/>
      <c r="Y149" s="43"/>
      <c r="Z149" s="43"/>
      <c r="AA149" s="43"/>
      <c r="AB149" s="43"/>
      <c r="AC149" s="44"/>
      <c r="AD149" s="44"/>
      <c r="AE149" s="44"/>
      <c r="AF149" s="44"/>
      <c r="AG149" s="44"/>
      <c r="AH149" s="44"/>
      <c r="AI149" s="44"/>
      <c r="AJ149" s="120"/>
      <c r="AK149" s="44"/>
      <c r="AL149" s="44"/>
      <c r="AM149" s="45"/>
      <c r="AN149" s="45"/>
      <c r="AO149" s="45"/>
      <c r="AP149" s="45"/>
      <c r="AQ149" s="45"/>
      <c r="AR149" s="45"/>
      <c r="AS149" s="45"/>
      <c r="AT149" s="45"/>
      <c r="AU149" s="45"/>
      <c r="AV149" s="45"/>
      <c r="AW149" s="45"/>
      <c r="AX149" s="45"/>
      <c r="AY149" s="45"/>
      <c r="BA149" s="2">
        <f t="shared" si="74"/>
        <v>0</v>
      </c>
      <c r="BB149" s="2" t="str">
        <f t="shared" si="108"/>
        <v/>
      </c>
      <c r="BC149" s="2" t="str">
        <f t="shared" si="109"/>
        <v/>
      </c>
      <c r="BD149" s="2" t="str">
        <f t="shared" si="110"/>
        <v/>
      </c>
      <c r="BE149" s="2" t="str">
        <f t="shared" si="111"/>
        <v/>
      </c>
      <c r="BF149" s="2" t="str">
        <f t="shared" si="112"/>
        <v/>
      </c>
      <c r="BG149" s="2" t="str">
        <f t="shared" si="113"/>
        <v/>
      </c>
      <c r="BH149" s="2" t="str">
        <f t="shared" si="114"/>
        <v/>
      </c>
      <c r="BI149" s="31" t="str">
        <f t="shared" si="115"/>
        <v/>
      </c>
      <c r="BK149" s="5">
        <f t="shared" si="116"/>
        <v>0</v>
      </c>
      <c r="BL149" s="3">
        <f t="shared" si="117"/>
        <v>0</v>
      </c>
      <c r="BM149" s="3">
        <f t="shared" si="118"/>
        <v>0</v>
      </c>
      <c r="BN149" s="3">
        <f t="shared" si="119"/>
        <v>0</v>
      </c>
      <c r="BO149" s="3">
        <f t="shared" si="120"/>
        <v>0</v>
      </c>
      <c r="BP149" s="93">
        <f t="shared" si="121"/>
        <v>0</v>
      </c>
      <c r="BQ149" s="93">
        <f t="shared" si="122"/>
        <v>0</v>
      </c>
      <c r="BR149" s="93">
        <f t="shared" si="123"/>
        <v>0</v>
      </c>
      <c r="BS149" s="93">
        <f t="shared" si="124"/>
        <v>0</v>
      </c>
      <c r="BT149" s="93">
        <f t="shared" si="125"/>
        <v>0</v>
      </c>
    </row>
    <row r="150" spans="2:72" x14ac:dyDescent="0.2">
      <c r="B150" s="2" t="str">
        <f t="shared" si="107"/>
        <v>-</v>
      </c>
      <c r="C150" s="22"/>
      <c r="D150" s="22"/>
      <c r="E150" s="39"/>
      <c r="F150" s="40"/>
      <c r="G150" s="41"/>
      <c r="H150" s="41"/>
      <c r="I150" s="39"/>
      <c r="J150" s="42"/>
      <c r="K150" s="39"/>
      <c r="L150" s="39"/>
      <c r="M150" s="43"/>
      <c r="N150" s="39"/>
      <c r="O150" s="43"/>
      <c r="P150" s="39"/>
      <c r="Q150" s="43"/>
      <c r="R150" s="39"/>
      <c r="S150" s="43"/>
      <c r="T150" s="43"/>
      <c r="U150" s="43"/>
      <c r="V150" s="43"/>
      <c r="W150" s="43"/>
      <c r="X150" s="43"/>
      <c r="Y150" s="43"/>
      <c r="Z150" s="43"/>
      <c r="AA150" s="43"/>
      <c r="AB150" s="43"/>
      <c r="AC150" s="44"/>
      <c r="AD150" s="44"/>
      <c r="AE150" s="44"/>
      <c r="AF150" s="44"/>
      <c r="AG150" s="44"/>
      <c r="AH150" s="44"/>
      <c r="AI150" s="44"/>
      <c r="AJ150" s="120"/>
      <c r="AK150" s="44"/>
      <c r="AL150" s="44"/>
      <c r="AM150" s="45"/>
      <c r="AN150" s="45"/>
      <c r="AO150" s="45"/>
      <c r="AP150" s="45"/>
      <c r="AQ150" s="45"/>
      <c r="AR150" s="45"/>
      <c r="AS150" s="45"/>
      <c r="AT150" s="45"/>
      <c r="AU150" s="45"/>
      <c r="AV150" s="45"/>
      <c r="AW150" s="45"/>
      <c r="AX150" s="45"/>
      <c r="AY150" s="45"/>
      <c r="BA150" s="2">
        <f t="shared" si="74"/>
        <v>0</v>
      </c>
      <c r="BB150" s="2" t="str">
        <f t="shared" si="108"/>
        <v/>
      </c>
      <c r="BC150" s="2" t="str">
        <f t="shared" si="109"/>
        <v/>
      </c>
      <c r="BD150" s="2" t="str">
        <f t="shared" si="110"/>
        <v/>
      </c>
      <c r="BE150" s="2" t="str">
        <f t="shared" si="111"/>
        <v/>
      </c>
      <c r="BF150" s="2" t="str">
        <f t="shared" si="112"/>
        <v/>
      </c>
      <c r="BG150" s="2" t="str">
        <f t="shared" si="113"/>
        <v/>
      </c>
      <c r="BH150" s="2" t="str">
        <f t="shared" si="114"/>
        <v/>
      </c>
      <c r="BI150" s="31" t="str">
        <f t="shared" si="115"/>
        <v/>
      </c>
      <c r="BK150" s="5">
        <f t="shared" si="116"/>
        <v>0</v>
      </c>
      <c r="BL150" s="3">
        <f t="shared" si="117"/>
        <v>0</v>
      </c>
      <c r="BM150" s="3">
        <f t="shared" si="118"/>
        <v>0</v>
      </c>
      <c r="BN150" s="3">
        <f t="shared" si="119"/>
        <v>0</v>
      </c>
      <c r="BO150" s="3">
        <f t="shared" si="120"/>
        <v>0</v>
      </c>
      <c r="BP150" s="93">
        <f t="shared" si="121"/>
        <v>0</v>
      </c>
      <c r="BQ150" s="93">
        <f t="shared" si="122"/>
        <v>0</v>
      </c>
      <c r="BR150" s="93">
        <f t="shared" si="123"/>
        <v>0</v>
      </c>
      <c r="BS150" s="93">
        <f t="shared" si="124"/>
        <v>0</v>
      </c>
      <c r="BT150" s="93">
        <f t="shared" si="125"/>
        <v>0</v>
      </c>
    </row>
    <row r="151" spans="2:72" x14ac:dyDescent="0.2">
      <c r="B151" s="2" t="str">
        <f t="shared" si="107"/>
        <v>-</v>
      </c>
      <c r="C151" s="22"/>
      <c r="D151" s="22"/>
      <c r="E151" s="39"/>
      <c r="F151" s="40"/>
      <c r="G151" s="41"/>
      <c r="H151" s="41"/>
      <c r="I151" s="39"/>
      <c r="J151" s="42"/>
      <c r="K151" s="39"/>
      <c r="L151" s="39"/>
      <c r="M151" s="43"/>
      <c r="N151" s="39"/>
      <c r="O151" s="43"/>
      <c r="P151" s="39"/>
      <c r="Q151" s="43"/>
      <c r="R151" s="39"/>
      <c r="S151" s="43"/>
      <c r="T151" s="43"/>
      <c r="U151" s="43"/>
      <c r="V151" s="43"/>
      <c r="W151" s="43"/>
      <c r="X151" s="43"/>
      <c r="Y151" s="43"/>
      <c r="Z151" s="43"/>
      <c r="AA151" s="43"/>
      <c r="AB151" s="43"/>
      <c r="AC151" s="44"/>
      <c r="AD151" s="44"/>
      <c r="AE151" s="44"/>
      <c r="AF151" s="44"/>
      <c r="AG151" s="44"/>
      <c r="AH151" s="44"/>
      <c r="AI151" s="44"/>
      <c r="AJ151" s="120"/>
      <c r="AK151" s="44"/>
      <c r="AL151" s="44"/>
      <c r="AM151" s="45"/>
      <c r="AN151" s="45"/>
      <c r="AO151" s="45"/>
      <c r="AP151" s="45"/>
      <c r="AQ151" s="45"/>
      <c r="AR151" s="45"/>
      <c r="AS151" s="45"/>
      <c r="AT151" s="45"/>
      <c r="AU151" s="45"/>
      <c r="AV151" s="45"/>
      <c r="AW151" s="45"/>
      <c r="AX151" s="45"/>
      <c r="AY151" s="45"/>
      <c r="BA151" s="2">
        <f t="shared" si="74"/>
        <v>0</v>
      </c>
      <c r="BB151" s="2" t="str">
        <f t="shared" si="108"/>
        <v/>
      </c>
      <c r="BC151" s="2" t="str">
        <f t="shared" si="109"/>
        <v/>
      </c>
      <c r="BD151" s="2" t="str">
        <f t="shared" si="110"/>
        <v/>
      </c>
      <c r="BE151" s="2" t="str">
        <f t="shared" si="111"/>
        <v/>
      </c>
      <c r="BF151" s="2" t="str">
        <f t="shared" si="112"/>
        <v/>
      </c>
      <c r="BG151" s="2" t="str">
        <f t="shared" si="113"/>
        <v/>
      </c>
      <c r="BH151" s="2" t="str">
        <f t="shared" si="114"/>
        <v/>
      </c>
      <c r="BI151" s="31" t="str">
        <f t="shared" si="115"/>
        <v/>
      </c>
      <c r="BK151" s="5">
        <f t="shared" si="116"/>
        <v>0</v>
      </c>
      <c r="BL151" s="3">
        <f t="shared" si="117"/>
        <v>0</v>
      </c>
      <c r="BM151" s="3">
        <f t="shared" si="118"/>
        <v>0</v>
      </c>
      <c r="BN151" s="3">
        <f t="shared" si="119"/>
        <v>0</v>
      </c>
      <c r="BO151" s="3">
        <f t="shared" si="120"/>
        <v>0</v>
      </c>
      <c r="BP151" s="93">
        <f t="shared" si="121"/>
        <v>0</v>
      </c>
      <c r="BQ151" s="93">
        <f t="shared" si="122"/>
        <v>0</v>
      </c>
      <c r="BR151" s="93">
        <f t="shared" si="123"/>
        <v>0</v>
      </c>
      <c r="BS151" s="93">
        <f t="shared" si="124"/>
        <v>0</v>
      </c>
      <c r="BT151" s="93">
        <f t="shared" si="125"/>
        <v>0</v>
      </c>
    </row>
    <row r="152" spans="2:72" x14ac:dyDescent="0.2">
      <c r="B152" s="2" t="str">
        <f t="shared" si="107"/>
        <v>-</v>
      </c>
      <c r="C152" s="22"/>
      <c r="D152" s="22"/>
      <c r="E152" s="39"/>
      <c r="F152" s="40"/>
      <c r="G152" s="41"/>
      <c r="H152" s="41"/>
      <c r="I152" s="39"/>
      <c r="J152" s="42"/>
      <c r="K152" s="39"/>
      <c r="L152" s="39"/>
      <c r="M152" s="43"/>
      <c r="N152" s="39"/>
      <c r="O152" s="43"/>
      <c r="P152" s="39"/>
      <c r="Q152" s="43"/>
      <c r="R152" s="39"/>
      <c r="S152" s="43"/>
      <c r="T152" s="43"/>
      <c r="U152" s="43"/>
      <c r="V152" s="43"/>
      <c r="W152" s="43"/>
      <c r="X152" s="43"/>
      <c r="Y152" s="43"/>
      <c r="Z152" s="43"/>
      <c r="AA152" s="43"/>
      <c r="AB152" s="43"/>
      <c r="AC152" s="44"/>
      <c r="AD152" s="44"/>
      <c r="AE152" s="44"/>
      <c r="AF152" s="44"/>
      <c r="AG152" s="44"/>
      <c r="AH152" s="44"/>
      <c r="AI152" s="44"/>
      <c r="AJ152" s="120"/>
      <c r="AK152" s="44"/>
      <c r="AL152" s="44"/>
      <c r="AM152" s="45"/>
      <c r="AN152" s="45"/>
      <c r="AO152" s="45"/>
      <c r="AP152" s="45"/>
      <c r="AQ152" s="45"/>
      <c r="AR152" s="45"/>
      <c r="AS152" s="45"/>
      <c r="AT152" s="45"/>
      <c r="AU152" s="45"/>
      <c r="AV152" s="45"/>
      <c r="AW152" s="45"/>
      <c r="AX152" s="45"/>
      <c r="AY152" s="45"/>
      <c r="BA152" s="2">
        <f t="shared" si="74"/>
        <v>0</v>
      </c>
      <c r="BB152" s="2" t="str">
        <f t="shared" si="108"/>
        <v/>
      </c>
      <c r="BC152" s="2" t="str">
        <f t="shared" si="109"/>
        <v/>
      </c>
      <c r="BD152" s="2" t="str">
        <f t="shared" si="110"/>
        <v/>
      </c>
      <c r="BE152" s="2" t="str">
        <f t="shared" si="111"/>
        <v/>
      </c>
      <c r="BF152" s="2" t="str">
        <f t="shared" si="112"/>
        <v/>
      </c>
      <c r="BG152" s="2" t="str">
        <f t="shared" si="113"/>
        <v/>
      </c>
      <c r="BH152" s="2" t="str">
        <f t="shared" si="114"/>
        <v/>
      </c>
      <c r="BI152" s="31" t="str">
        <f t="shared" si="115"/>
        <v/>
      </c>
      <c r="BK152" s="5">
        <f t="shared" si="116"/>
        <v>0</v>
      </c>
      <c r="BL152" s="3">
        <f t="shared" si="117"/>
        <v>0</v>
      </c>
      <c r="BM152" s="3">
        <f t="shared" si="118"/>
        <v>0</v>
      </c>
      <c r="BN152" s="3">
        <f t="shared" si="119"/>
        <v>0</v>
      </c>
      <c r="BO152" s="3">
        <f t="shared" si="120"/>
        <v>0</v>
      </c>
      <c r="BP152" s="93">
        <f t="shared" si="121"/>
        <v>0</v>
      </c>
      <c r="BQ152" s="93">
        <f t="shared" si="122"/>
        <v>0</v>
      </c>
      <c r="BR152" s="93">
        <f t="shared" si="123"/>
        <v>0</v>
      </c>
      <c r="BS152" s="93">
        <f t="shared" si="124"/>
        <v>0</v>
      </c>
      <c r="BT152" s="93">
        <f t="shared" si="125"/>
        <v>0</v>
      </c>
    </row>
    <row r="153" spans="2:72" x14ac:dyDescent="0.2">
      <c r="B153" s="2" t="str">
        <f t="shared" si="107"/>
        <v>-</v>
      </c>
      <c r="C153" s="22"/>
      <c r="D153" s="22"/>
      <c r="E153" s="39"/>
      <c r="F153" s="40"/>
      <c r="G153" s="41"/>
      <c r="H153" s="41"/>
      <c r="I153" s="39"/>
      <c r="J153" s="42"/>
      <c r="K153" s="39"/>
      <c r="L153" s="39"/>
      <c r="M153" s="43"/>
      <c r="N153" s="39"/>
      <c r="O153" s="43"/>
      <c r="P153" s="39"/>
      <c r="Q153" s="43"/>
      <c r="R153" s="39"/>
      <c r="S153" s="43"/>
      <c r="T153" s="43"/>
      <c r="U153" s="43"/>
      <c r="V153" s="43"/>
      <c r="W153" s="43"/>
      <c r="X153" s="43"/>
      <c r="Y153" s="43"/>
      <c r="Z153" s="43"/>
      <c r="AA153" s="43"/>
      <c r="AB153" s="43"/>
      <c r="AC153" s="44"/>
      <c r="AD153" s="44"/>
      <c r="AE153" s="44"/>
      <c r="AF153" s="44"/>
      <c r="AG153" s="44"/>
      <c r="AH153" s="44"/>
      <c r="AI153" s="44"/>
      <c r="AJ153" s="120"/>
      <c r="AK153" s="44"/>
      <c r="AL153" s="44"/>
      <c r="AM153" s="45"/>
      <c r="AN153" s="45"/>
      <c r="AO153" s="45"/>
      <c r="AP153" s="45"/>
      <c r="AQ153" s="45"/>
      <c r="AR153" s="45"/>
      <c r="AS153" s="45"/>
      <c r="AT153" s="45"/>
      <c r="AU153" s="45"/>
      <c r="AV153" s="45"/>
      <c r="AW153" s="45"/>
      <c r="AX153" s="45"/>
      <c r="AY153" s="45"/>
      <c r="BA153" s="2">
        <f t="shared" si="74"/>
        <v>0</v>
      </c>
      <c r="BB153" s="2" t="str">
        <f t="shared" si="108"/>
        <v/>
      </c>
      <c r="BC153" s="2" t="str">
        <f t="shared" si="109"/>
        <v/>
      </c>
      <c r="BD153" s="2" t="str">
        <f t="shared" si="110"/>
        <v/>
      </c>
      <c r="BE153" s="2" t="str">
        <f t="shared" si="111"/>
        <v/>
      </c>
      <c r="BF153" s="2" t="str">
        <f t="shared" si="112"/>
        <v/>
      </c>
      <c r="BG153" s="2" t="str">
        <f t="shared" si="113"/>
        <v/>
      </c>
      <c r="BH153" s="2" t="str">
        <f t="shared" si="114"/>
        <v/>
      </c>
      <c r="BI153" s="31" t="str">
        <f t="shared" si="115"/>
        <v/>
      </c>
      <c r="BK153" s="5">
        <f t="shared" si="116"/>
        <v>0</v>
      </c>
      <c r="BL153" s="3">
        <f t="shared" si="117"/>
        <v>0</v>
      </c>
      <c r="BM153" s="3">
        <f t="shared" si="118"/>
        <v>0</v>
      </c>
      <c r="BN153" s="3">
        <f t="shared" si="119"/>
        <v>0</v>
      </c>
      <c r="BO153" s="3">
        <f t="shared" si="120"/>
        <v>0</v>
      </c>
      <c r="BP153" s="93">
        <f t="shared" si="121"/>
        <v>0</v>
      </c>
      <c r="BQ153" s="93">
        <f t="shared" si="122"/>
        <v>0</v>
      </c>
      <c r="BR153" s="93">
        <f t="shared" si="123"/>
        <v>0</v>
      </c>
      <c r="BS153" s="93">
        <f t="shared" si="124"/>
        <v>0</v>
      </c>
      <c r="BT153" s="93">
        <f t="shared" si="125"/>
        <v>0</v>
      </c>
    </row>
    <row r="154" spans="2:72" x14ac:dyDescent="0.2">
      <c r="B154" s="2" t="str">
        <f t="shared" si="107"/>
        <v>-</v>
      </c>
      <c r="C154" s="22"/>
      <c r="D154" s="22"/>
      <c r="E154" s="39"/>
      <c r="F154" s="40"/>
      <c r="G154" s="41"/>
      <c r="H154" s="41"/>
      <c r="I154" s="39"/>
      <c r="J154" s="42"/>
      <c r="K154" s="39"/>
      <c r="L154" s="39"/>
      <c r="M154" s="43"/>
      <c r="N154" s="39"/>
      <c r="O154" s="43"/>
      <c r="P154" s="39"/>
      <c r="Q154" s="43"/>
      <c r="R154" s="39"/>
      <c r="S154" s="43"/>
      <c r="T154" s="43"/>
      <c r="U154" s="43"/>
      <c r="V154" s="43"/>
      <c r="W154" s="43"/>
      <c r="X154" s="43"/>
      <c r="Y154" s="43"/>
      <c r="Z154" s="43"/>
      <c r="AA154" s="43"/>
      <c r="AB154" s="43"/>
      <c r="AC154" s="44"/>
      <c r="AD154" s="44"/>
      <c r="AE154" s="44"/>
      <c r="AF154" s="44"/>
      <c r="AG154" s="44"/>
      <c r="AH154" s="44"/>
      <c r="AI154" s="44"/>
      <c r="AJ154" s="120"/>
      <c r="AK154" s="44"/>
      <c r="AL154" s="44"/>
      <c r="AM154" s="45"/>
      <c r="AN154" s="45"/>
      <c r="AO154" s="45"/>
      <c r="AP154" s="45"/>
      <c r="AQ154" s="45"/>
      <c r="AR154" s="45"/>
      <c r="AS154" s="45"/>
      <c r="AT154" s="45"/>
      <c r="AU154" s="45"/>
      <c r="AV154" s="45"/>
      <c r="AW154" s="45"/>
      <c r="AX154" s="45"/>
      <c r="AY154" s="45"/>
      <c r="BA154" s="2">
        <f t="shared" si="74"/>
        <v>0</v>
      </c>
      <c r="BB154" s="2" t="str">
        <f t="shared" si="108"/>
        <v/>
      </c>
      <c r="BC154" s="2" t="str">
        <f t="shared" si="109"/>
        <v/>
      </c>
      <c r="BD154" s="2" t="str">
        <f t="shared" si="110"/>
        <v/>
      </c>
      <c r="BE154" s="2" t="str">
        <f t="shared" si="111"/>
        <v/>
      </c>
      <c r="BF154" s="2" t="str">
        <f t="shared" si="112"/>
        <v/>
      </c>
      <c r="BG154" s="2" t="str">
        <f t="shared" si="113"/>
        <v/>
      </c>
      <c r="BH154" s="2" t="str">
        <f t="shared" si="114"/>
        <v/>
      </c>
      <c r="BI154" s="31" t="str">
        <f t="shared" si="115"/>
        <v/>
      </c>
      <c r="BK154" s="5">
        <f t="shared" si="116"/>
        <v>0</v>
      </c>
      <c r="BL154" s="3">
        <f t="shared" si="117"/>
        <v>0</v>
      </c>
      <c r="BM154" s="3">
        <f t="shared" si="118"/>
        <v>0</v>
      </c>
      <c r="BN154" s="3">
        <f t="shared" si="119"/>
        <v>0</v>
      </c>
      <c r="BO154" s="3">
        <f t="shared" si="120"/>
        <v>0</v>
      </c>
      <c r="BP154" s="93">
        <f t="shared" si="121"/>
        <v>0</v>
      </c>
      <c r="BQ154" s="93">
        <f t="shared" si="122"/>
        <v>0</v>
      </c>
      <c r="BR154" s="93">
        <f t="shared" si="123"/>
        <v>0</v>
      </c>
      <c r="BS154" s="93">
        <f t="shared" si="124"/>
        <v>0</v>
      </c>
      <c r="BT154" s="93">
        <f t="shared" si="125"/>
        <v>0</v>
      </c>
    </row>
    <row r="155" spans="2:72" x14ac:dyDescent="0.2">
      <c r="B155" s="2" t="str">
        <f t="shared" si="107"/>
        <v>-</v>
      </c>
      <c r="C155" s="22"/>
      <c r="D155" s="22"/>
      <c r="E155" s="39"/>
      <c r="F155" s="40"/>
      <c r="G155" s="41"/>
      <c r="H155" s="41"/>
      <c r="I155" s="39"/>
      <c r="J155" s="42"/>
      <c r="K155" s="39"/>
      <c r="L155" s="39"/>
      <c r="M155" s="43"/>
      <c r="N155" s="39"/>
      <c r="O155" s="43"/>
      <c r="P155" s="39"/>
      <c r="Q155" s="43"/>
      <c r="R155" s="39"/>
      <c r="S155" s="43"/>
      <c r="T155" s="43"/>
      <c r="U155" s="43"/>
      <c r="V155" s="43"/>
      <c r="W155" s="43"/>
      <c r="X155" s="43"/>
      <c r="Y155" s="43"/>
      <c r="Z155" s="43"/>
      <c r="AA155" s="43"/>
      <c r="AB155" s="43"/>
      <c r="AC155" s="44"/>
      <c r="AD155" s="44"/>
      <c r="AE155" s="44"/>
      <c r="AF155" s="44"/>
      <c r="AG155" s="44"/>
      <c r="AH155" s="44"/>
      <c r="AI155" s="44"/>
      <c r="AJ155" s="120"/>
      <c r="AK155" s="44"/>
      <c r="AL155" s="44"/>
      <c r="AM155" s="45"/>
      <c r="AN155" s="45"/>
      <c r="AO155" s="45"/>
      <c r="AP155" s="45"/>
      <c r="AQ155" s="45"/>
      <c r="AR155" s="45"/>
      <c r="AS155" s="45"/>
      <c r="AT155" s="45"/>
      <c r="AU155" s="45"/>
      <c r="AV155" s="45"/>
      <c r="AW155" s="45"/>
      <c r="AX155" s="45"/>
      <c r="AY155" s="45"/>
      <c r="BA155" s="2">
        <f t="shared" si="74"/>
        <v>0</v>
      </c>
      <c r="BB155" s="2" t="str">
        <f t="shared" si="108"/>
        <v/>
      </c>
      <c r="BC155" s="2" t="str">
        <f t="shared" si="109"/>
        <v/>
      </c>
      <c r="BD155" s="2" t="str">
        <f t="shared" si="110"/>
        <v/>
      </c>
      <c r="BE155" s="2" t="str">
        <f t="shared" si="111"/>
        <v/>
      </c>
      <c r="BF155" s="2" t="str">
        <f t="shared" si="112"/>
        <v/>
      </c>
      <c r="BG155" s="2" t="str">
        <f t="shared" si="113"/>
        <v/>
      </c>
      <c r="BH155" s="2" t="str">
        <f t="shared" si="114"/>
        <v/>
      </c>
      <c r="BI155" s="31" t="str">
        <f t="shared" si="115"/>
        <v/>
      </c>
      <c r="BK155" s="5">
        <f t="shared" si="116"/>
        <v>0</v>
      </c>
      <c r="BL155" s="3">
        <f t="shared" si="117"/>
        <v>0</v>
      </c>
      <c r="BM155" s="3">
        <f t="shared" si="118"/>
        <v>0</v>
      </c>
      <c r="BN155" s="3">
        <f t="shared" si="119"/>
        <v>0</v>
      </c>
      <c r="BO155" s="3">
        <f t="shared" si="120"/>
        <v>0</v>
      </c>
      <c r="BP155" s="93">
        <f t="shared" si="121"/>
        <v>0</v>
      </c>
      <c r="BQ155" s="93">
        <f t="shared" si="122"/>
        <v>0</v>
      </c>
      <c r="BR155" s="93">
        <f t="shared" si="123"/>
        <v>0</v>
      </c>
      <c r="BS155" s="93">
        <f t="shared" si="124"/>
        <v>0</v>
      </c>
      <c r="BT155" s="93">
        <f t="shared" si="125"/>
        <v>0</v>
      </c>
    </row>
    <row r="156" spans="2:72" x14ac:dyDescent="0.2">
      <c r="B156" s="2" t="str">
        <f t="shared" si="107"/>
        <v>-</v>
      </c>
      <c r="C156" s="22"/>
      <c r="D156" s="22"/>
      <c r="E156" s="39"/>
      <c r="F156" s="40"/>
      <c r="G156" s="41"/>
      <c r="H156" s="41"/>
      <c r="I156" s="39"/>
      <c r="J156" s="42"/>
      <c r="K156" s="39"/>
      <c r="L156" s="39"/>
      <c r="M156" s="43"/>
      <c r="N156" s="39"/>
      <c r="O156" s="43"/>
      <c r="P156" s="39"/>
      <c r="Q156" s="43"/>
      <c r="R156" s="39"/>
      <c r="S156" s="43"/>
      <c r="T156" s="43"/>
      <c r="U156" s="43"/>
      <c r="V156" s="43"/>
      <c r="W156" s="43"/>
      <c r="X156" s="43"/>
      <c r="Y156" s="43"/>
      <c r="Z156" s="43"/>
      <c r="AA156" s="43"/>
      <c r="AB156" s="43"/>
      <c r="AC156" s="44"/>
      <c r="AD156" s="44"/>
      <c r="AE156" s="44"/>
      <c r="AF156" s="44"/>
      <c r="AG156" s="44"/>
      <c r="AH156" s="44"/>
      <c r="AI156" s="44"/>
      <c r="AJ156" s="120"/>
      <c r="AK156" s="44"/>
      <c r="AL156" s="44"/>
      <c r="AM156" s="45"/>
      <c r="AN156" s="45"/>
      <c r="AO156" s="45"/>
      <c r="AP156" s="45"/>
      <c r="AQ156" s="45"/>
      <c r="AR156" s="45"/>
      <c r="AS156" s="45"/>
      <c r="AT156" s="45"/>
      <c r="AU156" s="45"/>
      <c r="AV156" s="45"/>
      <c r="AW156" s="45"/>
      <c r="AX156" s="45"/>
      <c r="AY156" s="45"/>
      <c r="BA156" s="2">
        <f t="shared" si="74"/>
        <v>0</v>
      </c>
      <c r="BB156" s="2" t="str">
        <f t="shared" si="108"/>
        <v/>
      </c>
      <c r="BC156" s="2" t="str">
        <f t="shared" si="109"/>
        <v/>
      </c>
      <c r="BD156" s="2" t="str">
        <f t="shared" si="110"/>
        <v/>
      </c>
      <c r="BE156" s="2" t="str">
        <f t="shared" si="111"/>
        <v/>
      </c>
      <c r="BF156" s="2" t="str">
        <f t="shared" si="112"/>
        <v/>
      </c>
      <c r="BG156" s="2" t="str">
        <f t="shared" si="113"/>
        <v/>
      </c>
      <c r="BH156" s="2" t="str">
        <f t="shared" si="114"/>
        <v/>
      </c>
      <c r="BI156" s="31" t="str">
        <f t="shared" si="115"/>
        <v/>
      </c>
      <c r="BK156" s="5">
        <f t="shared" si="116"/>
        <v>0</v>
      </c>
      <c r="BL156" s="3">
        <f t="shared" si="117"/>
        <v>0</v>
      </c>
      <c r="BM156" s="3">
        <f t="shared" si="118"/>
        <v>0</v>
      </c>
      <c r="BN156" s="3">
        <f t="shared" si="119"/>
        <v>0</v>
      </c>
      <c r="BO156" s="3">
        <f t="shared" si="120"/>
        <v>0</v>
      </c>
      <c r="BP156" s="93">
        <f t="shared" si="121"/>
        <v>0</v>
      </c>
      <c r="BQ156" s="93">
        <f t="shared" si="122"/>
        <v>0</v>
      </c>
      <c r="BR156" s="93">
        <f t="shared" si="123"/>
        <v>0</v>
      </c>
      <c r="BS156" s="93">
        <f t="shared" si="124"/>
        <v>0</v>
      </c>
      <c r="BT156" s="93">
        <f t="shared" si="125"/>
        <v>0</v>
      </c>
    </row>
    <row r="157" spans="2:72" x14ac:dyDescent="0.2">
      <c r="B157" s="2" t="str">
        <f t="shared" si="107"/>
        <v>-</v>
      </c>
      <c r="C157" s="22"/>
      <c r="D157" s="22"/>
      <c r="E157" s="39"/>
      <c r="F157" s="40"/>
      <c r="G157" s="41"/>
      <c r="H157" s="41"/>
      <c r="I157" s="39"/>
      <c r="J157" s="42"/>
      <c r="K157" s="39"/>
      <c r="L157" s="39"/>
      <c r="M157" s="43"/>
      <c r="N157" s="39"/>
      <c r="O157" s="43"/>
      <c r="P157" s="39"/>
      <c r="Q157" s="43"/>
      <c r="R157" s="39"/>
      <c r="S157" s="43"/>
      <c r="T157" s="43"/>
      <c r="U157" s="43"/>
      <c r="V157" s="43"/>
      <c r="W157" s="43"/>
      <c r="X157" s="43"/>
      <c r="Y157" s="43"/>
      <c r="Z157" s="43"/>
      <c r="AA157" s="43"/>
      <c r="AB157" s="43"/>
      <c r="AC157" s="44"/>
      <c r="AD157" s="44"/>
      <c r="AE157" s="44"/>
      <c r="AF157" s="44"/>
      <c r="AG157" s="44"/>
      <c r="AH157" s="44"/>
      <c r="AI157" s="44"/>
      <c r="AJ157" s="120"/>
      <c r="AK157" s="44"/>
      <c r="AL157" s="44"/>
      <c r="AM157" s="45"/>
      <c r="AN157" s="45"/>
      <c r="AO157" s="45"/>
      <c r="AP157" s="45"/>
      <c r="AQ157" s="45"/>
      <c r="AR157" s="45"/>
      <c r="AS157" s="45"/>
      <c r="AT157" s="45"/>
      <c r="AU157" s="45"/>
      <c r="AV157" s="45"/>
      <c r="AW157" s="45"/>
      <c r="AX157" s="45"/>
      <c r="AY157" s="45"/>
      <c r="BA157" s="2">
        <f t="shared" si="74"/>
        <v>0</v>
      </c>
      <c r="BB157" s="2" t="str">
        <f t="shared" si="108"/>
        <v/>
      </c>
      <c r="BC157" s="2" t="str">
        <f t="shared" si="109"/>
        <v/>
      </c>
      <c r="BD157" s="2" t="str">
        <f t="shared" si="110"/>
        <v/>
      </c>
      <c r="BE157" s="2" t="str">
        <f t="shared" si="111"/>
        <v/>
      </c>
      <c r="BF157" s="2" t="str">
        <f t="shared" si="112"/>
        <v/>
      </c>
      <c r="BG157" s="2" t="str">
        <f t="shared" si="113"/>
        <v/>
      </c>
      <c r="BH157" s="2" t="str">
        <f t="shared" si="114"/>
        <v/>
      </c>
      <c r="BI157" s="31" t="str">
        <f t="shared" si="115"/>
        <v/>
      </c>
      <c r="BK157" s="5">
        <f t="shared" si="116"/>
        <v>0</v>
      </c>
      <c r="BL157" s="3">
        <f t="shared" si="117"/>
        <v>0</v>
      </c>
      <c r="BM157" s="3">
        <f t="shared" si="118"/>
        <v>0</v>
      </c>
      <c r="BN157" s="3">
        <f t="shared" si="119"/>
        <v>0</v>
      </c>
      <c r="BO157" s="3">
        <f t="shared" si="120"/>
        <v>0</v>
      </c>
      <c r="BP157" s="93">
        <f t="shared" si="121"/>
        <v>0</v>
      </c>
      <c r="BQ157" s="93">
        <f t="shared" si="122"/>
        <v>0</v>
      </c>
      <c r="BR157" s="93">
        <f t="shared" si="123"/>
        <v>0</v>
      </c>
      <c r="BS157" s="93">
        <f t="shared" si="124"/>
        <v>0</v>
      </c>
      <c r="BT157" s="93">
        <f t="shared" si="125"/>
        <v>0</v>
      </c>
    </row>
    <row r="158" spans="2:72" x14ac:dyDescent="0.2">
      <c r="B158" s="2" t="str">
        <f t="shared" si="107"/>
        <v>-</v>
      </c>
      <c r="C158" s="22"/>
      <c r="D158" s="22"/>
      <c r="E158" s="39"/>
      <c r="F158" s="40"/>
      <c r="G158" s="41"/>
      <c r="H158" s="41"/>
      <c r="I158" s="39"/>
      <c r="J158" s="42"/>
      <c r="K158" s="39"/>
      <c r="L158" s="39"/>
      <c r="M158" s="43"/>
      <c r="N158" s="39"/>
      <c r="O158" s="43"/>
      <c r="P158" s="39"/>
      <c r="Q158" s="43"/>
      <c r="R158" s="39"/>
      <c r="S158" s="43"/>
      <c r="T158" s="43"/>
      <c r="U158" s="43"/>
      <c r="V158" s="43"/>
      <c r="W158" s="43"/>
      <c r="X158" s="43"/>
      <c r="Y158" s="43"/>
      <c r="Z158" s="43"/>
      <c r="AA158" s="43"/>
      <c r="AB158" s="43"/>
      <c r="AC158" s="44"/>
      <c r="AD158" s="44"/>
      <c r="AE158" s="44"/>
      <c r="AF158" s="44"/>
      <c r="AG158" s="44"/>
      <c r="AH158" s="44"/>
      <c r="AI158" s="44"/>
      <c r="AJ158" s="120"/>
      <c r="AK158" s="44"/>
      <c r="AL158" s="44"/>
      <c r="AM158" s="45"/>
      <c r="AN158" s="45"/>
      <c r="AO158" s="45"/>
      <c r="AP158" s="45"/>
      <c r="AQ158" s="45"/>
      <c r="AR158" s="45"/>
      <c r="AS158" s="45"/>
      <c r="AT158" s="45"/>
      <c r="AU158" s="45"/>
      <c r="AV158" s="45"/>
      <c r="AW158" s="45"/>
      <c r="AX158" s="45"/>
      <c r="AY158" s="45"/>
      <c r="BA158" s="2">
        <f t="shared" si="74"/>
        <v>0</v>
      </c>
      <c r="BB158" s="2" t="str">
        <f t="shared" si="108"/>
        <v/>
      </c>
      <c r="BC158" s="2" t="str">
        <f t="shared" si="109"/>
        <v/>
      </c>
      <c r="BD158" s="2" t="str">
        <f t="shared" si="110"/>
        <v/>
      </c>
      <c r="BE158" s="2" t="str">
        <f t="shared" si="111"/>
        <v/>
      </c>
      <c r="BF158" s="2" t="str">
        <f t="shared" si="112"/>
        <v/>
      </c>
      <c r="BG158" s="2" t="str">
        <f t="shared" si="113"/>
        <v/>
      </c>
      <c r="BH158" s="2" t="str">
        <f t="shared" si="114"/>
        <v/>
      </c>
      <c r="BI158" s="31" t="str">
        <f t="shared" si="115"/>
        <v/>
      </c>
      <c r="BK158" s="5">
        <f t="shared" si="116"/>
        <v>0</v>
      </c>
      <c r="BL158" s="3">
        <f t="shared" si="117"/>
        <v>0</v>
      </c>
      <c r="BM158" s="3">
        <f t="shared" si="118"/>
        <v>0</v>
      </c>
      <c r="BN158" s="3">
        <f t="shared" si="119"/>
        <v>0</v>
      </c>
      <c r="BO158" s="3">
        <f t="shared" si="120"/>
        <v>0</v>
      </c>
      <c r="BP158" s="93">
        <f t="shared" si="121"/>
        <v>0</v>
      </c>
      <c r="BQ158" s="93">
        <f t="shared" si="122"/>
        <v>0</v>
      </c>
      <c r="BR158" s="93">
        <f t="shared" si="123"/>
        <v>0</v>
      </c>
      <c r="BS158" s="93">
        <f t="shared" si="124"/>
        <v>0</v>
      </c>
      <c r="BT158" s="93">
        <f t="shared" si="125"/>
        <v>0</v>
      </c>
    </row>
    <row r="159" spans="2:72" x14ac:dyDescent="0.2">
      <c r="B159" s="2" t="str">
        <f t="shared" si="107"/>
        <v>-</v>
      </c>
      <c r="C159" s="22"/>
      <c r="D159" s="22"/>
      <c r="E159" s="39"/>
      <c r="F159" s="40"/>
      <c r="G159" s="41"/>
      <c r="H159" s="41"/>
      <c r="I159" s="39"/>
      <c r="J159" s="42"/>
      <c r="K159" s="39"/>
      <c r="L159" s="39"/>
      <c r="M159" s="43"/>
      <c r="N159" s="39"/>
      <c r="O159" s="43"/>
      <c r="P159" s="39"/>
      <c r="Q159" s="43"/>
      <c r="R159" s="39"/>
      <c r="S159" s="43"/>
      <c r="T159" s="43"/>
      <c r="U159" s="43"/>
      <c r="V159" s="43"/>
      <c r="W159" s="43"/>
      <c r="X159" s="43"/>
      <c r="Y159" s="43"/>
      <c r="Z159" s="43"/>
      <c r="AA159" s="43"/>
      <c r="AB159" s="43"/>
      <c r="AC159" s="44"/>
      <c r="AD159" s="44"/>
      <c r="AE159" s="44"/>
      <c r="AF159" s="44"/>
      <c r="AG159" s="44"/>
      <c r="AH159" s="44"/>
      <c r="AI159" s="44"/>
      <c r="AJ159" s="120"/>
      <c r="AK159" s="44"/>
      <c r="AL159" s="44"/>
      <c r="AM159" s="45"/>
      <c r="AN159" s="45"/>
      <c r="AO159" s="45"/>
      <c r="AP159" s="45"/>
      <c r="AQ159" s="45"/>
      <c r="AR159" s="45"/>
      <c r="AS159" s="45"/>
      <c r="AT159" s="45"/>
      <c r="AU159" s="45"/>
      <c r="AV159" s="45"/>
      <c r="AW159" s="45"/>
      <c r="AX159" s="45"/>
      <c r="AY159" s="45"/>
      <c r="BA159" s="2">
        <f t="shared" si="74"/>
        <v>0</v>
      </c>
      <c r="BB159" s="2" t="str">
        <f t="shared" si="108"/>
        <v/>
      </c>
      <c r="BC159" s="2" t="str">
        <f t="shared" si="109"/>
        <v/>
      </c>
      <c r="BD159" s="2" t="str">
        <f t="shared" si="110"/>
        <v/>
      </c>
      <c r="BE159" s="2" t="str">
        <f t="shared" si="111"/>
        <v/>
      </c>
      <c r="BF159" s="2" t="str">
        <f t="shared" si="112"/>
        <v/>
      </c>
      <c r="BG159" s="2" t="str">
        <f t="shared" si="113"/>
        <v/>
      </c>
      <c r="BH159" s="2" t="str">
        <f t="shared" si="114"/>
        <v/>
      </c>
      <c r="BI159" s="31" t="str">
        <f t="shared" si="115"/>
        <v/>
      </c>
      <c r="BK159" s="5">
        <f t="shared" si="116"/>
        <v>0</v>
      </c>
      <c r="BL159" s="3">
        <f t="shared" si="117"/>
        <v>0</v>
      </c>
      <c r="BM159" s="3">
        <f t="shared" si="118"/>
        <v>0</v>
      </c>
      <c r="BN159" s="3">
        <f t="shared" si="119"/>
        <v>0</v>
      </c>
      <c r="BO159" s="3">
        <f t="shared" si="120"/>
        <v>0</v>
      </c>
      <c r="BP159" s="93">
        <f t="shared" si="121"/>
        <v>0</v>
      </c>
      <c r="BQ159" s="93">
        <f t="shared" si="122"/>
        <v>0</v>
      </c>
      <c r="BR159" s="93">
        <f t="shared" si="123"/>
        <v>0</v>
      </c>
      <c r="BS159" s="93">
        <f t="shared" si="124"/>
        <v>0</v>
      </c>
      <c r="BT159" s="93">
        <f t="shared" si="125"/>
        <v>0</v>
      </c>
    </row>
    <row r="160" spans="2:72" x14ac:dyDescent="0.2">
      <c r="B160" s="2" t="str">
        <f t="shared" si="107"/>
        <v>-</v>
      </c>
      <c r="C160" s="22"/>
      <c r="D160" s="22"/>
      <c r="E160" s="39"/>
      <c r="F160" s="40"/>
      <c r="G160" s="41"/>
      <c r="H160" s="41"/>
      <c r="I160" s="39"/>
      <c r="J160" s="42"/>
      <c r="K160" s="39"/>
      <c r="L160" s="39"/>
      <c r="M160" s="43"/>
      <c r="N160" s="39"/>
      <c r="O160" s="43"/>
      <c r="P160" s="39"/>
      <c r="Q160" s="43"/>
      <c r="R160" s="39"/>
      <c r="S160" s="43"/>
      <c r="T160" s="43"/>
      <c r="U160" s="43"/>
      <c r="V160" s="43"/>
      <c r="W160" s="43"/>
      <c r="X160" s="43"/>
      <c r="Y160" s="43"/>
      <c r="Z160" s="43"/>
      <c r="AA160" s="43"/>
      <c r="AB160" s="43"/>
      <c r="AC160" s="44"/>
      <c r="AD160" s="44"/>
      <c r="AE160" s="44"/>
      <c r="AF160" s="44"/>
      <c r="AG160" s="44"/>
      <c r="AH160" s="44"/>
      <c r="AI160" s="44"/>
      <c r="AJ160" s="120"/>
      <c r="AK160" s="44"/>
      <c r="AL160" s="44"/>
      <c r="AM160" s="45"/>
      <c r="AN160" s="45"/>
      <c r="AO160" s="45"/>
      <c r="AP160" s="45"/>
      <c r="AQ160" s="45"/>
      <c r="AR160" s="45"/>
      <c r="AS160" s="45"/>
      <c r="AT160" s="45"/>
      <c r="AU160" s="45"/>
      <c r="AV160" s="45"/>
      <c r="AW160" s="45"/>
      <c r="AX160" s="45"/>
      <c r="AY160" s="45"/>
      <c r="BA160" s="2">
        <f t="shared" si="74"/>
        <v>0</v>
      </c>
      <c r="BB160" s="2" t="str">
        <f t="shared" si="108"/>
        <v/>
      </c>
      <c r="BC160" s="2" t="str">
        <f t="shared" si="109"/>
        <v/>
      </c>
      <c r="BD160" s="2" t="str">
        <f t="shared" si="110"/>
        <v/>
      </c>
      <c r="BE160" s="2" t="str">
        <f t="shared" si="111"/>
        <v/>
      </c>
      <c r="BF160" s="2" t="str">
        <f t="shared" si="112"/>
        <v/>
      </c>
      <c r="BG160" s="2" t="str">
        <f t="shared" si="113"/>
        <v/>
      </c>
      <c r="BH160" s="2" t="str">
        <f t="shared" si="114"/>
        <v/>
      </c>
      <c r="BI160" s="31" t="str">
        <f t="shared" si="115"/>
        <v/>
      </c>
      <c r="BK160" s="5">
        <f t="shared" si="116"/>
        <v>0</v>
      </c>
      <c r="BL160" s="3">
        <f t="shared" si="117"/>
        <v>0</v>
      </c>
      <c r="BM160" s="3">
        <f t="shared" si="118"/>
        <v>0</v>
      </c>
      <c r="BN160" s="3">
        <f t="shared" si="119"/>
        <v>0</v>
      </c>
      <c r="BO160" s="3">
        <f t="shared" si="120"/>
        <v>0</v>
      </c>
      <c r="BP160" s="93">
        <f t="shared" si="121"/>
        <v>0</v>
      </c>
      <c r="BQ160" s="93">
        <f t="shared" si="122"/>
        <v>0</v>
      </c>
      <c r="BR160" s="93">
        <f t="shared" si="123"/>
        <v>0</v>
      </c>
      <c r="BS160" s="93">
        <f t="shared" si="124"/>
        <v>0</v>
      </c>
      <c r="BT160" s="93">
        <f t="shared" si="125"/>
        <v>0</v>
      </c>
    </row>
    <row r="161" spans="2:72" x14ac:dyDescent="0.2">
      <c r="B161" s="2" t="str">
        <f t="shared" si="107"/>
        <v>-</v>
      </c>
      <c r="C161" s="22"/>
      <c r="D161" s="22"/>
      <c r="E161" s="39"/>
      <c r="F161" s="40"/>
      <c r="G161" s="41"/>
      <c r="H161" s="41"/>
      <c r="I161" s="39"/>
      <c r="J161" s="42"/>
      <c r="K161" s="39"/>
      <c r="L161" s="39"/>
      <c r="M161" s="43"/>
      <c r="N161" s="39"/>
      <c r="O161" s="43"/>
      <c r="P161" s="39"/>
      <c r="Q161" s="43"/>
      <c r="R161" s="39"/>
      <c r="S161" s="43"/>
      <c r="T161" s="43"/>
      <c r="U161" s="43"/>
      <c r="V161" s="43"/>
      <c r="W161" s="43"/>
      <c r="X161" s="43"/>
      <c r="Y161" s="43"/>
      <c r="Z161" s="43"/>
      <c r="AA161" s="43"/>
      <c r="AB161" s="43"/>
      <c r="AC161" s="44"/>
      <c r="AD161" s="44"/>
      <c r="AE161" s="44"/>
      <c r="AF161" s="44"/>
      <c r="AG161" s="44"/>
      <c r="AH161" s="44"/>
      <c r="AI161" s="44"/>
      <c r="AJ161" s="120"/>
      <c r="AK161" s="44"/>
      <c r="AL161" s="44"/>
      <c r="AM161" s="45"/>
      <c r="AN161" s="45"/>
      <c r="AO161" s="45"/>
      <c r="AP161" s="45"/>
      <c r="AQ161" s="45"/>
      <c r="AR161" s="45"/>
      <c r="AS161" s="45"/>
      <c r="AT161" s="45"/>
      <c r="AU161" s="45"/>
      <c r="AV161" s="45"/>
      <c r="AW161" s="45"/>
      <c r="AX161" s="45"/>
      <c r="AY161" s="45"/>
      <c r="BA161" s="2">
        <f t="shared" si="74"/>
        <v>0</v>
      </c>
      <c r="BB161" s="2" t="str">
        <f t="shared" si="108"/>
        <v/>
      </c>
      <c r="BC161" s="2" t="str">
        <f t="shared" si="109"/>
        <v/>
      </c>
      <c r="BD161" s="2" t="str">
        <f t="shared" si="110"/>
        <v/>
      </c>
      <c r="BE161" s="2" t="str">
        <f t="shared" si="111"/>
        <v/>
      </c>
      <c r="BF161" s="2" t="str">
        <f t="shared" si="112"/>
        <v/>
      </c>
      <c r="BG161" s="2" t="str">
        <f t="shared" si="113"/>
        <v/>
      </c>
      <c r="BH161" s="2" t="str">
        <f t="shared" si="114"/>
        <v/>
      </c>
      <c r="BI161" s="31" t="str">
        <f t="shared" si="115"/>
        <v/>
      </c>
      <c r="BK161" s="5">
        <f t="shared" si="116"/>
        <v>0</v>
      </c>
      <c r="BL161" s="3">
        <f t="shared" si="117"/>
        <v>0</v>
      </c>
      <c r="BM161" s="3">
        <f t="shared" si="118"/>
        <v>0</v>
      </c>
      <c r="BN161" s="3">
        <f t="shared" si="119"/>
        <v>0</v>
      </c>
      <c r="BO161" s="3">
        <f t="shared" si="120"/>
        <v>0</v>
      </c>
      <c r="BP161" s="93">
        <f t="shared" si="121"/>
        <v>0</v>
      </c>
      <c r="BQ161" s="93">
        <f t="shared" si="122"/>
        <v>0</v>
      </c>
      <c r="BR161" s="93">
        <f t="shared" si="123"/>
        <v>0</v>
      </c>
      <c r="BS161" s="93">
        <f t="shared" si="124"/>
        <v>0</v>
      </c>
      <c r="BT161" s="93">
        <f t="shared" si="125"/>
        <v>0</v>
      </c>
    </row>
    <row r="162" spans="2:72" x14ac:dyDescent="0.2">
      <c r="B162" s="2" t="str">
        <f t="shared" si="107"/>
        <v>-</v>
      </c>
      <c r="C162" s="22"/>
      <c r="D162" s="22"/>
      <c r="E162" s="39"/>
      <c r="F162" s="40"/>
      <c r="G162" s="41"/>
      <c r="H162" s="41"/>
      <c r="I162" s="39"/>
      <c r="J162" s="42"/>
      <c r="K162" s="39"/>
      <c r="L162" s="39"/>
      <c r="M162" s="43"/>
      <c r="N162" s="39"/>
      <c r="O162" s="43"/>
      <c r="P162" s="39"/>
      <c r="Q162" s="43"/>
      <c r="R162" s="39"/>
      <c r="S162" s="43"/>
      <c r="T162" s="43"/>
      <c r="U162" s="43"/>
      <c r="V162" s="43"/>
      <c r="W162" s="43"/>
      <c r="X162" s="43"/>
      <c r="Y162" s="43"/>
      <c r="Z162" s="43"/>
      <c r="AA162" s="43"/>
      <c r="AB162" s="43"/>
      <c r="AC162" s="44"/>
      <c r="AD162" s="44"/>
      <c r="AE162" s="44"/>
      <c r="AF162" s="44"/>
      <c r="AG162" s="44"/>
      <c r="AH162" s="44"/>
      <c r="AI162" s="44"/>
      <c r="AJ162" s="120"/>
      <c r="AK162" s="44"/>
      <c r="AL162" s="44"/>
      <c r="AM162" s="45"/>
      <c r="AN162" s="45"/>
      <c r="AO162" s="45"/>
      <c r="AP162" s="45"/>
      <c r="AQ162" s="45"/>
      <c r="AR162" s="45"/>
      <c r="AS162" s="45"/>
      <c r="AT162" s="45"/>
      <c r="AU162" s="45"/>
      <c r="AV162" s="45"/>
      <c r="AW162" s="45"/>
      <c r="AX162" s="45"/>
      <c r="AY162" s="45"/>
      <c r="BA162" s="2">
        <f t="shared" si="74"/>
        <v>0</v>
      </c>
      <c r="BB162" s="2" t="str">
        <f t="shared" si="108"/>
        <v/>
      </c>
      <c r="BC162" s="2" t="str">
        <f t="shared" si="109"/>
        <v/>
      </c>
      <c r="BD162" s="2" t="str">
        <f t="shared" si="110"/>
        <v/>
      </c>
      <c r="BE162" s="2" t="str">
        <f t="shared" si="111"/>
        <v/>
      </c>
      <c r="BF162" s="2" t="str">
        <f t="shared" si="112"/>
        <v/>
      </c>
      <c r="BG162" s="2" t="str">
        <f t="shared" si="113"/>
        <v/>
      </c>
      <c r="BH162" s="2" t="str">
        <f t="shared" si="114"/>
        <v/>
      </c>
      <c r="BI162" s="31" t="str">
        <f t="shared" si="115"/>
        <v/>
      </c>
      <c r="BK162" s="5">
        <f t="shared" si="116"/>
        <v>0</v>
      </c>
      <c r="BL162" s="3">
        <f t="shared" si="117"/>
        <v>0</v>
      </c>
      <c r="BM162" s="3">
        <f t="shared" si="118"/>
        <v>0</v>
      </c>
      <c r="BN162" s="3">
        <f t="shared" si="119"/>
        <v>0</v>
      </c>
      <c r="BO162" s="3">
        <f t="shared" si="120"/>
        <v>0</v>
      </c>
      <c r="BP162" s="93">
        <f t="shared" si="121"/>
        <v>0</v>
      </c>
      <c r="BQ162" s="93">
        <f t="shared" si="122"/>
        <v>0</v>
      </c>
      <c r="BR162" s="93">
        <f t="shared" si="123"/>
        <v>0</v>
      </c>
      <c r="BS162" s="93">
        <f t="shared" si="124"/>
        <v>0</v>
      </c>
      <c r="BT162" s="93">
        <f t="shared" si="125"/>
        <v>0</v>
      </c>
    </row>
    <row r="163" spans="2:72" x14ac:dyDescent="0.2">
      <c r="B163" s="2" t="str">
        <f t="shared" si="107"/>
        <v>-</v>
      </c>
      <c r="C163" s="22"/>
      <c r="D163" s="22"/>
      <c r="E163" s="39"/>
      <c r="F163" s="40"/>
      <c r="G163" s="41"/>
      <c r="H163" s="41"/>
      <c r="I163" s="39"/>
      <c r="J163" s="42"/>
      <c r="K163" s="39"/>
      <c r="L163" s="39"/>
      <c r="M163" s="43"/>
      <c r="N163" s="39"/>
      <c r="O163" s="43"/>
      <c r="P163" s="39"/>
      <c r="Q163" s="43"/>
      <c r="R163" s="39"/>
      <c r="S163" s="43"/>
      <c r="T163" s="43"/>
      <c r="U163" s="43"/>
      <c r="V163" s="43"/>
      <c r="W163" s="43"/>
      <c r="X163" s="43"/>
      <c r="Y163" s="43"/>
      <c r="Z163" s="43"/>
      <c r="AA163" s="43"/>
      <c r="AB163" s="43"/>
      <c r="AC163" s="44"/>
      <c r="AD163" s="44"/>
      <c r="AE163" s="44"/>
      <c r="AF163" s="44"/>
      <c r="AG163" s="44"/>
      <c r="AH163" s="44"/>
      <c r="AI163" s="44"/>
      <c r="AJ163" s="120"/>
      <c r="AK163" s="44"/>
      <c r="AL163" s="44"/>
      <c r="AM163" s="45"/>
      <c r="AN163" s="45"/>
      <c r="AO163" s="45"/>
      <c r="AP163" s="45"/>
      <c r="AQ163" s="45"/>
      <c r="AR163" s="45"/>
      <c r="AS163" s="45"/>
      <c r="AT163" s="45"/>
      <c r="AU163" s="45"/>
      <c r="AV163" s="45"/>
      <c r="AW163" s="45"/>
      <c r="AX163" s="45"/>
      <c r="AY163" s="45"/>
      <c r="BA163" s="2">
        <f t="shared" si="74"/>
        <v>0</v>
      </c>
      <c r="BB163" s="2" t="str">
        <f t="shared" si="108"/>
        <v/>
      </c>
      <c r="BC163" s="2" t="str">
        <f t="shared" si="109"/>
        <v/>
      </c>
      <c r="BD163" s="2" t="str">
        <f t="shared" si="110"/>
        <v/>
      </c>
      <c r="BE163" s="2" t="str">
        <f t="shared" si="111"/>
        <v/>
      </c>
      <c r="BF163" s="2" t="str">
        <f t="shared" si="112"/>
        <v/>
      </c>
      <c r="BG163" s="2" t="str">
        <f t="shared" si="113"/>
        <v/>
      </c>
      <c r="BH163" s="2" t="str">
        <f t="shared" si="114"/>
        <v/>
      </c>
      <c r="BI163" s="31" t="str">
        <f t="shared" si="115"/>
        <v/>
      </c>
      <c r="BK163" s="5">
        <f t="shared" si="116"/>
        <v>0</v>
      </c>
      <c r="BL163" s="3">
        <f t="shared" si="117"/>
        <v>0</v>
      </c>
      <c r="BM163" s="3">
        <f t="shared" si="118"/>
        <v>0</v>
      </c>
      <c r="BN163" s="3">
        <f t="shared" si="119"/>
        <v>0</v>
      </c>
      <c r="BO163" s="3">
        <f t="shared" si="120"/>
        <v>0</v>
      </c>
      <c r="BP163" s="93">
        <f t="shared" si="121"/>
        <v>0</v>
      </c>
      <c r="BQ163" s="93">
        <f t="shared" si="122"/>
        <v>0</v>
      </c>
      <c r="BR163" s="93">
        <f t="shared" si="123"/>
        <v>0</v>
      </c>
      <c r="BS163" s="93">
        <f t="shared" si="124"/>
        <v>0</v>
      </c>
      <c r="BT163" s="93">
        <f t="shared" si="125"/>
        <v>0</v>
      </c>
    </row>
    <row r="164" spans="2:72" x14ac:dyDescent="0.2">
      <c r="B164" s="2" t="str">
        <f t="shared" si="107"/>
        <v>-</v>
      </c>
      <c r="C164" s="22"/>
      <c r="D164" s="22"/>
      <c r="E164" s="39"/>
      <c r="F164" s="40"/>
      <c r="G164" s="41"/>
      <c r="H164" s="41"/>
      <c r="I164" s="39"/>
      <c r="J164" s="42"/>
      <c r="K164" s="39"/>
      <c r="L164" s="39"/>
      <c r="M164" s="43"/>
      <c r="N164" s="39"/>
      <c r="O164" s="43"/>
      <c r="P164" s="39"/>
      <c r="Q164" s="43"/>
      <c r="R164" s="39"/>
      <c r="S164" s="43"/>
      <c r="T164" s="43"/>
      <c r="U164" s="43"/>
      <c r="V164" s="43"/>
      <c r="W164" s="43"/>
      <c r="X164" s="43"/>
      <c r="Y164" s="43"/>
      <c r="Z164" s="43"/>
      <c r="AA164" s="43"/>
      <c r="AB164" s="43"/>
      <c r="AC164" s="44"/>
      <c r="AD164" s="44"/>
      <c r="AE164" s="44"/>
      <c r="AF164" s="44"/>
      <c r="AG164" s="44"/>
      <c r="AH164" s="44"/>
      <c r="AI164" s="44"/>
      <c r="AJ164" s="120"/>
      <c r="AK164" s="44"/>
      <c r="AL164" s="44"/>
      <c r="AM164" s="45"/>
      <c r="AN164" s="45"/>
      <c r="AO164" s="45"/>
      <c r="AP164" s="45"/>
      <c r="AQ164" s="45"/>
      <c r="AR164" s="45"/>
      <c r="AS164" s="45"/>
      <c r="AT164" s="45"/>
      <c r="AU164" s="45"/>
      <c r="AV164" s="45"/>
      <c r="AW164" s="45"/>
      <c r="AX164" s="45"/>
      <c r="AY164" s="45"/>
      <c r="BA164" s="2">
        <f t="shared" si="74"/>
        <v>0</v>
      </c>
      <c r="BB164" s="2" t="str">
        <f t="shared" si="108"/>
        <v/>
      </c>
      <c r="BC164" s="2" t="str">
        <f t="shared" si="109"/>
        <v/>
      </c>
      <c r="BD164" s="2" t="str">
        <f t="shared" si="110"/>
        <v/>
      </c>
      <c r="BE164" s="2" t="str">
        <f t="shared" si="111"/>
        <v/>
      </c>
      <c r="BF164" s="2" t="str">
        <f t="shared" si="112"/>
        <v/>
      </c>
      <c r="BG164" s="2" t="str">
        <f t="shared" si="113"/>
        <v/>
      </c>
      <c r="BH164" s="2" t="str">
        <f t="shared" si="114"/>
        <v/>
      </c>
      <c r="BI164" s="31" t="str">
        <f t="shared" si="115"/>
        <v/>
      </c>
      <c r="BK164" s="5">
        <f t="shared" si="116"/>
        <v>0</v>
      </c>
      <c r="BL164" s="3">
        <f t="shared" si="117"/>
        <v>0</v>
      </c>
      <c r="BM164" s="3">
        <f t="shared" si="118"/>
        <v>0</v>
      </c>
      <c r="BN164" s="3">
        <f t="shared" si="119"/>
        <v>0</v>
      </c>
      <c r="BO164" s="3">
        <f t="shared" si="120"/>
        <v>0</v>
      </c>
      <c r="BP164" s="93">
        <f t="shared" si="121"/>
        <v>0</v>
      </c>
      <c r="BQ164" s="93">
        <f t="shared" si="122"/>
        <v>0</v>
      </c>
      <c r="BR164" s="93">
        <f t="shared" si="123"/>
        <v>0</v>
      </c>
      <c r="BS164" s="93">
        <f t="shared" si="124"/>
        <v>0</v>
      </c>
      <c r="BT164" s="93">
        <f t="shared" si="125"/>
        <v>0</v>
      </c>
    </row>
    <row r="165" spans="2:72" x14ac:dyDescent="0.2">
      <c r="B165" s="2" t="str">
        <f t="shared" si="107"/>
        <v>-</v>
      </c>
      <c r="C165" s="22"/>
      <c r="D165" s="22"/>
      <c r="E165" s="39"/>
      <c r="F165" s="40"/>
      <c r="G165" s="41"/>
      <c r="H165" s="41"/>
      <c r="I165" s="39"/>
      <c r="J165" s="42"/>
      <c r="K165" s="39"/>
      <c r="L165" s="39"/>
      <c r="M165" s="43"/>
      <c r="N165" s="39"/>
      <c r="O165" s="43"/>
      <c r="P165" s="39"/>
      <c r="Q165" s="43"/>
      <c r="R165" s="39"/>
      <c r="S165" s="43"/>
      <c r="T165" s="43"/>
      <c r="U165" s="43"/>
      <c r="V165" s="43"/>
      <c r="W165" s="43"/>
      <c r="X165" s="43"/>
      <c r="Y165" s="43"/>
      <c r="Z165" s="43"/>
      <c r="AA165" s="43"/>
      <c r="AB165" s="43"/>
      <c r="AC165" s="44"/>
      <c r="AD165" s="44"/>
      <c r="AE165" s="44"/>
      <c r="AF165" s="44"/>
      <c r="AG165" s="44"/>
      <c r="AH165" s="44"/>
      <c r="AI165" s="44"/>
      <c r="AJ165" s="120"/>
      <c r="AK165" s="44"/>
      <c r="AL165" s="44"/>
      <c r="AM165" s="45"/>
      <c r="AN165" s="45"/>
      <c r="AO165" s="45"/>
      <c r="AP165" s="45"/>
      <c r="AQ165" s="45"/>
      <c r="AR165" s="45"/>
      <c r="AS165" s="45"/>
      <c r="AT165" s="45"/>
      <c r="AU165" s="45"/>
      <c r="AV165" s="45"/>
      <c r="AW165" s="45"/>
      <c r="AX165" s="45"/>
      <c r="AY165" s="45"/>
      <c r="BA165" s="2">
        <f t="shared" si="74"/>
        <v>0</v>
      </c>
      <c r="BB165" s="2" t="str">
        <f t="shared" si="108"/>
        <v/>
      </c>
      <c r="BC165" s="2" t="str">
        <f t="shared" si="109"/>
        <v/>
      </c>
      <c r="BD165" s="2" t="str">
        <f t="shared" si="110"/>
        <v/>
      </c>
      <c r="BE165" s="2" t="str">
        <f t="shared" si="111"/>
        <v/>
      </c>
      <c r="BF165" s="2" t="str">
        <f t="shared" si="112"/>
        <v/>
      </c>
      <c r="BG165" s="2" t="str">
        <f t="shared" si="113"/>
        <v/>
      </c>
      <c r="BH165" s="2" t="str">
        <f t="shared" si="114"/>
        <v/>
      </c>
      <c r="BI165" s="31" t="str">
        <f t="shared" si="115"/>
        <v/>
      </c>
      <c r="BK165" s="5">
        <f t="shared" si="116"/>
        <v>0</v>
      </c>
      <c r="BL165" s="3">
        <f t="shared" si="117"/>
        <v>0</v>
      </c>
      <c r="BM165" s="3">
        <f t="shared" si="118"/>
        <v>0</v>
      </c>
      <c r="BN165" s="3">
        <f t="shared" si="119"/>
        <v>0</v>
      </c>
      <c r="BO165" s="3">
        <f t="shared" si="120"/>
        <v>0</v>
      </c>
      <c r="BP165" s="93">
        <f t="shared" si="121"/>
        <v>0</v>
      </c>
      <c r="BQ165" s="93">
        <f t="shared" si="122"/>
        <v>0</v>
      </c>
      <c r="BR165" s="93">
        <f t="shared" si="123"/>
        <v>0</v>
      </c>
      <c r="BS165" s="93">
        <f t="shared" si="124"/>
        <v>0</v>
      </c>
      <c r="BT165" s="93">
        <f t="shared" si="125"/>
        <v>0</v>
      </c>
    </row>
    <row r="166" spans="2:72" x14ac:dyDescent="0.2">
      <c r="B166" s="2" t="str">
        <f t="shared" si="107"/>
        <v>-</v>
      </c>
      <c r="C166" s="22"/>
      <c r="D166" s="22"/>
      <c r="E166" s="39"/>
      <c r="F166" s="40"/>
      <c r="G166" s="41"/>
      <c r="H166" s="41"/>
      <c r="I166" s="39"/>
      <c r="J166" s="42"/>
      <c r="K166" s="39"/>
      <c r="L166" s="39"/>
      <c r="M166" s="43"/>
      <c r="N166" s="39"/>
      <c r="O166" s="43"/>
      <c r="P166" s="39"/>
      <c r="Q166" s="43"/>
      <c r="R166" s="39"/>
      <c r="S166" s="43"/>
      <c r="T166" s="43"/>
      <c r="U166" s="43"/>
      <c r="V166" s="43"/>
      <c r="W166" s="43"/>
      <c r="X166" s="43"/>
      <c r="Y166" s="43"/>
      <c r="Z166" s="43"/>
      <c r="AA166" s="43"/>
      <c r="AB166" s="43"/>
      <c r="AC166" s="44"/>
      <c r="AD166" s="44"/>
      <c r="AE166" s="44"/>
      <c r="AF166" s="44"/>
      <c r="AG166" s="44"/>
      <c r="AH166" s="44"/>
      <c r="AI166" s="44"/>
      <c r="AJ166" s="120"/>
      <c r="AK166" s="44"/>
      <c r="AL166" s="44"/>
      <c r="AM166" s="45"/>
      <c r="AN166" s="45"/>
      <c r="AO166" s="45"/>
      <c r="AP166" s="45"/>
      <c r="AQ166" s="45"/>
      <c r="AR166" s="45"/>
      <c r="AS166" s="45"/>
      <c r="AT166" s="45"/>
      <c r="AU166" s="45"/>
      <c r="AV166" s="45"/>
      <c r="AW166" s="45"/>
      <c r="AX166" s="45"/>
      <c r="AY166" s="45"/>
      <c r="BA166" s="2">
        <f t="shared" si="74"/>
        <v>0</v>
      </c>
      <c r="BB166" s="2" t="str">
        <f t="shared" si="108"/>
        <v/>
      </c>
      <c r="BC166" s="2" t="str">
        <f t="shared" si="109"/>
        <v/>
      </c>
      <c r="BD166" s="2" t="str">
        <f t="shared" si="110"/>
        <v/>
      </c>
      <c r="BE166" s="2" t="str">
        <f t="shared" si="111"/>
        <v/>
      </c>
      <c r="BF166" s="2" t="str">
        <f t="shared" si="112"/>
        <v/>
      </c>
      <c r="BG166" s="2" t="str">
        <f t="shared" si="113"/>
        <v/>
      </c>
      <c r="BH166" s="2" t="str">
        <f t="shared" si="114"/>
        <v/>
      </c>
      <c r="BI166" s="31" t="str">
        <f t="shared" si="115"/>
        <v/>
      </c>
      <c r="BK166" s="5">
        <f t="shared" si="116"/>
        <v>0</v>
      </c>
      <c r="BL166" s="3">
        <f t="shared" si="117"/>
        <v>0</v>
      </c>
      <c r="BM166" s="3">
        <f t="shared" si="118"/>
        <v>0</v>
      </c>
      <c r="BN166" s="3">
        <f t="shared" si="119"/>
        <v>0</v>
      </c>
      <c r="BO166" s="3">
        <f t="shared" si="120"/>
        <v>0</v>
      </c>
      <c r="BP166" s="93">
        <f t="shared" si="121"/>
        <v>0</v>
      </c>
      <c r="BQ166" s="93">
        <f t="shared" si="122"/>
        <v>0</v>
      </c>
      <c r="BR166" s="93">
        <f t="shared" si="123"/>
        <v>0</v>
      </c>
      <c r="BS166" s="93">
        <f t="shared" si="124"/>
        <v>0</v>
      </c>
      <c r="BT166" s="93">
        <f t="shared" si="125"/>
        <v>0</v>
      </c>
    </row>
    <row r="167" spans="2:72" x14ac:dyDescent="0.2">
      <c r="B167" s="2" t="str">
        <f t="shared" si="107"/>
        <v>-</v>
      </c>
      <c r="C167" s="22"/>
      <c r="D167" s="22"/>
      <c r="E167" s="39"/>
      <c r="F167" s="40"/>
      <c r="G167" s="41"/>
      <c r="H167" s="41"/>
      <c r="I167" s="39"/>
      <c r="J167" s="42"/>
      <c r="K167" s="39"/>
      <c r="L167" s="39"/>
      <c r="M167" s="43"/>
      <c r="N167" s="39"/>
      <c r="O167" s="43"/>
      <c r="P167" s="39"/>
      <c r="Q167" s="43"/>
      <c r="R167" s="39"/>
      <c r="S167" s="43"/>
      <c r="T167" s="43"/>
      <c r="U167" s="43"/>
      <c r="V167" s="43"/>
      <c r="W167" s="43"/>
      <c r="X167" s="43"/>
      <c r="Y167" s="43"/>
      <c r="Z167" s="43"/>
      <c r="AA167" s="43"/>
      <c r="AB167" s="43"/>
      <c r="AC167" s="44"/>
      <c r="AD167" s="44"/>
      <c r="AE167" s="44"/>
      <c r="AF167" s="44"/>
      <c r="AG167" s="44"/>
      <c r="AH167" s="44"/>
      <c r="AI167" s="44"/>
      <c r="AJ167" s="120"/>
      <c r="AK167" s="44"/>
      <c r="AL167" s="44"/>
      <c r="AM167" s="45"/>
      <c r="AN167" s="45"/>
      <c r="AO167" s="45"/>
      <c r="AP167" s="45"/>
      <c r="AQ167" s="45"/>
      <c r="AR167" s="45"/>
      <c r="AS167" s="45"/>
      <c r="AT167" s="45"/>
      <c r="AU167" s="45"/>
      <c r="AV167" s="45"/>
      <c r="AW167" s="45"/>
      <c r="AX167" s="45"/>
      <c r="AY167" s="45"/>
      <c r="BA167" s="2">
        <f t="shared" si="74"/>
        <v>0</v>
      </c>
      <c r="BB167" s="2" t="str">
        <f t="shared" si="108"/>
        <v/>
      </c>
      <c r="BC167" s="2" t="str">
        <f t="shared" si="109"/>
        <v/>
      </c>
      <c r="BD167" s="2" t="str">
        <f t="shared" si="110"/>
        <v/>
      </c>
      <c r="BE167" s="2" t="str">
        <f t="shared" si="111"/>
        <v/>
      </c>
      <c r="BF167" s="2" t="str">
        <f t="shared" si="112"/>
        <v/>
      </c>
      <c r="BG167" s="2" t="str">
        <f t="shared" si="113"/>
        <v/>
      </c>
      <c r="BH167" s="2" t="str">
        <f t="shared" si="114"/>
        <v/>
      </c>
      <c r="BI167" s="31" t="str">
        <f t="shared" si="115"/>
        <v/>
      </c>
      <c r="BK167" s="5">
        <f t="shared" si="116"/>
        <v>0</v>
      </c>
      <c r="BL167" s="3">
        <f t="shared" si="117"/>
        <v>0</v>
      </c>
      <c r="BM167" s="3">
        <f t="shared" si="118"/>
        <v>0</v>
      </c>
      <c r="BN167" s="3">
        <f t="shared" si="119"/>
        <v>0</v>
      </c>
      <c r="BO167" s="3">
        <f t="shared" si="120"/>
        <v>0</v>
      </c>
      <c r="BP167" s="93">
        <f t="shared" si="121"/>
        <v>0</v>
      </c>
      <c r="BQ167" s="93">
        <f t="shared" si="122"/>
        <v>0</v>
      </c>
      <c r="BR167" s="93">
        <f t="shared" si="123"/>
        <v>0</v>
      </c>
      <c r="BS167" s="93">
        <f t="shared" si="124"/>
        <v>0</v>
      </c>
      <c r="BT167" s="93">
        <f t="shared" si="125"/>
        <v>0</v>
      </c>
    </row>
    <row r="168" spans="2:72" x14ac:dyDescent="0.2">
      <c r="B168" s="2" t="str">
        <f t="shared" si="107"/>
        <v>-</v>
      </c>
      <c r="C168" s="22"/>
      <c r="D168" s="22"/>
      <c r="E168" s="39"/>
      <c r="F168" s="40"/>
      <c r="G168" s="41"/>
      <c r="H168" s="41"/>
      <c r="I168" s="39"/>
      <c r="J168" s="42"/>
      <c r="K168" s="39"/>
      <c r="L168" s="39"/>
      <c r="M168" s="43"/>
      <c r="N168" s="39"/>
      <c r="O168" s="43"/>
      <c r="P168" s="39"/>
      <c r="Q168" s="43"/>
      <c r="R168" s="39"/>
      <c r="S168" s="43"/>
      <c r="T168" s="43"/>
      <c r="U168" s="43"/>
      <c r="V168" s="43"/>
      <c r="W168" s="43"/>
      <c r="X168" s="43"/>
      <c r="Y168" s="43"/>
      <c r="Z168" s="43"/>
      <c r="AA168" s="43"/>
      <c r="AB168" s="43"/>
      <c r="AC168" s="44"/>
      <c r="AD168" s="44"/>
      <c r="AE168" s="44"/>
      <c r="AF168" s="44"/>
      <c r="AG168" s="44"/>
      <c r="AH168" s="44"/>
      <c r="AI168" s="44"/>
      <c r="AJ168" s="120"/>
      <c r="AK168" s="44"/>
      <c r="AL168" s="44"/>
      <c r="AM168" s="45"/>
      <c r="AN168" s="45"/>
      <c r="AO168" s="45"/>
      <c r="AP168" s="45"/>
      <c r="AQ168" s="45"/>
      <c r="AR168" s="45"/>
      <c r="AS168" s="45"/>
      <c r="AT168" s="45"/>
      <c r="AU168" s="45"/>
      <c r="AV168" s="45"/>
      <c r="AW168" s="45"/>
      <c r="AX168" s="45"/>
      <c r="AY168" s="45"/>
      <c r="BA168" s="2">
        <f t="shared" si="74"/>
        <v>0</v>
      </c>
      <c r="BB168" s="2" t="str">
        <f t="shared" si="108"/>
        <v/>
      </c>
      <c r="BC168" s="2" t="str">
        <f t="shared" si="109"/>
        <v/>
      </c>
      <c r="BD168" s="2" t="str">
        <f t="shared" si="110"/>
        <v/>
      </c>
      <c r="BE168" s="2" t="str">
        <f t="shared" si="111"/>
        <v/>
      </c>
      <c r="BF168" s="2" t="str">
        <f t="shared" si="112"/>
        <v/>
      </c>
      <c r="BG168" s="2" t="str">
        <f t="shared" si="113"/>
        <v/>
      </c>
      <c r="BH168" s="2" t="str">
        <f t="shared" si="114"/>
        <v/>
      </c>
      <c r="BI168" s="31" t="str">
        <f t="shared" si="115"/>
        <v/>
      </c>
      <c r="BK168" s="5">
        <f t="shared" si="116"/>
        <v>0</v>
      </c>
      <c r="BL168" s="3">
        <f t="shared" si="117"/>
        <v>0</v>
      </c>
      <c r="BM168" s="3">
        <f t="shared" si="118"/>
        <v>0</v>
      </c>
      <c r="BN168" s="3">
        <f t="shared" si="119"/>
        <v>0</v>
      </c>
      <c r="BO168" s="3">
        <f t="shared" si="120"/>
        <v>0</v>
      </c>
      <c r="BP168" s="93">
        <f t="shared" si="121"/>
        <v>0</v>
      </c>
      <c r="BQ168" s="93">
        <f t="shared" si="122"/>
        <v>0</v>
      </c>
      <c r="BR168" s="93">
        <f t="shared" si="123"/>
        <v>0</v>
      </c>
      <c r="BS168" s="93">
        <f t="shared" si="124"/>
        <v>0</v>
      </c>
      <c r="BT168" s="93">
        <f t="shared" si="125"/>
        <v>0</v>
      </c>
    </row>
    <row r="169" spans="2:72" x14ac:dyDescent="0.2">
      <c r="B169" s="2" t="str">
        <f t="shared" si="107"/>
        <v>-</v>
      </c>
      <c r="C169" s="22"/>
      <c r="D169" s="22"/>
      <c r="E169" s="39"/>
      <c r="F169" s="40"/>
      <c r="G169" s="41"/>
      <c r="H169" s="41"/>
      <c r="I169" s="39"/>
      <c r="J169" s="42"/>
      <c r="K169" s="39"/>
      <c r="L169" s="39"/>
      <c r="M169" s="43"/>
      <c r="N169" s="39"/>
      <c r="O169" s="43"/>
      <c r="P169" s="39"/>
      <c r="Q169" s="43"/>
      <c r="R169" s="39"/>
      <c r="S169" s="43"/>
      <c r="T169" s="43"/>
      <c r="U169" s="43"/>
      <c r="V169" s="43"/>
      <c r="W169" s="43"/>
      <c r="X169" s="43"/>
      <c r="Y169" s="43"/>
      <c r="Z169" s="43"/>
      <c r="AA169" s="43"/>
      <c r="AB169" s="43"/>
      <c r="AC169" s="44"/>
      <c r="AD169" s="44"/>
      <c r="AE169" s="44"/>
      <c r="AF169" s="44"/>
      <c r="AG169" s="44"/>
      <c r="AH169" s="44"/>
      <c r="AI169" s="44"/>
      <c r="AJ169" s="120"/>
      <c r="AK169" s="44"/>
      <c r="AL169" s="44"/>
      <c r="AM169" s="45"/>
      <c r="AN169" s="45"/>
      <c r="AO169" s="45"/>
      <c r="AP169" s="45"/>
      <c r="AQ169" s="45"/>
      <c r="AR169" s="45"/>
      <c r="AS169" s="45"/>
      <c r="AT169" s="45"/>
      <c r="AU169" s="45"/>
      <c r="AV169" s="45"/>
      <c r="AW169" s="45"/>
      <c r="AX169" s="45"/>
      <c r="AY169" s="45"/>
      <c r="BA169" s="2">
        <f t="shared" si="74"/>
        <v>0</v>
      </c>
      <c r="BB169" s="2" t="str">
        <f t="shared" si="108"/>
        <v/>
      </c>
      <c r="BC169" s="2" t="str">
        <f t="shared" si="109"/>
        <v/>
      </c>
      <c r="BD169" s="2" t="str">
        <f t="shared" si="110"/>
        <v/>
      </c>
      <c r="BE169" s="2" t="str">
        <f t="shared" si="111"/>
        <v/>
      </c>
      <c r="BF169" s="2" t="str">
        <f t="shared" si="112"/>
        <v/>
      </c>
      <c r="BG169" s="2" t="str">
        <f t="shared" si="113"/>
        <v/>
      </c>
      <c r="BH169" s="2" t="str">
        <f t="shared" si="114"/>
        <v/>
      </c>
      <c r="BI169" s="31" t="str">
        <f t="shared" si="115"/>
        <v/>
      </c>
      <c r="BK169" s="5">
        <f t="shared" si="116"/>
        <v>0</v>
      </c>
      <c r="BL169" s="3">
        <f t="shared" si="117"/>
        <v>0</v>
      </c>
      <c r="BM169" s="3">
        <f t="shared" si="118"/>
        <v>0</v>
      </c>
      <c r="BN169" s="3">
        <f t="shared" si="119"/>
        <v>0</v>
      </c>
      <c r="BO169" s="3">
        <f t="shared" si="120"/>
        <v>0</v>
      </c>
      <c r="BP169" s="93">
        <f t="shared" si="121"/>
        <v>0</v>
      </c>
      <c r="BQ169" s="93">
        <f t="shared" si="122"/>
        <v>0</v>
      </c>
      <c r="BR169" s="93">
        <f t="shared" si="123"/>
        <v>0</v>
      </c>
      <c r="BS169" s="93">
        <f t="shared" si="124"/>
        <v>0</v>
      </c>
      <c r="BT169" s="93">
        <f t="shared" si="125"/>
        <v>0</v>
      </c>
    </row>
    <row r="170" spans="2:72" x14ac:dyDescent="0.2">
      <c r="B170" s="2" t="str">
        <f t="shared" si="107"/>
        <v>-</v>
      </c>
      <c r="C170" s="22"/>
      <c r="D170" s="22"/>
      <c r="E170" s="39"/>
      <c r="F170" s="40"/>
      <c r="G170" s="41"/>
      <c r="H170" s="41"/>
      <c r="I170" s="39"/>
      <c r="J170" s="42"/>
      <c r="K170" s="39"/>
      <c r="L170" s="39"/>
      <c r="M170" s="43"/>
      <c r="N170" s="39"/>
      <c r="O170" s="43"/>
      <c r="P170" s="39"/>
      <c r="Q170" s="43"/>
      <c r="R170" s="39"/>
      <c r="S170" s="43"/>
      <c r="T170" s="43"/>
      <c r="U170" s="43"/>
      <c r="V170" s="43"/>
      <c r="W170" s="43"/>
      <c r="X170" s="43"/>
      <c r="Y170" s="43"/>
      <c r="Z170" s="43"/>
      <c r="AA170" s="43"/>
      <c r="AB170" s="43"/>
      <c r="AC170" s="44"/>
      <c r="AD170" s="44"/>
      <c r="AE170" s="44"/>
      <c r="AF170" s="44"/>
      <c r="AG170" s="44"/>
      <c r="AH170" s="44"/>
      <c r="AI170" s="44"/>
      <c r="AJ170" s="120"/>
      <c r="AK170" s="44"/>
      <c r="AL170" s="44"/>
      <c r="AM170" s="45"/>
      <c r="AN170" s="45"/>
      <c r="AO170" s="45"/>
      <c r="AP170" s="45"/>
      <c r="AQ170" s="45"/>
      <c r="AR170" s="45"/>
      <c r="AS170" s="45"/>
      <c r="AT170" s="45"/>
      <c r="AU170" s="45"/>
      <c r="AV170" s="45"/>
      <c r="AW170" s="45"/>
      <c r="AX170" s="45"/>
      <c r="AY170" s="45"/>
      <c r="BA170" s="2">
        <f t="shared" si="74"/>
        <v>0</v>
      </c>
      <c r="BB170" s="2" t="str">
        <f t="shared" si="108"/>
        <v/>
      </c>
      <c r="BC170" s="2" t="str">
        <f t="shared" si="109"/>
        <v/>
      </c>
      <c r="BD170" s="2" t="str">
        <f t="shared" si="110"/>
        <v/>
      </c>
      <c r="BE170" s="2" t="str">
        <f t="shared" si="111"/>
        <v/>
      </c>
      <c r="BF170" s="2" t="str">
        <f t="shared" si="112"/>
        <v/>
      </c>
      <c r="BG170" s="2" t="str">
        <f t="shared" si="113"/>
        <v/>
      </c>
      <c r="BH170" s="2" t="str">
        <f t="shared" si="114"/>
        <v/>
      </c>
      <c r="BI170" s="31" t="str">
        <f t="shared" si="115"/>
        <v/>
      </c>
      <c r="BK170" s="5">
        <f t="shared" si="116"/>
        <v>0</v>
      </c>
      <c r="BL170" s="3">
        <f t="shared" si="117"/>
        <v>0</v>
      </c>
      <c r="BM170" s="3">
        <f t="shared" si="118"/>
        <v>0</v>
      </c>
      <c r="BN170" s="3">
        <f t="shared" si="119"/>
        <v>0</v>
      </c>
      <c r="BO170" s="3">
        <f t="shared" si="120"/>
        <v>0</v>
      </c>
      <c r="BP170" s="93">
        <f t="shared" si="121"/>
        <v>0</v>
      </c>
      <c r="BQ170" s="93">
        <f t="shared" si="122"/>
        <v>0</v>
      </c>
      <c r="BR170" s="93">
        <f t="shared" si="123"/>
        <v>0</v>
      </c>
      <c r="BS170" s="93">
        <f t="shared" si="124"/>
        <v>0</v>
      </c>
      <c r="BT170" s="93">
        <f t="shared" si="125"/>
        <v>0</v>
      </c>
    </row>
    <row r="171" spans="2:72" x14ac:dyDescent="0.2">
      <c r="B171" s="2" t="str">
        <f t="shared" si="107"/>
        <v>-</v>
      </c>
      <c r="C171" s="22"/>
      <c r="D171" s="22"/>
      <c r="E171" s="39"/>
      <c r="F171" s="40"/>
      <c r="G171" s="41"/>
      <c r="H171" s="41"/>
      <c r="I171" s="39"/>
      <c r="J171" s="42"/>
      <c r="K171" s="39"/>
      <c r="L171" s="39"/>
      <c r="M171" s="43"/>
      <c r="N171" s="39"/>
      <c r="O171" s="43"/>
      <c r="P171" s="39"/>
      <c r="Q171" s="43"/>
      <c r="R171" s="39"/>
      <c r="S171" s="43"/>
      <c r="T171" s="43"/>
      <c r="U171" s="43"/>
      <c r="V171" s="43"/>
      <c r="W171" s="43"/>
      <c r="X171" s="43"/>
      <c r="Y171" s="43"/>
      <c r="Z171" s="43"/>
      <c r="AA171" s="43"/>
      <c r="AB171" s="43"/>
      <c r="AC171" s="44"/>
      <c r="AD171" s="44"/>
      <c r="AE171" s="44"/>
      <c r="AF171" s="44"/>
      <c r="AG171" s="44"/>
      <c r="AH171" s="44"/>
      <c r="AI171" s="44"/>
      <c r="AJ171" s="120"/>
      <c r="AK171" s="44"/>
      <c r="AL171" s="44"/>
      <c r="AM171" s="45"/>
      <c r="AN171" s="45"/>
      <c r="AO171" s="45"/>
      <c r="AP171" s="45"/>
      <c r="AQ171" s="45"/>
      <c r="AR171" s="45"/>
      <c r="AS171" s="45"/>
      <c r="AT171" s="45"/>
      <c r="AU171" s="45"/>
      <c r="AV171" s="45"/>
      <c r="AW171" s="45"/>
      <c r="AX171" s="45"/>
      <c r="AY171" s="45"/>
      <c r="BA171" s="2">
        <f t="shared" si="74"/>
        <v>0</v>
      </c>
      <c r="BB171" s="2" t="str">
        <f t="shared" si="108"/>
        <v/>
      </c>
      <c r="BC171" s="2" t="str">
        <f t="shared" si="109"/>
        <v/>
      </c>
      <c r="BD171" s="2" t="str">
        <f t="shared" si="110"/>
        <v/>
      </c>
      <c r="BE171" s="2" t="str">
        <f t="shared" si="111"/>
        <v/>
      </c>
      <c r="BF171" s="2" t="str">
        <f t="shared" si="112"/>
        <v/>
      </c>
      <c r="BG171" s="2" t="str">
        <f t="shared" si="113"/>
        <v/>
      </c>
      <c r="BH171" s="2" t="str">
        <f t="shared" si="114"/>
        <v/>
      </c>
      <c r="BI171" s="31" t="str">
        <f t="shared" si="115"/>
        <v/>
      </c>
      <c r="BK171" s="5">
        <f t="shared" si="116"/>
        <v>0</v>
      </c>
      <c r="BL171" s="3">
        <f t="shared" si="117"/>
        <v>0</v>
      </c>
      <c r="BM171" s="3">
        <f t="shared" si="118"/>
        <v>0</v>
      </c>
      <c r="BN171" s="3">
        <f t="shared" si="119"/>
        <v>0</v>
      </c>
      <c r="BO171" s="3">
        <f t="shared" si="120"/>
        <v>0</v>
      </c>
      <c r="BP171" s="93">
        <f t="shared" si="121"/>
        <v>0</v>
      </c>
      <c r="BQ171" s="93">
        <f t="shared" si="122"/>
        <v>0</v>
      </c>
      <c r="BR171" s="93">
        <f t="shared" si="123"/>
        <v>0</v>
      </c>
      <c r="BS171" s="93">
        <f t="shared" si="124"/>
        <v>0</v>
      </c>
      <c r="BT171" s="93">
        <f t="shared" si="125"/>
        <v>0</v>
      </c>
    </row>
    <row r="172" spans="2:72" x14ac:dyDescent="0.2">
      <c r="B172" s="2" t="str">
        <f t="shared" si="107"/>
        <v>-</v>
      </c>
      <c r="C172" s="22"/>
      <c r="D172" s="22"/>
      <c r="E172" s="39"/>
      <c r="F172" s="40"/>
      <c r="G172" s="41"/>
      <c r="H172" s="41"/>
      <c r="I172" s="39"/>
      <c r="J172" s="42"/>
      <c r="K172" s="39"/>
      <c r="L172" s="39"/>
      <c r="M172" s="43"/>
      <c r="N172" s="39"/>
      <c r="O172" s="43"/>
      <c r="P172" s="39"/>
      <c r="Q172" s="43"/>
      <c r="R172" s="39"/>
      <c r="S172" s="43"/>
      <c r="T172" s="43"/>
      <c r="U172" s="43"/>
      <c r="V172" s="43"/>
      <c r="W172" s="43"/>
      <c r="X172" s="43"/>
      <c r="Y172" s="43"/>
      <c r="Z172" s="43"/>
      <c r="AA172" s="43"/>
      <c r="AB172" s="43"/>
      <c r="AC172" s="44"/>
      <c r="AD172" s="44"/>
      <c r="AE172" s="44"/>
      <c r="AF172" s="44"/>
      <c r="AG172" s="44"/>
      <c r="AH172" s="44"/>
      <c r="AI172" s="44"/>
      <c r="AJ172" s="120"/>
      <c r="AK172" s="44"/>
      <c r="AL172" s="44"/>
      <c r="AM172" s="45"/>
      <c r="AN172" s="45"/>
      <c r="AO172" s="45"/>
      <c r="AP172" s="45"/>
      <c r="AQ172" s="45"/>
      <c r="AR172" s="45"/>
      <c r="AS172" s="45"/>
      <c r="AT172" s="45"/>
      <c r="AU172" s="45"/>
      <c r="AV172" s="45"/>
      <c r="AW172" s="45"/>
      <c r="AX172" s="45"/>
      <c r="AY172" s="45"/>
      <c r="BA172" s="2">
        <f t="shared" si="74"/>
        <v>0</v>
      </c>
      <c r="BB172" s="2" t="str">
        <f t="shared" ref="BB172:BB181" si="126">IF(L172="","",$E172-2&amp;L172)</f>
        <v/>
      </c>
      <c r="BC172" s="2" t="str">
        <f t="shared" ref="BC172:BC181" si="127">IF(BC$9&gt;$BA172,"",$E172-2&amp;N172)</f>
        <v/>
      </c>
      <c r="BD172" s="2" t="str">
        <f t="shared" ref="BD172:BD181" si="128">IF(BD$9&gt;$BA172,"",$E172-2&amp;P172)</f>
        <v/>
      </c>
      <c r="BE172" s="2" t="str">
        <f t="shared" ref="BE172:BE181" si="129">IF(BE$9&gt;$BA172,"",$E172-2&amp;R172)</f>
        <v/>
      </c>
      <c r="BF172" s="2" t="str">
        <f t="shared" ref="BF172:BF181" si="130">IF(BF$9&gt;$BA172,"",$E172-2&amp;T172)</f>
        <v/>
      </c>
      <c r="BG172" s="2" t="str">
        <f t="shared" ref="BG172:BG181" si="131">IF(BG$9&gt;$BA172,"",$E172-2&amp;V172)</f>
        <v/>
      </c>
      <c r="BH172" s="2" t="str">
        <f t="shared" ref="BH172:BH181" si="132">IF(BH$9&gt;$BA172,"",$E172-2&amp;X172)</f>
        <v/>
      </c>
      <c r="BI172" s="31" t="str">
        <f t="shared" ref="BI172:BI181" si="133">IF(BI$9&gt;$BA172,"",$E172-2&amp;Z172)</f>
        <v/>
      </c>
      <c r="BK172" s="5">
        <f t="shared" ref="BK172:BK181" si="134">AB172</f>
        <v>0</v>
      </c>
      <c r="BL172" s="3">
        <f t="shared" ref="BL172:BL181" si="135">IFERROR(BK172*(AC172+AD172),0)</f>
        <v>0</v>
      </c>
      <c r="BM172" s="3">
        <f t="shared" ref="BM172:BM181" si="136">IFERROR(BK172*AG172,0)</f>
        <v>0</v>
      </c>
      <c r="BN172" s="3">
        <f t="shared" ref="BN172:BN181" si="137">IFERROR(AF172*BK172,0)</f>
        <v>0</v>
      </c>
      <c r="BO172" s="3">
        <f t="shared" ref="BO172:BO181" si="138">IFERROR(BK172*(AH172+AI172),0)</f>
        <v>0</v>
      </c>
      <c r="BP172" s="93">
        <f t="shared" si="121"/>
        <v>0</v>
      </c>
      <c r="BQ172" s="93">
        <f t="shared" si="122"/>
        <v>0</v>
      </c>
      <c r="BR172" s="93">
        <f t="shared" si="123"/>
        <v>0</v>
      </c>
      <c r="BS172" s="93">
        <f t="shared" si="124"/>
        <v>0</v>
      </c>
      <c r="BT172" s="93">
        <f t="shared" ref="BT172:BT181" si="139">IFERROR(IF(AM172="DS",AN172/AO172,IF(AM172="AE",AP172/AQ172,AR172/AU172)),0)</f>
        <v>0</v>
      </c>
    </row>
    <row r="173" spans="2:72" x14ac:dyDescent="0.2">
      <c r="B173" s="2" t="str">
        <f t="shared" si="107"/>
        <v>-</v>
      </c>
      <c r="C173" s="22"/>
      <c r="D173" s="22"/>
      <c r="E173" s="39"/>
      <c r="F173" s="40"/>
      <c r="G173" s="41"/>
      <c r="H173" s="41"/>
      <c r="I173" s="39"/>
      <c r="J173" s="42"/>
      <c r="K173" s="39"/>
      <c r="L173" s="39"/>
      <c r="M173" s="43"/>
      <c r="N173" s="39"/>
      <c r="O173" s="43"/>
      <c r="P173" s="39"/>
      <c r="Q173" s="43"/>
      <c r="R173" s="39"/>
      <c r="S173" s="43"/>
      <c r="T173" s="43"/>
      <c r="U173" s="43"/>
      <c r="V173" s="43"/>
      <c r="W173" s="43"/>
      <c r="X173" s="43"/>
      <c r="Y173" s="43"/>
      <c r="Z173" s="43"/>
      <c r="AA173" s="43"/>
      <c r="AB173" s="43"/>
      <c r="AC173" s="44"/>
      <c r="AD173" s="44"/>
      <c r="AE173" s="44"/>
      <c r="AF173" s="44"/>
      <c r="AG173" s="44"/>
      <c r="AH173" s="44"/>
      <c r="AI173" s="44"/>
      <c r="AJ173" s="120"/>
      <c r="AK173" s="44"/>
      <c r="AL173" s="44"/>
      <c r="AM173" s="45"/>
      <c r="AN173" s="45"/>
      <c r="AO173" s="45"/>
      <c r="AP173" s="45"/>
      <c r="AQ173" s="45"/>
      <c r="AR173" s="45"/>
      <c r="AS173" s="45"/>
      <c r="AT173" s="45"/>
      <c r="AU173" s="45"/>
      <c r="AV173" s="45"/>
      <c r="AW173" s="45"/>
      <c r="AX173" s="45"/>
      <c r="AY173" s="45"/>
      <c r="BA173" s="2">
        <f t="shared" si="74"/>
        <v>0</v>
      </c>
      <c r="BB173" s="2" t="str">
        <f t="shared" si="126"/>
        <v/>
      </c>
      <c r="BC173" s="2" t="str">
        <f t="shared" si="127"/>
        <v/>
      </c>
      <c r="BD173" s="2" t="str">
        <f t="shared" si="128"/>
        <v/>
      </c>
      <c r="BE173" s="2" t="str">
        <f t="shared" si="129"/>
        <v/>
      </c>
      <c r="BF173" s="2" t="str">
        <f t="shared" si="130"/>
        <v/>
      </c>
      <c r="BG173" s="2" t="str">
        <f t="shared" si="131"/>
        <v/>
      </c>
      <c r="BH173" s="2" t="str">
        <f t="shared" si="132"/>
        <v/>
      </c>
      <c r="BI173" s="31" t="str">
        <f t="shared" si="133"/>
        <v/>
      </c>
      <c r="BK173" s="5">
        <f t="shared" si="134"/>
        <v>0</v>
      </c>
      <c r="BL173" s="3">
        <f t="shared" si="135"/>
        <v>0</v>
      </c>
      <c r="BM173" s="3">
        <f t="shared" si="136"/>
        <v>0</v>
      </c>
      <c r="BN173" s="3">
        <f t="shared" si="137"/>
        <v>0</v>
      </c>
      <c r="BO173" s="3">
        <f t="shared" si="138"/>
        <v>0</v>
      </c>
      <c r="BP173" s="93">
        <f t="shared" si="121"/>
        <v>0</v>
      </c>
      <c r="BQ173" s="93">
        <f t="shared" si="122"/>
        <v>0</v>
      </c>
      <c r="BR173" s="93">
        <f t="shared" si="123"/>
        <v>0</v>
      </c>
      <c r="BS173" s="93">
        <f t="shared" si="124"/>
        <v>0</v>
      </c>
      <c r="BT173" s="93">
        <f t="shared" si="139"/>
        <v>0</v>
      </c>
    </row>
    <row r="174" spans="2:72" x14ac:dyDescent="0.2">
      <c r="B174" s="2" t="str">
        <f t="shared" si="107"/>
        <v>-</v>
      </c>
      <c r="C174" s="22"/>
      <c r="D174" s="22"/>
      <c r="E174" s="39"/>
      <c r="F174" s="40"/>
      <c r="G174" s="41"/>
      <c r="H174" s="41"/>
      <c r="I174" s="39"/>
      <c r="J174" s="42"/>
      <c r="K174" s="39"/>
      <c r="L174" s="39"/>
      <c r="M174" s="43"/>
      <c r="N174" s="39"/>
      <c r="O174" s="43"/>
      <c r="P174" s="39"/>
      <c r="Q174" s="43"/>
      <c r="R174" s="39"/>
      <c r="S174" s="43"/>
      <c r="T174" s="43"/>
      <c r="U174" s="43"/>
      <c r="V174" s="43"/>
      <c r="W174" s="43"/>
      <c r="X174" s="43"/>
      <c r="Y174" s="43"/>
      <c r="Z174" s="43"/>
      <c r="AA174" s="43"/>
      <c r="AB174" s="43"/>
      <c r="AC174" s="44"/>
      <c r="AD174" s="44"/>
      <c r="AE174" s="44"/>
      <c r="AF174" s="44"/>
      <c r="AG174" s="44"/>
      <c r="AH174" s="44"/>
      <c r="AI174" s="44"/>
      <c r="AJ174" s="120"/>
      <c r="AK174" s="44"/>
      <c r="AL174" s="44"/>
      <c r="AM174" s="45"/>
      <c r="AN174" s="45"/>
      <c r="AO174" s="45"/>
      <c r="AP174" s="45"/>
      <c r="AQ174" s="45"/>
      <c r="AR174" s="45"/>
      <c r="AS174" s="45"/>
      <c r="AT174" s="45"/>
      <c r="AU174" s="45"/>
      <c r="AV174" s="45"/>
      <c r="AW174" s="45"/>
      <c r="AX174" s="45"/>
      <c r="AY174" s="45"/>
      <c r="BA174" s="2">
        <f t="shared" si="74"/>
        <v>0</v>
      </c>
      <c r="BB174" s="2" t="str">
        <f t="shared" si="126"/>
        <v/>
      </c>
      <c r="BC174" s="2" t="str">
        <f t="shared" si="127"/>
        <v/>
      </c>
      <c r="BD174" s="2" t="str">
        <f t="shared" si="128"/>
        <v/>
      </c>
      <c r="BE174" s="2" t="str">
        <f t="shared" si="129"/>
        <v/>
      </c>
      <c r="BF174" s="2" t="str">
        <f t="shared" si="130"/>
        <v/>
      </c>
      <c r="BG174" s="2" t="str">
        <f t="shared" si="131"/>
        <v/>
      </c>
      <c r="BH174" s="2" t="str">
        <f t="shared" si="132"/>
        <v/>
      </c>
      <c r="BI174" s="31" t="str">
        <f t="shared" si="133"/>
        <v/>
      </c>
      <c r="BK174" s="5">
        <f t="shared" si="134"/>
        <v>0</v>
      </c>
      <c r="BL174" s="3">
        <f t="shared" si="135"/>
        <v>0</v>
      </c>
      <c r="BM174" s="3">
        <f t="shared" si="136"/>
        <v>0</v>
      </c>
      <c r="BN174" s="3">
        <f t="shared" si="137"/>
        <v>0</v>
      </c>
      <c r="BO174" s="3">
        <f t="shared" si="138"/>
        <v>0</v>
      </c>
      <c r="BP174" s="93">
        <f t="shared" si="121"/>
        <v>0</v>
      </c>
      <c r="BQ174" s="93">
        <f t="shared" si="122"/>
        <v>0</v>
      </c>
      <c r="BR174" s="93">
        <f t="shared" si="123"/>
        <v>0</v>
      </c>
      <c r="BS174" s="93">
        <f t="shared" si="124"/>
        <v>0</v>
      </c>
      <c r="BT174" s="93">
        <f t="shared" si="139"/>
        <v>0</v>
      </c>
    </row>
    <row r="175" spans="2:72" x14ac:dyDescent="0.2">
      <c r="B175" s="2" t="str">
        <f t="shared" si="107"/>
        <v>-</v>
      </c>
      <c r="C175" s="22"/>
      <c r="D175" s="22"/>
      <c r="E175" s="39"/>
      <c r="F175" s="40"/>
      <c r="G175" s="41"/>
      <c r="H175" s="41"/>
      <c r="I175" s="39"/>
      <c r="J175" s="42"/>
      <c r="K175" s="39"/>
      <c r="L175" s="39"/>
      <c r="M175" s="43"/>
      <c r="N175" s="39"/>
      <c r="O175" s="43"/>
      <c r="P175" s="39"/>
      <c r="Q175" s="43"/>
      <c r="R175" s="39"/>
      <c r="S175" s="43"/>
      <c r="T175" s="43"/>
      <c r="U175" s="43"/>
      <c r="V175" s="43"/>
      <c r="W175" s="43"/>
      <c r="X175" s="43"/>
      <c r="Y175" s="43"/>
      <c r="Z175" s="43"/>
      <c r="AA175" s="43"/>
      <c r="AB175" s="43"/>
      <c r="AC175" s="44"/>
      <c r="AD175" s="44"/>
      <c r="AE175" s="44"/>
      <c r="AF175" s="44"/>
      <c r="AG175" s="44"/>
      <c r="AH175" s="44"/>
      <c r="AI175" s="44"/>
      <c r="AJ175" s="120"/>
      <c r="AK175" s="44"/>
      <c r="AL175" s="44"/>
      <c r="AM175" s="45"/>
      <c r="AN175" s="45"/>
      <c r="AO175" s="45"/>
      <c r="AP175" s="45"/>
      <c r="AQ175" s="45"/>
      <c r="AR175" s="45"/>
      <c r="AS175" s="45"/>
      <c r="AT175" s="45"/>
      <c r="AU175" s="45"/>
      <c r="AV175" s="45"/>
      <c r="AW175" s="45"/>
      <c r="AX175" s="45"/>
      <c r="AY175" s="45"/>
      <c r="BA175" s="2">
        <f t="shared" si="74"/>
        <v>0</v>
      </c>
      <c r="BB175" s="2" t="str">
        <f t="shared" si="126"/>
        <v/>
      </c>
      <c r="BC175" s="2" t="str">
        <f t="shared" si="127"/>
        <v/>
      </c>
      <c r="BD175" s="2" t="str">
        <f t="shared" si="128"/>
        <v/>
      </c>
      <c r="BE175" s="2" t="str">
        <f t="shared" si="129"/>
        <v/>
      </c>
      <c r="BF175" s="2" t="str">
        <f t="shared" si="130"/>
        <v/>
      </c>
      <c r="BG175" s="2" t="str">
        <f t="shared" si="131"/>
        <v/>
      </c>
      <c r="BH175" s="2" t="str">
        <f t="shared" si="132"/>
        <v/>
      </c>
      <c r="BI175" s="31" t="str">
        <f t="shared" si="133"/>
        <v/>
      </c>
      <c r="BK175" s="5">
        <f t="shared" si="134"/>
        <v>0</v>
      </c>
      <c r="BL175" s="3">
        <f t="shared" si="135"/>
        <v>0</v>
      </c>
      <c r="BM175" s="3">
        <f t="shared" si="136"/>
        <v>0</v>
      </c>
      <c r="BN175" s="3">
        <f t="shared" si="137"/>
        <v>0</v>
      </c>
      <c r="BO175" s="3">
        <f t="shared" si="138"/>
        <v>0</v>
      </c>
      <c r="BP175" s="93">
        <f t="shared" si="121"/>
        <v>0</v>
      </c>
      <c r="BQ175" s="93">
        <f t="shared" si="122"/>
        <v>0</v>
      </c>
      <c r="BR175" s="93">
        <f t="shared" si="123"/>
        <v>0</v>
      </c>
      <c r="BS175" s="93">
        <f t="shared" si="124"/>
        <v>0</v>
      </c>
      <c r="BT175" s="93">
        <f t="shared" si="139"/>
        <v>0</v>
      </c>
    </row>
    <row r="176" spans="2:72" x14ac:dyDescent="0.2">
      <c r="B176" s="2" t="str">
        <f t="shared" si="107"/>
        <v>-</v>
      </c>
      <c r="C176" s="22"/>
      <c r="D176" s="22"/>
      <c r="E176" s="39"/>
      <c r="F176" s="40"/>
      <c r="G176" s="41"/>
      <c r="H176" s="41"/>
      <c r="I176" s="39"/>
      <c r="J176" s="42"/>
      <c r="K176" s="39"/>
      <c r="L176" s="39"/>
      <c r="M176" s="43"/>
      <c r="N176" s="39"/>
      <c r="O176" s="43"/>
      <c r="P176" s="39"/>
      <c r="Q176" s="43"/>
      <c r="R176" s="39"/>
      <c r="S176" s="43"/>
      <c r="T176" s="43"/>
      <c r="U176" s="43"/>
      <c r="V176" s="43"/>
      <c r="W176" s="43"/>
      <c r="X176" s="43"/>
      <c r="Y176" s="43"/>
      <c r="Z176" s="43"/>
      <c r="AA176" s="43"/>
      <c r="AB176" s="43"/>
      <c r="AC176" s="44"/>
      <c r="AD176" s="44"/>
      <c r="AE176" s="44"/>
      <c r="AF176" s="44"/>
      <c r="AG176" s="44"/>
      <c r="AH176" s="44"/>
      <c r="AI176" s="44"/>
      <c r="AJ176" s="120"/>
      <c r="AK176" s="44"/>
      <c r="AL176" s="44"/>
      <c r="AM176" s="45"/>
      <c r="AN176" s="45"/>
      <c r="AO176" s="45"/>
      <c r="AP176" s="45"/>
      <c r="AQ176" s="45"/>
      <c r="AR176" s="45"/>
      <c r="AS176" s="45"/>
      <c r="AT176" s="45"/>
      <c r="AU176" s="45"/>
      <c r="AV176" s="45"/>
      <c r="AW176" s="45"/>
      <c r="AX176" s="45"/>
      <c r="AY176" s="45"/>
      <c r="BA176" s="2">
        <f t="shared" si="74"/>
        <v>0</v>
      </c>
      <c r="BB176" s="2" t="str">
        <f t="shared" si="126"/>
        <v/>
      </c>
      <c r="BC176" s="2" t="str">
        <f t="shared" si="127"/>
        <v/>
      </c>
      <c r="BD176" s="2" t="str">
        <f t="shared" si="128"/>
        <v/>
      </c>
      <c r="BE176" s="2" t="str">
        <f t="shared" si="129"/>
        <v/>
      </c>
      <c r="BF176" s="2" t="str">
        <f t="shared" si="130"/>
        <v/>
      </c>
      <c r="BG176" s="2" t="str">
        <f t="shared" si="131"/>
        <v/>
      </c>
      <c r="BH176" s="2" t="str">
        <f t="shared" si="132"/>
        <v/>
      </c>
      <c r="BI176" s="31" t="str">
        <f t="shared" si="133"/>
        <v/>
      </c>
      <c r="BK176" s="5">
        <f t="shared" si="134"/>
        <v>0</v>
      </c>
      <c r="BL176" s="3">
        <f t="shared" si="135"/>
        <v>0</v>
      </c>
      <c r="BM176" s="3">
        <f t="shared" si="136"/>
        <v>0</v>
      </c>
      <c r="BN176" s="3">
        <f t="shared" si="137"/>
        <v>0</v>
      </c>
      <c r="BO176" s="3">
        <f t="shared" si="138"/>
        <v>0</v>
      </c>
      <c r="BP176" s="93">
        <f t="shared" si="121"/>
        <v>0</v>
      </c>
      <c r="BQ176" s="93">
        <f t="shared" si="122"/>
        <v>0</v>
      </c>
      <c r="BR176" s="93">
        <f t="shared" si="123"/>
        <v>0</v>
      </c>
      <c r="BS176" s="93">
        <f t="shared" si="124"/>
        <v>0</v>
      </c>
      <c r="BT176" s="93">
        <f t="shared" si="139"/>
        <v>0</v>
      </c>
    </row>
    <row r="177" spans="2:72" x14ac:dyDescent="0.2">
      <c r="B177" s="2" t="str">
        <f t="shared" si="107"/>
        <v>-</v>
      </c>
      <c r="C177" s="22"/>
      <c r="D177" s="22"/>
      <c r="E177" s="39"/>
      <c r="F177" s="40"/>
      <c r="G177" s="41"/>
      <c r="H177" s="41"/>
      <c r="I177" s="39"/>
      <c r="J177" s="42"/>
      <c r="K177" s="39"/>
      <c r="L177" s="39"/>
      <c r="M177" s="43"/>
      <c r="N177" s="39"/>
      <c r="O177" s="43"/>
      <c r="P177" s="39"/>
      <c r="Q177" s="43"/>
      <c r="R177" s="39"/>
      <c r="S177" s="43"/>
      <c r="T177" s="43"/>
      <c r="U177" s="43"/>
      <c r="V177" s="43"/>
      <c r="W177" s="43"/>
      <c r="X177" s="43"/>
      <c r="Y177" s="43"/>
      <c r="Z177" s="43"/>
      <c r="AA177" s="43"/>
      <c r="AB177" s="43"/>
      <c r="AC177" s="44"/>
      <c r="AD177" s="44"/>
      <c r="AE177" s="44"/>
      <c r="AF177" s="44"/>
      <c r="AG177" s="44"/>
      <c r="AH177" s="44"/>
      <c r="AI177" s="44"/>
      <c r="AJ177" s="120"/>
      <c r="AK177" s="44"/>
      <c r="AL177" s="44"/>
      <c r="AM177" s="45"/>
      <c r="AN177" s="45"/>
      <c r="AO177" s="45"/>
      <c r="AP177" s="45"/>
      <c r="AQ177" s="45"/>
      <c r="AR177" s="45"/>
      <c r="AS177" s="45"/>
      <c r="AT177" s="45"/>
      <c r="AU177" s="45"/>
      <c r="AV177" s="45"/>
      <c r="AW177" s="45"/>
      <c r="AX177" s="45"/>
      <c r="AY177" s="45"/>
      <c r="BA177" s="2">
        <f t="shared" si="74"/>
        <v>0</v>
      </c>
      <c r="BB177" s="2" t="str">
        <f t="shared" si="126"/>
        <v/>
      </c>
      <c r="BC177" s="2" t="str">
        <f t="shared" si="127"/>
        <v/>
      </c>
      <c r="BD177" s="2" t="str">
        <f t="shared" si="128"/>
        <v/>
      </c>
      <c r="BE177" s="2" t="str">
        <f t="shared" si="129"/>
        <v/>
      </c>
      <c r="BF177" s="2" t="str">
        <f t="shared" si="130"/>
        <v/>
      </c>
      <c r="BG177" s="2" t="str">
        <f t="shared" si="131"/>
        <v/>
      </c>
      <c r="BH177" s="2" t="str">
        <f t="shared" si="132"/>
        <v/>
      </c>
      <c r="BI177" s="31" t="str">
        <f t="shared" si="133"/>
        <v/>
      </c>
      <c r="BK177" s="5">
        <f t="shared" si="134"/>
        <v>0</v>
      </c>
      <c r="BL177" s="3">
        <f t="shared" si="135"/>
        <v>0</v>
      </c>
      <c r="BM177" s="3">
        <f t="shared" si="136"/>
        <v>0</v>
      </c>
      <c r="BN177" s="3">
        <f t="shared" si="137"/>
        <v>0</v>
      </c>
      <c r="BO177" s="3">
        <f t="shared" si="138"/>
        <v>0</v>
      </c>
      <c r="BP177" s="93">
        <f t="shared" si="121"/>
        <v>0</v>
      </c>
      <c r="BQ177" s="93">
        <f t="shared" si="122"/>
        <v>0</v>
      </c>
      <c r="BR177" s="93">
        <f t="shared" si="123"/>
        <v>0</v>
      </c>
      <c r="BS177" s="93">
        <f t="shared" si="124"/>
        <v>0</v>
      </c>
      <c r="BT177" s="93">
        <f t="shared" si="139"/>
        <v>0</v>
      </c>
    </row>
    <row r="178" spans="2:72" x14ac:dyDescent="0.2">
      <c r="B178" s="2" t="str">
        <f t="shared" si="107"/>
        <v>-</v>
      </c>
      <c r="C178" s="22"/>
      <c r="D178" s="22"/>
      <c r="E178" s="39"/>
      <c r="F178" s="40"/>
      <c r="G178" s="41"/>
      <c r="H178" s="41"/>
      <c r="I178" s="39"/>
      <c r="J178" s="42"/>
      <c r="K178" s="39"/>
      <c r="L178" s="39"/>
      <c r="M178" s="43"/>
      <c r="N178" s="39"/>
      <c r="O178" s="43"/>
      <c r="P178" s="39"/>
      <c r="Q178" s="43"/>
      <c r="R178" s="39"/>
      <c r="S178" s="43"/>
      <c r="T178" s="43"/>
      <c r="U178" s="43"/>
      <c r="V178" s="43"/>
      <c r="W178" s="43"/>
      <c r="X178" s="43"/>
      <c r="Y178" s="43"/>
      <c r="Z178" s="43"/>
      <c r="AA178" s="43"/>
      <c r="AB178" s="43"/>
      <c r="AC178" s="44"/>
      <c r="AD178" s="44"/>
      <c r="AE178" s="44"/>
      <c r="AF178" s="44"/>
      <c r="AG178" s="44"/>
      <c r="AH178" s="44"/>
      <c r="AI178" s="44"/>
      <c r="AJ178" s="120"/>
      <c r="AK178" s="44"/>
      <c r="AL178" s="44"/>
      <c r="AM178" s="45"/>
      <c r="AN178" s="45"/>
      <c r="AO178" s="45"/>
      <c r="AP178" s="45"/>
      <c r="AQ178" s="45"/>
      <c r="AR178" s="45"/>
      <c r="AS178" s="45"/>
      <c r="AT178" s="45"/>
      <c r="AU178" s="45"/>
      <c r="AV178" s="45"/>
      <c r="AW178" s="45"/>
      <c r="AX178" s="45"/>
      <c r="AY178" s="45"/>
      <c r="BA178" s="2">
        <f t="shared" si="74"/>
        <v>0</v>
      </c>
      <c r="BB178" s="2" t="str">
        <f t="shared" si="126"/>
        <v/>
      </c>
      <c r="BC178" s="2" t="str">
        <f t="shared" si="127"/>
        <v/>
      </c>
      <c r="BD178" s="2" t="str">
        <f t="shared" si="128"/>
        <v/>
      </c>
      <c r="BE178" s="2" t="str">
        <f t="shared" si="129"/>
        <v/>
      </c>
      <c r="BF178" s="2" t="str">
        <f t="shared" si="130"/>
        <v/>
      </c>
      <c r="BG178" s="2" t="str">
        <f t="shared" si="131"/>
        <v/>
      </c>
      <c r="BH178" s="2" t="str">
        <f t="shared" si="132"/>
        <v/>
      </c>
      <c r="BI178" s="31" t="str">
        <f t="shared" si="133"/>
        <v/>
      </c>
      <c r="BK178" s="5">
        <f t="shared" si="134"/>
        <v>0</v>
      </c>
      <c r="BL178" s="3">
        <f t="shared" si="135"/>
        <v>0</v>
      </c>
      <c r="BM178" s="3">
        <f t="shared" si="136"/>
        <v>0</v>
      </c>
      <c r="BN178" s="3">
        <f t="shared" si="137"/>
        <v>0</v>
      </c>
      <c r="BO178" s="3">
        <f t="shared" si="138"/>
        <v>0</v>
      </c>
      <c r="BP178" s="93">
        <f t="shared" si="121"/>
        <v>0</v>
      </c>
      <c r="BQ178" s="93">
        <f t="shared" si="122"/>
        <v>0</v>
      </c>
      <c r="BR178" s="93">
        <f t="shared" si="123"/>
        <v>0</v>
      </c>
      <c r="BS178" s="93">
        <f t="shared" si="124"/>
        <v>0</v>
      </c>
      <c r="BT178" s="93">
        <f t="shared" si="139"/>
        <v>0</v>
      </c>
    </row>
    <row r="179" spans="2:72" x14ac:dyDescent="0.2">
      <c r="B179" s="2" t="str">
        <f t="shared" si="107"/>
        <v>-</v>
      </c>
      <c r="C179" s="22"/>
      <c r="D179" s="22"/>
      <c r="E179" s="39"/>
      <c r="F179" s="40"/>
      <c r="G179" s="41"/>
      <c r="H179" s="41"/>
      <c r="I179" s="39"/>
      <c r="J179" s="42"/>
      <c r="K179" s="39"/>
      <c r="L179" s="39"/>
      <c r="M179" s="43"/>
      <c r="N179" s="39"/>
      <c r="O179" s="43"/>
      <c r="P179" s="39"/>
      <c r="Q179" s="43"/>
      <c r="R179" s="39"/>
      <c r="S179" s="43"/>
      <c r="T179" s="43"/>
      <c r="U179" s="43"/>
      <c r="V179" s="43"/>
      <c r="W179" s="43"/>
      <c r="X179" s="43"/>
      <c r="Y179" s="43"/>
      <c r="Z179" s="43"/>
      <c r="AA179" s="43"/>
      <c r="AB179" s="43"/>
      <c r="AC179" s="44"/>
      <c r="AD179" s="44"/>
      <c r="AE179" s="44"/>
      <c r="AF179" s="44"/>
      <c r="AG179" s="44"/>
      <c r="AH179" s="44"/>
      <c r="AI179" s="44"/>
      <c r="AJ179" s="120"/>
      <c r="AK179" s="44"/>
      <c r="AL179" s="44"/>
      <c r="AM179" s="45"/>
      <c r="AN179" s="45"/>
      <c r="AO179" s="45"/>
      <c r="AP179" s="45"/>
      <c r="AQ179" s="45"/>
      <c r="AR179" s="45"/>
      <c r="AS179" s="45"/>
      <c r="AT179" s="45"/>
      <c r="AU179" s="45"/>
      <c r="AV179" s="45"/>
      <c r="AW179" s="45"/>
      <c r="AX179" s="45"/>
      <c r="AY179" s="45"/>
      <c r="BA179" s="2">
        <f t="shared" si="74"/>
        <v>0</v>
      </c>
      <c r="BB179" s="2" t="str">
        <f t="shared" si="126"/>
        <v/>
      </c>
      <c r="BC179" s="2" t="str">
        <f t="shared" si="127"/>
        <v/>
      </c>
      <c r="BD179" s="2" t="str">
        <f t="shared" si="128"/>
        <v/>
      </c>
      <c r="BE179" s="2" t="str">
        <f t="shared" si="129"/>
        <v/>
      </c>
      <c r="BF179" s="2" t="str">
        <f t="shared" si="130"/>
        <v/>
      </c>
      <c r="BG179" s="2" t="str">
        <f t="shared" si="131"/>
        <v/>
      </c>
      <c r="BH179" s="2" t="str">
        <f t="shared" si="132"/>
        <v/>
      </c>
      <c r="BI179" s="31" t="str">
        <f t="shared" si="133"/>
        <v/>
      </c>
      <c r="BK179" s="5">
        <f t="shared" si="134"/>
        <v>0</v>
      </c>
      <c r="BL179" s="3">
        <f t="shared" si="135"/>
        <v>0</v>
      </c>
      <c r="BM179" s="3">
        <f t="shared" si="136"/>
        <v>0</v>
      </c>
      <c r="BN179" s="3">
        <f t="shared" si="137"/>
        <v>0</v>
      </c>
      <c r="BO179" s="3">
        <f t="shared" si="138"/>
        <v>0</v>
      </c>
      <c r="BP179" s="93">
        <f t="shared" si="121"/>
        <v>0</v>
      </c>
      <c r="BQ179" s="93">
        <f t="shared" si="122"/>
        <v>0</v>
      </c>
      <c r="BR179" s="93">
        <f t="shared" si="123"/>
        <v>0</v>
      </c>
      <c r="BS179" s="93">
        <f t="shared" si="124"/>
        <v>0</v>
      </c>
      <c r="BT179" s="93">
        <f t="shared" si="139"/>
        <v>0</v>
      </c>
    </row>
    <row r="180" spans="2:72" x14ac:dyDescent="0.2">
      <c r="B180" s="2" t="str">
        <f t="shared" si="107"/>
        <v>-</v>
      </c>
      <c r="C180" s="22"/>
      <c r="D180" s="22"/>
      <c r="E180" s="39"/>
      <c r="F180" s="40"/>
      <c r="G180" s="41"/>
      <c r="H180" s="41"/>
      <c r="I180" s="39"/>
      <c r="J180" s="42"/>
      <c r="K180" s="39"/>
      <c r="L180" s="39"/>
      <c r="M180" s="43"/>
      <c r="N180" s="39"/>
      <c r="O180" s="43"/>
      <c r="P180" s="39"/>
      <c r="Q180" s="43"/>
      <c r="R180" s="39"/>
      <c r="S180" s="43"/>
      <c r="T180" s="43"/>
      <c r="U180" s="43"/>
      <c r="V180" s="43"/>
      <c r="W180" s="43"/>
      <c r="X180" s="43"/>
      <c r="Y180" s="43"/>
      <c r="Z180" s="43"/>
      <c r="AA180" s="43"/>
      <c r="AB180" s="43"/>
      <c r="AC180" s="44"/>
      <c r="AD180" s="44"/>
      <c r="AE180" s="44"/>
      <c r="AF180" s="44"/>
      <c r="AG180" s="44"/>
      <c r="AH180" s="44"/>
      <c r="AI180" s="44"/>
      <c r="AJ180" s="120"/>
      <c r="AK180" s="44"/>
      <c r="AL180" s="44"/>
      <c r="AM180" s="45"/>
      <c r="AN180" s="45"/>
      <c r="AO180" s="45"/>
      <c r="AP180" s="45"/>
      <c r="AQ180" s="45"/>
      <c r="AR180" s="45"/>
      <c r="AS180" s="45"/>
      <c r="AT180" s="45"/>
      <c r="AU180" s="45"/>
      <c r="AV180" s="45"/>
      <c r="AW180" s="45"/>
      <c r="AX180" s="45"/>
      <c r="AY180" s="45"/>
      <c r="BA180" s="2">
        <f t="shared" si="74"/>
        <v>0</v>
      </c>
      <c r="BB180" s="2" t="str">
        <f t="shared" si="126"/>
        <v/>
      </c>
      <c r="BC180" s="2" t="str">
        <f t="shared" si="127"/>
        <v/>
      </c>
      <c r="BD180" s="2" t="str">
        <f t="shared" si="128"/>
        <v/>
      </c>
      <c r="BE180" s="2" t="str">
        <f t="shared" si="129"/>
        <v/>
      </c>
      <c r="BF180" s="2" t="str">
        <f t="shared" si="130"/>
        <v/>
      </c>
      <c r="BG180" s="2" t="str">
        <f t="shared" si="131"/>
        <v/>
      </c>
      <c r="BH180" s="2" t="str">
        <f t="shared" si="132"/>
        <v/>
      </c>
      <c r="BI180" s="31" t="str">
        <f t="shared" si="133"/>
        <v/>
      </c>
      <c r="BK180" s="5">
        <f t="shared" si="134"/>
        <v>0</v>
      </c>
      <c r="BL180" s="3">
        <f t="shared" si="135"/>
        <v>0</v>
      </c>
      <c r="BM180" s="3">
        <f t="shared" si="136"/>
        <v>0</v>
      </c>
      <c r="BN180" s="3">
        <f t="shared" si="137"/>
        <v>0</v>
      </c>
      <c r="BO180" s="3">
        <f t="shared" si="138"/>
        <v>0</v>
      </c>
      <c r="BP180" s="93">
        <f t="shared" si="121"/>
        <v>0</v>
      </c>
      <c r="BQ180" s="93">
        <f t="shared" si="122"/>
        <v>0</v>
      </c>
      <c r="BR180" s="93">
        <f t="shared" si="123"/>
        <v>0</v>
      </c>
      <c r="BS180" s="93">
        <f t="shared" si="124"/>
        <v>0</v>
      </c>
      <c r="BT180" s="93">
        <f t="shared" si="139"/>
        <v>0</v>
      </c>
    </row>
    <row r="181" spans="2:72" x14ac:dyDescent="0.2">
      <c r="B181" s="2" t="str">
        <f t="shared" si="107"/>
        <v>-</v>
      </c>
      <c r="C181" s="22"/>
      <c r="D181" s="22"/>
      <c r="E181" s="39"/>
      <c r="F181" s="40"/>
      <c r="G181" s="41"/>
      <c r="H181" s="41"/>
      <c r="I181" s="39"/>
      <c r="J181" s="42"/>
      <c r="K181" s="39"/>
      <c r="L181" s="39"/>
      <c r="M181" s="43"/>
      <c r="N181" s="39"/>
      <c r="O181" s="43"/>
      <c r="P181" s="39"/>
      <c r="Q181" s="43"/>
      <c r="R181" s="39"/>
      <c r="S181" s="43"/>
      <c r="T181" s="43"/>
      <c r="U181" s="43"/>
      <c r="V181" s="43"/>
      <c r="W181" s="43"/>
      <c r="X181" s="43"/>
      <c r="Y181" s="43"/>
      <c r="Z181" s="43"/>
      <c r="AA181" s="43"/>
      <c r="AB181" s="43"/>
      <c r="AC181" s="44"/>
      <c r="AD181" s="44"/>
      <c r="AE181" s="44"/>
      <c r="AF181" s="44"/>
      <c r="AG181" s="44"/>
      <c r="AH181" s="44"/>
      <c r="AI181" s="44"/>
      <c r="AJ181" s="120"/>
      <c r="AK181" s="44"/>
      <c r="AL181" s="44"/>
      <c r="AM181" s="45"/>
      <c r="AN181" s="45"/>
      <c r="AO181" s="45"/>
      <c r="AP181" s="45"/>
      <c r="AQ181" s="45"/>
      <c r="AR181" s="45"/>
      <c r="AS181" s="45"/>
      <c r="AT181" s="45"/>
      <c r="AU181" s="45"/>
      <c r="AV181" s="45"/>
      <c r="AW181" s="45"/>
      <c r="AX181" s="45"/>
      <c r="AY181" s="45"/>
      <c r="BA181" s="2">
        <f t="shared" si="74"/>
        <v>0</v>
      </c>
      <c r="BB181" s="2" t="str">
        <f t="shared" si="126"/>
        <v/>
      </c>
      <c r="BC181" s="2" t="str">
        <f t="shared" si="127"/>
        <v/>
      </c>
      <c r="BD181" s="2" t="str">
        <f t="shared" si="128"/>
        <v/>
      </c>
      <c r="BE181" s="2" t="str">
        <f t="shared" si="129"/>
        <v/>
      </c>
      <c r="BF181" s="2" t="str">
        <f t="shared" si="130"/>
        <v/>
      </c>
      <c r="BG181" s="2" t="str">
        <f t="shared" si="131"/>
        <v/>
      </c>
      <c r="BH181" s="2" t="str">
        <f t="shared" si="132"/>
        <v/>
      </c>
      <c r="BI181" s="31" t="str">
        <f t="shared" si="133"/>
        <v/>
      </c>
      <c r="BK181" s="5">
        <f t="shared" si="134"/>
        <v>0</v>
      </c>
      <c r="BL181" s="3">
        <f t="shared" si="135"/>
        <v>0</v>
      </c>
      <c r="BM181" s="3">
        <f t="shared" si="136"/>
        <v>0</v>
      </c>
      <c r="BN181" s="3">
        <f t="shared" si="137"/>
        <v>0</v>
      </c>
      <c r="BO181" s="3">
        <f t="shared" si="138"/>
        <v>0</v>
      </c>
      <c r="BP181" s="93">
        <f t="shared" si="121"/>
        <v>0</v>
      </c>
      <c r="BQ181" s="93">
        <f t="shared" si="122"/>
        <v>0</v>
      </c>
      <c r="BR181" s="93">
        <f t="shared" si="123"/>
        <v>0</v>
      </c>
      <c r="BS181" s="93">
        <f t="shared" si="124"/>
        <v>0</v>
      </c>
      <c r="BT181" s="93">
        <f t="shared" si="139"/>
        <v>0</v>
      </c>
    </row>
  </sheetData>
  <mergeCells count="4">
    <mergeCell ref="B5:C5"/>
    <mergeCell ref="D5:K5"/>
    <mergeCell ref="BB8:BI8"/>
    <mergeCell ref="BK8:BQ8"/>
  </mergeCells>
  <dataValidations count="1">
    <dataValidation type="list" allowBlank="1" showInputMessage="1" showErrorMessage="1" sqref="D12:D181" xr:uid="{00000000-0002-0000-0300-000000000000}">
      <formula1>$BV$10:$BV$12</formula1>
    </dataValidation>
  </dataValidations>
  <pageMargins left="0" right="0" top="0.75" bottom="0.75" header="0.3" footer="0.3"/>
  <pageSetup paperSize="5" scale="17"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pageSetUpPr fitToPage="1"/>
  </sheetPr>
  <dimension ref="B2:BV181"/>
  <sheetViews>
    <sheetView showGridLines="0" zoomScale="70" zoomScaleNormal="70" workbookViewId="0"/>
  </sheetViews>
  <sheetFormatPr defaultColWidth="8.7109375" defaultRowHeight="12.75" x14ac:dyDescent="0.2"/>
  <cols>
    <col min="1" max="1" width="1.42578125" style="2" customWidth="1"/>
    <col min="2" max="2" width="16.28515625" style="2" bestFit="1" customWidth="1"/>
    <col min="3" max="4" width="13.85546875" style="2" customWidth="1"/>
    <col min="5" max="5" width="6.42578125" style="2" customWidth="1"/>
    <col min="6" max="6" width="8.5703125" style="2" bestFit="1" customWidth="1"/>
    <col min="7" max="7" width="6.5703125" style="2" bestFit="1" customWidth="1"/>
    <col min="8" max="8" width="6.5703125" style="2" customWidth="1"/>
    <col min="9" max="9" width="15.7109375" style="2" customWidth="1"/>
    <col min="10" max="10" width="7.42578125" style="2" customWidth="1"/>
    <col min="11" max="11" width="10.5703125" style="2" bestFit="1" customWidth="1"/>
    <col min="12" max="35" width="12.5703125" style="2" customWidth="1"/>
    <col min="36" max="36" width="12.5703125" style="68" customWidth="1"/>
    <col min="37" max="50" width="12.5703125" style="2" customWidth="1"/>
    <col min="51" max="51" width="29.28515625" style="2" bestFit="1" customWidth="1"/>
    <col min="52" max="52" width="2.85546875" style="2" customWidth="1"/>
    <col min="53" max="53" width="8.7109375" style="2"/>
    <col min="54" max="61" width="20.7109375" style="2" customWidth="1"/>
    <col min="62" max="62" width="3.7109375" style="2" customWidth="1"/>
    <col min="63" max="63" width="8.7109375" style="2"/>
    <col min="64" max="67" width="15.7109375" style="2" customWidth="1"/>
    <col min="68" max="71" width="11.28515625" style="2" customWidth="1"/>
    <col min="72" max="73" width="8.7109375" style="2"/>
    <col min="74" max="74" width="13.85546875" style="2" customWidth="1"/>
    <col min="75" max="16384" width="8.7109375" style="2"/>
  </cols>
  <sheetData>
    <row r="2" spans="2:74" x14ac:dyDescent="0.2">
      <c r="C2" s="33" t="s">
        <v>108</v>
      </c>
      <c r="E2" s="34" t="s">
        <v>109</v>
      </c>
      <c r="F2" s="34" t="s">
        <v>110</v>
      </c>
      <c r="G2" s="34" t="s">
        <v>111</v>
      </c>
      <c r="H2" s="69" t="s">
        <v>190</v>
      </c>
      <c r="I2" s="34" t="s">
        <v>112</v>
      </c>
      <c r="J2" s="34" t="s">
        <v>113</v>
      </c>
      <c r="K2" s="34" t="s">
        <v>114</v>
      </c>
      <c r="L2" s="34" t="s">
        <v>115</v>
      </c>
      <c r="M2" s="34" t="s">
        <v>116</v>
      </c>
      <c r="N2" s="34" t="s">
        <v>117</v>
      </c>
      <c r="O2" s="34" t="s">
        <v>118</v>
      </c>
      <c r="P2" s="34" t="s">
        <v>119</v>
      </c>
      <c r="Q2" s="34" t="s">
        <v>120</v>
      </c>
      <c r="R2" s="34" t="s">
        <v>121</v>
      </c>
      <c r="S2" s="34" t="s">
        <v>122</v>
      </c>
      <c r="T2" s="34" t="s">
        <v>138</v>
      </c>
      <c r="U2" s="34" t="s">
        <v>139</v>
      </c>
      <c r="V2" s="34" t="s">
        <v>140</v>
      </c>
      <c r="W2" s="34" t="s">
        <v>141</v>
      </c>
      <c r="X2" s="34" t="s">
        <v>142</v>
      </c>
      <c r="Y2" s="34" t="s">
        <v>143</v>
      </c>
      <c r="Z2" s="34" t="s">
        <v>144</v>
      </c>
      <c r="AA2" s="34" t="s">
        <v>145</v>
      </c>
      <c r="AB2" s="34" t="s">
        <v>123</v>
      </c>
      <c r="AC2" s="34" t="s">
        <v>124</v>
      </c>
      <c r="AD2" s="34" t="s">
        <v>125</v>
      </c>
      <c r="AE2" s="69" t="s">
        <v>192</v>
      </c>
      <c r="AF2" s="34" t="s">
        <v>126</v>
      </c>
      <c r="AG2" s="34" t="s">
        <v>127</v>
      </c>
      <c r="AH2" s="34" t="s">
        <v>128</v>
      </c>
      <c r="AI2" s="34" t="s">
        <v>129</v>
      </c>
      <c r="AJ2" s="117" t="s">
        <v>250</v>
      </c>
      <c r="AK2" s="34" t="s">
        <v>224</v>
      </c>
      <c r="AL2" s="34" t="s">
        <v>225</v>
      </c>
      <c r="AM2" s="34" t="s">
        <v>228</v>
      </c>
      <c r="AN2" s="34" t="s">
        <v>230</v>
      </c>
      <c r="AO2" s="34" t="s">
        <v>129</v>
      </c>
      <c r="AP2" s="34" t="s">
        <v>234</v>
      </c>
      <c r="AQ2" s="34" t="s">
        <v>235</v>
      </c>
      <c r="AR2" s="34" t="s">
        <v>239</v>
      </c>
      <c r="AS2" s="34" t="s">
        <v>270</v>
      </c>
      <c r="AT2" s="34" t="s">
        <v>241</v>
      </c>
      <c r="AU2" s="34" t="s">
        <v>242</v>
      </c>
      <c r="AV2" s="34" t="s">
        <v>243</v>
      </c>
      <c r="AW2" s="34" t="s">
        <v>130</v>
      </c>
      <c r="AX2" s="34" t="s">
        <v>131</v>
      </c>
      <c r="AY2" s="34" t="s">
        <v>132</v>
      </c>
    </row>
    <row r="3" spans="2:74" x14ac:dyDescent="0.2">
      <c r="C3" s="32" t="s">
        <v>133</v>
      </c>
      <c r="E3" s="35" t="s">
        <v>105</v>
      </c>
      <c r="F3" s="35" t="s">
        <v>105</v>
      </c>
      <c r="G3" s="35" t="s">
        <v>105</v>
      </c>
      <c r="H3" s="70" t="s">
        <v>105</v>
      </c>
      <c r="I3" s="35" t="s">
        <v>105</v>
      </c>
      <c r="J3" s="35" t="s">
        <v>105</v>
      </c>
      <c r="K3" s="35" t="s">
        <v>105</v>
      </c>
      <c r="L3" s="35" t="s">
        <v>105</v>
      </c>
      <c r="M3" s="35" t="s">
        <v>105</v>
      </c>
      <c r="N3" s="35" t="s">
        <v>105</v>
      </c>
      <c r="O3" s="35" t="s">
        <v>105</v>
      </c>
      <c r="P3" s="35" t="s">
        <v>105</v>
      </c>
      <c r="Q3" s="35" t="s">
        <v>105</v>
      </c>
      <c r="R3" s="35" t="s">
        <v>105</v>
      </c>
      <c r="S3" s="35" t="s">
        <v>105</v>
      </c>
      <c r="T3" s="35" t="s">
        <v>105</v>
      </c>
      <c r="U3" s="35" t="s">
        <v>105</v>
      </c>
      <c r="V3" s="35" t="s">
        <v>105</v>
      </c>
      <c r="W3" s="35" t="s">
        <v>105</v>
      </c>
      <c r="X3" s="35" t="s">
        <v>105</v>
      </c>
      <c r="Y3" s="35" t="s">
        <v>105</v>
      </c>
      <c r="Z3" s="35" t="s">
        <v>105</v>
      </c>
      <c r="AA3" s="35" t="s">
        <v>105</v>
      </c>
      <c r="AB3" s="35" t="s">
        <v>105</v>
      </c>
      <c r="AC3" s="35" t="s">
        <v>105</v>
      </c>
      <c r="AD3" s="35" t="s">
        <v>105</v>
      </c>
      <c r="AE3" s="70" t="s">
        <v>105</v>
      </c>
      <c r="AF3" s="35" t="s">
        <v>105</v>
      </c>
      <c r="AG3" s="35" t="s">
        <v>105</v>
      </c>
      <c r="AH3" s="35" t="s">
        <v>105</v>
      </c>
      <c r="AI3" s="35" t="s">
        <v>105</v>
      </c>
      <c r="AJ3" s="118" t="s">
        <v>105</v>
      </c>
      <c r="AK3" s="35" t="s">
        <v>105</v>
      </c>
      <c r="AL3" s="35" t="s">
        <v>105</v>
      </c>
      <c r="AM3" s="35" t="s">
        <v>105</v>
      </c>
      <c r="AN3" s="35" t="s">
        <v>229</v>
      </c>
      <c r="AO3" s="35" t="s">
        <v>229</v>
      </c>
      <c r="AP3" s="35" t="s">
        <v>233</v>
      </c>
      <c r="AQ3" s="35" t="s">
        <v>233</v>
      </c>
      <c r="AR3" s="35" t="s">
        <v>107</v>
      </c>
      <c r="AS3" s="35" t="s">
        <v>107</v>
      </c>
      <c r="AT3" s="35" t="s">
        <v>107</v>
      </c>
      <c r="AU3" s="35" t="s">
        <v>107</v>
      </c>
      <c r="AV3" s="35" t="s">
        <v>107</v>
      </c>
      <c r="AW3" s="35" t="s">
        <v>106</v>
      </c>
      <c r="AX3" s="35" t="s">
        <v>107</v>
      </c>
      <c r="AY3" s="35" t="s">
        <v>107</v>
      </c>
    </row>
    <row r="5" spans="2:74" x14ac:dyDescent="0.2">
      <c r="B5" s="146" t="s">
        <v>179</v>
      </c>
      <c r="C5" s="147"/>
      <c r="D5" s="148" t="s">
        <v>210</v>
      </c>
      <c r="E5" s="149"/>
      <c r="F5" s="149"/>
      <c r="G5" s="149"/>
      <c r="H5" s="149"/>
      <c r="I5" s="149"/>
      <c r="J5" s="149"/>
      <c r="K5" s="150"/>
    </row>
    <row r="6" spans="2:74" x14ac:dyDescent="0.2">
      <c r="B6" s="2">
        <f>COUNTA($C$12:$C$181)</f>
        <v>1</v>
      </c>
    </row>
    <row r="7" spans="2:74" x14ac:dyDescent="0.2">
      <c r="C7" s="46" t="s">
        <v>146</v>
      </c>
      <c r="D7" s="46" t="s">
        <v>146</v>
      </c>
      <c r="L7" s="18" t="s">
        <v>6</v>
      </c>
      <c r="M7" s="9"/>
      <c r="N7" s="9"/>
      <c r="O7" s="9"/>
      <c r="P7" s="9"/>
      <c r="Q7" s="9"/>
      <c r="R7" s="9"/>
      <c r="S7" s="10"/>
      <c r="T7" s="9"/>
      <c r="U7" s="9"/>
      <c r="V7" s="9"/>
      <c r="W7" s="9"/>
      <c r="X7" s="9"/>
      <c r="Y7" s="9"/>
      <c r="Z7" s="9"/>
      <c r="AA7" s="9"/>
      <c r="AB7" s="19" t="s">
        <v>13</v>
      </c>
      <c r="AC7" s="19"/>
      <c r="AD7" s="12"/>
      <c r="AE7" s="12"/>
      <c r="AF7" s="12"/>
      <c r="AG7" s="12"/>
      <c r="AH7" s="12"/>
      <c r="AI7" s="12"/>
      <c r="AJ7" s="12"/>
      <c r="AK7" s="12"/>
      <c r="AL7" s="12"/>
      <c r="AM7" s="20" t="s">
        <v>23</v>
      </c>
      <c r="AN7" s="91"/>
      <c r="AO7" s="14"/>
      <c r="AP7" s="14"/>
      <c r="AQ7" s="14"/>
      <c r="AR7" s="14"/>
      <c r="AS7" s="14"/>
      <c r="AT7" s="14"/>
      <c r="AU7" s="14"/>
      <c r="AV7" s="14"/>
      <c r="AW7" s="14"/>
      <c r="AX7" s="14"/>
      <c r="AY7" s="23"/>
    </row>
    <row r="8" spans="2:74" x14ac:dyDescent="0.2">
      <c r="B8" s="1"/>
      <c r="C8" s="1"/>
      <c r="D8" s="1"/>
      <c r="E8" s="1"/>
      <c r="F8" s="1"/>
      <c r="G8" s="1"/>
      <c r="H8" s="1"/>
      <c r="I8" s="1"/>
      <c r="J8" s="1"/>
      <c r="K8" s="1"/>
      <c r="L8" s="6" t="s">
        <v>7</v>
      </c>
      <c r="M8" s="7"/>
      <c r="N8" s="6" t="s">
        <v>10</v>
      </c>
      <c r="O8" s="7"/>
      <c r="P8" s="6" t="s">
        <v>11</v>
      </c>
      <c r="Q8" s="7"/>
      <c r="R8" s="6" t="s">
        <v>12</v>
      </c>
      <c r="S8" s="7"/>
      <c r="T8" s="6" t="s">
        <v>134</v>
      </c>
      <c r="U8" s="7"/>
      <c r="V8" s="6" t="s">
        <v>135</v>
      </c>
      <c r="W8" s="7"/>
      <c r="X8" s="6" t="s">
        <v>136</v>
      </c>
      <c r="Y8" s="7"/>
      <c r="Z8" s="6" t="s">
        <v>137</v>
      </c>
      <c r="AA8" s="7"/>
      <c r="AB8" s="15"/>
      <c r="AC8" s="1"/>
      <c r="AD8" s="1"/>
      <c r="AE8" s="1"/>
      <c r="AF8" s="1"/>
      <c r="AG8" s="1"/>
      <c r="AH8" s="1"/>
      <c r="AI8" s="1"/>
      <c r="AJ8" s="119"/>
      <c r="AK8" s="1"/>
      <c r="AL8" s="1"/>
      <c r="AM8" s="1"/>
      <c r="AN8" s="1"/>
      <c r="AO8" s="1"/>
      <c r="AP8" s="1"/>
      <c r="AQ8" s="1"/>
      <c r="AR8" s="1"/>
      <c r="AS8" s="1"/>
      <c r="AT8" s="1"/>
      <c r="AU8" s="1"/>
      <c r="AV8" s="1"/>
      <c r="AW8" s="1"/>
      <c r="AX8" s="1"/>
      <c r="AY8" s="1"/>
      <c r="BB8" s="151" t="s">
        <v>34</v>
      </c>
      <c r="BC8" s="152"/>
      <c r="BD8" s="152"/>
      <c r="BE8" s="152"/>
      <c r="BF8" s="152"/>
      <c r="BG8" s="152"/>
      <c r="BH8" s="152"/>
      <c r="BI8" s="153"/>
      <c r="BK8" s="151" t="s">
        <v>45</v>
      </c>
      <c r="BL8" s="152"/>
      <c r="BM8" s="152"/>
      <c r="BN8" s="152"/>
      <c r="BO8" s="152"/>
      <c r="BP8" s="152"/>
      <c r="BQ8" s="153"/>
      <c r="BR8" s="125"/>
      <c r="BS8" s="125"/>
      <c r="BT8" s="95"/>
    </row>
    <row r="9" spans="2:74" s="17" customFormat="1" ht="38.25" x14ac:dyDescent="0.2">
      <c r="B9" s="16" t="s">
        <v>99</v>
      </c>
      <c r="C9" s="16" t="s">
        <v>180</v>
      </c>
      <c r="D9" s="16" t="s">
        <v>147</v>
      </c>
      <c r="E9" s="16" t="s">
        <v>1</v>
      </c>
      <c r="F9" s="16" t="s">
        <v>2</v>
      </c>
      <c r="G9" s="16" t="s">
        <v>0</v>
      </c>
      <c r="H9" s="71" t="s">
        <v>191</v>
      </c>
      <c r="I9" s="16" t="s">
        <v>3</v>
      </c>
      <c r="J9" s="16" t="s">
        <v>4</v>
      </c>
      <c r="K9" s="16" t="s">
        <v>5</v>
      </c>
      <c r="L9" s="16" t="s">
        <v>8</v>
      </c>
      <c r="M9" s="30" t="s">
        <v>9</v>
      </c>
      <c r="N9" s="16" t="s">
        <v>8</v>
      </c>
      <c r="O9" s="30" t="s">
        <v>9</v>
      </c>
      <c r="P9" s="16" t="s">
        <v>8</v>
      </c>
      <c r="Q9" s="30" t="s">
        <v>9</v>
      </c>
      <c r="R9" s="16" t="s">
        <v>8</v>
      </c>
      <c r="S9" s="30" t="s">
        <v>9</v>
      </c>
      <c r="T9" s="16" t="s">
        <v>8</v>
      </c>
      <c r="U9" s="30" t="s">
        <v>9</v>
      </c>
      <c r="V9" s="16" t="s">
        <v>8</v>
      </c>
      <c r="W9" s="30" t="s">
        <v>9</v>
      </c>
      <c r="X9" s="16" t="s">
        <v>8</v>
      </c>
      <c r="Y9" s="30" t="s">
        <v>9</v>
      </c>
      <c r="Z9" s="16" t="s">
        <v>8</v>
      </c>
      <c r="AA9" s="30" t="s">
        <v>9</v>
      </c>
      <c r="AB9" s="30" t="s">
        <v>14</v>
      </c>
      <c r="AC9" s="30" t="s">
        <v>15</v>
      </c>
      <c r="AD9" s="30" t="s">
        <v>16</v>
      </c>
      <c r="AE9" s="72" t="s">
        <v>193</v>
      </c>
      <c r="AF9" s="30" t="s">
        <v>17</v>
      </c>
      <c r="AG9" s="30" t="s">
        <v>18</v>
      </c>
      <c r="AH9" s="30" t="s">
        <v>19</v>
      </c>
      <c r="AI9" s="30" t="s">
        <v>20</v>
      </c>
      <c r="AJ9" s="96" t="s">
        <v>249</v>
      </c>
      <c r="AK9" s="30" t="s">
        <v>226</v>
      </c>
      <c r="AL9" s="30" t="s">
        <v>227</v>
      </c>
      <c r="AM9" s="30" t="s">
        <v>5</v>
      </c>
      <c r="AN9" s="30" t="s">
        <v>231</v>
      </c>
      <c r="AO9" s="30" t="s">
        <v>232</v>
      </c>
      <c r="AP9" s="30" t="s">
        <v>236</v>
      </c>
      <c r="AQ9" s="30" t="s">
        <v>237</v>
      </c>
      <c r="AR9" s="30" t="s">
        <v>238</v>
      </c>
      <c r="AS9" s="30" t="s">
        <v>271</v>
      </c>
      <c r="AT9" s="30" t="s">
        <v>240</v>
      </c>
      <c r="AU9" s="30" t="s">
        <v>244</v>
      </c>
      <c r="AV9" s="30" t="s">
        <v>245</v>
      </c>
      <c r="AW9" s="30" t="s">
        <v>21</v>
      </c>
      <c r="AX9" s="30" t="s">
        <v>22</v>
      </c>
      <c r="AY9" s="16" t="s">
        <v>32</v>
      </c>
      <c r="BA9" s="37" t="s">
        <v>33</v>
      </c>
      <c r="BB9" s="21">
        <v>1</v>
      </c>
      <c r="BC9" s="21">
        <f t="shared" ref="BC9:BI9" si="0">BB9+1</f>
        <v>2</v>
      </c>
      <c r="BD9" s="21">
        <f t="shared" si="0"/>
        <v>3</v>
      </c>
      <c r="BE9" s="21">
        <f t="shared" si="0"/>
        <v>4</v>
      </c>
      <c r="BF9" s="21">
        <f t="shared" si="0"/>
        <v>5</v>
      </c>
      <c r="BG9" s="21">
        <f t="shared" si="0"/>
        <v>6</v>
      </c>
      <c r="BH9" s="21">
        <f t="shared" si="0"/>
        <v>7</v>
      </c>
      <c r="BI9" s="21">
        <f t="shared" si="0"/>
        <v>8</v>
      </c>
      <c r="BK9" s="21" t="s">
        <v>40</v>
      </c>
      <c r="BL9" s="21" t="s">
        <v>41</v>
      </c>
      <c r="BM9" s="21" t="s">
        <v>42</v>
      </c>
      <c r="BN9" s="21" t="s">
        <v>43</v>
      </c>
      <c r="BO9" s="21" t="s">
        <v>44</v>
      </c>
      <c r="BP9" s="21" t="s">
        <v>251</v>
      </c>
      <c r="BQ9" s="21" t="s">
        <v>252</v>
      </c>
      <c r="BR9" s="21" t="s">
        <v>290</v>
      </c>
      <c r="BS9" s="21" t="s">
        <v>291</v>
      </c>
      <c r="BT9" s="21" t="s">
        <v>248</v>
      </c>
      <c r="BV9" s="21" t="s">
        <v>147</v>
      </c>
    </row>
    <row r="10" spans="2:74" x14ac:dyDescent="0.2">
      <c r="B10" s="2" t="str">
        <f t="shared" ref="B10:B74" ca="1" si="1">E10&amp;F10&amp;"-"&amp;G10</f>
        <v>-</v>
      </c>
      <c r="C10" s="22" t="s">
        <v>207</v>
      </c>
      <c r="D10" s="22" t="s">
        <v>148</v>
      </c>
      <c r="E10" s="39" t="str">
        <f ca="1">IFERROR(INDIRECT("'["&amp;$C10&amp;"]"&amp;E$3&amp;"'!"&amp;E$2),"")</f>
        <v/>
      </c>
      <c r="F10" s="40" t="str">
        <f t="shared" ref="F10:AY10" ca="1" si="2">IFERROR(INDIRECT("'["&amp;$C10&amp;"]"&amp;F$3&amp;"'!"&amp;F$2),"")</f>
        <v/>
      </c>
      <c r="G10" s="41" t="str">
        <f t="shared" ca="1" si="2"/>
        <v/>
      </c>
      <c r="H10" s="41" t="str">
        <f t="shared" ca="1" si="2"/>
        <v/>
      </c>
      <c r="I10" s="39" t="str">
        <f t="shared" ca="1" si="2"/>
        <v/>
      </c>
      <c r="J10" s="42" t="str">
        <f t="shared" ca="1" si="2"/>
        <v/>
      </c>
      <c r="K10" s="39" t="str">
        <f t="shared" ca="1" si="2"/>
        <v/>
      </c>
      <c r="L10" s="39" t="str">
        <f t="shared" ca="1" si="2"/>
        <v/>
      </c>
      <c r="M10" s="43" t="str">
        <f t="shared" ca="1" si="2"/>
        <v/>
      </c>
      <c r="N10" s="39" t="str">
        <f t="shared" ca="1" si="2"/>
        <v/>
      </c>
      <c r="O10" s="43" t="str">
        <f t="shared" ca="1" si="2"/>
        <v/>
      </c>
      <c r="P10" s="39" t="str">
        <f t="shared" ca="1" si="2"/>
        <v/>
      </c>
      <c r="Q10" s="43" t="str">
        <f t="shared" ca="1" si="2"/>
        <v/>
      </c>
      <c r="R10" s="39" t="str">
        <f t="shared" ca="1" si="2"/>
        <v/>
      </c>
      <c r="S10" s="43" t="str">
        <f t="shared" ca="1" si="2"/>
        <v/>
      </c>
      <c r="T10" s="39" t="str">
        <f t="shared" ca="1" si="2"/>
        <v/>
      </c>
      <c r="U10" s="43" t="str">
        <f t="shared" ca="1" si="2"/>
        <v/>
      </c>
      <c r="V10" s="39" t="str">
        <f t="shared" ca="1" si="2"/>
        <v/>
      </c>
      <c r="W10" s="43" t="str">
        <f t="shared" ca="1" si="2"/>
        <v/>
      </c>
      <c r="X10" s="39" t="str">
        <f t="shared" ca="1" si="2"/>
        <v/>
      </c>
      <c r="Y10" s="43" t="str">
        <f t="shared" ca="1" si="2"/>
        <v/>
      </c>
      <c r="Z10" s="39" t="str">
        <f t="shared" ca="1" si="2"/>
        <v/>
      </c>
      <c r="AA10" s="43" t="str">
        <f t="shared" ca="1" si="2"/>
        <v/>
      </c>
      <c r="AB10" s="43" t="str">
        <f t="shared" ca="1" si="2"/>
        <v/>
      </c>
      <c r="AC10" s="44" t="str">
        <f t="shared" ca="1" si="2"/>
        <v/>
      </c>
      <c r="AD10" s="44" t="str">
        <f t="shared" ca="1" si="2"/>
        <v/>
      </c>
      <c r="AE10" s="44" t="str">
        <f t="shared" ca="1" si="2"/>
        <v/>
      </c>
      <c r="AF10" s="44" t="str">
        <f t="shared" ca="1" si="2"/>
        <v/>
      </c>
      <c r="AG10" s="44" t="str">
        <f t="shared" ca="1" si="2"/>
        <v/>
      </c>
      <c r="AH10" s="44" t="str">
        <f t="shared" ca="1" si="2"/>
        <v/>
      </c>
      <c r="AI10" s="44" t="str">
        <f t="shared" ca="1" si="2"/>
        <v/>
      </c>
      <c r="AJ10" s="120" t="str">
        <f t="shared" ca="1" si="2"/>
        <v/>
      </c>
      <c r="AK10" s="44" t="str">
        <f t="shared" ca="1" si="2"/>
        <v/>
      </c>
      <c r="AL10" s="44" t="str">
        <f t="shared" ca="1" si="2"/>
        <v/>
      </c>
      <c r="AM10" s="44" t="str">
        <f t="shared" ca="1" si="2"/>
        <v/>
      </c>
      <c r="AN10" s="44" t="str">
        <f t="shared" ca="1" si="2"/>
        <v/>
      </c>
      <c r="AO10" s="44" t="str">
        <f t="shared" ca="1" si="2"/>
        <v/>
      </c>
      <c r="AP10" s="44" t="str">
        <f t="shared" ca="1" si="2"/>
        <v/>
      </c>
      <c r="AQ10" s="44" t="str">
        <f t="shared" ca="1" si="2"/>
        <v/>
      </c>
      <c r="AR10" s="44" t="str">
        <f t="shared" ca="1" si="2"/>
        <v/>
      </c>
      <c r="AS10" s="44" t="str">
        <f t="shared" ca="1" si="2"/>
        <v/>
      </c>
      <c r="AT10" s="44" t="str">
        <f t="shared" ca="1" si="2"/>
        <v/>
      </c>
      <c r="AU10" s="44" t="str">
        <f t="shared" ca="1" si="2"/>
        <v/>
      </c>
      <c r="AV10" s="44" t="str">
        <f t="shared" ca="1" si="2"/>
        <v/>
      </c>
      <c r="AW10" s="44" t="str">
        <f t="shared" ca="1" si="2"/>
        <v/>
      </c>
      <c r="AX10" s="44" t="str">
        <f t="shared" ca="1" si="2"/>
        <v/>
      </c>
      <c r="AY10" s="44" t="str">
        <f t="shared" ca="1" si="2"/>
        <v/>
      </c>
      <c r="BA10" s="2">
        <f t="shared" ref="BA10:BA74" ca="1" si="3">8-COUNTIF($L10:$AA10,"")/2</f>
        <v>0</v>
      </c>
      <c r="BB10" s="2" t="str">
        <f ca="1">IF(L10="","",$E10-2&amp;L10)</f>
        <v/>
      </c>
      <c r="BC10" s="2" t="str">
        <f ca="1">IF(BC$9&gt;$BA10,"",$E10-2&amp;N10)</f>
        <v/>
      </c>
      <c r="BD10" s="2" t="str">
        <f ca="1">IF(BD$9&gt;$BA10,"",$E10-2&amp;P10)</f>
        <v/>
      </c>
      <c r="BE10" s="2" t="str">
        <f ca="1">IF(BE$9&gt;$BA10,"",$E10-2&amp;R10)</f>
        <v/>
      </c>
      <c r="BF10" s="2" t="str">
        <f ca="1">IF(BF$9&gt;$BA10,"",$E10-2&amp;T10)</f>
        <v/>
      </c>
      <c r="BG10" s="2" t="str">
        <f ca="1">IF(BG$9&gt;$BA10,"",$E10-2&amp;V10)</f>
        <v/>
      </c>
      <c r="BH10" s="2" t="str">
        <f ca="1">IF(BH$9&gt;$BA10,"",$E10-2&amp;X10)</f>
        <v/>
      </c>
      <c r="BI10" s="31" t="str">
        <f ca="1">IF(BI$9&gt;$BA10,"",$E10-2&amp;Z10)</f>
        <v/>
      </c>
      <c r="BK10" s="5" t="str">
        <f ca="1">AB10</f>
        <v/>
      </c>
      <c r="BL10" s="3">
        <f ca="1">IFERROR(BK10*(AC10+AD10),0)</f>
        <v>0</v>
      </c>
      <c r="BM10" s="3">
        <f ca="1">IFERROR(BK10*AG10,0)</f>
        <v>0</v>
      </c>
      <c r="BN10" s="3">
        <f ca="1">IFERROR(AF10*BK10,0)</f>
        <v>0</v>
      </c>
      <c r="BO10" s="3">
        <f ca="1">IFERROR(BK10*(AH10+AI10),0)</f>
        <v>0</v>
      </c>
      <c r="BP10" s="93">
        <f ca="1">IFERROR((SUM($AC10:$AE10)-$AG10-$AK10*($AG10)/($AG10+$AH10+$AI10))/SUM($AC10:$AE10),0)</f>
        <v>0</v>
      </c>
      <c r="BQ10" s="93">
        <f ca="1">IFERROR((SUM($AF10)-$AH10+$AI10-$AK10*($AH10+$AI10)/($AG10+$AJ10+$AH10+$AI10))/SUM($AF10),0)</f>
        <v>0</v>
      </c>
      <c r="BR10" s="93">
        <f ca="1">IFERROR((SUM($AC10:$AE10)-(($AG10+$AJ10)-($AJ10*($AG10+$AJ10)/($AG10+$AJ10+$AH10+$AI10)))-$AK10*($AG10+$AJ10)/($AG10+$AJ10+$AH10+$AI10))/SUM($AC10:$AE10),0)</f>
        <v>0</v>
      </c>
      <c r="BS10" s="93">
        <f ca="1">IFERROR((SUM($AF10)-(($AH10+$AI10)-($AJ10*($AH10+$AI10)/($AG10+$AJ10+$AH10+$AI10)))-$AK10*($AH10+$AI10)/($AG10+$AJ10+$AH10+$AI10))/SUM($AF10),0)</f>
        <v>0</v>
      </c>
      <c r="BT10" s="93">
        <f ca="1">IFERROR(IF(AM10="DS",AN10/AO10,IF(AM10="AE",AP10/AQ10,AR10/AU10)),0)</f>
        <v>0</v>
      </c>
      <c r="BV10" s="2" t="s">
        <v>148</v>
      </c>
    </row>
    <row r="11" spans="2:74" x14ac:dyDescent="0.2">
      <c r="C11" s="22"/>
      <c r="D11" s="22"/>
      <c r="E11" s="39"/>
      <c r="F11" s="40"/>
      <c r="G11" s="41"/>
      <c r="H11" s="41"/>
      <c r="I11" s="39"/>
      <c r="J11" s="42"/>
      <c r="K11" s="39"/>
      <c r="L11" s="39"/>
      <c r="M11" s="43"/>
      <c r="N11" s="39"/>
      <c r="O11" s="43"/>
      <c r="P11" s="39"/>
      <c r="Q11" s="43"/>
      <c r="R11" s="39"/>
      <c r="S11" s="43"/>
      <c r="T11" s="39"/>
      <c r="U11" s="43"/>
      <c r="V11" s="39"/>
      <c r="W11" s="43"/>
      <c r="X11" s="39"/>
      <c r="Y11" s="43"/>
      <c r="Z11" s="39"/>
      <c r="AA11" s="43"/>
      <c r="AB11" s="43"/>
      <c r="AC11" s="44"/>
      <c r="AD11" s="44"/>
      <c r="AE11" s="44"/>
      <c r="AF11" s="44"/>
      <c r="AG11" s="44"/>
      <c r="AH11" s="44"/>
      <c r="AI11" s="44"/>
      <c r="AJ11" s="120"/>
      <c r="AK11" s="44"/>
      <c r="AL11" s="44"/>
      <c r="AM11" s="45"/>
      <c r="AN11" s="45"/>
      <c r="AO11" s="45"/>
      <c r="AP11" s="45"/>
      <c r="AQ11" s="45"/>
      <c r="AR11" s="45"/>
      <c r="AS11" s="45"/>
      <c r="AT11" s="45"/>
      <c r="AU11" s="45"/>
      <c r="AV11" s="45"/>
      <c r="AW11" s="45"/>
      <c r="AX11" s="45"/>
      <c r="AY11" s="45"/>
      <c r="BI11" s="31"/>
      <c r="BK11" s="5"/>
      <c r="BL11" s="3"/>
      <c r="BM11" s="3"/>
      <c r="BN11" s="3"/>
      <c r="BO11" s="3"/>
      <c r="BV11" s="2" t="s">
        <v>149</v>
      </c>
    </row>
    <row r="12" spans="2:74" x14ac:dyDescent="0.2">
      <c r="B12" s="2" t="str">
        <f t="shared" si="1"/>
        <v>-</v>
      </c>
      <c r="C12" s="22" t="s">
        <v>206</v>
      </c>
      <c r="D12" s="22" t="s">
        <v>148</v>
      </c>
      <c r="E12" s="39"/>
      <c r="F12" s="40"/>
      <c r="G12" s="41"/>
      <c r="H12" s="41"/>
      <c r="I12" s="39"/>
      <c r="J12" s="42"/>
      <c r="K12" s="39"/>
      <c r="L12" s="39"/>
      <c r="M12" s="43"/>
      <c r="N12" s="39"/>
      <c r="O12" s="43"/>
      <c r="P12" s="39"/>
      <c r="Q12" s="43"/>
      <c r="R12" s="39"/>
      <c r="S12" s="43"/>
      <c r="T12" s="43"/>
      <c r="U12" s="43"/>
      <c r="V12" s="43"/>
      <c r="W12" s="43"/>
      <c r="X12" s="43"/>
      <c r="Y12" s="43"/>
      <c r="Z12" s="43"/>
      <c r="AA12" s="43"/>
      <c r="AB12" s="43"/>
      <c r="AC12" s="44"/>
      <c r="AD12" s="44"/>
      <c r="AE12" s="44"/>
      <c r="AF12" s="44"/>
      <c r="AG12" s="44"/>
      <c r="AH12" s="44"/>
      <c r="AI12" s="44"/>
      <c r="AJ12" s="120"/>
      <c r="AK12" s="44"/>
      <c r="AL12" s="44"/>
      <c r="AM12" s="45"/>
      <c r="AN12" s="45"/>
      <c r="AO12" s="45"/>
      <c r="AP12" s="45"/>
      <c r="AQ12" s="45"/>
      <c r="AR12" s="45"/>
      <c r="AS12" s="45"/>
      <c r="AT12" s="45"/>
      <c r="AU12" s="45"/>
      <c r="AV12" s="45"/>
      <c r="AW12" s="45"/>
      <c r="AX12" s="45"/>
      <c r="AY12" s="45"/>
      <c r="BA12" s="2">
        <f t="shared" si="3"/>
        <v>0</v>
      </c>
      <c r="BB12" s="2" t="str">
        <f t="shared" ref="BB12:BB43" si="4">IF(L12="","",$E12-2&amp;L12)</f>
        <v/>
      </c>
      <c r="BC12" s="2" t="str">
        <f t="shared" ref="BC12:BC43" si="5">IF(BC$9&gt;$BA12,"",$E12-2&amp;N12)</f>
        <v/>
      </c>
      <c r="BD12" s="2" t="str">
        <f t="shared" ref="BD12:BD43" si="6">IF(BD$9&gt;$BA12,"",$E12-2&amp;P12)</f>
        <v/>
      </c>
      <c r="BE12" s="2" t="str">
        <f t="shared" ref="BE12:BE43" si="7">IF(BE$9&gt;$BA12,"",$E12-2&amp;R12)</f>
        <v/>
      </c>
      <c r="BF12" s="2" t="str">
        <f t="shared" ref="BF12:BF43" si="8">IF(BF$9&gt;$BA12,"",$E12-2&amp;T12)</f>
        <v/>
      </c>
      <c r="BG12" s="2" t="str">
        <f t="shared" ref="BG12:BG43" si="9">IF(BG$9&gt;$BA12,"",$E12-2&amp;V12)</f>
        <v/>
      </c>
      <c r="BH12" s="2" t="str">
        <f t="shared" ref="BH12:BH43" si="10">IF(BH$9&gt;$BA12,"",$E12-2&amp;X12)</f>
        <v/>
      </c>
      <c r="BI12" s="31" t="str">
        <f t="shared" ref="BI12:BI43" si="11">IF(BI$9&gt;$BA12,"",$E12-2&amp;Z12)</f>
        <v/>
      </c>
      <c r="BK12" s="5">
        <f t="shared" ref="BK12:BK43" si="12">AB12</f>
        <v>0</v>
      </c>
      <c r="BL12" s="3">
        <f t="shared" ref="BL12:BL43" si="13">IFERROR(BK12*(AC12+AD12),0)</f>
        <v>0</v>
      </c>
      <c r="BM12" s="3">
        <f t="shared" ref="BM12:BM43" si="14">IFERROR(BK12*AG12,0)</f>
        <v>0</v>
      </c>
      <c r="BN12" s="3">
        <f t="shared" ref="BN12:BN43" si="15">IFERROR(AF12*BK12,0)</f>
        <v>0</v>
      </c>
      <c r="BO12" s="3">
        <f t="shared" ref="BO12:BO43" si="16">IFERROR(BK12*(AH12+AI12),0)</f>
        <v>0</v>
      </c>
      <c r="BP12" s="93">
        <f t="shared" ref="BP12:BP75" si="17">IFERROR((SUM($AC12:$AE12)-$AG12-$AK12*($AG12)/($AG12+$AH12+$AI12))/SUM($AC12:$AE12),0)</f>
        <v>0</v>
      </c>
      <c r="BQ12" s="93">
        <f t="shared" ref="BQ12:BQ75" si="18">IFERROR((SUM($AF12)-$AH12+$AI12-$AK12*($AH12+$AI12)/($AG12+$AJ12+$AH12+$AI12))/SUM($AF12),0)</f>
        <v>0</v>
      </c>
      <c r="BR12" s="93">
        <f t="shared" ref="BR12:BR75" si="19">IFERROR((SUM($AC12:$AE12)-(($AG12+$AJ12)-($AJ12*($AG12+$AJ12)/($AG12+$AJ12+$AH12+$AI12)))-$AK12*($AG12+$AJ12)/($AG12+$AJ12+$AH12+$AI12))/SUM($AC12:$AE12),0)</f>
        <v>0</v>
      </c>
      <c r="BS12" s="93">
        <f t="shared" ref="BS12:BS75" si="20">IFERROR((SUM($AF12)-(($AH12+$AI12)-($AJ12*($AH12+$AI12)/($AG12+$AJ12+$AH12+$AI12)))-$AK12*($AH12+$AI12)/($AG12+$AJ12+$AH12+$AI12))/SUM($AF12),0)</f>
        <v>0</v>
      </c>
      <c r="BT12" s="93">
        <f t="shared" ref="BT12:BT43" si="21">IFERROR(IF(AM12="DS",AN12/AO12,IF(AM12="AE",AP12/AQ12,AR12/AU12)),0)</f>
        <v>0</v>
      </c>
      <c r="BV12" s="2" t="s">
        <v>150</v>
      </c>
    </row>
    <row r="13" spans="2:74" x14ac:dyDescent="0.2">
      <c r="B13" s="2" t="str">
        <f t="shared" si="1"/>
        <v>-</v>
      </c>
      <c r="C13" s="22"/>
      <c r="D13" s="22"/>
      <c r="E13" s="39"/>
      <c r="F13" s="40"/>
      <c r="G13" s="41"/>
      <c r="H13" s="41"/>
      <c r="I13" s="39"/>
      <c r="J13" s="42"/>
      <c r="K13" s="39"/>
      <c r="L13" s="39"/>
      <c r="M13" s="43"/>
      <c r="N13" s="39"/>
      <c r="O13" s="43"/>
      <c r="P13" s="39"/>
      <c r="Q13" s="43"/>
      <c r="R13" s="39"/>
      <c r="S13" s="43"/>
      <c r="T13" s="43"/>
      <c r="U13" s="43"/>
      <c r="V13" s="43"/>
      <c r="W13" s="43"/>
      <c r="X13" s="43"/>
      <c r="Y13" s="43"/>
      <c r="Z13" s="43"/>
      <c r="AA13" s="43"/>
      <c r="AB13" s="43"/>
      <c r="AC13" s="44"/>
      <c r="AD13" s="44"/>
      <c r="AE13" s="44"/>
      <c r="AF13" s="44"/>
      <c r="AG13" s="44"/>
      <c r="AH13" s="44"/>
      <c r="AI13" s="44"/>
      <c r="AJ13" s="120"/>
      <c r="AK13" s="44"/>
      <c r="AL13" s="44"/>
      <c r="AM13" s="45"/>
      <c r="AN13" s="45"/>
      <c r="AO13" s="45"/>
      <c r="AP13" s="45"/>
      <c r="AQ13" s="45"/>
      <c r="AR13" s="45"/>
      <c r="AS13" s="45"/>
      <c r="AT13" s="45"/>
      <c r="AU13" s="45"/>
      <c r="AV13" s="45"/>
      <c r="AW13" s="45"/>
      <c r="AX13" s="45"/>
      <c r="AY13" s="45"/>
      <c r="BA13" s="2">
        <f t="shared" si="3"/>
        <v>0</v>
      </c>
      <c r="BB13" s="2" t="str">
        <f t="shared" si="4"/>
        <v/>
      </c>
      <c r="BC13" s="2" t="str">
        <f t="shared" si="5"/>
        <v/>
      </c>
      <c r="BD13" s="2" t="str">
        <f t="shared" si="6"/>
        <v/>
      </c>
      <c r="BE13" s="2" t="str">
        <f t="shared" si="7"/>
        <v/>
      </c>
      <c r="BF13" s="2" t="str">
        <f t="shared" si="8"/>
        <v/>
      </c>
      <c r="BG13" s="2" t="str">
        <f t="shared" si="9"/>
        <v/>
      </c>
      <c r="BH13" s="2" t="str">
        <f t="shared" si="10"/>
        <v/>
      </c>
      <c r="BI13" s="31" t="str">
        <f t="shared" si="11"/>
        <v/>
      </c>
      <c r="BK13" s="5">
        <f t="shared" si="12"/>
        <v>0</v>
      </c>
      <c r="BL13" s="3">
        <f t="shared" si="13"/>
        <v>0</v>
      </c>
      <c r="BM13" s="3">
        <f t="shared" si="14"/>
        <v>0</v>
      </c>
      <c r="BN13" s="3">
        <f t="shared" si="15"/>
        <v>0</v>
      </c>
      <c r="BO13" s="3">
        <f t="shared" si="16"/>
        <v>0</v>
      </c>
      <c r="BP13" s="93">
        <f t="shared" si="17"/>
        <v>0</v>
      </c>
      <c r="BQ13" s="93">
        <f t="shared" si="18"/>
        <v>0</v>
      </c>
      <c r="BR13" s="93">
        <f t="shared" si="19"/>
        <v>0</v>
      </c>
      <c r="BS13" s="93">
        <f t="shared" si="20"/>
        <v>0</v>
      </c>
      <c r="BT13" s="93">
        <f t="shared" si="21"/>
        <v>0</v>
      </c>
    </row>
    <row r="14" spans="2:74" x14ac:dyDescent="0.2">
      <c r="B14" s="2" t="str">
        <f t="shared" si="1"/>
        <v>-</v>
      </c>
      <c r="C14" s="22"/>
      <c r="D14" s="22"/>
      <c r="E14" s="39"/>
      <c r="F14" s="40"/>
      <c r="G14" s="41"/>
      <c r="H14" s="41"/>
      <c r="I14" s="39"/>
      <c r="J14" s="42"/>
      <c r="K14" s="39"/>
      <c r="L14" s="39"/>
      <c r="M14" s="43"/>
      <c r="N14" s="39"/>
      <c r="O14" s="43"/>
      <c r="P14" s="39"/>
      <c r="Q14" s="43"/>
      <c r="R14" s="39"/>
      <c r="S14" s="43"/>
      <c r="T14" s="43"/>
      <c r="U14" s="43"/>
      <c r="V14" s="43"/>
      <c r="W14" s="43"/>
      <c r="X14" s="43"/>
      <c r="Y14" s="43"/>
      <c r="Z14" s="43"/>
      <c r="AA14" s="43"/>
      <c r="AB14" s="43"/>
      <c r="AC14" s="44"/>
      <c r="AD14" s="44"/>
      <c r="AE14" s="44"/>
      <c r="AF14" s="44"/>
      <c r="AG14" s="44"/>
      <c r="AH14" s="44"/>
      <c r="AI14" s="44"/>
      <c r="AJ14" s="120"/>
      <c r="AK14" s="44"/>
      <c r="AL14" s="44"/>
      <c r="AM14" s="45"/>
      <c r="AN14" s="45"/>
      <c r="AO14" s="45"/>
      <c r="AP14" s="45"/>
      <c r="AQ14" s="45"/>
      <c r="AR14" s="45"/>
      <c r="AS14" s="45"/>
      <c r="AT14" s="45"/>
      <c r="AU14" s="45"/>
      <c r="AV14" s="45"/>
      <c r="AW14" s="45"/>
      <c r="AX14" s="45"/>
      <c r="AY14" s="45"/>
      <c r="BA14" s="2">
        <f t="shared" si="3"/>
        <v>0</v>
      </c>
      <c r="BB14" s="2" t="str">
        <f t="shared" si="4"/>
        <v/>
      </c>
      <c r="BC14" s="2" t="str">
        <f t="shared" si="5"/>
        <v/>
      </c>
      <c r="BD14" s="2" t="str">
        <f t="shared" si="6"/>
        <v/>
      </c>
      <c r="BE14" s="2" t="str">
        <f t="shared" si="7"/>
        <v/>
      </c>
      <c r="BF14" s="2" t="str">
        <f t="shared" si="8"/>
        <v/>
      </c>
      <c r="BG14" s="2" t="str">
        <f t="shared" si="9"/>
        <v/>
      </c>
      <c r="BH14" s="2" t="str">
        <f t="shared" si="10"/>
        <v/>
      </c>
      <c r="BI14" s="31" t="str">
        <f t="shared" si="11"/>
        <v/>
      </c>
      <c r="BK14" s="5">
        <f t="shared" si="12"/>
        <v>0</v>
      </c>
      <c r="BL14" s="3">
        <f t="shared" si="13"/>
        <v>0</v>
      </c>
      <c r="BM14" s="3">
        <f t="shared" si="14"/>
        <v>0</v>
      </c>
      <c r="BN14" s="3">
        <f t="shared" si="15"/>
        <v>0</v>
      </c>
      <c r="BO14" s="3">
        <f t="shared" si="16"/>
        <v>0</v>
      </c>
      <c r="BP14" s="93">
        <f t="shared" si="17"/>
        <v>0</v>
      </c>
      <c r="BQ14" s="93">
        <f t="shared" si="18"/>
        <v>0</v>
      </c>
      <c r="BR14" s="93">
        <f t="shared" si="19"/>
        <v>0</v>
      </c>
      <c r="BS14" s="93">
        <f t="shared" si="20"/>
        <v>0</v>
      </c>
      <c r="BT14" s="93">
        <f t="shared" si="21"/>
        <v>0</v>
      </c>
    </row>
    <row r="15" spans="2:74" x14ac:dyDescent="0.2">
      <c r="B15" s="2" t="str">
        <f t="shared" si="1"/>
        <v>-</v>
      </c>
      <c r="C15" s="22"/>
      <c r="D15" s="22"/>
      <c r="E15" s="39"/>
      <c r="F15" s="40"/>
      <c r="G15" s="41"/>
      <c r="H15" s="41"/>
      <c r="I15" s="39"/>
      <c r="J15" s="42"/>
      <c r="K15" s="39"/>
      <c r="L15" s="39"/>
      <c r="M15" s="43"/>
      <c r="N15" s="39"/>
      <c r="O15" s="43"/>
      <c r="P15" s="39"/>
      <c r="Q15" s="43"/>
      <c r="R15" s="39"/>
      <c r="S15" s="43"/>
      <c r="T15" s="43"/>
      <c r="U15" s="43"/>
      <c r="V15" s="43"/>
      <c r="W15" s="43"/>
      <c r="X15" s="43"/>
      <c r="Y15" s="43"/>
      <c r="Z15" s="43"/>
      <c r="AA15" s="43"/>
      <c r="AB15" s="43"/>
      <c r="AC15" s="44"/>
      <c r="AD15" s="44"/>
      <c r="AE15" s="44"/>
      <c r="AF15" s="44"/>
      <c r="AG15" s="44"/>
      <c r="AH15" s="44"/>
      <c r="AI15" s="44"/>
      <c r="AJ15" s="120"/>
      <c r="AK15" s="44"/>
      <c r="AL15" s="44"/>
      <c r="AM15" s="45"/>
      <c r="AN15" s="45"/>
      <c r="AO15" s="45"/>
      <c r="AP15" s="45"/>
      <c r="AQ15" s="45"/>
      <c r="AR15" s="45"/>
      <c r="AS15" s="45"/>
      <c r="AT15" s="45"/>
      <c r="AU15" s="45"/>
      <c r="AV15" s="45"/>
      <c r="AW15" s="45"/>
      <c r="AX15" s="45"/>
      <c r="AY15" s="45"/>
      <c r="BA15" s="2">
        <f t="shared" si="3"/>
        <v>0</v>
      </c>
      <c r="BB15" s="2" t="str">
        <f t="shared" si="4"/>
        <v/>
      </c>
      <c r="BC15" s="2" t="str">
        <f t="shared" si="5"/>
        <v/>
      </c>
      <c r="BD15" s="2" t="str">
        <f t="shared" si="6"/>
        <v/>
      </c>
      <c r="BE15" s="2" t="str">
        <f t="shared" si="7"/>
        <v/>
      </c>
      <c r="BF15" s="2" t="str">
        <f t="shared" si="8"/>
        <v/>
      </c>
      <c r="BG15" s="2" t="str">
        <f t="shared" si="9"/>
        <v/>
      </c>
      <c r="BH15" s="2" t="str">
        <f t="shared" si="10"/>
        <v/>
      </c>
      <c r="BI15" s="31" t="str">
        <f t="shared" si="11"/>
        <v/>
      </c>
      <c r="BK15" s="5">
        <f t="shared" si="12"/>
        <v>0</v>
      </c>
      <c r="BL15" s="3">
        <f t="shared" si="13"/>
        <v>0</v>
      </c>
      <c r="BM15" s="3">
        <f t="shared" si="14"/>
        <v>0</v>
      </c>
      <c r="BN15" s="3">
        <f t="shared" si="15"/>
        <v>0</v>
      </c>
      <c r="BO15" s="3">
        <f t="shared" si="16"/>
        <v>0</v>
      </c>
      <c r="BP15" s="93">
        <f t="shared" si="17"/>
        <v>0</v>
      </c>
      <c r="BQ15" s="93">
        <f t="shared" si="18"/>
        <v>0</v>
      </c>
      <c r="BR15" s="93">
        <f t="shared" si="19"/>
        <v>0</v>
      </c>
      <c r="BS15" s="93">
        <f t="shared" si="20"/>
        <v>0</v>
      </c>
      <c r="BT15" s="93">
        <f t="shared" si="21"/>
        <v>0</v>
      </c>
    </row>
    <row r="16" spans="2:74" x14ac:dyDescent="0.2">
      <c r="B16" s="2" t="str">
        <f t="shared" si="1"/>
        <v>-</v>
      </c>
      <c r="C16" s="22"/>
      <c r="D16" s="22"/>
      <c r="E16" s="39"/>
      <c r="F16" s="40"/>
      <c r="G16" s="41"/>
      <c r="H16" s="41"/>
      <c r="I16" s="39"/>
      <c r="J16" s="42"/>
      <c r="K16" s="39"/>
      <c r="L16" s="39"/>
      <c r="M16" s="43"/>
      <c r="N16" s="39"/>
      <c r="O16" s="43"/>
      <c r="P16" s="39"/>
      <c r="Q16" s="43"/>
      <c r="R16" s="39"/>
      <c r="S16" s="43"/>
      <c r="T16" s="43"/>
      <c r="U16" s="43"/>
      <c r="V16" s="43"/>
      <c r="W16" s="43"/>
      <c r="X16" s="43"/>
      <c r="Y16" s="43"/>
      <c r="Z16" s="43"/>
      <c r="AA16" s="43"/>
      <c r="AB16" s="43"/>
      <c r="AC16" s="44"/>
      <c r="AD16" s="44"/>
      <c r="AE16" s="44"/>
      <c r="AF16" s="44"/>
      <c r="AG16" s="44"/>
      <c r="AH16" s="44"/>
      <c r="AI16" s="44"/>
      <c r="AJ16" s="120"/>
      <c r="AK16" s="44"/>
      <c r="AL16" s="44"/>
      <c r="AM16" s="45"/>
      <c r="AN16" s="45"/>
      <c r="AO16" s="45"/>
      <c r="AP16" s="45"/>
      <c r="AQ16" s="45"/>
      <c r="AR16" s="45"/>
      <c r="AS16" s="45"/>
      <c r="AT16" s="45"/>
      <c r="AU16" s="45"/>
      <c r="AV16" s="45"/>
      <c r="AW16" s="45"/>
      <c r="AX16" s="45"/>
      <c r="AY16" s="45"/>
      <c r="BA16" s="2">
        <f t="shared" si="3"/>
        <v>0</v>
      </c>
      <c r="BB16" s="2" t="str">
        <f t="shared" si="4"/>
        <v/>
      </c>
      <c r="BC16" s="2" t="str">
        <f t="shared" si="5"/>
        <v/>
      </c>
      <c r="BD16" s="2" t="str">
        <f t="shared" si="6"/>
        <v/>
      </c>
      <c r="BE16" s="2" t="str">
        <f t="shared" si="7"/>
        <v/>
      </c>
      <c r="BF16" s="2" t="str">
        <f t="shared" si="8"/>
        <v/>
      </c>
      <c r="BG16" s="2" t="str">
        <f t="shared" si="9"/>
        <v/>
      </c>
      <c r="BH16" s="2" t="str">
        <f t="shared" si="10"/>
        <v/>
      </c>
      <c r="BI16" s="31" t="str">
        <f t="shared" si="11"/>
        <v/>
      </c>
      <c r="BK16" s="5">
        <f t="shared" si="12"/>
        <v>0</v>
      </c>
      <c r="BL16" s="3">
        <f t="shared" si="13"/>
        <v>0</v>
      </c>
      <c r="BM16" s="3">
        <f t="shared" si="14"/>
        <v>0</v>
      </c>
      <c r="BN16" s="3">
        <f t="shared" si="15"/>
        <v>0</v>
      </c>
      <c r="BO16" s="3">
        <f t="shared" si="16"/>
        <v>0</v>
      </c>
      <c r="BP16" s="93">
        <f t="shared" si="17"/>
        <v>0</v>
      </c>
      <c r="BQ16" s="93">
        <f t="shared" si="18"/>
        <v>0</v>
      </c>
      <c r="BR16" s="93">
        <f t="shared" si="19"/>
        <v>0</v>
      </c>
      <c r="BS16" s="93">
        <f t="shared" si="20"/>
        <v>0</v>
      </c>
      <c r="BT16" s="93">
        <f t="shared" si="21"/>
        <v>0</v>
      </c>
    </row>
    <row r="17" spans="2:72" x14ac:dyDescent="0.2">
      <c r="B17" s="2" t="str">
        <f t="shared" si="1"/>
        <v>-</v>
      </c>
      <c r="C17" s="22"/>
      <c r="D17" s="22"/>
      <c r="E17" s="39"/>
      <c r="F17" s="40"/>
      <c r="G17" s="41"/>
      <c r="H17" s="41"/>
      <c r="I17" s="39"/>
      <c r="J17" s="42"/>
      <c r="K17" s="39"/>
      <c r="L17" s="39"/>
      <c r="M17" s="43"/>
      <c r="N17" s="39"/>
      <c r="O17" s="43"/>
      <c r="P17" s="39"/>
      <c r="Q17" s="43"/>
      <c r="R17" s="39"/>
      <c r="S17" s="43"/>
      <c r="T17" s="43"/>
      <c r="U17" s="43"/>
      <c r="V17" s="43"/>
      <c r="W17" s="43"/>
      <c r="X17" s="43"/>
      <c r="Y17" s="43"/>
      <c r="Z17" s="43"/>
      <c r="AA17" s="43"/>
      <c r="AB17" s="43"/>
      <c r="AC17" s="44"/>
      <c r="AD17" s="44"/>
      <c r="AE17" s="44"/>
      <c r="AF17" s="44"/>
      <c r="AG17" s="44"/>
      <c r="AH17" s="44"/>
      <c r="AI17" s="44"/>
      <c r="AJ17" s="120"/>
      <c r="AK17" s="44"/>
      <c r="AL17" s="44"/>
      <c r="AM17" s="45"/>
      <c r="AN17" s="45"/>
      <c r="AO17" s="45"/>
      <c r="AP17" s="45"/>
      <c r="AQ17" s="45"/>
      <c r="AR17" s="45"/>
      <c r="AS17" s="45"/>
      <c r="AT17" s="45"/>
      <c r="AU17" s="45"/>
      <c r="AV17" s="45"/>
      <c r="AW17" s="45"/>
      <c r="AX17" s="45"/>
      <c r="AY17" s="45"/>
      <c r="BA17" s="2">
        <f t="shared" si="3"/>
        <v>0</v>
      </c>
      <c r="BB17" s="2" t="str">
        <f t="shared" si="4"/>
        <v/>
      </c>
      <c r="BC17" s="2" t="str">
        <f t="shared" si="5"/>
        <v/>
      </c>
      <c r="BD17" s="2" t="str">
        <f t="shared" si="6"/>
        <v/>
      </c>
      <c r="BE17" s="2" t="str">
        <f t="shared" si="7"/>
        <v/>
      </c>
      <c r="BF17" s="2" t="str">
        <f t="shared" si="8"/>
        <v/>
      </c>
      <c r="BG17" s="2" t="str">
        <f t="shared" si="9"/>
        <v/>
      </c>
      <c r="BH17" s="2" t="str">
        <f t="shared" si="10"/>
        <v/>
      </c>
      <c r="BI17" s="31" t="str">
        <f t="shared" si="11"/>
        <v/>
      </c>
      <c r="BK17" s="5">
        <f t="shared" si="12"/>
        <v>0</v>
      </c>
      <c r="BL17" s="3">
        <f t="shared" si="13"/>
        <v>0</v>
      </c>
      <c r="BM17" s="3">
        <f t="shared" si="14"/>
        <v>0</v>
      </c>
      <c r="BN17" s="3">
        <f t="shared" si="15"/>
        <v>0</v>
      </c>
      <c r="BO17" s="3">
        <f t="shared" si="16"/>
        <v>0</v>
      </c>
      <c r="BP17" s="93">
        <f t="shared" si="17"/>
        <v>0</v>
      </c>
      <c r="BQ17" s="93">
        <f t="shared" si="18"/>
        <v>0</v>
      </c>
      <c r="BR17" s="93">
        <f t="shared" si="19"/>
        <v>0</v>
      </c>
      <c r="BS17" s="93">
        <f t="shared" si="20"/>
        <v>0</v>
      </c>
      <c r="BT17" s="93">
        <f t="shared" si="21"/>
        <v>0</v>
      </c>
    </row>
    <row r="18" spans="2:72" x14ac:dyDescent="0.2">
      <c r="B18" s="2" t="str">
        <f t="shared" si="1"/>
        <v>-</v>
      </c>
      <c r="C18" s="22"/>
      <c r="D18" s="22"/>
      <c r="E18" s="39"/>
      <c r="F18" s="40"/>
      <c r="G18" s="41"/>
      <c r="H18" s="41"/>
      <c r="I18" s="39"/>
      <c r="J18" s="42"/>
      <c r="K18" s="39"/>
      <c r="L18" s="39"/>
      <c r="M18" s="43"/>
      <c r="N18" s="39"/>
      <c r="O18" s="43"/>
      <c r="P18" s="39"/>
      <c r="Q18" s="43"/>
      <c r="R18" s="39"/>
      <c r="S18" s="43"/>
      <c r="T18" s="43"/>
      <c r="U18" s="43"/>
      <c r="V18" s="43"/>
      <c r="W18" s="43"/>
      <c r="X18" s="43"/>
      <c r="Y18" s="43"/>
      <c r="Z18" s="43"/>
      <c r="AA18" s="43"/>
      <c r="AB18" s="43"/>
      <c r="AC18" s="44"/>
      <c r="AD18" s="44"/>
      <c r="AE18" s="44"/>
      <c r="AF18" s="44"/>
      <c r="AG18" s="44"/>
      <c r="AH18" s="44"/>
      <c r="AI18" s="44"/>
      <c r="AJ18" s="120"/>
      <c r="AK18" s="44"/>
      <c r="AL18" s="44"/>
      <c r="AM18" s="45"/>
      <c r="AN18" s="45"/>
      <c r="AO18" s="45"/>
      <c r="AP18" s="45"/>
      <c r="AQ18" s="45"/>
      <c r="AR18" s="45"/>
      <c r="AS18" s="45"/>
      <c r="AT18" s="45"/>
      <c r="AU18" s="45"/>
      <c r="AV18" s="45"/>
      <c r="AW18" s="45"/>
      <c r="AX18" s="45"/>
      <c r="AY18" s="45"/>
      <c r="BA18" s="2">
        <f t="shared" si="3"/>
        <v>0</v>
      </c>
      <c r="BB18" s="2" t="str">
        <f t="shared" si="4"/>
        <v/>
      </c>
      <c r="BC18" s="2" t="str">
        <f t="shared" si="5"/>
        <v/>
      </c>
      <c r="BD18" s="2" t="str">
        <f t="shared" si="6"/>
        <v/>
      </c>
      <c r="BE18" s="2" t="str">
        <f t="shared" si="7"/>
        <v/>
      </c>
      <c r="BF18" s="2" t="str">
        <f t="shared" si="8"/>
        <v/>
      </c>
      <c r="BG18" s="2" t="str">
        <f t="shared" si="9"/>
        <v/>
      </c>
      <c r="BH18" s="2" t="str">
        <f t="shared" si="10"/>
        <v/>
      </c>
      <c r="BI18" s="31" t="str">
        <f t="shared" si="11"/>
        <v/>
      </c>
      <c r="BK18" s="5">
        <f t="shared" si="12"/>
        <v>0</v>
      </c>
      <c r="BL18" s="3">
        <f t="shared" si="13"/>
        <v>0</v>
      </c>
      <c r="BM18" s="3">
        <f t="shared" si="14"/>
        <v>0</v>
      </c>
      <c r="BN18" s="3">
        <f t="shared" si="15"/>
        <v>0</v>
      </c>
      <c r="BO18" s="3">
        <f t="shared" si="16"/>
        <v>0</v>
      </c>
      <c r="BP18" s="93">
        <f t="shared" si="17"/>
        <v>0</v>
      </c>
      <c r="BQ18" s="93">
        <f t="shared" si="18"/>
        <v>0</v>
      </c>
      <c r="BR18" s="93">
        <f t="shared" si="19"/>
        <v>0</v>
      </c>
      <c r="BS18" s="93">
        <f t="shared" si="20"/>
        <v>0</v>
      </c>
      <c r="BT18" s="93">
        <f t="shared" si="21"/>
        <v>0</v>
      </c>
    </row>
    <row r="19" spans="2:72" x14ac:dyDescent="0.2">
      <c r="B19" s="2" t="str">
        <f t="shared" si="1"/>
        <v>-</v>
      </c>
      <c r="C19" s="22"/>
      <c r="D19" s="22"/>
      <c r="E19" s="39"/>
      <c r="F19" s="40"/>
      <c r="G19" s="41"/>
      <c r="H19" s="41"/>
      <c r="I19" s="39"/>
      <c r="J19" s="42"/>
      <c r="K19" s="39"/>
      <c r="L19" s="39"/>
      <c r="M19" s="43"/>
      <c r="N19" s="39"/>
      <c r="O19" s="43"/>
      <c r="P19" s="39"/>
      <c r="Q19" s="43"/>
      <c r="R19" s="39"/>
      <c r="S19" s="43"/>
      <c r="T19" s="43"/>
      <c r="U19" s="43"/>
      <c r="V19" s="43"/>
      <c r="W19" s="43"/>
      <c r="X19" s="43"/>
      <c r="Y19" s="43"/>
      <c r="Z19" s="43"/>
      <c r="AA19" s="43"/>
      <c r="AB19" s="43"/>
      <c r="AC19" s="44"/>
      <c r="AD19" s="44"/>
      <c r="AE19" s="44"/>
      <c r="AF19" s="44"/>
      <c r="AG19" s="44"/>
      <c r="AH19" s="44"/>
      <c r="AI19" s="44"/>
      <c r="AJ19" s="120"/>
      <c r="AK19" s="44"/>
      <c r="AL19" s="44"/>
      <c r="AM19" s="45"/>
      <c r="AN19" s="45"/>
      <c r="AO19" s="45"/>
      <c r="AP19" s="45"/>
      <c r="AQ19" s="45"/>
      <c r="AR19" s="45"/>
      <c r="AS19" s="45"/>
      <c r="AT19" s="45"/>
      <c r="AU19" s="45"/>
      <c r="AV19" s="45"/>
      <c r="AW19" s="45"/>
      <c r="AX19" s="45"/>
      <c r="AY19" s="45"/>
      <c r="BA19" s="2">
        <f t="shared" si="3"/>
        <v>0</v>
      </c>
      <c r="BB19" s="2" t="str">
        <f t="shared" si="4"/>
        <v/>
      </c>
      <c r="BC19" s="2" t="str">
        <f t="shared" si="5"/>
        <v/>
      </c>
      <c r="BD19" s="2" t="str">
        <f t="shared" si="6"/>
        <v/>
      </c>
      <c r="BE19" s="2" t="str">
        <f t="shared" si="7"/>
        <v/>
      </c>
      <c r="BF19" s="2" t="str">
        <f t="shared" si="8"/>
        <v/>
      </c>
      <c r="BG19" s="2" t="str">
        <f t="shared" si="9"/>
        <v/>
      </c>
      <c r="BH19" s="2" t="str">
        <f t="shared" si="10"/>
        <v/>
      </c>
      <c r="BI19" s="31" t="str">
        <f t="shared" si="11"/>
        <v/>
      </c>
      <c r="BK19" s="5">
        <f t="shared" si="12"/>
        <v>0</v>
      </c>
      <c r="BL19" s="3">
        <f t="shared" si="13"/>
        <v>0</v>
      </c>
      <c r="BM19" s="3">
        <f t="shared" si="14"/>
        <v>0</v>
      </c>
      <c r="BN19" s="3">
        <f t="shared" si="15"/>
        <v>0</v>
      </c>
      <c r="BO19" s="3">
        <f t="shared" si="16"/>
        <v>0</v>
      </c>
      <c r="BP19" s="93">
        <f t="shared" si="17"/>
        <v>0</v>
      </c>
      <c r="BQ19" s="93">
        <f t="shared" si="18"/>
        <v>0</v>
      </c>
      <c r="BR19" s="93">
        <f t="shared" si="19"/>
        <v>0</v>
      </c>
      <c r="BS19" s="93">
        <f t="shared" si="20"/>
        <v>0</v>
      </c>
      <c r="BT19" s="93">
        <f t="shared" si="21"/>
        <v>0</v>
      </c>
    </row>
    <row r="20" spans="2:72" x14ac:dyDescent="0.2">
      <c r="B20" s="2" t="str">
        <f t="shared" si="1"/>
        <v>-</v>
      </c>
      <c r="C20" s="22"/>
      <c r="D20" s="22"/>
      <c r="E20" s="39"/>
      <c r="F20" s="40"/>
      <c r="G20" s="41"/>
      <c r="H20" s="41"/>
      <c r="I20" s="39"/>
      <c r="J20" s="42"/>
      <c r="K20" s="39"/>
      <c r="L20" s="39"/>
      <c r="M20" s="43"/>
      <c r="N20" s="39"/>
      <c r="O20" s="43"/>
      <c r="P20" s="39"/>
      <c r="Q20" s="43"/>
      <c r="R20" s="39"/>
      <c r="S20" s="43"/>
      <c r="T20" s="43"/>
      <c r="U20" s="43"/>
      <c r="V20" s="43"/>
      <c r="W20" s="43"/>
      <c r="X20" s="43"/>
      <c r="Y20" s="43"/>
      <c r="Z20" s="43"/>
      <c r="AA20" s="43"/>
      <c r="AB20" s="43"/>
      <c r="AC20" s="44"/>
      <c r="AD20" s="44"/>
      <c r="AE20" s="44"/>
      <c r="AF20" s="44"/>
      <c r="AG20" s="44"/>
      <c r="AH20" s="44"/>
      <c r="AI20" s="44"/>
      <c r="AJ20" s="120"/>
      <c r="AK20" s="44"/>
      <c r="AL20" s="44"/>
      <c r="AM20" s="45"/>
      <c r="AN20" s="45"/>
      <c r="AO20" s="45"/>
      <c r="AP20" s="45"/>
      <c r="AQ20" s="45"/>
      <c r="AR20" s="45"/>
      <c r="AS20" s="45"/>
      <c r="AT20" s="45"/>
      <c r="AU20" s="45"/>
      <c r="AV20" s="45"/>
      <c r="AW20" s="45"/>
      <c r="AX20" s="45"/>
      <c r="AY20" s="45"/>
      <c r="BA20" s="2">
        <f t="shared" si="3"/>
        <v>0</v>
      </c>
      <c r="BB20" s="2" t="str">
        <f t="shared" si="4"/>
        <v/>
      </c>
      <c r="BC20" s="2" t="str">
        <f t="shared" si="5"/>
        <v/>
      </c>
      <c r="BD20" s="2" t="str">
        <f t="shared" si="6"/>
        <v/>
      </c>
      <c r="BE20" s="2" t="str">
        <f t="shared" si="7"/>
        <v/>
      </c>
      <c r="BF20" s="2" t="str">
        <f t="shared" si="8"/>
        <v/>
      </c>
      <c r="BG20" s="2" t="str">
        <f t="shared" si="9"/>
        <v/>
      </c>
      <c r="BH20" s="2" t="str">
        <f t="shared" si="10"/>
        <v/>
      </c>
      <c r="BI20" s="31" t="str">
        <f t="shared" si="11"/>
        <v/>
      </c>
      <c r="BK20" s="5">
        <f t="shared" si="12"/>
        <v>0</v>
      </c>
      <c r="BL20" s="3">
        <f t="shared" si="13"/>
        <v>0</v>
      </c>
      <c r="BM20" s="3">
        <f t="shared" si="14"/>
        <v>0</v>
      </c>
      <c r="BN20" s="3">
        <f t="shared" si="15"/>
        <v>0</v>
      </c>
      <c r="BO20" s="3">
        <f t="shared" si="16"/>
        <v>0</v>
      </c>
      <c r="BP20" s="93">
        <f t="shared" si="17"/>
        <v>0</v>
      </c>
      <c r="BQ20" s="93">
        <f t="shared" si="18"/>
        <v>0</v>
      </c>
      <c r="BR20" s="93">
        <f t="shared" si="19"/>
        <v>0</v>
      </c>
      <c r="BS20" s="93">
        <f t="shared" si="20"/>
        <v>0</v>
      </c>
      <c r="BT20" s="93">
        <f t="shared" si="21"/>
        <v>0</v>
      </c>
    </row>
    <row r="21" spans="2:72" x14ac:dyDescent="0.2">
      <c r="B21" s="2" t="str">
        <f t="shared" si="1"/>
        <v>-</v>
      </c>
      <c r="C21" s="22"/>
      <c r="D21" s="22"/>
      <c r="E21" s="39"/>
      <c r="F21" s="40"/>
      <c r="G21" s="41"/>
      <c r="H21" s="41"/>
      <c r="I21" s="39"/>
      <c r="J21" s="42"/>
      <c r="K21" s="39"/>
      <c r="L21" s="39"/>
      <c r="M21" s="43"/>
      <c r="N21" s="39"/>
      <c r="O21" s="43"/>
      <c r="P21" s="39"/>
      <c r="Q21" s="43"/>
      <c r="R21" s="39"/>
      <c r="S21" s="43"/>
      <c r="T21" s="43"/>
      <c r="U21" s="43"/>
      <c r="V21" s="43"/>
      <c r="W21" s="43"/>
      <c r="X21" s="43"/>
      <c r="Y21" s="43"/>
      <c r="Z21" s="43"/>
      <c r="AA21" s="43"/>
      <c r="AB21" s="43"/>
      <c r="AC21" s="44"/>
      <c r="AD21" s="44"/>
      <c r="AE21" s="44"/>
      <c r="AF21" s="44"/>
      <c r="AG21" s="44"/>
      <c r="AH21" s="44"/>
      <c r="AI21" s="44"/>
      <c r="AJ21" s="120"/>
      <c r="AK21" s="44"/>
      <c r="AL21" s="44"/>
      <c r="AM21" s="45"/>
      <c r="AN21" s="45"/>
      <c r="AO21" s="45"/>
      <c r="AP21" s="45"/>
      <c r="AQ21" s="45"/>
      <c r="AR21" s="45"/>
      <c r="AS21" s="45"/>
      <c r="AT21" s="45"/>
      <c r="AU21" s="45"/>
      <c r="AV21" s="45"/>
      <c r="AW21" s="45"/>
      <c r="AX21" s="45"/>
      <c r="AY21" s="45"/>
      <c r="BA21" s="2">
        <f t="shared" si="3"/>
        <v>0</v>
      </c>
      <c r="BB21" s="2" t="str">
        <f t="shared" si="4"/>
        <v/>
      </c>
      <c r="BC21" s="2" t="str">
        <f t="shared" si="5"/>
        <v/>
      </c>
      <c r="BD21" s="2" t="str">
        <f t="shared" si="6"/>
        <v/>
      </c>
      <c r="BE21" s="2" t="str">
        <f t="shared" si="7"/>
        <v/>
      </c>
      <c r="BF21" s="2" t="str">
        <f t="shared" si="8"/>
        <v/>
      </c>
      <c r="BG21" s="2" t="str">
        <f t="shared" si="9"/>
        <v/>
      </c>
      <c r="BH21" s="2" t="str">
        <f t="shared" si="10"/>
        <v/>
      </c>
      <c r="BI21" s="31" t="str">
        <f t="shared" si="11"/>
        <v/>
      </c>
      <c r="BK21" s="5">
        <f t="shared" si="12"/>
        <v>0</v>
      </c>
      <c r="BL21" s="3">
        <f t="shared" si="13"/>
        <v>0</v>
      </c>
      <c r="BM21" s="3">
        <f t="shared" si="14"/>
        <v>0</v>
      </c>
      <c r="BN21" s="3">
        <f t="shared" si="15"/>
        <v>0</v>
      </c>
      <c r="BO21" s="3">
        <f t="shared" si="16"/>
        <v>0</v>
      </c>
      <c r="BP21" s="93">
        <f t="shared" si="17"/>
        <v>0</v>
      </c>
      <c r="BQ21" s="93">
        <f t="shared" si="18"/>
        <v>0</v>
      </c>
      <c r="BR21" s="93">
        <f t="shared" si="19"/>
        <v>0</v>
      </c>
      <c r="BS21" s="93">
        <f t="shared" si="20"/>
        <v>0</v>
      </c>
      <c r="BT21" s="93">
        <f t="shared" si="21"/>
        <v>0</v>
      </c>
    </row>
    <row r="22" spans="2:72" x14ac:dyDescent="0.2">
      <c r="B22" s="2" t="str">
        <f t="shared" si="1"/>
        <v>-</v>
      </c>
      <c r="C22" s="22"/>
      <c r="D22" s="22"/>
      <c r="E22" s="39"/>
      <c r="F22" s="40"/>
      <c r="G22" s="41"/>
      <c r="H22" s="41"/>
      <c r="I22" s="39"/>
      <c r="J22" s="42"/>
      <c r="K22" s="39"/>
      <c r="L22" s="39"/>
      <c r="M22" s="43"/>
      <c r="N22" s="39"/>
      <c r="O22" s="43"/>
      <c r="P22" s="39"/>
      <c r="Q22" s="43"/>
      <c r="R22" s="39"/>
      <c r="S22" s="43"/>
      <c r="T22" s="43"/>
      <c r="U22" s="43"/>
      <c r="V22" s="43"/>
      <c r="W22" s="43"/>
      <c r="X22" s="43"/>
      <c r="Y22" s="43"/>
      <c r="Z22" s="43"/>
      <c r="AA22" s="43"/>
      <c r="AB22" s="43"/>
      <c r="AC22" s="44"/>
      <c r="AD22" s="44"/>
      <c r="AE22" s="44"/>
      <c r="AF22" s="44"/>
      <c r="AG22" s="44"/>
      <c r="AH22" s="44"/>
      <c r="AI22" s="44"/>
      <c r="AJ22" s="120"/>
      <c r="AK22" s="44"/>
      <c r="AL22" s="44"/>
      <c r="AM22" s="45"/>
      <c r="AN22" s="45"/>
      <c r="AO22" s="45"/>
      <c r="AP22" s="45"/>
      <c r="AQ22" s="45"/>
      <c r="AR22" s="45"/>
      <c r="AS22" s="45"/>
      <c r="AT22" s="45"/>
      <c r="AU22" s="45"/>
      <c r="AV22" s="45"/>
      <c r="AW22" s="45"/>
      <c r="AX22" s="45"/>
      <c r="AY22" s="45"/>
      <c r="BA22" s="2">
        <f t="shared" si="3"/>
        <v>0</v>
      </c>
      <c r="BB22" s="2" t="str">
        <f t="shared" si="4"/>
        <v/>
      </c>
      <c r="BC22" s="2" t="str">
        <f t="shared" si="5"/>
        <v/>
      </c>
      <c r="BD22" s="2" t="str">
        <f t="shared" si="6"/>
        <v/>
      </c>
      <c r="BE22" s="2" t="str">
        <f t="shared" si="7"/>
        <v/>
      </c>
      <c r="BF22" s="2" t="str">
        <f t="shared" si="8"/>
        <v/>
      </c>
      <c r="BG22" s="2" t="str">
        <f t="shared" si="9"/>
        <v/>
      </c>
      <c r="BH22" s="2" t="str">
        <f t="shared" si="10"/>
        <v/>
      </c>
      <c r="BI22" s="31" t="str">
        <f t="shared" si="11"/>
        <v/>
      </c>
      <c r="BK22" s="5">
        <f t="shared" si="12"/>
        <v>0</v>
      </c>
      <c r="BL22" s="3">
        <f t="shared" si="13"/>
        <v>0</v>
      </c>
      <c r="BM22" s="3">
        <f t="shared" si="14"/>
        <v>0</v>
      </c>
      <c r="BN22" s="3">
        <f t="shared" si="15"/>
        <v>0</v>
      </c>
      <c r="BO22" s="3">
        <f t="shared" si="16"/>
        <v>0</v>
      </c>
      <c r="BP22" s="93">
        <f t="shared" si="17"/>
        <v>0</v>
      </c>
      <c r="BQ22" s="93">
        <f t="shared" si="18"/>
        <v>0</v>
      </c>
      <c r="BR22" s="93">
        <f t="shared" si="19"/>
        <v>0</v>
      </c>
      <c r="BS22" s="93">
        <f t="shared" si="20"/>
        <v>0</v>
      </c>
      <c r="BT22" s="93">
        <f t="shared" si="21"/>
        <v>0</v>
      </c>
    </row>
    <row r="23" spans="2:72" x14ac:dyDescent="0.2">
      <c r="B23" s="2" t="str">
        <f t="shared" si="1"/>
        <v>-</v>
      </c>
      <c r="C23" s="22"/>
      <c r="D23" s="22"/>
      <c r="E23" s="39"/>
      <c r="F23" s="40"/>
      <c r="G23" s="41"/>
      <c r="H23" s="41"/>
      <c r="I23" s="39"/>
      <c r="J23" s="42"/>
      <c r="K23" s="39"/>
      <c r="L23" s="39"/>
      <c r="M23" s="43"/>
      <c r="N23" s="39"/>
      <c r="O23" s="43"/>
      <c r="P23" s="39"/>
      <c r="Q23" s="43"/>
      <c r="R23" s="39"/>
      <c r="S23" s="43"/>
      <c r="T23" s="43"/>
      <c r="U23" s="43"/>
      <c r="V23" s="43"/>
      <c r="W23" s="43"/>
      <c r="X23" s="43"/>
      <c r="Y23" s="43"/>
      <c r="Z23" s="43"/>
      <c r="AA23" s="43"/>
      <c r="AB23" s="43"/>
      <c r="AC23" s="44"/>
      <c r="AD23" s="44"/>
      <c r="AE23" s="44"/>
      <c r="AF23" s="44"/>
      <c r="AG23" s="44"/>
      <c r="AH23" s="44"/>
      <c r="AI23" s="44"/>
      <c r="AJ23" s="120"/>
      <c r="AK23" s="44"/>
      <c r="AL23" s="44"/>
      <c r="AM23" s="45"/>
      <c r="AN23" s="45"/>
      <c r="AO23" s="45"/>
      <c r="AP23" s="45"/>
      <c r="AQ23" s="45"/>
      <c r="AR23" s="45"/>
      <c r="AS23" s="45"/>
      <c r="AT23" s="45"/>
      <c r="AU23" s="45"/>
      <c r="AV23" s="45"/>
      <c r="AW23" s="45"/>
      <c r="AX23" s="45"/>
      <c r="AY23" s="45"/>
      <c r="BA23" s="2">
        <f t="shared" si="3"/>
        <v>0</v>
      </c>
      <c r="BB23" s="2" t="str">
        <f t="shared" si="4"/>
        <v/>
      </c>
      <c r="BC23" s="2" t="str">
        <f t="shared" si="5"/>
        <v/>
      </c>
      <c r="BD23" s="2" t="str">
        <f t="shared" si="6"/>
        <v/>
      </c>
      <c r="BE23" s="2" t="str">
        <f t="shared" si="7"/>
        <v/>
      </c>
      <c r="BF23" s="2" t="str">
        <f t="shared" si="8"/>
        <v/>
      </c>
      <c r="BG23" s="2" t="str">
        <f t="shared" si="9"/>
        <v/>
      </c>
      <c r="BH23" s="2" t="str">
        <f t="shared" si="10"/>
        <v/>
      </c>
      <c r="BI23" s="31" t="str">
        <f t="shared" si="11"/>
        <v/>
      </c>
      <c r="BK23" s="5">
        <f t="shared" si="12"/>
        <v>0</v>
      </c>
      <c r="BL23" s="3">
        <f t="shared" si="13"/>
        <v>0</v>
      </c>
      <c r="BM23" s="3">
        <f t="shared" si="14"/>
        <v>0</v>
      </c>
      <c r="BN23" s="3">
        <f t="shared" si="15"/>
        <v>0</v>
      </c>
      <c r="BO23" s="3">
        <f t="shared" si="16"/>
        <v>0</v>
      </c>
      <c r="BP23" s="93">
        <f t="shared" si="17"/>
        <v>0</v>
      </c>
      <c r="BQ23" s="93">
        <f t="shared" si="18"/>
        <v>0</v>
      </c>
      <c r="BR23" s="93">
        <f t="shared" si="19"/>
        <v>0</v>
      </c>
      <c r="BS23" s="93">
        <f t="shared" si="20"/>
        <v>0</v>
      </c>
      <c r="BT23" s="93">
        <f t="shared" si="21"/>
        <v>0</v>
      </c>
    </row>
    <row r="24" spans="2:72" x14ac:dyDescent="0.2">
      <c r="B24" s="2" t="str">
        <f t="shared" si="1"/>
        <v>-</v>
      </c>
      <c r="C24" s="22"/>
      <c r="D24" s="22"/>
      <c r="E24" s="39"/>
      <c r="F24" s="40"/>
      <c r="G24" s="41"/>
      <c r="H24" s="41"/>
      <c r="I24" s="39"/>
      <c r="J24" s="42"/>
      <c r="K24" s="39"/>
      <c r="L24" s="39"/>
      <c r="M24" s="43"/>
      <c r="N24" s="39"/>
      <c r="O24" s="43"/>
      <c r="P24" s="39"/>
      <c r="Q24" s="43"/>
      <c r="R24" s="39"/>
      <c r="S24" s="43"/>
      <c r="T24" s="43"/>
      <c r="U24" s="43"/>
      <c r="V24" s="43"/>
      <c r="W24" s="43"/>
      <c r="X24" s="43"/>
      <c r="Y24" s="43"/>
      <c r="Z24" s="43"/>
      <c r="AA24" s="43"/>
      <c r="AB24" s="43"/>
      <c r="AC24" s="44"/>
      <c r="AD24" s="44"/>
      <c r="AE24" s="44"/>
      <c r="AF24" s="44"/>
      <c r="AG24" s="44"/>
      <c r="AH24" s="44"/>
      <c r="AI24" s="44"/>
      <c r="AJ24" s="120"/>
      <c r="AK24" s="44"/>
      <c r="AL24" s="44"/>
      <c r="AM24" s="45"/>
      <c r="AN24" s="45"/>
      <c r="AO24" s="45"/>
      <c r="AP24" s="45"/>
      <c r="AQ24" s="45"/>
      <c r="AR24" s="45"/>
      <c r="AS24" s="45"/>
      <c r="AT24" s="45"/>
      <c r="AU24" s="45"/>
      <c r="AV24" s="45"/>
      <c r="AW24" s="45"/>
      <c r="AX24" s="45"/>
      <c r="AY24" s="45"/>
      <c r="BA24" s="2">
        <f t="shared" si="3"/>
        <v>0</v>
      </c>
      <c r="BB24" s="2" t="str">
        <f t="shared" si="4"/>
        <v/>
      </c>
      <c r="BC24" s="2" t="str">
        <f t="shared" si="5"/>
        <v/>
      </c>
      <c r="BD24" s="2" t="str">
        <f t="shared" si="6"/>
        <v/>
      </c>
      <c r="BE24" s="2" t="str">
        <f t="shared" si="7"/>
        <v/>
      </c>
      <c r="BF24" s="2" t="str">
        <f t="shared" si="8"/>
        <v/>
      </c>
      <c r="BG24" s="2" t="str">
        <f t="shared" si="9"/>
        <v/>
      </c>
      <c r="BH24" s="2" t="str">
        <f t="shared" si="10"/>
        <v/>
      </c>
      <c r="BI24" s="31" t="str">
        <f t="shared" si="11"/>
        <v/>
      </c>
      <c r="BK24" s="5">
        <f t="shared" si="12"/>
        <v>0</v>
      </c>
      <c r="BL24" s="3">
        <f t="shared" si="13"/>
        <v>0</v>
      </c>
      <c r="BM24" s="3">
        <f t="shared" si="14"/>
        <v>0</v>
      </c>
      <c r="BN24" s="3">
        <f t="shared" si="15"/>
        <v>0</v>
      </c>
      <c r="BO24" s="3">
        <f t="shared" si="16"/>
        <v>0</v>
      </c>
      <c r="BP24" s="93">
        <f t="shared" si="17"/>
        <v>0</v>
      </c>
      <c r="BQ24" s="93">
        <f t="shared" si="18"/>
        <v>0</v>
      </c>
      <c r="BR24" s="93">
        <f t="shared" si="19"/>
        <v>0</v>
      </c>
      <c r="BS24" s="93">
        <f t="shared" si="20"/>
        <v>0</v>
      </c>
      <c r="BT24" s="93">
        <f t="shared" si="21"/>
        <v>0</v>
      </c>
    </row>
    <row r="25" spans="2:72" x14ac:dyDescent="0.2">
      <c r="B25" s="2" t="str">
        <f t="shared" si="1"/>
        <v>-</v>
      </c>
      <c r="C25" s="22"/>
      <c r="D25" s="22"/>
      <c r="E25" s="39"/>
      <c r="F25" s="40"/>
      <c r="G25" s="41"/>
      <c r="H25" s="41"/>
      <c r="I25" s="39"/>
      <c r="J25" s="42"/>
      <c r="K25" s="39"/>
      <c r="L25" s="39"/>
      <c r="M25" s="43"/>
      <c r="N25" s="39"/>
      <c r="O25" s="43"/>
      <c r="P25" s="39"/>
      <c r="Q25" s="43"/>
      <c r="R25" s="39"/>
      <c r="S25" s="43"/>
      <c r="T25" s="43"/>
      <c r="U25" s="43"/>
      <c r="V25" s="43"/>
      <c r="W25" s="43"/>
      <c r="X25" s="43"/>
      <c r="Y25" s="43"/>
      <c r="Z25" s="43"/>
      <c r="AA25" s="43"/>
      <c r="AB25" s="43"/>
      <c r="AC25" s="44"/>
      <c r="AD25" s="44"/>
      <c r="AE25" s="44"/>
      <c r="AF25" s="44"/>
      <c r="AG25" s="44"/>
      <c r="AH25" s="44"/>
      <c r="AI25" s="44"/>
      <c r="AJ25" s="120"/>
      <c r="AK25" s="44"/>
      <c r="AL25" s="44"/>
      <c r="AM25" s="45"/>
      <c r="AN25" s="45"/>
      <c r="AO25" s="45"/>
      <c r="AP25" s="45"/>
      <c r="AQ25" s="45"/>
      <c r="AR25" s="45"/>
      <c r="AS25" s="45"/>
      <c r="AT25" s="45"/>
      <c r="AU25" s="45"/>
      <c r="AV25" s="45"/>
      <c r="AW25" s="45"/>
      <c r="AX25" s="45"/>
      <c r="AY25" s="45"/>
      <c r="BA25" s="2">
        <f t="shared" si="3"/>
        <v>0</v>
      </c>
      <c r="BB25" s="2" t="str">
        <f t="shared" si="4"/>
        <v/>
      </c>
      <c r="BC25" s="2" t="str">
        <f t="shared" si="5"/>
        <v/>
      </c>
      <c r="BD25" s="2" t="str">
        <f t="shared" si="6"/>
        <v/>
      </c>
      <c r="BE25" s="2" t="str">
        <f t="shared" si="7"/>
        <v/>
      </c>
      <c r="BF25" s="2" t="str">
        <f t="shared" si="8"/>
        <v/>
      </c>
      <c r="BG25" s="2" t="str">
        <f t="shared" si="9"/>
        <v/>
      </c>
      <c r="BH25" s="2" t="str">
        <f t="shared" si="10"/>
        <v/>
      </c>
      <c r="BI25" s="31" t="str">
        <f t="shared" si="11"/>
        <v/>
      </c>
      <c r="BK25" s="5">
        <f t="shared" si="12"/>
        <v>0</v>
      </c>
      <c r="BL25" s="3">
        <f t="shared" si="13"/>
        <v>0</v>
      </c>
      <c r="BM25" s="3">
        <f t="shared" si="14"/>
        <v>0</v>
      </c>
      <c r="BN25" s="3">
        <f t="shared" si="15"/>
        <v>0</v>
      </c>
      <c r="BO25" s="3">
        <f t="shared" si="16"/>
        <v>0</v>
      </c>
      <c r="BP25" s="93">
        <f t="shared" si="17"/>
        <v>0</v>
      </c>
      <c r="BQ25" s="93">
        <f t="shared" si="18"/>
        <v>0</v>
      </c>
      <c r="BR25" s="93">
        <f t="shared" si="19"/>
        <v>0</v>
      </c>
      <c r="BS25" s="93">
        <f t="shared" si="20"/>
        <v>0</v>
      </c>
      <c r="BT25" s="93">
        <f t="shared" si="21"/>
        <v>0</v>
      </c>
    </row>
    <row r="26" spans="2:72" x14ac:dyDescent="0.2">
      <c r="B26" s="2" t="str">
        <f t="shared" si="1"/>
        <v>-</v>
      </c>
      <c r="C26" s="22"/>
      <c r="D26" s="22"/>
      <c r="E26" s="39"/>
      <c r="F26" s="40"/>
      <c r="G26" s="41"/>
      <c r="H26" s="41"/>
      <c r="I26" s="39"/>
      <c r="J26" s="42"/>
      <c r="K26" s="39"/>
      <c r="L26" s="39"/>
      <c r="M26" s="43"/>
      <c r="N26" s="39"/>
      <c r="O26" s="43"/>
      <c r="P26" s="39"/>
      <c r="Q26" s="43"/>
      <c r="R26" s="39"/>
      <c r="S26" s="43"/>
      <c r="T26" s="43"/>
      <c r="U26" s="43"/>
      <c r="V26" s="43"/>
      <c r="W26" s="43"/>
      <c r="X26" s="43"/>
      <c r="Y26" s="43"/>
      <c r="Z26" s="43"/>
      <c r="AA26" s="43"/>
      <c r="AB26" s="43"/>
      <c r="AC26" s="44"/>
      <c r="AD26" s="44"/>
      <c r="AE26" s="44"/>
      <c r="AF26" s="44"/>
      <c r="AG26" s="44"/>
      <c r="AH26" s="44"/>
      <c r="AI26" s="44"/>
      <c r="AJ26" s="120"/>
      <c r="AK26" s="44"/>
      <c r="AL26" s="44"/>
      <c r="AM26" s="45"/>
      <c r="AN26" s="45"/>
      <c r="AO26" s="45"/>
      <c r="AP26" s="45"/>
      <c r="AQ26" s="45"/>
      <c r="AR26" s="45"/>
      <c r="AS26" s="45"/>
      <c r="AT26" s="45"/>
      <c r="AU26" s="45"/>
      <c r="AV26" s="45"/>
      <c r="AW26" s="45"/>
      <c r="AX26" s="45"/>
      <c r="AY26" s="45"/>
      <c r="BA26" s="2">
        <f t="shared" si="3"/>
        <v>0</v>
      </c>
      <c r="BB26" s="2" t="str">
        <f t="shared" si="4"/>
        <v/>
      </c>
      <c r="BC26" s="2" t="str">
        <f t="shared" si="5"/>
        <v/>
      </c>
      <c r="BD26" s="2" t="str">
        <f t="shared" si="6"/>
        <v/>
      </c>
      <c r="BE26" s="2" t="str">
        <f t="shared" si="7"/>
        <v/>
      </c>
      <c r="BF26" s="2" t="str">
        <f t="shared" si="8"/>
        <v/>
      </c>
      <c r="BG26" s="2" t="str">
        <f t="shared" si="9"/>
        <v/>
      </c>
      <c r="BH26" s="2" t="str">
        <f t="shared" si="10"/>
        <v/>
      </c>
      <c r="BI26" s="31" t="str">
        <f t="shared" si="11"/>
        <v/>
      </c>
      <c r="BK26" s="5">
        <f t="shared" si="12"/>
        <v>0</v>
      </c>
      <c r="BL26" s="3">
        <f t="shared" si="13"/>
        <v>0</v>
      </c>
      <c r="BM26" s="3">
        <f t="shared" si="14"/>
        <v>0</v>
      </c>
      <c r="BN26" s="3">
        <f t="shared" si="15"/>
        <v>0</v>
      </c>
      <c r="BO26" s="3">
        <f t="shared" si="16"/>
        <v>0</v>
      </c>
      <c r="BP26" s="93">
        <f t="shared" si="17"/>
        <v>0</v>
      </c>
      <c r="BQ26" s="93">
        <f t="shared" si="18"/>
        <v>0</v>
      </c>
      <c r="BR26" s="93">
        <f t="shared" si="19"/>
        <v>0</v>
      </c>
      <c r="BS26" s="93">
        <f t="shared" si="20"/>
        <v>0</v>
      </c>
      <c r="BT26" s="93">
        <f t="shared" si="21"/>
        <v>0</v>
      </c>
    </row>
    <row r="27" spans="2:72" x14ac:dyDescent="0.2">
      <c r="B27" s="2" t="str">
        <f t="shared" si="1"/>
        <v>-</v>
      </c>
      <c r="C27" s="22"/>
      <c r="D27" s="22"/>
      <c r="E27" s="39"/>
      <c r="F27" s="40"/>
      <c r="G27" s="41"/>
      <c r="H27" s="41"/>
      <c r="I27" s="39"/>
      <c r="J27" s="42"/>
      <c r="K27" s="39"/>
      <c r="L27" s="39"/>
      <c r="M27" s="43"/>
      <c r="N27" s="39"/>
      <c r="O27" s="43"/>
      <c r="P27" s="39"/>
      <c r="Q27" s="43"/>
      <c r="R27" s="39"/>
      <c r="S27" s="43"/>
      <c r="T27" s="43"/>
      <c r="U27" s="43"/>
      <c r="V27" s="43"/>
      <c r="W27" s="43"/>
      <c r="X27" s="43"/>
      <c r="Y27" s="43"/>
      <c r="Z27" s="43"/>
      <c r="AA27" s="43"/>
      <c r="AB27" s="43"/>
      <c r="AC27" s="44"/>
      <c r="AD27" s="44"/>
      <c r="AE27" s="44"/>
      <c r="AF27" s="44"/>
      <c r="AG27" s="44"/>
      <c r="AH27" s="44"/>
      <c r="AI27" s="44"/>
      <c r="AJ27" s="120"/>
      <c r="AK27" s="44"/>
      <c r="AL27" s="44"/>
      <c r="AM27" s="45"/>
      <c r="AN27" s="45"/>
      <c r="AO27" s="45"/>
      <c r="AP27" s="45"/>
      <c r="AQ27" s="45"/>
      <c r="AR27" s="45"/>
      <c r="AS27" s="45"/>
      <c r="AT27" s="45"/>
      <c r="AU27" s="45"/>
      <c r="AV27" s="45"/>
      <c r="AW27" s="45"/>
      <c r="AX27" s="45"/>
      <c r="AY27" s="45"/>
      <c r="BA27" s="2">
        <f t="shared" si="3"/>
        <v>0</v>
      </c>
      <c r="BB27" s="2" t="str">
        <f t="shared" si="4"/>
        <v/>
      </c>
      <c r="BC27" s="2" t="str">
        <f t="shared" si="5"/>
        <v/>
      </c>
      <c r="BD27" s="2" t="str">
        <f t="shared" si="6"/>
        <v/>
      </c>
      <c r="BE27" s="2" t="str">
        <f t="shared" si="7"/>
        <v/>
      </c>
      <c r="BF27" s="2" t="str">
        <f t="shared" si="8"/>
        <v/>
      </c>
      <c r="BG27" s="2" t="str">
        <f t="shared" si="9"/>
        <v/>
      </c>
      <c r="BH27" s="2" t="str">
        <f t="shared" si="10"/>
        <v/>
      </c>
      <c r="BI27" s="31" t="str">
        <f t="shared" si="11"/>
        <v/>
      </c>
      <c r="BK27" s="5">
        <f t="shared" si="12"/>
        <v>0</v>
      </c>
      <c r="BL27" s="3">
        <f t="shared" si="13"/>
        <v>0</v>
      </c>
      <c r="BM27" s="3">
        <f t="shared" si="14"/>
        <v>0</v>
      </c>
      <c r="BN27" s="3">
        <f t="shared" si="15"/>
        <v>0</v>
      </c>
      <c r="BO27" s="3">
        <f t="shared" si="16"/>
        <v>0</v>
      </c>
      <c r="BP27" s="93">
        <f t="shared" si="17"/>
        <v>0</v>
      </c>
      <c r="BQ27" s="93">
        <f t="shared" si="18"/>
        <v>0</v>
      </c>
      <c r="BR27" s="93">
        <f t="shared" si="19"/>
        <v>0</v>
      </c>
      <c r="BS27" s="93">
        <f t="shared" si="20"/>
        <v>0</v>
      </c>
      <c r="BT27" s="93">
        <f t="shared" si="21"/>
        <v>0</v>
      </c>
    </row>
    <row r="28" spans="2:72" x14ac:dyDescent="0.2">
      <c r="B28" s="2" t="str">
        <f t="shared" si="1"/>
        <v>-</v>
      </c>
      <c r="C28" s="22"/>
      <c r="D28" s="22"/>
      <c r="E28" s="39"/>
      <c r="F28" s="40"/>
      <c r="G28" s="41"/>
      <c r="H28" s="41"/>
      <c r="I28" s="39"/>
      <c r="J28" s="42"/>
      <c r="K28" s="39"/>
      <c r="L28" s="39"/>
      <c r="M28" s="43"/>
      <c r="N28" s="39"/>
      <c r="O28" s="43"/>
      <c r="P28" s="39"/>
      <c r="Q28" s="43"/>
      <c r="R28" s="39"/>
      <c r="S28" s="43"/>
      <c r="T28" s="43"/>
      <c r="U28" s="43"/>
      <c r="V28" s="43"/>
      <c r="W28" s="43"/>
      <c r="X28" s="43"/>
      <c r="Y28" s="43"/>
      <c r="Z28" s="43"/>
      <c r="AA28" s="43"/>
      <c r="AB28" s="43"/>
      <c r="AC28" s="44"/>
      <c r="AD28" s="44"/>
      <c r="AE28" s="44"/>
      <c r="AF28" s="44"/>
      <c r="AG28" s="44"/>
      <c r="AH28" s="44"/>
      <c r="AI28" s="44"/>
      <c r="AJ28" s="120"/>
      <c r="AK28" s="44"/>
      <c r="AL28" s="44"/>
      <c r="AM28" s="45"/>
      <c r="AN28" s="45"/>
      <c r="AO28" s="45"/>
      <c r="AP28" s="45"/>
      <c r="AQ28" s="45"/>
      <c r="AR28" s="45"/>
      <c r="AS28" s="45"/>
      <c r="AT28" s="45"/>
      <c r="AU28" s="45"/>
      <c r="AV28" s="45"/>
      <c r="AW28" s="45"/>
      <c r="AX28" s="45"/>
      <c r="AY28" s="45"/>
      <c r="BA28" s="2">
        <f t="shared" si="3"/>
        <v>0</v>
      </c>
      <c r="BB28" s="2" t="str">
        <f t="shared" si="4"/>
        <v/>
      </c>
      <c r="BC28" s="2" t="str">
        <f t="shared" si="5"/>
        <v/>
      </c>
      <c r="BD28" s="2" t="str">
        <f t="shared" si="6"/>
        <v/>
      </c>
      <c r="BE28" s="2" t="str">
        <f t="shared" si="7"/>
        <v/>
      </c>
      <c r="BF28" s="2" t="str">
        <f t="shared" si="8"/>
        <v/>
      </c>
      <c r="BG28" s="2" t="str">
        <f t="shared" si="9"/>
        <v/>
      </c>
      <c r="BH28" s="2" t="str">
        <f t="shared" si="10"/>
        <v/>
      </c>
      <c r="BI28" s="31" t="str">
        <f t="shared" si="11"/>
        <v/>
      </c>
      <c r="BK28" s="5">
        <f t="shared" si="12"/>
        <v>0</v>
      </c>
      <c r="BL28" s="3">
        <f t="shared" si="13"/>
        <v>0</v>
      </c>
      <c r="BM28" s="3">
        <f t="shared" si="14"/>
        <v>0</v>
      </c>
      <c r="BN28" s="3">
        <f t="shared" si="15"/>
        <v>0</v>
      </c>
      <c r="BO28" s="3">
        <f t="shared" si="16"/>
        <v>0</v>
      </c>
      <c r="BP28" s="93">
        <f t="shared" si="17"/>
        <v>0</v>
      </c>
      <c r="BQ28" s="93">
        <f t="shared" si="18"/>
        <v>0</v>
      </c>
      <c r="BR28" s="93">
        <f t="shared" si="19"/>
        <v>0</v>
      </c>
      <c r="BS28" s="93">
        <f t="shared" si="20"/>
        <v>0</v>
      </c>
      <c r="BT28" s="93">
        <f t="shared" si="21"/>
        <v>0</v>
      </c>
    </row>
    <row r="29" spans="2:72" x14ac:dyDescent="0.2">
      <c r="B29" s="2" t="str">
        <f t="shared" si="1"/>
        <v>-</v>
      </c>
      <c r="C29" s="22"/>
      <c r="D29" s="22"/>
      <c r="E29" s="39"/>
      <c r="F29" s="40"/>
      <c r="G29" s="41"/>
      <c r="H29" s="41"/>
      <c r="I29" s="39"/>
      <c r="J29" s="42"/>
      <c r="K29" s="39"/>
      <c r="L29" s="39"/>
      <c r="M29" s="43"/>
      <c r="N29" s="39"/>
      <c r="O29" s="43"/>
      <c r="P29" s="39"/>
      <c r="Q29" s="43"/>
      <c r="R29" s="39"/>
      <c r="S29" s="43"/>
      <c r="T29" s="43"/>
      <c r="U29" s="43"/>
      <c r="V29" s="43"/>
      <c r="W29" s="43"/>
      <c r="X29" s="43"/>
      <c r="Y29" s="43"/>
      <c r="Z29" s="43"/>
      <c r="AA29" s="43"/>
      <c r="AB29" s="43"/>
      <c r="AC29" s="44"/>
      <c r="AD29" s="44"/>
      <c r="AE29" s="44"/>
      <c r="AF29" s="44"/>
      <c r="AG29" s="44"/>
      <c r="AH29" s="44"/>
      <c r="AI29" s="44"/>
      <c r="AJ29" s="120"/>
      <c r="AK29" s="44"/>
      <c r="AL29" s="44"/>
      <c r="AM29" s="45"/>
      <c r="AN29" s="45"/>
      <c r="AO29" s="45"/>
      <c r="AP29" s="45"/>
      <c r="AQ29" s="45"/>
      <c r="AR29" s="45"/>
      <c r="AS29" s="45"/>
      <c r="AT29" s="45"/>
      <c r="AU29" s="45"/>
      <c r="AV29" s="45"/>
      <c r="AW29" s="45"/>
      <c r="AX29" s="45"/>
      <c r="AY29" s="45"/>
      <c r="BA29" s="2">
        <f t="shared" si="3"/>
        <v>0</v>
      </c>
      <c r="BB29" s="2" t="str">
        <f t="shared" si="4"/>
        <v/>
      </c>
      <c r="BC29" s="2" t="str">
        <f t="shared" si="5"/>
        <v/>
      </c>
      <c r="BD29" s="2" t="str">
        <f t="shared" si="6"/>
        <v/>
      </c>
      <c r="BE29" s="2" t="str">
        <f t="shared" si="7"/>
        <v/>
      </c>
      <c r="BF29" s="2" t="str">
        <f t="shared" si="8"/>
        <v/>
      </c>
      <c r="BG29" s="2" t="str">
        <f t="shared" si="9"/>
        <v/>
      </c>
      <c r="BH29" s="2" t="str">
        <f t="shared" si="10"/>
        <v/>
      </c>
      <c r="BI29" s="31" t="str">
        <f t="shared" si="11"/>
        <v/>
      </c>
      <c r="BK29" s="5">
        <f t="shared" si="12"/>
        <v>0</v>
      </c>
      <c r="BL29" s="3">
        <f t="shared" si="13"/>
        <v>0</v>
      </c>
      <c r="BM29" s="3">
        <f t="shared" si="14"/>
        <v>0</v>
      </c>
      <c r="BN29" s="3">
        <f t="shared" si="15"/>
        <v>0</v>
      </c>
      <c r="BO29" s="3">
        <f t="shared" si="16"/>
        <v>0</v>
      </c>
      <c r="BP29" s="93">
        <f t="shared" si="17"/>
        <v>0</v>
      </c>
      <c r="BQ29" s="93">
        <f t="shared" si="18"/>
        <v>0</v>
      </c>
      <c r="BR29" s="93">
        <f t="shared" si="19"/>
        <v>0</v>
      </c>
      <c r="BS29" s="93">
        <f t="shared" si="20"/>
        <v>0</v>
      </c>
      <c r="BT29" s="93">
        <f t="shared" si="21"/>
        <v>0</v>
      </c>
    </row>
    <row r="30" spans="2:72" x14ac:dyDescent="0.2">
      <c r="B30" s="2" t="str">
        <f t="shared" si="1"/>
        <v>-</v>
      </c>
      <c r="C30" s="22"/>
      <c r="D30" s="22"/>
      <c r="E30" s="39"/>
      <c r="F30" s="40"/>
      <c r="G30" s="41"/>
      <c r="H30" s="41"/>
      <c r="I30" s="39"/>
      <c r="J30" s="42"/>
      <c r="K30" s="39"/>
      <c r="L30" s="39"/>
      <c r="M30" s="43"/>
      <c r="N30" s="39"/>
      <c r="O30" s="43"/>
      <c r="P30" s="39"/>
      <c r="Q30" s="43"/>
      <c r="R30" s="39"/>
      <c r="S30" s="43"/>
      <c r="T30" s="43"/>
      <c r="U30" s="43"/>
      <c r="V30" s="43"/>
      <c r="W30" s="43"/>
      <c r="X30" s="43"/>
      <c r="Y30" s="43"/>
      <c r="Z30" s="43"/>
      <c r="AA30" s="43"/>
      <c r="AB30" s="43"/>
      <c r="AC30" s="44"/>
      <c r="AD30" s="44"/>
      <c r="AE30" s="44"/>
      <c r="AF30" s="44"/>
      <c r="AG30" s="44"/>
      <c r="AH30" s="44"/>
      <c r="AI30" s="44"/>
      <c r="AJ30" s="120"/>
      <c r="AK30" s="44"/>
      <c r="AL30" s="44"/>
      <c r="AM30" s="45"/>
      <c r="AN30" s="45"/>
      <c r="AO30" s="45"/>
      <c r="AP30" s="45"/>
      <c r="AQ30" s="45"/>
      <c r="AR30" s="45"/>
      <c r="AS30" s="45"/>
      <c r="AT30" s="45"/>
      <c r="AU30" s="45"/>
      <c r="AV30" s="45"/>
      <c r="AW30" s="45"/>
      <c r="AX30" s="45"/>
      <c r="AY30" s="45"/>
      <c r="BA30" s="2">
        <f t="shared" si="3"/>
        <v>0</v>
      </c>
      <c r="BB30" s="2" t="str">
        <f t="shared" si="4"/>
        <v/>
      </c>
      <c r="BC30" s="2" t="str">
        <f t="shared" si="5"/>
        <v/>
      </c>
      <c r="BD30" s="2" t="str">
        <f t="shared" si="6"/>
        <v/>
      </c>
      <c r="BE30" s="2" t="str">
        <f t="shared" si="7"/>
        <v/>
      </c>
      <c r="BF30" s="2" t="str">
        <f t="shared" si="8"/>
        <v/>
      </c>
      <c r="BG30" s="2" t="str">
        <f t="shared" si="9"/>
        <v/>
      </c>
      <c r="BH30" s="2" t="str">
        <f t="shared" si="10"/>
        <v/>
      </c>
      <c r="BI30" s="31" t="str">
        <f t="shared" si="11"/>
        <v/>
      </c>
      <c r="BK30" s="5">
        <f t="shared" si="12"/>
        <v>0</v>
      </c>
      <c r="BL30" s="3">
        <f t="shared" si="13"/>
        <v>0</v>
      </c>
      <c r="BM30" s="3">
        <f t="shared" si="14"/>
        <v>0</v>
      </c>
      <c r="BN30" s="3">
        <f t="shared" si="15"/>
        <v>0</v>
      </c>
      <c r="BO30" s="3">
        <f t="shared" si="16"/>
        <v>0</v>
      </c>
      <c r="BP30" s="93">
        <f t="shared" si="17"/>
        <v>0</v>
      </c>
      <c r="BQ30" s="93">
        <f t="shared" si="18"/>
        <v>0</v>
      </c>
      <c r="BR30" s="93">
        <f t="shared" si="19"/>
        <v>0</v>
      </c>
      <c r="BS30" s="93">
        <f t="shared" si="20"/>
        <v>0</v>
      </c>
      <c r="BT30" s="93">
        <f t="shared" si="21"/>
        <v>0</v>
      </c>
    </row>
    <row r="31" spans="2:72" x14ac:dyDescent="0.2">
      <c r="B31" s="2" t="str">
        <f t="shared" si="1"/>
        <v>-</v>
      </c>
      <c r="C31" s="22"/>
      <c r="D31" s="22"/>
      <c r="E31" s="39"/>
      <c r="F31" s="40"/>
      <c r="G31" s="41"/>
      <c r="H31" s="41"/>
      <c r="I31" s="39"/>
      <c r="J31" s="42"/>
      <c r="K31" s="39"/>
      <c r="L31" s="39"/>
      <c r="M31" s="43"/>
      <c r="N31" s="39"/>
      <c r="O31" s="43"/>
      <c r="P31" s="39"/>
      <c r="Q31" s="43"/>
      <c r="R31" s="39"/>
      <c r="S31" s="43"/>
      <c r="T31" s="43"/>
      <c r="U31" s="43"/>
      <c r="V31" s="43"/>
      <c r="W31" s="43"/>
      <c r="X31" s="43"/>
      <c r="Y31" s="43"/>
      <c r="Z31" s="43"/>
      <c r="AA31" s="43"/>
      <c r="AB31" s="43"/>
      <c r="AC31" s="44"/>
      <c r="AD31" s="44"/>
      <c r="AE31" s="44"/>
      <c r="AF31" s="44"/>
      <c r="AG31" s="44"/>
      <c r="AH31" s="44"/>
      <c r="AI31" s="44"/>
      <c r="AJ31" s="120"/>
      <c r="AK31" s="44"/>
      <c r="AL31" s="44"/>
      <c r="AM31" s="45"/>
      <c r="AN31" s="45"/>
      <c r="AO31" s="45"/>
      <c r="AP31" s="45"/>
      <c r="AQ31" s="45"/>
      <c r="AR31" s="45"/>
      <c r="AS31" s="45"/>
      <c r="AT31" s="45"/>
      <c r="AU31" s="45"/>
      <c r="AV31" s="45"/>
      <c r="AW31" s="45"/>
      <c r="AX31" s="45"/>
      <c r="AY31" s="45"/>
      <c r="BA31" s="2">
        <f t="shared" si="3"/>
        <v>0</v>
      </c>
      <c r="BB31" s="2" t="str">
        <f t="shared" si="4"/>
        <v/>
      </c>
      <c r="BC31" s="2" t="str">
        <f t="shared" si="5"/>
        <v/>
      </c>
      <c r="BD31" s="2" t="str">
        <f t="shared" si="6"/>
        <v/>
      </c>
      <c r="BE31" s="2" t="str">
        <f t="shared" si="7"/>
        <v/>
      </c>
      <c r="BF31" s="2" t="str">
        <f t="shared" si="8"/>
        <v/>
      </c>
      <c r="BG31" s="2" t="str">
        <f t="shared" si="9"/>
        <v/>
      </c>
      <c r="BH31" s="2" t="str">
        <f t="shared" si="10"/>
        <v/>
      </c>
      <c r="BI31" s="31" t="str">
        <f t="shared" si="11"/>
        <v/>
      </c>
      <c r="BK31" s="5">
        <f t="shared" si="12"/>
        <v>0</v>
      </c>
      <c r="BL31" s="3">
        <f t="shared" si="13"/>
        <v>0</v>
      </c>
      <c r="BM31" s="3">
        <f t="shared" si="14"/>
        <v>0</v>
      </c>
      <c r="BN31" s="3">
        <f t="shared" si="15"/>
        <v>0</v>
      </c>
      <c r="BO31" s="3">
        <f t="shared" si="16"/>
        <v>0</v>
      </c>
      <c r="BP31" s="93">
        <f t="shared" si="17"/>
        <v>0</v>
      </c>
      <c r="BQ31" s="93">
        <f t="shared" si="18"/>
        <v>0</v>
      </c>
      <c r="BR31" s="93">
        <f t="shared" si="19"/>
        <v>0</v>
      </c>
      <c r="BS31" s="93">
        <f t="shared" si="20"/>
        <v>0</v>
      </c>
      <c r="BT31" s="93">
        <f t="shared" si="21"/>
        <v>0</v>
      </c>
    </row>
    <row r="32" spans="2:72" x14ac:dyDescent="0.2">
      <c r="B32" s="2" t="str">
        <f t="shared" si="1"/>
        <v>-</v>
      </c>
      <c r="C32" s="22"/>
      <c r="D32" s="22"/>
      <c r="E32" s="39"/>
      <c r="F32" s="40"/>
      <c r="G32" s="41"/>
      <c r="H32" s="41"/>
      <c r="I32" s="39"/>
      <c r="J32" s="42"/>
      <c r="K32" s="39"/>
      <c r="L32" s="39"/>
      <c r="M32" s="43"/>
      <c r="N32" s="39"/>
      <c r="O32" s="43"/>
      <c r="P32" s="39"/>
      <c r="Q32" s="43"/>
      <c r="R32" s="39"/>
      <c r="S32" s="43"/>
      <c r="T32" s="43"/>
      <c r="U32" s="43"/>
      <c r="V32" s="43"/>
      <c r="W32" s="43"/>
      <c r="X32" s="43"/>
      <c r="Y32" s="43"/>
      <c r="Z32" s="43"/>
      <c r="AA32" s="43"/>
      <c r="AB32" s="43"/>
      <c r="AC32" s="44"/>
      <c r="AD32" s="44"/>
      <c r="AE32" s="44"/>
      <c r="AF32" s="44"/>
      <c r="AG32" s="44"/>
      <c r="AH32" s="44"/>
      <c r="AI32" s="44"/>
      <c r="AJ32" s="120"/>
      <c r="AK32" s="44"/>
      <c r="AL32" s="44"/>
      <c r="AM32" s="45"/>
      <c r="AN32" s="45"/>
      <c r="AO32" s="45"/>
      <c r="AP32" s="45"/>
      <c r="AQ32" s="45"/>
      <c r="AR32" s="45"/>
      <c r="AS32" s="45"/>
      <c r="AT32" s="45"/>
      <c r="AU32" s="45"/>
      <c r="AV32" s="45"/>
      <c r="AW32" s="45"/>
      <c r="AX32" s="45"/>
      <c r="AY32" s="45"/>
      <c r="BA32" s="2">
        <f t="shared" si="3"/>
        <v>0</v>
      </c>
      <c r="BB32" s="2" t="str">
        <f t="shared" si="4"/>
        <v/>
      </c>
      <c r="BC32" s="2" t="str">
        <f t="shared" si="5"/>
        <v/>
      </c>
      <c r="BD32" s="2" t="str">
        <f t="shared" si="6"/>
        <v/>
      </c>
      <c r="BE32" s="2" t="str">
        <f t="shared" si="7"/>
        <v/>
      </c>
      <c r="BF32" s="2" t="str">
        <f t="shared" si="8"/>
        <v/>
      </c>
      <c r="BG32" s="2" t="str">
        <f t="shared" si="9"/>
        <v/>
      </c>
      <c r="BH32" s="2" t="str">
        <f t="shared" si="10"/>
        <v/>
      </c>
      <c r="BI32" s="31" t="str">
        <f t="shared" si="11"/>
        <v/>
      </c>
      <c r="BK32" s="5">
        <f t="shared" si="12"/>
        <v>0</v>
      </c>
      <c r="BL32" s="3">
        <f t="shared" si="13"/>
        <v>0</v>
      </c>
      <c r="BM32" s="3">
        <f t="shared" si="14"/>
        <v>0</v>
      </c>
      <c r="BN32" s="3">
        <f t="shared" si="15"/>
        <v>0</v>
      </c>
      <c r="BO32" s="3">
        <f t="shared" si="16"/>
        <v>0</v>
      </c>
      <c r="BP32" s="93">
        <f t="shared" si="17"/>
        <v>0</v>
      </c>
      <c r="BQ32" s="93">
        <f t="shared" si="18"/>
        <v>0</v>
      </c>
      <c r="BR32" s="93">
        <f t="shared" si="19"/>
        <v>0</v>
      </c>
      <c r="BS32" s="93">
        <f t="shared" si="20"/>
        <v>0</v>
      </c>
      <c r="BT32" s="93">
        <f t="shared" si="21"/>
        <v>0</v>
      </c>
    </row>
    <row r="33" spans="2:72" x14ac:dyDescent="0.2">
      <c r="B33" s="2" t="str">
        <f t="shared" si="1"/>
        <v>-</v>
      </c>
      <c r="C33" s="22"/>
      <c r="D33" s="22"/>
      <c r="E33" s="39"/>
      <c r="F33" s="40"/>
      <c r="G33" s="41"/>
      <c r="H33" s="41"/>
      <c r="I33" s="39"/>
      <c r="J33" s="42"/>
      <c r="K33" s="39"/>
      <c r="L33" s="39"/>
      <c r="M33" s="43"/>
      <c r="N33" s="39"/>
      <c r="O33" s="43"/>
      <c r="P33" s="39"/>
      <c r="Q33" s="43"/>
      <c r="R33" s="39"/>
      <c r="S33" s="43"/>
      <c r="T33" s="43"/>
      <c r="U33" s="43"/>
      <c r="V33" s="43"/>
      <c r="W33" s="43"/>
      <c r="X33" s="43"/>
      <c r="Y33" s="43"/>
      <c r="Z33" s="43"/>
      <c r="AA33" s="43"/>
      <c r="AB33" s="43"/>
      <c r="AC33" s="44"/>
      <c r="AD33" s="44"/>
      <c r="AE33" s="44"/>
      <c r="AF33" s="44"/>
      <c r="AG33" s="44"/>
      <c r="AH33" s="44"/>
      <c r="AI33" s="44"/>
      <c r="AJ33" s="120"/>
      <c r="AK33" s="44"/>
      <c r="AL33" s="44"/>
      <c r="AM33" s="45"/>
      <c r="AN33" s="45"/>
      <c r="AO33" s="45"/>
      <c r="AP33" s="45"/>
      <c r="AQ33" s="45"/>
      <c r="AR33" s="45"/>
      <c r="AS33" s="45"/>
      <c r="AT33" s="45"/>
      <c r="AU33" s="45"/>
      <c r="AV33" s="45"/>
      <c r="AW33" s="45"/>
      <c r="AX33" s="45"/>
      <c r="AY33" s="45"/>
      <c r="BA33" s="2">
        <f t="shared" si="3"/>
        <v>0</v>
      </c>
      <c r="BB33" s="2" t="str">
        <f t="shared" si="4"/>
        <v/>
      </c>
      <c r="BC33" s="2" t="str">
        <f t="shared" si="5"/>
        <v/>
      </c>
      <c r="BD33" s="2" t="str">
        <f t="shared" si="6"/>
        <v/>
      </c>
      <c r="BE33" s="2" t="str">
        <f t="shared" si="7"/>
        <v/>
      </c>
      <c r="BF33" s="2" t="str">
        <f t="shared" si="8"/>
        <v/>
      </c>
      <c r="BG33" s="2" t="str">
        <f t="shared" si="9"/>
        <v/>
      </c>
      <c r="BH33" s="2" t="str">
        <f t="shared" si="10"/>
        <v/>
      </c>
      <c r="BI33" s="31" t="str">
        <f t="shared" si="11"/>
        <v/>
      </c>
      <c r="BK33" s="5">
        <f t="shared" si="12"/>
        <v>0</v>
      </c>
      <c r="BL33" s="3">
        <f t="shared" si="13"/>
        <v>0</v>
      </c>
      <c r="BM33" s="3">
        <f t="shared" si="14"/>
        <v>0</v>
      </c>
      <c r="BN33" s="3">
        <f t="shared" si="15"/>
        <v>0</v>
      </c>
      <c r="BO33" s="3">
        <f t="shared" si="16"/>
        <v>0</v>
      </c>
      <c r="BP33" s="93">
        <f t="shared" si="17"/>
        <v>0</v>
      </c>
      <c r="BQ33" s="93">
        <f t="shared" si="18"/>
        <v>0</v>
      </c>
      <c r="BR33" s="93">
        <f t="shared" si="19"/>
        <v>0</v>
      </c>
      <c r="BS33" s="93">
        <f t="shared" si="20"/>
        <v>0</v>
      </c>
      <c r="BT33" s="93">
        <f t="shared" si="21"/>
        <v>0</v>
      </c>
    </row>
    <row r="34" spans="2:72" x14ac:dyDescent="0.2">
      <c r="B34" s="2" t="str">
        <f t="shared" si="1"/>
        <v>-</v>
      </c>
      <c r="C34" s="22"/>
      <c r="D34" s="22"/>
      <c r="E34" s="39"/>
      <c r="F34" s="40"/>
      <c r="G34" s="41"/>
      <c r="H34" s="41"/>
      <c r="I34" s="39"/>
      <c r="J34" s="42"/>
      <c r="K34" s="39"/>
      <c r="L34" s="39"/>
      <c r="M34" s="43"/>
      <c r="N34" s="39"/>
      <c r="O34" s="43"/>
      <c r="P34" s="39"/>
      <c r="Q34" s="43"/>
      <c r="R34" s="39"/>
      <c r="S34" s="43"/>
      <c r="T34" s="43"/>
      <c r="U34" s="43"/>
      <c r="V34" s="43"/>
      <c r="W34" s="43"/>
      <c r="X34" s="43"/>
      <c r="Y34" s="43"/>
      <c r="Z34" s="43"/>
      <c r="AA34" s="43"/>
      <c r="AB34" s="43"/>
      <c r="AC34" s="44"/>
      <c r="AD34" s="44"/>
      <c r="AE34" s="44"/>
      <c r="AF34" s="44"/>
      <c r="AG34" s="44"/>
      <c r="AH34" s="44"/>
      <c r="AI34" s="44"/>
      <c r="AJ34" s="120"/>
      <c r="AK34" s="44"/>
      <c r="AL34" s="44"/>
      <c r="AM34" s="45"/>
      <c r="AN34" s="45"/>
      <c r="AO34" s="45"/>
      <c r="AP34" s="45"/>
      <c r="AQ34" s="45"/>
      <c r="AR34" s="45"/>
      <c r="AS34" s="45"/>
      <c r="AT34" s="45"/>
      <c r="AU34" s="45"/>
      <c r="AV34" s="45"/>
      <c r="AW34" s="45"/>
      <c r="AX34" s="45"/>
      <c r="AY34" s="45"/>
      <c r="BA34" s="2">
        <f t="shared" si="3"/>
        <v>0</v>
      </c>
      <c r="BB34" s="2" t="str">
        <f t="shared" si="4"/>
        <v/>
      </c>
      <c r="BC34" s="2" t="str">
        <f t="shared" si="5"/>
        <v/>
      </c>
      <c r="BD34" s="2" t="str">
        <f t="shared" si="6"/>
        <v/>
      </c>
      <c r="BE34" s="2" t="str">
        <f t="shared" si="7"/>
        <v/>
      </c>
      <c r="BF34" s="2" t="str">
        <f t="shared" si="8"/>
        <v/>
      </c>
      <c r="BG34" s="2" t="str">
        <f t="shared" si="9"/>
        <v/>
      </c>
      <c r="BH34" s="2" t="str">
        <f t="shared" si="10"/>
        <v/>
      </c>
      <c r="BI34" s="31" t="str">
        <f t="shared" si="11"/>
        <v/>
      </c>
      <c r="BK34" s="5">
        <f t="shared" si="12"/>
        <v>0</v>
      </c>
      <c r="BL34" s="3">
        <f t="shared" si="13"/>
        <v>0</v>
      </c>
      <c r="BM34" s="3">
        <f t="shared" si="14"/>
        <v>0</v>
      </c>
      <c r="BN34" s="3">
        <f t="shared" si="15"/>
        <v>0</v>
      </c>
      <c r="BO34" s="3">
        <f t="shared" si="16"/>
        <v>0</v>
      </c>
      <c r="BP34" s="93">
        <f t="shared" si="17"/>
        <v>0</v>
      </c>
      <c r="BQ34" s="93">
        <f t="shared" si="18"/>
        <v>0</v>
      </c>
      <c r="BR34" s="93">
        <f t="shared" si="19"/>
        <v>0</v>
      </c>
      <c r="BS34" s="93">
        <f t="shared" si="20"/>
        <v>0</v>
      </c>
      <c r="BT34" s="93">
        <f t="shared" si="21"/>
        <v>0</v>
      </c>
    </row>
    <row r="35" spans="2:72" x14ac:dyDescent="0.2">
      <c r="B35" s="2" t="str">
        <f t="shared" si="1"/>
        <v>-</v>
      </c>
      <c r="C35" s="22"/>
      <c r="D35" s="22"/>
      <c r="E35" s="39"/>
      <c r="F35" s="40"/>
      <c r="G35" s="41"/>
      <c r="H35" s="41"/>
      <c r="I35" s="39"/>
      <c r="J35" s="42"/>
      <c r="K35" s="39"/>
      <c r="L35" s="39"/>
      <c r="M35" s="43"/>
      <c r="N35" s="39"/>
      <c r="O35" s="43"/>
      <c r="P35" s="39"/>
      <c r="Q35" s="43"/>
      <c r="R35" s="39"/>
      <c r="S35" s="43"/>
      <c r="T35" s="43"/>
      <c r="U35" s="43"/>
      <c r="V35" s="43"/>
      <c r="W35" s="43"/>
      <c r="X35" s="43"/>
      <c r="Y35" s="43"/>
      <c r="Z35" s="43"/>
      <c r="AA35" s="43"/>
      <c r="AB35" s="43"/>
      <c r="AC35" s="44"/>
      <c r="AD35" s="44"/>
      <c r="AE35" s="44"/>
      <c r="AF35" s="44"/>
      <c r="AG35" s="44"/>
      <c r="AH35" s="44"/>
      <c r="AI35" s="44"/>
      <c r="AJ35" s="120"/>
      <c r="AK35" s="44"/>
      <c r="AL35" s="44"/>
      <c r="AM35" s="45"/>
      <c r="AN35" s="45"/>
      <c r="AO35" s="45"/>
      <c r="AP35" s="45"/>
      <c r="AQ35" s="45"/>
      <c r="AR35" s="45"/>
      <c r="AS35" s="45"/>
      <c r="AT35" s="45"/>
      <c r="AU35" s="45"/>
      <c r="AV35" s="45"/>
      <c r="AW35" s="45"/>
      <c r="AX35" s="45"/>
      <c r="AY35" s="45"/>
      <c r="BA35" s="2">
        <f t="shared" si="3"/>
        <v>0</v>
      </c>
      <c r="BB35" s="2" t="str">
        <f t="shared" si="4"/>
        <v/>
      </c>
      <c r="BC35" s="2" t="str">
        <f t="shared" si="5"/>
        <v/>
      </c>
      <c r="BD35" s="2" t="str">
        <f t="shared" si="6"/>
        <v/>
      </c>
      <c r="BE35" s="2" t="str">
        <f t="shared" si="7"/>
        <v/>
      </c>
      <c r="BF35" s="2" t="str">
        <f t="shared" si="8"/>
        <v/>
      </c>
      <c r="BG35" s="2" t="str">
        <f t="shared" si="9"/>
        <v/>
      </c>
      <c r="BH35" s="2" t="str">
        <f t="shared" si="10"/>
        <v/>
      </c>
      <c r="BI35" s="31" t="str">
        <f t="shared" si="11"/>
        <v/>
      </c>
      <c r="BK35" s="5">
        <f t="shared" si="12"/>
        <v>0</v>
      </c>
      <c r="BL35" s="3">
        <f t="shared" si="13"/>
        <v>0</v>
      </c>
      <c r="BM35" s="3">
        <f t="shared" si="14"/>
        <v>0</v>
      </c>
      <c r="BN35" s="3">
        <f t="shared" si="15"/>
        <v>0</v>
      </c>
      <c r="BO35" s="3">
        <f t="shared" si="16"/>
        <v>0</v>
      </c>
      <c r="BP35" s="93">
        <f t="shared" si="17"/>
        <v>0</v>
      </c>
      <c r="BQ35" s="93">
        <f t="shared" si="18"/>
        <v>0</v>
      </c>
      <c r="BR35" s="93">
        <f t="shared" si="19"/>
        <v>0</v>
      </c>
      <c r="BS35" s="93">
        <f t="shared" si="20"/>
        <v>0</v>
      </c>
      <c r="BT35" s="93">
        <f t="shared" si="21"/>
        <v>0</v>
      </c>
    </row>
    <row r="36" spans="2:72" x14ac:dyDescent="0.2">
      <c r="B36" s="2" t="str">
        <f t="shared" si="1"/>
        <v>-</v>
      </c>
      <c r="C36" s="22"/>
      <c r="D36" s="22"/>
      <c r="E36" s="39"/>
      <c r="F36" s="40"/>
      <c r="G36" s="41"/>
      <c r="H36" s="41"/>
      <c r="I36" s="39"/>
      <c r="J36" s="42"/>
      <c r="K36" s="39"/>
      <c r="L36" s="39"/>
      <c r="M36" s="43"/>
      <c r="N36" s="39"/>
      <c r="O36" s="43"/>
      <c r="P36" s="39"/>
      <c r="Q36" s="43"/>
      <c r="R36" s="39"/>
      <c r="S36" s="43"/>
      <c r="T36" s="43"/>
      <c r="U36" s="43"/>
      <c r="V36" s="43"/>
      <c r="W36" s="43"/>
      <c r="X36" s="43"/>
      <c r="Y36" s="43"/>
      <c r="Z36" s="43"/>
      <c r="AA36" s="43"/>
      <c r="AB36" s="43"/>
      <c r="AC36" s="44"/>
      <c r="AD36" s="44"/>
      <c r="AE36" s="44"/>
      <c r="AF36" s="44"/>
      <c r="AG36" s="44"/>
      <c r="AH36" s="44"/>
      <c r="AI36" s="44"/>
      <c r="AJ36" s="120"/>
      <c r="AK36" s="44"/>
      <c r="AL36" s="44"/>
      <c r="AM36" s="45"/>
      <c r="AN36" s="45"/>
      <c r="AO36" s="45"/>
      <c r="AP36" s="45"/>
      <c r="AQ36" s="45"/>
      <c r="AR36" s="45"/>
      <c r="AS36" s="45"/>
      <c r="AT36" s="45"/>
      <c r="AU36" s="45"/>
      <c r="AV36" s="45"/>
      <c r="AW36" s="45"/>
      <c r="AX36" s="45"/>
      <c r="AY36" s="45"/>
      <c r="BA36" s="2">
        <f t="shared" si="3"/>
        <v>0</v>
      </c>
      <c r="BB36" s="2" t="str">
        <f t="shared" si="4"/>
        <v/>
      </c>
      <c r="BC36" s="2" t="str">
        <f t="shared" si="5"/>
        <v/>
      </c>
      <c r="BD36" s="2" t="str">
        <f t="shared" si="6"/>
        <v/>
      </c>
      <c r="BE36" s="2" t="str">
        <f t="shared" si="7"/>
        <v/>
      </c>
      <c r="BF36" s="2" t="str">
        <f t="shared" si="8"/>
        <v/>
      </c>
      <c r="BG36" s="2" t="str">
        <f t="shared" si="9"/>
        <v/>
      </c>
      <c r="BH36" s="2" t="str">
        <f t="shared" si="10"/>
        <v/>
      </c>
      <c r="BI36" s="31" t="str">
        <f t="shared" si="11"/>
        <v/>
      </c>
      <c r="BK36" s="5">
        <f t="shared" si="12"/>
        <v>0</v>
      </c>
      <c r="BL36" s="3">
        <f t="shared" si="13"/>
        <v>0</v>
      </c>
      <c r="BM36" s="3">
        <f t="shared" si="14"/>
        <v>0</v>
      </c>
      <c r="BN36" s="3">
        <f t="shared" si="15"/>
        <v>0</v>
      </c>
      <c r="BO36" s="3">
        <f t="shared" si="16"/>
        <v>0</v>
      </c>
      <c r="BP36" s="93">
        <f t="shared" si="17"/>
        <v>0</v>
      </c>
      <c r="BQ36" s="93">
        <f t="shared" si="18"/>
        <v>0</v>
      </c>
      <c r="BR36" s="93">
        <f t="shared" si="19"/>
        <v>0</v>
      </c>
      <c r="BS36" s="93">
        <f t="shared" si="20"/>
        <v>0</v>
      </c>
      <c r="BT36" s="93">
        <f t="shared" si="21"/>
        <v>0</v>
      </c>
    </row>
    <row r="37" spans="2:72" x14ac:dyDescent="0.2">
      <c r="B37" s="2" t="str">
        <f t="shared" si="1"/>
        <v>-</v>
      </c>
      <c r="C37" s="22"/>
      <c r="D37" s="22"/>
      <c r="E37" s="39"/>
      <c r="F37" s="40"/>
      <c r="G37" s="41"/>
      <c r="H37" s="41"/>
      <c r="I37" s="39"/>
      <c r="J37" s="42"/>
      <c r="K37" s="39"/>
      <c r="L37" s="39"/>
      <c r="M37" s="43"/>
      <c r="N37" s="39"/>
      <c r="O37" s="43"/>
      <c r="P37" s="39"/>
      <c r="Q37" s="43"/>
      <c r="R37" s="39"/>
      <c r="S37" s="43"/>
      <c r="T37" s="43"/>
      <c r="U37" s="43"/>
      <c r="V37" s="43"/>
      <c r="W37" s="43"/>
      <c r="X37" s="43"/>
      <c r="Y37" s="43"/>
      <c r="Z37" s="43"/>
      <c r="AA37" s="43"/>
      <c r="AB37" s="43"/>
      <c r="AC37" s="44"/>
      <c r="AD37" s="44"/>
      <c r="AE37" s="44"/>
      <c r="AF37" s="44"/>
      <c r="AG37" s="44"/>
      <c r="AH37" s="44"/>
      <c r="AI37" s="44"/>
      <c r="AJ37" s="120"/>
      <c r="AK37" s="44"/>
      <c r="AL37" s="44"/>
      <c r="AM37" s="45"/>
      <c r="AN37" s="45"/>
      <c r="AO37" s="45"/>
      <c r="AP37" s="45"/>
      <c r="AQ37" s="45"/>
      <c r="AR37" s="45"/>
      <c r="AS37" s="45"/>
      <c r="AT37" s="45"/>
      <c r="AU37" s="45"/>
      <c r="AV37" s="45"/>
      <c r="AW37" s="45"/>
      <c r="AX37" s="45"/>
      <c r="AY37" s="45"/>
      <c r="BA37" s="2">
        <f t="shared" si="3"/>
        <v>0</v>
      </c>
      <c r="BB37" s="2" t="str">
        <f t="shared" si="4"/>
        <v/>
      </c>
      <c r="BC37" s="2" t="str">
        <f t="shared" si="5"/>
        <v/>
      </c>
      <c r="BD37" s="2" t="str">
        <f t="shared" si="6"/>
        <v/>
      </c>
      <c r="BE37" s="2" t="str">
        <f t="shared" si="7"/>
        <v/>
      </c>
      <c r="BF37" s="2" t="str">
        <f t="shared" si="8"/>
        <v/>
      </c>
      <c r="BG37" s="2" t="str">
        <f t="shared" si="9"/>
        <v/>
      </c>
      <c r="BH37" s="2" t="str">
        <f t="shared" si="10"/>
        <v/>
      </c>
      <c r="BI37" s="31" t="str">
        <f t="shared" si="11"/>
        <v/>
      </c>
      <c r="BK37" s="5">
        <f t="shared" si="12"/>
        <v>0</v>
      </c>
      <c r="BL37" s="3">
        <f t="shared" si="13"/>
        <v>0</v>
      </c>
      <c r="BM37" s="3">
        <f t="shared" si="14"/>
        <v>0</v>
      </c>
      <c r="BN37" s="3">
        <f t="shared" si="15"/>
        <v>0</v>
      </c>
      <c r="BO37" s="3">
        <f t="shared" si="16"/>
        <v>0</v>
      </c>
      <c r="BP37" s="93">
        <f t="shared" si="17"/>
        <v>0</v>
      </c>
      <c r="BQ37" s="93">
        <f t="shared" si="18"/>
        <v>0</v>
      </c>
      <c r="BR37" s="93">
        <f t="shared" si="19"/>
        <v>0</v>
      </c>
      <c r="BS37" s="93">
        <f t="shared" si="20"/>
        <v>0</v>
      </c>
      <c r="BT37" s="93">
        <f t="shared" si="21"/>
        <v>0</v>
      </c>
    </row>
    <row r="38" spans="2:72" x14ac:dyDescent="0.2">
      <c r="B38" s="2" t="str">
        <f t="shared" si="1"/>
        <v>-</v>
      </c>
      <c r="C38" s="22"/>
      <c r="D38" s="22"/>
      <c r="E38" s="39"/>
      <c r="F38" s="40"/>
      <c r="G38" s="41"/>
      <c r="H38" s="41"/>
      <c r="I38" s="39"/>
      <c r="J38" s="42"/>
      <c r="K38" s="39"/>
      <c r="L38" s="39"/>
      <c r="M38" s="43"/>
      <c r="N38" s="39"/>
      <c r="O38" s="43"/>
      <c r="P38" s="39"/>
      <c r="Q38" s="43"/>
      <c r="R38" s="39"/>
      <c r="S38" s="43"/>
      <c r="T38" s="43"/>
      <c r="U38" s="43"/>
      <c r="V38" s="43"/>
      <c r="W38" s="43"/>
      <c r="X38" s="43"/>
      <c r="Y38" s="43"/>
      <c r="Z38" s="43"/>
      <c r="AA38" s="43"/>
      <c r="AB38" s="43"/>
      <c r="AC38" s="44"/>
      <c r="AD38" s="44"/>
      <c r="AE38" s="44"/>
      <c r="AF38" s="44"/>
      <c r="AG38" s="44"/>
      <c r="AH38" s="44"/>
      <c r="AI38" s="44"/>
      <c r="AJ38" s="120"/>
      <c r="AK38" s="44"/>
      <c r="AL38" s="44"/>
      <c r="AM38" s="45"/>
      <c r="AN38" s="45"/>
      <c r="AO38" s="45"/>
      <c r="AP38" s="45"/>
      <c r="AQ38" s="45"/>
      <c r="AR38" s="45"/>
      <c r="AS38" s="45"/>
      <c r="AT38" s="45"/>
      <c r="AU38" s="45"/>
      <c r="AV38" s="45"/>
      <c r="AW38" s="45"/>
      <c r="AX38" s="45"/>
      <c r="AY38" s="45"/>
      <c r="BA38" s="2">
        <f t="shared" si="3"/>
        <v>0</v>
      </c>
      <c r="BB38" s="2" t="str">
        <f t="shared" si="4"/>
        <v/>
      </c>
      <c r="BC38" s="2" t="str">
        <f t="shared" si="5"/>
        <v/>
      </c>
      <c r="BD38" s="2" t="str">
        <f t="shared" si="6"/>
        <v/>
      </c>
      <c r="BE38" s="2" t="str">
        <f t="shared" si="7"/>
        <v/>
      </c>
      <c r="BF38" s="2" t="str">
        <f t="shared" si="8"/>
        <v/>
      </c>
      <c r="BG38" s="2" t="str">
        <f t="shared" si="9"/>
        <v/>
      </c>
      <c r="BH38" s="2" t="str">
        <f t="shared" si="10"/>
        <v/>
      </c>
      <c r="BI38" s="31" t="str">
        <f t="shared" si="11"/>
        <v/>
      </c>
      <c r="BK38" s="5">
        <f t="shared" si="12"/>
        <v>0</v>
      </c>
      <c r="BL38" s="3">
        <f t="shared" si="13"/>
        <v>0</v>
      </c>
      <c r="BM38" s="3">
        <f t="shared" si="14"/>
        <v>0</v>
      </c>
      <c r="BN38" s="3">
        <f t="shared" si="15"/>
        <v>0</v>
      </c>
      <c r="BO38" s="3">
        <f t="shared" si="16"/>
        <v>0</v>
      </c>
      <c r="BP38" s="93">
        <f t="shared" si="17"/>
        <v>0</v>
      </c>
      <c r="BQ38" s="93">
        <f t="shared" si="18"/>
        <v>0</v>
      </c>
      <c r="BR38" s="93">
        <f t="shared" si="19"/>
        <v>0</v>
      </c>
      <c r="BS38" s="93">
        <f t="shared" si="20"/>
        <v>0</v>
      </c>
      <c r="BT38" s="93">
        <f t="shared" si="21"/>
        <v>0</v>
      </c>
    </row>
    <row r="39" spans="2:72" x14ac:dyDescent="0.2">
      <c r="B39" s="2" t="str">
        <f t="shared" si="1"/>
        <v>-</v>
      </c>
      <c r="C39" s="22"/>
      <c r="D39" s="22"/>
      <c r="E39" s="39"/>
      <c r="F39" s="40"/>
      <c r="G39" s="41"/>
      <c r="H39" s="41"/>
      <c r="I39" s="39"/>
      <c r="J39" s="42"/>
      <c r="K39" s="39"/>
      <c r="L39" s="39"/>
      <c r="M39" s="43"/>
      <c r="N39" s="39"/>
      <c r="O39" s="43"/>
      <c r="P39" s="39"/>
      <c r="Q39" s="43"/>
      <c r="R39" s="39"/>
      <c r="S39" s="43"/>
      <c r="T39" s="43"/>
      <c r="U39" s="43"/>
      <c r="V39" s="43"/>
      <c r="W39" s="43"/>
      <c r="X39" s="43"/>
      <c r="Y39" s="43"/>
      <c r="Z39" s="43"/>
      <c r="AA39" s="43"/>
      <c r="AB39" s="43"/>
      <c r="AC39" s="44"/>
      <c r="AD39" s="44"/>
      <c r="AE39" s="44"/>
      <c r="AF39" s="44"/>
      <c r="AG39" s="44"/>
      <c r="AH39" s="44"/>
      <c r="AI39" s="44"/>
      <c r="AJ39" s="120"/>
      <c r="AK39" s="44"/>
      <c r="AL39" s="44"/>
      <c r="AM39" s="45"/>
      <c r="AN39" s="45"/>
      <c r="AO39" s="45"/>
      <c r="AP39" s="45"/>
      <c r="AQ39" s="45"/>
      <c r="AR39" s="45"/>
      <c r="AS39" s="45"/>
      <c r="AT39" s="45"/>
      <c r="AU39" s="45"/>
      <c r="AV39" s="45"/>
      <c r="AW39" s="45"/>
      <c r="AX39" s="45"/>
      <c r="AY39" s="45"/>
      <c r="BA39" s="2">
        <f t="shared" si="3"/>
        <v>0</v>
      </c>
      <c r="BB39" s="2" t="str">
        <f t="shared" si="4"/>
        <v/>
      </c>
      <c r="BC39" s="2" t="str">
        <f t="shared" si="5"/>
        <v/>
      </c>
      <c r="BD39" s="2" t="str">
        <f t="shared" si="6"/>
        <v/>
      </c>
      <c r="BE39" s="2" t="str">
        <f t="shared" si="7"/>
        <v/>
      </c>
      <c r="BF39" s="2" t="str">
        <f t="shared" si="8"/>
        <v/>
      </c>
      <c r="BG39" s="2" t="str">
        <f t="shared" si="9"/>
        <v/>
      </c>
      <c r="BH39" s="2" t="str">
        <f t="shared" si="10"/>
        <v/>
      </c>
      <c r="BI39" s="31" t="str">
        <f t="shared" si="11"/>
        <v/>
      </c>
      <c r="BK39" s="5">
        <f t="shared" si="12"/>
        <v>0</v>
      </c>
      <c r="BL39" s="3">
        <f t="shared" si="13"/>
        <v>0</v>
      </c>
      <c r="BM39" s="3">
        <f t="shared" si="14"/>
        <v>0</v>
      </c>
      <c r="BN39" s="3">
        <f t="shared" si="15"/>
        <v>0</v>
      </c>
      <c r="BO39" s="3">
        <f t="shared" si="16"/>
        <v>0</v>
      </c>
      <c r="BP39" s="93">
        <f t="shared" si="17"/>
        <v>0</v>
      </c>
      <c r="BQ39" s="93">
        <f t="shared" si="18"/>
        <v>0</v>
      </c>
      <c r="BR39" s="93">
        <f t="shared" si="19"/>
        <v>0</v>
      </c>
      <c r="BS39" s="93">
        <f t="shared" si="20"/>
        <v>0</v>
      </c>
      <c r="BT39" s="93">
        <f t="shared" si="21"/>
        <v>0</v>
      </c>
    </row>
    <row r="40" spans="2:72" x14ac:dyDescent="0.2">
      <c r="B40" s="2" t="str">
        <f t="shared" si="1"/>
        <v>-</v>
      </c>
      <c r="C40" s="22"/>
      <c r="D40" s="22"/>
      <c r="E40" s="39"/>
      <c r="F40" s="40"/>
      <c r="G40" s="41"/>
      <c r="H40" s="41"/>
      <c r="I40" s="39"/>
      <c r="J40" s="42"/>
      <c r="K40" s="39"/>
      <c r="L40" s="39"/>
      <c r="M40" s="43"/>
      <c r="N40" s="39"/>
      <c r="O40" s="43"/>
      <c r="P40" s="39"/>
      <c r="Q40" s="43"/>
      <c r="R40" s="39"/>
      <c r="S40" s="43"/>
      <c r="T40" s="43"/>
      <c r="U40" s="43"/>
      <c r="V40" s="43"/>
      <c r="W40" s="43"/>
      <c r="X40" s="43"/>
      <c r="Y40" s="43"/>
      <c r="Z40" s="43"/>
      <c r="AA40" s="43"/>
      <c r="AB40" s="43"/>
      <c r="AC40" s="44"/>
      <c r="AD40" s="44"/>
      <c r="AE40" s="44"/>
      <c r="AF40" s="44"/>
      <c r="AG40" s="44"/>
      <c r="AH40" s="44"/>
      <c r="AI40" s="44"/>
      <c r="AJ40" s="120"/>
      <c r="AK40" s="44"/>
      <c r="AL40" s="44"/>
      <c r="AM40" s="45"/>
      <c r="AN40" s="45"/>
      <c r="AO40" s="45"/>
      <c r="AP40" s="45"/>
      <c r="AQ40" s="45"/>
      <c r="AR40" s="45"/>
      <c r="AS40" s="45"/>
      <c r="AT40" s="45"/>
      <c r="AU40" s="45"/>
      <c r="AV40" s="45"/>
      <c r="AW40" s="45"/>
      <c r="AX40" s="45"/>
      <c r="AY40" s="45"/>
      <c r="BA40" s="2">
        <f t="shared" si="3"/>
        <v>0</v>
      </c>
      <c r="BB40" s="2" t="str">
        <f t="shared" si="4"/>
        <v/>
      </c>
      <c r="BC40" s="2" t="str">
        <f t="shared" si="5"/>
        <v/>
      </c>
      <c r="BD40" s="2" t="str">
        <f t="shared" si="6"/>
        <v/>
      </c>
      <c r="BE40" s="2" t="str">
        <f t="shared" si="7"/>
        <v/>
      </c>
      <c r="BF40" s="2" t="str">
        <f t="shared" si="8"/>
        <v/>
      </c>
      <c r="BG40" s="2" t="str">
        <f t="shared" si="9"/>
        <v/>
      </c>
      <c r="BH40" s="2" t="str">
        <f t="shared" si="10"/>
        <v/>
      </c>
      <c r="BI40" s="31" t="str">
        <f t="shared" si="11"/>
        <v/>
      </c>
      <c r="BK40" s="5">
        <f t="shared" si="12"/>
        <v>0</v>
      </c>
      <c r="BL40" s="3">
        <f t="shared" si="13"/>
        <v>0</v>
      </c>
      <c r="BM40" s="3">
        <f t="shared" si="14"/>
        <v>0</v>
      </c>
      <c r="BN40" s="3">
        <f t="shared" si="15"/>
        <v>0</v>
      </c>
      <c r="BO40" s="3">
        <f t="shared" si="16"/>
        <v>0</v>
      </c>
      <c r="BP40" s="93">
        <f t="shared" si="17"/>
        <v>0</v>
      </c>
      <c r="BQ40" s="93">
        <f t="shared" si="18"/>
        <v>0</v>
      </c>
      <c r="BR40" s="93">
        <f t="shared" si="19"/>
        <v>0</v>
      </c>
      <c r="BS40" s="93">
        <f t="shared" si="20"/>
        <v>0</v>
      </c>
      <c r="BT40" s="93">
        <f t="shared" si="21"/>
        <v>0</v>
      </c>
    </row>
    <row r="41" spans="2:72" x14ac:dyDescent="0.2">
      <c r="B41" s="2" t="str">
        <f t="shared" si="1"/>
        <v>-</v>
      </c>
      <c r="C41" s="22"/>
      <c r="D41" s="22"/>
      <c r="E41" s="39"/>
      <c r="F41" s="40"/>
      <c r="G41" s="41"/>
      <c r="H41" s="41"/>
      <c r="I41" s="39"/>
      <c r="J41" s="42"/>
      <c r="K41" s="39"/>
      <c r="L41" s="39"/>
      <c r="M41" s="43"/>
      <c r="N41" s="39"/>
      <c r="O41" s="43"/>
      <c r="P41" s="39"/>
      <c r="Q41" s="43"/>
      <c r="R41" s="39"/>
      <c r="S41" s="43"/>
      <c r="T41" s="43"/>
      <c r="U41" s="43"/>
      <c r="V41" s="43"/>
      <c r="W41" s="43"/>
      <c r="X41" s="43"/>
      <c r="Y41" s="43"/>
      <c r="Z41" s="43"/>
      <c r="AA41" s="43"/>
      <c r="AB41" s="43"/>
      <c r="AC41" s="44"/>
      <c r="AD41" s="44"/>
      <c r="AE41" s="44"/>
      <c r="AF41" s="44"/>
      <c r="AG41" s="44"/>
      <c r="AH41" s="44"/>
      <c r="AI41" s="44"/>
      <c r="AJ41" s="120"/>
      <c r="AK41" s="44"/>
      <c r="AL41" s="44"/>
      <c r="AM41" s="45"/>
      <c r="AN41" s="45"/>
      <c r="AO41" s="45"/>
      <c r="AP41" s="45"/>
      <c r="AQ41" s="45"/>
      <c r="AR41" s="45"/>
      <c r="AS41" s="45"/>
      <c r="AT41" s="45"/>
      <c r="AU41" s="45"/>
      <c r="AV41" s="45"/>
      <c r="AW41" s="45"/>
      <c r="AX41" s="45"/>
      <c r="AY41" s="45"/>
      <c r="BA41" s="2">
        <f t="shared" si="3"/>
        <v>0</v>
      </c>
      <c r="BB41" s="2" t="str">
        <f t="shared" si="4"/>
        <v/>
      </c>
      <c r="BC41" s="2" t="str">
        <f t="shared" si="5"/>
        <v/>
      </c>
      <c r="BD41" s="2" t="str">
        <f t="shared" si="6"/>
        <v/>
      </c>
      <c r="BE41" s="2" t="str">
        <f t="shared" si="7"/>
        <v/>
      </c>
      <c r="BF41" s="2" t="str">
        <f t="shared" si="8"/>
        <v/>
      </c>
      <c r="BG41" s="2" t="str">
        <f t="shared" si="9"/>
        <v/>
      </c>
      <c r="BH41" s="2" t="str">
        <f t="shared" si="10"/>
        <v/>
      </c>
      <c r="BI41" s="31" t="str">
        <f t="shared" si="11"/>
        <v/>
      </c>
      <c r="BK41" s="5">
        <f t="shared" si="12"/>
        <v>0</v>
      </c>
      <c r="BL41" s="3">
        <f t="shared" si="13"/>
        <v>0</v>
      </c>
      <c r="BM41" s="3">
        <f t="shared" si="14"/>
        <v>0</v>
      </c>
      <c r="BN41" s="3">
        <f t="shared" si="15"/>
        <v>0</v>
      </c>
      <c r="BO41" s="3">
        <f t="shared" si="16"/>
        <v>0</v>
      </c>
      <c r="BP41" s="93">
        <f t="shared" si="17"/>
        <v>0</v>
      </c>
      <c r="BQ41" s="93">
        <f t="shared" si="18"/>
        <v>0</v>
      </c>
      <c r="BR41" s="93">
        <f t="shared" si="19"/>
        <v>0</v>
      </c>
      <c r="BS41" s="93">
        <f t="shared" si="20"/>
        <v>0</v>
      </c>
      <c r="BT41" s="93">
        <f t="shared" si="21"/>
        <v>0</v>
      </c>
    </row>
    <row r="42" spans="2:72" x14ac:dyDescent="0.2">
      <c r="B42" s="2" t="str">
        <f t="shared" si="1"/>
        <v>-</v>
      </c>
      <c r="C42" s="22"/>
      <c r="D42" s="22"/>
      <c r="E42" s="39"/>
      <c r="F42" s="40"/>
      <c r="G42" s="41"/>
      <c r="H42" s="41"/>
      <c r="I42" s="39"/>
      <c r="J42" s="42"/>
      <c r="K42" s="39"/>
      <c r="L42" s="39"/>
      <c r="M42" s="43"/>
      <c r="N42" s="39"/>
      <c r="O42" s="43"/>
      <c r="P42" s="39"/>
      <c r="Q42" s="43"/>
      <c r="R42" s="39"/>
      <c r="S42" s="43"/>
      <c r="T42" s="43"/>
      <c r="U42" s="43"/>
      <c r="V42" s="43"/>
      <c r="W42" s="43"/>
      <c r="X42" s="43"/>
      <c r="Y42" s="43"/>
      <c r="Z42" s="43"/>
      <c r="AA42" s="43"/>
      <c r="AB42" s="43"/>
      <c r="AC42" s="44"/>
      <c r="AD42" s="44"/>
      <c r="AE42" s="44"/>
      <c r="AF42" s="44"/>
      <c r="AG42" s="44"/>
      <c r="AH42" s="44"/>
      <c r="AI42" s="44"/>
      <c r="AJ42" s="120"/>
      <c r="AK42" s="44"/>
      <c r="AL42" s="44"/>
      <c r="AM42" s="45"/>
      <c r="AN42" s="45"/>
      <c r="AO42" s="45"/>
      <c r="AP42" s="45"/>
      <c r="AQ42" s="45"/>
      <c r="AR42" s="45"/>
      <c r="AS42" s="45"/>
      <c r="AT42" s="45"/>
      <c r="AU42" s="45"/>
      <c r="AV42" s="45"/>
      <c r="AW42" s="45"/>
      <c r="AX42" s="45"/>
      <c r="AY42" s="45"/>
      <c r="BA42" s="2">
        <f t="shared" si="3"/>
        <v>0</v>
      </c>
      <c r="BB42" s="2" t="str">
        <f t="shared" si="4"/>
        <v/>
      </c>
      <c r="BC42" s="2" t="str">
        <f t="shared" si="5"/>
        <v/>
      </c>
      <c r="BD42" s="2" t="str">
        <f t="shared" si="6"/>
        <v/>
      </c>
      <c r="BE42" s="2" t="str">
        <f t="shared" si="7"/>
        <v/>
      </c>
      <c r="BF42" s="2" t="str">
        <f t="shared" si="8"/>
        <v/>
      </c>
      <c r="BG42" s="2" t="str">
        <f t="shared" si="9"/>
        <v/>
      </c>
      <c r="BH42" s="2" t="str">
        <f t="shared" si="10"/>
        <v/>
      </c>
      <c r="BI42" s="31" t="str">
        <f t="shared" si="11"/>
        <v/>
      </c>
      <c r="BK42" s="5">
        <f t="shared" si="12"/>
        <v>0</v>
      </c>
      <c r="BL42" s="3">
        <f t="shared" si="13"/>
        <v>0</v>
      </c>
      <c r="BM42" s="3">
        <f t="shared" si="14"/>
        <v>0</v>
      </c>
      <c r="BN42" s="3">
        <f t="shared" si="15"/>
        <v>0</v>
      </c>
      <c r="BO42" s="3">
        <f t="shared" si="16"/>
        <v>0</v>
      </c>
      <c r="BP42" s="93">
        <f t="shared" si="17"/>
        <v>0</v>
      </c>
      <c r="BQ42" s="93">
        <f t="shared" si="18"/>
        <v>0</v>
      </c>
      <c r="BR42" s="93">
        <f t="shared" si="19"/>
        <v>0</v>
      </c>
      <c r="BS42" s="93">
        <f t="shared" si="20"/>
        <v>0</v>
      </c>
      <c r="BT42" s="93">
        <f t="shared" si="21"/>
        <v>0</v>
      </c>
    </row>
    <row r="43" spans="2:72" x14ac:dyDescent="0.2">
      <c r="B43" s="2" t="str">
        <f t="shared" si="1"/>
        <v>-</v>
      </c>
      <c r="C43" s="22"/>
      <c r="D43" s="22"/>
      <c r="E43" s="39"/>
      <c r="F43" s="40"/>
      <c r="G43" s="41"/>
      <c r="H43" s="41"/>
      <c r="I43" s="39"/>
      <c r="J43" s="42"/>
      <c r="K43" s="39"/>
      <c r="L43" s="39"/>
      <c r="M43" s="43"/>
      <c r="N43" s="39"/>
      <c r="O43" s="43"/>
      <c r="P43" s="39"/>
      <c r="Q43" s="43"/>
      <c r="R43" s="39"/>
      <c r="S43" s="43"/>
      <c r="T43" s="43"/>
      <c r="U43" s="43"/>
      <c r="V43" s="43"/>
      <c r="W43" s="43"/>
      <c r="X43" s="43"/>
      <c r="Y43" s="43"/>
      <c r="Z43" s="43"/>
      <c r="AA43" s="43"/>
      <c r="AB43" s="43"/>
      <c r="AC43" s="44"/>
      <c r="AD43" s="44"/>
      <c r="AE43" s="44"/>
      <c r="AF43" s="44"/>
      <c r="AG43" s="44"/>
      <c r="AH43" s="44"/>
      <c r="AI43" s="44"/>
      <c r="AJ43" s="120"/>
      <c r="AK43" s="44"/>
      <c r="AL43" s="44"/>
      <c r="AM43" s="45"/>
      <c r="AN43" s="45"/>
      <c r="AO43" s="45"/>
      <c r="AP43" s="45"/>
      <c r="AQ43" s="45"/>
      <c r="AR43" s="45"/>
      <c r="AS43" s="45"/>
      <c r="AT43" s="45"/>
      <c r="AU43" s="45"/>
      <c r="AV43" s="45"/>
      <c r="AW43" s="45"/>
      <c r="AX43" s="45"/>
      <c r="AY43" s="45"/>
      <c r="BA43" s="2">
        <f t="shared" si="3"/>
        <v>0</v>
      </c>
      <c r="BB43" s="2" t="str">
        <f t="shared" si="4"/>
        <v/>
      </c>
      <c r="BC43" s="2" t="str">
        <f t="shared" si="5"/>
        <v/>
      </c>
      <c r="BD43" s="2" t="str">
        <f t="shared" si="6"/>
        <v/>
      </c>
      <c r="BE43" s="2" t="str">
        <f t="shared" si="7"/>
        <v/>
      </c>
      <c r="BF43" s="2" t="str">
        <f t="shared" si="8"/>
        <v/>
      </c>
      <c r="BG43" s="2" t="str">
        <f t="shared" si="9"/>
        <v/>
      </c>
      <c r="BH43" s="2" t="str">
        <f t="shared" si="10"/>
        <v/>
      </c>
      <c r="BI43" s="31" t="str">
        <f t="shared" si="11"/>
        <v/>
      </c>
      <c r="BK43" s="5">
        <f t="shared" si="12"/>
        <v>0</v>
      </c>
      <c r="BL43" s="3">
        <f t="shared" si="13"/>
        <v>0</v>
      </c>
      <c r="BM43" s="3">
        <f t="shared" si="14"/>
        <v>0</v>
      </c>
      <c r="BN43" s="3">
        <f t="shared" si="15"/>
        <v>0</v>
      </c>
      <c r="BO43" s="3">
        <f t="shared" si="16"/>
        <v>0</v>
      </c>
      <c r="BP43" s="93">
        <f t="shared" si="17"/>
        <v>0</v>
      </c>
      <c r="BQ43" s="93">
        <f t="shared" si="18"/>
        <v>0</v>
      </c>
      <c r="BR43" s="93">
        <f t="shared" si="19"/>
        <v>0</v>
      </c>
      <c r="BS43" s="93">
        <f t="shared" si="20"/>
        <v>0</v>
      </c>
      <c r="BT43" s="93">
        <f t="shared" si="21"/>
        <v>0</v>
      </c>
    </row>
    <row r="44" spans="2:72" x14ac:dyDescent="0.2">
      <c r="B44" s="2" t="str">
        <f t="shared" si="1"/>
        <v>-</v>
      </c>
      <c r="C44" s="22"/>
      <c r="D44" s="22"/>
      <c r="E44" s="39"/>
      <c r="F44" s="40"/>
      <c r="G44" s="41"/>
      <c r="H44" s="41"/>
      <c r="I44" s="39"/>
      <c r="J44" s="42"/>
      <c r="K44" s="39"/>
      <c r="L44" s="39"/>
      <c r="M44" s="43"/>
      <c r="N44" s="39"/>
      <c r="O44" s="43"/>
      <c r="P44" s="39"/>
      <c r="Q44" s="43"/>
      <c r="R44" s="39"/>
      <c r="S44" s="43"/>
      <c r="T44" s="43"/>
      <c r="U44" s="43"/>
      <c r="V44" s="43"/>
      <c r="W44" s="43"/>
      <c r="X44" s="43"/>
      <c r="Y44" s="43"/>
      <c r="Z44" s="43"/>
      <c r="AA44" s="43"/>
      <c r="AB44" s="43"/>
      <c r="AC44" s="44"/>
      <c r="AD44" s="44"/>
      <c r="AE44" s="44"/>
      <c r="AF44" s="44"/>
      <c r="AG44" s="44"/>
      <c r="AH44" s="44"/>
      <c r="AI44" s="44"/>
      <c r="AJ44" s="120"/>
      <c r="AK44" s="44"/>
      <c r="AL44" s="44"/>
      <c r="AM44" s="45"/>
      <c r="AN44" s="45"/>
      <c r="AO44" s="45"/>
      <c r="AP44" s="45"/>
      <c r="AQ44" s="45"/>
      <c r="AR44" s="45"/>
      <c r="AS44" s="45"/>
      <c r="AT44" s="45"/>
      <c r="AU44" s="45"/>
      <c r="AV44" s="45"/>
      <c r="AW44" s="45"/>
      <c r="AX44" s="45"/>
      <c r="AY44" s="45"/>
      <c r="BA44" s="2">
        <f t="shared" si="3"/>
        <v>0</v>
      </c>
      <c r="BB44" s="2" t="str">
        <f t="shared" ref="BB44:BB75" si="22">IF(L44="","",$E44-2&amp;L44)</f>
        <v/>
      </c>
      <c r="BC44" s="2" t="str">
        <f t="shared" ref="BC44:BC75" si="23">IF(BC$9&gt;$BA44,"",$E44-2&amp;N44)</f>
        <v/>
      </c>
      <c r="BD44" s="2" t="str">
        <f t="shared" ref="BD44:BD75" si="24">IF(BD$9&gt;$BA44,"",$E44-2&amp;P44)</f>
        <v/>
      </c>
      <c r="BE44" s="2" t="str">
        <f t="shared" ref="BE44:BE75" si="25">IF(BE$9&gt;$BA44,"",$E44-2&amp;R44)</f>
        <v/>
      </c>
      <c r="BF44" s="2" t="str">
        <f t="shared" ref="BF44:BF75" si="26">IF(BF$9&gt;$BA44,"",$E44-2&amp;T44)</f>
        <v/>
      </c>
      <c r="BG44" s="2" t="str">
        <f t="shared" ref="BG44:BG75" si="27">IF(BG$9&gt;$BA44,"",$E44-2&amp;V44)</f>
        <v/>
      </c>
      <c r="BH44" s="2" t="str">
        <f t="shared" ref="BH44:BH75" si="28">IF(BH$9&gt;$BA44,"",$E44-2&amp;X44)</f>
        <v/>
      </c>
      <c r="BI44" s="31" t="str">
        <f t="shared" ref="BI44:BI75" si="29">IF(BI$9&gt;$BA44,"",$E44-2&amp;Z44)</f>
        <v/>
      </c>
      <c r="BK44" s="5">
        <f t="shared" ref="BK44:BK75" si="30">AB44</f>
        <v>0</v>
      </c>
      <c r="BL44" s="3">
        <f t="shared" ref="BL44:BL75" si="31">IFERROR(BK44*(AC44+AD44),0)</f>
        <v>0</v>
      </c>
      <c r="BM44" s="3">
        <f t="shared" ref="BM44:BM75" si="32">IFERROR(BK44*AG44,0)</f>
        <v>0</v>
      </c>
      <c r="BN44" s="3">
        <f t="shared" ref="BN44:BN75" si="33">IFERROR(AF44*BK44,0)</f>
        <v>0</v>
      </c>
      <c r="BO44" s="3">
        <f t="shared" ref="BO44:BO75" si="34">IFERROR(BK44*(AH44+AI44),0)</f>
        <v>0</v>
      </c>
      <c r="BP44" s="93">
        <f t="shared" si="17"/>
        <v>0</v>
      </c>
      <c r="BQ44" s="93">
        <f t="shared" si="18"/>
        <v>0</v>
      </c>
      <c r="BR44" s="93">
        <f t="shared" si="19"/>
        <v>0</v>
      </c>
      <c r="BS44" s="93">
        <f t="shared" si="20"/>
        <v>0</v>
      </c>
      <c r="BT44" s="93">
        <f t="shared" ref="BT44:BT75" si="35">IFERROR(IF(AM44="DS",AN44/AO44,IF(AM44="AE",AP44/AQ44,AR44/AU44)),0)</f>
        <v>0</v>
      </c>
    </row>
    <row r="45" spans="2:72" x14ac:dyDescent="0.2">
      <c r="B45" s="2" t="str">
        <f t="shared" si="1"/>
        <v>-</v>
      </c>
      <c r="C45" s="22"/>
      <c r="D45" s="22"/>
      <c r="E45" s="39"/>
      <c r="F45" s="40"/>
      <c r="G45" s="41"/>
      <c r="H45" s="41"/>
      <c r="I45" s="39"/>
      <c r="J45" s="42"/>
      <c r="K45" s="39"/>
      <c r="L45" s="39"/>
      <c r="M45" s="43"/>
      <c r="N45" s="39"/>
      <c r="O45" s="43"/>
      <c r="P45" s="39"/>
      <c r="Q45" s="43"/>
      <c r="R45" s="39"/>
      <c r="S45" s="43"/>
      <c r="T45" s="43"/>
      <c r="U45" s="43"/>
      <c r="V45" s="43"/>
      <c r="W45" s="43"/>
      <c r="X45" s="43"/>
      <c r="Y45" s="43"/>
      <c r="Z45" s="43"/>
      <c r="AA45" s="43"/>
      <c r="AB45" s="43"/>
      <c r="AC45" s="44"/>
      <c r="AD45" s="44"/>
      <c r="AE45" s="44"/>
      <c r="AF45" s="44"/>
      <c r="AG45" s="44"/>
      <c r="AH45" s="44"/>
      <c r="AI45" s="44"/>
      <c r="AJ45" s="120"/>
      <c r="AK45" s="44"/>
      <c r="AL45" s="44"/>
      <c r="AM45" s="45"/>
      <c r="AN45" s="45"/>
      <c r="AO45" s="45"/>
      <c r="AP45" s="45"/>
      <c r="AQ45" s="45"/>
      <c r="AR45" s="45"/>
      <c r="AS45" s="45"/>
      <c r="AT45" s="45"/>
      <c r="AU45" s="45"/>
      <c r="AV45" s="45"/>
      <c r="AW45" s="45"/>
      <c r="AX45" s="45"/>
      <c r="AY45" s="45"/>
      <c r="BA45" s="2">
        <f t="shared" si="3"/>
        <v>0</v>
      </c>
      <c r="BB45" s="2" t="str">
        <f t="shared" si="22"/>
        <v/>
      </c>
      <c r="BC45" s="2" t="str">
        <f t="shared" si="23"/>
        <v/>
      </c>
      <c r="BD45" s="2" t="str">
        <f t="shared" si="24"/>
        <v/>
      </c>
      <c r="BE45" s="2" t="str">
        <f t="shared" si="25"/>
        <v/>
      </c>
      <c r="BF45" s="2" t="str">
        <f t="shared" si="26"/>
        <v/>
      </c>
      <c r="BG45" s="2" t="str">
        <f t="shared" si="27"/>
        <v/>
      </c>
      <c r="BH45" s="2" t="str">
        <f t="shared" si="28"/>
        <v/>
      </c>
      <c r="BI45" s="31" t="str">
        <f t="shared" si="29"/>
        <v/>
      </c>
      <c r="BK45" s="5">
        <f t="shared" si="30"/>
        <v>0</v>
      </c>
      <c r="BL45" s="3">
        <f t="shared" si="31"/>
        <v>0</v>
      </c>
      <c r="BM45" s="3">
        <f t="shared" si="32"/>
        <v>0</v>
      </c>
      <c r="BN45" s="3">
        <f t="shared" si="33"/>
        <v>0</v>
      </c>
      <c r="BO45" s="3">
        <f t="shared" si="34"/>
        <v>0</v>
      </c>
      <c r="BP45" s="93">
        <f t="shared" si="17"/>
        <v>0</v>
      </c>
      <c r="BQ45" s="93">
        <f t="shared" si="18"/>
        <v>0</v>
      </c>
      <c r="BR45" s="93">
        <f t="shared" si="19"/>
        <v>0</v>
      </c>
      <c r="BS45" s="93">
        <f t="shared" si="20"/>
        <v>0</v>
      </c>
      <c r="BT45" s="93">
        <f t="shared" si="35"/>
        <v>0</v>
      </c>
    </row>
    <row r="46" spans="2:72" x14ac:dyDescent="0.2">
      <c r="B46" s="2" t="str">
        <f t="shared" si="1"/>
        <v>-</v>
      </c>
      <c r="C46" s="22"/>
      <c r="D46" s="22"/>
      <c r="E46" s="39"/>
      <c r="F46" s="40"/>
      <c r="G46" s="41"/>
      <c r="H46" s="41"/>
      <c r="I46" s="39"/>
      <c r="J46" s="42"/>
      <c r="K46" s="39"/>
      <c r="L46" s="39"/>
      <c r="M46" s="43"/>
      <c r="N46" s="39"/>
      <c r="O46" s="43"/>
      <c r="P46" s="39"/>
      <c r="Q46" s="43"/>
      <c r="R46" s="39"/>
      <c r="S46" s="43"/>
      <c r="T46" s="43"/>
      <c r="U46" s="43"/>
      <c r="V46" s="43"/>
      <c r="W46" s="43"/>
      <c r="X46" s="43"/>
      <c r="Y46" s="43"/>
      <c r="Z46" s="43"/>
      <c r="AA46" s="43"/>
      <c r="AB46" s="43"/>
      <c r="AC46" s="44"/>
      <c r="AD46" s="44"/>
      <c r="AE46" s="44"/>
      <c r="AF46" s="44"/>
      <c r="AG46" s="44"/>
      <c r="AH46" s="44"/>
      <c r="AI46" s="44"/>
      <c r="AJ46" s="120"/>
      <c r="AK46" s="44"/>
      <c r="AL46" s="44"/>
      <c r="AM46" s="45"/>
      <c r="AN46" s="45"/>
      <c r="AO46" s="45"/>
      <c r="AP46" s="45"/>
      <c r="AQ46" s="45"/>
      <c r="AR46" s="45"/>
      <c r="AS46" s="45"/>
      <c r="AT46" s="45"/>
      <c r="AU46" s="45"/>
      <c r="AV46" s="45"/>
      <c r="AW46" s="45"/>
      <c r="AX46" s="45"/>
      <c r="AY46" s="45"/>
      <c r="BA46" s="2">
        <f t="shared" si="3"/>
        <v>0</v>
      </c>
      <c r="BB46" s="2" t="str">
        <f t="shared" si="22"/>
        <v/>
      </c>
      <c r="BC46" s="2" t="str">
        <f t="shared" si="23"/>
        <v/>
      </c>
      <c r="BD46" s="2" t="str">
        <f t="shared" si="24"/>
        <v/>
      </c>
      <c r="BE46" s="2" t="str">
        <f t="shared" si="25"/>
        <v/>
      </c>
      <c r="BF46" s="2" t="str">
        <f t="shared" si="26"/>
        <v/>
      </c>
      <c r="BG46" s="2" t="str">
        <f t="shared" si="27"/>
        <v/>
      </c>
      <c r="BH46" s="2" t="str">
        <f t="shared" si="28"/>
        <v/>
      </c>
      <c r="BI46" s="31" t="str">
        <f t="shared" si="29"/>
        <v/>
      </c>
      <c r="BK46" s="5">
        <f t="shared" si="30"/>
        <v>0</v>
      </c>
      <c r="BL46" s="3">
        <f t="shared" si="31"/>
        <v>0</v>
      </c>
      <c r="BM46" s="3">
        <f t="shared" si="32"/>
        <v>0</v>
      </c>
      <c r="BN46" s="3">
        <f t="shared" si="33"/>
        <v>0</v>
      </c>
      <c r="BO46" s="3">
        <f t="shared" si="34"/>
        <v>0</v>
      </c>
      <c r="BP46" s="93">
        <f t="shared" si="17"/>
        <v>0</v>
      </c>
      <c r="BQ46" s="93">
        <f t="shared" si="18"/>
        <v>0</v>
      </c>
      <c r="BR46" s="93">
        <f t="shared" si="19"/>
        <v>0</v>
      </c>
      <c r="BS46" s="93">
        <f t="shared" si="20"/>
        <v>0</v>
      </c>
      <c r="BT46" s="93">
        <f t="shared" si="35"/>
        <v>0</v>
      </c>
    </row>
    <row r="47" spans="2:72" x14ac:dyDescent="0.2">
      <c r="B47" s="2" t="str">
        <f t="shared" si="1"/>
        <v>-</v>
      </c>
      <c r="C47" s="22"/>
      <c r="D47" s="22"/>
      <c r="E47" s="39"/>
      <c r="F47" s="40"/>
      <c r="G47" s="41"/>
      <c r="H47" s="41"/>
      <c r="I47" s="39"/>
      <c r="J47" s="42"/>
      <c r="K47" s="39"/>
      <c r="L47" s="39"/>
      <c r="M47" s="43"/>
      <c r="N47" s="39"/>
      <c r="O47" s="43"/>
      <c r="P47" s="39"/>
      <c r="Q47" s="43"/>
      <c r="R47" s="39"/>
      <c r="S47" s="43"/>
      <c r="T47" s="43"/>
      <c r="U47" s="43"/>
      <c r="V47" s="43"/>
      <c r="W47" s="43"/>
      <c r="X47" s="43"/>
      <c r="Y47" s="43"/>
      <c r="Z47" s="43"/>
      <c r="AA47" s="43"/>
      <c r="AB47" s="43"/>
      <c r="AC47" s="44"/>
      <c r="AD47" s="44"/>
      <c r="AE47" s="44"/>
      <c r="AF47" s="44"/>
      <c r="AG47" s="44"/>
      <c r="AH47" s="44"/>
      <c r="AI47" s="44"/>
      <c r="AJ47" s="120"/>
      <c r="AK47" s="44"/>
      <c r="AL47" s="44"/>
      <c r="AM47" s="45"/>
      <c r="AN47" s="45"/>
      <c r="AO47" s="45"/>
      <c r="AP47" s="45"/>
      <c r="AQ47" s="45"/>
      <c r="AR47" s="45"/>
      <c r="AS47" s="45"/>
      <c r="AT47" s="45"/>
      <c r="AU47" s="45"/>
      <c r="AV47" s="45"/>
      <c r="AW47" s="45"/>
      <c r="AX47" s="45"/>
      <c r="AY47" s="45"/>
      <c r="BA47" s="2">
        <f t="shared" si="3"/>
        <v>0</v>
      </c>
      <c r="BB47" s="2" t="str">
        <f t="shared" si="22"/>
        <v/>
      </c>
      <c r="BC47" s="2" t="str">
        <f t="shared" si="23"/>
        <v/>
      </c>
      <c r="BD47" s="2" t="str">
        <f t="shared" si="24"/>
        <v/>
      </c>
      <c r="BE47" s="2" t="str">
        <f t="shared" si="25"/>
        <v/>
      </c>
      <c r="BF47" s="2" t="str">
        <f t="shared" si="26"/>
        <v/>
      </c>
      <c r="BG47" s="2" t="str">
        <f t="shared" si="27"/>
        <v/>
      </c>
      <c r="BH47" s="2" t="str">
        <f t="shared" si="28"/>
        <v/>
      </c>
      <c r="BI47" s="31" t="str">
        <f t="shared" si="29"/>
        <v/>
      </c>
      <c r="BK47" s="5">
        <f t="shared" si="30"/>
        <v>0</v>
      </c>
      <c r="BL47" s="3">
        <f t="shared" si="31"/>
        <v>0</v>
      </c>
      <c r="BM47" s="3">
        <f t="shared" si="32"/>
        <v>0</v>
      </c>
      <c r="BN47" s="3">
        <f t="shared" si="33"/>
        <v>0</v>
      </c>
      <c r="BO47" s="3">
        <f t="shared" si="34"/>
        <v>0</v>
      </c>
      <c r="BP47" s="93">
        <f t="shared" si="17"/>
        <v>0</v>
      </c>
      <c r="BQ47" s="93">
        <f t="shared" si="18"/>
        <v>0</v>
      </c>
      <c r="BR47" s="93">
        <f t="shared" si="19"/>
        <v>0</v>
      </c>
      <c r="BS47" s="93">
        <f t="shared" si="20"/>
        <v>0</v>
      </c>
      <c r="BT47" s="93">
        <f t="shared" si="35"/>
        <v>0</v>
      </c>
    </row>
    <row r="48" spans="2:72" x14ac:dyDescent="0.2">
      <c r="B48" s="2" t="str">
        <f t="shared" si="1"/>
        <v>-</v>
      </c>
      <c r="C48" s="22"/>
      <c r="D48" s="22"/>
      <c r="E48" s="39"/>
      <c r="F48" s="40"/>
      <c r="G48" s="41"/>
      <c r="H48" s="41"/>
      <c r="I48" s="39"/>
      <c r="J48" s="42"/>
      <c r="K48" s="39"/>
      <c r="L48" s="39"/>
      <c r="M48" s="43"/>
      <c r="N48" s="39"/>
      <c r="O48" s="43"/>
      <c r="P48" s="39"/>
      <c r="Q48" s="43"/>
      <c r="R48" s="39"/>
      <c r="S48" s="43"/>
      <c r="T48" s="43"/>
      <c r="U48" s="43"/>
      <c r="V48" s="43"/>
      <c r="W48" s="43"/>
      <c r="X48" s="43"/>
      <c r="Y48" s="43"/>
      <c r="Z48" s="43"/>
      <c r="AA48" s="43"/>
      <c r="AB48" s="43"/>
      <c r="AC48" s="44"/>
      <c r="AD48" s="44"/>
      <c r="AE48" s="44"/>
      <c r="AF48" s="44"/>
      <c r="AG48" s="44"/>
      <c r="AH48" s="44"/>
      <c r="AI48" s="44"/>
      <c r="AJ48" s="120"/>
      <c r="AK48" s="44"/>
      <c r="AL48" s="44"/>
      <c r="AM48" s="45"/>
      <c r="AN48" s="45"/>
      <c r="AO48" s="45"/>
      <c r="AP48" s="45"/>
      <c r="AQ48" s="45"/>
      <c r="AR48" s="45"/>
      <c r="AS48" s="45"/>
      <c r="AT48" s="45"/>
      <c r="AU48" s="45"/>
      <c r="AV48" s="45"/>
      <c r="AW48" s="45"/>
      <c r="AX48" s="45"/>
      <c r="AY48" s="45"/>
      <c r="BA48" s="2">
        <f t="shared" si="3"/>
        <v>0</v>
      </c>
      <c r="BB48" s="2" t="str">
        <f t="shared" si="22"/>
        <v/>
      </c>
      <c r="BC48" s="2" t="str">
        <f t="shared" si="23"/>
        <v/>
      </c>
      <c r="BD48" s="2" t="str">
        <f t="shared" si="24"/>
        <v/>
      </c>
      <c r="BE48" s="2" t="str">
        <f t="shared" si="25"/>
        <v/>
      </c>
      <c r="BF48" s="2" t="str">
        <f t="shared" si="26"/>
        <v/>
      </c>
      <c r="BG48" s="2" t="str">
        <f t="shared" si="27"/>
        <v/>
      </c>
      <c r="BH48" s="2" t="str">
        <f t="shared" si="28"/>
        <v/>
      </c>
      <c r="BI48" s="31" t="str">
        <f t="shared" si="29"/>
        <v/>
      </c>
      <c r="BK48" s="5">
        <f t="shared" si="30"/>
        <v>0</v>
      </c>
      <c r="BL48" s="3">
        <f t="shared" si="31"/>
        <v>0</v>
      </c>
      <c r="BM48" s="3">
        <f t="shared" si="32"/>
        <v>0</v>
      </c>
      <c r="BN48" s="3">
        <f t="shared" si="33"/>
        <v>0</v>
      </c>
      <c r="BO48" s="3">
        <f t="shared" si="34"/>
        <v>0</v>
      </c>
      <c r="BP48" s="93">
        <f t="shared" si="17"/>
        <v>0</v>
      </c>
      <c r="BQ48" s="93">
        <f t="shared" si="18"/>
        <v>0</v>
      </c>
      <c r="BR48" s="93">
        <f t="shared" si="19"/>
        <v>0</v>
      </c>
      <c r="BS48" s="93">
        <f t="shared" si="20"/>
        <v>0</v>
      </c>
      <c r="BT48" s="93">
        <f t="shared" si="35"/>
        <v>0</v>
      </c>
    </row>
    <row r="49" spans="2:72" x14ac:dyDescent="0.2">
      <c r="B49" s="2" t="str">
        <f t="shared" si="1"/>
        <v>-</v>
      </c>
      <c r="C49" s="22"/>
      <c r="D49" s="22"/>
      <c r="E49" s="39"/>
      <c r="F49" s="40"/>
      <c r="G49" s="41"/>
      <c r="H49" s="41"/>
      <c r="I49" s="39"/>
      <c r="J49" s="42"/>
      <c r="K49" s="39"/>
      <c r="L49" s="39"/>
      <c r="M49" s="43"/>
      <c r="N49" s="39"/>
      <c r="O49" s="43"/>
      <c r="P49" s="39"/>
      <c r="Q49" s="43"/>
      <c r="R49" s="39"/>
      <c r="S49" s="43"/>
      <c r="T49" s="43"/>
      <c r="U49" s="43"/>
      <c r="V49" s="43"/>
      <c r="W49" s="43"/>
      <c r="X49" s="43"/>
      <c r="Y49" s="43"/>
      <c r="Z49" s="43"/>
      <c r="AA49" s="43"/>
      <c r="AB49" s="43"/>
      <c r="AC49" s="44"/>
      <c r="AD49" s="44"/>
      <c r="AE49" s="44"/>
      <c r="AF49" s="44"/>
      <c r="AG49" s="44"/>
      <c r="AH49" s="44"/>
      <c r="AI49" s="44"/>
      <c r="AJ49" s="120"/>
      <c r="AK49" s="44"/>
      <c r="AL49" s="44"/>
      <c r="AM49" s="45"/>
      <c r="AN49" s="45"/>
      <c r="AO49" s="45"/>
      <c r="AP49" s="45"/>
      <c r="AQ49" s="45"/>
      <c r="AR49" s="45"/>
      <c r="AS49" s="45"/>
      <c r="AT49" s="45"/>
      <c r="AU49" s="45"/>
      <c r="AV49" s="45"/>
      <c r="AW49" s="45"/>
      <c r="AX49" s="45"/>
      <c r="AY49" s="45"/>
      <c r="BA49" s="2">
        <f t="shared" si="3"/>
        <v>0</v>
      </c>
      <c r="BB49" s="2" t="str">
        <f t="shared" si="22"/>
        <v/>
      </c>
      <c r="BC49" s="2" t="str">
        <f t="shared" si="23"/>
        <v/>
      </c>
      <c r="BD49" s="2" t="str">
        <f t="shared" si="24"/>
        <v/>
      </c>
      <c r="BE49" s="2" t="str">
        <f t="shared" si="25"/>
        <v/>
      </c>
      <c r="BF49" s="2" t="str">
        <f t="shared" si="26"/>
        <v/>
      </c>
      <c r="BG49" s="2" t="str">
        <f t="shared" si="27"/>
        <v/>
      </c>
      <c r="BH49" s="2" t="str">
        <f t="shared" si="28"/>
        <v/>
      </c>
      <c r="BI49" s="31" t="str">
        <f t="shared" si="29"/>
        <v/>
      </c>
      <c r="BK49" s="5">
        <f t="shared" si="30"/>
        <v>0</v>
      </c>
      <c r="BL49" s="3">
        <f t="shared" si="31"/>
        <v>0</v>
      </c>
      <c r="BM49" s="3">
        <f t="shared" si="32"/>
        <v>0</v>
      </c>
      <c r="BN49" s="3">
        <f t="shared" si="33"/>
        <v>0</v>
      </c>
      <c r="BO49" s="3">
        <f t="shared" si="34"/>
        <v>0</v>
      </c>
      <c r="BP49" s="93">
        <f t="shared" si="17"/>
        <v>0</v>
      </c>
      <c r="BQ49" s="93">
        <f t="shared" si="18"/>
        <v>0</v>
      </c>
      <c r="BR49" s="93">
        <f t="shared" si="19"/>
        <v>0</v>
      </c>
      <c r="BS49" s="93">
        <f t="shared" si="20"/>
        <v>0</v>
      </c>
      <c r="BT49" s="93">
        <f t="shared" si="35"/>
        <v>0</v>
      </c>
    </row>
    <row r="50" spans="2:72" x14ac:dyDescent="0.2">
      <c r="B50" s="2" t="str">
        <f t="shared" si="1"/>
        <v>-</v>
      </c>
      <c r="C50" s="22"/>
      <c r="D50" s="22"/>
      <c r="E50" s="39"/>
      <c r="F50" s="40"/>
      <c r="G50" s="41"/>
      <c r="H50" s="41"/>
      <c r="I50" s="39"/>
      <c r="J50" s="42"/>
      <c r="K50" s="39"/>
      <c r="L50" s="39"/>
      <c r="M50" s="43"/>
      <c r="N50" s="39"/>
      <c r="O50" s="43"/>
      <c r="P50" s="39"/>
      <c r="Q50" s="43"/>
      <c r="R50" s="39"/>
      <c r="S50" s="43"/>
      <c r="T50" s="43"/>
      <c r="U50" s="43"/>
      <c r="V50" s="43"/>
      <c r="W50" s="43"/>
      <c r="X50" s="43"/>
      <c r="Y50" s="43"/>
      <c r="Z50" s="43"/>
      <c r="AA50" s="43"/>
      <c r="AB50" s="43"/>
      <c r="AC50" s="44"/>
      <c r="AD50" s="44"/>
      <c r="AE50" s="44"/>
      <c r="AF50" s="44"/>
      <c r="AG50" s="44"/>
      <c r="AH50" s="44"/>
      <c r="AI50" s="44"/>
      <c r="AJ50" s="120"/>
      <c r="AK50" s="44"/>
      <c r="AL50" s="44"/>
      <c r="AM50" s="45"/>
      <c r="AN50" s="45"/>
      <c r="AO50" s="45"/>
      <c r="AP50" s="45"/>
      <c r="AQ50" s="45"/>
      <c r="AR50" s="45"/>
      <c r="AS50" s="45"/>
      <c r="AT50" s="45"/>
      <c r="AU50" s="45"/>
      <c r="AV50" s="45"/>
      <c r="AW50" s="45"/>
      <c r="AX50" s="45"/>
      <c r="AY50" s="45"/>
      <c r="BA50" s="2">
        <f t="shared" si="3"/>
        <v>0</v>
      </c>
      <c r="BB50" s="2" t="str">
        <f t="shared" si="22"/>
        <v/>
      </c>
      <c r="BC50" s="2" t="str">
        <f t="shared" si="23"/>
        <v/>
      </c>
      <c r="BD50" s="2" t="str">
        <f t="shared" si="24"/>
        <v/>
      </c>
      <c r="BE50" s="2" t="str">
        <f t="shared" si="25"/>
        <v/>
      </c>
      <c r="BF50" s="2" t="str">
        <f t="shared" si="26"/>
        <v/>
      </c>
      <c r="BG50" s="2" t="str">
        <f t="shared" si="27"/>
        <v/>
      </c>
      <c r="BH50" s="2" t="str">
        <f t="shared" si="28"/>
        <v/>
      </c>
      <c r="BI50" s="31" t="str">
        <f t="shared" si="29"/>
        <v/>
      </c>
      <c r="BK50" s="5">
        <f t="shared" si="30"/>
        <v>0</v>
      </c>
      <c r="BL50" s="3">
        <f t="shared" si="31"/>
        <v>0</v>
      </c>
      <c r="BM50" s="3">
        <f t="shared" si="32"/>
        <v>0</v>
      </c>
      <c r="BN50" s="3">
        <f t="shared" si="33"/>
        <v>0</v>
      </c>
      <c r="BO50" s="3">
        <f t="shared" si="34"/>
        <v>0</v>
      </c>
      <c r="BP50" s="93">
        <f t="shared" si="17"/>
        <v>0</v>
      </c>
      <c r="BQ50" s="93">
        <f t="shared" si="18"/>
        <v>0</v>
      </c>
      <c r="BR50" s="93">
        <f t="shared" si="19"/>
        <v>0</v>
      </c>
      <c r="BS50" s="93">
        <f t="shared" si="20"/>
        <v>0</v>
      </c>
      <c r="BT50" s="93">
        <f t="shared" si="35"/>
        <v>0</v>
      </c>
    </row>
    <row r="51" spans="2:72" x14ac:dyDescent="0.2">
      <c r="B51" s="2" t="str">
        <f t="shared" si="1"/>
        <v>-</v>
      </c>
      <c r="C51" s="22"/>
      <c r="D51" s="22"/>
      <c r="E51" s="39"/>
      <c r="F51" s="40"/>
      <c r="G51" s="41"/>
      <c r="H51" s="41"/>
      <c r="I51" s="39"/>
      <c r="J51" s="42"/>
      <c r="K51" s="39"/>
      <c r="L51" s="39"/>
      <c r="M51" s="43"/>
      <c r="N51" s="39"/>
      <c r="O51" s="43"/>
      <c r="P51" s="39"/>
      <c r="Q51" s="43"/>
      <c r="R51" s="39"/>
      <c r="S51" s="43"/>
      <c r="T51" s="43"/>
      <c r="U51" s="43"/>
      <c r="V51" s="43"/>
      <c r="W51" s="43"/>
      <c r="X51" s="43"/>
      <c r="Y51" s="43"/>
      <c r="Z51" s="43"/>
      <c r="AA51" s="43"/>
      <c r="AB51" s="43"/>
      <c r="AC51" s="44"/>
      <c r="AD51" s="44"/>
      <c r="AE51" s="44"/>
      <c r="AF51" s="44"/>
      <c r="AG51" s="44"/>
      <c r="AH51" s="44"/>
      <c r="AI51" s="44"/>
      <c r="AJ51" s="120"/>
      <c r="AK51" s="44"/>
      <c r="AL51" s="44"/>
      <c r="AM51" s="45"/>
      <c r="AN51" s="45"/>
      <c r="AO51" s="45"/>
      <c r="AP51" s="45"/>
      <c r="AQ51" s="45"/>
      <c r="AR51" s="45"/>
      <c r="AS51" s="45"/>
      <c r="AT51" s="45"/>
      <c r="AU51" s="45"/>
      <c r="AV51" s="45"/>
      <c r="AW51" s="45"/>
      <c r="AX51" s="45"/>
      <c r="AY51" s="45"/>
      <c r="BA51" s="2">
        <f t="shared" si="3"/>
        <v>0</v>
      </c>
      <c r="BB51" s="2" t="str">
        <f t="shared" si="22"/>
        <v/>
      </c>
      <c r="BC51" s="2" t="str">
        <f t="shared" si="23"/>
        <v/>
      </c>
      <c r="BD51" s="2" t="str">
        <f t="shared" si="24"/>
        <v/>
      </c>
      <c r="BE51" s="2" t="str">
        <f t="shared" si="25"/>
        <v/>
      </c>
      <c r="BF51" s="2" t="str">
        <f t="shared" si="26"/>
        <v/>
      </c>
      <c r="BG51" s="2" t="str">
        <f t="shared" si="27"/>
        <v/>
      </c>
      <c r="BH51" s="2" t="str">
        <f t="shared" si="28"/>
        <v/>
      </c>
      <c r="BI51" s="31" t="str">
        <f t="shared" si="29"/>
        <v/>
      </c>
      <c r="BK51" s="5">
        <f t="shared" si="30"/>
        <v>0</v>
      </c>
      <c r="BL51" s="3">
        <f t="shared" si="31"/>
        <v>0</v>
      </c>
      <c r="BM51" s="3">
        <f t="shared" si="32"/>
        <v>0</v>
      </c>
      <c r="BN51" s="3">
        <f t="shared" si="33"/>
        <v>0</v>
      </c>
      <c r="BO51" s="3">
        <f t="shared" si="34"/>
        <v>0</v>
      </c>
      <c r="BP51" s="93">
        <f t="shared" si="17"/>
        <v>0</v>
      </c>
      <c r="BQ51" s="93">
        <f t="shared" si="18"/>
        <v>0</v>
      </c>
      <c r="BR51" s="93">
        <f t="shared" si="19"/>
        <v>0</v>
      </c>
      <c r="BS51" s="93">
        <f t="shared" si="20"/>
        <v>0</v>
      </c>
      <c r="BT51" s="93">
        <f t="shared" si="35"/>
        <v>0</v>
      </c>
    </row>
    <row r="52" spans="2:72" x14ac:dyDescent="0.2">
      <c r="B52" s="2" t="str">
        <f t="shared" si="1"/>
        <v>-</v>
      </c>
      <c r="C52" s="22"/>
      <c r="D52" s="22"/>
      <c r="E52" s="39"/>
      <c r="F52" s="40"/>
      <c r="G52" s="41"/>
      <c r="H52" s="41"/>
      <c r="I52" s="39"/>
      <c r="J52" s="42"/>
      <c r="K52" s="39"/>
      <c r="L52" s="39"/>
      <c r="M52" s="43"/>
      <c r="N52" s="39"/>
      <c r="O52" s="43"/>
      <c r="P52" s="39"/>
      <c r="Q52" s="43"/>
      <c r="R52" s="39"/>
      <c r="S52" s="43"/>
      <c r="T52" s="43"/>
      <c r="U52" s="43"/>
      <c r="V52" s="43"/>
      <c r="W52" s="43"/>
      <c r="X52" s="43"/>
      <c r="Y52" s="43"/>
      <c r="Z52" s="43"/>
      <c r="AA52" s="43"/>
      <c r="AB52" s="43"/>
      <c r="AC52" s="44"/>
      <c r="AD52" s="44"/>
      <c r="AE52" s="44"/>
      <c r="AF52" s="44"/>
      <c r="AG52" s="44"/>
      <c r="AH52" s="44"/>
      <c r="AI52" s="44"/>
      <c r="AJ52" s="120"/>
      <c r="AK52" s="44"/>
      <c r="AL52" s="44"/>
      <c r="AM52" s="45"/>
      <c r="AN52" s="45"/>
      <c r="AO52" s="45"/>
      <c r="AP52" s="45"/>
      <c r="AQ52" s="45"/>
      <c r="AR52" s="45"/>
      <c r="AS52" s="45"/>
      <c r="AT52" s="45"/>
      <c r="AU52" s="45"/>
      <c r="AV52" s="45"/>
      <c r="AW52" s="45"/>
      <c r="AX52" s="45"/>
      <c r="AY52" s="45"/>
      <c r="BA52" s="2">
        <f t="shared" si="3"/>
        <v>0</v>
      </c>
      <c r="BB52" s="2" t="str">
        <f t="shared" si="22"/>
        <v/>
      </c>
      <c r="BC52" s="2" t="str">
        <f t="shared" si="23"/>
        <v/>
      </c>
      <c r="BD52" s="2" t="str">
        <f t="shared" si="24"/>
        <v/>
      </c>
      <c r="BE52" s="2" t="str">
        <f t="shared" si="25"/>
        <v/>
      </c>
      <c r="BF52" s="2" t="str">
        <f t="shared" si="26"/>
        <v/>
      </c>
      <c r="BG52" s="2" t="str">
        <f t="shared" si="27"/>
        <v/>
      </c>
      <c r="BH52" s="2" t="str">
        <f t="shared" si="28"/>
        <v/>
      </c>
      <c r="BI52" s="31" t="str">
        <f t="shared" si="29"/>
        <v/>
      </c>
      <c r="BK52" s="5">
        <f t="shared" si="30"/>
        <v>0</v>
      </c>
      <c r="BL52" s="3">
        <f t="shared" si="31"/>
        <v>0</v>
      </c>
      <c r="BM52" s="3">
        <f t="shared" si="32"/>
        <v>0</v>
      </c>
      <c r="BN52" s="3">
        <f t="shared" si="33"/>
        <v>0</v>
      </c>
      <c r="BO52" s="3">
        <f t="shared" si="34"/>
        <v>0</v>
      </c>
      <c r="BP52" s="93">
        <f t="shared" si="17"/>
        <v>0</v>
      </c>
      <c r="BQ52" s="93">
        <f t="shared" si="18"/>
        <v>0</v>
      </c>
      <c r="BR52" s="93">
        <f t="shared" si="19"/>
        <v>0</v>
      </c>
      <c r="BS52" s="93">
        <f t="shared" si="20"/>
        <v>0</v>
      </c>
      <c r="BT52" s="93">
        <f t="shared" si="35"/>
        <v>0</v>
      </c>
    </row>
    <row r="53" spans="2:72" x14ac:dyDescent="0.2">
      <c r="B53" s="2" t="str">
        <f t="shared" si="1"/>
        <v>-</v>
      </c>
      <c r="C53" s="22"/>
      <c r="D53" s="22"/>
      <c r="E53" s="39"/>
      <c r="F53" s="40"/>
      <c r="G53" s="41"/>
      <c r="H53" s="41"/>
      <c r="I53" s="39"/>
      <c r="J53" s="42"/>
      <c r="K53" s="39"/>
      <c r="L53" s="39"/>
      <c r="M53" s="43"/>
      <c r="N53" s="39"/>
      <c r="O53" s="43"/>
      <c r="P53" s="39"/>
      <c r="Q53" s="43"/>
      <c r="R53" s="39"/>
      <c r="S53" s="43"/>
      <c r="T53" s="43"/>
      <c r="U53" s="43"/>
      <c r="V53" s="43"/>
      <c r="W53" s="43"/>
      <c r="X53" s="43"/>
      <c r="Y53" s="43"/>
      <c r="Z53" s="43"/>
      <c r="AA53" s="43"/>
      <c r="AB53" s="43"/>
      <c r="AC53" s="44"/>
      <c r="AD53" s="44"/>
      <c r="AE53" s="44"/>
      <c r="AF53" s="44"/>
      <c r="AG53" s="44"/>
      <c r="AH53" s="44"/>
      <c r="AI53" s="44"/>
      <c r="AJ53" s="120"/>
      <c r="AK53" s="44"/>
      <c r="AL53" s="44"/>
      <c r="AM53" s="45"/>
      <c r="AN53" s="45"/>
      <c r="AO53" s="45"/>
      <c r="AP53" s="45"/>
      <c r="AQ53" s="45"/>
      <c r="AR53" s="45"/>
      <c r="AS53" s="45"/>
      <c r="AT53" s="45"/>
      <c r="AU53" s="45"/>
      <c r="AV53" s="45"/>
      <c r="AW53" s="45"/>
      <c r="AX53" s="45"/>
      <c r="AY53" s="45"/>
      <c r="BA53" s="2">
        <f t="shared" si="3"/>
        <v>0</v>
      </c>
      <c r="BB53" s="2" t="str">
        <f t="shared" si="22"/>
        <v/>
      </c>
      <c r="BC53" s="2" t="str">
        <f t="shared" si="23"/>
        <v/>
      </c>
      <c r="BD53" s="2" t="str">
        <f t="shared" si="24"/>
        <v/>
      </c>
      <c r="BE53" s="2" t="str">
        <f t="shared" si="25"/>
        <v/>
      </c>
      <c r="BF53" s="2" t="str">
        <f t="shared" si="26"/>
        <v/>
      </c>
      <c r="BG53" s="2" t="str">
        <f t="shared" si="27"/>
        <v/>
      </c>
      <c r="BH53" s="2" t="str">
        <f t="shared" si="28"/>
        <v/>
      </c>
      <c r="BI53" s="31" t="str">
        <f t="shared" si="29"/>
        <v/>
      </c>
      <c r="BK53" s="5">
        <f t="shared" si="30"/>
        <v>0</v>
      </c>
      <c r="BL53" s="3">
        <f t="shared" si="31"/>
        <v>0</v>
      </c>
      <c r="BM53" s="3">
        <f t="shared" si="32"/>
        <v>0</v>
      </c>
      <c r="BN53" s="3">
        <f t="shared" si="33"/>
        <v>0</v>
      </c>
      <c r="BO53" s="3">
        <f t="shared" si="34"/>
        <v>0</v>
      </c>
      <c r="BP53" s="93">
        <f t="shared" si="17"/>
        <v>0</v>
      </c>
      <c r="BQ53" s="93">
        <f t="shared" si="18"/>
        <v>0</v>
      </c>
      <c r="BR53" s="93">
        <f t="shared" si="19"/>
        <v>0</v>
      </c>
      <c r="BS53" s="93">
        <f t="shared" si="20"/>
        <v>0</v>
      </c>
      <c r="BT53" s="93">
        <f t="shared" si="35"/>
        <v>0</v>
      </c>
    </row>
    <row r="54" spans="2:72" x14ac:dyDescent="0.2">
      <c r="B54" s="2" t="str">
        <f t="shared" si="1"/>
        <v>-</v>
      </c>
      <c r="C54" s="22"/>
      <c r="D54" s="22"/>
      <c r="E54" s="39"/>
      <c r="F54" s="40"/>
      <c r="G54" s="41"/>
      <c r="H54" s="41"/>
      <c r="I54" s="39"/>
      <c r="J54" s="42"/>
      <c r="K54" s="39"/>
      <c r="L54" s="39"/>
      <c r="M54" s="43"/>
      <c r="N54" s="39"/>
      <c r="O54" s="43"/>
      <c r="P54" s="39"/>
      <c r="Q54" s="43"/>
      <c r="R54" s="39"/>
      <c r="S54" s="43"/>
      <c r="T54" s="43"/>
      <c r="U54" s="43"/>
      <c r="V54" s="43"/>
      <c r="W54" s="43"/>
      <c r="X54" s="43"/>
      <c r="Y54" s="43"/>
      <c r="Z54" s="43"/>
      <c r="AA54" s="43"/>
      <c r="AB54" s="43"/>
      <c r="AC54" s="44"/>
      <c r="AD54" s="44"/>
      <c r="AE54" s="44"/>
      <c r="AF54" s="44"/>
      <c r="AG54" s="44"/>
      <c r="AH54" s="44"/>
      <c r="AI54" s="44"/>
      <c r="AJ54" s="120"/>
      <c r="AK54" s="44"/>
      <c r="AL54" s="44"/>
      <c r="AM54" s="45"/>
      <c r="AN54" s="45"/>
      <c r="AO54" s="45"/>
      <c r="AP54" s="45"/>
      <c r="AQ54" s="45"/>
      <c r="AR54" s="45"/>
      <c r="AS54" s="45"/>
      <c r="AT54" s="45"/>
      <c r="AU54" s="45"/>
      <c r="AV54" s="45"/>
      <c r="AW54" s="45"/>
      <c r="AX54" s="45"/>
      <c r="AY54" s="45"/>
      <c r="BA54" s="2">
        <f t="shared" si="3"/>
        <v>0</v>
      </c>
      <c r="BB54" s="2" t="str">
        <f t="shared" si="22"/>
        <v/>
      </c>
      <c r="BC54" s="2" t="str">
        <f t="shared" si="23"/>
        <v/>
      </c>
      <c r="BD54" s="2" t="str">
        <f t="shared" si="24"/>
        <v/>
      </c>
      <c r="BE54" s="2" t="str">
        <f t="shared" si="25"/>
        <v/>
      </c>
      <c r="BF54" s="2" t="str">
        <f t="shared" si="26"/>
        <v/>
      </c>
      <c r="BG54" s="2" t="str">
        <f t="shared" si="27"/>
        <v/>
      </c>
      <c r="BH54" s="2" t="str">
        <f t="shared" si="28"/>
        <v/>
      </c>
      <c r="BI54" s="31" t="str">
        <f t="shared" si="29"/>
        <v/>
      </c>
      <c r="BK54" s="5">
        <f t="shared" si="30"/>
        <v>0</v>
      </c>
      <c r="BL54" s="3">
        <f t="shared" si="31"/>
        <v>0</v>
      </c>
      <c r="BM54" s="3">
        <f t="shared" si="32"/>
        <v>0</v>
      </c>
      <c r="BN54" s="3">
        <f t="shared" si="33"/>
        <v>0</v>
      </c>
      <c r="BO54" s="3">
        <f t="shared" si="34"/>
        <v>0</v>
      </c>
      <c r="BP54" s="93">
        <f t="shared" si="17"/>
        <v>0</v>
      </c>
      <c r="BQ54" s="93">
        <f t="shared" si="18"/>
        <v>0</v>
      </c>
      <c r="BR54" s="93">
        <f t="shared" si="19"/>
        <v>0</v>
      </c>
      <c r="BS54" s="93">
        <f t="shared" si="20"/>
        <v>0</v>
      </c>
      <c r="BT54" s="93">
        <f t="shared" si="35"/>
        <v>0</v>
      </c>
    </row>
    <row r="55" spans="2:72" x14ac:dyDescent="0.2">
      <c r="B55" s="2" t="str">
        <f t="shared" si="1"/>
        <v>-</v>
      </c>
      <c r="C55" s="22"/>
      <c r="D55" s="22"/>
      <c r="E55" s="39"/>
      <c r="F55" s="40"/>
      <c r="G55" s="41"/>
      <c r="H55" s="41"/>
      <c r="I55" s="39"/>
      <c r="J55" s="42"/>
      <c r="K55" s="39"/>
      <c r="L55" s="39"/>
      <c r="M55" s="43"/>
      <c r="N55" s="39"/>
      <c r="O55" s="43"/>
      <c r="P55" s="39"/>
      <c r="Q55" s="43"/>
      <c r="R55" s="39"/>
      <c r="S55" s="43"/>
      <c r="T55" s="43"/>
      <c r="U55" s="43"/>
      <c r="V55" s="43"/>
      <c r="W55" s="43"/>
      <c r="X55" s="43"/>
      <c r="Y55" s="43"/>
      <c r="Z55" s="43"/>
      <c r="AA55" s="43"/>
      <c r="AB55" s="43"/>
      <c r="AC55" s="44"/>
      <c r="AD55" s="44"/>
      <c r="AE55" s="44"/>
      <c r="AF55" s="44"/>
      <c r="AG55" s="44"/>
      <c r="AH55" s="44"/>
      <c r="AI55" s="44"/>
      <c r="AJ55" s="120"/>
      <c r="AK55" s="44"/>
      <c r="AL55" s="44"/>
      <c r="AM55" s="45"/>
      <c r="AN55" s="45"/>
      <c r="AO55" s="45"/>
      <c r="AP55" s="45"/>
      <c r="AQ55" s="45"/>
      <c r="AR55" s="45"/>
      <c r="AS55" s="45"/>
      <c r="AT55" s="45"/>
      <c r="AU55" s="45"/>
      <c r="AV55" s="45"/>
      <c r="AW55" s="45"/>
      <c r="AX55" s="45"/>
      <c r="AY55" s="45"/>
      <c r="BA55" s="2">
        <f t="shared" si="3"/>
        <v>0</v>
      </c>
      <c r="BB55" s="2" t="str">
        <f t="shared" si="22"/>
        <v/>
      </c>
      <c r="BC55" s="2" t="str">
        <f t="shared" si="23"/>
        <v/>
      </c>
      <c r="BD55" s="2" t="str">
        <f t="shared" si="24"/>
        <v/>
      </c>
      <c r="BE55" s="2" t="str">
        <f t="shared" si="25"/>
        <v/>
      </c>
      <c r="BF55" s="2" t="str">
        <f t="shared" si="26"/>
        <v/>
      </c>
      <c r="BG55" s="2" t="str">
        <f t="shared" si="27"/>
        <v/>
      </c>
      <c r="BH55" s="2" t="str">
        <f t="shared" si="28"/>
        <v/>
      </c>
      <c r="BI55" s="31" t="str">
        <f t="shared" si="29"/>
        <v/>
      </c>
      <c r="BK55" s="5">
        <f t="shared" si="30"/>
        <v>0</v>
      </c>
      <c r="BL55" s="3">
        <f t="shared" si="31"/>
        <v>0</v>
      </c>
      <c r="BM55" s="3">
        <f t="shared" si="32"/>
        <v>0</v>
      </c>
      <c r="BN55" s="3">
        <f t="shared" si="33"/>
        <v>0</v>
      </c>
      <c r="BO55" s="3">
        <f t="shared" si="34"/>
        <v>0</v>
      </c>
      <c r="BP55" s="93">
        <f t="shared" si="17"/>
        <v>0</v>
      </c>
      <c r="BQ55" s="93">
        <f t="shared" si="18"/>
        <v>0</v>
      </c>
      <c r="BR55" s="93">
        <f t="shared" si="19"/>
        <v>0</v>
      </c>
      <c r="BS55" s="93">
        <f t="shared" si="20"/>
        <v>0</v>
      </c>
      <c r="BT55" s="93">
        <f t="shared" si="35"/>
        <v>0</v>
      </c>
    </row>
    <row r="56" spans="2:72" x14ac:dyDescent="0.2">
      <c r="B56" s="2" t="str">
        <f t="shared" si="1"/>
        <v>-</v>
      </c>
      <c r="C56" s="22"/>
      <c r="D56" s="22"/>
      <c r="E56" s="39"/>
      <c r="F56" s="40"/>
      <c r="G56" s="41"/>
      <c r="H56" s="41"/>
      <c r="I56" s="39"/>
      <c r="J56" s="42"/>
      <c r="K56" s="39"/>
      <c r="L56" s="39"/>
      <c r="M56" s="43"/>
      <c r="N56" s="39"/>
      <c r="O56" s="43"/>
      <c r="P56" s="39"/>
      <c r="Q56" s="43"/>
      <c r="R56" s="39"/>
      <c r="S56" s="43"/>
      <c r="T56" s="43"/>
      <c r="U56" s="43"/>
      <c r="V56" s="43"/>
      <c r="W56" s="43"/>
      <c r="X56" s="43"/>
      <c r="Y56" s="43"/>
      <c r="Z56" s="43"/>
      <c r="AA56" s="43"/>
      <c r="AB56" s="43"/>
      <c r="AC56" s="44"/>
      <c r="AD56" s="44"/>
      <c r="AE56" s="44"/>
      <c r="AF56" s="44"/>
      <c r="AG56" s="44"/>
      <c r="AH56" s="44"/>
      <c r="AI56" s="44"/>
      <c r="AJ56" s="120"/>
      <c r="AK56" s="44"/>
      <c r="AL56" s="44"/>
      <c r="AM56" s="45"/>
      <c r="AN56" s="45"/>
      <c r="AO56" s="45"/>
      <c r="AP56" s="45"/>
      <c r="AQ56" s="45"/>
      <c r="AR56" s="45"/>
      <c r="AS56" s="45"/>
      <c r="AT56" s="45"/>
      <c r="AU56" s="45"/>
      <c r="AV56" s="45"/>
      <c r="AW56" s="45"/>
      <c r="AX56" s="45"/>
      <c r="AY56" s="45"/>
      <c r="BA56" s="2">
        <f t="shared" si="3"/>
        <v>0</v>
      </c>
      <c r="BB56" s="2" t="str">
        <f t="shared" si="22"/>
        <v/>
      </c>
      <c r="BC56" s="2" t="str">
        <f t="shared" si="23"/>
        <v/>
      </c>
      <c r="BD56" s="2" t="str">
        <f t="shared" si="24"/>
        <v/>
      </c>
      <c r="BE56" s="2" t="str">
        <f t="shared" si="25"/>
        <v/>
      </c>
      <c r="BF56" s="2" t="str">
        <f t="shared" si="26"/>
        <v/>
      </c>
      <c r="BG56" s="2" t="str">
        <f t="shared" si="27"/>
        <v/>
      </c>
      <c r="BH56" s="2" t="str">
        <f t="shared" si="28"/>
        <v/>
      </c>
      <c r="BI56" s="31" t="str">
        <f t="shared" si="29"/>
        <v/>
      </c>
      <c r="BK56" s="5">
        <f t="shared" si="30"/>
        <v>0</v>
      </c>
      <c r="BL56" s="3">
        <f t="shared" si="31"/>
        <v>0</v>
      </c>
      <c r="BM56" s="3">
        <f t="shared" si="32"/>
        <v>0</v>
      </c>
      <c r="BN56" s="3">
        <f t="shared" si="33"/>
        <v>0</v>
      </c>
      <c r="BO56" s="3">
        <f t="shared" si="34"/>
        <v>0</v>
      </c>
      <c r="BP56" s="93">
        <f t="shared" si="17"/>
        <v>0</v>
      </c>
      <c r="BQ56" s="93">
        <f t="shared" si="18"/>
        <v>0</v>
      </c>
      <c r="BR56" s="93">
        <f t="shared" si="19"/>
        <v>0</v>
      </c>
      <c r="BS56" s="93">
        <f t="shared" si="20"/>
        <v>0</v>
      </c>
      <c r="BT56" s="93">
        <f t="shared" si="35"/>
        <v>0</v>
      </c>
    </row>
    <row r="57" spans="2:72" x14ac:dyDescent="0.2">
      <c r="B57" s="2" t="str">
        <f t="shared" si="1"/>
        <v>-</v>
      </c>
      <c r="C57" s="22"/>
      <c r="D57" s="22"/>
      <c r="E57" s="39"/>
      <c r="F57" s="40"/>
      <c r="G57" s="41"/>
      <c r="H57" s="41"/>
      <c r="I57" s="39"/>
      <c r="J57" s="42"/>
      <c r="K57" s="39"/>
      <c r="L57" s="39"/>
      <c r="M57" s="43"/>
      <c r="N57" s="39"/>
      <c r="O57" s="43"/>
      <c r="P57" s="39"/>
      <c r="Q57" s="43"/>
      <c r="R57" s="39"/>
      <c r="S57" s="43"/>
      <c r="T57" s="43"/>
      <c r="U57" s="43"/>
      <c r="V57" s="43"/>
      <c r="W57" s="43"/>
      <c r="X57" s="43"/>
      <c r="Y57" s="43"/>
      <c r="Z57" s="43"/>
      <c r="AA57" s="43"/>
      <c r="AB57" s="43"/>
      <c r="AC57" s="44"/>
      <c r="AD57" s="44"/>
      <c r="AE57" s="44"/>
      <c r="AF57" s="44"/>
      <c r="AG57" s="44"/>
      <c r="AH57" s="44"/>
      <c r="AI57" s="44"/>
      <c r="AJ57" s="120"/>
      <c r="AK57" s="44"/>
      <c r="AL57" s="44"/>
      <c r="AM57" s="45"/>
      <c r="AN57" s="45"/>
      <c r="AO57" s="45"/>
      <c r="AP57" s="45"/>
      <c r="AQ57" s="45"/>
      <c r="AR57" s="45"/>
      <c r="AS57" s="45"/>
      <c r="AT57" s="45"/>
      <c r="AU57" s="45"/>
      <c r="AV57" s="45"/>
      <c r="AW57" s="45"/>
      <c r="AX57" s="45"/>
      <c r="AY57" s="45"/>
      <c r="BA57" s="2">
        <f t="shared" si="3"/>
        <v>0</v>
      </c>
      <c r="BB57" s="2" t="str">
        <f t="shared" si="22"/>
        <v/>
      </c>
      <c r="BC57" s="2" t="str">
        <f t="shared" si="23"/>
        <v/>
      </c>
      <c r="BD57" s="2" t="str">
        <f t="shared" si="24"/>
        <v/>
      </c>
      <c r="BE57" s="2" t="str">
        <f t="shared" si="25"/>
        <v/>
      </c>
      <c r="BF57" s="2" t="str">
        <f t="shared" si="26"/>
        <v/>
      </c>
      <c r="BG57" s="2" t="str">
        <f t="shared" si="27"/>
        <v/>
      </c>
      <c r="BH57" s="2" t="str">
        <f t="shared" si="28"/>
        <v/>
      </c>
      <c r="BI57" s="31" t="str">
        <f t="shared" si="29"/>
        <v/>
      </c>
      <c r="BK57" s="5">
        <f t="shared" si="30"/>
        <v>0</v>
      </c>
      <c r="BL57" s="3">
        <f t="shared" si="31"/>
        <v>0</v>
      </c>
      <c r="BM57" s="3">
        <f t="shared" si="32"/>
        <v>0</v>
      </c>
      <c r="BN57" s="3">
        <f t="shared" si="33"/>
        <v>0</v>
      </c>
      <c r="BO57" s="3">
        <f t="shared" si="34"/>
        <v>0</v>
      </c>
      <c r="BP57" s="93">
        <f t="shared" si="17"/>
        <v>0</v>
      </c>
      <c r="BQ57" s="93">
        <f t="shared" si="18"/>
        <v>0</v>
      </c>
      <c r="BR57" s="93">
        <f t="shared" si="19"/>
        <v>0</v>
      </c>
      <c r="BS57" s="93">
        <f t="shared" si="20"/>
        <v>0</v>
      </c>
      <c r="BT57" s="93">
        <f t="shared" si="35"/>
        <v>0</v>
      </c>
    </row>
    <row r="58" spans="2:72" x14ac:dyDescent="0.2">
      <c r="B58" s="2" t="str">
        <f t="shared" si="1"/>
        <v>-</v>
      </c>
      <c r="C58" s="22"/>
      <c r="D58" s="22"/>
      <c r="E58" s="39"/>
      <c r="F58" s="40"/>
      <c r="G58" s="41"/>
      <c r="H58" s="41"/>
      <c r="I58" s="39"/>
      <c r="J58" s="42"/>
      <c r="K58" s="39"/>
      <c r="L58" s="39"/>
      <c r="M58" s="43"/>
      <c r="N58" s="39"/>
      <c r="O58" s="43"/>
      <c r="P58" s="39"/>
      <c r="Q58" s="43"/>
      <c r="R58" s="39"/>
      <c r="S58" s="43"/>
      <c r="T58" s="43"/>
      <c r="U58" s="43"/>
      <c r="V58" s="43"/>
      <c r="W58" s="43"/>
      <c r="X58" s="43"/>
      <c r="Y58" s="43"/>
      <c r="Z58" s="43"/>
      <c r="AA58" s="43"/>
      <c r="AB58" s="43"/>
      <c r="AC58" s="44"/>
      <c r="AD58" s="44"/>
      <c r="AE58" s="44"/>
      <c r="AF58" s="44"/>
      <c r="AG58" s="44"/>
      <c r="AH58" s="44"/>
      <c r="AI58" s="44"/>
      <c r="AJ58" s="120"/>
      <c r="AK58" s="44"/>
      <c r="AL58" s="44"/>
      <c r="AM58" s="45"/>
      <c r="AN58" s="45"/>
      <c r="AO58" s="45"/>
      <c r="AP58" s="45"/>
      <c r="AQ58" s="45"/>
      <c r="AR58" s="45"/>
      <c r="AS58" s="45"/>
      <c r="AT58" s="45"/>
      <c r="AU58" s="45"/>
      <c r="AV58" s="45"/>
      <c r="AW58" s="45"/>
      <c r="AX58" s="45"/>
      <c r="AY58" s="45"/>
      <c r="BA58" s="2">
        <f t="shared" si="3"/>
        <v>0</v>
      </c>
      <c r="BB58" s="2" t="str">
        <f t="shared" si="22"/>
        <v/>
      </c>
      <c r="BC58" s="2" t="str">
        <f t="shared" si="23"/>
        <v/>
      </c>
      <c r="BD58" s="2" t="str">
        <f t="shared" si="24"/>
        <v/>
      </c>
      <c r="BE58" s="2" t="str">
        <f t="shared" si="25"/>
        <v/>
      </c>
      <c r="BF58" s="2" t="str">
        <f t="shared" si="26"/>
        <v/>
      </c>
      <c r="BG58" s="2" t="str">
        <f t="shared" si="27"/>
        <v/>
      </c>
      <c r="BH58" s="2" t="str">
        <f t="shared" si="28"/>
        <v/>
      </c>
      <c r="BI58" s="31" t="str">
        <f t="shared" si="29"/>
        <v/>
      </c>
      <c r="BK58" s="5">
        <f t="shared" si="30"/>
        <v>0</v>
      </c>
      <c r="BL58" s="3">
        <f t="shared" si="31"/>
        <v>0</v>
      </c>
      <c r="BM58" s="3">
        <f t="shared" si="32"/>
        <v>0</v>
      </c>
      <c r="BN58" s="3">
        <f t="shared" si="33"/>
        <v>0</v>
      </c>
      <c r="BO58" s="3">
        <f t="shared" si="34"/>
        <v>0</v>
      </c>
      <c r="BP58" s="93">
        <f t="shared" si="17"/>
        <v>0</v>
      </c>
      <c r="BQ58" s="93">
        <f t="shared" si="18"/>
        <v>0</v>
      </c>
      <c r="BR58" s="93">
        <f t="shared" si="19"/>
        <v>0</v>
      </c>
      <c r="BS58" s="93">
        <f t="shared" si="20"/>
        <v>0</v>
      </c>
      <c r="BT58" s="93">
        <f t="shared" si="35"/>
        <v>0</v>
      </c>
    </row>
    <row r="59" spans="2:72" x14ac:dyDescent="0.2">
      <c r="B59" s="2" t="str">
        <f t="shared" si="1"/>
        <v>-</v>
      </c>
      <c r="C59" s="22"/>
      <c r="D59" s="22"/>
      <c r="E59" s="39"/>
      <c r="F59" s="40"/>
      <c r="G59" s="41"/>
      <c r="H59" s="41"/>
      <c r="I59" s="39"/>
      <c r="J59" s="42"/>
      <c r="K59" s="39"/>
      <c r="L59" s="39"/>
      <c r="M59" s="43"/>
      <c r="N59" s="39"/>
      <c r="O59" s="43"/>
      <c r="P59" s="39"/>
      <c r="Q59" s="43"/>
      <c r="R59" s="39"/>
      <c r="S59" s="43"/>
      <c r="T59" s="43"/>
      <c r="U59" s="43"/>
      <c r="V59" s="43"/>
      <c r="W59" s="43"/>
      <c r="X59" s="43"/>
      <c r="Y59" s="43"/>
      <c r="Z59" s="43"/>
      <c r="AA59" s="43"/>
      <c r="AB59" s="43"/>
      <c r="AC59" s="44"/>
      <c r="AD59" s="44"/>
      <c r="AE59" s="44"/>
      <c r="AF59" s="44"/>
      <c r="AG59" s="44"/>
      <c r="AH59" s="44"/>
      <c r="AI59" s="44"/>
      <c r="AJ59" s="120"/>
      <c r="AK59" s="44"/>
      <c r="AL59" s="44"/>
      <c r="AM59" s="45"/>
      <c r="AN59" s="45"/>
      <c r="AO59" s="45"/>
      <c r="AP59" s="45"/>
      <c r="AQ59" s="45"/>
      <c r="AR59" s="45"/>
      <c r="AS59" s="45"/>
      <c r="AT59" s="45"/>
      <c r="AU59" s="45"/>
      <c r="AV59" s="45"/>
      <c r="AW59" s="45"/>
      <c r="AX59" s="45"/>
      <c r="AY59" s="45"/>
      <c r="BA59" s="2">
        <f t="shared" si="3"/>
        <v>0</v>
      </c>
      <c r="BB59" s="2" t="str">
        <f t="shared" si="22"/>
        <v/>
      </c>
      <c r="BC59" s="2" t="str">
        <f t="shared" si="23"/>
        <v/>
      </c>
      <c r="BD59" s="2" t="str">
        <f t="shared" si="24"/>
        <v/>
      </c>
      <c r="BE59" s="2" t="str">
        <f t="shared" si="25"/>
        <v/>
      </c>
      <c r="BF59" s="2" t="str">
        <f t="shared" si="26"/>
        <v/>
      </c>
      <c r="BG59" s="2" t="str">
        <f t="shared" si="27"/>
        <v/>
      </c>
      <c r="BH59" s="2" t="str">
        <f t="shared" si="28"/>
        <v/>
      </c>
      <c r="BI59" s="31" t="str">
        <f t="shared" si="29"/>
        <v/>
      </c>
      <c r="BK59" s="5">
        <f t="shared" si="30"/>
        <v>0</v>
      </c>
      <c r="BL59" s="3">
        <f t="shared" si="31"/>
        <v>0</v>
      </c>
      <c r="BM59" s="3">
        <f t="shared" si="32"/>
        <v>0</v>
      </c>
      <c r="BN59" s="3">
        <f t="shared" si="33"/>
        <v>0</v>
      </c>
      <c r="BO59" s="3">
        <f t="shared" si="34"/>
        <v>0</v>
      </c>
      <c r="BP59" s="93">
        <f t="shared" si="17"/>
        <v>0</v>
      </c>
      <c r="BQ59" s="93">
        <f t="shared" si="18"/>
        <v>0</v>
      </c>
      <c r="BR59" s="93">
        <f t="shared" si="19"/>
        <v>0</v>
      </c>
      <c r="BS59" s="93">
        <f t="shared" si="20"/>
        <v>0</v>
      </c>
      <c r="BT59" s="93">
        <f t="shared" si="35"/>
        <v>0</v>
      </c>
    </row>
    <row r="60" spans="2:72" x14ac:dyDescent="0.2">
      <c r="B60" s="2" t="str">
        <f t="shared" si="1"/>
        <v>-</v>
      </c>
      <c r="C60" s="22"/>
      <c r="D60" s="22"/>
      <c r="E60" s="39"/>
      <c r="F60" s="40"/>
      <c r="G60" s="41"/>
      <c r="H60" s="41"/>
      <c r="I60" s="39"/>
      <c r="J60" s="42"/>
      <c r="K60" s="39"/>
      <c r="L60" s="39"/>
      <c r="M60" s="43"/>
      <c r="N60" s="39"/>
      <c r="O60" s="43"/>
      <c r="P60" s="39"/>
      <c r="Q60" s="43"/>
      <c r="R60" s="39"/>
      <c r="S60" s="43"/>
      <c r="T60" s="43"/>
      <c r="U60" s="43"/>
      <c r="V60" s="43"/>
      <c r="W60" s="43"/>
      <c r="X60" s="43"/>
      <c r="Y60" s="43"/>
      <c r="Z60" s="43"/>
      <c r="AA60" s="43"/>
      <c r="AB60" s="43"/>
      <c r="AC60" s="44"/>
      <c r="AD60" s="44"/>
      <c r="AE60" s="44"/>
      <c r="AF60" s="44"/>
      <c r="AG60" s="44"/>
      <c r="AH60" s="44"/>
      <c r="AI60" s="44"/>
      <c r="AJ60" s="120"/>
      <c r="AK60" s="44"/>
      <c r="AL60" s="44"/>
      <c r="AM60" s="45"/>
      <c r="AN60" s="45"/>
      <c r="AO60" s="45"/>
      <c r="AP60" s="45"/>
      <c r="AQ60" s="45"/>
      <c r="AR60" s="45"/>
      <c r="AS60" s="45"/>
      <c r="AT60" s="45"/>
      <c r="AU60" s="45"/>
      <c r="AV60" s="45"/>
      <c r="AW60" s="45"/>
      <c r="AX60" s="45"/>
      <c r="AY60" s="45"/>
      <c r="BA60" s="2">
        <f t="shared" si="3"/>
        <v>0</v>
      </c>
      <c r="BB60" s="2" t="str">
        <f t="shared" si="22"/>
        <v/>
      </c>
      <c r="BC60" s="2" t="str">
        <f t="shared" si="23"/>
        <v/>
      </c>
      <c r="BD60" s="2" t="str">
        <f t="shared" si="24"/>
        <v/>
      </c>
      <c r="BE60" s="2" t="str">
        <f t="shared" si="25"/>
        <v/>
      </c>
      <c r="BF60" s="2" t="str">
        <f t="shared" si="26"/>
        <v/>
      </c>
      <c r="BG60" s="2" t="str">
        <f t="shared" si="27"/>
        <v/>
      </c>
      <c r="BH60" s="2" t="str">
        <f t="shared" si="28"/>
        <v/>
      </c>
      <c r="BI60" s="31" t="str">
        <f t="shared" si="29"/>
        <v/>
      </c>
      <c r="BK60" s="5">
        <f t="shared" si="30"/>
        <v>0</v>
      </c>
      <c r="BL60" s="3">
        <f t="shared" si="31"/>
        <v>0</v>
      </c>
      <c r="BM60" s="3">
        <f t="shared" si="32"/>
        <v>0</v>
      </c>
      <c r="BN60" s="3">
        <f t="shared" si="33"/>
        <v>0</v>
      </c>
      <c r="BO60" s="3">
        <f t="shared" si="34"/>
        <v>0</v>
      </c>
      <c r="BP60" s="93">
        <f t="shared" si="17"/>
        <v>0</v>
      </c>
      <c r="BQ60" s="93">
        <f t="shared" si="18"/>
        <v>0</v>
      </c>
      <c r="BR60" s="93">
        <f t="shared" si="19"/>
        <v>0</v>
      </c>
      <c r="BS60" s="93">
        <f t="shared" si="20"/>
        <v>0</v>
      </c>
      <c r="BT60" s="93">
        <f t="shared" si="35"/>
        <v>0</v>
      </c>
    </row>
    <row r="61" spans="2:72" x14ac:dyDescent="0.2">
      <c r="B61" s="2" t="str">
        <f t="shared" si="1"/>
        <v>-</v>
      </c>
      <c r="C61" s="22"/>
      <c r="D61" s="22"/>
      <c r="E61" s="39"/>
      <c r="F61" s="40"/>
      <c r="G61" s="41"/>
      <c r="H61" s="41"/>
      <c r="I61" s="39"/>
      <c r="J61" s="42"/>
      <c r="K61" s="39"/>
      <c r="L61" s="39"/>
      <c r="M61" s="43"/>
      <c r="N61" s="39"/>
      <c r="O61" s="43"/>
      <c r="P61" s="39"/>
      <c r="Q61" s="43"/>
      <c r="R61" s="39"/>
      <c r="S61" s="43"/>
      <c r="T61" s="43"/>
      <c r="U61" s="43"/>
      <c r="V61" s="43"/>
      <c r="W61" s="43"/>
      <c r="X61" s="43"/>
      <c r="Y61" s="43"/>
      <c r="Z61" s="43"/>
      <c r="AA61" s="43"/>
      <c r="AB61" s="43"/>
      <c r="AC61" s="44"/>
      <c r="AD61" s="44"/>
      <c r="AE61" s="44"/>
      <c r="AF61" s="44"/>
      <c r="AG61" s="44"/>
      <c r="AH61" s="44"/>
      <c r="AI61" s="44"/>
      <c r="AJ61" s="120"/>
      <c r="AK61" s="44"/>
      <c r="AL61" s="44"/>
      <c r="AM61" s="45"/>
      <c r="AN61" s="45"/>
      <c r="AO61" s="45"/>
      <c r="AP61" s="45"/>
      <c r="AQ61" s="45"/>
      <c r="AR61" s="45"/>
      <c r="AS61" s="45"/>
      <c r="AT61" s="45"/>
      <c r="AU61" s="45"/>
      <c r="AV61" s="45"/>
      <c r="AW61" s="45"/>
      <c r="AX61" s="45"/>
      <c r="AY61" s="45"/>
      <c r="BA61" s="2">
        <f t="shared" si="3"/>
        <v>0</v>
      </c>
      <c r="BB61" s="2" t="str">
        <f t="shared" si="22"/>
        <v/>
      </c>
      <c r="BC61" s="2" t="str">
        <f t="shared" si="23"/>
        <v/>
      </c>
      <c r="BD61" s="2" t="str">
        <f t="shared" si="24"/>
        <v/>
      </c>
      <c r="BE61" s="2" t="str">
        <f t="shared" si="25"/>
        <v/>
      </c>
      <c r="BF61" s="2" t="str">
        <f t="shared" si="26"/>
        <v/>
      </c>
      <c r="BG61" s="2" t="str">
        <f t="shared" si="27"/>
        <v/>
      </c>
      <c r="BH61" s="2" t="str">
        <f t="shared" si="28"/>
        <v/>
      </c>
      <c r="BI61" s="31" t="str">
        <f t="shared" si="29"/>
        <v/>
      </c>
      <c r="BK61" s="5">
        <f t="shared" si="30"/>
        <v>0</v>
      </c>
      <c r="BL61" s="3">
        <f t="shared" si="31"/>
        <v>0</v>
      </c>
      <c r="BM61" s="3">
        <f t="shared" si="32"/>
        <v>0</v>
      </c>
      <c r="BN61" s="3">
        <f t="shared" si="33"/>
        <v>0</v>
      </c>
      <c r="BO61" s="3">
        <f t="shared" si="34"/>
        <v>0</v>
      </c>
      <c r="BP61" s="93">
        <f t="shared" si="17"/>
        <v>0</v>
      </c>
      <c r="BQ61" s="93">
        <f t="shared" si="18"/>
        <v>0</v>
      </c>
      <c r="BR61" s="93">
        <f t="shared" si="19"/>
        <v>0</v>
      </c>
      <c r="BS61" s="93">
        <f t="shared" si="20"/>
        <v>0</v>
      </c>
      <c r="BT61" s="93">
        <f t="shared" si="35"/>
        <v>0</v>
      </c>
    </row>
    <row r="62" spans="2:72" x14ac:dyDescent="0.2">
      <c r="B62" s="2" t="str">
        <f t="shared" si="1"/>
        <v>-</v>
      </c>
      <c r="C62" s="22"/>
      <c r="D62" s="22"/>
      <c r="E62" s="39"/>
      <c r="F62" s="40"/>
      <c r="G62" s="41"/>
      <c r="H62" s="41"/>
      <c r="I62" s="39"/>
      <c r="J62" s="42"/>
      <c r="K62" s="39"/>
      <c r="L62" s="39"/>
      <c r="M62" s="43"/>
      <c r="N62" s="39"/>
      <c r="O62" s="43"/>
      <c r="P62" s="39"/>
      <c r="Q62" s="43"/>
      <c r="R62" s="39"/>
      <c r="S62" s="43"/>
      <c r="T62" s="43"/>
      <c r="U62" s="43"/>
      <c r="V62" s="43"/>
      <c r="W62" s="43"/>
      <c r="X62" s="43"/>
      <c r="Y62" s="43"/>
      <c r="Z62" s="43"/>
      <c r="AA62" s="43"/>
      <c r="AB62" s="43"/>
      <c r="AC62" s="44"/>
      <c r="AD62" s="44"/>
      <c r="AE62" s="44"/>
      <c r="AF62" s="44"/>
      <c r="AG62" s="44"/>
      <c r="AH62" s="44"/>
      <c r="AI62" s="44"/>
      <c r="AJ62" s="120"/>
      <c r="AK62" s="44"/>
      <c r="AL62" s="44"/>
      <c r="AM62" s="45"/>
      <c r="AN62" s="45"/>
      <c r="AO62" s="45"/>
      <c r="AP62" s="45"/>
      <c r="AQ62" s="45"/>
      <c r="AR62" s="45"/>
      <c r="AS62" s="45"/>
      <c r="AT62" s="45"/>
      <c r="AU62" s="45"/>
      <c r="AV62" s="45"/>
      <c r="AW62" s="45"/>
      <c r="AX62" s="45"/>
      <c r="AY62" s="45"/>
      <c r="BA62" s="2">
        <f t="shared" si="3"/>
        <v>0</v>
      </c>
      <c r="BB62" s="2" t="str">
        <f t="shared" si="22"/>
        <v/>
      </c>
      <c r="BC62" s="2" t="str">
        <f t="shared" si="23"/>
        <v/>
      </c>
      <c r="BD62" s="2" t="str">
        <f t="shared" si="24"/>
        <v/>
      </c>
      <c r="BE62" s="2" t="str">
        <f t="shared" si="25"/>
        <v/>
      </c>
      <c r="BF62" s="2" t="str">
        <f t="shared" si="26"/>
        <v/>
      </c>
      <c r="BG62" s="2" t="str">
        <f t="shared" si="27"/>
        <v/>
      </c>
      <c r="BH62" s="2" t="str">
        <f t="shared" si="28"/>
        <v/>
      </c>
      <c r="BI62" s="31" t="str">
        <f t="shared" si="29"/>
        <v/>
      </c>
      <c r="BK62" s="5">
        <f t="shared" si="30"/>
        <v>0</v>
      </c>
      <c r="BL62" s="3">
        <f t="shared" si="31"/>
        <v>0</v>
      </c>
      <c r="BM62" s="3">
        <f t="shared" si="32"/>
        <v>0</v>
      </c>
      <c r="BN62" s="3">
        <f t="shared" si="33"/>
        <v>0</v>
      </c>
      <c r="BO62" s="3">
        <f t="shared" si="34"/>
        <v>0</v>
      </c>
      <c r="BP62" s="93">
        <f t="shared" si="17"/>
        <v>0</v>
      </c>
      <c r="BQ62" s="93">
        <f t="shared" si="18"/>
        <v>0</v>
      </c>
      <c r="BR62" s="93">
        <f t="shared" si="19"/>
        <v>0</v>
      </c>
      <c r="BS62" s="93">
        <f t="shared" si="20"/>
        <v>0</v>
      </c>
      <c r="BT62" s="93">
        <f t="shared" si="35"/>
        <v>0</v>
      </c>
    </row>
    <row r="63" spans="2:72" x14ac:dyDescent="0.2">
      <c r="B63" s="2" t="str">
        <f t="shared" si="1"/>
        <v>-</v>
      </c>
      <c r="C63" s="22"/>
      <c r="D63" s="22"/>
      <c r="E63" s="39"/>
      <c r="F63" s="40"/>
      <c r="G63" s="41"/>
      <c r="H63" s="41"/>
      <c r="I63" s="39"/>
      <c r="J63" s="42"/>
      <c r="K63" s="39"/>
      <c r="L63" s="39"/>
      <c r="M63" s="43"/>
      <c r="N63" s="39"/>
      <c r="O63" s="43"/>
      <c r="P63" s="39"/>
      <c r="Q63" s="43"/>
      <c r="R63" s="39"/>
      <c r="S63" s="43"/>
      <c r="T63" s="43"/>
      <c r="U63" s="43"/>
      <c r="V63" s="43"/>
      <c r="W63" s="43"/>
      <c r="X63" s="43"/>
      <c r="Y63" s="43"/>
      <c r="Z63" s="43"/>
      <c r="AA63" s="43"/>
      <c r="AB63" s="43"/>
      <c r="AC63" s="44"/>
      <c r="AD63" s="44"/>
      <c r="AE63" s="44"/>
      <c r="AF63" s="44"/>
      <c r="AG63" s="44"/>
      <c r="AH63" s="44"/>
      <c r="AI63" s="44"/>
      <c r="AJ63" s="120"/>
      <c r="AK63" s="44"/>
      <c r="AL63" s="44"/>
      <c r="AM63" s="45"/>
      <c r="AN63" s="45"/>
      <c r="AO63" s="45"/>
      <c r="AP63" s="45"/>
      <c r="AQ63" s="45"/>
      <c r="AR63" s="45"/>
      <c r="AS63" s="45"/>
      <c r="AT63" s="45"/>
      <c r="AU63" s="45"/>
      <c r="AV63" s="45"/>
      <c r="AW63" s="45"/>
      <c r="AX63" s="45"/>
      <c r="AY63" s="45"/>
      <c r="BA63" s="2">
        <f t="shared" si="3"/>
        <v>0</v>
      </c>
      <c r="BB63" s="2" t="str">
        <f t="shared" si="22"/>
        <v/>
      </c>
      <c r="BC63" s="2" t="str">
        <f t="shared" si="23"/>
        <v/>
      </c>
      <c r="BD63" s="2" t="str">
        <f t="shared" si="24"/>
        <v/>
      </c>
      <c r="BE63" s="2" t="str">
        <f t="shared" si="25"/>
        <v/>
      </c>
      <c r="BF63" s="2" t="str">
        <f t="shared" si="26"/>
        <v/>
      </c>
      <c r="BG63" s="2" t="str">
        <f t="shared" si="27"/>
        <v/>
      </c>
      <c r="BH63" s="2" t="str">
        <f t="shared" si="28"/>
        <v/>
      </c>
      <c r="BI63" s="31" t="str">
        <f t="shared" si="29"/>
        <v/>
      </c>
      <c r="BK63" s="5">
        <f t="shared" si="30"/>
        <v>0</v>
      </c>
      <c r="BL63" s="3">
        <f t="shared" si="31"/>
        <v>0</v>
      </c>
      <c r="BM63" s="3">
        <f t="shared" si="32"/>
        <v>0</v>
      </c>
      <c r="BN63" s="3">
        <f t="shared" si="33"/>
        <v>0</v>
      </c>
      <c r="BO63" s="3">
        <f t="shared" si="34"/>
        <v>0</v>
      </c>
      <c r="BP63" s="93">
        <f t="shared" si="17"/>
        <v>0</v>
      </c>
      <c r="BQ63" s="93">
        <f t="shared" si="18"/>
        <v>0</v>
      </c>
      <c r="BR63" s="93">
        <f t="shared" si="19"/>
        <v>0</v>
      </c>
      <c r="BS63" s="93">
        <f t="shared" si="20"/>
        <v>0</v>
      </c>
      <c r="BT63" s="93">
        <f t="shared" si="35"/>
        <v>0</v>
      </c>
    </row>
    <row r="64" spans="2:72" x14ac:dyDescent="0.2">
      <c r="B64" s="2" t="str">
        <f t="shared" si="1"/>
        <v>-</v>
      </c>
      <c r="C64" s="22"/>
      <c r="D64" s="22"/>
      <c r="E64" s="39"/>
      <c r="F64" s="40"/>
      <c r="G64" s="41"/>
      <c r="H64" s="41"/>
      <c r="I64" s="39"/>
      <c r="J64" s="42"/>
      <c r="K64" s="39"/>
      <c r="L64" s="39"/>
      <c r="M64" s="43"/>
      <c r="N64" s="39"/>
      <c r="O64" s="43"/>
      <c r="P64" s="39"/>
      <c r="Q64" s="43"/>
      <c r="R64" s="39"/>
      <c r="S64" s="43"/>
      <c r="T64" s="43"/>
      <c r="U64" s="43"/>
      <c r="V64" s="43"/>
      <c r="W64" s="43"/>
      <c r="X64" s="43"/>
      <c r="Y64" s="43"/>
      <c r="Z64" s="43"/>
      <c r="AA64" s="43"/>
      <c r="AB64" s="43"/>
      <c r="AC64" s="44"/>
      <c r="AD64" s="44"/>
      <c r="AE64" s="44"/>
      <c r="AF64" s="44"/>
      <c r="AG64" s="44"/>
      <c r="AH64" s="44"/>
      <c r="AI64" s="44"/>
      <c r="AJ64" s="120"/>
      <c r="AK64" s="44"/>
      <c r="AL64" s="44"/>
      <c r="AM64" s="45"/>
      <c r="AN64" s="45"/>
      <c r="AO64" s="45"/>
      <c r="AP64" s="45"/>
      <c r="AQ64" s="45"/>
      <c r="AR64" s="45"/>
      <c r="AS64" s="45"/>
      <c r="AT64" s="45"/>
      <c r="AU64" s="45"/>
      <c r="AV64" s="45"/>
      <c r="AW64" s="45"/>
      <c r="AX64" s="45"/>
      <c r="AY64" s="45"/>
      <c r="BA64" s="2">
        <f t="shared" si="3"/>
        <v>0</v>
      </c>
      <c r="BB64" s="2" t="str">
        <f t="shared" si="22"/>
        <v/>
      </c>
      <c r="BC64" s="2" t="str">
        <f t="shared" si="23"/>
        <v/>
      </c>
      <c r="BD64" s="2" t="str">
        <f t="shared" si="24"/>
        <v/>
      </c>
      <c r="BE64" s="2" t="str">
        <f t="shared" si="25"/>
        <v/>
      </c>
      <c r="BF64" s="2" t="str">
        <f t="shared" si="26"/>
        <v/>
      </c>
      <c r="BG64" s="2" t="str">
        <f t="shared" si="27"/>
        <v/>
      </c>
      <c r="BH64" s="2" t="str">
        <f t="shared" si="28"/>
        <v/>
      </c>
      <c r="BI64" s="31" t="str">
        <f t="shared" si="29"/>
        <v/>
      </c>
      <c r="BK64" s="5">
        <f t="shared" si="30"/>
        <v>0</v>
      </c>
      <c r="BL64" s="3">
        <f t="shared" si="31"/>
        <v>0</v>
      </c>
      <c r="BM64" s="3">
        <f t="shared" si="32"/>
        <v>0</v>
      </c>
      <c r="BN64" s="3">
        <f t="shared" si="33"/>
        <v>0</v>
      </c>
      <c r="BO64" s="3">
        <f t="shared" si="34"/>
        <v>0</v>
      </c>
      <c r="BP64" s="93">
        <f t="shared" si="17"/>
        <v>0</v>
      </c>
      <c r="BQ64" s="93">
        <f t="shared" si="18"/>
        <v>0</v>
      </c>
      <c r="BR64" s="93">
        <f t="shared" si="19"/>
        <v>0</v>
      </c>
      <c r="BS64" s="93">
        <f t="shared" si="20"/>
        <v>0</v>
      </c>
      <c r="BT64" s="93">
        <f t="shared" si="35"/>
        <v>0</v>
      </c>
    </row>
    <row r="65" spans="2:72" x14ac:dyDescent="0.2">
      <c r="B65" s="2" t="str">
        <f t="shared" si="1"/>
        <v>-</v>
      </c>
      <c r="C65" s="22"/>
      <c r="D65" s="22"/>
      <c r="E65" s="39"/>
      <c r="F65" s="40"/>
      <c r="G65" s="41"/>
      <c r="H65" s="41"/>
      <c r="I65" s="39"/>
      <c r="J65" s="42"/>
      <c r="K65" s="39"/>
      <c r="L65" s="39"/>
      <c r="M65" s="43"/>
      <c r="N65" s="39"/>
      <c r="O65" s="43"/>
      <c r="P65" s="39"/>
      <c r="Q65" s="43"/>
      <c r="R65" s="39"/>
      <c r="S65" s="43"/>
      <c r="T65" s="43"/>
      <c r="U65" s="43"/>
      <c r="V65" s="43"/>
      <c r="W65" s="43"/>
      <c r="X65" s="43"/>
      <c r="Y65" s="43"/>
      <c r="Z65" s="43"/>
      <c r="AA65" s="43"/>
      <c r="AB65" s="43"/>
      <c r="AC65" s="44"/>
      <c r="AD65" s="44"/>
      <c r="AE65" s="44"/>
      <c r="AF65" s="44"/>
      <c r="AG65" s="44"/>
      <c r="AH65" s="44"/>
      <c r="AI65" s="44"/>
      <c r="AJ65" s="120"/>
      <c r="AK65" s="44"/>
      <c r="AL65" s="44"/>
      <c r="AM65" s="45"/>
      <c r="AN65" s="45"/>
      <c r="AO65" s="45"/>
      <c r="AP65" s="45"/>
      <c r="AQ65" s="45"/>
      <c r="AR65" s="45"/>
      <c r="AS65" s="45"/>
      <c r="AT65" s="45"/>
      <c r="AU65" s="45"/>
      <c r="AV65" s="45"/>
      <c r="AW65" s="45"/>
      <c r="AX65" s="45"/>
      <c r="AY65" s="45"/>
      <c r="BA65" s="2">
        <f t="shared" si="3"/>
        <v>0</v>
      </c>
      <c r="BB65" s="2" t="str">
        <f t="shared" si="22"/>
        <v/>
      </c>
      <c r="BC65" s="2" t="str">
        <f t="shared" si="23"/>
        <v/>
      </c>
      <c r="BD65" s="2" t="str">
        <f t="shared" si="24"/>
        <v/>
      </c>
      <c r="BE65" s="2" t="str">
        <f t="shared" si="25"/>
        <v/>
      </c>
      <c r="BF65" s="2" t="str">
        <f t="shared" si="26"/>
        <v/>
      </c>
      <c r="BG65" s="2" t="str">
        <f t="shared" si="27"/>
        <v/>
      </c>
      <c r="BH65" s="2" t="str">
        <f t="shared" si="28"/>
        <v/>
      </c>
      <c r="BI65" s="31" t="str">
        <f t="shared" si="29"/>
        <v/>
      </c>
      <c r="BK65" s="5">
        <f t="shared" si="30"/>
        <v>0</v>
      </c>
      <c r="BL65" s="3">
        <f t="shared" si="31"/>
        <v>0</v>
      </c>
      <c r="BM65" s="3">
        <f t="shared" si="32"/>
        <v>0</v>
      </c>
      <c r="BN65" s="3">
        <f t="shared" si="33"/>
        <v>0</v>
      </c>
      <c r="BO65" s="3">
        <f t="shared" si="34"/>
        <v>0</v>
      </c>
      <c r="BP65" s="93">
        <f t="shared" si="17"/>
        <v>0</v>
      </c>
      <c r="BQ65" s="93">
        <f t="shared" si="18"/>
        <v>0</v>
      </c>
      <c r="BR65" s="93">
        <f t="shared" si="19"/>
        <v>0</v>
      </c>
      <c r="BS65" s="93">
        <f t="shared" si="20"/>
        <v>0</v>
      </c>
      <c r="BT65" s="93">
        <f t="shared" si="35"/>
        <v>0</v>
      </c>
    </row>
    <row r="66" spans="2:72" x14ac:dyDescent="0.2">
      <c r="B66" s="2" t="str">
        <f t="shared" si="1"/>
        <v>-</v>
      </c>
      <c r="C66" s="22"/>
      <c r="D66" s="22"/>
      <c r="E66" s="39"/>
      <c r="F66" s="40"/>
      <c r="G66" s="41"/>
      <c r="H66" s="41"/>
      <c r="I66" s="39"/>
      <c r="J66" s="42"/>
      <c r="K66" s="39"/>
      <c r="L66" s="39"/>
      <c r="M66" s="43"/>
      <c r="N66" s="39"/>
      <c r="O66" s="43"/>
      <c r="P66" s="39"/>
      <c r="Q66" s="43"/>
      <c r="R66" s="39"/>
      <c r="S66" s="43"/>
      <c r="T66" s="43"/>
      <c r="U66" s="43"/>
      <c r="V66" s="43"/>
      <c r="W66" s="43"/>
      <c r="X66" s="43"/>
      <c r="Y66" s="43"/>
      <c r="Z66" s="43"/>
      <c r="AA66" s="43"/>
      <c r="AB66" s="43"/>
      <c r="AC66" s="44"/>
      <c r="AD66" s="44"/>
      <c r="AE66" s="44"/>
      <c r="AF66" s="44"/>
      <c r="AG66" s="44"/>
      <c r="AH66" s="44"/>
      <c r="AI66" s="44"/>
      <c r="AJ66" s="120"/>
      <c r="AK66" s="44"/>
      <c r="AL66" s="44"/>
      <c r="AM66" s="45"/>
      <c r="AN66" s="45"/>
      <c r="AO66" s="45"/>
      <c r="AP66" s="45"/>
      <c r="AQ66" s="45"/>
      <c r="AR66" s="45"/>
      <c r="AS66" s="45"/>
      <c r="AT66" s="45"/>
      <c r="AU66" s="45"/>
      <c r="AV66" s="45"/>
      <c r="AW66" s="45"/>
      <c r="AX66" s="45"/>
      <c r="AY66" s="45"/>
      <c r="BA66" s="2">
        <f t="shared" si="3"/>
        <v>0</v>
      </c>
      <c r="BB66" s="2" t="str">
        <f t="shared" si="22"/>
        <v/>
      </c>
      <c r="BC66" s="2" t="str">
        <f t="shared" si="23"/>
        <v/>
      </c>
      <c r="BD66" s="2" t="str">
        <f t="shared" si="24"/>
        <v/>
      </c>
      <c r="BE66" s="2" t="str">
        <f t="shared" si="25"/>
        <v/>
      </c>
      <c r="BF66" s="2" t="str">
        <f t="shared" si="26"/>
        <v/>
      </c>
      <c r="BG66" s="2" t="str">
        <f t="shared" si="27"/>
        <v/>
      </c>
      <c r="BH66" s="2" t="str">
        <f t="shared" si="28"/>
        <v/>
      </c>
      <c r="BI66" s="31" t="str">
        <f t="shared" si="29"/>
        <v/>
      </c>
      <c r="BK66" s="5">
        <f t="shared" si="30"/>
        <v>0</v>
      </c>
      <c r="BL66" s="3">
        <f t="shared" si="31"/>
        <v>0</v>
      </c>
      <c r="BM66" s="3">
        <f t="shared" si="32"/>
        <v>0</v>
      </c>
      <c r="BN66" s="3">
        <f t="shared" si="33"/>
        <v>0</v>
      </c>
      <c r="BO66" s="3">
        <f t="shared" si="34"/>
        <v>0</v>
      </c>
      <c r="BP66" s="93">
        <f t="shared" si="17"/>
        <v>0</v>
      </c>
      <c r="BQ66" s="93">
        <f t="shared" si="18"/>
        <v>0</v>
      </c>
      <c r="BR66" s="93">
        <f t="shared" si="19"/>
        <v>0</v>
      </c>
      <c r="BS66" s="93">
        <f t="shared" si="20"/>
        <v>0</v>
      </c>
      <c r="BT66" s="93">
        <f t="shared" si="35"/>
        <v>0</v>
      </c>
    </row>
    <row r="67" spans="2:72" x14ac:dyDescent="0.2">
      <c r="B67" s="2" t="str">
        <f t="shared" si="1"/>
        <v>-</v>
      </c>
      <c r="C67" s="22"/>
      <c r="D67" s="22"/>
      <c r="E67" s="39"/>
      <c r="F67" s="40"/>
      <c r="G67" s="41"/>
      <c r="H67" s="41"/>
      <c r="I67" s="39"/>
      <c r="J67" s="42"/>
      <c r="K67" s="39"/>
      <c r="L67" s="39"/>
      <c r="M67" s="43"/>
      <c r="N67" s="39"/>
      <c r="O67" s="43"/>
      <c r="P67" s="39"/>
      <c r="Q67" s="43"/>
      <c r="R67" s="39"/>
      <c r="S67" s="43"/>
      <c r="T67" s="43"/>
      <c r="U67" s="43"/>
      <c r="V67" s="43"/>
      <c r="W67" s="43"/>
      <c r="X67" s="43"/>
      <c r="Y67" s="43"/>
      <c r="Z67" s="43"/>
      <c r="AA67" s="43"/>
      <c r="AB67" s="43"/>
      <c r="AC67" s="44"/>
      <c r="AD67" s="44"/>
      <c r="AE67" s="44"/>
      <c r="AF67" s="44"/>
      <c r="AG67" s="44"/>
      <c r="AH67" s="44"/>
      <c r="AI67" s="44"/>
      <c r="AJ67" s="120"/>
      <c r="AK67" s="44"/>
      <c r="AL67" s="44"/>
      <c r="AM67" s="45"/>
      <c r="AN67" s="45"/>
      <c r="AO67" s="45"/>
      <c r="AP67" s="45"/>
      <c r="AQ67" s="45"/>
      <c r="AR67" s="45"/>
      <c r="AS67" s="45"/>
      <c r="AT67" s="45"/>
      <c r="AU67" s="45"/>
      <c r="AV67" s="45"/>
      <c r="AW67" s="45"/>
      <c r="AX67" s="45"/>
      <c r="AY67" s="45"/>
      <c r="BA67" s="2">
        <f t="shared" si="3"/>
        <v>0</v>
      </c>
      <c r="BB67" s="2" t="str">
        <f t="shared" si="22"/>
        <v/>
      </c>
      <c r="BC67" s="2" t="str">
        <f t="shared" si="23"/>
        <v/>
      </c>
      <c r="BD67" s="2" t="str">
        <f t="shared" si="24"/>
        <v/>
      </c>
      <c r="BE67" s="2" t="str">
        <f t="shared" si="25"/>
        <v/>
      </c>
      <c r="BF67" s="2" t="str">
        <f t="shared" si="26"/>
        <v/>
      </c>
      <c r="BG67" s="2" t="str">
        <f t="shared" si="27"/>
        <v/>
      </c>
      <c r="BH67" s="2" t="str">
        <f t="shared" si="28"/>
        <v/>
      </c>
      <c r="BI67" s="31" t="str">
        <f t="shared" si="29"/>
        <v/>
      </c>
      <c r="BK67" s="5">
        <f t="shared" si="30"/>
        <v>0</v>
      </c>
      <c r="BL67" s="3">
        <f t="shared" si="31"/>
        <v>0</v>
      </c>
      <c r="BM67" s="3">
        <f t="shared" si="32"/>
        <v>0</v>
      </c>
      <c r="BN67" s="3">
        <f t="shared" si="33"/>
        <v>0</v>
      </c>
      <c r="BO67" s="3">
        <f t="shared" si="34"/>
        <v>0</v>
      </c>
      <c r="BP67" s="93">
        <f t="shared" si="17"/>
        <v>0</v>
      </c>
      <c r="BQ67" s="93">
        <f t="shared" si="18"/>
        <v>0</v>
      </c>
      <c r="BR67" s="93">
        <f t="shared" si="19"/>
        <v>0</v>
      </c>
      <c r="BS67" s="93">
        <f t="shared" si="20"/>
        <v>0</v>
      </c>
      <c r="BT67" s="93">
        <f t="shared" si="35"/>
        <v>0</v>
      </c>
    </row>
    <row r="68" spans="2:72" x14ac:dyDescent="0.2">
      <c r="B68" s="2" t="str">
        <f t="shared" si="1"/>
        <v>-</v>
      </c>
      <c r="C68" s="22"/>
      <c r="D68" s="22"/>
      <c r="E68" s="39"/>
      <c r="F68" s="40"/>
      <c r="G68" s="41"/>
      <c r="H68" s="41"/>
      <c r="I68" s="39"/>
      <c r="J68" s="42"/>
      <c r="K68" s="39"/>
      <c r="L68" s="39"/>
      <c r="M68" s="43"/>
      <c r="N68" s="39"/>
      <c r="O68" s="43"/>
      <c r="P68" s="39"/>
      <c r="Q68" s="43"/>
      <c r="R68" s="39"/>
      <c r="S68" s="43"/>
      <c r="T68" s="43"/>
      <c r="U68" s="43"/>
      <c r="V68" s="43"/>
      <c r="W68" s="43"/>
      <c r="X68" s="43"/>
      <c r="Y68" s="43"/>
      <c r="Z68" s="43"/>
      <c r="AA68" s="43"/>
      <c r="AB68" s="43"/>
      <c r="AC68" s="44"/>
      <c r="AD68" s="44"/>
      <c r="AE68" s="44"/>
      <c r="AF68" s="44"/>
      <c r="AG68" s="44"/>
      <c r="AH68" s="44"/>
      <c r="AI68" s="44"/>
      <c r="AJ68" s="120"/>
      <c r="AK68" s="44"/>
      <c r="AL68" s="44"/>
      <c r="AM68" s="45"/>
      <c r="AN68" s="45"/>
      <c r="AO68" s="45"/>
      <c r="AP68" s="45"/>
      <c r="AQ68" s="45"/>
      <c r="AR68" s="45"/>
      <c r="AS68" s="45"/>
      <c r="AT68" s="45"/>
      <c r="AU68" s="45"/>
      <c r="AV68" s="45"/>
      <c r="AW68" s="45"/>
      <c r="AX68" s="45"/>
      <c r="AY68" s="45"/>
      <c r="BA68" s="2">
        <f t="shared" si="3"/>
        <v>0</v>
      </c>
      <c r="BB68" s="2" t="str">
        <f t="shared" si="22"/>
        <v/>
      </c>
      <c r="BC68" s="2" t="str">
        <f t="shared" si="23"/>
        <v/>
      </c>
      <c r="BD68" s="2" t="str">
        <f t="shared" si="24"/>
        <v/>
      </c>
      <c r="BE68" s="2" t="str">
        <f t="shared" si="25"/>
        <v/>
      </c>
      <c r="BF68" s="2" t="str">
        <f t="shared" si="26"/>
        <v/>
      </c>
      <c r="BG68" s="2" t="str">
        <f t="shared" si="27"/>
        <v/>
      </c>
      <c r="BH68" s="2" t="str">
        <f t="shared" si="28"/>
        <v/>
      </c>
      <c r="BI68" s="31" t="str">
        <f t="shared" si="29"/>
        <v/>
      </c>
      <c r="BK68" s="5">
        <f t="shared" si="30"/>
        <v>0</v>
      </c>
      <c r="BL68" s="3">
        <f t="shared" si="31"/>
        <v>0</v>
      </c>
      <c r="BM68" s="3">
        <f t="shared" si="32"/>
        <v>0</v>
      </c>
      <c r="BN68" s="3">
        <f t="shared" si="33"/>
        <v>0</v>
      </c>
      <c r="BO68" s="3">
        <f t="shared" si="34"/>
        <v>0</v>
      </c>
      <c r="BP68" s="93">
        <f t="shared" si="17"/>
        <v>0</v>
      </c>
      <c r="BQ68" s="93">
        <f t="shared" si="18"/>
        <v>0</v>
      </c>
      <c r="BR68" s="93">
        <f t="shared" si="19"/>
        <v>0</v>
      </c>
      <c r="BS68" s="93">
        <f t="shared" si="20"/>
        <v>0</v>
      </c>
      <c r="BT68" s="93">
        <f t="shared" si="35"/>
        <v>0</v>
      </c>
    </row>
    <row r="69" spans="2:72" x14ac:dyDescent="0.2">
      <c r="B69" s="2" t="str">
        <f t="shared" si="1"/>
        <v>-</v>
      </c>
      <c r="C69" s="22"/>
      <c r="D69" s="22"/>
      <c r="E69" s="39"/>
      <c r="F69" s="40"/>
      <c r="G69" s="41"/>
      <c r="H69" s="41"/>
      <c r="I69" s="39"/>
      <c r="J69" s="42"/>
      <c r="K69" s="39"/>
      <c r="L69" s="39"/>
      <c r="M69" s="43"/>
      <c r="N69" s="39"/>
      <c r="O69" s="43"/>
      <c r="P69" s="39"/>
      <c r="Q69" s="43"/>
      <c r="R69" s="39"/>
      <c r="S69" s="43"/>
      <c r="T69" s="43"/>
      <c r="U69" s="43"/>
      <c r="V69" s="43"/>
      <c r="W69" s="43"/>
      <c r="X69" s="43"/>
      <c r="Y69" s="43"/>
      <c r="Z69" s="43"/>
      <c r="AA69" s="43"/>
      <c r="AB69" s="43"/>
      <c r="AC69" s="44"/>
      <c r="AD69" s="44"/>
      <c r="AE69" s="44"/>
      <c r="AF69" s="44"/>
      <c r="AG69" s="44"/>
      <c r="AH69" s="44"/>
      <c r="AI69" s="44"/>
      <c r="AJ69" s="120"/>
      <c r="AK69" s="44"/>
      <c r="AL69" s="44"/>
      <c r="AM69" s="45"/>
      <c r="AN69" s="45"/>
      <c r="AO69" s="45"/>
      <c r="AP69" s="45"/>
      <c r="AQ69" s="45"/>
      <c r="AR69" s="45"/>
      <c r="AS69" s="45"/>
      <c r="AT69" s="45"/>
      <c r="AU69" s="45"/>
      <c r="AV69" s="45"/>
      <c r="AW69" s="45"/>
      <c r="AX69" s="45"/>
      <c r="AY69" s="45"/>
      <c r="BA69" s="2">
        <f t="shared" si="3"/>
        <v>0</v>
      </c>
      <c r="BB69" s="2" t="str">
        <f t="shared" si="22"/>
        <v/>
      </c>
      <c r="BC69" s="2" t="str">
        <f t="shared" si="23"/>
        <v/>
      </c>
      <c r="BD69" s="2" t="str">
        <f t="shared" si="24"/>
        <v/>
      </c>
      <c r="BE69" s="2" t="str">
        <f t="shared" si="25"/>
        <v/>
      </c>
      <c r="BF69" s="2" t="str">
        <f t="shared" si="26"/>
        <v/>
      </c>
      <c r="BG69" s="2" t="str">
        <f t="shared" si="27"/>
        <v/>
      </c>
      <c r="BH69" s="2" t="str">
        <f t="shared" si="28"/>
        <v/>
      </c>
      <c r="BI69" s="31" t="str">
        <f t="shared" si="29"/>
        <v/>
      </c>
      <c r="BK69" s="5">
        <f t="shared" si="30"/>
        <v>0</v>
      </c>
      <c r="BL69" s="3">
        <f t="shared" si="31"/>
        <v>0</v>
      </c>
      <c r="BM69" s="3">
        <f t="shared" si="32"/>
        <v>0</v>
      </c>
      <c r="BN69" s="3">
        <f t="shared" si="33"/>
        <v>0</v>
      </c>
      <c r="BO69" s="3">
        <f t="shared" si="34"/>
        <v>0</v>
      </c>
      <c r="BP69" s="93">
        <f t="shared" si="17"/>
        <v>0</v>
      </c>
      <c r="BQ69" s="93">
        <f t="shared" si="18"/>
        <v>0</v>
      </c>
      <c r="BR69" s="93">
        <f t="shared" si="19"/>
        <v>0</v>
      </c>
      <c r="BS69" s="93">
        <f t="shared" si="20"/>
        <v>0</v>
      </c>
      <c r="BT69" s="93">
        <f t="shared" si="35"/>
        <v>0</v>
      </c>
    </row>
    <row r="70" spans="2:72" x14ac:dyDescent="0.2">
      <c r="B70" s="2" t="str">
        <f t="shared" si="1"/>
        <v>-</v>
      </c>
      <c r="C70" s="22"/>
      <c r="D70" s="22"/>
      <c r="E70" s="39"/>
      <c r="F70" s="40"/>
      <c r="G70" s="41"/>
      <c r="H70" s="41"/>
      <c r="I70" s="39"/>
      <c r="J70" s="42"/>
      <c r="K70" s="39"/>
      <c r="L70" s="39"/>
      <c r="M70" s="43"/>
      <c r="N70" s="39"/>
      <c r="O70" s="43"/>
      <c r="P70" s="39"/>
      <c r="Q70" s="43"/>
      <c r="R70" s="39"/>
      <c r="S70" s="43"/>
      <c r="T70" s="43"/>
      <c r="U70" s="43"/>
      <c r="V70" s="43"/>
      <c r="W70" s="43"/>
      <c r="X70" s="43"/>
      <c r="Y70" s="43"/>
      <c r="Z70" s="43"/>
      <c r="AA70" s="43"/>
      <c r="AB70" s="43"/>
      <c r="AC70" s="44"/>
      <c r="AD70" s="44"/>
      <c r="AE70" s="44"/>
      <c r="AF70" s="44"/>
      <c r="AG70" s="44"/>
      <c r="AH70" s="44"/>
      <c r="AI70" s="44"/>
      <c r="AJ70" s="120"/>
      <c r="AK70" s="44"/>
      <c r="AL70" s="44"/>
      <c r="AM70" s="45"/>
      <c r="AN70" s="45"/>
      <c r="AO70" s="45"/>
      <c r="AP70" s="45"/>
      <c r="AQ70" s="45"/>
      <c r="AR70" s="45"/>
      <c r="AS70" s="45"/>
      <c r="AT70" s="45"/>
      <c r="AU70" s="45"/>
      <c r="AV70" s="45"/>
      <c r="AW70" s="45"/>
      <c r="AX70" s="45"/>
      <c r="AY70" s="45"/>
      <c r="BA70" s="2">
        <f t="shared" si="3"/>
        <v>0</v>
      </c>
      <c r="BB70" s="2" t="str">
        <f t="shared" si="22"/>
        <v/>
      </c>
      <c r="BC70" s="2" t="str">
        <f t="shared" si="23"/>
        <v/>
      </c>
      <c r="BD70" s="2" t="str">
        <f t="shared" si="24"/>
        <v/>
      </c>
      <c r="BE70" s="2" t="str">
        <f t="shared" si="25"/>
        <v/>
      </c>
      <c r="BF70" s="2" t="str">
        <f t="shared" si="26"/>
        <v/>
      </c>
      <c r="BG70" s="2" t="str">
        <f t="shared" si="27"/>
        <v/>
      </c>
      <c r="BH70" s="2" t="str">
        <f t="shared" si="28"/>
        <v/>
      </c>
      <c r="BI70" s="31" t="str">
        <f t="shared" si="29"/>
        <v/>
      </c>
      <c r="BK70" s="5">
        <f t="shared" si="30"/>
        <v>0</v>
      </c>
      <c r="BL70" s="3">
        <f t="shared" si="31"/>
        <v>0</v>
      </c>
      <c r="BM70" s="3">
        <f t="shared" si="32"/>
        <v>0</v>
      </c>
      <c r="BN70" s="3">
        <f t="shared" si="33"/>
        <v>0</v>
      </c>
      <c r="BO70" s="3">
        <f t="shared" si="34"/>
        <v>0</v>
      </c>
      <c r="BP70" s="93">
        <f t="shared" si="17"/>
        <v>0</v>
      </c>
      <c r="BQ70" s="93">
        <f t="shared" si="18"/>
        <v>0</v>
      </c>
      <c r="BR70" s="93">
        <f t="shared" si="19"/>
        <v>0</v>
      </c>
      <c r="BS70" s="93">
        <f t="shared" si="20"/>
        <v>0</v>
      </c>
      <c r="BT70" s="93">
        <f t="shared" si="35"/>
        <v>0</v>
      </c>
    </row>
    <row r="71" spans="2:72" x14ac:dyDescent="0.2">
      <c r="B71" s="2" t="str">
        <f t="shared" si="1"/>
        <v>-</v>
      </c>
      <c r="C71" s="22"/>
      <c r="D71" s="22"/>
      <c r="E71" s="39"/>
      <c r="F71" s="40"/>
      <c r="G71" s="41"/>
      <c r="H71" s="41"/>
      <c r="I71" s="39"/>
      <c r="J71" s="42"/>
      <c r="K71" s="39"/>
      <c r="L71" s="39"/>
      <c r="M71" s="43"/>
      <c r="N71" s="39"/>
      <c r="O71" s="43"/>
      <c r="P71" s="39"/>
      <c r="Q71" s="43"/>
      <c r="R71" s="39"/>
      <c r="S71" s="43"/>
      <c r="T71" s="43"/>
      <c r="U71" s="43"/>
      <c r="V71" s="43"/>
      <c r="W71" s="43"/>
      <c r="X71" s="43"/>
      <c r="Y71" s="43"/>
      <c r="Z71" s="43"/>
      <c r="AA71" s="43"/>
      <c r="AB71" s="43"/>
      <c r="AC71" s="44"/>
      <c r="AD71" s="44"/>
      <c r="AE71" s="44"/>
      <c r="AF71" s="44"/>
      <c r="AG71" s="44"/>
      <c r="AH71" s="44"/>
      <c r="AI71" s="44"/>
      <c r="AJ71" s="120"/>
      <c r="AK71" s="44"/>
      <c r="AL71" s="44"/>
      <c r="AM71" s="45"/>
      <c r="AN71" s="45"/>
      <c r="AO71" s="45"/>
      <c r="AP71" s="45"/>
      <c r="AQ71" s="45"/>
      <c r="AR71" s="45"/>
      <c r="AS71" s="45"/>
      <c r="AT71" s="45"/>
      <c r="AU71" s="45"/>
      <c r="AV71" s="45"/>
      <c r="AW71" s="45"/>
      <c r="AX71" s="45"/>
      <c r="AY71" s="45"/>
      <c r="BA71" s="2">
        <f t="shared" si="3"/>
        <v>0</v>
      </c>
      <c r="BB71" s="2" t="str">
        <f t="shared" si="22"/>
        <v/>
      </c>
      <c r="BC71" s="2" t="str">
        <f t="shared" si="23"/>
        <v/>
      </c>
      <c r="BD71" s="2" t="str">
        <f t="shared" si="24"/>
        <v/>
      </c>
      <c r="BE71" s="2" t="str">
        <f t="shared" si="25"/>
        <v/>
      </c>
      <c r="BF71" s="2" t="str">
        <f t="shared" si="26"/>
        <v/>
      </c>
      <c r="BG71" s="2" t="str">
        <f t="shared" si="27"/>
        <v/>
      </c>
      <c r="BH71" s="2" t="str">
        <f t="shared" si="28"/>
        <v/>
      </c>
      <c r="BI71" s="31" t="str">
        <f t="shared" si="29"/>
        <v/>
      </c>
      <c r="BK71" s="5">
        <f t="shared" si="30"/>
        <v>0</v>
      </c>
      <c r="BL71" s="3">
        <f t="shared" si="31"/>
        <v>0</v>
      </c>
      <c r="BM71" s="3">
        <f t="shared" si="32"/>
        <v>0</v>
      </c>
      <c r="BN71" s="3">
        <f t="shared" si="33"/>
        <v>0</v>
      </c>
      <c r="BO71" s="3">
        <f t="shared" si="34"/>
        <v>0</v>
      </c>
      <c r="BP71" s="93">
        <f t="shared" si="17"/>
        <v>0</v>
      </c>
      <c r="BQ71" s="93">
        <f t="shared" si="18"/>
        <v>0</v>
      </c>
      <c r="BR71" s="93">
        <f t="shared" si="19"/>
        <v>0</v>
      </c>
      <c r="BS71" s="93">
        <f t="shared" si="20"/>
        <v>0</v>
      </c>
      <c r="BT71" s="93">
        <f t="shared" si="35"/>
        <v>0</v>
      </c>
    </row>
    <row r="72" spans="2:72" x14ac:dyDescent="0.2">
      <c r="B72" s="2" t="str">
        <f t="shared" si="1"/>
        <v>-</v>
      </c>
      <c r="C72" s="22"/>
      <c r="D72" s="22"/>
      <c r="E72" s="39"/>
      <c r="F72" s="40"/>
      <c r="G72" s="41"/>
      <c r="H72" s="41"/>
      <c r="I72" s="39"/>
      <c r="J72" s="42"/>
      <c r="K72" s="39"/>
      <c r="L72" s="39"/>
      <c r="M72" s="43"/>
      <c r="N72" s="39"/>
      <c r="O72" s="43"/>
      <c r="P72" s="39"/>
      <c r="Q72" s="43"/>
      <c r="R72" s="39"/>
      <c r="S72" s="43"/>
      <c r="T72" s="43"/>
      <c r="U72" s="43"/>
      <c r="V72" s="43"/>
      <c r="W72" s="43"/>
      <c r="X72" s="43"/>
      <c r="Y72" s="43"/>
      <c r="Z72" s="43"/>
      <c r="AA72" s="43"/>
      <c r="AB72" s="43"/>
      <c r="AC72" s="44"/>
      <c r="AD72" s="44"/>
      <c r="AE72" s="44"/>
      <c r="AF72" s="44"/>
      <c r="AG72" s="44"/>
      <c r="AH72" s="44"/>
      <c r="AI72" s="44"/>
      <c r="AJ72" s="120"/>
      <c r="AK72" s="44"/>
      <c r="AL72" s="44"/>
      <c r="AM72" s="45"/>
      <c r="AN72" s="45"/>
      <c r="AO72" s="45"/>
      <c r="AP72" s="45"/>
      <c r="AQ72" s="45"/>
      <c r="AR72" s="45"/>
      <c r="AS72" s="45"/>
      <c r="AT72" s="45"/>
      <c r="AU72" s="45"/>
      <c r="AV72" s="45"/>
      <c r="AW72" s="45"/>
      <c r="AX72" s="45"/>
      <c r="AY72" s="45"/>
      <c r="BA72" s="2">
        <f t="shared" si="3"/>
        <v>0</v>
      </c>
      <c r="BB72" s="2" t="str">
        <f t="shared" si="22"/>
        <v/>
      </c>
      <c r="BC72" s="2" t="str">
        <f t="shared" si="23"/>
        <v/>
      </c>
      <c r="BD72" s="2" t="str">
        <f t="shared" si="24"/>
        <v/>
      </c>
      <c r="BE72" s="2" t="str">
        <f t="shared" si="25"/>
        <v/>
      </c>
      <c r="BF72" s="2" t="str">
        <f t="shared" si="26"/>
        <v/>
      </c>
      <c r="BG72" s="2" t="str">
        <f t="shared" si="27"/>
        <v/>
      </c>
      <c r="BH72" s="2" t="str">
        <f t="shared" si="28"/>
        <v/>
      </c>
      <c r="BI72" s="31" t="str">
        <f t="shared" si="29"/>
        <v/>
      </c>
      <c r="BK72" s="5">
        <f t="shared" si="30"/>
        <v>0</v>
      </c>
      <c r="BL72" s="3">
        <f t="shared" si="31"/>
        <v>0</v>
      </c>
      <c r="BM72" s="3">
        <f t="shared" si="32"/>
        <v>0</v>
      </c>
      <c r="BN72" s="3">
        <f t="shared" si="33"/>
        <v>0</v>
      </c>
      <c r="BO72" s="3">
        <f t="shared" si="34"/>
        <v>0</v>
      </c>
      <c r="BP72" s="93">
        <f t="shared" si="17"/>
        <v>0</v>
      </c>
      <c r="BQ72" s="93">
        <f t="shared" si="18"/>
        <v>0</v>
      </c>
      <c r="BR72" s="93">
        <f t="shared" si="19"/>
        <v>0</v>
      </c>
      <c r="BS72" s="93">
        <f t="shared" si="20"/>
        <v>0</v>
      </c>
      <c r="BT72" s="93">
        <f t="shared" si="35"/>
        <v>0</v>
      </c>
    </row>
    <row r="73" spans="2:72" x14ac:dyDescent="0.2">
      <c r="B73" s="2" t="str">
        <f t="shared" si="1"/>
        <v>-</v>
      </c>
      <c r="C73" s="22"/>
      <c r="D73" s="22"/>
      <c r="E73" s="39"/>
      <c r="F73" s="40"/>
      <c r="G73" s="41"/>
      <c r="H73" s="41"/>
      <c r="I73" s="39"/>
      <c r="J73" s="42"/>
      <c r="K73" s="39"/>
      <c r="L73" s="39"/>
      <c r="M73" s="43"/>
      <c r="N73" s="39"/>
      <c r="O73" s="43"/>
      <c r="P73" s="39"/>
      <c r="Q73" s="43"/>
      <c r="R73" s="39"/>
      <c r="S73" s="43"/>
      <c r="T73" s="43"/>
      <c r="U73" s="43"/>
      <c r="V73" s="43"/>
      <c r="W73" s="43"/>
      <c r="X73" s="43"/>
      <c r="Y73" s="43"/>
      <c r="Z73" s="43"/>
      <c r="AA73" s="43"/>
      <c r="AB73" s="43"/>
      <c r="AC73" s="44"/>
      <c r="AD73" s="44"/>
      <c r="AE73" s="44"/>
      <c r="AF73" s="44"/>
      <c r="AG73" s="44"/>
      <c r="AH73" s="44"/>
      <c r="AI73" s="44"/>
      <c r="AJ73" s="120"/>
      <c r="AK73" s="44"/>
      <c r="AL73" s="44"/>
      <c r="AM73" s="45"/>
      <c r="AN73" s="45"/>
      <c r="AO73" s="45"/>
      <c r="AP73" s="45"/>
      <c r="AQ73" s="45"/>
      <c r="AR73" s="45"/>
      <c r="AS73" s="45"/>
      <c r="AT73" s="45"/>
      <c r="AU73" s="45"/>
      <c r="AV73" s="45"/>
      <c r="AW73" s="45"/>
      <c r="AX73" s="45"/>
      <c r="AY73" s="45"/>
      <c r="BA73" s="2">
        <f t="shared" si="3"/>
        <v>0</v>
      </c>
      <c r="BB73" s="2" t="str">
        <f t="shared" si="22"/>
        <v/>
      </c>
      <c r="BC73" s="2" t="str">
        <f t="shared" si="23"/>
        <v/>
      </c>
      <c r="BD73" s="2" t="str">
        <f t="shared" si="24"/>
        <v/>
      </c>
      <c r="BE73" s="2" t="str">
        <f t="shared" si="25"/>
        <v/>
      </c>
      <c r="BF73" s="2" t="str">
        <f t="shared" si="26"/>
        <v/>
      </c>
      <c r="BG73" s="2" t="str">
        <f t="shared" si="27"/>
        <v/>
      </c>
      <c r="BH73" s="2" t="str">
        <f t="shared" si="28"/>
        <v/>
      </c>
      <c r="BI73" s="31" t="str">
        <f t="shared" si="29"/>
        <v/>
      </c>
      <c r="BK73" s="5">
        <f t="shared" si="30"/>
        <v>0</v>
      </c>
      <c r="BL73" s="3">
        <f t="shared" si="31"/>
        <v>0</v>
      </c>
      <c r="BM73" s="3">
        <f t="shared" si="32"/>
        <v>0</v>
      </c>
      <c r="BN73" s="3">
        <f t="shared" si="33"/>
        <v>0</v>
      </c>
      <c r="BO73" s="3">
        <f t="shared" si="34"/>
        <v>0</v>
      </c>
      <c r="BP73" s="93">
        <f t="shared" si="17"/>
        <v>0</v>
      </c>
      <c r="BQ73" s="93">
        <f t="shared" si="18"/>
        <v>0</v>
      </c>
      <c r="BR73" s="93">
        <f t="shared" si="19"/>
        <v>0</v>
      </c>
      <c r="BS73" s="93">
        <f t="shared" si="20"/>
        <v>0</v>
      </c>
      <c r="BT73" s="93">
        <f t="shared" si="35"/>
        <v>0</v>
      </c>
    </row>
    <row r="74" spans="2:72" x14ac:dyDescent="0.2">
      <c r="B74" s="2" t="str">
        <f t="shared" si="1"/>
        <v>-</v>
      </c>
      <c r="C74" s="22"/>
      <c r="D74" s="22"/>
      <c r="E74" s="39"/>
      <c r="F74" s="40"/>
      <c r="G74" s="41"/>
      <c r="H74" s="41"/>
      <c r="I74" s="39"/>
      <c r="J74" s="42"/>
      <c r="K74" s="39"/>
      <c r="L74" s="39"/>
      <c r="M74" s="43"/>
      <c r="N74" s="39"/>
      <c r="O74" s="43"/>
      <c r="P74" s="39"/>
      <c r="Q74" s="43"/>
      <c r="R74" s="39"/>
      <c r="S74" s="43"/>
      <c r="T74" s="43"/>
      <c r="U74" s="43"/>
      <c r="V74" s="43"/>
      <c r="W74" s="43"/>
      <c r="X74" s="43"/>
      <c r="Y74" s="43"/>
      <c r="Z74" s="43"/>
      <c r="AA74" s="43"/>
      <c r="AB74" s="43"/>
      <c r="AC74" s="44"/>
      <c r="AD74" s="44"/>
      <c r="AE74" s="44"/>
      <c r="AF74" s="44"/>
      <c r="AG74" s="44"/>
      <c r="AH74" s="44"/>
      <c r="AI74" s="44"/>
      <c r="AJ74" s="120"/>
      <c r="AK74" s="44"/>
      <c r="AL74" s="44"/>
      <c r="AM74" s="45"/>
      <c r="AN74" s="45"/>
      <c r="AO74" s="45"/>
      <c r="AP74" s="45"/>
      <c r="AQ74" s="45"/>
      <c r="AR74" s="45"/>
      <c r="AS74" s="45"/>
      <c r="AT74" s="45"/>
      <c r="AU74" s="45"/>
      <c r="AV74" s="45"/>
      <c r="AW74" s="45"/>
      <c r="AX74" s="45"/>
      <c r="AY74" s="45"/>
      <c r="BA74" s="2">
        <f t="shared" si="3"/>
        <v>0</v>
      </c>
      <c r="BB74" s="2" t="str">
        <f t="shared" si="22"/>
        <v/>
      </c>
      <c r="BC74" s="2" t="str">
        <f t="shared" si="23"/>
        <v/>
      </c>
      <c r="BD74" s="2" t="str">
        <f t="shared" si="24"/>
        <v/>
      </c>
      <c r="BE74" s="2" t="str">
        <f t="shared" si="25"/>
        <v/>
      </c>
      <c r="BF74" s="2" t="str">
        <f t="shared" si="26"/>
        <v/>
      </c>
      <c r="BG74" s="2" t="str">
        <f t="shared" si="27"/>
        <v/>
      </c>
      <c r="BH74" s="2" t="str">
        <f t="shared" si="28"/>
        <v/>
      </c>
      <c r="BI74" s="31" t="str">
        <f t="shared" si="29"/>
        <v/>
      </c>
      <c r="BK74" s="5">
        <f t="shared" si="30"/>
        <v>0</v>
      </c>
      <c r="BL74" s="3">
        <f t="shared" si="31"/>
        <v>0</v>
      </c>
      <c r="BM74" s="3">
        <f t="shared" si="32"/>
        <v>0</v>
      </c>
      <c r="BN74" s="3">
        <f t="shared" si="33"/>
        <v>0</v>
      </c>
      <c r="BO74" s="3">
        <f t="shared" si="34"/>
        <v>0</v>
      </c>
      <c r="BP74" s="93">
        <f t="shared" si="17"/>
        <v>0</v>
      </c>
      <c r="BQ74" s="93">
        <f t="shared" si="18"/>
        <v>0</v>
      </c>
      <c r="BR74" s="93">
        <f t="shared" si="19"/>
        <v>0</v>
      </c>
      <c r="BS74" s="93">
        <f t="shared" si="20"/>
        <v>0</v>
      </c>
      <c r="BT74" s="93">
        <f t="shared" si="35"/>
        <v>0</v>
      </c>
    </row>
    <row r="75" spans="2:72" x14ac:dyDescent="0.2">
      <c r="B75" s="2" t="str">
        <f t="shared" ref="B75:B138" si="36">E75&amp;F75&amp;"-"&amp;G75</f>
        <v>-</v>
      </c>
      <c r="C75" s="22"/>
      <c r="D75" s="22"/>
      <c r="E75" s="39"/>
      <c r="F75" s="40"/>
      <c r="G75" s="41"/>
      <c r="H75" s="41"/>
      <c r="I75" s="39"/>
      <c r="J75" s="42"/>
      <c r="K75" s="39"/>
      <c r="L75" s="39"/>
      <c r="M75" s="43"/>
      <c r="N75" s="39"/>
      <c r="O75" s="43"/>
      <c r="P75" s="39"/>
      <c r="Q75" s="43"/>
      <c r="R75" s="39"/>
      <c r="S75" s="43"/>
      <c r="T75" s="43"/>
      <c r="U75" s="43"/>
      <c r="V75" s="43"/>
      <c r="W75" s="43"/>
      <c r="X75" s="43"/>
      <c r="Y75" s="43"/>
      <c r="Z75" s="43"/>
      <c r="AA75" s="43"/>
      <c r="AB75" s="43"/>
      <c r="AC75" s="44"/>
      <c r="AD75" s="44"/>
      <c r="AE75" s="44"/>
      <c r="AF75" s="44"/>
      <c r="AG75" s="44"/>
      <c r="AH75" s="44"/>
      <c r="AI75" s="44"/>
      <c r="AJ75" s="120"/>
      <c r="AK75" s="44"/>
      <c r="AL75" s="44"/>
      <c r="AM75" s="45"/>
      <c r="AN75" s="45"/>
      <c r="AO75" s="45"/>
      <c r="AP75" s="45"/>
      <c r="AQ75" s="45"/>
      <c r="AR75" s="45"/>
      <c r="AS75" s="45"/>
      <c r="AT75" s="45"/>
      <c r="AU75" s="45"/>
      <c r="AV75" s="45"/>
      <c r="AW75" s="45"/>
      <c r="AX75" s="45"/>
      <c r="AY75" s="45"/>
      <c r="BA75" s="2">
        <f t="shared" ref="BA75:BA181" si="37">8-COUNTIF($L75:$AA75,"")/2</f>
        <v>0</v>
      </c>
      <c r="BB75" s="2" t="str">
        <f t="shared" si="22"/>
        <v/>
      </c>
      <c r="BC75" s="2" t="str">
        <f t="shared" si="23"/>
        <v/>
      </c>
      <c r="BD75" s="2" t="str">
        <f t="shared" si="24"/>
        <v/>
      </c>
      <c r="BE75" s="2" t="str">
        <f t="shared" si="25"/>
        <v/>
      </c>
      <c r="BF75" s="2" t="str">
        <f t="shared" si="26"/>
        <v/>
      </c>
      <c r="BG75" s="2" t="str">
        <f t="shared" si="27"/>
        <v/>
      </c>
      <c r="BH75" s="2" t="str">
        <f t="shared" si="28"/>
        <v/>
      </c>
      <c r="BI75" s="31" t="str">
        <f t="shared" si="29"/>
        <v/>
      </c>
      <c r="BK75" s="5">
        <f t="shared" si="30"/>
        <v>0</v>
      </c>
      <c r="BL75" s="3">
        <f t="shared" si="31"/>
        <v>0</v>
      </c>
      <c r="BM75" s="3">
        <f t="shared" si="32"/>
        <v>0</v>
      </c>
      <c r="BN75" s="3">
        <f t="shared" si="33"/>
        <v>0</v>
      </c>
      <c r="BO75" s="3">
        <f t="shared" si="34"/>
        <v>0</v>
      </c>
      <c r="BP75" s="93">
        <f t="shared" si="17"/>
        <v>0</v>
      </c>
      <c r="BQ75" s="93">
        <f t="shared" si="18"/>
        <v>0</v>
      </c>
      <c r="BR75" s="93">
        <f t="shared" si="19"/>
        <v>0</v>
      </c>
      <c r="BS75" s="93">
        <f t="shared" si="20"/>
        <v>0</v>
      </c>
      <c r="BT75" s="93">
        <f t="shared" si="35"/>
        <v>0</v>
      </c>
    </row>
    <row r="76" spans="2:72" x14ac:dyDescent="0.2">
      <c r="B76" s="2" t="str">
        <f t="shared" si="36"/>
        <v>-</v>
      </c>
      <c r="C76" s="22"/>
      <c r="D76" s="22"/>
      <c r="E76" s="39"/>
      <c r="F76" s="40"/>
      <c r="G76" s="41"/>
      <c r="H76" s="41"/>
      <c r="I76" s="39"/>
      <c r="J76" s="42"/>
      <c r="K76" s="39"/>
      <c r="L76" s="39"/>
      <c r="M76" s="43"/>
      <c r="N76" s="39"/>
      <c r="O76" s="43"/>
      <c r="P76" s="39"/>
      <c r="Q76" s="43"/>
      <c r="R76" s="39"/>
      <c r="S76" s="43"/>
      <c r="T76" s="43"/>
      <c r="U76" s="43"/>
      <c r="V76" s="43"/>
      <c r="W76" s="43"/>
      <c r="X76" s="43"/>
      <c r="Y76" s="43"/>
      <c r="Z76" s="43"/>
      <c r="AA76" s="43"/>
      <c r="AB76" s="43"/>
      <c r="AC76" s="44"/>
      <c r="AD76" s="44"/>
      <c r="AE76" s="44"/>
      <c r="AF76" s="44"/>
      <c r="AG76" s="44"/>
      <c r="AH76" s="44"/>
      <c r="AI76" s="44"/>
      <c r="AJ76" s="120"/>
      <c r="AK76" s="44"/>
      <c r="AL76" s="44"/>
      <c r="AM76" s="45"/>
      <c r="AN76" s="45"/>
      <c r="AO76" s="45"/>
      <c r="AP76" s="45"/>
      <c r="AQ76" s="45"/>
      <c r="AR76" s="45"/>
      <c r="AS76" s="45"/>
      <c r="AT76" s="45"/>
      <c r="AU76" s="45"/>
      <c r="AV76" s="45"/>
      <c r="AW76" s="45"/>
      <c r="AX76" s="45"/>
      <c r="AY76" s="45"/>
      <c r="BA76" s="2">
        <f t="shared" si="37"/>
        <v>0</v>
      </c>
      <c r="BB76" s="2" t="str">
        <f t="shared" ref="BB76:BB107" si="38">IF(L76="","",$E76-2&amp;L76)</f>
        <v/>
      </c>
      <c r="BC76" s="2" t="str">
        <f t="shared" ref="BC76:BC107" si="39">IF(BC$9&gt;$BA76,"",$E76-2&amp;N76)</f>
        <v/>
      </c>
      <c r="BD76" s="2" t="str">
        <f t="shared" ref="BD76:BD107" si="40">IF(BD$9&gt;$BA76,"",$E76-2&amp;P76)</f>
        <v/>
      </c>
      <c r="BE76" s="2" t="str">
        <f t="shared" ref="BE76:BE107" si="41">IF(BE$9&gt;$BA76,"",$E76-2&amp;R76)</f>
        <v/>
      </c>
      <c r="BF76" s="2" t="str">
        <f t="shared" ref="BF76:BF107" si="42">IF(BF$9&gt;$BA76,"",$E76-2&amp;T76)</f>
        <v/>
      </c>
      <c r="BG76" s="2" t="str">
        <f t="shared" ref="BG76:BG107" si="43">IF(BG$9&gt;$BA76,"",$E76-2&amp;V76)</f>
        <v/>
      </c>
      <c r="BH76" s="2" t="str">
        <f t="shared" ref="BH76:BH107" si="44">IF(BH$9&gt;$BA76,"",$E76-2&amp;X76)</f>
        <v/>
      </c>
      <c r="BI76" s="31" t="str">
        <f t="shared" ref="BI76:BI107" si="45">IF(BI$9&gt;$BA76,"",$E76-2&amp;Z76)</f>
        <v/>
      </c>
      <c r="BK76" s="5">
        <f t="shared" ref="BK76:BK107" si="46">AB76</f>
        <v>0</v>
      </c>
      <c r="BL76" s="3">
        <f t="shared" ref="BL76:BL107" si="47">IFERROR(BK76*(AC76+AD76),0)</f>
        <v>0</v>
      </c>
      <c r="BM76" s="3">
        <f t="shared" ref="BM76:BM107" si="48">IFERROR(BK76*AG76,0)</f>
        <v>0</v>
      </c>
      <c r="BN76" s="3">
        <f t="shared" ref="BN76:BN107" si="49">IFERROR(AF76*BK76,0)</f>
        <v>0</v>
      </c>
      <c r="BO76" s="3">
        <f t="shared" ref="BO76:BO107" si="50">IFERROR(BK76*(AH76+AI76),0)</f>
        <v>0</v>
      </c>
      <c r="BP76" s="93">
        <f t="shared" ref="BP76:BP139" si="51">IFERROR((SUM($AC76:$AE76)-$AG76-$AK76*($AG76)/($AG76+$AH76+$AI76))/SUM($AC76:$AE76),0)</f>
        <v>0</v>
      </c>
      <c r="BQ76" s="93">
        <f t="shared" ref="BQ76:BQ139" si="52">IFERROR((SUM($AF76)-$AH76+$AI76-$AK76*($AH76+$AI76)/($AG76+$AJ76+$AH76+$AI76))/SUM($AF76),0)</f>
        <v>0</v>
      </c>
      <c r="BR76" s="93">
        <f t="shared" ref="BR76:BR139" si="53">IFERROR((SUM($AC76:$AE76)-(($AG76+$AJ76)-($AJ76*($AG76+$AJ76)/($AG76+$AJ76+$AH76+$AI76)))-$AK76*($AG76+$AJ76)/($AG76+$AJ76+$AH76+$AI76))/SUM($AC76:$AE76),0)</f>
        <v>0</v>
      </c>
      <c r="BS76" s="93">
        <f t="shared" ref="BS76:BS139" si="54">IFERROR((SUM($AF76)-(($AH76+$AI76)-($AJ76*($AH76+$AI76)/($AG76+$AJ76+$AH76+$AI76)))-$AK76*($AH76+$AI76)/($AG76+$AJ76+$AH76+$AI76))/SUM($AF76),0)</f>
        <v>0</v>
      </c>
      <c r="BT76" s="93">
        <f t="shared" ref="BT76:BT107" si="55">IFERROR(IF(AM76="DS",AN76/AO76,IF(AM76="AE",AP76/AQ76,AR76/AU76)),0)</f>
        <v>0</v>
      </c>
    </row>
    <row r="77" spans="2:72" x14ac:dyDescent="0.2">
      <c r="B77" s="2" t="str">
        <f t="shared" si="36"/>
        <v>-</v>
      </c>
      <c r="C77" s="22"/>
      <c r="D77" s="22"/>
      <c r="E77" s="39"/>
      <c r="F77" s="40"/>
      <c r="G77" s="41"/>
      <c r="H77" s="41"/>
      <c r="I77" s="39"/>
      <c r="J77" s="42"/>
      <c r="K77" s="39"/>
      <c r="L77" s="39"/>
      <c r="M77" s="43"/>
      <c r="N77" s="39"/>
      <c r="O77" s="43"/>
      <c r="P77" s="39"/>
      <c r="Q77" s="43"/>
      <c r="R77" s="39"/>
      <c r="S77" s="43"/>
      <c r="T77" s="43"/>
      <c r="U77" s="43"/>
      <c r="V77" s="43"/>
      <c r="W77" s="43"/>
      <c r="X77" s="43"/>
      <c r="Y77" s="43"/>
      <c r="Z77" s="43"/>
      <c r="AA77" s="43"/>
      <c r="AB77" s="43"/>
      <c r="AC77" s="44"/>
      <c r="AD77" s="44"/>
      <c r="AE77" s="44"/>
      <c r="AF77" s="44"/>
      <c r="AG77" s="44"/>
      <c r="AH77" s="44"/>
      <c r="AI77" s="44"/>
      <c r="AJ77" s="120"/>
      <c r="AK77" s="44"/>
      <c r="AL77" s="44"/>
      <c r="AM77" s="45"/>
      <c r="AN77" s="45"/>
      <c r="AO77" s="45"/>
      <c r="AP77" s="45"/>
      <c r="AQ77" s="45"/>
      <c r="AR77" s="45"/>
      <c r="AS77" s="45"/>
      <c r="AT77" s="45"/>
      <c r="AU77" s="45"/>
      <c r="AV77" s="45"/>
      <c r="AW77" s="45"/>
      <c r="AX77" s="45"/>
      <c r="AY77" s="45"/>
      <c r="BA77" s="2">
        <f t="shared" si="37"/>
        <v>0</v>
      </c>
      <c r="BB77" s="2" t="str">
        <f t="shared" si="38"/>
        <v/>
      </c>
      <c r="BC77" s="2" t="str">
        <f t="shared" si="39"/>
        <v/>
      </c>
      <c r="BD77" s="2" t="str">
        <f t="shared" si="40"/>
        <v/>
      </c>
      <c r="BE77" s="2" t="str">
        <f t="shared" si="41"/>
        <v/>
      </c>
      <c r="BF77" s="2" t="str">
        <f t="shared" si="42"/>
        <v/>
      </c>
      <c r="BG77" s="2" t="str">
        <f t="shared" si="43"/>
        <v/>
      </c>
      <c r="BH77" s="2" t="str">
        <f t="shared" si="44"/>
        <v/>
      </c>
      <c r="BI77" s="31" t="str">
        <f t="shared" si="45"/>
        <v/>
      </c>
      <c r="BK77" s="5">
        <f t="shared" si="46"/>
        <v>0</v>
      </c>
      <c r="BL77" s="3">
        <f t="shared" si="47"/>
        <v>0</v>
      </c>
      <c r="BM77" s="3">
        <f t="shared" si="48"/>
        <v>0</v>
      </c>
      <c r="BN77" s="3">
        <f t="shared" si="49"/>
        <v>0</v>
      </c>
      <c r="BO77" s="3">
        <f t="shared" si="50"/>
        <v>0</v>
      </c>
      <c r="BP77" s="93">
        <f t="shared" si="51"/>
        <v>0</v>
      </c>
      <c r="BQ77" s="93">
        <f t="shared" si="52"/>
        <v>0</v>
      </c>
      <c r="BR77" s="93">
        <f t="shared" si="53"/>
        <v>0</v>
      </c>
      <c r="BS77" s="93">
        <f t="shared" si="54"/>
        <v>0</v>
      </c>
      <c r="BT77" s="93">
        <f t="shared" si="55"/>
        <v>0</v>
      </c>
    </row>
    <row r="78" spans="2:72" x14ac:dyDescent="0.2">
      <c r="B78" s="2" t="str">
        <f t="shared" si="36"/>
        <v>-</v>
      </c>
      <c r="C78" s="22"/>
      <c r="D78" s="22"/>
      <c r="E78" s="39"/>
      <c r="F78" s="40"/>
      <c r="G78" s="41"/>
      <c r="H78" s="41"/>
      <c r="I78" s="39"/>
      <c r="J78" s="42"/>
      <c r="K78" s="39"/>
      <c r="L78" s="39"/>
      <c r="M78" s="43"/>
      <c r="N78" s="39"/>
      <c r="O78" s="43"/>
      <c r="P78" s="39"/>
      <c r="Q78" s="43"/>
      <c r="R78" s="39"/>
      <c r="S78" s="43"/>
      <c r="T78" s="43"/>
      <c r="U78" s="43"/>
      <c r="V78" s="43"/>
      <c r="W78" s="43"/>
      <c r="X78" s="43"/>
      <c r="Y78" s="43"/>
      <c r="Z78" s="43"/>
      <c r="AA78" s="43"/>
      <c r="AB78" s="43"/>
      <c r="AC78" s="44"/>
      <c r="AD78" s="44"/>
      <c r="AE78" s="44"/>
      <c r="AF78" s="44"/>
      <c r="AG78" s="44"/>
      <c r="AH78" s="44"/>
      <c r="AI78" s="44"/>
      <c r="AJ78" s="120"/>
      <c r="AK78" s="44"/>
      <c r="AL78" s="44"/>
      <c r="AM78" s="45"/>
      <c r="AN78" s="45"/>
      <c r="AO78" s="45"/>
      <c r="AP78" s="45"/>
      <c r="AQ78" s="45"/>
      <c r="AR78" s="45"/>
      <c r="AS78" s="45"/>
      <c r="AT78" s="45"/>
      <c r="AU78" s="45"/>
      <c r="AV78" s="45"/>
      <c r="AW78" s="45"/>
      <c r="AX78" s="45"/>
      <c r="AY78" s="45"/>
      <c r="BA78" s="2">
        <f t="shared" si="37"/>
        <v>0</v>
      </c>
      <c r="BB78" s="2" t="str">
        <f t="shared" si="38"/>
        <v/>
      </c>
      <c r="BC78" s="2" t="str">
        <f t="shared" si="39"/>
        <v/>
      </c>
      <c r="BD78" s="2" t="str">
        <f t="shared" si="40"/>
        <v/>
      </c>
      <c r="BE78" s="2" t="str">
        <f t="shared" si="41"/>
        <v/>
      </c>
      <c r="BF78" s="2" t="str">
        <f t="shared" si="42"/>
        <v/>
      </c>
      <c r="BG78" s="2" t="str">
        <f t="shared" si="43"/>
        <v/>
      </c>
      <c r="BH78" s="2" t="str">
        <f t="shared" si="44"/>
        <v/>
      </c>
      <c r="BI78" s="31" t="str">
        <f t="shared" si="45"/>
        <v/>
      </c>
      <c r="BK78" s="5">
        <f t="shared" si="46"/>
        <v>0</v>
      </c>
      <c r="BL78" s="3">
        <f t="shared" si="47"/>
        <v>0</v>
      </c>
      <c r="BM78" s="3">
        <f t="shared" si="48"/>
        <v>0</v>
      </c>
      <c r="BN78" s="3">
        <f t="shared" si="49"/>
        <v>0</v>
      </c>
      <c r="BO78" s="3">
        <f t="shared" si="50"/>
        <v>0</v>
      </c>
      <c r="BP78" s="93">
        <f t="shared" si="51"/>
        <v>0</v>
      </c>
      <c r="BQ78" s="93">
        <f t="shared" si="52"/>
        <v>0</v>
      </c>
      <c r="BR78" s="93">
        <f t="shared" si="53"/>
        <v>0</v>
      </c>
      <c r="BS78" s="93">
        <f t="shared" si="54"/>
        <v>0</v>
      </c>
      <c r="BT78" s="93">
        <f t="shared" si="55"/>
        <v>0</v>
      </c>
    </row>
    <row r="79" spans="2:72" x14ac:dyDescent="0.2">
      <c r="B79" s="2" t="str">
        <f t="shared" si="36"/>
        <v>-</v>
      </c>
      <c r="C79" s="22"/>
      <c r="D79" s="22"/>
      <c r="E79" s="39"/>
      <c r="F79" s="40"/>
      <c r="G79" s="41"/>
      <c r="H79" s="41"/>
      <c r="I79" s="39"/>
      <c r="J79" s="42"/>
      <c r="K79" s="39"/>
      <c r="L79" s="39"/>
      <c r="M79" s="43"/>
      <c r="N79" s="39"/>
      <c r="O79" s="43"/>
      <c r="P79" s="39"/>
      <c r="Q79" s="43"/>
      <c r="R79" s="39"/>
      <c r="S79" s="43"/>
      <c r="T79" s="43"/>
      <c r="U79" s="43"/>
      <c r="V79" s="43"/>
      <c r="W79" s="43"/>
      <c r="X79" s="43"/>
      <c r="Y79" s="43"/>
      <c r="Z79" s="43"/>
      <c r="AA79" s="43"/>
      <c r="AB79" s="43"/>
      <c r="AC79" s="44"/>
      <c r="AD79" s="44"/>
      <c r="AE79" s="44"/>
      <c r="AF79" s="44"/>
      <c r="AG79" s="44"/>
      <c r="AH79" s="44"/>
      <c r="AI79" s="44"/>
      <c r="AJ79" s="120"/>
      <c r="AK79" s="44"/>
      <c r="AL79" s="44"/>
      <c r="AM79" s="45"/>
      <c r="AN79" s="45"/>
      <c r="AO79" s="45"/>
      <c r="AP79" s="45"/>
      <c r="AQ79" s="45"/>
      <c r="AR79" s="45"/>
      <c r="AS79" s="45"/>
      <c r="AT79" s="45"/>
      <c r="AU79" s="45"/>
      <c r="AV79" s="45"/>
      <c r="AW79" s="45"/>
      <c r="AX79" s="45"/>
      <c r="AY79" s="45"/>
      <c r="BA79" s="2">
        <f t="shared" si="37"/>
        <v>0</v>
      </c>
      <c r="BB79" s="2" t="str">
        <f t="shared" si="38"/>
        <v/>
      </c>
      <c r="BC79" s="2" t="str">
        <f t="shared" si="39"/>
        <v/>
      </c>
      <c r="BD79" s="2" t="str">
        <f t="shared" si="40"/>
        <v/>
      </c>
      <c r="BE79" s="2" t="str">
        <f t="shared" si="41"/>
        <v/>
      </c>
      <c r="BF79" s="2" t="str">
        <f t="shared" si="42"/>
        <v/>
      </c>
      <c r="BG79" s="2" t="str">
        <f t="shared" si="43"/>
        <v/>
      </c>
      <c r="BH79" s="2" t="str">
        <f t="shared" si="44"/>
        <v/>
      </c>
      <c r="BI79" s="31" t="str">
        <f t="shared" si="45"/>
        <v/>
      </c>
      <c r="BK79" s="5">
        <f t="shared" si="46"/>
        <v>0</v>
      </c>
      <c r="BL79" s="3">
        <f t="shared" si="47"/>
        <v>0</v>
      </c>
      <c r="BM79" s="3">
        <f t="shared" si="48"/>
        <v>0</v>
      </c>
      <c r="BN79" s="3">
        <f t="shared" si="49"/>
        <v>0</v>
      </c>
      <c r="BO79" s="3">
        <f t="shared" si="50"/>
        <v>0</v>
      </c>
      <c r="BP79" s="93">
        <f t="shared" si="51"/>
        <v>0</v>
      </c>
      <c r="BQ79" s="93">
        <f t="shared" si="52"/>
        <v>0</v>
      </c>
      <c r="BR79" s="93">
        <f t="shared" si="53"/>
        <v>0</v>
      </c>
      <c r="BS79" s="93">
        <f t="shared" si="54"/>
        <v>0</v>
      </c>
      <c r="BT79" s="93">
        <f t="shared" si="55"/>
        <v>0</v>
      </c>
    </row>
    <row r="80" spans="2:72" x14ac:dyDescent="0.2">
      <c r="B80" s="2" t="str">
        <f t="shared" si="36"/>
        <v>-</v>
      </c>
      <c r="C80" s="22"/>
      <c r="D80" s="22"/>
      <c r="E80" s="39"/>
      <c r="F80" s="40"/>
      <c r="G80" s="41"/>
      <c r="H80" s="41"/>
      <c r="I80" s="39"/>
      <c r="J80" s="42"/>
      <c r="K80" s="39"/>
      <c r="L80" s="39"/>
      <c r="M80" s="43"/>
      <c r="N80" s="39"/>
      <c r="O80" s="43"/>
      <c r="P80" s="39"/>
      <c r="Q80" s="43"/>
      <c r="R80" s="39"/>
      <c r="S80" s="43"/>
      <c r="T80" s="43"/>
      <c r="U80" s="43"/>
      <c r="V80" s="43"/>
      <c r="W80" s="43"/>
      <c r="X80" s="43"/>
      <c r="Y80" s="43"/>
      <c r="Z80" s="43"/>
      <c r="AA80" s="43"/>
      <c r="AB80" s="43"/>
      <c r="AC80" s="44"/>
      <c r="AD80" s="44"/>
      <c r="AE80" s="44"/>
      <c r="AF80" s="44"/>
      <c r="AG80" s="44"/>
      <c r="AH80" s="44"/>
      <c r="AI80" s="44"/>
      <c r="AJ80" s="120"/>
      <c r="AK80" s="44"/>
      <c r="AL80" s="44"/>
      <c r="AM80" s="45"/>
      <c r="AN80" s="45"/>
      <c r="AO80" s="45"/>
      <c r="AP80" s="45"/>
      <c r="AQ80" s="45"/>
      <c r="AR80" s="45"/>
      <c r="AS80" s="45"/>
      <c r="AT80" s="45"/>
      <c r="AU80" s="45"/>
      <c r="AV80" s="45"/>
      <c r="AW80" s="45"/>
      <c r="AX80" s="45"/>
      <c r="AY80" s="45"/>
      <c r="BA80" s="2">
        <f t="shared" si="37"/>
        <v>0</v>
      </c>
      <c r="BB80" s="2" t="str">
        <f t="shared" si="38"/>
        <v/>
      </c>
      <c r="BC80" s="2" t="str">
        <f t="shared" si="39"/>
        <v/>
      </c>
      <c r="BD80" s="2" t="str">
        <f t="shared" si="40"/>
        <v/>
      </c>
      <c r="BE80" s="2" t="str">
        <f t="shared" si="41"/>
        <v/>
      </c>
      <c r="BF80" s="2" t="str">
        <f t="shared" si="42"/>
        <v/>
      </c>
      <c r="BG80" s="2" t="str">
        <f t="shared" si="43"/>
        <v/>
      </c>
      <c r="BH80" s="2" t="str">
        <f t="shared" si="44"/>
        <v/>
      </c>
      <c r="BI80" s="31" t="str">
        <f t="shared" si="45"/>
        <v/>
      </c>
      <c r="BK80" s="5">
        <f t="shared" si="46"/>
        <v>0</v>
      </c>
      <c r="BL80" s="3">
        <f t="shared" si="47"/>
        <v>0</v>
      </c>
      <c r="BM80" s="3">
        <f t="shared" si="48"/>
        <v>0</v>
      </c>
      <c r="BN80" s="3">
        <f t="shared" si="49"/>
        <v>0</v>
      </c>
      <c r="BO80" s="3">
        <f t="shared" si="50"/>
        <v>0</v>
      </c>
      <c r="BP80" s="93">
        <f t="shared" si="51"/>
        <v>0</v>
      </c>
      <c r="BQ80" s="93">
        <f t="shared" si="52"/>
        <v>0</v>
      </c>
      <c r="BR80" s="93">
        <f t="shared" si="53"/>
        <v>0</v>
      </c>
      <c r="BS80" s="93">
        <f t="shared" si="54"/>
        <v>0</v>
      </c>
      <c r="BT80" s="93">
        <f t="shared" si="55"/>
        <v>0</v>
      </c>
    </row>
    <row r="81" spans="2:72" x14ac:dyDescent="0.2">
      <c r="B81" s="2" t="str">
        <f t="shared" si="36"/>
        <v>-</v>
      </c>
      <c r="C81" s="22"/>
      <c r="D81" s="22"/>
      <c r="E81" s="39"/>
      <c r="F81" s="40"/>
      <c r="G81" s="41"/>
      <c r="H81" s="41"/>
      <c r="I81" s="39"/>
      <c r="J81" s="42"/>
      <c r="K81" s="39"/>
      <c r="L81" s="39"/>
      <c r="M81" s="43"/>
      <c r="N81" s="39"/>
      <c r="O81" s="43"/>
      <c r="P81" s="39"/>
      <c r="Q81" s="43"/>
      <c r="R81" s="39"/>
      <c r="S81" s="43"/>
      <c r="T81" s="43"/>
      <c r="U81" s="43"/>
      <c r="V81" s="43"/>
      <c r="W81" s="43"/>
      <c r="X81" s="43"/>
      <c r="Y81" s="43"/>
      <c r="Z81" s="43"/>
      <c r="AA81" s="43"/>
      <c r="AB81" s="43"/>
      <c r="AC81" s="44"/>
      <c r="AD81" s="44"/>
      <c r="AE81" s="44"/>
      <c r="AF81" s="44"/>
      <c r="AG81" s="44"/>
      <c r="AH81" s="44"/>
      <c r="AI81" s="44"/>
      <c r="AJ81" s="120"/>
      <c r="AK81" s="44"/>
      <c r="AL81" s="44"/>
      <c r="AM81" s="45"/>
      <c r="AN81" s="45"/>
      <c r="AO81" s="45"/>
      <c r="AP81" s="45"/>
      <c r="AQ81" s="45"/>
      <c r="AR81" s="45"/>
      <c r="AS81" s="45"/>
      <c r="AT81" s="45"/>
      <c r="AU81" s="45"/>
      <c r="AV81" s="45"/>
      <c r="AW81" s="45"/>
      <c r="AX81" s="45"/>
      <c r="AY81" s="45"/>
      <c r="BA81" s="2">
        <f t="shared" si="37"/>
        <v>0</v>
      </c>
      <c r="BB81" s="2" t="str">
        <f t="shared" si="38"/>
        <v/>
      </c>
      <c r="BC81" s="2" t="str">
        <f t="shared" si="39"/>
        <v/>
      </c>
      <c r="BD81" s="2" t="str">
        <f t="shared" si="40"/>
        <v/>
      </c>
      <c r="BE81" s="2" t="str">
        <f t="shared" si="41"/>
        <v/>
      </c>
      <c r="BF81" s="2" t="str">
        <f t="shared" si="42"/>
        <v/>
      </c>
      <c r="BG81" s="2" t="str">
        <f t="shared" si="43"/>
        <v/>
      </c>
      <c r="BH81" s="2" t="str">
        <f t="shared" si="44"/>
        <v/>
      </c>
      <c r="BI81" s="31" t="str">
        <f t="shared" si="45"/>
        <v/>
      </c>
      <c r="BK81" s="5">
        <f t="shared" si="46"/>
        <v>0</v>
      </c>
      <c r="BL81" s="3">
        <f t="shared" si="47"/>
        <v>0</v>
      </c>
      <c r="BM81" s="3">
        <f t="shared" si="48"/>
        <v>0</v>
      </c>
      <c r="BN81" s="3">
        <f t="shared" si="49"/>
        <v>0</v>
      </c>
      <c r="BO81" s="3">
        <f t="shared" si="50"/>
        <v>0</v>
      </c>
      <c r="BP81" s="93">
        <f t="shared" si="51"/>
        <v>0</v>
      </c>
      <c r="BQ81" s="93">
        <f t="shared" si="52"/>
        <v>0</v>
      </c>
      <c r="BR81" s="93">
        <f t="shared" si="53"/>
        <v>0</v>
      </c>
      <c r="BS81" s="93">
        <f t="shared" si="54"/>
        <v>0</v>
      </c>
      <c r="BT81" s="93">
        <f t="shared" si="55"/>
        <v>0</v>
      </c>
    </row>
    <row r="82" spans="2:72" x14ac:dyDescent="0.2">
      <c r="B82" s="2" t="str">
        <f t="shared" si="36"/>
        <v>-</v>
      </c>
      <c r="C82" s="22"/>
      <c r="D82" s="22"/>
      <c r="E82" s="39"/>
      <c r="F82" s="40"/>
      <c r="G82" s="41"/>
      <c r="H82" s="41"/>
      <c r="I82" s="39"/>
      <c r="J82" s="42"/>
      <c r="K82" s="39"/>
      <c r="L82" s="39"/>
      <c r="M82" s="43"/>
      <c r="N82" s="39"/>
      <c r="O82" s="43"/>
      <c r="P82" s="39"/>
      <c r="Q82" s="43"/>
      <c r="R82" s="39"/>
      <c r="S82" s="43"/>
      <c r="T82" s="43"/>
      <c r="U82" s="43"/>
      <c r="V82" s="43"/>
      <c r="W82" s="43"/>
      <c r="X82" s="43"/>
      <c r="Y82" s="43"/>
      <c r="Z82" s="43"/>
      <c r="AA82" s="43"/>
      <c r="AB82" s="43"/>
      <c r="AC82" s="44"/>
      <c r="AD82" s="44"/>
      <c r="AE82" s="44"/>
      <c r="AF82" s="44"/>
      <c r="AG82" s="44"/>
      <c r="AH82" s="44"/>
      <c r="AI82" s="44"/>
      <c r="AJ82" s="120"/>
      <c r="AK82" s="44"/>
      <c r="AL82" s="44"/>
      <c r="AM82" s="45"/>
      <c r="AN82" s="45"/>
      <c r="AO82" s="45"/>
      <c r="AP82" s="45"/>
      <c r="AQ82" s="45"/>
      <c r="AR82" s="45"/>
      <c r="AS82" s="45"/>
      <c r="AT82" s="45"/>
      <c r="AU82" s="45"/>
      <c r="AV82" s="45"/>
      <c r="AW82" s="45"/>
      <c r="AX82" s="45"/>
      <c r="AY82" s="45"/>
      <c r="BA82" s="2">
        <f t="shared" si="37"/>
        <v>0</v>
      </c>
      <c r="BB82" s="2" t="str">
        <f t="shared" si="38"/>
        <v/>
      </c>
      <c r="BC82" s="2" t="str">
        <f t="shared" si="39"/>
        <v/>
      </c>
      <c r="BD82" s="2" t="str">
        <f t="shared" si="40"/>
        <v/>
      </c>
      <c r="BE82" s="2" t="str">
        <f t="shared" si="41"/>
        <v/>
      </c>
      <c r="BF82" s="2" t="str">
        <f t="shared" si="42"/>
        <v/>
      </c>
      <c r="BG82" s="2" t="str">
        <f t="shared" si="43"/>
        <v/>
      </c>
      <c r="BH82" s="2" t="str">
        <f t="shared" si="44"/>
        <v/>
      </c>
      <c r="BI82" s="31" t="str">
        <f t="shared" si="45"/>
        <v/>
      </c>
      <c r="BK82" s="5">
        <f t="shared" si="46"/>
        <v>0</v>
      </c>
      <c r="BL82" s="3">
        <f t="shared" si="47"/>
        <v>0</v>
      </c>
      <c r="BM82" s="3">
        <f t="shared" si="48"/>
        <v>0</v>
      </c>
      <c r="BN82" s="3">
        <f t="shared" si="49"/>
        <v>0</v>
      </c>
      <c r="BO82" s="3">
        <f t="shared" si="50"/>
        <v>0</v>
      </c>
      <c r="BP82" s="93">
        <f t="shared" si="51"/>
        <v>0</v>
      </c>
      <c r="BQ82" s="93">
        <f t="shared" si="52"/>
        <v>0</v>
      </c>
      <c r="BR82" s="93">
        <f t="shared" si="53"/>
        <v>0</v>
      </c>
      <c r="BS82" s="93">
        <f t="shared" si="54"/>
        <v>0</v>
      </c>
      <c r="BT82" s="93">
        <f t="shared" si="55"/>
        <v>0</v>
      </c>
    </row>
    <row r="83" spans="2:72" x14ac:dyDescent="0.2">
      <c r="B83" s="2" t="str">
        <f t="shared" si="36"/>
        <v>-</v>
      </c>
      <c r="C83" s="22"/>
      <c r="D83" s="22"/>
      <c r="E83" s="39"/>
      <c r="F83" s="40"/>
      <c r="G83" s="41"/>
      <c r="H83" s="41"/>
      <c r="I83" s="39"/>
      <c r="J83" s="42"/>
      <c r="K83" s="39"/>
      <c r="L83" s="39"/>
      <c r="M83" s="43"/>
      <c r="N83" s="39"/>
      <c r="O83" s="43"/>
      <c r="P83" s="39"/>
      <c r="Q83" s="43"/>
      <c r="R83" s="39"/>
      <c r="S83" s="43"/>
      <c r="T83" s="43"/>
      <c r="U83" s="43"/>
      <c r="V83" s="43"/>
      <c r="W83" s="43"/>
      <c r="X83" s="43"/>
      <c r="Y83" s="43"/>
      <c r="Z83" s="43"/>
      <c r="AA83" s="43"/>
      <c r="AB83" s="43"/>
      <c r="AC83" s="44"/>
      <c r="AD83" s="44"/>
      <c r="AE83" s="44"/>
      <c r="AF83" s="44"/>
      <c r="AG83" s="44"/>
      <c r="AH83" s="44"/>
      <c r="AI83" s="44"/>
      <c r="AJ83" s="120"/>
      <c r="AK83" s="44"/>
      <c r="AL83" s="44"/>
      <c r="AM83" s="45"/>
      <c r="AN83" s="45"/>
      <c r="AO83" s="45"/>
      <c r="AP83" s="45"/>
      <c r="AQ83" s="45"/>
      <c r="AR83" s="45"/>
      <c r="AS83" s="45"/>
      <c r="AT83" s="45"/>
      <c r="AU83" s="45"/>
      <c r="AV83" s="45"/>
      <c r="AW83" s="45"/>
      <c r="AX83" s="45"/>
      <c r="AY83" s="45"/>
      <c r="BA83" s="2">
        <f t="shared" si="37"/>
        <v>0</v>
      </c>
      <c r="BB83" s="2" t="str">
        <f t="shared" si="38"/>
        <v/>
      </c>
      <c r="BC83" s="2" t="str">
        <f t="shared" si="39"/>
        <v/>
      </c>
      <c r="BD83" s="2" t="str">
        <f t="shared" si="40"/>
        <v/>
      </c>
      <c r="BE83" s="2" t="str">
        <f t="shared" si="41"/>
        <v/>
      </c>
      <c r="BF83" s="2" t="str">
        <f t="shared" si="42"/>
        <v/>
      </c>
      <c r="BG83" s="2" t="str">
        <f t="shared" si="43"/>
        <v/>
      </c>
      <c r="BH83" s="2" t="str">
        <f t="shared" si="44"/>
        <v/>
      </c>
      <c r="BI83" s="31" t="str">
        <f t="shared" si="45"/>
        <v/>
      </c>
      <c r="BK83" s="5">
        <f t="shared" si="46"/>
        <v>0</v>
      </c>
      <c r="BL83" s="3">
        <f t="shared" si="47"/>
        <v>0</v>
      </c>
      <c r="BM83" s="3">
        <f t="shared" si="48"/>
        <v>0</v>
      </c>
      <c r="BN83" s="3">
        <f t="shared" si="49"/>
        <v>0</v>
      </c>
      <c r="BO83" s="3">
        <f t="shared" si="50"/>
        <v>0</v>
      </c>
      <c r="BP83" s="93">
        <f t="shared" si="51"/>
        <v>0</v>
      </c>
      <c r="BQ83" s="93">
        <f t="shared" si="52"/>
        <v>0</v>
      </c>
      <c r="BR83" s="93">
        <f t="shared" si="53"/>
        <v>0</v>
      </c>
      <c r="BS83" s="93">
        <f t="shared" si="54"/>
        <v>0</v>
      </c>
      <c r="BT83" s="93">
        <f t="shared" si="55"/>
        <v>0</v>
      </c>
    </row>
    <row r="84" spans="2:72" x14ac:dyDescent="0.2">
      <c r="B84" s="2" t="str">
        <f t="shared" si="36"/>
        <v>-</v>
      </c>
      <c r="C84" s="22"/>
      <c r="D84" s="22"/>
      <c r="E84" s="39"/>
      <c r="F84" s="40"/>
      <c r="G84" s="41"/>
      <c r="H84" s="41"/>
      <c r="I84" s="39"/>
      <c r="J84" s="42"/>
      <c r="K84" s="39"/>
      <c r="L84" s="39"/>
      <c r="M84" s="43"/>
      <c r="N84" s="39"/>
      <c r="O84" s="43"/>
      <c r="P84" s="39"/>
      <c r="Q84" s="43"/>
      <c r="R84" s="39"/>
      <c r="S84" s="43"/>
      <c r="T84" s="43"/>
      <c r="U84" s="43"/>
      <c r="V84" s="43"/>
      <c r="W84" s="43"/>
      <c r="X84" s="43"/>
      <c r="Y84" s="43"/>
      <c r="Z84" s="43"/>
      <c r="AA84" s="43"/>
      <c r="AB84" s="43"/>
      <c r="AC84" s="44"/>
      <c r="AD84" s="44"/>
      <c r="AE84" s="44"/>
      <c r="AF84" s="44"/>
      <c r="AG84" s="44"/>
      <c r="AH84" s="44"/>
      <c r="AI84" s="44"/>
      <c r="AJ84" s="120"/>
      <c r="AK84" s="44"/>
      <c r="AL84" s="44"/>
      <c r="AM84" s="45"/>
      <c r="AN84" s="45"/>
      <c r="AO84" s="45"/>
      <c r="AP84" s="45"/>
      <c r="AQ84" s="45"/>
      <c r="AR84" s="45"/>
      <c r="AS84" s="45"/>
      <c r="AT84" s="45"/>
      <c r="AU84" s="45"/>
      <c r="AV84" s="45"/>
      <c r="AW84" s="45"/>
      <c r="AX84" s="45"/>
      <c r="AY84" s="45"/>
      <c r="BA84" s="2">
        <f t="shared" si="37"/>
        <v>0</v>
      </c>
      <c r="BB84" s="2" t="str">
        <f t="shared" si="38"/>
        <v/>
      </c>
      <c r="BC84" s="2" t="str">
        <f t="shared" si="39"/>
        <v/>
      </c>
      <c r="BD84" s="2" t="str">
        <f t="shared" si="40"/>
        <v/>
      </c>
      <c r="BE84" s="2" t="str">
        <f t="shared" si="41"/>
        <v/>
      </c>
      <c r="BF84" s="2" t="str">
        <f t="shared" si="42"/>
        <v/>
      </c>
      <c r="BG84" s="2" t="str">
        <f t="shared" si="43"/>
        <v/>
      </c>
      <c r="BH84" s="2" t="str">
        <f t="shared" si="44"/>
        <v/>
      </c>
      <c r="BI84" s="31" t="str">
        <f t="shared" si="45"/>
        <v/>
      </c>
      <c r="BK84" s="5">
        <f t="shared" si="46"/>
        <v>0</v>
      </c>
      <c r="BL84" s="3">
        <f t="shared" si="47"/>
        <v>0</v>
      </c>
      <c r="BM84" s="3">
        <f t="shared" si="48"/>
        <v>0</v>
      </c>
      <c r="BN84" s="3">
        <f t="shared" si="49"/>
        <v>0</v>
      </c>
      <c r="BO84" s="3">
        <f t="shared" si="50"/>
        <v>0</v>
      </c>
      <c r="BP84" s="93">
        <f t="shared" si="51"/>
        <v>0</v>
      </c>
      <c r="BQ84" s="93">
        <f t="shared" si="52"/>
        <v>0</v>
      </c>
      <c r="BR84" s="93">
        <f t="shared" si="53"/>
        <v>0</v>
      </c>
      <c r="BS84" s="93">
        <f t="shared" si="54"/>
        <v>0</v>
      </c>
      <c r="BT84" s="93">
        <f t="shared" si="55"/>
        <v>0</v>
      </c>
    </row>
    <row r="85" spans="2:72" x14ac:dyDescent="0.2">
      <c r="B85" s="2" t="str">
        <f t="shared" si="36"/>
        <v>-</v>
      </c>
      <c r="C85" s="22"/>
      <c r="D85" s="22"/>
      <c r="E85" s="39"/>
      <c r="F85" s="40"/>
      <c r="G85" s="41"/>
      <c r="H85" s="41"/>
      <c r="I85" s="39"/>
      <c r="J85" s="42"/>
      <c r="K85" s="39"/>
      <c r="L85" s="39"/>
      <c r="M85" s="43"/>
      <c r="N85" s="39"/>
      <c r="O85" s="43"/>
      <c r="P85" s="39"/>
      <c r="Q85" s="43"/>
      <c r="R85" s="39"/>
      <c r="S85" s="43"/>
      <c r="T85" s="43"/>
      <c r="U85" s="43"/>
      <c r="V85" s="43"/>
      <c r="W85" s="43"/>
      <c r="X85" s="43"/>
      <c r="Y85" s="43"/>
      <c r="Z85" s="43"/>
      <c r="AA85" s="43"/>
      <c r="AB85" s="43"/>
      <c r="AC85" s="44"/>
      <c r="AD85" s="44"/>
      <c r="AE85" s="44"/>
      <c r="AF85" s="44"/>
      <c r="AG85" s="44"/>
      <c r="AH85" s="44"/>
      <c r="AI85" s="44"/>
      <c r="AJ85" s="120"/>
      <c r="AK85" s="44"/>
      <c r="AL85" s="44"/>
      <c r="AM85" s="45"/>
      <c r="AN85" s="45"/>
      <c r="AO85" s="45"/>
      <c r="AP85" s="45"/>
      <c r="AQ85" s="45"/>
      <c r="AR85" s="45"/>
      <c r="AS85" s="45"/>
      <c r="AT85" s="45"/>
      <c r="AU85" s="45"/>
      <c r="AV85" s="45"/>
      <c r="AW85" s="45"/>
      <c r="AX85" s="45"/>
      <c r="AY85" s="45"/>
      <c r="BA85" s="2">
        <f t="shared" si="37"/>
        <v>0</v>
      </c>
      <c r="BB85" s="2" t="str">
        <f t="shared" si="38"/>
        <v/>
      </c>
      <c r="BC85" s="2" t="str">
        <f t="shared" si="39"/>
        <v/>
      </c>
      <c r="BD85" s="2" t="str">
        <f t="shared" si="40"/>
        <v/>
      </c>
      <c r="BE85" s="2" t="str">
        <f t="shared" si="41"/>
        <v/>
      </c>
      <c r="BF85" s="2" t="str">
        <f t="shared" si="42"/>
        <v/>
      </c>
      <c r="BG85" s="2" t="str">
        <f t="shared" si="43"/>
        <v/>
      </c>
      <c r="BH85" s="2" t="str">
        <f t="shared" si="44"/>
        <v/>
      </c>
      <c r="BI85" s="31" t="str">
        <f t="shared" si="45"/>
        <v/>
      </c>
      <c r="BK85" s="5">
        <f t="shared" si="46"/>
        <v>0</v>
      </c>
      <c r="BL85" s="3">
        <f t="shared" si="47"/>
        <v>0</v>
      </c>
      <c r="BM85" s="3">
        <f t="shared" si="48"/>
        <v>0</v>
      </c>
      <c r="BN85" s="3">
        <f t="shared" si="49"/>
        <v>0</v>
      </c>
      <c r="BO85" s="3">
        <f t="shared" si="50"/>
        <v>0</v>
      </c>
      <c r="BP85" s="93">
        <f t="shared" si="51"/>
        <v>0</v>
      </c>
      <c r="BQ85" s="93">
        <f t="shared" si="52"/>
        <v>0</v>
      </c>
      <c r="BR85" s="93">
        <f t="shared" si="53"/>
        <v>0</v>
      </c>
      <c r="BS85" s="93">
        <f t="shared" si="54"/>
        <v>0</v>
      </c>
      <c r="BT85" s="93">
        <f t="shared" si="55"/>
        <v>0</v>
      </c>
    </row>
    <row r="86" spans="2:72" x14ac:dyDescent="0.2">
      <c r="B86" s="2" t="str">
        <f t="shared" si="36"/>
        <v>-</v>
      </c>
      <c r="C86" s="22"/>
      <c r="D86" s="22"/>
      <c r="E86" s="39"/>
      <c r="F86" s="40"/>
      <c r="G86" s="41"/>
      <c r="H86" s="41"/>
      <c r="I86" s="39"/>
      <c r="J86" s="42"/>
      <c r="K86" s="39"/>
      <c r="L86" s="39"/>
      <c r="M86" s="43"/>
      <c r="N86" s="39"/>
      <c r="O86" s="43"/>
      <c r="P86" s="39"/>
      <c r="Q86" s="43"/>
      <c r="R86" s="39"/>
      <c r="S86" s="43"/>
      <c r="T86" s="43"/>
      <c r="U86" s="43"/>
      <c r="V86" s="43"/>
      <c r="W86" s="43"/>
      <c r="X86" s="43"/>
      <c r="Y86" s="43"/>
      <c r="Z86" s="43"/>
      <c r="AA86" s="43"/>
      <c r="AB86" s="43"/>
      <c r="AC86" s="44"/>
      <c r="AD86" s="44"/>
      <c r="AE86" s="44"/>
      <c r="AF86" s="44"/>
      <c r="AG86" s="44"/>
      <c r="AH86" s="44"/>
      <c r="AI86" s="44"/>
      <c r="AJ86" s="120"/>
      <c r="AK86" s="44"/>
      <c r="AL86" s="44"/>
      <c r="AM86" s="45"/>
      <c r="AN86" s="45"/>
      <c r="AO86" s="45"/>
      <c r="AP86" s="45"/>
      <c r="AQ86" s="45"/>
      <c r="AR86" s="45"/>
      <c r="AS86" s="45"/>
      <c r="AT86" s="45"/>
      <c r="AU86" s="45"/>
      <c r="AV86" s="45"/>
      <c r="AW86" s="45"/>
      <c r="AX86" s="45"/>
      <c r="AY86" s="45"/>
      <c r="BA86" s="2">
        <f t="shared" si="37"/>
        <v>0</v>
      </c>
      <c r="BB86" s="2" t="str">
        <f t="shared" si="38"/>
        <v/>
      </c>
      <c r="BC86" s="2" t="str">
        <f t="shared" si="39"/>
        <v/>
      </c>
      <c r="BD86" s="2" t="str">
        <f t="shared" si="40"/>
        <v/>
      </c>
      <c r="BE86" s="2" t="str">
        <f t="shared" si="41"/>
        <v/>
      </c>
      <c r="BF86" s="2" t="str">
        <f t="shared" si="42"/>
        <v/>
      </c>
      <c r="BG86" s="2" t="str">
        <f t="shared" si="43"/>
        <v/>
      </c>
      <c r="BH86" s="2" t="str">
        <f t="shared" si="44"/>
        <v/>
      </c>
      <c r="BI86" s="31" t="str">
        <f t="shared" si="45"/>
        <v/>
      </c>
      <c r="BK86" s="5">
        <f t="shared" si="46"/>
        <v>0</v>
      </c>
      <c r="BL86" s="3">
        <f t="shared" si="47"/>
        <v>0</v>
      </c>
      <c r="BM86" s="3">
        <f t="shared" si="48"/>
        <v>0</v>
      </c>
      <c r="BN86" s="3">
        <f t="shared" si="49"/>
        <v>0</v>
      </c>
      <c r="BO86" s="3">
        <f t="shared" si="50"/>
        <v>0</v>
      </c>
      <c r="BP86" s="93">
        <f t="shared" si="51"/>
        <v>0</v>
      </c>
      <c r="BQ86" s="93">
        <f t="shared" si="52"/>
        <v>0</v>
      </c>
      <c r="BR86" s="93">
        <f t="shared" si="53"/>
        <v>0</v>
      </c>
      <c r="BS86" s="93">
        <f t="shared" si="54"/>
        <v>0</v>
      </c>
      <c r="BT86" s="93">
        <f t="shared" si="55"/>
        <v>0</v>
      </c>
    </row>
    <row r="87" spans="2:72" x14ac:dyDescent="0.2">
      <c r="B87" s="2" t="str">
        <f t="shared" si="36"/>
        <v>-</v>
      </c>
      <c r="C87" s="22"/>
      <c r="D87" s="22"/>
      <c r="E87" s="39"/>
      <c r="F87" s="40"/>
      <c r="G87" s="41"/>
      <c r="H87" s="41"/>
      <c r="I87" s="39"/>
      <c r="J87" s="42"/>
      <c r="K87" s="39"/>
      <c r="L87" s="39"/>
      <c r="M87" s="43"/>
      <c r="N87" s="39"/>
      <c r="O87" s="43"/>
      <c r="P87" s="39"/>
      <c r="Q87" s="43"/>
      <c r="R87" s="39"/>
      <c r="S87" s="43"/>
      <c r="T87" s="43"/>
      <c r="U87" s="43"/>
      <c r="V87" s="43"/>
      <c r="W87" s="43"/>
      <c r="X87" s="43"/>
      <c r="Y87" s="43"/>
      <c r="Z87" s="43"/>
      <c r="AA87" s="43"/>
      <c r="AB87" s="43"/>
      <c r="AC87" s="44"/>
      <c r="AD87" s="44"/>
      <c r="AE87" s="44"/>
      <c r="AF87" s="44"/>
      <c r="AG87" s="44"/>
      <c r="AH87" s="44"/>
      <c r="AI87" s="44"/>
      <c r="AJ87" s="120"/>
      <c r="AK87" s="44"/>
      <c r="AL87" s="44"/>
      <c r="AM87" s="45"/>
      <c r="AN87" s="45"/>
      <c r="AO87" s="45"/>
      <c r="AP87" s="45"/>
      <c r="AQ87" s="45"/>
      <c r="AR87" s="45"/>
      <c r="AS87" s="45"/>
      <c r="AT87" s="45"/>
      <c r="AU87" s="45"/>
      <c r="AV87" s="45"/>
      <c r="AW87" s="45"/>
      <c r="AX87" s="45"/>
      <c r="AY87" s="45"/>
      <c r="BA87" s="2">
        <f t="shared" si="37"/>
        <v>0</v>
      </c>
      <c r="BB87" s="2" t="str">
        <f t="shared" si="38"/>
        <v/>
      </c>
      <c r="BC87" s="2" t="str">
        <f t="shared" si="39"/>
        <v/>
      </c>
      <c r="BD87" s="2" t="str">
        <f t="shared" si="40"/>
        <v/>
      </c>
      <c r="BE87" s="2" t="str">
        <f t="shared" si="41"/>
        <v/>
      </c>
      <c r="BF87" s="2" t="str">
        <f t="shared" si="42"/>
        <v/>
      </c>
      <c r="BG87" s="2" t="str">
        <f t="shared" si="43"/>
        <v/>
      </c>
      <c r="BH87" s="2" t="str">
        <f t="shared" si="44"/>
        <v/>
      </c>
      <c r="BI87" s="31" t="str">
        <f t="shared" si="45"/>
        <v/>
      </c>
      <c r="BK87" s="5">
        <f t="shared" si="46"/>
        <v>0</v>
      </c>
      <c r="BL87" s="3">
        <f t="shared" si="47"/>
        <v>0</v>
      </c>
      <c r="BM87" s="3">
        <f t="shared" si="48"/>
        <v>0</v>
      </c>
      <c r="BN87" s="3">
        <f t="shared" si="49"/>
        <v>0</v>
      </c>
      <c r="BO87" s="3">
        <f t="shared" si="50"/>
        <v>0</v>
      </c>
      <c r="BP87" s="93">
        <f t="shared" si="51"/>
        <v>0</v>
      </c>
      <c r="BQ87" s="93">
        <f t="shared" si="52"/>
        <v>0</v>
      </c>
      <c r="BR87" s="93">
        <f t="shared" si="53"/>
        <v>0</v>
      </c>
      <c r="BS87" s="93">
        <f t="shared" si="54"/>
        <v>0</v>
      </c>
      <c r="BT87" s="93">
        <f t="shared" si="55"/>
        <v>0</v>
      </c>
    </row>
    <row r="88" spans="2:72" x14ac:dyDescent="0.2">
      <c r="B88" s="2" t="str">
        <f t="shared" si="36"/>
        <v>-</v>
      </c>
      <c r="C88" s="22"/>
      <c r="D88" s="22"/>
      <c r="E88" s="39"/>
      <c r="F88" s="40"/>
      <c r="G88" s="41"/>
      <c r="H88" s="41"/>
      <c r="I88" s="39"/>
      <c r="J88" s="42"/>
      <c r="K88" s="39"/>
      <c r="L88" s="39"/>
      <c r="M88" s="43"/>
      <c r="N88" s="39"/>
      <c r="O88" s="43"/>
      <c r="P88" s="39"/>
      <c r="Q88" s="43"/>
      <c r="R88" s="39"/>
      <c r="S88" s="43"/>
      <c r="T88" s="43"/>
      <c r="U88" s="43"/>
      <c r="V88" s="43"/>
      <c r="W88" s="43"/>
      <c r="X88" s="43"/>
      <c r="Y88" s="43"/>
      <c r="Z88" s="43"/>
      <c r="AA88" s="43"/>
      <c r="AB88" s="43"/>
      <c r="AC88" s="44"/>
      <c r="AD88" s="44"/>
      <c r="AE88" s="44"/>
      <c r="AF88" s="44"/>
      <c r="AG88" s="44"/>
      <c r="AH88" s="44"/>
      <c r="AI88" s="44"/>
      <c r="AJ88" s="120"/>
      <c r="AK88" s="44"/>
      <c r="AL88" s="44"/>
      <c r="AM88" s="45"/>
      <c r="AN88" s="45"/>
      <c r="AO88" s="45"/>
      <c r="AP88" s="45"/>
      <c r="AQ88" s="45"/>
      <c r="AR88" s="45"/>
      <c r="AS88" s="45"/>
      <c r="AT88" s="45"/>
      <c r="AU88" s="45"/>
      <c r="AV88" s="45"/>
      <c r="AW88" s="45"/>
      <c r="AX88" s="45"/>
      <c r="AY88" s="45"/>
      <c r="BA88" s="2">
        <f t="shared" si="37"/>
        <v>0</v>
      </c>
      <c r="BB88" s="2" t="str">
        <f t="shared" si="38"/>
        <v/>
      </c>
      <c r="BC88" s="2" t="str">
        <f t="shared" si="39"/>
        <v/>
      </c>
      <c r="BD88" s="2" t="str">
        <f t="shared" si="40"/>
        <v/>
      </c>
      <c r="BE88" s="2" t="str">
        <f t="shared" si="41"/>
        <v/>
      </c>
      <c r="BF88" s="2" t="str">
        <f t="shared" si="42"/>
        <v/>
      </c>
      <c r="BG88" s="2" t="str">
        <f t="shared" si="43"/>
        <v/>
      </c>
      <c r="BH88" s="2" t="str">
        <f t="shared" si="44"/>
        <v/>
      </c>
      <c r="BI88" s="31" t="str">
        <f t="shared" si="45"/>
        <v/>
      </c>
      <c r="BK88" s="5">
        <f t="shared" si="46"/>
        <v>0</v>
      </c>
      <c r="BL88" s="3">
        <f t="shared" si="47"/>
        <v>0</v>
      </c>
      <c r="BM88" s="3">
        <f t="shared" si="48"/>
        <v>0</v>
      </c>
      <c r="BN88" s="3">
        <f t="shared" si="49"/>
        <v>0</v>
      </c>
      <c r="BO88" s="3">
        <f t="shared" si="50"/>
        <v>0</v>
      </c>
      <c r="BP88" s="93">
        <f t="shared" si="51"/>
        <v>0</v>
      </c>
      <c r="BQ88" s="93">
        <f t="shared" si="52"/>
        <v>0</v>
      </c>
      <c r="BR88" s="93">
        <f t="shared" si="53"/>
        <v>0</v>
      </c>
      <c r="BS88" s="93">
        <f t="shared" si="54"/>
        <v>0</v>
      </c>
      <c r="BT88" s="93">
        <f t="shared" si="55"/>
        <v>0</v>
      </c>
    </row>
    <row r="89" spans="2:72" x14ac:dyDescent="0.2">
      <c r="B89" s="2" t="str">
        <f t="shared" si="36"/>
        <v>-</v>
      </c>
      <c r="C89" s="22"/>
      <c r="D89" s="22"/>
      <c r="E89" s="39"/>
      <c r="F89" s="40"/>
      <c r="G89" s="41"/>
      <c r="H89" s="41"/>
      <c r="I89" s="39"/>
      <c r="J89" s="42"/>
      <c r="K89" s="39"/>
      <c r="L89" s="39"/>
      <c r="M89" s="43"/>
      <c r="N89" s="39"/>
      <c r="O89" s="43"/>
      <c r="P89" s="39"/>
      <c r="Q89" s="43"/>
      <c r="R89" s="39"/>
      <c r="S89" s="43"/>
      <c r="T89" s="43"/>
      <c r="U89" s="43"/>
      <c r="V89" s="43"/>
      <c r="W89" s="43"/>
      <c r="X89" s="43"/>
      <c r="Y89" s="43"/>
      <c r="Z89" s="43"/>
      <c r="AA89" s="43"/>
      <c r="AB89" s="43"/>
      <c r="AC89" s="44"/>
      <c r="AD89" s="44"/>
      <c r="AE89" s="44"/>
      <c r="AF89" s="44"/>
      <c r="AG89" s="44"/>
      <c r="AH89" s="44"/>
      <c r="AI89" s="44"/>
      <c r="AJ89" s="120"/>
      <c r="AK89" s="44"/>
      <c r="AL89" s="44"/>
      <c r="AM89" s="45"/>
      <c r="AN89" s="45"/>
      <c r="AO89" s="45"/>
      <c r="AP89" s="45"/>
      <c r="AQ89" s="45"/>
      <c r="AR89" s="45"/>
      <c r="AS89" s="45"/>
      <c r="AT89" s="45"/>
      <c r="AU89" s="45"/>
      <c r="AV89" s="45"/>
      <c r="AW89" s="45"/>
      <c r="AX89" s="45"/>
      <c r="AY89" s="45"/>
      <c r="BA89" s="2">
        <f t="shared" si="37"/>
        <v>0</v>
      </c>
      <c r="BB89" s="2" t="str">
        <f t="shared" si="38"/>
        <v/>
      </c>
      <c r="BC89" s="2" t="str">
        <f t="shared" si="39"/>
        <v/>
      </c>
      <c r="BD89" s="2" t="str">
        <f t="shared" si="40"/>
        <v/>
      </c>
      <c r="BE89" s="2" t="str">
        <f t="shared" si="41"/>
        <v/>
      </c>
      <c r="BF89" s="2" t="str">
        <f t="shared" si="42"/>
        <v/>
      </c>
      <c r="BG89" s="2" t="str">
        <f t="shared" si="43"/>
        <v/>
      </c>
      <c r="BH89" s="2" t="str">
        <f t="shared" si="44"/>
        <v/>
      </c>
      <c r="BI89" s="31" t="str">
        <f t="shared" si="45"/>
        <v/>
      </c>
      <c r="BK89" s="5">
        <f t="shared" si="46"/>
        <v>0</v>
      </c>
      <c r="BL89" s="3">
        <f t="shared" si="47"/>
        <v>0</v>
      </c>
      <c r="BM89" s="3">
        <f t="shared" si="48"/>
        <v>0</v>
      </c>
      <c r="BN89" s="3">
        <f t="shared" si="49"/>
        <v>0</v>
      </c>
      <c r="BO89" s="3">
        <f t="shared" si="50"/>
        <v>0</v>
      </c>
      <c r="BP89" s="93">
        <f t="shared" si="51"/>
        <v>0</v>
      </c>
      <c r="BQ89" s="93">
        <f t="shared" si="52"/>
        <v>0</v>
      </c>
      <c r="BR89" s="93">
        <f t="shared" si="53"/>
        <v>0</v>
      </c>
      <c r="BS89" s="93">
        <f t="shared" si="54"/>
        <v>0</v>
      </c>
      <c r="BT89" s="93">
        <f t="shared" si="55"/>
        <v>0</v>
      </c>
    </row>
    <row r="90" spans="2:72" x14ac:dyDescent="0.2">
      <c r="B90" s="2" t="str">
        <f t="shared" si="36"/>
        <v>-</v>
      </c>
      <c r="C90" s="22"/>
      <c r="D90" s="22"/>
      <c r="E90" s="39"/>
      <c r="F90" s="40"/>
      <c r="G90" s="41"/>
      <c r="H90" s="41"/>
      <c r="I90" s="39"/>
      <c r="J90" s="42"/>
      <c r="K90" s="39"/>
      <c r="L90" s="39"/>
      <c r="M90" s="43"/>
      <c r="N90" s="39"/>
      <c r="O90" s="43"/>
      <c r="P90" s="39"/>
      <c r="Q90" s="43"/>
      <c r="R90" s="39"/>
      <c r="S90" s="43"/>
      <c r="T90" s="43"/>
      <c r="U90" s="43"/>
      <c r="V90" s="43"/>
      <c r="W90" s="43"/>
      <c r="X90" s="43"/>
      <c r="Y90" s="43"/>
      <c r="Z90" s="43"/>
      <c r="AA90" s="43"/>
      <c r="AB90" s="43"/>
      <c r="AC90" s="44"/>
      <c r="AD90" s="44"/>
      <c r="AE90" s="44"/>
      <c r="AF90" s="44"/>
      <c r="AG90" s="44"/>
      <c r="AH90" s="44"/>
      <c r="AI90" s="44"/>
      <c r="AJ90" s="120"/>
      <c r="AK90" s="44"/>
      <c r="AL90" s="44"/>
      <c r="AM90" s="45"/>
      <c r="AN90" s="45"/>
      <c r="AO90" s="45"/>
      <c r="AP90" s="45"/>
      <c r="AQ90" s="45"/>
      <c r="AR90" s="45"/>
      <c r="AS90" s="45"/>
      <c r="AT90" s="45"/>
      <c r="AU90" s="45"/>
      <c r="AV90" s="45"/>
      <c r="AW90" s="45"/>
      <c r="AX90" s="45"/>
      <c r="AY90" s="45"/>
      <c r="BA90" s="2">
        <f t="shared" si="37"/>
        <v>0</v>
      </c>
      <c r="BB90" s="2" t="str">
        <f t="shared" si="38"/>
        <v/>
      </c>
      <c r="BC90" s="2" t="str">
        <f t="shared" si="39"/>
        <v/>
      </c>
      <c r="BD90" s="2" t="str">
        <f t="shared" si="40"/>
        <v/>
      </c>
      <c r="BE90" s="2" t="str">
        <f t="shared" si="41"/>
        <v/>
      </c>
      <c r="BF90" s="2" t="str">
        <f t="shared" si="42"/>
        <v/>
      </c>
      <c r="BG90" s="2" t="str">
        <f t="shared" si="43"/>
        <v/>
      </c>
      <c r="BH90" s="2" t="str">
        <f t="shared" si="44"/>
        <v/>
      </c>
      <c r="BI90" s="31" t="str">
        <f t="shared" si="45"/>
        <v/>
      </c>
      <c r="BK90" s="5">
        <f t="shared" si="46"/>
        <v>0</v>
      </c>
      <c r="BL90" s="3">
        <f t="shared" si="47"/>
        <v>0</v>
      </c>
      <c r="BM90" s="3">
        <f t="shared" si="48"/>
        <v>0</v>
      </c>
      <c r="BN90" s="3">
        <f t="shared" si="49"/>
        <v>0</v>
      </c>
      <c r="BO90" s="3">
        <f t="shared" si="50"/>
        <v>0</v>
      </c>
      <c r="BP90" s="93">
        <f t="shared" si="51"/>
        <v>0</v>
      </c>
      <c r="BQ90" s="93">
        <f t="shared" si="52"/>
        <v>0</v>
      </c>
      <c r="BR90" s="93">
        <f t="shared" si="53"/>
        <v>0</v>
      </c>
      <c r="BS90" s="93">
        <f t="shared" si="54"/>
        <v>0</v>
      </c>
      <c r="BT90" s="93">
        <f t="shared" si="55"/>
        <v>0</v>
      </c>
    </row>
    <row r="91" spans="2:72" x14ac:dyDescent="0.2">
      <c r="B91" s="2" t="str">
        <f t="shared" si="36"/>
        <v>-</v>
      </c>
      <c r="C91" s="22"/>
      <c r="D91" s="22"/>
      <c r="E91" s="39"/>
      <c r="F91" s="40"/>
      <c r="G91" s="41"/>
      <c r="H91" s="41"/>
      <c r="I91" s="39"/>
      <c r="J91" s="42"/>
      <c r="K91" s="39"/>
      <c r="L91" s="39"/>
      <c r="M91" s="43"/>
      <c r="N91" s="39"/>
      <c r="O91" s="43"/>
      <c r="P91" s="39"/>
      <c r="Q91" s="43"/>
      <c r="R91" s="39"/>
      <c r="S91" s="43"/>
      <c r="T91" s="43"/>
      <c r="U91" s="43"/>
      <c r="V91" s="43"/>
      <c r="W91" s="43"/>
      <c r="X91" s="43"/>
      <c r="Y91" s="43"/>
      <c r="Z91" s="43"/>
      <c r="AA91" s="43"/>
      <c r="AB91" s="43"/>
      <c r="AC91" s="44"/>
      <c r="AD91" s="44"/>
      <c r="AE91" s="44"/>
      <c r="AF91" s="44"/>
      <c r="AG91" s="44"/>
      <c r="AH91" s="44"/>
      <c r="AI91" s="44"/>
      <c r="AJ91" s="120"/>
      <c r="AK91" s="44"/>
      <c r="AL91" s="44"/>
      <c r="AM91" s="45"/>
      <c r="AN91" s="45"/>
      <c r="AO91" s="45"/>
      <c r="AP91" s="45"/>
      <c r="AQ91" s="45"/>
      <c r="AR91" s="45"/>
      <c r="AS91" s="45"/>
      <c r="AT91" s="45"/>
      <c r="AU91" s="45"/>
      <c r="AV91" s="45"/>
      <c r="AW91" s="45"/>
      <c r="AX91" s="45"/>
      <c r="AY91" s="45"/>
      <c r="BA91" s="2">
        <f t="shared" si="37"/>
        <v>0</v>
      </c>
      <c r="BB91" s="2" t="str">
        <f t="shared" si="38"/>
        <v/>
      </c>
      <c r="BC91" s="2" t="str">
        <f t="shared" si="39"/>
        <v/>
      </c>
      <c r="BD91" s="2" t="str">
        <f t="shared" si="40"/>
        <v/>
      </c>
      <c r="BE91" s="2" t="str">
        <f t="shared" si="41"/>
        <v/>
      </c>
      <c r="BF91" s="2" t="str">
        <f t="shared" si="42"/>
        <v/>
      </c>
      <c r="BG91" s="2" t="str">
        <f t="shared" si="43"/>
        <v/>
      </c>
      <c r="BH91" s="2" t="str">
        <f t="shared" si="44"/>
        <v/>
      </c>
      <c r="BI91" s="31" t="str">
        <f t="shared" si="45"/>
        <v/>
      </c>
      <c r="BK91" s="5">
        <f t="shared" si="46"/>
        <v>0</v>
      </c>
      <c r="BL91" s="3">
        <f t="shared" si="47"/>
        <v>0</v>
      </c>
      <c r="BM91" s="3">
        <f t="shared" si="48"/>
        <v>0</v>
      </c>
      <c r="BN91" s="3">
        <f t="shared" si="49"/>
        <v>0</v>
      </c>
      <c r="BO91" s="3">
        <f t="shared" si="50"/>
        <v>0</v>
      </c>
      <c r="BP91" s="93">
        <f t="shared" si="51"/>
        <v>0</v>
      </c>
      <c r="BQ91" s="93">
        <f t="shared" si="52"/>
        <v>0</v>
      </c>
      <c r="BR91" s="93">
        <f t="shared" si="53"/>
        <v>0</v>
      </c>
      <c r="BS91" s="93">
        <f t="shared" si="54"/>
        <v>0</v>
      </c>
      <c r="BT91" s="93">
        <f t="shared" si="55"/>
        <v>0</v>
      </c>
    </row>
    <row r="92" spans="2:72" x14ac:dyDescent="0.2">
      <c r="B92" s="2" t="str">
        <f t="shared" si="36"/>
        <v>-</v>
      </c>
      <c r="C92" s="22"/>
      <c r="D92" s="22"/>
      <c r="E92" s="39"/>
      <c r="F92" s="40"/>
      <c r="G92" s="41"/>
      <c r="H92" s="41"/>
      <c r="I92" s="39"/>
      <c r="J92" s="42"/>
      <c r="K92" s="39"/>
      <c r="L92" s="39"/>
      <c r="M92" s="43"/>
      <c r="N92" s="39"/>
      <c r="O92" s="43"/>
      <c r="P92" s="39"/>
      <c r="Q92" s="43"/>
      <c r="R92" s="39"/>
      <c r="S92" s="43"/>
      <c r="T92" s="43"/>
      <c r="U92" s="43"/>
      <c r="V92" s="43"/>
      <c r="W92" s="43"/>
      <c r="X92" s="43"/>
      <c r="Y92" s="43"/>
      <c r="Z92" s="43"/>
      <c r="AA92" s="43"/>
      <c r="AB92" s="43"/>
      <c r="AC92" s="44"/>
      <c r="AD92" s="44"/>
      <c r="AE92" s="44"/>
      <c r="AF92" s="44"/>
      <c r="AG92" s="44"/>
      <c r="AH92" s="44"/>
      <c r="AI92" s="44"/>
      <c r="AJ92" s="120"/>
      <c r="AK92" s="44"/>
      <c r="AL92" s="44"/>
      <c r="AM92" s="45"/>
      <c r="AN92" s="45"/>
      <c r="AO92" s="45"/>
      <c r="AP92" s="45"/>
      <c r="AQ92" s="45"/>
      <c r="AR92" s="45"/>
      <c r="AS92" s="45"/>
      <c r="AT92" s="45"/>
      <c r="AU92" s="45"/>
      <c r="AV92" s="45"/>
      <c r="AW92" s="45"/>
      <c r="AX92" s="45"/>
      <c r="AY92" s="45"/>
      <c r="BA92" s="2">
        <f t="shared" si="37"/>
        <v>0</v>
      </c>
      <c r="BB92" s="2" t="str">
        <f t="shared" si="38"/>
        <v/>
      </c>
      <c r="BC92" s="2" t="str">
        <f t="shared" si="39"/>
        <v/>
      </c>
      <c r="BD92" s="2" t="str">
        <f t="shared" si="40"/>
        <v/>
      </c>
      <c r="BE92" s="2" t="str">
        <f t="shared" si="41"/>
        <v/>
      </c>
      <c r="BF92" s="2" t="str">
        <f t="shared" si="42"/>
        <v/>
      </c>
      <c r="BG92" s="2" t="str">
        <f t="shared" si="43"/>
        <v/>
      </c>
      <c r="BH92" s="2" t="str">
        <f t="shared" si="44"/>
        <v/>
      </c>
      <c r="BI92" s="31" t="str">
        <f t="shared" si="45"/>
        <v/>
      </c>
      <c r="BK92" s="5">
        <f t="shared" si="46"/>
        <v>0</v>
      </c>
      <c r="BL92" s="3">
        <f t="shared" si="47"/>
        <v>0</v>
      </c>
      <c r="BM92" s="3">
        <f t="shared" si="48"/>
        <v>0</v>
      </c>
      <c r="BN92" s="3">
        <f t="shared" si="49"/>
        <v>0</v>
      </c>
      <c r="BO92" s="3">
        <f t="shared" si="50"/>
        <v>0</v>
      </c>
      <c r="BP92" s="93">
        <f t="shared" si="51"/>
        <v>0</v>
      </c>
      <c r="BQ92" s="93">
        <f t="shared" si="52"/>
        <v>0</v>
      </c>
      <c r="BR92" s="93">
        <f t="shared" si="53"/>
        <v>0</v>
      </c>
      <c r="BS92" s="93">
        <f t="shared" si="54"/>
        <v>0</v>
      </c>
      <c r="BT92" s="93">
        <f t="shared" si="55"/>
        <v>0</v>
      </c>
    </row>
    <row r="93" spans="2:72" x14ac:dyDescent="0.2">
      <c r="B93" s="2" t="str">
        <f t="shared" si="36"/>
        <v>-</v>
      </c>
      <c r="C93" s="22"/>
      <c r="D93" s="22"/>
      <c r="E93" s="39"/>
      <c r="F93" s="40"/>
      <c r="G93" s="41"/>
      <c r="H93" s="41"/>
      <c r="I93" s="39"/>
      <c r="J93" s="42"/>
      <c r="K93" s="39"/>
      <c r="L93" s="39"/>
      <c r="M93" s="43"/>
      <c r="N93" s="39"/>
      <c r="O93" s="43"/>
      <c r="P93" s="39"/>
      <c r="Q93" s="43"/>
      <c r="R93" s="39"/>
      <c r="S93" s="43"/>
      <c r="T93" s="43"/>
      <c r="U93" s="43"/>
      <c r="V93" s="43"/>
      <c r="W93" s="43"/>
      <c r="X93" s="43"/>
      <c r="Y93" s="43"/>
      <c r="Z93" s="43"/>
      <c r="AA93" s="43"/>
      <c r="AB93" s="43"/>
      <c r="AC93" s="44"/>
      <c r="AD93" s="44"/>
      <c r="AE93" s="44"/>
      <c r="AF93" s="44"/>
      <c r="AG93" s="44"/>
      <c r="AH93" s="44"/>
      <c r="AI93" s="44"/>
      <c r="AJ93" s="120"/>
      <c r="AK93" s="44"/>
      <c r="AL93" s="44"/>
      <c r="AM93" s="45"/>
      <c r="AN93" s="45"/>
      <c r="AO93" s="45"/>
      <c r="AP93" s="45"/>
      <c r="AQ93" s="45"/>
      <c r="AR93" s="45"/>
      <c r="AS93" s="45"/>
      <c r="AT93" s="45"/>
      <c r="AU93" s="45"/>
      <c r="AV93" s="45"/>
      <c r="AW93" s="45"/>
      <c r="AX93" s="45"/>
      <c r="AY93" s="45"/>
      <c r="BA93" s="2">
        <f t="shared" si="37"/>
        <v>0</v>
      </c>
      <c r="BB93" s="2" t="str">
        <f t="shared" si="38"/>
        <v/>
      </c>
      <c r="BC93" s="2" t="str">
        <f t="shared" si="39"/>
        <v/>
      </c>
      <c r="BD93" s="2" t="str">
        <f t="shared" si="40"/>
        <v/>
      </c>
      <c r="BE93" s="2" t="str">
        <f t="shared" si="41"/>
        <v/>
      </c>
      <c r="BF93" s="2" t="str">
        <f t="shared" si="42"/>
        <v/>
      </c>
      <c r="BG93" s="2" t="str">
        <f t="shared" si="43"/>
        <v/>
      </c>
      <c r="BH93" s="2" t="str">
        <f t="shared" si="44"/>
        <v/>
      </c>
      <c r="BI93" s="31" t="str">
        <f t="shared" si="45"/>
        <v/>
      </c>
      <c r="BK93" s="5">
        <f t="shared" si="46"/>
        <v>0</v>
      </c>
      <c r="BL93" s="3">
        <f t="shared" si="47"/>
        <v>0</v>
      </c>
      <c r="BM93" s="3">
        <f t="shared" si="48"/>
        <v>0</v>
      </c>
      <c r="BN93" s="3">
        <f t="shared" si="49"/>
        <v>0</v>
      </c>
      <c r="BO93" s="3">
        <f t="shared" si="50"/>
        <v>0</v>
      </c>
      <c r="BP93" s="93">
        <f t="shared" si="51"/>
        <v>0</v>
      </c>
      <c r="BQ93" s="93">
        <f t="shared" si="52"/>
        <v>0</v>
      </c>
      <c r="BR93" s="93">
        <f t="shared" si="53"/>
        <v>0</v>
      </c>
      <c r="BS93" s="93">
        <f t="shared" si="54"/>
        <v>0</v>
      </c>
      <c r="BT93" s="93">
        <f t="shared" si="55"/>
        <v>0</v>
      </c>
    </row>
    <row r="94" spans="2:72" x14ac:dyDescent="0.2">
      <c r="B94" s="2" t="str">
        <f t="shared" si="36"/>
        <v>-</v>
      </c>
      <c r="C94" s="22"/>
      <c r="D94" s="22"/>
      <c r="E94" s="39"/>
      <c r="F94" s="40"/>
      <c r="G94" s="41"/>
      <c r="H94" s="41"/>
      <c r="I94" s="39"/>
      <c r="J94" s="42"/>
      <c r="K94" s="39"/>
      <c r="L94" s="39"/>
      <c r="M94" s="43"/>
      <c r="N94" s="39"/>
      <c r="O94" s="43"/>
      <c r="P94" s="39"/>
      <c r="Q94" s="43"/>
      <c r="R94" s="39"/>
      <c r="S94" s="43"/>
      <c r="T94" s="43"/>
      <c r="U94" s="43"/>
      <c r="V94" s="43"/>
      <c r="W94" s="43"/>
      <c r="X94" s="43"/>
      <c r="Y94" s="43"/>
      <c r="Z94" s="43"/>
      <c r="AA94" s="43"/>
      <c r="AB94" s="43"/>
      <c r="AC94" s="44"/>
      <c r="AD94" s="44"/>
      <c r="AE94" s="44"/>
      <c r="AF94" s="44"/>
      <c r="AG94" s="44"/>
      <c r="AH94" s="44"/>
      <c r="AI94" s="44"/>
      <c r="AJ94" s="120"/>
      <c r="AK94" s="44"/>
      <c r="AL94" s="44"/>
      <c r="AM94" s="45"/>
      <c r="AN94" s="45"/>
      <c r="AO94" s="45"/>
      <c r="AP94" s="45"/>
      <c r="AQ94" s="45"/>
      <c r="AR94" s="45"/>
      <c r="AS94" s="45"/>
      <c r="AT94" s="45"/>
      <c r="AU94" s="45"/>
      <c r="AV94" s="45"/>
      <c r="AW94" s="45"/>
      <c r="AX94" s="45"/>
      <c r="AY94" s="45"/>
      <c r="BA94" s="2">
        <f t="shared" si="37"/>
        <v>0</v>
      </c>
      <c r="BB94" s="2" t="str">
        <f t="shared" si="38"/>
        <v/>
      </c>
      <c r="BC94" s="2" t="str">
        <f t="shared" si="39"/>
        <v/>
      </c>
      <c r="BD94" s="2" t="str">
        <f t="shared" si="40"/>
        <v/>
      </c>
      <c r="BE94" s="2" t="str">
        <f t="shared" si="41"/>
        <v/>
      </c>
      <c r="BF94" s="2" t="str">
        <f t="shared" si="42"/>
        <v/>
      </c>
      <c r="BG94" s="2" t="str">
        <f t="shared" si="43"/>
        <v/>
      </c>
      <c r="BH94" s="2" t="str">
        <f t="shared" si="44"/>
        <v/>
      </c>
      <c r="BI94" s="31" t="str">
        <f t="shared" si="45"/>
        <v/>
      </c>
      <c r="BK94" s="5">
        <f t="shared" si="46"/>
        <v>0</v>
      </c>
      <c r="BL94" s="3">
        <f t="shared" si="47"/>
        <v>0</v>
      </c>
      <c r="BM94" s="3">
        <f t="shared" si="48"/>
        <v>0</v>
      </c>
      <c r="BN94" s="3">
        <f t="shared" si="49"/>
        <v>0</v>
      </c>
      <c r="BO94" s="3">
        <f t="shared" si="50"/>
        <v>0</v>
      </c>
      <c r="BP94" s="93">
        <f t="shared" si="51"/>
        <v>0</v>
      </c>
      <c r="BQ94" s="93">
        <f t="shared" si="52"/>
        <v>0</v>
      </c>
      <c r="BR94" s="93">
        <f t="shared" si="53"/>
        <v>0</v>
      </c>
      <c r="BS94" s="93">
        <f t="shared" si="54"/>
        <v>0</v>
      </c>
      <c r="BT94" s="93">
        <f t="shared" si="55"/>
        <v>0</v>
      </c>
    </row>
    <row r="95" spans="2:72" x14ac:dyDescent="0.2">
      <c r="B95" s="2" t="str">
        <f t="shared" si="36"/>
        <v>-</v>
      </c>
      <c r="C95" s="22"/>
      <c r="D95" s="22"/>
      <c r="E95" s="39"/>
      <c r="F95" s="40"/>
      <c r="G95" s="41"/>
      <c r="H95" s="41"/>
      <c r="I95" s="39"/>
      <c r="J95" s="42"/>
      <c r="K95" s="39"/>
      <c r="L95" s="39"/>
      <c r="M95" s="43"/>
      <c r="N95" s="39"/>
      <c r="O95" s="43"/>
      <c r="P95" s="39"/>
      <c r="Q95" s="43"/>
      <c r="R95" s="39"/>
      <c r="S95" s="43"/>
      <c r="T95" s="43"/>
      <c r="U95" s="43"/>
      <c r="V95" s="43"/>
      <c r="W95" s="43"/>
      <c r="X95" s="43"/>
      <c r="Y95" s="43"/>
      <c r="Z95" s="43"/>
      <c r="AA95" s="43"/>
      <c r="AB95" s="43"/>
      <c r="AC95" s="44"/>
      <c r="AD95" s="44"/>
      <c r="AE95" s="44"/>
      <c r="AF95" s="44"/>
      <c r="AG95" s="44"/>
      <c r="AH95" s="44"/>
      <c r="AI95" s="44"/>
      <c r="AJ95" s="120"/>
      <c r="AK95" s="44"/>
      <c r="AL95" s="44"/>
      <c r="AM95" s="45"/>
      <c r="AN95" s="45"/>
      <c r="AO95" s="45"/>
      <c r="AP95" s="45"/>
      <c r="AQ95" s="45"/>
      <c r="AR95" s="45"/>
      <c r="AS95" s="45"/>
      <c r="AT95" s="45"/>
      <c r="AU95" s="45"/>
      <c r="AV95" s="45"/>
      <c r="AW95" s="45"/>
      <c r="AX95" s="45"/>
      <c r="AY95" s="45"/>
      <c r="BA95" s="2">
        <f t="shared" si="37"/>
        <v>0</v>
      </c>
      <c r="BB95" s="2" t="str">
        <f t="shared" si="38"/>
        <v/>
      </c>
      <c r="BC95" s="2" t="str">
        <f t="shared" si="39"/>
        <v/>
      </c>
      <c r="BD95" s="2" t="str">
        <f t="shared" si="40"/>
        <v/>
      </c>
      <c r="BE95" s="2" t="str">
        <f t="shared" si="41"/>
        <v/>
      </c>
      <c r="BF95" s="2" t="str">
        <f t="shared" si="42"/>
        <v/>
      </c>
      <c r="BG95" s="2" t="str">
        <f t="shared" si="43"/>
        <v/>
      </c>
      <c r="BH95" s="2" t="str">
        <f t="shared" si="44"/>
        <v/>
      </c>
      <c r="BI95" s="31" t="str">
        <f t="shared" si="45"/>
        <v/>
      </c>
      <c r="BK95" s="5">
        <f t="shared" si="46"/>
        <v>0</v>
      </c>
      <c r="BL95" s="3">
        <f t="shared" si="47"/>
        <v>0</v>
      </c>
      <c r="BM95" s="3">
        <f t="shared" si="48"/>
        <v>0</v>
      </c>
      <c r="BN95" s="3">
        <f t="shared" si="49"/>
        <v>0</v>
      </c>
      <c r="BO95" s="3">
        <f t="shared" si="50"/>
        <v>0</v>
      </c>
      <c r="BP95" s="93">
        <f t="shared" si="51"/>
        <v>0</v>
      </c>
      <c r="BQ95" s="93">
        <f t="shared" si="52"/>
        <v>0</v>
      </c>
      <c r="BR95" s="93">
        <f t="shared" si="53"/>
        <v>0</v>
      </c>
      <c r="BS95" s="93">
        <f t="shared" si="54"/>
        <v>0</v>
      </c>
      <c r="BT95" s="93">
        <f t="shared" si="55"/>
        <v>0</v>
      </c>
    </row>
    <row r="96" spans="2:72" x14ac:dyDescent="0.2">
      <c r="B96" s="2" t="str">
        <f t="shared" si="36"/>
        <v>-</v>
      </c>
      <c r="C96" s="22"/>
      <c r="D96" s="22"/>
      <c r="E96" s="39"/>
      <c r="F96" s="40"/>
      <c r="G96" s="41"/>
      <c r="H96" s="41"/>
      <c r="I96" s="39"/>
      <c r="J96" s="42"/>
      <c r="K96" s="39"/>
      <c r="L96" s="39"/>
      <c r="M96" s="43"/>
      <c r="N96" s="39"/>
      <c r="O96" s="43"/>
      <c r="P96" s="39"/>
      <c r="Q96" s="43"/>
      <c r="R96" s="39"/>
      <c r="S96" s="43"/>
      <c r="T96" s="43"/>
      <c r="U96" s="43"/>
      <c r="V96" s="43"/>
      <c r="W96" s="43"/>
      <c r="X96" s="43"/>
      <c r="Y96" s="43"/>
      <c r="Z96" s="43"/>
      <c r="AA96" s="43"/>
      <c r="AB96" s="43"/>
      <c r="AC96" s="44"/>
      <c r="AD96" s="44"/>
      <c r="AE96" s="44"/>
      <c r="AF96" s="44"/>
      <c r="AG96" s="44"/>
      <c r="AH96" s="44"/>
      <c r="AI96" s="44"/>
      <c r="AJ96" s="120"/>
      <c r="AK96" s="44"/>
      <c r="AL96" s="44"/>
      <c r="AM96" s="45"/>
      <c r="AN96" s="45"/>
      <c r="AO96" s="45"/>
      <c r="AP96" s="45"/>
      <c r="AQ96" s="45"/>
      <c r="AR96" s="45"/>
      <c r="AS96" s="45"/>
      <c r="AT96" s="45"/>
      <c r="AU96" s="45"/>
      <c r="AV96" s="45"/>
      <c r="AW96" s="45"/>
      <c r="AX96" s="45"/>
      <c r="AY96" s="45"/>
      <c r="BA96" s="2">
        <f t="shared" si="37"/>
        <v>0</v>
      </c>
      <c r="BB96" s="2" t="str">
        <f t="shared" si="38"/>
        <v/>
      </c>
      <c r="BC96" s="2" t="str">
        <f t="shared" si="39"/>
        <v/>
      </c>
      <c r="BD96" s="2" t="str">
        <f t="shared" si="40"/>
        <v/>
      </c>
      <c r="BE96" s="2" t="str">
        <f t="shared" si="41"/>
        <v/>
      </c>
      <c r="BF96" s="2" t="str">
        <f t="shared" si="42"/>
        <v/>
      </c>
      <c r="BG96" s="2" t="str">
        <f t="shared" si="43"/>
        <v/>
      </c>
      <c r="BH96" s="2" t="str">
        <f t="shared" si="44"/>
        <v/>
      </c>
      <c r="BI96" s="31" t="str">
        <f t="shared" si="45"/>
        <v/>
      </c>
      <c r="BK96" s="5">
        <f t="shared" si="46"/>
        <v>0</v>
      </c>
      <c r="BL96" s="3">
        <f t="shared" si="47"/>
        <v>0</v>
      </c>
      <c r="BM96" s="3">
        <f t="shared" si="48"/>
        <v>0</v>
      </c>
      <c r="BN96" s="3">
        <f t="shared" si="49"/>
        <v>0</v>
      </c>
      <c r="BO96" s="3">
        <f t="shared" si="50"/>
        <v>0</v>
      </c>
      <c r="BP96" s="93">
        <f t="shared" si="51"/>
        <v>0</v>
      </c>
      <c r="BQ96" s="93">
        <f t="shared" si="52"/>
        <v>0</v>
      </c>
      <c r="BR96" s="93">
        <f t="shared" si="53"/>
        <v>0</v>
      </c>
      <c r="BS96" s="93">
        <f t="shared" si="54"/>
        <v>0</v>
      </c>
      <c r="BT96" s="93">
        <f t="shared" si="55"/>
        <v>0</v>
      </c>
    </row>
    <row r="97" spans="2:72" x14ac:dyDescent="0.2">
      <c r="B97" s="2" t="str">
        <f t="shared" si="36"/>
        <v>-</v>
      </c>
      <c r="C97" s="22"/>
      <c r="D97" s="22"/>
      <c r="E97" s="39"/>
      <c r="F97" s="40"/>
      <c r="G97" s="41"/>
      <c r="H97" s="41"/>
      <c r="I97" s="39"/>
      <c r="J97" s="42"/>
      <c r="K97" s="39"/>
      <c r="L97" s="39"/>
      <c r="M97" s="43"/>
      <c r="N97" s="39"/>
      <c r="O97" s="43"/>
      <c r="P97" s="39"/>
      <c r="Q97" s="43"/>
      <c r="R97" s="39"/>
      <c r="S97" s="43"/>
      <c r="T97" s="43"/>
      <c r="U97" s="43"/>
      <c r="V97" s="43"/>
      <c r="W97" s="43"/>
      <c r="X97" s="43"/>
      <c r="Y97" s="43"/>
      <c r="Z97" s="43"/>
      <c r="AA97" s="43"/>
      <c r="AB97" s="43"/>
      <c r="AC97" s="44"/>
      <c r="AD97" s="44"/>
      <c r="AE97" s="44"/>
      <c r="AF97" s="44"/>
      <c r="AG97" s="44"/>
      <c r="AH97" s="44"/>
      <c r="AI97" s="44"/>
      <c r="AJ97" s="120"/>
      <c r="AK97" s="44"/>
      <c r="AL97" s="44"/>
      <c r="AM97" s="45"/>
      <c r="AN97" s="45"/>
      <c r="AO97" s="45"/>
      <c r="AP97" s="45"/>
      <c r="AQ97" s="45"/>
      <c r="AR97" s="45"/>
      <c r="AS97" s="45"/>
      <c r="AT97" s="45"/>
      <c r="AU97" s="45"/>
      <c r="AV97" s="45"/>
      <c r="AW97" s="45"/>
      <c r="AX97" s="45"/>
      <c r="AY97" s="45"/>
      <c r="BA97" s="2">
        <f t="shared" si="37"/>
        <v>0</v>
      </c>
      <c r="BB97" s="2" t="str">
        <f t="shared" si="38"/>
        <v/>
      </c>
      <c r="BC97" s="2" t="str">
        <f t="shared" si="39"/>
        <v/>
      </c>
      <c r="BD97" s="2" t="str">
        <f t="shared" si="40"/>
        <v/>
      </c>
      <c r="BE97" s="2" t="str">
        <f t="shared" si="41"/>
        <v/>
      </c>
      <c r="BF97" s="2" t="str">
        <f t="shared" si="42"/>
        <v/>
      </c>
      <c r="BG97" s="2" t="str">
        <f t="shared" si="43"/>
        <v/>
      </c>
      <c r="BH97" s="2" t="str">
        <f t="shared" si="44"/>
        <v/>
      </c>
      <c r="BI97" s="31" t="str">
        <f t="shared" si="45"/>
        <v/>
      </c>
      <c r="BK97" s="5">
        <f t="shared" si="46"/>
        <v>0</v>
      </c>
      <c r="BL97" s="3">
        <f t="shared" si="47"/>
        <v>0</v>
      </c>
      <c r="BM97" s="3">
        <f t="shared" si="48"/>
        <v>0</v>
      </c>
      <c r="BN97" s="3">
        <f t="shared" si="49"/>
        <v>0</v>
      </c>
      <c r="BO97" s="3">
        <f t="shared" si="50"/>
        <v>0</v>
      </c>
      <c r="BP97" s="93">
        <f t="shared" si="51"/>
        <v>0</v>
      </c>
      <c r="BQ97" s="93">
        <f t="shared" si="52"/>
        <v>0</v>
      </c>
      <c r="BR97" s="93">
        <f t="shared" si="53"/>
        <v>0</v>
      </c>
      <c r="BS97" s="93">
        <f t="shared" si="54"/>
        <v>0</v>
      </c>
      <c r="BT97" s="93">
        <f t="shared" si="55"/>
        <v>0</v>
      </c>
    </row>
    <row r="98" spans="2:72" x14ac:dyDescent="0.2">
      <c r="B98" s="2" t="str">
        <f t="shared" si="36"/>
        <v>-</v>
      </c>
      <c r="C98" s="22"/>
      <c r="D98" s="22"/>
      <c r="E98" s="39"/>
      <c r="F98" s="40"/>
      <c r="G98" s="41"/>
      <c r="H98" s="41"/>
      <c r="I98" s="39"/>
      <c r="J98" s="42"/>
      <c r="K98" s="39"/>
      <c r="L98" s="39"/>
      <c r="M98" s="43"/>
      <c r="N98" s="39"/>
      <c r="O98" s="43"/>
      <c r="P98" s="39"/>
      <c r="Q98" s="43"/>
      <c r="R98" s="39"/>
      <c r="S98" s="43"/>
      <c r="T98" s="43"/>
      <c r="U98" s="43"/>
      <c r="V98" s="43"/>
      <c r="W98" s="43"/>
      <c r="X98" s="43"/>
      <c r="Y98" s="43"/>
      <c r="Z98" s="43"/>
      <c r="AA98" s="43"/>
      <c r="AB98" s="43"/>
      <c r="AC98" s="44"/>
      <c r="AD98" s="44"/>
      <c r="AE98" s="44"/>
      <c r="AF98" s="44"/>
      <c r="AG98" s="44"/>
      <c r="AH98" s="44"/>
      <c r="AI98" s="44"/>
      <c r="AJ98" s="120"/>
      <c r="AK98" s="44"/>
      <c r="AL98" s="44"/>
      <c r="AM98" s="45"/>
      <c r="AN98" s="45"/>
      <c r="AO98" s="45"/>
      <c r="AP98" s="45"/>
      <c r="AQ98" s="45"/>
      <c r="AR98" s="45"/>
      <c r="AS98" s="45"/>
      <c r="AT98" s="45"/>
      <c r="AU98" s="45"/>
      <c r="AV98" s="45"/>
      <c r="AW98" s="45"/>
      <c r="AX98" s="45"/>
      <c r="AY98" s="45"/>
      <c r="BA98" s="2">
        <f t="shared" si="37"/>
        <v>0</v>
      </c>
      <c r="BB98" s="2" t="str">
        <f t="shared" si="38"/>
        <v/>
      </c>
      <c r="BC98" s="2" t="str">
        <f t="shared" si="39"/>
        <v/>
      </c>
      <c r="BD98" s="2" t="str">
        <f t="shared" si="40"/>
        <v/>
      </c>
      <c r="BE98" s="2" t="str">
        <f t="shared" si="41"/>
        <v/>
      </c>
      <c r="BF98" s="2" t="str">
        <f t="shared" si="42"/>
        <v/>
      </c>
      <c r="BG98" s="2" t="str">
        <f t="shared" si="43"/>
        <v/>
      </c>
      <c r="BH98" s="2" t="str">
        <f t="shared" si="44"/>
        <v/>
      </c>
      <c r="BI98" s="31" t="str">
        <f t="shared" si="45"/>
        <v/>
      </c>
      <c r="BK98" s="5">
        <f t="shared" si="46"/>
        <v>0</v>
      </c>
      <c r="BL98" s="3">
        <f t="shared" si="47"/>
        <v>0</v>
      </c>
      <c r="BM98" s="3">
        <f t="shared" si="48"/>
        <v>0</v>
      </c>
      <c r="BN98" s="3">
        <f t="shared" si="49"/>
        <v>0</v>
      </c>
      <c r="BO98" s="3">
        <f t="shared" si="50"/>
        <v>0</v>
      </c>
      <c r="BP98" s="93">
        <f t="shared" si="51"/>
        <v>0</v>
      </c>
      <c r="BQ98" s="93">
        <f t="shared" si="52"/>
        <v>0</v>
      </c>
      <c r="BR98" s="93">
        <f t="shared" si="53"/>
        <v>0</v>
      </c>
      <c r="BS98" s="93">
        <f t="shared" si="54"/>
        <v>0</v>
      </c>
      <c r="BT98" s="93">
        <f t="shared" si="55"/>
        <v>0</v>
      </c>
    </row>
    <row r="99" spans="2:72" x14ac:dyDescent="0.2">
      <c r="B99" s="2" t="str">
        <f t="shared" si="36"/>
        <v>-</v>
      </c>
      <c r="C99" s="22"/>
      <c r="D99" s="22"/>
      <c r="E99" s="39"/>
      <c r="F99" s="40"/>
      <c r="G99" s="41"/>
      <c r="H99" s="41"/>
      <c r="I99" s="39"/>
      <c r="J99" s="42"/>
      <c r="K99" s="39"/>
      <c r="L99" s="39"/>
      <c r="M99" s="43"/>
      <c r="N99" s="39"/>
      <c r="O99" s="43"/>
      <c r="P99" s="39"/>
      <c r="Q99" s="43"/>
      <c r="R99" s="39"/>
      <c r="S99" s="43"/>
      <c r="T99" s="43"/>
      <c r="U99" s="43"/>
      <c r="V99" s="43"/>
      <c r="W99" s="43"/>
      <c r="X99" s="43"/>
      <c r="Y99" s="43"/>
      <c r="Z99" s="43"/>
      <c r="AA99" s="43"/>
      <c r="AB99" s="43"/>
      <c r="AC99" s="44"/>
      <c r="AD99" s="44"/>
      <c r="AE99" s="44"/>
      <c r="AF99" s="44"/>
      <c r="AG99" s="44"/>
      <c r="AH99" s="44"/>
      <c r="AI99" s="44"/>
      <c r="AJ99" s="120"/>
      <c r="AK99" s="44"/>
      <c r="AL99" s="44"/>
      <c r="AM99" s="45"/>
      <c r="AN99" s="45"/>
      <c r="AO99" s="45"/>
      <c r="AP99" s="45"/>
      <c r="AQ99" s="45"/>
      <c r="AR99" s="45"/>
      <c r="AS99" s="45"/>
      <c r="AT99" s="45"/>
      <c r="AU99" s="45"/>
      <c r="AV99" s="45"/>
      <c r="AW99" s="45"/>
      <c r="AX99" s="45"/>
      <c r="AY99" s="45"/>
      <c r="BA99" s="2">
        <f t="shared" si="37"/>
        <v>0</v>
      </c>
      <c r="BB99" s="2" t="str">
        <f t="shared" si="38"/>
        <v/>
      </c>
      <c r="BC99" s="2" t="str">
        <f t="shared" si="39"/>
        <v/>
      </c>
      <c r="BD99" s="2" t="str">
        <f t="shared" si="40"/>
        <v/>
      </c>
      <c r="BE99" s="2" t="str">
        <f t="shared" si="41"/>
        <v/>
      </c>
      <c r="BF99" s="2" t="str">
        <f t="shared" si="42"/>
        <v/>
      </c>
      <c r="BG99" s="2" t="str">
        <f t="shared" si="43"/>
        <v/>
      </c>
      <c r="BH99" s="2" t="str">
        <f t="shared" si="44"/>
        <v/>
      </c>
      <c r="BI99" s="31" t="str">
        <f t="shared" si="45"/>
        <v/>
      </c>
      <c r="BK99" s="5">
        <f t="shared" si="46"/>
        <v>0</v>
      </c>
      <c r="BL99" s="3">
        <f t="shared" si="47"/>
        <v>0</v>
      </c>
      <c r="BM99" s="3">
        <f t="shared" si="48"/>
        <v>0</v>
      </c>
      <c r="BN99" s="3">
        <f t="shared" si="49"/>
        <v>0</v>
      </c>
      <c r="BO99" s="3">
        <f t="shared" si="50"/>
        <v>0</v>
      </c>
      <c r="BP99" s="93">
        <f t="shared" si="51"/>
        <v>0</v>
      </c>
      <c r="BQ99" s="93">
        <f t="shared" si="52"/>
        <v>0</v>
      </c>
      <c r="BR99" s="93">
        <f t="shared" si="53"/>
        <v>0</v>
      </c>
      <c r="BS99" s="93">
        <f t="shared" si="54"/>
        <v>0</v>
      </c>
      <c r="BT99" s="93">
        <f t="shared" si="55"/>
        <v>0</v>
      </c>
    </row>
    <row r="100" spans="2:72" x14ac:dyDescent="0.2">
      <c r="B100" s="2" t="str">
        <f t="shared" si="36"/>
        <v>-</v>
      </c>
      <c r="C100" s="22"/>
      <c r="D100" s="22"/>
      <c r="E100" s="39"/>
      <c r="F100" s="40"/>
      <c r="G100" s="41"/>
      <c r="H100" s="41"/>
      <c r="I100" s="39"/>
      <c r="J100" s="42"/>
      <c r="K100" s="39"/>
      <c r="L100" s="39"/>
      <c r="M100" s="43"/>
      <c r="N100" s="39"/>
      <c r="O100" s="43"/>
      <c r="P100" s="39"/>
      <c r="Q100" s="43"/>
      <c r="R100" s="39"/>
      <c r="S100" s="43"/>
      <c r="T100" s="43"/>
      <c r="U100" s="43"/>
      <c r="V100" s="43"/>
      <c r="W100" s="43"/>
      <c r="X100" s="43"/>
      <c r="Y100" s="43"/>
      <c r="Z100" s="43"/>
      <c r="AA100" s="43"/>
      <c r="AB100" s="43"/>
      <c r="AC100" s="44"/>
      <c r="AD100" s="44"/>
      <c r="AE100" s="44"/>
      <c r="AF100" s="44"/>
      <c r="AG100" s="44"/>
      <c r="AH100" s="44"/>
      <c r="AI100" s="44"/>
      <c r="AJ100" s="120"/>
      <c r="AK100" s="44"/>
      <c r="AL100" s="44"/>
      <c r="AM100" s="45"/>
      <c r="AN100" s="45"/>
      <c r="AO100" s="45"/>
      <c r="AP100" s="45"/>
      <c r="AQ100" s="45"/>
      <c r="AR100" s="45"/>
      <c r="AS100" s="45"/>
      <c r="AT100" s="45"/>
      <c r="AU100" s="45"/>
      <c r="AV100" s="45"/>
      <c r="AW100" s="45"/>
      <c r="AX100" s="45"/>
      <c r="AY100" s="45"/>
      <c r="BA100" s="2">
        <f t="shared" si="37"/>
        <v>0</v>
      </c>
      <c r="BB100" s="2" t="str">
        <f t="shared" si="38"/>
        <v/>
      </c>
      <c r="BC100" s="2" t="str">
        <f t="shared" si="39"/>
        <v/>
      </c>
      <c r="BD100" s="2" t="str">
        <f t="shared" si="40"/>
        <v/>
      </c>
      <c r="BE100" s="2" t="str">
        <f t="shared" si="41"/>
        <v/>
      </c>
      <c r="BF100" s="2" t="str">
        <f t="shared" si="42"/>
        <v/>
      </c>
      <c r="BG100" s="2" t="str">
        <f t="shared" si="43"/>
        <v/>
      </c>
      <c r="BH100" s="2" t="str">
        <f t="shared" si="44"/>
        <v/>
      </c>
      <c r="BI100" s="31" t="str">
        <f t="shared" si="45"/>
        <v/>
      </c>
      <c r="BK100" s="5">
        <f t="shared" si="46"/>
        <v>0</v>
      </c>
      <c r="BL100" s="3">
        <f t="shared" si="47"/>
        <v>0</v>
      </c>
      <c r="BM100" s="3">
        <f t="shared" si="48"/>
        <v>0</v>
      </c>
      <c r="BN100" s="3">
        <f t="shared" si="49"/>
        <v>0</v>
      </c>
      <c r="BO100" s="3">
        <f t="shared" si="50"/>
        <v>0</v>
      </c>
      <c r="BP100" s="93">
        <f t="shared" si="51"/>
        <v>0</v>
      </c>
      <c r="BQ100" s="93">
        <f t="shared" si="52"/>
        <v>0</v>
      </c>
      <c r="BR100" s="93">
        <f t="shared" si="53"/>
        <v>0</v>
      </c>
      <c r="BS100" s="93">
        <f t="shared" si="54"/>
        <v>0</v>
      </c>
      <c r="BT100" s="93">
        <f t="shared" si="55"/>
        <v>0</v>
      </c>
    </row>
    <row r="101" spans="2:72" x14ac:dyDescent="0.2">
      <c r="B101" s="2" t="str">
        <f t="shared" si="36"/>
        <v>-</v>
      </c>
      <c r="C101" s="22"/>
      <c r="D101" s="22"/>
      <c r="E101" s="39"/>
      <c r="F101" s="40"/>
      <c r="G101" s="41"/>
      <c r="H101" s="41"/>
      <c r="I101" s="39"/>
      <c r="J101" s="42"/>
      <c r="K101" s="39"/>
      <c r="L101" s="39"/>
      <c r="M101" s="43"/>
      <c r="N101" s="39"/>
      <c r="O101" s="43"/>
      <c r="P101" s="39"/>
      <c r="Q101" s="43"/>
      <c r="R101" s="39"/>
      <c r="S101" s="43"/>
      <c r="T101" s="43"/>
      <c r="U101" s="43"/>
      <c r="V101" s="43"/>
      <c r="W101" s="43"/>
      <c r="X101" s="43"/>
      <c r="Y101" s="43"/>
      <c r="Z101" s="43"/>
      <c r="AA101" s="43"/>
      <c r="AB101" s="43"/>
      <c r="AC101" s="44"/>
      <c r="AD101" s="44"/>
      <c r="AE101" s="44"/>
      <c r="AF101" s="44"/>
      <c r="AG101" s="44"/>
      <c r="AH101" s="44"/>
      <c r="AI101" s="44"/>
      <c r="AJ101" s="120"/>
      <c r="AK101" s="44"/>
      <c r="AL101" s="44"/>
      <c r="AM101" s="45"/>
      <c r="AN101" s="45"/>
      <c r="AO101" s="45"/>
      <c r="AP101" s="45"/>
      <c r="AQ101" s="45"/>
      <c r="AR101" s="45"/>
      <c r="AS101" s="45"/>
      <c r="AT101" s="45"/>
      <c r="AU101" s="45"/>
      <c r="AV101" s="45"/>
      <c r="AW101" s="45"/>
      <c r="AX101" s="45"/>
      <c r="AY101" s="45"/>
      <c r="BA101" s="2">
        <f t="shared" si="37"/>
        <v>0</v>
      </c>
      <c r="BB101" s="2" t="str">
        <f t="shared" si="38"/>
        <v/>
      </c>
      <c r="BC101" s="2" t="str">
        <f t="shared" si="39"/>
        <v/>
      </c>
      <c r="BD101" s="2" t="str">
        <f t="shared" si="40"/>
        <v/>
      </c>
      <c r="BE101" s="2" t="str">
        <f t="shared" si="41"/>
        <v/>
      </c>
      <c r="BF101" s="2" t="str">
        <f t="shared" si="42"/>
        <v/>
      </c>
      <c r="BG101" s="2" t="str">
        <f t="shared" si="43"/>
        <v/>
      </c>
      <c r="BH101" s="2" t="str">
        <f t="shared" si="44"/>
        <v/>
      </c>
      <c r="BI101" s="31" t="str">
        <f t="shared" si="45"/>
        <v/>
      </c>
      <c r="BK101" s="5">
        <f t="shared" si="46"/>
        <v>0</v>
      </c>
      <c r="BL101" s="3">
        <f t="shared" si="47"/>
        <v>0</v>
      </c>
      <c r="BM101" s="3">
        <f t="shared" si="48"/>
        <v>0</v>
      </c>
      <c r="BN101" s="3">
        <f t="shared" si="49"/>
        <v>0</v>
      </c>
      <c r="BO101" s="3">
        <f t="shared" si="50"/>
        <v>0</v>
      </c>
      <c r="BP101" s="93">
        <f t="shared" si="51"/>
        <v>0</v>
      </c>
      <c r="BQ101" s="93">
        <f t="shared" si="52"/>
        <v>0</v>
      </c>
      <c r="BR101" s="93">
        <f t="shared" si="53"/>
        <v>0</v>
      </c>
      <c r="BS101" s="93">
        <f t="shared" si="54"/>
        <v>0</v>
      </c>
      <c r="BT101" s="93">
        <f t="shared" si="55"/>
        <v>0</v>
      </c>
    </row>
    <row r="102" spans="2:72" x14ac:dyDescent="0.2">
      <c r="B102" s="2" t="str">
        <f t="shared" si="36"/>
        <v>-</v>
      </c>
      <c r="C102" s="22"/>
      <c r="D102" s="22"/>
      <c r="E102" s="39"/>
      <c r="F102" s="40"/>
      <c r="G102" s="41"/>
      <c r="H102" s="41"/>
      <c r="I102" s="39"/>
      <c r="J102" s="42"/>
      <c r="K102" s="39"/>
      <c r="L102" s="39"/>
      <c r="M102" s="43"/>
      <c r="N102" s="39"/>
      <c r="O102" s="43"/>
      <c r="P102" s="39"/>
      <c r="Q102" s="43"/>
      <c r="R102" s="39"/>
      <c r="S102" s="43"/>
      <c r="T102" s="43"/>
      <c r="U102" s="43"/>
      <c r="V102" s="43"/>
      <c r="W102" s="43"/>
      <c r="X102" s="43"/>
      <c r="Y102" s="43"/>
      <c r="Z102" s="43"/>
      <c r="AA102" s="43"/>
      <c r="AB102" s="43"/>
      <c r="AC102" s="44"/>
      <c r="AD102" s="44"/>
      <c r="AE102" s="44"/>
      <c r="AF102" s="44"/>
      <c r="AG102" s="44"/>
      <c r="AH102" s="44"/>
      <c r="AI102" s="44"/>
      <c r="AJ102" s="120"/>
      <c r="AK102" s="44"/>
      <c r="AL102" s="44"/>
      <c r="AM102" s="45"/>
      <c r="AN102" s="45"/>
      <c r="AO102" s="45"/>
      <c r="AP102" s="45"/>
      <c r="AQ102" s="45"/>
      <c r="AR102" s="45"/>
      <c r="AS102" s="45"/>
      <c r="AT102" s="45"/>
      <c r="AU102" s="45"/>
      <c r="AV102" s="45"/>
      <c r="AW102" s="45"/>
      <c r="AX102" s="45"/>
      <c r="AY102" s="45"/>
      <c r="BA102" s="2">
        <f t="shared" si="37"/>
        <v>0</v>
      </c>
      <c r="BB102" s="2" t="str">
        <f t="shared" si="38"/>
        <v/>
      </c>
      <c r="BC102" s="2" t="str">
        <f t="shared" si="39"/>
        <v/>
      </c>
      <c r="BD102" s="2" t="str">
        <f t="shared" si="40"/>
        <v/>
      </c>
      <c r="BE102" s="2" t="str">
        <f t="shared" si="41"/>
        <v/>
      </c>
      <c r="BF102" s="2" t="str">
        <f t="shared" si="42"/>
        <v/>
      </c>
      <c r="BG102" s="2" t="str">
        <f t="shared" si="43"/>
        <v/>
      </c>
      <c r="BH102" s="2" t="str">
        <f t="shared" si="44"/>
        <v/>
      </c>
      <c r="BI102" s="31" t="str">
        <f t="shared" si="45"/>
        <v/>
      </c>
      <c r="BK102" s="5">
        <f t="shared" si="46"/>
        <v>0</v>
      </c>
      <c r="BL102" s="3">
        <f t="shared" si="47"/>
        <v>0</v>
      </c>
      <c r="BM102" s="3">
        <f t="shared" si="48"/>
        <v>0</v>
      </c>
      <c r="BN102" s="3">
        <f t="shared" si="49"/>
        <v>0</v>
      </c>
      <c r="BO102" s="3">
        <f t="shared" si="50"/>
        <v>0</v>
      </c>
      <c r="BP102" s="93">
        <f t="shared" si="51"/>
        <v>0</v>
      </c>
      <c r="BQ102" s="93">
        <f t="shared" si="52"/>
        <v>0</v>
      </c>
      <c r="BR102" s="93">
        <f t="shared" si="53"/>
        <v>0</v>
      </c>
      <c r="BS102" s="93">
        <f t="shared" si="54"/>
        <v>0</v>
      </c>
      <c r="BT102" s="93">
        <f t="shared" si="55"/>
        <v>0</v>
      </c>
    </row>
    <row r="103" spans="2:72" x14ac:dyDescent="0.2">
      <c r="B103" s="2" t="str">
        <f t="shared" si="36"/>
        <v>-</v>
      </c>
      <c r="C103" s="22"/>
      <c r="D103" s="22"/>
      <c r="E103" s="39"/>
      <c r="F103" s="40"/>
      <c r="G103" s="41"/>
      <c r="H103" s="41"/>
      <c r="I103" s="39"/>
      <c r="J103" s="42"/>
      <c r="K103" s="39"/>
      <c r="L103" s="39"/>
      <c r="M103" s="43"/>
      <c r="N103" s="39"/>
      <c r="O103" s="43"/>
      <c r="P103" s="39"/>
      <c r="Q103" s="43"/>
      <c r="R103" s="39"/>
      <c r="S103" s="43"/>
      <c r="T103" s="43"/>
      <c r="U103" s="43"/>
      <c r="V103" s="43"/>
      <c r="W103" s="43"/>
      <c r="X103" s="43"/>
      <c r="Y103" s="43"/>
      <c r="Z103" s="43"/>
      <c r="AA103" s="43"/>
      <c r="AB103" s="43"/>
      <c r="AC103" s="44"/>
      <c r="AD103" s="44"/>
      <c r="AE103" s="44"/>
      <c r="AF103" s="44"/>
      <c r="AG103" s="44"/>
      <c r="AH103" s="44"/>
      <c r="AI103" s="44"/>
      <c r="AJ103" s="120"/>
      <c r="AK103" s="44"/>
      <c r="AL103" s="44"/>
      <c r="AM103" s="45"/>
      <c r="AN103" s="45"/>
      <c r="AO103" s="45"/>
      <c r="AP103" s="45"/>
      <c r="AQ103" s="45"/>
      <c r="AR103" s="45"/>
      <c r="AS103" s="45"/>
      <c r="AT103" s="45"/>
      <c r="AU103" s="45"/>
      <c r="AV103" s="45"/>
      <c r="AW103" s="45"/>
      <c r="AX103" s="45"/>
      <c r="AY103" s="45"/>
      <c r="BA103" s="2">
        <f t="shared" si="37"/>
        <v>0</v>
      </c>
      <c r="BB103" s="2" t="str">
        <f t="shared" si="38"/>
        <v/>
      </c>
      <c r="BC103" s="2" t="str">
        <f t="shared" si="39"/>
        <v/>
      </c>
      <c r="BD103" s="2" t="str">
        <f t="shared" si="40"/>
        <v/>
      </c>
      <c r="BE103" s="2" t="str">
        <f t="shared" si="41"/>
        <v/>
      </c>
      <c r="BF103" s="2" t="str">
        <f t="shared" si="42"/>
        <v/>
      </c>
      <c r="BG103" s="2" t="str">
        <f t="shared" si="43"/>
        <v/>
      </c>
      <c r="BH103" s="2" t="str">
        <f t="shared" si="44"/>
        <v/>
      </c>
      <c r="BI103" s="31" t="str">
        <f t="shared" si="45"/>
        <v/>
      </c>
      <c r="BK103" s="5">
        <f t="shared" si="46"/>
        <v>0</v>
      </c>
      <c r="BL103" s="3">
        <f t="shared" si="47"/>
        <v>0</v>
      </c>
      <c r="BM103" s="3">
        <f t="shared" si="48"/>
        <v>0</v>
      </c>
      <c r="BN103" s="3">
        <f t="shared" si="49"/>
        <v>0</v>
      </c>
      <c r="BO103" s="3">
        <f t="shared" si="50"/>
        <v>0</v>
      </c>
      <c r="BP103" s="93">
        <f t="shared" si="51"/>
        <v>0</v>
      </c>
      <c r="BQ103" s="93">
        <f t="shared" si="52"/>
        <v>0</v>
      </c>
      <c r="BR103" s="93">
        <f t="shared" si="53"/>
        <v>0</v>
      </c>
      <c r="BS103" s="93">
        <f t="shared" si="54"/>
        <v>0</v>
      </c>
      <c r="BT103" s="93">
        <f t="shared" si="55"/>
        <v>0</v>
      </c>
    </row>
    <row r="104" spans="2:72" x14ac:dyDescent="0.2">
      <c r="B104" s="2" t="str">
        <f t="shared" si="36"/>
        <v>-</v>
      </c>
      <c r="C104" s="22"/>
      <c r="D104" s="22"/>
      <c r="E104" s="39"/>
      <c r="F104" s="40"/>
      <c r="G104" s="41"/>
      <c r="H104" s="41"/>
      <c r="I104" s="39"/>
      <c r="J104" s="42"/>
      <c r="K104" s="39"/>
      <c r="L104" s="39"/>
      <c r="M104" s="43"/>
      <c r="N104" s="39"/>
      <c r="O104" s="43"/>
      <c r="P104" s="39"/>
      <c r="Q104" s="43"/>
      <c r="R104" s="39"/>
      <c r="S104" s="43"/>
      <c r="T104" s="43"/>
      <c r="U104" s="43"/>
      <c r="V104" s="43"/>
      <c r="W104" s="43"/>
      <c r="X104" s="43"/>
      <c r="Y104" s="43"/>
      <c r="Z104" s="43"/>
      <c r="AA104" s="43"/>
      <c r="AB104" s="43"/>
      <c r="AC104" s="44"/>
      <c r="AD104" s="44"/>
      <c r="AE104" s="44"/>
      <c r="AF104" s="44"/>
      <c r="AG104" s="44"/>
      <c r="AH104" s="44"/>
      <c r="AI104" s="44"/>
      <c r="AJ104" s="120"/>
      <c r="AK104" s="44"/>
      <c r="AL104" s="44"/>
      <c r="AM104" s="45"/>
      <c r="AN104" s="45"/>
      <c r="AO104" s="45"/>
      <c r="AP104" s="45"/>
      <c r="AQ104" s="45"/>
      <c r="AR104" s="45"/>
      <c r="AS104" s="45"/>
      <c r="AT104" s="45"/>
      <c r="AU104" s="45"/>
      <c r="AV104" s="45"/>
      <c r="AW104" s="45"/>
      <c r="AX104" s="45"/>
      <c r="AY104" s="45"/>
      <c r="BA104" s="2">
        <f t="shared" si="37"/>
        <v>0</v>
      </c>
      <c r="BB104" s="2" t="str">
        <f t="shared" si="38"/>
        <v/>
      </c>
      <c r="BC104" s="2" t="str">
        <f t="shared" si="39"/>
        <v/>
      </c>
      <c r="BD104" s="2" t="str">
        <f t="shared" si="40"/>
        <v/>
      </c>
      <c r="BE104" s="2" t="str">
        <f t="shared" si="41"/>
        <v/>
      </c>
      <c r="BF104" s="2" t="str">
        <f t="shared" si="42"/>
        <v/>
      </c>
      <c r="BG104" s="2" t="str">
        <f t="shared" si="43"/>
        <v/>
      </c>
      <c r="BH104" s="2" t="str">
        <f t="shared" si="44"/>
        <v/>
      </c>
      <c r="BI104" s="31" t="str">
        <f t="shared" si="45"/>
        <v/>
      </c>
      <c r="BK104" s="5">
        <f t="shared" si="46"/>
        <v>0</v>
      </c>
      <c r="BL104" s="3">
        <f t="shared" si="47"/>
        <v>0</v>
      </c>
      <c r="BM104" s="3">
        <f t="shared" si="48"/>
        <v>0</v>
      </c>
      <c r="BN104" s="3">
        <f t="shared" si="49"/>
        <v>0</v>
      </c>
      <c r="BO104" s="3">
        <f t="shared" si="50"/>
        <v>0</v>
      </c>
      <c r="BP104" s="93">
        <f t="shared" si="51"/>
        <v>0</v>
      </c>
      <c r="BQ104" s="93">
        <f t="shared" si="52"/>
        <v>0</v>
      </c>
      <c r="BR104" s="93">
        <f t="shared" si="53"/>
        <v>0</v>
      </c>
      <c r="BS104" s="93">
        <f t="shared" si="54"/>
        <v>0</v>
      </c>
      <c r="BT104" s="93">
        <f t="shared" si="55"/>
        <v>0</v>
      </c>
    </row>
    <row r="105" spans="2:72" x14ac:dyDescent="0.2">
      <c r="B105" s="2" t="str">
        <f t="shared" si="36"/>
        <v>-</v>
      </c>
      <c r="C105" s="22"/>
      <c r="D105" s="22"/>
      <c r="E105" s="39"/>
      <c r="F105" s="40"/>
      <c r="G105" s="41"/>
      <c r="H105" s="41"/>
      <c r="I105" s="39"/>
      <c r="J105" s="42"/>
      <c r="K105" s="39"/>
      <c r="L105" s="39"/>
      <c r="M105" s="43"/>
      <c r="N105" s="39"/>
      <c r="O105" s="43"/>
      <c r="P105" s="39"/>
      <c r="Q105" s="43"/>
      <c r="R105" s="39"/>
      <c r="S105" s="43"/>
      <c r="T105" s="43"/>
      <c r="U105" s="43"/>
      <c r="V105" s="43"/>
      <c r="W105" s="43"/>
      <c r="X105" s="43"/>
      <c r="Y105" s="43"/>
      <c r="Z105" s="43"/>
      <c r="AA105" s="43"/>
      <c r="AB105" s="43"/>
      <c r="AC105" s="44"/>
      <c r="AD105" s="44"/>
      <c r="AE105" s="44"/>
      <c r="AF105" s="44"/>
      <c r="AG105" s="44"/>
      <c r="AH105" s="44"/>
      <c r="AI105" s="44"/>
      <c r="AJ105" s="120"/>
      <c r="AK105" s="44"/>
      <c r="AL105" s="44"/>
      <c r="AM105" s="45"/>
      <c r="AN105" s="45"/>
      <c r="AO105" s="45"/>
      <c r="AP105" s="45"/>
      <c r="AQ105" s="45"/>
      <c r="AR105" s="45"/>
      <c r="AS105" s="45"/>
      <c r="AT105" s="45"/>
      <c r="AU105" s="45"/>
      <c r="AV105" s="45"/>
      <c r="AW105" s="45"/>
      <c r="AX105" s="45"/>
      <c r="AY105" s="45"/>
      <c r="BA105" s="2">
        <f t="shared" si="37"/>
        <v>0</v>
      </c>
      <c r="BB105" s="2" t="str">
        <f t="shared" si="38"/>
        <v/>
      </c>
      <c r="BC105" s="2" t="str">
        <f t="shared" si="39"/>
        <v/>
      </c>
      <c r="BD105" s="2" t="str">
        <f t="shared" si="40"/>
        <v/>
      </c>
      <c r="BE105" s="2" t="str">
        <f t="shared" si="41"/>
        <v/>
      </c>
      <c r="BF105" s="2" t="str">
        <f t="shared" si="42"/>
        <v/>
      </c>
      <c r="BG105" s="2" t="str">
        <f t="shared" si="43"/>
        <v/>
      </c>
      <c r="BH105" s="2" t="str">
        <f t="shared" si="44"/>
        <v/>
      </c>
      <c r="BI105" s="31" t="str">
        <f t="shared" si="45"/>
        <v/>
      </c>
      <c r="BK105" s="5">
        <f t="shared" si="46"/>
        <v>0</v>
      </c>
      <c r="BL105" s="3">
        <f t="shared" si="47"/>
        <v>0</v>
      </c>
      <c r="BM105" s="3">
        <f t="shared" si="48"/>
        <v>0</v>
      </c>
      <c r="BN105" s="3">
        <f t="shared" si="49"/>
        <v>0</v>
      </c>
      <c r="BO105" s="3">
        <f t="shared" si="50"/>
        <v>0</v>
      </c>
      <c r="BP105" s="93">
        <f t="shared" si="51"/>
        <v>0</v>
      </c>
      <c r="BQ105" s="93">
        <f t="shared" si="52"/>
        <v>0</v>
      </c>
      <c r="BR105" s="93">
        <f t="shared" si="53"/>
        <v>0</v>
      </c>
      <c r="BS105" s="93">
        <f t="shared" si="54"/>
        <v>0</v>
      </c>
      <c r="BT105" s="93">
        <f t="shared" si="55"/>
        <v>0</v>
      </c>
    </row>
    <row r="106" spans="2:72" x14ac:dyDescent="0.2">
      <c r="B106" s="2" t="str">
        <f t="shared" si="36"/>
        <v>-</v>
      </c>
      <c r="C106" s="22"/>
      <c r="D106" s="22"/>
      <c r="E106" s="39"/>
      <c r="F106" s="40"/>
      <c r="G106" s="41"/>
      <c r="H106" s="41"/>
      <c r="I106" s="39"/>
      <c r="J106" s="42"/>
      <c r="K106" s="39"/>
      <c r="L106" s="39"/>
      <c r="M106" s="43"/>
      <c r="N106" s="39"/>
      <c r="O106" s="43"/>
      <c r="P106" s="39"/>
      <c r="Q106" s="43"/>
      <c r="R106" s="39"/>
      <c r="S106" s="43"/>
      <c r="T106" s="43"/>
      <c r="U106" s="43"/>
      <c r="V106" s="43"/>
      <c r="W106" s="43"/>
      <c r="X106" s="43"/>
      <c r="Y106" s="43"/>
      <c r="Z106" s="43"/>
      <c r="AA106" s="43"/>
      <c r="AB106" s="43"/>
      <c r="AC106" s="44"/>
      <c r="AD106" s="44"/>
      <c r="AE106" s="44"/>
      <c r="AF106" s="44"/>
      <c r="AG106" s="44"/>
      <c r="AH106" s="44"/>
      <c r="AI106" s="44"/>
      <c r="AJ106" s="120"/>
      <c r="AK106" s="44"/>
      <c r="AL106" s="44"/>
      <c r="AM106" s="45"/>
      <c r="AN106" s="45"/>
      <c r="AO106" s="45"/>
      <c r="AP106" s="45"/>
      <c r="AQ106" s="45"/>
      <c r="AR106" s="45"/>
      <c r="AS106" s="45"/>
      <c r="AT106" s="45"/>
      <c r="AU106" s="45"/>
      <c r="AV106" s="45"/>
      <c r="AW106" s="45"/>
      <c r="AX106" s="45"/>
      <c r="AY106" s="45"/>
      <c r="BA106" s="2">
        <f t="shared" si="37"/>
        <v>0</v>
      </c>
      <c r="BB106" s="2" t="str">
        <f t="shared" si="38"/>
        <v/>
      </c>
      <c r="BC106" s="2" t="str">
        <f t="shared" si="39"/>
        <v/>
      </c>
      <c r="BD106" s="2" t="str">
        <f t="shared" si="40"/>
        <v/>
      </c>
      <c r="BE106" s="2" t="str">
        <f t="shared" si="41"/>
        <v/>
      </c>
      <c r="BF106" s="2" t="str">
        <f t="shared" si="42"/>
        <v/>
      </c>
      <c r="BG106" s="2" t="str">
        <f t="shared" si="43"/>
        <v/>
      </c>
      <c r="BH106" s="2" t="str">
        <f t="shared" si="44"/>
        <v/>
      </c>
      <c r="BI106" s="31" t="str">
        <f t="shared" si="45"/>
        <v/>
      </c>
      <c r="BK106" s="5">
        <f t="shared" si="46"/>
        <v>0</v>
      </c>
      <c r="BL106" s="3">
        <f t="shared" si="47"/>
        <v>0</v>
      </c>
      <c r="BM106" s="3">
        <f t="shared" si="48"/>
        <v>0</v>
      </c>
      <c r="BN106" s="3">
        <f t="shared" si="49"/>
        <v>0</v>
      </c>
      <c r="BO106" s="3">
        <f t="shared" si="50"/>
        <v>0</v>
      </c>
      <c r="BP106" s="93">
        <f t="shared" si="51"/>
        <v>0</v>
      </c>
      <c r="BQ106" s="93">
        <f t="shared" si="52"/>
        <v>0</v>
      </c>
      <c r="BR106" s="93">
        <f t="shared" si="53"/>
        <v>0</v>
      </c>
      <c r="BS106" s="93">
        <f t="shared" si="54"/>
        <v>0</v>
      </c>
      <c r="BT106" s="93">
        <f t="shared" si="55"/>
        <v>0</v>
      </c>
    </row>
    <row r="107" spans="2:72" x14ac:dyDescent="0.2">
      <c r="B107" s="2" t="str">
        <f t="shared" si="36"/>
        <v>-</v>
      </c>
      <c r="C107" s="22"/>
      <c r="D107" s="22"/>
      <c r="E107" s="39"/>
      <c r="F107" s="40"/>
      <c r="G107" s="41"/>
      <c r="H107" s="41"/>
      <c r="I107" s="39"/>
      <c r="J107" s="42"/>
      <c r="K107" s="39"/>
      <c r="L107" s="39"/>
      <c r="M107" s="43"/>
      <c r="N107" s="39"/>
      <c r="O107" s="43"/>
      <c r="P107" s="39"/>
      <c r="Q107" s="43"/>
      <c r="R107" s="39"/>
      <c r="S107" s="43"/>
      <c r="T107" s="43"/>
      <c r="U107" s="43"/>
      <c r="V107" s="43"/>
      <c r="W107" s="43"/>
      <c r="X107" s="43"/>
      <c r="Y107" s="43"/>
      <c r="Z107" s="43"/>
      <c r="AA107" s="43"/>
      <c r="AB107" s="43"/>
      <c r="AC107" s="44"/>
      <c r="AD107" s="44"/>
      <c r="AE107" s="44"/>
      <c r="AF107" s="44"/>
      <c r="AG107" s="44"/>
      <c r="AH107" s="44"/>
      <c r="AI107" s="44"/>
      <c r="AJ107" s="120"/>
      <c r="AK107" s="44"/>
      <c r="AL107" s="44"/>
      <c r="AM107" s="45"/>
      <c r="AN107" s="45"/>
      <c r="AO107" s="45"/>
      <c r="AP107" s="45"/>
      <c r="AQ107" s="45"/>
      <c r="AR107" s="45"/>
      <c r="AS107" s="45"/>
      <c r="AT107" s="45"/>
      <c r="AU107" s="45"/>
      <c r="AV107" s="45"/>
      <c r="AW107" s="45"/>
      <c r="AX107" s="45"/>
      <c r="AY107" s="45"/>
      <c r="BA107" s="2">
        <f t="shared" si="37"/>
        <v>0</v>
      </c>
      <c r="BB107" s="2" t="str">
        <f t="shared" si="38"/>
        <v/>
      </c>
      <c r="BC107" s="2" t="str">
        <f t="shared" si="39"/>
        <v/>
      </c>
      <c r="BD107" s="2" t="str">
        <f t="shared" si="40"/>
        <v/>
      </c>
      <c r="BE107" s="2" t="str">
        <f t="shared" si="41"/>
        <v/>
      </c>
      <c r="BF107" s="2" t="str">
        <f t="shared" si="42"/>
        <v/>
      </c>
      <c r="BG107" s="2" t="str">
        <f t="shared" si="43"/>
        <v/>
      </c>
      <c r="BH107" s="2" t="str">
        <f t="shared" si="44"/>
        <v/>
      </c>
      <c r="BI107" s="31" t="str">
        <f t="shared" si="45"/>
        <v/>
      </c>
      <c r="BK107" s="5">
        <f t="shared" si="46"/>
        <v>0</v>
      </c>
      <c r="BL107" s="3">
        <f t="shared" si="47"/>
        <v>0</v>
      </c>
      <c r="BM107" s="3">
        <f t="shared" si="48"/>
        <v>0</v>
      </c>
      <c r="BN107" s="3">
        <f t="shared" si="49"/>
        <v>0</v>
      </c>
      <c r="BO107" s="3">
        <f t="shared" si="50"/>
        <v>0</v>
      </c>
      <c r="BP107" s="93">
        <f t="shared" si="51"/>
        <v>0</v>
      </c>
      <c r="BQ107" s="93">
        <f t="shared" si="52"/>
        <v>0</v>
      </c>
      <c r="BR107" s="93">
        <f t="shared" si="53"/>
        <v>0</v>
      </c>
      <c r="BS107" s="93">
        <f t="shared" si="54"/>
        <v>0</v>
      </c>
      <c r="BT107" s="93">
        <f t="shared" si="55"/>
        <v>0</v>
      </c>
    </row>
    <row r="108" spans="2:72" x14ac:dyDescent="0.2">
      <c r="B108" s="2" t="str">
        <f t="shared" si="36"/>
        <v>-</v>
      </c>
      <c r="C108" s="22"/>
      <c r="D108" s="22"/>
      <c r="E108" s="39"/>
      <c r="F108" s="40"/>
      <c r="G108" s="41"/>
      <c r="H108" s="41"/>
      <c r="I108" s="39"/>
      <c r="J108" s="42"/>
      <c r="K108" s="39"/>
      <c r="L108" s="39"/>
      <c r="M108" s="43"/>
      <c r="N108" s="39"/>
      <c r="O108" s="43"/>
      <c r="P108" s="39"/>
      <c r="Q108" s="43"/>
      <c r="R108" s="39"/>
      <c r="S108" s="43"/>
      <c r="T108" s="43"/>
      <c r="U108" s="43"/>
      <c r="V108" s="43"/>
      <c r="W108" s="43"/>
      <c r="X108" s="43"/>
      <c r="Y108" s="43"/>
      <c r="Z108" s="43"/>
      <c r="AA108" s="43"/>
      <c r="AB108" s="43"/>
      <c r="AC108" s="44"/>
      <c r="AD108" s="44"/>
      <c r="AE108" s="44"/>
      <c r="AF108" s="44"/>
      <c r="AG108" s="44"/>
      <c r="AH108" s="44"/>
      <c r="AI108" s="44"/>
      <c r="AJ108" s="120"/>
      <c r="AK108" s="44"/>
      <c r="AL108" s="44"/>
      <c r="AM108" s="45"/>
      <c r="AN108" s="45"/>
      <c r="AO108" s="45"/>
      <c r="AP108" s="45"/>
      <c r="AQ108" s="45"/>
      <c r="AR108" s="45"/>
      <c r="AS108" s="45"/>
      <c r="AT108" s="45"/>
      <c r="AU108" s="45"/>
      <c r="AV108" s="45"/>
      <c r="AW108" s="45"/>
      <c r="AX108" s="45"/>
      <c r="AY108" s="45"/>
      <c r="BA108" s="2">
        <f t="shared" si="37"/>
        <v>0</v>
      </c>
      <c r="BB108" s="2" t="str">
        <f t="shared" ref="BB108:BB139" si="56">IF(L108="","",$E108-2&amp;L108)</f>
        <v/>
      </c>
      <c r="BC108" s="2" t="str">
        <f t="shared" ref="BC108:BC139" si="57">IF(BC$9&gt;$BA108,"",$E108-2&amp;N108)</f>
        <v/>
      </c>
      <c r="BD108" s="2" t="str">
        <f t="shared" ref="BD108:BD139" si="58">IF(BD$9&gt;$BA108,"",$E108-2&amp;P108)</f>
        <v/>
      </c>
      <c r="BE108" s="2" t="str">
        <f t="shared" ref="BE108:BE139" si="59">IF(BE$9&gt;$BA108,"",$E108-2&amp;R108)</f>
        <v/>
      </c>
      <c r="BF108" s="2" t="str">
        <f t="shared" ref="BF108:BF139" si="60">IF(BF$9&gt;$BA108,"",$E108-2&amp;T108)</f>
        <v/>
      </c>
      <c r="BG108" s="2" t="str">
        <f t="shared" ref="BG108:BG139" si="61">IF(BG$9&gt;$BA108,"",$E108-2&amp;V108)</f>
        <v/>
      </c>
      <c r="BH108" s="2" t="str">
        <f t="shared" ref="BH108:BH139" si="62">IF(BH$9&gt;$BA108,"",$E108-2&amp;X108)</f>
        <v/>
      </c>
      <c r="BI108" s="31" t="str">
        <f t="shared" ref="BI108:BI139" si="63">IF(BI$9&gt;$BA108,"",$E108-2&amp;Z108)</f>
        <v/>
      </c>
      <c r="BK108" s="5">
        <f t="shared" ref="BK108:BK139" si="64">AB108</f>
        <v>0</v>
      </c>
      <c r="BL108" s="3">
        <f t="shared" ref="BL108:BL139" si="65">IFERROR(BK108*(AC108+AD108),0)</f>
        <v>0</v>
      </c>
      <c r="BM108" s="3">
        <f t="shared" ref="BM108:BM139" si="66">IFERROR(BK108*AG108,0)</f>
        <v>0</v>
      </c>
      <c r="BN108" s="3">
        <f t="shared" ref="BN108:BN139" si="67">IFERROR(AF108*BK108,0)</f>
        <v>0</v>
      </c>
      <c r="BO108" s="3">
        <f t="shared" ref="BO108:BO139" si="68">IFERROR(BK108*(AH108+AI108),0)</f>
        <v>0</v>
      </c>
      <c r="BP108" s="93">
        <f t="shared" si="51"/>
        <v>0</v>
      </c>
      <c r="BQ108" s="93">
        <f t="shared" si="52"/>
        <v>0</v>
      </c>
      <c r="BR108" s="93">
        <f t="shared" si="53"/>
        <v>0</v>
      </c>
      <c r="BS108" s="93">
        <f t="shared" si="54"/>
        <v>0</v>
      </c>
      <c r="BT108" s="93">
        <f t="shared" ref="BT108:BT139" si="69">IFERROR(IF(AM108="DS",AN108/AO108,IF(AM108="AE",AP108/AQ108,AR108/AU108)),0)</f>
        <v>0</v>
      </c>
    </row>
    <row r="109" spans="2:72" x14ac:dyDescent="0.2">
      <c r="B109" s="2" t="str">
        <f t="shared" si="36"/>
        <v>-</v>
      </c>
      <c r="C109" s="22"/>
      <c r="D109" s="22"/>
      <c r="E109" s="39"/>
      <c r="F109" s="40"/>
      <c r="G109" s="41"/>
      <c r="H109" s="41"/>
      <c r="I109" s="39"/>
      <c r="J109" s="42"/>
      <c r="K109" s="39"/>
      <c r="L109" s="39"/>
      <c r="M109" s="43"/>
      <c r="N109" s="39"/>
      <c r="O109" s="43"/>
      <c r="P109" s="39"/>
      <c r="Q109" s="43"/>
      <c r="R109" s="39"/>
      <c r="S109" s="43"/>
      <c r="T109" s="43"/>
      <c r="U109" s="43"/>
      <c r="V109" s="43"/>
      <c r="W109" s="43"/>
      <c r="X109" s="43"/>
      <c r="Y109" s="43"/>
      <c r="Z109" s="43"/>
      <c r="AA109" s="43"/>
      <c r="AB109" s="43"/>
      <c r="AC109" s="44"/>
      <c r="AD109" s="44"/>
      <c r="AE109" s="44"/>
      <c r="AF109" s="44"/>
      <c r="AG109" s="44"/>
      <c r="AH109" s="44"/>
      <c r="AI109" s="44"/>
      <c r="AJ109" s="120"/>
      <c r="AK109" s="44"/>
      <c r="AL109" s="44"/>
      <c r="AM109" s="45"/>
      <c r="AN109" s="45"/>
      <c r="AO109" s="45"/>
      <c r="AP109" s="45"/>
      <c r="AQ109" s="45"/>
      <c r="AR109" s="45"/>
      <c r="AS109" s="45"/>
      <c r="AT109" s="45"/>
      <c r="AU109" s="45"/>
      <c r="AV109" s="45"/>
      <c r="AW109" s="45"/>
      <c r="AX109" s="45"/>
      <c r="AY109" s="45"/>
      <c r="BA109" s="2">
        <f t="shared" si="37"/>
        <v>0</v>
      </c>
      <c r="BB109" s="2" t="str">
        <f t="shared" si="56"/>
        <v/>
      </c>
      <c r="BC109" s="2" t="str">
        <f t="shared" si="57"/>
        <v/>
      </c>
      <c r="BD109" s="2" t="str">
        <f t="shared" si="58"/>
        <v/>
      </c>
      <c r="BE109" s="2" t="str">
        <f t="shared" si="59"/>
        <v/>
      </c>
      <c r="BF109" s="2" t="str">
        <f t="shared" si="60"/>
        <v/>
      </c>
      <c r="BG109" s="2" t="str">
        <f t="shared" si="61"/>
        <v/>
      </c>
      <c r="BH109" s="2" t="str">
        <f t="shared" si="62"/>
        <v/>
      </c>
      <c r="BI109" s="31" t="str">
        <f t="shared" si="63"/>
        <v/>
      </c>
      <c r="BK109" s="5">
        <f t="shared" si="64"/>
        <v>0</v>
      </c>
      <c r="BL109" s="3">
        <f t="shared" si="65"/>
        <v>0</v>
      </c>
      <c r="BM109" s="3">
        <f t="shared" si="66"/>
        <v>0</v>
      </c>
      <c r="BN109" s="3">
        <f t="shared" si="67"/>
        <v>0</v>
      </c>
      <c r="BO109" s="3">
        <f t="shared" si="68"/>
        <v>0</v>
      </c>
      <c r="BP109" s="93">
        <f t="shared" si="51"/>
        <v>0</v>
      </c>
      <c r="BQ109" s="93">
        <f t="shared" si="52"/>
        <v>0</v>
      </c>
      <c r="BR109" s="93">
        <f t="shared" si="53"/>
        <v>0</v>
      </c>
      <c r="BS109" s="93">
        <f t="shared" si="54"/>
        <v>0</v>
      </c>
      <c r="BT109" s="93">
        <f t="shared" si="69"/>
        <v>0</v>
      </c>
    </row>
    <row r="110" spans="2:72" x14ac:dyDescent="0.2">
      <c r="B110" s="2" t="str">
        <f t="shared" si="36"/>
        <v>-</v>
      </c>
      <c r="C110" s="22"/>
      <c r="D110" s="22"/>
      <c r="E110" s="39"/>
      <c r="F110" s="40"/>
      <c r="G110" s="41"/>
      <c r="H110" s="41"/>
      <c r="I110" s="39"/>
      <c r="J110" s="42"/>
      <c r="K110" s="39"/>
      <c r="L110" s="39"/>
      <c r="M110" s="43"/>
      <c r="N110" s="39"/>
      <c r="O110" s="43"/>
      <c r="P110" s="39"/>
      <c r="Q110" s="43"/>
      <c r="R110" s="39"/>
      <c r="S110" s="43"/>
      <c r="T110" s="43"/>
      <c r="U110" s="43"/>
      <c r="V110" s="43"/>
      <c r="W110" s="43"/>
      <c r="X110" s="43"/>
      <c r="Y110" s="43"/>
      <c r="Z110" s="43"/>
      <c r="AA110" s="43"/>
      <c r="AB110" s="43"/>
      <c r="AC110" s="44"/>
      <c r="AD110" s="44"/>
      <c r="AE110" s="44"/>
      <c r="AF110" s="44"/>
      <c r="AG110" s="44"/>
      <c r="AH110" s="44"/>
      <c r="AI110" s="44"/>
      <c r="AJ110" s="120"/>
      <c r="AK110" s="44"/>
      <c r="AL110" s="44"/>
      <c r="AM110" s="45"/>
      <c r="AN110" s="45"/>
      <c r="AO110" s="45"/>
      <c r="AP110" s="45"/>
      <c r="AQ110" s="45"/>
      <c r="AR110" s="45"/>
      <c r="AS110" s="45"/>
      <c r="AT110" s="45"/>
      <c r="AU110" s="45"/>
      <c r="AV110" s="45"/>
      <c r="AW110" s="45"/>
      <c r="AX110" s="45"/>
      <c r="AY110" s="45"/>
      <c r="BA110" s="2">
        <f t="shared" si="37"/>
        <v>0</v>
      </c>
      <c r="BB110" s="2" t="str">
        <f t="shared" si="56"/>
        <v/>
      </c>
      <c r="BC110" s="2" t="str">
        <f t="shared" si="57"/>
        <v/>
      </c>
      <c r="BD110" s="2" t="str">
        <f t="shared" si="58"/>
        <v/>
      </c>
      <c r="BE110" s="2" t="str">
        <f t="shared" si="59"/>
        <v/>
      </c>
      <c r="BF110" s="2" t="str">
        <f t="shared" si="60"/>
        <v/>
      </c>
      <c r="BG110" s="2" t="str">
        <f t="shared" si="61"/>
        <v/>
      </c>
      <c r="BH110" s="2" t="str">
        <f t="shared" si="62"/>
        <v/>
      </c>
      <c r="BI110" s="31" t="str">
        <f t="shared" si="63"/>
        <v/>
      </c>
      <c r="BK110" s="5">
        <f t="shared" si="64"/>
        <v>0</v>
      </c>
      <c r="BL110" s="3">
        <f t="shared" si="65"/>
        <v>0</v>
      </c>
      <c r="BM110" s="3">
        <f t="shared" si="66"/>
        <v>0</v>
      </c>
      <c r="BN110" s="3">
        <f t="shared" si="67"/>
        <v>0</v>
      </c>
      <c r="BO110" s="3">
        <f t="shared" si="68"/>
        <v>0</v>
      </c>
      <c r="BP110" s="93">
        <f t="shared" si="51"/>
        <v>0</v>
      </c>
      <c r="BQ110" s="93">
        <f t="shared" si="52"/>
        <v>0</v>
      </c>
      <c r="BR110" s="93">
        <f t="shared" si="53"/>
        <v>0</v>
      </c>
      <c r="BS110" s="93">
        <f t="shared" si="54"/>
        <v>0</v>
      </c>
      <c r="BT110" s="93">
        <f t="shared" si="69"/>
        <v>0</v>
      </c>
    </row>
    <row r="111" spans="2:72" x14ac:dyDescent="0.2">
      <c r="B111" s="2" t="str">
        <f t="shared" si="36"/>
        <v>-</v>
      </c>
      <c r="C111" s="22"/>
      <c r="D111" s="22"/>
      <c r="E111" s="39"/>
      <c r="F111" s="40"/>
      <c r="G111" s="41"/>
      <c r="H111" s="41"/>
      <c r="I111" s="39"/>
      <c r="J111" s="42"/>
      <c r="K111" s="39"/>
      <c r="L111" s="39"/>
      <c r="M111" s="43"/>
      <c r="N111" s="39"/>
      <c r="O111" s="43"/>
      <c r="P111" s="39"/>
      <c r="Q111" s="43"/>
      <c r="R111" s="39"/>
      <c r="S111" s="43"/>
      <c r="T111" s="43"/>
      <c r="U111" s="43"/>
      <c r="V111" s="43"/>
      <c r="W111" s="43"/>
      <c r="X111" s="43"/>
      <c r="Y111" s="43"/>
      <c r="Z111" s="43"/>
      <c r="AA111" s="43"/>
      <c r="AB111" s="43"/>
      <c r="AC111" s="44"/>
      <c r="AD111" s="44"/>
      <c r="AE111" s="44"/>
      <c r="AF111" s="44"/>
      <c r="AG111" s="44"/>
      <c r="AH111" s="44"/>
      <c r="AI111" s="44"/>
      <c r="AJ111" s="120"/>
      <c r="AK111" s="44"/>
      <c r="AL111" s="44"/>
      <c r="AM111" s="45"/>
      <c r="AN111" s="45"/>
      <c r="AO111" s="45"/>
      <c r="AP111" s="45"/>
      <c r="AQ111" s="45"/>
      <c r="AR111" s="45"/>
      <c r="AS111" s="45"/>
      <c r="AT111" s="45"/>
      <c r="AU111" s="45"/>
      <c r="AV111" s="45"/>
      <c r="AW111" s="45"/>
      <c r="AX111" s="45"/>
      <c r="AY111" s="45"/>
      <c r="BA111" s="2">
        <f t="shared" si="37"/>
        <v>0</v>
      </c>
      <c r="BB111" s="2" t="str">
        <f t="shared" si="56"/>
        <v/>
      </c>
      <c r="BC111" s="2" t="str">
        <f t="shared" si="57"/>
        <v/>
      </c>
      <c r="BD111" s="2" t="str">
        <f t="shared" si="58"/>
        <v/>
      </c>
      <c r="BE111" s="2" t="str">
        <f t="shared" si="59"/>
        <v/>
      </c>
      <c r="BF111" s="2" t="str">
        <f t="shared" si="60"/>
        <v/>
      </c>
      <c r="BG111" s="2" t="str">
        <f t="shared" si="61"/>
        <v/>
      </c>
      <c r="BH111" s="2" t="str">
        <f t="shared" si="62"/>
        <v/>
      </c>
      <c r="BI111" s="31" t="str">
        <f t="shared" si="63"/>
        <v/>
      </c>
      <c r="BK111" s="5">
        <f t="shared" si="64"/>
        <v>0</v>
      </c>
      <c r="BL111" s="3">
        <f t="shared" si="65"/>
        <v>0</v>
      </c>
      <c r="BM111" s="3">
        <f t="shared" si="66"/>
        <v>0</v>
      </c>
      <c r="BN111" s="3">
        <f t="shared" si="67"/>
        <v>0</v>
      </c>
      <c r="BO111" s="3">
        <f t="shared" si="68"/>
        <v>0</v>
      </c>
      <c r="BP111" s="93">
        <f t="shared" si="51"/>
        <v>0</v>
      </c>
      <c r="BQ111" s="93">
        <f t="shared" si="52"/>
        <v>0</v>
      </c>
      <c r="BR111" s="93">
        <f t="shared" si="53"/>
        <v>0</v>
      </c>
      <c r="BS111" s="93">
        <f t="shared" si="54"/>
        <v>0</v>
      </c>
      <c r="BT111" s="93">
        <f t="shared" si="69"/>
        <v>0</v>
      </c>
    </row>
    <row r="112" spans="2:72" x14ac:dyDescent="0.2">
      <c r="B112" s="2" t="str">
        <f t="shared" si="36"/>
        <v>-</v>
      </c>
      <c r="C112" s="22"/>
      <c r="D112" s="22"/>
      <c r="E112" s="39"/>
      <c r="F112" s="40"/>
      <c r="G112" s="41"/>
      <c r="H112" s="41"/>
      <c r="I112" s="39"/>
      <c r="J112" s="42"/>
      <c r="K112" s="39"/>
      <c r="L112" s="39"/>
      <c r="M112" s="43"/>
      <c r="N112" s="39"/>
      <c r="O112" s="43"/>
      <c r="P112" s="39"/>
      <c r="Q112" s="43"/>
      <c r="R112" s="39"/>
      <c r="S112" s="43"/>
      <c r="T112" s="43"/>
      <c r="U112" s="43"/>
      <c r="V112" s="43"/>
      <c r="W112" s="43"/>
      <c r="X112" s="43"/>
      <c r="Y112" s="43"/>
      <c r="Z112" s="43"/>
      <c r="AA112" s="43"/>
      <c r="AB112" s="43"/>
      <c r="AC112" s="44"/>
      <c r="AD112" s="44"/>
      <c r="AE112" s="44"/>
      <c r="AF112" s="44"/>
      <c r="AG112" s="44"/>
      <c r="AH112" s="44"/>
      <c r="AI112" s="44"/>
      <c r="AJ112" s="120"/>
      <c r="AK112" s="44"/>
      <c r="AL112" s="44"/>
      <c r="AM112" s="45"/>
      <c r="AN112" s="45"/>
      <c r="AO112" s="45"/>
      <c r="AP112" s="45"/>
      <c r="AQ112" s="45"/>
      <c r="AR112" s="45"/>
      <c r="AS112" s="45"/>
      <c r="AT112" s="45"/>
      <c r="AU112" s="45"/>
      <c r="AV112" s="45"/>
      <c r="AW112" s="45"/>
      <c r="AX112" s="45"/>
      <c r="AY112" s="45"/>
      <c r="BA112" s="2">
        <f t="shared" si="37"/>
        <v>0</v>
      </c>
      <c r="BB112" s="2" t="str">
        <f t="shared" si="56"/>
        <v/>
      </c>
      <c r="BC112" s="2" t="str">
        <f t="shared" si="57"/>
        <v/>
      </c>
      <c r="BD112" s="2" t="str">
        <f t="shared" si="58"/>
        <v/>
      </c>
      <c r="BE112" s="2" t="str">
        <f t="shared" si="59"/>
        <v/>
      </c>
      <c r="BF112" s="2" t="str">
        <f t="shared" si="60"/>
        <v/>
      </c>
      <c r="BG112" s="2" t="str">
        <f t="shared" si="61"/>
        <v/>
      </c>
      <c r="BH112" s="2" t="str">
        <f t="shared" si="62"/>
        <v/>
      </c>
      <c r="BI112" s="31" t="str">
        <f t="shared" si="63"/>
        <v/>
      </c>
      <c r="BK112" s="5">
        <f t="shared" si="64"/>
        <v>0</v>
      </c>
      <c r="BL112" s="3">
        <f t="shared" si="65"/>
        <v>0</v>
      </c>
      <c r="BM112" s="3">
        <f t="shared" si="66"/>
        <v>0</v>
      </c>
      <c r="BN112" s="3">
        <f t="shared" si="67"/>
        <v>0</v>
      </c>
      <c r="BO112" s="3">
        <f t="shared" si="68"/>
        <v>0</v>
      </c>
      <c r="BP112" s="93">
        <f t="shared" si="51"/>
        <v>0</v>
      </c>
      <c r="BQ112" s="93">
        <f t="shared" si="52"/>
        <v>0</v>
      </c>
      <c r="BR112" s="93">
        <f t="shared" si="53"/>
        <v>0</v>
      </c>
      <c r="BS112" s="93">
        <f t="shared" si="54"/>
        <v>0</v>
      </c>
      <c r="BT112" s="93">
        <f t="shared" si="69"/>
        <v>0</v>
      </c>
    </row>
    <row r="113" spans="2:72" x14ac:dyDescent="0.2">
      <c r="B113" s="2" t="str">
        <f t="shared" si="36"/>
        <v>-</v>
      </c>
      <c r="C113" s="22"/>
      <c r="D113" s="22"/>
      <c r="E113" s="39"/>
      <c r="F113" s="40"/>
      <c r="G113" s="41"/>
      <c r="H113" s="41"/>
      <c r="I113" s="39"/>
      <c r="J113" s="42"/>
      <c r="K113" s="39"/>
      <c r="L113" s="39"/>
      <c r="M113" s="43"/>
      <c r="N113" s="39"/>
      <c r="O113" s="43"/>
      <c r="P113" s="39"/>
      <c r="Q113" s="43"/>
      <c r="R113" s="39"/>
      <c r="S113" s="43"/>
      <c r="T113" s="43"/>
      <c r="U113" s="43"/>
      <c r="V113" s="43"/>
      <c r="W113" s="43"/>
      <c r="X113" s="43"/>
      <c r="Y113" s="43"/>
      <c r="Z113" s="43"/>
      <c r="AA113" s="43"/>
      <c r="AB113" s="43"/>
      <c r="AC113" s="44"/>
      <c r="AD113" s="44"/>
      <c r="AE113" s="44"/>
      <c r="AF113" s="44"/>
      <c r="AG113" s="44"/>
      <c r="AH113" s="44"/>
      <c r="AI113" s="44"/>
      <c r="AJ113" s="120"/>
      <c r="AK113" s="44"/>
      <c r="AL113" s="44"/>
      <c r="AM113" s="45"/>
      <c r="AN113" s="45"/>
      <c r="AO113" s="45"/>
      <c r="AP113" s="45"/>
      <c r="AQ113" s="45"/>
      <c r="AR113" s="45"/>
      <c r="AS113" s="45"/>
      <c r="AT113" s="45"/>
      <c r="AU113" s="45"/>
      <c r="AV113" s="45"/>
      <c r="AW113" s="45"/>
      <c r="AX113" s="45"/>
      <c r="AY113" s="45"/>
      <c r="BA113" s="2">
        <f t="shared" si="37"/>
        <v>0</v>
      </c>
      <c r="BB113" s="2" t="str">
        <f t="shared" si="56"/>
        <v/>
      </c>
      <c r="BC113" s="2" t="str">
        <f t="shared" si="57"/>
        <v/>
      </c>
      <c r="BD113" s="2" t="str">
        <f t="shared" si="58"/>
        <v/>
      </c>
      <c r="BE113" s="2" t="str">
        <f t="shared" si="59"/>
        <v/>
      </c>
      <c r="BF113" s="2" t="str">
        <f t="shared" si="60"/>
        <v/>
      </c>
      <c r="BG113" s="2" t="str">
        <f t="shared" si="61"/>
        <v/>
      </c>
      <c r="BH113" s="2" t="str">
        <f t="shared" si="62"/>
        <v/>
      </c>
      <c r="BI113" s="31" t="str">
        <f t="shared" si="63"/>
        <v/>
      </c>
      <c r="BK113" s="5">
        <f t="shared" si="64"/>
        <v>0</v>
      </c>
      <c r="BL113" s="3">
        <f t="shared" si="65"/>
        <v>0</v>
      </c>
      <c r="BM113" s="3">
        <f t="shared" si="66"/>
        <v>0</v>
      </c>
      <c r="BN113" s="3">
        <f t="shared" si="67"/>
        <v>0</v>
      </c>
      <c r="BO113" s="3">
        <f t="shared" si="68"/>
        <v>0</v>
      </c>
      <c r="BP113" s="93">
        <f t="shared" si="51"/>
        <v>0</v>
      </c>
      <c r="BQ113" s="93">
        <f t="shared" si="52"/>
        <v>0</v>
      </c>
      <c r="BR113" s="93">
        <f t="shared" si="53"/>
        <v>0</v>
      </c>
      <c r="BS113" s="93">
        <f t="shared" si="54"/>
        <v>0</v>
      </c>
      <c r="BT113" s="93">
        <f t="shared" si="69"/>
        <v>0</v>
      </c>
    </row>
    <row r="114" spans="2:72" x14ac:dyDescent="0.2">
      <c r="B114" s="2" t="str">
        <f t="shared" si="36"/>
        <v>-</v>
      </c>
      <c r="C114" s="22"/>
      <c r="D114" s="22"/>
      <c r="E114" s="39"/>
      <c r="F114" s="40"/>
      <c r="G114" s="41"/>
      <c r="H114" s="41"/>
      <c r="I114" s="39"/>
      <c r="J114" s="42"/>
      <c r="K114" s="39"/>
      <c r="L114" s="39"/>
      <c r="M114" s="43"/>
      <c r="N114" s="39"/>
      <c r="O114" s="43"/>
      <c r="P114" s="39"/>
      <c r="Q114" s="43"/>
      <c r="R114" s="39"/>
      <c r="S114" s="43"/>
      <c r="T114" s="43"/>
      <c r="U114" s="43"/>
      <c r="V114" s="43"/>
      <c r="W114" s="43"/>
      <c r="X114" s="43"/>
      <c r="Y114" s="43"/>
      <c r="Z114" s="43"/>
      <c r="AA114" s="43"/>
      <c r="AB114" s="43"/>
      <c r="AC114" s="44"/>
      <c r="AD114" s="44"/>
      <c r="AE114" s="44"/>
      <c r="AF114" s="44"/>
      <c r="AG114" s="44"/>
      <c r="AH114" s="44"/>
      <c r="AI114" s="44"/>
      <c r="AJ114" s="120"/>
      <c r="AK114" s="44"/>
      <c r="AL114" s="44"/>
      <c r="AM114" s="45"/>
      <c r="AN114" s="45"/>
      <c r="AO114" s="45"/>
      <c r="AP114" s="45"/>
      <c r="AQ114" s="45"/>
      <c r="AR114" s="45"/>
      <c r="AS114" s="45"/>
      <c r="AT114" s="45"/>
      <c r="AU114" s="45"/>
      <c r="AV114" s="45"/>
      <c r="AW114" s="45"/>
      <c r="AX114" s="45"/>
      <c r="AY114" s="45"/>
      <c r="BA114" s="2">
        <f t="shared" si="37"/>
        <v>0</v>
      </c>
      <c r="BB114" s="2" t="str">
        <f t="shared" si="56"/>
        <v/>
      </c>
      <c r="BC114" s="2" t="str">
        <f t="shared" si="57"/>
        <v/>
      </c>
      <c r="BD114" s="2" t="str">
        <f t="shared" si="58"/>
        <v/>
      </c>
      <c r="BE114" s="2" t="str">
        <f t="shared" si="59"/>
        <v/>
      </c>
      <c r="BF114" s="2" t="str">
        <f t="shared" si="60"/>
        <v/>
      </c>
      <c r="BG114" s="2" t="str">
        <f t="shared" si="61"/>
        <v/>
      </c>
      <c r="BH114" s="2" t="str">
        <f t="shared" si="62"/>
        <v/>
      </c>
      <c r="BI114" s="31" t="str">
        <f t="shared" si="63"/>
        <v/>
      </c>
      <c r="BK114" s="5">
        <f t="shared" si="64"/>
        <v>0</v>
      </c>
      <c r="BL114" s="3">
        <f t="shared" si="65"/>
        <v>0</v>
      </c>
      <c r="BM114" s="3">
        <f t="shared" si="66"/>
        <v>0</v>
      </c>
      <c r="BN114" s="3">
        <f t="shared" si="67"/>
        <v>0</v>
      </c>
      <c r="BO114" s="3">
        <f t="shared" si="68"/>
        <v>0</v>
      </c>
      <c r="BP114" s="93">
        <f t="shared" si="51"/>
        <v>0</v>
      </c>
      <c r="BQ114" s="93">
        <f t="shared" si="52"/>
        <v>0</v>
      </c>
      <c r="BR114" s="93">
        <f t="shared" si="53"/>
        <v>0</v>
      </c>
      <c r="BS114" s="93">
        <f t="shared" si="54"/>
        <v>0</v>
      </c>
      <c r="BT114" s="93">
        <f t="shared" si="69"/>
        <v>0</v>
      </c>
    </row>
    <row r="115" spans="2:72" x14ac:dyDescent="0.2">
      <c r="B115" s="2" t="str">
        <f t="shared" si="36"/>
        <v>-</v>
      </c>
      <c r="C115" s="22"/>
      <c r="D115" s="22"/>
      <c r="E115" s="39"/>
      <c r="F115" s="40"/>
      <c r="G115" s="41"/>
      <c r="H115" s="41"/>
      <c r="I115" s="39"/>
      <c r="J115" s="42"/>
      <c r="K115" s="39"/>
      <c r="L115" s="39"/>
      <c r="M115" s="43"/>
      <c r="N115" s="39"/>
      <c r="O115" s="43"/>
      <c r="P115" s="39"/>
      <c r="Q115" s="43"/>
      <c r="R115" s="39"/>
      <c r="S115" s="43"/>
      <c r="T115" s="43"/>
      <c r="U115" s="43"/>
      <c r="V115" s="43"/>
      <c r="W115" s="43"/>
      <c r="X115" s="43"/>
      <c r="Y115" s="43"/>
      <c r="Z115" s="43"/>
      <c r="AA115" s="43"/>
      <c r="AB115" s="43"/>
      <c r="AC115" s="44"/>
      <c r="AD115" s="44"/>
      <c r="AE115" s="44"/>
      <c r="AF115" s="44"/>
      <c r="AG115" s="44"/>
      <c r="AH115" s="44"/>
      <c r="AI115" s="44"/>
      <c r="AJ115" s="120"/>
      <c r="AK115" s="44"/>
      <c r="AL115" s="44"/>
      <c r="AM115" s="45"/>
      <c r="AN115" s="45"/>
      <c r="AO115" s="45"/>
      <c r="AP115" s="45"/>
      <c r="AQ115" s="45"/>
      <c r="AR115" s="45"/>
      <c r="AS115" s="45"/>
      <c r="AT115" s="45"/>
      <c r="AU115" s="45"/>
      <c r="AV115" s="45"/>
      <c r="AW115" s="45"/>
      <c r="AX115" s="45"/>
      <c r="AY115" s="45"/>
      <c r="BA115" s="2">
        <f t="shared" si="37"/>
        <v>0</v>
      </c>
      <c r="BB115" s="2" t="str">
        <f t="shared" si="56"/>
        <v/>
      </c>
      <c r="BC115" s="2" t="str">
        <f t="shared" si="57"/>
        <v/>
      </c>
      <c r="BD115" s="2" t="str">
        <f t="shared" si="58"/>
        <v/>
      </c>
      <c r="BE115" s="2" t="str">
        <f t="shared" si="59"/>
        <v/>
      </c>
      <c r="BF115" s="2" t="str">
        <f t="shared" si="60"/>
        <v/>
      </c>
      <c r="BG115" s="2" t="str">
        <f t="shared" si="61"/>
        <v/>
      </c>
      <c r="BH115" s="2" t="str">
        <f t="shared" si="62"/>
        <v/>
      </c>
      <c r="BI115" s="31" t="str">
        <f t="shared" si="63"/>
        <v/>
      </c>
      <c r="BK115" s="5">
        <f t="shared" si="64"/>
        <v>0</v>
      </c>
      <c r="BL115" s="3">
        <f t="shared" si="65"/>
        <v>0</v>
      </c>
      <c r="BM115" s="3">
        <f t="shared" si="66"/>
        <v>0</v>
      </c>
      <c r="BN115" s="3">
        <f t="shared" si="67"/>
        <v>0</v>
      </c>
      <c r="BO115" s="3">
        <f t="shared" si="68"/>
        <v>0</v>
      </c>
      <c r="BP115" s="93">
        <f t="shared" si="51"/>
        <v>0</v>
      </c>
      <c r="BQ115" s="93">
        <f t="shared" si="52"/>
        <v>0</v>
      </c>
      <c r="BR115" s="93">
        <f t="shared" si="53"/>
        <v>0</v>
      </c>
      <c r="BS115" s="93">
        <f t="shared" si="54"/>
        <v>0</v>
      </c>
      <c r="BT115" s="93">
        <f t="shared" si="69"/>
        <v>0</v>
      </c>
    </row>
    <row r="116" spans="2:72" x14ac:dyDescent="0.2">
      <c r="B116" s="2" t="str">
        <f t="shared" si="36"/>
        <v>-</v>
      </c>
      <c r="C116" s="22"/>
      <c r="D116" s="22"/>
      <c r="E116" s="39"/>
      <c r="F116" s="40"/>
      <c r="G116" s="41"/>
      <c r="H116" s="41"/>
      <c r="I116" s="39"/>
      <c r="J116" s="42"/>
      <c r="K116" s="39"/>
      <c r="L116" s="39"/>
      <c r="M116" s="43"/>
      <c r="N116" s="39"/>
      <c r="O116" s="43"/>
      <c r="P116" s="39"/>
      <c r="Q116" s="43"/>
      <c r="R116" s="39"/>
      <c r="S116" s="43"/>
      <c r="T116" s="43"/>
      <c r="U116" s="43"/>
      <c r="V116" s="43"/>
      <c r="W116" s="43"/>
      <c r="X116" s="43"/>
      <c r="Y116" s="43"/>
      <c r="Z116" s="43"/>
      <c r="AA116" s="43"/>
      <c r="AB116" s="43"/>
      <c r="AC116" s="44"/>
      <c r="AD116" s="44"/>
      <c r="AE116" s="44"/>
      <c r="AF116" s="44"/>
      <c r="AG116" s="44"/>
      <c r="AH116" s="44"/>
      <c r="AI116" s="44"/>
      <c r="AJ116" s="120"/>
      <c r="AK116" s="44"/>
      <c r="AL116" s="44"/>
      <c r="AM116" s="45"/>
      <c r="AN116" s="45"/>
      <c r="AO116" s="45"/>
      <c r="AP116" s="45"/>
      <c r="AQ116" s="45"/>
      <c r="AR116" s="45"/>
      <c r="AS116" s="45"/>
      <c r="AT116" s="45"/>
      <c r="AU116" s="45"/>
      <c r="AV116" s="45"/>
      <c r="AW116" s="45"/>
      <c r="AX116" s="45"/>
      <c r="AY116" s="45"/>
      <c r="BA116" s="2">
        <f t="shared" si="37"/>
        <v>0</v>
      </c>
      <c r="BB116" s="2" t="str">
        <f t="shared" si="56"/>
        <v/>
      </c>
      <c r="BC116" s="2" t="str">
        <f t="shared" si="57"/>
        <v/>
      </c>
      <c r="BD116" s="2" t="str">
        <f t="shared" si="58"/>
        <v/>
      </c>
      <c r="BE116" s="2" t="str">
        <f t="shared" si="59"/>
        <v/>
      </c>
      <c r="BF116" s="2" t="str">
        <f t="shared" si="60"/>
        <v/>
      </c>
      <c r="BG116" s="2" t="str">
        <f t="shared" si="61"/>
        <v/>
      </c>
      <c r="BH116" s="2" t="str">
        <f t="shared" si="62"/>
        <v/>
      </c>
      <c r="BI116" s="31" t="str">
        <f t="shared" si="63"/>
        <v/>
      </c>
      <c r="BK116" s="5">
        <f t="shared" si="64"/>
        <v>0</v>
      </c>
      <c r="BL116" s="3">
        <f t="shared" si="65"/>
        <v>0</v>
      </c>
      <c r="BM116" s="3">
        <f t="shared" si="66"/>
        <v>0</v>
      </c>
      <c r="BN116" s="3">
        <f t="shared" si="67"/>
        <v>0</v>
      </c>
      <c r="BO116" s="3">
        <f t="shared" si="68"/>
        <v>0</v>
      </c>
      <c r="BP116" s="93">
        <f t="shared" si="51"/>
        <v>0</v>
      </c>
      <c r="BQ116" s="93">
        <f t="shared" si="52"/>
        <v>0</v>
      </c>
      <c r="BR116" s="93">
        <f t="shared" si="53"/>
        <v>0</v>
      </c>
      <c r="BS116" s="93">
        <f t="shared" si="54"/>
        <v>0</v>
      </c>
      <c r="BT116" s="93">
        <f t="shared" si="69"/>
        <v>0</v>
      </c>
    </row>
    <row r="117" spans="2:72" x14ac:dyDescent="0.2">
      <c r="B117" s="2" t="str">
        <f t="shared" si="36"/>
        <v>-</v>
      </c>
      <c r="C117" s="22"/>
      <c r="D117" s="22"/>
      <c r="E117" s="39"/>
      <c r="F117" s="40"/>
      <c r="G117" s="41"/>
      <c r="H117" s="41"/>
      <c r="I117" s="39"/>
      <c r="J117" s="42"/>
      <c r="K117" s="39"/>
      <c r="L117" s="39"/>
      <c r="M117" s="43"/>
      <c r="N117" s="39"/>
      <c r="O117" s="43"/>
      <c r="P117" s="39"/>
      <c r="Q117" s="43"/>
      <c r="R117" s="39"/>
      <c r="S117" s="43"/>
      <c r="T117" s="43"/>
      <c r="U117" s="43"/>
      <c r="V117" s="43"/>
      <c r="W117" s="43"/>
      <c r="X117" s="43"/>
      <c r="Y117" s="43"/>
      <c r="Z117" s="43"/>
      <c r="AA117" s="43"/>
      <c r="AB117" s="43"/>
      <c r="AC117" s="44"/>
      <c r="AD117" s="44"/>
      <c r="AE117" s="44"/>
      <c r="AF117" s="44"/>
      <c r="AG117" s="44"/>
      <c r="AH117" s="44"/>
      <c r="AI117" s="44"/>
      <c r="AJ117" s="120"/>
      <c r="AK117" s="44"/>
      <c r="AL117" s="44"/>
      <c r="AM117" s="45"/>
      <c r="AN117" s="45"/>
      <c r="AO117" s="45"/>
      <c r="AP117" s="45"/>
      <c r="AQ117" s="45"/>
      <c r="AR117" s="45"/>
      <c r="AS117" s="45"/>
      <c r="AT117" s="45"/>
      <c r="AU117" s="45"/>
      <c r="AV117" s="45"/>
      <c r="AW117" s="45"/>
      <c r="AX117" s="45"/>
      <c r="AY117" s="45"/>
      <c r="BA117" s="2">
        <f t="shared" si="37"/>
        <v>0</v>
      </c>
      <c r="BB117" s="2" t="str">
        <f t="shared" si="56"/>
        <v/>
      </c>
      <c r="BC117" s="2" t="str">
        <f t="shared" si="57"/>
        <v/>
      </c>
      <c r="BD117" s="2" t="str">
        <f t="shared" si="58"/>
        <v/>
      </c>
      <c r="BE117" s="2" t="str">
        <f t="shared" si="59"/>
        <v/>
      </c>
      <c r="BF117" s="2" t="str">
        <f t="shared" si="60"/>
        <v/>
      </c>
      <c r="BG117" s="2" t="str">
        <f t="shared" si="61"/>
        <v/>
      </c>
      <c r="BH117" s="2" t="str">
        <f t="shared" si="62"/>
        <v/>
      </c>
      <c r="BI117" s="31" t="str">
        <f t="shared" si="63"/>
        <v/>
      </c>
      <c r="BK117" s="5">
        <f t="shared" si="64"/>
        <v>0</v>
      </c>
      <c r="BL117" s="3">
        <f t="shared" si="65"/>
        <v>0</v>
      </c>
      <c r="BM117" s="3">
        <f t="shared" si="66"/>
        <v>0</v>
      </c>
      <c r="BN117" s="3">
        <f t="shared" si="67"/>
        <v>0</v>
      </c>
      <c r="BO117" s="3">
        <f t="shared" si="68"/>
        <v>0</v>
      </c>
      <c r="BP117" s="93">
        <f t="shared" si="51"/>
        <v>0</v>
      </c>
      <c r="BQ117" s="93">
        <f t="shared" si="52"/>
        <v>0</v>
      </c>
      <c r="BR117" s="93">
        <f t="shared" si="53"/>
        <v>0</v>
      </c>
      <c r="BS117" s="93">
        <f t="shared" si="54"/>
        <v>0</v>
      </c>
      <c r="BT117" s="93">
        <f t="shared" si="69"/>
        <v>0</v>
      </c>
    </row>
    <row r="118" spans="2:72" x14ac:dyDescent="0.2">
      <c r="B118" s="2" t="str">
        <f t="shared" si="36"/>
        <v>-</v>
      </c>
      <c r="C118" s="22"/>
      <c r="D118" s="22"/>
      <c r="E118" s="39"/>
      <c r="F118" s="40"/>
      <c r="G118" s="41"/>
      <c r="H118" s="41"/>
      <c r="I118" s="39"/>
      <c r="J118" s="42"/>
      <c r="K118" s="39"/>
      <c r="L118" s="39"/>
      <c r="M118" s="43"/>
      <c r="N118" s="39"/>
      <c r="O118" s="43"/>
      <c r="P118" s="39"/>
      <c r="Q118" s="43"/>
      <c r="R118" s="39"/>
      <c r="S118" s="43"/>
      <c r="T118" s="43"/>
      <c r="U118" s="43"/>
      <c r="V118" s="43"/>
      <c r="W118" s="43"/>
      <c r="X118" s="43"/>
      <c r="Y118" s="43"/>
      <c r="Z118" s="43"/>
      <c r="AA118" s="43"/>
      <c r="AB118" s="43"/>
      <c r="AC118" s="44"/>
      <c r="AD118" s="44"/>
      <c r="AE118" s="44"/>
      <c r="AF118" s="44"/>
      <c r="AG118" s="44"/>
      <c r="AH118" s="44"/>
      <c r="AI118" s="44"/>
      <c r="AJ118" s="120"/>
      <c r="AK118" s="44"/>
      <c r="AL118" s="44"/>
      <c r="AM118" s="45"/>
      <c r="AN118" s="45"/>
      <c r="AO118" s="45"/>
      <c r="AP118" s="45"/>
      <c r="AQ118" s="45"/>
      <c r="AR118" s="45"/>
      <c r="AS118" s="45"/>
      <c r="AT118" s="45"/>
      <c r="AU118" s="45"/>
      <c r="AV118" s="45"/>
      <c r="AW118" s="45"/>
      <c r="AX118" s="45"/>
      <c r="AY118" s="45"/>
      <c r="BA118" s="2">
        <f t="shared" si="37"/>
        <v>0</v>
      </c>
      <c r="BB118" s="2" t="str">
        <f t="shared" si="56"/>
        <v/>
      </c>
      <c r="BC118" s="2" t="str">
        <f t="shared" si="57"/>
        <v/>
      </c>
      <c r="BD118" s="2" t="str">
        <f t="shared" si="58"/>
        <v/>
      </c>
      <c r="BE118" s="2" t="str">
        <f t="shared" si="59"/>
        <v/>
      </c>
      <c r="BF118" s="2" t="str">
        <f t="shared" si="60"/>
        <v/>
      </c>
      <c r="BG118" s="2" t="str">
        <f t="shared" si="61"/>
        <v/>
      </c>
      <c r="BH118" s="2" t="str">
        <f t="shared" si="62"/>
        <v/>
      </c>
      <c r="BI118" s="31" t="str">
        <f t="shared" si="63"/>
        <v/>
      </c>
      <c r="BK118" s="5">
        <f t="shared" si="64"/>
        <v>0</v>
      </c>
      <c r="BL118" s="3">
        <f t="shared" si="65"/>
        <v>0</v>
      </c>
      <c r="BM118" s="3">
        <f t="shared" si="66"/>
        <v>0</v>
      </c>
      <c r="BN118" s="3">
        <f t="shared" si="67"/>
        <v>0</v>
      </c>
      <c r="BO118" s="3">
        <f t="shared" si="68"/>
        <v>0</v>
      </c>
      <c r="BP118" s="93">
        <f t="shared" si="51"/>
        <v>0</v>
      </c>
      <c r="BQ118" s="93">
        <f t="shared" si="52"/>
        <v>0</v>
      </c>
      <c r="BR118" s="93">
        <f t="shared" si="53"/>
        <v>0</v>
      </c>
      <c r="BS118" s="93">
        <f t="shared" si="54"/>
        <v>0</v>
      </c>
      <c r="BT118" s="93">
        <f t="shared" si="69"/>
        <v>0</v>
      </c>
    </row>
    <row r="119" spans="2:72" x14ac:dyDescent="0.2">
      <c r="B119" s="2" t="str">
        <f t="shared" si="36"/>
        <v>-</v>
      </c>
      <c r="C119" s="22"/>
      <c r="D119" s="22"/>
      <c r="E119" s="39"/>
      <c r="F119" s="40"/>
      <c r="G119" s="41"/>
      <c r="H119" s="41"/>
      <c r="I119" s="39"/>
      <c r="J119" s="42"/>
      <c r="K119" s="39"/>
      <c r="L119" s="39"/>
      <c r="M119" s="43"/>
      <c r="N119" s="39"/>
      <c r="O119" s="43"/>
      <c r="P119" s="39"/>
      <c r="Q119" s="43"/>
      <c r="R119" s="39"/>
      <c r="S119" s="43"/>
      <c r="T119" s="43"/>
      <c r="U119" s="43"/>
      <c r="V119" s="43"/>
      <c r="W119" s="43"/>
      <c r="X119" s="43"/>
      <c r="Y119" s="43"/>
      <c r="Z119" s="43"/>
      <c r="AA119" s="43"/>
      <c r="AB119" s="43"/>
      <c r="AC119" s="44"/>
      <c r="AD119" s="44"/>
      <c r="AE119" s="44"/>
      <c r="AF119" s="44"/>
      <c r="AG119" s="44"/>
      <c r="AH119" s="44"/>
      <c r="AI119" s="44"/>
      <c r="AJ119" s="120"/>
      <c r="AK119" s="44"/>
      <c r="AL119" s="44"/>
      <c r="AM119" s="45"/>
      <c r="AN119" s="45"/>
      <c r="AO119" s="45"/>
      <c r="AP119" s="45"/>
      <c r="AQ119" s="45"/>
      <c r="AR119" s="45"/>
      <c r="AS119" s="45"/>
      <c r="AT119" s="45"/>
      <c r="AU119" s="45"/>
      <c r="AV119" s="45"/>
      <c r="AW119" s="45"/>
      <c r="AX119" s="45"/>
      <c r="AY119" s="45"/>
      <c r="BA119" s="2">
        <f t="shared" si="37"/>
        <v>0</v>
      </c>
      <c r="BB119" s="2" t="str">
        <f t="shared" si="56"/>
        <v/>
      </c>
      <c r="BC119" s="2" t="str">
        <f t="shared" si="57"/>
        <v/>
      </c>
      <c r="BD119" s="2" t="str">
        <f t="shared" si="58"/>
        <v/>
      </c>
      <c r="BE119" s="2" t="str">
        <f t="shared" si="59"/>
        <v/>
      </c>
      <c r="BF119" s="2" t="str">
        <f t="shared" si="60"/>
        <v/>
      </c>
      <c r="BG119" s="2" t="str">
        <f t="shared" si="61"/>
        <v/>
      </c>
      <c r="BH119" s="2" t="str">
        <f t="shared" si="62"/>
        <v/>
      </c>
      <c r="BI119" s="31" t="str">
        <f t="shared" si="63"/>
        <v/>
      </c>
      <c r="BK119" s="5">
        <f t="shared" si="64"/>
        <v>0</v>
      </c>
      <c r="BL119" s="3">
        <f t="shared" si="65"/>
        <v>0</v>
      </c>
      <c r="BM119" s="3">
        <f t="shared" si="66"/>
        <v>0</v>
      </c>
      <c r="BN119" s="3">
        <f t="shared" si="67"/>
        <v>0</v>
      </c>
      <c r="BO119" s="3">
        <f t="shared" si="68"/>
        <v>0</v>
      </c>
      <c r="BP119" s="93">
        <f t="shared" si="51"/>
        <v>0</v>
      </c>
      <c r="BQ119" s="93">
        <f t="shared" si="52"/>
        <v>0</v>
      </c>
      <c r="BR119" s="93">
        <f t="shared" si="53"/>
        <v>0</v>
      </c>
      <c r="BS119" s="93">
        <f t="shared" si="54"/>
        <v>0</v>
      </c>
      <c r="BT119" s="93">
        <f t="shared" si="69"/>
        <v>0</v>
      </c>
    </row>
    <row r="120" spans="2:72" x14ac:dyDescent="0.2">
      <c r="B120" s="2" t="str">
        <f t="shared" si="36"/>
        <v>-</v>
      </c>
      <c r="C120" s="22"/>
      <c r="D120" s="22"/>
      <c r="E120" s="39"/>
      <c r="F120" s="40"/>
      <c r="G120" s="41"/>
      <c r="H120" s="41"/>
      <c r="I120" s="39"/>
      <c r="J120" s="42"/>
      <c r="K120" s="39"/>
      <c r="L120" s="39"/>
      <c r="M120" s="43"/>
      <c r="N120" s="39"/>
      <c r="O120" s="43"/>
      <c r="P120" s="39"/>
      <c r="Q120" s="43"/>
      <c r="R120" s="39"/>
      <c r="S120" s="43"/>
      <c r="T120" s="43"/>
      <c r="U120" s="43"/>
      <c r="V120" s="43"/>
      <c r="W120" s="43"/>
      <c r="X120" s="43"/>
      <c r="Y120" s="43"/>
      <c r="Z120" s="43"/>
      <c r="AA120" s="43"/>
      <c r="AB120" s="43"/>
      <c r="AC120" s="44"/>
      <c r="AD120" s="44"/>
      <c r="AE120" s="44"/>
      <c r="AF120" s="44"/>
      <c r="AG120" s="44"/>
      <c r="AH120" s="44"/>
      <c r="AI120" s="44"/>
      <c r="AJ120" s="120"/>
      <c r="AK120" s="44"/>
      <c r="AL120" s="44"/>
      <c r="AM120" s="45"/>
      <c r="AN120" s="45"/>
      <c r="AO120" s="45"/>
      <c r="AP120" s="45"/>
      <c r="AQ120" s="45"/>
      <c r="AR120" s="45"/>
      <c r="AS120" s="45"/>
      <c r="AT120" s="45"/>
      <c r="AU120" s="45"/>
      <c r="AV120" s="45"/>
      <c r="AW120" s="45"/>
      <c r="AX120" s="45"/>
      <c r="AY120" s="45"/>
      <c r="BA120" s="2">
        <f t="shared" si="37"/>
        <v>0</v>
      </c>
      <c r="BB120" s="2" t="str">
        <f t="shared" si="56"/>
        <v/>
      </c>
      <c r="BC120" s="2" t="str">
        <f t="shared" si="57"/>
        <v/>
      </c>
      <c r="BD120" s="2" t="str">
        <f t="shared" si="58"/>
        <v/>
      </c>
      <c r="BE120" s="2" t="str">
        <f t="shared" si="59"/>
        <v/>
      </c>
      <c r="BF120" s="2" t="str">
        <f t="shared" si="60"/>
        <v/>
      </c>
      <c r="BG120" s="2" t="str">
        <f t="shared" si="61"/>
        <v/>
      </c>
      <c r="BH120" s="2" t="str">
        <f t="shared" si="62"/>
        <v/>
      </c>
      <c r="BI120" s="31" t="str">
        <f t="shared" si="63"/>
        <v/>
      </c>
      <c r="BK120" s="5">
        <f t="shared" si="64"/>
        <v>0</v>
      </c>
      <c r="BL120" s="3">
        <f t="shared" si="65"/>
        <v>0</v>
      </c>
      <c r="BM120" s="3">
        <f t="shared" si="66"/>
        <v>0</v>
      </c>
      <c r="BN120" s="3">
        <f t="shared" si="67"/>
        <v>0</v>
      </c>
      <c r="BO120" s="3">
        <f t="shared" si="68"/>
        <v>0</v>
      </c>
      <c r="BP120" s="93">
        <f t="shared" si="51"/>
        <v>0</v>
      </c>
      <c r="BQ120" s="93">
        <f t="shared" si="52"/>
        <v>0</v>
      </c>
      <c r="BR120" s="93">
        <f t="shared" si="53"/>
        <v>0</v>
      </c>
      <c r="BS120" s="93">
        <f t="shared" si="54"/>
        <v>0</v>
      </c>
      <c r="BT120" s="93">
        <f t="shared" si="69"/>
        <v>0</v>
      </c>
    </row>
    <row r="121" spans="2:72" x14ac:dyDescent="0.2">
      <c r="B121" s="2" t="str">
        <f t="shared" si="36"/>
        <v>-</v>
      </c>
      <c r="C121" s="22"/>
      <c r="D121" s="22"/>
      <c r="E121" s="39"/>
      <c r="F121" s="40"/>
      <c r="G121" s="41"/>
      <c r="H121" s="41"/>
      <c r="I121" s="39"/>
      <c r="J121" s="42"/>
      <c r="K121" s="39"/>
      <c r="L121" s="39"/>
      <c r="M121" s="43"/>
      <c r="N121" s="39"/>
      <c r="O121" s="43"/>
      <c r="P121" s="39"/>
      <c r="Q121" s="43"/>
      <c r="R121" s="39"/>
      <c r="S121" s="43"/>
      <c r="T121" s="43"/>
      <c r="U121" s="43"/>
      <c r="V121" s="43"/>
      <c r="W121" s="43"/>
      <c r="X121" s="43"/>
      <c r="Y121" s="43"/>
      <c r="Z121" s="43"/>
      <c r="AA121" s="43"/>
      <c r="AB121" s="43"/>
      <c r="AC121" s="44"/>
      <c r="AD121" s="44"/>
      <c r="AE121" s="44"/>
      <c r="AF121" s="44"/>
      <c r="AG121" s="44"/>
      <c r="AH121" s="44"/>
      <c r="AI121" s="44"/>
      <c r="AJ121" s="120"/>
      <c r="AK121" s="44"/>
      <c r="AL121" s="44"/>
      <c r="AM121" s="45"/>
      <c r="AN121" s="45"/>
      <c r="AO121" s="45"/>
      <c r="AP121" s="45"/>
      <c r="AQ121" s="45"/>
      <c r="AR121" s="45"/>
      <c r="AS121" s="45"/>
      <c r="AT121" s="45"/>
      <c r="AU121" s="45"/>
      <c r="AV121" s="45"/>
      <c r="AW121" s="45"/>
      <c r="AX121" s="45"/>
      <c r="AY121" s="45"/>
      <c r="BA121" s="2">
        <f t="shared" si="37"/>
        <v>0</v>
      </c>
      <c r="BB121" s="2" t="str">
        <f t="shared" si="56"/>
        <v/>
      </c>
      <c r="BC121" s="2" t="str">
        <f t="shared" si="57"/>
        <v/>
      </c>
      <c r="BD121" s="2" t="str">
        <f t="shared" si="58"/>
        <v/>
      </c>
      <c r="BE121" s="2" t="str">
        <f t="shared" si="59"/>
        <v/>
      </c>
      <c r="BF121" s="2" t="str">
        <f t="shared" si="60"/>
        <v/>
      </c>
      <c r="BG121" s="2" t="str">
        <f t="shared" si="61"/>
        <v/>
      </c>
      <c r="BH121" s="2" t="str">
        <f t="shared" si="62"/>
        <v/>
      </c>
      <c r="BI121" s="31" t="str">
        <f t="shared" si="63"/>
        <v/>
      </c>
      <c r="BK121" s="5">
        <f t="shared" si="64"/>
        <v>0</v>
      </c>
      <c r="BL121" s="3">
        <f t="shared" si="65"/>
        <v>0</v>
      </c>
      <c r="BM121" s="3">
        <f t="shared" si="66"/>
        <v>0</v>
      </c>
      <c r="BN121" s="3">
        <f t="shared" si="67"/>
        <v>0</v>
      </c>
      <c r="BO121" s="3">
        <f t="shared" si="68"/>
        <v>0</v>
      </c>
      <c r="BP121" s="93">
        <f t="shared" si="51"/>
        <v>0</v>
      </c>
      <c r="BQ121" s="93">
        <f t="shared" si="52"/>
        <v>0</v>
      </c>
      <c r="BR121" s="93">
        <f t="shared" si="53"/>
        <v>0</v>
      </c>
      <c r="BS121" s="93">
        <f t="shared" si="54"/>
        <v>0</v>
      </c>
      <c r="BT121" s="93">
        <f t="shared" si="69"/>
        <v>0</v>
      </c>
    </row>
    <row r="122" spans="2:72" x14ac:dyDescent="0.2">
      <c r="B122" s="2" t="str">
        <f t="shared" si="36"/>
        <v>-</v>
      </c>
      <c r="C122" s="22"/>
      <c r="D122" s="22"/>
      <c r="E122" s="39"/>
      <c r="F122" s="40"/>
      <c r="G122" s="41"/>
      <c r="H122" s="41"/>
      <c r="I122" s="39"/>
      <c r="J122" s="42"/>
      <c r="K122" s="39"/>
      <c r="L122" s="39"/>
      <c r="M122" s="43"/>
      <c r="N122" s="39"/>
      <c r="O122" s="43"/>
      <c r="P122" s="39"/>
      <c r="Q122" s="43"/>
      <c r="R122" s="39"/>
      <c r="S122" s="43"/>
      <c r="T122" s="43"/>
      <c r="U122" s="43"/>
      <c r="V122" s="43"/>
      <c r="W122" s="43"/>
      <c r="X122" s="43"/>
      <c r="Y122" s="43"/>
      <c r="Z122" s="43"/>
      <c r="AA122" s="43"/>
      <c r="AB122" s="43"/>
      <c r="AC122" s="44"/>
      <c r="AD122" s="44"/>
      <c r="AE122" s="44"/>
      <c r="AF122" s="44"/>
      <c r="AG122" s="44"/>
      <c r="AH122" s="44"/>
      <c r="AI122" s="44"/>
      <c r="AJ122" s="120"/>
      <c r="AK122" s="44"/>
      <c r="AL122" s="44"/>
      <c r="AM122" s="45"/>
      <c r="AN122" s="45"/>
      <c r="AO122" s="45"/>
      <c r="AP122" s="45"/>
      <c r="AQ122" s="45"/>
      <c r="AR122" s="45"/>
      <c r="AS122" s="45"/>
      <c r="AT122" s="45"/>
      <c r="AU122" s="45"/>
      <c r="AV122" s="45"/>
      <c r="AW122" s="45"/>
      <c r="AX122" s="45"/>
      <c r="AY122" s="45"/>
      <c r="BA122" s="2">
        <f t="shared" si="37"/>
        <v>0</v>
      </c>
      <c r="BB122" s="2" t="str">
        <f t="shared" si="56"/>
        <v/>
      </c>
      <c r="BC122" s="2" t="str">
        <f t="shared" si="57"/>
        <v/>
      </c>
      <c r="BD122" s="2" t="str">
        <f t="shared" si="58"/>
        <v/>
      </c>
      <c r="BE122" s="2" t="str">
        <f t="shared" si="59"/>
        <v/>
      </c>
      <c r="BF122" s="2" t="str">
        <f t="shared" si="60"/>
        <v/>
      </c>
      <c r="BG122" s="2" t="str">
        <f t="shared" si="61"/>
        <v/>
      </c>
      <c r="BH122" s="2" t="str">
        <f t="shared" si="62"/>
        <v/>
      </c>
      <c r="BI122" s="31" t="str">
        <f t="shared" si="63"/>
        <v/>
      </c>
      <c r="BK122" s="5">
        <f t="shared" si="64"/>
        <v>0</v>
      </c>
      <c r="BL122" s="3">
        <f t="shared" si="65"/>
        <v>0</v>
      </c>
      <c r="BM122" s="3">
        <f t="shared" si="66"/>
        <v>0</v>
      </c>
      <c r="BN122" s="3">
        <f t="shared" si="67"/>
        <v>0</v>
      </c>
      <c r="BO122" s="3">
        <f t="shared" si="68"/>
        <v>0</v>
      </c>
      <c r="BP122" s="93">
        <f t="shared" si="51"/>
        <v>0</v>
      </c>
      <c r="BQ122" s="93">
        <f t="shared" si="52"/>
        <v>0</v>
      </c>
      <c r="BR122" s="93">
        <f t="shared" si="53"/>
        <v>0</v>
      </c>
      <c r="BS122" s="93">
        <f t="shared" si="54"/>
        <v>0</v>
      </c>
      <c r="BT122" s="93">
        <f t="shared" si="69"/>
        <v>0</v>
      </c>
    </row>
    <row r="123" spans="2:72" x14ac:dyDescent="0.2">
      <c r="B123" s="2" t="str">
        <f t="shared" si="36"/>
        <v>-</v>
      </c>
      <c r="C123" s="22"/>
      <c r="D123" s="22"/>
      <c r="E123" s="39"/>
      <c r="F123" s="40"/>
      <c r="G123" s="41"/>
      <c r="H123" s="41"/>
      <c r="I123" s="39"/>
      <c r="J123" s="42"/>
      <c r="K123" s="39"/>
      <c r="L123" s="39"/>
      <c r="M123" s="43"/>
      <c r="N123" s="39"/>
      <c r="O123" s="43"/>
      <c r="P123" s="39"/>
      <c r="Q123" s="43"/>
      <c r="R123" s="39"/>
      <c r="S123" s="43"/>
      <c r="T123" s="43"/>
      <c r="U123" s="43"/>
      <c r="V123" s="43"/>
      <c r="W123" s="43"/>
      <c r="X123" s="43"/>
      <c r="Y123" s="43"/>
      <c r="Z123" s="43"/>
      <c r="AA123" s="43"/>
      <c r="AB123" s="43"/>
      <c r="AC123" s="44"/>
      <c r="AD123" s="44"/>
      <c r="AE123" s="44"/>
      <c r="AF123" s="44"/>
      <c r="AG123" s="44"/>
      <c r="AH123" s="44"/>
      <c r="AI123" s="44"/>
      <c r="AJ123" s="120"/>
      <c r="AK123" s="44"/>
      <c r="AL123" s="44"/>
      <c r="AM123" s="45"/>
      <c r="AN123" s="45"/>
      <c r="AO123" s="45"/>
      <c r="AP123" s="45"/>
      <c r="AQ123" s="45"/>
      <c r="AR123" s="45"/>
      <c r="AS123" s="45"/>
      <c r="AT123" s="45"/>
      <c r="AU123" s="45"/>
      <c r="AV123" s="45"/>
      <c r="AW123" s="45"/>
      <c r="AX123" s="45"/>
      <c r="AY123" s="45"/>
      <c r="BA123" s="2">
        <f t="shared" si="37"/>
        <v>0</v>
      </c>
      <c r="BB123" s="2" t="str">
        <f t="shared" si="56"/>
        <v/>
      </c>
      <c r="BC123" s="2" t="str">
        <f t="shared" si="57"/>
        <v/>
      </c>
      <c r="BD123" s="2" t="str">
        <f t="shared" si="58"/>
        <v/>
      </c>
      <c r="BE123" s="2" t="str">
        <f t="shared" si="59"/>
        <v/>
      </c>
      <c r="BF123" s="2" t="str">
        <f t="shared" si="60"/>
        <v/>
      </c>
      <c r="BG123" s="2" t="str">
        <f t="shared" si="61"/>
        <v/>
      </c>
      <c r="BH123" s="2" t="str">
        <f t="shared" si="62"/>
        <v/>
      </c>
      <c r="BI123" s="31" t="str">
        <f t="shared" si="63"/>
        <v/>
      </c>
      <c r="BK123" s="5">
        <f t="shared" si="64"/>
        <v>0</v>
      </c>
      <c r="BL123" s="3">
        <f t="shared" si="65"/>
        <v>0</v>
      </c>
      <c r="BM123" s="3">
        <f t="shared" si="66"/>
        <v>0</v>
      </c>
      <c r="BN123" s="3">
        <f t="shared" si="67"/>
        <v>0</v>
      </c>
      <c r="BO123" s="3">
        <f t="shared" si="68"/>
        <v>0</v>
      </c>
      <c r="BP123" s="93">
        <f t="shared" si="51"/>
        <v>0</v>
      </c>
      <c r="BQ123" s="93">
        <f t="shared" si="52"/>
        <v>0</v>
      </c>
      <c r="BR123" s="93">
        <f t="shared" si="53"/>
        <v>0</v>
      </c>
      <c r="BS123" s="93">
        <f t="shared" si="54"/>
        <v>0</v>
      </c>
      <c r="BT123" s="93">
        <f t="shared" si="69"/>
        <v>0</v>
      </c>
    </row>
    <row r="124" spans="2:72" x14ac:dyDescent="0.2">
      <c r="B124" s="2" t="str">
        <f t="shared" si="36"/>
        <v>-</v>
      </c>
      <c r="C124" s="22"/>
      <c r="D124" s="22"/>
      <c r="E124" s="39"/>
      <c r="F124" s="40"/>
      <c r="G124" s="41"/>
      <c r="H124" s="41"/>
      <c r="I124" s="39"/>
      <c r="J124" s="42"/>
      <c r="K124" s="39"/>
      <c r="L124" s="39"/>
      <c r="M124" s="43"/>
      <c r="N124" s="39"/>
      <c r="O124" s="43"/>
      <c r="P124" s="39"/>
      <c r="Q124" s="43"/>
      <c r="R124" s="39"/>
      <c r="S124" s="43"/>
      <c r="T124" s="43"/>
      <c r="U124" s="43"/>
      <c r="V124" s="43"/>
      <c r="W124" s="43"/>
      <c r="X124" s="43"/>
      <c r="Y124" s="43"/>
      <c r="Z124" s="43"/>
      <c r="AA124" s="43"/>
      <c r="AB124" s="43"/>
      <c r="AC124" s="44"/>
      <c r="AD124" s="44"/>
      <c r="AE124" s="44"/>
      <c r="AF124" s="44"/>
      <c r="AG124" s="44"/>
      <c r="AH124" s="44"/>
      <c r="AI124" s="44"/>
      <c r="AJ124" s="120"/>
      <c r="AK124" s="44"/>
      <c r="AL124" s="44"/>
      <c r="AM124" s="45"/>
      <c r="AN124" s="45"/>
      <c r="AO124" s="45"/>
      <c r="AP124" s="45"/>
      <c r="AQ124" s="45"/>
      <c r="AR124" s="45"/>
      <c r="AS124" s="45"/>
      <c r="AT124" s="45"/>
      <c r="AU124" s="45"/>
      <c r="AV124" s="45"/>
      <c r="AW124" s="45"/>
      <c r="AX124" s="45"/>
      <c r="AY124" s="45"/>
      <c r="BA124" s="2">
        <f t="shared" si="37"/>
        <v>0</v>
      </c>
      <c r="BB124" s="2" t="str">
        <f t="shared" si="56"/>
        <v/>
      </c>
      <c r="BC124" s="2" t="str">
        <f t="shared" si="57"/>
        <v/>
      </c>
      <c r="BD124" s="2" t="str">
        <f t="shared" si="58"/>
        <v/>
      </c>
      <c r="BE124" s="2" t="str">
        <f t="shared" si="59"/>
        <v/>
      </c>
      <c r="BF124" s="2" t="str">
        <f t="shared" si="60"/>
        <v/>
      </c>
      <c r="BG124" s="2" t="str">
        <f t="shared" si="61"/>
        <v/>
      </c>
      <c r="BH124" s="2" t="str">
        <f t="shared" si="62"/>
        <v/>
      </c>
      <c r="BI124" s="31" t="str">
        <f t="shared" si="63"/>
        <v/>
      </c>
      <c r="BK124" s="5">
        <f t="shared" si="64"/>
        <v>0</v>
      </c>
      <c r="BL124" s="3">
        <f t="shared" si="65"/>
        <v>0</v>
      </c>
      <c r="BM124" s="3">
        <f t="shared" si="66"/>
        <v>0</v>
      </c>
      <c r="BN124" s="3">
        <f t="shared" si="67"/>
        <v>0</v>
      </c>
      <c r="BO124" s="3">
        <f t="shared" si="68"/>
        <v>0</v>
      </c>
      <c r="BP124" s="93">
        <f t="shared" si="51"/>
        <v>0</v>
      </c>
      <c r="BQ124" s="93">
        <f t="shared" si="52"/>
        <v>0</v>
      </c>
      <c r="BR124" s="93">
        <f t="shared" si="53"/>
        <v>0</v>
      </c>
      <c r="BS124" s="93">
        <f t="shared" si="54"/>
        <v>0</v>
      </c>
      <c r="BT124" s="93">
        <f t="shared" si="69"/>
        <v>0</v>
      </c>
    </row>
    <row r="125" spans="2:72" x14ac:dyDescent="0.2">
      <c r="B125" s="2" t="str">
        <f t="shared" si="36"/>
        <v>-</v>
      </c>
      <c r="C125" s="22"/>
      <c r="D125" s="22"/>
      <c r="E125" s="39"/>
      <c r="F125" s="40"/>
      <c r="G125" s="41"/>
      <c r="H125" s="41"/>
      <c r="I125" s="39"/>
      <c r="J125" s="42"/>
      <c r="K125" s="39"/>
      <c r="L125" s="39"/>
      <c r="M125" s="43"/>
      <c r="N125" s="39"/>
      <c r="O125" s="43"/>
      <c r="P125" s="39"/>
      <c r="Q125" s="43"/>
      <c r="R125" s="39"/>
      <c r="S125" s="43"/>
      <c r="T125" s="43"/>
      <c r="U125" s="43"/>
      <c r="V125" s="43"/>
      <c r="W125" s="43"/>
      <c r="X125" s="43"/>
      <c r="Y125" s="43"/>
      <c r="Z125" s="43"/>
      <c r="AA125" s="43"/>
      <c r="AB125" s="43"/>
      <c r="AC125" s="44"/>
      <c r="AD125" s="44"/>
      <c r="AE125" s="44"/>
      <c r="AF125" s="44"/>
      <c r="AG125" s="44"/>
      <c r="AH125" s="44"/>
      <c r="AI125" s="44"/>
      <c r="AJ125" s="120"/>
      <c r="AK125" s="44"/>
      <c r="AL125" s="44"/>
      <c r="AM125" s="45"/>
      <c r="AN125" s="45"/>
      <c r="AO125" s="45"/>
      <c r="AP125" s="45"/>
      <c r="AQ125" s="45"/>
      <c r="AR125" s="45"/>
      <c r="AS125" s="45"/>
      <c r="AT125" s="45"/>
      <c r="AU125" s="45"/>
      <c r="AV125" s="45"/>
      <c r="AW125" s="45"/>
      <c r="AX125" s="45"/>
      <c r="AY125" s="45"/>
      <c r="BA125" s="2">
        <f t="shared" si="37"/>
        <v>0</v>
      </c>
      <c r="BB125" s="2" t="str">
        <f t="shared" si="56"/>
        <v/>
      </c>
      <c r="BC125" s="2" t="str">
        <f t="shared" si="57"/>
        <v/>
      </c>
      <c r="BD125" s="2" t="str">
        <f t="shared" si="58"/>
        <v/>
      </c>
      <c r="BE125" s="2" t="str">
        <f t="shared" si="59"/>
        <v/>
      </c>
      <c r="BF125" s="2" t="str">
        <f t="shared" si="60"/>
        <v/>
      </c>
      <c r="BG125" s="2" t="str">
        <f t="shared" si="61"/>
        <v/>
      </c>
      <c r="BH125" s="2" t="str">
        <f t="shared" si="62"/>
        <v/>
      </c>
      <c r="BI125" s="31" t="str">
        <f t="shared" si="63"/>
        <v/>
      </c>
      <c r="BK125" s="5">
        <f t="shared" si="64"/>
        <v>0</v>
      </c>
      <c r="BL125" s="3">
        <f t="shared" si="65"/>
        <v>0</v>
      </c>
      <c r="BM125" s="3">
        <f t="shared" si="66"/>
        <v>0</v>
      </c>
      <c r="BN125" s="3">
        <f t="shared" si="67"/>
        <v>0</v>
      </c>
      <c r="BO125" s="3">
        <f t="shared" si="68"/>
        <v>0</v>
      </c>
      <c r="BP125" s="93">
        <f t="shared" si="51"/>
        <v>0</v>
      </c>
      <c r="BQ125" s="93">
        <f t="shared" si="52"/>
        <v>0</v>
      </c>
      <c r="BR125" s="93">
        <f t="shared" si="53"/>
        <v>0</v>
      </c>
      <c r="BS125" s="93">
        <f t="shared" si="54"/>
        <v>0</v>
      </c>
      <c r="BT125" s="93">
        <f t="shared" si="69"/>
        <v>0</v>
      </c>
    </row>
    <row r="126" spans="2:72" x14ac:dyDescent="0.2">
      <c r="B126" s="2" t="str">
        <f t="shared" si="36"/>
        <v>-</v>
      </c>
      <c r="C126" s="22"/>
      <c r="D126" s="22"/>
      <c r="E126" s="39"/>
      <c r="F126" s="40"/>
      <c r="G126" s="41"/>
      <c r="H126" s="41"/>
      <c r="I126" s="39"/>
      <c r="J126" s="42"/>
      <c r="K126" s="39"/>
      <c r="L126" s="39"/>
      <c r="M126" s="43"/>
      <c r="N126" s="39"/>
      <c r="O126" s="43"/>
      <c r="P126" s="39"/>
      <c r="Q126" s="43"/>
      <c r="R126" s="39"/>
      <c r="S126" s="43"/>
      <c r="T126" s="43"/>
      <c r="U126" s="43"/>
      <c r="V126" s="43"/>
      <c r="W126" s="43"/>
      <c r="X126" s="43"/>
      <c r="Y126" s="43"/>
      <c r="Z126" s="43"/>
      <c r="AA126" s="43"/>
      <c r="AB126" s="43"/>
      <c r="AC126" s="44"/>
      <c r="AD126" s="44"/>
      <c r="AE126" s="44"/>
      <c r="AF126" s="44"/>
      <c r="AG126" s="44"/>
      <c r="AH126" s="44"/>
      <c r="AI126" s="44"/>
      <c r="AJ126" s="120"/>
      <c r="AK126" s="44"/>
      <c r="AL126" s="44"/>
      <c r="AM126" s="45"/>
      <c r="AN126" s="45"/>
      <c r="AO126" s="45"/>
      <c r="AP126" s="45"/>
      <c r="AQ126" s="45"/>
      <c r="AR126" s="45"/>
      <c r="AS126" s="45"/>
      <c r="AT126" s="45"/>
      <c r="AU126" s="45"/>
      <c r="AV126" s="45"/>
      <c r="AW126" s="45"/>
      <c r="AX126" s="45"/>
      <c r="AY126" s="45"/>
      <c r="BA126" s="2">
        <f t="shared" si="37"/>
        <v>0</v>
      </c>
      <c r="BB126" s="2" t="str">
        <f t="shared" si="56"/>
        <v/>
      </c>
      <c r="BC126" s="2" t="str">
        <f t="shared" si="57"/>
        <v/>
      </c>
      <c r="BD126" s="2" t="str">
        <f t="shared" si="58"/>
        <v/>
      </c>
      <c r="BE126" s="2" t="str">
        <f t="shared" si="59"/>
        <v/>
      </c>
      <c r="BF126" s="2" t="str">
        <f t="shared" si="60"/>
        <v/>
      </c>
      <c r="BG126" s="2" t="str">
        <f t="shared" si="61"/>
        <v/>
      </c>
      <c r="BH126" s="2" t="str">
        <f t="shared" si="62"/>
        <v/>
      </c>
      <c r="BI126" s="31" t="str">
        <f t="shared" si="63"/>
        <v/>
      </c>
      <c r="BK126" s="5">
        <f t="shared" si="64"/>
        <v>0</v>
      </c>
      <c r="BL126" s="3">
        <f t="shared" si="65"/>
        <v>0</v>
      </c>
      <c r="BM126" s="3">
        <f t="shared" si="66"/>
        <v>0</v>
      </c>
      <c r="BN126" s="3">
        <f t="shared" si="67"/>
        <v>0</v>
      </c>
      <c r="BO126" s="3">
        <f t="shared" si="68"/>
        <v>0</v>
      </c>
      <c r="BP126" s="93">
        <f t="shared" si="51"/>
        <v>0</v>
      </c>
      <c r="BQ126" s="93">
        <f t="shared" si="52"/>
        <v>0</v>
      </c>
      <c r="BR126" s="93">
        <f t="shared" si="53"/>
        <v>0</v>
      </c>
      <c r="BS126" s="93">
        <f t="shared" si="54"/>
        <v>0</v>
      </c>
      <c r="BT126" s="93">
        <f t="shared" si="69"/>
        <v>0</v>
      </c>
    </row>
    <row r="127" spans="2:72" x14ac:dyDescent="0.2">
      <c r="B127" s="2" t="str">
        <f t="shared" si="36"/>
        <v>-</v>
      </c>
      <c r="C127" s="22"/>
      <c r="D127" s="22"/>
      <c r="E127" s="39"/>
      <c r="F127" s="40"/>
      <c r="G127" s="41"/>
      <c r="H127" s="41"/>
      <c r="I127" s="39"/>
      <c r="J127" s="42"/>
      <c r="K127" s="39"/>
      <c r="L127" s="39"/>
      <c r="M127" s="43"/>
      <c r="N127" s="39"/>
      <c r="O127" s="43"/>
      <c r="P127" s="39"/>
      <c r="Q127" s="43"/>
      <c r="R127" s="39"/>
      <c r="S127" s="43"/>
      <c r="T127" s="43"/>
      <c r="U127" s="43"/>
      <c r="V127" s="43"/>
      <c r="W127" s="43"/>
      <c r="X127" s="43"/>
      <c r="Y127" s="43"/>
      <c r="Z127" s="43"/>
      <c r="AA127" s="43"/>
      <c r="AB127" s="43"/>
      <c r="AC127" s="44"/>
      <c r="AD127" s="44"/>
      <c r="AE127" s="44"/>
      <c r="AF127" s="44"/>
      <c r="AG127" s="44"/>
      <c r="AH127" s="44"/>
      <c r="AI127" s="44"/>
      <c r="AJ127" s="120"/>
      <c r="AK127" s="44"/>
      <c r="AL127" s="44"/>
      <c r="AM127" s="45"/>
      <c r="AN127" s="45"/>
      <c r="AO127" s="45"/>
      <c r="AP127" s="45"/>
      <c r="AQ127" s="45"/>
      <c r="AR127" s="45"/>
      <c r="AS127" s="45"/>
      <c r="AT127" s="45"/>
      <c r="AU127" s="45"/>
      <c r="AV127" s="45"/>
      <c r="AW127" s="45"/>
      <c r="AX127" s="45"/>
      <c r="AY127" s="45"/>
      <c r="BA127" s="2">
        <f t="shared" si="37"/>
        <v>0</v>
      </c>
      <c r="BB127" s="2" t="str">
        <f t="shared" si="56"/>
        <v/>
      </c>
      <c r="BC127" s="2" t="str">
        <f t="shared" si="57"/>
        <v/>
      </c>
      <c r="BD127" s="2" t="str">
        <f t="shared" si="58"/>
        <v/>
      </c>
      <c r="BE127" s="2" t="str">
        <f t="shared" si="59"/>
        <v/>
      </c>
      <c r="BF127" s="2" t="str">
        <f t="shared" si="60"/>
        <v/>
      </c>
      <c r="BG127" s="2" t="str">
        <f t="shared" si="61"/>
        <v/>
      </c>
      <c r="BH127" s="2" t="str">
        <f t="shared" si="62"/>
        <v/>
      </c>
      <c r="BI127" s="31" t="str">
        <f t="shared" si="63"/>
        <v/>
      </c>
      <c r="BK127" s="5">
        <f t="shared" si="64"/>
        <v>0</v>
      </c>
      <c r="BL127" s="3">
        <f t="shared" si="65"/>
        <v>0</v>
      </c>
      <c r="BM127" s="3">
        <f t="shared" si="66"/>
        <v>0</v>
      </c>
      <c r="BN127" s="3">
        <f t="shared" si="67"/>
        <v>0</v>
      </c>
      <c r="BO127" s="3">
        <f t="shared" si="68"/>
        <v>0</v>
      </c>
      <c r="BP127" s="93">
        <f t="shared" si="51"/>
        <v>0</v>
      </c>
      <c r="BQ127" s="93">
        <f t="shared" si="52"/>
        <v>0</v>
      </c>
      <c r="BR127" s="93">
        <f t="shared" si="53"/>
        <v>0</v>
      </c>
      <c r="BS127" s="93">
        <f t="shared" si="54"/>
        <v>0</v>
      </c>
      <c r="BT127" s="93">
        <f t="shared" si="69"/>
        <v>0</v>
      </c>
    </row>
    <row r="128" spans="2:72" x14ac:dyDescent="0.2">
      <c r="B128" s="2" t="str">
        <f t="shared" si="36"/>
        <v>-</v>
      </c>
      <c r="C128" s="22"/>
      <c r="D128" s="22"/>
      <c r="E128" s="39"/>
      <c r="F128" s="40"/>
      <c r="G128" s="41"/>
      <c r="H128" s="41"/>
      <c r="I128" s="39"/>
      <c r="J128" s="42"/>
      <c r="K128" s="39"/>
      <c r="L128" s="39"/>
      <c r="M128" s="43"/>
      <c r="N128" s="39"/>
      <c r="O128" s="43"/>
      <c r="P128" s="39"/>
      <c r="Q128" s="43"/>
      <c r="R128" s="39"/>
      <c r="S128" s="43"/>
      <c r="T128" s="43"/>
      <c r="U128" s="43"/>
      <c r="V128" s="43"/>
      <c r="W128" s="43"/>
      <c r="X128" s="43"/>
      <c r="Y128" s="43"/>
      <c r="Z128" s="43"/>
      <c r="AA128" s="43"/>
      <c r="AB128" s="43"/>
      <c r="AC128" s="44"/>
      <c r="AD128" s="44"/>
      <c r="AE128" s="44"/>
      <c r="AF128" s="44"/>
      <c r="AG128" s="44"/>
      <c r="AH128" s="44"/>
      <c r="AI128" s="44"/>
      <c r="AJ128" s="120"/>
      <c r="AK128" s="44"/>
      <c r="AL128" s="44"/>
      <c r="AM128" s="45"/>
      <c r="AN128" s="45"/>
      <c r="AO128" s="45"/>
      <c r="AP128" s="45"/>
      <c r="AQ128" s="45"/>
      <c r="AR128" s="45"/>
      <c r="AS128" s="45"/>
      <c r="AT128" s="45"/>
      <c r="AU128" s="45"/>
      <c r="AV128" s="45"/>
      <c r="AW128" s="45"/>
      <c r="AX128" s="45"/>
      <c r="AY128" s="45"/>
      <c r="BA128" s="2">
        <f t="shared" si="37"/>
        <v>0</v>
      </c>
      <c r="BB128" s="2" t="str">
        <f t="shared" si="56"/>
        <v/>
      </c>
      <c r="BC128" s="2" t="str">
        <f t="shared" si="57"/>
        <v/>
      </c>
      <c r="BD128" s="2" t="str">
        <f t="shared" si="58"/>
        <v/>
      </c>
      <c r="BE128" s="2" t="str">
        <f t="shared" si="59"/>
        <v/>
      </c>
      <c r="BF128" s="2" t="str">
        <f t="shared" si="60"/>
        <v/>
      </c>
      <c r="BG128" s="2" t="str">
        <f t="shared" si="61"/>
        <v/>
      </c>
      <c r="BH128" s="2" t="str">
        <f t="shared" si="62"/>
        <v/>
      </c>
      <c r="BI128" s="31" t="str">
        <f t="shared" si="63"/>
        <v/>
      </c>
      <c r="BK128" s="5">
        <f t="shared" si="64"/>
        <v>0</v>
      </c>
      <c r="BL128" s="3">
        <f t="shared" si="65"/>
        <v>0</v>
      </c>
      <c r="BM128" s="3">
        <f t="shared" si="66"/>
        <v>0</v>
      </c>
      <c r="BN128" s="3">
        <f t="shared" si="67"/>
        <v>0</v>
      </c>
      <c r="BO128" s="3">
        <f t="shared" si="68"/>
        <v>0</v>
      </c>
      <c r="BP128" s="93">
        <f t="shared" si="51"/>
        <v>0</v>
      </c>
      <c r="BQ128" s="93">
        <f t="shared" si="52"/>
        <v>0</v>
      </c>
      <c r="BR128" s="93">
        <f t="shared" si="53"/>
        <v>0</v>
      </c>
      <c r="BS128" s="93">
        <f t="shared" si="54"/>
        <v>0</v>
      </c>
      <c r="BT128" s="93">
        <f t="shared" si="69"/>
        <v>0</v>
      </c>
    </row>
    <row r="129" spans="2:72" x14ac:dyDescent="0.2">
      <c r="B129" s="2" t="str">
        <f t="shared" si="36"/>
        <v>-</v>
      </c>
      <c r="C129" s="22"/>
      <c r="D129" s="22"/>
      <c r="E129" s="39"/>
      <c r="F129" s="40"/>
      <c r="G129" s="41"/>
      <c r="H129" s="41"/>
      <c r="I129" s="39"/>
      <c r="J129" s="42"/>
      <c r="K129" s="39"/>
      <c r="L129" s="39"/>
      <c r="M129" s="43"/>
      <c r="N129" s="39"/>
      <c r="O129" s="43"/>
      <c r="P129" s="39"/>
      <c r="Q129" s="43"/>
      <c r="R129" s="39"/>
      <c r="S129" s="43"/>
      <c r="T129" s="43"/>
      <c r="U129" s="43"/>
      <c r="V129" s="43"/>
      <c r="W129" s="43"/>
      <c r="X129" s="43"/>
      <c r="Y129" s="43"/>
      <c r="Z129" s="43"/>
      <c r="AA129" s="43"/>
      <c r="AB129" s="43"/>
      <c r="AC129" s="44"/>
      <c r="AD129" s="44"/>
      <c r="AE129" s="44"/>
      <c r="AF129" s="44"/>
      <c r="AG129" s="44"/>
      <c r="AH129" s="44"/>
      <c r="AI129" s="44"/>
      <c r="AJ129" s="120"/>
      <c r="AK129" s="44"/>
      <c r="AL129" s="44"/>
      <c r="AM129" s="45"/>
      <c r="AN129" s="45"/>
      <c r="AO129" s="45"/>
      <c r="AP129" s="45"/>
      <c r="AQ129" s="45"/>
      <c r="AR129" s="45"/>
      <c r="AS129" s="45"/>
      <c r="AT129" s="45"/>
      <c r="AU129" s="45"/>
      <c r="AV129" s="45"/>
      <c r="AW129" s="45"/>
      <c r="AX129" s="45"/>
      <c r="AY129" s="45"/>
      <c r="BA129" s="2">
        <f t="shared" si="37"/>
        <v>0</v>
      </c>
      <c r="BB129" s="2" t="str">
        <f t="shared" si="56"/>
        <v/>
      </c>
      <c r="BC129" s="2" t="str">
        <f t="shared" si="57"/>
        <v/>
      </c>
      <c r="BD129" s="2" t="str">
        <f t="shared" si="58"/>
        <v/>
      </c>
      <c r="BE129" s="2" t="str">
        <f t="shared" si="59"/>
        <v/>
      </c>
      <c r="BF129" s="2" t="str">
        <f t="shared" si="60"/>
        <v/>
      </c>
      <c r="BG129" s="2" t="str">
        <f t="shared" si="61"/>
        <v/>
      </c>
      <c r="BH129" s="2" t="str">
        <f t="shared" si="62"/>
        <v/>
      </c>
      <c r="BI129" s="31" t="str">
        <f t="shared" si="63"/>
        <v/>
      </c>
      <c r="BK129" s="5">
        <f t="shared" si="64"/>
        <v>0</v>
      </c>
      <c r="BL129" s="3">
        <f t="shared" si="65"/>
        <v>0</v>
      </c>
      <c r="BM129" s="3">
        <f t="shared" si="66"/>
        <v>0</v>
      </c>
      <c r="BN129" s="3">
        <f t="shared" si="67"/>
        <v>0</v>
      </c>
      <c r="BO129" s="3">
        <f t="shared" si="68"/>
        <v>0</v>
      </c>
      <c r="BP129" s="93">
        <f t="shared" si="51"/>
        <v>0</v>
      </c>
      <c r="BQ129" s="93">
        <f t="shared" si="52"/>
        <v>0</v>
      </c>
      <c r="BR129" s="93">
        <f t="shared" si="53"/>
        <v>0</v>
      </c>
      <c r="BS129" s="93">
        <f t="shared" si="54"/>
        <v>0</v>
      </c>
      <c r="BT129" s="93">
        <f t="shared" si="69"/>
        <v>0</v>
      </c>
    </row>
    <row r="130" spans="2:72" x14ac:dyDescent="0.2">
      <c r="B130" s="2" t="str">
        <f t="shared" si="36"/>
        <v>-</v>
      </c>
      <c r="C130" s="22"/>
      <c r="D130" s="22"/>
      <c r="E130" s="39"/>
      <c r="F130" s="40"/>
      <c r="G130" s="41"/>
      <c r="H130" s="41"/>
      <c r="I130" s="39"/>
      <c r="J130" s="42"/>
      <c r="K130" s="39"/>
      <c r="L130" s="39"/>
      <c r="M130" s="43"/>
      <c r="N130" s="39"/>
      <c r="O130" s="43"/>
      <c r="P130" s="39"/>
      <c r="Q130" s="43"/>
      <c r="R130" s="39"/>
      <c r="S130" s="43"/>
      <c r="T130" s="43"/>
      <c r="U130" s="43"/>
      <c r="V130" s="43"/>
      <c r="W130" s="43"/>
      <c r="X130" s="43"/>
      <c r="Y130" s="43"/>
      <c r="Z130" s="43"/>
      <c r="AA130" s="43"/>
      <c r="AB130" s="43"/>
      <c r="AC130" s="44"/>
      <c r="AD130" s="44"/>
      <c r="AE130" s="44"/>
      <c r="AF130" s="44"/>
      <c r="AG130" s="44"/>
      <c r="AH130" s="44"/>
      <c r="AI130" s="44"/>
      <c r="AJ130" s="120"/>
      <c r="AK130" s="44"/>
      <c r="AL130" s="44"/>
      <c r="AM130" s="45"/>
      <c r="AN130" s="45"/>
      <c r="AO130" s="45"/>
      <c r="AP130" s="45"/>
      <c r="AQ130" s="45"/>
      <c r="AR130" s="45"/>
      <c r="AS130" s="45"/>
      <c r="AT130" s="45"/>
      <c r="AU130" s="45"/>
      <c r="AV130" s="45"/>
      <c r="AW130" s="45"/>
      <c r="AX130" s="45"/>
      <c r="AY130" s="45"/>
      <c r="BA130" s="2">
        <f t="shared" si="37"/>
        <v>0</v>
      </c>
      <c r="BB130" s="2" t="str">
        <f t="shared" si="56"/>
        <v/>
      </c>
      <c r="BC130" s="2" t="str">
        <f t="shared" si="57"/>
        <v/>
      </c>
      <c r="BD130" s="2" t="str">
        <f t="shared" si="58"/>
        <v/>
      </c>
      <c r="BE130" s="2" t="str">
        <f t="shared" si="59"/>
        <v/>
      </c>
      <c r="BF130" s="2" t="str">
        <f t="shared" si="60"/>
        <v/>
      </c>
      <c r="BG130" s="2" t="str">
        <f t="shared" si="61"/>
        <v/>
      </c>
      <c r="BH130" s="2" t="str">
        <f t="shared" si="62"/>
        <v/>
      </c>
      <c r="BI130" s="31" t="str">
        <f t="shared" si="63"/>
        <v/>
      </c>
      <c r="BK130" s="5">
        <f t="shared" si="64"/>
        <v>0</v>
      </c>
      <c r="BL130" s="3">
        <f t="shared" si="65"/>
        <v>0</v>
      </c>
      <c r="BM130" s="3">
        <f t="shared" si="66"/>
        <v>0</v>
      </c>
      <c r="BN130" s="3">
        <f t="shared" si="67"/>
        <v>0</v>
      </c>
      <c r="BO130" s="3">
        <f t="shared" si="68"/>
        <v>0</v>
      </c>
      <c r="BP130" s="93">
        <f t="shared" si="51"/>
        <v>0</v>
      </c>
      <c r="BQ130" s="93">
        <f t="shared" si="52"/>
        <v>0</v>
      </c>
      <c r="BR130" s="93">
        <f t="shared" si="53"/>
        <v>0</v>
      </c>
      <c r="BS130" s="93">
        <f t="shared" si="54"/>
        <v>0</v>
      </c>
      <c r="BT130" s="93">
        <f t="shared" si="69"/>
        <v>0</v>
      </c>
    </row>
    <row r="131" spans="2:72" x14ac:dyDescent="0.2">
      <c r="B131" s="2" t="str">
        <f t="shared" si="36"/>
        <v>-</v>
      </c>
      <c r="C131" s="22"/>
      <c r="D131" s="22"/>
      <c r="E131" s="39"/>
      <c r="F131" s="40"/>
      <c r="G131" s="41"/>
      <c r="H131" s="41"/>
      <c r="I131" s="39"/>
      <c r="J131" s="42"/>
      <c r="K131" s="39"/>
      <c r="L131" s="39"/>
      <c r="M131" s="43"/>
      <c r="N131" s="39"/>
      <c r="O131" s="43"/>
      <c r="P131" s="39"/>
      <c r="Q131" s="43"/>
      <c r="R131" s="39"/>
      <c r="S131" s="43"/>
      <c r="T131" s="43"/>
      <c r="U131" s="43"/>
      <c r="V131" s="43"/>
      <c r="W131" s="43"/>
      <c r="X131" s="43"/>
      <c r="Y131" s="43"/>
      <c r="Z131" s="43"/>
      <c r="AA131" s="43"/>
      <c r="AB131" s="43"/>
      <c r="AC131" s="44"/>
      <c r="AD131" s="44"/>
      <c r="AE131" s="44"/>
      <c r="AF131" s="44"/>
      <c r="AG131" s="44"/>
      <c r="AH131" s="44"/>
      <c r="AI131" s="44"/>
      <c r="AJ131" s="120"/>
      <c r="AK131" s="44"/>
      <c r="AL131" s="44"/>
      <c r="AM131" s="45"/>
      <c r="AN131" s="45"/>
      <c r="AO131" s="45"/>
      <c r="AP131" s="45"/>
      <c r="AQ131" s="45"/>
      <c r="AR131" s="45"/>
      <c r="AS131" s="45"/>
      <c r="AT131" s="45"/>
      <c r="AU131" s="45"/>
      <c r="AV131" s="45"/>
      <c r="AW131" s="45"/>
      <c r="AX131" s="45"/>
      <c r="AY131" s="45"/>
      <c r="BA131" s="2">
        <f t="shared" si="37"/>
        <v>0</v>
      </c>
      <c r="BB131" s="2" t="str">
        <f t="shared" si="56"/>
        <v/>
      </c>
      <c r="BC131" s="2" t="str">
        <f t="shared" si="57"/>
        <v/>
      </c>
      <c r="BD131" s="2" t="str">
        <f t="shared" si="58"/>
        <v/>
      </c>
      <c r="BE131" s="2" t="str">
        <f t="shared" si="59"/>
        <v/>
      </c>
      <c r="BF131" s="2" t="str">
        <f t="shared" si="60"/>
        <v/>
      </c>
      <c r="BG131" s="2" t="str">
        <f t="shared" si="61"/>
        <v/>
      </c>
      <c r="BH131" s="2" t="str">
        <f t="shared" si="62"/>
        <v/>
      </c>
      <c r="BI131" s="31" t="str">
        <f t="shared" si="63"/>
        <v/>
      </c>
      <c r="BK131" s="5">
        <f t="shared" si="64"/>
        <v>0</v>
      </c>
      <c r="BL131" s="3">
        <f t="shared" si="65"/>
        <v>0</v>
      </c>
      <c r="BM131" s="3">
        <f t="shared" si="66"/>
        <v>0</v>
      </c>
      <c r="BN131" s="3">
        <f t="shared" si="67"/>
        <v>0</v>
      </c>
      <c r="BO131" s="3">
        <f t="shared" si="68"/>
        <v>0</v>
      </c>
      <c r="BP131" s="93">
        <f t="shared" si="51"/>
        <v>0</v>
      </c>
      <c r="BQ131" s="93">
        <f t="shared" si="52"/>
        <v>0</v>
      </c>
      <c r="BR131" s="93">
        <f t="shared" si="53"/>
        <v>0</v>
      </c>
      <c r="BS131" s="93">
        <f t="shared" si="54"/>
        <v>0</v>
      </c>
      <c r="BT131" s="93">
        <f t="shared" si="69"/>
        <v>0</v>
      </c>
    </row>
    <row r="132" spans="2:72" x14ac:dyDescent="0.2">
      <c r="B132" s="2" t="str">
        <f t="shared" si="36"/>
        <v>-</v>
      </c>
      <c r="C132" s="22"/>
      <c r="D132" s="22"/>
      <c r="E132" s="39"/>
      <c r="F132" s="40"/>
      <c r="G132" s="41"/>
      <c r="H132" s="41"/>
      <c r="I132" s="39"/>
      <c r="J132" s="42"/>
      <c r="K132" s="39"/>
      <c r="L132" s="39"/>
      <c r="M132" s="43"/>
      <c r="N132" s="39"/>
      <c r="O132" s="43"/>
      <c r="P132" s="39"/>
      <c r="Q132" s="43"/>
      <c r="R132" s="39"/>
      <c r="S132" s="43"/>
      <c r="T132" s="43"/>
      <c r="U132" s="43"/>
      <c r="V132" s="43"/>
      <c r="W132" s="43"/>
      <c r="X132" s="43"/>
      <c r="Y132" s="43"/>
      <c r="Z132" s="43"/>
      <c r="AA132" s="43"/>
      <c r="AB132" s="43"/>
      <c r="AC132" s="44"/>
      <c r="AD132" s="44"/>
      <c r="AE132" s="44"/>
      <c r="AF132" s="44"/>
      <c r="AG132" s="44"/>
      <c r="AH132" s="44"/>
      <c r="AI132" s="44"/>
      <c r="AJ132" s="120"/>
      <c r="AK132" s="44"/>
      <c r="AL132" s="44"/>
      <c r="AM132" s="45"/>
      <c r="AN132" s="45"/>
      <c r="AO132" s="45"/>
      <c r="AP132" s="45"/>
      <c r="AQ132" s="45"/>
      <c r="AR132" s="45"/>
      <c r="AS132" s="45"/>
      <c r="AT132" s="45"/>
      <c r="AU132" s="45"/>
      <c r="AV132" s="45"/>
      <c r="AW132" s="45"/>
      <c r="AX132" s="45"/>
      <c r="AY132" s="45"/>
      <c r="BA132" s="2">
        <f t="shared" si="37"/>
        <v>0</v>
      </c>
      <c r="BB132" s="2" t="str">
        <f t="shared" si="56"/>
        <v/>
      </c>
      <c r="BC132" s="2" t="str">
        <f t="shared" si="57"/>
        <v/>
      </c>
      <c r="BD132" s="2" t="str">
        <f t="shared" si="58"/>
        <v/>
      </c>
      <c r="BE132" s="2" t="str">
        <f t="shared" si="59"/>
        <v/>
      </c>
      <c r="BF132" s="2" t="str">
        <f t="shared" si="60"/>
        <v/>
      </c>
      <c r="BG132" s="2" t="str">
        <f t="shared" si="61"/>
        <v/>
      </c>
      <c r="BH132" s="2" t="str">
        <f t="shared" si="62"/>
        <v/>
      </c>
      <c r="BI132" s="31" t="str">
        <f t="shared" si="63"/>
        <v/>
      </c>
      <c r="BK132" s="5">
        <f t="shared" si="64"/>
        <v>0</v>
      </c>
      <c r="BL132" s="3">
        <f t="shared" si="65"/>
        <v>0</v>
      </c>
      <c r="BM132" s="3">
        <f t="shared" si="66"/>
        <v>0</v>
      </c>
      <c r="BN132" s="3">
        <f t="shared" si="67"/>
        <v>0</v>
      </c>
      <c r="BO132" s="3">
        <f t="shared" si="68"/>
        <v>0</v>
      </c>
      <c r="BP132" s="93">
        <f t="shared" si="51"/>
        <v>0</v>
      </c>
      <c r="BQ132" s="93">
        <f t="shared" si="52"/>
        <v>0</v>
      </c>
      <c r="BR132" s="93">
        <f t="shared" si="53"/>
        <v>0</v>
      </c>
      <c r="BS132" s="93">
        <f t="shared" si="54"/>
        <v>0</v>
      </c>
      <c r="BT132" s="93">
        <f t="shared" si="69"/>
        <v>0</v>
      </c>
    </row>
    <row r="133" spans="2:72" x14ac:dyDescent="0.2">
      <c r="B133" s="2" t="str">
        <f t="shared" si="36"/>
        <v>-</v>
      </c>
      <c r="C133" s="22"/>
      <c r="D133" s="22"/>
      <c r="E133" s="39"/>
      <c r="F133" s="40"/>
      <c r="G133" s="41"/>
      <c r="H133" s="41"/>
      <c r="I133" s="39"/>
      <c r="J133" s="42"/>
      <c r="K133" s="39"/>
      <c r="L133" s="39"/>
      <c r="M133" s="43"/>
      <c r="N133" s="39"/>
      <c r="O133" s="43"/>
      <c r="P133" s="39"/>
      <c r="Q133" s="43"/>
      <c r="R133" s="39"/>
      <c r="S133" s="43"/>
      <c r="T133" s="43"/>
      <c r="U133" s="43"/>
      <c r="V133" s="43"/>
      <c r="W133" s="43"/>
      <c r="X133" s="43"/>
      <c r="Y133" s="43"/>
      <c r="Z133" s="43"/>
      <c r="AA133" s="43"/>
      <c r="AB133" s="43"/>
      <c r="AC133" s="44"/>
      <c r="AD133" s="44"/>
      <c r="AE133" s="44"/>
      <c r="AF133" s="44"/>
      <c r="AG133" s="44"/>
      <c r="AH133" s="44"/>
      <c r="AI133" s="44"/>
      <c r="AJ133" s="120"/>
      <c r="AK133" s="44"/>
      <c r="AL133" s="44"/>
      <c r="AM133" s="45"/>
      <c r="AN133" s="45"/>
      <c r="AO133" s="45"/>
      <c r="AP133" s="45"/>
      <c r="AQ133" s="45"/>
      <c r="AR133" s="45"/>
      <c r="AS133" s="45"/>
      <c r="AT133" s="45"/>
      <c r="AU133" s="45"/>
      <c r="AV133" s="45"/>
      <c r="AW133" s="45"/>
      <c r="AX133" s="45"/>
      <c r="AY133" s="45"/>
      <c r="BA133" s="2">
        <f t="shared" si="37"/>
        <v>0</v>
      </c>
      <c r="BB133" s="2" t="str">
        <f t="shared" si="56"/>
        <v/>
      </c>
      <c r="BC133" s="2" t="str">
        <f t="shared" si="57"/>
        <v/>
      </c>
      <c r="BD133" s="2" t="str">
        <f t="shared" si="58"/>
        <v/>
      </c>
      <c r="BE133" s="2" t="str">
        <f t="shared" si="59"/>
        <v/>
      </c>
      <c r="BF133" s="2" t="str">
        <f t="shared" si="60"/>
        <v/>
      </c>
      <c r="BG133" s="2" t="str">
        <f t="shared" si="61"/>
        <v/>
      </c>
      <c r="BH133" s="2" t="str">
        <f t="shared" si="62"/>
        <v/>
      </c>
      <c r="BI133" s="31" t="str">
        <f t="shared" si="63"/>
        <v/>
      </c>
      <c r="BK133" s="5">
        <f t="shared" si="64"/>
        <v>0</v>
      </c>
      <c r="BL133" s="3">
        <f t="shared" si="65"/>
        <v>0</v>
      </c>
      <c r="BM133" s="3">
        <f t="shared" si="66"/>
        <v>0</v>
      </c>
      <c r="BN133" s="3">
        <f t="shared" si="67"/>
        <v>0</v>
      </c>
      <c r="BO133" s="3">
        <f t="shared" si="68"/>
        <v>0</v>
      </c>
      <c r="BP133" s="93">
        <f t="shared" si="51"/>
        <v>0</v>
      </c>
      <c r="BQ133" s="93">
        <f t="shared" si="52"/>
        <v>0</v>
      </c>
      <c r="BR133" s="93">
        <f t="shared" si="53"/>
        <v>0</v>
      </c>
      <c r="BS133" s="93">
        <f t="shared" si="54"/>
        <v>0</v>
      </c>
      <c r="BT133" s="93">
        <f t="shared" si="69"/>
        <v>0</v>
      </c>
    </row>
    <row r="134" spans="2:72" x14ac:dyDescent="0.2">
      <c r="B134" s="2" t="str">
        <f t="shared" si="36"/>
        <v>-</v>
      </c>
      <c r="C134" s="22"/>
      <c r="D134" s="22"/>
      <c r="E134" s="39"/>
      <c r="F134" s="40"/>
      <c r="G134" s="41"/>
      <c r="H134" s="41"/>
      <c r="I134" s="39"/>
      <c r="J134" s="42"/>
      <c r="K134" s="39"/>
      <c r="L134" s="39"/>
      <c r="M134" s="43"/>
      <c r="N134" s="39"/>
      <c r="O134" s="43"/>
      <c r="P134" s="39"/>
      <c r="Q134" s="43"/>
      <c r="R134" s="39"/>
      <c r="S134" s="43"/>
      <c r="T134" s="43"/>
      <c r="U134" s="43"/>
      <c r="V134" s="43"/>
      <c r="W134" s="43"/>
      <c r="X134" s="43"/>
      <c r="Y134" s="43"/>
      <c r="Z134" s="43"/>
      <c r="AA134" s="43"/>
      <c r="AB134" s="43"/>
      <c r="AC134" s="44"/>
      <c r="AD134" s="44"/>
      <c r="AE134" s="44"/>
      <c r="AF134" s="44"/>
      <c r="AG134" s="44"/>
      <c r="AH134" s="44"/>
      <c r="AI134" s="44"/>
      <c r="AJ134" s="120"/>
      <c r="AK134" s="44"/>
      <c r="AL134" s="44"/>
      <c r="AM134" s="45"/>
      <c r="AN134" s="45"/>
      <c r="AO134" s="45"/>
      <c r="AP134" s="45"/>
      <c r="AQ134" s="45"/>
      <c r="AR134" s="45"/>
      <c r="AS134" s="45"/>
      <c r="AT134" s="45"/>
      <c r="AU134" s="45"/>
      <c r="AV134" s="45"/>
      <c r="AW134" s="45"/>
      <c r="AX134" s="45"/>
      <c r="AY134" s="45"/>
      <c r="BA134" s="2">
        <f t="shared" si="37"/>
        <v>0</v>
      </c>
      <c r="BB134" s="2" t="str">
        <f t="shared" si="56"/>
        <v/>
      </c>
      <c r="BC134" s="2" t="str">
        <f t="shared" si="57"/>
        <v/>
      </c>
      <c r="BD134" s="2" t="str">
        <f t="shared" si="58"/>
        <v/>
      </c>
      <c r="BE134" s="2" t="str">
        <f t="shared" si="59"/>
        <v/>
      </c>
      <c r="BF134" s="2" t="str">
        <f t="shared" si="60"/>
        <v/>
      </c>
      <c r="BG134" s="2" t="str">
        <f t="shared" si="61"/>
        <v/>
      </c>
      <c r="BH134" s="2" t="str">
        <f t="shared" si="62"/>
        <v/>
      </c>
      <c r="BI134" s="31" t="str">
        <f t="shared" si="63"/>
        <v/>
      </c>
      <c r="BK134" s="5">
        <f t="shared" si="64"/>
        <v>0</v>
      </c>
      <c r="BL134" s="3">
        <f t="shared" si="65"/>
        <v>0</v>
      </c>
      <c r="BM134" s="3">
        <f t="shared" si="66"/>
        <v>0</v>
      </c>
      <c r="BN134" s="3">
        <f t="shared" si="67"/>
        <v>0</v>
      </c>
      <c r="BO134" s="3">
        <f t="shared" si="68"/>
        <v>0</v>
      </c>
      <c r="BP134" s="93">
        <f t="shared" si="51"/>
        <v>0</v>
      </c>
      <c r="BQ134" s="93">
        <f t="shared" si="52"/>
        <v>0</v>
      </c>
      <c r="BR134" s="93">
        <f t="shared" si="53"/>
        <v>0</v>
      </c>
      <c r="BS134" s="93">
        <f t="shared" si="54"/>
        <v>0</v>
      </c>
      <c r="BT134" s="93">
        <f t="shared" si="69"/>
        <v>0</v>
      </c>
    </row>
    <row r="135" spans="2:72" x14ac:dyDescent="0.2">
      <c r="B135" s="2" t="str">
        <f t="shared" si="36"/>
        <v>-</v>
      </c>
      <c r="C135" s="22"/>
      <c r="D135" s="22"/>
      <c r="E135" s="39"/>
      <c r="F135" s="40"/>
      <c r="G135" s="41"/>
      <c r="H135" s="41"/>
      <c r="I135" s="39"/>
      <c r="J135" s="42"/>
      <c r="K135" s="39"/>
      <c r="L135" s="39"/>
      <c r="M135" s="43"/>
      <c r="N135" s="39"/>
      <c r="O135" s="43"/>
      <c r="P135" s="39"/>
      <c r="Q135" s="43"/>
      <c r="R135" s="39"/>
      <c r="S135" s="43"/>
      <c r="T135" s="43"/>
      <c r="U135" s="43"/>
      <c r="V135" s="43"/>
      <c r="W135" s="43"/>
      <c r="X135" s="43"/>
      <c r="Y135" s="43"/>
      <c r="Z135" s="43"/>
      <c r="AA135" s="43"/>
      <c r="AB135" s="43"/>
      <c r="AC135" s="44"/>
      <c r="AD135" s="44"/>
      <c r="AE135" s="44"/>
      <c r="AF135" s="44"/>
      <c r="AG135" s="44"/>
      <c r="AH135" s="44"/>
      <c r="AI135" s="44"/>
      <c r="AJ135" s="120"/>
      <c r="AK135" s="44"/>
      <c r="AL135" s="44"/>
      <c r="AM135" s="45"/>
      <c r="AN135" s="45"/>
      <c r="AO135" s="45"/>
      <c r="AP135" s="45"/>
      <c r="AQ135" s="45"/>
      <c r="AR135" s="45"/>
      <c r="AS135" s="45"/>
      <c r="AT135" s="45"/>
      <c r="AU135" s="45"/>
      <c r="AV135" s="45"/>
      <c r="AW135" s="45"/>
      <c r="AX135" s="45"/>
      <c r="AY135" s="45"/>
      <c r="BA135" s="2">
        <f t="shared" si="37"/>
        <v>0</v>
      </c>
      <c r="BB135" s="2" t="str">
        <f t="shared" si="56"/>
        <v/>
      </c>
      <c r="BC135" s="2" t="str">
        <f t="shared" si="57"/>
        <v/>
      </c>
      <c r="BD135" s="2" t="str">
        <f t="shared" si="58"/>
        <v/>
      </c>
      <c r="BE135" s="2" t="str">
        <f t="shared" si="59"/>
        <v/>
      </c>
      <c r="BF135" s="2" t="str">
        <f t="shared" si="60"/>
        <v/>
      </c>
      <c r="BG135" s="2" t="str">
        <f t="shared" si="61"/>
        <v/>
      </c>
      <c r="BH135" s="2" t="str">
        <f t="shared" si="62"/>
        <v/>
      </c>
      <c r="BI135" s="31" t="str">
        <f t="shared" si="63"/>
        <v/>
      </c>
      <c r="BK135" s="5">
        <f t="shared" si="64"/>
        <v>0</v>
      </c>
      <c r="BL135" s="3">
        <f t="shared" si="65"/>
        <v>0</v>
      </c>
      <c r="BM135" s="3">
        <f t="shared" si="66"/>
        <v>0</v>
      </c>
      <c r="BN135" s="3">
        <f t="shared" si="67"/>
        <v>0</v>
      </c>
      <c r="BO135" s="3">
        <f t="shared" si="68"/>
        <v>0</v>
      </c>
      <c r="BP135" s="93">
        <f t="shared" si="51"/>
        <v>0</v>
      </c>
      <c r="BQ135" s="93">
        <f t="shared" si="52"/>
        <v>0</v>
      </c>
      <c r="BR135" s="93">
        <f t="shared" si="53"/>
        <v>0</v>
      </c>
      <c r="BS135" s="93">
        <f t="shared" si="54"/>
        <v>0</v>
      </c>
      <c r="BT135" s="93">
        <f t="shared" si="69"/>
        <v>0</v>
      </c>
    </row>
    <row r="136" spans="2:72" x14ac:dyDescent="0.2">
      <c r="B136" s="2" t="str">
        <f t="shared" si="36"/>
        <v>-</v>
      </c>
      <c r="C136" s="22"/>
      <c r="D136" s="22"/>
      <c r="E136" s="39"/>
      <c r="F136" s="40"/>
      <c r="G136" s="41"/>
      <c r="H136" s="41"/>
      <c r="I136" s="39"/>
      <c r="J136" s="42"/>
      <c r="K136" s="39"/>
      <c r="L136" s="39"/>
      <c r="M136" s="43"/>
      <c r="N136" s="39"/>
      <c r="O136" s="43"/>
      <c r="P136" s="39"/>
      <c r="Q136" s="43"/>
      <c r="R136" s="39"/>
      <c r="S136" s="43"/>
      <c r="T136" s="43"/>
      <c r="U136" s="43"/>
      <c r="V136" s="43"/>
      <c r="W136" s="43"/>
      <c r="X136" s="43"/>
      <c r="Y136" s="43"/>
      <c r="Z136" s="43"/>
      <c r="AA136" s="43"/>
      <c r="AB136" s="43"/>
      <c r="AC136" s="44"/>
      <c r="AD136" s="44"/>
      <c r="AE136" s="44"/>
      <c r="AF136" s="44"/>
      <c r="AG136" s="44"/>
      <c r="AH136" s="44"/>
      <c r="AI136" s="44"/>
      <c r="AJ136" s="120"/>
      <c r="AK136" s="44"/>
      <c r="AL136" s="44"/>
      <c r="AM136" s="45"/>
      <c r="AN136" s="45"/>
      <c r="AO136" s="45"/>
      <c r="AP136" s="45"/>
      <c r="AQ136" s="45"/>
      <c r="AR136" s="45"/>
      <c r="AS136" s="45"/>
      <c r="AT136" s="45"/>
      <c r="AU136" s="45"/>
      <c r="AV136" s="45"/>
      <c r="AW136" s="45"/>
      <c r="AX136" s="45"/>
      <c r="AY136" s="45"/>
      <c r="BA136" s="2">
        <f t="shared" si="37"/>
        <v>0</v>
      </c>
      <c r="BB136" s="2" t="str">
        <f t="shared" si="56"/>
        <v/>
      </c>
      <c r="BC136" s="2" t="str">
        <f t="shared" si="57"/>
        <v/>
      </c>
      <c r="BD136" s="2" t="str">
        <f t="shared" si="58"/>
        <v/>
      </c>
      <c r="BE136" s="2" t="str">
        <f t="shared" si="59"/>
        <v/>
      </c>
      <c r="BF136" s="2" t="str">
        <f t="shared" si="60"/>
        <v/>
      </c>
      <c r="BG136" s="2" t="str">
        <f t="shared" si="61"/>
        <v/>
      </c>
      <c r="BH136" s="2" t="str">
        <f t="shared" si="62"/>
        <v/>
      </c>
      <c r="BI136" s="31" t="str">
        <f t="shared" si="63"/>
        <v/>
      </c>
      <c r="BK136" s="5">
        <f t="shared" si="64"/>
        <v>0</v>
      </c>
      <c r="BL136" s="3">
        <f t="shared" si="65"/>
        <v>0</v>
      </c>
      <c r="BM136" s="3">
        <f t="shared" si="66"/>
        <v>0</v>
      </c>
      <c r="BN136" s="3">
        <f t="shared" si="67"/>
        <v>0</v>
      </c>
      <c r="BO136" s="3">
        <f t="shared" si="68"/>
        <v>0</v>
      </c>
      <c r="BP136" s="93">
        <f t="shared" si="51"/>
        <v>0</v>
      </c>
      <c r="BQ136" s="93">
        <f t="shared" si="52"/>
        <v>0</v>
      </c>
      <c r="BR136" s="93">
        <f t="shared" si="53"/>
        <v>0</v>
      </c>
      <c r="BS136" s="93">
        <f t="shared" si="54"/>
        <v>0</v>
      </c>
      <c r="BT136" s="93">
        <f t="shared" si="69"/>
        <v>0</v>
      </c>
    </row>
    <row r="137" spans="2:72" x14ac:dyDescent="0.2">
      <c r="B137" s="2" t="str">
        <f t="shared" si="36"/>
        <v>-</v>
      </c>
      <c r="C137" s="22"/>
      <c r="D137" s="22"/>
      <c r="E137" s="39"/>
      <c r="F137" s="40"/>
      <c r="G137" s="41"/>
      <c r="H137" s="41"/>
      <c r="I137" s="39"/>
      <c r="J137" s="42"/>
      <c r="K137" s="39"/>
      <c r="L137" s="39"/>
      <c r="M137" s="43"/>
      <c r="N137" s="39"/>
      <c r="O137" s="43"/>
      <c r="P137" s="39"/>
      <c r="Q137" s="43"/>
      <c r="R137" s="39"/>
      <c r="S137" s="43"/>
      <c r="T137" s="43"/>
      <c r="U137" s="43"/>
      <c r="V137" s="43"/>
      <c r="W137" s="43"/>
      <c r="X137" s="43"/>
      <c r="Y137" s="43"/>
      <c r="Z137" s="43"/>
      <c r="AA137" s="43"/>
      <c r="AB137" s="43"/>
      <c r="AC137" s="44"/>
      <c r="AD137" s="44"/>
      <c r="AE137" s="44"/>
      <c r="AF137" s="44"/>
      <c r="AG137" s="44"/>
      <c r="AH137" s="44"/>
      <c r="AI137" s="44"/>
      <c r="AJ137" s="120"/>
      <c r="AK137" s="44"/>
      <c r="AL137" s="44"/>
      <c r="AM137" s="45"/>
      <c r="AN137" s="45"/>
      <c r="AO137" s="45"/>
      <c r="AP137" s="45"/>
      <c r="AQ137" s="45"/>
      <c r="AR137" s="45"/>
      <c r="AS137" s="45"/>
      <c r="AT137" s="45"/>
      <c r="AU137" s="45"/>
      <c r="AV137" s="45"/>
      <c r="AW137" s="45"/>
      <c r="AX137" s="45"/>
      <c r="AY137" s="45"/>
      <c r="BA137" s="2">
        <f t="shared" si="37"/>
        <v>0</v>
      </c>
      <c r="BB137" s="2" t="str">
        <f t="shared" si="56"/>
        <v/>
      </c>
      <c r="BC137" s="2" t="str">
        <f t="shared" si="57"/>
        <v/>
      </c>
      <c r="BD137" s="2" t="str">
        <f t="shared" si="58"/>
        <v/>
      </c>
      <c r="BE137" s="2" t="str">
        <f t="shared" si="59"/>
        <v/>
      </c>
      <c r="BF137" s="2" t="str">
        <f t="shared" si="60"/>
        <v/>
      </c>
      <c r="BG137" s="2" t="str">
        <f t="shared" si="61"/>
        <v/>
      </c>
      <c r="BH137" s="2" t="str">
        <f t="shared" si="62"/>
        <v/>
      </c>
      <c r="BI137" s="31" t="str">
        <f t="shared" si="63"/>
        <v/>
      </c>
      <c r="BK137" s="5">
        <f t="shared" si="64"/>
        <v>0</v>
      </c>
      <c r="BL137" s="3">
        <f t="shared" si="65"/>
        <v>0</v>
      </c>
      <c r="BM137" s="3">
        <f t="shared" si="66"/>
        <v>0</v>
      </c>
      <c r="BN137" s="3">
        <f t="shared" si="67"/>
        <v>0</v>
      </c>
      <c r="BO137" s="3">
        <f t="shared" si="68"/>
        <v>0</v>
      </c>
      <c r="BP137" s="93">
        <f t="shared" si="51"/>
        <v>0</v>
      </c>
      <c r="BQ137" s="93">
        <f t="shared" si="52"/>
        <v>0</v>
      </c>
      <c r="BR137" s="93">
        <f t="shared" si="53"/>
        <v>0</v>
      </c>
      <c r="BS137" s="93">
        <f t="shared" si="54"/>
        <v>0</v>
      </c>
      <c r="BT137" s="93">
        <f t="shared" si="69"/>
        <v>0</v>
      </c>
    </row>
    <row r="138" spans="2:72" x14ac:dyDescent="0.2">
      <c r="B138" s="2" t="str">
        <f t="shared" si="36"/>
        <v>-</v>
      </c>
      <c r="C138" s="22"/>
      <c r="D138" s="22"/>
      <c r="E138" s="39"/>
      <c r="F138" s="40"/>
      <c r="G138" s="41"/>
      <c r="H138" s="41"/>
      <c r="I138" s="39"/>
      <c r="J138" s="42"/>
      <c r="K138" s="39"/>
      <c r="L138" s="39"/>
      <c r="M138" s="43"/>
      <c r="N138" s="39"/>
      <c r="O138" s="43"/>
      <c r="P138" s="39"/>
      <c r="Q138" s="43"/>
      <c r="R138" s="39"/>
      <c r="S138" s="43"/>
      <c r="T138" s="43"/>
      <c r="U138" s="43"/>
      <c r="V138" s="43"/>
      <c r="W138" s="43"/>
      <c r="X138" s="43"/>
      <c r="Y138" s="43"/>
      <c r="Z138" s="43"/>
      <c r="AA138" s="43"/>
      <c r="AB138" s="43"/>
      <c r="AC138" s="44"/>
      <c r="AD138" s="44"/>
      <c r="AE138" s="44"/>
      <c r="AF138" s="44"/>
      <c r="AG138" s="44"/>
      <c r="AH138" s="44"/>
      <c r="AI138" s="44"/>
      <c r="AJ138" s="120"/>
      <c r="AK138" s="44"/>
      <c r="AL138" s="44"/>
      <c r="AM138" s="45"/>
      <c r="AN138" s="45"/>
      <c r="AO138" s="45"/>
      <c r="AP138" s="45"/>
      <c r="AQ138" s="45"/>
      <c r="AR138" s="45"/>
      <c r="AS138" s="45"/>
      <c r="AT138" s="45"/>
      <c r="AU138" s="45"/>
      <c r="AV138" s="45"/>
      <c r="AW138" s="45"/>
      <c r="AX138" s="45"/>
      <c r="AY138" s="45"/>
      <c r="BA138" s="2">
        <f t="shared" si="37"/>
        <v>0</v>
      </c>
      <c r="BB138" s="2" t="str">
        <f t="shared" si="56"/>
        <v/>
      </c>
      <c r="BC138" s="2" t="str">
        <f t="shared" si="57"/>
        <v/>
      </c>
      <c r="BD138" s="2" t="str">
        <f t="shared" si="58"/>
        <v/>
      </c>
      <c r="BE138" s="2" t="str">
        <f t="shared" si="59"/>
        <v/>
      </c>
      <c r="BF138" s="2" t="str">
        <f t="shared" si="60"/>
        <v/>
      </c>
      <c r="BG138" s="2" t="str">
        <f t="shared" si="61"/>
        <v/>
      </c>
      <c r="BH138" s="2" t="str">
        <f t="shared" si="62"/>
        <v/>
      </c>
      <c r="BI138" s="31" t="str">
        <f t="shared" si="63"/>
        <v/>
      </c>
      <c r="BK138" s="5">
        <f t="shared" si="64"/>
        <v>0</v>
      </c>
      <c r="BL138" s="3">
        <f t="shared" si="65"/>
        <v>0</v>
      </c>
      <c r="BM138" s="3">
        <f t="shared" si="66"/>
        <v>0</v>
      </c>
      <c r="BN138" s="3">
        <f t="shared" si="67"/>
        <v>0</v>
      </c>
      <c r="BO138" s="3">
        <f t="shared" si="68"/>
        <v>0</v>
      </c>
      <c r="BP138" s="93">
        <f t="shared" si="51"/>
        <v>0</v>
      </c>
      <c r="BQ138" s="93">
        <f t="shared" si="52"/>
        <v>0</v>
      </c>
      <c r="BR138" s="93">
        <f t="shared" si="53"/>
        <v>0</v>
      </c>
      <c r="BS138" s="93">
        <f t="shared" si="54"/>
        <v>0</v>
      </c>
      <c r="BT138" s="93">
        <f t="shared" si="69"/>
        <v>0</v>
      </c>
    </row>
    <row r="139" spans="2:72" x14ac:dyDescent="0.2">
      <c r="B139" s="2" t="str">
        <f t="shared" ref="B139:B181" si="70">E139&amp;F139&amp;"-"&amp;G139</f>
        <v>-</v>
      </c>
      <c r="C139" s="22"/>
      <c r="D139" s="22"/>
      <c r="E139" s="39"/>
      <c r="F139" s="40"/>
      <c r="G139" s="41"/>
      <c r="H139" s="41"/>
      <c r="I139" s="39"/>
      <c r="J139" s="42"/>
      <c r="K139" s="39"/>
      <c r="L139" s="39"/>
      <c r="M139" s="43"/>
      <c r="N139" s="39"/>
      <c r="O139" s="43"/>
      <c r="P139" s="39"/>
      <c r="Q139" s="43"/>
      <c r="R139" s="39"/>
      <c r="S139" s="43"/>
      <c r="T139" s="43"/>
      <c r="U139" s="43"/>
      <c r="V139" s="43"/>
      <c r="W139" s="43"/>
      <c r="X139" s="43"/>
      <c r="Y139" s="43"/>
      <c r="Z139" s="43"/>
      <c r="AA139" s="43"/>
      <c r="AB139" s="43"/>
      <c r="AC139" s="44"/>
      <c r="AD139" s="44"/>
      <c r="AE139" s="44"/>
      <c r="AF139" s="44"/>
      <c r="AG139" s="44"/>
      <c r="AH139" s="44"/>
      <c r="AI139" s="44"/>
      <c r="AJ139" s="120"/>
      <c r="AK139" s="44"/>
      <c r="AL139" s="44"/>
      <c r="AM139" s="45"/>
      <c r="AN139" s="45"/>
      <c r="AO139" s="45"/>
      <c r="AP139" s="45"/>
      <c r="AQ139" s="45"/>
      <c r="AR139" s="45"/>
      <c r="AS139" s="45"/>
      <c r="AT139" s="45"/>
      <c r="AU139" s="45"/>
      <c r="AV139" s="45"/>
      <c r="AW139" s="45"/>
      <c r="AX139" s="45"/>
      <c r="AY139" s="45"/>
      <c r="BA139" s="2">
        <f t="shared" si="37"/>
        <v>0</v>
      </c>
      <c r="BB139" s="2" t="str">
        <f t="shared" si="56"/>
        <v/>
      </c>
      <c r="BC139" s="2" t="str">
        <f t="shared" si="57"/>
        <v/>
      </c>
      <c r="BD139" s="2" t="str">
        <f t="shared" si="58"/>
        <v/>
      </c>
      <c r="BE139" s="2" t="str">
        <f t="shared" si="59"/>
        <v/>
      </c>
      <c r="BF139" s="2" t="str">
        <f t="shared" si="60"/>
        <v/>
      </c>
      <c r="BG139" s="2" t="str">
        <f t="shared" si="61"/>
        <v/>
      </c>
      <c r="BH139" s="2" t="str">
        <f t="shared" si="62"/>
        <v/>
      </c>
      <c r="BI139" s="31" t="str">
        <f t="shared" si="63"/>
        <v/>
      </c>
      <c r="BK139" s="5">
        <f t="shared" si="64"/>
        <v>0</v>
      </c>
      <c r="BL139" s="3">
        <f t="shared" si="65"/>
        <v>0</v>
      </c>
      <c r="BM139" s="3">
        <f t="shared" si="66"/>
        <v>0</v>
      </c>
      <c r="BN139" s="3">
        <f t="shared" si="67"/>
        <v>0</v>
      </c>
      <c r="BO139" s="3">
        <f t="shared" si="68"/>
        <v>0</v>
      </c>
      <c r="BP139" s="93">
        <f t="shared" si="51"/>
        <v>0</v>
      </c>
      <c r="BQ139" s="93">
        <f t="shared" si="52"/>
        <v>0</v>
      </c>
      <c r="BR139" s="93">
        <f t="shared" si="53"/>
        <v>0</v>
      </c>
      <c r="BS139" s="93">
        <f t="shared" si="54"/>
        <v>0</v>
      </c>
      <c r="BT139" s="93">
        <f t="shared" si="69"/>
        <v>0</v>
      </c>
    </row>
    <row r="140" spans="2:72" x14ac:dyDescent="0.2">
      <c r="B140" s="2" t="str">
        <f t="shared" si="70"/>
        <v>-</v>
      </c>
      <c r="C140" s="22"/>
      <c r="D140" s="22"/>
      <c r="E140" s="39"/>
      <c r="F140" s="40"/>
      <c r="G140" s="41"/>
      <c r="H140" s="41"/>
      <c r="I140" s="39"/>
      <c r="J140" s="42"/>
      <c r="K140" s="39"/>
      <c r="L140" s="39"/>
      <c r="M140" s="43"/>
      <c r="N140" s="39"/>
      <c r="O140" s="43"/>
      <c r="P140" s="39"/>
      <c r="Q140" s="43"/>
      <c r="R140" s="39"/>
      <c r="S140" s="43"/>
      <c r="T140" s="43"/>
      <c r="U140" s="43"/>
      <c r="V140" s="43"/>
      <c r="W140" s="43"/>
      <c r="X140" s="43"/>
      <c r="Y140" s="43"/>
      <c r="Z140" s="43"/>
      <c r="AA140" s="43"/>
      <c r="AB140" s="43"/>
      <c r="AC140" s="44"/>
      <c r="AD140" s="44"/>
      <c r="AE140" s="44"/>
      <c r="AF140" s="44"/>
      <c r="AG140" s="44"/>
      <c r="AH140" s="44"/>
      <c r="AI140" s="44"/>
      <c r="AJ140" s="120"/>
      <c r="AK140" s="44"/>
      <c r="AL140" s="44"/>
      <c r="AM140" s="45"/>
      <c r="AN140" s="45"/>
      <c r="AO140" s="45"/>
      <c r="AP140" s="45"/>
      <c r="AQ140" s="45"/>
      <c r="AR140" s="45"/>
      <c r="AS140" s="45"/>
      <c r="AT140" s="45"/>
      <c r="AU140" s="45"/>
      <c r="AV140" s="45"/>
      <c r="AW140" s="45"/>
      <c r="AX140" s="45"/>
      <c r="AY140" s="45"/>
      <c r="BA140" s="2">
        <f t="shared" si="37"/>
        <v>0</v>
      </c>
      <c r="BB140" s="2" t="str">
        <f t="shared" ref="BB140:BB171" si="71">IF(L140="","",$E140-2&amp;L140)</f>
        <v/>
      </c>
      <c r="BC140" s="2" t="str">
        <f t="shared" ref="BC140:BC171" si="72">IF(BC$9&gt;$BA140,"",$E140-2&amp;N140)</f>
        <v/>
      </c>
      <c r="BD140" s="2" t="str">
        <f t="shared" ref="BD140:BD171" si="73">IF(BD$9&gt;$BA140,"",$E140-2&amp;P140)</f>
        <v/>
      </c>
      <c r="BE140" s="2" t="str">
        <f t="shared" ref="BE140:BE171" si="74">IF(BE$9&gt;$BA140,"",$E140-2&amp;R140)</f>
        <v/>
      </c>
      <c r="BF140" s="2" t="str">
        <f t="shared" ref="BF140:BF171" si="75">IF(BF$9&gt;$BA140,"",$E140-2&amp;T140)</f>
        <v/>
      </c>
      <c r="BG140" s="2" t="str">
        <f t="shared" ref="BG140:BG171" si="76">IF(BG$9&gt;$BA140,"",$E140-2&amp;V140)</f>
        <v/>
      </c>
      <c r="BH140" s="2" t="str">
        <f t="shared" ref="BH140:BH171" si="77">IF(BH$9&gt;$BA140,"",$E140-2&amp;X140)</f>
        <v/>
      </c>
      <c r="BI140" s="31" t="str">
        <f t="shared" ref="BI140:BI171" si="78">IF(BI$9&gt;$BA140,"",$E140-2&amp;Z140)</f>
        <v/>
      </c>
      <c r="BK140" s="5">
        <f t="shared" ref="BK140:BK171" si="79">AB140</f>
        <v>0</v>
      </c>
      <c r="BL140" s="3">
        <f t="shared" ref="BL140:BL171" si="80">IFERROR(BK140*(AC140+AD140),0)</f>
        <v>0</v>
      </c>
      <c r="BM140" s="3">
        <f t="shared" ref="BM140:BM171" si="81">IFERROR(BK140*AG140,0)</f>
        <v>0</v>
      </c>
      <c r="BN140" s="3">
        <f t="shared" ref="BN140:BN171" si="82">IFERROR(AF140*BK140,0)</f>
        <v>0</v>
      </c>
      <c r="BO140" s="3">
        <f t="shared" ref="BO140:BO171" si="83">IFERROR(BK140*(AH140+AI140),0)</f>
        <v>0</v>
      </c>
      <c r="BP140" s="93">
        <f t="shared" ref="BP140:BP181" si="84">IFERROR((SUM($AC140:$AE140)-$AG140-$AK140*($AG140)/($AG140+$AH140+$AI140))/SUM($AC140:$AE140),0)</f>
        <v>0</v>
      </c>
      <c r="BQ140" s="93">
        <f t="shared" ref="BQ140:BQ181" si="85">IFERROR((SUM($AF140)-$AH140+$AI140-$AK140*($AH140+$AI140)/($AG140+$AJ140+$AH140+$AI140))/SUM($AF140),0)</f>
        <v>0</v>
      </c>
      <c r="BR140" s="93">
        <f t="shared" ref="BR140:BR181" si="86">IFERROR((SUM($AC140:$AE140)-(($AG140+$AJ140)-($AJ140*($AG140+$AJ140)/($AG140+$AJ140+$AH140+$AI140)))-$AK140*($AG140+$AJ140)/($AG140+$AJ140+$AH140+$AI140))/SUM($AC140:$AE140),0)</f>
        <v>0</v>
      </c>
      <c r="BS140" s="93">
        <f t="shared" ref="BS140:BS181" si="87">IFERROR((SUM($AF140)-(($AH140+$AI140)-($AJ140*($AH140+$AI140)/($AG140+$AJ140+$AH140+$AI140)))-$AK140*($AH140+$AI140)/($AG140+$AJ140+$AH140+$AI140))/SUM($AF140),0)</f>
        <v>0</v>
      </c>
      <c r="BT140" s="93">
        <f t="shared" ref="BT140:BT171" si="88">IFERROR(IF(AM140="DS",AN140/AO140,IF(AM140="AE",AP140/AQ140,AR140/AU140)),0)</f>
        <v>0</v>
      </c>
    </row>
    <row r="141" spans="2:72" x14ac:dyDescent="0.2">
      <c r="B141" s="2" t="str">
        <f t="shared" si="70"/>
        <v>-</v>
      </c>
      <c r="C141" s="22"/>
      <c r="D141" s="22"/>
      <c r="E141" s="39"/>
      <c r="F141" s="40"/>
      <c r="G141" s="41"/>
      <c r="H141" s="41"/>
      <c r="I141" s="39"/>
      <c r="J141" s="42"/>
      <c r="K141" s="39"/>
      <c r="L141" s="39"/>
      <c r="M141" s="43"/>
      <c r="N141" s="39"/>
      <c r="O141" s="43"/>
      <c r="P141" s="39"/>
      <c r="Q141" s="43"/>
      <c r="R141" s="39"/>
      <c r="S141" s="43"/>
      <c r="T141" s="43"/>
      <c r="U141" s="43"/>
      <c r="V141" s="43"/>
      <c r="W141" s="43"/>
      <c r="X141" s="43"/>
      <c r="Y141" s="43"/>
      <c r="Z141" s="43"/>
      <c r="AA141" s="43"/>
      <c r="AB141" s="43"/>
      <c r="AC141" s="44"/>
      <c r="AD141" s="44"/>
      <c r="AE141" s="44"/>
      <c r="AF141" s="44"/>
      <c r="AG141" s="44"/>
      <c r="AH141" s="44"/>
      <c r="AI141" s="44"/>
      <c r="AJ141" s="120"/>
      <c r="AK141" s="44"/>
      <c r="AL141" s="44"/>
      <c r="AM141" s="45"/>
      <c r="AN141" s="45"/>
      <c r="AO141" s="45"/>
      <c r="AP141" s="45"/>
      <c r="AQ141" s="45"/>
      <c r="AR141" s="45"/>
      <c r="AS141" s="45"/>
      <c r="AT141" s="45"/>
      <c r="AU141" s="45"/>
      <c r="AV141" s="45"/>
      <c r="AW141" s="45"/>
      <c r="AX141" s="45"/>
      <c r="AY141" s="45"/>
      <c r="BA141" s="2">
        <f t="shared" si="37"/>
        <v>0</v>
      </c>
      <c r="BB141" s="2" t="str">
        <f t="shared" si="71"/>
        <v/>
      </c>
      <c r="BC141" s="2" t="str">
        <f t="shared" si="72"/>
        <v/>
      </c>
      <c r="BD141" s="2" t="str">
        <f t="shared" si="73"/>
        <v/>
      </c>
      <c r="BE141" s="2" t="str">
        <f t="shared" si="74"/>
        <v/>
      </c>
      <c r="BF141" s="2" t="str">
        <f t="shared" si="75"/>
        <v/>
      </c>
      <c r="BG141" s="2" t="str">
        <f t="shared" si="76"/>
        <v/>
      </c>
      <c r="BH141" s="2" t="str">
        <f t="shared" si="77"/>
        <v/>
      </c>
      <c r="BI141" s="31" t="str">
        <f t="shared" si="78"/>
        <v/>
      </c>
      <c r="BK141" s="5">
        <f t="shared" si="79"/>
        <v>0</v>
      </c>
      <c r="BL141" s="3">
        <f t="shared" si="80"/>
        <v>0</v>
      </c>
      <c r="BM141" s="3">
        <f t="shared" si="81"/>
        <v>0</v>
      </c>
      <c r="BN141" s="3">
        <f t="shared" si="82"/>
        <v>0</v>
      </c>
      <c r="BO141" s="3">
        <f t="shared" si="83"/>
        <v>0</v>
      </c>
      <c r="BP141" s="93">
        <f t="shared" si="84"/>
        <v>0</v>
      </c>
      <c r="BQ141" s="93">
        <f t="shared" si="85"/>
        <v>0</v>
      </c>
      <c r="BR141" s="93">
        <f t="shared" si="86"/>
        <v>0</v>
      </c>
      <c r="BS141" s="93">
        <f t="shared" si="87"/>
        <v>0</v>
      </c>
      <c r="BT141" s="93">
        <f t="shared" si="88"/>
        <v>0</v>
      </c>
    </row>
    <row r="142" spans="2:72" x14ac:dyDescent="0.2">
      <c r="B142" s="2" t="str">
        <f t="shared" si="70"/>
        <v>-</v>
      </c>
      <c r="C142" s="22"/>
      <c r="D142" s="22"/>
      <c r="E142" s="39"/>
      <c r="F142" s="40"/>
      <c r="G142" s="41"/>
      <c r="H142" s="41"/>
      <c r="I142" s="39"/>
      <c r="J142" s="42"/>
      <c r="K142" s="39"/>
      <c r="L142" s="39"/>
      <c r="M142" s="43"/>
      <c r="N142" s="39"/>
      <c r="O142" s="43"/>
      <c r="P142" s="39"/>
      <c r="Q142" s="43"/>
      <c r="R142" s="39"/>
      <c r="S142" s="43"/>
      <c r="T142" s="43"/>
      <c r="U142" s="43"/>
      <c r="V142" s="43"/>
      <c r="W142" s="43"/>
      <c r="X142" s="43"/>
      <c r="Y142" s="43"/>
      <c r="Z142" s="43"/>
      <c r="AA142" s="43"/>
      <c r="AB142" s="43"/>
      <c r="AC142" s="44"/>
      <c r="AD142" s="44"/>
      <c r="AE142" s="44"/>
      <c r="AF142" s="44"/>
      <c r="AG142" s="44"/>
      <c r="AH142" s="44"/>
      <c r="AI142" s="44"/>
      <c r="AJ142" s="120"/>
      <c r="AK142" s="44"/>
      <c r="AL142" s="44"/>
      <c r="AM142" s="45"/>
      <c r="AN142" s="45"/>
      <c r="AO142" s="45"/>
      <c r="AP142" s="45"/>
      <c r="AQ142" s="45"/>
      <c r="AR142" s="45"/>
      <c r="AS142" s="45"/>
      <c r="AT142" s="45"/>
      <c r="AU142" s="45"/>
      <c r="AV142" s="45"/>
      <c r="AW142" s="45"/>
      <c r="AX142" s="45"/>
      <c r="AY142" s="45"/>
      <c r="BA142" s="2">
        <f t="shared" si="37"/>
        <v>0</v>
      </c>
      <c r="BB142" s="2" t="str">
        <f t="shared" si="71"/>
        <v/>
      </c>
      <c r="BC142" s="2" t="str">
        <f t="shared" si="72"/>
        <v/>
      </c>
      <c r="BD142" s="2" t="str">
        <f t="shared" si="73"/>
        <v/>
      </c>
      <c r="BE142" s="2" t="str">
        <f t="shared" si="74"/>
        <v/>
      </c>
      <c r="BF142" s="2" t="str">
        <f t="shared" si="75"/>
        <v/>
      </c>
      <c r="BG142" s="2" t="str">
        <f t="shared" si="76"/>
        <v/>
      </c>
      <c r="BH142" s="2" t="str">
        <f t="shared" si="77"/>
        <v/>
      </c>
      <c r="BI142" s="31" t="str">
        <f t="shared" si="78"/>
        <v/>
      </c>
      <c r="BK142" s="5">
        <f t="shared" si="79"/>
        <v>0</v>
      </c>
      <c r="BL142" s="3">
        <f t="shared" si="80"/>
        <v>0</v>
      </c>
      <c r="BM142" s="3">
        <f t="shared" si="81"/>
        <v>0</v>
      </c>
      <c r="BN142" s="3">
        <f t="shared" si="82"/>
        <v>0</v>
      </c>
      <c r="BO142" s="3">
        <f t="shared" si="83"/>
        <v>0</v>
      </c>
      <c r="BP142" s="93">
        <f t="shared" si="84"/>
        <v>0</v>
      </c>
      <c r="BQ142" s="93">
        <f t="shared" si="85"/>
        <v>0</v>
      </c>
      <c r="BR142" s="93">
        <f t="shared" si="86"/>
        <v>0</v>
      </c>
      <c r="BS142" s="93">
        <f t="shared" si="87"/>
        <v>0</v>
      </c>
      <c r="BT142" s="93">
        <f t="shared" si="88"/>
        <v>0</v>
      </c>
    </row>
    <row r="143" spans="2:72" x14ac:dyDescent="0.2">
      <c r="B143" s="2" t="str">
        <f t="shared" si="70"/>
        <v>-</v>
      </c>
      <c r="C143" s="22"/>
      <c r="D143" s="22"/>
      <c r="E143" s="39"/>
      <c r="F143" s="40"/>
      <c r="G143" s="41"/>
      <c r="H143" s="41"/>
      <c r="I143" s="39"/>
      <c r="J143" s="42"/>
      <c r="K143" s="39"/>
      <c r="L143" s="39"/>
      <c r="M143" s="43"/>
      <c r="N143" s="39"/>
      <c r="O143" s="43"/>
      <c r="P143" s="39"/>
      <c r="Q143" s="43"/>
      <c r="R143" s="39"/>
      <c r="S143" s="43"/>
      <c r="T143" s="43"/>
      <c r="U143" s="43"/>
      <c r="V143" s="43"/>
      <c r="W143" s="43"/>
      <c r="X143" s="43"/>
      <c r="Y143" s="43"/>
      <c r="Z143" s="43"/>
      <c r="AA143" s="43"/>
      <c r="AB143" s="43"/>
      <c r="AC143" s="44"/>
      <c r="AD143" s="44"/>
      <c r="AE143" s="44"/>
      <c r="AF143" s="44"/>
      <c r="AG143" s="44"/>
      <c r="AH143" s="44"/>
      <c r="AI143" s="44"/>
      <c r="AJ143" s="120"/>
      <c r="AK143" s="44"/>
      <c r="AL143" s="44"/>
      <c r="AM143" s="45"/>
      <c r="AN143" s="45"/>
      <c r="AO143" s="45"/>
      <c r="AP143" s="45"/>
      <c r="AQ143" s="45"/>
      <c r="AR143" s="45"/>
      <c r="AS143" s="45"/>
      <c r="AT143" s="45"/>
      <c r="AU143" s="45"/>
      <c r="AV143" s="45"/>
      <c r="AW143" s="45"/>
      <c r="AX143" s="45"/>
      <c r="AY143" s="45"/>
      <c r="BA143" s="2">
        <f t="shared" si="37"/>
        <v>0</v>
      </c>
      <c r="BB143" s="2" t="str">
        <f t="shared" si="71"/>
        <v/>
      </c>
      <c r="BC143" s="2" t="str">
        <f t="shared" si="72"/>
        <v/>
      </c>
      <c r="BD143" s="2" t="str">
        <f t="shared" si="73"/>
        <v/>
      </c>
      <c r="BE143" s="2" t="str">
        <f t="shared" si="74"/>
        <v/>
      </c>
      <c r="BF143" s="2" t="str">
        <f t="shared" si="75"/>
        <v/>
      </c>
      <c r="BG143" s="2" t="str">
        <f t="shared" si="76"/>
        <v/>
      </c>
      <c r="BH143" s="2" t="str">
        <f t="shared" si="77"/>
        <v/>
      </c>
      <c r="BI143" s="31" t="str">
        <f t="shared" si="78"/>
        <v/>
      </c>
      <c r="BK143" s="5">
        <f t="shared" si="79"/>
        <v>0</v>
      </c>
      <c r="BL143" s="3">
        <f t="shared" si="80"/>
        <v>0</v>
      </c>
      <c r="BM143" s="3">
        <f t="shared" si="81"/>
        <v>0</v>
      </c>
      <c r="BN143" s="3">
        <f t="shared" si="82"/>
        <v>0</v>
      </c>
      <c r="BO143" s="3">
        <f t="shared" si="83"/>
        <v>0</v>
      </c>
      <c r="BP143" s="93">
        <f t="shared" si="84"/>
        <v>0</v>
      </c>
      <c r="BQ143" s="93">
        <f t="shared" si="85"/>
        <v>0</v>
      </c>
      <c r="BR143" s="93">
        <f t="shared" si="86"/>
        <v>0</v>
      </c>
      <c r="BS143" s="93">
        <f t="shared" si="87"/>
        <v>0</v>
      </c>
      <c r="BT143" s="93">
        <f t="shared" si="88"/>
        <v>0</v>
      </c>
    </row>
    <row r="144" spans="2:72" x14ac:dyDescent="0.2">
      <c r="B144" s="2" t="str">
        <f t="shared" si="70"/>
        <v>-</v>
      </c>
      <c r="C144" s="22"/>
      <c r="D144" s="22"/>
      <c r="E144" s="39"/>
      <c r="F144" s="40"/>
      <c r="G144" s="41"/>
      <c r="H144" s="41"/>
      <c r="I144" s="39"/>
      <c r="J144" s="42"/>
      <c r="K144" s="39"/>
      <c r="L144" s="39"/>
      <c r="M144" s="43"/>
      <c r="N144" s="39"/>
      <c r="O144" s="43"/>
      <c r="P144" s="39"/>
      <c r="Q144" s="43"/>
      <c r="R144" s="39"/>
      <c r="S144" s="43"/>
      <c r="T144" s="43"/>
      <c r="U144" s="43"/>
      <c r="V144" s="43"/>
      <c r="W144" s="43"/>
      <c r="X144" s="43"/>
      <c r="Y144" s="43"/>
      <c r="Z144" s="43"/>
      <c r="AA144" s="43"/>
      <c r="AB144" s="43"/>
      <c r="AC144" s="44"/>
      <c r="AD144" s="44"/>
      <c r="AE144" s="44"/>
      <c r="AF144" s="44"/>
      <c r="AG144" s="44"/>
      <c r="AH144" s="44"/>
      <c r="AI144" s="44"/>
      <c r="AJ144" s="120"/>
      <c r="AK144" s="44"/>
      <c r="AL144" s="44"/>
      <c r="AM144" s="45"/>
      <c r="AN144" s="45"/>
      <c r="AO144" s="45"/>
      <c r="AP144" s="45"/>
      <c r="AQ144" s="45"/>
      <c r="AR144" s="45"/>
      <c r="AS144" s="45"/>
      <c r="AT144" s="45"/>
      <c r="AU144" s="45"/>
      <c r="AV144" s="45"/>
      <c r="AW144" s="45"/>
      <c r="AX144" s="45"/>
      <c r="AY144" s="45"/>
      <c r="BA144" s="2">
        <f t="shared" si="37"/>
        <v>0</v>
      </c>
      <c r="BB144" s="2" t="str">
        <f t="shared" si="71"/>
        <v/>
      </c>
      <c r="BC144" s="2" t="str">
        <f t="shared" si="72"/>
        <v/>
      </c>
      <c r="BD144" s="2" t="str">
        <f t="shared" si="73"/>
        <v/>
      </c>
      <c r="BE144" s="2" t="str">
        <f t="shared" si="74"/>
        <v/>
      </c>
      <c r="BF144" s="2" t="str">
        <f t="shared" si="75"/>
        <v/>
      </c>
      <c r="BG144" s="2" t="str">
        <f t="shared" si="76"/>
        <v/>
      </c>
      <c r="BH144" s="2" t="str">
        <f t="shared" si="77"/>
        <v/>
      </c>
      <c r="BI144" s="31" t="str">
        <f t="shared" si="78"/>
        <v/>
      </c>
      <c r="BK144" s="5">
        <f t="shared" si="79"/>
        <v>0</v>
      </c>
      <c r="BL144" s="3">
        <f t="shared" si="80"/>
        <v>0</v>
      </c>
      <c r="BM144" s="3">
        <f t="shared" si="81"/>
        <v>0</v>
      </c>
      <c r="BN144" s="3">
        <f t="shared" si="82"/>
        <v>0</v>
      </c>
      <c r="BO144" s="3">
        <f t="shared" si="83"/>
        <v>0</v>
      </c>
      <c r="BP144" s="93">
        <f t="shared" si="84"/>
        <v>0</v>
      </c>
      <c r="BQ144" s="93">
        <f t="shared" si="85"/>
        <v>0</v>
      </c>
      <c r="BR144" s="93">
        <f t="shared" si="86"/>
        <v>0</v>
      </c>
      <c r="BS144" s="93">
        <f t="shared" si="87"/>
        <v>0</v>
      </c>
      <c r="BT144" s="93">
        <f t="shared" si="88"/>
        <v>0</v>
      </c>
    </row>
    <row r="145" spans="2:72" x14ac:dyDescent="0.2">
      <c r="B145" s="2" t="str">
        <f t="shared" si="70"/>
        <v>-</v>
      </c>
      <c r="C145" s="22"/>
      <c r="D145" s="22"/>
      <c r="E145" s="39"/>
      <c r="F145" s="40"/>
      <c r="G145" s="41"/>
      <c r="H145" s="41"/>
      <c r="I145" s="39"/>
      <c r="J145" s="42"/>
      <c r="K145" s="39"/>
      <c r="L145" s="39"/>
      <c r="M145" s="43"/>
      <c r="N145" s="39"/>
      <c r="O145" s="43"/>
      <c r="P145" s="39"/>
      <c r="Q145" s="43"/>
      <c r="R145" s="39"/>
      <c r="S145" s="43"/>
      <c r="T145" s="43"/>
      <c r="U145" s="43"/>
      <c r="V145" s="43"/>
      <c r="W145" s="43"/>
      <c r="X145" s="43"/>
      <c r="Y145" s="43"/>
      <c r="Z145" s="43"/>
      <c r="AA145" s="43"/>
      <c r="AB145" s="43"/>
      <c r="AC145" s="44"/>
      <c r="AD145" s="44"/>
      <c r="AE145" s="44"/>
      <c r="AF145" s="44"/>
      <c r="AG145" s="44"/>
      <c r="AH145" s="44"/>
      <c r="AI145" s="44"/>
      <c r="AJ145" s="120"/>
      <c r="AK145" s="44"/>
      <c r="AL145" s="44"/>
      <c r="AM145" s="45"/>
      <c r="AN145" s="45"/>
      <c r="AO145" s="45"/>
      <c r="AP145" s="45"/>
      <c r="AQ145" s="45"/>
      <c r="AR145" s="45"/>
      <c r="AS145" s="45"/>
      <c r="AT145" s="45"/>
      <c r="AU145" s="45"/>
      <c r="AV145" s="45"/>
      <c r="AW145" s="45"/>
      <c r="AX145" s="45"/>
      <c r="AY145" s="45"/>
      <c r="BA145" s="2">
        <f t="shared" si="37"/>
        <v>0</v>
      </c>
      <c r="BB145" s="2" t="str">
        <f t="shared" si="71"/>
        <v/>
      </c>
      <c r="BC145" s="2" t="str">
        <f t="shared" si="72"/>
        <v/>
      </c>
      <c r="BD145" s="2" t="str">
        <f t="shared" si="73"/>
        <v/>
      </c>
      <c r="BE145" s="2" t="str">
        <f t="shared" si="74"/>
        <v/>
      </c>
      <c r="BF145" s="2" t="str">
        <f t="shared" si="75"/>
        <v/>
      </c>
      <c r="BG145" s="2" t="str">
        <f t="shared" si="76"/>
        <v/>
      </c>
      <c r="BH145" s="2" t="str">
        <f t="shared" si="77"/>
        <v/>
      </c>
      <c r="BI145" s="31" t="str">
        <f t="shared" si="78"/>
        <v/>
      </c>
      <c r="BK145" s="5">
        <f t="shared" si="79"/>
        <v>0</v>
      </c>
      <c r="BL145" s="3">
        <f t="shared" si="80"/>
        <v>0</v>
      </c>
      <c r="BM145" s="3">
        <f t="shared" si="81"/>
        <v>0</v>
      </c>
      <c r="BN145" s="3">
        <f t="shared" si="82"/>
        <v>0</v>
      </c>
      <c r="BO145" s="3">
        <f t="shared" si="83"/>
        <v>0</v>
      </c>
      <c r="BP145" s="93">
        <f t="shared" si="84"/>
        <v>0</v>
      </c>
      <c r="BQ145" s="93">
        <f t="shared" si="85"/>
        <v>0</v>
      </c>
      <c r="BR145" s="93">
        <f t="shared" si="86"/>
        <v>0</v>
      </c>
      <c r="BS145" s="93">
        <f t="shared" si="87"/>
        <v>0</v>
      </c>
      <c r="BT145" s="93">
        <f t="shared" si="88"/>
        <v>0</v>
      </c>
    </row>
    <row r="146" spans="2:72" x14ac:dyDescent="0.2">
      <c r="B146" s="2" t="str">
        <f t="shared" si="70"/>
        <v>-</v>
      </c>
      <c r="C146" s="22"/>
      <c r="D146" s="22"/>
      <c r="E146" s="39"/>
      <c r="F146" s="40"/>
      <c r="G146" s="41"/>
      <c r="H146" s="41"/>
      <c r="I146" s="39"/>
      <c r="J146" s="42"/>
      <c r="K146" s="39"/>
      <c r="L146" s="39"/>
      <c r="M146" s="43"/>
      <c r="N146" s="39"/>
      <c r="O146" s="43"/>
      <c r="P146" s="39"/>
      <c r="Q146" s="43"/>
      <c r="R146" s="39"/>
      <c r="S146" s="43"/>
      <c r="T146" s="43"/>
      <c r="U146" s="43"/>
      <c r="V146" s="43"/>
      <c r="W146" s="43"/>
      <c r="X146" s="43"/>
      <c r="Y146" s="43"/>
      <c r="Z146" s="43"/>
      <c r="AA146" s="43"/>
      <c r="AB146" s="43"/>
      <c r="AC146" s="44"/>
      <c r="AD146" s="44"/>
      <c r="AE146" s="44"/>
      <c r="AF146" s="44"/>
      <c r="AG146" s="44"/>
      <c r="AH146" s="44"/>
      <c r="AI146" s="44"/>
      <c r="AJ146" s="120"/>
      <c r="AK146" s="44"/>
      <c r="AL146" s="44"/>
      <c r="AM146" s="45"/>
      <c r="AN146" s="45"/>
      <c r="AO146" s="45"/>
      <c r="AP146" s="45"/>
      <c r="AQ146" s="45"/>
      <c r="AR146" s="45"/>
      <c r="AS146" s="45"/>
      <c r="AT146" s="45"/>
      <c r="AU146" s="45"/>
      <c r="AV146" s="45"/>
      <c r="AW146" s="45"/>
      <c r="AX146" s="45"/>
      <c r="AY146" s="45"/>
      <c r="BA146" s="2">
        <f t="shared" si="37"/>
        <v>0</v>
      </c>
      <c r="BB146" s="2" t="str">
        <f t="shared" si="71"/>
        <v/>
      </c>
      <c r="BC146" s="2" t="str">
        <f t="shared" si="72"/>
        <v/>
      </c>
      <c r="BD146" s="2" t="str">
        <f t="shared" si="73"/>
        <v/>
      </c>
      <c r="BE146" s="2" t="str">
        <f t="shared" si="74"/>
        <v/>
      </c>
      <c r="BF146" s="2" t="str">
        <f t="shared" si="75"/>
        <v/>
      </c>
      <c r="BG146" s="2" t="str">
        <f t="shared" si="76"/>
        <v/>
      </c>
      <c r="BH146" s="2" t="str">
        <f t="shared" si="77"/>
        <v/>
      </c>
      <c r="BI146" s="31" t="str">
        <f t="shared" si="78"/>
        <v/>
      </c>
      <c r="BK146" s="5">
        <f t="shared" si="79"/>
        <v>0</v>
      </c>
      <c r="BL146" s="3">
        <f t="shared" si="80"/>
        <v>0</v>
      </c>
      <c r="BM146" s="3">
        <f t="shared" si="81"/>
        <v>0</v>
      </c>
      <c r="BN146" s="3">
        <f t="shared" si="82"/>
        <v>0</v>
      </c>
      <c r="BO146" s="3">
        <f t="shared" si="83"/>
        <v>0</v>
      </c>
      <c r="BP146" s="93">
        <f t="shared" si="84"/>
        <v>0</v>
      </c>
      <c r="BQ146" s="93">
        <f t="shared" si="85"/>
        <v>0</v>
      </c>
      <c r="BR146" s="93">
        <f t="shared" si="86"/>
        <v>0</v>
      </c>
      <c r="BS146" s="93">
        <f t="shared" si="87"/>
        <v>0</v>
      </c>
      <c r="BT146" s="93">
        <f t="shared" si="88"/>
        <v>0</v>
      </c>
    </row>
    <row r="147" spans="2:72" x14ac:dyDescent="0.2">
      <c r="B147" s="2" t="str">
        <f t="shared" si="70"/>
        <v>-</v>
      </c>
      <c r="C147" s="22"/>
      <c r="D147" s="22"/>
      <c r="E147" s="39"/>
      <c r="F147" s="40"/>
      <c r="G147" s="41"/>
      <c r="H147" s="41"/>
      <c r="I147" s="39"/>
      <c r="J147" s="42"/>
      <c r="K147" s="39"/>
      <c r="L147" s="39"/>
      <c r="M147" s="43"/>
      <c r="N147" s="39"/>
      <c r="O147" s="43"/>
      <c r="P147" s="39"/>
      <c r="Q147" s="43"/>
      <c r="R147" s="39"/>
      <c r="S147" s="43"/>
      <c r="T147" s="43"/>
      <c r="U147" s="43"/>
      <c r="V147" s="43"/>
      <c r="W147" s="43"/>
      <c r="X147" s="43"/>
      <c r="Y147" s="43"/>
      <c r="Z147" s="43"/>
      <c r="AA147" s="43"/>
      <c r="AB147" s="43"/>
      <c r="AC147" s="44"/>
      <c r="AD147" s="44"/>
      <c r="AE147" s="44"/>
      <c r="AF147" s="44"/>
      <c r="AG147" s="44"/>
      <c r="AH147" s="44"/>
      <c r="AI147" s="44"/>
      <c r="AJ147" s="120"/>
      <c r="AK147" s="44"/>
      <c r="AL147" s="44"/>
      <c r="AM147" s="45"/>
      <c r="AN147" s="45"/>
      <c r="AO147" s="45"/>
      <c r="AP147" s="45"/>
      <c r="AQ147" s="45"/>
      <c r="AR147" s="45"/>
      <c r="AS147" s="45"/>
      <c r="AT147" s="45"/>
      <c r="AU147" s="45"/>
      <c r="AV147" s="45"/>
      <c r="AW147" s="45"/>
      <c r="AX147" s="45"/>
      <c r="AY147" s="45"/>
      <c r="BA147" s="2">
        <f t="shared" si="37"/>
        <v>0</v>
      </c>
      <c r="BB147" s="2" t="str">
        <f t="shared" si="71"/>
        <v/>
      </c>
      <c r="BC147" s="2" t="str">
        <f t="shared" si="72"/>
        <v/>
      </c>
      <c r="BD147" s="2" t="str">
        <f t="shared" si="73"/>
        <v/>
      </c>
      <c r="BE147" s="2" t="str">
        <f t="shared" si="74"/>
        <v/>
      </c>
      <c r="BF147" s="2" t="str">
        <f t="shared" si="75"/>
        <v/>
      </c>
      <c r="BG147" s="2" t="str">
        <f t="shared" si="76"/>
        <v/>
      </c>
      <c r="BH147" s="2" t="str">
        <f t="shared" si="77"/>
        <v/>
      </c>
      <c r="BI147" s="31" t="str">
        <f t="shared" si="78"/>
        <v/>
      </c>
      <c r="BK147" s="5">
        <f t="shared" si="79"/>
        <v>0</v>
      </c>
      <c r="BL147" s="3">
        <f t="shared" si="80"/>
        <v>0</v>
      </c>
      <c r="BM147" s="3">
        <f t="shared" si="81"/>
        <v>0</v>
      </c>
      <c r="BN147" s="3">
        <f t="shared" si="82"/>
        <v>0</v>
      </c>
      <c r="BO147" s="3">
        <f t="shared" si="83"/>
        <v>0</v>
      </c>
      <c r="BP147" s="93">
        <f t="shared" si="84"/>
        <v>0</v>
      </c>
      <c r="BQ147" s="93">
        <f t="shared" si="85"/>
        <v>0</v>
      </c>
      <c r="BR147" s="93">
        <f t="shared" si="86"/>
        <v>0</v>
      </c>
      <c r="BS147" s="93">
        <f t="shared" si="87"/>
        <v>0</v>
      </c>
      <c r="BT147" s="93">
        <f t="shared" si="88"/>
        <v>0</v>
      </c>
    </row>
    <row r="148" spans="2:72" x14ac:dyDescent="0.2">
      <c r="B148" s="2" t="str">
        <f t="shared" si="70"/>
        <v>-</v>
      </c>
      <c r="C148" s="22"/>
      <c r="D148" s="22"/>
      <c r="E148" s="39"/>
      <c r="F148" s="40"/>
      <c r="G148" s="41"/>
      <c r="H148" s="41"/>
      <c r="I148" s="39"/>
      <c r="J148" s="42"/>
      <c r="K148" s="39"/>
      <c r="L148" s="39"/>
      <c r="M148" s="43"/>
      <c r="N148" s="39"/>
      <c r="O148" s="43"/>
      <c r="P148" s="39"/>
      <c r="Q148" s="43"/>
      <c r="R148" s="39"/>
      <c r="S148" s="43"/>
      <c r="T148" s="43"/>
      <c r="U148" s="43"/>
      <c r="V148" s="43"/>
      <c r="W148" s="43"/>
      <c r="X148" s="43"/>
      <c r="Y148" s="43"/>
      <c r="Z148" s="43"/>
      <c r="AA148" s="43"/>
      <c r="AB148" s="43"/>
      <c r="AC148" s="44"/>
      <c r="AD148" s="44"/>
      <c r="AE148" s="44"/>
      <c r="AF148" s="44"/>
      <c r="AG148" s="44"/>
      <c r="AH148" s="44"/>
      <c r="AI148" s="44"/>
      <c r="AJ148" s="120"/>
      <c r="AK148" s="44"/>
      <c r="AL148" s="44"/>
      <c r="AM148" s="45"/>
      <c r="AN148" s="45"/>
      <c r="AO148" s="45"/>
      <c r="AP148" s="45"/>
      <c r="AQ148" s="45"/>
      <c r="AR148" s="45"/>
      <c r="AS148" s="45"/>
      <c r="AT148" s="45"/>
      <c r="AU148" s="45"/>
      <c r="AV148" s="45"/>
      <c r="AW148" s="45"/>
      <c r="AX148" s="45"/>
      <c r="AY148" s="45"/>
      <c r="BA148" s="2">
        <f t="shared" si="37"/>
        <v>0</v>
      </c>
      <c r="BB148" s="2" t="str">
        <f t="shared" si="71"/>
        <v/>
      </c>
      <c r="BC148" s="2" t="str">
        <f t="shared" si="72"/>
        <v/>
      </c>
      <c r="BD148" s="2" t="str">
        <f t="shared" si="73"/>
        <v/>
      </c>
      <c r="BE148" s="2" t="str">
        <f t="shared" si="74"/>
        <v/>
      </c>
      <c r="BF148" s="2" t="str">
        <f t="shared" si="75"/>
        <v/>
      </c>
      <c r="BG148" s="2" t="str">
        <f t="shared" si="76"/>
        <v/>
      </c>
      <c r="BH148" s="2" t="str">
        <f t="shared" si="77"/>
        <v/>
      </c>
      <c r="BI148" s="31" t="str">
        <f t="shared" si="78"/>
        <v/>
      </c>
      <c r="BK148" s="5">
        <f t="shared" si="79"/>
        <v>0</v>
      </c>
      <c r="BL148" s="3">
        <f t="shared" si="80"/>
        <v>0</v>
      </c>
      <c r="BM148" s="3">
        <f t="shared" si="81"/>
        <v>0</v>
      </c>
      <c r="BN148" s="3">
        <f t="shared" si="82"/>
        <v>0</v>
      </c>
      <c r="BO148" s="3">
        <f t="shared" si="83"/>
        <v>0</v>
      </c>
      <c r="BP148" s="93">
        <f t="shared" si="84"/>
        <v>0</v>
      </c>
      <c r="BQ148" s="93">
        <f t="shared" si="85"/>
        <v>0</v>
      </c>
      <c r="BR148" s="93">
        <f t="shared" si="86"/>
        <v>0</v>
      </c>
      <c r="BS148" s="93">
        <f t="shared" si="87"/>
        <v>0</v>
      </c>
      <c r="BT148" s="93">
        <f t="shared" si="88"/>
        <v>0</v>
      </c>
    </row>
    <row r="149" spans="2:72" x14ac:dyDescent="0.2">
      <c r="B149" s="2" t="str">
        <f t="shared" si="70"/>
        <v>-</v>
      </c>
      <c r="C149" s="22"/>
      <c r="D149" s="22"/>
      <c r="E149" s="39"/>
      <c r="F149" s="40"/>
      <c r="G149" s="41"/>
      <c r="H149" s="41"/>
      <c r="I149" s="39"/>
      <c r="J149" s="42"/>
      <c r="K149" s="39"/>
      <c r="L149" s="39"/>
      <c r="M149" s="43"/>
      <c r="N149" s="39"/>
      <c r="O149" s="43"/>
      <c r="P149" s="39"/>
      <c r="Q149" s="43"/>
      <c r="R149" s="39"/>
      <c r="S149" s="43"/>
      <c r="T149" s="43"/>
      <c r="U149" s="43"/>
      <c r="V149" s="43"/>
      <c r="W149" s="43"/>
      <c r="X149" s="43"/>
      <c r="Y149" s="43"/>
      <c r="Z149" s="43"/>
      <c r="AA149" s="43"/>
      <c r="AB149" s="43"/>
      <c r="AC149" s="44"/>
      <c r="AD149" s="44"/>
      <c r="AE149" s="44"/>
      <c r="AF149" s="44"/>
      <c r="AG149" s="44"/>
      <c r="AH149" s="44"/>
      <c r="AI149" s="44"/>
      <c r="AJ149" s="120"/>
      <c r="AK149" s="44"/>
      <c r="AL149" s="44"/>
      <c r="AM149" s="45"/>
      <c r="AN149" s="45"/>
      <c r="AO149" s="45"/>
      <c r="AP149" s="45"/>
      <c r="AQ149" s="45"/>
      <c r="AR149" s="45"/>
      <c r="AS149" s="45"/>
      <c r="AT149" s="45"/>
      <c r="AU149" s="45"/>
      <c r="AV149" s="45"/>
      <c r="AW149" s="45"/>
      <c r="AX149" s="45"/>
      <c r="AY149" s="45"/>
      <c r="BA149" s="2">
        <f t="shared" si="37"/>
        <v>0</v>
      </c>
      <c r="BB149" s="2" t="str">
        <f t="shared" si="71"/>
        <v/>
      </c>
      <c r="BC149" s="2" t="str">
        <f t="shared" si="72"/>
        <v/>
      </c>
      <c r="BD149" s="2" t="str">
        <f t="shared" si="73"/>
        <v/>
      </c>
      <c r="BE149" s="2" t="str">
        <f t="shared" si="74"/>
        <v/>
      </c>
      <c r="BF149" s="2" t="str">
        <f t="shared" si="75"/>
        <v/>
      </c>
      <c r="BG149" s="2" t="str">
        <f t="shared" si="76"/>
        <v/>
      </c>
      <c r="BH149" s="2" t="str">
        <f t="shared" si="77"/>
        <v/>
      </c>
      <c r="BI149" s="31" t="str">
        <f t="shared" si="78"/>
        <v/>
      </c>
      <c r="BK149" s="5">
        <f t="shared" si="79"/>
        <v>0</v>
      </c>
      <c r="BL149" s="3">
        <f t="shared" si="80"/>
        <v>0</v>
      </c>
      <c r="BM149" s="3">
        <f t="shared" si="81"/>
        <v>0</v>
      </c>
      <c r="BN149" s="3">
        <f t="shared" si="82"/>
        <v>0</v>
      </c>
      <c r="BO149" s="3">
        <f t="shared" si="83"/>
        <v>0</v>
      </c>
      <c r="BP149" s="93">
        <f t="shared" si="84"/>
        <v>0</v>
      </c>
      <c r="BQ149" s="93">
        <f t="shared" si="85"/>
        <v>0</v>
      </c>
      <c r="BR149" s="93">
        <f t="shared" si="86"/>
        <v>0</v>
      </c>
      <c r="BS149" s="93">
        <f t="shared" si="87"/>
        <v>0</v>
      </c>
      <c r="BT149" s="93">
        <f t="shared" si="88"/>
        <v>0</v>
      </c>
    </row>
    <row r="150" spans="2:72" x14ac:dyDescent="0.2">
      <c r="B150" s="2" t="str">
        <f t="shared" si="70"/>
        <v>-</v>
      </c>
      <c r="C150" s="22"/>
      <c r="D150" s="22"/>
      <c r="E150" s="39"/>
      <c r="F150" s="40"/>
      <c r="G150" s="41"/>
      <c r="H150" s="41"/>
      <c r="I150" s="39"/>
      <c r="J150" s="42"/>
      <c r="K150" s="39"/>
      <c r="L150" s="39"/>
      <c r="M150" s="43"/>
      <c r="N150" s="39"/>
      <c r="O150" s="43"/>
      <c r="P150" s="39"/>
      <c r="Q150" s="43"/>
      <c r="R150" s="39"/>
      <c r="S150" s="43"/>
      <c r="T150" s="43"/>
      <c r="U150" s="43"/>
      <c r="V150" s="43"/>
      <c r="W150" s="43"/>
      <c r="X150" s="43"/>
      <c r="Y150" s="43"/>
      <c r="Z150" s="43"/>
      <c r="AA150" s="43"/>
      <c r="AB150" s="43"/>
      <c r="AC150" s="44"/>
      <c r="AD150" s="44"/>
      <c r="AE150" s="44"/>
      <c r="AF150" s="44"/>
      <c r="AG150" s="44"/>
      <c r="AH150" s="44"/>
      <c r="AI150" s="44"/>
      <c r="AJ150" s="120"/>
      <c r="AK150" s="44"/>
      <c r="AL150" s="44"/>
      <c r="AM150" s="45"/>
      <c r="AN150" s="45"/>
      <c r="AO150" s="45"/>
      <c r="AP150" s="45"/>
      <c r="AQ150" s="45"/>
      <c r="AR150" s="45"/>
      <c r="AS150" s="45"/>
      <c r="AT150" s="45"/>
      <c r="AU150" s="45"/>
      <c r="AV150" s="45"/>
      <c r="AW150" s="45"/>
      <c r="AX150" s="45"/>
      <c r="AY150" s="45"/>
      <c r="BA150" s="2">
        <f t="shared" si="37"/>
        <v>0</v>
      </c>
      <c r="BB150" s="2" t="str">
        <f t="shared" si="71"/>
        <v/>
      </c>
      <c r="BC150" s="2" t="str">
        <f t="shared" si="72"/>
        <v/>
      </c>
      <c r="BD150" s="2" t="str">
        <f t="shared" si="73"/>
        <v/>
      </c>
      <c r="BE150" s="2" t="str">
        <f t="shared" si="74"/>
        <v/>
      </c>
      <c r="BF150" s="2" t="str">
        <f t="shared" si="75"/>
        <v/>
      </c>
      <c r="BG150" s="2" t="str">
        <f t="shared" si="76"/>
        <v/>
      </c>
      <c r="BH150" s="2" t="str">
        <f t="shared" si="77"/>
        <v/>
      </c>
      <c r="BI150" s="31" t="str">
        <f t="shared" si="78"/>
        <v/>
      </c>
      <c r="BK150" s="5">
        <f t="shared" si="79"/>
        <v>0</v>
      </c>
      <c r="BL150" s="3">
        <f t="shared" si="80"/>
        <v>0</v>
      </c>
      <c r="BM150" s="3">
        <f t="shared" si="81"/>
        <v>0</v>
      </c>
      <c r="BN150" s="3">
        <f t="shared" si="82"/>
        <v>0</v>
      </c>
      <c r="BO150" s="3">
        <f t="shared" si="83"/>
        <v>0</v>
      </c>
      <c r="BP150" s="93">
        <f t="shared" si="84"/>
        <v>0</v>
      </c>
      <c r="BQ150" s="93">
        <f t="shared" si="85"/>
        <v>0</v>
      </c>
      <c r="BR150" s="93">
        <f t="shared" si="86"/>
        <v>0</v>
      </c>
      <c r="BS150" s="93">
        <f t="shared" si="87"/>
        <v>0</v>
      </c>
      <c r="BT150" s="93">
        <f t="shared" si="88"/>
        <v>0</v>
      </c>
    </row>
    <row r="151" spans="2:72" x14ac:dyDescent="0.2">
      <c r="B151" s="2" t="str">
        <f t="shared" si="70"/>
        <v>-</v>
      </c>
      <c r="C151" s="22"/>
      <c r="D151" s="22"/>
      <c r="E151" s="39"/>
      <c r="F151" s="40"/>
      <c r="G151" s="41"/>
      <c r="H151" s="41"/>
      <c r="I151" s="39"/>
      <c r="J151" s="42"/>
      <c r="K151" s="39"/>
      <c r="L151" s="39"/>
      <c r="M151" s="43"/>
      <c r="N151" s="39"/>
      <c r="O151" s="43"/>
      <c r="P151" s="39"/>
      <c r="Q151" s="43"/>
      <c r="R151" s="39"/>
      <c r="S151" s="43"/>
      <c r="T151" s="43"/>
      <c r="U151" s="43"/>
      <c r="V151" s="43"/>
      <c r="W151" s="43"/>
      <c r="X151" s="43"/>
      <c r="Y151" s="43"/>
      <c r="Z151" s="43"/>
      <c r="AA151" s="43"/>
      <c r="AB151" s="43"/>
      <c r="AC151" s="44"/>
      <c r="AD151" s="44"/>
      <c r="AE151" s="44"/>
      <c r="AF151" s="44"/>
      <c r="AG151" s="44"/>
      <c r="AH151" s="44"/>
      <c r="AI151" s="44"/>
      <c r="AJ151" s="120"/>
      <c r="AK151" s="44"/>
      <c r="AL151" s="44"/>
      <c r="AM151" s="45"/>
      <c r="AN151" s="45"/>
      <c r="AO151" s="45"/>
      <c r="AP151" s="45"/>
      <c r="AQ151" s="45"/>
      <c r="AR151" s="45"/>
      <c r="AS151" s="45"/>
      <c r="AT151" s="45"/>
      <c r="AU151" s="45"/>
      <c r="AV151" s="45"/>
      <c r="AW151" s="45"/>
      <c r="AX151" s="45"/>
      <c r="AY151" s="45"/>
      <c r="BA151" s="2">
        <f t="shared" si="37"/>
        <v>0</v>
      </c>
      <c r="BB151" s="2" t="str">
        <f t="shared" si="71"/>
        <v/>
      </c>
      <c r="BC151" s="2" t="str">
        <f t="shared" si="72"/>
        <v/>
      </c>
      <c r="BD151" s="2" t="str">
        <f t="shared" si="73"/>
        <v/>
      </c>
      <c r="BE151" s="2" t="str">
        <f t="shared" si="74"/>
        <v/>
      </c>
      <c r="BF151" s="2" t="str">
        <f t="shared" si="75"/>
        <v/>
      </c>
      <c r="BG151" s="2" t="str">
        <f t="shared" si="76"/>
        <v/>
      </c>
      <c r="BH151" s="2" t="str">
        <f t="shared" si="77"/>
        <v/>
      </c>
      <c r="BI151" s="31" t="str">
        <f t="shared" si="78"/>
        <v/>
      </c>
      <c r="BK151" s="5">
        <f t="shared" si="79"/>
        <v>0</v>
      </c>
      <c r="BL151" s="3">
        <f t="shared" si="80"/>
        <v>0</v>
      </c>
      <c r="BM151" s="3">
        <f t="shared" si="81"/>
        <v>0</v>
      </c>
      <c r="BN151" s="3">
        <f t="shared" si="82"/>
        <v>0</v>
      </c>
      <c r="BO151" s="3">
        <f t="shared" si="83"/>
        <v>0</v>
      </c>
      <c r="BP151" s="93">
        <f t="shared" si="84"/>
        <v>0</v>
      </c>
      <c r="BQ151" s="93">
        <f t="shared" si="85"/>
        <v>0</v>
      </c>
      <c r="BR151" s="93">
        <f t="shared" si="86"/>
        <v>0</v>
      </c>
      <c r="BS151" s="93">
        <f t="shared" si="87"/>
        <v>0</v>
      </c>
      <c r="BT151" s="93">
        <f t="shared" si="88"/>
        <v>0</v>
      </c>
    </row>
    <row r="152" spans="2:72" x14ac:dyDescent="0.2">
      <c r="B152" s="2" t="str">
        <f t="shared" si="70"/>
        <v>-</v>
      </c>
      <c r="C152" s="22"/>
      <c r="D152" s="22"/>
      <c r="E152" s="39"/>
      <c r="F152" s="40"/>
      <c r="G152" s="41"/>
      <c r="H152" s="41"/>
      <c r="I152" s="39"/>
      <c r="J152" s="42"/>
      <c r="K152" s="39"/>
      <c r="L152" s="39"/>
      <c r="M152" s="43"/>
      <c r="N152" s="39"/>
      <c r="O152" s="43"/>
      <c r="P152" s="39"/>
      <c r="Q152" s="43"/>
      <c r="R152" s="39"/>
      <c r="S152" s="43"/>
      <c r="T152" s="43"/>
      <c r="U152" s="43"/>
      <c r="V152" s="43"/>
      <c r="W152" s="43"/>
      <c r="X152" s="43"/>
      <c r="Y152" s="43"/>
      <c r="Z152" s="43"/>
      <c r="AA152" s="43"/>
      <c r="AB152" s="43"/>
      <c r="AC152" s="44"/>
      <c r="AD152" s="44"/>
      <c r="AE152" s="44"/>
      <c r="AF152" s="44"/>
      <c r="AG152" s="44"/>
      <c r="AH152" s="44"/>
      <c r="AI152" s="44"/>
      <c r="AJ152" s="120"/>
      <c r="AK152" s="44"/>
      <c r="AL152" s="44"/>
      <c r="AM152" s="45"/>
      <c r="AN152" s="45"/>
      <c r="AO152" s="45"/>
      <c r="AP152" s="45"/>
      <c r="AQ152" s="45"/>
      <c r="AR152" s="45"/>
      <c r="AS152" s="45"/>
      <c r="AT152" s="45"/>
      <c r="AU152" s="45"/>
      <c r="AV152" s="45"/>
      <c r="AW152" s="45"/>
      <c r="AX152" s="45"/>
      <c r="AY152" s="45"/>
      <c r="BA152" s="2">
        <f t="shared" si="37"/>
        <v>0</v>
      </c>
      <c r="BB152" s="2" t="str">
        <f t="shared" si="71"/>
        <v/>
      </c>
      <c r="BC152" s="2" t="str">
        <f t="shared" si="72"/>
        <v/>
      </c>
      <c r="BD152" s="2" t="str">
        <f t="shared" si="73"/>
        <v/>
      </c>
      <c r="BE152" s="2" t="str">
        <f t="shared" si="74"/>
        <v/>
      </c>
      <c r="BF152" s="2" t="str">
        <f t="shared" si="75"/>
        <v/>
      </c>
      <c r="BG152" s="2" t="str">
        <f t="shared" si="76"/>
        <v/>
      </c>
      <c r="BH152" s="2" t="str">
        <f t="shared" si="77"/>
        <v/>
      </c>
      <c r="BI152" s="31" t="str">
        <f t="shared" si="78"/>
        <v/>
      </c>
      <c r="BK152" s="5">
        <f t="shared" si="79"/>
        <v>0</v>
      </c>
      <c r="BL152" s="3">
        <f t="shared" si="80"/>
        <v>0</v>
      </c>
      <c r="BM152" s="3">
        <f t="shared" si="81"/>
        <v>0</v>
      </c>
      <c r="BN152" s="3">
        <f t="shared" si="82"/>
        <v>0</v>
      </c>
      <c r="BO152" s="3">
        <f t="shared" si="83"/>
        <v>0</v>
      </c>
      <c r="BP152" s="93">
        <f t="shared" si="84"/>
        <v>0</v>
      </c>
      <c r="BQ152" s="93">
        <f t="shared" si="85"/>
        <v>0</v>
      </c>
      <c r="BR152" s="93">
        <f t="shared" si="86"/>
        <v>0</v>
      </c>
      <c r="BS152" s="93">
        <f t="shared" si="87"/>
        <v>0</v>
      </c>
      <c r="BT152" s="93">
        <f t="shared" si="88"/>
        <v>0</v>
      </c>
    </row>
    <row r="153" spans="2:72" x14ac:dyDescent="0.2">
      <c r="B153" s="2" t="str">
        <f t="shared" si="70"/>
        <v>-</v>
      </c>
      <c r="C153" s="22"/>
      <c r="D153" s="22"/>
      <c r="E153" s="39"/>
      <c r="F153" s="40"/>
      <c r="G153" s="41"/>
      <c r="H153" s="41"/>
      <c r="I153" s="39"/>
      <c r="J153" s="42"/>
      <c r="K153" s="39"/>
      <c r="L153" s="39"/>
      <c r="M153" s="43"/>
      <c r="N153" s="39"/>
      <c r="O153" s="43"/>
      <c r="P153" s="39"/>
      <c r="Q153" s="43"/>
      <c r="R153" s="39"/>
      <c r="S153" s="43"/>
      <c r="T153" s="43"/>
      <c r="U153" s="43"/>
      <c r="V153" s="43"/>
      <c r="W153" s="43"/>
      <c r="X153" s="43"/>
      <c r="Y153" s="43"/>
      <c r="Z153" s="43"/>
      <c r="AA153" s="43"/>
      <c r="AB153" s="43"/>
      <c r="AC153" s="44"/>
      <c r="AD153" s="44"/>
      <c r="AE153" s="44"/>
      <c r="AF153" s="44"/>
      <c r="AG153" s="44"/>
      <c r="AH153" s="44"/>
      <c r="AI153" s="44"/>
      <c r="AJ153" s="120"/>
      <c r="AK153" s="44"/>
      <c r="AL153" s="44"/>
      <c r="AM153" s="45"/>
      <c r="AN153" s="45"/>
      <c r="AO153" s="45"/>
      <c r="AP153" s="45"/>
      <c r="AQ153" s="45"/>
      <c r="AR153" s="45"/>
      <c r="AS153" s="45"/>
      <c r="AT153" s="45"/>
      <c r="AU153" s="45"/>
      <c r="AV153" s="45"/>
      <c r="AW153" s="45"/>
      <c r="AX153" s="45"/>
      <c r="AY153" s="45"/>
      <c r="BA153" s="2">
        <f t="shared" si="37"/>
        <v>0</v>
      </c>
      <c r="BB153" s="2" t="str">
        <f t="shared" si="71"/>
        <v/>
      </c>
      <c r="BC153" s="2" t="str">
        <f t="shared" si="72"/>
        <v/>
      </c>
      <c r="BD153" s="2" t="str">
        <f t="shared" si="73"/>
        <v/>
      </c>
      <c r="BE153" s="2" t="str">
        <f t="shared" si="74"/>
        <v/>
      </c>
      <c r="BF153" s="2" t="str">
        <f t="shared" si="75"/>
        <v/>
      </c>
      <c r="BG153" s="2" t="str">
        <f t="shared" si="76"/>
        <v/>
      </c>
      <c r="BH153" s="2" t="str">
        <f t="shared" si="77"/>
        <v/>
      </c>
      <c r="BI153" s="31" t="str">
        <f t="shared" si="78"/>
        <v/>
      </c>
      <c r="BK153" s="5">
        <f t="shared" si="79"/>
        <v>0</v>
      </c>
      <c r="BL153" s="3">
        <f t="shared" si="80"/>
        <v>0</v>
      </c>
      <c r="BM153" s="3">
        <f t="shared" si="81"/>
        <v>0</v>
      </c>
      <c r="BN153" s="3">
        <f t="shared" si="82"/>
        <v>0</v>
      </c>
      <c r="BO153" s="3">
        <f t="shared" si="83"/>
        <v>0</v>
      </c>
      <c r="BP153" s="93">
        <f t="shared" si="84"/>
        <v>0</v>
      </c>
      <c r="BQ153" s="93">
        <f t="shared" si="85"/>
        <v>0</v>
      </c>
      <c r="BR153" s="93">
        <f t="shared" si="86"/>
        <v>0</v>
      </c>
      <c r="BS153" s="93">
        <f t="shared" si="87"/>
        <v>0</v>
      </c>
      <c r="BT153" s="93">
        <f t="shared" si="88"/>
        <v>0</v>
      </c>
    </row>
    <row r="154" spans="2:72" x14ac:dyDescent="0.2">
      <c r="B154" s="2" t="str">
        <f t="shared" si="70"/>
        <v>-</v>
      </c>
      <c r="C154" s="22"/>
      <c r="D154" s="22"/>
      <c r="E154" s="39"/>
      <c r="F154" s="40"/>
      <c r="G154" s="41"/>
      <c r="H154" s="41"/>
      <c r="I154" s="39"/>
      <c r="J154" s="42"/>
      <c r="K154" s="39"/>
      <c r="L154" s="39"/>
      <c r="M154" s="43"/>
      <c r="N154" s="39"/>
      <c r="O154" s="43"/>
      <c r="P154" s="39"/>
      <c r="Q154" s="43"/>
      <c r="R154" s="39"/>
      <c r="S154" s="43"/>
      <c r="T154" s="43"/>
      <c r="U154" s="43"/>
      <c r="V154" s="43"/>
      <c r="W154" s="43"/>
      <c r="X154" s="43"/>
      <c r="Y154" s="43"/>
      <c r="Z154" s="43"/>
      <c r="AA154" s="43"/>
      <c r="AB154" s="43"/>
      <c r="AC154" s="44"/>
      <c r="AD154" s="44"/>
      <c r="AE154" s="44"/>
      <c r="AF154" s="44"/>
      <c r="AG154" s="44"/>
      <c r="AH154" s="44"/>
      <c r="AI154" s="44"/>
      <c r="AJ154" s="120"/>
      <c r="AK154" s="44"/>
      <c r="AL154" s="44"/>
      <c r="AM154" s="45"/>
      <c r="AN154" s="45"/>
      <c r="AO154" s="45"/>
      <c r="AP154" s="45"/>
      <c r="AQ154" s="45"/>
      <c r="AR154" s="45"/>
      <c r="AS154" s="45"/>
      <c r="AT154" s="45"/>
      <c r="AU154" s="45"/>
      <c r="AV154" s="45"/>
      <c r="AW154" s="45"/>
      <c r="AX154" s="45"/>
      <c r="AY154" s="45"/>
      <c r="BA154" s="2">
        <f t="shared" si="37"/>
        <v>0</v>
      </c>
      <c r="BB154" s="2" t="str">
        <f t="shared" si="71"/>
        <v/>
      </c>
      <c r="BC154" s="2" t="str">
        <f t="shared" si="72"/>
        <v/>
      </c>
      <c r="BD154" s="2" t="str">
        <f t="shared" si="73"/>
        <v/>
      </c>
      <c r="BE154" s="2" t="str">
        <f t="shared" si="74"/>
        <v/>
      </c>
      <c r="BF154" s="2" t="str">
        <f t="shared" si="75"/>
        <v/>
      </c>
      <c r="BG154" s="2" t="str">
        <f t="shared" si="76"/>
        <v/>
      </c>
      <c r="BH154" s="2" t="str">
        <f t="shared" si="77"/>
        <v/>
      </c>
      <c r="BI154" s="31" t="str">
        <f t="shared" si="78"/>
        <v/>
      </c>
      <c r="BK154" s="5">
        <f t="shared" si="79"/>
        <v>0</v>
      </c>
      <c r="BL154" s="3">
        <f t="shared" si="80"/>
        <v>0</v>
      </c>
      <c r="BM154" s="3">
        <f t="shared" si="81"/>
        <v>0</v>
      </c>
      <c r="BN154" s="3">
        <f t="shared" si="82"/>
        <v>0</v>
      </c>
      <c r="BO154" s="3">
        <f t="shared" si="83"/>
        <v>0</v>
      </c>
      <c r="BP154" s="93">
        <f t="shared" si="84"/>
        <v>0</v>
      </c>
      <c r="BQ154" s="93">
        <f t="shared" si="85"/>
        <v>0</v>
      </c>
      <c r="BR154" s="93">
        <f t="shared" si="86"/>
        <v>0</v>
      </c>
      <c r="BS154" s="93">
        <f t="shared" si="87"/>
        <v>0</v>
      </c>
      <c r="BT154" s="93">
        <f t="shared" si="88"/>
        <v>0</v>
      </c>
    </row>
    <row r="155" spans="2:72" x14ac:dyDescent="0.2">
      <c r="B155" s="2" t="str">
        <f t="shared" si="70"/>
        <v>-</v>
      </c>
      <c r="C155" s="22"/>
      <c r="D155" s="22"/>
      <c r="E155" s="39"/>
      <c r="F155" s="40"/>
      <c r="G155" s="41"/>
      <c r="H155" s="41"/>
      <c r="I155" s="39"/>
      <c r="J155" s="42"/>
      <c r="K155" s="39"/>
      <c r="L155" s="39"/>
      <c r="M155" s="43"/>
      <c r="N155" s="39"/>
      <c r="O155" s="43"/>
      <c r="P155" s="39"/>
      <c r="Q155" s="43"/>
      <c r="R155" s="39"/>
      <c r="S155" s="43"/>
      <c r="T155" s="43"/>
      <c r="U155" s="43"/>
      <c r="V155" s="43"/>
      <c r="W155" s="43"/>
      <c r="X155" s="43"/>
      <c r="Y155" s="43"/>
      <c r="Z155" s="43"/>
      <c r="AA155" s="43"/>
      <c r="AB155" s="43"/>
      <c r="AC155" s="44"/>
      <c r="AD155" s="44"/>
      <c r="AE155" s="44"/>
      <c r="AF155" s="44"/>
      <c r="AG155" s="44"/>
      <c r="AH155" s="44"/>
      <c r="AI155" s="44"/>
      <c r="AJ155" s="120"/>
      <c r="AK155" s="44"/>
      <c r="AL155" s="44"/>
      <c r="AM155" s="45"/>
      <c r="AN155" s="45"/>
      <c r="AO155" s="45"/>
      <c r="AP155" s="45"/>
      <c r="AQ155" s="45"/>
      <c r="AR155" s="45"/>
      <c r="AS155" s="45"/>
      <c r="AT155" s="45"/>
      <c r="AU155" s="45"/>
      <c r="AV155" s="45"/>
      <c r="AW155" s="45"/>
      <c r="AX155" s="45"/>
      <c r="AY155" s="45"/>
      <c r="BA155" s="2">
        <f t="shared" si="37"/>
        <v>0</v>
      </c>
      <c r="BB155" s="2" t="str">
        <f t="shared" si="71"/>
        <v/>
      </c>
      <c r="BC155" s="2" t="str">
        <f t="shared" si="72"/>
        <v/>
      </c>
      <c r="BD155" s="2" t="str">
        <f t="shared" si="73"/>
        <v/>
      </c>
      <c r="BE155" s="2" t="str">
        <f t="shared" si="74"/>
        <v/>
      </c>
      <c r="BF155" s="2" t="str">
        <f t="shared" si="75"/>
        <v/>
      </c>
      <c r="BG155" s="2" t="str">
        <f t="shared" si="76"/>
        <v/>
      </c>
      <c r="BH155" s="2" t="str">
        <f t="shared" si="77"/>
        <v/>
      </c>
      <c r="BI155" s="31" t="str">
        <f t="shared" si="78"/>
        <v/>
      </c>
      <c r="BK155" s="5">
        <f t="shared" si="79"/>
        <v>0</v>
      </c>
      <c r="BL155" s="3">
        <f t="shared" si="80"/>
        <v>0</v>
      </c>
      <c r="BM155" s="3">
        <f t="shared" si="81"/>
        <v>0</v>
      </c>
      <c r="BN155" s="3">
        <f t="shared" si="82"/>
        <v>0</v>
      </c>
      <c r="BO155" s="3">
        <f t="shared" si="83"/>
        <v>0</v>
      </c>
      <c r="BP155" s="93">
        <f t="shared" si="84"/>
        <v>0</v>
      </c>
      <c r="BQ155" s="93">
        <f t="shared" si="85"/>
        <v>0</v>
      </c>
      <c r="BR155" s="93">
        <f t="shared" si="86"/>
        <v>0</v>
      </c>
      <c r="BS155" s="93">
        <f t="shared" si="87"/>
        <v>0</v>
      </c>
      <c r="BT155" s="93">
        <f t="shared" si="88"/>
        <v>0</v>
      </c>
    </row>
    <row r="156" spans="2:72" x14ac:dyDescent="0.2">
      <c r="B156" s="2" t="str">
        <f t="shared" si="70"/>
        <v>-</v>
      </c>
      <c r="C156" s="22"/>
      <c r="D156" s="22"/>
      <c r="E156" s="39"/>
      <c r="F156" s="40"/>
      <c r="G156" s="41"/>
      <c r="H156" s="41"/>
      <c r="I156" s="39"/>
      <c r="J156" s="42"/>
      <c r="K156" s="39"/>
      <c r="L156" s="39"/>
      <c r="M156" s="43"/>
      <c r="N156" s="39"/>
      <c r="O156" s="43"/>
      <c r="P156" s="39"/>
      <c r="Q156" s="43"/>
      <c r="R156" s="39"/>
      <c r="S156" s="43"/>
      <c r="T156" s="43"/>
      <c r="U156" s="43"/>
      <c r="V156" s="43"/>
      <c r="W156" s="43"/>
      <c r="X156" s="43"/>
      <c r="Y156" s="43"/>
      <c r="Z156" s="43"/>
      <c r="AA156" s="43"/>
      <c r="AB156" s="43"/>
      <c r="AC156" s="44"/>
      <c r="AD156" s="44"/>
      <c r="AE156" s="44"/>
      <c r="AF156" s="44"/>
      <c r="AG156" s="44"/>
      <c r="AH156" s="44"/>
      <c r="AI156" s="44"/>
      <c r="AJ156" s="120"/>
      <c r="AK156" s="44"/>
      <c r="AL156" s="44"/>
      <c r="AM156" s="45"/>
      <c r="AN156" s="45"/>
      <c r="AO156" s="45"/>
      <c r="AP156" s="45"/>
      <c r="AQ156" s="45"/>
      <c r="AR156" s="45"/>
      <c r="AS156" s="45"/>
      <c r="AT156" s="45"/>
      <c r="AU156" s="45"/>
      <c r="AV156" s="45"/>
      <c r="AW156" s="45"/>
      <c r="AX156" s="45"/>
      <c r="AY156" s="45"/>
      <c r="BA156" s="2">
        <f t="shared" si="37"/>
        <v>0</v>
      </c>
      <c r="BB156" s="2" t="str">
        <f t="shared" si="71"/>
        <v/>
      </c>
      <c r="BC156" s="2" t="str">
        <f t="shared" si="72"/>
        <v/>
      </c>
      <c r="BD156" s="2" t="str">
        <f t="shared" si="73"/>
        <v/>
      </c>
      <c r="BE156" s="2" t="str">
        <f t="shared" si="74"/>
        <v/>
      </c>
      <c r="BF156" s="2" t="str">
        <f t="shared" si="75"/>
        <v/>
      </c>
      <c r="BG156" s="2" t="str">
        <f t="shared" si="76"/>
        <v/>
      </c>
      <c r="BH156" s="2" t="str">
        <f t="shared" si="77"/>
        <v/>
      </c>
      <c r="BI156" s="31" t="str">
        <f t="shared" si="78"/>
        <v/>
      </c>
      <c r="BK156" s="5">
        <f t="shared" si="79"/>
        <v>0</v>
      </c>
      <c r="BL156" s="3">
        <f t="shared" si="80"/>
        <v>0</v>
      </c>
      <c r="BM156" s="3">
        <f t="shared" si="81"/>
        <v>0</v>
      </c>
      <c r="BN156" s="3">
        <f t="shared" si="82"/>
        <v>0</v>
      </c>
      <c r="BO156" s="3">
        <f t="shared" si="83"/>
        <v>0</v>
      </c>
      <c r="BP156" s="93">
        <f t="shared" si="84"/>
        <v>0</v>
      </c>
      <c r="BQ156" s="93">
        <f t="shared" si="85"/>
        <v>0</v>
      </c>
      <c r="BR156" s="93">
        <f t="shared" si="86"/>
        <v>0</v>
      </c>
      <c r="BS156" s="93">
        <f t="shared" si="87"/>
        <v>0</v>
      </c>
      <c r="BT156" s="93">
        <f t="shared" si="88"/>
        <v>0</v>
      </c>
    </row>
    <row r="157" spans="2:72" x14ac:dyDescent="0.2">
      <c r="B157" s="2" t="str">
        <f t="shared" si="70"/>
        <v>-</v>
      </c>
      <c r="C157" s="22"/>
      <c r="D157" s="22"/>
      <c r="E157" s="39"/>
      <c r="F157" s="40"/>
      <c r="G157" s="41"/>
      <c r="H157" s="41"/>
      <c r="I157" s="39"/>
      <c r="J157" s="42"/>
      <c r="K157" s="39"/>
      <c r="L157" s="39"/>
      <c r="M157" s="43"/>
      <c r="N157" s="39"/>
      <c r="O157" s="43"/>
      <c r="P157" s="39"/>
      <c r="Q157" s="43"/>
      <c r="R157" s="39"/>
      <c r="S157" s="43"/>
      <c r="T157" s="43"/>
      <c r="U157" s="43"/>
      <c r="V157" s="43"/>
      <c r="W157" s="43"/>
      <c r="X157" s="43"/>
      <c r="Y157" s="43"/>
      <c r="Z157" s="43"/>
      <c r="AA157" s="43"/>
      <c r="AB157" s="43"/>
      <c r="AC157" s="44"/>
      <c r="AD157" s="44"/>
      <c r="AE157" s="44"/>
      <c r="AF157" s="44"/>
      <c r="AG157" s="44"/>
      <c r="AH157" s="44"/>
      <c r="AI157" s="44"/>
      <c r="AJ157" s="120"/>
      <c r="AK157" s="44"/>
      <c r="AL157" s="44"/>
      <c r="AM157" s="45"/>
      <c r="AN157" s="45"/>
      <c r="AO157" s="45"/>
      <c r="AP157" s="45"/>
      <c r="AQ157" s="45"/>
      <c r="AR157" s="45"/>
      <c r="AS157" s="45"/>
      <c r="AT157" s="45"/>
      <c r="AU157" s="45"/>
      <c r="AV157" s="45"/>
      <c r="AW157" s="45"/>
      <c r="AX157" s="45"/>
      <c r="AY157" s="45"/>
      <c r="BA157" s="2">
        <f t="shared" si="37"/>
        <v>0</v>
      </c>
      <c r="BB157" s="2" t="str">
        <f t="shared" si="71"/>
        <v/>
      </c>
      <c r="BC157" s="2" t="str">
        <f t="shared" si="72"/>
        <v/>
      </c>
      <c r="BD157" s="2" t="str">
        <f t="shared" si="73"/>
        <v/>
      </c>
      <c r="BE157" s="2" t="str">
        <f t="shared" si="74"/>
        <v/>
      </c>
      <c r="BF157" s="2" t="str">
        <f t="shared" si="75"/>
        <v/>
      </c>
      <c r="BG157" s="2" t="str">
        <f t="shared" si="76"/>
        <v/>
      </c>
      <c r="BH157" s="2" t="str">
        <f t="shared" si="77"/>
        <v/>
      </c>
      <c r="BI157" s="31" t="str">
        <f t="shared" si="78"/>
        <v/>
      </c>
      <c r="BK157" s="5">
        <f t="shared" si="79"/>
        <v>0</v>
      </c>
      <c r="BL157" s="3">
        <f t="shared" si="80"/>
        <v>0</v>
      </c>
      <c r="BM157" s="3">
        <f t="shared" si="81"/>
        <v>0</v>
      </c>
      <c r="BN157" s="3">
        <f t="shared" si="82"/>
        <v>0</v>
      </c>
      <c r="BO157" s="3">
        <f t="shared" si="83"/>
        <v>0</v>
      </c>
      <c r="BP157" s="93">
        <f t="shared" si="84"/>
        <v>0</v>
      </c>
      <c r="BQ157" s="93">
        <f t="shared" si="85"/>
        <v>0</v>
      </c>
      <c r="BR157" s="93">
        <f t="shared" si="86"/>
        <v>0</v>
      </c>
      <c r="BS157" s="93">
        <f t="shared" si="87"/>
        <v>0</v>
      </c>
      <c r="BT157" s="93">
        <f t="shared" si="88"/>
        <v>0</v>
      </c>
    </row>
    <row r="158" spans="2:72" x14ac:dyDescent="0.2">
      <c r="B158" s="2" t="str">
        <f t="shared" si="70"/>
        <v>-</v>
      </c>
      <c r="C158" s="22"/>
      <c r="D158" s="22"/>
      <c r="E158" s="39"/>
      <c r="F158" s="40"/>
      <c r="G158" s="41"/>
      <c r="H158" s="41"/>
      <c r="I158" s="39"/>
      <c r="J158" s="42"/>
      <c r="K158" s="39"/>
      <c r="L158" s="39"/>
      <c r="M158" s="43"/>
      <c r="N158" s="39"/>
      <c r="O158" s="43"/>
      <c r="P158" s="39"/>
      <c r="Q158" s="43"/>
      <c r="R158" s="39"/>
      <c r="S158" s="43"/>
      <c r="T158" s="43"/>
      <c r="U158" s="43"/>
      <c r="V158" s="43"/>
      <c r="W158" s="43"/>
      <c r="X158" s="43"/>
      <c r="Y158" s="43"/>
      <c r="Z158" s="43"/>
      <c r="AA158" s="43"/>
      <c r="AB158" s="43"/>
      <c r="AC158" s="44"/>
      <c r="AD158" s="44"/>
      <c r="AE158" s="44"/>
      <c r="AF158" s="44"/>
      <c r="AG158" s="44"/>
      <c r="AH158" s="44"/>
      <c r="AI158" s="44"/>
      <c r="AJ158" s="120"/>
      <c r="AK158" s="44"/>
      <c r="AL158" s="44"/>
      <c r="AM158" s="45"/>
      <c r="AN158" s="45"/>
      <c r="AO158" s="45"/>
      <c r="AP158" s="45"/>
      <c r="AQ158" s="45"/>
      <c r="AR158" s="45"/>
      <c r="AS158" s="45"/>
      <c r="AT158" s="45"/>
      <c r="AU158" s="45"/>
      <c r="AV158" s="45"/>
      <c r="AW158" s="45"/>
      <c r="AX158" s="45"/>
      <c r="AY158" s="45"/>
      <c r="BA158" s="2">
        <f t="shared" si="37"/>
        <v>0</v>
      </c>
      <c r="BB158" s="2" t="str">
        <f t="shared" si="71"/>
        <v/>
      </c>
      <c r="BC158" s="2" t="str">
        <f t="shared" si="72"/>
        <v/>
      </c>
      <c r="BD158" s="2" t="str">
        <f t="shared" si="73"/>
        <v/>
      </c>
      <c r="BE158" s="2" t="str">
        <f t="shared" si="74"/>
        <v/>
      </c>
      <c r="BF158" s="2" t="str">
        <f t="shared" si="75"/>
        <v/>
      </c>
      <c r="BG158" s="2" t="str">
        <f t="shared" si="76"/>
        <v/>
      </c>
      <c r="BH158" s="2" t="str">
        <f t="shared" si="77"/>
        <v/>
      </c>
      <c r="BI158" s="31" t="str">
        <f t="shared" si="78"/>
        <v/>
      </c>
      <c r="BK158" s="5">
        <f t="shared" si="79"/>
        <v>0</v>
      </c>
      <c r="BL158" s="3">
        <f t="shared" si="80"/>
        <v>0</v>
      </c>
      <c r="BM158" s="3">
        <f t="shared" si="81"/>
        <v>0</v>
      </c>
      <c r="BN158" s="3">
        <f t="shared" si="82"/>
        <v>0</v>
      </c>
      <c r="BO158" s="3">
        <f t="shared" si="83"/>
        <v>0</v>
      </c>
      <c r="BP158" s="93">
        <f t="shared" si="84"/>
        <v>0</v>
      </c>
      <c r="BQ158" s="93">
        <f t="shared" si="85"/>
        <v>0</v>
      </c>
      <c r="BR158" s="93">
        <f t="shared" si="86"/>
        <v>0</v>
      </c>
      <c r="BS158" s="93">
        <f t="shared" si="87"/>
        <v>0</v>
      </c>
      <c r="BT158" s="93">
        <f t="shared" si="88"/>
        <v>0</v>
      </c>
    </row>
    <row r="159" spans="2:72" x14ac:dyDescent="0.2">
      <c r="B159" s="2" t="str">
        <f t="shared" si="70"/>
        <v>-</v>
      </c>
      <c r="C159" s="22"/>
      <c r="D159" s="22"/>
      <c r="E159" s="39"/>
      <c r="F159" s="40"/>
      <c r="G159" s="41"/>
      <c r="H159" s="41"/>
      <c r="I159" s="39"/>
      <c r="J159" s="42"/>
      <c r="K159" s="39"/>
      <c r="L159" s="39"/>
      <c r="M159" s="43"/>
      <c r="N159" s="39"/>
      <c r="O159" s="43"/>
      <c r="P159" s="39"/>
      <c r="Q159" s="43"/>
      <c r="R159" s="39"/>
      <c r="S159" s="43"/>
      <c r="T159" s="43"/>
      <c r="U159" s="43"/>
      <c r="V159" s="43"/>
      <c r="W159" s="43"/>
      <c r="X159" s="43"/>
      <c r="Y159" s="43"/>
      <c r="Z159" s="43"/>
      <c r="AA159" s="43"/>
      <c r="AB159" s="43"/>
      <c r="AC159" s="44"/>
      <c r="AD159" s="44"/>
      <c r="AE159" s="44"/>
      <c r="AF159" s="44"/>
      <c r="AG159" s="44"/>
      <c r="AH159" s="44"/>
      <c r="AI159" s="44"/>
      <c r="AJ159" s="120"/>
      <c r="AK159" s="44"/>
      <c r="AL159" s="44"/>
      <c r="AM159" s="45"/>
      <c r="AN159" s="45"/>
      <c r="AO159" s="45"/>
      <c r="AP159" s="45"/>
      <c r="AQ159" s="45"/>
      <c r="AR159" s="45"/>
      <c r="AS159" s="45"/>
      <c r="AT159" s="45"/>
      <c r="AU159" s="45"/>
      <c r="AV159" s="45"/>
      <c r="AW159" s="45"/>
      <c r="AX159" s="45"/>
      <c r="AY159" s="45"/>
      <c r="BA159" s="2">
        <f t="shared" si="37"/>
        <v>0</v>
      </c>
      <c r="BB159" s="2" t="str">
        <f t="shared" si="71"/>
        <v/>
      </c>
      <c r="BC159" s="2" t="str">
        <f t="shared" si="72"/>
        <v/>
      </c>
      <c r="BD159" s="2" t="str">
        <f t="shared" si="73"/>
        <v/>
      </c>
      <c r="BE159" s="2" t="str">
        <f t="shared" si="74"/>
        <v/>
      </c>
      <c r="BF159" s="2" t="str">
        <f t="shared" si="75"/>
        <v/>
      </c>
      <c r="BG159" s="2" t="str">
        <f t="shared" si="76"/>
        <v/>
      </c>
      <c r="BH159" s="2" t="str">
        <f t="shared" si="77"/>
        <v/>
      </c>
      <c r="BI159" s="31" t="str">
        <f t="shared" si="78"/>
        <v/>
      </c>
      <c r="BK159" s="5">
        <f t="shared" si="79"/>
        <v>0</v>
      </c>
      <c r="BL159" s="3">
        <f t="shared" si="80"/>
        <v>0</v>
      </c>
      <c r="BM159" s="3">
        <f t="shared" si="81"/>
        <v>0</v>
      </c>
      <c r="BN159" s="3">
        <f t="shared" si="82"/>
        <v>0</v>
      </c>
      <c r="BO159" s="3">
        <f t="shared" si="83"/>
        <v>0</v>
      </c>
      <c r="BP159" s="93">
        <f t="shared" si="84"/>
        <v>0</v>
      </c>
      <c r="BQ159" s="93">
        <f t="shared" si="85"/>
        <v>0</v>
      </c>
      <c r="BR159" s="93">
        <f t="shared" si="86"/>
        <v>0</v>
      </c>
      <c r="BS159" s="93">
        <f t="shared" si="87"/>
        <v>0</v>
      </c>
      <c r="BT159" s="93">
        <f t="shared" si="88"/>
        <v>0</v>
      </c>
    </row>
    <row r="160" spans="2:72" x14ac:dyDescent="0.2">
      <c r="B160" s="2" t="str">
        <f t="shared" si="70"/>
        <v>-</v>
      </c>
      <c r="C160" s="22"/>
      <c r="D160" s="22"/>
      <c r="E160" s="39"/>
      <c r="F160" s="40"/>
      <c r="G160" s="41"/>
      <c r="H160" s="41"/>
      <c r="I160" s="39"/>
      <c r="J160" s="42"/>
      <c r="K160" s="39"/>
      <c r="L160" s="39"/>
      <c r="M160" s="43"/>
      <c r="N160" s="39"/>
      <c r="O160" s="43"/>
      <c r="P160" s="39"/>
      <c r="Q160" s="43"/>
      <c r="R160" s="39"/>
      <c r="S160" s="43"/>
      <c r="T160" s="43"/>
      <c r="U160" s="43"/>
      <c r="V160" s="43"/>
      <c r="W160" s="43"/>
      <c r="X160" s="43"/>
      <c r="Y160" s="43"/>
      <c r="Z160" s="43"/>
      <c r="AA160" s="43"/>
      <c r="AB160" s="43"/>
      <c r="AC160" s="44"/>
      <c r="AD160" s="44"/>
      <c r="AE160" s="44"/>
      <c r="AF160" s="44"/>
      <c r="AG160" s="44"/>
      <c r="AH160" s="44"/>
      <c r="AI160" s="44"/>
      <c r="AJ160" s="120"/>
      <c r="AK160" s="44"/>
      <c r="AL160" s="44"/>
      <c r="AM160" s="45"/>
      <c r="AN160" s="45"/>
      <c r="AO160" s="45"/>
      <c r="AP160" s="45"/>
      <c r="AQ160" s="45"/>
      <c r="AR160" s="45"/>
      <c r="AS160" s="45"/>
      <c r="AT160" s="45"/>
      <c r="AU160" s="45"/>
      <c r="AV160" s="45"/>
      <c r="AW160" s="45"/>
      <c r="AX160" s="45"/>
      <c r="AY160" s="45"/>
      <c r="BA160" s="2">
        <f t="shared" si="37"/>
        <v>0</v>
      </c>
      <c r="BB160" s="2" t="str">
        <f t="shared" si="71"/>
        <v/>
      </c>
      <c r="BC160" s="2" t="str">
        <f t="shared" si="72"/>
        <v/>
      </c>
      <c r="BD160" s="2" t="str">
        <f t="shared" si="73"/>
        <v/>
      </c>
      <c r="BE160" s="2" t="str">
        <f t="shared" si="74"/>
        <v/>
      </c>
      <c r="BF160" s="2" t="str">
        <f t="shared" si="75"/>
        <v/>
      </c>
      <c r="BG160" s="2" t="str">
        <f t="shared" si="76"/>
        <v/>
      </c>
      <c r="BH160" s="2" t="str">
        <f t="shared" si="77"/>
        <v/>
      </c>
      <c r="BI160" s="31" t="str">
        <f t="shared" si="78"/>
        <v/>
      </c>
      <c r="BK160" s="5">
        <f t="shared" si="79"/>
        <v>0</v>
      </c>
      <c r="BL160" s="3">
        <f t="shared" si="80"/>
        <v>0</v>
      </c>
      <c r="BM160" s="3">
        <f t="shared" si="81"/>
        <v>0</v>
      </c>
      <c r="BN160" s="3">
        <f t="shared" si="82"/>
        <v>0</v>
      </c>
      <c r="BO160" s="3">
        <f t="shared" si="83"/>
        <v>0</v>
      </c>
      <c r="BP160" s="93">
        <f t="shared" si="84"/>
        <v>0</v>
      </c>
      <c r="BQ160" s="93">
        <f t="shared" si="85"/>
        <v>0</v>
      </c>
      <c r="BR160" s="93">
        <f t="shared" si="86"/>
        <v>0</v>
      </c>
      <c r="BS160" s="93">
        <f t="shared" si="87"/>
        <v>0</v>
      </c>
      <c r="BT160" s="93">
        <f t="shared" si="88"/>
        <v>0</v>
      </c>
    </row>
    <row r="161" spans="2:72" x14ac:dyDescent="0.2">
      <c r="B161" s="2" t="str">
        <f t="shared" si="70"/>
        <v>-</v>
      </c>
      <c r="C161" s="22"/>
      <c r="D161" s="22"/>
      <c r="E161" s="39"/>
      <c r="F161" s="40"/>
      <c r="G161" s="41"/>
      <c r="H161" s="41"/>
      <c r="I161" s="39"/>
      <c r="J161" s="42"/>
      <c r="K161" s="39"/>
      <c r="L161" s="39"/>
      <c r="M161" s="43"/>
      <c r="N161" s="39"/>
      <c r="O161" s="43"/>
      <c r="P161" s="39"/>
      <c r="Q161" s="43"/>
      <c r="R161" s="39"/>
      <c r="S161" s="43"/>
      <c r="T161" s="43"/>
      <c r="U161" s="43"/>
      <c r="V161" s="43"/>
      <c r="W161" s="43"/>
      <c r="X161" s="43"/>
      <c r="Y161" s="43"/>
      <c r="Z161" s="43"/>
      <c r="AA161" s="43"/>
      <c r="AB161" s="43"/>
      <c r="AC161" s="44"/>
      <c r="AD161" s="44"/>
      <c r="AE161" s="44"/>
      <c r="AF161" s="44"/>
      <c r="AG161" s="44"/>
      <c r="AH161" s="44"/>
      <c r="AI161" s="44"/>
      <c r="AJ161" s="120"/>
      <c r="AK161" s="44"/>
      <c r="AL161" s="44"/>
      <c r="AM161" s="45"/>
      <c r="AN161" s="45"/>
      <c r="AO161" s="45"/>
      <c r="AP161" s="45"/>
      <c r="AQ161" s="45"/>
      <c r="AR161" s="45"/>
      <c r="AS161" s="45"/>
      <c r="AT161" s="45"/>
      <c r="AU161" s="45"/>
      <c r="AV161" s="45"/>
      <c r="AW161" s="45"/>
      <c r="AX161" s="45"/>
      <c r="AY161" s="45"/>
      <c r="BA161" s="2">
        <f t="shared" si="37"/>
        <v>0</v>
      </c>
      <c r="BB161" s="2" t="str">
        <f t="shared" si="71"/>
        <v/>
      </c>
      <c r="BC161" s="2" t="str">
        <f t="shared" si="72"/>
        <v/>
      </c>
      <c r="BD161" s="2" t="str">
        <f t="shared" si="73"/>
        <v/>
      </c>
      <c r="BE161" s="2" t="str">
        <f t="shared" si="74"/>
        <v/>
      </c>
      <c r="BF161" s="2" t="str">
        <f t="shared" si="75"/>
        <v/>
      </c>
      <c r="BG161" s="2" t="str">
        <f t="shared" si="76"/>
        <v/>
      </c>
      <c r="BH161" s="2" t="str">
        <f t="shared" si="77"/>
        <v/>
      </c>
      <c r="BI161" s="31" t="str">
        <f t="shared" si="78"/>
        <v/>
      </c>
      <c r="BK161" s="5">
        <f t="shared" si="79"/>
        <v>0</v>
      </c>
      <c r="BL161" s="3">
        <f t="shared" si="80"/>
        <v>0</v>
      </c>
      <c r="BM161" s="3">
        <f t="shared" si="81"/>
        <v>0</v>
      </c>
      <c r="BN161" s="3">
        <f t="shared" si="82"/>
        <v>0</v>
      </c>
      <c r="BO161" s="3">
        <f t="shared" si="83"/>
        <v>0</v>
      </c>
      <c r="BP161" s="93">
        <f t="shared" si="84"/>
        <v>0</v>
      </c>
      <c r="BQ161" s="93">
        <f t="shared" si="85"/>
        <v>0</v>
      </c>
      <c r="BR161" s="93">
        <f t="shared" si="86"/>
        <v>0</v>
      </c>
      <c r="BS161" s="93">
        <f t="shared" si="87"/>
        <v>0</v>
      </c>
      <c r="BT161" s="93">
        <f t="shared" si="88"/>
        <v>0</v>
      </c>
    </row>
    <row r="162" spans="2:72" x14ac:dyDescent="0.2">
      <c r="B162" s="2" t="str">
        <f t="shared" si="70"/>
        <v>-</v>
      </c>
      <c r="C162" s="22"/>
      <c r="D162" s="22"/>
      <c r="E162" s="39"/>
      <c r="F162" s="40"/>
      <c r="G162" s="41"/>
      <c r="H162" s="41"/>
      <c r="I162" s="39"/>
      <c r="J162" s="42"/>
      <c r="K162" s="39"/>
      <c r="L162" s="39"/>
      <c r="M162" s="43"/>
      <c r="N162" s="39"/>
      <c r="O162" s="43"/>
      <c r="P162" s="39"/>
      <c r="Q162" s="43"/>
      <c r="R162" s="39"/>
      <c r="S162" s="43"/>
      <c r="T162" s="43"/>
      <c r="U162" s="43"/>
      <c r="V162" s="43"/>
      <c r="W162" s="43"/>
      <c r="X162" s="43"/>
      <c r="Y162" s="43"/>
      <c r="Z162" s="43"/>
      <c r="AA162" s="43"/>
      <c r="AB162" s="43"/>
      <c r="AC162" s="44"/>
      <c r="AD162" s="44"/>
      <c r="AE162" s="44"/>
      <c r="AF162" s="44"/>
      <c r="AG162" s="44"/>
      <c r="AH162" s="44"/>
      <c r="AI162" s="44"/>
      <c r="AJ162" s="120"/>
      <c r="AK162" s="44"/>
      <c r="AL162" s="44"/>
      <c r="AM162" s="45"/>
      <c r="AN162" s="45"/>
      <c r="AO162" s="45"/>
      <c r="AP162" s="45"/>
      <c r="AQ162" s="45"/>
      <c r="AR162" s="45"/>
      <c r="AS162" s="45"/>
      <c r="AT162" s="45"/>
      <c r="AU162" s="45"/>
      <c r="AV162" s="45"/>
      <c r="AW162" s="45"/>
      <c r="AX162" s="45"/>
      <c r="AY162" s="45"/>
      <c r="BA162" s="2">
        <f t="shared" si="37"/>
        <v>0</v>
      </c>
      <c r="BB162" s="2" t="str">
        <f t="shared" si="71"/>
        <v/>
      </c>
      <c r="BC162" s="2" t="str">
        <f t="shared" si="72"/>
        <v/>
      </c>
      <c r="BD162" s="2" t="str">
        <f t="shared" si="73"/>
        <v/>
      </c>
      <c r="BE162" s="2" t="str">
        <f t="shared" si="74"/>
        <v/>
      </c>
      <c r="BF162" s="2" t="str">
        <f t="shared" si="75"/>
        <v/>
      </c>
      <c r="BG162" s="2" t="str">
        <f t="shared" si="76"/>
        <v/>
      </c>
      <c r="BH162" s="2" t="str">
        <f t="shared" si="77"/>
        <v/>
      </c>
      <c r="BI162" s="31" t="str">
        <f t="shared" si="78"/>
        <v/>
      </c>
      <c r="BK162" s="5">
        <f t="shared" si="79"/>
        <v>0</v>
      </c>
      <c r="BL162" s="3">
        <f t="shared" si="80"/>
        <v>0</v>
      </c>
      <c r="BM162" s="3">
        <f t="shared" si="81"/>
        <v>0</v>
      </c>
      <c r="BN162" s="3">
        <f t="shared" si="82"/>
        <v>0</v>
      </c>
      <c r="BO162" s="3">
        <f t="shared" si="83"/>
        <v>0</v>
      </c>
      <c r="BP162" s="93">
        <f t="shared" si="84"/>
        <v>0</v>
      </c>
      <c r="BQ162" s="93">
        <f t="shared" si="85"/>
        <v>0</v>
      </c>
      <c r="BR162" s="93">
        <f t="shared" si="86"/>
        <v>0</v>
      </c>
      <c r="BS162" s="93">
        <f t="shared" si="87"/>
        <v>0</v>
      </c>
      <c r="BT162" s="93">
        <f t="shared" si="88"/>
        <v>0</v>
      </c>
    </row>
    <row r="163" spans="2:72" x14ac:dyDescent="0.2">
      <c r="B163" s="2" t="str">
        <f t="shared" si="70"/>
        <v>-</v>
      </c>
      <c r="C163" s="22"/>
      <c r="D163" s="22"/>
      <c r="E163" s="39"/>
      <c r="F163" s="40"/>
      <c r="G163" s="41"/>
      <c r="H163" s="41"/>
      <c r="I163" s="39"/>
      <c r="J163" s="42"/>
      <c r="K163" s="39"/>
      <c r="L163" s="39"/>
      <c r="M163" s="43"/>
      <c r="N163" s="39"/>
      <c r="O163" s="43"/>
      <c r="P163" s="39"/>
      <c r="Q163" s="43"/>
      <c r="R163" s="39"/>
      <c r="S163" s="43"/>
      <c r="T163" s="43"/>
      <c r="U163" s="43"/>
      <c r="V163" s="43"/>
      <c r="W163" s="43"/>
      <c r="X163" s="43"/>
      <c r="Y163" s="43"/>
      <c r="Z163" s="43"/>
      <c r="AA163" s="43"/>
      <c r="AB163" s="43"/>
      <c r="AC163" s="44"/>
      <c r="AD163" s="44"/>
      <c r="AE163" s="44"/>
      <c r="AF163" s="44"/>
      <c r="AG163" s="44"/>
      <c r="AH163" s="44"/>
      <c r="AI163" s="44"/>
      <c r="AJ163" s="120"/>
      <c r="AK163" s="44"/>
      <c r="AL163" s="44"/>
      <c r="AM163" s="45"/>
      <c r="AN163" s="45"/>
      <c r="AO163" s="45"/>
      <c r="AP163" s="45"/>
      <c r="AQ163" s="45"/>
      <c r="AR163" s="45"/>
      <c r="AS163" s="45"/>
      <c r="AT163" s="45"/>
      <c r="AU163" s="45"/>
      <c r="AV163" s="45"/>
      <c r="AW163" s="45"/>
      <c r="AX163" s="45"/>
      <c r="AY163" s="45"/>
      <c r="BA163" s="2">
        <f t="shared" si="37"/>
        <v>0</v>
      </c>
      <c r="BB163" s="2" t="str">
        <f t="shared" si="71"/>
        <v/>
      </c>
      <c r="BC163" s="2" t="str">
        <f t="shared" si="72"/>
        <v/>
      </c>
      <c r="BD163" s="2" t="str">
        <f t="shared" si="73"/>
        <v/>
      </c>
      <c r="BE163" s="2" t="str">
        <f t="shared" si="74"/>
        <v/>
      </c>
      <c r="BF163" s="2" t="str">
        <f t="shared" si="75"/>
        <v/>
      </c>
      <c r="BG163" s="2" t="str">
        <f t="shared" si="76"/>
        <v/>
      </c>
      <c r="BH163" s="2" t="str">
        <f t="shared" si="77"/>
        <v/>
      </c>
      <c r="BI163" s="31" t="str">
        <f t="shared" si="78"/>
        <v/>
      </c>
      <c r="BK163" s="5">
        <f t="shared" si="79"/>
        <v>0</v>
      </c>
      <c r="BL163" s="3">
        <f t="shared" si="80"/>
        <v>0</v>
      </c>
      <c r="BM163" s="3">
        <f t="shared" si="81"/>
        <v>0</v>
      </c>
      <c r="BN163" s="3">
        <f t="shared" si="82"/>
        <v>0</v>
      </c>
      <c r="BO163" s="3">
        <f t="shared" si="83"/>
        <v>0</v>
      </c>
      <c r="BP163" s="93">
        <f t="shared" si="84"/>
        <v>0</v>
      </c>
      <c r="BQ163" s="93">
        <f t="shared" si="85"/>
        <v>0</v>
      </c>
      <c r="BR163" s="93">
        <f t="shared" si="86"/>
        <v>0</v>
      </c>
      <c r="BS163" s="93">
        <f t="shared" si="87"/>
        <v>0</v>
      </c>
      <c r="BT163" s="93">
        <f t="shared" si="88"/>
        <v>0</v>
      </c>
    </row>
    <row r="164" spans="2:72" x14ac:dyDescent="0.2">
      <c r="B164" s="2" t="str">
        <f t="shared" si="70"/>
        <v>-</v>
      </c>
      <c r="C164" s="22"/>
      <c r="D164" s="22"/>
      <c r="E164" s="39"/>
      <c r="F164" s="40"/>
      <c r="G164" s="41"/>
      <c r="H164" s="41"/>
      <c r="I164" s="39"/>
      <c r="J164" s="42"/>
      <c r="K164" s="39"/>
      <c r="L164" s="39"/>
      <c r="M164" s="43"/>
      <c r="N164" s="39"/>
      <c r="O164" s="43"/>
      <c r="P164" s="39"/>
      <c r="Q164" s="43"/>
      <c r="R164" s="39"/>
      <c r="S164" s="43"/>
      <c r="T164" s="43"/>
      <c r="U164" s="43"/>
      <c r="V164" s="43"/>
      <c r="W164" s="43"/>
      <c r="X164" s="43"/>
      <c r="Y164" s="43"/>
      <c r="Z164" s="43"/>
      <c r="AA164" s="43"/>
      <c r="AB164" s="43"/>
      <c r="AC164" s="44"/>
      <c r="AD164" s="44"/>
      <c r="AE164" s="44"/>
      <c r="AF164" s="44"/>
      <c r="AG164" s="44"/>
      <c r="AH164" s="44"/>
      <c r="AI164" s="44"/>
      <c r="AJ164" s="120"/>
      <c r="AK164" s="44"/>
      <c r="AL164" s="44"/>
      <c r="AM164" s="45"/>
      <c r="AN164" s="45"/>
      <c r="AO164" s="45"/>
      <c r="AP164" s="45"/>
      <c r="AQ164" s="45"/>
      <c r="AR164" s="45"/>
      <c r="AS164" s="45"/>
      <c r="AT164" s="45"/>
      <c r="AU164" s="45"/>
      <c r="AV164" s="45"/>
      <c r="AW164" s="45"/>
      <c r="AX164" s="45"/>
      <c r="AY164" s="45"/>
      <c r="BA164" s="2">
        <f t="shared" si="37"/>
        <v>0</v>
      </c>
      <c r="BB164" s="2" t="str">
        <f t="shared" si="71"/>
        <v/>
      </c>
      <c r="BC164" s="2" t="str">
        <f t="shared" si="72"/>
        <v/>
      </c>
      <c r="BD164" s="2" t="str">
        <f t="shared" si="73"/>
        <v/>
      </c>
      <c r="BE164" s="2" t="str">
        <f t="shared" si="74"/>
        <v/>
      </c>
      <c r="BF164" s="2" t="str">
        <f t="shared" si="75"/>
        <v/>
      </c>
      <c r="BG164" s="2" t="str">
        <f t="shared" si="76"/>
        <v/>
      </c>
      <c r="BH164" s="2" t="str">
        <f t="shared" si="77"/>
        <v/>
      </c>
      <c r="BI164" s="31" t="str">
        <f t="shared" si="78"/>
        <v/>
      </c>
      <c r="BK164" s="5">
        <f t="shared" si="79"/>
        <v>0</v>
      </c>
      <c r="BL164" s="3">
        <f t="shared" si="80"/>
        <v>0</v>
      </c>
      <c r="BM164" s="3">
        <f t="shared" si="81"/>
        <v>0</v>
      </c>
      <c r="BN164" s="3">
        <f t="shared" si="82"/>
        <v>0</v>
      </c>
      <c r="BO164" s="3">
        <f t="shared" si="83"/>
        <v>0</v>
      </c>
      <c r="BP164" s="93">
        <f t="shared" si="84"/>
        <v>0</v>
      </c>
      <c r="BQ164" s="93">
        <f t="shared" si="85"/>
        <v>0</v>
      </c>
      <c r="BR164" s="93">
        <f t="shared" si="86"/>
        <v>0</v>
      </c>
      <c r="BS164" s="93">
        <f t="shared" si="87"/>
        <v>0</v>
      </c>
      <c r="BT164" s="93">
        <f t="shared" si="88"/>
        <v>0</v>
      </c>
    </row>
    <row r="165" spans="2:72" x14ac:dyDescent="0.2">
      <c r="B165" s="2" t="str">
        <f t="shared" si="70"/>
        <v>-</v>
      </c>
      <c r="C165" s="22"/>
      <c r="D165" s="22"/>
      <c r="E165" s="39"/>
      <c r="F165" s="40"/>
      <c r="G165" s="41"/>
      <c r="H165" s="41"/>
      <c r="I165" s="39"/>
      <c r="J165" s="42"/>
      <c r="K165" s="39"/>
      <c r="L165" s="39"/>
      <c r="M165" s="43"/>
      <c r="N165" s="39"/>
      <c r="O165" s="43"/>
      <c r="P165" s="39"/>
      <c r="Q165" s="43"/>
      <c r="R165" s="39"/>
      <c r="S165" s="43"/>
      <c r="T165" s="43"/>
      <c r="U165" s="43"/>
      <c r="V165" s="43"/>
      <c r="W165" s="43"/>
      <c r="X165" s="43"/>
      <c r="Y165" s="43"/>
      <c r="Z165" s="43"/>
      <c r="AA165" s="43"/>
      <c r="AB165" s="43"/>
      <c r="AC165" s="44"/>
      <c r="AD165" s="44"/>
      <c r="AE165" s="44"/>
      <c r="AF165" s="44"/>
      <c r="AG165" s="44"/>
      <c r="AH165" s="44"/>
      <c r="AI165" s="44"/>
      <c r="AJ165" s="120"/>
      <c r="AK165" s="44"/>
      <c r="AL165" s="44"/>
      <c r="AM165" s="45"/>
      <c r="AN165" s="45"/>
      <c r="AO165" s="45"/>
      <c r="AP165" s="45"/>
      <c r="AQ165" s="45"/>
      <c r="AR165" s="45"/>
      <c r="AS165" s="45"/>
      <c r="AT165" s="45"/>
      <c r="AU165" s="45"/>
      <c r="AV165" s="45"/>
      <c r="AW165" s="45"/>
      <c r="AX165" s="45"/>
      <c r="AY165" s="45"/>
      <c r="BA165" s="2">
        <f t="shared" si="37"/>
        <v>0</v>
      </c>
      <c r="BB165" s="2" t="str">
        <f t="shared" si="71"/>
        <v/>
      </c>
      <c r="BC165" s="2" t="str">
        <f t="shared" si="72"/>
        <v/>
      </c>
      <c r="BD165" s="2" t="str">
        <f t="shared" si="73"/>
        <v/>
      </c>
      <c r="BE165" s="2" t="str">
        <f t="shared" si="74"/>
        <v/>
      </c>
      <c r="BF165" s="2" t="str">
        <f t="shared" si="75"/>
        <v/>
      </c>
      <c r="BG165" s="2" t="str">
        <f t="shared" si="76"/>
        <v/>
      </c>
      <c r="BH165" s="2" t="str">
        <f t="shared" si="77"/>
        <v/>
      </c>
      <c r="BI165" s="31" t="str">
        <f t="shared" si="78"/>
        <v/>
      </c>
      <c r="BK165" s="5">
        <f t="shared" si="79"/>
        <v>0</v>
      </c>
      <c r="BL165" s="3">
        <f t="shared" si="80"/>
        <v>0</v>
      </c>
      <c r="BM165" s="3">
        <f t="shared" si="81"/>
        <v>0</v>
      </c>
      <c r="BN165" s="3">
        <f t="shared" si="82"/>
        <v>0</v>
      </c>
      <c r="BO165" s="3">
        <f t="shared" si="83"/>
        <v>0</v>
      </c>
      <c r="BP165" s="93">
        <f t="shared" si="84"/>
        <v>0</v>
      </c>
      <c r="BQ165" s="93">
        <f t="shared" si="85"/>
        <v>0</v>
      </c>
      <c r="BR165" s="93">
        <f t="shared" si="86"/>
        <v>0</v>
      </c>
      <c r="BS165" s="93">
        <f t="shared" si="87"/>
        <v>0</v>
      </c>
      <c r="BT165" s="93">
        <f t="shared" si="88"/>
        <v>0</v>
      </c>
    </row>
    <row r="166" spans="2:72" x14ac:dyDescent="0.2">
      <c r="B166" s="2" t="str">
        <f t="shared" si="70"/>
        <v>-</v>
      </c>
      <c r="C166" s="22"/>
      <c r="D166" s="22"/>
      <c r="E166" s="39"/>
      <c r="F166" s="40"/>
      <c r="G166" s="41"/>
      <c r="H166" s="41"/>
      <c r="I166" s="39"/>
      <c r="J166" s="42"/>
      <c r="K166" s="39"/>
      <c r="L166" s="39"/>
      <c r="M166" s="43"/>
      <c r="N166" s="39"/>
      <c r="O166" s="43"/>
      <c r="P166" s="39"/>
      <c r="Q166" s="43"/>
      <c r="R166" s="39"/>
      <c r="S166" s="43"/>
      <c r="T166" s="43"/>
      <c r="U166" s="43"/>
      <c r="V166" s="43"/>
      <c r="W166" s="43"/>
      <c r="X166" s="43"/>
      <c r="Y166" s="43"/>
      <c r="Z166" s="43"/>
      <c r="AA166" s="43"/>
      <c r="AB166" s="43"/>
      <c r="AC166" s="44"/>
      <c r="AD166" s="44"/>
      <c r="AE166" s="44"/>
      <c r="AF166" s="44"/>
      <c r="AG166" s="44"/>
      <c r="AH166" s="44"/>
      <c r="AI166" s="44"/>
      <c r="AJ166" s="120"/>
      <c r="AK166" s="44"/>
      <c r="AL166" s="44"/>
      <c r="AM166" s="45"/>
      <c r="AN166" s="45"/>
      <c r="AO166" s="45"/>
      <c r="AP166" s="45"/>
      <c r="AQ166" s="45"/>
      <c r="AR166" s="45"/>
      <c r="AS166" s="45"/>
      <c r="AT166" s="45"/>
      <c r="AU166" s="45"/>
      <c r="AV166" s="45"/>
      <c r="AW166" s="45"/>
      <c r="AX166" s="45"/>
      <c r="AY166" s="45"/>
      <c r="BA166" s="2">
        <f t="shared" si="37"/>
        <v>0</v>
      </c>
      <c r="BB166" s="2" t="str">
        <f t="shared" si="71"/>
        <v/>
      </c>
      <c r="BC166" s="2" t="str">
        <f t="shared" si="72"/>
        <v/>
      </c>
      <c r="BD166" s="2" t="str">
        <f t="shared" si="73"/>
        <v/>
      </c>
      <c r="BE166" s="2" t="str">
        <f t="shared" si="74"/>
        <v/>
      </c>
      <c r="BF166" s="2" t="str">
        <f t="shared" si="75"/>
        <v/>
      </c>
      <c r="BG166" s="2" t="str">
        <f t="shared" si="76"/>
        <v/>
      </c>
      <c r="BH166" s="2" t="str">
        <f t="shared" si="77"/>
        <v/>
      </c>
      <c r="BI166" s="31" t="str">
        <f t="shared" si="78"/>
        <v/>
      </c>
      <c r="BK166" s="5">
        <f t="shared" si="79"/>
        <v>0</v>
      </c>
      <c r="BL166" s="3">
        <f t="shared" si="80"/>
        <v>0</v>
      </c>
      <c r="BM166" s="3">
        <f t="shared" si="81"/>
        <v>0</v>
      </c>
      <c r="BN166" s="3">
        <f t="shared" si="82"/>
        <v>0</v>
      </c>
      <c r="BO166" s="3">
        <f t="shared" si="83"/>
        <v>0</v>
      </c>
      <c r="BP166" s="93">
        <f t="shared" si="84"/>
        <v>0</v>
      </c>
      <c r="BQ166" s="93">
        <f t="shared" si="85"/>
        <v>0</v>
      </c>
      <c r="BR166" s="93">
        <f t="shared" si="86"/>
        <v>0</v>
      </c>
      <c r="BS166" s="93">
        <f t="shared" si="87"/>
        <v>0</v>
      </c>
      <c r="BT166" s="93">
        <f t="shared" si="88"/>
        <v>0</v>
      </c>
    </row>
    <row r="167" spans="2:72" x14ac:dyDescent="0.2">
      <c r="B167" s="2" t="str">
        <f t="shared" si="70"/>
        <v>-</v>
      </c>
      <c r="C167" s="22"/>
      <c r="D167" s="22"/>
      <c r="E167" s="39"/>
      <c r="F167" s="40"/>
      <c r="G167" s="41"/>
      <c r="H167" s="41"/>
      <c r="I167" s="39"/>
      <c r="J167" s="42"/>
      <c r="K167" s="39"/>
      <c r="L167" s="39"/>
      <c r="M167" s="43"/>
      <c r="N167" s="39"/>
      <c r="O167" s="43"/>
      <c r="P167" s="39"/>
      <c r="Q167" s="43"/>
      <c r="R167" s="39"/>
      <c r="S167" s="43"/>
      <c r="T167" s="43"/>
      <c r="U167" s="43"/>
      <c r="V167" s="43"/>
      <c r="W167" s="43"/>
      <c r="X167" s="43"/>
      <c r="Y167" s="43"/>
      <c r="Z167" s="43"/>
      <c r="AA167" s="43"/>
      <c r="AB167" s="43"/>
      <c r="AC167" s="44"/>
      <c r="AD167" s="44"/>
      <c r="AE167" s="44"/>
      <c r="AF167" s="44"/>
      <c r="AG167" s="44"/>
      <c r="AH167" s="44"/>
      <c r="AI167" s="44"/>
      <c r="AJ167" s="120"/>
      <c r="AK167" s="44"/>
      <c r="AL167" s="44"/>
      <c r="AM167" s="45"/>
      <c r="AN167" s="45"/>
      <c r="AO167" s="45"/>
      <c r="AP167" s="45"/>
      <c r="AQ167" s="45"/>
      <c r="AR167" s="45"/>
      <c r="AS167" s="45"/>
      <c r="AT167" s="45"/>
      <c r="AU167" s="45"/>
      <c r="AV167" s="45"/>
      <c r="AW167" s="45"/>
      <c r="AX167" s="45"/>
      <c r="AY167" s="45"/>
      <c r="BA167" s="2">
        <f t="shared" si="37"/>
        <v>0</v>
      </c>
      <c r="BB167" s="2" t="str">
        <f t="shared" si="71"/>
        <v/>
      </c>
      <c r="BC167" s="2" t="str">
        <f t="shared" si="72"/>
        <v/>
      </c>
      <c r="BD167" s="2" t="str">
        <f t="shared" si="73"/>
        <v/>
      </c>
      <c r="BE167" s="2" t="str">
        <f t="shared" si="74"/>
        <v/>
      </c>
      <c r="BF167" s="2" t="str">
        <f t="shared" si="75"/>
        <v/>
      </c>
      <c r="BG167" s="2" t="str">
        <f t="shared" si="76"/>
        <v/>
      </c>
      <c r="BH167" s="2" t="str">
        <f t="shared" si="77"/>
        <v/>
      </c>
      <c r="BI167" s="31" t="str">
        <f t="shared" si="78"/>
        <v/>
      </c>
      <c r="BK167" s="5">
        <f t="shared" si="79"/>
        <v>0</v>
      </c>
      <c r="BL167" s="3">
        <f t="shared" si="80"/>
        <v>0</v>
      </c>
      <c r="BM167" s="3">
        <f t="shared" si="81"/>
        <v>0</v>
      </c>
      <c r="BN167" s="3">
        <f t="shared" si="82"/>
        <v>0</v>
      </c>
      <c r="BO167" s="3">
        <f t="shared" si="83"/>
        <v>0</v>
      </c>
      <c r="BP167" s="93">
        <f t="shared" si="84"/>
        <v>0</v>
      </c>
      <c r="BQ167" s="93">
        <f t="shared" si="85"/>
        <v>0</v>
      </c>
      <c r="BR167" s="93">
        <f t="shared" si="86"/>
        <v>0</v>
      </c>
      <c r="BS167" s="93">
        <f t="shared" si="87"/>
        <v>0</v>
      </c>
      <c r="BT167" s="93">
        <f t="shared" si="88"/>
        <v>0</v>
      </c>
    </row>
    <row r="168" spans="2:72" x14ac:dyDescent="0.2">
      <c r="B168" s="2" t="str">
        <f t="shared" si="70"/>
        <v>-</v>
      </c>
      <c r="C168" s="22"/>
      <c r="D168" s="22"/>
      <c r="E168" s="39"/>
      <c r="F168" s="40"/>
      <c r="G168" s="41"/>
      <c r="H168" s="41"/>
      <c r="I168" s="39"/>
      <c r="J168" s="42"/>
      <c r="K168" s="39"/>
      <c r="L168" s="39"/>
      <c r="M168" s="43"/>
      <c r="N168" s="39"/>
      <c r="O168" s="43"/>
      <c r="P168" s="39"/>
      <c r="Q168" s="43"/>
      <c r="R168" s="39"/>
      <c r="S168" s="43"/>
      <c r="T168" s="43"/>
      <c r="U168" s="43"/>
      <c r="V168" s="43"/>
      <c r="W168" s="43"/>
      <c r="X168" s="43"/>
      <c r="Y168" s="43"/>
      <c r="Z168" s="43"/>
      <c r="AA168" s="43"/>
      <c r="AB168" s="43"/>
      <c r="AC168" s="44"/>
      <c r="AD168" s="44"/>
      <c r="AE168" s="44"/>
      <c r="AF168" s="44"/>
      <c r="AG168" s="44"/>
      <c r="AH168" s="44"/>
      <c r="AI168" s="44"/>
      <c r="AJ168" s="120"/>
      <c r="AK168" s="44"/>
      <c r="AL168" s="44"/>
      <c r="AM168" s="45"/>
      <c r="AN168" s="45"/>
      <c r="AO168" s="45"/>
      <c r="AP168" s="45"/>
      <c r="AQ168" s="45"/>
      <c r="AR168" s="45"/>
      <c r="AS168" s="45"/>
      <c r="AT168" s="45"/>
      <c r="AU168" s="45"/>
      <c r="AV168" s="45"/>
      <c r="AW168" s="45"/>
      <c r="AX168" s="45"/>
      <c r="AY168" s="45"/>
      <c r="BA168" s="2">
        <f t="shared" si="37"/>
        <v>0</v>
      </c>
      <c r="BB168" s="2" t="str">
        <f t="shared" si="71"/>
        <v/>
      </c>
      <c r="BC168" s="2" t="str">
        <f t="shared" si="72"/>
        <v/>
      </c>
      <c r="BD168" s="2" t="str">
        <f t="shared" si="73"/>
        <v/>
      </c>
      <c r="BE168" s="2" t="str">
        <f t="shared" si="74"/>
        <v/>
      </c>
      <c r="BF168" s="2" t="str">
        <f t="shared" si="75"/>
        <v/>
      </c>
      <c r="BG168" s="2" t="str">
        <f t="shared" si="76"/>
        <v/>
      </c>
      <c r="BH168" s="2" t="str">
        <f t="shared" si="77"/>
        <v/>
      </c>
      <c r="BI168" s="31" t="str">
        <f t="shared" si="78"/>
        <v/>
      </c>
      <c r="BK168" s="5">
        <f t="shared" si="79"/>
        <v>0</v>
      </c>
      <c r="BL168" s="3">
        <f t="shared" si="80"/>
        <v>0</v>
      </c>
      <c r="BM168" s="3">
        <f t="shared" si="81"/>
        <v>0</v>
      </c>
      <c r="BN168" s="3">
        <f t="shared" si="82"/>
        <v>0</v>
      </c>
      <c r="BO168" s="3">
        <f t="shared" si="83"/>
        <v>0</v>
      </c>
      <c r="BP168" s="93">
        <f t="shared" si="84"/>
        <v>0</v>
      </c>
      <c r="BQ168" s="93">
        <f t="shared" si="85"/>
        <v>0</v>
      </c>
      <c r="BR168" s="93">
        <f t="shared" si="86"/>
        <v>0</v>
      </c>
      <c r="BS168" s="93">
        <f t="shared" si="87"/>
        <v>0</v>
      </c>
      <c r="BT168" s="93">
        <f t="shared" si="88"/>
        <v>0</v>
      </c>
    </row>
    <row r="169" spans="2:72" x14ac:dyDescent="0.2">
      <c r="B169" s="2" t="str">
        <f t="shared" si="70"/>
        <v>-</v>
      </c>
      <c r="C169" s="22"/>
      <c r="D169" s="22"/>
      <c r="E169" s="39"/>
      <c r="F169" s="40"/>
      <c r="G169" s="41"/>
      <c r="H169" s="41"/>
      <c r="I169" s="39"/>
      <c r="J169" s="42"/>
      <c r="K169" s="39"/>
      <c r="L169" s="39"/>
      <c r="M169" s="43"/>
      <c r="N169" s="39"/>
      <c r="O169" s="43"/>
      <c r="P169" s="39"/>
      <c r="Q169" s="43"/>
      <c r="R169" s="39"/>
      <c r="S169" s="43"/>
      <c r="T169" s="43"/>
      <c r="U169" s="43"/>
      <c r="V169" s="43"/>
      <c r="W169" s="43"/>
      <c r="X169" s="43"/>
      <c r="Y169" s="43"/>
      <c r="Z169" s="43"/>
      <c r="AA169" s="43"/>
      <c r="AB169" s="43"/>
      <c r="AC169" s="44"/>
      <c r="AD169" s="44"/>
      <c r="AE169" s="44"/>
      <c r="AF169" s="44"/>
      <c r="AG169" s="44"/>
      <c r="AH169" s="44"/>
      <c r="AI169" s="44"/>
      <c r="AJ169" s="120"/>
      <c r="AK169" s="44"/>
      <c r="AL169" s="44"/>
      <c r="AM169" s="45"/>
      <c r="AN169" s="45"/>
      <c r="AO169" s="45"/>
      <c r="AP169" s="45"/>
      <c r="AQ169" s="45"/>
      <c r="AR169" s="45"/>
      <c r="AS169" s="45"/>
      <c r="AT169" s="45"/>
      <c r="AU169" s="45"/>
      <c r="AV169" s="45"/>
      <c r="AW169" s="45"/>
      <c r="AX169" s="45"/>
      <c r="AY169" s="45"/>
      <c r="BA169" s="2">
        <f t="shared" si="37"/>
        <v>0</v>
      </c>
      <c r="BB169" s="2" t="str">
        <f t="shared" si="71"/>
        <v/>
      </c>
      <c r="BC169" s="2" t="str">
        <f t="shared" si="72"/>
        <v/>
      </c>
      <c r="BD169" s="2" t="str">
        <f t="shared" si="73"/>
        <v/>
      </c>
      <c r="BE169" s="2" t="str">
        <f t="shared" si="74"/>
        <v/>
      </c>
      <c r="BF169" s="2" t="str">
        <f t="shared" si="75"/>
        <v/>
      </c>
      <c r="BG169" s="2" t="str">
        <f t="shared" si="76"/>
        <v/>
      </c>
      <c r="BH169" s="2" t="str">
        <f t="shared" si="77"/>
        <v/>
      </c>
      <c r="BI169" s="31" t="str">
        <f t="shared" si="78"/>
        <v/>
      </c>
      <c r="BK169" s="5">
        <f t="shared" si="79"/>
        <v>0</v>
      </c>
      <c r="BL169" s="3">
        <f t="shared" si="80"/>
        <v>0</v>
      </c>
      <c r="BM169" s="3">
        <f t="shared" si="81"/>
        <v>0</v>
      </c>
      <c r="BN169" s="3">
        <f t="shared" si="82"/>
        <v>0</v>
      </c>
      <c r="BO169" s="3">
        <f t="shared" si="83"/>
        <v>0</v>
      </c>
      <c r="BP169" s="93">
        <f t="shared" si="84"/>
        <v>0</v>
      </c>
      <c r="BQ169" s="93">
        <f t="shared" si="85"/>
        <v>0</v>
      </c>
      <c r="BR169" s="93">
        <f t="shared" si="86"/>
        <v>0</v>
      </c>
      <c r="BS169" s="93">
        <f t="shared" si="87"/>
        <v>0</v>
      </c>
      <c r="BT169" s="93">
        <f t="shared" si="88"/>
        <v>0</v>
      </c>
    </row>
    <row r="170" spans="2:72" x14ac:dyDescent="0.2">
      <c r="B170" s="2" t="str">
        <f t="shared" si="70"/>
        <v>-</v>
      </c>
      <c r="C170" s="22"/>
      <c r="D170" s="22"/>
      <c r="E170" s="39"/>
      <c r="F170" s="40"/>
      <c r="G170" s="41"/>
      <c r="H170" s="41"/>
      <c r="I170" s="39"/>
      <c r="J170" s="42"/>
      <c r="K170" s="39"/>
      <c r="L170" s="39"/>
      <c r="M170" s="43"/>
      <c r="N170" s="39"/>
      <c r="O170" s="43"/>
      <c r="P170" s="39"/>
      <c r="Q170" s="43"/>
      <c r="R170" s="39"/>
      <c r="S170" s="43"/>
      <c r="T170" s="43"/>
      <c r="U170" s="43"/>
      <c r="V170" s="43"/>
      <c r="W170" s="43"/>
      <c r="X170" s="43"/>
      <c r="Y170" s="43"/>
      <c r="Z170" s="43"/>
      <c r="AA170" s="43"/>
      <c r="AB170" s="43"/>
      <c r="AC170" s="44"/>
      <c r="AD170" s="44"/>
      <c r="AE170" s="44"/>
      <c r="AF170" s="44"/>
      <c r="AG170" s="44"/>
      <c r="AH170" s="44"/>
      <c r="AI170" s="44"/>
      <c r="AJ170" s="120"/>
      <c r="AK170" s="44"/>
      <c r="AL170" s="44"/>
      <c r="AM170" s="45"/>
      <c r="AN170" s="45"/>
      <c r="AO170" s="45"/>
      <c r="AP170" s="45"/>
      <c r="AQ170" s="45"/>
      <c r="AR170" s="45"/>
      <c r="AS170" s="45"/>
      <c r="AT170" s="45"/>
      <c r="AU170" s="45"/>
      <c r="AV170" s="45"/>
      <c r="AW170" s="45"/>
      <c r="AX170" s="45"/>
      <c r="AY170" s="45"/>
      <c r="BA170" s="2">
        <f t="shared" si="37"/>
        <v>0</v>
      </c>
      <c r="BB170" s="2" t="str">
        <f t="shared" si="71"/>
        <v/>
      </c>
      <c r="BC170" s="2" t="str">
        <f t="shared" si="72"/>
        <v/>
      </c>
      <c r="BD170" s="2" t="str">
        <f t="shared" si="73"/>
        <v/>
      </c>
      <c r="BE170" s="2" t="str">
        <f t="shared" si="74"/>
        <v/>
      </c>
      <c r="BF170" s="2" t="str">
        <f t="shared" si="75"/>
        <v/>
      </c>
      <c r="BG170" s="2" t="str">
        <f t="shared" si="76"/>
        <v/>
      </c>
      <c r="BH170" s="2" t="str">
        <f t="shared" si="77"/>
        <v/>
      </c>
      <c r="BI170" s="31" t="str">
        <f t="shared" si="78"/>
        <v/>
      </c>
      <c r="BK170" s="5">
        <f t="shared" si="79"/>
        <v>0</v>
      </c>
      <c r="BL170" s="3">
        <f t="shared" si="80"/>
        <v>0</v>
      </c>
      <c r="BM170" s="3">
        <f t="shared" si="81"/>
        <v>0</v>
      </c>
      <c r="BN170" s="3">
        <f t="shared" si="82"/>
        <v>0</v>
      </c>
      <c r="BO170" s="3">
        <f t="shared" si="83"/>
        <v>0</v>
      </c>
      <c r="BP170" s="93">
        <f t="shared" si="84"/>
        <v>0</v>
      </c>
      <c r="BQ170" s="93">
        <f t="shared" si="85"/>
        <v>0</v>
      </c>
      <c r="BR170" s="93">
        <f t="shared" si="86"/>
        <v>0</v>
      </c>
      <c r="BS170" s="93">
        <f t="shared" si="87"/>
        <v>0</v>
      </c>
      <c r="BT170" s="93">
        <f t="shared" si="88"/>
        <v>0</v>
      </c>
    </row>
    <row r="171" spans="2:72" x14ac:dyDescent="0.2">
      <c r="B171" s="2" t="str">
        <f t="shared" si="70"/>
        <v>-</v>
      </c>
      <c r="C171" s="22"/>
      <c r="D171" s="22"/>
      <c r="E171" s="39"/>
      <c r="F171" s="40"/>
      <c r="G171" s="41"/>
      <c r="H171" s="41"/>
      <c r="I171" s="39"/>
      <c r="J171" s="42"/>
      <c r="K171" s="39"/>
      <c r="L171" s="39"/>
      <c r="M171" s="43"/>
      <c r="N171" s="39"/>
      <c r="O171" s="43"/>
      <c r="P171" s="39"/>
      <c r="Q171" s="43"/>
      <c r="R171" s="39"/>
      <c r="S171" s="43"/>
      <c r="T171" s="43"/>
      <c r="U171" s="43"/>
      <c r="V171" s="43"/>
      <c r="W171" s="43"/>
      <c r="X171" s="43"/>
      <c r="Y171" s="43"/>
      <c r="Z171" s="43"/>
      <c r="AA171" s="43"/>
      <c r="AB171" s="43"/>
      <c r="AC171" s="44"/>
      <c r="AD171" s="44"/>
      <c r="AE171" s="44"/>
      <c r="AF171" s="44"/>
      <c r="AG171" s="44"/>
      <c r="AH171" s="44"/>
      <c r="AI171" s="44"/>
      <c r="AJ171" s="120"/>
      <c r="AK171" s="44"/>
      <c r="AL171" s="44"/>
      <c r="AM171" s="45"/>
      <c r="AN171" s="45"/>
      <c r="AO171" s="45"/>
      <c r="AP171" s="45"/>
      <c r="AQ171" s="45"/>
      <c r="AR171" s="45"/>
      <c r="AS171" s="45"/>
      <c r="AT171" s="45"/>
      <c r="AU171" s="45"/>
      <c r="AV171" s="45"/>
      <c r="AW171" s="45"/>
      <c r="AX171" s="45"/>
      <c r="AY171" s="45"/>
      <c r="BA171" s="2">
        <f t="shared" si="37"/>
        <v>0</v>
      </c>
      <c r="BB171" s="2" t="str">
        <f t="shared" si="71"/>
        <v/>
      </c>
      <c r="BC171" s="2" t="str">
        <f t="shared" si="72"/>
        <v/>
      </c>
      <c r="BD171" s="2" t="str">
        <f t="shared" si="73"/>
        <v/>
      </c>
      <c r="BE171" s="2" t="str">
        <f t="shared" si="74"/>
        <v/>
      </c>
      <c r="BF171" s="2" t="str">
        <f t="shared" si="75"/>
        <v/>
      </c>
      <c r="BG171" s="2" t="str">
        <f t="shared" si="76"/>
        <v/>
      </c>
      <c r="BH171" s="2" t="str">
        <f t="shared" si="77"/>
        <v/>
      </c>
      <c r="BI171" s="31" t="str">
        <f t="shared" si="78"/>
        <v/>
      </c>
      <c r="BK171" s="5">
        <f t="shared" si="79"/>
        <v>0</v>
      </c>
      <c r="BL171" s="3">
        <f t="shared" si="80"/>
        <v>0</v>
      </c>
      <c r="BM171" s="3">
        <f t="shared" si="81"/>
        <v>0</v>
      </c>
      <c r="BN171" s="3">
        <f t="shared" si="82"/>
        <v>0</v>
      </c>
      <c r="BO171" s="3">
        <f t="shared" si="83"/>
        <v>0</v>
      </c>
      <c r="BP171" s="93">
        <f t="shared" si="84"/>
        <v>0</v>
      </c>
      <c r="BQ171" s="93">
        <f t="shared" si="85"/>
        <v>0</v>
      </c>
      <c r="BR171" s="93">
        <f t="shared" si="86"/>
        <v>0</v>
      </c>
      <c r="BS171" s="93">
        <f t="shared" si="87"/>
        <v>0</v>
      </c>
      <c r="BT171" s="93">
        <f t="shared" si="88"/>
        <v>0</v>
      </c>
    </row>
    <row r="172" spans="2:72" x14ac:dyDescent="0.2">
      <c r="B172" s="2" t="str">
        <f t="shared" si="70"/>
        <v>-</v>
      </c>
      <c r="C172" s="22"/>
      <c r="D172" s="22"/>
      <c r="E172" s="39"/>
      <c r="F172" s="40"/>
      <c r="G172" s="41"/>
      <c r="H172" s="41"/>
      <c r="I172" s="39"/>
      <c r="J172" s="42"/>
      <c r="K172" s="39"/>
      <c r="L172" s="39"/>
      <c r="M172" s="43"/>
      <c r="N172" s="39"/>
      <c r="O172" s="43"/>
      <c r="P172" s="39"/>
      <c r="Q172" s="43"/>
      <c r="R172" s="39"/>
      <c r="S172" s="43"/>
      <c r="T172" s="43"/>
      <c r="U172" s="43"/>
      <c r="V172" s="43"/>
      <c r="W172" s="43"/>
      <c r="X172" s="43"/>
      <c r="Y172" s="43"/>
      <c r="Z172" s="43"/>
      <c r="AA172" s="43"/>
      <c r="AB172" s="43"/>
      <c r="AC172" s="44"/>
      <c r="AD172" s="44"/>
      <c r="AE172" s="44"/>
      <c r="AF172" s="44"/>
      <c r="AG172" s="44"/>
      <c r="AH172" s="44"/>
      <c r="AI172" s="44"/>
      <c r="AJ172" s="120"/>
      <c r="AK172" s="44"/>
      <c r="AL172" s="44"/>
      <c r="AM172" s="45"/>
      <c r="AN172" s="45"/>
      <c r="AO172" s="45"/>
      <c r="AP172" s="45"/>
      <c r="AQ172" s="45"/>
      <c r="AR172" s="45"/>
      <c r="AS172" s="45"/>
      <c r="AT172" s="45"/>
      <c r="AU172" s="45"/>
      <c r="AV172" s="45"/>
      <c r="AW172" s="45"/>
      <c r="AX172" s="45"/>
      <c r="AY172" s="45"/>
      <c r="BA172" s="2">
        <f t="shared" si="37"/>
        <v>0</v>
      </c>
      <c r="BB172" s="2" t="str">
        <f t="shared" ref="BB172:BB181" si="89">IF(L172="","",$E172-2&amp;L172)</f>
        <v/>
      </c>
      <c r="BC172" s="2" t="str">
        <f t="shared" ref="BC172:BC181" si="90">IF(BC$9&gt;$BA172,"",$E172-2&amp;N172)</f>
        <v/>
      </c>
      <c r="BD172" s="2" t="str">
        <f t="shared" ref="BD172:BD181" si="91">IF(BD$9&gt;$BA172,"",$E172-2&amp;P172)</f>
        <v/>
      </c>
      <c r="BE172" s="2" t="str">
        <f t="shared" ref="BE172:BE181" si="92">IF(BE$9&gt;$BA172,"",$E172-2&amp;R172)</f>
        <v/>
      </c>
      <c r="BF172" s="2" t="str">
        <f t="shared" ref="BF172:BF181" si="93">IF(BF$9&gt;$BA172,"",$E172-2&amp;T172)</f>
        <v/>
      </c>
      <c r="BG172" s="2" t="str">
        <f t="shared" ref="BG172:BG181" si="94">IF(BG$9&gt;$BA172,"",$E172-2&amp;V172)</f>
        <v/>
      </c>
      <c r="BH172" s="2" t="str">
        <f t="shared" ref="BH172:BH181" si="95">IF(BH$9&gt;$BA172,"",$E172-2&amp;X172)</f>
        <v/>
      </c>
      <c r="BI172" s="31" t="str">
        <f t="shared" ref="BI172:BI181" si="96">IF(BI$9&gt;$BA172,"",$E172-2&amp;Z172)</f>
        <v/>
      </c>
      <c r="BK172" s="5">
        <f t="shared" ref="BK172:BK181" si="97">AB172</f>
        <v>0</v>
      </c>
      <c r="BL172" s="3">
        <f t="shared" ref="BL172:BL181" si="98">IFERROR(BK172*(AC172+AD172),0)</f>
        <v>0</v>
      </c>
      <c r="BM172" s="3">
        <f t="shared" ref="BM172:BM181" si="99">IFERROR(BK172*AG172,0)</f>
        <v>0</v>
      </c>
      <c r="BN172" s="3">
        <f t="shared" ref="BN172:BN181" si="100">IFERROR(AF172*BK172,0)</f>
        <v>0</v>
      </c>
      <c r="BO172" s="3">
        <f t="shared" ref="BO172:BO181" si="101">IFERROR(BK172*(AH172+AI172),0)</f>
        <v>0</v>
      </c>
      <c r="BP172" s="93">
        <f t="shared" si="84"/>
        <v>0</v>
      </c>
      <c r="BQ172" s="93">
        <f t="shared" si="85"/>
        <v>0</v>
      </c>
      <c r="BR172" s="93">
        <f t="shared" si="86"/>
        <v>0</v>
      </c>
      <c r="BS172" s="93">
        <f t="shared" si="87"/>
        <v>0</v>
      </c>
      <c r="BT172" s="93">
        <f t="shared" ref="BT172:BT181" si="102">IFERROR(IF(AM172="DS",AN172/AO172,IF(AM172="AE",AP172/AQ172,AR172/AU172)),0)</f>
        <v>0</v>
      </c>
    </row>
    <row r="173" spans="2:72" x14ac:dyDescent="0.2">
      <c r="B173" s="2" t="str">
        <f t="shared" si="70"/>
        <v>-</v>
      </c>
      <c r="C173" s="22"/>
      <c r="D173" s="22"/>
      <c r="E173" s="39"/>
      <c r="F173" s="40"/>
      <c r="G173" s="41"/>
      <c r="H173" s="41"/>
      <c r="I173" s="39"/>
      <c r="J173" s="42"/>
      <c r="K173" s="39"/>
      <c r="L173" s="39"/>
      <c r="M173" s="43"/>
      <c r="N173" s="39"/>
      <c r="O173" s="43"/>
      <c r="P173" s="39"/>
      <c r="Q173" s="43"/>
      <c r="R173" s="39"/>
      <c r="S173" s="43"/>
      <c r="T173" s="43"/>
      <c r="U173" s="43"/>
      <c r="V173" s="43"/>
      <c r="W173" s="43"/>
      <c r="X173" s="43"/>
      <c r="Y173" s="43"/>
      <c r="Z173" s="43"/>
      <c r="AA173" s="43"/>
      <c r="AB173" s="43"/>
      <c r="AC173" s="44"/>
      <c r="AD173" s="44"/>
      <c r="AE173" s="44"/>
      <c r="AF173" s="44"/>
      <c r="AG173" s="44"/>
      <c r="AH173" s="44"/>
      <c r="AI173" s="44"/>
      <c r="AJ173" s="120"/>
      <c r="AK173" s="44"/>
      <c r="AL173" s="44"/>
      <c r="AM173" s="45"/>
      <c r="AN173" s="45"/>
      <c r="AO173" s="45"/>
      <c r="AP173" s="45"/>
      <c r="AQ173" s="45"/>
      <c r="AR173" s="45"/>
      <c r="AS173" s="45"/>
      <c r="AT173" s="45"/>
      <c r="AU173" s="45"/>
      <c r="AV173" s="45"/>
      <c r="AW173" s="45"/>
      <c r="AX173" s="45"/>
      <c r="AY173" s="45"/>
      <c r="BA173" s="2">
        <f t="shared" si="37"/>
        <v>0</v>
      </c>
      <c r="BB173" s="2" t="str">
        <f t="shared" si="89"/>
        <v/>
      </c>
      <c r="BC173" s="2" t="str">
        <f t="shared" si="90"/>
        <v/>
      </c>
      <c r="BD173" s="2" t="str">
        <f t="shared" si="91"/>
        <v/>
      </c>
      <c r="BE173" s="2" t="str">
        <f t="shared" si="92"/>
        <v/>
      </c>
      <c r="BF173" s="2" t="str">
        <f t="shared" si="93"/>
        <v/>
      </c>
      <c r="BG173" s="2" t="str">
        <f t="shared" si="94"/>
        <v/>
      </c>
      <c r="BH173" s="2" t="str">
        <f t="shared" si="95"/>
        <v/>
      </c>
      <c r="BI173" s="31" t="str">
        <f t="shared" si="96"/>
        <v/>
      </c>
      <c r="BK173" s="5">
        <f t="shared" si="97"/>
        <v>0</v>
      </c>
      <c r="BL173" s="3">
        <f t="shared" si="98"/>
        <v>0</v>
      </c>
      <c r="BM173" s="3">
        <f t="shared" si="99"/>
        <v>0</v>
      </c>
      <c r="BN173" s="3">
        <f t="shared" si="100"/>
        <v>0</v>
      </c>
      <c r="BO173" s="3">
        <f t="shared" si="101"/>
        <v>0</v>
      </c>
      <c r="BP173" s="93">
        <f t="shared" si="84"/>
        <v>0</v>
      </c>
      <c r="BQ173" s="93">
        <f t="shared" si="85"/>
        <v>0</v>
      </c>
      <c r="BR173" s="93">
        <f t="shared" si="86"/>
        <v>0</v>
      </c>
      <c r="BS173" s="93">
        <f t="shared" si="87"/>
        <v>0</v>
      </c>
      <c r="BT173" s="93">
        <f t="shared" si="102"/>
        <v>0</v>
      </c>
    </row>
    <row r="174" spans="2:72" x14ac:dyDescent="0.2">
      <c r="B174" s="2" t="str">
        <f t="shared" si="70"/>
        <v>-</v>
      </c>
      <c r="C174" s="22"/>
      <c r="D174" s="22"/>
      <c r="E174" s="39"/>
      <c r="F174" s="40"/>
      <c r="G174" s="41"/>
      <c r="H174" s="41"/>
      <c r="I174" s="39"/>
      <c r="J174" s="42"/>
      <c r="K174" s="39"/>
      <c r="L174" s="39"/>
      <c r="M174" s="43"/>
      <c r="N174" s="39"/>
      <c r="O174" s="43"/>
      <c r="P174" s="39"/>
      <c r="Q174" s="43"/>
      <c r="R174" s="39"/>
      <c r="S174" s="43"/>
      <c r="T174" s="43"/>
      <c r="U174" s="43"/>
      <c r="V174" s="43"/>
      <c r="W174" s="43"/>
      <c r="X174" s="43"/>
      <c r="Y174" s="43"/>
      <c r="Z174" s="43"/>
      <c r="AA174" s="43"/>
      <c r="AB174" s="43"/>
      <c r="AC174" s="44"/>
      <c r="AD174" s="44"/>
      <c r="AE174" s="44"/>
      <c r="AF174" s="44"/>
      <c r="AG174" s="44"/>
      <c r="AH174" s="44"/>
      <c r="AI174" s="44"/>
      <c r="AJ174" s="120"/>
      <c r="AK174" s="44"/>
      <c r="AL174" s="44"/>
      <c r="AM174" s="45"/>
      <c r="AN174" s="45"/>
      <c r="AO174" s="45"/>
      <c r="AP174" s="45"/>
      <c r="AQ174" s="45"/>
      <c r="AR174" s="45"/>
      <c r="AS174" s="45"/>
      <c r="AT174" s="45"/>
      <c r="AU174" s="45"/>
      <c r="AV174" s="45"/>
      <c r="AW174" s="45"/>
      <c r="AX174" s="45"/>
      <c r="AY174" s="45"/>
      <c r="BA174" s="2">
        <f t="shared" si="37"/>
        <v>0</v>
      </c>
      <c r="BB174" s="2" t="str">
        <f t="shared" si="89"/>
        <v/>
      </c>
      <c r="BC174" s="2" t="str">
        <f t="shared" si="90"/>
        <v/>
      </c>
      <c r="BD174" s="2" t="str">
        <f t="shared" si="91"/>
        <v/>
      </c>
      <c r="BE174" s="2" t="str">
        <f t="shared" si="92"/>
        <v/>
      </c>
      <c r="BF174" s="2" t="str">
        <f t="shared" si="93"/>
        <v/>
      </c>
      <c r="BG174" s="2" t="str">
        <f t="shared" si="94"/>
        <v/>
      </c>
      <c r="BH174" s="2" t="str">
        <f t="shared" si="95"/>
        <v/>
      </c>
      <c r="BI174" s="31" t="str">
        <f t="shared" si="96"/>
        <v/>
      </c>
      <c r="BK174" s="5">
        <f t="shared" si="97"/>
        <v>0</v>
      </c>
      <c r="BL174" s="3">
        <f t="shared" si="98"/>
        <v>0</v>
      </c>
      <c r="BM174" s="3">
        <f t="shared" si="99"/>
        <v>0</v>
      </c>
      <c r="BN174" s="3">
        <f t="shared" si="100"/>
        <v>0</v>
      </c>
      <c r="BO174" s="3">
        <f t="shared" si="101"/>
        <v>0</v>
      </c>
      <c r="BP174" s="93">
        <f t="shared" si="84"/>
        <v>0</v>
      </c>
      <c r="BQ174" s="93">
        <f t="shared" si="85"/>
        <v>0</v>
      </c>
      <c r="BR174" s="93">
        <f t="shared" si="86"/>
        <v>0</v>
      </c>
      <c r="BS174" s="93">
        <f t="shared" si="87"/>
        <v>0</v>
      </c>
      <c r="BT174" s="93">
        <f t="shared" si="102"/>
        <v>0</v>
      </c>
    </row>
    <row r="175" spans="2:72" x14ac:dyDescent="0.2">
      <c r="B175" s="2" t="str">
        <f t="shared" si="70"/>
        <v>-</v>
      </c>
      <c r="C175" s="22"/>
      <c r="D175" s="22"/>
      <c r="E175" s="39"/>
      <c r="F175" s="40"/>
      <c r="G175" s="41"/>
      <c r="H175" s="41"/>
      <c r="I175" s="39"/>
      <c r="J175" s="42"/>
      <c r="K175" s="39"/>
      <c r="L175" s="39"/>
      <c r="M175" s="43"/>
      <c r="N175" s="39"/>
      <c r="O175" s="43"/>
      <c r="P175" s="39"/>
      <c r="Q175" s="43"/>
      <c r="R175" s="39"/>
      <c r="S175" s="43"/>
      <c r="T175" s="43"/>
      <c r="U175" s="43"/>
      <c r="V175" s="43"/>
      <c r="W175" s="43"/>
      <c r="X175" s="43"/>
      <c r="Y175" s="43"/>
      <c r="Z175" s="43"/>
      <c r="AA175" s="43"/>
      <c r="AB175" s="43"/>
      <c r="AC175" s="44"/>
      <c r="AD175" s="44"/>
      <c r="AE175" s="44"/>
      <c r="AF175" s="44"/>
      <c r="AG175" s="44"/>
      <c r="AH175" s="44"/>
      <c r="AI175" s="44"/>
      <c r="AJ175" s="120"/>
      <c r="AK175" s="44"/>
      <c r="AL175" s="44"/>
      <c r="AM175" s="45"/>
      <c r="AN175" s="45"/>
      <c r="AO175" s="45"/>
      <c r="AP175" s="45"/>
      <c r="AQ175" s="45"/>
      <c r="AR175" s="45"/>
      <c r="AS175" s="45"/>
      <c r="AT175" s="45"/>
      <c r="AU175" s="45"/>
      <c r="AV175" s="45"/>
      <c r="AW175" s="45"/>
      <c r="AX175" s="45"/>
      <c r="AY175" s="45"/>
      <c r="BA175" s="2">
        <f t="shared" si="37"/>
        <v>0</v>
      </c>
      <c r="BB175" s="2" t="str">
        <f t="shared" si="89"/>
        <v/>
      </c>
      <c r="BC175" s="2" t="str">
        <f t="shared" si="90"/>
        <v/>
      </c>
      <c r="BD175" s="2" t="str">
        <f t="shared" si="91"/>
        <v/>
      </c>
      <c r="BE175" s="2" t="str">
        <f t="shared" si="92"/>
        <v/>
      </c>
      <c r="BF175" s="2" t="str">
        <f t="shared" si="93"/>
        <v/>
      </c>
      <c r="BG175" s="2" t="str">
        <f t="shared" si="94"/>
        <v/>
      </c>
      <c r="BH175" s="2" t="str">
        <f t="shared" si="95"/>
        <v/>
      </c>
      <c r="BI175" s="31" t="str">
        <f t="shared" si="96"/>
        <v/>
      </c>
      <c r="BK175" s="5">
        <f t="shared" si="97"/>
        <v>0</v>
      </c>
      <c r="BL175" s="3">
        <f t="shared" si="98"/>
        <v>0</v>
      </c>
      <c r="BM175" s="3">
        <f t="shared" si="99"/>
        <v>0</v>
      </c>
      <c r="BN175" s="3">
        <f t="shared" si="100"/>
        <v>0</v>
      </c>
      <c r="BO175" s="3">
        <f t="shared" si="101"/>
        <v>0</v>
      </c>
      <c r="BP175" s="93">
        <f t="shared" si="84"/>
        <v>0</v>
      </c>
      <c r="BQ175" s="93">
        <f t="shared" si="85"/>
        <v>0</v>
      </c>
      <c r="BR175" s="93">
        <f t="shared" si="86"/>
        <v>0</v>
      </c>
      <c r="BS175" s="93">
        <f t="shared" si="87"/>
        <v>0</v>
      </c>
      <c r="BT175" s="93">
        <f t="shared" si="102"/>
        <v>0</v>
      </c>
    </row>
    <row r="176" spans="2:72" x14ac:dyDescent="0.2">
      <c r="B176" s="2" t="str">
        <f t="shared" si="70"/>
        <v>-</v>
      </c>
      <c r="C176" s="22"/>
      <c r="D176" s="22"/>
      <c r="E176" s="39"/>
      <c r="F176" s="40"/>
      <c r="G176" s="41"/>
      <c r="H176" s="41"/>
      <c r="I176" s="39"/>
      <c r="J176" s="42"/>
      <c r="K176" s="39"/>
      <c r="L176" s="39"/>
      <c r="M176" s="43"/>
      <c r="N176" s="39"/>
      <c r="O176" s="43"/>
      <c r="P176" s="39"/>
      <c r="Q176" s="43"/>
      <c r="R176" s="39"/>
      <c r="S176" s="43"/>
      <c r="T176" s="43"/>
      <c r="U176" s="43"/>
      <c r="V176" s="43"/>
      <c r="W176" s="43"/>
      <c r="X176" s="43"/>
      <c r="Y176" s="43"/>
      <c r="Z176" s="43"/>
      <c r="AA176" s="43"/>
      <c r="AB176" s="43"/>
      <c r="AC176" s="44"/>
      <c r="AD176" s="44"/>
      <c r="AE176" s="44"/>
      <c r="AF176" s="44"/>
      <c r="AG176" s="44"/>
      <c r="AH176" s="44"/>
      <c r="AI176" s="44"/>
      <c r="AJ176" s="120"/>
      <c r="AK176" s="44"/>
      <c r="AL176" s="44"/>
      <c r="AM176" s="45"/>
      <c r="AN176" s="45"/>
      <c r="AO176" s="45"/>
      <c r="AP176" s="45"/>
      <c r="AQ176" s="45"/>
      <c r="AR176" s="45"/>
      <c r="AS176" s="45"/>
      <c r="AT176" s="45"/>
      <c r="AU176" s="45"/>
      <c r="AV176" s="45"/>
      <c r="AW176" s="45"/>
      <c r="AX176" s="45"/>
      <c r="AY176" s="45"/>
      <c r="BA176" s="2">
        <f t="shared" si="37"/>
        <v>0</v>
      </c>
      <c r="BB176" s="2" t="str">
        <f t="shared" si="89"/>
        <v/>
      </c>
      <c r="BC176" s="2" t="str">
        <f t="shared" si="90"/>
        <v/>
      </c>
      <c r="BD176" s="2" t="str">
        <f t="shared" si="91"/>
        <v/>
      </c>
      <c r="BE176" s="2" t="str">
        <f t="shared" si="92"/>
        <v/>
      </c>
      <c r="BF176" s="2" t="str">
        <f t="shared" si="93"/>
        <v/>
      </c>
      <c r="BG176" s="2" t="str">
        <f t="shared" si="94"/>
        <v/>
      </c>
      <c r="BH176" s="2" t="str">
        <f t="shared" si="95"/>
        <v/>
      </c>
      <c r="BI176" s="31" t="str">
        <f t="shared" si="96"/>
        <v/>
      </c>
      <c r="BK176" s="5">
        <f t="shared" si="97"/>
        <v>0</v>
      </c>
      <c r="BL176" s="3">
        <f t="shared" si="98"/>
        <v>0</v>
      </c>
      <c r="BM176" s="3">
        <f t="shared" si="99"/>
        <v>0</v>
      </c>
      <c r="BN176" s="3">
        <f t="shared" si="100"/>
        <v>0</v>
      </c>
      <c r="BO176" s="3">
        <f t="shared" si="101"/>
        <v>0</v>
      </c>
      <c r="BP176" s="93">
        <f t="shared" si="84"/>
        <v>0</v>
      </c>
      <c r="BQ176" s="93">
        <f t="shared" si="85"/>
        <v>0</v>
      </c>
      <c r="BR176" s="93">
        <f t="shared" si="86"/>
        <v>0</v>
      </c>
      <c r="BS176" s="93">
        <f t="shared" si="87"/>
        <v>0</v>
      </c>
      <c r="BT176" s="93">
        <f t="shared" si="102"/>
        <v>0</v>
      </c>
    </row>
    <row r="177" spans="2:72" x14ac:dyDescent="0.2">
      <c r="B177" s="2" t="str">
        <f t="shared" si="70"/>
        <v>-</v>
      </c>
      <c r="C177" s="22"/>
      <c r="D177" s="22"/>
      <c r="E177" s="39"/>
      <c r="F177" s="40"/>
      <c r="G177" s="41"/>
      <c r="H177" s="41"/>
      <c r="I177" s="39"/>
      <c r="J177" s="42"/>
      <c r="K177" s="39"/>
      <c r="L177" s="39"/>
      <c r="M177" s="43"/>
      <c r="N177" s="39"/>
      <c r="O177" s="43"/>
      <c r="P177" s="39"/>
      <c r="Q177" s="43"/>
      <c r="R177" s="39"/>
      <c r="S177" s="43"/>
      <c r="T177" s="43"/>
      <c r="U177" s="43"/>
      <c r="V177" s="43"/>
      <c r="W177" s="43"/>
      <c r="X177" s="43"/>
      <c r="Y177" s="43"/>
      <c r="Z177" s="43"/>
      <c r="AA177" s="43"/>
      <c r="AB177" s="43"/>
      <c r="AC177" s="44"/>
      <c r="AD177" s="44"/>
      <c r="AE177" s="44"/>
      <c r="AF177" s="44"/>
      <c r="AG177" s="44"/>
      <c r="AH177" s="44"/>
      <c r="AI177" s="44"/>
      <c r="AJ177" s="120"/>
      <c r="AK177" s="44"/>
      <c r="AL177" s="44"/>
      <c r="AM177" s="45"/>
      <c r="AN177" s="45"/>
      <c r="AO177" s="45"/>
      <c r="AP177" s="45"/>
      <c r="AQ177" s="45"/>
      <c r="AR177" s="45"/>
      <c r="AS177" s="45"/>
      <c r="AT177" s="45"/>
      <c r="AU177" s="45"/>
      <c r="AV177" s="45"/>
      <c r="AW177" s="45"/>
      <c r="AX177" s="45"/>
      <c r="AY177" s="45"/>
      <c r="BA177" s="2">
        <f t="shared" si="37"/>
        <v>0</v>
      </c>
      <c r="BB177" s="2" t="str">
        <f t="shared" si="89"/>
        <v/>
      </c>
      <c r="BC177" s="2" t="str">
        <f t="shared" si="90"/>
        <v/>
      </c>
      <c r="BD177" s="2" t="str">
        <f t="shared" si="91"/>
        <v/>
      </c>
      <c r="BE177" s="2" t="str">
        <f t="shared" si="92"/>
        <v/>
      </c>
      <c r="BF177" s="2" t="str">
        <f t="shared" si="93"/>
        <v/>
      </c>
      <c r="BG177" s="2" t="str">
        <f t="shared" si="94"/>
        <v/>
      </c>
      <c r="BH177" s="2" t="str">
        <f t="shared" si="95"/>
        <v/>
      </c>
      <c r="BI177" s="31" t="str">
        <f t="shared" si="96"/>
        <v/>
      </c>
      <c r="BK177" s="5">
        <f t="shared" si="97"/>
        <v>0</v>
      </c>
      <c r="BL177" s="3">
        <f t="shared" si="98"/>
        <v>0</v>
      </c>
      <c r="BM177" s="3">
        <f t="shared" si="99"/>
        <v>0</v>
      </c>
      <c r="BN177" s="3">
        <f t="shared" si="100"/>
        <v>0</v>
      </c>
      <c r="BO177" s="3">
        <f t="shared" si="101"/>
        <v>0</v>
      </c>
      <c r="BP177" s="93">
        <f t="shared" si="84"/>
        <v>0</v>
      </c>
      <c r="BQ177" s="93">
        <f t="shared" si="85"/>
        <v>0</v>
      </c>
      <c r="BR177" s="93">
        <f t="shared" si="86"/>
        <v>0</v>
      </c>
      <c r="BS177" s="93">
        <f t="shared" si="87"/>
        <v>0</v>
      </c>
      <c r="BT177" s="93">
        <f t="shared" si="102"/>
        <v>0</v>
      </c>
    </row>
    <row r="178" spans="2:72" x14ac:dyDescent="0.2">
      <c r="B178" s="2" t="str">
        <f t="shared" si="70"/>
        <v>-</v>
      </c>
      <c r="C178" s="22"/>
      <c r="D178" s="22"/>
      <c r="E178" s="39"/>
      <c r="F178" s="40"/>
      <c r="G178" s="41"/>
      <c r="H178" s="41"/>
      <c r="I178" s="39"/>
      <c r="J178" s="42"/>
      <c r="K178" s="39"/>
      <c r="L178" s="39"/>
      <c r="M178" s="43"/>
      <c r="N178" s="39"/>
      <c r="O178" s="43"/>
      <c r="P178" s="39"/>
      <c r="Q178" s="43"/>
      <c r="R178" s="39"/>
      <c r="S178" s="43"/>
      <c r="T178" s="43"/>
      <c r="U178" s="43"/>
      <c r="V178" s="43"/>
      <c r="W178" s="43"/>
      <c r="X178" s="43"/>
      <c r="Y178" s="43"/>
      <c r="Z178" s="43"/>
      <c r="AA178" s="43"/>
      <c r="AB178" s="43"/>
      <c r="AC178" s="44"/>
      <c r="AD178" s="44"/>
      <c r="AE178" s="44"/>
      <c r="AF178" s="44"/>
      <c r="AG178" s="44"/>
      <c r="AH178" s="44"/>
      <c r="AI178" s="44"/>
      <c r="AJ178" s="120"/>
      <c r="AK178" s="44"/>
      <c r="AL178" s="44"/>
      <c r="AM178" s="45"/>
      <c r="AN178" s="45"/>
      <c r="AO178" s="45"/>
      <c r="AP178" s="45"/>
      <c r="AQ178" s="45"/>
      <c r="AR178" s="45"/>
      <c r="AS178" s="45"/>
      <c r="AT178" s="45"/>
      <c r="AU178" s="45"/>
      <c r="AV178" s="45"/>
      <c r="AW178" s="45"/>
      <c r="AX178" s="45"/>
      <c r="AY178" s="45"/>
      <c r="BA178" s="2">
        <f t="shared" si="37"/>
        <v>0</v>
      </c>
      <c r="BB178" s="2" t="str">
        <f t="shared" si="89"/>
        <v/>
      </c>
      <c r="BC178" s="2" t="str">
        <f t="shared" si="90"/>
        <v/>
      </c>
      <c r="BD178" s="2" t="str">
        <f t="shared" si="91"/>
        <v/>
      </c>
      <c r="BE178" s="2" t="str">
        <f t="shared" si="92"/>
        <v/>
      </c>
      <c r="BF178" s="2" t="str">
        <f t="shared" si="93"/>
        <v/>
      </c>
      <c r="BG178" s="2" t="str">
        <f t="shared" si="94"/>
        <v/>
      </c>
      <c r="BH178" s="2" t="str">
        <f t="shared" si="95"/>
        <v/>
      </c>
      <c r="BI178" s="31" t="str">
        <f t="shared" si="96"/>
        <v/>
      </c>
      <c r="BK178" s="5">
        <f t="shared" si="97"/>
        <v>0</v>
      </c>
      <c r="BL178" s="3">
        <f t="shared" si="98"/>
        <v>0</v>
      </c>
      <c r="BM178" s="3">
        <f t="shared" si="99"/>
        <v>0</v>
      </c>
      <c r="BN178" s="3">
        <f t="shared" si="100"/>
        <v>0</v>
      </c>
      <c r="BO178" s="3">
        <f t="shared" si="101"/>
        <v>0</v>
      </c>
      <c r="BP178" s="93">
        <f t="shared" si="84"/>
        <v>0</v>
      </c>
      <c r="BQ178" s="93">
        <f t="shared" si="85"/>
        <v>0</v>
      </c>
      <c r="BR178" s="93">
        <f t="shared" si="86"/>
        <v>0</v>
      </c>
      <c r="BS178" s="93">
        <f t="shared" si="87"/>
        <v>0</v>
      </c>
      <c r="BT178" s="93">
        <f t="shared" si="102"/>
        <v>0</v>
      </c>
    </row>
    <row r="179" spans="2:72" x14ac:dyDescent="0.2">
      <c r="B179" s="2" t="str">
        <f t="shared" si="70"/>
        <v>-</v>
      </c>
      <c r="C179" s="22"/>
      <c r="D179" s="22"/>
      <c r="E179" s="39"/>
      <c r="F179" s="40"/>
      <c r="G179" s="41"/>
      <c r="H179" s="41"/>
      <c r="I179" s="39"/>
      <c r="J179" s="42"/>
      <c r="K179" s="39"/>
      <c r="L179" s="39"/>
      <c r="M179" s="43"/>
      <c r="N179" s="39"/>
      <c r="O179" s="43"/>
      <c r="P179" s="39"/>
      <c r="Q179" s="43"/>
      <c r="R179" s="39"/>
      <c r="S179" s="43"/>
      <c r="T179" s="43"/>
      <c r="U179" s="43"/>
      <c r="V179" s="43"/>
      <c r="W179" s="43"/>
      <c r="X179" s="43"/>
      <c r="Y179" s="43"/>
      <c r="Z179" s="43"/>
      <c r="AA179" s="43"/>
      <c r="AB179" s="43"/>
      <c r="AC179" s="44"/>
      <c r="AD179" s="44"/>
      <c r="AE179" s="44"/>
      <c r="AF179" s="44"/>
      <c r="AG179" s="44"/>
      <c r="AH179" s="44"/>
      <c r="AI179" s="44"/>
      <c r="AJ179" s="120"/>
      <c r="AK179" s="44"/>
      <c r="AL179" s="44"/>
      <c r="AM179" s="45"/>
      <c r="AN179" s="45"/>
      <c r="AO179" s="45"/>
      <c r="AP179" s="45"/>
      <c r="AQ179" s="45"/>
      <c r="AR179" s="45"/>
      <c r="AS179" s="45"/>
      <c r="AT179" s="45"/>
      <c r="AU179" s="45"/>
      <c r="AV179" s="45"/>
      <c r="AW179" s="45"/>
      <c r="AX179" s="45"/>
      <c r="AY179" s="45"/>
      <c r="BA179" s="2">
        <f t="shared" si="37"/>
        <v>0</v>
      </c>
      <c r="BB179" s="2" t="str">
        <f t="shared" si="89"/>
        <v/>
      </c>
      <c r="BC179" s="2" t="str">
        <f t="shared" si="90"/>
        <v/>
      </c>
      <c r="BD179" s="2" t="str">
        <f t="shared" si="91"/>
        <v/>
      </c>
      <c r="BE179" s="2" t="str">
        <f t="shared" si="92"/>
        <v/>
      </c>
      <c r="BF179" s="2" t="str">
        <f t="shared" si="93"/>
        <v/>
      </c>
      <c r="BG179" s="2" t="str">
        <f t="shared" si="94"/>
        <v/>
      </c>
      <c r="BH179" s="2" t="str">
        <f t="shared" si="95"/>
        <v/>
      </c>
      <c r="BI179" s="31" t="str">
        <f t="shared" si="96"/>
        <v/>
      </c>
      <c r="BK179" s="5">
        <f t="shared" si="97"/>
        <v>0</v>
      </c>
      <c r="BL179" s="3">
        <f t="shared" si="98"/>
        <v>0</v>
      </c>
      <c r="BM179" s="3">
        <f t="shared" si="99"/>
        <v>0</v>
      </c>
      <c r="BN179" s="3">
        <f t="shared" si="100"/>
        <v>0</v>
      </c>
      <c r="BO179" s="3">
        <f t="shared" si="101"/>
        <v>0</v>
      </c>
      <c r="BP179" s="93">
        <f t="shared" si="84"/>
        <v>0</v>
      </c>
      <c r="BQ179" s="93">
        <f t="shared" si="85"/>
        <v>0</v>
      </c>
      <c r="BR179" s="93">
        <f t="shared" si="86"/>
        <v>0</v>
      </c>
      <c r="BS179" s="93">
        <f t="shared" si="87"/>
        <v>0</v>
      </c>
      <c r="BT179" s="93">
        <f t="shared" si="102"/>
        <v>0</v>
      </c>
    </row>
    <row r="180" spans="2:72" x14ac:dyDescent="0.2">
      <c r="B180" s="2" t="str">
        <f t="shared" si="70"/>
        <v>-</v>
      </c>
      <c r="C180" s="22"/>
      <c r="D180" s="22"/>
      <c r="E180" s="39"/>
      <c r="F180" s="40"/>
      <c r="G180" s="41"/>
      <c r="H180" s="41"/>
      <c r="I180" s="39"/>
      <c r="J180" s="42"/>
      <c r="K180" s="39"/>
      <c r="L180" s="39"/>
      <c r="M180" s="43"/>
      <c r="N180" s="39"/>
      <c r="O180" s="43"/>
      <c r="P180" s="39"/>
      <c r="Q180" s="43"/>
      <c r="R180" s="39"/>
      <c r="S180" s="43"/>
      <c r="T180" s="43"/>
      <c r="U180" s="43"/>
      <c r="V180" s="43"/>
      <c r="W180" s="43"/>
      <c r="X180" s="43"/>
      <c r="Y180" s="43"/>
      <c r="Z180" s="43"/>
      <c r="AA180" s="43"/>
      <c r="AB180" s="43"/>
      <c r="AC180" s="44"/>
      <c r="AD180" s="44"/>
      <c r="AE180" s="44"/>
      <c r="AF180" s="44"/>
      <c r="AG180" s="44"/>
      <c r="AH180" s="44"/>
      <c r="AI180" s="44"/>
      <c r="AJ180" s="120"/>
      <c r="AK180" s="44"/>
      <c r="AL180" s="44"/>
      <c r="AM180" s="45"/>
      <c r="AN180" s="45"/>
      <c r="AO180" s="45"/>
      <c r="AP180" s="45"/>
      <c r="AQ180" s="45"/>
      <c r="AR180" s="45"/>
      <c r="AS180" s="45"/>
      <c r="AT180" s="45"/>
      <c r="AU180" s="45"/>
      <c r="AV180" s="45"/>
      <c r="AW180" s="45"/>
      <c r="AX180" s="45"/>
      <c r="AY180" s="45"/>
      <c r="BA180" s="2">
        <f t="shared" si="37"/>
        <v>0</v>
      </c>
      <c r="BB180" s="2" t="str">
        <f t="shared" si="89"/>
        <v/>
      </c>
      <c r="BC180" s="2" t="str">
        <f t="shared" si="90"/>
        <v/>
      </c>
      <c r="BD180" s="2" t="str">
        <f t="shared" si="91"/>
        <v/>
      </c>
      <c r="BE180" s="2" t="str">
        <f t="shared" si="92"/>
        <v/>
      </c>
      <c r="BF180" s="2" t="str">
        <f t="shared" si="93"/>
        <v/>
      </c>
      <c r="BG180" s="2" t="str">
        <f t="shared" si="94"/>
        <v/>
      </c>
      <c r="BH180" s="2" t="str">
        <f t="shared" si="95"/>
        <v/>
      </c>
      <c r="BI180" s="31" t="str">
        <f t="shared" si="96"/>
        <v/>
      </c>
      <c r="BK180" s="5">
        <f t="shared" si="97"/>
        <v>0</v>
      </c>
      <c r="BL180" s="3">
        <f t="shared" si="98"/>
        <v>0</v>
      </c>
      <c r="BM180" s="3">
        <f t="shared" si="99"/>
        <v>0</v>
      </c>
      <c r="BN180" s="3">
        <f t="shared" si="100"/>
        <v>0</v>
      </c>
      <c r="BO180" s="3">
        <f t="shared" si="101"/>
        <v>0</v>
      </c>
      <c r="BP180" s="93">
        <f t="shared" si="84"/>
        <v>0</v>
      </c>
      <c r="BQ180" s="93">
        <f t="shared" si="85"/>
        <v>0</v>
      </c>
      <c r="BR180" s="93">
        <f t="shared" si="86"/>
        <v>0</v>
      </c>
      <c r="BS180" s="93">
        <f t="shared" si="87"/>
        <v>0</v>
      </c>
      <c r="BT180" s="93">
        <f t="shared" si="102"/>
        <v>0</v>
      </c>
    </row>
    <row r="181" spans="2:72" x14ac:dyDescent="0.2">
      <c r="B181" s="2" t="str">
        <f t="shared" si="70"/>
        <v>-</v>
      </c>
      <c r="C181" s="22"/>
      <c r="D181" s="22"/>
      <c r="E181" s="39"/>
      <c r="F181" s="40"/>
      <c r="G181" s="41"/>
      <c r="H181" s="41"/>
      <c r="I181" s="39"/>
      <c r="J181" s="42"/>
      <c r="K181" s="39"/>
      <c r="L181" s="39"/>
      <c r="M181" s="43"/>
      <c r="N181" s="39"/>
      <c r="O181" s="43"/>
      <c r="P181" s="39"/>
      <c r="Q181" s="43"/>
      <c r="R181" s="39"/>
      <c r="S181" s="43"/>
      <c r="T181" s="43"/>
      <c r="U181" s="43"/>
      <c r="V181" s="43"/>
      <c r="W181" s="43"/>
      <c r="X181" s="43"/>
      <c r="Y181" s="43"/>
      <c r="Z181" s="43"/>
      <c r="AA181" s="43"/>
      <c r="AB181" s="43"/>
      <c r="AC181" s="44"/>
      <c r="AD181" s="44"/>
      <c r="AE181" s="44"/>
      <c r="AF181" s="44"/>
      <c r="AG181" s="44"/>
      <c r="AH181" s="44"/>
      <c r="AI181" s="44"/>
      <c r="AJ181" s="120"/>
      <c r="AK181" s="44"/>
      <c r="AL181" s="44"/>
      <c r="AM181" s="45"/>
      <c r="AN181" s="45"/>
      <c r="AO181" s="45"/>
      <c r="AP181" s="45"/>
      <c r="AQ181" s="45"/>
      <c r="AR181" s="45"/>
      <c r="AS181" s="45"/>
      <c r="AT181" s="45"/>
      <c r="AU181" s="45"/>
      <c r="AV181" s="45"/>
      <c r="AW181" s="45"/>
      <c r="AX181" s="45"/>
      <c r="AY181" s="45"/>
      <c r="BA181" s="2">
        <f t="shared" si="37"/>
        <v>0</v>
      </c>
      <c r="BB181" s="2" t="str">
        <f t="shared" si="89"/>
        <v/>
      </c>
      <c r="BC181" s="2" t="str">
        <f t="shared" si="90"/>
        <v/>
      </c>
      <c r="BD181" s="2" t="str">
        <f t="shared" si="91"/>
        <v/>
      </c>
      <c r="BE181" s="2" t="str">
        <f t="shared" si="92"/>
        <v/>
      </c>
      <c r="BF181" s="2" t="str">
        <f t="shared" si="93"/>
        <v/>
      </c>
      <c r="BG181" s="2" t="str">
        <f t="shared" si="94"/>
        <v/>
      </c>
      <c r="BH181" s="2" t="str">
        <f t="shared" si="95"/>
        <v/>
      </c>
      <c r="BI181" s="31" t="str">
        <f t="shared" si="96"/>
        <v/>
      </c>
      <c r="BK181" s="5">
        <f t="shared" si="97"/>
        <v>0</v>
      </c>
      <c r="BL181" s="3">
        <f t="shared" si="98"/>
        <v>0</v>
      </c>
      <c r="BM181" s="3">
        <f t="shared" si="99"/>
        <v>0</v>
      </c>
      <c r="BN181" s="3">
        <f t="shared" si="100"/>
        <v>0</v>
      </c>
      <c r="BO181" s="3">
        <f t="shared" si="101"/>
        <v>0</v>
      </c>
      <c r="BP181" s="93">
        <f t="shared" si="84"/>
        <v>0</v>
      </c>
      <c r="BQ181" s="93">
        <f t="shared" si="85"/>
        <v>0</v>
      </c>
      <c r="BR181" s="93">
        <f t="shared" si="86"/>
        <v>0</v>
      </c>
      <c r="BS181" s="93">
        <f t="shared" si="87"/>
        <v>0</v>
      </c>
      <c r="BT181" s="93">
        <f t="shared" si="102"/>
        <v>0</v>
      </c>
    </row>
  </sheetData>
  <mergeCells count="4">
    <mergeCell ref="B5:C5"/>
    <mergeCell ref="D5:K5"/>
    <mergeCell ref="BB8:BI8"/>
    <mergeCell ref="BK8:BQ8"/>
  </mergeCells>
  <dataValidations disablePrompts="1" count="1">
    <dataValidation type="list" allowBlank="1" showInputMessage="1" showErrorMessage="1" sqref="D12:D181" xr:uid="{00000000-0002-0000-0400-000000000000}">
      <formula1>$BV$10:$BV$12</formula1>
    </dataValidation>
  </dataValidations>
  <pageMargins left="0" right="0" top="0.75" bottom="0.75" header="0.3" footer="0.3"/>
  <pageSetup paperSize="5" scale="1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B2:BV181"/>
  <sheetViews>
    <sheetView showGridLines="0" zoomScale="70" zoomScaleNormal="70" workbookViewId="0">
      <selection activeCell="D5" sqref="D5:K5"/>
    </sheetView>
  </sheetViews>
  <sheetFormatPr defaultColWidth="8.7109375" defaultRowHeight="12.75" x14ac:dyDescent="0.2"/>
  <cols>
    <col min="1" max="1" width="1.42578125" style="2" customWidth="1"/>
    <col min="2" max="2" width="16.28515625" style="2" bestFit="1" customWidth="1"/>
    <col min="3" max="4" width="13.85546875" style="2" customWidth="1"/>
    <col min="5" max="5" width="6.42578125" style="2" customWidth="1"/>
    <col min="6" max="6" width="8.5703125" style="2" bestFit="1" customWidth="1"/>
    <col min="7" max="7" width="6.5703125" style="2" bestFit="1" customWidth="1"/>
    <col min="8" max="8" width="6.5703125" style="2" customWidth="1"/>
    <col min="9" max="9" width="15.7109375" style="2" customWidth="1"/>
    <col min="10" max="10" width="8.42578125" style="2" customWidth="1"/>
    <col min="11" max="11" width="10.5703125" style="2" bestFit="1" customWidth="1"/>
    <col min="12" max="35" width="12.5703125" style="2" customWidth="1"/>
    <col min="36" max="36" width="12.5703125" style="68" customWidth="1"/>
    <col min="37" max="50" width="12.5703125" style="2" customWidth="1"/>
    <col min="51" max="51" width="29.28515625" style="2" bestFit="1" customWidth="1"/>
    <col min="52" max="52" width="2.85546875" style="2" customWidth="1"/>
    <col min="53" max="53" width="8.7109375" style="2"/>
    <col min="54" max="61" width="20.7109375" style="2" customWidth="1"/>
    <col min="62" max="62" width="3.7109375" style="2" customWidth="1"/>
    <col min="63" max="63" width="8.7109375" style="2"/>
    <col min="64" max="67" width="15.7109375" style="2" customWidth="1"/>
    <col min="68" max="71" width="11.28515625" style="2" customWidth="1"/>
    <col min="72" max="73" width="8.7109375" style="2"/>
    <col min="74" max="74" width="13.85546875" style="2" customWidth="1"/>
    <col min="75" max="16384" width="8.7109375" style="2"/>
  </cols>
  <sheetData>
    <row r="2" spans="2:74" x14ac:dyDescent="0.2">
      <c r="C2" s="33" t="s">
        <v>108</v>
      </c>
      <c r="E2" s="34" t="s">
        <v>109</v>
      </c>
      <c r="F2" s="34" t="s">
        <v>110</v>
      </c>
      <c r="G2" s="34" t="s">
        <v>111</v>
      </c>
      <c r="H2" s="69" t="s">
        <v>190</v>
      </c>
      <c r="I2" s="34" t="s">
        <v>112</v>
      </c>
      <c r="J2" s="34" t="s">
        <v>113</v>
      </c>
      <c r="K2" s="34" t="s">
        <v>114</v>
      </c>
      <c r="L2" s="34" t="s">
        <v>115</v>
      </c>
      <c r="M2" s="34" t="s">
        <v>116</v>
      </c>
      <c r="N2" s="34" t="s">
        <v>117</v>
      </c>
      <c r="O2" s="34" t="s">
        <v>118</v>
      </c>
      <c r="P2" s="34" t="s">
        <v>119</v>
      </c>
      <c r="Q2" s="34" t="s">
        <v>120</v>
      </c>
      <c r="R2" s="34" t="s">
        <v>121</v>
      </c>
      <c r="S2" s="34" t="s">
        <v>122</v>
      </c>
      <c r="T2" s="34" t="s">
        <v>138</v>
      </c>
      <c r="U2" s="34" t="s">
        <v>139</v>
      </c>
      <c r="V2" s="34" t="s">
        <v>140</v>
      </c>
      <c r="W2" s="34" t="s">
        <v>141</v>
      </c>
      <c r="X2" s="34" t="s">
        <v>142</v>
      </c>
      <c r="Y2" s="34" t="s">
        <v>143</v>
      </c>
      <c r="Z2" s="34" t="s">
        <v>144</v>
      </c>
      <c r="AA2" s="34" t="s">
        <v>145</v>
      </c>
      <c r="AB2" s="34" t="s">
        <v>123</v>
      </c>
      <c r="AC2" s="34" t="s">
        <v>124</v>
      </c>
      <c r="AD2" s="34" t="s">
        <v>125</v>
      </c>
      <c r="AE2" s="69" t="s">
        <v>192</v>
      </c>
      <c r="AF2" s="34" t="s">
        <v>126</v>
      </c>
      <c r="AG2" s="34" t="s">
        <v>127</v>
      </c>
      <c r="AH2" s="34" t="s">
        <v>128</v>
      </c>
      <c r="AI2" s="34" t="s">
        <v>129</v>
      </c>
      <c r="AJ2" s="117" t="s">
        <v>250</v>
      </c>
      <c r="AK2" s="34" t="s">
        <v>224</v>
      </c>
      <c r="AL2" s="34" t="s">
        <v>225</v>
      </c>
      <c r="AM2" s="34" t="s">
        <v>228</v>
      </c>
      <c r="AN2" s="34" t="s">
        <v>230</v>
      </c>
      <c r="AO2" s="34" t="s">
        <v>129</v>
      </c>
      <c r="AP2" s="34" t="s">
        <v>234</v>
      </c>
      <c r="AQ2" s="34" t="s">
        <v>235</v>
      </c>
      <c r="AR2" s="34" t="s">
        <v>239</v>
      </c>
      <c r="AS2" s="34" t="s">
        <v>270</v>
      </c>
      <c r="AT2" s="34" t="s">
        <v>241</v>
      </c>
      <c r="AU2" s="34" t="s">
        <v>242</v>
      </c>
      <c r="AV2" s="34" t="s">
        <v>243</v>
      </c>
      <c r="AW2" s="34" t="s">
        <v>130</v>
      </c>
      <c r="AX2" s="34" t="s">
        <v>131</v>
      </c>
      <c r="AY2" s="34" t="s">
        <v>132</v>
      </c>
    </row>
    <row r="3" spans="2:74" x14ac:dyDescent="0.2">
      <c r="C3" s="32" t="s">
        <v>133</v>
      </c>
      <c r="E3" s="35" t="s">
        <v>105</v>
      </c>
      <c r="F3" s="35" t="s">
        <v>105</v>
      </c>
      <c r="G3" s="35" t="s">
        <v>105</v>
      </c>
      <c r="H3" s="70" t="s">
        <v>105</v>
      </c>
      <c r="I3" s="35" t="s">
        <v>105</v>
      </c>
      <c r="J3" s="35" t="s">
        <v>105</v>
      </c>
      <c r="K3" s="35" t="s">
        <v>105</v>
      </c>
      <c r="L3" s="35" t="s">
        <v>105</v>
      </c>
      <c r="M3" s="35" t="s">
        <v>105</v>
      </c>
      <c r="N3" s="35" t="s">
        <v>105</v>
      </c>
      <c r="O3" s="35" t="s">
        <v>105</v>
      </c>
      <c r="P3" s="35" t="s">
        <v>105</v>
      </c>
      <c r="Q3" s="35" t="s">
        <v>105</v>
      </c>
      <c r="R3" s="35" t="s">
        <v>105</v>
      </c>
      <c r="S3" s="35" t="s">
        <v>105</v>
      </c>
      <c r="T3" s="35" t="s">
        <v>105</v>
      </c>
      <c r="U3" s="35" t="s">
        <v>105</v>
      </c>
      <c r="V3" s="35" t="s">
        <v>105</v>
      </c>
      <c r="W3" s="35" t="s">
        <v>105</v>
      </c>
      <c r="X3" s="35" t="s">
        <v>105</v>
      </c>
      <c r="Y3" s="35" t="s">
        <v>105</v>
      </c>
      <c r="Z3" s="35" t="s">
        <v>105</v>
      </c>
      <c r="AA3" s="35" t="s">
        <v>105</v>
      </c>
      <c r="AB3" s="35" t="s">
        <v>105</v>
      </c>
      <c r="AC3" s="35" t="s">
        <v>105</v>
      </c>
      <c r="AD3" s="35" t="s">
        <v>105</v>
      </c>
      <c r="AE3" s="70" t="s">
        <v>105</v>
      </c>
      <c r="AF3" s="35" t="s">
        <v>105</v>
      </c>
      <c r="AG3" s="35" t="s">
        <v>105</v>
      </c>
      <c r="AH3" s="35" t="s">
        <v>105</v>
      </c>
      <c r="AI3" s="35" t="s">
        <v>105</v>
      </c>
      <c r="AJ3" s="118" t="s">
        <v>105</v>
      </c>
      <c r="AK3" s="35" t="s">
        <v>105</v>
      </c>
      <c r="AL3" s="35" t="s">
        <v>105</v>
      </c>
      <c r="AM3" s="35" t="s">
        <v>105</v>
      </c>
      <c r="AN3" s="35" t="s">
        <v>229</v>
      </c>
      <c r="AO3" s="35" t="s">
        <v>229</v>
      </c>
      <c r="AP3" s="35" t="s">
        <v>233</v>
      </c>
      <c r="AQ3" s="35" t="s">
        <v>233</v>
      </c>
      <c r="AR3" s="35" t="s">
        <v>107</v>
      </c>
      <c r="AS3" s="35" t="s">
        <v>107</v>
      </c>
      <c r="AT3" s="35" t="s">
        <v>107</v>
      </c>
      <c r="AU3" s="35" t="s">
        <v>107</v>
      </c>
      <c r="AV3" s="35" t="s">
        <v>107</v>
      </c>
      <c r="AW3" s="35" t="s">
        <v>106</v>
      </c>
      <c r="AX3" s="35" t="s">
        <v>107</v>
      </c>
      <c r="AY3" s="35" t="s">
        <v>107</v>
      </c>
    </row>
    <row r="5" spans="2:74" x14ac:dyDescent="0.2">
      <c r="B5" s="146" t="s">
        <v>175</v>
      </c>
      <c r="C5" s="147"/>
      <c r="D5" s="148" t="s">
        <v>210</v>
      </c>
      <c r="E5" s="149"/>
      <c r="F5" s="149"/>
      <c r="G5" s="149"/>
      <c r="H5" s="149"/>
      <c r="I5" s="149"/>
      <c r="J5" s="149"/>
      <c r="K5" s="150"/>
    </row>
    <row r="6" spans="2:74" x14ac:dyDescent="0.2">
      <c r="B6" s="2">
        <f>COUNTA($C$12:$C$181)</f>
        <v>1</v>
      </c>
    </row>
    <row r="7" spans="2:74" x14ac:dyDescent="0.2">
      <c r="C7" s="46" t="s">
        <v>146</v>
      </c>
      <c r="D7" s="46" t="s">
        <v>146</v>
      </c>
      <c r="L7" s="18" t="s">
        <v>6</v>
      </c>
      <c r="M7" s="9"/>
      <c r="N7" s="9"/>
      <c r="O7" s="9"/>
      <c r="P7" s="9"/>
      <c r="Q7" s="9"/>
      <c r="R7" s="9"/>
      <c r="S7" s="10"/>
      <c r="T7" s="9"/>
      <c r="U7" s="9"/>
      <c r="V7" s="9"/>
      <c r="W7" s="9"/>
      <c r="X7" s="9"/>
      <c r="Y7" s="9"/>
      <c r="Z7" s="9"/>
      <c r="AA7" s="9"/>
      <c r="AB7" s="19" t="s">
        <v>13</v>
      </c>
      <c r="AC7" s="19"/>
      <c r="AD7" s="12"/>
      <c r="AE7" s="12"/>
      <c r="AF7" s="12"/>
      <c r="AG7" s="12"/>
      <c r="AH7" s="12"/>
      <c r="AI7" s="12"/>
      <c r="AJ7" s="12"/>
      <c r="AK7" s="12"/>
      <c r="AL7" s="12"/>
      <c r="AM7" s="20" t="s">
        <v>23</v>
      </c>
      <c r="AN7" s="91"/>
      <c r="AO7" s="14"/>
      <c r="AP7" s="14"/>
      <c r="AQ7" s="14"/>
      <c r="AR7" s="14"/>
      <c r="AS7" s="14"/>
      <c r="AT7" s="14"/>
      <c r="AU7" s="14"/>
      <c r="AV7" s="14"/>
      <c r="AW7" s="14"/>
      <c r="AX7" s="14"/>
      <c r="AY7" s="23"/>
    </row>
    <row r="8" spans="2:74" x14ac:dyDescent="0.2">
      <c r="B8" s="1"/>
      <c r="C8" s="1"/>
      <c r="D8" s="1"/>
      <c r="E8" s="1"/>
      <c r="F8" s="1"/>
      <c r="G8" s="1"/>
      <c r="H8" s="1"/>
      <c r="I8" s="1"/>
      <c r="J8" s="1"/>
      <c r="K8" s="1"/>
      <c r="L8" s="6" t="s">
        <v>7</v>
      </c>
      <c r="M8" s="7"/>
      <c r="N8" s="6" t="s">
        <v>10</v>
      </c>
      <c r="O8" s="7"/>
      <c r="P8" s="6" t="s">
        <v>11</v>
      </c>
      <c r="Q8" s="7"/>
      <c r="R8" s="6" t="s">
        <v>12</v>
      </c>
      <c r="S8" s="7"/>
      <c r="T8" s="6" t="s">
        <v>134</v>
      </c>
      <c r="U8" s="7"/>
      <c r="V8" s="6" t="s">
        <v>135</v>
      </c>
      <c r="W8" s="7"/>
      <c r="X8" s="6" t="s">
        <v>136</v>
      </c>
      <c r="Y8" s="7"/>
      <c r="Z8" s="6" t="s">
        <v>137</v>
      </c>
      <c r="AA8" s="7"/>
      <c r="AB8" s="15"/>
      <c r="AC8" s="1"/>
      <c r="AD8" s="1"/>
      <c r="AE8" s="1"/>
      <c r="AF8" s="1"/>
      <c r="AG8" s="1"/>
      <c r="AH8" s="1"/>
      <c r="AI8" s="1"/>
      <c r="AJ8" s="119"/>
      <c r="AK8" s="1"/>
      <c r="AL8" s="1"/>
      <c r="AM8" s="1"/>
      <c r="AN8" s="1"/>
      <c r="AO8" s="1"/>
      <c r="AP8" s="1"/>
      <c r="AQ8" s="1"/>
      <c r="AR8" s="1"/>
      <c r="AS8" s="1"/>
      <c r="AT8" s="1"/>
      <c r="AU8" s="1"/>
      <c r="AV8" s="1"/>
      <c r="AW8" s="1"/>
      <c r="AX8" s="1"/>
      <c r="AY8" s="1"/>
      <c r="BB8" s="151" t="s">
        <v>34</v>
      </c>
      <c r="BC8" s="152"/>
      <c r="BD8" s="152"/>
      <c r="BE8" s="152"/>
      <c r="BF8" s="152"/>
      <c r="BG8" s="152"/>
      <c r="BH8" s="152"/>
      <c r="BI8" s="153"/>
      <c r="BK8" s="151" t="s">
        <v>45</v>
      </c>
      <c r="BL8" s="152"/>
      <c r="BM8" s="152"/>
      <c r="BN8" s="152"/>
      <c r="BO8" s="152"/>
      <c r="BP8" s="152"/>
      <c r="BQ8" s="153"/>
      <c r="BR8" s="125"/>
      <c r="BS8" s="125"/>
      <c r="BT8" s="95"/>
    </row>
    <row r="9" spans="2:74" s="17" customFormat="1" ht="38.25" x14ac:dyDescent="0.2">
      <c r="B9" s="16" t="s">
        <v>99</v>
      </c>
      <c r="C9" s="16" t="s">
        <v>171</v>
      </c>
      <c r="D9" s="16" t="s">
        <v>147</v>
      </c>
      <c r="E9" s="16" t="s">
        <v>1</v>
      </c>
      <c r="F9" s="16" t="s">
        <v>2</v>
      </c>
      <c r="G9" s="16" t="s">
        <v>0</v>
      </c>
      <c r="H9" s="71" t="s">
        <v>191</v>
      </c>
      <c r="I9" s="16" t="s">
        <v>3</v>
      </c>
      <c r="J9" s="16" t="s">
        <v>4</v>
      </c>
      <c r="K9" s="16" t="s">
        <v>5</v>
      </c>
      <c r="L9" s="16" t="s">
        <v>8</v>
      </c>
      <c r="M9" s="30" t="s">
        <v>9</v>
      </c>
      <c r="N9" s="16" t="s">
        <v>8</v>
      </c>
      <c r="O9" s="30" t="s">
        <v>9</v>
      </c>
      <c r="P9" s="16" t="s">
        <v>8</v>
      </c>
      <c r="Q9" s="30" t="s">
        <v>9</v>
      </c>
      <c r="R9" s="16" t="s">
        <v>8</v>
      </c>
      <c r="S9" s="30" t="s">
        <v>9</v>
      </c>
      <c r="T9" s="16" t="s">
        <v>8</v>
      </c>
      <c r="U9" s="30" t="s">
        <v>9</v>
      </c>
      <c r="V9" s="16" t="s">
        <v>8</v>
      </c>
      <c r="W9" s="30" t="s">
        <v>9</v>
      </c>
      <c r="X9" s="16" t="s">
        <v>8</v>
      </c>
      <c r="Y9" s="30" t="s">
        <v>9</v>
      </c>
      <c r="Z9" s="16" t="s">
        <v>8</v>
      </c>
      <c r="AA9" s="30" t="s">
        <v>9</v>
      </c>
      <c r="AB9" s="30" t="s">
        <v>14</v>
      </c>
      <c r="AC9" s="30" t="s">
        <v>15</v>
      </c>
      <c r="AD9" s="30" t="s">
        <v>16</v>
      </c>
      <c r="AE9" s="72" t="s">
        <v>193</v>
      </c>
      <c r="AF9" s="30" t="s">
        <v>17</v>
      </c>
      <c r="AG9" s="30" t="s">
        <v>18</v>
      </c>
      <c r="AH9" s="30" t="s">
        <v>19</v>
      </c>
      <c r="AI9" s="30" t="s">
        <v>20</v>
      </c>
      <c r="AJ9" s="96" t="s">
        <v>249</v>
      </c>
      <c r="AK9" s="30" t="s">
        <v>226</v>
      </c>
      <c r="AL9" s="30" t="s">
        <v>227</v>
      </c>
      <c r="AM9" s="30" t="s">
        <v>5</v>
      </c>
      <c r="AN9" s="30" t="s">
        <v>231</v>
      </c>
      <c r="AO9" s="30" t="s">
        <v>232</v>
      </c>
      <c r="AP9" s="30" t="s">
        <v>236</v>
      </c>
      <c r="AQ9" s="30" t="s">
        <v>237</v>
      </c>
      <c r="AR9" s="30" t="s">
        <v>238</v>
      </c>
      <c r="AS9" s="30" t="s">
        <v>271</v>
      </c>
      <c r="AT9" s="30" t="s">
        <v>240</v>
      </c>
      <c r="AU9" s="30" t="s">
        <v>244</v>
      </c>
      <c r="AV9" s="30" t="s">
        <v>245</v>
      </c>
      <c r="AW9" s="30" t="s">
        <v>21</v>
      </c>
      <c r="AX9" s="30" t="s">
        <v>22</v>
      </c>
      <c r="AY9" s="16" t="s">
        <v>32</v>
      </c>
      <c r="BA9" s="37" t="s">
        <v>33</v>
      </c>
      <c r="BB9" s="21">
        <v>1</v>
      </c>
      <c r="BC9" s="21">
        <f t="shared" ref="BC9:BI9" si="0">BB9+1</f>
        <v>2</v>
      </c>
      <c r="BD9" s="21">
        <f t="shared" si="0"/>
        <v>3</v>
      </c>
      <c r="BE9" s="21">
        <f t="shared" si="0"/>
        <v>4</v>
      </c>
      <c r="BF9" s="21">
        <f t="shared" si="0"/>
        <v>5</v>
      </c>
      <c r="BG9" s="21">
        <f t="shared" si="0"/>
        <v>6</v>
      </c>
      <c r="BH9" s="21">
        <f t="shared" si="0"/>
        <v>7</v>
      </c>
      <c r="BI9" s="21">
        <f t="shared" si="0"/>
        <v>8</v>
      </c>
      <c r="BK9" s="21" t="s">
        <v>40</v>
      </c>
      <c r="BL9" s="21" t="s">
        <v>41</v>
      </c>
      <c r="BM9" s="21" t="s">
        <v>42</v>
      </c>
      <c r="BN9" s="21" t="s">
        <v>43</v>
      </c>
      <c r="BO9" s="21" t="s">
        <v>44</v>
      </c>
      <c r="BP9" s="21" t="s">
        <v>251</v>
      </c>
      <c r="BQ9" s="21" t="s">
        <v>252</v>
      </c>
      <c r="BR9" s="21" t="s">
        <v>290</v>
      </c>
      <c r="BS9" s="21" t="s">
        <v>291</v>
      </c>
      <c r="BT9" s="21" t="s">
        <v>248</v>
      </c>
      <c r="BV9" s="21" t="s">
        <v>147</v>
      </c>
    </row>
    <row r="10" spans="2:74" x14ac:dyDescent="0.2">
      <c r="B10" s="2" t="str">
        <f t="shared" ref="B10:B74" ca="1" si="1">E10&amp;F10&amp;"-"&amp;G10</f>
        <v>-</v>
      </c>
      <c r="C10" s="22" t="s">
        <v>209</v>
      </c>
      <c r="D10" s="22" t="s">
        <v>148</v>
      </c>
      <c r="E10" s="39" t="str">
        <f ca="1">IFERROR(INDIRECT("'["&amp;$C10&amp;"]"&amp;E$3&amp;"'!"&amp;E$2),"")</f>
        <v/>
      </c>
      <c r="F10" s="40" t="str">
        <f t="shared" ref="F10:AY10" ca="1" si="2">IFERROR(INDIRECT("'["&amp;$C10&amp;"]"&amp;F$3&amp;"'!"&amp;F$2),"")</f>
        <v/>
      </c>
      <c r="G10" s="41" t="str">
        <f t="shared" ca="1" si="2"/>
        <v/>
      </c>
      <c r="H10" s="41" t="str">
        <f t="shared" ca="1" si="2"/>
        <v/>
      </c>
      <c r="I10" s="39" t="str">
        <f t="shared" ca="1" si="2"/>
        <v/>
      </c>
      <c r="J10" s="42" t="str">
        <f t="shared" ca="1" si="2"/>
        <v/>
      </c>
      <c r="K10" s="39" t="str">
        <f t="shared" ca="1" si="2"/>
        <v/>
      </c>
      <c r="L10" s="39" t="str">
        <f t="shared" ca="1" si="2"/>
        <v/>
      </c>
      <c r="M10" s="43" t="str">
        <f t="shared" ca="1" si="2"/>
        <v/>
      </c>
      <c r="N10" s="39" t="str">
        <f t="shared" ca="1" si="2"/>
        <v/>
      </c>
      <c r="O10" s="43" t="str">
        <f t="shared" ca="1" si="2"/>
        <v/>
      </c>
      <c r="P10" s="39" t="str">
        <f t="shared" ca="1" si="2"/>
        <v/>
      </c>
      <c r="Q10" s="43" t="str">
        <f t="shared" ca="1" si="2"/>
        <v/>
      </c>
      <c r="R10" s="39" t="str">
        <f t="shared" ca="1" si="2"/>
        <v/>
      </c>
      <c r="S10" s="43" t="str">
        <f t="shared" ca="1" si="2"/>
        <v/>
      </c>
      <c r="T10" s="39" t="str">
        <f t="shared" ca="1" si="2"/>
        <v/>
      </c>
      <c r="U10" s="43" t="str">
        <f t="shared" ca="1" si="2"/>
        <v/>
      </c>
      <c r="V10" s="39" t="str">
        <f t="shared" ca="1" si="2"/>
        <v/>
      </c>
      <c r="W10" s="43" t="str">
        <f t="shared" ca="1" si="2"/>
        <v/>
      </c>
      <c r="X10" s="39" t="str">
        <f t="shared" ca="1" si="2"/>
        <v/>
      </c>
      <c r="Y10" s="43" t="str">
        <f t="shared" ca="1" si="2"/>
        <v/>
      </c>
      <c r="Z10" s="39" t="str">
        <f t="shared" ca="1" si="2"/>
        <v/>
      </c>
      <c r="AA10" s="43" t="str">
        <f t="shared" ca="1" si="2"/>
        <v/>
      </c>
      <c r="AB10" s="43" t="str">
        <f t="shared" ca="1" si="2"/>
        <v/>
      </c>
      <c r="AC10" s="44" t="str">
        <f t="shared" ca="1" si="2"/>
        <v/>
      </c>
      <c r="AD10" s="44" t="str">
        <f t="shared" ca="1" si="2"/>
        <v/>
      </c>
      <c r="AE10" s="44" t="str">
        <f t="shared" ca="1" si="2"/>
        <v/>
      </c>
      <c r="AF10" s="44" t="str">
        <f t="shared" ca="1" si="2"/>
        <v/>
      </c>
      <c r="AG10" s="44" t="str">
        <f t="shared" ca="1" si="2"/>
        <v/>
      </c>
      <c r="AH10" s="44" t="str">
        <f t="shared" ca="1" si="2"/>
        <v/>
      </c>
      <c r="AI10" s="44" t="str">
        <f t="shared" ca="1" si="2"/>
        <v/>
      </c>
      <c r="AJ10" s="120" t="str">
        <f t="shared" ca="1" si="2"/>
        <v/>
      </c>
      <c r="AK10" s="44" t="str">
        <f t="shared" ca="1" si="2"/>
        <v/>
      </c>
      <c r="AL10" s="44" t="str">
        <f t="shared" ca="1" si="2"/>
        <v/>
      </c>
      <c r="AM10" s="44" t="str">
        <f t="shared" ca="1" si="2"/>
        <v/>
      </c>
      <c r="AN10" s="44" t="str">
        <f t="shared" ca="1" si="2"/>
        <v/>
      </c>
      <c r="AO10" s="44" t="str">
        <f t="shared" ca="1" si="2"/>
        <v/>
      </c>
      <c r="AP10" s="44" t="str">
        <f t="shared" ca="1" si="2"/>
        <v/>
      </c>
      <c r="AQ10" s="44" t="str">
        <f t="shared" ca="1" si="2"/>
        <v/>
      </c>
      <c r="AR10" s="44" t="str">
        <f t="shared" ca="1" si="2"/>
        <v/>
      </c>
      <c r="AS10" s="44" t="str">
        <f t="shared" ca="1" si="2"/>
        <v/>
      </c>
      <c r="AT10" s="44" t="str">
        <f t="shared" ca="1" si="2"/>
        <v/>
      </c>
      <c r="AU10" s="44" t="str">
        <f t="shared" ca="1" si="2"/>
        <v/>
      </c>
      <c r="AV10" s="44" t="str">
        <f t="shared" ca="1" si="2"/>
        <v/>
      </c>
      <c r="AW10" s="44" t="str">
        <f t="shared" ca="1" si="2"/>
        <v/>
      </c>
      <c r="AX10" s="44" t="str">
        <f t="shared" ca="1" si="2"/>
        <v/>
      </c>
      <c r="AY10" s="44" t="str">
        <f t="shared" ca="1" si="2"/>
        <v/>
      </c>
      <c r="BA10" s="2">
        <f t="shared" ref="BA10:BA74" ca="1" si="3">8-COUNTIF($L10:$AA10,"")/2</f>
        <v>0</v>
      </c>
      <c r="BB10" s="2" t="str">
        <f ca="1">IF(L10="","",$E10-2&amp;L10)</f>
        <v/>
      </c>
      <c r="BC10" s="2" t="str">
        <f ca="1">IF(BC$9&gt;$BA10,"",$E10-2&amp;N10)</f>
        <v/>
      </c>
      <c r="BD10" s="2" t="str">
        <f ca="1">IF(BD$9&gt;$BA10,"",$E10-2&amp;P10)</f>
        <v/>
      </c>
      <c r="BE10" s="2" t="str">
        <f ca="1">IF(BE$9&gt;$BA10,"",$E10-2&amp;R10)</f>
        <v/>
      </c>
      <c r="BF10" s="2" t="str">
        <f ca="1">IF(BF$9&gt;$BA10,"",$E10-2&amp;T10)</f>
        <v/>
      </c>
      <c r="BG10" s="2" t="str">
        <f ca="1">IF(BG$9&gt;$BA10,"",$E10-2&amp;V10)</f>
        <v/>
      </c>
      <c r="BH10" s="2" t="str">
        <f ca="1">IF(BH$9&gt;$BA10,"",$E10-2&amp;X10)</f>
        <v/>
      </c>
      <c r="BI10" s="31" t="str">
        <f ca="1">IF(BI$9&gt;$BA10,"",$E10-2&amp;Z10)</f>
        <v/>
      </c>
      <c r="BK10" s="5" t="str">
        <f ca="1">AB10</f>
        <v/>
      </c>
      <c r="BL10" s="3">
        <f ca="1">IFERROR(BK10*(AC10+AD10),0)</f>
        <v>0</v>
      </c>
      <c r="BM10" s="3">
        <f ca="1">IFERROR(BK10*AG10,0)</f>
        <v>0</v>
      </c>
      <c r="BN10" s="3">
        <f ca="1">IFERROR(AF10*BK10,0)</f>
        <v>0</v>
      </c>
      <c r="BO10" s="3">
        <f ca="1">IFERROR(BK10*(AH10+AI10),0)</f>
        <v>0</v>
      </c>
      <c r="BP10" s="93">
        <f ca="1">IFERROR((SUM($AC10:$AE10)-$AG10-$AK10*($AG10)/($AG10+$AH10+$AI10))/SUM($AC10:$AE10),0)</f>
        <v>0</v>
      </c>
      <c r="BQ10" s="93">
        <f ca="1">IFERROR((SUM($AF10)-$AH10+$AI10-$AK10*($AH10+$AI10)/($AG10+$AJ10+$AH10+$AI10))/SUM($AF10),0)</f>
        <v>0</v>
      </c>
      <c r="BR10" s="93">
        <f ca="1">IFERROR((SUM($AC10:$AE10)-(($AG10+$AJ10)-($AJ10*($AG10+$AJ10)/($AG10+$AJ10+$AH10+$AI10)))-$AK10*($AG10+$AJ10)/($AG10+$AJ10+$AH10+$AI10))/SUM($AC10:$AE10),0)</f>
        <v>0</v>
      </c>
      <c r="BS10" s="93">
        <f ca="1">IFERROR((SUM($AF10)-(($AH10+$AI10)-($AJ10*($AH10+$AI10)/($AG10+$AJ10+$AH10+$AI10)))-$AK10*($AH10+$AI10)/($AG10+$AJ10+$AH10+$AI10))/SUM($AF10),0)</f>
        <v>0</v>
      </c>
      <c r="BT10" s="93">
        <f ca="1">IFERROR(IF(AM10="DS",AN10/AO10,IF(AM10="AE",AP10/AQ10,AR10/AU10)),0)</f>
        <v>0</v>
      </c>
      <c r="BV10" s="2" t="s">
        <v>148</v>
      </c>
    </row>
    <row r="11" spans="2:74" x14ac:dyDescent="0.2">
      <c r="C11" s="22"/>
      <c r="D11" s="22"/>
      <c r="E11" s="39"/>
      <c r="F11" s="40"/>
      <c r="G11" s="41"/>
      <c r="H11" s="41"/>
      <c r="I11" s="39"/>
      <c r="J11" s="42"/>
      <c r="K11" s="39"/>
      <c r="L11" s="39"/>
      <c r="M11" s="43"/>
      <c r="N11" s="39"/>
      <c r="O11" s="43"/>
      <c r="P11" s="39"/>
      <c r="Q11" s="43"/>
      <c r="R11" s="39"/>
      <c r="S11" s="43"/>
      <c r="T11" s="39"/>
      <c r="U11" s="43"/>
      <c r="V11" s="39"/>
      <c r="W11" s="43"/>
      <c r="X11" s="39"/>
      <c r="Y11" s="43"/>
      <c r="Z11" s="39"/>
      <c r="AA11" s="43"/>
      <c r="AB11" s="43"/>
      <c r="AC11" s="44"/>
      <c r="AD11" s="44"/>
      <c r="AE11" s="44"/>
      <c r="AF11" s="44"/>
      <c r="AG11" s="44"/>
      <c r="AH11" s="44"/>
      <c r="AI11" s="44"/>
      <c r="AJ11" s="120"/>
      <c r="AK11" s="44"/>
      <c r="AL11" s="44"/>
      <c r="AM11" s="45"/>
      <c r="AN11" s="45"/>
      <c r="AO11" s="45"/>
      <c r="AP11" s="45"/>
      <c r="AQ11" s="45"/>
      <c r="AR11" s="45"/>
      <c r="AS11" s="45"/>
      <c r="AT11" s="45"/>
      <c r="AU11" s="45"/>
      <c r="AV11" s="45"/>
      <c r="AW11" s="45"/>
      <c r="AX11" s="45"/>
      <c r="AY11" s="45"/>
      <c r="BI11" s="31"/>
      <c r="BK11" s="5"/>
      <c r="BL11" s="3"/>
      <c r="BM11" s="3"/>
      <c r="BN11" s="3"/>
      <c r="BO11" s="3"/>
      <c r="BV11" s="2" t="s">
        <v>149</v>
      </c>
    </row>
    <row r="12" spans="2:74" x14ac:dyDescent="0.2">
      <c r="B12" s="2" t="str">
        <f t="shared" si="1"/>
        <v>-</v>
      </c>
      <c r="C12" s="22" t="s">
        <v>208</v>
      </c>
      <c r="D12" s="22" t="s">
        <v>148</v>
      </c>
      <c r="E12" s="39"/>
      <c r="F12" s="40"/>
      <c r="G12" s="41"/>
      <c r="H12" s="41"/>
      <c r="I12" s="39"/>
      <c r="J12" s="42"/>
      <c r="K12" s="39"/>
      <c r="L12" s="39"/>
      <c r="M12" s="43"/>
      <c r="N12" s="39"/>
      <c r="O12" s="43"/>
      <c r="P12" s="39"/>
      <c r="Q12" s="43"/>
      <c r="R12" s="39"/>
      <c r="S12" s="43"/>
      <c r="T12" s="43"/>
      <c r="U12" s="43"/>
      <c r="V12" s="43"/>
      <c r="W12" s="43"/>
      <c r="X12" s="43"/>
      <c r="Y12" s="43"/>
      <c r="Z12" s="43"/>
      <c r="AA12" s="43"/>
      <c r="AB12" s="43"/>
      <c r="AC12" s="44"/>
      <c r="AD12" s="44"/>
      <c r="AE12" s="44"/>
      <c r="AF12" s="44"/>
      <c r="AG12" s="44"/>
      <c r="AH12" s="44"/>
      <c r="AI12" s="44"/>
      <c r="AJ12" s="120"/>
      <c r="AK12" s="44"/>
      <c r="AL12" s="44"/>
      <c r="AM12" s="45"/>
      <c r="AN12" s="45"/>
      <c r="AO12" s="45"/>
      <c r="AP12" s="45"/>
      <c r="AQ12" s="45"/>
      <c r="AR12" s="45"/>
      <c r="AS12" s="45"/>
      <c r="AT12" s="45"/>
      <c r="AU12" s="45"/>
      <c r="AV12" s="45"/>
      <c r="AW12" s="45"/>
      <c r="AX12" s="45"/>
      <c r="AY12" s="45"/>
      <c r="BA12" s="2">
        <f t="shared" si="3"/>
        <v>0</v>
      </c>
      <c r="BB12" s="2" t="str">
        <f t="shared" ref="BB12:BB43" si="4">IF(L12="","",$E12-2&amp;L12)</f>
        <v/>
      </c>
      <c r="BC12" s="2" t="str">
        <f t="shared" ref="BC12:BC43" si="5">IF(BC$9&gt;$BA12,"",$E12-2&amp;N12)</f>
        <v/>
      </c>
      <c r="BD12" s="2" t="str">
        <f t="shared" ref="BD12:BD43" si="6">IF(BD$9&gt;$BA12,"",$E12-2&amp;P12)</f>
        <v/>
      </c>
      <c r="BE12" s="2" t="str">
        <f t="shared" ref="BE12:BE43" si="7">IF(BE$9&gt;$BA12,"",$E12-2&amp;R12)</f>
        <v/>
      </c>
      <c r="BF12" s="2" t="str">
        <f t="shared" ref="BF12:BF43" si="8">IF(BF$9&gt;$BA12,"",$E12-2&amp;T12)</f>
        <v/>
      </c>
      <c r="BG12" s="2" t="str">
        <f t="shared" ref="BG12:BG43" si="9">IF(BG$9&gt;$BA12,"",$E12-2&amp;V12)</f>
        <v/>
      </c>
      <c r="BH12" s="2" t="str">
        <f t="shared" ref="BH12:BH43" si="10">IF(BH$9&gt;$BA12,"",$E12-2&amp;X12)</f>
        <v/>
      </c>
      <c r="BI12" s="31" t="str">
        <f t="shared" ref="BI12:BI43" si="11">IF(BI$9&gt;$BA12,"",$E12-2&amp;Z12)</f>
        <v/>
      </c>
      <c r="BK12" s="5">
        <f t="shared" ref="BK12:BK43" si="12">AB12</f>
        <v>0</v>
      </c>
      <c r="BL12" s="3">
        <f t="shared" ref="BL12:BL43" si="13">IFERROR(BK12*(AC12+AD12),0)</f>
        <v>0</v>
      </c>
      <c r="BM12" s="3">
        <f t="shared" ref="BM12:BM43" si="14">IFERROR(BK12*AG12,0)</f>
        <v>0</v>
      </c>
      <c r="BN12" s="3">
        <f t="shared" ref="BN12:BN43" si="15">IFERROR(AF12*BK12,0)</f>
        <v>0</v>
      </c>
      <c r="BO12" s="3">
        <f t="shared" ref="BO12:BO43" si="16">IFERROR(BK12*(AH12+AI12),0)</f>
        <v>0</v>
      </c>
      <c r="BP12" s="93">
        <f t="shared" ref="BP12:BP75" si="17">IFERROR((SUM($AC12:$AE12)-$AG12-$AK12*($AG12)/($AG12+$AH12+$AI12))/SUM($AC12:$AE12),0)</f>
        <v>0</v>
      </c>
      <c r="BQ12" s="93">
        <f t="shared" ref="BQ12:BQ75" si="18">IFERROR((SUM($AF12)-$AH12+$AI12-$AK12*($AH12+$AI12)/($AG12+$AJ12+$AH12+$AI12))/SUM($AF12),0)</f>
        <v>0</v>
      </c>
      <c r="BR12" s="93">
        <f t="shared" ref="BR12:BR75" si="19">IFERROR((SUM($AC12:$AE12)-(($AG12+$AJ12)-($AJ12*($AG12+$AJ12)/($AG12+$AJ12+$AH12+$AI12)))-$AK12*($AG12+$AJ12)/($AG12+$AJ12+$AH12+$AI12))/SUM($AC12:$AE12),0)</f>
        <v>0</v>
      </c>
      <c r="BS12" s="93">
        <f t="shared" ref="BS12:BS75" si="20">IFERROR((SUM($AF12)-(($AH12+$AI12)-($AJ12*($AH12+$AI12)/($AG12+$AJ12+$AH12+$AI12)))-$AK12*($AH12+$AI12)/($AG12+$AJ12+$AH12+$AI12))/SUM($AF12),0)</f>
        <v>0</v>
      </c>
      <c r="BT12" s="93">
        <f t="shared" ref="BT12:BT43" si="21">IFERROR(IF(AM12="DS",AN12/AO12,IF(AM12="AE",AP12/AQ12,AR12/AU12)),0)</f>
        <v>0</v>
      </c>
      <c r="BV12" s="2" t="s">
        <v>150</v>
      </c>
    </row>
    <row r="13" spans="2:74" x14ac:dyDescent="0.2">
      <c r="B13" s="2" t="str">
        <f t="shared" si="1"/>
        <v>-</v>
      </c>
      <c r="C13" s="22"/>
      <c r="D13" s="22"/>
      <c r="E13" s="39"/>
      <c r="F13" s="40"/>
      <c r="G13" s="41"/>
      <c r="H13" s="41"/>
      <c r="I13" s="39"/>
      <c r="J13" s="42"/>
      <c r="K13" s="39"/>
      <c r="L13" s="39"/>
      <c r="M13" s="43"/>
      <c r="N13" s="39"/>
      <c r="O13" s="43"/>
      <c r="P13" s="39"/>
      <c r="Q13" s="43"/>
      <c r="R13" s="39"/>
      <c r="S13" s="43"/>
      <c r="T13" s="43"/>
      <c r="U13" s="43"/>
      <c r="V13" s="43"/>
      <c r="W13" s="43"/>
      <c r="X13" s="43"/>
      <c r="Y13" s="43"/>
      <c r="Z13" s="43"/>
      <c r="AA13" s="43"/>
      <c r="AB13" s="43"/>
      <c r="AC13" s="44"/>
      <c r="AD13" s="44"/>
      <c r="AE13" s="44"/>
      <c r="AF13" s="44"/>
      <c r="AG13" s="44"/>
      <c r="AH13" s="44"/>
      <c r="AI13" s="44"/>
      <c r="AJ13" s="120"/>
      <c r="AK13" s="44"/>
      <c r="AL13" s="44"/>
      <c r="AM13" s="45"/>
      <c r="AN13" s="45"/>
      <c r="AO13" s="45"/>
      <c r="AP13" s="45"/>
      <c r="AQ13" s="45"/>
      <c r="AR13" s="45"/>
      <c r="AS13" s="45"/>
      <c r="AT13" s="45"/>
      <c r="AU13" s="45"/>
      <c r="AV13" s="45"/>
      <c r="AW13" s="45"/>
      <c r="AX13" s="45"/>
      <c r="AY13" s="45"/>
      <c r="BA13" s="2">
        <f t="shared" si="3"/>
        <v>0</v>
      </c>
      <c r="BB13" s="2" t="str">
        <f t="shared" si="4"/>
        <v/>
      </c>
      <c r="BC13" s="2" t="str">
        <f t="shared" si="5"/>
        <v/>
      </c>
      <c r="BD13" s="2" t="str">
        <f t="shared" si="6"/>
        <v/>
      </c>
      <c r="BE13" s="2" t="str">
        <f t="shared" si="7"/>
        <v/>
      </c>
      <c r="BF13" s="2" t="str">
        <f t="shared" si="8"/>
        <v/>
      </c>
      <c r="BG13" s="2" t="str">
        <f t="shared" si="9"/>
        <v/>
      </c>
      <c r="BH13" s="2" t="str">
        <f t="shared" si="10"/>
        <v/>
      </c>
      <c r="BI13" s="31" t="str">
        <f t="shared" si="11"/>
        <v/>
      </c>
      <c r="BK13" s="5">
        <f t="shared" si="12"/>
        <v>0</v>
      </c>
      <c r="BL13" s="3">
        <f t="shared" si="13"/>
        <v>0</v>
      </c>
      <c r="BM13" s="3">
        <f t="shared" si="14"/>
        <v>0</v>
      </c>
      <c r="BN13" s="3">
        <f t="shared" si="15"/>
        <v>0</v>
      </c>
      <c r="BO13" s="3">
        <f t="shared" si="16"/>
        <v>0</v>
      </c>
      <c r="BP13" s="93">
        <f t="shared" si="17"/>
        <v>0</v>
      </c>
      <c r="BQ13" s="93">
        <f t="shared" si="18"/>
        <v>0</v>
      </c>
      <c r="BR13" s="93">
        <f t="shared" si="19"/>
        <v>0</v>
      </c>
      <c r="BS13" s="93">
        <f t="shared" si="20"/>
        <v>0</v>
      </c>
      <c r="BT13" s="93">
        <f t="shared" si="21"/>
        <v>0</v>
      </c>
    </row>
    <row r="14" spans="2:74" x14ac:dyDescent="0.2">
      <c r="B14" s="2" t="str">
        <f t="shared" si="1"/>
        <v>-</v>
      </c>
      <c r="C14" s="22"/>
      <c r="D14" s="22"/>
      <c r="E14" s="39"/>
      <c r="F14" s="40"/>
      <c r="G14" s="41"/>
      <c r="H14" s="41"/>
      <c r="I14" s="39"/>
      <c r="J14" s="42"/>
      <c r="K14" s="39"/>
      <c r="L14" s="39"/>
      <c r="M14" s="43"/>
      <c r="N14" s="39"/>
      <c r="O14" s="43"/>
      <c r="P14" s="39"/>
      <c r="Q14" s="43"/>
      <c r="R14" s="39"/>
      <c r="S14" s="43"/>
      <c r="T14" s="43"/>
      <c r="U14" s="43"/>
      <c r="V14" s="43"/>
      <c r="W14" s="43"/>
      <c r="X14" s="43"/>
      <c r="Y14" s="43"/>
      <c r="Z14" s="43"/>
      <c r="AA14" s="43"/>
      <c r="AB14" s="43"/>
      <c r="AC14" s="44"/>
      <c r="AD14" s="44"/>
      <c r="AE14" s="44"/>
      <c r="AF14" s="44"/>
      <c r="AG14" s="44"/>
      <c r="AH14" s="44"/>
      <c r="AI14" s="44"/>
      <c r="AJ14" s="120"/>
      <c r="AK14" s="44"/>
      <c r="AL14" s="44"/>
      <c r="AM14" s="45"/>
      <c r="AN14" s="45"/>
      <c r="AO14" s="45"/>
      <c r="AP14" s="45"/>
      <c r="AQ14" s="45"/>
      <c r="AR14" s="45"/>
      <c r="AS14" s="45"/>
      <c r="AT14" s="45"/>
      <c r="AU14" s="45"/>
      <c r="AV14" s="45"/>
      <c r="AW14" s="45"/>
      <c r="AX14" s="45"/>
      <c r="AY14" s="45"/>
      <c r="BA14" s="2">
        <f t="shared" si="3"/>
        <v>0</v>
      </c>
      <c r="BB14" s="2" t="str">
        <f t="shared" si="4"/>
        <v/>
      </c>
      <c r="BC14" s="2" t="str">
        <f t="shared" si="5"/>
        <v/>
      </c>
      <c r="BD14" s="2" t="str">
        <f t="shared" si="6"/>
        <v/>
      </c>
      <c r="BE14" s="2" t="str">
        <f t="shared" si="7"/>
        <v/>
      </c>
      <c r="BF14" s="2" t="str">
        <f t="shared" si="8"/>
        <v/>
      </c>
      <c r="BG14" s="2" t="str">
        <f t="shared" si="9"/>
        <v/>
      </c>
      <c r="BH14" s="2" t="str">
        <f t="shared" si="10"/>
        <v/>
      </c>
      <c r="BI14" s="31" t="str">
        <f t="shared" si="11"/>
        <v/>
      </c>
      <c r="BK14" s="5">
        <f t="shared" si="12"/>
        <v>0</v>
      </c>
      <c r="BL14" s="3">
        <f t="shared" si="13"/>
        <v>0</v>
      </c>
      <c r="BM14" s="3">
        <f t="shared" si="14"/>
        <v>0</v>
      </c>
      <c r="BN14" s="3">
        <f t="shared" si="15"/>
        <v>0</v>
      </c>
      <c r="BO14" s="3">
        <f t="shared" si="16"/>
        <v>0</v>
      </c>
      <c r="BP14" s="93">
        <f t="shared" si="17"/>
        <v>0</v>
      </c>
      <c r="BQ14" s="93">
        <f t="shared" si="18"/>
        <v>0</v>
      </c>
      <c r="BR14" s="93">
        <f t="shared" si="19"/>
        <v>0</v>
      </c>
      <c r="BS14" s="93">
        <f t="shared" si="20"/>
        <v>0</v>
      </c>
      <c r="BT14" s="93">
        <f t="shared" si="21"/>
        <v>0</v>
      </c>
    </row>
    <row r="15" spans="2:74" x14ac:dyDescent="0.2">
      <c r="B15" s="2" t="str">
        <f t="shared" si="1"/>
        <v>-</v>
      </c>
      <c r="C15" s="22"/>
      <c r="D15" s="22"/>
      <c r="E15" s="39"/>
      <c r="F15" s="40"/>
      <c r="G15" s="41"/>
      <c r="H15" s="41"/>
      <c r="I15" s="39"/>
      <c r="J15" s="42"/>
      <c r="K15" s="39"/>
      <c r="L15" s="39"/>
      <c r="M15" s="43"/>
      <c r="N15" s="39"/>
      <c r="O15" s="43"/>
      <c r="P15" s="39"/>
      <c r="Q15" s="43"/>
      <c r="R15" s="39"/>
      <c r="S15" s="43"/>
      <c r="T15" s="43"/>
      <c r="U15" s="43"/>
      <c r="V15" s="43"/>
      <c r="W15" s="43"/>
      <c r="X15" s="43"/>
      <c r="Y15" s="43"/>
      <c r="Z15" s="43"/>
      <c r="AA15" s="43"/>
      <c r="AB15" s="43"/>
      <c r="AC15" s="44"/>
      <c r="AD15" s="44"/>
      <c r="AE15" s="44"/>
      <c r="AF15" s="44"/>
      <c r="AG15" s="44"/>
      <c r="AH15" s="44"/>
      <c r="AI15" s="44"/>
      <c r="AJ15" s="120"/>
      <c r="AK15" s="44"/>
      <c r="AL15" s="44"/>
      <c r="AM15" s="45"/>
      <c r="AN15" s="45"/>
      <c r="AO15" s="45"/>
      <c r="AP15" s="45"/>
      <c r="AQ15" s="45"/>
      <c r="AR15" s="45"/>
      <c r="AS15" s="45"/>
      <c r="AT15" s="45"/>
      <c r="AU15" s="45"/>
      <c r="AV15" s="45"/>
      <c r="AW15" s="45"/>
      <c r="AX15" s="45"/>
      <c r="AY15" s="45"/>
      <c r="BA15" s="2">
        <f t="shared" si="3"/>
        <v>0</v>
      </c>
      <c r="BB15" s="2" t="str">
        <f t="shared" si="4"/>
        <v/>
      </c>
      <c r="BC15" s="2" t="str">
        <f t="shared" si="5"/>
        <v/>
      </c>
      <c r="BD15" s="2" t="str">
        <f t="shared" si="6"/>
        <v/>
      </c>
      <c r="BE15" s="2" t="str">
        <f t="shared" si="7"/>
        <v/>
      </c>
      <c r="BF15" s="2" t="str">
        <f t="shared" si="8"/>
        <v/>
      </c>
      <c r="BG15" s="2" t="str">
        <f t="shared" si="9"/>
        <v/>
      </c>
      <c r="BH15" s="2" t="str">
        <f t="shared" si="10"/>
        <v/>
      </c>
      <c r="BI15" s="31" t="str">
        <f t="shared" si="11"/>
        <v/>
      </c>
      <c r="BK15" s="5">
        <f t="shared" si="12"/>
        <v>0</v>
      </c>
      <c r="BL15" s="3">
        <f t="shared" si="13"/>
        <v>0</v>
      </c>
      <c r="BM15" s="3">
        <f t="shared" si="14"/>
        <v>0</v>
      </c>
      <c r="BN15" s="3">
        <f t="shared" si="15"/>
        <v>0</v>
      </c>
      <c r="BO15" s="3">
        <f t="shared" si="16"/>
        <v>0</v>
      </c>
      <c r="BP15" s="93">
        <f t="shared" si="17"/>
        <v>0</v>
      </c>
      <c r="BQ15" s="93">
        <f t="shared" si="18"/>
        <v>0</v>
      </c>
      <c r="BR15" s="93">
        <f t="shared" si="19"/>
        <v>0</v>
      </c>
      <c r="BS15" s="93">
        <f t="shared" si="20"/>
        <v>0</v>
      </c>
      <c r="BT15" s="93">
        <f t="shared" si="21"/>
        <v>0</v>
      </c>
    </row>
    <row r="16" spans="2:74" x14ac:dyDescent="0.2">
      <c r="B16" s="2" t="str">
        <f t="shared" si="1"/>
        <v>-</v>
      </c>
      <c r="C16" s="22"/>
      <c r="D16" s="22"/>
      <c r="E16" s="39"/>
      <c r="F16" s="40"/>
      <c r="G16" s="41"/>
      <c r="H16" s="41"/>
      <c r="I16" s="39"/>
      <c r="J16" s="42"/>
      <c r="K16" s="39"/>
      <c r="L16" s="39"/>
      <c r="M16" s="43"/>
      <c r="N16" s="39"/>
      <c r="O16" s="43"/>
      <c r="P16" s="39"/>
      <c r="Q16" s="43"/>
      <c r="R16" s="39"/>
      <c r="S16" s="43"/>
      <c r="T16" s="43"/>
      <c r="U16" s="43"/>
      <c r="V16" s="43"/>
      <c r="W16" s="43"/>
      <c r="X16" s="43"/>
      <c r="Y16" s="43"/>
      <c r="Z16" s="43"/>
      <c r="AA16" s="43"/>
      <c r="AB16" s="43"/>
      <c r="AC16" s="44"/>
      <c r="AD16" s="44"/>
      <c r="AE16" s="44"/>
      <c r="AF16" s="44"/>
      <c r="AG16" s="44"/>
      <c r="AH16" s="44"/>
      <c r="AI16" s="44"/>
      <c r="AJ16" s="120"/>
      <c r="AK16" s="44"/>
      <c r="AL16" s="44"/>
      <c r="AM16" s="45"/>
      <c r="AN16" s="45"/>
      <c r="AO16" s="45"/>
      <c r="AP16" s="45"/>
      <c r="AQ16" s="45"/>
      <c r="AR16" s="45"/>
      <c r="AS16" s="45"/>
      <c r="AT16" s="45"/>
      <c r="AU16" s="45"/>
      <c r="AV16" s="45"/>
      <c r="AW16" s="45"/>
      <c r="AX16" s="45"/>
      <c r="AY16" s="45"/>
      <c r="BA16" s="2">
        <f t="shared" si="3"/>
        <v>0</v>
      </c>
      <c r="BB16" s="2" t="str">
        <f t="shared" si="4"/>
        <v/>
      </c>
      <c r="BC16" s="2" t="str">
        <f t="shared" si="5"/>
        <v/>
      </c>
      <c r="BD16" s="2" t="str">
        <f t="shared" si="6"/>
        <v/>
      </c>
      <c r="BE16" s="2" t="str">
        <f t="shared" si="7"/>
        <v/>
      </c>
      <c r="BF16" s="2" t="str">
        <f t="shared" si="8"/>
        <v/>
      </c>
      <c r="BG16" s="2" t="str">
        <f t="shared" si="9"/>
        <v/>
      </c>
      <c r="BH16" s="2" t="str">
        <f t="shared" si="10"/>
        <v/>
      </c>
      <c r="BI16" s="31" t="str">
        <f t="shared" si="11"/>
        <v/>
      </c>
      <c r="BK16" s="5">
        <f t="shared" si="12"/>
        <v>0</v>
      </c>
      <c r="BL16" s="3">
        <f t="shared" si="13"/>
        <v>0</v>
      </c>
      <c r="BM16" s="3">
        <f t="shared" si="14"/>
        <v>0</v>
      </c>
      <c r="BN16" s="3">
        <f t="shared" si="15"/>
        <v>0</v>
      </c>
      <c r="BO16" s="3">
        <f t="shared" si="16"/>
        <v>0</v>
      </c>
      <c r="BP16" s="93">
        <f t="shared" si="17"/>
        <v>0</v>
      </c>
      <c r="BQ16" s="93">
        <f t="shared" si="18"/>
        <v>0</v>
      </c>
      <c r="BR16" s="93">
        <f t="shared" si="19"/>
        <v>0</v>
      </c>
      <c r="BS16" s="93">
        <f t="shared" si="20"/>
        <v>0</v>
      </c>
      <c r="BT16" s="93">
        <f t="shared" si="21"/>
        <v>0</v>
      </c>
    </row>
    <row r="17" spans="2:72" x14ac:dyDescent="0.2">
      <c r="B17" s="2" t="str">
        <f t="shared" si="1"/>
        <v>-</v>
      </c>
      <c r="C17" s="22"/>
      <c r="D17" s="22"/>
      <c r="E17" s="39"/>
      <c r="F17" s="40"/>
      <c r="G17" s="41"/>
      <c r="H17" s="41"/>
      <c r="I17" s="39"/>
      <c r="J17" s="42"/>
      <c r="K17" s="39"/>
      <c r="L17" s="39"/>
      <c r="M17" s="43"/>
      <c r="N17" s="39"/>
      <c r="O17" s="43"/>
      <c r="P17" s="39"/>
      <c r="Q17" s="43"/>
      <c r="R17" s="39"/>
      <c r="S17" s="43"/>
      <c r="T17" s="43"/>
      <c r="U17" s="43"/>
      <c r="V17" s="43"/>
      <c r="W17" s="43"/>
      <c r="X17" s="43"/>
      <c r="Y17" s="43"/>
      <c r="Z17" s="43"/>
      <c r="AA17" s="43"/>
      <c r="AB17" s="43"/>
      <c r="AC17" s="44"/>
      <c r="AD17" s="44"/>
      <c r="AE17" s="44"/>
      <c r="AF17" s="44"/>
      <c r="AG17" s="44"/>
      <c r="AH17" s="44"/>
      <c r="AI17" s="44"/>
      <c r="AJ17" s="120"/>
      <c r="AK17" s="44"/>
      <c r="AL17" s="44"/>
      <c r="AM17" s="45"/>
      <c r="AN17" s="45"/>
      <c r="AO17" s="45"/>
      <c r="AP17" s="45"/>
      <c r="AQ17" s="45"/>
      <c r="AR17" s="45"/>
      <c r="AS17" s="45"/>
      <c r="AT17" s="45"/>
      <c r="AU17" s="45"/>
      <c r="AV17" s="45"/>
      <c r="AW17" s="45"/>
      <c r="AX17" s="45"/>
      <c r="AY17" s="45"/>
      <c r="BA17" s="2">
        <f t="shared" si="3"/>
        <v>0</v>
      </c>
      <c r="BB17" s="2" t="str">
        <f t="shared" si="4"/>
        <v/>
      </c>
      <c r="BC17" s="2" t="str">
        <f t="shared" si="5"/>
        <v/>
      </c>
      <c r="BD17" s="2" t="str">
        <f t="shared" si="6"/>
        <v/>
      </c>
      <c r="BE17" s="2" t="str">
        <f t="shared" si="7"/>
        <v/>
      </c>
      <c r="BF17" s="2" t="str">
        <f t="shared" si="8"/>
        <v/>
      </c>
      <c r="BG17" s="2" t="str">
        <f t="shared" si="9"/>
        <v/>
      </c>
      <c r="BH17" s="2" t="str">
        <f t="shared" si="10"/>
        <v/>
      </c>
      <c r="BI17" s="31" t="str">
        <f t="shared" si="11"/>
        <v/>
      </c>
      <c r="BK17" s="5">
        <f t="shared" si="12"/>
        <v>0</v>
      </c>
      <c r="BL17" s="3">
        <f t="shared" si="13"/>
        <v>0</v>
      </c>
      <c r="BM17" s="3">
        <f t="shared" si="14"/>
        <v>0</v>
      </c>
      <c r="BN17" s="3">
        <f t="shared" si="15"/>
        <v>0</v>
      </c>
      <c r="BO17" s="3">
        <f t="shared" si="16"/>
        <v>0</v>
      </c>
      <c r="BP17" s="93">
        <f t="shared" si="17"/>
        <v>0</v>
      </c>
      <c r="BQ17" s="93">
        <f t="shared" si="18"/>
        <v>0</v>
      </c>
      <c r="BR17" s="93">
        <f t="shared" si="19"/>
        <v>0</v>
      </c>
      <c r="BS17" s="93">
        <f t="shared" si="20"/>
        <v>0</v>
      </c>
      <c r="BT17" s="93">
        <f t="shared" si="21"/>
        <v>0</v>
      </c>
    </row>
    <row r="18" spans="2:72" x14ac:dyDescent="0.2">
      <c r="B18" s="2" t="str">
        <f t="shared" si="1"/>
        <v>-</v>
      </c>
      <c r="C18" s="22"/>
      <c r="D18" s="22"/>
      <c r="E18" s="39"/>
      <c r="F18" s="40"/>
      <c r="G18" s="41"/>
      <c r="H18" s="41"/>
      <c r="I18" s="39"/>
      <c r="J18" s="42"/>
      <c r="K18" s="39"/>
      <c r="L18" s="39"/>
      <c r="M18" s="43"/>
      <c r="N18" s="39"/>
      <c r="O18" s="43"/>
      <c r="P18" s="39"/>
      <c r="Q18" s="43"/>
      <c r="R18" s="39"/>
      <c r="S18" s="43"/>
      <c r="T18" s="43"/>
      <c r="U18" s="43"/>
      <c r="V18" s="43"/>
      <c r="W18" s="43"/>
      <c r="X18" s="43"/>
      <c r="Y18" s="43"/>
      <c r="Z18" s="43"/>
      <c r="AA18" s="43"/>
      <c r="AB18" s="43"/>
      <c r="AC18" s="44"/>
      <c r="AD18" s="44"/>
      <c r="AE18" s="44"/>
      <c r="AF18" s="44"/>
      <c r="AG18" s="44"/>
      <c r="AH18" s="44"/>
      <c r="AI18" s="44"/>
      <c r="AJ18" s="120"/>
      <c r="AK18" s="44"/>
      <c r="AL18" s="44"/>
      <c r="AM18" s="45"/>
      <c r="AN18" s="45"/>
      <c r="AO18" s="45"/>
      <c r="AP18" s="45"/>
      <c r="AQ18" s="45"/>
      <c r="AR18" s="45"/>
      <c r="AS18" s="45"/>
      <c r="AT18" s="45"/>
      <c r="AU18" s="45"/>
      <c r="AV18" s="45"/>
      <c r="AW18" s="45"/>
      <c r="AX18" s="45"/>
      <c r="AY18" s="45"/>
      <c r="BA18" s="2">
        <f t="shared" si="3"/>
        <v>0</v>
      </c>
      <c r="BB18" s="2" t="str">
        <f t="shared" si="4"/>
        <v/>
      </c>
      <c r="BC18" s="2" t="str">
        <f t="shared" si="5"/>
        <v/>
      </c>
      <c r="BD18" s="2" t="str">
        <f t="shared" si="6"/>
        <v/>
      </c>
      <c r="BE18" s="2" t="str">
        <f t="shared" si="7"/>
        <v/>
      </c>
      <c r="BF18" s="2" t="str">
        <f t="shared" si="8"/>
        <v/>
      </c>
      <c r="BG18" s="2" t="str">
        <f t="shared" si="9"/>
        <v/>
      </c>
      <c r="BH18" s="2" t="str">
        <f t="shared" si="10"/>
        <v/>
      </c>
      <c r="BI18" s="31" t="str">
        <f t="shared" si="11"/>
        <v/>
      </c>
      <c r="BK18" s="5">
        <f t="shared" si="12"/>
        <v>0</v>
      </c>
      <c r="BL18" s="3">
        <f t="shared" si="13"/>
        <v>0</v>
      </c>
      <c r="BM18" s="3">
        <f t="shared" si="14"/>
        <v>0</v>
      </c>
      <c r="BN18" s="3">
        <f t="shared" si="15"/>
        <v>0</v>
      </c>
      <c r="BO18" s="3">
        <f t="shared" si="16"/>
        <v>0</v>
      </c>
      <c r="BP18" s="93">
        <f t="shared" si="17"/>
        <v>0</v>
      </c>
      <c r="BQ18" s="93">
        <f t="shared" si="18"/>
        <v>0</v>
      </c>
      <c r="BR18" s="93">
        <f t="shared" si="19"/>
        <v>0</v>
      </c>
      <c r="BS18" s="93">
        <f t="shared" si="20"/>
        <v>0</v>
      </c>
      <c r="BT18" s="93">
        <f t="shared" si="21"/>
        <v>0</v>
      </c>
    </row>
    <row r="19" spans="2:72" x14ac:dyDescent="0.2">
      <c r="B19" s="2" t="str">
        <f t="shared" si="1"/>
        <v>-</v>
      </c>
      <c r="C19" s="22"/>
      <c r="D19" s="22"/>
      <c r="E19" s="39"/>
      <c r="F19" s="40"/>
      <c r="G19" s="41"/>
      <c r="H19" s="41"/>
      <c r="I19" s="39"/>
      <c r="J19" s="42"/>
      <c r="K19" s="39"/>
      <c r="L19" s="39"/>
      <c r="M19" s="43"/>
      <c r="N19" s="39"/>
      <c r="O19" s="43"/>
      <c r="P19" s="39"/>
      <c r="Q19" s="43"/>
      <c r="R19" s="39"/>
      <c r="S19" s="43"/>
      <c r="T19" s="43"/>
      <c r="U19" s="43"/>
      <c r="V19" s="43"/>
      <c r="W19" s="43"/>
      <c r="X19" s="43"/>
      <c r="Y19" s="43"/>
      <c r="Z19" s="43"/>
      <c r="AA19" s="43"/>
      <c r="AB19" s="43"/>
      <c r="AC19" s="44"/>
      <c r="AD19" s="44"/>
      <c r="AE19" s="44"/>
      <c r="AF19" s="44"/>
      <c r="AG19" s="44"/>
      <c r="AH19" s="44"/>
      <c r="AI19" s="44"/>
      <c r="AJ19" s="120"/>
      <c r="AK19" s="44"/>
      <c r="AL19" s="44"/>
      <c r="AM19" s="45"/>
      <c r="AN19" s="45"/>
      <c r="AO19" s="45"/>
      <c r="AP19" s="45"/>
      <c r="AQ19" s="45"/>
      <c r="AR19" s="45"/>
      <c r="AS19" s="45"/>
      <c r="AT19" s="45"/>
      <c r="AU19" s="45"/>
      <c r="AV19" s="45"/>
      <c r="AW19" s="45"/>
      <c r="AX19" s="45"/>
      <c r="AY19" s="45"/>
      <c r="BA19" s="2">
        <f t="shared" si="3"/>
        <v>0</v>
      </c>
      <c r="BB19" s="2" t="str">
        <f t="shared" si="4"/>
        <v/>
      </c>
      <c r="BC19" s="2" t="str">
        <f t="shared" si="5"/>
        <v/>
      </c>
      <c r="BD19" s="2" t="str">
        <f t="shared" si="6"/>
        <v/>
      </c>
      <c r="BE19" s="2" t="str">
        <f t="shared" si="7"/>
        <v/>
      </c>
      <c r="BF19" s="2" t="str">
        <f t="shared" si="8"/>
        <v/>
      </c>
      <c r="BG19" s="2" t="str">
        <f t="shared" si="9"/>
        <v/>
      </c>
      <c r="BH19" s="2" t="str">
        <f t="shared" si="10"/>
        <v/>
      </c>
      <c r="BI19" s="31" t="str">
        <f t="shared" si="11"/>
        <v/>
      </c>
      <c r="BK19" s="5">
        <f t="shared" si="12"/>
        <v>0</v>
      </c>
      <c r="BL19" s="3">
        <f t="shared" si="13"/>
        <v>0</v>
      </c>
      <c r="BM19" s="3">
        <f t="shared" si="14"/>
        <v>0</v>
      </c>
      <c r="BN19" s="3">
        <f t="shared" si="15"/>
        <v>0</v>
      </c>
      <c r="BO19" s="3">
        <f t="shared" si="16"/>
        <v>0</v>
      </c>
      <c r="BP19" s="93">
        <f t="shared" si="17"/>
        <v>0</v>
      </c>
      <c r="BQ19" s="93">
        <f t="shared" si="18"/>
        <v>0</v>
      </c>
      <c r="BR19" s="93">
        <f t="shared" si="19"/>
        <v>0</v>
      </c>
      <c r="BS19" s="93">
        <f t="shared" si="20"/>
        <v>0</v>
      </c>
      <c r="BT19" s="93">
        <f t="shared" si="21"/>
        <v>0</v>
      </c>
    </row>
    <row r="20" spans="2:72" x14ac:dyDescent="0.2">
      <c r="B20" s="2" t="str">
        <f t="shared" si="1"/>
        <v>-</v>
      </c>
      <c r="C20" s="22"/>
      <c r="D20" s="22"/>
      <c r="E20" s="39"/>
      <c r="F20" s="40"/>
      <c r="G20" s="41"/>
      <c r="H20" s="41"/>
      <c r="I20" s="39"/>
      <c r="J20" s="42"/>
      <c r="K20" s="39"/>
      <c r="L20" s="39"/>
      <c r="M20" s="43"/>
      <c r="N20" s="39"/>
      <c r="O20" s="43"/>
      <c r="P20" s="39"/>
      <c r="Q20" s="43"/>
      <c r="R20" s="39"/>
      <c r="S20" s="43"/>
      <c r="T20" s="43"/>
      <c r="U20" s="43"/>
      <c r="V20" s="43"/>
      <c r="W20" s="43"/>
      <c r="X20" s="43"/>
      <c r="Y20" s="43"/>
      <c r="Z20" s="43"/>
      <c r="AA20" s="43"/>
      <c r="AB20" s="43"/>
      <c r="AC20" s="44"/>
      <c r="AD20" s="44"/>
      <c r="AE20" s="44"/>
      <c r="AF20" s="44"/>
      <c r="AG20" s="44"/>
      <c r="AH20" s="44"/>
      <c r="AI20" s="44"/>
      <c r="AJ20" s="120"/>
      <c r="AK20" s="44"/>
      <c r="AL20" s="44"/>
      <c r="AM20" s="45"/>
      <c r="AN20" s="45"/>
      <c r="AO20" s="45"/>
      <c r="AP20" s="45"/>
      <c r="AQ20" s="45"/>
      <c r="AR20" s="45"/>
      <c r="AS20" s="45"/>
      <c r="AT20" s="45"/>
      <c r="AU20" s="45"/>
      <c r="AV20" s="45"/>
      <c r="AW20" s="45"/>
      <c r="AX20" s="45"/>
      <c r="AY20" s="45"/>
      <c r="BA20" s="2">
        <f t="shared" si="3"/>
        <v>0</v>
      </c>
      <c r="BB20" s="2" t="str">
        <f t="shared" si="4"/>
        <v/>
      </c>
      <c r="BC20" s="2" t="str">
        <f t="shared" si="5"/>
        <v/>
      </c>
      <c r="BD20" s="2" t="str">
        <f t="shared" si="6"/>
        <v/>
      </c>
      <c r="BE20" s="2" t="str">
        <f t="shared" si="7"/>
        <v/>
      </c>
      <c r="BF20" s="2" t="str">
        <f t="shared" si="8"/>
        <v/>
      </c>
      <c r="BG20" s="2" t="str">
        <f t="shared" si="9"/>
        <v/>
      </c>
      <c r="BH20" s="2" t="str">
        <f t="shared" si="10"/>
        <v/>
      </c>
      <c r="BI20" s="31" t="str">
        <f t="shared" si="11"/>
        <v/>
      </c>
      <c r="BK20" s="5">
        <f t="shared" si="12"/>
        <v>0</v>
      </c>
      <c r="BL20" s="3">
        <f t="shared" si="13"/>
        <v>0</v>
      </c>
      <c r="BM20" s="3">
        <f t="shared" si="14"/>
        <v>0</v>
      </c>
      <c r="BN20" s="3">
        <f t="shared" si="15"/>
        <v>0</v>
      </c>
      <c r="BO20" s="3">
        <f t="shared" si="16"/>
        <v>0</v>
      </c>
      <c r="BP20" s="93">
        <f t="shared" si="17"/>
        <v>0</v>
      </c>
      <c r="BQ20" s="93">
        <f t="shared" si="18"/>
        <v>0</v>
      </c>
      <c r="BR20" s="93">
        <f t="shared" si="19"/>
        <v>0</v>
      </c>
      <c r="BS20" s="93">
        <f t="shared" si="20"/>
        <v>0</v>
      </c>
      <c r="BT20" s="93">
        <f t="shared" si="21"/>
        <v>0</v>
      </c>
    </row>
    <row r="21" spans="2:72" x14ac:dyDescent="0.2">
      <c r="B21" s="2" t="str">
        <f t="shared" si="1"/>
        <v>-</v>
      </c>
      <c r="C21" s="22"/>
      <c r="D21" s="22"/>
      <c r="E21" s="39"/>
      <c r="F21" s="40"/>
      <c r="G21" s="41"/>
      <c r="H21" s="41"/>
      <c r="I21" s="39"/>
      <c r="J21" s="42"/>
      <c r="K21" s="39"/>
      <c r="L21" s="39"/>
      <c r="M21" s="43"/>
      <c r="N21" s="39"/>
      <c r="O21" s="43"/>
      <c r="P21" s="39"/>
      <c r="Q21" s="43"/>
      <c r="R21" s="39"/>
      <c r="S21" s="43"/>
      <c r="T21" s="43"/>
      <c r="U21" s="43"/>
      <c r="V21" s="43"/>
      <c r="W21" s="43"/>
      <c r="X21" s="43"/>
      <c r="Y21" s="43"/>
      <c r="Z21" s="43"/>
      <c r="AA21" s="43"/>
      <c r="AB21" s="43"/>
      <c r="AC21" s="44"/>
      <c r="AD21" s="44"/>
      <c r="AE21" s="44"/>
      <c r="AF21" s="44"/>
      <c r="AG21" s="44"/>
      <c r="AH21" s="44"/>
      <c r="AI21" s="44"/>
      <c r="AJ21" s="120"/>
      <c r="AK21" s="44"/>
      <c r="AL21" s="44"/>
      <c r="AM21" s="45"/>
      <c r="AN21" s="45"/>
      <c r="AO21" s="45"/>
      <c r="AP21" s="45"/>
      <c r="AQ21" s="45"/>
      <c r="AR21" s="45"/>
      <c r="AS21" s="45"/>
      <c r="AT21" s="45"/>
      <c r="AU21" s="45"/>
      <c r="AV21" s="45"/>
      <c r="AW21" s="45"/>
      <c r="AX21" s="45"/>
      <c r="AY21" s="45"/>
      <c r="BA21" s="2">
        <f t="shared" si="3"/>
        <v>0</v>
      </c>
      <c r="BB21" s="2" t="str">
        <f t="shared" si="4"/>
        <v/>
      </c>
      <c r="BC21" s="2" t="str">
        <f t="shared" si="5"/>
        <v/>
      </c>
      <c r="BD21" s="2" t="str">
        <f t="shared" si="6"/>
        <v/>
      </c>
      <c r="BE21" s="2" t="str">
        <f t="shared" si="7"/>
        <v/>
      </c>
      <c r="BF21" s="2" t="str">
        <f t="shared" si="8"/>
        <v/>
      </c>
      <c r="BG21" s="2" t="str">
        <f t="shared" si="9"/>
        <v/>
      </c>
      <c r="BH21" s="2" t="str">
        <f t="shared" si="10"/>
        <v/>
      </c>
      <c r="BI21" s="31" t="str">
        <f t="shared" si="11"/>
        <v/>
      </c>
      <c r="BK21" s="5">
        <f t="shared" si="12"/>
        <v>0</v>
      </c>
      <c r="BL21" s="3">
        <f t="shared" si="13"/>
        <v>0</v>
      </c>
      <c r="BM21" s="3">
        <f t="shared" si="14"/>
        <v>0</v>
      </c>
      <c r="BN21" s="3">
        <f t="shared" si="15"/>
        <v>0</v>
      </c>
      <c r="BO21" s="3">
        <f t="shared" si="16"/>
        <v>0</v>
      </c>
      <c r="BP21" s="93">
        <f t="shared" si="17"/>
        <v>0</v>
      </c>
      <c r="BQ21" s="93">
        <f t="shared" si="18"/>
        <v>0</v>
      </c>
      <c r="BR21" s="93">
        <f t="shared" si="19"/>
        <v>0</v>
      </c>
      <c r="BS21" s="93">
        <f t="shared" si="20"/>
        <v>0</v>
      </c>
      <c r="BT21" s="93">
        <f t="shared" si="21"/>
        <v>0</v>
      </c>
    </row>
    <row r="22" spans="2:72" x14ac:dyDescent="0.2">
      <c r="B22" s="2" t="str">
        <f t="shared" si="1"/>
        <v>-</v>
      </c>
      <c r="C22" s="22"/>
      <c r="D22" s="22"/>
      <c r="E22" s="39"/>
      <c r="F22" s="40"/>
      <c r="G22" s="41"/>
      <c r="H22" s="41"/>
      <c r="I22" s="39"/>
      <c r="J22" s="42"/>
      <c r="K22" s="39"/>
      <c r="L22" s="39"/>
      <c r="M22" s="43"/>
      <c r="N22" s="39"/>
      <c r="O22" s="43"/>
      <c r="P22" s="39"/>
      <c r="Q22" s="43"/>
      <c r="R22" s="39"/>
      <c r="S22" s="43"/>
      <c r="T22" s="43"/>
      <c r="U22" s="43"/>
      <c r="V22" s="43"/>
      <c r="W22" s="43"/>
      <c r="X22" s="43"/>
      <c r="Y22" s="43"/>
      <c r="Z22" s="43"/>
      <c r="AA22" s="43"/>
      <c r="AB22" s="43"/>
      <c r="AC22" s="44"/>
      <c r="AD22" s="44"/>
      <c r="AE22" s="44"/>
      <c r="AF22" s="44"/>
      <c r="AG22" s="44"/>
      <c r="AH22" s="44"/>
      <c r="AI22" s="44"/>
      <c r="AJ22" s="120"/>
      <c r="AK22" s="44"/>
      <c r="AL22" s="44"/>
      <c r="AM22" s="45"/>
      <c r="AN22" s="45"/>
      <c r="AO22" s="45"/>
      <c r="AP22" s="45"/>
      <c r="AQ22" s="45"/>
      <c r="AR22" s="45"/>
      <c r="AS22" s="45"/>
      <c r="AT22" s="45"/>
      <c r="AU22" s="45"/>
      <c r="AV22" s="45"/>
      <c r="AW22" s="45"/>
      <c r="AX22" s="45"/>
      <c r="AY22" s="45"/>
      <c r="BA22" s="2">
        <f t="shared" si="3"/>
        <v>0</v>
      </c>
      <c r="BB22" s="2" t="str">
        <f t="shared" si="4"/>
        <v/>
      </c>
      <c r="BC22" s="2" t="str">
        <f t="shared" si="5"/>
        <v/>
      </c>
      <c r="BD22" s="2" t="str">
        <f t="shared" si="6"/>
        <v/>
      </c>
      <c r="BE22" s="2" t="str">
        <f t="shared" si="7"/>
        <v/>
      </c>
      <c r="BF22" s="2" t="str">
        <f t="shared" si="8"/>
        <v/>
      </c>
      <c r="BG22" s="2" t="str">
        <f t="shared" si="9"/>
        <v/>
      </c>
      <c r="BH22" s="2" t="str">
        <f t="shared" si="10"/>
        <v/>
      </c>
      <c r="BI22" s="31" t="str">
        <f t="shared" si="11"/>
        <v/>
      </c>
      <c r="BK22" s="5">
        <f t="shared" si="12"/>
        <v>0</v>
      </c>
      <c r="BL22" s="3">
        <f t="shared" si="13"/>
        <v>0</v>
      </c>
      <c r="BM22" s="3">
        <f t="shared" si="14"/>
        <v>0</v>
      </c>
      <c r="BN22" s="3">
        <f t="shared" si="15"/>
        <v>0</v>
      </c>
      <c r="BO22" s="3">
        <f t="shared" si="16"/>
        <v>0</v>
      </c>
      <c r="BP22" s="93">
        <f t="shared" si="17"/>
        <v>0</v>
      </c>
      <c r="BQ22" s="93">
        <f t="shared" si="18"/>
        <v>0</v>
      </c>
      <c r="BR22" s="93">
        <f t="shared" si="19"/>
        <v>0</v>
      </c>
      <c r="BS22" s="93">
        <f t="shared" si="20"/>
        <v>0</v>
      </c>
      <c r="BT22" s="93">
        <f t="shared" si="21"/>
        <v>0</v>
      </c>
    </row>
    <row r="23" spans="2:72" x14ac:dyDescent="0.2">
      <c r="B23" s="2" t="str">
        <f t="shared" si="1"/>
        <v>-</v>
      </c>
      <c r="C23" s="22"/>
      <c r="D23" s="22"/>
      <c r="E23" s="39"/>
      <c r="F23" s="40"/>
      <c r="G23" s="41"/>
      <c r="H23" s="41"/>
      <c r="I23" s="39"/>
      <c r="J23" s="42"/>
      <c r="K23" s="39"/>
      <c r="L23" s="39"/>
      <c r="M23" s="43"/>
      <c r="N23" s="39"/>
      <c r="O23" s="43"/>
      <c r="P23" s="39"/>
      <c r="Q23" s="43"/>
      <c r="R23" s="39"/>
      <c r="S23" s="43"/>
      <c r="T23" s="43"/>
      <c r="U23" s="43"/>
      <c r="V23" s="43"/>
      <c r="W23" s="43"/>
      <c r="X23" s="43"/>
      <c r="Y23" s="43"/>
      <c r="Z23" s="43"/>
      <c r="AA23" s="43"/>
      <c r="AB23" s="43"/>
      <c r="AC23" s="44"/>
      <c r="AD23" s="44"/>
      <c r="AE23" s="44"/>
      <c r="AF23" s="44"/>
      <c r="AG23" s="44"/>
      <c r="AH23" s="44"/>
      <c r="AI23" s="44"/>
      <c r="AJ23" s="120"/>
      <c r="AK23" s="44"/>
      <c r="AL23" s="44"/>
      <c r="AM23" s="45"/>
      <c r="AN23" s="45"/>
      <c r="AO23" s="45"/>
      <c r="AP23" s="45"/>
      <c r="AQ23" s="45"/>
      <c r="AR23" s="45"/>
      <c r="AS23" s="45"/>
      <c r="AT23" s="45"/>
      <c r="AU23" s="45"/>
      <c r="AV23" s="45"/>
      <c r="AW23" s="45"/>
      <c r="AX23" s="45"/>
      <c r="AY23" s="45"/>
      <c r="BA23" s="2">
        <f t="shared" si="3"/>
        <v>0</v>
      </c>
      <c r="BB23" s="2" t="str">
        <f t="shared" si="4"/>
        <v/>
      </c>
      <c r="BC23" s="2" t="str">
        <f t="shared" si="5"/>
        <v/>
      </c>
      <c r="BD23" s="2" t="str">
        <f t="shared" si="6"/>
        <v/>
      </c>
      <c r="BE23" s="2" t="str">
        <f t="shared" si="7"/>
        <v/>
      </c>
      <c r="BF23" s="2" t="str">
        <f t="shared" si="8"/>
        <v/>
      </c>
      <c r="BG23" s="2" t="str">
        <f t="shared" si="9"/>
        <v/>
      </c>
      <c r="BH23" s="2" t="str">
        <f t="shared" si="10"/>
        <v/>
      </c>
      <c r="BI23" s="31" t="str">
        <f t="shared" si="11"/>
        <v/>
      </c>
      <c r="BK23" s="5">
        <f t="shared" si="12"/>
        <v>0</v>
      </c>
      <c r="BL23" s="3">
        <f t="shared" si="13"/>
        <v>0</v>
      </c>
      <c r="BM23" s="3">
        <f t="shared" si="14"/>
        <v>0</v>
      </c>
      <c r="BN23" s="3">
        <f t="shared" si="15"/>
        <v>0</v>
      </c>
      <c r="BO23" s="3">
        <f t="shared" si="16"/>
        <v>0</v>
      </c>
      <c r="BP23" s="93">
        <f t="shared" si="17"/>
        <v>0</v>
      </c>
      <c r="BQ23" s="93">
        <f t="shared" si="18"/>
        <v>0</v>
      </c>
      <c r="BR23" s="93">
        <f t="shared" si="19"/>
        <v>0</v>
      </c>
      <c r="BS23" s="93">
        <f t="shared" si="20"/>
        <v>0</v>
      </c>
      <c r="BT23" s="93">
        <f t="shared" si="21"/>
        <v>0</v>
      </c>
    </row>
    <row r="24" spans="2:72" x14ac:dyDescent="0.2">
      <c r="B24" s="2" t="str">
        <f t="shared" si="1"/>
        <v>-</v>
      </c>
      <c r="C24" s="22"/>
      <c r="D24" s="22"/>
      <c r="E24" s="39"/>
      <c r="F24" s="40"/>
      <c r="G24" s="41"/>
      <c r="H24" s="41"/>
      <c r="I24" s="39"/>
      <c r="J24" s="42"/>
      <c r="K24" s="39"/>
      <c r="L24" s="39"/>
      <c r="M24" s="43"/>
      <c r="N24" s="39"/>
      <c r="O24" s="43"/>
      <c r="P24" s="39"/>
      <c r="Q24" s="43"/>
      <c r="R24" s="39"/>
      <c r="S24" s="43"/>
      <c r="T24" s="43"/>
      <c r="U24" s="43"/>
      <c r="V24" s="43"/>
      <c r="W24" s="43"/>
      <c r="X24" s="43"/>
      <c r="Y24" s="43"/>
      <c r="Z24" s="43"/>
      <c r="AA24" s="43"/>
      <c r="AB24" s="43"/>
      <c r="AC24" s="44"/>
      <c r="AD24" s="44"/>
      <c r="AE24" s="44"/>
      <c r="AF24" s="44"/>
      <c r="AG24" s="44"/>
      <c r="AH24" s="44"/>
      <c r="AI24" s="44"/>
      <c r="AJ24" s="120"/>
      <c r="AK24" s="44"/>
      <c r="AL24" s="44"/>
      <c r="AM24" s="45"/>
      <c r="AN24" s="45"/>
      <c r="AO24" s="45"/>
      <c r="AP24" s="45"/>
      <c r="AQ24" s="45"/>
      <c r="AR24" s="45"/>
      <c r="AS24" s="45"/>
      <c r="AT24" s="45"/>
      <c r="AU24" s="45"/>
      <c r="AV24" s="45"/>
      <c r="AW24" s="45"/>
      <c r="AX24" s="45"/>
      <c r="AY24" s="45"/>
      <c r="BA24" s="2">
        <f t="shared" si="3"/>
        <v>0</v>
      </c>
      <c r="BB24" s="2" t="str">
        <f t="shared" si="4"/>
        <v/>
      </c>
      <c r="BC24" s="2" t="str">
        <f t="shared" si="5"/>
        <v/>
      </c>
      <c r="BD24" s="2" t="str">
        <f t="shared" si="6"/>
        <v/>
      </c>
      <c r="BE24" s="2" t="str">
        <f t="shared" si="7"/>
        <v/>
      </c>
      <c r="BF24" s="2" t="str">
        <f t="shared" si="8"/>
        <v/>
      </c>
      <c r="BG24" s="2" t="str">
        <f t="shared" si="9"/>
        <v/>
      </c>
      <c r="BH24" s="2" t="str">
        <f t="shared" si="10"/>
        <v/>
      </c>
      <c r="BI24" s="31" t="str">
        <f t="shared" si="11"/>
        <v/>
      </c>
      <c r="BK24" s="5">
        <f t="shared" si="12"/>
        <v>0</v>
      </c>
      <c r="BL24" s="3">
        <f t="shared" si="13"/>
        <v>0</v>
      </c>
      <c r="BM24" s="3">
        <f t="shared" si="14"/>
        <v>0</v>
      </c>
      <c r="BN24" s="3">
        <f t="shared" si="15"/>
        <v>0</v>
      </c>
      <c r="BO24" s="3">
        <f t="shared" si="16"/>
        <v>0</v>
      </c>
      <c r="BP24" s="93">
        <f t="shared" si="17"/>
        <v>0</v>
      </c>
      <c r="BQ24" s="93">
        <f t="shared" si="18"/>
        <v>0</v>
      </c>
      <c r="BR24" s="93">
        <f t="shared" si="19"/>
        <v>0</v>
      </c>
      <c r="BS24" s="93">
        <f t="shared" si="20"/>
        <v>0</v>
      </c>
      <c r="BT24" s="93">
        <f t="shared" si="21"/>
        <v>0</v>
      </c>
    </row>
    <row r="25" spans="2:72" x14ac:dyDescent="0.2">
      <c r="B25" s="2" t="str">
        <f t="shared" si="1"/>
        <v>-</v>
      </c>
      <c r="C25" s="22"/>
      <c r="D25" s="22"/>
      <c r="E25" s="39"/>
      <c r="F25" s="40"/>
      <c r="G25" s="41"/>
      <c r="H25" s="41"/>
      <c r="I25" s="39"/>
      <c r="J25" s="42"/>
      <c r="K25" s="39"/>
      <c r="L25" s="39"/>
      <c r="M25" s="43"/>
      <c r="N25" s="39"/>
      <c r="O25" s="43"/>
      <c r="P25" s="39"/>
      <c r="Q25" s="43"/>
      <c r="R25" s="39"/>
      <c r="S25" s="43"/>
      <c r="T25" s="43"/>
      <c r="U25" s="43"/>
      <c r="V25" s="43"/>
      <c r="W25" s="43"/>
      <c r="X25" s="43"/>
      <c r="Y25" s="43"/>
      <c r="Z25" s="43"/>
      <c r="AA25" s="43"/>
      <c r="AB25" s="43"/>
      <c r="AC25" s="44"/>
      <c r="AD25" s="44"/>
      <c r="AE25" s="44"/>
      <c r="AF25" s="44"/>
      <c r="AG25" s="44"/>
      <c r="AH25" s="44"/>
      <c r="AI25" s="44"/>
      <c r="AJ25" s="120"/>
      <c r="AK25" s="44"/>
      <c r="AL25" s="44"/>
      <c r="AM25" s="45"/>
      <c r="AN25" s="45"/>
      <c r="AO25" s="45"/>
      <c r="AP25" s="45"/>
      <c r="AQ25" s="45"/>
      <c r="AR25" s="45"/>
      <c r="AS25" s="45"/>
      <c r="AT25" s="45"/>
      <c r="AU25" s="45"/>
      <c r="AV25" s="45"/>
      <c r="AW25" s="45"/>
      <c r="AX25" s="45"/>
      <c r="AY25" s="45"/>
      <c r="BA25" s="2">
        <f t="shared" si="3"/>
        <v>0</v>
      </c>
      <c r="BB25" s="2" t="str">
        <f t="shared" si="4"/>
        <v/>
      </c>
      <c r="BC25" s="2" t="str">
        <f t="shared" si="5"/>
        <v/>
      </c>
      <c r="BD25" s="2" t="str">
        <f t="shared" si="6"/>
        <v/>
      </c>
      <c r="BE25" s="2" t="str">
        <f t="shared" si="7"/>
        <v/>
      </c>
      <c r="BF25" s="2" t="str">
        <f t="shared" si="8"/>
        <v/>
      </c>
      <c r="BG25" s="2" t="str">
        <f t="shared" si="9"/>
        <v/>
      </c>
      <c r="BH25" s="2" t="str">
        <f t="shared" si="10"/>
        <v/>
      </c>
      <c r="BI25" s="31" t="str">
        <f t="shared" si="11"/>
        <v/>
      </c>
      <c r="BK25" s="5">
        <f t="shared" si="12"/>
        <v>0</v>
      </c>
      <c r="BL25" s="3">
        <f t="shared" si="13"/>
        <v>0</v>
      </c>
      <c r="BM25" s="3">
        <f t="shared" si="14"/>
        <v>0</v>
      </c>
      <c r="BN25" s="3">
        <f t="shared" si="15"/>
        <v>0</v>
      </c>
      <c r="BO25" s="3">
        <f t="shared" si="16"/>
        <v>0</v>
      </c>
      <c r="BP25" s="93">
        <f t="shared" si="17"/>
        <v>0</v>
      </c>
      <c r="BQ25" s="93">
        <f t="shared" si="18"/>
        <v>0</v>
      </c>
      <c r="BR25" s="93">
        <f t="shared" si="19"/>
        <v>0</v>
      </c>
      <c r="BS25" s="93">
        <f t="shared" si="20"/>
        <v>0</v>
      </c>
      <c r="BT25" s="93">
        <f t="shared" si="21"/>
        <v>0</v>
      </c>
    </row>
    <row r="26" spans="2:72" x14ac:dyDescent="0.2">
      <c r="B26" s="2" t="str">
        <f t="shared" si="1"/>
        <v>-</v>
      </c>
      <c r="C26" s="22"/>
      <c r="D26" s="22"/>
      <c r="E26" s="39"/>
      <c r="F26" s="40"/>
      <c r="G26" s="41"/>
      <c r="H26" s="41"/>
      <c r="I26" s="39"/>
      <c r="J26" s="42"/>
      <c r="K26" s="39"/>
      <c r="L26" s="39"/>
      <c r="M26" s="43"/>
      <c r="N26" s="39"/>
      <c r="O26" s="43"/>
      <c r="P26" s="39"/>
      <c r="Q26" s="43"/>
      <c r="R26" s="39"/>
      <c r="S26" s="43"/>
      <c r="T26" s="43"/>
      <c r="U26" s="43"/>
      <c r="V26" s="43"/>
      <c r="W26" s="43"/>
      <c r="X26" s="43"/>
      <c r="Y26" s="43"/>
      <c r="Z26" s="43"/>
      <c r="AA26" s="43"/>
      <c r="AB26" s="43"/>
      <c r="AC26" s="44"/>
      <c r="AD26" s="44"/>
      <c r="AE26" s="44"/>
      <c r="AF26" s="44"/>
      <c r="AG26" s="44"/>
      <c r="AH26" s="44"/>
      <c r="AI26" s="44"/>
      <c r="AJ26" s="120"/>
      <c r="AK26" s="44"/>
      <c r="AL26" s="44"/>
      <c r="AM26" s="45"/>
      <c r="AN26" s="45"/>
      <c r="AO26" s="45"/>
      <c r="AP26" s="45"/>
      <c r="AQ26" s="45"/>
      <c r="AR26" s="45"/>
      <c r="AS26" s="45"/>
      <c r="AT26" s="45"/>
      <c r="AU26" s="45"/>
      <c r="AV26" s="45"/>
      <c r="AW26" s="45"/>
      <c r="AX26" s="45"/>
      <c r="AY26" s="45"/>
      <c r="BA26" s="2">
        <f t="shared" si="3"/>
        <v>0</v>
      </c>
      <c r="BB26" s="2" t="str">
        <f t="shared" si="4"/>
        <v/>
      </c>
      <c r="BC26" s="2" t="str">
        <f t="shared" si="5"/>
        <v/>
      </c>
      <c r="BD26" s="2" t="str">
        <f t="shared" si="6"/>
        <v/>
      </c>
      <c r="BE26" s="2" t="str">
        <f t="shared" si="7"/>
        <v/>
      </c>
      <c r="BF26" s="2" t="str">
        <f t="shared" si="8"/>
        <v/>
      </c>
      <c r="BG26" s="2" t="str">
        <f t="shared" si="9"/>
        <v/>
      </c>
      <c r="BH26" s="2" t="str">
        <f t="shared" si="10"/>
        <v/>
      </c>
      <c r="BI26" s="31" t="str">
        <f t="shared" si="11"/>
        <v/>
      </c>
      <c r="BK26" s="5">
        <f t="shared" si="12"/>
        <v>0</v>
      </c>
      <c r="BL26" s="3">
        <f t="shared" si="13"/>
        <v>0</v>
      </c>
      <c r="BM26" s="3">
        <f t="shared" si="14"/>
        <v>0</v>
      </c>
      <c r="BN26" s="3">
        <f t="shared" si="15"/>
        <v>0</v>
      </c>
      <c r="BO26" s="3">
        <f t="shared" si="16"/>
        <v>0</v>
      </c>
      <c r="BP26" s="93">
        <f t="shared" si="17"/>
        <v>0</v>
      </c>
      <c r="BQ26" s="93">
        <f t="shared" si="18"/>
        <v>0</v>
      </c>
      <c r="BR26" s="93">
        <f t="shared" si="19"/>
        <v>0</v>
      </c>
      <c r="BS26" s="93">
        <f t="shared" si="20"/>
        <v>0</v>
      </c>
      <c r="BT26" s="93">
        <f t="shared" si="21"/>
        <v>0</v>
      </c>
    </row>
    <row r="27" spans="2:72" x14ac:dyDescent="0.2">
      <c r="B27" s="2" t="str">
        <f t="shared" si="1"/>
        <v>-</v>
      </c>
      <c r="C27" s="22"/>
      <c r="D27" s="22"/>
      <c r="E27" s="39"/>
      <c r="F27" s="40"/>
      <c r="G27" s="41"/>
      <c r="H27" s="41"/>
      <c r="I27" s="39"/>
      <c r="J27" s="42"/>
      <c r="K27" s="39"/>
      <c r="L27" s="39"/>
      <c r="M27" s="43"/>
      <c r="N27" s="39"/>
      <c r="O27" s="43"/>
      <c r="P27" s="39"/>
      <c r="Q27" s="43"/>
      <c r="R27" s="39"/>
      <c r="S27" s="43"/>
      <c r="T27" s="43"/>
      <c r="U27" s="43"/>
      <c r="V27" s="43"/>
      <c r="W27" s="43"/>
      <c r="X27" s="43"/>
      <c r="Y27" s="43"/>
      <c r="Z27" s="43"/>
      <c r="AA27" s="43"/>
      <c r="AB27" s="43"/>
      <c r="AC27" s="44"/>
      <c r="AD27" s="44"/>
      <c r="AE27" s="44"/>
      <c r="AF27" s="44"/>
      <c r="AG27" s="44"/>
      <c r="AH27" s="44"/>
      <c r="AI27" s="44"/>
      <c r="AJ27" s="120"/>
      <c r="AK27" s="44"/>
      <c r="AL27" s="44"/>
      <c r="AM27" s="45"/>
      <c r="AN27" s="45"/>
      <c r="AO27" s="45"/>
      <c r="AP27" s="45"/>
      <c r="AQ27" s="45"/>
      <c r="AR27" s="45"/>
      <c r="AS27" s="45"/>
      <c r="AT27" s="45"/>
      <c r="AU27" s="45"/>
      <c r="AV27" s="45"/>
      <c r="AW27" s="45"/>
      <c r="AX27" s="45"/>
      <c r="AY27" s="45"/>
      <c r="BA27" s="2">
        <f t="shared" si="3"/>
        <v>0</v>
      </c>
      <c r="BB27" s="2" t="str">
        <f t="shared" si="4"/>
        <v/>
      </c>
      <c r="BC27" s="2" t="str">
        <f t="shared" si="5"/>
        <v/>
      </c>
      <c r="BD27" s="2" t="str">
        <f t="shared" si="6"/>
        <v/>
      </c>
      <c r="BE27" s="2" t="str">
        <f t="shared" si="7"/>
        <v/>
      </c>
      <c r="BF27" s="2" t="str">
        <f t="shared" si="8"/>
        <v/>
      </c>
      <c r="BG27" s="2" t="str">
        <f t="shared" si="9"/>
        <v/>
      </c>
      <c r="BH27" s="2" t="str">
        <f t="shared" si="10"/>
        <v/>
      </c>
      <c r="BI27" s="31" t="str">
        <f t="shared" si="11"/>
        <v/>
      </c>
      <c r="BK27" s="5">
        <f t="shared" si="12"/>
        <v>0</v>
      </c>
      <c r="BL27" s="3">
        <f t="shared" si="13"/>
        <v>0</v>
      </c>
      <c r="BM27" s="3">
        <f t="shared" si="14"/>
        <v>0</v>
      </c>
      <c r="BN27" s="3">
        <f t="shared" si="15"/>
        <v>0</v>
      </c>
      <c r="BO27" s="3">
        <f t="shared" si="16"/>
        <v>0</v>
      </c>
      <c r="BP27" s="93">
        <f t="shared" si="17"/>
        <v>0</v>
      </c>
      <c r="BQ27" s="93">
        <f t="shared" si="18"/>
        <v>0</v>
      </c>
      <c r="BR27" s="93">
        <f t="shared" si="19"/>
        <v>0</v>
      </c>
      <c r="BS27" s="93">
        <f t="shared" si="20"/>
        <v>0</v>
      </c>
      <c r="BT27" s="93">
        <f t="shared" si="21"/>
        <v>0</v>
      </c>
    </row>
    <row r="28" spans="2:72" x14ac:dyDescent="0.2">
      <c r="B28" s="2" t="str">
        <f t="shared" si="1"/>
        <v>-</v>
      </c>
      <c r="C28" s="22"/>
      <c r="D28" s="22"/>
      <c r="E28" s="39"/>
      <c r="F28" s="40"/>
      <c r="G28" s="41"/>
      <c r="H28" s="41"/>
      <c r="I28" s="39"/>
      <c r="J28" s="42"/>
      <c r="K28" s="39"/>
      <c r="L28" s="39"/>
      <c r="M28" s="43"/>
      <c r="N28" s="39"/>
      <c r="O28" s="43"/>
      <c r="P28" s="39"/>
      <c r="Q28" s="43"/>
      <c r="R28" s="39"/>
      <c r="S28" s="43"/>
      <c r="T28" s="43"/>
      <c r="U28" s="43"/>
      <c r="V28" s="43"/>
      <c r="W28" s="43"/>
      <c r="X28" s="43"/>
      <c r="Y28" s="43"/>
      <c r="Z28" s="43"/>
      <c r="AA28" s="43"/>
      <c r="AB28" s="43"/>
      <c r="AC28" s="44"/>
      <c r="AD28" s="44"/>
      <c r="AE28" s="44"/>
      <c r="AF28" s="44"/>
      <c r="AG28" s="44"/>
      <c r="AH28" s="44"/>
      <c r="AI28" s="44"/>
      <c r="AJ28" s="120"/>
      <c r="AK28" s="44"/>
      <c r="AL28" s="44"/>
      <c r="AM28" s="45"/>
      <c r="AN28" s="45"/>
      <c r="AO28" s="45"/>
      <c r="AP28" s="45"/>
      <c r="AQ28" s="45"/>
      <c r="AR28" s="45"/>
      <c r="AS28" s="45"/>
      <c r="AT28" s="45"/>
      <c r="AU28" s="45"/>
      <c r="AV28" s="45"/>
      <c r="AW28" s="45"/>
      <c r="AX28" s="45"/>
      <c r="AY28" s="45"/>
      <c r="BA28" s="2">
        <f t="shared" si="3"/>
        <v>0</v>
      </c>
      <c r="BB28" s="2" t="str">
        <f t="shared" si="4"/>
        <v/>
      </c>
      <c r="BC28" s="2" t="str">
        <f t="shared" si="5"/>
        <v/>
      </c>
      <c r="BD28" s="2" t="str">
        <f t="shared" si="6"/>
        <v/>
      </c>
      <c r="BE28" s="2" t="str">
        <f t="shared" si="7"/>
        <v/>
      </c>
      <c r="BF28" s="2" t="str">
        <f t="shared" si="8"/>
        <v/>
      </c>
      <c r="BG28" s="2" t="str">
        <f t="shared" si="9"/>
        <v/>
      </c>
      <c r="BH28" s="2" t="str">
        <f t="shared" si="10"/>
        <v/>
      </c>
      <c r="BI28" s="31" t="str">
        <f t="shared" si="11"/>
        <v/>
      </c>
      <c r="BK28" s="5">
        <f t="shared" si="12"/>
        <v>0</v>
      </c>
      <c r="BL28" s="3">
        <f t="shared" si="13"/>
        <v>0</v>
      </c>
      <c r="BM28" s="3">
        <f t="shared" si="14"/>
        <v>0</v>
      </c>
      <c r="BN28" s="3">
        <f t="shared" si="15"/>
        <v>0</v>
      </c>
      <c r="BO28" s="3">
        <f t="shared" si="16"/>
        <v>0</v>
      </c>
      <c r="BP28" s="93">
        <f t="shared" si="17"/>
        <v>0</v>
      </c>
      <c r="BQ28" s="93">
        <f t="shared" si="18"/>
        <v>0</v>
      </c>
      <c r="BR28" s="93">
        <f t="shared" si="19"/>
        <v>0</v>
      </c>
      <c r="BS28" s="93">
        <f t="shared" si="20"/>
        <v>0</v>
      </c>
      <c r="BT28" s="93">
        <f t="shared" si="21"/>
        <v>0</v>
      </c>
    </row>
    <row r="29" spans="2:72" x14ac:dyDescent="0.2">
      <c r="B29" s="2" t="str">
        <f t="shared" si="1"/>
        <v>-</v>
      </c>
      <c r="C29" s="22"/>
      <c r="D29" s="22"/>
      <c r="E29" s="39"/>
      <c r="F29" s="40"/>
      <c r="G29" s="41"/>
      <c r="H29" s="41"/>
      <c r="I29" s="39"/>
      <c r="J29" s="42"/>
      <c r="K29" s="39"/>
      <c r="L29" s="39"/>
      <c r="M29" s="43"/>
      <c r="N29" s="39"/>
      <c r="O29" s="43"/>
      <c r="P29" s="39"/>
      <c r="Q29" s="43"/>
      <c r="R29" s="39"/>
      <c r="S29" s="43"/>
      <c r="T29" s="43"/>
      <c r="U29" s="43"/>
      <c r="V29" s="43"/>
      <c r="W29" s="43"/>
      <c r="X29" s="43"/>
      <c r="Y29" s="43"/>
      <c r="Z29" s="43"/>
      <c r="AA29" s="43"/>
      <c r="AB29" s="43"/>
      <c r="AC29" s="44"/>
      <c r="AD29" s="44"/>
      <c r="AE29" s="44"/>
      <c r="AF29" s="44"/>
      <c r="AG29" s="44"/>
      <c r="AH29" s="44"/>
      <c r="AI29" s="44"/>
      <c r="AJ29" s="120"/>
      <c r="AK29" s="44"/>
      <c r="AL29" s="44"/>
      <c r="AM29" s="45"/>
      <c r="AN29" s="45"/>
      <c r="AO29" s="45"/>
      <c r="AP29" s="45"/>
      <c r="AQ29" s="45"/>
      <c r="AR29" s="45"/>
      <c r="AS29" s="45"/>
      <c r="AT29" s="45"/>
      <c r="AU29" s="45"/>
      <c r="AV29" s="45"/>
      <c r="AW29" s="45"/>
      <c r="AX29" s="45"/>
      <c r="AY29" s="45"/>
      <c r="BA29" s="2">
        <f t="shared" si="3"/>
        <v>0</v>
      </c>
      <c r="BB29" s="2" t="str">
        <f t="shared" si="4"/>
        <v/>
      </c>
      <c r="BC29" s="2" t="str">
        <f t="shared" si="5"/>
        <v/>
      </c>
      <c r="BD29" s="2" t="str">
        <f t="shared" si="6"/>
        <v/>
      </c>
      <c r="BE29" s="2" t="str">
        <f t="shared" si="7"/>
        <v/>
      </c>
      <c r="BF29" s="2" t="str">
        <f t="shared" si="8"/>
        <v/>
      </c>
      <c r="BG29" s="2" t="str">
        <f t="shared" si="9"/>
        <v/>
      </c>
      <c r="BH29" s="2" t="str">
        <f t="shared" si="10"/>
        <v/>
      </c>
      <c r="BI29" s="31" t="str">
        <f t="shared" si="11"/>
        <v/>
      </c>
      <c r="BK29" s="5">
        <f t="shared" si="12"/>
        <v>0</v>
      </c>
      <c r="BL29" s="3">
        <f t="shared" si="13"/>
        <v>0</v>
      </c>
      <c r="BM29" s="3">
        <f t="shared" si="14"/>
        <v>0</v>
      </c>
      <c r="BN29" s="3">
        <f t="shared" si="15"/>
        <v>0</v>
      </c>
      <c r="BO29" s="3">
        <f t="shared" si="16"/>
        <v>0</v>
      </c>
      <c r="BP29" s="93">
        <f t="shared" si="17"/>
        <v>0</v>
      </c>
      <c r="BQ29" s="93">
        <f t="shared" si="18"/>
        <v>0</v>
      </c>
      <c r="BR29" s="93">
        <f t="shared" si="19"/>
        <v>0</v>
      </c>
      <c r="BS29" s="93">
        <f t="shared" si="20"/>
        <v>0</v>
      </c>
      <c r="BT29" s="93">
        <f t="shared" si="21"/>
        <v>0</v>
      </c>
    </row>
    <row r="30" spans="2:72" x14ac:dyDescent="0.2">
      <c r="B30" s="2" t="str">
        <f t="shared" si="1"/>
        <v>-</v>
      </c>
      <c r="C30" s="22"/>
      <c r="D30" s="22"/>
      <c r="E30" s="39"/>
      <c r="F30" s="40"/>
      <c r="G30" s="41"/>
      <c r="H30" s="41"/>
      <c r="I30" s="39"/>
      <c r="J30" s="42"/>
      <c r="K30" s="39"/>
      <c r="L30" s="39"/>
      <c r="M30" s="43"/>
      <c r="N30" s="39"/>
      <c r="O30" s="43"/>
      <c r="P30" s="39"/>
      <c r="Q30" s="43"/>
      <c r="R30" s="39"/>
      <c r="S30" s="43"/>
      <c r="T30" s="43"/>
      <c r="U30" s="43"/>
      <c r="V30" s="43"/>
      <c r="W30" s="43"/>
      <c r="X30" s="43"/>
      <c r="Y30" s="43"/>
      <c r="Z30" s="43"/>
      <c r="AA30" s="43"/>
      <c r="AB30" s="43"/>
      <c r="AC30" s="44"/>
      <c r="AD30" s="44"/>
      <c r="AE30" s="44"/>
      <c r="AF30" s="44"/>
      <c r="AG30" s="44"/>
      <c r="AH30" s="44"/>
      <c r="AI30" s="44"/>
      <c r="AJ30" s="120"/>
      <c r="AK30" s="44"/>
      <c r="AL30" s="44"/>
      <c r="AM30" s="45"/>
      <c r="AN30" s="45"/>
      <c r="AO30" s="45"/>
      <c r="AP30" s="45"/>
      <c r="AQ30" s="45"/>
      <c r="AR30" s="45"/>
      <c r="AS30" s="45"/>
      <c r="AT30" s="45"/>
      <c r="AU30" s="45"/>
      <c r="AV30" s="45"/>
      <c r="AW30" s="45"/>
      <c r="AX30" s="45"/>
      <c r="AY30" s="45"/>
      <c r="BA30" s="2">
        <f t="shared" si="3"/>
        <v>0</v>
      </c>
      <c r="BB30" s="2" t="str">
        <f t="shared" si="4"/>
        <v/>
      </c>
      <c r="BC30" s="2" t="str">
        <f t="shared" si="5"/>
        <v/>
      </c>
      <c r="BD30" s="2" t="str">
        <f t="shared" si="6"/>
        <v/>
      </c>
      <c r="BE30" s="2" t="str">
        <f t="shared" si="7"/>
        <v/>
      </c>
      <c r="BF30" s="2" t="str">
        <f t="shared" si="8"/>
        <v/>
      </c>
      <c r="BG30" s="2" t="str">
        <f t="shared" si="9"/>
        <v/>
      </c>
      <c r="BH30" s="2" t="str">
        <f t="shared" si="10"/>
        <v/>
      </c>
      <c r="BI30" s="31" t="str">
        <f t="shared" si="11"/>
        <v/>
      </c>
      <c r="BK30" s="5">
        <f t="shared" si="12"/>
        <v>0</v>
      </c>
      <c r="BL30" s="3">
        <f t="shared" si="13"/>
        <v>0</v>
      </c>
      <c r="BM30" s="3">
        <f t="shared" si="14"/>
        <v>0</v>
      </c>
      <c r="BN30" s="3">
        <f t="shared" si="15"/>
        <v>0</v>
      </c>
      <c r="BO30" s="3">
        <f t="shared" si="16"/>
        <v>0</v>
      </c>
      <c r="BP30" s="93">
        <f t="shared" si="17"/>
        <v>0</v>
      </c>
      <c r="BQ30" s="93">
        <f t="shared" si="18"/>
        <v>0</v>
      </c>
      <c r="BR30" s="93">
        <f t="shared" si="19"/>
        <v>0</v>
      </c>
      <c r="BS30" s="93">
        <f t="shared" si="20"/>
        <v>0</v>
      </c>
      <c r="BT30" s="93">
        <f t="shared" si="21"/>
        <v>0</v>
      </c>
    </row>
    <row r="31" spans="2:72" x14ac:dyDescent="0.2">
      <c r="B31" s="2" t="str">
        <f t="shared" si="1"/>
        <v>-</v>
      </c>
      <c r="C31" s="22"/>
      <c r="D31" s="22"/>
      <c r="E31" s="39"/>
      <c r="F31" s="40"/>
      <c r="G31" s="41"/>
      <c r="H31" s="41"/>
      <c r="I31" s="39"/>
      <c r="J31" s="42"/>
      <c r="K31" s="39"/>
      <c r="L31" s="39"/>
      <c r="M31" s="43"/>
      <c r="N31" s="39"/>
      <c r="O31" s="43"/>
      <c r="P31" s="39"/>
      <c r="Q31" s="43"/>
      <c r="R31" s="39"/>
      <c r="S31" s="43"/>
      <c r="T31" s="43"/>
      <c r="U31" s="43"/>
      <c r="V31" s="43"/>
      <c r="W31" s="43"/>
      <c r="X31" s="43"/>
      <c r="Y31" s="43"/>
      <c r="Z31" s="43"/>
      <c r="AA31" s="43"/>
      <c r="AB31" s="43"/>
      <c r="AC31" s="44"/>
      <c r="AD31" s="44"/>
      <c r="AE31" s="44"/>
      <c r="AF31" s="44"/>
      <c r="AG31" s="44"/>
      <c r="AH31" s="44"/>
      <c r="AI31" s="44"/>
      <c r="AJ31" s="120"/>
      <c r="AK31" s="44"/>
      <c r="AL31" s="44"/>
      <c r="AM31" s="45"/>
      <c r="AN31" s="45"/>
      <c r="AO31" s="45"/>
      <c r="AP31" s="45"/>
      <c r="AQ31" s="45"/>
      <c r="AR31" s="45"/>
      <c r="AS31" s="45"/>
      <c r="AT31" s="45"/>
      <c r="AU31" s="45"/>
      <c r="AV31" s="45"/>
      <c r="AW31" s="45"/>
      <c r="AX31" s="45"/>
      <c r="AY31" s="45"/>
      <c r="BA31" s="2">
        <f t="shared" si="3"/>
        <v>0</v>
      </c>
      <c r="BB31" s="2" t="str">
        <f t="shared" si="4"/>
        <v/>
      </c>
      <c r="BC31" s="2" t="str">
        <f t="shared" si="5"/>
        <v/>
      </c>
      <c r="BD31" s="2" t="str">
        <f t="shared" si="6"/>
        <v/>
      </c>
      <c r="BE31" s="2" t="str">
        <f t="shared" si="7"/>
        <v/>
      </c>
      <c r="BF31" s="2" t="str">
        <f t="shared" si="8"/>
        <v/>
      </c>
      <c r="BG31" s="2" t="str">
        <f t="shared" si="9"/>
        <v/>
      </c>
      <c r="BH31" s="2" t="str">
        <f t="shared" si="10"/>
        <v/>
      </c>
      <c r="BI31" s="31" t="str">
        <f t="shared" si="11"/>
        <v/>
      </c>
      <c r="BK31" s="5">
        <f t="shared" si="12"/>
        <v>0</v>
      </c>
      <c r="BL31" s="3">
        <f t="shared" si="13"/>
        <v>0</v>
      </c>
      <c r="BM31" s="3">
        <f t="shared" si="14"/>
        <v>0</v>
      </c>
      <c r="BN31" s="3">
        <f t="shared" si="15"/>
        <v>0</v>
      </c>
      <c r="BO31" s="3">
        <f t="shared" si="16"/>
        <v>0</v>
      </c>
      <c r="BP31" s="93">
        <f t="shared" si="17"/>
        <v>0</v>
      </c>
      <c r="BQ31" s="93">
        <f t="shared" si="18"/>
        <v>0</v>
      </c>
      <c r="BR31" s="93">
        <f t="shared" si="19"/>
        <v>0</v>
      </c>
      <c r="BS31" s="93">
        <f t="shared" si="20"/>
        <v>0</v>
      </c>
      <c r="BT31" s="93">
        <f t="shared" si="21"/>
        <v>0</v>
      </c>
    </row>
    <row r="32" spans="2:72" x14ac:dyDescent="0.2">
      <c r="B32" s="2" t="str">
        <f t="shared" si="1"/>
        <v>-</v>
      </c>
      <c r="C32" s="22"/>
      <c r="D32" s="22"/>
      <c r="E32" s="39"/>
      <c r="F32" s="40"/>
      <c r="G32" s="41"/>
      <c r="H32" s="41"/>
      <c r="I32" s="39"/>
      <c r="J32" s="42"/>
      <c r="K32" s="39"/>
      <c r="L32" s="39"/>
      <c r="M32" s="43"/>
      <c r="N32" s="39"/>
      <c r="O32" s="43"/>
      <c r="P32" s="39"/>
      <c r="Q32" s="43"/>
      <c r="R32" s="39"/>
      <c r="S32" s="43"/>
      <c r="T32" s="43"/>
      <c r="U32" s="43"/>
      <c r="V32" s="43"/>
      <c r="W32" s="43"/>
      <c r="X32" s="43"/>
      <c r="Y32" s="43"/>
      <c r="Z32" s="43"/>
      <c r="AA32" s="43"/>
      <c r="AB32" s="43"/>
      <c r="AC32" s="44"/>
      <c r="AD32" s="44"/>
      <c r="AE32" s="44"/>
      <c r="AF32" s="44"/>
      <c r="AG32" s="44"/>
      <c r="AH32" s="44"/>
      <c r="AI32" s="44"/>
      <c r="AJ32" s="120"/>
      <c r="AK32" s="44"/>
      <c r="AL32" s="44"/>
      <c r="AM32" s="45"/>
      <c r="AN32" s="45"/>
      <c r="AO32" s="45"/>
      <c r="AP32" s="45"/>
      <c r="AQ32" s="45"/>
      <c r="AR32" s="45"/>
      <c r="AS32" s="45"/>
      <c r="AT32" s="45"/>
      <c r="AU32" s="45"/>
      <c r="AV32" s="45"/>
      <c r="AW32" s="45"/>
      <c r="AX32" s="45"/>
      <c r="AY32" s="45"/>
      <c r="BA32" s="2">
        <f t="shared" si="3"/>
        <v>0</v>
      </c>
      <c r="BB32" s="2" t="str">
        <f t="shared" si="4"/>
        <v/>
      </c>
      <c r="BC32" s="2" t="str">
        <f t="shared" si="5"/>
        <v/>
      </c>
      <c r="BD32" s="2" t="str">
        <f t="shared" si="6"/>
        <v/>
      </c>
      <c r="BE32" s="2" t="str">
        <f t="shared" si="7"/>
        <v/>
      </c>
      <c r="BF32" s="2" t="str">
        <f t="shared" si="8"/>
        <v/>
      </c>
      <c r="BG32" s="2" t="str">
        <f t="shared" si="9"/>
        <v/>
      </c>
      <c r="BH32" s="2" t="str">
        <f t="shared" si="10"/>
        <v/>
      </c>
      <c r="BI32" s="31" t="str">
        <f t="shared" si="11"/>
        <v/>
      </c>
      <c r="BK32" s="5">
        <f t="shared" si="12"/>
        <v>0</v>
      </c>
      <c r="BL32" s="3">
        <f t="shared" si="13"/>
        <v>0</v>
      </c>
      <c r="BM32" s="3">
        <f t="shared" si="14"/>
        <v>0</v>
      </c>
      <c r="BN32" s="3">
        <f t="shared" si="15"/>
        <v>0</v>
      </c>
      <c r="BO32" s="3">
        <f t="shared" si="16"/>
        <v>0</v>
      </c>
      <c r="BP32" s="93">
        <f t="shared" si="17"/>
        <v>0</v>
      </c>
      <c r="BQ32" s="93">
        <f t="shared" si="18"/>
        <v>0</v>
      </c>
      <c r="BR32" s="93">
        <f t="shared" si="19"/>
        <v>0</v>
      </c>
      <c r="BS32" s="93">
        <f t="shared" si="20"/>
        <v>0</v>
      </c>
      <c r="BT32" s="93">
        <f t="shared" si="21"/>
        <v>0</v>
      </c>
    </row>
    <row r="33" spans="2:72" x14ac:dyDescent="0.2">
      <c r="B33" s="2" t="str">
        <f t="shared" si="1"/>
        <v>-</v>
      </c>
      <c r="C33" s="22"/>
      <c r="D33" s="22"/>
      <c r="E33" s="39"/>
      <c r="F33" s="40"/>
      <c r="G33" s="41"/>
      <c r="H33" s="41"/>
      <c r="I33" s="39"/>
      <c r="J33" s="42"/>
      <c r="K33" s="39"/>
      <c r="L33" s="39"/>
      <c r="M33" s="43"/>
      <c r="N33" s="39"/>
      <c r="O33" s="43"/>
      <c r="P33" s="39"/>
      <c r="Q33" s="43"/>
      <c r="R33" s="39"/>
      <c r="S33" s="43"/>
      <c r="T33" s="43"/>
      <c r="U33" s="43"/>
      <c r="V33" s="43"/>
      <c r="W33" s="43"/>
      <c r="X33" s="43"/>
      <c r="Y33" s="43"/>
      <c r="Z33" s="43"/>
      <c r="AA33" s="43"/>
      <c r="AB33" s="43"/>
      <c r="AC33" s="44"/>
      <c r="AD33" s="44"/>
      <c r="AE33" s="44"/>
      <c r="AF33" s="44"/>
      <c r="AG33" s="44"/>
      <c r="AH33" s="44"/>
      <c r="AI33" s="44"/>
      <c r="AJ33" s="120"/>
      <c r="AK33" s="44"/>
      <c r="AL33" s="44"/>
      <c r="AM33" s="45"/>
      <c r="AN33" s="45"/>
      <c r="AO33" s="45"/>
      <c r="AP33" s="45"/>
      <c r="AQ33" s="45"/>
      <c r="AR33" s="45"/>
      <c r="AS33" s="45"/>
      <c r="AT33" s="45"/>
      <c r="AU33" s="45"/>
      <c r="AV33" s="45"/>
      <c r="AW33" s="45"/>
      <c r="AX33" s="45"/>
      <c r="AY33" s="45"/>
      <c r="BA33" s="2">
        <f t="shared" si="3"/>
        <v>0</v>
      </c>
      <c r="BB33" s="2" t="str">
        <f t="shared" si="4"/>
        <v/>
      </c>
      <c r="BC33" s="2" t="str">
        <f t="shared" si="5"/>
        <v/>
      </c>
      <c r="BD33" s="2" t="str">
        <f t="shared" si="6"/>
        <v/>
      </c>
      <c r="BE33" s="2" t="str">
        <f t="shared" si="7"/>
        <v/>
      </c>
      <c r="BF33" s="2" t="str">
        <f t="shared" si="8"/>
        <v/>
      </c>
      <c r="BG33" s="2" t="str">
        <f t="shared" si="9"/>
        <v/>
      </c>
      <c r="BH33" s="2" t="str">
        <f t="shared" si="10"/>
        <v/>
      </c>
      <c r="BI33" s="31" t="str">
        <f t="shared" si="11"/>
        <v/>
      </c>
      <c r="BK33" s="5">
        <f t="shared" si="12"/>
        <v>0</v>
      </c>
      <c r="BL33" s="3">
        <f t="shared" si="13"/>
        <v>0</v>
      </c>
      <c r="BM33" s="3">
        <f t="shared" si="14"/>
        <v>0</v>
      </c>
      <c r="BN33" s="3">
        <f t="shared" si="15"/>
        <v>0</v>
      </c>
      <c r="BO33" s="3">
        <f t="shared" si="16"/>
        <v>0</v>
      </c>
      <c r="BP33" s="93">
        <f t="shared" si="17"/>
        <v>0</v>
      </c>
      <c r="BQ33" s="93">
        <f t="shared" si="18"/>
        <v>0</v>
      </c>
      <c r="BR33" s="93">
        <f t="shared" si="19"/>
        <v>0</v>
      </c>
      <c r="BS33" s="93">
        <f t="shared" si="20"/>
        <v>0</v>
      </c>
      <c r="BT33" s="93">
        <f t="shared" si="21"/>
        <v>0</v>
      </c>
    </row>
    <row r="34" spans="2:72" x14ac:dyDescent="0.2">
      <c r="B34" s="2" t="str">
        <f t="shared" si="1"/>
        <v>-</v>
      </c>
      <c r="C34" s="22"/>
      <c r="D34" s="22"/>
      <c r="E34" s="39"/>
      <c r="F34" s="40"/>
      <c r="G34" s="41"/>
      <c r="H34" s="41"/>
      <c r="I34" s="39"/>
      <c r="J34" s="42"/>
      <c r="K34" s="39"/>
      <c r="L34" s="39"/>
      <c r="M34" s="43"/>
      <c r="N34" s="39"/>
      <c r="O34" s="43"/>
      <c r="P34" s="39"/>
      <c r="Q34" s="43"/>
      <c r="R34" s="39"/>
      <c r="S34" s="43"/>
      <c r="T34" s="43"/>
      <c r="U34" s="43"/>
      <c r="V34" s="43"/>
      <c r="W34" s="43"/>
      <c r="X34" s="43"/>
      <c r="Y34" s="43"/>
      <c r="Z34" s="43"/>
      <c r="AA34" s="43"/>
      <c r="AB34" s="43"/>
      <c r="AC34" s="44"/>
      <c r="AD34" s="44"/>
      <c r="AE34" s="44"/>
      <c r="AF34" s="44"/>
      <c r="AG34" s="44"/>
      <c r="AH34" s="44"/>
      <c r="AI34" s="44"/>
      <c r="AJ34" s="120"/>
      <c r="AK34" s="44"/>
      <c r="AL34" s="44"/>
      <c r="AM34" s="45"/>
      <c r="AN34" s="45"/>
      <c r="AO34" s="45"/>
      <c r="AP34" s="45"/>
      <c r="AQ34" s="45"/>
      <c r="AR34" s="45"/>
      <c r="AS34" s="45"/>
      <c r="AT34" s="45"/>
      <c r="AU34" s="45"/>
      <c r="AV34" s="45"/>
      <c r="AW34" s="45"/>
      <c r="AX34" s="45"/>
      <c r="AY34" s="45"/>
      <c r="BA34" s="2">
        <f t="shared" si="3"/>
        <v>0</v>
      </c>
      <c r="BB34" s="2" t="str">
        <f t="shared" si="4"/>
        <v/>
      </c>
      <c r="BC34" s="2" t="str">
        <f t="shared" si="5"/>
        <v/>
      </c>
      <c r="BD34" s="2" t="str">
        <f t="shared" si="6"/>
        <v/>
      </c>
      <c r="BE34" s="2" t="str">
        <f t="shared" si="7"/>
        <v/>
      </c>
      <c r="BF34" s="2" t="str">
        <f t="shared" si="8"/>
        <v/>
      </c>
      <c r="BG34" s="2" t="str">
        <f t="shared" si="9"/>
        <v/>
      </c>
      <c r="BH34" s="2" t="str">
        <f t="shared" si="10"/>
        <v/>
      </c>
      <c r="BI34" s="31" t="str">
        <f t="shared" si="11"/>
        <v/>
      </c>
      <c r="BK34" s="5">
        <f t="shared" si="12"/>
        <v>0</v>
      </c>
      <c r="BL34" s="3">
        <f t="shared" si="13"/>
        <v>0</v>
      </c>
      <c r="BM34" s="3">
        <f t="shared" si="14"/>
        <v>0</v>
      </c>
      <c r="BN34" s="3">
        <f t="shared" si="15"/>
        <v>0</v>
      </c>
      <c r="BO34" s="3">
        <f t="shared" si="16"/>
        <v>0</v>
      </c>
      <c r="BP34" s="93">
        <f t="shared" si="17"/>
        <v>0</v>
      </c>
      <c r="BQ34" s="93">
        <f t="shared" si="18"/>
        <v>0</v>
      </c>
      <c r="BR34" s="93">
        <f t="shared" si="19"/>
        <v>0</v>
      </c>
      <c r="BS34" s="93">
        <f t="shared" si="20"/>
        <v>0</v>
      </c>
      <c r="BT34" s="93">
        <f t="shared" si="21"/>
        <v>0</v>
      </c>
    </row>
    <row r="35" spans="2:72" x14ac:dyDescent="0.2">
      <c r="B35" s="2" t="str">
        <f t="shared" si="1"/>
        <v>-</v>
      </c>
      <c r="C35" s="22"/>
      <c r="D35" s="22"/>
      <c r="E35" s="39"/>
      <c r="F35" s="40"/>
      <c r="G35" s="41"/>
      <c r="H35" s="41"/>
      <c r="I35" s="39"/>
      <c r="J35" s="42"/>
      <c r="K35" s="39"/>
      <c r="L35" s="39"/>
      <c r="M35" s="43"/>
      <c r="N35" s="39"/>
      <c r="O35" s="43"/>
      <c r="P35" s="39"/>
      <c r="Q35" s="43"/>
      <c r="R35" s="39"/>
      <c r="S35" s="43"/>
      <c r="T35" s="43"/>
      <c r="U35" s="43"/>
      <c r="V35" s="43"/>
      <c r="W35" s="43"/>
      <c r="X35" s="43"/>
      <c r="Y35" s="43"/>
      <c r="Z35" s="43"/>
      <c r="AA35" s="43"/>
      <c r="AB35" s="43"/>
      <c r="AC35" s="44"/>
      <c r="AD35" s="44"/>
      <c r="AE35" s="44"/>
      <c r="AF35" s="44"/>
      <c r="AG35" s="44"/>
      <c r="AH35" s="44"/>
      <c r="AI35" s="44"/>
      <c r="AJ35" s="120"/>
      <c r="AK35" s="44"/>
      <c r="AL35" s="44"/>
      <c r="AM35" s="45"/>
      <c r="AN35" s="45"/>
      <c r="AO35" s="45"/>
      <c r="AP35" s="45"/>
      <c r="AQ35" s="45"/>
      <c r="AR35" s="45"/>
      <c r="AS35" s="45"/>
      <c r="AT35" s="45"/>
      <c r="AU35" s="45"/>
      <c r="AV35" s="45"/>
      <c r="AW35" s="45"/>
      <c r="AX35" s="45"/>
      <c r="AY35" s="45"/>
      <c r="BA35" s="2">
        <f t="shared" si="3"/>
        <v>0</v>
      </c>
      <c r="BB35" s="2" t="str">
        <f t="shared" si="4"/>
        <v/>
      </c>
      <c r="BC35" s="2" t="str">
        <f t="shared" si="5"/>
        <v/>
      </c>
      <c r="BD35" s="2" t="str">
        <f t="shared" si="6"/>
        <v/>
      </c>
      <c r="BE35" s="2" t="str">
        <f t="shared" si="7"/>
        <v/>
      </c>
      <c r="BF35" s="2" t="str">
        <f t="shared" si="8"/>
        <v/>
      </c>
      <c r="BG35" s="2" t="str">
        <f t="shared" si="9"/>
        <v/>
      </c>
      <c r="BH35" s="2" t="str">
        <f t="shared" si="10"/>
        <v/>
      </c>
      <c r="BI35" s="31" t="str">
        <f t="shared" si="11"/>
        <v/>
      </c>
      <c r="BK35" s="5">
        <f t="shared" si="12"/>
        <v>0</v>
      </c>
      <c r="BL35" s="3">
        <f t="shared" si="13"/>
        <v>0</v>
      </c>
      <c r="BM35" s="3">
        <f t="shared" si="14"/>
        <v>0</v>
      </c>
      <c r="BN35" s="3">
        <f t="shared" si="15"/>
        <v>0</v>
      </c>
      <c r="BO35" s="3">
        <f t="shared" si="16"/>
        <v>0</v>
      </c>
      <c r="BP35" s="93">
        <f t="shared" si="17"/>
        <v>0</v>
      </c>
      <c r="BQ35" s="93">
        <f t="shared" si="18"/>
        <v>0</v>
      </c>
      <c r="BR35" s="93">
        <f t="shared" si="19"/>
        <v>0</v>
      </c>
      <c r="BS35" s="93">
        <f t="shared" si="20"/>
        <v>0</v>
      </c>
      <c r="BT35" s="93">
        <f t="shared" si="21"/>
        <v>0</v>
      </c>
    </row>
    <row r="36" spans="2:72" x14ac:dyDescent="0.2">
      <c r="B36" s="2" t="str">
        <f t="shared" si="1"/>
        <v>-</v>
      </c>
      <c r="C36" s="22"/>
      <c r="D36" s="22"/>
      <c r="E36" s="39"/>
      <c r="F36" s="40"/>
      <c r="G36" s="41"/>
      <c r="H36" s="41"/>
      <c r="I36" s="39"/>
      <c r="J36" s="42"/>
      <c r="K36" s="39"/>
      <c r="L36" s="39"/>
      <c r="M36" s="43"/>
      <c r="N36" s="39"/>
      <c r="O36" s="43"/>
      <c r="P36" s="39"/>
      <c r="Q36" s="43"/>
      <c r="R36" s="39"/>
      <c r="S36" s="43"/>
      <c r="T36" s="43"/>
      <c r="U36" s="43"/>
      <c r="V36" s="43"/>
      <c r="W36" s="43"/>
      <c r="X36" s="43"/>
      <c r="Y36" s="43"/>
      <c r="Z36" s="43"/>
      <c r="AA36" s="43"/>
      <c r="AB36" s="43"/>
      <c r="AC36" s="44"/>
      <c r="AD36" s="44"/>
      <c r="AE36" s="44"/>
      <c r="AF36" s="44"/>
      <c r="AG36" s="44"/>
      <c r="AH36" s="44"/>
      <c r="AI36" s="44"/>
      <c r="AJ36" s="120"/>
      <c r="AK36" s="44"/>
      <c r="AL36" s="44"/>
      <c r="AM36" s="45"/>
      <c r="AN36" s="45"/>
      <c r="AO36" s="45"/>
      <c r="AP36" s="45"/>
      <c r="AQ36" s="45"/>
      <c r="AR36" s="45"/>
      <c r="AS36" s="45"/>
      <c r="AT36" s="45"/>
      <c r="AU36" s="45"/>
      <c r="AV36" s="45"/>
      <c r="AW36" s="45"/>
      <c r="AX36" s="45"/>
      <c r="AY36" s="45"/>
      <c r="BA36" s="2">
        <f t="shared" si="3"/>
        <v>0</v>
      </c>
      <c r="BB36" s="2" t="str">
        <f t="shared" si="4"/>
        <v/>
      </c>
      <c r="BC36" s="2" t="str">
        <f t="shared" si="5"/>
        <v/>
      </c>
      <c r="BD36" s="2" t="str">
        <f t="shared" si="6"/>
        <v/>
      </c>
      <c r="BE36" s="2" t="str">
        <f t="shared" si="7"/>
        <v/>
      </c>
      <c r="BF36" s="2" t="str">
        <f t="shared" si="8"/>
        <v/>
      </c>
      <c r="BG36" s="2" t="str">
        <f t="shared" si="9"/>
        <v/>
      </c>
      <c r="BH36" s="2" t="str">
        <f t="shared" si="10"/>
        <v/>
      </c>
      <c r="BI36" s="31" t="str">
        <f t="shared" si="11"/>
        <v/>
      </c>
      <c r="BK36" s="5">
        <f t="shared" si="12"/>
        <v>0</v>
      </c>
      <c r="BL36" s="3">
        <f t="shared" si="13"/>
        <v>0</v>
      </c>
      <c r="BM36" s="3">
        <f t="shared" si="14"/>
        <v>0</v>
      </c>
      <c r="BN36" s="3">
        <f t="shared" si="15"/>
        <v>0</v>
      </c>
      <c r="BO36" s="3">
        <f t="shared" si="16"/>
        <v>0</v>
      </c>
      <c r="BP36" s="93">
        <f t="shared" si="17"/>
        <v>0</v>
      </c>
      <c r="BQ36" s="93">
        <f t="shared" si="18"/>
        <v>0</v>
      </c>
      <c r="BR36" s="93">
        <f t="shared" si="19"/>
        <v>0</v>
      </c>
      <c r="BS36" s="93">
        <f t="shared" si="20"/>
        <v>0</v>
      </c>
      <c r="BT36" s="93">
        <f t="shared" si="21"/>
        <v>0</v>
      </c>
    </row>
    <row r="37" spans="2:72" x14ac:dyDescent="0.2">
      <c r="B37" s="2" t="str">
        <f t="shared" si="1"/>
        <v>-</v>
      </c>
      <c r="C37" s="22"/>
      <c r="D37" s="22"/>
      <c r="E37" s="39"/>
      <c r="F37" s="40"/>
      <c r="G37" s="41"/>
      <c r="H37" s="41"/>
      <c r="I37" s="39"/>
      <c r="J37" s="42"/>
      <c r="K37" s="39"/>
      <c r="L37" s="39"/>
      <c r="M37" s="43"/>
      <c r="N37" s="39"/>
      <c r="O37" s="43"/>
      <c r="P37" s="39"/>
      <c r="Q37" s="43"/>
      <c r="R37" s="39"/>
      <c r="S37" s="43"/>
      <c r="T37" s="43"/>
      <c r="U37" s="43"/>
      <c r="V37" s="43"/>
      <c r="W37" s="43"/>
      <c r="X37" s="43"/>
      <c r="Y37" s="43"/>
      <c r="Z37" s="43"/>
      <c r="AA37" s="43"/>
      <c r="AB37" s="43"/>
      <c r="AC37" s="44"/>
      <c r="AD37" s="44"/>
      <c r="AE37" s="44"/>
      <c r="AF37" s="44"/>
      <c r="AG37" s="44"/>
      <c r="AH37" s="44"/>
      <c r="AI37" s="44"/>
      <c r="AJ37" s="120"/>
      <c r="AK37" s="44"/>
      <c r="AL37" s="44"/>
      <c r="AM37" s="45"/>
      <c r="AN37" s="45"/>
      <c r="AO37" s="45"/>
      <c r="AP37" s="45"/>
      <c r="AQ37" s="45"/>
      <c r="AR37" s="45"/>
      <c r="AS37" s="45"/>
      <c r="AT37" s="45"/>
      <c r="AU37" s="45"/>
      <c r="AV37" s="45"/>
      <c r="AW37" s="45"/>
      <c r="AX37" s="45"/>
      <c r="AY37" s="45"/>
      <c r="BA37" s="2">
        <f t="shared" si="3"/>
        <v>0</v>
      </c>
      <c r="BB37" s="2" t="str">
        <f t="shared" si="4"/>
        <v/>
      </c>
      <c r="BC37" s="2" t="str">
        <f t="shared" si="5"/>
        <v/>
      </c>
      <c r="BD37" s="2" t="str">
        <f t="shared" si="6"/>
        <v/>
      </c>
      <c r="BE37" s="2" t="str">
        <f t="shared" si="7"/>
        <v/>
      </c>
      <c r="BF37" s="2" t="str">
        <f t="shared" si="8"/>
        <v/>
      </c>
      <c r="BG37" s="2" t="str">
        <f t="shared" si="9"/>
        <v/>
      </c>
      <c r="BH37" s="2" t="str">
        <f t="shared" si="10"/>
        <v/>
      </c>
      <c r="BI37" s="31" t="str">
        <f t="shared" si="11"/>
        <v/>
      </c>
      <c r="BK37" s="5">
        <f t="shared" si="12"/>
        <v>0</v>
      </c>
      <c r="BL37" s="3">
        <f t="shared" si="13"/>
        <v>0</v>
      </c>
      <c r="BM37" s="3">
        <f t="shared" si="14"/>
        <v>0</v>
      </c>
      <c r="BN37" s="3">
        <f t="shared" si="15"/>
        <v>0</v>
      </c>
      <c r="BO37" s="3">
        <f t="shared" si="16"/>
        <v>0</v>
      </c>
      <c r="BP37" s="93">
        <f t="shared" si="17"/>
        <v>0</v>
      </c>
      <c r="BQ37" s="93">
        <f t="shared" si="18"/>
        <v>0</v>
      </c>
      <c r="BR37" s="93">
        <f t="shared" si="19"/>
        <v>0</v>
      </c>
      <c r="BS37" s="93">
        <f t="shared" si="20"/>
        <v>0</v>
      </c>
      <c r="BT37" s="93">
        <f t="shared" si="21"/>
        <v>0</v>
      </c>
    </row>
    <row r="38" spans="2:72" x14ac:dyDescent="0.2">
      <c r="B38" s="2" t="str">
        <f t="shared" si="1"/>
        <v>-</v>
      </c>
      <c r="C38" s="22"/>
      <c r="D38" s="22"/>
      <c r="E38" s="39"/>
      <c r="F38" s="40"/>
      <c r="G38" s="41"/>
      <c r="H38" s="41"/>
      <c r="I38" s="39"/>
      <c r="J38" s="42"/>
      <c r="K38" s="39"/>
      <c r="L38" s="39"/>
      <c r="M38" s="43"/>
      <c r="N38" s="39"/>
      <c r="O38" s="43"/>
      <c r="P38" s="39"/>
      <c r="Q38" s="43"/>
      <c r="R38" s="39"/>
      <c r="S38" s="43"/>
      <c r="T38" s="43"/>
      <c r="U38" s="43"/>
      <c r="V38" s="43"/>
      <c r="W38" s="43"/>
      <c r="X38" s="43"/>
      <c r="Y38" s="43"/>
      <c r="Z38" s="43"/>
      <c r="AA38" s="43"/>
      <c r="AB38" s="43"/>
      <c r="AC38" s="44"/>
      <c r="AD38" s="44"/>
      <c r="AE38" s="44"/>
      <c r="AF38" s="44"/>
      <c r="AG38" s="44"/>
      <c r="AH38" s="44"/>
      <c r="AI38" s="44"/>
      <c r="AJ38" s="120"/>
      <c r="AK38" s="44"/>
      <c r="AL38" s="44"/>
      <c r="AM38" s="45"/>
      <c r="AN38" s="45"/>
      <c r="AO38" s="45"/>
      <c r="AP38" s="45"/>
      <c r="AQ38" s="45"/>
      <c r="AR38" s="45"/>
      <c r="AS38" s="45"/>
      <c r="AT38" s="45"/>
      <c r="AU38" s="45"/>
      <c r="AV38" s="45"/>
      <c r="AW38" s="45"/>
      <c r="AX38" s="45"/>
      <c r="AY38" s="45"/>
      <c r="BA38" s="2">
        <f t="shared" si="3"/>
        <v>0</v>
      </c>
      <c r="BB38" s="2" t="str">
        <f t="shared" si="4"/>
        <v/>
      </c>
      <c r="BC38" s="2" t="str">
        <f t="shared" si="5"/>
        <v/>
      </c>
      <c r="BD38" s="2" t="str">
        <f t="shared" si="6"/>
        <v/>
      </c>
      <c r="BE38" s="2" t="str">
        <f t="shared" si="7"/>
        <v/>
      </c>
      <c r="BF38" s="2" t="str">
        <f t="shared" si="8"/>
        <v/>
      </c>
      <c r="BG38" s="2" t="str">
        <f t="shared" si="9"/>
        <v/>
      </c>
      <c r="BH38" s="2" t="str">
        <f t="shared" si="10"/>
        <v/>
      </c>
      <c r="BI38" s="31" t="str">
        <f t="shared" si="11"/>
        <v/>
      </c>
      <c r="BK38" s="5">
        <f t="shared" si="12"/>
        <v>0</v>
      </c>
      <c r="BL38" s="3">
        <f t="shared" si="13"/>
        <v>0</v>
      </c>
      <c r="BM38" s="3">
        <f t="shared" si="14"/>
        <v>0</v>
      </c>
      <c r="BN38" s="3">
        <f t="shared" si="15"/>
        <v>0</v>
      </c>
      <c r="BO38" s="3">
        <f t="shared" si="16"/>
        <v>0</v>
      </c>
      <c r="BP38" s="93">
        <f t="shared" si="17"/>
        <v>0</v>
      </c>
      <c r="BQ38" s="93">
        <f t="shared" si="18"/>
        <v>0</v>
      </c>
      <c r="BR38" s="93">
        <f t="shared" si="19"/>
        <v>0</v>
      </c>
      <c r="BS38" s="93">
        <f t="shared" si="20"/>
        <v>0</v>
      </c>
      <c r="BT38" s="93">
        <f t="shared" si="21"/>
        <v>0</v>
      </c>
    </row>
    <row r="39" spans="2:72" x14ac:dyDescent="0.2">
      <c r="B39" s="2" t="str">
        <f t="shared" si="1"/>
        <v>-</v>
      </c>
      <c r="C39" s="22"/>
      <c r="D39" s="22"/>
      <c r="E39" s="39"/>
      <c r="F39" s="40"/>
      <c r="G39" s="41"/>
      <c r="H39" s="41"/>
      <c r="I39" s="39"/>
      <c r="J39" s="42"/>
      <c r="K39" s="39"/>
      <c r="L39" s="39"/>
      <c r="M39" s="43"/>
      <c r="N39" s="39"/>
      <c r="O39" s="43"/>
      <c r="P39" s="39"/>
      <c r="Q39" s="43"/>
      <c r="R39" s="39"/>
      <c r="S39" s="43"/>
      <c r="T39" s="43"/>
      <c r="U39" s="43"/>
      <c r="V39" s="43"/>
      <c r="W39" s="43"/>
      <c r="X39" s="43"/>
      <c r="Y39" s="43"/>
      <c r="Z39" s="43"/>
      <c r="AA39" s="43"/>
      <c r="AB39" s="43"/>
      <c r="AC39" s="44"/>
      <c r="AD39" s="44"/>
      <c r="AE39" s="44"/>
      <c r="AF39" s="44"/>
      <c r="AG39" s="44"/>
      <c r="AH39" s="44"/>
      <c r="AI39" s="44"/>
      <c r="AJ39" s="120"/>
      <c r="AK39" s="44"/>
      <c r="AL39" s="44"/>
      <c r="AM39" s="45"/>
      <c r="AN39" s="45"/>
      <c r="AO39" s="45"/>
      <c r="AP39" s="45"/>
      <c r="AQ39" s="45"/>
      <c r="AR39" s="45"/>
      <c r="AS39" s="45"/>
      <c r="AT39" s="45"/>
      <c r="AU39" s="45"/>
      <c r="AV39" s="45"/>
      <c r="AW39" s="45"/>
      <c r="AX39" s="45"/>
      <c r="AY39" s="45"/>
      <c r="BA39" s="2">
        <f t="shared" si="3"/>
        <v>0</v>
      </c>
      <c r="BB39" s="2" t="str">
        <f t="shared" si="4"/>
        <v/>
      </c>
      <c r="BC39" s="2" t="str">
        <f t="shared" si="5"/>
        <v/>
      </c>
      <c r="BD39" s="2" t="str">
        <f t="shared" si="6"/>
        <v/>
      </c>
      <c r="BE39" s="2" t="str">
        <f t="shared" si="7"/>
        <v/>
      </c>
      <c r="BF39" s="2" t="str">
        <f t="shared" si="8"/>
        <v/>
      </c>
      <c r="BG39" s="2" t="str">
        <f t="shared" si="9"/>
        <v/>
      </c>
      <c r="BH39" s="2" t="str">
        <f t="shared" si="10"/>
        <v/>
      </c>
      <c r="BI39" s="31" t="str">
        <f t="shared" si="11"/>
        <v/>
      </c>
      <c r="BK39" s="5">
        <f t="shared" si="12"/>
        <v>0</v>
      </c>
      <c r="BL39" s="3">
        <f t="shared" si="13"/>
        <v>0</v>
      </c>
      <c r="BM39" s="3">
        <f t="shared" si="14"/>
        <v>0</v>
      </c>
      <c r="BN39" s="3">
        <f t="shared" si="15"/>
        <v>0</v>
      </c>
      <c r="BO39" s="3">
        <f t="shared" si="16"/>
        <v>0</v>
      </c>
      <c r="BP39" s="93">
        <f t="shared" si="17"/>
        <v>0</v>
      </c>
      <c r="BQ39" s="93">
        <f t="shared" si="18"/>
        <v>0</v>
      </c>
      <c r="BR39" s="93">
        <f t="shared" si="19"/>
        <v>0</v>
      </c>
      <c r="BS39" s="93">
        <f t="shared" si="20"/>
        <v>0</v>
      </c>
      <c r="BT39" s="93">
        <f t="shared" si="21"/>
        <v>0</v>
      </c>
    </row>
    <row r="40" spans="2:72" x14ac:dyDescent="0.2">
      <c r="B40" s="2" t="str">
        <f t="shared" si="1"/>
        <v>-</v>
      </c>
      <c r="C40" s="22"/>
      <c r="D40" s="22"/>
      <c r="E40" s="39"/>
      <c r="F40" s="40"/>
      <c r="G40" s="41"/>
      <c r="H40" s="41"/>
      <c r="I40" s="39"/>
      <c r="J40" s="42"/>
      <c r="K40" s="39"/>
      <c r="L40" s="39"/>
      <c r="M40" s="43"/>
      <c r="N40" s="39"/>
      <c r="O40" s="43"/>
      <c r="P40" s="39"/>
      <c r="Q40" s="43"/>
      <c r="R40" s="39"/>
      <c r="S40" s="43"/>
      <c r="T40" s="43"/>
      <c r="U40" s="43"/>
      <c r="V40" s="43"/>
      <c r="W40" s="43"/>
      <c r="X40" s="43"/>
      <c r="Y40" s="43"/>
      <c r="Z40" s="43"/>
      <c r="AA40" s="43"/>
      <c r="AB40" s="43"/>
      <c r="AC40" s="44"/>
      <c r="AD40" s="44"/>
      <c r="AE40" s="44"/>
      <c r="AF40" s="44"/>
      <c r="AG40" s="44"/>
      <c r="AH40" s="44"/>
      <c r="AI40" s="44"/>
      <c r="AJ40" s="120"/>
      <c r="AK40" s="44"/>
      <c r="AL40" s="44"/>
      <c r="AM40" s="45"/>
      <c r="AN40" s="45"/>
      <c r="AO40" s="45"/>
      <c r="AP40" s="45"/>
      <c r="AQ40" s="45"/>
      <c r="AR40" s="45"/>
      <c r="AS40" s="45"/>
      <c r="AT40" s="45"/>
      <c r="AU40" s="45"/>
      <c r="AV40" s="45"/>
      <c r="AW40" s="45"/>
      <c r="AX40" s="45"/>
      <c r="AY40" s="45"/>
      <c r="BA40" s="2">
        <f t="shared" si="3"/>
        <v>0</v>
      </c>
      <c r="BB40" s="2" t="str">
        <f t="shared" si="4"/>
        <v/>
      </c>
      <c r="BC40" s="2" t="str">
        <f t="shared" si="5"/>
        <v/>
      </c>
      <c r="BD40" s="2" t="str">
        <f t="shared" si="6"/>
        <v/>
      </c>
      <c r="BE40" s="2" t="str">
        <f t="shared" si="7"/>
        <v/>
      </c>
      <c r="BF40" s="2" t="str">
        <f t="shared" si="8"/>
        <v/>
      </c>
      <c r="BG40" s="2" t="str">
        <f t="shared" si="9"/>
        <v/>
      </c>
      <c r="BH40" s="2" t="str">
        <f t="shared" si="10"/>
        <v/>
      </c>
      <c r="BI40" s="31" t="str">
        <f t="shared" si="11"/>
        <v/>
      </c>
      <c r="BK40" s="5">
        <f t="shared" si="12"/>
        <v>0</v>
      </c>
      <c r="BL40" s="3">
        <f t="shared" si="13"/>
        <v>0</v>
      </c>
      <c r="BM40" s="3">
        <f t="shared" si="14"/>
        <v>0</v>
      </c>
      <c r="BN40" s="3">
        <f t="shared" si="15"/>
        <v>0</v>
      </c>
      <c r="BO40" s="3">
        <f t="shared" si="16"/>
        <v>0</v>
      </c>
      <c r="BP40" s="93">
        <f t="shared" si="17"/>
        <v>0</v>
      </c>
      <c r="BQ40" s="93">
        <f t="shared" si="18"/>
        <v>0</v>
      </c>
      <c r="BR40" s="93">
        <f t="shared" si="19"/>
        <v>0</v>
      </c>
      <c r="BS40" s="93">
        <f t="shared" si="20"/>
        <v>0</v>
      </c>
      <c r="BT40" s="93">
        <f t="shared" si="21"/>
        <v>0</v>
      </c>
    </row>
    <row r="41" spans="2:72" x14ac:dyDescent="0.2">
      <c r="B41" s="2" t="str">
        <f t="shared" si="1"/>
        <v>-</v>
      </c>
      <c r="C41" s="22"/>
      <c r="D41" s="22"/>
      <c r="E41" s="39"/>
      <c r="F41" s="40"/>
      <c r="G41" s="41"/>
      <c r="H41" s="41"/>
      <c r="I41" s="39"/>
      <c r="J41" s="42"/>
      <c r="K41" s="39"/>
      <c r="L41" s="39"/>
      <c r="M41" s="43"/>
      <c r="N41" s="39"/>
      <c r="O41" s="43"/>
      <c r="P41" s="39"/>
      <c r="Q41" s="43"/>
      <c r="R41" s="39"/>
      <c r="S41" s="43"/>
      <c r="T41" s="43"/>
      <c r="U41" s="43"/>
      <c r="V41" s="43"/>
      <c r="W41" s="43"/>
      <c r="X41" s="43"/>
      <c r="Y41" s="43"/>
      <c r="Z41" s="43"/>
      <c r="AA41" s="43"/>
      <c r="AB41" s="43"/>
      <c r="AC41" s="44"/>
      <c r="AD41" s="44"/>
      <c r="AE41" s="44"/>
      <c r="AF41" s="44"/>
      <c r="AG41" s="44"/>
      <c r="AH41" s="44"/>
      <c r="AI41" s="44"/>
      <c r="AJ41" s="120"/>
      <c r="AK41" s="44"/>
      <c r="AL41" s="44"/>
      <c r="AM41" s="45"/>
      <c r="AN41" s="45"/>
      <c r="AO41" s="45"/>
      <c r="AP41" s="45"/>
      <c r="AQ41" s="45"/>
      <c r="AR41" s="45"/>
      <c r="AS41" s="45"/>
      <c r="AT41" s="45"/>
      <c r="AU41" s="45"/>
      <c r="AV41" s="45"/>
      <c r="AW41" s="45"/>
      <c r="AX41" s="45"/>
      <c r="AY41" s="45"/>
      <c r="BA41" s="2">
        <f t="shared" si="3"/>
        <v>0</v>
      </c>
      <c r="BB41" s="2" t="str">
        <f t="shared" si="4"/>
        <v/>
      </c>
      <c r="BC41" s="2" t="str">
        <f t="shared" si="5"/>
        <v/>
      </c>
      <c r="BD41" s="2" t="str">
        <f t="shared" si="6"/>
        <v/>
      </c>
      <c r="BE41" s="2" t="str">
        <f t="shared" si="7"/>
        <v/>
      </c>
      <c r="BF41" s="2" t="str">
        <f t="shared" si="8"/>
        <v/>
      </c>
      <c r="BG41" s="2" t="str">
        <f t="shared" si="9"/>
        <v/>
      </c>
      <c r="BH41" s="2" t="str">
        <f t="shared" si="10"/>
        <v/>
      </c>
      <c r="BI41" s="31" t="str">
        <f t="shared" si="11"/>
        <v/>
      </c>
      <c r="BK41" s="5">
        <f t="shared" si="12"/>
        <v>0</v>
      </c>
      <c r="BL41" s="3">
        <f t="shared" si="13"/>
        <v>0</v>
      </c>
      <c r="BM41" s="3">
        <f t="shared" si="14"/>
        <v>0</v>
      </c>
      <c r="BN41" s="3">
        <f t="shared" si="15"/>
        <v>0</v>
      </c>
      <c r="BO41" s="3">
        <f t="shared" si="16"/>
        <v>0</v>
      </c>
      <c r="BP41" s="93">
        <f t="shared" si="17"/>
        <v>0</v>
      </c>
      <c r="BQ41" s="93">
        <f t="shared" si="18"/>
        <v>0</v>
      </c>
      <c r="BR41" s="93">
        <f t="shared" si="19"/>
        <v>0</v>
      </c>
      <c r="BS41" s="93">
        <f t="shared" si="20"/>
        <v>0</v>
      </c>
      <c r="BT41" s="93">
        <f t="shared" si="21"/>
        <v>0</v>
      </c>
    </row>
    <row r="42" spans="2:72" x14ac:dyDescent="0.2">
      <c r="B42" s="2" t="str">
        <f t="shared" si="1"/>
        <v>-</v>
      </c>
      <c r="C42" s="22"/>
      <c r="D42" s="22"/>
      <c r="E42" s="39"/>
      <c r="F42" s="40"/>
      <c r="G42" s="41"/>
      <c r="H42" s="41"/>
      <c r="I42" s="39"/>
      <c r="J42" s="42"/>
      <c r="K42" s="39"/>
      <c r="L42" s="39"/>
      <c r="M42" s="43"/>
      <c r="N42" s="39"/>
      <c r="O42" s="43"/>
      <c r="P42" s="39"/>
      <c r="Q42" s="43"/>
      <c r="R42" s="39"/>
      <c r="S42" s="43"/>
      <c r="T42" s="43"/>
      <c r="U42" s="43"/>
      <c r="V42" s="43"/>
      <c r="W42" s="43"/>
      <c r="X42" s="43"/>
      <c r="Y42" s="43"/>
      <c r="Z42" s="43"/>
      <c r="AA42" s="43"/>
      <c r="AB42" s="43"/>
      <c r="AC42" s="44"/>
      <c r="AD42" s="44"/>
      <c r="AE42" s="44"/>
      <c r="AF42" s="44"/>
      <c r="AG42" s="44"/>
      <c r="AH42" s="44"/>
      <c r="AI42" s="44"/>
      <c r="AJ42" s="120"/>
      <c r="AK42" s="44"/>
      <c r="AL42" s="44"/>
      <c r="AM42" s="45"/>
      <c r="AN42" s="45"/>
      <c r="AO42" s="45"/>
      <c r="AP42" s="45"/>
      <c r="AQ42" s="45"/>
      <c r="AR42" s="45"/>
      <c r="AS42" s="45"/>
      <c r="AT42" s="45"/>
      <c r="AU42" s="45"/>
      <c r="AV42" s="45"/>
      <c r="AW42" s="45"/>
      <c r="AX42" s="45"/>
      <c r="AY42" s="45"/>
      <c r="BA42" s="2">
        <f t="shared" si="3"/>
        <v>0</v>
      </c>
      <c r="BB42" s="2" t="str">
        <f t="shared" si="4"/>
        <v/>
      </c>
      <c r="BC42" s="2" t="str">
        <f t="shared" si="5"/>
        <v/>
      </c>
      <c r="BD42" s="2" t="str">
        <f t="shared" si="6"/>
        <v/>
      </c>
      <c r="BE42" s="2" t="str">
        <f t="shared" si="7"/>
        <v/>
      </c>
      <c r="BF42" s="2" t="str">
        <f t="shared" si="8"/>
        <v/>
      </c>
      <c r="BG42" s="2" t="str">
        <f t="shared" si="9"/>
        <v/>
      </c>
      <c r="BH42" s="2" t="str">
        <f t="shared" si="10"/>
        <v/>
      </c>
      <c r="BI42" s="31" t="str">
        <f t="shared" si="11"/>
        <v/>
      </c>
      <c r="BK42" s="5">
        <f t="shared" si="12"/>
        <v>0</v>
      </c>
      <c r="BL42" s="3">
        <f t="shared" si="13"/>
        <v>0</v>
      </c>
      <c r="BM42" s="3">
        <f t="shared" si="14"/>
        <v>0</v>
      </c>
      <c r="BN42" s="3">
        <f t="shared" si="15"/>
        <v>0</v>
      </c>
      <c r="BO42" s="3">
        <f t="shared" si="16"/>
        <v>0</v>
      </c>
      <c r="BP42" s="93">
        <f t="shared" si="17"/>
        <v>0</v>
      </c>
      <c r="BQ42" s="93">
        <f t="shared" si="18"/>
        <v>0</v>
      </c>
      <c r="BR42" s="93">
        <f t="shared" si="19"/>
        <v>0</v>
      </c>
      <c r="BS42" s="93">
        <f t="shared" si="20"/>
        <v>0</v>
      </c>
      <c r="BT42" s="93">
        <f t="shared" si="21"/>
        <v>0</v>
      </c>
    </row>
    <row r="43" spans="2:72" x14ac:dyDescent="0.2">
      <c r="B43" s="2" t="str">
        <f t="shared" si="1"/>
        <v>-</v>
      </c>
      <c r="C43" s="22"/>
      <c r="D43" s="22"/>
      <c r="E43" s="39"/>
      <c r="F43" s="40"/>
      <c r="G43" s="41"/>
      <c r="H43" s="41"/>
      <c r="I43" s="39"/>
      <c r="J43" s="42"/>
      <c r="K43" s="39"/>
      <c r="L43" s="39"/>
      <c r="M43" s="43"/>
      <c r="N43" s="39"/>
      <c r="O43" s="43"/>
      <c r="P43" s="39"/>
      <c r="Q43" s="43"/>
      <c r="R43" s="39"/>
      <c r="S43" s="43"/>
      <c r="T43" s="43"/>
      <c r="U43" s="43"/>
      <c r="V43" s="43"/>
      <c r="W43" s="43"/>
      <c r="X43" s="43"/>
      <c r="Y43" s="43"/>
      <c r="Z43" s="43"/>
      <c r="AA43" s="43"/>
      <c r="AB43" s="43"/>
      <c r="AC43" s="44"/>
      <c r="AD43" s="44"/>
      <c r="AE43" s="44"/>
      <c r="AF43" s="44"/>
      <c r="AG43" s="44"/>
      <c r="AH43" s="44"/>
      <c r="AI43" s="44"/>
      <c r="AJ43" s="120"/>
      <c r="AK43" s="44"/>
      <c r="AL43" s="44"/>
      <c r="AM43" s="45"/>
      <c r="AN43" s="45"/>
      <c r="AO43" s="45"/>
      <c r="AP43" s="45"/>
      <c r="AQ43" s="45"/>
      <c r="AR43" s="45"/>
      <c r="AS43" s="45"/>
      <c r="AT43" s="45"/>
      <c r="AU43" s="45"/>
      <c r="AV43" s="45"/>
      <c r="AW43" s="45"/>
      <c r="AX43" s="45"/>
      <c r="AY43" s="45"/>
      <c r="BA43" s="2">
        <f t="shared" si="3"/>
        <v>0</v>
      </c>
      <c r="BB43" s="2" t="str">
        <f t="shared" si="4"/>
        <v/>
      </c>
      <c r="BC43" s="2" t="str">
        <f t="shared" si="5"/>
        <v/>
      </c>
      <c r="BD43" s="2" t="str">
        <f t="shared" si="6"/>
        <v/>
      </c>
      <c r="BE43" s="2" t="str">
        <f t="shared" si="7"/>
        <v/>
      </c>
      <c r="BF43" s="2" t="str">
        <f t="shared" si="8"/>
        <v/>
      </c>
      <c r="BG43" s="2" t="str">
        <f t="shared" si="9"/>
        <v/>
      </c>
      <c r="BH43" s="2" t="str">
        <f t="shared" si="10"/>
        <v/>
      </c>
      <c r="BI43" s="31" t="str">
        <f t="shared" si="11"/>
        <v/>
      </c>
      <c r="BK43" s="5">
        <f t="shared" si="12"/>
        <v>0</v>
      </c>
      <c r="BL43" s="3">
        <f t="shared" si="13"/>
        <v>0</v>
      </c>
      <c r="BM43" s="3">
        <f t="shared" si="14"/>
        <v>0</v>
      </c>
      <c r="BN43" s="3">
        <f t="shared" si="15"/>
        <v>0</v>
      </c>
      <c r="BO43" s="3">
        <f t="shared" si="16"/>
        <v>0</v>
      </c>
      <c r="BP43" s="93">
        <f t="shared" si="17"/>
        <v>0</v>
      </c>
      <c r="BQ43" s="93">
        <f t="shared" si="18"/>
        <v>0</v>
      </c>
      <c r="BR43" s="93">
        <f t="shared" si="19"/>
        <v>0</v>
      </c>
      <c r="BS43" s="93">
        <f t="shared" si="20"/>
        <v>0</v>
      </c>
      <c r="BT43" s="93">
        <f t="shared" si="21"/>
        <v>0</v>
      </c>
    </row>
    <row r="44" spans="2:72" x14ac:dyDescent="0.2">
      <c r="B44" s="2" t="str">
        <f t="shared" si="1"/>
        <v>-</v>
      </c>
      <c r="C44" s="22"/>
      <c r="D44" s="22"/>
      <c r="E44" s="39"/>
      <c r="F44" s="40"/>
      <c r="G44" s="41"/>
      <c r="H44" s="41"/>
      <c r="I44" s="39"/>
      <c r="J44" s="42"/>
      <c r="K44" s="39"/>
      <c r="L44" s="39"/>
      <c r="M44" s="43"/>
      <c r="N44" s="39"/>
      <c r="O44" s="43"/>
      <c r="P44" s="39"/>
      <c r="Q44" s="43"/>
      <c r="R44" s="39"/>
      <c r="S44" s="43"/>
      <c r="T44" s="43"/>
      <c r="U44" s="43"/>
      <c r="V44" s="43"/>
      <c r="W44" s="43"/>
      <c r="X44" s="43"/>
      <c r="Y44" s="43"/>
      <c r="Z44" s="43"/>
      <c r="AA44" s="43"/>
      <c r="AB44" s="43"/>
      <c r="AC44" s="44"/>
      <c r="AD44" s="44"/>
      <c r="AE44" s="44"/>
      <c r="AF44" s="44"/>
      <c r="AG44" s="44"/>
      <c r="AH44" s="44"/>
      <c r="AI44" s="44"/>
      <c r="AJ44" s="120"/>
      <c r="AK44" s="44"/>
      <c r="AL44" s="44"/>
      <c r="AM44" s="45"/>
      <c r="AN44" s="45"/>
      <c r="AO44" s="45"/>
      <c r="AP44" s="45"/>
      <c r="AQ44" s="45"/>
      <c r="AR44" s="45"/>
      <c r="AS44" s="45"/>
      <c r="AT44" s="45"/>
      <c r="AU44" s="45"/>
      <c r="AV44" s="45"/>
      <c r="AW44" s="45"/>
      <c r="AX44" s="45"/>
      <c r="AY44" s="45"/>
      <c r="BA44" s="2">
        <f t="shared" si="3"/>
        <v>0</v>
      </c>
      <c r="BB44" s="2" t="str">
        <f t="shared" ref="BB44:BB75" si="22">IF(L44="","",$E44-2&amp;L44)</f>
        <v/>
      </c>
      <c r="BC44" s="2" t="str">
        <f t="shared" ref="BC44:BC75" si="23">IF(BC$9&gt;$BA44,"",$E44-2&amp;N44)</f>
        <v/>
      </c>
      <c r="BD44" s="2" t="str">
        <f t="shared" ref="BD44:BD75" si="24">IF(BD$9&gt;$BA44,"",$E44-2&amp;P44)</f>
        <v/>
      </c>
      <c r="BE44" s="2" t="str">
        <f t="shared" ref="BE44:BE75" si="25">IF(BE$9&gt;$BA44,"",$E44-2&amp;R44)</f>
        <v/>
      </c>
      <c r="BF44" s="2" t="str">
        <f t="shared" ref="BF44:BF75" si="26">IF(BF$9&gt;$BA44,"",$E44-2&amp;T44)</f>
        <v/>
      </c>
      <c r="BG44" s="2" t="str">
        <f t="shared" ref="BG44:BG75" si="27">IF(BG$9&gt;$BA44,"",$E44-2&amp;V44)</f>
        <v/>
      </c>
      <c r="BH44" s="2" t="str">
        <f t="shared" ref="BH44:BH75" si="28">IF(BH$9&gt;$BA44,"",$E44-2&amp;X44)</f>
        <v/>
      </c>
      <c r="BI44" s="31" t="str">
        <f t="shared" ref="BI44:BI75" si="29">IF(BI$9&gt;$BA44,"",$E44-2&amp;Z44)</f>
        <v/>
      </c>
      <c r="BK44" s="5">
        <f t="shared" ref="BK44:BK75" si="30">AB44</f>
        <v>0</v>
      </c>
      <c r="BL44" s="3">
        <f t="shared" ref="BL44:BL75" si="31">IFERROR(BK44*(AC44+AD44),0)</f>
        <v>0</v>
      </c>
      <c r="BM44" s="3">
        <f t="shared" ref="BM44:BM75" si="32">IFERROR(BK44*AG44,0)</f>
        <v>0</v>
      </c>
      <c r="BN44" s="3">
        <f t="shared" ref="BN44:BN75" si="33">IFERROR(AF44*BK44,0)</f>
        <v>0</v>
      </c>
      <c r="BO44" s="3">
        <f t="shared" ref="BO44:BO75" si="34">IFERROR(BK44*(AH44+AI44),0)</f>
        <v>0</v>
      </c>
      <c r="BP44" s="93">
        <f t="shared" si="17"/>
        <v>0</v>
      </c>
      <c r="BQ44" s="93">
        <f t="shared" si="18"/>
        <v>0</v>
      </c>
      <c r="BR44" s="93">
        <f t="shared" si="19"/>
        <v>0</v>
      </c>
      <c r="BS44" s="93">
        <f t="shared" si="20"/>
        <v>0</v>
      </c>
      <c r="BT44" s="93">
        <f t="shared" ref="BT44:BT75" si="35">IFERROR(IF(AM44="DS",AN44/AO44,IF(AM44="AE",AP44/AQ44,AR44/AU44)),0)</f>
        <v>0</v>
      </c>
    </row>
    <row r="45" spans="2:72" x14ac:dyDescent="0.2">
      <c r="B45" s="2" t="str">
        <f t="shared" si="1"/>
        <v>-</v>
      </c>
      <c r="C45" s="22"/>
      <c r="D45" s="22"/>
      <c r="E45" s="39"/>
      <c r="F45" s="40"/>
      <c r="G45" s="41"/>
      <c r="H45" s="41"/>
      <c r="I45" s="39"/>
      <c r="J45" s="42"/>
      <c r="K45" s="39"/>
      <c r="L45" s="39"/>
      <c r="M45" s="43"/>
      <c r="N45" s="39"/>
      <c r="O45" s="43"/>
      <c r="P45" s="39"/>
      <c r="Q45" s="43"/>
      <c r="R45" s="39"/>
      <c r="S45" s="43"/>
      <c r="T45" s="43"/>
      <c r="U45" s="43"/>
      <c r="V45" s="43"/>
      <c r="W45" s="43"/>
      <c r="X45" s="43"/>
      <c r="Y45" s="43"/>
      <c r="Z45" s="43"/>
      <c r="AA45" s="43"/>
      <c r="AB45" s="43"/>
      <c r="AC45" s="44"/>
      <c r="AD45" s="44"/>
      <c r="AE45" s="44"/>
      <c r="AF45" s="44"/>
      <c r="AG45" s="44"/>
      <c r="AH45" s="44"/>
      <c r="AI45" s="44"/>
      <c r="AJ45" s="120"/>
      <c r="AK45" s="44"/>
      <c r="AL45" s="44"/>
      <c r="AM45" s="45"/>
      <c r="AN45" s="45"/>
      <c r="AO45" s="45"/>
      <c r="AP45" s="45"/>
      <c r="AQ45" s="45"/>
      <c r="AR45" s="45"/>
      <c r="AS45" s="45"/>
      <c r="AT45" s="45"/>
      <c r="AU45" s="45"/>
      <c r="AV45" s="45"/>
      <c r="AW45" s="45"/>
      <c r="AX45" s="45"/>
      <c r="AY45" s="45"/>
      <c r="BA45" s="2">
        <f t="shared" si="3"/>
        <v>0</v>
      </c>
      <c r="BB45" s="2" t="str">
        <f t="shared" si="22"/>
        <v/>
      </c>
      <c r="BC45" s="2" t="str">
        <f t="shared" si="23"/>
        <v/>
      </c>
      <c r="BD45" s="2" t="str">
        <f t="shared" si="24"/>
        <v/>
      </c>
      <c r="BE45" s="2" t="str">
        <f t="shared" si="25"/>
        <v/>
      </c>
      <c r="BF45" s="2" t="str">
        <f t="shared" si="26"/>
        <v/>
      </c>
      <c r="BG45" s="2" t="str">
        <f t="shared" si="27"/>
        <v/>
      </c>
      <c r="BH45" s="2" t="str">
        <f t="shared" si="28"/>
        <v/>
      </c>
      <c r="BI45" s="31" t="str">
        <f t="shared" si="29"/>
        <v/>
      </c>
      <c r="BK45" s="5">
        <f t="shared" si="30"/>
        <v>0</v>
      </c>
      <c r="BL45" s="3">
        <f t="shared" si="31"/>
        <v>0</v>
      </c>
      <c r="BM45" s="3">
        <f t="shared" si="32"/>
        <v>0</v>
      </c>
      <c r="BN45" s="3">
        <f t="shared" si="33"/>
        <v>0</v>
      </c>
      <c r="BO45" s="3">
        <f t="shared" si="34"/>
        <v>0</v>
      </c>
      <c r="BP45" s="93">
        <f t="shared" si="17"/>
        <v>0</v>
      </c>
      <c r="BQ45" s="93">
        <f t="shared" si="18"/>
        <v>0</v>
      </c>
      <c r="BR45" s="93">
        <f t="shared" si="19"/>
        <v>0</v>
      </c>
      <c r="BS45" s="93">
        <f t="shared" si="20"/>
        <v>0</v>
      </c>
      <c r="BT45" s="93">
        <f t="shared" si="35"/>
        <v>0</v>
      </c>
    </row>
    <row r="46" spans="2:72" x14ac:dyDescent="0.2">
      <c r="B46" s="2" t="str">
        <f t="shared" si="1"/>
        <v>-</v>
      </c>
      <c r="C46" s="22"/>
      <c r="D46" s="22"/>
      <c r="E46" s="39"/>
      <c r="F46" s="40"/>
      <c r="G46" s="41"/>
      <c r="H46" s="41"/>
      <c r="I46" s="39"/>
      <c r="J46" s="42"/>
      <c r="K46" s="39"/>
      <c r="L46" s="39"/>
      <c r="M46" s="43"/>
      <c r="N46" s="39"/>
      <c r="O46" s="43"/>
      <c r="P46" s="39"/>
      <c r="Q46" s="43"/>
      <c r="R46" s="39"/>
      <c r="S46" s="43"/>
      <c r="T46" s="43"/>
      <c r="U46" s="43"/>
      <c r="V46" s="43"/>
      <c r="W46" s="43"/>
      <c r="X46" s="43"/>
      <c r="Y46" s="43"/>
      <c r="Z46" s="43"/>
      <c r="AA46" s="43"/>
      <c r="AB46" s="43"/>
      <c r="AC46" s="44"/>
      <c r="AD46" s="44"/>
      <c r="AE46" s="44"/>
      <c r="AF46" s="44"/>
      <c r="AG46" s="44"/>
      <c r="AH46" s="44"/>
      <c r="AI46" s="44"/>
      <c r="AJ46" s="120"/>
      <c r="AK46" s="44"/>
      <c r="AL46" s="44"/>
      <c r="AM46" s="45"/>
      <c r="AN46" s="45"/>
      <c r="AO46" s="45"/>
      <c r="AP46" s="45"/>
      <c r="AQ46" s="45"/>
      <c r="AR46" s="45"/>
      <c r="AS46" s="45"/>
      <c r="AT46" s="45"/>
      <c r="AU46" s="45"/>
      <c r="AV46" s="45"/>
      <c r="AW46" s="45"/>
      <c r="AX46" s="45"/>
      <c r="AY46" s="45"/>
      <c r="BA46" s="2">
        <f t="shared" si="3"/>
        <v>0</v>
      </c>
      <c r="BB46" s="2" t="str">
        <f t="shared" si="22"/>
        <v/>
      </c>
      <c r="BC46" s="2" t="str">
        <f t="shared" si="23"/>
        <v/>
      </c>
      <c r="BD46" s="2" t="str">
        <f t="shared" si="24"/>
        <v/>
      </c>
      <c r="BE46" s="2" t="str">
        <f t="shared" si="25"/>
        <v/>
      </c>
      <c r="BF46" s="2" t="str">
        <f t="shared" si="26"/>
        <v/>
      </c>
      <c r="BG46" s="2" t="str">
        <f t="shared" si="27"/>
        <v/>
      </c>
      <c r="BH46" s="2" t="str">
        <f t="shared" si="28"/>
        <v/>
      </c>
      <c r="BI46" s="31" t="str">
        <f t="shared" si="29"/>
        <v/>
      </c>
      <c r="BK46" s="5">
        <f t="shared" si="30"/>
        <v>0</v>
      </c>
      <c r="BL46" s="3">
        <f t="shared" si="31"/>
        <v>0</v>
      </c>
      <c r="BM46" s="3">
        <f t="shared" si="32"/>
        <v>0</v>
      </c>
      <c r="BN46" s="3">
        <f t="shared" si="33"/>
        <v>0</v>
      </c>
      <c r="BO46" s="3">
        <f t="shared" si="34"/>
        <v>0</v>
      </c>
      <c r="BP46" s="93">
        <f t="shared" si="17"/>
        <v>0</v>
      </c>
      <c r="BQ46" s="93">
        <f t="shared" si="18"/>
        <v>0</v>
      </c>
      <c r="BR46" s="93">
        <f t="shared" si="19"/>
        <v>0</v>
      </c>
      <c r="BS46" s="93">
        <f t="shared" si="20"/>
        <v>0</v>
      </c>
      <c r="BT46" s="93">
        <f t="shared" si="35"/>
        <v>0</v>
      </c>
    </row>
    <row r="47" spans="2:72" x14ac:dyDescent="0.2">
      <c r="B47" s="2" t="str">
        <f t="shared" si="1"/>
        <v>-</v>
      </c>
      <c r="C47" s="22"/>
      <c r="D47" s="22"/>
      <c r="E47" s="39"/>
      <c r="F47" s="40"/>
      <c r="G47" s="41"/>
      <c r="H47" s="41"/>
      <c r="I47" s="39"/>
      <c r="J47" s="42"/>
      <c r="K47" s="39"/>
      <c r="L47" s="39"/>
      <c r="M47" s="43"/>
      <c r="N47" s="39"/>
      <c r="O47" s="43"/>
      <c r="P47" s="39"/>
      <c r="Q47" s="43"/>
      <c r="R47" s="39"/>
      <c r="S47" s="43"/>
      <c r="T47" s="43"/>
      <c r="U47" s="43"/>
      <c r="V47" s="43"/>
      <c r="W47" s="43"/>
      <c r="X47" s="43"/>
      <c r="Y47" s="43"/>
      <c r="Z47" s="43"/>
      <c r="AA47" s="43"/>
      <c r="AB47" s="43"/>
      <c r="AC47" s="44"/>
      <c r="AD47" s="44"/>
      <c r="AE47" s="44"/>
      <c r="AF47" s="44"/>
      <c r="AG47" s="44"/>
      <c r="AH47" s="44"/>
      <c r="AI47" s="44"/>
      <c r="AJ47" s="120"/>
      <c r="AK47" s="44"/>
      <c r="AL47" s="44"/>
      <c r="AM47" s="45"/>
      <c r="AN47" s="45"/>
      <c r="AO47" s="45"/>
      <c r="AP47" s="45"/>
      <c r="AQ47" s="45"/>
      <c r="AR47" s="45"/>
      <c r="AS47" s="45"/>
      <c r="AT47" s="45"/>
      <c r="AU47" s="45"/>
      <c r="AV47" s="45"/>
      <c r="AW47" s="45"/>
      <c r="AX47" s="45"/>
      <c r="AY47" s="45"/>
      <c r="BA47" s="2">
        <f t="shared" si="3"/>
        <v>0</v>
      </c>
      <c r="BB47" s="2" t="str">
        <f t="shared" si="22"/>
        <v/>
      </c>
      <c r="BC47" s="2" t="str">
        <f t="shared" si="23"/>
        <v/>
      </c>
      <c r="BD47" s="2" t="str">
        <f t="shared" si="24"/>
        <v/>
      </c>
      <c r="BE47" s="2" t="str">
        <f t="shared" si="25"/>
        <v/>
      </c>
      <c r="BF47" s="2" t="str">
        <f t="shared" si="26"/>
        <v/>
      </c>
      <c r="BG47" s="2" t="str">
        <f t="shared" si="27"/>
        <v/>
      </c>
      <c r="BH47" s="2" t="str">
        <f t="shared" si="28"/>
        <v/>
      </c>
      <c r="BI47" s="31" t="str">
        <f t="shared" si="29"/>
        <v/>
      </c>
      <c r="BK47" s="5">
        <f t="shared" si="30"/>
        <v>0</v>
      </c>
      <c r="BL47" s="3">
        <f t="shared" si="31"/>
        <v>0</v>
      </c>
      <c r="BM47" s="3">
        <f t="shared" si="32"/>
        <v>0</v>
      </c>
      <c r="BN47" s="3">
        <f t="shared" si="33"/>
        <v>0</v>
      </c>
      <c r="BO47" s="3">
        <f t="shared" si="34"/>
        <v>0</v>
      </c>
      <c r="BP47" s="93">
        <f t="shared" si="17"/>
        <v>0</v>
      </c>
      <c r="BQ47" s="93">
        <f t="shared" si="18"/>
        <v>0</v>
      </c>
      <c r="BR47" s="93">
        <f t="shared" si="19"/>
        <v>0</v>
      </c>
      <c r="BS47" s="93">
        <f t="shared" si="20"/>
        <v>0</v>
      </c>
      <c r="BT47" s="93">
        <f t="shared" si="35"/>
        <v>0</v>
      </c>
    </row>
    <row r="48" spans="2:72" x14ac:dyDescent="0.2">
      <c r="B48" s="2" t="str">
        <f t="shared" si="1"/>
        <v>-</v>
      </c>
      <c r="C48" s="22"/>
      <c r="D48" s="22"/>
      <c r="E48" s="39"/>
      <c r="F48" s="40"/>
      <c r="G48" s="41"/>
      <c r="H48" s="41"/>
      <c r="I48" s="39"/>
      <c r="J48" s="42"/>
      <c r="K48" s="39"/>
      <c r="L48" s="39"/>
      <c r="M48" s="43"/>
      <c r="N48" s="39"/>
      <c r="O48" s="43"/>
      <c r="P48" s="39"/>
      <c r="Q48" s="43"/>
      <c r="R48" s="39"/>
      <c r="S48" s="43"/>
      <c r="T48" s="43"/>
      <c r="U48" s="43"/>
      <c r="V48" s="43"/>
      <c r="W48" s="43"/>
      <c r="X48" s="43"/>
      <c r="Y48" s="43"/>
      <c r="Z48" s="43"/>
      <c r="AA48" s="43"/>
      <c r="AB48" s="43"/>
      <c r="AC48" s="44"/>
      <c r="AD48" s="44"/>
      <c r="AE48" s="44"/>
      <c r="AF48" s="44"/>
      <c r="AG48" s="44"/>
      <c r="AH48" s="44"/>
      <c r="AI48" s="44"/>
      <c r="AJ48" s="120"/>
      <c r="AK48" s="44"/>
      <c r="AL48" s="44"/>
      <c r="AM48" s="45"/>
      <c r="AN48" s="45"/>
      <c r="AO48" s="45"/>
      <c r="AP48" s="45"/>
      <c r="AQ48" s="45"/>
      <c r="AR48" s="45"/>
      <c r="AS48" s="45"/>
      <c r="AT48" s="45"/>
      <c r="AU48" s="45"/>
      <c r="AV48" s="45"/>
      <c r="AW48" s="45"/>
      <c r="AX48" s="45"/>
      <c r="AY48" s="45"/>
      <c r="BA48" s="2">
        <f t="shared" si="3"/>
        <v>0</v>
      </c>
      <c r="BB48" s="2" t="str">
        <f t="shared" si="22"/>
        <v/>
      </c>
      <c r="BC48" s="2" t="str">
        <f t="shared" si="23"/>
        <v/>
      </c>
      <c r="BD48" s="2" t="str">
        <f t="shared" si="24"/>
        <v/>
      </c>
      <c r="BE48" s="2" t="str">
        <f t="shared" si="25"/>
        <v/>
      </c>
      <c r="BF48" s="2" t="str">
        <f t="shared" si="26"/>
        <v/>
      </c>
      <c r="BG48" s="2" t="str">
        <f t="shared" si="27"/>
        <v/>
      </c>
      <c r="BH48" s="2" t="str">
        <f t="shared" si="28"/>
        <v/>
      </c>
      <c r="BI48" s="31" t="str">
        <f t="shared" si="29"/>
        <v/>
      </c>
      <c r="BK48" s="5">
        <f t="shared" si="30"/>
        <v>0</v>
      </c>
      <c r="BL48" s="3">
        <f t="shared" si="31"/>
        <v>0</v>
      </c>
      <c r="BM48" s="3">
        <f t="shared" si="32"/>
        <v>0</v>
      </c>
      <c r="BN48" s="3">
        <f t="shared" si="33"/>
        <v>0</v>
      </c>
      <c r="BO48" s="3">
        <f t="shared" si="34"/>
        <v>0</v>
      </c>
      <c r="BP48" s="93">
        <f t="shared" si="17"/>
        <v>0</v>
      </c>
      <c r="BQ48" s="93">
        <f t="shared" si="18"/>
        <v>0</v>
      </c>
      <c r="BR48" s="93">
        <f t="shared" si="19"/>
        <v>0</v>
      </c>
      <c r="BS48" s="93">
        <f t="shared" si="20"/>
        <v>0</v>
      </c>
      <c r="BT48" s="93">
        <f t="shared" si="35"/>
        <v>0</v>
      </c>
    </row>
    <row r="49" spans="2:72" x14ac:dyDescent="0.2">
      <c r="B49" s="2" t="str">
        <f t="shared" si="1"/>
        <v>-</v>
      </c>
      <c r="C49" s="22"/>
      <c r="D49" s="22"/>
      <c r="E49" s="39"/>
      <c r="F49" s="40"/>
      <c r="G49" s="41"/>
      <c r="H49" s="41"/>
      <c r="I49" s="39"/>
      <c r="J49" s="42"/>
      <c r="K49" s="39"/>
      <c r="L49" s="39"/>
      <c r="M49" s="43"/>
      <c r="N49" s="39"/>
      <c r="O49" s="43"/>
      <c r="P49" s="39"/>
      <c r="Q49" s="43"/>
      <c r="R49" s="39"/>
      <c r="S49" s="43"/>
      <c r="T49" s="43"/>
      <c r="U49" s="43"/>
      <c r="V49" s="43"/>
      <c r="W49" s="43"/>
      <c r="X49" s="43"/>
      <c r="Y49" s="43"/>
      <c r="Z49" s="43"/>
      <c r="AA49" s="43"/>
      <c r="AB49" s="43"/>
      <c r="AC49" s="44"/>
      <c r="AD49" s="44"/>
      <c r="AE49" s="44"/>
      <c r="AF49" s="44"/>
      <c r="AG49" s="44"/>
      <c r="AH49" s="44"/>
      <c r="AI49" s="44"/>
      <c r="AJ49" s="120"/>
      <c r="AK49" s="44"/>
      <c r="AL49" s="44"/>
      <c r="AM49" s="45"/>
      <c r="AN49" s="45"/>
      <c r="AO49" s="45"/>
      <c r="AP49" s="45"/>
      <c r="AQ49" s="45"/>
      <c r="AR49" s="45"/>
      <c r="AS49" s="45"/>
      <c r="AT49" s="45"/>
      <c r="AU49" s="45"/>
      <c r="AV49" s="45"/>
      <c r="AW49" s="45"/>
      <c r="AX49" s="45"/>
      <c r="AY49" s="45"/>
      <c r="BA49" s="2">
        <f t="shared" si="3"/>
        <v>0</v>
      </c>
      <c r="BB49" s="2" t="str">
        <f t="shared" si="22"/>
        <v/>
      </c>
      <c r="BC49" s="2" t="str">
        <f t="shared" si="23"/>
        <v/>
      </c>
      <c r="BD49" s="2" t="str">
        <f t="shared" si="24"/>
        <v/>
      </c>
      <c r="BE49" s="2" t="str">
        <f t="shared" si="25"/>
        <v/>
      </c>
      <c r="BF49" s="2" t="str">
        <f t="shared" si="26"/>
        <v/>
      </c>
      <c r="BG49" s="2" t="str">
        <f t="shared" si="27"/>
        <v/>
      </c>
      <c r="BH49" s="2" t="str">
        <f t="shared" si="28"/>
        <v/>
      </c>
      <c r="BI49" s="31" t="str">
        <f t="shared" si="29"/>
        <v/>
      </c>
      <c r="BK49" s="5">
        <f t="shared" si="30"/>
        <v>0</v>
      </c>
      <c r="BL49" s="3">
        <f t="shared" si="31"/>
        <v>0</v>
      </c>
      <c r="BM49" s="3">
        <f t="shared" si="32"/>
        <v>0</v>
      </c>
      <c r="BN49" s="3">
        <f t="shared" si="33"/>
        <v>0</v>
      </c>
      <c r="BO49" s="3">
        <f t="shared" si="34"/>
        <v>0</v>
      </c>
      <c r="BP49" s="93">
        <f t="shared" si="17"/>
        <v>0</v>
      </c>
      <c r="BQ49" s="93">
        <f t="shared" si="18"/>
        <v>0</v>
      </c>
      <c r="BR49" s="93">
        <f t="shared" si="19"/>
        <v>0</v>
      </c>
      <c r="BS49" s="93">
        <f t="shared" si="20"/>
        <v>0</v>
      </c>
      <c r="BT49" s="93">
        <f t="shared" si="35"/>
        <v>0</v>
      </c>
    </row>
    <row r="50" spans="2:72" x14ac:dyDescent="0.2">
      <c r="B50" s="2" t="str">
        <f t="shared" si="1"/>
        <v>-</v>
      </c>
      <c r="C50" s="22"/>
      <c r="D50" s="22"/>
      <c r="E50" s="39"/>
      <c r="F50" s="40"/>
      <c r="G50" s="41"/>
      <c r="H50" s="41"/>
      <c r="I50" s="39"/>
      <c r="J50" s="42"/>
      <c r="K50" s="39"/>
      <c r="L50" s="39"/>
      <c r="M50" s="43"/>
      <c r="N50" s="39"/>
      <c r="O50" s="43"/>
      <c r="P50" s="39"/>
      <c r="Q50" s="43"/>
      <c r="R50" s="39"/>
      <c r="S50" s="43"/>
      <c r="T50" s="43"/>
      <c r="U50" s="43"/>
      <c r="V50" s="43"/>
      <c r="W50" s="43"/>
      <c r="X50" s="43"/>
      <c r="Y50" s="43"/>
      <c r="Z50" s="43"/>
      <c r="AA50" s="43"/>
      <c r="AB50" s="43"/>
      <c r="AC50" s="44"/>
      <c r="AD50" s="44"/>
      <c r="AE50" s="44"/>
      <c r="AF50" s="44"/>
      <c r="AG50" s="44"/>
      <c r="AH50" s="44"/>
      <c r="AI50" s="44"/>
      <c r="AJ50" s="120"/>
      <c r="AK50" s="44"/>
      <c r="AL50" s="44"/>
      <c r="AM50" s="45"/>
      <c r="AN50" s="45"/>
      <c r="AO50" s="45"/>
      <c r="AP50" s="45"/>
      <c r="AQ50" s="45"/>
      <c r="AR50" s="45"/>
      <c r="AS50" s="45"/>
      <c r="AT50" s="45"/>
      <c r="AU50" s="45"/>
      <c r="AV50" s="45"/>
      <c r="AW50" s="45"/>
      <c r="AX50" s="45"/>
      <c r="AY50" s="45"/>
      <c r="BA50" s="2">
        <f t="shared" si="3"/>
        <v>0</v>
      </c>
      <c r="BB50" s="2" t="str">
        <f t="shared" si="22"/>
        <v/>
      </c>
      <c r="BC50" s="2" t="str">
        <f t="shared" si="23"/>
        <v/>
      </c>
      <c r="BD50" s="2" t="str">
        <f t="shared" si="24"/>
        <v/>
      </c>
      <c r="BE50" s="2" t="str">
        <f t="shared" si="25"/>
        <v/>
      </c>
      <c r="BF50" s="2" t="str">
        <f t="shared" si="26"/>
        <v/>
      </c>
      <c r="BG50" s="2" t="str">
        <f t="shared" si="27"/>
        <v/>
      </c>
      <c r="BH50" s="2" t="str">
        <f t="shared" si="28"/>
        <v/>
      </c>
      <c r="BI50" s="31" t="str">
        <f t="shared" si="29"/>
        <v/>
      </c>
      <c r="BK50" s="5">
        <f t="shared" si="30"/>
        <v>0</v>
      </c>
      <c r="BL50" s="3">
        <f t="shared" si="31"/>
        <v>0</v>
      </c>
      <c r="BM50" s="3">
        <f t="shared" si="32"/>
        <v>0</v>
      </c>
      <c r="BN50" s="3">
        <f t="shared" si="33"/>
        <v>0</v>
      </c>
      <c r="BO50" s="3">
        <f t="shared" si="34"/>
        <v>0</v>
      </c>
      <c r="BP50" s="93">
        <f t="shared" si="17"/>
        <v>0</v>
      </c>
      <c r="BQ50" s="93">
        <f t="shared" si="18"/>
        <v>0</v>
      </c>
      <c r="BR50" s="93">
        <f t="shared" si="19"/>
        <v>0</v>
      </c>
      <c r="BS50" s="93">
        <f t="shared" si="20"/>
        <v>0</v>
      </c>
      <c r="BT50" s="93">
        <f t="shared" si="35"/>
        <v>0</v>
      </c>
    </row>
    <row r="51" spans="2:72" x14ac:dyDescent="0.2">
      <c r="B51" s="2" t="str">
        <f t="shared" si="1"/>
        <v>-</v>
      </c>
      <c r="C51" s="22"/>
      <c r="D51" s="22"/>
      <c r="E51" s="39"/>
      <c r="F51" s="40"/>
      <c r="G51" s="41"/>
      <c r="H51" s="41"/>
      <c r="I51" s="39"/>
      <c r="J51" s="42"/>
      <c r="K51" s="39"/>
      <c r="L51" s="39"/>
      <c r="M51" s="43"/>
      <c r="N51" s="39"/>
      <c r="O51" s="43"/>
      <c r="P51" s="39"/>
      <c r="Q51" s="43"/>
      <c r="R51" s="39"/>
      <c r="S51" s="43"/>
      <c r="T51" s="43"/>
      <c r="U51" s="43"/>
      <c r="V51" s="43"/>
      <c r="W51" s="43"/>
      <c r="X51" s="43"/>
      <c r="Y51" s="43"/>
      <c r="Z51" s="43"/>
      <c r="AA51" s="43"/>
      <c r="AB51" s="43"/>
      <c r="AC51" s="44"/>
      <c r="AD51" s="44"/>
      <c r="AE51" s="44"/>
      <c r="AF51" s="44"/>
      <c r="AG51" s="44"/>
      <c r="AH51" s="44"/>
      <c r="AI51" s="44"/>
      <c r="AJ51" s="120"/>
      <c r="AK51" s="44"/>
      <c r="AL51" s="44"/>
      <c r="AM51" s="45"/>
      <c r="AN51" s="45"/>
      <c r="AO51" s="45"/>
      <c r="AP51" s="45"/>
      <c r="AQ51" s="45"/>
      <c r="AR51" s="45"/>
      <c r="AS51" s="45"/>
      <c r="AT51" s="45"/>
      <c r="AU51" s="45"/>
      <c r="AV51" s="45"/>
      <c r="AW51" s="45"/>
      <c r="AX51" s="45"/>
      <c r="AY51" s="45"/>
      <c r="BA51" s="2">
        <f t="shared" si="3"/>
        <v>0</v>
      </c>
      <c r="BB51" s="2" t="str">
        <f t="shared" si="22"/>
        <v/>
      </c>
      <c r="BC51" s="2" t="str">
        <f t="shared" si="23"/>
        <v/>
      </c>
      <c r="BD51" s="2" t="str">
        <f t="shared" si="24"/>
        <v/>
      </c>
      <c r="BE51" s="2" t="str">
        <f t="shared" si="25"/>
        <v/>
      </c>
      <c r="BF51" s="2" t="str">
        <f t="shared" si="26"/>
        <v/>
      </c>
      <c r="BG51" s="2" t="str">
        <f t="shared" si="27"/>
        <v/>
      </c>
      <c r="BH51" s="2" t="str">
        <f t="shared" si="28"/>
        <v/>
      </c>
      <c r="BI51" s="31" t="str">
        <f t="shared" si="29"/>
        <v/>
      </c>
      <c r="BK51" s="5">
        <f t="shared" si="30"/>
        <v>0</v>
      </c>
      <c r="BL51" s="3">
        <f t="shared" si="31"/>
        <v>0</v>
      </c>
      <c r="BM51" s="3">
        <f t="shared" si="32"/>
        <v>0</v>
      </c>
      <c r="BN51" s="3">
        <f t="shared" si="33"/>
        <v>0</v>
      </c>
      <c r="BO51" s="3">
        <f t="shared" si="34"/>
        <v>0</v>
      </c>
      <c r="BP51" s="93">
        <f t="shared" si="17"/>
        <v>0</v>
      </c>
      <c r="BQ51" s="93">
        <f t="shared" si="18"/>
        <v>0</v>
      </c>
      <c r="BR51" s="93">
        <f t="shared" si="19"/>
        <v>0</v>
      </c>
      <c r="BS51" s="93">
        <f t="shared" si="20"/>
        <v>0</v>
      </c>
      <c r="BT51" s="93">
        <f t="shared" si="35"/>
        <v>0</v>
      </c>
    </row>
    <row r="52" spans="2:72" x14ac:dyDescent="0.2">
      <c r="B52" s="2" t="str">
        <f t="shared" si="1"/>
        <v>-</v>
      </c>
      <c r="C52" s="22"/>
      <c r="D52" s="22"/>
      <c r="E52" s="39"/>
      <c r="F52" s="40"/>
      <c r="G52" s="41"/>
      <c r="H52" s="41"/>
      <c r="I52" s="39"/>
      <c r="J52" s="42"/>
      <c r="K52" s="39"/>
      <c r="L52" s="39"/>
      <c r="M52" s="43"/>
      <c r="N52" s="39"/>
      <c r="O52" s="43"/>
      <c r="P52" s="39"/>
      <c r="Q52" s="43"/>
      <c r="R52" s="39"/>
      <c r="S52" s="43"/>
      <c r="T52" s="43"/>
      <c r="U52" s="43"/>
      <c r="V52" s="43"/>
      <c r="W52" s="43"/>
      <c r="X52" s="43"/>
      <c r="Y52" s="43"/>
      <c r="Z52" s="43"/>
      <c r="AA52" s="43"/>
      <c r="AB52" s="43"/>
      <c r="AC52" s="44"/>
      <c r="AD52" s="44"/>
      <c r="AE52" s="44"/>
      <c r="AF52" s="44"/>
      <c r="AG52" s="44"/>
      <c r="AH52" s="44"/>
      <c r="AI52" s="44"/>
      <c r="AJ52" s="120"/>
      <c r="AK52" s="44"/>
      <c r="AL52" s="44"/>
      <c r="AM52" s="45"/>
      <c r="AN52" s="45"/>
      <c r="AO52" s="45"/>
      <c r="AP52" s="45"/>
      <c r="AQ52" s="45"/>
      <c r="AR52" s="45"/>
      <c r="AS52" s="45"/>
      <c r="AT52" s="45"/>
      <c r="AU52" s="45"/>
      <c r="AV52" s="45"/>
      <c r="AW52" s="45"/>
      <c r="AX52" s="45"/>
      <c r="AY52" s="45"/>
      <c r="BA52" s="2">
        <f t="shared" si="3"/>
        <v>0</v>
      </c>
      <c r="BB52" s="2" t="str">
        <f t="shared" si="22"/>
        <v/>
      </c>
      <c r="BC52" s="2" t="str">
        <f t="shared" si="23"/>
        <v/>
      </c>
      <c r="BD52" s="2" t="str">
        <f t="shared" si="24"/>
        <v/>
      </c>
      <c r="BE52" s="2" t="str">
        <f t="shared" si="25"/>
        <v/>
      </c>
      <c r="BF52" s="2" t="str">
        <f t="shared" si="26"/>
        <v/>
      </c>
      <c r="BG52" s="2" t="str">
        <f t="shared" si="27"/>
        <v/>
      </c>
      <c r="BH52" s="2" t="str">
        <f t="shared" si="28"/>
        <v/>
      </c>
      <c r="BI52" s="31" t="str">
        <f t="shared" si="29"/>
        <v/>
      </c>
      <c r="BK52" s="5">
        <f t="shared" si="30"/>
        <v>0</v>
      </c>
      <c r="BL52" s="3">
        <f t="shared" si="31"/>
        <v>0</v>
      </c>
      <c r="BM52" s="3">
        <f t="shared" si="32"/>
        <v>0</v>
      </c>
      <c r="BN52" s="3">
        <f t="shared" si="33"/>
        <v>0</v>
      </c>
      <c r="BO52" s="3">
        <f t="shared" si="34"/>
        <v>0</v>
      </c>
      <c r="BP52" s="93">
        <f t="shared" si="17"/>
        <v>0</v>
      </c>
      <c r="BQ52" s="93">
        <f t="shared" si="18"/>
        <v>0</v>
      </c>
      <c r="BR52" s="93">
        <f t="shared" si="19"/>
        <v>0</v>
      </c>
      <c r="BS52" s="93">
        <f t="shared" si="20"/>
        <v>0</v>
      </c>
      <c r="BT52" s="93">
        <f t="shared" si="35"/>
        <v>0</v>
      </c>
    </row>
    <row r="53" spans="2:72" x14ac:dyDescent="0.2">
      <c r="B53" s="2" t="str">
        <f t="shared" si="1"/>
        <v>-</v>
      </c>
      <c r="C53" s="22"/>
      <c r="D53" s="22"/>
      <c r="E53" s="39"/>
      <c r="F53" s="40"/>
      <c r="G53" s="41"/>
      <c r="H53" s="41"/>
      <c r="I53" s="39"/>
      <c r="J53" s="42"/>
      <c r="K53" s="39"/>
      <c r="L53" s="39"/>
      <c r="M53" s="43"/>
      <c r="N53" s="39"/>
      <c r="O53" s="43"/>
      <c r="P53" s="39"/>
      <c r="Q53" s="43"/>
      <c r="R53" s="39"/>
      <c r="S53" s="43"/>
      <c r="T53" s="43"/>
      <c r="U53" s="43"/>
      <c r="V53" s="43"/>
      <c r="W53" s="43"/>
      <c r="X53" s="43"/>
      <c r="Y53" s="43"/>
      <c r="Z53" s="43"/>
      <c r="AA53" s="43"/>
      <c r="AB53" s="43"/>
      <c r="AC53" s="44"/>
      <c r="AD53" s="44"/>
      <c r="AE53" s="44"/>
      <c r="AF53" s="44"/>
      <c r="AG53" s="44"/>
      <c r="AH53" s="44"/>
      <c r="AI53" s="44"/>
      <c r="AJ53" s="120"/>
      <c r="AK53" s="44"/>
      <c r="AL53" s="44"/>
      <c r="AM53" s="45"/>
      <c r="AN53" s="45"/>
      <c r="AO53" s="45"/>
      <c r="AP53" s="45"/>
      <c r="AQ53" s="45"/>
      <c r="AR53" s="45"/>
      <c r="AS53" s="45"/>
      <c r="AT53" s="45"/>
      <c r="AU53" s="45"/>
      <c r="AV53" s="45"/>
      <c r="AW53" s="45"/>
      <c r="AX53" s="45"/>
      <c r="AY53" s="45"/>
      <c r="BA53" s="2">
        <f t="shared" si="3"/>
        <v>0</v>
      </c>
      <c r="BB53" s="2" t="str">
        <f t="shared" si="22"/>
        <v/>
      </c>
      <c r="BC53" s="2" t="str">
        <f t="shared" si="23"/>
        <v/>
      </c>
      <c r="BD53" s="2" t="str">
        <f t="shared" si="24"/>
        <v/>
      </c>
      <c r="BE53" s="2" t="str">
        <f t="shared" si="25"/>
        <v/>
      </c>
      <c r="BF53" s="2" t="str">
        <f t="shared" si="26"/>
        <v/>
      </c>
      <c r="BG53" s="2" t="str">
        <f t="shared" si="27"/>
        <v/>
      </c>
      <c r="BH53" s="2" t="str">
        <f t="shared" si="28"/>
        <v/>
      </c>
      <c r="BI53" s="31" t="str">
        <f t="shared" si="29"/>
        <v/>
      </c>
      <c r="BK53" s="5">
        <f t="shared" si="30"/>
        <v>0</v>
      </c>
      <c r="BL53" s="3">
        <f t="shared" si="31"/>
        <v>0</v>
      </c>
      <c r="BM53" s="3">
        <f t="shared" si="32"/>
        <v>0</v>
      </c>
      <c r="BN53" s="3">
        <f t="shared" si="33"/>
        <v>0</v>
      </c>
      <c r="BO53" s="3">
        <f t="shared" si="34"/>
        <v>0</v>
      </c>
      <c r="BP53" s="93">
        <f t="shared" si="17"/>
        <v>0</v>
      </c>
      <c r="BQ53" s="93">
        <f t="shared" si="18"/>
        <v>0</v>
      </c>
      <c r="BR53" s="93">
        <f t="shared" si="19"/>
        <v>0</v>
      </c>
      <c r="BS53" s="93">
        <f t="shared" si="20"/>
        <v>0</v>
      </c>
      <c r="BT53" s="93">
        <f t="shared" si="35"/>
        <v>0</v>
      </c>
    </row>
    <row r="54" spans="2:72" x14ac:dyDescent="0.2">
      <c r="B54" s="2" t="str">
        <f t="shared" si="1"/>
        <v>-</v>
      </c>
      <c r="C54" s="22"/>
      <c r="D54" s="22"/>
      <c r="E54" s="39"/>
      <c r="F54" s="40"/>
      <c r="G54" s="41"/>
      <c r="H54" s="41"/>
      <c r="I54" s="39"/>
      <c r="J54" s="42"/>
      <c r="K54" s="39"/>
      <c r="L54" s="39"/>
      <c r="M54" s="43"/>
      <c r="N54" s="39"/>
      <c r="O54" s="43"/>
      <c r="P54" s="39"/>
      <c r="Q54" s="43"/>
      <c r="R54" s="39"/>
      <c r="S54" s="43"/>
      <c r="T54" s="43"/>
      <c r="U54" s="43"/>
      <c r="V54" s="43"/>
      <c r="W54" s="43"/>
      <c r="X54" s="43"/>
      <c r="Y54" s="43"/>
      <c r="Z54" s="43"/>
      <c r="AA54" s="43"/>
      <c r="AB54" s="43"/>
      <c r="AC54" s="44"/>
      <c r="AD54" s="44"/>
      <c r="AE54" s="44"/>
      <c r="AF54" s="44"/>
      <c r="AG54" s="44"/>
      <c r="AH54" s="44"/>
      <c r="AI54" s="44"/>
      <c r="AJ54" s="120"/>
      <c r="AK54" s="44"/>
      <c r="AL54" s="44"/>
      <c r="AM54" s="45"/>
      <c r="AN54" s="45"/>
      <c r="AO54" s="45"/>
      <c r="AP54" s="45"/>
      <c r="AQ54" s="45"/>
      <c r="AR54" s="45"/>
      <c r="AS54" s="45"/>
      <c r="AT54" s="45"/>
      <c r="AU54" s="45"/>
      <c r="AV54" s="45"/>
      <c r="AW54" s="45"/>
      <c r="AX54" s="45"/>
      <c r="AY54" s="45"/>
      <c r="BA54" s="2">
        <f t="shared" si="3"/>
        <v>0</v>
      </c>
      <c r="BB54" s="2" t="str">
        <f t="shared" si="22"/>
        <v/>
      </c>
      <c r="BC54" s="2" t="str">
        <f t="shared" si="23"/>
        <v/>
      </c>
      <c r="BD54" s="2" t="str">
        <f t="shared" si="24"/>
        <v/>
      </c>
      <c r="BE54" s="2" t="str">
        <f t="shared" si="25"/>
        <v/>
      </c>
      <c r="BF54" s="2" t="str">
        <f t="shared" si="26"/>
        <v/>
      </c>
      <c r="BG54" s="2" t="str">
        <f t="shared" si="27"/>
        <v/>
      </c>
      <c r="BH54" s="2" t="str">
        <f t="shared" si="28"/>
        <v/>
      </c>
      <c r="BI54" s="31" t="str">
        <f t="shared" si="29"/>
        <v/>
      </c>
      <c r="BK54" s="5">
        <f t="shared" si="30"/>
        <v>0</v>
      </c>
      <c r="BL54" s="3">
        <f t="shared" si="31"/>
        <v>0</v>
      </c>
      <c r="BM54" s="3">
        <f t="shared" si="32"/>
        <v>0</v>
      </c>
      <c r="BN54" s="3">
        <f t="shared" si="33"/>
        <v>0</v>
      </c>
      <c r="BO54" s="3">
        <f t="shared" si="34"/>
        <v>0</v>
      </c>
      <c r="BP54" s="93">
        <f t="shared" si="17"/>
        <v>0</v>
      </c>
      <c r="BQ54" s="93">
        <f t="shared" si="18"/>
        <v>0</v>
      </c>
      <c r="BR54" s="93">
        <f t="shared" si="19"/>
        <v>0</v>
      </c>
      <c r="BS54" s="93">
        <f t="shared" si="20"/>
        <v>0</v>
      </c>
      <c r="BT54" s="93">
        <f t="shared" si="35"/>
        <v>0</v>
      </c>
    </row>
    <row r="55" spans="2:72" x14ac:dyDescent="0.2">
      <c r="B55" s="2" t="str">
        <f t="shared" si="1"/>
        <v>-</v>
      </c>
      <c r="C55" s="22"/>
      <c r="D55" s="22"/>
      <c r="E55" s="39"/>
      <c r="F55" s="40"/>
      <c r="G55" s="41"/>
      <c r="H55" s="41"/>
      <c r="I55" s="39"/>
      <c r="J55" s="42"/>
      <c r="K55" s="39"/>
      <c r="L55" s="39"/>
      <c r="M55" s="43"/>
      <c r="N55" s="39"/>
      <c r="O55" s="43"/>
      <c r="P55" s="39"/>
      <c r="Q55" s="43"/>
      <c r="R55" s="39"/>
      <c r="S55" s="43"/>
      <c r="T55" s="43"/>
      <c r="U55" s="43"/>
      <c r="V55" s="43"/>
      <c r="W55" s="43"/>
      <c r="X55" s="43"/>
      <c r="Y55" s="43"/>
      <c r="Z55" s="43"/>
      <c r="AA55" s="43"/>
      <c r="AB55" s="43"/>
      <c r="AC55" s="44"/>
      <c r="AD55" s="44"/>
      <c r="AE55" s="44"/>
      <c r="AF55" s="44"/>
      <c r="AG55" s="44"/>
      <c r="AH55" s="44"/>
      <c r="AI55" s="44"/>
      <c r="AJ55" s="120"/>
      <c r="AK55" s="44"/>
      <c r="AL55" s="44"/>
      <c r="AM55" s="45"/>
      <c r="AN55" s="45"/>
      <c r="AO55" s="45"/>
      <c r="AP55" s="45"/>
      <c r="AQ55" s="45"/>
      <c r="AR55" s="45"/>
      <c r="AS55" s="45"/>
      <c r="AT55" s="45"/>
      <c r="AU55" s="45"/>
      <c r="AV55" s="45"/>
      <c r="AW55" s="45"/>
      <c r="AX55" s="45"/>
      <c r="AY55" s="45"/>
      <c r="BA55" s="2">
        <f t="shared" si="3"/>
        <v>0</v>
      </c>
      <c r="BB55" s="2" t="str">
        <f t="shared" si="22"/>
        <v/>
      </c>
      <c r="BC55" s="2" t="str">
        <f t="shared" si="23"/>
        <v/>
      </c>
      <c r="BD55" s="2" t="str">
        <f t="shared" si="24"/>
        <v/>
      </c>
      <c r="BE55" s="2" t="str">
        <f t="shared" si="25"/>
        <v/>
      </c>
      <c r="BF55" s="2" t="str">
        <f t="shared" si="26"/>
        <v/>
      </c>
      <c r="BG55" s="2" t="str">
        <f t="shared" si="27"/>
        <v/>
      </c>
      <c r="BH55" s="2" t="str">
        <f t="shared" si="28"/>
        <v/>
      </c>
      <c r="BI55" s="31" t="str">
        <f t="shared" si="29"/>
        <v/>
      </c>
      <c r="BK55" s="5">
        <f t="shared" si="30"/>
        <v>0</v>
      </c>
      <c r="BL55" s="3">
        <f t="shared" si="31"/>
        <v>0</v>
      </c>
      <c r="BM55" s="3">
        <f t="shared" si="32"/>
        <v>0</v>
      </c>
      <c r="BN55" s="3">
        <f t="shared" si="33"/>
        <v>0</v>
      </c>
      <c r="BO55" s="3">
        <f t="shared" si="34"/>
        <v>0</v>
      </c>
      <c r="BP55" s="93">
        <f t="shared" si="17"/>
        <v>0</v>
      </c>
      <c r="BQ55" s="93">
        <f t="shared" si="18"/>
        <v>0</v>
      </c>
      <c r="BR55" s="93">
        <f t="shared" si="19"/>
        <v>0</v>
      </c>
      <c r="BS55" s="93">
        <f t="shared" si="20"/>
        <v>0</v>
      </c>
      <c r="BT55" s="93">
        <f t="shared" si="35"/>
        <v>0</v>
      </c>
    </row>
    <row r="56" spans="2:72" x14ac:dyDescent="0.2">
      <c r="B56" s="2" t="str">
        <f t="shared" si="1"/>
        <v>-</v>
      </c>
      <c r="C56" s="22"/>
      <c r="D56" s="22"/>
      <c r="E56" s="39"/>
      <c r="F56" s="40"/>
      <c r="G56" s="41"/>
      <c r="H56" s="41"/>
      <c r="I56" s="39"/>
      <c r="J56" s="42"/>
      <c r="K56" s="39"/>
      <c r="L56" s="39"/>
      <c r="M56" s="43"/>
      <c r="N56" s="39"/>
      <c r="O56" s="43"/>
      <c r="P56" s="39"/>
      <c r="Q56" s="43"/>
      <c r="R56" s="39"/>
      <c r="S56" s="43"/>
      <c r="T56" s="43"/>
      <c r="U56" s="43"/>
      <c r="V56" s="43"/>
      <c r="W56" s="43"/>
      <c r="X56" s="43"/>
      <c r="Y56" s="43"/>
      <c r="Z56" s="43"/>
      <c r="AA56" s="43"/>
      <c r="AB56" s="43"/>
      <c r="AC56" s="44"/>
      <c r="AD56" s="44"/>
      <c r="AE56" s="44"/>
      <c r="AF56" s="44"/>
      <c r="AG56" s="44"/>
      <c r="AH56" s="44"/>
      <c r="AI56" s="44"/>
      <c r="AJ56" s="120"/>
      <c r="AK56" s="44"/>
      <c r="AL56" s="44"/>
      <c r="AM56" s="45"/>
      <c r="AN56" s="45"/>
      <c r="AO56" s="45"/>
      <c r="AP56" s="45"/>
      <c r="AQ56" s="45"/>
      <c r="AR56" s="45"/>
      <c r="AS56" s="45"/>
      <c r="AT56" s="45"/>
      <c r="AU56" s="45"/>
      <c r="AV56" s="45"/>
      <c r="AW56" s="45"/>
      <c r="AX56" s="45"/>
      <c r="AY56" s="45"/>
      <c r="BA56" s="2">
        <f t="shared" si="3"/>
        <v>0</v>
      </c>
      <c r="BB56" s="2" t="str">
        <f t="shared" si="22"/>
        <v/>
      </c>
      <c r="BC56" s="2" t="str">
        <f t="shared" si="23"/>
        <v/>
      </c>
      <c r="BD56" s="2" t="str">
        <f t="shared" si="24"/>
        <v/>
      </c>
      <c r="BE56" s="2" t="str">
        <f t="shared" si="25"/>
        <v/>
      </c>
      <c r="BF56" s="2" t="str">
        <f t="shared" si="26"/>
        <v/>
      </c>
      <c r="BG56" s="2" t="str">
        <f t="shared" si="27"/>
        <v/>
      </c>
      <c r="BH56" s="2" t="str">
        <f t="shared" si="28"/>
        <v/>
      </c>
      <c r="BI56" s="31" t="str">
        <f t="shared" si="29"/>
        <v/>
      </c>
      <c r="BK56" s="5">
        <f t="shared" si="30"/>
        <v>0</v>
      </c>
      <c r="BL56" s="3">
        <f t="shared" si="31"/>
        <v>0</v>
      </c>
      <c r="BM56" s="3">
        <f t="shared" si="32"/>
        <v>0</v>
      </c>
      <c r="BN56" s="3">
        <f t="shared" si="33"/>
        <v>0</v>
      </c>
      <c r="BO56" s="3">
        <f t="shared" si="34"/>
        <v>0</v>
      </c>
      <c r="BP56" s="93">
        <f t="shared" si="17"/>
        <v>0</v>
      </c>
      <c r="BQ56" s="93">
        <f t="shared" si="18"/>
        <v>0</v>
      </c>
      <c r="BR56" s="93">
        <f t="shared" si="19"/>
        <v>0</v>
      </c>
      <c r="BS56" s="93">
        <f t="shared" si="20"/>
        <v>0</v>
      </c>
      <c r="BT56" s="93">
        <f t="shared" si="35"/>
        <v>0</v>
      </c>
    </row>
    <row r="57" spans="2:72" x14ac:dyDescent="0.2">
      <c r="B57" s="2" t="str">
        <f t="shared" si="1"/>
        <v>-</v>
      </c>
      <c r="C57" s="22"/>
      <c r="D57" s="22"/>
      <c r="E57" s="39"/>
      <c r="F57" s="40"/>
      <c r="G57" s="41"/>
      <c r="H57" s="41"/>
      <c r="I57" s="39"/>
      <c r="J57" s="42"/>
      <c r="K57" s="39"/>
      <c r="L57" s="39"/>
      <c r="M57" s="43"/>
      <c r="N57" s="39"/>
      <c r="O57" s="43"/>
      <c r="P57" s="39"/>
      <c r="Q57" s="43"/>
      <c r="R57" s="39"/>
      <c r="S57" s="43"/>
      <c r="T57" s="43"/>
      <c r="U57" s="43"/>
      <c r="V57" s="43"/>
      <c r="W57" s="43"/>
      <c r="X57" s="43"/>
      <c r="Y57" s="43"/>
      <c r="Z57" s="43"/>
      <c r="AA57" s="43"/>
      <c r="AB57" s="43"/>
      <c r="AC57" s="44"/>
      <c r="AD57" s="44"/>
      <c r="AE57" s="44"/>
      <c r="AF57" s="44"/>
      <c r="AG57" s="44"/>
      <c r="AH57" s="44"/>
      <c r="AI57" s="44"/>
      <c r="AJ57" s="120"/>
      <c r="AK57" s="44"/>
      <c r="AL57" s="44"/>
      <c r="AM57" s="45"/>
      <c r="AN57" s="45"/>
      <c r="AO57" s="45"/>
      <c r="AP57" s="45"/>
      <c r="AQ57" s="45"/>
      <c r="AR57" s="45"/>
      <c r="AS57" s="45"/>
      <c r="AT57" s="45"/>
      <c r="AU57" s="45"/>
      <c r="AV57" s="45"/>
      <c r="AW57" s="45"/>
      <c r="AX57" s="45"/>
      <c r="AY57" s="45"/>
      <c r="BA57" s="2">
        <f t="shared" si="3"/>
        <v>0</v>
      </c>
      <c r="BB57" s="2" t="str">
        <f t="shared" si="22"/>
        <v/>
      </c>
      <c r="BC57" s="2" t="str">
        <f t="shared" si="23"/>
        <v/>
      </c>
      <c r="BD57" s="2" t="str">
        <f t="shared" si="24"/>
        <v/>
      </c>
      <c r="BE57" s="2" t="str">
        <f t="shared" si="25"/>
        <v/>
      </c>
      <c r="BF57" s="2" t="str">
        <f t="shared" si="26"/>
        <v/>
      </c>
      <c r="BG57" s="2" t="str">
        <f t="shared" si="27"/>
        <v/>
      </c>
      <c r="BH57" s="2" t="str">
        <f t="shared" si="28"/>
        <v/>
      </c>
      <c r="BI57" s="31" t="str">
        <f t="shared" si="29"/>
        <v/>
      </c>
      <c r="BK57" s="5">
        <f t="shared" si="30"/>
        <v>0</v>
      </c>
      <c r="BL57" s="3">
        <f t="shared" si="31"/>
        <v>0</v>
      </c>
      <c r="BM57" s="3">
        <f t="shared" si="32"/>
        <v>0</v>
      </c>
      <c r="BN57" s="3">
        <f t="shared" si="33"/>
        <v>0</v>
      </c>
      <c r="BO57" s="3">
        <f t="shared" si="34"/>
        <v>0</v>
      </c>
      <c r="BP57" s="93">
        <f t="shared" si="17"/>
        <v>0</v>
      </c>
      <c r="BQ57" s="93">
        <f t="shared" si="18"/>
        <v>0</v>
      </c>
      <c r="BR57" s="93">
        <f t="shared" si="19"/>
        <v>0</v>
      </c>
      <c r="BS57" s="93">
        <f t="shared" si="20"/>
        <v>0</v>
      </c>
      <c r="BT57" s="93">
        <f t="shared" si="35"/>
        <v>0</v>
      </c>
    </row>
    <row r="58" spans="2:72" x14ac:dyDescent="0.2">
      <c r="B58" s="2" t="str">
        <f t="shared" si="1"/>
        <v>-</v>
      </c>
      <c r="C58" s="22"/>
      <c r="D58" s="22"/>
      <c r="E58" s="39"/>
      <c r="F58" s="40"/>
      <c r="G58" s="41"/>
      <c r="H58" s="41"/>
      <c r="I58" s="39"/>
      <c r="J58" s="42"/>
      <c r="K58" s="39"/>
      <c r="L58" s="39"/>
      <c r="M58" s="43"/>
      <c r="N58" s="39"/>
      <c r="O58" s="43"/>
      <c r="P58" s="39"/>
      <c r="Q58" s="43"/>
      <c r="R58" s="39"/>
      <c r="S58" s="43"/>
      <c r="T58" s="43"/>
      <c r="U58" s="43"/>
      <c r="V58" s="43"/>
      <c r="W58" s="43"/>
      <c r="X58" s="43"/>
      <c r="Y58" s="43"/>
      <c r="Z58" s="43"/>
      <c r="AA58" s="43"/>
      <c r="AB58" s="43"/>
      <c r="AC58" s="44"/>
      <c r="AD58" s="44"/>
      <c r="AE58" s="44"/>
      <c r="AF58" s="44"/>
      <c r="AG58" s="44"/>
      <c r="AH58" s="44"/>
      <c r="AI58" s="44"/>
      <c r="AJ58" s="120"/>
      <c r="AK58" s="44"/>
      <c r="AL58" s="44"/>
      <c r="AM58" s="45"/>
      <c r="AN58" s="45"/>
      <c r="AO58" s="45"/>
      <c r="AP58" s="45"/>
      <c r="AQ58" s="45"/>
      <c r="AR58" s="45"/>
      <c r="AS58" s="45"/>
      <c r="AT58" s="45"/>
      <c r="AU58" s="45"/>
      <c r="AV58" s="45"/>
      <c r="AW58" s="45"/>
      <c r="AX58" s="45"/>
      <c r="AY58" s="45"/>
      <c r="BA58" s="2">
        <f t="shared" si="3"/>
        <v>0</v>
      </c>
      <c r="BB58" s="2" t="str">
        <f t="shared" si="22"/>
        <v/>
      </c>
      <c r="BC58" s="2" t="str">
        <f t="shared" si="23"/>
        <v/>
      </c>
      <c r="BD58" s="2" t="str">
        <f t="shared" si="24"/>
        <v/>
      </c>
      <c r="BE58" s="2" t="str">
        <f t="shared" si="25"/>
        <v/>
      </c>
      <c r="BF58" s="2" t="str">
        <f t="shared" si="26"/>
        <v/>
      </c>
      <c r="BG58" s="2" t="str">
        <f t="shared" si="27"/>
        <v/>
      </c>
      <c r="BH58" s="2" t="str">
        <f t="shared" si="28"/>
        <v/>
      </c>
      <c r="BI58" s="31" t="str">
        <f t="shared" si="29"/>
        <v/>
      </c>
      <c r="BK58" s="5">
        <f t="shared" si="30"/>
        <v>0</v>
      </c>
      <c r="BL58" s="3">
        <f t="shared" si="31"/>
        <v>0</v>
      </c>
      <c r="BM58" s="3">
        <f t="shared" si="32"/>
        <v>0</v>
      </c>
      <c r="BN58" s="3">
        <f t="shared" si="33"/>
        <v>0</v>
      </c>
      <c r="BO58" s="3">
        <f t="shared" si="34"/>
        <v>0</v>
      </c>
      <c r="BP58" s="93">
        <f t="shared" si="17"/>
        <v>0</v>
      </c>
      <c r="BQ58" s="93">
        <f t="shared" si="18"/>
        <v>0</v>
      </c>
      <c r="BR58" s="93">
        <f t="shared" si="19"/>
        <v>0</v>
      </c>
      <c r="BS58" s="93">
        <f t="shared" si="20"/>
        <v>0</v>
      </c>
      <c r="BT58" s="93">
        <f t="shared" si="35"/>
        <v>0</v>
      </c>
    </row>
    <row r="59" spans="2:72" x14ac:dyDescent="0.2">
      <c r="B59" s="2" t="str">
        <f t="shared" si="1"/>
        <v>-</v>
      </c>
      <c r="C59" s="22"/>
      <c r="D59" s="22"/>
      <c r="E59" s="39"/>
      <c r="F59" s="40"/>
      <c r="G59" s="41"/>
      <c r="H59" s="41"/>
      <c r="I59" s="39"/>
      <c r="J59" s="42"/>
      <c r="K59" s="39"/>
      <c r="L59" s="39"/>
      <c r="M59" s="43"/>
      <c r="N59" s="39"/>
      <c r="O59" s="43"/>
      <c r="P59" s="39"/>
      <c r="Q59" s="43"/>
      <c r="R59" s="39"/>
      <c r="S59" s="43"/>
      <c r="T59" s="43"/>
      <c r="U59" s="43"/>
      <c r="V59" s="43"/>
      <c r="W59" s="43"/>
      <c r="X59" s="43"/>
      <c r="Y59" s="43"/>
      <c r="Z59" s="43"/>
      <c r="AA59" s="43"/>
      <c r="AB59" s="43"/>
      <c r="AC59" s="44"/>
      <c r="AD59" s="44"/>
      <c r="AE59" s="44"/>
      <c r="AF59" s="44"/>
      <c r="AG59" s="44"/>
      <c r="AH59" s="44"/>
      <c r="AI59" s="44"/>
      <c r="AJ59" s="120"/>
      <c r="AK59" s="44"/>
      <c r="AL59" s="44"/>
      <c r="AM59" s="45"/>
      <c r="AN59" s="45"/>
      <c r="AO59" s="45"/>
      <c r="AP59" s="45"/>
      <c r="AQ59" s="45"/>
      <c r="AR59" s="45"/>
      <c r="AS59" s="45"/>
      <c r="AT59" s="45"/>
      <c r="AU59" s="45"/>
      <c r="AV59" s="45"/>
      <c r="AW59" s="45"/>
      <c r="AX59" s="45"/>
      <c r="AY59" s="45"/>
      <c r="BA59" s="2">
        <f t="shared" si="3"/>
        <v>0</v>
      </c>
      <c r="BB59" s="2" t="str">
        <f t="shared" si="22"/>
        <v/>
      </c>
      <c r="BC59" s="2" t="str">
        <f t="shared" si="23"/>
        <v/>
      </c>
      <c r="BD59" s="2" t="str">
        <f t="shared" si="24"/>
        <v/>
      </c>
      <c r="BE59" s="2" t="str">
        <f t="shared" si="25"/>
        <v/>
      </c>
      <c r="BF59" s="2" t="str">
        <f t="shared" si="26"/>
        <v/>
      </c>
      <c r="BG59" s="2" t="str">
        <f t="shared" si="27"/>
        <v/>
      </c>
      <c r="BH59" s="2" t="str">
        <f t="shared" si="28"/>
        <v/>
      </c>
      <c r="BI59" s="31" t="str">
        <f t="shared" si="29"/>
        <v/>
      </c>
      <c r="BK59" s="5">
        <f t="shared" si="30"/>
        <v>0</v>
      </c>
      <c r="BL59" s="3">
        <f t="shared" si="31"/>
        <v>0</v>
      </c>
      <c r="BM59" s="3">
        <f t="shared" si="32"/>
        <v>0</v>
      </c>
      <c r="BN59" s="3">
        <f t="shared" si="33"/>
        <v>0</v>
      </c>
      <c r="BO59" s="3">
        <f t="shared" si="34"/>
        <v>0</v>
      </c>
      <c r="BP59" s="93">
        <f t="shared" si="17"/>
        <v>0</v>
      </c>
      <c r="BQ59" s="93">
        <f t="shared" si="18"/>
        <v>0</v>
      </c>
      <c r="BR59" s="93">
        <f t="shared" si="19"/>
        <v>0</v>
      </c>
      <c r="BS59" s="93">
        <f t="shared" si="20"/>
        <v>0</v>
      </c>
      <c r="BT59" s="93">
        <f t="shared" si="35"/>
        <v>0</v>
      </c>
    </row>
    <row r="60" spans="2:72" x14ac:dyDescent="0.2">
      <c r="B60" s="2" t="str">
        <f t="shared" si="1"/>
        <v>-</v>
      </c>
      <c r="C60" s="22"/>
      <c r="D60" s="22"/>
      <c r="E60" s="39"/>
      <c r="F60" s="40"/>
      <c r="G60" s="41"/>
      <c r="H60" s="41"/>
      <c r="I60" s="39"/>
      <c r="J60" s="42"/>
      <c r="K60" s="39"/>
      <c r="L60" s="39"/>
      <c r="M60" s="43"/>
      <c r="N60" s="39"/>
      <c r="O60" s="43"/>
      <c r="P60" s="39"/>
      <c r="Q60" s="43"/>
      <c r="R60" s="39"/>
      <c r="S60" s="43"/>
      <c r="T60" s="43"/>
      <c r="U60" s="43"/>
      <c r="V60" s="43"/>
      <c r="W60" s="43"/>
      <c r="X60" s="43"/>
      <c r="Y60" s="43"/>
      <c r="Z60" s="43"/>
      <c r="AA60" s="43"/>
      <c r="AB60" s="43"/>
      <c r="AC60" s="44"/>
      <c r="AD60" s="44"/>
      <c r="AE60" s="44"/>
      <c r="AF60" s="44"/>
      <c r="AG60" s="44"/>
      <c r="AH60" s="44"/>
      <c r="AI60" s="44"/>
      <c r="AJ60" s="120"/>
      <c r="AK60" s="44"/>
      <c r="AL60" s="44"/>
      <c r="AM60" s="45"/>
      <c r="AN60" s="45"/>
      <c r="AO60" s="45"/>
      <c r="AP60" s="45"/>
      <c r="AQ60" s="45"/>
      <c r="AR60" s="45"/>
      <c r="AS60" s="45"/>
      <c r="AT60" s="45"/>
      <c r="AU60" s="45"/>
      <c r="AV60" s="45"/>
      <c r="AW60" s="45"/>
      <c r="AX60" s="45"/>
      <c r="AY60" s="45"/>
      <c r="BA60" s="2">
        <f t="shared" si="3"/>
        <v>0</v>
      </c>
      <c r="BB60" s="2" t="str">
        <f t="shared" si="22"/>
        <v/>
      </c>
      <c r="BC60" s="2" t="str">
        <f t="shared" si="23"/>
        <v/>
      </c>
      <c r="BD60" s="2" t="str">
        <f t="shared" si="24"/>
        <v/>
      </c>
      <c r="BE60" s="2" t="str">
        <f t="shared" si="25"/>
        <v/>
      </c>
      <c r="BF60" s="2" t="str">
        <f t="shared" si="26"/>
        <v/>
      </c>
      <c r="BG60" s="2" t="str">
        <f t="shared" si="27"/>
        <v/>
      </c>
      <c r="BH60" s="2" t="str">
        <f t="shared" si="28"/>
        <v/>
      </c>
      <c r="BI60" s="31" t="str">
        <f t="shared" si="29"/>
        <v/>
      </c>
      <c r="BK60" s="5">
        <f t="shared" si="30"/>
        <v>0</v>
      </c>
      <c r="BL60" s="3">
        <f t="shared" si="31"/>
        <v>0</v>
      </c>
      <c r="BM60" s="3">
        <f t="shared" si="32"/>
        <v>0</v>
      </c>
      <c r="BN60" s="3">
        <f t="shared" si="33"/>
        <v>0</v>
      </c>
      <c r="BO60" s="3">
        <f t="shared" si="34"/>
        <v>0</v>
      </c>
      <c r="BP60" s="93">
        <f t="shared" si="17"/>
        <v>0</v>
      </c>
      <c r="BQ60" s="93">
        <f t="shared" si="18"/>
        <v>0</v>
      </c>
      <c r="BR60" s="93">
        <f t="shared" si="19"/>
        <v>0</v>
      </c>
      <c r="BS60" s="93">
        <f t="shared" si="20"/>
        <v>0</v>
      </c>
      <c r="BT60" s="93">
        <f t="shared" si="35"/>
        <v>0</v>
      </c>
    </row>
    <row r="61" spans="2:72" x14ac:dyDescent="0.2">
      <c r="B61" s="2" t="str">
        <f t="shared" si="1"/>
        <v>-</v>
      </c>
      <c r="C61" s="22"/>
      <c r="D61" s="22"/>
      <c r="E61" s="39"/>
      <c r="F61" s="40"/>
      <c r="G61" s="41"/>
      <c r="H61" s="41"/>
      <c r="I61" s="39"/>
      <c r="J61" s="42"/>
      <c r="K61" s="39"/>
      <c r="L61" s="39"/>
      <c r="M61" s="43"/>
      <c r="N61" s="39"/>
      <c r="O61" s="43"/>
      <c r="P61" s="39"/>
      <c r="Q61" s="43"/>
      <c r="R61" s="39"/>
      <c r="S61" s="43"/>
      <c r="T61" s="43"/>
      <c r="U61" s="43"/>
      <c r="V61" s="43"/>
      <c r="W61" s="43"/>
      <c r="X61" s="43"/>
      <c r="Y61" s="43"/>
      <c r="Z61" s="43"/>
      <c r="AA61" s="43"/>
      <c r="AB61" s="43"/>
      <c r="AC61" s="44"/>
      <c r="AD61" s="44"/>
      <c r="AE61" s="44"/>
      <c r="AF61" s="44"/>
      <c r="AG61" s="44"/>
      <c r="AH61" s="44"/>
      <c r="AI61" s="44"/>
      <c r="AJ61" s="120"/>
      <c r="AK61" s="44"/>
      <c r="AL61" s="44"/>
      <c r="AM61" s="45"/>
      <c r="AN61" s="45"/>
      <c r="AO61" s="45"/>
      <c r="AP61" s="45"/>
      <c r="AQ61" s="45"/>
      <c r="AR61" s="45"/>
      <c r="AS61" s="45"/>
      <c r="AT61" s="45"/>
      <c r="AU61" s="45"/>
      <c r="AV61" s="45"/>
      <c r="AW61" s="45"/>
      <c r="AX61" s="45"/>
      <c r="AY61" s="45"/>
      <c r="BA61" s="2">
        <f t="shared" si="3"/>
        <v>0</v>
      </c>
      <c r="BB61" s="2" t="str">
        <f t="shared" si="22"/>
        <v/>
      </c>
      <c r="BC61" s="2" t="str">
        <f t="shared" si="23"/>
        <v/>
      </c>
      <c r="BD61" s="2" t="str">
        <f t="shared" si="24"/>
        <v/>
      </c>
      <c r="BE61" s="2" t="str">
        <f t="shared" si="25"/>
        <v/>
      </c>
      <c r="BF61" s="2" t="str">
        <f t="shared" si="26"/>
        <v/>
      </c>
      <c r="BG61" s="2" t="str">
        <f t="shared" si="27"/>
        <v/>
      </c>
      <c r="BH61" s="2" t="str">
        <f t="shared" si="28"/>
        <v/>
      </c>
      <c r="BI61" s="31" t="str">
        <f t="shared" si="29"/>
        <v/>
      </c>
      <c r="BK61" s="5">
        <f t="shared" si="30"/>
        <v>0</v>
      </c>
      <c r="BL61" s="3">
        <f t="shared" si="31"/>
        <v>0</v>
      </c>
      <c r="BM61" s="3">
        <f t="shared" si="32"/>
        <v>0</v>
      </c>
      <c r="BN61" s="3">
        <f t="shared" si="33"/>
        <v>0</v>
      </c>
      <c r="BO61" s="3">
        <f t="shared" si="34"/>
        <v>0</v>
      </c>
      <c r="BP61" s="93">
        <f t="shared" si="17"/>
        <v>0</v>
      </c>
      <c r="BQ61" s="93">
        <f t="shared" si="18"/>
        <v>0</v>
      </c>
      <c r="BR61" s="93">
        <f t="shared" si="19"/>
        <v>0</v>
      </c>
      <c r="BS61" s="93">
        <f t="shared" si="20"/>
        <v>0</v>
      </c>
      <c r="BT61" s="93">
        <f t="shared" si="35"/>
        <v>0</v>
      </c>
    </row>
    <row r="62" spans="2:72" x14ac:dyDescent="0.2">
      <c r="B62" s="2" t="str">
        <f t="shared" si="1"/>
        <v>-</v>
      </c>
      <c r="C62" s="22"/>
      <c r="D62" s="22"/>
      <c r="E62" s="39"/>
      <c r="F62" s="40"/>
      <c r="G62" s="41"/>
      <c r="H62" s="41"/>
      <c r="I62" s="39"/>
      <c r="J62" s="42"/>
      <c r="K62" s="39"/>
      <c r="L62" s="39"/>
      <c r="M62" s="43"/>
      <c r="N62" s="39"/>
      <c r="O62" s="43"/>
      <c r="P62" s="39"/>
      <c r="Q62" s="43"/>
      <c r="R62" s="39"/>
      <c r="S62" s="43"/>
      <c r="T62" s="43"/>
      <c r="U62" s="43"/>
      <c r="V62" s="43"/>
      <c r="W62" s="43"/>
      <c r="X62" s="43"/>
      <c r="Y62" s="43"/>
      <c r="Z62" s="43"/>
      <c r="AA62" s="43"/>
      <c r="AB62" s="43"/>
      <c r="AC62" s="44"/>
      <c r="AD62" s="44"/>
      <c r="AE62" s="44"/>
      <c r="AF62" s="44"/>
      <c r="AG62" s="44"/>
      <c r="AH62" s="44"/>
      <c r="AI62" s="44"/>
      <c r="AJ62" s="120"/>
      <c r="AK62" s="44"/>
      <c r="AL62" s="44"/>
      <c r="AM62" s="45"/>
      <c r="AN62" s="45"/>
      <c r="AO62" s="45"/>
      <c r="AP62" s="45"/>
      <c r="AQ62" s="45"/>
      <c r="AR62" s="45"/>
      <c r="AS62" s="45"/>
      <c r="AT62" s="45"/>
      <c r="AU62" s="45"/>
      <c r="AV62" s="45"/>
      <c r="AW62" s="45"/>
      <c r="AX62" s="45"/>
      <c r="AY62" s="45"/>
      <c r="BA62" s="2">
        <f t="shared" si="3"/>
        <v>0</v>
      </c>
      <c r="BB62" s="2" t="str">
        <f t="shared" si="22"/>
        <v/>
      </c>
      <c r="BC62" s="2" t="str">
        <f t="shared" si="23"/>
        <v/>
      </c>
      <c r="BD62" s="2" t="str">
        <f t="shared" si="24"/>
        <v/>
      </c>
      <c r="BE62" s="2" t="str">
        <f t="shared" si="25"/>
        <v/>
      </c>
      <c r="BF62" s="2" t="str">
        <f t="shared" si="26"/>
        <v/>
      </c>
      <c r="BG62" s="2" t="str">
        <f t="shared" si="27"/>
        <v/>
      </c>
      <c r="BH62" s="2" t="str">
        <f t="shared" si="28"/>
        <v/>
      </c>
      <c r="BI62" s="31" t="str">
        <f t="shared" si="29"/>
        <v/>
      </c>
      <c r="BK62" s="5">
        <f t="shared" si="30"/>
        <v>0</v>
      </c>
      <c r="BL62" s="3">
        <f t="shared" si="31"/>
        <v>0</v>
      </c>
      <c r="BM62" s="3">
        <f t="shared" si="32"/>
        <v>0</v>
      </c>
      <c r="BN62" s="3">
        <f t="shared" si="33"/>
        <v>0</v>
      </c>
      <c r="BO62" s="3">
        <f t="shared" si="34"/>
        <v>0</v>
      </c>
      <c r="BP62" s="93">
        <f t="shared" si="17"/>
        <v>0</v>
      </c>
      <c r="BQ62" s="93">
        <f t="shared" si="18"/>
        <v>0</v>
      </c>
      <c r="BR62" s="93">
        <f t="shared" si="19"/>
        <v>0</v>
      </c>
      <c r="BS62" s="93">
        <f t="shared" si="20"/>
        <v>0</v>
      </c>
      <c r="BT62" s="93">
        <f t="shared" si="35"/>
        <v>0</v>
      </c>
    </row>
    <row r="63" spans="2:72" x14ac:dyDescent="0.2">
      <c r="B63" s="2" t="str">
        <f t="shared" si="1"/>
        <v>-</v>
      </c>
      <c r="C63" s="22"/>
      <c r="D63" s="22"/>
      <c r="E63" s="39"/>
      <c r="F63" s="40"/>
      <c r="G63" s="41"/>
      <c r="H63" s="41"/>
      <c r="I63" s="39"/>
      <c r="J63" s="42"/>
      <c r="K63" s="39"/>
      <c r="L63" s="39"/>
      <c r="M63" s="43"/>
      <c r="N63" s="39"/>
      <c r="O63" s="43"/>
      <c r="P63" s="39"/>
      <c r="Q63" s="43"/>
      <c r="R63" s="39"/>
      <c r="S63" s="43"/>
      <c r="T63" s="43"/>
      <c r="U63" s="43"/>
      <c r="V63" s="43"/>
      <c r="W63" s="43"/>
      <c r="X63" s="43"/>
      <c r="Y63" s="43"/>
      <c r="Z63" s="43"/>
      <c r="AA63" s="43"/>
      <c r="AB63" s="43"/>
      <c r="AC63" s="44"/>
      <c r="AD63" s="44"/>
      <c r="AE63" s="44"/>
      <c r="AF63" s="44"/>
      <c r="AG63" s="44"/>
      <c r="AH63" s="44"/>
      <c r="AI63" s="44"/>
      <c r="AJ63" s="120"/>
      <c r="AK63" s="44"/>
      <c r="AL63" s="44"/>
      <c r="AM63" s="45"/>
      <c r="AN63" s="45"/>
      <c r="AO63" s="45"/>
      <c r="AP63" s="45"/>
      <c r="AQ63" s="45"/>
      <c r="AR63" s="45"/>
      <c r="AS63" s="45"/>
      <c r="AT63" s="45"/>
      <c r="AU63" s="45"/>
      <c r="AV63" s="45"/>
      <c r="AW63" s="45"/>
      <c r="AX63" s="45"/>
      <c r="AY63" s="45"/>
      <c r="BA63" s="2">
        <f t="shared" si="3"/>
        <v>0</v>
      </c>
      <c r="BB63" s="2" t="str">
        <f t="shared" si="22"/>
        <v/>
      </c>
      <c r="BC63" s="2" t="str">
        <f t="shared" si="23"/>
        <v/>
      </c>
      <c r="BD63" s="2" t="str">
        <f t="shared" si="24"/>
        <v/>
      </c>
      <c r="BE63" s="2" t="str">
        <f t="shared" si="25"/>
        <v/>
      </c>
      <c r="BF63" s="2" t="str">
        <f t="shared" si="26"/>
        <v/>
      </c>
      <c r="BG63" s="2" t="str">
        <f t="shared" si="27"/>
        <v/>
      </c>
      <c r="BH63" s="2" t="str">
        <f t="shared" si="28"/>
        <v/>
      </c>
      <c r="BI63" s="31" t="str">
        <f t="shared" si="29"/>
        <v/>
      </c>
      <c r="BK63" s="5">
        <f t="shared" si="30"/>
        <v>0</v>
      </c>
      <c r="BL63" s="3">
        <f t="shared" si="31"/>
        <v>0</v>
      </c>
      <c r="BM63" s="3">
        <f t="shared" si="32"/>
        <v>0</v>
      </c>
      <c r="BN63" s="3">
        <f t="shared" si="33"/>
        <v>0</v>
      </c>
      <c r="BO63" s="3">
        <f t="shared" si="34"/>
        <v>0</v>
      </c>
      <c r="BP63" s="93">
        <f t="shared" si="17"/>
        <v>0</v>
      </c>
      <c r="BQ63" s="93">
        <f t="shared" si="18"/>
        <v>0</v>
      </c>
      <c r="BR63" s="93">
        <f t="shared" si="19"/>
        <v>0</v>
      </c>
      <c r="BS63" s="93">
        <f t="shared" si="20"/>
        <v>0</v>
      </c>
      <c r="BT63" s="93">
        <f t="shared" si="35"/>
        <v>0</v>
      </c>
    </row>
    <row r="64" spans="2:72" x14ac:dyDescent="0.2">
      <c r="B64" s="2" t="str">
        <f t="shared" si="1"/>
        <v>-</v>
      </c>
      <c r="C64" s="22"/>
      <c r="D64" s="22"/>
      <c r="E64" s="39"/>
      <c r="F64" s="40"/>
      <c r="G64" s="41"/>
      <c r="H64" s="41"/>
      <c r="I64" s="39"/>
      <c r="J64" s="42"/>
      <c r="K64" s="39"/>
      <c r="L64" s="39"/>
      <c r="M64" s="43"/>
      <c r="N64" s="39"/>
      <c r="O64" s="43"/>
      <c r="P64" s="39"/>
      <c r="Q64" s="43"/>
      <c r="R64" s="39"/>
      <c r="S64" s="43"/>
      <c r="T64" s="43"/>
      <c r="U64" s="43"/>
      <c r="V64" s="43"/>
      <c r="W64" s="43"/>
      <c r="X64" s="43"/>
      <c r="Y64" s="43"/>
      <c r="Z64" s="43"/>
      <c r="AA64" s="43"/>
      <c r="AB64" s="43"/>
      <c r="AC64" s="44"/>
      <c r="AD64" s="44"/>
      <c r="AE64" s="44"/>
      <c r="AF64" s="44"/>
      <c r="AG64" s="44"/>
      <c r="AH64" s="44"/>
      <c r="AI64" s="44"/>
      <c r="AJ64" s="120"/>
      <c r="AK64" s="44"/>
      <c r="AL64" s="44"/>
      <c r="AM64" s="45"/>
      <c r="AN64" s="45"/>
      <c r="AO64" s="45"/>
      <c r="AP64" s="45"/>
      <c r="AQ64" s="45"/>
      <c r="AR64" s="45"/>
      <c r="AS64" s="45"/>
      <c r="AT64" s="45"/>
      <c r="AU64" s="45"/>
      <c r="AV64" s="45"/>
      <c r="AW64" s="45"/>
      <c r="AX64" s="45"/>
      <c r="AY64" s="45"/>
      <c r="BA64" s="2">
        <f t="shared" si="3"/>
        <v>0</v>
      </c>
      <c r="BB64" s="2" t="str">
        <f t="shared" si="22"/>
        <v/>
      </c>
      <c r="BC64" s="2" t="str">
        <f t="shared" si="23"/>
        <v/>
      </c>
      <c r="BD64" s="2" t="str">
        <f t="shared" si="24"/>
        <v/>
      </c>
      <c r="BE64" s="2" t="str">
        <f t="shared" si="25"/>
        <v/>
      </c>
      <c r="BF64" s="2" t="str">
        <f t="shared" si="26"/>
        <v/>
      </c>
      <c r="BG64" s="2" t="str">
        <f t="shared" si="27"/>
        <v/>
      </c>
      <c r="BH64" s="2" t="str">
        <f t="shared" si="28"/>
        <v/>
      </c>
      <c r="BI64" s="31" t="str">
        <f t="shared" si="29"/>
        <v/>
      </c>
      <c r="BK64" s="5">
        <f t="shared" si="30"/>
        <v>0</v>
      </c>
      <c r="BL64" s="3">
        <f t="shared" si="31"/>
        <v>0</v>
      </c>
      <c r="BM64" s="3">
        <f t="shared" si="32"/>
        <v>0</v>
      </c>
      <c r="BN64" s="3">
        <f t="shared" si="33"/>
        <v>0</v>
      </c>
      <c r="BO64" s="3">
        <f t="shared" si="34"/>
        <v>0</v>
      </c>
      <c r="BP64" s="93">
        <f t="shared" si="17"/>
        <v>0</v>
      </c>
      <c r="BQ64" s="93">
        <f t="shared" si="18"/>
        <v>0</v>
      </c>
      <c r="BR64" s="93">
        <f t="shared" si="19"/>
        <v>0</v>
      </c>
      <c r="BS64" s="93">
        <f t="shared" si="20"/>
        <v>0</v>
      </c>
      <c r="BT64" s="93">
        <f t="shared" si="35"/>
        <v>0</v>
      </c>
    </row>
    <row r="65" spans="2:72" x14ac:dyDescent="0.2">
      <c r="B65" s="2" t="str">
        <f t="shared" si="1"/>
        <v>-</v>
      </c>
      <c r="C65" s="22"/>
      <c r="D65" s="22"/>
      <c r="E65" s="39"/>
      <c r="F65" s="40"/>
      <c r="G65" s="41"/>
      <c r="H65" s="41"/>
      <c r="I65" s="39"/>
      <c r="J65" s="42"/>
      <c r="K65" s="39"/>
      <c r="L65" s="39"/>
      <c r="M65" s="43"/>
      <c r="N65" s="39"/>
      <c r="O65" s="43"/>
      <c r="P65" s="39"/>
      <c r="Q65" s="43"/>
      <c r="R65" s="39"/>
      <c r="S65" s="43"/>
      <c r="T65" s="43"/>
      <c r="U65" s="43"/>
      <c r="V65" s="43"/>
      <c r="W65" s="43"/>
      <c r="X65" s="43"/>
      <c r="Y65" s="43"/>
      <c r="Z65" s="43"/>
      <c r="AA65" s="43"/>
      <c r="AB65" s="43"/>
      <c r="AC65" s="44"/>
      <c r="AD65" s="44"/>
      <c r="AE65" s="44"/>
      <c r="AF65" s="44"/>
      <c r="AG65" s="44"/>
      <c r="AH65" s="44"/>
      <c r="AI65" s="44"/>
      <c r="AJ65" s="120"/>
      <c r="AK65" s="44"/>
      <c r="AL65" s="44"/>
      <c r="AM65" s="45"/>
      <c r="AN65" s="45"/>
      <c r="AO65" s="45"/>
      <c r="AP65" s="45"/>
      <c r="AQ65" s="45"/>
      <c r="AR65" s="45"/>
      <c r="AS65" s="45"/>
      <c r="AT65" s="45"/>
      <c r="AU65" s="45"/>
      <c r="AV65" s="45"/>
      <c r="AW65" s="45"/>
      <c r="AX65" s="45"/>
      <c r="AY65" s="45"/>
      <c r="BA65" s="2">
        <f t="shared" si="3"/>
        <v>0</v>
      </c>
      <c r="BB65" s="2" t="str">
        <f t="shared" si="22"/>
        <v/>
      </c>
      <c r="BC65" s="2" t="str">
        <f t="shared" si="23"/>
        <v/>
      </c>
      <c r="BD65" s="2" t="str">
        <f t="shared" si="24"/>
        <v/>
      </c>
      <c r="BE65" s="2" t="str">
        <f t="shared" si="25"/>
        <v/>
      </c>
      <c r="BF65" s="2" t="str">
        <f t="shared" si="26"/>
        <v/>
      </c>
      <c r="BG65" s="2" t="str">
        <f t="shared" si="27"/>
        <v/>
      </c>
      <c r="BH65" s="2" t="str">
        <f t="shared" si="28"/>
        <v/>
      </c>
      <c r="BI65" s="31" t="str">
        <f t="shared" si="29"/>
        <v/>
      </c>
      <c r="BK65" s="5">
        <f t="shared" si="30"/>
        <v>0</v>
      </c>
      <c r="BL65" s="3">
        <f t="shared" si="31"/>
        <v>0</v>
      </c>
      <c r="BM65" s="3">
        <f t="shared" si="32"/>
        <v>0</v>
      </c>
      <c r="BN65" s="3">
        <f t="shared" si="33"/>
        <v>0</v>
      </c>
      <c r="BO65" s="3">
        <f t="shared" si="34"/>
        <v>0</v>
      </c>
      <c r="BP65" s="93">
        <f t="shared" si="17"/>
        <v>0</v>
      </c>
      <c r="BQ65" s="93">
        <f t="shared" si="18"/>
        <v>0</v>
      </c>
      <c r="BR65" s="93">
        <f t="shared" si="19"/>
        <v>0</v>
      </c>
      <c r="BS65" s="93">
        <f t="shared" si="20"/>
        <v>0</v>
      </c>
      <c r="BT65" s="93">
        <f t="shared" si="35"/>
        <v>0</v>
      </c>
    </row>
    <row r="66" spans="2:72" x14ac:dyDescent="0.2">
      <c r="B66" s="2" t="str">
        <f t="shared" si="1"/>
        <v>-</v>
      </c>
      <c r="C66" s="22"/>
      <c r="D66" s="22"/>
      <c r="E66" s="39"/>
      <c r="F66" s="40"/>
      <c r="G66" s="41"/>
      <c r="H66" s="41"/>
      <c r="I66" s="39"/>
      <c r="J66" s="42"/>
      <c r="K66" s="39"/>
      <c r="L66" s="39"/>
      <c r="M66" s="43"/>
      <c r="N66" s="39"/>
      <c r="O66" s="43"/>
      <c r="P66" s="39"/>
      <c r="Q66" s="43"/>
      <c r="R66" s="39"/>
      <c r="S66" s="43"/>
      <c r="T66" s="43"/>
      <c r="U66" s="43"/>
      <c r="V66" s="43"/>
      <c r="W66" s="43"/>
      <c r="X66" s="43"/>
      <c r="Y66" s="43"/>
      <c r="Z66" s="43"/>
      <c r="AA66" s="43"/>
      <c r="AB66" s="43"/>
      <c r="AC66" s="44"/>
      <c r="AD66" s="44"/>
      <c r="AE66" s="44"/>
      <c r="AF66" s="44"/>
      <c r="AG66" s="44"/>
      <c r="AH66" s="44"/>
      <c r="AI66" s="44"/>
      <c r="AJ66" s="120"/>
      <c r="AK66" s="44"/>
      <c r="AL66" s="44"/>
      <c r="AM66" s="45"/>
      <c r="AN66" s="45"/>
      <c r="AO66" s="45"/>
      <c r="AP66" s="45"/>
      <c r="AQ66" s="45"/>
      <c r="AR66" s="45"/>
      <c r="AS66" s="45"/>
      <c r="AT66" s="45"/>
      <c r="AU66" s="45"/>
      <c r="AV66" s="45"/>
      <c r="AW66" s="45"/>
      <c r="AX66" s="45"/>
      <c r="AY66" s="45"/>
      <c r="BA66" s="2">
        <f t="shared" si="3"/>
        <v>0</v>
      </c>
      <c r="BB66" s="2" t="str">
        <f t="shared" si="22"/>
        <v/>
      </c>
      <c r="BC66" s="2" t="str">
        <f t="shared" si="23"/>
        <v/>
      </c>
      <c r="BD66" s="2" t="str">
        <f t="shared" si="24"/>
        <v/>
      </c>
      <c r="BE66" s="2" t="str">
        <f t="shared" si="25"/>
        <v/>
      </c>
      <c r="BF66" s="2" t="str">
        <f t="shared" si="26"/>
        <v/>
      </c>
      <c r="BG66" s="2" t="str">
        <f t="shared" si="27"/>
        <v/>
      </c>
      <c r="BH66" s="2" t="str">
        <f t="shared" si="28"/>
        <v/>
      </c>
      <c r="BI66" s="31" t="str">
        <f t="shared" si="29"/>
        <v/>
      </c>
      <c r="BK66" s="5">
        <f t="shared" si="30"/>
        <v>0</v>
      </c>
      <c r="BL66" s="3">
        <f t="shared" si="31"/>
        <v>0</v>
      </c>
      <c r="BM66" s="3">
        <f t="shared" si="32"/>
        <v>0</v>
      </c>
      <c r="BN66" s="3">
        <f t="shared" si="33"/>
        <v>0</v>
      </c>
      <c r="BO66" s="3">
        <f t="shared" si="34"/>
        <v>0</v>
      </c>
      <c r="BP66" s="93">
        <f t="shared" si="17"/>
        <v>0</v>
      </c>
      <c r="BQ66" s="93">
        <f t="shared" si="18"/>
        <v>0</v>
      </c>
      <c r="BR66" s="93">
        <f t="shared" si="19"/>
        <v>0</v>
      </c>
      <c r="BS66" s="93">
        <f t="shared" si="20"/>
        <v>0</v>
      </c>
      <c r="BT66" s="93">
        <f t="shared" si="35"/>
        <v>0</v>
      </c>
    </row>
    <row r="67" spans="2:72" x14ac:dyDescent="0.2">
      <c r="B67" s="2" t="str">
        <f t="shared" si="1"/>
        <v>-</v>
      </c>
      <c r="C67" s="22"/>
      <c r="D67" s="22"/>
      <c r="E67" s="39"/>
      <c r="F67" s="40"/>
      <c r="G67" s="41"/>
      <c r="H67" s="41"/>
      <c r="I67" s="39"/>
      <c r="J67" s="42"/>
      <c r="K67" s="39"/>
      <c r="L67" s="39"/>
      <c r="M67" s="43"/>
      <c r="N67" s="39"/>
      <c r="O67" s="43"/>
      <c r="P67" s="39"/>
      <c r="Q67" s="43"/>
      <c r="R67" s="39"/>
      <c r="S67" s="43"/>
      <c r="T67" s="43"/>
      <c r="U67" s="43"/>
      <c r="V67" s="43"/>
      <c r="W67" s="43"/>
      <c r="X67" s="43"/>
      <c r="Y67" s="43"/>
      <c r="Z67" s="43"/>
      <c r="AA67" s="43"/>
      <c r="AB67" s="43"/>
      <c r="AC67" s="44"/>
      <c r="AD67" s="44"/>
      <c r="AE67" s="44"/>
      <c r="AF67" s="44"/>
      <c r="AG67" s="44"/>
      <c r="AH67" s="44"/>
      <c r="AI67" s="44"/>
      <c r="AJ67" s="120"/>
      <c r="AK67" s="44"/>
      <c r="AL67" s="44"/>
      <c r="AM67" s="45"/>
      <c r="AN67" s="45"/>
      <c r="AO67" s="45"/>
      <c r="AP67" s="45"/>
      <c r="AQ67" s="45"/>
      <c r="AR67" s="45"/>
      <c r="AS67" s="45"/>
      <c r="AT67" s="45"/>
      <c r="AU67" s="45"/>
      <c r="AV67" s="45"/>
      <c r="AW67" s="45"/>
      <c r="AX67" s="45"/>
      <c r="AY67" s="45"/>
      <c r="BA67" s="2">
        <f t="shared" si="3"/>
        <v>0</v>
      </c>
      <c r="BB67" s="2" t="str">
        <f t="shared" si="22"/>
        <v/>
      </c>
      <c r="BC67" s="2" t="str">
        <f t="shared" si="23"/>
        <v/>
      </c>
      <c r="BD67" s="2" t="str">
        <f t="shared" si="24"/>
        <v/>
      </c>
      <c r="BE67" s="2" t="str">
        <f t="shared" si="25"/>
        <v/>
      </c>
      <c r="BF67" s="2" t="str">
        <f t="shared" si="26"/>
        <v/>
      </c>
      <c r="BG67" s="2" t="str">
        <f t="shared" si="27"/>
        <v/>
      </c>
      <c r="BH67" s="2" t="str">
        <f t="shared" si="28"/>
        <v/>
      </c>
      <c r="BI67" s="31" t="str">
        <f t="shared" si="29"/>
        <v/>
      </c>
      <c r="BK67" s="5">
        <f t="shared" si="30"/>
        <v>0</v>
      </c>
      <c r="BL67" s="3">
        <f t="shared" si="31"/>
        <v>0</v>
      </c>
      <c r="BM67" s="3">
        <f t="shared" si="32"/>
        <v>0</v>
      </c>
      <c r="BN67" s="3">
        <f t="shared" si="33"/>
        <v>0</v>
      </c>
      <c r="BO67" s="3">
        <f t="shared" si="34"/>
        <v>0</v>
      </c>
      <c r="BP67" s="93">
        <f t="shared" si="17"/>
        <v>0</v>
      </c>
      <c r="BQ67" s="93">
        <f t="shared" si="18"/>
        <v>0</v>
      </c>
      <c r="BR67" s="93">
        <f t="shared" si="19"/>
        <v>0</v>
      </c>
      <c r="BS67" s="93">
        <f t="shared" si="20"/>
        <v>0</v>
      </c>
      <c r="BT67" s="93">
        <f t="shared" si="35"/>
        <v>0</v>
      </c>
    </row>
    <row r="68" spans="2:72" x14ac:dyDescent="0.2">
      <c r="B68" s="2" t="str">
        <f t="shared" si="1"/>
        <v>-</v>
      </c>
      <c r="C68" s="22"/>
      <c r="D68" s="22"/>
      <c r="E68" s="39"/>
      <c r="F68" s="40"/>
      <c r="G68" s="41"/>
      <c r="H68" s="41"/>
      <c r="I68" s="39"/>
      <c r="J68" s="42"/>
      <c r="K68" s="39"/>
      <c r="L68" s="39"/>
      <c r="M68" s="43"/>
      <c r="N68" s="39"/>
      <c r="O68" s="43"/>
      <c r="P68" s="39"/>
      <c r="Q68" s="43"/>
      <c r="R68" s="39"/>
      <c r="S68" s="43"/>
      <c r="T68" s="43"/>
      <c r="U68" s="43"/>
      <c r="V68" s="43"/>
      <c r="W68" s="43"/>
      <c r="X68" s="43"/>
      <c r="Y68" s="43"/>
      <c r="Z68" s="43"/>
      <c r="AA68" s="43"/>
      <c r="AB68" s="43"/>
      <c r="AC68" s="44"/>
      <c r="AD68" s="44"/>
      <c r="AE68" s="44"/>
      <c r="AF68" s="44"/>
      <c r="AG68" s="44"/>
      <c r="AH68" s="44"/>
      <c r="AI68" s="44"/>
      <c r="AJ68" s="120"/>
      <c r="AK68" s="44"/>
      <c r="AL68" s="44"/>
      <c r="AM68" s="45"/>
      <c r="AN68" s="45"/>
      <c r="AO68" s="45"/>
      <c r="AP68" s="45"/>
      <c r="AQ68" s="45"/>
      <c r="AR68" s="45"/>
      <c r="AS68" s="45"/>
      <c r="AT68" s="45"/>
      <c r="AU68" s="45"/>
      <c r="AV68" s="45"/>
      <c r="AW68" s="45"/>
      <c r="AX68" s="45"/>
      <c r="AY68" s="45"/>
      <c r="BA68" s="2">
        <f t="shared" si="3"/>
        <v>0</v>
      </c>
      <c r="BB68" s="2" t="str">
        <f t="shared" si="22"/>
        <v/>
      </c>
      <c r="BC68" s="2" t="str">
        <f t="shared" si="23"/>
        <v/>
      </c>
      <c r="BD68" s="2" t="str">
        <f t="shared" si="24"/>
        <v/>
      </c>
      <c r="BE68" s="2" t="str">
        <f t="shared" si="25"/>
        <v/>
      </c>
      <c r="BF68" s="2" t="str">
        <f t="shared" si="26"/>
        <v/>
      </c>
      <c r="BG68" s="2" t="str">
        <f t="shared" si="27"/>
        <v/>
      </c>
      <c r="BH68" s="2" t="str">
        <f t="shared" si="28"/>
        <v/>
      </c>
      <c r="BI68" s="31" t="str">
        <f t="shared" si="29"/>
        <v/>
      </c>
      <c r="BK68" s="5">
        <f t="shared" si="30"/>
        <v>0</v>
      </c>
      <c r="BL68" s="3">
        <f t="shared" si="31"/>
        <v>0</v>
      </c>
      <c r="BM68" s="3">
        <f t="shared" si="32"/>
        <v>0</v>
      </c>
      <c r="BN68" s="3">
        <f t="shared" si="33"/>
        <v>0</v>
      </c>
      <c r="BO68" s="3">
        <f t="shared" si="34"/>
        <v>0</v>
      </c>
      <c r="BP68" s="93">
        <f t="shared" si="17"/>
        <v>0</v>
      </c>
      <c r="BQ68" s="93">
        <f t="shared" si="18"/>
        <v>0</v>
      </c>
      <c r="BR68" s="93">
        <f t="shared" si="19"/>
        <v>0</v>
      </c>
      <c r="BS68" s="93">
        <f t="shared" si="20"/>
        <v>0</v>
      </c>
      <c r="BT68" s="93">
        <f t="shared" si="35"/>
        <v>0</v>
      </c>
    </row>
    <row r="69" spans="2:72" x14ac:dyDescent="0.2">
      <c r="B69" s="2" t="str">
        <f t="shared" si="1"/>
        <v>-</v>
      </c>
      <c r="C69" s="22"/>
      <c r="D69" s="22"/>
      <c r="E69" s="39"/>
      <c r="F69" s="40"/>
      <c r="G69" s="41"/>
      <c r="H69" s="41"/>
      <c r="I69" s="39"/>
      <c r="J69" s="42"/>
      <c r="K69" s="39"/>
      <c r="L69" s="39"/>
      <c r="M69" s="43"/>
      <c r="N69" s="39"/>
      <c r="O69" s="43"/>
      <c r="P69" s="39"/>
      <c r="Q69" s="43"/>
      <c r="R69" s="39"/>
      <c r="S69" s="43"/>
      <c r="T69" s="43"/>
      <c r="U69" s="43"/>
      <c r="V69" s="43"/>
      <c r="W69" s="43"/>
      <c r="X69" s="43"/>
      <c r="Y69" s="43"/>
      <c r="Z69" s="43"/>
      <c r="AA69" s="43"/>
      <c r="AB69" s="43"/>
      <c r="AC69" s="44"/>
      <c r="AD69" s="44"/>
      <c r="AE69" s="44"/>
      <c r="AF69" s="44"/>
      <c r="AG69" s="44"/>
      <c r="AH69" s="44"/>
      <c r="AI69" s="44"/>
      <c r="AJ69" s="120"/>
      <c r="AK69" s="44"/>
      <c r="AL69" s="44"/>
      <c r="AM69" s="45"/>
      <c r="AN69" s="45"/>
      <c r="AO69" s="45"/>
      <c r="AP69" s="45"/>
      <c r="AQ69" s="45"/>
      <c r="AR69" s="45"/>
      <c r="AS69" s="45"/>
      <c r="AT69" s="45"/>
      <c r="AU69" s="45"/>
      <c r="AV69" s="45"/>
      <c r="AW69" s="45"/>
      <c r="AX69" s="45"/>
      <c r="AY69" s="45"/>
      <c r="BA69" s="2">
        <f t="shared" si="3"/>
        <v>0</v>
      </c>
      <c r="BB69" s="2" t="str">
        <f t="shared" si="22"/>
        <v/>
      </c>
      <c r="BC69" s="2" t="str">
        <f t="shared" si="23"/>
        <v/>
      </c>
      <c r="BD69" s="2" t="str">
        <f t="shared" si="24"/>
        <v/>
      </c>
      <c r="BE69" s="2" t="str">
        <f t="shared" si="25"/>
        <v/>
      </c>
      <c r="BF69" s="2" t="str">
        <f t="shared" si="26"/>
        <v/>
      </c>
      <c r="BG69" s="2" t="str">
        <f t="shared" si="27"/>
        <v/>
      </c>
      <c r="BH69" s="2" t="str">
        <f t="shared" si="28"/>
        <v/>
      </c>
      <c r="BI69" s="31" t="str">
        <f t="shared" si="29"/>
        <v/>
      </c>
      <c r="BK69" s="5">
        <f t="shared" si="30"/>
        <v>0</v>
      </c>
      <c r="BL69" s="3">
        <f t="shared" si="31"/>
        <v>0</v>
      </c>
      <c r="BM69" s="3">
        <f t="shared" si="32"/>
        <v>0</v>
      </c>
      <c r="BN69" s="3">
        <f t="shared" si="33"/>
        <v>0</v>
      </c>
      <c r="BO69" s="3">
        <f t="shared" si="34"/>
        <v>0</v>
      </c>
      <c r="BP69" s="93">
        <f t="shared" si="17"/>
        <v>0</v>
      </c>
      <c r="BQ69" s="93">
        <f t="shared" si="18"/>
        <v>0</v>
      </c>
      <c r="BR69" s="93">
        <f t="shared" si="19"/>
        <v>0</v>
      </c>
      <c r="BS69" s="93">
        <f t="shared" si="20"/>
        <v>0</v>
      </c>
      <c r="BT69" s="93">
        <f t="shared" si="35"/>
        <v>0</v>
      </c>
    </row>
    <row r="70" spans="2:72" x14ac:dyDescent="0.2">
      <c r="B70" s="2" t="str">
        <f t="shared" si="1"/>
        <v>-</v>
      </c>
      <c r="C70" s="22"/>
      <c r="D70" s="22"/>
      <c r="E70" s="39"/>
      <c r="F70" s="40"/>
      <c r="G70" s="41"/>
      <c r="H70" s="41"/>
      <c r="I70" s="39"/>
      <c r="J70" s="42"/>
      <c r="K70" s="39"/>
      <c r="L70" s="39"/>
      <c r="M70" s="43"/>
      <c r="N70" s="39"/>
      <c r="O70" s="43"/>
      <c r="P70" s="39"/>
      <c r="Q70" s="43"/>
      <c r="R70" s="39"/>
      <c r="S70" s="43"/>
      <c r="T70" s="43"/>
      <c r="U70" s="43"/>
      <c r="V70" s="43"/>
      <c r="W70" s="43"/>
      <c r="X70" s="43"/>
      <c r="Y70" s="43"/>
      <c r="Z70" s="43"/>
      <c r="AA70" s="43"/>
      <c r="AB70" s="43"/>
      <c r="AC70" s="44"/>
      <c r="AD70" s="44"/>
      <c r="AE70" s="44"/>
      <c r="AF70" s="44"/>
      <c r="AG70" s="44"/>
      <c r="AH70" s="44"/>
      <c r="AI70" s="44"/>
      <c r="AJ70" s="120"/>
      <c r="AK70" s="44"/>
      <c r="AL70" s="44"/>
      <c r="AM70" s="45"/>
      <c r="AN70" s="45"/>
      <c r="AO70" s="45"/>
      <c r="AP70" s="45"/>
      <c r="AQ70" s="45"/>
      <c r="AR70" s="45"/>
      <c r="AS70" s="45"/>
      <c r="AT70" s="45"/>
      <c r="AU70" s="45"/>
      <c r="AV70" s="45"/>
      <c r="AW70" s="45"/>
      <c r="AX70" s="45"/>
      <c r="AY70" s="45"/>
      <c r="BA70" s="2">
        <f t="shared" si="3"/>
        <v>0</v>
      </c>
      <c r="BB70" s="2" t="str">
        <f t="shared" si="22"/>
        <v/>
      </c>
      <c r="BC70" s="2" t="str">
        <f t="shared" si="23"/>
        <v/>
      </c>
      <c r="BD70" s="2" t="str">
        <f t="shared" si="24"/>
        <v/>
      </c>
      <c r="BE70" s="2" t="str">
        <f t="shared" si="25"/>
        <v/>
      </c>
      <c r="BF70" s="2" t="str">
        <f t="shared" si="26"/>
        <v/>
      </c>
      <c r="BG70" s="2" t="str">
        <f t="shared" si="27"/>
        <v/>
      </c>
      <c r="BH70" s="2" t="str">
        <f t="shared" si="28"/>
        <v/>
      </c>
      <c r="BI70" s="31" t="str">
        <f t="shared" si="29"/>
        <v/>
      </c>
      <c r="BK70" s="5">
        <f t="shared" si="30"/>
        <v>0</v>
      </c>
      <c r="BL70" s="3">
        <f t="shared" si="31"/>
        <v>0</v>
      </c>
      <c r="BM70" s="3">
        <f t="shared" si="32"/>
        <v>0</v>
      </c>
      <c r="BN70" s="3">
        <f t="shared" si="33"/>
        <v>0</v>
      </c>
      <c r="BO70" s="3">
        <f t="shared" si="34"/>
        <v>0</v>
      </c>
      <c r="BP70" s="93">
        <f t="shared" si="17"/>
        <v>0</v>
      </c>
      <c r="BQ70" s="93">
        <f t="shared" si="18"/>
        <v>0</v>
      </c>
      <c r="BR70" s="93">
        <f t="shared" si="19"/>
        <v>0</v>
      </c>
      <c r="BS70" s="93">
        <f t="shared" si="20"/>
        <v>0</v>
      </c>
      <c r="BT70" s="93">
        <f t="shared" si="35"/>
        <v>0</v>
      </c>
    </row>
    <row r="71" spans="2:72" x14ac:dyDescent="0.2">
      <c r="B71" s="2" t="str">
        <f t="shared" si="1"/>
        <v>-</v>
      </c>
      <c r="C71" s="22"/>
      <c r="D71" s="22"/>
      <c r="E71" s="39"/>
      <c r="F71" s="40"/>
      <c r="G71" s="41"/>
      <c r="H71" s="41"/>
      <c r="I71" s="39"/>
      <c r="J71" s="42"/>
      <c r="K71" s="39"/>
      <c r="L71" s="39"/>
      <c r="M71" s="43"/>
      <c r="N71" s="39"/>
      <c r="O71" s="43"/>
      <c r="P71" s="39"/>
      <c r="Q71" s="43"/>
      <c r="R71" s="39"/>
      <c r="S71" s="43"/>
      <c r="T71" s="43"/>
      <c r="U71" s="43"/>
      <c r="V71" s="43"/>
      <c r="W71" s="43"/>
      <c r="X71" s="43"/>
      <c r="Y71" s="43"/>
      <c r="Z71" s="43"/>
      <c r="AA71" s="43"/>
      <c r="AB71" s="43"/>
      <c r="AC71" s="44"/>
      <c r="AD71" s="44"/>
      <c r="AE71" s="44"/>
      <c r="AF71" s="44"/>
      <c r="AG71" s="44"/>
      <c r="AH71" s="44"/>
      <c r="AI71" s="44"/>
      <c r="AJ71" s="120"/>
      <c r="AK71" s="44"/>
      <c r="AL71" s="44"/>
      <c r="AM71" s="45"/>
      <c r="AN71" s="45"/>
      <c r="AO71" s="45"/>
      <c r="AP71" s="45"/>
      <c r="AQ71" s="45"/>
      <c r="AR71" s="45"/>
      <c r="AS71" s="45"/>
      <c r="AT71" s="45"/>
      <c r="AU71" s="45"/>
      <c r="AV71" s="45"/>
      <c r="AW71" s="45"/>
      <c r="AX71" s="45"/>
      <c r="AY71" s="45"/>
      <c r="BA71" s="2">
        <f t="shared" si="3"/>
        <v>0</v>
      </c>
      <c r="BB71" s="2" t="str">
        <f t="shared" si="22"/>
        <v/>
      </c>
      <c r="BC71" s="2" t="str">
        <f t="shared" si="23"/>
        <v/>
      </c>
      <c r="BD71" s="2" t="str">
        <f t="shared" si="24"/>
        <v/>
      </c>
      <c r="BE71" s="2" t="str">
        <f t="shared" si="25"/>
        <v/>
      </c>
      <c r="BF71" s="2" t="str">
        <f t="shared" si="26"/>
        <v/>
      </c>
      <c r="BG71" s="2" t="str">
        <f t="shared" si="27"/>
        <v/>
      </c>
      <c r="BH71" s="2" t="str">
        <f t="shared" si="28"/>
        <v/>
      </c>
      <c r="BI71" s="31" t="str">
        <f t="shared" si="29"/>
        <v/>
      </c>
      <c r="BK71" s="5">
        <f t="shared" si="30"/>
        <v>0</v>
      </c>
      <c r="BL71" s="3">
        <f t="shared" si="31"/>
        <v>0</v>
      </c>
      <c r="BM71" s="3">
        <f t="shared" si="32"/>
        <v>0</v>
      </c>
      <c r="BN71" s="3">
        <f t="shared" si="33"/>
        <v>0</v>
      </c>
      <c r="BO71" s="3">
        <f t="shared" si="34"/>
        <v>0</v>
      </c>
      <c r="BP71" s="93">
        <f t="shared" si="17"/>
        <v>0</v>
      </c>
      <c r="BQ71" s="93">
        <f t="shared" si="18"/>
        <v>0</v>
      </c>
      <c r="BR71" s="93">
        <f t="shared" si="19"/>
        <v>0</v>
      </c>
      <c r="BS71" s="93">
        <f t="shared" si="20"/>
        <v>0</v>
      </c>
      <c r="BT71" s="93">
        <f t="shared" si="35"/>
        <v>0</v>
      </c>
    </row>
    <row r="72" spans="2:72" x14ac:dyDescent="0.2">
      <c r="B72" s="2" t="str">
        <f t="shared" si="1"/>
        <v>-</v>
      </c>
      <c r="C72" s="22"/>
      <c r="D72" s="22"/>
      <c r="E72" s="39"/>
      <c r="F72" s="40"/>
      <c r="G72" s="41"/>
      <c r="H72" s="41"/>
      <c r="I72" s="39"/>
      <c r="J72" s="42"/>
      <c r="K72" s="39"/>
      <c r="L72" s="39"/>
      <c r="M72" s="43"/>
      <c r="N72" s="39"/>
      <c r="O72" s="43"/>
      <c r="P72" s="39"/>
      <c r="Q72" s="43"/>
      <c r="R72" s="39"/>
      <c r="S72" s="43"/>
      <c r="T72" s="43"/>
      <c r="U72" s="43"/>
      <c r="V72" s="43"/>
      <c r="W72" s="43"/>
      <c r="X72" s="43"/>
      <c r="Y72" s="43"/>
      <c r="Z72" s="43"/>
      <c r="AA72" s="43"/>
      <c r="AB72" s="43"/>
      <c r="AC72" s="44"/>
      <c r="AD72" s="44"/>
      <c r="AE72" s="44"/>
      <c r="AF72" s="44"/>
      <c r="AG72" s="44"/>
      <c r="AH72" s="44"/>
      <c r="AI72" s="44"/>
      <c r="AJ72" s="120"/>
      <c r="AK72" s="44"/>
      <c r="AL72" s="44"/>
      <c r="AM72" s="45"/>
      <c r="AN72" s="45"/>
      <c r="AO72" s="45"/>
      <c r="AP72" s="45"/>
      <c r="AQ72" s="45"/>
      <c r="AR72" s="45"/>
      <c r="AS72" s="45"/>
      <c r="AT72" s="45"/>
      <c r="AU72" s="45"/>
      <c r="AV72" s="45"/>
      <c r="AW72" s="45"/>
      <c r="AX72" s="45"/>
      <c r="AY72" s="45"/>
      <c r="BA72" s="2">
        <f t="shared" si="3"/>
        <v>0</v>
      </c>
      <c r="BB72" s="2" t="str">
        <f t="shared" si="22"/>
        <v/>
      </c>
      <c r="BC72" s="2" t="str">
        <f t="shared" si="23"/>
        <v/>
      </c>
      <c r="BD72" s="2" t="str">
        <f t="shared" si="24"/>
        <v/>
      </c>
      <c r="BE72" s="2" t="str">
        <f t="shared" si="25"/>
        <v/>
      </c>
      <c r="BF72" s="2" t="str">
        <f t="shared" si="26"/>
        <v/>
      </c>
      <c r="BG72" s="2" t="str">
        <f t="shared" si="27"/>
        <v/>
      </c>
      <c r="BH72" s="2" t="str">
        <f t="shared" si="28"/>
        <v/>
      </c>
      <c r="BI72" s="31" t="str">
        <f t="shared" si="29"/>
        <v/>
      </c>
      <c r="BK72" s="5">
        <f t="shared" si="30"/>
        <v>0</v>
      </c>
      <c r="BL72" s="3">
        <f t="shared" si="31"/>
        <v>0</v>
      </c>
      <c r="BM72" s="3">
        <f t="shared" si="32"/>
        <v>0</v>
      </c>
      <c r="BN72" s="3">
        <f t="shared" si="33"/>
        <v>0</v>
      </c>
      <c r="BO72" s="3">
        <f t="shared" si="34"/>
        <v>0</v>
      </c>
      <c r="BP72" s="93">
        <f t="shared" si="17"/>
        <v>0</v>
      </c>
      <c r="BQ72" s="93">
        <f t="shared" si="18"/>
        <v>0</v>
      </c>
      <c r="BR72" s="93">
        <f t="shared" si="19"/>
        <v>0</v>
      </c>
      <c r="BS72" s="93">
        <f t="shared" si="20"/>
        <v>0</v>
      </c>
      <c r="BT72" s="93">
        <f t="shared" si="35"/>
        <v>0</v>
      </c>
    </row>
    <row r="73" spans="2:72" x14ac:dyDescent="0.2">
      <c r="B73" s="2" t="str">
        <f t="shared" si="1"/>
        <v>-</v>
      </c>
      <c r="C73" s="22"/>
      <c r="D73" s="22"/>
      <c r="E73" s="39"/>
      <c r="F73" s="40"/>
      <c r="G73" s="41"/>
      <c r="H73" s="41"/>
      <c r="I73" s="39"/>
      <c r="J73" s="42"/>
      <c r="K73" s="39"/>
      <c r="L73" s="39"/>
      <c r="M73" s="43"/>
      <c r="N73" s="39"/>
      <c r="O73" s="43"/>
      <c r="P73" s="39"/>
      <c r="Q73" s="43"/>
      <c r="R73" s="39"/>
      <c r="S73" s="43"/>
      <c r="T73" s="43"/>
      <c r="U73" s="43"/>
      <c r="V73" s="43"/>
      <c r="W73" s="43"/>
      <c r="X73" s="43"/>
      <c r="Y73" s="43"/>
      <c r="Z73" s="43"/>
      <c r="AA73" s="43"/>
      <c r="AB73" s="43"/>
      <c r="AC73" s="44"/>
      <c r="AD73" s="44"/>
      <c r="AE73" s="44"/>
      <c r="AF73" s="44"/>
      <c r="AG73" s="44"/>
      <c r="AH73" s="44"/>
      <c r="AI73" s="44"/>
      <c r="AJ73" s="120"/>
      <c r="AK73" s="44"/>
      <c r="AL73" s="44"/>
      <c r="AM73" s="45"/>
      <c r="AN73" s="45"/>
      <c r="AO73" s="45"/>
      <c r="AP73" s="45"/>
      <c r="AQ73" s="45"/>
      <c r="AR73" s="45"/>
      <c r="AS73" s="45"/>
      <c r="AT73" s="45"/>
      <c r="AU73" s="45"/>
      <c r="AV73" s="45"/>
      <c r="AW73" s="45"/>
      <c r="AX73" s="45"/>
      <c r="AY73" s="45"/>
      <c r="BA73" s="2">
        <f t="shared" si="3"/>
        <v>0</v>
      </c>
      <c r="BB73" s="2" t="str">
        <f t="shared" si="22"/>
        <v/>
      </c>
      <c r="BC73" s="2" t="str">
        <f t="shared" si="23"/>
        <v/>
      </c>
      <c r="BD73" s="2" t="str">
        <f t="shared" si="24"/>
        <v/>
      </c>
      <c r="BE73" s="2" t="str">
        <f t="shared" si="25"/>
        <v/>
      </c>
      <c r="BF73" s="2" t="str">
        <f t="shared" si="26"/>
        <v/>
      </c>
      <c r="BG73" s="2" t="str">
        <f t="shared" si="27"/>
        <v/>
      </c>
      <c r="BH73" s="2" t="str">
        <f t="shared" si="28"/>
        <v/>
      </c>
      <c r="BI73" s="31" t="str">
        <f t="shared" si="29"/>
        <v/>
      </c>
      <c r="BK73" s="5">
        <f t="shared" si="30"/>
        <v>0</v>
      </c>
      <c r="BL73" s="3">
        <f t="shared" si="31"/>
        <v>0</v>
      </c>
      <c r="BM73" s="3">
        <f t="shared" si="32"/>
        <v>0</v>
      </c>
      <c r="BN73" s="3">
        <f t="shared" si="33"/>
        <v>0</v>
      </c>
      <c r="BO73" s="3">
        <f t="shared" si="34"/>
        <v>0</v>
      </c>
      <c r="BP73" s="93">
        <f t="shared" si="17"/>
        <v>0</v>
      </c>
      <c r="BQ73" s="93">
        <f t="shared" si="18"/>
        <v>0</v>
      </c>
      <c r="BR73" s="93">
        <f t="shared" si="19"/>
        <v>0</v>
      </c>
      <c r="BS73" s="93">
        <f t="shared" si="20"/>
        <v>0</v>
      </c>
      <c r="BT73" s="93">
        <f t="shared" si="35"/>
        <v>0</v>
      </c>
    </row>
    <row r="74" spans="2:72" x14ac:dyDescent="0.2">
      <c r="B74" s="2" t="str">
        <f t="shared" si="1"/>
        <v>-</v>
      </c>
      <c r="C74" s="22"/>
      <c r="D74" s="22"/>
      <c r="E74" s="39"/>
      <c r="F74" s="40"/>
      <c r="G74" s="41"/>
      <c r="H74" s="41"/>
      <c r="I74" s="39"/>
      <c r="J74" s="42"/>
      <c r="K74" s="39"/>
      <c r="L74" s="39"/>
      <c r="M74" s="43"/>
      <c r="N74" s="39"/>
      <c r="O74" s="43"/>
      <c r="P74" s="39"/>
      <c r="Q74" s="43"/>
      <c r="R74" s="39"/>
      <c r="S74" s="43"/>
      <c r="T74" s="43"/>
      <c r="U74" s="43"/>
      <c r="V74" s="43"/>
      <c r="W74" s="43"/>
      <c r="X74" s="43"/>
      <c r="Y74" s="43"/>
      <c r="Z74" s="43"/>
      <c r="AA74" s="43"/>
      <c r="AB74" s="43"/>
      <c r="AC74" s="44"/>
      <c r="AD74" s="44"/>
      <c r="AE74" s="44"/>
      <c r="AF74" s="44"/>
      <c r="AG74" s="44"/>
      <c r="AH74" s="44"/>
      <c r="AI74" s="44"/>
      <c r="AJ74" s="120"/>
      <c r="AK74" s="44"/>
      <c r="AL74" s="44"/>
      <c r="AM74" s="45"/>
      <c r="AN74" s="45"/>
      <c r="AO74" s="45"/>
      <c r="AP74" s="45"/>
      <c r="AQ74" s="45"/>
      <c r="AR74" s="45"/>
      <c r="AS74" s="45"/>
      <c r="AT74" s="45"/>
      <c r="AU74" s="45"/>
      <c r="AV74" s="45"/>
      <c r="AW74" s="45"/>
      <c r="AX74" s="45"/>
      <c r="AY74" s="45"/>
      <c r="BA74" s="2">
        <f t="shared" si="3"/>
        <v>0</v>
      </c>
      <c r="BB74" s="2" t="str">
        <f t="shared" si="22"/>
        <v/>
      </c>
      <c r="BC74" s="2" t="str">
        <f t="shared" si="23"/>
        <v/>
      </c>
      <c r="BD74" s="2" t="str">
        <f t="shared" si="24"/>
        <v/>
      </c>
      <c r="BE74" s="2" t="str">
        <f t="shared" si="25"/>
        <v/>
      </c>
      <c r="BF74" s="2" t="str">
        <f t="shared" si="26"/>
        <v/>
      </c>
      <c r="BG74" s="2" t="str">
        <f t="shared" si="27"/>
        <v/>
      </c>
      <c r="BH74" s="2" t="str">
        <f t="shared" si="28"/>
        <v/>
      </c>
      <c r="BI74" s="31" t="str">
        <f t="shared" si="29"/>
        <v/>
      </c>
      <c r="BK74" s="5">
        <f t="shared" si="30"/>
        <v>0</v>
      </c>
      <c r="BL74" s="3">
        <f t="shared" si="31"/>
        <v>0</v>
      </c>
      <c r="BM74" s="3">
        <f t="shared" si="32"/>
        <v>0</v>
      </c>
      <c r="BN74" s="3">
        <f t="shared" si="33"/>
        <v>0</v>
      </c>
      <c r="BO74" s="3">
        <f t="shared" si="34"/>
        <v>0</v>
      </c>
      <c r="BP74" s="93">
        <f t="shared" si="17"/>
        <v>0</v>
      </c>
      <c r="BQ74" s="93">
        <f t="shared" si="18"/>
        <v>0</v>
      </c>
      <c r="BR74" s="93">
        <f t="shared" si="19"/>
        <v>0</v>
      </c>
      <c r="BS74" s="93">
        <f t="shared" si="20"/>
        <v>0</v>
      </c>
      <c r="BT74" s="93">
        <f t="shared" si="35"/>
        <v>0</v>
      </c>
    </row>
    <row r="75" spans="2:72" x14ac:dyDescent="0.2">
      <c r="B75" s="2" t="str">
        <f t="shared" ref="B75:B138" si="36">E75&amp;F75&amp;"-"&amp;G75</f>
        <v>-</v>
      </c>
      <c r="C75" s="22"/>
      <c r="D75" s="22"/>
      <c r="E75" s="39"/>
      <c r="F75" s="40"/>
      <c r="G75" s="41"/>
      <c r="H75" s="41"/>
      <c r="I75" s="39"/>
      <c r="J75" s="42"/>
      <c r="K75" s="39"/>
      <c r="L75" s="39"/>
      <c r="M75" s="43"/>
      <c r="N75" s="39"/>
      <c r="O75" s="43"/>
      <c r="P75" s="39"/>
      <c r="Q75" s="43"/>
      <c r="R75" s="39"/>
      <c r="S75" s="43"/>
      <c r="T75" s="43"/>
      <c r="U75" s="43"/>
      <c r="V75" s="43"/>
      <c r="W75" s="43"/>
      <c r="X75" s="43"/>
      <c r="Y75" s="43"/>
      <c r="Z75" s="43"/>
      <c r="AA75" s="43"/>
      <c r="AB75" s="43"/>
      <c r="AC75" s="44"/>
      <c r="AD75" s="44"/>
      <c r="AE75" s="44"/>
      <c r="AF75" s="44"/>
      <c r="AG75" s="44"/>
      <c r="AH75" s="44"/>
      <c r="AI75" s="44"/>
      <c r="AJ75" s="120"/>
      <c r="AK75" s="44"/>
      <c r="AL75" s="44"/>
      <c r="AM75" s="45"/>
      <c r="AN75" s="45"/>
      <c r="AO75" s="45"/>
      <c r="AP75" s="45"/>
      <c r="AQ75" s="45"/>
      <c r="AR75" s="45"/>
      <c r="AS75" s="45"/>
      <c r="AT75" s="45"/>
      <c r="AU75" s="45"/>
      <c r="AV75" s="45"/>
      <c r="AW75" s="45"/>
      <c r="AX75" s="45"/>
      <c r="AY75" s="45"/>
      <c r="BA75" s="2">
        <f t="shared" ref="BA75:BA181" si="37">8-COUNTIF($L75:$AA75,"")/2</f>
        <v>0</v>
      </c>
      <c r="BB75" s="2" t="str">
        <f t="shared" si="22"/>
        <v/>
      </c>
      <c r="BC75" s="2" t="str">
        <f t="shared" si="23"/>
        <v/>
      </c>
      <c r="BD75" s="2" t="str">
        <f t="shared" si="24"/>
        <v/>
      </c>
      <c r="BE75" s="2" t="str">
        <f t="shared" si="25"/>
        <v/>
      </c>
      <c r="BF75" s="2" t="str">
        <f t="shared" si="26"/>
        <v/>
      </c>
      <c r="BG75" s="2" t="str">
        <f t="shared" si="27"/>
        <v/>
      </c>
      <c r="BH75" s="2" t="str">
        <f t="shared" si="28"/>
        <v/>
      </c>
      <c r="BI75" s="31" t="str">
        <f t="shared" si="29"/>
        <v/>
      </c>
      <c r="BK75" s="5">
        <f t="shared" si="30"/>
        <v>0</v>
      </c>
      <c r="BL75" s="3">
        <f t="shared" si="31"/>
        <v>0</v>
      </c>
      <c r="BM75" s="3">
        <f t="shared" si="32"/>
        <v>0</v>
      </c>
      <c r="BN75" s="3">
        <f t="shared" si="33"/>
        <v>0</v>
      </c>
      <c r="BO75" s="3">
        <f t="shared" si="34"/>
        <v>0</v>
      </c>
      <c r="BP75" s="93">
        <f t="shared" si="17"/>
        <v>0</v>
      </c>
      <c r="BQ75" s="93">
        <f t="shared" si="18"/>
        <v>0</v>
      </c>
      <c r="BR75" s="93">
        <f t="shared" si="19"/>
        <v>0</v>
      </c>
      <c r="BS75" s="93">
        <f t="shared" si="20"/>
        <v>0</v>
      </c>
      <c r="BT75" s="93">
        <f t="shared" si="35"/>
        <v>0</v>
      </c>
    </row>
    <row r="76" spans="2:72" x14ac:dyDescent="0.2">
      <c r="B76" s="2" t="str">
        <f t="shared" si="36"/>
        <v>-</v>
      </c>
      <c r="C76" s="22"/>
      <c r="D76" s="22"/>
      <c r="E76" s="39"/>
      <c r="F76" s="40"/>
      <c r="G76" s="41"/>
      <c r="H76" s="41"/>
      <c r="I76" s="39"/>
      <c r="J76" s="42"/>
      <c r="K76" s="39"/>
      <c r="L76" s="39"/>
      <c r="M76" s="43"/>
      <c r="N76" s="39"/>
      <c r="O76" s="43"/>
      <c r="P76" s="39"/>
      <c r="Q76" s="43"/>
      <c r="R76" s="39"/>
      <c r="S76" s="43"/>
      <c r="T76" s="43"/>
      <c r="U76" s="43"/>
      <c r="V76" s="43"/>
      <c r="W76" s="43"/>
      <c r="X76" s="43"/>
      <c r="Y76" s="43"/>
      <c r="Z76" s="43"/>
      <c r="AA76" s="43"/>
      <c r="AB76" s="43"/>
      <c r="AC76" s="44"/>
      <c r="AD76" s="44"/>
      <c r="AE76" s="44"/>
      <c r="AF76" s="44"/>
      <c r="AG76" s="44"/>
      <c r="AH76" s="44"/>
      <c r="AI76" s="44"/>
      <c r="AJ76" s="120"/>
      <c r="AK76" s="44"/>
      <c r="AL76" s="44"/>
      <c r="AM76" s="45"/>
      <c r="AN76" s="45"/>
      <c r="AO76" s="45"/>
      <c r="AP76" s="45"/>
      <c r="AQ76" s="45"/>
      <c r="AR76" s="45"/>
      <c r="AS76" s="45"/>
      <c r="AT76" s="45"/>
      <c r="AU76" s="45"/>
      <c r="AV76" s="45"/>
      <c r="AW76" s="45"/>
      <c r="AX76" s="45"/>
      <c r="AY76" s="45"/>
      <c r="BA76" s="2">
        <f t="shared" si="37"/>
        <v>0</v>
      </c>
      <c r="BB76" s="2" t="str">
        <f t="shared" ref="BB76:BB107" si="38">IF(L76="","",$E76-2&amp;L76)</f>
        <v/>
      </c>
      <c r="BC76" s="2" t="str">
        <f t="shared" ref="BC76:BC107" si="39">IF(BC$9&gt;$BA76,"",$E76-2&amp;N76)</f>
        <v/>
      </c>
      <c r="BD76" s="2" t="str">
        <f t="shared" ref="BD76:BD107" si="40">IF(BD$9&gt;$BA76,"",$E76-2&amp;P76)</f>
        <v/>
      </c>
      <c r="BE76" s="2" t="str">
        <f t="shared" ref="BE76:BE107" si="41">IF(BE$9&gt;$BA76,"",$E76-2&amp;R76)</f>
        <v/>
      </c>
      <c r="BF76" s="2" t="str">
        <f t="shared" ref="BF76:BF107" si="42">IF(BF$9&gt;$BA76,"",$E76-2&amp;T76)</f>
        <v/>
      </c>
      <c r="BG76" s="2" t="str">
        <f t="shared" ref="BG76:BG107" si="43">IF(BG$9&gt;$BA76,"",$E76-2&amp;V76)</f>
        <v/>
      </c>
      <c r="BH76" s="2" t="str">
        <f t="shared" ref="BH76:BH107" si="44">IF(BH$9&gt;$BA76,"",$E76-2&amp;X76)</f>
        <v/>
      </c>
      <c r="BI76" s="31" t="str">
        <f t="shared" ref="BI76:BI107" si="45">IF(BI$9&gt;$BA76,"",$E76-2&amp;Z76)</f>
        <v/>
      </c>
      <c r="BK76" s="5">
        <f t="shared" ref="BK76:BK107" si="46">AB76</f>
        <v>0</v>
      </c>
      <c r="BL76" s="3">
        <f t="shared" ref="BL76:BL107" si="47">IFERROR(BK76*(AC76+AD76),0)</f>
        <v>0</v>
      </c>
      <c r="BM76" s="3">
        <f t="shared" ref="BM76:BM107" si="48">IFERROR(BK76*AG76,0)</f>
        <v>0</v>
      </c>
      <c r="BN76" s="3">
        <f t="shared" ref="BN76:BN107" si="49">IFERROR(AF76*BK76,0)</f>
        <v>0</v>
      </c>
      <c r="BO76" s="3">
        <f t="shared" ref="BO76:BO107" si="50">IFERROR(BK76*(AH76+AI76),0)</f>
        <v>0</v>
      </c>
      <c r="BP76" s="93">
        <f t="shared" ref="BP76:BP139" si="51">IFERROR((SUM($AC76:$AE76)-$AG76-$AK76*($AG76)/($AG76+$AH76+$AI76))/SUM($AC76:$AE76),0)</f>
        <v>0</v>
      </c>
      <c r="BQ76" s="93">
        <f t="shared" ref="BQ76:BQ139" si="52">IFERROR((SUM($AF76)-$AH76+$AI76-$AK76*($AH76+$AI76)/($AG76+$AJ76+$AH76+$AI76))/SUM($AF76),0)</f>
        <v>0</v>
      </c>
      <c r="BR76" s="93">
        <f t="shared" ref="BR76:BR139" si="53">IFERROR((SUM($AC76:$AE76)-(($AG76+$AJ76)-($AJ76*($AG76+$AJ76)/($AG76+$AJ76+$AH76+$AI76)))-$AK76*($AG76+$AJ76)/($AG76+$AJ76+$AH76+$AI76))/SUM($AC76:$AE76),0)</f>
        <v>0</v>
      </c>
      <c r="BS76" s="93">
        <f t="shared" ref="BS76:BS139" si="54">IFERROR((SUM($AF76)-(($AH76+$AI76)-($AJ76*($AH76+$AI76)/($AG76+$AJ76+$AH76+$AI76)))-$AK76*($AH76+$AI76)/($AG76+$AJ76+$AH76+$AI76))/SUM($AF76),0)</f>
        <v>0</v>
      </c>
      <c r="BT76" s="93">
        <f t="shared" ref="BT76:BT107" si="55">IFERROR(IF(AM76="DS",AN76/AO76,IF(AM76="AE",AP76/AQ76,AR76/AU76)),0)</f>
        <v>0</v>
      </c>
    </row>
    <row r="77" spans="2:72" x14ac:dyDescent="0.2">
      <c r="B77" s="2" t="str">
        <f t="shared" si="36"/>
        <v>-</v>
      </c>
      <c r="C77" s="22"/>
      <c r="D77" s="22"/>
      <c r="E77" s="39"/>
      <c r="F77" s="40"/>
      <c r="G77" s="41"/>
      <c r="H77" s="41"/>
      <c r="I77" s="39"/>
      <c r="J77" s="42"/>
      <c r="K77" s="39"/>
      <c r="L77" s="39"/>
      <c r="M77" s="43"/>
      <c r="N77" s="39"/>
      <c r="O77" s="43"/>
      <c r="P77" s="39"/>
      <c r="Q77" s="43"/>
      <c r="R77" s="39"/>
      <c r="S77" s="43"/>
      <c r="T77" s="43"/>
      <c r="U77" s="43"/>
      <c r="V77" s="43"/>
      <c r="W77" s="43"/>
      <c r="X77" s="43"/>
      <c r="Y77" s="43"/>
      <c r="Z77" s="43"/>
      <c r="AA77" s="43"/>
      <c r="AB77" s="43"/>
      <c r="AC77" s="44"/>
      <c r="AD77" s="44"/>
      <c r="AE77" s="44"/>
      <c r="AF77" s="44"/>
      <c r="AG77" s="44"/>
      <c r="AH77" s="44"/>
      <c r="AI77" s="44"/>
      <c r="AJ77" s="120"/>
      <c r="AK77" s="44"/>
      <c r="AL77" s="44"/>
      <c r="AM77" s="45"/>
      <c r="AN77" s="45"/>
      <c r="AO77" s="45"/>
      <c r="AP77" s="45"/>
      <c r="AQ77" s="45"/>
      <c r="AR77" s="45"/>
      <c r="AS77" s="45"/>
      <c r="AT77" s="45"/>
      <c r="AU77" s="45"/>
      <c r="AV77" s="45"/>
      <c r="AW77" s="45"/>
      <c r="AX77" s="45"/>
      <c r="AY77" s="45"/>
      <c r="BA77" s="2">
        <f t="shared" si="37"/>
        <v>0</v>
      </c>
      <c r="BB77" s="2" t="str">
        <f t="shared" si="38"/>
        <v/>
      </c>
      <c r="BC77" s="2" t="str">
        <f t="shared" si="39"/>
        <v/>
      </c>
      <c r="BD77" s="2" t="str">
        <f t="shared" si="40"/>
        <v/>
      </c>
      <c r="BE77" s="2" t="str">
        <f t="shared" si="41"/>
        <v/>
      </c>
      <c r="BF77" s="2" t="str">
        <f t="shared" si="42"/>
        <v/>
      </c>
      <c r="BG77" s="2" t="str">
        <f t="shared" si="43"/>
        <v/>
      </c>
      <c r="BH77" s="2" t="str">
        <f t="shared" si="44"/>
        <v/>
      </c>
      <c r="BI77" s="31" t="str">
        <f t="shared" si="45"/>
        <v/>
      </c>
      <c r="BK77" s="5">
        <f t="shared" si="46"/>
        <v>0</v>
      </c>
      <c r="BL77" s="3">
        <f t="shared" si="47"/>
        <v>0</v>
      </c>
      <c r="BM77" s="3">
        <f t="shared" si="48"/>
        <v>0</v>
      </c>
      <c r="BN77" s="3">
        <f t="shared" si="49"/>
        <v>0</v>
      </c>
      <c r="BO77" s="3">
        <f t="shared" si="50"/>
        <v>0</v>
      </c>
      <c r="BP77" s="93">
        <f t="shared" si="51"/>
        <v>0</v>
      </c>
      <c r="BQ77" s="93">
        <f t="shared" si="52"/>
        <v>0</v>
      </c>
      <c r="BR77" s="93">
        <f t="shared" si="53"/>
        <v>0</v>
      </c>
      <c r="BS77" s="93">
        <f t="shared" si="54"/>
        <v>0</v>
      </c>
      <c r="BT77" s="93">
        <f t="shared" si="55"/>
        <v>0</v>
      </c>
    </row>
    <row r="78" spans="2:72" x14ac:dyDescent="0.2">
      <c r="B78" s="2" t="str">
        <f t="shared" si="36"/>
        <v>-</v>
      </c>
      <c r="C78" s="22"/>
      <c r="D78" s="22"/>
      <c r="E78" s="39"/>
      <c r="F78" s="40"/>
      <c r="G78" s="41"/>
      <c r="H78" s="41"/>
      <c r="I78" s="39"/>
      <c r="J78" s="42"/>
      <c r="K78" s="39"/>
      <c r="L78" s="39"/>
      <c r="M78" s="43"/>
      <c r="N78" s="39"/>
      <c r="O78" s="43"/>
      <c r="P78" s="39"/>
      <c r="Q78" s="43"/>
      <c r="R78" s="39"/>
      <c r="S78" s="43"/>
      <c r="T78" s="43"/>
      <c r="U78" s="43"/>
      <c r="V78" s="43"/>
      <c r="W78" s="43"/>
      <c r="X78" s="43"/>
      <c r="Y78" s="43"/>
      <c r="Z78" s="43"/>
      <c r="AA78" s="43"/>
      <c r="AB78" s="43"/>
      <c r="AC78" s="44"/>
      <c r="AD78" s="44"/>
      <c r="AE78" s="44"/>
      <c r="AF78" s="44"/>
      <c r="AG78" s="44"/>
      <c r="AH78" s="44"/>
      <c r="AI78" s="44"/>
      <c r="AJ78" s="120"/>
      <c r="AK78" s="44"/>
      <c r="AL78" s="44"/>
      <c r="AM78" s="45"/>
      <c r="AN78" s="45"/>
      <c r="AO78" s="45"/>
      <c r="AP78" s="45"/>
      <c r="AQ78" s="45"/>
      <c r="AR78" s="45"/>
      <c r="AS78" s="45"/>
      <c r="AT78" s="45"/>
      <c r="AU78" s="45"/>
      <c r="AV78" s="45"/>
      <c r="AW78" s="45"/>
      <c r="AX78" s="45"/>
      <c r="AY78" s="45"/>
      <c r="BA78" s="2">
        <f t="shared" si="37"/>
        <v>0</v>
      </c>
      <c r="BB78" s="2" t="str">
        <f t="shared" si="38"/>
        <v/>
      </c>
      <c r="BC78" s="2" t="str">
        <f t="shared" si="39"/>
        <v/>
      </c>
      <c r="BD78" s="2" t="str">
        <f t="shared" si="40"/>
        <v/>
      </c>
      <c r="BE78" s="2" t="str">
        <f t="shared" si="41"/>
        <v/>
      </c>
      <c r="BF78" s="2" t="str">
        <f t="shared" si="42"/>
        <v/>
      </c>
      <c r="BG78" s="2" t="str">
        <f t="shared" si="43"/>
        <v/>
      </c>
      <c r="BH78" s="2" t="str">
        <f t="shared" si="44"/>
        <v/>
      </c>
      <c r="BI78" s="31" t="str">
        <f t="shared" si="45"/>
        <v/>
      </c>
      <c r="BK78" s="5">
        <f t="shared" si="46"/>
        <v>0</v>
      </c>
      <c r="BL78" s="3">
        <f t="shared" si="47"/>
        <v>0</v>
      </c>
      <c r="BM78" s="3">
        <f t="shared" si="48"/>
        <v>0</v>
      </c>
      <c r="BN78" s="3">
        <f t="shared" si="49"/>
        <v>0</v>
      </c>
      <c r="BO78" s="3">
        <f t="shared" si="50"/>
        <v>0</v>
      </c>
      <c r="BP78" s="93">
        <f t="shared" si="51"/>
        <v>0</v>
      </c>
      <c r="BQ78" s="93">
        <f t="shared" si="52"/>
        <v>0</v>
      </c>
      <c r="BR78" s="93">
        <f t="shared" si="53"/>
        <v>0</v>
      </c>
      <c r="BS78" s="93">
        <f t="shared" si="54"/>
        <v>0</v>
      </c>
      <c r="BT78" s="93">
        <f t="shared" si="55"/>
        <v>0</v>
      </c>
    </row>
    <row r="79" spans="2:72" x14ac:dyDescent="0.2">
      <c r="B79" s="2" t="str">
        <f t="shared" si="36"/>
        <v>-</v>
      </c>
      <c r="C79" s="22"/>
      <c r="D79" s="22"/>
      <c r="E79" s="39"/>
      <c r="F79" s="40"/>
      <c r="G79" s="41"/>
      <c r="H79" s="41"/>
      <c r="I79" s="39"/>
      <c r="J79" s="42"/>
      <c r="K79" s="39"/>
      <c r="L79" s="39"/>
      <c r="M79" s="43"/>
      <c r="N79" s="39"/>
      <c r="O79" s="43"/>
      <c r="P79" s="39"/>
      <c r="Q79" s="43"/>
      <c r="R79" s="39"/>
      <c r="S79" s="43"/>
      <c r="T79" s="43"/>
      <c r="U79" s="43"/>
      <c r="V79" s="43"/>
      <c r="W79" s="43"/>
      <c r="X79" s="43"/>
      <c r="Y79" s="43"/>
      <c r="Z79" s="43"/>
      <c r="AA79" s="43"/>
      <c r="AB79" s="43"/>
      <c r="AC79" s="44"/>
      <c r="AD79" s="44"/>
      <c r="AE79" s="44"/>
      <c r="AF79" s="44"/>
      <c r="AG79" s="44"/>
      <c r="AH79" s="44"/>
      <c r="AI79" s="44"/>
      <c r="AJ79" s="120"/>
      <c r="AK79" s="44"/>
      <c r="AL79" s="44"/>
      <c r="AM79" s="45"/>
      <c r="AN79" s="45"/>
      <c r="AO79" s="45"/>
      <c r="AP79" s="45"/>
      <c r="AQ79" s="45"/>
      <c r="AR79" s="45"/>
      <c r="AS79" s="45"/>
      <c r="AT79" s="45"/>
      <c r="AU79" s="45"/>
      <c r="AV79" s="45"/>
      <c r="AW79" s="45"/>
      <c r="AX79" s="45"/>
      <c r="AY79" s="45"/>
      <c r="BA79" s="2">
        <f t="shared" si="37"/>
        <v>0</v>
      </c>
      <c r="BB79" s="2" t="str">
        <f t="shared" si="38"/>
        <v/>
      </c>
      <c r="BC79" s="2" t="str">
        <f t="shared" si="39"/>
        <v/>
      </c>
      <c r="BD79" s="2" t="str">
        <f t="shared" si="40"/>
        <v/>
      </c>
      <c r="BE79" s="2" t="str">
        <f t="shared" si="41"/>
        <v/>
      </c>
      <c r="BF79" s="2" t="str">
        <f t="shared" si="42"/>
        <v/>
      </c>
      <c r="BG79" s="2" t="str">
        <f t="shared" si="43"/>
        <v/>
      </c>
      <c r="BH79" s="2" t="str">
        <f t="shared" si="44"/>
        <v/>
      </c>
      <c r="BI79" s="31" t="str">
        <f t="shared" si="45"/>
        <v/>
      </c>
      <c r="BK79" s="5">
        <f t="shared" si="46"/>
        <v>0</v>
      </c>
      <c r="BL79" s="3">
        <f t="shared" si="47"/>
        <v>0</v>
      </c>
      <c r="BM79" s="3">
        <f t="shared" si="48"/>
        <v>0</v>
      </c>
      <c r="BN79" s="3">
        <f t="shared" si="49"/>
        <v>0</v>
      </c>
      <c r="BO79" s="3">
        <f t="shared" si="50"/>
        <v>0</v>
      </c>
      <c r="BP79" s="93">
        <f t="shared" si="51"/>
        <v>0</v>
      </c>
      <c r="BQ79" s="93">
        <f t="shared" si="52"/>
        <v>0</v>
      </c>
      <c r="BR79" s="93">
        <f t="shared" si="53"/>
        <v>0</v>
      </c>
      <c r="BS79" s="93">
        <f t="shared" si="54"/>
        <v>0</v>
      </c>
      <c r="BT79" s="93">
        <f t="shared" si="55"/>
        <v>0</v>
      </c>
    </row>
    <row r="80" spans="2:72" x14ac:dyDescent="0.2">
      <c r="B80" s="2" t="str">
        <f t="shared" si="36"/>
        <v>-</v>
      </c>
      <c r="C80" s="22"/>
      <c r="D80" s="22"/>
      <c r="E80" s="39"/>
      <c r="F80" s="40"/>
      <c r="G80" s="41"/>
      <c r="H80" s="41"/>
      <c r="I80" s="39"/>
      <c r="J80" s="42"/>
      <c r="K80" s="39"/>
      <c r="L80" s="39"/>
      <c r="M80" s="43"/>
      <c r="N80" s="39"/>
      <c r="O80" s="43"/>
      <c r="P80" s="39"/>
      <c r="Q80" s="43"/>
      <c r="R80" s="39"/>
      <c r="S80" s="43"/>
      <c r="T80" s="43"/>
      <c r="U80" s="43"/>
      <c r="V80" s="43"/>
      <c r="W80" s="43"/>
      <c r="X80" s="43"/>
      <c r="Y80" s="43"/>
      <c r="Z80" s="43"/>
      <c r="AA80" s="43"/>
      <c r="AB80" s="43"/>
      <c r="AC80" s="44"/>
      <c r="AD80" s="44"/>
      <c r="AE80" s="44"/>
      <c r="AF80" s="44"/>
      <c r="AG80" s="44"/>
      <c r="AH80" s="44"/>
      <c r="AI80" s="44"/>
      <c r="AJ80" s="120"/>
      <c r="AK80" s="44"/>
      <c r="AL80" s="44"/>
      <c r="AM80" s="45"/>
      <c r="AN80" s="45"/>
      <c r="AO80" s="45"/>
      <c r="AP80" s="45"/>
      <c r="AQ80" s="45"/>
      <c r="AR80" s="45"/>
      <c r="AS80" s="45"/>
      <c r="AT80" s="45"/>
      <c r="AU80" s="45"/>
      <c r="AV80" s="45"/>
      <c r="AW80" s="45"/>
      <c r="AX80" s="45"/>
      <c r="AY80" s="45"/>
      <c r="BA80" s="2">
        <f t="shared" si="37"/>
        <v>0</v>
      </c>
      <c r="BB80" s="2" t="str">
        <f t="shared" si="38"/>
        <v/>
      </c>
      <c r="BC80" s="2" t="str">
        <f t="shared" si="39"/>
        <v/>
      </c>
      <c r="BD80" s="2" t="str">
        <f t="shared" si="40"/>
        <v/>
      </c>
      <c r="BE80" s="2" t="str">
        <f t="shared" si="41"/>
        <v/>
      </c>
      <c r="BF80" s="2" t="str">
        <f t="shared" si="42"/>
        <v/>
      </c>
      <c r="BG80" s="2" t="str">
        <f t="shared" si="43"/>
        <v/>
      </c>
      <c r="BH80" s="2" t="str">
        <f t="shared" si="44"/>
        <v/>
      </c>
      <c r="BI80" s="31" t="str">
        <f t="shared" si="45"/>
        <v/>
      </c>
      <c r="BK80" s="5">
        <f t="shared" si="46"/>
        <v>0</v>
      </c>
      <c r="BL80" s="3">
        <f t="shared" si="47"/>
        <v>0</v>
      </c>
      <c r="BM80" s="3">
        <f t="shared" si="48"/>
        <v>0</v>
      </c>
      <c r="BN80" s="3">
        <f t="shared" si="49"/>
        <v>0</v>
      </c>
      <c r="BO80" s="3">
        <f t="shared" si="50"/>
        <v>0</v>
      </c>
      <c r="BP80" s="93">
        <f t="shared" si="51"/>
        <v>0</v>
      </c>
      <c r="BQ80" s="93">
        <f t="shared" si="52"/>
        <v>0</v>
      </c>
      <c r="BR80" s="93">
        <f t="shared" si="53"/>
        <v>0</v>
      </c>
      <c r="BS80" s="93">
        <f t="shared" si="54"/>
        <v>0</v>
      </c>
      <c r="BT80" s="93">
        <f t="shared" si="55"/>
        <v>0</v>
      </c>
    </row>
    <row r="81" spans="2:72" x14ac:dyDescent="0.2">
      <c r="B81" s="2" t="str">
        <f t="shared" si="36"/>
        <v>-</v>
      </c>
      <c r="C81" s="22"/>
      <c r="D81" s="22"/>
      <c r="E81" s="39"/>
      <c r="F81" s="40"/>
      <c r="G81" s="41"/>
      <c r="H81" s="41"/>
      <c r="I81" s="39"/>
      <c r="J81" s="42"/>
      <c r="K81" s="39"/>
      <c r="L81" s="39"/>
      <c r="M81" s="43"/>
      <c r="N81" s="39"/>
      <c r="O81" s="43"/>
      <c r="P81" s="39"/>
      <c r="Q81" s="43"/>
      <c r="R81" s="39"/>
      <c r="S81" s="43"/>
      <c r="T81" s="43"/>
      <c r="U81" s="43"/>
      <c r="V81" s="43"/>
      <c r="W81" s="43"/>
      <c r="X81" s="43"/>
      <c r="Y81" s="43"/>
      <c r="Z81" s="43"/>
      <c r="AA81" s="43"/>
      <c r="AB81" s="43"/>
      <c r="AC81" s="44"/>
      <c r="AD81" s="44"/>
      <c r="AE81" s="44"/>
      <c r="AF81" s="44"/>
      <c r="AG81" s="44"/>
      <c r="AH81" s="44"/>
      <c r="AI81" s="44"/>
      <c r="AJ81" s="120"/>
      <c r="AK81" s="44"/>
      <c r="AL81" s="44"/>
      <c r="AM81" s="45"/>
      <c r="AN81" s="45"/>
      <c r="AO81" s="45"/>
      <c r="AP81" s="45"/>
      <c r="AQ81" s="45"/>
      <c r="AR81" s="45"/>
      <c r="AS81" s="45"/>
      <c r="AT81" s="45"/>
      <c r="AU81" s="45"/>
      <c r="AV81" s="45"/>
      <c r="AW81" s="45"/>
      <c r="AX81" s="45"/>
      <c r="AY81" s="45"/>
      <c r="BA81" s="2">
        <f t="shared" si="37"/>
        <v>0</v>
      </c>
      <c r="BB81" s="2" t="str">
        <f t="shared" si="38"/>
        <v/>
      </c>
      <c r="BC81" s="2" t="str">
        <f t="shared" si="39"/>
        <v/>
      </c>
      <c r="BD81" s="2" t="str">
        <f t="shared" si="40"/>
        <v/>
      </c>
      <c r="BE81" s="2" t="str">
        <f t="shared" si="41"/>
        <v/>
      </c>
      <c r="BF81" s="2" t="str">
        <f t="shared" si="42"/>
        <v/>
      </c>
      <c r="BG81" s="2" t="str">
        <f t="shared" si="43"/>
        <v/>
      </c>
      <c r="BH81" s="2" t="str">
        <f t="shared" si="44"/>
        <v/>
      </c>
      <c r="BI81" s="31" t="str">
        <f t="shared" si="45"/>
        <v/>
      </c>
      <c r="BK81" s="5">
        <f t="shared" si="46"/>
        <v>0</v>
      </c>
      <c r="BL81" s="3">
        <f t="shared" si="47"/>
        <v>0</v>
      </c>
      <c r="BM81" s="3">
        <f t="shared" si="48"/>
        <v>0</v>
      </c>
      <c r="BN81" s="3">
        <f t="shared" si="49"/>
        <v>0</v>
      </c>
      <c r="BO81" s="3">
        <f t="shared" si="50"/>
        <v>0</v>
      </c>
      <c r="BP81" s="93">
        <f t="shared" si="51"/>
        <v>0</v>
      </c>
      <c r="BQ81" s="93">
        <f t="shared" si="52"/>
        <v>0</v>
      </c>
      <c r="BR81" s="93">
        <f t="shared" si="53"/>
        <v>0</v>
      </c>
      <c r="BS81" s="93">
        <f t="shared" si="54"/>
        <v>0</v>
      </c>
      <c r="BT81" s="93">
        <f t="shared" si="55"/>
        <v>0</v>
      </c>
    </row>
    <row r="82" spans="2:72" x14ac:dyDescent="0.2">
      <c r="B82" s="2" t="str">
        <f t="shared" si="36"/>
        <v>-</v>
      </c>
      <c r="C82" s="22"/>
      <c r="D82" s="22"/>
      <c r="E82" s="39"/>
      <c r="F82" s="40"/>
      <c r="G82" s="41"/>
      <c r="H82" s="41"/>
      <c r="I82" s="39"/>
      <c r="J82" s="42"/>
      <c r="K82" s="39"/>
      <c r="L82" s="39"/>
      <c r="M82" s="43"/>
      <c r="N82" s="39"/>
      <c r="O82" s="43"/>
      <c r="P82" s="39"/>
      <c r="Q82" s="43"/>
      <c r="R82" s="39"/>
      <c r="S82" s="43"/>
      <c r="T82" s="43"/>
      <c r="U82" s="43"/>
      <c r="V82" s="43"/>
      <c r="W82" s="43"/>
      <c r="X82" s="43"/>
      <c r="Y82" s="43"/>
      <c r="Z82" s="43"/>
      <c r="AA82" s="43"/>
      <c r="AB82" s="43"/>
      <c r="AC82" s="44"/>
      <c r="AD82" s="44"/>
      <c r="AE82" s="44"/>
      <c r="AF82" s="44"/>
      <c r="AG82" s="44"/>
      <c r="AH82" s="44"/>
      <c r="AI82" s="44"/>
      <c r="AJ82" s="120"/>
      <c r="AK82" s="44"/>
      <c r="AL82" s="44"/>
      <c r="AM82" s="45"/>
      <c r="AN82" s="45"/>
      <c r="AO82" s="45"/>
      <c r="AP82" s="45"/>
      <c r="AQ82" s="45"/>
      <c r="AR82" s="45"/>
      <c r="AS82" s="45"/>
      <c r="AT82" s="45"/>
      <c r="AU82" s="45"/>
      <c r="AV82" s="45"/>
      <c r="AW82" s="45"/>
      <c r="AX82" s="45"/>
      <c r="AY82" s="45"/>
      <c r="BA82" s="2">
        <f t="shared" si="37"/>
        <v>0</v>
      </c>
      <c r="BB82" s="2" t="str">
        <f t="shared" si="38"/>
        <v/>
      </c>
      <c r="BC82" s="2" t="str">
        <f t="shared" si="39"/>
        <v/>
      </c>
      <c r="BD82" s="2" t="str">
        <f t="shared" si="40"/>
        <v/>
      </c>
      <c r="BE82" s="2" t="str">
        <f t="shared" si="41"/>
        <v/>
      </c>
      <c r="BF82" s="2" t="str">
        <f t="shared" si="42"/>
        <v/>
      </c>
      <c r="BG82" s="2" t="str">
        <f t="shared" si="43"/>
        <v/>
      </c>
      <c r="BH82" s="2" t="str">
        <f t="shared" si="44"/>
        <v/>
      </c>
      <c r="BI82" s="31" t="str">
        <f t="shared" si="45"/>
        <v/>
      </c>
      <c r="BK82" s="5">
        <f t="shared" si="46"/>
        <v>0</v>
      </c>
      <c r="BL82" s="3">
        <f t="shared" si="47"/>
        <v>0</v>
      </c>
      <c r="BM82" s="3">
        <f t="shared" si="48"/>
        <v>0</v>
      </c>
      <c r="BN82" s="3">
        <f t="shared" si="49"/>
        <v>0</v>
      </c>
      <c r="BO82" s="3">
        <f t="shared" si="50"/>
        <v>0</v>
      </c>
      <c r="BP82" s="93">
        <f t="shared" si="51"/>
        <v>0</v>
      </c>
      <c r="BQ82" s="93">
        <f t="shared" si="52"/>
        <v>0</v>
      </c>
      <c r="BR82" s="93">
        <f t="shared" si="53"/>
        <v>0</v>
      </c>
      <c r="BS82" s="93">
        <f t="shared" si="54"/>
        <v>0</v>
      </c>
      <c r="BT82" s="93">
        <f t="shared" si="55"/>
        <v>0</v>
      </c>
    </row>
    <row r="83" spans="2:72" x14ac:dyDescent="0.2">
      <c r="B83" s="2" t="str">
        <f t="shared" si="36"/>
        <v>-</v>
      </c>
      <c r="C83" s="22"/>
      <c r="D83" s="22"/>
      <c r="E83" s="39"/>
      <c r="F83" s="40"/>
      <c r="G83" s="41"/>
      <c r="H83" s="41"/>
      <c r="I83" s="39"/>
      <c r="J83" s="42"/>
      <c r="K83" s="39"/>
      <c r="L83" s="39"/>
      <c r="M83" s="43"/>
      <c r="N83" s="39"/>
      <c r="O83" s="43"/>
      <c r="P83" s="39"/>
      <c r="Q83" s="43"/>
      <c r="R83" s="39"/>
      <c r="S83" s="43"/>
      <c r="T83" s="43"/>
      <c r="U83" s="43"/>
      <c r="V83" s="43"/>
      <c r="W83" s="43"/>
      <c r="X83" s="43"/>
      <c r="Y83" s="43"/>
      <c r="Z83" s="43"/>
      <c r="AA83" s="43"/>
      <c r="AB83" s="43"/>
      <c r="AC83" s="44"/>
      <c r="AD83" s="44"/>
      <c r="AE83" s="44"/>
      <c r="AF83" s="44"/>
      <c r="AG83" s="44"/>
      <c r="AH83" s="44"/>
      <c r="AI83" s="44"/>
      <c r="AJ83" s="120"/>
      <c r="AK83" s="44"/>
      <c r="AL83" s="44"/>
      <c r="AM83" s="45"/>
      <c r="AN83" s="45"/>
      <c r="AO83" s="45"/>
      <c r="AP83" s="45"/>
      <c r="AQ83" s="45"/>
      <c r="AR83" s="45"/>
      <c r="AS83" s="45"/>
      <c r="AT83" s="45"/>
      <c r="AU83" s="45"/>
      <c r="AV83" s="45"/>
      <c r="AW83" s="45"/>
      <c r="AX83" s="45"/>
      <c r="AY83" s="45"/>
      <c r="BA83" s="2">
        <f t="shared" si="37"/>
        <v>0</v>
      </c>
      <c r="BB83" s="2" t="str">
        <f t="shared" si="38"/>
        <v/>
      </c>
      <c r="BC83" s="2" t="str">
        <f t="shared" si="39"/>
        <v/>
      </c>
      <c r="BD83" s="2" t="str">
        <f t="shared" si="40"/>
        <v/>
      </c>
      <c r="BE83" s="2" t="str">
        <f t="shared" si="41"/>
        <v/>
      </c>
      <c r="BF83" s="2" t="str">
        <f t="shared" si="42"/>
        <v/>
      </c>
      <c r="BG83" s="2" t="str">
        <f t="shared" si="43"/>
        <v/>
      </c>
      <c r="BH83" s="2" t="str">
        <f t="shared" si="44"/>
        <v/>
      </c>
      <c r="BI83" s="31" t="str">
        <f t="shared" si="45"/>
        <v/>
      </c>
      <c r="BK83" s="5">
        <f t="shared" si="46"/>
        <v>0</v>
      </c>
      <c r="BL83" s="3">
        <f t="shared" si="47"/>
        <v>0</v>
      </c>
      <c r="BM83" s="3">
        <f t="shared" si="48"/>
        <v>0</v>
      </c>
      <c r="BN83" s="3">
        <f t="shared" si="49"/>
        <v>0</v>
      </c>
      <c r="BO83" s="3">
        <f t="shared" si="50"/>
        <v>0</v>
      </c>
      <c r="BP83" s="93">
        <f t="shared" si="51"/>
        <v>0</v>
      </c>
      <c r="BQ83" s="93">
        <f t="shared" si="52"/>
        <v>0</v>
      </c>
      <c r="BR83" s="93">
        <f t="shared" si="53"/>
        <v>0</v>
      </c>
      <c r="BS83" s="93">
        <f t="shared" si="54"/>
        <v>0</v>
      </c>
      <c r="BT83" s="93">
        <f t="shared" si="55"/>
        <v>0</v>
      </c>
    </row>
    <row r="84" spans="2:72" x14ac:dyDescent="0.2">
      <c r="B84" s="2" t="str">
        <f t="shared" si="36"/>
        <v>-</v>
      </c>
      <c r="C84" s="22"/>
      <c r="D84" s="22"/>
      <c r="E84" s="39"/>
      <c r="F84" s="40"/>
      <c r="G84" s="41"/>
      <c r="H84" s="41"/>
      <c r="I84" s="39"/>
      <c r="J84" s="42"/>
      <c r="K84" s="39"/>
      <c r="L84" s="39"/>
      <c r="M84" s="43"/>
      <c r="N84" s="39"/>
      <c r="O84" s="43"/>
      <c r="P84" s="39"/>
      <c r="Q84" s="43"/>
      <c r="R84" s="39"/>
      <c r="S84" s="43"/>
      <c r="T84" s="43"/>
      <c r="U84" s="43"/>
      <c r="V84" s="43"/>
      <c r="W84" s="43"/>
      <c r="X84" s="43"/>
      <c r="Y84" s="43"/>
      <c r="Z84" s="43"/>
      <c r="AA84" s="43"/>
      <c r="AB84" s="43"/>
      <c r="AC84" s="44"/>
      <c r="AD84" s="44"/>
      <c r="AE84" s="44"/>
      <c r="AF84" s="44"/>
      <c r="AG84" s="44"/>
      <c r="AH84" s="44"/>
      <c r="AI84" s="44"/>
      <c r="AJ84" s="120"/>
      <c r="AK84" s="44"/>
      <c r="AL84" s="44"/>
      <c r="AM84" s="45"/>
      <c r="AN84" s="45"/>
      <c r="AO84" s="45"/>
      <c r="AP84" s="45"/>
      <c r="AQ84" s="45"/>
      <c r="AR84" s="45"/>
      <c r="AS84" s="45"/>
      <c r="AT84" s="45"/>
      <c r="AU84" s="45"/>
      <c r="AV84" s="45"/>
      <c r="AW84" s="45"/>
      <c r="AX84" s="45"/>
      <c r="AY84" s="45"/>
      <c r="BA84" s="2">
        <f t="shared" si="37"/>
        <v>0</v>
      </c>
      <c r="BB84" s="2" t="str">
        <f t="shared" si="38"/>
        <v/>
      </c>
      <c r="BC84" s="2" t="str">
        <f t="shared" si="39"/>
        <v/>
      </c>
      <c r="BD84" s="2" t="str">
        <f t="shared" si="40"/>
        <v/>
      </c>
      <c r="BE84" s="2" t="str">
        <f t="shared" si="41"/>
        <v/>
      </c>
      <c r="BF84" s="2" t="str">
        <f t="shared" si="42"/>
        <v/>
      </c>
      <c r="BG84" s="2" t="str">
        <f t="shared" si="43"/>
        <v/>
      </c>
      <c r="BH84" s="2" t="str">
        <f t="shared" si="44"/>
        <v/>
      </c>
      <c r="BI84" s="31" t="str">
        <f t="shared" si="45"/>
        <v/>
      </c>
      <c r="BK84" s="5">
        <f t="shared" si="46"/>
        <v>0</v>
      </c>
      <c r="BL84" s="3">
        <f t="shared" si="47"/>
        <v>0</v>
      </c>
      <c r="BM84" s="3">
        <f t="shared" si="48"/>
        <v>0</v>
      </c>
      <c r="BN84" s="3">
        <f t="shared" si="49"/>
        <v>0</v>
      </c>
      <c r="BO84" s="3">
        <f t="shared" si="50"/>
        <v>0</v>
      </c>
      <c r="BP84" s="93">
        <f t="shared" si="51"/>
        <v>0</v>
      </c>
      <c r="BQ84" s="93">
        <f t="shared" si="52"/>
        <v>0</v>
      </c>
      <c r="BR84" s="93">
        <f t="shared" si="53"/>
        <v>0</v>
      </c>
      <c r="BS84" s="93">
        <f t="shared" si="54"/>
        <v>0</v>
      </c>
      <c r="BT84" s="93">
        <f t="shared" si="55"/>
        <v>0</v>
      </c>
    </row>
    <row r="85" spans="2:72" x14ac:dyDescent="0.2">
      <c r="B85" s="2" t="str">
        <f t="shared" si="36"/>
        <v>-</v>
      </c>
      <c r="C85" s="22"/>
      <c r="D85" s="22"/>
      <c r="E85" s="39"/>
      <c r="F85" s="40"/>
      <c r="G85" s="41"/>
      <c r="H85" s="41"/>
      <c r="I85" s="39"/>
      <c r="J85" s="42"/>
      <c r="K85" s="39"/>
      <c r="L85" s="39"/>
      <c r="M85" s="43"/>
      <c r="N85" s="39"/>
      <c r="O85" s="43"/>
      <c r="P85" s="39"/>
      <c r="Q85" s="43"/>
      <c r="R85" s="39"/>
      <c r="S85" s="43"/>
      <c r="T85" s="43"/>
      <c r="U85" s="43"/>
      <c r="V85" s="43"/>
      <c r="W85" s="43"/>
      <c r="X85" s="43"/>
      <c r="Y85" s="43"/>
      <c r="Z85" s="43"/>
      <c r="AA85" s="43"/>
      <c r="AB85" s="43"/>
      <c r="AC85" s="44"/>
      <c r="AD85" s="44"/>
      <c r="AE85" s="44"/>
      <c r="AF85" s="44"/>
      <c r="AG85" s="44"/>
      <c r="AH85" s="44"/>
      <c r="AI85" s="44"/>
      <c r="AJ85" s="120"/>
      <c r="AK85" s="44"/>
      <c r="AL85" s="44"/>
      <c r="AM85" s="45"/>
      <c r="AN85" s="45"/>
      <c r="AO85" s="45"/>
      <c r="AP85" s="45"/>
      <c r="AQ85" s="45"/>
      <c r="AR85" s="45"/>
      <c r="AS85" s="45"/>
      <c r="AT85" s="45"/>
      <c r="AU85" s="45"/>
      <c r="AV85" s="45"/>
      <c r="AW85" s="45"/>
      <c r="AX85" s="45"/>
      <c r="AY85" s="45"/>
      <c r="BA85" s="2">
        <f t="shared" si="37"/>
        <v>0</v>
      </c>
      <c r="BB85" s="2" t="str">
        <f t="shared" si="38"/>
        <v/>
      </c>
      <c r="BC85" s="2" t="str">
        <f t="shared" si="39"/>
        <v/>
      </c>
      <c r="BD85" s="2" t="str">
        <f t="shared" si="40"/>
        <v/>
      </c>
      <c r="BE85" s="2" t="str">
        <f t="shared" si="41"/>
        <v/>
      </c>
      <c r="BF85" s="2" t="str">
        <f t="shared" si="42"/>
        <v/>
      </c>
      <c r="BG85" s="2" t="str">
        <f t="shared" si="43"/>
        <v/>
      </c>
      <c r="BH85" s="2" t="str">
        <f t="shared" si="44"/>
        <v/>
      </c>
      <c r="BI85" s="31" t="str">
        <f t="shared" si="45"/>
        <v/>
      </c>
      <c r="BK85" s="5">
        <f t="shared" si="46"/>
        <v>0</v>
      </c>
      <c r="BL85" s="3">
        <f t="shared" si="47"/>
        <v>0</v>
      </c>
      <c r="BM85" s="3">
        <f t="shared" si="48"/>
        <v>0</v>
      </c>
      <c r="BN85" s="3">
        <f t="shared" si="49"/>
        <v>0</v>
      </c>
      <c r="BO85" s="3">
        <f t="shared" si="50"/>
        <v>0</v>
      </c>
      <c r="BP85" s="93">
        <f t="shared" si="51"/>
        <v>0</v>
      </c>
      <c r="BQ85" s="93">
        <f t="shared" si="52"/>
        <v>0</v>
      </c>
      <c r="BR85" s="93">
        <f t="shared" si="53"/>
        <v>0</v>
      </c>
      <c r="BS85" s="93">
        <f t="shared" si="54"/>
        <v>0</v>
      </c>
      <c r="BT85" s="93">
        <f t="shared" si="55"/>
        <v>0</v>
      </c>
    </row>
    <row r="86" spans="2:72" x14ac:dyDescent="0.2">
      <c r="B86" s="2" t="str">
        <f t="shared" si="36"/>
        <v>-</v>
      </c>
      <c r="C86" s="22"/>
      <c r="D86" s="22"/>
      <c r="E86" s="39"/>
      <c r="F86" s="40"/>
      <c r="G86" s="41"/>
      <c r="H86" s="41"/>
      <c r="I86" s="39"/>
      <c r="J86" s="42"/>
      <c r="K86" s="39"/>
      <c r="L86" s="39"/>
      <c r="M86" s="43"/>
      <c r="N86" s="39"/>
      <c r="O86" s="43"/>
      <c r="P86" s="39"/>
      <c r="Q86" s="43"/>
      <c r="R86" s="39"/>
      <c r="S86" s="43"/>
      <c r="T86" s="43"/>
      <c r="U86" s="43"/>
      <c r="V86" s="43"/>
      <c r="W86" s="43"/>
      <c r="X86" s="43"/>
      <c r="Y86" s="43"/>
      <c r="Z86" s="43"/>
      <c r="AA86" s="43"/>
      <c r="AB86" s="43"/>
      <c r="AC86" s="44"/>
      <c r="AD86" s="44"/>
      <c r="AE86" s="44"/>
      <c r="AF86" s="44"/>
      <c r="AG86" s="44"/>
      <c r="AH86" s="44"/>
      <c r="AI86" s="44"/>
      <c r="AJ86" s="120"/>
      <c r="AK86" s="44"/>
      <c r="AL86" s="44"/>
      <c r="AM86" s="45"/>
      <c r="AN86" s="45"/>
      <c r="AO86" s="45"/>
      <c r="AP86" s="45"/>
      <c r="AQ86" s="45"/>
      <c r="AR86" s="45"/>
      <c r="AS86" s="45"/>
      <c r="AT86" s="45"/>
      <c r="AU86" s="45"/>
      <c r="AV86" s="45"/>
      <c r="AW86" s="45"/>
      <c r="AX86" s="45"/>
      <c r="AY86" s="45"/>
      <c r="BA86" s="2">
        <f t="shared" si="37"/>
        <v>0</v>
      </c>
      <c r="BB86" s="2" t="str">
        <f t="shared" si="38"/>
        <v/>
      </c>
      <c r="BC86" s="2" t="str">
        <f t="shared" si="39"/>
        <v/>
      </c>
      <c r="BD86" s="2" t="str">
        <f t="shared" si="40"/>
        <v/>
      </c>
      <c r="BE86" s="2" t="str">
        <f t="shared" si="41"/>
        <v/>
      </c>
      <c r="BF86" s="2" t="str">
        <f t="shared" si="42"/>
        <v/>
      </c>
      <c r="BG86" s="2" t="str">
        <f t="shared" si="43"/>
        <v/>
      </c>
      <c r="BH86" s="2" t="str">
        <f t="shared" si="44"/>
        <v/>
      </c>
      <c r="BI86" s="31" t="str">
        <f t="shared" si="45"/>
        <v/>
      </c>
      <c r="BK86" s="5">
        <f t="shared" si="46"/>
        <v>0</v>
      </c>
      <c r="BL86" s="3">
        <f t="shared" si="47"/>
        <v>0</v>
      </c>
      <c r="BM86" s="3">
        <f t="shared" si="48"/>
        <v>0</v>
      </c>
      <c r="BN86" s="3">
        <f t="shared" si="49"/>
        <v>0</v>
      </c>
      <c r="BO86" s="3">
        <f t="shared" si="50"/>
        <v>0</v>
      </c>
      <c r="BP86" s="93">
        <f t="shared" si="51"/>
        <v>0</v>
      </c>
      <c r="BQ86" s="93">
        <f t="shared" si="52"/>
        <v>0</v>
      </c>
      <c r="BR86" s="93">
        <f t="shared" si="53"/>
        <v>0</v>
      </c>
      <c r="BS86" s="93">
        <f t="shared" si="54"/>
        <v>0</v>
      </c>
      <c r="BT86" s="93">
        <f t="shared" si="55"/>
        <v>0</v>
      </c>
    </row>
    <row r="87" spans="2:72" x14ac:dyDescent="0.2">
      <c r="B87" s="2" t="str">
        <f t="shared" si="36"/>
        <v>-</v>
      </c>
      <c r="C87" s="22"/>
      <c r="D87" s="22"/>
      <c r="E87" s="39"/>
      <c r="F87" s="40"/>
      <c r="G87" s="41"/>
      <c r="H87" s="41"/>
      <c r="I87" s="39"/>
      <c r="J87" s="42"/>
      <c r="K87" s="39"/>
      <c r="L87" s="39"/>
      <c r="M87" s="43"/>
      <c r="N87" s="39"/>
      <c r="O87" s="43"/>
      <c r="P87" s="39"/>
      <c r="Q87" s="43"/>
      <c r="R87" s="39"/>
      <c r="S87" s="43"/>
      <c r="T87" s="43"/>
      <c r="U87" s="43"/>
      <c r="V87" s="43"/>
      <c r="W87" s="43"/>
      <c r="X87" s="43"/>
      <c r="Y87" s="43"/>
      <c r="Z87" s="43"/>
      <c r="AA87" s="43"/>
      <c r="AB87" s="43"/>
      <c r="AC87" s="44"/>
      <c r="AD87" s="44"/>
      <c r="AE87" s="44"/>
      <c r="AF87" s="44"/>
      <c r="AG87" s="44"/>
      <c r="AH87" s="44"/>
      <c r="AI87" s="44"/>
      <c r="AJ87" s="120"/>
      <c r="AK87" s="44"/>
      <c r="AL87" s="44"/>
      <c r="AM87" s="45"/>
      <c r="AN87" s="45"/>
      <c r="AO87" s="45"/>
      <c r="AP87" s="45"/>
      <c r="AQ87" s="45"/>
      <c r="AR87" s="45"/>
      <c r="AS87" s="45"/>
      <c r="AT87" s="45"/>
      <c r="AU87" s="45"/>
      <c r="AV87" s="45"/>
      <c r="AW87" s="45"/>
      <c r="AX87" s="45"/>
      <c r="AY87" s="45"/>
      <c r="BA87" s="2">
        <f t="shared" si="37"/>
        <v>0</v>
      </c>
      <c r="BB87" s="2" t="str">
        <f t="shared" si="38"/>
        <v/>
      </c>
      <c r="BC87" s="2" t="str">
        <f t="shared" si="39"/>
        <v/>
      </c>
      <c r="BD87" s="2" t="str">
        <f t="shared" si="40"/>
        <v/>
      </c>
      <c r="BE87" s="2" t="str">
        <f t="shared" si="41"/>
        <v/>
      </c>
      <c r="BF87" s="2" t="str">
        <f t="shared" si="42"/>
        <v/>
      </c>
      <c r="BG87" s="2" t="str">
        <f t="shared" si="43"/>
        <v/>
      </c>
      <c r="BH87" s="2" t="str">
        <f t="shared" si="44"/>
        <v/>
      </c>
      <c r="BI87" s="31" t="str">
        <f t="shared" si="45"/>
        <v/>
      </c>
      <c r="BK87" s="5">
        <f t="shared" si="46"/>
        <v>0</v>
      </c>
      <c r="BL87" s="3">
        <f t="shared" si="47"/>
        <v>0</v>
      </c>
      <c r="BM87" s="3">
        <f t="shared" si="48"/>
        <v>0</v>
      </c>
      <c r="BN87" s="3">
        <f t="shared" si="49"/>
        <v>0</v>
      </c>
      <c r="BO87" s="3">
        <f t="shared" si="50"/>
        <v>0</v>
      </c>
      <c r="BP87" s="93">
        <f t="shared" si="51"/>
        <v>0</v>
      </c>
      <c r="BQ87" s="93">
        <f t="shared" si="52"/>
        <v>0</v>
      </c>
      <c r="BR87" s="93">
        <f t="shared" si="53"/>
        <v>0</v>
      </c>
      <c r="BS87" s="93">
        <f t="shared" si="54"/>
        <v>0</v>
      </c>
      <c r="BT87" s="93">
        <f t="shared" si="55"/>
        <v>0</v>
      </c>
    </row>
    <row r="88" spans="2:72" x14ac:dyDescent="0.2">
      <c r="B88" s="2" t="str">
        <f t="shared" si="36"/>
        <v>-</v>
      </c>
      <c r="C88" s="22"/>
      <c r="D88" s="22"/>
      <c r="E88" s="39"/>
      <c r="F88" s="40"/>
      <c r="G88" s="41"/>
      <c r="H88" s="41"/>
      <c r="I88" s="39"/>
      <c r="J88" s="42"/>
      <c r="K88" s="39"/>
      <c r="L88" s="39"/>
      <c r="M88" s="43"/>
      <c r="N88" s="39"/>
      <c r="O88" s="43"/>
      <c r="P88" s="39"/>
      <c r="Q88" s="43"/>
      <c r="R88" s="39"/>
      <c r="S88" s="43"/>
      <c r="T88" s="43"/>
      <c r="U88" s="43"/>
      <c r="V88" s="43"/>
      <c r="W88" s="43"/>
      <c r="X88" s="43"/>
      <c r="Y88" s="43"/>
      <c r="Z88" s="43"/>
      <c r="AA88" s="43"/>
      <c r="AB88" s="43"/>
      <c r="AC88" s="44"/>
      <c r="AD88" s="44"/>
      <c r="AE88" s="44"/>
      <c r="AF88" s="44"/>
      <c r="AG88" s="44"/>
      <c r="AH88" s="44"/>
      <c r="AI88" s="44"/>
      <c r="AJ88" s="120"/>
      <c r="AK88" s="44"/>
      <c r="AL88" s="44"/>
      <c r="AM88" s="45"/>
      <c r="AN88" s="45"/>
      <c r="AO88" s="45"/>
      <c r="AP88" s="45"/>
      <c r="AQ88" s="45"/>
      <c r="AR88" s="45"/>
      <c r="AS88" s="45"/>
      <c r="AT88" s="45"/>
      <c r="AU88" s="45"/>
      <c r="AV88" s="45"/>
      <c r="AW88" s="45"/>
      <c r="AX88" s="45"/>
      <c r="AY88" s="45"/>
      <c r="BA88" s="2">
        <f t="shared" si="37"/>
        <v>0</v>
      </c>
      <c r="BB88" s="2" t="str">
        <f t="shared" si="38"/>
        <v/>
      </c>
      <c r="BC88" s="2" t="str">
        <f t="shared" si="39"/>
        <v/>
      </c>
      <c r="BD88" s="2" t="str">
        <f t="shared" si="40"/>
        <v/>
      </c>
      <c r="BE88" s="2" t="str">
        <f t="shared" si="41"/>
        <v/>
      </c>
      <c r="BF88" s="2" t="str">
        <f t="shared" si="42"/>
        <v/>
      </c>
      <c r="BG88" s="2" t="str">
        <f t="shared" si="43"/>
        <v/>
      </c>
      <c r="BH88" s="2" t="str">
        <f t="shared" si="44"/>
        <v/>
      </c>
      <c r="BI88" s="31" t="str">
        <f t="shared" si="45"/>
        <v/>
      </c>
      <c r="BK88" s="5">
        <f t="shared" si="46"/>
        <v>0</v>
      </c>
      <c r="BL88" s="3">
        <f t="shared" si="47"/>
        <v>0</v>
      </c>
      <c r="BM88" s="3">
        <f t="shared" si="48"/>
        <v>0</v>
      </c>
      <c r="BN88" s="3">
        <f t="shared" si="49"/>
        <v>0</v>
      </c>
      <c r="BO88" s="3">
        <f t="shared" si="50"/>
        <v>0</v>
      </c>
      <c r="BP88" s="93">
        <f t="shared" si="51"/>
        <v>0</v>
      </c>
      <c r="BQ88" s="93">
        <f t="shared" si="52"/>
        <v>0</v>
      </c>
      <c r="BR88" s="93">
        <f t="shared" si="53"/>
        <v>0</v>
      </c>
      <c r="BS88" s="93">
        <f t="shared" si="54"/>
        <v>0</v>
      </c>
      <c r="BT88" s="93">
        <f t="shared" si="55"/>
        <v>0</v>
      </c>
    </row>
    <row r="89" spans="2:72" x14ac:dyDescent="0.2">
      <c r="B89" s="2" t="str">
        <f t="shared" si="36"/>
        <v>-</v>
      </c>
      <c r="C89" s="22"/>
      <c r="D89" s="22"/>
      <c r="E89" s="39"/>
      <c r="F89" s="40"/>
      <c r="G89" s="41"/>
      <c r="H89" s="41"/>
      <c r="I89" s="39"/>
      <c r="J89" s="42"/>
      <c r="K89" s="39"/>
      <c r="L89" s="39"/>
      <c r="M89" s="43"/>
      <c r="N89" s="39"/>
      <c r="O89" s="43"/>
      <c r="P89" s="39"/>
      <c r="Q89" s="43"/>
      <c r="R89" s="39"/>
      <c r="S89" s="43"/>
      <c r="T89" s="43"/>
      <c r="U89" s="43"/>
      <c r="V89" s="43"/>
      <c r="W89" s="43"/>
      <c r="X89" s="43"/>
      <c r="Y89" s="43"/>
      <c r="Z89" s="43"/>
      <c r="AA89" s="43"/>
      <c r="AB89" s="43"/>
      <c r="AC89" s="44"/>
      <c r="AD89" s="44"/>
      <c r="AE89" s="44"/>
      <c r="AF89" s="44"/>
      <c r="AG89" s="44"/>
      <c r="AH89" s="44"/>
      <c r="AI89" s="44"/>
      <c r="AJ89" s="120"/>
      <c r="AK89" s="44"/>
      <c r="AL89" s="44"/>
      <c r="AM89" s="45"/>
      <c r="AN89" s="45"/>
      <c r="AO89" s="45"/>
      <c r="AP89" s="45"/>
      <c r="AQ89" s="45"/>
      <c r="AR89" s="45"/>
      <c r="AS89" s="45"/>
      <c r="AT89" s="45"/>
      <c r="AU89" s="45"/>
      <c r="AV89" s="45"/>
      <c r="AW89" s="45"/>
      <c r="AX89" s="45"/>
      <c r="AY89" s="45"/>
      <c r="BA89" s="2">
        <f t="shared" si="37"/>
        <v>0</v>
      </c>
      <c r="BB89" s="2" t="str">
        <f t="shared" si="38"/>
        <v/>
      </c>
      <c r="BC89" s="2" t="str">
        <f t="shared" si="39"/>
        <v/>
      </c>
      <c r="BD89" s="2" t="str">
        <f t="shared" si="40"/>
        <v/>
      </c>
      <c r="BE89" s="2" t="str">
        <f t="shared" si="41"/>
        <v/>
      </c>
      <c r="BF89" s="2" t="str">
        <f t="shared" si="42"/>
        <v/>
      </c>
      <c r="BG89" s="2" t="str">
        <f t="shared" si="43"/>
        <v/>
      </c>
      <c r="BH89" s="2" t="str">
        <f t="shared" si="44"/>
        <v/>
      </c>
      <c r="BI89" s="31" t="str">
        <f t="shared" si="45"/>
        <v/>
      </c>
      <c r="BK89" s="5">
        <f t="shared" si="46"/>
        <v>0</v>
      </c>
      <c r="BL89" s="3">
        <f t="shared" si="47"/>
        <v>0</v>
      </c>
      <c r="BM89" s="3">
        <f t="shared" si="48"/>
        <v>0</v>
      </c>
      <c r="BN89" s="3">
        <f t="shared" si="49"/>
        <v>0</v>
      </c>
      <c r="BO89" s="3">
        <f t="shared" si="50"/>
        <v>0</v>
      </c>
      <c r="BP89" s="93">
        <f t="shared" si="51"/>
        <v>0</v>
      </c>
      <c r="BQ89" s="93">
        <f t="shared" si="52"/>
        <v>0</v>
      </c>
      <c r="BR89" s="93">
        <f t="shared" si="53"/>
        <v>0</v>
      </c>
      <c r="BS89" s="93">
        <f t="shared" si="54"/>
        <v>0</v>
      </c>
      <c r="BT89" s="93">
        <f t="shared" si="55"/>
        <v>0</v>
      </c>
    </row>
    <row r="90" spans="2:72" x14ac:dyDescent="0.2">
      <c r="B90" s="2" t="str">
        <f t="shared" si="36"/>
        <v>-</v>
      </c>
      <c r="C90" s="22"/>
      <c r="D90" s="22"/>
      <c r="E90" s="39"/>
      <c r="F90" s="40"/>
      <c r="G90" s="41"/>
      <c r="H90" s="41"/>
      <c r="I90" s="39"/>
      <c r="J90" s="42"/>
      <c r="K90" s="39"/>
      <c r="L90" s="39"/>
      <c r="M90" s="43"/>
      <c r="N90" s="39"/>
      <c r="O90" s="43"/>
      <c r="P90" s="39"/>
      <c r="Q90" s="43"/>
      <c r="R90" s="39"/>
      <c r="S90" s="43"/>
      <c r="T90" s="43"/>
      <c r="U90" s="43"/>
      <c r="V90" s="43"/>
      <c r="W90" s="43"/>
      <c r="X90" s="43"/>
      <c r="Y90" s="43"/>
      <c r="Z90" s="43"/>
      <c r="AA90" s="43"/>
      <c r="AB90" s="43"/>
      <c r="AC90" s="44"/>
      <c r="AD90" s="44"/>
      <c r="AE90" s="44"/>
      <c r="AF90" s="44"/>
      <c r="AG90" s="44"/>
      <c r="AH90" s="44"/>
      <c r="AI90" s="44"/>
      <c r="AJ90" s="120"/>
      <c r="AK90" s="44"/>
      <c r="AL90" s="44"/>
      <c r="AM90" s="45"/>
      <c r="AN90" s="45"/>
      <c r="AO90" s="45"/>
      <c r="AP90" s="45"/>
      <c r="AQ90" s="45"/>
      <c r="AR90" s="45"/>
      <c r="AS90" s="45"/>
      <c r="AT90" s="45"/>
      <c r="AU90" s="45"/>
      <c r="AV90" s="45"/>
      <c r="AW90" s="45"/>
      <c r="AX90" s="45"/>
      <c r="AY90" s="45"/>
      <c r="BA90" s="2">
        <f t="shared" si="37"/>
        <v>0</v>
      </c>
      <c r="BB90" s="2" t="str">
        <f t="shared" si="38"/>
        <v/>
      </c>
      <c r="BC90" s="2" t="str">
        <f t="shared" si="39"/>
        <v/>
      </c>
      <c r="BD90" s="2" t="str">
        <f t="shared" si="40"/>
        <v/>
      </c>
      <c r="BE90" s="2" t="str">
        <f t="shared" si="41"/>
        <v/>
      </c>
      <c r="BF90" s="2" t="str">
        <f t="shared" si="42"/>
        <v/>
      </c>
      <c r="BG90" s="2" t="str">
        <f t="shared" si="43"/>
        <v/>
      </c>
      <c r="BH90" s="2" t="str">
        <f t="shared" si="44"/>
        <v/>
      </c>
      <c r="BI90" s="31" t="str">
        <f t="shared" si="45"/>
        <v/>
      </c>
      <c r="BK90" s="5">
        <f t="shared" si="46"/>
        <v>0</v>
      </c>
      <c r="BL90" s="3">
        <f t="shared" si="47"/>
        <v>0</v>
      </c>
      <c r="BM90" s="3">
        <f t="shared" si="48"/>
        <v>0</v>
      </c>
      <c r="BN90" s="3">
        <f t="shared" si="49"/>
        <v>0</v>
      </c>
      <c r="BO90" s="3">
        <f t="shared" si="50"/>
        <v>0</v>
      </c>
      <c r="BP90" s="93">
        <f t="shared" si="51"/>
        <v>0</v>
      </c>
      <c r="BQ90" s="93">
        <f t="shared" si="52"/>
        <v>0</v>
      </c>
      <c r="BR90" s="93">
        <f t="shared" si="53"/>
        <v>0</v>
      </c>
      <c r="BS90" s="93">
        <f t="shared" si="54"/>
        <v>0</v>
      </c>
      <c r="BT90" s="93">
        <f t="shared" si="55"/>
        <v>0</v>
      </c>
    </row>
    <row r="91" spans="2:72" x14ac:dyDescent="0.2">
      <c r="B91" s="2" t="str">
        <f t="shared" si="36"/>
        <v>-</v>
      </c>
      <c r="C91" s="22"/>
      <c r="D91" s="22"/>
      <c r="E91" s="39"/>
      <c r="F91" s="40"/>
      <c r="G91" s="41"/>
      <c r="H91" s="41"/>
      <c r="I91" s="39"/>
      <c r="J91" s="42"/>
      <c r="K91" s="39"/>
      <c r="L91" s="39"/>
      <c r="M91" s="43"/>
      <c r="N91" s="39"/>
      <c r="O91" s="43"/>
      <c r="P91" s="39"/>
      <c r="Q91" s="43"/>
      <c r="R91" s="39"/>
      <c r="S91" s="43"/>
      <c r="T91" s="43"/>
      <c r="U91" s="43"/>
      <c r="V91" s="43"/>
      <c r="W91" s="43"/>
      <c r="X91" s="43"/>
      <c r="Y91" s="43"/>
      <c r="Z91" s="43"/>
      <c r="AA91" s="43"/>
      <c r="AB91" s="43"/>
      <c r="AC91" s="44"/>
      <c r="AD91" s="44"/>
      <c r="AE91" s="44"/>
      <c r="AF91" s="44"/>
      <c r="AG91" s="44"/>
      <c r="AH91" s="44"/>
      <c r="AI91" s="44"/>
      <c r="AJ91" s="120"/>
      <c r="AK91" s="44"/>
      <c r="AL91" s="44"/>
      <c r="AM91" s="45"/>
      <c r="AN91" s="45"/>
      <c r="AO91" s="45"/>
      <c r="AP91" s="45"/>
      <c r="AQ91" s="45"/>
      <c r="AR91" s="45"/>
      <c r="AS91" s="45"/>
      <c r="AT91" s="45"/>
      <c r="AU91" s="45"/>
      <c r="AV91" s="45"/>
      <c r="AW91" s="45"/>
      <c r="AX91" s="45"/>
      <c r="AY91" s="45"/>
      <c r="BA91" s="2">
        <f t="shared" si="37"/>
        <v>0</v>
      </c>
      <c r="BB91" s="2" t="str">
        <f t="shared" si="38"/>
        <v/>
      </c>
      <c r="BC91" s="2" t="str">
        <f t="shared" si="39"/>
        <v/>
      </c>
      <c r="BD91" s="2" t="str">
        <f t="shared" si="40"/>
        <v/>
      </c>
      <c r="BE91" s="2" t="str">
        <f t="shared" si="41"/>
        <v/>
      </c>
      <c r="BF91" s="2" t="str">
        <f t="shared" si="42"/>
        <v/>
      </c>
      <c r="BG91" s="2" t="str">
        <f t="shared" si="43"/>
        <v/>
      </c>
      <c r="BH91" s="2" t="str">
        <f t="shared" si="44"/>
        <v/>
      </c>
      <c r="BI91" s="31" t="str">
        <f t="shared" si="45"/>
        <v/>
      </c>
      <c r="BK91" s="5">
        <f t="shared" si="46"/>
        <v>0</v>
      </c>
      <c r="BL91" s="3">
        <f t="shared" si="47"/>
        <v>0</v>
      </c>
      <c r="BM91" s="3">
        <f t="shared" si="48"/>
        <v>0</v>
      </c>
      <c r="BN91" s="3">
        <f t="shared" si="49"/>
        <v>0</v>
      </c>
      <c r="BO91" s="3">
        <f t="shared" si="50"/>
        <v>0</v>
      </c>
      <c r="BP91" s="93">
        <f t="shared" si="51"/>
        <v>0</v>
      </c>
      <c r="BQ91" s="93">
        <f t="shared" si="52"/>
        <v>0</v>
      </c>
      <c r="BR91" s="93">
        <f t="shared" si="53"/>
        <v>0</v>
      </c>
      <c r="BS91" s="93">
        <f t="shared" si="54"/>
        <v>0</v>
      </c>
      <c r="BT91" s="93">
        <f t="shared" si="55"/>
        <v>0</v>
      </c>
    </row>
    <row r="92" spans="2:72" x14ac:dyDescent="0.2">
      <c r="B92" s="2" t="str">
        <f t="shared" si="36"/>
        <v>-</v>
      </c>
      <c r="C92" s="22"/>
      <c r="D92" s="22"/>
      <c r="E92" s="39"/>
      <c r="F92" s="40"/>
      <c r="G92" s="41"/>
      <c r="H92" s="41"/>
      <c r="I92" s="39"/>
      <c r="J92" s="42"/>
      <c r="K92" s="39"/>
      <c r="L92" s="39"/>
      <c r="M92" s="43"/>
      <c r="N92" s="39"/>
      <c r="O92" s="43"/>
      <c r="P92" s="39"/>
      <c r="Q92" s="43"/>
      <c r="R92" s="39"/>
      <c r="S92" s="43"/>
      <c r="T92" s="43"/>
      <c r="U92" s="43"/>
      <c r="V92" s="43"/>
      <c r="W92" s="43"/>
      <c r="X92" s="43"/>
      <c r="Y92" s="43"/>
      <c r="Z92" s="43"/>
      <c r="AA92" s="43"/>
      <c r="AB92" s="43"/>
      <c r="AC92" s="44"/>
      <c r="AD92" s="44"/>
      <c r="AE92" s="44"/>
      <c r="AF92" s="44"/>
      <c r="AG92" s="44"/>
      <c r="AH92" s="44"/>
      <c r="AI92" s="44"/>
      <c r="AJ92" s="120"/>
      <c r="AK92" s="44"/>
      <c r="AL92" s="44"/>
      <c r="AM92" s="45"/>
      <c r="AN92" s="45"/>
      <c r="AO92" s="45"/>
      <c r="AP92" s="45"/>
      <c r="AQ92" s="45"/>
      <c r="AR92" s="45"/>
      <c r="AS92" s="45"/>
      <c r="AT92" s="45"/>
      <c r="AU92" s="45"/>
      <c r="AV92" s="45"/>
      <c r="AW92" s="45"/>
      <c r="AX92" s="45"/>
      <c r="AY92" s="45"/>
      <c r="BA92" s="2">
        <f t="shared" si="37"/>
        <v>0</v>
      </c>
      <c r="BB92" s="2" t="str">
        <f t="shared" si="38"/>
        <v/>
      </c>
      <c r="BC92" s="2" t="str">
        <f t="shared" si="39"/>
        <v/>
      </c>
      <c r="BD92" s="2" t="str">
        <f t="shared" si="40"/>
        <v/>
      </c>
      <c r="BE92" s="2" t="str">
        <f t="shared" si="41"/>
        <v/>
      </c>
      <c r="BF92" s="2" t="str">
        <f t="shared" si="42"/>
        <v/>
      </c>
      <c r="BG92" s="2" t="str">
        <f t="shared" si="43"/>
        <v/>
      </c>
      <c r="BH92" s="2" t="str">
        <f t="shared" si="44"/>
        <v/>
      </c>
      <c r="BI92" s="31" t="str">
        <f t="shared" si="45"/>
        <v/>
      </c>
      <c r="BK92" s="5">
        <f t="shared" si="46"/>
        <v>0</v>
      </c>
      <c r="BL92" s="3">
        <f t="shared" si="47"/>
        <v>0</v>
      </c>
      <c r="BM92" s="3">
        <f t="shared" si="48"/>
        <v>0</v>
      </c>
      <c r="BN92" s="3">
        <f t="shared" si="49"/>
        <v>0</v>
      </c>
      <c r="BO92" s="3">
        <f t="shared" si="50"/>
        <v>0</v>
      </c>
      <c r="BP92" s="93">
        <f t="shared" si="51"/>
        <v>0</v>
      </c>
      <c r="BQ92" s="93">
        <f t="shared" si="52"/>
        <v>0</v>
      </c>
      <c r="BR92" s="93">
        <f t="shared" si="53"/>
        <v>0</v>
      </c>
      <c r="BS92" s="93">
        <f t="shared" si="54"/>
        <v>0</v>
      </c>
      <c r="BT92" s="93">
        <f t="shared" si="55"/>
        <v>0</v>
      </c>
    </row>
    <row r="93" spans="2:72" x14ac:dyDescent="0.2">
      <c r="B93" s="2" t="str">
        <f t="shared" si="36"/>
        <v>-</v>
      </c>
      <c r="C93" s="22"/>
      <c r="D93" s="22"/>
      <c r="E93" s="39"/>
      <c r="F93" s="40"/>
      <c r="G93" s="41"/>
      <c r="H93" s="41"/>
      <c r="I93" s="39"/>
      <c r="J93" s="42"/>
      <c r="K93" s="39"/>
      <c r="L93" s="39"/>
      <c r="M93" s="43"/>
      <c r="N93" s="39"/>
      <c r="O93" s="43"/>
      <c r="P93" s="39"/>
      <c r="Q93" s="43"/>
      <c r="R93" s="39"/>
      <c r="S93" s="43"/>
      <c r="T93" s="43"/>
      <c r="U93" s="43"/>
      <c r="V93" s="43"/>
      <c r="W93" s="43"/>
      <c r="X93" s="43"/>
      <c r="Y93" s="43"/>
      <c r="Z93" s="43"/>
      <c r="AA93" s="43"/>
      <c r="AB93" s="43"/>
      <c r="AC93" s="44"/>
      <c r="AD93" s="44"/>
      <c r="AE93" s="44"/>
      <c r="AF93" s="44"/>
      <c r="AG93" s="44"/>
      <c r="AH93" s="44"/>
      <c r="AI93" s="44"/>
      <c r="AJ93" s="120"/>
      <c r="AK93" s="44"/>
      <c r="AL93" s="44"/>
      <c r="AM93" s="45"/>
      <c r="AN93" s="45"/>
      <c r="AO93" s="45"/>
      <c r="AP93" s="45"/>
      <c r="AQ93" s="45"/>
      <c r="AR93" s="45"/>
      <c r="AS93" s="45"/>
      <c r="AT93" s="45"/>
      <c r="AU93" s="45"/>
      <c r="AV93" s="45"/>
      <c r="AW93" s="45"/>
      <c r="AX93" s="45"/>
      <c r="AY93" s="45"/>
      <c r="BA93" s="2">
        <f t="shared" si="37"/>
        <v>0</v>
      </c>
      <c r="BB93" s="2" t="str">
        <f t="shared" si="38"/>
        <v/>
      </c>
      <c r="BC93" s="2" t="str">
        <f t="shared" si="39"/>
        <v/>
      </c>
      <c r="BD93" s="2" t="str">
        <f t="shared" si="40"/>
        <v/>
      </c>
      <c r="BE93" s="2" t="str">
        <f t="shared" si="41"/>
        <v/>
      </c>
      <c r="BF93" s="2" t="str">
        <f t="shared" si="42"/>
        <v/>
      </c>
      <c r="BG93" s="2" t="str">
        <f t="shared" si="43"/>
        <v/>
      </c>
      <c r="BH93" s="2" t="str">
        <f t="shared" si="44"/>
        <v/>
      </c>
      <c r="BI93" s="31" t="str">
        <f t="shared" si="45"/>
        <v/>
      </c>
      <c r="BK93" s="5">
        <f t="shared" si="46"/>
        <v>0</v>
      </c>
      <c r="BL93" s="3">
        <f t="shared" si="47"/>
        <v>0</v>
      </c>
      <c r="BM93" s="3">
        <f t="shared" si="48"/>
        <v>0</v>
      </c>
      <c r="BN93" s="3">
        <f t="shared" si="49"/>
        <v>0</v>
      </c>
      <c r="BO93" s="3">
        <f t="shared" si="50"/>
        <v>0</v>
      </c>
      <c r="BP93" s="93">
        <f t="shared" si="51"/>
        <v>0</v>
      </c>
      <c r="BQ93" s="93">
        <f t="shared" si="52"/>
        <v>0</v>
      </c>
      <c r="BR93" s="93">
        <f t="shared" si="53"/>
        <v>0</v>
      </c>
      <c r="BS93" s="93">
        <f t="shared" si="54"/>
        <v>0</v>
      </c>
      <c r="BT93" s="93">
        <f t="shared" si="55"/>
        <v>0</v>
      </c>
    </row>
    <row r="94" spans="2:72" x14ac:dyDescent="0.2">
      <c r="B94" s="2" t="str">
        <f t="shared" si="36"/>
        <v>-</v>
      </c>
      <c r="C94" s="22"/>
      <c r="D94" s="22"/>
      <c r="E94" s="39"/>
      <c r="F94" s="40"/>
      <c r="G94" s="41"/>
      <c r="H94" s="41"/>
      <c r="I94" s="39"/>
      <c r="J94" s="42"/>
      <c r="K94" s="39"/>
      <c r="L94" s="39"/>
      <c r="M94" s="43"/>
      <c r="N94" s="39"/>
      <c r="O94" s="43"/>
      <c r="P94" s="39"/>
      <c r="Q94" s="43"/>
      <c r="R94" s="39"/>
      <c r="S94" s="43"/>
      <c r="T94" s="43"/>
      <c r="U94" s="43"/>
      <c r="V94" s="43"/>
      <c r="W94" s="43"/>
      <c r="X94" s="43"/>
      <c r="Y94" s="43"/>
      <c r="Z94" s="43"/>
      <c r="AA94" s="43"/>
      <c r="AB94" s="43"/>
      <c r="AC94" s="44"/>
      <c r="AD94" s="44"/>
      <c r="AE94" s="44"/>
      <c r="AF94" s="44"/>
      <c r="AG94" s="44"/>
      <c r="AH94" s="44"/>
      <c r="AI94" s="44"/>
      <c r="AJ94" s="120"/>
      <c r="AK94" s="44"/>
      <c r="AL94" s="44"/>
      <c r="AM94" s="45"/>
      <c r="AN94" s="45"/>
      <c r="AO94" s="45"/>
      <c r="AP94" s="45"/>
      <c r="AQ94" s="45"/>
      <c r="AR94" s="45"/>
      <c r="AS94" s="45"/>
      <c r="AT94" s="45"/>
      <c r="AU94" s="45"/>
      <c r="AV94" s="45"/>
      <c r="AW94" s="45"/>
      <c r="AX94" s="45"/>
      <c r="AY94" s="45"/>
      <c r="BA94" s="2">
        <f t="shared" si="37"/>
        <v>0</v>
      </c>
      <c r="BB94" s="2" t="str">
        <f t="shared" si="38"/>
        <v/>
      </c>
      <c r="BC94" s="2" t="str">
        <f t="shared" si="39"/>
        <v/>
      </c>
      <c r="BD94" s="2" t="str">
        <f t="shared" si="40"/>
        <v/>
      </c>
      <c r="BE94" s="2" t="str">
        <f t="shared" si="41"/>
        <v/>
      </c>
      <c r="BF94" s="2" t="str">
        <f t="shared" si="42"/>
        <v/>
      </c>
      <c r="BG94" s="2" t="str">
        <f t="shared" si="43"/>
        <v/>
      </c>
      <c r="BH94" s="2" t="str">
        <f t="shared" si="44"/>
        <v/>
      </c>
      <c r="BI94" s="31" t="str">
        <f t="shared" si="45"/>
        <v/>
      </c>
      <c r="BK94" s="5">
        <f t="shared" si="46"/>
        <v>0</v>
      </c>
      <c r="BL94" s="3">
        <f t="shared" si="47"/>
        <v>0</v>
      </c>
      <c r="BM94" s="3">
        <f t="shared" si="48"/>
        <v>0</v>
      </c>
      <c r="BN94" s="3">
        <f t="shared" si="49"/>
        <v>0</v>
      </c>
      <c r="BO94" s="3">
        <f t="shared" si="50"/>
        <v>0</v>
      </c>
      <c r="BP94" s="93">
        <f t="shared" si="51"/>
        <v>0</v>
      </c>
      <c r="BQ94" s="93">
        <f t="shared" si="52"/>
        <v>0</v>
      </c>
      <c r="BR94" s="93">
        <f t="shared" si="53"/>
        <v>0</v>
      </c>
      <c r="BS94" s="93">
        <f t="shared" si="54"/>
        <v>0</v>
      </c>
      <c r="BT94" s="93">
        <f t="shared" si="55"/>
        <v>0</v>
      </c>
    </row>
    <row r="95" spans="2:72" x14ac:dyDescent="0.2">
      <c r="B95" s="2" t="str">
        <f t="shared" si="36"/>
        <v>-</v>
      </c>
      <c r="C95" s="22"/>
      <c r="D95" s="22"/>
      <c r="E95" s="39"/>
      <c r="F95" s="40"/>
      <c r="G95" s="41"/>
      <c r="H95" s="41"/>
      <c r="I95" s="39"/>
      <c r="J95" s="42"/>
      <c r="K95" s="39"/>
      <c r="L95" s="39"/>
      <c r="M95" s="43"/>
      <c r="N95" s="39"/>
      <c r="O95" s="43"/>
      <c r="P95" s="39"/>
      <c r="Q95" s="43"/>
      <c r="R95" s="39"/>
      <c r="S95" s="43"/>
      <c r="T95" s="43"/>
      <c r="U95" s="43"/>
      <c r="V95" s="43"/>
      <c r="W95" s="43"/>
      <c r="X95" s="43"/>
      <c r="Y95" s="43"/>
      <c r="Z95" s="43"/>
      <c r="AA95" s="43"/>
      <c r="AB95" s="43"/>
      <c r="AC95" s="44"/>
      <c r="AD95" s="44"/>
      <c r="AE95" s="44"/>
      <c r="AF95" s="44"/>
      <c r="AG95" s="44"/>
      <c r="AH95" s="44"/>
      <c r="AI95" s="44"/>
      <c r="AJ95" s="120"/>
      <c r="AK95" s="44"/>
      <c r="AL95" s="44"/>
      <c r="AM95" s="45"/>
      <c r="AN95" s="45"/>
      <c r="AO95" s="45"/>
      <c r="AP95" s="45"/>
      <c r="AQ95" s="45"/>
      <c r="AR95" s="45"/>
      <c r="AS95" s="45"/>
      <c r="AT95" s="45"/>
      <c r="AU95" s="45"/>
      <c r="AV95" s="45"/>
      <c r="AW95" s="45"/>
      <c r="AX95" s="45"/>
      <c r="AY95" s="45"/>
      <c r="BA95" s="2">
        <f t="shared" si="37"/>
        <v>0</v>
      </c>
      <c r="BB95" s="2" t="str">
        <f t="shared" si="38"/>
        <v/>
      </c>
      <c r="BC95" s="2" t="str">
        <f t="shared" si="39"/>
        <v/>
      </c>
      <c r="BD95" s="2" t="str">
        <f t="shared" si="40"/>
        <v/>
      </c>
      <c r="BE95" s="2" t="str">
        <f t="shared" si="41"/>
        <v/>
      </c>
      <c r="BF95" s="2" t="str">
        <f t="shared" si="42"/>
        <v/>
      </c>
      <c r="BG95" s="2" t="str">
        <f t="shared" si="43"/>
        <v/>
      </c>
      <c r="BH95" s="2" t="str">
        <f t="shared" si="44"/>
        <v/>
      </c>
      <c r="BI95" s="31" t="str">
        <f t="shared" si="45"/>
        <v/>
      </c>
      <c r="BK95" s="5">
        <f t="shared" si="46"/>
        <v>0</v>
      </c>
      <c r="BL95" s="3">
        <f t="shared" si="47"/>
        <v>0</v>
      </c>
      <c r="BM95" s="3">
        <f t="shared" si="48"/>
        <v>0</v>
      </c>
      <c r="BN95" s="3">
        <f t="shared" si="49"/>
        <v>0</v>
      </c>
      <c r="BO95" s="3">
        <f t="shared" si="50"/>
        <v>0</v>
      </c>
      <c r="BP95" s="93">
        <f t="shared" si="51"/>
        <v>0</v>
      </c>
      <c r="BQ95" s="93">
        <f t="shared" si="52"/>
        <v>0</v>
      </c>
      <c r="BR95" s="93">
        <f t="shared" si="53"/>
        <v>0</v>
      </c>
      <c r="BS95" s="93">
        <f t="shared" si="54"/>
        <v>0</v>
      </c>
      <c r="BT95" s="93">
        <f t="shared" si="55"/>
        <v>0</v>
      </c>
    </row>
    <row r="96" spans="2:72" x14ac:dyDescent="0.2">
      <c r="B96" s="2" t="str">
        <f t="shared" si="36"/>
        <v>-</v>
      </c>
      <c r="C96" s="22"/>
      <c r="D96" s="22"/>
      <c r="E96" s="39"/>
      <c r="F96" s="40"/>
      <c r="G96" s="41"/>
      <c r="H96" s="41"/>
      <c r="I96" s="39"/>
      <c r="J96" s="42"/>
      <c r="K96" s="39"/>
      <c r="L96" s="39"/>
      <c r="M96" s="43"/>
      <c r="N96" s="39"/>
      <c r="O96" s="43"/>
      <c r="P96" s="39"/>
      <c r="Q96" s="43"/>
      <c r="R96" s="39"/>
      <c r="S96" s="43"/>
      <c r="T96" s="43"/>
      <c r="U96" s="43"/>
      <c r="V96" s="43"/>
      <c r="W96" s="43"/>
      <c r="X96" s="43"/>
      <c r="Y96" s="43"/>
      <c r="Z96" s="43"/>
      <c r="AA96" s="43"/>
      <c r="AB96" s="43"/>
      <c r="AC96" s="44"/>
      <c r="AD96" s="44"/>
      <c r="AE96" s="44"/>
      <c r="AF96" s="44"/>
      <c r="AG96" s="44"/>
      <c r="AH96" s="44"/>
      <c r="AI96" s="44"/>
      <c r="AJ96" s="120"/>
      <c r="AK96" s="44"/>
      <c r="AL96" s="44"/>
      <c r="AM96" s="45"/>
      <c r="AN96" s="45"/>
      <c r="AO96" s="45"/>
      <c r="AP96" s="45"/>
      <c r="AQ96" s="45"/>
      <c r="AR96" s="45"/>
      <c r="AS96" s="45"/>
      <c r="AT96" s="45"/>
      <c r="AU96" s="45"/>
      <c r="AV96" s="45"/>
      <c r="AW96" s="45"/>
      <c r="AX96" s="45"/>
      <c r="AY96" s="45"/>
      <c r="BA96" s="2">
        <f t="shared" si="37"/>
        <v>0</v>
      </c>
      <c r="BB96" s="2" t="str">
        <f t="shared" si="38"/>
        <v/>
      </c>
      <c r="BC96" s="2" t="str">
        <f t="shared" si="39"/>
        <v/>
      </c>
      <c r="BD96" s="2" t="str">
        <f t="shared" si="40"/>
        <v/>
      </c>
      <c r="BE96" s="2" t="str">
        <f t="shared" si="41"/>
        <v/>
      </c>
      <c r="BF96" s="2" t="str">
        <f t="shared" si="42"/>
        <v/>
      </c>
      <c r="BG96" s="2" t="str">
        <f t="shared" si="43"/>
        <v/>
      </c>
      <c r="BH96" s="2" t="str">
        <f t="shared" si="44"/>
        <v/>
      </c>
      <c r="BI96" s="31" t="str">
        <f t="shared" si="45"/>
        <v/>
      </c>
      <c r="BK96" s="5">
        <f t="shared" si="46"/>
        <v>0</v>
      </c>
      <c r="BL96" s="3">
        <f t="shared" si="47"/>
        <v>0</v>
      </c>
      <c r="BM96" s="3">
        <f t="shared" si="48"/>
        <v>0</v>
      </c>
      <c r="BN96" s="3">
        <f t="shared" si="49"/>
        <v>0</v>
      </c>
      <c r="BO96" s="3">
        <f t="shared" si="50"/>
        <v>0</v>
      </c>
      <c r="BP96" s="93">
        <f t="shared" si="51"/>
        <v>0</v>
      </c>
      <c r="BQ96" s="93">
        <f t="shared" si="52"/>
        <v>0</v>
      </c>
      <c r="BR96" s="93">
        <f t="shared" si="53"/>
        <v>0</v>
      </c>
      <c r="BS96" s="93">
        <f t="shared" si="54"/>
        <v>0</v>
      </c>
      <c r="BT96" s="93">
        <f t="shared" si="55"/>
        <v>0</v>
      </c>
    </row>
    <row r="97" spans="2:72" x14ac:dyDescent="0.2">
      <c r="B97" s="2" t="str">
        <f t="shared" si="36"/>
        <v>-</v>
      </c>
      <c r="C97" s="22"/>
      <c r="D97" s="22"/>
      <c r="E97" s="39"/>
      <c r="F97" s="40"/>
      <c r="G97" s="41"/>
      <c r="H97" s="41"/>
      <c r="I97" s="39"/>
      <c r="J97" s="42"/>
      <c r="K97" s="39"/>
      <c r="L97" s="39"/>
      <c r="M97" s="43"/>
      <c r="N97" s="39"/>
      <c r="O97" s="43"/>
      <c r="P97" s="39"/>
      <c r="Q97" s="43"/>
      <c r="R97" s="39"/>
      <c r="S97" s="43"/>
      <c r="T97" s="43"/>
      <c r="U97" s="43"/>
      <c r="V97" s="43"/>
      <c r="W97" s="43"/>
      <c r="X97" s="43"/>
      <c r="Y97" s="43"/>
      <c r="Z97" s="43"/>
      <c r="AA97" s="43"/>
      <c r="AB97" s="43"/>
      <c r="AC97" s="44"/>
      <c r="AD97" s="44"/>
      <c r="AE97" s="44"/>
      <c r="AF97" s="44"/>
      <c r="AG97" s="44"/>
      <c r="AH97" s="44"/>
      <c r="AI97" s="44"/>
      <c r="AJ97" s="120"/>
      <c r="AK97" s="44"/>
      <c r="AL97" s="44"/>
      <c r="AM97" s="45"/>
      <c r="AN97" s="45"/>
      <c r="AO97" s="45"/>
      <c r="AP97" s="45"/>
      <c r="AQ97" s="45"/>
      <c r="AR97" s="45"/>
      <c r="AS97" s="45"/>
      <c r="AT97" s="45"/>
      <c r="AU97" s="45"/>
      <c r="AV97" s="45"/>
      <c r="AW97" s="45"/>
      <c r="AX97" s="45"/>
      <c r="AY97" s="45"/>
      <c r="BA97" s="2">
        <f t="shared" si="37"/>
        <v>0</v>
      </c>
      <c r="BB97" s="2" t="str">
        <f t="shared" si="38"/>
        <v/>
      </c>
      <c r="BC97" s="2" t="str">
        <f t="shared" si="39"/>
        <v/>
      </c>
      <c r="BD97" s="2" t="str">
        <f t="shared" si="40"/>
        <v/>
      </c>
      <c r="BE97" s="2" t="str">
        <f t="shared" si="41"/>
        <v/>
      </c>
      <c r="BF97" s="2" t="str">
        <f t="shared" si="42"/>
        <v/>
      </c>
      <c r="BG97" s="2" t="str">
        <f t="shared" si="43"/>
        <v/>
      </c>
      <c r="BH97" s="2" t="str">
        <f t="shared" si="44"/>
        <v/>
      </c>
      <c r="BI97" s="31" t="str">
        <f t="shared" si="45"/>
        <v/>
      </c>
      <c r="BK97" s="5">
        <f t="shared" si="46"/>
        <v>0</v>
      </c>
      <c r="BL97" s="3">
        <f t="shared" si="47"/>
        <v>0</v>
      </c>
      <c r="BM97" s="3">
        <f t="shared" si="48"/>
        <v>0</v>
      </c>
      <c r="BN97" s="3">
        <f t="shared" si="49"/>
        <v>0</v>
      </c>
      <c r="BO97" s="3">
        <f t="shared" si="50"/>
        <v>0</v>
      </c>
      <c r="BP97" s="93">
        <f t="shared" si="51"/>
        <v>0</v>
      </c>
      <c r="BQ97" s="93">
        <f t="shared" si="52"/>
        <v>0</v>
      </c>
      <c r="BR97" s="93">
        <f t="shared" si="53"/>
        <v>0</v>
      </c>
      <c r="BS97" s="93">
        <f t="shared" si="54"/>
        <v>0</v>
      </c>
      <c r="BT97" s="93">
        <f t="shared" si="55"/>
        <v>0</v>
      </c>
    </row>
    <row r="98" spans="2:72" x14ac:dyDescent="0.2">
      <c r="B98" s="2" t="str">
        <f t="shared" si="36"/>
        <v>-</v>
      </c>
      <c r="C98" s="22"/>
      <c r="D98" s="22"/>
      <c r="E98" s="39"/>
      <c r="F98" s="40"/>
      <c r="G98" s="41"/>
      <c r="H98" s="41"/>
      <c r="I98" s="39"/>
      <c r="J98" s="42"/>
      <c r="K98" s="39"/>
      <c r="L98" s="39"/>
      <c r="M98" s="43"/>
      <c r="N98" s="39"/>
      <c r="O98" s="43"/>
      <c r="P98" s="39"/>
      <c r="Q98" s="43"/>
      <c r="R98" s="39"/>
      <c r="S98" s="43"/>
      <c r="T98" s="43"/>
      <c r="U98" s="43"/>
      <c r="V98" s="43"/>
      <c r="W98" s="43"/>
      <c r="X98" s="43"/>
      <c r="Y98" s="43"/>
      <c r="Z98" s="43"/>
      <c r="AA98" s="43"/>
      <c r="AB98" s="43"/>
      <c r="AC98" s="44"/>
      <c r="AD98" s="44"/>
      <c r="AE98" s="44"/>
      <c r="AF98" s="44"/>
      <c r="AG98" s="44"/>
      <c r="AH98" s="44"/>
      <c r="AI98" s="44"/>
      <c r="AJ98" s="120"/>
      <c r="AK98" s="44"/>
      <c r="AL98" s="44"/>
      <c r="AM98" s="45"/>
      <c r="AN98" s="45"/>
      <c r="AO98" s="45"/>
      <c r="AP98" s="45"/>
      <c r="AQ98" s="45"/>
      <c r="AR98" s="45"/>
      <c r="AS98" s="45"/>
      <c r="AT98" s="45"/>
      <c r="AU98" s="45"/>
      <c r="AV98" s="45"/>
      <c r="AW98" s="45"/>
      <c r="AX98" s="45"/>
      <c r="AY98" s="45"/>
      <c r="BA98" s="2">
        <f t="shared" si="37"/>
        <v>0</v>
      </c>
      <c r="BB98" s="2" t="str">
        <f t="shared" si="38"/>
        <v/>
      </c>
      <c r="BC98" s="2" t="str">
        <f t="shared" si="39"/>
        <v/>
      </c>
      <c r="BD98" s="2" t="str">
        <f t="shared" si="40"/>
        <v/>
      </c>
      <c r="BE98" s="2" t="str">
        <f t="shared" si="41"/>
        <v/>
      </c>
      <c r="BF98" s="2" t="str">
        <f t="shared" si="42"/>
        <v/>
      </c>
      <c r="BG98" s="2" t="str">
        <f t="shared" si="43"/>
        <v/>
      </c>
      <c r="BH98" s="2" t="str">
        <f t="shared" si="44"/>
        <v/>
      </c>
      <c r="BI98" s="31" t="str">
        <f t="shared" si="45"/>
        <v/>
      </c>
      <c r="BK98" s="5">
        <f t="shared" si="46"/>
        <v>0</v>
      </c>
      <c r="BL98" s="3">
        <f t="shared" si="47"/>
        <v>0</v>
      </c>
      <c r="BM98" s="3">
        <f t="shared" si="48"/>
        <v>0</v>
      </c>
      <c r="BN98" s="3">
        <f t="shared" si="49"/>
        <v>0</v>
      </c>
      <c r="BO98" s="3">
        <f t="shared" si="50"/>
        <v>0</v>
      </c>
      <c r="BP98" s="93">
        <f t="shared" si="51"/>
        <v>0</v>
      </c>
      <c r="BQ98" s="93">
        <f t="shared" si="52"/>
        <v>0</v>
      </c>
      <c r="BR98" s="93">
        <f t="shared" si="53"/>
        <v>0</v>
      </c>
      <c r="BS98" s="93">
        <f t="shared" si="54"/>
        <v>0</v>
      </c>
      <c r="BT98" s="93">
        <f t="shared" si="55"/>
        <v>0</v>
      </c>
    </row>
    <row r="99" spans="2:72" x14ac:dyDescent="0.2">
      <c r="B99" s="2" t="str">
        <f t="shared" si="36"/>
        <v>-</v>
      </c>
      <c r="C99" s="22"/>
      <c r="D99" s="22"/>
      <c r="E99" s="39"/>
      <c r="F99" s="40"/>
      <c r="G99" s="41"/>
      <c r="H99" s="41"/>
      <c r="I99" s="39"/>
      <c r="J99" s="42"/>
      <c r="K99" s="39"/>
      <c r="L99" s="39"/>
      <c r="M99" s="43"/>
      <c r="N99" s="39"/>
      <c r="O99" s="43"/>
      <c r="P99" s="39"/>
      <c r="Q99" s="43"/>
      <c r="R99" s="39"/>
      <c r="S99" s="43"/>
      <c r="T99" s="43"/>
      <c r="U99" s="43"/>
      <c r="V99" s="43"/>
      <c r="W99" s="43"/>
      <c r="X99" s="43"/>
      <c r="Y99" s="43"/>
      <c r="Z99" s="43"/>
      <c r="AA99" s="43"/>
      <c r="AB99" s="43"/>
      <c r="AC99" s="44"/>
      <c r="AD99" s="44"/>
      <c r="AE99" s="44"/>
      <c r="AF99" s="44"/>
      <c r="AG99" s="44"/>
      <c r="AH99" s="44"/>
      <c r="AI99" s="44"/>
      <c r="AJ99" s="120"/>
      <c r="AK99" s="44"/>
      <c r="AL99" s="44"/>
      <c r="AM99" s="45"/>
      <c r="AN99" s="45"/>
      <c r="AO99" s="45"/>
      <c r="AP99" s="45"/>
      <c r="AQ99" s="45"/>
      <c r="AR99" s="45"/>
      <c r="AS99" s="45"/>
      <c r="AT99" s="45"/>
      <c r="AU99" s="45"/>
      <c r="AV99" s="45"/>
      <c r="AW99" s="45"/>
      <c r="AX99" s="45"/>
      <c r="AY99" s="45"/>
      <c r="BA99" s="2">
        <f t="shared" si="37"/>
        <v>0</v>
      </c>
      <c r="BB99" s="2" t="str">
        <f t="shared" si="38"/>
        <v/>
      </c>
      <c r="BC99" s="2" t="str">
        <f t="shared" si="39"/>
        <v/>
      </c>
      <c r="BD99" s="2" t="str">
        <f t="shared" si="40"/>
        <v/>
      </c>
      <c r="BE99" s="2" t="str">
        <f t="shared" si="41"/>
        <v/>
      </c>
      <c r="BF99" s="2" t="str">
        <f t="shared" si="42"/>
        <v/>
      </c>
      <c r="BG99" s="2" t="str">
        <f t="shared" si="43"/>
        <v/>
      </c>
      <c r="BH99" s="2" t="str">
        <f t="shared" si="44"/>
        <v/>
      </c>
      <c r="BI99" s="31" t="str">
        <f t="shared" si="45"/>
        <v/>
      </c>
      <c r="BK99" s="5">
        <f t="shared" si="46"/>
        <v>0</v>
      </c>
      <c r="BL99" s="3">
        <f t="shared" si="47"/>
        <v>0</v>
      </c>
      <c r="BM99" s="3">
        <f t="shared" si="48"/>
        <v>0</v>
      </c>
      <c r="BN99" s="3">
        <f t="shared" si="49"/>
        <v>0</v>
      </c>
      <c r="BO99" s="3">
        <f t="shared" si="50"/>
        <v>0</v>
      </c>
      <c r="BP99" s="93">
        <f t="shared" si="51"/>
        <v>0</v>
      </c>
      <c r="BQ99" s="93">
        <f t="shared" si="52"/>
        <v>0</v>
      </c>
      <c r="BR99" s="93">
        <f t="shared" si="53"/>
        <v>0</v>
      </c>
      <c r="BS99" s="93">
        <f t="shared" si="54"/>
        <v>0</v>
      </c>
      <c r="BT99" s="93">
        <f t="shared" si="55"/>
        <v>0</v>
      </c>
    </row>
    <row r="100" spans="2:72" x14ac:dyDescent="0.2">
      <c r="B100" s="2" t="str">
        <f t="shared" si="36"/>
        <v>-</v>
      </c>
      <c r="C100" s="22"/>
      <c r="D100" s="22"/>
      <c r="E100" s="39"/>
      <c r="F100" s="40"/>
      <c r="G100" s="41"/>
      <c r="H100" s="41"/>
      <c r="I100" s="39"/>
      <c r="J100" s="42"/>
      <c r="K100" s="39"/>
      <c r="L100" s="39"/>
      <c r="M100" s="43"/>
      <c r="N100" s="39"/>
      <c r="O100" s="43"/>
      <c r="P100" s="39"/>
      <c r="Q100" s="43"/>
      <c r="R100" s="39"/>
      <c r="S100" s="43"/>
      <c r="T100" s="43"/>
      <c r="U100" s="43"/>
      <c r="V100" s="43"/>
      <c r="W100" s="43"/>
      <c r="X100" s="43"/>
      <c r="Y100" s="43"/>
      <c r="Z100" s="43"/>
      <c r="AA100" s="43"/>
      <c r="AB100" s="43"/>
      <c r="AC100" s="44"/>
      <c r="AD100" s="44"/>
      <c r="AE100" s="44"/>
      <c r="AF100" s="44"/>
      <c r="AG100" s="44"/>
      <c r="AH100" s="44"/>
      <c r="AI100" s="44"/>
      <c r="AJ100" s="120"/>
      <c r="AK100" s="44"/>
      <c r="AL100" s="44"/>
      <c r="AM100" s="45"/>
      <c r="AN100" s="45"/>
      <c r="AO100" s="45"/>
      <c r="AP100" s="45"/>
      <c r="AQ100" s="45"/>
      <c r="AR100" s="45"/>
      <c r="AS100" s="45"/>
      <c r="AT100" s="45"/>
      <c r="AU100" s="45"/>
      <c r="AV100" s="45"/>
      <c r="AW100" s="45"/>
      <c r="AX100" s="45"/>
      <c r="AY100" s="45"/>
      <c r="BA100" s="2">
        <f t="shared" si="37"/>
        <v>0</v>
      </c>
      <c r="BB100" s="2" t="str">
        <f t="shared" si="38"/>
        <v/>
      </c>
      <c r="BC100" s="2" t="str">
        <f t="shared" si="39"/>
        <v/>
      </c>
      <c r="BD100" s="2" t="str">
        <f t="shared" si="40"/>
        <v/>
      </c>
      <c r="BE100" s="2" t="str">
        <f t="shared" si="41"/>
        <v/>
      </c>
      <c r="BF100" s="2" t="str">
        <f t="shared" si="42"/>
        <v/>
      </c>
      <c r="BG100" s="2" t="str">
        <f t="shared" si="43"/>
        <v/>
      </c>
      <c r="BH100" s="2" t="str">
        <f t="shared" si="44"/>
        <v/>
      </c>
      <c r="BI100" s="31" t="str">
        <f t="shared" si="45"/>
        <v/>
      </c>
      <c r="BK100" s="5">
        <f t="shared" si="46"/>
        <v>0</v>
      </c>
      <c r="BL100" s="3">
        <f t="shared" si="47"/>
        <v>0</v>
      </c>
      <c r="BM100" s="3">
        <f t="shared" si="48"/>
        <v>0</v>
      </c>
      <c r="BN100" s="3">
        <f t="shared" si="49"/>
        <v>0</v>
      </c>
      <c r="BO100" s="3">
        <f t="shared" si="50"/>
        <v>0</v>
      </c>
      <c r="BP100" s="93">
        <f t="shared" si="51"/>
        <v>0</v>
      </c>
      <c r="BQ100" s="93">
        <f t="shared" si="52"/>
        <v>0</v>
      </c>
      <c r="BR100" s="93">
        <f t="shared" si="53"/>
        <v>0</v>
      </c>
      <c r="BS100" s="93">
        <f t="shared" si="54"/>
        <v>0</v>
      </c>
      <c r="BT100" s="93">
        <f t="shared" si="55"/>
        <v>0</v>
      </c>
    </row>
    <row r="101" spans="2:72" x14ac:dyDescent="0.2">
      <c r="B101" s="2" t="str">
        <f t="shared" si="36"/>
        <v>-</v>
      </c>
      <c r="C101" s="22"/>
      <c r="D101" s="22"/>
      <c r="E101" s="39"/>
      <c r="F101" s="40"/>
      <c r="G101" s="41"/>
      <c r="H101" s="41"/>
      <c r="I101" s="39"/>
      <c r="J101" s="42"/>
      <c r="K101" s="39"/>
      <c r="L101" s="39"/>
      <c r="M101" s="43"/>
      <c r="N101" s="39"/>
      <c r="O101" s="43"/>
      <c r="P101" s="39"/>
      <c r="Q101" s="43"/>
      <c r="R101" s="39"/>
      <c r="S101" s="43"/>
      <c r="T101" s="43"/>
      <c r="U101" s="43"/>
      <c r="V101" s="43"/>
      <c r="W101" s="43"/>
      <c r="X101" s="43"/>
      <c r="Y101" s="43"/>
      <c r="Z101" s="43"/>
      <c r="AA101" s="43"/>
      <c r="AB101" s="43"/>
      <c r="AC101" s="44"/>
      <c r="AD101" s="44"/>
      <c r="AE101" s="44"/>
      <c r="AF101" s="44"/>
      <c r="AG101" s="44"/>
      <c r="AH101" s="44"/>
      <c r="AI101" s="44"/>
      <c r="AJ101" s="120"/>
      <c r="AK101" s="44"/>
      <c r="AL101" s="44"/>
      <c r="AM101" s="45"/>
      <c r="AN101" s="45"/>
      <c r="AO101" s="45"/>
      <c r="AP101" s="45"/>
      <c r="AQ101" s="45"/>
      <c r="AR101" s="45"/>
      <c r="AS101" s="45"/>
      <c r="AT101" s="45"/>
      <c r="AU101" s="45"/>
      <c r="AV101" s="45"/>
      <c r="AW101" s="45"/>
      <c r="AX101" s="45"/>
      <c r="AY101" s="45"/>
      <c r="BA101" s="2">
        <f t="shared" si="37"/>
        <v>0</v>
      </c>
      <c r="BB101" s="2" t="str">
        <f t="shared" si="38"/>
        <v/>
      </c>
      <c r="BC101" s="2" t="str">
        <f t="shared" si="39"/>
        <v/>
      </c>
      <c r="BD101" s="2" t="str">
        <f t="shared" si="40"/>
        <v/>
      </c>
      <c r="BE101" s="2" t="str">
        <f t="shared" si="41"/>
        <v/>
      </c>
      <c r="BF101" s="2" t="str">
        <f t="shared" si="42"/>
        <v/>
      </c>
      <c r="BG101" s="2" t="str">
        <f t="shared" si="43"/>
        <v/>
      </c>
      <c r="BH101" s="2" t="str">
        <f t="shared" si="44"/>
        <v/>
      </c>
      <c r="BI101" s="31" t="str">
        <f t="shared" si="45"/>
        <v/>
      </c>
      <c r="BK101" s="5">
        <f t="shared" si="46"/>
        <v>0</v>
      </c>
      <c r="BL101" s="3">
        <f t="shared" si="47"/>
        <v>0</v>
      </c>
      <c r="BM101" s="3">
        <f t="shared" si="48"/>
        <v>0</v>
      </c>
      <c r="BN101" s="3">
        <f t="shared" si="49"/>
        <v>0</v>
      </c>
      <c r="BO101" s="3">
        <f t="shared" si="50"/>
        <v>0</v>
      </c>
      <c r="BP101" s="93">
        <f t="shared" si="51"/>
        <v>0</v>
      </c>
      <c r="BQ101" s="93">
        <f t="shared" si="52"/>
        <v>0</v>
      </c>
      <c r="BR101" s="93">
        <f t="shared" si="53"/>
        <v>0</v>
      </c>
      <c r="BS101" s="93">
        <f t="shared" si="54"/>
        <v>0</v>
      </c>
      <c r="BT101" s="93">
        <f t="shared" si="55"/>
        <v>0</v>
      </c>
    </row>
    <row r="102" spans="2:72" x14ac:dyDescent="0.2">
      <c r="B102" s="2" t="str">
        <f t="shared" si="36"/>
        <v>-</v>
      </c>
      <c r="C102" s="22"/>
      <c r="D102" s="22"/>
      <c r="E102" s="39"/>
      <c r="F102" s="40"/>
      <c r="G102" s="41"/>
      <c r="H102" s="41"/>
      <c r="I102" s="39"/>
      <c r="J102" s="42"/>
      <c r="K102" s="39"/>
      <c r="L102" s="39"/>
      <c r="M102" s="43"/>
      <c r="N102" s="39"/>
      <c r="O102" s="43"/>
      <c r="P102" s="39"/>
      <c r="Q102" s="43"/>
      <c r="R102" s="39"/>
      <c r="S102" s="43"/>
      <c r="T102" s="43"/>
      <c r="U102" s="43"/>
      <c r="V102" s="43"/>
      <c r="W102" s="43"/>
      <c r="X102" s="43"/>
      <c r="Y102" s="43"/>
      <c r="Z102" s="43"/>
      <c r="AA102" s="43"/>
      <c r="AB102" s="43"/>
      <c r="AC102" s="44"/>
      <c r="AD102" s="44"/>
      <c r="AE102" s="44"/>
      <c r="AF102" s="44"/>
      <c r="AG102" s="44"/>
      <c r="AH102" s="44"/>
      <c r="AI102" s="44"/>
      <c r="AJ102" s="120"/>
      <c r="AK102" s="44"/>
      <c r="AL102" s="44"/>
      <c r="AM102" s="45"/>
      <c r="AN102" s="45"/>
      <c r="AO102" s="45"/>
      <c r="AP102" s="45"/>
      <c r="AQ102" s="45"/>
      <c r="AR102" s="45"/>
      <c r="AS102" s="45"/>
      <c r="AT102" s="45"/>
      <c r="AU102" s="45"/>
      <c r="AV102" s="45"/>
      <c r="AW102" s="45"/>
      <c r="AX102" s="45"/>
      <c r="AY102" s="45"/>
      <c r="BA102" s="2">
        <f t="shared" si="37"/>
        <v>0</v>
      </c>
      <c r="BB102" s="2" t="str">
        <f t="shared" si="38"/>
        <v/>
      </c>
      <c r="BC102" s="2" t="str">
        <f t="shared" si="39"/>
        <v/>
      </c>
      <c r="BD102" s="2" t="str">
        <f t="shared" si="40"/>
        <v/>
      </c>
      <c r="BE102" s="2" t="str">
        <f t="shared" si="41"/>
        <v/>
      </c>
      <c r="BF102" s="2" t="str">
        <f t="shared" si="42"/>
        <v/>
      </c>
      <c r="BG102" s="2" t="str">
        <f t="shared" si="43"/>
        <v/>
      </c>
      <c r="BH102" s="2" t="str">
        <f t="shared" si="44"/>
        <v/>
      </c>
      <c r="BI102" s="31" t="str">
        <f t="shared" si="45"/>
        <v/>
      </c>
      <c r="BK102" s="5">
        <f t="shared" si="46"/>
        <v>0</v>
      </c>
      <c r="BL102" s="3">
        <f t="shared" si="47"/>
        <v>0</v>
      </c>
      <c r="BM102" s="3">
        <f t="shared" si="48"/>
        <v>0</v>
      </c>
      <c r="BN102" s="3">
        <f t="shared" si="49"/>
        <v>0</v>
      </c>
      <c r="BO102" s="3">
        <f t="shared" si="50"/>
        <v>0</v>
      </c>
      <c r="BP102" s="93">
        <f t="shared" si="51"/>
        <v>0</v>
      </c>
      <c r="BQ102" s="93">
        <f t="shared" si="52"/>
        <v>0</v>
      </c>
      <c r="BR102" s="93">
        <f t="shared" si="53"/>
        <v>0</v>
      </c>
      <c r="BS102" s="93">
        <f t="shared" si="54"/>
        <v>0</v>
      </c>
      <c r="BT102" s="93">
        <f t="shared" si="55"/>
        <v>0</v>
      </c>
    </row>
    <row r="103" spans="2:72" x14ac:dyDescent="0.2">
      <c r="B103" s="2" t="str">
        <f t="shared" si="36"/>
        <v>-</v>
      </c>
      <c r="C103" s="22"/>
      <c r="D103" s="22"/>
      <c r="E103" s="39"/>
      <c r="F103" s="40"/>
      <c r="G103" s="41"/>
      <c r="H103" s="41"/>
      <c r="I103" s="39"/>
      <c r="J103" s="42"/>
      <c r="K103" s="39"/>
      <c r="L103" s="39"/>
      <c r="M103" s="43"/>
      <c r="N103" s="39"/>
      <c r="O103" s="43"/>
      <c r="P103" s="39"/>
      <c r="Q103" s="43"/>
      <c r="R103" s="39"/>
      <c r="S103" s="43"/>
      <c r="T103" s="43"/>
      <c r="U103" s="43"/>
      <c r="V103" s="43"/>
      <c r="W103" s="43"/>
      <c r="X103" s="43"/>
      <c r="Y103" s="43"/>
      <c r="Z103" s="43"/>
      <c r="AA103" s="43"/>
      <c r="AB103" s="43"/>
      <c r="AC103" s="44"/>
      <c r="AD103" s="44"/>
      <c r="AE103" s="44"/>
      <c r="AF103" s="44"/>
      <c r="AG103" s="44"/>
      <c r="AH103" s="44"/>
      <c r="AI103" s="44"/>
      <c r="AJ103" s="120"/>
      <c r="AK103" s="44"/>
      <c r="AL103" s="44"/>
      <c r="AM103" s="45"/>
      <c r="AN103" s="45"/>
      <c r="AO103" s="45"/>
      <c r="AP103" s="45"/>
      <c r="AQ103" s="45"/>
      <c r="AR103" s="45"/>
      <c r="AS103" s="45"/>
      <c r="AT103" s="45"/>
      <c r="AU103" s="45"/>
      <c r="AV103" s="45"/>
      <c r="AW103" s="45"/>
      <c r="AX103" s="45"/>
      <c r="AY103" s="45"/>
      <c r="BA103" s="2">
        <f t="shared" si="37"/>
        <v>0</v>
      </c>
      <c r="BB103" s="2" t="str">
        <f t="shared" si="38"/>
        <v/>
      </c>
      <c r="BC103" s="2" t="str">
        <f t="shared" si="39"/>
        <v/>
      </c>
      <c r="BD103" s="2" t="str">
        <f t="shared" si="40"/>
        <v/>
      </c>
      <c r="BE103" s="2" t="str">
        <f t="shared" si="41"/>
        <v/>
      </c>
      <c r="BF103" s="2" t="str">
        <f t="shared" si="42"/>
        <v/>
      </c>
      <c r="BG103" s="2" t="str">
        <f t="shared" si="43"/>
        <v/>
      </c>
      <c r="BH103" s="2" t="str">
        <f t="shared" si="44"/>
        <v/>
      </c>
      <c r="BI103" s="31" t="str">
        <f t="shared" si="45"/>
        <v/>
      </c>
      <c r="BK103" s="5">
        <f t="shared" si="46"/>
        <v>0</v>
      </c>
      <c r="BL103" s="3">
        <f t="shared" si="47"/>
        <v>0</v>
      </c>
      <c r="BM103" s="3">
        <f t="shared" si="48"/>
        <v>0</v>
      </c>
      <c r="BN103" s="3">
        <f t="shared" si="49"/>
        <v>0</v>
      </c>
      <c r="BO103" s="3">
        <f t="shared" si="50"/>
        <v>0</v>
      </c>
      <c r="BP103" s="93">
        <f t="shared" si="51"/>
        <v>0</v>
      </c>
      <c r="BQ103" s="93">
        <f t="shared" si="52"/>
        <v>0</v>
      </c>
      <c r="BR103" s="93">
        <f t="shared" si="53"/>
        <v>0</v>
      </c>
      <c r="BS103" s="93">
        <f t="shared" si="54"/>
        <v>0</v>
      </c>
      <c r="BT103" s="93">
        <f t="shared" si="55"/>
        <v>0</v>
      </c>
    </row>
    <row r="104" spans="2:72" x14ac:dyDescent="0.2">
      <c r="B104" s="2" t="str">
        <f t="shared" si="36"/>
        <v>-</v>
      </c>
      <c r="C104" s="22"/>
      <c r="D104" s="22"/>
      <c r="E104" s="39"/>
      <c r="F104" s="40"/>
      <c r="G104" s="41"/>
      <c r="H104" s="41"/>
      <c r="I104" s="39"/>
      <c r="J104" s="42"/>
      <c r="K104" s="39"/>
      <c r="L104" s="39"/>
      <c r="M104" s="43"/>
      <c r="N104" s="39"/>
      <c r="O104" s="43"/>
      <c r="P104" s="39"/>
      <c r="Q104" s="43"/>
      <c r="R104" s="39"/>
      <c r="S104" s="43"/>
      <c r="T104" s="43"/>
      <c r="U104" s="43"/>
      <c r="V104" s="43"/>
      <c r="W104" s="43"/>
      <c r="X104" s="43"/>
      <c r="Y104" s="43"/>
      <c r="Z104" s="43"/>
      <c r="AA104" s="43"/>
      <c r="AB104" s="43"/>
      <c r="AC104" s="44"/>
      <c r="AD104" s="44"/>
      <c r="AE104" s="44"/>
      <c r="AF104" s="44"/>
      <c r="AG104" s="44"/>
      <c r="AH104" s="44"/>
      <c r="AI104" s="44"/>
      <c r="AJ104" s="120"/>
      <c r="AK104" s="44"/>
      <c r="AL104" s="44"/>
      <c r="AM104" s="45"/>
      <c r="AN104" s="45"/>
      <c r="AO104" s="45"/>
      <c r="AP104" s="45"/>
      <c r="AQ104" s="45"/>
      <c r="AR104" s="45"/>
      <c r="AS104" s="45"/>
      <c r="AT104" s="45"/>
      <c r="AU104" s="45"/>
      <c r="AV104" s="45"/>
      <c r="AW104" s="45"/>
      <c r="AX104" s="45"/>
      <c r="AY104" s="45"/>
      <c r="BA104" s="2">
        <f t="shared" si="37"/>
        <v>0</v>
      </c>
      <c r="BB104" s="2" t="str">
        <f t="shared" si="38"/>
        <v/>
      </c>
      <c r="BC104" s="2" t="str">
        <f t="shared" si="39"/>
        <v/>
      </c>
      <c r="BD104" s="2" t="str">
        <f t="shared" si="40"/>
        <v/>
      </c>
      <c r="BE104" s="2" t="str">
        <f t="shared" si="41"/>
        <v/>
      </c>
      <c r="BF104" s="2" t="str">
        <f t="shared" si="42"/>
        <v/>
      </c>
      <c r="BG104" s="2" t="str">
        <f t="shared" si="43"/>
        <v/>
      </c>
      <c r="BH104" s="2" t="str">
        <f t="shared" si="44"/>
        <v/>
      </c>
      <c r="BI104" s="31" t="str">
        <f t="shared" si="45"/>
        <v/>
      </c>
      <c r="BK104" s="5">
        <f t="shared" si="46"/>
        <v>0</v>
      </c>
      <c r="BL104" s="3">
        <f t="shared" si="47"/>
        <v>0</v>
      </c>
      <c r="BM104" s="3">
        <f t="shared" si="48"/>
        <v>0</v>
      </c>
      <c r="BN104" s="3">
        <f t="shared" si="49"/>
        <v>0</v>
      </c>
      <c r="BO104" s="3">
        <f t="shared" si="50"/>
        <v>0</v>
      </c>
      <c r="BP104" s="93">
        <f t="shared" si="51"/>
        <v>0</v>
      </c>
      <c r="BQ104" s="93">
        <f t="shared" si="52"/>
        <v>0</v>
      </c>
      <c r="BR104" s="93">
        <f t="shared" si="53"/>
        <v>0</v>
      </c>
      <c r="BS104" s="93">
        <f t="shared" si="54"/>
        <v>0</v>
      </c>
      <c r="BT104" s="93">
        <f t="shared" si="55"/>
        <v>0</v>
      </c>
    </row>
    <row r="105" spans="2:72" x14ac:dyDescent="0.2">
      <c r="B105" s="2" t="str">
        <f t="shared" si="36"/>
        <v>-</v>
      </c>
      <c r="C105" s="22"/>
      <c r="D105" s="22"/>
      <c r="E105" s="39"/>
      <c r="F105" s="40"/>
      <c r="G105" s="41"/>
      <c r="H105" s="41"/>
      <c r="I105" s="39"/>
      <c r="J105" s="42"/>
      <c r="K105" s="39"/>
      <c r="L105" s="39"/>
      <c r="M105" s="43"/>
      <c r="N105" s="39"/>
      <c r="O105" s="43"/>
      <c r="P105" s="39"/>
      <c r="Q105" s="43"/>
      <c r="R105" s="39"/>
      <c r="S105" s="43"/>
      <c r="T105" s="43"/>
      <c r="U105" s="43"/>
      <c r="V105" s="43"/>
      <c r="W105" s="43"/>
      <c r="X105" s="43"/>
      <c r="Y105" s="43"/>
      <c r="Z105" s="43"/>
      <c r="AA105" s="43"/>
      <c r="AB105" s="43"/>
      <c r="AC105" s="44"/>
      <c r="AD105" s="44"/>
      <c r="AE105" s="44"/>
      <c r="AF105" s="44"/>
      <c r="AG105" s="44"/>
      <c r="AH105" s="44"/>
      <c r="AI105" s="44"/>
      <c r="AJ105" s="120"/>
      <c r="AK105" s="44"/>
      <c r="AL105" s="44"/>
      <c r="AM105" s="45"/>
      <c r="AN105" s="45"/>
      <c r="AO105" s="45"/>
      <c r="AP105" s="45"/>
      <c r="AQ105" s="45"/>
      <c r="AR105" s="45"/>
      <c r="AS105" s="45"/>
      <c r="AT105" s="45"/>
      <c r="AU105" s="45"/>
      <c r="AV105" s="45"/>
      <c r="AW105" s="45"/>
      <c r="AX105" s="45"/>
      <c r="AY105" s="45"/>
      <c r="BA105" s="2">
        <f t="shared" si="37"/>
        <v>0</v>
      </c>
      <c r="BB105" s="2" t="str">
        <f t="shared" si="38"/>
        <v/>
      </c>
      <c r="BC105" s="2" t="str">
        <f t="shared" si="39"/>
        <v/>
      </c>
      <c r="BD105" s="2" t="str">
        <f t="shared" si="40"/>
        <v/>
      </c>
      <c r="BE105" s="2" t="str">
        <f t="shared" si="41"/>
        <v/>
      </c>
      <c r="BF105" s="2" t="str">
        <f t="shared" si="42"/>
        <v/>
      </c>
      <c r="BG105" s="2" t="str">
        <f t="shared" si="43"/>
        <v/>
      </c>
      <c r="BH105" s="2" t="str">
        <f t="shared" si="44"/>
        <v/>
      </c>
      <c r="BI105" s="31" t="str">
        <f t="shared" si="45"/>
        <v/>
      </c>
      <c r="BK105" s="5">
        <f t="shared" si="46"/>
        <v>0</v>
      </c>
      <c r="BL105" s="3">
        <f t="shared" si="47"/>
        <v>0</v>
      </c>
      <c r="BM105" s="3">
        <f t="shared" si="48"/>
        <v>0</v>
      </c>
      <c r="BN105" s="3">
        <f t="shared" si="49"/>
        <v>0</v>
      </c>
      <c r="BO105" s="3">
        <f t="shared" si="50"/>
        <v>0</v>
      </c>
      <c r="BP105" s="93">
        <f t="shared" si="51"/>
        <v>0</v>
      </c>
      <c r="BQ105" s="93">
        <f t="shared" si="52"/>
        <v>0</v>
      </c>
      <c r="BR105" s="93">
        <f t="shared" si="53"/>
        <v>0</v>
      </c>
      <c r="BS105" s="93">
        <f t="shared" si="54"/>
        <v>0</v>
      </c>
      <c r="BT105" s="93">
        <f t="shared" si="55"/>
        <v>0</v>
      </c>
    </row>
    <row r="106" spans="2:72" x14ac:dyDescent="0.2">
      <c r="B106" s="2" t="str">
        <f t="shared" si="36"/>
        <v>-</v>
      </c>
      <c r="C106" s="22"/>
      <c r="D106" s="22"/>
      <c r="E106" s="39"/>
      <c r="F106" s="40"/>
      <c r="G106" s="41"/>
      <c r="H106" s="41"/>
      <c r="I106" s="39"/>
      <c r="J106" s="42"/>
      <c r="K106" s="39"/>
      <c r="L106" s="39"/>
      <c r="M106" s="43"/>
      <c r="N106" s="39"/>
      <c r="O106" s="43"/>
      <c r="P106" s="39"/>
      <c r="Q106" s="43"/>
      <c r="R106" s="39"/>
      <c r="S106" s="43"/>
      <c r="T106" s="43"/>
      <c r="U106" s="43"/>
      <c r="V106" s="43"/>
      <c r="W106" s="43"/>
      <c r="X106" s="43"/>
      <c r="Y106" s="43"/>
      <c r="Z106" s="43"/>
      <c r="AA106" s="43"/>
      <c r="AB106" s="43"/>
      <c r="AC106" s="44"/>
      <c r="AD106" s="44"/>
      <c r="AE106" s="44"/>
      <c r="AF106" s="44"/>
      <c r="AG106" s="44"/>
      <c r="AH106" s="44"/>
      <c r="AI106" s="44"/>
      <c r="AJ106" s="120"/>
      <c r="AK106" s="44"/>
      <c r="AL106" s="44"/>
      <c r="AM106" s="45"/>
      <c r="AN106" s="45"/>
      <c r="AO106" s="45"/>
      <c r="AP106" s="45"/>
      <c r="AQ106" s="45"/>
      <c r="AR106" s="45"/>
      <c r="AS106" s="45"/>
      <c r="AT106" s="45"/>
      <c r="AU106" s="45"/>
      <c r="AV106" s="45"/>
      <c r="AW106" s="45"/>
      <c r="AX106" s="45"/>
      <c r="AY106" s="45"/>
      <c r="BA106" s="2">
        <f t="shared" si="37"/>
        <v>0</v>
      </c>
      <c r="BB106" s="2" t="str">
        <f t="shared" si="38"/>
        <v/>
      </c>
      <c r="BC106" s="2" t="str">
        <f t="shared" si="39"/>
        <v/>
      </c>
      <c r="BD106" s="2" t="str">
        <f t="shared" si="40"/>
        <v/>
      </c>
      <c r="BE106" s="2" t="str">
        <f t="shared" si="41"/>
        <v/>
      </c>
      <c r="BF106" s="2" t="str">
        <f t="shared" si="42"/>
        <v/>
      </c>
      <c r="BG106" s="2" t="str">
        <f t="shared" si="43"/>
        <v/>
      </c>
      <c r="BH106" s="2" t="str">
        <f t="shared" si="44"/>
        <v/>
      </c>
      <c r="BI106" s="31" t="str">
        <f t="shared" si="45"/>
        <v/>
      </c>
      <c r="BK106" s="5">
        <f t="shared" si="46"/>
        <v>0</v>
      </c>
      <c r="BL106" s="3">
        <f t="shared" si="47"/>
        <v>0</v>
      </c>
      <c r="BM106" s="3">
        <f t="shared" si="48"/>
        <v>0</v>
      </c>
      <c r="BN106" s="3">
        <f t="shared" si="49"/>
        <v>0</v>
      </c>
      <c r="BO106" s="3">
        <f t="shared" si="50"/>
        <v>0</v>
      </c>
      <c r="BP106" s="93">
        <f t="shared" si="51"/>
        <v>0</v>
      </c>
      <c r="BQ106" s="93">
        <f t="shared" si="52"/>
        <v>0</v>
      </c>
      <c r="BR106" s="93">
        <f t="shared" si="53"/>
        <v>0</v>
      </c>
      <c r="BS106" s="93">
        <f t="shared" si="54"/>
        <v>0</v>
      </c>
      <c r="BT106" s="93">
        <f t="shared" si="55"/>
        <v>0</v>
      </c>
    </row>
    <row r="107" spans="2:72" x14ac:dyDescent="0.2">
      <c r="B107" s="2" t="str">
        <f t="shared" si="36"/>
        <v>-</v>
      </c>
      <c r="C107" s="22"/>
      <c r="D107" s="22"/>
      <c r="E107" s="39"/>
      <c r="F107" s="40"/>
      <c r="G107" s="41"/>
      <c r="H107" s="41"/>
      <c r="I107" s="39"/>
      <c r="J107" s="42"/>
      <c r="K107" s="39"/>
      <c r="L107" s="39"/>
      <c r="M107" s="43"/>
      <c r="N107" s="39"/>
      <c r="O107" s="43"/>
      <c r="P107" s="39"/>
      <c r="Q107" s="43"/>
      <c r="R107" s="39"/>
      <c r="S107" s="43"/>
      <c r="T107" s="43"/>
      <c r="U107" s="43"/>
      <c r="V107" s="43"/>
      <c r="W107" s="43"/>
      <c r="X107" s="43"/>
      <c r="Y107" s="43"/>
      <c r="Z107" s="43"/>
      <c r="AA107" s="43"/>
      <c r="AB107" s="43"/>
      <c r="AC107" s="44"/>
      <c r="AD107" s="44"/>
      <c r="AE107" s="44"/>
      <c r="AF107" s="44"/>
      <c r="AG107" s="44"/>
      <c r="AH107" s="44"/>
      <c r="AI107" s="44"/>
      <c r="AJ107" s="120"/>
      <c r="AK107" s="44"/>
      <c r="AL107" s="44"/>
      <c r="AM107" s="45"/>
      <c r="AN107" s="45"/>
      <c r="AO107" s="45"/>
      <c r="AP107" s="45"/>
      <c r="AQ107" s="45"/>
      <c r="AR107" s="45"/>
      <c r="AS107" s="45"/>
      <c r="AT107" s="45"/>
      <c r="AU107" s="45"/>
      <c r="AV107" s="45"/>
      <c r="AW107" s="45"/>
      <c r="AX107" s="45"/>
      <c r="AY107" s="45"/>
      <c r="BA107" s="2">
        <f t="shared" si="37"/>
        <v>0</v>
      </c>
      <c r="BB107" s="2" t="str">
        <f t="shared" si="38"/>
        <v/>
      </c>
      <c r="BC107" s="2" t="str">
        <f t="shared" si="39"/>
        <v/>
      </c>
      <c r="BD107" s="2" t="str">
        <f t="shared" si="40"/>
        <v/>
      </c>
      <c r="BE107" s="2" t="str">
        <f t="shared" si="41"/>
        <v/>
      </c>
      <c r="BF107" s="2" t="str">
        <f t="shared" si="42"/>
        <v/>
      </c>
      <c r="BG107" s="2" t="str">
        <f t="shared" si="43"/>
        <v/>
      </c>
      <c r="BH107" s="2" t="str">
        <f t="shared" si="44"/>
        <v/>
      </c>
      <c r="BI107" s="31" t="str">
        <f t="shared" si="45"/>
        <v/>
      </c>
      <c r="BK107" s="5">
        <f t="shared" si="46"/>
        <v>0</v>
      </c>
      <c r="BL107" s="3">
        <f t="shared" si="47"/>
        <v>0</v>
      </c>
      <c r="BM107" s="3">
        <f t="shared" si="48"/>
        <v>0</v>
      </c>
      <c r="BN107" s="3">
        <f t="shared" si="49"/>
        <v>0</v>
      </c>
      <c r="BO107" s="3">
        <f t="shared" si="50"/>
        <v>0</v>
      </c>
      <c r="BP107" s="93">
        <f t="shared" si="51"/>
        <v>0</v>
      </c>
      <c r="BQ107" s="93">
        <f t="shared" si="52"/>
        <v>0</v>
      </c>
      <c r="BR107" s="93">
        <f t="shared" si="53"/>
        <v>0</v>
      </c>
      <c r="BS107" s="93">
        <f t="shared" si="54"/>
        <v>0</v>
      </c>
      <c r="BT107" s="93">
        <f t="shared" si="55"/>
        <v>0</v>
      </c>
    </row>
    <row r="108" spans="2:72" x14ac:dyDescent="0.2">
      <c r="B108" s="2" t="str">
        <f t="shared" si="36"/>
        <v>-</v>
      </c>
      <c r="C108" s="22"/>
      <c r="D108" s="22"/>
      <c r="E108" s="39"/>
      <c r="F108" s="40"/>
      <c r="G108" s="41"/>
      <c r="H108" s="41"/>
      <c r="I108" s="39"/>
      <c r="J108" s="42"/>
      <c r="K108" s="39"/>
      <c r="L108" s="39"/>
      <c r="M108" s="43"/>
      <c r="N108" s="39"/>
      <c r="O108" s="43"/>
      <c r="P108" s="39"/>
      <c r="Q108" s="43"/>
      <c r="R108" s="39"/>
      <c r="S108" s="43"/>
      <c r="T108" s="43"/>
      <c r="U108" s="43"/>
      <c r="V108" s="43"/>
      <c r="W108" s="43"/>
      <c r="X108" s="43"/>
      <c r="Y108" s="43"/>
      <c r="Z108" s="43"/>
      <c r="AA108" s="43"/>
      <c r="AB108" s="43"/>
      <c r="AC108" s="44"/>
      <c r="AD108" s="44"/>
      <c r="AE108" s="44"/>
      <c r="AF108" s="44"/>
      <c r="AG108" s="44"/>
      <c r="AH108" s="44"/>
      <c r="AI108" s="44"/>
      <c r="AJ108" s="120"/>
      <c r="AK108" s="44"/>
      <c r="AL108" s="44"/>
      <c r="AM108" s="45"/>
      <c r="AN108" s="45"/>
      <c r="AO108" s="45"/>
      <c r="AP108" s="45"/>
      <c r="AQ108" s="45"/>
      <c r="AR108" s="45"/>
      <c r="AS108" s="45"/>
      <c r="AT108" s="45"/>
      <c r="AU108" s="45"/>
      <c r="AV108" s="45"/>
      <c r="AW108" s="45"/>
      <c r="AX108" s="45"/>
      <c r="AY108" s="45"/>
      <c r="BA108" s="2">
        <f t="shared" si="37"/>
        <v>0</v>
      </c>
      <c r="BB108" s="2" t="str">
        <f t="shared" ref="BB108:BB139" si="56">IF(L108="","",$E108-2&amp;L108)</f>
        <v/>
      </c>
      <c r="BC108" s="2" t="str">
        <f t="shared" ref="BC108:BC139" si="57">IF(BC$9&gt;$BA108,"",$E108-2&amp;N108)</f>
        <v/>
      </c>
      <c r="BD108" s="2" t="str">
        <f t="shared" ref="BD108:BD139" si="58">IF(BD$9&gt;$BA108,"",$E108-2&amp;P108)</f>
        <v/>
      </c>
      <c r="BE108" s="2" t="str">
        <f t="shared" ref="BE108:BE139" si="59">IF(BE$9&gt;$BA108,"",$E108-2&amp;R108)</f>
        <v/>
      </c>
      <c r="BF108" s="2" t="str">
        <f t="shared" ref="BF108:BF139" si="60">IF(BF$9&gt;$BA108,"",$E108-2&amp;T108)</f>
        <v/>
      </c>
      <c r="BG108" s="2" t="str">
        <f t="shared" ref="BG108:BG139" si="61">IF(BG$9&gt;$BA108,"",$E108-2&amp;V108)</f>
        <v/>
      </c>
      <c r="BH108" s="2" t="str">
        <f t="shared" ref="BH108:BH139" si="62">IF(BH$9&gt;$BA108,"",$E108-2&amp;X108)</f>
        <v/>
      </c>
      <c r="BI108" s="31" t="str">
        <f t="shared" ref="BI108:BI139" si="63">IF(BI$9&gt;$BA108,"",$E108-2&amp;Z108)</f>
        <v/>
      </c>
      <c r="BK108" s="5">
        <f t="shared" ref="BK108:BK139" si="64">AB108</f>
        <v>0</v>
      </c>
      <c r="BL108" s="3">
        <f t="shared" ref="BL108:BL139" si="65">IFERROR(BK108*(AC108+AD108),0)</f>
        <v>0</v>
      </c>
      <c r="BM108" s="3">
        <f t="shared" ref="BM108:BM139" si="66">IFERROR(BK108*AG108,0)</f>
        <v>0</v>
      </c>
      <c r="BN108" s="3">
        <f t="shared" ref="BN108:BN139" si="67">IFERROR(AF108*BK108,0)</f>
        <v>0</v>
      </c>
      <c r="BO108" s="3">
        <f t="shared" ref="BO108:BO139" si="68">IFERROR(BK108*(AH108+AI108),0)</f>
        <v>0</v>
      </c>
      <c r="BP108" s="93">
        <f t="shared" si="51"/>
        <v>0</v>
      </c>
      <c r="BQ108" s="93">
        <f t="shared" si="52"/>
        <v>0</v>
      </c>
      <c r="BR108" s="93">
        <f t="shared" si="53"/>
        <v>0</v>
      </c>
      <c r="BS108" s="93">
        <f t="shared" si="54"/>
        <v>0</v>
      </c>
      <c r="BT108" s="93">
        <f t="shared" ref="BT108:BT139" si="69">IFERROR(IF(AM108="DS",AN108/AO108,IF(AM108="AE",AP108/AQ108,AR108/AU108)),0)</f>
        <v>0</v>
      </c>
    </row>
    <row r="109" spans="2:72" x14ac:dyDescent="0.2">
      <c r="B109" s="2" t="str">
        <f t="shared" si="36"/>
        <v>-</v>
      </c>
      <c r="C109" s="22"/>
      <c r="D109" s="22"/>
      <c r="E109" s="39"/>
      <c r="F109" s="40"/>
      <c r="G109" s="41"/>
      <c r="H109" s="41"/>
      <c r="I109" s="39"/>
      <c r="J109" s="42"/>
      <c r="K109" s="39"/>
      <c r="L109" s="39"/>
      <c r="M109" s="43"/>
      <c r="N109" s="39"/>
      <c r="O109" s="43"/>
      <c r="P109" s="39"/>
      <c r="Q109" s="43"/>
      <c r="R109" s="39"/>
      <c r="S109" s="43"/>
      <c r="T109" s="43"/>
      <c r="U109" s="43"/>
      <c r="V109" s="43"/>
      <c r="W109" s="43"/>
      <c r="X109" s="43"/>
      <c r="Y109" s="43"/>
      <c r="Z109" s="43"/>
      <c r="AA109" s="43"/>
      <c r="AB109" s="43"/>
      <c r="AC109" s="44"/>
      <c r="AD109" s="44"/>
      <c r="AE109" s="44"/>
      <c r="AF109" s="44"/>
      <c r="AG109" s="44"/>
      <c r="AH109" s="44"/>
      <c r="AI109" s="44"/>
      <c r="AJ109" s="120"/>
      <c r="AK109" s="44"/>
      <c r="AL109" s="44"/>
      <c r="AM109" s="45"/>
      <c r="AN109" s="45"/>
      <c r="AO109" s="45"/>
      <c r="AP109" s="45"/>
      <c r="AQ109" s="45"/>
      <c r="AR109" s="45"/>
      <c r="AS109" s="45"/>
      <c r="AT109" s="45"/>
      <c r="AU109" s="45"/>
      <c r="AV109" s="45"/>
      <c r="AW109" s="45"/>
      <c r="AX109" s="45"/>
      <c r="AY109" s="45"/>
      <c r="BA109" s="2">
        <f t="shared" si="37"/>
        <v>0</v>
      </c>
      <c r="BB109" s="2" t="str">
        <f t="shared" si="56"/>
        <v/>
      </c>
      <c r="BC109" s="2" t="str">
        <f t="shared" si="57"/>
        <v/>
      </c>
      <c r="BD109" s="2" t="str">
        <f t="shared" si="58"/>
        <v/>
      </c>
      <c r="BE109" s="2" t="str">
        <f t="shared" si="59"/>
        <v/>
      </c>
      <c r="BF109" s="2" t="str">
        <f t="shared" si="60"/>
        <v/>
      </c>
      <c r="BG109" s="2" t="str">
        <f t="shared" si="61"/>
        <v/>
      </c>
      <c r="BH109" s="2" t="str">
        <f t="shared" si="62"/>
        <v/>
      </c>
      <c r="BI109" s="31" t="str">
        <f t="shared" si="63"/>
        <v/>
      </c>
      <c r="BK109" s="5">
        <f t="shared" si="64"/>
        <v>0</v>
      </c>
      <c r="BL109" s="3">
        <f t="shared" si="65"/>
        <v>0</v>
      </c>
      <c r="BM109" s="3">
        <f t="shared" si="66"/>
        <v>0</v>
      </c>
      <c r="BN109" s="3">
        <f t="shared" si="67"/>
        <v>0</v>
      </c>
      <c r="BO109" s="3">
        <f t="shared" si="68"/>
        <v>0</v>
      </c>
      <c r="BP109" s="93">
        <f t="shared" si="51"/>
        <v>0</v>
      </c>
      <c r="BQ109" s="93">
        <f t="shared" si="52"/>
        <v>0</v>
      </c>
      <c r="BR109" s="93">
        <f t="shared" si="53"/>
        <v>0</v>
      </c>
      <c r="BS109" s="93">
        <f t="shared" si="54"/>
        <v>0</v>
      </c>
      <c r="BT109" s="93">
        <f t="shared" si="69"/>
        <v>0</v>
      </c>
    </row>
    <row r="110" spans="2:72" x14ac:dyDescent="0.2">
      <c r="B110" s="2" t="str">
        <f t="shared" si="36"/>
        <v>-</v>
      </c>
      <c r="C110" s="22"/>
      <c r="D110" s="22"/>
      <c r="E110" s="39"/>
      <c r="F110" s="40"/>
      <c r="G110" s="41"/>
      <c r="H110" s="41"/>
      <c r="I110" s="39"/>
      <c r="J110" s="42"/>
      <c r="K110" s="39"/>
      <c r="L110" s="39"/>
      <c r="M110" s="43"/>
      <c r="N110" s="39"/>
      <c r="O110" s="43"/>
      <c r="P110" s="39"/>
      <c r="Q110" s="43"/>
      <c r="R110" s="39"/>
      <c r="S110" s="43"/>
      <c r="T110" s="43"/>
      <c r="U110" s="43"/>
      <c r="V110" s="43"/>
      <c r="W110" s="43"/>
      <c r="X110" s="43"/>
      <c r="Y110" s="43"/>
      <c r="Z110" s="43"/>
      <c r="AA110" s="43"/>
      <c r="AB110" s="43"/>
      <c r="AC110" s="44"/>
      <c r="AD110" s="44"/>
      <c r="AE110" s="44"/>
      <c r="AF110" s="44"/>
      <c r="AG110" s="44"/>
      <c r="AH110" s="44"/>
      <c r="AI110" s="44"/>
      <c r="AJ110" s="120"/>
      <c r="AK110" s="44"/>
      <c r="AL110" s="44"/>
      <c r="AM110" s="45"/>
      <c r="AN110" s="45"/>
      <c r="AO110" s="45"/>
      <c r="AP110" s="45"/>
      <c r="AQ110" s="45"/>
      <c r="AR110" s="45"/>
      <c r="AS110" s="45"/>
      <c r="AT110" s="45"/>
      <c r="AU110" s="45"/>
      <c r="AV110" s="45"/>
      <c r="AW110" s="45"/>
      <c r="AX110" s="45"/>
      <c r="AY110" s="45"/>
      <c r="BA110" s="2">
        <f t="shared" si="37"/>
        <v>0</v>
      </c>
      <c r="BB110" s="2" t="str">
        <f t="shared" si="56"/>
        <v/>
      </c>
      <c r="BC110" s="2" t="str">
        <f t="shared" si="57"/>
        <v/>
      </c>
      <c r="BD110" s="2" t="str">
        <f t="shared" si="58"/>
        <v/>
      </c>
      <c r="BE110" s="2" t="str">
        <f t="shared" si="59"/>
        <v/>
      </c>
      <c r="BF110" s="2" t="str">
        <f t="shared" si="60"/>
        <v/>
      </c>
      <c r="BG110" s="2" t="str">
        <f t="shared" si="61"/>
        <v/>
      </c>
      <c r="BH110" s="2" t="str">
        <f t="shared" si="62"/>
        <v/>
      </c>
      <c r="BI110" s="31" t="str">
        <f t="shared" si="63"/>
        <v/>
      </c>
      <c r="BK110" s="5">
        <f t="shared" si="64"/>
        <v>0</v>
      </c>
      <c r="BL110" s="3">
        <f t="shared" si="65"/>
        <v>0</v>
      </c>
      <c r="BM110" s="3">
        <f t="shared" si="66"/>
        <v>0</v>
      </c>
      <c r="BN110" s="3">
        <f t="shared" si="67"/>
        <v>0</v>
      </c>
      <c r="BO110" s="3">
        <f t="shared" si="68"/>
        <v>0</v>
      </c>
      <c r="BP110" s="93">
        <f t="shared" si="51"/>
        <v>0</v>
      </c>
      <c r="BQ110" s="93">
        <f t="shared" si="52"/>
        <v>0</v>
      </c>
      <c r="BR110" s="93">
        <f t="shared" si="53"/>
        <v>0</v>
      </c>
      <c r="BS110" s="93">
        <f t="shared" si="54"/>
        <v>0</v>
      </c>
      <c r="BT110" s="93">
        <f t="shared" si="69"/>
        <v>0</v>
      </c>
    </row>
    <row r="111" spans="2:72" x14ac:dyDescent="0.2">
      <c r="B111" s="2" t="str">
        <f t="shared" si="36"/>
        <v>-</v>
      </c>
      <c r="C111" s="22"/>
      <c r="D111" s="22"/>
      <c r="E111" s="39"/>
      <c r="F111" s="40"/>
      <c r="G111" s="41"/>
      <c r="H111" s="41"/>
      <c r="I111" s="39"/>
      <c r="J111" s="42"/>
      <c r="K111" s="39"/>
      <c r="L111" s="39"/>
      <c r="M111" s="43"/>
      <c r="N111" s="39"/>
      <c r="O111" s="43"/>
      <c r="P111" s="39"/>
      <c r="Q111" s="43"/>
      <c r="R111" s="39"/>
      <c r="S111" s="43"/>
      <c r="T111" s="43"/>
      <c r="U111" s="43"/>
      <c r="V111" s="43"/>
      <c r="W111" s="43"/>
      <c r="X111" s="43"/>
      <c r="Y111" s="43"/>
      <c r="Z111" s="43"/>
      <c r="AA111" s="43"/>
      <c r="AB111" s="43"/>
      <c r="AC111" s="44"/>
      <c r="AD111" s="44"/>
      <c r="AE111" s="44"/>
      <c r="AF111" s="44"/>
      <c r="AG111" s="44"/>
      <c r="AH111" s="44"/>
      <c r="AI111" s="44"/>
      <c r="AJ111" s="120"/>
      <c r="AK111" s="44"/>
      <c r="AL111" s="44"/>
      <c r="AM111" s="45"/>
      <c r="AN111" s="45"/>
      <c r="AO111" s="45"/>
      <c r="AP111" s="45"/>
      <c r="AQ111" s="45"/>
      <c r="AR111" s="45"/>
      <c r="AS111" s="45"/>
      <c r="AT111" s="45"/>
      <c r="AU111" s="45"/>
      <c r="AV111" s="45"/>
      <c r="AW111" s="45"/>
      <c r="AX111" s="45"/>
      <c r="AY111" s="45"/>
      <c r="BA111" s="2">
        <f t="shared" si="37"/>
        <v>0</v>
      </c>
      <c r="BB111" s="2" t="str">
        <f t="shared" si="56"/>
        <v/>
      </c>
      <c r="BC111" s="2" t="str">
        <f t="shared" si="57"/>
        <v/>
      </c>
      <c r="BD111" s="2" t="str">
        <f t="shared" si="58"/>
        <v/>
      </c>
      <c r="BE111" s="2" t="str">
        <f t="shared" si="59"/>
        <v/>
      </c>
      <c r="BF111" s="2" t="str">
        <f t="shared" si="60"/>
        <v/>
      </c>
      <c r="BG111" s="2" t="str">
        <f t="shared" si="61"/>
        <v/>
      </c>
      <c r="BH111" s="2" t="str">
        <f t="shared" si="62"/>
        <v/>
      </c>
      <c r="BI111" s="31" t="str">
        <f t="shared" si="63"/>
        <v/>
      </c>
      <c r="BK111" s="5">
        <f t="shared" si="64"/>
        <v>0</v>
      </c>
      <c r="BL111" s="3">
        <f t="shared" si="65"/>
        <v>0</v>
      </c>
      <c r="BM111" s="3">
        <f t="shared" si="66"/>
        <v>0</v>
      </c>
      <c r="BN111" s="3">
        <f t="shared" si="67"/>
        <v>0</v>
      </c>
      <c r="BO111" s="3">
        <f t="shared" si="68"/>
        <v>0</v>
      </c>
      <c r="BP111" s="93">
        <f t="shared" si="51"/>
        <v>0</v>
      </c>
      <c r="BQ111" s="93">
        <f t="shared" si="52"/>
        <v>0</v>
      </c>
      <c r="BR111" s="93">
        <f t="shared" si="53"/>
        <v>0</v>
      </c>
      <c r="BS111" s="93">
        <f t="shared" si="54"/>
        <v>0</v>
      </c>
      <c r="BT111" s="93">
        <f t="shared" si="69"/>
        <v>0</v>
      </c>
    </row>
    <row r="112" spans="2:72" x14ac:dyDescent="0.2">
      <c r="B112" s="2" t="str">
        <f t="shared" si="36"/>
        <v>-</v>
      </c>
      <c r="C112" s="22"/>
      <c r="D112" s="22"/>
      <c r="E112" s="39"/>
      <c r="F112" s="40"/>
      <c r="G112" s="41"/>
      <c r="H112" s="41"/>
      <c r="I112" s="39"/>
      <c r="J112" s="42"/>
      <c r="K112" s="39"/>
      <c r="L112" s="39"/>
      <c r="M112" s="43"/>
      <c r="N112" s="39"/>
      <c r="O112" s="43"/>
      <c r="P112" s="39"/>
      <c r="Q112" s="43"/>
      <c r="R112" s="39"/>
      <c r="S112" s="43"/>
      <c r="T112" s="43"/>
      <c r="U112" s="43"/>
      <c r="V112" s="43"/>
      <c r="W112" s="43"/>
      <c r="X112" s="43"/>
      <c r="Y112" s="43"/>
      <c r="Z112" s="43"/>
      <c r="AA112" s="43"/>
      <c r="AB112" s="43"/>
      <c r="AC112" s="44"/>
      <c r="AD112" s="44"/>
      <c r="AE112" s="44"/>
      <c r="AF112" s="44"/>
      <c r="AG112" s="44"/>
      <c r="AH112" s="44"/>
      <c r="AI112" s="44"/>
      <c r="AJ112" s="120"/>
      <c r="AK112" s="44"/>
      <c r="AL112" s="44"/>
      <c r="AM112" s="45"/>
      <c r="AN112" s="45"/>
      <c r="AO112" s="45"/>
      <c r="AP112" s="45"/>
      <c r="AQ112" s="45"/>
      <c r="AR112" s="45"/>
      <c r="AS112" s="45"/>
      <c r="AT112" s="45"/>
      <c r="AU112" s="45"/>
      <c r="AV112" s="45"/>
      <c r="AW112" s="45"/>
      <c r="AX112" s="45"/>
      <c r="AY112" s="45"/>
      <c r="BA112" s="2">
        <f t="shared" si="37"/>
        <v>0</v>
      </c>
      <c r="BB112" s="2" t="str">
        <f t="shared" si="56"/>
        <v/>
      </c>
      <c r="BC112" s="2" t="str">
        <f t="shared" si="57"/>
        <v/>
      </c>
      <c r="BD112" s="2" t="str">
        <f t="shared" si="58"/>
        <v/>
      </c>
      <c r="BE112" s="2" t="str">
        <f t="shared" si="59"/>
        <v/>
      </c>
      <c r="BF112" s="2" t="str">
        <f t="shared" si="60"/>
        <v/>
      </c>
      <c r="BG112" s="2" t="str">
        <f t="shared" si="61"/>
        <v/>
      </c>
      <c r="BH112" s="2" t="str">
        <f t="shared" si="62"/>
        <v/>
      </c>
      <c r="BI112" s="31" t="str">
        <f t="shared" si="63"/>
        <v/>
      </c>
      <c r="BK112" s="5">
        <f t="shared" si="64"/>
        <v>0</v>
      </c>
      <c r="BL112" s="3">
        <f t="shared" si="65"/>
        <v>0</v>
      </c>
      <c r="BM112" s="3">
        <f t="shared" si="66"/>
        <v>0</v>
      </c>
      <c r="BN112" s="3">
        <f t="shared" si="67"/>
        <v>0</v>
      </c>
      <c r="BO112" s="3">
        <f t="shared" si="68"/>
        <v>0</v>
      </c>
      <c r="BP112" s="93">
        <f t="shared" si="51"/>
        <v>0</v>
      </c>
      <c r="BQ112" s="93">
        <f t="shared" si="52"/>
        <v>0</v>
      </c>
      <c r="BR112" s="93">
        <f t="shared" si="53"/>
        <v>0</v>
      </c>
      <c r="BS112" s="93">
        <f t="shared" si="54"/>
        <v>0</v>
      </c>
      <c r="BT112" s="93">
        <f t="shared" si="69"/>
        <v>0</v>
      </c>
    </row>
    <row r="113" spans="2:72" x14ac:dyDescent="0.2">
      <c r="B113" s="2" t="str">
        <f t="shared" si="36"/>
        <v>-</v>
      </c>
      <c r="C113" s="22"/>
      <c r="D113" s="22"/>
      <c r="E113" s="39"/>
      <c r="F113" s="40"/>
      <c r="G113" s="41"/>
      <c r="H113" s="41"/>
      <c r="I113" s="39"/>
      <c r="J113" s="42"/>
      <c r="K113" s="39"/>
      <c r="L113" s="39"/>
      <c r="M113" s="43"/>
      <c r="N113" s="39"/>
      <c r="O113" s="43"/>
      <c r="P113" s="39"/>
      <c r="Q113" s="43"/>
      <c r="R113" s="39"/>
      <c r="S113" s="43"/>
      <c r="T113" s="43"/>
      <c r="U113" s="43"/>
      <c r="V113" s="43"/>
      <c r="W113" s="43"/>
      <c r="X113" s="43"/>
      <c r="Y113" s="43"/>
      <c r="Z113" s="43"/>
      <c r="AA113" s="43"/>
      <c r="AB113" s="43"/>
      <c r="AC113" s="44"/>
      <c r="AD113" s="44"/>
      <c r="AE113" s="44"/>
      <c r="AF113" s="44"/>
      <c r="AG113" s="44"/>
      <c r="AH113" s="44"/>
      <c r="AI113" s="44"/>
      <c r="AJ113" s="120"/>
      <c r="AK113" s="44"/>
      <c r="AL113" s="44"/>
      <c r="AM113" s="45"/>
      <c r="AN113" s="45"/>
      <c r="AO113" s="45"/>
      <c r="AP113" s="45"/>
      <c r="AQ113" s="45"/>
      <c r="AR113" s="45"/>
      <c r="AS113" s="45"/>
      <c r="AT113" s="45"/>
      <c r="AU113" s="45"/>
      <c r="AV113" s="45"/>
      <c r="AW113" s="45"/>
      <c r="AX113" s="45"/>
      <c r="AY113" s="45"/>
      <c r="BA113" s="2">
        <f t="shared" si="37"/>
        <v>0</v>
      </c>
      <c r="BB113" s="2" t="str">
        <f t="shared" si="56"/>
        <v/>
      </c>
      <c r="BC113" s="2" t="str">
        <f t="shared" si="57"/>
        <v/>
      </c>
      <c r="BD113" s="2" t="str">
        <f t="shared" si="58"/>
        <v/>
      </c>
      <c r="BE113" s="2" t="str">
        <f t="shared" si="59"/>
        <v/>
      </c>
      <c r="BF113" s="2" t="str">
        <f t="shared" si="60"/>
        <v/>
      </c>
      <c r="BG113" s="2" t="str">
        <f t="shared" si="61"/>
        <v/>
      </c>
      <c r="BH113" s="2" t="str">
        <f t="shared" si="62"/>
        <v/>
      </c>
      <c r="BI113" s="31" t="str">
        <f t="shared" si="63"/>
        <v/>
      </c>
      <c r="BK113" s="5">
        <f t="shared" si="64"/>
        <v>0</v>
      </c>
      <c r="BL113" s="3">
        <f t="shared" si="65"/>
        <v>0</v>
      </c>
      <c r="BM113" s="3">
        <f t="shared" si="66"/>
        <v>0</v>
      </c>
      <c r="BN113" s="3">
        <f t="shared" si="67"/>
        <v>0</v>
      </c>
      <c r="BO113" s="3">
        <f t="shared" si="68"/>
        <v>0</v>
      </c>
      <c r="BP113" s="93">
        <f t="shared" si="51"/>
        <v>0</v>
      </c>
      <c r="BQ113" s="93">
        <f t="shared" si="52"/>
        <v>0</v>
      </c>
      <c r="BR113" s="93">
        <f t="shared" si="53"/>
        <v>0</v>
      </c>
      <c r="BS113" s="93">
        <f t="shared" si="54"/>
        <v>0</v>
      </c>
      <c r="BT113" s="93">
        <f t="shared" si="69"/>
        <v>0</v>
      </c>
    </row>
    <row r="114" spans="2:72" x14ac:dyDescent="0.2">
      <c r="B114" s="2" t="str">
        <f t="shared" si="36"/>
        <v>-</v>
      </c>
      <c r="C114" s="22"/>
      <c r="D114" s="22"/>
      <c r="E114" s="39"/>
      <c r="F114" s="40"/>
      <c r="G114" s="41"/>
      <c r="H114" s="41"/>
      <c r="I114" s="39"/>
      <c r="J114" s="42"/>
      <c r="K114" s="39"/>
      <c r="L114" s="39"/>
      <c r="M114" s="43"/>
      <c r="N114" s="39"/>
      <c r="O114" s="43"/>
      <c r="P114" s="39"/>
      <c r="Q114" s="43"/>
      <c r="R114" s="39"/>
      <c r="S114" s="43"/>
      <c r="T114" s="43"/>
      <c r="U114" s="43"/>
      <c r="V114" s="43"/>
      <c r="W114" s="43"/>
      <c r="X114" s="43"/>
      <c r="Y114" s="43"/>
      <c r="Z114" s="43"/>
      <c r="AA114" s="43"/>
      <c r="AB114" s="43"/>
      <c r="AC114" s="44"/>
      <c r="AD114" s="44"/>
      <c r="AE114" s="44"/>
      <c r="AF114" s="44"/>
      <c r="AG114" s="44"/>
      <c r="AH114" s="44"/>
      <c r="AI114" s="44"/>
      <c r="AJ114" s="120"/>
      <c r="AK114" s="44"/>
      <c r="AL114" s="44"/>
      <c r="AM114" s="45"/>
      <c r="AN114" s="45"/>
      <c r="AO114" s="45"/>
      <c r="AP114" s="45"/>
      <c r="AQ114" s="45"/>
      <c r="AR114" s="45"/>
      <c r="AS114" s="45"/>
      <c r="AT114" s="45"/>
      <c r="AU114" s="45"/>
      <c r="AV114" s="45"/>
      <c r="AW114" s="45"/>
      <c r="AX114" s="45"/>
      <c r="AY114" s="45"/>
      <c r="BA114" s="2">
        <f t="shared" si="37"/>
        <v>0</v>
      </c>
      <c r="BB114" s="2" t="str">
        <f t="shared" si="56"/>
        <v/>
      </c>
      <c r="BC114" s="2" t="str">
        <f t="shared" si="57"/>
        <v/>
      </c>
      <c r="BD114" s="2" t="str">
        <f t="shared" si="58"/>
        <v/>
      </c>
      <c r="BE114" s="2" t="str">
        <f t="shared" si="59"/>
        <v/>
      </c>
      <c r="BF114" s="2" t="str">
        <f t="shared" si="60"/>
        <v/>
      </c>
      <c r="BG114" s="2" t="str">
        <f t="shared" si="61"/>
        <v/>
      </c>
      <c r="BH114" s="2" t="str">
        <f t="shared" si="62"/>
        <v/>
      </c>
      <c r="BI114" s="31" t="str">
        <f t="shared" si="63"/>
        <v/>
      </c>
      <c r="BK114" s="5">
        <f t="shared" si="64"/>
        <v>0</v>
      </c>
      <c r="BL114" s="3">
        <f t="shared" si="65"/>
        <v>0</v>
      </c>
      <c r="BM114" s="3">
        <f t="shared" si="66"/>
        <v>0</v>
      </c>
      <c r="BN114" s="3">
        <f t="shared" si="67"/>
        <v>0</v>
      </c>
      <c r="BO114" s="3">
        <f t="shared" si="68"/>
        <v>0</v>
      </c>
      <c r="BP114" s="93">
        <f t="shared" si="51"/>
        <v>0</v>
      </c>
      <c r="BQ114" s="93">
        <f t="shared" si="52"/>
        <v>0</v>
      </c>
      <c r="BR114" s="93">
        <f t="shared" si="53"/>
        <v>0</v>
      </c>
      <c r="BS114" s="93">
        <f t="shared" si="54"/>
        <v>0</v>
      </c>
      <c r="BT114" s="93">
        <f t="shared" si="69"/>
        <v>0</v>
      </c>
    </row>
    <row r="115" spans="2:72" x14ac:dyDescent="0.2">
      <c r="B115" s="2" t="str">
        <f t="shared" si="36"/>
        <v>-</v>
      </c>
      <c r="C115" s="22"/>
      <c r="D115" s="22"/>
      <c r="E115" s="39"/>
      <c r="F115" s="40"/>
      <c r="G115" s="41"/>
      <c r="H115" s="41"/>
      <c r="I115" s="39"/>
      <c r="J115" s="42"/>
      <c r="K115" s="39"/>
      <c r="L115" s="39"/>
      <c r="M115" s="43"/>
      <c r="N115" s="39"/>
      <c r="O115" s="43"/>
      <c r="P115" s="39"/>
      <c r="Q115" s="43"/>
      <c r="R115" s="39"/>
      <c r="S115" s="43"/>
      <c r="T115" s="43"/>
      <c r="U115" s="43"/>
      <c r="V115" s="43"/>
      <c r="W115" s="43"/>
      <c r="X115" s="43"/>
      <c r="Y115" s="43"/>
      <c r="Z115" s="43"/>
      <c r="AA115" s="43"/>
      <c r="AB115" s="43"/>
      <c r="AC115" s="44"/>
      <c r="AD115" s="44"/>
      <c r="AE115" s="44"/>
      <c r="AF115" s="44"/>
      <c r="AG115" s="44"/>
      <c r="AH115" s="44"/>
      <c r="AI115" s="44"/>
      <c r="AJ115" s="120"/>
      <c r="AK115" s="44"/>
      <c r="AL115" s="44"/>
      <c r="AM115" s="45"/>
      <c r="AN115" s="45"/>
      <c r="AO115" s="45"/>
      <c r="AP115" s="45"/>
      <c r="AQ115" s="45"/>
      <c r="AR115" s="45"/>
      <c r="AS115" s="45"/>
      <c r="AT115" s="45"/>
      <c r="AU115" s="45"/>
      <c r="AV115" s="45"/>
      <c r="AW115" s="45"/>
      <c r="AX115" s="45"/>
      <c r="AY115" s="45"/>
      <c r="BA115" s="2">
        <f t="shared" si="37"/>
        <v>0</v>
      </c>
      <c r="BB115" s="2" t="str">
        <f t="shared" si="56"/>
        <v/>
      </c>
      <c r="BC115" s="2" t="str">
        <f t="shared" si="57"/>
        <v/>
      </c>
      <c r="BD115" s="2" t="str">
        <f t="shared" si="58"/>
        <v/>
      </c>
      <c r="BE115" s="2" t="str">
        <f t="shared" si="59"/>
        <v/>
      </c>
      <c r="BF115" s="2" t="str">
        <f t="shared" si="60"/>
        <v/>
      </c>
      <c r="BG115" s="2" t="str">
        <f t="shared" si="61"/>
        <v/>
      </c>
      <c r="BH115" s="2" t="str">
        <f t="shared" si="62"/>
        <v/>
      </c>
      <c r="BI115" s="31" t="str">
        <f t="shared" si="63"/>
        <v/>
      </c>
      <c r="BK115" s="5">
        <f t="shared" si="64"/>
        <v>0</v>
      </c>
      <c r="BL115" s="3">
        <f t="shared" si="65"/>
        <v>0</v>
      </c>
      <c r="BM115" s="3">
        <f t="shared" si="66"/>
        <v>0</v>
      </c>
      <c r="BN115" s="3">
        <f t="shared" si="67"/>
        <v>0</v>
      </c>
      <c r="BO115" s="3">
        <f t="shared" si="68"/>
        <v>0</v>
      </c>
      <c r="BP115" s="93">
        <f t="shared" si="51"/>
        <v>0</v>
      </c>
      <c r="BQ115" s="93">
        <f t="shared" si="52"/>
        <v>0</v>
      </c>
      <c r="BR115" s="93">
        <f t="shared" si="53"/>
        <v>0</v>
      </c>
      <c r="BS115" s="93">
        <f t="shared" si="54"/>
        <v>0</v>
      </c>
      <c r="BT115" s="93">
        <f t="shared" si="69"/>
        <v>0</v>
      </c>
    </row>
    <row r="116" spans="2:72" x14ac:dyDescent="0.2">
      <c r="B116" s="2" t="str">
        <f t="shared" si="36"/>
        <v>-</v>
      </c>
      <c r="C116" s="22"/>
      <c r="D116" s="22"/>
      <c r="E116" s="39"/>
      <c r="F116" s="40"/>
      <c r="G116" s="41"/>
      <c r="H116" s="41"/>
      <c r="I116" s="39"/>
      <c r="J116" s="42"/>
      <c r="K116" s="39"/>
      <c r="L116" s="39"/>
      <c r="M116" s="43"/>
      <c r="N116" s="39"/>
      <c r="O116" s="43"/>
      <c r="P116" s="39"/>
      <c r="Q116" s="43"/>
      <c r="R116" s="39"/>
      <c r="S116" s="43"/>
      <c r="T116" s="43"/>
      <c r="U116" s="43"/>
      <c r="V116" s="43"/>
      <c r="W116" s="43"/>
      <c r="X116" s="43"/>
      <c r="Y116" s="43"/>
      <c r="Z116" s="43"/>
      <c r="AA116" s="43"/>
      <c r="AB116" s="43"/>
      <c r="AC116" s="44"/>
      <c r="AD116" s="44"/>
      <c r="AE116" s="44"/>
      <c r="AF116" s="44"/>
      <c r="AG116" s="44"/>
      <c r="AH116" s="44"/>
      <c r="AI116" s="44"/>
      <c r="AJ116" s="120"/>
      <c r="AK116" s="44"/>
      <c r="AL116" s="44"/>
      <c r="AM116" s="45"/>
      <c r="AN116" s="45"/>
      <c r="AO116" s="45"/>
      <c r="AP116" s="45"/>
      <c r="AQ116" s="45"/>
      <c r="AR116" s="45"/>
      <c r="AS116" s="45"/>
      <c r="AT116" s="45"/>
      <c r="AU116" s="45"/>
      <c r="AV116" s="45"/>
      <c r="AW116" s="45"/>
      <c r="AX116" s="45"/>
      <c r="AY116" s="45"/>
      <c r="BA116" s="2">
        <f t="shared" si="37"/>
        <v>0</v>
      </c>
      <c r="BB116" s="2" t="str">
        <f t="shared" si="56"/>
        <v/>
      </c>
      <c r="BC116" s="2" t="str">
        <f t="shared" si="57"/>
        <v/>
      </c>
      <c r="BD116" s="2" t="str">
        <f t="shared" si="58"/>
        <v/>
      </c>
      <c r="BE116" s="2" t="str">
        <f t="shared" si="59"/>
        <v/>
      </c>
      <c r="BF116" s="2" t="str">
        <f t="shared" si="60"/>
        <v/>
      </c>
      <c r="BG116" s="2" t="str">
        <f t="shared" si="61"/>
        <v/>
      </c>
      <c r="BH116" s="2" t="str">
        <f t="shared" si="62"/>
        <v/>
      </c>
      <c r="BI116" s="31" t="str">
        <f t="shared" si="63"/>
        <v/>
      </c>
      <c r="BK116" s="5">
        <f t="shared" si="64"/>
        <v>0</v>
      </c>
      <c r="BL116" s="3">
        <f t="shared" si="65"/>
        <v>0</v>
      </c>
      <c r="BM116" s="3">
        <f t="shared" si="66"/>
        <v>0</v>
      </c>
      <c r="BN116" s="3">
        <f t="shared" si="67"/>
        <v>0</v>
      </c>
      <c r="BO116" s="3">
        <f t="shared" si="68"/>
        <v>0</v>
      </c>
      <c r="BP116" s="93">
        <f t="shared" si="51"/>
        <v>0</v>
      </c>
      <c r="BQ116" s="93">
        <f t="shared" si="52"/>
        <v>0</v>
      </c>
      <c r="BR116" s="93">
        <f t="shared" si="53"/>
        <v>0</v>
      </c>
      <c r="BS116" s="93">
        <f t="shared" si="54"/>
        <v>0</v>
      </c>
      <c r="BT116" s="93">
        <f t="shared" si="69"/>
        <v>0</v>
      </c>
    </row>
    <row r="117" spans="2:72" x14ac:dyDescent="0.2">
      <c r="B117" s="2" t="str">
        <f t="shared" si="36"/>
        <v>-</v>
      </c>
      <c r="C117" s="22"/>
      <c r="D117" s="22"/>
      <c r="E117" s="39"/>
      <c r="F117" s="40"/>
      <c r="G117" s="41"/>
      <c r="H117" s="41"/>
      <c r="I117" s="39"/>
      <c r="J117" s="42"/>
      <c r="K117" s="39"/>
      <c r="L117" s="39"/>
      <c r="M117" s="43"/>
      <c r="N117" s="39"/>
      <c r="O117" s="43"/>
      <c r="P117" s="39"/>
      <c r="Q117" s="43"/>
      <c r="R117" s="39"/>
      <c r="S117" s="43"/>
      <c r="T117" s="43"/>
      <c r="U117" s="43"/>
      <c r="V117" s="43"/>
      <c r="W117" s="43"/>
      <c r="X117" s="43"/>
      <c r="Y117" s="43"/>
      <c r="Z117" s="43"/>
      <c r="AA117" s="43"/>
      <c r="AB117" s="43"/>
      <c r="AC117" s="44"/>
      <c r="AD117" s="44"/>
      <c r="AE117" s="44"/>
      <c r="AF117" s="44"/>
      <c r="AG117" s="44"/>
      <c r="AH117" s="44"/>
      <c r="AI117" s="44"/>
      <c r="AJ117" s="120"/>
      <c r="AK117" s="44"/>
      <c r="AL117" s="44"/>
      <c r="AM117" s="45"/>
      <c r="AN117" s="45"/>
      <c r="AO117" s="45"/>
      <c r="AP117" s="45"/>
      <c r="AQ117" s="45"/>
      <c r="AR117" s="45"/>
      <c r="AS117" s="45"/>
      <c r="AT117" s="45"/>
      <c r="AU117" s="45"/>
      <c r="AV117" s="45"/>
      <c r="AW117" s="45"/>
      <c r="AX117" s="45"/>
      <c r="AY117" s="45"/>
      <c r="BA117" s="2">
        <f t="shared" si="37"/>
        <v>0</v>
      </c>
      <c r="BB117" s="2" t="str">
        <f t="shared" si="56"/>
        <v/>
      </c>
      <c r="BC117" s="2" t="str">
        <f t="shared" si="57"/>
        <v/>
      </c>
      <c r="BD117" s="2" t="str">
        <f t="shared" si="58"/>
        <v/>
      </c>
      <c r="BE117" s="2" t="str">
        <f t="shared" si="59"/>
        <v/>
      </c>
      <c r="BF117" s="2" t="str">
        <f t="shared" si="60"/>
        <v/>
      </c>
      <c r="BG117" s="2" t="str">
        <f t="shared" si="61"/>
        <v/>
      </c>
      <c r="BH117" s="2" t="str">
        <f t="shared" si="62"/>
        <v/>
      </c>
      <c r="BI117" s="31" t="str">
        <f t="shared" si="63"/>
        <v/>
      </c>
      <c r="BK117" s="5">
        <f t="shared" si="64"/>
        <v>0</v>
      </c>
      <c r="BL117" s="3">
        <f t="shared" si="65"/>
        <v>0</v>
      </c>
      <c r="BM117" s="3">
        <f t="shared" si="66"/>
        <v>0</v>
      </c>
      <c r="BN117" s="3">
        <f t="shared" si="67"/>
        <v>0</v>
      </c>
      <c r="BO117" s="3">
        <f t="shared" si="68"/>
        <v>0</v>
      </c>
      <c r="BP117" s="93">
        <f t="shared" si="51"/>
        <v>0</v>
      </c>
      <c r="BQ117" s="93">
        <f t="shared" si="52"/>
        <v>0</v>
      </c>
      <c r="BR117" s="93">
        <f t="shared" si="53"/>
        <v>0</v>
      </c>
      <c r="BS117" s="93">
        <f t="shared" si="54"/>
        <v>0</v>
      </c>
      <c r="BT117" s="93">
        <f t="shared" si="69"/>
        <v>0</v>
      </c>
    </row>
    <row r="118" spans="2:72" x14ac:dyDescent="0.2">
      <c r="B118" s="2" t="str">
        <f t="shared" si="36"/>
        <v>-</v>
      </c>
      <c r="C118" s="22"/>
      <c r="D118" s="22"/>
      <c r="E118" s="39"/>
      <c r="F118" s="40"/>
      <c r="G118" s="41"/>
      <c r="H118" s="41"/>
      <c r="I118" s="39"/>
      <c r="J118" s="42"/>
      <c r="K118" s="39"/>
      <c r="L118" s="39"/>
      <c r="M118" s="43"/>
      <c r="N118" s="39"/>
      <c r="O118" s="43"/>
      <c r="P118" s="39"/>
      <c r="Q118" s="43"/>
      <c r="R118" s="39"/>
      <c r="S118" s="43"/>
      <c r="T118" s="43"/>
      <c r="U118" s="43"/>
      <c r="V118" s="43"/>
      <c r="W118" s="43"/>
      <c r="X118" s="43"/>
      <c r="Y118" s="43"/>
      <c r="Z118" s="43"/>
      <c r="AA118" s="43"/>
      <c r="AB118" s="43"/>
      <c r="AC118" s="44"/>
      <c r="AD118" s="44"/>
      <c r="AE118" s="44"/>
      <c r="AF118" s="44"/>
      <c r="AG118" s="44"/>
      <c r="AH118" s="44"/>
      <c r="AI118" s="44"/>
      <c r="AJ118" s="120"/>
      <c r="AK118" s="44"/>
      <c r="AL118" s="44"/>
      <c r="AM118" s="45"/>
      <c r="AN118" s="45"/>
      <c r="AO118" s="45"/>
      <c r="AP118" s="45"/>
      <c r="AQ118" s="45"/>
      <c r="AR118" s="45"/>
      <c r="AS118" s="45"/>
      <c r="AT118" s="45"/>
      <c r="AU118" s="45"/>
      <c r="AV118" s="45"/>
      <c r="AW118" s="45"/>
      <c r="AX118" s="45"/>
      <c r="AY118" s="45"/>
      <c r="BA118" s="2">
        <f t="shared" si="37"/>
        <v>0</v>
      </c>
      <c r="BB118" s="2" t="str">
        <f t="shared" si="56"/>
        <v/>
      </c>
      <c r="BC118" s="2" t="str">
        <f t="shared" si="57"/>
        <v/>
      </c>
      <c r="BD118" s="2" t="str">
        <f t="shared" si="58"/>
        <v/>
      </c>
      <c r="BE118" s="2" t="str">
        <f t="shared" si="59"/>
        <v/>
      </c>
      <c r="BF118" s="2" t="str">
        <f t="shared" si="60"/>
        <v/>
      </c>
      <c r="BG118" s="2" t="str">
        <f t="shared" si="61"/>
        <v/>
      </c>
      <c r="BH118" s="2" t="str">
        <f t="shared" si="62"/>
        <v/>
      </c>
      <c r="BI118" s="31" t="str">
        <f t="shared" si="63"/>
        <v/>
      </c>
      <c r="BK118" s="5">
        <f t="shared" si="64"/>
        <v>0</v>
      </c>
      <c r="BL118" s="3">
        <f t="shared" si="65"/>
        <v>0</v>
      </c>
      <c r="BM118" s="3">
        <f t="shared" si="66"/>
        <v>0</v>
      </c>
      <c r="BN118" s="3">
        <f t="shared" si="67"/>
        <v>0</v>
      </c>
      <c r="BO118" s="3">
        <f t="shared" si="68"/>
        <v>0</v>
      </c>
      <c r="BP118" s="93">
        <f t="shared" si="51"/>
        <v>0</v>
      </c>
      <c r="BQ118" s="93">
        <f t="shared" si="52"/>
        <v>0</v>
      </c>
      <c r="BR118" s="93">
        <f t="shared" si="53"/>
        <v>0</v>
      </c>
      <c r="BS118" s="93">
        <f t="shared" si="54"/>
        <v>0</v>
      </c>
      <c r="BT118" s="93">
        <f t="shared" si="69"/>
        <v>0</v>
      </c>
    </row>
    <row r="119" spans="2:72" x14ac:dyDescent="0.2">
      <c r="B119" s="2" t="str">
        <f t="shared" si="36"/>
        <v>-</v>
      </c>
      <c r="C119" s="22"/>
      <c r="D119" s="22"/>
      <c r="E119" s="39"/>
      <c r="F119" s="40"/>
      <c r="G119" s="41"/>
      <c r="H119" s="41"/>
      <c r="I119" s="39"/>
      <c r="J119" s="42"/>
      <c r="K119" s="39"/>
      <c r="L119" s="39"/>
      <c r="M119" s="43"/>
      <c r="N119" s="39"/>
      <c r="O119" s="43"/>
      <c r="P119" s="39"/>
      <c r="Q119" s="43"/>
      <c r="R119" s="39"/>
      <c r="S119" s="43"/>
      <c r="T119" s="43"/>
      <c r="U119" s="43"/>
      <c r="V119" s="43"/>
      <c r="W119" s="43"/>
      <c r="X119" s="43"/>
      <c r="Y119" s="43"/>
      <c r="Z119" s="43"/>
      <c r="AA119" s="43"/>
      <c r="AB119" s="43"/>
      <c r="AC119" s="44"/>
      <c r="AD119" s="44"/>
      <c r="AE119" s="44"/>
      <c r="AF119" s="44"/>
      <c r="AG119" s="44"/>
      <c r="AH119" s="44"/>
      <c r="AI119" s="44"/>
      <c r="AJ119" s="120"/>
      <c r="AK119" s="44"/>
      <c r="AL119" s="44"/>
      <c r="AM119" s="45"/>
      <c r="AN119" s="45"/>
      <c r="AO119" s="45"/>
      <c r="AP119" s="45"/>
      <c r="AQ119" s="45"/>
      <c r="AR119" s="45"/>
      <c r="AS119" s="45"/>
      <c r="AT119" s="45"/>
      <c r="AU119" s="45"/>
      <c r="AV119" s="45"/>
      <c r="AW119" s="45"/>
      <c r="AX119" s="45"/>
      <c r="AY119" s="45"/>
      <c r="BA119" s="2">
        <f t="shared" si="37"/>
        <v>0</v>
      </c>
      <c r="BB119" s="2" t="str">
        <f t="shared" si="56"/>
        <v/>
      </c>
      <c r="BC119" s="2" t="str">
        <f t="shared" si="57"/>
        <v/>
      </c>
      <c r="BD119" s="2" t="str">
        <f t="shared" si="58"/>
        <v/>
      </c>
      <c r="BE119" s="2" t="str">
        <f t="shared" si="59"/>
        <v/>
      </c>
      <c r="BF119" s="2" t="str">
        <f t="shared" si="60"/>
        <v/>
      </c>
      <c r="BG119" s="2" t="str">
        <f t="shared" si="61"/>
        <v/>
      </c>
      <c r="BH119" s="2" t="str">
        <f t="shared" si="62"/>
        <v/>
      </c>
      <c r="BI119" s="31" t="str">
        <f t="shared" si="63"/>
        <v/>
      </c>
      <c r="BK119" s="5">
        <f t="shared" si="64"/>
        <v>0</v>
      </c>
      <c r="BL119" s="3">
        <f t="shared" si="65"/>
        <v>0</v>
      </c>
      <c r="BM119" s="3">
        <f t="shared" si="66"/>
        <v>0</v>
      </c>
      <c r="BN119" s="3">
        <f t="shared" si="67"/>
        <v>0</v>
      </c>
      <c r="BO119" s="3">
        <f t="shared" si="68"/>
        <v>0</v>
      </c>
      <c r="BP119" s="93">
        <f t="shared" si="51"/>
        <v>0</v>
      </c>
      <c r="BQ119" s="93">
        <f t="shared" si="52"/>
        <v>0</v>
      </c>
      <c r="BR119" s="93">
        <f t="shared" si="53"/>
        <v>0</v>
      </c>
      <c r="BS119" s="93">
        <f t="shared" si="54"/>
        <v>0</v>
      </c>
      <c r="BT119" s="93">
        <f t="shared" si="69"/>
        <v>0</v>
      </c>
    </row>
    <row r="120" spans="2:72" x14ac:dyDescent="0.2">
      <c r="B120" s="2" t="str">
        <f t="shared" si="36"/>
        <v>-</v>
      </c>
      <c r="C120" s="22"/>
      <c r="D120" s="22"/>
      <c r="E120" s="39"/>
      <c r="F120" s="40"/>
      <c r="G120" s="41"/>
      <c r="H120" s="41"/>
      <c r="I120" s="39"/>
      <c r="J120" s="42"/>
      <c r="K120" s="39"/>
      <c r="L120" s="39"/>
      <c r="M120" s="43"/>
      <c r="N120" s="39"/>
      <c r="O120" s="43"/>
      <c r="P120" s="39"/>
      <c r="Q120" s="43"/>
      <c r="R120" s="39"/>
      <c r="S120" s="43"/>
      <c r="T120" s="43"/>
      <c r="U120" s="43"/>
      <c r="V120" s="43"/>
      <c r="W120" s="43"/>
      <c r="X120" s="43"/>
      <c r="Y120" s="43"/>
      <c r="Z120" s="43"/>
      <c r="AA120" s="43"/>
      <c r="AB120" s="43"/>
      <c r="AC120" s="44"/>
      <c r="AD120" s="44"/>
      <c r="AE120" s="44"/>
      <c r="AF120" s="44"/>
      <c r="AG120" s="44"/>
      <c r="AH120" s="44"/>
      <c r="AI120" s="44"/>
      <c r="AJ120" s="120"/>
      <c r="AK120" s="44"/>
      <c r="AL120" s="44"/>
      <c r="AM120" s="45"/>
      <c r="AN120" s="45"/>
      <c r="AO120" s="45"/>
      <c r="AP120" s="45"/>
      <c r="AQ120" s="45"/>
      <c r="AR120" s="45"/>
      <c r="AS120" s="45"/>
      <c r="AT120" s="45"/>
      <c r="AU120" s="45"/>
      <c r="AV120" s="45"/>
      <c r="AW120" s="45"/>
      <c r="AX120" s="45"/>
      <c r="AY120" s="45"/>
      <c r="BA120" s="2">
        <f t="shared" si="37"/>
        <v>0</v>
      </c>
      <c r="BB120" s="2" t="str">
        <f t="shared" si="56"/>
        <v/>
      </c>
      <c r="BC120" s="2" t="str">
        <f t="shared" si="57"/>
        <v/>
      </c>
      <c r="BD120" s="2" t="str">
        <f t="shared" si="58"/>
        <v/>
      </c>
      <c r="BE120" s="2" t="str">
        <f t="shared" si="59"/>
        <v/>
      </c>
      <c r="BF120" s="2" t="str">
        <f t="shared" si="60"/>
        <v/>
      </c>
      <c r="BG120" s="2" t="str">
        <f t="shared" si="61"/>
        <v/>
      </c>
      <c r="BH120" s="2" t="str">
        <f t="shared" si="62"/>
        <v/>
      </c>
      <c r="BI120" s="31" t="str">
        <f t="shared" si="63"/>
        <v/>
      </c>
      <c r="BK120" s="5">
        <f t="shared" si="64"/>
        <v>0</v>
      </c>
      <c r="BL120" s="3">
        <f t="shared" si="65"/>
        <v>0</v>
      </c>
      <c r="BM120" s="3">
        <f t="shared" si="66"/>
        <v>0</v>
      </c>
      <c r="BN120" s="3">
        <f t="shared" si="67"/>
        <v>0</v>
      </c>
      <c r="BO120" s="3">
        <f t="shared" si="68"/>
        <v>0</v>
      </c>
      <c r="BP120" s="93">
        <f t="shared" si="51"/>
        <v>0</v>
      </c>
      <c r="BQ120" s="93">
        <f t="shared" si="52"/>
        <v>0</v>
      </c>
      <c r="BR120" s="93">
        <f t="shared" si="53"/>
        <v>0</v>
      </c>
      <c r="BS120" s="93">
        <f t="shared" si="54"/>
        <v>0</v>
      </c>
      <c r="BT120" s="93">
        <f t="shared" si="69"/>
        <v>0</v>
      </c>
    </row>
    <row r="121" spans="2:72" x14ac:dyDescent="0.2">
      <c r="B121" s="2" t="str">
        <f t="shared" si="36"/>
        <v>-</v>
      </c>
      <c r="C121" s="22"/>
      <c r="D121" s="22"/>
      <c r="E121" s="39"/>
      <c r="F121" s="40"/>
      <c r="G121" s="41"/>
      <c r="H121" s="41"/>
      <c r="I121" s="39"/>
      <c r="J121" s="42"/>
      <c r="K121" s="39"/>
      <c r="L121" s="39"/>
      <c r="M121" s="43"/>
      <c r="N121" s="39"/>
      <c r="O121" s="43"/>
      <c r="P121" s="39"/>
      <c r="Q121" s="43"/>
      <c r="R121" s="39"/>
      <c r="S121" s="43"/>
      <c r="T121" s="43"/>
      <c r="U121" s="43"/>
      <c r="V121" s="43"/>
      <c r="W121" s="43"/>
      <c r="X121" s="43"/>
      <c r="Y121" s="43"/>
      <c r="Z121" s="43"/>
      <c r="AA121" s="43"/>
      <c r="AB121" s="43"/>
      <c r="AC121" s="44"/>
      <c r="AD121" s="44"/>
      <c r="AE121" s="44"/>
      <c r="AF121" s="44"/>
      <c r="AG121" s="44"/>
      <c r="AH121" s="44"/>
      <c r="AI121" s="44"/>
      <c r="AJ121" s="120"/>
      <c r="AK121" s="44"/>
      <c r="AL121" s="44"/>
      <c r="AM121" s="45"/>
      <c r="AN121" s="45"/>
      <c r="AO121" s="45"/>
      <c r="AP121" s="45"/>
      <c r="AQ121" s="45"/>
      <c r="AR121" s="45"/>
      <c r="AS121" s="45"/>
      <c r="AT121" s="45"/>
      <c r="AU121" s="45"/>
      <c r="AV121" s="45"/>
      <c r="AW121" s="45"/>
      <c r="AX121" s="45"/>
      <c r="AY121" s="45"/>
      <c r="BA121" s="2">
        <f t="shared" si="37"/>
        <v>0</v>
      </c>
      <c r="BB121" s="2" t="str">
        <f t="shared" si="56"/>
        <v/>
      </c>
      <c r="BC121" s="2" t="str">
        <f t="shared" si="57"/>
        <v/>
      </c>
      <c r="BD121" s="2" t="str">
        <f t="shared" si="58"/>
        <v/>
      </c>
      <c r="BE121" s="2" t="str">
        <f t="shared" si="59"/>
        <v/>
      </c>
      <c r="BF121" s="2" t="str">
        <f t="shared" si="60"/>
        <v/>
      </c>
      <c r="BG121" s="2" t="str">
        <f t="shared" si="61"/>
        <v/>
      </c>
      <c r="BH121" s="2" t="str">
        <f t="shared" si="62"/>
        <v/>
      </c>
      <c r="BI121" s="31" t="str">
        <f t="shared" si="63"/>
        <v/>
      </c>
      <c r="BK121" s="5">
        <f t="shared" si="64"/>
        <v>0</v>
      </c>
      <c r="BL121" s="3">
        <f t="shared" si="65"/>
        <v>0</v>
      </c>
      <c r="BM121" s="3">
        <f t="shared" si="66"/>
        <v>0</v>
      </c>
      <c r="BN121" s="3">
        <f t="shared" si="67"/>
        <v>0</v>
      </c>
      <c r="BO121" s="3">
        <f t="shared" si="68"/>
        <v>0</v>
      </c>
      <c r="BP121" s="93">
        <f t="shared" si="51"/>
        <v>0</v>
      </c>
      <c r="BQ121" s="93">
        <f t="shared" si="52"/>
        <v>0</v>
      </c>
      <c r="BR121" s="93">
        <f t="shared" si="53"/>
        <v>0</v>
      </c>
      <c r="BS121" s="93">
        <f t="shared" si="54"/>
        <v>0</v>
      </c>
      <c r="BT121" s="93">
        <f t="shared" si="69"/>
        <v>0</v>
      </c>
    </row>
    <row r="122" spans="2:72" x14ac:dyDescent="0.2">
      <c r="B122" s="2" t="str">
        <f t="shared" si="36"/>
        <v>-</v>
      </c>
      <c r="C122" s="22"/>
      <c r="D122" s="22"/>
      <c r="E122" s="39"/>
      <c r="F122" s="40"/>
      <c r="G122" s="41"/>
      <c r="H122" s="41"/>
      <c r="I122" s="39"/>
      <c r="J122" s="42"/>
      <c r="K122" s="39"/>
      <c r="L122" s="39"/>
      <c r="M122" s="43"/>
      <c r="N122" s="39"/>
      <c r="O122" s="43"/>
      <c r="P122" s="39"/>
      <c r="Q122" s="43"/>
      <c r="R122" s="39"/>
      <c r="S122" s="43"/>
      <c r="T122" s="43"/>
      <c r="U122" s="43"/>
      <c r="V122" s="43"/>
      <c r="W122" s="43"/>
      <c r="X122" s="43"/>
      <c r="Y122" s="43"/>
      <c r="Z122" s="43"/>
      <c r="AA122" s="43"/>
      <c r="AB122" s="43"/>
      <c r="AC122" s="44"/>
      <c r="AD122" s="44"/>
      <c r="AE122" s="44"/>
      <c r="AF122" s="44"/>
      <c r="AG122" s="44"/>
      <c r="AH122" s="44"/>
      <c r="AI122" s="44"/>
      <c r="AJ122" s="120"/>
      <c r="AK122" s="44"/>
      <c r="AL122" s="44"/>
      <c r="AM122" s="45"/>
      <c r="AN122" s="45"/>
      <c r="AO122" s="45"/>
      <c r="AP122" s="45"/>
      <c r="AQ122" s="45"/>
      <c r="AR122" s="45"/>
      <c r="AS122" s="45"/>
      <c r="AT122" s="45"/>
      <c r="AU122" s="45"/>
      <c r="AV122" s="45"/>
      <c r="AW122" s="45"/>
      <c r="AX122" s="45"/>
      <c r="AY122" s="45"/>
      <c r="BA122" s="2">
        <f t="shared" si="37"/>
        <v>0</v>
      </c>
      <c r="BB122" s="2" t="str">
        <f t="shared" si="56"/>
        <v/>
      </c>
      <c r="BC122" s="2" t="str">
        <f t="shared" si="57"/>
        <v/>
      </c>
      <c r="BD122" s="2" t="str">
        <f t="shared" si="58"/>
        <v/>
      </c>
      <c r="BE122" s="2" t="str">
        <f t="shared" si="59"/>
        <v/>
      </c>
      <c r="BF122" s="2" t="str">
        <f t="shared" si="60"/>
        <v/>
      </c>
      <c r="BG122" s="2" t="str">
        <f t="shared" si="61"/>
        <v/>
      </c>
      <c r="BH122" s="2" t="str">
        <f t="shared" si="62"/>
        <v/>
      </c>
      <c r="BI122" s="31" t="str">
        <f t="shared" si="63"/>
        <v/>
      </c>
      <c r="BK122" s="5">
        <f t="shared" si="64"/>
        <v>0</v>
      </c>
      <c r="BL122" s="3">
        <f t="shared" si="65"/>
        <v>0</v>
      </c>
      <c r="BM122" s="3">
        <f t="shared" si="66"/>
        <v>0</v>
      </c>
      <c r="BN122" s="3">
        <f t="shared" si="67"/>
        <v>0</v>
      </c>
      <c r="BO122" s="3">
        <f t="shared" si="68"/>
        <v>0</v>
      </c>
      <c r="BP122" s="93">
        <f t="shared" si="51"/>
        <v>0</v>
      </c>
      <c r="BQ122" s="93">
        <f t="shared" si="52"/>
        <v>0</v>
      </c>
      <c r="BR122" s="93">
        <f t="shared" si="53"/>
        <v>0</v>
      </c>
      <c r="BS122" s="93">
        <f t="shared" si="54"/>
        <v>0</v>
      </c>
      <c r="BT122" s="93">
        <f t="shared" si="69"/>
        <v>0</v>
      </c>
    </row>
    <row r="123" spans="2:72" x14ac:dyDescent="0.2">
      <c r="B123" s="2" t="str">
        <f t="shared" si="36"/>
        <v>-</v>
      </c>
      <c r="C123" s="22"/>
      <c r="D123" s="22"/>
      <c r="E123" s="39"/>
      <c r="F123" s="40"/>
      <c r="G123" s="41"/>
      <c r="H123" s="41"/>
      <c r="I123" s="39"/>
      <c r="J123" s="42"/>
      <c r="K123" s="39"/>
      <c r="L123" s="39"/>
      <c r="M123" s="43"/>
      <c r="N123" s="39"/>
      <c r="O123" s="43"/>
      <c r="P123" s="39"/>
      <c r="Q123" s="43"/>
      <c r="R123" s="39"/>
      <c r="S123" s="43"/>
      <c r="T123" s="43"/>
      <c r="U123" s="43"/>
      <c r="V123" s="43"/>
      <c r="W123" s="43"/>
      <c r="X123" s="43"/>
      <c r="Y123" s="43"/>
      <c r="Z123" s="43"/>
      <c r="AA123" s="43"/>
      <c r="AB123" s="43"/>
      <c r="AC123" s="44"/>
      <c r="AD123" s="44"/>
      <c r="AE123" s="44"/>
      <c r="AF123" s="44"/>
      <c r="AG123" s="44"/>
      <c r="AH123" s="44"/>
      <c r="AI123" s="44"/>
      <c r="AJ123" s="120"/>
      <c r="AK123" s="44"/>
      <c r="AL123" s="44"/>
      <c r="AM123" s="45"/>
      <c r="AN123" s="45"/>
      <c r="AO123" s="45"/>
      <c r="AP123" s="45"/>
      <c r="AQ123" s="45"/>
      <c r="AR123" s="45"/>
      <c r="AS123" s="45"/>
      <c r="AT123" s="45"/>
      <c r="AU123" s="45"/>
      <c r="AV123" s="45"/>
      <c r="AW123" s="45"/>
      <c r="AX123" s="45"/>
      <c r="AY123" s="45"/>
      <c r="BA123" s="2">
        <f t="shared" si="37"/>
        <v>0</v>
      </c>
      <c r="BB123" s="2" t="str">
        <f t="shared" si="56"/>
        <v/>
      </c>
      <c r="BC123" s="2" t="str">
        <f t="shared" si="57"/>
        <v/>
      </c>
      <c r="BD123" s="2" t="str">
        <f t="shared" si="58"/>
        <v/>
      </c>
      <c r="BE123" s="2" t="str">
        <f t="shared" si="59"/>
        <v/>
      </c>
      <c r="BF123" s="2" t="str">
        <f t="shared" si="60"/>
        <v/>
      </c>
      <c r="BG123" s="2" t="str">
        <f t="shared" si="61"/>
        <v/>
      </c>
      <c r="BH123" s="2" t="str">
        <f t="shared" si="62"/>
        <v/>
      </c>
      <c r="BI123" s="31" t="str">
        <f t="shared" si="63"/>
        <v/>
      </c>
      <c r="BK123" s="5">
        <f t="shared" si="64"/>
        <v>0</v>
      </c>
      <c r="BL123" s="3">
        <f t="shared" si="65"/>
        <v>0</v>
      </c>
      <c r="BM123" s="3">
        <f t="shared" si="66"/>
        <v>0</v>
      </c>
      <c r="BN123" s="3">
        <f t="shared" si="67"/>
        <v>0</v>
      </c>
      <c r="BO123" s="3">
        <f t="shared" si="68"/>
        <v>0</v>
      </c>
      <c r="BP123" s="93">
        <f t="shared" si="51"/>
        <v>0</v>
      </c>
      <c r="BQ123" s="93">
        <f t="shared" si="52"/>
        <v>0</v>
      </c>
      <c r="BR123" s="93">
        <f t="shared" si="53"/>
        <v>0</v>
      </c>
      <c r="BS123" s="93">
        <f t="shared" si="54"/>
        <v>0</v>
      </c>
      <c r="BT123" s="93">
        <f t="shared" si="69"/>
        <v>0</v>
      </c>
    </row>
    <row r="124" spans="2:72" x14ac:dyDescent="0.2">
      <c r="B124" s="2" t="str">
        <f t="shared" si="36"/>
        <v>-</v>
      </c>
      <c r="C124" s="22"/>
      <c r="D124" s="22"/>
      <c r="E124" s="39"/>
      <c r="F124" s="40"/>
      <c r="G124" s="41"/>
      <c r="H124" s="41"/>
      <c r="I124" s="39"/>
      <c r="J124" s="42"/>
      <c r="K124" s="39"/>
      <c r="L124" s="39"/>
      <c r="M124" s="43"/>
      <c r="N124" s="39"/>
      <c r="O124" s="43"/>
      <c r="P124" s="39"/>
      <c r="Q124" s="43"/>
      <c r="R124" s="39"/>
      <c r="S124" s="43"/>
      <c r="T124" s="43"/>
      <c r="U124" s="43"/>
      <c r="V124" s="43"/>
      <c r="W124" s="43"/>
      <c r="X124" s="43"/>
      <c r="Y124" s="43"/>
      <c r="Z124" s="43"/>
      <c r="AA124" s="43"/>
      <c r="AB124" s="43"/>
      <c r="AC124" s="44"/>
      <c r="AD124" s="44"/>
      <c r="AE124" s="44"/>
      <c r="AF124" s="44"/>
      <c r="AG124" s="44"/>
      <c r="AH124" s="44"/>
      <c r="AI124" s="44"/>
      <c r="AJ124" s="120"/>
      <c r="AK124" s="44"/>
      <c r="AL124" s="44"/>
      <c r="AM124" s="45"/>
      <c r="AN124" s="45"/>
      <c r="AO124" s="45"/>
      <c r="AP124" s="45"/>
      <c r="AQ124" s="45"/>
      <c r="AR124" s="45"/>
      <c r="AS124" s="45"/>
      <c r="AT124" s="45"/>
      <c r="AU124" s="45"/>
      <c r="AV124" s="45"/>
      <c r="AW124" s="45"/>
      <c r="AX124" s="45"/>
      <c r="AY124" s="45"/>
      <c r="BA124" s="2">
        <f t="shared" si="37"/>
        <v>0</v>
      </c>
      <c r="BB124" s="2" t="str">
        <f t="shared" si="56"/>
        <v/>
      </c>
      <c r="BC124" s="2" t="str">
        <f t="shared" si="57"/>
        <v/>
      </c>
      <c r="BD124" s="2" t="str">
        <f t="shared" si="58"/>
        <v/>
      </c>
      <c r="BE124" s="2" t="str">
        <f t="shared" si="59"/>
        <v/>
      </c>
      <c r="BF124" s="2" t="str">
        <f t="shared" si="60"/>
        <v/>
      </c>
      <c r="BG124" s="2" t="str">
        <f t="shared" si="61"/>
        <v/>
      </c>
      <c r="BH124" s="2" t="str">
        <f t="shared" si="62"/>
        <v/>
      </c>
      <c r="BI124" s="31" t="str">
        <f t="shared" si="63"/>
        <v/>
      </c>
      <c r="BK124" s="5">
        <f t="shared" si="64"/>
        <v>0</v>
      </c>
      <c r="BL124" s="3">
        <f t="shared" si="65"/>
        <v>0</v>
      </c>
      <c r="BM124" s="3">
        <f t="shared" si="66"/>
        <v>0</v>
      </c>
      <c r="BN124" s="3">
        <f t="shared" si="67"/>
        <v>0</v>
      </c>
      <c r="BO124" s="3">
        <f t="shared" si="68"/>
        <v>0</v>
      </c>
      <c r="BP124" s="93">
        <f t="shared" si="51"/>
        <v>0</v>
      </c>
      <c r="BQ124" s="93">
        <f t="shared" si="52"/>
        <v>0</v>
      </c>
      <c r="BR124" s="93">
        <f t="shared" si="53"/>
        <v>0</v>
      </c>
      <c r="BS124" s="93">
        <f t="shared" si="54"/>
        <v>0</v>
      </c>
      <c r="BT124" s="93">
        <f t="shared" si="69"/>
        <v>0</v>
      </c>
    </row>
    <row r="125" spans="2:72" x14ac:dyDescent="0.2">
      <c r="B125" s="2" t="str">
        <f t="shared" si="36"/>
        <v>-</v>
      </c>
      <c r="C125" s="22"/>
      <c r="D125" s="22"/>
      <c r="E125" s="39"/>
      <c r="F125" s="40"/>
      <c r="G125" s="41"/>
      <c r="H125" s="41"/>
      <c r="I125" s="39"/>
      <c r="J125" s="42"/>
      <c r="K125" s="39"/>
      <c r="L125" s="39"/>
      <c r="M125" s="43"/>
      <c r="N125" s="39"/>
      <c r="O125" s="43"/>
      <c r="P125" s="39"/>
      <c r="Q125" s="43"/>
      <c r="R125" s="39"/>
      <c r="S125" s="43"/>
      <c r="T125" s="43"/>
      <c r="U125" s="43"/>
      <c r="V125" s="43"/>
      <c r="W125" s="43"/>
      <c r="X125" s="43"/>
      <c r="Y125" s="43"/>
      <c r="Z125" s="43"/>
      <c r="AA125" s="43"/>
      <c r="AB125" s="43"/>
      <c r="AC125" s="44"/>
      <c r="AD125" s="44"/>
      <c r="AE125" s="44"/>
      <c r="AF125" s="44"/>
      <c r="AG125" s="44"/>
      <c r="AH125" s="44"/>
      <c r="AI125" s="44"/>
      <c r="AJ125" s="120"/>
      <c r="AK125" s="44"/>
      <c r="AL125" s="44"/>
      <c r="AM125" s="45"/>
      <c r="AN125" s="45"/>
      <c r="AO125" s="45"/>
      <c r="AP125" s="45"/>
      <c r="AQ125" s="45"/>
      <c r="AR125" s="45"/>
      <c r="AS125" s="45"/>
      <c r="AT125" s="45"/>
      <c r="AU125" s="45"/>
      <c r="AV125" s="45"/>
      <c r="AW125" s="45"/>
      <c r="AX125" s="45"/>
      <c r="AY125" s="45"/>
      <c r="BA125" s="2">
        <f t="shared" si="37"/>
        <v>0</v>
      </c>
      <c r="BB125" s="2" t="str">
        <f t="shared" si="56"/>
        <v/>
      </c>
      <c r="BC125" s="2" t="str">
        <f t="shared" si="57"/>
        <v/>
      </c>
      <c r="BD125" s="2" t="str">
        <f t="shared" si="58"/>
        <v/>
      </c>
      <c r="BE125" s="2" t="str">
        <f t="shared" si="59"/>
        <v/>
      </c>
      <c r="BF125" s="2" t="str">
        <f t="shared" si="60"/>
        <v/>
      </c>
      <c r="BG125" s="2" t="str">
        <f t="shared" si="61"/>
        <v/>
      </c>
      <c r="BH125" s="2" t="str">
        <f t="shared" si="62"/>
        <v/>
      </c>
      <c r="BI125" s="31" t="str">
        <f t="shared" si="63"/>
        <v/>
      </c>
      <c r="BK125" s="5">
        <f t="shared" si="64"/>
        <v>0</v>
      </c>
      <c r="BL125" s="3">
        <f t="shared" si="65"/>
        <v>0</v>
      </c>
      <c r="BM125" s="3">
        <f t="shared" si="66"/>
        <v>0</v>
      </c>
      <c r="BN125" s="3">
        <f t="shared" si="67"/>
        <v>0</v>
      </c>
      <c r="BO125" s="3">
        <f t="shared" si="68"/>
        <v>0</v>
      </c>
      <c r="BP125" s="93">
        <f t="shared" si="51"/>
        <v>0</v>
      </c>
      <c r="BQ125" s="93">
        <f t="shared" si="52"/>
        <v>0</v>
      </c>
      <c r="BR125" s="93">
        <f t="shared" si="53"/>
        <v>0</v>
      </c>
      <c r="BS125" s="93">
        <f t="shared" si="54"/>
        <v>0</v>
      </c>
      <c r="BT125" s="93">
        <f t="shared" si="69"/>
        <v>0</v>
      </c>
    </row>
    <row r="126" spans="2:72" x14ac:dyDescent="0.2">
      <c r="B126" s="2" t="str">
        <f t="shared" si="36"/>
        <v>-</v>
      </c>
      <c r="C126" s="22"/>
      <c r="D126" s="22"/>
      <c r="E126" s="39"/>
      <c r="F126" s="40"/>
      <c r="G126" s="41"/>
      <c r="H126" s="41"/>
      <c r="I126" s="39"/>
      <c r="J126" s="42"/>
      <c r="K126" s="39"/>
      <c r="L126" s="39"/>
      <c r="M126" s="43"/>
      <c r="N126" s="39"/>
      <c r="O126" s="43"/>
      <c r="P126" s="39"/>
      <c r="Q126" s="43"/>
      <c r="R126" s="39"/>
      <c r="S126" s="43"/>
      <c r="T126" s="43"/>
      <c r="U126" s="43"/>
      <c r="V126" s="43"/>
      <c r="W126" s="43"/>
      <c r="X126" s="43"/>
      <c r="Y126" s="43"/>
      <c r="Z126" s="43"/>
      <c r="AA126" s="43"/>
      <c r="AB126" s="43"/>
      <c r="AC126" s="44"/>
      <c r="AD126" s="44"/>
      <c r="AE126" s="44"/>
      <c r="AF126" s="44"/>
      <c r="AG126" s="44"/>
      <c r="AH126" s="44"/>
      <c r="AI126" s="44"/>
      <c r="AJ126" s="120"/>
      <c r="AK126" s="44"/>
      <c r="AL126" s="44"/>
      <c r="AM126" s="45"/>
      <c r="AN126" s="45"/>
      <c r="AO126" s="45"/>
      <c r="AP126" s="45"/>
      <c r="AQ126" s="45"/>
      <c r="AR126" s="45"/>
      <c r="AS126" s="45"/>
      <c r="AT126" s="45"/>
      <c r="AU126" s="45"/>
      <c r="AV126" s="45"/>
      <c r="AW126" s="45"/>
      <c r="AX126" s="45"/>
      <c r="AY126" s="45"/>
      <c r="BA126" s="2">
        <f t="shared" si="37"/>
        <v>0</v>
      </c>
      <c r="BB126" s="2" t="str">
        <f t="shared" si="56"/>
        <v/>
      </c>
      <c r="BC126" s="2" t="str">
        <f t="shared" si="57"/>
        <v/>
      </c>
      <c r="BD126" s="2" t="str">
        <f t="shared" si="58"/>
        <v/>
      </c>
      <c r="BE126" s="2" t="str">
        <f t="shared" si="59"/>
        <v/>
      </c>
      <c r="BF126" s="2" t="str">
        <f t="shared" si="60"/>
        <v/>
      </c>
      <c r="BG126" s="2" t="str">
        <f t="shared" si="61"/>
        <v/>
      </c>
      <c r="BH126" s="2" t="str">
        <f t="shared" si="62"/>
        <v/>
      </c>
      <c r="BI126" s="31" t="str">
        <f t="shared" si="63"/>
        <v/>
      </c>
      <c r="BK126" s="5">
        <f t="shared" si="64"/>
        <v>0</v>
      </c>
      <c r="BL126" s="3">
        <f t="shared" si="65"/>
        <v>0</v>
      </c>
      <c r="BM126" s="3">
        <f t="shared" si="66"/>
        <v>0</v>
      </c>
      <c r="BN126" s="3">
        <f t="shared" si="67"/>
        <v>0</v>
      </c>
      <c r="BO126" s="3">
        <f t="shared" si="68"/>
        <v>0</v>
      </c>
      <c r="BP126" s="93">
        <f t="shared" si="51"/>
        <v>0</v>
      </c>
      <c r="BQ126" s="93">
        <f t="shared" si="52"/>
        <v>0</v>
      </c>
      <c r="BR126" s="93">
        <f t="shared" si="53"/>
        <v>0</v>
      </c>
      <c r="BS126" s="93">
        <f t="shared" si="54"/>
        <v>0</v>
      </c>
      <c r="BT126" s="93">
        <f t="shared" si="69"/>
        <v>0</v>
      </c>
    </row>
    <row r="127" spans="2:72" x14ac:dyDescent="0.2">
      <c r="B127" s="2" t="str">
        <f t="shared" si="36"/>
        <v>-</v>
      </c>
      <c r="C127" s="22"/>
      <c r="D127" s="22"/>
      <c r="E127" s="39"/>
      <c r="F127" s="40"/>
      <c r="G127" s="41"/>
      <c r="H127" s="41"/>
      <c r="I127" s="39"/>
      <c r="J127" s="42"/>
      <c r="K127" s="39"/>
      <c r="L127" s="39"/>
      <c r="M127" s="43"/>
      <c r="N127" s="39"/>
      <c r="O127" s="43"/>
      <c r="P127" s="39"/>
      <c r="Q127" s="43"/>
      <c r="R127" s="39"/>
      <c r="S127" s="43"/>
      <c r="T127" s="43"/>
      <c r="U127" s="43"/>
      <c r="V127" s="43"/>
      <c r="W127" s="43"/>
      <c r="X127" s="43"/>
      <c r="Y127" s="43"/>
      <c r="Z127" s="43"/>
      <c r="AA127" s="43"/>
      <c r="AB127" s="43"/>
      <c r="AC127" s="44"/>
      <c r="AD127" s="44"/>
      <c r="AE127" s="44"/>
      <c r="AF127" s="44"/>
      <c r="AG127" s="44"/>
      <c r="AH127" s="44"/>
      <c r="AI127" s="44"/>
      <c r="AJ127" s="120"/>
      <c r="AK127" s="44"/>
      <c r="AL127" s="44"/>
      <c r="AM127" s="45"/>
      <c r="AN127" s="45"/>
      <c r="AO127" s="45"/>
      <c r="AP127" s="45"/>
      <c r="AQ127" s="45"/>
      <c r="AR127" s="45"/>
      <c r="AS127" s="45"/>
      <c r="AT127" s="45"/>
      <c r="AU127" s="45"/>
      <c r="AV127" s="45"/>
      <c r="AW127" s="45"/>
      <c r="AX127" s="45"/>
      <c r="AY127" s="45"/>
      <c r="BA127" s="2">
        <f t="shared" si="37"/>
        <v>0</v>
      </c>
      <c r="BB127" s="2" t="str">
        <f t="shared" si="56"/>
        <v/>
      </c>
      <c r="BC127" s="2" t="str">
        <f t="shared" si="57"/>
        <v/>
      </c>
      <c r="BD127" s="2" t="str">
        <f t="shared" si="58"/>
        <v/>
      </c>
      <c r="BE127" s="2" t="str">
        <f t="shared" si="59"/>
        <v/>
      </c>
      <c r="BF127" s="2" t="str">
        <f t="shared" si="60"/>
        <v/>
      </c>
      <c r="BG127" s="2" t="str">
        <f t="shared" si="61"/>
        <v/>
      </c>
      <c r="BH127" s="2" t="str">
        <f t="shared" si="62"/>
        <v/>
      </c>
      <c r="BI127" s="31" t="str">
        <f t="shared" si="63"/>
        <v/>
      </c>
      <c r="BK127" s="5">
        <f t="shared" si="64"/>
        <v>0</v>
      </c>
      <c r="BL127" s="3">
        <f t="shared" si="65"/>
        <v>0</v>
      </c>
      <c r="BM127" s="3">
        <f t="shared" si="66"/>
        <v>0</v>
      </c>
      <c r="BN127" s="3">
        <f t="shared" si="67"/>
        <v>0</v>
      </c>
      <c r="BO127" s="3">
        <f t="shared" si="68"/>
        <v>0</v>
      </c>
      <c r="BP127" s="93">
        <f t="shared" si="51"/>
        <v>0</v>
      </c>
      <c r="BQ127" s="93">
        <f t="shared" si="52"/>
        <v>0</v>
      </c>
      <c r="BR127" s="93">
        <f t="shared" si="53"/>
        <v>0</v>
      </c>
      <c r="BS127" s="93">
        <f t="shared" si="54"/>
        <v>0</v>
      </c>
      <c r="BT127" s="93">
        <f t="shared" si="69"/>
        <v>0</v>
      </c>
    </row>
    <row r="128" spans="2:72" x14ac:dyDescent="0.2">
      <c r="B128" s="2" t="str">
        <f t="shared" si="36"/>
        <v>-</v>
      </c>
      <c r="C128" s="22"/>
      <c r="D128" s="22"/>
      <c r="E128" s="39"/>
      <c r="F128" s="40"/>
      <c r="G128" s="41"/>
      <c r="H128" s="41"/>
      <c r="I128" s="39"/>
      <c r="J128" s="42"/>
      <c r="K128" s="39"/>
      <c r="L128" s="39"/>
      <c r="M128" s="43"/>
      <c r="N128" s="39"/>
      <c r="O128" s="43"/>
      <c r="P128" s="39"/>
      <c r="Q128" s="43"/>
      <c r="R128" s="39"/>
      <c r="S128" s="43"/>
      <c r="T128" s="43"/>
      <c r="U128" s="43"/>
      <c r="V128" s="43"/>
      <c r="W128" s="43"/>
      <c r="X128" s="43"/>
      <c r="Y128" s="43"/>
      <c r="Z128" s="43"/>
      <c r="AA128" s="43"/>
      <c r="AB128" s="43"/>
      <c r="AC128" s="44"/>
      <c r="AD128" s="44"/>
      <c r="AE128" s="44"/>
      <c r="AF128" s="44"/>
      <c r="AG128" s="44"/>
      <c r="AH128" s="44"/>
      <c r="AI128" s="44"/>
      <c r="AJ128" s="120"/>
      <c r="AK128" s="44"/>
      <c r="AL128" s="44"/>
      <c r="AM128" s="45"/>
      <c r="AN128" s="45"/>
      <c r="AO128" s="45"/>
      <c r="AP128" s="45"/>
      <c r="AQ128" s="45"/>
      <c r="AR128" s="45"/>
      <c r="AS128" s="45"/>
      <c r="AT128" s="45"/>
      <c r="AU128" s="45"/>
      <c r="AV128" s="45"/>
      <c r="AW128" s="45"/>
      <c r="AX128" s="45"/>
      <c r="AY128" s="45"/>
      <c r="BA128" s="2">
        <f t="shared" si="37"/>
        <v>0</v>
      </c>
      <c r="BB128" s="2" t="str">
        <f t="shared" si="56"/>
        <v/>
      </c>
      <c r="BC128" s="2" t="str">
        <f t="shared" si="57"/>
        <v/>
      </c>
      <c r="BD128" s="2" t="str">
        <f t="shared" si="58"/>
        <v/>
      </c>
      <c r="BE128" s="2" t="str">
        <f t="shared" si="59"/>
        <v/>
      </c>
      <c r="BF128" s="2" t="str">
        <f t="shared" si="60"/>
        <v/>
      </c>
      <c r="BG128" s="2" t="str">
        <f t="shared" si="61"/>
        <v/>
      </c>
      <c r="BH128" s="2" t="str">
        <f t="shared" si="62"/>
        <v/>
      </c>
      <c r="BI128" s="31" t="str">
        <f t="shared" si="63"/>
        <v/>
      </c>
      <c r="BK128" s="5">
        <f t="shared" si="64"/>
        <v>0</v>
      </c>
      <c r="BL128" s="3">
        <f t="shared" si="65"/>
        <v>0</v>
      </c>
      <c r="BM128" s="3">
        <f t="shared" si="66"/>
        <v>0</v>
      </c>
      <c r="BN128" s="3">
        <f t="shared" si="67"/>
        <v>0</v>
      </c>
      <c r="BO128" s="3">
        <f t="shared" si="68"/>
        <v>0</v>
      </c>
      <c r="BP128" s="93">
        <f t="shared" si="51"/>
        <v>0</v>
      </c>
      <c r="BQ128" s="93">
        <f t="shared" si="52"/>
        <v>0</v>
      </c>
      <c r="BR128" s="93">
        <f t="shared" si="53"/>
        <v>0</v>
      </c>
      <c r="BS128" s="93">
        <f t="shared" si="54"/>
        <v>0</v>
      </c>
      <c r="BT128" s="93">
        <f t="shared" si="69"/>
        <v>0</v>
      </c>
    </row>
    <row r="129" spans="2:72" x14ac:dyDescent="0.2">
      <c r="B129" s="2" t="str">
        <f t="shared" si="36"/>
        <v>-</v>
      </c>
      <c r="C129" s="22"/>
      <c r="D129" s="22"/>
      <c r="E129" s="39"/>
      <c r="F129" s="40"/>
      <c r="G129" s="41"/>
      <c r="H129" s="41"/>
      <c r="I129" s="39"/>
      <c r="J129" s="42"/>
      <c r="K129" s="39"/>
      <c r="L129" s="39"/>
      <c r="M129" s="43"/>
      <c r="N129" s="39"/>
      <c r="O129" s="43"/>
      <c r="P129" s="39"/>
      <c r="Q129" s="43"/>
      <c r="R129" s="39"/>
      <c r="S129" s="43"/>
      <c r="T129" s="43"/>
      <c r="U129" s="43"/>
      <c r="V129" s="43"/>
      <c r="W129" s="43"/>
      <c r="X129" s="43"/>
      <c r="Y129" s="43"/>
      <c r="Z129" s="43"/>
      <c r="AA129" s="43"/>
      <c r="AB129" s="43"/>
      <c r="AC129" s="44"/>
      <c r="AD129" s="44"/>
      <c r="AE129" s="44"/>
      <c r="AF129" s="44"/>
      <c r="AG129" s="44"/>
      <c r="AH129" s="44"/>
      <c r="AI129" s="44"/>
      <c r="AJ129" s="120"/>
      <c r="AK129" s="44"/>
      <c r="AL129" s="44"/>
      <c r="AM129" s="45"/>
      <c r="AN129" s="45"/>
      <c r="AO129" s="45"/>
      <c r="AP129" s="45"/>
      <c r="AQ129" s="45"/>
      <c r="AR129" s="45"/>
      <c r="AS129" s="45"/>
      <c r="AT129" s="45"/>
      <c r="AU129" s="45"/>
      <c r="AV129" s="45"/>
      <c r="AW129" s="45"/>
      <c r="AX129" s="45"/>
      <c r="AY129" s="45"/>
      <c r="BA129" s="2">
        <f t="shared" si="37"/>
        <v>0</v>
      </c>
      <c r="BB129" s="2" t="str">
        <f t="shared" si="56"/>
        <v/>
      </c>
      <c r="BC129" s="2" t="str">
        <f t="shared" si="57"/>
        <v/>
      </c>
      <c r="BD129" s="2" t="str">
        <f t="shared" si="58"/>
        <v/>
      </c>
      <c r="BE129" s="2" t="str">
        <f t="shared" si="59"/>
        <v/>
      </c>
      <c r="BF129" s="2" t="str">
        <f t="shared" si="60"/>
        <v/>
      </c>
      <c r="BG129" s="2" t="str">
        <f t="shared" si="61"/>
        <v/>
      </c>
      <c r="BH129" s="2" t="str">
        <f t="shared" si="62"/>
        <v/>
      </c>
      <c r="BI129" s="31" t="str">
        <f t="shared" si="63"/>
        <v/>
      </c>
      <c r="BK129" s="5">
        <f t="shared" si="64"/>
        <v>0</v>
      </c>
      <c r="BL129" s="3">
        <f t="shared" si="65"/>
        <v>0</v>
      </c>
      <c r="BM129" s="3">
        <f t="shared" si="66"/>
        <v>0</v>
      </c>
      <c r="BN129" s="3">
        <f t="shared" si="67"/>
        <v>0</v>
      </c>
      <c r="BO129" s="3">
        <f t="shared" si="68"/>
        <v>0</v>
      </c>
      <c r="BP129" s="93">
        <f t="shared" si="51"/>
        <v>0</v>
      </c>
      <c r="BQ129" s="93">
        <f t="shared" si="52"/>
        <v>0</v>
      </c>
      <c r="BR129" s="93">
        <f t="shared" si="53"/>
        <v>0</v>
      </c>
      <c r="BS129" s="93">
        <f t="shared" si="54"/>
        <v>0</v>
      </c>
      <c r="BT129" s="93">
        <f t="shared" si="69"/>
        <v>0</v>
      </c>
    </row>
    <row r="130" spans="2:72" x14ac:dyDescent="0.2">
      <c r="B130" s="2" t="str">
        <f t="shared" si="36"/>
        <v>-</v>
      </c>
      <c r="C130" s="22"/>
      <c r="D130" s="22"/>
      <c r="E130" s="39"/>
      <c r="F130" s="40"/>
      <c r="G130" s="41"/>
      <c r="H130" s="41"/>
      <c r="I130" s="39"/>
      <c r="J130" s="42"/>
      <c r="K130" s="39"/>
      <c r="L130" s="39"/>
      <c r="M130" s="43"/>
      <c r="N130" s="39"/>
      <c r="O130" s="43"/>
      <c r="P130" s="39"/>
      <c r="Q130" s="43"/>
      <c r="R130" s="39"/>
      <c r="S130" s="43"/>
      <c r="T130" s="43"/>
      <c r="U130" s="43"/>
      <c r="V130" s="43"/>
      <c r="W130" s="43"/>
      <c r="X130" s="43"/>
      <c r="Y130" s="43"/>
      <c r="Z130" s="43"/>
      <c r="AA130" s="43"/>
      <c r="AB130" s="43"/>
      <c r="AC130" s="44"/>
      <c r="AD130" s="44"/>
      <c r="AE130" s="44"/>
      <c r="AF130" s="44"/>
      <c r="AG130" s="44"/>
      <c r="AH130" s="44"/>
      <c r="AI130" s="44"/>
      <c r="AJ130" s="120"/>
      <c r="AK130" s="44"/>
      <c r="AL130" s="44"/>
      <c r="AM130" s="45"/>
      <c r="AN130" s="45"/>
      <c r="AO130" s="45"/>
      <c r="AP130" s="45"/>
      <c r="AQ130" s="45"/>
      <c r="AR130" s="45"/>
      <c r="AS130" s="45"/>
      <c r="AT130" s="45"/>
      <c r="AU130" s="45"/>
      <c r="AV130" s="45"/>
      <c r="AW130" s="45"/>
      <c r="AX130" s="45"/>
      <c r="AY130" s="45"/>
      <c r="BA130" s="2">
        <f t="shared" si="37"/>
        <v>0</v>
      </c>
      <c r="BB130" s="2" t="str">
        <f t="shared" si="56"/>
        <v/>
      </c>
      <c r="BC130" s="2" t="str">
        <f t="shared" si="57"/>
        <v/>
      </c>
      <c r="BD130" s="2" t="str">
        <f t="shared" si="58"/>
        <v/>
      </c>
      <c r="BE130" s="2" t="str">
        <f t="shared" si="59"/>
        <v/>
      </c>
      <c r="BF130" s="2" t="str">
        <f t="shared" si="60"/>
        <v/>
      </c>
      <c r="BG130" s="2" t="str">
        <f t="shared" si="61"/>
        <v/>
      </c>
      <c r="BH130" s="2" t="str">
        <f t="shared" si="62"/>
        <v/>
      </c>
      <c r="BI130" s="31" t="str">
        <f t="shared" si="63"/>
        <v/>
      </c>
      <c r="BK130" s="5">
        <f t="shared" si="64"/>
        <v>0</v>
      </c>
      <c r="BL130" s="3">
        <f t="shared" si="65"/>
        <v>0</v>
      </c>
      <c r="BM130" s="3">
        <f t="shared" si="66"/>
        <v>0</v>
      </c>
      <c r="BN130" s="3">
        <f t="shared" si="67"/>
        <v>0</v>
      </c>
      <c r="BO130" s="3">
        <f t="shared" si="68"/>
        <v>0</v>
      </c>
      <c r="BP130" s="93">
        <f t="shared" si="51"/>
        <v>0</v>
      </c>
      <c r="BQ130" s="93">
        <f t="shared" si="52"/>
        <v>0</v>
      </c>
      <c r="BR130" s="93">
        <f t="shared" si="53"/>
        <v>0</v>
      </c>
      <c r="BS130" s="93">
        <f t="shared" si="54"/>
        <v>0</v>
      </c>
      <c r="BT130" s="93">
        <f t="shared" si="69"/>
        <v>0</v>
      </c>
    </row>
    <row r="131" spans="2:72" x14ac:dyDescent="0.2">
      <c r="B131" s="2" t="str">
        <f t="shared" si="36"/>
        <v>-</v>
      </c>
      <c r="C131" s="22"/>
      <c r="D131" s="22"/>
      <c r="E131" s="39"/>
      <c r="F131" s="40"/>
      <c r="G131" s="41"/>
      <c r="H131" s="41"/>
      <c r="I131" s="39"/>
      <c r="J131" s="42"/>
      <c r="K131" s="39"/>
      <c r="L131" s="39"/>
      <c r="M131" s="43"/>
      <c r="N131" s="39"/>
      <c r="O131" s="43"/>
      <c r="P131" s="39"/>
      <c r="Q131" s="43"/>
      <c r="R131" s="39"/>
      <c r="S131" s="43"/>
      <c r="T131" s="43"/>
      <c r="U131" s="43"/>
      <c r="V131" s="43"/>
      <c r="W131" s="43"/>
      <c r="X131" s="43"/>
      <c r="Y131" s="43"/>
      <c r="Z131" s="43"/>
      <c r="AA131" s="43"/>
      <c r="AB131" s="43"/>
      <c r="AC131" s="44"/>
      <c r="AD131" s="44"/>
      <c r="AE131" s="44"/>
      <c r="AF131" s="44"/>
      <c r="AG131" s="44"/>
      <c r="AH131" s="44"/>
      <c r="AI131" s="44"/>
      <c r="AJ131" s="120"/>
      <c r="AK131" s="44"/>
      <c r="AL131" s="44"/>
      <c r="AM131" s="45"/>
      <c r="AN131" s="45"/>
      <c r="AO131" s="45"/>
      <c r="AP131" s="45"/>
      <c r="AQ131" s="45"/>
      <c r="AR131" s="45"/>
      <c r="AS131" s="45"/>
      <c r="AT131" s="45"/>
      <c r="AU131" s="45"/>
      <c r="AV131" s="45"/>
      <c r="AW131" s="45"/>
      <c r="AX131" s="45"/>
      <c r="AY131" s="45"/>
      <c r="BA131" s="2">
        <f t="shared" si="37"/>
        <v>0</v>
      </c>
      <c r="BB131" s="2" t="str">
        <f t="shared" si="56"/>
        <v/>
      </c>
      <c r="BC131" s="2" t="str">
        <f t="shared" si="57"/>
        <v/>
      </c>
      <c r="BD131" s="2" t="str">
        <f t="shared" si="58"/>
        <v/>
      </c>
      <c r="BE131" s="2" t="str">
        <f t="shared" si="59"/>
        <v/>
      </c>
      <c r="BF131" s="2" t="str">
        <f t="shared" si="60"/>
        <v/>
      </c>
      <c r="BG131" s="2" t="str">
        <f t="shared" si="61"/>
        <v/>
      </c>
      <c r="BH131" s="2" t="str">
        <f t="shared" si="62"/>
        <v/>
      </c>
      <c r="BI131" s="31" t="str">
        <f t="shared" si="63"/>
        <v/>
      </c>
      <c r="BK131" s="5">
        <f t="shared" si="64"/>
        <v>0</v>
      </c>
      <c r="BL131" s="3">
        <f t="shared" si="65"/>
        <v>0</v>
      </c>
      <c r="BM131" s="3">
        <f t="shared" si="66"/>
        <v>0</v>
      </c>
      <c r="BN131" s="3">
        <f t="shared" si="67"/>
        <v>0</v>
      </c>
      <c r="BO131" s="3">
        <f t="shared" si="68"/>
        <v>0</v>
      </c>
      <c r="BP131" s="93">
        <f t="shared" si="51"/>
        <v>0</v>
      </c>
      <c r="BQ131" s="93">
        <f t="shared" si="52"/>
        <v>0</v>
      </c>
      <c r="BR131" s="93">
        <f t="shared" si="53"/>
        <v>0</v>
      </c>
      <c r="BS131" s="93">
        <f t="shared" si="54"/>
        <v>0</v>
      </c>
      <c r="BT131" s="93">
        <f t="shared" si="69"/>
        <v>0</v>
      </c>
    </row>
    <row r="132" spans="2:72" x14ac:dyDescent="0.2">
      <c r="B132" s="2" t="str">
        <f t="shared" si="36"/>
        <v>-</v>
      </c>
      <c r="C132" s="22"/>
      <c r="D132" s="22"/>
      <c r="E132" s="39"/>
      <c r="F132" s="40"/>
      <c r="G132" s="41"/>
      <c r="H132" s="41"/>
      <c r="I132" s="39"/>
      <c r="J132" s="42"/>
      <c r="K132" s="39"/>
      <c r="L132" s="39"/>
      <c r="M132" s="43"/>
      <c r="N132" s="39"/>
      <c r="O132" s="43"/>
      <c r="P132" s="39"/>
      <c r="Q132" s="43"/>
      <c r="R132" s="39"/>
      <c r="S132" s="43"/>
      <c r="T132" s="43"/>
      <c r="U132" s="43"/>
      <c r="V132" s="43"/>
      <c r="W132" s="43"/>
      <c r="X132" s="43"/>
      <c r="Y132" s="43"/>
      <c r="Z132" s="43"/>
      <c r="AA132" s="43"/>
      <c r="AB132" s="43"/>
      <c r="AC132" s="44"/>
      <c r="AD132" s="44"/>
      <c r="AE132" s="44"/>
      <c r="AF132" s="44"/>
      <c r="AG132" s="44"/>
      <c r="AH132" s="44"/>
      <c r="AI132" s="44"/>
      <c r="AJ132" s="120"/>
      <c r="AK132" s="44"/>
      <c r="AL132" s="44"/>
      <c r="AM132" s="45"/>
      <c r="AN132" s="45"/>
      <c r="AO132" s="45"/>
      <c r="AP132" s="45"/>
      <c r="AQ132" s="45"/>
      <c r="AR132" s="45"/>
      <c r="AS132" s="45"/>
      <c r="AT132" s="45"/>
      <c r="AU132" s="45"/>
      <c r="AV132" s="45"/>
      <c r="AW132" s="45"/>
      <c r="AX132" s="45"/>
      <c r="AY132" s="45"/>
      <c r="BA132" s="2">
        <f t="shared" si="37"/>
        <v>0</v>
      </c>
      <c r="BB132" s="2" t="str">
        <f t="shared" si="56"/>
        <v/>
      </c>
      <c r="BC132" s="2" t="str">
        <f t="shared" si="57"/>
        <v/>
      </c>
      <c r="BD132" s="2" t="str">
        <f t="shared" si="58"/>
        <v/>
      </c>
      <c r="BE132" s="2" t="str">
        <f t="shared" si="59"/>
        <v/>
      </c>
      <c r="BF132" s="2" t="str">
        <f t="shared" si="60"/>
        <v/>
      </c>
      <c r="BG132" s="2" t="str">
        <f t="shared" si="61"/>
        <v/>
      </c>
      <c r="BH132" s="2" t="str">
        <f t="shared" si="62"/>
        <v/>
      </c>
      <c r="BI132" s="31" t="str">
        <f t="shared" si="63"/>
        <v/>
      </c>
      <c r="BK132" s="5">
        <f t="shared" si="64"/>
        <v>0</v>
      </c>
      <c r="BL132" s="3">
        <f t="shared" si="65"/>
        <v>0</v>
      </c>
      <c r="BM132" s="3">
        <f t="shared" si="66"/>
        <v>0</v>
      </c>
      <c r="BN132" s="3">
        <f t="shared" si="67"/>
        <v>0</v>
      </c>
      <c r="BO132" s="3">
        <f t="shared" si="68"/>
        <v>0</v>
      </c>
      <c r="BP132" s="93">
        <f t="shared" si="51"/>
        <v>0</v>
      </c>
      <c r="BQ132" s="93">
        <f t="shared" si="52"/>
        <v>0</v>
      </c>
      <c r="BR132" s="93">
        <f t="shared" si="53"/>
        <v>0</v>
      </c>
      <c r="BS132" s="93">
        <f t="shared" si="54"/>
        <v>0</v>
      </c>
      <c r="BT132" s="93">
        <f t="shared" si="69"/>
        <v>0</v>
      </c>
    </row>
    <row r="133" spans="2:72" x14ac:dyDescent="0.2">
      <c r="B133" s="2" t="str">
        <f t="shared" si="36"/>
        <v>-</v>
      </c>
      <c r="C133" s="22"/>
      <c r="D133" s="22"/>
      <c r="E133" s="39"/>
      <c r="F133" s="40"/>
      <c r="G133" s="41"/>
      <c r="H133" s="41"/>
      <c r="I133" s="39"/>
      <c r="J133" s="42"/>
      <c r="K133" s="39"/>
      <c r="L133" s="39"/>
      <c r="M133" s="43"/>
      <c r="N133" s="39"/>
      <c r="O133" s="43"/>
      <c r="P133" s="39"/>
      <c r="Q133" s="43"/>
      <c r="R133" s="39"/>
      <c r="S133" s="43"/>
      <c r="T133" s="43"/>
      <c r="U133" s="43"/>
      <c r="V133" s="43"/>
      <c r="W133" s="43"/>
      <c r="X133" s="43"/>
      <c r="Y133" s="43"/>
      <c r="Z133" s="43"/>
      <c r="AA133" s="43"/>
      <c r="AB133" s="43"/>
      <c r="AC133" s="44"/>
      <c r="AD133" s="44"/>
      <c r="AE133" s="44"/>
      <c r="AF133" s="44"/>
      <c r="AG133" s="44"/>
      <c r="AH133" s="44"/>
      <c r="AI133" s="44"/>
      <c r="AJ133" s="120"/>
      <c r="AK133" s="44"/>
      <c r="AL133" s="44"/>
      <c r="AM133" s="45"/>
      <c r="AN133" s="45"/>
      <c r="AO133" s="45"/>
      <c r="AP133" s="45"/>
      <c r="AQ133" s="45"/>
      <c r="AR133" s="45"/>
      <c r="AS133" s="45"/>
      <c r="AT133" s="45"/>
      <c r="AU133" s="45"/>
      <c r="AV133" s="45"/>
      <c r="AW133" s="45"/>
      <c r="AX133" s="45"/>
      <c r="AY133" s="45"/>
      <c r="BA133" s="2">
        <f t="shared" si="37"/>
        <v>0</v>
      </c>
      <c r="BB133" s="2" t="str">
        <f t="shared" si="56"/>
        <v/>
      </c>
      <c r="BC133" s="2" t="str">
        <f t="shared" si="57"/>
        <v/>
      </c>
      <c r="BD133" s="2" t="str">
        <f t="shared" si="58"/>
        <v/>
      </c>
      <c r="BE133" s="2" t="str">
        <f t="shared" si="59"/>
        <v/>
      </c>
      <c r="BF133" s="2" t="str">
        <f t="shared" si="60"/>
        <v/>
      </c>
      <c r="BG133" s="2" t="str">
        <f t="shared" si="61"/>
        <v/>
      </c>
      <c r="BH133" s="2" t="str">
        <f t="shared" si="62"/>
        <v/>
      </c>
      <c r="BI133" s="31" t="str">
        <f t="shared" si="63"/>
        <v/>
      </c>
      <c r="BK133" s="5">
        <f t="shared" si="64"/>
        <v>0</v>
      </c>
      <c r="BL133" s="3">
        <f t="shared" si="65"/>
        <v>0</v>
      </c>
      <c r="BM133" s="3">
        <f t="shared" si="66"/>
        <v>0</v>
      </c>
      <c r="BN133" s="3">
        <f t="shared" si="67"/>
        <v>0</v>
      </c>
      <c r="BO133" s="3">
        <f t="shared" si="68"/>
        <v>0</v>
      </c>
      <c r="BP133" s="93">
        <f t="shared" si="51"/>
        <v>0</v>
      </c>
      <c r="BQ133" s="93">
        <f t="shared" si="52"/>
        <v>0</v>
      </c>
      <c r="BR133" s="93">
        <f t="shared" si="53"/>
        <v>0</v>
      </c>
      <c r="BS133" s="93">
        <f t="shared" si="54"/>
        <v>0</v>
      </c>
      <c r="BT133" s="93">
        <f t="shared" si="69"/>
        <v>0</v>
      </c>
    </row>
    <row r="134" spans="2:72" x14ac:dyDescent="0.2">
      <c r="B134" s="2" t="str">
        <f t="shared" si="36"/>
        <v>-</v>
      </c>
      <c r="C134" s="22"/>
      <c r="D134" s="22"/>
      <c r="E134" s="39"/>
      <c r="F134" s="40"/>
      <c r="G134" s="41"/>
      <c r="H134" s="41"/>
      <c r="I134" s="39"/>
      <c r="J134" s="42"/>
      <c r="K134" s="39"/>
      <c r="L134" s="39"/>
      <c r="M134" s="43"/>
      <c r="N134" s="39"/>
      <c r="O134" s="43"/>
      <c r="P134" s="39"/>
      <c r="Q134" s="43"/>
      <c r="R134" s="39"/>
      <c r="S134" s="43"/>
      <c r="T134" s="43"/>
      <c r="U134" s="43"/>
      <c r="V134" s="43"/>
      <c r="W134" s="43"/>
      <c r="X134" s="43"/>
      <c r="Y134" s="43"/>
      <c r="Z134" s="43"/>
      <c r="AA134" s="43"/>
      <c r="AB134" s="43"/>
      <c r="AC134" s="44"/>
      <c r="AD134" s="44"/>
      <c r="AE134" s="44"/>
      <c r="AF134" s="44"/>
      <c r="AG134" s="44"/>
      <c r="AH134" s="44"/>
      <c r="AI134" s="44"/>
      <c r="AJ134" s="120"/>
      <c r="AK134" s="44"/>
      <c r="AL134" s="44"/>
      <c r="AM134" s="45"/>
      <c r="AN134" s="45"/>
      <c r="AO134" s="45"/>
      <c r="AP134" s="45"/>
      <c r="AQ134" s="45"/>
      <c r="AR134" s="45"/>
      <c r="AS134" s="45"/>
      <c r="AT134" s="45"/>
      <c r="AU134" s="45"/>
      <c r="AV134" s="45"/>
      <c r="AW134" s="45"/>
      <c r="AX134" s="45"/>
      <c r="AY134" s="45"/>
      <c r="BA134" s="2">
        <f t="shared" si="37"/>
        <v>0</v>
      </c>
      <c r="BB134" s="2" t="str">
        <f t="shared" si="56"/>
        <v/>
      </c>
      <c r="BC134" s="2" t="str">
        <f t="shared" si="57"/>
        <v/>
      </c>
      <c r="BD134" s="2" t="str">
        <f t="shared" si="58"/>
        <v/>
      </c>
      <c r="BE134" s="2" t="str">
        <f t="shared" si="59"/>
        <v/>
      </c>
      <c r="BF134" s="2" t="str">
        <f t="shared" si="60"/>
        <v/>
      </c>
      <c r="BG134" s="2" t="str">
        <f t="shared" si="61"/>
        <v/>
      </c>
      <c r="BH134" s="2" t="str">
        <f t="shared" si="62"/>
        <v/>
      </c>
      <c r="BI134" s="31" t="str">
        <f t="shared" si="63"/>
        <v/>
      </c>
      <c r="BK134" s="5">
        <f t="shared" si="64"/>
        <v>0</v>
      </c>
      <c r="BL134" s="3">
        <f t="shared" si="65"/>
        <v>0</v>
      </c>
      <c r="BM134" s="3">
        <f t="shared" si="66"/>
        <v>0</v>
      </c>
      <c r="BN134" s="3">
        <f t="shared" si="67"/>
        <v>0</v>
      </c>
      <c r="BO134" s="3">
        <f t="shared" si="68"/>
        <v>0</v>
      </c>
      <c r="BP134" s="93">
        <f t="shared" si="51"/>
        <v>0</v>
      </c>
      <c r="BQ134" s="93">
        <f t="shared" si="52"/>
        <v>0</v>
      </c>
      <c r="BR134" s="93">
        <f t="shared" si="53"/>
        <v>0</v>
      </c>
      <c r="BS134" s="93">
        <f t="shared" si="54"/>
        <v>0</v>
      </c>
      <c r="BT134" s="93">
        <f t="shared" si="69"/>
        <v>0</v>
      </c>
    </row>
    <row r="135" spans="2:72" x14ac:dyDescent="0.2">
      <c r="B135" s="2" t="str">
        <f t="shared" si="36"/>
        <v>-</v>
      </c>
      <c r="C135" s="22"/>
      <c r="D135" s="22"/>
      <c r="E135" s="39"/>
      <c r="F135" s="40"/>
      <c r="G135" s="41"/>
      <c r="H135" s="41"/>
      <c r="I135" s="39"/>
      <c r="J135" s="42"/>
      <c r="K135" s="39"/>
      <c r="L135" s="39"/>
      <c r="M135" s="43"/>
      <c r="N135" s="39"/>
      <c r="O135" s="43"/>
      <c r="P135" s="39"/>
      <c r="Q135" s="43"/>
      <c r="R135" s="39"/>
      <c r="S135" s="43"/>
      <c r="T135" s="43"/>
      <c r="U135" s="43"/>
      <c r="V135" s="43"/>
      <c r="W135" s="43"/>
      <c r="X135" s="43"/>
      <c r="Y135" s="43"/>
      <c r="Z135" s="43"/>
      <c r="AA135" s="43"/>
      <c r="AB135" s="43"/>
      <c r="AC135" s="44"/>
      <c r="AD135" s="44"/>
      <c r="AE135" s="44"/>
      <c r="AF135" s="44"/>
      <c r="AG135" s="44"/>
      <c r="AH135" s="44"/>
      <c r="AI135" s="44"/>
      <c r="AJ135" s="120"/>
      <c r="AK135" s="44"/>
      <c r="AL135" s="44"/>
      <c r="AM135" s="45"/>
      <c r="AN135" s="45"/>
      <c r="AO135" s="45"/>
      <c r="AP135" s="45"/>
      <c r="AQ135" s="45"/>
      <c r="AR135" s="45"/>
      <c r="AS135" s="45"/>
      <c r="AT135" s="45"/>
      <c r="AU135" s="45"/>
      <c r="AV135" s="45"/>
      <c r="AW135" s="45"/>
      <c r="AX135" s="45"/>
      <c r="AY135" s="45"/>
      <c r="BA135" s="2">
        <f t="shared" si="37"/>
        <v>0</v>
      </c>
      <c r="BB135" s="2" t="str">
        <f t="shared" si="56"/>
        <v/>
      </c>
      <c r="BC135" s="2" t="str">
        <f t="shared" si="57"/>
        <v/>
      </c>
      <c r="BD135" s="2" t="str">
        <f t="shared" si="58"/>
        <v/>
      </c>
      <c r="BE135" s="2" t="str">
        <f t="shared" si="59"/>
        <v/>
      </c>
      <c r="BF135" s="2" t="str">
        <f t="shared" si="60"/>
        <v/>
      </c>
      <c r="BG135" s="2" t="str">
        <f t="shared" si="61"/>
        <v/>
      </c>
      <c r="BH135" s="2" t="str">
        <f t="shared" si="62"/>
        <v/>
      </c>
      <c r="BI135" s="31" t="str">
        <f t="shared" si="63"/>
        <v/>
      </c>
      <c r="BK135" s="5">
        <f t="shared" si="64"/>
        <v>0</v>
      </c>
      <c r="BL135" s="3">
        <f t="shared" si="65"/>
        <v>0</v>
      </c>
      <c r="BM135" s="3">
        <f t="shared" si="66"/>
        <v>0</v>
      </c>
      <c r="BN135" s="3">
        <f t="shared" si="67"/>
        <v>0</v>
      </c>
      <c r="BO135" s="3">
        <f t="shared" si="68"/>
        <v>0</v>
      </c>
      <c r="BP135" s="93">
        <f t="shared" si="51"/>
        <v>0</v>
      </c>
      <c r="BQ135" s="93">
        <f t="shared" si="52"/>
        <v>0</v>
      </c>
      <c r="BR135" s="93">
        <f t="shared" si="53"/>
        <v>0</v>
      </c>
      <c r="BS135" s="93">
        <f t="shared" si="54"/>
        <v>0</v>
      </c>
      <c r="BT135" s="93">
        <f t="shared" si="69"/>
        <v>0</v>
      </c>
    </row>
    <row r="136" spans="2:72" x14ac:dyDescent="0.2">
      <c r="B136" s="2" t="str">
        <f t="shared" si="36"/>
        <v>-</v>
      </c>
      <c r="C136" s="22"/>
      <c r="D136" s="22"/>
      <c r="E136" s="39"/>
      <c r="F136" s="40"/>
      <c r="G136" s="41"/>
      <c r="H136" s="41"/>
      <c r="I136" s="39"/>
      <c r="J136" s="42"/>
      <c r="K136" s="39"/>
      <c r="L136" s="39"/>
      <c r="M136" s="43"/>
      <c r="N136" s="39"/>
      <c r="O136" s="43"/>
      <c r="P136" s="39"/>
      <c r="Q136" s="43"/>
      <c r="R136" s="39"/>
      <c r="S136" s="43"/>
      <c r="T136" s="43"/>
      <c r="U136" s="43"/>
      <c r="V136" s="43"/>
      <c r="W136" s="43"/>
      <c r="X136" s="43"/>
      <c r="Y136" s="43"/>
      <c r="Z136" s="43"/>
      <c r="AA136" s="43"/>
      <c r="AB136" s="43"/>
      <c r="AC136" s="44"/>
      <c r="AD136" s="44"/>
      <c r="AE136" s="44"/>
      <c r="AF136" s="44"/>
      <c r="AG136" s="44"/>
      <c r="AH136" s="44"/>
      <c r="AI136" s="44"/>
      <c r="AJ136" s="120"/>
      <c r="AK136" s="44"/>
      <c r="AL136" s="44"/>
      <c r="AM136" s="45"/>
      <c r="AN136" s="45"/>
      <c r="AO136" s="45"/>
      <c r="AP136" s="45"/>
      <c r="AQ136" s="45"/>
      <c r="AR136" s="45"/>
      <c r="AS136" s="45"/>
      <c r="AT136" s="45"/>
      <c r="AU136" s="45"/>
      <c r="AV136" s="45"/>
      <c r="AW136" s="45"/>
      <c r="AX136" s="45"/>
      <c r="AY136" s="45"/>
      <c r="BA136" s="2">
        <f t="shared" si="37"/>
        <v>0</v>
      </c>
      <c r="BB136" s="2" t="str">
        <f t="shared" si="56"/>
        <v/>
      </c>
      <c r="BC136" s="2" t="str">
        <f t="shared" si="57"/>
        <v/>
      </c>
      <c r="BD136" s="2" t="str">
        <f t="shared" si="58"/>
        <v/>
      </c>
      <c r="BE136" s="2" t="str">
        <f t="shared" si="59"/>
        <v/>
      </c>
      <c r="BF136" s="2" t="str">
        <f t="shared" si="60"/>
        <v/>
      </c>
      <c r="BG136" s="2" t="str">
        <f t="shared" si="61"/>
        <v/>
      </c>
      <c r="BH136" s="2" t="str">
        <f t="shared" si="62"/>
        <v/>
      </c>
      <c r="BI136" s="31" t="str">
        <f t="shared" si="63"/>
        <v/>
      </c>
      <c r="BK136" s="5">
        <f t="shared" si="64"/>
        <v>0</v>
      </c>
      <c r="BL136" s="3">
        <f t="shared" si="65"/>
        <v>0</v>
      </c>
      <c r="BM136" s="3">
        <f t="shared" si="66"/>
        <v>0</v>
      </c>
      <c r="BN136" s="3">
        <f t="shared" si="67"/>
        <v>0</v>
      </c>
      <c r="BO136" s="3">
        <f t="shared" si="68"/>
        <v>0</v>
      </c>
      <c r="BP136" s="93">
        <f t="shared" si="51"/>
        <v>0</v>
      </c>
      <c r="BQ136" s="93">
        <f t="shared" si="52"/>
        <v>0</v>
      </c>
      <c r="BR136" s="93">
        <f t="shared" si="53"/>
        <v>0</v>
      </c>
      <c r="BS136" s="93">
        <f t="shared" si="54"/>
        <v>0</v>
      </c>
      <c r="BT136" s="93">
        <f t="shared" si="69"/>
        <v>0</v>
      </c>
    </row>
    <row r="137" spans="2:72" x14ac:dyDescent="0.2">
      <c r="B137" s="2" t="str">
        <f t="shared" si="36"/>
        <v>-</v>
      </c>
      <c r="C137" s="22"/>
      <c r="D137" s="22"/>
      <c r="E137" s="39"/>
      <c r="F137" s="40"/>
      <c r="G137" s="41"/>
      <c r="H137" s="41"/>
      <c r="I137" s="39"/>
      <c r="J137" s="42"/>
      <c r="K137" s="39"/>
      <c r="L137" s="39"/>
      <c r="M137" s="43"/>
      <c r="N137" s="39"/>
      <c r="O137" s="43"/>
      <c r="P137" s="39"/>
      <c r="Q137" s="43"/>
      <c r="R137" s="39"/>
      <c r="S137" s="43"/>
      <c r="T137" s="43"/>
      <c r="U137" s="43"/>
      <c r="V137" s="43"/>
      <c r="W137" s="43"/>
      <c r="X137" s="43"/>
      <c r="Y137" s="43"/>
      <c r="Z137" s="43"/>
      <c r="AA137" s="43"/>
      <c r="AB137" s="43"/>
      <c r="AC137" s="44"/>
      <c r="AD137" s="44"/>
      <c r="AE137" s="44"/>
      <c r="AF137" s="44"/>
      <c r="AG137" s="44"/>
      <c r="AH137" s="44"/>
      <c r="AI137" s="44"/>
      <c r="AJ137" s="120"/>
      <c r="AK137" s="44"/>
      <c r="AL137" s="44"/>
      <c r="AM137" s="45"/>
      <c r="AN137" s="45"/>
      <c r="AO137" s="45"/>
      <c r="AP137" s="45"/>
      <c r="AQ137" s="45"/>
      <c r="AR137" s="45"/>
      <c r="AS137" s="45"/>
      <c r="AT137" s="45"/>
      <c r="AU137" s="45"/>
      <c r="AV137" s="45"/>
      <c r="AW137" s="45"/>
      <c r="AX137" s="45"/>
      <c r="AY137" s="45"/>
      <c r="BA137" s="2">
        <f t="shared" si="37"/>
        <v>0</v>
      </c>
      <c r="BB137" s="2" t="str">
        <f t="shared" si="56"/>
        <v/>
      </c>
      <c r="BC137" s="2" t="str">
        <f t="shared" si="57"/>
        <v/>
      </c>
      <c r="BD137" s="2" t="str">
        <f t="shared" si="58"/>
        <v/>
      </c>
      <c r="BE137" s="2" t="str">
        <f t="shared" si="59"/>
        <v/>
      </c>
      <c r="BF137" s="2" t="str">
        <f t="shared" si="60"/>
        <v/>
      </c>
      <c r="BG137" s="2" t="str">
        <f t="shared" si="61"/>
        <v/>
      </c>
      <c r="BH137" s="2" t="str">
        <f t="shared" si="62"/>
        <v/>
      </c>
      <c r="BI137" s="31" t="str">
        <f t="shared" si="63"/>
        <v/>
      </c>
      <c r="BK137" s="5">
        <f t="shared" si="64"/>
        <v>0</v>
      </c>
      <c r="BL137" s="3">
        <f t="shared" si="65"/>
        <v>0</v>
      </c>
      <c r="BM137" s="3">
        <f t="shared" si="66"/>
        <v>0</v>
      </c>
      <c r="BN137" s="3">
        <f t="shared" si="67"/>
        <v>0</v>
      </c>
      <c r="BO137" s="3">
        <f t="shared" si="68"/>
        <v>0</v>
      </c>
      <c r="BP137" s="93">
        <f t="shared" si="51"/>
        <v>0</v>
      </c>
      <c r="BQ137" s="93">
        <f t="shared" si="52"/>
        <v>0</v>
      </c>
      <c r="BR137" s="93">
        <f t="shared" si="53"/>
        <v>0</v>
      </c>
      <c r="BS137" s="93">
        <f t="shared" si="54"/>
        <v>0</v>
      </c>
      <c r="BT137" s="93">
        <f t="shared" si="69"/>
        <v>0</v>
      </c>
    </row>
    <row r="138" spans="2:72" x14ac:dyDescent="0.2">
      <c r="B138" s="2" t="str">
        <f t="shared" si="36"/>
        <v>-</v>
      </c>
      <c r="C138" s="22"/>
      <c r="D138" s="22"/>
      <c r="E138" s="39"/>
      <c r="F138" s="40"/>
      <c r="G138" s="41"/>
      <c r="H138" s="41"/>
      <c r="I138" s="39"/>
      <c r="J138" s="42"/>
      <c r="K138" s="39"/>
      <c r="L138" s="39"/>
      <c r="M138" s="43"/>
      <c r="N138" s="39"/>
      <c r="O138" s="43"/>
      <c r="P138" s="39"/>
      <c r="Q138" s="43"/>
      <c r="R138" s="39"/>
      <c r="S138" s="43"/>
      <c r="T138" s="43"/>
      <c r="U138" s="43"/>
      <c r="V138" s="43"/>
      <c r="W138" s="43"/>
      <c r="X138" s="43"/>
      <c r="Y138" s="43"/>
      <c r="Z138" s="43"/>
      <c r="AA138" s="43"/>
      <c r="AB138" s="43"/>
      <c r="AC138" s="44"/>
      <c r="AD138" s="44"/>
      <c r="AE138" s="44"/>
      <c r="AF138" s="44"/>
      <c r="AG138" s="44"/>
      <c r="AH138" s="44"/>
      <c r="AI138" s="44"/>
      <c r="AJ138" s="120"/>
      <c r="AK138" s="44"/>
      <c r="AL138" s="44"/>
      <c r="AM138" s="45"/>
      <c r="AN138" s="45"/>
      <c r="AO138" s="45"/>
      <c r="AP138" s="45"/>
      <c r="AQ138" s="45"/>
      <c r="AR138" s="45"/>
      <c r="AS138" s="45"/>
      <c r="AT138" s="45"/>
      <c r="AU138" s="45"/>
      <c r="AV138" s="45"/>
      <c r="AW138" s="45"/>
      <c r="AX138" s="45"/>
      <c r="AY138" s="45"/>
      <c r="BA138" s="2">
        <f t="shared" si="37"/>
        <v>0</v>
      </c>
      <c r="BB138" s="2" t="str">
        <f t="shared" si="56"/>
        <v/>
      </c>
      <c r="BC138" s="2" t="str">
        <f t="shared" si="57"/>
        <v/>
      </c>
      <c r="BD138" s="2" t="str">
        <f t="shared" si="58"/>
        <v/>
      </c>
      <c r="BE138" s="2" t="str">
        <f t="shared" si="59"/>
        <v/>
      </c>
      <c r="BF138" s="2" t="str">
        <f t="shared" si="60"/>
        <v/>
      </c>
      <c r="BG138" s="2" t="str">
        <f t="shared" si="61"/>
        <v/>
      </c>
      <c r="BH138" s="2" t="str">
        <f t="shared" si="62"/>
        <v/>
      </c>
      <c r="BI138" s="31" t="str">
        <f t="shared" si="63"/>
        <v/>
      </c>
      <c r="BK138" s="5">
        <f t="shared" si="64"/>
        <v>0</v>
      </c>
      <c r="BL138" s="3">
        <f t="shared" si="65"/>
        <v>0</v>
      </c>
      <c r="BM138" s="3">
        <f t="shared" si="66"/>
        <v>0</v>
      </c>
      <c r="BN138" s="3">
        <f t="shared" si="67"/>
        <v>0</v>
      </c>
      <c r="BO138" s="3">
        <f t="shared" si="68"/>
        <v>0</v>
      </c>
      <c r="BP138" s="93">
        <f t="shared" si="51"/>
        <v>0</v>
      </c>
      <c r="BQ138" s="93">
        <f t="shared" si="52"/>
        <v>0</v>
      </c>
      <c r="BR138" s="93">
        <f t="shared" si="53"/>
        <v>0</v>
      </c>
      <c r="BS138" s="93">
        <f t="shared" si="54"/>
        <v>0</v>
      </c>
      <c r="BT138" s="93">
        <f t="shared" si="69"/>
        <v>0</v>
      </c>
    </row>
    <row r="139" spans="2:72" x14ac:dyDescent="0.2">
      <c r="B139" s="2" t="str">
        <f t="shared" ref="B139:B181" si="70">E139&amp;F139&amp;"-"&amp;G139</f>
        <v>-</v>
      </c>
      <c r="C139" s="22"/>
      <c r="D139" s="22"/>
      <c r="E139" s="39"/>
      <c r="F139" s="40"/>
      <c r="G139" s="41"/>
      <c r="H139" s="41"/>
      <c r="I139" s="39"/>
      <c r="J139" s="42"/>
      <c r="K139" s="39"/>
      <c r="L139" s="39"/>
      <c r="M139" s="43"/>
      <c r="N139" s="39"/>
      <c r="O139" s="43"/>
      <c r="P139" s="39"/>
      <c r="Q139" s="43"/>
      <c r="R139" s="39"/>
      <c r="S139" s="43"/>
      <c r="T139" s="43"/>
      <c r="U139" s="43"/>
      <c r="V139" s="43"/>
      <c r="W139" s="43"/>
      <c r="X139" s="43"/>
      <c r="Y139" s="43"/>
      <c r="Z139" s="43"/>
      <c r="AA139" s="43"/>
      <c r="AB139" s="43"/>
      <c r="AC139" s="44"/>
      <c r="AD139" s="44"/>
      <c r="AE139" s="44"/>
      <c r="AF139" s="44"/>
      <c r="AG139" s="44"/>
      <c r="AH139" s="44"/>
      <c r="AI139" s="44"/>
      <c r="AJ139" s="120"/>
      <c r="AK139" s="44"/>
      <c r="AL139" s="44"/>
      <c r="AM139" s="45"/>
      <c r="AN139" s="45"/>
      <c r="AO139" s="45"/>
      <c r="AP139" s="45"/>
      <c r="AQ139" s="45"/>
      <c r="AR139" s="45"/>
      <c r="AS139" s="45"/>
      <c r="AT139" s="45"/>
      <c r="AU139" s="45"/>
      <c r="AV139" s="45"/>
      <c r="AW139" s="45"/>
      <c r="AX139" s="45"/>
      <c r="AY139" s="45"/>
      <c r="BA139" s="2">
        <f t="shared" si="37"/>
        <v>0</v>
      </c>
      <c r="BB139" s="2" t="str">
        <f t="shared" si="56"/>
        <v/>
      </c>
      <c r="BC139" s="2" t="str">
        <f t="shared" si="57"/>
        <v/>
      </c>
      <c r="BD139" s="2" t="str">
        <f t="shared" si="58"/>
        <v/>
      </c>
      <c r="BE139" s="2" t="str">
        <f t="shared" si="59"/>
        <v/>
      </c>
      <c r="BF139" s="2" t="str">
        <f t="shared" si="60"/>
        <v/>
      </c>
      <c r="BG139" s="2" t="str">
        <f t="shared" si="61"/>
        <v/>
      </c>
      <c r="BH139" s="2" t="str">
        <f t="shared" si="62"/>
        <v/>
      </c>
      <c r="BI139" s="31" t="str">
        <f t="shared" si="63"/>
        <v/>
      </c>
      <c r="BK139" s="5">
        <f t="shared" si="64"/>
        <v>0</v>
      </c>
      <c r="BL139" s="3">
        <f t="shared" si="65"/>
        <v>0</v>
      </c>
      <c r="BM139" s="3">
        <f t="shared" si="66"/>
        <v>0</v>
      </c>
      <c r="BN139" s="3">
        <f t="shared" si="67"/>
        <v>0</v>
      </c>
      <c r="BO139" s="3">
        <f t="shared" si="68"/>
        <v>0</v>
      </c>
      <c r="BP139" s="93">
        <f t="shared" si="51"/>
        <v>0</v>
      </c>
      <c r="BQ139" s="93">
        <f t="shared" si="52"/>
        <v>0</v>
      </c>
      <c r="BR139" s="93">
        <f t="shared" si="53"/>
        <v>0</v>
      </c>
      <c r="BS139" s="93">
        <f t="shared" si="54"/>
        <v>0</v>
      </c>
      <c r="BT139" s="93">
        <f t="shared" si="69"/>
        <v>0</v>
      </c>
    </row>
    <row r="140" spans="2:72" x14ac:dyDescent="0.2">
      <c r="B140" s="2" t="str">
        <f t="shared" si="70"/>
        <v>-</v>
      </c>
      <c r="C140" s="22"/>
      <c r="D140" s="22"/>
      <c r="E140" s="39"/>
      <c r="F140" s="40"/>
      <c r="G140" s="41"/>
      <c r="H140" s="41"/>
      <c r="I140" s="39"/>
      <c r="J140" s="42"/>
      <c r="K140" s="39"/>
      <c r="L140" s="39"/>
      <c r="M140" s="43"/>
      <c r="N140" s="39"/>
      <c r="O140" s="43"/>
      <c r="P140" s="39"/>
      <c r="Q140" s="43"/>
      <c r="R140" s="39"/>
      <c r="S140" s="43"/>
      <c r="T140" s="43"/>
      <c r="U140" s="43"/>
      <c r="V140" s="43"/>
      <c r="W140" s="43"/>
      <c r="X140" s="43"/>
      <c r="Y140" s="43"/>
      <c r="Z140" s="43"/>
      <c r="AA140" s="43"/>
      <c r="AB140" s="43"/>
      <c r="AC140" s="44"/>
      <c r="AD140" s="44"/>
      <c r="AE140" s="44"/>
      <c r="AF140" s="44"/>
      <c r="AG140" s="44"/>
      <c r="AH140" s="44"/>
      <c r="AI140" s="44"/>
      <c r="AJ140" s="120"/>
      <c r="AK140" s="44"/>
      <c r="AL140" s="44"/>
      <c r="AM140" s="45"/>
      <c r="AN140" s="45"/>
      <c r="AO140" s="45"/>
      <c r="AP140" s="45"/>
      <c r="AQ140" s="45"/>
      <c r="AR140" s="45"/>
      <c r="AS140" s="45"/>
      <c r="AT140" s="45"/>
      <c r="AU140" s="45"/>
      <c r="AV140" s="45"/>
      <c r="AW140" s="45"/>
      <c r="AX140" s="45"/>
      <c r="AY140" s="45"/>
      <c r="BA140" s="2">
        <f t="shared" si="37"/>
        <v>0</v>
      </c>
      <c r="BB140" s="2" t="str">
        <f t="shared" ref="BB140:BB171" si="71">IF(L140="","",$E140-2&amp;L140)</f>
        <v/>
      </c>
      <c r="BC140" s="2" t="str">
        <f t="shared" ref="BC140:BC171" si="72">IF(BC$9&gt;$BA140,"",$E140-2&amp;N140)</f>
        <v/>
      </c>
      <c r="BD140" s="2" t="str">
        <f t="shared" ref="BD140:BD171" si="73">IF(BD$9&gt;$BA140,"",$E140-2&amp;P140)</f>
        <v/>
      </c>
      <c r="BE140" s="2" t="str">
        <f t="shared" ref="BE140:BE171" si="74">IF(BE$9&gt;$BA140,"",$E140-2&amp;R140)</f>
        <v/>
      </c>
      <c r="BF140" s="2" t="str">
        <f t="shared" ref="BF140:BF171" si="75">IF(BF$9&gt;$BA140,"",$E140-2&amp;T140)</f>
        <v/>
      </c>
      <c r="BG140" s="2" t="str">
        <f t="shared" ref="BG140:BG171" si="76">IF(BG$9&gt;$BA140,"",$E140-2&amp;V140)</f>
        <v/>
      </c>
      <c r="BH140" s="2" t="str">
        <f t="shared" ref="BH140:BH171" si="77">IF(BH$9&gt;$BA140,"",$E140-2&amp;X140)</f>
        <v/>
      </c>
      <c r="BI140" s="31" t="str">
        <f t="shared" ref="BI140:BI171" si="78">IF(BI$9&gt;$BA140,"",$E140-2&amp;Z140)</f>
        <v/>
      </c>
      <c r="BK140" s="5">
        <f t="shared" ref="BK140:BK171" si="79">AB140</f>
        <v>0</v>
      </c>
      <c r="BL140" s="3">
        <f t="shared" ref="BL140:BL171" si="80">IFERROR(BK140*(AC140+AD140),0)</f>
        <v>0</v>
      </c>
      <c r="BM140" s="3">
        <f t="shared" ref="BM140:BM171" si="81">IFERROR(BK140*AG140,0)</f>
        <v>0</v>
      </c>
      <c r="BN140" s="3">
        <f t="shared" ref="BN140:BN171" si="82">IFERROR(AF140*BK140,0)</f>
        <v>0</v>
      </c>
      <c r="BO140" s="3">
        <f t="shared" ref="BO140:BO171" si="83">IFERROR(BK140*(AH140+AI140),0)</f>
        <v>0</v>
      </c>
      <c r="BP140" s="93">
        <f t="shared" ref="BP140:BP181" si="84">IFERROR((SUM($AC140:$AE140)-$AG140-$AK140*($AG140)/($AG140+$AH140+$AI140))/SUM($AC140:$AE140),0)</f>
        <v>0</v>
      </c>
      <c r="BQ140" s="93">
        <f t="shared" ref="BQ140:BQ181" si="85">IFERROR((SUM($AF140)-$AH140+$AI140-$AK140*($AH140+$AI140)/($AG140+$AJ140+$AH140+$AI140))/SUM($AF140),0)</f>
        <v>0</v>
      </c>
      <c r="BR140" s="93">
        <f t="shared" ref="BR140:BR181" si="86">IFERROR((SUM($AC140:$AE140)-(($AG140+$AJ140)-($AJ140*($AG140+$AJ140)/($AG140+$AJ140+$AH140+$AI140)))-$AK140*($AG140+$AJ140)/($AG140+$AJ140+$AH140+$AI140))/SUM($AC140:$AE140),0)</f>
        <v>0</v>
      </c>
      <c r="BS140" s="93">
        <f t="shared" ref="BS140:BS181" si="87">IFERROR((SUM($AF140)-(($AH140+$AI140)-($AJ140*($AH140+$AI140)/($AG140+$AJ140+$AH140+$AI140)))-$AK140*($AH140+$AI140)/($AG140+$AJ140+$AH140+$AI140))/SUM($AF140),0)</f>
        <v>0</v>
      </c>
      <c r="BT140" s="93">
        <f t="shared" ref="BT140:BT171" si="88">IFERROR(IF(AM140="DS",AN140/AO140,IF(AM140="AE",AP140/AQ140,AR140/AU140)),0)</f>
        <v>0</v>
      </c>
    </row>
    <row r="141" spans="2:72" x14ac:dyDescent="0.2">
      <c r="B141" s="2" t="str">
        <f t="shared" si="70"/>
        <v>-</v>
      </c>
      <c r="C141" s="22"/>
      <c r="D141" s="22"/>
      <c r="E141" s="39"/>
      <c r="F141" s="40"/>
      <c r="G141" s="41"/>
      <c r="H141" s="41"/>
      <c r="I141" s="39"/>
      <c r="J141" s="42"/>
      <c r="K141" s="39"/>
      <c r="L141" s="39"/>
      <c r="M141" s="43"/>
      <c r="N141" s="39"/>
      <c r="O141" s="43"/>
      <c r="P141" s="39"/>
      <c r="Q141" s="43"/>
      <c r="R141" s="39"/>
      <c r="S141" s="43"/>
      <c r="T141" s="43"/>
      <c r="U141" s="43"/>
      <c r="V141" s="43"/>
      <c r="W141" s="43"/>
      <c r="X141" s="43"/>
      <c r="Y141" s="43"/>
      <c r="Z141" s="43"/>
      <c r="AA141" s="43"/>
      <c r="AB141" s="43"/>
      <c r="AC141" s="44"/>
      <c r="AD141" s="44"/>
      <c r="AE141" s="44"/>
      <c r="AF141" s="44"/>
      <c r="AG141" s="44"/>
      <c r="AH141" s="44"/>
      <c r="AI141" s="44"/>
      <c r="AJ141" s="120"/>
      <c r="AK141" s="44"/>
      <c r="AL141" s="44"/>
      <c r="AM141" s="45"/>
      <c r="AN141" s="45"/>
      <c r="AO141" s="45"/>
      <c r="AP141" s="45"/>
      <c r="AQ141" s="45"/>
      <c r="AR141" s="45"/>
      <c r="AS141" s="45"/>
      <c r="AT141" s="45"/>
      <c r="AU141" s="45"/>
      <c r="AV141" s="45"/>
      <c r="AW141" s="45"/>
      <c r="AX141" s="45"/>
      <c r="AY141" s="45"/>
      <c r="BA141" s="2">
        <f t="shared" si="37"/>
        <v>0</v>
      </c>
      <c r="BB141" s="2" t="str">
        <f t="shared" si="71"/>
        <v/>
      </c>
      <c r="BC141" s="2" t="str">
        <f t="shared" si="72"/>
        <v/>
      </c>
      <c r="BD141" s="2" t="str">
        <f t="shared" si="73"/>
        <v/>
      </c>
      <c r="BE141" s="2" t="str">
        <f t="shared" si="74"/>
        <v/>
      </c>
      <c r="BF141" s="2" t="str">
        <f t="shared" si="75"/>
        <v/>
      </c>
      <c r="BG141" s="2" t="str">
        <f t="shared" si="76"/>
        <v/>
      </c>
      <c r="BH141" s="2" t="str">
        <f t="shared" si="77"/>
        <v/>
      </c>
      <c r="BI141" s="31" t="str">
        <f t="shared" si="78"/>
        <v/>
      </c>
      <c r="BK141" s="5">
        <f t="shared" si="79"/>
        <v>0</v>
      </c>
      <c r="BL141" s="3">
        <f t="shared" si="80"/>
        <v>0</v>
      </c>
      <c r="BM141" s="3">
        <f t="shared" si="81"/>
        <v>0</v>
      </c>
      <c r="BN141" s="3">
        <f t="shared" si="82"/>
        <v>0</v>
      </c>
      <c r="BO141" s="3">
        <f t="shared" si="83"/>
        <v>0</v>
      </c>
      <c r="BP141" s="93">
        <f t="shared" si="84"/>
        <v>0</v>
      </c>
      <c r="BQ141" s="93">
        <f t="shared" si="85"/>
        <v>0</v>
      </c>
      <c r="BR141" s="93">
        <f t="shared" si="86"/>
        <v>0</v>
      </c>
      <c r="BS141" s="93">
        <f t="shared" si="87"/>
        <v>0</v>
      </c>
      <c r="BT141" s="93">
        <f t="shared" si="88"/>
        <v>0</v>
      </c>
    </row>
    <row r="142" spans="2:72" x14ac:dyDescent="0.2">
      <c r="B142" s="2" t="str">
        <f t="shared" si="70"/>
        <v>-</v>
      </c>
      <c r="C142" s="22"/>
      <c r="D142" s="22"/>
      <c r="E142" s="39"/>
      <c r="F142" s="40"/>
      <c r="G142" s="41"/>
      <c r="H142" s="41"/>
      <c r="I142" s="39"/>
      <c r="J142" s="42"/>
      <c r="K142" s="39"/>
      <c r="L142" s="39"/>
      <c r="M142" s="43"/>
      <c r="N142" s="39"/>
      <c r="O142" s="43"/>
      <c r="P142" s="39"/>
      <c r="Q142" s="43"/>
      <c r="R142" s="39"/>
      <c r="S142" s="43"/>
      <c r="T142" s="43"/>
      <c r="U142" s="43"/>
      <c r="V142" s="43"/>
      <c r="W142" s="43"/>
      <c r="X142" s="43"/>
      <c r="Y142" s="43"/>
      <c r="Z142" s="43"/>
      <c r="AA142" s="43"/>
      <c r="AB142" s="43"/>
      <c r="AC142" s="44"/>
      <c r="AD142" s="44"/>
      <c r="AE142" s="44"/>
      <c r="AF142" s="44"/>
      <c r="AG142" s="44"/>
      <c r="AH142" s="44"/>
      <c r="AI142" s="44"/>
      <c r="AJ142" s="120"/>
      <c r="AK142" s="44"/>
      <c r="AL142" s="44"/>
      <c r="AM142" s="45"/>
      <c r="AN142" s="45"/>
      <c r="AO142" s="45"/>
      <c r="AP142" s="45"/>
      <c r="AQ142" s="45"/>
      <c r="AR142" s="45"/>
      <c r="AS142" s="45"/>
      <c r="AT142" s="45"/>
      <c r="AU142" s="45"/>
      <c r="AV142" s="45"/>
      <c r="AW142" s="45"/>
      <c r="AX142" s="45"/>
      <c r="AY142" s="45"/>
      <c r="BA142" s="2">
        <f t="shared" si="37"/>
        <v>0</v>
      </c>
      <c r="BB142" s="2" t="str">
        <f t="shared" si="71"/>
        <v/>
      </c>
      <c r="BC142" s="2" t="str">
        <f t="shared" si="72"/>
        <v/>
      </c>
      <c r="BD142" s="2" t="str">
        <f t="shared" si="73"/>
        <v/>
      </c>
      <c r="BE142" s="2" t="str">
        <f t="shared" si="74"/>
        <v/>
      </c>
      <c r="BF142" s="2" t="str">
        <f t="shared" si="75"/>
        <v/>
      </c>
      <c r="BG142" s="2" t="str">
        <f t="shared" si="76"/>
        <v/>
      </c>
      <c r="BH142" s="2" t="str">
        <f t="shared" si="77"/>
        <v/>
      </c>
      <c r="BI142" s="31" t="str">
        <f t="shared" si="78"/>
        <v/>
      </c>
      <c r="BK142" s="5">
        <f t="shared" si="79"/>
        <v>0</v>
      </c>
      <c r="BL142" s="3">
        <f t="shared" si="80"/>
        <v>0</v>
      </c>
      <c r="BM142" s="3">
        <f t="shared" si="81"/>
        <v>0</v>
      </c>
      <c r="BN142" s="3">
        <f t="shared" si="82"/>
        <v>0</v>
      </c>
      <c r="BO142" s="3">
        <f t="shared" si="83"/>
        <v>0</v>
      </c>
      <c r="BP142" s="93">
        <f t="shared" si="84"/>
        <v>0</v>
      </c>
      <c r="BQ142" s="93">
        <f t="shared" si="85"/>
        <v>0</v>
      </c>
      <c r="BR142" s="93">
        <f t="shared" si="86"/>
        <v>0</v>
      </c>
      <c r="BS142" s="93">
        <f t="shared" si="87"/>
        <v>0</v>
      </c>
      <c r="BT142" s="93">
        <f t="shared" si="88"/>
        <v>0</v>
      </c>
    </row>
    <row r="143" spans="2:72" x14ac:dyDescent="0.2">
      <c r="B143" s="2" t="str">
        <f t="shared" si="70"/>
        <v>-</v>
      </c>
      <c r="C143" s="22"/>
      <c r="D143" s="22"/>
      <c r="E143" s="39"/>
      <c r="F143" s="40"/>
      <c r="G143" s="41"/>
      <c r="H143" s="41"/>
      <c r="I143" s="39"/>
      <c r="J143" s="42"/>
      <c r="K143" s="39"/>
      <c r="L143" s="39"/>
      <c r="M143" s="43"/>
      <c r="N143" s="39"/>
      <c r="O143" s="43"/>
      <c r="P143" s="39"/>
      <c r="Q143" s="43"/>
      <c r="R143" s="39"/>
      <c r="S143" s="43"/>
      <c r="T143" s="43"/>
      <c r="U143" s="43"/>
      <c r="V143" s="43"/>
      <c r="W143" s="43"/>
      <c r="X143" s="43"/>
      <c r="Y143" s="43"/>
      <c r="Z143" s="43"/>
      <c r="AA143" s="43"/>
      <c r="AB143" s="43"/>
      <c r="AC143" s="44"/>
      <c r="AD143" s="44"/>
      <c r="AE143" s="44"/>
      <c r="AF143" s="44"/>
      <c r="AG143" s="44"/>
      <c r="AH143" s="44"/>
      <c r="AI143" s="44"/>
      <c r="AJ143" s="120"/>
      <c r="AK143" s="44"/>
      <c r="AL143" s="44"/>
      <c r="AM143" s="45"/>
      <c r="AN143" s="45"/>
      <c r="AO143" s="45"/>
      <c r="AP143" s="45"/>
      <c r="AQ143" s="45"/>
      <c r="AR143" s="45"/>
      <c r="AS143" s="45"/>
      <c r="AT143" s="45"/>
      <c r="AU143" s="45"/>
      <c r="AV143" s="45"/>
      <c r="AW143" s="45"/>
      <c r="AX143" s="45"/>
      <c r="AY143" s="45"/>
      <c r="BA143" s="2">
        <f t="shared" si="37"/>
        <v>0</v>
      </c>
      <c r="BB143" s="2" t="str">
        <f t="shared" si="71"/>
        <v/>
      </c>
      <c r="BC143" s="2" t="str">
        <f t="shared" si="72"/>
        <v/>
      </c>
      <c r="BD143" s="2" t="str">
        <f t="shared" si="73"/>
        <v/>
      </c>
      <c r="BE143" s="2" t="str">
        <f t="shared" si="74"/>
        <v/>
      </c>
      <c r="BF143" s="2" t="str">
        <f t="shared" si="75"/>
        <v/>
      </c>
      <c r="BG143" s="2" t="str">
        <f t="shared" si="76"/>
        <v/>
      </c>
      <c r="BH143" s="2" t="str">
        <f t="shared" si="77"/>
        <v/>
      </c>
      <c r="BI143" s="31" t="str">
        <f t="shared" si="78"/>
        <v/>
      </c>
      <c r="BK143" s="5">
        <f t="shared" si="79"/>
        <v>0</v>
      </c>
      <c r="BL143" s="3">
        <f t="shared" si="80"/>
        <v>0</v>
      </c>
      <c r="BM143" s="3">
        <f t="shared" si="81"/>
        <v>0</v>
      </c>
      <c r="BN143" s="3">
        <f t="shared" si="82"/>
        <v>0</v>
      </c>
      <c r="BO143" s="3">
        <f t="shared" si="83"/>
        <v>0</v>
      </c>
      <c r="BP143" s="93">
        <f t="shared" si="84"/>
        <v>0</v>
      </c>
      <c r="BQ143" s="93">
        <f t="shared" si="85"/>
        <v>0</v>
      </c>
      <c r="BR143" s="93">
        <f t="shared" si="86"/>
        <v>0</v>
      </c>
      <c r="BS143" s="93">
        <f t="shared" si="87"/>
        <v>0</v>
      </c>
      <c r="BT143" s="93">
        <f t="shared" si="88"/>
        <v>0</v>
      </c>
    </row>
    <row r="144" spans="2:72" x14ac:dyDescent="0.2">
      <c r="B144" s="2" t="str">
        <f t="shared" si="70"/>
        <v>-</v>
      </c>
      <c r="C144" s="22"/>
      <c r="D144" s="22"/>
      <c r="E144" s="39"/>
      <c r="F144" s="40"/>
      <c r="G144" s="41"/>
      <c r="H144" s="41"/>
      <c r="I144" s="39"/>
      <c r="J144" s="42"/>
      <c r="K144" s="39"/>
      <c r="L144" s="39"/>
      <c r="M144" s="43"/>
      <c r="N144" s="39"/>
      <c r="O144" s="43"/>
      <c r="P144" s="39"/>
      <c r="Q144" s="43"/>
      <c r="R144" s="39"/>
      <c r="S144" s="43"/>
      <c r="T144" s="43"/>
      <c r="U144" s="43"/>
      <c r="V144" s="43"/>
      <c r="W144" s="43"/>
      <c r="X144" s="43"/>
      <c r="Y144" s="43"/>
      <c r="Z144" s="43"/>
      <c r="AA144" s="43"/>
      <c r="AB144" s="43"/>
      <c r="AC144" s="44"/>
      <c r="AD144" s="44"/>
      <c r="AE144" s="44"/>
      <c r="AF144" s="44"/>
      <c r="AG144" s="44"/>
      <c r="AH144" s="44"/>
      <c r="AI144" s="44"/>
      <c r="AJ144" s="120"/>
      <c r="AK144" s="44"/>
      <c r="AL144" s="44"/>
      <c r="AM144" s="45"/>
      <c r="AN144" s="45"/>
      <c r="AO144" s="45"/>
      <c r="AP144" s="45"/>
      <c r="AQ144" s="45"/>
      <c r="AR144" s="45"/>
      <c r="AS144" s="45"/>
      <c r="AT144" s="45"/>
      <c r="AU144" s="45"/>
      <c r="AV144" s="45"/>
      <c r="AW144" s="45"/>
      <c r="AX144" s="45"/>
      <c r="AY144" s="45"/>
      <c r="BA144" s="2">
        <f t="shared" si="37"/>
        <v>0</v>
      </c>
      <c r="BB144" s="2" t="str">
        <f t="shared" si="71"/>
        <v/>
      </c>
      <c r="BC144" s="2" t="str">
        <f t="shared" si="72"/>
        <v/>
      </c>
      <c r="BD144" s="2" t="str">
        <f t="shared" si="73"/>
        <v/>
      </c>
      <c r="BE144" s="2" t="str">
        <f t="shared" si="74"/>
        <v/>
      </c>
      <c r="BF144" s="2" t="str">
        <f t="shared" si="75"/>
        <v/>
      </c>
      <c r="BG144" s="2" t="str">
        <f t="shared" si="76"/>
        <v/>
      </c>
      <c r="BH144" s="2" t="str">
        <f t="shared" si="77"/>
        <v/>
      </c>
      <c r="BI144" s="31" t="str">
        <f t="shared" si="78"/>
        <v/>
      </c>
      <c r="BK144" s="5">
        <f t="shared" si="79"/>
        <v>0</v>
      </c>
      <c r="BL144" s="3">
        <f t="shared" si="80"/>
        <v>0</v>
      </c>
      <c r="BM144" s="3">
        <f t="shared" si="81"/>
        <v>0</v>
      </c>
      <c r="BN144" s="3">
        <f t="shared" si="82"/>
        <v>0</v>
      </c>
      <c r="BO144" s="3">
        <f t="shared" si="83"/>
        <v>0</v>
      </c>
      <c r="BP144" s="93">
        <f t="shared" si="84"/>
        <v>0</v>
      </c>
      <c r="BQ144" s="93">
        <f t="shared" si="85"/>
        <v>0</v>
      </c>
      <c r="BR144" s="93">
        <f t="shared" si="86"/>
        <v>0</v>
      </c>
      <c r="BS144" s="93">
        <f t="shared" si="87"/>
        <v>0</v>
      </c>
      <c r="BT144" s="93">
        <f t="shared" si="88"/>
        <v>0</v>
      </c>
    </row>
    <row r="145" spans="2:72" x14ac:dyDescent="0.2">
      <c r="B145" s="2" t="str">
        <f t="shared" si="70"/>
        <v>-</v>
      </c>
      <c r="C145" s="22"/>
      <c r="D145" s="22"/>
      <c r="E145" s="39"/>
      <c r="F145" s="40"/>
      <c r="G145" s="41"/>
      <c r="H145" s="41"/>
      <c r="I145" s="39"/>
      <c r="J145" s="42"/>
      <c r="K145" s="39"/>
      <c r="L145" s="39"/>
      <c r="M145" s="43"/>
      <c r="N145" s="39"/>
      <c r="O145" s="43"/>
      <c r="P145" s="39"/>
      <c r="Q145" s="43"/>
      <c r="R145" s="39"/>
      <c r="S145" s="43"/>
      <c r="T145" s="43"/>
      <c r="U145" s="43"/>
      <c r="V145" s="43"/>
      <c r="W145" s="43"/>
      <c r="X145" s="43"/>
      <c r="Y145" s="43"/>
      <c r="Z145" s="43"/>
      <c r="AA145" s="43"/>
      <c r="AB145" s="43"/>
      <c r="AC145" s="44"/>
      <c r="AD145" s="44"/>
      <c r="AE145" s="44"/>
      <c r="AF145" s="44"/>
      <c r="AG145" s="44"/>
      <c r="AH145" s="44"/>
      <c r="AI145" s="44"/>
      <c r="AJ145" s="120"/>
      <c r="AK145" s="44"/>
      <c r="AL145" s="44"/>
      <c r="AM145" s="45"/>
      <c r="AN145" s="45"/>
      <c r="AO145" s="45"/>
      <c r="AP145" s="45"/>
      <c r="AQ145" s="45"/>
      <c r="AR145" s="45"/>
      <c r="AS145" s="45"/>
      <c r="AT145" s="45"/>
      <c r="AU145" s="45"/>
      <c r="AV145" s="45"/>
      <c r="AW145" s="45"/>
      <c r="AX145" s="45"/>
      <c r="AY145" s="45"/>
      <c r="BA145" s="2">
        <f t="shared" si="37"/>
        <v>0</v>
      </c>
      <c r="BB145" s="2" t="str">
        <f t="shared" si="71"/>
        <v/>
      </c>
      <c r="BC145" s="2" t="str">
        <f t="shared" si="72"/>
        <v/>
      </c>
      <c r="BD145" s="2" t="str">
        <f t="shared" si="73"/>
        <v/>
      </c>
      <c r="BE145" s="2" t="str">
        <f t="shared" si="74"/>
        <v/>
      </c>
      <c r="BF145" s="2" t="str">
        <f t="shared" si="75"/>
        <v/>
      </c>
      <c r="BG145" s="2" t="str">
        <f t="shared" si="76"/>
        <v/>
      </c>
      <c r="BH145" s="2" t="str">
        <f t="shared" si="77"/>
        <v/>
      </c>
      <c r="BI145" s="31" t="str">
        <f t="shared" si="78"/>
        <v/>
      </c>
      <c r="BK145" s="5">
        <f t="shared" si="79"/>
        <v>0</v>
      </c>
      <c r="BL145" s="3">
        <f t="shared" si="80"/>
        <v>0</v>
      </c>
      <c r="BM145" s="3">
        <f t="shared" si="81"/>
        <v>0</v>
      </c>
      <c r="BN145" s="3">
        <f t="shared" si="82"/>
        <v>0</v>
      </c>
      <c r="BO145" s="3">
        <f t="shared" si="83"/>
        <v>0</v>
      </c>
      <c r="BP145" s="93">
        <f t="shared" si="84"/>
        <v>0</v>
      </c>
      <c r="BQ145" s="93">
        <f t="shared" si="85"/>
        <v>0</v>
      </c>
      <c r="BR145" s="93">
        <f t="shared" si="86"/>
        <v>0</v>
      </c>
      <c r="BS145" s="93">
        <f t="shared" si="87"/>
        <v>0</v>
      </c>
      <c r="BT145" s="93">
        <f t="shared" si="88"/>
        <v>0</v>
      </c>
    </row>
    <row r="146" spans="2:72" x14ac:dyDescent="0.2">
      <c r="B146" s="2" t="str">
        <f t="shared" si="70"/>
        <v>-</v>
      </c>
      <c r="C146" s="22"/>
      <c r="D146" s="22"/>
      <c r="E146" s="39"/>
      <c r="F146" s="40"/>
      <c r="G146" s="41"/>
      <c r="H146" s="41"/>
      <c r="I146" s="39"/>
      <c r="J146" s="42"/>
      <c r="K146" s="39"/>
      <c r="L146" s="39"/>
      <c r="M146" s="43"/>
      <c r="N146" s="39"/>
      <c r="O146" s="43"/>
      <c r="P146" s="39"/>
      <c r="Q146" s="43"/>
      <c r="R146" s="39"/>
      <c r="S146" s="43"/>
      <c r="T146" s="43"/>
      <c r="U146" s="43"/>
      <c r="V146" s="43"/>
      <c r="W146" s="43"/>
      <c r="X146" s="43"/>
      <c r="Y146" s="43"/>
      <c r="Z146" s="43"/>
      <c r="AA146" s="43"/>
      <c r="AB146" s="43"/>
      <c r="AC146" s="44"/>
      <c r="AD146" s="44"/>
      <c r="AE146" s="44"/>
      <c r="AF146" s="44"/>
      <c r="AG146" s="44"/>
      <c r="AH146" s="44"/>
      <c r="AI146" s="44"/>
      <c r="AJ146" s="120"/>
      <c r="AK146" s="44"/>
      <c r="AL146" s="44"/>
      <c r="AM146" s="45"/>
      <c r="AN146" s="45"/>
      <c r="AO146" s="45"/>
      <c r="AP146" s="45"/>
      <c r="AQ146" s="45"/>
      <c r="AR146" s="45"/>
      <c r="AS146" s="45"/>
      <c r="AT146" s="45"/>
      <c r="AU146" s="45"/>
      <c r="AV146" s="45"/>
      <c r="AW146" s="45"/>
      <c r="AX146" s="45"/>
      <c r="AY146" s="45"/>
      <c r="BA146" s="2">
        <f t="shared" si="37"/>
        <v>0</v>
      </c>
      <c r="BB146" s="2" t="str">
        <f t="shared" si="71"/>
        <v/>
      </c>
      <c r="BC146" s="2" t="str">
        <f t="shared" si="72"/>
        <v/>
      </c>
      <c r="BD146" s="2" t="str">
        <f t="shared" si="73"/>
        <v/>
      </c>
      <c r="BE146" s="2" t="str">
        <f t="shared" si="74"/>
        <v/>
      </c>
      <c r="BF146" s="2" t="str">
        <f t="shared" si="75"/>
        <v/>
      </c>
      <c r="BG146" s="2" t="str">
        <f t="shared" si="76"/>
        <v/>
      </c>
      <c r="BH146" s="2" t="str">
        <f t="shared" si="77"/>
        <v/>
      </c>
      <c r="BI146" s="31" t="str">
        <f t="shared" si="78"/>
        <v/>
      </c>
      <c r="BK146" s="5">
        <f t="shared" si="79"/>
        <v>0</v>
      </c>
      <c r="BL146" s="3">
        <f t="shared" si="80"/>
        <v>0</v>
      </c>
      <c r="BM146" s="3">
        <f t="shared" si="81"/>
        <v>0</v>
      </c>
      <c r="BN146" s="3">
        <f t="shared" si="82"/>
        <v>0</v>
      </c>
      <c r="BO146" s="3">
        <f t="shared" si="83"/>
        <v>0</v>
      </c>
      <c r="BP146" s="93">
        <f t="shared" si="84"/>
        <v>0</v>
      </c>
      <c r="BQ146" s="93">
        <f t="shared" si="85"/>
        <v>0</v>
      </c>
      <c r="BR146" s="93">
        <f t="shared" si="86"/>
        <v>0</v>
      </c>
      <c r="BS146" s="93">
        <f t="shared" si="87"/>
        <v>0</v>
      </c>
      <c r="BT146" s="93">
        <f t="shared" si="88"/>
        <v>0</v>
      </c>
    </row>
    <row r="147" spans="2:72" x14ac:dyDescent="0.2">
      <c r="B147" s="2" t="str">
        <f t="shared" si="70"/>
        <v>-</v>
      </c>
      <c r="C147" s="22"/>
      <c r="D147" s="22"/>
      <c r="E147" s="39"/>
      <c r="F147" s="40"/>
      <c r="G147" s="41"/>
      <c r="H147" s="41"/>
      <c r="I147" s="39"/>
      <c r="J147" s="42"/>
      <c r="K147" s="39"/>
      <c r="L147" s="39"/>
      <c r="M147" s="43"/>
      <c r="N147" s="39"/>
      <c r="O147" s="43"/>
      <c r="P147" s="39"/>
      <c r="Q147" s="43"/>
      <c r="R147" s="39"/>
      <c r="S147" s="43"/>
      <c r="T147" s="43"/>
      <c r="U147" s="43"/>
      <c r="V147" s="43"/>
      <c r="W147" s="43"/>
      <c r="X147" s="43"/>
      <c r="Y147" s="43"/>
      <c r="Z147" s="43"/>
      <c r="AA147" s="43"/>
      <c r="AB147" s="43"/>
      <c r="AC147" s="44"/>
      <c r="AD147" s="44"/>
      <c r="AE147" s="44"/>
      <c r="AF147" s="44"/>
      <c r="AG147" s="44"/>
      <c r="AH147" s="44"/>
      <c r="AI147" s="44"/>
      <c r="AJ147" s="120"/>
      <c r="AK147" s="44"/>
      <c r="AL147" s="44"/>
      <c r="AM147" s="45"/>
      <c r="AN147" s="45"/>
      <c r="AO147" s="45"/>
      <c r="AP147" s="45"/>
      <c r="AQ147" s="45"/>
      <c r="AR147" s="45"/>
      <c r="AS147" s="45"/>
      <c r="AT147" s="45"/>
      <c r="AU147" s="45"/>
      <c r="AV147" s="45"/>
      <c r="AW147" s="45"/>
      <c r="AX147" s="45"/>
      <c r="AY147" s="45"/>
      <c r="BA147" s="2">
        <f t="shared" si="37"/>
        <v>0</v>
      </c>
      <c r="BB147" s="2" t="str">
        <f t="shared" si="71"/>
        <v/>
      </c>
      <c r="BC147" s="2" t="str">
        <f t="shared" si="72"/>
        <v/>
      </c>
      <c r="BD147" s="2" t="str">
        <f t="shared" si="73"/>
        <v/>
      </c>
      <c r="BE147" s="2" t="str">
        <f t="shared" si="74"/>
        <v/>
      </c>
      <c r="BF147" s="2" t="str">
        <f t="shared" si="75"/>
        <v/>
      </c>
      <c r="BG147" s="2" t="str">
        <f t="shared" si="76"/>
        <v/>
      </c>
      <c r="BH147" s="2" t="str">
        <f t="shared" si="77"/>
        <v/>
      </c>
      <c r="BI147" s="31" t="str">
        <f t="shared" si="78"/>
        <v/>
      </c>
      <c r="BK147" s="5">
        <f t="shared" si="79"/>
        <v>0</v>
      </c>
      <c r="BL147" s="3">
        <f t="shared" si="80"/>
        <v>0</v>
      </c>
      <c r="BM147" s="3">
        <f t="shared" si="81"/>
        <v>0</v>
      </c>
      <c r="BN147" s="3">
        <f t="shared" si="82"/>
        <v>0</v>
      </c>
      <c r="BO147" s="3">
        <f t="shared" si="83"/>
        <v>0</v>
      </c>
      <c r="BP147" s="93">
        <f t="shared" si="84"/>
        <v>0</v>
      </c>
      <c r="BQ147" s="93">
        <f t="shared" si="85"/>
        <v>0</v>
      </c>
      <c r="BR147" s="93">
        <f t="shared" si="86"/>
        <v>0</v>
      </c>
      <c r="BS147" s="93">
        <f t="shared" si="87"/>
        <v>0</v>
      </c>
      <c r="BT147" s="93">
        <f t="shared" si="88"/>
        <v>0</v>
      </c>
    </row>
    <row r="148" spans="2:72" x14ac:dyDescent="0.2">
      <c r="B148" s="2" t="str">
        <f t="shared" si="70"/>
        <v>-</v>
      </c>
      <c r="C148" s="22"/>
      <c r="D148" s="22"/>
      <c r="E148" s="39"/>
      <c r="F148" s="40"/>
      <c r="G148" s="41"/>
      <c r="H148" s="41"/>
      <c r="I148" s="39"/>
      <c r="J148" s="42"/>
      <c r="K148" s="39"/>
      <c r="L148" s="39"/>
      <c r="M148" s="43"/>
      <c r="N148" s="39"/>
      <c r="O148" s="43"/>
      <c r="P148" s="39"/>
      <c r="Q148" s="43"/>
      <c r="R148" s="39"/>
      <c r="S148" s="43"/>
      <c r="T148" s="43"/>
      <c r="U148" s="43"/>
      <c r="V148" s="43"/>
      <c r="W148" s="43"/>
      <c r="X148" s="43"/>
      <c r="Y148" s="43"/>
      <c r="Z148" s="43"/>
      <c r="AA148" s="43"/>
      <c r="AB148" s="43"/>
      <c r="AC148" s="44"/>
      <c r="AD148" s="44"/>
      <c r="AE148" s="44"/>
      <c r="AF148" s="44"/>
      <c r="AG148" s="44"/>
      <c r="AH148" s="44"/>
      <c r="AI148" s="44"/>
      <c r="AJ148" s="120"/>
      <c r="AK148" s="44"/>
      <c r="AL148" s="44"/>
      <c r="AM148" s="45"/>
      <c r="AN148" s="45"/>
      <c r="AO148" s="45"/>
      <c r="AP148" s="45"/>
      <c r="AQ148" s="45"/>
      <c r="AR148" s="45"/>
      <c r="AS148" s="45"/>
      <c r="AT148" s="45"/>
      <c r="AU148" s="45"/>
      <c r="AV148" s="45"/>
      <c r="AW148" s="45"/>
      <c r="AX148" s="45"/>
      <c r="AY148" s="45"/>
      <c r="BA148" s="2">
        <f t="shared" si="37"/>
        <v>0</v>
      </c>
      <c r="BB148" s="2" t="str">
        <f t="shared" si="71"/>
        <v/>
      </c>
      <c r="BC148" s="2" t="str">
        <f t="shared" si="72"/>
        <v/>
      </c>
      <c r="BD148" s="2" t="str">
        <f t="shared" si="73"/>
        <v/>
      </c>
      <c r="BE148" s="2" t="str">
        <f t="shared" si="74"/>
        <v/>
      </c>
      <c r="BF148" s="2" t="str">
        <f t="shared" si="75"/>
        <v/>
      </c>
      <c r="BG148" s="2" t="str">
        <f t="shared" si="76"/>
        <v/>
      </c>
      <c r="BH148" s="2" t="str">
        <f t="shared" si="77"/>
        <v/>
      </c>
      <c r="BI148" s="31" t="str">
        <f t="shared" si="78"/>
        <v/>
      </c>
      <c r="BK148" s="5">
        <f t="shared" si="79"/>
        <v>0</v>
      </c>
      <c r="BL148" s="3">
        <f t="shared" si="80"/>
        <v>0</v>
      </c>
      <c r="BM148" s="3">
        <f t="shared" si="81"/>
        <v>0</v>
      </c>
      <c r="BN148" s="3">
        <f t="shared" si="82"/>
        <v>0</v>
      </c>
      <c r="BO148" s="3">
        <f t="shared" si="83"/>
        <v>0</v>
      </c>
      <c r="BP148" s="93">
        <f t="shared" si="84"/>
        <v>0</v>
      </c>
      <c r="BQ148" s="93">
        <f t="shared" si="85"/>
        <v>0</v>
      </c>
      <c r="BR148" s="93">
        <f t="shared" si="86"/>
        <v>0</v>
      </c>
      <c r="BS148" s="93">
        <f t="shared" si="87"/>
        <v>0</v>
      </c>
      <c r="BT148" s="93">
        <f t="shared" si="88"/>
        <v>0</v>
      </c>
    </row>
    <row r="149" spans="2:72" x14ac:dyDescent="0.2">
      <c r="B149" s="2" t="str">
        <f t="shared" si="70"/>
        <v>-</v>
      </c>
      <c r="C149" s="22"/>
      <c r="D149" s="22"/>
      <c r="E149" s="39"/>
      <c r="F149" s="40"/>
      <c r="G149" s="41"/>
      <c r="H149" s="41"/>
      <c r="I149" s="39"/>
      <c r="J149" s="42"/>
      <c r="K149" s="39"/>
      <c r="L149" s="39"/>
      <c r="M149" s="43"/>
      <c r="N149" s="39"/>
      <c r="O149" s="43"/>
      <c r="P149" s="39"/>
      <c r="Q149" s="43"/>
      <c r="R149" s="39"/>
      <c r="S149" s="43"/>
      <c r="T149" s="43"/>
      <c r="U149" s="43"/>
      <c r="V149" s="43"/>
      <c r="W149" s="43"/>
      <c r="X149" s="43"/>
      <c r="Y149" s="43"/>
      <c r="Z149" s="43"/>
      <c r="AA149" s="43"/>
      <c r="AB149" s="43"/>
      <c r="AC149" s="44"/>
      <c r="AD149" s="44"/>
      <c r="AE149" s="44"/>
      <c r="AF149" s="44"/>
      <c r="AG149" s="44"/>
      <c r="AH149" s="44"/>
      <c r="AI149" s="44"/>
      <c r="AJ149" s="120"/>
      <c r="AK149" s="44"/>
      <c r="AL149" s="44"/>
      <c r="AM149" s="45"/>
      <c r="AN149" s="45"/>
      <c r="AO149" s="45"/>
      <c r="AP149" s="45"/>
      <c r="AQ149" s="45"/>
      <c r="AR149" s="45"/>
      <c r="AS149" s="45"/>
      <c r="AT149" s="45"/>
      <c r="AU149" s="45"/>
      <c r="AV149" s="45"/>
      <c r="AW149" s="45"/>
      <c r="AX149" s="45"/>
      <c r="AY149" s="45"/>
      <c r="BA149" s="2">
        <f t="shared" si="37"/>
        <v>0</v>
      </c>
      <c r="BB149" s="2" t="str">
        <f t="shared" si="71"/>
        <v/>
      </c>
      <c r="BC149" s="2" t="str">
        <f t="shared" si="72"/>
        <v/>
      </c>
      <c r="BD149" s="2" t="str">
        <f t="shared" si="73"/>
        <v/>
      </c>
      <c r="BE149" s="2" t="str">
        <f t="shared" si="74"/>
        <v/>
      </c>
      <c r="BF149" s="2" t="str">
        <f t="shared" si="75"/>
        <v/>
      </c>
      <c r="BG149" s="2" t="str">
        <f t="shared" si="76"/>
        <v/>
      </c>
      <c r="BH149" s="2" t="str">
        <f t="shared" si="77"/>
        <v/>
      </c>
      <c r="BI149" s="31" t="str">
        <f t="shared" si="78"/>
        <v/>
      </c>
      <c r="BK149" s="5">
        <f t="shared" si="79"/>
        <v>0</v>
      </c>
      <c r="BL149" s="3">
        <f t="shared" si="80"/>
        <v>0</v>
      </c>
      <c r="BM149" s="3">
        <f t="shared" si="81"/>
        <v>0</v>
      </c>
      <c r="BN149" s="3">
        <f t="shared" si="82"/>
        <v>0</v>
      </c>
      <c r="BO149" s="3">
        <f t="shared" si="83"/>
        <v>0</v>
      </c>
      <c r="BP149" s="93">
        <f t="shared" si="84"/>
        <v>0</v>
      </c>
      <c r="BQ149" s="93">
        <f t="shared" si="85"/>
        <v>0</v>
      </c>
      <c r="BR149" s="93">
        <f t="shared" si="86"/>
        <v>0</v>
      </c>
      <c r="BS149" s="93">
        <f t="shared" si="87"/>
        <v>0</v>
      </c>
      <c r="BT149" s="93">
        <f t="shared" si="88"/>
        <v>0</v>
      </c>
    </row>
    <row r="150" spans="2:72" x14ac:dyDescent="0.2">
      <c r="B150" s="2" t="str">
        <f t="shared" si="70"/>
        <v>-</v>
      </c>
      <c r="C150" s="22"/>
      <c r="D150" s="22"/>
      <c r="E150" s="39"/>
      <c r="F150" s="40"/>
      <c r="G150" s="41"/>
      <c r="H150" s="41"/>
      <c r="I150" s="39"/>
      <c r="J150" s="42"/>
      <c r="K150" s="39"/>
      <c r="L150" s="39"/>
      <c r="M150" s="43"/>
      <c r="N150" s="39"/>
      <c r="O150" s="43"/>
      <c r="P150" s="39"/>
      <c r="Q150" s="43"/>
      <c r="R150" s="39"/>
      <c r="S150" s="43"/>
      <c r="T150" s="43"/>
      <c r="U150" s="43"/>
      <c r="V150" s="43"/>
      <c r="W150" s="43"/>
      <c r="X150" s="43"/>
      <c r="Y150" s="43"/>
      <c r="Z150" s="43"/>
      <c r="AA150" s="43"/>
      <c r="AB150" s="43"/>
      <c r="AC150" s="44"/>
      <c r="AD150" s="44"/>
      <c r="AE150" s="44"/>
      <c r="AF150" s="44"/>
      <c r="AG150" s="44"/>
      <c r="AH150" s="44"/>
      <c r="AI150" s="44"/>
      <c r="AJ150" s="120"/>
      <c r="AK150" s="44"/>
      <c r="AL150" s="44"/>
      <c r="AM150" s="45"/>
      <c r="AN150" s="45"/>
      <c r="AO150" s="45"/>
      <c r="AP150" s="45"/>
      <c r="AQ150" s="45"/>
      <c r="AR150" s="45"/>
      <c r="AS150" s="45"/>
      <c r="AT150" s="45"/>
      <c r="AU150" s="45"/>
      <c r="AV150" s="45"/>
      <c r="AW150" s="45"/>
      <c r="AX150" s="45"/>
      <c r="AY150" s="45"/>
      <c r="BA150" s="2">
        <f t="shared" si="37"/>
        <v>0</v>
      </c>
      <c r="BB150" s="2" t="str">
        <f t="shared" si="71"/>
        <v/>
      </c>
      <c r="BC150" s="2" t="str">
        <f t="shared" si="72"/>
        <v/>
      </c>
      <c r="BD150" s="2" t="str">
        <f t="shared" si="73"/>
        <v/>
      </c>
      <c r="BE150" s="2" t="str">
        <f t="shared" si="74"/>
        <v/>
      </c>
      <c r="BF150" s="2" t="str">
        <f t="shared" si="75"/>
        <v/>
      </c>
      <c r="BG150" s="2" t="str">
        <f t="shared" si="76"/>
        <v/>
      </c>
      <c r="BH150" s="2" t="str">
        <f t="shared" si="77"/>
        <v/>
      </c>
      <c r="BI150" s="31" t="str">
        <f t="shared" si="78"/>
        <v/>
      </c>
      <c r="BK150" s="5">
        <f t="shared" si="79"/>
        <v>0</v>
      </c>
      <c r="BL150" s="3">
        <f t="shared" si="80"/>
        <v>0</v>
      </c>
      <c r="BM150" s="3">
        <f t="shared" si="81"/>
        <v>0</v>
      </c>
      <c r="BN150" s="3">
        <f t="shared" si="82"/>
        <v>0</v>
      </c>
      <c r="BO150" s="3">
        <f t="shared" si="83"/>
        <v>0</v>
      </c>
      <c r="BP150" s="93">
        <f t="shared" si="84"/>
        <v>0</v>
      </c>
      <c r="BQ150" s="93">
        <f t="shared" si="85"/>
        <v>0</v>
      </c>
      <c r="BR150" s="93">
        <f t="shared" si="86"/>
        <v>0</v>
      </c>
      <c r="BS150" s="93">
        <f t="shared" si="87"/>
        <v>0</v>
      </c>
      <c r="BT150" s="93">
        <f t="shared" si="88"/>
        <v>0</v>
      </c>
    </row>
    <row r="151" spans="2:72" x14ac:dyDescent="0.2">
      <c r="B151" s="2" t="str">
        <f t="shared" si="70"/>
        <v>-</v>
      </c>
      <c r="C151" s="22"/>
      <c r="D151" s="22"/>
      <c r="E151" s="39"/>
      <c r="F151" s="40"/>
      <c r="G151" s="41"/>
      <c r="H151" s="41"/>
      <c r="I151" s="39"/>
      <c r="J151" s="42"/>
      <c r="K151" s="39"/>
      <c r="L151" s="39"/>
      <c r="M151" s="43"/>
      <c r="N151" s="39"/>
      <c r="O151" s="43"/>
      <c r="P151" s="39"/>
      <c r="Q151" s="43"/>
      <c r="R151" s="39"/>
      <c r="S151" s="43"/>
      <c r="T151" s="43"/>
      <c r="U151" s="43"/>
      <c r="V151" s="43"/>
      <c r="W151" s="43"/>
      <c r="X151" s="43"/>
      <c r="Y151" s="43"/>
      <c r="Z151" s="43"/>
      <c r="AA151" s="43"/>
      <c r="AB151" s="43"/>
      <c r="AC151" s="44"/>
      <c r="AD151" s="44"/>
      <c r="AE151" s="44"/>
      <c r="AF151" s="44"/>
      <c r="AG151" s="44"/>
      <c r="AH151" s="44"/>
      <c r="AI151" s="44"/>
      <c r="AJ151" s="120"/>
      <c r="AK151" s="44"/>
      <c r="AL151" s="44"/>
      <c r="AM151" s="45"/>
      <c r="AN151" s="45"/>
      <c r="AO151" s="45"/>
      <c r="AP151" s="45"/>
      <c r="AQ151" s="45"/>
      <c r="AR151" s="45"/>
      <c r="AS151" s="45"/>
      <c r="AT151" s="45"/>
      <c r="AU151" s="45"/>
      <c r="AV151" s="45"/>
      <c r="AW151" s="45"/>
      <c r="AX151" s="45"/>
      <c r="AY151" s="45"/>
      <c r="BA151" s="2">
        <f t="shared" si="37"/>
        <v>0</v>
      </c>
      <c r="BB151" s="2" t="str">
        <f t="shared" si="71"/>
        <v/>
      </c>
      <c r="BC151" s="2" t="str">
        <f t="shared" si="72"/>
        <v/>
      </c>
      <c r="BD151" s="2" t="str">
        <f t="shared" si="73"/>
        <v/>
      </c>
      <c r="BE151" s="2" t="str">
        <f t="shared" si="74"/>
        <v/>
      </c>
      <c r="BF151" s="2" t="str">
        <f t="shared" si="75"/>
        <v/>
      </c>
      <c r="BG151" s="2" t="str">
        <f t="shared" si="76"/>
        <v/>
      </c>
      <c r="BH151" s="2" t="str">
        <f t="shared" si="77"/>
        <v/>
      </c>
      <c r="BI151" s="31" t="str">
        <f t="shared" si="78"/>
        <v/>
      </c>
      <c r="BK151" s="5">
        <f t="shared" si="79"/>
        <v>0</v>
      </c>
      <c r="BL151" s="3">
        <f t="shared" si="80"/>
        <v>0</v>
      </c>
      <c r="BM151" s="3">
        <f t="shared" si="81"/>
        <v>0</v>
      </c>
      <c r="BN151" s="3">
        <f t="shared" si="82"/>
        <v>0</v>
      </c>
      <c r="BO151" s="3">
        <f t="shared" si="83"/>
        <v>0</v>
      </c>
      <c r="BP151" s="93">
        <f t="shared" si="84"/>
        <v>0</v>
      </c>
      <c r="BQ151" s="93">
        <f t="shared" si="85"/>
        <v>0</v>
      </c>
      <c r="BR151" s="93">
        <f t="shared" si="86"/>
        <v>0</v>
      </c>
      <c r="BS151" s="93">
        <f t="shared" si="87"/>
        <v>0</v>
      </c>
      <c r="BT151" s="93">
        <f t="shared" si="88"/>
        <v>0</v>
      </c>
    </row>
    <row r="152" spans="2:72" x14ac:dyDescent="0.2">
      <c r="B152" s="2" t="str">
        <f t="shared" si="70"/>
        <v>-</v>
      </c>
      <c r="C152" s="22"/>
      <c r="D152" s="22"/>
      <c r="E152" s="39"/>
      <c r="F152" s="40"/>
      <c r="G152" s="41"/>
      <c r="H152" s="41"/>
      <c r="I152" s="39"/>
      <c r="J152" s="42"/>
      <c r="K152" s="39"/>
      <c r="L152" s="39"/>
      <c r="M152" s="43"/>
      <c r="N152" s="39"/>
      <c r="O152" s="43"/>
      <c r="P152" s="39"/>
      <c r="Q152" s="43"/>
      <c r="R152" s="39"/>
      <c r="S152" s="43"/>
      <c r="T152" s="43"/>
      <c r="U152" s="43"/>
      <c r="V152" s="43"/>
      <c r="W152" s="43"/>
      <c r="X152" s="43"/>
      <c r="Y152" s="43"/>
      <c r="Z152" s="43"/>
      <c r="AA152" s="43"/>
      <c r="AB152" s="43"/>
      <c r="AC152" s="44"/>
      <c r="AD152" s="44"/>
      <c r="AE152" s="44"/>
      <c r="AF152" s="44"/>
      <c r="AG152" s="44"/>
      <c r="AH152" s="44"/>
      <c r="AI152" s="44"/>
      <c r="AJ152" s="120"/>
      <c r="AK152" s="44"/>
      <c r="AL152" s="44"/>
      <c r="AM152" s="45"/>
      <c r="AN152" s="45"/>
      <c r="AO152" s="45"/>
      <c r="AP152" s="45"/>
      <c r="AQ152" s="45"/>
      <c r="AR152" s="45"/>
      <c r="AS152" s="45"/>
      <c r="AT152" s="45"/>
      <c r="AU152" s="45"/>
      <c r="AV152" s="45"/>
      <c r="AW152" s="45"/>
      <c r="AX152" s="45"/>
      <c r="AY152" s="45"/>
      <c r="BA152" s="2">
        <f t="shared" si="37"/>
        <v>0</v>
      </c>
      <c r="BB152" s="2" t="str">
        <f t="shared" si="71"/>
        <v/>
      </c>
      <c r="BC152" s="2" t="str">
        <f t="shared" si="72"/>
        <v/>
      </c>
      <c r="BD152" s="2" t="str">
        <f t="shared" si="73"/>
        <v/>
      </c>
      <c r="BE152" s="2" t="str">
        <f t="shared" si="74"/>
        <v/>
      </c>
      <c r="BF152" s="2" t="str">
        <f t="shared" si="75"/>
        <v/>
      </c>
      <c r="BG152" s="2" t="str">
        <f t="shared" si="76"/>
        <v/>
      </c>
      <c r="BH152" s="2" t="str">
        <f t="shared" si="77"/>
        <v/>
      </c>
      <c r="BI152" s="31" t="str">
        <f t="shared" si="78"/>
        <v/>
      </c>
      <c r="BK152" s="5">
        <f t="shared" si="79"/>
        <v>0</v>
      </c>
      <c r="BL152" s="3">
        <f t="shared" si="80"/>
        <v>0</v>
      </c>
      <c r="BM152" s="3">
        <f t="shared" si="81"/>
        <v>0</v>
      </c>
      <c r="BN152" s="3">
        <f t="shared" si="82"/>
        <v>0</v>
      </c>
      <c r="BO152" s="3">
        <f t="shared" si="83"/>
        <v>0</v>
      </c>
      <c r="BP152" s="93">
        <f t="shared" si="84"/>
        <v>0</v>
      </c>
      <c r="BQ152" s="93">
        <f t="shared" si="85"/>
        <v>0</v>
      </c>
      <c r="BR152" s="93">
        <f t="shared" si="86"/>
        <v>0</v>
      </c>
      <c r="BS152" s="93">
        <f t="shared" si="87"/>
        <v>0</v>
      </c>
      <c r="BT152" s="93">
        <f t="shared" si="88"/>
        <v>0</v>
      </c>
    </row>
    <row r="153" spans="2:72" x14ac:dyDescent="0.2">
      <c r="B153" s="2" t="str">
        <f t="shared" si="70"/>
        <v>-</v>
      </c>
      <c r="C153" s="22"/>
      <c r="D153" s="22"/>
      <c r="E153" s="39"/>
      <c r="F153" s="40"/>
      <c r="G153" s="41"/>
      <c r="H153" s="41"/>
      <c r="I153" s="39"/>
      <c r="J153" s="42"/>
      <c r="K153" s="39"/>
      <c r="L153" s="39"/>
      <c r="M153" s="43"/>
      <c r="N153" s="39"/>
      <c r="O153" s="43"/>
      <c r="P153" s="39"/>
      <c r="Q153" s="43"/>
      <c r="R153" s="39"/>
      <c r="S153" s="43"/>
      <c r="T153" s="43"/>
      <c r="U153" s="43"/>
      <c r="V153" s="43"/>
      <c r="W153" s="43"/>
      <c r="X153" s="43"/>
      <c r="Y153" s="43"/>
      <c r="Z153" s="43"/>
      <c r="AA153" s="43"/>
      <c r="AB153" s="43"/>
      <c r="AC153" s="44"/>
      <c r="AD153" s="44"/>
      <c r="AE153" s="44"/>
      <c r="AF153" s="44"/>
      <c r="AG153" s="44"/>
      <c r="AH153" s="44"/>
      <c r="AI153" s="44"/>
      <c r="AJ153" s="120"/>
      <c r="AK153" s="44"/>
      <c r="AL153" s="44"/>
      <c r="AM153" s="45"/>
      <c r="AN153" s="45"/>
      <c r="AO153" s="45"/>
      <c r="AP153" s="45"/>
      <c r="AQ153" s="45"/>
      <c r="AR153" s="45"/>
      <c r="AS153" s="45"/>
      <c r="AT153" s="45"/>
      <c r="AU153" s="45"/>
      <c r="AV153" s="45"/>
      <c r="AW153" s="45"/>
      <c r="AX153" s="45"/>
      <c r="AY153" s="45"/>
      <c r="BA153" s="2">
        <f t="shared" si="37"/>
        <v>0</v>
      </c>
      <c r="BB153" s="2" t="str">
        <f t="shared" si="71"/>
        <v/>
      </c>
      <c r="BC153" s="2" t="str">
        <f t="shared" si="72"/>
        <v/>
      </c>
      <c r="BD153" s="2" t="str">
        <f t="shared" si="73"/>
        <v/>
      </c>
      <c r="BE153" s="2" t="str">
        <f t="shared" si="74"/>
        <v/>
      </c>
      <c r="BF153" s="2" t="str">
        <f t="shared" si="75"/>
        <v/>
      </c>
      <c r="BG153" s="2" t="str">
        <f t="shared" si="76"/>
        <v/>
      </c>
      <c r="BH153" s="2" t="str">
        <f t="shared" si="77"/>
        <v/>
      </c>
      <c r="BI153" s="31" t="str">
        <f t="shared" si="78"/>
        <v/>
      </c>
      <c r="BK153" s="5">
        <f t="shared" si="79"/>
        <v>0</v>
      </c>
      <c r="BL153" s="3">
        <f t="shared" si="80"/>
        <v>0</v>
      </c>
      <c r="BM153" s="3">
        <f t="shared" si="81"/>
        <v>0</v>
      </c>
      <c r="BN153" s="3">
        <f t="shared" si="82"/>
        <v>0</v>
      </c>
      <c r="BO153" s="3">
        <f t="shared" si="83"/>
        <v>0</v>
      </c>
      <c r="BP153" s="93">
        <f t="shared" si="84"/>
        <v>0</v>
      </c>
      <c r="BQ153" s="93">
        <f t="shared" si="85"/>
        <v>0</v>
      </c>
      <c r="BR153" s="93">
        <f t="shared" si="86"/>
        <v>0</v>
      </c>
      <c r="BS153" s="93">
        <f t="shared" si="87"/>
        <v>0</v>
      </c>
      <c r="BT153" s="93">
        <f t="shared" si="88"/>
        <v>0</v>
      </c>
    </row>
    <row r="154" spans="2:72" x14ac:dyDescent="0.2">
      <c r="B154" s="2" t="str">
        <f t="shared" si="70"/>
        <v>-</v>
      </c>
      <c r="C154" s="22"/>
      <c r="D154" s="22"/>
      <c r="E154" s="39"/>
      <c r="F154" s="40"/>
      <c r="G154" s="41"/>
      <c r="H154" s="41"/>
      <c r="I154" s="39"/>
      <c r="J154" s="42"/>
      <c r="K154" s="39"/>
      <c r="L154" s="39"/>
      <c r="M154" s="43"/>
      <c r="N154" s="39"/>
      <c r="O154" s="43"/>
      <c r="P154" s="39"/>
      <c r="Q154" s="43"/>
      <c r="R154" s="39"/>
      <c r="S154" s="43"/>
      <c r="T154" s="43"/>
      <c r="U154" s="43"/>
      <c r="V154" s="43"/>
      <c r="W154" s="43"/>
      <c r="X154" s="43"/>
      <c r="Y154" s="43"/>
      <c r="Z154" s="43"/>
      <c r="AA154" s="43"/>
      <c r="AB154" s="43"/>
      <c r="AC154" s="44"/>
      <c r="AD154" s="44"/>
      <c r="AE154" s="44"/>
      <c r="AF154" s="44"/>
      <c r="AG154" s="44"/>
      <c r="AH154" s="44"/>
      <c r="AI154" s="44"/>
      <c r="AJ154" s="120"/>
      <c r="AK154" s="44"/>
      <c r="AL154" s="44"/>
      <c r="AM154" s="45"/>
      <c r="AN154" s="45"/>
      <c r="AO154" s="45"/>
      <c r="AP154" s="45"/>
      <c r="AQ154" s="45"/>
      <c r="AR154" s="45"/>
      <c r="AS154" s="45"/>
      <c r="AT154" s="45"/>
      <c r="AU154" s="45"/>
      <c r="AV154" s="45"/>
      <c r="AW154" s="45"/>
      <c r="AX154" s="45"/>
      <c r="AY154" s="45"/>
      <c r="BA154" s="2">
        <f t="shared" si="37"/>
        <v>0</v>
      </c>
      <c r="BB154" s="2" t="str">
        <f t="shared" si="71"/>
        <v/>
      </c>
      <c r="BC154" s="2" t="str">
        <f t="shared" si="72"/>
        <v/>
      </c>
      <c r="BD154" s="2" t="str">
        <f t="shared" si="73"/>
        <v/>
      </c>
      <c r="BE154" s="2" t="str">
        <f t="shared" si="74"/>
        <v/>
      </c>
      <c r="BF154" s="2" t="str">
        <f t="shared" si="75"/>
        <v/>
      </c>
      <c r="BG154" s="2" t="str">
        <f t="shared" si="76"/>
        <v/>
      </c>
      <c r="BH154" s="2" t="str">
        <f t="shared" si="77"/>
        <v/>
      </c>
      <c r="BI154" s="31" t="str">
        <f t="shared" si="78"/>
        <v/>
      </c>
      <c r="BK154" s="5">
        <f t="shared" si="79"/>
        <v>0</v>
      </c>
      <c r="BL154" s="3">
        <f t="shared" si="80"/>
        <v>0</v>
      </c>
      <c r="BM154" s="3">
        <f t="shared" si="81"/>
        <v>0</v>
      </c>
      <c r="BN154" s="3">
        <f t="shared" si="82"/>
        <v>0</v>
      </c>
      <c r="BO154" s="3">
        <f t="shared" si="83"/>
        <v>0</v>
      </c>
      <c r="BP154" s="93">
        <f t="shared" si="84"/>
        <v>0</v>
      </c>
      <c r="BQ154" s="93">
        <f t="shared" si="85"/>
        <v>0</v>
      </c>
      <c r="BR154" s="93">
        <f t="shared" si="86"/>
        <v>0</v>
      </c>
      <c r="BS154" s="93">
        <f t="shared" si="87"/>
        <v>0</v>
      </c>
      <c r="BT154" s="93">
        <f t="shared" si="88"/>
        <v>0</v>
      </c>
    </row>
    <row r="155" spans="2:72" x14ac:dyDescent="0.2">
      <c r="B155" s="2" t="str">
        <f t="shared" si="70"/>
        <v>-</v>
      </c>
      <c r="C155" s="22"/>
      <c r="D155" s="22"/>
      <c r="E155" s="39"/>
      <c r="F155" s="40"/>
      <c r="G155" s="41"/>
      <c r="H155" s="41"/>
      <c r="I155" s="39"/>
      <c r="J155" s="42"/>
      <c r="K155" s="39"/>
      <c r="L155" s="39"/>
      <c r="M155" s="43"/>
      <c r="N155" s="39"/>
      <c r="O155" s="43"/>
      <c r="P155" s="39"/>
      <c r="Q155" s="43"/>
      <c r="R155" s="39"/>
      <c r="S155" s="43"/>
      <c r="T155" s="43"/>
      <c r="U155" s="43"/>
      <c r="V155" s="43"/>
      <c r="W155" s="43"/>
      <c r="X155" s="43"/>
      <c r="Y155" s="43"/>
      <c r="Z155" s="43"/>
      <c r="AA155" s="43"/>
      <c r="AB155" s="43"/>
      <c r="AC155" s="44"/>
      <c r="AD155" s="44"/>
      <c r="AE155" s="44"/>
      <c r="AF155" s="44"/>
      <c r="AG155" s="44"/>
      <c r="AH155" s="44"/>
      <c r="AI155" s="44"/>
      <c r="AJ155" s="120"/>
      <c r="AK155" s="44"/>
      <c r="AL155" s="44"/>
      <c r="AM155" s="45"/>
      <c r="AN155" s="45"/>
      <c r="AO155" s="45"/>
      <c r="AP155" s="45"/>
      <c r="AQ155" s="45"/>
      <c r="AR155" s="45"/>
      <c r="AS155" s="45"/>
      <c r="AT155" s="45"/>
      <c r="AU155" s="45"/>
      <c r="AV155" s="45"/>
      <c r="AW155" s="45"/>
      <c r="AX155" s="45"/>
      <c r="AY155" s="45"/>
      <c r="BA155" s="2">
        <f t="shared" si="37"/>
        <v>0</v>
      </c>
      <c r="BB155" s="2" t="str">
        <f t="shared" si="71"/>
        <v/>
      </c>
      <c r="BC155" s="2" t="str">
        <f t="shared" si="72"/>
        <v/>
      </c>
      <c r="BD155" s="2" t="str">
        <f t="shared" si="73"/>
        <v/>
      </c>
      <c r="BE155" s="2" t="str">
        <f t="shared" si="74"/>
        <v/>
      </c>
      <c r="BF155" s="2" t="str">
        <f t="shared" si="75"/>
        <v/>
      </c>
      <c r="BG155" s="2" t="str">
        <f t="shared" si="76"/>
        <v/>
      </c>
      <c r="BH155" s="2" t="str">
        <f t="shared" si="77"/>
        <v/>
      </c>
      <c r="BI155" s="31" t="str">
        <f t="shared" si="78"/>
        <v/>
      </c>
      <c r="BK155" s="5">
        <f t="shared" si="79"/>
        <v>0</v>
      </c>
      <c r="BL155" s="3">
        <f t="shared" si="80"/>
        <v>0</v>
      </c>
      <c r="BM155" s="3">
        <f t="shared" si="81"/>
        <v>0</v>
      </c>
      <c r="BN155" s="3">
        <f t="shared" si="82"/>
        <v>0</v>
      </c>
      <c r="BO155" s="3">
        <f t="shared" si="83"/>
        <v>0</v>
      </c>
      <c r="BP155" s="93">
        <f t="shared" si="84"/>
        <v>0</v>
      </c>
      <c r="BQ155" s="93">
        <f t="shared" si="85"/>
        <v>0</v>
      </c>
      <c r="BR155" s="93">
        <f t="shared" si="86"/>
        <v>0</v>
      </c>
      <c r="BS155" s="93">
        <f t="shared" si="87"/>
        <v>0</v>
      </c>
      <c r="BT155" s="93">
        <f t="shared" si="88"/>
        <v>0</v>
      </c>
    </row>
    <row r="156" spans="2:72" x14ac:dyDescent="0.2">
      <c r="B156" s="2" t="str">
        <f t="shared" si="70"/>
        <v>-</v>
      </c>
      <c r="C156" s="22"/>
      <c r="D156" s="22"/>
      <c r="E156" s="39"/>
      <c r="F156" s="40"/>
      <c r="G156" s="41"/>
      <c r="H156" s="41"/>
      <c r="I156" s="39"/>
      <c r="J156" s="42"/>
      <c r="K156" s="39"/>
      <c r="L156" s="39"/>
      <c r="M156" s="43"/>
      <c r="N156" s="39"/>
      <c r="O156" s="43"/>
      <c r="P156" s="39"/>
      <c r="Q156" s="43"/>
      <c r="R156" s="39"/>
      <c r="S156" s="43"/>
      <c r="T156" s="43"/>
      <c r="U156" s="43"/>
      <c r="V156" s="43"/>
      <c r="W156" s="43"/>
      <c r="X156" s="43"/>
      <c r="Y156" s="43"/>
      <c r="Z156" s="43"/>
      <c r="AA156" s="43"/>
      <c r="AB156" s="43"/>
      <c r="AC156" s="44"/>
      <c r="AD156" s="44"/>
      <c r="AE156" s="44"/>
      <c r="AF156" s="44"/>
      <c r="AG156" s="44"/>
      <c r="AH156" s="44"/>
      <c r="AI156" s="44"/>
      <c r="AJ156" s="120"/>
      <c r="AK156" s="44"/>
      <c r="AL156" s="44"/>
      <c r="AM156" s="45"/>
      <c r="AN156" s="45"/>
      <c r="AO156" s="45"/>
      <c r="AP156" s="45"/>
      <c r="AQ156" s="45"/>
      <c r="AR156" s="45"/>
      <c r="AS156" s="45"/>
      <c r="AT156" s="45"/>
      <c r="AU156" s="45"/>
      <c r="AV156" s="45"/>
      <c r="AW156" s="45"/>
      <c r="AX156" s="45"/>
      <c r="AY156" s="45"/>
      <c r="BA156" s="2">
        <f t="shared" si="37"/>
        <v>0</v>
      </c>
      <c r="BB156" s="2" t="str">
        <f t="shared" si="71"/>
        <v/>
      </c>
      <c r="BC156" s="2" t="str">
        <f t="shared" si="72"/>
        <v/>
      </c>
      <c r="BD156" s="2" t="str">
        <f t="shared" si="73"/>
        <v/>
      </c>
      <c r="BE156" s="2" t="str">
        <f t="shared" si="74"/>
        <v/>
      </c>
      <c r="BF156" s="2" t="str">
        <f t="shared" si="75"/>
        <v/>
      </c>
      <c r="BG156" s="2" t="str">
        <f t="shared" si="76"/>
        <v/>
      </c>
      <c r="BH156" s="2" t="str">
        <f t="shared" si="77"/>
        <v/>
      </c>
      <c r="BI156" s="31" t="str">
        <f t="shared" si="78"/>
        <v/>
      </c>
      <c r="BK156" s="5">
        <f t="shared" si="79"/>
        <v>0</v>
      </c>
      <c r="BL156" s="3">
        <f t="shared" si="80"/>
        <v>0</v>
      </c>
      <c r="BM156" s="3">
        <f t="shared" si="81"/>
        <v>0</v>
      </c>
      <c r="BN156" s="3">
        <f t="shared" si="82"/>
        <v>0</v>
      </c>
      <c r="BO156" s="3">
        <f t="shared" si="83"/>
        <v>0</v>
      </c>
      <c r="BP156" s="93">
        <f t="shared" si="84"/>
        <v>0</v>
      </c>
      <c r="BQ156" s="93">
        <f t="shared" si="85"/>
        <v>0</v>
      </c>
      <c r="BR156" s="93">
        <f t="shared" si="86"/>
        <v>0</v>
      </c>
      <c r="BS156" s="93">
        <f t="shared" si="87"/>
        <v>0</v>
      </c>
      <c r="BT156" s="93">
        <f t="shared" si="88"/>
        <v>0</v>
      </c>
    </row>
    <row r="157" spans="2:72" x14ac:dyDescent="0.2">
      <c r="B157" s="2" t="str">
        <f t="shared" si="70"/>
        <v>-</v>
      </c>
      <c r="C157" s="22"/>
      <c r="D157" s="22"/>
      <c r="E157" s="39"/>
      <c r="F157" s="40"/>
      <c r="G157" s="41"/>
      <c r="H157" s="41"/>
      <c r="I157" s="39"/>
      <c r="J157" s="42"/>
      <c r="K157" s="39"/>
      <c r="L157" s="39"/>
      <c r="M157" s="43"/>
      <c r="N157" s="39"/>
      <c r="O157" s="43"/>
      <c r="P157" s="39"/>
      <c r="Q157" s="43"/>
      <c r="R157" s="39"/>
      <c r="S157" s="43"/>
      <c r="T157" s="43"/>
      <c r="U157" s="43"/>
      <c r="V157" s="43"/>
      <c r="W157" s="43"/>
      <c r="X157" s="43"/>
      <c r="Y157" s="43"/>
      <c r="Z157" s="43"/>
      <c r="AA157" s="43"/>
      <c r="AB157" s="43"/>
      <c r="AC157" s="44"/>
      <c r="AD157" s="44"/>
      <c r="AE157" s="44"/>
      <c r="AF157" s="44"/>
      <c r="AG157" s="44"/>
      <c r="AH157" s="44"/>
      <c r="AI157" s="44"/>
      <c r="AJ157" s="120"/>
      <c r="AK157" s="44"/>
      <c r="AL157" s="44"/>
      <c r="AM157" s="45"/>
      <c r="AN157" s="45"/>
      <c r="AO157" s="45"/>
      <c r="AP157" s="45"/>
      <c r="AQ157" s="45"/>
      <c r="AR157" s="45"/>
      <c r="AS157" s="45"/>
      <c r="AT157" s="45"/>
      <c r="AU157" s="45"/>
      <c r="AV157" s="45"/>
      <c r="AW157" s="45"/>
      <c r="AX157" s="45"/>
      <c r="AY157" s="45"/>
      <c r="BA157" s="2">
        <f t="shared" si="37"/>
        <v>0</v>
      </c>
      <c r="BB157" s="2" t="str">
        <f t="shared" si="71"/>
        <v/>
      </c>
      <c r="BC157" s="2" t="str">
        <f t="shared" si="72"/>
        <v/>
      </c>
      <c r="BD157" s="2" t="str">
        <f t="shared" si="73"/>
        <v/>
      </c>
      <c r="BE157" s="2" t="str">
        <f t="shared" si="74"/>
        <v/>
      </c>
      <c r="BF157" s="2" t="str">
        <f t="shared" si="75"/>
        <v/>
      </c>
      <c r="BG157" s="2" t="str">
        <f t="shared" si="76"/>
        <v/>
      </c>
      <c r="BH157" s="2" t="str">
        <f t="shared" si="77"/>
        <v/>
      </c>
      <c r="BI157" s="31" t="str">
        <f t="shared" si="78"/>
        <v/>
      </c>
      <c r="BK157" s="5">
        <f t="shared" si="79"/>
        <v>0</v>
      </c>
      <c r="BL157" s="3">
        <f t="shared" si="80"/>
        <v>0</v>
      </c>
      <c r="BM157" s="3">
        <f t="shared" si="81"/>
        <v>0</v>
      </c>
      <c r="BN157" s="3">
        <f t="shared" si="82"/>
        <v>0</v>
      </c>
      <c r="BO157" s="3">
        <f t="shared" si="83"/>
        <v>0</v>
      </c>
      <c r="BP157" s="93">
        <f t="shared" si="84"/>
        <v>0</v>
      </c>
      <c r="BQ157" s="93">
        <f t="shared" si="85"/>
        <v>0</v>
      </c>
      <c r="BR157" s="93">
        <f t="shared" si="86"/>
        <v>0</v>
      </c>
      <c r="BS157" s="93">
        <f t="shared" si="87"/>
        <v>0</v>
      </c>
      <c r="BT157" s="93">
        <f t="shared" si="88"/>
        <v>0</v>
      </c>
    </row>
    <row r="158" spans="2:72" x14ac:dyDescent="0.2">
      <c r="B158" s="2" t="str">
        <f t="shared" si="70"/>
        <v>-</v>
      </c>
      <c r="C158" s="22"/>
      <c r="D158" s="22"/>
      <c r="E158" s="39"/>
      <c r="F158" s="40"/>
      <c r="G158" s="41"/>
      <c r="H158" s="41"/>
      <c r="I158" s="39"/>
      <c r="J158" s="42"/>
      <c r="K158" s="39"/>
      <c r="L158" s="39"/>
      <c r="M158" s="43"/>
      <c r="N158" s="39"/>
      <c r="O158" s="43"/>
      <c r="P158" s="39"/>
      <c r="Q158" s="43"/>
      <c r="R158" s="39"/>
      <c r="S158" s="43"/>
      <c r="T158" s="43"/>
      <c r="U158" s="43"/>
      <c r="V158" s="43"/>
      <c r="W158" s="43"/>
      <c r="X158" s="43"/>
      <c r="Y158" s="43"/>
      <c r="Z158" s="43"/>
      <c r="AA158" s="43"/>
      <c r="AB158" s="43"/>
      <c r="AC158" s="44"/>
      <c r="AD158" s="44"/>
      <c r="AE158" s="44"/>
      <c r="AF158" s="44"/>
      <c r="AG158" s="44"/>
      <c r="AH158" s="44"/>
      <c r="AI158" s="44"/>
      <c r="AJ158" s="120"/>
      <c r="AK158" s="44"/>
      <c r="AL158" s="44"/>
      <c r="AM158" s="45"/>
      <c r="AN158" s="45"/>
      <c r="AO158" s="45"/>
      <c r="AP158" s="45"/>
      <c r="AQ158" s="45"/>
      <c r="AR158" s="45"/>
      <c r="AS158" s="45"/>
      <c r="AT158" s="45"/>
      <c r="AU158" s="45"/>
      <c r="AV158" s="45"/>
      <c r="AW158" s="45"/>
      <c r="AX158" s="45"/>
      <c r="AY158" s="45"/>
      <c r="BA158" s="2">
        <f t="shared" si="37"/>
        <v>0</v>
      </c>
      <c r="BB158" s="2" t="str">
        <f t="shared" si="71"/>
        <v/>
      </c>
      <c r="BC158" s="2" t="str">
        <f t="shared" si="72"/>
        <v/>
      </c>
      <c r="BD158" s="2" t="str">
        <f t="shared" si="73"/>
        <v/>
      </c>
      <c r="BE158" s="2" t="str">
        <f t="shared" si="74"/>
        <v/>
      </c>
      <c r="BF158" s="2" t="str">
        <f t="shared" si="75"/>
        <v/>
      </c>
      <c r="BG158" s="2" t="str">
        <f t="shared" si="76"/>
        <v/>
      </c>
      <c r="BH158" s="2" t="str">
        <f t="shared" si="77"/>
        <v/>
      </c>
      <c r="BI158" s="31" t="str">
        <f t="shared" si="78"/>
        <v/>
      </c>
      <c r="BK158" s="5">
        <f t="shared" si="79"/>
        <v>0</v>
      </c>
      <c r="BL158" s="3">
        <f t="shared" si="80"/>
        <v>0</v>
      </c>
      <c r="BM158" s="3">
        <f t="shared" si="81"/>
        <v>0</v>
      </c>
      <c r="BN158" s="3">
        <f t="shared" si="82"/>
        <v>0</v>
      </c>
      <c r="BO158" s="3">
        <f t="shared" si="83"/>
        <v>0</v>
      </c>
      <c r="BP158" s="93">
        <f t="shared" si="84"/>
        <v>0</v>
      </c>
      <c r="BQ158" s="93">
        <f t="shared" si="85"/>
        <v>0</v>
      </c>
      <c r="BR158" s="93">
        <f t="shared" si="86"/>
        <v>0</v>
      </c>
      <c r="BS158" s="93">
        <f t="shared" si="87"/>
        <v>0</v>
      </c>
      <c r="BT158" s="93">
        <f t="shared" si="88"/>
        <v>0</v>
      </c>
    </row>
    <row r="159" spans="2:72" x14ac:dyDescent="0.2">
      <c r="B159" s="2" t="str">
        <f t="shared" si="70"/>
        <v>-</v>
      </c>
      <c r="C159" s="22"/>
      <c r="D159" s="22"/>
      <c r="E159" s="39"/>
      <c r="F159" s="40"/>
      <c r="G159" s="41"/>
      <c r="H159" s="41"/>
      <c r="I159" s="39"/>
      <c r="J159" s="42"/>
      <c r="K159" s="39"/>
      <c r="L159" s="39"/>
      <c r="M159" s="43"/>
      <c r="N159" s="39"/>
      <c r="O159" s="43"/>
      <c r="P159" s="39"/>
      <c r="Q159" s="43"/>
      <c r="R159" s="39"/>
      <c r="S159" s="43"/>
      <c r="T159" s="43"/>
      <c r="U159" s="43"/>
      <c r="V159" s="43"/>
      <c r="W159" s="43"/>
      <c r="X159" s="43"/>
      <c r="Y159" s="43"/>
      <c r="Z159" s="43"/>
      <c r="AA159" s="43"/>
      <c r="AB159" s="43"/>
      <c r="AC159" s="44"/>
      <c r="AD159" s="44"/>
      <c r="AE159" s="44"/>
      <c r="AF159" s="44"/>
      <c r="AG159" s="44"/>
      <c r="AH159" s="44"/>
      <c r="AI159" s="44"/>
      <c r="AJ159" s="120"/>
      <c r="AK159" s="44"/>
      <c r="AL159" s="44"/>
      <c r="AM159" s="45"/>
      <c r="AN159" s="45"/>
      <c r="AO159" s="45"/>
      <c r="AP159" s="45"/>
      <c r="AQ159" s="45"/>
      <c r="AR159" s="45"/>
      <c r="AS159" s="45"/>
      <c r="AT159" s="45"/>
      <c r="AU159" s="45"/>
      <c r="AV159" s="45"/>
      <c r="AW159" s="45"/>
      <c r="AX159" s="45"/>
      <c r="AY159" s="45"/>
      <c r="BA159" s="2">
        <f t="shared" si="37"/>
        <v>0</v>
      </c>
      <c r="BB159" s="2" t="str">
        <f t="shared" si="71"/>
        <v/>
      </c>
      <c r="BC159" s="2" t="str">
        <f t="shared" si="72"/>
        <v/>
      </c>
      <c r="BD159" s="2" t="str">
        <f t="shared" si="73"/>
        <v/>
      </c>
      <c r="BE159" s="2" t="str">
        <f t="shared" si="74"/>
        <v/>
      </c>
      <c r="BF159" s="2" t="str">
        <f t="shared" si="75"/>
        <v/>
      </c>
      <c r="BG159" s="2" t="str">
        <f t="shared" si="76"/>
        <v/>
      </c>
      <c r="BH159" s="2" t="str">
        <f t="shared" si="77"/>
        <v/>
      </c>
      <c r="BI159" s="31" t="str">
        <f t="shared" si="78"/>
        <v/>
      </c>
      <c r="BK159" s="5">
        <f t="shared" si="79"/>
        <v>0</v>
      </c>
      <c r="BL159" s="3">
        <f t="shared" si="80"/>
        <v>0</v>
      </c>
      <c r="BM159" s="3">
        <f t="shared" si="81"/>
        <v>0</v>
      </c>
      <c r="BN159" s="3">
        <f t="shared" si="82"/>
        <v>0</v>
      </c>
      <c r="BO159" s="3">
        <f t="shared" si="83"/>
        <v>0</v>
      </c>
      <c r="BP159" s="93">
        <f t="shared" si="84"/>
        <v>0</v>
      </c>
      <c r="BQ159" s="93">
        <f t="shared" si="85"/>
        <v>0</v>
      </c>
      <c r="BR159" s="93">
        <f t="shared" si="86"/>
        <v>0</v>
      </c>
      <c r="BS159" s="93">
        <f t="shared" si="87"/>
        <v>0</v>
      </c>
      <c r="BT159" s="93">
        <f t="shared" si="88"/>
        <v>0</v>
      </c>
    </row>
    <row r="160" spans="2:72" x14ac:dyDescent="0.2">
      <c r="B160" s="2" t="str">
        <f t="shared" si="70"/>
        <v>-</v>
      </c>
      <c r="C160" s="22"/>
      <c r="D160" s="22"/>
      <c r="E160" s="39"/>
      <c r="F160" s="40"/>
      <c r="G160" s="41"/>
      <c r="H160" s="41"/>
      <c r="I160" s="39"/>
      <c r="J160" s="42"/>
      <c r="K160" s="39"/>
      <c r="L160" s="39"/>
      <c r="M160" s="43"/>
      <c r="N160" s="39"/>
      <c r="O160" s="43"/>
      <c r="P160" s="39"/>
      <c r="Q160" s="43"/>
      <c r="R160" s="39"/>
      <c r="S160" s="43"/>
      <c r="T160" s="43"/>
      <c r="U160" s="43"/>
      <c r="V160" s="43"/>
      <c r="W160" s="43"/>
      <c r="X160" s="43"/>
      <c r="Y160" s="43"/>
      <c r="Z160" s="43"/>
      <c r="AA160" s="43"/>
      <c r="AB160" s="43"/>
      <c r="AC160" s="44"/>
      <c r="AD160" s="44"/>
      <c r="AE160" s="44"/>
      <c r="AF160" s="44"/>
      <c r="AG160" s="44"/>
      <c r="AH160" s="44"/>
      <c r="AI160" s="44"/>
      <c r="AJ160" s="120"/>
      <c r="AK160" s="44"/>
      <c r="AL160" s="44"/>
      <c r="AM160" s="45"/>
      <c r="AN160" s="45"/>
      <c r="AO160" s="45"/>
      <c r="AP160" s="45"/>
      <c r="AQ160" s="45"/>
      <c r="AR160" s="45"/>
      <c r="AS160" s="45"/>
      <c r="AT160" s="45"/>
      <c r="AU160" s="45"/>
      <c r="AV160" s="45"/>
      <c r="AW160" s="45"/>
      <c r="AX160" s="45"/>
      <c r="AY160" s="45"/>
      <c r="BA160" s="2">
        <f t="shared" si="37"/>
        <v>0</v>
      </c>
      <c r="BB160" s="2" t="str">
        <f t="shared" si="71"/>
        <v/>
      </c>
      <c r="BC160" s="2" t="str">
        <f t="shared" si="72"/>
        <v/>
      </c>
      <c r="BD160" s="2" t="str">
        <f t="shared" si="73"/>
        <v/>
      </c>
      <c r="BE160" s="2" t="str">
        <f t="shared" si="74"/>
        <v/>
      </c>
      <c r="BF160" s="2" t="str">
        <f t="shared" si="75"/>
        <v/>
      </c>
      <c r="BG160" s="2" t="str">
        <f t="shared" si="76"/>
        <v/>
      </c>
      <c r="BH160" s="2" t="str">
        <f t="shared" si="77"/>
        <v/>
      </c>
      <c r="BI160" s="31" t="str">
        <f t="shared" si="78"/>
        <v/>
      </c>
      <c r="BK160" s="5">
        <f t="shared" si="79"/>
        <v>0</v>
      </c>
      <c r="BL160" s="3">
        <f t="shared" si="80"/>
        <v>0</v>
      </c>
      <c r="BM160" s="3">
        <f t="shared" si="81"/>
        <v>0</v>
      </c>
      <c r="BN160" s="3">
        <f t="shared" si="82"/>
        <v>0</v>
      </c>
      <c r="BO160" s="3">
        <f t="shared" si="83"/>
        <v>0</v>
      </c>
      <c r="BP160" s="93">
        <f t="shared" si="84"/>
        <v>0</v>
      </c>
      <c r="BQ160" s="93">
        <f t="shared" si="85"/>
        <v>0</v>
      </c>
      <c r="BR160" s="93">
        <f t="shared" si="86"/>
        <v>0</v>
      </c>
      <c r="BS160" s="93">
        <f t="shared" si="87"/>
        <v>0</v>
      </c>
      <c r="BT160" s="93">
        <f t="shared" si="88"/>
        <v>0</v>
      </c>
    </row>
    <row r="161" spans="2:72" x14ac:dyDescent="0.2">
      <c r="B161" s="2" t="str">
        <f t="shared" si="70"/>
        <v>-</v>
      </c>
      <c r="C161" s="22"/>
      <c r="D161" s="22"/>
      <c r="E161" s="39"/>
      <c r="F161" s="40"/>
      <c r="G161" s="41"/>
      <c r="H161" s="41"/>
      <c r="I161" s="39"/>
      <c r="J161" s="42"/>
      <c r="K161" s="39"/>
      <c r="L161" s="39"/>
      <c r="M161" s="43"/>
      <c r="N161" s="39"/>
      <c r="O161" s="43"/>
      <c r="P161" s="39"/>
      <c r="Q161" s="43"/>
      <c r="R161" s="39"/>
      <c r="S161" s="43"/>
      <c r="T161" s="43"/>
      <c r="U161" s="43"/>
      <c r="V161" s="43"/>
      <c r="W161" s="43"/>
      <c r="X161" s="43"/>
      <c r="Y161" s="43"/>
      <c r="Z161" s="43"/>
      <c r="AA161" s="43"/>
      <c r="AB161" s="43"/>
      <c r="AC161" s="44"/>
      <c r="AD161" s="44"/>
      <c r="AE161" s="44"/>
      <c r="AF161" s="44"/>
      <c r="AG161" s="44"/>
      <c r="AH161" s="44"/>
      <c r="AI161" s="44"/>
      <c r="AJ161" s="120"/>
      <c r="AK161" s="44"/>
      <c r="AL161" s="44"/>
      <c r="AM161" s="45"/>
      <c r="AN161" s="45"/>
      <c r="AO161" s="45"/>
      <c r="AP161" s="45"/>
      <c r="AQ161" s="45"/>
      <c r="AR161" s="45"/>
      <c r="AS161" s="45"/>
      <c r="AT161" s="45"/>
      <c r="AU161" s="45"/>
      <c r="AV161" s="45"/>
      <c r="AW161" s="45"/>
      <c r="AX161" s="45"/>
      <c r="AY161" s="45"/>
      <c r="BA161" s="2">
        <f t="shared" si="37"/>
        <v>0</v>
      </c>
      <c r="BB161" s="2" t="str">
        <f t="shared" si="71"/>
        <v/>
      </c>
      <c r="BC161" s="2" t="str">
        <f t="shared" si="72"/>
        <v/>
      </c>
      <c r="BD161" s="2" t="str">
        <f t="shared" si="73"/>
        <v/>
      </c>
      <c r="BE161" s="2" t="str">
        <f t="shared" si="74"/>
        <v/>
      </c>
      <c r="BF161" s="2" t="str">
        <f t="shared" si="75"/>
        <v/>
      </c>
      <c r="BG161" s="2" t="str">
        <f t="shared" si="76"/>
        <v/>
      </c>
      <c r="BH161" s="2" t="str">
        <f t="shared" si="77"/>
        <v/>
      </c>
      <c r="BI161" s="31" t="str">
        <f t="shared" si="78"/>
        <v/>
      </c>
      <c r="BK161" s="5">
        <f t="shared" si="79"/>
        <v>0</v>
      </c>
      <c r="BL161" s="3">
        <f t="shared" si="80"/>
        <v>0</v>
      </c>
      <c r="BM161" s="3">
        <f t="shared" si="81"/>
        <v>0</v>
      </c>
      <c r="BN161" s="3">
        <f t="shared" si="82"/>
        <v>0</v>
      </c>
      <c r="BO161" s="3">
        <f t="shared" si="83"/>
        <v>0</v>
      </c>
      <c r="BP161" s="93">
        <f t="shared" si="84"/>
        <v>0</v>
      </c>
      <c r="BQ161" s="93">
        <f t="shared" si="85"/>
        <v>0</v>
      </c>
      <c r="BR161" s="93">
        <f t="shared" si="86"/>
        <v>0</v>
      </c>
      <c r="BS161" s="93">
        <f t="shared" si="87"/>
        <v>0</v>
      </c>
      <c r="BT161" s="93">
        <f t="shared" si="88"/>
        <v>0</v>
      </c>
    </row>
    <row r="162" spans="2:72" x14ac:dyDescent="0.2">
      <c r="B162" s="2" t="str">
        <f t="shared" si="70"/>
        <v>-</v>
      </c>
      <c r="C162" s="22"/>
      <c r="D162" s="22"/>
      <c r="E162" s="39"/>
      <c r="F162" s="40"/>
      <c r="G162" s="41"/>
      <c r="H162" s="41"/>
      <c r="I162" s="39"/>
      <c r="J162" s="42"/>
      <c r="K162" s="39"/>
      <c r="L162" s="39"/>
      <c r="M162" s="43"/>
      <c r="N162" s="39"/>
      <c r="O162" s="43"/>
      <c r="P162" s="39"/>
      <c r="Q162" s="43"/>
      <c r="R162" s="39"/>
      <c r="S162" s="43"/>
      <c r="T162" s="43"/>
      <c r="U162" s="43"/>
      <c r="V162" s="43"/>
      <c r="W162" s="43"/>
      <c r="X162" s="43"/>
      <c r="Y162" s="43"/>
      <c r="Z162" s="43"/>
      <c r="AA162" s="43"/>
      <c r="AB162" s="43"/>
      <c r="AC162" s="44"/>
      <c r="AD162" s="44"/>
      <c r="AE162" s="44"/>
      <c r="AF162" s="44"/>
      <c r="AG162" s="44"/>
      <c r="AH162" s="44"/>
      <c r="AI162" s="44"/>
      <c r="AJ162" s="120"/>
      <c r="AK162" s="44"/>
      <c r="AL162" s="44"/>
      <c r="AM162" s="45"/>
      <c r="AN162" s="45"/>
      <c r="AO162" s="45"/>
      <c r="AP162" s="45"/>
      <c r="AQ162" s="45"/>
      <c r="AR162" s="45"/>
      <c r="AS162" s="45"/>
      <c r="AT162" s="45"/>
      <c r="AU162" s="45"/>
      <c r="AV162" s="45"/>
      <c r="AW162" s="45"/>
      <c r="AX162" s="45"/>
      <c r="AY162" s="45"/>
      <c r="BA162" s="2">
        <f t="shared" si="37"/>
        <v>0</v>
      </c>
      <c r="BB162" s="2" t="str">
        <f t="shared" si="71"/>
        <v/>
      </c>
      <c r="BC162" s="2" t="str">
        <f t="shared" si="72"/>
        <v/>
      </c>
      <c r="BD162" s="2" t="str">
        <f t="shared" si="73"/>
        <v/>
      </c>
      <c r="BE162" s="2" t="str">
        <f t="shared" si="74"/>
        <v/>
      </c>
      <c r="BF162" s="2" t="str">
        <f t="shared" si="75"/>
        <v/>
      </c>
      <c r="BG162" s="2" t="str">
        <f t="shared" si="76"/>
        <v/>
      </c>
      <c r="BH162" s="2" t="str">
        <f t="shared" si="77"/>
        <v/>
      </c>
      <c r="BI162" s="31" t="str">
        <f t="shared" si="78"/>
        <v/>
      </c>
      <c r="BK162" s="5">
        <f t="shared" si="79"/>
        <v>0</v>
      </c>
      <c r="BL162" s="3">
        <f t="shared" si="80"/>
        <v>0</v>
      </c>
      <c r="BM162" s="3">
        <f t="shared" si="81"/>
        <v>0</v>
      </c>
      <c r="BN162" s="3">
        <f t="shared" si="82"/>
        <v>0</v>
      </c>
      <c r="BO162" s="3">
        <f t="shared" si="83"/>
        <v>0</v>
      </c>
      <c r="BP162" s="93">
        <f t="shared" si="84"/>
        <v>0</v>
      </c>
      <c r="BQ162" s="93">
        <f t="shared" si="85"/>
        <v>0</v>
      </c>
      <c r="BR162" s="93">
        <f t="shared" si="86"/>
        <v>0</v>
      </c>
      <c r="BS162" s="93">
        <f t="shared" si="87"/>
        <v>0</v>
      </c>
      <c r="BT162" s="93">
        <f t="shared" si="88"/>
        <v>0</v>
      </c>
    </row>
    <row r="163" spans="2:72" x14ac:dyDescent="0.2">
      <c r="B163" s="2" t="str">
        <f t="shared" si="70"/>
        <v>-</v>
      </c>
      <c r="C163" s="22"/>
      <c r="D163" s="22"/>
      <c r="E163" s="39"/>
      <c r="F163" s="40"/>
      <c r="G163" s="41"/>
      <c r="H163" s="41"/>
      <c r="I163" s="39"/>
      <c r="J163" s="42"/>
      <c r="K163" s="39"/>
      <c r="L163" s="39"/>
      <c r="M163" s="43"/>
      <c r="N163" s="39"/>
      <c r="O163" s="43"/>
      <c r="P163" s="39"/>
      <c r="Q163" s="43"/>
      <c r="R163" s="39"/>
      <c r="S163" s="43"/>
      <c r="T163" s="43"/>
      <c r="U163" s="43"/>
      <c r="V163" s="43"/>
      <c r="W163" s="43"/>
      <c r="X163" s="43"/>
      <c r="Y163" s="43"/>
      <c r="Z163" s="43"/>
      <c r="AA163" s="43"/>
      <c r="AB163" s="43"/>
      <c r="AC163" s="44"/>
      <c r="AD163" s="44"/>
      <c r="AE163" s="44"/>
      <c r="AF163" s="44"/>
      <c r="AG163" s="44"/>
      <c r="AH163" s="44"/>
      <c r="AI163" s="44"/>
      <c r="AJ163" s="120"/>
      <c r="AK163" s="44"/>
      <c r="AL163" s="44"/>
      <c r="AM163" s="45"/>
      <c r="AN163" s="45"/>
      <c r="AO163" s="45"/>
      <c r="AP163" s="45"/>
      <c r="AQ163" s="45"/>
      <c r="AR163" s="45"/>
      <c r="AS163" s="45"/>
      <c r="AT163" s="45"/>
      <c r="AU163" s="45"/>
      <c r="AV163" s="45"/>
      <c r="AW163" s="45"/>
      <c r="AX163" s="45"/>
      <c r="AY163" s="45"/>
      <c r="BA163" s="2">
        <f t="shared" si="37"/>
        <v>0</v>
      </c>
      <c r="BB163" s="2" t="str">
        <f t="shared" si="71"/>
        <v/>
      </c>
      <c r="BC163" s="2" t="str">
        <f t="shared" si="72"/>
        <v/>
      </c>
      <c r="BD163" s="2" t="str">
        <f t="shared" si="73"/>
        <v/>
      </c>
      <c r="BE163" s="2" t="str">
        <f t="shared" si="74"/>
        <v/>
      </c>
      <c r="BF163" s="2" t="str">
        <f t="shared" si="75"/>
        <v/>
      </c>
      <c r="BG163" s="2" t="str">
        <f t="shared" si="76"/>
        <v/>
      </c>
      <c r="BH163" s="2" t="str">
        <f t="shared" si="77"/>
        <v/>
      </c>
      <c r="BI163" s="31" t="str">
        <f t="shared" si="78"/>
        <v/>
      </c>
      <c r="BK163" s="5">
        <f t="shared" si="79"/>
        <v>0</v>
      </c>
      <c r="BL163" s="3">
        <f t="shared" si="80"/>
        <v>0</v>
      </c>
      <c r="BM163" s="3">
        <f t="shared" si="81"/>
        <v>0</v>
      </c>
      <c r="BN163" s="3">
        <f t="shared" si="82"/>
        <v>0</v>
      </c>
      <c r="BO163" s="3">
        <f t="shared" si="83"/>
        <v>0</v>
      </c>
      <c r="BP163" s="93">
        <f t="shared" si="84"/>
        <v>0</v>
      </c>
      <c r="BQ163" s="93">
        <f t="shared" si="85"/>
        <v>0</v>
      </c>
      <c r="BR163" s="93">
        <f t="shared" si="86"/>
        <v>0</v>
      </c>
      <c r="BS163" s="93">
        <f t="shared" si="87"/>
        <v>0</v>
      </c>
      <c r="BT163" s="93">
        <f t="shared" si="88"/>
        <v>0</v>
      </c>
    </row>
    <row r="164" spans="2:72" x14ac:dyDescent="0.2">
      <c r="B164" s="2" t="str">
        <f t="shared" si="70"/>
        <v>-</v>
      </c>
      <c r="C164" s="22"/>
      <c r="D164" s="22"/>
      <c r="E164" s="39"/>
      <c r="F164" s="40"/>
      <c r="G164" s="41"/>
      <c r="H164" s="41"/>
      <c r="I164" s="39"/>
      <c r="J164" s="42"/>
      <c r="K164" s="39"/>
      <c r="L164" s="39"/>
      <c r="M164" s="43"/>
      <c r="N164" s="39"/>
      <c r="O164" s="43"/>
      <c r="P164" s="39"/>
      <c r="Q164" s="43"/>
      <c r="R164" s="39"/>
      <c r="S164" s="43"/>
      <c r="T164" s="43"/>
      <c r="U164" s="43"/>
      <c r="V164" s="43"/>
      <c r="W164" s="43"/>
      <c r="X164" s="43"/>
      <c r="Y164" s="43"/>
      <c r="Z164" s="43"/>
      <c r="AA164" s="43"/>
      <c r="AB164" s="43"/>
      <c r="AC164" s="44"/>
      <c r="AD164" s="44"/>
      <c r="AE164" s="44"/>
      <c r="AF164" s="44"/>
      <c r="AG164" s="44"/>
      <c r="AH164" s="44"/>
      <c r="AI164" s="44"/>
      <c r="AJ164" s="120"/>
      <c r="AK164" s="44"/>
      <c r="AL164" s="44"/>
      <c r="AM164" s="45"/>
      <c r="AN164" s="45"/>
      <c r="AO164" s="45"/>
      <c r="AP164" s="45"/>
      <c r="AQ164" s="45"/>
      <c r="AR164" s="45"/>
      <c r="AS164" s="45"/>
      <c r="AT164" s="45"/>
      <c r="AU164" s="45"/>
      <c r="AV164" s="45"/>
      <c r="AW164" s="45"/>
      <c r="AX164" s="45"/>
      <c r="AY164" s="45"/>
      <c r="BA164" s="2">
        <f t="shared" si="37"/>
        <v>0</v>
      </c>
      <c r="BB164" s="2" t="str">
        <f t="shared" si="71"/>
        <v/>
      </c>
      <c r="BC164" s="2" t="str">
        <f t="shared" si="72"/>
        <v/>
      </c>
      <c r="BD164" s="2" t="str">
        <f t="shared" si="73"/>
        <v/>
      </c>
      <c r="BE164" s="2" t="str">
        <f t="shared" si="74"/>
        <v/>
      </c>
      <c r="BF164" s="2" t="str">
        <f t="shared" si="75"/>
        <v/>
      </c>
      <c r="BG164" s="2" t="str">
        <f t="shared" si="76"/>
        <v/>
      </c>
      <c r="BH164" s="2" t="str">
        <f t="shared" si="77"/>
        <v/>
      </c>
      <c r="BI164" s="31" t="str">
        <f t="shared" si="78"/>
        <v/>
      </c>
      <c r="BK164" s="5">
        <f t="shared" si="79"/>
        <v>0</v>
      </c>
      <c r="BL164" s="3">
        <f t="shared" si="80"/>
        <v>0</v>
      </c>
      <c r="BM164" s="3">
        <f t="shared" si="81"/>
        <v>0</v>
      </c>
      <c r="BN164" s="3">
        <f t="shared" si="82"/>
        <v>0</v>
      </c>
      <c r="BO164" s="3">
        <f t="shared" si="83"/>
        <v>0</v>
      </c>
      <c r="BP164" s="93">
        <f t="shared" si="84"/>
        <v>0</v>
      </c>
      <c r="BQ164" s="93">
        <f t="shared" si="85"/>
        <v>0</v>
      </c>
      <c r="BR164" s="93">
        <f t="shared" si="86"/>
        <v>0</v>
      </c>
      <c r="BS164" s="93">
        <f t="shared" si="87"/>
        <v>0</v>
      </c>
      <c r="BT164" s="93">
        <f t="shared" si="88"/>
        <v>0</v>
      </c>
    </row>
    <row r="165" spans="2:72" x14ac:dyDescent="0.2">
      <c r="B165" s="2" t="str">
        <f t="shared" si="70"/>
        <v>-</v>
      </c>
      <c r="C165" s="22"/>
      <c r="D165" s="22"/>
      <c r="E165" s="39"/>
      <c r="F165" s="40"/>
      <c r="G165" s="41"/>
      <c r="H165" s="41"/>
      <c r="I165" s="39"/>
      <c r="J165" s="42"/>
      <c r="K165" s="39"/>
      <c r="L165" s="39"/>
      <c r="M165" s="43"/>
      <c r="N165" s="39"/>
      <c r="O165" s="43"/>
      <c r="P165" s="39"/>
      <c r="Q165" s="43"/>
      <c r="R165" s="39"/>
      <c r="S165" s="43"/>
      <c r="T165" s="43"/>
      <c r="U165" s="43"/>
      <c r="V165" s="43"/>
      <c r="W165" s="43"/>
      <c r="X165" s="43"/>
      <c r="Y165" s="43"/>
      <c r="Z165" s="43"/>
      <c r="AA165" s="43"/>
      <c r="AB165" s="43"/>
      <c r="AC165" s="44"/>
      <c r="AD165" s="44"/>
      <c r="AE165" s="44"/>
      <c r="AF165" s="44"/>
      <c r="AG165" s="44"/>
      <c r="AH165" s="44"/>
      <c r="AI165" s="44"/>
      <c r="AJ165" s="120"/>
      <c r="AK165" s="44"/>
      <c r="AL165" s="44"/>
      <c r="AM165" s="45"/>
      <c r="AN165" s="45"/>
      <c r="AO165" s="45"/>
      <c r="AP165" s="45"/>
      <c r="AQ165" s="45"/>
      <c r="AR165" s="45"/>
      <c r="AS165" s="45"/>
      <c r="AT165" s="45"/>
      <c r="AU165" s="45"/>
      <c r="AV165" s="45"/>
      <c r="AW165" s="45"/>
      <c r="AX165" s="45"/>
      <c r="AY165" s="45"/>
      <c r="BA165" s="2">
        <f t="shared" si="37"/>
        <v>0</v>
      </c>
      <c r="BB165" s="2" t="str">
        <f t="shared" si="71"/>
        <v/>
      </c>
      <c r="BC165" s="2" t="str">
        <f t="shared" si="72"/>
        <v/>
      </c>
      <c r="BD165" s="2" t="str">
        <f t="shared" si="73"/>
        <v/>
      </c>
      <c r="BE165" s="2" t="str">
        <f t="shared" si="74"/>
        <v/>
      </c>
      <c r="BF165" s="2" t="str">
        <f t="shared" si="75"/>
        <v/>
      </c>
      <c r="BG165" s="2" t="str">
        <f t="shared" si="76"/>
        <v/>
      </c>
      <c r="BH165" s="2" t="str">
        <f t="shared" si="77"/>
        <v/>
      </c>
      <c r="BI165" s="31" t="str">
        <f t="shared" si="78"/>
        <v/>
      </c>
      <c r="BK165" s="5">
        <f t="shared" si="79"/>
        <v>0</v>
      </c>
      <c r="BL165" s="3">
        <f t="shared" si="80"/>
        <v>0</v>
      </c>
      <c r="BM165" s="3">
        <f t="shared" si="81"/>
        <v>0</v>
      </c>
      <c r="BN165" s="3">
        <f t="shared" si="82"/>
        <v>0</v>
      </c>
      <c r="BO165" s="3">
        <f t="shared" si="83"/>
        <v>0</v>
      </c>
      <c r="BP165" s="93">
        <f t="shared" si="84"/>
        <v>0</v>
      </c>
      <c r="BQ165" s="93">
        <f t="shared" si="85"/>
        <v>0</v>
      </c>
      <c r="BR165" s="93">
        <f t="shared" si="86"/>
        <v>0</v>
      </c>
      <c r="BS165" s="93">
        <f t="shared" si="87"/>
        <v>0</v>
      </c>
      <c r="BT165" s="93">
        <f t="shared" si="88"/>
        <v>0</v>
      </c>
    </row>
    <row r="166" spans="2:72" x14ac:dyDescent="0.2">
      <c r="B166" s="2" t="str">
        <f t="shared" si="70"/>
        <v>-</v>
      </c>
      <c r="C166" s="22"/>
      <c r="D166" s="22"/>
      <c r="E166" s="39"/>
      <c r="F166" s="40"/>
      <c r="G166" s="41"/>
      <c r="H166" s="41"/>
      <c r="I166" s="39"/>
      <c r="J166" s="42"/>
      <c r="K166" s="39"/>
      <c r="L166" s="39"/>
      <c r="M166" s="43"/>
      <c r="N166" s="39"/>
      <c r="O166" s="43"/>
      <c r="P166" s="39"/>
      <c r="Q166" s="43"/>
      <c r="R166" s="39"/>
      <c r="S166" s="43"/>
      <c r="T166" s="43"/>
      <c r="U166" s="43"/>
      <c r="V166" s="43"/>
      <c r="W166" s="43"/>
      <c r="X166" s="43"/>
      <c r="Y166" s="43"/>
      <c r="Z166" s="43"/>
      <c r="AA166" s="43"/>
      <c r="AB166" s="43"/>
      <c r="AC166" s="44"/>
      <c r="AD166" s="44"/>
      <c r="AE166" s="44"/>
      <c r="AF166" s="44"/>
      <c r="AG166" s="44"/>
      <c r="AH166" s="44"/>
      <c r="AI166" s="44"/>
      <c r="AJ166" s="120"/>
      <c r="AK166" s="44"/>
      <c r="AL166" s="44"/>
      <c r="AM166" s="45"/>
      <c r="AN166" s="45"/>
      <c r="AO166" s="45"/>
      <c r="AP166" s="45"/>
      <c r="AQ166" s="45"/>
      <c r="AR166" s="45"/>
      <c r="AS166" s="45"/>
      <c r="AT166" s="45"/>
      <c r="AU166" s="45"/>
      <c r="AV166" s="45"/>
      <c r="AW166" s="45"/>
      <c r="AX166" s="45"/>
      <c r="AY166" s="45"/>
      <c r="BA166" s="2">
        <f t="shared" si="37"/>
        <v>0</v>
      </c>
      <c r="BB166" s="2" t="str">
        <f t="shared" si="71"/>
        <v/>
      </c>
      <c r="BC166" s="2" t="str">
        <f t="shared" si="72"/>
        <v/>
      </c>
      <c r="BD166" s="2" t="str">
        <f t="shared" si="73"/>
        <v/>
      </c>
      <c r="BE166" s="2" t="str">
        <f t="shared" si="74"/>
        <v/>
      </c>
      <c r="BF166" s="2" t="str">
        <f t="shared" si="75"/>
        <v/>
      </c>
      <c r="BG166" s="2" t="str">
        <f t="shared" si="76"/>
        <v/>
      </c>
      <c r="BH166" s="2" t="str">
        <f t="shared" si="77"/>
        <v/>
      </c>
      <c r="BI166" s="31" t="str">
        <f t="shared" si="78"/>
        <v/>
      </c>
      <c r="BK166" s="5">
        <f t="shared" si="79"/>
        <v>0</v>
      </c>
      <c r="BL166" s="3">
        <f t="shared" si="80"/>
        <v>0</v>
      </c>
      <c r="BM166" s="3">
        <f t="shared" si="81"/>
        <v>0</v>
      </c>
      <c r="BN166" s="3">
        <f t="shared" si="82"/>
        <v>0</v>
      </c>
      <c r="BO166" s="3">
        <f t="shared" si="83"/>
        <v>0</v>
      </c>
      <c r="BP166" s="93">
        <f t="shared" si="84"/>
        <v>0</v>
      </c>
      <c r="BQ166" s="93">
        <f t="shared" si="85"/>
        <v>0</v>
      </c>
      <c r="BR166" s="93">
        <f t="shared" si="86"/>
        <v>0</v>
      </c>
      <c r="BS166" s="93">
        <f t="shared" si="87"/>
        <v>0</v>
      </c>
      <c r="BT166" s="93">
        <f t="shared" si="88"/>
        <v>0</v>
      </c>
    </row>
    <row r="167" spans="2:72" x14ac:dyDescent="0.2">
      <c r="B167" s="2" t="str">
        <f t="shared" si="70"/>
        <v>-</v>
      </c>
      <c r="C167" s="22"/>
      <c r="D167" s="22"/>
      <c r="E167" s="39"/>
      <c r="F167" s="40"/>
      <c r="G167" s="41"/>
      <c r="H167" s="41"/>
      <c r="I167" s="39"/>
      <c r="J167" s="42"/>
      <c r="K167" s="39"/>
      <c r="L167" s="39"/>
      <c r="M167" s="43"/>
      <c r="N167" s="39"/>
      <c r="O167" s="43"/>
      <c r="P167" s="39"/>
      <c r="Q167" s="43"/>
      <c r="R167" s="39"/>
      <c r="S167" s="43"/>
      <c r="T167" s="43"/>
      <c r="U167" s="43"/>
      <c r="V167" s="43"/>
      <c r="W167" s="43"/>
      <c r="X167" s="43"/>
      <c r="Y167" s="43"/>
      <c r="Z167" s="43"/>
      <c r="AA167" s="43"/>
      <c r="AB167" s="43"/>
      <c r="AC167" s="44"/>
      <c r="AD167" s="44"/>
      <c r="AE167" s="44"/>
      <c r="AF167" s="44"/>
      <c r="AG167" s="44"/>
      <c r="AH167" s="44"/>
      <c r="AI167" s="44"/>
      <c r="AJ167" s="120"/>
      <c r="AK167" s="44"/>
      <c r="AL167" s="44"/>
      <c r="AM167" s="45"/>
      <c r="AN167" s="45"/>
      <c r="AO167" s="45"/>
      <c r="AP167" s="45"/>
      <c r="AQ167" s="45"/>
      <c r="AR167" s="45"/>
      <c r="AS167" s="45"/>
      <c r="AT167" s="45"/>
      <c r="AU167" s="45"/>
      <c r="AV167" s="45"/>
      <c r="AW167" s="45"/>
      <c r="AX167" s="45"/>
      <c r="AY167" s="45"/>
      <c r="BA167" s="2">
        <f t="shared" si="37"/>
        <v>0</v>
      </c>
      <c r="BB167" s="2" t="str">
        <f t="shared" si="71"/>
        <v/>
      </c>
      <c r="BC167" s="2" t="str">
        <f t="shared" si="72"/>
        <v/>
      </c>
      <c r="BD167" s="2" t="str">
        <f t="shared" si="73"/>
        <v/>
      </c>
      <c r="BE167" s="2" t="str">
        <f t="shared" si="74"/>
        <v/>
      </c>
      <c r="BF167" s="2" t="str">
        <f t="shared" si="75"/>
        <v/>
      </c>
      <c r="BG167" s="2" t="str">
        <f t="shared" si="76"/>
        <v/>
      </c>
      <c r="BH167" s="2" t="str">
        <f t="shared" si="77"/>
        <v/>
      </c>
      <c r="BI167" s="31" t="str">
        <f t="shared" si="78"/>
        <v/>
      </c>
      <c r="BK167" s="5">
        <f t="shared" si="79"/>
        <v>0</v>
      </c>
      <c r="BL167" s="3">
        <f t="shared" si="80"/>
        <v>0</v>
      </c>
      <c r="BM167" s="3">
        <f t="shared" si="81"/>
        <v>0</v>
      </c>
      <c r="BN167" s="3">
        <f t="shared" si="82"/>
        <v>0</v>
      </c>
      <c r="BO167" s="3">
        <f t="shared" si="83"/>
        <v>0</v>
      </c>
      <c r="BP167" s="93">
        <f t="shared" si="84"/>
        <v>0</v>
      </c>
      <c r="BQ167" s="93">
        <f t="shared" si="85"/>
        <v>0</v>
      </c>
      <c r="BR167" s="93">
        <f t="shared" si="86"/>
        <v>0</v>
      </c>
      <c r="BS167" s="93">
        <f t="shared" si="87"/>
        <v>0</v>
      </c>
      <c r="BT167" s="93">
        <f t="shared" si="88"/>
        <v>0</v>
      </c>
    </row>
    <row r="168" spans="2:72" x14ac:dyDescent="0.2">
      <c r="B168" s="2" t="str">
        <f t="shared" si="70"/>
        <v>-</v>
      </c>
      <c r="C168" s="22"/>
      <c r="D168" s="22"/>
      <c r="E168" s="39"/>
      <c r="F168" s="40"/>
      <c r="G168" s="41"/>
      <c r="H168" s="41"/>
      <c r="I168" s="39"/>
      <c r="J168" s="42"/>
      <c r="K168" s="39"/>
      <c r="L168" s="39"/>
      <c r="M168" s="43"/>
      <c r="N168" s="39"/>
      <c r="O168" s="43"/>
      <c r="P168" s="39"/>
      <c r="Q168" s="43"/>
      <c r="R168" s="39"/>
      <c r="S168" s="43"/>
      <c r="T168" s="43"/>
      <c r="U168" s="43"/>
      <c r="V168" s="43"/>
      <c r="W168" s="43"/>
      <c r="X168" s="43"/>
      <c r="Y168" s="43"/>
      <c r="Z168" s="43"/>
      <c r="AA168" s="43"/>
      <c r="AB168" s="43"/>
      <c r="AC168" s="44"/>
      <c r="AD168" s="44"/>
      <c r="AE168" s="44"/>
      <c r="AF168" s="44"/>
      <c r="AG168" s="44"/>
      <c r="AH168" s="44"/>
      <c r="AI168" s="44"/>
      <c r="AJ168" s="120"/>
      <c r="AK168" s="44"/>
      <c r="AL168" s="44"/>
      <c r="AM168" s="45"/>
      <c r="AN168" s="45"/>
      <c r="AO168" s="45"/>
      <c r="AP168" s="45"/>
      <c r="AQ168" s="45"/>
      <c r="AR168" s="45"/>
      <c r="AS168" s="45"/>
      <c r="AT168" s="45"/>
      <c r="AU168" s="45"/>
      <c r="AV168" s="45"/>
      <c r="AW168" s="45"/>
      <c r="AX168" s="45"/>
      <c r="AY168" s="45"/>
      <c r="BA168" s="2">
        <f t="shared" si="37"/>
        <v>0</v>
      </c>
      <c r="BB168" s="2" t="str">
        <f t="shared" si="71"/>
        <v/>
      </c>
      <c r="BC168" s="2" t="str">
        <f t="shared" si="72"/>
        <v/>
      </c>
      <c r="BD168" s="2" t="str">
        <f t="shared" si="73"/>
        <v/>
      </c>
      <c r="BE168" s="2" t="str">
        <f t="shared" si="74"/>
        <v/>
      </c>
      <c r="BF168" s="2" t="str">
        <f t="shared" si="75"/>
        <v/>
      </c>
      <c r="BG168" s="2" t="str">
        <f t="shared" si="76"/>
        <v/>
      </c>
      <c r="BH168" s="2" t="str">
        <f t="shared" si="77"/>
        <v/>
      </c>
      <c r="BI168" s="31" t="str">
        <f t="shared" si="78"/>
        <v/>
      </c>
      <c r="BK168" s="5">
        <f t="shared" si="79"/>
        <v>0</v>
      </c>
      <c r="BL168" s="3">
        <f t="shared" si="80"/>
        <v>0</v>
      </c>
      <c r="BM168" s="3">
        <f t="shared" si="81"/>
        <v>0</v>
      </c>
      <c r="BN168" s="3">
        <f t="shared" si="82"/>
        <v>0</v>
      </c>
      <c r="BO168" s="3">
        <f t="shared" si="83"/>
        <v>0</v>
      </c>
      <c r="BP168" s="93">
        <f t="shared" si="84"/>
        <v>0</v>
      </c>
      <c r="BQ168" s="93">
        <f t="shared" si="85"/>
        <v>0</v>
      </c>
      <c r="BR168" s="93">
        <f t="shared" si="86"/>
        <v>0</v>
      </c>
      <c r="BS168" s="93">
        <f t="shared" si="87"/>
        <v>0</v>
      </c>
      <c r="BT168" s="93">
        <f t="shared" si="88"/>
        <v>0</v>
      </c>
    </row>
    <row r="169" spans="2:72" x14ac:dyDescent="0.2">
      <c r="B169" s="2" t="str">
        <f t="shared" si="70"/>
        <v>-</v>
      </c>
      <c r="C169" s="22"/>
      <c r="D169" s="22"/>
      <c r="E169" s="39"/>
      <c r="F169" s="40"/>
      <c r="G169" s="41"/>
      <c r="H169" s="41"/>
      <c r="I169" s="39"/>
      <c r="J169" s="42"/>
      <c r="K169" s="39"/>
      <c r="L169" s="39"/>
      <c r="M169" s="43"/>
      <c r="N169" s="39"/>
      <c r="O169" s="43"/>
      <c r="P169" s="39"/>
      <c r="Q169" s="43"/>
      <c r="R169" s="39"/>
      <c r="S169" s="43"/>
      <c r="T169" s="43"/>
      <c r="U169" s="43"/>
      <c r="V169" s="43"/>
      <c r="W169" s="43"/>
      <c r="X169" s="43"/>
      <c r="Y169" s="43"/>
      <c r="Z169" s="43"/>
      <c r="AA169" s="43"/>
      <c r="AB169" s="43"/>
      <c r="AC169" s="44"/>
      <c r="AD169" s="44"/>
      <c r="AE169" s="44"/>
      <c r="AF169" s="44"/>
      <c r="AG169" s="44"/>
      <c r="AH169" s="44"/>
      <c r="AI169" s="44"/>
      <c r="AJ169" s="120"/>
      <c r="AK169" s="44"/>
      <c r="AL169" s="44"/>
      <c r="AM169" s="45"/>
      <c r="AN169" s="45"/>
      <c r="AO169" s="45"/>
      <c r="AP169" s="45"/>
      <c r="AQ169" s="45"/>
      <c r="AR169" s="45"/>
      <c r="AS169" s="45"/>
      <c r="AT169" s="45"/>
      <c r="AU169" s="45"/>
      <c r="AV169" s="45"/>
      <c r="AW169" s="45"/>
      <c r="AX169" s="45"/>
      <c r="AY169" s="45"/>
      <c r="BA169" s="2">
        <f t="shared" si="37"/>
        <v>0</v>
      </c>
      <c r="BB169" s="2" t="str">
        <f t="shared" si="71"/>
        <v/>
      </c>
      <c r="BC169" s="2" t="str">
        <f t="shared" si="72"/>
        <v/>
      </c>
      <c r="BD169" s="2" t="str">
        <f t="shared" si="73"/>
        <v/>
      </c>
      <c r="BE169" s="2" t="str">
        <f t="shared" si="74"/>
        <v/>
      </c>
      <c r="BF169" s="2" t="str">
        <f t="shared" si="75"/>
        <v/>
      </c>
      <c r="BG169" s="2" t="str">
        <f t="shared" si="76"/>
        <v/>
      </c>
      <c r="BH169" s="2" t="str">
        <f t="shared" si="77"/>
        <v/>
      </c>
      <c r="BI169" s="31" t="str">
        <f t="shared" si="78"/>
        <v/>
      </c>
      <c r="BK169" s="5">
        <f t="shared" si="79"/>
        <v>0</v>
      </c>
      <c r="BL169" s="3">
        <f t="shared" si="80"/>
        <v>0</v>
      </c>
      <c r="BM169" s="3">
        <f t="shared" si="81"/>
        <v>0</v>
      </c>
      <c r="BN169" s="3">
        <f t="shared" si="82"/>
        <v>0</v>
      </c>
      <c r="BO169" s="3">
        <f t="shared" si="83"/>
        <v>0</v>
      </c>
      <c r="BP169" s="93">
        <f t="shared" si="84"/>
        <v>0</v>
      </c>
      <c r="BQ169" s="93">
        <f t="shared" si="85"/>
        <v>0</v>
      </c>
      <c r="BR169" s="93">
        <f t="shared" si="86"/>
        <v>0</v>
      </c>
      <c r="BS169" s="93">
        <f t="shared" si="87"/>
        <v>0</v>
      </c>
      <c r="BT169" s="93">
        <f t="shared" si="88"/>
        <v>0</v>
      </c>
    </row>
    <row r="170" spans="2:72" x14ac:dyDescent="0.2">
      <c r="B170" s="2" t="str">
        <f t="shared" si="70"/>
        <v>-</v>
      </c>
      <c r="C170" s="22"/>
      <c r="D170" s="22"/>
      <c r="E170" s="39"/>
      <c r="F170" s="40"/>
      <c r="G170" s="41"/>
      <c r="H170" s="41"/>
      <c r="I170" s="39"/>
      <c r="J170" s="42"/>
      <c r="K170" s="39"/>
      <c r="L170" s="39"/>
      <c r="M170" s="43"/>
      <c r="N170" s="39"/>
      <c r="O170" s="43"/>
      <c r="P170" s="39"/>
      <c r="Q170" s="43"/>
      <c r="R170" s="39"/>
      <c r="S170" s="43"/>
      <c r="T170" s="43"/>
      <c r="U170" s="43"/>
      <c r="V170" s="43"/>
      <c r="W170" s="43"/>
      <c r="X170" s="43"/>
      <c r="Y170" s="43"/>
      <c r="Z170" s="43"/>
      <c r="AA170" s="43"/>
      <c r="AB170" s="43"/>
      <c r="AC170" s="44"/>
      <c r="AD170" s="44"/>
      <c r="AE170" s="44"/>
      <c r="AF170" s="44"/>
      <c r="AG170" s="44"/>
      <c r="AH170" s="44"/>
      <c r="AI170" s="44"/>
      <c r="AJ170" s="120"/>
      <c r="AK170" s="44"/>
      <c r="AL170" s="44"/>
      <c r="AM170" s="45"/>
      <c r="AN170" s="45"/>
      <c r="AO170" s="45"/>
      <c r="AP170" s="45"/>
      <c r="AQ170" s="45"/>
      <c r="AR170" s="45"/>
      <c r="AS170" s="45"/>
      <c r="AT170" s="45"/>
      <c r="AU170" s="45"/>
      <c r="AV170" s="45"/>
      <c r="AW170" s="45"/>
      <c r="AX170" s="45"/>
      <c r="AY170" s="45"/>
      <c r="BA170" s="2">
        <f t="shared" si="37"/>
        <v>0</v>
      </c>
      <c r="BB170" s="2" t="str">
        <f t="shared" si="71"/>
        <v/>
      </c>
      <c r="BC170" s="2" t="str">
        <f t="shared" si="72"/>
        <v/>
      </c>
      <c r="BD170" s="2" t="str">
        <f t="shared" si="73"/>
        <v/>
      </c>
      <c r="BE170" s="2" t="str">
        <f t="shared" si="74"/>
        <v/>
      </c>
      <c r="BF170" s="2" t="str">
        <f t="shared" si="75"/>
        <v/>
      </c>
      <c r="BG170" s="2" t="str">
        <f t="shared" si="76"/>
        <v/>
      </c>
      <c r="BH170" s="2" t="str">
        <f t="shared" si="77"/>
        <v/>
      </c>
      <c r="BI170" s="31" t="str">
        <f t="shared" si="78"/>
        <v/>
      </c>
      <c r="BK170" s="5">
        <f t="shared" si="79"/>
        <v>0</v>
      </c>
      <c r="BL170" s="3">
        <f t="shared" si="80"/>
        <v>0</v>
      </c>
      <c r="BM170" s="3">
        <f t="shared" si="81"/>
        <v>0</v>
      </c>
      <c r="BN170" s="3">
        <f t="shared" si="82"/>
        <v>0</v>
      </c>
      <c r="BO170" s="3">
        <f t="shared" si="83"/>
        <v>0</v>
      </c>
      <c r="BP170" s="93">
        <f t="shared" si="84"/>
        <v>0</v>
      </c>
      <c r="BQ170" s="93">
        <f t="shared" si="85"/>
        <v>0</v>
      </c>
      <c r="BR170" s="93">
        <f t="shared" si="86"/>
        <v>0</v>
      </c>
      <c r="BS170" s="93">
        <f t="shared" si="87"/>
        <v>0</v>
      </c>
      <c r="BT170" s="93">
        <f t="shared" si="88"/>
        <v>0</v>
      </c>
    </row>
    <row r="171" spans="2:72" x14ac:dyDescent="0.2">
      <c r="B171" s="2" t="str">
        <f t="shared" si="70"/>
        <v>-</v>
      </c>
      <c r="C171" s="22"/>
      <c r="D171" s="22"/>
      <c r="E171" s="39"/>
      <c r="F171" s="40"/>
      <c r="G171" s="41"/>
      <c r="H171" s="41"/>
      <c r="I171" s="39"/>
      <c r="J171" s="42"/>
      <c r="K171" s="39"/>
      <c r="L171" s="39"/>
      <c r="M171" s="43"/>
      <c r="N171" s="39"/>
      <c r="O171" s="43"/>
      <c r="P171" s="39"/>
      <c r="Q171" s="43"/>
      <c r="R171" s="39"/>
      <c r="S171" s="43"/>
      <c r="T171" s="43"/>
      <c r="U171" s="43"/>
      <c r="V171" s="43"/>
      <c r="W171" s="43"/>
      <c r="X171" s="43"/>
      <c r="Y171" s="43"/>
      <c r="Z171" s="43"/>
      <c r="AA171" s="43"/>
      <c r="AB171" s="43"/>
      <c r="AC171" s="44"/>
      <c r="AD171" s="44"/>
      <c r="AE171" s="44"/>
      <c r="AF171" s="44"/>
      <c r="AG171" s="44"/>
      <c r="AH171" s="44"/>
      <c r="AI171" s="44"/>
      <c r="AJ171" s="120"/>
      <c r="AK171" s="44"/>
      <c r="AL171" s="44"/>
      <c r="AM171" s="45"/>
      <c r="AN171" s="45"/>
      <c r="AO171" s="45"/>
      <c r="AP171" s="45"/>
      <c r="AQ171" s="45"/>
      <c r="AR171" s="45"/>
      <c r="AS171" s="45"/>
      <c r="AT171" s="45"/>
      <c r="AU171" s="45"/>
      <c r="AV171" s="45"/>
      <c r="AW171" s="45"/>
      <c r="AX171" s="45"/>
      <c r="AY171" s="45"/>
      <c r="BA171" s="2">
        <f t="shared" si="37"/>
        <v>0</v>
      </c>
      <c r="BB171" s="2" t="str">
        <f t="shared" si="71"/>
        <v/>
      </c>
      <c r="BC171" s="2" t="str">
        <f t="shared" si="72"/>
        <v/>
      </c>
      <c r="BD171" s="2" t="str">
        <f t="shared" si="73"/>
        <v/>
      </c>
      <c r="BE171" s="2" t="str">
        <f t="shared" si="74"/>
        <v/>
      </c>
      <c r="BF171" s="2" t="str">
        <f t="shared" si="75"/>
        <v/>
      </c>
      <c r="BG171" s="2" t="str">
        <f t="shared" si="76"/>
        <v/>
      </c>
      <c r="BH171" s="2" t="str">
        <f t="shared" si="77"/>
        <v/>
      </c>
      <c r="BI171" s="31" t="str">
        <f t="shared" si="78"/>
        <v/>
      </c>
      <c r="BK171" s="5">
        <f t="shared" si="79"/>
        <v>0</v>
      </c>
      <c r="BL171" s="3">
        <f t="shared" si="80"/>
        <v>0</v>
      </c>
      <c r="BM171" s="3">
        <f t="shared" si="81"/>
        <v>0</v>
      </c>
      <c r="BN171" s="3">
        <f t="shared" si="82"/>
        <v>0</v>
      </c>
      <c r="BO171" s="3">
        <f t="shared" si="83"/>
        <v>0</v>
      </c>
      <c r="BP171" s="93">
        <f t="shared" si="84"/>
        <v>0</v>
      </c>
      <c r="BQ171" s="93">
        <f t="shared" si="85"/>
        <v>0</v>
      </c>
      <c r="BR171" s="93">
        <f t="shared" si="86"/>
        <v>0</v>
      </c>
      <c r="BS171" s="93">
        <f t="shared" si="87"/>
        <v>0</v>
      </c>
      <c r="BT171" s="93">
        <f t="shared" si="88"/>
        <v>0</v>
      </c>
    </row>
    <row r="172" spans="2:72" x14ac:dyDescent="0.2">
      <c r="B172" s="2" t="str">
        <f t="shared" si="70"/>
        <v>-</v>
      </c>
      <c r="C172" s="22"/>
      <c r="D172" s="22"/>
      <c r="E172" s="39"/>
      <c r="F172" s="40"/>
      <c r="G172" s="41"/>
      <c r="H172" s="41"/>
      <c r="I172" s="39"/>
      <c r="J172" s="42"/>
      <c r="K172" s="39"/>
      <c r="L172" s="39"/>
      <c r="M172" s="43"/>
      <c r="N172" s="39"/>
      <c r="O172" s="43"/>
      <c r="P172" s="39"/>
      <c r="Q172" s="43"/>
      <c r="R172" s="39"/>
      <c r="S172" s="43"/>
      <c r="T172" s="43"/>
      <c r="U172" s="43"/>
      <c r="V172" s="43"/>
      <c r="W172" s="43"/>
      <c r="X172" s="43"/>
      <c r="Y172" s="43"/>
      <c r="Z172" s="43"/>
      <c r="AA172" s="43"/>
      <c r="AB172" s="43"/>
      <c r="AC172" s="44"/>
      <c r="AD172" s="44"/>
      <c r="AE172" s="44"/>
      <c r="AF172" s="44"/>
      <c r="AG172" s="44"/>
      <c r="AH172" s="44"/>
      <c r="AI172" s="44"/>
      <c r="AJ172" s="120"/>
      <c r="AK172" s="44"/>
      <c r="AL172" s="44"/>
      <c r="AM172" s="45"/>
      <c r="AN172" s="45"/>
      <c r="AO172" s="45"/>
      <c r="AP172" s="45"/>
      <c r="AQ172" s="45"/>
      <c r="AR172" s="45"/>
      <c r="AS172" s="45"/>
      <c r="AT172" s="45"/>
      <c r="AU172" s="45"/>
      <c r="AV172" s="45"/>
      <c r="AW172" s="45"/>
      <c r="AX172" s="45"/>
      <c r="AY172" s="45"/>
      <c r="BA172" s="2">
        <f t="shared" si="37"/>
        <v>0</v>
      </c>
      <c r="BB172" s="2" t="str">
        <f t="shared" ref="BB172:BB181" si="89">IF(L172="","",$E172-2&amp;L172)</f>
        <v/>
      </c>
      <c r="BC172" s="2" t="str">
        <f t="shared" ref="BC172:BC181" si="90">IF(BC$9&gt;$BA172,"",$E172-2&amp;N172)</f>
        <v/>
      </c>
      <c r="BD172" s="2" t="str">
        <f t="shared" ref="BD172:BD181" si="91">IF(BD$9&gt;$BA172,"",$E172-2&amp;P172)</f>
        <v/>
      </c>
      <c r="BE172" s="2" t="str">
        <f t="shared" ref="BE172:BE181" si="92">IF(BE$9&gt;$BA172,"",$E172-2&amp;R172)</f>
        <v/>
      </c>
      <c r="BF172" s="2" t="str">
        <f t="shared" ref="BF172:BF181" si="93">IF(BF$9&gt;$BA172,"",$E172-2&amp;T172)</f>
        <v/>
      </c>
      <c r="BG172" s="2" t="str">
        <f t="shared" ref="BG172:BG181" si="94">IF(BG$9&gt;$BA172,"",$E172-2&amp;V172)</f>
        <v/>
      </c>
      <c r="BH172" s="2" t="str">
        <f t="shared" ref="BH172:BH181" si="95">IF(BH$9&gt;$BA172,"",$E172-2&amp;X172)</f>
        <v/>
      </c>
      <c r="BI172" s="31" t="str">
        <f t="shared" ref="BI172:BI181" si="96">IF(BI$9&gt;$BA172,"",$E172-2&amp;Z172)</f>
        <v/>
      </c>
      <c r="BK172" s="5">
        <f t="shared" ref="BK172:BK181" si="97">AB172</f>
        <v>0</v>
      </c>
      <c r="BL172" s="3">
        <f t="shared" ref="BL172:BL181" si="98">IFERROR(BK172*(AC172+AD172),0)</f>
        <v>0</v>
      </c>
      <c r="BM172" s="3">
        <f t="shared" ref="BM172:BM181" si="99">IFERROR(BK172*AG172,0)</f>
        <v>0</v>
      </c>
      <c r="BN172" s="3">
        <f t="shared" ref="BN172:BN181" si="100">IFERROR(AF172*BK172,0)</f>
        <v>0</v>
      </c>
      <c r="BO172" s="3">
        <f t="shared" ref="BO172:BO181" si="101">IFERROR(BK172*(AH172+AI172),0)</f>
        <v>0</v>
      </c>
      <c r="BP172" s="93">
        <f t="shared" si="84"/>
        <v>0</v>
      </c>
      <c r="BQ172" s="93">
        <f t="shared" si="85"/>
        <v>0</v>
      </c>
      <c r="BR172" s="93">
        <f t="shared" si="86"/>
        <v>0</v>
      </c>
      <c r="BS172" s="93">
        <f t="shared" si="87"/>
        <v>0</v>
      </c>
      <c r="BT172" s="93">
        <f t="shared" ref="BT172:BT181" si="102">IFERROR(IF(AM172="DS",AN172/AO172,IF(AM172="AE",AP172/AQ172,AR172/AU172)),0)</f>
        <v>0</v>
      </c>
    </row>
    <row r="173" spans="2:72" x14ac:dyDescent="0.2">
      <c r="B173" s="2" t="str">
        <f t="shared" si="70"/>
        <v>-</v>
      </c>
      <c r="C173" s="22"/>
      <c r="D173" s="22"/>
      <c r="E173" s="39"/>
      <c r="F173" s="40"/>
      <c r="G173" s="41"/>
      <c r="H173" s="41"/>
      <c r="I173" s="39"/>
      <c r="J173" s="42"/>
      <c r="K173" s="39"/>
      <c r="L173" s="39"/>
      <c r="M173" s="43"/>
      <c r="N173" s="39"/>
      <c r="O173" s="43"/>
      <c r="P173" s="39"/>
      <c r="Q173" s="43"/>
      <c r="R173" s="39"/>
      <c r="S173" s="43"/>
      <c r="T173" s="43"/>
      <c r="U173" s="43"/>
      <c r="V173" s="43"/>
      <c r="W173" s="43"/>
      <c r="X173" s="43"/>
      <c r="Y173" s="43"/>
      <c r="Z173" s="43"/>
      <c r="AA173" s="43"/>
      <c r="AB173" s="43"/>
      <c r="AC173" s="44"/>
      <c r="AD173" s="44"/>
      <c r="AE173" s="44"/>
      <c r="AF173" s="44"/>
      <c r="AG173" s="44"/>
      <c r="AH173" s="44"/>
      <c r="AI173" s="44"/>
      <c r="AJ173" s="120"/>
      <c r="AK173" s="44"/>
      <c r="AL173" s="44"/>
      <c r="AM173" s="45"/>
      <c r="AN173" s="45"/>
      <c r="AO173" s="45"/>
      <c r="AP173" s="45"/>
      <c r="AQ173" s="45"/>
      <c r="AR173" s="45"/>
      <c r="AS173" s="45"/>
      <c r="AT173" s="45"/>
      <c r="AU173" s="45"/>
      <c r="AV173" s="45"/>
      <c r="AW173" s="45"/>
      <c r="AX173" s="45"/>
      <c r="AY173" s="45"/>
      <c r="BA173" s="2">
        <f t="shared" si="37"/>
        <v>0</v>
      </c>
      <c r="BB173" s="2" t="str">
        <f t="shared" si="89"/>
        <v/>
      </c>
      <c r="BC173" s="2" t="str">
        <f t="shared" si="90"/>
        <v/>
      </c>
      <c r="BD173" s="2" t="str">
        <f t="shared" si="91"/>
        <v/>
      </c>
      <c r="BE173" s="2" t="str">
        <f t="shared" si="92"/>
        <v/>
      </c>
      <c r="BF173" s="2" t="str">
        <f t="shared" si="93"/>
        <v/>
      </c>
      <c r="BG173" s="2" t="str">
        <f t="shared" si="94"/>
        <v/>
      </c>
      <c r="BH173" s="2" t="str">
        <f t="shared" si="95"/>
        <v/>
      </c>
      <c r="BI173" s="31" t="str">
        <f t="shared" si="96"/>
        <v/>
      </c>
      <c r="BK173" s="5">
        <f t="shared" si="97"/>
        <v>0</v>
      </c>
      <c r="BL173" s="3">
        <f t="shared" si="98"/>
        <v>0</v>
      </c>
      <c r="BM173" s="3">
        <f t="shared" si="99"/>
        <v>0</v>
      </c>
      <c r="BN173" s="3">
        <f t="shared" si="100"/>
        <v>0</v>
      </c>
      <c r="BO173" s="3">
        <f t="shared" si="101"/>
        <v>0</v>
      </c>
      <c r="BP173" s="93">
        <f t="shared" si="84"/>
        <v>0</v>
      </c>
      <c r="BQ173" s="93">
        <f t="shared" si="85"/>
        <v>0</v>
      </c>
      <c r="BR173" s="93">
        <f t="shared" si="86"/>
        <v>0</v>
      </c>
      <c r="BS173" s="93">
        <f t="shared" si="87"/>
        <v>0</v>
      </c>
      <c r="BT173" s="93">
        <f t="shared" si="102"/>
        <v>0</v>
      </c>
    </row>
    <row r="174" spans="2:72" x14ac:dyDescent="0.2">
      <c r="B174" s="2" t="str">
        <f t="shared" si="70"/>
        <v>-</v>
      </c>
      <c r="C174" s="22"/>
      <c r="D174" s="22"/>
      <c r="E174" s="39"/>
      <c r="F174" s="40"/>
      <c r="G174" s="41"/>
      <c r="H174" s="41"/>
      <c r="I174" s="39"/>
      <c r="J174" s="42"/>
      <c r="K174" s="39"/>
      <c r="L174" s="39"/>
      <c r="M174" s="43"/>
      <c r="N174" s="39"/>
      <c r="O174" s="43"/>
      <c r="P174" s="39"/>
      <c r="Q174" s="43"/>
      <c r="R174" s="39"/>
      <c r="S174" s="43"/>
      <c r="T174" s="43"/>
      <c r="U174" s="43"/>
      <c r="V174" s="43"/>
      <c r="W174" s="43"/>
      <c r="X174" s="43"/>
      <c r="Y174" s="43"/>
      <c r="Z174" s="43"/>
      <c r="AA174" s="43"/>
      <c r="AB174" s="43"/>
      <c r="AC174" s="44"/>
      <c r="AD174" s="44"/>
      <c r="AE174" s="44"/>
      <c r="AF174" s="44"/>
      <c r="AG174" s="44"/>
      <c r="AH174" s="44"/>
      <c r="AI174" s="44"/>
      <c r="AJ174" s="120"/>
      <c r="AK174" s="44"/>
      <c r="AL174" s="44"/>
      <c r="AM174" s="45"/>
      <c r="AN174" s="45"/>
      <c r="AO174" s="45"/>
      <c r="AP174" s="45"/>
      <c r="AQ174" s="45"/>
      <c r="AR174" s="45"/>
      <c r="AS174" s="45"/>
      <c r="AT174" s="45"/>
      <c r="AU174" s="45"/>
      <c r="AV174" s="45"/>
      <c r="AW174" s="45"/>
      <c r="AX174" s="45"/>
      <c r="AY174" s="45"/>
      <c r="BA174" s="2">
        <f t="shared" si="37"/>
        <v>0</v>
      </c>
      <c r="BB174" s="2" t="str">
        <f t="shared" si="89"/>
        <v/>
      </c>
      <c r="BC174" s="2" t="str">
        <f t="shared" si="90"/>
        <v/>
      </c>
      <c r="BD174" s="2" t="str">
        <f t="shared" si="91"/>
        <v/>
      </c>
      <c r="BE174" s="2" t="str">
        <f t="shared" si="92"/>
        <v/>
      </c>
      <c r="BF174" s="2" t="str">
        <f t="shared" si="93"/>
        <v/>
      </c>
      <c r="BG174" s="2" t="str">
        <f t="shared" si="94"/>
        <v/>
      </c>
      <c r="BH174" s="2" t="str">
        <f t="shared" si="95"/>
        <v/>
      </c>
      <c r="BI174" s="31" t="str">
        <f t="shared" si="96"/>
        <v/>
      </c>
      <c r="BK174" s="5">
        <f t="shared" si="97"/>
        <v>0</v>
      </c>
      <c r="BL174" s="3">
        <f t="shared" si="98"/>
        <v>0</v>
      </c>
      <c r="BM174" s="3">
        <f t="shared" si="99"/>
        <v>0</v>
      </c>
      <c r="BN174" s="3">
        <f t="shared" si="100"/>
        <v>0</v>
      </c>
      <c r="BO174" s="3">
        <f t="shared" si="101"/>
        <v>0</v>
      </c>
      <c r="BP174" s="93">
        <f t="shared" si="84"/>
        <v>0</v>
      </c>
      <c r="BQ174" s="93">
        <f t="shared" si="85"/>
        <v>0</v>
      </c>
      <c r="BR174" s="93">
        <f t="shared" si="86"/>
        <v>0</v>
      </c>
      <c r="BS174" s="93">
        <f t="shared" si="87"/>
        <v>0</v>
      </c>
      <c r="BT174" s="93">
        <f t="shared" si="102"/>
        <v>0</v>
      </c>
    </row>
    <row r="175" spans="2:72" x14ac:dyDescent="0.2">
      <c r="B175" s="2" t="str">
        <f t="shared" si="70"/>
        <v>-</v>
      </c>
      <c r="C175" s="22"/>
      <c r="D175" s="22"/>
      <c r="E175" s="39"/>
      <c r="F175" s="40"/>
      <c r="G175" s="41"/>
      <c r="H175" s="41"/>
      <c r="I175" s="39"/>
      <c r="J175" s="42"/>
      <c r="K175" s="39"/>
      <c r="L175" s="39"/>
      <c r="M175" s="43"/>
      <c r="N175" s="39"/>
      <c r="O175" s="43"/>
      <c r="P175" s="39"/>
      <c r="Q175" s="43"/>
      <c r="R175" s="39"/>
      <c r="S175" s="43"/>
      <c r="T175" s="43"/>
      <c r="U175" s="43"/>
      <c r="V175" s="43"/>
      <c r="W175" s="43"/>
      <c r="X175" s="43"/>
      <c r="Y175" s="43"/>
      <c r="Z175" s="43"/>
      <c r="AA175" s="43"/>
      <c r="AB175" s="43"/>
      <c r="AC175" s="44"/>
      <c r="AD175" s="44"/>
      <c r="AE175" s="44"/>
      <c r="AF175" s="44"/>
      <c r="AG175" s="44"/>
      <c r="AH175" s="44"/>
      <c r="AI175" s="44"/>
      <c r="AJ175" s="120"/>
      <c r="AK175" s="44"/>
      <c r="AL175" s="44"/>
      <c r="AM175" s="45"/>
      <c r="AN175" s="45"/>
      <c r="AO175" s="45"/>
      <c r="AP175" s="45"/>
      <c r="AQ175" s="45"/>
      <c r="AR175" s="45"/>
      <c r="AS175" s="45"/>
      <c r="AT175" s="45"/>
      <c r="AU175" s="45"/>
      <c r="AV175" s="45"/>
      <c r="AW175" s="45"/>
      <c r="AX175" s="45"/>
      <c r="AY175" s="45"/>
      <c r="BA175" s="2">
        <f t="shared" si="37"/>
        <v>0</v>
      </c>
      <c r="BB175" s="2" t="str">
        <f t="shared" si="89"/>
        <v/>
      </c>
      <c r="BC175" s="2" t="str">
        <f t="shared" si="90"/>
        <v/>
      </c>
      <c r="BD175" s="2" t="str">
        <f t="shared" si="91"/>
        <v/>
      </c>
      <c r="BE175" s="2" t="str">
        <f t="shared" si="92"/>
        <v/>
      </c>
      <c r="BF175" s="2" t="str">
        <f t="shared" si="93"/>
        <v/>
      </c>
      <c r="BG175" s="2" t="str">
        <f t="shared" si="94"/>
        <v/>
      </c>
      <c r="BH175" s="2" t="str">
        <f t="shared" si="95"/>
        <v/>
      </c>
      <c r="BI175" s="31" t="str">
        <f t="shared" si="96"/>
        <v/>
      </c>
      <c r="BK175" s="5">
        <f t="shared" si="97"/>
        <v>0</v>
      </c>
      <c r="BL175" s="3">
        <f t="shared" si="98"/>
        <v>0</v>
      </c>
      <c r="BM175" s="3">
        <f t="shared" si="99"/>
        <v>0</v>
      </c>
      <c r="BN175" s="3">
        <f t="shared" si="100"/>
        <v>0</v>
      </c>
      <c r="BO175" s="3">
        <f t="shared" si="101"/>
        <v>0</v>
      </c>
      <c r="BP175" s="93">
        <f t="shared" si="84"/>
        <v>0</v>
      </c>
      <c r="BQ175" s="93">
        <f t="shared" si="85"/>
        <v>0</v>
      </c>
      <c r="BR175" s="93">
        <f t="shared" si="86"/>
        <v>0</v>
      </c>
      <c r="BS175" s="93">
        <f t="shared" si="87"/>
        <v>0</v>
      </c>
      <c r="BT175" s="93">
        <f t="shared" si="102"/>
        <v>0</v>
      </c>
    </row>
    <row r="176" spans="2:72" x14ac:dyDescent="0.2">
      <c r="B176" s="2" t="str">
        <f t="shared" si="70"/>
        <v>-</v>
      </c>
      <c r="C176" s="22"/>
      <c r="D176" s="22"/>
      <c r="E176" s="39"/>
      <c r="F176" s="40"/>
      <c r="G176" s="41"/>
      <c r="H176" s="41"/>
      <c r="I176" s="39"/>
      <c r="J176" s="42"/>
      <c r="K176" s="39"/>
      <c r="L176" s="39"/>
      <c r="M176" s="43"/>
      <c r="N176" s="39"/>
      <c r="O176" s="43"/>
      <c r="P176" s="39"/>
      <c r="Q176" s="43"/>
      <c r="R176" s="39"/>
      <c r="S176" s="43"/>
      <c r="T176" s="43"/>
      <c r="U176" s="43"/>
      <c r="V176" s="43"/>
      <c r="W176" s="43"/>
      <c r="X176" s="43"/>
      <c r="Y176" s="43"/>
      <c r="Z176" s="43"/>
      <c r="AA176" s="43"/>
      <c r="AB176" s="43"/>
      <c r="AC176" s="44"/>
      <c r="AD176" s="44"/>
      <c r="AE176" s="44"/>
      <c r="AF176" s="44"/>
      <c r="AG176" s="44"/>
      <c r="AH176" s="44"/>
      <c r="AI176" s="44"/>
      <c r="AJ176" s="120"/>
      <c r="AK176" s="44"/>
      <c r="AL176" s="44"/>
      <c r="AM176" s="45"/>
      <c r="AN176" s="45"/>
      <c r="AO176" s="45"/>
      <c r="AP176" s="45"/>
      <c r="AQ176" s="45"/>
      <c r="AR176" s="45"/>
      <c r="AS176" s="45"/>
      <c r="AT176" s="45"/>
      <c r="AU176" s="45"/>
      <c r="AV176" s="45"/>
      <c r="AW176" s="45"/>
      <c r="AX176" s="45"/>
      <c r="AY176" s="45"/>
      <c r="BA176" s="2">
        <f t="shared" si="37"/>
        <v>0</v>
      </c>
      <c r="BB176" s="2" t="str">
        <f t="shared" si="89"/>
        <v/>
      </c>
      <c r="BC176" s="2" t="str">
        <f t="shared" si="90"/>
        <v/>
      </c>
      <c r="BD176" s="2" t="str">
        <f t="shared" si="91"/>
        <v/>
      </c>
      <c r="BE176" s="2" t="str">
        <f t="shared" si="92"/>
        <v/>
      </c>
      <c r="BF176" s="2" t="str">
        <f t="shared" si="93"/>
        <v/>
      </c>
      <c r="BG176" s="2" t="str">
        <f t="shared" si="94"/>
        <v/>
      </c>
      <c r="BH176" s="2" t="str">
        <f t="shared" si="95"/>
        <v/>
      </c>
      <c r="BI176" s="31" t="str">
        <f t="shared" si="96"/>
        <v/>
      </c>
      <c r="BK176" s="5">
        <f t="shared" si="97"/>
        <v>0</v>
      </c>
      <c r="BL176" s="3">
        <f t="shared" si="98"/>
        <v>0</v>
      </c>
      <c r="BM176" s="3">
        <f t="shared" si="99"/>
        <v>0</v>
      </c>
      <c r="BN176" s="3">
        <f t="shared" si="100"/>
        <v>0</v>
      </c>
      <c r="BO176" s="3">
        <f t="shared" si="101"/>
        <v>0</v>
      </c>
      <c r="BP176" s="93">
        <f t="shared" si="84"/>
        <v>0</v>
      </c>
      <c r="BQ176" s="93">
        <f t="shared" si="85"/>
        <v>0</v>
      </c>
      <c r="BR176" s="93">
        <f t="shared" si="86"/>
        <v>0</v>
      </c>
      <c r="BS176" s="93">
        <f t="shared" si="87"/>
        <v>0</v>
      </c>
      <c r="BT176" s="93">
        <f t="shared" si="102"/>
        <v>0</v>
      </c>
    </row>
    <row r="177" spans="2:72" x14ac:dyDescent="0.2">
      <c r="B177" s="2" t="str">
        <f t="shared" si="70"/>
        <v>-</v>
      </c>
      <c r="C177" s="22"/>
      <c r="D177" s="22"/>
      <c r="E177" s="39"/>
      <c r="F177" s="40"/>
      <c r="G177" s="41"/>
      <c r="H177" s="41"/>
      <c r="I177" s="39"/>
      <c r="J177" s="42"/>
      <c r="K177" s="39"/>
      <c r="L177" s="39"/>
      <c r="M177" s="43"/>
      <c r="N177" s="39"/>
      <c r="O177" s="43"/>
      <c r="P177" s="39"/>
      <c r="Q177" s="43"/>
      <c r="R177" s="39"/>
      <c r="S177" s="43"/>
      <c r="T177" s="43"/>
      <c r="U177" s="43"/>
      <c r="V177" s="43"/>
      <c r="W177" s="43"/>
      <c r="X177" s="43"/>
      <c r="Y177" s="43"/>
      <c r="Z177" s="43"/>
      <c r="AA177" s="43"/>
      <c r="AB177" s="43"/>
      <c r="AC177" s="44"/>
      <c r="AD177" s="44"/>
      <c r="AE177" s="44"/>
      <c r="AF177" s="44"/>
      <c r="AG177" s="44"/>
      <c r="AH177" s="44"/>
      <c r="AI177" s="44"/>
      <c r="AJ177" s="120"/>
      <c r="AK177" s="44"/>
      <c r="AL177" s="44"/>
      <c r="AM177" s="45"/>
      <c r="AN177" s="45"/>
      <c r="AO177" s="45"/>
      <c r="AP177" s="45"/>
      <c r="AQ177" s="45"/>
      <c r="AR177" s="45"/>
      <c r="AS177" s="45"/>
      <c r="AT177" s="45"/>
      <c r="AU177" s="45"/>
      <c r="AV177" s="45"/>
      <c r="AW177" s="45"/>
      <c r="AX177" s="45"/>
      <c r="AY177" s="45"/>
      <c r="BA177" s="2">
        <f t="shared" si="37"/>
        <v>0</v>
      </c>
      <c r="BB177" s="2" t="str">
        <f t="shared" si="89"/>
        <v/>
      </c>
      <c r="BC177" s="2" t="str">
        <f t="shared" si="90"/>
        <v/>
      </c>
      <c r="BD177" s="2" t="str">
        <f t="shared" si="91"/>
        <v/>
      </c>
      <c r="BE177" s="2" t="str">
        <f t="shared" si="92"/>
        <v/>
      </c>
      <c r="BF177" s="2" t="str">
        <f t="shared" si="93"/>
        <v/>
      </c>
      <c r="BG177" s="2" t="str">
        <f t="shared" si="94"/>
        <v/>
      </c>
      <c r="BH177" s="2" t="str">
        <f t="shared" si="95"/>
        <v/>
      </c>
      <c r="BI177" s="31" t="str">
        <f t="shared" si="96"/>
        <v/>
      </c>
      <c r="BK177" s="5">
        <f t="shared" si="97"/>
        <v>0</v>
      </c>
      <c r="BL177" s="3">
        <f t="shared" si="98"/>
        <v>0</v>
      </c>
      <c r="BM177" s="3">
        <f t="shared" si="99"/>
        <v>0</v>
      </c>
      <c r="BN177" s="3">
        <f t="shared" si="100"/>
        <v>0</v>
      </c>
      <c r="BO177" s="3">
        <f t="shared" si="101"/>
        <v>0</v>
      </c>
      <c r="BP177" s="93">
        <f t="shared" si="84"/>
        <v>0</v>
      </c>
      <c r="BQ177" s="93">
        <f t="shared" si="85"/>
        <v>0</v>
      </c>
      <c r="BR177" s="93">
        <f t="shared" si="86"/>
        <v>0</v>
      </c>
      <c r="BS177" s="93">
        <f t="shared" si="87"/>
        <v>0</v>
      </c>
      <c r="BT177" s="93">
        <f t="shared" si="102"/>
        <v>0</v>
      </c>
    </row>
    <row r="178" spans="2:72" x14ac:dyDescent="0.2">
      <c r="B178" s="2" t="str">
        <f t="shared" si="70"/>
        <v>-</v>
      </c>
      <c r="C178" s="22"/>
      <c r="D178" s="22"/>
      <c r="E178" s="39"/>
      <c r="F178" s="40"/>
      <c r="G178" s="41"/>
      <c r="H178" s="41"/>
      <c r="I178" s="39"/>
      <c r="J178" s="42"/>
      <c r="K178" s="39"/>
      <c r="L178" s="39"/>
      <c r="M178" s="43"/>
      <c r="N178" s="39"/>
      <c r="O178" s="43"/>
      <c r="P178" s="39"/>
      <c r="Q178" s="43"/>
      <c r="R178" s="39"/>
      <c r="S178" s="43"/>
      <c r="T178" s="43"/>
      <c r="U178" s="43"/>
      <c r="V178" s="43"/>
      <c r="W178" s="43"/>
      <c r="X178" s="43"/>
      <c r="Y178" s="43"/>
      <c r="Z178" s="43"/>
      <c r="AA178" s="43"/>
      <c r="AB178" s="43"/>
      <c r="AC178" s="44"/>
      <c r="AD178" s="44"/>
      <c r="AE178" s="44"/>
      <c r="AF178" s="44"/>
      <c r="AG178" s="44"/>
      <c r="AH178" s="44"/>
      <c r="AI178" s="44"/>
      <c r="AJ178" s="120"/>
      <c r="AK178" s="44"/>
      <c r="AL178" s="44"/>
      <c r="AM178" s="45"/>
      <c r="AN178" s="45"/>
      <c r="AO178" s="45"/>
      <c r="AP178" s="45"/>
      <c r="AQ178" s="45"/>
      <c r="AR178" s="45"/>
      <c r="AS178" s="45"/>
      <c r="AT178" s="45"/>
      <c r="AU178" s="45"/>
      <c r="AV178" s="45"/>
      <c r="AW178" s="45"/>
      <c r="AX178" s="45"/>
      <c r="AY178" s="45"/>
      <c r="BA178" s="2">
        <f t="shared" si="37"/>
        <v>0</v>
      </c>
      <c r="BB178" s="2" t="str">
        <f t="shared" si="89"/>
        <v/>
      </c>
      <c r="BC178" s="2" t="str">
        <f t="shared" si="90"/>
        <v/>
      </c>
      <c r="BD178" s="2" t="str">
        <f t="shared" si="91"/>
        <v/>
      </c>
      <c r="BE178" s="2" t="str">
        <f t="shared" si="92"/>
        <v/>
      </c>
      <c r="BF178" s="2" t="str">
        <f t="shared" si="93"/>
        <v/>
      </c>
      <c r="BG178" s="2" t="str">
        <f t="shared" si="94"/>
        <v/>
      </c>
      <c r="BH178" s="2" t="str">
        <f t="shared" si="95"/>
        <v/>
      </c>
      <c r="BI178" s="31" t="str">
        <f t="shared" si="96"/>
        <v/>
      </c>
      <c r="BK178" s="5">
        <f t="shared" si="97"/>
        <v>0</v>
      </c>
      <c r="BL178" s="3">
        <f t="shared" si="98"/>
        <v>0</v>
      </c>
      <c r="BM178" s="3">
        <f t="shared" si="99"/>
        <v>0</v>
      </c>
      <c r="BN178" s="3">
        <f t="shared" si="100"/>
        <v>0</v>
      </c>
      <c r="BO178" s="3">
        <f t="shared" si="101"/>
        <v>0</v>
      </c>
      <c r="BP178" s="93">
        <f t="shared" si="84"/>
        <v>0</v>
      </c>
      <c r="BQ178" s="93">
        <f t="shared" si="85"/>
        <v>0</v>
      </c>
      <c r="BR178" s="93">
        <f t="shared" si="86"/>
        <v>0</v>
      </c>
      <c r="BS178" s="93">
        <f t="shared" si="87"/>
        <v>0</v>
      </c>
      <c r="BT178" s="93">
        <f t="shared" si="102"/>
        <v>0</v>
      </c>
    </row>
    <row r="179" spans="2:72" x14ac:dyDescent="0.2">
      <c r="B179" s="2" t="str">
        <f t="shared" si="70"/>
        <v>-</v>
      </c>
      <c r="C179" s="22"/>
      <c r="D179" s="22"/>
      <c r="E179" s="39"/>
      <c r="F179" s="40"/>
      <c r="G179" s="41"/>
      <c r="H179" s="41"/>
      <c r="I179" s="39"/>
      <c r="J179" s="42"/>
      <c r="K179" s="39"/>
      <c r="L179" s="39"/>
      <c r="M179" s="43"/>
      <c r="N179" s="39"/>
      <c r="O179" s="43"/>
      <c r="P179" s="39"/>
      <c r="Q179" s="43"/>
      <c r="R179" s="39"/>
      <c r="S179" s="43"/>
      <c r="T179" s="43"/>
      <c r="U179" s="43"/>
      <c r="V179" s="43"/>
      <c r="W179" s="43"/>
      <c r="X179" s="43"/>
      <c r="Y179" s="43"/>
      <c r="Z179" s="43"/>
      <c r="AA179" s="43"/>
      <c r="AB179" s="43"/>
      <c r="AC179" s="44"/>
      <c r="AD179" s="44"/>
      <c r="AE179" s="44"/>
      <c r="AF179" s="44"/>
      <c r="AG179" s="44"/>
      <c r="AH179" s="44"/>
      <c r="AI179" s="44"/>
      <c r="AJ179" s="120"/>
      <c r="AK179" s="44"/>
      <c r="AL179" s="44"/>
      <c r="AM179" s="45"/>
      <c r="AN179" s="45"/>
      <c r="AO179" s="45"/>
      <c r="AP179" s="45"/>
      <c r="AQ179" s="45"/>
      <c r="AR179" s="45"/>
      <c r="AS179" s="45"/>
      <c r="AT179" s="45"/>
      <c r="AU179" s="45"/>
      <c r="AV179" s="45"/>
      <c r="AW179" s="45"/>
      <c r="AX179" s="45"/>
      <c r="AY179" s="45"/>
      <c r="BA179" s="2">
        <f t="shared" si="37"/>
        <v>0</v>
      </c>
      <c r="BB179" s="2" t="str">
        <f t="shared" si="89"/>
        <v/>
      </c>
      <c r="BC179" s="2" t="str">
        <f t="shared" si="90"/>
        <v/>
      </c>
      <c r="BD179" s="2" t="str">
        <f t="shared" si="91"/>
        <v/>
      </c>
      <c r="BE179" s="2" t="str">
        <f t="shared" si="92"/>
        <v/>
      </c>
      <c r="BF179" s="2" t="str">
        <f t="shared" si="93"/>
        <v/>
      </c>
      <c r="BG179" s="2" t="str">
        <f t="shared" si="94"/>
        <v/>
      </c>
      <c r="BH179" s="2" t="str">
        <f t="shared" si="95"/>
        <v/>
      </c>
      <c r="BI179" s="31" t="str">
        <f t="shared" si="96"/>
        <v/>
      </c>
      <c r="BK179" s="5">
        <f t="shared" si="97"/>
        <v>0</v>
      </c>
      <c r="BL179" s="3">
        <f t="shared" si="98"/>
        <v>0</v>
      </c>
      <c r="BM179" s="3">
        <f t="shared" si="99"/>
        <v>0</v>
      </c>
      <c r="BN179" s="3">
        <f t="shared" si="100"/>
        <v>0</v>
      </c>
      <c r="BO179" s="3">
        <f t="shared" si="101"/>
        <v>0</v>
      </c>
      <c r="BP179" s="93">
        <f t="shared" si="84"/>
        <v>0</v>
      </c>
      <c r="BQ179" s="93">
        <f t="shared" si="85"/>
        <v>0</v>
      </c>
      <c r="BR179" s="93">
        <f t="shared" si="86"/>
        <v>0</v>
      </c>
      <c r="BS179" s="93">
        <f t="shared" si="87"/>
        <v>0</v>
      </c>
      <c r="BT179" s="93">
        <f t="shared" si="102"/>
        <v>0</v>
      </c>
    </row>
    <row r="180" spans="2:72" x14ac:dyDescent="0.2">
      <c r="B180" s="2" t="str">
        <f t="shared" si="70"/>
        <v>-</v>
      </c>
      <c r="C180" s="22"/>
      <c r="D180" s="22"/>
      <c r="E180" s="39"/>
      <c r="F180" s="40"/>
      <c r="G180" s="41"/>
      <c r="H180" s="41"/>
      <c r="I180" s="39"/>
      <c r="J180" s="42"/>
      <c r="K180" s="39"/>
      <c r="L180" s="39"/>
      <c r="M180" s="43"/>
      <c r="N180" s="39"/>
      <c r="O180" s="43"/>
      <c r="P180" s="39"/>
      <c r="Q180" s="43"/>
      <c r="R180" s="39"/>
      <c r="S180" s="43"/>
      <c r="T180" s="43"/>
      <c r="U180" s="43"/>
      <c r="V180" s="43"/>
      <c r="W180" s="43"/>
      <c r="X180" s="43"/>
      <c r="Y180" s="43"/>
      <c r="Z180" s="43"/>
      <c r="AA180" s="43"/>
      <c r="AB180" s="43"/>
      <c r="AC180" s="44"/>
      <c r="AD180" s="44"/>
      <c r="AE180" s="44"/>
      <c r="AF180" s="44"/>
      <c r="AG180" s="44"/>
      <c r="AH180" s="44"/>
      <c r="AI180" s="44"/>
      <c r="AJ180" s="120"/>
      <c r="AK180" s="44"/>
      <c r="AL180" s="44"/>
      <c r="AM180" s="45"/>
      <c r="AN180" s="45"/>
      <c r="AO180" s="45"/>
      <c r="AP180" s="45"/>
      <c r="AQ180" s="45"/>
      <c r="AR180" s="45"/>
      <c r="AS180" s="45"/>
      <c r="AT180" s="45"/>
      <c r="AU180" s="45"/>
      <c r="AV180" s="45"/>
      <c r="AW180" s="45"/>
      <c r="AX180" s="45"/>
      <c r="AY180" s="45"/>
      <c r="BA180" s="2">
        <f t="shared" si="37"/>
        <v>0</v>
      </c>
      <c r="BB180" s="2" t="str">
        <f t="shared" si="89"/>
        <v/>
      </c>
      <c r="BC180" s="2" t="str">
        <f t="shared" si="90"/>
        <v/>
      </c>
      <c r="BD180" s="2" t="str">
        <f t="shared" si="91"/>
        <v/>
      </c>
      <c r="BE180" s="2" t="str">
        <f t="shared" si="92"/>
        <v/>
      </c>
      <c r="BF180" s="2" t="str">
        <f t="shared" si="93"/>
        <v/>
      </c>
      <c r="BG180" s="2" t="str">
        <f t="shared" si="94"/>
        <v/>
      </c>
      <c r="BH180" s="2" t="str">
        <f t="shared" si="95"/>
        <v/>
      </c>
      <c r="BI180" s="31" t="str">
        <f t="shared" si="96"/>
        <v/>
      </c>
      <c r="BK180" s="5">
        <f t="shared" si="97"/>
        <v>0</v>
      </c>
      <c r="BL180" s="3">
        <f t="shared" si="98"/>
        <v>0</v>
      </c>
      <c r="BM180" s="3">
        <f t="shared" si="99"/>
        <v>0</v>
      </c>
      <c r="BN180" s="3">
        <f t="shared" si="100"/>
        <v>0</v>
      </c>
      <c r="BO180" s="3">
        <f t="shared" si="101"/>
        <v>0</v>
      </c>
      <c r="BP180" s="93">
        <f t="shared" si="84"/>
        <v>0</v>
      </c>
      <c r="BQ180" s="93">
        <f t="shared" si="85"/>
        <v>0</v>
      </c>
      <c r="BR180" s="93">
        <f t="shared" si="86"/>
        <v>0</v>
      </c>
      <c r="BS180" s="93">
        <f t="shared" si="87"/>
        <v>0</v>
      </c>
      <c r="BT180" s="93">
        <f t="shared" si="102"/>
        <v>0</v>
      </c>
    </row>
    <row r="181" spans="2:72" x14ac:dyDescent="0.2">
      <c r="B181" s="2" t="str">
        <f t="shared" si="70"/>
        <v>-</v>
      </c>
      <c r="C181" s="22"/>
      <c r="D181" s="22"/>
      <c r="E181" s="39"/>
      <c r="F181" s="40"/>
      <c r="G181" s="41"/>
      <c r="H181" s="41"/>
      <c r="I181" s="39"/>
      <c r="J181" s="42"/>
      <c r="K181" s="39"/>
      <c r="L181" s="39"/>
      <c r="M181" s="43"/>
      <c r="N181" s="39"/>
      <c r="O181" s="43"/>
      <c r="P181" s="39"/>
      <c r="Q181" s="43"/>
      <c r="R181" s="39"/>
      <c r="S181" s="43"/>
      <c r="T181" s="43"/>
      <c r="U181" s="43"/>
      <c r="V181" s="43"/>
      <c r="W181" s="43"/>
      <c r="X181" s="43"/>
      <c r="Y181" s="43"/>
      <c r="Z181" s="43"/>
      <c r="AA181" s="43"/>
      <c r="AB181" s="43"/>
      <c r="AC181" s="44"/>
      <c r="AD181" s="44"/>
      <c r="AE181" s="44"/>
      <c r="AF181" s="44"/>
      <c r="AG181" s="44"/>
      <c r="AH181" s="44"/>
      <c r="AI181" s="44"/>
      <c r="AJ181" s="120"/>
      <c r="AK181" s="44"/>
      <c r="AL181" s="44"/>
      <c r="AM181" s="45"/>
      <c r="AN181" s="45"/>
      <c r="AO181" s="45"/>
      <c r="AP181" s="45"/>
      <c r="AQ181" s="45"/>
      <c r="AR181" s="45"/>
      <c r="AS181" s="45"/>
      <c r="AT181" s="45"/>
      <c r="AU181" s="45"/>
      <c r="AV181" s="45"/>
      <c r="AW181" s="45"/>
      <c r="AX181" s="45"/>
      <c r="AY181" s="45"/>
      <c r="BA181" s="2">
        <f t="shared" si="37"/>
        <v>0</v>
      </c>
      <c r="BB181" s="2" t="str">
        <f t="shared" si="89"/>
        <v/>
      </c>
      <c r="BC181" s="2" t="str">
        <f t="shared" si="90"/>
        <v/>
      </c>
      <c r="BD181" s="2" t="str">
        <f t="shared" si="91"/>
        <v/>
      </c>
      <c r="BE181" s="2" t="str">
        <f t="shared" si="92"/>
        <v/>
      </c>
      <c r="BF181" s="2" t="str">
        <f t="shared" si="93"/>
        <v/>
      </c>
      <c r="BG181" s="2" t="str">
        <f t="shared" si="94"/>
        <v/>
      </c>
      <c r="BH181" s="2" t="str">
        <f t="shared" si="95"/>
        <v/>
      </c>
      <c r="BI181" s="31" t="str">
        <f t="shared" si="96"/>
        <v/>
      </c>
      <c r="BK181" s="5">
        <f t="shared" si="97"/>
        <v>0</v>
      </c>
      <c r="BL181" s="3">
        <f t="shared" si="98"/>
        <v>0</v>
      </c>
      <c r="BM181" s="3">
        <f t="shared" si="99"/>
        <v>0</v>
      </c>
      <c r="BN181" s="3">
        <f t="shared" si="100"/>
        <v>0</v>
      </c>
      <c r="BO181" s="3">
        <f t="shared" si="101"/>
        <v>0</v>
      </c>
      <c r="BP181" s="93">
        <f t="shared" si="84"/>
        <v>0</v>
      </c>
      <c r="BQ181" s="93">
        <f t="shared" si="85"/>
        <v>0</v>
      </c>
      <c r="BR181" s="93">
        <f t="shared" si="86"/>
        <v>0</v>
      </c>
      <c r="BS181" s="93">
        <f t="shared" si="87"/>
        <v>0</v>
      </c>
      <c r="BT181" s="93">
        <f t="shared" si="102"/>
        <v>0</v>
      </c>
    </row>
  </sheetData>
  <mergeCells count="4">
    <mergeCell ref="BB8:BI8"/>
    <mergeCell ref="B5:C5"/>
    <mergeCell ref="D5:K5"/>
    <mergeCell ref="BK8:BQ8"/>
  </mergeCells>
  <dataValidations count="1">
    <dataValidation type="list" allowBlank="1" showInputMessage="1" showErrorMessage="1" sqref="D12:D181" xr:uid="{00000000-0002-0000-0500-000000000000}">
      <formula1>$BV$10:$BV$12</formula1>
    </dataValidation>
  </dataValidations>
  <pageMargins left="0" right="0" top="0.75" bottom="0.75" header="0.3" footer="0.3"/>
  <pageSetup paperSize="5" scale="17"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B2:BV181"/>
  <sheetViews>
    <sheetView showGridLines="0" zoomScale="70" zoomScaleNormal="70" workbookViewId="0">
      <selection activeCell="D5" sqref="D5:K5"/>
    </sheetView>
  </sheetViews>
  <sheetFormatPr defaultColWidth="8.7109375" defaultRowHeight="12.75" x14ac:dyDescent="0.2"/>
  <cols>
    <col min="1" max="1" width="1.42578125" style="2" customWidth="1"/>
    <col min="2" max="2" width="16.28515625" style="2" bestFit="1" customWidth="1"/>
    <col min="3" max="4" width="13.85546875" style="2" customWidth="1"/>
    <col min="5" max="5" width="6.42578125" style="2" customWidth="1"/>
    <col min="6" max="6" width="8.5703125" style="2" bestFit="1" customWidth="1"/>
    <col min="7" max="7" width="6.5703125" style="2" bestFit="1" customWidth="1"/>
    <col min="8" max="8" width="6.5703125" style="2" customWidth="1"/>
    <col min="9" max="9" width="15.7109375" style="2" customWidth="1"/>
    <col min="10" max="10" width="7.5703125" style="2" customWidth="1"/>
    <col min="11" max="11" width="10.5703125" style="2" bestFit="1" customWidth="1"/>
    <col min="12" max="35" width="12.5703125" style="2" customWidth="1"/>
    <col min="36" max="36" width="12.5703125" style="68" customWidth="1"/>
    <col min="37" max="50" width="12.5703125" style="2" customWidth="1"/>
    <col min="51" max="51" width="29.28515625" style="2" bestFit="1" customWidth="1"/>
    <col min="52" max="52" width="2.85546875" style="2" customWidth="1"/>
    <col min="53" max="53" width="8.7109375" style="2"/>
    <col min="54" max="61" width="20.7109375" style="2" customWidth="1"/>
    <col min="62" max="62" width="3.7109375" style="2" customWidth="1"/>
    <col min="63" max="63" width="8.7109375" style="2"/>
    <col min="64" max="67" width="15.7109375" style="2" customWidth="1"/>
    <col min="68" max="71" width="11.28515625" style="2" customWidth="1"/>
    <col min="72" max="73" width="8.7109375" style="2"/>
    <col min="74" max="74" width="13.85546875" style="2" customWidth="1"/>
    <col min="75" max="16384" width="8.7109375" style="2"/>
  </cols>
  <sheetData>
    <row r="2" spans="2:74" x14ac:dyDescent="0.2">
      <c r="C2" s="33" t="s">
        <v>108</v>
      </c>
      <c r="E2" s="34" t="s">
        <v>109</v>
      </c>
      <c r="F2" s="34" t="s">
        <v>110</v>
      </c>
      <c r="G2" s="34" t="s">
        <v>111</v>
      </c>
      <c r="H2" s="69" t="s">
        <v>190</v>
      </c>
      <c r="I2" s="34" t="s">
        <v>112</v>
      </c>
      <c r="J2" s="34" t="s">
        <v>113</v>
      </c>
      <c r="K2" s="34" t="s">
        <v>114</v>
      </c>
      <c r="L2" s="34" t="s">
        <v>115</v>
      </c>
      <c r="M2" s="34" t="s">
        <v>116</v>
      </c>
      <c r="N2" s="34" t="s">
        <v>117</v>
      </c>
      <c r="O2" s="34" t="s">
        <v>118</v>
      </c>
      <c r="P2" s="34" t="s">
        <v>119</v>
      </c>
      <c r="Q2" s="34" t="s">
        <v>120</v>
      </c>
      <c r="R2" s="34" t="s">
        <v>121</v>
      </c>
      <c r="S2" s="34" t="s">
        <v>122</v>
      </c>
      <c r="T2" s="34" t="s">
        <v>138</v>
      </c>
      <c r="U2" s="34" t="s">
        <v>139</v>
      </c>
      <c r="V2" s="34" t="s">
        <v>140</v>
      </c>
      <c r="W2" s="34" t="s">
        <v>141</v>
      </c>
      <c r="X2" s="34" t="s">
        <v>142</v>
      </c>
      <c r="Y2" s="34" t="s">
        <v>143</v>
      </c>
      <c r="Z2" s="34" t="s">
        <v>144</v>
      </c>
      <c r="AA2" s="34" t="s">
        <v>145</v>
      </c>
      <c r="AB2" s="34" t="s">
        <v>123</v>
      </c>
      <c r="AC2" s="34" t="s">
        <v>124</v>
      </c>
      <c r="AD2" s="34" t="s">
        <v>125</v>
      </c>
      <c r="AE2" s="69" t="s">
        <v>192</v>
      </c>
      <c r="AF2" s="34" t="s">
        <v>126</v>
      </c>
      <c r="AG2" s="34" t="s">
        <v>127</v>
      </c>
      <c r="AH2" s="34" t="s">
        <v>128</v>
      </c>
      <c r="AI2" s="34" t="s">
        <v>129</v>
      </c>
      <c r="AJ2" s="117" t="s">
        <v>250</v>
      </c>
      <c r="AK2" s="34" t="s">
        <v>224</v>
      </c>
      <c r="AL2" s="34" t="s">
        <v>225</v>
      </c>
      <c r="AM2" s="34" t="s">
        <v>228</v>
      </c>
      <c r="AN2" s="34" t="s">
        <v>230</v>
      </c>
      <c r="AO2" s="34" t="s">
        <v>129</v>
      </c>
      <c r="AP2" s="34" t="s">
        <v>234</v>
      </c>
      <c r="AQ2" s="34" t="s">
        <v>235</v>
      </c>
      <c r="AR2" s="34" t="s">
        <v>239</v>
      </c>
      <c r="AS2" s="34" t="s">
        <v>270</v>
      </c>
      <c r="AT2" s="34" t="s">
        <v>241</v>
      </c>
      <c r="AU2" s="34" t="s">
        <v>242</v>
      </c>
      <c r="AV2" s="34" t="s">
        <v>243</v>
      </c>
      <c r="AW2" s="34" t="s">
        <v>130</v>
      </c>
      <c r="AX2" s="34" t="s">
        <v>131</v>
      </c>
      <c r="AY2" s="34" t="s">
        <v>132</v>
      </c>
    </row>
    <row r="3" spans="2:74" x14ac:dyDescent="0.2">
      <c r="C3" s="32" t="s">
        <v>133</v>
      </c>
      <c r="E3" s="35" t="s">
        <v>105</v>
      </c>
      <c r="F3" s="35" t="s">
        <v>105</v>
      </c>
      <c r="G3" s="35" t="s">
        <v>105</v>
      </c>
      <c r="H3" s="70" t="s">
        <v>105</v>
      </c>
      <c r="I3" s="35" t="s">
        <v>105</v>
      </c>
      <c r="J3" s="35" t="s">
        <v>105</v>
      </c>
      <c r="K3" s="35" t="s">
        <v>105</v>
      </c>
      <c r="L3" s="35" t="s">
        <v>105</v>
      </c>
      <c r="M3" s="35" t="s">
        <v>105</v>
      </c>
      <c r="N3" s="35" t="s">
        <v>105</v>
      </c>
      <c r="O3" s="35" t="s">
        <v>105</v>
      </c>
      <c r="P3" s="35" t="s">
        <v>105</v>
      </c>
      <c r="Q3" s="35" t="s">
        <v>105</v>
      </c>
      <c r="R3" s="35" t="s">
        <v>105</v>
      </c>
      <c r="S3" s="35" t="s">
        <v>105</v>
      </c>
      <c r="T3" s="35" t="s">
        <v>105</v>
      </c>
      <c r="U3" s="35" t="s">
        <v>105</v>
      </c>
      <c r="V3" s="35" t="s">
        <v>105</v>
      </c>
      <c r="W3" s="35" t="s">
        <v>105</v>
      </c>
      <c r="X3" s="35" t="s">
        <v>105</v>
      </c>
      <c r="Y3" s="35" t="s">
        <v>105</v>
      </c>
      <c r="Z3" s="35" t="s">
        <v>105</v>
      </c>
      <c r="AA3" s="35" t="s">
        <v>105</v>
      </c>
      <c r="AB3" s="35" t="s">
        <v>105</v>
      </c>
      <c r="AC3" s="35" t="s">
        <v>105</v>
      </c>
      <c r="AD3" s="35" t="s">
        <v>105</v>
      </c>
      <c r="AE3" s="70" t="s">
        <v>105</v>
      </c>
      <c r="AF3" s="35" t="s">
        <v>105</v>
      </c>
      <c r="AG3" s="35" t="s">
        <v>105</v>
      </c>
      <c r="AH3" s="35" t="s">
        <v>105</v>
      </c>
      <c r="AI3" s="35" t="s">
        <v>105</v>
      </c>
      <c r="AJ3" s="118" t="s">
        <v>105</v>
      </c>
      <c r="AK3" s="35" t="s">
        <v>105</v>
      </c>
      <c r="AL3" s="35" t="s">
        <v>105</v>
      </c>
      <c r="AM3" s="35" t="s">
        <v>105</v>
      </c>
      <c r="AN3" s="35" t="s">
        <v>229</v>
      </c>
      <c r="AO3" s="35" t="s">
        <v>229</v>
      </c>
      <c r="AP3" s="35" t="s">
        <v>233</v>
      </c>
      <c r="AQ3" s="35" t="s">
        <v>233</v>
      </c>
      <c r="AR3" s="35" t="s">
        <v>107</v>
      </c>
      <c r="AS3" s="35" t="s">
        <v>107</v>
      </c>
      <c r="AT3" s="35" t="s">
        <v>107</v>
      </c>
      <c r="AU3" s="35" t="s">
        <v>107</v>
      </c>
      <c r="AV3" s="35" t="s">
        <v>107</v>
      </c>
      <c r="AW3" s="35" t="s">
        <v>106</v>
      </c>
      <c r="AX3" s="35" t="s">
        <v>107</v>
      </c>
      <c r="AY3" s="35" t="s">
        <v>107</v>
      </c>
    </row>
    <row r="5" spans="2:74" x14ac:dyDescent="0.2">
      <c r="B5" s="146" t="s">
        <v>177</v>
      </c>
      <c r="C5" s="147"/>
      <c r="D5" s="148" t="s">
        <v>210</v>
      </c>
      <c r="E5" s="149"/>
      <c r="F5" s="149"/>
      <c r="G5" s="149"/>
      <c r="H5" s="149"/>
      <c r="I5" s="149"/>
      <c r="J5" s="149"/>
      <c r="K5" s="150"/>
    </row>
    <row r="6" spans="2:74" x14ac:dyDescent="0.2">
      <c r="B6" s="2">
        <f>COUNTA($C$12:$C$181)</f>
        <v>1</v>
      </c>
    </row>
    <row r="7" spans="2:74" x14ac:dyDescent="0.2">
      <c r="C7" s="46" t="s">
        <v>146</v>
      </c>
      <c r="D7" s="46" t="s">
        <v>146</v>
      </c>
      <c r="L7" s="18" t="s">
        <v>6</v>
      </c>
      <c r="M7" s="9"/>
      <c r="N7" s="9"/>
      <c r="O7" s="9"/>
      <c r="P7" s="9"/>
      <c r="Q7" s="9"/>
      <c r="R7" s="9"/>
      <c r="S7" s="10"/>
      <c r="T7" s="9"/>
      <c r="U7" s="9"/>
      <c r="V7" s="9"/>
      <c r="W7" s="9"/>
      <c r="X7" s="9"/>
      <c r="Y7" s="9"/>
      <c r="Z7" s="9"/>
      <c r="AA7" s="9"/>
      <c r="AB7" s="19" t="s">
        <v>13</v>
      </c>
      <c r="AC7" s="19"/>
      <c r="AD7" s="12"/>
      <c r="AE7" s="12"/>
      <c r="AF7" s="12"/>
      <c r="AG7" s="12"/>
      <c r="AH7" s="12"/>
      <c r="AI7" s="12"/>
      <c r="AJ7" s="12"/>
      <c r="AK7" s="12"/>
      <c r="AL7" s="12"/>
      <c r="AM7" s="20" t="s">
        <v>23</v>
      </c>
      <c r="AN7" s="91"/>
      <c r="AO7" s="14"/>
      <c r="AP7" s="14"/>
      <c r="AQ7" s="14"/>
      <c r="AR7" s="14"/>
      <c r="AS7" s="14"/>
      <c r="AT7" s="14"/>
      <c r="AU7" s="14"/>
      <c r="AV7" s="14"/>
      <c r="AW7" s="14"/>
      <c r="AX7" s="14"/>
      <c r="AY7" s="23"/>
    </row>
    <row r="8" spans="2:74" x14ac:dyDescent="0.2">
      <c r="B8" s="1"/>
      <c r="C8" s="1"/>
      <c r="D8" s="1"/>
      <c r="E8" s="1"/>
      <c r="F8" s="1"/>
      <c r="G8" s="1"/>
      <c r="H8" s="1"/>
      <c r="I8" s="1"/>
      <c r="J8" s="1"/>
      <c r="K8" s="1"/>
      <c r="L8" s="6" t="s">
        <v>7</v>
      </c>
      <c r="M8" s="7"/>
      <c r="N8" s="6" t="s">
        <v>10</v>
      </c>
      <c r="O8" s="7"/>
      <c r="P8" s="6" t="s">
        <v>11</v>
      </c>
      <c r="Q8" s="7"/>
      <c r="R8" s="6" t="s">
        <v>12</v>
      </c>
      <c r="S8" s="7"/>
      <c r="T8" s="6" t="s">
        <v>134</v>
      </c>
      <c r="U8" s="7"/>
      <c r="V8" s="6" t="s">
        <v>135</v>
      </c>
      <c r="W8" s="7"/>
      <c r="X8" s="6" t="s">
        <v>136</v>
      </c>
      <c r="Y8" s="7"/>
      <c r="Z8" s="6" t="s">
        <v>137</v>
      </c>
      <c r="AA8" s="7"/>
      <c r="AB8" s="15"/>
      <c r="AC8" s="1"/>
      <c r="AD8" s="1"/>
      <c r="AE8" s="1"/>
      <c r="AF8" s="1"/>
      <c r="AG8" s="1"/>
      <c r="AH8" s="1"/>
      <c r="AI8" s="1"/>
      <c r="AJ8" s="119"/>
      <c r="AK8" s="1"/>
      <c r="AL8" s="1"/>
      <c r="AM8" s="1"/>
      <c r="AN8" s="1"/>
      <c r="AO8" s="1"/>
      <c r="AP8" s="1"/>
      <c r="AQ8" s="1"/>
      <c r="AR8" s="1"/>
      <c r="AS8" s="1"/>
      <c r="AT8" s="1"/>
      <c r="AU8" s="1"/>
      <c r="AV8" s="1"/>
      <c r="AW8" s="1"/>
      <c r="AX8" s="1"/>
      <c r="AY8" s="1"/>
      <c r="BB8" s="151" t="s">
        <v>34</v>
      </c>
      <c r="BC8" s="152"/>
      <c r="BD8" s="152"/>
      <c r="BE8" s="152"/>
      <c r="BF8" s="152"/>
      <c r="BG8" s="152"/>
      <c r="BH8" s="152"/>
      <c r="BI8" s="153"/>
      <c r="BK8" s="151" t="s">
        <v>45</v>
      </c>
      <c r="BL8" s="152"/>
      <c r="BM8" s="152"/>
      <c r="BN8" s="152"/>
      <c r="BO8" s="152"/>
      <c r="BP8" s="152"/>
      <c r="BQ8" s="153"/>
      <c r="BR8" s="125"/>
      <c r="BS8" s="125"/>
      <c r="BT8" s="95"/>
    </row>
    <row r="9" spans="2:74" s="17" customFormat="1" ht="38.25" x14ac:dyDescent="0.2">
      <c r="B9" s="16" t="s">
        <v>99</v>
      </c>
      <c r="C9" s="16" t="s">
        <v>178</v>
      </c>
      <c r="D9" s="16" t="s">
        <v>147</v>
      </c>
      <c r="E9" s="16" t="s">
        <v>1</v>
      </c>
      <c r="F9" s="16" t="s">
        <v>2</v>
      </c>
      <c r="G9" s="16" t="s">
        <v>0</v>
      </c>
      <c r="H9" s="71" t="s">
        <v>191</v>
      </c>
      <c r="I9" s="16" t="s">
        <v>3</v>
      </c>
      <c r="J9" s="16" t="s">
        <v>4</v>
      </c>
      <c r="K9" s="16" t="s">
        <v>5</v>
      </c>
      <c r="L9" s="16" t="s">
        <v>8</v>
      </c>
      <c r="M9" s="30" t="s">
        <v>9</v>
      </c>
      <c r="N9" s="16" t="s">
        <v>8</v>
      </c>
      <c r="O9" s="30" t="s">
        <v>9</v>
      </c>
      <c r="P9" s="16" t="s">
        <v>8</v>
      </c>
      <c r="Q9" s="30" t="s">
        <v>9</v>
      </c>
      <c r="R9" s="16" t="s">
        <v>8</v>
      </c>
      <c r="S9" s="30" t="s">
        <v>9</v>
      </c>
      <c r="T9" s="16" t="s">
        <v>8</v>
      </c>
      <c r="U9" s="30" t="s">
        <v>9</v>
      </c>
      <c r="V9" s="16" t="s">
        <v>8</v>
      </c>
      <c r="W9" s="30" t="s">
        <v>9</v>
      </c>
      <c r="X9" s="16" t="s">
        <v>8</v>
      </c>
      <c r="Y9" s="30" t="s">
        <v>9</v>
      </c>
      <c r="Z9" s="16" t="s">
        <v>8</v>
      </c>
      <c r="AA9" s="30" t="s">
        <v>9</v>
      </c>
      <c r="AB9" s="30" t="s">
        <v>14</v>
      </c>
      <c r="AC9" s="30" t="s">
        <v>15</v>
      </c>
      <c r="AD9" s="30" t="s">
        <v>16</v>
      </c>
      <c r="AE9" s="72" t="s">
        <v>193</v>
      </c>
      <c r="AF9" s="30" t="s">
        <v>17</v>
      </c>
      <c r="AG9" s="30" t="s">
        <v>18</v>
      </c>
      <c r="AH9" s="30" t="s">
        <v>19</v>
      </c>
      <c r="AI9" s="30" t="s">
        <v>20</v>
      </c>
      <c r="AJ9" s="96" t="s">
        <v>249</v>
      </c>
      <c r="AK9" s="30" t="s">
        <v>226</v>
      </c>
      <c r="AL9" s="30" t="s">
        <v>227</v>
      </c>
      <c r="AM9" s="30" t="s">
        <v>5</v>
      </c>
      <c r="AN9" s="30" t="s">
        <v>231</v>
      </c>
      <c r="AO9" s="30" t="s">
        <v>232</v>
      </c>
      <c r="AP9" s="30" t="s">
        <v>236</v>
      </c>
      <c r="AQ9" s="30" t="s">
        <v>237</v>
      </c>
      <c r="AR9" s="30" t="s">
        <v>238</v>
      </c>
      <c r="AS9" s="30" t="s">
        <v>271</v>
      </c>
      <c r="AT9" s="30" t="s">
        <v>240</v>
      </c>
      <c r="AU9" s="30" t="s">
        <v>244</v>
      </c>
      <c r="AV9" s="30" t="s">
        <v>245</v>
      </c>
      <c r="AW9" s="30" t="s">
        <v>21</v>
      </c>
      <c r="AX9" s="30" t="s">
        <v>22</v>
      </c>
      <c r="AY9" s="16" t="s">
        <v>32</v>
      </c>
      <c r="BA9" s="37" t="s">
        <v>33</v>
      </c>
      <c r="BB9" s="21">
        <v>1</v>
      </c>
      <c r="BC9" s="21">
        <f t="shared" ref="BC9:BI9" si="0">BB9+1</f>
        <v>2</v>
      </c>
      <c r="BD9" s="21">
        <f t="shared" si="0"/>
        <v>3</v>
      </c>
      <c r="BE9" s="21">
        <f t="shared" si="0"/>
        <v>4</v>
      </c>
      <c r="BF9" s="21">
        <f t="shared" si="0"/>
        <v>5</v>
      </c>
      <c r="BG9" s="21">
        <f t="shared" si="0"/>
        <v>6</v>
      </c>
      <c r="BH9" s="21">
        <f t="shared" si="0"/>
        <v>7</v>
      </c>
      <c r="BI9" s="21">
        <f t="shared" si="0"/>
        <v>8</v>
      </c>
      <c r="BK9" s="21" t="s">
        <v>40</v>
      </c>
      <c r="BL9" s="21" t="s">
        <v>41</v>
      </c>
      <c r="BM9" s="21" t="s">
        <v>42</v>
      </c>
      <c r="BN9" s="21" t="s">
        <v>43</v>
      </c>
      <c r="BO9" s="21" t="s">
        <v>44</v>
      </c>
      <c r="BP9" s="21" t="s">
        <v>251</v>
      </c>
      <c r="BQ9" s="21" t="s">
        <v>252</v>
      </c>
      <c r="BR9" s="21" t="s">
        <v>290</v>
      </c>
      <c r="BS9" s="21" t="s">
        <v>291</v>
      </c>
      <c r="BT9" s="21" t="s">
        <v>248</v>
      </c>
      <c r="BV9" s="21" t="s">
        <v>147</v>
      </c>
    </row>
    <row r="10" spans="2:74" x14ac:dyDescent="0.2">
      <c r="B10" s="2" t="str">
        <f t="shared" ref="B10:B74" ca="1" si="1">E10&amp;F10&amp;"-"&amp;G10</f>
        <v>-</v>
      </c>
      <c r="C10" s="22" t="s">
        <v>274</v>
      </c>
      <c r="D10" s="22" t="s">
        <v>148</v>
      </c>
      <c r="E10" s="39" t="str">
        <f ca="1">IFERROR(INDIRECT("'["&amp;$C10&amp;"]"&amp;E$3&amp;"'!"&amp;E$2),"")</f>
        <v/>
      </c>
      <c r="F10" s="40" t="str">
        <f t="shared" ref="F10:AY10" ca="1" si="2">IFERROR(INDIRECT("'["&amp;$C10&amp;"]"&amp;F$3&amp;"'!"&amp;F$2),"")</f>
        <v/>
      </c>
      <c r="G10" s="41" t="str">
        <f t="shared" ca="1" si="2"/>
        <v/>
      </c>
      <c r="H10" s="41" t="str">
        <f t="shared" ca="1" si="2"/>
        <v/>
      </c>
      <c r="I10" s="39" t="str">
        <f t="shared" ca="1" si="2"/>
        <v/>
      </c>
      <c r="J10" s="42" t="str">
        <f t="shared" ca="1" si="2"/>
        <v/>
      </c>
      <c r="K10" s="39" t="str">
        <f t="shared" ca="1" si="2"/>
        <v/>
      </c>
      <c r="L10" s="39" t="str">
        <f t="shared" ca="1" si="2"/>
        <v/>
      </c>
      <c r="M10" s="43" t="str">
        <f t="shared" ca="1" si="2"/>
        <v/>
      </c>
      <c r="N10" s="39" t="str">
        <f t="shared" ca="1" si="2"/>
        <v/>
      </c>
      <c r="O10" s="43" t="str">
        <f t="shared" ca="1" si="2"/>
        <v/>
      </c>
      <c r="P10" s="39" t="str">
        <f t="shared" ca="1" si="2"/>
        <v/>
      </c>
      <c r="Q10" s="43" t="str">
        <f t="shared" ca="1" si="2"/>
        <v/>
      </c>
      <c r="R10" s="39" t="str">
        <f t="shared" ca="1" si="2"/>
        <v/>
      </c>
      <c r="S10" s="43" t="str">
        <f t="shared" ca="1" si="2"/>
        <v/>
      </c>
      <c r="T10" s="39" t="str">
        <f t="shared" ca="1" si="2"/>
        <v/>
      </c>
      <c r="U10" s="43" t="str">
        <f t="shared" ca="1" si="2"/>
        <v/>
      </c>
      <c r="V10" s="39" t="str">
        <f t="shared" ca="1" si="2"/>
        <v/>
      </c>
      <c r="W10" s="43" t="str">
        <f t="shared" ca="1" si="2"/>
        <v/>
      </c>
      <c r="X10" s="39" t="str">
        <f t="shared" ca="1" si="2"/>
        <v/>
      </c>
      <c r="Y10" s="43" t="str">
        <f t="shared" ca="1" si="2"/>
        <v/>
      </c>
      <c r="Z10" s="39" t="str">
        <f t="shared" ca="1" si="2"/>
        <v/>
      </c>
      <c r="AA10" s="43" t="str">
        <f t="shared" ca="1" si="2"/>
        <v/>
      </c>
      <c r="AB10" s="43" t="str">
        <f t="shared" ca="1" si="2"/>
        <v/>
      </c>
      <c r="AC10" s="44" t="str">
        <f t="shared" ca="1" si="2"/>
        <v/>
      </c>
      <c r="AD10" s="44" t="str">
        <f t="shared" ca="1" si="2"/>
        <v/>
      </c>
      <c r="AE10" s="44" t="str">
        <f t="shared" ca="1" si="2"/>
        <v/>
      </c>
      <c r="AF10" s="44" t="str">
        <f t="shared" ca="1" si="2"/>
        <v/>
      </c>
      <c r="AG10" s="44" t="str">
        <f t="shared" ca="1" si="2"/>
        <v/>
      </c>
      <c r="AH10" s="44" t="str">
        <f t="shared" ca="1" si="2"/>
        <v/>
      </c>
      <c r="AI10" s="44" t="str">
        <f t="shared" ca="1" si="2"/>
        <v/>
      </c>
      <c r="AJ10" s="120" t="str">
        <f t="shared" ca="1" si="2"/>
        <v/>
      </c>
      <c r="AK10" s="44" t="str">
        <f t="shared" ca="1" si="2"/>
        <v/>
      </c>
      <c r="AL10" s="44" t="str">
        <f t="shared" ca="1" si="2"/>
        <v/>
      </c>
      <c r="AM10" s="44" t="str">
        <f t="shared" ca="1" si="2"/>
        <v/>
      </c>
      <c r="AN10" s="44" t="str">
        <f t="shared" ca="1" si="2"/>
        <v/>
      </c>
      <c r="AO10" s="44" t="str">
        <f t="shared" ca="1" si="2"/>
        <v/>
      </c>
      <c r="AP10" s="44" t="str">
        <f t="shared" ca="1" si="2"/>
        <v/>
      </c>
      <c r="AQ10" s="44" t="str">
        <f t="shared" ca="1" si="2"/>
        <v/>
      </c>
      <c r="AR10" s="44" t="str">
        <f t="shared" ca="1" si="2"/>
        <v/>
      </c>
      <c r="AS10" s="44" t="str">
        <f t="shared" ca="1" si="2"/>
        <v/>
      </c>
      <c r="AT10" s="44" t="str">
        <f t="shared" ca="1" si="2"/>
        <v/>
      </c>
      <c r="AU10" s="44" t="str">
        <f t="shared" ca="1" si="2"/>
        <v/>
      </c>
      <c r="AV10" s="44" t="str">
        <f t="shared" ca="1" si="2"/>
        <v/>
      </c>
      <c r="AW10" s="44" t="str">
        <f t="shared" ca="1" si="2"/>
        <v/>
      </c>
      <c r="AX10" s="44" t="str">
        <f t="shared" ca="1" si="2"/>
        <v/>
      </c>
      <c r="AY10" s="44" t="str">
        <f t="shared" ca="1" si="2"/>
        <v/>
      </c>
      <c r="BA10" s="2">
        <f t="shared" ref="BA10:BA74" ca="1" si="3">8-COUNTIF($L10:$AA10,"")/2</f>
        <v>0</v>
      </c>
      <c r="BB10" s="2" t="str">
        <f ca="1">IF(L10="","",$E10-2&amp;L10)</f>
        <v/>
      </c>
      <c r="BC10" s="2" t="str">
        <f ca="1">IF(BC$9&gt;$BA10,"",$E10-2&amp;N10)</f>
        <v/>
      </c>
      <c r="BD10" s="2" t="str">
        <f ca="1">IF(BD$9&gt;$BA10,"",$E10-2&amp;P10)</f>
        <v/>
      </c>
      <c r="BE10" s="2" t="str">
        <f ca="1">IF(BE$9&gt;$BA10,"",$E10-2&amp;R10)</f>
        <v/>
      </c>
      <c r="BF10" s="2" t="str">
        <f ca="1">IF(BF$9&gt;$BA10,"",$E10-2&amp;T10)</f>
        <v/>
      </c>
      <c r="BG10" s="2" t="str">
        <f ca="1">IF(BG$9&gt;$BA10,"",$E10-2&amp;V10)</f>
        <v/>
      </c>
      <c r="BH10" s="2" t="str">
        <f ca="1">IF(BH$9&gt;$BA10,"",$E10-2&amp;X10)</f>
        <v/>
      </c>
      <c r="BI10" s="31" t="str">
        <f ca="1">IF(BI$9&gt;$BA10,"",$E10-2&amp;Z10)</f>
        <v/>
      </c>
      <c r="BK10" s="5" t="str">
        <f ca="1">AB10</f>
        <v/>
      </c>
      <c r="BL10" s="3">
        <f ca="1">IFERROR(BK10*(AC10+AD10),0)</f>
        <v>0</v>
      </c>
      <c r="BM10" s="3">
        <f ca="1">IFERROR(BK10*AG10,0)</f>
        <v>0</v>
      </c>
      <c r="BN10" s="3">
        <f ca="1">IFERROR(AF10*BK10,0)</f>
        <v>0</v>
      </c>
      <c r="BO10" s="3">
        <f ca="1">IFERROR(BK10*(AH10+AI10),0)</f>
        <v>0</v>
      </c>
      <c r="BP10" s="93">
        <f ca="1">IFERROR((SUM($AC10:$AE10)-$AG10-$AK10*($AG10)/($AG10+$AH10+$AI10))/SUM($AC10:$AE10),0)</f>
        <v>0</v>
      </c>
      <c r="BQ10" s="93">
        <f ca="1">IFERROR((SUM($AF10)-$AH10+$AI10-$AK10*($AH10+$AI10)/($AG10+$AJ10+$AH10+$AI10))/SUM($AF10),0)</f>
        <v>0</v>
      </c>
      <c r="BR10" s="93">
        <f ca="1">IFERROR((SUM($AC10:$AE10)-(($AG10+$AJ10)-($AJ10*($AG10+$AJ10)/($AG10+$AJ10+$AH10+$AI10)))-$AK10*($AG10+$AJ10)/($AG10+$AJ10+$AH10+$AI10))/SUM($AC10:$AE10),0)</f>
        <v>0</v>
      </c>
      <c r="BS10" s="93">
        <f ca="1">IFERROR((SUM($AF10)-(($AH10+$AI10)-($AJ10*($AH10+$AI10)/($AG10+$AJ10+$AH10+$AI10)))-$AK10*($AH10+$AI10)/($AG10+$AJ10+$AH10+$AI10))/SUM($AF10),0)</f>
        <v>0</v>
      </c>
      <c r="BT10" s="93">
        <f ca="1">IFERROR(IF(AM10="DS",AN10/AO10,IF(AM10="AE",AP10/AQ10,AR10/AU10)),0)</f>
        <v>0</v>
      </c>
      <c r="BV10" s="2" t="s">
        <v>148</v>
      </c>
    </row>
    <row r="11" spans="2:74" x14ac:dyDescent="0.2">
      <c r="C11" s="22"/>
      <c r="D11" s="22"/>
      <c r="E11" s="39"/>
      <c r="F11" s="40"/>
      <c r="G11" s="41"/>
      <c r="H11" s="41"/>
      <c r="I11" s="39"/>
      <c r="J11" s="42"/>
      <c r="K11" s="39"/>
      <c r="L11" s="39"/>
      <c r="M11" s="43"/>
      <c r="N11" s="39"/>
      <c r="O11" s="43"/>
      <c r="P11" s="39"/>
      <c r="Q11" s="43"/>
      <c r="R11" s="39"/>
      <c r="S11" s="43"/>
      <c r="T11" s="39"/>
      <c r="U11" s="43"/>
      <c r="V11" s="39"/>
      <c r="W11" s="43"/>
      <c r="X11" s="39"/>
      <c r="Y11" s="43"/>
      <c r="Z11" s="39"/>
      <c r="AA11" s="43"/>
      <c r="AB11" s="43"/>
      <c r="AC11" s="44"/>
      <c r="AD11" s="44"/>
      <c r="AE11" s="44"/>
      <c r="AF11" s="44"/>
      <c r="AG11" s="44"/>
      <c r="AH11" s="44"/>
      <c r="AI11" s="44"/>
      <c r="AJ11" s="120"/>
      <c r="AK11" s="44"/>
      <c r="AL11" s="44"/>
      <c r="AM11" s="45"/>
      <c r="AN11" s="45"/>
      <c r="AO11" s="45"/>
      <c r="AP11" s="45"/>
      <c r="AQ11" s="45"/>
      <c r="AR11" s="45"/>
      <c r="AS11" s="45"/>
      <c r="AT11" s="45"/>
      <c r="AU11" s="45"/>
      <c r="AV11" s="45"/>
      <c r="AW11" s="45"/>
      <c r="AX11" s="45"/>
      <c r="AY11" s="45"/>
      <c r="BI11" s="31"/>
      <c r="BK11" s="5"/>
      <c r="BL11" s="3"/>
      <c r="BM11" s="3"/>
      <c r="BN11" s="3"/>
      <c r="BO11" s="3"/>
      <c r="BV11" s="2" t="s">
        <v>149</v>
      </c>
    </row>
    <row r="12" spans="2:74" x14ac:dyDescent="0.2">
      <c r="B12" s="2" t="str">
        <f t="shared" si="1"/>
        <v>-</v>
      </c>
      <c r="C12" s="22" t="s">
        <v>275</v>
      </c>
      <c r="D12" s="22"/>
      <c r="E12" s="39"/>
      <c r="F12" s="40"/>
      <c r="G12" s="41"/>
      <c r="H12" s="41"/>
      <c r="I12" s="39"/>
      <c r="J12" s="42"/>
      <c r="K12" s="39"/>
      <c r="L12" s="39"/>
      <c r="M12" s="43"/>
      <c r="N12" s="39"/>
      <c r="O12" s="43"/>
      <c r="P12" s="39"/>
      <c r="Q12" s="43"/>
      <c r="R12" s="39"/>
      <c r="S12" s="43"/>
      <c r="T12" s="43"/>
      <c r="U12" s="43"/>
      <c r="V12" s="43"/>
      <c r="W12" s="43"/>
      <c r="X12" s="43"/>
      <c r="Y12" s="43"/>
      <c r="Z12" s="43"/>
      <c r="AA12" s="43"/>
      <c r="AB12" s="43"/>
      <c r="AC12" s="44"/>
      <c r="AD12" s="44"/>
      <c r="AE12" s="44"/>
      <c r="AF12" s="44"/>
      <c r="AG12" s="44"/>
      <c r="AH12" s="44"/>
      <c r="AI12" s="44"/>
      <c r="AJ12" s="120"/>
      <c r="AK12" s="44"/>
      <c r="AL12" s="44"/>
      <c r="AM12" s="45"/>
      <c r="AN12" s="45"/>
      <c r="AO12" s="45"/>
      <c r="AP12" s="45"/>
      <c r="AQ12" s="45"/>
      <c r="AR12" s="45"/>
      <c r="AS12" s="45"/>
      <c r="AT12" s="45"/>
      <c r="AU12" s="45"/>
      <c r="AV12" s="45"/>
      <c r="AW12" s="45"/>
      <c r="AX12" s="45"/>
      <c r="AY12" s="45"/>
      <c r="BA12" s="2">
        <f t="shared" si="3"/>
        <v>0</v>
      </c>
      <c r="BB12" s="2" t="str">
        <f t="shared" ref="BB12:BB43" si="4">IF(L12="","",$E12-2&amp;L12)</f>
        <v/>
      </c>
      <c r="BC12" s="2" t="str">
        <f t="shared" ref="BC12:BC43" si="5">IF(BC$9&gt;$BA12,"",$E12-2&amp;N12)</f>
        <v/>
      </c>
      <c r="BD12" s="2" t="str">
        <f t="shared" ref="BD12:BD43" si="6">IF(BD$9&gt;$BA12,"",$E12-2&amp;P12)</f>
        <v/>
      </c>
      <c r="BE12" s="2" t="str">
        <f t="shared" ref="BE12:BE43" si="7">IF(BE$9&gt;$BA12,"",$E12-2&amp;R12)</f>
        <v/>
      </c>
      <c r="BF12" s="2" t="str">
        <f t="shared" ref="BF12:BF43" si="8">IF(BF$9&gt;$BA12,"",$E12-2&amp;T12)</f>
        <v/>
      </c>
      <c r="BG12" s="2" t="str">
        <f t="shared" ref="BG12:BG43" si="9">IF(BG$9&gt;$BA12,"",$E12-2&amp;V12)</f>
        <v/>
      </c>
      <c r="BH12" s="2" t="str">
        <f t="shared" ref="BH12:BH43" si="10">IF(BH$9&gt;$BA12,"",$E12-2&amp;X12)</f>
        <v/>
      </c>
      <c r="BI12" s="31" t="str">
        <f t="shared" ref="BI12:BI43" si="11">IF(BI$9&gt;$BA12,"",$E12-2&amp;Z12)</f>
        <v/>
      </c>
      <c r="BK12" s="5">
        <f t="shared" ref="BK12:BK43" si="12">AB12</f>
        <v>0</v>
      </c>
      <c r="BL12" s="3">
        <f t="shared" ref="BL12:BL43" si="13">IFERROR(BK12*(AC12+AD12),0)</f>
        <v>0</v>
      </c>
      <c r="BM12" s="3">
        <f t="shared" ref="BM12:BM43" si="14">IFERROR(BK12*AG12,0)</f>
        <v>0</v>
      </c>
      <c r="BN12" s="3">
        <f t="shared" ref="BN12:BN43" si="15">IFERROR(AF12*BK12,0)</f>
        <v>0</v>
      </c>
      <c r="BO12" s="3">
        <f t="shared" ref="BO12:BO43" si="16">IFERROR(BK12*(AH12+AI12),0)</f>
        <v>0</v>
      </c>
      <c r="BP12" s="93">
        <f t="shared" ref="BP12:BP75" si="17">IFERROR((SUM($AC12:$AE12)-$AG12-$AK12*($AG12)/($AG12+$AH12+$AI12))/SUM($AC12:$AE12),0)</f>
        <v>0</v>
      </c>
      <c r="BQ12" s="93">
        <f t="shared" ref="BQ12:BQ75" si="18">IFERROR((SUM($AF12)-$AH12+$AI12-$AK12*($AH12+$AI12)/($AG12+$AJ12+$AH12+$AI12))/SUM($AF12),0)</f>
        <v>0</v>
      </c>
      <c r="BR12" s="93">
        <f t="shared" ref="BR12:BR75" si="19">IFERROR((SUM($AC12:$AE12)-(($AG12+$AJ12)-($AJ12*($AG12+$AJ12)/($AG12+$AJ12+$AH12+$AI12)))-$AK12*($AG12+$AJ12)/($AG12+$AJ12+$AH12+$AI12))/SUM($AC12:$AE12),0)</f>
        <v>0</v>
      </c>
      <c r="BS12" s="93">
        <f t="shared" ref="BS12:BS75" si="20">IFERROR((SUM($AF12)-(($AH12+$AI12)-($AJ12*($AH12+$AI12)/($AG12+$AJ12+$AH12+$AI12)))-$AK12*($AH12+$AI12)/($AG12+$AJ12+$AH12+$AI12))/SUM($AF12),0)</f>
        <v>0</v>
      </c>
      <c r="BT12" s="93">
        <f t="shared" ref="BT12:BT43" si="21">IFERROR(IF(AM12="DS",AN12/AO12,IF(AM12="AE",AP12/AQ12,AR12/AU12)),0)</f>
        <v>0</v>
      </c>
      <c r="BV12" s="2" t="s">
        <v>150</v>
      </c>
    </row>
    <row r="13" spans="2:74" x14ac:dyDescent="0.2">
      <c r="B13" s="2" t="str">
        <f t="shared" si="1"/>
        <v>-</v>
      </c>
      <c r="C13" s="22"/>
      <c r="D13" s="22"/>
      <c r="E13" s="39"/>
      <c r="F13" s="40"/>
      <c r="G13" s="41"/>
      <c r="H13" s="41"/>
      <c r="I13" s="39"/>
      <c r="J13" s="42"/>
      <c r="K13" s="39"/>
      <c r="L13" s="39"/>
      <c r="M13" s="43"/>
      <c r="N13" s="39"/>
      <c r="O13" s="43"/>
      <c r="P13" s="39"/>
      <c r="Q13" s="43"/>
      <c r="R13" s="39"/>
      <c r="S13" s="43"/>
      <c r="T13" s="43"/>
      <c r="U13" s="43"/>
      <c r="V13" s="43"/>
      <c r="W13" s="43"/>
      <c r="X13" s="43"/>
      <c r="Y13" s="43"/>
      <c r="Z13" s="43"/>
      <c r="AA13" s="43"/>
      <c r="AB13" s="43"/>
      <c r="AC13" s="44"/>
      <c r="AD13" s="44"/>
      <c r="AE13" s="44"/>
      <c r="AF13" s="44"/>
      <c r="AG13" s="44"/>
      <c r="AH13" s="44"/>
      <c r="AI13" s="44"/>
      <c r="AJ13" s="120"/>
      <c r="AK13" s="44"/>
      <c r="AL13" s="44"/>
      <c r="AM13" s="45"/>
      <c r="AN13" s="45"/>
      <c r="AO13" s="45"/>
      <c r="AP13" s="45"/>
      <c r="AQ13" s="45"/>
      <c r="AR13" s="45"/>
      <c r="AS13" s="45"/>
      <c r="AT13" s="45"/>
      <c r="AU13" s="45"/>
      <c r="AV13" s="45"/>
      <c r="AW13" s="45"/>
      <c r="AX13" s="45"/>
      <c r="AY13" s="45"/>
      <c r="BA13" s="2">
        <f t="shared" si="3"/>
        <v>0</v>
      </c>
      <c r="BB13" s="2" t="str">
        <f t="shared" si="4"/>
        <v/>
      </c>
      <c r="BC13" s="2" t="str">
        <f t="shared" si="5"/>
        <v/>
      </c>
      <c r="BD13" s="2" t="str">
        <f t="shared" si="6"/>
        <v/>
      </c>
      <c r="BE13" s="2" t="str">
        <f t="shared" si="7"/>
        <v/>
      </c>
      <c r="BF13" s="2" t="str">
        <f t="shared" si="8"/>
        <v/>
      </c>
      <c r="BG13" s="2" t="str">
        <f t="shared" si="9"/>
        <v/>
      </c>
      <c r="BH13" s="2" t="str">
        <f t="shared" si="10"/>
        <v/>
      </c>
      <c r="BI13" s="31" t="str">
        <f t="shared" si="11"/>
        <v/>
      </c>
      <c r="BK13" s="5">
        <f t="shared" si="12"/>
        <v>0</v>
      </c>
      <c r="BL13" s="3">
        <f t="shared" si="13"/>
        <v>0</v>
      </c>
      <c r="BM13" s="3">
        <f t="shared" si="14"/>
        <v>0</v>
      </c>
      <c r="BN13" s="3">
        <f t="shared" si="15"/>
        <v>0</v>
      </c>
      <c r="BO13" s="3">
        <f t="shared" si="16"/>
        <v>0</v>
      </c>
      <c r="BP13" s="93">
        <f t="shared" si="17"/>
        <v>0</v>
      </c>
      <c r="BQ13" s="93">
        <f t="shared" si="18"/>
        <v>0</v>
      </c>
      <c r="BR13" s="93">
        <f t="shared" si="19"/>
        <v>0</v>
      </c>
      <c r="BS13" s="93">
        <f t="shared" si="20"/>
        <v>0</v>
      </c>
      <c r="BT13" s="93">
        <f t="shared" si="21"/>
        <v>0</v>
      </c>
    </row>
    <row r="14" spans="2:74" x14ac:dyDescent="0.2">
      <c r="B14" s="2" t="str">
        <f t="shared" si="1"/>
        <v>-</v>
      </c>
      <c r="C14" s="22"/>
      <c r="D14" s="22"/>
      <c r="E14" s="39"/>
      <c r="F14" s="40"/>
      <c r="G14" s="41"/>
      <c r="H14" s="41"/>
      <c r="I14" s="39"/>
      <c r="J14" s="42"/>
      <c r="K14" s="39"/>
      <c r="L14" s="39"/>
      <c r="M14" s="43"/>
      <c r="N14" s="39"/>
      <c r="O14" s="43"/>
      <c r="P14" s="39"/>
      <c r="Q14" s="43"/>
      <c r="R14" s="39"/>
      <c r="S14" s="43"/>
      <c r="T14" s="43"/>
      <c r="U14" s="43"/>
      <c r="V14" s="43"/>
      <c r="W14" s="43"/>
      <c r="X14" s="43"/>
      <c r="Y14" s="43"/>
      <c r="Z14" s="43"/>
      <c r="AA14" s="43"/>
      <c r="AB14" s="43"/>
      <c r="AC14" s="44"/>
      <c r="AD14" s="44"/>
      <c r="AE14" s="44"/>
      <c r="AF14" s="44"/>
      <c r="AG14" s="44"/>
      <c r="AH14" s="44"/>
      <c r="AI14" s="44"/>
      <c r="AJ14" s="120"/>
      <c r="AK14" s="44"/>
      <c r="AL14" s="44"/>
      <c r="AM14" s="45"/>
      <c r="AN14" s="45"/>
      <c r="AO14" s="45"/>
      <c r="AP14" s="45"/>
      <c r="AQ14" s="45"/>
      <c r="AR14" s="45"/>
      <c r="AS14" s="45"/>
      <c r="AT14" s="45"/>
      <c r="AU14" s="45"/>
      <c r="AV14" s="45"/>
      <c r="AW14" s="45"/>
      <c r="AX14" s="45"/>
      <c r="AY14" s="45"/>
      <c r="BA14" s="2">
        <f t="shared" si="3"/>
        <v>0</v>
      </c>
      <c r="BB14" s="2" t="str">
        <f t="shared" si="4"/>
        <v/>
      </c>
      <c r="BC14" s="2" t="str">
        <f t="shared" si="5"/>
        <v/>
      </c>
      <c r="BD14" s="2" t="str">
        <f t="shared" si="6"/>
        <v/>
      </c>
      <c r="BE14" s="2" t="str">
        <f t="shared" si="7"/>
        <v/>
      </c>
      <c r="BF14" s="2" t="str">
        <f t="shared" si="8"/>
        <v/>
      </c>
      <c r="BG14" s="2" t="str">
        <f t="shared" si="9"/>
        <v/>
      </c>
      <c r="BH14" s="2" t="str">
        <f t="shared" si="10"/>
        <v/>
      </c>
      <c r="BI14" s="31" t="str">
        <f t="shared" si="11"/>
        <v/>
      </c>
      <c r="BK14" s="5">
        <f t="shared" si="12"/>
        <v>0</v>
      </c>
      <c r="BL14" s="3">
        <f t="shared" si="13"/>
        <v>0</v>
      </c>
      <c r="BM14" s="3">
        <f t="shared" si="14"/>
        <v>0</v>
      </c>
      <c r="BN14" s="3">
        <f t="shared" si="15"/>
        <v>0</v>
      </c>
      <c r="BO14" s="3">
        <f t="shared" si="16"/>
        <v>0</v>
      </c>
      <c r="BP14" s="93">
        <f t="shared" si="17"/>
        <v>0</v>
      </c>
      <c r="BQ14" s="93">
        <f t="shared" si="18"/>
        <v>0</v>
      </c>
      <c r="BR14" s="93">
        <f t="shared" si="19"/>
        <v>0</v>
      </c>
      <c r="BS14" s="93">
        <f t="shared" si="20"/>
        <v>0</v>
      </c>
      <c r="BT14" s="93">
        <f t="shared" si="21"/>
        <v>0</v>
      </c>
    </row>
    <row r="15" spans="2:74" x14ac:dyDescent="0.2">
      <c r="B15" s="2" t="str">
        <f t="shared" si="1"/>
        <v>-</v>
      </c>
      <c r="C15" s="22"/>
      <c r="D15" s="22"/>
      <c r="E15" s="39"/>
      <c r="F15" s="40"/>
      <c r="G15" s="41"/>
      <c r="H15" s="41"/>
      <c r="I15" s="39"/>
      <c r="J15" s="42"/>
      <c r="K15" s="39"/>
      <c r="L15" s="39"/>
      <c r="M15" s="43"/>
      <c r="N15" s="39"/>
      <c r="O15" s="43"/>
      <c r="P15" s="39"/>
      <c r="Q15" s="43"/>
      <c r="R15" s="39"/>
      <c r="S15" s="43"/>
      <c r="T15" s="43"/>
      <c r="U15" s="43"/>
      <c r="V15" s="43"/>
      <c r="W15" s="43"/>
      <c r="X15" s="43"/>
      <c r="Y15" s="43"/>
      <c r="Z15" s="43"/>
      <c r="AA15" s="43"/>
      <c r="AB15" s="43"/>
      <c r="AC15" s="44"/>
      <c r="AD15" s="44"/>
      <c r="AE15" s="44"/>
      <c r="AF15" s="44"/>
      <c r="AG15" s="44"/>
      <c r="AH15" s="44"/>
      <c r="AI15" s="44"/>
      <c r="AJ15" s="120"/>
      <c r="AK15" s="44"/>
      <c r="AL15" s="44"/>
      <c r="AM15" s="45"/>
      <c r="AN15" s="45"/>
      <c r="AO15" s="45"/>
      <c r="AP15" s="45"/>
      <c r="AQ15" s="45"/>
      <c r="AR15" s="45"/>
      <c r="AS15" s="45"/>
      <c r="AT15" s="45"/>
      <c r="AU15" s="45"/>
      <c r="AV15" s="45"/>
      <c r="AW15" s="45"/>
      <c r="AX15" s="45"/>
      <c r="AY15" s="45"/>
      <c r="BA15" s="2">
        <f t="shared" si="3"/>
        <v>0</v>
      </c>
      <c r="BB15" s="2" t="str">
        <f t="shared" si="4"/>
        <v/>
      </c>
      <c r="BC15" s="2" t="str">
        <f t="shared" si="5"/>
        <v/>
      </c>
      <c r="BD15" s="2" t="str">
        <f t="shared" si="6"/>
        <v/>
      </c>
      <c r="BE15" s="2" t="str">
        <f t="shared" si="7"/>
        <v/>
      </c>
      <c r="BF15" s="2" t="str">
        <f t="shared" si="8"/>
        <v/>
      </c>
      <c r="BG15" s="2" t="str">
        <f t="shared" si="9"/>
        <v/>
      </c>
      <c r="BH15" s="2" t="str">
        <f t="shared" si="10"/>
        <v/>
      </c>
      <c r="BI15" s="31" t="str">
        <f t="shared" si="11"/>
        <v/>
      </c>
      <c r="BK15" s="5">
        <f t="shared" si="12"/>
        <v>0</v>
      </c>
      <c r="BL15" s="3">
        <f t="shared" si="13"/>
        <v>0</v>
      </c>
      <c r="BM15" s="3">
        <f t="shared" si="14"/>
        <v>0</v>
      </c>
      <c r="BN15" s="3">
        <f t="shared" si="15"/>
        <v>0</v>
      </c>
      <c r="BO15" s="3">
        <f t="shared" si="16"/>
        <v>0</v>
      </c>
      <c r="BP15" s="93">
        <f t="shared" si="17"/>
        <v>0</v>
      </c>
      <c r="BQ15" s="93">
        <f t="shared" si="18"/>
        <v>0</v>
      </c>
      <c r="BR15" s="93">
        <f t="shared" si="19"/>
        <v>0</v>
      </c>
      <c r="BS15" s="93">
        <f t="shared" si="20"/>
        <v>0</v>
      </c>
      <c r="BT15" s="93">
        <f t="shared" si="21"/>
        <v>0</v>
      </c>
    </row>
    <row r="16" spans="2:74" x14ac:dyDescent="0.2">
      <c r="B16" s="2" t="str">
        <f t="shared" si="1"/>
        <v>-</v>
      </c>
      <c r="C16" s="22"/>
      <c r="D16" s="22"/>
      <c r="E16" s="39"/>
      <c r="F16" s="40"/>
      <c r="G16" s="41"/>
      <c r="H16" s="41"/>
      <c r="I16" s="39"/>
      <c r="J16" s="42"/>
      <c r="K16" s="39"/>
      <c r="L16" s="39"/>
      <c r="M16" s="43"/>
      <c r="N16" s="39"/>
      <c r="O16" s="43"/>
      <c r="P16" s="39"/>
      <c r="Q16" s="43"/>
      <c r="R16" s="39"/>
      <c r="S16" s="43"/>
      <c r="T16" s="43"/>
      <c r="U16" s="43"/>
      <c r="V16" s="43"/>
      <c r="W16" s="43"/>
      <c r="X16" s="43"/>
      <c r="Y16" s="43"/>
      <c r="Z16" s="43"/>
      <c r="AA16" s="43"/>
      <c r="AB16" s="43"/>
      <c r="AC16" s="44"/>
      <c r="AD16" s="44"/>
      <c r="AE16" s="44"/>
      <c r="AF16" s="44"/>
      <c r="AG16" s="44"/>
      <c r="AH16" s="44"/>
      <c r="AI16" s="44"/>
      <c r="AJ16" s="120"/>
      <c r="AK16" s="44"/>
      <c r="AL16" s="44"/>
      <c r="AM16" s="45"/>
      <c r="AN16" s="45"/>
      <c r="AO16" s="45"/>
      <c r="AP16" s="45"/>
      <c r="AQ16" s="45"/>
      <c r="AR16" s="45"/>
      <c r="AS16" s="45"/>
      <c r="AT16" s="45"/>
      <c r="AU16" s="45"/>
      <c r="AV16" s="45"/>
      <c r="AW16" s="45"/>
      <c r="AX16" s="45"/>
      <c r="AY16" s="45"/>
      <c r="BA16" s="2">
        <f t="shared" si="3"/>
        <v>0</v>
      </c>
      <c r="BB16" s="2" t="str">
        <f t="shared" si="4"/>
        <v/>
      </c>
      <c r="BC16" s="2" t="str">
        <f t="shared" si="5"/>
        <v/>
      </c>
      <c r="BD16" s="2" t="str">
        <f t="shared" si="6"/>
        <v/>
      </c>
      <c r="BE16" s="2" t="str">
        <f t="shared" si="7"/>
        <v/>
      </c>
      <c r="BF16" s="2" t="str">
        <f t="shared" si="8"/>
        <v/>
      </c>
      <c r="BG16" s="2" t="str">
        <f t="shared" si="9"/>
        <v/>
      </c>
      <c r="BH16" s="2" t="str">
        <f t="shared" si="10"/>
        <v/>
      </c>
      <c r="BI16" s="31" t="str">
        <f t="shared" si="11"/>
        <v/>
      </c>
      <c r="BK16" s="5">
        <f t="shared" si="12"/>
        <v>0</v>
      </c>
      <c r="BL16" s="3">
        <f t="shared" si="13"/>
        <v>0</v>
      </c>
      <c r="BM16" s="3">
        <f t="shared" si="14"/>
        <v>0</v>
      </c>
      <c r="BN16" s="3">
        <f t="shared" si="15"/>
        <v>0</v>
      </c>
      <c r="BO16" s="3">
        <f t="shared" si="16"/>
        <v>0</v>
      </c>
      <c r="BP16" s="93">
        <f t="shared" si="17"/>
        <v>0</v>
      </c>
      <c r="BQ16" s="93">
        <f t="shared" si="18"/>
        <v>0</v>
      </c>
      <c r="BR16" s="93">
        <f t="shared" si="19"/>
        <v>0</v>
      </c>
      <c r="BS16" s="93">
        <f t="shared" si="20"/>
        <v>0</v>
      </c>
      <c r="BT16" s="93">
        <f t="shared" si="21"/>
        <v>0</v>
      </c>
    </row>
    <row r="17" spans="2:72" x14ac:dyDescent="0.2">
      <c r="B17" s="2" t="str">
        <f t="shared" si="1"/>
        <v>-</v>
      </c>
      <c r="C17" s="22"/>
      <c r="D17" s="22"/>
      <c r="E17" s="39"/>
      <c r="F17" s="40"/>
      <c r="G17" s="41"/>
      <c r="H17" s="41"/>
      <c r="I17" s="39"/>
      <c r="J17" s="42"/>
      <c r="K17" s="39"/>
      <c r="L17" s="39"/>
      <c r="M17" s="43"/>
      <c r="N17" s="39"/>
      <c r="O17" s="43"/>
      <c r="P17" s="39"/>
      <c r="Q17" s="43"/>
      <c r="R17" s="39"/>
      <c r="S17" s="43"/>
      <c r="T17" s="43"/>
      <c r="U17" s="43"/>
      <c r="V17" s="43"/>
      <c r="W17" s="43"/>
      <c r="X17" s="43"/>
      <c r="Y17" s="43"/>
      <c r="Z17" s="43"/>
      <c r="AA17" s="43"/>
      <c r="AB17" s="43"/>
      <c r="AC17" s="44"/>
      <c r="AD17" s="44"/>
      <c r="AE17" s="44"/>
      <c r="AF17" s="44"/>
      <c r="AG17" s="44"/>
      <c r="AH17" s="44"/>
      <c r="AI17" s="44"/>
      <c r="AJ17" s="120"/>
      <c r="AK17" s="44"/>
      <c r="AL17" s="44"/>
      <c r="AM17" s="45"/>
      <c r="AN17" s="45"/>
      <c r="AO17" s="45"/>
      <c r="AP17" s="45"/>
      <c r="AQ17" s="45"/>
      <c r="AR17" s="45"/>
      <c r="AS17" s="45"/>
      <c r="AT17" s="45"/>
      <c r="AU17" s="45"/>
      <c r="AV17" s="45"/>
      <c r="AW17" s="45"/>
      <c r="AX17" s="45"/>
      <c r="AY17" s="45"/>
      <c r="BA17" s="2">
        <f t="shared" si="3"/>
        <v>0</v>
      </c>
      <c r="BB17" s="2" t="str">
        <f t="shared" si="4"/>
        <v/>
      </c>
      <c r="BC17" s="2" t="str">
        <f t="shared" si="5"/>
        <v/>
      </c>
      <c r="BD17" s="2" t="str">
        <f t="shared" si="6"/>
        <v/>
      </c>
      <c r="BE17" s="2" t="str">
        <f t="shared" si="7"/>
        <v/>
      </c>
      <c r="BF17" s="2" t="str">
        <f t="shared" si="8"/>
        <v/>
      </c>
      <c r="BG17" s="2" t="str">
        <f t="shared" si="9"/>
        <v/>
      </c>
      <c r="BH17" s="2" t="str">
        <f t="shared" si="10"/>
        <v/>
      </c>
      <c r="BI17" s="31" t="str">
        <f t="shared" si="11"/>
        <v/>
      </c>
      <c r="BK17" s="5">
        <f t="shared" si="12"/>
        <v>0</v>
      </c>
      <c r="BL17" s="3">
        <f t="shared" si="13"/>
        <v>0</v>
      </c>
      <c r="BM17" s="3">
        <f t="shared" si="14"/>
        <v>0</v>
      </c>
      <c r="BN17" s="3">
        <f t="shared" si="15"/>
        <v>0</v>
      </c>
      <c r="BO17" s="3">
        <f t="shared" si="16"/>
        <v>0</v>
      </c>
      <c r="BP17" s="93">
        <f t="shared" si="17"/>
        <v>0</v>
      </c>
      <c r="BQ17" s="93">
        <f t="shared" si="18"/>
        <v>0</v>
      </c>
      <c r="BR17" s="93">
        <f t="shared" si="19"/>
        <v>0</v>
      </c>
      <c r="BS17" s="93">
        <f t="shared" si="20"/>
        <v>0</v>
      </c>
      <c r="BT17" s="93">
        <f t="shared" si="21"/>
        <v>0</v>
      </c>
    </row>
    <row r="18" spans="2:72" x14ac:dyDescent="0.2">
      <c r="B18" s="2" t="str">
        <f t="shared" si="1"/>
        <v>-</v>
      </c>
      <c r="C18" s="22"/>
      <c r="D18" s="22"/>
      <c r="E18" s="39"/>
      <c r="F18" s="40"/>
      <c r="G18" s="41"/>
      <c r="H18" s="41"/>
      <c r="I18" s="39"/>
      <c r="J18" s="42"/>
      <c r="K18" s="39"/>
      <c r="L18" s="39"/>
      <c r="M18" s="43"/>
      <c r="N18" s="39"/>
      <c r="O18" s="43"/>
      <c r="P18" s="39"/>
      <c r="Q18" s="43"/>
      <c r="R18" s="39"/>
      <c r="S18" s="43"/>
      <c r="T18" s="43"/>
      <c r="U18" s="43"/>
      <c r="V18" s="43"/>
      <c r="W18" s="43"/>
      <c r="X18" s="43"/>
      <c r="Y18" s="43"/>
      <c r="Z18" s="43"/>
      <c r="AA18" s="43"/>
      <c r="AB18" s="43"/>
      <c r="AC18" s="44"/>
      <c r="AD18" s="44"/>
      <c r="AE18" s="44"/>
      <c r="AF18" s="44"/>
      <c r="AG18" s="44"/>
      <c r="AH18" s="44"/>
      <c r="AI18" s="44"/>
      <c r="AJ18" s="120"/>
      <c r="AK18" s="44"/>
      <c r="AL18" s="44"/>
      <c r="AM18" s="45"/>
      <c r="AN18" s="45"/>
      <c r="AO18" s="45"/>
      <c r="AP18" s="45"/>
      <c r="AQ18" s="45"/>
      <c r="AR18" s="45"/>
      <c r="AS18" s="45"/>
      <c r="AT18" s="45"/>
      <c r="AU18" s="45"/>
      <c r="AV18" s="45"/>
      <c r="AW18" s="45"/>
      <c r="AX18" s="45"/>
      <c r="AY18" s="45"/>
      <c r="BA18" s="2">
        <f t="shared" si="3"/>
        <v>0</v>
      </c>
      <c r="BB18" s="2" t="str">
        <f t="shared" si="4"/>
        <v/>
      </c>
      <c r="BC18" s="2" t="str">
        <f t="shared" si="5"/>
        <v/>
      </c>
      <c r="BD18" s="2" t="str">
        <f t="shared" si="6"/>
        <v/>
      </c>
      <c r="BE18" s="2" t="str">
        <f t="shared" si="7"/>
        <v/>
      </c>
      <c r="BF18" s="2" t="str">
        <f t="shared" si="8"/>
        <v/>
      </c>
      <c r="BG18" s="2" t="str">
        <f t="shared" si="9"/>
        <v/>
      </c>
      <c r="BH18" s="2" t="str">
        <f t="shared" si="10"/>
        <v/>
      </c>
      <c r="BI18" s="31" t="str">
        <f t="shared" si="11"/>
        <v/>
      </c>
      <c r="BK18" s="5">
        <f t="shared" si="12"/>
        <v>0</v>
      </c>
      <c r="BL18" s="3">
        <f t="shared" si="13"/>
        <v>0</v>
      </c>
      <c r="BM18" s="3">
        <f t="shared" si="14"/>
        <v>0</v>
      </c>
      <c r="BN18" s="3">
        <f t="shared" si="15"/>
        <v>0</v>
      </c>
      <c r="BO18" s="3">
        <f t="shared" si="16"/>
        <v>0</v>
      </c>
      <c r="BP18" s="93">
        <f t="shared" si="17"/>
        <v>0</v>
      </c>
      <c r="BQ18" s="93">
        <f t="shared" si="18"/>
        <v>0</v>
      </c>
      <c r="BR18" s="93">
        <f t="shared" si="19"/>
        <v>0</v>
      </c>
      <c r="BS18" s="93">
        <f t="shared" si="20"/>
        <v>0</v>
      </c>
      <c r="BT18" s="93">
        <f t="shared" si="21"/>
        <v>0</v>
      </c>
    </row>
    <row r="19" spans="2:72" x14ac:dyDescent="0.2">
      <c r="B19" s="2" t="str">
        <f t="shared" si="1"/>
        <v>-</v>
      </c>
      <c r="C19" s="22"/>
      <c r="D19" s="22"/>
      <c r="E19" s="39"/>
      <c r="F19" s="40"/>
      <c r="G19" s="41"/>
      <c r="H19" s="41"/>
      <c r="I19" s="39"/>
      <c r="J19" s="42"/>
      <c r="K19" s="39"/>
      <c r="L19" s="39"/>
      <c r="M19" s="43"/>
      <c r="N19" s="39"/>
      <c r="O19" s="43"/>
      <c r="P19" s="39"/>
      <c r="Q19" s="43"/>
      <c r="R19" s="39"/>
      <c r="S19" s="43"/>
      <c r="T19" s="43"/>
      <c r="U19" s="43"/>
      <c r="V19" s="43"/>
      <c r="W19" s="43"/>
      <c r="X19" s="43"/>
      <c r="Y19" s="43"/>
      <c r="Z19" s="43"/>
      <c r="AA19" s="43"/>
      <c r="AB19" s="43"/>
      <c r="AC19" s="44"/>
      <c r="AD19" s="44"/>
      <c r="AE19" s="44"/>
      <c r="AF19" s="44"/>
      <c r="AG19" s="44"/>
      <c r="AH19" s="44"/>
      <c r="AI19" s="44"/>
      <c r="AJ19" s="120"/>
      <c r="AK19" s="44"/>
      <c r="AL19" s="44"/>
      <c r="AM19" s="45"/>
      <c r="AN19" s="45"/>
      <c r="AO19" s="45"/>
      <c r="AP19" s="45"/>
      <c r="AQ19" s="45"/>
      <c r="AR19" s="45"/>
      <c r="AS19" s="45"/>
      <c r="AT19" s="45"/>
      <c r="AU19" s="45"/>
      <c r="AV19" s="45"/>
      <c r="AW19" s="45"/>
      <c r="AX19" s="45"/>
      <c r="AY19" s="45"/>
      <c r="BA19" s="2">
        <f t="shared" si="3"/>
        <v>0</v>
      </c>
      <c r="BB19" s="2" t="str">
        <f t="shared" si="4"/>
        <v/>
      </c>
      <c r="BC19" s="2" t="str">
        <f t="shared" si="5"/>
        <v/>
      </c>
      <c r="BD19" s="2" t="str">
        <f t="shared" si="6"/>
        <v/>
      </c>
      <c r="BE19" s="2" t="str">
        <f t="shared" si="7"/>
        <v/>
      </c>
      <c r="BF19" s="2" t="str">
        <f t="shared" si="8"/>
        <v/>
      </c>
      <c r="BG19" s="2" t="str">
        <f t="shared" si="9"/>
        <v/>
      </c>
      <c r="BH19" s="2" t="str">
        <f t="shared" si="10"/>
        <v/>
      </c>
      <c r="BI19" s="31" t="str">
        <f t="shared" si="11"/>
        <v/>
      </c>
      <c r="BK19" s="5">
        <f t="shared" si="12"/>
        <v>0</v>
      </c>
      <c r="BL19" s="3">
        <f t="shared" si="13"/>
        <v>0</v>
      </c>
      <c r="BM19" s="3">
        <f t="shared" si="14"/>
        <v>0</v>
      </c>
      <c r="BN19" s="3">
        <f t="shared" si="15"/>
        <v>0</v>
      </c>
      <c r="BO19" s="3">
        <f t="shared" si="16"/>
        <v>0</v>
      </c>
      <c r="BP19" s="93">
        <f t="shared" si="17"/>
        <v>0</v>
      </c>
      <c r="BQ19" s="93">
        <f t="shared" si="18"/>
        <v>0</v>
      </c>
      <c r="BR19" s="93">
        <f t="shared" si="19"/>
        <v>0</v>
      </c>
      <c r="BS19" s="93">
        <f t="shared" si="20"/>
        <v>0</v>
      </c>
      <c r="BT19" s="93">
        <f t="shared" si="21"/>
        <v>0</v>
      </c>
    </row>
    <row r="20" spans="2:72" x14ac:dyDescent="0.2">
      <c r="B20" s="2" t="str">
        <f t="shared" si="1"/>
        <v>-</v>
      </c>
      <c r="C20" s="22"/>
      <c r="D20" s="22"/>
      <c r="E20" s="39"/>
      <c r="F20" s="40"/>
      <c r="G20" s="41"/>
      <c r="H20" s="41"/>
      <c r="I20" s="39"/>
      <c r="J20" s="42"/>
      <c r="K20" s="39"/>
      <c r="L20" s="39"/>
      <c r="M20" s="43"/>
      <c r="N20" s="39"/>
      <c r="O20" s="43"/>
      <c r="P20" s="39"/>
      <c r="Q20" s="43"/>
      <c r="R20" s="39"/>
      <c r="S20" s="43"/>
      <c r="T20" s="43"/>
      <c r="U20" s="43"/>
      <c r="V20" s="43"/>
      <c r="W20" s="43"/>
      <c r="X20" s="43"/>
      <c r="Y20" s="43"/>
      <c r="Z20" s="43"/>
      <c r="AA20" s="43"/>
      <c r="AB20" s="43"/>
      <c r="AC20" s="44"/>
      <c r="AD20" s="44"/>
      <c r="AE20" s="44"/>
      <c r="AF20" s="44"/>
      <c r="AG20" s="44"/>
      <c r="AH20" s="44"/>
      <c r="AI20" s="44"/>
      <c r="AJ20" s="120"/>
      <c r="AK20" s="44"/>
      <c r="AL20" s="44"/>
      <c r="AM20" s="45"/>
      <c r="AN20" s="45"/>
      <c r="AO20" s="45"/>
      <c r="AP20" s="45"/>
      <c r="AQ20" s="45"/>
      <c r="AR20" s="45"/>
      <c r="AS20" s="45"/>
      <c r="AT20" s="45"/>
      <c r="AU20" s="45"/>
      <c r="AV20" s="45"/>
      <c r="AW20" s="45"/>
      <c r="AX20" s="45"/>
      <c r="AY20" s="45"/>
      <c r="BA20" s="2">
        <f t="shared" si="3"/>
        <v>0</v>
      </c>
      <c r="BB20" s="2" t="str">
        <f t="shared" si="4"/>
        <v/>
      </c>
      <c r="BC20" s="2" t="str">
        <f t="shared" si="5"/>
        <v/>
      </c>
      <c r="BD20" s="2" t="str">
        <f t="shared" si="6"/>
        <v/>
      </c>
      <c r="BE20" s="2" t="str">
        <f t="shared" si="7"/>
        <v/>
      </c>
      <c r="BF20" s="2" t="str">
        <f t="shared" si="8"/>
        <v/>
      </c>
      <c r="BG20" s="2" t="str">
        <f t="shared" si="9"/>
        <v/>
      </c>
      <c r="BH20" s="2" t="str">
        <f t="shared" si="10"/>
        <v/>
      </c>
      <c r="BI20" s="31" t="str">
        <f t="shared" si="11"/>
        <v/>
      </c>
      <c r="BK20" s="5">
        <f t="shared" si="12"/>
        <v>0</v>
      </c>
      <c r="BL20" s="3">
        <f t="shared" si="13"/>
        <v>0</v>
      </c>
      <c r="BM20" s="3">
        <f t="shared" si="14"/>
        <v>0</v>
      </c>
      <c r="BN20" s="3">
        <f t="shared" si="15"/>
        <v>0</v>
      </c>
      <c r="BO20" s="3">
        <f t="shared" si="16"/>
        <v>0</v>
      </c>
      <c r="BP20" s="93">
        <f t="shared" si="17"/>
        <v>0</v>
      </c>
      <c r="BQ20" s="93">
        <f t="shared" si="18"/>
        <v>0</v>
      </c>
      <c r="BR20" s="93">
        <f t="shared" si="19"/>
        <v>0</v>
      </c>
      <c r="BS20" s="93">
        <f t="shared" si="20"/>
        <v>0</v>
      </c>
      <c r="BT20" s="93">
        <f t="shared" si="21"/>
        <v>0</v>
      </c>
    </row>
    <row r="21" spans="2:72" x14ac:dyDescent="0.2">
      <c r="B21" s="2" t="str">
        <f t="shared" si="1"/>
        <v>-</v>
      </c>
      <c r="C21" s="22"/>
      <c r="D21" s="22"/>
      <c r="E21" s="39"/>
      <c r="F21" s="40"/>
      <c r="G21" s="41"/>
      <c r="H21" s="41"/>
      <c r="I21" s="39"/>
      <c r="J21" s="42"/>
      <c r="K21" s="39"/>
      <c r="L21" s="39"/>
      <c r="M21" s="43"/>
      <c r="N21" s="39"/>
      <c r="O21" s="43"/>
      <c r="P21" s="39"/>
      <c r="Q21" s="43"/>
      <c r="R21" s="39"/>
      <c r="S21" s="43"/>
      <c r="T21" s="43"/>
      <c r="U21" s="43"/>
      <c r="V21" s="43"/>
      <c r="W21" s="43"/>
      <c r="X21" s="43"/>
      <c r="Y21" s="43"/>
      <c r="Z21" s="43"/>
      <c r="AA21" s="43"/>
      <c r="AB21" s="43"/>
      <c r="AC21" s="44"/>
      <c r="AD21" s="44"/>
      <c r="AE21" s="44"/>
      <c r="AF21" s="44"/>
      <c r="AG21" s="44"/>
      <c r="AH21" s="44"/>
      <c r="AI21" s="44"/>
      <c r="AJ21" s="120"/>
      <c r="AK21" s="44"/>
      <c r="AL21" s="44"/>
      <c r="AM21" s="45"/>
      <c r="AN21" s="45"/>
      <c r="AO21" s="45"/>
      <c r="AP21" s="45"/>
      <c r="AQ21" s="45"/>
      <c r="AR21" s="45"/>
      <c r="AS21" s="45"/>
      <c r="AT21" s="45"/>
      <c r="AU21" s="45"/>
      <c r="AV21" s="45"/>
      <c r="AW21" s="45"/>
      <c r="AX21" s="45"/>
      <c r="AY21" s="45"/>
      <c r="BA21" s="2">
        <f t="shared" si="3"/>
        <v>0</v>
      </c>
      <c r="BB21" s="2" t="str">
        <f t="shared" si="4"/>
        <v/>
      </c>
      <c r="BC21" s="2" t="str">
        <f t="shared" si="5"/>
        <v/>
      </c>
      <c r="BD21" s="2" t="str">
        <f t="shared" si="6"/>
        <v/>
      </c>
      <c r="BE21" s="2" t="str">
        <f t="shared" si="7"/>
        <v/>
      </c>
      <c r="BF21" s="2" t="str">
        <f t="shared" si="8"/>
        <v/>
      </c>
      <c r="BG21" s="2" t="str">
        <f t="shared" si="9"/>
        <v/>
      </c>
      <c r="BH21" s="2" t="str">
        <f t="shared" si="10"/>
        <v/>
      </c>
      <c r="BI21" s="31" t="str">
        <f t="shared" si="11"/>
        <v/>
      </c>
      <c r="BK21" s="5">
        <f t="shared" si="12"/>
        <v>0</v>
      </c>
      <c r="BL21" s="3">
        <f t="shared" si="13"/>
        <v>0</v>
      </c>
      <c r="BM21" s="3">
        <f t="shared" si="14"/>
        <v>0</v>
      </c>
      <c r="BN21" s="3">
        <f t="shared" si="15"/>
        <v>0</v>
      </c>
      <c r="BO21" s="3">
        <f t="shared" si="16"/>
        <v>0</v>
      </c>
      <c r="BP21" s="93">
        <f t="shared" si="17"/>
        <v>0</v>
      </c>
      <c r="BQ21" s="93">
        <f t="shared" si="18"/>
        <v>0</v>
      </c>
      <c r="BR21" s="93">
        <f t="shared" si="19"/>
        <v>0</v>
      </c>
      <c r="BS21" s="93">
        <f t="shared" si="20"/>
        <v>0</v>
      </c>
      <c r="BT21" s="93">
        <f t="shared" si="21"/>
        <v>0</v>
      </c>
    </row>
    <row r="22" spans="2:72" x14ac:dyDescent="0.2">
      <c r="B22" s="2" t="str">
        <f t="shared" si="1"/>
        <v>-</v>
      </c>
      <c r="C22" s="22"/>
      <c r="D22" s="22"/>
      <c r="E22" s="39"/>
      <c r="F22" s="40"/>
      <c r="G22" s="41"/>
      <c r="H22" s="41"/>
      <c r="I22" s="39"/>
      <c r="J22" s="42"/>
      <c r="K22" s="39"/>
      <c r="L22" s="39"/>
      <c r="M22" s="43"/>
      <c r="N22" s="39"/>
      <c r="O22" s="43"/>
      <c r="P22" s="39"/>
      <c r="Q22" s="43"/>
      <c r="R22" s="39"/>
      <c r="S22" s="43"/>
      <c r="T22" s="43"/>
      <c r="U22" s="43"/>
      <c r="V22" s="43"/>
      <c r="W22" s="43"/>
      <c r="X22" s="43"/>
      <c r="Y22" s="43"/>
      <c r="Z22" s="43"/>
      <c r="AA22" s="43"/>
      <c r="AB22" s="43"/>
      <c r="AC22" s="44"/>
      <c r="AD22" s="44"/>
      <c r="AE22" s="44"/>
      <c r="AF22" s="44"/>
      <c r="AG22" s="44"/>
      <c r="AH22" s="44"/>
      <c r="AI22" s="44"/>
      <c r="AJ22" s="120"/>
      <c r="AK22" s="44"/>
      <c r="AL22" s="44"/>
      <c r="AM22" s="45"/>
      <c r="AN22" s="45"/>
      <c r="AO22" s="45"/>
      <c r="AP22" s="45"/>
      <c r="AQ22" s="45"/>
      <c r="AR22" s="45"/>
      <c r="AS22" s="45"/>
      <c r="AT22" s="45"/>
      <c r="AU22" s="45"/>
      <c r="AV22" s="45"/>
      <c r="AW22" s="45"/>
      <c r="AX22" s="45"/>
      <c r="AY22" s="45"/>
      <c r="BA22" s="2">
        <f t="shared" si="3"/>
        <v>0</v>
      </c>
      <c r="BB22" s="2" t="str">
        <f t="shared" si="4"/>
        <v/>
      </c>
      <c r="BC22" s="2" t="str">
        <f t="shared" si="5"/>
        <v/>
      </c>
      <c r="BD22" s="2" t="str">
        <f t="shared" si="6"/>
        <v/>
      </c>
      <c r="BE22" s="2" t="str">
        <f t="shared" si="7"/>
        <v/>
      </c>
      <c r="BF22" s="2" t="str">
        <f t="shared" si="8"/>
        <v/>
      </c>
      <c r="BG22" s="2" t="str">
        <f t="shared" si="9"/>
        <v/>
      </c>
      <c r="BH22" s="2" t="str">
        <f t="shared" si="10"/>
        <v/>
      </c>
      <c r="BI22" s="31" t="str">
        <f t="shared" si="11"/>
        <v/>
      </c>
      <c r="BK22" s="5">
        <f t="shared" si="12"/>
        <v>0</v>
      </c>
      <c r="BL22" s="3">
        <f t="shared" si="13"/>
        <v>0</v>
      </c>
      <c r="BM22" s="3">
        <f t="shared" si="14"/>
        <v>0</v>
      </c>
      <c r="BN22" s="3">
        <f t="shared" si="15"/>
        <v>0</v>
      </c>
      <c r="BO22" s="3">
        <f t="shared" si="16"/>
        <v>0</v>
      </c>
      <c r="BP22" s="93">
        <f t="shared" si="17"/>
        <v>0</v>
      </c>
      <c r="BQ22" s="93">
        <f t="shared" si="18"/>
        <v>0</v>
      </c>
      <c r="BR22" s="93">
        <f t="shared" si="19"/>
        <v>0</v>
      </c>
      <c r="BS22" s="93">
        <f t="shared" si="20"/>
        <v>0</v>
      </c>
      <c r="BT22" s="93">
        <f t="shared" si="21"/>
        <v>0</v>
      </c>
    </row>
    <row r="23" spans="2:72" x14ac:dyDescent="0.2">
      <c r="B23" s="2" t="str">
        <f t="shared" si="1"/>
        <v>-</v>
      </c>
      <c r="C23" s="22"/>
      <c r="D23" s="22"/>
      <c r="E23" s="39"/>
      <c r="F23" s="40"/>
      <c r="G23" s="41"/>
      <c r="H23" s="41"/>
      <c r="I23" s="39"/>
      <c r="J23" s="42"/>
      <c r="K23" s="39"/>
      <c r="L23" s="39"/>
      <c r="M23" s="43"/>
      <c r="N23" s="39"/>
      <c r="O23" s="43"/>
      <c r="P23" s="39"/>
      <c r="Q23" s="43"/>
      <c r="R23" s="39"/>
      <c r="S23" s="43"/>
      <c r="T23" s="43"/>
      <c r="U23" s="43"/>
      <c r="V23" s="43"/>
      <c r="W23" s="43"/>
      <c r="X23" s="43"/>
      <c r="Y23" s="43"/>
      <c r="Z23" s="43"/>
      <c r="AA23" s="43"/>
      <c r="AB23" s="43"/>
      <c r="AC23" s="44"/>
      <c r="AD23" s="44"/>
      <c r="AE23" s="44"/>
      <c r="AF23" s="44"/>
      <c r="AG23" s="44"/>
      <c r="AH23" s="44"/>
      <c r="AI23" s="44"/>
      <c r="AJ23" s="120"/>
      <c r="AK23" s="44"/>
      <c r="AL23" s="44"/>
      <c r="AM23" s="45"/>
      <c r="AN23" s="45"/>
      <c r="AO23" s="45"/>
      <c r="AP23" s="45"/>
      <c r="AQ23" s="45"/>
      <c r="AR23" s="45"/>
      <c r="AS23" s="45"/>
      <c r="AT23" s="45"/>
      <c r="AU23" s="45"/>
      <c r="AV23" s="45"/>
      <c r="AW23" s="45"/>
      <c r="AX23" s="45"/>
      <c r="AY23" s="45"/>
      <c r="BA23" s="2">
        <f t="shared" si="3"/>
        <v>0</v>
      </c>
      <c r="BB23" s="2" t="str">
        <f t="shared" si="4"/>
        <v/>
      </c>
      <c r="BC23" s="2" t="str">
        <f t="shared" si="5"/>
        <v/>
      </c>
      <c r="BD23" s="2" t="str">
        <f t="shared" si="6"/>
        <v/>
      </c>
      <c r="BE23" s="2" t="str">
        <f t="shared" si="7"/>
        <v/>
      </c>
      <c r="BF23" s="2" t="str">
        <f t="shared" si="8"/>
        <v/>
      </c>
      <c r="BG23" s="2" t="str">
        <f t="shared" si="9"/>
        <v/>
      </c>
      <c r="BH23" s="2" t="str">
        <f t="shared" si="10"/>
        <v/>
      </c>
      <c r="BI23" s="31" t="str">
        <f t="shared" si="11"/>
        <v/>
      </c>
      <c r="BK23" s="5">
        <f t="shared" si="12"/>
        <v>0</v>
      </c>
      <c r="BL23" s="3">
        <f t="shared" si="13"/>
        <v>0</v>
      </c>
      <c r="BM23" s="3">
        <f t="shared" si="14"/>
        <v>0</v>
      </c>
      <c r="BN23" s="3">
        <f t="shared" si="15"/>
        <v>0</v>
      </c>
      <c r="BO23" s="3">
        <f t="shared" si="16"/>
        <v>0</v>
      </c>
      <c r="BP23" s="93">
        <f t="shared" si="17"/>
        <v>0</v>
      </c>
      <c r="BQ23" s="93">
        <f t="shared" si="18"/>
        <v>0</v>
      </c>
      <c r="BR23" s="93">
        <f t="shared" si="19"/>
        <v>0</v>
      </c>
      <c r="BS23" s="93">
        <f t="shared" si="20"/>
        <v>0</v>
      </c>
      <c r="BT23" s="93">
        <f t="shared" si="21"/>
        <v>0</v>
      </c>
    </row>
    <row r="24" spans="2:72" x14ac:dyDescent="0.2">
      <c r="B24" s="2" t="str">
        <f t="shared" si="1"/>
        <v>-</v>
      </c>
      <c r="C24" s="22"/>
      <c r="D24" s="22"/>
      <c r="E24" s="39"/>
      <c r="F24" s="40"/>
      <c r="G24" s="41"/>
      <c r="H24" s="41"/>
      <c r="I24" s="39"/>
      <c r="J24" s="42"/>
      <c r="K24" s="39"/>
      <c r="L24" s="39"/>
      <c r="M24" s="43"/>
      <c r="N24" s="39"/>
      <c r="O24" s="43"/>
      <c r="P24" s="39"/>
      <c r="Q24" s="43"/>
      <c r="R24" s="39"/>
      <c r="S24" s="43"/>
      <c r="T24" s="43"/>
      <c r="U24" s="43"/>
      <c r="V24" s="43"/>
      <c r="W24" s="43"/>
      <c r="X24" s="43"/>
      <c r="Y24" s="43"/>
      <c r="Z24" s="43"/>
      <c r="AA24" s="43"/>
      <c r="AB24" s="43"/>
      <c r="AC24" s="44"/>
      <c r="AD24" s="44"/>
      <c r="AE24" s="44"/>
      <c r="AF24" s="44"/>
      <c r="AG24" s="44"/>
      <c r="AH24" s="44"/>
      <c r="AI24" s="44"/>
      <c r="AJ24" s="120"/>
      <c r="AK24" s="44"/>
      <c r="AL24" s="44"/>
      <c r="AM24" s="45"/>
      <c r="AN24" s="45"/>
      <c r="AO24" s="45"/>
      <c r="AP24" s="45"/>
      <c r="AQ24" s="45"/>
      <c r="AR24" s="45"/>
      <c r="AS24" s="45"/>
      <c r="AT24" s="45"/>
      <c r="AU24" s="45"/>
      <c r="AV24" s="45"/>
      <c r="AW24" s="45"/>
      <c r="AX24" s="45"/>
      <c r="AY24" s="45"/>
      <c r="BA24" s="2">
        <f t="shared" si="3"/>
        <v>0</v>
      </c>
      <c r="BB24" s="2" t="str">
        <f t="shared" si="4"/>
        <v/>
      </c>
      <c r="BC24" s="2" t="str">
        <f t="shared" si="5"/>
        <v/>
      </c>
      <c r="BD24" s="2" t="str">
        <f t="shared" si="6"/>
        <v/>
      </c>
      <c r="BE24" s="2" t="str">
        <f t="shared" si="7"/>
        <v/>
      </c>
      <c r="BF24" s="2" t="str">
        <f t="shared" si="8"/>
        <v/>
      </c>
      <c r="BG24" s="2" t="str">
        <f t="shared" si="9"/>
        <v/>
      </c>
      <c r="BH24" s="2" t="str">
        <f t="shared" si="10"/>
        <v/>
      </c>
      <c r="BI24" s="31" t="str">
        <f t="shared" si="11"/>
        <v/>
      </c>
      <c r="BK24" s="5">
        <f t="shared" si="12"/>
        <v>0</v>
      </c>
      <c r="BL24" s="3">
        <f t="shared" si="13"/>
        <v>0</v>
      </c>
      <c r="BM24" s="3">
        <f t="shared" si="14"/>
        <v>0</v>
      </c>
      <c r="BN24" s="3">
        <f t="shared" si="15"/>
        <v>0</v>
      </c>
      <c r="BO24" s="3">
        <f t="shared" si="16"/>
        <v>0</v>
      </c>
      <c r="BP24" s="93">
        <f t="shared" si="17"/>
        <v>0</v>
      </c>
      <c r="BQ24" s="93">
        <f t="shared" si="18"/>
        <v>0</v>
      </c>
      <c r="BR24" s="93">
        <f t="shared" si="19"/>
        <v>0</v>
      </c>
      <c r="BS24" s="93">
        <f t="shared" si="20"/>
        <v>0</v>
      </c>
      <c r="BT24" s="93">
        <f t="shared" si="21"/>
        <v>0</v>
      </c>
    </row>
    <row r="25" spans="2:72" x14ac:dyDescent="0.2">
      <c r="B25" s="2" t="str">
        <f t="shared" si="1"/>
        <v>-</v>
      </c>
      <c r="C25" s="22"/>
      <c r="D25" s="22"/>
      <c r="E25" s="39"/>
      <c r="F25" s="40"/>
      <c r="G25" s="41"/>
      <c r="H25" s="41"/>
      <c r="I25" s="39"/>
      <c r="J25" s="42"/>
      <c r="K25" s="39"/>
      <c r="L25" s="39"/>
      <c r="M25" s="43"/>
      <c r="N25" s="39"/>
      <c r="O25" s="43"/>
      <c r="P25" s="39"/>
      <c r="Q25" s="43"/>
      <c r="R25" s="39"/>
      <c r="S25" s="43"/>
      <c r="T25" s="43"/>
      <c r="U25" s="43"/>
      <c r="V25" s="43"/>
      <c r="W25" s="43"/>
      <c r="X25" s="43"/>
      <c r="Y25" s="43"/>
      <c r="Z25" s="43"/>
      <c r="AA25" s="43"/>
      <c r="AB25" s="43"/>
      <c r="AC25" s="44"/>
      <c r="AD25" s="44"/>
      <c r="AE25" s="44"/>
      <c r="AF25" s="44"/>
      <c r="AG25" s="44"/>
      <c r="AH25" s="44"/>
      <c r="AI25" s="44"/>
      <c r="AJ25" s="120"/>
      <c r="AK25" s="44"/>
      <c r="AL25" s="44"/>
      <c r="AM25" s="45"/>
      <c r="AN25" s="45"/>
      <c r="AO25" s="45"/>
      <c r="AP25" s="45"/>
      <c r="AQ25" s="45"/>
      <c r="AR25" s="45"/>
      <c r="AS25" s="45"/>
      <c r="AT25" s="45"/>
      <c r="AU25" s="45"/>
      <c r="AV25" s="45"/>
      <c r="AW25" s="45"/>
      <c r="AX25" s="45"/>
      <c r="AY25" s="45"/>
      <c r="BA25" s="2">
        <f t="shared" si="3"/>
        <v>0</v>
      </c>
      <c r="BB25" s="2" t="str">
        <f t="shared" si="4"/>
        <v/>
      </c>
      <c r="BC25" s="2" t="str">
        <f t="shared" si="5"/>
        <v/>
      </c>
      <c r="BD25" s="2" t="str">
        <f t="shared" si="6"/>
        <v/>
      </c>
      <c r="BE25" s="2" t="str">
        <f t="shared" si="7"/>
        <v/>
      </c>
      <c r="BF25" s="2" t="str">
        <f t="shared" si="8"/>
        <v/>
      </c>
      <c r="BG25" s="2" t="str">
        <f t="shared" si="9"/>
        <v/>
      </c>
      <c r="BH25" s="2" t="str">
        <f t="shared" si="10"/>
        <v/>
      </c>
      <c r="BI25" s="31" t="str">
        <f t="shared" si="11"/>
        <v/>
      </c>
      <c r="BK25" s="5">
        <f t="shared" si="12"/>
        <v>0</v>
      </c>
      <c r="BL25" s="3">
        <f t="shared" si="13"/>
        <v>0</v>
      </c>
      <c r="BM25" s="3">
        <f t="shared" si="14"/>
        <v>0</v>
      </c>
      <c r="BN25" s="3">
        <f t="shared" si="15"/>
        <v>0</v>
      </c>
      <c r="BO25" s="3">
        <f t="shared" si="16"/>
        <v>0</v>
      </c>
      <c r="BP25" s="93">
        <f t="shared" si="17"/>
        <v>0</v>
      </c>
      <c r="BQ25" s="93">
        <f t="shared" si="18"/>
        <v>0</v>
      </c>
      <c r="BR25" s="93">
        <f t="shared" si="19"/>
        <v>0</v>
      </c>
      <c r="BS25" s="93">
        <f t="shared" si="20"/>
        <v>0</v>
      </c>
      <c r="BT25" s="93">
        <f t="shared" si="21"/>
        <v>0</v>
      </c>
    </row>
    <row r="26" spans="2:72" x14ac:dyDescent="0.2">
      <c r="B26" s="2" t="str">
        <f t="shared" si="1"/>
        <v>-</v>
      </c>
      <c r="C26" s="22"/>
      <c r="D26" s="22"/>
      <c r="E26" s="39"/>
      <c r="F26" s="40"/>
      <c r="G26" s="41"/>
      <c r="H26" s="41"/>
      <c r="I26" s="39"/>
      <c r="J26" s="42"/>
      <c r="K26" s="39"/>
      <c r="L26" s="39"/>
      <c r="M26" s="43"/>
      <c r="N26" s="39"/>
      <c r="O26" s="43"/>
      <c r="P26" s="39"/>
      <c r="Q26" s="43"/>
      <c r="R26" s="39"/>
      <c r="S26" s="43"/>
      <c r="T26" s="43"/>
      <c r="U26" s="43"/>
      <c r="V26" s="43"/>
      <c r="W26" s="43"/>
      <c r="X26" s="43"/>
      <c r="Y26" s="43"/>
      <c r="Z26" s="43"/>
      <c r="AA26" s="43"/>
      <c r="AB26" s="43"/>
      <c r="AC26" s="44"/>
      <c r="AD26" s="44"/>
      <c r="AE26" s="44"/>
      <c r="AF26" s="44"/>
      <c r="AG26" s="44"/>
      <c r="AH26" s="44"/>
      <c r="AI26" s="44"/>
      <c r="AJ26" s="120"/>
      <c r="AK26" s="44"/>
      <c r="AL26" s="44"/>
      <c r="AM26" s="45"/>
      <c r="AN26" s="45"/>
      <c r="AO26" s="45"/>
      <c r="AP26" s="45"/>
      <c r="AQ26" s="45"/>
      <c r="AR26" s="45"/>
      <c r="AS26" s="45"/>
      <c r="AT26" s="45"/>
      <c r="AU26" s="45"/>
      <c r="AV26" s="45"/>
      <c r="AW26" s="45"/>
      <c r="AX26" s="45"/>
      <c r="AY26" s="45"/>
      <c r="BA26" s="2">
        <f t="shared" si="3"/>
        <v>0</v>
      </c>
      <c r="BB26" s="2" t="str">
        <f t="shared" si="4"/>
        <v/>
      </c>
      <c r="BC26" s="2" t="str">
        <f t="shared" si="5"/>
        <v/>
      </c>
      <c r="BD26" s="2" t="str">
        <f t="shared" si="6"/>
        <v/>
      </c>
      <c r="BE26" s="2" t="str">
        <f t="shared" si="7"/>
        <v/>
      </c>
      <c r="BF26" s="2" t="str">
        <f t="shared" si="8"/>
        <v/>
      </c>
      <c r="BG26" s="2" t="str">
        <f t="shared" si="9"/>
        <v/>
      </c>
      <c r="BH26" s="2" t="str">
        <f t="shared" si="10"/>
        <v/>
      </c>
      <c r="BI26" s="31" t="str">
        <f t="shared" si="11"/>
        <v/>
      </c>
      <c r="BK26" s="5">
        <f t="shared" si="12"/>
        <v>0</v>
      </c>
      <c r="BL26" s="3">
        <f t="shared" si="13"/>
        <v>0</v>
      </c>
      <c r="BM26" s="3">
        <f t="shared" si="14"/>
        <v>0</v>
      </c>
      <c r="BN26" s="3">
        <f t="shared" si="15"/>
        <v>0</v>
      </c>
      <c r="BO26" s="3">
        <f t="shared" si="16"/>
        <v>0</v>
      </c>
      <c r="BP26" s="93">
        <f t="shared" si="17"/>
        <v>0</v>
      </c>
      <c r="BQ26" s="93">
        <f t="shared" si="18"/>
        <v>0</v>
      </c>
      <c r="BR26" s="93">
        <f t="shared" si="19"/>
        <v>0</v>
      </c>
      <c r="BS26" s="93">
        <f t="shared" si="20"/>
        <v>0</v>
      </c>
      <c r="BT26" s="93">
        <f t="shared" si="21"/>
        <v>0</v>
      </c>
    </row>
    <row r="27" spans="2:72" x14ac:dyDescent="0.2">
      <c r="B27" s="2" t="str">
        <f t="shared" si="1"/>
        <v>-</v>
      </c>
      <c r="C27" s="22"/>
      <c r="D27" s="22"/>
      <c r="E27" s="39"/>
      <c r="F27" s="40"/>
      <c r="G27" s="41"/>
      <c r="H27" s="41"/>
      <c r="I27" s="39"/>
      <c r="J27" s="42"/>
      <c r="K27" s="39"/>
      <c r="L27" s="39"/>
      <c r="M27" s="43"/>
      <c r="N27" s="39"/>
      <c r="O27" s="43"/>
      <c r="P27" s="39"/>
      <c r="Q27" s="43"/>
      <c r="R27" s="39"/>
      <c r="S27" s="43"/>
      <c r="T27" s="43"/>
      <c r="U27" s="43"/>
      <c r="V27" s="43"/>
      <c r="W27" s="43"/>
      <c r="X27" s="43"/>
      <c r="Y27" s="43"/>
      <c r="Z27" s="43"/>
      <c r="AA27" s="43"/>
      <c r="AB27" s="43"/>
      <c r="AC27" s="44"/>
      <c r="AD27" s="44"/>
      <c r="AE27" s="44"/>
      <c r="AF27" s="44"/>
      <c r="AG27" s="44"/>
      <c r="AH27" s="44"/>
      <c r="AI27" s="44"/>
      <c r="AJ27" s="120"/>
      <c r="AK27" s="44"/>
      <c r="AL27" s="44"/>
      <c r="AM27" s="45"/>
      <c r="AN27" s="45"/>
      <c r="AO27" s="45"/>
      <c r="AP27" s="45"/>
      <c r="AQ27" s="45"/>
      <c r="AR27" s="45"/>
      <c r="AS27" s="45"/>
      <c r="AT27" s="45"/>
      <c r="AU27" s="45"/>
      <c r="AV27" s="45"/>
      <c r="AW27" s="45"/>
      <c r="AX27" s="45"/>
      <c r="AY27" s="45"/>
      <c r="BA27" s="2">
        <f t="shared" si="3"/>
        <v>0</v>
      </c>
      <c r="BB27" s="2" t="str">
        <f t="shared" si="4"/>
        <v/>
      </c>
      <c r="BC27" s="2" t="str">
        <f t="shared" si="5"/>
        <v/>
      </c>
      <c r="BD27" s="2" t="str">
        <f t="shared" si="6"/>
        <v/>
      </c>
      <c r="BE27" s="2" t="str">
        <f t="shared" si="7"/>
        <v/>
      </c>
      <c r="BF27" s="2" t="str">
        <f t="shared" si="8"/>
        <v/>
      </c>
      <c r="BG27" s="2" t="str">
        <f t="shared" si="9"/>
        <v/>
      </c>
      <c r="BH27" s="2" t="str">
        <f t="shared" si="10"/>
        <v/>
      </c>
      <c r="BI27" s="31" t="str">
        <f t="shared" si="11"/>
        <v/>
      </c>
      <c r="BK27" s="5">
        <f t="shared" si="12"/>
        <v>0</v>
      </c>
      <c r="BL27" s="3">
        <f t="shared" si="13"/>
        <v>0</v>
      </c>
      <c r="BM27" s="3">
        <f t="shared" si="14"/>
        <v>0</v>
      </c>
      <c r="BN27" s="3">
        <f t="shared" si="15"/>
        <v>0</v>
      </c>
      <c r="BO27" s="3">
        <f t="shared" si="16"/>
        <v>0</v>
      </c>
      <c r="BP27" s="93">
        <f t="shared" si="17"/>
        <v>0</v>
      </c>
      <c r="BQ27" s="93">
        <f t="shared" si="18"/>
        <v>0</v>
      </c>
      <c r="BR27" s="93">
        <f t="shared" si="19"/>
        <v>0</v>
      </c>
      <c r="BS27" s="93">
        <f t="shared" si="20"/>
        <v>0</v>
      </c>
      <c r="BT27" s="93">
        <f t="shared" si="21"/>
        <v>0</v>
      </c>
    </row>
    <row r="28" spans="2:72" x14ac:dyDescent="0.2">
      <c r="B28" s="2" t="str">
        <f t="shared" si="1"/>
        <v>-</v>
      </c>
      <c r="C28" s="22"/>
      <c r="D28" s="22"/>
      <c r="E28" s="39"/>
      <c r="F28" s="40"/>
      <c r="G28" s="41"/>
      <c r="H28" s="41"/>
      <c r="I28" s="39"/>
      <c r="J28" s="42"/>
      <c r="K28" s="39"/>
      <c r="L28" s="39"/>
      <c r="M28" s="43"/>
      <c r="N28" s="39"/>
      <c r="O28" s="43"/>
      <c r="P28" s="39"/>
      <c r="Q28" s="43"/>
      <c r="R28" s="39"/>
      <c r="S28" s="43"/>
      <c r="T28" s="43"/>
      <c r="U28" s="43"/>
      <c r="V28" s="43"/>
      <c r="W28" s="43"/>
      <c r="X28" s="43"/>
      <c r="Y28" s="43"/>
      <c r="Z28" s="43"/>
      <c r="AA28" s="43"/>
      <c r="AB28" s="43"/>
      <c r="AC28" s="44"/>
      <c r="AD28" s="44"/>
      <c r="AE28" s="44"/>
      <c r="AF28" s="44"/>
      <c r="AG28" s="44"/>
      <c r="AH28" s="44"/>
      <c r="AI28" s="44"/>
      <c r="AJ28" s="120"/>
      <c r="AK28" s="44"/>
      <c r="AL28" s="44"/>
      <c r="AM28" s="45"/>
      <c r="AN28" s="45"/>
      <c r="AO28" s="45"/>
      <c r="AP28" s="45"/>
      <c r="AQ28" s="45"/>
      <c r="AR28" s="45"/>
      <c r="AS28" s="45"/>
      <c r="AT28" s="45"/>
      <c r="AU28" s="45"/>
      <c r="AV28" s="45"/>
      <c r="AW28" s="45"/>
      <c r="AX28" s="45"/>
      <c r="AY28" s="45"/>
      <c r="BA28" s="2">
        <f t="shared" si="3"/>
        <v>0</v>
      </c>
      <c r="BB28" s="2" t="str">
        <f t="shared" si="4"/>
        <v/>
      </c>
      <c r="BC28" s="2" t="str">
        <f t="shared" si="5"/>
        <v/>
      </c>
      <c r="BD28" s="2" t="str">
        <f t="shared" si="6"/>
        <v/>
      </c>
      <c r="BE28" s="2" t="str">
        <f t="shared" si="7"/>
        <v/>
      </c>
      <c r="BF28" s="2" t="str">
        <f t="shared" si="8"/>
        <v/>
      </c>
      <c r="BG28" s="2" t="str">
        <f t="shared" si="9"/>
        <v/>
      </c>
      <c r="BH28" s="2" t="str">
        <f t="shared" si="10"/>
        <v/>
      </c>
      <c r="BI28" s="31" t="str">
        <f t="shared" si="11"/>
        <v/>
      </c>
      <c r="BK28" s="5">
        <f t="shared" si="12"/>
        <v>0</v>
      </c>
      <c r="BL28" s="3">
        <f t="shared" si="13"/>
        <v>0</v>
      </c>
      <c r="BM28" s="3">
        <f t="shared" si="14"/>
        <v>0</v>
      </c>
      <c r="BN28" s="3">
        <f t="shared" si="15"/>
        <v>0</v>
      </c>
      <c r="BO28" s="3">
        <f t="shared" si="16"/>
        <v>0</v>
      </c>
      <c r="BP28" s="93">
        <f t="shared" si="17"/>
        <v>0</v>
      </c>
      <c r="BQ28" s="93">
        <f t="shared" si="18"/>
        <v>0</v>
      </c>
      <c r="BR28" s="93">
        <f t="shared" si="19"/>
        <v>0</v>
      </c>
      <c r="BS28" s="93">
        <f t="shared" si="20"/>
        <v>0</v>
      </c>
      <c r="BT28" s="93">
        <f t="shared" si="21"/>
        <v>0</v>
      </c>
    </row>
    <row r="29" spans="2:72" x14ac:dyDescent="0.2">
      <c r="B29" s="2" t="str">
        <f t="shared" si="1"/>
        <v>-</v>
      </c>
      <c r="C29" s="22"/>
      <c r="D29" s="22"/>
      <c r="E29" s="39"/>
      <c r="F29" s="40"/>
      <c r="G29" s="41"/>
      <c r="H29" s="41"/>
      <c r="I29" s="39"/>
      <c r="J29" s="42"/>
      <c r="K29" s="39"/>
      <c r="L29" s="39"/>
      <c r="M29" s="43"/>
      <c r="N29" s="39"/>
      <c r="O29" s="43"/>
      <c r="P29" s="39"/>
      <c r="Q29" s="43"/>
      <c r="R29" s="39"/>
      <c r="S29" s="43"/>
      <c r="T29" s="43"/>
      <c r="U29" s="43"/>
      <c r="V29" s="43"/>
      <c r="W29" s="43"/>
      <c r="X29" s="43"/>
      <c r="Y29" s="43"/>
      <c r="Z29" s="43"/>
      <c r="AA29" s="43"/>
      <c r="AB29" s="43"/>
      <c r="AC29" s="44"/>
      <c r="AD29" s="44"/>
      <c r="AE29" s="44"/>
      <c r="AF29" s="44"/>
      <c r="AG29" s="44"/>
      <c r="AH29" s="44"/>
      <c r="AI29" s="44"/>
      <c r="AJ29" s="120"/>
      <c r="AK29" s="44"/>
      <c r="AL29" s="44"/>
      <c r="AM29" s="45"/>
      <c r="AN29" s="45"/>
      <c r="AO29" s="45"/>
      <c r="AP29" s="45"/>
      <c r="AQ29" s="45"/>
      <c r="AR29" s="45"/>
      <c r="AS29" s="45"/>
      <c r="AT29" s="45"/>
      <c r="AU29" s="45"/>
      <c r="AV29" s="45"/>
      <c r="AW29" s="45"/>
      <c r="AX29" s="45"/>
      <c r="AY29" s="45"/>
      <c r="BA29" s="2">
        <f t="shared" si="3"/>
        <v>0</v>
      </c>
      <c r="BB29" s="2" t="str">
        <f t="shared" si="4"/>
        <v/>
      </c>
      <c r="BC29" s="2" t="str">
        <f t="shared" si="5"/>
        <v/>
      </c>
      <c r="BD29" s="2" t="str">
        <f t="shared" si="6"/>
        <v/>
      </c>
      <c r="BE29" s="2" t="str">
        <f t="shared" si="7"/>
        <v/>
      </c>
      <c r="BF29" s="2" t="str">
        <f t="shared" si="8"/>
        <v/>
      </c>
      <c r="BG29" s="2" t="str">
        <f t="shared" si="9"/>
        <v/>
      </c>
      <c r="BH29" s="2" t="str">
        <f t="shared" si="10"/>
        <v/>
      </c>
      <c r="BI29" s="31" t="str">
        <f t="shared" si="11"/>
        <v/>
      </c>
      <c r="BK29" s="5">
        <f t="shared" si="12"/>
        <v>0</v>
      </c>
      <c r="BL29" s="3">
        <f t="shared" si="13"/>
        <v>0</v>
      </c>
      <c r="BM29" s="3">
        <f t="shared" si="14"/>
        <v>0</v>
      </c>
      <c r="BN29" s="3">
        <f t="shared" si="15"/>
        <v>0</v>
      </c>
      <c r="BO29" s="3">
        <f t="shared" si="16"/>
        <v>0</v>
      </c>
      <c r="BP29" s="93">
        <f t="shared" si="17"/>
        <v>0</v>
      </c>
      <c r="BQ29" s="93">
        <f t="shared" si="18"/>
        <v>0</v>
      </c>
      <c r="BR29" s="93">
        <f t="shared" si="19"/>
        <v>0</v>
      </c>
      <c r="BS29" s="93">
        <f t="shared" si="20"/>
        <v>0</v>
      </c>
      <c r="BT29" s="93">
        <f t="shared" si="21"/>
        <v>0</v>
      </c>
    </row>
    <row r="30" spans="2:72" x14ac:dyDescent="0.2">
      <c r="B30" s="2" t="str">
        <f t="shared" si="1"/>
        <v>-</v>
      </c>
      <c r="C30" s="22"/>
      <c r="D30" s="22"/>
      <c r="E30" s="39"/>
      <c r="F30" s="40"/>
      <c r="G30" s="41"/>
      <c r="H30" s="41"/>
      <c r="I30" s="39"/>
      <c r="J30" s="42"/>
      <c r="K30" s="39"/>
      <c r="L30" s="39"/>
      <c r="M30" s="43"/>
      <c r="N30" s="39"/>
      <c r="O30" s="43"/>
      <c r="P30" s="39"/>
      <c r="Q30" s="43"/>
      <c r="R30" s="39"/>
      <c r="S30" s="43"/>
      <c r="T30" s="43"/>
      <c r="U30" s="43"/>
      <c r="V30" s="43"/>
      <c r="W30" s="43"/>
      <c r="X30" s="43"/>
      <c r="Y30" s="43"/>
      <c r="Z30" s="43"/>
      <c r="AA30" s="43"/>
      <c r="AB30" s="43"/>
      <c r="AC30" s="44"/>
      <c r="AD30" s="44"/>
      <c r="AE30" s="44"/>
      <c r="AF30" s="44"/>
      <c r="AG30" s="44"/>
      <c r="AH30" s="44"/>
      <c r="AI30" s="44"/>
      <c r="AJ30" s="120"/>
      <c r="AK30" s="44"/>
      <c r="AL30" s="44"/>
      <c r="AM30" s="45"/>
      <c r="AN30" s="45"/>
      <c r="AO30" s="45"/>
      <c r="AP30" s="45"/>
      <c r="AQ30" s="45"/>
      <c r="AR30" s="45"/>
      <c r="AS30" s="45"/>
      <c r="AT30" s="45"/>
      <c r="AU30" s="45"/>
      <c r="AV30" s="45"/>
      <c r="AW30" s="45"/>
      <c r="AX30" s="45"/>
      <c r="AY30" s="45"/>
      <c r="BA30" s="2">
        <f t="shared" si="3"/>
        <v>0</v>
      </c>
      <c r="BB30" s="2" t="str">
        <f t="shared" si="4"/>
        <v/>
      </c>
      <c r="BC30" s="2" t="str">
        <f t="shared" si="5"/>
        <v/>
      </c>
      <c r="BD30" s="2" t="str">
        <f t="shared" si="6"/>
        <v/>
      </c>
      <c r="BE30" s="2" t="str">
        <f t="shared" si="7"/>
        <v/>
      </c>
      <c r="BF30" s="2" t="str">
        <f t="shared" si="8"/>
        <v/>
      </c>
      <c r="BG30" s="2" t="str">
        <f t="shared" si="9"/>
        <v/>
      </c>
      <c r="BH30" s="2" t="str">
        <f t="shared" si="10"/>
        <v/>
      </c>
      <c r="BI30" s="31" t="str">
        <f t="shared" si="11"/>
        <v/>
      </c>
      <c r="BK30" s="5">
        <f t="shared" si="12"/>
        <v>0</v>
      </c>
      <c r="BL30" s="3">
        <f t="shared" si="13"/>
        <v>0</v>
      </c>
      <c r="BM30" s="3">
        <f t="shared" si="14"/>
        <v>0</v>
      </c>
      <c r="BN30" s="3">
        <f t="shared" si="15"/>
        <v>0</v>
      </c>
      <c r="BO30" s="3">
        <f t="shared" si="16"/>
        <v>0</v>
      </c>
      <c r="BP30" s="93">
        <f t="shared" si="17"/>
        <v>0</v>
      </c>
      <c r="BQ30" s="93">
        <f t="shared" si="18"/>
        <v>0</v>
      </c>
      <c r="BR30" s="93">
        <f t="shared" si="19"/>
        <v>0</v>
      </c>
      <c r="BS30" s="93">
        <f t="shared" si="20"/>
        <v>0</v>
      </c>
      <c r="BT30" s="93">
        <f t="shared" si="21"/>
        <v>0</v>
      </c>
    </row>
    <row r="31" spans="2:72" x14ac:dyDescent="0.2">
      <c r="B31" s="2" t="str">
        <f t="shared" si="1"/>
        <v>-</v>
      </c>
      <c r="C31" s="22"/>
      <c r="D31" s="22"/>
      <c r="E31" s="39"/>
      <c r="F31" s="40"/>
      <c r="G31" s="41"/>
      <c r="H31" s="41"/>
      <c r="I31" s="39"/>
      <c r="J31" s="42"/>
      <c r="K31" s="39"/>
      <c r="L31" s="39"/>
      <c r="M31" s="43"/>
      <c r="N31" s="39"/>
      <c r="O31" s="43"/>
      <c r="P31" s="39"/>
      <c r="Q31" s="43"/>
      <c r="R31" s="39"/>
      <c r="S31" s="43"/>
      <c r="T31" s="43"/>
      <c r="U31" s="43"/>
      <c r="V31" s="43"/>
      <c r="W31" s="43"/>
      <c r="X31" s="43"/>
      <c r="Y31" s="43"/>
      <c r="Z31" s="43"/>
      <c r="AA31" s="43"/>
      <c r="AB31" s="43"/>
      <c r="AC31" s="44"/>
      <c r="AD31" s="44"/>
      <c r="AE31" s="44"/>
      <c r="AF31" s="44"/>
      <c r="AG31" s="44"/>
      <c r="AH31" s="44"/>
      <c r="AI31" s="44"/>
      <c r="AJ31" s="120"/>
      <c r="AK31" s="44"/>
      <c r="AL31" s="44"/>
      <c r="AM31" s="45"/>
      <c r="AN31" s="45"/>
      <c r="AO31" s="45"/>
      <c r="AP31" s="45"/>
      <c r="AQ31" s="45"/>
      <c r="AR31" s="45"/>
      <c r="AS31" s="45"/>
      <c r="AT31" s="45"/>
      <c r="AU31" s="45"/>
      <c r="AV31" s="45"/>
      <c r="AW31" s="45"/>
      <c r="AX31" s="45"/>
      <c r="AY31" s="45"/>
      <c r="BA31" s="2">
        <f t="shared" si="3"/>
        <v>0</v>
      </c>
      <c r="BB31" s="2" t="str">
        <f t="shared" si="4"/>
        <v/>
      </c>
      <c r="BC31" s="2" t="str">
        <f t="shared" si="5"/>
        <v/>
      </c>
      <c r="BD31" s="2" t="str">
        <f t="shared" si="6"/>
        <v/>
      </c>
      <c r="BE31" s="2" t="str">
        <f t="shared" si="7"/>
        <v/>
      </c>
      <c r="BF31" s="2" t="str">
        <f t="shared" si="8"/>
        <v/>
      </c>
      <c r="BG31" s="2" t="str">
        <f t="shared" si="9"/>
        <v/>
      </c>
      <c r="BH31" s="2" t="str">
        <f t="shared" si="10"/>
        <v/>
      </c>
      <c r="BI31" s="31" t="str">
        <f t="shared" si="11"/>
        <v/>
      </c>
      <c r="BK31" s="5">
        <f t="shared" si="12"/>
        <v>0</v>
      </c>
      <c r="BL31" s="3">
        <f t="shared" si="13"/>
        <v>0</v>
      </c>
      <c r="BM31" s="3">
        <f t="shared" si="14"/>
        <v>0</v>
      </c>
      <c r="BN31" s="3">
        <f t="shared" si="15"/>
        <v>0</v>
      </c>
      <c r="BO31" s="3">
        <f t="shared" si="16"/>
        <v>0</v>
      </c>
      <c r="BP31" s="93">
        <f t="shared" si="17"/>
        <v>0</v>
      </c>
      <c r="BQ31" s="93">
        <f t="shared" si="18"/>
        <v>0</v>
      </c>
      <c r="BR31" s="93">
        <f t="shared" si="19"/>
        <v>0</v>
      </c>
      <c r="BS31" s="93">
        <f t="shared" si="20"/>
        <v>0</v>
      </c>
      <c r="BT31" s="93">
        <f t="shared" si="21"/>
        <v>0</v>
      </c>
    </row>
    <row r="32" spans="2:72" x14ac:dyDescent="0.2">
      <c r="B32" s="2" t="str">
        <f t="shared" si="1"/>
        <v>-</v>
      </c>
      <c r="C32" s="22"/>
      <c r="D32" s="22"/>
      <c r="E32" s="39"/>
      <c r="F32" s="40"/>
      <c r="G32" s="41"/>
      <c r="H32" s="41"/>
      <c r="I32" s="39"/>
      <c r="J32" s="42"/>
      <c r="K32" s="39"/>
      <c r="L32" s="39"/>
      <c r="M32" s="43"/>
      <c r="N32" s="39"/>
      <c r="O32" s="43"/>
      <c r="P32" s="39"/>
      <c r="Q32" s="43"/>
      <c r="R32" s="39"/>
      <c r="S32" s="43"/>
      <c r="T32" s="43"/>
      <c r="U32" s="43"/>
      <c r="V32" s="43"/>
      <c r="W32" s="43"/>
      <c r="X32" s="43"/>
      <c r="Y32" s="43"/>
      <c r="Z32" s="43"/>
      <c r="AA32" s="43"/>
      <c r="AB32" s="43"/>
      <c r="AC32" s="44"/>
      <c r="AD32" s="44"/>
      <c r="AE32" s="44"/>
      <c r="AF32" s="44"/>
      <c r="AG32" s="44"/>
      <c r="AH32" s="44"/>
      <c r="AI32" s="44"/>
      <c r="AJ32" s="120"/>
      <c r="AK32" s="44"/>
      <c r="AL32" s="44"/>
      <c r="AM32" s="45"/>
      <c r="AN32" s="45"/>
      <c r="AO32" s="45"/>
      <c r="AP32" s="45"/>
      <c r="AQ32" s="45"/>
      <c r="AR32" s="45"/>
      <c r="AS32" s="45"/>
      <c r="AT32" s="45"/>
      <c r="AU32" s="45"/>
      <c r="AV32" s="45"/>
      <c r="AW32" s="45"/>
      <c r="AX32" s="45"/>
      <c r="AY32" s="45"/>
      <c r="BA32" s="2">
        <f t="shared" si="3"/>
        <v>0</v>
      </c>
      <c r="BB32" s="2" t="str">
        <f t="shared" si="4"/>
        <v/>
      </c>
      <c r="BC32" s="2" t="str">
        <f t="shared" si="5"/>
        <v/>
      </c>
      <c r="BD32" s="2" t="str">
        <f t="shared" si="6"/>
        <v/>
      </c>
      <c r="BE32" s="2" t="str">
        <f t="shared" si="7"/>
        <v/>
      </c>
      <c r="BF32" s="2" t="str">
        <f t="shared" si="8"/>
        <v/>
      </c>
      <c r="BG32" s="2" t="str">
        <f t="shared" si="9"/>
        <v/>
      </c>
      <c r="BH32" s="2" t="str">
        <f t="shared" si="10"/>
        <v/>
      </c>
      <c r="BI32" s="31" t="str">
        <f t="shared" si="11"/>
        <v/>
      </c>
      <c r="BK32" s="5">
        <f t="shared" si="12"/>
        <v>0</v>
      </c>
      <c r="BL32" s="3">
        <f t="shared" si="13"/>
        <v>0</v>
      </c>
      <c r="BM32" s="3">
        <f t="shared" si="14"/>
        <v>0</v>
      </c>
      <c r="BN32" s="3">
        <f t="shared" si="15"/>
        <v>0</v>
      </c>
      <c r="BO32" s="3">
        <f t="shared" si="16"/>
        <v>0</v>
      </c>
      <c r="BP32" s="93">
        <f t="shared" si="17"/>
        <v>0</v>
      </c>
      <c r="BQ32" s="93">
        <f t="shared" si="18"/>
        <v>0</v>
      </c>
      <c r="BR32" s="93">
        <f t="shared" si="19"/>
        <v>0</v>
      </c>
      <c r="BS32" s="93">
        <f t="shared" si="20"/>
        <v>0</v>
      </c>
      <c r="BT32" s="93">
        <f t="shared" si="21"/>
        <v>0</v>
      </c>
    </row>
    <row r="33" spans="2:72" x14ac:dyDescent="0.2">
      <c r="B33" s="2" t="str">
        <f t="shared" si="1"/>
        <v>-</v>
      </c>
      <c r="C33" s="22"/>
      <c r="D33" s="22"/>
      <c r="E33" s="39"/>
      <c r="F33" s="40"/>
      <c r="G33" s="41"/>
      <c r="H33" s="41"/>
      <c r="I33" s="39"/>
      <c r="J33" s="42"/>
      <c r="K33" s="39"/>
      <c r="L33" s="39"/>
      <c r="M33" s="43"/>
      <c r="N33" s="39"/>
      <c r="O33" s="43"/>
      <c r="P33" s="39"/>
      <c r="Q33" s="43"/>
      <c r="R33" s="39"/>
      <c r="S33" s="43"/>
      <c r="T33" s="43"/>
      <c r="U33" s="43"/>
      <c r="V33" s="43"/>
      <c r="W33" s="43"/>
      <c r="X33" s="43"/>
      <c r="Y33" s="43"/>
      <c r="Z33" s="43"/>
      <c r="AA33" s="43"/>
      <c r="AB33" s="43"/>
      <c r="AC33" s="44"/>
      <c r="AD33" s="44"/>
      <c r="AE33" s="44"/>
      <c r="AF33" s="44"/>
      <c r="AG33" s="44"/>
      <c r="AH33" s="44"/>
      <c r="AI33" s="44"/>
      <c r="AJ33" s="120"/>
      <c r="AK33" s="44"/>
      <c r="AL33" s="44"/>
      <c r="AM33" s="45"/>
      <c r="AN33" s="45"/>
      <c r="AO33" s="45"/>
      <c r="AP33" s="45"/>
      <c r="AQ33" s="45"/>
      <c r="AR33" s="45"/>
      <c r="AS33" s="45"/>
      <c r="AT33" s="45"/>
      <c r="AU33" s="45"/>
      <c r="AV33" s="45"/>
      <c r="AW33" s="45"/>
      <c r="AX33" s="45"/>
      <c r="AY33" s="45"/>
      <c r="BA33" s="2">
        <f t="shared" si="3"/>
        <v>0</v>
      </c>
      <c r="BB33" s="2" t="str">
        <f t="shared" si="4"/>
        <v/>
      </c>
      <c r="BC33" s="2" t="str">
        <f t="shared" si="5"/>
        <v/>
      </c>
      <c r="BD33" s="2" t="str">
        <f t="shared" si="6"/>
        <v/>
      </c>
      <c r="BE33" s="2" t="str">
        <f t="shared" si="7"/>
        <v/>
      </c>
      <c r="BF33" s="2" t="str">
        <f t="shared" si="8"/>
        <v/>
      </c>
      <c r="BG33" s="2" t="str">
        <f t="shared" si="9"/>
        <v/>
      </c>
      <c r="BH33" s="2" t="str">
        <f t="shared" si="10"/>
        <v/>
      </c>
      <c r="BI33" s="31" t="str">
        <f t="shared" si="11"/>
        <v/>
      </c>
      <c r="BK33" s="5">
        <f t="shared" si="12"/>
        <v>0</v>
      </c>
      <c r="BL33" s="3">
        <f t="shared" si="13"/>
        <v>0</v>
      </c>
      <c r="BM33" s="3">
        <f t="shared" si="14"/>
        <v>0</v>
      </c>
      <c r="BN33" s="3">
        <f t="shared" si="15"/>
        <v>0</v>
      </c>
      <c r="BO33" s="3">
        <f t="shared" si="16"/>
        <v>0</v>
      </c>
      <c r="BP33" s="93">
        <f t="shared" si="17"/>
        <v>0</v>
      </c>
      <c r="BQ33" s="93">
        <f t="shared" si="18"/>
        <v>0</v>
      </c>
      <c r="BR33" s="93">
        <f t="shared" si="19"/>
        <v>0</v>
      </c>
      <c r="BS33" s="93">
        <f t="shared" si="20"/>
        <v>0</v>
      </c>
      <c r="BT33" s="93">
        <f t="shared" si="21"/>
        <v>0</v>
      </c>
    </row>
    <row r="34" spans="2:72" x14ac:dyDescent="0.2">
      <c r="B34" s="2" t="str">
        <f t="shared" si="1"/>
        <v>-</v>
      </c>
      <c r="C34" s="22"/>
      <c r="D34" s="22"/>
      <c r="E34" s="39"/>
      <c r="F34" s="40"/>
      <c r="G34" s="41"/>
      <c r="H34" s="41"/>
      <c r="I34" s="39"/>
      <c r="J34" s="42"/>
      <c r="K34" s="39"/>
      <c r="L34" s="39"/>
      <c r="M34" s="43"/>
      <c r="N34" s="39"/>
      <c r="O34" s="43"/>
      <c r="P34" s="39"/>
      <c r="Q34" s="43"/>
      <c r="R34" s="39"/>
      <c r="S34" s="43"/>
      <c r="T34" s="43"/>
      <c r="U34" s="43"/>
      <c r="V34" s="43"/>
      <c r="W34" s="43"/>
      <c r="X34" s="43"/>
      <c r="Y34" s="43"/>
      <c r="Z34" s="43"/>
      <c r="AA34" s="43"/>
      <c r="AB34" s="43"/>
      <c r="AC34" s="44"/>
      <c r="AD34" s="44"/>
      <c r="AE34" s="44"/>
      <c r="AF34" s="44"/>
      <c r="AG34" s="44"/>
      <c r="AH34" s="44"/>
      <c r="AI34" s="44"/>
      <c r="AJ34" s="120"/>
      <c r="AK34" s="44"/>
      <c r="AL34" s="44"/>
      <c r="AM34" s="45"/>
      <c r="AN34" s="45"/>
      <c r="AO34" s="45"/>
      <c r="AP34" s="45"/>
      <c r="AQ34" s="45"/>
      <c r="AR34" s="45"/>
      <c r="AS34" s="45"/>
      <c r="AT34" s="45"/>
      <c r="AU34" s="45"/>
      <c r="AV34" s="45"/>
      <c r="AW34" s="45"/>
      <c r="AX34" s="45"/>
      <c r="AY34" s="45"/>
      <c r="BA34" s="2">
        <f t="shared" si="3"/>
        <v>0</v>
      </c>
      <c r="BB34" s="2" t="str">
        <f t="shared" si="4"/>
        <v/>
      </c>
      <c r="BC34" s="2" t="str">
        <f t="shared" si="5"/>
        <v/>
      </c>
      <c r="BD34" s="2" t="str">
        <f t="shared" si="6"/>
        <v/>
      </c>
      <c r="BE34" s="2" t="str">
        <f t="shared" si="7"/>
        <v/>
      </c>
      <c r="BF34" s="2" t="str">
        <f t="shared" si="8"/>
        <v/>
      </c>
      <c r="BG34" s="2" t="str">
        <f t="shared" si="9"/>
        <v/>
      </c>
      <c r="BH34" s="2" t="str">
        <f t="shared" si="10"/>
        <v/>
      </c>
      <c r="BI34" s="31" t="str">
        <f t="shared" si="11"/>
        <v/>
      </c>
      <c r="BK34" s="5">
        <f t="shared" si="12"/>
        <v>0</v>
      </c>
      <c r="BL34" s="3">
        <f t="shared" si="13"/>
        <v>0</v>
      </c>
      <c r="BM34" s="3">
        <f t="shared" si="14"/>
        <v>0</v>
      </c>
      <c r="BN34" s="3">
        <f t="shared" si="15"/>
        <v>0</v>
      </c>
      <c r="BO34" s="3">
        <f t="shared" si="16"/>
        <v>0</v>
      </c>
      <c r="BP34" s="93">
        <f t="shared" si="17"/>
        <v>0</v>
      </c>
      <c r="BQ34" s="93">
        <f t="shared" si="18"/>
        <v>0</v>
      </c>
      <c r="BR34" s="93">
        <f t="shared" si="19"/>
        <v>0</v>
      </c>
      <c r="BS34" s="93">
        <f t="shared" si="20"/>
        <v>0</v>
      </c>
      <c r="BT34" s="93">
        <f t="shared" si="21"/>
        <v>0</v>
      </c>
    </row>
    <row r="35" spans="2:72" x14ac:dyDescent="0.2">
      <c r="B35" s="2" t="str">
        <f t="shared" si="1"/>
        <v>-</v>
      </c>
      <c r="C35" s="22"/>
      <c r="D35" s="22"/>
      <c r="E35" s="39"/>
      <c r="F35" s="40"/>
      <c r="G35" s="41"/>
      <c r="H35" s="41"/>
      <c r="I35" s="39"/>
      <c r="J35" s="42"/>
      <c r="K35" s="39"/>
      <c r="L35" s="39"/>
      <c r="M35" s="43"/>
      <c r="N35" s="39"/>
      <c r="O35" s="43"/>
      <c r="P35" s="39"/>
      <c r="Q35" s="43"/>
      <c r="R35" s="39"/>
      <c r="S35" s="43"/>
      <c r="T35" s="43"/>
      <c r="U35" s="43"/>
      <c r="V35" s="43"/>
      <c r="W35" s="43"/>
      <c r="X35" s="43"/>
      <c r="Y35" s="43"/>
      <c r="Z35" s="43"/>
      <c r="AA35" s="43"/>
      <c r="AB35" s="43"/>
      <c r="AC35" s="44"/>
      <c r="AD35" s="44"/>
      <c r="AE35" s="44"/>
      <c r="AF35" s="44"/>
      <c r="AG35" s="44"/>
      <c r="AH35" s="44"/>
      <c r="AI35" s="44"/>
      <c r="AJ35" s="120"/>
      <c r="AK35" s="44"/>
      <c r="AL35" s="44"/>
      <c r="AM35" s="45"/>
      <c r="AN35" s="45"/>
      <c r="AO35" s="45"/>
      <c r="AP35" s="45"/>
      <c r="AQ35" s="45"/>
      <c r="AR35" s="45"/>
      <c r="AS35" s="45"/>
      <c r="AT35" s="45"/>
      <c r="AU35" s="45"/>
      <c r="AV35" s="45"/>
      <c r="AW35" s="45"/>
      <c r="AX35" s="45"/>
      <c r="AY35" s="45"/>
      <c r="BA35" s="2">
        <f t="shared" si="3"/>
        <v>0</v>
      </c>
      <c r="BB35" s="2" t="str">
        <f t="shared" si="4"/>
        <v/>
      </c>
      <c r="BC35" s="2" t="str">
        <f t="shared" si="5"/>
        <v/>
      </c>
      <c r="BD35" s="2" t="str">
        <f t="shared" si="6"/>
        <v/>
      </c>
      <c r="BE35" s="2" t="str">
        <f t="shared" si="7"/>
        <v/>
      </c>
      <c r="BF35" s="2" t="str">
        <f t="shared" si="8"/>
        <v/>
      </c>
      <c r="BG35" s="2" t="str">
        <f t="shared" si="9"/>
        <v/>
      </c>
      <c r="BH35" s="2" t="str">
        <f t="shared" si="10"/>
        <v/>
      </c>
      <c r="BI35" s="31" t="str">
        <f t="shared" si="11"/>
        <v/>
      </c>
      <c r="BK35" s="5">
        <f t="shared" si="12"/>
        <v>0</v>
      </c>
      <c r="BL35" s="3">
        <f t="shared" si="13"/>
        <v>0</v>
      </c>
      <c r="BM35" s="3">
        <f t="shared" si="14"/>
        <v>0</v>
      </c>
      <c r="BN35" s="3">
        <f t="shared" si="15"/>
        <v>0</v>
      </c>
      <c r="BO35" s="3">
        <f t="shared" si="16"/>
        <v>0</v>
      </c>
      <c r="BP35" s="93">
        <f t="shared" si="17"/>
        <v>0</v>
      </c>
      <c r="BQ35" s="93">
        <f t="shared" si="18"/>
        <v>0</v>
      </c>
      <c r="BR35" s="93">
        <f t="shared" si="19"/>
        <v>0</v>
      </c>
      <c r="BS35" s="93">
        <f t="shared" si="20"/>
        <v>0</v>
      </c>
      <c r="BT35" s="93">
        <f t="shared" si="21"/>
        <v>0</v>
      </c>
    </row>
    <row r="36" spans="2:72" x14ac:dyDescent="0.2">
      <c r="B36" s="2" t="str">
        <f t="shared" si="1"/>
        <v>-</v>
      </c>
      <c r="C36" s="22"/>
      <c r="D36" s="22"/>
      <c r="E36" s="39"/>
      <c r="F36" s="40"/>
      <c r="G36" s="41"/>
      <c r="H36" s="41"/>
      <c r="I36" s="39"/>
      <c r="J36" s="42"/>
      <c r="K36" s="39"/>
      <c r="L36" s="39"/>
      <c r="M36" s="43"/>
      <c r="N36" s="39"/>
      <c r="O36" s="43"/>
      <c r="P36" s="39"/>
      <c r="Q36" s="43"/>
      <c r="R36" s="39"/>
      <c r="S36" s="43"/>
      <c r="T36" s="43"/>
      <c r="U36" s="43"/>
      <c r="V36" s="43"/>
      <c r="W36" s="43"/>
      <c r="X36" s="43"/>
      <c r="Y36" s="43"/>
      <c r="Z36" s="43"/>
      <c r="AA36" s="43"/>
      <c r="AB36" s="43"/>
      <c r="AC36" s="44"/>
      <c r="AD36" s="44"/>
      <c r="AE36" s="44"/>
      <c r="AF36" s="44"/>
      <c r="AG36" s="44"/>
      <c r="AH36" s="44"/>
      <c r="AI36" s="44"/>
      <c r="AJ36" s="120"/>
      <c r="AK36" s="44"/>
      <c r="AL36" s="44"/>
      <c r="AM36" s="45"/>
      <c r="AN36" s="45"/>
      <c r="AO36" s="45"/>
      <c r="AP36" s="45"/>
      <c r="AQ36" s="45"/>
      <c r="AR36" s="45"/>
      <c r="AS36" s="45"/>
      <c r="AT36" s="45"/>
      <c r="AU36" s="45"/>
      <c r="AV36" s="45"/>
      <c r="AW36" s="45"/>
      <c r="AX36" s="45"/>
      <c r="AY36" s="45"/>
      <c r="BA36" s="2">
        <f t="shared" si="3"/>
        <v>0</v>
      </c>
      <c r="BB36" s="2" t="str">
        <f t="shared" si="4"/>
        <v/>
      </c>
      <c r="BC36" s="2" t="str">
        <f t="shared" si="5"/>
        <v/>
      </c>
      <c r="BD36" s="2" t="str">
        <f t="shared" si="6"/>
        <v/>
      </c>
      <c r="BE36" s="2" t="str">
        <f t="shared" si="7"/>
        <v/>
      </c>
      <c r="BF36" s="2" t="str">
        <f t="shared" si="8"/>
        <v/>
      </c>
      <c r="BG36" s="2" t="str">
        <f t="shared" si="9"/>
        <v/>
      </c>
      <c r="BH36" s="2" t="str">
        <f t="shared" si="10"/>
        <v/>
      </c>
      <c r="BI36" s="31" t="str">
        <f t="shared" si="11"/>
        <v/>
      </c>
      <c r="BK36" s="5">
        <f t="shared" si="12"/>
        <v>0</v>
      </c>
      <c r="BL36" s="3">
        <f t="shared" si="13"/>
        <v>0</v>
      </c>
      <c r="BM36" s="3">
        <f t="shared" si="14"/>
        <v>0</v>
      </c>
      <c r="BN36" s="3">
        <f t="shared" si="15"/>
        <v>0</v>
      </c>
      <c r="BO36" s="3">
        <f t="shared" si="16"/>
        <v>0</v>
      </c>
      <c r="BP36" s="93">
        <f t="shared" si="17"/>
        <v>0</v>
      </c>
      <c r="BQ36" s="93">
        <f t="shared" si="18"/>
        <v>0</v>
      </c>
      <c r="BR36" s="93">
        <f t="shared" si="19"/>
        <v>0</v>
      </c>
      <c r="BS36" s="93">
        <f t="shared" si="20"/>
        <v>0</v>
      </c>
      <c r="BT36" s="93">
        <f t="shared" si="21"/>
        <v>0</v>
      </c>
    </row>
    <row r="37" spans="2:72" x14ac:dyDescent="0.2">
      <c r="B37" s="2" t="str">
        <f t="shared" si="1"/>
        <v>-</v>
      </c>
      <c r="C37" s="22"/>
      <c r="D37" s="22"/>
      <c r="E37" s="39"/>
      <c r="F37" s="40"/>
      <c r="G37" s="41"/>
      <c r="H37" s="41"/>
      <c r="I37" s="39"/>
      <c r="J37" s="42"/>
      <c r="K37" s="39"/>
      <c r="L37" s="39"/>
      <c r="M37" s="43"/>
      <c r="N37" s="39"/>
      <c r="O37" s="43"/>
      <c r="P37" s="39"/>
      <c r="Q37" s="43"/>
      <c r="R37" s="39"/>
      <c r="S37" s="43"/>
      <c r="T37" s="43"/>
      <c r="U37" s="43"/>
      <c r="V37" s="43"/>
      <c r="W37" s="43"/>
      <c r="X37" s="43"/>
      <c r="Y37" s="43"/>
      <c r="Z37" s="43"/>
      <c r="AA37" s="43"/>
      <c r="AB37" s="43"/>
      <c r="AC37" s="44"/>
      <c r="AD37" s="44"/>
      <c r="AE37" s="44"/>
      <c r="AF37" s="44"/>
      <c r="AG37" s="44"/>
      <c r="AH37" s="44"/>
      <c r="AI37" s="44"/>
      <c r="AJ37" s="120"/>
      <c r="AK37" s="44"/>
      <c r="AL37" s="44"/>
      <c r="AM37" s="45"/>
      <c r="AN37" s="45"/>
      <c r="AO37" s="45"/>
      <c r="AP37" s="45"/>
      <c r="AQ37" s="45"/>
      <c r="AR37" s="45"/>
      <c r="AS37" s="45"/>
      <c r="AT37" s="45"/>
      <c r="AU37" s="45"/>
      <c r="AV37" s="45"/>
      <c r="AW37" s="45"/>
      <c r="AX37" s="45"/>
      <c r="AY37" s="45"/>
      <c r="BA37" s="2">
        <f t="shared" si="3"/>
        <v>0</v>
      </c>
      <c r="BB37" s="2" t="str">
        <f t="shared" si="4"/>
        <v/>
      </c>
      <c r="BC37" s="2" t="str">
        <f t="shared" si="5"/>
        <v/>
      </c>
      <c r="BD37" s="2" t="str">
        <f t="shared" si="6"/>
        <v/>
      </c>
      <c r="BE37" s="2" t="str">
        <f t="shared" si="7"/>
        <v/>
      </c>
      <c r="BF37" s="2" t="str">
        <f t="shared" si="8"/>
        <v/>
      </c>
      <c r="BG37" s="2" t="str">
        <f t="shared" si="9"/>
        <v/>
      </c>
      <c r="BH37" s="2" t="str">
        <f t="shared" si="10"/>
        <v/>
      </c>
      <c r="BI37" s="31" t="str">
        <f t="shared" si="11"/>
        <v/>
      </c>
      <c r="BK37" s="5">
        <f t="shared" si="12"/>
        <v>0</v>
      </c>
      <c r="BL37" s="3">
        <f t="shared" si="13"/>
        <v>0</v>
      </c>
      <c r="BM37" s="3">
        <f t="shared" si="14"/>
        <v>0</v>
      </c>
      <c r="BN37" s="3">
        <f t="shared" si="15"/>
        <v>0</v>
      </c>
      <c r="BO37" s="3">
        <f t="shared" si="16"/>
        <v>0</v>
      </c>
      <c r="BP37" s="93">
        <f t="shared" si="17"/>
        <v>0</v>
      </c>
      <c r="BQ37" s="93">
        <f t="shared" si="18"/>
        <v>0</v>
      </c>
      <c r="BR37" s="93">
        <f t="shared" si="19"/>
        <v>0</v>
      </c>
      <c r="BS37" s="93">
        <f t="shared" si="20"/>
        <v>0</v>
      </c>
      <c r="BT37" s="93">
        <f t="shared" si="21"/>
        <v>0</v>
      </c>
    </row>
    <row r="38" spans="2:72" x14ac:dyDescent="0.2">
      <c r="B38" s="2" t="str">
        <f t="shared" si="1"/>
        <v>-</v>
      </c>
      <c r="C38" s="22"/>
      <c r="D38" s="22"/>
      <c r="E38" s="39"/>
      <c r="F38" s="40"/>
      <c r="G38" s="41"/>
      <c r="H38" s="41"/>
      <c r="I38" s="39"/>
      <c r="J38" s="42"/>
      <c r="K38" s="39"/>
      <c r="L38" s="39"/>
      <c r="M38" s="43"/>
      <c r="N38" s="39"/>
      <c r="O38" s="43"/>
      <c r="P38" s="39"/>
      <c r="Q38" s="43"/>
      <c r="R38" s="39"/>
      <c r="S38" s="43"/>
      <c r="T38" s="43"/>
      <c r="U38" s="43"/>
      <c r="V38" s="43"/>
      <c r="W38" s="43"/>
      <c r="X38" s="43"/>
      <c r="Y38" s="43"/>
      <c r="Z38" s="43"/>
      <c r="AA38" s="43"/>
      <c r="AB38" s="43"/>
      <c r="AC38" s="44"/>
      <c r="AD38" s="44"/>
      <c r="AE38" s="44"/>
      <c r="AF38" s="44"/>
      <c r="AG38" s="44"/>
      <c r="AH38" s="44"/>
      <c r="AI38" s="44"/>
      <c r="AJ38" s="120"/>
      <c r="AK38" s="44"/>
      <c r="AL38" s="44"/>
      <c r="AM38" s="45"/>
      <c r="AN38" s="45"/>
      <c r="AO38" s="45"/>
      <c r="AP38" s="45"/>
      <c r="AQ38" s="45"/>
      <c r="AR38" s="45"/>
      <c r="AS38" s="45"/>
      <c r="AT38" s="45"/>
      <c r="AU38" s="45"/>
      <c r="AV38" s="45"/>
      <c r="AW38" s="45"/>
      <c r="AX38" s="45"/>
      <c r="AY38" s="45"/>
      <c r="BA38" s="2">
        <f t="shared" si="3"/>
        <v>0</v>
      </c>
      <c r="BB38" s="2" t="str">
        <f t="shared" si="4"/>
        <v/>
      </c>
      <c r="BC38" s="2" t="str">
        <f t="shared" si="5"/>
        <v/>
      </c>
      <c r="BD38" s="2" t="str">
        <f t="shared" si="6"/>
        <v/>
      </c>
      <c r="BE38" s="2" t="str">
        <f t="shared" si="7"/>
        <v/>
      </c>
      <c r="BF38" s="2" t="str">
        <f t="shared" si="8"/>
        <v/>
      </c>
      <c r="BG38" s="2" t="str">
        <f t="shared" si="9"/>
        <v/>
      </c>
      <c r="BH38" s="2" t="str">
        <f t="shared" si="10"/>
        <v/>
      </c>
      <c r="BI38" s="31" t="str">
        <f t="shared" si="11"/>
        <v/>
      </c>
      <c r="BK38" s="5">
        <f t="shared" si="12"/>
        <v>0</v>
      </c>
      <c r="BL38" s="3">
        <f t="shared" si="13"/>
        <v>0</v>
      </c>
      <c r="BM38" s="3">
        <f t="shared" si="14"/>
        <v>0</v>
      </c>
      <c r="BN38" s="3">
        <f t="shared" si="15"/>
        <v>0</v>
      </c>
      <c r="BO38" s="3">
        <f t="shared" si="16"/>
        <v>0</v>
      </c>
      <c r="BP38" s="93">
        <f t="shared" si="17"/>
        <v>0</v>
      </c>
      <c r="BQ38" s="93">
        <f t="shared" si="18"/>
        <v>0</v>
      </c>
      <c r="BR38" s="93">
        <f t="shared" si="19"/>
        <v>0</v>
      </c>
      <c r="BS38" s="93">
        <f t="shared" si="20"/>
        <v>0</v>
      </c>
      <c r="BT38" s="93">
        <f t="shared" si="21"/>
        <v>0</v>
      </c>
    </row>
    <row r="39" spans="2:72" x14ac:dyDescent="0.2">
      <c r="B39" s="2" t="str">
        <f t="shared" si="1"/>
        <v>-</v>
      </c>
      <c r="C39" s="22"/>
      <c r="D39" s="22"/>
      <c r="E39" s="39"/>
      <c r="F39" s="40"/>
      <c r="G39" s="41"/>
      <c r="H39" s="41"/>
      <c r="I39" s="39"/>
      <c r="J39" s="42"/>
      <c r="K39" s="39"/>
      <c r="L39" s="39"/>
      <c r="M39" s="43"/>
      <c r="N39" s="39"/>
      <c r="O39" s="43"/>
      <c r="P39" s="39"/>
      <c r="Q39" s="43"/>
      <c r="R39" s="39"/>
      <c r="S39" s="43"/>
      <c r="T39" s="43"/>
      <c r="U39" s="43"/>
      <c r="V39" s="43"/>
      <c r="W39" s="43"/>
      <c r="X39" s="43"/>
      <c r="Y39" s="43"/>
      <c r="Z39" s="43"/>
      <c r="AA39" s="43"/>
      <c r="AB39" s="43"/>
      <c r="AC39" s="44"/>
      <c r="AD39" s="44"/>
      <c r="AE39" s="44"/>
      <c r="AF39" s="44"/>
      <c r="AG39" s="44"/>
      <c r="AH39" s="44"/>
      <c r="AI39" s="44"/>
      <c r="AJ39" s="120"/>
      <c r="AK39" s="44"/>
      <c r="AL39" s="44"/>
      <c r="AM39" s="45"/>
      <c r="AN39" s="45"/>
      <c r="AO39" s="45"/>
      <c r="AP39" s="45"/>
      <c r="AQ39" s="45"/>
      <c r="AR39" s="45"/>
      <c r="AS39" s="45"/>
      <c r="AT39" s="45"/>
      <c r="AU39" s="45"/>
      <c r="AV39" s="45"/>
      <c r="AW39" s="45"/>
      <c r="AX39" s="45"/>
      <c r="AY39" s="45"/>
      <c r="BA39" s="2">
        <f t="shared" si="3"/>
        <v>0</v>
      </c>
      <c r="BB39" s="2" t="str">
        <f t="shared" si="4"/>
        <v/>
      </c>
      <c r="BC39" s="2" t="str">
        <f t="shared" si="5"/>
        <v/>
      </c>
      <c r="BD39" s="2" t="str">
        <f t="shared" si="6"/>
        <v/>
      </c>
      <c r="BE39" s="2" t="str">
        <f t="shared" si="7"/>
        <v/>
      </c>
      <c r="BF39" s="2" t="str">
        <f t="shared" si="8"/>
        <v/>
      </c>
      <c r="BG39" s="2" t="str">
        <f t="shared" si="9"/>
        <v/>
      </c>
      <c r="BH39" s="2" t="str">
        <f t="shared" si="10"/>
        <v/>
      </c>
      <c r="BI39" s="31" t="str">
        <f t="shared" si="11"/>
        <v/>
      </c>
      <c r="BK39" s="5">
        <f t="shared" si="12"/>
        <v>0</v>
      </c>
      <c r="BL39" s="3">
        <f t="shared" si="13"/>
        <v>0</v>
      </c>
      <c r="BM39" s="3">
        <f t="shared" si="14"/>
        <v>0</v>
      </c>
      <c r="BN39" s="3">
        <f t="shared" si="15"/>
        <v>0</v>
      </c>
      <c r="BO39" s="3">
        <f t="shared" si="16"/>
        <v>0</v>
      </c>
      <c r="BP39" s="93">
        <f t="shared" si="17"/>
        <v>0</v>
      </c>
      <c r="BQ39" s="93">
        <f t="shared" si="18"/>
        <v>0</v>
      </c>
      <c r="BR39" s="93">
        <f t="shared" si="19"/>
        <v>0</v>
      </c>
      <c r="BS39" s="93">
        <f t="shared" si="20"/>
        <v>0</v>
      </c>
      <c r="BT39" s="93">
        <f t="shared" si="21"/>
        <v>0</v>
      </c>
    </row>
    <row r="40" spans="2:72" x14ac:dyDescent="0.2">
      <c r="B40" s="2" t="str">
        <f t="shared" si="1"/>
        <v>-</v>
      </c>
      <c r="C40" s="22"/>
      <c r="D40" s="22"/>
      <c r="E40" s="39"/>
      <c r="F40" s="40"/>
      <c r="G40" s="41"/>
      <c r="H40" s="41"/>
      <c r="I40" s="39"/>
      <c r="J40" s="42"/>
      <c r="K40" s="39"/>
      <c r="L40" s="39"/>
      <c r="M40" s="43"/>
      <c r="N40" s="39"/>
      <c r="O40" s="43"/>
      <c r="P40" s="39"/>
      <c r="Q40" s="43"/>
      <c r="R40" s="39"/>
      <c r="S40" s="43"/>
      <c r="T40" s="43"/>
      <c r="U40" s="43"/>
      <c r="V40" s="43"/>
      <c r="W40" s="43"/>
      <c r="X40" s="43"/>
      <c r="Y40" s="43"/>
      <c r="Z40" s="43"/>
      <c r="AA40" s="43"/>
      <c r="AB40" s="43"/>
      <c r="AC40" s="44"/>
      <c r="AD40" s="44"/>
      <c r="AE40" s="44"/>
      <c r="AF40" s="44"/>
      <c r="AG40" s="44"/>
      <c r="AH40" s="44"/>
      <c r="AI40" s="44"/>
      <c r="AJ40" s="120"/>
      <c r="AK40" s="44"/>
      <c r="AL40" s="44"/>
      <c r="AM40" s="45"/>
      <c r="AN40" s="45"/>
      <c r="AO40" s="45"/>
      <c r="AP40" s="45"/>
      <c r="AQ40" s="45"/>
      <c r="AR40" s="45"/>
      <c r="AS40" s="45"/>
      <c r="AT40" s="45"/>
      <c r="AU40" s="45"/>
      <c r="AV40" s="45"/>
      <c r="AW40" s="45"/>
      <c r="AX40" s="45"/>
      <c r="AY40" s="45"/>
      <c r="BA40" s="2">
        <f t="shared" si="3"/>
        <v>0</v>
      </c>
      <c r="BB40" s="2" t="str">
        <f t="shared" si="4"/>
        <v/>
      </c>
      <c r="BC40" s="2" t="str">
        <f t="shared" si="5"/>
        <v/>
      </c>
      <c r="BD40" s="2" t="str">
        <f t="shared" si="6"/>
        <v/>
      </c>
      <c r="BE40" s="2" t="str">
        <f t="shared" si="7"/>
        <v/>
      </c>
      <c r="BF40" s="2" t="str">
        <f t="shared" si="8"/>
        <v/>
      </c>
      <c r="BG40" s="2" t="str">
        <f t="shared" si="9"/>
        <v/>
      </c>
      <c r="BH40" s="2" t="str">
        <f t="shared" si="10"/>
        <v/>
      </c>
      <c r="BI40" s="31" t="str">
        <f t="shared" si="11"/>
        <v/>
      </c>
      <c r="BK40" s="5">
        <f t="shared" si="12"/>
        <v>0</v>
      </c>
      <c r="BL40" s="3">
        <f t="shared" si="13"/>
        <v>0</v>
      </c>
      <c r="BM40" s="3">
        <f t="shared" si="14"/>
        <v>0</v>
      </c>
      <c r="BN40" s="3">
        <f t="shared" si="15"/>
        <v>0</v>
      </c>
      <c r="BO40" s="3">
        <f t="shared" si="16"/>
        <v>0</v>
      </c>
      <c r="BP40" s="93">
        <f t="shared" si="17"/>
        <v>0</v>
      </c>
      <c r="BQ40" s="93">
        <f t="shared" si="18"/>
        <v>0</v>
      </c>
      <c r="BR40" s="93">
        <f t="shared" si="19"/>
        <v>0</v>
      </c>
      <c r="BS40" s="93">
        <f t="shared" si="20"/>
        <v>0</v>
      </c>
      <c r="BT40" s="93">
        <f t="shared" si="21"/>
        <v>0</v>
      </c>
    </row>
    <row r="41" spans="2:72" x14ac:dyDescent="0.2">
      <c r="B41" s="2" t="str">
        <f t="shared" si="1"/>
        <v>-</v>
      </c>
      <c r="C41" s="22"/>
      <c r="D41" s="22"/>
      <c r="E41" s="39"/>
      <c r="F41" s="40"/>
      <c r="G41" s="41"/>
      <c r="H41" s="41"/>
      <c r="I41" s="39"/>
      <c r="J41" s="42"/>
      <c r="K41" s="39"/>
      <c r="L41" s="39"/>
      <c r="M41" s="43"/>
      <c r="N41" s="39"/>
      <c r="O41" s="43"/>
      <c r="P41" s="39"/>
      <c r="Q41" s="43"/>
      <c r="R41" s="39"/>
      <c r="S41" s="43"/>
      <c r="T41" s="43"/>
      <c r="U41" s="43"/>
      <c r="V41" s="43"/>
      <c r="W41" s="43"/>
      <c r="X41" s="43"/>
      <c r="Y41" s="43"/>
      <c r="Z41" s="43"/>
      <c r="AA41" s="43"/>
      <c r="AB41" s="43"/>
      <c r="AC41" s="44"/>
      <c r="AD41" s="44"/>
      <c r="AE41" s="44"/>
      <c r="AF41" s="44"/>
      <c r="AG41" s="44"/>
      <c r="AH41" s="44"/>
      <c r="AI41" s="44"/>
      <c r="AJ41" s="120"/>
      <c r="AK41" s="44"/>
      <c r="AL41" s="44"/>
      <c r="AM41" s="45"/>
      <c r="AN41" s="45"/>
      <c r="AO41" s="45"/>
      <c r="AP41" s="45"/>
      <c r="AQ41" s="45"/>
      <c r="AR41" s="45"/>
      <c r="AS41" s="45"/>
      <c r="AT41" s="45"/>
      <c r="AU41" s="45"/>
      <c r="AV41" s="45"/>
      <c r="AW41" s="45"/>
      <c r="AX41" s="45"/>
      <c r="AY41" s="45"/>
      <c r="BA41" s="2">
        <f t="shared" si="3"/>
        <v>0</v>
      </c>
      <c r="BB41" s="2" t="str">
        <f t="shared" si="4"/>
        <v/>
      </c>
      <c r="BC41" s="2" t="str">
        <f t="shared" si="5"/>
        <v/>
      </c>
      <c r="BD41" s="2" t="str">
        <f t="shared" si="6"/>
        <v/>
      </c>
      <c r="BE41" s="2" t="str">
        <f t="shared" si="7"/>
        <v/>
      </c>
      <c r="BF41" s="2" t="str">
        <f t="shared" si="8"/>
        <v/>
      </c>
      <c r="BG41" s="2" t="str">
        <f t="shared" si="9"/>
        <v/>
      </c>
      <c r="BH41" s="2" t="str">
        <f t="shared" si="10"/>
        <v/>
      </c>
      <c r="BI41" s="31" t="str">
        <f t="shared" si="11"/>
        <v/>
      </c>
      <c r="BK41" s="5">
        <f t="shared" si="12"/>
        <v>0</v>
      </c>
      <c r="BL41" s="3">
        <f t="shared" si="13"/>
        <v>0</v>
      </c>
      <c r="BM41" s="3">
        <f t="shared" si="14"/>
        <v>0</v>
      </c>
      <c r="BN41" s="3">
        <f t="shared" si="15"/>
        <v>0</v>
      </c>
      <c r="BO41" s="3">
        <f t="shared" si="16"/>
        <v>0</v>
      </c>
      <c r="BP41" s="93">
        <f t="shared" si="17"/>
        <v>0</v>
      </c>
      <c r="BQ41" s="93">
        <f t="shared" si="18"/>
        <v>0</v>
      </c>
      <c r="BR41" s="93">
        <f t="shared" si="19"/>
        <v>0</v>
      </c>
      <c r="BS41" s="93">
        <f t="shared" si="20"/>
        <v>0</v>
      </c>
      <c r="BT41" s="93">
        <f t="shared" si="21"/>
        <v>0</v>
      </c>
    </row>
    <row r="42" spans="2:72" x14ac:dyDescent="0.2">
      <c r="B42" s="2" t="str">
        <f t="shared" si="1"/>
        <v>-</v>
      </c>
      <c r="C42" s="22"/>
      <c r="D42" s="22"/>
      <c r="E42" s="39"/>
      <c r="F42" s="40"/>
      <c r="G42" s="41"/>
      <c r="H42" s="41"/>
      <c r="I42" s="39"/>
      <c r="J42" s="42"/>
      <c r="K42" s="39"/>
      <c r="L42" s="39"/>
      <c r="M42" s="43"/>
      <c r="N42" s="39"/>
      <c r="O42" s="43"/>
      <c r="P42" s="39"/>
      <c r="Q42" s="43"/>
      <c r="R42" s="39"/>
      <c r="S42" s="43"/>
      <c r="T42" s="43"/>
      <c r="U42" s="43"/>
      <c r="V42" s="43"/>
      <c r="W42" s="43"/>
      <c r="X42" s="43"/>
      <c r="Y42" s="43"/>
      <c r="Z42" s="43"/>
      <c r="AA42" s="43"/>
      <c r="AB42" s="43"/>
      <c r="AC42" s="44"/>
      <c r="AD42" s="44"/>
      <c r="AE42" s="44"/>
      <c r="AF42" s="44"/>
      <c r="AG42" s="44"/>
      <c r="AH42" s="44"/>
      <c r="AI42" s="44"/>
      <c r="AJ42" s="120"/>
      <c r="AK42" s="44"/>
      <c r="AL42" s="44"/>
      <c r="AM42" s="45"/>
      <c r="AN42" s="45"/>
      <c r="AO42" s="45"/>
      <c r="AP42" s="45"/>
      <c r="AQ42" s="45"/>
      <c r="AR42" s="45"/>
      <c r="AS42" s="45"/>
      <c r="AT42" s="45"/>
      <c r="AU42" s="45"/>
      <c r="AV42" s="45"/>
      <c r="AW42" s="45"/>
      <c r="AX42" s="45"/>
      <c r="AY42" s="45"/>
      <c r="BA42" s="2">
        <f t="shared" si="3"/>
        <v>0</v>
      </c>
      <c r="BB42" s="2" t="str">
        <f t="shared" si="4"/>
        <v/>
      </c>
      <c r="BC42" s="2" t="str">
        <f t="shared" si="5"/>
        <v/>
      </c>
      <c r="BD42" s="2" t="str">
        <f t="shared" si="6"/>
        <v/>
      </c>
      <c r="BE42" s="2" t="str">
        <f t="shared" si="7"/>
        <v/>
      </c>
      <c r="BF42" s="2" t="str">
        <f t="shared" si="8"/>
        <v/>
      </c>
      <c r="BG42" s="2" t="str">
        <f t="shared" si="9"/>
        <v/>
      </c>
      <c r="BH42" s="2" t="str">
        <f t="shared" si="10"/>
        <v/>
      </c>
      <c r="BI42" s="31" t="str">
        <f t="shared" si="11"/>
        <v/>
      </c>
      <c r="BK42" s="5">
        <f t="shared" si="12"/>
        <v>0</v>
      </c>
      <c r="BL42" s="3">
        <f t="shared" si="13"/>
        <v>0</v>
      </c>
      <c r="BM42" s="3">
        <f t="shared" si="14"/>
        <v>0</v>
      </c>
      <c r="BN42" s="3">
        <f t="shared" si="15"/>
        <v>0</v>
      </c>
      <c r="BO42" s="3">
        <f t="shared" si="16"/>
        <v>0</v>
      </c>
      <c r="BP42" s="93">
        <f t="shared" si="17"/>
        <v>0</v>
      </c>
      <c r="BQ42" s="93">
        <f t="shared" si="18"/>
        <v>0</v>
      </c>
      <c r="BR42" s="93">
        <f t="shared" si="19"/>
        <v>0</v>
      </c>
      <c r="BS42" s="93">
        <f t="shared" si="20"/>
        <v>0</v>
      </c>
      <c r="BT42" s="93">
        <f t="shared" si="21"/>
        <v>0</v>
      </c>
    </row>
    <row r="43" spans="2:72" x14ac:dyDescent="0.2">
      <c r="B43" s="2" t="str">
        <f t="shared" si="1"/>
        <v>-</v>
      </c>
      <c r="C43" s="22"/>
      <c r="D43" s="22"/>
      <c r="E43" s="39"/>
      <c r="F43" s="40"/>
      <c r="G43" s="41"/>
      <c r="H43" s="41"/>
      <c r="I43" s="39"/>
      <c r="J43" s="42"/>
      <c r="K43" s="39"/>
      <c r="L43" s="39"/>
      <c r="M43" s="43"/>
      <c r="N43" s="39"/>
      <c r="O43" s="43"/>
      <c r="P43" s="39"/>
      <c r="Q43" s="43"/>
      <c r="R43" s="39"/>
      <c r="S43" s="43"/>
      <c r="T43" s="43"/>
      <c r="U43" s="43"/>
      <c r="V43" s="43"/>
      <c r="W43" s="43"/>
      <c r="X43" s="43"/>
      <c r="Y43" s="43"/>
      <c r="Z43" s="43"/>
      <c r="AA43" s="43"/>
      <c r="AB43" s="43"/>
      <c r="AC43" s="44"/>
      <c r="AD43" s="44"/>
      <c r="AE43" s="44"/>
      <c r="AF43" s="44"/>
      <c r="AG43" s="44"/>
      <c r="AH43" s="44"/>
      <c r="AI43" s="44"/>
      <c r="AJ43" s="120"/>
      <c r="AK43" s="44"/>
      <c r="AL43" s="44"/>
      <c r="AM43" s="45"/>
      <c r="AN43" s="45"/>
      <c r="AO43" s="45"/>
      <c r="AP43" s="45"/>
      <c r="AQ43" s="45"/>
      <c r="AR43" s="45"/>
      <c r="AS43" s="45"/>
      <c r="AT43" s="45"/>
      <c r="AU43" s="45"/>
      <c r="AV43" s="45"/>
      <c r="AW43" s="45"/>
      <c r="AX43" s="45"/>
      <c r="AY43" s="45"/>
      <c r="BA43" s="2">
        <f t="shared" si="3"/>
        <v>0</v>
      </c>
      <c r="BB43" s="2" t="str">
        <f t="shared" si="4"/>
        <v/>
      </c>
      <c r="BC43" s="2" t="str">
        <f t="shared" si="5"/>
        <v/>
      </c>
      <c r="BD43" s="2" t="str">
        <f t="shared" si="6"/>
        <v/>
      </c>
      <c r="BE43" s="2" t="str">
        <f t="shared" si="7"/>
        <v/>
      </c>
      <c r="BF43" s="2" t="str">
        <f t="shared" si="8"/>
        <v/>
      </c>
      <c r="BG43" s="2" t="str">
        <f t="shared" si="9"/>
        <v/>
      </c>
      <c r="BH43" s="2" t="str">
        <f t="shared" si="10"/>
        <v/>
      </c>
      <c r="BI43" s="31" t="str">
        <f t="shared" si="11"/>
        <v/>
      </c>
      <c r="BK43" s="5">
        <f t="shared" si="12"/>
        <v>0</v>
      </c>
      <c r="BL43" s="3">
        <f t="shared" si="13"/>
        <v>0</v>
      </c>
      <c r="BM43" s="3">
        <f t="shared" si="14"/>
        <v>0</v>
      </c>
      <c r="BN43" s="3">
        <f t="shared" si="15"/>
        <v>0</v>
      </c>
      <c r="BO43" s="3">
        <f t="shared" si="16"/>
        <v>0</v>
      </c>
      <c r="BP43" s="93">
        <f t="shared" si="17"/>
        <v>0</v>
      </c>
      <c r="BQ43" s="93">
        <f t="shared" si="18"/>
        <v>0</v>
      </c>
      <c r="BR43" s="93">
        <f t="shared" si="19"/>
        <v>0</v>
      </c>
      <c r="BS43" s="93">
        <f t="shared" si="20"/>
        <v>0</v>
      </c>
      <c r="BT43" s="93">
        <f t="shared" si="21"/>
        <v>0</v>
      </c>
    </row>
    <row r="44" spans="2:72" x14ac:dyDescent="0.2">
      <c r="B44" s="2" t="str">
        <f t="shared" si="1"/>
        <v>-</v>
      </c>
      <c r="C44" s="22"/>
      <c r="D44" s="22"/>
      <c r="E44" s="39"/>
      <c r="F44" s="40"/>
      <c r="G44" s="41"/>
      <c r="H44" s="41"/>
      <c r="I44" s="39"/>
      <c r="J44" s="42"/>
      <c r="K44" s="39"/>
      <c r="L44" s="39"/>
      <c r="M44" s="43"/>
      <c r="N44" s="39"/>
      <c r="O44" s="43"/>
      <c r="P44" s="39"/>
      <c r="Q44" s="43"/>
      <c r="R44" s="39"/>
      <c r="S44" s="43"/>
      <c r="T44" s="43"/>
      <c r="U44" s="43"/>
      <c r="V44" s="43"/>
      <c r="W44" s="43"/>
      <c r="X44" s="43"/>
      <c r="Y44" s="43"/>
      <c r="Z44" s="43"/>
      <c r="AA44" s="43"/>
      <c r="AB44" s="43"/>
      <c r="AC44" s="44"/>
      <c r="AD44" s="44"/>
      <c r="AE44" s="44"/>
      <c r="AF44" s="44"/>
      <c r="AG44" s="44"/>
      <c r="AH44" s="44"/>
      <c r="AI44" s="44"/>
      <c r="AJ44" s="120"/>
      <c r="AK44" s="44"/>
      <c r="AL44" s="44"/>
      <c r="AM44" s="45"/>
      <c r="AN44" s="45"/>
      <c r="AO44" s="45"/>
      <c r="AP44" s="45"/>
      <c r="AQ44" s="45"/>
      <c r="AR44" s="45"/>
      <c r="AS44" s="45"/>
      <c r="AT44" s="45"/>
      <c r="AU44" s="45"/>
      <c r="AV44" s="45"/>
      <c r="AW44" s="45"/>
      <c r="AX44" s="45"/>
      <c r="AY44" s="45"/>
      <c r="BA44" s="2">
        <f t="shared" si="3"/>
        <v>0</v>
      </c>
      <c r="BB44" s="2" t="str">
        <f t="shared" ref="BB44:BB75" si="22">IF(L44="","",$E44-2&amp;L44)</f>
        <v/>
      </c>
      <c r="BC44" s="2" t="str">
        <f t="shared" ref="BC44:BC75" si="23">IF(BC$9&gt;$BA44,"",$E44-2&amp;N44)</f>
        <v/>
      </c>
      <c r="BD44" s="2" t="str">
        <f t="shared" ref="BD44:BD75" si="24">IF(BD$9&gt;$BA44,"",$E44-2&amp;P44)</f>
        <v/>
      </c>
      <c r="BE44" s="2" t="str">
        <f t="shared" ref="BE44:BE75" si="25">IF(BE$9&gt;$BA44,"",$E44-2&amp;R44)</f>
        <v/>
      </c>
      <c r="BF44" s="2" t="str">
        <f t="shared" ref="BF44:BF75" si="26">IF(BF$9&gt;$BA44,"",$E44-2&amp;T44)</f>
        <v/>
      </c>
      <c r="BG44" s="2" t="str">
        <f t="shared" ref="BG44:BG75" si="27">IF(BG$9&gt;$BA44,"",$E44-2&amp;V44)</f>
        <v/>
      </c>
      <c r="BH44" s="2" t="str">
        <f t="shared" ref="BH44:BH75" si="28">IF(BH$9&gt;$BA44,"",$E44-2&amp;X44)</f>
        <v/>
      </c>
      <c r="BI44" s="31" t="str">
        <f t="shared" ref="BI44:BI75" si="29">IF(BI$9&gt;$BA44,"",$E44-2&amp;Z44)</f>
        <v/>
      </c>
      <c r="BK44" s="5">
        <f t="shared" ref="BK44:BK75" si="30">AB44</f>
        <v>0</v>
      </c>
      <c r="BL44" s="3">
        <f t="shared" ref="BL44:BL75" si="31">IFERROR(BK44*(AC44+AD44),0)</f>
        <v>0</v>
      </c>
      <c r="BM44" s="3">
        <f t="shared" ref="BM44:BM75" si="32">IFERROR(BK44*AG44,0)</f>
        <v>0</v>
      </c>
      <c r="BN44" s="3">
        <f t="shared" ref="BN44:BN75" si="33">IFERROR(AF44*BK44,0)</f>
        <v>0</v>
      </c>
      <c r="BO44" s="3">
        <f t="shared" ref="BO44:BO75" si="34">IFERROR(BK44*(AH44+AI44),0)</f>
        <v>0</v>
      </c>
      <c r="BP44" s="93">
        <f t="shared" si="17"/>
        <v>0</v>
      </c>
      <c r="BQ44" s="93">
        <f t="shared" si="18"/>
        <v>0</v>
      </c>
      <c r="BR44" s="93">
        <f t="shared" si="19"/>
        <v>0</v>
      </c>
      <c r="BS44" s="93">
        <f t="shared" si="20"/>
        <v>0</v>
      </c>
      <c r="BT44" s="93">
        <f t="shared" ref="BT44:BT75" si="35">IFERROR(IF(AM44="DS",AN44/AO44,IF(AM44="AE",AP44/AQ44,AR44/AU44)),0)</f>
        <v>0</v>
      </c>
    </row>
    <row r="45" spans="2:72" x14ac:dyDescent="0.2">
      <c r="B45" s="2" t="str">
        <f t="shared" si="1"/>
        <v>-</v>
      </c>
      <c r="C45" s="22"/>
      <c r="D45" s="22"/>
      <c r="E45" s="39"/>
      <c r="F45" s="40"/>
      <c r="G45" s="41"/>
      <c r="H45" s="41"/>
      <c r="I45" s="39"/>
      <c r="J45" s="42"/>
      <c r="K45" s="39"/>
      <c r="L45" s="39"/>
      <c r="M45" s="43"/>
      <c r="N45" s="39"/>
      <c r="O45" s="43"/>
      <c r="P45" s="39"/>
      <c r="Q45" s="43"/>
      <c r="R45" s="39"/>
      <c r="S45" s="43"/>
      <c r="T45" s="43"/>
      <c r="U45" s="43"/>
      <c r="V45" s="43"/>
      <c r="W45" s="43"/>
      <c r="X45" s="43"/>
      <c r="Y45" s="43"/>
      <c r="Z45" s="43"/>
      <c r="AA45" s="43"/>
      <c r="AB45" s="43"/>
      <c r="AC45" s="44"/>
      <c r="AD45" s="44"/>
      <c r="AE45" s="44"/>
      <c r="AF45" s="44"/>
      <c r="AG45" s="44"/>
      <c r="AH45" s="44"/>
      <c r="AI45" s="44"/>
      <c r="AJ45" s="120"/>
      <c r="AK45" s="44"/>
      <c r="AL45" s="44"/>
      <c r="AM45" s="45"/>
      <c r="AN45" s="45"/>
      <c r="AO45" s="45"/>
      <c r="AP45" s="45"/>
      <c r="AQ45" s="45"/>
      <c r="AR45" s="45"/>
      <c r="AS45" s="45"/>
      <c r="AT45" s="45"/>
      <c r="AU45" s="45"/>
      <c r="AV45" s="45"/>
      <c r="AW45" s="45"/>
      <c r="AX45" s="45"/>
      <c r="AY45" s="45"/>
      <c r="BA45" s="2">
        <f t="shared" si="3"/>
        <v>0</v>
      </c>
      <c r="BB45" s="2" t="str">
        <f t="shared" si="22"/>
        <v/>
      </c>
      <c r="BC45" s="2" t="str">
        <f t="shared" si="23"/>
        <v/>
      </c>
      <c r="BD45" s="2" t="str">
        <f t="shared" si="24"/>
        <v/>
      </c>
      <c r="BE45" s="2" t="str">
        <f t="shared" si="25"/>
        <v/>
      </c>
      <c r="BF45" s="2" t="str">
        <f t="shared" si="26"/>
        <v/>
      </c>
      <c r="BG45" s="2" t="str">
        <f t="shared" si="27"/>
        <v/>
      </c>
      <c r="BH45" s="2" t="str">
        <f t="shared" si="28"/>
        <v/>
      </c>
      <c r="BI45" s="31" t="str">
        <f t="shared" si="29"/>
        <v/>
      </c>
      <c r="BK45" s="5">
        <f t="shared" si="30"/>
        <v>0</v>
      </c>
      <c r="BL45" s="3">
        <f t="shared" si="31"/>
        <v>0</v>
      </c>
      <c r="BM45" s="3">
        <f t="shared" si="32"/>
        <v>0</v>
      </c>
      <c r="BN45" s="3">
        <f t="shared" si="33"/>
        <v>0</v>
      </c>
      <c r="BO45" s="3">
        <f t="shared" si="34"/>
        <v>0</v>
      </c>
      <c r="BP45" s="93">
        <f t="shared" si="17"/>
        <v>0</v>
      </c>
      <c r="BQ45" s="93">
        <f t="shared" si="18"/>
        <v>0</v>
      </c>
      <c r="BR45" s="93">
        <f t="shared" si="19"/>
        <v>0</v>
      </c>
      <c r="BS45" s="93">
        <f t="shared" si="20"/>
        <v>0</v>
      </c>
      <c r="BT45" s="93">
        <f t="shared" si="35"/>
        <v>0</v>
      </c>
    </row>
    <row r="46" spans="2:72" x14ac:dyDescent="0.2">
      <c r="B46" s="2" t="str">
        <f t="shared" si="1"/>
        <v>-</v>
      </c>
      <c r="C46" s="22"/>
      <c r="D46" s="22"/>
      <c r="E46" s="39"/>
      <c r="F46" s="40"/>
      <c r="G46" s="41"/>
      <c r="H46" s="41"/>
      <c r="I46" s="39"/>
      <c r="J46" s="42"/>
      <c r="K46" s="39"/>
      <c r="L46" s="39"/>
      <c r="M46" s="43"/>
      <c r="N46" s="39"/>
      <c r="O46" s="43"/>
      <c r="P46" s="39"/>
      <c r="Q46" s="43"/>
      <c r="R46" s="39"/>
      <c r="S46" s="43"/>
      <c r="T46" s="43"/>
      <c r="U46" s="43"/>
      <c r="V46" s="43"/>
      <c r="W46" s="43"/>
      <c r="X46" s="43"/>
      <c r="Y46" s="43"/>
      <c r="Z46" s="43"/>
      <c r="AA46" s="43"/>
      <c r="AB46" s="43"/>
      <c r="AC46" s="44"/>
      <c r="AD46" s="44"/>
      <c r="AE46" s="44"/>
      <c r="AF46" s="44"/>
      <c r="AG46" s="44"/>
      <c r="AH46" s="44"/>
      <c r="AI46" s="44"/>
      <c r="AJ46" s="120"/>
      <c r="AK46" s="44"/>
      <c r="AL46" s="44"/>
      <c r="AM46" s="45"/>
      <c r="AN46" s="45"/>
      <c r="AO46" s="45"/>
      <c r="AP46" s="45"/>
      <c r="AQ46" s="45"/>
      <c r="AR46" s="45"/>
      <c r="AS46" s="45"/>
      <c r="AT46" s="45"/>
      <c r="AU46" s="45"/>
      <c r="AV46" s="45"/>
      <c r="AW46" s="45"/>
      <c r="AX46" s="45"/>
      <c r="AY46" s="45"/>
      <c r="BA46" s="2">
        <f t="shared" si="3"/>
        <v>0</v>
      </c>
      <c r="BB46" s="2" t="str">
        <f t="shared" si="22"/>
        <v/>
      </c>
      <c r="BC46" s="2" t="str">
        <f t="shared" si="23"/>
        <v/>
      </c>
      <c r="BD46" s="2" t="str">
        <f t="shared" si="24"/>
        <v/>
      </c>
      <c r="BE46" s="2" t="str">
        <f t="shared" si="25"/>
        <v/>
      </c>
      <c r="BF46" s="2" t="str">
        <f t="shared" si="26"/>
        <v/>
      </c>
      <c r="BG46" s="2" t="str">
        <f t="shared" si="27"/>
        <v/>
      </c>
      <c r="BH46" s="2" t="str">
        <f t="shared" si="28"/>
        <v/>
      </c>
      <c r="BI46" s="31" t="str">
        <f t="shared" si="29"/>
        <v/>
      </c>
      <c r="BK46" s="5">
        <f t="shared" si="30"/>
        <v>0</v>
      </c>
      <c r="BL46" s="3">
        <f t="shared" si="31"/>
        <v>0</v>
      </c>
      <c r="BM46" s="3">
        <f t="shared" si="32"/>
        <v>0</v>
      </c>
      <c r="BN46" s="3">
        <f t="shared" si="33"/>
        <v>0</v>
      </c>
      <c r="BO46" s="3">
        <f t="shared" si="34"/>
        <v>0</v>
      </c>
      <c r="BP46" s="93">
        <f t="shared" si="17"/>
        <v>0</v>
      </c>
      <c r="BQ46" s="93">
        <f t="shared" si="18"/>
        <v>0</v>
      </c>
      <c r="BR46" s="93">
        <f t="shared" si="19"/>
        <v>0</v>
      </c>
      <c r="BS46" s="93">
        <f t="shared" si="20"/>
        <v>0</v>
      </c>
      <c r="BT46" s="93">
        <f t="shared" si="35"/>
        <v>0</v>
      </c>
    </row>
    <row r="47" spans="2:72" x14ac:dyDescent="0.2">
      <c r="B47" s="2" t="str">
        <f t="shared" si="1"/>
        <v>-</v>
      </c>
      <c r="C47" s="22"/>
      <c r="D47" s="22"/>
      <c r="E47" s="39"/>
      <c r="F47" s="40"/>
      <c r="G47" s="41"/>
      <c r="H47" s="41"/>
      <c r="I47" s="39"/>
      <c r="J47" s="42"/>
      <c r="K47" s="39"/>
      <c r="L47" s="39"/>
      <c r="M47" s="43"/>
      <c r="N47" s="39"/>
      <c r="O47" s="43"/>
      <c r="P47" s="39"/>
      <c r="Q47" s="43"/>
      <c r="R47" s="39"/>
      <c r="S47" s="43"/>
      <c r="T47" s="43"/>
      <c r="U47" s="43"/>
      <c r="V47" s="43"/>
      <c r="W47" s="43"/>
      <c r="X47" s="43"/>
      <c r="Y47" s="43"/>
      <c r="Z47" s="43"/>
      <c r="AA47" s="43"/>
      <c r="AB47" s="43"/>
      <c r="AC47" s="44"/>
      <c r="AD47" s="44"/>
      <c r="AE47" s="44"/>
      <c r="AF47" s="44"/>
      <c r="AG47" s="44"/>
      <c r="AH47" s="44"/>
      <c r="AI47" s="44"/>
      <c r="AJ47" s="120"/>
      <c r="AK47" s="44"/>
      <c r="AL47" s="44"/>
      <c r="AM47" s="45"/>
      <c r="AN47" s="45"/>
      <c r="AO47" s="45"/>
      <c r="AP47" s="45"/>
      <c r="AQ47" s="45"/>
      <c r="AR47" s="45"/>
      <c r="AS47" s="45"/>
      <c r="AT47" s="45"/>
      <c r="AU47" s="45"/>
      <c r="AV47" s="45"/>
      <c r="AW47" s="45"/>
      <c r="AX47" s="45"/>
      <c r="AY47" s="45"/>
      <c r="BA47" s="2">
        <f t="shared" si="3"/>
        <v>0</v>
      </c>
      <c r="BB47" s="2" t="str">
        <f t="shared" si="22"/>
        <v/>
      </c>
      <c r="BC47" s="2" t="str">
        <f t="shared" si="23"/>
        <v/>
      </c>
      <c r="BD47" s="2" t="str">
        <f t="shared" si="24"/>
        <v/>
      </c>
      <c r="BE47" s="2" t="str">
        <f t="shared" si="25"/>
        <v/>
      </c>
      <c r="BF47" s="2" t="str">
        <f t="shared" si="26"/>
        <v/>
      </c>
      <c r="BG47" s="2" t="str">
        <f t="shared" si="27"/>
        <v/>
      </c>
      <c r="BH47" s="2" t="str">
        <f t="shared" si="28"/>
        <v/>
      </c>
      <c r="BI47" s="31" t="str">
        <f t="shared" si="29"/>
        <v/>
      </c>
      <c r="BK47" s="5">
        <f t="shared" si="30"/>
        <v>0</v>
      </c>
      <c r="BL47" s="3">
        <f t="shared" si="31"/>
        <v>0</v>
      </c>
      <c r="BM47" s="3">
        <f t="shared" si="32"/>
        <v>0</v>
      </c>
      <c r="BN47" s="3">
        <f t="shared" si="33"/>
        <v>0</v>
      </c>
      <c r="BO47" s="3">
        <f t="shared" si="34"/>
        <v>0</v>
      </c>
      <c r="BP47" s="93">
        <f t="shared" si="17"/>
        <v>0</v>
      </c>
      <c r="BQ47" s="93">
        <f t="shared" si="18"/>
        <v>0</v>
      </c>
      <c r="BR47" s="93">
        <f t="shared" si="19"/>
        <v>0</v>
      </c>
      <c r="BS47" s="93">
        <f t="shared" si="20"/>
        <v>0</v>
      </c>
      <c r="BT47" s="93">
        <f t="shared" si="35"/>
        <v>0</v>
      </c>
    </row>
    <row r="48" spans="2:72" x14ac:dyDescent="0.2">
      <c r="B48" s="2" t="str">
        <f t="shared" si="1"/>
        <v>-</v>
      </c>
      <c r="C48" s="22"/>
      <c r="D48" s="22"/>
      <c r="E48" s="39"/>
      <c r="F48" s="40"/>
      <c r="G48" s="41"/>
      <c r="H48" s="41"/>
      <c r="I48" s="39"/>
      <c r="J48" s="42"/>
      <c r="K48" s="39"/>
      <c r="L48" s="39"/>
      <c r="M48" s="43"/>
      <c r="N48" s="39"/>
      <c r="O48" s="43"/>
      <c r="P48" s="39"/>
      <c r="Q48" s="43"/>
      <c r="R48" s="39"/>
      <c r="S48" s="43"/>
      <c r="T48" s="43"/>
      <c r="U48" s="43"/>
      <c r="V48" s="43"/>
      <c r="W48" s="43"/>
      <c r="X48" s="43"/>
      <c r="Y48" s="43"/>
      <c r="Z48" s="43"/>
      <c r="AA48" s="43"/>
      <c r="AB48" s="43"/>
      <c r="AC48" s="44"/>
      <c r="AD48" s="44"/>
      <c r="AE48" s="44"/>
      <c r="AF48" s="44"/>
      <c r="AG48" s="44"/>
      <c r="AH48" s="44"/>
      <c r="AI48" s="44"/>
      <c r="AJ48" s="120"/>
      <c r="AK48" s="44"/>
      <c r="AL48" s="44"/>
      <c r="AM48" s="45"/>
      <c r="AN48" s="45"/>
      <c r="AO48" s="45"/>
      <c r="AP48" s="45"/>
      <c r="AQ48" s="45"/>
      <c r="AR48" s="45"/>
      <c r="AS48" s="45"/>
      <c r="AT48" s="45"/>
      <c r="AU48" s="45"/>
      <c r="AV48" s="45"/>
      <c r="AW48" s="45"/>
      <c r="AX48" s="45"/>
      <c r="AY48" s="45"/>
      <c r="BA48" s="2">
        <f t="shared" si="3"/>
        <v>0</v>
      </c>
      <c r="BB48" s="2" t="str">
        <f t="shared" si="22"/>
        <v/>
      </c>
      <c r="BC48" s="2" t="str">
        <f t="shared" si="23"/>
        <v/>
      </c>
      <c r="BD48" s="2" t="str">
        <f t="shared" si="24"/>
        <v/>
      </c>
      <c r="BE48" s="2" t="str">
        <f t="shared" si="25"/>
        <v/>
      </c>
      <c r="BF48" s="2" t="str">
        <f t="shared" si="26"/>
        <v/>
      </c>
      <c r="BG48" s="2" t="str">
        <f t="shared" si="27"/>
        <v/>
      </c>
      <c r="BH48" s="2" t="str">
        <f t="shared" si="28"/>
        <v/>
      </c>
      <c r="BI48" s="31" t="str">
        <f t="shared" si="29"/>
        <v/>
      </c>
      <c r="BK48" s="5">
        <f t="shared" si="30"/>
        <v>0</v>
      </c>
      <c r="BL48" s="3">
        <f t="shared" si="31"/>
        <v>0</v>
      </c>
      <c r="BM48" s="3">
        <f t="shared" si="32"/>
        <v>0</v>
      </c>
      <c r="BN48" s="3">
        <f t="shared" si="33"/>
        <v>0</v>
      </c>
      <c r="BO48" s="3">
        <f t="shared" si="34"/>
        <v>0</v>
      </c>
      <c r="BP48" s="93">
        <f t="shared" si="17"/>
        <v>0</v>
      </c>
      <c r="BQ48" s="93">
        <f t="shared" si="18"/>
        <v>0</v>
      </c>
      <c r="BR48" s="93">
        <f t="shared" si="19"/>
        <v>0</v>
      </c>
      <c r="BS48" s="93">
        <f t="shared" si="20"/>
        <v>0</v>
      </c>
      <c r="BT48" s="93">
        <f t="shared" si="35"/>
        <v>0</v>
      </c>
    </row>
    <row r="49" spans="2:72" x14ac:dyDescent="0.2">
      <c r="B49" s="2" t="str">
        <f t="shared" si="1"/>
        <v>-</v>
      </c>
      <c r="C49" s="22"/>
      <c r="D49" s="22"/>
      <c r="E49" s="39"/>
      <c r="F49" s="40"/>
      <c r="G49" s="41"/>
      <c r="H49" s="41"/>
      <c r="I49" s="39"/>
      <c r="J49" s="42"/>
      <c r="K49" s="39"/>
      <c r="L49" s="39"/>
      <c r="M49" s="43"/>
      <c r="N49" s="39"/>
      <c r="O49" s="43"/>
      <c r="P49" s="39"/>
      <c r="Q49" s="43"/>
      <c r="R49" s="39"/>
      <c r="S49" s="43"/>
      <c r="T49" s="43"/>
      <c r="U49" s="43"/>
      <c r="V49" s="43"/>
      <c r="W49" s="43"/>
      <c r="X49" s="43"/>
      <c r="Y49" s="43"/>
      <c r="Z49" s="43"/>
      <c r="AA49" s="43"/>
      <c r="AB49" s="43"/>
      <c r="AC49" s="44"/>
      <c r="AD49" s="44"/>
      <c r="AE49" s="44"/>
      <c r="AF49" s="44"/>
      <c r="AG49" s="44"/>
      <c r="AH49" s="44"/>
      <c r="AI49" s="44"/>
      <c r="AJ49" s="120"/>
      <c r="AK49" s="44"/>
      <c r="AL49" s="44"/>
      <c r="AM49" s="45"/>
      <c r="AN49" s="45"/>
      <c r="AO49" s="45"/>
      <c r="AP49" s="45"/>
      <c r="AQ49" s="45"/>
      <c r="AR49" s="45"/>
      <c r="AS49" s="45"/>
      <c r="AT49" s="45"/>
      <c r="AU49" s="45"/>
      <c r="AV49" s="45"/>
      <c r="AW49" s="45"/>
      <c r="AX49" s="45"/>
      <c r="AY49" s="45"/>
      <c r="BA49" s="2">
        <f t="shared" si="3"/>
        <v>0</v>
      </c>
      <c r="BB49" s="2" t="str">
        <f t="shared" si="22"/>
        <v/>
      </c>
      <c r="BC49" s="2" t="str">
        <f t="shared" si="23"/>
        <v/>
      </c>
      <c r="BD49" s="2" t="str">
        <f t="shared" si="24"/>
        <v/>
      </c>
      <c r="BE49" s="2" t="str">
        <f t="shared" si="25"/>
        <v/>
      </c>
      <c r="BF49" s="2" t="str">
        <f t="shared" si="26"/>
        <v/>
      </c>
      <c r="BG49" s="2" t="str">
        <f t="shared" si="27"/>
        <v/>
      </c>
      <c r="BH49" s="2" t="str">
        <f t="shared" si="28"/>
        <v/>
      </c>
      <c r="BI49" s="31" t="str">
        <f t="shared" si="29"/>
        <v/>
      </c>
      <c r="BK49" s="5">
        <f t="shared" si="30"/>
        <v>0</v>
      </c>
      <c r="BL49" s="3">
        <f t="shared" si="31"/>
        <v>0</v>
      </c>
      <c r="BM49" s="3">
        <f t="shared" si="32"/>
        <v>0</v>
      </c>
      <c r="BN49" s="3">
        <f t="shared" si="33"/>
        <v>0</v>
      </c>
      <c r="BO49" s="3">
        <f t="shared" si="34"/>
        <v>0</v>
      </c>
      <c r="BP49" s="93">
        <f t="shared" si="17"/>
        <v>0</v>
      </c>
      <c r="BQ49" s="93">
        <f t="shared" si="18"/>
        <v>0</v>
      </c>
      <c r="BR49" s="93">
        <f t="shared" si="19"/>
        <v>0</v>
      </c>
      <c r="BS49" s="93">
        <f t="shared" si="20"/>
        <v>0</v>
      </c>
      <c r="BT49" s="93">
        <f t="shared" si="35"/>
        <v>0</v>
      </c>
    </row>
    <row r="50" spans="2:72" x14ac:dyDescent="0.2">
      <c r="B50" s="2" t="str">
        <f t="shared" si="1"/>
        <v>-</v>
      </c>
      <c r="C50" s="22"/>
      <c r="D50" s="22"/>
      <c r="E50" s="39"/>
      <c r="F50" s="40"/>
      <c r="G50" s="41"/>
      <c r="H50" s="41"/>
      <c r="I50" s="39"/>
      <c r="J50" s="42"/>
      <c r="K50" s="39"/>
      <c r="L50" s="39"/>
      <c r="M50" s="43"/>
      <c r="N50" s="39"/>
      <c r="O50" s="43"/>
      <c r="P50" s="39"/>
      <c r="Q50" s="43"/>
      <c r="R50" s="39"/>
      <c r="S50" s="43"/>
      <c r="T50" s="43"/>
      <c r="U50" s="43"/>
      <c r="V50" s="43"/>
      <c r="W50" s="43"/>
      <c r="X50" s="43"/>
      <c r="Y50" s="43"/>
      <c r="Z50" s="43"/>
      <c r="AA50" s="43"/>
      <c r="AB50" s="43"/>
      <c r="AC50" s="44"/>
      <c r="AD50" s="44"/>
      <c r="AE50" s="44"/>
      <c r="AF50" s="44"/>
      <c r="AG50" s="44"/>
      <c r="AH50" s="44"/>
      <c r="AI50" s="44"/>
      <c r="AJ50" s="120"/>
      <c r="AK50" s="44"/>
      <c r="AL50" s="44"/>
      <c r="AM50" s="45"/>
      <c r="AN50" s="45"/>
      <c r="AO50" s="45"/>
      <c r="AP50" s="45"/>
      <c r="AQ50" s="45"/>
      <c r="AR50" s="45"/>
      <c r="AS50" s="45"/>
      <c r="AT50" s="45"/>
      <c r="AU50" s="45"/>
      <c r="AV50" s="45"/>
      <c r="AW50" s="45"/>
      <c r="AX50" s="45"/>
      <c r="AY50" s="45"/>
      <c r="BA50" s="2">
        <f t="shared" si="3"/>
        <v>0</v>
      </c>
      <c r="BB50" s="2" t="str">
        <f t="shared" si="22"/>
        <v/>
      </c>
      <c r="BC50" s="2" t="str">
        <f t="shared" si="23"/>
        <v/>
      </c>
      <c r="BD50" s="2" t="str">
        <f t="shared" si="24"/>
        <v/>
      </c>
      <c r="BE50" s="2" t="str">
        <f t="shared" si="25"/>
        <v/>
      </c>
      <c r="BF50" s="2" t="str">
        <f t="shared" si="26"/>
        <v/>
      </c>
      <c r="BG50" s="2" t="str">
        <f t="shared" si="27"/>
        <v/>
      </c>
      <c r="BH50" s="2" t="str">
        <f t="shared" si="28"/>
        <v/>
      </c>
      <c r="BI50" s="31" t="str">
        <f t="shared" si="29"/>
        <v/>
      </c>
      <c r="BK50" s="5">
        <f t="shared" si="30"/>
        <v>0</v>
      </c>
      <c r="BL50" s="3">
        <f t="shared" si="31"/>
        <v>0</v>
      </c>
      <c r="BM50" s="3">
        <f t="shared" si="32"/>
        <v>0</v>
      </c>
      <c r="BN50" s="3">
        <f t="shared" si="33"/>
        <v>0</v>
      </c>
      <c r="BO50" s="3">
        <f t="shared" si="34"/>
        <v>0</v>
      </c>
      <c r="BP50" s="93">
        <f t="shared" si="17"/>
        <v>0</v>
      </c>
      <c r="BQ50" s="93">
        <f t="shared" si="18"/>
        <v>0</v>
      </c>
      <c r="BR50" s="93">
        <f t="shared" si="19"/>
        <v>0</v>
      </c>
      <c r="BS50" s="93">
        <f t="shared" si="20"/>
        <v>0</v>
      </c>
      <c r="BT50" s="93">
        <f t="shared" si="35"/>
        <v>0</v>
      </c>
    </row>
    <row r="51" spans="2:72" x14ac:dyDescent="0.2">
      <c r="B51" s="2" t="str">
        <f t="shared" si="1"/>
        <v>-</v>
      </c>
      <c r="C51" s="22"/>
      <c r="D51" s="22"/>
      <c r="E51" s="39"/>
      <c r="F51" s="40"/>
      <c r="G51" s="41"/>
      <c r="H51" s="41"/>
      <c r="I51" s="39"/>
      <c r="J51" s="42"/>
      <c r="K51" s="39"/>
      <c r="L51" s="39"/>
      <c r="M51" s="43"/>
      <c r="N51" s="39"/>
      <c r="O51" s="43"/>
      <c r="P51" s="39"/>
      <c r="Q51" s="43"/>
      <c r="R51" s="39"/>
      <c r="S51" s="43"/>
      <c r="T51" s="43"/>
      <c r="U51" s="43"/>
      <c r="V51" s="43"/>
      <c r="W51" s="43"/>
      <c r="X51" s="43"/>
      <c r="Y51" s="43"/>
      <c r="Z51" s="43"/>
      <c r="AA51" s="43"/>
      <c r="AB51" s="43"/>
      <c r="AC51" s="44"/>
      <c r="AD51" s="44"/>
      <c r="AE51" s="44"/>
      <c r="AF51" s="44"/>
      <c r="AG51" s="44"/>
      <c r="AH51" s="44"/>
      <c r="AI51" s="44"/>
      <c r="AJ51" s="120"/>
      <c r="AK51" s="44"/>
      <c r="AL51" s="44"/>
      <c r="AM51" s="45"/>
      <c r="AN51" s="45"/>
      <c r="AO51" s="45"/>
      <c r="AP51" s="45"/>
      <c r="AQ51" s="45"/>
      <c r="AR51" s="45"/>
      <c r="AS51" s="45"/>
      <c r="AT51" s="45"/>
      <c r="AU51" s="45"/>
      <c r="AV51" s="45"/>
      <c r="AW51" s="45"/>
      <c r="AX51" s="45"/>
      <c r="AY51" s="45"/>
      <c r="BA51" s="2">
        <f t="shared" si="3"/>
        <v>0</v>
      </c>
      <c r="BB51" s="2" t="str">
        <f t="shared" si="22"/>
        <v/>
      </c>
      <c r="BC51" s="2" t="str">
        <f t="shared" si="23"/>
        <v/>
      </c>
      <c r="BD51" s="2" t="str">
        <f t="shared" si="24"/>
        <v/>
      </c>
      <c r="BE51" s="2" t="str">
        <f t="shared" si="25"/>
        <v/>
      </c>
      <c r="BF51" s="2" t="str">
        <f t="shared" si="26"/>
        <v/>
      </c>
      <c r="BG51" s="2" t="str">
        <f t="shared" si="27"/>
        <v/>
      </c>
      <c r="BH51" s="2" t="str">
        <f t="shared" si="28"/>
        <v/>
      </c>
      <c r="BI51" s="31" t="str">
        <f t="shared" si="29"/>
        <v/>
      </c>
      <c r="BK51" s="5">
        <f t="shared" si="30"/>
        <v>0</v>
      </c>
      <c r="BL51" s="3">
        <f t="shared" si="31"/>
        <v>0</v>
      </c>
      <c r="BM51" s="3">
        <f t="shared" si="32"/>
        <v>0</v>
      </c>
      <c r="BN51" s="3">
        <f t="shared" si="33"/>
        <v>0</v>
      </c>
      <c r="BO51" s="3">
        <f t="shared" si="34"/>
        <v>0</v>
      </c>
      <c r="BP51" s="93">
        <f t="shared" si="17"/>
        <v>0</v>
      </c>
      <c r="BQ51" s="93">
        <f t="shared" si="18"/>
        <v>0</v>
      </c>
      <c r="BR51" s="93">
        <f t="shared" si="19"/>
        <v>0</v>
      </c>
      <c r="BS51" s="93">
        <f t="shared" si="20"/>
        <v>0</v>
      </c>
      <c r="BT51" s="93">
        <f t="shared" si="35"/>
        <v>0</v>
      </c>
    </row>
    <row r="52" spans="2:72" x14ac:dyDescent="0.2">
      <c r="B52" s="2" t="str">
        <f t="shared" si="1"/>
        <v>-</v>
      </c>
      <c r="C52" s="22"/>
      <c r="D52" s="22"/>
      <c r="E52" s="39"/>
      <c r="F52" s="40"/>
      <c r="G52" s="41"/>
      <c r="H52" s="41"/>
      <c r="I52" s="39"/>
      <c r="J52" s="42"/>
      <c r="K52" s="39"/>
      <c r="L52" s="39"/>
      <c r="M52" s="43"/>
      <c r="N52" s="39"/>
      <c r="O52" s="43"/>
      <c r="P52" s="39"/>
      <c r="Q52" s="43"/>
      <c r="R52" s="39"/>
      <c r="S52" s="43"/>
      <c r="T52" s="43"/>
      <c r="U52" s="43"/>
      <c r="V52" s="43"/>
      <c r="W52" s="43"/>
      <c r="X52" s="43"/>
      <c r="Y52" s="43"/>
      <c r="Z52" s="43"/>
      <c r="AA52" s="43"/>
      <c r="AB52" s="43"/>
      <c r="AC52" s="44"/>
      <c r="AD52" s="44"/>
      <c r="AE52" s="44"/>
      <c r="AF52" s="44"/>
      <c r="AG52" s="44"/>
      <c r="AH52" s="44"/>
      <c r="AI52" s="44"/>
      <c r="AJ52" s="120"/>
      <c r="AK52" s="44"/>
      <c r="AL52" s="44"/>
      <c r="AM52" s="45"/>
      <c r="AN52" s="45"/>
      <c r="AO52" s="45"/>
      <c r="AP52" s="45"/>
      <c r="AQ52" s="45"/>
      <c r="AR52" s="45"/>
      <c r="AS52" s="45"/>
      <c r="AT52" s="45"/>
      <c r="AU52" s="45"/>
      <c r="AV52" s="45"/>
      <c r="AW52" s="45"/>
      <c r="AX52" s="45"/>
      <c r="AY52" s="45"/>
      <c r="BA52" s="2">
        <f t="shared" si="3"/>
        <v>0</v>
      </c>
      <c r="BB52" s="2" t="str">
        <f t="shared" si="22"/>
        <v/>
      </c>
      <c r="BC52" s="2" t="str">
        <f t="shared" si="23"/>
        <v/>
      </c>
      <c r="BD52" s="2" t="str">
        <f t="shared" si="24"/>
        <v/>
      </c>
      <c r="BE52" s="2" t="str">
        <f t="shared" si="25"/>
        <v/>
      </c>
      <c r="BF52" s="2" t="str">
        <f t="shared" si="26"/>
        <v/>
      </c>
      <c r="BG52" s="2" t="str">
        <f t="shared" si="27"/>
        <v/>
      </c>
      <c r="BH52" s="2" t="str">
        <f t="shared" si="28"/>
        <v/>
      </c>
      <c r="BI52" s="31" t="str">
        <f t="shared" si="29"/>
        <v/>
      </c>
      <c r="BK52" s="5">
        <f t="shared" si="30"/>
        <v>0</v>
      </c>
      <c r="BL52" s="3">
        <f t="shared" si="31"/>
        <v>0</v>
      </c>
      <c r="BM52" s="3">
        <f t="shared" si="32"/>
        <v>0</v>
      </c>
      <c r="BN52" s="3">
        <f t="shared" si="33"/>
        <v>0</v>
      </c>
      <c r="BO52" s="3">
        <f t="shared" si="34"/>
        <v>0</v>
      </c>
      <c r="BP52" s="93">
        <f t="shared" si="17"/>
        <v>0</v>
      </c>
      <c r="BQ52" s="93">
        <f t="shared" si="18"/>
        <v>0</v>
      </c>
      <c r="BR52" s="93">
        <f t="shared" si="19"/>
        <v>0</v>
      </c>
      <c r="BS52" s="93">
        <f t="shared" si="20"/>
        <v>0</v>
      </c>
      <c r="BT52" s="93">
        <f t="shared" si="35"/>
        <v>0</v>
      </c>
    </row>
    <row r="53" spans="2:72" x14ac:dyDescent="0.2">
      <c r="B53" s="2" t="str">
        <f t="shared" si="1"/>
        <v>-</v>
      </c>
      <c r="C53" s="22"/>
      <c r="D53" s="22"/>
      <c r="E53" s="39"/>
      <c r="F53" s="40"/>
      <c r="G53" s="41"/>
      <c r="H53" s="41"/>
      <c r="I53" s="39"/>
      <c r="J53" s="42"/>
      <c r="K53" s="39"/>
      <c r="L53" s="39"/>
      <c r="M53" s="43"/>
      <c r="N53" s="39"/>
      <c r="O53" s="43"/>
      <c r="P53" s="39"/>
      <c r="Q53" s="43"/>
      <c r="R53" s="39"/>
      <c r="S53" s="43"/>
      <c r="T53" s="43"/>
      <c r="U53" s="43"/>
      <c r="V53" s="43"/>
      <c r="W53" s="43"/>
      <c r="X53" s="43"/>
      <c r="Y53" s="43"/>
      <c r="Z53" s="43"/>
      <c r="AA53" s="43"/>
      <c r="AB53" s="43"/>
      <c r="AC53" s="44"/>
      <c r="AD53" s="44"/>
      <c r="AE53" s="44"/>
      <c r="AF53" s="44"/>
      <c r="AG53" s="44"/>
      <c r="AH53" s="44"/>
      <c r="AI53" s="44"/>
      <c r="AJ53" s="120"/>
      <c r="AK53" s="44"/>
      <c r="AL53" s="44"/>
      <c r="AM53" s="45"/>
      <c r="AN53" s="45"/>
      <c r="AO53" s="45"/>
      <c r="AP53" s="45"/>
      <c r="AQ53" s="45"/>
      <c r="AR53" s="45"/>
      <c r="AS53" s="45"/>
      <c r="AT53" s="45"/>
      <c r="AU53" s="45"/>
      <c r="AV53" s="45"/>
      <c r="AW53" s="45"/>
      <c r="AX53" s="45"/>
      <c r="AY53" s="45"/>
      <c r="BA53" s="2">
        <f t="shared" si="3"/>
        <v>0</v>
      </c>
      <c r="BB53" s="2" t="str">
        <f t="shared" si="22"/>
        <v/>
      </c>
      <c r="BC53" s="2" t="str">
        <f t="shared" si="23"/>
        <v/>
      </c>
      <c r="BD53" s="2" t="str">
        <f t="shared" si="24"/>
        <v/>
      </c>
      <c r="BE53" s="2" t="str">
        <f t="shared" si="25"/>
        <v/>
      </c>
      <c r="BF53" s="2" t="str">
        <f t="shared" si="26"/>
        <v/>
      </c>
      <c r="BG53" s="2" t="str">
        <f t="shared" si="27"/>
        <v/>
      </c>
      <c r="BH53" s="2" t="str">
        <f t="shared" si="28"/>
        <v/>
      </c>
      <c r="BI53" s="31" t="str">
        <f t="shared" si="29"/>
        <v/>
      </c>
      <c r="BK53" s="5">
        <f t="shared" si="30"/>
        <v>0</v>
      </c>
      <c r="BL53" s="3">
        <f t="shared" si="31"/>
        <v>0</v>
      </c>
      <c r="BM53" s="3">
        <f t="shared" si="32"/>
        <v>0</v>
      </c>
      <c r="BN53" s="3">
        <f t="shared" si="33"/>
        <v>0</v>
      </c>
      <c r="BO53" s="3">
        <f t="shared" si="34"/>
        <v>0</v>
      </c>
      <c r="BP53" s="93">
        <f t="shared" si="17"/>
        <v>0</v>
      </c>
      <c r="BQ53" s="93">
        <f t="shared" si="18"/>
        <v>0</v>
      </c>
      <c r="BR53" s="93">
        <f t="shared" si="19"/>
        <v>0</v>
      </c>
      <c r="BS53" s="93">
        <f t="shared" si="20"/>
        <v>0</v>
      </c>
      <c r="BT53" s="93">
        <f t="shared" si="35"/>
        <v>0</v>
      </c>
    </row>
    <row r="54" spans="2:72" x14ac:dyDescent="0.2">
      <c r="B54" s="2" t="str">
        <f t="shared" si="1"/>
        <v>-</v>
      </c>
      <c r="C54" s="22"/>
      <c r="D54" s="22"/>
      <c r="E54" s="39"/>
      <c r="F54" s="40"/>
      <c r="G54" s="41"/>
      <c r="H54" s="41"/>
      <c r="I54" s="39"/>
      <c r="J54" s="42"/>
      <c r="K54" s="39"/>
      <c r="L54" s="39"/>
      <c r="M54" s="43"/>
      <c r="N54" s="39"/>
      <c r="O54" s="43"/>
      <c r="P54" s="39"/>
      <c r="Q54" s="43"/>
      <c r="R54" s="39"/>
      <c r="S54" s="43"/>
      <c r="T54" s="43"/>
      <c r="U54" s="43"/>
      <c r="V54" s="43"/>
      <c r="W54" s="43"/>
      <c r="X54" s="43"/>
      <c r="Y54" s="43"/>
      <c r="Z54" s="43"/>
      <c r="AA54" s="43"/>
      <c r="AB54" s="43"/>
      <c r="AC54" s="44"/>
      <c r="AD54" s="44"/>
      <c r="AE54" s="44"/>
      <c r="AF54" s="44"/>
      <c r="AG54" s="44"/>
      <c r="AH54" s="44"/>
      <c r="AI54" s="44"/>
      <c r="AJ54" s="120"/>
      <c r="AK54" s="44"/>
      <c r="AL54" s="44"/>
      <c r="AM54" s="45"/>
      <c r="AN54" s="45"/>
      <c r="AO54" s="45"/>
      <c r="AP54" s="45"/>
      <c r="AQ54" s="45"/>
      <c r="AR54" s="45"/>
      <c r="AS54" s="45"/>
      <c r="AT54" s="45"/>
      <c r="AU54" s="45"/>
      <c r="AV54" s="45"/>
      <c r="AW54" s="45"/>
      <c r="AX54" s="45"/>
      <c r="AY54" s="45"/>
      <c r="BA54" s="2">
        <f t="shared" si="3"/>
        <v>0</v>
      </c>
      <c r="BB54" s="2" t="str">
        <f t="shared" si="22"/>
        <v/>
      </c>
      <c r="BC54" s="2" t="str">
        <f t="shared" si="23"/>
        <v/>
      </c>
      <c r="BD54" s="2" t="str">
        <f t="shared" si="24"/>
        <v/>
      </c>
      <c r="BE54" s="2" t="str">
        <f t="shared" si="25"/>
        <v/>
      </c>
      <c r="BF54" s="2" t="str">
        <f t="shared" si="26"/>
        <v/>
      </c>
      <c r="BG54" s="2" t="str">
        <f t="shared" si="27"/>
        <v/>
      </c>
      <c r="BH54" s="2" t="str">
        <f t="shared" si="28"/>
        <v/>
      </c>
      <c r="BI54" s="31" t="str">
        <f t="shared" si="29"/>
        <v/>
      </c>
      <c r="BK54" s="5">
        <f t="shared" si="30"/>
        <v>0</v>
      </c>
      <c r="BL54" s="3">
        <f t="shared" si="31"/>
        <v>0</v>
      </c>
      <c r="BM54" s="3">
        <f t="shared" si="32"/>
        <v>0</v>
      </c>
      <c r="BN54" s="3">
        <f t="shared" si="33"/>
        <v>0</v>
      </c>
      <c r="BO54" s="3">
        <f t="shared" si="34"/>
        <v>0</v>
      </c>
      <c r="BP54" s="93">
        <f t="shared" si="17"/>
        <v>0</v>
      </c>
      <c r="BQ54" s="93">
        <f t="shared" si="18"/>
        <v>0</v>
      </c>
      <c r="BR54" s="93">
        <f t="shared" si="19"/>
        <v>0</v>
      </c>
      <c r="BS54" s="93">
        <f t="shared" si="20"/>
        <v>0</v>
      </c>
      <c r="BT54" s="93">
        <f t="shared" si="35"/>
        <v>0</v>
      </c>
    </row>
    <row r="55" spans="2:72" x14ac:dyDescent="0.2">
      <c r="B55" s="2" t="str">
        <f t="shared" si="1"/>
        <v>-</v>
      </c>
      <c r="C55" s="22"/>
      <c r="D55" s="22"/>
      <c r="E55" s="39"/>
      <c r="F55" s="40"/>
      <c r="G55" s="41"/>
      <c r="H55" s="41"/>
      <c r="I55" s="39"/>
      <c r="J55" s="42"/>
      <c r="K55" s="39"/>
      <c r="L55" s="39"/>
      <c r="M55" s="43"/>
      <c r="N55" s="39"/>
      <c r="O55" s="43"/>
      <c r="P55" s="39"/>
      <c r="Q55" s="43"/>
      <c r="R55" s="39"/>
      <c r="S55" s="43"/>
      <c r="T55" s="43"/>
      <c r="U55" s="43"/>
      <c r="V55" s="43"/>
      <c r="W55" s="43"/>
      <c r="X55" s="43"/>
      <c r="Y55" s="43"/>
      <c r="Z55" s="43"/>
      <c r="AA55" s="43"/>
      <c r="AB55" s="43"/>
      <c r="AC55" s="44"/>
      <c r="AD55" s="44"/>
      <c r="AE55" s="44"/>
      <c r="AF55" s="44"/>
      <c r="AG55" s="44"/>
      <c r="AH55" s="44"/>
      <c r="AI55" s="44"/>
      <c r="AJ55" s="120"/>
      <c r="AK55" s="44"/>
      <c r="AL55" s="44"/>
      <c r="AM55" s="45"/>
      <c r="AN55" s="45"/>
      <c r="AO55" s="45"/>
      <c r="AP55" s="45"/>
      <c r="AQ55" s="45"/>
      <c r="AR55" s="45"/>
      <c r="AS55" s="45"/>
      <c r="AT55" s="45"/>
      <c r="AU55" s="45"/>
      <c r="AV55" s="45"/>
      <c r="AW55" s="45"/>
      <c r="AX55" s="45"/>
      <c r="AY55" s="45"/>
      <c r="BA55" s="2">
        <f t="shared" si="3"/>
        <v>0</v>
      </c>
      <c r="BB55" s="2" t="str">
        <f t="shared" si="22"/>
        <v/>
      </c>
      <c r="BC55" s="2" t="str">
        <f t="shared" si="23"/>
        <v/>
      </c>
      <c r="BD55" s="2" t="str">
        <f t="shared" si="24"/>
        <v/>
      </c>
      <c r="BE55" s="2" t="str">
        <f t="shared" si="25"/>
        <v/>
      </c>
      <c r="BF55" s="2" t="str">
        <f t="shared" si="26"/>
        <v/>
      </c>
      <c r="BG55" s="2" t="str">
        <f t="shared" si="27"/>
        <v/>
      </c>
      <c r="BH55" s="2" t="str">
        <f t="shared" si="28"/>
        <v/>
      </c>
      <c r="BI55" s="31" t="str">
        <f t="shared" si="29"/>
        <v/>
      </c>
      <c r="BK55" s="5">
        <f t="shared" si="30"/>
        <v>0</v>
      </c>
      <c r="BL55" s="3">
        <f t="shared" si="31"/>
        <v>0</v>
      </c>
      <c r="BM55" s="3">
        <f t="shared" si="32"/>
        <v>0</v>
      </c>
      <c r="BN55" s="3">
        <f t="shared" si="33"/>
        <v>0</v>
      </c>
      <c r="BO55" s="3">
        <f t="shared" si="34"/>
        <v>0</v>
      </c>
      <c r="BP55" s="93">
        <f t="shared" si="17"/>
        <v>0</v>
      </c>
      <c r="BQ55" s="93">
        <f t="shared" si="18"/>
        <v>0</v>
      </c>
      <c r="BR55" s="93">
        <f t="shared" si="19"/>
        <v>0</v>
      </c>
      <c r="BS55" s="93">
        <f t="shared" si="20"/>
        <v>0</v>
      </c>
      <c r="BT55" s="93">
        <f t="shared" si="35"/>
        <v>0</v>
      </c>
    </row>
    <row r="56" spans="2:72" x14ac:dyDescent="0.2">
      <c r="B56" s="2" t="str">
        <f t="shared" si="1"/>
        <v>-</v>
      </c>
      <c r="C56" s="22"/>
      <c r="D56" s="22"/>
      <c r="E56" s="39"/>
      <c r="F56" s="40"/>
      <c r="G56" s="41"/>
      <c r="H56" s="41"/>
      <c r="I56" s="39"/>
      <c r="J56" s="42"/>
      <c r="K56" s="39"/>
      <c r="L56" s="39"/>
      <c r="M56" s="43"/>
      <c r="N56" s="39"/>
      <c r="O56" s="43"/>
      <c r="P56" s="39"/>
      <c r="Q56" s="43"/>
      <c r="R56" s="39"/>
      <c r="S56" s="43"/>
      <c r="T56" s="43"/>
      <c r="U56" s="43"/>
      <c r="V56" s="43"/>
      <c r="W56" s="43"/>
      <c r="X56" s="43"/>
      <c r="Y56" s="43"/>
      <c r="Z56" s="43"/>
      <c r="AA56" s="43"/>
      <c r="AB56" s="43"/>
      <c r="AC56" s="44"/>
      <c r="AD56" s="44"/>
      <c r="AE56" s="44"/>
      <c r="AF56" s="44"/>
      <c r="AG56" s="44"/>
      <c r="AH56" s="44"/>
      <c r="AI56" s="44"/>
      <c r="AJ56" s="120"/>
      <c r="AK56" s="44"/>
      <c r="AL56" s="44"/>
      <c r="AM56" s="45"/>
      <c r="AN56" s="45"/>
      <c r="AO56" s="45"/>
      <c r="AP56" s="45"/>
      <c r="AQ56" s="45"/>
      <c r="AR56" s="45"/>
      <c r="AS56" s="45"/>
      <c r="AT56" s="45"/>
      <c r="AU56" s="45"/>
      <c r="AV56" s="45"/>
      <c r="AW56" s="45"/>
      <c r="AX56" s="45"/>
      <c r="AY56" s="45"/>
      <c r="BA56" s="2">
        <f t="shared" si="3"/>
        <v>0</v>
      </c>
      <c r="BB56" s="2" t="str">
        <f t="shared" si="22"/>
        <v/>
      </c>
      <c r="BC56" s="2" t="str">
        <f t="shared" si="23"/>
        <v/>
      </c>
      <c r="BD56" s="2" t="str">
        <f t="shared" si="24"/>
        <v/>
      </c>
      <c r="BE56" s="2" t="str">
        <f t="shared" si="25"/>
        <v/>
      </c>
      <c r="BF56" s="2" t="str">
        <f t="shared" si="26"/>
        <v/>
      </c>
      <c r="BG56" s="2" t="str">
        <f t="shared" si="27"/>
        <v/>
      </c>
      <c r="BH56" s="2" t="str">
        <f t="shared" si="28"/>
        <v/>
      </c>
      <c r="BI56" s="31" t="str">
        <f t="shared" si="29"/>
        <v/>
      </c>
      <c r="BK56" s="5">
        <f t="shared" si="30"/>
        <v>0</v>
      </c>
      <c r="BL56" s="3">
        <f t="shared" si="31"/>
        <v>0</v>
      </c>
      <c r="BM56" s="3">
        <f t="shared" si="32"/>
        <v>0</v>
      </c>
      <c r="BN56" s="3">
        <f t="shared" si="33"/>
        <v>0</v>
      </c>
      <c r="BO56" s="3">
        <f t="shared" si="34"/>
        <v>0</v>
      </c>
      <c r="BP56" s="93">
        <f t="shared" si="17"/>
        <v>0</v>
      </c>
      <c r="BQ56" s="93">
        <f t="shared" si="18"/>
        <v>0</v>
      </c>
      <c r="BR56" s="93">
        <f t="shared" si="19"/>
        <v>0</v>
      </c>
      <c r="BS56" s="93">
        <f t="shared" si="20"/>
        <v>0</v>
      </c>
      <c r="BT56" s="93">
        <f t="shared" si="35"/>
        <v>0</v>
      </c>
    </row>
    <row r="57" spans="2:72" x14ac:dyDescent="0.2">
      <c r="B57" s="2" t="str">
        <f t="shared" si="1"/>
        <v>-</v>
      </c>
      <c r="C57" s="22"/>
      <c r="D57" s="22"/>
      <c r="E57" s="39"/>
      <c r="F57" s="40"/>
      <c r="G57" s="41"/>
      <c r="H57" s="41"/>
      <c r="I57" s="39"/>
      <c r="J57" s="42"/>
      <c r="K57" s="39"/>
      <c r="L57" s="39"/>
      <c r="M57" s="43"/>
      <c r="N57" s="39"/>
      <c r="O57" s="43"/>
      <c r="P57" s="39"/>
      <c r="Q57" s="43"/>
      <c r="R57" s="39"/>
      <c r="S57" s="43"/>
      <c r="T57" s="43"/>
      <c r="U57" s="43"/>
      <c r="V57" s="43"/>
      <c r="W57" s="43"/>
      <c r="X57" s="43"/>
      <c r="Y57" s="43"/>
      <c r="Z57" s="43"/>
      <c r="AA57" s="43"/>
      <c r="AB57" s="43"/>
      <c r="AC57" s="44"/>
      <c r="AD57" s="44"/>
      <c r="AE57" s="44"/>
      <c r="AF57" s="44"/>
      <c r="AG57" s="44"/>
      <c r="AH57" s="44"/>
      <c r="AI57" s="44"/>
      <c r="AJ57" s="120"/>
      <c r="AK57" s="44"/>
      <c r="AL57" s="44"/>
      <c r="AM57" s="45"/>
      <c r="AN57" s="45"/>
      <c r="AO57" s="45"/>
      <c r="AP57" s="45"/>
      <c r="AQ57" s="45"/>
      <c r="AR57" s="45"/>
      <c r="AS57" s="45"/>
      <c r="AT57" s="45"/>
      <c r="AU57" s="45"/>
      <c r="AV57" s="45"/>
      <c r="AW57" s="45"/>
      <c r="AX57" s="45"/>
      <c r="AY57" s="45"/>
      <c r="BA57" s="2">
        <f t="shared" si="3"/>
        <v>0</v>
      </c>
      <c r="BB57" s="2" t="str">
        <f t="shared" si="22"/>
        <v/>
      </c>
      <c r="BC57" s="2" t="str">
        <f t="shared" si="23"/>
        <v/>
      </c>
      <c r="BD57" s="2" t="str">
        <f t="shared" si="24"/>
        <v/>
      </c>
      <c r="BE57" s="2" t="str">
        <f t="shared" si="25"/>
        <v/>
      </c>
      <c r="BF57" s="2" t="str">
        <f t="shared" si="26"/>
        <v/>
      </c>
      <c r="BG57" s="2" t="str">
        <f t="shared" si="27"/>
        <v/>
      </c>
      <c r="BH57" s="2" t="str">
        <f t="shared" si="28"/>
        <v/>
      </c>
      <c r="BI57" s="31" t="str">
        <f t="shared" si="29"/>
        <v/>
      </c>
      <c r="BK57" s="5">
        <f t="shared" si="30"/>
        <v>0</v>
      </c>
      <c r="BL57" s="3">
        <f t="shared" si="31"/>
        <v>0</v>
      </c>
      <c r="BM57" s="3">
        <f t="shared" si="32"/>
        <v>0</v>
      </c>
      <c r="BN57" s="3">
        <f t="shared" si="33"/>
        <v>0</v>
      </c>
      <c r="BO57" s="3">
        <f t="shared" si="34"/>
        <v>0</v>
      </c>
      <c r="BP57" s="93">
        <f t="shared" si="17"/>
        <v>0</v>
      </c>
      <c r="BQ57" s="93">
        <f t="shared" si="18"/>
        <v>0</v>
      </c>
      <c r="BR57" s="93">
        <f t="shared" si="19"/>
        <v>0</v>
      </c>
      <c r="BS57" s="93">
        <f t="shared" si="20"/>
        <v>0</v>
      </c>
      <c r="BT57" s="93">
        <f t="shared" si="35"/>
        <v>0</v>
      </c>
    </row>
    <row r="58" spans="2:72" x14ac:dyDescent="0.2">
      <c r="B58" s="2" t="str">
        <f t="shared" si="1"/>
        <v>-</v>
      </c>
      <c r="C58" s="22"/>
      <c r="D58" s="22"/>
      <c r="E58" s="39"/>
      <c r="F58" s="40"/>
      <c r="G58" s="41"/>
      <c r="H58" s="41"/>
      <c r="I58" s="39"/>
      <c r="J58" s="42"/>
      <c r="K58" s="39"/>
      <c r="L58" s="39"/>
      <c r="M58" s="43"/>
      <c r="N58" s="39"/>
      <c r="O58" s="43"/>
      <c r="P58" s="39"/>
      <c r="Q58" s="43"/>
      <c r="R58" s="39"/>
      <c r="S58" s="43"/>
      <c r="T58" s="43"/>
      <c r="U58" s="43"/>
      <c r="V58" s="43"/>
      <c r="W58" s="43"/>
      <c r="X58" s="43"/>
      <c r="Y58" s="43"/>
      <c r="Z58" s="43"/>
      <c r="AA58" s="43"/>
      <c r="AB58" s="43"/>
      <c r="AC58" s="44"/>
      <c r="AD58" s="44"/>
      <c r="AE58" s="44"/>
      <c r="AF58" s="44"/>
      <c r="AG58" s="44"/>
      <c r="AH58" s="44"/>
      <c r="AI58" s="44"/>
      <c r="AJ58" s="120"/>
      <c r="AK58" s="44"/>
      <c r="AL58" s="44"/>
      <c r="AM58" s="45"/>
      <c r="AN58" s="45"/>
      <c r="AO58" s="45"/>
      <c r="AP58" s="45"/>
      <c r="AQ58" s="45"/>
      <c r="AR58" s="45"/>
      <c r="AS58" s="45"/>
      <c r="AT58" s="45"/>
      <c r="AU58" s="45"/>
      <c r="AV58" s="45"/>
      <c r="AW58" s="45"/>
      <c r="AX58" s="45"/>
      <c r="AY58" s="45"/>
      <c r="BA58" s="2">
        <f t="shared" si="3"/>
        <v>0</v>
      </c>
      <c r="BB58" s="2" t="str">
        <f t="shared" si="22"/>
        <v/>
      </c>
      <c r="BC58" s="2" t="str">
        <f t="shared" si="23"/>
        <v/>
      </c>
      <c r="BD58" s="2" t="str">
        <f t="shared" si="24"/>
        <v/>
      </c>
      <c r="BE58" s="2" t="str">
        <f t="shared" si="25"/>
        <v/>
      </c>
      <c r="BF58" s="2" t="str">
        <f t="shared" si="26"/>
        <v/>
      </c>
      <c r="BG58" s="2" t="str">
        <f t="shared" si="27"/>
        <v/>
      </c>
      <c r="BH58" s="2" t="str">
        <f t="shared" si="28"/>
        <v/>
      </c>
      <c r="BI58" s="31" t="str">
        <f t="shared" si="29"/>
        <v/>
      </c>
      <c r="BK58" s="5">
        <f t="shared" si="30"/>
        <v>0</v>
      </c>
      <c r="BL58" s="3">
        <f t="shared" si="31"/>
        <v>0</v>
      </c>
      <c r="BM58" s="3">
        <f t="shared" si="32"/>
        <v>0</v>
      </c>
      <c r="BN58" s="3">
        <f t="shared" si="33"/>
        <v>0</v>
      </c>
      <c r="BO58" s="3">
        <f t="shared" si="34"/>
        <v>0</v>
      </c>
      <c r="BP58" s="93">
        <f t="shared" si="17"/>
        <v>0</v>
      </c>
      <c r="BQ58" s="93">
        <f t="shared" si="18"/>
        <v>0</v>
      </c>
      <c r="BR58" s="93">
        <f t="shared" si="19"/>
        <v>0</v>
      </c>
      <c r="BS58" s="93">
        <f t="shared" si="20"/>
        <v>0</v>
      </c>
      <c r="BT58" s="93">
        <f t="shared" si="35"/>
        <v>0</v>
      </c>
    </row>
    <row r="59" spans="2:72" x14ac:dyDescent="0.2">
      <c r="B59" s="2" t="str">
        <f t="shared" si="1"/>
        <v>-</v>
      </c>
      <c r="C59" s="22"/>
      <c r="D59" s="22"/>
      <c r="E59" s="39"/>
      <c r="F59" s="40"/>
      <c r="G59" s="41"/>
      <c r="H59" s="41"/>
      <c r="I59" s="39"/>
      <c r="J59" s="42"/>
      <c r="K59" s="39"/>
      <c r="L59" s="39"/>
      <c r="M59" s="43"/>
      <c r="N59" s="39"/>
      <c r="O59" s="43"/>
      <c r="P59" s="39"/>
      <c r="Q59" s="43"/>
      <c r="R59" s="39"/>
      <c r="S59" s="43"/>
      <c r="T59" s="43"/>
      <c r="U59" s="43"/>
      <c r="V59" s="43"/>
      <c r="W59" s="43"/>
      <c r="X59" s="43"/>
      <c r="Y59" s="43"/>
      <c r="Z59" s="43"/>
      <c r="AA59" s="43"/>
      <c r="AB59" s="43"/>
      <c r="AC59" s="44"/>
      <c r="AD59" s="44"/>
      <c r="AE59" s="44"/>
      <c r="AF59" s="44"/>
      <c r="AG59" s="44"/>
      <c r="AH59" s="44"/>
      <c r="AI59" s="44"/>
      <c r="AJ59" s="120"/>
      <c r="AK59" s="44"/>
      <c r="AL59" s="44"/>
      <c r="AM59" s="45"/>
      <c r="AN59" s="45"/>
      <c r="AO59" s="45"/>
      <c r="AP59" s="45"/>
      <c r="AQ59" s="45"/>
      <c r="AR59" s="45"/>
      <c r="AS59" s="45"/>
      <c r="AT59" s="45"/>
      <c r="AU59" s="45"/>
      <c r="AV59" s="45"/>
      <c r="AW59" s="45"/>
      <c r="AX59" s="45"/>
      <c r="AY59" s="45"/>
      <c r="BA59" s="2">
        <f t="shared" si="3"/>
        <v>0</v>
      </c>
      <c r="BB59" s="2" t="str">
        <f t="shared" si="22"/>
        <v/>
      </c>
      <c r="BC59" s="2" t="str">
        <f t="shared" si="23"/>
        <v/>
      </c>
      <c r="BD59" s="2" t="str">
        <f t="shared" si="24"/>
        <v/>
      </c>
      <c r="BE59" s="2" t="str">
        <f t="shared" si="25"/>
        <v/>
      </c>
      <c r="BF59" s="2" t="str">
        <f t="shared" si="26"/>
        <v/>
      </c>
      <c r="BG59" s="2" t="str">
        <f t="shared" si="27"/>
        <v/>
      </c>
      <c r="BH59" s="2" t="str">
        <f t="shared" si="28"/>
        <v/>
      </c>
      <c r="BI59" s="31" t="str">
        <f t="shared" si="29"/>
        <v/>
      </c>
      <c r="BK59" s="5">
        <f t="shared" si="30"/>
        <v>0</v>
      </c>
      <c r="BL59" s="3">
        <f t="shared" si="31"/>
        <v>0</v>
      </c>
      <c r="BM59" s="3">
        <f t="shared" si="32"/>
        <v>0</v>
      </c>
      <c r="BN59" s="3">
        <f t="shared" si="33"/>
        <v>0</v>
      </c>
      <c r="BO59" s="3">
        <f t="shared" si="34"/>
        <v>0</v>
      </c>
      <c r="BP59" s="93">
        <f t="shared" si="17"/>
        <v>0</v>
      </c>
      <c r="BQ59" s="93">
        <f t="shared" si="18"/>
        <v>0</v>
      </c>
      <c r="BR59" s="93">
        <f t="shared" si="19"/>
        <v>0</v>
      </c>
      <c r="BS59" s="93">
        <f t="shared" si="20"/>
        <v>0</v>
      </c>
      <c r="BT59" s="93">
        <f t="shared" si="35"/>
        <v>0</v>
      </c>
    </row>
    <row r="60" spans="2:72" x14ac:dyDescent="0.2">
      <c r="B60" s="2" t="str">
        <f t="shared" si="1"/>
        <v>-</v>
      </c>
      <c r="C60" s="22"/>
      <c r="D60" s="22"/>
      <c r="E60" s="39"/>
      <c r="F60" s="40"/>
      <c r="G60" s="41"/>
      <c r="H60" s="41"/>
      <c r="I60" s="39"/>
      <c r="J60" s="42"/>
      <c r="K60" s="39"/>
      <c r="L60" s="39"/>
      <c r="M60" s="43"/>
      <c r="N60" s="39"/>
      <c r="O60" s="43"/>
      <c r="P60" s="39"/>
      <c r="Q60" s="43"/>
      <c r="R60" s="39"/>
      <c r="S60" s="43"/>
      <c r="T60" s="43"/>
      <c r="U60" s="43"/>
      <c r="V60" s="43"/>
      <c r="W60" s="43"/>
      <c r="X60" s="43"/>
      <c r="Y60" s="43"/>
      <c r="Z60" s="43"/>
      <c r="AA60" s="43"/>
      <c r="AB60" s="43"/>
      <c r="AC60" s="44"/>
      <c r="AD60" s="44"/>
      <c r="AE60" s="44"/>
      <c r="AF60" s="44"/>
      <c r="AG60" s="44"/>
      <c r="AH60" s="44"/>
      <c r="AI60" s="44"/>
      <c r="AJ60" s="120"/>
      <c r="AK60" s="44"/>
      <c r="AL60" s="44"/>
      <c r="AM60" s="45"/>
      <c r="AN60" s="45"/>
      <c r="AO60" s="45"/>
      <c r="AP60" s="45"/>
      <c r="AQ60" s="45"/>
      <c r="AR60" s="45"/>
      <c r="AS60" s="45"/>
      <c r="AT60" s="45"/>
      <c r="AU60" s="45"/>
      <c r="AV60" s="45"/>
      <c r="AW60" s="45"/>
      <c r="AX60" s="45"/>
      <c r="AY60" s="45"/>
      <c r="BA60" s="2">
        <f t="shared" si="3"/>
        <v>0</v>
      </c>
      <c r="BB60" s="2" t="str">
        <f t="shared" si="22"/>
        <v/>
      </c>
      <c r="BC60" s="2" t="str">
        <f t="shared" si="23"/>
        <v/>
      </c>
      <c r="BD60" s="2" t="str">
        <f t="shared" si="24"/>
        <v/>
      </c>
      <c r="BE60" s="2" t="str">
        <f t="shared" si="25"/>
        <v/>
      </c>
      <c r="BF60" s="2" t="str">
        <f t="shared" si="26"/>
        <v/>
      </c>
      <c r="BG60" s="2" t="str">
        <f t="shared" si="27"/>
        <v/>
      </c>
      <c r="BH60" s="2" t="str">
        <f t="shared" si="28"/>
        <v/>
      </c>
      <c r="BI60" s="31" t="str">
        <f t="shared" si="29"/>
        <v/>
      </c>
      <c r="BK60" s="5">
        <f t="shared" si="30"/>
        <v>0</v>
      </c>
      <c r="BL60" s="3">
        <f t="shared" si="31"/>
        <v>0</v>
      </c>
      <c r="BM60" s="3">
        <f t="shared" si="32"/>
        <v>0</v>
      </c>
      <c r="BN60" s="3">
        <f t="shared" si="33"/>
        <v>0</v>
      </c>
      <c r="BO60" s="3">
        <f t="shared" si="34"/>
        <v>0</v>
      </c>
      <c r="BP60" s="93">
        <f t="shared" si="17"/>
        <v>0</v>
      </c>
      <c r="BQ60" s="93">
        <f t="shared" si="18"/>
        <v>0</v>
      </c>
      <c r="BR60" s="93">
        <f t="shared" si="19"/>
        <v>0</v>
      </c>
      <c r="BS60" s="93">
        <f t="shared" si="20"/>
        <v>0</v>
      </c>
      <c r="BT60" s="93">
        <f t="shared" si="35"/>
        <v>0</v>
      </c>
    </row>
    <row r="61" spans="2:72" x14ac:dyDescent="0.2">
      <c r="B61" s="2" t="str">
        <f t="shared" si="1"/>
        <v>-</v>
      </c>
      <c r="C61" s="22"/>
      <c r="D61" s="22"/>
      <c r="E61" s="39"/>
      <c r="F61" s="40"/>
      <c r="G61" s="41"/>
      <c r="H61" s="41"/>
      <c r="I61" s="39"/>
      <c r="J61" s="42"/>
      <c r="K61" s="39"/>
      <c r="L61" s="39"/>
      <c r="M61" s="43"/>
      <c r="N61" s="39"/>
      <c r="O61" s="43"/>
      <c r="P61" s="39"/>
      <c r="Q61" s="43"/>
      <c r="R61" s="39"/>
      <c r="S61" s="43"/>
      <c r="T61" s="43"/>
      <c r="U61" s="43"/>
      <c r="V61" s="43"/>
      <c r="W61" s="43"/>
      <c r="X61" s="43"/>
      <c r="Y61" s="43"/>
      <c r="Z61" s="43"/>
      <c r="AA61" s="43"/>
      <c r="AB61" s="43"/>
      <c r="AC61" s="44"/>
      <c r="AD61" s="44"/>
      <c r="AE61" s="44"/>
      <c r="AF61" s="44"/>
      <c r="AG61" s="44"/>
      <c r="AH61" s="44"/>
      <c r="AI61" s="44"/>
      <c r="AJ61" s="120"/>
      <c r="AK61" s="44"/>
      <c r="AL61" s="44"/>
      <c r="AM61" s="45"/>
      <c r="AN61" s="45"/>
      <c r="AO61" s="45"/>
      <c r="AP61" s="45"/>
      <c r="AQ61" s="45"/>
      <c r="AR61" s="45"/>
      <c r="AS61" s="45"/>
      <c r="AT61" s="45"/>
      <c r="AU61" s="45"/>
      <c r="AV61" s="45"/>
      <c r="AW61" s="45"/>
      <c r="AX61" s="45"/>
      <c r="AY61" s="45"/>
      <c r="BA61" s="2">
        <f t="shared" si="3"/>
        <v>0</v>
      </c>
      <c r="BB61" s="2" t="str">
        <f t="shared" si="22"/>
        <v/>
      </c>
      <c r="BC61" s="2" t="str">
        <f t="shared" si="23"/>
        <v/>
      </c>
      <c r="BD61" s="2" t="str">
        <f t="shared" si="24"/>
        <v/>
      </c>
      <c r="BE61" s="2" t="str">
        <f t="shared" si="25"/>
        <v/>
      </c>
      <c r="BF61" s="2" t="str">
        <f t="shared" si="26"/>
        <v/>
      </c>
      <c r="BG61" s="2" t="str">
        <f t="shared" si="27"/>
        <v/>
      </c>
      <c r="BH61" s="2" t="str">
        <f t="shared" si="28"/>
        <v/>
      </c>
      <c r="BI61" s="31" t="str">
        <f t="shared" si="29"/>
        <v/>
      </c>
      <c r="BK61" s="5">
        <f t="shared" si="30"/>
        <v>0</v>
      </c>
      <c r="BL61" s="3">
        <f t="shared" si="31"/>
        <v>0</v>
      </c>
      <c r="BM61" s="3">
        <f t="shared" si="32"/>
        <v>0</v>
      </c>
      <c r="BN61" s="3">
        <f t="shared" si="33"/>
        <v>0</v>
      </c>
      <c r="BO61" s="3">
        <f t="shared" si="34"/>
        <v>0</v>
      </c>
      <c r="BP61" s="93">
        <f t="shared" si="17"/>
        <v>0</v>
      </c>
      <c r="BQ61" s="93">
        <f t="shared" si="18"/>
        <v>0</v>
      </c>
      <c r="BR61" s="93">
        <f t="shared" si="19"/>
        <v>0</v>
      </c>
      <c r="BS61" s="93">
        <f t="shared" si="20"/>
        <v>0</v>
      </c>
      <c r="BT61" s="93">
        <f t="shared" si="35"/>
        <v>0</v>
      </c>
    </row>
    <row r="62" spans="2:72" x14ac:dyDescent="0.2">
      <c r="B62" s="2" t="str">
        <f t="shared" si="1"/>
        <v>-</v>
      </c>
      <c r="C62" s="22"/>
      <c r="D62" s="22"/>
      <c r="E62" s="39"/>
      <c r="F62" s="40"/>
      <c r="G62" s="41"/>
      <c r="H62" s="41"/>
      <c r="I62" s="39"/>
      <c r="J62" s="42"/>
      <c r="K62" s="39"/>
      <c r="L62" s="39"/>
      <c r="M62" s="43"/>
      <c r="N62" s="39"/>
      <c r="O62" s="43"/>
      <c r="P62" s="39"/>
      <c r="Q62" s="43"/>
      <c r="R62" s="39"/>
      <c r="S62" s="43"/>
      <c r="T62" s="43"/>
      <c r="U62" s="43"/>
      <c r="V62" s="43"/>
      <c r="W62" s="43"/>
      <c r="X62" s="43"/>
      <c r="Y62" s="43"/>
      <c r="Z62" s="43"/>
      <c r="AA62" s="43"/>
      <c r="AB62" s="43"/>
      <c r="AC62" s="44"/>
      <c r="AD62" s="44"/>
      <c r="AE62" s="44"/>
      <c r="AF62" s="44"/>
      <c r="AG62" s="44"/>
      <c r="AH62" s="44"/>
      <c r="AI62" s="44"/>
      <c r="AJ62" s="120"/>
      <c r="AK62" s="44"/>
      <c r="AL62" s="44"/>
      <c r="AM62" s="45"/>
      <c r="AN62" s="45"/>
      <c r="AO62" s="45"/>
      <c r="AP62" s="45"/>
      <c r="AQ62" s="45"/>
      <c r="AR62" s="45"/>
      <c r="AS62" s="45"/>
      <c r="AT62" s="45"/>
      <c r="AU62" s="45"/>
      <c r="AV62" s="45"/>
      <c r="AW62" s="45"/>
      <c r="AX62" s="45"/>
      <c r="AY62" s="45"/>
      <c r="BA62" s="2">
        <f t="shared" si="3"/>
        <v>0</v>
      </c>
      <c r="BB62" s="2" t="str">
        <f t="shared" si="22"/>
        <v/>
      </c>
      <c r="BC62" s="2" t="str">
        <f t="shared" si="23"/>
        <v/>
      </c>
      <c r="BD62" s="2" t="str">
        <f t="shared" si="24"/>
        <v/>
      </c>
      <c r="BE62" s="2" t="str">
        <f t="shared" si="25"/>
        <v/>
      </c>
      <c r="BF62" s="2" t="str">
        <f t="shared" si="26"/>
        <v/>
      </c>
      <c r="BG62" s="2" t="str">
        <f t="shared" si="27"/>
        <v/>
      </c>
      <c r="BH62" s="2" t="str">
        <f t="shared" si="28"/>
        <v/>
      </c>
      <c r="BI62" s="31" t="str">
        <f t="shared" si="29"/>
        <v/>
      </c>
      <c r="BK62" s="5">
        <f t="shared" si="30"/>
        <v>0</v>
      </c>
      <c r="BL62" s="3">
        <f t="shared" si="31"/>
        <v>0</v>
      </c>
      <c r="BM62" s="3">
        <f t="shared" si="32"/>
        <v>0</v>
      </c>
      <c r="BN62" s="3">
        <f t="shared" si="33"/>
        <v>0</v>
      </c>
      <c r="BO62" s="3">
        <f t="shared" si="34"/>
        <v>0</v>
      </c>
      <c r="BP62" s="93">
        <f t="shared" si="17"/>
        <v>0</v>
      </c>
      <c r="BQ62" s="93">
        <f t="shared" si="18"/>
        <v>0</v>
      </c>
      <c r="BR62" s="93">
        <f t="shared" si="19"/>
        <v>0</v>
      </c>
      <c r="BS62" s="93">
        <f t="shared" si="20"/>
        <v>0</v>
      </c>
      <c r="BT62" s="93">
        <f t="shared" si="35"/>
        <v>0</v>
      </c>
    </row>
    <row r="63" spans="2:72" x14ac:dyDescent="0.2">
      <c r="B63" s="2" t="str">
        <f t="shared" si="1"/>
        <v>-</v>
      </c>
      <c r="C63" s="22"/>
      <c r="D63" s="22"/>
      <c r="E63" s="39"/>
      <c r="F63" s="40"/>
      <c r="G63" s="41"/>
      <c r="H63" s="41"/>
      <c r="I63" s="39"/>
      <c r="J63" s="42"/>
      <c r="K63" s="39"/>
      <c r="L63" s="39"/>
      <c r="M63" s="43"/>
      <c r="N63" s="39"/>
      <c r="O63" s="43"/>
      <c r="P63" s="39"/>
      <c r="Q63" s="43"/>
      <c r="R63" s="39"/>
      <c r="S63" s="43"/>
      <c r="T63" s="43"/>
      <c r="U63" s="43"/>
      <c r="V63" s="43"/>
      <c r="W63" s="43"/>
      <c r="X63" s="43"/>
      <c r="Y63" s="43"/>
      <c r="Z63" s="43"/>
      <c r="AA63" s="43"/>
      <c r="AB63" s="43"/>
      <c r="AC63" s="44"/>
      <c r="AD63" s="44"/>
      <c r="AE63" s="44"/>
      <c r="AF63" s="44"/>
      <c r="AG63" s="44"/>
      <c r="AH63" s="44"/>
      <c r="AI63" s="44"/>
      <c r="AJ63" s="120"/>
      <c r="AK63" s="44"/>
      <c r="AL63" s="44"/>
      <c r="AM63" s="45"/>
      <c r="AN63" s="45"/>
      <c r="AO63" s="45"/>
      <c r="AP63" s="45"/>
      <c r="AQ63" s="45"/>
      <c r="AR63" s="45"/>
      <c r="AS63" s="45"/>
      <c r="AT63" s="45"/>
      <c r="AU63" s="45"/>
      <c r="AV63" s="45"/>
      <c r="AW63" s="45"/>
      <c r="AX63" s="45"/>
      <c r="AY63" s="45"/>
      <c r="BA63" s="2">
        <f t="shared" si="3"/>
        <v>0</v>
      </c>
      <c r="BB63" s="2" t="str">
        <f t="shared" si="22"/>
        <v/>
      </c>
      <c r="BC63" s="2" t="str">
        <f t="shared" si="23"/>
        <v/>
      </c>
      <c r="BD63" s="2" t="str">
        <f t="shared" si="24"/>
        <v/>
      </c>
      <c r="BE63" s="2" t="str">
        <f t="shared" si="25"/>
        <v/>
      </c>
      <c r="BF63" s="2" t="str">
        <f t="shared" si="26"/>
        <v/>
      </c>
      <c r="BG63" s="2" t="str">
        <f t="shared" si="27"/>
        <v/>
      </c>
      <c r="BH63" s="2" t="str">
        <f t="shared" si="28"/>
        <v/>
      </c>
      <c r="BI63" s="31" t="str">
        <f t="shared" si="29"/>
        <v/>
      </c>
      <c r="BK63" s="5">
        <f t="shared" si="30"/>
        <v>0</v>
      </c>
      <c r="BL63" s="3">
        <f t="shared" si="31"/>
        <v>0</v>
      </c>
      <c r="BM63" s="3">
        <f t="shared" si="32"/>
        <v>0</v>
      </c>
      <c r="BN63" s="3">
        <f t="shared" si="33"/>
        <v>0</v>
      </c>
      <c r="BO63" s="3">
        <f t="shared" si="34"/>
        <v>0</v>
      </c>
      <c r="BP63" s="93">
        <f t="shared" si="17"/>
        <v>0</v>
      </c>
      <c r="BQ63" s="93">
        <f t="shared" si="18"/>
        <v>0</v>
      </c>
      <c r="BR63" s="93">
        <f t="shared" si="19"/>
        <v>0</v>
      </c>
      <c r="BS63" s="93">
        <f t="shared" si="20"/>
        <v>0</v>
      </c>
      <c r="BT63" s="93">
        <f t="shared" si="35"/>
        <v>0</v>
      </c>
    </row>
    <row r="64" spans="2:72" x14ac:dyDescent="0.2">
      <c r="B64" s="2" t="str">
        <f t="shared" si="1"/>
        <v>-</v>
      </c>
      <c r="C64" s="22"/>
      <c r="D64" s="22"/>
      <c r="E64" s="39"/>
      <c r="F64" s="40"/>
      <c r="G64" s="41"/>
      <c r="H64" s="41"/>
      <c r="I64" s="39"/>
      <c r="J64" s="42"/>
      <c r="K64" s="39"/>
      <c r="L64" s="39"/>
      <c r="M64" s="43"/>
      <c r="N64" s="39"/>
      <c r="O64" s="43"/>
      <c r="P64" s="39"/>
      <c r="Q64" s="43"/>
      <c r="R64" s="39"/>
      <c r="S64" s="43"/>
      <c r="T64" s="43"/>
      <c r="U64" s="43"/>
      <c r="V64" s="43"/>
      <c r="W64" s="43"/>
      <c r="X64" s="43"/>
      <c r="Y64" s="43"/>
      <c r="Z64" s="43"/>
      <c r="AA64" s="43"/>
      <c r="AB64" s="43"/>
      <c r="AC64" s="44"/>
      <c r="AD64" s="44"/>
      <c r="AE64" s="44"/>
      <c r="AF64" s="44"/>
      <c r="AG64" s="44"/>
      <c r="AH64" s="44"/>
      <c r="AI64" s="44"/>
      <c r="AJ64" s="120"/>
      <c r="AK64" s="44"/>
      <c r="AL64" s="44"/>
      <c r="AM64" s="45"/>
      <c r="AN64" s="45"/>
      <c r="AO64" s="45"/>
      <c r="AP64" s="45"/>
      <c r="AQ64" s="45"/>
      <c r="AR64" s="45"/>
      <c r="AS64" s="45"/>
      <c r="AT64" s="45"/>
      <c r="AU64" s="45"/>
      <c r="AV64" s="45"/>
      <c r="AW64" s="45"/>
      <c r="AX64" s="45"/>
      <c r="AY64" s="45"/>
      <c r="BA64" s="2">
        <f t="shared" si="3"/>
        <v>0</v>
      </c>
      <c r="BB64" s="2" t="str">
        <f t="shared" si="22"/>
        <v/>
      </c>
      <c r="BC64" s="2" t="str">
        <f t="shared" si="23"/>
        <v/>
      </c>
      <c r="BD64" s="2" t="str">
        <f t="shared" si="24"/>
        <v/>
      </c>
      <c r="BE64" s="2" t="str">
        <f t="shared" si="25"/>
        <v/>
      </c>
      <c r="BF64" s="2" t="str">
        <f t="shared" si="26"/>
        <v/>
      </c>
      <c r="BG64" s="2" t="str">
        <f t="shared" si="27"/>
        <v/>
      </c>
      <c r="BH64" s="2" t="str">
        <f t="shared" si="28"/>
        <v/>
      </c>
      <c r="BI64" s="31" t="str">
        <f t="shared" si="29"/>
        <v/>
      </c>
      <c r="BK64" s="5">
        <f t="shared" si="30"/>
        <v>0</v>
      </c>
      <c r="BL64" s="3">
        <f t="shared" si="31"/>
        <v>0</v>
      </c>
      <c r="BM64" s="3">
        <f t="shared" si="32"/>
        <v>0</v>
      </c>
      <c r="BN64" s="3">
        <f t="shared" si="33"/>
        <v>0</v>
      </c>
      <c r="BO64" s="3">
        <f t="shared" si="34"/>
        <v>0</v>
      </c>
      <c r="BP64" s="93">
        <f t="shared" si="17"/>
        <v>0</v>
      </c>
      <c r="BQ64" s="93">
        <f t="shared" si="18"/>
        <v>0</v>
      </c>
      <c r="BR64" s="93">
        <f t="shared" si="19"/>
        <v>0</v>
      </c>
      <c r="BS64" s="93">
        <f t="shared" si="20"/>
        <v>0</v>
      </c>
      <c r="BT64" s="93">
        <f t="shared" si="35"/>
        <v>0</v>
      </c>
    </row>
    <row r="65" spans="2:72" x14ac:dyDescent="0.2">
      <c r="B65" s="2" t="str">
        <f t="shared" si="1"/>
        <v>-</v>
      </c>
      <c r="C65" s="22"/>
      <c r="D65" s="22"/>
      <c r="E65" s="39"/>
      <c r="F65" s="40"/>
      <c r="G65" s="41"/>
      <c r="H65" s="41"/>
      <c r="I65" s="39"/>
      <c r="J65" s="42"/>
      <c r="K65" s="39"/>
      <c r="L65" s="39"/>
      <c r="M65" s="43"/>
      <c r="N65" s="39"/>
      <c r="O65" s="43"/>
      <c r="P65" s="39"/>
      <c r="Q65" s="43"/>
      <c r="R65" s="39"/>
      <c r="S65" s="43"/>
      <c r="T65" s="43"/>
      <c r="U65" s="43"/>
      <c r="V65" s="43"/>
      <c r="W65" s="43"/>
      <c r="X65" s="43"/>
      <c r="Y65" s="43"/>
      <c r="Z65" s="43"/>
      <c r="AA65" s="43"/>
      <c r="AB65" s="43"/>
      <c r="AC65" s="44"/>
      <c r="AD65" s="44"/>
      <c r="AE65" s="44"/>
      <c r="AF65" s="44"/>
      <c r="AG65" s="44"/>
      <c r="AH65" s="44"/>
      <c r="AI65" s="44"/>
      <c r="AJ65" s="120"/>
      <c r="AK65" s="44"/>
      <c r="AL65" s="44"/>
      <c r="AM65" s="45"/>
      <c r="AN65" s="45"/>
      <c r="AO65" s="45"/>
      <c r="AP65" s="45"/>
      <c r="AQ65" s="45"/>
      <c r="AR65" s="45"/>
      <c r="AS65" s="45"/>
      <c r="AT65" s="45"/>
      <c r="AU65" s="45"/>
      <c r="AV65" s="45"/>
      <c r="AW65" s="45"/>
      <c r="AX65" s="45"/>
      <c r="AY65" s="45"/>
      <c r="BA65" s="2">
        <f t="shared" si="3"/>
        <v>0</v>
      </c>
      <c r="BB65" s="2" t="str">
        <f t="shared" si="22"/>
        <v/>
      </c>
      <c r="BC65" s="2" t="str">
        <f t="shared" si="23"/>
        <v/>
      </c>
      <c r="BD65" s="2" t="str">
        <f t="shared" si="24"/>
        <v/>
      </c>
      <c r="BE65" s="2" t="str">
        <f t="shared" si="25"/>
        <v/>
      </c>
      <c r="BF65" s="2" t="str">
        <f t="shared" si="26"/>
        <v/>
      </c>
      <c r="BG65" s="2" t="str">
        <f t="shared" si="27"/>
        <v/>
      </c>
      <c r="BH65" s="2" t="str">
        <f t="shared" si="28"/>
        <v/>
      </c>
      <c r="BI65" s="31" t="str">
        <f t="shared" si="29"/>
        <v/>
      </c>
      <c r="BK65" s="5">
        <f t="shared" si="30"/>
        <v>0</v>
      </c>
      <c r="BL65" s="3">
        <f t="shared" si="31"/>
        <v>0</v>
      </c>
      <c r="BM65" s="3">
        <f t="shared" si="32"/>
        <v>0</v>
      </c>
      <c r="BN65" s="3">
        <f t="shared" si="33"/>
        <v>0</v>
      </c>
      <c r="BO65" s="3">
        <f t="shared" si="34"/>
        <v>0</v>
      </c>
      <c r="BP65" s="93">
        <f t="shared" si="17"/>
        <v>0</v>
      </c>
      <c r="BQ65" s="93">
        <f t="shared" si="18"/>
        <v>0</v>
      </c>
      <c r="BR65" s="93">
        <f t="shared" si="19"/>
        <v>0</v>
      </c>
      <c r="BS65" s="93">
        <f t="shared" si="20"/>
        <v>0</v>
      </c>
      <c r="BT65" s="93">
        <f t="shared" si="35"/>
        <v>0</v>
      </c>
    </row>
    <row r="66" spans="2:72" x14ac:dyDescent="0.2">
      <c r="B66" s="2" t="str">
        <f t="shared" si="1"/>
        <v>-</v>
      </c>
      <c r="C66" s="22"/>
      <c r="D66" s="22"/>
      <c r="E66" s="39"/>
      <c r="F66" s="40"/>
      <c r="G66" s="41"/>
      <c r="H66" s="41"/>
      <c r="I66" s="39"/>
      <c r="J66" s="42"/>
      <c r="K66" s="39"/>
      <c r="L66" s="39"/>
      <c r="M66" s="43"/>
      <c r="N66" s="39"/>
      <c r="O66" s="43"/>
      <c r="P66" s="39"/>
      <c r="Q66" s="43"/>
      <c r="R66" s="39"/>
      <c r="S66" s="43"/>
      <c r="T66" s="43"/>
      <c r="U66" s="43"/>
      <c r="V66" s="43"/>
      <c r="W66" s="43"/>
      <c r="X66" s="43"/>
      <c r="Y66" s="43"/>
      <c r="Z66" s="43"/>
      <c r="AA66" s="43"/>
      <c r="AB66" s="43"/>
      <c r="AC66" s="44"/>
      <c r="AD66" s="44"/>
      <c r="AE66" s="44"/>
      <c r="AF66" s="44"/>
      <c r="AG66" s="44"/>
      <c r="AH66" s="44"/>
      <c r="AI66" s="44"/>
      <c r="AJ66" s="120"/>
      <c r="AK66" s="44"/>
      <c r="AL66" s="44"/>
      <c r="AM66" s="45"/>
      <c r="AN66" s="45"/>
      <c r="AO66" s="45"/>
      <c r="AP66" s="45"/>
      <c r="AQ66" s="45"/>
      <c r="AR66" s="45"/>
      <c r="AS66" s="45"/>
      <c r="AT66" s="45"/>
      <c r="AU66" s="45"/>
      <c r="AV66" s="45"/>
      <c r="AW66" s="45"/>
      <c r="AX66" s="45"/>
      <c r="AY66" s="45"/>
      <c r="BA66" s="2">
        <f t="shared" si="3"/>
        <v>0</v>
      </c>
      <c r="BB66" s="2" t="str">
        <f t="shared" si="22"/>
        <v/>
      </c>
      <c r="BC66" s="2" t="str">
        <f t="shared" si="23"/>
        <v/>
      </c>
      <c r="BD66" s="2" t="str">
        <f t="shared" si="24"/>
        <v/>
      </c>
      <c r="BE66" s="2" t="str">
        <f t="shared" si="25"/>
        <v/>
      </c>
      <c r="BF66" s="2" t="str">
        <f t="shared" si="26"/>
        <v/>
      </c>
      <c r="BG66" s="2" t="str">
        <f t="shared" si="27"/>
        <v/>
      </c>
      <c r="BH66" s="2" t="str">
        <f t="shared" si="28"/>
        <v/>
      </c>
      <c r="BI66" s="31" t="str">
        <f t="shared" si="29"/>
        <v/>
      </c>
      <c r="BK66" s="5">
        <f t="shared" si="30"/>
        <v>0</v>
      </c>
      <c r="BL66" s="3">
        <f t="shared" si="31"/>
        <v>0</v>
      </c>
      <c r="BM66" s="3">
        <f t="shared" si="32"/>
        <v>0</v>
      </c>
      <c r="BN66" s="3">
        <f t="shared" si="33"/>
        <v>0</v>
      </c>
      <c r="BO66" s="3">
        <f t="shared" si="34"/>
        <v>0</v>
      </c>
      <c r="BP66" s="93">
        <f t="shared" si="17"/>
        <v>0</v>
      </c>
      <c r="BQ66" s="93">
        <f t="shared" si="18"/>
        <v>0</v>
      </c>
      <c r="BR66" s="93">
        <f t="shared" si="19"/>
        <v>0</v>
      </c>
      <c r="BS66" s="93">
        <f t="shared" si="20"/>
        <v>0</v>
      </c>
      <c r="BT66" s="93">
        <f t="shared" si="35"/>
        <v>0</v>
      </c>
    </row>
    <row r="67" spans="2:72" x14ac:dyDescent="0.2">
      <c r="B67" s="2" t="str">
        <f t="shared" si="1"/>
        <v>-</v>
      </c>
      <c r="C67" s="22"/>
      <c r="D67" s="22"/>
      <c r="E67" s="39"/>
      <c r="F67" s="40"/>
      <c r="G67" s="41"/>
      <c r="H67" s="41"/>
      <c r="I67" s="39"/>
      <c r="J67" s="42"/>
      <c r="K67" s="39"/>
      <c r="L67" s="39"/>
      <c r="M67" s="43"/>
      <c r="N67" s="39"/>
      <c r="O67" s="43"/>
      <c r="P67" s="39"/>
      <c r="Q67" s="43"/>
      <c r="R67" s="39"/>
      <c r="S67" s="43"/>
      <c r="T67" s="43"/>
      <c r="U67" s="43"/>
      <c r="V67" s="43"/>
      <c r="W67" s="43"/>
      <c r="X67" s="43"/>
      <c r="Y67" s="43"/>
      <c r="Z67" s="43"/>
      <c r="AA67" s="43"/>
      <c r="AB67" s="43"/>
      <c r="AC67" s="44"/>
      <c r="AD67" s="44"/>
      <c r="AE67" s="44"/>
      <c r="AF67" s="44"/>
      <c r="AG67" s="44"/>
      <c r="AH67" s="44"/>
      <c r="AI67" s="44"/>
      <c r="AJ67" s="120"/>
      <c r="AK67" s="44"/>
      <c r="AL67" s="44"/>
      <c r="AM67" s="45"/>
      <c r="AN67" s="45"/>
      <c r="AO67" s="45"/>
      <c r="AP67" s="45"/>
      <c r="AQ67" s="45"/>
      <c r="AR67" s="45"/>
      <c r="AS67" s="45"/>
      <c r="AT67" s="45"/>
      <c r="AU67" s="45"/>
      <c r="AV67" s="45"/>
      <c r="AW67" s="45"/>
      <c r="AX67" s="45"/>
      <c r="AY67" s="45"/>
      <c r="BA67" s="2">
        <f t="shared" si="3"/>
        <v>0</v>
      </c>
      <c r="BB67" s="2" t="str">
        <f t="shared" si="22"/>
        <v/>
      </c>
      <c r="BC67" s="2" t="str">
        <f t="shared" si="23"/>
        <v/>
      </c>
      <c r="BD67" s="2" t="str">
        <f t="shared" si="24"/>
        <v/>
      </c>
      <c r="BE67" s="2" t="str">
        <f t="shared" si="25"/>
        <v/>
      </c>
      <c r="BF67" s="2" t="str">
        <f t="shared" si="26"/>
        <v/>
      </c>
      <c r="BG67" s="2" t="str">
        <f t="shared" si="27"/>
        <v/>
      </c>
      <c r="BH67" s="2" t="str">
        <f t="shared" si="28"/>
        <v/>
      </c>
      <c r="BI67" s="31" t="str">
        <f t="shared" si="29"/>
        <v/>
      </c>
      <c r="BK67" s="5">
        <f t="shared" si="30"/>
        <v>0</v>
      </c>
      <c r="BL67" s="3">
        <f t="shared" si="31"/>
        <v>0</v>
      </c>
      <c r="BM67" s="3">
        <f t="shared" si="32"/>
        <v>0</v>
      </c>
      <c r="BN67" s="3">
        <f t="shared" si="33"/>
        <v>0</v>
      </c>
      <c r="BO67" s="3">
        <f t="shared" si="34"/>
        <v>0</v>
      </c>
      <c r="BP67" s="93">
        <f t="shared" si="17"/>
        <v>0</v>
      </c>
      <c r="BQ67" s="93">
        <f t="shared" si="18"/>
        <v>0</v>
      </c>
      <c r="BR67" s="93">
        <f t="shared" si="19"/>
        <v>0</v>
      </c>
      <c r="BS67" s="93">
        <f t="shared" si="20"/>
        <v>0</v>
      </c>
      <c r="BT67" s="93">
        <f t="shared" si="35"/>
        <v>0</v>
      </c>
    </row>
    <row r="68" spans="2:72" x14ac:dyDescent="0.2">
      <c r="B68" s="2" t="str">
        <f t="shared" si="1"/>
        <v>-</v>
      </c>
      <c r="C68" s="22"/>
      <c r="D68" s="22"/>
      <c r="E68" s="39"/>
      <c r="F68" s="40"/>
      <c r="G68" s="41"/>
      <c r="H68" s="41"/>
      <c r="I68" s="39"/>
      <c r="J68" s="42"/>
      <c r="K68" s="39"/>
      <c r="L68" s="39"/>
      <c r="M68" s="43"/>
      <c r="N68" s="39"/>
      <c r="O68" s="43"/>
      <c r="P68" s="39"/>
      <c r="Q68" s="43"/>
      <c r="R68" s="39"/>
      <c r="S68" s="43"/>
      <c r="T68" s="43"/>
      <c r="U68" s="43"/>
      <c r="V68" s="43"/>
      <c r="W68" s="43"/>
      <c r="X68" s="43"/>
      <c r="Y68" s="43"/>
      <c r="Z68" s="43"/>
      <c r="AA68" s="43"/>
      <c r="AB68" s="43"/>
      <c r="AC68" s="44"/>
      <c r="AD68" s="44"/>
      <c r="AE68" s="44"/>
      <c r="AF68" s="44"/>
      <c r="AG68" s="44"/>
      <c r="AH68" s="44"/>
      <c r="AI68" s="44"/>
      <c r="AJ68" s="120"/>
      <c r="AK68" s="44"/>
      <c r="AL68" s="44"/>
      <c r="AM68" s="45"/>
      <c r="AN68" s="45"/>
      <c r="AO68" s="45"/>
      <c r="AP68" s="45"/>
      <c r="AQ68" s="45"/>
      <c r="AR68" s="45"/>
      <c r="AS68" s="45"/>
      <c r="AT68" s="45"/>
      <c r="AU68" s="45"/>
      <c r="AV68" s="45"/>
      <c r="AW68" s="45"/>
      <c r="AX68" s="45"/>
      <c r="AY68" s="45"/>
      <c r="BA68" s="2">
        <f t="shared" si="3"/>
        <v>0</v>
      </c>
      <c r="BB68" s="2" t="str">
        <f t="shared" si="22"/>
        <v/>
      </c>
      <c r="BC68" s="2" t="str">
        <f t="shared" si="23"/>
        <v/>
      </c>
      <c r="BD68" s="2" t="str">
        <f t="shared" si="24"/>
        <v/>
      </c>
      <c r="BE68" s="2" t="str">
        <f t="shared" si="25"/>
        <v/>
      </c>
      <c r="BF68" s="2" t="str">
        <f t="shared" si="26"/>
        <v/>
      </c>
      <c r="BG68" s="2" t="str">
        <f t="shared" si="27"/>
        <v/>
      </c>
      <c r="BH68" s="2" t="str">
        <f t="shared" si="28"/>
        <v/>
      </c>
      <c r="BI68" s="31" t="str">
        <f t="shared" si="29"/>
        <v/>
      </c>
      <c r="BK68" s="5">
        <f t="shared" si="30"/>
        <v>0</v>
      </c>
      <c r="BL68" s="3">
        <f t="shared" si="31"/>
        <v>0</v>
      </c>
      <c r="BM68" s="3">
        <f t="shared" si="32"/>
        <v>0</v>
      </c>
      <c r="BN68" s="3">
        <f t="shared" si="33"/>
        <v>0</v>
      </c>
      <c r="BO68" s="3">
        <f t="shared" si="34"/>
        <v>0</v>
      </c>
      <c r="BP68" s="93">
        <f t="shared" si="17"/>
        <v>0</v>
      </c>
      <c r="BQ68" s="93">
        <f t="shared" si="18"/>
        <v>0</v>
      </c>
      <c r="BR68" s="93">
        <f t="shared" si="19"/>
        <v>0</v>
      </c>
      <c r="BS68" s="93">
        <f t="shared" si="20"/>
        <v>0</v>
      </c>
      <c r="BT68" s="93">
        <f t="shared" si="35"/>
        <v>0</v>
      </c>
    </row>
    <row r="69" spans="2:72" x14ac:dyDescent="0.2">
      <c r="B69" s="2" t="str">
        <f t="shared" si="1"/>
        <v>-</v>
      </c>
      <c r="C69" s="22"/>
      <c r="D69" s="22"/>
      <c r="E69" s="39"/>
      <c r="F69" s="40"/>
      <c r="G69" s="41"/>
      <c r="H69" s="41"/>
      <c r="I69" s="39"/>
      <c r="J69" s="42"/>
      <c r="K69" s="39"/>
      <c r="L69" s="39"/>
      <c r="M69" s="43"/>
      <c r="N69" s="39"/>
      <c r="O69" s="43"/>
      <c r="P69" s="39"/>
      <c r="Q69" s="43"/>
      <c r="R69" s="39"/>
      <c r="S69" s="43"/>
      <c r="T69" s="43"/>
      <c r="U69" s="43"/>
      <c r="V69" s="43"/>
      <c r="W69" s="43"/>
      <c r="X69" s="43"/>
      <c r="Y69" s="43"/>
      <c r="Z69" s="43"/>
      <c r="AA69" s="43"/>
      <c r="AB69" s="43"/>
      <c r="AC69" s="44"/>
      <c r="AD69" s="44"/>
      <c r="AE69" s="44"/>
      <c r="AF69" s="44"/>
      <c r="AG69" s="44"/>
      <c r="AH69" s="44"/>
      <c r="AI69" s="44"/>
      <c r="AJ69" s="120"/>
      <c r="AK69" s="44"/>
      <c r="AL69" s="44"/>
      <c r="AM69" s="45"/>
      <c r="AN69" s="45"/>
      <c r="AO69" s="45"/>
      <c r="AP69" s="45"/>
      <c r="AQ69" s="45"/>
      <c r="AR69" s="45"/>
      <c r="AS69" s="45"/>
      <c r="AT69" s="45"/>
      <c r="AU69" s="45"/>
      <c r="AV69" s="45"/>
      <c r="AW69" s="45"/>
      <c r="AX69" s="45"/>
      <c r="AY69" s="45"/>
      <c r="BA69" s="2">
        <f t="shared" si="3"/>
        <v>0</v>
      </c>
      <c r="BB69" s="2" t="str">
        <f t="shared" si="22"/>
        <v/>
      </c>
      <c r="BC69" s="2" t="str">
        <f t="shared" si="23"/>
        <v/>
      </c>
      <c r="BD69" s="2" t="str">
        <f t="shared" si="24"/>
        <v/>
      </c>
      <c r="BE69" s="2" t="str">
        <f t="shared" si="25"/>
        <v/>
      </c>
      <c r="BF69" s="2" t="str">
        <f t="shared" si="26"/>
        <v/>
      </c>
      <c r="BG69" s="2" t="str">
        <f t="shared" si="27"/>
        <v/>
      </c>
      <c r="BH69" s="2" t="str">
        <f t="shared" si="28"/>
        <v/>
      </c>
      <c r="BI69" s="31" t="str">
        <f t="shared" si="29"/>
        <v/>
      </c>
      <c r="BK69" s="5">
        <f t="shared" si="30"/>
        <v>0</v>
      </c>
      <c r="BL69" s="3">
        <f t="shared" si="31"/>
        <v>0</v>
      </c>
      <c r="BM69" s="3">
        <f t="shared" si="32"/>
        <v>0</v>
      </c>
      <c r="BN69" s="3">
        <f t="shared" si="33"/>
        <v>0</v>
      </c>
      <c r="BO69" s="3">
        <f t="shared" si="34"/>
        <v>0</v>
      </c>
      <c r="BP69" s="93">
        <f t="shared" si="17"/>
        <v>0</v>
      </c>
      <c r="BQ69" s="93">
        <f t="shared" si="18"/>
        <v>0</v>
      </c>
      <c r="BR69" s="93">
        <f t="shared" si="19"/>
        <v>0</v>
      </c>
      <c r="BS69" s="93">
        <f t="shared" si="20"/>
        <v>0</v>
      </c>
      <c r="BT69" s="93">
        <f t="shared" si="35"/>
        <v>0</v>
      </c>
    </row>
    <row r="70" spans="2:72" x14ac:dyDescent="0.2">
      <c r="B70" s="2" t="str">
        <f t="shared" si="1"/>
        <v>-</v>
      </c>
      <c r="C70" s="22"/>
      <c r="D70" s="22"/>
      <c r="E70" s="39"/>
      <c r="F70" s="40"/>
      <c r="G70" s="41"/>
      <c r="H70" s="41"/>
      <c r="I70" s="39"/>
      <c r="J70" s="42"/>
      <c r="K70" s="39"/>
      <c r="L70" s="39"/>
      <c r="M70" s="43"/>
      <c r="N70" s="39"/>
      <c r="O70" s="43"/>
      <c r="P70" s="39"/>
      <c r="Q70" s="43"/>
      <c r="R70" s="39"/>
      <c r="S70" s="43"/>
      <c r="T70" s="43"/>
      <c r="U70" s="43"/>
      <c r="V70" s="43"/>
      <c r="W70" s="43"/>
      <c r="X70" s="43"/>
      <c r="Y70" s="43"/>
      <c r="Z70" s="43"/>
      <c r="AA70" s="43"/>
      <c r="AB70" s="43"/>
      <c r="AC70" s="44"/>
      <c r="AD70" s="44"/>
      <c r="AE70" s="44"/>
      <c r="AF70" s="44"/>
      <c r="AG70" s="44"/>
      <c r="AH70" s="44"/>
      <c r="AI70" s="44"/>
      <c r="AJ70" s="120"/>
      <c r="AK70" s="44"/>
      <c r="AL70" s="44"/>
      <c r="AM70" s="45"/>
      <c r="AN70" s="45"/>
      <c r="AO70" s="45"/>
      <c r="AP70" s="45"/>
      <c r="AQ70" s="45"/>
      <c r="AR70" s="45"/>
      <c r="AS70" s="45"/>
      <c r="AT70" s="45"/>
      <c r="AU70" s="45"/>
      <c r="AV70" s="45"/>
      <c r="AW70" s="45"/>
      <c r="AX70" s="45"/>
      <c r="AY70" s="45"/>
      <c r="BA70" s="2">
        <f t="shared" si="3"/>
        <v>0</v>
      </c>
      <c r="BB70" s="2" t="str">
        <f t="shared" si="22"/>
        <v/>
      </c>
      <c r="BC70" s="2" t="str">
        <f t="shared" si="23"/>
        <v/>
      </c>
      <c r="BD70" s="2" t="str">
        <f t="shared" si="24"/>
        <v/>
      </c>
      <c r="BE70" s="2" t="str">
        <f t="shared" si="25"/>
        <v/>
      </c>
      <c r="BF70" s="2" t="str">
        <f t="shared" si="26"/>
        <v/>
      </c>
      <c r="BG70" s="2" t="str">
        <f t="shared" si="27"/>
        <v/>
      </c>
      <c r="BH70" s="2" t="str">
        <f t="shared" si="28"/>
        <v/>
      </c>
      <c r="BI70" s="31" t="str">
        <f t="shared" si="29"/>
        <v/>
      </c>
      <c r="BK70" s="5">
        <f t="shared" si="30"/>
        <v>0</v>
      </c>
      <c r="BL70" s="3">
        <f t="shared" si="31"/>
        <v>0</v>
      </c>
      <c r="BM70" s="3">
        <f t="shared" si="32"/>
        <v>0</v>
      </c>
      <c r="BN70" s="3">
        <f t="shared" si="33"/>
        <v>0</v>
      </c>
      <c r="BO70" s="3">
        <f t="shared" si="34"/>
        <v>0</v>
      </c>
      <c r="BP70" s="93">
        <f t="shared" si="17"/>
        <v>0</v>
      </c>
      <c r="BQ70" s="93">
        <f t="shared" si="18"/>
        <v>0</v>
      </c>
      <c r="BR70" s="93">
        <f t="shared" si="19"/>
        <v>0</v>
      </c>
      <c r="BS70" s="93">
        <f t="shared" si="20"/>
        <v>0</v>
      </c>
      <c r="BT70" s="93">
        <f t="shared" si="35"/>
        <v>0</v>
      </c>
    </row>
    <row r="71" spans="2:72" x14ac:dyDescent="0.2">
      <c r="B71" s="2" t="str">
        <f t="shared" si="1"/>
        <v>-</v>
      </c>
      <c r="C71" s="22"/>
      <c r="D71" s="22"/>
      <c r="E71" s="39"/>
      <c r="F71" s="40"/>
      <c r="G71" s="41"/>
      <c r="H71" s="41"/>
      <c r="I71" s="39"/>
      <c r="J71" s="42"/>
      <c r="K71" s="39"/>
      <c r="L71" s="39"/>
      <c r="M71" s="43"/>
      <c r="N71" s="39"/>
      <c r="O71" s="43"/>
      <c r="P71" s="39"/>
      <c r="Q71" s="43"/>
      <c r="R71" s="39"/>
      <c r="S71" s="43"/>
      <c r="T71" s="43"/>
      <c r="U71" s="43"/>
      <c r="V71" s="43"/>
      <c r="W71" s="43"/>
      <c r="X71" s="43"/>
      <c r="Y71" s="43"/>
      <c r="Z71" s="43"/>
      <c r="AA71" s="43"/>
      <c r="AB71" s="43"/>
      <c r="AC71" s="44"/>
      <c r="AD71" s="44"/>
      <c r="AE71" s="44"/>
      <c r="AF71" s="44"/>
      <c r="AG71" s="44"/>
      <c r="AH71" s="44"/>
      <c r="AI71" s="44"/>
      <c r="AJ71" s="120"/>
      <c r="AK71" s="44"/>
      <c r="AL71" s="44"/>
      <c r="AM71" s="45"/>
      <c r="AN71" s="45"/>
      <c r="AO71" s="45"/>
      <c r="AP71" s="45"/>
      <c r="AQ71" s="45"/>
      <c r="AR71" s="45"/>
      <c r="AS71" s="45"/>
      <c r="AT71" s="45"/>
      <c r="AU71" s="45"/>
      <c r="AV71" s="45"/>
      <c r="AW71" s="45"/>
      <c r="AX71" s="45"/>
      <c r="AY71" s="45"/>
      <c r="BA71" s="2">
        <f t="shared" si="3"/>
        <v>0</v>
      </c>
      <c r="BB71" s="2" t="str">
        <f t="shared" si="22"/>
        <v/>
      </c>
      <c r="BC71" s="2" t="str">
        <f t="shared" si="23"/>
        <v/>
      </c>
      <c r="BD71" s="2" t="str">
        <f t="shared" si="24"/>
        <v/>
      </c>
      <c r="BE71" s="2" t="str">
        <f t="shared" si="25"/>
        <v/>
      </c>
      <c r="BF71" s="2" t="str">
        <f t="shared" si="26"/>
        <v/>
      </c>
      <c r="BG71" s="2" t="str">
        <f t="shared" si="27"/>
        <v/>
      </c>
      <c r="BH71" s="2" t="str">
        <f t="shared" si="28"/>
        <v/>
      </c>
      <c r="BI71" s="31" t="str">
        <f t="shared" si="29"/>
        <v/>
      </c>
      <c r="BK71" s="5">
        <f t="shared" si="30"/>
        <v>0</v>
      </c>
      <c r="BL71" s="3">
        <f t="shared" si="31"/>
        <v>0</v>
      </c>
      <c r="BM71" s="3">
        <f t="shared" si="32"/>
        <v>0</v>
      </c>
      <c r="BN71" s="3">
        <f t="shared" si="33"/>
        <v>0</v>
      </c>
      <c r="BO71" s="3">
        <f t="shared" si="34"/>
        <v>0</v>
      </c>
      <c r="BP71" s="93">
        <f t="shared" si="17"/>
        <v>0</v>
      </c>
      <c r="BQ71" s="93">
        <f t="shared" si="18"/>
        <v>0</v>
      </c>
      <c r="BR71" s="93">
        <f t="shared" si="19"/>
        <v>0</v>
      </c>
      <c r="BS71" s="93">
        <f t="shared" si="20"/>
        <v>0</v>
      </c>
      <c r="BT71" s="93">
        <f t="shared" si="35"/>
        <v>0</v>
      </c>
    </row>
    <row r="72" spans="2:72" x14ac:dyDescent="0.2">
      <c r="B72" s="2" t="str">
        <f t="shared" si="1"/>
        <v>-</v>
      </c>
      <c r="C72" s="22"/>
      <c r="D72" s="22"/>
      <c r="E72" s="39"/>
      <c r="F72" s="40"/>
      <c r="G72" s="41"/>
      <c r="H72" s="41"/>
      <c r="I72" s="39"/>
      <c r="J72" s="42"/>
      <c r="K72" s="39"/>
      <c r="L72" s="39"/>
      <c r="M72" s="43"/>
      <c r="N72" s="39"/>
      <c r="O72" s="43"/>
      <c r="P72" s="39"/>
      <c r="Q72" s="43"/>
      <c r="R72" s="39"/>
      <c r="S72" s="43"/>
      <c r="T72" s="43"/>
      <c r="U72" s="43"/>
      <c r="V72" s="43"/>
      <c r="W72" s="43"/>
      <c r="X72" s="43"/>
      <c r="Y72" s="43"/>
      <c r="Z72" s="43"/>
      <c r="AA72" s="43"/>
      <c r="AB72" s="43"/>
      <c r="AC72" s="44"/>
      <c r="AD72" s="44"/>
      <c r="AE72" s="44"/>
      <c r="AF72" s="44"/>
      <c r="AG72" s="44"/>
      <c r="AH72" s="44"/>
      <c r="AI72" s="44"/>
      <c r="AJ72" s="120"/>
      <c r="AK72" s="44"/>
      <c r="AL72" s="44"/>
      <c r="AM72" s="45"/>
      <c r="AN72" s="45"/>
      <c r="AO72" s="45"/>
      <c r="AP72" s="45"/>
      <c r="AQ72" s="45"/>
      <c r="AR72" s="45"/>
      <c r="AS72" s="45"/>
      <c r="AT72" s="45"/>
      <c r="AU72" s="45"/>
      <c r="AV72" s="45"/>
      <c r="AW72" s="45"/>
      <c r="AX72" s="45"/>
      <c r="AY72" s="45"/>
      <c r="BA72" s="2">
        <f t="shared" si="3"/>
        <v>0</v>
      </c>
      <c r="BB72" s="2" t="str">
        <f t="shared" si="22"/>
        <v/>
      </c>
      <c r="BC72" s="2" t="str">
        <f t="shared" si="23"/>
        <v/>
      </c>
      <c r="BD72" s="2" t="str">
        <f t="shared" si="24"/>
        <v/>
      </c>
      <c r="BE72" s="2" t="str">
        <f t="shared" si="25"/>
        <v/>
      </c>
      <c r="BF72" s="2" t="str">
        <f t="shared" si="26"/>
        <v/>
      </c>
      <c r="BG72" s="2" t="str">
        <f t="shared" si="27"/>
        <v/>
      </c>
      <c r="BH72" s="2" t="str">
        <f t="shared" si="28"/>
        <v/>
      </c>
      <c r="BI72" s="31" t="str">
        <f t="shared" si="29"/>
        <v/>
      </c>
      <c r="BK72" s="5">
        <f t="shared" si="30"/>
        <v>0</v>
      </c>
      <c r="BL72" s="3">
        <f t="shared" si="31"/>
        <v>0</v>
      </c>
      <c r="BM72" s="3">
        <f t="shared" si="32"/>
        <v>0</v>
      </c>
      <c r="BN72" s="3">
        <f t="shared" si="33"/>
        <v>0</v>
      </c>
      <c r="BO72" s="3">
        <f t="shared" si="34"/>
        <v>0</v>
      </c>
      <c r="BP72" s="93">
        <f t="shared" si="17"/>
        <v>0</v>
      </c>
      <c r="BQ72" s="93">
        <f t="shared" si="18"/>
        <v>0</v>
      </c>
      <c r="BR72" s="93">
        <f t="shared" si="19"/>
        <v>0</v>
      </c>
      <c r="BS72" s="93">
        <f t="shared" si="20"/>
        <v>0</v>
      </c>
      <c r="BT72" s="93">
        <f t="shared" si="35"/>
        <v>0</v>
      </c>
    </row>
    <row r="73" spans="2:72" x14ac:dyDescent="0.2">
      <c r="B73" s="2" t="str">
        <f t="shared" si="1"/>
        <v>-</v>
      </c>
      <c r="C73" s="22"/>
      <c r="D73" s="22"/>
      <c r="E73" s="39"/>
      <c r="F73" s="40"/>
      <c r="G73" s="41"/>
      <c r="H73" s="41"/>
      <c r="I73" s="39"/>
      <c r="J73" s="42"/>
      <c r="K73" s="39"/>
      <c r="L73" s="39"/>
      <c r="M73" s="43"/>
      <c r="N73" s="39"/>
      <c r="O73" s="43"/>
      <c r="P73" s="39"/>
      <c r="Q73" s="43"/>
      <c r="R73" s="39"/>
      <c r="S73" s="43"/>
      <c r="T73" s="43"/>
      <c r="U73" s="43"/>
      <c r="V73" s="43"/>
      <c r="W73" s="43"/>
      <c r="X73" s="43"/>
      <c r="Y73" s="43"/>
      <c r="Z73" s="43"/>
      <c r="AA73" s="43"/>
      <c r="AB73" s="43"/>
      <c r="AC73" s="44"/>
      <c r="AD73" s="44"/>
      <c r="AE73" s="44"/>
      <c r="AF73" s="44"/>
      <c r="AG73" s="44"/>
      <c r="AH73" s="44"/>
      <c r="AI73" s="44"/>
      <c r="AJ73" s="120"/>
      <c r="AK73" s="44"/>
      <c r="AL73" s="44"/>
      <c r="AM73" s="45"/>
      <c r="AN73" s="45"/>
      <c r="AO73" s="45"/>
      <c r="AP73" s="45"/>
      <c r="AQ73" s="45"/>
      <c r="AR73" s="45"/>
      <c r="AS73" s="45"/>
      <c r="AT73" s="45"/>
      <c r="AU73" s="45"/>
      <c r="AV73" s="45"/>
      <c r="AW73" s="45"/>
      <c r="AX73" s="45"/>
      <c r="AY73" s="45"/>
      <c r="BA73" s="2">
        <f t="shared" si="3"/>
        <v>0</v>
      </c>
      <c r="BB73" s="2" t="str">
        <f t="shared" si="22"/>
        <v/>
      </c>
      <c r="BC73" s="2" t="str">
        <f t="shared" si="23"/>
        <v/>
      </c>
      <c r="BD73" s="2" t="str">
        <f t="shared" si="24"/>
        <v/>
      </c>
      <c r="BE73" s="2" t="str">
        <f t="shared" si="25"/>
        <v/>
      </c>
      <c r="BF73" s="2" t="str">
        <f t="shared" si="26"/>
        <v/>
      </c>
      <c r="BG73" s="2" t="str">
        <f t="shared" si="27"/>
        <v/>
      </c>
      <c r="BH73" s="2" t="str">
        <f t="shared" si="28"/>
        <v/>
      </c>
      <c r="BI73" s="31" t="str">
        <f t="shared" si="29"/>
        <v/>
      </c>
      <c r="BK73" s="5">
        <f t="shared" si="30"/>
        <v>0</v>
      </c>
      <c r="BL73" s="3">
        <f t="shared" si="31"/>
        <v>0</v>
      </c>
      <c r="BM73" s="3">
        <f t="shared" si="32"/>
        <v>0</v>
      </c>
      <c r="BN73" s="3">
        <f t="shared" si="33"/>
        <v>0</v>
      </c>
      <c r="BO73" s="3">
        <f t="shared" si="34"/>
        <v>0</v>
      </c>
      <c r="BP73" s="93">
        <f t="shared" si="17"/>
        <v>0</v>
      </c>
      <c r="BQ73" s="93">
        <f t="shared" si="18"/>
        <v>0</v>
      </c>
      <c r="BR73" s="93">
        <f t="shared" si="19"/>
        <v>0</v>
      </c>
      <c r="BS73" s="93">
        <f t="shared" si="20"/>
        <v>0</v>
      </c>
      <c r="BT73" s="93">
        <f t="shared" si="35"/>
        <v>0</v>
      </c>
    </row>
    <row r="74" spans="2:72" x14ac:dyDescent="0.2">
      <c r="B74" s="2" t="str">
        <f t="shared" si="1"/>
        <v>-</v>
      </c>
      <c r="C74" s="22"/>
      <c r="D74" s="22"/>
      <c r="E74" s="39"/>
      <c r="F74" s="40"/>
      <c r="G74" s="41"/>
      <c r="H74" s="41"/>
      <c r="I74" s="39"/>
      <c r="J74" s="42"/>
      <c r="K74" s="39"/>
      <c r="L74" s="39"/>
      <c r="M74" s="43"/>
      <c r="N74" s="39"/>
      <c r="O74" s="43"/>
      <c r="P74" s="39"/>
      <c r="Q74" s="43"/>
      <c r="R74" s="39"/>
      <c r="S74" s="43"/>
      <c r="T74" s="43"/>
      <c r="U74" s="43"/>
      <c r="V74" s="43"/>
      <c r="W74" s="43"/>
      <c r="X74" s="43"/>
      <c r="Y74" s="43"/>
      <c r="Z74" s="43"/>
      <c r="AA74" s="43"/>
      <c r="AB74" s="43"/>
      <c r="AC74" s="44"/>
      <c r="AD74" s="44"/>
      <c r="AE74" s="44"/>
      <c r="AF74" s="44"/>
      <c r="AG74" s="44"/>
      <c r="AH74" s="44"/>
      <c r="AI74" s="44"/>
      <c r="AJ74" s="120"/>
      <c r="AK74" s="44"/>
      <c r="AL74" s="44"/>
      <c r="AM74" s="45"/>
      <c r="AN74" s="45"/>
      <c r="AO74" s="45"/>
      <c r="AP74" s="45"/>
      <c r="AQ74" s="45"/>
      <c r="AR74" s="45"/>
      <c r="AS74" s="45"/>
      <c r="AT74" s="45"/>
      <c r="AU74" s="45"/>
      <c r="AV74" s="45"/>
      <c r="AW74" s="45"/>
      <c r="AX74" s="45"/>
      <c r="AY74" s="45"/>
      <c r="BA74" s="2">
        <f t="shared" si="3"/>
        <v>0</v>
      </c>
      <c r="BB74" s="2" t="str">
        <f t="shared" si="22"/>
        <v/>
      </c>
      <c r="BC74" s="2" t="str">
        <f t="shared" si="23"/>
        <v/>
      </c>
      <c r="BD74" s="2" t="str">
        <f t="shared" si="24"/>
        <v/>
      </c>
      <c r="BE74" s="2" t="str">
        <f t="shared" si="25"/>
        <v/>
      </c>
      <c r="BF74" s="2" t="str">
        <f t="shared" si="26"/>
        <v/>
      </c>
      <c r="BG74" s="2" t="str">
        <f t="shared" si="27"/>
        <v/>
      </c>
      <c r="BH74" s="2" t="str">
        <f t="shared" si="28"/>
        <v/>
      </c>
      <c r="BI74" s="31" t="str">
        <f t="shared" si="29"/>
        <v/>
      </c>
      <c r="BK74" s="5">
        <f t="shared" si="30"/>
        <v>0</v>
      </c>
      <c r="BL74" s="3">
        <f t="shared" si="31"/>
        <v>0</v>
      </c>
      <c r="BM74" s="3">
        <f t="shared" si="32"/>
        <v>0</v>
      </c>
      <c r="BN74" s="3">
        <f t="shared" si="33"/>
        <v>0</v>
      </c>
      <c r="BO74" s="3">
        <f t="shared" si="34"/>
        <v>0</v>
      </c>
      <c r="BP74" s="93">
        <f t="shared" si="17"/>
        <v>0</v>
      </c>
      <c r="BQ74" s="93">
        <f t="shared" si="18"/>
        <v>0</v>
      </c>
      <c r="BR74" s="93">
        <f t="shared" si="19"/>
        <v>0</v>
      </c>
      <c r="BS74" s="93">
        <f t="shared" si="20"/>
        <v>0</v>
      </c>
      <c r="BT74" s="93">
        <f t="shared" si="35"/>
        <v>0</v>
      </c>
    </row>
    <row r="75" spans="2:72" x14ac:dyDescent="0.2">
      <c r="B75" s="2" t="str">
        <f t="shared" ref="B75:B138" si="36">E75&amp;F75&amp;"-"&amp;G75</f>
        <v>-</v>
      </c>
      <c r="C75" s="22"/>
      <c r="D75" s="22"/>
      <c r="E75" s="39"/>
      <c r="F75" s="40"/>
      <c r="G75" s="41"/>
      <c r="H75" s="41"/>
      <c r="I75" s="39"/>
      <c r="J75" s="42"/>
      <c r="K75" s="39"/>
      <c r="L75" s="39"/>
      <c r="M75" s="43"/>
      <c r="N75" s="39"/>
      <c r="O75" s="43"/>
      <c r="P75" s="39"/>
      <c r="Q75" s="43"/>
      <c r="R75" s="39"/>
      <c r="S75" s="43"/>
      <c r="T75" s="43"/>
      <c r="U75" s="43"/>
      <c r="V75" s="43"/>
      <c r="W75" s="43"/>
      <c r="X75" s="43"/>
      <c r="Y75" s="43"/>
      <c r="Z75" s="43"/>
      <c r="AA75" s="43"/>
      <c r="AB75" s="43"/>
      <c r="AC75" s="44"/>
      <c r="AD75" s="44"/>
      <c r="AE75" s="44"/>
      <c r="AF75" s="44"/>
      <c r="AG75" s="44"/>
      <c r="AH75" s="44"/>
      <c r="AI75" s="44"/>
      <c r="AJ75" s="120"/>
      <c r="AK75" s="44"/>
      <c r="AL75" s="44"/>
      <c r="AM75" s="45"/>
      <c r="AN75" s="45"/>
      <c r="AO75" s="45"/>
      <c r="AP75" s="45"/>
      <c r="AQ75" s="45"/>
      <c r="AR75" s="45"/>
      <c r="AS75" s="45"/>
      <c r="AT75" s="45"/>
      <c r="AU75" s="45"/>
      <c r="AV75" s="45"/>
      <c r="AW75" s="45"/>
      <c r="AX75" s="45"/>
      <c r="AY75" s="45"/>
      <c r="BA75" s="2">
        <f t="shared" ref="BA75:BA181" si="37">8-COUNTIF($L75:$AA75,"")/2</f>
        <v>0</v>
      </c>
      <c r="BB75" s="2" t="str">
        <f t="shared" si="22"/>
        <v/>
      </c>
      <c r="BC75" s="2" t="str">
        <f t="shared" si="23"/>
        <v/>
      </c>
      <c r="BD75" s="2" t="str">
        <f t="shared" si="24"/>
        <v/>
      </c>
      <c r="BE75" s="2" t="str">
        <f t="shared" si="25"/>
        <v/>
      </c>
      <c r="BF75" s="2" t="str">
        <f t="shared" si="26"/>
        <v/>
      </c>
      <c r="BG75" s="2" t="str">
        <f t="shared" si="27"/>
        <v/>
      </c>
      <c r="BH75" s="2" t="str">
        <f t="shared" si="28"/>
        <v/>
      </c>
      <c r="BI75" s="31" t="str">
        <f t="shared" si="29"/>
        <v/>
      </c>
      <c r="BK75" s="5">
        <f t="shared" si="30"/>
        <v>0</v>
      </c>
      <c r="BL75" s="3">
        <f t="shared" si="31"/>
        <v>0</v>
      </c>
      <c r="BM75" s="3">
        <f t="shared" si="32"/>
        <v>0</v>
      </c>
      <c r="BN75" s="3">
        <f t="shared" si="33"/>
        <v>0</v>
      </c>
      <c r="BO75" s="3">
        <f t="shared" si="34"/>
        <v>0</v>
      </c>
      <c r="BP75" s="93">
        <f t="shared" si="17"/>
        <v>0</v>
      </c>
      <c r="BQ75" s="93">
        <f t="shared" si="18"/>
        <v>0</v>
      </c>
      <c r="BR75" s="93">
        <f t="shared" si="19"/>
        <v>0</v>
      </c>
      <c r="BS75" s="93">
        <f t="shared" si="20"/>
        <v>0</v>
      </c>
      <c r="BT75" s="93">
        <f t="shared" si="35"/>
        <v>0</v>
      </c>
    </row>
    <row r="76" spans="2:72" x14ac:dyDescent="0.2">
      <c r="B76" s="2" t="str">
        <f t="shared" si="36"/>
        <v>-</v>
      </c>
      <c r="C76" s="22"/>
      <c r="D76" s="22"/>
      <c r="E76" s="39"/>
      <c r="F76" s="40"/>
      <c r="G76" s="41"/>
      <c r="H76" s="41"/>
      <c r="I76" s="39"/>
      <c r="J76" s="42"/>
      <c r="K76" s="39"/>
      <c r="L76" s="39"/>
      <c r="M76" s="43"/>
      <c r="N76" s="39"/>
      <c r="O76" s="43"/>
      <c r="P76" s="39"/>
      <c r="Q76" s="43"/>
      <c r="R76" s="39"/>
      <c r="S76" s="43"/>
      <c r="T76" s="43"/>
      <c r="U76" s="43"/>
      <c r="V76" s="43"/>
      <c r="W76" s="43"/>
      <c r="X76" s="43"/>
      <c r="Y76" s="43"/>
      <c r="Z76" s="43"/>
      <c r="AA76" s="43"/>
      <c r="AB76" s="43"/>
      <c r="AC76" s="44"/>
      <c r="AD76" s="44"/>
      <c r="AE76" s="44"/>
      <c r="AF76" s="44"/>
      <c r="AG76" s="44"/>
      <c r="AH76" s="44"/>
      <c r="AI76" s="44"/>
      <c r="AJ76" s="120"/>
      <c r="AK76" s="44"/>
      <c r="AL76" s="44"/>
      <c r="AM76" s="45"/>
      <c r="AN76" s="45"/>
      <c r="AO76" s="45"/>
      <c r="AP76" s="45"/>
      <c r="AQ76" s="45"/>
      <c r="AR76" s="45"/>
      <c r="AS76" s="45"/>
      <c r="AT76" s="45"/>
      <c r="AU76" s="45"/>
      <c r="AV76" s="45"/>
      <c r="AW76" s="45"/>
      <c r="AX76" s="45"/>
      <c r="AY76" s="45"/>
      <c r="BA76" s="2">
        <f t="shared" si="37"/>
        <v>0</v>
      </c>
      <c r="BB76" s="2" t="str">
        <f t="shared" ref="BB76:BB107" si="38">IF(L76="","",$E76-2&amp;L76)</f>
        <v/>
      </c>
      <c r="BC76" s="2" t="str">
        <f t="shared" ref="BC76:BC107" si="39">IF(BC$9&gt;$BA76,"",$E76-2&amp;N76)</f>
        <v/>
      </c>
      <c r="BD76" s="2" t="str">
        <f t="shared" ref="BD76:BD107" si="40">IF(BD$9&gt;$BA76,"",$E76-2&amp;P76)</f>
        <v/>
      </c>
      <c r="BE76" s="2" t="str">
        <f t="shared" ref="BE76:BE107" si="41">IF(BE$9&gt;$BA76,"",$E76-2&amp;R76)</f>
        <v/>
      </c>
      <c r="BF76" s="2" t="str">
        <f t="shared" ref="BF76:BF107" si="42">IF(BF$9&gt;$BA76,"",$E76-2&amp;T76)</f>
        <v/>
      </c>
      <c r="BG76" s="2" t="str">
        <f t="shared" ref="BG76:BG107" si="43">IF(BG$9&gt;$BA76,"",$E76-2&amp;V76)</f>
        <v/>
      </c>
      <c r="BH76" s="2" t="str">
        <f t="shared" ref="BH76:BH107" si="44">IF(BH$9&gt;$BA76,"",$E76-2&amp;X76)</f>
        <v/>
      </c>
      <c r="BI76" s="31" t="str">
        <f t="shared" ref="BI76:BI107" si="45">IF(BI$9&gt;$BA76,"",$E76-2&amp;Z76)</f>
        <v/>
      </c>
      <c r="BK76" s="5">
        <f t="shared" ref="BK76:BK107" si="46">AB76</f>
        <v>0</v>
      </c>
      <c r="BL76" s="3">
        <f t="shared" ref="BL76:BL107" si="47">IFERROR(BK76*(AC76+AD76),0)</f>
        <v>0</v>
      </c>
      <c r="BM76" s="3">
        <f t="shared" ref="BM76:BM107" si="48">IFERROR(BK76*AG76,0)</f>
        <v>0</v>
      </c>
      <c r="BN76" s="3">
        <f t="shared" ref="BN76:BN107" si="49">IFERROR(AF76*BK76,0)</f>
        <v>0</v>
      </c>
      <c r="BO76" s="3">
        <f t="shared" ref="BO76:BO107" si="50">IFERROR(BK76*(AH76+AI76),0)</f>
        <v>0</v>
      </c>
      <c r="BP76" s="93">
        <f t="shared" ref="BP76:BP139" si="51">IFERROR((SUM($AC76:$AE76)-$AG76-$AK76*($AG76)/($AG76+$AH76+$AI76))/SUM($AC76:$AE76),0)</f>
        <v>0</v>
      </c>
      <c r="BQ76" s="93">
        <f t="shared" ref="BQ76:BQ139" si="52">IFERROR((SUM($AF76)-$AH76+$AI76-$AK76*($AH76+$AI76)/($AG76+$AJ76+$AH76+$AI76))/SUM($AF76),0)</f>
        <v>0</v>
      </c>
      <c r="BR76" s="93">
        <f t="shared" ref="BR76:BR139" si="53">IFERROR((SUM($AC76:$AE76)-(($AG76+$AJ76)-($AJ76*($AG76+$AJ76)/($AG76+$AJ76+$AH76+$AI76)))-$AK76*($AG76+$AJ76)/($AG76+$AJ76+$AH76+$AI76))/SUM($AC76:$AE76),0)</f>
        <v>0</v>
      </c>
      <c r="BS76" s="93">
        <f t="shared" ref="BS76:BS139" si="54">IFERROR((SUM($AF76)-(($AH76+$AI76)-($AJ76*($AH76+$AI76)/($AG76+$AJ76+$AH76+$AI76)))-$AK76*($AH76+$AI76)/($AG76+$AJ76+$AH76+$AI76))/SUM($AF76),0)</f>
        <v>0</v>
      </c>
      <c r="BT76" s="93">
        <f t="shared" ref="BT76:BT107" si="55">IFERROR(IF(AM76="DS",AN76/AO76,IF(AM76="AE",AP76/AQ76,AR76/AU76)),0)</f>
        <v>0</v>
      </c>
    </row>
    <row r="77" spans="2:72" x14ac:dyDescent="0.2">
      <c r="B77" s="2" t="str">
        <f t="shared" si="36"/>
        <v>-</v>
      </c>
      <c r="C77" s="22"/>
      <c r="D77" s="22"/>
      <c r="E77" s="39"/>
      <c r="F77" s="40"/>
      <c r="G77" s="41"/>
      <c r="H77" s="41"/>
      <c r="I77" s="39"/>
      <c r="J77" s="42"/>
      <c r="K77" s="39"/>
      <c r="L77" s="39"/>
      <c r="M77" s="43"/>
      <c r="N77" s="39"/>
      <c r="O77" s="43"/>
      <c r="P77" s="39"/>
      <c r="Q77" s="43"/>
      <c r="R77" s="39"/>
      <c r="S77" s="43"/>
      <c r="T77" s="43"/>
      <c r="U77" s="43"/>
      <c r="V77" s="43"/>
      <c r="W77" s="43"/>
      <c r="X77" s="43"/>
      <c r="Y77" s="43"/>
      <c r="Z77" s="43"/>
      <c r="AA77" s="43"/>
      <c r="AB77" s="43"/>
      <c r="AC77" s="44"/>
      <c r="AD77" s="44"/>
      <c r="AE77" s="44"/>
      <c r="AF77" s="44"/>
      <c r="AG77" s="44"/>
      <c r="AH77" s="44"/>
      <c r="AI77" s="44"/>
      <c r="AJ77" s="120"/>
      <c r="AK77" s="44"/>
      <c r="AL77" s="44"/>
      <c r="AM77" s="45"/>
      <c r="AN77" s="45"/>
      <c r="AO77" s="45"/>
      <c r="AP77" s="45"/>
      <c r="AQ77" s="45"/>
      <c r="AR77" s="45"/>
      <c r="AS77" s="45"/>
      <c r="AT77" s="45"/>
      <c r="AU77" s="45"/>
      <c r="AV77" s="45"/>
      <c r="AW77" s="45"/>
      <c r="AX77" s="45"/>
      <c r="AY77" s="45"/>
      <c r="BA77" s="2">
        <f t="shared" si="37"/>
        <v>0</v>
      </c>
      <c r="BB77" s="2" t="str">
        <f t="shared" si="38"/>
        <v/>
      </c>
      <c r="BC77" s="2" t="str">
        <f t="shared" si="39"/>
        <v/>
      </c>
      <c r="BD77" s="2" t="str">
        <f t="shared" si="40"/>
        <v/>
      </c>
      <c r="BE77" s="2" t="str">
        <f t="shared" si="41"/>
        <v/>
      </c>
      <c r="BF77" s="2" t="str">
        <f t="shared" si="42"/>
        <v/>
      </c>
      <c r="BG77" s="2" t="str">
        <f t="shared" si="43"/>
        <v/>
      </c>
      <c r="BH77" s="2" t="str">
        <f t="shared" si="44"/>
        <v/>
      </c>
      <c r="BI77" s="31" t="str">
        <f t="shared" si="45"/>
        <v/>
      </c>
      <c r="BK77" s="5">
        <f t="shared" si="46"/>
        <v>0</v>
      </c>
      <c r="BL77" s="3">
        <f t="shared" si="47"/>
        <v>0</v>
      </c>
      <c r="BM77" s="3">
        <f t="shared" si="48"/>
        <v>0</v>
      </c>
      <c r="BN77" s="3">
        <f t="shared" si="49"/>
        <v>0</v>
      </c>
      <c r="BO77" s="3">
        <f t="shared" si="50"/>
        <v>0</v>
      </c>
      <c r="BP77" s="93">
        <f t="shared" si="51"/>
        <v>0</v>
      </c>
      <c r="BQ77" s="93">
        <f t="shared" si="52"/>
        <v>0</v>
      </c>
      <c r="BR77" s="93">
        <f t="shared" si="53"/>
        <v>0</v>
      </c>
      <c r="BS77" s="93">
        <f t="shared" si="54"/>
        <v>0</v>
      </c>
      <c r="BT77" s="93">
        <f t="shared" si="55"/>
        <v>0</v>
      </c>
    </row>
    <row r="78" spans="2:72" x14ac:dyDescent="0.2">
      <c r="B78" s="2" t="str">
        <f t="shared" si="36"/>
        <v>-</v>
      </c>
      <c r="C78" s="22"/>
      <c r="D78" s="22"/>
      <c r="E78" s="39"/>
      <c r="F78" s="40"/>
      <c r="G78" s="41"/>
      <c r="H78" s="41"/>
      <c r="I78" s="39"/>
      <c r="J78" s="42"/>
      <c r="K78" s="39"/>
      <c r="L78" s="39"/>
      <c r="M78" s="43"/>
      <c r="N78" s="39"/>
      <c r="O78" s="43"/>
      <c r="P78" s="39"/>
      <c r="Q78" s="43"/>
      <c r="R78" s="39"/>
      <c r="S78" s="43"/>
      <c r="T78" s="43"/>
      <c r="U78" s="43"/>
      <c r="V78" s="43"/>
      <c r="W78" s="43"/>
      <c r="X78" s="43"/>
      <c r="Y78" s="43"/>
      <c r="Z78" s="43"/>
      <c r="AA78" s="43"/>
      <c r="AB78" s="43"/>
      <c r="AC78" s="44"/>
      <c r="AD78" s="44"/>
      <c r="AE78" s="44"/>
      <c r="AF78" s="44"/>
      <c r="AG78" s="44"/>
      <c r="AH78" s="44"/>
      <c r="AI78" s="44"/>
      <c r="AJ78" s="120"/>
      <c r="AK78" s="44"/>
      <c r="AL78" s="44"/>
      <c r="AM78" s="45"/>
      <c r="AN78" s="45"/>
      <c r="AO78" s="45"/>
      <c r="AP78" s="45"/>
      <c r="AQ78" s="45"/>
      <c r="AR78" s="45"/>
      <c r="AS78" s="45"/>
      <c r="AT78" s="45"/>
      <c r="AU78" s="45"/>
      <c r="AV78" s="45"/>
      <c r="AW78" s="45"/>
      <c r="AX78" s="45"/>
      <c r="AY78" s="45"/>
      <c r="BA78" s="2">
        <f t="shared" si="37"/>
        <v>0</v>
      </c>
      <c r="BB78" s="2" t="str">
        <f t="shared" si="38"/>
        <v/>
      </c>
      <c r="BC78" s="2" t="str">
        <f t="shared" si="39"/>
        <v/>
      </c>
      <c r="BD78" s="2" t="str">
        <f t="shared" si="40"/>
        <v/>
      </c>
      <c r="BE78" s="2" t="str">
        <f t="shared" si="41"/>
        <v/>
      </c>
      <c r="BF78" s="2" t="str">
        <f t="shared" si="42"/>
        <v/>
      </c>
      <c r="BG78" s="2" t="str">
        <f t="shared" si="43"/>
        <v/>
      </c>
      <c r="BH78" s="2" t="str">
        <f t="shared" si="44"/>
        <v/>
      </c>
      <c r="BI78" s="31" t="str">
        <f t="shared" si="45"/>
        <v/>
      </c>
      <c r="BK78" s="5">
        <f t="shared" si="46"/>
        <v>0</v>
      </c>
      <c r="BL78" s="3">
        <f t="shared" si="47"/>
        <v>0</v>
      </c>
      <c r="BM78" s="3">
        <f t="shared" si="48"/>
        <v>0</v>
      </c>
      <c r="BN78" s="3">
        <f t="shared" si="49"/>
        <v>0</v>
      </c>
      <c r="BO78" s="3">
        <f t="shared" si="50"/>
        <v>0</v>
      </c>
      <c r="BP78" s="93">
        <f t="shared" si="51"/>
        <v>0</v>
      </c>
      <c r="BQ78" s="93">
        <f t="shared" si="52"/>
        <v>0</v>
      </c>
      <c r="BR78" s="93">
        <f t="shared" si="53"/>
        <v>0</v>
      </c>
      <c r="BS78" s="93">
        <f t="shared" si="54"/>
        <v>0</v>
      </c>
      <c r="BT78" s="93">
        <f t="shared" si="55"/>
        <v>0</v>
      </c>
    </row>
    <row r="79" spans="2:72" x14ac:dyDescent="0.2">
      <c r="B79" s="2" t="str">
        <f t="shared" si="36"/>
        <v>-</v>
      </c>
      <c r="C79" s="22"/>
      <c r="D79" s="22"/>
      <c r="E79" s="39"/>
      <c r="F79" s="40"/>
      <c r="G79" s="41"/>
      <c r="H79" s="41"/>
      <c r="I79" s="39"/>
      <c r="J79" s="42"/>
      <c r="K79" s="39"/>
      <c r="L79" s="39"/>
      <c r="M79" s="43"/>
      <c r="N79" s="39"/>
      <c r="O79" s="43"/>
      <c r="P79" s="39"/>
      <c r="Q79" s="43"/>
      <c r="R79" s="39"/>
      <c r="S79" s="43"/>
      <c r="T79" s="43"/>
      <c r="U79" s="43"/>
      <c r="V79" s="43"/>
      <c r="W79" s="43"/>
      <c r="X79" s="43"/>
      <c r="Y79" s="43"/>
      <c r="Z79" s="43"/>
      <c r="AA79" s="43"/>
      <c r="AB79" s="43"/>
      <c r="AC79" s="44"/>
      <c r="AD79" s="44"/>
      <c r="AE79" s="44"/>
      <c r="AF79" s="44"/>
      <c r="AG79" s="44"/>
      <c r="AH79" s="44"/>
      <c r="AI79" s="44"/>
      <c r="AJ79" s="120"/>
      <c r="AK79" s="44"/>
      <c r="AL79" s="44"/>
      <c r="AM79" s="45"/>
      <c r="AN79" s="45"/>
      <c r="AO79" s="45"/>
      <c r="AP79" s="45"/>
      <c r="AQ79" s="45"/>
      <c r="AR79" s="45"/>
      <c r="AS79" s="45"/>
      <c r="AT79" s="45"/>
      <c r="AU79" s="45"/>
      <c r="AV79" s="45"/>
      <c r="AW79" s="45"/>
      <c r="AX79" s="45"/>
      <c r="AY79" s="45"/>
      <c r="BA79" s="2">
        <f t="shared" si="37"/>
        <v>0</v>
      </c>
      <c r="BB79" s="2" t="str">
        <f t="shared" si="38"/>
        <v/>
      </c>
      <c r="BC79" s="2" t="str">
        <f t="shared" si="39"/>
        <v/>
      </c>
      <c r="BD79" s="2" t="str">
        <f t="shared" si="40"/>
        <v/>
      </c>
      <c r="BE79" s="2" t="str">
        <f t="shared" si="41"/>
        <v/>
      </c>
      <c r="BF79" s="2" t="str">
        <f t="shared" si="42"/>
        <v/>
      </c>
      <c r="BG79" s="2" t="str">
        <f t="shared" si="43"/>
        <v/>
      </c>
      <c r="BH79" s="2" t="str">
        <f t="shared" si="44"/>
        <v/>
      </c>
      <c r="BI79" s="31" t="str">
        <f t="shared" si="45"/>
        <v/>
      </c>
      <c r="BK79" s="5">
        <f t="shared" si="46"/>
        <v>0</v>
      </c>
      <c r="BL79" s="3">
        <f t="shared" si="47"/>
        <v>0</v>
      </c>
      <c r="BM79" s="3">
        <f t="shared" si="48"/>
        <v>0</v>
      </c>
      <c r="BN79" s="3">
        <f t="shared" si="49"/>
        <v>0</v>
      </c>
      <c r="BO79" s="3">
        <f t="shared" si="50"/>
        <v>0</v>
      </c>
      <c r="BP79" s="93">
        <f t="shared" si="51"/>
        <v>0</v>
      </c>
      <c r="BQ79" s="93">
        <f t="shared" si="52"/>
        <v>0</v>
      </c>
      <c r="BR79" s="93">
        <f t="shared" si="53"/>
        <v>0</v>
      </c>
      <c r="BS79" s="93">
        <f t="shared" si="54"/>
        <v>0</v>
      </c>
      <c r="BT79" s="93">
        <f t="shared" si="55"/>
        <v>0</v>
      </c>
    </row>
    <row r="80" spans="2:72" x14ac:dyDescent="0.2">
      <c r="B80" s="2" t="str">
        <f t="shared" si="36"/>
        <v>-</v>
      </c>
      <c r="C80" s="22"/>
      <c r="D80" s="22"/>
      <c r="E80" s="39"/>
      <c r="F80" s="40"/>
      <c r="G80" s="41"/>
      <c r="H80" s="41"/>
      <c r="I80" s="39"/>
      <c r="J80" s="42"/>
      <c r="K80" s="39"/>
      <c r="L80" s="39"/>
      <c r="M80" s="43"/>
      <c r="N80" s="39"/>
      <c r="O80" s="43"/>
      <c r="P80" s="39"/>
      <c r="Q80" s="43"/>
      <c r="R80" s="39"/>
      <c r="S80" s="43"/>
      <c r="T80" s="43"/>
      <c r="U80" s="43"/>
      <c r="V80" s="43"/>
      <c r="W80" s="43"/>
      <c r="X80" s="43"/>
      <c r="Y80" s="43"/>
      <c r="Z80" s="43"/>
      <c r="AA80" s="43"/>
      <c r="AB80" s="43"/>
      <c r="AC80" s="44"/>
      <c r="AD80" s="44"/>
      <c r="AE80" s="44"/>
      <c r="AF80" s="44"/>
      <c r="AG80" s="44"/>
      <c r="AH80" s="44"/>
      <c r="AI80" s="44"/>
      <c r="AJ80" s="120"/>
      <c r="AK80" s="44"/>
      <c r="AL80" s="44"/>
      <c r="AM80" s="45"/>
      <c r="AN80" s="45"/>
      <c r="AO80" s="45"/>
      <c r="AP80" s="45"/>
      <c r="AQ80" s="45"/>
      <c r="AR80" s="45"/>
      <c r="AS80" s="45"/>
      <c r="AT80" s="45"/>
      <c r="AU80" s="45"/>
      <c r="AV80" s="45"/>
      <c r="AW80" s="45"/>
      <c r="AX80" s="45"/>
      <c r="AY80" s="45"/>
      <c r="BA80" s="2">
        <f t="shared" si="37"/>
        <v>0</v>
      </c>
      <c r="BB80" s="2" t="str">
        <f t="shared" si="38"/>
        <v/>
      </c>
      <c r="BC80" s="2" t="str">
        <f t="shared" si="39"/>
        <v/>
      </c>
      <c r="BD80" s="2" t="str">
        <f t="shared" si="40"/>
        <v/>
      </c>
      <c r="BE80" s="2" t="str">
        <f t="shared" si="41"/>
        <v/>
      </c>
      <c r="BF80" s="2" t="str">
        <f t="shared" si="42"/>
        <v/>
      </c>
      <c r="BG80" s="2" t="str">
        <f t="shared" si="43"/>
        <v/>
      </c>
      <c r="BH80" s="2" t="str">
        <f t="shared" si="44"/>
        <v/>
      </c>
      <c r="BI80" s="31" t="str">
        <f t="shared" si="45"/>
        <v/>
      </c>
      <c r="BK80" s="5">
        <f t="shared" si="46"/>
        <v>0</v>
      </c>
      <c r="BL80" s="3">
        <f t="shared" si="47"/>
        <v>0</v>
      </c>
      <c r="BM80" s="3">
        <f t="shared" si="48"/>
        <v>0</v>
      </c>
      <c r="BN80" s="3">
        <f t="shared" si="49"/>
        <v>0</v>
      </c>
      <c r="BO80" s="3">
        <f t="shared" si="50"/>
        <v>0</v>
      </c>
      <c r="BP80" s="93">
        <f t="shared" si="51"/>
        <v>0</v>
      </c>
      <c r="BQ80" s="93">
        <f t="shared" si="52"/>
        <v>0</v>
      </c>
      <c r="BR80" s="93">
        <f t="shared" si="53"/>
        <v>0</v>
      </c>
      <c r="BS80" s="93">
        <f t="shared" si="54"/>
        <v>0</v>
      </c>
      <c r="BT80" s="93">
        <f t="shared" si="55"/>
        <v>0</v>
      </c>
    </row>
    <row r="81" spans="2:72" x14ac:dyDescent="0.2">
      <c r="B81" s="2" t="str">
        <f t="shared" si="36"/>
        <v>-</v>
      </c>
      <c r="C81" s="22"/>
      <c r="D81" s="22"/>
      <c r="E81" s="39"/>
      <c r="F81" s="40"/>
      <c r="G81" s="41"/>
      <c r="H81" s="41"/>
      <c r="I81" s="39"/>
      <c r="J81" s="42"/>
      <c r="K81" s="39"/>
      <c r="L81" s="39"/>
      <c r="M81" s="43"/>
      <c r="N81" s="39"/>
      <c r="O81" s="43"/>
      <c r="P81" s="39"/>
      <c r="Q81" s="43"/>
      <c r="R81" s="39"/>
      <c r="S81" s="43"/>
      <c r="T81" s="43"/>
      <c r="U81" s="43"/>
      <c r="V81" s="43"/>
      <c r="W81" s="43"/>
      <c r="X81" s="43"/>
      <c r="Y81" s="43"/>
      <c r="Z81" s="43"/>
      <c r="AA81" s="43"/>
      <c r="AB81" s="43"/>
      <c r="AC81" s="44"/>
      <c r="AD81" s="44"/>
      <c r="AE81" s="44"/>
      <c r="AF81" s="44"/>
      <c r="AG81" s="44"/>
      <c r="AH81" s="44"/>
      <c r="AI81" s="44"/>
      <c r="AJ81" s="120"/>
      <c r="AK81" s="44"/>
      <c r="AL81" s="44"/>
      <c r="AM81" s="45"/>
      <c r="AN81" s="45"/>
      <c r="AO81" s="45"/>
      <c r="AP81" s="45"/>
      <c r="AQ81" s="45"/>
      <c r="AR81" s="45"/>
      <c r="AS81" s="45"/>
      <c r="AT81" s="45"/>
      <c r="AU81" s="45"/>
      <c r="AV81" s="45"/>
      <c r="AW81" s="45"/>
      <c r="AX81" s="45"/>
      <c r="AY81" s="45"/>
      <c r="BA81" s="2">
        <f t="shared" si="37"/>
        <v>0</v>
      </c>
      <c r="BB81" s="2" t="str">
        <f t="shared" si="38"/>
        <v/>
      </c>
      <c r="BC81" s="2" t="str">
        <f t="shared" si="39"/>
        <v/>
      </c>
      <c r="BD81" s="2" t="str">
        <f t="shared" si="40"/>
        <v/>
      </c>
      <c r="BE81" s="2" t="str">
        <f t="shared" si="41"/>
        <v/>
      </c>
      <c r="BF81" s="2" t="str">
        <f t="shared" si="42"/>
        <v/>
      </c>
      <c r="BG81" s="2" t="str">
        <f t="shared" si="43"/>
        <v/>
      </c>
      <c r="BH81" s="2" t="str">
        <f t="shared" si="44"/>
        <v/>
      </c>
      <c r="BI81" s="31" t="str">
        <f t="shared" si="45"/>
        <v/>
      </c>
      <c r="BK81" s="5">
        <f t="shared" si="46"/>
        <v>0</v>
      </c>
      <c r="BL81" s="3">
        <f t="shared" si="47"/>
        <v>0</v>
      </c>
      <c r="BM81" s="3">
        <f t="shared" si="48"/>
        <v>0</v>
      </c>
      <c r="BN81" s="3">
        <f t="shared" si="49"/>
        <v>0</v>
      </c>
      <c r="BO81" s="3">
        <f t="shared" si="50"/>
        <v>0</v>
      </c>
      <c r="BP81" s="93">
        <f t="shared" si="51"/>
        <v>0</v>
      </c>
      <c r="BQ81" s="93">
        <f t="shared" si="52"/>
        <v>0</v>
      </c>
      <c r="BR81" s="93">
        <f t="shared" si="53"/>
        <v>0</v>
      </c>
      <c r="BS81" s="93">
        <f t="shared" si="54"/>
        <v>0</v>
      </c>
      <c r="BT81" s="93">
        <f t="shared" si="55"/>
        <v>0</v>
      </c>
    </row>
    <row r="82" spans="2:72" x14ac:dyDescent="0.2">
      <c r="B82" s="2" t="str">
        <f t="shared" si="36"/>
        <v>-</v>
      </c>
      <c r="C82" s="22"/>
      <c r="D82" s="22"/>
      <c r="E82" s="39"/>
      <c r="F82" s="40"/>
      <c r="G82" s="41"/>
      <c r="H82" s="41"/>
      <c r="I82" s="39"/>
      <c r="J82" s="42"/>
      <c r="K82" s="39"/>
      <c r="L82" s="39"/>
      <c r="M82" s="43"/>
      <c r="N82" s="39"/>
      <c r="O82" s="43"/>
      <c r="P82" s="39"/>
      <c r="Q82" s="43"/>
      <c r="R82" s="39"/>
      <c r="S82" s="43"/>
      <c r="T82" s="43"/>
      <c r="U82" s="43"/>
      <c r="V82" s="43"/>
      <c r="W82" s="43"/>
      <c r="X82" s="43"/>
      <c r="Y82" s="43"/>
      <c r="Z82" s="43"/>
      <c r="AA82" s="43"/>
      <c r="AB82" s="43"/>
      <c r="AC82" s="44"/>
      <c r="AD82" s="44"/>
      <c r="AE82" s="44"/>
      <c r="AF82" s="44"/>
      <c r="AG82" s="44"/>
      <c r="AH82" s="44"/>
      <c r="AI82" s="44"/>
      <c r="AJ82" s="120"/>
      <c r="AK82" s="44"/>
      <c r="AL82" s="44"/>
      <c r="AM82" s="45"/>
      <c r="AN82" s="45"/>
      <c r="AO82" s="45"/>
      <c r="AP82" s="45"/>
      <c r="AQ82" s="45"/>
      <c r="AR82" s="45"/>
      <c r="AS82" s="45"/>
      <c r="AT82" s="45"/>
      <c r="AU82" s="45"/>
      <c r="AV82" s="45"/>
      <c r="AW82" s="45"/>
      <c r="AX82" s="45"/>
      <c r="AY82" s="45"/>
      <c r="BA82" s="2">
        <f t="shared" si="37"/>
        <v>0</v>
      </c>
      <c r="BB82" s="2" t="str">
        <f t="shared" si="38"/>
        <v/>
      </c>
      <c r="BC82" s="2" t="str">
        <f t="shared" si="39"/>
        <v/>
      </c>
      <c r="BD82" s="2" t="str">
        <f t="shared" si="40"/>
        <v/>
      </c>
      <c r="BE82" s="2" t="str">
        <f t="shared" si="41"/>
        <v/>
      </c>
      <c r="BF82" s="2" t="str">
        <f t="shared" si="42"/>
        <v/>
      </c>
      <c r="BG82" s="2" t="str">
        <f t="shared" si="43"/>
        <v/>
      </c>
      <c r="BH82" s="2" t="str">
        <f t="shared" si="44"/>
        <v/>
      </c>
      <c r="BI82" s="31" t="str">
        <f t="shared" si="45"/>
        <v/>
      </c>
      <c r="BK82" s="5">
        <f t="shared" si="46"/>
        <v>0</v>
      </c>
      <c r="BL82" s="3">
        <f t="shared" si="47"/>
        <v>0</v>
      </c>
      <c r="BM82" s="3">
        <f t="shared" si="48"/>
        <v>0</v>
      </c>
      <c r="BN82" s="3">
        <f t="shared" si="49"/>
        <v>0</v>
      </c>
      <c r="BO82" s="3">
        <f t="shared" si="50"/>
        <v>0</v>
      </c>
      <c r="BP82" s="93">
        <f t="shared" si="51"/>
        <v>0</v>
      </c>
      <c r="BQ82" s="93">
        <f t="shared" si="52"/>
        <v>0</v>
      </c>
      <c r="BR82" s="93">
        <f t="shared" si="53"/>
        <v>0</v>
      </c>
      <c r="BS82" s="93">
        <f t="shared" si="54"/>
        <v>0</v>
      </c>
      <c r="BT82" s="93">
        <f t="shared" si="55"/>
        <v>0</v>
      </c>
    </row>
    <row r="83" spans="2:72" x14ac:dyDescent="0.2">
      <c r="B83" s="2" t="str">
        <f t="shared" si="36"/>
        <v>-</v>
      </c>
      <c r="C83" s="22"/>
      <c r="D83" s="22"/>
      <c r="E83" s="39"/>
      <c r="F83" s="40"/>
      <c r="G83" s="41"/>
      <c r="H83" s="41"/>
      <c r="I83" s="39"/>
      <c r="J83" s="42"/>
      <c r="K83" s="39"/>
      <c r="L83" s="39"/>
      <c r="M83" s="43"/>
      <c r="N83" s="39"/>
      <c r="O83" s="43"/>
      <c r="P83" s="39"/>
      <c r="Q83" s="43"/>
      <c r="R83" s="39"/>
      <c r="S83" s="43"/>
      <c r="T83" s="43"/>
      <c r="U83" s="43"/>
      <c r="V83" s="43"/>
      <c r="W83" s="43"/>
      <c r="X83" s="43"/>
      <c r="Y83" s="43"/>
      <c r="Z83" s="43"/>
      <c r="AA83" s="43"/>
      <c r="AB83" s="43"/>
      <c r="AC83" s="44"/>
      <c r="AD83" s="44"/>
      <c r="AE83" s="44"/>
      <c r="AF83" s="44"/>
      <c r="AG83" s="44"/>
      <c r="AH83" s="44"/>
      <c r="AI83" s="44"/>
      <c r="AJ83" s="120"/>
      <c r="AK83" s="44"/>
      <c r="AL83" s="44"/>
      <c r="AM83" s="45"/>
      <c r="AN83" s="45"/>
      <c r="AO83" s="45"/>
      <c r="AP83" s="45"/>
      <c r="AQ83" s="45"/>
      <c r="AR83" s="45"/>
      <c r="AS83" s="45"/>
      <c r="AT83" s="45"/>
      <c r="AU83" s="45"/>
      <c r="AV83" s="45"/>
      <c r="AW83" s="45"/>
      <c r="AX83" s="45"/>
      <c r="AY83" s="45"/>
      <c r="BA83" s="2">
        <f t="shared" si="37"/>
        <v>0</v>
      </c>
      <c r="BB83" s="2" t="str">
        <f t="shared" si="38"/>
        <v/>
      </c>
      <c r="BC83" s="2" t="str">
        <f t="shared" si="39"/>
        <v/>
      </c>
      <c r="BD83" s="2" t="str">
        <f t="shared" si="40"/>
        <v/>
      </c>
      <c r="BE83" s="2" t="str">
        <f t="shared" si="41"/>
        <v/>
      </c>
      <c r="BF83" s="2" t="str">
        <f t="shared" si="42"/>
        <v/>
      </c>
      <c r="BG83" s="2" t="str">
        <f t="shared" si="43"/>
        <v/>
      </c>
      <c r="BH83" s="2" t="str">
        <f t="shared" si="44"/>
        <v/>
      </c>
      <c r="BI83" s="31" t="str">
        <f t="shared" si="45"/>
        <v/>
      </c>
      <c r="BK83" s="5">
        <f t="shared" si="46"/>
        <v>0</v>
      </c>
      <c r="BL83" s="3">
        <f t="shared" si="47"/>
        <v>0</v>
      </c>
      <c r="BM83" s="3">
        <f t="shared" si="48"/>
        <v>0</v>
      </c>
      <c r="BN83" s="3">
        <f t="shared" si="49"/>
        <v>0</v>
      </c>
      <c r="BO83" s="3">
        <f t="shared" si="50"/>
        <v>0</v>
      </c>
      <c r="BP83" s="93">
        <f t="shared" si="51"/>
        <v>0</v>
      </c>
      <c r="BQ83" s="93">
        <f t="shared" si="52"/>
        <v>0</v>
      </c>
      <c r="BR83" s="93">
        <f t="shared" si="53"/>
        <v>0</v>
      </c>
      <c r="BS83" s="93">
        <f t="shared" si="54"/>
        <v>0</v>
      </c>
      <c r="BT83" s="93">
        <f t="shared" si="55"/>
        <v>0</v>
      </c>
    </row>
    <row r="84" spans="2:72" x14ac:dyDescent="0.2">
      <c r="B84" s="2" t="str">
        <f t="shared" si="36"/>
        <v>-</v>
      </c>
      <c r="C84" s="22"/>
      <c r="D84" s="22"/>
      <c r="E84" s="39"/>
      <c r="F84" s="40"/>
      <c r="G84" s="41"/>
      <c r="H84" s="41"/>
      <c r="I84" s="39"/>
      <c r="J84" s="42"/>
      <c r="K84" s="39"/>
      <c r="L84" s="39"/>
      <c r="M84" s="43"/>
      <c r="N84" s="39"/>
      <c r="O84" s="43"/>
      <c r="P84" s="39"/>
      <c r="Q84" s="43"/>
      <c r="R84" s="39"/>
      <c r="S84" s="43"/>
      <c r="T84" s="43"/>
      <c r="U84" s="43"/>
      <c r="V84" s="43"/>
      <c r="W84" s="43"/>
      <c r="X84" s="43"/>
      <c r="Y84" s="43"/>
      <c r="Z84" s="43"/>
      <c r="AA84" s="43"/>
      <c r="AB84" s="43"/>
      <c r="AC84" s="44"/>
      <c r="AD84" s="44"/>
      <c r="AE84" s="44"/>
      <c r="AF84" s="44"/>
      <c r="AG84" s="44"/>
      <c r="AH84" s="44"/>
      <c r="AI84" s="44"/>
      <c r="AJ84" s="120"/>
      <c r="AK84" s="44"/>
      <c r="AL84" s="44"/>
      <c r="AM84" s="45"/>
      <c r="AN84" s="45"/>
      <c r="AO84" s="45"/>
      <c r="AP84" s="45"/>
      <c r="AQ84" s="45"/>
      <c r="AR84" s="45"/>
      <c r="AS84" s="45"/>
      <c r="AT84" s="45"/>
      <c r="AU84" s="45"/>
      <c r="AV84" s="45"/>
      <c r="AW84" s="45"/>
      <c r="AX84" s="45"/>
      <c r="AY84" s="45"/>
      <c r="BA84" s="2">
        <f t="shared" si="37"/>
        <v>0</v>
      </c>
      <c r="BB84" s="2" t="str">
        <f t="shared" si="38"/>
        <v/>
      </c>
      <c r="BC84" s="2" t="str">
        <f t="shared" si="39"/>
        <v/>
      </c>
      <c r="BD84" s="2" t="str">
        <f t="shared" si="40"/>
        <v/>
      </c>
      <c r="BE84" s="2" t="str">
        <f t="shared" si="41"/>
        <v/>
      </c>
      <c r="BF84" s="2" t="str">
        <f t="shared" si="42"/>
        <v/>
      </c>
      <c r="BG84" s="2" t="str">
        <f t="shared" si="43"/>
        <v/>
      </c>
      <c r="BH84" s="2" t="str">
        <f t="shared" si="44"/>
        <v/>
      </c>
      <c r="BI84" s="31" t="str">
        <f t="shared" si="45"/>
        <v/>
      </c>
      <c r="BK84" s="5">
        <f t="shared" si="46"/>
        <v>0</v>
      </c>
      <c r="BL84" s="3">
        <f t="shared" si="47"/>
        <v>0</v>
      </c>
      <c r="BM84" s="3">
        <f t="shared" si="48"/>
        <v>0</v>
      </c>
      <c r="BN84" s="3">
        <f t="shared" si="49"/>
        <v>0</v>
      </c>
      <c r="BO84" s="3">
        <f t="shared" si="50"/>
        <v>0</v>
      </c>
      <c r="BP84" s="93">
        <f t="shared" si="51"/>
        <v>0</v>
      </c>
      <c r="BQ84" s="93">
        <f t="shared" si="52"/>
        <v>0</v>
      </c>
      <c r="BR84" s="93">
        <f t="shared" si="53"/>
        <v>0</v>
      </c>
      <c r="BS84" s="93">
        <f t="shared" si="54"/>
        <v>0</v>
      </c>
      <c r="BT84" s="93">
        <f t="shared" si="55"/>
        <v>0</v>
      </c>
    </row>
    <row r="85" spans="2:72" x14ac:dyDescent="0.2">
      <c r="B85" s="2" t="str">
        <f t="shared" si="36"/>
        <v>-</v>
      </c>
      <c r="C85" s="22"/>
      <c r="D85" s="22"/>
      <c r="E85" s="39"/>
      <c r="F85" s="40"/>
      <c r="G85" s="41"/>
      <c r="H85" s="41"/>
      <c r="I85" s="39"/>
      <c r="J85" s="42"/>
      <c r="K85" s="39"/>
      <c r="L85" s="39"/>
      <c r="M85" s="43"/>
      <c r="N85" s="39"/>
      <c r="O85" s="43"/>
      <c r="P85" s="39"/>
      <c r="Q85" s="43"/>
      <c r="R85" s="39"/>
      <c r="S85" s="43"/>
      <c r="T85" s="43"/>
      <c r="U85" s="43"/>
      <c r="V85" s="43"/>
      <c r="W85" s="43"/>
      <c r="X85" s="43"/>
      <c r="Y85" s="43"/>
      <c r="Z85" s="43"/>
      <c r="AA85" s="43"/>
      <c r="AB85" s="43"/>
      <c r="AC85" s="44"/>
      <c r="AD85" s="44"/>
      <c r="AE85" s="44"/>
      <c r="AF85" s="44"/>
      <c r="AG85" s="44"/>
      <c r="AH85" s="44"/>
      <c r="AI85" s="44"/>
      <c r="AJ85" s="120"/>
      <c r="AK85" s="44"/>
      <c r="AL85" s="44"/>
      <c r="AM85" s="45"/>
      <c r="AN85" s="45"/>
      <c r="AO85" s="45"/>
      <c r="AP85" s="45"/>
      <c r="AQ85" s="45"/>
      <c r="AR85" s="45"/>
      <c r="AS85" s="45"/>
      <c r="AT85" s="45"/>
      <c r="AU85" s="45"/>
      <c r="AV85" s="45"/>
      <c r="AW85" s="45"/>
      <c r="AX85" s="45"/>
      <c r="AY85" s="45"/>
      <c r="BA85" s="2">
        <f t="shared" si="37"/>
        <v>0</v>
      </c>
      <c r="BB85" s="2" t="str">
        <f t="shared" si="38"/>
        <v/>
      </c>
      <c r="BC85" s="2" t="str">
        <f t="shared" si="39"/>
        <v/>
      </c>
      <c r="BD85" s="2" t="str">
        <f t="shared" si="40"/>
        <v/>
      </c>
      <c r="BE85" s="2" t="str">
        <f t="shared" si="41"/>
        <v/>
      </c>
      <c r="BF85" s="2" t="str">
        <f t="shared" si="42"/>
        <v/>
      </c>
      <c r="BG85" s="2" t="str">
        <f t="shared" si="43"/>
        <v/>
      </c>
      <c r="BH85" s="2" t="str">
        <f t="shared" si="44"/>
        <v/>
      </c>
      <c r="BI85" s="31" t="str">
        <f t="shared" si="45"/>
        <v/>
      </c>
      <c r="BK85" s="5">
        <f t="shared" si="46"/>
        <v>0</v>
      </c>
      <c r="BL85" s="3">
        <f t="shared" si="47"/>
        <v>0</v>
      </c>
      <c r="BM85" s="3">
        <f t="shared" si="48"/>
        <v>0</v>
      </c>
      <c r="BN85" s="3">
        <f t="shared" si="49"/>
        <v>0</v>
      </c>
      <c r="BO85" s="3">
        <f t="shared" si="50"/>
        <v>0</v>
      </c>
      <c r="BP85" s="93">
        <f t="shared" si="51"/>
        <v>0</v>
      </c>
      <c r="BQ85" s="93">
        <f t="shared" si="52"/>
        <v>0</v>
      </c>
      <c r="BR85" s="93">
        <f t="shared" si="53"/>
        <v>0</v>
      </c>
      <c r="BS85" s="93">
        <f t="shared" si="54"/>
        <v>0</v>
      </c>
      <c r="BT85" s="93">
        <f t="shared" si="55"/>
        <v>0</v>
      </c>
    </row>
    <row r="86" spans="2:72" x14ac:dyDescent="0.2">
      <c r="B86" s="2" t="str">
        <f t="shared" si="36"/>
        <v>-</v>
      </c>
      <c r="C86" s="22"/>
      <c r="D86" s="22"/>
      <c r="E86" s="39"/>
      <c r="F86" s="40"/>
      <c r="G86" s="41"/>
      <c r="H86" s="41"/>
      <c r="I86" s="39"/>
      <c r="J86" s="42"/>
      <c r="K86" s="39"/>
      <c r="L86" s="39"/>
      <c r="M86" s="43"/>
      <c r="N86" s="39"/>
      <c r="O86" s="43"/>
      <c r="P86" s="39"/>
      <c r="Q86" s="43"/>
      <c r="R86" s="39"/>
      <c r="S86" s="43"/>
      <c r="T86" s="43"/>
      <c r="U86" s="43"/>
      <c r="V86" s="43"/>
      <c r="W86" s="43"/>
      <c r="X86" s="43"/>
      <c r="Y86" s="43"/>
      <c r="Z86" s="43"/>
      <c r="AA86" s="43"/>
      <c r="AB86" s="43"/>
      <c r="AC86" s="44"/>
      <c r="AD86" s="44"/>
      <c r="AE86" s="44"/>
      <c r="AF86" s="44"/>
      <c r="AG86" s="44"/>
      <c r="AH86" s="44"/>
      <c r="AI86" s="44"/>
      <c r="AJ86" s="120"/>
      <c r="AK86" s="44"/>
      <c r="AL86" s="44"/>
      <c r="AM86" s="45"/>
      <c r="AN86" s="45"/>
      <c r="AO86" s="45"/>
      <c r="AP86" s="45"/>
      <c r="AQ86" s="45"/>
      <c r="AR86" s="45"/>
      <c r="AS86" s="45"/>
      <c r="AT86" s="45"/>
      <c r="AU86" s="45"/>
      <c r="AV86" s="45"/>
      <c r="AW86" s="45"/>
      <c r="AX86" s="45"/>
      <c r="AY86" s="45"/>
      <c r="BA86" s="2">
        <f t="shared" si="37"/>
        <v>0</v>
      </c>
      <c r="BB86" s="2" t="str">
        <f t="shared" si="38"/>
        <v/>
      </c>
      <c r="BC86" s="2" t="str">
        <f t="shared" si="39"/>
        <v/>
      </c>
      <c r="BD86" s="2" t="str">
        <f t="shared" si="40"/>
        <v/>
      </c>
      <c r="BE86" s="2" t="str">
        <f t="shared" si="41"/>
        <v/>
      </c>
      <c r="BF86" s="2" t="str">
        <f t="shared" si="42"/>
        <v/>
      </c>
      <c r="BG86" s="2" t="str">
        <f t="shared" si="43"/>
        <v/>
      </c>
      <c r="BH86" s="2" t="str">
        <f t="shared" si="44"/>
        <v/>
      </c>
      <c r="BI86" s="31" t="str">
        <f t="shared" si="45"/>
        <v/>
      </c>
      <c r="BK86" s="5">
        <f t="shared" si="46"/>
        <v>0</v>
      </c>
      <c r="BL86" s="3">
        <f t="shared" si="47"/>
        <v>0</v>
      </c>
      <c r="BM86" s="3">
        <f t="shared" si="48"/>
        <v>0</v>
      </c>
      <c r="BN86" s="3">
        <f t="shared" si="49"/>
        <v>0</v>
      </c>
      <c r="BO86" s="3">
        <f t="shared" si="50"/>
        <v>0</v>
      </c>
      <c r="BP86" s="93">
        <f t="shared" si="51"/>
        <v>0</v>
      </c>
      <c r="BQ86" s="93">
        <f t="shared" si="52"/>
        <v>0</v>
      </c>
      <c r="BR86" s="93">
        <f t="shared" si="53"/>
        <v>0</v>
      </c>
      <c r="BS86" s="93">
        <f t="shared" si="54"/>
        <v>0</v>
      </c>
      <c r="BT86" s="93">
        <f t="shared" si="55"/>
        <v>0</v>
      </c>
    </row>
    <row r="87" spans="2:72" x14ac:dyDescent="0.2">
      <c r="B87" s="2" t="str">
        <f t="shared" si="36"/>
        <v>-</v>
      </c>
      <c r="C87" s="22"/>
      <c r="D87" s="22"/>
      <c r="E87" s="39"/>
      <c r="F87" s="40"/>
      <c r="G87" s="41"/>
      <c r="H87" s="41"/>
      <c r="I87" s="39"/>
      <c r="J87" s="42"/>
      <c r="K87" s="39"/>
      <c r="L87" s="39"/>
      <c r="M87" s="43"/>
      <c r="N87" s="39"/>
      <c r="O87" s="43"/>
      <c r="P87" s="39"/>
      <c r="Q87" s="43"/>
      <c r="R87" s="39"/>
      <c r="S87" s="43"/>
      <c r="T87" s="43"/>
      <c r="U87" s="43"/>
      <c r="V87" s="43"/>
      <c r="W87" s="43"/>
      <c r="X87" s="43"/>
      <c r="Y87" s="43"/>
      <c r="Z87" s="43"/>
      <c r="AA87" s="43"/>
      <c r="AB87" s="43"/>
      <c r="AC87" s="44"/>
      <c r="AD87" s="44"/>
      <c r="AE87" s="44"/>
      <c r="AF87" s="44"/>
      <c r="AG87" s="44"/>
      <c r="AH87" s="44"/>
      <c r="AI87" s="44"/>
      <c r="AJ87" s="120"/>
      <c r="AK87" s="44"/>
      <c r="AL87" s="44"/>
      <c r="AM87" s="45"/>
      <c r="AN87" s="45"/>
      <c r="AO87" s="45"/>
      <c r="AP87" s="45"/>
      <c r="AQ87" s="45"/>
      <c r="AR87" s="45"/>
      <c r="AS87" s="45"/>
      <c r="AT87" s="45"/>
      <c r="AU87" s="45"/>
      <c r="AV87" s="45"/>
      <c r="AW87" s="45"/>
      <c r="AX87" s="45"/>
      <c r="AY87" s="45"/>
      <c r="BA87" s="2">
        <f t="shared" si="37"/>
        <v>0</v>
      </c>
      <c r="BB87" s="2" t="str">
        <f t="shared" si="38"/>
        <v/>
      </c>
      <c r="BC87" s="2" t="str">
        <f t="shared" si="39"/>
        <v/>
      </c>
      <c r="BD87" s="2" t="str">
        <f t="shared" si="40"/>
        <v/>
      </c>
      <c r="BE87" s="2" t="str">
        <f t="shared" si="41"/>
        <v/>
      </c>
      <c r="BF87" s="2" t="str">
        <f t="shared" si="42"/>
        <v/>
      </c>
      <c r="BG87" s="2" t="str">
        <f t="shared" si="43"/>
        <v/>
      </c>
      <c r="BH87" s="2" t="str">
        <f t="shared" si="44"/>
        <v/>
      </c>
      <c r="BI87" s="31" t="str">
        <f t="shared" si="45"/>
        <v/>
      </c>
      <c r="BK87" s="5">
        <f t="shared" si="46"/>
        <v>0</v>
      </c>
      <c r="BL87" s="3">
        <f t="shared" si="47"/>
        <v>0</v>
      </c>
      <c r="BM87" s="3">
        <f t="shared" si="48"/>
        <v>0</v>
      </c>
      <c r="BN87" s="3">
        <f t="shared" si="49"/>
        <v>0</v>
      </c>
      <c r="BO87" s="3">
        <f t="shared" si="50"/>
        <v>0</v>
      </c>
      <c r="BP87" s="93">
        <f t="shared" si="51"/>
        <v>0</v>
      </c>
      <c r="BQ87" s="93">
        <f t="shared" si="52"/>
        <v>0</v>
      </c>
      <c r="BR87" s="93">
        <f t="shared" si="53"/>
        <v>0</v>
      </c>
      <c r="BS87" s="93">
        <f t="shared" si="54"/>
        <v>0</v>
      </c>
      <c r="BT87" s="93">
        <f t="shared" si="55"/>
        <v>0</v>
      </c>
    </row>
    <row r="88" spans="2:72" x14ac:dyDescent="0.2">
      <c r="B88" s="2" t="str">
        <f t="shared" si="36"/>
        <v>-</v>
      </c>
      <c r="C88" s="22"/>
      <c r="D88" s="22"/>
      <c r="E88" s="39"/>
      <c r="F88" s="40"/>
      <c r="G88" s="41"/>
      <c r="H88" s="41"/>
      <c r="I88" s="39"/>
      <c r="J88" s="42"/>
      <c r="K88" s="39"/>
      <c r="L88" s="39"/>
      <c r="M88" s="43"/>
      <c r="N88" s="39"/>
      <c r="O88" s="43"/>
      <c r="P88" s="39"/>
      <c r="Q88" s="43"/>
      <c r="R88" s="39"/>
      <c r="S88" s="43"/>
      <c r="T88" s="43"/>
      <c r="U88" s="43"/>
      <c r="V88" s="43"/>
      <c r="W88" s="43"/>
      <c r="X88" s="43"/>
      <c r="Y88" s="43"/>
      <c r="Z88" s="43"/>
      <c r="AA88" s="43"/>
      <c r="AB88" s="43"/>
      <c r="AC88" s="44"/>
      <c r="AD88" s="44"/>
      <c r="AE88" s="44"/>
      <c r="AF88" s="44"/>
      <c r="AG88" s="44"/>
      <c r="AH88" s="44"/>
      <c r="AI88" s="44"/>
      <c r="AJ88" s="120"/>
      <c r="AK88" s="44"/>
      <c r="AL88" s="44"/>
      <c r="AM88" s="45"/>
      <c r="AN88" s="45"/>
      <c r="AO88" s="45"/>
      <c r="AP88" s="45"/>
      <c r="AQ88" s="45"/>
      <c r="AR88" s="45"/>
      <c r="AS88" s="45"/>
      <c r="AT88" s="45"/>
      <c r="AU88" s="45"/>
      <c r="AV88" s="45"/>
      <c r="AW88" s="45"/>
      <c r="AX88" s="45"/>
      <c r="AY88" s="45"/>
      <c r="BA88" s="2">
        <f t="shared" si="37"/>
        <v>0</v>
      </c>
      <c r="BB88" s="2" t="str">
        <f t="shared" si="38"/>
        <v/>
      </c>
      <c r="BC88" s="2" t="str">
        <f t="shared" si="39"/>
        <v/>
      </c>
      <c r="BD88" s="2" t="str">
        <f t="shared" si="40"/>
        <v/>
      </c>
      <c r="BE88" s="2" t="str">
        <f t="shared" si="41"/>
        <v/>
      </c>
      <c r="BF88" s="2" t="str">
        <f t="shared" si="42"/>
        <v/>
      </c>
      <c r="BG88" s="2" t="str">
        <f t="shared" si="43"/>
        <v/>
      </c>
      <c r="BH88" s="2" t="str">
        <f t="shared" si="44"/>
        <v/>
      </c>
      <c r="BI88" s="31" t="str">
        <f t="shared" si="45"/>
        <v/>
      </c>
      <c r="BK88" s="5">
        <f t="shared" si="46"/>
        <v>0</v>
      </c>
      <c r="BL88" s="3">
        <f t="shared" si="47"/>
        <v>0</v>
      </c>
      <c r="BM88" s="3">
        <f t="shared" si="48"/>
        <v>0</v>
      </c>
      <c r="BN88" s="3">
        <f t="shared" si="49"/>
        <v>0</v>
      </c>
      <c r="BO88" s="3">
        <f t="shared" si="50"/>
        <v>0</v>
      </c>
      <c r="BP88" s="93">
        <f t="shared" si="51"/>
        <v>0</v>
      </c>
      <c r="BQ88" s="93">
        <f t="shared" si="52"/>
        <v>0</v>
      </c>
      <c r="BR88" s="93">
        <f t="shared" si="53"/>
        <v>0</v>
      </c>
      <c r="BS88" s="93">
        <f t="shared" si="54"/>
        <v>0</v>
      </c>
      <c r="BT88" s="93">
        <f t="shared" si="55"/>
        <v>0</v>
      </c>
    </row>
    <row r="89" spans="2:72" x14ac:dyDescent="0.2">
      <c r="B89" s="2" t="str">
        <f t="shared" si="36"/>
        <v>-</v>
      </c>
      <c r="C89" s="22"/>
      <c r="D89" s="22"/>
      <c r="E89" s="39"/>
      <c r="F89" s="40"/>
      <c r="G89" s="41"/>
      <c r="H89" s="41"/>
      <c r="I89" s="39"/>
      <c r="J89" s="42"/>
      <c r="K89" s="39"/>
      <c r="L89" s="39"/>
      <c r="M89" s="43"/>
      <c r="N89" s="39"/>
      <c r="O89" s="43"/>
      <c r="P89" s="39"/>
      <c r="Q89" s="43"/>
      <c r="R89" s="39"/>
      <c r="S89" s="43"/>
      <c r="T89" s="43"/>
      <c r="U89" s="43"/>
      <c r="V89" s="43"/>
      <c r="W89" s="43"/>
      <c r="X89" s="43"/>
      <c r="Y89" s="43"/>
      <c r="Z89" s="43"/>
      <c r="AA89" s="43"/>
      <c r="AB89" s="43"/>
      <c r="AC89" s="44"/>
      <c r="AD89" s="44"/>
      <c r="AE89" s="44"/>
      <c r="AF89" s="44"/>
      <c r="AG89" s="44"/>
      <c r="AH89" s="44"/>
      <c r="AI89" s="44"/>
      <c r="AJ89" s="120"/>
      <c r="AK89" s="44"/>
      <c r="AL89" s="44"/>
      <c r="AM89" s="45"/>
      <c r="AN89" s="45"/>
      <c r="AO89" s="45"/>
      <c r="AP89" s="45"/>
      <c r="AQ89" s="45"/>
      <c r="AR89" s="45"/>
      <c r="AS89" s="45"/>
      <c r="AT89" s="45"/>
      <c r="AU89" s="45"/>
      <c r="AV89" s="45"/>
      <c r="AW89" s="45"/>
      <c r="AX89" s="45"/>
      <c r="AY89" s="45"/>
      <c r="BA89" s="2">
        <f t="shared" si="37"/>
        <v>0</v>
      </c>
      <c r="BB89" s="2" t="str">
        <f t="shared" si="38"/>
        <v/>
      </c>
      <c r="BC89" s="2" t="str">
        <f t="shared" si="39"/>
        <v/>
      </c>
      <c r="BD89" s="2" t="str">
        <f t="shared" si="40"/>
        <v/>
      </c>
      <c r="BE89" s="2" t="str">
        <f t="shared" si="41"/>
        <v/>
      </c>
      <c r="BF89" s="2" t="str">
        <f t="shared" si="42"/>
        <v/>
      </c>
      <c r="BG89" s="2" t="str">
        <f t="shared" si="43"/>
        <v/>
      </c>
      <c r="BH89" s="2" t="str">
        <f t="shared" si="44"/>
        <v/>
      </c>
      <c r="BI89" s="31" t="str">
        <f t="shared" si="45"/>
        <v/>
      </c>
      <c r="BK89" s="5">
        <f t="shared" si="46"/>
        <v>0</v>
      </c>
      <c r="BL89" s="3">
        <f t="shared" si="47"/>
        <v>0</v>
      </c>
      <c r="BM89" s="3">
        <f t="shared" si="48"/>
        <v>0</v>
      </c>
      <c r="BN89" s="3">
        <f t="shared" si="49"/>
        <v>0</v>
      </c>
      <c r="BO89" s="3">
        <f t="shared" si="50"/>
        <v>0</v>
      </c>
      <c r="BP89" s="93">
        <f t="shared" si="51"/>
        <v>0</v>
      </c>
      <c r="BQ89" s="93">
        <f t="shared" si="52"/>
        <v>0</v>
      </c>
      <c r="BR89" s="93">
        <f t="shared" si="53"/>
        <v>0</v>
      </c>
      <c r="BS89" s="93">
        <f t="shared" si="54"/>
        <v>0</v>
      </c>
      <c r="BT89" s="93">
        <f t="shared" si="55"/>
        <v>0</v>
      </c>
    </row>
    <row r="90" spans="2:72" x14ac:dyDescent="0.2">
      <c r="B90" s="2" t="str">
        <f t="shared" si="36"/>
        <v>-</v>
      </c>
      <c r="C90" s="22"/>
      <c r="D90" s="22"/>
      <c r="E90" s="39"/>
      <c r="F90" s="40"/>
      <c r="G90" s="41"/>
      <c r="H90" s="41"/>
      <c r="I90" s="39"/>
      <c r="J90" s="42"/>
      <c r="K90" s="39"/>
      <c r="L90" s="39"/>
      <c r="M90" s="43"/>
      <c r="N90" s="39"/>
      <c r="O90" s="43"/>
      <c r="P90" s="39"/>
      <c r="Q90" s="43"/>
      <c r="R90" s="39"/>
      <c r="S90" s="43"/>
      <c r="T90" s="43"/>
      <c r="U90" s="43"/>
      <c r="V90" s="43"/>
      <c r="W90" s="43"/>
      <c r="X90" s="43"/>
      <c r="Y90" s="43"/>
      <c r="Z90" s="43"/>
      <c r="AA90" s="43"/>
      <c r="AB90" s="43"/>
      <c r="AC90" s="44"/>
      <c r="AD90" s="44"/>
      <c r="AE90" s="44"/>
      <c r="AF90" s="44"/>
      <c r="AG90" s="44"/>
      <c r="AH90" s="44"/>
      <c r="AI90" s="44"/>
      <c r="AJ90" s="120"/>
      <c r="AK90" s="44"/>
      <c r="AL90" s="44"/>
      <c r="AM90" s="45"/>
      <c r="AN90" s="45"/>
      <c r="AO90" s="45"/>
      <c r="AP90" s="45"/>
      <c r="AQ90" s="45"/>
      <c r="AR90" s="45"/>
      <c r="AS90" s="45"/>
      <c r="AT90" s="45"/>
      <c r="AU90" s="45"/>
      <c r="AV90" s="45"/>
      <c r="AW90" s="45"/>
      <c r="AX90" s="45"/>
      <c r="AY90" s="45"/>
      <c r="BA90" s="2">
        <f t="shared" si="37"/>
        <v>0</v>
      </c>
      <c r="BB90" s="2" t="str">
        <f t="shared" si="38"/>
        <v/>
      </c>
      <c r="BC90" s="2" t="str">
        <f t="shared" si="39"/>
        <v/>
      </c>
      <c r="BD90" s="2" t="str">
        <f t="shared" si="40"/>
        <v/>
      </c>
      <c r="BE90" s="2" t="str">
        <f t="shared" si="41"/>
        <v/>
      </c>
      <c r="BF90" s="2" t="str">
        <f t="shared" si="42"/>
        <v/>
      </c>
      <c r="BG90" s="2" t="str">
        <f t="shared" si="43"/>
        <v/>
      </c>
      <c r="BH90" s="2" t="str">
        <f t="shared" si="44"/>
        <v/>
      </c>
      <c r="BI90" s="31" t="str">
        <f t="shared" si="45"/>
        <v/>
      </c>
      <c r="BK90" s="5">
        <f t="shared" si="46"/>
        <v>0</v>
      </c>
      <c r="BL90" s="3">
        <f t="shared" si="47"/>
        <v>0</v>
      </c>
      <c r="BM90" s="3">
        <f t="shared" si="48"/>
        <v>0</v>
      </c>
      <c r="BN90" s="3">
        <f t="shared" si="49"/>
        <v>0</v>
      </c>
      <c r="BO90" s="3">
        <f t="shared" si="50"/>
        <v>0</v>
      </c>
      <c r="BP90" s="93">
        <f t="shared" si="51"/>
        <v>0</v>
      </c>
      <c r="BQ90" s="93">
        <f t="shared" si="52"/>
        <v>0</v>
      </c>
      <c r="BR90" s="93">
        <f t="shared" si="53"/>
        <v>0</v>
      </c>
      <c r="BS90" s="93">
        <f t="shared" si="54"/>
        <v>0</v>
      </c>
      <c r="BT90" s="93">
        <f t="shared" si="55"/>
        <v>0</v>
      </c>
    </row>
    <row r="91" spans="2:72" x14ac:dyDescent="0.2">
      <c r="B91" s="2" t="str">
        <f t="shared" si="36"/>
        <v>-</v>
      </c>
      <c r="C91" s="22"/>
      <c r="D91" s="22"/>
      <c r="E91" s="39"/>
      <c r="F91" s="40"/>
      <c r="G91" s="41"/>
      <c r="H91" s="41"/>
      <c r="I91" s="39"/>
      <c r="J91" s="42"/>
      <c r="K91" s="39"/>
      <c r="L91" s="39"/>
      <c r="M91" s="43"/>
      <c r="N91" s="39"/>
      <c r="O91" s="43"/>
      <c r="P91" s="39"/>
      <c r="Q91" s="43"/>
      <c r="R91" s="39"/>
      <c r="S91" s="43"/>
      <c r="T91" s="43"/>
      <c r="U91" s="43"/>
      <c r="V91" s="43"/>
      <c r="W91" s="43"/>
      <c r="X91" s="43"/>
      <c r="Y91" s="43"/>
      <c r="Z91" s="43"/>
      <c r="AA91" s="43"/>
      <c r="AB91" s="43"/>
      <c r="AC91" s="44"/>
      <c r="AD91" s="44"/>
      <c r="AE91" s="44"/>
      <c r="AF91" s="44"/>
      <c r="AG91" s="44"/>
      <c r="AH91" s="44"/>
      <c r="AI91" s="44"/>
      <c r="AJ91" s="120"/>
      <c r="AK91" s="44"/>
      <c r="AL91" s="44"/>
      <c r="AM91" s="45"/>
      <c r="AN91" s="45"/>
      <c r="AO91" s="45"/>
      <c r="AP91" s="45"/>
      <c r="AQ91" s="45"/>
      <c r="AR91" s="45"/>
      <c r="AS91" s="45"/>
      <c r="AT91" s="45"/>
      <c r="AU91" s="45"/>
      <c r="AV91" s="45"/>
      <c r="AW91" s="45"/>
      <c r="AX91" s="45"/>
      <c r="AY91" s="45"/>
      <c r="BA91" s="2">
        <f t="shared" si="37"/>
        <v>0</v>
      </c>
      <c r="BB91" s="2" t="str">
        <f t="shared" si="38"/>
        <v/>
      </c>
      <c r="BC91" s="2" t="str">
        <f t="shared" si="39"/>
        <v/>
      </c>
      <c r="BD91" s="2" t="str">
        <f t="shared" si="40"/>
        <v/>
      </c>
      <c r="BE91" s="2" t="str">
        <f t="shared" si="41"/>
        <v/>
      </c>
      <c r="BF91" s="2" t="str">
        <f t="shared" si="42"/>
        <v/>
      </c>
      <c r="BG91" s="2" t="str">
        <f t="shared" si="43"/>
        <v/>
      </c>
      <c r="BH91" s="2" t="str">
        <f t="shared" si="44"/>
        <v/>
      </c>
      <c r="BI91" s="31" t="str">
        <f t="shared" si="45"/>
        <v/>
      </c>
      <c r="BK91" s="5">
        <f t="shared" si="46"/>
        <v>0</v>
      </c>
      <c r="BL91" s="3">
        <f t="shared" si="47"/>
        <v>0</v>
      </c>
      <c r="BM91" s="3">
        <f t="shared" si="48"/>
        <v>0</v>
      </c>
      <c r="BN91" s="3">
        <f t="shared" si="49"/>
        <v>0</v>
      </c>
      <c r="BO91" s="3">
        <f t="shared" si="50"/>
        <v>0</v>
      </c>
      <c r="BP91" s="93">
        <f t="shared" si="51"/>
        <v>0</v>
      </c>
      <c r="BQ91" s="93">
        <f t="shared" si="52"/>
        <v>0</v>
      </c>
      <c r="BR91" s="93">
        <f t="shared" si="53"/>
        <v>0</v>
      </c>
      <c r="BS91" s="93">
        <f t="shared" si="54"/>
        <v>0</v>
      </c>
      <c r="BT91" s="93">
        <f t="shared" si="55"/>
        <v>0</v>
      </c>
    </row>
    <row r="92" spans="2:72" x14ac:dyDescent="0.2">
      <c r="B92" s="2" t="str">
        <f t="shared" si="36"/>
        <v>-</v>
      </c>
      <c r="C92" s="22"/>
      <c r="D92" s="22"/>
      <c r="E92" s="39"/>
      <c r="F92" s="40"/>
      <c r="G92" s="41"/>
      <c r="H92" s="41"/>
      <c r="I92" s="39"/>
      <c r="J92" s="42"/>
      <c r="K92" s="39"/>
      <c r="L92" s="39"/>
      <c r="M92" s="43"/>
      <c r="N92" s="39"/>
      <c r="O92" s="43"/>
      <c r="P92" s="39"/>
      <c r="Q92" s="43"/>
      <c r="R92" s="39"/>
      <c r="S92" s="43"/>
      <c r="T92" s="43"/>
      <c r="U92" s="43"/>
      <c r="V92" s="43"/>
      <c r="W92" s="43"/>
      <c r="X92" s="43"/>
      <c r="Y92" s="43"/>
      <c r="Z92" s="43"/>
      <c r="AA92" s="43"/>
      <c r="AB92" s="43"/>
      <c r="AC92" s="44"/>
      <c r="AD92" s="44"/>
      <c r="AE92" s="44"/>
      <c r="AF92" s="44"/>
      <c r="AG92" s="44"/>
      <c r="AH92" s="44"/>
      <c r="AI92" s="44"/>
      <c r="AJ92" s="120"/>
      <c r="AK92" s="44"/>
      <c r="AL92" s="44"/>
      <c r="AM92" s="45"/>
      <c r="AN92" s="45"/>
      <c r="AO92" s="45"/>
      <c r="AP92" s="45"/>
      <c r="AQ92" s="45"/>
      <c r="AR92" s="45"/>
      <c r="AS92" s="45"/>
      <c r="AT92" s="45"/>
      <c r="AU92" s="45"/>
      <c r="AV92" s="45"/>
      <c r="AW92" s="45"/>
      <c r="AX92" s="45"/>
      <c r="AY92" s="45"/>
      <c r="BA92" s="2">
        <f t="shared" si="37"/>
        <v>0</v>
      </c>
      <c r="BB92" s="2" t="str">
        <f t="shared" si="38"/>
        <v/>
      </c>
      <c r="BC92" s="2" t="str">
        <f t="shared" si="39"/>
        <v/>
      </c>
      <c r="BD92" s="2" t="str">
        <f t="shared" si="40"/>
        <v/>
      </c>
      <c r="BE92" s="2" t="str">
        <f t="shared" si="41"/>
        <v/>
      </c>
      <c r="BF92" s="2" t="str">
        <f t="shared" si="42"/>
        <v/>
      </c>
      <c r="BG92" s="2" t="str">
        <f t="shared" si="43"/>
        <v/>
      </c>
      <c r="BH92" s="2" t="str">
        <f t="shared" si="44"/>
        <v/>
      </c>
      <c r="BI92" s="31" t="str">
        <f t="shared" si="45"/>
        <v/>
      </c>
      <c r="BK92" s="5">
        <f t="shared" si="46"/>
        <v>0</v>
      </c>
      <c r="BL92" s="3">
        <f t="shared" si="47"/>
        <v>0</v>
      </c>
      <c r="BM92" s="3">
        <f t="shared" si="48"/>
        <v>0</v>
      </c>
      <c r="BN92" s="3">
        <f t="shared" si="49"/>
        <v>0</v>
      </c>
      <c r="BO92" s="3">
        <f t="shared" si="50"/>
        <v>0</v>
      </c>
      <c r="BP92" s="93">
        <f t="shared" si="51"/>
        <v>0</v>
      </c>
      <c r="BQ92" s="93">
        <f t="shared" si="52"/>
        <v>0</v>
      </c>
      <c r="BR92" s="93">
        <f t="shared" si="53"/>
        <v>0</v>
      </c>
      <c r="BS92" s="93">
        <f t="shared" si="54"/>
        <v>0</v>
      </c>
      <c r="BT92" s="93">
        <f t="shared" si="55"/>
        <v>0</v>
      </c>
    </row>
    <row r="93" spans="2:72" x14ac:dyDescent="0.2">
      <c r="B93" s="2" t="str">
        <f t="shared" si="36"/>
        <v>-</v>
      </c>
      <c r="C93" s="22"/>
      <c r="D93" s="22"/>
      <c r="E93" s="39"/>
      <c r="F93" s="40"/>
      <c r="G93" s="41"/>
      <c r="H93" s="41"/>
      <c r="I93" s="39"/>
      <c r="J93" s="42"/>
      <c r="K93" s="39"/>
      <c r="L93" s="39"/>
      <c r="M93" s="43"/>
      <c r="N93" s="39"/>
      <c r="O93" s="43"/>
      <c r="P93" s="39"/>
      <c r="Q93" s="43"/>
      <c r="R93" s="39"/>
      <c r="S93" s="43"/>
      <c r="T93" s="43"/>
      <c r="U93" s="43"/>
      <c r="V93" s="43"/>
      <c r="W93" s="43"/>
      <c r="X93" s="43"/>
      <c r="Y93" s="43"/>
      <c r="Z93" s="43"/>
      <c r="AA93" s="43"/>
      <c r="AB93" s="43"/>
      <c r="AC93" s="44"/>
      <c r="AD93" s="44"/>
      <c r="AE93" s="44"/>
      <c r="AF93" s="44"/>
      <c r="AG93" s="44"/>
      <c r="AH93" s="44"/>
      <c r="AI93" s="44"/>
      <c r="AJ93" s="120"/>
      <c r="AK93" s="44"/>
      <c r="AL93" s="44"/>
      <c r="AM93" s="45"/>
      <c r="AN93" s="45"/>
      <c r="AO93" s="45"/>
      <c r="AP93" s="45"/>
      <c r="AQ93" s="45"/>
      <c r="AR93" s="45"/>
      <c r="AS93" s="45"/>
      <c r="AT93" s="45"/>
      <c r="AU93" s="45"/>
      <c r="AV93" s="45"/>
      <c r="AW93" s="45"/>
      <c r="AX93" s="45"/>
      <c r="AY93" s="45"/>
      <c r="BA93" s="2">
        <f t="shared" si="37"/>
        <v>0</v>
      </c>
      <c r="BB93" s="2" t="str">
        <f t="shared" si="38"/>
        <v/>
      </c>
      <c r="BC93" s="2" t="str">
        <f t="shared" si="39"/>
        <v/>
      </c>
      <c r="BD93" s="2" t="str">
        <f t="shared" si="40"/>
        <v/>
      </c>
      <c r="BE93" s="2" t="str">
        <f t="shared" si="41"/>
        <v/>
      </c>
      <c r="BF93" s="2" t="str">
        <f t="shared" si="42"/>
        <v/>
      </c>
      <c r="BG93" s="2" t="str">
        <f t="shared" si="43"/>
        <v/>
      </c>
      <c r="BH93" s="2" t="str">
        <f t="shared" si="44"/>
        <v/>
      </c>
      <c r="BI93" s="31" t="str">
        <f t="shared" si="45"/>
        <v/>
      </c>
      <c r="BK93" s="5">
        <f t="shared" si="46"/>
        <v>0</v>
      </c>
      <c r="BL93" s="3">
        <f t="shared" si="47"/>
        <v>0</v>
      </c>
      <c r="BM93" s="3">
        <f t="shared" si="48"/>
        <v>0</v>
      </c>
      <c r="BN93" s="3">
        <f t="shared" si="49"/>
        <v>0</v>
      </c>
      <c r="BO93" s="3">
        <f t="shared" si="50"/>
        <v>0</v>
      </c>
      <c r="BP93" s="93">
        <f t="shared" si="51"/>
        <v>0</v>
      </c>
      <c r="BQ93" s="93">
        <f t="shared" si="52"/>
        <v>0</v>
      </c>
      <c r="BR93" s="93">
        <f t="shared" si="53"/>
        <v>0</v>
      </c>
      <c r="BS93" s="93">
        <f t="shared" si="54"/>
        <v>0</v>
      </c>
      <c r="BT93" s="93">
        <f t="shared" si="55"/>
        <v>0</v>
      </c>
    </row>
    <row r="94" spans="2:72" x14ac:dyDescent="0.2">
      <c r="B94" s="2" t="str">
        <f t="shared" si="36"/>
        <v>-</v>
      </c>
      <c r="C94" s="22"/>
      <c r="D94" s="22"/>
      <c r="E94" s="39"/>
      <c r="F94" s="40"/>
      <c r="G94" s="41"/>
      <c r="H94" s="41"/>
      <c r="I94" s="39"/>
      <c r="J94" s="42"/>
      <c r="K94" s="39"/>
      <c r="L94" s="39"/>
      <c r="M94" s="43"/>
      <c r="N94" s="39"/>
      <c r="O94" s="43"/>
      <c r="P94" s="39"/>
      <c r="Q94" s="43"/>
      <c r="R94" s="39"/>
      <c r="S94" s="43"/>
      <c r="T94" s="43"/>
      <c r="U94" s="43"/>
      <c r="V94" s="43"/>
      <c r="W94" s="43"/>
      <c r="X94" s="43"/>
      <c r="Y94" s="43"/>
      <c r="Z94" s="43"/>
      <c r="AA94" s="43"/>
      <c r="AB94" s="43"/>
      <c r="AC94" s="44"/>
      <c r="AD94" s="44"/>
      <c r="AE94" s="44"/>
      <c r="AF94" s="44"/>
      <c r="AG94" s="44"/>
      <c r="AH94" s="44"/>
      <c r="AI94" s="44"/>
      <c r="AJ94" s="120"/>
      <c r="AK94" s="44"/>
      <c r="AL94" s="44"/>
      <c r="AM94" s="45"/>
      <c r="AN94" s="45"/>
      <c r="AO94" s="45"/>
      <c r="AP94" s="45"/>
      <c r="AQ94" s="45"/>
      <c r="AR94" s="45"/>
      <c r="AS94" s="45"/>
      <c r="AT94" s="45"/>
      <c r="AU94" s="45"/>
      <c r="AV94" s="45"/>
      <c r="AW94" s="45"/>
      <c r="AX94" s="45"/>
      <c r="AY94" s="45"/>
      <c r="BA94" s="2">
        <f t="shared" si="37"/>
        <v>0</v>
      </c>
      <c r="BB94" s="2" t="str">
        <f t="shared" si="38"/>
        <v/>
      </c>
      <c r="BC94" s="2" t="str">
        <f t="shared" si="39"/>
        <v/>
      </c>
      <c r="BD94" s="2" t="str">
        <f t="shared" si="40"/>
        <v/>
      </c>
      <c r="BE94" s="2" t="str">
        <f t="shared" si="41"/>
        <v/>
      </c>
      <c r="BF94" s="2" t="str">
        <f t="shared" si="42"/>
        <v/>
      </c>
      <c r="BG94" s="2" t="str">
        <f t="shared" si="43"/>
        <v/>
      </c>
      <c r="BH94" s="2" t="str">
        <f t="shared" si="44"/>
        <v/>
      </c>
      <c r="BI94" s="31" t="str">
        <f t="shared" si="45"/>
        <v/>
      </c>
      <c r="BK94" s="5">
        <f t="shared" si="46"/>
        <v>0</v>
      </c>
      <c r="BL94" s="3">
        <f t="shared" si="47"/>
        <v>0</v>
      </c>
      <c r="BM94" s="3">
        <f t="shared" si="48"/>
        <v>0</v>
      </c>
      <c r="BN94" s="3">
        <f t="shared" si="49"/>
        <v>0</v>
      </c>
      <c r="BO94" s="3">
        <f t="shared" si="50"/>
        <v>0</v>
      </c>
      <c r="BP94" s="93">
        <f t="shared" si="51"/>
        <v>0</v>
      </c>
      <c r="BQ94" s="93">
        <f t="shared" si="52"/>
        <v>0</v>
      </c>
      <c r="BR94" s="93">
        <f t="shared" si="53"/>
        <v>0</v>
      </c>
      <c r="BS94" s="93">
        <f t="shared" si="54"/>
        <v>0</v>
      </c>
      <c r="BT94" s="93">
        <f t="shared" si="55"/>
        <v>0</v>
      </c>
    </row>
    <row r="95" spans="2:72" x14ac:dyDescent="0.2">
      <c r="B95" s="2" t="str">
        <f t="shared" si="36"/>
        <v>-</v>
      </c>
      <c r="C95" s="22"/>
      <c r="D95" s="22"/>
      <c r="E95" s="39"/>
      <c r="F95" s="40"/>
      <c r="G95" s="41"/>
      <c r="H95" s="41"/>
      <c r="I95" s="39"/>
      <c r="J95" s="42"/>
      <c r="K95" s="39"/>
      <c r="L95" s="39"/>
      <c r="M95" s="43"/>
      <c r="N95" s="39"/>
      <c r="O95" s="43"/>
      <c r="P95" s="39"/>
      <c r="Q95" s="43"/>
      <c r="R95" s="39"/>
      <c r="S95" s="43"/>
      <c r="T95" s="43"/>
      <c r="U95" s="43"/>
      <c r="V95" s="43"/>
      <c r="W95" s="43"/>
      <c r="X95" s="43"/>
      <c r="Y95" s="43"/>
      <c r="Z95" s="43"/>
      <c r="AA95" s="43"/>
      <c r="AB95" s="43"/>
      <c r="AC95" s="44"/>
      <c r="AD95" s="44"/>
      <c r="AE95" s="44"/>
      <c r="AF95" s="44"/>
      <c r="AG95" s="44"/>
      <c r="AH95" s="44"/>
      <c r="AI95" s="44"/>
      <c r="AJ95" s="120"/>
      <c r="AK95" s="44"/>
      <c r="AL95" s="44"/>
      <c r="AM95" s="45"/>
      <c r="AN95" s="45"/>
      <c r="AO95" s="45"/>
      <c r="AP95" s="45"/>
      <c r="AQ95" s="45"/>
      <c r="AR95" s="45"/>
      <c r="AS95" s="45"/>
      <c r="AT95" s="45"/>
      <c r="AU95" s="45"/>
      <c r="AV95" s="45"/>
      <c r="AW95" s="45"/>
      <c r="AX95" s="45"/>
      <c r="AY95" s="45"/>
      <c r="BA95" s="2">
        <f t="shared" si="37"/>
        <v>0</v>
      </c>
      <c r="BB95" s="2" t="str">
        <f t="shared" si="38"/>
        <v/>
      </c>
      <c r="BC95" s="2" t="str">
        <f t="shared" si="39"/>
        <v/>
      </c>
      <c r="BD95" s="2" t="str">
        <f t="shared" si="40"/>
        <v/>
      </c>
      <c r="BE95" s="2" t="str">
        <f t="shared" si="41"/>
        <v/>
      </c>
      <c r="BF95" s="2" t="str">
        <f t="shared" si="42"/>
        <v/>
      </c>
      <c r="BG95" s="2" t="str">
        <f t="shared" si="43"/>
        <v/>
      </c>
      <c r="BH95" s="2" t="str">
        <f t="shared" si="44"/>
        <v/>
      </c>
      <c r="BI95" s="31" t="str">
        <f t="shared" si="45"/>
        <v/>
      </c>
      <c r="BK95" s="5">
        <f t="shared" si="46"/>
        <v>0</v>
      </c>
      <c r="BL95" s="3">
        <f t="shared" si="47"/>
        <v>0</v>
      </c>
      <c r="BM95" s="3">
        <f t="shared" si="48"/>
        <v>0</v>
      </c>
      <c r="BN95" s="3">
        <f t="shared" si="49"/>
        <v>0</v>
      </c>
      <c r="BO95" s="3">
        <f t="shared" si="50"/>
        <v>0</v>
      </c>
      <c r="BP95" s="93">
        <f t="shared" si="51"/>
        <v>0</v>
      </c>
      <c r="BQ95" s="93">
        <f t="shared" si="52"/>
        <v>0</v>
      </c>
      <c r="BR95" s="93">
        <f t="shared" si="53"/>
        <v>0</v>
      </c>
      <c r="BS95" s="93">
        <f t="shared" si="54"/>
        <v>0</v>
      </c>
      <c r="BT95" s="93">
        <f t="shared" si="55"/>
        <v>0</v>
      </c>
    </row>
    <row r="96" spans="2:72" x14ac:dyDescent="0.2">
      <c r="B96" s="2" t="str">
        <f t="shared" si="36"/>
        <v>-</v>
      </c>
      <c r="C96" s="22"/>
      <c r="D96" s="22"/>
      <c r="E96" s="39"/>
      <c r="F96" s="40"/>
      <c r="G96" s="41"/>
      <c r="H96" s="41"/>
      <c r="I96" s="39"/>
      <c r="J96" s="42"/>
      <c r="K96" s="39"/>
      <c r="L96" s="39"/>
      <c r="M96" s="43"/>
      <c r="N96" s="39"/>
      <c r="O96" s="43"/>
      <c r="P96" s="39"/>
      <c r="Q96" s="43"/>
      <c r="R96" s="39"/>
      <c r="S96" s="43"/>
      <c r="T96" s="43"/>
      <c r="U96" s="43"/>
      <c r="V96" s="43"/>
      <c r="W96" s="43"/>
      <c r="X96" s="43"/>
      <c r="Y96" s="43"/>
      <c r="Z96" s="43"/>
      <c r="AA96" s="43"/>
      <c r="AB96" s="43"/>
      <c r="AC96" s="44"/>
      <c r="AD96" s="44"/>
      <c r="AE96" s="44"/>
      <c r="AF96" s="44"/>
      <c r="AG96" s="44"/>
      <c r="AH96" s="44"/>
      <c r="AI96" s="44"/>
      <c r="AJ96" s="120"/>
      <c r="AK96" s="44"/>
      <c r="AL96" s="44"/>
      <c r="AM96" s="45"/>
      <c r="AN96" s="45"/>
      <c r="AO96" s="45"/>
      <c r="AP96" s="45"/>
      <c r="AQ96" s="45"/>
      <c r="AR96" s="45"/>
      <c r="AS96" s="45"/>
      <c r="AT96" s="45"/>
      <c r="AU96" s="45"/>
      <c r="AV96" s="45"/>
      <c r="AW96" s="45"/>
      <c r="AX96" s="45"/>
      <c r="AY96" s="45"/>
      <c r="BA96" s="2">
        <f t="shared" si="37"/>
        <v>0</v>
      </c>
      <c r="BB96" s="2" t="str">
        <f t="shared" si="38"/>
        <v/>
      </c>
      <c r="BC96" s="2" t="str">
        <f t="shared" si="39"/>
        <v/>
      </c>
      <c r="BD96" s="2" t="str">
        <f t="shared" si="40"/>
        <v/>
      </c>
      <c r="BE96" s="2" t="str">
        <f t="shared" si="41"/>
        <v/>
      </c>
      <c r="BF96" s="2" t="str">
        <f t="shared" si="42"/>
        <v/>
      </c>
      <c r="BG96" s="2" t="str">
        <f t="shared" si="43"/>
        <v/>
      </c>
      <c r="BH96" s="2" t="str">
        <f t="shared" si="44"/>
        <v/>
      </c>
      <c r="BI96" s="31" t="str">
        <f t="shared" si="45"/>
        <v/>
      </c>
      <c r="BK96" s="5">
        <f t="shared" si="46"/>
        <v>0</v>
      </c>
      <c r="BL96" s="3">
        <f t="shared" si="47"/>
        <v>0</v>
      </c>
      <c r="BM96" s="3">
        <f t="shared" si="48"/>
        <v>0</v>
      </c>
      <c r="BN96" s="3">
        <f t="shared" si="49"/>
        <v>0</v>
      </c>
      <c r="BO96" s="3">
        <f t="shared" si="50"/>
        <v>0</v>
      </c>
      <c r="BP96" s="93">
        <f t="shared" si="51"/>
        <v>0</v>
      </c>
      <c r="BQ96" s="93">
        <f t="shared" si="52"/>
        <v>0</v>
      </c>
      <c r="BR96" s="93">
        <f t="shared" si="53"/>
        <v>0</v>
      </c>
      <c r="BS96" s="93">
        <f t="shared" si="54"/>
        <v>0</v>
      </c>
      <c r="BT96" s="93">
        <f t="shared" si="55"/>
        <v>0</v>
      </c>
    </row>
    <row r="97" spans="2:72" x14ac:dyDescent="0.2">
      <c r="B97" s="2" t="str">
        <f t="shared" si="36"/>
        <v>-</v>
      </c>
      <c r="C97" s="22"/>
      <c r="D97" s="22"/>
      <c r="E97" s="39"/>
      <c r="F97" s="40"/>
      <c r="G97" s="41"/>
      <c r="H97" s="41"/>
      <c r="I97" s="39"/>
      <c r="J97" s="42"/>
      <c r="K97" s="39"/>
      <c r="L97" s="39"/>
      <c r="M97" s="43"/>
      <c r="N97" s="39"/>
      <c r="O97" s="43"/>
      <c r="P97" s="39"/>
      <c r="Q97" s="43"/>
      <c r="R97" s="39"/>
      <c r="S97" s="43"/>
      <c r="T97" s="43"/>
      <c r="U97" s="43"/>
      <c r="V97" s="43"/>
      <c r="W97" s="43"/>
      <c r="X97" s="43"/>
      <c r="Y97" s="43"/>
      <c r="Z97" s="43"/>
      <c r="AA97" s="43"/>
      <c r="AB97" s="43"/>
      <c r="AC97" s="44"/>
      <c r="AD97" s="44"/>
      <c r="AE97" s="44"/>
      <c r="AF97" s="44"/>
      <c r="AG97" s="44"/>
      <c r="AH97" s="44"/>
      <c r="AI97" s="44"/>
      <c r="AJ97" s="120"/>
      <c r="AK97" s="44"/>
      <c r="AL97" s="44"/>
      <c r="AM97" s="45"/>
      <c r="AN97" s="45"/>
      <c r="AO97" s="45"/>
      <c r="AP97" s="45"/>
      <c r="AQ97" s="45"/>
      <c r="AR97" s="45"/>
      <c r="AS97" s="45"/>
      <c r="AT97" s="45"/>
      <c r="AU97" s="45"/>
      <c r="AV97" s="45"/>
      <c r="AW97" s="45"/>
      <c r="AX97" s="45"/>
      <c r="AY97" s="45"/>
      <c r="BA97" s="2">
        <f t="shared" si="37"/>
        <v>0</v>
      </c>
      <c r="BB97" s="2" t="str">
        <f t="shared" si="38"/>
        <v/>
      </c>
      <c r="BC97" s="2" t="str">
        <f t="shared" si="39"/>
        <v/>
      </c>
      <c r="BD97" s="2" t="str">
        <f t="shared" si="40"/>
        <v/>
      </c>
      <c r="BE97" s="2" t="str">
        <f t="shared" si="41"/>
        <v/>
      </c>
      <c r="BF97" s="2" t="str">
        <f t="shared" si="42"/>
        <v/>
      </c>
      <c r="BG97" s="2" t="str">
        <f t="shared" si="43"/>
        <v/>
      </c>
      <c r="BH97" s="2" t="str">
        <f t="shared" si="44"/>
        <v/>
      </c>
      <c r="BI97" s="31" t="str">
        <f t="shared" si="45"/>
        <v/>
      </c>
      <c r="BK97" s="5">
        <f t="shared" si="46"/>
        <v>0</v>
      </c>
      <c r="BL97" s="3">
        <f t="shared" si="47"/>
        <v>0</v>
      </c>
      <c r="BM97" s="3">
        <f t="shared" si="48"/>
        <v>0</v>
      </c>
      <c r="BN97" s="3">
        <f t="shared" si="49"/>
        <v>0</v>
      </c>
      <c r="BO97" s="3">
        <f t="shared" si="50"/>
        <v>0</v>
      </c>
      <c r="BP97" s="93">
        <f t="shared" si="51"/>
        <v>0</v>
      </c>
      <c r="BQ97" s="93">
        <f t="shared" si="52"/>
        <v>0</v>
      </c>
      <c r="BR97" s="93">
        <f t="shared" si="53"/>
        <v>0</v>
      </c>
      <c r="BS97" s="93">
        <f t="shared" si="54"/>
        <v>0</v>
      </c>
      <c r="BT97" s="93">
        <f t="shared" si="55"/>
        <v>0</v>
      </c>
    </row>
    <row r="98" spans="2:72" x14ac:dyDescent="0.2">
      <c r="B98" s="2" t="str">
        <f t="shared" si="36"/>
        <v>-</v>
      </c>
      <c r="C98" s="22"/>
      <c r="D98" s="22"/>
      <c r="E98" s="39"/>
      <c r="F98" s="40"/>
      <c r="G98" s="41"/>
      <c r="H98" s="41"/>
      <c r="I98" s="39"/>
      <c r="J98" s="42"/>
      <c r="K98" s="39"/>
      <c r="L98" s="39"/>
      <c r="M98" s="43"/>
      <c r="N98" s="39"/>
      <c r="O98" s="43"/>
      <c r="P98" s="39"/>
      <c r="Q98" s="43"/>
      <c r="R98" s="39"/>
      <c r="S98" s="43"/>
      <c r="T98" s="43"/>
      <c r="U98" s="43"/>
      <c r="V98" s="43"/>
      <c r="W98" s="43"/>
      <c r="X98" s="43"/>
      <c r="Y98" s="43"/>
      <c r="Z98" s="43"/>
      <c r="AA98" s="43"/>
      <c r="AB98" s="43"/>
      <c r="AC98" s="44"/>
      <c r="AD98" s="44"/>
      <c r="AE98" s="44"/>
      <c r="AF98" s="44"/>
      <c r="AG98" s="44"/>
      <c r="AH98" s="44"/>
      <c r="AI98" s="44"/>
      <c r="AJ98" s="120"/>
      <c r="AK98" s="44"/>
      <c r="AL98" s="44"/>
      <c r="AM98" s="45"/>
      <c r="AN98" s="45"/>
      <c r="AO98" s="45"/>
      <c r="AP98" s="45"/>
      <c r="AQ98" s="45"/>
      <c r="AR98" s="45"/>
      <c r="AS98" s="45"/>
      <c r="AT98" s="45"/>
      <c r="AU98" s="45"/>
      <c r="AV98" s="45"/>
      <c r="AW98" s="45"/>
      <c r="AX98" s="45"/>
      <c r="AY98" s="45"/>
      <c r="BA98" s="2">
        <f t="shared" si="37"/>
        <v>0</v>
      </c>
      <c r="BB98" s="2" t="str">
        <f t="shared" si="38"/>
        <v/>
      </c>
      <c r="BC98" s="2" t="str">
        <f t="shared" si="39"/>
        <v/>
      </c>
      <c r="BD98" s="2" t="str">
        <f t="shared" si="40"/>
        <v/>
      </c>
      <c r="BE98" s="2" t="str">
        <f t="shared" si="41"/>
        <v/>
      </c>
      <c r="BF98" s="2" t="str">
        <f t="shared" si="42"/>
        <v/>
      </c>
      <c r="BG98" s="2" t="str">
        <f t="shared" si="43"/>
        <v/>
      </c>
      <c r="BH98" s="2" t="str">
        <f t="shared" si="44"/>
        <v/>
      </c>
      <c r="BI98" s="31" t="str">
        <f t="shared" si="45"/>
        <v/>
      </c>
      <c r="BK98" s="5">
        <f t="shared" si="46"/>
        <v>0</v>
      </c>
      <c r="BL98" s="3">
        <f t="shared" si="47"/>
        <v>0</v>
      </c>
      <c r="BM98" s="3">
        <f t="shared" si="48"/>
        <v>0</v>
      </c>
      <c r="BN98" s="3">
        <f t="shared" si="49"/>
        <v>0</v>
      </c>
      <c r="BO98" s="3">
        <f t="shared" si="50"/>
        <v>0</v>
      </c>
      <c r="BP98" s="93">
        <f t="shared" si="51"/>
        <v>0</v>
      </c>
      <c r="BQ98" s="93">
        <f t="shared" si="52"/>
        <v>0</v>
      </c>
      <c r="BR98" s="93">
        <f t="shared" si="53"/>
        <v>0</v>
      </c>
      <c r="BS98" s="93">
        <f t="shared" si="54"/>
        <v>0</v>
      </c>
      <c r="BT98" s="93">
        <f t="shared" si="55"/>
        <v>0</v>
      </c>
    </row>
    <row r="99" spans="2:72" x14ac:dyDescent="0.2">
      <c r="B99" s="2" t="str">
        <f t="shared" si="36"/>
        <v>-</v>
      </c>
      <c r="C99" s="22"/>
      <c r="D99" s="22"/>
      <c r="E99" s="39"/>
      <c r="F99" s="40"/>
      <c r="G99" s="41"/>
      <c r="H99" s="41"/>
      <c r="I99" s="39"/>
      <c r="J99" s="42"/>
      <c r="K99" s="39"/>
      <c r="L99" s="39"/>
      <c r="M99" s="43"/>
      <c r="N99" s="39"/>
      <c r="O99" s="43"/>
      <c r="P99" s="39"/>
      <c r="Q99" s="43"/>
      <c r="R99" s="39"/>
      <c r="S99" s="43"/>
      <c r="T99" s="43"/>
      <c r="U99" s="43"/>
      <c r="V99" s="43"/>
      <c r="W99" s="43"/>
      <c r="X99" s="43"/>
      <c r="Y99" s="43"/>
      <c r="Z99" s="43"/>
      <c r="AA99" s="43"/>
      <c r="AB99" s="43"/>
      <c r="AC99" s="44"/>
      <c r="AD99" s="44"/>
      <c r="AE99" s="44"/>
      <c r="AF99" s="44"/>
      <c r="AG99" s="44"/>
      <c r="AH99" s="44"/>
      <c r="AI99" s="44"/>
      <c r="AJ99" s="120"/>
      <c r="AK99" s="44"/>
      <c r="AL99" s="44"/>
      <c r="AM99" s="45"/>
      <c r="AN99" s="45"/>
      <c r="AO99" s="45"/>
      <c r="AP99" s="45"/>
      <c r="AQ99" s="45"/>
      <c r="AR99" s="45"/>
      <c r="AS99" s="45"/>
      <c r="AT99" s="45"/>
      <c r="AU99" s="45"/>
      <c r="AV99" s="45"/>
      <c r="AW99" s="45"/>
      <c r="AX99" s="45"/>
      <c r="AY99" s="45"/>
      <c r="BA99" s="2">
        <f t="shared" si="37"/>
        <v>0</v>
      </c>
      <c r="BB99" s="2" t="str">
        <f t="shared" si="38"/>
        <v/>
      </c>
      <c r="BC99" s="2" t="str">
        <f t="shared" si="39"/>
        <v/>
      </c>
      <c r="BD99" s="2" t="str">
        <f t="shared" si="40"/>
        <v/>
      </c>
      <c r="BE99" s="2" t="str">
        <f t="shared" si="41"/>
        <v/>
      </c>
      <c r="BF99" s="2" t="str">
        <f t="shared" si="42"/>
        <v/>
      </c>
      <c r="BG99" s="2" t="str">
        <f t="shared" si="43"/>
        <v/>
      </c>
      <c r="BH99" s="2" t="str">
        <f t="shared" si="44"/>
        <v/>
      </c>
      <c r="BI99" s="31" t="str">
        <f t="shared" si="45"/>
        <v/>
      </c>
      <c r="BK99" s="5">
        <f t="shared" si="46"/>
        <v>0</v>
      </c>
      <c r="BL99" s="3">
        <f t="shared" si="47"/>
        <v>0</v>
      </c>
      <c r="BM99" s="3">
        <f t="shared" si="48"/>
        <v>0</v>
      </c>
      <c r="BN99" s="3">
        <f t="shared" si="49"/>
        <v>0</v>
      </c>
      <c r="BO99" s="3">
        <f t="shared" si="50"/>
        <v>0</v>
      </c>
      <c r="BP99" s="93">
        <f t="shared" si="51"/>
        <v>0</v>
      </c>
      <c r="BQ99" s="93">
        <f t="shared" si="52"/>
        <v>0</v>
      </c>
      <c r="BR99" s="93">
        <f t="shared" si="53"/>
        <v>0</v>
      </c>
      <c r="BS99" s="93">
        <f t="shared" si="54"/>
        <v>0</v>
      </c>
      <c r="BT99" s="93">
        <f t="shared" si="55"/>
        <v>0</v>
      </c>
    </row>
    <row r="100" spans="2:72" x14ac:dyDescent="0.2">
      <c r="B100" s="2" t="str">
        <f t="shared" si="36"/>
        <v>-</v>
      </c>
      <c r="C100" s="22"/>
      <c r="D100" s="22"/>
      <c r="E100" s="39"/>
      <c r="F100" s="40"/>
      <c r="G100" s="41"/>
      <c r="H100" s="41"/>
      <c r="I100" s="39"/>
      <c r="J100" s="42"/>
      <c r="K100" s="39"/>
      <c r="L100" s="39"/>
      <c r="M100" s="43"/>
      <c r="N100" s="39"/>
      <c r="O100" s="43"/>
      <c r="P100" s="39"/>
      <c r="Q100" s="43"/>
      <c r="R100" s="39"/>
      <c r="S100" s="43"/>
      <c r="T100" s="43"/>
      <c r="U100" s="43"/>
      <c r="V100" s="43"/>
      <c r="W100" s="43"/>
      <c r="X100" s="43"/>
      <c r="Y100" s="43"/>
      <c r="Z100" s="43"/>
      <c r="AA100" s="43"/>
      <c r="AB100" s="43"/>
      <c r="AC100" s="44"/>
      <c r="AD100" s="44"/>
      <c r="AE100" s="44"/>
      <c r="AF100" s="44"/>
      <c r="AG100" s="44"/>
      <c r="AH100" s="44"/>
      <c r="AI100" s="44"/>
      <c r="AJ100" s="120"/>
      <c r="AK100" s="44"/>
      <c r="AL100" s="44"/>
      <c r="AM100" s="45"/>
      <c r="AN100" s="45"/>
      <c r="AO100" s="45"/>
      <c r="AP100" s="45"/>
      <c r="AQ100" s="45"/>
      <c r="AR100" s="45"/>
      <c r="AS100" s="45"/>
      <c r="AT100" s="45"/>
      <c r="AU100" s="45"/>
      <c r="AV100" s="45"/>
      <c r="AW100" s="45"/>
      <c r="AX100" s="45"/>
      <c r="AY100" s="45"/>
      <c r="BA100" s="2">
        <f t="shared" si="37"/>
        <v>0</v>
      </c>
      <c r="BB100" s="2" t="str">
        <f t="shared" si="38"/>
        <v/>
      </c>
      <c r="BC100" s="2" t="str">
        <f t="shared" si="39"/>
        <v/>
      </c>
      <c r="BD100" s="2" t="str">
        <f t="shared" si="40"/>
        <v/>
      </c>
      <c r="BE100" s="2" t="str">
        <f t="shared" si="41"/>
        <v/>
      </c>
      <c r="BF100" s="2" t="str">
        <f t="shared" si="42"/>
        <v/>
      </c>
      <c r="BG100" s="2" t="str">
        <f t="shared" si="43"/>
        <v/>
      </c>
      <c r="BH100" s="2" t="str">
        <f t="shared" si="44"/>
        <v/>
      </c>
      <c r="BI100" s="31" t="str">
        <f t="shared" si="45"/>
        <v/>
      </c>
      <c r="BK100" s="5">
        <f t="shared" si="46"/>
        <v>0</v>
      </c>
      <c r="BL100" s="3">
        <f t="shared" si="47"/>
        <v>0</v>
      </c>
      <c r="BM100" s="3">
        <f t="shared" si="48"/>
        <v>0</v>
      </c>
      <c r="BN100" s="3">
        <f t="shared" si="49"/>
        <v>0</v>
      </c>
      <c r="BO100" s="3">
        <f t="shared" si="50"/>
        <v>0</v>
      </c>
      <c r="BP100" s="93">
        <f t="shared" si="51"/>
        <v>0</v>
      </c>
      <c r="BQ100" s="93">
        <f t="shared" si="52"/>
        <v>0</v>
      </c>
      <c r="BR100" s="93">
        <f t="shared" si="53"/>
        <v>0</v>
      </c>
      <c r="BS100" s="93">
        <f t="shared" si="54"/>
        <v>0</v>
      </c>
      <c r="BT100" s="93">
        <f t="shared" si="55"/>
        <v>0</v>
      </c>
    </row>
    <row r="101" spans="2:72" x14ac:dyDescent="0.2">
      <c r="B101" s="2" t="str">
        <f t="shared" si="36"/>
        <v>-</v>
      </c>
      <c r="C101" s="22"/>
      <c r="D101" s="22"/>
      <c r="E101" s="39"/>
      <c r="F101" s="40"/>
      <c r="G101" s="41"/>
      <c r="H101" s="41"/>
      <c r="I101" s="39"/>
      <c r="J101" s="42"/>
      <c r="K101" s="39"/>
      <c r="L101" s="39"/>
      <c r="M101" s="43"/>
      <c r="N101" s="39"/>
      <c r="O101" s="43"/>
      <c r="P101" s="39"/>
      <c r="Q101" s="43"/>
      <c r="R101" s="39"/>
      <c r="S101" s="43"/>
      <c r="T101" s="43"/>
      <c r="U101" s="43"/>
      <c r="V101" s="43"/>
      <c r="W101" s="43"/>
      <c r="X101" s="43"/>
      <c r="Y101" s="43"/>
      <c r="Z101" s="43"/>
      <c r="AA101" s="43"/>
      <c r="AB101" s="43"/>
      <c r="AC101" s="44"/>
      <c r="AD101" s="44"/>
      <c r="AE101" s="44"/>
      <c r="AF101" s="44"/>
      <c r="AG101" s="44"/>
      <c r="AH101" s="44"/>
      <c r="AI101" s="44"/>
      <c r="AJ101" s="120"/>
      <c r="AK101" s="44"/>
      <c r="AL101" s="44"/>
      <c r="AM101" s="45"/>
      <c r="AN101" s="45"/>
      <c r="AO101" s="45"/>
      <c r="AP101" s="45"/>
      <c r="AQ101" s="45"/>
      <c r="AR101" s="45"/>
      <c r="AS101" s="45"/>
      <c r="AT101" s="45"/>
      <c r="AU101" s="45"/>
      <c r="AV101" s="45"/>
      <c r="AW101" s="45"/>
      <c r="AX101" s="45"/>
      <c r="AY101" s="45"/>
      <c r="BA101" s="2">
        <f t="shared" si="37"/>
        <v>0</v>
      </c>
      <c r="BB101" s="2" t="str">
        <f t="shared" si="38"/>
        <v/>
      </c>
      <c r="BC101" s="2" t="str">
        <f t="shared" si="39"/>
        <v/>
      </c>
      <c r="BD101" s="2" t="str">
        <f t="shared" si="40"/>
        <v/>
      </c>
      <c r="BE101" s="2" t="str">
        <f t="shared" si="41"/>
        <v/>
      </c>
      <c r="BF101" s="2" t="str">
        <f t="shared" si="42"/>
        <v/>
      </c>
      <c r="BG101" s="2" t="str">
        <f t="shared" si="43"/>
        <v/>
      </c>
      <c r="BH101" s="2" t="str">
        <f t="shared" si="44"/>
        <v/>
      </c>
      <c r="BI101" s="31" t="str">
        <f t="shared" si="45"/>
        <v/>
      </c>
      <c r="BK101" s="5">
        <f t="shared" si="46"/>
        <v>0</v>
      </c>
      <c r="BL101" s="3">
        <f t="shared" si="47"/>
        <v>0</v>
      </c>
      <c r="BM101" s="3">
        <f t="shared" si="48"/>
        <v>0</v>
      </c>
      <c r="BN101" s="3">
        <f t="shared" si="49"/>
        <v>0</v>
      </c>
      <c r="BO101" s="3">
        <f t="shared" si="50"/>
        <v>0</v>
      </c>
      <c r="BP101" s="93">
        <f t="shared" si="51"/>
        <v>0</v>
      </c>
      <c r="BQ101" s="93">
        <f t="shared" si="52"/>
        <v>0</v>
      </c>
      <c r="BR101" s="93">
        <f t="shared" si="53"/>
        <v>0</v>
      </c>
      <c r="BS101" s="93">
        <f t="shared" si="54"/>
        <v>0</v>
      </c>
      <c r="BT101" s="93">
        <f t="shared" si="55"/>
        <v>0</v>
      </c>
    </row>
    <row r="102" spans="2:72" x14ac:dyDescent="0.2">
      <c r="B102" s="2" t="str">
        <f t="shared" si="36"/>
        <v>-</v>
      </c>
      <c r="C102" s="22"/>
      <c r="D102" s="22"/>
      <c r="E102" s="39"/>
      <c r="F102" s="40"/>
      <c r="G102" s="41"/>
      <c r="H102" s="41"/>
      <c r="I102" s="39"/>
      <c r="J102" s="42"/>
      <c r="K102" s="39"/>
      <c r="L102" s="39"/>
      <c r="M102" s="43"/>
      <c r="N102" s="39"/>
      <c r="O102" s="43"/>
      <c r="P102" s="39"/>
      <c r="Q102" s="43"/>
      <c r="R102" s="39"/>
      <c r="S102" s="43"/>
      <c r="T102" s="43"/>
      <c r="U102" s="43"/>
      <c r="V102" s="43"/>
      <c r="W102" s="43"/>
      <c r="X102" s="43"/>
      <c r="Y102" s="43"/>
      <c r="Z102" s="43"/>
      <c r="AA102" s="43"/>
      <c r="AB102" s="43"/>
      <c r="AC102" s="44"/>
      <c r="AD102" s="44"/>
      <c r="AE102" s="44"/>
      <c r="AF102" s="44"/>
      <c r="AG102" s="44"/>
      <c r="AH102" s="44"/>
      <c r="AI102" s="44"/>
      <c r="AJ102" s="120"/>
      <c r="AK102" s="44"/>
      <c r="AL102" s="44"/>
      <c r="AM102" s="45"/>
      <c r="AN102" s="45"/>
      <c r="AO102" s="45"/>
      <c r="AP102" s="45"/>
      <c r="AQ102" s="45"/>
      <c r="AR102" s="45"/>
      <c r="AS102" s="45"/>
      <c r="AT102" s="45"/>
      <c r="AU102" s="45"/>
      <c r="AV102" s="45"/>
      <c r="AW102" s="45"/>
      <c r="AX102" s="45"/>
      <c r="AY102" s="45"/>
      <c r="BA102" s="2">
        <f t="shared" si="37"/>
        <v>0</v>
      </c>
      <c r="BB102" s="2" t="str">
        <f t="shared" si="38"/>
        <v/>
      </c>
      <c r="BC102" s="2" t="str">
        <f t="shared" si="39"/>
        <v/>
      </c>
      <c r="BD102" s="2" t="str">
        <f t="shared" si="40"/>
        <v/>
      </c>
      <c r="BE102" s="2" t="str">
        <f t="shared" si="41"/>
        <v/>
      </c>
      <c r="BF102" s="2" t="str">
        <f t="shared" si="42"/>
        <v/>
      </c>
      <c r="BG102" s="2" t="str">
        <f t="shared" si="43"/>
        <v/>
      </c>
      <c r="BH102" s="2" t="str">
        <f t="shared" si="44"/>
        <v/>
      </c>
      <c r="BI102" s="31" t="str">
        <f t="shared" si="45"/>
        <v/>
      </c>
      <c r="BK102" s="5">
        <f t="shared" si="46"/>
        <v>0</v>
      </c>
      <c r="BL102" s="3">
        <f t="shared" si="47"/>
        <v>0</v>
      </c>
      <c r="BM102" s="3">
        <f t="shared" si="48"/>
        <v>0</v>
      </c>
      <c r="BN102" s="3">
        <f t="shared" si="49"/>
        <v>0</v>
      </c>
      <c r="BO102" s="3">
        <f t="shared" si="50"/>
        <v>0</v>
      </c>
      <c r="BP102" s="93">
        <f t="shared" si="51"/>
        <v>0</v>
      </c>
      <c r="BQ102" s="93">
        <f t="shared" si="52"/>
        <v>0</v>
      </c>
      <c r="BR102" s="93">
        <f t="shared" si="53"/>
        <v>0</v>
      </c>
      <c r="BS102" s="93">
        <f t="shared" si="54"/>
        <v>0</v>
      </c>
      <c r="BT102" s="93">
        <f t="shared" si="55"/>
        <v>0</v>
      </c>
    </row>
    <row r="103" spans="2:72" x14ac:dyDescent="0.2">
      <c r="B103" s="2" t="str">
        <f t="shared" si="36"/>
        <v>-</v>
      </c>
      <c r="C103" s="22"/>
      <c r="D103" s="22"/>
      <c r="E103" s="39"/>
      <c r="F103" s="40"/>
      <c r="G103" s="41"/>
      <c r="H103" s="41"/>
      <c r="I103" s="39"/>
      <c r="J103" s="42"/>
      <c r="K103" s="39"/>
      <c r="L103" s="39"/>
      <c r="M103" s="43"/>
      <c r="N103" s="39"/>
      <c r="O103" s="43"/>
      <c r="P103" s="39"/>
      <c r="Q103" s="43"/>
      <c r="R103" s="39"/>
      <c r="S103" s="43"/>
      <c r="T103" s="43"/>
      <c r="U103" s="43"/>
      <c r="V103" s="43"/>
      <c r="W103" s="43"/>
      <c r="X103" s="43"/>
      <c r="Y103" s="43"/>
      <c r="Z103" s="43"/>
      <c r="AA103" s="43"/>
      <c r="AB103" s="43"/>
      <c r="AC103" s="44"/>
      <c r="AD103" s="44"/>
      <c r="AE103" s="44"/>
      <c r="AF103" s="44"/>
      <c r="AG103" s="44"/>
      <c r="AH103" s="44"/>
      <c r="AI103" s="44"/>
      <c r="AJ103" s="120"/>
      <c r="AK103" s="44"/>
      <c r="AL103" s="44"/>
      <c r="AM103" s="45"/>
      <c r="AN103" s="45"/>
      <c r="AO103" s="45"/>
      <c r="AP103" s="45"/>
      <c r="AQ103" s="45"/>
      <c r="AR103" s="45"/>
      <c r="AS103" s="45"/>
      <c r="AT103" s="45"/>
      <c r="AU103" s="45"/>
      <c r="AV103" s="45"/>
      <c r="AW103" s="45"/>
      <c r="AX103" s="45"/>
      <c r="AY103" s="45"/>
      <c r="BA103" s="2">
        <f t="shared" si="37"/>
        <v>0</v>
      </c>
      <c r="BB103" s="2" t="str">
        <f t="shared" si="38"/>
        <v/>
      </c>
      <c r="BC103" s="2" t="str">
        <f t="shared" si="39"/>
        <v/>
      </c>
      <c r="BD103" s="2" t="str">
        <f t="shared" si="40"/>
        <v/>
      </c>
      <c r="BE103" s="2" t="str">
        <f t="shared" si="41"/>
        <v/>
      </c>
      <c r="BF103" s="2" t="str">
        <f t="shared" si="42"/>
        <v/>
      </c>
      <c r="BG103" s="2" t="str">
        <f t="shared" si="43"/>
        <v/>
      </c>
      <c r="BH103" s="2" t="str">
        <f t="shared" si="44"/>
        <v/>
      </c>
      <c r="BI103" s="31" t="str">
        <f t="shared" si="45"/>
        <v/>
      </c>
      <c r="BK103" s="5">
        <f t="shared" si="46"/>
        <v>0</v>
      </c>
      <c r="BL103" s="3">
        <f t="shared" si="47"/>
        <v>0</v>
      </c>
      <c r="BM103" s="3">
        <f t="shared" si="48"/>
        <v>0</v>
      </c>
      <c r="BN103" s="3">
        <f t="shared" si="49"/>
        <v>0</v>
      </c>
      <c r="BO103" s="3">
        <f t="shared" si="50"/>
        <v>0</v>
      </c>
      <c r="BP103" s="93">
        <f t="shared" si="51"/>
        <v>0</v>
      </c>
      <c r="BQ103" s="93">
        <f t="shared" si="52"/>
        <v>0</v>
      </c>
      <c r="BR103" s="93">
        <f t="shared" si="53"/>
        <v>0</v>
      </c>
      <c r="BS103" s="93">
        <f t="shared" si="54"/>
        <v>0</v>
      </c>
      <c r="BT103" s="93">
        <f t="shared" si="55"/>
        <v>0</v>
      </c>
    </row>
    <row r="104" spans="2:72" x14ac:dyDescent="0.2">
      <c r="B104" s="2" t="str">
        <f t="shared" si="36"/>
        <v>-</v>
      </c>
      <c r="C104" s="22"/>
      <c r="D104" s="22"/>
      <c r="E104" s="39"/>
      <c r="F104" s="40"/>
      <c r="G104" s="41"/>
      <c r="H104" s="41"/>
      <c r="I104" s="39"/>
      <c r="J104" s="42"/>
      <c r="K104" s="39"/>
      <c r="L104" s="39"/>
      <c r="M104" s="43"/>
      <c r="N104" s="39"/>
      <c r="O104" s="43"/>
      <c r="P104" s="39"/>
      <c r="Q104" s="43"/>
      <c r="R104" s="39"/>
      <c r="S104" s="43"/>
      <c r="T104" s="43"/>
      <c r="U104" s="43"/>
      <c r="V104" s="43"/>
      <c r="W104" s="43"/>
      <c r="X104" s="43"/>
      <c r="Y104" s="43"/>
      <c r="Z104" s="43"/>
      <c r="AA104" s="43"/>
      <c r="AB104" s="43"/>
      <c r="AC104" s="44"/>
      <c r="AD104" s="44"/>
      <c r="AE104" s="44"/>
      <c r="AF104" s="44"/>
      <c r="AG104" s="44"/>
      <c r="AH104" s="44"/>
      <c r="AI104" s="44"/>
      <c r="AJ104" s="120"/>
      <c r="AK104" s="44"/>
      <c r="AL104" s="44"/>
      <c r="AM104" s="45"/>
      <c r="AN104" s="45"/>
      <c r="AO104" s="45"/>
      <c r="AP104" s="45"/>
      <c r="AQ104" s="45"/>
      <c r="AR104" s="45"/>
      <c r="AS104" s="45"/>
      <c r="AT104" s="45"/>
      <c r="AU104" s="45"/>
      <c r="AV104" s="45"/>
      <c r="AW104" s="45"/>
      <c r="AX104" s="45"/>
      <c r="AY104" s="45"/>
      <c r="BA104" s="2">
        <f t="shared" si="37"/>
        <v>0</v>
      </c>
      <c r="BB104" s="2" t="str">
        <f t="shared" si="38"/>
        <v/>
      </c>
      <c r="BC104" s="2" t="str">
        <f t="shared" si="39"/>
        <v/>
      </c>
      <c r="BD104" s="2" t="str">
        <f t="shared" si="40"/>
        <v/>
      </c>
      <c r="BE104" s="2" t="str">
        <f t="shared" si="41"/>
        <v/>
      </c>
      <c r="BF104" s="2" t="str">
        <f t="shared" si="42"/>
        <v/>
      </c>
      <c r="BG104" s="2" t="str">
        <f t="shared" si="43"/>
        <v/>
      </c>
      <c r="BH104" s="2" t="str">
        <f t="shared" si="44"/>
        <v/>
      </c>
      <c r="BI104" s="31" t="str">
        <f t="shared" si="45"/>
        <v/>
      </c>
      <c r="BK104" s="5">
        <f t="shared" si="46"/>
        <v>0</v>
      </c>
      <c r="BL104" s="3">
        <f t="shared" si="47"/>
        <v>0</v>
      </c>
      <c r="BM104" s="3">
        <f t="shared" si="48"/>
        <v>0</v>
      </c>
      <c r="BN104" s="3">
        <f t="shared" si="49"/>
        <v>0</v>
      </c>
      <c r="BO104" s="3">
        <f t="shared" si="50"/>
        <v>0</v>
      </c>
      <c r="BP104" s="93">
        <f t="shared" si="51"/>
        <v>0</v>
      </c>
      <c r="BQ104" s="93">
        <f t="shared" si="52"/>
        <v>0</v>
      </c>
      <c r="BR104" s="93">
        <f t="shared" si="53"/>
        <v>0</v>
      </c>
      <c r="BS104" s="93">
        <f t="shared" si="54"/>
        <v>0</v>
      </c>
      <c r="BT104" s="93">
        <f t="shared" si="55"/>
        <v>0</v>
      </c>
    </row>
    <row r="105" spans="2:72" x14ac:dyDescent="0.2">
      <c r="B105" s="2" t="str">
        <f t="shared" si="36"/>
        <v>-</v>
      </c>
      <c r="C105" s="22"/>
      <c r="D105" s="22"/>
      <c r="E105" s="39"/>
      <c r="F105" s="40"/>
      <c r="G105" s="41"/>
      <c r="H105" s="41"/>
      <c r="I105" s="39"/>
      <c r="J105" s="42"/>
      <c r="K105" s="39"/>
      <c r="L105" s="39"/>
      <c r="M105" s="43"/>
      <c r="N105" s="39"/>
      <c r="O105" s="43"/>
      <c r="P105" s="39"/>
      <c r="Q105" s="43"/>
      <c r="R105" s="39"/>
      <c r="S105" s="43"/>
      <c r="T105" s="43"/>
      <c r="U105" s="43"/>
      <c r="V105" s="43"/>
      <c r="W105" s="43"/>
      <c r="X105" s="43"/>
      <c r="Y105" s="43"/>
      <c r="Z105" s="43"/>
      <c r="AA105" s="43"/>
      <c r="AB105" s="43"/>
      <c r="AC105" s="44"/>
      <c r="AD105" s="44"/>
      <c r="AE105" s="44"/>
      <c r="AF105" s="44"/>
      <c r="AG105" s="44"/>
      <c r="AH105" s="44"/>
      <c r="AI105" s="44"/>
      <c r="AJ105" s="120"/>
      <c r="AK105" s="44"/>
      <c r="AL105" s="44"/>
      <c r="AM105" s="45"/>
      <c r="AN105" s="45"/>
      <c r="AO105" s="45"/>
      <c r="AP105" s="45"/>
      <c r="AQ105" s="45"/>
      <c r="AR105" s="45"/>
      <c r="AS105" s="45"/>
      <c r="AT105" s="45"/>
      <c r="AU105" s="45"/>
      <c r="AV105" s="45"/>
      <c r="AW105" s="45"/>
      <c r="AX105" s="45"/>
      <c r="AY105" s="45"/>
      <c r="BA105" s="2">
        <f t="shared" si="37"/>
        <v>0</v>
      </c>
      <c r="BB105" s="2" t="str">
        <f t="shared" si="38"/>
        <v/>
      </c>
      <c r="BC105" s="2" t="str">
        <f t="shared" si="39"/>
        <v/>
      </c>
      <c r="BD105" s="2" t="str">
        <f t="shared" si="40"/>
        <v/>
      </c>
      <c r="BE105" s="2" t="str">
        <f t="shared" si="41"/>
        <v/>
      </c>
      <c r="BF105" s="2" t="str">
        <f t="shared" si="42"/>
        <v/>
      </c>
      <c r="BG105" s="2" t="str">
        <f t="shared" si="43"/>
        <v/>
      </c>
      <c r="BH105" s="2" t="str">
        <f t="shared" si="44"/>
        <v/>
      </c>
      <c r="BI105" s="31" t="str">
        <f t="shared" si="45"/>
        <v/>
      </c>
      <c r="BK105" s="5">
        <f t="shared" si="46"/>
        <v>0</v>
      </c>
      <c r="BL105" s="3">
        <f t="shared" si="47"/>
        <v>0</v>
      </c>
      <c r="BM105" s="3">
        <f t="shared" si="48"/>
        <v>0</v>
      </c>
      <c r="BN105" s="3">
        <f t="shared" si="49"/>
        <v>0</v>
      </c>
      <c r="BO105" s="3">
        <f t="shared" si="50"/>
        <v>0</v>
      </c>
      <c r="BP105" s="93">
        <f t="shared" si="51"/>
        <v>0</v>
      </c>
      <c r="BQ105" s="93">
        <f t="shared" si="52"/>
        <v>0</v>
      </c>
      <c r="BR105" s="93">
        <f t="shared" si="53"/>
        <v>0</v>
      </c>
      <c r="BS105" s="93">
        <f t="shared" si="54"/>
        <v>0</v>
      </c>
      <c r="BT105" s="93">
        <f t="shared" si="55"/>
        <v>0</v>
      </c>
    </row>
    <row r="106" spans="2:72" x14ac:dyDescent="0.2">
      <c r="B106" s="2" t="str">
        <f t="shared" si="36"/>
        <v>-</v>
      </c>
      <c r="C106" s="22"/>
      <c r="D106" s="22"/>
      <c r="E106" s="39"/>
      <c r="F106" s="40"/>
      <c r="G106" s="41"/>
      <c r="H106" s="41"/>
      <c r="I106" s="39"/>
      <c r="J106" s="42"/>
      <c r="K106" s="39"/>
      <c r="L106" s="39"/>
      <c r="M106" s="43"/>
      <c r="N106" s="39"/>
      <c r="O106" s="43"/>
      <c r="P106" s="39"/>
      <c r="Q106" s="43"/>
      <c r="R106" s="39"/>
      <c r="S106" s="43"/>
      <c r="T106" s="43"/>
      <c r="U106" s="43"/>
      <c r="V106" s="43"/>
      <c r="W106" s="43"/>
      <c r="X106" s="43"/>
      <c r="Y106" s="43"/>
      <c r="Z106" s="43"/>
      <c r="AA106" s="43"/>
      <c r="AB106" s="43"/>
      <c r="AC106" s="44"/>
      <c r="AD106" s="44"/>
      <c r="AE106" s="44"/>
      <c r="AF106" s="44"/>
      <c r="AG106" s="44"/>
      <c r="AH106" s="44"/>
      <c r="AI106" s="44"/>
      <c r="AJ106" s="120"/>
      <c r="AK106" s="44"/>
      <c r="AL106" s="44"/>
      <c r="AM106" s="45"/>
      <c r="AN106" s="45"/>
      <c r="AO106" s="45"/>
      <c r="AP106" s="45"/>
      <c r="AQ106" s="45"/>
      <c r="AR106" s="45"/>
      <c r="AS106" s="45"/>
      <c r="AT106" s="45"/>
      <c r="AU106" s="45"/>
      <c r="AV106" s="45"/>
      <c r="AW106" s="45"/>
      <c r="AX106" s="45"/>
      <c r="AY106" s="45"/>
      <c r="BA106" s="2">
        <f t="shared" si="37"/>
        <v>0</v>
      </c>
      <c r="BB106" s="2" t="str">
        <f t="shared" si="38"/>
        <v/>
      </c>
      <c r="BC106" s="2" t="str">
        <f t="shared" si="39"/>
        <v/>
      </c>
      <c r="BD106" s="2" t="str">
        <f t="shared" si="40"/>
        <v/>
      </c>
      <c r="BE106" s="2" t="str">
        <f t="shared" si="41"/>
        <v/>
      </c>
      <c r="BF106" s="2" t="str">
        <f t="shared" si="42"/>
        <v/>
      </c>
      <c r="BG106" s="2" t="str">
        <f t="shared" si="43"/>
        <v/>
      </c>
      <c r="BH106" s="2" t="str">
        <f t="shared" si="44"/>
        <v/>
      </c>
      <c r="BI106" s="31" t="str">
        <f t="shared" si="45"/>
        <v/>
      </c>
      <c r="BK106" s="5">
        <f t="shared" si="46"/>
        <v>0</v>
      </c>
      <c r="BL106" s="3">
        <f t="shared" si="47"/>
        <v>0</v>
      </c>
      <c r="BM106" s="3">
        <f t="shared" si="48"/>
        <v>0</v>
      </c>
      <c r="BN106" s="3">
        <f t="shared" si="49"/>
        <v>0</v>
      </c>
      <c r="BO106" s="3">
        <f t="shared" si="50"/>
        <v>0</v>
      </c>
      <c r="BP106" s="93">
        <f t="shared" si="51"/>
        <v>0</v>
      </c>
      <c r="BQ106" s="93">
        <f t="shared" si="52"/>
        <v>0</v>
      </c>
      <c r="BR106" s="93">
        <f t="shared" si="53"/>
        <v>0</v>
      </c>
      <c r="BS106" s="93">
        <f t="shared" si="54"/>
        <v>0</v>
      </c>
      <c r="BT106" s="93">
        <f t="shared" si="55"/>
        <v>0</v>
      </c>
    </row>
    <row r="107" spans="2:72" x14ac:dyDescent="0.2">
      <c r="B107" s="2" t="str">
        <f t="shared" si="36"/>
        <v>-</v>
      </c>
      <c r="C107" s="22"/>
      <c r="D107" s="22"/>
      <c r="E107" s="39"/>
      <c r="F107" s="40"/>
      <c r="G107" s="41"/>
      <c r="H107" s="41"/>
      <c r="I107" s="39"/>
      <c r="J107" s="42"/>
      <c r="K107" s="39"/>
      <c r="L107" s="39"/>
      <c r="M107" s="43"/>
      <c r="N107" s="39"/>
      <c r="O107" s="43"/>
      <c r="P107" s="39"/>
      <c r="Q107" s="43"/>
      <c r="R107" s="39"/>
      <c r="S107" s="43"/>
      <c r="T107" s="43"/>
      <c r="U107" s="43"/>
      <c r="V107" s="43"/>
      <c r="W107" s="43"/>
      <c r="X107" s="43"/>
      <c r="Y107" s="43"/>
      <c r="Z107" s="43"/>
      <c r="AA107" s="43"/>
      <c r="AB107" s="43"/>
      <c r="AC107" s="44"/>
      <c r="AD107" s="44"/>
      <c r="AE107" s="44"/>
      <c r="AF107" s="44"/>
      <c r="AG107" s="44"/>
      <c r="AH107" s="44"/>
      <c r="AI107" s="44"/>
      <c r="AJ107" s="120"/>
      <c r="AK107" s="44"/>
      <c r="AL107" s="44"/>
      <c r="AM107" s="45"/>
      <c r="AN107" s="45"/>
      <c r="AO107" s="45"/>
      <c r="AP107" s="45"/>
      <c r="AQ107" s="45"/>
      <c r="AR107" s="45"/>
      <c r="AS107" s="45"/>
      <c r="AT107" s="45"/>
      <c r="AU107" s="45"/>
      <c r="AV107" s="45"/>
      <c r="AW107" s="45"/>
      <c r="AX107" s="45"/>
      <c r="AY107" s="45"/>
      <c r="BA107" s="2">
        <f t="shared" si="37"/>
        <v>0</v>
      </c>
      <c r="BB107" s="2" t="str">
        <f t="shared" si="38"/>
        <v/>
      </c>
      <c r="BC107" s="2" t="str">
        <f t="shared" si="39"/>
        <v/>
      </c>
      <c r="BD107" s="2" t="str">
        <f t="shared" si="40"/>
        <v/>
      </c>
      <c r="BE107" s="2" t="str">
        <f t="shared" si="41"/>
        <v/>
      </c>
      <c r="BF107" s="2" t="str">
        <f t="shared" si="42"/>
        <v/>
      </c>
      <c r="BG107" s="2" t="str">
        <f t="shared" si="43"/>
        <v/>
      </c>
      <c r="BH107" s="2" t="str">
        <f t="shared" si="44"/>
        <v/>
      </c>
      <c r="BI107" s="31" t="str">
        <f t="shared" si="45"/>
        <v/>
      </c>
      <c r="BK107" s="5">
        <f t="shared" si="46"/>
        <v>0</v>
      </c>
      <c r="BL107" s="3">
        <f t="shared" si="47"/>
        <v>0</v>
      </c>
      <c r="BM107" s="3">
        <f t="shared" si="48"/>
        <v>0</v>
      </c>
      <c r="BN107" s="3">
        <f t="shared" si="49"/>
        <v>0</v>
      </c>
      <c r="BO107" s="3">
        <f t="shared" si="50"/>
        <v>0</v>
      </c>
      <c r="BP107" s="93">
        <f t="shared" si="51"/>
        <v>0</v>
      </c>
      <c r="BQ107" s="93">
        <f t="shared" si="52"/>
        <v>0</v>
      </c>
      <c r="BR107" s="93">
        <f t="shared" si="53"/>
        <v>0</v>
      </c>
      <c r="BS107" s="93">
        <f t="shared" si="54"/>
        <v>0</v>
      </c>
      <c r="BT107" s="93">
        <f t="shared" si="55"/>
        <v>0</v>
      </c>
    </row>
    <row r="108" spans="2:72" x14ac:dyDescent="0.2">
      <c r="B108" s="2" t="str">
        <f t="shared" si="36"/>
        <v>-</v>
      </c>
      <c r="C108" s="22"/>
      <c r="D108" s="22"/>
      <c r="E108" s="39"/>
      <c r="F108" s="40"/>
      <c r="G108" s="41"/>
      <c r="H108" s="41"/>
      <c r="I108" s="39"/>
      <c r="J108" s="42"/>
      <c r="K108" s="39"/>
      <c r="L108" s="39"/>
      <c r="M108" s="43"/>
      <c r="N108" s="39"/>
      <c r="O108" s="43"/>
      <c r="P108" s="39"/>
      <c r="Q108" s="43"/>
      <c r="R108" s="39"/>
      <c r="S108" s="43"/>
      <c r="T108" s="43"/>
      <c r="U108" s="43"/>
      <c r="V108" s="43"/>
      <c r="W108" s="43"/>
      <c r="X108" s="43"/>
      <c r="Y108" s="43"/>
      <c r="Z108" s="43"/>
      <c r="AA108" s="43"/>
      <c r="AB108" s="43"/>
      <c r="AC108" s="44"/>
      <c r="AD108" s="44"/>
      <c r="AE108" s="44"/>
      <c r="AF108" s="44"/>
      <c r="AG108" s="44"/>
      <c r="AH108" s="44"/>
      <c r="AI108" s="44"/>
      <c r="AJ108" s="120"/>
      <c r="AK108" s="44"/>
      <c r="AL108" s="44"/>
      <c r="AM108" s="45"/>
      <c r="AN108" s="45"/>
      <c r="AO108" s="45"/>
      <c r="AP108" s="45"/>
      <c r="AQ108" s="45"/>
      <c r="AR108" s="45"/>
      <c r="AS108" s="45"/>
      <c r="AT108" s="45"/>
      <c r="AU108" s="45"/>
      <c r="AV108" s="45"/>
      <c r="AW108" s="45"/>
      <c r="AX108" s="45"/>
      <c r="AY108" s="45"/>
      <c r="BA108" s="2">
        <f t="shared" si="37"/>
        <v>0</v>
      </c>
      <c r="BB108" s="2" t="str">
        <f t="shared" ref="BB108:BB139" si="56">IF(L108="","",$E108-2&amp;L108)</f>
        <v/>
      </c>
      <c r="BC108" s="2" t="str">
        <f t="shared" ref="BC108:BC139" si="57">IF(BC$9&gt;$BA108,"",$E108-2&amp;N108)</f>
        <v/>
      </c>
      <c r="BD108" s="2" t="str">
        <f t="shared" ref="BD108:BD139" si="58">IF(BD$9&gt;$BA108,"",$E108-2&amp;P108)</f>
        <v/>
      </c>
      <c r="BE108" s="2" t="str">
        <f t="shared" ref="BE108:BE139" si="59">IF(BE$9&gt;$BA108,"",$E108-2&amp;R108)</f>
        <v/>
      </c>
      <c r="BF108" s="2" t="str">
        <f t="shared" ref="BF108:BF139" si="60">IF(BF$9&gt;$BA108,"",$E108-2&amp;T108)</f>
        <v/>
      </c>
      <c r="BG108" s="2" t="str">
        <f t="shared" ref="BG108:BG139" si="61">IF(BG$9&gt;$BA108,"",$E108-2&amp;V108)</f>
        <v/>
      </c>
      <c r="BH108" s="2" t="str">
        <f t="shared" ref="BH108:BH139" si="62">IF(BH$9&gt;$BA108,"",$E108-2&amp;X108)</f>
        <v/>
      </c>
      <c r="BI108" s="31" t="str">
        <f t="shared" ref="BI108:BI139" si="63">IF(BI$9&gt;$BA108,"",$E108-2&amp;Z108)</f>
        <v/>
      </c>
      <c r="BK108" s="5">
        <f t="shared" ref="BK108:BK139" si="64">AB108</f>
        <v>0</v>
      </c>
      <c r="BL108" s="3">
        <f t="shared" ref="BL108:BL139" si="65">IFERROR(BK108*(AC108+AD108),0)</f>
        <v>0</v>
      </c>
      <c r="BM108" s="3">
        <f t="shared" ref="BM108:BM139" si="66">IFERROR(BK108*AG108,0)</f>
        <v>0</v>
      </c>
      <c r="BN108" s="3">
        <f t="shared" ref="BN108:BN139" si="67">IFERROR(AF108*BK108,0)</f>
        <v>0</v>
      </c>
      <c r="BO108" s="3">
        <f t="shared" ref="BO108:BO139" si="68">IFERROR(BK108*(AH108+AI108),0)</f>
        <v>0</v>
      </c>
      <c r="BP108" s="93">
        <f t="shared" si="51"/>
        <v>0</v>
      </c>
      <c r="BQ108" s="93">
        <f t="shared" si="52"/>
        <v>0</v>
      </c>
      <c r="BR108" s="93">
        <f t="shared" si="53"/>
        <v>0</v>
      </c>
      <c r="BS108" s="93">
        <f t="shared" si="54"/>
        <v>0</v>
      </c>
      <c r="BT108" s="93">
        <f t="shared" ref="BT108:BT139" si="69">IFERROR(IF(AM108="DS",AN108/AO108,IF(AM108="AE",AP108/AQ108,AR108/AU108)),0)</f>
        <v>0</v>
      </c>
    </row>
    <row r="109" spans="2:72" x14ac:dyDescent="0.2">
      <c r="B109" s="2" t="str">
        <f t="shared" si="36"/>
        <v>-</v>
      </c>
      <c r="C109" s="22"/>
      <c r="D109" s="22"/>
      <c r="E109" s="39"/>
      <c r="F109" s="40"/>
      <c r="G109" s="41"/>
      <c r="H109" s="41"/>
      <c r="I109" s="39"/>
      <c r="J109" s="42"/>
      <c r="K109" s="39"/>
      <c r="L109" s="39"/>
      <c r="M109" s="43"/>
      <c r="N109" s="39"/>
      <c r="O109" s="43"/>
      <c r="P109" s="39"/>
      <c r="Q109" s="43"/>
      <c r="R109" s="39"/>
      <c r="S109" s="43"/>
      <c r="T109" s="43"/>
      <c r="U109" s="43"/>
      <c r="V109" s="43"/>
      <c r="W109" s="43"/>
      <c r="X109" s="43"/>
      <c r="Y109" s="43"/>
      <c r="Z109" s="43"/>
      <c r="AA109" s="43"/>
      <c r="AB109" s="43"/>
      <c r="AC109" s="44"/>
      <c r="AD109" s="44"/>
      <c r="AE109" s="44"/>
      <c r="AF109" s="44"/>
      <c r="AG109" s="44"/>
      <c r="AH109" s="44"/>
      <c r="AI109" s="44"/>
      <c r="AJ109" s="120"/>
      <c r="AK109" s="44"/>
      <c r="AL109" s="44"/>
      <c r="AM109" s="45"/>
      <c r="AN109" s="45"/>
      <c r="AO109" s="45"/>
      <c r="AP109" s="45"/>
      <c r="AQ109" s="45"/>
      <c r="AR109" s="45"/>
      <c r="AS109" s="45"/>
      <c r="AT109" s="45"/>
      <c r="AU109" s="45"/>
      <c r="AV109" s="45"/>
      <c r="AW109" s="45"/>
      <c r="AX109" s="45"/>
      <c r="AY109" s="45"/>
      <c r="BA109" s="2">
        <f t="shared" si="37"/>
        <v>0</v>
      </c>
      <c r="BB109" s="2" t="str">
        <f t="shared" si="56"/>
        <v/>
      </c>
      <c r="BC109" s="2" t="str">
        <f t="shared" si="57"/>
        <v/>
      </c>
      <c r="BD109" s="2" t="str">
        <f t="shared" si="58"/>
        <v/>
      </c>
      <c r="BE109" s="2" t="str">
        <f t="shared" si="59"/>
        <v/>
      </c>
      <c r="BF109" s="2" t="str">
        <f t="shared" si="60"/>
        <v/>
      </c>
      <c r="BG109" s="2" t="str">
        <f t="shared" si="61"/>
        <v/>
      </c>
      <c r="BH109" s="2" t="str">
        <f t="shared" si="62"/>
        <v/>
      </c>
      <c r="BI109" s="31" t="str">
        <f t="shared" si="63"/>
        <v/>
      </c>
      <c r="BK109" s="5">
        <f t="shared" si="64"/>
        <v>0</v>
      </c>
      <c r="BL109" s="3">
        <f t="shared" si="65"/>
        <v>0</v>
      </c>
      <c r="BM109" s="3">
        <f t="shared" si="66"/>
        <v>0</v>
      </c>
      <c r="BN109" s="3">
        <f t="shared" si="67"/>
        <v>0</v>
      </c>
      <c r="BO109" s="3">
        <f t="shared" si="68"/>
        <v>0</v>
      </c>
      <c r="BP109" s="93">
        <f t="shared" si="51"/>
        <v>0</v>
      </c>
      <c r="BQ109" s="93">
        <f t="shared" si="52"/>
        <v>0</v>
      </c>
      <c r="BR109" s="93">
        <f t="shared" si="53"/>
        <v>0</v>
      </c>
      <c r="BS109" s="93">
        <f t="shared" si="54"/>
        <v>0</v>
      </c>
      <c r="BT109" s="93">
        <f t="shared" si="69"/>
        <v>0</v>
      </c>
    </row>
    <row r="110" spans="2:72" x14ac:dyDescent="0.2">
      <c r="B110" s="2" t="str">
        <f t="shared" si="36"/>
        <v>-</v>
      </c>
      <c r="C110" s="22"/>
      <c r="D110" s="22"/>
      <c r="E110" s="39"/>
      <c r="F110" s="40"/>
      <c r="G110" s="41"/>
      <c r="H110" s="41"/>
      <c r="I110" s="39"/>
      <c r="J110" s="42"/>
      <c r="K110" s="39"/>
      <c r="L110" s="39"/>
      <c r="M110" s="43"/>
      <c r="N110" s="39"/>
      <c r="O110" s="43"/>
      <c r="P110" s="39"/>
      <c r="Q110" s="43"/>
      <c r="R110" s="39"/>
      <c r="S110" s="43"/>
      <c r="T110" s="43"/>
      <c r="U110" s="43"/>
      <c r="V110" s="43"/>
      <c r="W110" s="43"/>
      <c r="X110" s="43"/>
      <c r="Y110" s="43"/>
      <c r="Z110" s="43"/>
      <c r="AA110" s="43"/>
      <c r="AB110" s="43"/>
      <c r="AC110" s="44"/>
      <c r="AD110" s="44"/>
      <c r="AE110" s="44"/>
      <c r="AF110" s="44"/>
      <c r="AG110" s="44"/>
      <c r="AH110" s="44"/>
      <c r="AI110" s="44"/>
      <c r="AJ110" s="120"/>
      <c r="AK110" s="44"/>
      <c r="AL110" s="44"/>
      <c r="AM110" s="45"/>
      <c r="AN110" s="45"/>
      <c r="AO110" s="45"/>
      <c r="AP110" s="45"/>
      <c r="AQ110" s="45"/>
      <c r="AR110" s="45"/>
      <c r="AS110" s="45"/>
      <c r="AT110" s="45"/>
      <c r="AU110" s="45"/>
      <c r="AV110" s="45"/>
      <c r="AW110" s="45"/>
      <c r="AX110" s="45"/>
      <c r="AY110" s="45"/>
      <c r="BA110" s="2">
        <f t="shared" si="37"/>
        <v>0</v>
      </c>
      <c r="BB110" s="2" t="str">
        <f t="shared" si="56"/>
        <v/>
      </c>
      <c r="BC110" s="2" t="str">
        <f t="shared" si="57"/>
        <v/>
      </c>
      <c r="BD110" s="2" t="str">
        <f t="shared" si="58"/>
        <v/>
      </c>
      <c r="BE110" s="2" t="str">
        <f t="shared" si="59"/>
        <v/>
      </c>
      <c r="BF110" s="2" t="str">
        <f t="shared" si="60"/>
        <v/>
      </c>
      <c r="BG110" s="2" t="str">
        <f t="shared" si="61"/>
        <v/>
      </c>
      <c r="BH110" s="2" t="str">
        <f t="shared" si="62"/>
        <v/>
      </c>
      <c r="BI110" s="31" t="str">
        <f t="shared" si="63"/>
        <v/>
      </c>
      <c r="BK110" s="5">
        <f t="shared" si="64"/>
        <v>0</v>
      </c>
      <c r="BL110" s="3">
        <f t="shared" si="65"/>
        <v>0</v>
      </c>
      <c r="BM110" s="3">
        <f t="shared" si="66"/>
        <v>0</v>
      </c>
      <c r="BN110" s="3">
        <f t="shared" si="67"/>
        <v>0</v>
      </c>
      <c r="BO110" s="3">
        <f t="shared" si="68"/>
        <v>0</v>
      </c>
      <c r="BP110" s="93">
        <f t="shared" si="51"/>
        <v>0</v>
      </c>
      <c r="BQ110" s="93">
        <f t="shared" si="52"/>
        <v>0</v>
      </c>
      <c r="BR110" s="93">
        <f t="shared" si="53"/>
        <v>0</v>
      </c>
      <c r="BS110" s="93">
        <f t="shared" si="54"/>
        <v>0</v>
      </c>
      <c r="BT110" s="93">
        <f t="shared" si="69"/>
        <v>0</v>
      </c>
    </row>
    <row r="111" spans="2:72" x14ac:dyDescent="0.2">
      <c r="B111" s="2" t="str">
        <f t="shared" si="36"/>
        <v>-</v>
      </c>
      <c r="C111" s="22"/>
      <c r="D111" s="22"/>
      <c r="E111" s="39"/>
      <c r="F111" s="40"/>
      <c r="G111" s="41"/>
      <c r="H111" s="41"/>
      <c r="I111" s="39"/>
      <c r="J111" s="42"/>
      <c r="K111" s="39"/>
      <c r="L111" s="39"/>
      <c r="M111" s="43"/>
      <c r="N111" s="39"/>
      <c r="O111" s="43"/>
      <c r="P111" s="39"/>
      <c r="Q111" s="43"/>
      <c r="R111" s="39"/>
      <c r="S111" s="43"/>
      <c r="T111" s="43"/>
      <c r="U111" s="43"/>
      <c r="V111" s="43"/>
      <c r="W111" s="43"/>
      <c r="X111" s="43"/>
      <c r="Y111" s="43"/>
      <c r="Z111" s="43"/>
      <c r="AA111" s="43"/>
      <c r="AB111" s="43"/>
      <c r="AC111" s="44"/>
      <c r="AD111" s="44"/>
      <c r="AE111" s="44"/>
      <c r="AF111" s="44"/>
      <c r="AG111" s="44"/>
      <c r="AH111" s="44"/>
      <c r="AI111" s="44"/>
      <c r="AJ111" s="120"/>
      <c r="AK111" s="44"/>
      <c r="AL111" s="44"/>
      <c r="AM111" s="45"/>
      <c r="AN111" s="45"/>
      <c r="AO111" s="45"/>
      <c r="AP111" s="45"/>
      <c r="AQ111" s="45"/>
      <c r="AR111" s="45"/>
      <c r="AS111" s="45"/>
      <c r="AT111" s="45"/>
      <c r="AU111" s="45"/>
      <c r="AV111" s="45"/>
      <c r="AW111" s="45"/>
      <c r="AX111" s="45"/>
      <c r="AY111" s="45"/>
      <c r="BA111" s="2">
        <f t="shared" si="37"/>
        <v>0</v>
      </c>
      <c r="BB111" s="2" t="str">
        <f t="shared" si="56"/>
        <v/>
      </c>
      <c r="BC111" s="2" t="str">
        <f t="shared" si="57"/>
        <v/>
      </c>
      <c r="BD111" s="2" t="str">
        <f t="shared" si="58"/>
        <v/>
      </c>
      <c r="BE111" s="2" t="str">
        <f t="shared" si="59"/>
        <v/>
      </c>
      <c r="BF111" s="2" t="str">
        <f t="shared" si="60"/>
        <v/>
      </c>
      <c r="BG111" s="2" t="str">
        <f t="shared" si="61"/>
        <v/>
      </c>
      <c r="BH111" s="2" t="str">
        <f t="shared" si="62"/>
        <v/>
      </c>
      <c r="BI111" s="31" t="str">
        <f t="shared" si="63"/>
        <v/>
      </c>
      <c r="BK111" s="5">
        <f t="shared" si="64"/>
        <v>0</v>
      </c>
      <c r="BL111" s="3">
        <f t="shared" si="65"/>
        <v>0</v>
      </c>
      <c r="BM111" s="3">
        <f t="shared" si="66"/>
        <v>0</v>
      </c>
      <c r="BN111" s="3">
        <f t="shared" si="67"/>
        <v>0</v>
      </c>
      <c r="BO111" s="3">
        <f t="shared" si="68"/>
        <v>0</v>
      </c>
      <c r="BP111" s="93">
        <f t="shared" si="51"/>
        <v>0</v>
      </c>
      <c r="BQ111" s="93">
        <f t="shared" si="52"/>
        <v>0</v>
      </c>
      <c r="BR111" s="93">
        <f t="shared" si="53"/>
        <v>0</v>
      </c>
      <c r="BS111" s="93">
        <f t="shared" si="54"/>
        <v>0</v>
      </c>
      <c r="BT111" s="93">
        <f t="shared" si="69"/>
        <v>0</v>
      </c>
    </row>
    <row r="112" spans="2:72" x14ac:dyDescent="0.2">
      <c r="B112" s="2" t="str">
        <f t="shared" si="36"/>
        <v>-</v>
      </c>
      <c r="C112" s="22"/>
      <c r="D112" s="22"/>
      <c r="E112" s="39"/>
      <c r="F112" s="40"/>
      <c r="G112" s="41"/>
      <c r="H112" s="41"/>
      <c r="I112" s="39"/>
      <c r="J112" s="42"/>
      <c r="K112" s="39"/>
      <c r="L112" s="39"/>
      <c r="M112" s="43"/>
      <c r="N112" s="39"/>
      <c r="O112" s="43"/>
      <c r="P112" s="39"/>
      <c r="Q112" s="43"/>
      <c r="R112" s="39"/>
      <c r="S112" s="43"/>
      <c r="T112" s="43"/>
      <c r="U112" s="43"/>
      <c r="V112" s="43"/>
      <c r="W112" s="43"/>
      <c r="X112" s="43"/>
      <c r="Y112" s="43"/>
      <c r="Z112" s="43"/>
      <c r="AA112" s="43"/>
      <c r="AB112" s="43"/>
      <c r="AC112" s="44"/>
      <c r="AD112" s="44"/>
      <c r="AE112" s="44"/>
      <c r="AF112" s="44"/>
      <c r="AG112" s="44"/>
      <c r="AH112" s="44"/>
      <c r="AI112" s="44"/>
      <c r="AJ112" s="120"/>
      <c r="AK112" s="44"/>
      <c r="AL112" s="44"/>
      <c r="AM112" s="45"/>
      <c r="AN112" s="45"/>
      <c r="AO112" s="45"/>
      <c r="AP112" s="45"/>
      <c r="AQ112" s="45"/>
      <c r="AR112" s="45"/>
      <c r="AS112" s="45"/>
      <c r="AT112" s="45"/>
      <c r="AU112" s="45"/>
      <c r="AV112" s="45"/>
      <c r="AW112" s="45"/>
      <c r="AX112" s="45"/>
      <c r="AY112" s="45"/>
      <c r="BA112" s="2">
        <f t="shared" si="37"/>
        <v>0</v>
      </c>
      <c r="BB112" s="2" t="str">
        <f t="shared" si="56"/>
        <v/>
      </c>
      <c r="BC112" s="2" t="str">
        <f t="shared" si="57"/>
        <v/>
      </c>
      <c r="BD112" s="2" t="str">
        <f t="shared" si="58"/>
        <v/>
      </c>
      <c r="BE112" s="2" t="str">
        <f t="shared" si="59"/>
        <v/>
      </c>
      <c r="BF112" s="2" t="str">
        <f t="shared" si="60"/>
        <v/>
      </c>
      <c r="BG112" s="2" t="str">
        <f t="shared" si="61"/>
        <v/>
      </c>
      <c r="BH112" s="2" t="str">
        <f t="shared" si="62"/>
        <v/>
      </c>
      <c r="BI112" s="31" t="str">
        <f t="shared" si="63"/>
        <v/>
      </c>
      <c r="BK112" s="5">
        <f t="shared" si="64"/>
        <v>0</v>
      </c>
      <c r="BL112" s="3">
        <f t="shared" si="65"/>
        <v>0</v>
      </c>
      <c r="BM112" s="3">
        <f t="shared" si="66"/>
        <v>0</v>
      </c>
      <c r="BN112" s="3">
        <f t="shared" si="67"/>
        <v>0</v>
      </c>
      <c r="BO112" s="3">
        <f t="shared" si="68"/>
        <v>0</v>
      </c>
      <c r="BP112" s="93">
        <f t="shared" si="51"/>
        <v>0</v>
      </c>
      <c r="BQ112" s="93">
        <f t="shared" si="52"/>
        <v>0</v>
      </c>
      <c r="BR112" s="93">
        <f t="shared" si="53"/>
        <v>0</v>
      </c>
      <c r="BS112" s="93">
        <f t="shared" si="54"/>
        <v>0</v>
      </c>
      <c r="BT112" s="93">
        <f t="shared" si="69"/>
        <v>0</v>
      </c>
    </row>
    <row r="113" spans="2:72" x14ac:dyDescent="0.2">
      <c r="B113" s="2" t="str">
        <f t="shared" si="36"/>
        <v>-</v>
      </c>
      <c r="C113" s="22"/>
      <c r="D113" s="22"/>
      <c r="E113" s="39"/>
      <c r="F113" s="40"/>
      <c r="G113" s="41"/>
      <c r="H113" s="41"/>
      <c r="I113" s="39"/>
      <c r="J113" s="42"/>
      <c r="K113" s="39"/>
      <c r="L113" s="39"/>
      <c r="M113" s="43"/>
      <c r="N113" s="39"/>
      <c r="O113" s="43"/>
      <c r="P113" s="39"/>
      <c r="Q113" s="43"/>
      <c r="R113" s="39"/>
      <c r="S113" s="43"/>
      <c r="T113" s="43"/>
      <c r="U113" s="43"/>
      <c r="V113" s="43"/>
      <c r="W113" s="43"/>
      <c r="X113" s="43"/>
      <c r="Y113" s="43"/>
      <c r="Z113" s="43"/>
      <c r="AA113" s="43"/>
      <c r="AB113" s="43"/>
      <c r="AC113" s="44"/>
      <c r="AD113" s="44"/>
      <c r="AE113" s="44"/>
      <c r="AF113" s="44"/>
      <c r="AG113" s="44"/>
      <c r="AH113" s="44"/>
      <c r="AI113" s="44"/>
      <c r="AJ113" s="120"/>
      <c r="AK113" s="44"/>
      <c r="AL113" s="44"/>
      <c r="AM113" s="45"/>
      <c r="AN113" s="45"/>
      <c r="AO113" s="45"/>
      <c r="AP113" s="45"/>
      <c r="AQ113" s="45"/>
      <c r="AR113" s="45"/>
      <c r="AS113" s="45"/>
      <c r="AT113" s="45"/>
      <c r="AU113" s="45"/>
      <c r="AV113" s="45"/>
      <c r="AW113" s="45"/>
      <c r="AX113" s="45"/>
      <c r="AY113" s="45"/>
      <c r="BA113" s="2">
        <f t="shared" si="37"/>
        <v>0</v>
      </c>
      <c r="BB113" s="2" t="str">
        <f t="shared" si="56"/>
        <v/>
      </c>
      <c r="BC113" s="2" t="str">
        <f t="shared" si="57"/>
        <v/>
      </c>
      <c r="BD113" s="2" t="str">
        <f t="shared" si="58"/>
        <v/>
      </c>
      <c r="BE113" s="2" t="str">
        <f t="shared" si="59"/>
        <v/>
      </c>
      <c r="BF113" s="2" t="str">
        <f t="shared" si="60"/>
        <v/>
      </c>
      <c r="BG113" s="2" t="str">
        <f t="shared" si="61"/>
        <v/>
      </c>
      <c r="BH113" s="2" t="str">
        <f t="shared" si="62"/>
        <v/>
      </c>
      <c r="BI113" s="31" t="str">
        <f t="shared" si="63"/>
        <v/>
      </c>
      <c r="BK113" s="5">
        <f t="shared" si="64"/>
        <v>0</v>
      </c>
      <c r="BL113" s="3">
        <f t="shared" si="65"/>
        <v>0</v>
      </c>
      <c r="BM113" s="3">
        <f t="shared" si="66"/>
        <v>0</v>
      </c>
      <c r="BN113" s="3">
        <f t="shared" si="67"/>
        <v>0</v>
      </c>
      <c r="BO113" s="3">
        <f t="shared" si="68"/>
        <v>0</v>
      </c>
      <c r="BP113" s="93">
        <f t="shared" si="51"/>
        <v>0</v>
      </c>
      <c r="BQ113" s="93">
        <f t="shared" si="52"/>
        <v>0</v>
      </c>
      <c r="BR113" s="93">
        <f t="shared" si="53"/>
        <v>0</v>
      </c>
      <c r="BS113" s="93">
        <f t="shared" si="54"/>
        <v>0</v>
      </c>
      <c r="BT113" s="93">
        <f t="shared" si="69"/>
        <v>0</v>
      </c>
    </row>
    <row r="114" spans="2:72" x14ac:dyDescent="0.2">
      <c r="B114" s="2" t="str">
        <f t="shared" si="36"/>
        <v>-</v>
      </c>
      <c r="C114" s="22"/>
      <c r="D114" s="22"/>
      <c r="E114" s="39"/>
      <c r="F114" s="40"/>
      <c r="G114" s="41"/>
      <c r="H114" s="41"/>
      <c r="I114" s="39"/>
      <c r="J114" s="42"/>
      <c r="K114" s="39"/>
      <c r="L114" s="39"/>
      <c r="M114" s="43"/>
      <c r="N114" s="39"/>
      <c r="O114" s="43"/>
      <c r="P114" s="39"/>
      <c r="Q114" s="43"/>
      <c r="R114" s="39"/>
      <c r="S114" s="43"/>
      <c r="T114" s="43"/>
      <c r="U114" s="43"/>
      <c r="V114" s="43"/>
      <c r="W114" s="43"/>
      <c r="X114" s="43"/>
      <c r="Y114" s="43"/>
      <c r="Z114" s="43"/>
      <c r="AA114" s="43"/>
      <c r="AB114" s="43"/>
      <c r="AC114" s="44"/>
      <c r="AD114" s="44"/>
      <c r="AE114" s="44"/>
      <c r="AF114" s="44"/>
      <c r="AG114" s="44"/>
      <c r="AH114" s="44"/>
      <c r="AI114" s="44"/>
      <c r="AJ114" s="120"/>
      <c r="AK114" s="44"/>
      <c r="AL114" s="44"/>
      <c r="AM114" s="45"/>
      <c r="AN114" s="45"/>
      <c r="AO114" s="45"/>
      <c r="AP114" s="45"/>
      <c r="AQ114" s="45"/>
      <c r="AR114" s="45"/>
      <c r="AS114" s="45"/>
      <c r="AT114" s="45"/>
      <c r="AU114" s="45"/>
      <c r="AV114" s="45"/>
      <c r="AW114" s="45"/>
      <c r="AX114" s="45"/>
      <c r="AY114" s="45"/>
      <c r="BA114" s="2">
        <f t="shared" si="37"/>
        <v>0</v>
      </c>
      <c r="BB114" s="2" t="str">
        <f t="shared" si="56"/>
        <v/>
      </c>
      <c r="BC114" s="2" t="str">
        <f t="shared" si="57"/>
        <v/>
      </c>
      <c r="BD114" s="2" t="str">
        <f t="shared" si="58"/>
        <v/>
      </c>
      <c r="BE114" s="2" t="str">
        <f t="shared" si="59"/>
        <v/>
      </c>
      <c r="BF114" s="2" t="str">
        <f t="shared" si="60"/>
        <v/>
      </c>
      <c r="BG114" s="2" t="str">
        <f t="shared" si="61"/>
        <v/>
      </c>
      <c r="BH114" s="2" t="str">
        <f t="shared" si="62"/>
        <v/>
      </c>
      <c r="BI114" s="31" t="str">
        <f t="shared" si="63"/>
        <v/>
      </c>
      <c r="BK114" s="5">
        <f t="shared" si="64"/>
        <v>0</v>
      </c>
      <c r="BL114" s="3">
        <f t="shared" si="65"/>
        <v>0</v>
      </c>
      <c r="BM114" s="3">
        <f t="shared" si="66"/>
        <v>0</v>
      </c>
      <c r="BN114" s="3">
        <f t="shared" si="67"/>
        <v>0</v>
      </c>
      <c r="BO114" s="3">
        <f t="shared" si="68"/>
        <v>0</v>
      </c>
      <c r="BP114" s="93">
        <f t="shared" si="51"/>
        <v>0</v>
      </c>
      <c r="BQ114" s="93">
        <f t="shared" si="52"/>
        <v>0</v>
      </c>
      <c r="BR114" s="93">
        <f t="shared" si="53"/>
        <v>0</v>
      </c>
      <c r="BS114" s="93">
        <f t="shared" si="54"/>
        <v>0</v>
      </c>
      <c r="BT114" s="93">
        <f t="shared" si="69"/>
        <v>0</v>
      </c>
    </row>
    <row r="115" spans="2:72" x14ac:dyDescent="0.2">
      <c r="B115" s="2" t="str">
        <f t="shared" si="36"/>
        <v>-</v>
      </c>
      <c r="C115" s="22"/>
      <c r="D115" s="22"/>
      <c r="E115" s="39"/>
      <c r="F115" s="40"/>
      <c r="G115" s="41"/>
      <c r="H115" s="41"/>
      <c r="I115" s="39"/>
      <c r="J115" s="42"/>
      <c r="K115" s="39"/>
      <c r="L115" s="39"/>
      <c r="M115" s="43"/>
      <c r="N115" s="39"/>
      <c r="O115" s="43"/>
      <c r="P115" s="39"/>
      <c r="Q115" s="43"/>
      <c r="R115" s="39"/>
      <c r="S115" s="43"/>
      <c r="T115" s="43"/>
      <c r="U115" s="43"/>
      <c r="V115" s="43"/>
      <c r="W115" s="43"/>
      <c r="X115" s="43"/>
      <c r="Y115" s="43"/>
      <c r="Z115" s="43"/>
      <c r="AA115" s="43"/>
      <c r="AB115" s="43"/>
      <c r="AC115" s="44"/>
      <c r="AD115" s="44"/>
      <c r="AE115" s="44"/>
      <c r="AF115" s="44"/>
      <c r="AG115" s="44"/>
      <c r="AH115" s="44"/>
      <c r="AI115" s="44"/>
      <c r="AJ115" s="120"/>
      <c r="AK115" s="44"/>
      <c r="AL115" s="44"/>
      <c r="AM115" s="45"/>
      <c r="AN115" s="45"/>
      <c r="AO115" s="45"/>
      <c r="AP115" s="45"/>
      <c r="AQ115" s="45"/>
      <c r="AR115" s="45"/>
      <c r="AS115" s="45"/>
      <c r="AT115" s="45"/>
      <c r="AU115" s="45"/>
      <c r="AV115" s="45"/>
      <c r="AW115" s="45"/>
      <c r="AX115" s="45"/>
      <c r="AY115" s="45"/>
      <c r="BA115" s="2">
        <f t="shared" si="37"/>
        <v>0</v>
      </c>
      <c r="BB115" s="2" t="str">
        <f t="shared" si="56"/>
        <v/>
      </c>
      <c r="BC115" s="2" t="str">
        <f t="shared" si="57"/>
        <v/>
      </c>
      <c r="BD115" s="2" t="str">
        <f t="shared" si="58"/>
        <v/>
      </c>
      <c r="BE115" s="2" t="str">
        <f t="shared" si="59"/>
        <v/>
      </c>
      <c r="BF115" s="2" t="str">
        <f t="shared" si="60"/>
        <v/>
      </c>
      <c r="BG115" s="2" t="str">
        <f t="shared" si="61"/>
        <v/>
      </c>
      <c r="BH115" s="2" t="str">
        <f t="shared" si="62"/>
        <v/>
      </c>
      <c r="BI115" s="31" t="str">
        <f t="shared" si="63"/>
        <v/>
      </c>
      <c r="BK115" s="5">
        <f t="shared" si="64"/>
        <v>0</v>
      </c>
      <c r="BL115" s="3">
        <f t="shared" si="65"/>
        <v>0</v>
      </c>
      <c r="BM115" s="3">
        <f t="shared" si="66"/>
        <v>0</v>
      </c>
      <c r="BN115" s="3">
        <f t="shared" si="67"/>
        <v>0</v>
      </c>
      <c r="BO115" s="3">
        <f t="shared" si="68"/>
        <v>0</v>
      </c>
      <c r="BP115" s="93">
        <f t="shared" si="51"/>
        <v>0</v>
      </c>
      <c r="BQ115" s="93">
        <f t="shared" si="52"/>
        <v>0</v>
      </c>
      <c r="BR115" s="93">
        <f t="shared" si="53"/>
        <v>0</v>
      </c>
      <c r="BS115" s="93">
        <f t="shared" si="54"/>
        <v>0</v>
      </c>
      <c r="BT115" s="93">
        <f t="shared" si="69"/>
        <v>0</v>
      </c>
    </row>
    <row r="116" spans="2:72" x14ac:dyDescent="0.2">
      <c r="B116" s="2" t="str">
        <f t="shared" si="36"/>
        <v>-</v>
      </c>
      <c r="C116" s="22"/>
      <c r="D116" s="22"/>
      <c r="E116" s="39"/>
      <c r="F116" s="40"/>
      <c r="G116" s="41"/>
      <c r="H116" s="41"/>
      <c r="I116" s="39"/>
      <c r="J116" s="42"/>
      <c r="K116" s="39"/>
      <c r="L116" s="39"/>
      <c r="M116" s="43"/>
      <c r="N116" s="39"/>
      <c r="O116" s="43"/>
      <c r="P116" s="39"/>
      <c r="Q116" s="43"/>
      <c r="R116" s="39"/>
      <c r="S116" s="43"/>
      <c r="T116" s="43"/>
      <c r="U116" s="43"/>
      <c r="V116" s="43"/>
      <c r="W116" s="43"/>
      <c r="X116" s="43"/>
      <c r="Y116" s="43"/>
      <c r="Z116" s="43"/>
      <c r="AA116" s="43"/>
      <c r="AB116" s="43"/>
      <c r="AC116" s="44"/>
      <c r="AD116" s="44"/>
      <c r="AE116" s="44"/>
      <c r="AF116" s="44"/>
      <c r="AG116" s="44"/>
      <c r="AH116" s="44"/>
      <c r="AI116" s="44"/>
      <c r="AJ116" s="120"/>
      <c r="AK116" s="44"/>
      <c r="AL116" s="44"/>
      <c r="AM116" s="45"/>
      <c r="AN116" s="45"/>
      <c r="AO116" s="45"/>
      <c r="AP116" s="45"/>
      <c r="AQ116" s="45"/>
      <c r="AR116" s="45"/>
      <c r="AS116" s="45"/>
      <c r="AT116" s="45"/>
      <c r="AU116" s="45"/>
      <c r="AV116" s="45"/>
      <c r="AW116" s="45"/>
      <c r="AX116" s="45"/>
      <c r="AY116" s="45"/>
      <c r="BA116" s="2">
        <f t="shared" si="37"/>
        <v>0</v>
      </c>
      <c r="BB116" s="2" t="str">
        <f t="shared" si="56"/>
        <v/>
      </c>
      <c r="BC116" s="2" t="str">
        <f t="shared" si="57"/>
        <v/>
      </c>
      <c r="BD116" s="2" t="str">
        <f t="shared" si="58"/>
        <v/>
      </c>
      <c r="BE116" s="2" t="str">
        <f t="shared" si="59"/>
        <v/>
      </c>
      <c r="BF116" s="2" t="str">
        <f t="shared" si="60"/>
        <v/>
      </c>
      <c r="BG116" s="2" t="str">
        <f t="shared" si="61"/>
        <v/>
      </c>
      <c r="BH116" s="2" t="str">
        <f t="shared" si="62"/>
        <v/>
      </c>
      <c r="BI116" s="31" t="str">
        <f t="shared" si="63"/>
        <v/>
      </c>
      <c r="BK116" s="5">
        <f t="shared" si="64"/>
        <v>0</v>
      </c>
      <c r="BL116" s="3">
        <f t="shared" si="65"/>
        <v>0</v>
      </c>
      <c r="BM116" s="3">
        <f t="shared" si="66"/>
        <v>0</v>
      </c>
      <c r="BN116" s="3">
        <f t="shared" si="67"/>
        <v>0</v>
      </c>
      <c r="BO116" s="3">
        <f t="shared" si="68"/>
        <v>0</v>
      </c>
      <c r="BP116" s="93">
        <f t="shared" si="51"/>
        <v>0</v>
      </c>
      <c r="BQ116" s="93">
        <f t="shared" si="52"/>
        <v>0</v>
      </c>
      <c r="BR116" s="93">
        <f t="shared" si="53"/>
        <v>0</v>
      </c>
      <c r="BS116" s="93">
        <f t="shared" si="54"/>
        <v>0</v>
      </c>
      <c r="BT116" s="93">
        <f t="shared" si="69"/>
        <v>0</v>
      </c>
    </row>
    <row r="117" spans="2:72" x14ac:dyDescent="0.2">
      <c r="B117" s="2" t="str">
        <f t="shared" si="36"/>
        <v>-</v>
      </c>
      <c r="C117" s="22"/>
      <c r="D117" s="22"/>
      <c r="E117" s="39"/>
      <c r="F117" s="40"/>
      <c r="G117" s="41"/>
      <c r="H117" s="41"/>
      <c r="I117" s="39"/>
      <c r="J117" s="42"/>
      <c r="K117" s="39"/>
      <c r="L117" s="39"/>
      <c r="M117" s="43"/>
      <c r="N117" s="39"/>
      <c r="O117" s="43"/>
      <c r="P117" s="39"/>
      <c r="Q117" s="43"/>
      <c r="R117" s="39"/>
      <c r="S117" s="43"/>
      <c r="T117" s="43"/>
      <c r="U117" s="43"/>
      <c r="V117" s="43"/>
      <c r="W117" s="43"/>
      <c r="X117" s="43"/>
      <c r="Y117" s="43"/>
      <c r="Z117" s="43"/>
      <c r="AA117" s="43"/>
      <c r="AB117" s="43"/>
      <c r="AC117" s="44"/>
      <c r="AD117" s="44"/>
      <c r="AE117" s="44"/>
      <c r="AF117" s="44"/>
      <c r="AG117" s="44"/>
      <c r="AH117" s="44"/>
      <c r="AI117" s="44"/>
      <c r="AJ117" s="120"/>
      <c r="AK117" s="44"/>
      <c r="AL117" s="44"/>
      <c r="AM117" s="45"/>
      <c r="AN117" s="45"/>
      <c r="AO117" s="45"/>
      <c r="AP117" s="45"/>
      <c r="AQ117" s="45"/>
      <c r="AR117" s="45"/>
      <c r="AS117" s="45"/>
      <c r="AT117" s="45"/>
      <c r="AU117" s="45"/>
      <c r="AV117" s="45"/>
      <c r="AW117" s="45"/>
      <c r="AX117" s="45"/>
      <c r="AY117" s="45"/>
      <c r="BA117" s="2">
        <f t="shared" si="37"/>
        <v>0</v>
      </c>
      <c r="BB117" s="2" t="str">
        <f t="shared" si="56"/>
        <v/>
      </c>
      <c r="BC117" s="2" t="str">
        <f t="shared" si="57"/>
        <v/>
      </c>
      <c r="BD117" s="2" t="str">
        <f t="shared" si="58"/>
        <v/>
      </c>
      <c r="BE117" s="2" t="str">
        <f t="shared" si="59"/>
        <v/>
      </c>
      <c r="BF117" s="2" t="str">
        <f t="shared" si="60"/>
        <v/>
      </c>
      <c r="BG117" s="2" t="str">
        <f t="shared" si="61"/>
        <v/>
      </c>
      <c r="BH117" s="2" t="str">
        <f t="shared" si="62"/>
        <v/>
      </c>
      <c r="BI117" s="31" t="str">
        <f t="shared" si="63"/>
        <v/>
      </c>
      <c r="BK117" s="5">
        <f t="shared" si="64"/>
        <v>0</v>
      </c>
      <c r="BL117" s="3">
        <f t="shared" si="65"/>
        <v>0</v>
      </c>
      <c r="BM117" s="3">
        <f t="shared" si="66"/>
        <v>0</v>
      </c>
      <c r="BN117" s="3">
        <f t="shared" si="67"/>
        <v>0</v>
      </c>
      <c r="BO117" s="3">
        <f t="shared" si="68"/>
        <v>0</v>
      </c>
      <c r="BP117" s="93">
        <f t="shared" si="51"/>
        <v>0</v>
      </c>
      <c r="BQ117" s="93">
        <f t="shared" si="52"/>
        <v>0</v>
      </c>
      <c r="BR117" s="93">
        <f t="shared" si="53"/>
        <v>0</v>
      </c>
      <c r="BS117" s="93">
        <f t="shared" si="54"/>
        <v>0</v>
      </c>
      <c r="BT117" s="93">
        <f t="shared" si="69"/>
        <v>0</v>
      </c>
    </row>
    <row r="118" spans="2:72" x14ac:dyDescent="0.2">
      <c r="B118" s="2" t="str">
        <f t="shared" si="36"/>
        <v>-</v>
      </c>
      <c r="C118" s="22"/>
      <c r="D118" s="22"/>
      <c r="E118" s="39"/>
      <c r="F118" s="40"/>
      <c r="G118" s="41"/>
      <c r="H118" s="41"/>
      <c r="I118" s="39"/>
      <c r="J118" s="42"/>
      <c r="K118" s="39"/>
      <c r="L118" s="39"/>
      <c r="M118" s="43"/>
      <c r="N118" s="39"/>
      <c r="O118" s="43"/>
      <c r="P118" s="39"/>
      <c r="Q118" s="43"/>
      <c r="R118" s="39"/>
      <c r="S118" s="43"/>
      <c r="T118" s="43"/>
      <c r="U118" s="43"/>
      <c r="V118" s="43"/>
      <c r="W118" s="43"/>
      <c r="X118" s="43"/>
      <c r="Y118" s="43"/>
      <c r="Z118" s="43"/>
      <c r="AA118" s="43"/>
      <c r="AB118" s="43"/>
      <c r="AC118" s="44"/>
      <c r="AD118" s="44"/>
      <c r="AE118" s="44"/>
      <c r="AF118" s="44"/>
      <c r="AG118" s="44"/>
      <c r="AH118" s="44"/>
      <c r="AI118" s="44"/>
      <c r="AJ118" s="120"/>
      <c r="AK118" s="44"/>
      <c r="AL118" s="44"/>
      <c r="AM118" s="45"/>
      <c r="AN118" s="45"/>
      <c r="AO118" s="45"/>
      <c r="AP118" s="45"/>
      <c r="AQ118" s="45"/>
      <c r="AR118" s="45"/>
      <c r="AS118" s="45"/>
      <c r="AT118" s="45"/>
      <c r="AU118" s="45"/>
      <c r="AV118" s="45"/>
      <c r="AW118" s="45"/>
      <c r="AX118" s="45"/>
      <c r="AY118" s="45"/>
      <c r="BA118" s="2">
        <f t="shared" si="37"/>
        <v>0</v>
      </c>
      <c r="BB118" s="2" t="str">
        <f t="shared" si="56"/>
        <v/>
      </c>
      <c r="BC118" s="2" t="str">
        <f t="shared" si="57"/>
        <v/>
      </c>
      <c r="BD118" s="2" t="str">
        <f t="shared" si="58"/>
        <v/>
      </c>
      <c r="BE118" s="2" t="str">
        <f t="shared" si="59"/>
        <v/>
      </c>
      <c r="BF118" s="2" t="str">
        <f t="shared" si="60"/>
        <v/>
      </c>
      <c r="BG118" s="2" t="str">
        <f t="shared" si="61"/>
        <v/>
      </c>
      <c r="BH118" s="2" t="str">
        <f t="shared" si="62"/>
        <v/>
      </c>
      <c r="BI118" s="31" t="str">
        <f t="shared" si="63"/>
        <v/>
      </c>
      <c r="BK118" s="5">
        <f t="shared" si="64"/>
        <v>0</v>
      </c>
      <c r="BL118" s="3">
        <f t="shared" si="65"/>
        <v>0</v>
      </c>
      <c r="BM118" s="3">
        <f t="shared" si="66"/>
        <v>0</v>
      </c>
      <c r="BN118" s="3">
        <f t="shared" si="67"/>
        <v>0</v>
      </c>
      <c r="BO118" s="3">
        <f t="shared" si="68"/>
        <v>0</v>
      </c>
      <c r="BP118" s="93">
        <f t="shared" si="51"/>
        <v>0</v>
      </c>
      <c r="BQ118" s="93">
        <f t="shared" si="52"/>
        <v>0</v>
      </c>
      <c r="BR118" s="93">
        <f t="shared" si="53"/>
        <v>0</v>
      </c>
      <c r="BS118" s="93">
        <f t="shared" si="54"/>
        <v>0</v>
      </c>
      <c r="BT118" s="93">
        <f t="shared" si="69"/>
        <v>0</v>
      </c>
    </row>
    <row r="119" spans="2:72" x14ac:dyDescent="0.2">
      <c r="B119" s="2" t="str">
        <f t="shared" si="36"/>
        <v>-</v>
      </c>
      <c r="C119" s="22"/>
      <c r="D119" s="22"/>
      <c r="E119" s="39"/>
      <c r="F119" s="40"/>
      <c r="G119" s="41"/>
      <c r="H119" s="41"/>
      <c r="I119" s="39"/>
      <c r="J119" s="42"/>
      <c r="K119" s="39"/>
      <c r="L119" s="39"/>
      <c r="M119" s="43"/>
      <c r="N119" s="39"/>
      <c r="O119" s="43"/>
      <c r="P119" s="39"/>
      <c r="Q119" s="43"/>
      <c r="R119" s="39"/>
      <c r="S119" s="43"/>
      <c r="T119" s="43"/>
      <c r="U119" s="43"/>
      <c r="V119" s="43"/>
      <c r="W119" s="43"/>
      <c r="X119" s="43"/>
      <c r="Y119" s="43"/>
      <c r="Z119" s="43"/>
      <c r="AA119" s="43"/>
      <c r="AB119" s="43"/>
      <c r="AC119" s="44"/>
      <c r="AD119" s="44"/>
      <c r="AE119" s="44"/>
      <c r="AF119" s="44"/>
      <c r="AG119" s="44"/>
      <c r="AH119" s="44"/>
      <c r="AI119" s="44"/>
      <c r="AJ119" s="120"/>
      <c r="AK119" s="44"/>
      <c r="AL119" s="44"/>
      <c r="AM119" s="45"/>
      <c r="AN119" s="45"/>
      <c r="AO119" s="45"/>
      <c r="AP119" s="45"/>
      <c r="AQ119" s="45"/>
      <c r="AR119" s="45"/>
      <c r="AS119" s="45"/>
      <c r="AT119" s="45"/>
      <c r="AU119" s="45"/>
      <c r="AV119" s="45"/>
      <c r="AW119" s="45"/>
      <c r="AX119" s="45"/>
      <c r="AY119" s="45"/>
      <c r="BA119" s="2">
        <f t="shared" si="37"/>
        <v>0</v>
      </c>
      <c r="BB119" s="2" t="str">
        <f t="shared" si="56"/>
        <v/>
      </c>
      <c r="BC119" s="2" t="str">
        <f t="shared" si="57"/>
        <v/>
      </c>
      <c r="BD119" s="2" t="str">
        <f t="shared" si="58"/>
        <v/>
      </c>
      <c r="BE119" s="2" t="str">
        <f t="shared" si="59"/>
        <v/>
      </c>
      <c r="BF119" s="2" t="str">
        <f t="shared" si="60"/>
        <v/>
      </c>
      <c r="BG119" s="2" t="str">
        <f t="shared" si="61"/>
        <v/>
      </c>
      <c r="BH119" s="2" t="str">
        <f t="shared" si="62"/>
        <v/>
      </c>
      <c r="BI119" s="31" t="str">
        <f t="shared" si="63"/>
        <v/>
      </c>
      <c r="BK119" s="5">
        <f t="shared" si="64"/>
        <v>0</v>
      </c>
      <c r="BL119" s="3">
        <f t="shared" si="65"/>
        <v>0</v>
      </c>
      <c r="BM119" s="3">
        <f t="shared" si="66"/>
        <v>0</v>
      </c>
      <c r="BN119" s="3">
        <f t="shared" si="67"/>
        <v>0</v>
      </c>
      <c r="BO119" s="3">
        <f t="shared" si="68"/>
        <v>0</v>
      </c>
      <c r="BP119" s="93">
        <f t="shared" si="51"/>
        <v>0</v>
      </c>
      <c r="BQ119" s="93">
        <f t="shared" si="52"/>
        <v>0</v>
      </c>
      <c r="BR119" s="93">
        <f t="shared" si="53"/>
        <v>0</v>
      </c>
      <c r="BS119" s="93">
        <f t="shared" si="54"/>
        <v>0</v>
      </c>
      <c r="BT119" s="93">
        <f t="shared" si="69"/>
        <v>0</v>
      </c>
    </row>
    <row r="120" spans="2:72" x14ac:dyDescent="0.2">
      <c r="B120" s="2" t="str">
        <f t="shared" si="36"/>
        <v>-</v>
      </c>
      <c r="C120" s="22"/>
      <c r="D120" s="22"/>
      <c r="E120" s="39"/>
      <c r="F120" s="40"/>
      <c r="G120" s="41"/>
      <c r="H120" s="41"/>
      <c r="I120" s="39"/>
      <c r="J120" s="42"/>
      <c r="K120" s="39"/>
      <c r="L120" s="39"/>
      <c r="M120" s="43"/>
      <c r="N120" s="39"/>
      <c r="O120" s="43"/>
      <c r="P120" s="39"/>
      <c r="Q120" s="43"/>
      <c r="R120" s="39"/>
      <c r="S120" s="43"/>
      <c r="T120" s="43"/>
      <c r="U120" s="43"/>
      <c r="V120" s="43"/>
      <c r="W120" s="43"/>
      <c r="X120" s="43"/>
      <c r="Y120" s="43"/>
      <c r="Z120" s="43"/>
      <c r="AA120" s="43"/>
      <c r="AB120" s="43"/>
      <c r="AC120" s="44"/>
      <c r="AD120" s="44"/>
      <c r="AE120" s="44"/>
      <c r="AF120" s="44"/>
      <c r="AG120" s="44"/>
      <c r="AH120" s="44"/>
      <c r="AI120" s="44"/>
      <c r="AJ120" s="120"/>
      <c r="AK120" s="44"/>
      <c r="AL120" s="44"/>
      <c r="AM120" s="45"/>
      <c r="AN120" s="45"/>
      <c r="AO120" s="45"/>
      <c r="AP120" s="45"/>
      <c r="AQ120" s="45"/>
      <c r="AR120" s="45"/>
      <c r="AS120" s="45"/>
      <c r="AT120" s="45"/>
      <c r="AU120" s="45"/>
      <c r="AV120" s="45"/>
      <c r="AW120" s="45"/>
      <c r="AX120" s="45"/>
      <c r="AY120" s="45"/>
      <c r="BA120" s="2">
        <f t="shared" si="37"/>
        <v>0</v>
      </c>
      <c r="BB120" s="2" t="str">
        <f t="shared" si="56"/>
        <v/>
      </c>
      <c r="BC120" s="2" t="str">
        <f t="shared" si="57"/>
        <v/>
      </c>
      <c r="BD120" s="2" t="str">
        <f t="shared" si="58"/>
        <v/>
      </c>
      <c r="BE120" s="2" t="str">
        <f t="shared" si="59"/>
        <v/>
      </c>
      <c r="BF120" s="2" t="str">
        <f t="shared" si="60"/>
        <v/>
      </c>
      <c r="BG120" s="2" t="str">
        <f t="shared" si="61"/>
        <v/>
      </c>
      <c r="BH120" s="2" t="str">
        <f t="shared" si="62"/>
        <v/>
      </c>
      <c r="BI120" s="31" t="str">
        <f t="shared" si="63"/>
        <v/>
      </c>
      <c r="BK120" s="5">
        <f t="shared" si="64"/>
        <v>0</v>
      </c>
      <c r="BL120" s="3">
        <f t="shared" si="65"/>
        <v>0</v>
      </c>
      <c r="BM120" s="3">
        <f t="shared" si="66"/>
        <v>0</v>
      </c>
      <c r="BN120" s="3">
        <f t="shared" si="67"/>
        <v>0</v>
      </c>
      <c r="BO120" s="3">
        <f t="shared" si="68"/>
        <v>0</v>
      </c>
      <c r="BP120" s="93">
        <f t="shared" si="51"/>
        <v>0</v>
      </c>
      <c r="BQ120" s="93">
        <f t="shared" si="52"/>
        <v>0</v>
      </c>
      <c r="BR120" s="93">
        <f t="shared" si="53"/>
        <v>0</v>
      </c>
      <c r="BS120" s="93">
        <f t="shared" si="54"/>
        <v>0</v>
      </c>
      <c r="BT120" s="93">
        <f t="shared" si="69"/>
        <v>0</v>
      </c>
    </row>
    <row r="121" spans="2:72" x14ac:dyDescent="0.2">
      <c r="B121" s="2" t="str">
        <f t="shared" si="36"/>
        <v>-</v>
      </c>
      <c r="C121" s="22"/>
      <c r="D121" s="22"/>
      <c r="E121" s="39"/>
      <c r="F121" s="40"/>
      <c r="G121" s="41"/>
      <c r="H121" s="41"/>
      <c r="I121" s="39"/>
      <c r="J121" s="42"/>
      <c r="K121" s="39"/>
      <c r="L121" s="39"/>
      <c r="M121" s="43"/>
      <c r="N121" s="39"/>
      <c r="O121" s="43"/>
      <c r="P121" s="39"/>
      <c r="Q121" s="43"/>
      <c r="R121" s="39"/>
      <c r="S121" s="43"/>
      <c r="T121" s="43"/>
      <c r="U121" s="43"/>
      <c r="V121" s="43"/>
      <c r="W121" s="43"/>
      <c r="X121" s="43"/>
      <c r="Y121" s="43"/>
      <c r="Z121" s="43"/>
      <c r="AA121" s="43"/>
      <c r="AB121" s="43"/>
      <c r="AC121" s="44"/>
      <c r="AD121" s="44"/>
      <c r="AE121" s="44"/>
      <c r="AF121" s="44"/>
      <c r="AG121" s="44"/>
      <c r="AH121" s="44"/>
      <c r="AI121" s="44"/>
      <c r="AJ121" s="120"/>
      <c r="AK121" s="44"/>
      <c r="AL121" s="44"/>
      <c r="AM121" s="45"/>
      <c r="AN121" s="45"/>
      <c r="AO121" s="45"/>
      <c r="AP121" s="45"/>
      <c r="AQ121" s="45"/>
      <c r="AR121" s="45"/>
      <c r="AS121" s="45"/>
      <c r="AT121" s="45"/>
      <c r="AU121" s="45"/>
      <c r="AV121" s="45"/>
      <c r="AW121" s="45"/>
      <c r="AX121" s="45"/>
      <c r="AY121" s="45"/>
      <c r="BA121" s="2">
        <f t="shared" si="37"/>
        <v>0</v>
      </c>
      <c r="BB121" s="2" t="str">
        <f t="shared" si="56"/>
        <v/>
      </c>
      <c r="BC121" s="2" t="str">
        <f t="shared" si="57"/>
        <v/>
      </c>
      <c r="BD121" s="2" t="str">
        <f t="shared" si="58"/>
        <v/>
      </c>
      <c r="BE121" s="2" t="str">
        <f t="shared" si="59"/>
        <v/>
      </c>
      <c r="BF121" s="2" t="str">
        <f t="shared" si="60"/>
        <v/>
      </c>
      <c r="BG121" s="2" t="str">
        <f t="shared" si="61"/>
        <v/>
      </c>
      <c r="BH121" s="2" t="str">
        <f t="shared" si="62"/>
        <v/>
      </c>
      <c r="BI121" s="31" t="str">
        <f t="shared" si="63"/>
        <v/>
      </c>
      <c r="BK121" s="5">
        <f t="shared" si="64"/>
        <v>0</v>
      </c>
      <c r="BL121" s="3">
        <f t="shared" si="65"/>
        <v>0</v>
      </c>
      <c r="BM121" s="3">
        <f t="shared" si="66"/>
        <v>0</v>
      </c>
      <c r="BN121" s="3">
        <f t="shared" si="67"/>
        <v>0</v>
      </c>
      <c r="BO121" s="3">
        <f t="shared" si="68"/>
        <v>0</v>
      </c>
      <c r="BP121" s="93">
        <f t="shared" si="51"/>
        <v>0</v>
      </c>
      <c r="BQ121" s="93">
        <f t="shared" si="52"/>
        <v>0</v>
      </c>
      <c r="BR121" s="93">
        <f t="shared" si="53"/>
        <v>0</v>
      </c>
      <c r="BS121" s="93">
        <f t="shared" si="54"/>
        <v>0</v>
      </c>
      <c r="BT121" s="93">
        <f t="shared" si="69"/>
        <v>0</v>
      </c>
    </row>
    <row r="122" spans="2:72" x14ac:dyDescent="0.2">
      <c r="B122" s="2" t="str">
        <f t="shared" si="36"/>
        <v>-</v>
      </c>
      <c r="C122" s="22"/>
      <c r="D122" s="22"/>
      <c r="E122" s="39"/>
      <c r="F122" s="40"/>
      <c r="G122" s="41"/>
      <c r="H122" s="41"/>
      <c r="I122" s="39"/>
      <c r="J122" s="42"/>
      <c r="K122" s="39"/>
      <c r="L122" s="39"/>
      <c r="M122" s="43"/>
      <c r="N122" s="39"/>
      <c r="O122" s="43"/>
      <c r="P122" s="39"/>
      <c r="Q122" s="43"/>
      <c r="R122" s="39"/>
      <c r="S122" s="43"/>
      <c r="T122" s="43"/>
      <c r="U122" s="43"/>
      <c r="V122" s="43"/>
      <c r="W122" s="43"/>
      <c r="X122" s="43"/>
      <c r="Y122" s="43"/>
      <c r="Z122" s="43"/>
      <c r="AA122" s="43"/>
      <c r="AB122" s="43"/>
      <c r="AC122" s="44"/>
      <c r="AD122" s="44"/>
      <c r="AE122" s="44"/>
      <c r="AF122" s="44"/>
      <c r="AG122" s="44"/>
      <c r="AH122" s="44"/>
      <c r="AI122" s="44"/>
      <c r="AJ122" s="120"/>
      <c r="AK122" s="44"/>
      <c r="AL122" s="44"/>
      <c r="AM122" s="45"/>
      <c r="AN122" s="45"/>
      <c r="AO122" s="45"/>
      <c r="AP122" s="45"/>
      <c r="AQ122" s="45"/>
      <c r="AR122" s="45"/>
      <c r="AS122" s="45"/>
      <c r="AT122" s="45"/>
      <c r="AU122" s="45"/>
      <c r="AV122" s="45"/>
      <c r="AW122" s="45"/>
      <c r="AX122" s="45"/>
      <c r="AY122" s="45"/>
      <c r="BA122" s="2">
        <f t="shared" si="37"/>
        <v>0</v>
      </c>
      <c r="BB122" s="2" t="str">
        <f t="shared" si="56"/>
        <v/>
      </c>
      <c r="BC122" s="2" t="str">
        <f t="shared" si="57"/>
        <v/>
      </c>
      <c r="BD122" s="2" t="str">
        <f t="shared" si="58"/>
        <v/>
      </c>
      <c r="BE122" s="2" t="str">
        <f t="shared" si="59"/>
        <v/>
      </c>
      <c r="BF122" s="2" t="str">
        <f t="shared" si="60"/>
        <v/>
      </c>
      <c r="BG122" s="2" t="str">
        <f t="shared" si="61"/>
        <v/>
      </c>
      <c r="BH122" s="2" t="str">
        <f t="shared" si="62"/>
        <v/>
      </c>
      <c r="BI122" s="31" t="str">
        <f t="shared" si="63"/>
        <v/>
      </c>
      <c r="BK122" s="5">
        <f t="shared" si="64"/>
        <v>0</v>
      </c>
      <c r="BL122" s="3">
        <f t="shared" si="65"/>
        <v>0</v>
      </c>
      <c r="BM122" s="3">
        <f t="shared" si="66"/>
        <v>0</v>
      </c>
      <c r="BN122" s="3">
        <f t="shared" si="67"/>
        <v>0</v>
      </c>
      <c r="BO122" s="3">
        <f t="shared" si="68"/>
        <v>0</v>
      </c>
      <c r="BP122" s="93">
        <f t="shared" si="51"/>
        <v>0</v>
      </c>
      <c r="BQ122" s="93">
        <f t="shared" si="52"/>
        <v>0</v>
      </c>
      <c r="BR122" s="93">
        <f t="shared" si="53"/>
        <v>0</v>
      </c>
      <c r="BS122" s="93">
        <f t="shared" si="54"/>
        <v>0</v>
      </c>
      <c r="BT122" s="93">
        <f t="shared" si="69"/>
        <v>0</v>
      </c>
    </row>
    <row r="123" spans="2:72" x14ac:dyDescent="0.2">
      <c r="B123" s="2" t="str">
        <f t="shared" si="36"/>
        <v>-</v>
      </c>
      <c r="C123" s="22"/>
      <c r="D123" s="22"/>
      <c r="E123" s="39"/>
      <c r="F123" s="40"/>
      <c r="G123" s="41"/>
      <c r="H123" s="41"/>
      <c r="I123" s="39"/>
      <c r="J123" s="42"/>
      <c r="K123" s="39"/>
      <c r="L123" s="39"/>
      <c r="M123" s="43"/>
      <c r="N123" s="39"/>
      <c r="O123" s="43"/>
      <c r="P123" s="39"/>
      <c r="Q123" s="43"/>
      <c r="R123" s="39"/>
      <c r="S123" s="43"/>
      <c r="T123" s="43"/>
      <c r="U123" s="43"/>
      <c r="V123" s="43"/>
      <c r="W123" s="43"/>
      <c r="X123" s="43"/>
      <c r="Y123" s="43"/>
      <c r="Z123" s="43"/>
      <c r="AA123" s="43"/>
      <c r="AB123" s="43"/>
      <c r="AC123" s="44"/>
      <c r="AD123" s="44"/>
      <c r="AE123" s="44"/>
      <c r="AF123" s="44"/>
      <c r="AG123" s="44"/>
      <c r="AH123" s="44"/>
      <c r="AI123" s="44"/>
      <c r="AJ123" s="120"/>
      <c r="AK123" s="44"/>
      <c r="AL123" s="44"/>
      <c r="AM123" s="45"/>
      <c r="AN123" s="45"/>
      <c r="AO123" s="45"/>
      <c r="AP123" s="45"/>
      <c r="AQ123" s="45"/>
      <c r="AR123" s="45"/>
      <c r="AS123" s="45"/>
      <c r="AT123" s="45"/>
      <c r="AU123" s="45"/>
      <c r="AV123" s="45"/>
      <c r="AW123" s="45"/>
      <c r="AX123" s="45"/>
      <c r="AY123" s="45"/>
      <c r="BA123" s="2">
        <f t="shared" si="37"/>
        <v>0</v>
      </c>
      <c r="BB123" s="2" t="str">
        <f t="shared" si="56"/>
        <v/>
      </c>
      <c r="BC123" s="2" t="str">
        <f t="shared" si="57"/>
        <v/>
      </c>
      <c r="BD123" s="2" t="str">
        <f t="shared" si="58"/>
        <v/>
      </c>
      <c r="BE123" s="2" t="str">
        <f t="shared" si="59"/>
        <v/>
      </c>
      <c r="BF123" s="2" t="str">
        <f t="shared" si="60"/>
        <v/>
      </c>
      <c r="BG123" s="2" t="str">
        <f t="shared" si="61"/>
        <v/>
      </c>
      <c r="BH123" s="2" t="str">
        <f t="shared" si="62"/>
        <v/>
      </c>
      <c r="BI123" s="31" t="str">
        <f t="shared" si="63"/>
        <v/>
      </c>
      <c r="BK123" s="5">
        <f t="shared" si="64"/>
        <v>0</v>
      </c>
      <c r="BL123" s="3">
        <f t="shared" si="65"/>
        <v>0</v>
      </c>
      <c r="BM123" s="3">
        <f t="shared" si="66"/>
        <v>0</v>
      </c>
      <c r="BN123" s="3">
        <f t="shared" si="67"/>
        <v>0</v>
      </c>
      <c r="BO123" s="3">
        <f t="shared" si="68"/>
        <v>0</v>
      </c>
      <c r="BP123" s="93">
        <f t="shared" si="51"/>
        <v>0</v>
      </c>
      <c r="BQ123" s="93">
        <f t="shared" si="52"/>
        <v>0</v>
      </c>
      <c r="BR123" s="93">
        <f t="shared" si="53"/>
        <v>0</v>
      </c>
      <c r="BS123" s="93">
        <f t="shared" si="54"/>
        <v>0</v>
      </c>
      <c r="BT123" s="93">
        <f t="shared" si="69"/>
        <v>0</v>
      </c>
    </row>
    <row r="124" spans="2:72" x14ac:dyDescent="0.2">
      <c r="B124" s="2" t="str">
        <f t="shared" si="36"/>
        <v>-</v>
      </c>
      <c r="C124" s="22"/>
      <c r="D124" s="22"/>
      <c r="E124" s="39"/>
      <c r="F124" s="40"/>
      <c r="G124" s="41"/>
      <c r="H124" s="41"/>
      <c r="I124" s="39"/>
      <c r="J124" s="42"/>
      <c r="K124" s="39"/>
      <c r="L124" s="39"/>
      <c r="M124" s="43"/>
      <c r="N124" s="39"/>
      <c r="O124" s="43"/>
      <c r="P124" s="39"/>
      <c r="Q124" s="43"/>
      <c r="R124" s="39"/>
      <c r="S124" s="43"/>
      <c r="T124" s="43"/>
      <c r="U124" s="43"/>
      <c r="V124" s="43"/>
      <c r="W124" s="43"/>
      <c r="X124" s="43"/>
      <c r="Y124" s="43"/>
      <c r="Z124" s="43"/>
      <c r="AA124" s="43"/>
      <c r="AB124" s="43"/>
      <c r="AC124" s="44"/>
      <c r="AD124" s="44"/>
      <c r="AE124" s="44"/>
      <c r="AF124" s="44"/>
      <c r="AG124" s="44"/>
      <c r="AH124" s="44"/>
      <c r="AI124" s="44"/>
      <c r="AJ124" s="120"/>
      <c r="AK124" s="44"/>
      <c r="AL124" s="44"/>
      <c r="AM124" s="45"/>
      <c r="AN124" s="45"/>
      <c r="AO124" s="45"/>
      <c r="AP124" s="45"/>
      <c r="AQ124" s="45"/>
      <c r="AR124" s="45"/>
      <c r="AS124" s="45"/>
      <c r="AT124" s="45"/>
      <c r="AU124" s="45"/>
      <c r="AV124" s="45"/>
      <c r="AW124" s="45"/>
      <c r="AX124" s="45"/>
      <c r="AY124" s="45"/>
      <c r="BA124" s="2">
        <f t="shared" si="37"/>
        <v>0</v>
      </c>
      <c r="BB124" s="2" t="str">
        <f t="shared" si="56"/>
        <v/>
      </c>
      <c r="BC124" s="2" t="str">
        <f t="shared" si="57"/>
        <v/>
      </c>
      <c r="BD124" s="2" t="str">
        <f t="shared" si="58"/>
        <v/>
      </c>
      <c r="BE124" s="2" t="str">
        <f t="shared" si="59"/>
        <v/>
      </c>
      <c r="BF124" s="2" t="str">
        <f t="shared" si="60"/>
        <v/>
      </c>
      <c r="BG124" s="2" t="str">
        <f t="shared" si="61"/>
        <v/>
      </c>
      <c r="BH124" s="2" t="str">
        <f t="shared" si="62"/>
        <v/>
      </c>
      <c r="BI124" s="31" t="str">
        <f t="shared" si="63"/>
        <v/>
      </c>
      <c r="BK124" s="5">
        <f t="shared" si="64"/>
        <v>0</v>
      </c>
      <c r="BL124" s="3">
        <f t="shared" si="65"/>
        <v>0</v>
      </c>
      <c r="BM124" s="3">
        <f t="shared" si="66"/>
        <v>0</v>
      </c>
      <c r="BN124" s="3">
        <f t="shared" si="67"/>
        <v>0</v>
      </c>
      <c r="BO124" s="3">
        <f t="shared" si="68"/>
        <v>0</v>
      </c>
      <c r="BP124" s="93">
        <f t="shared" si="51"/>
        <v>0</v>
      </c>
      <c r="BQ124" s="93">
        <f t="shared" si="52"/>
        <v>0</v>
      </c>
      <c r="BR124" s="93">
        <f t="shared" si="53"/>
        <v>0</v>
      </c>
      <c r="BS124" s="93">
        <f t="shared" si="54"/>
        <v>0</v>
      </c>
      <c r="BT124" s="93">
        <f t="shared" si="69"/>
        <v>0</v>
      </c>
    </row>
    <row r="125" spans="2:72" x14ac:dyDescent="0.2">
      <c r="B125" s="2" t="str">
        <f t="shared" si="36"/>
        <v>-</v>
      </c>
      <c r="C125" s="22"/>
      <c r="D125" s="22"/>
      <c r="E125" s="39"/>
      <c r="F125" s="40"/>
      <c r="G125" s="41"/>
      <c r="H125" s="41"/>
      <c r="I125" s="39"/>
      <c r="J125" s="42"/>
      <c r="K125" s="39"/>
      <c r="L125" s="39"/>
      <c r="M125" s="43"/>
      <c r="N125" s="39"/>
      <c r="O125" s="43"/>
      <c r="P125" s="39"/>
      <c r="Q125" s="43"/>
      <c r="R125" s="39"/>
      <c r="S125" s="43"/>
      <c r="T125" s="43"/>
      <c r="U125" s="43"/>
      <c r="V125" s="43"/>
      <c r="W125" s="43"/>
      <c r="X125" s="43"/>
      <c r="Y125" s="43"/>
      <c r="Z125" s="43"/>
      <c r="AA125" s="43"/>
      <c r="AB125" s="43"/>
      <c r="AC125" s="44"/>
      <c r="AD125" s="44"/>
      <c r="AE125" s="44"/>
      <c r="AF125" s="44"/>
      <c r="AG125" s="44"/>
      <c r="AH125" s="44"/>
      <c r="AI125" s="44"/>
      <c r="AJ125" s="120"/>
      <c r="AK125" s="44"/>
      <c r="AL125" s="44"/>
      <c r="AM125" s="45"/>
      <c r="AN125" s="45"/>
      <c r="AO125" s="45"/>
      <c r="AP125" s="45"/>
      <c r="AQ125" s="45"/>
      <c r="AR125" s="45"/>
      <c r="AS125" s="45"/>
      <c r="AT125" s="45"/>
      <c r="AU125" s="45"/>
      <c r="AV125" s="45"/>
      <c r="AW125" s="45"/>
      <c r="AX125" s="45"/>
      <c r="AY125" s="45"/>
      <c r="BA125" s="2">
        <f t="shared" si="37"/>
        <v>0</v>
      </c>
      <c r="BB125" s="2" t="str">
        <f t="shared" si="56"/>
        <v/>
      </c>
      <c r="BC125" s="2" t="str">
        <f t="shared" si="57"/>
        <v/>
      </c>
      <c r="BD125" s="2" t="str">
        <f t="shared" si="58"/>
        <v/>
      </c>
      <c r="BE125" s="2" t="str">
        <f t="shared" si="59"/>
        <v/>
      </c>
      <c r="BF125" s="2" t="str">
        <f t="shared" si="60"/>
        <v/>
      </c>
      <c r="BG125" s="2" t="str">
        <f t="shared" si="61"/>
        <v/>
      </c>
      <c r="BH125" s="2" t="str">
        <f t="shared" si="62"/>
        <v/>
      </c>
      <c r="BI125" s="31" t="str">
        <f t="shared" si="63"/>
        <v/>
      </c>
      <c r="BK125" s="5">
        <f t="shared" si="64"/>
        <v>0</v>
      </c>
      <c r="BL125" s="3">
        <f t="shared" si="65"/>
        <v>0</v>
      </c>
      <c r="BM125" s="3">
        <f t="shared" si="66"/>
        <v>0</v>
      </c>
      <c r="BN125" s="3">
        <f t="shared" si="67"/>
        <v>0</v>
      </c>
      <c r="BO125" s="3">
        <f t="shared" si="68"/>
        <v>0</v>
      </c>
      <c r="BP125" s="93">
        <f t="shared" si="51"/>
        <v>0</v>
      </c>
      <c r="BQ125" s="93">
        <f t="shared" si="52"/>
        <v>0</v>
      </c>
      <c r="BR125" s="93">
        <f t="shared" si="53"/>
        <v>0</v>
      </c>
      <c r="BS125" s="93">
        <f t="shared" si="54"/>
        <v>0</v>
      </c>
      <c r="BT125" s="93">
        <f t="shared" si="69"/>
        <v>0</v>
      </c>
    </row>
    <row r="126" spans="2:72" x14ac:dyDescent="0.2">
      <c r="B126" s="2" t="str">
        <f t="shared" si="36"/>
        <v>-</v>
      </c>
      <c r="C126" s="22"/>
      <c r="D126" s="22"/>
      <c r="E126" s="39"/>
      <c r="F126" s="40"/>
      <c r="G126" s="41"/>
      <c r="H126" s="41"/>
      <c r="I126" s="39"/>
      <c r="J126" s="42"/>
      <c r="K126" s="39"/>
      <c r="L126" s="39"/>
      <c r="M126" s="43"/>
      <c r="N126" s="39"/>
      <c r="O126" s="43"/>
      <c r="P126" s="39"/>
      <c r="Q126" s="43"/>
      <c r="R126" s="39"/>
      <c r="S126" s="43"/>
      <c r="T126" s="43"/>
      <c r="U126" s="43"/>
      <c r="V126" s="43"/>
      <c r="W126" s="43"/>
      <c r="X126" s="43"/>
      <c r="Y126" s="43"/>
      <c r="Z126" s="43"/>
      <c r="AA126" s="43"/>
      <c r="AB126" s="43"/>
      <c r="AC126" s="44"/>
      <c r="AD126" s="44"/>
      <c r="AE126" s="44"/>
      <c r="AF126" s="44"/>
      <c r="AG126" s="44"/>
      <c r="AH126" s="44"/>
      <c r="AI126" s="44"/>
      <c r="AJ126" s="120"/>
      <c r="AK126" s="44"/>
      <c r="AL126" s="44"/>
      <c r="AM126" s="45"/>
      <c r="AN126" s="45"/>
      <c r="AO126" s="45"/>
      <c r="AP126" s="45"/>
      <c r="AQ126" s="45"/>
      <c r="AR126" s="45"/>
      <c r="AS126" s="45"/>
      <c r="AT126" s="45"/>
      <c r="AU126" s="45"/>
      <c r="AV126" s="45"/>
      <c r="AW126" s="45"/>
      <c r="AX126" s="45"/>
      <c r="AY126" s="45"/>
      <c r="BA126" s="2">
        <f t="shared" si="37"/>
        <v>0</v>
      </c>
      <c r="BB126" s="2" t="str">
        <f t="shared" si="56"/>
        <v/>
      </c>
      <c r="BC126" s="2" t="str">
        <f t="shared" si="57"/>
        <v/>
      </c>
      <c r="BD126" s="2" t="str">
        <f t="shared" si="58"/>
        <v/>
      </c>
      <c r="BE126" s="2" t="str">
        <f t="shared" si="59"/>
        <v/>
      </c>
      <c r="BF126" s="2" t="str">
        <f t="shared" si="60"/>
        <v/>
      </c>
      <c r="BG126" s="2" t="str">
        <f t="shared" si="61"/>
        <v/>
      </c>
      <c r="BH126" s="2" t="str">
        <f t="shared" si="62"/>
        <v/>
      </c>
      <c r="BI126" s="31" t="str">
        <f t="shared" si="63"/>
        <v/>
      </c>
      <c r="BK126" s="5">
        <f t="shared" si="64"/>
        <v>0</v>
      </c>
      <c r="BL126" s="3">
        <f t="shared" si="65"/>
        <v>0</v>
      </c>
      <c r="BM126" s="3">
        <f t="shared" si="66"/>
        <v>0</v>
      </c>
      <c r="BN126" s="3">
        <f t="shared" si="67"/>
        <v>0</v>
      </c>
      <c r="BO126" s="3">
        <f t="shared" si="68"/>
        <v>0</v>
      </c>
      <c r="BP126" s="93">
        <f t="shared" si="51"/>
        <v>0</v>
      </c>
      <c r="BQ126" s="93">
        <f t="shared" si="52"/>
        <v>0</v>
      </c>
      <c r="BR126" s="93">
        <f t="shared" si="53"/>
        <v>0</v>
      </c>
      <c r="BS126" s="93">
        <f t="shared" si="54"/>
        <v>0</v>
      </c>
      <c r="BT126" s="93">
        <f t="shared" si="69"/>
        <v>0</v>
      </c>
    </row>
    <row r="127" spans="2:72" x14ac:dyDescent="0.2">
      <c r="B127" s="2" t="str">
        <f t="shared" si="36"/>
        <v>-</v>
      </c>
      <c r="C127" s="22"/>
      <c r="D127" s="22"/>
      <c r="E127" s="39"/>
      <c r="F127" s="40"/>
      <c r="G127" s="41"/>
      <c r="H127" s="41"/>
      <c r="I127" s="39"/>
      <c r="J127" s="42"/>
      <c r="K127" s="39"/>
      <c r="L127" s="39"/>
      <c r="M127" s="43"/>
      <c r="N127" s="39"/>
      <c r="O127" s="43"/>
      <c r="P127" s="39"/>
      <c r="Q127" s="43"/>
      <c r="R127" s="39"/>
      <c r="S127" s="43"/>
      <c r="T127" s="43"/>
      <c r="U127" s="43"/>
      <c r="V127" s="43"/>
      <c r="W127" s="43"/>
      <c r="X127" s="43"/>
      <c r="Y127" s="43"/>
      <c r="Z127" s="43"/>
      <c r="AA127" s="43"/>
      <c r="AB127" s="43"/>
      <c r="AC127" s="44"/>
      <c r="AD127" s="44"/>
      <c r="AE127" s="44"/>
      <c r="AF127" s="44"/>
      <c r="AG127" s="44"/>
      <c r="AH127" s="44"/>
      <c r="AI127" s="44"/>
      <c r="AJ127" s="120"/>
      <c r="AK127" s="44"/>
      <c r="AL127" s="44"/>
      <c r="AM127" s="45"/>
      <c r="AN127" s="45"/>
      <c r="AO127" s="45"/>
      <c r="AP127" s="45"/>
      <c r="AQ127" s="45"/>
      <c r="AR127" s="45"/>
      <c r="AS127" s="45"/>
      <c r="AT127" s="45"/>
      <c r="AU127" s="45"/>
      <c r="AV127" s="45"/>
      <c r="AW127" s="45"/>
      <c r="AX127" s="45"/>
      <c r="AY127" s="45"/>
      <c r="BA127" s="2">
        <f t="shared" si="37"/>
        <v>0</v>
      </c>
      <c r="BB127" s="2" t="str">
        <f t="shared" si="56"/>
        <v/>
      </c>
      <c r="BC127" s="2" t="str">
        <f t="shared" si="57"/>
        <v/>
      </c>
      <c r="BD127" s="2" t="str">
        <f t="shared" si="58"/>
        <v/>
      </c>
      <c r="BE127" s="2" t="str">
        <f t="shared" si="59"/>
        <v/>
      </c>
      <c r="BF127" s="2" t="str">
        <f t="shared" si="60"/>
        <v/>
      </c>
      <c r="BG127" s="2" t="str">
        <f t="shared" si="61"/>
        <v/>
      </c>
      <c r="BH127" s="2" t="str">
        <f t="shared" si="62"/>
        <v/>
      </c>
      <c r="BI127" s="31" t="str">
        <f t="shared" si="63"/>
        <v/>
      </c>
      <c r="BK127" s="5">
        <f t="shared" si="64"/>
        <v>0</v>
      </c>
      <c r="BL127" s="3">
        <f t="shared" si="65"/>
        <v>0</v>
      </c>
      <c r="BM127" s="3">
        <f t="shared" si="66"/>
        <v>0</v>
      </c>
      <c r="BN127" s="3">
        <f t="shared" si="67"/>
        <v>0</v>
      </c>
      <c r="BO127" s="3">
        <f t="shared" si="68"/>
        <v>0</v>
      </c>
      <c r="BP127" s="93">
        <f t="shared" si="51"/>
        <v>0</v>
      </c>
      <c r="BQ127" s="93">
        <f t="shared" si="52"/>
        <v>0</v>
      </c>
      <c r="BR127" s="93">
        <f t="shared" si="53"/>
        <v>0</v>
      </c>
      <c r="BS127" s="93">
        <f t="shared" si="54"/>
        <v>0</v>
      </c>
      <c r="BT127" s="93">
        <f t="shared" si="69"/>
        <v>0</v>
      </c>
    </row>
    <row r="128" spans="2:72" x14ac:dyDescent="0.2">
      <c r="B128" s="2" t="str">
        <f t="shared" si="36"/>
        <v>-</v>
      </c>
      <c r="C128" s="22"/>
      <c r="D128" s="22"/>
      <c r="E128" s="39"/>
      <c r="F128" s="40"/>
      <c r="G128" s="41"/>
      <c r="H128" s="41"/>
      <c r="I128" s="39"/>
      <c r="J128" s="42"/>
      <c r="K128" s="39"/>
      <c r="L128" s="39"/>
      <c r="M128" s="43"/>
      <c r="N128" s="39"/>
      <c r="O128" s="43"/>
      <c r="P128" s="39"/>
      <c r="Q128" s="43"/>
      <c r="R128" s="39"/>
      <c r="S128" s="43"/>
      <c r="T128" s="43"/>
      <c r="U128" s="43"/>
      <c r="V128" s="43"/>
      <c r="W128" s="43"/>
      <c r="X128" s="43"/>
      <c r="Y128" s="43"/>
      <c r="Z128" s="43"/>
      <c r="AA128" s="43"/>
      <c r="AB128" s="43"/>
      <c r="AC128" s="44"/>
      <c r="AD128" s="44"/>
      <c r="AE128" s="44"/>
      <c r="AF128" s="44"/>
      <c r="AG128" s="44"/>
      <c r="AH128" s="44"/>
      <c r="AI128" s="44"/>
      <c r="AJ128" s="120"/>
      <c r="AK128" s="44"/>
      <c r="AL128" s="44"/>
      <c r="AM128" s="45"/>
      <c r="AN128" s="45"/>
      <c r="AO128" s="45"/>
      <c r="AP128" s="45"/>
      <c r="AQ128" s="45"/>
      <c r="AR128" s="45"/>
      <c r="AS128" s="45"/>
      <c r="AT128" s="45"/>
      <c r="AU128" s="45"/>
      <c r="AV128" s="45"/>
      <c r="AW128" s="45"/>
      <c r="AX128" s="45"/>
      <c r="AY128" s="45"/>
      <c r="BA128" s="2">
        <f t="shared" si="37"/>
        <v>0</v>
      </c>
      <c r="BB128" s="2" t="str">
        <f t="shared" si="56"/>
        <v/>
      </c>
      <c r="BC128" s="2" t="str">
        <f t="shared" si="57"/>
        <v/>
      </c>
      <c r="BD128" s="2" t="str">
        <f t="shared" si="58"/>
        <v/>
      </c>
      <c r="BE128" s="2" t="str">
        <f t="shared" si="59"/>
        <v/>
      </c>
      <c r="BF128" s="2" t="str">
        <f t="shared" si="60"/>
        <v/>
      </c>
      <c r="BG128" s="2" t="str">
        <f t="shared" si="61"/>
        <v/>
      </c>
      <c r="BH128" s="2" t="str">
        <f t="shared" si="62"/>
        <v/>
      </c>
      <c r="BI128" s="31" t="str">
        <f t="shared" si="63"/>
        <v/>
      </c>
      <c r="BK128" s="5">
        <f t="shared" si="64"/>
        <v>0</v>
      </c>
      <c r="BL128" s="3">
        <f t="shared" si="65"/>
        <v>0</v>
      </c>
      <c r="BM128" s="3">
        <f t="shared" si="66"/>
        <v>0</v>
      </c>
      <c r="BN128" s="3">
        <f t="shared" si="67"/>
        <v>0</v>
      </c>
      <c r="BO128" s="3">
        <f t="shared" si="68"/>
        <v>0</v>
      </c>
      <c r="BP128" s="93">
        <f t="shared" si="51"/>
        <v>0</v>
      </c>
      <c r="BQ128" s="93">
        <f t="shared" si="52"/>
        <v>0</v>
      </c>
      <c r="BR128" s="93">
        <f t="shared" si="53"/>
        <v>0</v>
      </c>
      <c r="BS128" s="93">
        <f t="shared" si="54"/>
        <v>0</v>
      </c>
      <c r="BT128" s="93">
        <f t="shared" si="69"/>
        <v>0</v>
      </c>
    </row>
    <row r="129" spans="2:72" x14ac:dyDescent="0.2">
      <c r="B129" s="2" t="str">
        <f t="shared" si="36"/>
        <v>-</v>
      </c>
      <c r="C129" s="22"/>
      <c r="D129" s="22"/>
      <c r="E129" s="39"/>
      <c r="F129" s="40"/>
      <c r="G129" s="41"/>
      <c r="H129" s="41"/>
      <c r="I129" s="39"/>
      <c r="J129" s="42"/>
      <c r="K129" s="39"/>
      <c r="L129" s="39"/>
      <c r="M129" s="43"/>
      <c r="N129" s="39"/>
      <c r="O129" s="43"/>
      <c r="P129" s="39"/>
      <c r="Q129" s="43"/>
      <c r="R129" s="39"/>
      <c r="S129" s="43"/>
      <c r="T129" s="43"/>
      <c r="U129" s="43"/>
      <c r="V129" s="43"/>
      <c r="W129" s="43"/>
      <c r="X129" s="43"/>
      <c r="Y129" s="43"/>
      <c r="Z129" s="43"/>
      <c r="AA129" s="43"/>
      <c r="AB129" s="43"/>
      <c r="AC129" s="44"/>
      <c r="AD129" s="44"/>
      <c r="AE129" s="44"/>
      <c r="AF129" s="44"/>
      <c r="AG129" s="44"/>
      <c r="AH129" s="44"/>
      <c r="AI129" s="44"/>
      <c r="AJ129" s="120"/>
      <c r="AK129" s="44"/>
      <c r="AL129" s="44"/>
      <c r="AM129" s="45"/>
      <c r="AN129" s="45"/>
      <c r="AO129" s="45"/>
      <c r="AP129" s="45"/>
      <c r="AQ129" s="45"/>
      <c r="AR129" s="45"/>
      <c r="AS129" s="45"/>
      <c r="AT129" s="45"/>
      <c r="AU129" s="45"/>
      <c r="AV129" s="45"/>
      <c r="AW129" s="45"/>
      <c r="AX129" s="45"/>
      <c r="AY129" s="45"/>
      <c r="BA129" s="2">
        <f t="shared" si="37"/>
        <v>0</v>
      </c>
      <c r="BB129" s="2" t="str">
        <f t="shared" si="56"/>
        <v/>
      </c>
      <c r="BC129" s="2" t="str">
        <f t="shared" si="57"/>
        <v/>
      </c>
      <c r="BD129" s="2" t="str">
        <f t="shared" si="58"/>
        <v/>
      </c>
      <c r="BE129" s="2" t="str">
        <f t="shared" si="59"/>
        <v/>
      </c>
      <c r="BF129" s="2" t="str">
        <f t="shared" si="60"/>
        <v/>
      </c>
      <c r="BG129" s="2" t="str">
        <f t="shared" si="61"/>
        <v/>
      </c>
      <c r="BH129" s="2" t="str">
        <f t="shared" si="62"/>
        <v/>
      </c>
      <c r="BI129" s="31" t="str">
        <f t="shared" si="63"/>
        <v/>
      </c>
      <c r="BK129" s="5">
        <f t="shared" si="64"/>
        <v>0</v>
      </c>
      <c r="BL129" s="3">
        <f t="shared" si="65"/>
        <v>0</v>
      </c>
      <c r="BM129" s="3">
        <f t="shared" si="66"/>
        <v>0</v>
      </c>
      <c r="BN129" s="3">
        <f t="shared" si="67"/>
        <v>0</v>
      </c>
      <c r="BO129" s="3">
        <f t="shared" si="68"/>
        <v>0</v>
      </c>
      <c r="BP129" s="93">
        <f t="shared" si="51"/>
        <v>0</v>
      </c>
      <c r="BQ129" s="93">
        <f t="shared" si="52"/>
        <v>0</v>
      </c>
      <c r="BR129" s="93">
        <f t="shared" si="53"/>
        <v>0</v>
      </c>
      <c r="BS129" s="93">
        <f t="shared" si="54"/>
        <v>0</v>
      </c>
      <c r="BT129" s="93">
        <f t="shared" si="69"/>
        <v>0</v>
      </c>
    </row>
    <row r="130" spans="2:72" x14ac:dyDescent="0.2">
      <c r="B130" s="2" t="str">
        <f t="shared" si="36"/>
        <v>-</v>
      </c>
      <c r="C130" s="22"/>
      <c r="D130" s="22"/>
      <c r="E130" s="39"/>
      <c r="F130" s="40"/>
      <c r="G130" s="41"/>
      <c r="H130" s="41"/>
      <c r="I130" s="39"/>
      <c r="J130" s="42"/>
      <c r="K130" s="39"/>
      <c r="L130" s="39"/>
      <c r="M130" s="43"/>
      <c r="N130" s="39"/>
      <c r="O130" s="43"/>
      <c r="P130" s="39"/>
      <c r="Q130" s="43"/>
      <c r="R130" s="39"/>
      <c r="S130" s="43"/>
      <c r="T130" s="43"/>
      <c r="U130" s="43"/>
      <c r="V130" s="43"/>
      <c r="W130" s="43"/>
      <c r="X130" s="43"/>
      <c r="Y130" s="43"/>
      <c r="Z130" s="43"/>
      <c r="AA130" s="43"/>
      <c r="AB130" s="43"/>
      <c r="AC130" s="44"/>
      <c r="AD130" s="44"/>
      <c r="AE130" s="44"/>
      <c r="AF130" s="44"/>
      <c r="AG130" s="44"/>
      <c r="AH130" s="44"/>
      <c r="AI130" s="44"/>
      <c r="AJ130" s="120"/>
      <c r="AK130" s="44"/>
      <c r="AL130" s="44"/>
      <c r="AM130" s="45"/>
      <c r="AN130" s="45"/>
      <c r="AO130" s="45"/>
      <c r="AP130" s="45"/>
      <c r="AQ130" s="45"/>
      <c r="AR130" s="45"/>
      <c r="AS130" s="45"/>
      <c r="AT130" s="45"/>
      <c r="AU130" s="45"/>
      <c r="AV130" s="45"/>
      <c r="AW130" s="45"/>
      <c r="AX130" s="45"/>
      <c r="AY130" s="45"/>
      <c r="BA130" s="2">
        <f t="shared" si="37"/>
        <v>0</v>
      </c>
      <c r="BB130" s="2" t="str">
        <f t="shared" si="56"/>
        <v/>
      </c>
      <c r="BC130" s="2" t="str">
        <f t="shared" si="57"/>
        <v/>
      </c>
      <c r="BD130" s="2" t="str">
        <f t="shared" si="58"/>
        <v/>
      </c>
      <c r="BE130" s="2" t="str">
        <f t="shared" si="59"/>
        <v/>
      </c>
      <c r="BF130" s="2" t="str">
        <f t="shared" si="60"/>
        <v/>
      </c>
      <c r="BG130" s="2" t="str">
        <f t="shared" si="61"/>
        <v/>
      </c>
      <c r="BH130" s="2" t="str">
        <f t="shared" si="62"/>
        <v/>
      </c>
      <c r="BI130" s="31" t="str">
        <f t="shared" si="63"/>
        <v/>
      </c>
      <c r="BK130" s="5">
        <f t="shared" si="64"/>
        <v>0</v>
      </c>
      <c r="BL130" s="3">
        <f t="shared" si="65"/>
        <v>0</v>
      </c>
      <c r="BM130" s="3">
        <f t="shared" si="66"/>
        <v>0</v>
      </c>
      <c r="BN130" s="3">
        <f t="shared" si="67"/>
        <v>0</v>
      </c>
      <c r="BO130" s="3">
        <f t="shared" si="68"/>
        <v>0</v>
      </c>
      <c r="BP130" s="93">
        <f t="shared" si="51"/>
        <v>0</v>
      </c>
      <c r="BQ130" s="93">
        <f t="shared" si="52"/>
        <v>0</v>
      </c>
      <c r="BR130" s="93">
        <f t="shared" si="53"/>
        <v>0</v>
      </c>
      <c r="BS130" s="93">
        <f t="shared" si="54"/>
        <v>0</v>
      </c>
      <c r="BT130" s="93">
        <f t="shared" si="69"/>
        <v>0</v>
      </c>
    </row>
    <row r="131" spans="2:72" x14ac:dyDescent="0.2">
      <c r="B131" s="2" t="str">
        <f t="shared" si="36"/>
        <v>-</v>
      </c>
      <c r="C131" s="22"/>
      <c r="D131" s="22"/>
      <c r="E131" s="39"/>
      <c r="F131" s="40"/>
      <c r="G131" s="41"/>
      <c r="H131" s="41"/>
      <c r="I131" s="39"/>
      <c r="J131" s="42"/>
      <c r="K131" s="39"/>
      <c r="L131" s="39"/>
      <c r="M131" s="43"/>
      <c r="N131" s="39"/>
      <c r="O131" s="43"/>
      <c r="P131" s="39"/>
      <c r="Q131" s="43"/>
      <c r="R131" s="39"/>
      <c r="S131" s="43"/>
      <c r="T131" s="43"/>
      <c r="U131" s="43"/>
      <c r="V131" s="43"/>
      <c r="W131" s="43"/>
      <c r="X131" s="43"/>
      <c r="Y131" s="43"/>
      <c r="Z131" s="43"/>
      <c r="AA131" s="43"/>
      <c r="AB131" s="43"/>
      <c r="AC131" s="44"/>
      <c r="AD131" s="44"/>
      <c r="AE131" s="44"/>
      <c r="AF131" s="44"/>
      <c r="AG131" s="44"/>
      <c r="AH131" s="44"/>
      <c r="AI131" s="44"/>
      <c r="AJ131" s="120"/>
      <c r="AK131" s="44"/>
      <c r="AL131" s="44"/>
      <c r="AM131" s="45"/>
      <c r="AN131" s="45"/>
      <c r="AO131" s="45"/>
      <c r="AP131" s="45"/>
      <c r="AQ131" s="45"/>
      <c r="AR131" s="45"/>
      <c r="AS131" s="45"/>
      <c r="AT131" s="45"/>
      <c r="AU131" s="45"/>
      <c r="AV131" s="45"/>
      <c r="AW131" s="45"/>
      <c r="AX131" s="45"/>
      <c r="AY131" s="45"/>
      <c r="BA131" s="2">
        <f t="shared" si="37"/>
        <v>0</v>
      </c>
      <c r="BB131" s="2" t="str">
        <f t="shared" si="56"/>
        <v/>
      </c>
      <c r="BC131" s="2" t="str">
        <f t="shared" si="57"/>
        <v/>
      </c>
      <c r="BD131" s="2" t="str">
        <f t="shared" si="58"/>
        <v/>
      </c>
      <c r="BE131" s="2" t="str">
        <f t="shared" si="59"/>
        <v/>
      </c>
      <c r="BF131" s="2" t="str">
        <f t="shared" si="60"/>
        <v/>
      </c>
      <c r="BG131" s="2" t="str">
        <f t="shared" si="61"/>
        <v/>
      </c>
      <c r="BH131" s="2" t="str">
        <f t="shared" si="62"/>
        <v/>
      </c>
      <c r="BI131" s="31" t="str">
        <f t="shared" si="63"/>
        <v/>
      </c>
      <c r="BK131" s="5">
        <f t="shared" si="64"/>
        <v>0</v>
      </c>
      <c r="BL131" s="3">
        <f t="shared" si="65"/>
        <v>0</v>
      </c>
      <c r="BM131" s="3">
        <f t="shared" si="66"/>
        <v>0</v>
      </c>
      <c r="BN131" s="3">
        <f t="shared" si="67"/>
        <v>0</v>
      </c>
      <c r="BO131" s="3">
        <f t="shared" si="68"/>
        <v>0</v>
      </c>
      <c r="BP131" s="93">
        <f t="shared" si="51"/>
        <v>0</v>
      </c>
      <c r="BQ131" s="93">
        <f t="shared" si="52"/>
        <v>0</v>
      </c>
      <c r="BR131" s="93">
        <f t="shared" si="53"/>
        <v>0</v>
      </c>
      <c r="BS131" s="93">
        <f t="shared" si="54"/>
        <v>0</v>
      </c>
      <c r="BT131" s="93">
        <f t="shared" si="69"/>
        <v>0</v>
      </c>
    </row>
    <row r="132" spans="2:72" x14ac:dyDescent="0.2">
      <c r="B132" s="2" t="str">
        <f t="shared" si="36"/>
        <v>-</v>
      </c>
      <c r="C132" s="22"/>
      <c r="D132" s="22"/>
      <c r="E132" s="39"/>
      <c r="F132" s="40"/>
      <c r="G132" s="41"/>
      <c r="H132" s="41"/>
      <c r="I132" s="39"/>
      <c r="J132" s="42"/>
      <c r="K132" s="39"/>
      <c r="L132" s="39"/>
      <c r="M132" s="43"/>
      <c r="N132" s="39"/>
      <c r="O132" s="43"/>
      <c r="P132" s="39"/>
      <c r="Q132" s="43"/>
      <c r="R132" s="39"/>
      <c r="S132" s="43"/>
      <c r="T132" s="43"/>
      <c r="U132" s="43"/>
      <c r="V132" s="43"/>
      <c r="W132" s="43"/>
      <c r="X132" s="43"/>
      <c r="Y132" s="43"/>
      <c r="Z132" s="43"/>
      <c r="AA132" s="43"/>
      <c r="AB132" s="43"/>
      <c r="AC132" s="44"/>
      <c r="AD132" s="44"/>
      <c r="AE132" s="44"/>
      <c r="AF132" s="44"/>
      <c r="AG132" s="44"/>
      <c r="AH132" s="44"/>
      <c r="AI132" s="44"/>
      <c r="AJ132" s="120"/>
      <c r="AK132" s="44"/>
      <c r="AL132" s="44"/>
      <c r="AM132" s="45"/>
      <c r="AN132" s="45"/>
      <c r="AO132" s="45"/>
      <c r="AP132" s="45"/>
      <c r="AQ132" s="45"/>
      <c r="AR132" s="45"/>
      <c r="AS132" s="45"/>
      <c r="AT132" s="45"/>
      <c r="AU132" s="45"/>
      <c r="AV132" s="45"/>
      <c r="AW132" s="45"/>
      <c r="AX132" s="45"/>
      <c r="AY132" s="45"/>
      <c r="BA132" s="2">
        <f t="shared" si="37"/>
        <v>0</v>
      </c>
      <c r="BB132" s="2" t="str">
        <f t="shared" si="56"/>
        <v/>
      </c>
      <c r="BC132" s="2" t="str">
        <f t="shared" si="57"/>
        <v/>
      </c>
      <c r="BD132" s="2" t="str">
        <f t="shared" si="58"/>
        <v/>
      </c>
      <c r="BE132" s="2" t="str">
        <f t="shared" si="59"/>
        <v/>
      </c>
      <c r="BF132" s="2" t="str">
        <f t="shared" si="60"/>
        <v/>
      </c>
      <c r="BG132" s="2" t="str">
        <f t="shared" si="61"/>
        <v/>
      </c>
      <c r="BH132" s="2" t="str">
        <f t="shared" si="62"/>
        <v/>
      </c>
      <c r="BI132" s="31" t="str">
        <f t="shared" si="63"/>
        <v/>
      </c>
      <c r="BK132" s="5">
        <f t="shared" si="64"/>
        <v>0</v>
      </c>
      <c r="BL132" s="3">
        <f t="shared" si="65"/>
        <v>0</v>
      </c>
      <c r="BM132" s="3">
        <f t="shared" si="66"/>
        <v>0</v>
      </c>
      <c r="BN132" s="3">
        <f t="shared" si="67"/>
        <v>0</v>
      </c>
      <c r="BO132" s="3">
        <f t="shared" si="68"/>
        <v>0</v>
      </c>
      <c r="BP132" s="93">
        <f t="shared" si="51"/>
        <v>0</v>
      </c>
      <c r="BQ132" s="93">
        <f t="shared" si="52"/>
        <v>0</v>
      </c>
      <c r="BR132" s="93">
        <f t="shared" si="53"/>
        <v>0</v>
      </c>
      <c r="BS132" s="93">
        <f t="shared" si="54"/>
        <v>0</v>
      </c>
      <c r="BT132" s="93">
        <f t="shared" si="69"/>
        <v>0</v>
      </c>
    </row>
    <row r="133" spans="2:72" x14ac:dyDescent="0.2">
      <c r="B133" s="2" t="str">
        <f t="shared" si="36"/>
        <v>-</v>
      </c>
      <c r="C133" s="22"/>
      <c r="D133" s="22"/>
      <c r="E133" s="39"/>
      <c r="F133" s="40"/>
      <c r="G133" s="41"/>
      <c r="H133" s="41"/>
      <c r="I133" s="39"/>
      <c r="J133" s="42"/>
      <c r="K133" s="39"/>
      <c r="L133" s="39"/>
      <c r="M133" s="43"/>
      <c r="N133" s="39"/>
      <c r="O133" s="43"/>
      <c r="P133" s="39"/>
      <c r="Q133" s="43"/>
      <c r="R133" s="39"/>
      <c r="S133" s="43"/>
      <c r="T133" s="43"/>
      <c r="U133" s="43"/>
      <c r="V133" s="43"/>
      <c r="W133" s="43"/>
      <c r="X133" s="43"/>
      <c r="Y133" s="43"/>
      <c r="Z133" s="43"/>
      <c r="AA133" s="43"/>
      <c r="AB133" s="43"/>
      <c r="AC133" s="44"/>
      <c r="AD133" s="44"/>
      <c r="AE133" s="44"/>
      <c r="AF133" s="44"/>
      <c r="AG133" s="44"/>
      <c r="AH133" s="44"/>
      <c r="AI133" s="44"/>
      <c r="AJ133" s="120"/>
      <c r="AK133" s="44"/>
      <c r="AL133" s="44"/>
      <c r="AM133" s="45"/>
      <c r="AN133" s="45"/>
      <c r="AO133" s="45"/>
      <c r="AP133" s="45"/>
      <c r="AQ133" s="45"/>
      <c r="AR133" s="45"/>
      <c r="AS133" s="45"/>
      <c r="AT133" s="45"/>
      <c r="AU133" s="45"/>
      <c r="AV133" s="45"/>
      <c r="AW133" s="45"/>
      <c r="AX133" s="45"/>
      <c r="AY133" s="45"/>
      <c r="BA133" s="2">
        <f t="shared" si="37"/>
        <v>0</v>
      </c>
      <c r="BB133" s="2" t="str">
        <f t="shared" si="56"/>
        <v/>
      </c>
      <c r="BC133" s="2" t="str">
        <f t="shared" si="57"/>
        <v/>
      </c>
      <c r="BD133" s="2" t="str">
        <f t="shared" si="58"/>
        <v/>
      </c>
      <c r="BE133" s="2" t="str">
        <f t="shared" si="59"/>
        <v/>
      </c>
      <c r="BF133" s="2" t="str">
        <f t="shared" si="60"/>
        <v/>
      </c>
      <c r="BG133" s="2" t="str">
        <f t="shared" si="61"/>
        <v/>
      </c>
      <c r="BH133" s="2" t="str">
        <f t="shared" si="62"/>
        <v/>
      </c>
      <c r="BI133" s="31" t="str">
        <f t="shared" si="63"/>
        <v/>
      </c>
      <c r="BK133" s="5">
        <f t="shared" si="64"/>
        <v>0</v>
      </c>
      <c r="BL133" s="3">
        <f t="shared" si="65"/>
        <v>0</v>
      </c>
      <c r="BM133" s="3">
        <f t="shared" si="66"/>
        <v>0</v>
      </c>
      <c r="BN133" s="3">
        <f t="shared" si="67"/>
        <v>0</v>
      </c>
      <c r="BO133" s="3">
        <f t="shared" si="68"/>
        <v>0</v>
      </c>
      <c r="BP133" s="93">
        <f t="shared" si="51"/>
        <v>0</v>
      </c>
      <c r="BQ133" s="93">
        <f t="shared" si="52"/>
        <v>0</v>
      </c>
      <c r="BR133" s="93">
        <f t="shared" si="53"/>
        <v>0</v>
      </c>
      <c r="BS133" s="93">
        <f t="shared" si="54"/>
        <v>0</v>
      </c>
      <c r="BT133" s="93">
        <f t="shared" si="69"/>
        <v>0</v>
      </c>
    </row>
    <row r="134" spans="2:72" x14ac:dyDescent="0.2">
      <c r="B134" s="2" t="str">
        <f t="shared" si="36"/>
        <v>-</v>
      </c>
      <c r="C134" s="22"/>
      <c r="D134" s="22"/>
      <c r="E134" s="39"/>
      <c r="F134" s="40"/>
      <c r="G134" s="41"/>
      <c r="H134" s="41"/>
      <c r="I134" s="39"/>
      <c r="J134" s="42"/>
      <c r="K134" s="39"/>
      <c r="L134" s="39"/>
      <c r="M134" s="43"/>
      <c r="N134" s="39"/>
      <c r="O134" s="43"/>
      <c r="P134" s="39"/>
      <c r="Q134" s="43"/>
      <c r="R134" s="39"/>
      <c r="S134" s="43"/>
      <c r="T134" s="43"/>
      <c r="U134" s="43"/>
      <c r="V134" s="43"/>
      <c r="W134" s="43"/>
      <c r="X134" s="43"/>
      <c r="Y134" s="43"/>
      <c r="Z134" s="43"/>
      <c r="AA134" s="43"/>
      <c r="AB134" s="43"/>
      <c r="AC134" s="44"/>
      <c r="AD134" s="44"/>
      <c r="AE134" s="44"/>
      <c r="AF134" s="44"/>
      <c r="AG134" s="44"/>
      <c r="AH134" s="44"/>
      <c r="AI134" s="44"/>
      <c r="AJ134" s="120"/>
      <c r="AK134" s="44"/>
      <c r="AL134" s="44"/>
      <c r="AM134" s="45"/>
      <c r="AN134" s="45"/>
      <c r="AO134" s="45"/>
      <c r="AP134" s="45"/>
      <c r="AQ134" s="45"/>
      <c r="AR134" s="45"/>
      <c r="AS134" s="45"/>
      <c r="AT134" s="45"/>
      <c r="AU134" s="45"/>
      <c r="AV134" s="45"/>
      <c r="AW134" s="45"/>
      <c r="AX134" s="45"/>
      <c r="AY134" s="45"/>
      <c r="BA134" s="2">
        <f t="shared" si="37"/>
        <v>0</v>
      </c>
      <c r="BB134" s="2" t="str">
        <f t="shared" si="56"/>
        <v/>
      </c>
      <c r="BC134" s="2" t="str">
        <f t="shared" si="57"/>
        <v/>
      </c>
      <c r="BD134" s="2" t="str">
        <f t="shared" si="58"/>
        <v/>
      </c>
      <c r="BE134" s="2" t="str">
        <f t="shared" si="59"/>
        <v/>
      </c>
      <c r="BF134" s="2" t="str">
        <f t="shared" si="60"/>
        <v/>
      </c>
      <c r="BG134" s="2" t="str">
        <f t="shared" si="61"/>
        <v/>
      </c>
      <c r="BH134" s="2" t="str">
        <f t="shared" si="62"/>
        <v/>
      </c>
      <c r="BI134" s="31" t="str">
        <f t="shared" si="63"/>
        <v/>
      </c>
      <c r="BK134" s="5">
        <f t="shared" si="64"/>
        <v>0</v>
      </c>
      <c r="BL134" s="3">
        <f t="shared" si="65"/>
        <v>0</v>
      </c>
      <c r="BM134" s="3">
        <f t="shared" si="66"/>
        <v>0</v>
      </c>
      <c r="BN134" s="3">
        <f t="shared" si="67"/>
        <v>0</v>
      </c>
      <c r="BO134" s="3">
        <f t="shared" si="68"/>
        <v>0</v>
      </c>
      <c r="BP134" s="93">
        <f t="shared" si="51"/>
        <v>0</v>
      </c>
      <c r="BQ134" s="93">
        <f t="shared" si="52"/>
        <v>0</v>
      </c>
      <c r="BR134" s="93">
        <f t="shared" si="53"/>
        <v>0</v>
      </c>
      <c r="BS134" s="93">
        <f t="shared" si="54"/>
        <v>0</v>
      </c>
      <c r="BT134" s="93">
        <f t="shared" si="69"/>
        <v>0</v>
      </c>
    </row>
    <row r="135" spans="2:72" x14ac:dyDescent="0.2">
      <c r="B135" s="2" t="str">
        <f t="shared" si="36"/>
        <v>-</v>
      </c>
      <c r="C135" s="22"/>
      <c r="D135" s="22"/>
      <c r="E135" s="39"/>
      <c r="F135" s="40"/>
      <c r="G135" s="41"/>
      <c r="H135" s="41"/>
      <c r="I135" s="39"/>
      <c r="J135" s="42"/>
      <c r="K135" s="39"/>
      <c r="L135" s="39"/>
      <c r="M135" s="43"/>
      <c r="N135" s="39"/>
      <c r="O135" s="43"/>
      <c r="P135" s="39"/>
      <c r="Q135" s="43"/>
      <c r="R135" s="39"/>
      <c r="S135" s="43"/>
      <c r="T135" s="43"/>
      <c r="U135" s="43"/>
      <c r="V135" s="43"/>
      <c r="W135" s="43"/>
      <c r="X135" s="43"/>
      <c r="Y135" s="43"/>
      <c r="Z135" s="43"/>
      <c r="AA135" s="43"/>
      <c r="AB135" s="43"/>
      <c r="AC135" s="44"/>
      <c r="AD135" s="44"/>
      <c r="AE135" s="44"/>
      <c r="AF135" s="44"/>
      <c r="AG135" s="44"/>
      <c r="AH135" s="44"/>
      <c r="AI135" s="44"/>
      <c r="AJ135" s="120"/>
      <c r="AK135" s="44"/>
      <c r="AL135" s="44"/>
      <c r="AM135" s="45"/>
      <c r="AN135" s="45"/>
      <c r="AO135" s="45"/>
      <c r="AP135" s="45"/>
      <c r="AQ135" s="45"/>
      <c r="AR135" s="45"/>
      <c r="AS135" s="45"/>
      <c r="AT135" s="45"/>
      <c r="AU135" s="45"/>
      <c r="AV135" s="45"/>
      <c r="AW135" s="45"/>
      <c r="AX135" s="45"/>
      <c r="AY135" s="45"/>
      <c r="BA135" s="2">
        <f t="shared" si="37"/>
        <v>0</v>
      </c>
      <c r="BB135" s="2" t="str">
        <f t="shared" si="56"/>
        <v/>
      </c>
      <c r="BC135" s="2" t="str">
        <f t="shared" si="57"/>
        <v/>
      </c>
      <c r="BD135" s="2" t="str">
        <f t="shared" si="58"/>
        <v/>
      </c>
      <c r="BE135" s="2" t="str">
        <f t="shared" si="59"/>
        <v/>
      </c>
      <c r="BF135" s="2" t="str">
        <f t="shared" si="60"/>
        <v/>
      </c>
      <c r="BG135" s="2" t="str">
        <f t="shared" si="61"/>
        <v/>
      </c>
      <c r="BH135" s="2" t="str">
        <f t="shared" si="62"/>
        <v/>
      </c>
      <c r="BI135" s="31" t="str">
        <f t="shared" si="63"/>
        <v/>
      </c>
      <c r="BK135" s="5">
        <f t="shared" si="64"/>
        <v>0</v>
      </c>
      <c r="BL135" s="3">
        <f t="shared" si="65"/>
        <v>0</v>
      </c>
      <c r="BM135" s="3">
        <f t="shared" si="66"/>
        <v>0</v>
      </c>
      <c r="BN135" s="3">
        <f t="shared" si="67"/>
        <v>0</v>
      </c>
      <c r="BO135" s="3">
        <f t="shared" si="68"/>
        <v>0</v>
      </c>
      <c r="BP135" s="93">
        <f t="shared" si="51"/>
        <v>0</v>
      </c>
      <c r="BQ135" s="93">
        <f t="shared" si="52"/>
        <v>0</v>
      </c>
      <c r="BR135" s="93">
        <f t="shared" si="53"/>
        <v>0</v>
      </c>
      <c r="BS135" s="93">
        <f t="shared" si="54"/>
        <v>0</v>
      </c>
      <c r="BT135" s="93">
        <f t="shared" si="69"/>
        <v>0</v>
      </c>
    </row>
    <row r="136" spans="2:72" x14ac:dyDescent="0.2">
      <c r="B136" s="2" t="str">
        <f t="shared" si="36"/>
        <v>-</v>
      </c>
      <c r="C136" s="22"/>
      <c r="D136" s="22"/>
      <c r="E136" s="39"/>
      <c r="F136" s="40"/>
      <c r="G136" s="41"/>
      <c r="H136" s="41"/>
      <c r="I136" s="39"/>
      <c r="J136" s="42"/>
      <c r="K136" s="39"/>
      <c r="L136" s="39"/>
      <c r="M136" s="43"/>
      <c r="N136" s="39"/>
      <c r="O136" s="43"/>
      <c r="P136" s="39"/>
      <c r="Q136" s="43"/>
      <c r="R136" s="39"/>
      <c r="S136" s="43"/>
      <c r="T136" s="43"/>
      <c r="U136" s="43"/>
      <c r="V136" s="43"/>
      <c r="W136" s="43"/>
      <c r="X136" s="43"/>
      <c r="Y136" s="43"/>
      <c r="Z136" s="43"/>
      <c r="AA136" s="43"/>
      <c r="AB136" s="43"/>
      <c r="AC136" s="44"/>
      <c r="AD136" s="44"/>
      <c r="AE136" s="44"/>
      <c r="AF136" s="44"/>
      <c r="AG136" s="44"/>
      <c r="AH136" s="44"/>
      <c r="AI136" s="44"/>
      <c r="AJ136" s="120"/>
      <c r="AK136" s="44"/>
      <c r="AL136" s="44"/>
      <c r="AM136" s="45"/>
      <c r="AN136" s="45"/>
      <c r="AO136" s="45"/>
      <c r="AP136" s="45"/>
      <c r="AQ136" s="45"/>
      <c r="AR136" s="45"/>
      <c r="AS136" s="45"/>
      <c r="AT136" s="45"/>
      <c r="AU136" s="45"/>
      <c r="AV136" s="45"/>
      <c r="AW136" s="45"/>
      <c r="AX136" s="45"/>
      <c r="AY136" s="45"/>
      <c r="BA136" s="2">
        <f t="shared" si="37"/>
        <v>0</v>
      </c>
      <c r="BB136" s="2" t="str">
        <f t="shared" si="56"/>
        <v/>
      </c>
      <c r="BC136" s="2" t="str">
        <f t="shared" si="57"/>
        <v/>
      </c>
      <c r="BD136" s="2" t="str">
        <f t="shared" si="58"/>
        <v/>
      </c>
      <c r="BE136" s="2" t="str">
        <f t="shared" si="59"/>
        <v/>
      </c>
      <c r="BF136" s="2" t="str">
        <f t="shared" si="60"/>
        <v/>
      </c>
      <c r="BG136" s="2" t="str">
        <f t="shared" si="61"/>
        <v/>
      </c>
      <c r="BH136" s="2" t="str">
        <f t="shared" si="62"/>
        <v/>
      </c>
      <c r="BI136" s="31" t="str">
        <f t="shared" si="63"/>
        <v/>
      </c>
      <c r="BK136" s="5">
        <f t="shared" si="64"/>
        <v>0</v>
      </c>
      <c r="BL136" s="3">
        <f t="shared" si="65"/>
        <v>0</v>
      </c>
      <c r="BM136" s="3">
        <f t="shared" si="66"/>
        <v>0</v>
      </c>
      <c r="BN136" s="3">
        <f t="shared" si="67"/>
        <v>0</v>
      </c>
      <c r="BO136" s="3">
        <f t="shared" si="68"/>
        <v>0</v>
      </c>
      <c r="BP136" s="93">
        <f t="shared" si="51"/>
        <v>0</v>
      </c>
      <c r="BQ136" s="93">
        <f t="shared" si="52"/>
        <v>0</v>
      </c>
      <c r="BR136" s="93">
        <f t="shared" si="53"/>
        <v>0</v>
      </c>
      <c r="BS136" s="93">
        <f t="shared" si="54"/>
        <v>0</v>
      </c>
      <c r="BT136" s="93">
        <f t="shared" si="69"/>
        <v>0</v>
      </c>
    </row>
    <row r="137" spans="2:72" x14ac:dyDescent="0.2">
      <c r="B137" s="2" t="str">
        <f t="shared" si="36"/>
        <v>-</v>
      </c>
      <c r="C137" s="22"/>
      <c r="D137" s="22"/>
      <c r="E137" s="39"/>
      <c r="F137" s="40"/>
      <c r="G137" s="41"/>
      <c r="H137" s="41"/>
      <c r="I137" s="39"/>
      <c r="J137" s="42"/>
      <c r="K137" s="39"/>
      <c r="L137" s="39"/>
      <c r="M137" s="43"/>
      <c r="N137" s="39"/>
      <c r="O137" s="43"/>
      <c r="P137" s="39"/>
      <c r="Q137" s="43"/>
      <c r="R137" s="39"/>
      <c r="S137" s="43"/>
      <c r="T137" s="43"/>
      <c r="U137" s="43"/>
      <c r="V137" s="43"/>
      <c r="W137" s="43"/>
      <c r="X137" s="43"/>
      <c r="Y137" s="43"/>
      <c r="Z137" s="43"/>
      <c r="AA137" s="43"/>
      <c r="AB137" s="43"/>
      <c r="AC137" s="44"/>
      <c r="AD137" s="44"/>
      <c r="AE137" s="44"/>
      <c r="AF137" s="44"/>
      <c r="AG137" s="44"/>
      <c r="AH137" s="44"/>
      <c r="AI137" s="44"/>
      <c r="AJ137" s="120"/>
      <c r="AK137" s="44"/>
      <c r="AL137" s="44"/>
      <c r="AM137" s="45"/>
      <c r="AN137" s="45"/>
      <c r="AO137" s="45"/>
      <c r="AP137" s="45"/>
      <c r="AQ137" s="45"/>
      <c r="AR137" s="45"/>
      <c r="AS137" s="45"/>
      <c r="AT137" s="45"/>
      <c r="AU137" s="45"/>
      <c r="AV137" s="45"/>
      <c r="AW137" s="45"/>
      <c r="AX137" s="45"/>
      <c r="AY137" s="45"/>
      <c r="BA137" s="2">
        <f t="shared" si="37"/>
        <v>0</v>
      </c>
      <c r="BB137" s="2" t="str">
        <f t="shared" si="56"/>
        <v/>
      </c>
      <c r="BC137" s="2" t="str">
        <f t="shared" si="57"/>
        <v/>
      </c>
      <c r="BD137" s="2" t="str">
        <f t="shared" si="58"/>
        <v/>
      </c>
      <c r="BE137" s="2" t="str">
        <f t="shared" si="59"/>
        <v/>
      </c>
      <c r="BF137" s="2" t="str">
        <f t="shared" si="60"/>
        <v/>
      </c>
      <c r="BG137" s="2" t="str">
        <f t="shared" si="61"/>
        <v/>
      </c>
      <c r="BH137" s="2" t="str">
        <f t="shared" si="62"/>
        <v/>
      </c>
      <c r="BI137" s="31" t="str">
        <f t="shared" si="63"/>
        <v/>
      </c>
      <c r="BK137" s="5">
        <f t="shared" si="64"/>
        <v>0</v>
      </c>
      <c r="BL137" s="3">
        <f t="shared" si="65"/>
        <v>0</v>
      </c>
      <c r="BM137" s="3">
        <f t="shared" si="66"/>
        <v>0</v>
      </c>
      <c r="BN137" s="3">
        <f t="shared" si="67"/>
        <v>0</v>
      </c>
      <c r="BO137" s="3">
        <f t="shared" si="68"/>
        <v>0</v>
      </c>
      <c r="BP137" s="93">
        <f t="shared" si="51"/>
        <v>0</v>
      </c>
      <c r="BQ137" s="93">
        <f t="shared" si="52"/>
        <v>0</v>
      </c>
      <c r="BR137" s="93">
        <f t="shared" si="53"/>
        <v>0</v>
      </c>
      <c r="BS137" s="93">
        <f t="shared" si="54"/>
        <v>0</v>
      </c>
      <c r="BT137" s="93">
        <f t="shared" si="69"/>
        <v>0</v>
      </c>
    </row>
    <row r="138" spans="2:72" x14ac:dyDescent="0.2">
      <c r="B138" s="2" t="str">
        <f t="shared" si="36"/>
        <v>-</v>
      </c>
      <c r="C138" s="22"/>
      <c r="D138" s="22"/>
      <c r="E138" s="39"/>
      <c r="F138" s="40"/>
      <c r="G138" s="41"/>
      <c r="H138" s="41"/>
      <c r="I138" s="39"/>
      <c r="J138" s="42"/>
      <c r="K138" s="39"/>
      <c r="L138" s="39"/>
      <c r="M138" s="43"/>
      <c r="N138" s="39"/>
      <c r="O138" s="43"/>
      <c r="P138" s="39"/>
      <c r="Q138" s="43"/>
      <c r="R138" s="39"/>
      <c r="S138" s="43"/>
      <c r="T138" s="43"/>
      <c r="U138" s="43"/>
      <c r="V138" s="43"/>
      <c r="W138" s="43"/>
      <c r="X138" s="43"/>
      <c r="Y138" s="43"/>
      <c r="Z138" s="43"/>
      <c r="AA138" s="43"/>
      <c r="AB138" s="43"/>
      <c r="AC138" s="44"/>
      <c r="AD138" s="44"/>
      <c r="AE138" s="44"/>
      <c r="AF138" s="44"/>
      <c r="AG138" s="44"/>
      <c r="AH138" s="44"/>
      <c r="AI138" s="44"/>
      <c r="AJ138" s="120"/>
      <c r="AK138" s="44"/>
      <c r="AL138" s="44"/>
      <c r="AM138" s="45"/>
      <c r="AN138" s="45"/>
      <c r="AO138" s="45"/>
      <c r="AP138" s="45"/>
      <c r="AQ138" s="45"/>
      <c r="AR138" s="45"/>
      <c r="AS138" s="45"/>
      <c r="AT138" s="45"/>
      <c r="AU138" s="45"/>
      <c r="AV138" s="45"/>
      <c r="AW138" s="45"/>
      <c r="AX138" s="45"/>
      <c r="AY138" s="45"/>
      <c r="BA138" s="2">
        <f t="shared" si="37"/>
        <v>0</v>
      </c>
      <c r="BB138" s="2" t="str">
        <f t="shared" si="56"/>
        <v/>
      </c>
      <c r="BC138" s="2" t="str">
        <f t="shared" si="57"/>
        <v/>
      </c>
      <c r="BD138" s="2" t="str">
        <f t="shared" si="58"/>
        <v/>
      </c>
      <c r="BE138" s="2" t="str">
        <f t="shared" si="59"/>
        <v/>
      </c>
      <c r="BF138" s="2" t="str">
        <f t="shared" si="60"/>
        <v/>
      </c>
      <c r="BG138" s="2" t="str">
        <f t="shared" si="61"/>
        <v/>
      </c>
      <c r="BH138" s="2" t="str">
        <f t="shared" si="62"/>
        <v/>
      </c>
      <c r="BI138" s="31" t="str">
        <f t="shared" si="63"/>
        <v/>
      </c>
      <c r="BK138" s="5">
        <f t="shared" si="64"/>
        <v>0</v>
      </c>
      <c r="BL138" s="3">
        <f t="shared" si="65"/>
        <v>0</v>
      </c>
      <c r="BM138" s="3">
        <f t="shared" si="66"/>
        <v>0</v>
      </c>
      <c r="BN138" s="3">
        <f t="shared" si="67"/>
        <v>0</v>
      </c>
      <c r="BO138" s="3">
        <f t="shared" si="68"/>
        <v>0</v>
      </c>
      <c r="BP138" s="93">
        <f t="shared" si="51"/>
        <v>0</v>
      </c>
      <c r="BQ138" s="93">
        <f t="shared" si="52"/>
        <v>0</v>
      </c>
      <c r="BR138" s="93">
        <f t="shared" si="53"/>
        <v>0</v>
      </c>
      <c r="BS138" s="93">
        <f t="shared" si="54"/>
        <v>0</v>
      </c>
      <c r="BT138" s="93">
        <f t="shared" si="69"/>
        <v>0</v>
      </c>
    </row>
    <row r="139" spans="2:72" x14ac:dyDescent="0.2">
      <c r="B139" s="2" t="str">
        <f t="shared" ref="B139:B181" si="70">E139&amp;F139&amp;"-"&amp;G139</f>
        <v>-</v>
      </c>
      <c r="C139" s="22"/>
      <c r="D139" s="22"/>
      <c r="E139" s="39"/>
      <c r="F139" s="40"/>
      <c r="G139" s="41"/>
      <c r="H139" s="41"/>
      <c r="I139" s="39"/>
      <c r="J139" s="42"/>
      <c r="K139" s="39"/>
      <c r="L139" s="39"/>
      <c r="M139" s="43"/>
      <c r="N139" s="39"/>
      <c r="O139" s="43"/>
      <c r="P139" s="39"/>
      <c r="Q139" s="43"/>
      <c r="R139" s="39"/>
      <c r="S139" s="43"/>
      <c r="T139" s="43"/>
      <c r="U139" s="43"/>
      <c r="V139" s="43"/>
      <c r="W139" s="43"/>
      <c r="X139" s="43"/>
      <c r="Y139" s="43"/>
      <c r="Z139" s="43"/>
      <c r="AA139" s="43"/>
      <c r="AB139" s="43"/>
      <c r="AC139" s="44"/>
      <c r="AD139" s="44"/>
      <c r="AE139" s="44"/>
      <c r="AF139" s="44"/>
      <c r="AG139" s="44"/>
      <c r="AH139" s="44"/>
      <c r="AI139" s="44"/>
      <c r="AJ139" s="120"/>
      <c r="AK139" s="44"/>
      <c r="AL139" s="44"/>
      <c r="AM139" s="45"/>
      <c r="AN139" s="45"/>
      <c r="AO139" s="45"/>
      <c r="AP139" s="45"/>
      <c r="AQ139" s="45"/>
      <c r="AR139" s="45"/>
      <c r="AS139" s="45"/>
      <c r="AT139" s="45"/>
      <c r="AU139" s="45"/>
      <c r="AV139" s="45"/>
      <c r="AW139" s="45"/>
      <c r="AX139" s="45"/>
      <c r="AY139" s="45"/>
      <c r="BA139" s="2">
        <f t="shared" si="37"/>
        <v>0</v>
      </c>
      <c r="BB139" s="2" t="str">
        <f t="shared" si="56"/>
        <v/>
      </c>
      <c r="BC139" s="2" t="str">
        <f t="shared" si="57"/>
        <v/>
      </c>
      <c r="BD139" s="2" t="str">
        <f t="shared" si="58"/>
        <v/>
      </c>
      <c r="BE139" s="2" t="str">
        <f t="shared" si="59"/>
        <v/>
      </c>
      <c r="BF139" s="2" t="str">
        <f t="shared" si="60"/>
        <v/>
      </c>
      <c r="BG139" s="2" t="str">
        <f t="shared" si="61"/>
        <v/>
      </c>
      <c r="BH139" s="2" t="str">
        <f t="shared" si="62"/>
        <v/>
      </c>
      <c r="BI139" s="31" t="str">
        <f t="shared" si="63"/>
        <v/>
      </c>
      <c r="BK139" s="5">
        <f t="shared" si="64"/>
        <v>0</v>
      </c>
      <c r="BL139" s="3">
        <f t="shared" si="65"/>
        <v>0</v>
      </c>
      <c r="BM139" s="3">
        <f t="shared" si="66"/>
        <v>0</v>
      </c>
      <c r="BN139" s="3">
        <f t="shared" si="67"/>
        <v>0</v>
      </c>
      <c r="BO139" s="3">
        <f t="shared" si="68"/>
        <v>0</v>
      </c>
      <c r="BP139" s="93">
        <f t="shared" si="51"/>
        <v>0</v>
      </c>
      <c r="BQ139" s="93">
        <f t="shared" si="52"/>
        <v>0</v>
      </c>
      <c r="BR139" s="93">
        <f t="shared" si="53"/>
        <v>0</v>
      </c>
      <c r="BS139" s="93">
        <f t="shared" si="54"/>
        <v>0</v>
      </c>
      <c r="BT139" s="93">
        <f t="shared" si="69"/>
        <v>0</v>
      </c>
    </row>
    <row r="140" spans="2:72" x14ac:dyDescent="0.2">
      <c r="B140" s="2" t="str">
        <f t="shared" si="70"/>
        <v>-</v>
      </c>
      <c r="C140" s="22"/>
      <c r="D140" s="22"/>
      <c r="E140" s="39"/>
      <c r="F140" s="40"/>
      <c r="G140" s="41"/>
      <c r="H140" s="41"/>
      <c r="I140" s="39"/>
      <c r="J140" s="42"/>
      <c r="K140" s="39"/>
      <c r="L140" s="39"/>
      <c r="M140" s="43"/>
      <c r="N140" s="39"/>
      <c r="O140" s="43"/>
      <c r="P140" s="39"/>
      <c r="Q140" s="43"/>
      <c r="R140" s="39"/>
      <c r="S140" s="43"/>
      <c r="T140" s="43"/>
      <c r="U140" s="43"/>
      <c r="V140" s="43"/>
      <c r="W140" s="43"/>
      <c r="X140" s="43"/>
      <c r="Y140" s="43"/>
      <c r="Z140" s="43"/>
      <c r="AA140" s="43"/>
      <c r="AB140" s="43"/>
      <c r="AC140" s="44"/>
      <c r="AD140" s="44"/>
      <c r="AE140" s="44"/>
      <c r="AF140" s="44"/>
      <c r="AG140" s="44"/>
      <c r="AH140" s="44"/>
      <c r="AI140" s="44"/>
      <c r="AJ140" s="120"/>
      <c r="AK140" s="44"/>
      <c r="AL140" s="44"/>
      <c r="AM140" s="45"/>
      <c r="AN140" s="45"/>
      <c r="AO140" s="45"/>
      <c r="AP140" s="45"/>
      <c r="AQ140" s="45"/>
      <c r="AR140" s="45"/>
      <c r="AS140" s="45"/>
      <c r="AT140" s="45"/>
      <c r="AU140" s="45"/>
      <c r="AV140" s="45"/>
      <c r="AW140" s="45"/>
      <c r="AX140" s="45"/>
      <c r="AY140" s="45"/>
      <c r="BA140" s="2">
        <f t="shared" si="37"/>
        <v>0</v>
      </c>
      <c r="BB140" s="2" t="str">
        <f t="shared" ref="BB140:BB171" si="71">IF(L140="","",$E140-2&amp;L140)</f>
        <v/>
      </c>
      <c r="BC140" s="2" t="str">
        <f t="shared" ref="BC140:BC171" si="72">IF(BC$9&gt;$BA140,"",$E140-2&amp;N140)</f>
        <v/>
      </c>
      <c r="BD140" s="2" t="str">
        <f t="shared" ref="BD140:BD171" si="73">IF(BD$9&gt;$BA140,"",$E140-2&amp;P140)</f>
        <v/>
      </c>
      <c r="BE140" s="2" t="str">
        <f t="shared" ref="BE140:BE171" si="74">IF(BE$9&gt;$BA140,"",$E140-2&amp;R140)</f>
        <v/>
      </c>
      <c r="BF140" s="2" t="str">
        <f t="shared" ref="BF140:BF171" si="75">IF(BF$9&gt;$BA140,"",$E140-2&amp;T140)</f>
        <v/>
      </c>
      <c r="BG140" s="2" t="str">
        <f t="shared" ref="BG140:BG171" si="76">IF(BG$9&gt;$BA140,"",$E140-2&amp;V140)</f>
        <v/>
      </c>
      <c r="BH140" s="2" t="str">
        <f t="shared" ref="BH140:BH171" si="77">IF(BH$9&gt;$BA140,"",$E140-2&amp;X140)</f>
        <v/>
      </c>
      <c r="BI140" s="31" t="str">
        <f t="shared" ref="BI140:BI171" si="78">IF(BI$9&gt;$BA140,"",$E140-2&amp;Z140)</f>
        <v/>
      </c>
      <c r="BK140" s="5">
        <f t="shared" ref="BK140:BK171" si="79">AB140</f>
        <v>0</v>
      </c>
      <c r="BL140" s="3">
        <f t="shared" ref="BL140:BL171" si="80">IFERROR(BK140*(AC140+AD140),0)</f>
        <v>0</v>
      </c>
      <c r="BM140" s="3">
        <f t="shared" ref="BM140:BM171" si="81">IFERROR(BK140*AG140,0)</f>
        <v>0</v>
      </c>
      <c r="BN140" s="3">
        <f t="shared" ref="BN140:BN171" si="82">IFERROR(AF140*BK140,0)</f>
        <v>0</v>
      </c>
      <c r="BO140" s="3">
        <f t="shared" ref="BO140:BO171" si="83">IFERROR(BK140*(AH140+AI140),0)</f>
        <v>0</v>
      </c>
      <c r="BP140" s="93">
        <f t="shared" ref="BP140:BP181" si="84">IFERROR((SUM($AC140:$AE140)-$AG140-$AK140*($AG140)/($AG140+$AH140+$AI140))/SUM($AC140:$AE140),0)</f>
        <v>0</v>
      </c>
      <c r="BQ140" s="93">
        <f t="shared" ref="BQ140:BQ181" si="85">IFERROR((SUM($AF140)-$AH140+$AI140-$AK140*($AH140+$AI140)/($AG140+$AJ140+$AH140+$AI140))/SUM($AF140),0)</f>
        <v>0</v>
      </c>
      <c r="BR140" s="93">
        <f t="shared" ref="BR140:BR181" si="86">IFERROR((SUM($AC140:$AE140)-(($AG140+$AJ140)-($AJ140*($AG140+$AJ140)/($AG140+$AJ140+$AH140+$AI140)))-$AK140*($AG140+$AJ140)/($AG140+$AJ140+$AH140+$AI140))/SUM($AC140:$AE140),0)</f>
        <v>0</v>
      </c>
      <c r="BS140" s="93">
        <f t="shared" ref="BS140:BS181" si="87">IFERROR((SUM($AF140)-(($AH140+$AI140)-($AJ140*($AH140+$AI140)/($AG140+$AJ140+$AH140+$AI140)))-$AK140*($AH140+$AI140)/($AG140+$AJ140+$AH140+$AI140))/SUM($AF140),0)</f>
        <v>0</v>
      </c>
      <c r="BT140" s="93">
        <f t="shared" ref="BT140:BT171" si="88">IFERROR(IF(AM140="DS",AN140/AO140,IF(AM140="AE",AP140/AQ140,AR140/AU140)),0)</f>
        <v>0</v>
      </c>
    </row>
    <row r="141" spans="2:72" x14ac:dyDescent="0.2">
      <c r="B141" s="2" t="str">
        <f t="shared" si="70"/>
        <v>-</v>
      </c>
      <c r="C141" s="22"/>
      <c r="D141" s="22"/>
      <c r="E141" s="39"/>
      <c r="F141" s="40"/>
      <c r="G141" s="41"/>
      <c r="H141" s="41"/>
      <c r="I141" s="39"/>
      <c r="J141" s="42"/>
      <c r="K141" s="39"/>
      <c r="L141" s="39"/>
      <c r="M141" s="43"/>
      <c r="N141" s="39"/>
      <c r="O141" s="43"/>
      <c r="P141" s="39"/>
      <c r="Q141" s="43"/>
      <c r="R141" s="39"/>
      <c r="S141" s="43"/>
      <c r="T141" s="43"/>
      <c r="U141" s="43"/>
      <c r="V141" s="43"/>
      <c r="W141" s="43"/>
      <c r="X141" s="43"/>
      <c r="Y141" s="43"/>
      <c r="Z141" s="43"/>
      <c r="AA141" s="43"/>
      <c r="AB141" s="43"/>
      <c r="AC141" s="44"/>
      <c r="AD141" s="44"/>
      <c r="AE141" s="44"/>
      <c r="AF141" s="44"/>
      <c r="AG141" s="44"/>
      <c r="AH141" s="44"/>
      <c r="AI141" s="44"/>
      <c r="AJ141" s="120"/>
      <c r="AK141" s="44"/>
      <c r="AL141" s="44"/>
      <c r="AM141" s="45"/>
      <c r="AN141" s="45"/>
      <c r="AO141" s="45"/>
      <c r="AP141" s="45"/>
      <c r="AQ141" s="45"/>
      <c r="AR141" s="45"/>
      <c r="AS141" s="45"/>
      <c r="AT141" s="45"/>
      <c r="AU141" s="45"/>
      <c r="AV141" s="45"/>
      <c r="AW141" s="45"/>
      <c r="AX141" s="45"/>
      <c r="AY141" s="45"/>
      <c r="BA141" s="2">
        <f t="shared" si="37"/>
        <v>0</v>
      </c>
      <c r="BB141" s="2" t="str">
        <f t="shared" si="71"/>
        <v/>
      </c>
      <c r="BC141" s="2" t="str">
        <f t="shared" si="72"/>
        <v/>
      </c>
      <c r="BD141" s="2" t="str">
        <f t="shared" si="73"/>
        <v/>
      </c>
      <c r="BE141" s="2" t="str">
        <f t="shared" si="74"/>
        <v/>
      </c>
      <c r="BF141" s="2" t="str">
        <f t="shared" si="75"/>
        <v/>
      </c>
      <c r="BG141" s="2" t="str">
        <f t="shared" si="76"/>
        <v/>
      </c>
      <c r="BH141" s="2" t="str">
        <f t="shared" si="77"/>
        <v/>
      </c>
      <c r="BI141" s="31" t="str">
        <f t="shared" si="78"/>
        <v/>
      </c>
      <c r="BK141" s="5">
        <f t="shared" si="79"/>
        <v>0</v>
      </c>
      <c r="BL141" s="3">
        <f t="shared" si="80"/>
        <v>0</v>
      </c>
      <c r="BM141" s="3">
        <f t="shared" si="81"/>
        <v>0</v>
      </c>
      <c r="BN141" s="3">
        <f t="shared" si="82"/>
        <v>0</v>
      </c>
      <c r="BO141" s="3">
        <f t="shared" si="83"/>
        <v>0</v>
      </c>
      <c r="BP141" s="93">
        <f t="shared" si="84"/>
        <v>0</v>
      </c>
      <c r="BQ141" s="93">
        <f t="shared" si="85"/>
        <v>0</v>
      </c>
      <c r="BR141" s="93">
        <f t="shared" si="86"/>
        <v>0</v>
      </c>
      <c r="BS141" s="93">
        <f t="shared" si="87"/>
        <v>0</v>
      </c>
      <c r="BT141" s="93">
        <f t="shared" si="88"/>
        <v>0</v>
      </c>
    </row>
    <row r="142" spans="2:72" x14ac:dyDescent="0.2">
      <c r="B142" s="2" t="str">
        <f t="shared" si="70"/>
        <v>-</v>
      </c>
      <c r="C142" s="22"/>
      <c r="D142" s="22"/>
      <c r="E142" s="39"/>
      <c r="F142" s="40"/>
      <c r="G142" s="41"/>
      <c r="H142" s="41"/>
      <c r="I142" s="39"/>
      <c r="J142" s="42"/>
      <c r="K142" s="39"/>
      <c r="L142" s="39"/>
      <c r="M142" s="43"/>
      <c r="N142" s="39"/>
      <c r="O142" s="43"/>
      <c r="P142" s="39"/>
      <c r="Q142" s="43"/>
      <c r="R142" s="39"/>
      <c r="S142" s="43"/>
      <c r="T142" s="43"/>
      <c r="U142" s="43"/>
      <c r="V142" s="43"/>
      <c r="W142" s="43"/>
      <c r="X142" s="43"/>
      <c r="Y142" s="43"/>
      <c r="Z142" s="43"/>
      <c r="AA142" s="43"/>
      <c r="AB142" s="43"/>
      <c r="AC142" s="44"/>
      <c r="AD142" s="44"/>
      <c r="AE142" s="44"/>
      <c r="AF142" s="44"/>
      <c r="AG142" s="44"/>
      <c r="AH142" s="44"/>
      <c r="AI142" s="44"/>
      <c r="AJ142" s="120"/>
      <c r="AK142" s="44"/>
      <c r="AL142" s="44"/>
      <c r="AM142" s="45"/>
      <c r="AN142" s="45"/>
      <c r="AO142" s="45"/>
      <c r="AP142" s="45"/>
      <c r="AQ142" s="45"/>
      <c r="AR142" s="45"/>
      <c r="AS142" s="45"/>
      <c r="AT142" s="45"/>
      <c r="AU142" s="45"/>
      <c r="AV142" s="45"/>
      <c r="AW142" s="45"/>
      <c r="AX142" s="45"/>
      <c r="AY142" s="45"/>
      <c r="BA142" s="2">
        <f t="shared" si="37"/>
        <v>0</v>
      </c>
      <c r="BB142" s="2" t="str">
        <f t="shared" si="71"/>
        <v/>
      </c>
      <c r="BC142" s="2" t="str">
        <f t="shared" si="72"/>
        <v/>
      </c>
      <c r="BD142" s="2" t="str">
        <f t="shared" si="73"/>
        <v/>
      </c>
      <c r="BE142" s="2" t="str">
        <f t="shared" si="74"/>
        <v/>
      </c>
      <c r="BF142" s="2" t="str">
        <f t="shared" si="75"/>
        <v/>
      </c>
      <c r="BG142" s="2" t="str">
        <f t="shared" si="76"/>
        <v/>
      </c>
      <c r="BH142" s="2" t="str">
        <f t="shared" si="77"/>
        <v/>
      </c>
      <c r="BI142" s="31" t="str">
        <f t="shared" si="78"/>
        <v/>
      </c>
      <c r="BK142" s="5">
        <f t="shared" si="79"/>
        <v>0</v>
      </c>
      <c r="BL142" s="3">
        <f t="shared" si="80"/>
        <v>0</v>
      </c>
      <c r="BM142" s="3">
        <f t="shared" si="81"/>
        <v>0</v>
      </c>
      <c r="BN142" s="3">
        <f t="shared" si="82"/>
        <v>0</v>
      </c>
      <c r="BO142" s="3">
        <f t="shared" si="83"/>
        <v>0</v>
      </c>
      <c r="BP142" s="93">
        <f t="shared" si="84"/>
        <v>0</v>
      </c>
      <c r="BQ142" s="93">
        <f t="shared" si="85"/>
        <v>0</v>
      </c>
      <c r="BR142" s="93">
        <f t="shared" si="86"/>
        <v>0</v>
      </c>
      <c r="BS142" s="93">
        <f t="shared" si="87"/>
        <v>0</v>
      </c>
      <c r="BT142" s="93">
        <f t="shared" si="88"/>
        <v>0</v>
      </c>
    </row>
    <row r="143" spans="2:72" x14ac:dyDescent="0.2">
      <c r="B143" s="2" t="str">
        <f t="shared" si="70"/>
        <v>-</v>
      </c>
      <c r="C143" s="22"/>
      <c r="D143" s="22"/>
      <c r="E143" s="39"/>
      <c r="F143" s="40"/>
      <c r="G143" s="41"/>
      <c r="H143" s="41"/>
      <c r="I143" s="39"/>
      <c r="J143" s="42"/>
      <c r="K143" s="39"/>
      <c r="L143" s="39"/>
      <c r="M143" s="43"/>
      <c r="N143" s="39"/>
      <c r="O143" s="43"/>
      <c r="P143" s="39"/>
      <c r="Q143" s="43"/>
      <c r="R143" s="39"/>
      <c r="S143" s="43"/>
      <c r="T143" s="43"/>
      <c r="U143" s="43"/>
      <c r="V143" s="43"/>
      <c r="W143" s="43"/>
      <c r="X143" s="43"/>
      <c r="Y143" s="43"/>
      <c r="Z143" s="43"/>
      <c r="AA143" s="43"/>
      <c r="AB143" s="43"/>
      <c r="AC143" s="44"/>
      <c r="AD143" s="44"/>
      <c r="AE143" s="44"/>
      <c r="AF143" s="44"/>
      <c r="AG143" s="44"/>
      <c r="AH143" s="44"/>
      <c r="AI143" s="44"/>
      <c r="AJ143" s="120"/>
      <c r="AK143" s="44"/>
      <c r="AL143" s="44"/>
      <c r="AM143" s="45"/>
      <c r="AN143" s="45"/>
      <c r="AO143" s="45"/>
      <c r="AP143" s="45"/>
      <c r="AQ143" s="45"/>
      <c r="AR143" s="45"/>
      <c r="AS143" s="45"/>
      <c r="AT143" s="45"/>
      <c r="AU143" s="45"/>
      <c r="AV143" s="45"/>
      <c r="AW143" s="45"/>
      <c r="AX143" s="45"/>
      <c r="AY143" s="45"/>
      <c r="BA143" s="2">
        <f t="shared" si="37"/>
        <v>0</v>
      </c>
      <c r="BB143" s="2" t="str">
        <f t="shared" si="71"/>
        <v/>
      </c>
      <c r="BC143" s="2" t="str">
        <f t="shared" si="72"/>
        <v/>
      </c>
      <c r="BD143" s="2" t="str">
        <f t="shared" si="73"/>
        <v/>
      </c>
      <c r="BE143" s="2" t="str">
        <f t="shared" si="74"/>
        <v/>
      </c>
      <c r="BF143" s="2" t="str">
        <f t="shared" si="75"/>
        <v/>
      </c>
      <c r="BG143" s="2" t="str">
        <f t="shared" si="76"/>
        <v/>
      </c>
      <c r="BH143" s="2" t="str">
        <f t="shared" si="77"/>
        <v/>
      </c>
      <c r="BI143" s="31" t="str">
        <f t="shared" si="78"/>
        <v/>
      </c>
      <c r="BK143" s="5">
        <f t="shared" si="79"/>
        <v>0</v>
      </c>
      <c r="BL143" s="3">
        <f t="shared" si="80"/>
        <v>0</v>
      </c>
      <c r="BM143" s="3">
        <f t="shared" si="81"/>
        <v>0</v>
      </c>
      <c r="BN143" s="3">
        <f t="shared" si="82"/>
        <v>0</v>
      </c>
      <c r="BO143" s="3">
        <f t="shared" si="83"/>
        <v>0</v>
      </c>
      <c r="BP143" s="93">
        <f t="shared" si="84"/>
        <v>0</v>
      </c>
      <c r="BQ143" s="93">
        <f t="shared" si="85"/>
        <v>0</v>
      </c>
      <c r="BR143" s="93">
        <f t="shared" si="86"/>
        <v>0</v>
      </c>
      <c r="BS143" s="93">
        <f t="shared" si="87"/>
        <v>0</v>
      </c>
      <c r="BT143" s="93">
        <f t="shared" si="88"/>
        <v>0</v>
      </c>
    </row>
    <row r="144" spans="2:72" x14ac:dyDescent="0.2">
      <c r="B144" s="2" t="str">
        <f t="shared" si="70"/>
        <v>-</v>
      </c>
      <c r="C144" s="22"/>
      <c r="D144" s="22"/>
      <c r="E144" s="39"/>
      <c r="F144" s="40"/>
      <c r="G144" s="41"/>
      <c r="H144" s="41"/>
      <c r="I144" s="39"/>
      <c r="J144" s="42"/>
      <c r="K144" s="39"/>
      <c r="L144" s="39"/>
      <c r="M144" s="43"/>
      <c r="N144" s="39"/>
      <c r="O144" s="43"/>
      <c r="P144" s="39"/>
      <c r="Q144" s="43"/>
      <c r="R144" s="39"/>
      <c r="S144" s="43"/>
      <c r="T144" s="43"/>
      <c r="U144" s="43"/>
      <c r="V144" s="43"/>
      <c r="W144" s="43"/>
      <c r="X144" s="43"/>
      <c r="Y144" s="43"/>
      <c r="Z144" s="43"/>
      <c r="AA144" s="43"/>
      <c r="AB144" s="43"/>
      <c r="AC144" s="44"/>
      <c r="AD144" s="44"/>
      <c r="AE144" s="44"/>
      <c r="AF144" s="44"/>
      <c r="AG144" s="44"/>
      <c r="AH144" s="44"/>
      <c r="AI144" s="44"/>
      <c r="AJ144" s="120"/>
      <c r="AK144" s="44"/>
      <c r="AL144" s="44"/>
      <c r="AM144" s="45"/>
      <c r="AN144" s="45"/>
      <c r="AO144" s="45"/>
      <c r="AP144" s="45"/>
      <c r="AQ144" s="45"/>
      <c r="AR144" s="45"/>
      <c r="AS144" s="45"/>
      <c r="AT144" s="45"/>
      <c r="AU144" s="45"/>
      <c r="AV144" s="45"/>
      <c r="AW144" s="45"/>
      <c r="AX144" s="45"/>
      <c r="AY144" s="45"/>
      <c r="BA144" s="2">
        <f t="shared" si="37"/>
        <v>0</v>
      </c>
      <c r="BB144" s="2" t="str">
        <f t="shared" si="71"/>
        <v/>
      </c>
      <c r="BC144" s="2" t="str">
        <f t="shared" si="72"/>
        <v/>
      </c>
      <c r="BD144" s="2" t="str">
        <f t="shared" si="73"/>
        <v/>
      </c>
      <c r="BE144" s="2" t="str">
        <f t="shared" si="74"/>
        <v/>
      </c>
      <c r="BF144" s="2" t="str">
        <f t="shared" si="75"/>
        <v/>
      </c>
      <c r="BG144" s="2" t="str">
        <f t="shared" si="76"/>
        <v/>
      </c>
      <c r="BH144" s="2" t="str">
        <f t="shared" si="77"/>
        <v/>
      </c>
      <c r="BI144" s="31" t="str">
        <f t="shared" si="78"/>
        <v/>
      </c>
      <c r="BK144" s="5">
        <f t="shared" si="79"/>
        <v>0</v>
      </c>
      <c r="BL144" s="3">
        <f t="shared" si="80"/>
        <v>0</v>
      </c>
      <c r="BM144" s="3">
        <f t="shared" si="81"/>
        <v>0</v>
      </c>
      <c r="BN144" s="3">
        <f t="shared" si="82"/>
        <v>0</v>
      </c>
      <c r="BO144" s="3">
        <f t="shared" si="83"/>
        <v>0</v>
      </c>
      <c r="BP144" s="93">
        <f t="shared" si="84"/>
        <v>0</v>
      </c>
      <c r="BQ144" s="93">
        <f t="shared" si="85"/>
        <v>0</v>
      </c>
      <c r="BR144" s="93">
        <f t="shared" si="86"/>
        <v>0</v>
      </c>
      <c r="BS144" s="93">
        <f t="shared" si="87"/>
        <v>0</v>
      </c>
      <c r="BT144" s="93">
        <f t="shared" si="88"/>
        <v>0</v>
      </c>
    </row>
    <row r="145" spans="2:72" x14ac:dyDescent="0.2">
      <c r="B145" s="2" t="str">
        <f t="shared" si="70"/>
        <v>-</v>
      </c>
      <c r="C145" s="22"/>
      <c r="D145" s="22"/>
      <c r="E145" s="39"/>
      <c r="F145" s="40"/>
      <c r="G145" s="41"/>
      <c r="H145" s="41"/>
      <c r="I145" s="39"/>
      <c r="J145" s="42"/>
      <c r="K145" s="39"/>
      <c r="L145" s="39"/>
      <c r="M145" s="43"/>
      <c r="N145" s="39"/>
      <c r="O145" s="43"/>
      <c r="P145" s="39"/>
      <c r="Q145" s="43"/>
      <c r="R145" s="39"/>
      <c r="S145" s="43"/>
      <c r="T145" s="43"/>
      <c r="U145" s="43"/>
      <c r="V145" s="43"/>
      <c r="W145" s="43"/>
      <c r="X145" s="43"/>
      <c r="Y145" s="43"/>
      <c r="Z145" s="43"/>
      <c r="AA145" s="43"/>
      <c r="AB145" s="43"/>
      <c r="AC145" s="44"/>
      <c r="AD145" s="44"/>
      <c r="AE145" s="44"/>
      <c r="AF145" s="44"/>
      <c r="AG145" s="44"/>
      <c r="AH145" s="44"/>
      <c r="AI145" s="44"/>
      <c r="AJ145" s="120"/>
      <c r="AK145" s="44"/>
      <c r="AL145" s="44"/>
      <c r="AM145" s="45"/>
      <c r="AN145" s="45"/>
      <c r="AO145" s="45"/>
      <c r="AP145" s="45"/>
      <c r="AQ145" s="45"/>
      <c r="AR145" s="45"/>
      <c r="AS145" s="45"/>
      <c r="AT145" s="45"/>
      <c r="AU145" s="45"/>
      <c r="AV145" s="45"/>
      <c r="AW145" s="45"/>
      <c r="AX145" s="45"/>
      <c r="AY145" s="45"/>
      <c r="BA145" s="2">
        <f t="shared" si="37"/>
        <v>0</v>
      </c>
      <c r="BB145" s="2" t="str">
        <f t="shared" si="71"/>
        <v/>
      </c>
      <c r="BC145" s="2" t="str">
        <f t="shared" si="72"/>
        <v/>
      </c>
      <c r="BD145" s="2" t="str">
        <f t="shared" si="73"/>
        <v/>
      </c>
      <c r="BE145" s="2" t="str">
        <f t="shared" si="74"/>
        <v/>
      </c>
      <c r="BF145" s="2" t="str">
        <f t="shared" si="75"/>
        <v/>
      </c>
      <c r="BG145" s="2" t="str">
        <f t="shared" si="76"/>
        <v/>
      </c>
      <c r="BH145" s="2" t="str">
        <f t="shared" si="77"/>
        <v/>
      </c>
      <c r="BI145" s="31" t="str">
        <f t="shared" si="78"/>
        <v/>
      </c>
      <c r="BK145" s="5">
        <f t="shared" si="79"/>
        <v>0</v>
      </c>
      <c r="BL145" s="3">
        <f t="shared" si="80"/>
        <v>0</v>
      </c>
      <c r="BM145" s="3">
        <f t="shared" si="81"/>
        <v>0</v>
      </c>
      <c r="BN145" s="3">
        <f t="shared" si="82"/>
        <v>0</v>
      </c>
      <c r="BO145" s="3">
        <f t="shared" si="83"/>
        <v>0</v>
      </c>
      <c r="BP145" s="93">
        <f t="shared" si="84"/>
        <v>0</v>
      </c>
      <c r="BQ145" s="93">
        <f t="shared" si="85"/>
        <v>0</v>
      </c>
      <c r="BR145" s="93">
        <f t="shared" si="86"/>
        <v>0</v>
      </c>
      <c r="BS145" s="93">
        <f t="shared" si="87"/>
        <v>0</v>
      </c>
      <c r="BT145" s="93">
        <f t="shared" si="88"/>
        <v>0</v>
      </c>
    </row>
    <row r="146" spans="2:72" x14ac:dyDescent="0.2">
      <c r="B146" s="2" t="str">
        <f t="shared" si="70"/>
        <v>-</v>
      </c>
      <c r="C146" s="22"/>
      <c r="D146" s="22"/>
      <c r="E146" s="39"/>
      <c r="F146" s="40"/>
      <c r="G146" s="41"/>
      <c r="H146" s="41"/>
      <c r="I146" s="39"/>
      <c r="J146" s="42"/>
      <c r="K146" s="39"/>
      <c r="L146" s="39"/>
      <c r="M146" s="43"/>
      <c r="N146" s="39"/>
      <c r="O146" s="43"/>
      <c r="P146" s="39"/>
      <c r="Q146" s="43"/>
      <c r="R146" s="39"/>
      <c r="S146" s="43"/>
      <c r="T146" s="43"/>
      <c r="U146" s="43"/>
      <c r="V146" s="43"/>
      <c r="W146" s="43"/>
      <c r="X146" s="43"/>
      <c r="Y146" s="43"/>
      <c r="Z146" s="43"/>
      <c r="AA146" s="43"/>
      <c r="AB146" s="43"/>
      <c r="AC146" s="44"/>
      <c r="AD146" s="44"/>
      <c r="AE146" s="44"/>
      <c r="AF146" s="44"/>
      <c r="AG146" s="44"/>
      <c r="AH146" s="44"/>
      <c r="AI146" s="44"/>
      <c r="AJ146" s="120"/>
      <c r="AK146" s="44"/>
      <c r="AL146" s="44"/>
      <c r="AM146" s="45"/>
      <c r="AN146" s="45"/>
      <c r="AO146" s="45"/>
      <c r="AP146" s="45"/>
      <c r="AQ146" s="45"/>
      <c r="AR146" s="45"/>
      <c r="AS146" s="45"/>
      <c r="AT146" s="45"/>
      <c r="AU146" s="45"/>
      <c r="AV146" s="45"/>
      <c r="AW146" s="45"/>
      <c r="AX146" s="45"/>
      <c r="AY146" s="45"/>
      <c r="BA146" s="2">
        <f t="shared" si="37"/>
        <v>0</v>
      </c>
      <c r="BB146" s="2" t="str">
        <f t="shared" si="71"/>
        <v/>
      </c>
      <c r="BC146" s="2" t="str">
        <f t="shared" si="72"/>
        <v/>
      </c>
      <c r="BD146" s="2" t="str">
        <f t="shared" si="73"/>
        <v/>
      </c>
      <c r="BE146" s="2" t="str">
        <f t="shared" si="74"/>
        <v/>
      </c>
      <c r="BF146" s="2" t="str">
        <f t="shared" si="75"/>
        <v/>
      </c>
      <c r="BG146" s="2" t="str">
        <f t="shared" si="76"/>
        <v/>
      </c>
      <c r="BH146" s="2" t="str">
        <f t="shared" si="77"/>
        <v/>
      </c>
      <c r="BI146" s="31" t="str">
        <f t="shared" si="78"/>
        <v/>
      </c>
      <c r="BK146" s="5">
        <f t="shared" si="79"/>
        <v>0</v>
      </c>
      <c r="BL146" s="3">
        <f t="shared" si="80"/>
        <v>0</v>
      </c>
      <c r="BM146" s="3">
        <f t="shared" si="81"/>
        <v>0</v>
      </c>
      <c r="BN146" s="3">
        <f t="shared" si="82"/>
        <v>0</v>
      </c>
      <c r="BO146" s="3">
        <f t="shared" si="83"/>
        <v>0</v>
      </c>
      <c r="BP146" s="93">
        <f t="shared" si="84"/>
        <v>0</v>
      </c>
      <c r="BQ146" s="93">
        <f t="shared" si="85"/>
        <v>0</v>
      </c>
      <c r="BR146" s="93">
        <f t="shared" si="86"/>
        <v>0</v>
      </c>
      <c r="BS146" s="93">
        <f t="shared" si="87"/>
        <v>0</v>
      </c>
      <c r="BT146" s="93">
        <f t="shared" si="88"/>
        <v>0</v>
      </c>
    </row>
    <row r="147" spans="2:72" x14ac:dyDescent="0.2">
      <c r="B147" s="2" t="str">
        <f t="shared" si="70"/>
        <v>-</v>
      </c>
      <c r="C147" s="22"/>
      <c r="D147" s="22"/>
      <c r="E147" s="39"/>
      <c r="F147" s="40"/>
      <c r="G147" s="41"/>
      <c r="H147" s="41"/>
      <c r="I147" s="39"/>
      <c r="J147" s="42"/>
      <c r="K147" s="39"/>
      <c r="L147" s="39"/>
      <c r="M147" s="43"/>
      <c r="N147" s="39"/>
      <c r="O147" s="43"/>
      <c r="P147" s="39"/>
      <c r="Q147" s="43"/>
      <c r="R147" s="39"/>
      <c r="S147" s="43"/>
      <c r="T147" s="43"/>
      <c r="U147" s="43"/>
      <c r="V147" s="43"/>
      <c r="W147" s="43"/>
      <c r="X147" s="43"/>
      <c r="Y147" s="43"/>
      <c r="Z147" s="43"/>
      <c r="AA147" s="43"/>
      <c r="AB147" s="43"/>
      <c r="AC147" s="44"/>
      <c r="AD147" s="44"/>
      <c r="AE147" s="44"/>
      <c r="AF147" s="44"/>
      <c r="AG147" s="44"/>
      <c r="AH147" s="44"/>
      <c r="AI147" s="44"/>
      <c r="AJ147" s="120"/>
      <c r="AK147" s="44"/>
      <c r="AL147" s="44"/>
      <c r="AM147" s="45"/>
      <c r="AN147" s="45"/>
      <c r="AO147" s="45"/>
      <c r="AP147" s="45"/>
      <c r="AQ147" s="45"/>
      <c r="AR147" s="45"/>
      <c r="AS147" s="45"/>
      <c r="AT147" s="45"/>
      <c r="AU147" s="45"/>
      <c r="AV147" s="45"/>
      <c r="AW147" s="45"/>
      <c r="AX147" s="45"/>
      <c r="AY147" s="45"/>
      <c r="BA147" s="2">
        <f t="shared" si="37"/>
        <v>0</v>
      </c>
      <c r="BB147" s="2" t="str">
        <f t="shared" si="71"/>
        <v/>
      </c>
      <c r="BC147" s="2" t="str">
        <f t="shared" si="72"/>
        <v/>
      </c>
      <c r="BD147" s="2" t="str">
        <f t="shared" si="73"/>
        <v/>
      </c>
      <c r="BE147" s="2" t="str">
        <f t="shared" si="74"/>
        <v/>
      </c>
      <c r="BF147" s="2" t="str">
        <f t="shared" si="75"/>
        <v/>
      </c>
      <c r="BG147" s="2" t="str">
        <f t="shared" si="76"/>
        <v/>
      </c>
      <c r="BH147" s="2" t="str">
        <f t="shared" si="77"/>
        <v/>
      </c>
      <c r="BI147" s="31" t="str">
        <f t="shared" si="78"/>
        <v/>
      </c>
      <c r="BK147" s="5">
        <f t="shared" si="79"/>
        <v>0</v>
      </c>
      <c r="BL147" s="3">
        <f t="shared" si="80"/>
        <v>0</v>
      </c>
      <c r="BM147" s="3">
        <f t="shared" si="81"/>
        <v>0</v>
      </c>
      <c r="BN147" s="3">
        <f t="shared" si="82"/>
        <v>0</v>
      </c>
      <c r="BO147" s="3">
        <f t="shared" si="83"/>
        <v>0</v>
      </c>
      <c r="BP147" s="93">
        <f t="shared" si="84"/>
        <v>0</v>
      </c>
      <c r="BQ147" s="93">
        <f t="shared" si="85"/>
        <v>0</v>
      </c>
      <c r="BR147" s="93">
        <f t="shared" si="86"/>
        <v>0</v>
      </c>
      <c r="BS147" s="93">
        <f t="shared" si="87"/>
        <v>0</v>
      </c>
      <c r="BT147" s="93">
        <f t="shared" si="88"/>
        <v>0</v>
      </c>
    </row>
    <row r="148" spans="2:72" x14ac:dyDescent="0.2">
      <c r="B148" s="2" t="str">
        <f t="shared" si="70"/>
        <v>-</v>
      </c>
      <c r="C148" s="22"/>
      <c r="D148" s="22"/>
      <c r="E148" s="39"/>
      <c r="F148" s="40"/>
      <c r="G148" s="41"/>
      <c r="H148" s="41"/>
      <c r="I148" s="39"/>
      <c r="J148" s="42"/>
      <c r="K148" s="39"/>
      <c r="L148" s="39"/>
      <c r="M148" s="43"/>
      <c r="N148" s="39"/>
      <c r="O148" s="43"/>
      <c r="P148" s="39"/>
      <c r="Q148" s="43"/>
      <c r="R148" s="39"/>
      <c r="S148" s="43"/>
      <c r="T148" s="43"/>
      <c r="U148" s="43"/>
      <c r="V148" s="43"/>
      <c r="W148" s="43"/>
      <c r="X148" s="43"/>
      <c r="Y148" s="43"/>
      <c r="Z148" s="43"/>
      <c r="AA148" s="43"/>
      <c r="AB148" s="43"/>
      <c r="AC148" s="44"/>
      <c r="AD148" s="44"/>
      <c r="AE148" s="44"/>
      <c r="AF148" s="44"/>
      <c r="AG148" s="44"/>
      <c r="AH148" s="44"/>
      <c r="AI148" s="44"/>
      <c r="AJ148" s="120"/>
      <c r="AK148" s="44"/>
      <c r="AL148" s="44"/>
      <c r="AM148" s="45"/>
      <c r="AN148" s="45"/>
      <c r="AO148" s="45"/>
      <c r="AP148" s="45"/>
      <c r="AQ148" s="45"/>
      <c r="AR148" s="45"/>
      <c r="AS148" s="45"/>
      <c r="AT148" s="45"/>
      <c r="AU148" s="45"/>
      <c r="AV148" s="45"/>
      <c r="AW148" s="45"/>
      <c r="AX148" s="45"/>
      <c r="AY148" s="45"/>
      <c r="BA148" s="2">
        <f t="shared" si="37"/>
        <v>0</v>
      </c>
      <c r="BB148" s="2" t="str">
        <f t="shared" si="71"/>
        <v/>
      </c>
      <c r="BC148" s="2" t="str">
        <f t="shared" si="72"/>
        <v/>
      </c>
      <c r="BD148" s="2" t="str">
        <f t="shared" si="73"/>
        <v/>
      </c>
      <c r="BE148" s="2" t="str">
        <f t="shared" si="74"/>
        <v/>
      </c>
      <c r="BF148" s="2" t="str">
        <f t="shared" si="75"/>
        <v/>
      </c>
      <c r="BG148" s="2" t="str">
        <f t="shared" si="76"/>
        <v/>
      </c>
      <c r="BH148" s="2" t="str">
        <f t="shared" si="77"/>
        <v/>
      </c>
      <c r="BI148" s="31" t="str">
        <f t="shared" si="78"/>
        <v/>
      </c>
      <c r="BK148" s="5">
        <f t="shared" si="79"/>
        <v>0</v>
      </c>
      <c r="BL148" s="3">
        <f t="shared" si="80"/>
        <v>0</v>
      </c>
      <c r="BM148" s="3">
        <f t="shared" si="81"/>
        <v>0</v>
      </c>
      <c r="BN148" s="3">
        <f t="shared" si="82"/>
        <v>0</v>
      </c>
      <c r="BO148" s="3">
        <f t="shared" si="83"/>
        <v>0</v>
      </c>
      <c r="BP148" s="93">
        <f t="shared" si="84"/>
        <v>0</v>
      </c>
      <c r="BQ148" s="93">
        <f t="shared" si="85"/>
        <v>0</v>
      </c>
      <c r="BR148" s="93">
        <f t="shared" si="86"/>
        <v>0</v>
      </c>
      <c r="BS148" s="93">
        <f t="shared" si="87"/>
        <v>0</v>
      </c>
      <c r="BT148" s="93">
        <f t="shared" si="88"/>
        <v>0</v>
      </c>
    </row>
    <row r="149" spans="2:72" x14ac:dyDescent="0.2">
      <c r="B149" s="2" t="str">
        <f t="shared" si="70"/>
        <v>-</v>
      </c>
      <c r="C149" s="22"/>
      <c r="D149" s="22"/>
      <c r="E149" s="39"/>
      <c r="F149" s="40"/>
      <c r="G149" s="41"/>
      <c r="H149" s="41"/>
      <c r="I149" s="39"/>
      <c r="J149" s="42"/>
      <c r="K149" s="39"/>
      <c r="L149" s="39"/>
      <c r="M149" s="43"/>
      <c r="N149" s="39"/>
      <c r="O149" s="43"/>
      <c r="P149" s="39"/>
      <c r="Q149" s="43"/>
      <c r="R149" s="39"/>
      <c r="S149" s="43"/>
      <c r="T149" s="43"/>
      <c r="U149" s="43"/>
      <c r="V149" s="43"/>
      <c r="W149" s="43"/>
      <c r="X149" s="43"/>
      <c r="Y149" s="43"/>
      <c r="Z149" s="43"/>
      <c r="AA149" s="43"/>
      <c r="AB149" s="43"/>
      <c r="AC149" s="44"/>
      <c r="AD149" s="44"/>
      <c r="AE149" s="44"/>
      <c r="AF149" s="44"/>
      <c r="AG149" s="44"/>
      <c r="AH149" s="44"/>
      <c r="AI149" s="44"/>
      <c r="AJ149" s="120"/>
      <c r="AK149" s="44"/>
      <c r="AL149" s="44"/>
      <c r="AM149" s="45"/>
      <c r="AN149" s="45"/>
      <c r="AO149" s="45"/>
      <c r="AP149" s="45"/>
      <c r="AQ149" s="45"/>
      <c r="AR149" s="45"/>
      <c r="AS149" s="45"/>
      <c r="AT149" s="45"/>
      <c r="AU149" s="45"/>
      <c r="AV149" s="45"/>
      <c r="AW149" s="45"/>
      <c r="AX149" s="45"/>
      <c r="AY149" s="45"/>
      <c r="BA149" s="2">
        <f t="shared" si="37"/>
        <v>0</v>
      </c>
      <c r="BB149" s="2" t="str">
        <f t="shared" si="71"/>
        <v/>
      </c>
      <c r="BC149" s="2" t="str">
        <f t="shared" si="72"/>
        <v/>
      </c>
      <c r="BD149" s="2" t="str">
        <f t="shared" si="73"/>
        <v/>
      </c>
      <c r="BE149" s="2" t="str">
        <f t="shared" si="74"/>
        <v/>
      </c>
      <c r="BF149" s="2" t="str">
        <f t="shared" si="75"/>
        <v/>
      </c>
      <c r="BG149" s="2" t="str">
        <f t="shared" si="76"/>
        <v/>
      </c>
      <c r="BH149" s="2" t="str">
        <f t="shared" si="77"/>
        <v/>
      </c>
      <c r="BI149" s="31" t="str">
        <f t="shared" si="78"/>
        <v/>
      </c>
      <c r="BK149" s="5">
        <f t="shared" si="79"/>
        <v>0</v>
      </c>
      <c r="BL149" s="3">
        <f t="shared" si="80"/>
        <v>0</v>
      </c>
      <c r="BM149" s="3">
        <f t="shared" si="81"/>
        <v>0</v>
      </c>
      <c r="BN149" s="3">
        <f t="shared" si="82"/>
        <v>0</v>
      </c>
      <c r="BO149" s="3">
        <f t="shared" si="83"/>
        <v>0</v>
      </c>
      <c r="BP149" s="93">
        <f t="shared" si="84"/>
        <v>0</v>
      </c>
      <c r="BQ149" s="93">
        <f t="shared" si="85"/>
        <v>0</v>
      </c>
      <c r="BR149" s="93">
        <f t="shared" si="86"/>
        <v>0</v>
      </c>
      <c r="BS149" s="93">
        <f t="shared" si="87"/>
        <v>0</v>
      </c>
      <c r="BT149" s="93">
        <f t="shared" si="88"/>
        <v>0</v>
      </c>
    </row>
    <row r="150" spans="2:72" x14ac:dyDescent="0.2">
      <c r="B150" s="2" t="str">
        <f t="shared" si="70"/>
        <v>-</v>
      </c>
      <c r="C150" s="22"/>
      <c r="D150" s="22"/>
      <c r="E150" s="39"/>
      <c r="F150" s="40"/>
      <c r="G150" s="41"/>
      <c r="H150" s="41"/>
      <c r="I150" s="39"/>
      <c r="J150" s="42"/>
      <c r="K150" s="39"/>
      <c r="L150" s="39"/>
      <c r="M150" s="43"/>
      <c r="N150" s="39"/>
      <c r="O150" s="43"/>
      <c r="P150" s="39"/>
      <c r="Q150" s="43"/>
      <c r="R150" s="39"/>
      <c r="S150" s="43"/>
      <c r="T150" s="43"/>
      <c r="U150" s="43"/>
      <c r="V150" s="43"/>
      <c r="W150" s="43"/>
      <c r="X150" s="43"/>
      <c r="Y150" s="43"/>
      <c r="Z150" s="43"/>
      <c r="AA150" s="43"/>
      <c r="AB150" s="43"/>
      <c r="AC150" s="44"/>
      <c r="AD150" s="44"/>
      <c r="AE150" s="44"/>
      <c r="AF150" s="44"/>
      <c r="AG150" s="44"/>
      <c r="AH150" s="44"/>
      <c r="AI150" s="44"/>
      <c r="AJ150" s="120"/>
      <c r="AK150" s="44"/>
      <c r="AL150" s="44"/>
      <c r="AM150" s="45"/>
      <c r="AN150" s="45"/>
      <c r="AO150" s="45"/>
      <c r="AP150" s="45"/>
      <c r="AQ150" s="45"/>
      <c r="AR150" s="45"/>
      <c r="AS150" s="45"/>
      <c r="AT150" s="45"/>
      <c r="AU150" s="45"/>
      <c r="AV150" s="45"/>
      <c r="AW150" s="45"/>
      <c r="AX150" s="45"/>
      <c r="AY150" s="45"/>
      <c r="BA150" s="2">
        <f t="shared" si="37"/>
        <v>0</v>
      </c>
      <c r="BB150" s="2" t="str">
        <f t="shared" si="71"/>
        <v/>
      </c>
      <c r="BC150" s="2" t="str">
        <f t="shared" si="72"/>
        <v/>
      </c>
      <c r="BD150" s="2" t="str">
        <f t="shared" si="73"/>
        <v/>
      </c>
      <c r="BE150" s="2" t="str">
        <f t="shared" si="74"/>
        <v/>
      </c>
      <c r="BF150" s="2" t="str">
        <f t="shared" si="75"/>
        <v/>
      </c>
      <c r="BG150" s="2" t="str">
        <f t="shared" si="76"/>
        <v/>
      </c>
      <c r="BH150" s="2" t="str">
        <f t="shared" si="77"/>
        <v/>
      </c>
      <c r="BI150" s="31" t="str">
        <f t="shared" si="78"/>
        <v/>
      </c>
      <c r="BK150" s="5">
        <f t="shared" si="79"/>
        <v>0</v>
      </c>
      <c r="BL150" s="3">
        <f t="shared" si="80"/>
        <v>0</v>
      </c>
      <c r="BM150" s="3">
        <f t="shared" si="81"/>
        <v>0</v>
      </c>
      <c r="BN150" s="3">
        <f t="shared" si="82"/>
        <v>0</v>
      </c>
      <c r="BO150" s="3">
        <f t="shared" si="83"/>
        <v>0</v>
      </c>
      <c r="BP150" s="93">
        <f t="shared" si="84"/>
        <v>0</v>
      </c>
      <c r="BQ150" s="93">
        <f t="shared" si="85"/>
        <v>0</v>
      </c>
      <c r="BR150" s="93">
        <f t="shared" si="86"/>
        <v>0</v>
      </c>
      <c r="BS150" s="93">
        <f t="shared" si="87"/>
        <v>0</v>
      </c>
      <c r="BT150" s="93">
        <f t="shared" si="88"/>
        <v>0</v>
      </c>
    </row>
    <row r="151" spans="2:72" x14ac:dyDescent="0.2">
      <c r="B151" s="2" t="str">
        <f t="shared" si="70"/>
        <v>-</v>
      </c>
      <c r="C151" s="22"/>
      <c r="D151" s="22"/>
      <c r="E151" s="39"/>
      <c r="F151" s="40"/>
      <c r="G151" s="41"/>
      <c r="H151" s="41"/>
      <c r="I151" s="39"/>
      <c r="J151" s="42"/>
      <c r="K151" s="39"/>
      <c r="L151" s="39"/>
      <c r="M151" s="43"/>
      <c r="N151" s="39"/>
      <c r="O151" s="43"/>
      <c r="P151" s="39"/>
      <c r="Q151" s="43"/>
      <c r="R151" s="39"/>
      <c r="S151" s="43"/>
      <c r="T151" s="43"/>
      <c r="U151" s="43"/>
      <c r="V151" s="43"/>
      <c r="W151" s="43"/>
      <c r="X151" s="43"/>
      <c r="Y151" s="43"/>
      <c r="Z151" s="43"/>
      <c r="AA151" s="43"/>
      <c r="AB151" s="43"/>
      <c r="AC151" s="44"/>
      <c r="AD151" s="44"/>
      <c r="AE151" s="44"/>
      <c r="AF151" s="44"/>
      <c r="AG151" s="44"/>
      <c r="AH151" s="44"/>
      <c r="AI151" s="44"/>
      <c r="AJ151" s="120"/>
      <c r="AK151" s="44"/>
      <c r="AL151" s="44"/>
      <c r="AM151" s="45"/>
      <c r="AN151" s="45"/>
      <c r="AO151" s="45"/>
      <c r="AP151" s="45"/>
      <c r="AQ151" s="45"/>
      <c r="AR151" s="45"/>
      <c r="AS151" s="45"/>
      <c r="AT151" s="45"/>
      <c r="AU151" s="45"/>
      <c r="AV151" s="45"/>
      <c r="AW151" s="45"/>
      <c r="AX151" s="45"/>
      <c r="AY151" s="45"/>
      <c r="BA151" s="2">
        <f t="shared" si="37"/>
        <v>0</v>
      </c>
      <c r="BB151" s="2" t="str">
        <f t="shared" si="71"/>
        <v/>
      </c>
      <c r="BC151" s="2" t="str">
        <f t="shared" si="72"/>
        <v/>
      </c>
      <c r="BD151" s="2" t="str">
        <f t="shared" si="73"/>
        <v/>
      </c>
      <c r="BE151" s="2" t="str">
        <f t="shared" si="74"/>
        <v/>
      </c>
      <c r="BF151" s="2" t="str">
        <f t="shared" si="75"/>
        <v/>
      </c>
      <c r="BG151" s="2" t="str">
        <f t="shared" si="76"/>
        <v/>
      </c>
      <c r="BH151" s="2" t="str">
        <f t="shared" si="77"/>
        <v/>
      </c>
      <c r="BI151" s="31" t="str">
        <f t="shared" si="78"/>
        <v/>
      </c>
      <c r="BK151" s="5">
        <f t="shared" si="79"/>
        <v>0</v>
      </c>
      <c r="BL151" s="3">
        <f t="shared" si="80"/>
        <v>0</v>
      </c>
      <c r="BM151" s="3">
        <f t="shared" si="81"/>
        <v>0</v>
      </c>
      <c r="BN151" s="3">
        <f t="shared" si="82"/>
        <v>0</v>
      </c>
      <c r="BO151" s="3">
        <f t="shared" si="83"/>
        <v>0</v>
      </c>
      <c r="BP151" s="93">
        <f t="shared" si="84"/>
        <v>0</v>
      </c>
      <c r="BQ151" s="93">
        <f t="shared" si="85"/>
        <v>0</v>
      </c>
      <c r="BR151" s="93">
        <f t="shared" si="86"/>
        <v>0</v>
      </c>
      <c r="BS151" s="93">
        <f t="shared" si="87"/>
        <v>0</v>
      </c>
      <c r="BT151" s="93">
        <f t="shared" si="88"/>
        <v>0</v>
      </c>
    </row>
    <row r="152" spans="2:72" x14ac:dyDescent="0.2">
      <c r="B152" s="2" t="str">
        <f t="shared" si="70"/>
        <v>-</v>
      </c>
      <c r="C152" s="22"/>
      <c r="D152" s="22"/>
      <c r="E152" s="39"/>
      <c r="F152" s="40"/>
      <c r="G152" s="41"/>
      <c r="H152" s="41"/>
      <c r="I152" s="39"/>
      <c r="J152" s="42"/>
      <c r="K152" s="39"/>
      <c r="L152" s="39"/>
      <c r="M152" s="43"/>
      <c r="N152" s="39"/>
      <c r="O152" s="43"/>
      <c r="P152" s="39"/>
      <c r="Q152" s="43"/>
      <c r="R152" s="39"/>
      <c r="S152" s="43"/>
      <c r="T152" s="43"/>
      <c r="U152" s="43"/>
      <c r="V152" s="43"/>
      <c r="W152" s="43"/>
      <c r="X152" s="43"/>
      <c r="Y152" s="43"/>
      <c r="Z152" s="43"/>
      <c r="AA152" s="43"/>
      <c r="AB152" s="43"/>
      <c r="AC152" s="44"/>
      <c r="AD152" s="44"/>
      <c r="AE152" s="44"/>
      <c r="AF152" s="44"/>
      <c r="AG152" s="44"/>
      <c r="AH152" s="44"/>
      <c r="AI152" s="44"/>
      <c r="AJ152" s="120"/>
      <c r="AK152" s="44"/>
      <c r="AL152" s="44"/>
      <c r="AM152" s="45"/>
      <c r="AN152" s="45"/>
      <c r="AO152" s="45"/>
      <c r="AP152" s="45"/>
      <c r="AQ152" s="45"/>
      <c r="AR152" s="45"/>
      <c r="AS152" s="45"/>
      <c r="AT152" s="45"/>
      <c r="AU152" s="45"/>
      <c r="AV152" s="45"/>
      <c r="AW152" s="45"/>
      <c r="AX152" s="45"/>
      <c r="AY152" s="45"/>
      <c r="BA152" s="2">
        <f t="shared" si="37"/>
        <v>0</v>
      </c>
      <c r="BB152" s="2" t="str">
        <f t="shared" si="71"/>
        <v/>
      </c>
      <c r="BC152" s="2" t="str">
        <f t="shared" si="72"/>
        <v/>
      </c>
      <c r="BD152" s="2" t="str">
        <f t="shared" si="73"/>
        <v/>
      </c>
      <c r="BE152" s="2" t="str">
        <f t="shared" si="74"/>
        <v/>
      </c>
      <c r="BF152" s="2" t="str">
        <f t="shared" si="75"/>
        <v/>
      </c>
      <c r="BG152" s="2" t="str">
        <f t="shared" si="76"/>
        <v/>
      </c>
      <c r="BH152" s="2" t="str">
        <f t="shared" si="77"/>
        <v/>
      </c>
      <c r="BI152" s="31" t="str">
        <f t="shared" si="78"/>
        <v/>
      </c>
      <c r="BK152" s="5">
        <f t="shared" si="79"/>
        <v>0</v>
      </c>
      <c r="BL152" s="3">
        <f t="shared" si="80"/>
        <v>0</v>
      </c>
      <c r="BM152" s="3">
        <f t="shared" si="81"/>
        <v>0</v>
      </c>
      <c r="BN152" s="3">
        <f t="shared" si="82"/>
        <v>0</v>
      </c>
      <c r="BO152" s="3">
        <f t="shared" si="83"/>
        <v>0</v>
      </c>
      <c r="BP152" s="93">
        <f t="shared" si="84"/>
        <v>0</v>
      </c>
      <c r="BQ152" s="93">
        <f t="shared" si="85"/>
        <v>0</v>
      </c>
      <c r="BR152" s="93">
        <f t="shared" si="86"/>
        <v>0</v>
      </c>
      <c r="BS152" s="93">
        <f t="shared" si="87"/>
        <v>0</v>
      </c>
      <c r="BT152" s="93">
        <f t="shared" si="88"/>
        <v>0</v>
      </c>
    </row>
    <row r="153" spans="2:72" x14ac:dyDescent="0.2">
      <c r="B153" s="2" t="str">
        <f t="shared" si="70"/>
        <v>-</v>
      </c>
      <c r="C153" s="22"/>
      <c r="D153" s="22"/>
      <c r="E153" s="39"/>
      <c r="F153" s="40"/>
      <c r="G153" s="41"/>
      <c r="H153" s="41"/>
      <c r="I153" s="39"/>
      <c r="J153" s="42"/>
      <c r="K153" s="39"/>
      <c r="L153" s="39"/>
      <c r="M153" s="43"/>
      <c r="N153" s="39"/>
      <c r="O153" s="43"/>
      <c r="P153" s="39"/>
      <c r="Q153" s="43"/>
      <c r="R153" s="39"/>
      <c r="S153" s="43"/>
      <c r="T153" s="43"/>
      <c r="U153" s="43"/>
      <c r="V153" s="43"/>
      <c r="W153" s="43"/>
      <c r="X153" s="43"/>
      <c r="Y153" s="43"/>
      <c r="Z153" s="43"/>
      <c r="AA153" s="43"/>
      <c r="AB153" s="43"/>
      <c r="AC153" s="44"/>
      <c r="AD153" s="44"/>
      <c r="AE153" s="44"/>
      <c r="AF153" s="44"/>
      <c r="AG153" s="44"/>
      <c r="AH153" s="44"/>
      <c r="AI153" s="44"/>
      <c r="AJ153" s="120"/>
      <c r="AK153" s="44"/>
      <c r="AL153" s="44"/>
      <c r="AM153" s="45"/>
      <c r="AN153" s="45"/>
      <c r="AO153" s="45"/>
      <c r="AP153" s="45"/>
      <c r="AQ153" s="45"/>
      <c r="AR153" s="45"/>
      <c r="AS153" s="45"/>
      <c r="AT153" s="45"/>
      <c r="AU153" s="45"/>
      <c r="AV153" s="45"/>
      <c r="AW153" s="45"/>
      <c r="AX153" s="45"/>
      <c r="AY153" s="45"/>
      <c r="BA153" s="2">
        <f t="shared" si="37"/>
        <v>0</v>
      </c>
      <c r="BB153" s="2" t="str">
        <f t="shared" si="71"/>
        <v/>
      </c>
      <c r="BC153" s="2" t="str">
        <f t="shared" si="72"/>
        <v/>
      </c>
      <c r="BD153" s="2" t="str">
        <f t="shared" si="73"/>
        <v/>
      </c>
      <c r="BE153" s="2" t="str">
        <f t="shared" si="74"/>
        <v/>
      </c>
      <c r="BF153" s="2" t="str">
        <f t="shared" si="75"/>
        <v/>
      </c>
      <c r="BG153" s="2" t="str">
        <f t="shared" si="76"/>
        <v/>
      </c>
      <c r="BH153" s="2" t="str">
        <f t="shared" si="77"/>
        <v/>
      </c>
      <c r="BI153" s="31" t="str">
        <f t="shared" si="78"/>
        <v/>
      </c>
      <c r="BK153" s="5">
        <f t="shared" si="79"/>
        <v>0</v>
      </c>
      <c r="BL153" s="3">
        <f t="shared" si="80"/>
        <v>0</v>
      </c>
      <c r="BM153" s="3">
        <f t="shared" si="81"/>
        <v>0</v>
      </c>
      <c r="BN153" s="3">
        <f t="shared" si="82"/>
        <v>0</v>
      </c>
      <c r="BO153" s="3">
        <f t="shared" si="83"/>
        <v>0</v>
      </c>
      <c r="BP153" s="93">
        <f t="shared" si="84"/>
        <v>0</v>
      </c>
      <c r="BQ153" s="93">
        <f t="shared" si="85"/>
        <v>0</v>
      </c>
      <c r="BR153" s="93">
        <f t="shared" si="86"/>
        <v>0</v>
      </c>
      <c r="BS153" s="93">
        <f t="shared" si="87"/>
        <v>0</v>
      </c>
      <c r="BT153" s="93">
        <f t="shared" si="88"/>
        <v>0</v>
      </c>
    </row>
    <row r="154" spans="2:72" x14ac:dyDescent="0.2">
      <c r="B154" s="2" t="str">
        <f t="shared" si="70"/>
        <v>-</v>
      </c>
      <c r="C154" s="22"/>
      <c r="D154" s="22"/>
      <c r="E154" s="39"/>
      <c r="F154" s="40"/>
      <c r="G154" s="41"/>
      <c r="H154" s="41"/>
      <c r="I154" s="39"/>
      <c r="J154" s="42"/>
      <c r="K154" s="39"/>
      <c r="L154" s="39"/>
      <c r="M154" s="43"/>
      <c r="N154" s="39"/>
      <c r="O154" s="43"/>
      <c r="P154" s="39"/>
      <c r="Q154" s="43"/>
      <c r="R154" s="39"/>
      <c r="S154" s="43"/>
      <c r="T154" s="43"/>
      <c r="U154" s="43"/>
      <c r="V154" s="43"/>
      <c r="W154" s="43"/>
      <c r="X154" s="43"/>
      <c r="Y154" s="43"/>
      <c r="Z154" s="43"/>
      <c r="AA154" s="43"/>
      <c r="AB154" s="43"/>
      <c r="AC154" s="44"/>
      <c r="AD154" s="44"/>
      <c r="AE154" s="44"/>
      <c r="AF154" s="44"/>
      <c r="AG154" s="44"/>
      <c r="AH154" s="44"/>
      <c r="AI154" s="44"/>
      <c r="AJ154" s="120"/>
      <c r="AK154" s="44"/>
      <c r="AL154" s="44"/>
      <c r="AM154" s="45"/>
      <c r="AN154" s="45"/>
      <c r="AO154" s="45"/>
      <c r="AP154" s="45"/>
      <c r="AQ154" s="45"/>
      <c r="AR154" s="45"/>
      <c r="AS154" s="45"/>
      <c r="AT154" s="45"/>
      <c r="AU154" s="45"/>
      <c r="AV154" s="45"/>
      <c r="AW154" s="45"/>
      <c r="AX154" s="45"/>
      <c r="AY154" s="45"/>
      <c r="BA154" s="2">
        <f t="shared" si="37"/>
        <v>0</v>
      </c>
      <c r="BB154" s="2" t="str">
        <f t="shared" si="71"/>
        <v/>
      </c>
      <c r="BC154" s="2" t="str">
        <f t="shared" si="72"/>
        <v/>
      </c>
      <c r="BD154" s="2" t="str">
        <f t="shared" si="73"/>
        <v/>
      </c>
      <c r="BE154" s="2" t="str">
        <f t="shared" si="74"/>
        <v/>
      </c>
      <c r="BF154" s="2" t="str">
        <f t="shared" si="75"/>
        <v/>
      </c>
      <c r="BG154" s="2" t="str">
        <f t="shared" si="76"/>
        <v/>
      </c>
      <c r="BH154" s="2" t="str">
        <f t="shared" si="77"/>
        <v/>
      </c>
      <c r="BI154" s="31" t="str">
        <f t="shared" si="78"/>
        <v/>
      </c>
      <c r="BK154" s="5">
        <f t="shared" si="79"/>
        <v>0</v>
      </c>
      <c r="BL154" s="3">
        <f t="shared" si="80"/>
        <v>0</v>
      </c>
      <c r="BM154" s="3">
        <f t="shared" si="81"/>
        <v>0</v>
      </c>
      <c r="BN154" s="3">
        <f t="shared" si="82"/>
        <v>0</v>
      </c>
      <c r="BO154" s="3">
        <f t="shared" si="83"/>
        <v>0</v>
      </c>
      <c r="BP154" s="93">
        <f t="shared" si="84"/>
        <v>0</v>
      </c>
      <c r="BQ154" s="93">
        <f t="shared" si="85"/>
        <v>0</v>
      </c>
      <c r="BR154" s="93">
        <f t="shared" si="86"/>
        <v>0</v>
      </c>
      <c r="BS154" s="93">
        <f t="shared" si="87"/>
        <v>0</v>
      </c>
      <c r="BT154" s="93">
        <f t="shared" si="88"/>
        <v>0</v>
      </c>
    </row>
    <row r="155" spans="2:72" x14ac:dyDescent="0.2">
      <c r="B155" s="2" t="str">
        <f t="shared" si="70"/>
        <v>-</v>
      </c>
      <c r="C155" s="22"/>
      <c r="D155" s="22"/>
      <c r="E155" s="39"/>
      <c r="F155" s="40"/>
      <c r="G155" s="41"/>
      <c r="H155" s="41"/>
      <c r="I155" s="39"/>
      <c r="J155" s="42"/>
      <c r="K155" s="39"/>
      <c r="L155" s="39"/>
      <c r="M155" s="43"/>
      <c r="N155" s="39"/>
      <c r="O155" s="43"/>
      <c r="P155" s="39"/>
      <c r="Q155" s="43"/>
      <c r="R155" s="39"/>
      <c r="S155" s="43"/>
      <c r="T155" s="43"/>
      <c r="U155" s="43"/>
      <c r="V155" s="43"/>
      <c r="W155" s="43"/>
      <c r="X155" s="43"/>
      <c r="Y155" s="43"/>
      <c r="Z155" s="43"/>
      <c r="AA155" s="43"/>
      <c r="AB155" s="43"/>
      <c r="AC155" s="44"/>
      <c r="AD155" s="44"/>
      <c r="AE155" s="44"/>
      <c r="AF155" s="44"/>
      <c r="AG155" s="44"/>
      <c r="AH155" s="44"/>
      <c r="AI155" s="44"/>
      <c r="AJ155" s="120"/>
      <c r="AK155" s="44"/>
      <c r="AL155" s="44"/>
      <c r="AM155" s="45"/>
      <c r="AN155" s="45"/>
      <c r="AO155" s="45"/>
      <c r="AP155" s="45"/>
      <c r="AQ155" s="45"/>
      <c r="AR155" s="45"/>
      <c r="AS155" s="45"/>
      <c r="AT155" s="45"/>
      <c r="AU155" s="45"/>
      <c r="AV155" s="45"/>
      <c r="AW155" s="45"/>
      <c r="AX155" s="45"/>
      <c r="AY155" s="45"/>
      <c r="BA155" s="2">
        <f t="shared" si="37"/>
        <v>0</v>
      </c>
      <c r="BB155" s="2" t="str">
        <f t="shared" si="71"/>
        <v/>
      </c>
      <c r="BC155" s="2" t="str">
        <f t="shared" si="72"/>
        <v/>
      </c>
      <c r="BD155" s="2" t="str">
        <f t="shared" si="73"/>
        <v/>
      </c>
      <c r="BE155" s="2" t="str">
        <f t="shared" si="74"/>
        <v/>
      </c>
      <c r="BF155" s="2" t="str">
        <f t="shared" si="75"/>
        <v/>
      </c>
      <c r="BG155" s="2" t="str">
        <f t="shared" si="76"/>
        <v/>
      </c>
      <c r="BH155" s="2" t="str">
        <f t="shared" si="77"/>
        <v/>
      </c>
      <c r="BI155" s="31" t="str">
        <f t="shared" si="78"/>
        <v/>
      </c>
      <c r="BK155" s="5">
        <f t="shared" si="79"/>
        <v>0</v>
      </c>
      <c r="BL155" s="3">
        <f t="shared" si="80"/>
        <v>0</v>
      </c>
      <c r="BM155" s="3">
        <f t="shared" si="81"/>
        <v>0</v>
      </c>
      <c r="BN155" s="3">
        <f t="shared" si="82"/>
        <v>0</v>
      </c>
      <c r="BO155" s="3">
        <f t="shared" si="83"/>
        <v>0</v>
      </c>
      <c r="BP155" s="93">
        <f t="shared" si="84"/>
        <v>0</v>
      </c>
      <c r="BQ155" s="93">
        <f t="shared" si="85"/>
        <v>0</v>
      </c>
      <c r="BR155" s="93">
        <f t="shared" si="86"/>
        <v>0</v>
      </c>
      <c r="BS155" s="93">
        <f t="shared" si="87"/>
        <v>0</v>
      </c>
      <c r="BT155" s="93">
        <f t="shared" si="88"/>
        <v>0</v>
      </c>
    </row>
    <row r="156" spans="2:72" x14ac:dyDescent="0.2">
      <c r="B156" s="2" t="str">
        <f t="shared" si="70"/>
        <v>-</v>
      </c>
      <c r="C156" s="22"/>
      <c r="D156" s="22"/>
      <c r="E156" s="39"/>
      <c r="F156" s="40"/>
      <c r="G156" s="41"/>
      <c r="H156" s="41"/>
      <c r="I156" s="39"/>
      <c r="J156" s="42"/>
      <c r="K156" s="39"/>
      <c r="L156" s="39"/>
      <c r="M156" s="43"/>
      <c r="N156" s="39"/>
      <c r="O156" s="43"/>
      <c r="P156" s="39"/>
      <c r="Q156" s="43"/>
      <c r="R156" s="39"/>
      <c r="S156" s="43"/>
      <c r="T156" s="43"/>
      <c r="U156" s="43"/>
      <c r="V156" s="43"/>
      <c r="W156" s="43"/>
      <c r="X156" s="43"/>
      <c r="Y156" s="43"/>
      <c r="Z156" s="43"/>
      <c r="AA156" s="43"/>
      <c r="AB156" s="43"/>
      <c r="AC156" s="44"/>
      <c r="AD156" s="44"/>
      <c r="AE156" s="44"/>
      <c r="AF156" s="44"/>
      <c r="AG156" s="44"/>
      <c r="AH156" s="44"/>
      <c r="AI156" s="44"/>
      <c r="AJ156" s="120"/>
      <c r="AK156" s="44"/>
      <c r="AL156" s="44"/>
      <c r="AM156" s="45"/>
      <c r="AN156" s="45"/>
      <c r="AO156" s="45"/>
      <c r="AP156" s="45"/>
      <c r="AQ156" s="45"/>
      <c r="AR156" s="45"/>
      <c r="AS156" s="45"/>
      <c r="AT156" s="45"/>
      <c r="AU156" s="45"/>
      <c r="AV156" s="45"/>
      <c r="AW156" s="45"/>
      <c r="AX156" s="45"/>
      <c r="AY156" s="45"/>
      <c r="BA156" s="2">
        <f t="shared" si="37"/>
        <v>0</v>
      </c>
      <c r="BB156" s="2" t="str">
        <f t="shared" si="71"/>
        <v/>
      </c>
      <c r="BC156" s="2" t="str">
        <f t="shared" si="72"/>
        <v/>
      </c>
      <c r="BD156" s="2" t="str">
        <f t="shared" si="73"/>
        <v/>
      </c>
      <c r="BE156" s="2" t="str">
        <f t="shared" si="74"/>
        <v/>
      </c>
      <c r="BF156" s="2" t="str">
        <f t="shared" si="75"/>
        <v/>
      </c>
      <c r="BG156" s="2" t="str">
        <f t="shared" si="76"/>
        <v/>
      </c>
      <c r="BH156" s="2" t="str">
        <f t="shared" si="77"/>
        <v/>
      </c>
      <c r="BI156" s="31" t="str">
        <f t="shared" si="78"/>
        <v/>
      </c>
      <c r="BK156" s="5">
        <f t="shared" si="79"/>
        <v>0</v>
      </c>
      <c r="BL156" s="3">
        <f t="shared" si="80"/>
        <v>0</v>
      </c>
      <c r="BM156" s="3">
        <f t="shared" si="81"/>
        <v>0</v>
      </c>
      <c r="BN156" s="3">
        <f t="shared" si="82"/>
        <v>0</v>
      </c>
      <c r="BO156" s="3">
        <f t="shared" si="83"/>
        <v>0</v>
      </c>
      <c r="BP156" s="93">
        <f t="shared" si="84"/>
        <v>0</v>
      </c>
      <c r="BQ156" s="93">
        <f t="shared" si="85"/>
        <v>0</v>
      </c>
      <c r="BR156" s="93">
        <f t="shared" si="86"/>
        <v>0</v>
      </c>
      <c r="BS156" s="93">
        <f t="shared" si="87"/>
        <v>0</v>
      </c>
      <c r="BT156" s="93">
        <f t="shared" si="88"/>
        <v>0</v>
      </c>
    </row>
    <row r="157" spans="2:72" x14ac:dyDescent="0.2">
      <c r="B157" s="2" t="str">
        <f t="shared" si="70"/>
        <v>-</v>
      </c>
      <c r="C157" s="22"/>
      <c r="D157" s="22"/>
      <c r="E157" s="39"/>
      <c r="F157" s="40"/>
      <c r="G157" s="41"/>
      <c r="H157" s="41"/>
      <c r="I157" s="39"/>
      <c r="J157" s="42"/>
      <c r="K157" s="39"/>
      <c r="L157" s="39"/>
      <c r="M157" s="43"/>
      <c r="N157" s="39"/>
      <c r="O157" s="43"/>
      <c r="P157" s="39"/>
      <c r="Q157" s="43"/>
      <c r="R157" s="39"/>
      <c r="S157" s="43"/>
      <c r="T157" s="43"/>
      <c r="U157" s="43"/>
      <c r="V157" s="43"/>
      <c r="W157" s="43"/>
      <c r="X157" s="43"/>
      <c r="Y157" s="43"/>
      <c r="Z157" s="43"/>
      <c r="AA157" s="43"/>
      <c r="AB157" s="43"/>
      <c r="AC157" s="44"/>
      <c r="AD157" s="44"/>
      <c r="AE157" s="44"/>
      <c r="AF157" s="44"/>
      <c r="AG157" s="44"/>
      <c r="AH157" s="44"/>
      <c r="AI157" s="44"/>
      <c r="AJ157" s="120"/>
      <c r="AK157" s="44"/>
      <c r="AL157" s="44"/>
      <c r="AM157" s="45"/>
      <c r="AN157" s="45"/>
      <c r="AO157" s="45"/>
      <c r="AP157" s="45"/>
      <c r="AQ157" s="45"/>
      <c r="AR157" s="45"/>
      <c r="AS157" s="45"/>
      <c r="AT157" s="45"/>
      <c r="AU157" s="45"/>
      <c r="AV157" s="45"/>
      <c r="AW157" s="45"/>
      <c r="AX157" s="45"/>
      <c r="AY157" s="45"/>
      <c r="BA157" s="2">
        <f t="shared" si="37"/>
        <v>0</v>
      </c>
      <c r="BB157" s="2" t="str">
        <f t="shared" si="71"/>
        <v/>
      </c>
      <c r="BC157" s="2" t="str">
        <f t="shared" si="72"/>
        <v/>
      </c>
      <c r="BD157" s="2" t="str">
        <f t="shared" si="73"/>
        <v/>
      </c>
      <c r="BE157" s="2" t="str">
        <f t="shared" si="74"/>
        <v/>
      </c>
      <c r="BF157" s="2" t="str">
        <f t="shared" si="75"/>
        <v/>
      </c>
      <c r="BG157" s="2" t="str">
        <f t="shared" si="76"/>
        <v/>
      </c>
      <c r="BH157" s="2" t="str">
        <f t="shared" si="77"/>
        <v/>
      </c>
      <c r="BI157" s="31" t="str">
        <f t="shared" si="78"/>
        <v/>
      </c>
      <c r="BK157" s="5">
        <f t="shared" si="79"/>
        <v>0</v>
      </c>
      <c r="BL157" s="3">
        <f t="shared" si="80"/>
        <v>0</v>
      </c>
      <c r="BM157" s="3">
        <f t="shared" si="81"/>
        <v>0</v>
      </c>
      <c r="BN157" s="3">
        <f t="shared" si="82"/>
        <v>0</v>
      </c>
      <c r="BO157" s="3">
        <f t="shared" si="83"/>
        <v>0</v>
      </c>
      <c r="BP157" s="93">
        <f t="shared" si="84"/>
        <v>0</v>
      </c>
      <c r="BQ157" s="93">
        <f t="shared" si="85"/>
        <v>0</v>
      </c>
      <c r="BR157" s="93">
        <f t="shared" si="86"/>
        <v>0</v>
      </c>
      <c r="BS157" s="93">
        <f t="shared" si="87"/>
        <v>0</v>
      </c>
      <c r="BT157" s="93">
        <f t="shared" si="88"/>
        <v>0</v>
      </c>
    </row>
    <row r="158" spans="2:72" x14ac:dyDescent="0.2">
      <c r="B158" s="2" t="str">
        <f t="shared" si="70"/>
        <v>-</v>
      </c>
      <c r="C158" s="22"/>
      <c r="D158" s="22"/>
      <c r="E158" s="39"/>
      <c r="F158" s="40"/>
      <c r="G158" s="41"/>
      <c r="H158" s="41"/>
      <c r="I158" s="39"/>
      <c r="J158" s="42"/>
      <c r="K158" s="39"/>
      <c r="L158" s="39"/>
      <c r="M158" s="43"/>
      <c r="N158" s="39"/>
      <c r="O158" s="43"/>
      <c r="P158" s="39"/>
      <c r="Q158" s="43"/>
      <c r="R158" s="39"/>
      <c r="S158" s="43"/>
      <c r="T158" s="43"/>
      <c r="U158" s="43"/>
      <c r="V158" s="43"/>
      <c r="W158" s="43"/>
      <c r="X158" s="43"/>
      <c r="Y158" s="43"/>
      <c r="Z158" s="43"/>
      <c r="AA158" s="43"/>
      <c r="AB158" s="43"/>
      <c r="AC158" s="44"/>
      <c r="AD158" s="44"/>
      <c r="AE158" s="44"/>
      <c r="AF158" s="44"/>
      <c r="AG158" s="44"/>
      <c r="AH158" s="44"/>
      <c r="AI158" s="44"/>
      <c r="AJ158" s="120"/>
      <c r="AK158" s="44"/>
      <c r="AL158" s="44"/>
      <c r="AM158" s="45"/>
      <c r="AN158" s="45"/>
      <c r="AO158" s="45"/>
      <c r="AP158" s="45"/>
      <c r="AQ158" s="45"/>
      <c r="AR158" s="45"/>
      <c r="AS158" s="45"/>
      <c r="AT158" s="45"/>
      <c r="AU158" s="45"/>
      <c r="AV158" s="45"/>
      <c r="AW158" s="45"/>
      <c r="AX158" s="45"/>
      <c r="AY158" s="45"/>
      <c r="BA158" s="2">
        <f t="shared" si="37"/>
        <v>0</v>
      </c>
      <c r="BB158" s="2" t="str">
        <f t="shared" si="71"/>
        <v/>
      </c>
      <c r="BC158" s="2" t="str">
        <f t="shared" si="72"/>
        <v/>
      </c>
      <c r="BD158" s="2" t="str">
        <f t="shared" si="73"/>
        <v/>
      </c>
      <c r="BE158" s="2" t="str">
        <f t="shared" si="74"/>
        <v/>
      </c>
      <c r="BF158" s="2" t="str">
        <f t="shared" si="75"/>
        <v/>
      </c>
      <c r="BG158" s="2" t="str">
        <f t="shared" si="76"/>
        <v/>
      </c>
      <c r="BH158" s="2" t="str">
        <f t="shared" si="77"/>
        <v/>
      </c>
      <c r="BI158" s="31" t="str">
        <f t="shared" si="78"/>
        <v/>
      </c>
      <c r="BK158" s="5">
        <f t="shared" si="79"/>
        <v>0</v>
      </c>
      <c r="BL158" s="3">
        <f t="shared" si="80"/>
        <v>0</v>
      </c>
      <c r="BM158" s="3">
        <f t="shared" si="81"/>
        <v>0</v>
      </c>
      <c r="BN158" s="3">
        <f t="shared" si="82"/>
        <v>0</v>
      </c>
      <c r="BO158" s="3">
        <f t="shared" si="83"/>
        <v>0</v>
      </c>
      <c r="BP158" s="93">
        <f t="shared" si="84"/>
        <v>0</v>
      </c>
      <c r="BQ158" s="93">
        <f t="shared" si="85"/>
        <v>0</v>
      </c>
      <c r="BR158" s="93">
        <f t="shared" si="86"/>
        <v>0</v>
      </c>
      <c r="BS158" s="93">
        <f t="shared" si="87"/>
        <v>0</v>
      </c>
      <c r="BT158" s="93">
        <f t="shared" si="88"/>
        <v>0</v>
      </c>
    </row>
    <row r="159" spans="2:72" x14ac:dyDescent="0.2">
      <c r="B159" s="2" t="str">
        <f t="shared" si="70"/>
        <v>-</v>
      </c>
      <c r="C159" s="22"/>
      <c r="D159" s="22"/>
      <c r="E159" s="39"/>
      <c r="F159" s="40"/>
      <c r="G159" s="41"/>
      <c r="H159" s="41"/>
      <c r="I159" s="39"/>
      <c r="J159" s="42"/>
      <c r="K159" s="39"/>
      <c r="L159" s="39"/>
      <c r="M159" s="43"/>
      <c r="N159" s="39"/>
      <c r="O159" s="43"/>
      <c r="P159" s="39"/>
      <c r="Q159" s="43"/>
      <c r="R159" s="39"/>
      <c r="S159" s="43"/>
      <c r="T159" s="43"/>
      <c r="U159" s="43"/>
      <c r="V159" s="43"/>
      <c r="W159" s="43"/>
      <c r="X159" s="43"/>
      <c r="Y159" s="43"/>
      <c r="Z159" s="43"/>
      <c r="AA159" s="43"/>
      <c r="AB159" s="43"/>
      <c r="AC159" s="44"/>
      <c r="AD159" s="44"/>
      <c r="AE159" s="44"/>
      <c r="AF159" s="44"/>
      <c r="AG159" s="44"/>
      <c r="AH159" s="44"/>
      <c r="AI159" s="44"/>
      <c r="AJ159" s="120"/>
      <c r="AK159" s="44"/>
      <c r="AL159" s="44"/>
      <c r="AM159" s="45"/>
      <c r="AN159" s="45"/>
      <c r="AO159" s="45"/>
      <c r="AP159" s="45"/>
      <c r="AQ159" s="45"/>
      <c r="AR159" s="45"/>
      <c r="AS159" s="45"/>
      <c r="AT159" s="45"/>
      <c r="AU159" s="45"/>
      <c r="AV159" s="45"/>
      <c r="AW159" s="45"/>
      <c r="AX159" s="45"/>
      <c r="AY159" s="45"/>
      <c r="BA159" s="2">
        <f t="shared" si="37"/>
        <v>0</v>
      </c>
      <c r="BB159" s="2" t="str">
        <f t="shared" si="71"/>
        <v/>
      </c>
      <c r="BC159" s="2" t="str">
        <f t="shared" si="72"/>
        <v/>
      </c>
      <c r="BD159" s="2" t="str">
        <f t="shared" si="73"/>
        <v/>
      </c>
      <c r="BE159" s="2" t="str">
        <f t="shared" si="74"/>
        <v/>
      </c>
      <c r="BF159" s="2" t="str">
        <f t="shared" si="75"/>
        <v/>
      </c>
      <c r="BG159" s="2" t="str">
        <f t="shared" si="76"/>
        <v/>
      </c>
      <c r="BH159" s="2" t="str">
        <f t="shared" si="77"/>
        <v/>
      </c>
      <c r="BI159" s="31" t="str">
        <f t="shared" si="78"/>
        <v/>
      </c>
      <c r="BK159" s="5">
        <f t="shared" si="79"/>
        <v>0</v>
      </c>
      <c r="BL159" s="3">
        <f t="shared" si="80"/>
        <v>0</v>
      </c>
      <c r="BM159" s="3">
        <f t="shared" si="81"/>
        <v>0</v>
      </c>
      <c r="BN159" s="3">
        <f t="shared" si="82"/>
        <v>0</v>
      </c>
      <c r="BO159" s="3">
        <f t="shared" si="83"/>
        <v>0</v>
      </c>
      <c r="BP159" s="93">
        <f t="shared" si="84"/>
        <v>0</v>
      </c>
      <c r="BQ159" s="93">
        <f t="shared" si="85"/>
        <v>0</v>
      </c>
      <c r="BR159" s="93">
        <f t="shared" si="86"/>
        <v>0</v>
      </c>
      <c r="BS159" s="93">
        <f t="shared" si="87"/>
        <v>0</v>
      </c>
      <c r="BT159" s="93">
        <f t="shared" si="88"/>
        <v>0</v>
      </c>
    </row>
    <row r="160" spans="2:72" x14ac:dyDescent="0.2">
      <c r="B160" s="2" t="str">
        <f t="shared" si="70"/>
        <v>-</v>
      </c>
      <c r="C160" s="22"/>
      <c r="D160" s="22"/>
      <c r="E160" s="39"/>
      <c r="F160" s="40"/>
      <c r="G160" s="41"/>
      <c r="H160" s="41"/>
      <c r="I160" s="39"/>
      <c r="J160" s="42"/>
      <c r="K160" s="39"/>
      <c r="L160" s="39"/>
      <c r="M160" s="43"/>
      <c r="N160" s="39"/>
      <c r="O160" s="43"/>
      <c r="P160" s="39"/>
      <c r="Q160" s="43"/>
      <c r="R160" s="39"/>
      <c r="S160" s="43"/>
      <c r="T160" s="43"/>
      <c r="U160" s="43"/>
      <c r="V160" s="43"/>
      <c r="W160" s="43"/>
      <c r="X160" s="43"/>
      <c r="Y160" s="43"/>
      <c r="Z160" s="43"/>
      <c r="AA160" s="43"/>
      <c r="AB160" s="43"/>
      <c r="AC160" s="44"/>
      <c r="AD160" s="44"/>
      <c r="AE160" s="44"/>
      <c r="AF160" s="44"/>
      <c r="AG160" s="44"/>
      <c r="AH160" s="44"/>
      <c r="AI160" s="44"/>
      <c r="AJ160" s="120"/>
      <c r="AK160" s="44"/>
      <c r="AL160" s="44"/>
      <c r="AM160" s="45"/>
      <c r="AN160" s="45"/>
      <c r="AO160" s="45"/>
      <c r="AP160" s="45"/>
      <c r="AQ160" s="45"/>
      <c r="AR160" s="45"/>
      <c r="AS160" s="45"/>
      <c r="AT160" s="45"/>
      <c r="AU160" s="45"/>
      <c r="AV160" s="45"/>
      <c r="AW160" s="45"/>
      <c r="AX160" s="45"/>
      <c r="AY160" s="45"/>
      <c r="BA160" s="2">
        <f t="shared" si="37"/>
        <v>0</v>
      </c>
      <c r="BB160" s="2" t="str">
        <f t="shared" si="71"/>
        <v/>
      </c>
      <c r="BC160" s="2" t="str">
        <f t="shared" si="72"/>
        <v/>
      </c>
      <c r="BD160" s="2" t="str">
        <f t="shared" si="73"/>
        <v/>
      </c>
      <c r="BE160" s="2" t="str">
        <f t="shared" si="74"/>
        <v/>
      </c>
      <c r="BF160" s="2" t="str">
        <f t="shared" si="75"/>
        <v/>
      </c>
      <c r="BG160" s="2" t="str">
        <f t="shared" si="76"/>
        <v/>
      </c>
      <c r="BH160" s="2" t="str">
        <f t="shared" si="77"/>
        <v/>
      </c>
      <c r="BI160" s="31" t="str">
        <f t="shared" si="78"/>
        <v/>
      </c>
      <c r="BK160" s="5">
        <f t="shared" si="79"/>
        <v>0</v>
      </c>
      <c r="BL160" s="3">
        <f t="shared" si="80"/>
        <v>0</v>
      </c>
      <c r="BM160" s="3">
        <f t="shared" si="81"/>
        <v>0</v>
      </c>
      <c r="BN160" s="3">
        <f t="shared" si="82"/>
        <v>0</v>
      </c>
      <c r="BO160" s="3">
        <f t="shared" si="83"/>
        <v>0</v>
      </c>
      <c r="BP160" s="93">
        <f t="shared" si="84"/>
        <v>0</v>
      </c>
      <c r="BQ160" s="93">
        <f t="shared" si="85"/>
        <v>0</v>
      </c>
      <c r="BR160" s="93">
        <f t="shared" si="86"/>
        <v>0</v>
      </c>
      <c r="BS160" s="93">
        <f t="shared" si="87"/>
        <v>0</v>
      </c>
      <c r="BT160" s="93">
        <f t="shared" si="88"/>
        <v>0</v>
      </c>
    </row>
    <row r="161" spans="2:72" x14ac:dyDescent="0.2">
      <c r="B161" s="2" t="str">
        <f t="shared" si="70"/>
        <v>-</v>
      </c>
      <c r="C161" s="22"/>
      <c r="D161" s="22"/>
      <c r="E161" s="39"/>
      <c r="F161" s="40"/>
      <c r="G161" s="41"/>
      <c r="H161" s="41"/>
      <c r="I161" s="39"/>
      <c r="J161" s="42"/>
      <c r="K161" s="39"/>
      <c r="L161" s="39"/>
      <c r="M161" s="43"/>
      <c r="N161" s="39"/>
      <c r="O161" s="43"/>
      <c r="P161" s="39"/>
      <c r="Q161" s="43"/>
      <c r="R161" s="39"/>
      <c r="S161" s="43"/>
      <c r="T161" s="43"/>
      <c r="U161" s="43"/>
      <c r="V161" s="43"/>
      <c r="W161" s="43"/>
      <c r="X161" s="43"/>
      <c r="Y161" s="43"/>
      <c r="Z161" s="43"/>
      <c r="AA161" s="43"/>
      <c r="AB161" s="43"/>
      <c r="AC161" s="44"/>
      <c r="AD161" s="44"/>
      <c r="AE161" s="44"/>
      <c r="AF161" s="44"/>
      <c r="AG161" s="44"/>
      <c r="AH161" s="44"/>
      <c r="AI161" s="44"/>
      <c r="AJ161" s="120"/>
      <c r="AK161" s="44"/>
      <c r="AL161" s="44"/>
      <c r="AM161" s="45"/>
      <c r="AN161" s="45"/>
      <c r="AO161" s="45"/>
      <c r="AP161" s="45"/>
      <c r="AQ161" s="45"/>
      <c r="AR161" s="45"/>
      <c r="AS161" s="45"/>
      <c r="AT161" s="45"/>
      <c r="AU161" s="45"/>
      <c r="AV161" s="45"/>
      <c r="AW161" s="45"/>
      <c r="AX161" s="45"/>
      <c r="AY161" s="45"/>
      <c r="BA161" s="2">
        <f t="shared" si="37"/>
        <v>0</v>
      </c>
      <c r="BB161" s="2" t="str">
        <f t="shared" si="71"/>
        <v/>
      </c>
      <c r="BC161" s="2" t="str">
        <f t="shared" si="72"/>
        <v/>
      </c>
      <c r="BD161" s="2" t="str">
        <f t="shared" si="73"/>
        <v/>
      </c>
      <c r="BE161" s="2" t="str">
        <f t="shared" si="74"/>
        <v/>
      </c>
      <c r="BF161" s="2" t="str">
        <f t="shared" si="75"/>
        <v/>
      </c>
      <c r="BG161" s="2" t="str">
        <f t="shared" si="76"/>
        <v/>
      </c>
      <c r="BH161" s="2" t="str">
        <f t="shared" si="77"/>
        <v/>
      </c>
      <c r="BI161" s="31" t="str">
        <f t="shared" si="78"/>
        <v/>
      </c>
      <c r="BK161" s="5">
        <f t="shared" si="79"/>
        <v>0</v>
      </c>
      <c r="BL161" s="3">
        <f t="shared" si="80"/>
        <v>0</v>
      </c>
      <c r="BM161" s="3">
        <f t="shared" si="81"/>
        <v>0</v>
      </c>
      <c r="BN161" s="3">
        <f t="shared" si="82"/>
        <v>0</v>
      </c>
      <c r="BO161" s="3">
        <f t="shared" si="83"/>
        <v>0</v>
      </c>
      <c r="BP161" s="93">
        <f t="shared" si="84"/>
        <v>0</v>
      </c>
      <c r="BQ161" s="93">
        <f t="shared" si="85"/>
        <v>0</v>
      </c>
      <c r="BR161" s="93">
        <f t="shared" si="86"/>
        <v>0</v>
      </c>
      <c r="BS161" s="93">
        <f t="shared" si="87"/>
        <v>0</v>
      </c>
      <c r="BT161" s="93">
        <f t="shared" si="88"/>
        <v>0</v>
      </c>
    </row>
    <row r="162" spans="2:72" x14ac:dyDescent="0.2">
      <c r="B162" s="2" t="str">
        <f t="shared" si="70"/>
        <v>-</v>
      </c>
      <c r="C162" s="22"/>
      <c r="D162" s="22"/>
      <c r="E162" s="39"/>
      <c r="F162" s="40"/>
      <c r="G162" s="41"/>
      <c r="H162" s="41"/>
      <c r="I162" s="39"/>
      <c r="J162" s="42"/>
      <c r="K162" s="39"/>
      <c r="L162" s="39"/>
      <c r="M162" s="43"/>
      <c r="N162" s="39"/>
      <c r="O162" s="43"/>
      <c r="P162" s="39"/>
      <c r="Q162" s="43"/>
      <c r="R162" s="39"/>
      <c r="S162" s="43"/>
      <c r="T162" s="43"/>
      <c r="U162" s="43"/>
      <c r="V162" s="43"/>
      <c r="W162" s="43"/>
      <c r="X162" s="43"/>
      <c r="Y162" s="43"/>
      <c r="Z162" s="43"/>
      <c r="AA162" s="43"/>
      <c r="AB162" s="43"/>
      <c r="AC162" s="44"/>
      <c r="AD162" s="44"/>
      <c r="AE162" s="44"/>
      <c r="AF162" s="44"/>
      <c r="AG162" s="44"/>
      <c r="AH162" s="44"/>
      <c r="AI162" s="44"/>
      <c r="AJ162" s="120"/>
      <c r="AK162" s="44"/>
      <c r="AL162" s="44"/>
      <c r="AM162" s="45"/>
      <c r="AN162" s="45"/>
      <c r="AO162" s="45"/>
      <c r="AP162" s="45"/>
      <c r="AQ162" s="45"/>
      <c r="AR162" s="45"/>
      <c r="AS162" s="45"/>
      <c r="AT162" s="45"/>
      <c r="AU162" s="45"/>
      <c r="AV162" s="45"/>
      <c r="AW162" s="45"/>
      <c r="AX162" s="45"/>
      <c r="AY162" s="45"/>
      <c r="BA162" s="2">
        <f t="shared" si="37"/>
        <v>0</v>
      </c>
      <c r="BB162" s="2" t="str">
        <f t="shared" si="71"/>
        <v/>
      </c>
      <c r="BC162" s="2" t="str">
        <f t="shared" si="72"/>
        <v/>
      </c>
      <c r="BD162" s="2" t="str">
        <f t="shared" si="73"/>
        <v/>
      </c>
      <c r="BE162" s="2" t="str">
        <f t="shared" si="74"/>
        <v/>
      </c>
      <c r="BF162" s="2" t="str">
        <f t="shared" si="75"/>
        <v/>
      </c>
      <c r="BG162" s="2" t="str">
        <f t="shared" si="76"/>
        <v/>
      </c>
      <c r="BH162" s="2" t="str">
        <f t="shared" si="77"/>
        <v/>
      </c>
      <c r="BI162" s="31" t="str">
        <f t="shared" si="78"/>
        <v/>
      </c>
      <c r="BK162" s="5">
        <f t="shared" si="79"/>
        <v>0</v>
      </c>
      <c r="BL162" s="3">
        <f t="shared" si="80"/>
        <v>0</v>
      </c>
      <c r="BM162" s="3">
        <f t="shared" si="81"/>
        <v>0</v>
      </c>
      <c r="BN162" s="3">
        <f t="shared" si="82"/>
        <v>0</v>
      </c>
      <c r="BO162" s="3">
        <f t="shared" si="83"/>
        <v>0</v>
      </c>
      <c r="BP162" s="93">
        <f t="shared" si="84"/>
        <v>0</v>
      </c>
      <c r="BQ162" s="93">
        <f t="shared" si="85"/>
        <v>0</v>
      </c>
      <c r="BR162" s="93">
        <f t="shared" si="86"/>
        <v>0</v>
      </c>
      <c r="BS162" s="93">
        <f t="shared" si="87"/>
        <v>0</v>
      </c>
      <c r="BT162" s="93">
        <f t="shared" si="88"/>
        <v>0</v>
      </c>
    </row>
    <row r="163" spans="2:72" x14ac:dyDescent="0.2">
      <c r="B163" s="2" t="str">
        <f t="shared" si="70"/>
        <v>-</v>
      </c>
      <c r="C163" s="22"/>
      <c r="D163" s="22"/>
      <c r="E163" s="39"/>
      <c r="F163" s="40"/>
      <c r="G163" s="41"/>
      <c r="H163" s="41"/>
      <c r="I163" s="39"/>
      <c r="J163" s="42"/>
      <c r="K163" s="39"/>
      <c r="L163" s="39"/>
      <c r="M163" s="43"/>
      <c r="N163" s="39"/>
      <c r="O163" s="43"/>
      <c r="P163" s="39"/>
      <c r="Q163" s="43"/>
      <c r="R163" s="39"/>
      <c r="S163" s="43"/>
      <c r="T163" s="43"/>
      <c r="U163" s="43"/>
      <c r="V163" s="43"/>
      <c r="W163" s="43"/>
      <c r="X163" s="43"/>
      <c r="Y163" s="43"/>
      <c r="Z163" s="43"/>
      <c r="AA163" s="43"/>
      <c r="AB163" s="43"/>
      <c r="AC163" s="44"/>
      <c r="AD163" s="44"/>
      <c r="AE163" s="44"/>
      <c r="AF163" s="44"/>
      <c r="AG163" s="44"/>
      <c r="AH163" s="44"/>
      <c r="AI163" s="44"/>
      <c r="AJ163" s="120"/>
      <c r="AK163" s="44"/>
      <c r="AL163" s="44"/>
      <c r="AM163" s="45"/>
      <c r="AN163" s="45"/>
      <c r="AO163" s="45"/>
      <c r="AP163" s="45"/>
      <c r="AQ163" s="45"/>
      <c r="AR163" s="45"/>
      <c r="AS163" s="45"/>
      <c r="AT163" s="45"/>
      <c r="AU163" s="45"/>
      <c r="AV163" s="45"/>
      <c r="AW163" s="45"/>
      <c r="AX163" s="45"/>
      <c r="AY163" s="45"/>
      <c r="BA163" s="2">
        <f t="shared" si="37"/>
        <v>0</v>
      </c>
      <c r="BB163" s="2" t="str">
        <f t="shared" si="71"/>
        <v/>
      </c>
      <c r="BC163" s="2" t="str">
        <f t="shared" si="72"/>
        <v/>
      </c>
      <c r="BD163" s="2" t="str">
        <f t="shared" si="73"/>
        <v/>
      </c>
      <c r="BE163" s="2" t="str">
        <f t="shared" si="74"/>
        <v/>
      </c>
      <c r="BF163" s="2" t="str">
        <f t="shared" si="75"/>
        <v/>
      </c>
      <c r="BG163" s="2" t="str">
        <f t="shared" si="76"/>
        <v/>
      </c>
      <c r="BH163" s="2" t="str">
        <f t="shared" si="77"/>
        <v/>
      </c>
      <c r="BI163" s="31" t="str">
        <f t="shared" si="78"/>
        <v/>
      </c>
      <c r="BK163" s="5">
        <f t="shared" si="79"/>
        <v>0</v>
      </c>
      <c r="BL163" s="3">
        <f t="shared" si="80"/>
        <v>0</v>
      </c>
      <c r="BM163" s="3">
        <f t="shared" si="81"/>
        <v>0</v>
      </c>
      <c r="BN163" s="3">
        <f t="shared" si="82"/>
        <v>0</v>
      </c>
      <c r="BO163" s="3">
        <f t="shared" si="83"/>
        <v>0</v>
      </c>
      <c r="BP163" s="93">
        <f t="shared" si="84"/>
        <v>0</v>
      </c>
      <c r="BQ163" s="93">
        <f t="shared" si="85"/>
        <v>0</v>
      </c>
      <c r="BR163" s="93">
        <f t="shared" si="86"/>
        <v>0</v>
      </c>
      <c r="BS163" s="93">
        <f t="shared" si="87"/>
        <v>0</v>
      </c>
      <c r="BT163" s="93">
        <f t="shared" si="88"/>
        <v>0</v>
      </c>
    </row>
    <row r="164" spans="2:72" x14ac:dyDescent="0.2">
      <c r="B164" s="2" t="str">
        <f t="shared" si="70"/>
        <v>-</v>
      </c>
      <c r="C164" s="22"/>
      <c r="D164" s="22"/>
      <c r="E164" s="39"/>
      <c r="F164" s="40"/>
      <c r="G164" s="41"/>
      <c r="H164" s="41"/>
      <c r="I164" s="39"/>
      <c r="J164" s="42"/>
      <c r="K164" s="39"/>
      <c r="L164" s="39"/>
      <c r="M164" s="43"/>
      <c r="N164" s="39"/>
      <c r="O164" s="43"/>
      <c r="P164" s="39"/>
      <c r="Q164" s="43"/>
      <c r="R164" s="39"/>
      <c r="S164" s="43"/>
      <c r="T164" s="43"/>
      <c r="U164" s="43"/>
      <c r="V164" s="43"/>
      <c r="W164" s="43"/>
      <c r="X164" s="43"/>
      <c r="Y164" s="43"/>
      <c r="Z164" s="43"/>
      <c r="AA164" s="43"/>
      <c r="AB164" s="43"/>
      <c r="AC164" s="44"/>
      <c r="AD164" s="44"/>
      <c r="AE164" s="44"/>
      <c r="AF164" s="44"/>
      <c r="AG164" s="44"/>
      <c r="AH164" s="44"/>
      <c r="AI164" s="44"/>
      <c r="AJ164" s="120"/>
      <c r="AK164" s="44"/>
      <c r="AL164" s="44"/>
      <c r="AM164" s="45"/>
      <c r="AN164" s="45"/>
      <c r="AO164" s="45"/>
      <c r="AP164" s="45"/>
      <c r="AQ164" s="45"/>
      <c r="AR164" s="45"/>
      <c r="AS164" s="45"/>
      <c r="AT164" s="45"/>
      <c r="AU164" s="45"/>
      <c r="AV164" s="45"/>
      <c r="AW164" s="45"/>
      <c r="AX164" s="45"/>
      <c r="AY164" s="45"/>
      <c r="BA164" s="2">
        <f t="shared" si="37"/>
        <v>0</v>
      </c>
      <c r="BB164" s="2" t="str">
        <f t="shared" si="71"/>
        <v/>
      </c>
      <c r="BC164" s="2" t="str">
        <f t="shared" si="72"/>
        <v/>
      </c>
      <c r="BD164" s="2" t="str">
        <f t="shared" si="73"/>
        <v/>
      </c>
      <c r="BE164" s="2" t="str">
        <f t="shared" si="74"/>
        <v/>
      </c>
      <c r="BF164" s="2" t="str">
        <f t="shared" si="75"/>
        <v/>
      </c>
      <c r="BG164" s="2" t="str">
        <f t="shared" si="76"/>
        <v/>
      </c>
      <c r="BH164" s="2" t="str">
        <f t="shared" si="77"/>
        <v/>
      </c>
      <c r="BI164" s="31" t="str">
        <f t="shared" si="78"/>
        <v/>
      </c>
      <c r="BK164" s="5">
        <f t="shared" si="79"/>
        <v>0</v>
      </c>
      <c r="BL164" s="3">
        <f t="shared" si="80"/>
        <v>0</v>
      </c>
      <c r="BM164" s="3">
        <f t="shared" si="81"/>
        <v>0</v>
      </c>
      <c r="BN164" s="3">
        <f t="shared" si="82"/>
        <v>0</v>
      </c>
      <c r="BO164" s="3">
        <f t="shared" si="83"/>
        <v>0</v>
      </c>
      <c r="BP164" s="93">
        <f t="shared" si="84"/>
        <v>0</v>
      </c>
      <c r="BQ164" s="93">
        <f t="shared" si="85"/>
        <v>0</v>
      </c>
      <c r="BR164" s="93">
        <f t="shared" si="86"/>
        <v>0</v>
      </c>
      <c r="BS164" s="93">
        <f t="shared" si="87"/>
        <v>0</v>
      </c>
      <c r="BT164" s="93">
        <f t="shared" si="88"/>
        <v>0</v>
      </c>
    </row>
    <row r="165" spans="2:72" x14ac:dyDescent="0.2">
      <c r="B165" s="2" t="str">
        <f t="shared" si="70"/>
        <v>-</v>
      </c>
      <c r="C165" s="22"/>
      <c r="D165" s="22"/>
      <c r="E165" s="39"/>
      <c r="F165" s="40"/>
      <c r="G165" s="41"/>
      <c r="H165" s="41"/>
      <c r="I165" s="39"/>
      <c r="J165" s="42"/>
      <c r="K165" s="39"/>
      <c r="L165" s="39"/>
      <c r="M165" s="43"/>
      <c r="N165" s="39"/>
      <c r="O165" s="43"/>
      <c r="P165" s="39"/>
      <c r="Q165" s="43"/>
      <c r="R165" s="39"/>
      <c r="S165" s="43"/>
      <c r="T165" s="43"/>
      <c r="U165" s="43"/>
      <c r="V165" s="43"/>
      <c r="W165" s="43"/>
      <c r="X165" s="43"/>
      <c r="Y165" s="43"/>
      <c r="Z165" s="43"/>
      <c r="AA165" s="43"/>
      <c r="AB165" s="43"/>
      <c r="AC165" s="44"/>
      <c r="AD165" s="44"/>
      <c r="AE165" s="44"/>
      <c r="AF165" s="44"/>
      <c r="AG165" s="44"/>
      <c r="AH165" s="44"/>
      <c r="AI165" s="44"/>
      <c r="AJ165" s="120"/>
      <c r="AK165" s="44"/>
      <c r="AL165" s="44"/>
      <c r="AM165" s="45"/>
      <c r="AN165" s="45"/>
      <c r="AO165" s="45"/>
      <c r="AP165" s="45"/>
      <c r="AQ165" s="45"/>
      <c r="AR165" s="45"/>
      <c r="AS165" s="45"/>
      <c r="AT165" s="45"/>
      <c r="AU165" s="45"/>
      <c r="AV165" s="45"/>
      <c r="AW165" s="45"/>
      <c r="AX165" s="45"/>
      <c r="AY165" s="45"/>
      <c r="BA165" s="2">
        <f t="shared" si="37"/>
        <v>0</v>
      </c>
      <c r="BB165" s="2" t="str">
        <f t="shared" si="71"/>
        <v/>
      </c>
      <c r="BC165" s="2" t="str">
        <f t="shared" si="72"/>
        <v/>
      </c>
      <c r="BD165" s="2" t="str">
        <f t="shared" si="73"/>
        <v/>
      </c>
      <c r="BE165" s="2" t="str">
        <f t="shared" si="74"/>
        <v/>
      </c>
      <c r="BF165" s="2" t="str">
        <f t="shared" si="75"/>
        <v/>
      </c>
      <c r="BG165" s="2" t="str">
        <f t="shared" si="76"/>
        <v/>
      </c>
      <c r="BH165" s="2" t="str">
        <f t="shared" si="77"/>
        <v/>
      </c>
      <c r="BI165" s="31" t="str">
        <f t="shared" si="78"/>
        <v/>
      </c>
      <c r="BK165" s="5">
        <f t="shared" si="79"/>
        <v>0</v>
      </c>
      <c r="BL165" s="3">
        <f t="shared" si="80"/>
        <v>0</v>
      </c>
      <c r="BM165" s="3">
        <f t="shared" si="81"/>
        <v>0</v>
      </c>
      <c r="BN165" s="3">
        <f t="shared" si="82"/>
        <v>0</v>
      </c>
      <c r="BO165" s="3">
        <f t="shared" si="83"/>
        <v>0</v>
      </c>
      <c r="BP165" s="93">
        <f t="shared" si="84"/>
        <v>0</v>
      </c>
      <c r="BQ165" s="93">
        <f t="shared" si="85"/>
        <v>0</v>
      </c>
      <c r="BR165" s="93">
        <f t="shared" si="86"/>
        <v>0</v>
      </c>
      <c r="BS165" s="93">
        <f t="shared" si="87"/>
        <v>0</v>
      </c>
      <c r="BT165" s="93">
        <f t="shared" si="88"/>
        <v>0</v>
      </c>
    </row>
    <row r="166" spans="2:72" x14ac:dyDescent="0.2">
      <c r="B166" s="2" t="str">
        <f t="shared" si="70"/>
        <v>-</v>
      </c>
      <c r="C166" s="22"/>
      <c r="D166" s="22"/>
      <c r="E166" s="39"/>
      <c r="F166" s="40"/>
      <c r="G166" s="41"/>
      <c r="H166" s="41"/>
      <c r="I166" s="39"/>
      <c r="J166" s="42"/>
      <c r="K166" s="39"/>
      <c r="L166" s="39"/>
      <c r="M166" s="43"/>
      <c r="N166" s="39"/>
      <c r="O166" s="43"/>
      <c r="P166" s="39"/>
      <c r="Q166" s="43"/>
      <c r="R166" s="39"/>
      <c r="S166" s="43"/>
      <c r="T166" s="43"/>
      <c r="U166" s="43"/>
      <c r="V166" s="43"/>
      <c r="W166" s="43"/>
      <c r="X166" s="43"/>
      <c r="Y166" s="43"/>
      <c r="Z166" s="43"/>
      <c r="AA166" s="43"/>
      <c r="AB166" s="43"/>
      <c r="AC166" s="44"/>
      <c r="AD166" s="44"/>
      <c r="AE166" s="44"/>
      <c r="AF166" s="44"/>
      <c r="AG166" s="44"/>
      <c r="AH166" s="44"/>
      <c r="AI166" s="44"/>
      <c r="AJ166" s="120"/>
      <c r="AK166" s="44"/>
      <c r="AL166" s="44"/>
      <c r="AM166" s="45"/>
      <c r="AN166" s="45"/>
      <c r="AO166" s="45"/>
      <c r="AP166" s="45"/>
      <c r="AQ166" s="45"/>
      <c r="AR166" s="45"/>
      <c r="AS166" s="45"/>
      <c r="AT166" s="45"/>
      <c r="AU166" s="45"/>
      <c r="AV166" s="45"/>
      <c r="AW166" s="45"/>
      <c r="AX166" s="45"/>
      <c r="AY166" s="45"/>
      <c r="BA166" s="2">
        <f t="shared" si="37"/>
        <v>0</v>
      </c>
      <c r="BB166" s="2" t="str">
        <f t="shared" si="71"/>
        <v/>
      </c>
      <c r="BC166" s="2" t="str">
        <f t="shared" si="72"/>
        <v/>
      </c>
      <c r="BD166" s="2" t="str">
        <f t="shared" si="73"/>
        <v/>
      </c>
      <c r="BE166" s="2" t="str">
        <f t="shared" si="74"/>
        <v/>
      </c>
      <c r="BF166" s="2" t="str">
        <f t="shared" si="75"/>
        <v/>
      </c>
      <c r="BG166" s="2" t="str">
        <f t="shared" si="76"/>
        <v/>
      </c>
      <c r="BH166" s="2" t="str">
        <f t="shared" si="77"/>
        <v/>
      </c>
      <c r="BI166" s="31" t="str">
        <f t="shared" si="78"/>
        <v/>
      </c>
      <c r="BK166" s="5">
        <f t="shared" si="79"/>
        <v>0</v>
      </c>
      <c r="BL166" s="3">
        <f t="shared" si="80"/>
        <v>0</v>
      </c>
      <c r="BM166" s="3">
        <f t="shared" si="81"/>
        <v>0</v>
      </c>
      <c r="BN166" s="3">
        <f t="shared" si="82"/>
        <v>0</v>
      </c>
      <c r="BO166" s="3">
        <f t="shared" si="83"/>
        <v>0</v>
      </c>
      <c r="BP166" s="93">
        <f t="shared" si="84"/>
        <v>0</v>
      </c>
      <c r="BQ166" s="93">
        <f t="shared" si="85"/>
        <v>0</v>
      </c>
      <c r="BR166" s="93">
        <f t="shared" si="86"/>
        <v>0</v>
      </c>
      <c r="BS166" s="93">
        <f t="shared" si="87"/>
        <v>0</v>
      </c>
      <c r="BT166" s="93">
        <f t="shared" si="88"/>
        <v>0</v>
      </c>
    </row>
    <row r="167" spans="2:72" x14ac:dyDescent="0.2">
      <c r="B167" s="2" t="str">
        <f t="shared" si="70"/>
        <v>-</v>
      </c>
      <c r="C167" s="22"/>
      <c r="D167" s="22"/>
      <c r="E167" s="39"/>
      <c r="F167" s="40"/>
      <c r="G167" s="41"/>
      <c r="H167" s="41"/>
      <c r="I167" s="39"/>
      <c r="J167" s="42"/>
      <c r="K167" s="39"/>
      <c r="L167" s="39"/>
      <c r="M167" s="43"/>
      <c r="N167" s="39"/>
      <c r="O167" s="43"/>
      <c r="P167" s="39"/>
      <c r="Q167" s="43"/>
      <c r="R167" s="39"/>
      <c r="S167" s="43"/>
      <c r="T167" s="43"/>
      <c r="U167" s="43"/>
      <c r="V167" s="43"/>
      <c r="W167" s="43"/>
      <c r="X167" s="43"/>
      <c r="Y167" s="43"/>
      <c r="Z167" s="43"/>
      <c r="AA167" s="43"/>
      <c r="AB167" s="43"/>
      <c r="AC167" s="44"/>
      <c r="AD167" s="44"/>
      <c r="AE167" s="44"/>
      <c r="AF167" s="44"/>
      <c r="AG167" s="44"/>
      <c r="AH167" s="44"/>
      <c r="AI167" s="44"/>
      <c r="AJ167" s="120"/>
      <c r="AK167" s="44"/>
      <c r="AL167" s="44"/>
      <c r="AM167" s="45"/>
      <c r="AN167" s="45"/>
      <c r="AO167" s="45"/>
      <c r="AP167" s="45"/>
      <c r="AQ167" s="45"/>
      <c r="AR167" s="45"/>
      <c r="AS167" s="45"/>
      <c r="AT167" s="45"/>
      <c r="AU167" s="45"/>
      <c r="AV167" s="45"/>
      <c r="AW167" s="45"/>
      <c r="AX167" s="45"/>
      <c r="AY167" s="45"/>
      <c r="BA167" s="2">
        <f t="shared" si="37"/>
        <v>0</v>
      </c>
      <c r="BB167" s="2" t="str">
        <f t="shared" si="71"/>
        <v/>
      </c>
      <c r="BC167" s="2" t="str">
        <f t="shared" si="72"/>
        <v/>
      </c>
      <c r="BD167" s="2" t="str">
        <f t="shared" si="73"/>
        <v/>
      </c>
      <c r="BE167" s="2" t="str">
        <f t="shared" si="74"/>
        <v/>
      </c>
      <c r="BF167" s="2" t="str">
        <f t="shared" si="75"/>
        <v/>
      </c>
      <c r="BG167" s="2" t="str">
        <f t="shared" si="76"/>
        <v/>
      </c>
      <c r="BH167" s="2" t="str">
        <f t="shared" si="77"/>
        <v/>
      </c>
      <c r="BI167" s="31" t="str">
        <f t="shared" si="78"/>
        <v/>
      </c>
      <c r="BK167" s="5">
        <f t="shared" si="79"/>
        <v>0</v>
      </c>
      <c r="BL167" s="3">
        <f t="shared" si="80"/>
        <v>0</v>
      </c>
      <c r="BM167" s="3">
        <f t="shared" si="81"/>
        <v>0</v>
      </c>
      <c r="BN167" s="3">
        <f t="shared" si="82"/>
        <v>0</v>
      </c>
      <c r="BO167" s="3">
        <f t="shared" si="83"/>
        <v>0</v>
      </c>
      <c r="BP167" s="93">
        <f t="shared" si="84"/>
        <v>0</v>
      </c>
      <c r="BQ167" s="93">
        <f t="shared" si="85"/>
        <v>0</v>
      </c>
      <c r="BR167" s="93">
        <f t="shared" si="86"/>
        <v>0</v>
      </c>
      <c r="BS167" s="93">
        <f t="shared" si="87"/>
        <v>0</v>
      </c>
      <c r="BT167" s="93">
        <f t="shared" si="88"/>
        <v>0</v>
      </c>
    </row>
    <row r="168" spans="2:72" x14ac:dyDescent="0.2">
      <c r="B168" s="2" t="str">
        <f t="shared" si="70"/>
        <v>-</v>
      </c>
      <c r="C168" s="22"/>
      <c r="D168" s="22"/>
      <c r="E168" s="39"/>
      <c r="F168" s="40"/>
      <c r="G168" s="41"/>
      <c r="H168" s="41"/>
      <c r="I168" s="39"/>
      <c r="J168" s="42"/>
      <c r="K168" s="39"/>
      <c r="L168" s="39"/>
      <c r="M168" s="43"/>
      <c r="N168" s="39"/>
      <c r="O168" s="43"/>
      <c r="P168" s="39"/>
      <c r="Q168" s="43"/>
      <c r="R168" s="39"/>
      <c r="S168" s="43"/>
      <c r="T168" s="43"/>
      <c r="U168" s="43"/>
      <c r="V168" s="43"/>
      <c r="W168" s="43"/>
      <c r="X168" s="43"/>
      <c r="Y168" s="43"/>
      <c r="Z168" s="43"/>
      <c r="AA168" s="43"/>
      <c r="AB168" s="43"/>
      <c r="AC168" s="44"/>
      <c r="AD168" s="44"/>
      <c r="AE168" s="44"/>
      <c r="AF168" s="44"/>
      <c r="AG168" s="44"/>
      <c r="AH168" s="44"/>
      <c r="AI168" s="44"/>
      <c r="AJ168" s="120"/>
      <c r="AK168" s="44"/>
      <c r="AL168" s="44"/>
      <c r="AM168" s="45"/>
      <c r="AN168" s="45"/>
      <c r="AO168" s="45"/>
      <c r="AP168" s="45"/>
      <c r="AQ168" s="45"/>
      <c r="AR168" s="45"/>
      <c r="AS168" s="45"/>
      <c r="AT168" s="45"/>
      <c r="AU168" s="45"/>
      <c r="AV168" s="45"/>
      <c r="AW168" s="45"/>
      <c r="AX168" s="45"/>
      <c r="AY168" s="45"/>
      <c r="BA168" s="2">
        <f t="shared" si="37"/>
        <v>0</v>
      </c>
      <c r="BB168" s="2" t="str">
        <f t="shared" si="71"/>
        <v/>
      </c>
      <c r="BC168" s="2" t="str">
        <f t="shared" si="72"/>
        <v/>
      </c>
      <c r="BD168" s="2" t="str">
        <f t="shared" si="73"/>
        <v/>
      </c>
      <c r="BE168" s="2" t="str">
        <f t="shared" si="74"/>
        <v/>
      </c>
      <c r="BF168" s="2" t="str">
        <f t="shared" si="75"/>
        <v/>
      </c>
      <c r="BG168" s="2" t="str">
        <f t="shared" si="76"/>
        <v/>
      </c>
      <c r="BH168" s="2" t="str">
        <f t="shared" si="77"/>
        <v/>
      </c>
      <c r="BI168" s="31" t="str">
        <f t="shared" si="78"/>
        <v/>
      </c>
      <c r="BK168" s="5">
        <f t="shared" si="79"/>
        <v>0</v>
      </c>
      <c r="BL168" s="3">
        <f t="shared" si="80"/>
        <v>0</v>
      </c>
      <c r="BM168" s="3">
        <f t="shared" si="81"/>
        <v>0</v>
      </c>
      <c r="BN168" s="3">
        <f t="shared" si="82"/>
        <v>0</v>
      </c>
      <c r="BO168" s="3">
        <f t="shared" si="83"/>
        <v>0</v>
      </c>
      <c r="BP168" s="93">
        <f t="shared" si="84"/>
        <v>0</v>
      </c>
      <c r="BQ168" s="93">
        <f t="shared" si="85"/>
        <v>0</v>
      </c>
      <c r="BR168" s="93">
        <f t="shared" si="86"/>
        <v>0</v>
      </c>
      <c r="BS168" s="93">
        <f t="shared" si="87"/>
        <v>0</v>
      </c>
      <c r="BT168" s="93">
        <f t="shared" si="88"/>
        <v>0</v>
      </c>
    </row>
    <row r="169" spans="2:72" x14ac:dyDescent="0.2">
      <c r="B169" s="2" t="str">
        <f t="shared" si="70"/>
        <v>-</v>
      </c>
      <c r="C169" s="22"/>
      <c r="D169" s="22"/>
      <c r="E169" s="39"/>
      <c r="F169" s="40"/>
      <c r="G169" s="41"/>
      <c r="H169" s="41"/>
      <c r="I169" s="39"/>
      <c r="J169" s="42"/>
      <c r="K169" s="39"/>
      <c r="L169" s="39"/>
      <c r="M169" s="43"/>
      <c r="N169" s="39"/>
      <c r="O169" s="43"/>
      <c r="P169" s="39"/>
      <c r="Q169" s="43"/>
      <c r="R169" s="39"/>
      <c r="S169" s="43"/>
      <c r="T169" s="43"/>
      <c r="U169" s="43"/>
      <c r="V169" s="43"/>
      <c r="W169" s="43"/>
      <c r="X169" s="43"/>
      <c r="Y169" s="43"/>
      <c r="Z169" s="43"/>
      <c r="AA169" s="43"/>
      <c r="AB169" s="43"/>
      <c r="AC169" s="44"/>
      <c r="AD169" s="44"/>
      <c r="AE169" s="44"/>
      <c r="AF169" s="44"/>
      <c r="AG169" s="44"/>
      <c r="AH169" s="44"/>
      <c r="AI169" s="44"/>
      <c r="AJ169" s="120"/>
      <c r="AK169" s="44"/>
      <c r="AL169" s="44"/>
      <c r="AM169" s="45"/>
      <c r="AN169" s="45"/>
      <c r="AO169" s="45"/>
      <c r="AP169" s="45"/>
      <c r="AQ169" s="45"/>
      <c r="AR169" s="45"/>
      <c r="AS169" s="45"/>
      <c r="AT169" s="45"/>
      <c r="AU169" s="45"/>
      <c r="AV169" s="45"/>
      <c r="AW169" s="45"/>
      <c r="AX169" s="45"/>
      <c r="AY169" s="45"/>
      <c r="BA169" s="2">
        <f t="shared" si="37"/>
        <v>0</v>
      </c>
      <c r="BB169" s="2" t="str">
        <f t="shared" si="71"/>
        <v/>
      </c>
      <c r="BC169" s="2" t="str">
        <f t="shared" si="72"/>
        <v/>
      </c>
      <c r="BD169" s="2" t="str">
        <f t="shared" si="73"/>
        <v/>
      </c>
      <c r="BE169" s="2" t="str">
        <f t="shared" si="74"/>
        <v/>
      </c>
      <c r="BF169" s="2" t="str">
        <f t="shared" si="75"/>
        <v/>
      </c>
      <c r="BG169" s="2" t="str">
        <f t="shared" si="76"/>
        <v/>
      </c>
      <c r="BH169" s="2" t="str">
        <f t="shared" si="77"/>
        <v/>
      </c>
      <c r="BI169" s="31" t="str">
        <f t="shared" si="78"/>
        <v/>
      </c>
      <c r="BK169" s="5">
        <f t="shared" si="79"/>
        <v>0</v>
      </c>
      <c r="BL169" s="3">
        <f t="shared" si="80"/>
        <v>0</v>
      </c>
      <c r="BM169" s="3">
        <f t="shared" si="81"/>
        <v>0</v>
      </c>
      <c r="BN169" s="3">
        <f t="shared" si="82"/>
        <v>0</v>
      </c>
      <c r="BO169" s="3">
        <f t="shared" si="83"/>
        <v>0</v>
      </c>
      <c r="BP169" s="93">
        <f t="shared" si="84"/>
        <v>0</v>
      </c>
      <c r="BQ169" s="93">
        <f t="shared" si="85"/>
        <v>0</v>
      </c>
      <c r="BR169" s="93">
        <f t="shared" si="86"/>
        <v>0</v>
      </c>
      <c r="BS169" s="93">
        <f t="shared" si="87"/>
        <v>0</v>
      </c>
      <c r="BT169" s="93">
        <f t="shared" si="88"/>
        <v>0</v>
      </c>
    </row>
    <row r="170" spans="2:72" x14ac:dyDescent="0.2">
      <c r="B170" s="2" t="str">
        <f t="shared" si="70"/>
        <v>-</v>
      </c>
      <c r="C170" s="22"/>
      <c r="D170" s="22"/>
      <c r="E170" s="39"/>
      <c r="F170" s="40"/>
      <c r="G170" s="41"/>
      <c r="H170" s="41"/>
      <c r="I170" s="39"/>
      <c r="J170" s="42"/>
      <c r="K170" s="39"/>
      <c r="L170" s="39"/>
      <c r="M170" s="43"/>
      <c r="N170" s="39"/>
      <c r="O170" s="43"/>
      <c r="P170" s="39"/>
      <c r="Q170" s="43"/>
      <c r="R170" s="39"/>
      <c r="S170" s="43"/>
      <c r="T170" s="43"/>
      <c r="U170" s="43"/>
      <c r="V170" s="43"/>
      <c r="W170" s="43"/>
      <c r="X170" s="43"/>
      <c r="Y170" s="43"/>
      <c r="Z170" s="43"/>
      <c r="AA170" s="43"/>
      <c r="AB170" s="43"/>
      <c r="AC170" s="44"/>
      <c r="AD170" s="44"/>
      <c r="AE170" s="44"/>
      <c r="AF170" s="44"/>
      <c r="AG170" s="44"/>
      <c r="AH170" s="44"/>
      <c r="AI170" s="44"/>
      <c r="AJ170" s="120"/>
      <c r="AK170" s="44"/>
      <c r="AL170" s="44"/>
      <c r="AM170" s="45"/>
      <c r="AN170" s="45"/>
      <c r="AO170" s="45"/>
      <c r="AP170" s="45"/>
      <c r="AQ170" s="45"/>
      <c r="AR170" s="45"/>
      <c r="AS170" s="45"/>
      <c r="AT170" s="45"/>
      <c r="AU170" s="45"/>
      <c r="AV170" s="45"/>
      <c r="AW170" s="45"/>
      <c r="AX170" s="45"/>
      <c r="AY170" s="45"/>
      <c r="BA170" s="2">
        <f t="shared" si="37"/>
        <v>0</v>
      </c>
      <c r="BB170" s="2" t="str">
        <f t="shared" si="71"/>
        <v/>
      </c>
      <c r="BC170" s="2" t="str">
        <f t="shared" si="72"/>
        <v/>
      </c>
      <c r="BD170" s="2" t="str">
        <f t="shared" si="73"/>
        <v/>
      </c>
      <c r="BE170" s="2" t="str">
        <f t="shared" si="74"/>
        <v/>
      </c>
      <c r="BF170" s="2" t="str">
        <f t="shared" si="75"/>
        <v/>
      </c>
      <c r="BG170" s="2" t="str">
        <f t="shared" si="76"/>
        <v/>
      </c>
      <c r="BH170" s="2" t="str">
        <f t="shared" si="77"/>
        <v/>
      </c>
      <c r="BI170" s="31" t="str">
        <f t="shared" si="78"/>
        <v/>
      </c>
      <c r="BK170" s="5">
        <f t="shared" si="79"/>
        <v>0</v>
      </c>
      <c r="BL170" s="3">
        <f t="shared" si="80"/>
        <v>0</v>
      </c>
      <c r="BM170" s="3">
        <f t="shared" si="81"/>
        <v>0</v>
      </c>
      <c r="BN170" s="3">
        <f t="shared" si="82"/>
        <v>0</v>
      </c>
      <c r="BO170" s="3">
        <f t="shared" si="83"/>
        <v>0</v>
      </c>
      <c r="BP170" s="93">
        <f t="shared" si="84"/>
        <v>0</v>
      </c>
      <c r="BQ170" s="93">
        <f t="shared" si="85"/>
        <v>0</v>
      </c>
      <c r="BR170" s="93">
        <f t="shared" si="86"/>
        <v>0</v>
      </c>
      <c r="BS170" s="93">
        <f t="shared" si="87"/>
        <v>0</v>
      </c>
      <c r="BT170" s="93">
        <f t="shared" si="88"/>
        <v>0</v>
      </c>
    </row>
    <row r="171" spans="2:72" x14ac:dyDescent="0.2">
      <c r="B171" s="2" t="str">
        <f t="shared" si="70"/>
        <v>-</v>
      </c>
      <c r="C171" s="22"/>
      <c r="D171" s="22"/>
      <c r="E171" s="39"/>
      <c r="F171" s="40"/>
      <c r="G171" s="41"/>
      <c r="H171" s="41"/>
      <c r="I171" s="39"/>
      <c r="J171" s="42"/>
      <c r="K171" s="39"/>
      <c r="L171" s="39"/>
      <c r="M171" s="43"/>
      <c r="N171" s="39"/>
      <c r="O171" s="43"/>
      <c r="P171" s="39"/>
      <c r="Q171" s="43"/>
      <c r="R171" s="39"/>
      <c r="S171" s="43"/>
      <c r="T171" s="43"/>
      <c r="U171" s="43"/>
      <c r="V171" s="43"/>
      <c r="W171" s="43"/>
      <c r="X171" s="43"/>
      <c r="Y171" s="43"/>
      <c r="Z171" s="43"/>
      <c r="AA171" s="43"/>
      <c r="AB171" s="43"/>
      <c r="AC171" s="44"/>
      <c r="AD171" s="44"/>
      <c r="AE171" s="44"/>
      <c r="AF171" s="44"/>
      <c r="AG171" s="44"/>
      <c r="AH171" s="44"/>
      <c r="AI171" s="44"/>
      <c r="AJ171" s="120"/>
      <c r="AK171" s="44"/>
      <c r="AL171" s="44"/>
      <c r="AM171" s="45"/>
      <c r="AN171" s="45"/>
      <c r="AO171" s="45"/>
      <c r="AP171" s="45"/>
      <c r="AQ171" s="45"/>
      <c r="AR171" s="45"/>
      <c r="AS171" s="45"/>
      <c r="AT171" s="45"/>
      <c r="AU171" s="45"/>
      <c r="AV171" s="45"/>
      <c r="AW171" s="45"/>
      <c r="AX171" s="45"/>
      <c r="AY171" s="45"/>
      <c r="BA171" s="2">
        <f t="shared" si="37"/>
        <v>0</v>
      </c>
      <c r="BB171" s="2" t="str">
        <f t="shared" si="71"/>
        <v/>
      </c>
      <c r="BC171" s="2" t="str">
        <f t="shared" si="72"/>
        <v/>
      </c>
      <c r="BD171" s="2" t="str">
        <f t="shared" si="73"/>
        <v/>
      </c>
      <c r="BE171" s="2" t="str">
        <f t="shared" si="74"/>
        <v/>
      </c>
      <c r="BF171" s="2" t="str">
        <f t="shared" si="75"/>
        <v/>
      </c>
      <c r="BG171" s="2" t="str">
        <f t="shared" si="76"/>
        <v/>
      </c>
      <c r="BH171" s="2" t="str">
        <f t="shared" si="77"/>
        <v/>
      </c>
      <c r="BI171" s="31" t="str">
        <f t="shared" si="78"/>
        <v/>
      </c>
      <c r="BK171" s="5">
        <f t="shared" si="79"/>
        <v>0</v>
      </c>
      <c r="BL171" s="3">
        <f t="shared" si="80"/>
        <v>0</v>
      </c>
      <c r="BM171" s="3">
        <f t="shared" si="81"/>
        <v>0</v>
      </c>
      <c r="BN171" s="3">
        <f t="shared" si="82"/>
        <v>0</v>
      </c>
      <c r="BO171" s="3">
        <f t="shared" si="83"/>
        <v>0</v>
      </c>
      <c r="BP171" s="93">
        <f t="shared" si="84"/>
        <v>0</v>
      </c>
      <c r="BQ171" s="93">
        <f t="shared" si="85"/>
        <v>0</v>
      </c>
      <c r="BR171" s="93">
        <f t="shared" si="86"/>
        <v>0</v>
      </c>
      <c r="BS171" s="93">
        <f t="shared" si="87"/>
        <v>0</v>
      </c>
      <c r="BT171" s="93">
        <f t="shared" si="88"/>
        <v>0</v>
      </c>
    </row>
    <row r="172" spans="2:72" x14ac:dyDescent="0.2">
      <c r="B172" s="2" t="str">
        <f t="shared" si="70"/>
        <v>-</v>
      </c>
      <c r="C172" s="22"/>
      <c r="D172" s="22"/>
      <c r="E172" s="39"/>
      <c r="F172" s="40"/>
      <c r="G172" s="41"/>
      <c r="H172" s="41"/>
      <c r="I172" s="39"/>
      <c r="J172" s="42"/>
      <c r="K172" s="39"/>
      <c r="L172" s="39"/>
      <c r="M172" s="43"/>
      <c r="N172" s="39"/>
      <c r="O172" s="43"/>
      <c r="P172" s="39"/>
      <c r="Q172" s="43"/>
      <c r="R172" s="39"/>
      <c r="S172" s="43"/>
      <c r="T172" s="43"/>
      <c r="U172" s="43"/>
      <c r="V172" s="43"/>
      <c r="W172" s="43"/>
      <c r="X172" s="43"/>
      <c r="Y172" s="43"/>
      <c r="Z172" s="43"/>
      <c r="AA172" s="43"/>
      <c r="AB172" s="43"/>
      <c r="AC172" s="44"/>
      <c r="AD172" s="44"/>
      <c r="AE172" s="44"/>
      <c r="AF172" s="44"/>
      <c r="AG172" s="44"/>
      <c r="AH172" s="44"/>
      <c r="AI172" s="44"/>
      <c r="AJ172" s="120"/>
      <c r="AK172" s="44"/>
      <c r="AL172" s="44"/>
      <c r="AM172" s="45"/>
      <c r="AN172" s="45"/>
      <c r="AO172" s="45"/>
      <c r="AP172" s="45"/>
      <c r="AQ172" s="45"/>
      <c r="AR172" s="45"/>
      <c r="AS172" s="45"/>
      <c r="AT172" s="45"/>
      <c r="AU172" s="45"/>
      <c r="AV172" s="45"/>
      <c r="AW172" s="45"/>
      <c r="AX172" s="45"/>
      <c r="AY172" s="45"/>
      <c r="BA172" s="2">
        <f t="shared" si="37"/>
        <v>0</v>
      </c>
      <c r="BB172" s="2" t="str">
        <f t="shared" ref="BB172:BB181" si="89">IF(L172="","",$E172-2&amp;L172)</f>
        <v/>
      </c>
      <c r="BC172" s="2" t="str">
        <f t="shared" ref="BC172:BC181" si="90">IF(BC$9&gt;$BA172,"",$E172-2&amp;N172)</f>
        <v/>
      </c>
      <c r="BD172" s="2" t="str">
        <f t="shared" ref="BD172:BD181" si="91">IF(BD$9&gt;$BA172,"",$E172-2&amp;P172)</f>
        <v/>
      </c>
      <c r="BE172" s="2" t="str">
        <f t="shared" ref="BE172:BE181" si="92">IF(BE$9&gt;$BA172,"",$E172-2&amp;R172)</f>
        <v/>
      </c>
      <c r="BF172" s="2" t="str">
        <f t="shared" ref="BF172:BF181" si="93">IF(BF$9&gt;$BA172,"",$E172-2&amp;T172)</f>
        <v/>
      </c>
      <c r="BG172" s="2" t="str">
        <f t="shared" ref="BG172:BG181" si="94">IF(BG$9&gt;$BA172,"",$E172-2&amp;V172)</f>
        <v/>
      </c>
      <c r="BH172" s="2" t="str">
        <f t="shared" ref="BH172:BH181" si="95">IF(BH$9&gt;$BA172,"",$E172-2&amp;X172)</f>
        <v/>
      </c>
      <c r="BI172" s="31" t="str">
        <f t="shared" ref="BI172:BI181" si="96">IF(BI$9&gt;$BA172,"",$E172-2&amp;Z172)</f>
        <v/>
      </c>
      <c r="BK172" s="5">
        <f t="shared" ref="BK172:BK181" si="97">AB172</f>
        <v>0</v>
      </c>
      <c r="BL172" s="3">
        <f t="shared" ref="BL172:BL181" si="98">IFERROR(BK172*(AC172+AD172),0)</f>
        <v>0</v>
      </c>
      <c r="BM172" s="3">
        <f t="shared" ref="BM172:BM181" si="99">IFERROR(BK172*AG172,0)</f>
        <v>0</v>
      </c>
      <c r="BN172" s="3">
        <f t="shared" ref="BN172:BN181" si="100">IFERROR(AF172*BK172,0)</f>
        <v>0</v>
      </c>
      <c r="BO172" s="3">
        <f t="shared" ref="BO172:BO181" si="101">IFERROR(BK172*(AH172+AI172),0)</f>
        <v>0</v>
      </c>
      <c r="BP172" s="93">
        <f t="shared" si="84"/>
        <v>0</v>
      </c>
      <c r="BQ172" s="93">
        <f t="shared" si="85"/>
        <v>0</v>
      </c>
      <c r="BR172" s="93">
        <f t="shared" si="86"/>
        <v>0</v>
      </c>
      <c r="BS172" s="93">
        <f t="shared" si="87"/>
        <v>0</v>
      </c>
      <c r="BT172" s="93">
        <f t="shared" ref="BT172:BT181" si="102">IFERROR(IF(AM172="DS",AN172/AO172,IF(AM172="AE",AP172/AQ172,AR172/AU172)),0)</f>
        <v>0</v>
      </c>
    </row>
    <row r="173" spans="2:72" x14ac:dyDescent="0.2">
      <c r="B173" s="2" t="str">
        <f t="shared" si="70"/>
        <v>-</v>
      </c>
      <c r="C173" s="22"/>
      <c r="D173" s="22"/>
      <c r="E173" s="39"/>
      <c r="F173" s="40"/>
      <c r="G173" s="41"/>
      <c r="H173" s="41"/>
      <c r="I173" s="39"/>
      <c r="J173" s="42"/>
      <c r="K173" s="39"/>
      <c r="L173" s="39"/>
      <c r="M173" s="43"/>
      <c r="N173" s="39"/>
      <c r="O173" s="43"/>
      <c r="P173" s="39"/>
      <c r="Q173" s="43"/>
      <c r="R173" s="39"/>
      <c r="S173" s="43"/>
      <c r="T173" s="43"/>
      <c r="U173" s="43"/>
      <c r="V173" s="43"/>
      <c r="W173" s="43"/>
      <c r="X173" s="43"/>
      <c r="Y173" s="43"/>
      <c r="Z173" s="43"/>
      <c r="AA173" s="43"/>
      <c r="AB173" s="43"/>
      <c r="AC173" s="44"/>
      <c r="AD173" s="44"/>
      <c r="AE173" s="44"/>
      <c r="AF173" s="44"/>
      <c r="AG173" s="44"/>
      <c r="AH173" s="44"/>
      <c r="AI173" s="44"/>
      <c r="AJ173" s="120"/>
      <c r="AK173" s="44"/>
      <c r="AL173" s="44"/>
      <c r="AM173" s="45"/>
      <c r="AN173" s="45"/>
      <c r="AO173" s="45"/>
      <c r="AP173" s="45"/>
      <c r="AQ173" s="45"/>
      <c r="AR173" s="45"/>
      <c r="AS173" s="45"/>
      <c r="AT173" s="45"/>
      <c r="AU173" s="45"/>
      <c r="AV173" s="45"/>
      <c r="AW173" s="45"/>
      <c r="AX173" s="45"/>
      <c r="AY173" s="45"/>
      <c r="BA173" s="2">
        <f t="shared" si="37"/>
        <v>0</v>
      </c>
      <c r="BB173" s="2" t="str">
        <f t="shared" si="89"/>
        <v/>
      </c>
      <c r="BC173" s="2" t="str">
        <f t="shared" si="90"/>
        <v/>
      </c>
      <c r="BD173" s="2" t="str">
        <f t="shared" si="91"/>
        <v/>
      </c>
      <c r="BE173" s="2" t="str">
        <f t="shared" si="92"/>
        <v/>
      </c>
      <c r="BF173" s="2" t="str">
        <f t="shared" si="93"/>
        <v/>
      </c>
      <c r="BG173" s="2" t="str">
        <f t="shared" si="94"/>
        <v/>
      </c>
      <c r="BH173" s="2" t="str">
        <f t="shared" si="95"/>
        <v/>
      </c>
      <c r="BI173" s="31" t="str">
        <f t="shared" si="96"/>
        <v/>
      </c>
      <c r="BK173" s="5">
        <f t="shared" si="97"/>
        <v>0</v>
      </c>
      <c r="BL173" s="3">
        <f t="shared" si="98"/>
        <v>0</v>
      </c>
      <c r="BM173" s="3">
        <f t="shared" si="99"/>
        <v>0</v>
      </c>
      <c r="BN173" s="3">
        <f t="shared" si="100"/>
        <v>0</v>
      </c>
      <c r="BO173" s="3">
        <f t="shared" si="101"/>
        <v>0</v>
      </c>
      <c r="BP173" s="93">
        <f t="shared" si="84"/>
        <v>0</v>
      </c>
      <c r="BQ173" s="93">
        <f t="shared" si="85"/>
        <v>0</v>
      </c>
      <c r="BR173" s="93">
        <f t="shared" si="86"/>
        <v>0</v>
      </c>
      <c r="BS173" s="93">
        <f t="shared" si="87"/>
        <v>0</v>
      </c>
      <c r="BT173" s="93">
        <f t="shared" si="102"/>
        <v>0</v>
      </c>
    </row>
    <row r="174" spans="2:72" x14ac:dyDescent="0.2">
      <c r="B174" s="2" t="str">
        <f t="shared" si="70"/>
        <v>-</v>
      </c>
      <c r="C174" s="22"/>
      <c r="D174" s="22"/>
      <c r="E174" s="39"/>
      <c r="F174" s="40"/>
      <c r="G174" s="41"/>
      <c r="H174" s="41"/>
      <c r="I174" s="39"/>
      <c r="J174" s="42"/>
      <c r="K174" s="39"/>
      <c r="L174" s="39"/>
      <c r="M174" s="43"/>
      <c r="N174" s="39"/>
      <c r="O174" s="43"/>
      <c r="P174" s="39"/>
      <c r="Q174" s="43"/>
      <c r="R174" s="39"/>
      <c r="S174" s="43"/>
      <c r="T174" s="43"/>
      <c r="U174" s="43"/>
      <c r="V174" s="43"/>
      <c r="W174" s="43"/>
      <c r="X174" s="43"/>
      <c r="Y174" s="43"/>
      <c r="Z174" s="43"/>
      <c r="AA174" s="43"/>
      <c r="AB174" s="43"/>
      <c r="AC174" s="44"/>
      <c r="AD174" s="44"/>
      <c r="AE174" s="44"/>
      <c r="AF174" s="44"/>
      <c r="AG174" s="44"/>
      <c r="AH174" s="44"/>
      <c r="AI174" s="44"/>
      <c r="AJ174" s="120"/>
      <c r="AK174" s="44"/>
      <c r="AL174" s="44"/>
      <c r="AM174" s="45"/>
      <c r="AN174" s="45"/>
      <c r="AO174" s="45"/>
      <c r="AP174" s="45"/>
      <c r="AQ174" s="45"/>
      <c r="AR174" s="45"/>
      <c r="AS174" s="45"/>
      <c r="AT174" s="45"/>
      <c r="AU174" s="45"/>
      <c r="AV174" s="45"/>
      <c r="AW174" s="45"/>
      <c r="AX174" s="45"/>
      <c r="AY174" s="45"/>
      <c r="BA174" s="2">
        <f t="shared" si="37"/>
        <v>0</v>
      </c>
      <c r="BB174" s="2" t="str">
        <f t="shared" si="89"/>
        <v/>
      </c>
      <c r="BC174" s="2" t="str">
        <f t="shared" si="90"/>
        <v/>
      </c>
      <c r="BD174" s="2" t="str">
        <f t="shared" si="91"/>
        <v/>
      </c>
      <c r="BE174" s="2" t="str">
        <f t="shared" si="92"/>
        <v/>
      </c>
      <c r="BF174" s="2" t="str">
        <f t="shared" si="93"/>
        <v/>
      </c>
      <c r="BG174" s="2" t="str">
        <f t="shared" si="94"/>
        <v/>
      </c>
      <c r="BH174" s="2" t="str">
        <f t="shared" si="95"/>
        <v/>
      </c>
      <c r="BI174" s="31" t="str">
        <f t="shared" si="96"/>
        <v/>
      </c>
      <c r="BK174" s="5">
        <f t="shared" si="97"/>
        <v>0</v>
      </c>
      <c r="BL174" s="3">
        <f t="shared" si="98"/>
        <v>0</v>
      </c>
      <c r="BM174" s="3">
        <f t="shared" si="99"/>
        <v>0</v>
      </c>
      <c r="BN174" s="3">
        <f t="shared" si="100"/>
        <v>0</v>
      </c>
      <c r="BO174" s="3">
        <f t="shared" si="101"/>
        <v>0</v>
      </c>
      <c r="BP174" s="93">
        <f t="shared" si="84"/>
        <v>0</v>
      </c>
      <c r="BQ174" s="93">
        <f t="shared" si="85"/>
        <v>0</v>
      </c>
      <c r="BR174" s="93">
        <f t="shared" si="86"/>
        <v>0</v>
      </c>
      <c r="BS174" s="93">
        <f t="shared" si="87"/>
        <v>0</v>
      </c>
      <c r="BT174" s="93">
        <f t="shared" si="102"/>
        <v>0</v>
      </c>
    </row>
    <row r="175" spans="2:72" x14ac:dyDescent="0.2">
      <c r="B175" s="2" t="str">
        <f t="shared" si="70"/>
        <v>-</v>
      </c>
      <c r="C175" s="22"/>
      <c r="D175" s="22"/>
      <c r="E175" s="39"/>
      <c r="F175" s="40"/>
      <c r="G175" s="41"/>
      <c r="H175" s="41"/>
      <c r="I175" s="39"/>
      <c r="J175" s="42"/>
      <c r="K175" s="39"/>
      <c r="L175" s="39"/>
      <c r="M175" s="43"/>
      <c r="N175" s="39"/>
      <c r="O175" s="43"/>
      <c r="P175" s="39"/>
      <c r="Q175" s="43"/>
      <c r="R175" s="39"/>
      <c r="S175" s="43"/>
      <c r="T175" s="43"/>
      <c r="U175" s="43"/>
      <c r="V175" s="43"/>
      <c r="W175" s="43"/>
      <c r="X175" s="43"/>
      <c r="Y175" s="43"/>
      <c r="Z175" s="43"/>
      <c r="AA175" s="43"/>
      <c r="AB175" s="43"/>
      <c r="AC175" s="44"/>
      <c r="AD175" s="44"/>
      <c r="AE175" s="44"/>
      <c r="AF175" s="44"/>
      <c r="AG175" s="44"/>
      <c r="AH175" s="44"/>
      <c r="AI175" s="44"/>
      <c r="AJ175" s="120"/>
      <c r="AK175" s="44"/>
      <c r="AL175" s="44"/>
      <c r="AM175" s="45"/>
      <c r="AN175" s="45"/>
      <c r="AO175" s="45"/>
      <c r="AP175" s="45"/>
      <c r="AQ175" s="45"/>
      <c r="AR175" s="45"/>
      <c r="AS175" s="45"/>
      <c r="AT175" s="45"/>
      <c r="AU175" s="45"/>
      <c r="AV175" s="45"/>
      <c r="AW175" s="45"/>
      <c r="AX175" s="45"/>
      <c r="AY175" s="45"/>
      <c r="BA175" s="2">
        <f t="shared" si="37"/>
        <v>0</v>
      </c>
      <c r="BB175" s="2" t="str">
        <f t="shared" si="89"/>
        <v/>
      </c>
      <c r="BC175" s="2" t="str">
        <f t="shared" si="90"/>
        <v/>
      </c>
      <c r="BD175" s="2" t="str">
        <f t="shared" si="91"/>
        <v/>
      </c>
      <c r="BE175" s="2" t="str">
        <f t="shared" si="92"/>
        <v/>
      </c>
      <c r="BF175" s="2" t="str">
        <f t="shared" si="93"/>
        <v/>
      </c>
      <c r="BG175" s="2" t="str">
        <f t="shared" si="94"/>
        <v/>
      </c>
      <c r="BH175" s="2" t="str">
        <f t="shared" si="95"/>
        <v/>
      </c>
      <c r="BI175" s="31" t="str">
        <f t="shared" si="96"/>
        <v/>
      </c>
      <c r="BK175" s="5">
        <f t="shared" si="97"/>
        <v>0</v>
      </c>
      <c r="BL175" s="3">
        <f t="shared" si="98"/>
        <v>0</v>
      </c>
      <c r="BM175" s="3">
        <f t="shared" si="99"/>
        <v>0</v>
      </c>
      <c r="BN175" s="3">
        <f t="shared" si="100"/>
        <v>0</v>
      </c>
      <c r="BO175" s="3">
        <f t="shared" si="101"/>
        <v>0</v>
      </c>
      <c r="BP175" s="93">
        <f t="shared" si="84"/>
        <v>0</v>
      </c>
      <c r="BQ175" s="93">
        <f t="shared" si="85"/>
        <v>0</v>
      </c>
      <c r="BR175" s="93">
        <f t="shared" si="86"/>
        <v>0</v>
      </c>
      <c r="BS175" s="93">
        <f t="shared" si="87"/>
        <v>0</v>
      </c>
      <c r="BT175" s="93">
        <f t="shared" si="102"/>
        <v>0</v>
      </c>
    </row>
    <row r="176" spans="2:72" x14ac:dyDescent="0.2">
      <c r="B176" s="2" t="str">
        <f t="shared" si="70"/>
        <v>-</v>
      </c>
      <c r="C176" s="22"/>
      <c r="D176" s="22"/>
      <c r="E176" s="39"/>
      <c r="F176" s="40"/>
      <c r="G176" s="41"/>
      <c r="H176" s="41"/>
      <c r="I176" s="39"/>
      <c r="J176" s="42"/>
      <c r="K176" s="39"/>
      <c r="L176" s="39"/>
      <c r="M176" s="43"/>
      <c r="N176" s="39"/>
      <c r="O176" s="43"/>
      <c r="P176" s="39"/>
      <c r="Q176" s="43"/>
      <c r="R176" s="39"/>
      <c r="S176" s="43"/>
      <c r="T176" s="43"/>
      <c r="U176" s="43"/>
      <c r="V176" s="43"/>
      <c r="W176" s="43"/>
      <c r="X176" s="43"/>
      <c r="Y176" s="43"/>
      <c r="Z176" s="43"/>
      <c r="AA176" s="43"/>
      <c r="AB176" s="43"/>
      <c r="AC176" s="44"/>
      <c r="AD176" s="44"/>
      <c r="AE176" s="44"/>
      <c r="AF176" s="44"/>
      <c r="AG176" s="44"/>
      <c r="AH176" s="44"/>
      <c r="AI176" s="44"/>
      <c r="AJ176" s="120"/>
      <c r="AK176" s="44"/>
      <c r="AL176" s="44"/>
      <c r="AM176" s="45"/>
      <c r="AN176" s="45"/>
      <c r="AO176" s="45"/>
      <c r="AP176" s="45"/>
      <c r="AQ176" s="45"/>
      <c r="AR176" s="45"/>
      <c r="AS176" s="45"/>
      <c r="AT176" s="45"/>
      <c r="AU176" s="45"/>
      <c r="AV176" s="45"/>
      <c r="AW176" s="45"/>
      <c r="AX176" s="45"/>
      <c r="AY176" s="45"/>
      <c r="BA176" s="2">
        <f t="shared" si="37"/>
        <v>0</v>
      </c>
      <c r="BB176" s="2" t="str">
        <f t="shared" si="89"/>
        <v/>
      </c>
      <c r="BC176" s="2" t="str">
        <f t="shared" si="90"/>
        <v/>
      </c>
      <c r="BD176" s="2" t="str">
        <f t="shared" si="91"/>
        <v/>
      </c>
      <c r="BE176" s="2" t="str">
        <f t="shared" si="92"/>
        <v/>
      </c>
      <c r="BF176" s="2" t="str">
        <f t="shared" si="93"/>
        <v/>
      </c>
      <c r="BG176" s="2" t="str">
        <f t="shared" si="94"/>
        <v/>
      </c>
      <c r="BH176" s="2" t="str">
        <f t="shared" si="95"/>
        <v/>
      </c>
      <c r="BI176" s="31" t="str">
        <f t="shared" si="96"/>
        <v/>
      </c>
      <c r="BK176" s="5">
        <f t="shared" si="97"/>
        <v>0</v>
      </c>
      <c r="BL176" s="3">
        <f t="shared" si="98"/>
        <v>0</v>
      </c>
      <c r="BM176" s="3">
        <f t="shared" si="99"/>
        <v>0</v>
      </c>
      <c r="BN176" s="3">
        <f t="shared" si="100"/>
        <v>0</v>
      </c>
      <c r="BO176" s="3">
        <f t="shared" si="101"/>
        <v>0</v>
      </c>
      <c r="BP176" s="93">
        <f t="shared" si="84"/>
        <v>0</v>
      </c>
      <c r="BQ176" s="93">
        <f t="shared" si="85"/>
        <v>0</v>
      </c>
      <c r="BR176" s="93">
        <f t="shared" si="86"/>
        <v>0</v>
      </c>
      <c r="BS176" s="93">
        <f t="shared" si="87"/>
        <v>0</v>
      </c>
      <c r="BT176" s="93">
        <f t="shared" si="102"/>
        <v>0</v>
      </c>
    </row>
    <row r="177" spans="2:72" x14ac:dyDescent="0.2">
      <c r="B177" s="2" t="str">
        <f t="shared" si="70"/>
        <v>-</v>
      </c>
      <c r="C177" s="22"/>
      <c r="D177" s="22"/>
      <c r="E177" s="39"/>
      <c r="F177" s="40"/>
      <c r="G177" s="41"/>
      <c r="H177" s="41"/>
      <c r="I177" s="39"/>
      <c r="J177" s="42"/>
      <c r="K177" s="39"/>
      <c r="L177" s="39"/>
      <c r="M177" s="43"/>
      <c r="N177" s="39"/>
      <c r="O177" s="43"/>
      <c r="P177" s="39"/>
      <c r="Q177" s="43"/>
      <c r="R177" s="39"/>
      <c r="S177" s="43"/>
      <c r="T177" s="43"/>
      <c r="U177" s="43"/>
      <c r="V177" s="43"/>
      <c r="W177" s="43"/>
      <c r="X177" s="43"/>
      <c r="Y177" s="43"/>
      <c r="Z177" s="43"/>
      <c r="AA177" s="43"/>
      <c r="AB177" s="43"/>
      <c r="AC177" s="44"/>
      <c r="AD177" s="44"/>
      <c r="AE177" s="44"/>
      <c r="AF177" s="44"/>
      <c r="AG177" s="44"/>
      <c r="AH177" s="44"/>
      <c r="AI177" s="44"/>
      <c r="AJ177" s="120"/>
      <c r="AK177" s="44"/>
      <c r="AL177" s="44"/>
      <c r="AM177" s="45"/>
      <c r="AN177" s="45"/>
      <c r="AO177" s="45"/>
      <c r="AP177" s="45"/>
      <c r="AQ177" s="45"/>
      <c r="AR177" s="45"/>
      <c r="AS177" s="45"/>
      <c r="AT177" s="45"/>
      <c r="AU177" s="45"/>
      <c r="AV177" s="45"/>
      <c r="AW177" s="45"/>
      <c r="AX177" s="45"/>
      <c r="AY177" s="45"/>
      <c r="BA177" s="2">
        <f t="shared" si="37"/>
        <v>0</v>
      </c>
      <c r="BB177" s="2" t="str">
        <f t="shared" si="89"/>
        <v/>
      </c>
      <c r="BC177" s="2" t="str">
        <f t="shared" si="90"/>
        <v/>
      </c>
      <c r="BD177" s="2" t="str">
        <f t="shared" si="91"/>
        <v/>
      </c>
      <c r="BE177" s="2" t="str">
        <f t="shared" si="92"/>
        <v/>
      </c>
      <c r="BF177" s="2" t="str">
        <f t="shared" si="93"/>
        <v/>
      </c>
      <c r="BG177" s="2" t="str">
        <f t="shared" si="94"/>
        <v/>
      </c>
      <c r="BH177" s="2" t="str">
        <f t="shared" si="95"/>
        <v/>
      </c>
      <c r="BI177" s="31" t="str">
        <f t="shared" si="96"/>
        <v/>
      </c>
      <c r="BK177" s="5">
        <f t="shared" si="97"/>
        <v>0</v>
      </c>
      <c r="BL177" s="3">
        <f t="shared" si="98"/>
        <v>0</v>
      </c>
      <c r="BM177" s="3">
        <f t="shared" si="99"/>
        <v>0</v>
      </c>
      <c r="BN177" s="3">
        <f t="shared" si="100"/>
        <v>0</v>
      </c>
      <c r="BO177" s="3">
        <f t="shared" si="101"/>
        <v>0</v>
      </c>
      <c r="BP177" s="93">
        <f t="shared" si="84"/>
        <v>0</v>
      </c>
      <c r="BQ177" s="93">
        <f t="shared" si="85"/>
        <v>0</v>
      </c>
      <c r="BR177" s="93">
        <f t="shared" si="86"/>
        <v>0</v>
      </c>
      <c r="BS177" s="93">
        <f t="shared" si="87"/>
        <v>0</v>
      </c>
      <c r="BT177" s="93">
        <f t="shared" si="102"/>
        <v>0</v>
      </c>
    </row>
    <row r="178" spans="2:72" x14ac:dyDescent="0.2">
      <c r="B178" s="2" t="str">
        <f t="shared" si="70"/>
        <v>-</v>
      </c>
      <c r="C178" s="22"/>
      <c r="D178" s="22"/>
      <c r="E178" s="39"/>
      <c r="F178" s="40"/>
      <c r="G178" s="41"/>
      <c r="H178" s="41"/>
      <c r="I178" s="39"/>
      <c r="J178" s="42"/>
      <c r="K178" s="39"/>
      <c r="L178" s="39"/>
      <c r="M178" s="43"/>
      <c r="N178" s="39"/>
      <c r="O178" s="43"/>
      <c r="P178" s="39"/>
      <c r="Q178" s="43"/>
      <c r="R178" s="39"/>
      <c r="S178" s="43"/>
      <c r="T178" s="43"/>
      <c r="U178" s="43"/>
      <c r="V178" s="43"/>
      <c r="W178" s="43"/>
      <c r="X178" s="43"/>
      <c r="Y178" s="43"/>
      <c r="Z178" s="43"/>
      <c r="AA178" s="43"/>
      <c r="AB178" s="43"/>
      <c r="AC178" s="44"/>
      <c r="AD178" s="44"/>
      <c r="AE178" s="44"/>
      <c r="AF178" s="44"/>
      <c r="AG178" s="44"/>
      <c r="AH178" s="44"/>
      <c r="AI178" s="44"/>
      <c r="AJ178" s="120"/>
      <c r="AK178" s="44"/>
      <c r="AL178" s="44"/>
      <c r="AM178" s="45"/>
      <c r="AN178" s="45"/>
      <c r="AO178" s="45"/>
      <c r="AP178" s="45"/>
      <c r="AQ178" s="45"/>
      <c r="AR178" s="45"/>
      <c r="AS178" s="45"/>
      <c r="AT178" s="45"/>
      <c r="AU178" s="45"/>
      <c r="AV178" s="45"/>
      <c r="AW178" s="45"/>
      <c r="AX178" s="45"/>
      <c r="AY178" s="45"/>
      <c r="BA178" s="2">
        <f t="shared" si="37"/>
        <v>0</v>
      </c>
      <c r="BB178" s="2" t="str">
        <f t="shared" si="89"/>
        <v/>
      </c>
      <c r="BC178" s="2" t="str">
        <f t="shared" si="90"/>
        <v/>
      </c>
      <c r="BD178" s="2" t="str">
        <f t="shared" si="91"/>
        <v/>
      </c>
      <c r="BE178" s="2" t="str">
        <f t="shared" si="92"/>
        <v/>
      </c>
      <c r="BF178" s="2" t="str">
        <f t="shared" si="93"/>
        <v/>
      </c>
      <c r="BG178" s="2" t="str">
        <f t="shared" si="94"/>
        <v/>
      </c>
      <c r="BH178" s="2" t="str">
        <f t="shared" si="95"/>
        <v/>
      </c>
      <c r="BI178" s="31" t="str">
        <f t="shared" si="96"/>
        <v/>
      </c>
      <c r="BK178" s="5">
        <f t="shared" si="97"/>
        <v>0</v>
      </c>
      <c r="BL178" s="3">
        <f t="shared" si="98"/>
        <v>0</v>
      </c>
      <c r="BM178" s="3">
        <f t="shared" si="99"/>
        <v>0</v>
      </c>
      <c r="BN178" s="3">
        <f t="shared" si="100"/>
        <v>0</v>
      </c>
      <c r="BO178" s="3">
        <f t="shared" si="101"/>
        <v>0</v>
      </c>
      <c r="BP178" s="93">
        <f t="shared" si="84"/>
        <v>0</v>
      </c>
      <c r="BQ178" s="93">
        <f t="shared" si="85"/>
        <v>0</v>
      </c>
      <c r="BR178" s="93">
        <f t="shared" si="86"/>
        <v>0</v>
      </c>
      <c r="BS178" s="93">
        <f t="shared" si="87"/>
        <v>0</v>
      </c>
      <c r="BT178" s="93">
        <f t="shared" si="102"/>
        <v>0</v>
      </c>
    </row>
    <row r="179" spans="2:72" x14ac:dyDescent="0.2">
      <c r="B179" s="2" t="str">
        <f t="shared" si="70"/>
        <v>-</v>
      </c>
      <c r="C179" s="22"/>
      <c r="D179" s="22"/>
      <c r="E179" s="39"/>
      <c r="F179" s="40"/>
      <c r="G179" s="41"/>
      <c r="H179" s="41"/>
      <c r="I179" s="39"/>
      <c r="J179" s="42"/>
      <c r="K179" s="39"/>
      <c r="L179" s="39"/>
      <c r="M179" s="43"/>
      <c r="N179" s="39"/>
      <c r="O179" s="43"/>
      <c r="P179" s="39"/>
      <c r="Q179" s="43"/>
      <c r="R179" s="39"/>
      <c r="S179" s="43"/>
      <c r="T179" s="43"/>
      <c r="U179" s="43"/>
      <c r="V179" s="43"/>
      <c r="W179" s="43"/>
      <c r="X179" s="43"/>
      <c r="Y179" s="43"/>
      <c r="Z179" s="43"/>
      <c r="AA179" s="43"/>
      <c r="AB179" s="43"/>
      <c r="AC179" s="44"/>
      <c r="AD179" s="44"/>
      <c r="AE179" s="44"/>
      <c r="AF179" s="44"/>
      <c r="AG179" s="44"/>
      <c r="AH179" s="44"/>
      <c r="AI179" s="44"/>
      <c r="AJ179" s="120"/>
      <c r="AK179" s="44"/>
      <c r="AL179" s="44"/>
      <c r="AM179" s="45"/>
      <c r="AN179" s="45"/>
      <c r="AO179" s="45"/>
      <c r="AP179" s="45"/>
      <c r="AQ179" s="45"/>
      <c r="AR179" s="45"/>
      <c r="AS179" s="45"/>
      <c r="AT179" s="45"/>
      <c r="AU179" s="45"/>
      <c r="AV179" s="45"/>
      <c r="AW179" s="45"/>
      <c r="AX179" s="45"/>
      <c r="AY179" s="45"/>
      <c r="BA179" s="2">
        <f t="shared" si="37"/>
        <v>0</v>
      </c>
      <c r="BB179" s="2" t="str">
        <f t="shared" si="89"/>
        <v/>
      </c>
      <c r="BC179" s="2" t="str">
        <f t="shared" si="90"/>
        <v/>
      </c>
      <c r="BD179" s="2" t="str">
        <f t="shared" si="91"/>
        <v/>
      </c>
      <c r="BE179" s="2" t="str">
        <f t="shared" si="92"/>
        <v/>
      </c>
      <c r="BF179" s="2" t="str">
        <f t="shared" si="93"/>
        <v/>
      </c>
      <c r="BG179" s="2" t="str">
        <f t="shared" si="94"/>
        <v/>
      </c>
      <c r="BH179" s="2" t="str">
        <f t="shared" si="95"/>
        <v/>
      </c>
      <c r="BI179" s="31" t="str">
        <f t="shared" si="96"/>
        <v/>
      </c>
      <c r="BK179" s="5">
        <f t="shared" si="97"/>
        <v>0</v>
      </c>
      <c r="BL179" s="3">
        <f t="shared" si="98"/>
        <v>0</v>
      </c>
      <c r="BM179" s="3">
        <f t="shared" si="99"/>
        <v>0</v>
      </c>
      <c r="BN179" s="3">
        <f t="shared" si="100"/>
        <v>0</v>
      </c>
      <c r="BO179" s="3">
        <f t="shared" si="101"/>
        <v>0</v>
      </c>
      <c r="BP179" s="93">
        <f t="shared" si="84"/>
        <v>0</v>
      </c>
      <c r="BQ179" s="93">
        <f t="shared" si="85"/>
        <v>0</v>
      </c>
      <c r="BR179" s="93">
        <f t="shared" si="86"/>
        <v>0</v>
      </c>
      <c r="BS179" s="93">
        <f t="shared" si="87"/>
        <v>0</v>
      </c>
      <c r="BT179" s="93">
        <f t="shared" si="102"/>
        <v>0</v>
      </c>
    </row>
    <row r="180" spans="2:72" x14ac:dyDescent="0.2">
      <c r="B180" s="2" t="str">
        <f t="shared" si="70"/>
        <v>-</v>
      </c>
      <c r="C180" s="22"/>
      <c r="D180" s="22"/>
      <c r="E180" s="39"/>
      <c r="F180" s="40"/>
      <c r="G180" s="41"/>
      <c r="H180" s="41"/>
      <c r="I180" s="39"/>
      <c r="J180" s="42"/>
      <c r="K180" s="39"/>
      <c r="L180" s="39"/>
      <c r="M180" s="43"/>
      <c r="N180" s="39"/>
      <c r="O180" s="43"/>
      <c r="P180" s="39"/>
      <c r="Q180" s="43"/>
      <c r="R180" s="39"/>
      <c r="S180" s="43"/>
      <c r="T180" s="43"/>
      <c r="U180" s="43"/>
      <c r="V180" s="43"/>
      <c r="W180" s="43"/>
      <c r="X180" s="43"/>
      <c r="Y180" s="43"/>
      <c r="Z180" s="43"/>
      <c r="AA180" s="43"/>
      <c r="AB180" s="43"/>
      <c r="AC180" s="44"/>
      <c r="AD180" s="44"/>
      <c r="AE180" s="44"/>
      <c r="AF180" s="44"/>
      <c r="AG180" s="44"/>
      <c r="AH180" s="44"/>
      <c r="AI180" s="44"/>
      <c r="AJ180" s="120"/>
      <c r="AK180" s="44"/>
      <c r="AL180" s="44"/>
      <c r="AM180" s="45"/>
      <c r="AN180" s="45"/>
      <c r="AO180" s="45"/>
      <c r="AP180" s="45"/>
      <c r="AQ180" s="45"/>
      <c r="AR180" s="45"/>
      <c r="AS180" s="45"/>
      <c r="AT180" s="45"/>
      <c r="AU180" s="45"/>
      <c r="AV180" s="45"/>
      <c r="AW180" s="45"/>
      <c r="AX180" s="45"/>
      <c r="AY180" s="45"/>
      <c r="BA180" s="2">
        <f t="shared" si="37"/>
        <v>0</v>
      </c>
      <c r="BB180" s="2" t="str">
        <f t="shared" si="89"/>
        <v/>
      </c>
      <c r="BC180" s="2" t="str">
        <f t="shared" si="90"/>
        <v/>
      </c>
      <c r="BD180" s="2" t="str">
        <f t="shared" si="91"/>
        <v/>
      </c>
      <c r="BE180" s="2" t="str">
        <f t="shared" si="92"/>
        <v/>
      </c>
      <c r="BF180" s="2" t="str">
        <f t="shared" si="93"/>
        <v/>
      </c>
      <c r="BG180" s="2" t="str">
        <f t="shared" si="94"/>
        <v/>
      </c>
      <c r="BH180" s="2" t="str">
        <f t="shared" si="95"/>
        <v/>
      </c>
      <c r="BI180" s="31" t="str">
        <f t="shared" si="96"/>
        <v/>
      </c>
      <c r="BK180" s="5">
        <f t="shared" si="97"/>
        <v>0</v>
      </c>
      <c r="BL180" s="3">
        <f t="shared" si="98"/>
        <v>0</v>
      </c>
      <c r="BM180" s="3">
        <f t="shared" si="99"/>
        <v>0</v>
      </c>
      <c r="BN180" s="3">
        <f t="shared" si="100"/>
        <v>0</v>
      </c>
      <c r="BO180" s="3">
        <f t="shared" si="101"/>
        <v>0</v>
      </c>
      <c r="BP180" s="93">
        <f t="shared" si="84"/>
        <v>0</v>
      </c>
      <c r="BQ180" s="93">
        <f t="shared" si="85"/>
        <v>0</v>
      </c>
      <c r="BR180" s="93">
        <f t="shared" si="86"/>
        <v>0</v>
      </c>
      <c r="BS180" s="93">
        <f t="shared" si="87"/>
        <v>0</v>
      </c>
      <c r="BT180" s="93">
        <f t="shared" si="102"/>
        <v>0</v>
      </c>
    </row>
    <row r="181" spans="2:72" x14ac:dyDescent="0.2">
      <c r="B181" s="2" t="str">
        <f t="shared" si="70"/>
        <v>-</v>
      </c>
      <c r="C181" s="22"/>
      <c r="D181" s="22"/>
      <c r="E181" s="39"/>
      <c r="F181" s="40"/>
      <c r="G181" s="41"/>
      <c r="H181" s="41"/>
      <c r="I181" s="39"/>
      <c r="J181" s="42"/>
      <c r="K181" s="39"/>
      <c r="L181" s="39"/>
      <c r="M181" s="43"/>
      <c r="N181" s="39"/>
      <c r="O181" s="43"/>
      <c r="P181" s="39"/>
      <c r="Q181" s="43"/>
      <c r="R181" s="39"/>
      <c r="S181" s="43"/>
      <c r="T181" s="43"/>
      <c r="U181" s="43"/>
      <c r="V181" s="43"/>
      <c r="W181" s="43"/>
      <c r="X181" s="43"/>
      <c r="Y181" s="43"/>
      <c r="Z181" s="43"/>
      <c r="AA181" s="43"/>
      <c r="AB181" s="43"/>
      <c r="AC181" s="44"/>
      <c r="AD181" s="44"/>
      <c r="AE181" s="44"/>
      <c r="AF181" s="44"/>
      <c r="AG181" s="44"/>
      <c r="AH181" s="44"/>
      <c r="AI181" s="44"/>
      <c r="AJ181" s="120"/>
      <c r="AK181" s="44"/>
      <c r="AL181" s="44"/>
      <c r="AM181" s="45"/>
      <c r="AN181" s="45"/>
      <c r="AO181" s="45"/>
      <c r="AP181" s="45"/>
      <c r="AQ181" s="45"/>
      <c r="AR181" s="45"/>
      <c r="AS181" s="45"/>
      <c r="AT181" s="45"/>
      <c r="AU181" s="45"/>
      <c r="AV181" s="45"/>
      <c r="AW181" s="45"/>
      <c r="AX181" s="45"/>
      <c r="AY181" s="45"/>
      <c r="BA181" s="2">
        <f t="shared" si="37"/>
        <v>0</v>
      </c>
      <c r="BB181" s="2" t="str">
        <f t="shared" si="89"/>
        <v/>
      </c>
      <c r="BC181" s="2" t="str">
        <f t="shared" si="90"/>
        <v/>
      </c>
      <c r="BD181" s="2" t="str">
        <f t="shared" si="91"/>
        <v/>
      </c>
      <c r="BE181" s="2" t="str">
        <f t="shared" si="92"/>
        <v/>
      </c>
      <c r="BF181" s="2" t="str">
        <f t="shared" si="93"/>
        <v/>
      </c>
      <c r="BG181" s="2" t="str">
        <f t="shared" si="94"/>
        <v/>
      </c>
      <c r="BH181" s="2" t="str">
        <f t="shared" si="95"/>
        <v/>
      </c>
      <c r="BI181" s="31" t="str">
        <f t="shared" si="96"/>
        <v/>
      </c>
      <c r="BK181" s="5">
        <f t="shared" si="97"/>
        <v>0</v>
      </c>
      <c r="BL181" s="3">
        <f t="shared" si="98"/>
        <v>0</v>
      </c>
      <c r="BM181" s="3">
        <f t="shared" si="99"/>
        <v>0</v>
      </c>
      <c r="BN181" s="3">
        <f t="shared" si="100"/>
        <v>0</v>
      </c>
      <c r="BO181" s="3">
        <f t="shared" si="101"/>
        <v>0</v>
      </c>
      <c r="BP181" s="93">
        <f t="shared" si="84"/>
        <v>0</v>
      </c>
      <c r="BQ181" s="93">
        <f t="shared" si="85"/>
        <v>0</v>
      </c>
      <c r="BR181" s="93">
        <f t="shared" si="86"/>
        <v>0</v>
      </c>
      <c r="BS181" s="93">
        <f t="shared" si="87"/>
        <v>0</v>
      </c>
      <c r="BT181" s="93">
        <f t="shared" si="102"/>
        <v>0</v>
      </c>
    </row>
  </sheetData>
  <mergeCells count="4">
    <mergeCell ref="B5:C5"/>
    <mergeCell ref="D5:K5"/>
    <mergeCell ref="BB8:BI8"/>
    <mergeCell ref="BK8:BQ8"/>
  </mergeCells>
  <dataValidations count="1">
    <dataValidation type="list" allowBlank="1" showInputMessage="1" showErrorMessage="1" sqref="D12:D181" xr:uid="{00000000-0002-0000-0600-000000000000}">
      <formula1>$BV$10:$BV$12</formula1>
    </dataValidation>
  </dataValidations>
  <pageMargins left="0" right="0" top="0.75" bottom="0.75" header="0.3" footer="0.3"/>
  <pageSetup paperSize="5" scale="17"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B2:BV181"/>
  <sheetViews>
    <sheetView showGridLines="0" zoomScale="70" zoomScaleNormal="70" workbookViewId="0">
      <selection activeCell="D5" sqref="D5:K5"/>
    </sheetView>
  </sheetViews>
  <sheetFormatPr defaultColWidth="8.7109375" defaultRowHeight="12.75" x14ac:dyDescent="0.2"/>
  <cols>
    <col min="1" max="1" width="1.42578125" style="2" customWidth="1"/>
    <col min="2" max="2" width="16.28515625" style="2" bestFit="1" customWidth="1"/>
    <col min="3" max="4" width="13.85546875" style="2" customWidth="1"/>
    <col min="5" max="5" width="6.42578125" style="2" customWidth="1"/>
    <col min="6" max="6" width="8.5703125" style="2" bestFit="1" customWidth="1"/>
    <col min="7" max="7" width="6.5703125" style="2" bestFit="1" customWidth="1"/>
    <col min="8" max="8" width="6.5703125" style="2" customWidth="1"/>
    <col min="9" max="9" width="15.7109375" style="2" customWidth="1"/>
    <col min="10" max="10" width="7.42578125" style="2" customWidth="1"/>
    <col min="11" max="11" width="10.5703125" style="2" bestFit="1" customWidth="1"/>
    <col min="12" max="35" width="12.5703125" style="2" customWidth="1"/>
    <col min="36" max="36" width="12.5703125" style="68" customWidth="1"/>
    <col min="37" max="50" width="12.5703125" style="2" customWidth="1"/>
    <col min="51" max="51" width="29.28515625" style="2" bestFit="1" customWidth="1"/>
    <col min="52" max="52" width="2.85546875" style="2" customWidth="1"/>
    <col min="53" max="53" width="8.7109375" style="2"/>
    <col min="54" max="61" width="20.7109375" style="2" customWidth="1"/>
    <col min="62" max="62" width="3.7109375" style="2" customWidth="1"/>
    <col min="63" max="63" width="8.7109375" style="2"/>
    <col min="64" max="67" width="15.7109375" style="2" customWidth="1"/>
    <col min="68" max="71" width="11.28515625" style="2" customWidth="1"/>
    <col min="72" max="73" width="8.7109375" style="2"/>
    <col min="74" max="74" width="13.85546875" style="2" customWidth="1"/>
    <col min="75" max="16384" width="8.7109375" style="2"/>
  </cols>
  <sheetData>
    <row r="2" spans="2:74" x14ac:dyDescent="0.2">
      <c r="C2" s="33" t="s">
        <v>108</v>
      </c>
      <c r="E2" s="34" t="s">
        <v>109</v>
      </c>
      <c r="F2" s="34" t="s">
        <v>110</v>
      </c>
      <c r="G2" s="34" t="s">
        <v>111</v>
      </c>
      <c r="H2" s="69" t="s">
        <v>190</v>
      </c>
      <c r="I2" s="34" t="s">
        <v>112</v>
      </c>
      <c r="J2" s="34" t="s">
        <v>113</v>
      </c>
      <c r="K2" s="34" t="s">
        <v>114</v>
      </c>
      <c r="L2" s="34" t="s">
        <v>115</v>
      </c>
      <c r="M2" s="34" t="s">
        <v>116</v>
      </c>
      <c r="N2" s="34" t="s">
        <v>117</v>
      </c>
      <c r="O2" s="34" t="s">
        <v>118</v>
      </c>
      <c r="P2" s="34" t="s">
        <v>119</v>
      </c>
      <c r="Q2" s="34" t="s">
        <v>120</v>
      </c>
      <c r="R2" s="34" t="s">
        <v>121</v>
      </c>
      <c r="S2" s="34" t="s">
        <v>122</v>
      </c>
      <c r="T2" s="34" t="s">
        <v>138</v>
      </c>
      <c r="U2" s="34" t="s">
        <v>139</v>
      </c>
      <c r="V2" s="34" t="s">
        <v>140</v>
      </c>
      <c r="W2" s="34" t="s">
        <v>141</v>
      </c>
      <c r="X2" s="34" t="s">
        <v>142</v>
      </c>
      <c r="Y2" s="34" t="s">
        <v>143</v>
      </c>
      <c r="Z2" s="34" t="s">
        <v>144</v>
      </c>
      <c r="AA2" s="34" t="s">
        <v>145</v>
      </c>
      <c r="AB2" s="34" t="s">
        <v>123</v>
      </c>
      <c r="AC2" s="34" t="s">
        <v>124</v>
      </c>
      <c r="AD2" s="34" t="s">
        <v>125</v>
      </c>
      <c r="AE2" s="69" t="s">
        <v>192</v>
      </c>
      <c r="AF2" s="34" t="s">
        <v>126</v>
      </c>
      <c r="AG2" s="34" t="s">
        <v>127</v>
      </c>
      <c r="AH2" s="34" t="s">
        <v>128</v>
      </c>
      <c r="AI2" s="34" t="s">
        <v>129</v>
      </c>
      <c r="AJ2" s="117" t="s">
        <v>250</v>
      </c>
      <c r="AK2" s="34" t="s">
        <v>224</v>
      </c>
      <c r="AL2" s="34" t="s">
        <v>225</v>
      </c>
      <c r="AM2" s="34" t="s">
        <v>114</v>
      </c>
      <c r="AN2" s="34" t="s">
        <v>230</v>
      </c>
      <c r="AO2" s="34" t="s">
        <v>129</v>
      </c>
      <c r="AP2" s="34" t="s">
        <v>234</v>
      </c>
      <c r="AQ2" s="34" t="s">
        <v>235</v>
      </c>
      <c r="AR2" s="34" t="s">
        <v>239</v>
      </c>
      <c r="AS2" s="34" t="s">
        <v>270</v>
      </c>
      <c r="AT2" s="34" t="s">
        <v>241</v>
      </c>
      <c r="AU2" s="34" t="s">
        <v>242</v>
      </c>
      <c r="AV2" s="34" t="s">
        <v>243</v>
      </c>
      <c r="AW2" s="34" t="s">
        <v>130</v>
      </c>
      <c r="AX2" s="34" t="s">
        <v>131</v>
      </c>
      <c r="AY2" s="34" t="s">
        <v>132</v>
      </c>
    </row>
    <row r="3" spans="2:74" x14ac:dyDescent="0.2">
      <c r="C3" s="32" t="s">
        <v>133</v>
      </c>
      <c r="E3" s="35" t="s">
        <v>105</v>
      </c>
      <c r="F3" s="35" t="s">
        <v>105</v>
      </c>
      <c r="G3" s="35" t="s">
        <v>105</v>
      </c>
      <c r="H3" s="70" t="s">
        <v>105</v>
      </c>
      <c r="I3" s="35" t="s">
        <v>105</v>
      </c>
      <c r="J3" s="35" t="s">
        <v>105</v>
      </c>
      <c r="K3" s="35" t="s">
        <v>105</v>
      </c>
      <c r="L3" s="35" t="s">
        <v>105</v>
      </c>
      <c r="M3" s="35" t="s">
        <v>105</v>
      </c>
      <c r="N3" s="35" t="s">
        <v>105</v>
      </c>
      <c r="O3" s="35" t="s">
        <v>105</v>
      </c>
      <c r="P3" s="35" t="s">
        <v>105</v>
      </c>
      <c r="Q3" s="35" t="s">
        <v>105</v>
      </c>
      <c r="R3" s="35" t="s">
        <v>105</v>
      </c>
      <c r="S3" s="35" t="s">
        <v>105</v>
      </c>
      <c r="T3" s="35" t="s">
        <v>105</v>
      </c>
      <c r="U3" s="35" t="s">
        <v>105</v>
      </c>
      <c r="V3" s="35" t="s">
        <v>105</v>
      </c>
      <c r="W3" s="35" t="s">
        <v>105</v>
      </c>
      <c r="X3" s="35" t="s">
        <v>105</v>
      </c>
      <c r="Y3" s="35" t="s">
        <v>105</v>
      </c>
      <c r="Z3" s="35" t="s">
        <v>105</v>
      </c>
      <c r="AA3" s="35" t="s">
        <v>105</v>
      </c>
      <c r="AB3" s="35" t="s">
        <v>105</v>
      </c>
      <c r="AC3" s="35" t="s">
        <v>105</v>
      </c>
      <c r="AD3" s="35" t="s">
        <v>105</v>
      </c>
      <c r="AE3" s="70" t="s">
        <v>105</v>
      </c>
      <c r="AF3" s="35" t="s">
        <v>105</v>
      </c>
      <c r="AG3" s="35" t="s">
        <v>105</v>
      </c>
      <c r="AH3" s="35" t="s">
        <v>105</v>
      </c>
      <c r="AI3" s="35" t="s">
        <v>105</v>
      </c>
      <c r="AJ3" s="118" t="s">
        <v>105</v>
      </c>
      <c r="AK3" s="35" t="s">
        <v>105</v>
      </c>
      <c r="AL3" s="35" t="s">
        <v>105</v>
      </c>
      <c r="AM3" s="35" t="s">
        <v>105</v>
      </c>
      <c r="AN3" s="35" t="s">
        <v>229</v>
      </c>
      <c r="AO3" s="35" t="s">
        <v>229</v>
      </c>
      <c r="AP3" s="35" t="s">
        <v>233</v>
      </c>
      <c r="AQ3" s="35" t="s">
        <v>233</v>
      </c>
      <c r="AR3" s="35" t="s">
        <v>107</v>
      </c>
      <c r="AS3" s="35" t="s">
        <v>107</v>
      </c>
      <c r="AT3" s="35" t="s">
        <v>107</v>
      </c>
      <c r="AU3" s="35" t="s">
        <v>107</v>
      </c>
      <c r="AV3" s="35" t="s">
        <v>107</v>
      </c>
      <c r="AW3" s="35" t="s">
        <v>106</v>
      </c>
      <c r="AX3" s="35" t="s">
        <v>107</v>
      </c>
      <c r="AY3" s="35" t="s">
        <v>107</v>
      </c>
    </row>
    <row r="5" spans="2:74" x14ac:dyDescent="0.2">
      <c r="B5" s="146" t="s">
        <v>170</v>
      </c>
      <c r="C5" s="157"/>
      <c r="D5" s="148" t="s">
        <v>210</v>
      </c>
      <c r="E5" s="149"/>
      <c r="F5" s="149"/>
      <c r="G5" s="149"/>
      <c r="H5" s="149"/>
      <c r="I5" s="149"/>
      <c r="J5" s="149"/>
      <c r="K5" s="150"/>
    </row>
    <row r="6" spans="2:74" x14ac:dyDescent="0.2">
      <c r="B6" s="55">
        <f>COUNTA($C$12:$C$181)</f>
        <v>1</v>
      </c>
      <c r="D6" s="158"/>
      <c r="E6" s="158"/>
      <c r="F6" s="158"/>
      <c r="G6" s="158"/>
      <c r="H6" s="158"/>
      <c r="I6" s="158"/>
      <c r="J6" s="158"/>
      <c r="K6" s="158"/>
    </row>
    <row r="7" spans="2:74" x14ac:dyDescent="0.2">
      <c r="C7" s="46" t="s">
        <v>146</v>
      </c>
      <c r="D7" s="46" t="s">
        <v>146</v>
      </c>
      <c r="L7" s="18" t="s">
        <v>6</v>
      </c>
      <c r="M7" s="9"/>
      <c r="N7" s="9"/>
      <c r="O7" s="9"/>
      <c r="P7" s="9"/>
      <c r="Q7" s="9"/>
      <c r="R7" s="9"/>
      <c r="S7" s="10"/>
      <c r="T7" s="9"/>
      <c r="U7" s="9"/>
      <c r="V7" s="9"/>
      <c r="W7" s="9"/>
      <c r="X7" s="9"/>
      <c r="Y7" s="9"/>
      <c r="Z7" s="9"/>
      <c r="AA7" s="9"/>
      <c r="AB7" s="19" t="s">
        <v>13</v>
      </c>
      <c r="AC7" s="19"/>
      <c r="AD7" s="12"/>
      <c r="AE7" s="12"/>
      <c r="AF7" s="12"/>
      <c r="AG7" s="12"/>
      <c r="AH7" s="12"/>
      <c r="AI7" s="12"/>
      <c r="AJ7" s="12"/>
      <c r="AK7" s="12"/>
      <c r="AL7" s="12"/>
      <c r="AM7" s="20" t="s">
        <v>23</v>
      </c>
      <c r="AN7" s="91"/>
      <c r="AO7" s="14"/>
      <c r="AP7" s="14"/>
      <c r="AQ7" s="14"/>
      <c r="AR7" s="14"/>
      <c r="AS7" s="14"/>
      <c r="AT7" s="14"/>
      <c r="AU7" s="14"/>
      <c r="AV7" s="14"/>
      <c r="AW7" s="14"/>
      <c r="AX7" s="14"/>
      <c r="AY7" s="23"/>
    </row>
    <row r="8" spans="2:74" x14ac:dyDescent="0.2">
      <c r="B8" s="1"/>
      <c r="C8" s="1"/>
      <c r="D8" s="1"/>
      <c r="E8" s="1"/>
      <c r="F8" s="1"/>
      <c r="G8" s="1"/>
      <c r="H8" s="1"/>
      <c r="I8" s="1"/>
      <c r="J8" s="1"/>
      <c r="K8" s="1"/>
      <c r="L8" s="6" t="s">
        <v>7</v>
      </c>
      <c r="M8" s="7"/>
      <c r="N8" s="6" t="s">
        <v>10</v>
      </c>
      <c r="O8" s="7"/>
      <c r="P8" s="6" t="s">
        <v>11</v>
      </c>
      <c r="Q8" s="7"/>
      <c r="R8" s="6" t="s">
        <v>12</v>
      </c>
      <c r="S8" s="7"/>
      <c r="T8" s="6" t="s">
        <v>134</v>
      </c>
      <c r="U8" s="7"/>
      <c r="V8" s="6" t="s">
        <v>135</v>
      </c>
      <c r="W8" s="7"/>
      <c r="X8" s="6" t="s">
        <v>136</v>
      </c>
      <c r="Y8" s="7"/>
      <c r="Z8" s="6" t="s">
        <v>137</v>
      </c>
      <c r="AA8" s="7"/>
      <c r="AB8" s="15"/>
      <c r="AC8" s="1"/>
      <c r="AD8" s="1"/>
      <c r="AE8" s="1"/>
      <c r="AF8" s="1"/>
      <c r="AG8" s="1"/>
      <c r="AH8" s="1"/>
      <c r="AI8" s="1"/>
      <c r="AJ8" s="119"/>
      <c r="AK8" s="1"/>
      <c r="AL8" s="1"/>
      <c r="AM8" s="1"/>
      <c r="AN8" s="1"/>
      <c r="AO8" s="1"/>
      <c r="AP8" s="1"/>
      <c r="AQ8" s="1"/>
      <c r="AR8" s="1"/>
      <c r="AS8" s="1"/>
      <c r="AT8" s="1"/>
      <c r="AU8" s="1"/>
      <c r="AV8" s="1"/>
      <c r="AW8" s="1"/>
      <c r="AX8" s="1"/>
      <c r="AY8" s="1"/>
      <c r="BB8" s="151" t="s">
        <v>34</v>
      </c>
      <c r="BC8" s="152"/>
      <c r="BD8" s="152"/>
      <c r="BE8" s="152"/>
      <c r="BF8" s="152"/>
      <c r="BG8" s="152"/>
      <c r="BH8" s="152"/>
      <c r="BI8" s="153"/>
      <c r="BK8" s="151" t="s">
        <v>45</v>
      </c>
      <c r="BL8" s="152"/>
      <c r="BM8" s="152"/>
      <c r="BN8" s="152"/>
      <c r="BO8" s="152"/>
      <c r="BP8" s="152"/>
      <c r="BQ8" s="153"/>
      <c r="BR8" s="125"/>
      <c r="BS8" s="125"/>
      <c r="BT8" s="95"/>
    </row>
    <row r="9" spans="2:74" s="17" customFormat="1" ht="38.25" x14ac:dyDescent="0.2">
      <c r="B9" s="16" t="s">
        <v>99</v>
      </c>
      <c r="C9" s="16" t="s">
        <v>176</v>
      </c>
      <c r="D9" s="16" t="s">
        <v>147</v>
      </c>
      <c r="E9" s="16" t="s">
        <v>1</v>
      </c>
      <c r="F9" s="16" t="s">
        <v>2</v>
      </c>
      <c r="G9" s="16" t="s">
        <v>0</v>
      </c>
      <c r="H9" s="71" t="s">
        <v>191</v>
      </c>
      <c r="I9" s="16" t="s">
        <v>3</v>
      </c>
      <c r="J9" s="16" t="s">
        <v>4</v>
      </c>
      <c r="K9" s="16" t="s">
        <v>5</v>
      </c>
      <c r="L9" s="16" t="s">
        <v>8</v>
      </c>
      <c r="M9" s="30" t="s">
        <v>9</v>
      </c>
      <c r="N9" s="16" t="s">
        <v>8</v>
      </c>
      <c r="O9" s="30" t="s">
        <v>9</v>
      </c>
      <c r="P9" s="16" t="s">
        <v>8</v>
      </c>
      <c r="Q9" s="30" t="s">
        <v>9</v>
      </c>
      <c r="R9" s="16" t="s">
        <v>8</v>
      </c>
      <c r="S9" s="30" t="s">
        <v>9</v>
      </c>
      <c r="T9" s="16" t="s">
        <v>8</v>
      </c>
      <c r="U9" s="30" t="s">
        <v>9</v>
      </c>
      <c r="V9" s="16" t="s">
        <v>8</v>
      </c>
      <c r="W9" s="30" t="s">
        <v>9</v>
      </c>
      <c r="X9" s="16" t="s">
        <v>8</v>
      </c>
      <c r="Y9" s="30" t="s">
        <v>9</v>
      </c>
      <c r="Z9" s="16" t="s">
        <v>8</v>
      </c>
      <c r="AA9" s="30" t="s">
        <v>9</v>
      </c>
      <c r="AB9" s="30" t="s">
        <v>14</v>
      </c>
      <c r="AC9" s="30" t="s">
        <v>15</v>
      </c>
      <c r="AD9" s="30" t="s">
        <v>16</v>
      </c>
      <c r="AE9" s="72" t="s">
        <v>193</v>
      </c>
      <c r="AF9" s="30" t="s">
        <v>17</v>
      </c>
      <c r="AG9" s="30" t="s">
        <v>18</v>
      </c>
      <c r="AH9" s="30" t="s">
        <v>19</v>
      </c>
      <c r="AI9" s="30" t="s">
        <v>20</v>
      </c>
      <c r="AJ9" s="96" t="s">
        <v>249</v>
      </c>
      <c r="AK9" s="30" t="s">
        <v>226</v>
      </c>
      <c r="AL9" s="30" t="s">
        <v>227</v>
      </c>
      <c r="AM9" s="30" t="s">
        <v>5</v>
      </c>
      <c r="AN9" s="30" t="s">
        <v>231</v>
      </c>
      <c r="AO9" s="30" t="s">
        <v>232</v>
      </c>
      <c r="AP9" s="30" t="s">
        <v>236</v>
      </c>
      <c r="AQ9" s="30" t="s">
        <v>237</v>
      </c>
      <c r="AR9" s="30" t="s">
        <v>238</v>
      </c>
      <c r="AS9" s="30" t="s">
        <v>271</v>
      </c>
      <c r="AT9" s="30" t="s">
        <v>240</v>
      </c>
      <c r="AU9" s="30" t="s">
        <v>244</v>
      </c>
      <c r="AV9" s="30" t="s">
        <v>245</v>
      </c>
      <c r="AW9" s="30" t="s">
        <v>21</v>
      </c>
      <c r="AX9" s="30" t="s">
        <v>22</v>
      </c>
      <c r="AY9" s="16" t="s">
        <v>32</v>
      </c>
      <c r="BA9" s="37" t="s">
        <v>33</v>
      </c>
      <c r="BB9" s="21">
        <v>1</v>
      </c>
      <c r="BC9" s="21">
        <f t="shared" ref="BC9:BI9" si="0">BB9+1</f>
        <v>2</v>
      </c>
      <c r="BD9" s="21">
        <f t="shared" si="0"/>
        <v>3</v>
      </c>
      <c r="BE9" s="21">
        <f t="shared" si="0"/>
        <v>4</v>
      </c>
      <c r="BF9" s="21">
        <f t="shared" si="0"/>
        <v>5</v>
      </c>
      <c r="BG9" s="21">
        <f t="shared" si="0"/>
        <v>6</v>
      </c>
      <c r="BH9" s="21">
        <f t="shared" si="0"/>
        <v>7</v>
      </c>
      <c r="BI9" s="21">
        <f t="shared" si="0"/>
        <v>8</v>
      </c>
      <c r="BK9" s="21" t="s">
        <v>40</v>
      </c>
      <c r="BL9" s="21" t="s">
        <v>41</v>
      </c>
      <c r="BM9" s="21" t="s">
        <v>42</v>
      </c>
      <c r="BN9" s="21" t="s">
        <v>43</v>
      </c>
      <c r="BO9" s="21" t="s">
        <v>44</v>
      </c>
      <c r="BP9" s="21" t="s">
        <v>251</v>
      </c>
      <c r="BQ9" s="21" t="s">
        <v>252</v>
      </c>
      <c r="BR9" s="21" t="s">
        <v>290</v>
      </c>
      <c r="BS9" s="21" t="s">
        <v>291</v>
      </c>
      <c r="BT9" s="21" t="s">
        <v>248</v>
      </c>
      <c r="BV9" s="21" t="s">
        <v>147</v>
      </c>
    </row>
    <row r="10" spans="2:74" x14ac:dyDescent="0.2">
      <c r="B10" s="2" t="str">
        <f t="shared" ref="B10:B74" ca="1" si="1">E10&amp;F10&amp;"-"&amp;G10</f>
        <v>-</v>
      </c>
      <c r="C10" s="22" t="s">
        <v>276</v>
      </c>
      <c r="D10" s="22" t="s">
        <v>148</v>
      </c>
      <c r="E10" s="39" t="str">
        <f ca="1">IFERROR(INDIRECT("'["&amp;$C10&amp;"]"&amp;E$3&amp;"'!"&amp;E$2),"")</f>
        <v/>
      </c>
      <c r="F10" s="40" t="str">
        <f t="shared" ref="F10:AY10" ca="1" si="2">IFERROR(INDIRECT("'["&amp;$C10&amp;"]"&amp;F$3&amp;"'!"&amp;F$2),"")</f>
        <v/>
      </c>
      <c r="G10" s="41" t="str">
        <f t="shared" ca="1" si="2"/>
        <v/>
      </c>
      <c r="H10" s="41" t="str">
        <f t="shared" ca="1" si="2"/>
        <v/>
      </c>
      <c r="I10" s="39" t="str">
        <f t="shared" ca="1" si="2"/>
        <v/>
      </c>
      <c r="J10" s="42" t="str">
        <f t="shared" ca="1" si="2"/>
        <v/>
      </c>
      <c r="K10" s="39" t="str">
        <f t="shared" ca="1" si="2"/>
        <v/>
      </c>
      <c r="L10" s="39" t="str">
        <f t="shared" ca="1" si="2"/>
        <v/>
      </c>
      <c r="M10" s="43" t="str">
        <f t="shared" ca="1" si="2"/>
        <v/>
      </c>
      <c r="N10" s="39" t="str">
        <f t="shared" ca="1" si="2"/>
        <v/>
      </c>
      <c r="O10" s="43" t="str">
        <f t="shared" ca="1" si="2"/>
        <v/>
      </c>
      <c r="P10" s="39" t="str">
        <f t="shared" ca="1" si="2"/>
        <v/>
      </c>
      <c r="Q10" s="43" t="str">
        <f t="shared" ca="1" si="2"/>
        <v/>
      </c>
      <c r="R10" s="39" t="str">
        <f t="shared" ca="1" si="2"/>
        <v/>
      </c>
      <c r="S10" s="43" t="str">
        <f t="shared" ca="1" si="2"/>
        <v/>
      </c>
      <c r="T10" s="39" t="str">
        <f t="shared" ca="1" si="2"/>
        <v/>
      </c>
      <c r="U10" s="43" t="str">
        <f t="shared" ca="1" si="2"/>
        <v/>
      </c>
      <c r="V10" s="39" t="str">
        <f t="shared" ca="1" si="2"/>
        <v/>
      </c>
      <c r="W10" s="43" t="str">
        <f t="shared" ca="1" si="2"/>
        <v/>
      </c>
      <c r="X10" s="39" t="str">
        <f t="shared" ca="1" si="2"/>
        <v/>
      </c>
      <c r="Y10" s="43" t="str">
        <f t="shared" ca="1" si="2"/>
        <v/>
      </c>
      <c r="Z10" s="39" t="str">
        <f t="shared" ca="1" si="2"/>
        <v/>
      </c>
      <c r="AA10" s="43" t="str">
        <f t="shared" ca="1" si="2"/>
        <v/>
      </c>
      <c r="AB10" s="43" t="str">
        <f t="shared" ca="1" si="2"/>
        <v/>
      </c>
      <c r="AC10" s="44" t="str">
        <f t="shared" ca="1" si="2"/>
        <v/>
      </c>
      <c r="AD10" s="44" t="str">
        <f t="shared" ca="1" si="2"/>
        <v/>
      </c>
      <c r="AE10" s="44" t="str">
        <f t="shared" ca="1" si="2"/>
        <v/>
      </c>
      <c r="AF10" s="44" t="str">
        <f t="shared" ca="1" si="2"/>
        <v/>
      </c>
      <c r="AG10" s="44" t="str">
        <f t="shared" ca="1" si="2"/>
        <v/>
      </c>
      <c r="AH10" s="44" t="str">
        <f t="shared" ca="1" si="2"/>
        <v/>
      </c>
      <c r="AI10" s="44" t="str">
        <f t="shared" ca="1" si="2"/>
        <v/>
      </c>
      <c r="AJ10" s="120" t="str">
        <f t="shared" ca="1" si="2"/>
        <v/>
      </c>
      <c r="AK10" s="44" t="str">
        <f t="shared" ca="1" si="2"/>
        <v/>
      </c>
      <c r="AL10" s="44" t="str">
        <f t="shared" ca="1" si="2"/>
        <v/>
      </c>
      <c r="AM10" s="44" t="str">
        <f t="shared" ca="1" si="2"/>
        <v/>
      </c>
      <c r="AN10" s="44" t="str">
        <f t="shared" ca="1" si="2"/>
        <v/>
      </c>
      <c r="AO10" s="44" t="str">
        <f t="shared" ca="1" si="2"/>
        <v/>
      </c>
      <c r="AP10" s="44" t="str">
        <f t="shared" ca="1" si="2"/>
        <v/>
      </c>
      <c r="AQ10" s="44" t="str">
        <f t="shared" ca="1" si="2"/>
        <v/>
      </c>
      <c r="AR10" s="44" t="str">
        <f t="shared" ca="1" si="2"/>
        <v/>
      </c>
      <c r="AS10" s="44" t="str">
        <f t="shared" ca="1" si="2"/>
        <v/>
      </c>
      <c r="AT10" s="44" t="str">
        <f t="shared" ca="1" si="2"/>
        <v/>
      </c>
      <c r="AU10" s="44" t="str">
        <f t="shared" ca="1" si="2"/>
        <v/>
      </c>
      <c r="AV10" s="44" t="str">
        <f t="shared" ca="1" si="2"/>
        <v/>
      </c>
      <c r="AW10" s="44" t="str">
        <f t="shared" ca="1" si="2"/>
        <v/>
      </c>
      <c r="AX10" s="44" t="str">
        <f t="shared" ca="1" si="2"/>
        <v/>
      </c>
      <c r="AY10" s="44" t="str">
        <f t="shared" ca="1" si="2"/>
        <v/>
      </c>
      <c r="BA10" s="2">
        <f t="shared" ref="BA10:BA74" ca="1" si="3">8-COUNTIF($L10:$AA10,"")/2</f>
        <v>0</v>
      </c>
      <c r="BB10" s="2" t="str">
        <f ca="1">IF(L10="","",$E10-2&amp;L10)</f>
        <v/>
      </c>
      <c r="BC10" s="2" t="str">
        <f ca="1">IF(BC$9&gt;$BA10,"",$E10-2&amp;N10)</f>
        <v/>
      </c>
      <c r="BD10" s="2" t="str">
        <f ca="1">IF(BD$9&gt;$BA10,"",$E10-2&amp;P10)</f>
        <v/>
      </c>
      <c r="BE10" s="2" t="str">
        <f ca="1">IF(BE$9&gt;$BA10,"",$E10-2&amp;R10)</f>
        <v/>
      </c>
      <c r="BF10" s="2" t="str">
        <f ca="1">IF(BF$9&gt;$BA10,"",$E10-2&amp;T10)</f>
        <v/>
      </c>
      <c r="BG10" s="2" t="str">
        <f ca="1">IF(BG$9&gt;$BA10,"",$E10-2&amp;V10)</f>
        <v/>
      </c>
      <c r="BH10" s="2" t="str">
        <f ca="1">IF(BH$9&gt;$BA10,"",$E10-2&amp;X10)</f>
        <v/>
      </c>
      <c r="BI10" s="31" t="str">
        <f ca="1">IF(BI$9&gt;$BA10,"",$E10-2&amp;Z10)</f>
        <v/>
      </c>
      <c r="BK10" s="5" t="str">
        <f ca="1">AB10</f>
        <v/>
      </c>
      <c r="BL10" s="3">
        <f ca="1">IFERROR(BK10*(AC10+AD10),0)</f>
        <v>0</v>
      </c>
      <c r="BM10" s="3">
        <f ca="1">IFERROR(BK10*AG10,0)</f>
        <v>0</v>
      </c>
      <c r="BN10" s="3">
        <f ca="1">IFERROR(AF10*BK10,0)</f>
        <v>0</v>
      </c>
      <c r="BO10" s="3">
        <f ca="1">IFERROR(BK10*(AH10+AI10),0)</f>
        <v>0</v>
      </c>
      <c r="BP10" s="93">
        <f ca="1">IFERROR((SUM($AC10:$AE10)-$AG10-$AK10*($AG10)/($AG10+$AH10+$AI10))/SUM($AC10:$AE10),0)</f>
        <v>0</v>
      </c>
      <c r="BQ10" s="93">
        <f ca="1">IFERROR((SUM($AF10)-$AH10+$AI10-$AK10*($AH10+$AI10)/($AG10+$AJ10+$AH10+$AI10))/SUM($AF10),0)</f>
        <v>0</v>
      </c>
      <c r="BR10" s="93">
        <f ca="1">IFERROR((SUM($AC10:$AE10)-(($AG10+$AJ10)-($AJ10*($AG10+$AJ10)/($AG10+$AJ10+$AH10+$AI10)))-$AK10*($AG10+$AJ10)/($AG10+$AJ10+$AH10+$AI10))/SUM($AC10:$AE10),0)</f>
        <v>0</v>
      </c>
      <c r="BS10" s="93">
        <f ca="1">IFERROR((SUM($AF10)-(($AH10+$AI10)-($AJ10*($AH10+$AI10)/($AG10+$AJ10+$AH10+$AI10)))-$AK10*($AH10+$AI10)/($AG10+$AJ10+$AH10+$AI10))/SUM($AF10),0)</f>
        <v>0</v>
      </c>
      <c r="BT10" s="93">
        <f ca="1">IFERROR(IF(AM10="DS",AN10/AO10,IF(AM10="AE",AP10/AQ10,AR10/AU10)),0)</f>
        <v>0</v>
      </c>
      <c r="BV10" s="2" t="s">
        <v>148</v>
      </c>
    </row>
    <row r="11" spans="2:74" x14ac:dyDescent="0.2">
      <c r="C11" s="22"/>
      <c r="D11" s="22"/>
      <c r="E11" s="39"/>
      <c r="F11" s="40"/>
      <c r="G11" s="41"/>
      <c r="H11" s="41"/>
      <c r="I11" s="39"/>
      <c r="J11" s="42"/>
      <c r="K11" s="39"/>
      <c r="L11" s="39"/>
      <c r="M11" s="43"/>
      <c r="N11" s="39"/>
      <c r="O11" s="43"/>
      <c r="P11" s="39"/>
      <c r="Q11" s="43"/>
      <c r="R11" s="39"/>
      <c r="S11" s="43"/>
      <c r="T11" s="39"/>
      <c r="U11" s="43"/>
      <c r="V11" s="39"/>
      <c r="W11" s="43"/>
      <c r="X11" s="39"/>
      <c r="Y11" s="43"/>
      <c r="Z11" s="39"/>
      <c r="AA11" s="43"/>
      <c r="AB11" s="43"/>
      <c r="AC11" s="44"/>
      <c r="AD11" s="44"/>
      <c r="AE11" s="44"/>
      <c r="AF11" s="44"/>
      <c r="AG11" s="44"/>
      <c r="AH11" s="44"/>
      <c r="AI11" s="44"/>
      <c r="AJ11" s="120"/>
      <c r="AK11" s="44"/>
      <c r="AL11" s="44"/>
      <c r="AM11" s="45"/>
      <c r="AN11" s="45"/>
      <c r="AO11" s="45"/>
      <c r="AP11" s="45"/>
      <c r="AQ11" s="45"/>
      <c r="AR11" s="45"/>
      <c r="AS11" s="45"/>
      <c r="AT11" s="45"/>
      <c r="AU11" s="45"/>
      <c r="AV11" s="45"/>
      <c r="AW11" s="45"/>
      <c r="AX11" s="45"/>
      <c r="AY11" s="45"/>
      <c r="BI11" s="31"/>
      <c r="BK11" s="5"/>
      <c r="BL11" s="3"/>
      <c r="BM11" s="3"/>
      <c r="BN11" s="3"/>
      <c r="BO11" s="3"/>
      <c r="BV11" s="2" t="s">
        <v>149</v>
      </c>
    </row>
    <row r="12" spans="2:74" x14ac:dyDescent="0.2">
      <c r="B12" s="2" t="str">
        <f t="shared" ref="B12" si="4">E12&amp;F12&amp;"-"&amp;G12</f>
        <v>-</v>
      </c>
      <c r="C12" s="22" t="s">
        <v>277</v>
      </c>
      <c r="D12" s="22"/>
      <c r="E12" s="39"/>
      <c r="F12" s="40"/>
      <c r="G12" s="41"/>
      <c r="H12" s="41"/>
      <c r="I12" s="39"/>
      <c r="J12" s="42"/>
      <c r="K12" s="39"/>
      <c r="L12" s="39"/>
      <c r="M12" s="43"/>
      <c r="N12" s="39"/>
      <c r="O12" s="43"/>
      <c r="P12" s="39"/>
      <c r="Q12" s="43"/>
      <c r="R12" s="39"/>
      <c r="S12" s="43"/>
      <c r="T12" s="43"/>
      <c r="U12" s="43"/>
      <c r="V12" s="43"/>
      <c r="W12" s="43"/>
      <c r="X12" s="43"/>
      <c r="Y12" s="43"/>
      <c r="Z12" s="43"/>
      <c r="AA12" s="43"/>
      <c r="AB12" s="43"/>
      <c r="AC12" s="44"/>
      <c r="AD12" s="44"/>
      <c r="AE12" s="44"/>
      <c r="AF12" s="44"/>
      <c r="AG12" s="44"/>
      <c r="AH12" s="44"/>
      <c r="AI12" s="44"/>
      <c r="AJ12" s="120"/>
      <c r="AK12" s="44"/>
      <c r="AL12" s="44"/>
      <c r="AM12" s="45"/>
      <c r="AN12" s="45"/>
      <c r="AO12" s="45"/>
      <c r="AP12" s="45"/>
      <c r="AQ12" s="45"/>
      <c r="AR12" s="45"/>
      <c r="AS12" s="45"/>
      <c r="AT12" s="45"/>
      <c r="AU12" s="45"/>
      <c r="AV12" s="45"/>
      <c r="AW12" s="45"/>
      <c r="AX12" s="45"/>
      <c r="AY12" s="45"/>
      <c r="BA12" s="2">
        <f t="shared" si="3"/>
        <v>0</v>
      </c>
      <c r="BB12" s="2" t="str">
        <f t="shared" ref="BB12:BB43" si="5">IF(L12="","",$E12-2&amp;L12)</f>
        <v/>
      </c>
      <c r="BC12" s="2" t="str">
        <f t="shared" ref="BC12:BC43" si="6">IF(BC$9&gt;$BA12,"",$E12-2&amp;N12)</f>
        <v/>
      </c>
      <c r="BD12" s="2" t="str">
        <f t="shared" ref="BD12:BD43" si="7">IF(BD$9&gt;$BA12,"",$E12-2&amp;P12)</f>
        <v/>
      </c>
      <c r="BE12" s="2" t="str">
        <f t="shared" ref="BE12:BE43" si="8">IF(BE$9&gt;$BA12,"",$E12-2&amp;R12)</f>
        <v/>
      </c>
      <c r="BF12" s="2" t="str">
        <f t="shared" ref="BF12:BF43" si="9">IF(BF$9&gt;$BA12,"",$E12-2&amp;T12)</f>
        <v/>
      </c>
      <c r="BG12" s="2" t="str">
        <f t="shared" ref="BG12:BG43" si="10">IF(BG$9&gt;$BA12,"",$E12-2&amp;V12)</f>
        <v/>
      </c>
      <c r="BH12" s="2" t="str">
        <f t="shared" ref="BH12:BH43" si="11">IF(BH$9&gt;$BA12,"",$E12-2&amp;X12)</f>
        <v/>
      </c>
      <c r="BI12" s="31" t="str">
        <f t="shared" ref="BI12:BI43" si="12">IF(BI$9&gt;$BA12,"",$E12-2&amp;Z12)</f>
        <v/>
      </c>
      <c r="BK12" s="5">
        <f t="shared" ref="BK12:BK43" si="13">AB12</f>
        <v>0</v>
      </c>
      <c r="BL12" s="3">
        <f t="shared" ref="BL12:BL43" si="14">IFERROR(BK12*(AC12+AD12),0)</f>
        <v>0</v>
      </c>
      <c r="BM12" s="3">
        <f t="shared" ref="BM12:BM43" si="15">IFERROR(BK12*AG12,0)</f>
        <v>0</v>
      </c>
      <c r="BN12" s="3">
        <f t="shared" ref="BN12:BN43" si="16">IFERROR(AF12*BK12,0)</f>
        <v>0</v>
      </c>
      <c r="BO12" s="3">
        <f t="shared" ref="BO12:BO43" si="17">IFERROR(BK12*(AH12+AI12),0)</f>
        <v>0</v>
      </c>
      <c r="BP12" s="93">
        <f t="shared" ref="BP12:BP75" si="18">IFERROR((SUM($AC12:$AE12)-$AG12-$AK12*($AG12)/($AG12+$AH12+$AI12))/SUM($AC12:$AE12),0)</f>
        <v>0</v>
      </c>
      <c r="BQ12" s="93">
        <f t="shared" ref="BQ12:BQ75" si="19">IFERROR((SUM($AF12)-$AH12+$AI12-$AK12*($AH12+$AI12)/($AG12+$AJ12+$AH12+$AI12))/SUM($AF12),0)</f>
        <v>0</v>
      </c>
      <c r="BR12" s="93">
        <f t="shared" ref="BR12:BR75" si="20">IFERROR((SUM($AC12:$AE12)-(($AG12+$AJ12)-($AJ12*($AG12+$AJ12)/($AG12+$AJ12+$AH12+$AI12)))-$AK12*($AG12+$AJ12)/($AG12+$AJ12+$AH12+$AI12))/SUM($AC12:$AE12),0)</f>
        <v>0</v>
      </c>
      <c r="BS12" s="93">
        <f t="shared" ref="BS12:BS75" si="21">IFERROR((SUM($AF12)-(($AH12+$AI12)-($AJ12*($AH12+$AI12)/($AG12+$AJ12+$AH12+$AI12)))-$AK12*($AH12+$AI12)/($AG12+$AJ12+$AH12+$AI12))/SUM($AF12),0)</f>
        <v>0</v>
      </c>
      <c r="BT12" s="93">
        <f t="shared" ref="BT12:BT43" si="22">IFERROR(IF(AM12="DS",AN12/AO12,IF(AM12="AE",AP12/AQ12,AR12/AU12)),0)</f>
        <v>0</v>
      </c>
      <c r="BV12" s="2" t="s">
        <v>150</v>
      </c>
    </row>
    <row r="13" spans="2:74" x14ac:dyDescent="0.2">
      <c r="B13" s="2" t="str">
        <f t="shared" si="1"/>
        <v>-</v>
      </c>
      <c r="C13" s="22"/>
      <c r="D13" s="22"/>
      <c r="E13" s="39"/>
      <c r="F13" s="40"/>
      <c r="G13" s="41"/>
      <c r="H13" s="41"/>
      <c r="I13" s="39"/>
      <c r="J13" s="42"/>
      <c r="K13" s="39"/>
      <c r="L13" s="39"/>
      <c r="M13" s="43"/>
      <c r="N13" s="39"/>
      <c r="O13" s="43"/>
      <c r="P13" s="39"/>
      <c r="Q13" s="43"/>
      <c r="R13" s="39"/>
      <c r="S13" s="43"/>
      <c r="T13" s="43"/>
      <c r="U13" s="43"/>
      <c r="V13" s="43"/>
      <c r="W13" s="43"/>
      <c r="X13" s="43"/>
      <c r="Y13" s="43"/>
      <c r="Z13" s="43"/>
      <c r="AA13" s="43"/>
      <c r="AB13" s="43"/>
      <c r="AC13" s="44"/>
      <c r="AD13" s="44"/>
      <c r="AE13" s="44"/>
      <c r="AF13" s="44"/>
      <c r="AG13" s="44"/>
      <c r="AH13" s="44"/>
      <c r="AI13" s="44"/>
      <c r="AJ13" s="120"/>
      <c r="AK13" s="44"/>
      <c r="AL13" s="44"/>
      <c r="AM13" s="45"/>
      <c r="AN13" s="45"/>
      <c r="AO13" s="45"/>
      <c r="AP13" s="45"/>
      <c r="AQ13" s="45"/>
      <c r="AR13" s="45"/>
      <c r="AS13" s="45"/>
      <c r="AT13" s="45"/>
      <c r="AU13" s="45"/>
      <c r="AV13" s="45"/>
      <c r="AW13" s="45"/>
      <c r="AX13" s="45"/>
      <c r="AY13" s="45"/>
      <c r="BA13" s="2">
        <f t="shared" si="3"/>
        <v>0</v>
      </c>
      <c r="BB13" s="2" t="str">
        <f t="shared" si="5"/>
        <v/>
      </c>
      <c r="BC13" s="2" t="str">
        <f t="shared" si="6"/>
        <v/>
      </c>
      <c r="BD13" s="2" t="str">
        <f t="shared" si="7"/>
        <v/>
      </c>
      <c r="BE13" s="2" t="str">
        <f t="shared" si="8"/>
        <v/>
      </c>
      <c r="BF13" s="2" t="str">
        <f t="shared" si="9"/>
        <v/>
      </c>
      <c r="BG13" s="2" t="str">
        <f t="shared" si="10"/>
        <v/>
      </c>
      <c r="BH13" s="2" t="str">
        <f t="shared" si="11"/>
        <v/>
      </c>
      <c r="BI13" s="31" t="str">
        <f t="shared" si="12"/>
        <v/>
      </c>
      <c r="BK13" s="5">
        <f t="shared" si="13"/>
        <v>0</v>
      </c>
      <c r="BL13" s="3">
        <f t="shared" si="14"/>
        <v>0</v>
      </c>
      <c r="BM13" s="3">
        <f t="shared" si="15"/>
        <v>0</v>
      </c>
      <c r="BN13" s="3">
        <f t="shared" si="16"/>
        <v>0</v>
      </c>
      <c r="BO13" s="3">
        <f t="shared" si="17"/>
        <v>0</v>
      </c>
      <c r="BP13" s="93">
        <f t="shared" si="18"/>
        <v>0</v>
      </c>
      <c r="BQ13" s="93">
        <f t="shared" si="19"/>
        <v>0</v>
      </c>
      <c r="BR13" s="93">
        <f t="shared" si="20"/>
        <v>0</v>
      </c>
      <c r="BS13" s="93">
        <f t="shared" si="21"/>
        <v>0</v>
      </c>
      <c r="BT13" s="93">
        <f t="shared" si="22"/>
        <v>0</v>
      </c>
    </row>
    <row r="14" spans="2:74" x14ac:dyDescent="0.2">
      <c r="B14" s="2" t="str">
        <f t="shared" si="1"/>
        <v>-</v>
      </c>
      <c r="C14" s="22"/>
      <c r="D14" s="22"/>
      <c r="E14" s="39"/>
      <c r="F14" s="40"/>
      <c r="G14" s="41"/>
      <c r="H14" s="41"/>
      <c r="I14" s="39"/>
      <c r="J14" s="42"/>
      <c r="K14" s="39"/>
      <c r="L14" s="39"/>
      <c r="M14" s="43"/>
      <c r="N14" s="39"/>
      <c r="O14" s="43"/>
      <c r="P14" s="39"/>
      <c r="Q14" s="43"/>
      <c r="R14" s="39"/>
      <c r="S14" s="43"/>
      <c r="T14" s="43"/>
      <c r="U14" s="43"/>
      <c r="V14" s="43"/>
      <c r="W14" s="43"/>
      <c r="X14" s="43"/>
      <c r="Y14" s="43"/>
      <c r="Z14" s="43"/>
      <c r="AA14" s="43"/>
      <c r="AB14" s="43"/>
      <c r="AC14" s="44"/>
      <c r="AD14" s="44"/>
      <c r="AE14" s="44"/>
      <c r="AF14" s="44"/>
      <c r="AG14" s="44"/>
      <c r="AH14" s="44"/>
      <c r="AI14" s="44"/>
      <c r="AJ14" s="120"/>
      <c r="AK14" s="44"/>
      <c r="AL14" s="44"/>
      <c r="AM14" s="45"/>
      <c r="AN14" s="45"/>
      <c r="AO14" s="45"/>
      <c r="AP14" s="45"/>
      <c r="AQ14" s="45"/>
      <c r="AR14" s="45"/>
      <c r="AS14" s="45"/>
      <c r="AT14" s="45"/>
      <c r="AU14" s="45"/>
      <c r="AV14" s="45"/>
      <c r="AW14" s="45"/>
      <c r="AX14" s="45"/>
      <c r="AY14" s="45"/>
      <c r="BA14" s="2">
        <f t="shared" si="3"/>
        <v>0</v>
      </c>
      <c r="BB14" s="2" t="str">
        <f t="shared" si="5"/>
        <v/>
      </c>
      <c r="BC14" s="2" t="str">
        <f t="shared" si="6"/>
        <v/>
      </c>
      <c r="BD14" s="2" t="str">
        <f t="shared" si="7"/>
        <v/>
      </c>
      <c r="BE14" s="2" t="str">
        <f t="shared" si="8"/>
        <v/>
      </c>
      <c r="BF14" s="2" t="str">
        <f t="shared" si="9"/>
        <v/>
      </c>
      <c r="BG14" s="2" t="str">
        <f t="shared" si="10"/>
        <v/>
      </c>
      <c r="BH14" s="2" t="str">
        <f t="shared" si="11"/>
        <v/>
      </c>
      <c r="BI14" s="31" t="str">
        <f t="shared" si="12"/>
        <v/>
      </c>
      <c r="BK14" s="5">
        <f t="shared" si="13"/>
        <v>0</v>
      </c>
      <c r="BL14" s="3">
        <f t="shared" si="14"/>
        <v>0</v>
      </c>
      <c r="BM14" s="3">
        <f t="shared" si="15"/>
        <v>0</v>
      </c>
      <c r="BN14" s="3">
        <f t="shared" si="16"/>
        <v>0</v>
      </c>
      <c r="BO14" s="3">
        <f t="shared" si="17"/>
        <v>0</v>
      </c>
      <c r="BP14" s="93">
        <f t="shared" si="18"/>
        <v>0</v>
      </c>
      <c r="BQ14" s="93">
        <f t="shared" si="19"/>
        <v>0</v>
      </c>
      <c r="BR14" s="93">
        <f t="shared" si="20"/>
        <v>0</v>
      </c>
      <c r="BS14" s="93">
        <f t="shared" si="21"/>
        <v>0</v>
      </c>
      <c r="BT14" s="93">
        <f t="shared" si="22"/>
        <v>0</v>
      </c>
    </row>
    <row r="15" spans="2:74" x14ac:dyDescent="0.2">
      <c r="B15" s="2" t="str">
        <f t="shared" si="1"/>
        <v>-</v>
      </c>
      <c r="C15" s="22"/>
      <c r="D15" s="22"/>
      <c r="E15" s="39"/>
      <c r="F15" s="40"/>
      <c r="G15" s="41"/>
      <c r="H15" s="41"/>
      <c r="I15" s="39"/>
      <c r="J15" s="42"/>
      <c r="K15" s="39"/>
      <c r="L15" s="39"/>
      <c r="M15" s="43"/>
      <c r="N15" s="39"/>
      <c r="O15" s="43"/>
      <c r="P15" s="39"/>
      <c r="Q15" s="43"/>
      <c r="R15" s="39"/>
      <c r="S15" s="43"/>
      <c r="T15" s="43"/>
      <c r="U15" s="43"/>
      <c r="V15" s="43"/>
      <c r="W15" s="43"/>
      <c r="X15" s="43"/>
      <c r="Y15" s="43"/>
      <c r="Z15" s="43"/>
      <c r="AA15" s="43"/>
      <c r="AB15" s="43"/>
      <c r="AC15" s="44"/>
      <c r="AD15" s="44"/>
      <c r="AE15" s="44"/>
      <c r="AF15" s="44"/>
      <c r="AG15" s="44"/>
      <c r="AH15" s="44"/>
      <c r="AI15" s="44"/>
      <c r="AJ15" s="120"/>
      <c r="AK15" s="44"/>
      <c r="AL15" s="44"/>
      <c r="AM15" s="45"/>
      <c r="AN15" s="45"/>
      <c r="AO15" s="45"/>
      <c r="AP15" s="45"/>
      <c r="AQ15" s="45"/>
      <c r="AR15" s="45"/>
      <c r="AS15" s="45"/>
      <c r="AT15" s="45"/>
      <c r="AU15" s="45"/>
      <c r="AV15" s="45"/>
      <c r="AW15" s="45"/>
      <c r="AX15" s="45"/>
      <c r="AY15" s="45"/>
      <c r="BA15" s="2">
        <f t="shared" si="3"/>
        <v>0</v>
      </c>
      <c r="BB15" s="2" t="str">
        <f t="shared" si="5"/>
        <v/>
      </c>
      <c r="BC15" s="2" t="str">
        <f t="shared" si="6"/>
        <v/>
      </c>
      <c r="BD15" s="2" t="str">
        <f t="shared" si="7"/>
        <v/>
      </c>
      <c r="BE15" s="2" t="str">
        <f t="shared" si="8"/>
        <v/>
      </c>
      <c r="BF15" s="2" t="str">
        <f t="shared" si="9"/>
        <v/>
      </c>
      <c r="BG15" s="2" t="str">
        <f t="shared" si="10"/>
        <v/>
      </c>
      <c r="BH15" s="2" t="str">
        <f t="shared" si="11"/>
        <v/>
      </c>
      <c r="BI15" s="31" t="str">
        <f t="shared" si="12"/>
        <v/>
      </c>
      <c r="BK15" s="5">
        <f t="shared" si="13"/>
        <v>0</v>
      </c>
      <c r="BL15" s="3">
        <f t="shared" si="14"/>
        <v>0</v>
      </c>
      <c r="BM15" s="3">
        <f t="shared" si="15"/>
        <v>0</v>
      </c>
      <c r="BN15" s="3">
        <f t="shared" si="16"/>
        <v>0</v>
      </c>
      <c r="BO15" s="3">
        <f t="shared" si="17"/>
        <v>0</v>
      </c>
      <c r="BP15" s="93">
        <f t="shared" si="18"/>
        <v>0</v>
      </c>
      <c r="BQ15" s="93">
        <f t="shared" si="19"/>
        <v>0</v>
      </c>
      <c r="BR15" s="93">
        <f t="shared" si="20"/>
        <v>0</v>
      </c>
      <c r="BS15" s="93">
        <f t="shared" si="21"/>
        <v>0</v>
      </c>
      <c r="BT15" s="93">
        <f t="shared" si="22"/>
        <v>0</v>
      </c>
    </row>
    <row r="16" spans="2:74" x14ac:dyDescent="0.2">
      <c r="B16" s="2" t="str">
        <f t="shared" si="1"/>
        <v>-</v>
      </c>
      <c r="C16" s="22"/>
      <c r="D16" s="22"/>
      <c r="E16" s="39"/>
      <c r="F16" s="40"/>
      <c r="G16" s="41"/>
      <c r="H16" s="41"/>
      <c r="I16" s="39"/>
      <c r="J16" s="42"/>
      <c r="K16" s="39"/>
      <c r="L16" s="39"/>
      <c r="M16" s="43"/>
      <c r="N16" s="39"/>
      <c r="O16" s="43"/>
      <c r="P16" s="39"/>
      <c r="Q16" s="43"/>
      <c r="R16" s="39"/>
      <c r="S16" s="43"/>
      <c r="T16" s="43"/>
      <c r="U16" s="43"/>
      <c r="V16" s="43"/>
      <c r="W16" s="43"/>
      <c r="X16" s="43"/>
      <c r="Y16" s="43"/>
      <c r="Z16" s="43"/>
      <c r="AA16" s="43"/>
      <c r="AB16" s="43"/>
      <c r="AC16" s="44"/>
      <c r="AD16" s="44"/>
      <c r="AE16" s="44"/>
      <c r="AF16" s="44"/>
      <c r="AG16" s="44"/>
      <c r="AH16" s="44"/>
      <c r="AI16" s="44"/>
      <c r="AJ16" s="120"/>
      <c r="AK16" s="44"/>
      <c r="AL16" s="44"/>
      <c r="AM16" s="45"/>
      <c r="AN16" s="45"/>
      <c r="AO16" s="45"/>
      <c r="AP16" s="45"/>
      <c r="AQ16" s="45"/>
      <c r="AR16" s="45"/>
      <c r="AS16" s="45"/>
      <c r="AT16" s="45"/>
      <c r="AU16" s="45"/>
      <c r="AV16" s="45"/>
      <c r="AW16" s="45"/>
      <c r="AX16" s="45"/>
      <c r="AY16" s="45"/>
      <c r="BA16" s="2">
        <f t="shared" si="3"/>
        <v>0</v>
      </c>
      <c r="BB16" s="2" t="str">
        <f t="shared" si="5"/>
        <v/>
      </c>
      <c r="BC16" s="2" t="str">
        <f t="shared" si="6"/>
        <v/>
      </c>
      <c r="BD16" s="2" t="str">
        <f t="shared" si="7"/>
        <v/>
      </c>
      <c r="BE16" s="2" t="str">
        <f t="shared" si="8"/>
        <v/>
      </c>
      <c r="BF16" s="2" t="str">
        <f t="shared" si="9"/>
        <v/>
      </c>
      <c r="BG16" s="2" t="str">
        <f t="shared" si="10"/>
        <v/>
      </c>
      <c r="BH16" s="2" t="str">
        <f t="shared" si="11"/>
        <v/>
      </c>
      <c r="BI16" s="31" t="str">
        <f t="shared" si="12"/>
        <v/>
      </c>
      <c r="BK16" s="5">
        <f t="shared" si="13"/>
        <v>0</v>
      </c>
      <c r="BL16" s="3">
        <f t="shared" si="14"/>
        <v>0</v>
      </c>
      <c r="BM16" s="3">
        <f t="shared" si="15"/>
        <v>0</v>
      </c>
      <c r="BN16" s="3">
        <f t="shared" si="16"/>
        <v>0</v>
      </c>
      <c r="BO16" s="3">
        <f t="shared" si="17"/>
        <v>0</v>
      </c>
      <c r="BP16" s="93">
        <f t="shared" si="18"/>
        <v>0</v>
      </c>
      <c r="BQ16" s="93">
        <f t="shared" si="19"/>
        <v>0</v>
      </c>
      <c r="BR16" s="93">
        <f t="shared" si="20"/>
        <v>0</v>
      </c>
      <c r="BS16" s="93">
        <f t="shared" si="21"/>
        <v>0</v>
      </c>
      <c r="BT16" s="93">
        <f t="shared" si="22"/>
        <v>0</v>
      </c>
    </row>
    <row r="17" spans="2:72" x14ac:dyDescent="0.2">
      <c r="B17" s="2" t="str">
        <f t="shared" si="1"/>
        <v>-</v>
      </c>
      <c r="C17" s="22"/>
      <c r="D17" s="22"/>
      <c r="E17" s="39"/>
      <c r="F17" s="40"/>
      <c r="G17" s="41"/>
      <c r="H17" s="41"/>
      <c r="I17" s="39"/>
      <c r="J17" s="42"/>
      <c r="K17" s="39"/>
      <c r="L17" s="39"/>
      <c r="M17" s="43"/>
      <c r="N17" s="39"/>
      <c r="O17" s="43"/>
      <c r="P17" s="39"/>
      <c r="Q17" s="43"/>
      <c r="R17" s="39"/>
      <c r="S17" s="43"/>
      <c r="T17" s="43"/>
      <c r="U17" s="43"/>
      <c r="V17" s="43"/>
      <c r="W17" s="43"/>
      <c r="X17" s="43"/>
      <c r="Y17" s="43"/>
      <c r="Z17" s="43"/>
      <c r="AA17" s="43"/>
      <c r="AB17" s="43"/>
      <c r="AC17" s="44"/>
      <c r="AD17" s="44"/>
      <c r="AE17" s="44"/>
      <c r="AF17" s="44"/>
      <c r="AG17" s="44"/>
      <c r="AH17" s="44"/>
      <c r="AI17" s="44"/>
      <c r="AJ17" s="120"/>
      <c r="AK17" s="44"/>
      <c r="AL17" s="44"/>
      <c r="AM17" s="45"/>
      <c r="AN17" s="45"/>
      <c r="AO17" s="45"/>
      <c r="AP17" s="45"/>
      <c r="AQ17" s="45"/>
      <c r="AR17" s="45"/>
      <c r="AS17" s="45"/>
      <c r="AT17" s="45"/>
      <c r="AU17" s="45"/>
      <c r="AV17" s="45"/>
      <c r="AW17" s="45"/>
      <c r="AX17" s="45"/>
      <c r="AY17" s="45"/>
      <c r="BA17" s="2">
        <f t="shared" si="3"/>
        <v>0</v>
      </c>
      <c r="BB17" s="2" t="str">
        <f t="shared" si="5"/>
        <v/>
      </c>
      <c r="BC17" s="2" t="str">
        <f t="shared" si="6"/>
        <v/>
      </c>
      <c r="BD17" s="2" t="str">
        <f t="shared" si="7"/>
        <v/>
      </c>
      <c r="BE17" s="2" t="str">
        <f t="shared" si="8"/>
        <v/>
      </c>
      <c r="BF17" s="2" t="str">
        <f t="shared" si="9"/>
        <v/>
      </c>
      <c r="BG17" s="2" t="str">
        <f t="shared" si="10"/>
        <v/>
      </c>
      <c r="BH17" s="2" t="str">
        <f t="shared" si="11"/>
        <v/>
      </c>
      <c r="BI17" s="31" t="str">
        <f t="shared" si="12"/>
        <v/>
      </c>
      <c r="BK17" s="5">
        <f t="shared" si="13"/>
        <v>0</v>
      </c>
      <c r="BL17" s="3">
        <f t="shared" si="14"/>
        <v>0</v>
      </c>
      <c r="BM17" s="3">
        <f t="shared" si="15"/>
        <v>0</v>
      </c>
      <c r="BN17" s="3">
        <f t="shared" si="16"/>
        <v>0</v>
      </c>
      <c r="BO17" s="3">
        <f t="shared" si="17"/>
        <v>0</v>
      </c>
      <c r="BP17" s="93">
        <f t="shared" si="18"/>
        <v>0</v>
      </c>
      <c r="BQ17" s="93">
        <f t="shared" si="19"/>
        <v>0</v>
      </c>
      <c r="BR17" s="93">
        <f t="shared" si="20"/>
        <v>0</v>
      </c>
      <c r="BS17" s="93">
        <f t="shared" si="21"/>
        <v>0</v>
      </c>
      <c r="BT17" s="93">
        <f t="shared" si="22"/>
        <v>0</v>
      </c>
    </row>
    <row r="18" spans="2:72" x14ac:dyDescent="0.2">
      <c r="B18" s="2" t="str">
        <f t="shared" si="1"/>
        <v>-</v>
      </c>
      <c r="C18" s="22"/>
      <c r="D18" s="22"/>
      <c r="E18" s="39"/>
      <c r="F18" s="40"/>
      <c r="G18" s="41"/>
      <c r="H18" s="41"/>
      <c r="I18" s="39"/>
      <c r="J18" s="42"/>
      <c r="K18" s="39"/>
      <c r="L18" s="39"/>
      <c r="M18" s="43"/>
      <c r="N18" s="39"/>
      <c r="O18" s="43"/>
      <c r="P18" s="39"/>
      <c r="Q18" s="43"/>
      <c r="R18" s="39"/>
      <c r="S18" s="43"/>
      <c r="T18" s="43"/>
      <c r="U18" s="43"/>
      <c r="V18" s="43"/>
      <c r="W18" s="43"/>
      <c r="X18" s="43"/>
      <c r="Y18" s="43"/>
      <c r="Z18" s="43"/>
      <c r="AA18" s="43"/>
      <c r="AB18" s="43"/>
      <c r="AC18" s="44"/>
      <c r="AD18" s="44"/>
      <c r="AE18" s="44"/>
      <c r="AF18" s="44"/>
      <c r="AG18" s="44"/>
      <c r="AH18" s="44"/>
      <c r="AI18" s="44"/>
      <c r="AJ18" s="120"/>
      <c r="AK18" s="44"/>
      <c r="AL18" s="44"/>
      <c r="AM18" s="45"/>
      <c r="AN18" s="45"/>
      <c r="AO18" s="45"/>
      <c r="AP18" s="45"/>
      <c r="AQ18" s="45"/>
      <c r="AR18" s="45"/>
      <c r="AS18" s="45"/>
      <c r="AT18" s="45"/>
      <c r="AU18" s="45"/>
      <c r="AV18" s="45"/>
      <c r="AW18" s="45"/>
      <c r="AX18" s="45"/>
      <c r="AY18" s="45"/>
      <c r="BA18" s="2">
        <f t="shared" si="3"/>
        <v>0</v>
      </c>
      <c r="BB18" s="2" t="str">
        <f t="shared" si="5"/>
        <v/>
      </c>
      <c r="BC18" s="2" t="str">
        <f t="shared" si="6"/>
        <v/>
      </c>
      <c r="BD18" s="2" t="str">
        <f t="shared" si="7"/>
        <v/>
      </c>
      <c r="BE18" s="2" t="str">
        <f t="shared" si="8"/>
        <v/>
      </c>
      <c r="BF18" s="2" t="str">
        <f t="shared" si="9"/>
        <v/>
      </c>
      <c r="BG18" s="2" t="str">
        <f t="shared" si="10"/>
        <v/>
      </c>
      <c r="BH18" s="2" t="str">
        <f t="shared" si="11"/>
        <v/>
      </c>
      <c r="BI18" s="31" t="str">
        <f t="shared" si="12"/>
        <v/>
      </c>
      <c r="BK18" s="5">
        <f t="shared" si="13"/>
        <v>0</v>
      </c>
      <c r="BL18" s="3">
        <f t="shared" si="14"/>
        <v>0</v>
      </c>
      <c r="BM18" s="3">
        <f t="shared" si="15"/>
        <v>0</v>
      </c>
      <c r="BN18" s="3">
        <f t="shared" si="16"/>
        <v>0</v>
      </c>
      <c r="BO18" s="3">
        <f t="shared" si="17"/>
        <v>0</v>
      </c>
      <c r="BP18" s="93">
        <f t="shared" si="18"/>
        <v>0</v>
      </c>
      <c r="BQ18" s="93">
        <f t="shared" si="19"/>
        <v>0</v>
      </c>
      <c r="BR18" s="93">
        <f t="shared" si="20"/>
        <v>0</v>
      </c>
      <c r="BS18" s="93">
        <f t="shared" si="21"/>
        <v>0</v>
      </c>
      <c r="BT18" s="93">
        <f t="shared" si="22"/>
        <v>0</v>
      </c>
    </row>
    <row r="19" spans="2:72" x14ac:dyDescent="0.2">
      <c r="B19" s="2" t="str">
        <f t="shared" si="1"/>
        <v>-</v>
      </c>
      <c r="C19" s="22"/>
      <c r="D19" s="22"/>
      <c r="E19" s="39"/>
      <c r="F19" s="40"/>
      <c r="G19" s="41"/>
      <c r="H19" s="41"/>
      <c r="I19" s="39"/>
      <c r="J19" s="42"/>
      <c r="K19" s="39"/>
      <c r="L19" s="39"/>
      <c r="M19" s="43"/>
      <c r="N19" s="39"/>
      <c r="O19" s="43"/>
      <c r="P19" s="39"/>
      <c r="Q19" s="43"/>
      <c r="R19" s="39"/>
      <c r="S19" s="43"/>
      <c r="T19" s="43"/>
      <c r="U19" s="43"/>
      <c r="V19" s="43"/>
      <c r="W19" s="43"/>
      <c r="X19" s="43"/>
      <c r="Y19" s="43"/>
      <c r="Z19" s="43"/>
      <c r="AA19" s="43"/>
      <c r="AB19" s="43"/>
      <c r="AC19" s="44"/>
      <c r="AD19" s="44"/>
      <c r="AE19" s="44"/>
      <c r="AF19" s="44"/>
      <c r="AG19" s="44"/>
      <c r="AH19" s="44"/>
      <c r="AI19" s="44"/>
      <c r="AJ19" s="120"/>
      <c r="AK19" s="44"/>
      <c r="AL19" s="44"/>
      <c r="AM19" s="45"/>
      <c r="AN19" s="45"/>
      <c r="AO19" s="45"/>
      <c r="AP19" s="45"/>
      <c r="AQ19" s="45"/>
      <c r="AR19" s="45"/>
      <c r="AS19" s="45"/>
      <c r="AT19" s="45"/>
      <c r="AU19" s="45"/>
      <c r="AV19" s="45"/>
      <c r="AW19" s="45"/>
      <c r="AX19" s="45"/>
      <c r="AY19" s="45"/>
      <c r="BA19" s="2">
        <f t="shared" si="3"/>
        <v>0</v>
      </c>
      <c r="BB19" s="2" t="str">
        <f t="shared" si="5"/>
        <v/>
      </c>
      <c r="BC19" s="2" t="str">
        <f t="shared" si="6"/>
        <v/>
      </c>
      <c r="BD19" s="2" t="str">
        <f t="shared" si="7"/>
        <v/>
      </c>
      <c r="BE19" s="2" t="str">
        <f t="shared" si="8"/>
        <v/>
      </c>
      <c r="BF19" s="2" t="str">
        <f t="shared" si="9"/>
        <v/>
      </c>
      <c r="BG19" s="2" t="str">
        <f t="shared" si="10"/>
        <v/>
      </c>
      <c r="BH19" s="2" t="str">
        <f t="shared" si="11"/>
        <v/>
      </c>
      <c r="BI19" s="31" t="str">
        <f t="shared" si="12"/>
        <v/>
      </c>
      <c r="BK19" s="5">
        <f t="shared" si="13"/>
        <v>0</v>
      </c>
      <c r="BL19" s="3">
        <f t="shared" si="14"/>
        <v>0</v>
      </c>
      <c r="BM19" s="3">
        <f t="shared" si="15"/>
        <v>0</v>
      </c>
      <c r="BN19" s="3">
        <f t="shared" si="16"/>
        <v>0</v>
      </c>
      <c r="BO19" s="3">
        <f t="shared" si="17"/>
        <v>0</v>
      </c>
      <c r="BP19" s="93">
        <f t="shared" si="18"/>
        <v>0</v>
      </c>
      <c r="BQ19" s="93">
        <f t="shared" si="19"/>
        <v>0</v>
      </c>
      <c r="BR19" s="93">
        <f t="shared" si="20"/>
        <v>0</v>
      </c>
      <c r="BS19" s="93">
        <f t="shared" si="21"/>
        <v>0</v>
      </c>
      <c r="BT19" s="93">
        <f t="shared" si="22"/>
        <v>0</v>
      </c>
    </row>
    <row r="20" spans="2:72" x14ac:dyDescent="0.2">
      <c r="B20" s="2" t="str">
        <f t="shared" si="1"/>
        <v>-</v>
      </c>
      <c r="C20" s="22"/>
      <c r="D20" s="22"/>
      <c r="E20" s="39"/>
      <c r="F20" s="40"/>
      <c r="G20" s="41"/>
      <c r="H20" s="41"/>
      <c r="I20" s="39"/>
      <c r="J20" s="42"/>
      <c r="K20" s="39"/>
      <c r="L20" s="39"/>
      <c r="M20" s="43"/>
      <c r="N20" s="39"/>
      <c r="O20" s="43"/>
      <c r="P20" s="39"/>
      <c r="Q20" s="43"/>
      <c r="R20" s="39"/>
      <c r="S20" s="43"/>
      <c r="T20" s="43"/>
      <c r="U20" s="43"/>
      <c r="V20" s="43"/>
      <c r="W20" s="43"/>
      <c r="X20" s="43"/>
      <c r="Y20" s="43"/>
      <c r="Z20" s="43"/>
      <c r="AA20" s="43"/>
      <c r="AB20" s="43"/>
      <c r="AC20" s="44"/>
      <c r="AD20" s="44"/>
      <c r="AE20" s="44"/>
      <c r="AF20" s="44"/>
      <c r="AG20" s="44"/>
      <c r="AH20" s="44"/>
      <c r="AI20" s="44"/>
      <c r="AJ20" s="120"/>
      <c r="AK20" s="44"/>
      <c r="AL20" s="44"/>
      <c r="AM20" s="45"/>
      <c r="AN20" s="45"/>
      <c r="AO20" s="45"/>
      <c r="AP20" s="45"/>
      <c r="AQ20" s="45"/>
      <c r="AR20" s="45"/>
      <c r="AS20" s="45"/>
      <c r="AT20" s="45"/>
      <c r="AU20" s="45"/>
      <c r="AV20" s="45"/>
      <c r="AW20" s="45"/>
      <c r="AX20" s="45"/>
      <c r="AY20" s="45"/>
      <c r="BA20" s="2">
        <f t="shared" si="3"/>
        <v>0</v>
      </c>
      <c r="BB20" s="2" t="str">
        <f t="shared" si="5"/>
        <v/>
      </c>
      <c r="BC20" s="2" t="str">
        <f t="shared" si="6"/>
        <v/>
      </c>
      <c r="BD20" s="2" t="str">
        <f t="shared" si="7"/>
        <v/>
      </c>
      <c r="BE20" s="2" t="str">
        <f t="shared" si="8"/>
        <v/>
      </c>
      <c r="BF20" s="2" t="str">
        <f t="shared" si="9"/>
        <v/>
      </c>
      <c r="BG20" s="2" t="str">
        <f t="shared" si="10"/>
        <v/>
      </c>
      <c r="BH20" s="2" t="str">
        <f t="shared" si="11"/>
        <v/>
      </c>
      <c r="BI20" s="31" t="str">
        <f t="shared" si="12"/>
        <v/>
      </c>
      <c r="BK20" s="5">
        <f t="shared" si="13"/>
        <v>0</v>
      </c>
      <c r="BL20" s="3">
        <f t="shared" si="14"/>
        <v>0</v>
      </c>
      <c r="BM20" s="3">
        <f t="shared" si="15"/>
        <v>0</v>
      </c>
      <c r="BN20" s="3">
        <f t="shared" si="16"/>
        <v>0</v>
      </c>
      <c r="BO20" s="3">
        <f t="shared" si="17"/>
        <v>0</v>
      </c>
      <c r="BP20" s="93">
        <f t="shared" si="18"/>
        <v>0</v>
      </c>
      <c r="BQ20" s="93">
        <f t="shared" si="19"/>
        <v>0</v>
      </c>
      <c r="BR20" s="93">
        <f t="shared" si="20"/>
        <v>0</v>
      </c>
      <c r="BS20" s="93">
        <f t="shared" si="21"/>
        <v>0</v>
      </c>
      <c r="BT20" s="93">
        <f t="shared" si="22"/>
        <v>0</v>
      </c>
    </row>
    <row r="21" spans="2:72" x14ac:dyDescent="0.2">
      <c r="B21" s="2" t="str">
        <f t="shared" si="1"/>
        <v>-</v>
      </c>
      <c r="C21" s="22"/>
      <c r="D21" s="22"/>
      <c r="E21" s="39"/>
      <c r="F21" s="40"/>
      <c r="G21" s="41"/>
      <c r="H21" s="41"/>
      <c r="I21" s="39"/>
      <c r="J21" s="42"/>
      <c r="K21" s="39"/>
      <c r="L21" s="39"/>
      <c r="M21" s="43"/>
      <c r="N21" s="39"/>
      <c r="O21" s="43"/>
      <c r="P21" s="39"/>
      <c r="Q21" s="43"/>
      <c r="R21" s="39"/>
      <c r="S21" s="43"/>
      <c r="T21" s="43"/>
      <c r="U21" s="43"/>
      <c r="V21" s="43"/>
      <c r="W21" s="43"/>
      <c r="X21" s="43"/>
      <c r="Y21" s="43"/>
      <c r="Z21" s="43"/>
      <c r="AA21" s="43"/>
      <c r="AB21" s="43"/>
      <c r="AC21" s="44"/>
      <c r="AD21" s="44"/>
      <c r="AE21" s="44"/>
      <c r="AF21" s="44"/>
      <c r="AG21" s="44"/>
      <c r="AH21" s="44"/>
      <c r="AI21" s="44"/>
      <c r="AJ21" s="120"/>
      <c r="AK21" s="44"/>
      <c r="AL21" s="44"/>
      <c r="AM21" s="45"/>
      <c r="AN21" s="45"/>
      <c r="AO21" s="45"/>
      <c r="AP21" s="45"/>
      <c r="AQ21" s="45"/>
      <c r="AR21" s="45"/>
      <c r="AS21" s="45"/>
      <c r="AT21" s="45"/>
      <c r="AU21" s="45"/>
      <c r="AV21" s="45"/>
      <c r="AW21" s="45"/>
      <c r="AX21" s="45"/>
      <c r="AY21" s="45"/>
      <c r="BA21" s="2">
        <f t="shared" si="3"/>
        <v>0</v>
      </c>
      <c r="BB21" s="2" t="str">
        <f t="shared" si="5"/>
        <v/>
      </c>
      <c r="BC21" s="2" t="str">
        <f t="shared" si="6"/>
        <v/>
      </c>
      <c r="BD21" s="2" t="str">
        <f t="shared" si="7"/>
        <v/>
      </c>
      <c r="BE21" s="2" t="str">
        <f t="shared" si="8"/>
        <v/>
      </c>
      <c r="BF21" s="2" t="str">
        <f t="shared" si="9"/>
        <v/>
      </c>
      <c r="BG21" s="2" t="str">
        <f t="shared" si="10"/>
        <v/>
      </c>
      <c r="BH21" s="2" t="str">
        <f t="shared" si="11"/>
        <v/>
      </c>
      <c r="BI21" s="31" t="str">
        <f t="shared" si="12"/>
        <v/>
      </c>
      <c r="BK21" s="5">
        <f t="shared" si="13"/>
        <v>0</v>
      </c>
      <c r="BL21" s="3">
        <f t="shared" si="14"/>
        <v>0</v>
      </c>
      <c r="BM21" s="3">
        <f t="shared" si="15"/>
        <v>0</v>
      </c>
      <c r="BN21" s="3">
        <f t="shared" si="16"/>
        <v>0</v>
      </c>
      <c r="BO21" s="3">
        <f t="shared" si="17"/>
        <v>0</v>
      </c>
      <c r="BP21" s="93">
        <f t="shared" si="18"/>
        <v>0</v>
      </c>
      <c r="BQ21" s="93">
        <f t="shared" si="19"/>
        <v>0</v>
      </c>
      <c r="BR21" s="93">
        <f t="shared" si="20"/>
        <v>0</v>
      </c>
      <c r="BS21" s="93">
        <f t="shared" si="21"/>
        <v>0</v>
      </c>
      <c r="BT21" s="93">
        <f t="shared" si="22"/>
        <v>0</v>
      </c>
    </row>
    <row r="22" spans="2:72" x14ac:dyDescent="0.2">
      <c r="B22" s="2" t="str">
        <f t="shared" si="1"/>
        <v>-</v>
      </c>
      <c r="C22" s="22"/>
      <c r="D22" s="22"/>
      <c r="E22" s="39"/>
      <c r="F22" s="40"/>
      <c r="G22" s="41"/>
      <c r="H22" s="41"/>
      <c r="I22" s="39"/>
      <c r="J22" s="42"/>
      <c r="K22" s="39"/>
      <c r="L22" s="39"/>
      <c r="M22" s="43"/>
      <c r="N22" s="39"/>
      <c r="O22" s="43"/>
      <c r="P22" s="39"/>
      <c r="Q22" s="43"/>
      <c r="R22" s="39"/>
      <c r="S22" s="43"/>
      <c r="T22" s="43"/>
      <c r="U22" s="43"/>
      <c r="V22" s="43"/>
      <c r="W22" s="43"/>
      <c r="X22" s="43"/>
      <c r="Y22" s="43"/>
      <c r="Z22" s="43"/>
      <c r="AA22" s="43"/>
      <c r="AB22" s="43"/>
      <c r="AC22" s="44"/>
      <c r="AD22" s="44"/>
      <c r="AE22" s="44"/>
      <c r="AF22" s="44"/>
      <c r="AG22" s="44"/>
      <c r="AH22" s="44"/>
      <c r="AI22" s="44"/>
      <c r="AJ22" s="120"/>
      <c r="AK22" s="44"/>
      <c r="AL22" s="44"/>
      <c r="AM22" s="45"/>
      <c r="AN22" s="45"/>
      <c r="AO22" s="45"/>
      <c r="AP22" s="45"/>
      <c r="AQ22" s="45"/>
      <c r="AR22" s="45"/>
      <c r="AS22" s="45"/>
      <c r="AT22" s="45"/>
      <c r="AU22" s="45"/>
      <c r="AV22" s="45"/>
      <c r="AW22" s="45"/>
      <c r="AX22" s="45"/>
      <c r="AY22" s="45"/>
      <c r="BA22" s="2">
        <f t="shared" si="3"/>
        <v>0</v>
      </c>
      <c r="BB22" s="2" t="str">
        <f t="shared" si="5"/>
        <v/>
      </c>
      <c r="BC22" s="2" t="str">
        <f t="shared" si="6"/>
        <v/>
      </c>
      <c r="BD22" s="2" t="str">
        <f t="shared" si="7"/>
        <v/>
      </c>
      <c r="BE22" s="2" t="str">
        <f t="shared" si="8"/>
        <v/>
      </c>
      <c r="BF22" s="2" t="str">
        <f t="shared" si="9"/>
        <v/>
      </c>
      <c r="BG22" s="2" t="str">
        <f t="shared" si="10"/>
        <v/>
      </c>
      <c r="BH22" s="2" t="str">
        <f t="shared" si="11"/>
        <v/>
      </c>
      <c r="BI22" s="31" t="str">
        <f t="shared" si="12"/>
        <v/>
      </c>
      <c r="BK22" s="5">
        <f t="shared" si="13"/>
        <v>0</v>
      </c>
      <c r="BL22" s="3">
        <f t="shared" si="14"/>
        <v>0</v>
      </c>
      <c r="BM22" s="3">
        <f t="shared" si="15"/>
        <v>0</v>
      </c>
      <c r="BN22" s="3">
        <f t="shared" si="16"/>
        <v>0</v>
      </c>
      <c r="BO22" s="3">
        <f t="shared" si="17"/>
        <v>0</v>
      </c>
      <c r="BP22" s="93">
        <f t="shared" si="18"/>
        <v>0</v>
      </c>
      <c r="BQ22" s="93">
        <f t="shared" si="19"/>
        <v>0</v>
      </c>
      <c r="BR22" s="93">
        <f t="shared" si="20"/>
        <v>0</v>
      </c>
      <c r="BS22" s="93">
        <f t="shared" si="21"/>
        <v>0</v>
      </c>
      <c r="BT22" s="93">
        <f t="shared" si="22"/>
        <v>0</v>
      </c>
    </row>
    <row r="23" spans="2:72" x14ac:dyDescent="0.2">
      <c r="B23" s="2" t="str">
        <f t="shared" si="1"/>
        <v>-</v>
      </c>
      <c r="C23" s="22"/>
      <c r="D23" s="22"/>
      <c r="E23" s="39"/>
      <c r="F23" s="40"/>
      <c r="G23" s="41"/>
      <c r="H23" s="41"/>
      <c r="I23" s="39"/>
      <c r="J23" s="42"/>
      <c r="K23" s="39"/>
      <c r="L23" s="39"/>
      <c r="M23" s="43"/>
      <c r="N23" s="39"/>
      <c r="O23" s="43"/>
      <c r="P23" s="39"/>
      <c r="Q23" s="43"/>
      <c r="R23" s="39"/>
      <c r="S23" s="43"/>
      <c r="T23" s="43"/>
      <c r="U23" s="43"/>
      <c r="V23" s="43"/>
      <c r="W23" s="43"/>
      <c r="X23" s="43"/>
      <c r="Y23" s="43"/>
      <c r="Z23" s="43"/>
      <c r="AA23" s="43"/>
      <c r="AB23" s="43"/>
      <c r="AC23" s="44"/>
      <c r="AD23" s="44"/>
      <c r="AE23" s="44"/>
      <c r="AF23" s="44"/>
      <c r="AG23" s="44"/>
      <c r="AH23" s="44"/>
      <c r="AI23" s="44"/>
      <c r="AJ23" s="120"/>
      <c r="AK23" s="44"/>
      <c r="AL23" s="44"/>
      <c r="AM23" s="45"/>
      <c r="AN23" s="45"/>
      <c r="AO23" s="45"/>
      <c r="AP23" s="45"/>
      <c r="AQ23" s="45"/>
      <c r="AR23" s="45"/>
      <c r="AS23" s="45"/>
      <c r="AT23" s="45"/>
      <c r="AU23" s="45"/>
      <c r="AV23" s="45"/>
      <c r="AW23" s="45"/>
      <c r="AX23" s="45"/>
      <c r="AY23" s="45"/>
      <c r="BA23" s="2">
        <f t="shared" si="3"/>
        <v>0</v>
      </c>
      <c r="BB23" s="2" t="str">
        <f t="shared" si="5"/>
        <v/>
      </c>
      <c r="BC23" s="2" t="str">
        <f t="shared" si="6"/>
        <v/>
      </c>
      <c r="BD23" s="2" t="str">
        <f t="shared" si="7"/>
        <v/>
      </c>
      <c r="BE23" s="2" t="str">
        <f t="shared" si="8"/>
        <v/>
      </c>
      <c r="BF23" s="2" t="str">
        <f t="shared" si="9"/>
        <v/>
      </c>
      <c r="BG23" s="2" t="str">
        <f t="shared" si="10"/>
        <v/>
      </c>
      <c r="BH23" s="2" t="str">
        <f t="shared" si="11"/>
        <v/>
      </c>
      <c r="BI23" s="31" t="str">
        <f t="shared" si="12"/>
        <v/>
      </c>
      <c r="BK23" s="5">
        <f t="shared" si="13"/>
        <v>0</v>
      </c>
      <c r="BL23" s="3">
        <f t="shared" si="14"/>
        <v>0</v>
      </c>
      <c r="BM23" s="3">
        <f t="shared" si="15"/>
        <v>0</v>
      </c>
      <c r="BN23" s="3">
        <f t="shared" si="16"/>
        <v>0</v>
      </c>
      <c r="BO23" s="3">
        <f t="shared" si="17"/>
        <v>0</v>
      </c>
      <c r="BP23" s="93">
        <f t="shared" si="18"/>
        <v>0</v>
      </c>
      <c r="BQ23" s="93">
        <f t="shared" si="19"/>
        <v>0</v>
      </c>
      <c r="BR23" s="93">
        <f t="shared" si="20"/>
        <v>0</v>
      </c>
      <c r="BS23" s="93">
        <f t="shared" si="21"/>
        <v>0</v>
      </c>
      <c r="BT23" s="93">
        <f t="shared" si="22"/>
        <v>0</v>
      </c>
    </row>
    <row r="24" spans="2:72" x14ac:dyDescent="0.2">
      <c r="B24" s="2" t="str">
        <f t="shared" si="1"/>
        <v>-</v>
      </c>
      <c r="C24" s="22"/>
      <c r="D24" s="22"/>
      <c r="E24" s="39"/>
      <c r="F24" s="40"/>
      <c r="G24" s="41"/>
      <c r="H24" s="41"/>
      <c r="I24" s="39"/>
      <c r="J24" s="42"/>
      <c r="K24" s="39"/>
      <c r="L24" s="39"/>
      <c r="M24" s="43"/>
      <c r="N24" s="39"/>
      <c r="O24" s="43"/>
      <c r="P24" s="39"/>
      <c r="Q24" s="43"/>
      <c r="R24" s="39"/>
      <c r="S24" s="43"/>
      <c r="T24" s="43"/>
      <c r="U24" s="43"/>
      <c r="V24" s="43"/>
      <c r="W24" s="43"/>
      <c r="X24" s="43"/>
      <c r="Y24" s="43"/>
      <c r="Z24" s="43"/>
      <c r="AA24" s="43"/>
      <c r="AB24" s="43"/>
      <c r="AC24" s="44"/>
      <c r="AD24" s="44"/>
      <c r="AE24" s="44"/>
      <c r="AF24" s="44"/>
      <c r="AG24" s="44"/>
      <c r="AH24" s="44"/>
      <c r="AI24" s="44"/>
      <c r="AJ24" s="120"/>
      <c r="AK24" s="44"/>
      <c r="AL24" s="44"/>
      <c r="AM24" s="45"/>
      <c r="AN24" s="45"/>
      <c r="AO24" s="45"/>
      <c r="AP24" s="45"/>
      <c r="AQ24" s="45"/>
      <c r="AR24" s="45"/>
      <c r="AS24" s="45"/>
      <c r="AT24" s="45"/>
      <c r="AU24" s="45"/>
      <c r="AV24" s="45"/>
      <c r="AW24" s="45"/>
      <c r="AX24" s="45"/>
      <c r="AY24" s="45"/>
      <c r="BA24" s="2">
        <f t="shared" si="3"/>
        <v>0</v>
      </c>
      <c r="BB24" s="2" t="str">
        <f t="shared" si="5"/>
        <v/>
      </c>
      <c r="BC24" s="2" t="str">
        <f t="shared" si="6"/>
        <v/>
      </c>
      <c r="BD24" s="2" t="str">
        <f t="shared" si="7"/>
        <v/>
      </c>
      <c r="BE24" s="2" t="str">
        <f t="shared" si="8"/>
        <v/>
      </c>
      <c r="BF24" s="2" t="str">
        <f t="shared" si="9"/>
        <v/>
      </c>
      <c r="BG24" s="2" t="str">
        <f t="shared" si="10"/>
        <v/>
      </c>
      <c r="BH24" s="2" t="str">
        <f t="shared" si="11"/>
        <v/>
      </c>
      <c r="BI24" s="31" t="str">
        <f t="shared" si="12"/>
        <v/>
      </c>
      <c r="BK24" s="5">
        <f t="shared" si="13"/>
        <v>0</v>
      </c>
      <c r="BL24" s="3">
        <f t="shared" si="14"/>
        <v>0</v>
      </c>
      <c r="BM24" s="3">
        <f t="shared" si="15"/>
        <v>0</v>
      </c>
      <c r="BN24" s="3">
        <f t="shared" si="16"/>
        <v>0</v>
      </c>
      <c r="BO24" s="3">
        <f t="shared" si="17"/>
        <v>0</v>
      </c>
      <c r="BP24" s="93">
        <f t="shared" si="18"/>
        <v>0</v>
      </c>
      <c r="BQ24" s="93">
        <f t="shared" si="19"/>
        <v>0</v>
      </c>
      <c r="BR24" s="93">
        <f t="shared" si="20"/>
        <v>0</v>
      </c>
      <c r="BS24" s="93">
        <f t="shared" si="21"/>
        <v>0</v>
      </c>
      <c r="BT24" s="93">
        <f t="shared" si="22"/>
        <v>0</v>
      </c>
    </row>
    <row r="25" spans="2:72" x14ac:dyDescent="0.2">
      <c r="B25" s="2" t="str">
        <f t="shared" si="1"/>
        <v>-</v>
      </c>
      <c r="C25" s="22"/>
      <c r="D25" s="22"/>
      <c r="E25" s="39"/>
      <c r="F25" s="40"/>
      <c r="G25" s="41"/>
      <c r="H25" s="41"/>
      <c r="I25" s="39"/>
      <c r="J25" s="42"/>
      <c r="K25" s="39"/>
      <c r="L25" s="39"/>
      <c r="M25" s="43"/>
      <c r="N25" s="39"/>
      <c r="O25" s="43"/>
      <c r="P25" s="39"/>
      <c r="Q25" s="43"/>
      <c r="R25" s="39"/>
      <c r="S25" s="43"/>
      <c r="T25" s="43"/>
      <c r="U25" s="43"/>
      <c r="V25" s="43"/>
      <c r="W25" s="43"/>
      <c r="X25" s="43"/>
      <c r="Y25" s="43"/>
      <c r="Z25" s="43"/>
      <c r="AA25" s="43"/>
      <c r="AB25" s="43"/>
      <c r="AC25" s="44"/>
      <c r="AD25" s="44"/>
      <c r="AE25" s="44"/>
      <c r="AF25" s="44"/>
      <c r="AG25" s="44"/>
      <c r="AH25" s="44"/>
      <c r="AI25" s="44"/>
      <c r="AJ25" s="120"/>
      <c r="AK25" s="44"/>
      <c r="AL25" s="44"/>
      <c r="AM25" s="45"/>
      <c r="AN25" s="45"/>
      <c r="AO25" s="45"/>
      <c r="AP25" s="45"/>
      <c r="AQ25" s="45"/>
      <c r="AR25" s="45"/>
      <c r="AS25" s="45"/>
      <c r="AT25" s="45"/>
      <c r="AU25" s="45"/>
      <c r="AV25" s="45"/>
      <c r="AW25" s="45"/>
      <c r="AX25" s="45"/>
      <c r="AY25" s="45"/>
      <c r="BA25" s="2">
        <f t="shared" si="3"/>
        <v>0</v>
      </c>
      <c r="BB25" s="2" t="str">
        <f t="shared" si="5"/>
        <v/>
      </c>
      <c r="BC25" s="2" t="str">
        <f t="shared" si="6"/>
        <v/>
      </c>
      <c r="BD25" s="2" t="str">
        <f t="shared" si="7"/>
        <v/>
      </c>
      <c r="BE25" s="2" t="str">
        <f t="shared" si="8"/>
        <v/>
      </c>
      <c r="BF25" s="2" t="str">
        <f t="shared" si="9"/>
        <v/>
      </c>
      <c r="BG25" s="2" t="str">
        <f t="shared" si="10"/>
        <v/>
      </c>
      <c r="BH25" s="2" t="str">
        <f t="shared" si="11"/>
        <v/>
      </c>
      <c r="BI25" s="31" t="str">
        <f t="shared" si="12"/>
        <v/>
      </c>
      <c r="BK25" s="5">
        <f t="shared" si="13"/>
        <v>0</v>
      </c>
      <c r="BL25" s="3">
        <f t="shared" si="14"/>
        <v>0</v>
      </c>
      <c r="BM25" s="3">
        <f t="shared" si="15"/>
        <v>0</v>
      </c>
      <c r="BN25" s="3">
        <f t="shared" si="16"/>
        <v>0</v>
      </c>
      <c r="BO25" s="3">
        <f t="shared" si="17"/>
        <v>0</v>
      </c>
      <c r="BP25" s="93">
        <f t="shared" si="18"/>
        <v>0</v>
      </c>
      <c r="BQ25" s="93">
        <f t="shared" si="19"/>
        <v>0</v>
      </c>
      <c r="BR25" s="93">
        <f t="shared" si="20"/>
        <v>0</v>
      </c>
      <c r="BS25" s="93">
        <f t="shared" si="21"/>
        <v>0</v>
      </c>
      <c r="BT25" s="93">
        <f t="shared" si="22"/>
        <v>0</v>
      </c>
    </row>
    <row r="26" spans="2:72" x14ac:dyDescent="0.2">
      <c r="B26" s="2" t="str">
        <f t="shared" si="1"/>
        <v>-</v>
      </c>
      <c r="C26" s="22"/>
      <c r="D26" s="22"/>
      <c r="E26" s="39"/>
      <c r="F26" s="40"/>
      <c r="G26" s="41"/>
      <c r="H26" s="41"/>
      <c r="I26" s="39"/>
      <c r="J26" s="42"/>
      <c r="K26" s="39"/>
      <c r="L26" s="39"/>
      <c r="M26" s="43"/>
      <c r="N26" s="39"/>
      <c r="O26" s="43"/>
      <c r="P26" s="39"/>
      <c r="Q26" s="43"/>
      <c r="R26" s="39"/>
      <c r="S26" s="43"/>
      <c r="T26" s="43"/>
      <c r="U26" s="43"/>
      <c r="V26" s="43"/>
      <c r="W26" s="43"/>
      <c r="X26" s="43"/>
      <c r="Y26" s="43"/>
      <c r="Z26" s="43"/>
      <c r="AA26" s="43"/>
      <c r="AB26" s="43"/>
      <c r="AC26" s="44"/>
      <c r="AD26" s="44"/>
      <c r="AE26" s="44"/>
      <c r="AF26" s="44"/>
      <c r="AG26" s="44"/>
      <c r="AH26" s="44"/>
      <c r="AI26" s="44"/>
      <c r="AJ26" s="120"/>
      <c r="AK26" s="44"/>
      <c r="AL26" s="44"/>
      <c r="AM26" s="45"/>
      <c r="AN26" s="45"/>
      <c r="AO26" s="45"/>
      <c r="AP26" s="45"/>
      <c r="AQ26" s="45"/>
      <c r="AR26" s="45"/>
      <c r="AS26" s="45"/>
      <c r="AT26" s="45"/>
      <c r="AU26" s="45"/>
      <c r="AV26" s="45"/>
      <c r="AW26" s="45"/>
      <c r="AX26" s="45"/>
      <c r="AY26" s="45"/>
      <c r="BA26" s="2">
        <f t="shared" si="3"/>
        <v>0</v>
      </c>
      <c r="BB26" s="2" t="str">
        <f t="shared" si="5"/>
        <v/>
      </c>
      <c r="BC26" s="2" t="str">
        <f t="shared" si="6"/>
        <v/>
      </c>
      <c r="BD26" s="2" t="str">
        <f t="shared" si="7"/>
        <v/>
      </c>
      <c r="BE26" s="2" t="str">
        <f t="shared" si="8"/>
        <v/>
      </c>
      <c r="BF26" s="2" t="str">
        <f t="shared" si="9"/>
        <v/>
      </c>
      <c r="BG26" s="2" t="str">
        <f t="shared" si="10"/>
        <v/>
      </c>
      <c r="BH26" s="2" t="str">
        <f t="shared" si="11"/>
        <v/>
      </c>
      <c r="BI26" s="31" t="str">
        <f t="shared" si="12"/>
        <v/>
      </c>
      <c r="BK26" s="5">
        <f t="shared" si="13"/>
        <v>0</v>
      </c>
      <c r="BL26" s="3">
        <f t="shared" si="14"/>
        <v>0</v>
      </c>
      <c r="BM26" s="3">
        <f t="shared" si="15"/>
        <v>0</v>
      </c>
      <c r="BN26" s="3">
        <f t="shared" si="16"/>
        <v>0</v>
      </c>
      <c r="BO26" s="3">
        <f t="shared" si="17"/>
        <v>0</v>
      </c>
      <c r="BP26" s="93">
        <f t="shared" si="18"/>
        <v>0</v>
      </c>
      <c r="BQ26" s="93">
        <f t="shared" si="19"/>
        <v>0</v>
      </c>
      <c r="BR26" s="93">
        <f t="shared" si="20"/>
        <v>0</v>
      </c>
      <c r="BS26" s="93">
        <f t="shared" si="21"/>
        <v>0</v>
      </c>
      <c r="BT26" s="93">
        <f t="shared" si="22"/>
        <v>0</v>
      </c>
    </row>
    <row r="27" spans="2:72" x14ac:dyDescent="0.2">
      <c r="B27" s="2" t="str">
        <f t="shared" si="1"/>
        <v>-</v>
      </c>
      <c r="C27" s="22"/>
      <c r="D27" s="22"/>
      <c r="E27" s="39"/>
      <c r="F27" s="40"/>
      <c r="G27" s="41"/>
      <c r="H27" s="41"/>
      <c r="I27" s="39"/>
      <c r="J27" s="42"/>
      <c r="K27" s="39"/>
      <c r="L27" s="39"/>
      <c r="M27" s="43"/>
      <c r="N27" s="39"/>
      <c r="O27" s="43"/>
      <c r="P27" s="39"/>
      <c r="Q27" s="43"/>
      <c r="R27" s="39"/>
      <c r="S27" s="43"/>
      <c r="T27" s="43"/>
      <c r="U27" s="43"/>
      <c r="V27" s="43"/>
      <c r="W27" s="43"/>
      <c r="X27" s="43"/>
      <c r="Y27" s="43"/>
      <c r="Z27" s="43"/>
      <c r="AA27" s="43"/>
      <c r="AB27" s="43"/>
      <c r="AC27" s="44"/>
      <c r="AD27" s="44"/>
      <c r="AE27" s="44"/>
      <c r="AF27" s="44"/>
      <c r="AG27" s="44"/>
      <c r="AH27" s="44"/>
      <c r="AI27" s="44"/>
      <c r="AJ27" s="120"/>
      <c r="AK27" s="44"/>
      <c r="AL27" s="44"/>
      <c r="AM27" s="45"/>
      <c r="AN27" s="45"/>
      <c r="AO27" s="45"/>
      <c r="AP27" s="45"/>
      <c r="AQ27" s="45"/>
      <c r="AR27" s="45"/>
      <c r="AS27" s="45"/>
      <c r="AT27" s="45"/>
      <c r="AU27" s="45"/>
      <c r="AV27" s="45"/>
      <c r="AW27" s="45"/>
      <c r="AX27" s="45"/>
      <c r="AY27" s="45"/>
      <c r="BA27" s="2">
        <f t="shared" si="3"/>
        <v>0</v>
      </c>
      <c r="BB27" s="2" t="str">
        <f t="shared" si="5"/>
        <v/>
      </c>
      <c r="BC27" s="2" t="str">
        <f t="shared" si="6"/>
        <v/>
      </c>
      <c r="BD27" s="2" t="str">
        <f t="shared" si="7"/>
        <v/>
      </c>
      <c r="BE27" s="2" t="str">
        <f t="shared" si="8"/>
        <v/>
      </c>
      <c r="BF27" s="2" t="str">
        <f t="shared" si="9"/>
        <v/>
      </c>
      <c r="BG27" s="2" t="str">
        <f t="shared" si="10"/>
        <v/>
      </c>
      <c r="BH27" s="2" t="str">
        <f t="shared" si="11"/>
        <v/>
      </c>
      <c r="BI27" s="31" t="str">
        <f t="shared" si="12"/>
        <v/>
      </c>
      <c r="BK27" s="5">
        <f t="shared" si="13"/>
        <v>0</v>
      </c>
      <c r="BL27" s="3">
        <f t="shared" si="14"/>
        <v>0</v>
      </c>
      <c r="BM27" s="3">
        <f t="shared" si="15"/>
        <v>0</v>
      </c>
      <c r="BN27" s="3">
        <f t="shared" si="16"/>
        <v>0</v>
      </c>
      <c r="BO27" s="3">
        <f t="shared" si="17"/>
        <v>0</v>
      </c>
      <c r="BP27" s="93">
        <f t="shared" si="18"/>
        <v>0</v>
      </c>
      <c r="BQ27" s="93">
        <f t="shared" si="19"/>
        <v>0</v>
      </c>
      <c r="BR27" s="93">
        <f t="shared" si="20"/>
        <v>0</v>
      </c>
      <c r="BS27" s="93">
        <f t="shared" si="21"/>
        <v>0</v>
      </c>
      <c r="BT27" s="93">
        <f t="shared" si="22"/>
        <v>0</v>
      </c>
    </row>
    <row r="28" spans="2:72" x14ac:dyDescent="0.2">
      <c r="B28" s="2" t="str">
        <f t="shared" si="1"/>
        <v>-</v>
      </c>
      <c r="C28" s="22"/>
      <c r="D28" s="22"/>
      <c r="E28" s="39"/>
      <c r="F28" s="40"/>
      <c r="G28" s="41"/>
      <c r="H28" s="41"/>
      <c r="I28" s="39"/>
      <c r="J28" s="42"/>
      <c r="K28" s="39"/>
      <c r="L28" s="39"/>
      <c r="M28" s="43"/>
      <c r="N28" s="39"/>
      <c r="O28" s="43"/>
      <c r="P28" s="39"/>
      <c r="Q28" s="43"/>
      <c r="R28" s="39"/>
      <c r="S28" s="43"/>
      <c r="T28" s="43"/>
      <c r="U28" s="43"/>
      <c r="V28" s="43"/>
      <c r="W28" s="43"/>
      <c r="X28" s="43"/>
      <c r="Y28" s="43"/>
      <c r="Z28" s="43"/>
      <c r="AA28" s="43"/>
      <c r="AB28" s="43"/>
      <c r="AC28" s="44"/>
      <c r="AD28" s="44"/>
      <c r="AE28" s="44"/>
      <c r="AF28" s="44"/>
      <c r="AG28" s="44"/>
      <c r="AH28" s="44"/>
      <c r="AI28" s="44"/>
      <c r="AJ28" s="120"/>
      <c r="AK28" s="44"/>
      <c r="AL28" s="44"/>
      <c r="AM28" s="45"/>
      <c r="AN28" s="45"/>
      <c r="AO28" s="45"/>
      <c r="AP28" s="45"/>
      <c r="AQ28" s="45"/>
      <c r="AR28" s="45"/>
      <c r="AS28" s="45"/>
      <c r="AT28" s="45"/>
      <c r="AU28" s="45"/>
      <c r="AV28" s="45"/>
      <c r="AW28" s="45"/>
      <c r="AX28" s="45"/>
      <c r="AY28" s="45"/>
      <c r="BA28" s="2">
        <f t="shared" si="3"/>
        <v>0</v>
      </c>
      <c r="BB28" s="2" t="str">
        <f t="shared" si="5"/>
        <v/>
      </c>
      <c r="BC28" s="2" t="str">
        <f t="shared" si="6"/>
        <v/>
      </c>
      <c r="BD28" s="2" t="str">
        <f t="shared" si="7"/>
        <v/>
      </c>
      <c r="BE28" s="2" t="str">
        <f t="shared" si="8"/>
        <v/>
      </c>
      <c r="BF28" s="2" t="str">
        <f t="shared" si="9"/>
        <v/>
      </c>
      <c r="BG28" s="2" t="str">
        <f t="shared" si="10"/>
        <v/>
      </c>
      <c r="BH28" s="2" t="str">
        <f t="shared" si="11"/>
        <v/>
      </c>
      <c r="BI28" s="31" t="str">
        <f t="shared" si="12"/>
        <v/>
      </c>
      <c r="BK28" s="5">
        <f t="shared" si="13"/>
        <v>0</v>
      </c>
      <c r="BL28" s="3">
        <f t="shared" si="14"/>
        <v>0</v>
      </c>
      <c r="BM28" s="3">
        <f t="shared" si="15"/>
        <v>0</v>
      </c>
      <c r="BN28" s="3">
        <f t="shared" si="16"/>
        <v>0</v>
      </c>
      <c r="BO28" s="3">
        <f t="shared" si="17"/>
        <v>0</v>
      </c>
      <c r="BP28" s="93">
        <f t="shared" si="18"/>
        <v>0</v>
      </c>
      <c r="BQ28" s="93">
        <f t="shared" si="19"/>
        <v>0</v>
      </c>
      <c r="BR28" s="93">
        <f t="shared" si="20"/>
        <v>0</v>
      </c>
      <c r="BS28" s="93">
        <f t="shared" si="21"/>
        <v>0</v>
      </c>
      <c r="BT28" s="93">
        <f t="shared" si="22"/>
        <v>0</v>
      </c>
    </row>
    <row r="29" spans="2:72" x14ac:dyDescent="0.2">
      <c r="B29" s="2" t="str">
        <f t="shared" si="1"/>
        <v>-</v>
      </c>
      <c r="C29" s="22"/>
      <c r="D29" s="22"/>
      <c r="E29" s="39"/>
      <c r="F29" s="40"/>
      <c r="G29" s="41"/>
      <c r="H29" s="41"/>
      <c r="I29" s="39"/>
      <c r="J29" s="42"/>
      <c r="K29" s="39"/>
      <c r="L29" s="39"/>
      <c r="M29" s="43"/>
      <c r="N29" s="39"/>
      <c r="O29" s="43"/>
      <c r="P29" s="39"/>
      <c r="Q29" s="43"/>
      <c r="R29" s="39"/>
      <c r="S29" s="43"/>
      <c r="T29" s="43"/>
      <c r="U29" s="43"/>
      <c r="V29" s="43"/>
      <c r="W29" s="43"/>
      <c r="X29" s="43"/>
      <c r="Y29" s="43"/>
      <c r="Z29" s="43"/>
      <c r="AA29" s="43"/>
      <c r="AB29" s="43"/>
      <c r="AC29" s="44"/>
      <c r="AD29" s="44"/>
      <c r="AE29" s="44"/>
      <c r="AF29" s="44"/>
      <c r="AG29" s="44"/>
      <c r="AH29" s="44"/>
      <c r="AI29" s="44"/>
      <c r="AJ29" s="120"/>
      <c r="AK29" s="44"/>
      <c r="AL29" s="44"/>
      <c r="AM29" s="45"/>
      <c r="AN29" s="45"/>
      <c r="AO29" s="45"/>
      <c r="AP29" s="45"/>
      <c r="AQ29" s="45"/>
      <c r="AR29" s="45"/>
      <c r="AS29" s="45"/>
      <c r="AT29" s="45"/>
      <c r="AU29" s="45"/>
      <c r="AV29" s="45"/>
      <c r="AW29" s="45"/>
      <c r="AX29" s="45"/>
      <c r="AY29" s="45"/>
      <c r="BA29" s="2">
        <f t="shared" si="3"/>
        <v>0</v>
      </c>
      <c r="BB29" s="2" t="str">
        <f t="shared" si="5"/>
        <v/>
      </c>
      <c r="BC29" s="2" t="str">
        <f t="shared" si="6"/>
        <v/>
      </c>
      <c r="BD29" s="2" t="str">
        <f t="shared" si="7"/>
        <v/>
      </c>
      <c r="BE29" s="2" t="str">
        <f t="shared" si="8"/>
        <v/>
      </c>
      <c r="BF29" s="2" t="str">
        <f t="shared" si="9"/>
        <v/>
      </c>
      <c r="BG29" s="2" t="str">
        <f t="shared" si="10"/>
        <v/>
      </c>
      <c r="BH29" s="2" t="str">
        <f t="shared" si="11"/>
        <v/>
      </c>
      <c r="BI29" s="31" t="str">
        <f t="shared" si="12"/>
        <v/>
      </c>
      <c r="BK29" s="5">
        <f t="shared" si="13"/>
        <v>0</v>
      </c>
      <c r="BL29" s="3">
        <f t="shared" si="14"/>
        <v>0</v>
      </c>
      <c r="BM29" s="3">
        <f t="shared" si="15"/>
        <v>0</v>
      </c>
      <c r="BN29" s="3">
        <f t="shared" si="16"/>
        <v>0</v>
      </c>
      <c r="BO29" s="3">
        <f t="shared" si="17"/>
        <v>0</v>
      </c>
      <c r="BP29" s="93">
        <f t="shared" si="18"/>
        <v>0</v>
      </c>
      <c r="BQ29" s="93">
        <f t="shared" si="19"/>
        <v>0</v>
      </c>
      <c r="BR29" s="93">
        <f t="shared" si="20"/>
        <v>0</v>
      </c>
      <c r="BS29" s="93">
        <f t="shared" si="21"/>
        <v>0</v>
      </c>
      <c r="BT29" s="93">
        <f t="shared" si="22"/>
        <v>0</v>
      </c>
    </row>
    <row r="30" spans="2:72" x14ac:dyDescent="0.2">
      <c r="B30" s="2" t="str">
        <f t="shared" si="1"/>
        <v>-</v>
      </c>
      <c r="C30" s="22"/>
      <c r="D30" s="22"/>
      <c r="E30" s="39"/>
      <c r="F30" s="40"/>
      <c r="G30" s="41"/>
      <c r="H30" s="41"/>
      <c r="I30" s="39"/>
      <c r="J30" s="42"/>
      <c r="K30" s="39"/>
      <c r="L30" s="39"/>
      <c r="M30" s="43"/>
      <c r="N30" s="39"/>
      <c r="O30" s="43"/>
      <c r="P30" s="39"/>
      <c r="Q30" s="43"/>
      <c r="R30" s="39"/>
      <c r="S30" s="43"/>
      <c r="T30" s="43"/>
      <c r="U30" s="43"/>
      <c r="V30" s="43"/>
      <c r="W30" s="43"/>
      <c r="X30" s="43"/>
      <c r="Y30" s="43"/>
      <c r="Z30" s="43"/>
      <c r="AA30" s="43"/>
      <c r="AB30" s="43"/>
      <c r="AC30" s="44"/>
      <c r="AD30" s="44"/>
      <c r="AE30" s="44"/>
      <c r="AF30" s="44"/>
      <c r="AG30" s="44"/>
      <c r="AH30" s="44"/>
      <c r="AI30" s="44"/>
      <c r="AJ30" s="120"/>
      <c r="AK30" s="44"/>
      <c r="AL30" s="44"/>
      <c r="AM30" s="45"/>
      <c r="AN30" s="45"/>
      <c r="AO30" s="45"/>
      <c r="AP30" s="45"/>
      <c r="AQ30" s="45"/>
      <c r="AR30" s="45"/>
      <c r="AS30" s="45"/>
      <c r="AT30" s="45"/>
      <c r="AU30" s="45"/>
      <c r="AV30" s="45"/>
      <c r="AW30" s="45"/>
      <c r="AX30" s="45"/>
      <c r="AY30" s="45"/>
      <c r="BA30" s="2">
        <f t="shared" si="3"/>
        <v>0</v>
      </c>
      <c r="BB30" s="2" t="str">
        <f t="shared" si="5"/>
        <v/>
      </c>
      <c r="BC30" s="2" t="str">
        <f t="shared" si="6"/>
        <v/>
      </c>
      <c r="BD30" s="2" t="str">
        <f t="shared" si="7"/>
        <v/>
      </c>
      <c r="BE30" s="2" t="str">
        <f t="shared" si="8"/>
        <v/>
      </c>
      <c r="BF30" s="2" t="str">
        <f t="shared" si="9"/>
        <v/>
      </c>
      <c r="BG30" s="2" t="str">
        <f t="shared" si="10"/>
        <v/>
      </c>
      <c r="BH30" s="2" t="str">
        <f t="shared" si="11"/>
        <v/>
      </c>
      <c r="BI30" s="31" t="str">
        <f t="shared" si="12"/>
        <v/>
      </c>
      <c r="BK30" s="5">
        <f t="shared" si="13"/>
        <v>0</v>
      </c>
      <c r="BL30" s="3">
        <f t="shared" si="14"/>
        <v>0</v>
      </c>
      <c r="BM30" s="3">
        <f t="shared" si="15"/>
        <v>0</v>
      </c>
      <c r="BN30" s="3">
        <f t="shared" si="16"/>
        <v>0</v>
      </c>
      <c r="BO30" s="3">
        <f t="shared" si="17"/>
        <v>0</v>
      </c>
      <c r="BP30" s="93">
        <f t="shared" si="18"/>
        <v>0</v>
      </c>
      <c r="BQ30" s="93">
        <f t="shared" si="19"/>
        <v>0</v>
      </c>
      <c r="BR30" s="93">
        <f t="shared" si="20"/>
        <v>0</v>
      </c>
      <c r="BS30" s="93">
        <f t="shared" si="21"/>
        <v>0</v>
      </c>
      <c r="BT30" s="93">
        <f t="shared" si="22"/>
        <v>0</v>
      </c>
    </row>
    <row r="31" spans="2:72" x14ac:dyDescent="0.2">
      <c r="B31" s="2" t="str">
        <f t="shared" si="1"/>
        <v>-</v>
      </c>
      <c r="C31" s="22"/>
      <c r="D31" s="22"/>
      <c r="E31" s="39"/>
      <c r="F31" s="40"/>
      <c r="G31" s="41"/>
      <c r="H31" s="41"/>
      <c r="I31" s="39"/>
      <c r="J31" s="42"/>
      <c r="K31" s="39"/>
      <c r="L31" s="39"/>
      <c r="M31" s="43"/>
      <c r="N31" s="39"/>
      <c r="O31" s="43"/>
      <c r="P31" s="39"/>
      <c r="Q31" s="43"/>
      <c r="R31" s="39"/>
      <c r="S31" s="43"/>
      <c r="T31" s="43"/>
      <c r="U31" s="43"/>
      <c r="V31" s="43"/>
      <c r="W31" s="43"/>
      <c r="X31" s="43"/>
      <c r="Y31" s="43"/>
      <c r="Z31" s="43"/>
      <c r="AA31" s="43"/>
      <c r="AB31" s="43"/>
      <c r="AC31" s="44"/>
      <c r="AD31" s="44"/>
      <c r="AE31" s="44"/>
      <c r="AF31" s="44"/>
      <c r="AG31" s="44"/>
      <c r="AH31" s="44"/>
      <c r="AI31" s="44"/>
      <c r="AJ31" s="120"/>
      <c r="AK31" s="44"/>
      <c r="AL31" s="44"/>
      <c r="AM31" s="45"/>
      <c r="AN31" s="45"/>
      <c r="AO31" s="45"/>
      <c r="AP31" s="45"/>
      <c r="AQ31" s="45"/>
      <c r="AR31" s="45"/>
      <c r="AS31" s="45"/>
      <c r="AT31" s="45"/>
      <c r="AU31" s="45"/>
      <c r="AV31" s="45"/>
      <c r="AW31" s="45"/>
      <c r="AX31" s="45"/>
      <c r="AY31" s="45"/>
      <c r="BA31" s="2">
        <f t="shared" si="3"/>
        <v>0</v>
      </c>
      <c r="BB31" s="2" t="str">
        <f t="shared" si="5"/>
        <v/>
      </c>
      <c r="BC31" s="2" t="str">
        <f t="shared" si="6"/>
        <v/>
      </c>
      <c r="BD31" s="2" t="str">
        <f t="shared" si="7"/>
        <v/>
      </c>
      <c r="BE31" s="2" t="str">
        <f t="shared" si="8"/>
        <v/>
      </c>
      <c r="BF31" s="2" t="str">
        <f t="shared" si="9"/>
        <v/>
      </c>
      <c r="BG31" s="2" t="str">
        <f t="shared" si="10"/>
        <v/>
      </c>
      <c r="BH31" s="2" t="str">
        <f t="shared" si="11"/>
        <v/>
      </c>
      <c r="BI31" s="31" t="str">
        <f t="shared" si="12"/>
        <v/>
      </c>
      <c r="BK31" s="5">
        <f t="shared" si="13"/>
        <v>0</v>
      </c>
      <c r="BL31" s="3">
        <f t="shared" si="14"/>
        <v>0</v>
      </c>
      <c r="BM31" s="3">
        <f t="shared" si="15"/>
        <v>0</v>
      </c>
      <c r="BN31" s="3">
        <f t="shared" si="16"/>
        <v>0</v>
      </c>
      <c r="BO31" s="3">
        <f t="shared" si="17"/>
        <v>0</v>
      </c>
      <c r="BP31" s="93">
        <f t="shared" si="18"/>
        <v>0</v>
      </c>
      <c r="BQ31" s="93">
        <f t="shared" si="19"/>
        <v>0</v>
      </c>
      <c r="BR31" s="93">
        <f t="shared" si="20"/>
        <v>0</v>
      </c>
      <c r="BS31" s="93">
        <f t="shared" si="21"/>
        <v>0</v>
      </c>
      <c r="BT31" s="93">
        <f t="shared" si="22"/>
        <v>0</v>
      </c>
    </row>
    <row r="32" spans="2:72" x14ac:dyDescent="0.2">
      <c r="B32" s="2" t="str">
        <f t="shared" si="1"/>
        <v>-</v>
      </c>
      <c r="C32" s="22"/>
      <c r="D32" s="22"/>
      <c r="E32" s="39"/>
      <c r="F32" s="40"/>
      <c r="G32" s="41"/>
      <c r="H32" s="41"/>
      <c r="I32" s="39"/>
      <c r="J32" s="42"/>
      <c r="K32" s="39"/>
      <c r="L32" s="39"/>
      <c r="M32" s="43"/>
      <c r="N32" s="39"/>
      <c r="O32" s="43"/>
      <c r="P32" s="39"/>
      <c r="Q32" s="43"/>
      <c r="R32" s="39"/>
      <c r="S32" s="43"/>
      <c r="T32" s="43"/>
      <c r="U32" s="43"/>
      <c r="V32" s="43"/>
      <c r="W32" s="43"/>
      <c r="X32" s="43"/>
      <c r="Y32" s="43"/>
      <c r="Z32" s="43"/>
      <c r="AA32" s="43"/>
      <c r="AB32" s="43"/>
      <c r="AC32" s="44"/>
      <c r="AD32" s="44"/>
      <c r="AE32" s="44"/>
      <c r="AF32" s="44"/>
      <c r="AG32" s="44"/>
      <c r="AH32" s="44"/>
      <c r="AI32" s="44"/>
      <c r="AJ32" s="120"/>
      <c r="AK32" s="44"/>
      <c r="AL32" s="44"/>
      <c r="AM32" s="45"/>
      <c r="AN32" s="45"/>
      <c r="AO32" s="45"/>
      <c r="AP32" s="45"/>
      <c r="AQ32" s="45"/>
      <c r="AR32" s="45"/>
      <c r="AS32" s="45"/>
      <c r="AT32" s="45"/>
      <c r="AU32" s="45"/>
      <c r="AV32" s="45"/>
      <c r="AW32" s="45"/>
      <c r="AX32" s="45"/>
      <c r="AY32" s="45"/>
      <c r="BA32" s="2">
        <f t="shared" si="3"/>
        <v>0</v>
      </c>
      <c r="BB32" s="2" t="str">
        <f t="shared" si="5"/>
        <v/>
      </c>
      <c r="BC32" s="2" t="str">
        <f t="shared" si="6"/>
        <v/>
      </c>
      <c r="BD32" s="2" t="str">
        <f t="shared" si="7"/>
        <v/>
      </c>
      <c r="BE32" s="2" t="str">
        <f t="shared" si="8"/>
        <v/>
      </c>
      <c r="BF32" s="2" t="str">
        <f t="shared" si="9"/>
        <v/>
      </c>
      <c r="BG32" s="2" t="str">
        <f t="shared" si="10"/>
        <v/>
      </c>
      <c r="BH32" s="2" t="str">
        <f t="shared" si="11"/>
        <v/>
      </c>
      <c r="BI32" s="31" t="str">
        <f t="shared" si="12"/>
        <v/>
      </c>
      <c r="BK32" s="5">
        <f t="shared" si="13"/>
        <v>0</v>
      </c>
      <c r="BL32" s="3">
        <f t="shared" si="14"/>
        <v>0</v>
      </c>
      <c r="BM32" s="3">
        <f t="shared" si="15"/>
        <v>0</v>
      </c>
      <c r="BN32" s="3">
        <f t="shared" si="16"/>
        <v>0</v>
      </c>
      <c r="BO32" s="3">
        <f t="shared" si="17"/>
        <v>0</v>
      </c>
      <c r="BP32" s="93">
        <f t="shared" si="18"/>
        <v>0</v>
      </c>
      <c r="BQ32" s="93">
        <f t="shared" si="19"/>
        <v>0</v>
      </c>
      <c r="BR32" s="93">
        <f t="shared" si="20"/>
        <v>0</v>
      </c>
      <c r="BS32" s="93">
        <f t="shared" si="21"/>
        <v>0</v>
      </c>
      <c r="BT32" s="93">
        <f t="shared" si="22"/>
        <v>0</v>
      </c>
    </row>
    <row r="33" spans="2:72" x14ac:dyDescent="0.2">
      <c r="B33" s="2" t="str">
        <f t="shared" si="1"/>
        <v>-</v>
      </c>
      <c r="C33" s="22"/>
      <c r="D33" s="22"/>
      <c r="E33" s="39"/>
      <c r="F33" s="40"/>
      <c r="G33" s="41"/>
      <c r="H33" s="41"/>
      <c r="I33" s="39"/>
      <c r="J33" s="42"/>
      <c r="K33" s="39"/>
      <c r="L33" s="39"/>
      <c r="M33" s="43"/>
      <c r="N33" s="39"/>
      <c r="O33" s="43"/>
      <c r="P33" s="39"/>
      <c r="Q33" s="43"/>
      <c r="R33" s="39"/>
      <c r="S33" s="43"/>
      <c r="T33" s="43"/>
      <c r="U33" s="43"/>
      <c r="V33" s="43"/>
      <c r="W33" s="43"/>
      <c r="X33" s="43"/>
      <c r="Y33" s="43"/>
      <c r="Z33" s="43"/>
      <c r="AA33" s="43"/>
      <c r="AB33" s="43"/>
      <c r="AC33" s="44"/>
      <c r="AD33" s="44"/>
      <c r="AE33" s="44"/>
      <c r="AF33" s="44"/>
      <c r="AG33" s="44"/>
      <c r="AH33" s="44"/>
      <c r="AI33" s="44"/>
      <c r="AJ33" s="120"/>
      <c r="AK33" s="44"/>
      <c r="AL33" s="44"/>
      <c r="AM33" s="45"/>
      <c r="AN33" s="45"/>
      <c r="AO33" s="45"/>
      <c r="AP33" s="45"/>
      <c r="AQ33" s="45"/>
      <c r="AR33" s="45"/>
      <c r="AS33" s="45"/>
      <c r="AT33" s="45"/>
      <c r="AU33" s="45"/>
      <c r="AV33" s="45"/>
      <c r="AW33" s="45"/>
      <c r="AX33" s="45"/>
      <c r="AY33" s="45"/>
      <c r="BA33" s="2">
        <f t="shared" si="3"/>
        <v>0</v>
      </c>
      <c r="BB33" s="2" t="str">
        <f t="shared" si="5"/>
        <v/>
      </c>
      <c r="BC33" s="2" t="str">
        <f t="shared" si="6"/>
        <v/>
      </c>
      <c r="BD33" s="2" t="str">
        <f t="shared" si="7"/>
        <v/>
      </c>
      <c r="BE33" s="2" t="str">
        <f t="shared" si="8"/>
        <v/>
      </c>
      <c r="BF33" s="2" t="str">
        <f t="shared" si="9"/>
        <v/>
      </c>
      <c r="BG33" s="2" t="str">
        <f t="shared" si="10"/>
        <v/>
      </c>
      <c r="BH33" s="2" t="str">
        <f t="shared" si="11"/>
        <v/>
      </c>
      <c r="BI33" s="31" t="str">
        <f t="shared" si="12"/>
        <v/>
      </c>
      <c r="BK33" s="5">
        <f t="shared" si="13"/>
        <v>0</v>
      </c>
      <c r="BL33" s="3">
        <f t="shared" si="14"/>
        <v>0</v>
      </c>
      <c r="BM33" s="3">
        <f t="shared" si="15"/>
        <v>0</v>
      </c>
      <c r="BN33" s="3">
        <f t="shared" si="16"/>
        <v>0</v>
      </c>
      <c r="BO33" s="3">
        <f t="shared" si="17"/>
        <v>0</v>
      </c>
      <c r="BP33" s="93">
        <f t="shared" si="18"/>
        <v>0</v>
      </c>
      <c r="BQ33" s="93">
        <f t="shared" si="19"/>
        <v>0</v>
      </c>
      <c r="BR33" s="93">
        <f t="shared" si="20"/>
        <v>0</v>
      </c>
      <c r="BS33" s="93">
        <f t="shared" si="21"/>
        <v>0</v>
      </c>
      <c r="BT33" s="93">
        <f t="shared" si="22"/>
        <v>0</v>
      </c>
    </row>
    <row r="34" spans="2:72" x14ac:dyDescent="0.2">
      <c r="B34" s="2" t="str">
        <f t="shared" si="1"/>
        <v>-</v>
      </c>
      <c r="C34" s="22"/>
      <c r="D34" s="22"/>
      <c r="E34" s="39"/>
      <c r="F34" s="40"/>
      <c r="G34" s="41"/>
      <c r="H34" s="41"/>
      <c r="I34" s="39"/>
      <c r="J34" s="42"/>
      <c r="K34" s="39"/>
      <c r="L34" s="39"/>
      <c r="M34" s="43"/>
      <c r="N34" s="39"/>
      <c r="O34" s="43"/>
      <c r="P34" s="39"/>
      <c r="Q34" s="43"/>
      <c r="R34" s="39"/>
      <c r="S34" s="43"/>
      <c r="T34" s="43"/>
      <c r="U34" s="43"/>
      <c r="V34" s="43"/>
      <c r="W34" s="43"/>
      <c r="X34" s="43"/>
      <c r="Y34" s="43"/>
      <c r="Z34" s="43"/>
      <c r="AA34" s="43"/>
      <c r="AB34" s="43"/>
      <c r="AC34" s="44"/>
      <c r="AD34" s="44"/>
      <c r="AE34" s="44"/>
      <c r="AF34" s="44"/>
      <c r="AG34" s="44"/>
      <c r="AH34" s="44"/>
      <c r="AI34" s="44"/>
      <c r="AJ34" s="120"/>
      <c r="AK34" s="44"/>
      <c r="AL34" s="44"/>
      <c r="AM34" s="45"/>
      <c r="AN34" s="45"/>
      <c r="AO34" s="45"/>
      <c r="AP34" s="45"/>
      <c r="AQ34" s="45"/>
      <c r="AR34" s="45"/>
      <c r="AS34" s="45"/>
      <c r="AT34" s="45"/>
      <c r="AU34" s="45"/>
      <c r="AV34" s="45"/>
      <c r="AW34" s="45"/>
      <c r="AX34" s="45"/>
      <c r="AY34" s="45"/>
      <c r="BA34" s="2">
        <f t="shared" si="3"/>
        <v>0</v>
      </c>
      <c r="BB34" s="2" t="str">
        <f t="shared" si="5"/>
        <v/>
      </c>
      <c r="BC34" s="2" t="str">
        <f t="shared" si="6"/>
        <v/>
      </c>
      <c r="BD34" s="2" t="str">
        <f t="shared" si="7"/>
        <v/>
      </c>
      <c r="BE34" s="2" t="str">
        <f t="shared" si="8"/>
        <v/>
      </c>
      <c r="BF34" s="2" t="str">
        <f t="shared" si="9"/>
        <v/>
      </c>
      <c r="BG34" s="2" t="str">
        <f t="shared" si="10"/>
        <v/>
      </c>
      <c r="BH34" s="2" t="str">
        <f t="shared" si="11"/>
        <v/>
      </c>
      <c r="BI34" s="31" t="str">
        <f t="shared" si="12"/>
        <v/>
      </c>
      <c r="BK34" s="5">
        <f t="shared" si="13"/>
        <v>0</v>
      </c>
      <c r="BL34" s="3">
        <f t="shared" si="14"/>
        <v>0</v>
      </c>
      <c r="BM34" s="3">
        <f t="shared" si="15"/>
        <v>0</v>
      </c>
      <c r="BN34" s="3">
        <f t="shared" si="16"/>
        <v>0</v>
      </c>
      <c r="BO34" s="3">
        <f t="shared" si="17"/>
        <v>0</v>
      </c>
      <c r="BP34" s="93">
        <f t="shared" si="18"/>
        <v>0</v>
      </c>
      <c r="BQ34" s="93">
        <f t="shared" si="19"/>
        <v>0</v>
      </c>
      <c r="BR34" s="93">
        <f t="shared" si="20"/>
        <v>0</v>
      </c>
      <c r="BS34" s="93">
        <f t="shared" si="21"/>
        <v>0</v>
      </c>
      <c r="BT34" s="93">
        <f t="shared" si="22"/>
        <v>0</v>
      </c>
    </row>
    <row r="35" spans="2:72" x14ac:dyDescent="0.2">
      <c r="B35" s="2" t="str">
        <f t="shared" si="1"/>
        <v>-</v>
      </c>
      <c r="C35" s="22"/>
      <c r="D35" s="22"/>
      <c r="E35" s="39"/>
      <c r="F35" s="40"/>
      <c r="G35" s="41"/>
      <c r="H35" s="41"/>
      <c r="I35" s="39"/>
      <c r="J35" s="42"/>
      <c r="K35" s="39"/>
      <c r="L35" s="39"/>
      <c r="M35" s="43"/>
      <c r="N35" s="39"/>
      <c r="O35" s="43"/>
      <c r="P35" s="39"/>
      <c r="Q35" s="43"/>
      <c r="R35" s="39"/>
      <c r="S35" s="43"/>
      <c r="T35" s="43"/>
      <c r="U35" s="43"/>
      <c r="V35" s="43"/>
      <c r="W35" s="43"/>
      <c r="X35" s="43"/>
      <c r="Y35" s="43"/>
      <c r="Z35" s="43"/>
      <c r="AA35" s="43"/>
      <c r="AB35" s="43"/>
      <c r="AC35" s="44"/>
      <c r="AD35" s="44"/>
      <c r="AE35" s="44"/>
      <c r="AF35" s="44"/>
      <c r="AG35" s="44"/>
      <c r="AH35" s="44"/>
      <c r="AI35" s="44"/>
      <c r="AJ35" s="120"/>
      <c r="AK35" s="44"/>
      <c r="AL35" s="44"/>
      <c r="AM35" s="45"/>
      <c r="AN35" s="45"/>
      <c r="AO35" s="45"/>
      <c r="AP35" s="45"/>
      <c r="AQ35" s="45"/>
      <c r="AR35" s="45"/>
      <c r="AS35" s="45"/>
      <c r="AT35" s="45"/>
      <c r="AU35" s="45"/>
      <c r="AV35" s="45"/>
      <c r="AW35" s="45"/>
      <c r="AX35" s="45"/>
      <c r="AY35" s="45"/>
      <c r="BA35" s="2">
        <f t="shared" si="3"/>
        <v>0</v>
      </c>
      <c r="BB35" s="2" t="str">
        <f t="shared" si="5"/>
        <v/>
      </c>
      <c r="BC35" s="2" t="str">
        <f t="shared" si="6"/>
        <v/>
      </c>
      <c r="BD35" s="2" t="str">
        <f t="shared" si="7"/>
        <v/>
      </c>
      <c r="BE35" s="2" t="str">
        <f t="shared" si="8"/>
        <v/>
      </c>
      <c r="BF35" s="2" t="str">
        <f t="shared" si="9"/>
        <v/>
      </c>
      <c r="BG35" s="2" t="str">
        <f t="shared" si="10"/>
        <v/>
      </c>
      <c r="BH35" s="2" t="str">
        <f t="shared" si="11"/>
        <v/>
      </c>
      <c r="BI35" s="31" t="str">
        <f t="shared" si="12"/>
        <v/>
      </c>
      <c r="BK35" s="5">
        <f t="shared" si="13"/>
        <v>0</v>
      </c>
      <c r="BL35" s="3">
        <f t="shared" si="14"/>
        <v>0</v>
      </c>
      <c r="BM35" s="3">
        <f t="shared" si="15"/>
        <v>0</v>
      </c>
      <c r="BN35" s="3">
        <f t="shared" si="16"/>
        <v>0</v>
      </c>
      <c r="BO35" s="3">
        <f t="shared" si="17"/>
        <v>0</v>
      </c>
      <c r="BP35" s="93">
        <f t="shared" si="18"/>
        <v>0</v>
      </c>
      <c r="BQ35" s="93">
        <f t="shared" si="19"/>
        <v>0</v>
      </c>
      <c r="BR35" s="93">
        <f t="shared" si="20"/>
        <v>0</v>
      </c>
      <c r="BS35" s="93">
        <f t="shared" si="21"/>
        <v>0</v>
      </c>
      <c r="BT35" s="93">
        <f t="shared" si="22"/>
        <v>0</v>
      </c>
    </row>
    <row r="36" spans="2:72" x14ac:dyDescent="0.2">
      <c r="B36" s="2" t="str">
        <f t="shared" si="1"/>
        <v>-</v>
      </c>
      <c r="C36" s="22"/>
      <c r="D36" s="22"/>
      <c r="E36" s="39"/>
      <c r="F36" s="40"/>
      <c r="G36" s="41"/>
      <c r="H36" s="41"/>
      <c r="I36" s="39"/>
      <c r="J36" s="42"/>
      <c r="K36" s="39"/>
      <c r="L36" s="39"/>
      <c r="M36" s="43"/>
      <c r="N36" s="39"/>
      <c r="O36" s="43"/>
      <c r="P36" s="39"/>
      <c r="Q36" s="43"/>
      <c r="R36" s="39"/>
      <c r="S36" s="43"/>
      <c r="T36" s="43"/>
      <c r="U36" s="43"/>
      <c r="V36" s="43"/>
      <c r="W36" s="43"/>
      <c r="X36" s="43"/>
      <c r="Y36" s="43"/>
      <c r="Z36" s="43"/>
      <c r="AA36" s="43"/>
      <c r="AB36" s="43"/>
      <c r="AC36" s="44"/>
      <c r="AD36" s="44"/>
      <c r="AE36" s="44"/>
      <c r="AF36" s="44"/>
      <c r="AG36" s="44"/>
      <c r="AH36" s="44"/>
      <c r="AI36" s="44"/>
      <c r="AJ36" s="120"/>
      <c r="AK36" s="44"/>
      <c r="AL36" s="44"/>
      <c r="AM36" s="45"/>
      <c r="AN36" s="45"/>
      <c r="AO36" s="45"/>
      <c r="AP36" s="45"/>
      <c r="AQ36" s="45"/>
      <c r="AR36" s="45"/>
      <c r="AS36" s="45"/>
      <c r="AT36" s="45"/>
      <c r="AU36" s="45"/>
      <c r="AV36" s="45"/>
      <c r="AW36" s="45"/>
      <c r="AX36" s="45"/>
      <c r="AY36" s="45"/>
      <c r="BA36" s="2">
        <f t="shared" si="3"/>
        <v>0</v>
      </c>
      <c r="BB36" s="2" t="str">
        <f t="shared" si="5"/>
        <v/>
      </c>
      <c r="BC36" s="2" t="str">
        <f t="shared" si="6"/>
        <v/>
      </c>
      <c r="BD36" s="2" t="str">
        <f t="shared" si="7"/>
        <v/>
      </c>
      <c r="BE36" s="2" t="str">
        <f t="shared" si="8"/>
        <v/>
      </c>
      <c r="BF36" s="2" t="str">
        <f t="shared" si="9"/>
        <v/>
      </c>
      <c r="BG36" s="2" t="str">
        <f t="shared" si="10"/>
        <v/>
      </c>
      <c r="BH36" s="2" t="str">
        <f t="shared" si="11"/>
        <v/>
      </c>
      <c r="BI36" s="31" t="str">
        <f t="shared" si="12"/>
        <v/>
      </c>
      <c r="BK36" s="5">
        <f t="shared" si="13"/>
        <v>0</v>
      </c>
      <c r="BL36" s="3">
        <f t="shared" si="14"/>
        <v>0</v>
      </c>
      <c r="BM36" s="3">
        <f t="shared" si="15"/>
        <v>0</v>
      </c>
      <c r="BN36" s="3">
        <f t="shared" si="16"/>
        <v>0</v>
      </c>
      <c r="BO36" s="3">
        <f t="shared" si="17"/>
        <v>0</v>
      </c>
      <c r="BP36" s="93">
        <f t="shared" si="18"/>
        <v>0</v>
      </c>
      <c r="BQ36" s="93">
        <f t="shared" si="19"/>
        <v>0</v>
      </c>
      <c r="BR36" s="93">
        <f t="shared" si="20"/>
        <v>0</v>
      </c>
      <c r="BS36" s="93">
        <f t="shared" si="21"/>
        <v>0</v>
      </c>
      <c r="BT36" s="93">
        <f t="shared" si="22"/>
        <v>0</v>
      </c>
    </row>
    <row r="37" spans="2:72" x14ac:dyDescent="0.2">
      <c r="B37" s="2" t="str">
        <f t="shared" si="1"/>
        <v>-</v>
      </c>
      <c r="C37" s="22"/>
      <c r="D37" s="22"/>
      <c r="E37" s="39"/>
      <c r="F37" s="40"/>
      <c r="G37" s="41"/>
      <c r="H37" s="41"/>
      <c r="I37" s="39"/>
      <c r="J37" s="42"/>
      <c r="K37" s="39"/>
      <c r="L37" s="39"/>
      <c r="M37" s="43"/>
      <c r="N37" s="39"/>
      <c r="O37" s="43"/>
      <c r="P37" s="39"/>
      <c r="Q37" s="43"/>
      <c r="R37" s="39"/>
      <c r="S37" s="43"/>
      <c r="T37" s="43"/>
      <c r="U37" s="43"/>
      <c r="V37" s="43"/>
      <c r="W37" s="43"/>
      <c r="X37" s="43"/>
      <c r="Y37" s="43"/>
      <c r="Z37" s="43"/>
      <c r="AA37" s="43"/>
      <c r="AB37" s="43"/>
      <c r="AC37" s="44"/>
      <c r="AD37" s="44"/>
      <c r="AE37" s="44"/>
      <c r="AF37" s="44"/>
      <c r="AG37" s="44"/>
      <c r="AH37" s="44"/>
      <c r="AI37" s="44"/>
      <c r="AJ37" s="120"/>
      <c r="AK37" s="44"/>
      <c r="AL37" s="44"/>
      <c r="AM37" s="45"/>
      <c r="AN37" s="45"/>
      <c r="AO37" s="45"/>
      <c r="AP37" s="45"/>
      <c r="AQ37" s="45"/>
      <c r="AR37" s="45"/>
      <c r="AS37" s="45"/>
      <c r="AT37" s="45"/>
      <c r="AU37" s="45"/>
      <c r="AV37" s="45"/>
      <c r="AW37" s="45"/>
      <c r="AX37" s="45"/>
      <c r="AY37" s="45"/>
      <c r="BA37" s="2">
        <f t="shared" si="3"/>
        <v>0</v>
      </c>
      <c r="BB37" s="2" t="str">
        <f t="shared" si="5"/>
        <v/>
      </c>
      <c r="BC37" s="2" t="str">
        <f t="shared" si="6"/>
        <v/>
      </c>
      <c r="BD37" s="2" t="str">
        <f t="shared" si="7"/>
        <v/>
      </c>
      <c r="BE37" s="2" t="str">
        <f t="shared" si="8"/>
        <v/>
      </c>
      <c r="BF37" s="2" t="str">
        <f t="shared" si="9"/>
        <v/>
      </c>
      <c r="BG37" s="2" t="str">
        <f t="shared" si="10"/>
        <v/>
      </c>
      <c r="BH37" s="2" t="str">
        <f t="shared" si="11"/>
        <v/>
      </c>
      <c r="BI37" s="31" t="str">
        <f t="shared" si="12"/>
        <v/>
      </c>
      <c r="BK37" s="5">
        <f t="shared" si="13"/>
        <v>0</v>
      </c>
      <c r="BL37" s="3">
        <f t="shared" si="14"/>
        <v>0</v>
      </c>
      <c r="BM37" s="3">
        <f t="shared" si="15"/>
        <v>0</v>
      </c>
      <c r="BN37" s="3">
        <f t="shared" si="16"/>
        <v>0</v>
      </c>
      <c r="BO37" s="3">
        <f t="shared" si="17"/>
        <v>0</v>
      </c>
      <c r="BP37" s="93">
        <f t="shared" si="18"/>
        <v>0</v>
      </c>
      <c r="BQ37" s="93">
        <f t="shared" si="19"/>
        <v>0</v>
      </c>
      <c r="BR37" s="93">
        <f t="shared" si="20"/>
        <v>0</v>
      </c>
      <c r="BS37" s="93">
        <f t="shared" si="21"/>
        <v>0</v>
      </c>
      <c r="BT37" s="93">
        <f t="shared" si="22"/>
        <v>0</v>
      </c>
    </row>
    <row r="38" spans="2:72" x14ac:dyDescent="0.2">
      <c r="B38" s="2" t="str">
        <f t="shared" si="1"/>
        <v>-</v>
      </c>
      <c r="C38" s="22"/>
      <c r="D38" s="22"/>
      <c r="E38" s="39"/>
      <c r="F38" s="40"/>
      <c r="G38" s="41"/>
      <c r="H38" s="41"/>
      <c r="I38" s="39"/>
      <c r="J38" s="42"/>
      <c r="K38" s="39"/>
      <c r="L38" s="39"/>
      <c r="M38" s="43"/>
      <c r="N38" s="39"/>
      <c r="O38" s="43"/>
      <c r="P38" s="39"/>
      <c r="Q38" s="43"/>
      <c r="R38" s="39"/>
      <c r="S38" s="43"/>
      <c r="T38" s="43"/>
      <c r="U38" s="43"/>
      <c r="V38" s="43"/>
      <c r="W38" s="43"/>
      <c r="X38" s="43"/>
      <c r="Y38" s="43"/>
      <c r="Z38" s="43"/>
      <c r="AA38" s="43"/>
      <c r="AB38" s="43"/>
      <c r="AC38" s="44"/>
      <c r="AD38" s="44"/>
      <c r="AE38" s="44"/>
      <c r="AF38" s="44"/>
      <c r="AG38" s="44"/>
      <c r="AH38" s="44"/>
      <c r="AI38" s="44"/>
      <c r="AJ38" s="120"/>
      <c r="AK38" s="44"/>
      <c r="AL38" s="44"/>
      <c r="AM38" s="45"/>
      <c r="AN38" s="45"/>
      <c r="AO38" s="45"/>
      <c r="AP38" s="45"/>
      <c r="AQ38" s="45"/>
      <c r="AR38" s="45"/>
      <c r="AS38" s="45"/>
      <c r="AT38" s="45"/>
      <c r="AU38" s="45"/>
      <c r="AV38" s="45"/>
      <c r="AW38" s="45"/>
      <c r="AX38" s="45"/>
      <c r="AY38" s="45"/>
      <c r="BA38" s="2">
        <f t="shared" si="3"/>
        <v>0</v>
      </c>
      <c r="BB38" s="2" t="str">
        <f t="shared" si="5"/>
        <v/>
      </c>
      <c r="BC38" s="2" t="str">
        <f t="shared" si="6"/>
        <v/>
      </c>
      <c r="BD38" s="2" t="str">
        <f t="shared" si="7"/>
        <v/>
      </c>
      <c r="BE38" s="2" t="str">
        <f t="shared" si="8"/>
        <v/>
      </c>
      <c r="BF38" s="2" t="str">
        <f t="shared" si="9"/>
        <v/>
      </c>
      <c r="BG38" s="2" t="str">
        <f t="shared" si="10"/>
        <v/>
      </c>
      <c r="BH38" s="2" t="str">
        <f t="shared" si="11"/>
        <v/>
      </c>
      <c r="BI38" s="31" t="str">
        <f t="shared" si="12"/>
        <v/>
      </c>
      <c r="BK38" s="5">
        <f t="shared" si="13"/>
        <v>0</v>
      </c>
      <c r="BL38" s="3">
        <f t="shared" si="14"/>
        <v>0</v>
      </c>
      <c r="BM38" s="3">
        <f t="shared" si="15"/>
        <v>0</v>
      </c>
      <c r="BN38" s="3">
        <f t="shared" si="16"/>
        <v>0</v>
      </c>
      <c r="BO38" s="3">
        <f t="shared" si="17"/>
        <v>0</v>
      </c>
      <c r="BP38" s="93">
        <f t="shared" si="18"/>
        <v>0</v>
      </c>
      <c r="BQ38" s="93">
        <f t="shared" si="19"/>
        <v>0</v>
      </c>
      <c r="BR38" s="93">
        <f t="shared" si="20"/>
        <v>0</v>
      </c>
      <c r="BS38" s="93">
        <f t="shared" si="21"/>
        <v>0</v>
      </c>
      <c r="BT38" s="93">
        <f t="shared" si="22"/>
        <v>0</v>
      </c>
    </row>
    <row r="39" spans="2:72" x14ac:dyDescent="0.2">
      <c r="B39" s="2" t="str">
        <f t="shared" si="1"/>
        <v>-</v>
      </c>
      <c r="C39" s="22"/>
      <c r="D39" s="22"/>
      <c r="E39" s="39"/>
      <c r="F39" s="40"/>
      <c r="G39" s="41"/>
      <c r="H39" s="41"/>
      <c r="I39" s="39"/>
      <c r="J39" s="42"/>
      <c r="K39" s="39"/>
      <c r="L39" s="39"/>
      <c r="M39" s="43"/>
      <c r="N39" s="39"/>
      <c r="O39" s="43"/>
      <c r="P39" s="39"/>
      <c r="Q39" s="43"/>
      <c r="R39" s="39"/>
      <c r="S39" s="43"/>
      <c r="T39" s="43"/>
      <c r="U39" s="43"/>
      <c r="V39" s="43"/>
      <c r="W39" s="43"/>
      <c r="X39" s="43"/>
      <c r="Y39" s="43"/>
      <c r="Z39" s="43"/>
      <c r="AA39" s="43"/>
      <c r="AB39" s="43"/>
      <c r="AC39" s="44"/>
      <c r="AD39" s="44"/>
      <c r="AE39" s="44"/>
      <c r="AF39" s="44"/>
      <c r="AG39" s="44"/>
      <c r="AH39" s="44"/>
      <c r="AI39" s="44"/>
      <c r="AJ39" s="120"/>
      <c r="AK39" s="44"/>
      <c r="AL39" s="44"/>
      <c r="AM39" s="45"/>
      <c r="AN39" s="45"/>
      <c r="AO39" s="45"/>
      <c r="AP39" s="45"/>
      <c r="AQ39" s="45"/>
      <c r="AR39" s="45"/>
      <c r="AS39" s="45"/>
      <c r="AT39" s="45"/>
      <c r="AU39" s="45"/>
      <c r="AV39" s="45"/>
      <c r="AW39" s="45"/>
      <c r="AX39" s="45"/>
      <c r="AY39" s="45"/>
      <c r="BA39" s="2">
        <f t="shared" si="3"/>
        <v>0</v>
      </c>
      <c r="BB39" s="2" t="str">
        <f t="shared" si="5"/>
        <v/>
      </c>
      <c r="BC39" s="2" t="str">
        <f t="shared" si="6"/>
        <v/>
      </c>
      <c r="BD39" s="2" t="str">
        <f t="shared" si="7"/>
        <v/>
      </c>
      <c r="BE39" s="2" t="str">
        <f t="shared" si="8"/>
        <v/>
      </c>
      <c r="BF39" s="2" t="str">
        <f t="shared" si="9"/>
        <v/>
      </c>
      <c r="BG39" s="2" t="str">
        <f t="shared" si="10"/>
        <v/>
      </c>
      <c r="BH39" s="2" t="str">
        <f t="shared" si="11"/>
        <v/>
      </c>
      <c r="BI39" s="31" t="str">
        <f t="shared" si="12"/>
        <v/>
      </c>
      <c r="BK39" s="5">
        <f t="shared" si="13"/>
        <v>0</v>
      </c>
      <c r="BL39" s="3">
        <f t="shared" si="14"/>
        <v>0</v>
      </c>
      <c r="BM39" s="3">
        <f t="shared" si="15"/>
        <v>0</v>
      </c>
      <c r="BN39" s="3">
        <f t="shared" si="16"/>
        <v>0</v>
      </c>
      <c r="BO39" s="3">
        <f t="shared" si="17"/>
        <v>0</v>
      </c>
      <c r="BP39" s="93">
        <f t="shared" si="18"/>
        <v>0</v>
      </c>
      <c r="BQ39" s="93">
        <f t="shared" si="19"/>
        <v>0</v>
      </c>
      <c r="BR39" s="93">
        <f t="shared" si="20"/>
        <v>0</v>
      </c>
      <c r="BS39" s="93">
        <f t="shared" si="21"/>
        <v>0</v>
      </c>
      <c r="BT39" s="93">
        <f t="shared" si="22"/>
        <v>0</v>
      </c>
    </row>
    <row r="40" spans="2:72" x14ac:dyDescent="0.2">
      <c r="B40" s="2" t="str">
        <f t="shared" si="1"/>
        <v>-</v>
      </c>
      <c r="C40" s="22"/>
      <c r="D40" s="22"/>
      <c r="E40" s="39"/>
      <c r="F40" s="40"/>
      <c r="G40" s="41"/>
      <c r="H40" s="41"/>
      <c r="I40" s="39"/>
      <c r="J40" s="42"/>
      <c r="K40" s="39"/>
      <c r="L40" s="39"/>
      <c r="M40" s="43"/>
      <c r="N40" s="39"/>
      <c r="O40" s="43"/>
      <c r="P40" s="39"/>
      <c r="Q40" s="43"/>
      <c r="R40" s="39"/>
      <c r="S40" s="43"/>
      <c r="T40" s="43"/>
      <c r="U40" s="43"/>
      <c r="V40" s="43"/>
      <c r="W40" s="43"/>
      <c r="X40" s="43"/>
      <c r="Y40" s="43"/>
      <c r="Z40" s="43"/>
      <c r="AA40" s="43"/>
      <c r="AB40" s="43"/>
      <c r="AC40" s="44"/>
      <c r="AD40" s="44"/>
      <c r="AE40" s="44"/>
      <c r="AF40" s="44"/>
      <c r="AG40" s="44"/>
      <c r="AH40" s="44"/>
      <c r="AI40" s="44"/>
      <c r="AJ40" s="120"/>
      <c r="AK40" s="44"/>
      <c r="AL40" s="44"/>
      <c r="AM40" s="45"/>
      <c r="AN40" s="45"/>
      <c r="AO40" s="45"/>
      <c r="AP40" s="45"/>
      <c r="AQ40" s="45"/>
      <c r="AR40" s="45"/>
      <c r="AS40" s="45"/>
      <c r="AT40" s="45"/>
      <c r="AU40" s="45"/>
      <c r="AV40" s="45"/>
      <c r="AW40" s="45"/>
      <c r="AX40" s="45"/>
      <c r="AY40" s="45"/>
      <c r="BA40" s="2">
        <f t="shared" si="3"/>
        <v>0</v>
      </c>
      <c r="BB40" s="2" t="str">
        <f t="shared" si="5"/>
        <v/>
      </c>
      <c r="BC40" s="2" t="str">
        <f t="shared" si="6"/>
        <v/>
      </c>
      <c r="BD40" s="2" t="str">
        <f t="shared" si="7"/>
        <v/>
      </c>
      <c r="BE40" s="2" t="str">
        <f t="shared" si="8"/>
        <v/>
      </c>
      <c r="BF40" s="2" t="str">
        <f t="shared" si="9"/>
        <v/>
      </c>
      <c r="BG40" s="2" t="str">
        <f t="shared" si="10"/>
        <v/>
      </c>
      <c r="BH40" s="2" t="str">
        <f t="shared" si="11"/>
        <v/>
      </c>
      <c r="BI40" s="31" t="str">
        <f t="shared" si="12"/>
        <v/>
      </c>
      <c r="BK40" s="5">
        <f t="shared" si="13"/>
        <v>0</v>
      </c>
      <c r="BL40" s="3">
        <f t="shared" si="14"/>
        <v>0</v>
      </c>
      <c r="BM40" s="3">
        <f t="shared" si="15"/>
        <v>0</v>
      </c>
      <c r="BN40" s="3">
        <f t="shared" si="16"/>
        <v>0</v>
      </c>
      <c r="BO40" s="3">
        <f t="shared" si="17"/>
        <v>0</v>
      </c>
      <c r="BP40" s="93">
        <f t="shared" si="18"/>
        <v>0</v>
      </c>
      <c r="BQ40" s="93">
        <f t="shared" si="19"/>
        <v>0</v>
      </c>
      <c r="BR40" s="93">
        <f t="shared" si="20"/>
        <v>0</v>
      </c>
      <c r="BS40" s="93">
        <f t="shared" si="21"/>
        <v>0</v>
      </c>
      <c r="BT40" s="93">
        <f t="shared" si="22"/>
        <v>0</v>
      </c>
    </row>
    <row r="41" spans="2:72" x14ac:dyDescent="0.2">
      <c r="B41" s="2" t="str">
        <f t="shared" si="1"/>
        <v>-</v>
      </c>
      <c r="C41" s="22"/>
      <c r="D41" s="22"/>
      <c r="E41" s="39"/>
      <c r="F41" s="40"/>
      <c r="G41" s="41"/>
      <c r="H41" s="41"/>
      <c r="I41" s="39"/>
      <c r="J41" s="42"/>
      <c r="K41" s="39"/>
      <c r="L41" s="39"/>
      <c r="M41" s="43"/>
      <c r="N41" s="39"/>
      <c r="O41" s="43"/>
      <c r="P41" s="39"/>
      <c r="Q41" s="43"/>
      <c r="R41" s="39"/>
      <c r="S41" s="43"/>
      <c r="T41" s="43"/>
      <c r="U41" s="43"/>
      <c r="V41" s="43"/>
      <c r="W41" s="43"/>
      <c r="X41" s="43"/>
      <c r="Y41" s="43"/>
      <c r="Z41" s="43"/>
      <c r="AA41" s="43"/>
      <c r="AB41" s="43"/>
      <c r="AC41" s="44"/>
      <c r="AD41" s="44"/>
      <c r="AE41" s="44"/>
      <c r="AF41" s="44"/>
      <c r="AG41" s="44"/>
      <c r="AH41" s="44"/>
      <c r="AI41" s="44"/>
      <c r="AJ41" s="120"/>
      <c r="AK41" s="44"/>
      <c r="AL41" s="44"/>
      <c r="AM41" s="45"/>
      <c r="AN41" s="45"/>
      <c r="AO41" s="45"/>
      <c r="AP41" s="45"/>
      <c r="AQ41" s="45"/>
      <c r="AR41" s="45"/>
      <c r="AS41" s="45"/>
      <c r="AT41" s="45"/>
      <c r="AU41" s="45"/>
      <c r="AV41" s="45"/>
      <c r="AW41" s="45"/>
      <c r="AX41" s="45"/>
      <c r="AY41" s="45"/>
      <c r="BA41" s="2">
        <f t="shared" si="3"/>
        <v>0</v>
      </c>
      <c r="BB41" s="2" t="str">
        <f t="shared" si="5"/>
        <v/>
      </c>
      <c r="BC41" s="2" t="str">
        <f t="shared" si="6"/>
        <v/>
      </c>
      <c r="BD41" s="2" t="str">
        <f t="shared" si="7"/>
        <v/>
      </c>
      <c r="BE41" s="2" t="str">
        <f t="shared" si="8"/>
        <v/>
      </c>
      <c r="BF41" s="2" t="str">
        <f t="shared" si="9"/>
        <v/>
      </c>
      <c r="BG41" s="2" t="str">
        <f t="shared" si="10"/>
        <v/>
      </c>
      <c r="BH41" s="2" t="str">
        <f t="shared" si="11"/>
        <v/>
      </c>
      <c r="BI41" s="31" t="str">
        <f t="shared" si="12"/>
        <v/>
      </c>
      <c r="BK41" s="5">
        <f t="shared" si="13"/>
        <v>0</v>
      </c>
      <c r="BL41" s="3">
        <f t="shared" si="14"/>
        <v>0</v>
      </c>
      <c r="BM41" s="3">
        <f t="shared" si="15"/>
        <v>0</v>
      </c>
      <c r="BN41" s="3">
        <f t="shared" si="16"/>
        <v>0</v>
      </c>
      <c r="BO41" s="3">
        <f t="shared" si="17"/>
        <v>0</v>
      </c>
      <c r="BP41" s="93">
        <f t="shared" si="18"/>
        <v>0</v>
      </c>
      <c r="BQ41" s="93">
        <f t="shared" si="19"/>
        <v>0</v>
      </c>
      <c r="BR41" s="93">
        <f t="shared" si="20"/>
        <v>0</v>
      </c>
      <c r="BS41" s="93">
        <f t="shared" si="21"/>
        <v>0</v>
      </c>
      <c r="BT41" s="93">
        <f t="shared" si="22"/>
        <v>0</v>
      </c>
    </row>
    <row r="42" spans="2:72" x14ac:dyDescent="0.2">
      <c r="B42" s="2" t="str">
        <f t="shared" si="1"/>
        <v>-</v>
      </c>
      <c r="C42" s="22"/>
      <c r="D42" s="22"/>
      <c r="E42" s="39"/>
      <c r="F42" s="40"/>
      <c r="G42" s="41"/>
      <c r="H42" s="41"/>
      <c r="I42" s="39"/>
      <c r="J42" s="42"/>
      <c r="K42" s="39"/>
      <c r="L42" s="39"/>
      <c r="M42" s="43"/>
      <c r="N42" s="39"/>
      <c r="O42" s="43"/>
      <c r="P42" s="39"/>
      <c r="Q42" s="43"/>
      <c r="R42" s="39"/>
      <c r="S42" s="43"/>
      <c r="T42" s="43"/>
      <c r="U42" s="43"/>
      <c r="V42" s="43"/>
      <c r="W42" s="43"/>
      <c r="X42" s="43"/>
      <c r="Y42" s="43"/>
      <c r="Z42" s="43"/>
      <c r="AA42" s="43"/>
      <c r="AB42" s="43"/>
      <c r="AC42" s="44"/>
      <c r="AD42" s="44"/>
      <c r="AE42" s="44"/>
      <c r="AF42" s="44"/>
      <c r="AG42" s="44"/>
      <c r="AH42" s="44"/>
      <c r="AI42" s="44"/>
      <c r="AJ42" s="120"/>
      <c r="AK42" s="44"/>
      <c r="AL42" s="44"/>
      <c r="AM42" s="45"/>
      <c r="AN42" s="45"/>
      <c r="AO42" s="45"/>
      <c r="AP42" s="45"/>
      <c r="AQ42" s="45"/>
      <c r="AR42" s="45"/>
      <c r="AS42" s="45"/>
      <c r="AT42" s="45"/>
      <c r="AU42" s="45"/>
      <c r="AV42" s="45"/>
      <c r="AW42" s="45"/>
      <c r="AX42" s="45"/>
      <c r="AY42" s="45"/>
      <c r="BA42" s="2">
        <f t="shared" si="3"/>
        <v>0</v>
      </c>
      <c r="BB42" s="2" t="str">
        <f t="shared" si="5"/>
        <v/>
      </c>
      <c r="BC42" s="2" t="str">
        <f t="shared" si="6"/>
        <v/>
      </c>
      <c r="BD42" s="2" t="str">
        <f t="shared" si="7"/>
        <v/>
      </c>
      <c r="BE42" s="2" t="str">
        <f t="shared" si="8"/>
        <v/>
      </c>
      <c r="BF42" s="2" t="str">
        <f t="shared" si="9"/>
        <v/>
      </c>
      <c r="BG42" s="2" t="str">
        <f t="shared" si="10"/>
        <v/>
      </c>
      <c r="BH42" s="2" t="str">
        <f t="shared" si="11"/>
        <v/>
      </c>
      <c r="BI42" s="31" t="str">
        <f t="shared" si="12"/>
        <v/>
      </c>
      <c r="BK42" s="5">
        <f t="shared" si="13"/>
        <v>0</v>
      </c>
      <c r="BL42" s="3">
        <f t="shared" si="14"/>
        <v>0</v>
      </c>
      <c r="BM42" s="3">
        <f t="shared" si="15"/>
        <v>0</v>
      </c>
      <c r="BN42" s="3">
        <f t="shared" si="16"/>
        <v>0</v>
      </c>
      <c r="BO42" s="3">
        <f t="shared" si="17"/>
        <v>0</v>
      </c>
      <c r="BP42" s="93">
        <f t="shared" si="18"/>
        <v>0</v>
      </c>
      <c r="BQ42" s="93">
        <f t="shared" si="19"/>
        <v>0</v>
      </c>
      <c r="BR42" s="93">
        <f t="shared" si="20"/>
        <v>0</v>
      </c>
      <c r="BS42" s="93">
        <f t="shared" si="21"/>
        <v>0</v>
      </c>
      <c r="BT42" s="93">
        <f t="shared" si="22"/>
        <v>0</v>
      </c>
    </row>
    <row r="43" spans="2:72" x14ac:dyDescent="0.2">
      <c r="B43" s="2" t="str">
        <f t="shared" si="1"/>
        <v>-</v>
      </c>
      <c r="C43" s="22"/>
      <c r="D43" s="22"/>
      <c r="E43" s="39"/>
      <c r="F43" s="40"/>
      <c r="G43" s="41"/>
      <c r="H43" s="41"/>
      <c r="I43" s="39"/>
      <c r="J43" s="42"/>
      <c r="K43" s="39"/>
      <c r="L43" s="39"/>
      <c r="M43" s="43"/>
      <c r="N43" s="39"/>
      <c r="O43" s="43"/>
      <c r="P43" s="39"/>
      <c r="Q43" s="43"/>
      <c r="R43" s="39"/>
      <c r="S43" s="43"/>
      <c r="T43" s="43"/>
      <c r="U43" s="43"/>
      <c r="V43" s="43"/>
      <c r="W43" s="43"/>
      <c r="X43" s="43"/>
      <c r="Y43" s="43"/>
      <c r="Z43" s="43"/>
      <c r="AA43" s="43"/>
      <c r="AB43" s="43"/>
      <c r="AC43" s="44"/>
      <c r="AD43" s="44"/>
      <c r="AE43" s="44"/>
      <c r="AF43" s="44"/>
      <c r="AG43" s="44"/>
      <c r="AH43" s="44"/>
      <c r="AI43" s="44"/>
      <c r="AJ43" s="120"/>
      <c r="AK43" s="44"/>
      <c r="AL43" s="44"/>
      <c r="AM43" s="45"/>
      <c r="AN43" s="45"/>
      <c r="AO43" s="45"/>
      <c r="AP43" s="45"/>
      <c r="AQ43" s="45"/>
      <c r="AR43" s="45"/>
      <c r="AS43" s="45"/>
      <c r="AT43" s="45"/>
      <c r="AU43" s="45"/>
      <c r="AV43" s="45"/>
      <c r="AW43" s="45"/>
      <c r="AX43" s="45"/>
      <c r="AY43" s="45"/>
      <c r="BA43" s="2">
        <f t="shared" si="3"/>
        <v>0</v>
      </c>
      <c r="BB43" s="2" t="str">
        <f t="shared" si="5"/>
        <v/>
      </c>
      <c r="BC43" s="2" t="str">
        <f t="shared" si="6"/>
        <v/>
      </c>
      <c r="BD43" s="2" t="str">
        <f t="shared" si="7"/>
        <v/>
      </c>
      <c r="BE43" s="2" t="str">
        <f t="shared" si="8"/>
        <v/>
      </c>
      <c r="BF43" s="2" t="str">
        <f t="shared" si="9"/>
        <v/>
      </c>
      <c r="BG43" s="2" t="str">
        <f t="shared" si="10"/>
        <v/>
      </c>
      <c r="BH43" s="2" t="str">
        <f t="shared" si="11"/>
        <v/>
      </c>
      <c r="BI43" s="31" t="str">
        <f t="shared" si="12"/>
        <v/>
      </c>
      <c r="BK43" s="5">
        <f t="shared" si="13"/>
        <v>0</v>
      </c>
      <c r="BL43" s="3">
        <f t="shared" si="14"/>
        <v>0</v>
      </c>
      <c r="BM43" s="3">
        <f t="shared" si="15"/>
        <v>0</v>
      </c>
      <c r="BN43" s="3">
        <f t="shared" si="16"/>
        <v>0</v>
      </c>
      <c r="BO43" s="3">
        <f t="shared" si="17"/>
        <v>0</v>
      </c>
      <c r="BP43" s="93">
        <f t="shared" si="18"/>
        <v>0</v>
      </c>
      <c r="BQ43" s="93">
        <f t="shared" si="19"/>
        <v>0</v>
      </c>
      <c r="BR43" s="93">
        <f t="shared" si="20"/>
        <v>0</v>
      </c>
      <c r="BS43" s="93">
        <f t="shared" si="21"/>
        <v>0</v>
      </c>
      <c r="BT43" s="93">
        <f t="shared" si="22"/>
        <v>0</v>
      </c>
    </row>
    <row r="44" spans="2:72" x14ac:dyDescent="0.2">
      <c r="B44" s="2" t="str">
        <f t="shared" si="1"/>
        <v>-</v>
      </c>
      <c r="C44" s="22"/>
      <c r="D44" s="22"/>
      <c r="E44" s="39"/>
      <c r="F44" s="40"/>
      <c r="G44" s="41"/>
      <c r="H44" s="41"/>
      <c r="I44" s="39"/>
      <c r="J44" s="42"/>
      <c r="K44" s="39"/>
      <c r="L44" s="39"/>
      <c r="M44" s="43"/>
      <c r="N44" s="39"/>
      <c r="O44" s="43"/>
      <c r="P44" s="39"/>
      <c r="Q44" s="43"/>
      <c r="R44" s="39"/>
      <c r="S44" s="43"/>
      <c r="T44" s="43"/>
      <c r="U44" s="43"/>
      <c r="V44" s="43"/>
      <c r="W44" s="43"/>
      <c r="X44" s="43"/>
      <c r="Y44" s="43"/>
      <c r="Z44" s="43"/>
      <c r="AA44" s="43"/>
      <c r="AB44" s="43"/>
      <c r="AC44" s="44"/>
      <c r="AD44" s="44"/>
      <c r="AE44" s="44"/>
      <c r="AF44" s="44"/>
      <c r="AG44" s="44"/>
      <c r="AH44" s="44"/>
      <c r="AI44" s="44"/>
      <c r="AJ44" s="120"/>
      <c r="AK44" s="44"/>
      <c r="AL44" s="44"/>
      <c r="AM44" s="45"/>
      <c r="AN44" s="45"/>
      <c r="AO44" s="45"/>
      <c r="AP44" s="45"/>
      <c r="AQ44" s="45"/>
      <c r="AR44" s="45"/>
      <c r="AS44" s="45"/>
      <c r="AT44" s="45"/>
      <c r="AU44" s="45"/>
      <c r="AV44" s="45"/>
      <c r="AW44" s="45"/>
      <c r="AX44" s="45"/>
      <c r="AY44" s="45"/>
      <c r="BA44" s="2">
        <f t="shared" si="3"/>
        <v>0</v>
      </c>
      <c r="BB44" s="2" t="str">
        <f t="shared" ref="BB44:BB75" si="23">IF(L44="","",$E44-2&amp;L44)</f>
        <v/>
      </c>
      <c r="BC44" s="2" t="str">
        <f t="shared" ref="BC44:BC75" si="24">IF(BC$9&gt;$BA44,"",$E44-2&amp;N44)</f>
        <v/>
      </c>
      <c r="BD44" s="2" t="str">
        <f t="shared" ref="BD44:BD75" si="25">IF(BD$9&gt;$BA44,"",$E44-2&amp;P44)</f>
        <v/>
      </c>
      <c r="BE44" s="2" t="str">
        <f t="shared" ref="BE44:BE75" si="26">IF(BE$9&gt;$BA44,"",$E44-2&amp;R44)</f>
        <v/>
      </c>
      <c r="BF44" s="2" t="str">
        <f t="shared" ref="BF44:BF75" si="27">IF(BF$9&gt;$BA44,"",$E44-2&amp;T44)</f>
        <v/>
      </c>
      <c r="BG44" s="2" t="str">
        <f t="shared" ref="BG44:BG75" si="28">IF(BG$9&gt;$BA44,"",$E44-2&amp;V44)</f>
        <v/>
      </c>
      <c r="BH44" s="2" t="str">
        <f t="shared" ref="BH44:BH75" si="29">IF(BH$9&gt;$BA44,"",$E44-2&amp;X44)</f>
        <v/>
      </c>
      <c r="BI44" s="31" t="str">
        <f t="shared" ref="BI44:BI75" si="30">IF(BI$9&gt;$BA44,"",$E44-2&amp;Z44)</f>
        <v/>
      </c>
      <c r="BK44" s="5">
        <f t="shared" ref="BK44:BK75" si="31">AB44</f>
        <v>0</v>
      </c>
      <c r="BL44" s="3">
        <f t="shared" ref="BL44:BL75" si="32">IFERROR(BK44*(AC44+AD44),0)</f>
        <v>0</v>
      </c>
      <c r="BM44" s="3">
        <f t="shared" ref="BM44:BM75" si="33">IFERROR(BK44*AG44,0)</f>
        <v>0</v>
      </c>
      <c r="BN44" s="3">
        <f t="shared" ref="BN44:BN75" si="34">IFERROR(AF44*BK44,0)</f>
        <v>0</v>
      </c>
      <c r="BO44" s="3">
        <f t="shared" ref="BO44:BO75" si="35">IFERROR(BK44*(AH44+AI44),0)</f>
        <v>0</v>
      </c>
      <c r="BP44" s="93">
        <f t="shared" si="18"/>
        <v>0</v>
      </c>
      <c r="BQ44" s="93">
        <f t="shared" si="19"/>
        <v>0</v>
      </c>
      <c r="BR44" s="93">
        <f t="shared" si="20"/>
        <v>0</v>
      </c>
      <c r="BS44" s="93">
        <f t="shared" si="21"/>
        <v>0</v>
      </c>
      <c r="BT44" s="93">
        <f t="shared" ref="BT44:BT75" si="36">IFERROR(IF(AM44="DS",AN44/AO44,IF(AM44="AE",AP44/AQ44,AR44/AU44)),0)</f>
        <v>0</v>
      </c>
    </row>
    <row r="45" spans="2:72" x14ac:dyDescent="0.2">
      <c r="B45" s="2" t="str">
        <f t="shared" si="1"/>
        <v>-</v>
      </c>
      <c r="C45" s="22"/>
      <c r="D45" s="22"/>
      <c r="E45" s="39"/>
      <c r="F45" s="40"/>
      <c r="G45" s="41"/>
      <c r="H45" s="41"/>
      <c r="I45" s="39"/>
      <c r="J45" s="42"/>
      <c r="K45" s="39"/>
      <c r="L45" s="39"/>
      <c r="M45" s="43"/>
      <c r="N45" s="39"/>
      <c r="O45" s="43"/>
      <c r="P45" s="39"/>
      <c r="Q45" s="43"/>
      <c r="R45" s="39"/>
      <c r="S45" s="43"/>
      <c r="T45" s="43"/>
      <c r="U45" s="43"/>
      <c r="V45" s="43"/>
      <c r="W45" s="43"/>
      <c r="X45" s="43"/>
      <c r="Y45" s="43"/>
      <c r="Z45" s="43"/>
      <c r="AA45" s="43"/>
      <c r="AB45" s="43"/>
      <c r="AC45" s="44"/>
      <c r="AD45" s="44"/>
      <c r="AE45" s="44"/>
      <c r="AF45" s="44"/>
      <c r="AG45" s="44"/>
      <c r="AH45" s="44"/>
      <c r="AI45" s="44"/>
      <c r="AJ45" s="120"/>
      <c r="AK45" s="44"/>
      <c r="AL45" s="44"/>
      <c r="AM45" s="45"/>
      <c r="AN45" s="45"/>
      <c r="AO45" s="45"/>
      <c r="AP45" s="45"/>
      <c r="AQ45" s="45"/>
      <c r="AR45" s="45"/>
      <c r="AS45" s="45"/>
      <c r="AT45" s="45"/>
      <c r="AU45" s="45"/>
      <c r="AV45" s="45"/>
      <c r="AW45" s="45"/>
      <c r="AX45" s="45"/>
      <c r="AY45" s="45"/>
      <c r="BA45" s="2">
        <f t="shared" si="3"/>
        <v>0</v>
      </c>
      <c r="BB45" s="2" t="str">
        <f t="shared" si="23"/>
        <v/>
      </c>
      <c r="BC45" s="2" t="str">
        <f t="shared" si="24"/>
        <v/>
      </c>
      <c r="BD45" s="2" t="str">
        <f t="shared" si="25"/>
        <v/>
      </c>
      <c r="BE45" s="2" t="str">
        <f t="shared" si="26"/>
        <v/>
      </c>
      <c r="BF45" s="2" t="str">
        <f t="shared" si="27"/>
        <v/>
      </c>
      <c r="BG45" s="2" t="str">
        <f t="shared" si="28"/>
        <v/>
      </c>
      <c r="BH45" s="2" t="str">
        <f t="shared" si="29"/>
        <v/>
      </c>
      <c r="BI45" s="31" t="str">
        <f t="shared" si="30"/>
        <v/>
      </c>
      <c r="BK45" s="5">
        <f t="shared" si="31"/>
        <v>0</v>
      </c>
      <c r="BL45" s="3">
        <f t="shared" si="32"/>
        <v>0</v>
      </c>
      <c r="BM45" s="3">
        <f t="shared" si="33"/>
        <v>0</v>
      </c>
      <c r="BN45" s="3">
        <f t="shared" si="34"/>
        <v>0</v>
      </c>
      <c r="BO45" s="3">
        <f t="shared" si="35"/>
        <v>0</v>
      </c>
      <c r="BP45" s="93">
        <f t="shared" si="18"/>
        <v>0</v>
      </c>
      <c r="BQ45" s="93">
        <f t="shared" si="19"/>
        <v>0</v>
      </c>
      <c r="BR45" s="93">
        <f t="shared" si="20"/>
        <v>0</v>
      </c>
      <c r="BS45" s="93">
        <f t="shared" si="21"/>
        <v>0</v>
      </c>
      <c r="BT45" s="93">
        <f t="shared" si="36"/>
        <v>0</v>
      </c>
    </row>
    <row r="46" spans="2:72" x14ac:dyDescent="0.2">
      <c r="B46" s="2" t="str">
        <f t="shared" si="1"/>
        <v>-</v>
      </c>
      <c r="C46" s="22"/>
      <c r="D46" s="22"/>
      <c r="E46" s="39"/>
      <c r="F46" s="40"/>
      <c r="G46" s="41"/>
      <c r="H46" s="41"/>
      <c r="I46" s="39"/>
      <c r="J46" s="42"/>
      <c r="K46" s="39"/>
      <c r="L46" s="39"/>
      <c r="M46" s="43"/>
      <c r="N46" s="39"/>
      <c r="O46" s="43"/>
      <c r="P46" s="39"/>
      <c r="Q46" s="43"/>
      <c r="R46" s="39"/>
      <c r="S46" s="43"/>
      <c r="T46" s="43"/>
      <c r="U46" s="43"/>
      <c r="V46" s="43"/>
      <c r="W46" s="43"/>
      <c r="X46" s="43"/>
      <c r="Y46" s="43"/>
      <c r="Z46" s="43"/>
      <c r="AA46" s="43"/>
      <c r="AB46" s="43"/>
      <c r="AC46" s="44"/>
      <c r="AD46" s="44"/>
      <c r="AE46" s="44"/>
      <c r="AF46" s="44"/>
      <c r="AG46" s="44"/>
      <c r="AH46" s="44"/>
      <c r="AI46" s="44"/>
      <c r="AJ46" s="120"/>
      <c r="AK46" s="44"/>
      <c r="AL46" s="44"/>
      <c r="AM46" s="45"/>
      <c r="AN46" s="45"/>
      <c r="AO46" s="45"/>
      <c r="AP46" s="45"/>
      <c r="AQ46" s="45"/>
      <c r="AR46" s="45"/>
      <c r="AS46" s="45"/>
      <c r="AT46" s="45"/>
      <c r="AU46" s="45"/>
      <c r="AV46" s="45"/>
      <c r="AW46" s="45"/>
      <c r="AX46" s="45"/>
      <c r="AY46" s="45"/>
      <c r="BA46" s="2">
        <f t="shared" si="3"/>
        <v>0</v>
      </c>
      <c r="BB46" s="2" t="str">
        <f t="shared" si="23"/>
        <v/>
      </c>
      <c r="BC46" s="2" t="str">
        <f t="shared" si="24"/>
        <v/>
      </c>
      <c r="BD46" s="2" t="str">
        <f t="shared" si="25"/>
        <v/>
      </c>
      <c r="BE46" s="2" t="str">
        <f t="shared" si="26"/>
        <v/>
      </c>
      <c r="BF46" s="2" t="str">
        <f t="shared" si="27"/>
        <v/>
      </c>
      <c r="BG46" s="2" t="str">
        <f t="shared" si="28"/>
        <v/>
      </c>
      <c r="BH46" s="2" t="str">
        <f t="shared" si="29"/>
        <v/>
      </c>
      <c r="BI46" s="31" t="str">
        <f t="shared" si="30"/>
        <v/>
      </c>
      <c r="BK46" s="5">
        <f t="shared" si="31"/>
        <v>0</v>
      </c>
      <c r="BL46" s="3">
        <f t="shared" si="32"/>
        <v>0</v>
      </c>
      <c r="BM46" s="3">
        <f t="shared" si="33"/>
        <v>0</v>
      </c>
      <c r="BN46" s="3">
        <f t="shared" si="34"/>
        <v>0</v>
      </c>
      <c r="BO46" s="3">
        <f t="shared" si="35"/>
        <v>0</v>
      </c>
      <c r="BP46" s="93">
        <f t="shared" si="18"/>
        <v>0</v>
      </c>
      <c r="BQ46" s="93">
        <f t="shared" si="19"/>
        <v>0</v>
      </c>
      <c r="BR46" s="93">
        <f t="shared" si="20"/>
        <v>0</v>
      </c>
      <c r="BS46" s="93">
        <f t="shared" si="21"/>
        <v>0</v>
      </c>
      <c r="BT46" s="93">
        <f t="shared" si="36"/>
        <v>0</v>
      </c>
    </row>
    <row r="47" spans="2:72" x14ac:dyDescent="0.2">
      <c r="B47" s="2" t="str">
        <f t="shared" si="1"/>
        <v>-</v>
      </c>
      <c r="C47" s="22"/>
      <c r="D47" s="22"/>
      <c r="E47" s="39"/>
      <c r="F47" s="40"/>
      <c r="G47" s="41"/>
      <c r="H47" s="41"/>
      <c r="I47" s="39"/>
      <c r="J47" s="42"/>
      <c r="K47" s="39"/>
      <c r="L47" s="39"/>
      <c r="M47" s="43"/>
      <c r="N47" s="39"/>
      <c r="O47" s="43"/>
      <c r="P47" s="39"/>
      <c r="Q47" s="43"/>
      <c r="R47" s="39"/>
      <c r="S47" s="43"/>
      <c r="T47" s="43"/>
      <c r="U47" s="43"/>
      <c r="V47" s="43"/>
      <c r="W47" s="43"/>
      <c r="X47" s="43"/>
      <c r="Y47" s="43"/>
      <c r="Z47" s="43"/>
      <c r="AA47" s="43"/>
      <c r="AB47" s="43"/>
      <c r="AC47" s="44"/>
      <c r="AD47" s="44"/>
      <c r="AE47" s="44"/>
      <c r="AF47" s="44"/>
      <c r="AG47" s="44"/>
      <c r="AH47" s="44"/>
      <c r="AI47" s="44"/>
      <c r="AJ47" s="120"/>
      <c r="AK47" s="44"/>
      <c r="AL47" s="44"/>
      <c r="AM47" s="45"/>
      <c r="AN47" s="45"/>
      <c r="AO47" s="45"/>
      <c r="AP47" s="45"/>
      <c r="AQ47" s="45"/>
      <c r="AR47" s="45"/>
      <c r="AS47" s="45"/>
      <c r="AT47" s="45"/>
      <c r="AU47" s="45"/>
      <c r="AV47" s="45"/>
      <c r="AW47" s="45"/>
      <c r="AX47" s="45"/>
      <c r="AY47" s="45"/>
      <c r="BA47" s="2">
        <f t="shared" si="3"/>
        <v>0</v>
      </c>
      <c r="BB47" s="2" t="str">
        <f t="shared" si="23"/>
        <v/>
      </c>
      <c r="BC47" s="2" t="str">
        <f t="shared" si="24"/>
        <v/>
      </c>
      <c r="BD47" s="2" t="str">
        <f t="shared" si="25"/>
        <v/>
      </c>
      <c r="BE47" s="2" t="str">
        <f t="shared" si="26"/>
        <v/>
      </c>
      <c r="BF47" s="2" t="str">
        <f t="shared" si="27"/>
        <v/>
      </c>
      <c r="BG47" s="2" t="str">
        <f t="shared" si="28"/>
        <v/>
      </c>
      <c r="BH47" s="2" t="str">
        <f t="shared" si="29"/>
        <v/>
      </c>
      <c r="BI47" s="31" t="str">
        <f t="shared" si="30"/>
        <v/>
      </c>
      <c r="BK47" s="5">
        <f t="shared" si="31"/>
        <v>0</v>
      </c>
      <c r="BL47" s="3">
        <f t="shared" si="32"/>
        <v>0</v>
      </c>
      <c r="BM47" s="3">
        <f t="shared" si="33"/>
        <v>0</v>
      </c>
      <c r="BN47" s="3">
        <f t="shared" si="34"/>
        <v>0</v>
      </c>
      <c r="BO47" s="3">
        <f t="shared" si="35"/>
        <v>0</v>
      </c>
      <c r="BP47" s="93">
        <f t="shared" si="18"/>
        <v>0</v>
      </c>
      <c r="BQ47" s="93">
        <f t="shared" si="19"/>
        <v>0</v>
      </c>
      <c r="BR47" s="93">
        <f t="shared" si="20"/>
        <v>0</v>
      </c>
      <c r="BS47" s="93">
        <f t="shared" si="21"/>
        <v>0</v>
      </c>
      <c r="BT47" s="93">
        <f t="shared" si="36"/>
        <v>0</v>
      </c>
    </row>
    <row r="48" spans="2:72" x14ac:dyDescent="0.2">
      <c r="B48" s="2" t="str">
        <f t="shared" si="1"/>
        <v>-</v>
      </c>
      <c r="C48" s="22"/>
      <c r="D48" s="22"/>
      <c r="E48" s="39"/>
      <c r="F48" s="40"/>
      <c r="G48" s="41"/>
      <c r="H48" s="41"/>
      <c r="I48" s="39"/>
      <c r="J48" s="42"/>
      <c r="K48" s="39"/>
      <c r="L48" s="39"/>
      <c r="M48" s="43"/>
      <c r="N48" s="39"/>
      <c r="O48" s="43"/>
      <c r="P48" s="39"/>
      <c r="Q48" s="43"/>
      <c r="R48" s="39"/>
      <c r="S48" s="43"/>
      <c r="T48" s="43"/>
      <c r="U48" s="43"/>
      <c r="V48" s="43"/>
      <c r="W48" s="43"/>
      <c r="X48" s="43"/>
      <c r="Y48" s="43"/>
      <c r="Z48" s="43"/>
      <c r="AA48" s="43"/>
      <c r="AB48" s="43"/>
      <c r="AC48" s="44"/>
      <c r="AD48" s="44"/>
      <c r="AE48" s="44"/>
      <c r="AF48" s="44"/>
      <c r="AG48" s="44"/>
      <c r="AH48" s="44"/>
      <c r="AI48" s="44"/>
      <c r="AJ48" s="120"/>
      <c r="AK48" s="44"/>
      <c r="AL48" s="44"/>
      <c r="AM48" s="45"/>
      <c r="AN48" s="45"/>
      <c r="AO48" s="45"/>
      <c r="AP48" s="45"/>
      <c r="AQ48" s="45"/>
      <c r="AR48" s="45"/>
      <c r="AS48" s="45"/>
      <c r="AT48" s="45"/>
      <c r="AU48" s="45"/>
      <c r="AV48" s="45"/>
      <c r="AW48" s="45"/>
      <c r="AX48" s="45"/>
      <c r="AY48" s="45"/>
      <c r="BA48" s="2">
        <f t="shared" si="3"/>
        <v>0</v>
      </c>
      <c r="BB48" s="2" t="str">
        <f t="shared" si="23"/>
        <v/>
      </c>
      <c r="BC48" s="2" t="str">
        <f t="shared" si="24"/>
        <v/>
      </c>
      <c r="BD48" s="2" t="str">
        <f t="shared" si="25"/>
        <v/>
      </c>
      <c r="BE48" s="2" t="str">
        <f t="shared" si="26"/>
        <v/>
      </c>
      <c r="BF48" s="2" t="str">
        <f t="shared" si="27"/>
        <v/>
      </c>
      <c r="BG48" s="2" t="str">
        <f t="shared" si="28"/>
        <v/>
      </c>
      <c r="BH48" s="2" t="str">
        <f t="shared" si="29"/>
        <v/>
      </c>
      <c r="BI48" s="31" t="str">
        <f t="shared" si="30"/>
        <v/>
      </c>
      <c r="BK48" s="5">
        <f t="shared" si="31"/>
        <v>0</v>
      </c>
      <c r="BL48" s="3">
        <f t="shared" si="32"/>
        <v>0</v>
      </c>
      <c r="BM48" s="3">
        <f t="shared" si="33"/>
        <v>0</v>
      </c>
      <c r="BN48" s="3">
        <f t="shared" si="34"/>
        <v>0</v>
      </c>
      <c r="BO48" s="3">
        <f t="shared" si="35"/>
        <v>0</v>
      </c>
      <c r="BP48" s="93">
        <f t="shared" si="18"/>
        <v>0</v>
      </c>
      <c r="BQ48" s="93">
        <f t="shared" si="19"/>
        <v>0</v>
      </c>
      <c r="BR48" s="93">
        <f t="shared" si="20"/>
        <v>0</v>
      </c>
      <c r="BS48" s="93">
        <f t="shared" si="21"/>
        <v>0</v>
      </c>
      <c r="BT48" s="93">
        <f t="shared" si="36"/>
        <v>0</v>
      </c>
    </row>
    <row r="49" spans="2:72" x14ac:dyDescent="0.2">
      <c r="B49" s="2" t="str">
        <f t="shared" si="1"/>
        <v>-</v>
      </c>
      <c r="C49" s="22"/>
      <c r="D49" s="22"/>
      <c r="E49" s="39"/>
      <c r="F49" s="40"/>
      <c r="G49" s="41"/>
      <c r="H49" s="41"/>
      <c r="I49" s="39"/>
      <c r="J49" s="42"/>
      <c r="K49" s="39"/>
      <c r="L49" s="39"/>
      <c r="M49" s="43"/>
      <c r="N49" s="39"/>
      <c r="O49" s="43"/>
      <c r="P49" s="39"/>
      <c r="Q49" s="43"/>
      <c r="R49" s="39"/>
      <c r="S49" s="43"/>
      <c r="T49" s="43"/>
      <c r="U49" s="43"/>
      <c r="V49" s="43"/>
      <c r="W49" s="43"/>
      <c r="X49" s="43"/>
      <c r="Y49" s="43"/>
      <c r="Z49" s="43"/>
      <c r="AA49" s="43"/>
      <c r="AB49" s="43"/>
      <c r="AC49" s="44"/>
      <c r="AD49" s="44"/>
      <c r="AE49" s="44"/>
      <c r="AF49" s="44"/>
      <c r="AG49" s="44"/>
      <c r="AH49" s="44"/>
      <c r="AI49" s="44"/>
      <c r="AJ49" s="120"/>
      <c r="AK49" s="44"/>
      <c r="AL49" s="44"/>
      <c r="AM49" s="45"/>
      <c r="AN49" s="45"/>
      <c r="AO49" s="45"/>
      <c r="AP49" s="45"/>
      <c r="AQ49" s="45"/>
      <c r="AR49" s="45"/>
      <c r="AS49" s="45"/>
      <c r="AT49" s="45"/>
      <c r="AU49" s="45"/>
      <c r="AV49" s="45"/>
      <c r="AW49" s="45"/>
      <c r="AX49" s="45"/>
      <c r="AY49" s="45"/>
      <c r="BA49" s="2">
        <f t="shared" si="3"/>
        <v>0</v>
      </c>
      <c r="BB49" s="2" t="str">
        <f t="shared" si="23"/>
        <v/>
      </c>
      <c r="BC49" s="2" t="str">
        <f t="shared" si="24"/>
        <v/>
      </c>
      <c r="BD49" s="2" t="str">
        <f t="shared" si="25"/>
        <v/>
      </c>
      <c r="BE49" s="2" t="str">
        <f t="shared" si="26"/>
        <v/>
      </c>
      <c r="BF49" s="2" t="str">
        <f t="shared" si="27"/>
        <v/>
      </c>
      <c r="BG49" s="2" t="str">
        <f t="shared" si="28"/>
        <v/>
      </c>
      <c r="BH49" s="2" t="str">
        <f t="shared" si="29"/>
        <v/>
      </c>
      <c r="BI49" s="31" t="str">
        <f t="shared" si="30"/>
        <v/>
      </c>
      <c r="BK49" s="5">
        <f t="shared" si="31"/>
        <v>0</v>
      </c>
      <c r="BL49" s="3">
        <f t="shared" si="32"/>
        <v>0</v>
      </c>
      <c r="BM49" s="3">
        <f t="shared" si="33"/>
        <v>0</v>
      </c>
      <c r="BN49" s="3">
        <f t="shared" si="34"/>
        <v>0</v>
      </c>
      <c r="BO49" s="3">
        <f t="shared" si="35"/>
        <v>0</v>
      </c>
      <c r="BP49" s="93">
        <f t="shared" si="18"/>
        <v>0</v>
      </c>
      <c r="BQ49" s="93">
        <f t="shared" si="19"/>
        <v>0</v>
      </c>
      <c r="BR49" s="93">
        <f t="shared" si="20"/>
        <v>0</v>
      </c>
      <c r="BS49" s="93">
        <f t="shared" si="21"/>
        <v>0</v>
      </c>
      <c r="BT49" s="93">
        <f t="shared" si="36"/>
        <v>0</v>
      </c>
    </row>
    <row r="50" spans="2:72" x14ac:dyDescent="0.2">
      <c r="B50" s="2" t="str">
        <f t="shared" si="1"/>
        <v>-</v>
      </c>
      <c r="C50" s="22"/>
      <c r="D50" s="22"/>
      <c r="E50" s="39"/>
      <c r="F50" s="40"/>
      <c r="G50" s="41"/>
      <c r="H50" s="41"/>
      <c r="I50" s="39"/>
      <c r="J50" s="42"/>
      <c r="K50" s="39"/>
      <c r="L50" s="39"/>
      <c r="M50" s="43"/>
      <c r="N50" s="39"/>
      <c r="O50" s="43"/>
      <c r="P50" s="39"/>
      <c r="Q50" s="43"/>
      <c r="R50" s="39"/>
      <c r="S50" s="43"/>
      <c r="T50" s="43"/>
      <c r="U50" s="43"/>
      <c r="V50" s="43"/>
      <c r="W50" s="43"/>
      <c r="X50" s="43"/>
      <c r="Y50" s="43"/>
      <c r="Z50" s="43"/>
      <c r="AA50" s="43"/>
      <c r="AB50" s="43"/>
      <c r="AC50" s="44"/>
      <c r="AD50" s="44"/>
      <c r="AE50" s="44"/>
      <c r="AF50" s="44"/>
      <c r="AG50" s="44"/>
      <c r="AH50" s="44"/>
      <c r="AI50" s="44"/>
      <c r="AJ50" s="120"/>
      <c r="AK50" s="44"/>
      <c r="AL50" s="44"/>
      <c r="AM50" s="45"/>
      <c r="AN50" s="45"/>
      <c r="AO50" s="45"/>
      <c r="AP50" s="45"/>
      <c r="AQ50" s="45"/>
      <c r="AR50" s="45"/>
      <c r="AS50" s="45"/>
      <c r="AT50" s="45"/>
      <c r="AU50" s="45"/>
      <c r="AV50" s="45"/>
      <c r="AW50" s="45"/>
      <c r="AX50" s="45"/>
      <c r="AY50" s="45"/>
      <c r="BA50" s="2">
        <f t="shared" si="3"/>
        <v>0</v>
      </c>
      <c r="BB50" s="2" t="str">
        <f t="shared" si="23"/>
        <v/>
      </c>
      <c r="BC50" s="2" t="str">
        <f t="shared" si="24"/>
        <v/>
      </c>
      <c r="BD50" s="2" t="str">
        <f t="shared" si="25"/>
        <v/>
      </c>
      <c r="BE50" s="2" t="str">
        <f t="shared" si="26"/>
        <v/>
      </c>
      <c r="BF50" s="2" t="str">
        <f t="shared" si="27"/>
        <v/>
      </c>
      <c r="BG50" s="2" t="str">
        <f t="shared" si="28"/>
        <v/>
      </c>
      <c r="BH50" s="2" t="str">
        <f t="shared" si="29"/>
        <v/>
      </c>
      <c r="BI50" s="31" t="str">
        <f t="shared" si="30"/>
        <v/>
      </c>
      <c r="BK50" s="5">
        <f t="shared" si="31"/>
        <v>0</v>
      </c>
      <c r="BL50" s="3">
        <f t="shared" si="32"/>
        <v>0</v>
      </c>
      <c r="BM50" s="3">
        <f t="shared" si="33"/>
        <v>0</v>
      </c>
      <c r="BN50" s="3">
        <f t="shared" si="34"/>
        <v>0</v>
      </c>
      <c r="BO50" s="3">
        <f t="shared" si="35"/>
        <v>0</v>
      </c>
      <c r="BP50" s="93">
        <f t="shared" si="18"/>
        <v>0</v>
      </c>
      <c r="BQ50" s="93">
        <f t="shared" si="19"/>
        <v>0</v>
      </c>
      <c r="BR50" s="93">
        <f t="shared" si="20"/>
        <v>0</v>
      </c>
      <c r="BS50" s="93">
        <f t="shared" si="21"/>
        <v>0</v>
      </c>
      <c r="BT50" s="93">
        <f t="shared" si="36"/>
        <v>0</v>
      </c>
    </row>
    <row r="51" spans="2:72" x14ac:dyDescent="0.2">
      <c r="B51" s="2" t="str">
        <f t="shared" si="1"/>
        <v>-</v>
      </c>
      <c r="C51" s="22"/>
      <c r="D51" s="22"/>
      <c r="E51" s="39"/>
      <c r="F51" s="40"/>
      <c r="G51" s="41"/>
      <c r="H51" s="41"/>
      <c r="I51" s="39"/>
      <c r="J51" s="42"/>
      <c r="K51" s="39"/>
      <c r="L51" s="39"/>
      <c r="M51" s="43"/>
      <c r="N51" s="39"/>
      <c r="O51" s="43"/>
      <c r="P51" s="39"/>
      <c r="Q51" s="43"/>
      <c r="R51" s="39"/>
      <c r="S51" s="43"/>
      <c r="T51" s="43"/>
      <c r="U51" s="43"/>
      <c r="V51" s="43"/>
      <c r="W51" s="43"/>
      <c r="X51" s="43"/>
      <c r="Y51" s="43"/>
      <c r="Z51" s="43"/>
      <c r="AA51" s="43"/>
      <c r="AB51" s="43"/>
      <c r="AC51" s="44"/>
      <c r="AD51" s="44"/>
      <c r="AE51" s="44"/>
      <c r="AF51" s="44"/>
      <c r="AG51" s="44"/>
      <c r="AH51" s="44"/>
      <c r="AI51" s="44"/>
      <c r="AJ51" s="120"/>
      <c r="AK51" s="44"/>
      <c r="AL51" s="44"/>
      <c r="AM51" s="45"/>
      <c r="AN51" s="45"/>
      <c r="AO51" s="45"/>
      <c r="AP51" s="45"/>
      <c r="AQ51" s="45"/>
      <c r="AR51" s="45"/>
      <c r="AS51" s="45"/>
      <c r="AT51" s="45"/>
      <c r="AU51" s="45"/>
      <c r="AV51" s="45"/>
      <c r="AW51" s="45"/>
      <c r="AX51" s="45"/>
      <c r="AY51" s="45"/>
      <c r="BA51" s="2">
        <f t="shared" si="3"/>
        <v>0</v>
      </c>
      <c r="BB51" s="2" t="str">
        <f t="shared" si="23"/>
        <v/>
      </c>
      <c r="BC51" s="2" t="str">
        <f t="shared" si="24"/>
        <v/>
      </c>
      <c r="BD51" s="2" t="str">
        <f t="shared" si="25"/>
        <v/>
      </c>
      <c r="BE51" s="2" t="str">
        <f t="shared" si="26"/>
        <v/>
      </c>
      <c r="BF51" s="2" t="str">
        <f t="shared" si="27"/>
        <v/>
      </c>
      <c r="BG51" s="2" t="str">
        <f t="shared" si="28"/>
        <v/>
      </c>
      <c r="BH51" s="2" t="str">
        <f t="shared" si="29"/>
        <v/>
      </c>
      <c r="BI51" s="31" t="str">
        <f t="shared" si="30"/>
        <v/>
      </c>
      <c r="BK51" s="5">
        <f t="shared" si="31"/>
        <v>0</v>
      </c>
      <c r="BL51" s="3">
        <f t="shared" si="32"/>
        <v>0</v>
      </c>
      <c r="BM51" s="3">
        <f t="shared" si="33"/>
        <v>0</v>
      </c>
      <c r="BN51" s="3">
        <f t="shared" si="34"/>
        <v>0</v>
      </c>
      <c r="BO51" s="3">
        <f t="shared" si="35"/>
        <v>0</v>
      </c>
      <c r="BP51" s="93">
        <f t="shared" si="18"/>
        <v>0</v>
      </c>
      <c r="BQ51" s="93">
        <f t="shared" si="19"/>
        <v>0</v>
      </c>
      <c r="BR51" s="93">
        <f t="shared" si="20"/>
        <v>0</v>
      </c>
      <c r="BS51" s="93">
        <f t="shared" si="21"/>
        <v>0</v>
      </c>
      <c r="BT51" s="93">
        <f t="shared" si="36"/>
        <v>0</v>
      </c>
    </row>
    <row r="52" spans="2:72" x14ac:dyDescent="0.2">
      <c r="B52" s="2" t="str">
        <f t="shared" si="1"/>
        <v>-</v>
      </c>
      <c r="C52" s="22"/>
      <c r="D52" s="22"/>
      <c r="E52" s="39"/>
      <c r="F52" s="40"/>
      <c r="G52" s="41"/>
      <c r="H52" s="41"/>
      <c r="I52" s="39"/>
      <c r="J52" s="42"/>
      <c r="K52" s="39"/>
      <c r="L52" s="39"/>
      <c r="M52" s="43"/>
      <c r="N52" s="39"/>
      <c r="O52" s="43"/>
      <c r="P52" s="39"/>
      <c r="Q52" s="43"/>
      <c r="R52" s="39"/>
      <c r="S52" s="43"/>
      <c r="T52" s="43"/>
      <c r="U52" s="43"/>
      <c r="V52" s="43"/>
      <c r="W52" s="43"/>
      <c r="X52" s="43"/>
      <c r="Y52" s="43"/>
      <c r="Z52" s="43"/>
      <c r="AA52" s="43"/>
      <c r="AB52" s="43"/>
      <c r="AC52" s="44"/>
      <c r="AD52" s="44"/>
      <c r="AE52" s="44"/>
      <c r="AF52" s="44"/>
      <c r="AG52" s="44"/>
      <c r="AH52" s="44"/>
      <c r="AI52" s="44"/>
      <c r="AJ52" s="120"/>
      <c r="AK52" s="44"/>
      <c r="AL52" s="44"/>
      <c r="AM52" s="45"/>
      <c r="AN52" s="45"/>
      <c r="AO52" s="45"/>
      <c r="AP52" s="45"/>
      <c r="AQ52" s="45"/>
      <c r="AR52" s="45"/>
      <c r="AS52" s="45"/>
      <c r="AT52" s="45"/>
      <c r="AU52" s="45"/>
      <c r="AV52" s="45"/>
      <c r="AW52" s="45"/>
      <c r="AX52" s="45"/>
      <c r="AY52" s="45"/>
      <c r="BA52" s="2">
        <f t="shared" si="3"/>
        <v>0</v>
      </c>
      <c r="BB52" s="2" t="str">
        <f t="shared" si="23"/>
        <v/>
      </c>
      <c r="BC52" s="2" t="str">
        <f t="shared" si="24"/>
        <v/>
      </c>
      <c r="BD52" s="2" t="str">
        <f t="shared" si="25"/>
        <v/>
      </c>
      <c r="BE52" s="2" t="str">
        <f t="shared" si="26"/>
        <v/>
      </c>
      <c r="BF52" s="2" t="str">
        <f t="shared" si="27"/>
        <v/>
      </c>
      <c r="BG52" s="2" t="str">
        <f t="shared" si="28"/>
        <v/>
      </c>
      <c r="BH52" s="2" t="str">
        <f t="shared" si="29"/>
        <v/>
      </c>
      <c r="BI52" s="31" t="str">
        <f t="shared" si="30"/>
        <v/>
      </c>
      <c r="BK52" s="5">
        <f t="shared" si="31"/>
        <v>0</v>
      </c>
      <c r="BL52" s="3">
        <f t="shared" si="32"/>
        <v>0</v>
      </c>
      <c r="BM52" s="3">
        <f t="shared" si="33"/>
        <v>0</v>
      </c>
      <c r="BN52" s="3">
        <f t="shared" si="34"/>
        <v>0</v>
      </c>
      <c r="BO52" s="3">
        <f t="shared" si="35"/>
        <v>0</v>
      </c>
      <c r="BP52" s="93">
        <f t="shared" si="18"/>
        <v>0</v>
      </c>
      <c r="BQ52" s="93">
        <f t="shared" si="19"/>
        <v>0</v>
      </c>
      <c r="BR52" s="93">
        <f t="shared" si="20"/>
        <v>0</v>
      </c>
      <c r="BS52" s="93">
        <f t="shared" si="21"/>
        <v>0</v>
      </c>
      <c r="BT52" s="93">
        <f t="shared" si="36"/>
        <v>0</v>
      </c>
    </row>
    <row r="53" spans="2:72" x14ac:dyDescent="0.2">
      <c r="B53" s="2" t="str">
        <f t="shared" si="1"/>
        <v>-</v>
      </c>
      <c r="C53" s="22"/>
      <c r="D53" s="22"/>
      <c r="E53" s="39"/>
      <c r="F53" s="40"/>
      <c r="G53" s="41"/>
      <c r="H53" s="41"/>
      <c r="I53" s="39"/>
      <c r="J53" s="42"/>
      <c r="K53" s="39"/>
      <c r="L53" s="39"/>
      <c r="M53" s="43"/>
      <c r="N53" s="39"/>
      <c r="O53" s="43"/>
      <c r="P53" s="39"/>
      <c r="Q53" s="43"/>
      <c r="R53" s="39"/>
      <c r="S53" s="43"/>
      <c r="T53" s="43"/>
      <c r="U53" s="43"/>
      <c r="V53" s="43"/>
      <c r="W53" s="43"/>
      <c r="X53" s="43"/>
      <c r="Y53" s="43"/>
      <c r="Z53" s="43"/>
      <c r="AA53" s="43"/>
      <c r="AB53" s="43"/>
      <c r="AC53" s="44"/>
      <c r="AD53" s="44"/>
      <c r="AE53" s="44"/>
      <c r="AF53" s="44"/>
      <c r="AG53" s="44"/>
      <c r="AH53" s="44"/>
      <c r="AI53" s="44"/>
      <c r="AJ53" s="120"/>
      <c r="AK53" s="44"/>
      <c r="AL53" s="44"/>
      <c r="AM53" s="45"/>
      <c r="AN53" s="45"/>
      <c r="AO53" s="45"/>
      <c r="AP53" s="45"/>
      <c r="AQ53" s="45"/>
      <c r="AR53" s="45"/>
      <c r="AS53" s="45"/>
      <c r="AT53" s="45"/>
      <c r="AU53" s="45"/>
      <c r="AV53" s="45"/>
      <c r="AW53" s="45"/>
      <c r="AX53" s="45"/>
      <c r="AY53" s="45"/>
      <c r="BA53" s="2">
        <f t="shared" si="3"/>
        <v>0</v>
      </c>
      <c r="BB53" s="2" t="str">
        <f t="shared" si="23"/>
        <v/>
      </c>
      <c r="BC53" s="2" t="str">
        <f t="shared" si="24"/>
        <v/>
      </c>
      <c r="BD53" s="2" t="str">
        <f t="shared" si="25"/>
        <v/>
      </c>
      <c r="BE53" s="2" t="str">
        <f t="shared" si="26"/>
        <v/>
      </c>
      <c r="BF53" s="2" t="str">
        <f t="shared" si="27"/>
        <v/>
      </c>
      <c r="BG53" s="2" t="str">
        <f t="shared" si="28"/>
        <v/>
      </c>
      <c r="BH53" s="2" t="str">
        <f t="shared" si="29"/>
        <v/>
      </c>
      <c r="BI53" s="31" t="str">
        <f t="shared" si="30"/>
        <v/>
      </c>
      <c r="BK53" s="5">
        <f t="shared" si="31"/>
        <v>0</v>
      </c>
      <c r="BL53" s="3">
        <f t="shared" si="32"/>
        <v>0</v>
      </c>
      <c r="BM53" s="3">
        <f t="shared" si="33"/>
        <v>0</v>
      </c>
      <c r="BN53" s="3">
        <f t="shared" si="34"/>
        <v>0</v>
      </c>
      <c r="BO53" s="3">
        <f t="shared" si="35"/>
        <v>0</v>
      </c>
      <c r="BP53" s="93">
        <f t="shared" si="18"/>
        <v>0</v>
      </c>
      <c r="BQ53" s="93">
        <f t="shared" si="19"/>
        <v>0</v>
      </c>
      <c r="BR53" s="93">
        <f t="shared" si="20"/>
        <v>0</v>
      </c>
      <c r="BS53" s="93">
        <f t="shared" si="21"/>
        <v>0</v>
      </c>
      <c r="BT53" s="93">
        <f t="shared" si="36"/>
        <v>0</v>
      </c>
    </row>
    <row r="54" spans="2:72" x14ac:dyDescent="0.2">
      <c r="B54" s="2" t="str">
        <f t="shared" si="1"/>
        <v>-</v>
      </c>
      <c r="C54" s="22"/>
      <c r="D54" s="22"/>
      <c r="E54" s="39"/>
      <c r="F54" s="40"/>
      <c r="G54" s="41"/>
      <c r="H54" s="41"/>
      <c r="I54" s="39"/>
      <c r="J54" s="42"/>
      <c r="K54" s="39"/>
      <c r="L54" s="39"/>
      <c r="M54" s="43"/>
      <c r="N54" s="39"/>
      <c r="O54" s="43"/>
      <c r="P54" s="39"/>
      <c r="Q54" s="43"/>
      <c r="R54" s="39"/>
      <c r="S54" s="43"/>
      <c r="T54" s="43"/>
      <c r="U54" s="43"/>
      <c r="V54" s="43"/>
      <c r="W54" s="43"/>
      <c r="X54" s="43"/>
      <c r="Y54" s="43"/>
      <c r="Z54" s="43"/>
      <c r="AA54" s="43"/>
      <c r="AB54" s="43"/>
      <c r="AC54" s="44"/>
      <c r="AD54" s="44"/>
      <c r="AE54" s="44"/>
      <c r="AF54" s="44"/>
      <c r="AG54" s="44"/>
      <c r="AH54" s="44"/>
      <c r="AI54" s="44"/>
      <c r="AJ54" s="120"/>
      <c r="AK54" s="44"/>
      <c r="AL54" s="44"/>
      <c r="AM54" s="45"/>
      <c r="AN54" s="45"/>
      <c r="AO54" s="45"/>
      <c r="AP54" s="45"/>
      <c r="AQ54" s="45"/>
      <c r="AR54" s="45"/>
      <c r="AS54" s="45"/>
      <c r="AT54" s="45"/>
      <c r="AU54" s="45"/>
      <c r="AV54" s="45"/>
      <c r="AW54" s="45"/>
      <c r="AX54" s="45"/>
      <c r="AY54" s="45"/>
      <c r="BA54" s="2">
        <f t="shared" si="3"/>
        <v>0</v>
      </c>
      <c r="BB54" s="2" t="str">
        <f t="shared" si="23"/>
        <v/>
      </c>
      <c r="BC54" s="2" t="str">
        <f t="shared" si="24"/>
        <v/>
      </c>
      <c r="BD54" s="2" t="str">
        <f t="shared" si="25"/>
        <v/>
      </c>
      <c r="BE54" s="2" t="str">
        <f t="shared" si="26"/>
        <v/>
      </c>
      <c r="BF54" s="2" t="str">
        <f t="shared" si="27"/>
        <v/>
      </c>
      <c r="BG54" s="2" t="str">
        <f t="shared" si="28"/>
        <v/>
      </c>
      <c r="BH54" s="2" t="str">
        <f t="shared" si="29"/>
        <v/>
      </c>
      <c r="BI54" s="31" t="str">
        <f t="shared" si="30"/>
        <v/>
      </c>
      <c r="BK54" s="5">
        <f t="shared" si="31"/>
        <v>0</v>
      </c>
      <c r="BL54" s="3">
        <f t="shared" si="32"/>
        <v>0</v>
      </c>
      <c r="BM54" s="3">
        <f t="shared" si="33"/>
        <v>0</v>
      </c>
      <c r="BN54" s="3">
        <f t="shared" si="34"/>
        <v>0</v>
      </c>
      <c r="BO54" s="3">
        <f t="shared" si="35"/>
        <v>0</v>
      </c>
      <c r="BP54" s="93">
        <f t="shared" si="18"/>
        <v>0</v>
      </c>
      <c r="BQ54" s="93">
        <f t="shared" si="19"/>
        <v>0</v>
      </c>
      <c r="BR54" s="93">
        <f t="shared" si="20"/>
        <v>0</v>
      </c>
      <c r="BS54" s="93">
        <f t="shared" si="21"/>
        <v>0</v>
      </c>
      <c r="BT54" s="93">
        <f t="shared" si="36"/>
        <v>0</v>
      </c>
    </row>
    <row r="55" spans="2:72" x14ac:dyDescent="0.2">
      <c r="B55" s="2" t="str">
        <f t="shared" si="1"/>
        <v>-</v>
      </c>
      <c r="C55" s="22"/>
      <c r="D55" s="22"/>
      <c r="E55" s="39"/>
      <c r="F55" s="40"/>
      <c r="G55" s="41"/>
      <c r="H55" s="41"/>
      <c r="I55" s="39"/>
      <c r="J55" s="42"/>
      <c r="K55" s="39"/>
      <c r="L55" s="39"/>
      <c r="M55" s="43"/>
      <c r="N55" s="39"/>
      <c r="O55" s="43"/>
      <c r="P55" s="39"/>
      <c r="Q55" s="43"/>
      <c r="R55" s="39"/>
      <c r="S55" s="43"/>
      <c r="T55" s="43"/>
      <c r="U55" s="43"/>
      <c r="V55" s="43"/>
      <c r="W55" s="43"/>
      <c r="X55" s="43"/>
      <c r="Y55" s="43"/>
      <c r="Z55" s="43"/>
      <c r="AA55" s="43"/>
      <c r="AB55" s="43"/>
      <c r="AC55" s="44"/>
      <c r="AD55" s="44"/>
      <c r="AE55" s="44"/>
      <c r="AF55" s="44"/>
      <c r="AG55" s="44"/>
      <c r="AH55" s="44"/>
      <c r="AI55" s="44"/>
      <c r="AJ55" s="120"/>
      <c r="AK55" s="44"/>
      <c r="AL55" s="44"/>
      <c r="AM55" s="45"/>
      <c r="AN55" s="45"/>
      <c r="AO55" s="45"/>
      <c r="AP55" s="45"/>
      <c r="AQ55" s="45"/>
      <c r="AR55" s="45"/>
      <c r="AS55" s="45"/>
      <c r="AT55" s="45"/>
      <c r="AU55" s="45"/>
      <c r="AV55" s="45"/>
      <c r="AW55" s="45"/>
      <c r="AX55" s="45"/>
      <c r="AY55" s="45"/>
      <c r="BA55" s="2">
        <f t="shared" si="3"/>
        <v>0</v>
      </c>
      <c r="BB55" s="2" t="str">
        <f t="shared" si="23"/>
        <v/>
      </c>
      <c r="BC55" s="2" t="str">
        <f t="shared" si="24"/>
        <v/>
      </c>
      <c r="BD55" s="2" t="str">
        <f t="shared" si="25"/>
        <v/>
      </c>
      <c r="BE55" s="2" t="str">
        <f t="shared" si="26"/>
        <v/>
      </c>
      <c r="BF55" s="2" t="str">
        <f t="shared" si="27"/>
        <v/>
      </c>
      <c r="BG55" s="2" t="str">
        <f t="shared" si="28"/>
        <v/>
      </c>
      <c r="BH55" s="2" t="str">
        <f t="shared" si="29"/>
        <v/>
      </c>
      <c r="BI55" s="31" t="str">
        <f t="shared" si="30"/>
        <v/>
      </c>
      <c r="BK55" s="5">
        <f t="shared" si="31"/>
        <v>0</v>
      </c>
      <c r="BL55" s="3">
        <f t="shared" si="32"/>
        <v>0</v>
      </c>
      <c r="BM55" s="3">
        <f t="shared" si="33"/>
        <v>0</v>
      </c>
      <c r="BN55" s="3">
        <f t="shared" si="34"/>
        <v>0</v>
      </c>
      <c r="BO55" s="3">
        <f t="shared" si="35"/>
        <v>0</v>
      </c>
      <c r="BP55" s="93">
        <f t="shared" si="18"/>
        <v>0</v>
      </c>
      <c r="BQ55" s="93">
        <f t="shared" si="19"/>
        <v>0</v>
      </c>
      <c r="BR55" s="93">
        <f t="shared" si="20"/>
        <v>0</v>
      </c>
      <c r="BS55" s="93">
        <f t="shared" si="21"/>
        <v>0</v>
      </c>
      <c r="BT55" s="93">
        <f t="shared" si="36"/>
        <v>0</v>
      </c>
    </row>
    <row r="56" spans="2:72" x14ac:dyDescent="0.2">
      <c r="B56" s="2" t="str">
        <f t="shared" si="1"/>
        <v>-</v>
      </c>
      <c r="C56" s="22"/>
      <c r="D56" s="22"/>
      <c r="E56" s="39"/>
      <c r="F56" s="40"/>
      <c r="G56" s="41"/>
      <c r="H56" s="41"/>
      <c r="I56" s="39"/>
      <c r="J56" s="42"/>
      <c r="K56" s="39"/>
      <c r="L56" s="39"/>
      <c r="M56" s="43"/>
      <c r="N56" s="39"/>
      <c r="O56" s="43"/>
      <c r="P56" s="39"/>
      <c r="Q56" s="43"/>
      <c r="R56" s="39"/>
      <c r="S56" s="43"/>
      <c r="T56" s="43"/>
      <c r="U56" s="43"/>
      <c r="V56" s="43"/>
      <c r="W56" s="43"/>
      <c r="X56" s="43"/>
      <c r="Y56" s="43"/>
      <c r="Z56" s="43"/>
      <c r="AA56" s="43"/>
      <c r="AB56" s="43"/>
      <c r="AC56" s="44"/>
      <c r="AD56" s="44"/>
      <c r="AE56" s="44"/>
      <c r="AF56" s="44"/>
      <c r="AG56" s="44"/>
      <c r="AH56" s="44"/>
      <c r="AI56" s="44"/>
      <c r="AJ56" s="120"/>
      <c r="AK56" s="44"/>
      <c r="AL56" s="44"/>
      <c r="AM56" s="45"/>
      <c r="AN56" s="45"/>
      <c r="AO56" s="45"/>
      <c r="AP56" s="45"/>
      <c r="AQ56" s="45"/>
      <c r="AR56" s="45"/>
      <c r="AS56" s="45"/>
      <c r="AT56" s="45"/>
      <c r="AU56" s="45"/>
      <c r="AV56" s="45"/>
      <c r="AW56" s="45"/>
      <c r="AX56" s="45"/>
      <c r="AY56" s="45"/>
      <c r="BA56" s="2">
        <f t="shared" si="3"/>
        <v>0</v>
      </c>
      <c r="BB56" s="2" t="str">
        <f t="shared" si="23"/>
        <v/>
      </c>
      <c r="BC56" s="2" t="str">
        <f t="shared" si="24"/>
        <v/>
      </c>
      <c r="BD56" s="2" t="str">
        <f t="shared" si="25"/>
        <v/>
      </c>
      <c r="BE56" s="2" t="str">
        <f t="shared" si="26"/>
        <v/>
      </c>
      <c r="BF56" s="2" t="str">
        <f t="shared" si="27"/>
        <v/>
      </c>
      <c r="BG56" s="2" t="str">
        <f t="shared" si="28"/>
        <v/>
      </c>
      <c r="BH56" s="2" t="str">
        <f t="shared" si="29"/>
        <v/>
      </c>
      <c r="BI56" s="31" t="str">
        <f t="shared" si="30"/>
        <v/>
      </c>
      <c r="BK56" s="5">
        <f t="shared" si="31"/>
        <v>0</v>
      </c>
      <c r="BL56" s="3">
        <f t="shared" si="32"/>
        <v>0</v>
      </c>
      <c r="BM56" s="3">
        <f t="shared" si="33"/>
        <v>0</v>
      </c>
      <c r="BN56" s="3">
        <f t="shared" si="34"/>
        <v>0</v>
      </c>
      <c r="BO56" s="3">
        <f t="shared" si="35"/>
        <v>0</v>
      </c>
      <c r="BP56" s="93">
        <f t="shared" si="18"/>
        <v>0</v>
      </c>
      <c r="BQ56" s="93">
        <f t="shared" si="19"/>
        <v>0</v>
      </c>
      <c r="BR56" s="93">
        <f t="shared" si="20"/>
        <v>0</v>
      </c>
      <c r="BS56" s="93">
        <f t="shared" si="21"/>
        <v>0</v>
      </c>
      <c r="BT56" s="93">
        <f t="shared" si="36"/>
        <v>0</v>
      </c>
    </row>
    <row r="57" spans="2:72" x14ac:dyDescent="0.2">
      <c r="B57" s="2" t="str">
        <f t="shared" si="1"/>
        <v>-</v>
      </c>
      <c r="C57" s="22"/>
      <c r="D57" s="22"/>
      <c r="E57" s="39"/>
      <c r="F57" s="40"/>
      <c r="G57" s="41"/>
      <c r="H57" s="41"/>
      <c r="I57" s="39"/>
      <c r="J57" s="42"/>
      <c r="K57" s="39"/>
      <c r="L57" s="39"/>
      <c r="M57" s="43"/>
      <c r="N57" s="39"/>
      <c r="O57" s="43"/>
      <c r="P57" s="39"/>
      <c r="Q57" s="43"/>
      <c r="R57" s="39"/>
      <c r="S57" s="43"/>
      <c r="T57" s="43"/>
      <c r="U57" s="43"/>
      <c r="V57" s="43"/>
      <c r="W57" s="43"/>
      <c r="X57" s="43"/>
      <c r="Y57" s="43"/>
      <c r="Z57" s="43"/>
      <c r="AA57" s="43"/>
      <c r="AB57" s="43"/>
      <c r="AC57" s="44"/>
      <c r="AD57" s="44"/>
      <c r="AE57" s="44"/>
      <c r="AF57" s="44"/>
      <c r="AG57" s="44"/>
      <c r="AH57" s="44"/>
      <c r="AI57" s="44"/>
      <c r="AJ57" s="120"/>
      <c r="AK57" s="44"/>
      <c r="AL57" s="44"/>
      <c r="AM57" s="45"/>
      <c r="AN57" s="45"/>
      <c r="AO57" s="45"/>
      <c r="AP57" s="45"/>
      <c r="AQ57" s="45"/>
      <c r="AR57" s="45"/>
      <c r="AS57" s="45"/>
      <c r="AT57" s="45"/>
      <c r="AU57" s="45"/>
      <c r="AV57" s="45"/>
      <c r="AW57" s="45"/>
      <c r="AX57" s="45"/>
      <c r="AY57" s="45"/>
      <c r="BA57" s="2">
        <f t="shared" si="3"/>
        <v>0</v>
      </c>
      <c r="BB57" s="2" t="str">
        <f t="shared" si="23"/>
        <v/>
      </c>
      <c r="BC57" s="2" t="str">
        <f t="shared" si="24"/>
        <v/>
      </c>
      <c r="BD57" s="2" t="str">
        <f t="shared" si="25"/>
        <v/>
      </c>
      <c r="BE57" s="2" t="str">
        <f t="shared" si="26"/>
        <v/>
      </c>
      <c r="BF57" s="2" t="str">
        <f t="shared" si="27"/>
        <v/>
      </c>
      <c r="BG57" s="2" t="str">
        <f t="shared" si="28"/>
        <v/>
      </c>
      <c r="BH57" s="2" t="str">
        <f t="shared" si="29"/>
        <v/>
      </c>
      <c r="BI57" s="31" t="str">
        <f t="shared" si="30"/>
        <v/>
      </c>
      <c r="BK57" s="5">
        <f t="shared" si="31"/>
        <v>0</v>
      </c>
      <c r="BL57" s="3">
        <f t="shared" si="32"/>
        <v>0</v>
      </c>
      <c r="BM57" s="3">
        <f t="shared" si="33"/>
        <v>0</v>
      </c>
      <c r="BN57" s="3">
        <f t="shared" si="34"/>
        <v>0</v>
      </c>
      <c r="BO57" s="3">
        <f t="shared" si="35"/>
        <v>0</v>
      </c>
      <c r="BP57" s="93">
        <f t="shared" si="18"/>
        <v>0</v>
      </c>
      <c r="BQ57" s="93">
        <f t="shared" si="19"/>
        <v>0</v>
      </c>
      <c r="BR57" s="93">
        <f t="shared" si="20"/>
        <v>0</v>
      </c>
      <c r="BS57" s="93">
        <f t="shared" si="21"/>
        <v>0</v>
      </c>
      <c r="BT57" s="93">
        <f t="shared" si="36"/>
        <v>0</v>
      </c>
    </row>
    <row r="58" spans="2:72" x14ac:dyDescent="0.2">
      <c r="B58" s="2" t="str">
        <f t="shared" si="1"/>
        <v>-</v>
      </c>
      <c r="C58" s="22"/>
      <c r="D58" s="22"/>
      <c r="E58" s="39"/>
      <c r="F58" s="40"/>
      <c r="G58" s="41"/>
      <c r="H58" s="41"/>
      <c r="I58" s="39"/>
      <c r="J58" s="42"/>
      <c r="K58" s="39"/>
      <c r="L58" s="39"/>
      <c r="M58" s="43"/>
      <c r="N58" s="39"/>
      <c r="O58" s="43"/>
      <c r="P58" s="39"/>
      <c r="Q58" s="43"/>
      <c r="R58" s="39"/>
      <c r="S58" s="43"/>
      <c r="T58" s="43"/>
      <c r="U58" s="43"/>
      <c r="V58" s="43"/>
      <c r="W58" s="43"/>
      <c r="X58" s="43"/>
      <c r="Y58" s="43"/>
      <c r="Z58" s="43"/>
      <c r="AA58" s="43"/>
      <c r="AB58" s="43"/>
      <c r="AC58" s="44"/>
      <c r="AD58" s="44"/>
      <c r="AE58" s="44"/>
      <c r="AF58" s="44"/>
      <c r="AG58" s="44"/>
      <c r="AH58" s="44"/>
      <c r="AI58" s="44"/>
      <c r="AJ58" s="120"/>
      <c r="AK58" s="44"/>
      <c r="AL58" s="44"/>
      <c r="AM58" s="45"/>
      <c r="AN58" s="45"/>
      <c r="AO58" s="45"/>
      <c r="AP58" s="45"/>
      <c r="AQ58" s="45"/>
      <c r="AR58" s="45"/>
      <c r="AS58" s="45"/>
      <c r="AT58" s="45"/>
      <c r="AU58" s="45"/>
      <c r="AV58" s="45"/>
      <c r="AW58" s="45"/>
      <c r="AX58" s="45"/>
      <c r="AY58" s="45"/>
      <c r="BA58" s="2">
        <f t="shared" si="3"/>
        <v>0</v>
      </c>
      <c r="BB58" s="2" t="str">
        <f t="shared" si="23"/>
        <v/>
      </c>
      <c r="BC58" s="2" t="str">
        <f t="shared" si="24"/>
        <v/>
      </c>
      <c r="BD58" s="2" t="str">
        <f t="shared" si="25"/>
        <v/>
      </c>
      <c r="BE58" s="2" t="str">
        <f t="shared" si="26"/>
        <v/>
      </c>
      <c r="BF58" s="2" t="str">
        <f t="shared" si="27"/>
        <v/>
      </c>
      <c r="BG58" s="2" t="str">
        <f t="shared" si="28"/>
        <v/>
      </c>
      <c r="BH58" s="2" t="str">
        <f t="shared" si="29"/>
        <v/>
      </c>
      <c r="BI58" s="31" t="str">
        <f t="shared" si="30"/>
        <v/>
      </c>
      <c r="BK58" s="5">
        <f t="shared" si="31"/>
        <v>0</v>
      </c>
      <c r="BL58" s="3">
        <f t="shared" si="32"/>
        <v>0</v>
      </c>
      <c r="BM58" s="3">
        <f t="shared" si="33"/>
        <v>0</v>
      </c>
      <c r="BN58" s="3">
        <f t="shared" si="34"/>
        <v>0</v>
      </c>
      <c r="BO58" s="3">
        <f t="shared" si="35"/>
        <v>0</v>
      </c>
      <c r="BP58" s="93">
        <f t="shared" si="18"/>
        <v>0</v>
      </c>
      <c r="BQ58" s="93">
        <f t="shared" si="19"/>
        <v>0</v>
      </c>
      <c r="BR58" s="93">
        <f t="shared" si="20"/>
        <v>0</v>
      </c>
      <c r="BS58" s="93">
        <f t="shared" si="21"/>
        <v>0</v>
      </c>
      <c r="BT58" s="93">
        <f t="shared" si="36"/>
        <v>0</v>
      </c>
    </row>
    <row r="59" spans="2:72" x14ac:dyDescent="0.2">
      <c r="B59" s="2" t="str">
        <f t="shared" si="1"/>
        <v>-</v>
      </c>
      <c r="C59" s="22"/>
      <c r="D59" s="22"/>
      <c r="E59" s="39"/>
      <c r="F59" s="40"/>
      <c r="G59" s="41"/>
      <c r="H59" s="41"/>
      <c r="I59" s="39"/>
      <c r="J59" s="42"/>
      <c r="K59" s="39"/>
      <c r="L59" s="39"/>
      <c r="M59" s="43"/>
      <c r="N59" s="39"/>
      <c r="O59" s="43"/>
      <c r="P59" s="39"/>
      <c r="Q59" s="43"/>
      <c r="R59" s="39"/>
      <c r="S59" s="43"/>
      <c r="T59" s="43"/>
      <c r="U59" s="43"/>
      <c r="V59" s="43"/>
      <c r="W59" s="43"/>
      <c r="X59" s="43"/>
      <c r="Y59" s="43"/>
      <c r="Z59" s="43"/>
      <c r="AA59" s="43"/>
      <c r="AB59" s="43"/>
      <c r="AC59" s="44"/>
      <c r="AD59" s="44"/>
      <c r="AE59" s="44"/>
      <c r="AF59" s="44"/>
      <c r="AG59" s="44"/>
      <c r="AH59" s="44"/>
      <c r="AI59" s="44"/>
      <c r="AJ59" s="120"/>
      <c r="AK59" s="44"/>
      <c r="AL59" s="44"/>
      <c r="AM59" s="45"/>
      <c r="AN59" s="45"/>
      <c r="AO59" s="45"/>
      <c r="AP59" s="45"/>
      <c r="AQ59" s="45"/>
      <c r="AR59" s="45"/>
      <c r="AS59" s="45"/>
      <c r="AT59" s="45"/>
      <c r="AU59" s="45"/>
      <c r="AV59" s="45"/>
      <c r="AW59" s="45"/>
      <c r="AX59" s="45"/>
      <c r="AY59" s="45"/>
      <c r="BA59" s="2">
        <f t="shared" si="3"/>
        <v>0</v>
      </c>
      <c r="BB59" s="2" t="str">
        <f t="shared" si="23"/>
        <v/>
      </c>
      <c r="BC59" s="2" t="str">
        <f t="shared" si="24"/>
        <v/>
      </c>
      <c r="BD59" s="2" t="str">
        <f t="shared" si="25"/>
        <v/>
      </c>
      <c r="BE59" s="2" t="str">
        <f t="shared" si="26"/>
        <v/>
      </c>
      <c r="BF59" s="2" t="str">
        <f t="shared" si="27"/>
        <v/>
      </c>
      <c r="BG59" s="2" t="str">
        <f t="shared" si="28"/>
        <v/>
      </c>
      <c r="BH59" s="2" t="str">
        <f t="shared" si="29"/>
        <v/>
      </c>
      <c r="BI59" s="31" t="str">
        <f t="shared" si="30"/>
        <v/>
      </c>
      <c r="BK59" s="5">
        <f t="shared" si="31"/>
        <v>0</v>
      </c>
      <c r="BL59" s="3">
        <f t="shared" si="32"/>
        <v>0</v>
      </c>
      <c r="BM59" s="3">
        <f t="shared" si="33"/>
        <v>0</v>
      </c>
      <c r="BN59" s="3">
        <f t="shared" si="34"/>
        <v>0</v>
      </c>
      <c r="BO59" s="3">
        <f t="shared" si="35"/>
        <v>0</v>
      </c>
      <c r="BP59" s="93">
        <f t="shared" si="18"/>
        <v>0</v>
      </c>
      <c r="BQ59" s="93">
        <f t="shared" si="19"/>
        <v>0</v>
      </c>
      <c r="BR59" s="93">
        <f t="shared" si="20"/>
        <v>0</v>
      </c>
      <c r="BS59" s="93">
        <f t="shared" si="21"/>
        <v>0</v>
      </c>
      <c r="BT59" s="93">
        <f t="shared" si="36"/>
        <v>0</v>
      </c>
    </row>
    <row r="60" spans="2:72" x14ac:dyDescent="0.2">
      <c r="B60" s="2" t="str">
        <f t="shared" si="1"/>
        <v>-</v>
      </c>
      <c r="C60" s="22"/>
      <c r="D60" s="22"/>
      <c r="E60" s="39"/>
      <c r="F60" s="40"/>
      <c r="G60" s="41"/>
      <c r="H60" s="41"/>
      <c r="I60" s="39"/>
      <c r="J60" s="42"/>
      <c r="K60" s="39"/>
      <c r="L60" s="39"/>
      <c r="M60" s="43"/>
      <c r="N60" s="39"/>
      <c r="O60" s="43"/>
      <c r="P60" s="39"/>
      <c r="Q60" s="43"/>
      <c r="R60" s="39"/>
      <c r="S60" s="43"/>
      <c r="T60" s="43"/>
      <c r="U60" s="43"/>
      <c r="V60" s="43"/>
      <c r="W60" s="43"/>
      <c r="X60" s="43"/>
      <c r="Y60" s="43"/>
      <c r="Z60" s="43"/>
      <c r="AA60" s="43"/>
      <c r="AB60" s="43"/>
      <c r="AC60" s="44"/>
      <c r="AD60" s="44"/>
      <c r="AE60" s="44"/>
      <c r="AF60" s="44"/>
      <c r="AG60" s="44"/>
      <c r="AH60" s="44"/>
      <c r="AI60" s="44"/>
      <c r="AJ60" s="120"/>
      <c r="AK60" s="44"/>
      <c r="AL60" s="44"/>
      <c r="AM60" s="45"/>
      <c r="AN60" s="45"/>
      <c r="AO60" s="45"/>
      <c r="AP60" s="45"/>
      <c r="AQ60" s="45"/>
      <c r="AR60" s="45"/>
      <c r="AS60" s="45"/>
      <c r="AT60" s="45"/>
      <c r="AU60" s="45"/>
      <c r="AV60" s="45"/>
      <c r="AW60" s="45"/>
      <c r="AX60" s="45"/>
      <c r="AY60" s="45"/>
      <c r="BA60" s="2">
        <f t="shared" si="3"/>
        <v>0</v>
      </c>
      <c r="BB60" s="2" t="str">
        <f t="shared" si="23"/>
        <v/>
      </c>
      <c r="BC60" s="2" t="str">
        <f t="shared" si="24"/>
        <v/>
      </c>
      <c r="BD60" s="2" t="str">
        <f t="shared" si="25"/>
        <v/>
      </c>
      <c r="BE60" s="2" t="str">
        <f t="shared" si="26"/>
        <v/>
      </c>
      <c r="BF60" s="2" t="str">
        <f t="shared" si="27"/>
        <v/>
      </c>
      <c r="BG60" s="2" t="str">
        <f t="shared" si="28"/>
        <v/>
      </c>
      <c r="BH60" s="2" t="str">
        <f t="shared" si="29"/>
        <v/>
      </c>
      <c r="BI60" s="31" t="str">
        <f t="shared" si="30"/>
        <v/>
      </c>
      <c r="BK60" s="5">
        <f t="shared" si="31"/>
        <v>0</v>
      </c>
      <c r="BL60" s="3">
        <f t="shared" si="32"/>
        <v>0</v>
      </c>
      <c r="BM60" s="3">
        <f t="shared" si="33"/>
        <v>0</v>
      </c>
      <c r="BN60" s="3">
        <f t="shared" si="34"/>
        <v>0</v>
      </c>
      <c r="BO60" s="3">
        <f t="shared" si="35"/>
        <v>0</v>
      </c>
      <c r="BP60" s="93">
        <f t="shared" si="18"/>
        <v>0</v>
      </c>
      <c r="BQ60" s="93">
        <f t="shared" si="19"/>
        <v>0</v>
      </c>
      <c r="BR60" s="93">
        <f t="shared" si="20"/>
        <v>0</v>
      </c>
      <c r="BS60" s="93">
        <f t="shared" si="21"/>
        <v>0</v>
      </c>
      <c r="BT60" s="93">
        <f t="shared" si="36"/>
        <v>0</v>
      </c>
    </row>
    <row r="61" spans="2:72" x14ac:dyDescent="0.2">
      <c r="B61" s="2" t="str">
        <f t="shared" si="1"/>
        <v>-</v>
      </c>
      <c r="C61" s="22"/>
      <c r="D61" s="22"/>
      <c r="E61" s="39"/>
      <c r="F61" s="40"/>
      <c r="G61" s="41"/>
      <c r="H61" s="41"/>
      <c r="I61" s="39"/>
      <c r="J61" s="42"/>
      <c r="K61" s="39"/>
      <c r="L61" s="39"/>
      <c r="M61" s="43"/>
      <c r="N61" s="39"/>
      <c r="O61" s="43"/>
      <c r="P61" s="39"/>
      <c r="Q61" s="43"/>
      <c r="R61" s="39"/>
      <c r="S61" s="43"/>
      <c r="T61" s="43"/>
      <c r="U61" s="43"/>
      <c r="V61" s="43"/>
      <c r="W61" s="43"/>
      <c r="X61" s="43"/>
      <c r="Y61" s="43"/>
      <c r="Z61" s="43"/>
      <c r="AA61" s="43"/>
      <c r="AB61" s="43"/>
      <c r="AC61" s="44"/>
      <c r="AD61" s="44"/>
      <c r="AE61" s="44"/>
      <c r="AF61" s="44"/>
      <c r="AG61" s="44"/>
      <c r="AH61" s="44"/>
      <c r="AI61" s="44"/>
      <c r="AJ61" s="120"/>
      <c r="AK61" s="44"/>
      <c r="AL61" s="44"/>
      <c r="AM61" s="45"/>
      <c r="AN61" s="45"/>
      <c r="AO61" s="45"/>
      <c r="AP61" s="45"/>
      <c r="AQ61" s="45"/>
      <c r="AR61" s="45"/>
      <c r="AS61" s="45"/>
      <c r="AT61" s="45"/>
      <c r="AU61" s="45"/>
      <c r="AV61" s="45"/>
      <c r="AW61" s="45"/>
      <c r="AX61" s="45"/>
      <c r="AY61" s="45"/>
      <c r="BA61" s="2">
        <f t="shared" si="3"/>
        <v>0</v>
      </c>
      <c r="BB61" s="2" t="str">
        <f t="shared" si="23"/>
        <v/>
      </c>
      <c r="BC61" s="2" t="str">
        <f t="shared" si="24"/>
        <v/>
      </c>
      <c r="BD61" s="2" t="str">
        <f t="shared" si="25"/>
        <v/>
      </c>
      <c r="BE61" s="2" t="str">
        <f t="shared" si="26"/>
        <v/>
      </c>
      <c r="BF61" s="2" t="str">
        <f t="shared" si="27"/>
        <v/>
      </c>
      <c r="BG61" s="2" t="str">
        <f t="shared" si="28"/>
        <v/>
      </c>
      <c r="BH61" s="2" t="str">
        <f t="shared" si="29"/>
        <v/>
      </c>
      <c r="BI61" s="31" t="str">
        <f t="shared" si="30"/>
        <v/>
      </c>
      <c r="BK61" s="5">
        <f t="shared" si="31"/>
        <v>0</v>
      </c>
      <c r="BL61" s="3">
        <f t="shared" si="32"/>
        <v>0</v>
      </c>
      <c r="BM61" s="3">
        <f t="shared" si="33"/>
        <v>0</v>
      </c>
      <c r="BN61" s="3">
        <f t="shared" si="34"/>
        <v>0</v>
      </c>
      <c r="BO61" s="3">
        <f t="shared" si="35"/>
        <v>0</v>
      </c>
      <c r="BP61" s="93">
        <f t="shared" si="18"/>
        <v>0</v>
      </c>
      <c r="BQ61" s="93">
        <f t="shared" si="19"/>
        <v>0</v>
      </c>
      <c r="BR61" s="93">
        <f t="shared" si="20"/>
        <v>0</v>
      </c>
      <c r="BS61" s="93">
        <f t="shared" si="21"/>
        <v>0</v>
      </c>
      <c r="BT61" s="93">
        <f t="shared" si="36"/>
        <v>0</v>
      </c>
    </row>
    <row r="62" spans="2:72" x14ac:dyDescent="0.2">
      <c r="B62" s="2" t="str">
        <f t="shared" si="1"/>
        <v>-</v>
      </c>
      <c r="C62" s="22"/>
      <c r="D62" s="22"/>
      <c r="E62" s="39"/>
      <c r="F62" s="40"/>
      <c r="G62" s="41"/>
      <c r="H62" s="41"/>
      <c r="I62" s="39"/>
      <c r="J62" s="42"/>
      <c r="K62" s="39"/>
      <c r="L62" s="39"/>
      <c r="M62" s="43"/>
      <c r="N62" s="39"/>
      <c r="O62" s="43"/>
      <c r="P62" s="39"/>
      <c r="Q62" s="43"/>
      <c r="R62" s="39"/>
      <c r="S62" s="43"/>
      <c r="T62" s="43"/>
      <c r="U62" s="43"/>
      <c r="V62" s="43"/>
      <c r="W62" s="43"/>
      <c r="X62" s="43"/>
      <c r="Y62" s="43"/>
      <c r="Z62" s="43"/>
      <c r="AA62" s="43"/>
      <c r="AB62" s="43"/>
      <c r="AC62" s="44"/>
      <c r="AD62" s="44"/>
      <c r="AE62" s="44"/>
      <c r="AF62" s="44"/>
      <c r="AG62" s="44"/>
      <c r="AH62" s="44"/>
      <c r="AI62" s="44"/>
      <c r="AJ62" s="120"/>
      <c r="AK62" s="44"/>
      <c r="AL62" s="44"/>
      <c r="AM62" s="45"/>
      <c r="AN62" s="45"/>
      <c r="AO62" s="45"/>
      <c r="AP62" s="45"/>
      <c r="AQ62" s="45"/>
      <c r="AR62" s="45"/>
      <c r="AS62" s="45"/>
      <c r="AT62" s="45"/>
      <c r="AU62" s="45"/>
      <c r="AV62" s="45"/>
      <c r="AW62" s="45"/>
      <c r="AX62" s="45"/>
      <c r="AY62" s="45"/>
      <c r="BA62" s="2">
        <f t="shared" si="3"/>
        <v>0</v>
      </c>
      <c r="BB62" s="2" t="str">
        <f t="shared" si="23"/>
        <v/>
      </c>
      <c r="BC62" s="2" t="str">
        <f t="shared" si="24"/>
        <v/>
      </c>
      <c r="BD62" s="2" t="str">
        <f t="shared" si="25"/>
        <v/>
      </c>
      <c r="BE62" s="2" t="str">
        <f t="shared" si="26"/>
        <v/>
      </c>
      <c r="BF62" s="2" t="str">
        <f t="shared" si="27"/>
        <v/>
      </c>
      <c r="BG62" s="2" t="str">
        <f t="shared" si="28"/>
        <v/>
      </c>
      <c r="BH62" s="2" t="str">
        <f t="shared" si="29"/>
        <v/>
      </c>
      <c r="BI62" s="31" t="str">
        <f t="shared" si="30"/>
        <v/>
      </c>
      <c r="BK62" s="5">
        <f t="shared" si="31"/>
        <v>0</v>
      </c>
      <c r="BL62" s="3">
        <f t="shared" si="32"/>
        <v>0</v>
      </c>
      <c r="BM62" s="3">
        <f t="shared" si="33"/>
        <v>0</v>
      </c>
      <c r="BN62" s="3">
        <f t="shared" si="34"/>
        <v>0</v>
      </c>
      <c r="BO62" s="3">
        <f t="shared" si="35"/>
        <v>0</v>
      </c>
      <c r="BP62" s="93">
        <f t="shared" si="18"/>
        <v>0</v>
      </c>
      <c r="BQ62" s="93">
        <f t="shared" si="19"/>
        <v>0</v>
      </c>
      <c r="BR62" s="93">
        <f t="shared" si="20"/>
        <v>0</v>
      </c>
      <c r="BS62" s="93">
        <f t="shared" si="21"/>
        <v>0</v>
      </c>
      <c r="BT62" s="93">
        <f t="shared" si="36"/>
        <v>0</v>
      </c>
    </row>
    <row r="63" spans="2:72" x14ac:dyDescent="0.2">
      <c r="B63" s="2" t="str">
        <f t="shared" si="1"/>
        <v>-</v>
      </c>
      <c r="C63" s="22"/>
      <c r="D63" s="22"/>
      <c r="E63" s="39"/>
      <c r="F63" s="40"/>
      <c r="G63" s="41"/>
      <c r="H63" s="41"/>
      <c r="I63" s="39"/>
      <c r="J63" s="42"/>
      <c r="K63" s="39"/>
      <c r="L63" s="39"/>
      <c r="M63" s="43"/>
      <c r="N63" s="39"/>
      <c r="O63" s="43"/>
      <c r="P63" s="39"/>
      <c r="Q63" s="43"/>
      <c r="R63" s="39"/>
      <c r="S63" s="43"/>
      <c r="T63" s="43"/>
      <c r="U63" s="43"/>
      <c r="V63" s="43"/>
      <c r="W63" s="43"/>
      <c r="X63" s="43"/>
      <c r="Y63" s="43"/>
      <c r="Z63" s="43"/>
      <c r="AA63" s="43"/>
      <c r="AB63" s="43"/>
      <c r="AC63" s="44"/>
      <c r="AD63" s="44"/>
      <c r="AE63" s="44"/>
      <c r="AF63" s="44"/>
      <c r="AG63" s="44"/>
      <c r="AH63" s="44"/>
      <c r="AI63" s="44"/>
      <c r="AJ63" s="120"/>
      <c r="AK63" s="44"/>
      <c r="AL63" s="44"/>
      <c r="AM63" s="45"/>
      <c r="AN63" s="45"/>
      <c r="AO63" s="45"/>
      <c r="AP63" s="45"/>
      <c r="AQ63" s="45"/>
      <c r="AR63" s="45"/>
      <c r="AS63" s="45"/>
      <c r="AT63" s="45"/>
      <c r="AU63" s="45"/>
      <c r="AV63" s="45"/>
      <c r="AW63" s="45"/>
      <c r="AX63" s="45"/>
      <c r="AY63" s="45"/>
      <c r="BA63" s="2">
        <f t="shared" si="3"/>
        <v>0</v>
      </c>
      <c r="BB63" s="2" t="str">
        <f t="shared" si="23"/>
        <v/>
      </c>
      <c r="BC63" s="2" t="str">
        <f t="shared" si="24"/>
        <v/>
      </c>
      <c r="BD63" s="2" t="str">
        <f t="shared" si="25"/>
        <v/>
      </c>
      <c r="BE63" s="2" t="str">
        <f t="shared" si="26"/>
        <v/>
      </c>
      <c r="BF63" s="2" t="str">
        <f t="shared" si="27"/>
        <v/>
      </c>
      <c r="BG63" s="2" t="str">
        <f t="shared" si="28"/>
        <v/>
      </c>
      <c r="BH63" s="2" t="str">
        <f t="shared" si="29"/>
        <v/>
      </c>
      <c r="BI63" s="31" t="str">
        <f t="shared" si="30"/>
        <v/>
      </c>
      <c r="BK63" s="5">
        <f t="shared" si="31"/>
        <v>0</v>
      </c>
      <c r="BL63" s="3">
        <f t="shared" si="32"/>
        <v>0</v>
      </c>
      <c r="BM63" s="3">
        <f t="shared" si="33"/>
        <v>0</v>
      </c>
      <c r="BN63" s="3">
        <f t="shared" si="34"/>
        <v>0</v>
      </c>
      <c r="BO63" s="3">
        <f t="shared" si="35"/>
        <v>0</v>
      </c>
      <c r="BP63" s="93">
        <f t="shared" si="18"/>
        <v>0</v>
      </c>
      <c r="BQ63" s="93">
        <f t="shared" si="19"/>
        <v>0</v>
      </c>
      <c r="BR63" s="93">
        <f t="shared" si="20"/>
        <v>0</v>
      </c>
      <c r="BS63" s="93">
        <f t="shared" si="21"/>
        <v>0</v>
      </c>
      <c r="BT63" s="93">
        <f t="shared" si="36"/>
        <v>0</v>
      </c>
    </row>
    <row r="64" spans="2:72" x14ac:dyDescent="0.2">
      <c r="B64" s="2" t="str">
        <f t="shared" si="1"/>
        <v>-</v>
      </c>
      <c r="C64" s="22"/>
      <c r="D64" s="22"/>
      <c r="E64" s="39"/>
      <c r="F64" s="40"/>
      <c r="G64" s="41"/>
      <c r="H64" s="41"/>
      <c r="I64" s="39"/>
      <c r="J64" s="42"/>
      <c r="K64" s="39"/>
      <c r="L64" s="39"/>
      <c r="M64" s="43"/>
      <c r="N64" s="39"/>
      <c r="O64" s="43"/>
      <c r="P64" s="39"/>
      <c r="Q64" s="43"/>
      <c r="R64" s="39"/>
      <c r="S64" s="43"/>
      <c r="T64" s="43"/>
      <c r="U64" s="43"/>
      <c r="V64" s="43"/>
      <c r="W64" s="43"/>
      <c r="X64" s="43"/>
      <c r="Y64" s="43"/>
      <c r="Z64" s="43"/>
      <c r="AA64" s="43"/>
      <c r="AB64" s="43"/>
      <c r="AC64" s="44"/>
      <c r="AD64" s="44"/>
      <c r="AE64" s="44"/>
      <c r="AF64" s="44"/>
      <c r="AG64" s="44"/>
      <c r="AH64" s="44"/>
      <c r="AI64" s="44"/>
      <c r="AJ64" s="120"/>
      <c r="AK64" s="44"/>
      <c r="AL64" s="44"/>
      <c r="AM64" s="45"/>
      <c r="AN64" s="45"/>
      <c r="AO64" s="45"/>
      <c r="AP64" s="45"/>
      <c r="AQ64" s="45"/>
      <c r="AR64" s="45"/>
      <c r="AS64" s="45"/>
      <c r="AT64" s="45"/>
      <c r="AU64" s="45"/>
      <c r="AV64" s="45"/>
      <c r="AW64" s="45"/>
      <c r="AX64" s="45"/>
      <c r="AY64" s="45"/>
      <c r="BA64" s="2">
        <f t="shared" si="3"/>
        <v>0</v>
      </c>
      <c r="BB64" s="2" t="str">
        <f t="shared" si="23"/>
        <v/>
      </c>
      <c r="BC64" s="2" t="str">
        <f t="shared" si="24"/>
        <v/>
      </c>
      <c r="BD64" s="2" t="str">
        <f t="shared" si="25"/>
        <v/>
      </c>
      <c r="BE64" s="2" t="str">
        <f t="shared" si="26"/>
        <v/>
      </c>
      <c r="BF64" s="2" t="str">
        <f t="shared" si="27"/>
        <v/>
      </c>
      <c r="BG64" s="2" t="str">
        <f t="shared" si="28"/>
        <v/>
      </c>
      <c r="BH64" s="2" t="str">
        <f t="shared" si="29"/>
        <v/>
      </c>
      <c r="BI64" s="31" t="str">
        <f t="shared" si="30"/>
        <v/>
      </c>
      <c r="BK64" s="5">
        <f t="shared" si="31"/>
        <v>0</v>
      </c>
      <c r="BL64" s="3">
        <f t="shared" si="32"/>
        <v>0</v>
      </c>
      <c r="BM64" s="3">
        <f t="shared" si="33"/>
        <v>0</v>
      </c>
      <c r="BN64" s="3">
        <f t="shared" si="34"/>
        <v>0</v>
      </c>
      <c r="BO64" s="3">
        <f t="shared" si="35"/>
        <v>0</v>
      </c>
      <c r="BP64" s="93">
        <f t="shared" si="18"/>
        <v>0</v>
      </c>
      <c r="BQ64" s="93">
        <f t="shared" si="19"/>
        <v>0</v>
      </c>
      <c r="BR64" s="93">
        <f t="shared" si="20"/>
        <v>0</v>
      </c>
      <c r="BS64" s="93">
        <f t="shared" si="21"/>
        <v>0</v>
      </c>
      <c r="BT64" s="93">
        <f t="shared" si="36"/>
        <v>0</v>
      </c>
    </row>
    <row r="65" spans="2:72" x14ac:dyDescent="0.2">
      <c r="B65" s="2" t="str">
        <f t="shared" si="1"/>
        <v>-</v>
      </c>
      <c r="C65" s="22"/>
      <c r="D65" s="22"/>
      <c r="E65" s="39"/>
      <c r="F65" s="40"/>
      <c r="G65" s="41"/>
      <c r="H65" s="41"/>
      <c r="I65" s="39"/>
      <c r="J65" s="42"/>
      <c r="K65" s="39"/>
      <c r="L65" s="39"/>
      <c r="M65" s="43"/>
      <c r="N65" s="39"/>
      <c r="O65" s="43"/>
      <c r="P65" s="39"/>
      <c r="Q65" s="43"/>
      <c r="R65" s="39"/>
      <c r="S65" s="43"/>
      <c r="T65" s="43"/>
      <c r="U65" s="43"/>
      <c r="V65" s="43"/>
      <c r="W65" s="43"/>
      <c r="X65" s="43"/>
      <c r="Y65" s="43"/>
      <c r="Z65" s="43"/>
      <c r="AA65" s="43"/>
      <c r="AB65" s="43"/>
      <c r="AC65" s="44"/>
      <c r="AD65" s="44"/>
      <c r="AE65" s="44"/>
      <c r="AF65" s="44"/>
      <c r="AG65" s="44"/>
      <c r="AH65" s="44"/>
      <c r="AI65" s="44"/>
      <c r="AJ65" s="120"/>
      <c r="AK65" s="44"/>
      <c r="AL65" s="44"/>
      <c r="AM65" s="45"/>
      <c r="AN65" s="45"/>
      <c r="AO65" s="45"/>
      <c r="AP65" s="45"/>
      <c r="AQ65" s="45"/>
      <c r="AR65" s="45"/>
      <c r="AS65" s="45"/>
      <c r="AT65" s="45"/>
      <c r="AU65" s="45"/>
      <c r="AV65" s="45"/>
      <c r="AW65" s="45"/>
      <c r="AX65" s="45"/>
      <c r="AY65" s="45"/>
      <c r="BA65" s="2">
        <f t="shared" si="3"/>
        <v>0</v>
      </c>
      <c r="BB65" s="2" t="str">
        <f t="shared" si="23"/>
        <v/>
      </c>
      <c r="BC65" s="2" t="str">
        <f t="shared" si="24"/>
        <v/>
      </c>
      <c r="BD65" s="2" t="str">
        <f t="shared" si="25"/>
        <v/>
      </c>
      <c r="BE65" s="2" t="str">
        <f t="shared" si="26"/>
        <v/>
      </c>
      <c r="BF65" s="2" t="str">
        <f t="shared" si="27"/>
        <v/>
      </c>
      <c r="BG65" s="2" t="str">
        <f t="shared" si="28"/>
        <v/>
      </c>
      <c r="BH65" s="2" t="str">
        <f t="shared" si="29"/>
        <v/>
      </c>
      <c r="BI65" s="31" t="str">
        <f t="shared" si="30"/>
        <v/>
      </c>
      <c r="BK65" s="5">
        <f t="shared" si="31"/>
        <v>0</v>
      </c>
      <c r="BL65" s="3">
        <f t="shared" si="32"/>
        <v>0</v>
      </c>
      <c r="BM65" s="3">
        <f t="shared" si="33"/>
        <v>0</v>
      </c>
      <c r="BN65" s="3">
        <f t="shared" si="34"/>
        <v>0</v>
      </c>
      <c r="BO65" s="3">
        <f t="shared" si="35"/>
        <v>0</v>
      </c>
      <c r="BP65" s="93">
        <f t="shared" si="18"/>
        <v>0</v>
      </c>
      <c r="BQ65" s="93">
        <f t="shared" si="19"/>
        <v>0</v>
      </c>
      <c r="BR65" s="93">
        <f t="shared" si="20"/>
        <v>0</v>
      </c>
      <c r="BS65" s="93">
        <f t="shared" si="21"/>
        <v>0</v>
      </c>
      <c r="BT65" s="93">
        <f t="shared" si="36"/>
        <v>0</v>
      </c>
    </row>
    <row r="66" spans="2:72" x14ac:dyDescent="0.2">
      <c r="B66" s="2" t="str">
        <f t="shared" si="1"/>
        <v>-</v>
      </c>
      <c r="C66" s="22"/>
      <c r="D66" s="22"/>
      <c r="E66" s="39"/>
      <c r="F66" s="40"/>
      <c r="G66" s="41"/>
      <c r="H66" s="41"/>
      <c r="I66" s="39"/>
      <c r="J66" s="42"/>
      <c r="K66" s="39"/>
      <c r="L66" s="39"/>
      <c r="M66" s="43"/>
      <c r="N66" s="39"/>
      <c r="O66" s="43"/>
      <c r="P66" s="39"/>
      <c r="Q66" s="43"/>
      <c r="R66" s="39"/>
      <c r="S66" s="43"/>
      <c r="T66" s="43"/>
      <c r="U66" s="43"/>
      <c r="V66" s="43"/>
      <c r="W66" s="43"/>
      <c r="X66" s="43"/>
      <c r="Y66" s="43"/>
      <c r="Z66" s="43"/>
      <c r="AA66" s="43"/>
      <c r="AB66" s="43"/>
      <c r="AC66" s="44"/>
      <c r="AD66" s="44"/>
      <c r="AE66" s="44"/>
      <c r="AF66" s="44"/>
      <c r="AG66" s="44"/>
      <c r="AH66" s="44"/>
      <c r="AI66" s="44"/>
      <c r="AJ66" s="120"/>
      <c r="AK66" s="44"/>
      <c r="AL66" s="44"/>
      <c r="AM66" s="45"/>
      <c r="AN66" s="45"/>
      <c r="AO66" s="45"/>
      <c r="AP66" s="45"/>
      <c r="AQ66" s="45"/>
      <c r="AR66" s="45"/>
      <c r="AS66" s="45"/>
      <c r="AT66" s="45"/>
      <c r="AU66" s="45"/>
      <c r="AV66" s="45"/>
      <c r="AW66" s="45"/>
      <c r="AX66" s="45"/>
      <c r="AY66" s="45"/>
      <c r="BA66" s="2">
        <f t="shared" si="3"/>
        <v>0</v>
      </c>
      <c r="BB66" s="2" t="str">
        <f t="shared" si="23"/>
        <v/>
      </c>
      <c r="BC66" s="2" t="str">
        <f t="shared" si="24"/>
        <v/>
      </c>
      <c r="BD66" s="2" t="str">
        <f t="shared" si="25"/>
        <v/>
      </c>
      <c r="BE66" s="2" t="str">
        <f t="shared" si="26"/>
        <v/>
      </c>
      <c r="BF66" s="2" t="str">
        <f t="shared" si="27"/>
        <v/>
      </c>
      <c r="BG66" s="2" t="str">
        <f t="shared" si="28"/>
        <v/>
      </c>
      <c r="BH66" s="2" t="str">
        <f t="shared" si="29"/>
        <v/>
      </c>
      <c r="BI66" s="31" t="str">
        <f t="shared" si="30"/>
        <v/>
      </c>
      <c r="BK66" s="5">
        <f t="shared" si="31"/>
        <v>0</v>
      </c>
      <c r="BL66" s="3">
        <f t="shared" si="32"/>
        <v>0</v>
      </c>
      <c r="BM66" s="3">
        <f t="shared" si="33"/>
        <v>0</v>
      </c>
      <c r="BN66" s="3">
        <f t="shared" si="34"/>
        <v>0</v>
      </c>
      <c r="BO66" s="3">
        <f t="shared" si="35"/>
        <v>0</v>
      </c>
      <c r="BP66" s="93">
        <f t="shared" si="18"/>
        <v>0</v>
      </c>
      <c r="BQ66" s="93">
        <f t="shared" si="19"/>
        <v>0</v>
      </c>
      <c r="BR66" s="93">
        <f t="shared" si="20"/>
        <v>0</v>
      </c>
      <c r="BS66" s="93">
        <f t="shared" si="21"/>
        <v>0</v>
      </c>
      <c r="BT66" s="93">
        <f t="shared" si="36"/>
        <v>0</v>
      </c>
    </row>
    <row r="67" spans="2:72" x14ac:dyDescent="0.2">
      <c r="B67" s="2" t="str">
        <f t="shared" si="1"/>
        <v>-</v>
      </c>
      <c r="C67" s="22"/>
      <c r="D67" s="22"/>
      <c r="E67" s="39"/>
      <c r="F67" s="40"/>
      <c r="G67" s="41"/>
      <c r="H67" s="41"/>
      <c r="I67" s="39"/>
      <c r="J67" s="42"/>
      <c r="K67" s="39"/>
      <c r="L67" s="39"/>
      <c r="M67" s="43"/>
      <c r="N67" s="39"/>
      <c r="O67" s="43"/>
      <c r="P67" s="39"/>
      <c r="Q67" s="43"/>
      <c r="R67" s="39"/>
      <c r="S67" s="43"/>
      <c r="T67" s="43"/>
      <c r="U67" s="43"/>
      <c r="V67" s="43"/>
      <c r="W67" s="43"/>
      <c r="X67" s="43"/>
      <c r="Y67" s="43"/>
      <c r="Z67" s="43"/>
      <c r="AA67" s="43"/>
      <c r="AB67" s="43"/>
      <c r="AC67" s="44"/>
      <c r="AD67" s="44"/>
      <c r="AE67" s="44"/>
      <c r="AF67" s="44"/>
      <c r="AG67" s="44"/>
      <c r="AH67" s="44"/>
      <c r="AI67" s="44"/>
      <c r="AJ67" s="120"/>
      <c r="AK67" s="44"/>
      <c r="AL67" s="44"/>
      <c r="AM67" s="45"/>
      <c r="AN67" s="45"/>
      <c r="AO67" s="45"/>
      <c r="AP67" s="45"/>
      <c r="AQ67" s="45"/>
      <c r="AR67" s="45"/>
      <c r="AS67" s="45"/>
      <c r="AT67" s="45"/>
      <c r="AU67" s="45"/>
      <c r="AV67" s="45"/>
      <c r="AW67" s="45"/>
      <c r="AX67" s="45"/>
      <c r="AY67" s="45"/>
      <c r="BA67" s="2">
        <f t="shared" si="3"/>
        <v>0</v>
      </c>
      <c r="BB67" s="2" t="str">
        <f t="shared" si="23"/>
        <v/>
      </c>
      <c r="BC67" s="2" t="str">
        <f t="shared" si="24"/>
        <v/>
      </c>
      <c r="BD67" s="2" t="str">
        <f t="shared" si="25"/>
        <v/>
      </c>
      <c r="BE67" s="2" t="str">
        <f t="shared" si="26"/>
        <v/>
      </c>
      <c r="BF67" s="2" t="str">
        <f t="shared" si="27"/>
        <v/>
      </c>
      <c r="BG67" s="2" t="str">
        <f t="shared" si="28"/>
        <v/>
      </c>
      <c r="BH67" s="2" t="str">
        <f t="shared" si="29"/>
        <v/>
      </c>
      <c r="BI67" s="31" t="str">
        <f t="shared" si="30"/>
        <v/>
      </c>
      <c r="BK67" s="5">
        <f t="shared" si="31"/>
        <v>0</v>
      </c>
      <c r="BL67" s="3">
        <f t="shared" si="32"/>
        <v>0</v>
      </c>
      <c r="BM67" s="3">
        <f t="shared" si="33"/>
        <v>0</v>
      </c>
      <c r="BN67" s="3">
        <f t="shared" si="34"/>
        <v>0</v>
      </c>
      <c r="BO67" s="3">
        <f t="shared" si="35"/>
        <v>0</v>
      </c>
      <c r="BP67" s="93">
        <f t="shared" si="18"/>
        <v>0</v>
      </c>
      <c r="BQ67" s="93">
        <f t="shared" si="19"/>
        <v>0</v>
      </c>
      <c r="BR67" s="93">
        <f t="shared" si="20"/>
        <v>0</v>
      </c>
      <c r="BS67" s="93">
        <f t="shared" si="21"/>
        <v>0</v>
      </c>
      <c r="BT67" s="93">
        <f t="shared" si="36"/>
        <v>0</v>
      </c>
    </row>
    <row r="68" spans="2:72" x14ac:dyDescent="0.2">
      <c r="B68" s="2" t="str">
        <f t="shared" si="1"/>
        <v>-</v>
      </c>
      <c r="C68" s="22"/>
      <c r="D68" s="22"/>
      <c r="E68" s="39"/>
      <c r="F68" s="40"/>
      <c r="G68" s="41"/>
      <c r="H68" s="41"/>
      <c r="I68" s="39"/>
      <c r="J68" s="42"/>
      <c r="K68" s="39"/>
      <c r="L68" s="39"/>
      <c r="M68" s="43"/>
      <c r="N68" s="39"/>
      <c r="O68" s="43"/>
      <c r="P68" s="39"/>
      <c r="Q68" s="43"/>
      <c r="R68" s="39"/>
      <c r="S68" s="43"/>
      <c r="T68" s="43"/>
      <c r="U68" s="43"/>
      <c r="V68" s="43"/>
      <c r="W68" s="43"/>
      <c r="X68" s="43"/>
      <c r="Y68" s="43"/>
      <c r="Z68" s="43"/>
      <c r="AA68" s="43"/>
      <c r="AB68" s="43"/>
      <c r="AC68" s="44"/>
      <c r="AD68" s="44"/>
      <c r="AE68" s="44"/>
      <c r="AF68" s="44"/>
      <c r="AG68" s="44"/>
      <c r="AH68" s="44"/>
      <c r="AI68" s="44"/>
      <c r="AJ68" s="120"/>
      <c r="AK68" s="44"/>
      <c r="AL68" s="44"/>
      <c r="AM68" s="45"/>
      <c r="AN68" s="45"/>
      <c r="AO68" s="45"/>
      <c r="AP68" s="45"/>
      <c r="AQ68" s="45"/>
      <c r="AR68" s="45"/>
      <c r="AS68" s="45"/>
      <c r="AT68" s="45"/>
      <c r="AU68" s="45"/>
      <c r="AV68" s="45"/>
      <c r="AW68" s="45"/>
      <c r="AX68" s="45"/>
      <c r="AY68" s="45"/>
      <c r="BA68" s="2">
        <f t="shared" si="3"/>
        <v>0</v>
      </c>
      <c r="BB68" s="2" t="str">
        <f t="shared" si="23"/>
        <v/>
      </c>
      <c r="BC68" s="2" t="str">
        <f t="shared" si="24"/>
        <v/>
      </c>
      <c r="BD68" s="2" t="str">
        <f t="shared" si="25"/>
        <v/>
      </c>
      <c r="BE68" s="2" t="str">
        <f t="shared" si="26"/>
        <v/>
      </c>
      <c r="BF68" s="2" t="str">
        <f t="shared" si="27"/>
        <v/>
      </c>
      <c r="BG68" s="2" t="str">
        <f t="shared" si="28"/>
        <v/>
      </c>
      <c r="BH68" s="2" t="str">
        <f t="shared" si="29"/>
        <v/>
      </c>
      <c r="BI68" s="31" t="str">
        <f t="shared" si="30"/>
        <v/>
      </c>
      <c r="BK68" s="5">
        <f t="shared" si="31"/>
        <v>0</v>
      </c>
      <c r="BL68" s="3">
        <f t="shared" si="32"/>
        <v>0</v>
      </c>
      <c r="BM68" s="3">
        <f t="shared" si="33"/>
        <v>0</v>
      </c>
      <c r="BN68" s="3">
        <f t="shared" si="34"/>
        <v>0</v>
      </c>
      <c r="BO68" s="3">
        <f t="shared" si="35"/>
        <v>0</v>
      </c>
      <c r="BP68" s="93">
        <f t="shared" si="18"/>
        <v>0</v>
      </c>
      <c r="BQ68" s="93">
        <f t="shared" si="19"/>
        <v>0</v>
      </c>
      <c r="BR68" s="93">
        <f t="shared" si="20"/>
        <v>0</v>
      </c>
      <c r="BS68" s="93">
        <f t="shared" si="21"/>
        <v>0</v>
      </c>
      <c r="BT68" s="93">
        <f t="shared" si="36"/>
        <v>0</v>
      </c>
    </row>
    <row r="69" spans="2:72" x14ac:dyDescent="0.2">
      <c r="B69" s="2" t="str">
        <f t="shared" si="1"/>
        <v>-</v>
      </c>
      <c r="C69" s="22"/>
      <c r="D69" s="22"/>
      <c r="E69" s="39"/>
      <c r="F69" s="40"/>
      <c r="G69" s="41"/>
      <c r="H69" s="41"/>
      <c r="I69" s="39"/>
      <c r="J69" s="42"/>
      <c r="K69" s="39"/>
      <c r="L69" s="39"/>
      <c r="M69" s="43"/>
      <c r="N69" s="39"/>
      <c r="O69" s="43"/>
      <c r="P69" s="39"/>
      <c r="Q69" s="43"/>
      <c r="R69" s="39"/>
      <c r="S69" s="43"/>
      <c r="T69" s="43"/>
      <c r="U69" s="43"/>
      <c r="V69" s="43"/>
      <c r="W69" s="43"/>
      <c r="X69" s="43"/>
      <c r="Y69" s="43"/>
      <c r="Z69" s="43"/>
      <c r="AA69" s="43"/>
      <c r="AB69" s="43"/>
      <c r="AC69" s="44"/>
      <c r="AD69" s="44"/>
      <c r="AE69" s="44"/>
      <c r="AF69" s="44"/>
      <c r="AG69" s="44"/>
      <c r="AH69" s="44"/>
      <c r="AI69" s="44"/>
      <c r="AJ69" s="120"/>
      <c r="AK69" s="44"/>
      <c r="AL69" s="44"/>
      <c r="AM69" s="45"/>
      <c r="AN69" s="45"/>
      <c r="AO69" s="45"/>
      <c r="AP69" s="45"/>
      <c r="AQ69" s="45"/>
      <c r="AR69" s="45"/>
      <c r="AS69" s="45"/>
      <c r="AT69" s="45"/>
      <c r="AU69" s="45"/>
      <c r="AV69" s="45"/>
      <c r="AW69" s="45"/>
      <c r="AX69" s="45"/>
      <c r="AY69" s="45"/>
      <c r="BA69" s="2">
        <f t="shared" si="3"/>
        <v>0</v>
      </c>
      <c r="BB69" s="2" t="str">
        <f t="shared" si="23"/>
        <v/>
      </c>
      <c r="BC69" s="2" t="str">
        <f t="shared" si="24"/>
        <v/>
      </c>
      <c r="BD69" s="2" t="str">
        <f t="shared" si="25"/>
        <v/>
      </c>
      <c r="BE69" s="2" t="str">
        <f t="shared" si="26"/>
        <v/>
      </c>
      <c r="BF69" s="2" t="str">
        <f t="shared" si="27"/>
        <v/>
      </c>
      <c r="BG69" s="2" t="str">
        <f t="shared" si="28"/>
        <v/>
      </c>
      <c r="BH69" s="2" t="str">
        <f t="shared" si="29"/>
        <v/>
      </c>
      <c r="BI69" s="31" t="str">
        <f t="shared" si="30"/>
        <v/>
      </c>
      <c r="BK69" s="5">
        <f t="shared" si="31"/>
        <v>0</v>
      </c>
      <c r="BL69" s="3">
        <f t="shared" si="32"/>
        <v>0</v>
      </c>
      <c r="BM69" s="3">
        <f t="shared" si="33"/>
        <v>0</v>
      </c>
      <c r="BN69" s="3">
        <f t="shared" si="34"/>
        <v>0</v>
      </c>
      <c r="BO69" s="3">
        <f t="shared" si="35"/>
        <v>0</v>
      </c>
      <c r="BP69" s="93">
        <f t="shared" si="18"/>
        <v>0</v>
      </c>
      <c r="BQ69" s="93">
        <f t="shared" si="19"/>
        <v>0</v>
      </c>
      <c r="BR69" s="93">
        <f t="shared" si="20"/>
        <v>0</v>
      </c>
      <c r="BS69" s="93">
        <f t="shared" si="21"/>
        <v>0</v>
      </c>
      <c r="BT69" s="93">
        <f t="shared" si="36"/>
        <v>0</v>
      </c>
    </row>
    <row r="70" spans="2:72" x14ac:dyDescent="0.2">
      <c r="B70" s="2" t="str">
        <f t="shared" si="1"/>
        <v>-</v>
      </c>
      <c r="C70" s="22"/>
      <c r="D70" s="22"/>
      <c r="E70" s="39"/>
      <c r="F70" s="40"/>
      <c r="G70" s="41"/>
      <c r="H70" s="41"/>
      <c r="I70" s="39"/>
      <c r="J70" s="42"/>
      <c r="K70" s="39"/>
      <c r="L70" s="39"/>
      <c r="M70" s="43"/>
      <c r="N70" s="39"/>
      <c r="O70" s="43"/>
      <c r="P70" s="39"/>
      <c r="Q70" s="43"/>
      <c r="R70" s="39"/>
      <c r="S70" s="43"/>
      <c r="T70" s="43"/>
      <c r="U70" s="43"/>
      <c r="V70" s="43"/>
      <c r="W70" s="43"/>
      <c r="X70" s="43"/>
      <c r="Y70" s="43"/>
      <c r="Z70" s="43"/>
      <c r="AA70" s="43"/>
      <c r="AB70" s="43"/>
      <c r="AC70" s="44"/>
      <c r="AD70" s="44"/>
      <c r="AE70" s="44"/>
      <c r="AF70" s="44"/>
      <c r="AG70" s="44"/>
      <c r="AH70" s="44"/>
      <c r="AI70" s="44"/>
      <c r="AJ70" s="120"/>
      <c r="AK70" s="44"/>
      <c r="AL70" s="44"/>
      <c r="AM70" s="45"/>
      <c r="AN70" s="45"/>
      <c r="AO70" s="45"/>
      <c r="AP70" s="45"/>
      <c r="AQ70" s="45"/>
      <c r="AR70" s="45"/>
      <c r="AS70" s="45"/>
      <c r="AT70" s="45"/>
      <c r="AU70" s="45"/>
      <c r="AV70" s="45"/>
      <c r="AW70" s="45"/>
      <c r="AX70" s="45"/>
      <c r="AY70" s="45"/>
      <c r="BA70" s="2">
        <f t="shared" si="3"/>
        <v>0</v>
      </c>
      <c r="BB70" s="2" t="str">
        <f t="shared" si="23"/>
        <v/>
      </c>
      <c r="BC70" s="2" t="str">
        <f t="shared" si="24"/>
        <v/>
      </c>
      <c r="BD70" s="2" t="str">
        <f t="shared" si="25"/>
        <v/>
      </c>
      <c r="BE70" s="2" t="str">
        <f t="shared" si="26"/>
        <v/>
      </c>
      <c r="BF70" s="2" t="str">
        <f t="shared" si="27"/>
        <v/>
      </c>
      <c r="BG70" s="2" t="str">
        <f t="shared" si="28"/>
        <v/>
      </c>
      <c r="BH70" s="2" t="str">
        <f t="shared" si="29"/>
        <v/>
      </c>
      <c r="BI70" s="31" t="str">
        <f t="shared" si="30"/>
        <v/>
      </c>
      <c r="BK70" s="5">
        <f t="shared" si="31"/>
        <v>0</v>
      </c>
      <c r="BL70" s="3">
        <f t="shared" si="32"/>
        <v>0</v>
      </c>
      <c r="BM70" s="3">
        <f t="shared" si="33"/>
        <v>0</v>
      </c>
      <c r="BN70" s="3">
        <f t="shared" si="34"/>
        <v>0</v>
      </c>
      <c r="BO70" s="3">
        <f t="shared" si="35"/>
        <v>0</v>
      </c>
      <c r="BP70" s="93">
        <f t="shared" si="18"/>
        <v>0</v>
      </c>
      <c r="BQ70" s="93">
        <f t="shared" si="19"/>
        <v>0</v>
      </c>
      <c r="BR70" s="93">
        <f t="shared" si="20"/>
        <v>0</v>
      </c>
      <c r="BS70" s="93">
        <f t="shared" si="21"/>
        <v>0</v>
      </c>
      <c r="BT70" s="93">
        <f t="shared" si="36"/>
        <v>0</v>
      </c>
    </row>
    <row r="71" spans="2:72" x14ac:dyDescent="0.2">
      <c r="B71" s="2" t="str">
        <f t="shared" si="1"/>
        <v>-</v>
      </c>
      <c r="C71" s="22"/>
      <c r="D71" s="22"/>
      <c r="E71" s="39"/>
      <c r="F71" s="40"/>
      <c r="G71" s="41"/>
      <c r="H71" s="41"/>
      <c r="I71" s="39"/>
      <c r="J71" s="42"/>
      <c r="K71" s="39"/>
      <c r="L71" s="39"/>
      <c r="M71" s="43"/>
      <c r="N71" s="39"/>
      <c r="O71" s="43"/>
      <c r="P71" s="39"/>
      <c r="Q71" s="43"/>
      <c r="R71" s="39"/>
      <c r="S71" s="43"/>
      <c r="T71" s="43"/>
      <c r="U71" s="43"/>
      <c r="V71" s="43"/>
      <c r="W71" s="43"/>
      <c r="X71" s="43"/>
      <c r="Y71" s="43"/>
      <c r="Z71" s="43"/>
      <c r="AA71" s="43"/>
      <c r="AB71" s="43"/>
      <c r="AC71" s="44"/>
      <c r="AD71" s="44"/>
      <c r="AE71" s="44"/>
      <c r="AF71" s="44"/>
      <c r="AG71" s="44"/>
      <c r="AH71" s="44"/>
      <c r="AI71" s="44"/>
      <c r="AJ71" s="120"/>
      <c r="AK71" s="44"/>
      <c r="AL71" s="44"/>
      <c r="AM71" s="45"/>
      <c r="AN71" s="45"/>
      <c r="AO71" s="45"/>
      <c r="AP71" s="45"/>
      <c r="AQ71" s="45"/>
      <c r="AR71" s="45"/>
      <c r="AS71" s="45"/>
      <c r="AT71" s="45"/>
      <c r="AU71" s="45"/>
      <c r="AV71" s="45"/>
      <c r="AW71" s="45"/>
      <c r="AX71" s="45"/>
      <c r="AY71" s="45"/>
      <c r="BA71" s="2">
        <f t="shared" si="3"/>
        <v>0</v>
      </c>
      <c r="BB71" s="2" t="str">
        <f t="shared" si="23"/>
        <v/>
      </c>
      <c r="BC71" s="2" t="str">
        <f t="shared" si="24"/>
        <v/>
      </c>
      <c r="BD71" s="2" t="str">
        <f t="shared" si="25"/>
        <v/>
      </c>
      <c r="BE71" s="2" t="str">
        <f t="shared" si="26"/>
        <v/>
      </c>
      <c r="BF71" s="2" t="str">
        <f t="shared" si="27"/>
        <v/>
      </c>
      <c r="BG71" s="2" t="str">
        <f t="shared" si="28"/>
        <v/>
      </c>
      <c r="BH71" s="2" t="str">
        <f t="shared" si="29"/>
        <v/>
      </c>
      <c r="BI71" s="31" t="str">
        <f t="shared" si="30"/>
        <v/>
      </c>
      <c r="BK71" s="5">
        <f t="shared" si="31"/>
        <v>0</v>
      </c>
      <c r="BL71" s="3">
        <f t="shared" si="32"/>
        <v>0</v>
      </c>
      <c r="BM71" s="3">
        <f t="shared" si="33"/>
        <v>0</v>
      </c>
      <c r="BN71" s="3">
        <f t="shared" si="34"/>
        <v>0</v>
      </c>
      <c r="BO71" s="3">
        <f t="shared" si="35"/>
        <v>0</v>
      </c>
      <c r="BP71" s="93">
        <f t="shared" si="18"/>
        <v>0</v>
      </c>
      <c r="BQ71" s="93">
        <f t="shared" si="19"/>
        <v>0</v>
      </c>
      <c r="BR71" s="93">
        <f t="shared" si="20"/>
        <v>0</v>
      </c>
      <c r="BS71" s="93">
        <f t="shared" si="21"/>
        <v>0</v>
      </c>
      <c r="BT71" s="93">
        <f t="shared" si="36"/>
        <v>0</v>
      </c>
    </row>
    <row r="72" spans="2:72" x14ac:dyDescent="0.2">
      <c r="B72" s="2" t="str">
        <f t="shared" si="1"/>
        <v>-</v>
      </c>
      <c r="C72" s="22"/>
      <c r="D72" s="22"/>
      <c r="E72" s="39"/>
      <c r="F72" s="40"/>
      <c r="G72" s="41"/>
      <c r="H72" s="41"/>
      <c r="I72" s="39"/>
      <c r="J72" s="42"/>
      <c r="K72" s="39"/>
      <c r="L72" s="39"/>
      <c r="M72" s="43"/>
      <c r="N72" s="39"/>
      <c r="O72" s="43"/>
      <c r="P72" s="39"/>
      <c r="Q72" s="43"/>
      <c r="R72" s="39"/>
      <c r="S72" s="43"/>
      <c r="T72" s="43"/>
      <c r="U72" s="43"/>
      <c r="V72" s="43"/>
      <c r="W72" s="43"/>
      <c r="X72" s="43"/>
      <c r="Y72" s="43"/>
      <c r="Z72" s="43"/>
      <c r="AA72" s="43"/>
      <c r="AB72" s="43"/>
      <c r="AC72" s="44"/>
      <c r="AD72" s="44"/>
      <c r="AE72" s="44"/>
      <c r="AF72" s="44"/>
      <c r="AG72" s="44"/>
      <c r="AH72" s="44"/>
      <c r="AI72" s="44"/>
      <c r="AJ72" s="120"/>
      <c r="AK72" s="44"/>
      <c r="AL72" s="44"/>
      <c r="AM72" s="45"/>
      <c r="AN72" s="45"/>
      <c r="AO72" s="45"/>
      <c r="AP72" s="45"/>
      <c r="AQ72" s="45"/>
      <c r="AR72" s="45"/>
      <c r="AS72" s="45"/>
      <c r="AT72" s="45"/>
      <c r="AU72" s="45"/>
      <c r="AV72" s="45"/>
      <c r="AW72" s="45"/>
      <c r="AX72" s="45"/>
      <c r="AY72" s="45"/>
      <c r="BA72" s="2">
        <f t="shared" si="3"/>
        <v>0</v>
      </c>
      <c r="BB72" s="2" t="str">
        <f t="shared" si="23"/>
        <v/>
      </c>
      <c r="BC72" s="2" t="str">
        <f t="shared" si="24"/>
        <v/>
      </c>
      <c r="BD72" s="2" t="str">
        <f t="shared" si="25"/>
        <v/>
      </c>
      <c r="BE72" s="2" t="str">
        <f t="shared" si="26"/>
        <v/>
      </c>
      <c r="BF72" s="2" t="str">
        <f t="shared" si="27"/>
        <v/>
      </c>
      <c r="BG72" s="2" t="str">
        <f t="shared" si="28"/>
        <v/>
      </c>
      <c r="BH72" s="2" t="str">
        <f t="shared" si="29"/>
        <v/>
      </c>
      <c r="BI72" s="31" t="str">
        <f t="shared" si="30"/>
        <v/>
      </c>
      <c r="BK72" s="5">
        <f t="shared" si="31"/>
        <v>0</v>
      </c>
      <c r="BL72" s="3">
        <f t="shared" si="32"/>
        <v>0</v>
      </c>
      <c r="BM72" s="3">
        <f t="shared" si="33"/>
        <v>0</v>
      </c>
      <c r="BN72" s="3">
        <f t="shared" si="34"/>
        <v>0</v>
      </c>
      <c r="BO72" s="3">
        <f t="shared" si="35"/>
        <v>0</v>
      </c>
      <c r="BP72" s="93">
        <f t="shared" si="18"/>
        <v>0</v>
      </c>
      <c r="BQ72" s="93">
        <f t="shared" si="19"/>
        <v>0</v>
      </c>
      <c r="BR72" s="93">
        <f t="shared" si="20"/>
        <v>0</v>
      </c>
      <c r="BS72" s="93">
        <f t="shared" si="21"/>
        <v>0</v>
      </c>
      <c r="BT72" s="93">
        <f t="shared" si="36"/>
        <v>0</v>
      </c>
    </row>
    <row r="73" spans="2:72" x14ac:dyDescent="0.2">
      <c r="B73" s="2" t="str">
        <f t="shared" si="1"/>
        <v>-</v>
      </c>
      <c r="C73" s="22"/>
      <c r="D73" s="22"/>
      <c r="E73" s="39"/>
      <c r="F73" s="40"/>
      <c r="G73" s="41"/>
      <c r="H73" s="41"/>
      <c r="I73" s="39"/>
      <c r="J73" s="42"/>
      <c r="K73" s="39"/>
      <c r="L73" s="39"/>
      <c r="M73" s="43"/>
      <c r="N73" s="39"/>
      <c r="O73" s="43"/>
      <c r="P73" s="39"/>
      <c r="Q73" s="43"/>
      <c r="R73" s="39"/>
      <c r="S73" s="43"/>
      <c r="T73" s="43"/>
      <c r="U73" s="43"/>
      <c r="V73" s="43"/>
      <c r="W73" s="43"/>
      <c r="X73" s="43"/>
      <c r="Y73" s="43"/>
      <c r="Z73" s="43"/>
      <c r="AA73" s="43"/>
      <c r="AB73" s="43"/>
      <c r="AC73" s="44"/>
      <c r="AD73" s="44"/>
      <c r="AE73" s="44"/>
      <c r="AF73" s="44"/>
      <c r="AG73" s="44"/>
      <c r="AH73" s="44"/>
      <c r="AI73" s="44"/>
      <c r="AJ73" s="120"/>
      <c r="AK73" s="44"/>
      <c r="AL73" s="44"/>
      <c r="AM73" s="45"/>
      <c r="AN73" s="45"/>
      <c r="AO73" s="45"/>
      <c r="AP73" s="45"/>
      <c r="AQ73" s="45"/>
      <c r="AR73" s="45"/>
      <c r="AS73" s="45"/>
      <c r="AT73" s="45"/>
      <c r="AU73" s="45"/>
      <c r="AV73" s="45"/>
      <c r="AW73" s="45"/>
      <c r="AX73" s="45"/>
      <c r="AY73" s="45"/>
      <c r="BA73" s="2">
        <f t="shared" si="3"/>
        <v>0</v>
      </c>
      <c r="BB73" s="2" t="str">
        <f t="shared" si="23"/>
        <v/>
      </c>
      <c r="BC73" s="2" t="str">
        <f t="shared" si="24"/>
        <v/>
      </c>
      <c r="BD73" s="2" t="str">
        <f t="shared" si="25"/>
        <v/>
      </c>
      <c r="BE73" s="2" t="str">
        <f t="shared" si="26"/>
        <v/>
      </c>
      <c r="BF73" s="2" t="str">
        <f t="shared" si="27"/>
        <v/>
      </c>
      <c r="BG73" s="2" t="str">
        <f t="shared" si="28"/>
        <v/>
      </c>
      <c r="BH73" s="2" t="str">
        <f t="shared" si="29"/>
        <v/>
      </c>
      <c r="BI73" s="31" t="str">
        <f t="shared" si="30"/>
        <v/>
      </c>
      <c r="BK73" s="5">
        <f t="shared" si="31"/>
        <v>0</v>
      </c>
      <c r="BL73" s="3">
        <f t="shared" si="32"/>
        <v>0</v>
      </c>
      <c r="BM73" s="3">
        <f t="shared" si="33"/>
        <v>0</v>
      </c>
      <c r="BN73" s="3">
        <f t="shared" si="34"/>
        <v>0</v>
      </c>
      <c r="BO73" s="3">
        <f t="shared" si="35"/>
        <v>0</v>
      </c>
      <c r="BP73" s="93">
        <f t="shared" si="18"/>
        <v>0</v>
      </c>
      <c r="BQ73" s="93">
        <f t="shared" si="19"/>
        <v>0</v>
      </c>
      <c r="BR73" s="93">
        <f t="shared" si="20"/>
        <v>0</v>
      </c>
      <c r="BS73" s="93">
        <f t="shared" si="21"/>
        <v>0</v>
      </c>
      <c r="BT73" s="93">
        <f t="shared" si="36"/>
        <v>0</v>
      </c>
    </row>
    <row r="74" spans="2:72" x14ac:dyDescent="0.2">
      <c r="B74" s="2" t="str">
        <f t="shared" si="1"/>
        <v>-</v>
      </c>
      <c r="C74" s="22"/>
      <c r="D74" s="22"/>
      <c r="E74" s="39"/>
      <c r="F74" s="40"/>
      <c r="G74" s="41"/>
      <c r="H74" s="41"/>
      <c r="I74" s="39"/>
      <c r="J74" s="42"/>
      <c r="K74" s="39"/>
      <c r="L74" s="39"/>
      <c r="M74" s="43"/>
      <c r="N74" s="39"/>
      <c r="O74" s="43"/>
      <c r="P74" s="39"/>
      <c r="Q74" s="43"/>
      <c r="R74" s="39"/>
      <c r="S74" s="43"/>
      <c r="T74" s="43"/>
      <c r="U74" s="43"/>
      <c r="V74" s="43"/>
      <c r="W74" s="43"/>
      <c r="X74" s="43"/>
      <c r="Y74" s="43"/>
      <c r="Z74" s="43"/>
      <c r="AA74" s="43"/>
      <c r="AB74" s="43"/>
      <c r="AC74" s="44"/>
      <c r="AD74" s="44"/>
      <c r="AE74" s="44"/>
      <c r="AF74" s="44"/>
      <c r="AG74" s="44"/>
      <c r="AH74" s="44"/>
      <c r="AI74" s="44"/>
      <c r="AJ74" s="120"/>
      <c r="AK74" s="44"/>
      <c r="AL74" s="44"/>
      <c r="AM74" s="45"/>
      <c r="AN74" s="45"/>
      <c r="AO74" s="45"/>
      <c r="AP74" s="45"/>
      <c r="AQ74" s="45"/>
      <c r="AR74" s="45"/>
      <c r="AS74" s="45"/>
      <c r="AT74" s="45"/>
      <c r="AU74" s="45"/>
      <c r="AV74" s="45"/>
      <c r="AW74" s="45"/>
      <c r="AX74" s="45"/>
      <c r="AY74" s="45"/>
      <c r="BA74" s="2">
        <f t="shared" si="3"/>
        <v>0</v>
      </c>
      <c r="BB74" s="2" t="str">
        <f t="shared" si="23"/>
        <v/>
      </c>
      <c r="BC74" s="2" t="str">
        <f t="shared" si="24"/>
        <v/>
      </c>
      <c r="BD74" s="2" t="str">
        <f t="shared" si="25"/>
        <v/>
      </c>
      <c r="BE74" s="2" t="str">
        <f t="shared" si="26"/>
        <v/>
      </c>
      <c r="BF74" s="2" t="str">
        <f t="shared" si="27"/>
        <v/>
      </c>
      <c r="BG74" s="2" t="str">
        <f t="shared" si="28"/>
        <v/>
      </c>
      <c r="BH74" s="2" t="str">
        <f t="shared" si="29"/>
        <v/>
      </c>
      <c r="BI74" s="31" t="str">
        <f t="shared" si="30"/>
        <v/>
      </c>
      <c r="BK74" s="5">
        <f t="shared" si="31"/>
        <v>0</v>
      </c>
      <c r="BL74" s="3">
        <f t="shared" si="32"/>
        <v>0</v>
      </c>
      <c r="BM74" s="3">
        <f t="shared" si="33"/>
        <v>0</v>
      </c>
      <c r="BN74" s="3">
        <f t="shared" si="34"/>
        <v>0</v>
      </c>
      <c r="BO74" s="3">
        <f t="shared" si="35"/>
        <v>0</v>
      </c>
      <c r="BP74" s="93">
        <f t="shared" si="18"/>
        <v>0</v>
      </c>
      <c r="BQ74" s="93">
        <f t="shared" si="19"/>
        <v>0</v>
      </c>
      <c r="BR74" s="93">
        <f t="shared" si="20"/>
        <v>0</v>
      </c>
      <c r="BS74" s="93">
        <f t="shared" si="21"/>
        <v>0</v>
      </c>
      <c r="BT74" s="93">
        <f t="shared" si="36"/>
        <v>0</v>
      </c>
    </row>
    <row r="75" spans="2:72" x14ac:dyDescent="0.2">
      <c r="B75" s="2" t="str">
        <f t="shared" ref="B75:B181" si="37">E75&amp;F75&amp;"-"&amp;G75</f>
        <v>-</v>
      </c>
      <c r="C75" s="22"/>
      <c r="D75" s="22"/>
      <c r="E75" s="39"/>
      <c r="F75" s="40"/>
      <c r="G75" s="41"/>
      <c r="H75" s="41"/>
      <c r="I75" s="39"/>
      <c r="J75" s="42"/>
      <c r="K75" s="39"/>
      <c r="L75" s="39"/>
      <c r="M75" s="43"/>
      <c r="N75" s="39"/>
      <c r="O75" s="43"/>
      <c r="P75" s="39"/>
      <c r="Q75" s="43"/>
      <c r="R75" s="39"/>
      <c r="S75" s="43"/>
      <c r="T75" s="43"/>
      <c r="U75" s="43"/>
      <c r="V75" s="43"/>
      <c r="W75" s="43"/>
      <c r="X75" s="43"/>
      <c r="Y75" s="43"/>
      <c r="Z75" s="43"/>
      <c r="AA75" s="43"/>
      <c r="AB75" s="43"/>
      <c r="AC75" s="44"/>
      <c r="AD75" s="44"/>
      <c r="AE75" s="44"/>
      <c r="AF75" s="44"/>
      <c r="AG75" s="44"/>
      <c r="AH75" s="44"/>
      <c r="AI75" s="44"/>
      <c r="AJ75" s="120"/>
      <c r="AK75" s="44"/>
      <c r="AL75" s="44"/>
      <c r="AM75" s="45"/>
      <c r="AN75" s="45"/>
      <c r="AO75" s="45"/>
      <c r="AP75" s="45"/>
      <c r="AQ75" s="45"/>
      <c r="AR75" s="45"/>
      <c r="AS75" s="45"/>
      <c r="AT75" s="45"/>
      <c r="AU75" s="45"/>
      <c r="AV75" s="45"/>
      <c r="AW75" s="45"/>
      <c r="AX75" s="45"/>
      <c r="AY75" s="45"/>
      <c r="BA75" s="2">
        <f t="shared" ref="BA75:BA138" si="38">8-COUNTIF($L75:$AA75,"")/2</f>
        <v>0</v>
      </c>
      <c r="BB75" s="2" t="str">
        <f t="shared" si="23"/>
        <v/>
      </c>
      <c r="BC75" s="2" t="str">
        <f t="shared" si="24"/>
        <v/>
      </c>
      <c r="BD75" s="2" t="str">
        <f t="shared" si="25"/>
        <v/>
      </c>
      <c r="BE75" s="2" t="str">
        <f t="shared" si="26"/>
        <v/>
      </c>
      <c r="BF75" s="2" t="str">
        <f t="shared" si="27"/>
        <v/>
      </c>
      <c r="BG75" s="2" t="str">
        <f t="shared" si="28"/>
        <v/>
      </c>
      <c r="BH75" s="2" t="str">
        <f t="shared" si="29"/>
        <v/>
      </c>
      <c r="BI75" s="31" t="str">
        <f t="shared" si="30"/>
        <v/>
      </c>
      <c r="BK75" s="5">
        <f t="shared" si="31"/>
        <v>0</v>
      </c>
      <c r="BL75" s="3">
        <f t="shared" si="32"/>
        <v>0</v>
      </c>
      <c r="BM75" s="3">
        <f t="shared" si="33"/>
        <v>0</v>
      </c>
      <c r="BN75" s="3">
        <f t="shared" si="34"/>
        <v>0</v>
      </c>
      <c r="BO75" s="3">
        <f t="shared" si="35"/>
        <v>0</v>
      </c>
      <c r="BP75" s="93">
        <f t="shared" si="18"/>
        <v>0</v>
      </c>
      <c r="BQ75" s="93">
        <f t="shared" si="19"/>
        <v>0</v>
      </c>
      <c r="BR75" s="93">
        <f t="shared" si="20"/>
        <v>0</v>
      </c>
      <c r="BS75" s="93">
        <f t="shared" si="21"/>
        <v>0</v>
      </c>
      <c r="BT75" s="93">
        <f t="shared" si="36"/>
        <v>0</v>
      </c>
    </row>
    <row r="76" spans="2:72" x14ac:dyDescent="0.2">
      <c r="B76" s="2" t="str">
        <f t="shared" si="37"/>
        <v>-</v>
      </c>
      <c r="C76" s="22"/>
      <c r="D76" s="22"/>
      <c r="E76" s="39"/>
      <c r="F76" s="40"/>
      <c r="G76" s="41"/>
      <c r="H76" s="41"/>
      <c r="I76" s="39"/>
      <c r="J76" s="42"/>
      <c r="K76" s="39"/>
      <c r="L76" s="39"/>
      <c r="M76" s="43"/>
      <c r="N76" s="39"/>
      <c r="O76" s="43"/>
      <c r="P76" s="39"/>
      <c r="Q76" s="43"/>
      <c r="R76" s="39"/>
      <c r="S76" s="43"/>
      <c r="T76" s="43"/>
      <c r="U76" s="43"/>
      <c r="V76" s="43"/>
      <c r="W76" s="43"/>
      <c r="X76" s="43"/>
      <c r="Y76" s="43"/>
      <c r="Z76" s="43"/>
      <c r="AA76" s="43"/>
      <c r="AB76" s="43"/>
      <c r="AC76" s="44"/>
      <c r="AD76" s="44"/>
      <c r="AE76" s="44"/>
      <c r="AF76" s="44"/>
      <c r="AG76" s="44"/>
      <c r="AH76" s="44"/>
      <c r="AI76" s="44"/>
      <c r="AJ76" s="120"/>
      <c r="AK76" s="44"/>
      <c r="AL76" s="44"/>
      <c r="AM76" s="45"/>
      <c r="AN76" s="45"/>
      <c r="AO76" s="45"/>
      <c r="AP76" s="45"/>
      <c r="AQ76" s="45"/>
      <c r="AR76" s="45"/>
      <c r="AS76" s="45"/>
      <c r="AT76" s="45"/>
      <c r="AU76" s="45"/>
      <c r="AV76" s="45"/>
      <c r="AW76" s="45"/>
      <c r="AX76" s="45"/>
      <c r="AY76" s="45"/>
      <c r="BA76" s="2">
        <f t="shared" si="38"/>
        <v>0</v>
      </c>
      <c r="BB76" s="2" t="str">
        <f t="shared" ref="BB76:BB107" si="39">IF(L76="","",$E76-2&amp;L76)</f>
        <v/>
      </c>
      <c r="BC76" s="2" t="str">
        <f t="shared" ref="BC76:BC107" si="40">IF(BC$9&gt;$BA76,"",$E76-2&amp;N76)</f>
        <v/>
      </c>
      <c r="BD76" s="2" t="str">
        <f t="shared" ref="BD76:BD107" si="41">IF(BD$9&gt;$BA76,"",$E76-2&amp;P76)</f>
        <v/>
      </c>
      <c r="BE76" s="2" t="str">
        <f t="shared" ref="BE76:BE107" si="42">IF(BE$9&gt;$BA76,"",$E76-2&amp;R76)</f>
        <v/>
      </c>
      <c r="BF76" s="2" t="str">
        <f t="shared" ref="BF76:BF107" si="43">IF(BF$9&gt;$BA76,"",$E76-2&amp;T76)</f>
        <v/>
      </c>
      <c r="BG76" s="2" t="str">
        <f t="shared" ref="BG76:BG107" si="44">IF(BG$9&gt;$BA76,"",$E76-2&amp;V76)</f>
        <v/>
      </c>
      <c r="BH76" s="2" t="str">
        <f t="shared" ref="BH76:BH107" si="45">IF(BH$9&gt;$BA76,"",$E76-2&amp;X76)</f>
        <v/>
      </c>
      <c r="BI76" s="31" t="str">
        <f t="shared" ref="BI76:BI107" si="46">IF(BI$9&gt;$BA76,"",$E76-2&amp;Z76)</f>
        <v/>
      </c>
      <c r="BK76" s="5">
        <f t="shared" ref="BK76:BK107" si="47">AB76</f>
        <v>0</v>
      </c>
      <c r="BL76" s="3">
        <f t="shared" ref="BL76:BL107" si="48">IFERROR(BK76*(AC76+AD76),0)</f>
        <v>0</v>
      </c>
      <c r="BM76" s="3">
        <f t="shared" ref="BM76:BM107" si="49">IFERROR(BK76*AG76,0)</f>
        <v>0</v>
      </c>
      <c r="BN76" s="3">
        <f t="shared" ref="BN76:BN107" si="50">IFERROR(AF76*BK76,0)</f>
        <v>0</v>
      </c>
      <c r="BO76" s="3">
        <f t="shared" ref="BO76:BO107" si="51">IFERROR(BK76*(AH76+AI76),0)</f>
        <v>0</v>
      </c>
      <c r="BP76" s="93">
        <f t="shared" ref="BP76:BP139" si="52">IFERROR((SUM($AC76:$AE76)-$AG76-$AK76*($AG76)/($AG76+$AH76+$AI76))/SUM($AC76:$AE76),0)</f>
        <v>0</v>
      </c>
      <c r="BQ76" s="93">
        <f t="shared" ref="BQ76:BQ139" si="53">IFERROR((SUM($AF76)-$AH76+$AI76-$AK76*($AH76+$AI76)/($AG76+$AJ76+$AH76+$AI76))/SUM($AF76),0)</f>
        <v>0</v>
      </c>
      <c r="BR76" s="93">
        <f t="shared" ref="BR76:BR139" si="54">IFERROR((SUM($AC76:$AE76)-(($AG76+$AJ76)-($AJ76*($AG76+$AJ76)/($AG76+$AJ76+$AH76+$AI76)))-$AK76*($AG76+$AJ76)/($AG76+$AJ76+$AH76+$AI76))/SUM($AC76:$AE76),0)</f>
        <v>0</v>
      </c>
      <c r="BS76" s="93">
        <f t="shared" ref="BS76:BS139" si="55">IFERROR((SUM($AF76)-(($AH76+$AI76)-($AJ76*($AH76+$AI76)/($AG76+$AJ76+$AH76+$AI76)))-$AK76*($AH76+$AI76)/($AG76+$AJ76+$AH76+$AI76))/SUM($AF76),0)</f>
        <v>0</v>
      </c>
      <c r="BT76" s="93">
        <f t="shared" ref="BT76:BT107" si="56">IFERROR(IF(AM76="DS",AN76/AO76,IF(AM76="AE",AP76/AQ76,AR76/AU76)),0)</f>
        <v>0</v>
      </c>
    </row>
    <row r="77" spans="2:72" x14ac:dyDescent="0.2">
      <c r="B77" s="2" t="str">
        <f t="shared" si="37"/>
        <v>-</v>
      </c>
      <c r="C77" s="22"/>
      <c r="D77" s="22"/>
      <c r="E77" s="39"/>
      <c r="F77" s="40"/>
      <c r="G77" s="41"/>
      <c r="H77" s="41"/>
      <c r="I77" s="39"/>
      <c r="J77" s="42"/>
      <c r="K77" s="39"/>
      <c r="L77" s="39"/>
      <c r="M77" s="43"/>
      <c r="N77" s="39"/>
      <c r="O77" s="43"/>
      <c r="P77" s="39"/>
      <c r="Q77" s="43"/>
      <c r="R77" s="39"/>
      <c r="S77" s="43"/>
      <c r="T77" s="43"/>
      <c r="U77" s="43"/>
      <c r="V77" s="43"/>
      <c r="W77" s="43"/>
      <c r="X77" s="43"/>
      <c r="Y77" s="43"/>
      <c r="Z77" s="43"/>
      <c r="AA77" s="43"/>
      <c r="AB77" s="43"/>
      <c r="AC77" s="44"/>
      <c r="AD77" s="44"/>
      <c r="AE77" s="44"/>
      <c r="AF77" s="44"/>
      <c r="AG77" s="44"/>
      <c r="AH77" s="44"/>
      <c r="AI77" s="44"/>
      <c r="AJ77" s="120"/>
      <c r="AK77" s="44"/>
      <c r="AL77" s="44"/>
      <c r="AM77" s="45"/>
      <c r="AN77" s="45"/>
      <c r="AO77" s="45"/>
      <c r="AP77" s="45"/>
      <c r="AQ77" s="45"/>
      <c r="AR77" s="45"/>
      <c r="AS77" s="45"/>
      <c r="AT77" s="45"/>
      <c r="AU77" s="45"/>
      <c r="AV77" s="45"/>
      <c r="AW77" s="45"/>
      <c r="AX77" s="45"/>
      <c r="AY77" s="45"/>
      <c r="BA77" s="2">
        <f t="shared" si="38"/>
        <v>0</v>
      </c>
      <c r="BB77" s="2" t="str">
        <f t="shared" si="39"/>
        <v/>
      </c>
      <c r="BC77" s="2" t="str">
        <f t="shared" si="40"/>
        <v/>
      </c>
      <c r="BD77" s="2" t="str">
        <f t="shared" si="41"/>
        <v/>
      </c>
      <c r="BE77" s="2" t="str">
        <f t="shared" si="42"/>
        <v/>
      </c>
      <c r="BF77" s="2" t="str">
        <f t="shared" si="43"/>
        <v/>
      </c>
      <c r="BG77" s="2" t="str">
        <f t="shared" si="44"/>
        <v/>
      </c>
      <c r="BH77" s="2" t="str">
        <f t="shared" si="45"/>
        <v/>
      </c>
      <c r="BI77" s="31" t="str">
        <f t="shared" si="46"/>
        <v/>
      </c>
      <c r="BK77" s="5">
        <f t="shared" si="47"/>
        <v>0</v>
      </c>
      <c r="BL77" s="3">
        <f t="shared" si="48"/>
        <v>0</v>
      </c>
      <c r="BM77" s="3">
        <f t="shared" si="49"/>
        <v>0</v>
      </c>
      <c r="BN77" s="3">
        <f t="shared" si="50"/>
        <v>0</v>
      </c>
      <c r="BO77" s="3">
        <f t="shared" si="51"/>
        <v>0</v>
      </c>
      <c r="BP77" s="93">
        <f t="shared" si="52"/>
        <v>0</v>
      </c>
      <c r="BQ77" s="93">
        <f t="shared" si="53"/>
        <v>0</v>
      </c>
      <c r="BR77" s="93">
        <f t="shared" si="54"/>
        <v>0</v>
      </c>
      <c r="BS77" s="93">
        <f t="shared" si="55"/>
        <v>0</v>
      </c>
      <c r="BT77" s="93">
        <f t="shared" si="56"/>
        <v>0</v>
      </c>
    </row>
    <row r="78" spans="2:72" x14ac:dyDescent="0.2">
      <c r="B78" s="2" t="str">
        <f t="shared" si="37"/>
        <v>-</v>
      </c>
      <c r="C78" s="22"/>
      <c r="D78" s="22"/>
      <c r="E78" s="39"/>
      <c r="F78" s="40"/>
      <c r="G78" s="41"/>
      <c r="H78" s="41"/>
      <c r="I78" s="39"/>
      <c r="J78" s="42"/>
      <c r="K78" s="39"/>
      <c r="L78" s="39"/>
      <c r="M78" s="43"/>
      <c r="N78" s="39"/>
      <c r="O78" s="43"/>
      <c r="P78" s="39"/>
      <c r="Q78" s="43"/>
      <c r="R78" s="39"/>
      <c r="S78" s="43"/>
      <c r="T78" s="43"/>
      <c r="U78" s="43"/>
      <c r="V78" s="43"/>
      <c r="W78" s="43"/>
      <c r="X78" s="43"/>
      <c r="Y78" s="43"/>
      <c r="Z78" s="43"/>
      <c r="AA78" s="43"/>
      <c r="AB78" s="43"/>
      <c r="AC78" s="44"/>
      <c r="AD78" s="44"/>
      <c r="AE78" s="44"/>
      <c r="AF78" s="44"/>
      <c r="AG78" s="44"/>
      <c r="AH78" s="44"/>
      <c r="AI78" s="44"/>
      <c r="AJ78" s="120"/>
      <c r="AK78" s="44"/>
      <c r="AL78" s="44"/>
      <c r="AM78" s="45"/>
      <c r="AN78" s="45"/>
      <c r="AO78" s="45"/>
      <c r="AP78" s="45"/>
      <c r="AQ78" s="45"/>
      <c r="AR78" s="45"/>
      <c r="AS78" s="45"/>
      <c r="AT78" s="45"/>
      <c r="AU78" s="45"/>
      <c r="AV78" s="45"/>
      <c r="AW78" s="45"/>
      <c r="AX78" s="45"/>
      <c r="AY78" s="45"/>
      <c r="BA78" s="2">
        <f t="shared" si="38"/>
        <v>0</v>
      </c>
      <c r="BB78" s="2" t="str">
        <f t="shared" si="39"/>
        <v/>
      </c>
      <c r="BC78" s="2" t="str">
        <f t="shared" si="40"/>
        <v/>
      </c>
      <c r="BD78" s="2" t="str">
        <f t="shared" si="41"/>
        <v/>
      </c>
      <c r="BE78" s="2" t="str">
        <f t="shared" si="42"/>
        <v/>
      </c>
      <c r="BF78" s="2" t="str">
        <f t="shared" si="43"/>
        <v/>
      </c>
      <c r="BG78" s="2" t="str">
        <f t="shared" si="44"/>
        <v/>
      </c>
      <c r="BH78" s="2" t="str">
        <f t="shared" si="45"/>
        <v/>
      </c>
      <c r="BI78" s="31" t="str">
        <f t="shared" si="46"/>
        <v/>
      </c>
      <c r="BK78" s="5">
        <f t="shared" si="47"/>
        <v>0</v>
      </c>
      <c r="BL78" s="3">
        <f t="shared" si="48"/>
        <v>0</v>
      </c>
      <c r="BM78" s="3">
        <f t="shared" si="49"/>
        <v>0</v>
      </c>
      <c r="BN78" s="3">
        <f t="shared" si="50"/>
        <v>0</v>
      </c>
      <c r="BO78" s="3">
        <f t="shared" si="51"/>
        <v>0</v>
      </c>
      <c r="BP78" s="93">
        <f t="shared" si="52"/>
        <v>0</v>
      </c>
      <c r="BQ78" s="93">
        <f t="shared" si="53"/>
        <v>0</v>
      </c>
      <c r="BR78" s="93">
        <f t="shared" si="54"/>
        <v>0</v>
      </c>
      <c r="BS78" s="93">
        <f t="shared" si="55"/>
        <v>0</v>
      </c>
      <c r="BT78" s="93">
        <f t="shared" si="56"/>
        <v>0</v>
      </c>
    </row>
    <row r="79" spans="2:72" x14ac:dyDescent="0.2">
      <c r="B79" s="2" t="str">
        <f t="shared" si="37"/>
        <v>-</v>
      </c>
      <c r="C79" s="22"/>
      <c r="D79" s="22"/>
      <c r="E79" s="39"/>
      <c r="F79" s="40"/>
      <c r="G79" s="41"/>
      <c r="H79" s="41"/>
      <c r="I79" s="39"/>
      <c r="J79" s="42"/>
      <c r="K79" s="39"/>
      <c r="L79" s="39"/>
      <c r="M79" s="43"/>
      <c r="N79" s="39"/>
      <c r="O79" s="43"/>
      <c r="P79" s="39"/>
      <c r="Q79" s="43"/>
      <c r="R79" s="39"/>
      <c r="S79" s="43"/>
      <c r="T79" s="43"/>
      <c r="U79" s="43"/>
      <c r="V79" s="43"/>
      <c r="W79" s="43"/>
      <c r="X79" s="43"/>
      <c r="Y79" s="43"/>
      <c r="Z79" s="43"/>
      <c r="AA79" s="43"/>
      <c r="AB79" s="43"/>
      <c r="AC79" s="44"/>
      <c r="AD79" s="44"/>
      <c r="AE79" s="44"/>
      <c r="AF79" s="44"/>
      <c r="AG79" s="44"/>
      <c r="AH79" s="44"/>
      <c r="AI79" s="44"/>
      <c r="AJ79" s="120"/>
      <c r="AK79" s="44"/>
      <c r="AL79" s="44"/>
      <c r="AM79" s="45"/>
      <c r="AN79" s="45"/>
      <c r="AO79" s="45"/>
      <c r="AP79" s="45"/>
      <c r="AQ79" s="45"/>
      <c r="AR79" s="45"/>
      <c r="AS79" s="45"/>
      <c r="AT79" s="45"/>
      <c r="AU79" s="45"/>
      <c r="AV79" s="45"/>
      <c r="AW79" s="45"/>
      <c r="AX79" s="45"/>
      <c r="AY79" s="45"/>
      <c r="BA79" s="2">
        <f t="shared" si="38"/>
        <v>0</v>
      </c>
      <c r="BB79" s="2" t="str">
        <f t="shared" si="39"/>
        <v/>
      </c>
      <c r="BC79" s="2" t="str">
        <f t="shared" si="40"/>
        <v/>
      </c>
      <c r="BD79" s="2" t="str">
        <f t="shared" si="41"/>
        <v/>
      </c>
      <c r="BE79" s="2" t="str">
        <f t="shared" si="42"/>
        <v/>
      </c>
      <c r="BF79" s="2" t="str">
        <f t="shared" si="43"/>
        <v/>
      </c>
      <c r="BG79" s="2" t="str">
        <f t="shared" si="44"/>
        <v/>
      </c>
      <c r="BH79" s="2" t="str">
        <f t="shared" si="45"/>
        <v/>
      </c>
      <c r="BI79" s="31" t="str">
        <f t="shared" si="46"/>
        <v/>
      </c>
      <c r="BK79" s="5">
        <f t="shared" si="47"/>
        <v>0</v>
      </c>
      <c r="BL79" s="3">
        <f t="shared" si="48"/>
        <v>0</v>
      </c>
      <c r="BM79" s="3">
        <f t="shared" si="49"/>
        <v>0</v>
      </c>
      <c r="BN79" s="3">
        <f t="shared" si="50"/>
        <v>0</v>
      </c>
      <c r="BO79" s="3">
        <f t="shared" si="51"/>
        <v>0</v>
      </c>
      <c r="BP79" s="93">
        <f t="shared" si="52"/>
        <v>0</v>
      </c>
      <c r="BQ79" s="93">
        <f t="shared" si="53"/>
        <v>0</v>
      </c>
      <c r="BR79" s="93">
        <f t="shared" si="54"/>
        <v>0</v>
      </c>
      <c r="BS79" s="93">
        <f t="shared" si="55"/>
        <v>0</v>
      </c>
      <c r="BT79" s="93">
        <f t="shared" si="56"/>
        <v>0</v>
      </c>
    </row>
    <row r="80" spans="2:72" x14ac:dyDescent="0.2">
      <c r="B80" s="2" t="str">
        <f t="shared" si="37"/>
        <v>-</v>
      </c>
      <c r="C80" s="22"/>
      <c r="D80" s="22"/>
      <c r="E80" s="39"/>
      <c r="F80" s="40"/>
      <c r="G80" s="41"/>
      <c r="H80" s="41"/>
      <c r="I80" s="39"/>
      <c r="J80" s="42"/>
      <c r="K80" s="39"/>
      <c r="L80" s="39"/>
      <c r="M80" s="43"/>
      <c r="N80" s="39"/>
      <c r="O80" s="43"/>
      <c r="P80" s="39"/>
      <c r="Q80" s="43"/>
      <c r="R80" s="39"/>
      <c r="S80" s="43"/>
      <c r="T80" s="43"/>
      <c r="U80" s="43"/>
      <c r="V80" s="43"/>
      <c r="W80" s="43"/>
      <c r="X80" s="43"/>
      <c r="Y80" s="43"/>
      <c r="Z80" s="43"/>
      <c r="AA80" s="43"/>
      <c r="AB80" s="43"/>
      <c r="AC80" s="44"/>
      <c r="AD80" s="44"/>
      <c r="AE80" s="44"/>
      <c r="AF80" s="44"/>
      <c r="AG80" s="44"/>
      <c r="AH80" s="44"/>
      <c r="AI80" s="44"/>
      <c r="AJ80" s="120"/>
      <c r="AK80" s="44"/>
      <c r="AL80" s="44"/>
      <c r="AM80" s="45"/>
      <c r="AN80" s="45"/>
      <c r="AO80" s="45"/>
      <c r="AP80" s="45"/>
      <c r="AQ80" s="45"/>
      <c r="AR80" s="45"/>
      <c r="AS80" s="45"/>
      <c r="AT80" s="45"/>
      <c r="AU80" s="45"/>
      <c r="AV80" s="45"/>
      <c r="AW80" s="45"/>
      <c r="AX80" s="45"/>
      <c r="AY80" s="45"/>
      <c r="BA80" s="2">
        <f t="shared" si="38"/>
        <v>0</v>
      </c>
      <c r="BB80" s="2" t="str">
        <f t="shared" si="39"/>
        <v/>
      </c>
      <c r="BC80" s="2" t="str">
        <f t="shared" si="40"/>
        <v/>
      </c>
      <c r="BD80" s="2" t="str">
        <f t="shared" si="41"/>
        <v/>
      </c>
      <c r="BE80" s="2" t="str">
        <f t="shared" si="42"/>
        <v/>
      </c>
      <c r="BF80" s="2" t="str">
        <f t="shared" si="43"/>
        <v/>
      </c>
      <c r="BG80" s="2" t="str">
        <f t="shared" si="44"/>
        <v/>
      </c>
      <c r="BH80" s="2" t="str">
        <f t="shared" si="45"/>
        <v/>
      </c>
      <c r="BI80" s="31" t="str">
        <f t="shared" si="46"/>
        <v/>
      </c>
      <c r="BK80" s="5">
        <f t="shared" si="47"/>
        <v>0</v>
      </c>
      <c r="BL80" s="3">
        <f t="shared" si="48"/>
        <v>0</v>
      </c>
      <c r="BM80" s="3">
        <f t="shared" si="49"/>
        <v>0</v>
      </c>
      <c r="BN80" s="3">
        <f t="shared" si="50"/>
        <v>0</v>
      </c>
      <c r="BO80" s="3">
        <f t="shared" si="51"/>
        <v>0</v>
      </c>
      <c r="BP80" s="93">
        <f t="shared" si="52"/>
        <v>0</v>
      </c>
      <c r="BQ80" s="93">
        <f t="shared" si="53"/>
        <v>0</v>
      </c>
      <c r="BR80" s="93">
        <f t="shared" si="54"/>
        <v>0</v>
      </c>
      <c r="BS80" s="93">
        <f t="shared" si="55"/>
        <v>0</v>
      </c>
      <c r="BT80" s="93">
        <f t="shared" si="56"/>
        <v>0</v>
      </c>
    </row>
    <row r="81" spans="2:72" x14ac:dyDescent="0.2">
      <c r="B81" s="2" t="str">
        <f t="shared" si="37"/>
        <v>-</v>
      </c>
      <c r="C81" s="22"/>
      <c r="D81" s="22"/>
      <c r="E81" s="39"/>
      <c r="F81" s="40"/>
      <c r="G81" s="41"/>
      <c r="H81" s="41"/>
      <c r="I81" s="39"/>
      <c r="J81" s="42"/>
      <c r="K81" s="39"/>
      <c r="L81" s="39"/>
      <c r="M81" s="43"/>
      <c r="N81" s="39"/>
      <c r="O81" s="43"/>
      <c r="P81" s="39"/>
      <c r="Q81" s="43"/>
      <c r="R81" s="39"/>
      <c r="S81" s="43"/>
      <c r="T81" s="43"/>
      <c r="U81" s="43"/>
      <c r="V81" s="43"/>
      <c r="W81" s="43"/>
      <c r="X81" s="43"/>
      <c r="Y81" s="43"/>
      <c r="Z81" s="43"/>
      <c r="AA81" s="43"/>
      <c r="AB81" s="43"/>
      <c r="AC81" s="44"/>
      <c r="AD81" s="44"/>
      <c r="AE81" s="44"/>
      <c r="AF81" s="44"/>
      <c r="AG81" s="44"/>
      <c r="AH81" s="44"/>
      <c r="AI81" s="44"/>
      <c r="AJ81" s="120"/>
      <c r="AK81" s="44"/>
      <c r="AL81" s="44"/>
      <c r="AM81" s="45"/>
      <c r="AN81" s="45"/>
      <c r="AO81" s="45"/>
      <c r="AP81" s="45"/>
      <c r="AQ81" s="45"/>
      <c r="AR81" s="45"/>
      <c r="AS81" s="45"/>
      <c r="AT81" s="45"/>
      <c r="AU81" s="45"/>
      <c r="AV81" s="45"/>
      <c r="AW81" s="45"/>
      <c r="AX81" s="45"/>
      <c r="AY81" s="45"/>
      <c r="BA81" s="2">
        <f t="shared" si="38"/>
        <v>0</v>
      </c>
      <c r="BB81" s="2" t="str">
        <f t="shared" si="39"/>
        <v/>
      </c>
      <c r="BC81" s="2" t="str">
        <f t="shared" si="40"/>
        <v/>
      </c>
      <c r="BD81" s="2" t="str">
        <f t="shared" si="41"/>
        <v/>
      </c>
      <c r="BE81" s="2" t="str">
        <f t="shared" si="42"/>
        <v/>
      </c>
      <c r="BF81" s="2" t="str">
        <f t="shared" si="43"/>
        <v/>
      </c>
      <c r="BG81" s="2" t="str">
        <f t="shared" si="44"/>
        <v/>
      </c>
      <c r="BH81" s="2" t="str">
        <f t="shared" si="45"/>
        <v/>
      </c>
      <c r="BI81" s="31" t="str">
        <f t="shared" si="46"/>
        <v/>
      </c>
      <c r="BK81" s="5">
        <f t="shared" si="47"/>
        <v>0</v>
      </c>
      <c r="BL81" s="3">
        <f t="shared" si="48"/>
        <v>0</v>
      </c>
      <c r="BM81" s="3">
        <f t="shared" si="49"/>
        <v>0</v>
      </c>
      <c r="BN81" s="3">
        <f t="shared" si="50"/>
        <v>0</v>
      </c>
      <c r="BO81" s="3">
        <f t="shared" si="51"/>
        <v>0</v>
      </c>
      <c r="BP81" s="93">
        <f t="shared" si="52"/>
        <v>0</v>
      </c>
      <c r="BQ81" s="93">
        <f t="shared" si="53"/>
        <v>0</v>
      </c>
      <c r="BR81" s="93">
        <f t="shared" si="54"/>
        <v>0</v>
      </c>
      <c r="BS81" s="93">
        <f t="shared" si="55"/>
        <v>0</v>
      </c>
      <c r="BT81" s="93">
        <f t="shared" si="56"/>
        <v>0</v>
      </c>
    </row>
    <row r="82" spans="2:72" x14ac:dyDescent="0.2">
      <c r="B82" s="2" t="str">
        <f t="shared" si="37"/>
        <v>-</v>
      </c>
      <c r="C82" s="22"/>
      <c r="D82" s="22"/>
      <c r="E82" s="39"/>
      <c r="F82" s="40"/>
      <c r="G82" s="41"/>
      <c r="H82" s="41"/>
      <c r="I82" s="39"/>
      <c r="J82" s="42"/>
      <c r="K82" s="39"/>
      <c r="L82" s="39"/>
      <c r="M82" s="43"/>
      <c r="N82" s="39"/>
      <c r="O82" s="43"/>
      <c r="P82" s="39"/>
      <c r="Q82" s="43"/>
      <c r="R82" s="39"/>
      <c r="S82" s="43"/>
      <c r="T82" s="43"/>
      <c r="U82" s="43"/>
      <c r="V82" s="43"/>
      <c r="W82" s="43"/>
      <c r="X82" s="43"/>
      <c r="Y82" s="43"/>
      <c r="Z82" s="43"/>
      <c r="AA82" s="43"/>
      <c r="AB82" s="43"/>
      <c r="AC82" s="44"/>
      <c r="AD82" s="44"/>
      <c r="AE82" s="44"/>
      <c r="AF82" s="44"/>
      <c r="AG82" s="44"/>
      <c r="AH82" s="44"/>
      <c r="AI82" s="44"/>
      <c r="AJ82" s="120"/>
      <c r="AK82" s="44"/>
      <c r="AL82" s="44"/>
      <c r="AM82" s="45"/>
      <c r="AN82" s="45"/>
      <c r="AO82" s="45"/>
      <c r="AP82" s="45"/>
      <c r="AQ82" s="45"/>
      <c r="AR82" s="45"/>
      <c r="AS82" s="45"/>
      <c r="AT82" s="45"/>
      <c r="AU82" s="45"/>
      <c r="AV82" s="45"/>
      <c r="AW82" s="45"/>
      <c r="AX82" s="45"/>
      <c r="AY82" s="45"/>
      <c r="BA82" s="2">
        <f t="shared" si="38"/>
        <v>0</v>
      </c>
      <c r="BB82" s="2" t="str">
        <f t="shared" si="39"/>
        <v/>
      </c>
      <c r="BC82" s="2" t="str">
        <f t="shared" si="40"/>
        <v/>
      </c>
      <c r="BD82" s="2" t="str">
        <f t="shared" si="41"/>
        <v/>
      </c>
      <c r="BE82" s="2" t="str">
        <f t="shared" si="42"/>
        <v/>
      </c>
      <c r="BF82" s="2" t="str">
        <f t="shared" si="43"/>
        <v/>
      </c>
      <c r="BG82" s="2" t="str">
        <f t="shared" si="44"/>
        <v/>
      </c>
      <c r="BH82" s="2" t="str">
        <f t="shared" si="45"/>
        <v/>
      </c>
      <c r="BI82" s="31" t="str">
        <f t="shared" si="46"/>
        <v/>
      </c>
      <c r="BK82" s="5">
        <f t="shared" si="47"/>
        <v>0</v>
      </c>
      <c r="BL82" s="3">
        <f t="shared" si="48"/>
        <v>0</v>
      </c>
      <c r="BM82" s="3">
        <f t="shared" si="49"/>
        <v>0</v>
      </c>
      <c r="BN82" s="3">
        <f t="shared" si="50"/>
        <v>0</v>
      </c>
      <c r="BO82" s="3">
        <f t="shared" si="51"/>
        <v>0</v>
      </c>
      <c r="BP82" s="93">
        <f t="shared" si="52"/>
        <v>0</v>
      </c>
      <c r="BQ82" s="93">
        <f t="shared" si="53"/>
        <v>0</v>
      </c>
      <c r="BR82" s="93">
        <f t="shared" si="54"/>
        <v>0</v>
      </c>
      <c r="BS82" s="93">
        <f t="shared" si="55"/>
        <v>0</v>
      </c>
      <c r="BT82" s="93">
        <f t="shared" si="56"/>
        <v>0</v>
      </c>
    </row>
    <row r="83" spans="2:72" x14ac:dyDescent="0.2">
      <c r="B83" s="2" t="str">
        <f t="shared" si="37"/>
        <v>-</v>
      </c>
      <c r="C83" s="22"/>
      <c r="D83" s="22"/>
      <c r="E83" s="39"/>
      <c r="F83" s="40"/>
      <c r="G83" s="41"/>
      <c r="H83" s="41"/>
      <c r="I83" s="39"/>
      <c r="J83" s="42"/>
      <c r="K83" s="39"/>
      <c r="L83" s="39"/>
      <c r="M83" s="43"/>
      <c r="N83" s="39"/>
      <c r="O83" s="43"/>
      <c r="P83" s="39"/>
      <c r="Q83" s="43"/>
      <c r="R83" s="39"/>
      <c r="S83" s="43"/>
      <c r="T83" s="43"/>
      <c r="U83" s="43"/>
      <c r="V83" s="43"/>
      <c r="W83" s="43"/>
      <c r="X83" s="43"/>
      <c r="Y83" s="43"/>
      <c r="Z83" s="43"/>
      <c r="AA83" s="43"/>
      <c r="AB83" s="43"/>
      <c r="AC83" s="44"/>
      <c r="AD83" s="44"/>
      <c r="AE83" s="44"/>
      <c r="AF83" s="44"/>
      <c r="AG83" s="44"/>
      <c r="AH83" s="44"/>
      <c r="AI83" s="44"/>
      <c r="AJ83" s="120"/>
      <c r="AK83" s="44"/>
      <c r="AL83" s="44"/>
      <c r="AM83" s="45"/>
      <c r="AN83" s="45"/>
      <c r="AO83" s="45"/>
      <c r="AP83" s="45"/>
      <c r="AQ83" s="45"/>
      <c r="AR83" s="45"/>
      <c r="AS83" s="45"/>
      <c r="AT83" s="45"/>
      <c r="AU83" s="45"/>
      <c r="AV83" s="45"/>
      <c r="AW83" s="45"/>
      <c r="AX83" s="45"/>
      <c r="AY83" s="45"/>
      <c r="BA83" s="2">
        <f t="shared" si="38"/>
        <v>0</v>
      </c>
      <c r="BB83" s="2" t="str">
        <f t="shared" si="39"/>
        <v/>
      </c>
      <c r="BC83" s="2" t="str">
        <f t="shared" si="40"/>
        <v/>
      </c>
      <c r="BD83" s="2" t="str">
        <f t="shared" si="41"/>
        <v/>
      </c>
      <c r="BE83" s="2" t="str">
        <f t="shared" si="42"/>
        <v/>
      </c>
      <c r="BF83" s="2" t="str">
        <f t="shared" si="43"/>
        <v/>
      </c>
      <c r="BG83" s="2" t="str">
        <f t="shared" si="44"/>
        <v/>
      </c>
      <c r="BH83" s="2" t="str">
        <f t="shared" si="45"/>
        <v/>
      </c>
      <c r="BI83" s="31" t="str">
        <f t="shared" si="46"/>
        <v/>
      </c>
      <c r="BK83" s="5">
        <f t="shared" si="47"/>
        <v>0</v>
      </c>
      <c r="BL83" s="3">
        <f t="shared" si="48"/>
        <v>0</v>
      </c>
      <c r="BM83" s="3">
        <f t="shared" si="49"/>
        <v>0</v>
      </c>
      <c r="BN83" s="3">
        <f t="shared" si="50"/>
        <v>0</v>
      </c>
      <c r="BO83" s="3">
        <f t="shared" si="51"/>
        <v>0</v>
      </c>
      <c r="BP83" s="93">
        <f t="shared" si="52"/>
        <v>0</v>
      </c>
      <c r="BQ83" s="93">
        <f t="shared" si="53"/>
        <v>0</v>
      </c>
      <c r="BR83" s="93">
        <f t="shared" si="54"/>
        <v>0</v>
      </c>
      <c r="BS83" s="93">
        <f t="shared" si="55"/>
        <v>0</v>
      </c>
      <c r="BT83" s="93">
        <f t="shared" si="56"/>
        <v>0</v>
      </c>
    </row>
    <row r="84" spans="2:72" x14ac:dyDescent="0.2">
      <c r="B84" s="2" t="str">
        <f t="shared" si="37"/>
        <v>-</v>
      </c>
      <c r="C84" s="22"/>
      <c r="D84" s="22"/>
      <c r="E84" s="39"/>
      <c r="F84" s="40"/>
      <c r="G84" s="41"/>
      <c r="H84" s="41"/>
      <c r="I84" s="39"/>
      <c r="J84" s="42"/>
      <c r="K84" s="39"/>
      <c r="L84" s="39"/>
      <c r="M84" s="43"/>
      <c r="N84" s="39"/>
      <c r="O84" s="43"/>
      <c r="P84" s="39"/>
      <c r="Q84" s="43"/>
      <c r="R84" s="39"/>
      <c r="S84" s="43"/>
      <c r="T84" s="43"/>
      <c r="U84" s="43"/>
      <c r="V84" s="43"/>
      <c r="W84" s="43"/>
      <c r="X84" s="43"/>
      <c r="Y84" s="43"/>
      <c r="Z84" s="43"/>
      <c r="AA84" s="43"/>
      <c r="AB84" s="43"/>
      <c r="AC84" s="44"/>
      <c r="AD84" s="44"/>
      <c r="AE84" s="44"/>
      <c r="AF84" s="44"/>
      <c r="AG84" s="44"/>
      <c r="AH84" s="44"/>
      <c r="AI84" s="44"/>
      <c r="AJ84" s="120"/>
      <c r="AK84" s="44"/>
      <c r="AL84" s="44"/>
      <c r="AM84" s="45"/>
      <c r="AN84" s="45"/>
      <c r="AO84" s="45"/>
      <c r="AP84" s="45"/>
      <c r="AQ84" s="45"/>
      <c r="AR84" s="45"/>
      <c r="AS84" s="45"/>
      <c r="AT84" s="45"/>
      <c r="AU84" s="45"/>
      <c r="AV84" s="45"/>
      <c r="AW84" s="45"/>
      <c r="AX84" s="45"/>
      <c r="AY84" s="45"/>
      <c r="BA84" s="2">
        <f t="shared" si="38"/>
        <v>0</v>
      </c>
      <c r="BB84" s="2" t="str">
        <f t="shared" si="39"/>
        <v/>
      </c>
      <c r="BC84" s="2" t="str">
        <f t="shared" si="40"/>
        <v/>
      </c>
      <c r="BD84" s="2" t="str">
        <f t="shared" si="41"/>
        <v/>
      </c>
      <c r="BE84" s="2" t="str">
        <f t="shared" si="42"/>
        <v/>
      </c>
      <c r="BF84" s="2" t="str">
        <f t="shared" si="43"/>
        <v/>
      </c>
      <c r="BG84" s="2" t="str">
        <f t="shared" si="44"/>
        <v/>
      </c>
      <c r="BH84" s="2" t="str">
        <f t="shared" si="45"/>
        <v/>
      </c>
      <c r="BI84" s="31" t="str">
        <f t="shared" si="46"/>
        <v/>
      </c>
      <c r="BK84" s="5">
        <f t="shared" si="47"/>
        <v>0</v>
      </c>
      <c r="BL84" s="3">
        <f t="shared" si="48"/>
        <v>0</v>
      </c>
      <c r="BM84" s="3">
        <f t="shared" si="49"/>
        <v>0</v>
      </c>
      <c r="BN84" s="3">
        <f t="shared" si="50"/>
        <v>0</v>
      </c>
      <c r="BO84" s="3">
        <f t="shared" si="51"/>
        <v>0</v>
      </c>
      <c r="BP84" s="93">
        <f t="shared" si="52"/>
        <v>0</v>
      </c>
      <c r="BQ84" s="93">
        <f t="shared" si="53"/>
        <v>0</v>
      </c>
      <c r="BR84" s="93">
        <f t="shared" si="54"/>
        <v>0</v>
      </c>
      <c r="BS84" s="93">
        <f t="shared" si="55"/>
        <v>0</v>
      </c>
      <c r="BT84" s="93">
        <f t="shared" si="56"/>
        <v>0</v>
      </c>
    </row>
    <row r="85" spans="2:72" x14ac:dyDescent="0.2">
      <c r="B85" s="2" t="str">
        <f t="shared" si="37"/>
        <v>-</v>
      </c>
      <c r="C85" s="22"/>
      <c r="D85" s="22"/>
      <c r="E85" s="39"/>
      <c r="F85" s="40"/>
      <c r="G85" s="41"/>
      <c r="H85" s="41"/>
      <c r="I85" s="39"/>
      <c r="J85" s="42"/>
      <c r="K85" s="39"/>
      <c r="L85" s="39"/>
      <c r="M85" s="43"/>
      <c r="N85" s="39"/>
      <c r="O85" s="43"/>
      <c r="P85" s="39"/>
      <c r="Q85" s="43"/>
      <c r="R85" s="39"/>
      <c r="S85" s="43"/>
      <c r="T85" s="43"/>
      <c r="U85" s="43"/>
      <c r="V85" s="43"/>
      <c r="W85" s="43"/>
      <c r="X85" s="43"/>
      <c r="Y85" s="43"/>
      <c r="Z85" s="43"/>
      <c r="AA85" s="43"/>
      <c r="AB85" s="43"/>
      <c r="AC85" s="44"/>
      <c r="AD85" s="44"/>
      <c r="AE85" s="44"/>
      <c r="AF85" s="44"/>
      <c r="AG85" s="44"/>
      <c r="AH85" s="44"/>
      <c r="AI85" s="44"/>
      <c r="AJ85" s="120"/>
      <c r="AK85" s="44"/>
      <c r="AL85" s="44"/>
      <c r="AM85" s="45"/>
      <c r="AN85" s="45"/>
      <c r="AO85" s="45"/>
      <c r="AP85" s="45"/>
      <c r="AQ85" s="45"/>
      <c r="AR85" s="45"/>
      <c r="AS85" s="45"/>
      <c r="AT85" s="45"/>
      <c r="AU85" s="45"/>
      <c r="AV85" s="45"/>
      <c r="AW85" s="45"/>
      <c r="AX85" s="45"/>
      <c r="AY85" s="45"/>
      <c r="BA85" s="2">
        <f t="shared" si="38"/>
        <v>0</v>
      </c>
      <c r="BB85" s="2" t="str">
        <f t="shared" si="39"/>
        <v/>
      </c>
      <c r="BC85" s="2" t="str">
        <f t="shared" si="40"/>
        <v/>
      </c>
      <c r="BD85" s="2" t="str">
        <f t="shared" si="41"/>
        <v/>
      </c>
      <c r="BE85" s="2" t="str">
        <f t="shared" si="42"/>
        <v/>
      </c>
      <c r="BF85" s="2" t="str">
        <f t="shared" si="43"/>
        <v/>
      </c>
      <c r="BG85" s="2" t="str">
        <f t="shared" si="44"/>
        <v/>
      </c>
      <c r="BH85" s="2" t="str">
        <f t="shared" si="45"/>
        <v/>
      </c>
      <c r="BI85" s="31" t="str">
        <f t="shared" si="46"/>
        <v/>
      </c>
      <c r="BK85" s="5">
        <f t="shared" si="47"/>
        <v>0</v>
      </c>
      <c r="BL85" s="3">
        <f t="shared" si="48"/>
        <v>0</v>
      </c>
      <c r="BM85" s="3">
        <f t="shared" si="49"/>
        <v>0</v>
      </c>
      <c r="BN85" s="3">
        <f t="shared" si="50"/>
        <v>0</v>
      </c>
      <c r="BO85" s="3">
        <f t="shared" si="51"/>
        <v>0</v>
      </c>
      <c r="BP85" s="93">
        <f t="shared" si="52"/>
        <v>0</v>
      </c>
      <c r="BQ85" s="93">
        <f t="shared" si="53"/>
        <v>0</v>
      </c>
      <c r="BR85" s="93">
        <f t="shared" si="54"/>
        <v>0</v>
      </c>
      <c r="BS85" s="93">
        <f t="shared" si="55"/>
        <v>0</v>
      </c>
      <c r="BT85" s="93">
        <f t="shared" si="56"/>
        <v>0</v>
      </c>
    </row>
    <row r="86" spans="2:72" x14ac:dyDescent="0.2">
      <c r="B86" s="2" t="str">
        <f t="shared" si="37"/>
        <v>-</v>
      </c>
      <c r="C86" s="22"/>
      <c r="D86" s="22"/>
      <c r="E86" s="39"/>
      <c r="F86" s="40"/>
      <c r="G86" s="41"/>
      <c r="H86" s="41"/>
      <c r="I86" s="39"/>
      <c r="J86" s="42"/>
      <c r="K86" s="39"/>
      <c r="L86" s="39"/>
      <c r="M86" s="43"/>
      <c r="N86" s="39"/>
      <c r="O86" s="43"/>
      <c r="P86" s="39"/>
      <c r="Q86" s="43"/>
      <c r="R86" s="39"/>
      <c r="S86" s="43"/>
      <c r="T86" s="43"/>
      <c r="U86" s="43"/>
      <c r="V86" s="43"/>
      <c r="W86" s="43"/>
      <c r="X86" s="43"/>
      <c r="Y86" s="43"/>
      <c r="Z86" s="43"/>
      <c r="AA86" s="43"/>
      <c r="AB86" s="43"/>
      <c r="AC86" s="44"/>
      <c r="AD86" s="44"/>
      <c r="AE86" s="44"/>
      <c r="AF86" s="44"/>
      <c r="AG86" s="44"/>
      <c r="AH86" s="44"/>
      <c r="AI86" s="44"/>
      <c r="AJ86" s="120"/>
      <c r="AK86" s="44"/>
      <c r="AL86" s="44"/>
      <c r="AM86" s="45"/>
      <c r="AN86" s="45"/>
      <c r="AO86" s="45"/>
      <c r="AP86" s="45"/>
      <c r="AQ86" s="45"/>
      <c r="AR86" s="45"/>
      <c r="AS86" s="45"/>
      <c r="AT86" s="45"/>
      <c r="AU86" s="45"/>
      <c r="AV86" s="45"/>
      <c r="AW86" s="45"/>
      <c r="AX86" s="45"/>
      <c r="AY86" s="45"/>
      <c r="BA86" s="2">
        <f t="shared" si="38"/>
        <v>0</v>
      </c>
      <c r="BB86" s="2" t="str">
        <f t="shared" si="39"/>
        <v/>
      </c>
      <c r="BC86" s="2" t="str">
        <f t="shared" si="40"/>
        <v/>
      </c>
      <c r="BD86" s="2" t="str">
        <f t="shared" si="41"/>
        <v/>
      </c>
      <c r="BE86" s="2" t="str">
        <f t="shared" si="42"/>
        <v/>
      </c>
      <c r="BF86" s="2" t="str">
        <f t="shared" si="43"/>
        <v/>
      </c>
      <c r="BG86" s="2" t="str">
        <f t="shared" si="44"/>
        <v/>
      </c>
      <c r="BH86" s="2" t="str">
        <f t="shared" si="45"/>
        <v/>
      </c>
      <c r="BI86" s="31" t="str">
        <f t="shared" si="46"/>
        <v/>
      </c>
      <c r="BK86" s="5">
        <f t="shared" si="47"/>
        <v>0</v>
      </c>
      <c r="BL86" s="3">
        <f t="shared" si="48"/>
        <v>0</v>
      </c>
      <c r="BM86" s="3">
        <f t="shared" si="49"/>
        <v>0</v>
      </c>
      <c r="BN86" s="3">
        <f t="shared" si="50"/>
        <v>0</v>
      </c>
      <c r="BO86" s="3">
        <f t="shared" si="51"/>
        <v>0</v>
      </c>
      <c r="BP86" s="93">
        <f t="shared" si="52"/>
        <v>0</v>
      </c>
      <c r="BQ86" s="93">
        <f t="shared" si="53"/>
        <v>0</v>
      </c>
      <c r="BR86" s="93">
        <f t="shared" si="54"/>
        <v>0</v>
      </c>
      <c r="BS86" s="93">
        <f t="shared" si="55"/>
        <v>0</v>
      </c>
      <c r="BT86" s="93">
        <f t="shared" si="56"/>
        <v>0</v>
      </c>
    </row>
    <row r="87" spans="2:72" x14ac:dyDescent="0.2">
      <c r="B87" s="2" t="str">
        <f t="shared" si="37"/>
        <v>-</v>
      </c>
      <c r="C87" s="22"/>
      <c r="D87" s="22"/>
      <c r="E87" s="39"/>
      <c r="F87" s="40"/>
      <c r="G87" s="41"/>
      <c r="H87" s="41"/>
      <c r="I87" s="39"/>
      <c r="J87" s="42"/>
      <c r="K87" s="39"/>
      <c r="L87" s="39"/>
      <c r="M87" s="43"/>
      <c r="N87" s="39"/>
      <c r="O87" s="43"/>
      <c r="P87" s="39"/>
      <c r="Q87" s="43"/>
      <c r="R87" s="39"/>
      <c r="S87" s="43"/>
      <c r="T87" s="43"/>
      <c r="U87" s="43"/>
      <c r="V87" s="43"/>
      <c r="W87" s="43"/>
      <c r="X87" s="43"/>
      <c r="Y87" s="43"/>
      <c r="Z87" s="43"/>
      <c r="AA87" s="43"/>
      <c r="AB87" s="43"/>
      <c r="AC87" s="44"/>
      <c r="AD87" s="44"/>
      <c r="AE87" s="44"/>
      <c r="AF87" s="44"/>
      <c r="AG87" s="44"/>
      <c r="AH87" s="44"/>
      <c r="AI87" s="44"/>
      <c r="AJ87" s="120"/>
      <c r="AK87" s="44"/>
      <c r="AL87" s="44"/>
      <c r="AM87" s="45"/>
      <c r="AN87" s="45"/>
      <c r="AO87" s="45"/>
      <c r="AP87" s="45"/>
      <c r="AQ87" s="45"/>
      <c r="AR87" s="45"/>
      <c r="AS87" s="45"/>
      <c r="AT87" s="45"/>
      <c r="AU87" s="45"/>
      <c r="AV87" s="45"/>
      <c r="AW87" s="45"/>
      <c r="AX87" s="45"/>
      <c r="AY87" s="45"/>
      <c r="BA87" s="2">
        <f t="shared" si="38"/>
        <v>0</v>
      </c>
      <c r="BB87" s="2" t="str">
        <f t="shared" si="39"/>
        <v/>
      </c>
      <c r="BC87" s="2" t="str">
        <f t="shared" si="40"/>
        <v/>
      </c>
      <c r="BD87" s="2" t="str">
        <f t="shared" si="41"/>
        <v/>
      </c>
      <c r="BE87" s="2" t="str">
        <f t="shared" si="42"/>
        <v/>
      </c>
      <c r="BF87" s="2" t="str">
        <f t="shared" si="43"/>
        <v/>
      </c>
      <c r="BG87" s="2" t="str">
        <f t="shared" si="44"/>
        <v/>
      </c>
      <c r="BH87" s="2" t="str">
        <f t="shared" si="45"/>
        <v/>
      </c>
      <c r="BI87" s="31" t="str">
        <f t="shared" si="46"/>
        <v/>
      </c>
      <c r="BK87" s="5">
        <f t="shared" si="47"/>
        <v>0</v>
      </c>
      <c r="BL87" s="3">
        <f t="shared" si="48"/>
        <v>0</v>
      </c>
      <c r="BM87" s="3">
        <f t="shared" si="49"/>
        <v>0</v>
      </c>
      <c r="BN87" s="3">
        <f t="shared" si="50"/>
        <v>0</v>
      </c>
      <c r="BO87" s="3">
        <f t="shared" si="51"/>
        <v>0</v>
      </c>
      <c r="BP87" s="93">
        <f t="shared" si="52"/>
        <v>0</v>
      </c>
      <c r="BQ87" s="93">
        <f t="shared" si="53"/>
        <v>0</v>
      </c>
      <c r="BR87" s="93">
        <f t="shared" si="54"/>
        <v>0</v>
      </c>
      <c r="BS87" s="93">
        <f t="shared" si="55"/>
        <v>0</v>
      </c>
      <c r="BT87" s="93">
        <f t="shared" si="56"/>
        <v>0</v>
      </c>
    </row>
    <row r="88" spans="2:72" x14ac:dyDescent="0.2">
      <c r="B88" s="2" t="str">
        <f t="shared" si="37"/>
        <v>-</v>
      </c>
      <c r="C88" s="22"/>
      <c r="D88" s="22"/>
      <c r="E88" s="39"/>
      <c r="F88" s="40"/>
      <c r="G88" s="41"/>
      <c r="H88" s="41"/>
      <c r="I88" s="39"/>
      <c r="J88" s="42"/>
      <c r="K88" s="39"/>
      <c r="L88" s="39"/>
      <c r="M88" s="43"/>
      <c r="N88" s="39"/>
      <c r="O88" s="43"/>
      <c r="P88" s="39"/>
      <c r="Q88" s="43"/>
      <c r="R88" s="39"/>
      <c r="S88" s="43"/>
      <c r="T88" s="43"/>
      <c r="U88" s="43"/>
      <c r="V88" s="43"/>
      <c r="W88" s="43"/>
      <c r="X88" s="43"/>
      <c r="Y88" s="43"/>
      <c r="Z88" s="43"/>
      <c r="AA88" s="43"/>
      <c r="AB88" s="43"/>
      <c r="AC88" s="44"/>
      <c r="AD88" s="44"/>
      <c r="AE88" s="44"/>
      <c r="AF88" s="44"/>
      <c r="AG88" s="44"/>
      <c r="AH88" s="44"/>
      <c r="AI88" s="44"/>
      <c r="AJ88" s="120"/>
      <c r="AK88" s="44"/>
      <c r="AL88" s="44"/>
      <c r="AM88" s="45"/>
      <c r="AN88" s="45"/>
      <c r="AO88" s="45"/>
      <c r="AP88" s="45"/>
      <c r="AQ88" s="45"/>
      <c r="AR88" s="45"/>
      <c r="AS88" s="45"/>
      <c r="AT88" s="45"/>
      <c r="AU88" s="45"/>
      <c r="AV88" s="45"/>
      <c r="AW88" s="45"/>
      <c r="AX88" s="45"/>
      <c r="AY88" s="45"/>
      <c r="BA88" s="2">
        <f t="shared" si="38"/>
        <v>0</v>
      </c>
      <c r="BB88" s="2" t="str">
        <f t="shared" si="39"/>
        <v/>
      </c>
      <c r="BC88" s="2" t="str">
        <f t="shared" si="40"/>
        <v/>
      </c>
      <c r="BD88" s="2" t="str">
        <f t="shared" si="41"/>
        <v/>
      </c>
      <c r="BE88" s="2" t="str">
        <f t="shared" si="42"/>
        <v/>
      </c>
      <c r="BF88" s="2" t="str">
        <f t="shared" si="43"/>
        <v/>
      </c>
      <c r="BG88" s="2" t="str">
        <f t="shared" si="44"/>
        <v/>
      </c>
      <c r="BH88" s="2" t="str">
        <f t="shared" si="45"/>
        <v/>
      </c>
      <c r="BI88" s="31" t="str">
        <f t="shared" si="46"/>
        <v/>
      </c>
      <c r="BK88" s="5">
        <f t="shared" si="47"/>
        <v>0</v>
      </c>
      <c r="BL88" s="3">
        <f t="shared" si="48"/>
        <v>0</v>
      </c>
      <c r="BM88" s="3">
        <f t="shared" si="49"/>
        <v>0</v>
      </c>
      <c r="BN88" s="3">
        <f t="shared" si="50"/>
        <v>0</v>
      </c>
      <c r="BO88" s="3">
        <f t="shared" si="51"/>
        <v>0</v>
      </c>
      <c r="BP88" s="93">
        <f t="shared" si="52"/>
        <v>0</v>
      </c>
      <c r="BQ88" s="93">
        <f t="shared" si="53"/>
        <v>0</v>
      </c>
      <c r="BR88" s="93">
        <f t="shared" si="54"/>
        <v>0</v>
      </c>
      <c r="BS88" s="93">
        <f t="shared" si="55"/>
        <v>0</v>
      </c>
      <c r="BT88" s="93">
        <f t="shared" si="56"/>
        <v>0</v>
      </c>
    </row>
    <row r="89" spans="2:72" x14ac:dyDescent="0.2">
      <c r="B89" s="2" t="str">
        <f t="shared" si="37"/>
        <v>-</v>
      </c>
      <c r="C89" s="22"/>
      <c r="D89" s="22"/>
      <c r="E89" s="39"/>
      <c r="F89" s="40"/>
      <c r="G89" s="41"/>
      <c r="H89" s="41"/>
      <c r="I89" s="39"/>
      <c r="J89" s="42"/>
      <c r="K89" s="39"/>
      <c r="L89" s="39"/>
      <c r="M89" s="43"/>
      <c r="N89" s="39"/>
      <c r="O89" s="43"/>
      <c r="P89" s="39"/>
      <c r="Q89" s="43"/>
      <c r="R89" s="39"/>
      <c r="S89" s="43"/>
      <c r="T89" s="43"/>
      <c r="U89" s="43"/>
      <c r="V89" s="43"/>
      <c r="W89" s="43"/>
      <c r="X89" s="43"/>
      <c r="Y89" s="43"/>
      <c r="Z89" s="43"/>
      <c r="AA89" s="43"/>
      <c r="AB89" s="43"/>
      <c r="AC89" s="44"/>
      <c r="AD89" s="44"/>
      <c r="AE89" s="44"/>
      <c r="AF89" s="44"/>
      <c r="AG89" s="44"/>
      <c r="AH89" s="44"/>
      <c r="AI89" s="44"/>
      <c r="AJ89" s="120"/>
      <c r="AK89" s="44"/>
      <c r="AL89" s="44"/>
      <c r="AM89" s="45"/>
      <c r="AN89" s="45"/>
      <c r="AO89" s="45"/>
      <c r="AP89" s="45"/>
      <c r="AQ89" s="45"/>
      <c r="AR89" s="45"/>
      <c r="AS89" s="45"/>
      <c r="AT89" s="45"/>
      <c r="AU89" s="45"/>
      <c r="AV89" s="45"/>
      <c r="AW89" s="45"/>
      <c r="AX89" s="45"/>
      <c r="AY89" s="45"/>
      <c r="BA89" s="2">
        <f t="shared" si="38"/>
        <v>0</v>
      </c>
      <c r="BB89" s="2" t="str">
        <f t="shared" si="39"/>
        <v/>
      </c>
      <c r="BC89" s="2" t="str">
        <f t="shared" si="40"/>
        <v/>
      </c>
      <c r="BD89" s="2" t="str">
        <f t="shared" si="41"/>
        <v/>
      </c>
      <c r="BE89" s="2" t="str">
        <f t="shared" si="42"/>
        <v/>
      </c>
      <c r="BF89" s="2" t="str">
        <f t="shared" si="43"/>
        <v/>
      </c>
      <c r="BG89" s="2" t="str">
        <f t="shared" si="44"/>
        <v/>
      </c>
      <c r="BH89" s="2" t="str">
        <f t="shared" si="45"/>
        <v/>
      </c>
      <c r="BI89" s="31" t="str">
        <f t="shared" si="46"/>
        <v/>
      </c>
      <c r="BK89" s="5">
        <f t="shared" si="47"/>
        <v>0</v>
      </c>
      <c r="BL89" s="3">
        <f t="shared" si="48"/>
        <v>0</v>
      </c>
      <c r="BM89" s="3">
        <f t="shared" si="49"/>
        <v>0</v>
      </c>
      <c r="BN89" s="3">
        <f t="shared" si="50"/>
        <v>0</v>
      </c>
      <c r="BO89" s="3">
        <f t="shared" si="51"/>
        <v>0</v>
      </c>
      <c r="BP89" s="93">
        <f t="shared" si="52"/>
        <v>0</v>
      </c>
      <c r="BQ89" s="93">
        <f t="shared" si="53"/>
        <v>0</v>
      </c>
      <c r="BR89" s="93">
        <f t="shared" si="54"/>
        <v>0</v>
      </c>
      <c r="BS89" s="93">
        <f t="shared" si="55"/>
        <v>0</v>
      </c>
      <c r="BT89" s="93">
        <f t="shared" si="56"/>
        <v>0</v>
      </c>
    </row>
    <row r="90" spans="2:72" x14ac:dyDescent="0.2">
      <c r="B90" s="2" t="str">
        <f t="shared" si="37"/>
        <v>-</v>
      </c>
      <c r="C90" s="22"/>
      <c r="D90" s="22"/>
      <c r="E90" s="39"/>
      <c r="F90" s="40"/>
      <c r="G90" s="41"/>
      <c r="H90" s="41"/>
      <c r="I90" s="39"/>
      <c r="J90" s="42"/>
      <c r="K90" s="39"/>
      <c r="L90" s="39"/>
      <c r="M90" s="43"/>
      <c r="N90" s="39"/>
      <c r="O90" s="43"/>
      <c r="P90" s="39"/>
      <c r="Q90" s="43"/>
      <c r="R90" s="39"/>
      <c r="S90" s="43"/>
      <c r="T90" s="43"/>
      <c r="U90" s="43"/>
      <c r="V90" s="43"/>
      <c r="W90" s="43"/>
      <c r="X90" s="43"/>
      <c r="Y90" s="43"/>
      <c r="Z90" s="43"/>
      <c r="AA90" s="43"/>
      <c r="AB90" s="43"/>
      <c r="AC90" s="44"/>
      <c r="AD90" s="44"/>
      <c r="AE90" s="44"/>
      <c r="AF90" s="44"/>
      <c r="AG90" s="44"/>
      <c r="AH90" s="44"/>
      <c r="AI90" s="44"/>
      <c r="AJ90" s="120"/>
      <c r="AK90" s="44"/>
      <c r="AL90" s="44"/>
      <c r="AM90" s="45"/>
      <c r="AN90" s="45"/>
      <c r="AO90" s="45"/>
      <c r="AP90" s="45"/>
      <c r="AQ90" s="45"/>
      <c r="AR90" s="45"/>
      <c r="AS90" s="45"/>
      <c r="AT90" s="45"/>
      <c r="AU90" s="45"/>
      <c r="AV90" s="45"/>
      <c r="AW90" s="45"/>
      <c r="AX90" s="45"/>
      <c r="AY90" s="45"/>
      <c r="BA90" s="2">
        <f t="shared" si="38"/>
        <v>0</v>
      </c>
      <c r="BB90" s="2" t="str">
        <f t="shared" si="39"/>
        <v/>
      </c>
      <c r="BC90" s="2" t="str">
        <f t="shared" si="40"/>
        <v/>
      </c>
      <c r="BD90" s="2" t="str">
        <f t="shared" si="41"/>
        <v/>
      </c>
      <c r="BE90" s="2" t="str">
        <f t="shared" si="42"/>
        <v/>
      </c>
      <c r="BF90" s="2" t="str">
        <f t="shared" si="43"/>
        <v/>
      </c>
      <c r="BG90" s="2" t="str">
        <f t="shared" si="44"/>
        <v/>
      </c>
      <c r="BH90" s="2" t="str">
        <f t="shared" si="45"/>
        <v/>
      </c>
      <c r="BI90" s="31" t="str">
        <f t="shared" si="46"/>
        <v/>
      </c>
      <c r="BK90" s="5">
        <f t="shared" si="47"/>
        <v>0</v>
      </c>
      <c r="BL90" s="3">
        <f t="shared" si="48"/>
        <v>0</v>
      </c>
      <c r="BM90" s="3">
        <f t="shared" si="49"/>
        <v>0</v>
      </c>
      <c r="BN90" s="3">
        <f t="shared" si="50"/>
        <v>0</v>
      </c>
      <c r="BO90" s="3">
        <f t="shared" si="51"/>
        <v>0</v>
      </c>
      <c r="BP90" s="93">
        <f t="shared" si="52"/>
        <v>0</v>
      </c>
      <c r="BQ90" s="93">
        <f t="shared" si="53"/>
        <v>0</v>
      </c>
      <c r="BR90" s="93">
        <f t="shared" si="54"/>
        <v>0</v>
      </c>
      <c r="BS90" s="93">
        <f t="shared" si="55"/>
        <v>0</v>
      </c>
      <c r="BT90" s="93">
        <f t="shared" si="56"/>
        <v>0</v>
      </c>
    </row>
    <row r="91" spans="2:72" x14ac:dyDescent="0.2">
      <c r="B91" s="2" t="str">
        <f t="shared" si="37"/>
        <v>-</v>
      </c>
      <c r="C91" s="22"/>
      <c r="D91" s="22"/>
      <c r="E91" s="39"/>
      <c r="F91" s="40"/>
      <c r="G91" s="41"/>
      <c r="H91" s="41"/>
      <c r="I91" s="39"/>
      <c r="J91" s="42"/>
      <c r="K91" s="39"/>
      <c r="L91" s="39"/>
      <c r="M91" s="43"/>
      <c r="N91" s="39"/>
      <c r="O91" s="43"/>
      <c r="P91" s="39"/>
      <c r="Q91" s="43"/>
      <c r="R91" s="39"/>
      <c r="S91" s="43"/>
      <c r="T91" s="43"/>
      <c r="U91" s="43"/>
      <c r="V91" s="43"/>
      <c r="W91" s="43"/>
      <c r="X91" s="43"/>
      <c r="Y91" s="43"/>
      <c r="Z91" s="43"/>
      <c r="AA91" s="43"/>
      <c r="AB91" s="43"/>
      <c r="AC91" s="44"/>
      <c r="AD91" s="44"/>
      <c r="AE91" s="44"/>
      <c r="AF91" s="44"/>
      <c r="AG91" s="44"/>
      <c r="AH91" s="44"/>
      <c r="AI91" s="44"/>
      <c r="AJ91" s="120"/>
      <c r="AK91" s="44"/>
      <c r="AL91" s="44"/>
      <c r="AM91" s="45"/>
      <c r="AN91" s="45"/>
      <c r="AO91" s="45"/>
      <c r="AP91" s="45"/>
      <c r="AQ91" s="45"/>
      <c r="AR91" s="45"/>
      <c r="AS91" s="45"/>
      <c r="AT91" s="45"/>
      <c r="AU91" s="45"/>
      <c r="AV91" s="45"/>
      <c r="AW91" s="45"/>
      <c r="AX91" s="45"/>
      <c r="AY91" s="45"/>
      <c r="BA91" s="2">
        <f t="shared" si="38"/>
        <v>0</v>
      </c>
      <c r="BB91" s="2" t="str">
        <f t="shared" si="39"/>
        <v/>
      </c>
      <c r="BC91" s="2" t="str">
        <f t="shared" si="40"/>
        <v/>
      </c>
      <c r="BD91" s="2" t="str">
        <f t="shared" si="41"/>
        <v/>
      </c>
      <c r="BE91" s="2" t="str">
        <f t="shared" si="42"/>
        <v/>
      </c>
      <c r="BF91" s="2" t="str">
        <f t="shared" si="43"/>
        <v/>
      </c>
      <c r="BG91" s="2" t="str">
        <f t="shared" si="44"/>
        <v/>
      </c>
      <c r="BH91" s="2" t="str">
        <f t="shared" si="45"/>
        <v/>
      </c>
      <c r="BI91" s="31" t="str">
        <f t="shared" si="46"/>
        <v/>
      </c>
      <c r="BK91" s="5">
        <f t="shared" si="47"/>
        <v>0</v>
      </c>
      <c r="BL91" s="3">
        <f t="shared" si="48"/>
        <v>0</v>
      </c>
      <c r="BM91" s="3">
        <f t="shared" si="49"/>
        <v>0</v>
      </c>
      <c r="BN91" s="3">
        <f t="shared" si="50"/>
        <v>0</v>
      </c>
      <c r="BO91" s="3">
        <f t="shared" si="51"/>
        <v>0</v>
      </c>
      <c r="BP91" s="93">
        <f t="shared" si="52"/>
        <v>0</v>
      </c>
      <c r="BQ91" s="93">
        <f t="shared" si="53"/>
        <v>0</v>
      </c>
      <c r="BR91" s="93">
        <f t="shared" si="54"/>
        <v>0</v>
      </c>
      <c r="BS91" s="93">
        <f t="shared" si="55"/>
        <v>0</v>
      </c>
      <c r="BT91" s="93">
        <f t="shared" si="56"/>
        <v>0</v>
      </c>
    </row>
    <row r="92" spans="2:72" x14ac:dyDescent="0.2">
      <c r="B92" s="2" t="str">
        <f t="shared" si="37"/>
        <v>-</v>
      </c>
      <c r="C92" s="22"/>
      <c r="D92" s="22"/>
      <c r="E92" s="39"/>
      <c r="F92" s="40"/>
      <c r="G92" s="41"/>
      <c r="H92" s="41"/>
      <c r="I92" s="39"/>
      <c r="J92" s="42"/>
      <c r="K92" s="39"/>
      <c r="L92" s="39"/>
      <c r="M92" s="43"/>
      <c r="N92" s="39"/>
      <c r="O92" s="43"/>
      <c r="P92" s="39"/>
      <c r="Q92" s="43"/>
      <c r="R92" s="39"/>
      <c r="S92" s="43"/>
      <c r="T92" s="43"/>
      <c r="U92" s="43"/>
      <c r="V92" s="43"/>
      <c r="W92" s="43"/>
      <c r="X92" s="43"/>
      <c r="Y92" s="43"/>
      <c r="Z92" s="43"/>
      <c r="AA92" s="43"/>
      <c r="AB92" s="43"/>
      <c r="AC92" s="44"/>
      <c r="AD92" s="44"/>
      <c r="AE92" s="44"/>
      <c r="AF92" s="44"/>
      <c r="AG92" s="44"/>
      <c r="AH92" s="44"/>
      <c r="AI92" s="44"/>
      <c r="AJ92" s="120"/>
      <c r="AK92" s="44"/>
      <c r="AL92" s="44"/>
      <c r="AM92" s="45"/>
      <c r="AN92" s="45"/>
      <c r="AO92" s="45"/>
      <c r="AP92" s="45"/>
      <c r="AQ92" s="45"/>
      <c r="AR92" s="45"/>
      <c r="AS92" s="45"/>
      <c r="AT92" s="45"/>
      <c r="AU92" s="45"/>
      <c r="AV92" s="45"/>
      <c r="AW92" s="45"/>
      <c r="AX92" s="45"/>
      <c r="AY92" s="45"/>
      <c r="BA92" s="2">
        <f t="shared" si="38"/>
        <v>0</v>
      </c>
      <c r="BB92" s="2" t="str">
        <f t="shared" si="39"/>
        <v/>
      </c>
      <c r="BC92" s="2" t="str">
        <f t="shared" si="40"/>
        <v/>
      </c>
      <c r="BD92" s="2" t="str">
        <f t="shared" si="41"/>
        <v/>
      </c>
      <c r="BE92" s="2" t="str">
        <f t="shared" si="42"/>
        <v/>
      </c>
      <c r="BF92" s="2" t="str">
        <f t="shared" si="43"/>
        <v/>
      </c>
      <c r="BG92" s="2" t="str">
        <f t="shared" si="44"/>
        <v/>
      </c>
      <c r="BH92" s="2" t="str">
        <f t="shared" si="45"/>
        <v/>
      </c>
      <c r="BI92" s="31" t="str">
        <f t="shared" si="46"/>
        <v/>
      </c>
      <c r="BK92" s="5">
        <f t="shared" si="47"/>
        <v>0</v>
      </c>
      <c r="BL92" s="3">
        <f t="shared" si="48"/>
        <v>0</v>
      </c>
      <c r="BM92" s="3">
        <f t="shared" si="49"/>
        <v>0</v>
      </c>
      <c r="BN92" s="3">
        <f t="shared" si="50"/>
        <v>0</v>
      </c>
      <c r="BO92" s="3">
        <f t="shared" si="51"/>
        <v>0</v>
      </c>
      <c r="BP92" s="93">
        <f t="shared" si="52"/>
        <v>0</v>
      </c>
      <c r="BQ92" s="93">
        <f t="shared" si="53"/>
        <v>0</v>
      </c>
      <c r="BR92" s="93">
        <f t="shared" si="54"/>
        <v>0</v>
      </c>
      <c r="BS92" s="93">
        <f t="shared" si="55"/>
        <v>0</v>
      </c>
      <c r="BT92" s="93">
        <f t="shared" si="56"/>
        <v>0</v>
      </c>
    </row>
    <row r="93" spans="2:72" x14ac:dyDescent="0.2">
      <c r="B93" s="2" t="str">
        <f t="shared" si="37"/>
        <v>-</v>
      </c>
      <c r="C93" s="22"/>
      <c r="D93" s="22"/>
      <c r="E93" s="39"/>
      <c r="F93" s="40"/>
      <c r="G93" s="41"/>
      <c r="H93" s="41"/>
      <c r="I93" s="39"/>
      <c r="J93" s="42"/>
      <c r="K93" s="39"/>
      <c r="L93" s="39"/>
      <c r="M93" s="43"/>
      <c r="N93" s="39"/>
      <c r="O93" s="43"/>
      <c r="P93" s="39"/>
      <c r="Q93" s="43"/>
      <c r="R93" s="39"/>
      <c r="S93" s="43"/>
      <c r="T93" s="43"/>
      <c r="U93" s="43"/>
      <c r="V93" s="43"/>
      <c r="W93" s="43"/>
      <c r="X93" s="43"/>
      <c r="Y93" s="43"/>
      <c r="Z93" s="43"/>
      <c r="AA93" s="43"/>
      <c r="AB93" s="43"/>
      <c r="AC93" s="44"/>
      <c r="AD93" s="44"/>
      <c r="AE93" s="44"/>
      <c r="AF93" s="44"/>
      <c r="AG93" s="44"/>
      <c r="AH93" s="44"/>
      <c r="AI93" s="44"/>
      <c r="AJ93" s="120"/>
      <c r="AK93" s="44"/>
      <c r="AL93" s="44"/>
      <c r="AM93" s="45"/>
      <c r="AN93" s="45"/>
      <c r="AO93" s="45"/>
      <c r="AP93" s="45"/>
      <c r="AQ93" s="45"/>
      <c r="AR93" s="45"/>
      <c r="AS93" s="45"/>
      <c r="AT93" s="45"/>
      <c r="AU93" s="45"/>
      <c r="AV93" s="45"/>
      <c r="AW93" s="45"/>
      <c r="AX93" s="45"/>
      <c r="AY93" s="45"/>
      <c r="BA93" s="2">
        <f t="shared" si="38"/>
        <v>0</v>
      </c>
      <c r="BB93" s="2" t="str">
        <f t="shared" si="39"/>
        <v/>
      </c>
      <c r="BC93" s="2" t="str">
        <f t="shared" si="40"/>
        <v/>
      </c>
      <c r="BD93" s="2" t="str">
        <f t="shared" si="41"/>
        <v/>
      </c>
      <c r="BE93" s="2" t="str">
        <f t="shared" si="42"/>
        <v/>
      </c>
      <c r="BF93" s="2" t="str">
        <f t="shared" si="43"/>
        <v/>
      </c>
      <c r="BG93" s="2" t="str">
        <f t="shared" si="44"/>
        <v/>
      </c>
      <c r="BH93" s="2" t="str">
        <f t="shared" si="45"/>
        <v/>
      </c>
      <c r="BI93" s="31" t="str">
        <f t="shared" si="46"/>
        <v/>
      </c>
      <c r="BK93" s="5">
        <f t="shared" si="47"/>
        <v>0</v>
      </c>
      <c r="BL93" s="3">
        <f t="shared" si="48"/>
        <v>0</v>
      </c>
      <c r="BM93" s="3">
        <f t="shared" si="49"/>
        <v>0</v>
      </c>
      <c r="BN93" s="3">
        <f t="shared" si="50"/>
        <v>0</v>
      </c>
      <c r="BO93" s="3">
        <f t="shared" si="51"/>
        <v>0</v>
      </c>
      <c r="BP93" s="93">
        <f t="shared" si="52"/>
        <v>0</v>
      </c>
      <c r="BQ93" s="93">
        <f t="shared" si="53"/>
        <v>0</v>
      </c>
      <c r="BR93" s="93">
        <f t="shared" si="54"/>
        <v>0</v>
      </c>
      <c r="BS93" s="93">
        <f t="shared" si="55"/>
        <v>0</v>
      </c>
      <c r="BT93" s="93">
        <f t="shared" si="56"/>
        <v>0</v>
      </c>
    </row>
    <row r="94" spans="2:72" x14ac:dyDescent="0.2">
      <c r="B94" s="2" t="str">
        <f t="shared" si="37"/>
        <v>-</v>
      </c>
      <c r="C94" s="22"/>
      <c r="D94" s="22"/>
      <c r="E94" s="39"/>
      <c r="F94" s="40"/>
      <c r="G94" s="41"/>
      <c r="H94" s="41"/>
      <c r="I94" s="39"/>
      <c r="J94" s="42"/>
      <c r="K94" s="39"/>
      <c r="L94" s="39"/>
      <c r="M94" s="43"/>
      <c r="N94" s="39"/>
      <c r="O94" s="43"/>
      <c r="P94" s="39"/>
      <c r="Q94" s="43"/>
      <c r="R94" s="39"/>
      <c r="S94" s="43"/>
      <c r="T94" s="43"/>
      <c r="U94" s="43"/>
      <c r="V94" s="43"/>
      <c r="W94" s="43"/>
      <c r="X94" s="43"/>
      <c r="Y94" s="43"/>
      <c r="Z94" s="43"/>
      <c r="AA94" s="43"/>
      <c r="AB94" s="43"/>
      <c r="AC94" s="44"/>
      <c r="AD94" s="44"/>
      <c r="AE94" s="44"/>
      <c r="AF94" s="44"/>
      <c r="AG94" s="44"/>
      <c r="AH94" s="44"/>
      <c r="AI94" s="44"/>
      <c r="AJ94" s="120"/>
      <c r="AK94" s="44"/>
      <c r="AL94" s="44"/>
      <c r="AM94" s="45"/>
      <c r="AN94" s="45"/>
      <c r="AO94" s="45"/>
      <c r="AP94" s="45"/>
      <c r="AQ94" s="45"/>
      <c r="AR94" s="45"/>
      <c r="AS94" s="45"/>
      <c r="AT94" s="45"/>
      <c r="AU94" s="45"/>
      <c r="AV94" s="45"/>
      <c r="AW94" s="45"/>
      <c r="AX94" s="45"/>
      <c r="AY94" s="45"/>
      <c r="BA94" s="2">
        <f t="shared" si="38"/>
        <v>0</v>
      </c>
      <c r="BB94" s="2" t="str">
        <f t="shared" si="39"/>
        <v/>
      </c>
      <c r="BC94" s="2" t="str">
        <f t="shared" si="40"/>
        <v/>
      </c>
      <c r="BD94" s="2" t="str">
        <f t="shared" si="41"/>
        <v/>
      </c>
      <c r="BE94" s="2" t="str">
        <f t="shared" si="42"/>
        <v/>
      </c>
      <c r="BF94" s="2" t="str">
        <f t="shared" si="43"/>
        <v/>
      </c>
      <c r="BG94" s="2" t="str">
        <f t="shared" si="44"/>
        <v/>
      </c>
      <c r="BH94" s="2" t="str">
        <f t="shared" si="45"/>
        <v/>
      </c>
      <c r="BI94" s="31" t="str">
        <f t="shared" si="46"/>
        <v/>
      </c>
      <c r="BK94" s="5">
        <f t="shared" si="47"/>
        <v>0</v>
      </c>
      <c r="BL94" s="3">
        <f t="shared" si="48"/>
        <v>0</v>
      </c>
      <c r="BM94" s="3">
        <f t="shared" si="49"/>
        <v>0</v>
      </c>
      <c r="BN94" s="3">
        <f t="shared" si="50"/>
        <v>0</v>
      </c>
      <c r="BO94" s="3">
        <f t="shared" si="51"/>
        <v>0</v>
      </c>
      <c r="BP94" s="93">
        <f t="shared" si="52"/>
        <v>0</v>
      </c>
      <c r="BQ94" s="93">
        <f t="shared" si="53"/>
        <v>0</v>
      </c>
      <c r="BR94" s="93">
        <f t="shared" si="54"/>
        <v>0</v>
      </c>
      <c r="BS94" s="93">
        <f t="shared" si="55"/>
        <v>0</v>
      </c>
      <c r="BT94" s="93">
        <f t="shared" si="56"/>
        <v>0</v>
      </c>
    </row>
    <row r="95" spans="2:72" x14ac:dyDescent="0.2">
      <c r="B95" s="2" t="str">
        <f t="shared" si="37"/>
        <v>-</v>
      </c>
      <c r="C95" s="22"/>
      <c r="D95" s="22"/>
      <c r="E95" s="39"/>
      <c r="F95" s="40"/>
      <c r="G95" s="41"/>
      <c r="H95" s="41"/>
      <c r="I95" s="39"/>
      <c r="J95" s="42"/>
      <c r="K95" s="39"/>
      <c r="L95" s="39"/>
      <c r="M95" s="43"/>
      <c r="N95" s="39"/>
      <c r="O95" s="43"/>
      <c r="P95" s="39"/>
      <c r="Q95" s="43"/>
      <c r="R95" s="39"/>
      <c r="S95" s="43"/>
      <c r="T95" s="43"/>
      <c r="U95" s="43"/>
      <c r="V95" s="43"/>
      <c r="W95" s="43"/>
      <c r="X95" s="43"/>
      <c r="Y95" s="43"/>
      <c r="Z95" s="43"/>
      <c r="AA95" s="43"/>
      <c r="AB95" s="43"/>
      <c r="AC95" s="44"/>
      <c r="AD95" s="44"/>
      <c r="AE95" s="44"/>
      <c r="AF95" s="44"/>
      <c r="AG95" s="44"/>
      <c r="AH95" s="44"/>
      <c r="AI95" s="44"/>
      <c r="AJ95" s="120"/>
      <c r="AK95" s="44"/>
      <c r="AL95" s="44"/>
      <c r="AM95" s="45"/>
      <c r="AN95" s="45"/>
      <c r="AO95" s="45"/>
      <c r="AP95" s="45"/>
      <c r="AQ95" s="45"/>
      <c r="AR95" s="45"/>
      <c r="AS95" s="45"/>
      <c r="AT95" s="45"/>
      <c r="AU95" s="45"/>
      <c r="AV95" s="45"/>
      <c r="AW95" s="45"/>
      <c r="AX95" s="45"/>
      <c r="AY95" s="45"/>
      <c r="BA95" s="2">
        <f t="shared" si="38"/>
        <v>0</v>
      </c>
      <c r="BB95" s="2" t="str">
        <f t="shared" si="39"/>
        <v/>
      </c>
      <c r="BC95" s="2" t="str">
        <f t="shared" si="40"/>
        <v/>
      </c>
      <c r="BD95" s="2" t="str">
        <f t="shared" si="41"/>
        <v/>
      </c>
      <c r="BE95" s="2" t="str">
        <f t="shared" si="42"/>
        <v/>
      </c>
      <c r="BF95" s="2" t="str">
        <f t="shared" si="43"/>
        <v/>
      </c>
      <c r="BG95" s="2" t="str">
        <f t="shared" si="44"/>
        <v/>
      </c>
      <c r="BH95" s="2" t="str">
        <f t="shared" si="45"/>
        <v/>
      </c>
      <c r="BI95" s="31" t="str">
        <f t="shared" si="46"/>
        <v/>
      </c>
      <c r="BK95" s="5">
        <f t="shared" si="47"/>
        <v>0</v>
      </c>
      <c r="BL95" s="3">
        <f t="shared" si="48"/>
        <v>0</v>
      </c>
      <c r="BM95" s="3">
        <f t="shared" si="49"/>
        <v>0</v>
      </c>
      <c r="BN95" s="3">
        <f t="shared" si="50"/>
        <v>0</v>
      </c>
      <c r="BO95" s="3">
        <f t="shared" si="51"/>
        <v>0</v>
      </c>
      <c r="BP95" s="93">
        <f t="shared" si="52"/>
        <v>0</v>
      </c>
      <c r="BQ95" s="93">
        <f t="shared" si="53"/>
        <v>0</v>
      </c>
      <c r="BR95" s="93">
        <f t="shared" si="54"/>
        <v>0</v>
      </c>
      <c r="BS95" s="93">
        <f t="shared" si="55"/>
        <v>0</v>
      </c>
      <c r="BT95" s="93">
        <f t="shared" si="56"/>
        <v>0</v>
      </c>
    </row>
    <row r="96" spans="2:72" x14ac:dyDescent="0.2">
      <c r="B96" s="2" t="str">
        <f t="shared" si="37"/>
        <v>-</v>
      </c>
      <c r="C96" s="22"/>
      <c r="D96" s="22"/>
      <c r="E96" s="39"/>
      <c r="F96" s="40"/>
      <c r="G96" s="41"/>
      <c r="H96" s="41"/>
      <c r="I96" s="39"/>
      <c r="J96" s="42"/>
      <c r="K96" s="39"/>
      <c r="L96" s="39"/>
      <c r="M96" s="43"/>
      <c r="N96" s="39"/>
      <c r="O96" s="43"/>
      <c r="P96" s="39"/>
      <c r="Q96" s="43"/>
      <c r="R96" s="39"/>
      <c r="S96" s="43"/>
      <c r="T96" s="43"/>
      <c r="U96" s="43"/>
      <c r="V96" s="43"/>
      <c r="W96" s="43"/>
      <c r="X96" s="43"/>
      <c r="Y96" s="43"/>
      <c r="Z96" s="43"/>
      <c r="AA96" s="43"/>
      <c r="AB96" s="43"/>
      <c r="AC96" s="44"/>
      <c r="AD96" s="44"/>
      <c r="AE96" s="44"/>
      <c r="AF96" s="44"/>
      <c r="AG96" s="44"/>
      <c r="AH96" s="44"/>
      <c r="AI96" s="44"/>
      <c r="AJ96" s="120"/>
      <c r="AK96" s="44"/>
      <c r="AL96" s="44"/>
      <c r="AM96" s="45"/>
      <c r="AN96" s="45"/>
      <c r="AO96" s="45"/>
      <c r="AP96" s="45"/>
      <c r="AQ96" s="45"/>
      <c r="AR96" s="45"/>
      <c r="AS96" s="45"/>
      <c r="AT96" s="45"/>
      <c r="AU96" s="45"/>
      <c r="AV96" s="45"/>
      <c r="AW96" s="45"/>
      <c r="AX96" s="45"/>
      <c r="AY96" s="45"/>
      <c r="BA96" s="2">
        <f t="shared" si="38"/>
        <v>0</v>
      </c>
      <c r="BB96" s="2" t="str">
        <f t="shared" si="39"/>
        <v/>
      </c>
      <c r="BC96" s="2" t="str">
        <f t="shared" si="40"/>
        <v/>
      </c>
      <c r="BD96" s="2" t="str">
        <f t="shared" si="41"/>
        <v/>
      </c>
      <c r="BE96" s="2" t="str">
        <f t="shared" si="42"/>
        <v/>
      </c>
      <c r="BF96" s="2" t="str">
        <f t="shared" si="43"/>
        <v/>
      </c>
      <c r="BG96" s="2" t="str">
        <f t="shared" si="44"/>
        <v/>
      </c>
      <c r="BH96" s="2" t="str">
        <f t="shared" si="45"/>
        <v/>
      </c>
      <c r="BI96" s="31" t="str">
        <f t="shared" si="46"/>
        <v/>
      </c>
      <c r="BK96" s="5">
        <f t="shared" si="47"/>
        <v>0</v>
      </c>
      <c r="BL96" s="3">
        <f t="shared" si="48"/>
        <v>0</v>
      </c>
      <c r="BM96" s="3">
        <f t="shared" si="49"/>
        <v>0</v>
      </c>
      <c r="BN96" s="3">
        <f t="shared" si="50"/>
        <v>0</v>
      </c>
      <c r="BO96" s="3">
        <f t="shared" si="51"/>
        <v>0</v>
      </c>
      <c r="BP96" s="93">
        <f t="shared" si="52"/>
        <v>0</v>
      </c>
      <c r="BQ96" s="93">
        <f t="shared" si="53"/>
        <v>0</v>
      </c>
      <c r="BR96" s="93">
        <f t="shared" si="54"/>
        <v>0</v>
      </c>
      <c r="BS96" s="93">
        <f t="shared" si="55"/>
        <v>0</v>
      </c>
      <c r="BT96" s="93">
        <f t="shared" si="56"/>
        <v>0</v>
      </c>
    </row>
    <row r="97" spans="2:72" x14ac:dyDescent="0.2">
      <c r="B97" s="2" t="str">
        <f t="shared" si="37"/>
        <v>-</v>
      </c>
      <c r="C97" s="22"/>
      <c r="D97" s="22"/>
      <c r="E97" s="39"/>
      <c r="F97" s="40"/>
      <c r="G97" s="41"/>
      <c r="H97" s="41"/>
      <c r="I97" s="39"/>
      <c r="J97" s="42"/>
      <c r="K97" s="39"/>
      <c r="L97" s="39"/>
      <c r="M97" s="43"/>
      <c r="N97" s="39"/>
      <c r="O97" s="43"/>
      <c r="P97" s="39"/>
      <c r="Q97" s="43"/>
      <c r="R97" s="39"/>
      <c r="S97" s="43"/>
      <c r="T97" s="43"/>
      <c r="U97" s="43"/>
      <c r="V97" s="43"/>
      <c r="W97" s="43"/>
      <c r="X97" s="43"/>
      <c r="Y97" s="43"/>
      <c r="Z97" s="43"/>
      <c r="AA97" s="43"/>
      <c r="AB97" s="43"/>
      <c r="AC97" s="44"/>
      <c r="AD97" s="44"/>
      <c r="AE97" s="44"/>
      <c r="AF97" s="44"/>
      <c r="AG97" s="44"/>
      <c r="AH97" s="44"/>
      <c r="AI97" s="44"/>
      <c r="AJ97" s="120"/>
      <c r="AK97" s="44"/>
      <c r="AL97" s="44"/>
      <c r="AM97" s="45"/>
      <c r="AN97" s="45"/>
      <c r="AO97" s="45"/>
      <c r="AP97" s="45"/>
      <c r="AQ97" s="45"/>
      <c r="AR97" s="45"/>
      <c r="AS97" s="45"/>
      <c r="AT97" s="45"/>
      <c r="AU97" s="45"/>
      <c r="AV97" s="45"/>
      <c r="AW97" s="45"/>
      <c r="AX97" s="45"/>
      <c r="AY97" s="45"/>
      <c r="BA97" s="2">
        <f t="shared" si="38"/>
        <v>0</v>
      </c>
      <c r="BB97" s="2" t="str">
        <f t="shared" si="39"/>
        <v/>
      </c>
      <c r="BC97" s="2" t="str">
        <f t="shared" si="40"/>
        <v/>
      </c>
      <c r="BD97" s="2" t="str">
        <f t="shared" si="41"/>
        <v/>
      </c>
      <c r="BE97" s="2" t="str">
        <f t="shared" si="42"/>
        <v/>
      </c>
      <c r="BF97" s="2" t="str">
        <f t="shared" si="43"/>
        <v/>
      </c>
      <c r="BG97" s="2" t="str">
        <f t="shared" si="44"/>
        <v/>
      </c>
      <c r="BH97" s="2" t="str">
        <f t="shared" si="45"/>
        <v/>
      </c>
      <c r="BI97" s="31" t="str">
        <f t="shared" si="46"/>
        <v/>
      </c>
      <c r="BK97" s="5">
        <f t="shared" si="47"/>
        <v>0</v>
      </c>
      <c r="BL97" s="3">
        <f t="shared" si="48"/>
        <v>0</v>
      </c>
      <c r="BM97" s="3">
        <f t="shared" si="49"/>
        <v>0</v>
      </c>
      <c r="BN97" s="3">
        <f t="shared" si="50"/>
        <v>0</v>
      </c>
      <c r="BO97" s="3">
        <f t="shared" si="51"/>
        <v>0</v>
      </c>
      <c r="BP97" s="93">
        <f t="shared" si="52"/>
        <v>0</v>
      </c>
      <c r="BQ97" s="93">
        <f t="shared" si="53"/>
        <v>0</v>
      </c>
      <c r="BR97" s="93">
        <f t="shared" si="54"/>
        <v>0</v>
      </c>
      <c r="BS97" s="93">
        <f t="shared" si="55"/>
        <v>0</v>
      </c>
      <c r="BT97" s="93">
        <f t="shared" si="56"/>
        <v>0</v>
      </c>
    </row>
    <row r="98" spans="2:72" x14ac:dyDescent="0.2">
      <c r="B98" s="2" t="str">
        <f t="shared" si="37"/>
        <v>-</v>
      </c>
      <c r="C98" s="22"/>
      <c r="D98" s="22"/>
      <c r="E98" s="39"/>
      <c r="F98" s="40"/>
      <c r="G98" s="41"/>
      <c r="H98" s="41"/>
      <c r="I98" s="39"/>
      <c r="J98" s="42"/>
      <c r="K98" s="39"/>
      <c r="L98" s="39"/>
      <c r="M98" s="43"/>
      <c r="N98" s="39"/>
      <c r="O98" s="43"/>
      <c r="P98" s="39"/>
      <c r="Q98" s="43"/>
      <c r="R98" s="39"/>
      <c r="S98" s="43"/>
      <c r="T98" s="43"/>
      <c r="U98" s="43"/>
      <c r="V98" s="43"/>
      <c r="W98" s="43"/>
      <c r="X98" s="43"/>
      <c r="Y98" s="43"/>
      <c r="Z98" s="43"/>
      <c r="AA98" s="43"/>
      <c r="AB98" s="43"/>
      <c r="AC98" s="44"/>
      <c r="AD98" s="44"/>
      <c r="AE98" s="44"/>
      <c r="AF98" s="44"/>
      <c r="AG98" s="44"/>
      <c r="AH98" s="44"/>
      <c r="AI98" s="44"/>
      <c r="AJ98" s="120"/>
      <c r="AK98" s="44"/>
      <c r="AL98" s="44"/>
      <c r="AM98" s="45"/>
      <c r="AN98" s="45"/>
      <c r="AO98" s="45"/>
      <c r="AP98" s="45"/>
      <c r="AQ98" s="45"/>
      <c r="AR98" s="45"/>
      <c r="AS98" s="45"/>
      <c r="AT98" s="45"/>
      <c r="AU98" s="45"/>
      <c r="AV98" s="45"/>
      <c r="AW98" s="45"/>
      <c r="AX98" s="45"/>
      <c r="AY98" s="45"/>
      <c r="BA98" s="2">
        <f t="shared" si="38"/>
        <v>0</v>
      </c>
      <c r="BB98" s="2" t="str">
        <f t="shared" si="39"/>
        <v/>
      </c>
      <c r="BC98" s="2" t="str">
        <f t="shared" si="40"/>
        <v/>
      </c>
      <c r="BD98" s="2" t="str">
        <f t="shared" si="41"/>
        <v/>
      </c>
      <c r="BE98" s="2" t="str">
        <f t="shared" si="42"/>
        <v/>
      </c>
      <c r="BF98" s="2" t="str">
        <f t="shared" si="43"/>
        <v/>
      </c>
      <c r="BG98" s="2" t="str">
        <f t="shared" si="44"/>
        <v/>
      </c>
      <c r="BH98" s="2" t="str">
        <f t="shared" si="45"/>
        <v/>
      </c>
      <c r="BI98" s="31" t="str">
        <f t="shared" si="46"/>
        <v/>
      </c>
      <c r="BK98" s="5">
        <f t="shared" si="47"/>
        <v>0</v>
      </c>
      <c r="BL98" s="3">
        <f t="shared" si="48"/>
        <v>0</v>
      </c>
      <c r="BM98" s="3">
        <f t="shared" si="49"/>
        <v>0</v>
      </c>
      <c r="BN98" s="3">
        <f t="shared" si="50"/>
        <v>0</v>
      </c>
      <c r="BO98" s="3">
        <f t="shared" si="51"/>
        <v>0</v>
      </c>
      <c r="BP98" s="93">
        <f t="shared" si="52"/>
        <v>0</v>
      </c>
      <c r="BQ98" s="93">
        <f t="shared" si="53"/>
        <v>0</v>
      </c>
      <c r="BR98" s="93">
        <f t="shared" si="54"/>
        <v>0</v>
      </c>
      <c r="BS98" s="93">
        <f t="shared" si="55"/>
        <v>0</v>
      </c>
      <c r="BT98" s="93">
        <f t="shared" si="56"/>
        <v>0</v>
      </c>
    </row>
    <row r="99" spans="2:72" x14ac:dyDescent="0.2">
      <c r="B99" s="2" t="str">
        <f t="shared" si="37"/>
        <v>-</v>
      </c>
      <c r="C99" s="22"/>
      <c r="D99" s="22"/>
      <c r="E99" s="39"/>
      <c r="F99" s="40"/>
      <c r="G99" s="41"/>
      <c r="H99" s="41"/>
      <c r="I99" s="39"/>
      <c r="J99" s="42"/>
      <c r="K99" s="39"/>
      <c r="L99" s="39"/>
      <c r="M99" s="43"/>
      <c r="N99" s="39"/>
      <c r="O99" s="43"/>
      <c r="P99" s="39"/>
      <c r="Q99" s="43"/>
      <c r="R99" s="39"/>
      <c r="S99" s="43"/>
      <c r="T99" s="43"/>
      <c r="U99" s="43"/>
      <c r="V99" s="43"/>
      <c r="W99" s="43"/>
      <c r="X99" s="43"/>
      <c r="Y99" s="43"/>
      <c r="Z99" s="43"/>
      <c r="AA99" s="43"/>
      <c r="AB99" s="43"/>
      <c r="AC99" s="44"/>
      <c r="AD99" s="44"/>
      <c r="AE99" s="44"/>
      <c r="AF99" s="44"/>
      <c r="AG99" s="44"/>
      <c r="AH99" s="44"/>
      <c r="AI99" s="44"/>
      <c r="AJ99" s="120"/>
      <c r="AK99" s="44"/>
      <c r="AL99" s="44"/>
      <c r="AM99" s="45"/>
      <c r="AN99" s="45"/>
      <c r="AO99" s="45"/>
      <c r="AP99" s="45"/>
      <c r="AQ99" s="45"/>
      <c r="AR99" s="45"/>
      <c r="AS99" s="45"/>
      <c r="AT99" s="45"/>
      <c r="AU99" s="45"/>
      <c r="AV99" s="45"/>
      <c r="AW99" s="45"/>
      <c r="AX99" s="45"/>
      <c r="AY99" s="45"/>
      <c r="BA99" s="2">
        <f t="shared" si="38"/>
        <v>0</v>
      </c>
      <c r="BB99" s="2" t="str">
        <f t="shared" si="39"/>
        <v/>
      </c>
      <c r="BC99" s="2" t="str">
        <f t="shared" si="40"/>
        <v/>
      </c>
      <c r="BD99" s="2" t="str">
        <f t="shared" si="41"/>
        <v/>
      </c>
      <c r="BE99" s="2" t="str">
        <f t="shared" si="42"/>
        <v/>
      </c>
      <c r="BF99" s="2" t="str">
        <f t="shared" si="43"/>
        <v/>
      </c>
      <c r="BG99" s="2" t="str">
        <f t="shared" si="44"/>
        <v/>
      </c>
      <c r="BH99" s="2" t="str">
        <f t="shared" si="45"/>
        <v/>
      </c>
      <c r="BI99" s="31" t="str">
        <f t="shared" si="46"/>
        <v/>
      </c>
      <c r="BK99" s="5">
        <f t="shared" si="47"/>
        <v>0</v>
      </c>
      <c r="BL99" s="3">
        <f t="shared" si="48"/>
        <v>0</v>
      </c>
      <c r="BM99" s="3">
        <f t="shared" si="49"/>
        <v>0</v>
      </c>
      <c r="BN99" s="3">
        <f t="shared" si="50"/>
        <v>0</v>
      </c>
      <c r="BO99" s="3">
        <f t="shared" si="51"/>
        <v>0</v>
      </c>
      <c r="BP99" s="93">
        <f t="shared" si="52"/>
        <v>0</v>
      </c>
      <c r="BQ99" s="93">
        <f t="shared" si="53"/>
        <v>0</v>
      </c>
      <c r="BR99" s="93">
        <f t="shared" si="54"/>
        <v>0</v>
      </c>
      <c r="BS99" s="93">
        <f t="shared" si="55"/>
        <v>0</v>
      </c>
      <c r="BT99" s="93">
        <f t="shared" si="56"/>
        <v>0</v>
      </c>
    </row>
    <row r="100" spans="2:72" x14ac:dyDescent="0.2">
      <c r="B100" s="2" t="str">
        <f t="shared" si="37"/>
        <v>-</v>
      </c>
      <c r="C100" s="22"/>
      <c r="D100" s="22"/>
      <c r="E100" s="39"/>
      <c r="F100" s="40"/>
      <c r="G100" s="41"/>
      <c r="H100" s="41"/>
      <c r="I100" s="39"/>
      <c r="J100" s="42"/>
      <c r="K100" s="39"/>
      <c r="L100" s="39"/>
      <c r="M100" s="43"/>
      <c r="N100" s="39"/>
      <c r="O100" s="43"/>
      <c r="P100" s="39"/>
      <c r="Q100" s="43"/>
      <c r="R100" s="39"/>
      <c r="S100" s="43"/>
      <c r="T100" s="43"/>
      <c r="U100" s="43"/>
      <c r="V100" s="43"/>
      <c r="W100" s="43"/>
      <c r="X100" s="43"/>
      <c r="Y100" s="43"/>
      <c r="Z100" s="43"/>
      <c r="AA100" s="43"/>
      <c r="AB100" s="43"/>
      <c r="AC100" s="44"/>
      <c r="AD100" s="44"/>
      <c r="AE100" s="44"/>
      <c r="AF100" s="44"/>
      <c r="AG100" s="44"/>
      <c r="AH100" s="44"/>
      <c r="AI100" s="44"/>
      <c r="AJ100" s="120"/>
      <c r="AK100" s="44"/>
      <c r="AL100" s="44"/>
      <c r="AM100" s="45"/>
      <c r="AN100" s="45"/>
      <c r="AO100" s="45"/>
      <c r="AP100" s="45"/>
      <c r="AQ100" s="45"/>
      <c r="AR100" s="45"/>
      <c r="AS100" s="45"/>
      <c r="AT100" s="45"/>
      <c r="AU100" s="45"/>
      <c r="AV100" s="45"/>
      <c r="AW100" s="45"/>
      <c r="AX100" s="45"/>
      <c r="AY100" s="45"/>
      <c r="BA100" s="2">
        <f t="shared" si="38"/>
        <v>0</v>
      </c>
      <c r="BB100" s="2" t="str">
        <f t="shared" si="39"/>
        <v/>
      </c>
      <c r="BC100" s="2" t="str">
        <f t="shared" si="40"/>
        <v/>
      </c>
      <c r="BD100" s="2" t="str">
        <f t="shared" si="41"/>
        <v/>
      </c>
      <c r="BE100" s="2" t="str">
        <f t="shared" si="42"/>
        <v/>
      </c>
      <c r="BF100" s="2" t="str">
        <f t="shared" si="43"/>
        <v/>
      </c>
      <c r="BG100" s="2" t="str">
        <f t="shared" si="44"/>
        <v/>
      </c>
      <c r="BH100" s="2" t="str">
        <f t="shared" si="45"/>
        <v/>
      </c>
      <c r="BI100" s="31" t="str">
        <f t="shared" si="46"/>
        <v/>
      </c>
      <c r="BK100" s="5">
        <f t="shared" si="47"/>
        <v>0</v>
      </c>
      <c r="BL100" s="3">
        <f t="shared" si="48"/>
        <v>0</v>
      </c>
      <c r="BM100" s="3">
        <f t="shared" si="49"/>
        <v>0</v>
      </c>
      <c r="BN100" s="3">
        <f t="shared" si="50"/>
        <v>0</v>
      </c>
      <c r="BO100" s="3">
        <f t="shared" si="51"/>
        <v>0</v>
      </c>
      <c r="BP100" s="93">
        <f t="shared" si="52"/>
        <v>0</v>
      </c>
      <c r="BQ100" s="93">
        <f t="shared" si="53"/>
        <v>0</v>
      </c>
      <c r="BR100" s="93">
        <f t="shared" si="54"/>
        <v>0</v>
      </c>
      <c r="BS100" s="93">
        <f t="shared" si="55"/>
        <v>0</v>
      </c>
      <c r="BT100" s="93">
        <f t="shared" si="56"/>
        <v>0</v>
      </c>
    </row>
    <row r="101" spans="2:72" x14ac:dyDescent="0.2">
      <c r="B101" s="2" t="str">
        <f t="shared" si="37"/>
        <v>-</v>
      </c>
      <c r="C101" s="22"/>
      <c r="D101" s="22"/>
      <c r="E101" s="39"/>
      <c r="F101" s="40"/>
      <c r="G101" s="41"/>
      <c r="H101" s="41"/>
      <c r="I101" s="39"/>
      <c r="J101" s="42"/>
      <c r="K101" s="39"/>
      <c r="L101" s="39"/>
      <c r="M101" s="43"/>
      <c r="N101" s="39"/>
      <c r="O101" s="43"/>
      <c r="P101" s="39"/>
      <c r="Q101" s="43"/>
      <c r="R101" s="39"/>
      <c r="S101" s="43"/>
      <c r="T101" s="43"/>
      <c r="U101" s="43"/>
      <c r="V101" s="43"/>
      <c r="W101" s="43"/>
      <c r="X101" s="43"/>
      <c r="Y101" s="43"/>
      <c r="Z101" s="43"/>
      <c r="AA101" s="43"/>
      <c r="AB101" s="43"/>
      <c r="AC101" s="44"/>
      <c r="AD101" s="44"/>
      <c r="AE101" s="44"/>
      <c r="AF101" s="44"/>
      <c r="AG101" s="44"/>
      <c r="AH101" s="44"/>
      <c r="AI101" s="44"/>
      <c r="AJ101" s="120"/>
      <c r="AK101" s="44"/>
      <c r="AL101" s="44"/>
      <c r="AM101" s="45"/>
      <c r="AN101" s="45"/>
      <c r="AO101" s="45"/>
      <c r="AP101" s="45"/>
      <c r="AQ101" s="45"/>
      <c r="AR101" s="45"/>
      <c r="AS101" s="45"/>
      <c r="AT101" s="45"/>
      <c r="AU101" s="45"/>
      <c r="AV101" s="45"/>
      <c r="AW101" s="45"/>
      <c r="AX101" s="45"/>
      <c r="AY101" s="45"/>
      <c r="BA101" s="2">
        <f t="shared" si="38"/>
        <v>0</v>
      </c>
      <c r="BB101" s="2" t="str">
        <f t="shared" si="39"/>
        <v/>
      </c>
      <c r="BC101" s="2" t="str">
        <f t="shared" si="40"/>
        <v/>
      </c>
      <c r="BD101" s="2" t="str">
        <f t="shared" si="41"/>
        <v/>
      </c>
      <c r="BE101" s="2" t="str">
        <f t="shared" si="42"/>
        <v/>
      </c>
      <c r="BF101" s="2" t="str">
        <f t="shared" si="43"/>
        <v/>
      </c>
      <c r="BG101" s="2" t="str">
        <f t="shared" si="44"/>
        <v/>
      </c>
      <c r="BH101" s="2" t="str">
        <f t="shared" si="45"/>
        <v/>
      </c>
      <c r="BI101" s="31" t="str">
        <f t="shared" si="46"/>
        <v/>
      </c>
      <c r="BK101" s="5">
        <f t="shared" si="47"/>
        <v>0</v>
      </c>
      <c r="BL101" s="3">
        <f t="shared" si="48"/>
        <v>0</v>
      </c>
      <c r="BM101" s="3">
        <f t="shared" si="49"/>
        <v>0</v>
      </c>
      <c r="BN101" s="3">
        <f t="shared" si="50"/>
        <v>0</v>
      </c>
      <c r="BO101" s="3">
        <f t="shared" si="51"/>
        <v>0</v>
      </c>
      <c r="BP101" s="93">
        <f t="shared" si="52"/>
        <v>0</v>
      </c>
      <c r="BQ101" s="93">
        <f t="shared" si="53"/>
        <v>0</v>
      </c>
      <c r="BR101" s="93">
        <f t="shared" si="54"/>
        <v>0</v>
      </c>
      <c r="BS101" s="93">
        <f t="shared" si="55"/>
        <v>0</v>
      </c>
      <c r="BT101" s="93">
        <f t="shared" si="56"/>
        <v>0</v>
      </c>
    </row>
    <row r="102" spans="2:72" x14ac:dyDescent="0.2">
      <c r="B102" s="2" t="str">
        <f t="shared" si="37"/>
        <v>-</v>
      </c>
      <c r="C102" s="22"/>
      <c r="D102" s="22"/>
      <c r="E102" s="39"/>
      <c r="F102" s="40"/>
      <c r="G102" s="41"/>
      <c r="H102" s="41"/>
      <c r="I102" s="39"/>
      <c r="J102" s="42"/>
      <c r="K102" s="39"/>
      <c r="L102" s="39"/>
      <c r="M102" s="43"/>
      <c r="N102" s="39"/>
      <c r="O102" s="43"/>
      <c r="P102" s="39"/>
      <c r="Q102" s="43"/>
      <c r="R102" s="39"/>
      <c r="S102" s="43"/>
      <c r="T102" s="43"/>
      <c r="U102" s="43"/>
      <c r="V102" s="43"/>
      <c r="W102" s="43"/>
      <c r="X102" s="43"/>
      <c r="Y102" s="43"/>
      <c r="Z102" s="43"/>
      <c r="AA102" s="43"/>
      <c r="AB102" s="43"/>
      <c r="AC102" s="44"/>
      <c r="AD102" s="44"/>
      <c r="AE102" s="44"/>
      <c r="AF102" s="44"/>
      <c r="AG102" s="44"/>
      <c r="AH102" s="44"/>
      <c r="AI102" s="44"/>
      <c r="AJ102" s="120"/>
      <c r="AK102" s="44"/>
      <c r="AL102" s="44"/>
      <c r="AM102" s="45"/>
      <c r="AN102" s="45"/>
      <c r="AO102" s="45"/>
      <c r="AP102" s="45"/>
      <c r="AQ102" s="45"/>
      <c r="AR102" s="45"/>
      <c r="AS102" s="45"/>
      <c r="AT102" s="45"/>
      <c r="AU102" s="45"/>
      <c r="AV102" s="45"/>
      <c r="AW102" s="45"/>
      <c r="AX102" s="45"/>
      <c r="AY102" s="45"/>
      <c r="BA102" s="2">
        <f t="shared" si="38"/>
        <v>0</v>
      </c>
      <c r="BB102" s="2" t="str">
        <f t="shared" si="39"/>
        <v/>
      </c>
      <c r="BC102" s="2" t="str">
        <f t="shared" si="40"/>
        <v/>
      </c>
      <c r="BD102" s="2" t="str">
        <f t="shared" si="41"/>
        <v/>
      </c>
      <c r="BE102" s="2" t="str">
        <f t="shared" si="42"/>
        <v/>
      </c>
      <c r="BF102" s="2" t="str">
        <f t="shared" si="43"/>
        <v/>
      </c>
      <c r="BG102" s="2" t="str">
        <f t="shared" si="44"/>
        <v/>
      </c>
      <c r="BH102" s="2" t="str">
        <f t="shared" si="45"/>
        <v/>
      </c>
      <c r="BI102" s="31" t="str">
        <f t="shared" si="46"/>
        <v/>
      </c>
      <c r="BK102" s="5">
        <f t="shared" si="47"/>
        <v>0</v>
      </c>
      <c r="BL102" s="3">
        <f t="shared" si="48"/>
        <v>0</v>
      </c>
      <c r="BM102" s="3">
        <f t="shared" si="49"/>
        <v>0</v>
      </c>
      <c r="BN102" s="3">
        <f t="shared" si="50"/>
        <v>0</v>
      </c>
      <c r="BO102" s="3">
        <f t="shared" si="51"/>
        <v>0</v>
      </c>
      <c r="BP102" s="93">
        <f t="shared" si="52"/>
        <v>0</v>
      </c>
      <c r="BQ102" s="93">
        <f t="shared" si="53"/>
        <v>0</v>
      </c>
      <c r="BR102" s="93">
        <f t="shared" si="54"/>
        <v>0</v>
      </c>
      <c r="BS102" s="93">
        <f t="shared" si="55"/>
        <v>0</v>
      </c>
      <c r="BT102" s="93">
        <f t="shared" si="56"/>
        <v>0</v>
      </c>
    </row>
    <row r="103" spans="2:72" x14ac:dyDescent="0.2">
      <c r="B103" s="2" t="str">
        <f t="shared" si="37"/>
        <v>-</v>
      </c>
      <c r="C103" s="22"/>
      <c r="D103" s="22"/>
      <c r="E103" s="39"/>
      <c r="F103" s="40"/>
      <c r="G103" s="41"/>
      <c r="H103" s="41"/>
      <c r="I103" s="39"/>
      <c r="J103" s="42"/>
      <c r="K103" s="39"/>
      <c r="L103" s="39"/>
      <c r="M103" s="43"/>
      <c r="N103" s="39"/>
      <c r="O103" s="43"/>
      <c r="P103" s="39"/>
      <c r="Q103" s="43"/>
      <c r="R103" s="39"/>
      <c r="S103" s="43"/>
      <c r="T103" s="43"/>
      <c r="U103" s="43"/>
      <c r="V103" s="43"/>
      <c r="W103" s="43"/>
      <c r="X103" s="43"/>
      <c r="Y103" s="43"/>
      <c r="Z103" s="43"/>
      <c r="AA103" s="43"/>
      <c r="AB103" s="43"/>
      <c r="AC103" s="44"/>
      <c r="AD103" s="44"/>
      <c r="AE103" s="44"/>
      <c r="AF103" s="44"/>
      <c r="AG103" s="44"/>
      <c r="AH103" s="44"/>
      <c r="AI103" s="44"/>
      <c r="AJ103" s="120"/>
      <c r="AK103" s="44"/>
      <c r="AL103" s="44"/>
      <c r="AM103" s="45"/>
      <c r="AN103" s="45"/>
      <c r="AO103" s="45"/>
      <c r="AP103" s="45"/>
      <c r="AQ103" s="45"/>
      <c r="AR103" s="45"/>
      <c r="AS103" s="45"/>
      <c r="AT103" s="45"/>
      <c r="AU103" s="45"/>
      <c r="AV103" s="45"/>
      <c r="AW103" s="45"/>
      <c r="AX103" s="45"/>
      <c r="AY103" s="45"/>
      <c r="BA103" s="2">
        <f t="shared" si="38"/>
        <v>0</v>
      </c>
      <c r="BB103" s="2" t="str">
        <f t="shared" si="39"/>
        <v/>
      </c>
      <c r="BC103" s="2" t="str">
        <f t="shared" si="40"/>
        <v/>
      </c>
      <c r="BD103" s="2" t="str">
        <f t="shared" si="41"/>
        <v/>
      </c>
      <c r="BE103" s="2" t="str">
        <f t="shared" si="42"/>
        <v/>
      </c>
      <c r="BF103" s="2" t="str">
        <f t="shared" si="43"/>
        <v/>
      </c>
      <c r="BG103" s="2" t="str">
        <f t="shared" si="44"/>
        <v/>
      </c>
      <c r="BH103" s="2" t="str">
        <f t="shared" si="45"/>
        <v/>
      </c>
      <c r="BI103" s="31" t="str">
        <f t="shared" si="46"/>
        <v/>
      </c>
      <c r="BK103" s="5">
        <f t="shared" si="47"/>
        <v>0</v>
      </c>
      <c r="BL103" s="3">
        <f t="shared" si="48"/>
        <v>0</v>
      </c>
      <c r="BM103" s="3">
        <f t="shared" si="49"/>
        <v>0</v>
      </c>
      <c r="BN103" s="3">
        <f t="shared" si="50"/>
        <v>0</v>
      </c>
      <c r="BO103" s="3">
        <f t="shared" si="51"/>
        <v>0</v>
      </c>
      <c r="BP103" s="93">
        <f t="shared" si="52"/>
        <v>0</v>
      </c>
      <c r="BQ103" s="93">
        <f t="shared" si="53"/>
        <v>0</v>
      </c>
      <c r="BR103" s="93">
        <f t="shared" si="54"/>
        <v>0</v>
      </c>
      <c r="BS103" s="93">
        <f t="shared" si="55"/>
        <v>0</v>
      </c>
      <c r="BT103" s="93">
        <f t="shared" si="56"/>
        <v>0</v>
      </c>
    </row>
    <row r="104" spans="2:72" x14ac:dyDescent="0.2">
      <c r="B104" s="2" t="str">
        <f t="shared" si="37"/>
        <v>-</v>
      </c>
      <c r="C104" s="22"/>
      <c r="D104" s="22"/>
      <c r="E104" s="39"/>
      <c r="F104" s="40"/>
      <c r="G104" s="41"/>
      <c r="H104" s="41"/>
      <c r="I104" s="39"/>
      <c r="J104" s="42"/>
      <c r="K104" s="39"/>
      <c r="L104" s="39"/>
      <c r="M104" s="43"/>
      <c r="N104" s="39"/>
      <c r="O104" s="43"/>
      <c r="P104" s="39"/>
      <c r="Q104" s="43"/>
      <c r="R104" s="39"/>
      <c r="S104" s="43"/>
      <c r="T104" s="43"/>
      <c r="U104" s="43"/>
      <c r="V104" s="43"/>
      <c r="W104" s="43"/>
      <c r="X104" s="43"/>
      <c r="Y104" s="43"/>
      <c r="Z104" s="43"/>
      <c r="AA104" s="43"/>
      <c r="AB104" s="43"/>
      <c r="AC104" s="44"/>
      <c r="AD104" s="44"/>
      <c r="AE104" s="44"/>
      <c r="AF104" s="44"/>
      <c r="AG104" s="44"/>
      <c r="AH104" s="44"/>
      <c r="AI104" s="44"/>
      <c r="AJ104" s="120"/>
      <c r="AK104" s="44"/>
      <c r="AL104" s="44"/>
      <c r="AM104" s="45"/>
      <c r="AN104" s="45"/>
      <c r="AO104" s="45"/>
      <c r="AP104" s="45"/>
      <c r="AQ104" s="45"/>
      <c r="AR104" s="45"/>
      <c r="AS104" s="45"/>
      <c r="AT104" s="45"/>
      <c r="AU104" s="45"/>
      <c r="AV104" s="45"/>
      <c r="AW104" s="45"/>
      <c r="AX104" s="45"/>
      <c r="AY104" s="45"/>
      <c r="BA104" s="2">
        <f t="shared" si="38"/>
        <v>0</v>
      </c>
      <c r="BB104" s="2" t="str">
        <f t="shared" si="39"/>
        <v/>
      </c>
      <c r="BC104" s="2" t="str">
        <f t="shared" si="40"/>
        <v/>
      </c>
      <c r="BD104" s="2" t="str">
        <f t="shared" si="41"/>
        <v/>
      </c>
      <c r="BE104" s="2" t="str">
        <f t="shared" si="42"/>
        <v/>
      </c>
      <c r="BF104" s="2" t="str">
        <f t="shared" si="43"/>
        <v/>
      </c>
      <c r="BG104" s="2" t="str">
        <f t="shared" si="44"/>
        <v/>
      </c>
      <c r="BH104" s="2" t="str">
        <f t="shared" si="45"/>
        <v/>
      </c>
      <c r="BI104" s="31" t="str">
        <f t="shared" si="46"/>
        <v/>
      </c>
      <c r="BK104" s="5">
        <f t="shared" si="47"/>
        <v>0</v>
      </c>
      <c r="BL104" s="3">
        <f t="shared" si="48"/>
        <v>0</v>
      </c>
      <c r="BM104" s="3">
        <f t="shared" si="49"/>
        <v>0</v>
      </c>
      <c r="BN104" s="3">
        <f t="shared" si="50"/>
        <v>0</v>
      </c>
      <c r="BO104" s="3">
        <f t="shared" si="51"/>
        <v>0</v>
      </c>
      <c r="BP104" s="93">
        <f t="shared" si="52"/>
        <v>0</v>
      </c>
      <c r="BQ104" s="93">
        <f t="shared" si="53"/>
        <v>0</v>
      </c>
      <c r="BR104" s="93">
        <f t="shared" si="54"/>
        <v>0</v>
      </c>
      <c r="BS104" s="93">
        <f t="shared" si="55"/>
        <v>0</v>
      </c>
      <c r="BT104" s="93">
        <f t="shared" si="56"/>
        <v>0</v>
      </c>
    </row>
    <row r="105" spans="2:72" x14ac:dyDescent="0.2">
      <c r="B105" s="2" t="str">
        <f t="shared" si="37"/>
        <v>-</v>
      </c>
      <c r="C105" s="22"/>
      <c r="D105" s="22"/>
      <c r="E105" s="39"/>
      <c r="F105" s="40"/>
      <c r="G105" s="41"/>
      <c r="H105" s="41"/>
      <c r="I105" s="39"/>
      <c r="J105" s="42"/>
      <c r="K105" s="39"/>
      <c r="L105" s="39"/>
      <c r="M105" s="43"/>
      <c r="N105" s="39"/>
      <c r="O105" s="43"/>
      <c r="P105" s="39"/>
      <c r="Q105" s="43"/>
      <c r="R105" s="39"/>
      <c r="S105" s="43"/>
      <c r="T105" s="43"/>
      <c r="U105" s="43"/>
      <c r="V105" s="43"/>
      <c r="W105" s="43"/>
      <c r="X105" s="43"/>
      <c r="Y105" s="43"/>
      <c r="Z105" s="43"/>
      <c r="AA105" s="43"/>
      <c r="AB105" s="43"/>
      <c r="AC105" s="44"/>
      <c r="AD105" s="44"/>
      <c r="AE105" s="44"/>
      <c r="AF105" s="44"/>
      <c r="AG105" s="44"/>
      <c r="AH105" s="44"/>
      <c r="AI105" s="44"/>
      <c r="AJ105" s="120"/>
      <c r="AK105" s="44"/>
      <c r="AL105" s="44"/>
      <c r="AM105" s="45"/>
      <c r="AN105" s="45"/>
      <c r="AO105" s="45"/>
      <c r="AP105" s="45"/>
      <c r="AQ105" s="45"/>
      <c r="AR105" s="45"/>
      <c r="AS105" s="45"/>
      <c r="AT105" s="45"/>
      <c r="AU105" s="45"/>
      <c r="AV105" s="45"/>
      <c r="AW105" s="45"/>
      <c r="AX105" s="45"/>
      <c r="AY105" s="45"/>
      <c r="BA105" s="2">
        <f t="shared" si="38"/>
        <v>0</v>
      </c>
      <c r="BB105" s="2" t="str">
        <f t="shared" si="39"/>
        <v/>
      </c>
      <c r="BC105" s="2" t="str">
        <f t="shared" si="40"/>
        <v/>
      </c>
      <c r="BD105" s="2" t="str">
        <f t="shared" si="41"/>
        <v/>
      </c>
      <c r="BE105" s="2" t="str">
        <f t="shared" si="42"/>
        <v/>
      </c>
      <c r="BF105" s="2" t="str">
        <f t="shared" si="43"/>
        <v/>
      </c>
      <c r="BG105" s="2" t="str">
        <f t="shared" si="44"/>
        <v/>
      </c>
      <c r="BH105" s="2" t="str">
        <f t="shared" si="45"/>
        <v/>
      </c>
      <c r="BI105" s="31" t="str">
        <f t="shared" si="46"/>
        <v/>
      </c>
      <c r="BK105" s="5">
        <f t="shared" si="47"/>
        <v>0</v>
      </c>
      <c r="BL105" s="3">
        <f t="shared" si="48"/>
        <v>0</v>
      </c>
      <c r="BM105" s="3">
        <f t="shared" si="49"/>
        <v>0</v>
      </c>
      <c r="BN105" s="3">
        <f t="shared" si="50"/>
        <v>0</v>
      </c>
      <c r="BO105" s="3">
        <f t="shared" si="51"/>
        <v>0</v>
      </c>
      <c r="BP105" s="93">
        <f t="shared" si="52"/>
        <v>0</v>
      </c>
      <c r="BQ105" s="93">
        <f t="shared" si="53"/>
        <v>0</v>
      </c>
      <c r="BR105" s="93">
        <f t="shared" si="54"/>
        <v>0</v>
      </c>
      <c r="BS105" s="93">
        <f t="shared" si="55"/>
        <v>0</v>
      </c>
      <c r="BT105" s="93">
        <f t="shared" si="56"/>
        <v>0</v>
      </c>
    </row>
    <row r="106" spans="2:72" x14ac:dyDescent="0.2">
      <c r="B106" s="2" t="str">
        <f t="shared" si="37"/>
        <v>-</v>
      </c>
      <c r="C106" s="22"/>
      <c r="D106" s="22"/>
      <c r="E106" s="39"/>
      <c r="F106" s="40"/>
      <c r="G106" s="41"/>
      <c r="H106" s="41"/>
      <c r="I106" s="39"/>
      <c r="J106" s="42"/>
      <c r="K106" s="39"/>
      <c r="L106" s="39"/>
      <c r="M106" s="43"/>
      <c r="N106" s="39"/>
      <c r="O106" s="43"/>
      <c r="P106" s="39"/>
      <c r="Q106" s="43"/>
      <c r="R106" s="39"/>
      <c r="S106" s="43"/>
      <c r="T106" s="43"/>
      <c r="U106" s="43"/>
      <c r="V106" s="43"/>
      <c r="W106" s="43"/>
      <c r="X106" s="43"/>
      <c r="Y106" s="43"/>
      <c r="Z106" s="43"/>
      <c r="AA106" s="43"/>
      <c r="AB106" s="43"/>
      <c r="AC106" s="44"/>
      <c r="AD106" s="44"/>
      <c r="AE106" s="44"/>
      <c r="AF106" s="44"/>
      <c r="AG106" s="44"/>
      <c r="AH106" s="44"/>
      <c r="AI106" s="44"/>
      <c r="AJ106" s="120"/>
      <c r="AK106" s="44"/>
      <c r="AL106" s="44"/>
      <c r="AM106" s="45"/>
      <c r="AN106" s="45"/>
      <c r="AO106" s="45"/>
      <c r="AP106" s="45"/>
      <c r="AQ106" s="45"/>
      <c r="AR106" s="45"/>
      <c r="AS106" s="45"/>
      <c r="AT106" s="45"/>
      <c r="AU106" s="45"/>
      <c r="AV106" s="45"/>
      <c r="AW106" s="45"/>
      <c r="AX106" s="45"/>
      <c r="AY106" s="45"/>
      <c r="BA106" s="2">
        <f t="shared" si="38"/>
        <v>0</v>
      </c>
      <c r="BB106" s="2" t="str">
        <f t="shared" si="39"/>
        <v/>
      </c>
      <c r="BC106" s="2" t="str">
        <f t="shared" si="40"/>
        <v/>
      </c>
      <c r="BD106" s="2" t="str">
        <f t="shared" si="41"/>
        <v/>
      </c>
      <c r="BE106" s="2" t="str">
        <f t="shared" si="42"/>
        <v/>
      </c>
      <c r="BF106" s="2" t="str">
        <f t="shared" si="43"/>
        <v/>
      </c>
      <c r="BG106" s="2" t="str">
        <f t="shared" si="44"/>
        <v/>
      </c>
      <c r="BH106" s="2" t="str">
        <f t="shared" si="45"/>
        <v/>
      </c>
      <c r="BI106" s="31" t="str">
        <f t="shared" si="46"/>
        <v/>
      </c>
      <c r="BK106" s="5">
        <f t="shared" si="47"/>
        <v>0</v>
      </c>
      <c r="BL106" s="3">
        <f t="shared" si="48"/>
        <v>0</v>
      </c>
      <c r="BM106" s="3">
        <f t="shared" si="49"/>
        <v>0</v>
      </c>
      <c r="BN106" s="3">
        <f t="shared" si="50"/>
        <v>0</v>
      </c>
      <c r="BO106" s="3">
        <f t="shared" si="51"/>
        <v>0</v>
      </c>
      <c r="BP106" s="93">
        <f t="shared" si="52"/>
        <v>0</v>
      </c>
      <c r="BQ106" s="93">
        <f t="shared" si="53"/>
        <v>0</v>
      </c>
      <c r="BR106" s="93">
        <f t="shared" si="54"/>
        <v>0</v>
      </c>
      <c r="BS106" s="93">
        <f t="shared" si="55"/>
        <v>0</v>
      </c>
      <c r="BT106" s="93">
        <f t="shared" si="56"/>
        <v>0</v>
      </c>
    </row>
    <row r="107" spans="2:72" x14ac:dyDescent="0.2">
      <c r="B107" s="2" t="str">
        <f t="shared" si="37"/>
        <v>-</v>
      </c>
      <c r="C107" s="22"/>
      <c r="D107" s="22"/>
      <c r="E107" s="39"/>
      <c r="F107" s="40"/>
      <c r="G107" s="41"/>
      <c r="H107" s="41"/>
      <c r="I107" s="39"/>
      <c r="J107" s="42"/>
      <c r="K107" s="39"/>
      <c r="L107" s="39"/>
      <c r="M107" s="43"/>
      <c r="N107" s="39"/>
      <c r="O107" s="43"/>
      <c r="P107" s="39"/>
      <c r="Q107" s="43"/>
      <c r="R107" s="39"/>
      <c r="S107" s="43"/>
      <c r="T107" s="43"/>
      <c r="U107" s="43"/>
      <c r="V107" s="43"/>
      <c r="W107" s="43"/>
      <c r="X107" s="43"/>
      <c r="Y107" s="43"/>
      <c r="Z107" s="43"/>
      <c r="AA107" s="43"/>
      <c r="AB107" s="43"/>
      <c r="AC107" s="44"/>
      <c r="AD107" s="44"/>
      <c r="AE107" s="44"/>
      <c r="AF107" s="44"/>
      <c r="AG107" s="44"/>
      <c r="AH107" s="44"/>
      <c r="AI107" s="44"/>
      <c r="AJ107" s="120"/>
      <c r="AK107" s="44"/>
      <c r="AL107" s="44"/>
      <c r="AM107" s="45"/>
      <c r="AN107" s="45"/>
      <c r="AO107" s="45"/>
      <c r="AP107" s="45"/>
      <c r="AQ107" s="45"/>
      <c r="AR107" s="45"/>
      <c r="AS107" s="45"/>
      <c r="AT107" s="45"/>
      <c r="AU107" s="45"/>
      <c r="AV107" s="45"/>
      <c r="AW107" s="45"/>
      <c r="AX107" s="45"/>
      <c r="AY107" s="45"/>
      <c r="BA107" s="2">
        <f t="shared" si="38"/>
        <v>0</v>
      </c>
      <c r="BB107" s="2" t="str">
        <f t="shared" si="39"/>
        <v/>
      </c>
      <c r="BC107" s="2" t="str">
        <f t="shared" si="40"/>
        <v/>
      </c>
      <c r="BD107" s="2" t="str">
        <f t="shared" si="41"/>
        <v/>
      </c>
      <c r="BE107" s="2" t="str">
        <f t="shared" si="42"/>
        <v/>
      </c>
      <c r="BF107" s="2" t="str">
        <f t="shared" si="43"/>
        <v/>
      </c>
      <c r="BG107" s="2" t="str">
        <f t="shared" si="44"/>
        <v/>
      </c>
      <c r="BH107" s="2" t="str">
        <f t="shared" si="45"/>
        <v/>
      </c>
      <c r="BI107" s="31" t="str">
        <f t="shared" si="46"/>
        <v/>
      </c>
      <c r="BK107" s="5">
        <f t="shared" si="47"/>
        <v>0</v>
      </c>
      <c r="BL107" s="3">
        <f t="shared" si="48"/>
        <v>0</v>
      </c>
      <c r="BM107" s="3">
        <f t="shared" si="49"/>
        <v>0</v>
      </c>
      <c r="BN107" s="3">
        <f t="shared" si="50"/>
        <v>0</v>
      </c>
      <c r="BO107" s="3">
        <f t="shared" si="51"/>
        <v>0</v>
      </c>
      <c r="BP107" s="93">
        <f t="shared" si="52"/>
        <v>0</v>
      </c>
      <c r="BQ107" s="93">
        <f t="shared" si="53"/>
        <v>0</v>
      </c>
      <c r="BR107" s="93">
        <f t="shared" si="54"/>
        <v>0</v>
      </c>
      <c r="BS107" s="93">
        <f t="shared" si="55"/>
        <v>0</v>
      </c>
      <c r="BT107" s="93">
        <f t="shared" si="56"/>
        <v>0</v>
      </c>
    </row>
    <row r="108" spans="2:72" x14ac:dyDescent="0.2">
      <c r="B108" s="2" t="str">
        <f t="shared" si="37"/>
        <v>-</v>
      </c>
      <c r="C108" s="22"/>
      <c r="D108" s="22"/>
      <c r="E108" s="39"/>
      <c r="F108" s="40"/>
      <c r="G108" s="41"/>
      <c r="H108" s="41"/>
      <c r="I108" s="39"/>
      <c r="J108" s="42"/>
      <c r="K108" s="39"/>
      <c r="L108" s="39"/>
      <c r="M108" s="43"/>
      <c r="N108" s="39"/>
      <c r="O108" s="43"/>
      <c r="P108" s="39"/>
      <c r="Q108" s="43"/>
      <c r="R108" s="39"/>
      <c r="S108" s="43"/>
      <c r="T108" s="43"/>
      <c r="U108" s="43"/>
      <c r="V108" s="43"/>
      <c r="W108" s="43"/>
      <c r="X108" s="43"/>
      <c r="Y108" s="43"/>
      <c r="Z108" s="43"/>
      <c r="AA108" s="43"/>
      <c r="AB108" s="43"/>
      <c r="AC108" s="44"/>
      <c r="AD108" s="44"/>
      <c r="AE108" s="44"/>
      <c r="AF108" s="44"/>
      <c r="AG108" s="44"/>
      <c r="AH108" s="44"/>
      <c r="AI108" s="44"/>
      <c r="AJ108" s="120"/>
      <c r="AK108" s="44"/>
      <c r="AL108" s="44"/>
      <c r="AM108" s="45"/>
      <c r="AN108" s="45"/>
      <c r="AO108" s="45"/>
      <c r="AP108" s="45"/>
      <c r="AQ108" s="45"/>
      <c r="AR108" s="45"/>
      <c r="AS108" s="45"/>
      <c r="AT108" s="45"/>
      <c r="AU108" s="45"/>
      <c r="AV108" s="45"/>
      <c r="AW108" s="45"/>
      <c r="AX108" s="45"/>
      <c r="AY108" s="45"/>
      <c r="BA108" s="2">
        <f t="shared" si="38"/>
        <v>0</v>
      </c>
      <c r="BB108" s="2" t="str">
        <f t="shared" ref="BB108:BB139" si="57">IF(L108="","",$E108-2&amp;L108)</f>
        <v/>
      </c>
      <c r="BC108" s="2" t="str">
        <f t="shared" ref="BC108:BC139" si="58">IF(BC$9&gt;$BA108,"",$E108-2&amp;N108)</f>
        <v/>
      </c>
      <c r="BD108" s="2" t="str">
        <f t="shared" ref="BD108:BD139" si="59">IF(BD$9&gt;$BA108,"",$E108-2&amp;P108)</f>
        <v/>
      </c>
      <c r="BE108" s="2" t="str">
        <f t="shared" ref="BE108:BE139" si="60">IF(BE$9&gt;$BA108,"",$E108-2&amp;R108)</f>
        <v/>
      </c>
      <c r="BF108" s="2" t="str">
        <f t="shared" ref="BF108:BF139" si="61">IF(BF$9&gt;$BA108,"",$E108-2&amp;T108)</f>
        <v/>
      </c>
      <c r="BG108" s="2" t="str">
        <f t="shared" ref="BG108:BG139" si="62">IF(BG$9&gt;$BA108,"",$E108-2&amp;V108)</f>
        <v/>
      </c>
      <c r="BH108" s="2" t="str">
        <f t="shared" ref="BH108:BH139" si="63">IF(BH$9&gt;$BA108,"",$E108-2&amp;X108)</f>
        <v/>
      </c>
      <c r="BI108" s="31" t="str">
        <f t="shared" ref="BI108:BI139" si="64">IF(BI$9&gt;$BA108,"",$E108-2&amp;Z108)</f>
        <v/>
      </c>
      <c r="BK108" s="5">
        <f t="shared" ref="BK108:BK139" si="65">AB108</f>
        <v>0</v>
      </c>
      <c r="BL108" s="3">
        <f t="shared" ref="BL108:BL139" si="66">IFERROR(BK108*(AC108+AD108),0)</f>
        <v>0</v>
      </c>
      <c r="BM108" s="3">
        <f t="shared" ref="BM108:BM139" si="67">IFERROR(BK108*AG108,0)</f>
        <v>0</v>
      </c>
      <c r="BN108" s="3">
        <f t="shared" ref="BN108:BN139" si="68">IFERROR(AF108*BK108,0)</f>
        <v>0</v>
      </c>
      <c r="BO108" s="3">
        <f t="shared" ref="BO108:BO139" si="69">IFERROR(BK108*(AH108+AI108),0)</f>
        <v>0</v>
      </c>
      <c r="BP108" s="93">
        <f t="shared" si="52"/>
        <v>0</v>
      </c>
      <c r="BQ108" s="93">
        <f t="shared" si="53"/>
        <v>0</v>
      </c>
      <c r="BR108" s="93">
        <f t="shared" si="54"/>
        <v>0</v>
      </c>
      <c r="BS108" s="93">
        <f t="shared" si="55"/>
        <v>0</v>
      </c>
      <c r="BT108" s="93">
        <f t="shared" ref="BT108:BT139" si="70">IFERROR(IF(AM108="DS",AN108/AO108,IF(AM108="AE",AP108/AQ108,AR108/AU108)),0)</f>
        <v>0</v>
      </c>
    </row>
    <row r="109" spans="2:72" x14ac:dyDescent="0.2">
      <c r="B109" s="2" t="str">
        <f t="shared" si="37"/>
        <v>-</v>
      </c>
      <c r="C109" s="22"/>
      <c r="D109" s="22"/>
      <c r="E109" s="39"/>
      <c r="F109" s="40"/>
      <c r="G109" s="41"/>
      <c r="H109" s="41"/>
      <c r="I109" s="39"/>
      <c r="J109" s="42"/>
      <c r="K109" s="39"/>
      <c r="L109" s="39"/>
      <c r="M109" s="43"/>
      <c r="N109" s="39"/>
      <c r="O109" s="43"/>
      <c r="P109" s="39"/>
      <c r="Q109" s="43"/>
      <c r="R109" s="39"/>
      <c r="S109" s="43"/>
      <c r="T109" s="43"/>
      <c r="U109" s="43"/>
      <c r="V109" s="43"/>
      <c r="W109" s="43"/>
      <c r="X109" s="43"/>
      <c r="Y109" s="43"/>
      <c r="Z109" s="43"/>
      <c r="AA109" s="43"/>
      <c r="AB109" s="43"/>
      <c r="AC109" s="44"/>
      <c r="AD109" s="44"/>
      <c r="AE109" s="44"/>
      <c r="AF109" s="44"/>
      <c r="AG109" s="44"/>
      <c r="AH109" s="44"/>
      <c r="AI109" s="44"/>
      <c r="AJ109" s="120"/>
      <c r="AK109" s="44"/>
      <c r="AL109" s="44"/>
      <c r="AM109" s="45"/>
      <c r="AN109" s="45"/>
      <c r="AO109" s="45"/>
      <c r="AP109" s="45"/>
      <c r="AQ109" s="45"/>
      <c r="AR109" s="45"/>
      <c r="AS109" s="45"/>
      <c r="AT109" s="45"/>
      <c r="AU109" s="45"/>
      <c r="AV109" s="45"/>
      <c r="AW109" s="45"/>
      <c r="AX109" s="45"/>
      <c r="AY109" s="45"/>
      <c r="BA109" s="2">
        <f t="shared" si="38"/>
        <v>0</v>
      </c>
      <c r="BB109" s="2" t="str">
        <f t="shared" si="57"/>
        <v/>
      </c>
      <c r="BC109" s="2" t="str">
        <f t="shared" si="58"/>
        <v/>
      </c>
      <c r="BD109" s="2" t="str">
        <f t="shared" si="59"/>
        <v/>
      </c>
      <c r="BE109" s="2" t="str">
        <f t="shared" si="60"/>
        <v/>
      </c>
      <c r="BF109" s="2" t="str">
        <f t="shared" si="61"/>
        <v/>
      </c>
      <c r="BG109" s="2" t="str">
        <f t="shared" si="62"/>
        <v/>
      </c>
      <c r="BH109" s="2" t="str">
        <f t="shared" si="63"/>
        <v/>
      </c>
      <c r="BI109" s="31" t="str">
        <f t="shared" si="64"/>
        <v/>
      </c>
      <c r="BK109" s="5">
        <f t="shared" si="65"/>
        <v>0</v>
      </c>
      <c r="BL109" s="3">
        <f t="shared" si="66"/>
        <v>0</v>
      </c>
      <c r="BM109" s="3">
        <f t="shared" si="67"/>
        <v>0</v>
      </c>
      <c r="BN109" s="3">
        <f t="shared" si="68"/>
        <v>0</v>
      </c>
      <c r="BO109" s="3">
        <f t="shared" si="69"/>
        <v>0</v>
      </c>
      <c r="BP109" s="93">
        <f t="shared" si="52"/>
        <v>0</v>
      </c>
      <c r="BQ109" s="93">
        <f t="shared" si="53"/>
        <v>0</v>
      </c>
      <c r="BR109" s="93">
        <f t="shared" si="54"/>
        <v>0</v>
      </c>
      <c r="BS109" s="93">
        <f t="shared" si="55"/>
        <v>0</v>
      </c>
      <c r="BT109" s="93">
        <f t="shared" si="70"/>
        <v>0</v>
      </c>
    </row>
    <row r="110" spans="2:72" x14ac:dyDescent="0.2">
      <c r="B110" s="2" t="str">
        <f t="shared" si="37"/>
        <v>-</v>
      </c>
      <c r="C110" s="22"/>
      <c r="D110" s="22"/>
      <c r="E110" s="39"/>
      <c r="F110" s="40"/>
      <c r="G110" s="41"/>
      <c r="H110" s="41"/>
      <c r="I110" s="39"/>
      <c r="J110" s="42"/>
      <c r="K110" s="39"/>
      <c r="L110" s="39"/>
      <c r="M110" s="43"/>
      <c r="N110" s="39"/>
      <c r="O110" s="43"/>
      <c r="P110" s="39"/>
      <c r="Q110" s="43"/>
      <c r="R110" s="39"/>
      <c r="S110" s="43"/>
      <c r="T110" s="43"/>
      <c r="U110" s="43"/>
      <c r="V110" s="43"/>
      <c r="W110" s="43"/>
      <c r="X110" s="43"/>
      <c r="Y110" s="43"/>
      <c r="Z110" s="43"/>
      <c r="AA110" s="43"/>
      <c r="AB110" s="43"/>
      <c r="AC110" s="44"/>
      <c r="AD110" s="44"/>
      <c r="AE110" s="44"/>
      <c r="AF110" s="44"/>
      <c r="AG110" s="44"/>
      <c r="AH110" s="44"/>
      <c r="AI110" s="44"/>
      <c r="AJ110" s="120"/>
      <c r="AK110" s="44"/>
      <c r="AL110" s="44"/>
      <c r="AM110" s="45"/>
      <c r="AN110" s="45"/>
      <c r="AO110" s="45"/>
      <c r="AP110" s="45"/>
      <c r="AQ110" s="45"/>
      <c r="AR110" s="45"/>
      <c r="AS110" s="45"/>
      <c r="AT110" s="45"/>
      <c r="AU110" s="45"/>
      <c r="AV110" s="45"/>
      <c r="AW110" s="45"/>
      <c r="AX110" s="45"/>
      <c r="AY110" s="45"/>
      <c r="BA110" s="2">
        <f t="shared" si="38"/>
        <v>0</v>
      </c>
      <c r="BB110" s="2" t="str">
        <f t="shared" si="57"/>
        <v/>
      </c>
      <c r="BC110" s="2" t="str">
        <f t="shared" si="58"/>
        <v/>
      </c>
      <c r="BD110" s="2" t="str">
        <f t="shared" si="59"/>
        <v/>
      </c>
      <c r="BE110" s="2" t="str">
        <f t="shared" si="60"/>
        <v/>
      </c>
      <c r="BF110" s="2" t="str">
        <f t="shared" si="61"/>
        <v/>
      </c>
      <c r="BG110" s="2" t="str">
        <f t="shared" si="62"/>
        <v/>
      </c>
      <c r="BH110" s="2" t="str">
        <f t="shared" si="63"/>
        <v/>
      </c>
      <c r="BI110" s="31" t="str">
        <f t="shared" si="64"/>
        <v/>
      </c>
      <c r="BK110" s="5">
        <f t="shared" si="65"/>
        <v>0</v>
      </c>
      <c r="BL110" s="3">
        <f t="shared" si="66"/>
        <v>0</v>
      </c>
      <c r="BM110" s="3">
        <f t="shared" si="67"/>
        <v>0</v>
      </c>
      <c r="BN110" s="3">
        <f t="shared" si="68"/>
        <v>0</v>
      </c>
      <c r="BO110" s="3">
        <f t="shared" si="69"/>
        <v>0</v>
      </c>
      <c r="BP110" s="93">
        <f t="shared" si="52"/>
        <v>0</v>
      </c>
      <c r="BQ110" s="93">
        <f t="shared" si="53"/>
        <v>0</v>
      </c>
      <c r="BR110" s="93">
        <f t="shared" si="54"/>
        <v>0</v>
      </c>
      <c r="BS110" s="93">
        <f t="shared" si="55"/>
        <v>0</v>
      </c>
      <c r="BT110" s="93">
        <f t="shared" si="70"/>
        <v>0</v>
      </c>
    </row>
    <row r="111" spans="2:72" x14ac:dyDescent="0.2">
      <c r="B111" s="2" t="str">
        <f t="shared" si="37"/>
        <v>-</v>
      </c>
      <c r="C111" s="22"/>
      <c r="D111" s="22"/>
      <c r="E111" s="39"/>
      <c r="F111" s="40"/>
      <c r="G111" s="41"/>
      <c r="H111" s="41"/>
      <c r="I111" s="39"/>
      <c r="J111" s="42"/>
      <c r="K111" s="39"/>
      <c r="L111" s="39"/>
      <c r="M111" s="43"/>
      <c r="N111" s="39"/>
      <c r="O111" s="43"/>
      <c r="P111" s="39"/>
      <c r="Q111" s="43"/>
      <c r="R111" s="39"/>
      <c r="S111" s="43"/>
      <c r="T111" s="43"/>
      <c r="U111" s="43"/>
      <c r="V111" s="43"/>
      <c r="W111" s="43"/>
      <c r="X111" s="43"/>
      <c r="Y111" s="43"/>
      <c r="Z111" s="43"/>
      <c r="AA111" s="43"/>
      <c r="AB111" s="43"/>
      <c r="AC111" s="44"/>
      <c r="AD111" s="44"/>
      <c r="AE111" s="44"/>
      <c r="AF111" s="44"/>
      <c r="AG111" s="44"/>
      <c r="AH111" s="44"/>
      <c r="AI111" s="44"/>
      <c r="AJ111" s="120"/>
      <c r="AK111" s="44"/>
      <c r="AL111" s="44"/>
      <c r="AM111" s="45"/>
      <c r="AN111" s="45"/>
      <c r="AO111" s="45"/>
      <c r="AP111" s="45"/>
      <c r="AQ111" s="45"/>
      <c r="AR111" s="45"/>
      <c r="AS111" s="45"/>
      <c r="AT111" s="45"/>
      <c r="AU111" s="45"/>
      <c r="AV111" s="45"/>
      <c r="AW111" s="45"/>
      <c r="AX111" s="45"/>
      <c r="AY111" s="45"/>
      <c r="BA111" s="2">
        <f t="shared" si="38"/>
        <v>0</v>
      </c>
      <c r="BB111" s="2" t="str">
        <f t="shared" si="57"/>
        <v/>
      </c>
      <c r="BC111" s="2" t="str">
        <f t="shared" si="58"/>
        <v/>
      </c>
      <c r="BD111" s="2" t="str">
        <f t="shared" si="59"/>
        <v/>
      </c>
      <c r="BE111" s="2" t="str">
        <f t="shared" si="60"/>
        <v/>
      </c>
      <c r="BF111" s="2" t="str">
        <f t="shared" si="61"/>
        <v/>
      </c>
      <c r="BG111" s="2" t="str">
        <f t="shared" si="62"/>
        <v/>
      </c>
      <c r="BH111" s="2" t="str">
        <f t="shared" si="63"/>
        <v/>
      </c>
      <c r="BI111" s="31" t="str">
        <f t="shared" si="64"/>
        <v/>
      </c>
      <c r="BK111" s="5">
        <f t="shared" si="65"/>
        <v>0</v>
      </c>
      <c r="BL111" s="3">
        <f t="shared" si="66"/>
        <v>0</v>
      </c>
      <c r="BM111" s="3">
        <f t="shared" si="67"/>
        <v>0</v>
      </c>
      <c r="BN111" s="3">
        <f t="shared" si="68"/>
        <v>0</v>
      </c>
      <c r="BO111" s="3">
        <f t="shared" si="69"/>
        <v>0</v>
      </c>
      <c r="BP111" s="93">
        <f t="shared" si="52"/>
        <v>0</v>
      </c>
      <c r="BQ111" s="93">
        <f t="shared" si="53"/>
        <v>0</v>
      </c>
      <c r="BR111" s="93">
        <f t="shared" si="54"/>
        <v>0</v>
      </c>
      <c r="BS111" s="93">
        <f t="shared" si="55"/>
        <v>0</v>
      </c>
      <c r="BT111" s="93">
        <f t="shared" si="70"/>
        <v>0</v>
      </c>
    </row>
    <row r="112" spans="2:72" x14ac:dyDescent="0.2">
      <c r="B112" s="2" t="str">
        <f t="shared" si="37"/>
        <v>-</v>
      </c>
      <c r="C112" s="22"/>
      <c r="D112" s="22"/>
      <c r="E112" s="39"/>
      <c r="F112" s="40"/>
      <c r="G112" s="41"/>
      <c r="H112" s="41"/>
      <c r="I112" s="39"/>
      <c r="J112" s="42"/>
      <c r="K112" s="39"/>
      <c r="L112" s="39"/>
      <c r="M112" s="43"/>
      <c r="N112" s="39"/>
      <c r="O112" s="43"/>
      <c r="P112" s="39"/>
      <c r="Q112" s="43"/>
      <c r="R112" s="39"/>
      <c r="S112" s="43"/>
      <c r="T112" s="43"/>
      <c r="U112" s="43"/>
      <c r="V112" s="43"/>
      <c r="W112" s="43"/>
      <c r="X112" s="43"/>
      <c r="Y112" s="43"/>
      <c r="Z112" s="43"/>
      <c r="AA112" s="43"/>
      <c r="AB112" s="43"/>
      <c r="AC112" s="44"/>
      <c r="AD112" s="44"/>
      <c r="AE112" s="44"/>
      <c r="AF112" s="44"/>
      <c r="AG112" s="44"/>
      <c r="AH112" s="44"/>
      <c r="AI112" s="44"/>
      <c r="AJ112" s="120"/>
      <c r="AK112" s="44"/>
      <c r="AL112" s="44"/>
      <c r="AM112" s="45"/>
      <c r="AN112" s="45"/>
      <c r="AO112" s="45"/>
      <c r="AP112" s="45"/>
      <c r="AQ112" s="45"/>
      <c r="AR112" s="45"/>
      <c r="AS112" s="45"/>
      <c r="AT112" s="45"/>
      <c r="AU112" s="45"/>
      <c r="AV112" s="45"/>
      <c r="AW112" s="45"/>
      <c r="AX112" s="45"/>
      <c r="AY112" s="45"/>
      <c r="BA112" s="2">
        <f t="shared" si="38"/>
        <v>0</v>
      </c>
      <c r="BB112" s="2" t="str">
        <f t="shared" si="57"/>
        <v/>
      </c>
      <c r="BC112" s="2" t="str">
        <f t="shared" si="58"/>
        <v/>
      </c>
      <c r="BD112" s="2" t="str">
        <f t="shared" si="59"/>
        <v/>
      </c>
      <c r="BE112" s="2" t="str">
        <f t="shared" si="60"/>
        <v/>
      </c>
      <c r="BF112" s="2" t="str">
        <f t="shared" si="61"/>
        <v/>
      </c>
      <c r="BG112" s="2" t="str">
        <f t="shared" si="62"/>
        <v/>
      </c>
      <c r="BH112" s="2" t="str">
        <f t="shared" si="63"/>
        <v/>
      </c>
      <c r="BI112" s="31" t="str">
        <f t="shared" si="64"/>
        <v/>
      </c>
      <c r="BK112" s="5">
        <f t="shared" si="65"/>
        <v>0</v>
      </c>
      <c r="BL112" s="3">
        <f t="shared" si="66"/>
        <v>0</v>
      </c>
      <c r="BM112" s="3">
        <f t="shared" si="67"/>
        <v>0</v>
      </c>
      <c r="BN112" s="3">
        <f t="shared" si="68"/>
        <v>0</v>
      </c>
      <c r="BO112" s="3">
        <f t="shared" si="69"/>
        <v>0</v>
      </c>
      <c r="BP112" s="93">
        <f t="shared" si="52"/>
        <v>0</v>
      </c>
      <c r="BQ112" s="93">
        <f t="shared" si="53"/>
        <v>0</v>
      </c>
      <c r="BR112" s="93">
        <f t="shared" si="54"/>
        <v>0</v>
      </c>
      <c r="BS112" s="93">
        <f t="shared" si="55"/>
        <v>0</v>
      </c>
      <c r="BT112" s="93">
        <f t="shared" si="70"/>
        <v>0</v>
      </c>
    </row>
    <row r="113" spans="2:72" x14ac:dyDescent="0.2">
      <c r="B113" s="2" t="str">
        <f t="shared" si="37"/>
        <v>-</v>
      </c>
      <c r="C113" s="22"/>
      <c r="D113" s="22"/>
      <c r="E113" s="39"/>
      <c r="F113" s="40"/>
      <c r="G113" s="41"/>
      <c r="H113" s="41"/>
      <c r="I113" s="39"/>
      <c r="J113" s="42"/>
      <c r="K113" s="39"/>
      <c r="L113" s="39"/>
      <c r="M113" s="43"/>
      <c r="N113" s="39"/>
      <c r="O113" s="43"/>
      <c r="P113" s="39"/>
      <c r="Q113" s="43"/>
      <c r="R113" s="39"/>
      <c r="S113" s="43"/>
      <c r="T113" s="43"/>
      <c r="U113" s="43"/>
      <c r="V113" s="43"/>
      <c r="W113" s="43"/>
      <c r="X113" s="43"/>
      <c r="Y113" s="43"/>
      <c r="Z113" s="43"/>
      <c r="AA113" s="43"/>
      <c r="AB113" s="43"/>
      <c r="AC113" s="44"/>
      <c r="AD113" s="44"/>
      <c r="AE113" s="44"/>
      <c r="AF113" s="44"/>
      <c r="AG113" s="44"/>
      <c r="AH113" s="44"/>
      <c r="AI113" s="44"/>
      <c r="AJ113" s="120"/>
      <c r="AK113" s="44"/>
      <c r="AL113" s="44"/>
      <c r="AM113" s="45"/>
      <c r="AN113" s="45"/>
      <c r="AO113" s="45"/>
      <c r="AP113" s="45"/>
      <c r="AQ113" s="45"/>
      <c r="AR113" s="45"/>
      <c r="AS113" s="45"/>
      <c r="AT113" s="45"/>
      <c r="AU113" s="45"/>
      <c r="AV113" s="45"/>
      <c r="AW113" s="45"/>
      <c r="AX113" s="45"/>
      <c r="AY113" s="45"/>
      <c r="BA113" s="2">
        <f t="shared" si="38"/>
        <v>0</v>
      </c>
      <c r="BB113" s="2" t="str">
        <f t="shared" si="57"/>
        <v/>
      </c>
      <c r="BC113" s="2" t="str">
        <f t="shared" si="58"/>
        <v/>
      </c>
      <c r="BD113" s="2" t="str">
        <f t="shared" si="59"/>
        <v/>
      </c>
      <c r="BE113" s="2" t="str">
        <f t="shared" si="60"/>
        <v/>
      </c>
      <c r="BF113" s="2" t="str">
        <f t="shared" si="61"/>
        <v/>
      </c>
      <c r="BG113" s="2" t="str">
        <f t="shared" si="62"/>
        <v/>
      </c>
      <c r="BH113" s="2" t="str">
        <f t="shared" si="63"/>
        <v/>
      </c>
      <c r="BI113" s="31" t="str">
        <f t="shared" si="64"/>
        <v/>
      </c>
      <c r="BK113" s="5">
        <f t="shared" si="65"/>
        <v>0</v>
      </c>
      <c r="BL113" s="3">
        <f t="shared" si="66"/>
        <v>0</v>
      </c>
      <c r="BM113" s="3">
        <f t="shared" si="67"/>
        <v>0</v>
      </c>
      <c r="BN113" s="3">
        <f t="shared" si="68"/>
        <v>0</v>
      </c>
      <c r="BO113" s="3">
        <f t="shared" si="69"/>
        <v>0</v>
      </c>
      <c r="BP113" s="93">
        <f t="shared" si="52"/>
        <v>0</v>
      </c>
      <c r="BQ113" s="93">
        <f t="shared" si="53"/>
        <v>0</v>
      </c>
      <c r="BR113" s="93">
        <f t="shared" si="54"/>
        <v>0</v>
      </c>
      <c r="BS113" s="93">
        <f t="shared" si="55"/>
        <v>0</v>
      </c>
      <c r="BT113" s="93">
        <f t="shared" si="70"/>
        <v>0</v>
      </c>
    </row>
    <row r="114" spans="2:72" x14ac:dyDescent="0.2">
      <c r="B114" s="2" t="str">
        <f t="shared" si="37"/>
        <v>-</v>
      </c>
      <c r="C114" s="22"/>
      <c r="D114" s="22"/>
      <c r="E114" s="39"/>
      <c r="F114" s="40"/>
      <c r="G114" s="41"/>
      <c r="H114" s="41"/>
      <c r="I114" s="39"/>
      <c r="J114" s="42"/>
      <c r="K114" s="39"/>
      <c r="L114" s="39"/>
      <c r="M114" s="43"/>
      <c r="N114" s="39"/>
      <c r="O114" s="43"/>
      <c r="P114" s="39"/>
      <c r="Q114" s="43"/>
      <c r="R114" s="39"/>
      <c r="S114" s="43"/>
      <c r="T114" s="43"/>
      <c r="U114" s="43"/>
      <c r="V114" s="43"/>
      <c r="W114" s="43"/>
      <c r="X114" s="43"/>
      <c r="Y114" s="43"/>
      <c r="Z114" s="43"/>
      <c r="AA114" s="43"/>
      <c r="AB114" s="43"/>
      <c r="AC114" s="44"/>
      <c r="AD114" s="44"/>
      <c r="AE114" s="44"/>
      <c r="AF114" s="44"/>
      <c r="AG114" s="44"/>
      <c r="AH114" s="44"/>
      <c r="AI114" s="44"/>
      <c r="AJ114" s="120"/>
      <c r="AK114" s="44"/>
      <c r="AL114" s="44"/>
      <c r="AM114" s="45"/>
      <c r="AN114" s="45"/>
      <c r="AO114" s="45"/>
      <c r="AP114" s="45"/>
      <c r="AQ114" s="45"/>
      <c r="AR114" s="45"/>
      <c r="AS114" s="45"/>
      <c r="AT114" s="45"/>
      <c r="AU114" s="45"/>
      <c r="AV114" s="45"/>
      <c r="AW114" s="45"/>
      <c r="AX114" s="45"/>
      <c r="AY114" s="45"/>
      <c r="BA114" s="2">
        <f t="shared" si="38"/>
        <v>0</v>
      </c>
      <c r="BB114" s="2" t="str">
        <f t="shared" si="57"/>
        <v/>
      </c>
      <c r="BC114" s="2" t="str">
        <f t="shared" si="58"/>
        <v/>
      </c>
      <c r="BD114" s="2" t="str">
        <f t="shared" si="59"/>
        <v/>
      </c>
      <c r="BE114" s="2" t="str">
        <f t="shared" si="60"/>
        <v/>
      </c>
      <c r="BF114" s="2" t="str">
        <f t="shared" si="61"/>
        <v/>
      </c>
      <c r="BG114" s="2" t="str">
        <f t="shared" si="62"/>
        <v/>
      </c>
      <c r="BH114" s="2" t="str">
        <f t="shared" si="63"/>
        <v/>
      </c>
      <c r="BI114" s="31" t="str">
        <f t="shared" si="64"/>
        <v/>
      </c>
      <c r="BK114" s="5">
        <f t="shared" si="65"/>
        <v>0</v>
      </c>
      <c r="BL114" s="3">
        <f t="shared" si="66"/>
        <v>0</v>
      </c>
      <c r="BM114" s="3">
        <f t="shared" si="67"/>
        <v>0</v>
      </c>
      <c r="BN114" s="3">
        <f t="shared" si="68"/>
        <v>0</v>
      </c>
      <c r="BO114" s="3">
        <f t="shared" si="69"/>
        <v>0</v>
      </c>
      <c r="BP114" s="93">
        <f t="shared" si="52"/>
        <v>0</v>
      </c>
      <c r="BQ114" s="93">
        <f t="shared" si="53"/>
        <v>0</v>
      </c>
      <c r="BR114" s="93">
        <f t="shared" si="54"/>
        <v>0</v>
      </c>
      <c r="BS114" s="93">
        <f t="shared" si="55"/>
        <v>0</v>
      </c>
      <c r="BT114" s="93">
        <f t="shared" si="70"/>
        <v>0</v>
      </c>
    </row>
    <row r="115" spans="2:72" x14ac:dyDescent="0.2">
      <c r="B115" s="2" t="str">
        <f t="shared" si="37"/>
        <v>-</v>
      </c>
      <c r="C115" s="22"/>
      <c r="D115" s="22"/>
      <c r="E115" s="39"/>
      <c r="F115" s="40"/>
      <c r="G115" s="41"/>
      <c r="H115" s="41"/>
      <c r="I115" s="39"/>
      <c r="J115" s="42"/>
      <c r="K115" s="39"/>
      <c r="L115" s="39"/>
      <c r="M115" s="43"/>
      <c r="N115" s="39"/>
      <c r="O115" s="43"/>
      <c r="P115" s="39"/>
      <c r="Q115" s="43"/>
      <c r="R115" s="39"/>
      <c r="S115" s="43"/>
      <c r="T115" s="43"/>
      <c r="U115" s="43"/>
      <c r="V115" s="43"/>
      <c r="W115" s="43"/>
      <c r="X115" s="43"/>
      <c r="Y115" s="43"/>
      <c r="Z115" s="43"/>
      <c r="AA115" s="43"/>
      <c r="AB115" s="43"/>
      <c r="AC115" s="44"/>
      <c r="AD115" s="44"/>
      <c r="AE115" s="44"/>
      <c r="AF115" s="44"/>
      <c r="AG115" s="44"/>
      <c r="AH115" s="44"/>
      <c r="AI115" s="44"/>
      <c r="AJ115" s="120"/>
      <c r="AK115" s="44"/>
      <c r="AL115" s="44"/>
      <c r="AM115" s="45"/>
      <c r="AN115" s="45"/>
      <c r="AO115" s="45"/>
      <c r="AP115" s="45"/>
      <c r="AQ115" s="45"/>
      <c r="AR115" s="45"/>
      <c r="AS115" s="45"/>
      <c r="AT115" s="45"/>
      <c r="AU115" s="45"/>
      <c r="AV115" s="45"/>
      <c r="AW115" s="45"/>
      <c r="AX115" s="45"/>
      <c r="AY115" s="45"/>
      <c r="BA115" s="2">
        <f t="shared" si="38"/>
        <v>0</v>
      </c>
      <c r="BB115" s="2" t="str">
        <f t="shared" si="57"/>
        <v/>
      </c>
      <c r="BC115" s="2" t="str">
        <f t="shared" si="58"/>
        <v/>
      </c>
      <c r="BD115" s="2" t="str">
        <f t="shared" si="59"/>
        <v/>
      </c>
      <c r="BE115" s="2" t="str">
        <f t="shared" si="60"/>
        <v/>
      </c>
      <c r="BF115" s="2" t="str">
        <f t="shared" si="61"/>
        <v/>
      </c>
      <c r="BG115" s="2" t="str">
        <f t="shared" si="62"/>
        <v/>
      </c>
      <c r="BH115" s="2" t="str">
        <f t="shared" si="63"/>
        <v/>
      </c>
      <c r="BI115" s="31" t="str">
        <f t="shared" si="64"/>
        <v/>
      </c>
      <c r="BK115" s="5">
        <f t="shared" si="65"/>
        <v>0</v>
      </c>
      <c r="BL115" s="3">
        <f t="shared" si="66"/>
        <v>0</v>
      </c>
      <c r="BM115" s="3">
        <f t="shared" si="67"/>
        <v>0</v>
      </c>
      <c r="BN115" s="3">
        <f t="shared" si="68"/>
        <v>0</v>
      </c>
      <c r="BO115" s="3">
        <f t="shared" si="69"/>
        <v>0</v>
      </c>
      <c r="BP115" s="93">
        <f t="shared" si="52"/>
        <v>0</v>
      </c>
      <c r="BQ115" s="93">
        <f t="shared" si="53"/>
        <v>0</v>
      </c>
      <c r="BR115" s="93">
        <f t="shared" si="54"/>
        <v>0</v>
      </c>
      <c r="BS115" s="93">
        <f t="shared" si="55"/>
        <v>0</v>
      </c>
      <c r="BT115" s="93">
        <f t="shared" si="70"/>
        <v>0</v>
      </c>
    </row>
    <row r="116" spans="2:72" x14ac:dyDescent="0.2">
      <c r="B116" s="2" t="str">
        <f t="shared" si="37"/>
        <v>-</v>
      </c>
      <c r="C116" s="22"/>
      <c r="D116" s="22"/>
      <c r="E116" s="39"/>
      <c r="F116" s="40"/>
      <c r="G116" s="41"/>
      <c r="H116" s="41"/>
      <c r="I116" s="39"/>
      <c r="J116" s="42"/>
      <c r="K116" s="39"/>
      <c r="L116" s="39"/>
      <c r="M116" s="43"/>
      <c r="N116" s="39"/>
      <c r="O116" s="43"/>
      <c r="P116" s="39"/>
      <c r="Q116" s="43"/>
      <c r="R116" s="39"/>
      <c r="S116" s="43"/>
      <c r="T116" s="43"/>
      <c r="U116" s="43"/>
      <c r="V116" s="43"/>
      <c r="W116" s="43"/>
      <c r="X116" s="43"/>
      <c r="Y116" s="43"/>
      <c r="Z116" s="43"/>
      <c r="AA116" s="43"/>
      <c r="AB116" s="43"/>
      <c r="AC116" s="44"/>
      <c r="AD116" s="44"/>
      <c r="AE116" s="44"/>
      <c r="AF116" s="44"/>
      <c r="AG116" s="44"/>
      <c r="AH116" s="44"/>
      <c r="AI116" s="44"/>
      <c r="AJ116" s="120"/>
      <c r="AK116" s="44"/>
      <c r="AL116" s="44"/>
      <c r="AM116" s="45"/>
      <c r="AN116" s="45"/>
      <c r="AO116" s="45"/>
      <c r="AP116" s="45"/>
      <c r="AQ116" s="45"/>
      <c r="AR116" s="45"/>
      <c r="AS116" s="45"/>
      <c r="AT116" s="45"/>
      <c r="AU116" s="45"/>
      <c r="AV116" s="45"/>
      <c r="AW116" s="45"/>
      <c r="AX116" s="45"/>
      <c r="AY116" s="45"/>
      <c r="BA116" s="2">
        <f t="shared" si="38"/>
        <v>0</v>
      </c>
      <c r="BB116" s="2" t="str">
        <f t="shared" si="57"/>
        <v/>
      </c>
      <c r="BC116" s="2" t="str">
        <f t="shared" si="58"/>
        <v/>
      </c>
      <c r="BD116" s="2" t="str">
        <f t="shared" si="59"/>
        <v/>
      </c>
      <c r="BE116" s="2" t="str">
        <f t="shared" si="60"/>
        <v/>
      </c>
      <c r="BF116" s="2" t="str">
        <f t="shared" si="61"/>
        <v/>
      </c>
      <c r="BG116" s="2" t="str">
        <f t="shared" si="62"/>
        <v/>
      </c>
      <c r="BH116" s="2" t="str">
        <f t="shared" si="63"/>
        <v/>
      </c>
      <c r="BI116" s="31" t="str">
        <f t="shared" si="64"/>
        <v/>
      </c>
      <c r="BK116" s="5">
        <f t="shared" si="65"/>
        <v>0</v>
      </c>
      <c r="BL116" s="3">
        <f t="shared" si="66"/>
        <v>0</v>
      </c>
      <c r="BM116" s="3">
        <f t="shared" si="67"/>
        <v>0</v>
      </c>
      <c r="BN116" s="3">
        <f t="shared" si="68"/>
        <v>0</v>
      </c>
      <c r="BO116" s="3">
        <f t="shared" si="69"/>
        <v>0</v>
      </c>
      <c r="BP116" s="93">
        <f t="shared" si="52"/>
        <v>0</v>
      </c>
      <c r="BQ116" s="93">
        <f t="shared" si="53"/>
        <v>0</v>
      </c>
      <c r="BR116" s="93">
        <f t="shared" si="54"/>
        <v>0</v>
      </c>
      <c r="BS116" s="93">
        <f t="shared" si="55"/>
        <v>0</v>
      </c>
      <c r="BT116" s="93">
        <f t="shared" si="70"/>
        <v>0</v>
      </c>
    </row>
    <row r="117" spans="2:72" x14ac:dyDescent="0.2">
      <c r="B117" s="2" t="str">
        <f t="shared" si="37"/>
        <v>-</v>
      </c>
      <c r="C117" s="22"/>
      <c r="D117" s="22"/>
      <c r="E117" s="39"/>
      <c r="F117" s="40"/>
      <c r="G117" s="41"/>
      <c r="H117" s="41"/>
      <c r="I117" s="39"/>
      <c r="J117" s="42"/>
      <c r="K117" s="39"/>
      <c r="L117" s="39"/>
      <c r="M117" s="43"/>
      <c r="N117" s="39"/>
      <c r="O117" s="43"/>
      <c r="P117" s="39"/>
      <c r="Q117" s="43"/>
      <c r="R117" s="39"/>
      <c r="S117" s="43"/>
      <c r="T117" s="43"/>
      <c r="U117" s="43"/>
      <c r="V117" s="43"/>
      <c r="W117" s="43"/>
      <c r="X117" s="43"/>
      <c r="Y117" s="43"/>
      <c r="Z117" s="43"/>
      <c r="AA117" s="43"/>
      <c r="AB117" s="43"/>
      <c r="AC117" s="44"/>
      <c r="AD117" s="44"/>
      <c r="AE117" s="44"/>
      <c r="AF117" s="44"/>
      <c r="AG117" s="44"/>
      <c r="AH117" s="44"/>
      <c r="AI117" s="44"/>
      <c r="AJ117" s="120"/>
      <c r="AK117" s="44"/>
      <c r="AL117" s="44"/>
      <c r="AM117" s="45"/>
      <c r="AN117" s="45"/>
      <c r="AO117" s="45"/>
      <c r="AP117" s="45"/>
      <c r="AQ117" s="45"/>
      <c r="AR117" s="45"/>
      <c r="AS117" s="45"/>
      <c r="AT117" s="45"/>
      <c r="AU117" s="45"/>
      <c r="AV117" s="45"/>
      <c r="AW117" s="45"/>
      <c r="AX117" s="45"/>
      <c r="AY117" s="45"/>
      <c r="BA117" s="2">
        <f t="shared" si="38"/>
        <v>0</v>
      </c>
      <c r="BB117" s="2" t="str">
        <f t="shared" si="57"/>
        <v/>
      </c>
      <c r="BC117" s="2" t="str">
        <f t="shared" si="58"/>
        <v/>
      </c>
      <c r="BD117" s="2" t="str">
        <f t="shared" si="59"/>
        <v/>
      </c>
      <c r="BE117" s="2" t="str">
        <f t="shared" si="60"/>
        <v/>
      </c>
      <c r="BF117" s="2" t="str">
        <f t="shared" si="61"/>
        <v/>
      </c>
      <c r="BG117" s="2" t="str">
        <f t="shared" si="62"/>
        <v/>
      </c>
      <c r="BH117" s="2" t="str">
        <f t="shared" si="63"/>
        <v/>
      </c>
      <c r="BI117" s="31" t="str">
        <f t="shared" si="64"/>
        <v/>
      </c>
      <c r="BK117" s="5">
        <f t="shared" si="65"/>
        <v>0</v>
      </c>
      <c r="BL117" s="3">
        <f t="shared" si="66"/>
        <v>0</v>
      </c>
      <c r="BM117" s="3">
        <f t="shared" si="67"/>
        <v>0</v>
      </c>
      <c r="BN117" s="3">
        <f t="shared" si="68"/>
        <v>0</v>
      </c>
      <c r="BO117" s="3">
        <f t="shared" si="69"/>
        <v>0</v>
      </c>
      <c r="BP117" s="93">
        <f t="shared" si="52"/>
        <v>0</v>
      </c>
      <c r="BQ117" s="93">
        <f t="shared" si="53"/>
        <v>0</v>
      </c>
      <c r="BR117" s="93">
        <f t="shared" si="54"/>
        <v>0</v>
      </c>
      <c r="BS117" s="93">
        <f t="shared" si="55"/>
        <v>0</v>
      </c>
      <c r="BT117" s="93">
        <f t="shared" si="70"/>
        <v>0</v>
      </c>
    </row>
    <row r="118" spans="2:72" x14ac:dyDescent="0.2">
      <c r="B118" s="2" t="str">
        <f t="shared" si="37"/>
        <v>-</v>
      </c>
      <c r="C118" s="22"/>
      <c r="D118" s="22"/>
      <c r="E118" s="39"/>
      <c r="F118" s="40"/>
      <c r="G118" s="41"/>
      <c r="H118" s="41"/>
      <c r="I118" s="39"/>
      <c r="J118" s="42"/>
      <c r="K118" s="39"/>
      <c r="L118" s="39"/>
      <c r="M118" s="43"/>
      <c r="N118" s="39"/>
      <c r="O118" s="43"/>
      <c r="P118" s="39"/>
      <c r="Q118" s="43"/>
      <c r="R118" s="39"/>
      <c r="S118" s="43"/>
      <c r="T118" s="43"/>
      <c r="U118" s="43"/>
      <c r="V118" s="43"/>
      <c r="W118" s="43"/>
      <c r="X118" s="43"/>
      <c r="Y118" s="43"/>
      <c r="Z118" s="43"/>
      <c r="AA118" s="43"/>
      <c r="AB118" s="43"/>
      <c r="AC118" s="44"/>
      <c r="AD118" s="44"/>
      <c r="AE118" s="44"/>
      <c r="AF118" s="44"/>
      <c r="AG118" s="44"/>
      <c r="AH118" s="44"/>
      <c r="AI118" s="44"/>
      <c r="AJ118" s="120"/>
      <c r="AK118" s="44"/>
      <c r="AL118" s="44"/>
      <c r="AM118" s="45"/>
      <c r="AN118" s="45"/>
      <c r="AO118" s="45"/>
      <c r="AP118" s="45"/>
      <c r="AQ118" s="45"/>
      <c r="AR118" s="45"/>
      <c r="AS118" s="45"/>
      <c r="AT118" s="45"/>
      <c r="AU118" s="45"/>
      <c r="AV118" s="45"/>
      <c r="AW118" s="45"/>
      <c r="AX118" s="45"/>
      <c r="AY118" s="45"/>
      <c r="BA118" s="2">
        <f t="shared" si="38"/>
        <v>0</v>
      </c>
      <c r="BB118" s="2" t="str">
        <f t="shared" si="57"/>
        <v/>
      </c>
      <c r="BC118" s="2" t="str">
        <f t="shared" si="58"/>
        <v/>
      </c>
      <c r="BD118" s="2" t="str">
        <f t="shared" si="59"/>
        <v/>
      </c>
      <c r="BE118" s="2" t="str">
        <f t="shared" si="60"/>
        <v/>
      </c>
      <c r="BF118" s="2" t="str">
        <f t="shared" si="61"/>
        <v/>
      </c>
      <c r="BG118" s="2" t="str">
        <f t="shared" si="62"/>
        <v/>
      </c>
      <c r="BH118" s="2" t="str">
        <f t="shared" si="63"/>
        <v/>
      </c>
      <c r="BI118" s="31" t="str">
        <f t="shared" si="64"/>
        <v/>
      </c>
      <c r="BK118" s="5">
        <f t="shared" si="65"/>
        <v>0</v>
      </c>
      <c r="BL118" s="3">
        <f t="shared" si="66"/>
        <v>0</v>
      </c>
      <c r="BM118" s="3">
        <f t="shared" si="67"/>
        <v>0</v>
      </c>
      <c r="BN118" s="3">
        <f t="shared" si="68"/>
        <v>0</v>
      </c>
      <c r="BO118" s="3">
        <f t="shared" si="69"/>
        <v>0</v>
      </c>
      <c r="BP118" s="93">
        <f t="shared" si="52"/>
        <v>0</v>
      </c>
      <c r="BQ118" s="93">
        <f t="shared" si="53"/>
        <v>0</v>
      </c>
      <c r="BR118" s="93">
        <f t="shared" si="54"/>
        <v>0</v>
      </c>
      <c r="BS118" s="93">
        <f t="shared" si="55"/>
        <v>0</v>
      </c>
      <c r="BT118" s="93">
        <f t="shared" si="70"/>
        <v>0</v>
      </c>
    </row>
    <row r="119" spans="2:72" x14ac:dyDescent="0.2">
      <c r="B119" s="2" t="str">
        <f t="shared" si="37"/>
        <v>-</v>
      </c>
      <c r="C119" s="22"/>
      <c r="D119" s="22"/>
      <c r="E119" s="39"/>
      <c r="F119" s="40"/>
      <c r="G119" s="41"/>
      <c r="H119" s="41"/>
      <c r="I119" s="39"/>
      <c r="J119" s="42"/>
      <c r="K119" s="39"/>
      <c r="L119" s="39"/>
      <c r="M119" s="43"/>
      <c r="N119" s="39"/>
      <c r="O119" s="43"/>
      <c r="P119" s="39"/>
      <c r="Q119" s="43"/>
      <c r="R119" s="39"/>
      <c r="S119" s="43"/>
      <c r="T119" s="43"/>
      <c r="U119" s="43"/>
      <c r="V119" s="43"/>
      <c r="W119" s="43"/>
      <c r="X119" s="43"/>
      <c r="Y119" s="43"/>
      <c r="Z119" s="43"/>
      <c r="AA119" s="43"/>
      <c r="AB119" s="43"/>
      <c r="AC119" s="44"/>
      <c r="AD119" s="44"/>
      <c r="AE119" s="44"/>
      <c r="AF119" s="44"/>
      <c r="AG119" s="44"/>
      <c r="AH119" s="44"/>
      <c r="AI119" s="44"/>
      <c r="AJ119" s="120"/>
      <c r="AK119" s="44"/>
      <c r="AL119" s="44"/>
      <c r="AM119" s="45"/>
      <c r="AN119" s="45"/>
      <c r="AO119" s="45"/>
      <c r="AP119" s="45"/>
      <c r="AQ119" s="45"/>
      <c r="AR119" s="45"/>
      <c r="AS119" s="45"/>
      <c r="AT119" s="45"/>
      <c r="AU119" s="45"/>
      <c r="AV119" s="45"/>
      <c r="AW119" s="45"/>
      <c r="AX119" s="45"/>
      <c r="AY119" s="45"/>
      <c r="BA119" s="2">
        <f t="shared" si="38"/>
        <v>0</v>
      </c>
      <c r="BB119" s="2" t="str">
        <f t="shared" si="57"/>
        <v/>
      </c>
      <c r="BC119" s="2" t="str">
        <f t="shared" si="58"/>
        <v/>
      </c>
      <c r="BD119" s="2" t="str">
        <f t="shared" si="59"/>
        <v/>
      </c>
      <c r="BE119" s="2" t="str">
        <f t="shared" si="60"/>
        <v/>
      </c>
      <c r="BF119" s="2" t="str">
        <f t="shared" si="61"/>
        <v/>
      </c>
      <c r="BG119" s="2" t="str">
        <f t="shared" si="62"/>
        <v/>
      </c>
      <c r="BH119" s="2" t="str">
        <f t="shared" si="63"/>
        <v/>
      </c>
      <c r="BI119" s="31" t="str">
        <f t="shared" si="64"/>
        <v/>
      </c>
      <c r="BK119" s="5">
        <f t="shared" si="65"/>
        <v>0</v>
      </c>
      <c r="BL119" s="3">
        <f t="shared" si="66"/>
        <v>0</v>
      </c>
      <c r="BM119" s="3">
        <f t="shared" si="67"/>
        <v>0</v>
      </c>
      <c r="BN119" s="3">
        <f t="shared" si="68"/>
        <v>0</v>
      </c>
      <c r="BO119" s="3">
        <f t="shared" si="69"/>
        <v>0</v>
      </c>
      <c r="BP119" s="93">
        <f t="shared" si="52"/>
        <v>0</v>
      </c>
      <c r="BQ119" s="93">
        <f t="shared" si="53"/>
        <v>0</v>
      </c>
      <c r="BR119" s="93">
        <f t="shared" si="54"/>
        <v>0</v>
      </c>
      <c r="BS119" s="93">
        <f t="shared" si="55"/>
        <v>0</v>
      </c>
      <c r="BT119" s="93">
        <f t="shared" si="70"/>
        <v>0</v>
      </c>
    </row>
    <row r="120" spans="2:72" x14ac:dyDescent="0.2">
      <c r="B120" s="2" t="str">
        <f t="shared" si="37"/>
        <v>-</v>
      </c>
      <c r="C120" s="22"/>
      <c r="D120" s="22"/>
      <c r="E120" s="39"/>
      <c r="F120" s="40"/>
      <c r="G120" s="41"/>
      <c r="H120" s="41"/>
      <c r="I120" s="39"/>
      <c r="J120" s="42"/>
      <c r="K120" s="39"/>
      <c r="L120" s="39"/>
      <c r="M120" s="43"/>
      <c r="N120" s="39"/>
      <c r="O120" s="43"/>
      <c r="P120" s="39"/>
      <c r="Q120" s="43"/>
      <c r="R120" s="39"/>
      <c r="S120" s="43"/>
      <c r="T120" s="43"/>
      <c r="U120" s="43"/>
      <c r="V120" s="43"/>
      <c r="W120" s="43"/>
      <c r="X120" s="43"/>
      <c r="Y120" s="43"/>
      <c r="Z120" s="43"/>
      <c r="AA120" s="43"/>
      <c r="AB120" s="43"/>
      <c r="AC120" s="44"/>
      <c r="AD120" s="44"/>
      <c r="AE120" s="44"/>
      <c r="AF120" s="44"/>
      <c r="AG120" s="44"/>
      <c r="AH120" s="44"/>
      <c r="AI120" s="44"/>
      <c r="AJ120" s="120"/>
      <c r="AK120" s="44"/>
      <c r="AL120" s="44"/>
      <c r="AM120" s="45"/>
      <c r="AN120" s="45"/>
      <c r="AO120" s="45"/>
      <c r="AP120" s="45"/>
      <c r="AQ120" s="45"/>
      <c r="AR120" s="45"/>
      <c r="AS120" s="45"/>
      <c r="AT120" s="45"/>
      <c r="AU120" s="45"/>
      <c r="AV120" s="45"/>
      <c r="AW120" s="45"/>
      <c r="AX120" s="45"/>
      <c r="AY120" s="45"/>
      <c r="BA120" s="2">
        <f t="shared" si="38"/>
        <v>0</v>
      </c>
      <c r="BB120" s="2" t="str">
        <f t="shared" si="57"/>
        <v/>
      </c>
      <c r="BC120" s="2" t="str">
        <f t="shared" si="58"/>
        <v/>
      </c>
      <c r="BD120" s="2" t="str">
        <f t="shared" si="59"/>
        <v/>
      </c>
      <c r="BE120" s="2" t="str">
        <f t="shared" si="60"/>
        <v/>
      </c>
      <c r="BF120" s="2" t="str">
        <f t="shared" si="61"/>
        <v/>
      </c>
      <c r="BG120" s="2" t="str">
        <f t="shared" si="62"/>
        <v/>
      </c>
      <c r="BH120" s="2" t="str">
        <f t="shared" si="63"/>
        <v/>
      </c>
      <c r="BI120" s="31" t="str">
        <f t="shared" si="64"/>
        <v/>
      </c>
      <c r="BK120" s="5">
        <f t="shared" si="65"/>
        <v>0</v>
      </c>
      <c r="BL120" s="3">
        <f t="shared" si="66"/>
        <v>0</v>
      </c>
      <c r="BM120" s="3">
        <f t="shared" si="67"/>
        <v>0</v>
      </c>
      <c r="BN120" s="3">
        <f t="shared" si="68"/>
        <v>0</v>
      </c>
      <c r="BO120" s="3">
        <f t="shared" si="69"/>
        <v>0</v>
      </c>
      <c r="BP120" s="93">
        <f t="shared" si="52"/>
        <v>0</v>
      </c>
      <c r="BQ120" s="93">
        <f t="shared" si="53"/>
        <v>0</v>
      </c>
      <c r="BR120" s="93">
        <f t="shared" si="54"/>
        <v>0</v>
      </c>
      <c r="BS120" s="93">
        <f t="shared" si="55"/>
        <v>0</v>
      </c>
      <c r="BT120" s="93">
        <f t="shared" si="70"/>
        <v>0</v>
      </c>
    </row>
    <row r="121" spans="2:72" x14ac:dyDescent="0.2">
      <c r="B121" s="2" t="str">
        <f t="shared" si="37"/>
        <v>-</v>
      </c>
      <c r="C121" s="22"/>
      <c r="D121" s="22"/>
      <c r="E121" s="39"/>
      <c r="F121" s="40"/>
      <c r="G121" s="41"/>
      <c r="H121" s="41"/>
      <c r="I121" s="39"/>
      <c r="J121" s="42"/>
      <c r="K121" s="39"/>
      <c r="L121" s="39"/>
      <c r="M121" s="43"/>
      <c r="N121" s="39"/>
      <c r="O121" s="43"/>
      <c r="P121" s="39"/>
      <c r="Q121" s="43"/>
      <c r="R121" s="39"/>
      <c r="S121" s="43"/>
      <c r="T121" s="43"/>
      <c r="U121" s="43"/>
      <c r="V121" s="43"/>
      <c r="W121" s="43"/>
      <c r="X121" s="43"/>
      <c r="Y121" s="43"/>
      <c r="Z121" s="43"/>
      <c r="AA121" s="43"/>
      <c r="AB121" s="43"/>
      <c r="AC121" s="44"/>
      <c r="AD121" s="44"/>
      <c r="AE121" s="44"/>
      <c r="AF121" s="44"/>
      <c r="AG121" s="44"/>
      <c r="AH121" s="44"/>
      <c r="AI121" s="44"/>
      <c r="AJ121" s="120"/>
      <c r="AK121" s="44"/>
      <c r="AL121" s="44"/>
      <c r="AM121" s="45"/>
      <c r="AN121" s="45"/>
      <c r="AO121" s="45"/>
      <c r="AP121" s="45"/>
      <c r="AQ121" s="45"/>
      <c r="AR121" s="45"/>
      <c r="AS121" s="45"/>
      <c r="AT121" s="45"/>
      <c r="AU121" s="45"/>
      <c r="AV121" s="45"/>
      <c r="AW121" s="45"/>
      <c r="AX121" s="45"/>
      <c r="AY121" s="45"/>
      <c r="BA121" s="2">
        <f t="shared" si="38"/>
        <v>0</v>
      </c>
      <c r="BB121" s="2" t="str">
        <f t="shared" si="57"/>
        <v/>
      </c>
      <c r="BC121" s="2" t="str">
        <f t="shared" si="58"/>
        <v/>
      </c>
      <c r="BD121" s="2" t="str">
        <f t="shared" si="59"/>
        <v/>
      </c>
      <c r="BE121" s="2" t="str">
        <f t="shared" si="60"/>
        <v/>
      </c>
      <c r="BF121" s="2" t="str">
        <f t="shared" si="61"/>
        <v/>
      </c>
      <c r="BG121" s="2" t="str">
        <f t="shared" si="62"/>
        <v/>
      </c>
      <c r="BH121" s="2" t="str">
        <f t="shared" si="63"/>
        <v/>
      </c>
      <c r="BI121" s="31" t="str">
        <f t="shared" si="64"/>
        <v/>
      </c>
      <c r="BK121" s="5">
        <f t="shared" si="65"/>
        <v>0</v>
      </c>
      <c r="BL121" s="3">
        <f t="shared" si="66"/>
        <v>0</v>
      </c>
      <c r="BM121" s="3">
        <f t="shared" si="67"/>
        <v>0</v>
      </c>
      <c r="BN121" s="3">
        <f t="shared" si="68"/>
        <v>0</v>
      </c>
      <c r="BO121" s="3">
        <f t="shared" si="69"/>
        <v>0</v>
      </c>
      <c r="BP121" s="93">
        <f t="shared" si="52"/>
        <v>0</v>
      </c>
      <c r="BQ121" s="93">
        <f t="shared" si="53"/>
        <v>0</v>
      </c>
      <c r="BR121" s="93">
        <f t="shared" si="54"/>
        <v>0</v>
      </c>
      <c r="BS121" s="93">
        <f t="shared" si="55"/>
        <v>0</v>
      </c>
      <c r="BT121" s="93">
        <f t="shared" si="70"/>
        <v>0</v>
      </c>
    </row>
    <row r="122" spans="2:72" x14ac:dyDescent="0.2">
      <c r="B122" s="2" t="str">
        <f t="shared" si="37"/>
        <v>-</v>
      </c>
      <c r="C122" s="22"/>
      <c r="D122" s="22"/>
      <c r="E122" s="39"/>
      <c r="F122" s="40"/>
      <c r="G122" s="41"/>
      <c r="H122" s="41"/>
      <c r="I122" s="39"/>
      <c r="J122" s="42"/>
      <c r="K122" s="39"/>
      <c r="L122" s="39"/>
      <c r="M122" s="43"/>
      <c r="N122" s="39"/>
      <c r="O122" s="43"/>
      <c r="P122" s="39"/>
      <c r="Q122" s="43"/>
      <c r="R122" s="39"/>
      <c r="S122" s="43"/>
      <c r="T122" s="43"/>
      <c r="U122" s="43"/>
      <c r="V122" s="43"/>
      <c r="W122" s="43"/>
      <c r="X122" s="43"/>
      <c r="Y122" s="43"/>
      <c r="Z122" s="43"/>
      <c r="AA122" s="43"/>
      <c r="AB122" s="43"/>
      <c r="AC122" s="44"/>
      <c r="AD122" s="44"/>
      <c r="AE122" s="44"/>
      <c r="AF122" s="44"/>
      <c r="AG122" s="44"/>
      <c r="AH122" s="44"/>
      <c r="AI122" s="44"/>
      <c r="AJ122" s="120"/>
      <c r="AK122" s="44"/>
      <c r="AL122" s="44"/>
      <c r="AM122" s="45"/>
      <c r="AN122" s="45"/>
      <c r="AO122" s="45"/>
      <c r="AP122" s="45"/>
      <c r="AQ122" s="45"/>
      <c r="AR122" s="45"/>
      <c r="AS122" s="45"/>
      <c r="AT122" s="45"/>
      <c r="AU122" s="45"/>
      <c r="AV122" s="45"/>
      <c r="AW122" s="45"/>
      <c r="AX122" s="45"/>
      <c r="AY122" s="45"/>
      <c r="BA122" s="2">
        <f t="shared" si="38"/>
        <v>0</v>
      </c>
      <c r="BB122" s="2" t="str">
        <f t="shared" si="57"/>
        <v/>
      </c>
      <c r="BC122" s="2" t="str">
        <f t="shared" si="58"/>
        <v/>
      </c>
      <c r="BD122" s="2" t="str">
        <f t="shared" si="59"/>
        <v/>
      </c>
      <c r="BE122" s="2" t="str">
        <f t="shared" si="60"/>
        <v/>
      </c>
      <c r="BF122" s="2" t="str">
        <f t="shared" si="61"/>
        <v/>
      </c>
      <c r="BG122" s="2" t="str">
        <f t="shared" si="62"/>
        <v/>
      </c>
      <c r="BH122" s="2" t="str">
        <f t="shared" si="63"/>
        <v/>
      </c>
      <c r="BI122" s="31" t="str">
        <f t="shared" si="64"/>
        <v/>
      </c>
      <c r="BK122" s="5">
        <f t="shared" si="65"/>
        <v>0</v>
      </c>
      <c r="BL122" s="3">
        <f t="shared" si="66"/>
        <v>0</v>
      </c>
      <c r="BM122" s="3">
        <f t="shared" si="67"/>
        <v>0</v>
      </c>
      <c r="BN122" s="3">
        <f t="shared" si="68"/>
        <v>0</v>
      </c>
      <c r="BO122" s="3">
        <f t="shared" si="69"/>
        <v>0</v>
      </c>
      <c r="BP122" s="93">
        <f t="shared" si="52"/>
        <v>0</v>
      </c>
      <c r="BQ122" s="93">
        <f t="shared" si="53"/>
        <v>0</v>
      </c>
      <c r="BR122" s="93">
        <f t="shared" si="54"/>
        <v>0</v>
      </c>
      <c r="BS122" s="93">
        <f t="shared" si="55"/>
        <v>0</v>
      </c>
      <c r="BT122" s="93">
        <f t="shared" si="70"/>
        <v>0</v>
      </c>
    </row>
    <row r="123" spans="2:72" x14ac:dyDescent="0.2">
      <c r="B123" s="2" t="str">
        <f t="shared" si="37"/>
        <v>-</v>
      </c>
      <c r="C123" s="22"/>
      <c r="D123" s="22"/>
      <c r="E123" s="39"/>
      <c r="F123" s="40"/>
      <c r="G123" s="41"/>
      <c r="H123" s="41"/>
      <c r="I123" s="39"/>
      <c r="J123" s="42"/>
      <c r="K123" s="39"/>
      <c r="L123" s="39"/>
      <c r="M123" s="43"/>
      <c r="N123" s="39"/>
      <c r="O123" s="43"/>
      <c r="P123" s="39"/>
      <c r="Q123" s="43"/>
      <c r="R123" s="39"/>
      <c r="S123" s="43"/>
      <c r="T123" s="43"/>
      <c r="U123" s="43"/>
      <c r="V123" s="43"/>
      <c r="W123" s="43"/>
      <c r="X123" s="43"/>
      <c r="Y123" s="43"/>
      <c r="Z123" s="43"/>
      <c r="AA123" s="43"/>
      <c r="AB123" s="43"/>
      <c r="AC123" s="44"/>
      <c r="AD123" s="44"/>
      <c r="AE123" s="44"/>
      <c r="AF123" s="44"/>
      <c r="AG123" s="44"/>
      <c r="AH123" s="44"/>
      <c r="AI123" s="44"/>
      <c r="AJ123" s="120"/>
      <c r="AK123" s="44"/>
      <c r="AL123" s="44"/>
      <c r="AM123" s="45"/>
      <c r="AN123" s="45"/>
      <c r="AO123" s="45"/>
      <c r="AP123" s="45"/>
      <c r="AQ123" s="45"/>
      <c r="AR123" s="45"/>
      <c r="AS123" s="45"/>
      <c r="AT123" s="45"/>
      <c r="AU123" s="45"/>
      <c r="AV123" s="45"/>
      <c r="AW123" s="45"/>
      <c r="AX123" s="45"/>
      <c r="AY123" s="45"/>
      <c r="BA123" s="2">
        <f t="shared" si="38"/>
        <v>0</v>
      </c>
      <c r="BB123" s="2" t="str">
        <f t="shared" si="57"/>
        <v/>
      </c>
      <c r="BC123" s="2" t="str">
        <f t="shared" si="58"/>
        <v/>
      </c>
      <c r="BD123" s="2" t="str">
        <f t="shared" si="59"/>
        <v/>
      </c>
      <c r="BE123" s="2" t="str">
        <f t="shared" si="60"/>
        <v/>
      </c>
      <c r="BF123" s="2" t="str">
        <f t="shared" si="61"/>
        <v/>
      </c>
      <c r="BG123" s="2" t="str">
        <f t="shared" si="62"/>
        <v/>
      </c>
      <c r="BH123" s="2" t="str">
        <f t="shared" si="63"/>
        <v/>
      </c>
      <c r="BI123" s="31" t="str">
        <f t="shared" si="64"/>
        <v/>
      </c>
      <c r="BK123" s="5">
        <f t="shared" si="65"/>
        <v>0</v>
      </c>
      <c r="BL123" s="3">
        <f t="shared" si="66"/>
        <v>0</v>
      </c>
      <c r="BM123" s="3">
        <f t="shared" si="67"/>
        <v>0</v>
      </c>
      <c r="BN123" s="3">
        <f t="shared" si="68"/>
        <v>0</v>
      </c>
      <c r="BO123" s="3">
        <f t="shared" si="69"/>
        <v>0</v>
      </c>
      <c r="BP123" s="93">
        <f t="shared" si="52"/>
        <v>0</v>
      </c>
      <c r="BQ123" s="93">
        <f t="shared" si="53"/>
        <v>0</v>
      </c>
      <c r="BR123" s="93">
        <f t="shared" si="54"/>
        <v>0</v>
      </c>
      <c r="BS123" s="93">
        <f t="shared" si="55"/>
        <v>0</v>
      </c>
      <c r="BT123" s="93">
        <f t="shared" si="70"/>
        <v>0</v>
      </c>
    </row>
    <row r="124" spans="2:72" x14ac:dyDescent="0.2">
      <c r="B124" s="2" t="str">
        <f t="shared" si="37"/>
        <v>-</v>
      </c>
      <c r="C124" s="22"/>
      <c r="D124" s="22"/>
      <c r="E124" s="39"/>
      <c r="F124" s="40"/>
      <c r="G124" s="41"/>
      <c r="H124" s="41"/>
      <c r="I124" s="39"/>
      <c r="J124" s="42"/>
      <c r="K124" s="39"/>
      <c r="L124" s="39"/>
      <c r="M124" s="43"/>
      <c r="N124" s="39"/>
      <c r="O124" s="43"/>
      <c r="P124" s="39"/>
      <c r="Q124" s="43"/>
      <c r="R124" s="39"/>
      <c r="S124" s="43"/>
      <c r="T124" s="43"/>
      <c r="U124" s="43"/>
      <c r="V124" s="43"/>
      <c r="W124" s="43"/>
      <c r="X124" s="43"/>
      <c r="Y124" s="43"/>
      <c r="Z124" s="43"/>
      <c r="AA124" s="43"/>
      <c r="AB124" s="43"/>
      <c r="AC124" s="44"/>
      <c r="AD124" s="44"/>
      <c r="AE124" s="44"/>
      <c r="AF124" s="44"/>
      <c r="AG124" s="44"/>
      <c r="AH124" s="44"/>
      <c r="AI124" s="44"/>
      <c r="AJ124" s="120"/>
      <c r="AK124" s="44"/>
      <c r="AL124" s="44"/>
      <c r="AM124" s="45"/>
      <c r="AN124" s="45"/>
      <c r="AO124" s="45"/>
      <c r="AP124" s="45"/>
      <c r="AQ124" s="45"/>
      <c r="AR124" s="45"/>
      <c r="AS124" s="45"/>
      <c r="AT124" s="45"/>
      <c r="AU124" s="45"/>
      <c r="AV124" s="45"/>
      <c r="AW124" s="45"/>
      <c r="AX124" s="45"/>
      <c r="AY124" s="45"/>
      <c r="BA124" s="2">
        <f t="shared" si="38"/>
        <v>0</v>
      </c>
      <c r="BB124" s="2" t="str">
        <f t="shared" si="57"/>
        <v/>
      </c>
      <c r="BC124" s="2" t="str">
        <f t="shared" si="58"/>
        <v/>
      </c>
      <c r="BD124" s="2" t="str">
        <f t="shared" si="59"/>
        <v/>
      </c>
      <c r="BE124" s="2" t="str">
        <f t="shared" si="60"/>
        <v/>
      </c>
      <c r="BF124" s="2" t="str">
        <f t="shared" si="61"/>
        <v/>
      </c>
      <c r="BG124" s="2" t="str">
        <f t="shared" si="62"/>
        <v/>
      </c>
      <c r="BH124" s="2" t="str">
        <f t="shared" si="63"/>
        <v/>
      </c>
      <c r="BI124" s="31" t="str">
        <f t="shared" si="64"/>
        <v/>
      </c>
      <c r="BK124" s="5">
        <f t="shared" si="65"/>
        <v>0</v>
      </c>
      <c r="BL124" s="3">
        <f t="shared" si="66"/>
        <v>0</v>
      </c>
      <c r="BM124" s="3">
        <f t="shared" si="67"/>
        <v>0</v>
      </c>
      <c r="BN124" s="3">
        <f t="shared" si="68"/>
        <v>0</v>
      </c>
      <c r="BO124" s="3">
        <f t="shared" si="69"/>
        <v>0</v>
      </c>
      <c r="BP124" s="93">
        <f t="shared" si="52"/>
        <v>0</v>
      </c>
      <c r="BQ124" s="93">
        <f t="shared" si="53"/>
        <v>0</v>
      </c>
      <c r="BR124" s="93">
        <f t="shared" si="54"/>
        <v>0</v>
      </c>
      <c r="BS124" s="93">
        <f t="shared" si="55"/>
        <v>0</v>
      </c>
      <c r="BT124" s="93">
        <f t="shared" si="70"/>
        <v>0</v>
      </c>
    </row>
    <row r="125" spans="2:72" x14ac:dyDescent="0.2">
      <c r="B125" s="2" t="str">
        <f t="shared" si="37"/>
        <v>-</v>
      </c>
      <c r="C125" s="22"/>
      <c r="D125" s="22"/>
      <c r="E125" s="39"/>
      <c r="F125" s="40"/>
      <c r="G125" s="41"/>
      <c r="H125" s="41"/>
      <c r="I125" s="39"/>
      <c r="J125" s="42"/>
      <c r="K125" s="39"/>
      <c r="L125" s="39"/>
      <c r="M125" s="43"/>
      <c r="N125" s="39"/>
      <c r="O125" s="43"/>
      <c r="P125" s="39"/>
      <c r="Q125" s="43"/>
      <c r="R125" s="39"/>
      <c r="S125" s="43"/>
      <c r="T125" s="43"/>
      <c r="U125" s="43"/>
      <c r="V125" s="43"/>
      <c r="W125" s="43"/>
      <c r="X125" s="43"/>
      <c r="Y125" s="43"/>
      <c r="Z125" s="43"/>
      <c r="AA125" s="43"/>
      <c r="AB125" s="43"/>
      <c r="AC125" s="44"/>
      <c r="AD125" s="44"/>
      <c r="AE125" s="44"/>
      <c r="AF125" s="44"/>
      <c r="AG125" s="44"/>
      <c r="AH125" s="44"/>
      <c r="AI125" s="44"/>
      <c r="AJ125" s="120"/>
      <c r="AK125" s="44"/>
      <c r="AL125" s="44"/>
      <c r="AM125" s="45"/>
      <c r="AN125" s="45"/>
      <c r="AO125" s="45"/>
      <c r="AP125" s="45"/>
      <c r="AQ125" s="45"/>
      <c r="AR125" s="45"/>
      <c r="AS125" s="45"/>
      <c r="AT125" s="45"/>
      <c r="AU125" s="45"/>
      <c r="AV125" s="45"/>
      <c r="AW125" s="45"/>
      <c r="AX125" s="45"/>
      <c r="AY125" s="45"/>
      <c r="BA125" s="2">
        <f t="shared" si="38"/>
        <v>0</v>
      </c>
      <c r="BB125" s="2" t="str">
        <f t="shared" si="57"/>
        <v/>
      </c>
      <c r="BC125" s="2" t="str">
        <f t="shared" si="58"/>
        <v/>
      </c>
      <c r="BD125" s="2" t="str">
        <f t="shared" si="59"/>
        <v/>
      </c>
      <c r="BE125" s="2" t="str">
        <f t="shared" si="60"/>
        <v/>
      </c>
      <c r="BF125" s="2" t="str">
        <f t="shared" si="61"/>
        <v/>
      </c>
      <c r="BG125" s="2" t="str">
        <f t="shared" si="62"/>
        <v/>
      </c>
      <c r="BH125" s="2" t="str">
        <f t="shared" si="63"/>
        <v/>
      </c>
      <c r="BI125" s="31" t="str">
        <f t="shared" si="64"/>
        <v/>
      </c>
      <c r="BK125" s="5">
        <f t="shared" si="65"/>
        <v>0</v>
      </c>
      <c r="BL125" s="3">
        <f t="shared" si="66"/>
        <v>0</v>
      </c>
      <c r="BM125" s="3">
        <f t="shared" si="67"/>
        <v>0</v>
      </c>
      <c r="BN125" s="3">
        <f t="shared" si="68"/>
        <v>0</v>
      </c>
      <c r="BO125" s="3">
        <f t="shared" si="69"/>
        <v>0</v>
      </c>
      <c r="BP125" s="93">
        <f t="shared" si="52"/>
        <v>0</v>
      </c>
      <c r="BQ125" s="93">
        <f t="shared" si="53"/>
        <v>0</v>
      </c>
      <c r="BR125" s="93">
        <f t="shared" si="54"/>
        <v>0</v>
      </c>
      <c r="BS125" s="93">
        <f t="shared" si="55"/>
        <v>0</v>
      </c>
      <c r="BT125" s="93">
        <f t="shared" si="70"/>
        <v>0</v>
      </c>
    </row>
    <row r="126" spans="2:72" x14ac:dyDescent="0.2">
      <c r="B126" s="2" t="str">
        <f t="shared" si="37"/>
        <v>-</v>
      </c>
      <c r="C126" s="22"/>
      <c r="D126" s="22"/>
      <c r="E126" s="39"/>
      <c r="F126" s="40"/>
      <c r="G126" s="41"/>
      <c r="H126" s="41"/>
      <c r="I126" s="39"/>
      <c r="J126" s="42"/>
      <c r="K126" s="39"/>
      <c r="L126" s="39"/>
      <c r="M126" s="43"/>
      <c r="N126" s="39"/>
      <c r="O126" s="43"/>
      <c r="P126" s="39"/>
      <c r="Q126" s="43"/>
      <c r="R126" s="39"/>
      <c r="S126" s="43"/>
      <c r="T126" s="43"/>
      <c r="U126" s="43"/>
      <c r="V126" s="43"/>
      <c r="W126" s="43"/>
      <c r="X126" s="43"/>
      <c r="Y126" s="43"/>
      <c r="Z126" s="43"/>
      <c r="AA126" s="43"/>
      <c r="AB126" s="43"/>
      <c r="AC126" s="44"/>
      <c r="AD126" s="44"/>
      <c r="AE126" s="44"/>
      <c r="AF126" s="44"/>
      <c r="AG126" s="44"/>
      <c r="AH126" s="44"/>
      <c r="AI126" s="44"/>
      <c r="AJ126" s="120"/>
      <c r="AK126" s="44"/>
      <c r="AL126" s="44"/>
      <c r="AM126" s="45"/>
      <c r="AN126" s="45"/>
      <c r="AO126" s="45"/>
      <c r="AP126" s="45"/>
      <c r="AQ126" s="45"/>
      <c r="AR126" s="45"/>
      <c r="AS126" s="45"/>
      <c r="AT126" s="45"/>
      <c r="AU126" s="45"/>
      <c r="AV126" s="45"/>
      <c r="AW126" s="45"/>
      <c r="AX126" s="45"/>
      <c r="AY126" s="45"/>
      <c r="BA126" s="2">
        <f t="shared" si="38"/>
        <v>0</v>
      </c>
      <c r="BB126" s="2" t="str">
        <f t="shared" si="57"/>
        <v/>
      </c>
      <c r="BC126" s="2" t="str">
        <f t="shared" si="58"/>
        <v/>
      </c>
      <c r="BD126" s="2" t="str">
        <f t="shared" si="59"/>
        <v/>
      </c>
      <c r="BE126" s="2" t="str">
        <f t="shared" si="60"/>
        <v/>
      </c>
      <c r="BF126" s="2" t="str">
        <f t="shared" si="61"/>
        <v/>
      </c>
      <c r="BG126" s="2" t="str">
        <f t="shared" si="62"/>
        <v/>
      </c>
      <c r="BH126" s="2" t="str">
        <f t="shared" si="63"/>
        <v/>
      </c>
      <c r="BI126" s="31" t="str">
        <f t="shared" si="64"/>
        <v/>
      </c>
      <c r="BK126" s="5">
        <f t="shared" si="65"/>
        <v>0</v>
      </c>
      <c r="BL126" s="3">
        <f t="shared" si="66"/>
        <v>0</v>
      </c>
      <c r="BM126" s="3">
        <f t="shared" si="67"/>
        <v>0</v>
      </c>
      <c r="BN126" s="3">
        <f t="shared" si="68"/>
        <v>0</v>
      </c>
      <c r="BO126" s="3">
        <f t="shared" si="69"/>
        <v>0</v>
      </c>
      <c r="BP126" s="93">
        <f t="shared" si="52"/>
        <v>0</v>
      </c>
      <c r="BQ126" s="93">
        <f t="shared" si="53"/>
        <v>0</v>
      </c>
      <c r="BR126" s="93">
        <f t="shared" si="54"/>
        <v>0</v>
      </c>
      <c r="BS126" s="93">
        <f t="shared" si="55"/>
        <v>0</v>
      </c>
      <c r="BT126" s="93">
        <f t="shared" si="70"/>
        <v>0</v>
      </c>
    </row>
    <row r="127" spans="2:72" x14ac:dyDescent="0.2">
      <c r="B127" s="2" t="str">
        <f t="shared" si="37"/>
        <v>-</v>
      </c>
      <c r="C127" s="22"/>
      <c r="D127" s="22"/>
      <c r="E127" s="39"/>
      <c r="F127" s="40"/>
      <c r="G127" s="41"/>
      <c r="H127" s="41"/>
      <c r="I127" s="39"/>
      <c r="J127" s="42"/>
      <c r="K127" s="39"/>
      <c r="L127" s="39"/>
      <c r="M127" s="43"/>
      <c r="N127" s="39"/>
      <c r="O127" s="43"/>
      <c r="P127" s="39"/>
      <c r="Q127" s="43"/>
      <c r="R127" s="39"/>
      <c r="S127" s="43"/>
      <c r="T127" s="43"/>
      <c r="U127" s="43"/>
      <c r="V127" s="43"/>
      <c r="W127" s="43"/>
      <c r="X127" s="43"/>
      <c r="Y127" s="43"/>
      <c r="Z127" s="43"/>
      <c r="AA127" s="43"/>
      <c r="AB127" s="43"/>
      <c r="AC127" s="44"/>
      <c r="AD127" s="44"/>
      <c r="AE127" s="44"/>
      <c r="AF127" s="44"/>
      <c r="AG127" s="44"/>
      <c r="AH127" s="44"/>
      <c r="AI127" s="44"/>
      <c r="AJ127" s="120"/>
      <c r="AK127" s="44"/>
      <c r="AL127" s="44"/>
      <c r="AM127" s="45"/>
      <c r="AN127" s="45"/>
      <c r="AO127" s="45"/>
      <c r="AP127" s="45"/>
      <c r="AQ127" s="45"/>
      <c r="AR127" s="45"/>
      <c r="AS127" s="45"/>
      <c r="AT127" s="45"/>
      <c r="AU127" s="45"/>
      <c r="AV127" s="45"/>
      <c r="AW127" s="45"/>
      <c r="AX127" s="45"/>
      <c r="AY127" s="45"/>
      <c r="BA127" s="2">
        <f t="shared" si="38"/>
        <v>0</v>
      </c>
      <c r="BB127" s="2" t="str">
        <f t="shared" si="57"/>
        <v/>
      </c>
      <c r="BC127" s="2" t="str">
        <f t="shared" si="58"/>
        <v/>
      </c>
      <c r="BD127" s="2" t="str">
        <f t="shared" si="59"/>
        <v/>
      </c>
      <c r="BE127" s="2" t="str">
        <f t="shared" si="60"/>
        <v/>
      </c>
      <c r="BF127" s="2" t="str">
        <f t="shared" si="61"/>
        <v/>
      </c>
      <c r="BG127" s="2" t="str">
        <f t="shared" si="62"/>
        <v/>
      </c>
      <c r="BH127" s="2" t="str">
        <f t="shared" si="63"/>
        <v/>
      </c>
      <c r="BI127" s="31" t="str">
        <f t="shared" si="64"/>
        <v/>
      </c>
      <c r="BK127" s="5">
        <f t="shared" si="65"/>
        <v>0</v>
      </c>
      <c r="BL127" s="3">
        <f t="shared" si="66"/>
        <v>0</v>
      </c>
      <c r="BM127" s="3">
        <f t="shared" si="67"/>
        <v>0</v>
      </c>
      <c r="BN127" s="3">
        <f t="shared" si="68"/>
        <v>0</v>
      </c>
      <c r="BO127" s="3">
        <f t="shared" si="69"/>
        <v>0</v>
      </c>
      <c r="BP127" s="93">
        <f t="shared" si="52"/>
        <v>0</v>
      </c>
      <c r="BQ127" s="93">
        <f t="shared" si="53"/>
        <v>0</v>
      </c>
      <c r="BR127" s="93">
        <f t="shared" si="54"/>
        <v>0</v>
      </c>
      <c r="BS127" s="93">
        <f t="shared" si="55"/>
        <v>0</v>
      </c>
      <c r="BT127" s="93">
        <f t="shared" si="70"/>
        <v>0</v>
      </c>
    </row>
    <row r="128" spans="2:72" x14ac:dyDescent="0.2">
      <c r="B128" s="2" t="str">
        <f t="shared" si="37"/>
        <v>-</v>
      </c>
      <c r="C128" s="22"/>
      <c r="D128" s="22"/>
      <c r="E128" s="39"/>
      <c r="F128" s="40"/>
      <c r="G128" s="41"/>
      <c r="H128" s="41"/>
      <c r="I128" s="39"/>
      <c r="J128" s="42"/>
      <c r="K128" s="39"/>
      <c r="L128" s="39"/>
      <c r="M128" s="43"/>
      <c r="N128" s="39"/>
      <c r="O128" s="43"/>
      <c r="P128" s="39"/>
      <c r="Q128" s="43"/>
      <c r="R128" s="39"/>
      <c r="S128" s="43"/>
      <c r="T128" s="43"/>
      <c r="U128" s="43"/>
      <c r="V128" s="43"/>
      <c r="W128" s="43"/>
      <c r="X128" s="43"/>
      <c r="Y128" s="43"/>
      <c r="Z128" s="43"/>
      <c r="AA128" s="43"/>
      <c r="AB128" s="43"/>
      <c r="AC128" s="44"/>
      <c r="AD128" s="44"/>
      <c r="AE128" s="44"/>
      <c r="AF128" s="44"/>
      <c r="AG128" s="44"/>
      <c r="AH128" s="44"/>
      <c r="AI128" s="44"/>
      <c r="AJ128" s="120"/>
      <c r="AK128" s="44"/>
      <c r="AL128" s="44"/>
      <c r="AM128" s="45"/>
      <c r="AN128" s="45"/>
      <c r="AO128" s="45"/>
      <c r="AP128" s="45"/>
      <c r="AQ128" s="45"/>
      <c r="AR128" s="45"/>
      <c r="AS128" s="45"/>
      <c r="AT128" s="45"/>
      <c r="AU128" s="45"/>
      <c r="AV128" s="45"/>
      <c r="AW128" s="45"/>
      <c r="AX128" s="45"/>
      <c r="AY128" s="45"/>
      <c r="BA128" s="2">
        <f t="shared" si="38"/>
        <v>0</v>
      </c>
      <c r="BB128" s="2" t="str">
        <f t="shared" si="57"/>
        <v/>
      </c>
      <c r="BC128" s="2" t="str">
        <f t="shared" si="58"/>
        <v/>
      </c>
      <c r="BD128" s="2" t="str">
        <f t="shared" si="59"/>
        <v/>
      </c>
      <c r="BE128" s="2" t="str">
        <f t="shared" si="60"/>
        <v/>
      </c>
      <c r="BF128" s="2" t="str">
        <f t="shared" si="61"/>
        <v/>
      </c>
      <c r="BG128" s="2" t="str">
        <f t="shared" si="62"/>
        <v/>
      </c>
      <c r="BH128" s="2" t="str">
        <f t="shared" si="63"/>
        <v/>
      </c>
      <c r="BI128" s="31" t="str">
        <f t="shared" si="64"/>
        <v/>
      </c>
      <c r="BK128" s="5">
        <f t="shared" si="65"/>
        <v>0</v>
      </c>
      <c r="BL128" s="3">
        <f t="shared" si="66"/>
        <v>0</v>
      </c>
      <c r="BM128" s="3">
        <f t="shared" si="67"/>
        <v>0</v>
      </c>
      <c r="BN128" s="3">
        <f t="shared" si="68"/>
        <v>0</v>
      </c>
      <c r="BO128" s="3">
        <f t="shared" si="69"/>
        <v>0</v>
      </c>
      <c r="BP128" s="93">
        <f t="shared" si="52"/>
        <v>0</v>
      </c>
      <c r="BQ128" s="93">
        <f t="shared" si="53"/>
        <v>0</v>
      </c>
      <c r="BR128" s="93">
        <f t="shared" si="54"/>
        <v>0</v>
      </c>
      <c r="BS128" s="93">
        <f t="shared" si="55"/>
        <v>0</v>
      </c>
      <c r="BT128" s="93">
        <f t="shared" si="70"/>
        <v>0</v>
      </c>
    </row>
    <row r="129" spans="2:72" x14ac:dyDescent="0.2">
      <c r="B129" s="2" t="str">
        <f t="shared" si="37"/>
        <v>-</v>
      </c>
      <c r="C129" s="22"/>
      <c r="D129" s="22"/>
      <c r="E129" s="39"/>
      <c r="F129" s="40"/>
      <c r="G129" s="41"/>
      <c r="H129" s="41"/>
      <c r="I129" s="39"/>
      <c r="J129" s="42"/>
      <c r="K129" s="39"/>
      <c r="L129" s="39"/>
      <c r="M129" s="43"/>
      <c r="N129" s="39"/>
      <c r="O129" s="43"/>
      <c r="P129" s="39"/>
      <c r="Q129" s="43"/>
      <c r="R129" s="39"/>
      <c r="S129" s="43"/>
      <c r="T129" s="43"/>
      <c r="U129" s="43"/>
      <c r="V129" s="43"/>
      <c r="W129" s="43"/>
      <c r="X129" s="43"/>
      <c r="Y129" s="43"/>
      <c r="Z129" s="43"/>
      <c r="AA129" s="43"/>
      <c r="AB129" s="43"/>
      <c r="AC129" s="44"/>
      <c r="AD129" s="44"/>
      <c r="AE129" s="44"/>
      <c r="AF129" s="44"/>
      <c r="AG129" s="44"/>
      <c r="AH129" s="44"/>
      <c r="AI129" s="44"/>
      <c r="AJ129" s="120"/>
      <c r="AK129" s="44"/>
      <c r="AL129" s="44"/>
      <c r="AM129" s="45"/>
      <c r="AN129" s="45"/>
      <c r="AO129" s="45"/>
      <c r="AP129" s="45"/>
      <c r="AQ129" s="45"/>
      <c r="AR129" s="45"/>
      <c r="AS129" s="45"/>
      <c r="AT129" s="45"/>
      <c r="AU129" s="45"/>
      <c r="AV129" s="45"/>
      <c r="AW129" s="45"/>
      <c r="AX129" s="45"/>
      <c r="AY129" s="45"/>
      <c r="BA129" s="2">
        <f t="shared" si="38"/>
        <v>0</v>
      </c>
      <c r="BB129" s="2" t="str">
        <f t="shared" si="57"/>
        <v/>
      </c>
      <c r="BC129" s="2" t="str">
        <f t="shared" si="58"/>
        <v/>
      </c>
      <c r="BD129" s="2" t="str">
        <f t="shared" si="59"/>
        <v/>
      </c>
      <c r="BE129" s="2" t="str">
        <f t="shared" si="60"/>
        <v/>
      </c>
      <c r="BF129" s="2" t="str">
        <f t="shared" si="61"/>
        <v/>
      </c>
      <c r="BG129" s="2" t="str">
        <f t="shared" si="62"/>
        <v/>
      </c>
      <c r="BH129" s="2" t="str">
        <f t="shared" si="63"/>
        <v/>
      </c>
      <c r="BI129" s="31" t="str">
        <f t="shared" si="64"/>
        <v/>
      </c>
      <c r="BK129" s="5">
        <f t="shared" si="65"/>
        <v>0</v>
      </c>
      <c r="BL129" s="3">
        <f t="shared" si="66"/>
        <v>0</v>
      </c>
      <c r="BM129" s="3">
        <f t="shared" si="67"/>
        <v>0</v>
      </c>
      <c r="BN129" s="3">
        <f t="shared" si="68"/>
        <v>0</v>
      </c>
      <c r="BO129" s="3">
        <f t="shared" si="69"/>
        <v>0</v>
      </c>
      <c r="BP129" s="93">
        <f t="shared" si="52"/>
        <v>0</v>
      </c>
      <c r="BQ129" s="93">
        <f t="shared" si="53"/>
        <v>0</v>
      </c>
      <c r="BR129" s="93">
        <f t="shared" si="54"/>
        <v>0</v>
      </c>
      <c r="BS129" s="93">
        <f t="shared" si="55"/>
        <v>0</v>
      </c>
      <c r="BT129" s="93">
        <f t="shared" si="70"/>
        <v>0</v>
      </c>
    </row>
    <row r="130" spans="2:72" x14ac:dyDescent="0.2">
      <c r="B130" s="2" t="str">
        <f t="shared" si="37"/>
        <v>-</v>
      </c>
      <c r="C130" s="22"/>
      <c r="D130" s="22"/>
      <c r="E130" s="39"/>
      <c r="F130" s="40"/>
      <c r="G130" s="41"/>
      <c r="H130" s="41"/>
      <c r="I130" s="39"/>
      <c r="J130" s="42"/>
      <c r="K130" s="39"/>
      <c r="L130" s="39"/>
      <c r="M130" s="43"/>
      <c r="N130" s="39"/>
      <c r="O130" s="43"/>
      <c r="P130" s="39"/>
      <c r="Q130" s="43"/>
      <c r="R130" s="39"/>
      <c r="S130" s="43"/>
      <c r="T130" s="43"/>
      <c r="U130" s="43"/>
      <c r="V130" s="43"/>
      <c r="W130" s="43"/>
      <c r="X130" s="43"/>
      <c r="Y130" s="43"/>
      <c r="Z130" s="43"/>
      <c r="AA130" s="43"/>
      <c r="AB130" s="43"/>
      <c r="AC130" s="44"/>
      <c r="AD130" s="44"/>
      <c r="AE130" s="44"/>
      <c r="AF130" s="44"/>
      <c r="AG130" s="44"/>
      <c r="AH130" s="44"/>
      <c r="AI130" s="44"/>
      <c r="AJ130" s="120"/>
      <c r="AK130" s="44"/>
      <c r="AL130" s="44"/>
      <c r="AM130" s="45"/>
      <c r="AN130" s="45"/>
      <c r="AO130" s="45"/>
      <c r="AP130" s="45"/>
      <c r="AQ130" s="45"/>
      <c r="AR130" s="45"/>
      <c r="AS130" s="45"/>
      <c r="AT130" s="45"/>
      <c r="AU130" s="45"/>
      <c r="AV130" s="45"/>
      <c r="AW130" s="45"/>
      <c r="AX130" s="45"/>
      <c r="AY130" s="45"/>
      <c r="BA130" s="2">
        <f t="shared" si="38"/>
        <v>0</v>
      </c>
      <c r="BB130" s="2" t="str">
        <f t="shared" si="57"/>
        <v/>
      </c>
      <c r="BC130" s="2" t="str">
        <f t="shared" si="58"/>
        <v/>
      </c>
      <c r="BD130" s="2" t="str">
        <f t="shared" si="59"/>
        <v/>
      </c>
      <c r="BE130" s="2" t="str">
        <f t="shared" si="60"/>
        <v/>
      </c>
      <c r="BF130" s="2" t="str">
        <f t="shared" si="61"/>
        <v/>
      </c>
      <c r="BG130" s="2" t="str">
        <f t="shared" si="62"/>
        <v/>
      </c>
      <c r="BH130" s="2" t="str">
        <f t="shared" si="63"/>
        <v/>
      </c>
      <c r="BI130" s="31" t="str">
        <f t="shared" si="64"/>
        <v/>
      </c>
      <c r="BK130" s="5">
        <f t="shared" si="65"/>
        <v>0</v>
      </c>
      <c r="BL130" s="3">
        <f t="shared" si="66"/>
        <v>0</v>
      </c>
      <c r="BM130" s="3">
        <f t="shared" si="67"/>
        <v>0</v>
      </c>
      <c r="BN130" s="3">
        <f t="shared" si="68"/>
        <v>0</v>
      </c>
      <c r="BO130" s="3">
        <f t="shared" si="69"/>
        <v>0</v>
      </c>
      <c r="BP130" s="93">
        <f t="shared" si="52"/>
        <v>0</v>
      </c>
      <c r="BQ130" s="93">
        <f t="shared" si="53"/>
        <v>0</v>
      </c>
      <c r="BR130" s="93">
        <f t="shared" si="54"/>
        <v>0</v>
      </c>
      <c r="BS130" s="93">
        <f t="shared" si="55"/>
        <v>0</v>
      </c>
      <c r="BT130" s="93">
        <f t="shared" si="70"/>
        <v>0</v>
      </c>
    </row>
    <row r="131" spans="2:72" x14ac:dyDescent="0.2">
      <c r="B131" s="2" t="str">
        <f t="shared" si="37"/>
        <v>-</v>
      </c>
      <c r="C131" s="22"/>
      <c r="D131" s="22"/>
      <c r="E131" s="39"/>
      <c r="F131" s="40"/>
      <c r="G131" s="41"/>
      <c r="H131" s="41"/>
      <c r="I131" s="39"/>
      <c r="J131" s="42"/>
      <c r="K131" s="39"/>
      <c r="L131" s="39"/>
      <c r="M131" s="43"/>
      <c r="N131" s="39"/>
      <c r="O131" s="43"/>
      <c r="P131" s="39"/>
      <c r="Q131" s="43"/>
      <c r="R131" s="39"/>
      <c r="S131" s="43"/>
      <c r="T131" s="43"/>
      <c r="U131" s="43"/>
      <c r="V131" s="43"/>
      <c r="W131" s="43"/>
      <c r="X131" s="43"/>
      <c r="Y131" s="43"/>
      <c r="Z131" s="43"/>
      <c r="AA131" s="43"/>
      <c r="AB131" s="43"/>
      <c r="AC131" s="44"/>
      <c r="AD131" s="44"/>
      <c r="AE131" s="44"/>
      <c r="AF131" s="44"/>
      <c r="AG131" s="44"/>
      <c r="AH131" s="44"/>
      <c r="AI131" s="44"/>
      <c r="AJ131" s="120"/>
      <c r="AK131" s="44"/>
      <c r="AL131" s="44"/>
      <c r="AM131" s="45"/>
      <c r="AN131" s="45"/>
      <c r="AO131" s="45"/>
      <c r="AP131" s="45"/>
      <c r="AQ131" s="45"/>
      <c r="AR131" s="45"/>
      <c r="AS131" s="45"/>
      <c r="AT131" s="45"/>
      <c r="AU131" s="45"/>
      <c r="AV131" s="45"/>
      <c r="AW131" s="45"/>
      <c r="AX131" s="45"/>
      <c r="AY131" s="45"/>
      <c r="BA131" s="2">
        <f t="shared" si="38"/>
        <v>0</v>
      </c>
      <c r="BB131" s="2" t="str">
        <f t="shared" si="57"/>
        <v/>
      </c>
      <c r="BC131" s="2" t="str">
        <f t="shared" si="58"/>
        <v/>
      </c>
      <c r="BD131" s="2" t="str">
        <f t="shared" si="59"/>
        <v/>
      </c>
      <c r="BE131" s="2" t="str">
        <f t="shared" si="60"/>
        <v/>
      </c>
      <c r="BF131" s="2" t="str">
        <f t="shared" si="61"/>
        <v/>
      </c>
      <c r="BG131" s="2" t="str">
        <f t="shared" si="62"/>
        <v/>
      </c>
      <c r="BH131" s="2" t="str">
        <f t="shared" si="63"/>
        <v/>
      </c>
      <c r="BI131" s="31" t="str">
        <f t="shared" si="64"/>
        <v/>
      </c>
      <c r="BK131" s="5">
        <f t="shared" si="65"/>
        <v>0</v>
      </c>
      <c r="BL131" s="3">
        <f t="shared" si="66"/>
        <v>0</v>
      </c>
      <c r="BM131" s="3">
        <f t="shared" si="67"/>
        <v>0</v>
      </c>
      <c r="BN131" s="3">
        <f t="shared" si="68"/>
        <v>0</v>
      </c>
      <c r="BO131" s="3">
        <f t="shared" si="69"/>
        <v>0</v>
      </c>
      <c r="BP131" s="93">
        <f t="shared" si="52"/>
        <v>0</v>
      </c>
      <c r="BQ131" s="93">
        <f t="shared" si="53"/>
        <v>0</v>
      </c>
      <c r="BR131" s="93">
        <f t="shared" si="54"/>
        <v>0</v>
      </c>
      <c r="BS131" s="93">
        <f t="shared" si="55"/>
        <v>0</v>
      </c>
      <c r="BT131" s="93">
        <f t="shared" si="70"/>
        <v>0</v>
      </c>
    </row>
    <row r="132" spans="2:72" x14ac:dyDescent="0.2">
      <c r="B132" s="2" t="str">
        <f t="shared" si="37"/>
        <v>-</v>
      </c>
      <c r="C132" s="22"/>
      <c r="D132" s="22"/>
      <c r="E132" s="39"/>
      <c r="F132" s="40"/>
      <c r="G132" s="41"/>
      <c r="H132" s="41"/>
      <c r="I132" s="39"/>
      <c r="J132" s="42"/>
      <c r="K132" s="39"/>
      <c r="L132" s="39"/>
      <c r="M132" s="43"/>
      <c r="N132" s="39"/>
      <c r="O132" s="43"/>
      <c r="P132" s="39"/>
      <c r="Q132" s="43"/>
      <c r="R132" s="39"/>
      <c r="S132" s="43"/>
      <c r="T132" s="43"/>
      <c r="U132" s="43"/>
      <c r="V132" s="43"/>
      <c r="W132" s="43"/>
      <c r="X132" s="43"/>
      <c r="Y132" s="43"/>
      <c r="Z132" s="43"/>
      <c r="AA132" s="43"/>
      <c r="AB132" s="43"/>
      <c r="AC132" s="44"/>
      <c r="AD132" s="44"/>
      <c r="AE132" s="44"/>
      <c r="AF132" s="44"/>
      <c r="AG132" s="44"/>
      <c r="AH132" s="44"/>
      <c r="AI132" s="44"/>
      <c r="AJ132" s="120"/>
      <c r="AK132" s="44"/>
      <c r="AL132" s="44"/>
      <c r="AM132" s="45"/>
      <c r="AN132" s="45"/>
      <c r="AO132" s="45"/>
      <c r="AP132" s="45"/>
      <c r="AQ132" s="45"/>
      <c r="AR132" s="45"/>
      <c r="AS132" s="45"/>
      <c r="AT132" s="45"/>
      <c r="AU132" s="45"/>
      <c r="AV132" s="45"/>
      <c r="AW132" s="45"/>
      <c r="AX132" s="45"/>
      <c r="AY132" s="45"/>
      <c r="BA132" s="2">
        <f t="shared" si="38"/>
        <v>0</v>
      </c>
      <c r="BB132" s="2" t="str">
        <f t="shared" si="57"/>
        <v/>
      </c>
      <c r="BC132" s="2" t="str">
        <f t="shared" si="58"/>
        <v/>
      </c>
      <c r="BD132" s="2" t="str">
        <f t="shared" si="59"/>
        <v/>
      </c>
      <c r="BE132" s="2" t="str">
        <f t="shared" si="60"/>
        <v/>
      </c>
      <c r="BF132" s="2" t="str">
        <f t="shared" si="61"/>
        <v/>
      </c>
      <c r="BG132" s="2" t="str">
        <f t="shared" si="62"/>
        <v/>
      </c>
      <c r="BH132" s="2" t="str">
        <f t="shared" si="63"/>
        <v/>
      </c>
      <c r="BI132" s="31" t="str">
        <f t="shared" si="64"/>
        <v/>
      </c>
      <c r="BK132" s="5">
        <f t="shared" si="65"/>
        <v>0</v>
      </c>
      <c r="BL132" s="3">
        <f t="shared" si="66"/>
        <v>0</v>
      </c>
      <c r="BM132" s="3">
        <f t="shared" si="67"/>
        <v>0</v>
      </c>
      <c r="BN132" s="3">
        <f t="shared" si="68"/>
        <v>0</v>
      </c>
      <c r="BO132" s="3">
        <f t="shared" si="69"/>
        <v>0</v>
      </c>
      <c r="BP132" s="93">
        <f t="shared" si="52"/>
        <v>0</v>
      </c>
      <c r="BQ132" s="93">
        <f t="shared" si="53"/>
        <v>0</v>
      </c>
      <c r="BR132" s="93">
        <f t="shared" si="54"/>
        <v>0</v>
      </c>
      <c r="BS132" s="93">
        <f t="shared" si="55"/>
        <v>0</v>
      </c>
      <c r="BT132" s="93">
        <f t="shared" si="70"/>
        <v>0</v>
      </c>
    </row>
    <row r="133" spans="2:72" x14ac:dyDescent="0.2">
      <c r="B133" s="2" t="str">
        <f t="shared" si="37"/>
        <v>-</v>
      </c>
      <c r="C133" s="22"/>
      <c r="D133" s="22"/>
      <c r="E133" s="39"/>
      <c r="F133" s="40"/>
      <c r="G133" s="41"/>
      <c r="H133" s="41"/>
      <c r="I133" s="39"/>
      <c r="J133" s="42"/>
      <c r="K133" s="39"/>
      <c r="L133" s="39"/>
      <c r="M133" s="43"/>
      <c r="N133" s="39"/>
      <c r="O133" s="43"/>
      <c r="P133" s="39"/>
      <c r="Q133" s="43"/>
      <c r="R133" s="39"/>
      <c r="S133" s="43"/>
      <c r="T133" s="43"/>
      <c r="U133" s="43"/>
      <c r="V133" s="43"/>
      <c r="W133" s="43"/>
      <c r="X133" s="43"/>
      <c r="Y133" s="43"/>
      <c r="Z133" s="43"/>
      <c r="AA133" s="43"/>
      <c r="AB133" s="43"/>
      <c r="AC133" s="44"/>
      <c r="AD133" s="44"/>
      <c r="AE133" s="44"/>
      <c r="AF133" s="44"/>
      <c r="AG133" s="44"/>
      <c r="AH133" s="44"/>
      <c r="AI133" s="44"/>
      <c r="AJ133" s="120"/>
      <c r="AK133" s="44"/>
      <c r="AL133" s="44"/>
      <c r="AM133" s="45"/>
      <c r="AN133" s="45"/>
      <c r="AO133" s="45"/>
      <c r="AP133" s="45"/>
      <c r="AQ133" s="45"/>
      <c r="AR133" s="45"/>
      <c r="AS133" s="45"/>
      <c r="AT133" s="45"/>
      <c r="AU133" s="45"/>
      <c r="AV133" s="45"/>
      <c r="AW133" s="45"/>
      <c r="AX133" s="45"/>
      <c r="AY133" s="45"/>
      <c r="BA133" s="2">
        <f t="shared" si="38"/>
        <v>0</v>
      </c>
      <c r="BB133" s="2" t="str">
        <f t="shared" si="57"/>
        <v/>
      </c>
      <c r="BC133" s="2" t="str">
        <f t="shared" si="58"/>
        <v/>
      </c>
      <c r="BD133" s="2" t="str">
        <f t="shared" si="59"/>
        <v/>
      </c>
      <c r="BE133" s="2" t="str">
        <f t="shared" si="60"/>
        <v/>
      </c>
      <c r="BF133" s="2" t="str">
        <f t="shared" si="61"/>
        <v/>
      </c>
      <c r="BG133" s="2" t="str">
        <f t="shared" si="62"/>
        <v/>
      </c>
      <c r="BH133" s="2" t="str">
        <f t="shared" si="63"/>
        <v/>
      </c>
      <c r="BI133" s="31" t="str">
        <f t="shared" si="64"/>
        <v/>
      </c>
      <c r="BK133" s="5">
        <f t="shared" si="65"/>
        <v>0</v>
      </c>
      <c r="BL133" s="3">
        <f t="shared" si="66"/>
        <v>0</v>
      </c>
      <c r="BM133" s="3">
        <f t="shared" si="67"/>
        <v>0</v>
      </c>
      <c r="BN133" s="3">
        <f t="shared" si="68"/>
        <v>0</v>
      </c>
      <c r="BO133" s="3">
        <f t="shared" si="69"/>
        <v>0</v>
      </c>
      <c r="BP133" s="93">
        <f t="shared" si="52"/>
        <v>0</v>
      </c>
      <c r="BQ133" s="93">
        <f t="shared" si="53"/>
        <v>0</v>
      </c>
      <c r="BR133" s="93">
        <f t="shared" si="54"/>
        <v>0</v>
      </c>
      <c r="BS133" s="93">
        <f t="shared" si="55"/>
        <v>0</v>
      </c>
      <c r="BT133" s="93">
        <f t="shared" si="70"/>
        <v>0</v>
      </c>
    </row>
    <row r="134" spans="2:72" x14ac:dyDescent="0.2">
      <c r="B134" s="2" t="str">
        <f t="shared" si="37"/>
        <v>-</v>
      </c>
      <c r="C134" s="22"/>
      <c r="D134" s="22"/>
      <c r="E134" s="39"/>
      <c r="F134" s="40"/>
      <c r="G134" s="41"/>
      <c r="H134" s="41"/>
      <c r="I134" s="39"/>
      <c r="J134" s="42"/>
      <c r="K134" s="39"/>
      <c r="L134" s="39"/>
      <c r="M134" s="43"/>
      <c r="N134" s="39"/>
      <c r="O134" s="43"/>
      <c r="P134" s="39"/>
      <c r="Q134" s="43"/>
      <c r="R134" s="39"/>
      <c r="S134" s="43"/>
      <c r="T134" s="43"/>
      <c r="U134" s="43"/>
      <c r="V134" s="43"/>
      <c r="W134" s="43"/>
      <c r="X134" s="43"/>
      <c r="Y134" s="43"/>
      <c r="Z134" s="43"/>
      <c r="AA134" s="43"/>
      <c r="AB134" s="43"/>
      <c r="AC134" s="44"/>
      <c r="AD134" s="44"/>
      <c r="AE134" s="44"/>
      <c r="AF134" s="44"/>
      <c r="AG134" s="44"/>
      <c r="AH134" s="44"/>
      <c r="AI134" s="44"/>
      <c r="AJ134" s="120"/>
      <c r="AK134" s="44"/>
      <c r="AL134" s="44"/>
      <c r="AM134" s="45"/>
      <c r="AN134" s="45"/>
      <c r="AO134" s="45"/>
      <c r="AP134" s="45"/>
      <c r="AQ134" s="45"/>
      <c r="AR134" s="45"/>
      <c r="AS134" s="45"/>
      <c r="AT134" s="45"/>
      <c r="AU134" s="45"/>
      <c r="AV134" s="45"/>
      <c r="AW134" s="45"/>
      <c r="AX134" s="45"/>
      <c r="AY134" s="45"/>
      <c r="BA134" s="2">
        <f t="shared" si="38"/>
        <v>0</v>
      </c>
      <c r="BB134" s="2" t="str">
        <f t="shared" si="57"/>
        <v/>
      </c>
      <c r="BC134" s="2" t="str">
        <f t="shared" si="58"/>
        <v/>
      </c>
      <c r="BD134" s="2" t="str">
        <f t="shared" si="59"/>
        <v/>
      </c>
      <c r="BE134" s="2" t="str">
        <f t="shared" si="60"/>
        <v/>
      </c>
      <c r="BF134" s="2" t="str">
        <f t="shared" si="61"/>
        <v/>
      </c>
      <c r="BG134" s="2" t="str">
        <f t="shared" si="62"/>
        <v/>
      </c>
      <c r="BH134" s="2" t="str">
        <f t="shared" si="63"/>
        <v/>
      </c>
      <c r="BI134" s="31" t="str">
        <f t="shared" si="64"/>
        <v/>
      </c>
      <c r="BK134" s="5">
        <f t="shared" si="65"/>
        <v>0</v>
      </c>
      <c r="BL134" s="3">
        <f t="shared" si="66"/>
        <v>0</v>
      </c>
      <c r="BM134" s="3">
        <f t="shared" si="67"/>
        <v>0</v>
      </c>
      <c r="BN134" s="3">
        <f t="shared" si="68"/>
        <v>0</v>
      </c>
      <c r="BO134" s="3">
        <f t="shared" si="69"/>
        <v>0</v>
      </c>
      <c r="BP134" s="93">
        <f t="shared" si="52"/>
        <v>0</v>
      </c>
      <c r="BQ134" s="93">
        <f t="shared" si="53"/>
        <v>0</v>
      </c>
      <c r="BR134" s="93">
        <f t="shared" si="54"/>
        <v>0</v>
      </c>
      <c r="BS134" s="93">
        <f t="shared" si="55"/>
        <v>0</v>
      </c>
      <c r="BT134" s="93">
        <f t="shared" si="70"/>
        <v>0</v>
      </c>
    </row>
    <row r="135" spans="2:72" x14ac:dyDescent="0.2">
      <c r="B135" s="2" t="str">
        <f t="shared" si="37"/>
        <v>-</v>
      </c>
      <c r="C135" s="22"/>
      <c r="D135" s="22"/>
      <c r="E135" s="39"/>
      <c r="F135" s="40"/>
      <c r="G135" s="41"/>
      <c r="H135" s="41"/>
      <c r="I135" s="39"/>
      <c r="J135" s="42"/>
      <c r="K135" s="39"/>
      <c r="L135" s="39"/>
      <c r="M135" s="43"/>
      <c r="N135" s="39"/>
      <c r="O135" s="43"/>
      <c r="P135" s="39"/>
      <c r="Q135" s="43"/>
      <c r="R135" s="39"/>
      <c r="S135" s="43"/>
      <c r="T135" s="43"/>
      <c r="U135" s="43"/>
      <c r="V135" s="43"/>
      <c r="W135" s="43"/>
      <c r="X135" s="43"/>
      <c r="Y135" s="43"/>
      <c r="Z135" s="43"/>
      <c r="AA135" s="43"/>
      <c r="AB135" s="43"/>
      <c r="AC135" s="44"/>
      <c r="AD135" s="44"/>
      <c r="AE135" s="44"/>
      <c r="AF135" s="44"/>
      <c r="AG135" s="44"/>
      <c r="AH135" s="44"/>
      <c r="AI135" s="44"/>
      <c r="AJ135" s="120"/>
      <c r="AK135" s="44"/>
      <c r="AL135" s="44"/>
      <c r="AM135" s="45"/>
      <c r="AN135" s="45"/>
      <c r="AO135" s="45"/>
      <c r="AP135" s="45"/>
      <c r="AQ135" s="45"/>
      <c r="AR135" s="45"/>
      <c r="AS135" s="45"/>
      <c r="AT135" s="45"/>
      <c r="AU135" s="45"/>
      <c r="AV135" s="45"/>
      <c r="AW135" s="45"/>
      <c r="AX135" s="45"/>
      <c r="AY135" s="45"/>
      <c r="BA135" s="2">
        <f t="shared" si="38"/>
        <v>0</v>
      </c>
      <c r="BB135" s="2" t="str">
        <f t="shared" si="57"/>
        <v/>
      </c>
      <c r="BC135" s="2" t="str">
        <f t="shared" si="58"/>
        <v/>
      </c>
      <c r="BD135" s="2" t="str">
        <f t="shared" si="59"/>
        <v/>
      </c>
      <c r="BE135" s="2" t="str">
        <f t="shared" si="60"/>
        <v/>
      </c>
      <c r="BF135" s="2" t="str">
        <f t="shared" si="61"/>
        <v/>
      </c>
      <c r="BG135" s="2" t="str">
        <f t="shared" si="62"/>
        <v/>
      </c>
      <c r="BH135" s="2" t="str">
        <f t="shared" si="63"/>
        <v/>
      </c>
      <c r="BI135" s="31" t="str">
        <f t="shared" si="64"/>
        <v/>
      </c>
      <c r="BK135" s="5">
        <f t="shared" si="65"/>
        <v>0</v>
      </c>
      <c r="BL135" s="3">
        <f t="shared" si="66"/>
        <v>0</v>
      </c>
      <c r="BM135" s="3">
        <f t="shared" si="67"/>
        <v>0</v>
      </c>
      <c r="BN135" s="3">
        <f t="shared" si="68"/>
        <v>0</v>
      </c>
      <c r="BO135" s="3">
        <f t="shared" si="69"/>
        <v>0</v>
      </c>
      <c r="BP135" s="93">
        <f t="shared" si="52"/>
        <v>0</v>
      </c>
      <c r="BQ135" s="93">
        <f t="shared" si="53"/>
        <v>0</v>
      </c>
      <c r="BR135" s="93">
        <f t="shared" si="54"/>
        <v>0</v>
      </c>
      <c r="BS135" s="93">
        <f t="shared" si="55"/>
        <v>0</v>
      </c>
      <c r="BT135" s="93">
        <f t="shared" si="70"/>
        <v>0</v>
      </c>
    </row>
    <row r="136" spans="2:72" x14ac:dyDescent="0.2">
      <c r="B136" s="2" t="str">
        <f t="shared" si="37"/>
        <v>-</v>
      </c>
      <c r="C136" s="22"/>
      <c r="D136" s="22"/>
      <c r="E136" s="39"/>
      <c r="F136" s="40"/>
      <c r="G136" s="41"/>
      <c r="H136" s="41"/>
      <c r="I136" s="39"/>
      <c r="J136" s="42"/>
      <c r="K136" s="39"/>
      <c r="L136" s="39"/>
      <c r="M136" s="43"/>
      <c r="N136" s="39"/>
      <c r="O136" s="43"/>
      <c r="P136" s="39"/>
      <c r="Q136" s="43"/>
      <c r="R136" s="39"/>
      <c r="S136" s="43"/>
      <c r="T136" s="43"/>
      <c r="U136" s="43"/>
      <c r="V136" s="43"/>
      <c r="W136" s="43"/>
      <c r="X136" s="43"/>
      <c r="Y136" s="43"/>
      <c r="Z136" s="43"/>
      <c r="AA136" s="43"/>
      <c r="AB136" s="43"/>
      <c r="AC136" s="44"/>
      <c r="AD136" s="44"/>
      <c r="AE136" s="44"/>
      <c r="AF136" s="44"/>
      <c r="AG136" s="44"/>
      <c r="AH136" s="44"/>
      <c r="AI136" s="44"/>
      <c r="AJ136" s="120"/>
      <c r="AK136" s="44"/>
      <c r="AL136" s="44"/>
      <c r="AM136" s="45"/>
      <c r="AN136" s="45"/>
      <c r="AO136" s="45"/>
      <c r="AP136" s="45"/>
      <c r="AQ136" s="45"/>
      <c r="AR136" s="45"/>
      <c r="AS136" s="45"/>
      <c r="AT136" s="45"/>
      <c r="AU136" s="45"/>
      <c r="AV136" s="45"/>
      <c r="AW136" s="45"/>
      <c r="AX136" s="45"/>
      <c r="AY136" s="45"/>
      <c r="BA136" s="2">
        <f t="shared" si="38"/>
        <v>0</v>
      </c>
      <c r="BB136" s="2" t="str">
        <f t="shared" si="57"/>
        <v/>
      </c>
      <c r="BC136" s="2" t="str">
        <f t="shared" si="58"/>
        <v/>
      </c>
      <c r="BD136" s="2" t="str">
        <f t="shared" si="59"/>
        <v/>
      </c>
      <c r="BE136" s="2" t="str">
        <f t="shared" si="60"/>
        <v/>
      </c>
      <c r="BF136" s="2" t="str">
        <f t="shared" si="61"/>
        <v/>
      </c>
      <c r="BG136" s="2" t="str">
        <f t="shared" si="62"/>
        <v/>
      </c>
      <c r="BH136" s="2" t="str">
        <f t="shared" si="63"/>
        <v/>
      </c>
      <c r="BI136" s="31" t="str">
        <f t="shared" si="64"/>
        <v/>
      </c>
      <c r="BK136" s="5">
        <f t="shared" si="65"/>
        <v>0</v>
      </c>
      <c r="BL136" s="3">
        <f t="shared" si="66"/>
        <v>0</v>
      </c>
      <c r="BM136" s="3">
        <f t="shared" si="67"/>
        <v>0</v>
      </c>
      <c r="BN136" s="3">
        <f t="shared" si="68"/>
        <v>0</v>
      </c>
      <c r="BO136" s="3">
        <f t="shared" si="69"/>
        <v>0</v>
      </c>
      <c r="BP136" s="93">
        <f t="shared" si="52"/>
        <v>0</v>
      </c>
      <c r="BQ136" s="93">
        <f t="shared" si="53"/>
        <v>0</v>
      </c>
      <c r="BR136" s="93">
        <f t="shared" si="54"/>
        <v>0</v>
      </c>
      <c r="BS136" s="93">
        <f t="shared" si="55"/>
        <v>0</v>
      </c>
      <c r="BT136" s="93">
        <f t="shared" si="70"/>
        <v>0</v>
      </c>
    </row>
    <row r="137" spans="2:72" x14ac:dyDescent="0.2">
      <c r="B137" s="2" t="str">
        <f t="shared" si="37"/>
        <v>-</v>
      </c>
      <c r="C137" s="22"/>
      <c r="D137" s="22"/>
      <c r="E137" s="39"/>
      <c r="F137" s="40"/>
      <c r="G137" s="41"/>
      <c r="H137" s="41"/>
      <c r="I137" s="39"/>
      <c r="J137" s="42"/>
      <c r="K137" s="39"/>
      <c r="L137" s="39"/>
      <c r="M137" s="43"/>
      <c r="N137" s="39"/>
      <c r="O137" s="43"/>
      <c r="P137" s="39"/>
      <c r="Q137" s="43"/>
      <c r="R137" s="39"/>
      <c r="S137" s="43"/>
      <c r="T137" s="43"/>
      <c r="U137" s="43"/>
      <c r="V137" s="43"/>
      <c r="W137" s="43"/>
      <c r="X137" s="43"/>
      <c r="Y137" s="43"/>
      <c r="Z137" s="43"/>
      <c r="AA137" s="43"/>
      <c r="AB137" s="43"/>
      <c r="AC137" s="44"/>
      <c r="AD137" s="44"/>
      <c r="AE137" s="44"/>
      <c r="AF137" s="44"/>
      <c r="AG137" s="44"/>
      <c r="AH137" s="44"/>
      <c r="AI137" s="44"/>
      <c r="AJ137" s="120"/>
      <c r="AK137" s="44"/>
      <c r="AL137" s="44"/>
      <c r="AM137" s="45"/>
      <c r="AN137" s="45"/>
      <c r="AO137" s="45"/>
      <c r="AP137" s="45"/>
      <c r="AQ137" s="45"/>
      <c r="AR137" s="45"/>
      <c r="AS137" s="45"/>
      <c r="AT137" s="45"/>
      <c r="AU137" s="45"/>
      <c r="AV137" s="45"/>
      <c r="AW137" s="45"/>
      <c r="AX137" s="45"/>
      <c r="AY137" s="45"/>
      <c r="BA137" s="2">
        <f t="shared" si="38"/>
        <v>0</v>
      </c>
      <c r="BB137" s="2" t="str">
        <f t="shared" si="57"/>
        <v/>
      </c>
      <c r="BC137" s="2" t="str">
        <f t="shared" si="58"/>
        <v/>
      </c>
      <c r="BD137" s="2" t="str">
        <f t="shared" si="59"/>
        <v/>
      </c>
      <c r="BE137" s="2" t="str">
        <f t="shared" si="60"/>
        <v/>
      </c>
      <c r="BF137" s="2" t="str">
        <f t="shared" si="61"/>
        <v/>
      </c>
      <c r="BG137" s="2" t="str">
        <f t="shared" si="62"/>
        <v/>
      </c>
      <c r="BH137" s="2" t="str">
        <f t="shared" si="63"/>
        <v/>
      </c>
      <c r="BI137" s="31" t="str">
        <f t="shared" si="64"/>
        <v/>
      </c>
      <c r="BK137" s="5">
        <f t="shared" si="65"/>
        <v>0</v>
      </c>
      <c r="BL137" s="3">
        <f t="shared" si="66"/>
        <v>0</v>
      </c>
      <c r="BM137" s="3">
        <f t="shared" si="67"/>
        <v>0</v>
      </c>
      <c r="BN137" s="3">
        <f t="shared" si="68"/>
        <v>0</v>
      </c>
      <c r="BO137" s="3">
        <f t="shared" si="69"/>
        <v>0</v>
      </c>
      <c r="BP137" s="93">
        <f t="shared" si="52"/>
        <v>0</v>
      </c>
      <c r="BQ137" s="93">
        <f t="shared" si="53"/>
        <v>0</v>
      </c>
      <c r="BR137" s="93">
        <f t="shared" si="54"/>
        <v>0</v>
      </c>
      <c r="BS137" s="93">
        <f t="shared" si="55"/>
        <v>0</v>
      </c>
      <c r="BT137" s="93">
        <f t="shared" si="70"/>
        <v>0</v>
      </c>
    </row>
    <row r="138" spans="2:72" x14ac:dyDescent="0.2">
      <c r="B138" s="2" t="str">
        <f t="shared" si="37"/>
        <v>-</v>
      </c>
      <c r="C138" s="22"/>
      <c r="D138" s="22"/>
      <c r="E138" s="39"/>
      <c r="F138" s="40"/>
      <c r="G138" s="41"/>
      <c r="H138" s="41"/>
      <c r="I138" s="39"/>
      <c r="J138" s="42"/>
      <c r="K138" s="39"/>
      <c r="L138" s="39"/>
      <c r="M138" s="43"/>
      <c r="N138" s="39"/>
      <c r="O138" s="43"/>
      <c r="P138" s="39"/>
      <c r="Q138" s="43"/>
      <c r="R138" s="39"/>
      <c r="S138" s="43"/>
      <c r="T138" s="43"/>
      <c r="U138" s="43"/>
      <c r="V138" s="43"/>
      <c r="W138" s="43"/>
      <c r="X138" s="43"/>
      <c r="Y138" s="43"/>
      <c r="Z138" s="43"/>
      <c r="AA138" s="43"/>
      <c r="AB138" s="43"/>
      <c r="AC138" s="44"/>
      <c r="AD138" s="44"/>
      <c r="AE138" s="44"/>
      <c r="AF138" s="44"/>
      <c r="AG138" s="44"/>
      <c r="AH138" s="44"/>
      <c r="AI138" s="44"/>
      <c r="AJ138" s="120"/>
      <c r="AK138" s="44"/>
      <c r="AL138" s="44"/>
      <c r="AM138" s="45"/>
      <c r="AN138" s="45"/>
      <c r="AO138" s="45"/>
      <c r="AP138" s="45"/>
      <c r="AQ138" s="45"/>
      <c r="AR138" s="45"/>
      <c r="AS138" s="45"/>
      <c r="AT138" s="45"/>
      <c r="AU138" s="45"/>
      <c r="AV138" s="45"/>
      <c r="AW138" s="45"/>
      <c r="AX138" s="45"/>
      <c r="AY138" s="45"/>
      <c r="BA138" s="2">
        <f t="shared" si="38"/>
        <v>0</v>
      </c>
      <c r="BB138" s="2" t="str">
        <f t="shared" si="57"/>
        <v/>
      </c>
      <c r="BC138" s="2" t="str">
        <f t="shared" si="58"/>
        <v/>
      </c>
      <c r="BD138" s="2" t="str">
        <f t="shared" si="59"/>
        <v/>
      </c>
      <c r="BE138" s="2" t="str">
        <f t="shared" si="60"/>
        <v/>
      </c>
      <c r="BF138" s="2" t="str">
        <f t="shared" si="61"/>
        <v/>
      </c>
      <c r="BG138" s="2" t="str">
        <f t="shared" si="62"/>
        <v/>
      </c>
      <c r="BH138" s="2" t="str">
        <f t="shared" si="63"/>
        <v/>
      </c>
      <c r="BI138" s="31" t="str">
        <f t="shared" si="64"/>
        <v/>
      </c>
      <c r="BK138" s="5">
        <f t="shared" si="65"/>
        <v>0</v>
      </c>
      <c r="BL138" s="3">
        <f t="shared" si="66"/>
        <v>0</v>
      </c>
      <c r="BM138" s="3">
        <f t="shared" si="67"/>
        <v>0</v>
      </c>
      <c r="BN138" s="3">
        <f t="shared" si="68"/>
        <v>0</v>
      </c>
      <c r="BO138" s="3">
        <f t="shared" si="69"/>
        <v>0</v>
      </c>
      <c r="BP138" s="93">
        <f t="shared" si="52"/>
        <v>0</v>
      </c>
      <c r="BQ138" s="93">
        <f t="shared" si="53"/>
        <v>0</v>
      </c>
      <c r="BR138" s="93">
        <f t="shared" si="54"/>
        <v>0</v>
      </c>
      <c r="BS138" s="93">
        <f t="shared" si="55"/>
        <v>0</v>
      </c>
      <c r="BT138" s="93">
        <f t="shared" si="70"/>
        <v>0</v>
      </c>
    </row>
    <row r="139" spans="2:72" x14ac:dyDescent="0.2">
      <c r="B139" s="2" t="str">
        <f t="shared" si="37"/>
        <v>-</v>
      </c>
      <c r="C139" s="22"/>
      <c r="D139" s="22"/>
      <c r="E139" s="39"/>
      <c r="F139" s="40"/>
      <c r="G139" s="41"/>
      <c r="H139" s="41"/>
      <c r="I139" s="39"/>
      <c r="J139" s="42"/>
      <c r="K139" s="39"/>
      <c r="L139" s="39"/>
      <c r="M139" s="43"/>
      <c r="N139" s="39"/>
      <c r="O139" s="43"/>
      <c r="P139" s="39"/>
      <c r="Q139" s="43"/>
      <c r="R139" s="39"/>
      <c r="S139" s="43"/>
      <c r="T139" s="43"/>
      <c r="U139" s="43"/>
      <c r="V139" s="43"/>
      <c r="W139" s="43"/>
      <c r="X139" s="43"/>
      <c r="Y139" s="43"/>
      <c r="Z139" s="43"/>
      <c r="AA139" s="43"/>
      <c r="AB139" s="43"/>
      <c r="AC139" s="44"/>
      <c r="AD139" s="44"/>
      <c r="AE139" s="44"/>
      <c r="AF139" s="44"/>
      <c r="AG139" s="44"/>
      <c r="AH139" s="44"/>
      <c r="AI139" s="44"/>
      <c r="AJ139" s="120"/>
      <c r="AK139" s="44"/>
      <c r="AL139" s="44"/>
      <c r="AM139" s="45"/>
      <c r="AN139" s="45"/>
      <c r="AO139" s="45"/>
      <c r="AP139" s="45"/>
      <c r="AQ139" s="45"/>
      <c r="AR139" s="45"/>
      <c r="AS139" s="45"/>
      <c r="AT139" s="45"/>
      <c r="AU139" s="45"/>
      <c r="AV139" s="45"/>
      <c r="AW139" s="45"/>
      <c r="AX139" s="45"/>
      <c r="AY139" s="45"/>
      <c r="BA139" s="2">
        <f t="shared" ref="BA139:BA180" si="71">8-COUNTIF($L139:$AA139,"")/2</f>
        <v>0</v>
      </c>
      <c r="BB139" s="2" t="str">
        <f t="shared" si="57"/>
        <v/>
      </c>
      <c r="BC139" s="2" t="str">
        <f t="shared" si="58"/>
        <v/>
      </c>
      <c r="BD139" s="2" t="str">
        <f t="shared" si="59"/>
        <v/>
      </c>
      <c r="BE139" s="2" t="str">
        <f t="shared" si="60"/>
        <v/>
      </c>
      <c r="BF139" s="2" t="str">
        <f t="shared" si="61"/>
        <v/>
      </c>
      <c r="BG139" s="2" t="str">
        <f t="shared" si="62"/>
        <v/>
      </c>
      <c r="BH139" s="2" t="str">
        <f t="shared" si="63"/>
        <v/>
      </c>
      <c r="BI139" s="31" t="str">
        <f t="shared" si="64"/>
        <v/>
      </c>
      <c r="BK139" s="5">
        <f t="shared" si="65"/>
        <v>0</v>
      </c>
      <c r="BL139" s="3">
        <f t="shared" si="66"/>
        <v>0</v>
      </c>
      <c r="BM139" s="3">
        <f t="shared" si="67"/>
        <v>0</v>
      </c>
      <c r="BN139" s="3">
        <f t="shared" si="68"/>
        <v>0</v>
      </c>
      <c r="BO139" s="3">
        <f t="shared" si="69"/>
        <v>0</v>
      </c>
      <c r="BP139" s="93">
        <f t="shared" si="52"/>
        <v>0</v>
      </c>
      <c r="BQ139" s="93">
        <f t="shared" si="53"/>
        <v>0</v>
      </c>
      <c r="BR139" s="93">
        <f t="shared" si="54"/>
        <v>0</v>
      </c>
      <c r="BS139" s="93">
        <f t="shared" si="55"/>
        <v>0</v>
      </c>
      <c r="BT139" s="93">
        <f t="shared" si="70"/>
        <v>0</v>
      </c>
    </row>
    <row r="140" spans="2:72" x14ac:dyDescent="0.2">
      <c r="B140" s="2" t="str">
        <f t="shared" si="37"/>
        <v>-</v>
      </c>
      <c r="C140" s="22"/>
      <c r="D140" s="22"/>
      <c r="E140" s="39"/>
      <c r="F140" s="40"/>
      <c r="G140" s="41"/>
      <c r="H140" s="41"/>
      <c r="I140" s="39"/>
      <c r="J140" s="42"/>
      <c r="K140" s="39"/>
      <c r="L140" s="39"/>
      <c r="M140" s="43"/>
      <c r="N140" s="39"/>
      <c r="O140" s="43"/>
      <c r="P140" s="39"/>
      <c r="Q140" s="43"/>
      <c r="R140" s="39"/>
      <c r="S140" s="43"/>
      <c r="T140" s="43"/>
      <c r="U140" s="43"/>
      <c r="V140" s="43"/>
      <c r="W140" s="43"/>
      <c r="X140" s="43"/>
      <c r="Y140" s="43"/>
      <c r="Z140" s="43"/>
      <c r="AA140" s="43"/>
      <c r="AB140" s="43"/>
      <c r="AC140" s="44"/>
      <c r="AD140" s="44"/>
      <c r="AE140" s="44"/>
      <c r="AF140" s="44"/>
      <c r="AG140" s="44"/>
      <c r="AH140" s="44"/>
      <c r="AI140" s="44"/>
      <c r="AJ140" s="120"/>
      <c r="AK140" s="44"/>
      <c r="AL140" s="44"/>
      <c r="AM140" s="45"/>
      <c r="AN140" s="45"/>
      <c r="AO140" s="45"/>
      <c r="AP140" s="45"/>
      <c r="AQ140" s="45"/>
      <c r="AR140" s="45"/>
      <c r="AS140" s="45"/>
      <c r="AT140" s="45"/>
      <c r="AU140" s="45"/>
      <c r="AV140" s="45"/>
      <c r="AW140" s="45"/>
      <c r="AX140" s="45"/>
      <c r="AY140" s="45"/>
      <c r="BA140" s="2">
        <f t="shared" si="71"/>
        <v>0</v>
      </c>
      <c r="BB140" s="2" t="str">
        <f t="shared" ref="BB140:BB171" si="72">IF(L140="","",$E140-2&amp;L140)</f>
        <v/>
      </c>
      <c r="BC140" s="2" t="str">
        <f t="shared" ref="BC140:BC171" si="73">IF(BC$9&gt;$BA140,"",$E140-2&amp;N140)</f>
        <v/>
      </c>
      <c r="BD140" s="2" t="str">
        <f t="shared" ref="BD140:BD171" si="74">IF(BD$9&gt;$BA140,"",$E140-2&amp;P140)</f>
        <v/>
      </c>
      <c r="BE140" s="2" t="str">
        <f t="shared" ref="BE140:BE171" si="75">IF(BE$9&gt;$BA140,"",$E140-2&amp;R140)</f>
        <v/>
      </c>
      <c r="BF140" s="2" t="str">
        <f t="shared" ref="BF140:BF171" si="76">IF(BF$9&gt;$BA140,"",$E140-2&amp;T140)</f>
        <v/>
      </c>
      <c r="BG140" s="2" t="str">
        <f t="shared" ref="BG140:BG171" si="77">IF(BG$9&gt;$BA140,"",$E140-2&amp;V140)</f>
        <v/>
      </c>
      <c r="BH140" s="2" t="str">
        <f t="shared" ref="BH140:BH171" si="78">IF(BH$9&gt;$BA140,"",$E140-2&amp;X140)</f>
        <v/>
      </c>
      <c r="BI140" s="31" t="str">
        <f t="shared" ref="BI140:BI171" si="79">IF(BI$9&gt;$BA140,"",$E140-2&amp;Z140)</f>
        <v/>
      </c>
      <c r="BK140" s="5">
        <f t="shared" ref="BK140:BK171" si="80">AB140</f>
        <v>0</v>
      </c>
      <c r="BL140" s="3">
        <f t="shared" ref="BL140:BL171" si="81">IFERROR(BK140*(AC140+AD140),0)</f>
        <v>0</v>
      </c>
      <c r="BM140" s="3">
        <f t="shared" ref="BM140:BM171" si="82">IFERROR(BK140*AG140,0)</f>
        <v>0</v>
      </c>
      <c r="BN140" s="3">
        <f t="shared" ref="BN140:BN171" si="83">IFERROR(AF140*BK140,0)</f>
        <v>0</v>
      </c>
      <c r="BO140" s="3">
        <f t="shared" ref="BO140:BO171" si="84">IFERROR(BK140*(AH140+AI140),0)</f>
        <v>0</v>
      </c>
      <c r="BP140" s="93">
        <f t="shared" ref="BP140:BP181" si="85">IFERROR((SUM($AC140:$AE140)-$AG140-$AK140*($AG140)/($AG140+$AH140+$AI140))/SUM($AC140:$AE140),0)</f>
        <v>0</v>
      </c>
      <c r="BQ140" s="93">
        <f t="shared" ref="BQ140:BQ181" si="86">IFERROR((SUM($AF140)-$AH140+$AI140-$AK140*($AH140+$AI140)/($AG140+$AJ140+$AH140+$AI140))/SUM($AF140),0)</f>
        <v>0</v>
      </c>
      <c r="BR140" s="93">
        <f t="shared" ref="BR140:BR181" si="87">IFERROR((SUM($AC140:$AE140)-(($AG140+$AJ140)-($AJ140*($AG140+$AJ140)/($AG140+$AJ140+$AH140+$AI140)))-$AK140*($AG140+$AJ140)/($AG140+$AJ140+$AH140+$AI140))/SUM($AC140:$AE140),0)</f>
        <v>0</v>
      </c>
      <c r="BS140" s="93">
        <f t="shared" ref="BS140:BS181" si="88">IFERROR((SUM($AF140)-(($AH140+$AI140)-($AJ140*($AH140+$AI140)/($AG140+$AJ140+$AH140+$AI140)))-$AK140*($AH140+$AI140)/($AG140+$AJ140+$AH140+$AI140))/SUM($AF140),0)</f>
        <v>0</v>
      </c>
      <c r="BT140" s="93">
        <f t="shared" ref="BT140:BT171" si="89">IFERROR(IF(AM140="DS",AN140/AO140,IF(AM140="AE",AP140/AQ140,AR140/AU140)),0)</f>
        <v>0</v>
      </c>
    </row>
    <row r="141" spans="2:72" x14ac:dyDescent="0.2">
      <c r="B141" s="2" t="str">
        <f t="shared" si="37"/>
        <v>-</v>
      </c>
      <c r="C141" s="22"/>
      <c r="D141" s="22"/>
      <c r="E141" s="39"/>
      <c r="F141" s="40"/>
      <c r="G141" s="41"/>
      <c r="H141" s="41"/>
      <c r="I141" s="39"/>
      <c r="J141" s="42"/>
      <c r="K141" s="39"/>
      <c r="L141" s="39"/>
      <c r="M141" s="43"/>
      <c r="N141" s="39"/>
      <c r="O141" s="43"/>
      <c r="P141" s="39"/>
      <c r="Q141" s="43"/>
      <c r="R141" s="39"/>
      <c r="S141" s="43"/>
      <c r="T141" s="43"/>
      <c r="U141" s="43"/>
      <c r="V141" s="43"/>
      <c r="W141" s="43"/>
      <c r="X141" s="43"/>
      <c r="Y141" s="43"/>
      <c r="Z141" s="43"/>
      <c r="AA141" s="43"/>
      <c r="AB141" s="43"/>
      <c r="AC141" s="44"/>
      <c r="AD141" s="44"/>
      <c r="AE141" s="44"/>
      <c r="AF141" s="44"/>
      <c r="AG141" s="44"/>
      <c r="AH141" s="44"/>
      <c r="AI141" s="44"/>
      <c r="AJ141" s="120"/>
      <c r="AK141" s="44"/>
      <c r="AL141" s="44"/>
      <c r="AM141" s="45"/>
      <c r="AN141" s="45"/>
      <c r="AO141" s="45"/>
      <c r="AP141" s="45"/>
      <c r="AQ141" s="45"/>
      <c r="AR141" s="45"/>
      <c r="AS141" s="45"/>
      <c r="AT141" s="45"/>
      <c r="AU141" s="45"/>
      <c r="AV141" s="45"/>
      <c r="AW141" s="45"/>
      <c r="AX141" s="45"/>
      <c r="AY141" s="45"/>
      <c r="BA141" s="2">
        <f t="shared" si="71"/>
        <v>0</v>
      </c>
      <c r="BB141" s="2" t="str">
        <f t="shared" si="72"/>
        <v/>
      </c>
      <c r="BC141" s="2" t="str">
        <f t="shared" si="73"/>
        <v/>
      </c>
      <c r="BD141" s="2" t="str">
        <f t="shared" si="74"/>
        <v/>
      </c>
      <c r="BE141" s="2" t="str">
        <f t="shared" si="75"/>
        <v/>
      </c>
      <c r="BF141" s="2" t="str">
        <f t="shared" si="76"/>
        <v/>
      </c>
      <c r="BG141" s="2" t="str">
        <f t="shared" si="77"/>
        <v/>
      </c>
      <c r="BH141" s="2" t="str">
        <f t="shared" si="78"/>
        <v/>
      </c>
      <c r="BI141" s="31" t="str">
        <f t="shared" si="79"/>
        <v/>
      </c>
      <c r="BK141" s="5">
        <f t="shared" si="80"/>
        <v>0</v>
      </c>
      <c r="BL141" s="3">
        <f t="shared" si="81"/>
        <v>0</v>
      </c>
      <c r="BM141" s="3">
        <f t="shared" si="82"/>
        <v>0</v>
      </c>
      <c r="BN141" s="3">
        <f t="shared" si="83"/>
        <v>0</v>
      </c>
      <c r="BO141" s="3">
        <f t="shared" si="84"/>
        <v>0</v>
      </c>
      <c r="BP141" s="93">
        <f t="shared" si="85"/>
        <v>0</v>
      </c>
      <c r="BQ141" s="93">
        <f t="shared" si="86"/>
        <v>0</v>
      </c>
      <c r="BR141" s="93">
        <f t="shared" si="87"/>
        <v>0</v>
      </c>
      <c r="BS141" s="93">
        <f t="shared" si="88"/>
        <v>0</v>
      </c>
      <c r="BT141" s="93">
        <f t="shared" si="89"/>
        <v>0</v>
      </c>
    </row>
    <row r="142" spans="2:72" x14ac:dyDescent="0.2">
      <c r="B142" s="2" t="str">
        <f t="shared" si="37"/>
        <v>-</v>
      </c>
      <c r="C142" s="22"/>
      <c r="D142" s="22"/>
      <c r="E142" s="39"/>
      <c r="F142" s="40"/>
      <c r="G142" s="41"/>
      <c r="H142" s="41"/>
      <c r="I142" s="39"/>
      <c r="J142" s="42"/>
      <c r="K142" s="39"/>
      <c r="L142" s="39"/>
      <c r="M142" s="43"/>
      <c r="N142" s="39"/>
      <c r="O142" s="43"/>
      <c r="P142" s="39"/>
      <c r="Q142" s="43"/>
      <c r="R142" s="39"/>
      <c r="S142" s="43"/>
      <c r="T142" s="43"/>
      <c r="U142" s="43"/>
      <c r="V142" s="43"/>
      <c r="W142" s="43"/>
      <c r="X142" s="43"/>
      <c r="Y142" s="43"/>
      <c r="Z142" s="43"/>
      <c r="AA142" s="43"/>
      <c r="AB142" s="43"/>
      <c r="AC142" s="44"/>
      <c r="AD142" s="44"/>
      <c r="AE142" s="44"/>
      <c r="AF142" s="44"/>
      <c r="AG142" s="44"/>
      <c r="AH142" s="44"/>
      <c r="AI142" s="44"/>
      <c r="AJ142" s="120"/>
      <c r="AK142" s="44"/>
      <c r="AL142" s="44"/>
      <c r="AM142" s="45"/>
      <c r="AN142" s="45"/>
      <c r="AO142" s="45"/>
      <c r="AP142" s="45"/>
      <c r="AQ142" s="45"/>
      <c r="AR142" s="45"/>
      <c r="AS142" s="45"/>
      <c r="AT142" s="45"/>
      <c r="AU142" s="45"/>
      <c r="AV142" s="45"/>
      <c r="AW142" s="45"/>
      <c r="AX142" s="45"/>
      <c r="AY142" s="45"/>
      <c r="BA142" s="2">
        <f t="shared" si="71"/>
        <v>0</v>
      </c>
      <c r="BB142" s="2" t="str">
        <f t="shared" si="72"/>
        <v/>
      </c>
      <c r="BC142" s="2" t="str">
        <f t="shared" si="73"/>
        <v/>
      </c>
      <c r="BD142" s="2" t="str">
        <f t="shared" si="74"/>
        <v/>
      </c>
      <c r="BE142" s="2" t="str">
        <f t="shared" si="75"/>
        <v/>
      </c>
      <c r="BF142" s="2" t="str">
        <f t="shared" si="76"/>
        <v/>
      </c>
      <c r="BG142" s="2" t="str">
        <f t="shared" si="77"/>
        <v/>
      </c>
      <c r="BH142" s="2" t="str">
        <f t="shared" si="78"/>
        <v/>
      </c>
      <c r="BI142" s="31" t="str">
        <f t="shared" si="79"/>
        <v/>
      </c>
      <c r="BK142" s="5">
        <f t="shared" si="80"/>
        <v>0</v>
      </c>
      <c r="BL142" s="3">
        <f t="shared" si="81"/>
        <v>0</v>
      </c>
      <c r="BM142" s="3">
        <f t="shared" si="82"/>
        <v>0</v>
      </c>
      <c r="BN142" s="3">
        <f t="shared" si="83"/>
        <v>0</v>
      </c>
      <c r="BO142" s="3">
        <f t="shared" si="84"/>
        <v>0</v>
      </c>
      <c r="BP142" s="93">
        <f t="shared" si="85"/>
        <v>0</v>
      </c>
      <c r="BQ142" s="93">
        <f t="shared" si="86"/>
        <v>0</v>
      </c>
      <c r="BR142" s="93">
        <f t="shared" si="87"/>
        <v>0</v>
      </c>
      <c r="BS142" s="93">
        <f t="shared" si="88"/>
        <v>0</v>
      </c>
      <c r="BT142" s="93">
        <f t="shared" si="89"/>
        <v>0</v>
      </c>
    </row>
    <row r="143" spans="2:72" x14ac:dyDescent="0.2">
      <c r="B143" s="2" t="str">
        <f t="shared" si="37"/>
        <v>-</v>
      </c>
      <c r="C143" s="22"/>
      <c r="D143" s="22"/>
      <c r="E143" s="39"/>
      <c r="F143" s="40"/>
      <c r="G143" s="41"/>
      <c r="H143" s="41"/>
      <c r="I143" s="39"/>
      <c r="J143" s="42"/>
      <c r="K143" s="39"/>
      <c r="L143" s="39"/>
      <c r="M143" s="43"/>
      <c r="N143" s="39"/>
      <c r="O143" s="43"/>
      <c r="P143" s="39"/>
      <c r="Q143" s="43"/>
      <c r="R143" s="39"/>
      <c r="S143" s="43"/>
      <c r="T143" s="43"/>
      <c r="U143" s="43"/>
      <c r="V143" s="43"/>
      <c r="W143" s="43"/>
      <c r="X143" s="43"/>
      <c r="Y143" s="43"/>
      <c r="Z143" s="43"/>
      <c r="AA143" s="43"/>
      <c r="AB143" s="43"/>
      <c r="AC143" s="44"/>
      <c r="AD143" s="44"/>
      <c r="AE143" s="44"/>
      <c r="AF143" s="44"/>
      <c r="AG143" s="44"/>
      <c r="AH143" s="44"/>
      <c r="AI143" s="44"/>
      <c r="AJ143" s="120"/>
      <c r="AK143" s="44"/>
      <c r="AL143" s="44"/>
      <c r="AM143" s="45"/>
      <c r="AN143" s="45"/>
      <c r="AO143" s="45"/>
      <c r="AP143" s="45"/>
      <c r="AQ143" s="45"/>
      <c r="AR143" s="45"/>
      <c r="AS143" s="45"/>
      <c r="AT143" s="45"/>
      <c r="AU143" s="45"/>
      <c r="AV143" s="45"/>
      <c r="AW143" s="45"/>
      <c r="AX143" s="45"/>
      <c r="AY143" s="45"/>
      <c r="BA143" s="2">
        <f t="shared" si="71"/>
        <v>0</v>
      </c>
      <c r="BB143" s="2" t="str">
        <f t="shared" si="72"/>
        <v/>
      </c>
      <c r="BC143" s="2" t="str">
        <f t="shared" si="73"/>
        <v/>
      </c>
      <c r="BD143" s="2" t="str">
        <f t="shared" si="74"/>
        <v/>
      </c>
      <c r="BE143" s="2" t="str">
        <f t="shared" si="75"/>
        <v/>
      </c>
      <c r="BF143" s="2" t="str">
        <f t="shared" si="76"/>
        <v/>
      </c>
      <c r="BG143" s="2" t="str">
        <f t="shared" si="77"/>
        <v/>
      </c>
      <c r="BH143" s="2" t="str">
        <f t="shared" si="78"/>
        <v/>
      </c>
      <c r="BI143" s="31" t="str">
        <f t="shared" si="79"/>
        <v/>
      </c>
      <c r="BK143" s="5">
        <f t="shared" si="80"/>
        <v>0</v>
      </c>
      <c r="BL143" s="3">
        <f t="shared" si="81"/>
        <v>0</v>
      </c>
      <c r="BM143" s="3">
        <f t="shared" si="82"/>
        <v>0</v>
      </c>
      <c r="BN143" s="3">
        <f t="shared" si="83"/>
        <v>0</v>
      </c>
      <c r="BO143" s="3">
        <f t="shared" si="84"/>
        <v>0</v>
      </c>
      <c r="BP143" s="93">
        <f t="shared" si="85"/>
        <v>0</v>
      </c>
      <c r="BQ143" s="93">
        <f t="shared" si="86"/>
        <v>0</v>
      </c>
      <c r="BR143" s="93">
        <f t="shared" si="87"/>
        <v>0</v>
      </c>
      <c r="BS143" s="93">
        <f t="shared" si="88"/>
        <v>0</v>
      </c>
      <c r="BT143" s="93">
        <f t="shared" si="89"/>
        <v>0</v>
      </c>
    </row>
    <row r="144" spans="2:72" x14ac:dyDescent="0.2">
      <c r="B144" s="2" t="str">
        <f t="shared" si="37"/>
        <v>-</v>
      </c>
      <c r="C144" s="22"/>
      <c r="D144" s="22"/>
      <c r="E144" s="39"/>
      <c r="F144" s="40"/>
      <c r="G144" s="41"/>
      <c r="H144" s="41"/>
      <c r="I144" s="39"/>
      <c r="J144" s="42"/>
      <c r="K144" s="39"/>
      <c r="L144" s="39"/>
      <c r="M144" s="43"/>
      <c r="N144" s="39"/>
      <c r="O144" s="43"/>
      <c r="P144" s="39"/>
      <c r="Q144" s="43"/>
      <c r="R144" s="39"/>
      <c r="S144" s="43"/>
      <c r="T144" s="43"/>
      <c r="U144" s="43"/>
      <c r="V144" s="43"/>
      <c r="W144" s="43"/>
      <c r="X144" s="43"/>
      <c r="Y144" s="43"/>
      <c r="Z144" s="43"/>
      <c r="AA144" s="43"/>
      <c r="AB144" s="43"/>
      <c r="AC144" s="44"/>
      <c r="AD144" s="44"/>
      <c r="AE144" s="44"/>
      <c r="AF144" s="44"/>
      <c r="AG144" s="44"/>
      <c r="AH144" s="44"/>
      <c r="AI144" s="44"/>
      <c r="AJ144" s="120"/>
      <c r="AK144" s="44"/>
      <c r="AL144" s="44"/>
      <c r="AM144" s="45"/>
      <c r="AN144" s="45"/>
      <c r="AO144" s="45"/>
      <c r="AP144" s="45"/>
      <c r="AQ144" s="45"/>
      <c r="AR144" s="45"/>
      <c r="AS144" s="45"/>
      <c r="AT144" s="45"/>
      <c r="AU144" s="45"/>
      <c r="AV144" s="45"/>
      <c r="AW144" s="45"/>
      <c r="AX144" s="45"/>
      <c r="AY144" s="45"/>
      <c r="BA144" s="2">
        <f t="shared" si="71"/>
        <v>0</v>
      </c>
      <c r="BB144" s="2" t="str">
        <f t="shared" si="72"/>
        <v/>
      </c>
      <c r="BC144" s="2" t="str">
        <f t="shared" si="73"/>
        <v/>
      </c>
      <c r="BD144" s="2" t="str">
        <f t="shared" si="74"/>
        <v/>
      </c>
      <c r="BE144" s="2" t="str">
        <f t="shared" si="75"/>
        <v/>
      </c>
      <c r="BF144" s="2" t="str">
        <f t="shared" si="76"/>
        <v/>
      </c>
      <c r="BG144" s="2" t="str">
        <f t="shared" si="77"/>
        <v/>
      </c>
      <c r="BH144" s="2" t="str">
        <f t="shared" si="78"/>
        <v/>
      </c>
      <c r="BI144" s="31" t="str">
        <f t="shared" si="79"/>
        <v/>
      </c>
      <c r="BK144" s="5">
        <f t="shared" si="80"/>
        <v>0</v>
      </c>
      <c r="BL144" s="3">
        <f t="shared" si="81"/>
        <v>0</v>
      </c>
      <c r="BM144" s="3">
        <f t="shared" si="82"/>
        <v>0</v>
      </c>
      <c r="BN144" s="3">
        <f t="shared" si="83"/>
        <v>0</v>
      </c>
      <c r="BO144" s="3">
        <f t="shared" si="84"/>
        <v>0</v>
      </c>
      <c r="BP144" s="93">
        <f t="shared" si="85"/>
        <v>0</v>
      </c>
      <c r="BQ144" s="93">
        <f t="shared" si="86"/>
        <v>0</v>
      </c>
      <c r="BR144" s="93">
        <f t="shared" si="87"/>
        <v>0</v>
      </c>
      <c r="BS144" s="93">
        <f t="shared" si="88"/>
        <v>0</v>
      </c>
      <c r="BT144" s="93">
        <f t="shared" si="89"/>
        <v>0</v>
      </c>
    </row>
    <row r="145" spans="2:72" x14ac:dyDescent="0.2">
      <c r="B145" s="2" t="str">
        <f t="shared" si="37"/>
        <v>-</v>
      </c>
      <c r="C145" s="22"/>
      <c r="D145" s="22"/>
      <c r="E145" s="39"/>
      <c r="F145" s="40"/>
      <c r="G145" s="41"/>
      <c r="H145" s="41"/>
      <c r="I145" s="39"/>
      <c r="J145" s="42"/>
      <c r="K145" s="39"/>
      <c r="L145" s="39"/>
      <c r="M145" s="43"/>
      <c r="N145" s="39"/>
      <c r="O145" s="43"/>
      <c r="P145" s="39"/>
      <c r="Q145" s="43"/>
      <c r="R145" s="39"/>
      <c r="S145" s="43"/>
      <c r="T145" s="43"/>
      <c r="U145" s="43"/>
      <c r="V145" s="43"/>
      <c r="W145" s="43"/>
      <c r="X145" s="43"/>
      <c r="Y145" s="43"/>
      <c r="Z145" s="43"/>
      <c r="AA145" s="43"/>
      <c r="AB145" s="43"/>
      <c r="AC145" s="44"/>
      <c r="AD145" s="44"/>
      <c r="AE145" s="44"/>
      <c r="AF145" s="44"/>
      <c r="AG145" s="44"/>
      <c r="AH145" s="44"/>
      <c r="AI145" s="44"/>
      <c r="AJ145" s="120"/>
      <c r="AK145" s="44"/>
      <c r="AL145" s="44"/>
      <c r="AM145" s="45"/>
      <c r="AN145" s="45"/>
      <c r="AO145" s="45"/>
      <c r="AP145" s="45"/>
      <c r="AQ145" s="45"/>
      <c r="AR145" s="45"/>
      <c r="AS145" s="45"/>
      <c r="AT145" s="45"/>
      <c r="AU145" s="45"/>
      <c r="AV145" s="45"/>
      <c r="AW145" s="45"/>
      <c r="AX145" s="45"/>
      <c r="AY145" s="45"/>
      <c r="BA145" s="2">
        <f t="shared" si="71"/>
        <v>0</v>
      </c>
      <c r="BB145" s="2" t="str">
        <f t="shared" si="72"/>
        <v/>
      </c>
      <c r="BC145" s="2" t="str">
        <f t="shared" si="73"/>
        <v/>
      </c>
      <c r="BD145" s="2" t="str">
        <f t="shared" si="74"/>
        <v/>
      </c>
      <c r="BE145" s="2" t="str">
        <f t="shared" si="75"/>
        <v/>
      </c>
      <c r="BF145" s="2" t="str">
        <f t="shared" si="76"/>
        <v/>
      </c>
      <c r="BG145" s="2" t="str">
        <f t="shared" si="77"/>
        <v/>
      </c>
      <c r="BH145" s="2" t="str">
        <f t="shared" si="78"/>
        <v/>
      </c>
      <c r="BI145" s="31" t="str">
        <f t="shared" si="79"/>
        <v/>
      </c>
      <c r="BK145" s="5">
        <f t="shared" si="80"/>
        <v>0</v>
      </c>
      <c r="BL145" s="3">
        <f t="shared" si="81"/>
        <v>0</v>
      </c>
      <c r="BM145" s="3">
        <f t="shared" si="82"/>
        <v>0</v>
      </c>
      <c r="BN145" s="3">
        <f t="shared" si="83"/>
        <v>0</v>
      </c>
      <c r="BO145" s="3">
        <f t="shared" si="84"/>
        <v>0</v>
      </c>
      <c r="BP145" s="93">
        <f t="shared" si="85"/>
        <v>0</v>
      </c>
      <c r="BQ145" s="93">
        <f t="shared" si="86"/>
        <v>0</v>
      </c>
      <c r="BR145" s="93">
        <f t="shared" si="87"/>
        <v>0</v>
      </c>
      <c r="BS145" s="93">
        <f t="shared" si="88"/>
        <v>0</v>
      </c>
      <c r="BT145" s="93">
        <f t="shared" si="89"/>
        <v>0</v>
      </c>
    </row>
    <row r="146" spans="2:72" x14ac:dyDescent="0.2">
      <c r="B146" s="2" t="str">
        <f t="shared" si="37"/>
        <v>-</v>
      </c>
      <c r="C146" s="22"/>
      <c r="D146" s="22"/>
      <c r="E146" s="39"/>
      <c r="F146" s="40"/>
      <c r="G146" s="41"/>
      <c r="H146" s="41"/>
      <c r="I146" s="39"/>
      <c r="J146" s="42"/>
      <c r="K146" s="39"/>
      <c r="L146" s="39"/>
      <c r="M146" s="43"/>
      <c r="N146" s="39"/>
      <c r="O146" s="43"/>
      <c r="P146" s="39"/>
      <c r="Q146" s="43"/>
      <c r="R146" s="39"/>
      <c r="S146" s="43"/>
      <c r="T146" s="43"/>
      <c r="U146" s="43"/>
      <c r="V146" s="43"/>
      <c r="W146" s="43"/>
      <c r="X146" s="43"/>
      <c r="Y146" s="43"/>
      <c r="Z146" s="43"/>
      <c r="AA146" s="43"/>
      <c r="AB146" s="43"/>
      <c r="AC146" s="44"/>
      <c r="AD146" s="44"/>
      <c r="AE146" s="44"/>
      <c r="AF146" s="44"/>
      <c r="AG146" s="44"/>
      <c r="AH146" s="44"/>
      <c r="AI146" s="44"/>
      <c r="AJ146" s="120"/>
      <c r="AK146" s="44"/>
      <c r="AL146" s="44"/>
      <c r="AM146" s="45"/>
      <c r="AN146" s="45"/>
      <c r="AO146" s="45"/>
      <c r="AP146" s="45"/>
      <c r="AQ146" s="45"/>
      <c r="AR146" s="45"/>
      <c r="AS146" s="45"/>
      <c r="AT146" s="45"/>
      <c r="AU146" s="45"/>
      <c r="AV146" s="45"/>
      <c r="AW146" s="45"/>
      <c r="AX146" s="45"/>
      <c r="AY146" s="45"/>
      <c r="BA146" s="2">
        <f t="shared" si="71"/>
        <v>0</v>
      </c>
      <c r="BB146" s="2" t="str">
        <f t="shared" si="72"/>
        <v/>
      </c>
      <c r="BC146" s="2" t="str">
        <f t="shared" si="73"/>
        <v/>
      </c>
      <c r="BD146" s="2" t="str">
        <f t="shared" si="74"/>
        <v/>
      </c>
      <c r="BE146" s="2" t="str">
        <f t="shared" si="75"/>
        <v/>
      </c>
      <c r="BF146" s="2" t="str">
        <f t="shared" si="76"/>
        <v/>
      </c>
      <c r="BG146" s="2" t="str">
        <f t="shared" si="77"/>
        <v/>
      </c>
      <c r="BH146" s="2" t="str">
        <f t="shared" si="78"/>
        <v/>
      </c>
      <c r="BI146" s="31" t="str">
        <f t="shared" si="79"/>
        <v/>
      </c>
      <c r="BK146" s="5">
        <f t="shared" si="80"/>
        <v>0</v>
      </c>
      <c r="BL146" s="3">
        <f t="shared" si="81"/>
        <v>0</v>
      </c>
      <c r="BM146" s="3">
        <f t="shared" si="82"/>
        <v>0</v>
      </c>
      <c r="BN146" s="3">
        <f t="shared" si="83"/>
        <v>0</v>
      </c>
      <c r="BO146" s="3">
        <f t="shared" si="84"/>
        <v>0</v>
      </c>
      <c r="BP146" s="93">
        <f t="shared" si="85"/>
        <v>0</v>
      </c>
      <c r="BQ146" s="93">
        <f t="shared" si="86"/>
        <v>0</v>
      </c>
      <c r="BR146" s="93">
        <f t="shared" si="87"/>
        <v>0</v>
      </c>
      <c r="BS146" s="93">
        <f t="shared" si="88"/>
        <v>0</v>
      </c>
      <c r="BT146" s="93">
        <f t="shared" si="89"/>
        <v>0</v>
      </c>
    </row>
    <row r="147" spans="2:72" x14ac:dyDescent="0.2">
      <c r="B147" s="2" t="str">
        <f t="shared" si="37"/>
        <v>-</v>
      </c>
      <c r="C147" s="22"/>
      <c r="D147" s="22"/>
      <c r="E147" s="39"/>
      <c r="F147" s="40"/>
      <c r="G147" s="41"/>
      <c r="H147" s="41"/>
      <c r="I147" s="39"/>
      <c r="J147" s="42"/>
      <c r="K147" s="39"/>
      <c r="L147" s="39"/>
      <c r="M147" s="43"/>
      <c r="N147" s="39"/>
      <c r="O147" s="43"/>
      <c r="P147" s="39"/>
      <c r="Q147" s="43"/>
      <c r="R147" s="39"/>
      <c r="S147" s="43"/>
      <c r="T147" s="43"/>
      <c r="U147" s="43"/>
      <c r="V147" s="43"/>
      <c r="W147" s="43"/>
      <c r="X147" s="43"/>
      <c r="Y147" s="43"/>
      <c r="Z147" s="43"/>
      <c r="AA147" s="43"/>
      <c r="AB147" s="43"/>
      <c r="AC147" s="44"/>
      <c r="AD147" s="44"/>
      <c r="AE147" s="44"/>
      <c r="AF147" s="44"/>
      <c r="AG147" s="44"/>
      <c r="AH147" s="44"/>
      <c r="AI147" s="44"/>
      <c r="AJ147" s="120"/>
      <c r="AK147" s="44"/>
      <c r="AL147" s="44"/>
      <c r="AM147" s="45"/>
      <c r="AN147" s="45"/>
      <c r="AO147" s="45"/>
      <c r="AP147" s="45"/>
      <c r="AQ147" s="45"/>
      <c r="AR147" s="45"/>
      <c r="AS147" s="45"/>
      <c r="AT147" s="45"/>
      <c r="AU147" s="45"/>
      <c r="AV147" s="45"/>
      <c r="AW147" s="45"/>
      <c r="AX147" s="45"/>
      <c r="AY147" s="45"/>
      <c r="BA147" s="2">
        <f t="shared" si="71"/>
        <v>0</v>
      </c>
      <c r="BB147" s="2" t="str">
        <f t="shared" si="72"/>
        <v/>
      </c>
      <c r="BC147" s="2" t="str">
        <f t="shared" si="73"/>
        <v/>
      </c>
      <c r="BD147" s="2" t="str">
        <f t="shared" si="74"/>
        <v/>
      </c>
      <c r="BE147" s="2" t="str">
        <f t="shared" si="75"/>
        <v/>
      </c>
      <c r="BF147" s="2" t="str">
        <f t="shared" si="76"/>
        <v/>
      </c>
      <c r="BG147" s="2" t="str">
        <f t="shared" si="77"/>
        <v/>
      </c>
      <c r="BH147" s="2" t="str">
        <f t="shared" si="78"/>
        <v/>
      </c>
      <c r="BI147" s="31" t="str">
        <f t="shared" si="79"/>
        <v/>
      </c>
      <c r="BK147" s="5">
        <f t="shared" si="80"/>
        <v>0</v>
      </c>
      <c r="BL147" s="3">
        <f t="shared" si="81"/>
        <v>0</v>
      </c>
      <c r="BM147" s="3">
        <f t="shared" si="82"/>
        <v>0</v>
      </c>
      <c r="BN147" s="3">
        <f t="shared" si="83"/>
        <v>0</v>
      </c>
      <c r="BO147" s="3">
        <f t="shared" si="84"/>
        <v>0</v>
      </c>
      <c r="BP147" s="93">
        <f t="shared" si="85"/>
        <v>0</v>
      </c>
      <c r="BQ147" s="93">
        <f t="shared" si="86"/>
        <v>0</v>
      </c>
      <c r="BR147" s="93">
        <f t="shared" si="87"/>
        <v>0</v>
      </c>
      <c r="BS147" s="93">
        <f t="shared" si="88"/>
        <v>0</v>
      </c>
      <c r="BT147" s="93">
        <f t="shared" si="89"/>
        <v>0</v>
      </c>
    </row>
    <row r="148" spans="2:72" x14ac:dyDescent="0.2">
      <c r="B148" s="2" t="str">
        <f t="shared" si="37"/>
        <v>-</v>
      </c>
      <c r="C148" s="22"/>
      <c r="D148" s="22"/>
      <c r="E148" s="39"/>
      <c r="F148" s="40"/>
      <c r="G148" s="41"/>
      <c r="H148" s="41"/>
      <c r="I148" s="39"/>
      <c r="J148" s="42"/>
      <c r="K148" s="39"/>
      <c r="L148" s="39"/>
      <c r="M148" s="43"/>
      <c r="N148" s="39"/>
      <c r="O148" s="43"/>
      <c r="P148" s="39"/>
      <c r="Q148" s="43"/>
      <c r="R148" s="39"/>
      <c r="S148" s="43"/>
      <c r="T148" s="43"/>
      <c r="U148" s="43"/>
      <c r="V148" s="43"/>
      <c r="W148" s="43"/>
      <c r="X148" s="43"/>
      <c r="Y148" s="43"/>
      <c r="Z148" s="43"/>
      <c r="AA148" s="43"/>
      <c r="AB148" s="43"/>
      <c r="AC148" s="44"/>
      <c r="AD148" s="44"/>
      <c r="AE148" s="44"/>
      <c r="AF148" s="44"/>
      <c r="AG148" s="44"/>
      <c r="AH148" s="44"/>
      <c r="AI148" s="44"/>
      <c r="AJ148" s="120"/>
      <c r="AK148" s="44"/>
      <c r="AL148" s="44"/>
      <c r="AM148" s="45"/>
      <c r="AN148" s="45"/>
      <c r="AO148" s="45"/>
      <c r="AP148" s="45"/>
      <c r="AQ148" s="45"/>
      <c r="AR148" s="45"/>
      <c r="AS148" s="45"/>
      <c r="AT148" s="45"/>
      <c r="AU148" s="45"/>
      <c r="AV148" s="45"/>
      <c r="AW148" s="45"/>
      <c r="AX148" s="45"/>
      <c r="AY148" s="45"/>
      <c r="BA148" s="2">
        <f t="shared" si="71"/>
        <v>0</v>
      </c>
      <c r="BB148" s="2" t="str">
        <f t="shared" si="72"/>
        <v/>
      </c>
      <c r="BC148" s="2" t="str">
        <f t="shared" si="73"/>
        <v/>
      </c>
      <c r="BD148" s="2" t="str">
        <f t="shared" si="74"/>
        <v/>
      </c>
      <c r="BE148" s="2" t="str">
        <f t="shared" si="75"/>
        <v/>
      </c>
      <c r="BF148" s="2" t="str">
        <f t="shared" si="76"/>
        <v/>
      </c>
      <c r="BG148" s="2" t="str">
        <f t="shared" si="77"/>
        <v/>
      </c>
      <c r="BH148" s="2" t="str">
        <f t="shared" si="78"/>
        <v/>
      </c>
      <c r="BI148" s="31" t="str">
        <f t="shared" si="79"/>
        <v/>
      </c>
      <c r="BK148" s="5">
        <f t="shared" si="80"/>
        <v>0</v>
      </c>
      <c r="BL148" s="3">
        <f t="shared" si="81"/>
        <v>0</v>
      </c>
      <c r="BM148" s="3">
        <f t="shared" si="82"/>
        <v>0</v>
      </c>
      <c r="BN148" s="3">
        <f t="shared" si="83"/>
        <v>0</v>
      </c>
      <c r="BO148" s="3">
        <f t="shared" si="84"/>
        <v>0</v>
      </c>
      <c r="BP148" s="93">
        <f t="shared" si="85"/>
        <v>0</v>
      </c>
      <c r="BQ148" s="93">
        <f t="shared" si="86"/>
        <v>0</v>
      </c>
      <c r="BR148" s="93">
        <f t="shared" si="87"/>
        <v>0</v>
      </c>
      <c r="BS148" s="93">
        <f t="shared" si="88"/>
        <v>0</v>
      </c>
      <c r="BT148" s="93">
        <f t="shared" si="89"/>
        <v>0</v>
      </c>
    </row>
    <row r="149" spans="2:72" x14ac:dyDescent="0.2">
      <c r="B149" s="2" t="str">
        <f t="shared" si="37"/>
        <v>-</v>
      </c>
      <c r="C149" s="22"/>
      <c r="D149" s="22"/>
      <c r="E149" s="39"/>
      <c r="F149" s="40"/>
      <c r="G149" s="41"/>
      <c r="H149" s="41"/>
      <c r="I149" s="39"/>
      <c r="J149" s="42"/>
      <c r="K149" s="39"/>
      <c r="L149" s="39"/>
      <c r="M149" s="43"/>
      <c r="N149" s="39"/>
      <c r="O149" s="43"/>
      <c r="P149" s="39"/>
      <c r="Q149" s="43"/>
      <c r="R149" s="39"/>
      <c r="S149" s="43"/>
      <c r="T149" s="43"/>
      <c r="U149" s="43"/>
      <c r="V149" s="43"/>
      <c r="W149" s="43"/>
      <c r="X149" s="43"/>
      <c r="Y149" s="43"/>
      <c r="Z149" s="43"/>
      <c r="AA149" s="43"/>
      <c r="AB149" s="43"/>
      <c r="AC149" s="44"/>
      <c r="AD149" s="44"/>
      <c r="AE149" s="44"/>
      <c r="AF149" s="44"/>
      <c r="AG149" s="44"/>
      <c r="AH149" s="44"/>
      <c r="AI149" s="44"/>
      <c r="AJ149" s="120"/>
      <c r="AK149" s="44"/>
      <c r="AL149" s="44"/>
      <c r="AM149" s="45"/>
      <c r="AN149" s="45"/>
      <c r="AO149" s="45"/>
      <c r="AP149" s="45"/>
      <c r="AQ149" s="45"/>
      <c r="AR149" s="45"/>
      <c r="AS149" s="45"/>
      <c r="AT149" s="45"/>
      <c r="AU149" s="45"/>
      <c r="AV149" s="45"/>
      <c r="AW149" s="45"/>
      <c r="AX149" s="45"/>
      <c r="AY149" s="45"/>
      <c r="BA149" s="2">
        <f t="shared" si="71"/>
        <v>0</v>
      </c>
      <c r="BB149" s="2" t="str">
        <f t="shared" si="72"/>
        <v/>
      </c>
      <c r="BC149" s="2" t="str">
        <f t="shared" si="73"/>
        <v/>
      </c>
      <c r="BD149" s="2" t="str">
        <f t="shared" si="74"/>
        <v/>
      </c>
      <c r="BE149" s="2" t="str">
        <f t="shared" si="75"/>
        <v/>
      </c>
      <c r="BF149" s="2" t="str">
        <f t="shared" si="76"/>
        <v/>
      </c>
      <c r="BG149" s="2" t="str">
        <f t="shared" si="77"/>
        <v/>
      </c>
      <c r="BH149" s="2" t="str">
        <f t="shared" si="78"/>
        <v/>
      </c>
      <c r="BI149" s="31" t="str">
        <f t="shared" si="79"/>
        <v/>
      </c>
      <c r="BK149" s="5">
        <f t="shared" si="80"/>
        <v>0</v>
      </c>
      <c r="BL149" s="3">
        <f t="shared" si="81"/>
        <v>0</v>
      </c>
      <c r="BM149" s="3">
        <f t="shared" si="82"/>
        <v>0</v>
      </c>
      <c r="BN149" s="3">
        <f t="shared" si="83"/>
        <v>0</v>
      </c>
      <c r="BO149" s="3">
        <f t="shared" si="84"/>
        <v>0</v>
      </c>
      <c r="BP149" s="93">
        <f t="shared" si="85"/>
        <v>0</v>
      </c>
      <c r="BQ149" s="93">
        <f t="shared" si="86"/>
        <v>0</v>
      </c>
      <c r="BR149" s="93">
        <f t="shared" si="87"/>
        <v>0</v>
      </c>
      <c r="BS149" s="93">
        <f t="shared" si="88"/>
        <v>0</v>
      </c>
      <c r="BT149" s="93">
        <f t="shared" si="89"/>
        <v>0</v>
      </c>
    </row>
    <row r="150" spans="2:72" x14ac:dyDescent="0.2">
      <c r="B150" s="2" t="str">
        <f t="shared" si="37"/>
        <v>-</v>
      </c>
      <c r="C150" s="22"/>
      <c r="D150" s="22"/>
      <c r="E150" s="39"/>
      <c r="F150" s="40"/>
      <c r="G150" s="41"/>
      <c r="H150" s="41"/>
      <c r="I150" s="39"/>
      <c r="J150" s="42"/>
      <c r="K150" s="39"/>
      <c r="L150" s="39"/>
      <c r="M150" s="43"/>
      <c r="N150" s="39"/>
      <c r="O150" s="43"/>
      <c r="P150" s="39"/>
      <c r="Q150" s="43"/>
      <c r="R150" s="39"/>
      <c r="S150" s="43"/>
      <c r="T150" s="43"/>
      <c r="U150" s="43"/>
      <c r="V150" s="43"/>
      <c r="W150" s="43"/>
      <c r="X150" s="43"/>
      <c r="Y150" s="43"/>
      <c r="Z150" s="43"/>
      <c r="AA150" s="43"/>
      <c r="AB150" s="43"/>
      <c r="AC150" s="44"/>
      <c r="AD150" s="44"/>
      <c r="AE150" s="44"/>
      <c r="AF150" s="44"/>
      <c r="AG150" s="44"/>
      <c r="AH150" s="44"/>
      <c r="AI150" s="44"/>
      <c r="AJ150" s="120"/>
      <c r="AK150" s="44"/>
      <c r="AL150" s="44"/>
      <c r="AM150" s="45"/>
      <c r="AN150" s="45"/>
      <c r="AO150" s="45"/>
      <c r="AP150" s="45"/>
      <c r="AQ150" s="45"/>
      <c r="AR150" s="45"/>
      <c r="AS150" s="45"/>
      <c r="AT150" s="45"/>
      <c r="AU150" s="45"/>
      <c r="AV150" s="45"/>
      <c r="AW150" s="45"/>
      <c r="AX150" s="45"/>
      <c r="AY150" s="45"/>
      <c r="BA150" s="2">
        <f t="shared" si="71"/>
        <v>0</v>
      </c>
      <c r="BB150" s="2" t="str">
        <f t="shared" si="72"/>
        <v/>
      </c>
      <c r="BC150" s="2" t="str">
        <f t="shared" si="73"/>
        <v/>
      </c>
      <c r="BD150" s="2" t="str">
        <f t="shared" si="74"/>
        <v/>
      </c>
      <c r="BE150" s="2" t="str">
        <f t="shared" si="75"/>
        <v/>
      </c>
      <c r="BF150" s="2" t="str">
        <f t="shared" si="76"/>
        <v/>
      </c>
      <c r="BG150" s="2" t="str">
        <f t="shared" si="77"/>
        <v/>
      </c>
      <c r="BH150" s="2" t="str">
        <f t="shared" si="78"/>
        <v/>
      </c>
      <c r="BI150" s="31" t="str">
        <f t="shared" si="79"/>
        <v/>
      </c>
      <c r="BK150" s="5">
        <f t="shared" si="80"/>
        <v>0</v>
      </c>
      <c r="BL150" s="3">
        <f t="shared" si="81"/>
        <v>0</v>
      </c>
      <c r="BM150" s="3">
        <f t="shared" si="82"/>
        <v>0</v>
      </c>
      <c r="BN150" s="3">
        <f t="shared" si="83"/>
        <v>0</v>
      </c>
      <c r="BO150" s="3">
        <f t="shared" si="84"/>
        <v>0</v>
      </c>
      <c r="BP150" s="93">
        <f t="shared" si="85"/>
        <v>0</v>
      </c>
      <c r="BQ150" s="93">
        <f t="shared" si="86"/>
        <v>0</v>
      </c>
      <c r="BR150" s="93">
        <f t="shared" si="87"/>
        <v>0</v>
      </c>
      <c r="BS150" s="93">
        <f t="shared" si="88"/>
        <v>0</v>
      </c>
      <c r="BT150" s="93">
        <f t="shared" si="89"/>
        <v>0</v>
      </c>
    </row>
    <row r="151" spans="2:72" x14ac:dyDescent="0.2">
      <c r="B151" s="2" t="str">
        <f t="shared" si="37"/>
        <v>-</v>
      </c>
      <c r="C151" s="22"/>
      <c r="D151" s="22"/>
      <c r="E151" s="39"/>
      <c r="F151" s="40"/>
      <c r="G151" s="41"/>
      <c r="H151" s="41"/>
      <c r="I151" s="39"/>
      <c r="J151" s="42"/>
      <c r="K151" s="39"/>
      <c r="L151" s="39"/>
      <c r="M151" s="43"/>
      <c r="N151" s="39"/>
      <c r="O151" s="43"/>
      <c r="P151" s="39"/>
      <c r="Q151" s="43"/>
      <c r="R151" s="39"/>
      <c r="S151" s="43"/>
      <c r="T151" s="43"/>
      <c r="U151" s="43"/>
      <c r="V151" s="43"/>
      <c r="W151" s="43"/>
      <c r="X151" s="43"/>
      <c r="Y151" s="43"/>
      <c r="Z151" s="43"/>
      <c r="AA151" s="43"/>
      <c r="AB151" s="43"/>
      <c r="AC151" s="44"/>
      <c r="AD151" s="44"/>
      <c r="AE151" s="44"/>
      <c r="AF151" s="44"/>
      <c r="AG151" s="44"/>
      <c r="AH151" s="44"/>
      <c r="AI151" s="44"/>
      <c r="AJ151" s="120"/>
      <c r="AK151" s="44"/>
      <c r="AL151" s="44"/>
      <c r="AM151" s="45"/>
      <c r="AN151" s="45"/>
      <c r="AO151" s="45"/>
      <c r="AP151" s="45"/>
      <c r="AQ151" s="45"/>
      <c r="AR151" s="45"/>
      <c r="AS151" s="45"/>
      <c r="AT151" s="45"/>
      <c r="AU151" s="45"/>
      <c r="AV151" s="45"/>
      <c r="AW151" s="45"/>
      <c r="AX151" s="45"/>
      <c r="AY151" s="45"/>
      <c r="BA151" s="2">
        <f t="shared" si="71"/>
        <v>0</v>
      </c>
      <c r="BB151" s="2" t="str">
        <f t="shared" si="72"/>
        <v/>
      </c>
      <c r="BC151" s="2" t="str">
        <f t="shared" si="73"/>
        <v/>
      </c>
      <c r="BD151" s="2" t="str">
        <f t="shared" si="74"/>
        <v/>
      </c>
      <c r="BE151" s="2" t="str">
        <f t="shared" si="75"/>
        <v/>
      </c>
      <c r="BF151" s="2" t="str">
        <f t="shared" si="76"/>
        <v/>
      </c>
      <c r="BG151" s="2" t="str">
        <f t="shared" si="77"/>
        <v/>
      </c>
      <c r="BH151" s="2" t="str">
        <f t="shared" si="78"/>
        <v/>
      </c>
      <c r="BI151" s="31" t="str">
        <f t="shared" si="79"/>
        <v/>
      </c>
      <c r="BK151" s="5">
        <f t="shared" si="80"/>
        <v>0</v>
      </c>
      <c r="BL151" s="3">
        <f t="shared" si="81"/>
        <v>0</v>
      </c>
      <c r="BM151" s="3">
        <f t="shared" si="82"/>
        <v>0</v>
      </c>
      <c r="BN151" s="3">
        <f t="shared" si="83"/>
        <v>0</v>
      </c>
      <c r="BO151" s="3">
        <f t="shared" si="84"/>
        <v>0</v>
      </c>
      <c r="BP151" s="93">
        <f t="shared" si="85"/>
        <v>0</v>
      </c>
      <c r="BQ151" s="93">
        <f t="shared" si="86"/>
        <v>0</v>
      </c>
      <c r="BR151" s="93">
        <f t="shared" si="87"/>
        <v>0</v>
      </c>
      <c r="BS151" s="93">
        <f t="shared" si="88"/>
        <v>0</v>
      </c>
      <c r="BT151" s="93">
        <f t="shared" si="89"/>
        <v>0</v>
      </c>
    </row>
    <row r="152" spans="2:72" x14ac:dyDescent="0.2">
      <c r="B152" s="2" t="str">
        <f t="shared" si="37"/>
        <v>-</v>
      </c>
      <c r="C152" s="22"/>
      <c r="D152" s="22"/>
      <c r="E152" s="39"/>
      <c r="F152" s="40"/>
      <c r="G152" s="41"/>
      <c r="H152" s="41"/>
      <c r="I152" s="39"/>
      <c r="J152" s="42"/>
      <c r="K152" s="39"/>
      <c r="L152" s="39"/>
      <c r="M152" s="43"/>
      <c r="N152" s="39"/>
      <c r="O152" s="43"/>
      <c r="P152" s="39"/>
      <c r="Q152" s="43"/>
      <c r="R152" s="39"/>
      <c r="S152" s="43"/>
      <c r="T152" s="43"/>
      <c r="U152" s="43"/>
      <c r="V152" s="43"/>
      <c r="W152" s="43"/>
      <c r="X152" s="43"/>
      <c r="Y152" s="43"/>
      <c r="Z152" s="43"/>
      <c r="AA152" s="43"/>
      <c r="AB152" s="43"/>
      <c r="AC152" s="44"/>
      <c r="AD152" s="44"/>
      <c r="AE152" s="44"/>
      <c r="AF152" s="44"/>
      <c r="AG152" s="44"/>
      <c r="AH152" s="44"/>
      <c r="AI152" s="44"/>
      <c r="AJ152" s="120"/>
      <c r="AK152" s="44"/>
      <c r="AL152" s="44"/>
      <c r="AM152" s="45"/>
      <c r="AN152" s="45"/>
      <c r="AO152" s="45"/>
      <c r="AP152" s="45"/>
      <c r="AQ152" s="45"/>
      <c r="AR152" s="45"/>
      <c r="AS152" s="45"/>
      <c r="AT152" s="45"/>
      <c r="AU152" s="45"/>
      <c r="AV152" s="45"/>
      <c r="AW152" s="45"/>
      <c r="AX152" s="45"/>
      <c r="AY152" s="45"/>
      <c r="BA152" s="2">
        <f t="shared" si="71"/>
        <v>0</v>
      </c>
      <c r="BB152" s="2" t="str">
        <f t="shared" si="72"/>
        <v/>
      </c>
      <c r="BC152" s="2" t="str">
        <f t="shared" si="73"/>
        <v/>
      </c>
      <c r="BD152" s="2" t="str">
        <f t="shared" si="74"/>
        <v/>
      </c>
      <c r="BE152" s="2" t="str">
        <f t="shared" si="75"/>
        <v/>
      </c>
      <c r="BF152" s="2" t="str">
        <f t="shared" si="76"/>
        <v/>
      </c>
      <c r="BG152" s="2" t="str">
        <f t="shared" si="77"/>
        <v/>
      </c>
      <c r="BH152" s="2" t="str">
        <f t="shared" si="78"/>
        <v/>
      </c>
      <c r="BI152" s="31" t="str">
        <f t="shared" si="79"/>
        <v/>
      </c>
      <c r="BK152" s="5">
        <f t="shared" si="80"/>
        <v>0</v>
      </c>
      <c r="BL152" s="3">
        <f t="shared" si="81"/>
        <v>0</v>
      </c>
      <c r="BM152" s="3">
        <f t="shared" si="82"/>
        <v>0</v>
      </c>
      <c r="BN152" s="3">
        <f t="shared" si="83"/>
        <v>0</v>
      </c>
      <c r="BO152" s="3">
        <f t="shared" si="84"/>
        <v>0</v>
      </c>
      <c r="BP152" s="93">
        <f t="shared" si="85"/>
        <v>0</v>
      </c>
      <c r="BQ152" s="93">
        <f t="shared" si="86"/>
        <v>0</v>
      </c>
      <c r="BR152" s="93">
        <f t="shared" si="87"/>
        <v>0</v>
      </c>
      <c r="BS152" s="93">
        <f t="shared" si="88"/>
        <v>0</v>
      </c>
      <c r="BT152" s="93">
        <f t="shared" si="89"/>
        <v>0</v>
      </c>
    </row>
    <row r="153" spans="2:72" x14ac:dyDescent="0.2">
      <c r="B153" s="2" t="str">
        <f t="shared" si="37"/>
        <v>-</v>
      </c>
      <c r="C153" s="22"/>
      <c r="D153" s="22"/>
      <c r="E153" s="39"/>
      <c r="F153" s="40"/>
      <c r="G153" s="41"/>
      <c r="H153" s="41"/>
      <c r="I153" s="39"/>
      <c r="J153" s="42"/>
      <c r="K153" s="39"/>
      <c r="L153" s="39"/>
      <c r="M153" s="43"/>
      <c r="N153" s="39"/>
      <c r="O153" s="43"/>
      <c r="P153" s="39"/>
      <c r="Q153" s="43"/>
      <c r="R153" s="39"/>
      <c r="S153" s="43"/>
      <c r="T153" s="43"/>
      <c r="U153" s="43"/>
      <c r="V153" s="43"/>
      <c r="W153" s="43"/>
      <c r="X153" s="43"/>
      <c r="Y153" s="43"/>
      <c r="Z153" s="43"/>
      <c r="AA153" s="43"/>
      <c r="AB153" s="43"/>
      <c r="AC153" s="44"/>
      <c r="AD153" s="44"/>
      <c r="AE153" s="44"/>
      <c r="AF153" s="44"/>
      <c r="AG153" s="44"/>
      <c r="AH153" s="44"/>
      <c r="AI153" s="44"/>
      <c r="AJ153" s="120"/>
      <c r="AK153" s="44"/>
      <c r="AL153" s="44"/>
      <c r="AM153" s="45"/>
      <c r="AN153" s="45"/>
      <c r="AO153" s="45"/>
      <c r="AP153" s="45"/>
      <c r="AQ153" s="45"/>
      <c r="AR153" s="45"/>
      <c r="AS153" s="45"/>
      <c r="AT153" s="45"/>
      <c r="AU153" s="45"/>
      <c r="AV153" s="45"/>
      <c r="AW153" s="45"/>
      <c r="AX153" s="45"/>
      <c r="AY153" s="45"/>
      <c r="BA153" s="2">
        <f t="shared" si="71"/>
        <v>0</v>
      </c>
      <c r="BB153" s="2" t="str">
        <f t="shared" si="72"/>
        <v/>
      </c>
      <c r="BC153" s="2" t="str">
        <f t="shared" si="73"/>
        <v/>
      </c>
      <c r="BD153" s="2" t="str">
        <f t="shared" si="74"/>
        <v/>
      </c>
      <c r="BE153" s="2" t="str">
        <f t="shared" si="75"/>
        <v/>
      </c>
      <c r="BF153" s="2" t="str">
        <f t="shared" si="76"/>
        <v/>
      </c>
      <c r="BG153" s="2" t="str">
        <f t="shared" si="77"/>
        <v/>
      </c>
      <c r="BH153" s="2" t="str">
        <f t="shared" si="78"/>
        <v/>
      </c>
      <c r="BI153" s="31" t="str">
        <f t="shared" si="79"/>
        <v/>
      </c>
      <c r="BK153" s="5">
        <f t="shared" si="80"/>
        <v>0</v>
      </c>
      <c r="BL153" s="3">
        <f t="shared" si="81"/>
        <v>0</v>
      </c>
      <c r="BM153" s="3">
        <f t="shared" si="82"/>
        <v>0</v>
      </c>
      <c r="BN153" s="3">
        <f t="shared" si="83"/>
        <v>0</v>
      </c>
      <c r="BO153" s="3">
        <f t="shared" si="84"/>
        <v>0</v>
      </c>
      <c r="BP153" s="93">
        <f t="shared" si="85"/>
        <v>0</v>
      </c>
      <c r="BQ153" s="93">
        <f t="shared" si="86"/>
        <v>0</v>
      </c>
      <c r="BR153" s="93">
        <f t="shared" si="87"/>
        <v>0</v>
      </c>
      <c r="BS153" s="93">
        <f t="shared" si="88"/>
        <v>0</v>
      </c>
      <c r="BT153" s="93">
        <f t="shared" si="89"/>
        <v>0</v>
      </c>
    </row>
    <row r="154" spans="2:72" x14ac:dyDescent="0.2">
      <c r="B154" s="2" t="str">
        <f t="shared" si="37"/>
        <v>-</v>
      </c>
      <c r="C154" s="22"/>
      <c r="D154" s="22"/>
      <c r="E154" s="39"/>
      <c r="F154" s="40"/>
      <c r="G154" s="41"/>
      <c r="H154" s="41"/>
      <c r="I154" s="39"/>
      <c r="J154" s="42"/>
      <c r="K154" s="39"/>
      <c r="L154" s="39"/>
      <c r="M154" s="43"/>
      <c r="N154" s="39"/>
      <c r="O154" s="43"/>
      <c r="P154" s="39"/>
      <c r="Q154" s="43"/>
      <c r="R154" s="39"/>
      <c r="S154" s="43"/>
      <c r="T154" s="43"/>
      <c r="U154" s="43"/>
      <c r="V154" s="43"/>
      <c r="W154" s="43"/>
      <c r="X154" s="43"/>
      <c r="Y154" s="43"/>
      <c r="Z154" s="43"/>
      <c r="AA154" s="43"/>
      <c r="AB154" s="43"/>
      <c r="AC154" s="44"/>
      <c r="AD154" s="44"/>
      <c r="AE154" s="44"/>
      <c r="AF154" s="44"/>
      <c r="AG154" s="44"/>
      <c r="AH154" s="44"/>
      <c r="AI154" s="44"/>
      <c r="AJ154" s="120"/>
      <c r="AK154" s="44"/>
      <c r="AL154" s="44"/>
      <c r="AM154" s="45"/>
      <c r="AN154" s="45"/>
      <c r="AO154" s="45"/>
      <c r="AP154" s="45"/>
      <c r="AQ154" s="45"/>
      <c r="AR154" s="45"/>
      <c r="AS154" s="45"/>
      <c r="AT154" s="45"/>
      <c r="AU154" s="45"/>
      <c r="AV154" s="45"/>
      <c r="AW154" s="45"/>
      <c r="AX154" s="45"/>
      <c r="AY154" s="45"/>
      <c r="BA154" s="2">
        <f t="shared" si="71"/>
        <v>0</v>
      </c>
      <c r="BB154" s="2" t="str">
        <f t="shared" si="72"/>
        <v/>
      </c>
      <c r="BC154" s="2" t="str">
        <f t="shared" si="73"/>
        <v/>
      </c>
      <c r="BD154" s="2" t="str">
        <f t="shared" si="74"/>
        <v/>
      </c>
      <c r="BE154" s="2" t="str">
        <f t="shared" si="75"/>
        <v/>
      </c>
      <c r="BF154" s="2" t="str">
        <f t="shared" si="76"/>
        <v/>
      </c>
      <c r="BG154" s="2" t="str">
        <f t="shared" si="77"/>
        <v/>
      </c>
      <c r="BH154" s="2" t="str">
        <f t="shared" si="78"/>
        <v/>
      </c>
      <c r="BI154" s="31" t="str">
        <f t="shared" si="79"/>
        <v/>
      </c>
      <c r="BK154" s="5">
        <f t="shared" si="80"/>
        <v>0</v>
      </c>
      <c r="BL154" s="3">
        <f t="shared" si="81"/>
        <v>0</v>
      </c>
      <c r="BM154" s="3">
        <f t="shared" si="82"/>
        <v>0</v>
      </c>
      <c r="BN154" s="3">
        <f t="shared" si="83"/>
        <v>0</v>
      </c>
      <c r="BO154" s="3">
        <f t="shared" si="84"/>
        <v>0</v>
      </c>
      <c r="BP154" s="93">
        <f t="shared" si="85"/>
        <v>0</v>
      </c>
      <c r="BQ154" s="93">
        <f t="shared" si="86"/>
        <v>0</v>
      </c>
      <c r="BR154" s="93">
        <f t="shared" si="87"/>
        <v>0</v>
      </c>
      <c r="BS154" s="93">
        <f t="shared" si="88"/>
        <v>0</v>
      </c>
      <c r="BT154" s="93">
        <f t="shared" si="89"/>
        <v>0</v>
      </c>
    </row>
    <row r="155" spans="2:72" x14ac:dyDescent="0.2">
      <c r="B155" s="2" t="str">
        <f t="shared" si="37"/>
        <v>-</v>
      </c>
      <c r="C155" s="22"/>
      <c r="D155" s="22"/>
      <c r="E155" s="39"/>
      <c r="F155" s="40"/>
      <c r="G155" s="41"/>
      <c r="H155" s="41"/>
      <c r="I155" s="39"/>
      <c r="J155" s="42"/>
      <c r="K155" s="39"/>
      <c r="L155" s="39"/>
      <c r="M155" s="43"/>
      <c r="N155" s="39"/>
      <c r="O155" s="43"/>
      <c r="P155" s="39"/>
      <c r="Q155" s="43"/>
      <c r="R155" s="39"/>
      <c r="S155" s="43"/>
      <c r="T155" s="43"/>
      <c r="U155" s="43"/>
      <c r="V155" s="43"/>
      <c r="W155" s="43"/>
      <c r="X155" s="43"/>
      <c r="Y155" s="43"/>
      <c r="Z155" s="43"/>
      <c r="AA155" s="43"/>
      <c r="AB155" s="43"/>
      <c r="AC155" s="44"/>
      <c r="AD155" s="44"/>
      <c r="AE155" s="44"/>
      <c r="AF155" s="44"/>
      <c r="AG155" s="44"/>
      <c r="AH155" s="44"/>
      <c r="AI155" s="44"/>
      <c r="AJ155" s="120"/>
      <c r="AK155" s="44"/>
      <c r="AL155" s="44"/>
      <c r="AM155" s="45"/>
      <c r="AN155" s="45"/>
      <c r="AO155" s="45"/>
      <c r="AP155" s="45"/>
      <c r="AQ155" s="45"/>
      <c r="AR155" s="45"/>
      <c r="AS155" s="45"/>
      <c r="AT155" s="45"/>
      <c r="AU155" s="45"/>
      <c r="AV155" s="45"/>
      <c r="AW155" s="45"/>
      <c r="AX155" s="45"/>
      <c r="AY155" s="45"/>
      <c r="BA155" s="2">
        <f t="shared" si="71"/>
        <v>0</v>
      </c>
      <c r="BB155" s="2" t="str">
        <f t="shared" si="72"/>
        <v/>
      </c>
      <c r="BC155" s="2" t="str">
        <f t="shared" si="73"/>
        <v/>
      </c>
      <c r="BD155" s="2" t="str">
        <f t="shared" si="74"/>
        <v/>
      </c>
      <c r="BE155" s="2" t="str">
        <f t="shared" si="75"/>
        <v/>
      </c>
      <c r="BF155" s="2" t="str">
        <f t="shared" si="76"/>
        <v/>
      </c>
      <c r="BG155" s="2" t="str">
        <f t="shared" si="77"/>
        <v/>
      </c>
      <c r="BH155" s="2" t="str">
        <f t="shared" si="78"/>
        <v/>
      </c>
      <c r="BI155" s="31" t="str">
        <f t="shared" si="79"/>
        <v/>
      </c>
      <c r="BK155" s="5">
        <f t="shared" si="80"/>
        <v>0</v>
      </c>
      <c r="BL155" s="3">
        <f t="shared" si="81"/>
        <v>0</v>
      </c>
      <c r="BM155" s="3">
        <f t="shared" si="82"/>
        <v>0</v>
      </c>
      <c r="BN155" s="3">
        <f t="shared" si="83"/>
        <v>0</v>
      </c>
      <c r="BO155" s="3">
        <f t="shared" si="84"/>
        <v>0</v>
      </c>
      <c r="BP155" s="93">
        <f t="shared" si="85"/>
        <v>0</v>
      </c>
      <c r="BQ155" s="93">
        <f t="shared" si="86"/>
        <v>0</v>
      </c>
      <c r="BR155" s="93">
        <f t="shared" si="87"/>
        <v>0</v>
      </c>
      <c r="BS155" s="93">
        <f t="shared" si="88"/>
        <v>0</v>
      </c>
      <c r="BT155" s="93">
        <f t="shared" si="89"/>
        <v>0</v>
      </c>
    </row>
    <row r="156" spans="2:72" x14ac:dyDescent="0.2">
      <c r="B156" s="2" t="str">
        <f t="shared" si="37"/>
        <v>-</v>
      </c>
      <c r="C156" s="22"/>
      <c r="D156" s="22"/>
      <c r="E156" s="39"/>
      <c r="F156" s="40"/>
      <c r="G156" s="41"/>
      <c r="H156" s="41"/>
      <c r="I156" s="39"/>
      <c r="J156" s="42"/>
      <c r="K156" s="39"/>
      <c r="L156" s="39"/>
      <c r="M156" s="43"/>
      <c r="N156" s="39"/>
      <c r="O156" s="43"/>
      <c r="P156" s="39"/>
      <c r="Q156" s="43"/>
      <c r="R156" s="39"/>
      <c r="S156" s="43"/>
      <c r="T156" s="43"/>
      <c r="U156" s="43"/>
      <c r="V156" s="43"/>
      <c r="W156" s="43"/>
      <c r="X156" s="43"/>
      <c r="Y156" s="43"/>
      <c r="Z156" s="43"/>
      <c r="AA156" s="43"/>
      <c r="AB156" s="43"/>
      <c r="AC156" s="44"/>
      <c r="AD156" s="44"/>
      <c r="AE156" s="44"/>
      <c r="AF156" s="44"/>
      <c r="AG156" s="44"/>
      <c r="AH156" s="44"/>
      <c r="AI156" s="44"/>
      <c r="AJ156" s="120"/>
      <c r="AK156" s="44"/>
      <c r="AL156" s="44"/>
      <c r="AM156" s="45"/>
      <c r="AN156" s="45"/>
      <c r="AO156" s="45"/>
      <c r="AP156" s="45"/>
      <c r="AQ156" s="45"/>
      <c r="AR156" s="45"/>
      <c r="AS156" s="45"/>
      <c r="AT156" s="45"/>
      <c r="AU156" s="45"/>
      <c r="AV156" s="45"/>
      <c r="AW156" s="45"/>
      <c r="AX156" s="45"/>
      <c r="AY156" s="45"/>
      <c r="BA156" s="2">
        <f t="shared" si="71"/>
        <v>0</v>
      </c>
      <c r="BB156" s="2" t="str">
        <f t="shared" si="72"/>
        <v/>
      </c>
      <c r="BC156" s="2" t="str">
        <f t="shared" si="73"/>
        <v/>
      </c>
      <c r="BD156" s="2" t="str">
        <f t="shared" si="74"/>
        <v/>
      </c>
      <c r="BE156" s="2" t="str">
        <f t="shared" si="75"/>
        <v/>
      </c>
      <c r="BF156" s="2" t="str">
        <f t="shared" si="76"/>
        <v/>
      </c>
      <c r="BG156" s="2" t="str">
        <f t="shared" si="77"/>
        <v/>
      </c>
      <c r="BH156" s="2" t="str">
        <f t="shared" si="78"/>
        <v/>
      </c>
      <c r="BI156" s="31" t="str">
        <f t="shared" si="79"/>
        <v/>
      </c>
      <c r="BK156" s="5">
        <f t="shared" si="80"/>
        <v>0</v>
      </c>
      <c r="BL156" s="3">
        <f t="shared" si="81"/>
        <v>0</v>
      </c>
      <c r="BM156" s="3">
        <f t="shared" si="82"/>
        <v>0</v>
      </c>
      <c r="BN156" s="3">
        <f t="shared" si="83"/>
        <v>0</v>
      </c>
      <c r="BO156" s="3">
        <f t="shared" si="84"/>
        <v>0</v>
      </c>
      <c r="BP156" s="93">
        <f t="shared" si="85"/>
        <v>0</v>
      </c>
      <c r="BQ156" s="93">
        <f t="shared" si="86"/>
        <v>0</v>
      </c>
      <c r="BR156" s="93">
        <f t="shared" si="87"/>
        <v>0</v>
      </c>
      <c r="BS156" s="93">
        <f t="shared" si="88"/>
        <v>0</v>
      </c>
      <c r="BT156" s="93">
        <f t="shared" si="89"/>
        <v>0</v>
      </c>
    </row>
    <row r="157" spans="2:72" x14ac:dyDescent="0.2">
      <c r="B157" s="2" t="str">
        <f t="shared" si="37"/>
        <v>-</v>
      </c>
      <c r="C157" s="22"/>
      <c r="D157" s="22"/>
      <c r="E157" s="39"/>
      <c r="F157" s="40"/>
      <c r="G157" s="41"/>
      <c r="H157" s="41"/>
      <c r="I157" s="39"/>
      <c r="J157" s="42"/>
      <c r="K157" s="39"/>
      <c r="L157" s="39"/>
      <c r="M157" s="43"/>
      <c r="N157" s="39"/>
      <c r="O157" s="43"/>
      <c r="P157" s="39"/>
      <c r="Q157" s="43"/>
      <c r="R157" s="39"/>
      <c r="S157" s="43"/>
      <c r="T157" s="43"/>
      <c r="U157" s="43"/>
      <c r="V157" s="43"/>
      <c r="W157" s="43"/>
      <c r="X157" s="43"/>
      <c r="Y157" s="43"/>
      <c r="Z157" s="43"/>
      <c r="AA157" s="43"/>
      <c r="AB157" s="43"/>
      <c r="AC157" s="44"/>
      <c r="AD157" s="44"/>
      <c r="AE157" s="44"/>
      <c r="AF157" s="44"/>
      <c r="AG157" s="44"/>
      <c r="AH157" s="44"/>
      <c r="AI157" s="44"/>
      <c r="AJ157" s="120"/>
      <c r="AK157" s="44"/>
      <c r="AL157" s="44"/>
      <c r="AM157" s="45"/>
      <c r="AN157" s="45"/>
      <c r="AO157" s="45"/>
      <c r="AP157" s="45"/>
      <c r="AQ157" s="45"/>
      <c r="AR157" s="45"/>
      <c r="AS157" s="45"/>
      <c r="AT157" s="45"/>
      <c r="AU157" s="45"/>
      <c r="AV157" s="45"/>
      <c r="AW157" s="45"/>
      <c r="AX157" s="45"/>
      <c r="AY157" s="45"/>
      <c r="BA157" s="2">
        <f t="shared" si="71"/>
        <v>0</v>
      </c>
      <c r="BB157" s="2" t="str">
        <f t="shared" si="72"/>
        <v/>
      </c>
      <c r="BC157" s="2" t="str">
        <f t="shared" si="73"/>
        <v/>
      </c>
      <c r="BD157" s="2" t="str">
        <f t="shared" si="74"/>
        <v/>
      </c>
      <c r="BE157" s="2" t="str">
        <f t="shared" si="75"/>
        <v/>
      </c>
      <c r="BF157" s="2" t="str">
        <f t="shared" si="76"/>
        <v/>
      </c>
      <c r="BG157" s="2" t="str">
        <f t="shared" si="77"/>
        <v/>
      </c>
      <c r="BH157" s="2" t="str">
        <f t="shared" si="78"/>
        <v/>
      </c>
      <c r="BI157" s="31" t="str">
        <f t="shared" si="79"/>
        <v/>
      </c>
      <c r="BK157" s="5">
        <f t="shared" si="80"/>
        <v>0</v>
      </c>
      <c r="BL157" s="3">
        <f t="shared" si="81"/>
        <v>0</v>
      </c>
      <c r="BM157" s="3">
        <f t="shared" si="82"/>
        <v>0</v>
      </c>
      <c r="BN157" s="3">
        <f t="shared" si="83"/>
        <v>0</v>
      </c>
      <c r="BO157" s="3">
        <f t="shared" si="84"/>
        <v>0</v>
      </c>
      <c r="BP157" s="93">
        <f t="shared" si="85"/>
        <v>0</v>
      </c>
      <c r="BQ157" s="93">
        <f t="shared" si="86"/>
        <v>0</v>
      </c>
      <c r="BR157" s="93">
        <f t="shared" si="87"/>
        <v>0</v>
      </c>
      <c r="BS157" s="93">
        <f t="shared" si="88"/>
        <v>0</v>
      </c>
      <c r="BT157" s="93">
        <f t="shared" si="89"/>
        <v>0</v>
      </c>
    </row>
    <row r="158" spans="2:72" x14ac:dyDescent="0.2">
      <c r="B158" s="2" t="str">
        <f t="shared" si="37"/>
        <v>-</v>
      </c>
      <c r="C158" s="22"/>
      <c r="D158" s="22"/>
      <c r="E158" s="39"/>
      <c r="F158" s="40"/>
      <c r="G158" s="41"/>
      <c r="H158" s="41"/>
      <c r="I158" s="39"/>
      <c r="J158" s="42"/>
      <c r="K158" s="39"/>
      <c r="L158" s="39"/>
      <c r="M158" s="43"/>
      <c r="N158" s="39"/>
      <c r="O158" s="43"/>
      <c r="P158" s="39"/>
      <c r="Q158" s="43"/>
      <c r="R158" s="39"/>
      <c r="S158" s="43"/>
      <c r="T158" s="43"/>
      <c r="U158" s="43"/>
      <c r="V158" s="43"/>
      <c r="W158" s="43"/>
      <c r="X158" s="43"/>
      <c r="Y158" s="43"/>
      <c r="Z158" s="43"/>
      <c r="AA158" s="43"/>
      <c r="AB158" s="43"/>
      <c r="AC158" s="44"/>
      <c r="AD158" s="44"/>
      <c r="AE158" s="44"/>
      <c r="AF158" s="44"/>
      <c r="AG158" s="44"/>
      <c r="AH158" s="44"/>
      <c r="AI158" s="44"/>
      <c r="AJ158" s="120"/>
      <c r="AK158" s="44"/>
      <c r="AL158" s="44"/>
      <c r="AM158" s="45"/>
      <c r="AN158" s="45"/>
      <c r="AO158" s="45"/>
      <c r="AP158" s="45"/>
      <c r="AQ158" s="45"/>
      <c r="AR158" s="45"/>
      <c r="AS158" s="45"/>
      <c r="AT158" s="45"/>
      <c r="AU158" s="45"/>
      <c r="AV158" s="45"/>
      <c r="AW158" s="45"/>
      <c r="AX158" s="45"/>
      <c r="AY158" s="45"/>
      <c r="BA158" s="2">
        <f t="shared" si="71"/>
        <v>0</v>
      </c>
      <c r="BB158" s="2" t="str">
        <f t="shared" si="72"/>
        <v/>
      </c>
      <c r="BC158" s="2" t="str">
        <f t="shared" si="73"/>
        <v/>
      </c>
      <c r="BD158" s="2" t="str">
        <f t="shared" si="74"/>
        <v/>
      </c>
      <c r="BE158" s="2" t="str">
        <f t="shared" si="75"/>
        <v/>
      </c>
      <c r="BF158" s="2" t="str">
        <f t="shared" si="76"/>
        <v/>
      </c>
      <c r="BG158" s="2" t="str">
        <f t="shared" si="77"/>
        <v/>
      </c>
      <c r="BH158" s="2" t="str">
        <f t="shared" si="78"/>
        <v/>
      </c>
      <c r="BI158" s="31" t="str">
        <f t="shared" si="79"/>
        <v/>
      </c>
      <c r="BK158" s="5">
        <f t="shared" si="80"/>
        <v>0</v>
      </c>
      <c r="BL158" s="3">
        <f t="shared" si="81"/>
        <v>0</v>
      </c>
      <c r="BM158" s="3">
        <f t="shared" si="82"/>
        <v>0</v>
      </c>
      <c r="BN158" s="3">
        <f t="shared" si="83"/>
        <v>0</v>
      </c>
      <c r="BO158" s="3">
        <f t="shared" si="84"/>
        <v>0</v>
      </c>
      <c r="BP158" s="93">
        <f t="shared" si="85"/>
        <v>0</v>
      </c>
      <c r="BQ158" s="93">
        <f t="shared" si="86"/>
        <v>0</v>
      </c>
      <c r="BR158" s="93">
        <f t="shared" si="87"/>
        <v>0</v>
      </c>
      <c r="BS158" s="93">
        <f t="shared" si="88"/>
        <v>0</v>
      </c>
      <c r="BT158" s="93">
        <f t="shared" si="89"/>
        <v>0</v>
      </c>
    </row>
    <row r="159" spans="2:72" x14ac:dyDescent="0.2">
      <c r="B159" s="2" t="str">
        <f t="shared" si="37"/>
        <v>-</v>
      </c>
      <c r="C159" s="22"/>
      <c r="D159" s="22"/>
      <c r="E159" s="39"/>
      <c r="F159" s="40"/>
      <c r="G159" s="41"/>
      <c r="H159" s="41"/>
      <c r="I159" s="39"/>
      <c r="J159" s="42"/>
      <c r="K159" s="39"/>
      <c r="L159" s="39"/>
      <c r="M159" s="43"/>
      <c r="N159" s="39"/>
      <c r="O159" s="43"/>
      <c r="P159" s="39"/>
      <c r="Q159" s="43"/>
      <c r="R159" s="39"/>
      <c r="S159" s="43"/>
      <c r="T159" s="43"/>
      <c r="U159" s="43"/>
      <c r="V159" s="43"/>
      <c r="W159" s="43"/>
      <c r="X159" s="43"/>
      <c r="Y159" s="43"/>
      <c r="Z159" s="43"/>
      <c r="AA159" s="43"/>
      <c r="AB159" s="43"/>
      <c r="AC159" s="44"/>
      <c r="AD159" s="44"/>
      <c r="AE159" s="44"/>
      <c r="AF159" s="44"/>
      <c r="AG159" s="44"/>
      <c r="AH159" s="44"/>
      <c r="AI159" s="44"/>
      <c r="AJ159" s="120"/>
      <c r="AK159" s="44"/>
      <c r="AL159" s="44"/>
      <c r="AM159" s="45"/>
      <c r="AN159" s="45"/>
      <c r="AO159" s="45"/>
      <c r="AP159" s="45"/>
      <c r="AQ159" s="45"/>
      <c r="AR159" s="45"/>
      <c r="AS159" s="45"/>
      <c r="AT159" s="45"/>
      <c r="AU159" s="45"/>
      <c r="AV159" s="45"/>
      <c r="AW159" s="45"/>
      <c r="AX159" s="45"/>
      <c r="AY159" s="45"/>
      <c r="BA159" s="2">
        <f t="shared" si="71"/>
        <v>0</v>
      </c>
      <c r="BB159" s="2" t="str">
        <f t="shared" si="72"/>
        <v/>
      </c>
      <c r="BC159" s="2" t="str">
        <f t="shared" si="73"/>
        <v/>
      </c>
      <c r="BD159" s="2" t="str">
        <f t="shared" si="74"/>
        <v/>
      </c>
      <c r="BE159" s="2" t="str">
        <f t="shared" si="75"/>
        <v/>
      </c>
      <c r="BF159" s="2" t="str">
        <f t="shared" si="76"/>
        <v/>
      </c>
      <c r="BG159" s="2" t="str">
        <f t="shared" si="77"/>
        <v/>
      </c>
      <c r="BH159" s="2" t="str">
        <f t="shared" si="78"/>
        <v/>
      </c>
      <c r="BI159" s="31" t="str">
        <f t="shared" si="79"/>
        <v/>
      </c>
      <c r="BK159" s="5">
        <f t="shared" si="80"/>
        <v>0</v>
      </c>
      <c r="BL159" s="3">
        <f t="shared" si="81"/>
        <v>0</v>
      </c>
      <c r="BM159" s="3">
        <f t="shared" si="82"/>
        <v>0</v>
      </c>
      <c r="BN159" s="3">
        <f t="shared" si="83"/>
        <v>0</v>
      </c>
      <c r="BO159" s="3">
        <f t="shared" si="84"/>
        <v>0</v>
      </c>
      <c r="BP159" s="93">
        <f t="shared" si="85"/>
        <v>0</v>
      </c>
      <c r="BQ159" s="93">
        <f t="shared" si="86"/>
        <v>0</v>
      </c>
      <c r="BR159" s="93">
        <f t="shared" si="87"/>
        <v>0</v>
      </c>
      <c r="BS159" s="93">
        <f t="shared" si="88"/>
        <v>0</v>
      </c>
      <c r="BT159" s="93">
        <f t="shared" si="89"/>
        <v>0</v>
      </c>
    </row>
    <row r="160" spans="2:72" x14ac:dyDescent="0.2">
      <c r="B160" s="2" t="str">
        <f t="shared" si="37"/>
        <v>-</v>
      </c>
      <c r="C160" s="22"/>
      <c r="D160" s="22"/>
      <c r="E160" s="39"/>
      <c r="F160" s="40"/>
      <c r="G160" s="41"/>
      <c r="H160" s="41"/>
      <c r="I160" s="39"/>
      <c r="J160" s="42"/>
      <c r="K160" s="39"/>
      <c r="L160" s="39"/>
      <c r="M160" s="43"/>
      <c r="N160" s="39"/>
      <c r="O160" s="43"/>
      <c r="P160" s="39"/>
      <c r="Q160" s="43"/>
      <c r="R160" s="39"/>
      <c r="S160" s="43"/>
      <c r="T160" s="43"/>
      <c r="U160" s="43"/>
      <c r="V160" s="43"/>
      <c r="W160" s="43"/>
      <c r="X160" s="43"/>
      <c r="Y160" s="43"/>
      <c r="Z160" s="43"/>
      <c r="AA160" s="43"/>
      <c r="AB160" s="43"/>
      <c r="AC160" s="44"/>
      <c r="AD160" s="44"/>
      <c r="AE160" s="44"/>
      <c r="AF160" s="44"/>
      <c r="AG160" s="44"/>
      <c r="AH160" s="44"/>
      <c r="AI160" s="44"/>
      <c r="AJ160" s="120"/>
      <c r="AK160" s="44"/>
      <c r="AL160" s="44"/>
      <c r="AM160" s="45"/>
      <c r="AN160" s="45"/>
      <c r="AO160" s="45"/>
      <c r="AP160" s="45"/>
      <c r="AQ160" s="45"/>
      <c r="AR160" s="45"/>
      <c r="AS160" s="45"/>
      <c r="AT160" s="45"/>
      <c r="AU160" s="45"/>
      <c r="AV160" s="45"/>
      <c r="AW160" s="45"/>
      <c r="AX160" s="45"/>
      <c r="AY160" s="45"/>
      <c r="BA160" s="2">
        <f t="shared" si="71"/>
        <v>0</v>
      </c>
      <c r="BB160" s="2" t="str">
        <f t="shared" si="72"/>
        <v/>
      </c>
      <c r="BC160" s="2" t="str">
        <f t="shared" si="73"/>
        <v/>
      </c>
      <c r="BD160" s="2" t="str">
        <f t="shared" si="74"/>
        <v/>
      </c>
      <c r="BE160" s="2" t="str">
        <f t="shared" si="75"/>
        <v/>
      </c>
      <c r="BF160" s="2" t="str">
        <f t="shared" si="76"/>
        <v/>
      </c>
      <c r="BG160" s="2" t="str">
        <f t="shared" si="77"/>
        <v/>
      </c>
      <c r="BH160" s="2" t="str">
        <f t="shared" si="78"/>
        <v/>
      </c>
      <c r="BI160" s="31" t="str">
        <f t="shared" si="79"/>
        <v/>
      </c>
      <c r="BK160" s="5">
        <f t="shared" si="80"/>
        <v>0</v>
      </c>
      <c r="BL160" s="3">
        <f t="shared" si="81"/>
        <v>0</v>
      </c>
      <c r="BM160" s="3">
        <f t="shared" si="82"/>
        <v>0</v>
      </c>
      <c r="BN160" s="3">
        <f t="shared" si="83"/>
        <v>0</v>
      </c>
      <c r="BO160" s="3">
        <f t="shared" si="84"/>
        <v>0</v>
      </c>
      <c r="BP160" s="93">
        <f t="shared" si="85"/>
        <v>0</v>
      </c>
      <c r="BQ160" s="93">
        <f t="shared" si="86"/>
        <v>0</v>
      </c>
      <c r="BR160" s="93">
        <f t="shared" si="87"/>
        <v>0</v>
      </c>
      <c r="BS160" s="93">
        <f t="shared" si="88"/>
        <v>0</v>
      </c>
      <c r="BT160" s="93">
        <f t="shared" si="89"/>
        <v>0</v>
      </c>
    </row>
    <row r="161" spans="2:72" x14ac:dyDescent="0.2">
      <c r="B161" s="2" t="str">
        <f t="shared" si="37"/>
        <v>-</v>
      </c>
      <c r="C161" s="22"/>
      <c r="D161" s="22"/>
      <c r="E161" s="39"/>
      <c r="F161" s="40"/>
      <c r="G161" s="41"/>
      <c r="H161" s="41"/>
      <c r="I161" s="39"/>
      <c r="J161" s="42"/>
      <c r="K161" s="39"/>
      <c r="L161" s="39"/>
      <c r="M161" s="43"/>
      <c r="N161" s="39"/>
      <c r="O161" s="43"/>
      <c r="P161" s="39"/>
      <c r="Q161" s="43"/>
      <c r="R161" s="39"/>
      <c r="S161" s="43"/>
      <c r="T161" s="43"/>
      <c r="U161" s="43"/>
      <c r="V161" s="43"/>
      <c r="W161" s="43"/>
      <c r="X161" s="43"/>
      <c r="Y161" s="43"/>
      <c r="Z161" s="43"/>
      <c r="AA161" s="43"/>
      <c r="AB161" s="43"/>
      <c r="AC161" s="44"/>
      <c r="AD161" s="44"/>
      <c r="AE161" s="44"/>
      <c r="AF161" s="44"/>
      <c r="AG161" s="44"/>
      <c r="AH161" s="44"/>
      <c r="AI161" s="44"/>
      <c r="AJ161" s="120"/>
      <c r="AK161" s="44"/>
      <c r="AL161" s="44"/>
      <c r="AM161" s="45"/>
      <c r="AN161" s="45"/>
      <c r="AO161" s="45"/>
      <c r="AP161" s="45"/>
      <c r="AQ161" s="45"/>
      <c r="AR161" s="45"/>
      <c r="AS161" s="45"/>
      <c r="AT161" s="45"/>
      <c r="AU161" s="45"/>
      <c r="AV161" s="45"/>
      <c r="AW161" s="45"/>
      <c r="AX161" s="45"/>
      <c r="AY161" s="45"/>
      <c r="BA161" s="2">
        <f t="shared" si="71"/>
        <v>0</v>
      </c>
      <c r="BB161" s="2" t="str">
        <f t="shared" si="72"/>
        <v/>
      </c>
      <c r="BC161" s="2" t="str">
        <f t="shared" si="73"/>
        <v/>
      </c>
      <c r="BD161" s="2" t="str">
        <f t="shared" si="74"/>
        <v/>
      </c>
      <c r="BE161" s="2" t="str">
        <f t="shared" si="75"/>
        <v/>
      </c>
      <c r="BF161" s="2" t="str">
        <f t="shared" si="76"/>
        <v/>
      </c>
      <c r="BG161" s="2" t="str">
        <f t="shared" si="77"/>
        <v/>
      </c>
      <c r="BH161" s="2" t="str">
        <f t="shared" si="78"/>
        <v/>
      </c>
      <c r="BI161" s="31" t="str">
        <f t="shared" si="79"/>
        <v/>
      </c>
      <c r="BK161" s="5">
        <f t="shared" si="80"/>
        <v>0</v>
      </c>
      <c r="BL161" s="3">
        <f t="shared" si="81"/>
        <v>0</v>
      </c>
      <c r="BM161" s="3">
        <f t="shared" si="82"/>
        <v>0</v>
      </c>
      <c r="BN161" s="3">
        <f t="shared" si="83"/>
        <v>0</v>
      </c>
      <c r="BO161" s="3">
        <f t="shared" si="84"/>
        <v>0</v>
      </c>
      <c r="BP161" s="93">
        <f t="shared" si="85"/>
        <v>0</v>
      </c>
      <c r="BQ161" s="93">
        <f t="shared" si="86"/>
        <v>0</v>
      </c>
      <c r="BR161" s="93">
        <f t="shared" si="87"/>
        <v>0</v>
      </c>
      <c r="BS161" s="93">
        <f t="shared" si="88"/>
        <v>0</v>
      </c>
      <c r="BT161" s="93">
        <f t="shared" si="89"/>
        <v>0</v>
      </c>
    </row>
    <row r="162" spans="2:72" x14ac:dyDescent="0.2">
      <c r="B162" s="2" t="str">
        <f t="shared" si="37"/>
        <v>-</v>
      </c>
      <c r="C162" s="22"/>
      <c r="D162" s="22"/>
      <c r="E162" s="39"/>
      <c r="F162" s="40"/>
      <c r="G162" s="41"/>
      <c r="H162" s="41"/>
      <c r="I162" s="39"/>
      <c r="J162" s="42"/>
      <c r="K162" s="39"/>
      <c r="L162" s="39"/>
      <c r="M162" s="43"/>
      <c r="N162" s="39"/>
      <c r="O162" s="43"/>
      <c r="P162" s="39"/>
      <c r="Q162" s="43"/>
      <c r="R162" s="39"/>
      <c r="S162" s="43"/>
      <c r="T162" s="43"/>
      <c r="U162" s="43"/>
      <c r="V162" s="43"/>
      <c r="W162" s="43"/>
      <c r="X162" s="43"/>
      <c r="Y162" s="43"/>
      <c r="Z162" s="43"/>
      <c r="AA162" s="43"/>
      <c r="AB162" s="43"/>
      <c r="AC162" s="44"/>
      <c r="AD162" s="44"/>
      <c r="AE162" s="44"/>
      <c r="AF162" s="44"/>
      <c r="AG162" s="44"/>
      <c r="AH162" s="44"/>
      <c r="AI162" s="44"/>
      <c r="AJ162" s="120"/>
      <c r="AK162" s="44"/>
      <c r="AL162" s="44"/>
      <c r="AM162" s="45"/>
      <c r="AN162" s="45"/>
      <c r="AO162" s="45"/>
      <c r="AP162" s="45"/>
      <c r="AQ162" s="45"/>
      <c r="AR162" s="45"/>
      <c r="AS162" s="45"/>
      <c r="AT162" s="45"/>
      <c r="AU162" s="45"/>
      <c r="AV162" s="45"/>
      <c r="AW162" s="45"/>
      <c r="AX162" s="45"/>
      <c r="AY162" s="45"/>
      <c r="BA162" s="2">
        <f t="shared" si="71"/>
        <v>0</v>
      </c>
      <c r="BB162" s="2" t="str">
        <f t="shared" si="72"/>
        <v/>
      </c>
      <c r="BC162" s="2" t="str">
        <f t="shared" si="73"/>
        <v/>
      </c>
      <c r="BD162" s="2" t="str">
        <f t="shared" si="74"/>
        <v/>
      </c>
      <c r="BE162" s="2" t="str">
        <f t="shared" si="75"/>
        <v/>
      </c>
      <c r="BF162" s="2" t="str">
        <f t="shared" si="76"/>
        <v/>
      </c>
      <c r="BG162" s="2" t="str">
        <f t="shared" si="77"/>
        <v/>
      </c>
      <c r="BH162" s="2" t="str">
        <f t="shared" si="78"/>
        <v/>
      </c>
      <c r="BI162" s="31" t="str">
        <f t="shared" si="79"/>
        <v/>
      </c>
      <c r="BK162" s="5">
        <f t="shared" si="80"/>
        <v>0</v>
      </c>
      <c r="BL162" s="3">
        <f t="shared" si="81"/>
        <v>0</v>
      </c>
      <c r="BM162" s="3">
        <f t="shared" si="82"/>
        <v>0</v>
      </c>
      <c r="BN162" s="3">
        <f t="shared" si="83"/>
        <v>0</v>
      </c>
      <c r="BO162" s="3">
        <f t="shared" si="84"/>
        <v>0</v>
      </c>
      <c r="BP162" s="93">
        <f t="shared" si="85"/>
        <v>0</v>
      </c>
      <c r="BQ162" s="93">
        <f t="shared" si="86"/>
        <v>0</v>
      </c>
      <c r="BR162" s="93">
        <f t="shared" si="87"/>
        <v>0</v>
      </c>
      <c r="BS162" s="93">
        <f t="shared" si="88"/>
        <v>0</v>
      </c>
      <c r="BT162" s="93">
        <f t="shared" si="89"/>
        <v>0</v>
      </c>
    </row>
    <row r="163" spans="2:72" x14ac:dyDescent="0.2">
      <c r="B163" s="2" t="str">
        <f t="shared" si="37"/>
        <v>-</v>
      </c>
      <c r="C163" s="22"/>
      <c r="D163" s="22"/>
      <c r="E163" s="39"/>
      <c r="F163" s="40"/>
      <c r="G163" s="41"/>
      <c r="H163" s="41"/>
      <c r="I163" s="39"/>
      <c r="J163" s="42"/>
      <c r="K163" s="39"/>
      <c r="L163" s="39"/>
      <c r="M163" s="43"/>
      <c r="N163" s="39"/>
      <c r="O163" s="43"/>
      <c r="P163" s="39"/>
      <c r="Q163" s="43"/>
      <c r="R163" s="39"/>
      <c r="S163" s="43"/>
      <c r="T163" s="43"/>
      <c r="U163" s="43"/>
      <c r="V163" s="43"/>
      <c r="W163" s="43"/>
      <c r="X163" s="43"/>
      <c r="Y163" s="43"/>
      <c r="Z163" s="43"/>
      <c r="AA163" s="43"/>
      <c r="AB163" s="43"/>
      <c r="AC163" s="44"/>
      <c r="AD163" s="44"/>
      <c r="AE163" s="44"/>
      <c r="AF163" s="44"/>
      <c r="AG163" s="44"/>
      <c r="AH163" s="44"/>
      <c r="AI163" s="44"/>
      <c r="AJ163" s="120"/>
      <c r="AK163" s="44"/>
      <c r="AL163" s="44"/>
      <c r="AM163" s="45"/>
      <c r="AN163" s="45"/>
      <c r="AO163" s="45"/>
      <c r="AP163" s="45"/>
      <c r="AQ163" s="45"/>
      <c r="AR163" s="45"/>
      <c r="AS163" s="45"/>
      <c r="AT163" s="45"/>
      <c r="AU163" s="45"/>
      <c r="AV163" s="45"/>
      <c r="AW163" s="45"/>
      <c r="AX163" s="45"/>
      <c r="AY163" s="45"/>
      <c r="BA163" s="2">
        <f t="shared" si="71"/>
        <v>0</v>
      </c>
      <c r="BB163" s="2" t="str">
        <f t="shared" si="72"/>
        <v/>
      </c>
      <c r="BC163" s="2" t="str">
        <f t="shared" si="73"/>
        <v/>
      </c>
      <c r="BD163" s="2" t="str">
        <f t="shared" si="74"/>
        <v/>
      </c>
      <c r="BE163" s="2" t="str">
        <f t="shared" si="75"/>
        <v/>
      </c>
      <c r="BF163" s="2" t="str">
        <f t="shared" si="76"/>
        <v/>
      </c>
      <c r="BG163" s="2" t="str">
        <f t="shared" si="77"/>
        <v/>
      </c>
      <c r="BH163" s="2" t="str">
        <f t="shared" si="78"/>
        <v/>
      </c>
      <c r="BI163" s="31" t="str">
        <f t="shared" si="79"/>
        <v/>
      </c>
      <c r="BK163" s="5">
        <f t="shared" si="80"/>
        <v>0</v>
      </c>
      <c r="BL163" s="3">
        <f t="shared" si="81"/>
        <v>0</v>
      </c>
      <c r="BM163" s="3">
        <f t="shared" si="82"/>
        <v>0</v>
      </c>
      <c r="BN163" s="3">
        <f t="shared" si="83"/>
        <v>0</v>
      </c>
      <c r="BO163" s="3">
        <f t="shared" si="84"/>
        <v>0</v>
      </c>
      <c r="BP163" s="93">
        <f t="shared" si="85"/>
        <v>0</v>
      </c>
      <c r="BQ163" s="93">
        <f t="shared" si="86"/>
        <v>0</v>
      </c>
      <c r="BR163" s="93">
        <f t="shared" si="87"/>
        <v>0</v>
      </c>
      <c r="BS163" s="93">
        <f t="shared" si="88"/>
        <v>0</v>
      </c>
      <c r="BT163" s="93">
        <f t="shared" si="89"/>
        <v>0</v>
      </c>
    </row>
    <row r="164" spans="2:72" x14ac:dyDescent="0.2">
      <c r="B164" s="2" t="str">
        <f t="shared" si="37"/>
        <v>-</v>
      </c>
      <c r="C164" s="22"/>
      <c r="D164" s="22"/>
      <c r="E164" s="39"/>
      <c r="F164" s="40"/>
      <c r="G164" s="41"/>
      <c r="H164" s="41"/>
      <c r="I164" s="39"/>
      <c r="J164" s="42"/>
      <c r="K164" s="39"/>
      <c r="L164" s="39"/>
      <c r="M164" s="43"/>
      <c r="N164" s="39"/>
      <c r="O164" s="43"/>
      <c r="P164" s="39"/>
      <c r="Q164" s="43"/>
      <c r="R164" s="39"/>
      <c r="S164" s="43"/>
      <c r="T164" s="43"/>
      <c r="U164" s="43"/>
      <c r="V164" s="43"/>
      <c r="W164" s="43"/>
      <c r="X164" s="43"/>
      <c r="Y164" s="43"/>
      <c r="Z164" s="43"/>
      <c r="AA164" s="43"/>
      <c r="AB164" s="43"/>
      <c r="AC164" s="44"/>
      <c r="AD164" s="44"/>
      <c r="AE164" s="44"/>
      <c r="AF164" s="44"/>
      <c r="AG164" s="44"/>
      <c r="AH164" s="44"/>
      <c r="AI164" s="44"/>
      <c r="AJ164" s="120"/>
      <c r="AK164" s="44"/>
      <c r="AL164" s="44"/>
      <c r="AM164" s="45"/>
      <c r="AN164" s="45"/>
      <c r="AO164" s="45"/>
      <c r="AP164" s="45"/>
      <c r="AQ164" s="45"/>
      <c r="AR164" s="45"/>
      <c r="AS164" s="45"/>
      <c r="AT164" s="45"/>
      <c r="AU164" s="45"/>
      <c r="AV164" s="45"/>
      <c r="AW164" s="45"/>
      <c r="AX164" s="45"/>
      <c r="AY164" s="45"/>
      <c r="BA164" s="2">
        <f t="shared" si="71"/>
        <v>0</v>
      </c>
      <c r="BB164" s="2" t="str">
        <f t="shared" si="72"/>
        <v/>
      </c>
      <c r="BC164" s="2" t="str">
        <f t="shared" si="73"/>
        <v/>
      </c>
      <c r="BD164" s="2" t="str">
        <f t="shared" si="74"/>
        <v/>
      </c>
      <c r="BE164" s="2" t="str">
        <f t="shared" si="75"/>
        <v/>
      </c>
      <c r="BF164" s="2" t="str">
        <f t="shared" si="76"/>
        <v/>
      </c>
      <c r="BG164" s="2" t="str">
        <f t="shared" si="77"/>
        <v/>
      </c>
      <c r="BH164" s="2" t="str">
        <f t="shared" si="78"/>
        <v/>
      </c>
      <c r="BI164" s="31" t="str">
        <f t="shared" si="79"/>
        <v/>
      </c>
      <c r="BK164" s="5">
        <f t="shared" si="80"/>
        <v>0</v>
      </c>
      <c r="BL164" s="3">
        <f t="shared" si="81"/>
        <v>0</v>
      </c>
      <c r="BM164" s="3">
        <f t="shared" si="82"/>
        <v>0</v>
      </c>
      <c r="BN164" s="3">
        <f t="shared" si="83"/>
        <v>0</v>
      </c>
      <c r="BO164" s="3">
        <f t="shared" si="84"/>
        <v>0</v>
      </c>
      <c r="BP164" s="93">
        <f t="shared" si="85"/>
        <v>0</v>
      </c>
      <c r="BQ164" s="93">
        <f t="shared" si="86"/>
        <v>0</v>
      </c>
      <c r="BR164" s="93">
        <f t="shared" si="87"/>
        <v>0</v>
      </c>
      <c r="BS164" s="93">
        <f t="shared" si="88"/>
        <v>0</v>
      </c>
      <c r="BT164" s="93">
        <f t="shared" si="89"/>
        <v>0</v>
      </c>
    </row>
    <row r="165" spans="2:72" x14ac:dyDescent="0.2">
      <c r="B165" s="2" t="str">
        <f t="shared" si="37"/>
        <v>-</v>
      </c>
      <c r="C165" s="22"/>
      <c r="D165" s="22"/>
      <c r="E165" s="39"/>
      <c r="F165" s="40"/>
      <c r="G165" s="41"/>
      <c r="H165" s="41"/>
      <c r="I165" s="39"/>
      <c r="J165" s="42"/>
      <c r="K165" s="39"/>
      <c r="L165" s="39"/>
      <c r="M165" s="43"/>
      <c r="N165" s="39"/>
      <c r="O165" s="43"/>
      <c r="P165" s="39"/>
      <c r="Q165" s="43"/>
      <c r="R165" s="39"/>
      <c r="S165" s="43"/>
      <c r="T165" s="43"/>
      <c r="U165" s="43"/>
      <c r="V165" s="43"/>
      <c r="W165" s="43"/>
      <c r="X165" s="43"/>
      <c r="Y165" s="43"/>
      <c r="Z165" s="43"/>
      <c r="AA165" s="43"/>
      <c r="AB165" s="43"/>
      <c r="AC165" s="44"/>
      <c r="AD165" s="44"/>
      <c r="AE165" s="44"/>
      <c r="AF165" s="44"/>
      <c r="AG165" s="44"/>
      <c r="AH165" s="44"/>
      <c r="AI165" s="44"/>
      <c r="AJ165" s="120"/>
      <c r="AK165" s="44"/>
      <c r="AL165" s="44"/>
      <c r="AM165" s="45"/>
      <c r="AN165" s="45"/>
      <c r="AO165" s="45"/>
      <c r="AP165" s="45"/>
      <c r="AQ165" s="45"/>
      <c r="AR165" s="45"/>
      <c r="AS165" s="45"/>
      <c r="AT165" s="45"/>
      <c r="AU165" s="45"/>
      <c r="AV165" s="45"/>
      <c r="AW165" s="45"/>
      <c r="AX165" s="45"/>
      <c r="AY165" s="45"/>
      <c r="BA165" s="2">
        <f t="shared" si="71"/>
        <v>0</v>
      </c>
      <c r="BB165" s="2" t="str">
        <f t="shared" si="72"/>
        <v/>
      </c>
      <c r="BC165" s="2" t="str">
        <f t="shared" si="73"/>
        <v/>
      </c>
      <c r="BD165" s="2" t="str">
        <f t="shared" si="74"/>
        <v/>
      </c>
      <c r="BE165" s="2" t="str">
        <f t="shared" si="75"/>
        <v/>
      </c>
      <c r="BF165" s="2" t="str">
        <f t="shared" si="76"/>
        <v/>
      </c>
      <c r="BG165" s="2" t="str">
        <f t="shared" si="77"/>
        <v/>
      </c>
      <c r="BH165" s="2" t="str">
        <f t="shared" si="78"/>
        <v/>
      </c>
      <c r="BI165" s="31" t="str">
        <f t="shared" si="79"/>
        <v/>
      </c>
      <c r="BK165" s="5">
        <f t="shared" si="80"/>
        <v>0</v>
      </c>
      <c r="BL165" s="3">
        <f t="shared" si="81"/>
        <v>0</v>
      </c>
      <c r="BM165" s="3">
        <f t="shared" si="82"/>
        <v>0</v>
      </c>
      <c r="BN165" s="3">
        <f t="shared" si="83"/>
        <v>0</v>
      </c>
      <c r="BO165" s="3">
        <f t="shared" si="84"/>
        <v>0</v>
      </c>
      <c r="BP165" s="93">
        <f t="shared" si="85"/>
        <v>0</v>
      </c>
      <c r="BQ165" s="93">
        <f t="shared" si="86"/>
        <v>0</v>
      </c>
      <c r="BR165" s="93">
        <f t="shared" si="87"/>
        <v>0</v>
      </c>
      <c r="BS165" s="93">
        <f t="shared" si="88"/>
        <v>0</v>
      </c>
      <c r="BT165" s="93">
        <f t="shared" si="89"/>
        <v>0</v>
      </c>
    </row>
    <row r="166" spans="2:72" x14ac:dyDescent="0.2">
      <c r="B166" s="2" t="str">
        <f t="shared" si="37"/>
        <v>-</v>
      </c>
      <c r="C166" s="22"/>
      <c r="D166" s="22"/>
      <c r="E166" s="39"/>
      <c r="F166" s="40"/>
      <c r="G166" s="41"/>
      <c r="H166" s="41"/>
      <c r="I166" s="39"/>
      <c r="J166" s="42"/>
      <c r="K166" s="39"/>
      <c r="L166" s="39"/>
      <c r="M166" s="43"/>
      <c r="N166" s="39"/>
      <c r="O166" s="43"/>
      <c r="P166" s="39"/>
      <c r="Q166" s="43"/>
      <c r="R166" s="39"/>
      <c r="S166" s="43"/>
      <c r="T166" s="43"/>
      <c r="U166" s="43"/>
      <c r="V166" s="43"/>
      <c r="W166" s="43"/>
      <c r="X166" s="43"/>
      <c r="Y166" s="43"/>
      <c r="Z166" s="43"/>
      <c r="AA166" s="43"/>
      <c r="AB166" s="43"/>
      <c r="AC166" s="44"/>
      <c r="AD166" s="44"/>
      <c r="AE166" s="44"/>
      <c r="AF166" s="44"/>
      <c r="AG166" s="44"/>
      <c r="AH166" s="44"/>
      <c r="AI166" s="44"/>
      <c r="AJ166" s="120"/>
      <c r="AK166" s="44"/>
      <c r="AL166" s="44"/>
      <c r="AM166" s="45"/>
      <c r="AN166" s="45"/>
      <c r="AO166" s="45"/>
      <c r="AP166" s="45"/>
      <c r="AQ166" s="45"/>
      <c r="AR166" s="45"/>
      <c r="AS166" s="45"/>
      <c r="AT166" s="45"/>
      <c r="AU166" s="45"/>
      <c r="AV166" s="45"/>
      <c r="AW166" s="45"/>
      <c r="AX166" s="45"/>
      <c r="AY166" s="45"/>
      <c r="BA166" s="2">
        <f t="shared" si="71"/>
        <v>0</v>
      </c>
      <c r="BB166" s="2" t="str">
        <f t="shared" si="72"/>
        <v/>
      </c>
      <c r="BC166" s="2" t="str">
        <f t="shared" si="73"/>
        <v/>
      </c>
      <c r="BD166" s="2" t="str">
        <f t="shared" si="74"/>
        <v/>
      </c>
      <c r="BE166" s="2" t="str">
        <f t="shared" si="75"/>
        <v/>
      </c>
      <c r="BF166" s="2" t="str">
        <f t="shared" si="76"/>
        <v/>
      </c>
      <c r="BG166" s="2" t="str">
        <f t="shared" si="77"/>
        <v/>
      </c>
      <c r="BH166" s="2" t="str">
        <f t="shared" si="78"/>
        <v/>
      </c>
      <c r="BI166" s="31" t="str">
        <f t="shared" si="79"/>
        <v/>
      </c>
      <c r="BK166" s="5">
        <f t="shared" si="80"/>
        <v>0</v>
      </c>
      <c r="BL166" s="3">
        <f t="shared" si="81"/>
        <v>0</v>
      </c>
      <c r="BM166" s="3">
        <f t="shared" si="82"/>
        <v>0</v>
      </c>
      <c r="BN166" s="3">
        <f t="shared" si="83"/>
        <v>0</v>
      </c>
      <c r="BO166" s="3">
        <f t="shared" si="84"/>
        <v>0</v>
      </c>
      <c r="BP166" s="93">
        <f t="shared" si="85"/>
        <v>0</v>
      </c>
      <c r="BQ166" s="93">
        <f t="shared" si="86"/>
        <v>0</v>
      </c>
      <c r="BR166" s="93">
        <f t="shared" si="87"/>
        <v>0</v>
      </c>
      <c r="BS166" s="93">
        <f t="shared" si="88"/>
        <v>0</v>
      </c>
      <c r="BT166" s="93">
        <f t="shared" si="89"/>
        <v>0</v>
      </c>
    </row>
    <row r="167" spans="2:72" x14ac:dyDescent="0.2">
      <c r="B167" s="2" t="str">
        <f t="shared" si="37"/>
        <v>-</v>
      </c>
      <c r="C167" s="22"/>
      <c r="D167" s="22"/>
      <c r="E167" s="39"/>
      <c r="F167" s="40"/>
      <c r="G167" s="41"/>
      <c r="H167" s="41"/>
      <c r="I167" s="39"/>
      <c r="J167" s="42"/>
      <c r="K167" s="39"/>
      <c r="L167" s="39"/>
      <c r="M167" s="43"/>
      <c r="N167" s="39"/>
      <c r="O167" s="43"/>
      <c r="P167" s="39"/>
      <c r="Q167" s="43"/>
      <c r="R167" s="39"/>
      <c r="S167" s="43"/>
      <c r="T167" s="43"/>
      <c r="U167" s="43"/>
      <c r="V167" s="43"/>
      <c r="W167" s="43"/>
      <c r="X167" s="43"/>
      <c r="Y167" s="43"/>
      <c r="Z167" s="43"/>
      <c r="AA167" s="43"/>
      <c r="AB167" s="43"/>
      <c r="AC167" s="44"/>
      <c r="AD167" s="44"/>
      <c r="AE167" s="44"/>
      <c r="AF167" s="44"/>
      <c r="AG167" s="44"/>
      <c r="AH167" s="44"/>
      <c r="AI167" s="44"/>
      <c r="AJ167" s="120"/>
      <c r="AK167" s="44"/>
      <c r="AL167" s="44"/>
      <c r="AM167" s="45"/>
      <c r="AN167" s="45"/>
      <c r="AO167" s="45"/>
      <c r="AP167" s="45"/>
      <c r="AQ167" s="45"/>
      <c r="AR167" s="45"/>
      <c r="AS167" s="45"/>
      <c r="AT167" s="45"/>
      <c r="AU167" s="45"/>
      <c r="AV167" s="45"/>
      <c r="AW167" s="45"/>
      <c r="AX167" s="45"/>
      <c r="AY167" s="45"/>
      <c r="BA167" s="2">
        <f t="shared" si="71"/>
        <v>0</v>
      </c>
      <c r="BB167" s="2" t="str">
        <f t="shared" si="72"/>
        <v/>
      </c>
      <c r="BC167" s="2" t="str">
        <f t="shared" si="73"/>
        <v/>
      </c>
      <c r="BD167" s="2" t="str">
        <f t="shared" si="74"/>
        <v/>
      </c>
      <c r="BE167" s="2" t="str">
        <f t="shared" si="75"/>
        <v/>
      </c>
      <c r="BF167" s="2" t="str">
        <f t="shared" si="76"/>
        <v/>
      </c>
      <c r="BG167" s="2" t="str">
        <f t="shared" si="77"/>
        <v/>
      </c>
      <c r="BH167" s="2" t="str">
        <f t="shared" si="78"/>
        <v/>
      </c>
      <c r="BI167" s="31" t="str">
        <f t="shared" si="79"/>
        <v/>
      </c>
      <c r="BK167" s="5">
        <f t="shared" si="80"/>
        <v>0</v>
      </c>
      <c r="BL167" s="3">
        <f t="shared" si="81"/>
        <v>0</v>
      </c>
      <c r="BM167" s="3">
        <f t="shared" si="82"/>
        <v>0</v>
      </c>
      <c r="BN167" s="3">
        <f t="shared" si="83"/>
        <v>0</v>
      </c>
      <c r="BO167" s="3">
        <f t="shared" si="84"/>
        <v>0</v>
      </c>
      <c r="BP167" s="93">
        <f t="shared" si="85"/>
        <v>0</v>
      </c>
      <c r="BQ167" s="93">
        <f t="shared" si="86"/>
        <v>0</v>
      </c>
      <c r="BR167" s="93">
        <f t="shared" si="87"/>
        <v>0</v>
      </c>
      <c r="BS167" s="93">
        <f t="shared" si="88"/>
        <v>0</v>
      </c>
      <c r="BT167" s="93">
        <f t="shared" si="89"/>
        <v>0</v>
      </c>
    </row>
    <row r="168" spans="2:72" x14ac:dyDescent="0.2">
      <c r="B168" s="2" t="str">
        <f t="shared" si="37"/>
        <v>-</v>
      </c>
      <c r="C168" s="22"/>
      <c r="D168" s="22"/>
      <c r="E168" s="39"/>
      <c r="F168" s="40"/>
      <c r="G168" s="41"/>
      <c r="H168" s="41"/>
      <c r="I168" s="39"/>
      <c r="J168" s="42"/>
      <c r="K168" s="39"/>
      <c r="L168" s="39"/>
      <c r="M168" s="43"/>
      <c r="N168" s="39"/>
      <c r="O168" s="43"/>
      <c r="P168" s="39"/>
      <c r="Q168" s="43"/>
      <c r="R168" s="39"/>
      <c r="S168" s="43"/>
      <c r="T168" s="43"/>
      <c r="U168" s="43"/>
      <c r="V168" s="43"/>
      <c r="W168" s="43"/>
      <c r="X168" s="43"/>
      <c r="Y168" s="43"/>
      <c r="Z168" s="43"/>
      <c r="AA168" s="43"/>
      <c r="AB168" s="43"/>
      <c r="AC168" s="44"/>
      <c r="AD168" s="44"/>
      <c r="AE168" s="44"/>
      <c r="AF168" s="44"/>
      <c r="AG168" s="44"/>
      <c r="AH168" s="44"/>
      <c r="AI168" s="44"/>
      <c r="AJ168" s="120"/>
      <c r="AK168" s="44"/>
      <c r="AL168" s="44"/>
      <c r="AM168" s="45"/>
      <c r="AN168" s="45"/>
      <c r="AO168" s="45"/>
      <c r="AP168" s="45"/>
      <c r="AQ168" s="45"/>
      <c r="AR168" s="45"/>
      <c r="AS168" s="45"/>
      <c r="AT168" s="45"/>
      <c r="AU168" s="45"/>
      <c r="AV168" s="45"/>
      <c r="AW168" s="45"/>
      <c r="AX168" s="45"/>
      <c r="AY168" s="45"/>
      <c r="BA168" s="2">
        <f t="shared" si="71"/>
        <v>0</v>
      </c>
      <c r="BB168" s="2" t="str">
        <f t="shared" si="72"/>
        <v/>
      </c>
      <c r="BC168" s="2" t="str">
        <f t="shared" si="73"/>
        <v/>
      </c>
      <c r="BD168" s="2" t="str">
        <f t="shared" si="74"/>
        <v/>
      </c>
      <c r="BE168" s="2" t="str">
        <f t="shared" si="75"/>
        <v/>
      </c>
      <c r="BF168" s="2" t="str">
        <f t="shared" si="76"/>
        <v/>
      </c>
      <c r="BG168" s="2" t="str">
        <f t="shared" si="77"/>
        <v/>
      </c>
      <c r="BH168" s="2" t="str">
        <f t="shared" si="78"/>
        <v/>
      </c>
      <c r="BI168" s="31" t="str">
        <f t="shared" si="79"/>
        <v/>
      </c>
      <c r="BK168" s="5">
        <f t="shared" si="80"/>
        <v>0</v>
      </c>
      <c r="BL168" s="3">
        <f t="shared" si="81"/>
        <v>0</v>
      </c>
      <c r="BM168" s="3">
        <f t="shared" si="82"/>
        <v>0</v>
      </c>
      <c r="BN168" s="3">
        <f t="shared" si="83"/>
        <v>0</v>
      </c>
      <c r="BO168" s="3">
        <f t="shared" si="84"/>
        <v>0</v>
      </c>
      <c r="BP168" s="93">
        <f t="shared" si="85"/>
        <v>0</v>
      </c>
      <c r="BQ168" s="93">
        <f t="shared" si="86"/>
        <v>0</v>
      </c>
      <c r="BR168" s="93">
        <f t="shared" si="87"/>
        <v>0</v>
      </c>
      <c r="BS168" s="93">
        <f t="shared" si="88"/>
        <v>0</v>
      </c>
      <c r="BT168" s="93">
        <f t="shared" si="89"/>
        <v>0</v>
      </c>
    </row>
    <row r="169" spans="2:72" x14ac:dyDescent="0.2">
      <c r="B169" s="2" t="str">
        <f t="shared" si="37"/>
        <v>-</v>
      </c>
      <c r="C169" s="22"/>
      <c r="D169" s="22"/>
      <c r="E169" s="39"/>
      <c r="F169" s="40"/>
      <c r="G169" s="41"/>
      <c r="H169" s="41"/>
      <c r="I169" s="39"/>
      <c r="J169" s="42"/>
      <c r="K169" s="39"/>
      <c r="L169" s="39"/>
      <c r="M169" s="43"/>
      <c r="N169" s="39"/>
      <c r="O169" s="43"/>
      <c r="P169" s="39"/>
      <c r="Q169" s="43"/>
      <c r="R169" s="39"/>
      <c r="S169" s="43"/>
      <c r="T169" s="43"/>
      <c r="U169" s="43"/>
      <c r="V169" s="43"/>
      <c r="W169" s="43"/>
      <c r="X169" s="43"/>
      <c r="Y169" s="43"/>
      <c r="Z169" s="43"/>
      <c r="AA169" s="43"/>
      <c r="AB169" s="43"/>
      <c r="AC169" s="44"/>
      <c r="AD169" s="44"/>
      <c r="AE169" s="44"/>
      <c r="AF169" s="44"/>
      <c r="AG169" s="44"/>
      <c r="AH169" s="44"/>
      <c r="AI169" s="44"/>
      <c r="AJ169" s="120"/>
      <c r="AK169" s="44"/>
      <c r="AL169" s="44"/>
      <c r="AM169" s="45"/>
      <c r="AN169" s="45"/>
      <c r="AO169" s="45"/>
      <c r="AP169" s="45"/>
      <c r="AQ169" s="45"/>
      <c r="AR169" s="45"/>
      <c r="AS169" s="45"/>
      <c r="AT169" s="45"/>
      <c r="AU169" s="45"/>
      <c r="AV169" s="45"/>
      <c r="AW169" s="45"/>
      <c r="AX169" s="45"/>
      <c r="AY169" s="45"/>
      <c r="BA169" s="2">
        <f t="shared" si="71"/>
        <v>0</v>
      </c>
      <c r="BB169" s="2" t="str">
        <f t="shared" si="72"/>
        <v/>
      </c>
      <c r="BC169" s="2" t="str">
        <f t="shared" si="73"/>
        <v/>
      </c>
      <c r="BD169" s="2" t="str">
        <f t="shared" si="74"/>
        <v/>
      </c>
      <c r="BE169" s="2" t="str">
        <f t="shared" si="75"/>
        <v/>
      </c>
      <c r="BF169" s="2" t="str">
        <f t="shared" si="76"/>
        <v/>
      </c>
      <c r="BG169" s="2" t="str">
        <f t="shared" si="77"/>
        <v/>
      </c>
      <c r="BH169" s="2" t="str">
        <f t="shared" si="78"/>
        <v/>
      </c>
      <c r="BI169" s="31" t="str">
        <f t="shared" si="79"/>
        <v/>
      </c>
      <c r="BK169" s="5">
        <f t="shared" si="80"/>
        <v>0</v>
      </c>
      <c r="BL169" s="3">
        <f t="shared" si="81"/>
        <v>0</v>
      </c>
      <c r="BM169" s="3">
        <f t="shared" si="82"/>
        <v>0</v>
      </c>
      <c r="BN169" s="3">
        <f t="shared" si="83"/>
        <v>0</v>
      </c>
      <c r="BO169" s="3">
        <f t="shared" si="84"/>
        <v>0</v>
      </c>
      <c r="BP169" s="93">
        <f t="shared" si="85"/>
        <v>0</v>
      </c>
      <c r="BQ169" s="93">
        <f t="shared" si="86"/>
        <v>0</v>
      </c>
      <c r="BR169" s="93">
        <f t="shared" si="87"/>
        <v>0</v>
      </c>
      <c r="BS169" s="93">
        <f t="shared" si="88"/>
        <v>0</v>
      </c>
      <c r="BT169" s="93">
        <f t="shared" si="89"/>
        <v>0</v>
      </c>
    </row>
    <row r="170" spans="2:72" x14ac:dyDescent="0.2">
      <c r="B170" s="2" t="str">
        <f t="shared" si="37"/>
        <v>-</v>
      </c>
      <c r="C170" s="22"/>
      <c r="D170" s="22"/>
      <c r="E170" s="39"/>
      <c r="F170" s="40"/>
      <c r="G170" s="41"/>
      <c r="H170" s="41"/>
      <c r="I170" s="39"/>
      <c r="J170" s="42"/>
      <c r="K170" s="39"/>
      <c r="L170" s="39"/>
      <c r="M170" s="43"/>
      <c r="N170" s="39"/>
      <c r="O170" s="43"/>
      <c r="P170" s="39"/>
      <c r="Q170" s="43"/>
      <c r="R170" s="39"/>
      <c r="S170" s="43"/>
      <c r="T170" s="43"/>
      <c r="U170" s="43"/>
      <c r="V170" s="43"/>
      <c r="W170" s="43"/>
      <c r="X170" s="43"/>
      <c r="Y170" s="43"/>
      <c r="Z170" s="43"/>
      <c r="AA170" s="43"/>
      <c r="AB170" s="43"/>
      <c r="AC170" s="44"/>
      <c r="AD170" s="44"/>
      <c r="AE170" s="44"/>
      <c r="AF170" s="44"/>
      <c r="AG170" s="44"/>
      <c r="AH170" s="44"/>
      <c r="AI170" s="44"/>
      <c r="AJ170" s="120"/>
      <c r="AK170" s="44"/>
      <c r="AL170" s="44"/>
      <c r="AM170" s="45"/>
      <c r="AN170" s="45"/>
      <c r="AO170" s="45"/>
      <c r="AP170" s="45"/>
      <c r="AQ170" s="45"/>
      <c r="AR170" s="45"/>
      <c r="AS170" s="45"/>
      <c r="AT170" s="45"/>
      <c r="AU170" s="45"/>
      <c r="AV170" s="45"/>
      <c r="AW170" s="45"/>
      <c r="AX170" s="45"/>
      <c r="AY170" s="45"/>
      <c r="BA170" s="2">
        <f t="shared" si="71"/>
        <v>0</v>
      </c>
      <c r="BB170" s="2" t="str">
        <f t="shared" si="72"/>
        <v/>
      </c>
      <c r="BC170" s="2" t="str">
        <f t="shared" si="73"/>
        <v/>
      </c>
      <c r="BD170" s="2" t="str">
        <f t="shared" si="74"/>
        <v/>
      </c>
      <c r="BE170" s="2" t="str">
        <f t="shared" si="75"/>
        <v/>
      </c>
      <c r="BF170" s="2" t="str">
        <f t="shared" si="76"/>
        <v/>
      </c>
      <c r="BG170" s="2" t="str">
        <f t="shared" si="77"/>
        <v/>
      </c>
      <c r="BH170" s="2" t="str">
        <f t="shared" si="78"/>
        <v/>
      </c>
      <c r="BI170" s="31" t="str">
        <f t="shared" si="79"/>
        <v/>
      </c>
      <c r="BK170" s="5">
        <f t="shared" si="80"/>
        <v>0</v>
      </c>
      <c r="BL170" s="3">
        <f t="shared" si="81"/>
        <v>0</v>
      </c>
      <c r="BM170" s="3">
        <f t="shared" si="82"/>
        <v>0</v>
      </c>
      <c r="BN170" s="3">
        <f t="shared" si="83"/>
        <v>0</v>
      </c>
      <c r="BO170" s="3">
        <f t="shared" si="84"/>
        <v>0</v>
      </c>
      <c r="BP170" s="93">
        <f t="shared" si="85"/>
        <v>0</v>
      </c>
      <c r="BQ170" s="93">
        <f t="shared" si="86"/>
        <v>0</v>
      </c>
      <c r="BR170" s="93">
        <f t="shared" si="87"/>
        <v>0</v>
      </c>
      <c r="BS170" s="93">
        <f t="shared" si="88"/>
        <v>0</v>
      </c>
      <c r="BT170" s="93">
        <f t="shared" si="89"/>
        <v>0</v>
      </c>
    </row>
    <row r="171" spans="2:72" x14ac:dyDescent="0.2">
      <c r="B171" s="2" t="str">
        <f t="shared" si="37"/>
        <v>-</v>
      </c>
      <c r="C171" s="22"/>
      <c r="D171" s="22"/>
      <c r="E171" s="39"/>
      <c r="F171" s="40"/>
      <c r="G171" s="41"/>
      <c r="H171" s="41"/>
      <c r="I171" s="39"/>
      <c r="J171" s="42"/>
      <c r="K171" s="39"/>
      <c r="L171" s="39"/>
      <c r="M171" s="43"/>
      <c r="N171" s="39"/>
      <c r="O171" s="43"/>
      <c r="P171" s="39"/>
      <c r="Q171" s="43"/>
      <c r="R171" s="39"/>
      <c r="S171" s="43"/>
      <c r="T171" s="43"/>
      <c r="U171" s="43"/>
      <c r="V171" s="43"/>
      <c r="W171" s="43"/>
      <c r="X171" s="43"/>
      <c r="Y171" s="43"/>
      <c r="Z171" s="43"/>
      <c r="AA171" s="43"/>
      <c r="AB171" s="43"/>
      <c r="AC171" s="44"/>
      <c r="AD171" s="44"/>
      <c r="AE171" s="44"/>
      <c r="AF171" s="44"/>
      <c r="AG171" s="44"/>
      <c r="AH171" s="44"/>
      <c r="AI171" s="44"/>
      <c r="AJ171" s="120"/>
      <c r="AK171" s="44"/>
      <c r="AL171" s="44"/>
      <c r="AM171" s="45"/>
      <c r="AN171" s="45"/>
      <c r="AO171" s="45"/>
      <c r="AP171" s="45"/>
      <c r="AQ171" s="45"/>
      <c r="AR171" s="45"/>
      <c r="AS171" s="45"/>
      <c r="AT171" s="45"/>
      <c r="AU171" s="45"/>
      <c r="AV171" s="45"/>
      <c r="AW171" s="45"/>
      <c r="AX171" s="45"/>
      <c r="AY171" s="45"/>
      <c r="BA171" s="2">
        <f t="shared" si="71"/>
        <v>0</v>
      </c>
      <c r="BB171" s="2" t="str">
        <f t="shared" si="72"/>
        <v/>
      </c>
      <c r="BC171" s="2" t="str">
        <f t="shared" si="73"/>
        <v/>
      </c>
      <c r="BD171" s="2" t="str">
        <f t="shared" si="74"/>
        <v/>
      </c>
      <c r="BE171" s="2" t="str">
        <f t="shared" si="75"/>
        <v/>
      </c>
      <c r="BF171" s="2" t="str">
        <f t="shared" si="76"/>
        <v/>
      </c>
      <c r="BG171" s="2" t="str">
        <f t="shared" si="77"/>
        <v/>
      </c>
      <c r="BH171" s="2" t="str">
        <f t="shared" si="78"/>
        <v/>
      </c>
      <c r="BI171" s="31" t="str">
        <f t="shared" si="79"/>
        <v/>
      </c>
      <c r="BK171" s="5">
        <f t="shared" si="80"/>
        <v>0</v>
      </c>
      <c r="BL171" s="3">
        <f t="shared" si="81"/>
        <v>0</v>
      </c>
      <c r="BM171" s="3">
        <f t="shared" si="82"/>
        <v>0</v>
      </c>
      <c r="BN171" s="3">
        <f t="shared" si="83"/>
        <v>0</v>
      </c>
      <c r="BO171" s="3">
        <f t="shared" si="84"/>
        <v>0</v>
      </c>
      <c r="BP171" s="93">
        <f t="shared" si="85"/>
        <v>0</v>
      </c>
      <c r="BQ171" s="93">
        <f t="shared" si="86"/>
        <v>0</v>
      </c>
      <c r="BR171" s="93">
        <f t="shared" si="87"/>
        <v>0</v>
      </c>
      <c r="BS171" s="93">
        <f t="shared" si="88"/>
        <v>0</v>
      </c>
      <c r="BT171" s="93">
        <f t="shared" si="89"/>
        <v>0</v>
      </c>
    </row>
    <row r="172" spans="2:72" x14ac:dyDescent="0.2">
      <c r="B172" s="2" t="str">
        <f t="shared" si="37"/>
        <v>-</v>
      </c>
      <c r="C172" s="22"/>
      <c r="D172" s="22"/>
      <c r="E172" s="39"/>
      <c r="F172" s="40"/>
      <c r="G172" s="41"/>
      <c r="H172" s="41"/>
      <c r="I172" s="39"/>
      <c r="J172" s="42"/>
      <c r="K172" s="39"/>
      <c r="L172" s="39"/>
      <c r="M172" s="43"/>
      <c r="N172" s="39"/>
      <c r="O172" s="43"/>
      <c r="P172" s="39"/>
      <c r="Q172" s="43"/>
      <c r="R172" s="39"/>
      <c r="S172" s="43"/>
      <c r="T172" s="43"/>
      <c r="U172" s="43"/>
      <c r="V172" s="43"/>
      <c r="W172" s="43"/>
      <c r="X172" s="43"/>
      <c r="Y172" s="43"/>
      <c r="Z172" s="43"/>
      <c r="AA172" s="43"/>
      <c r="AB172" s="43"/>
      <c r="AC172" s="44"/>
      <c r="AD172" s="44"/>
      <c r="AE172" s="44"/>
      <c r="AF172" s="44"/>
      <c r="AG172" s="44"/>
      <c r="AH172" s="44"/>
      <c r="AI172" s="44"/>
      <c r="AJ172" s="120"/>
      <c r="AK172" s="44"/>
      <c r="AL172" s="44"/>
      <c r="AM172" s="45"/>
      <c r="AN172" s="45"/>
      <c r="AO172" s="45"/>
      <c r="AP172" s="45"/>
      <c r="AQ172" s="45"/>
      <c r="AR172" s="45"/>
      <c r="AS172" s="45"/>
      <c r="AT172" s="45"/>
      <c r="AU172" s="45"/>
      <c r="AV172" s="45"/>
      <c r="AW172" s="45"/>
      <c r="AX172" s="45"/>
      <c r="AY172" s="45"/>
      <c r="BA172" s="2">
        <f t="shared" si="71"/>
        <v>0</v>
      </c>
      <c r="BB172" s="2" t="str">
        <f t="shared" ref="BB172:BB181" si="90">IF(L172="","",$E172-2&amp;L172)</f>
        <v/>
      </c>
      <c r="BC172" s="2" t="str">
        <f t="shared" ref="BC172:BC181" si="91">IF(BC$9&gt;$BA172,"",$E172-2&amp;N172)</f>
        <v/>
      </c>
      <c r="BD172" s="2" t="str">
        <f t="shared" ref="BD172:BD181" si="92">IF(BD$9&gt;$BA172,"",$E172-2&amp;P172)</f>
        <v/>
      </c>
      <c r="BE172" s="2" t="str">
        <f t="shared" ref="BE172:BE181" si="93">IF(BE$9&gt;$BA172,"",$E172-2&amp;R172)</f>
        <v/>
      </c>
      <c r="BF172" s="2" t="str">
        <f t="shared" ref="BF172:BF181" si="94">IF(BF$9&gt;$BA172,"",$E172-2&amp;T172)</f>
        <v/>
      </c>
      <c r="BG172" s="2" t="str">
        <f t="shared" ref="BG172:BG181" si="95">IF(BG$9&gt;$BA172,"",$E172-2&amp;V172)</f>
        <v/>
      </c>
      <c r="BH172" s="2" t="str">
        <f t="shared" ref="BH172:BH181" si="96">IF(BH$9&gt;$BA172,"",$E172-2&amp;X172)</f>
        <v/>
      </c>
      <c r="BI172" s="31" t="str">
        <f t="shared" ref="BI172:BI181" si="97">IF(BI$9&gt;$BA172,"",$E172-2&amp;Z172)</f>
        <v/>
      </c>
      <c r="BK172" s="5">
        <f t="shared" ref="BK172:BK181" si="98">AB172</f>
        <v>0</v>
      </c>
      <c r="BL172" s="3">
        <f t="shared" ref="BL172:BL181" si="99">IFERROR(BK172*(AC172+AD172),0)</f>
        <v>0</v>
      </c>
      <c r="BM172" s="3">
        <f t="shared" ref="BM172:BM181" si="100">IFERROR(BK172*AG172,0)</f>
        <v>0</v>
      </c>
      <c r="BN172" s="3">
        <f t="shared" ref="BN172:BN181" si="101">IFERROR(AF172*BK172,0)</f>
        <v>0</v>
      </c>
      <c r="BO172" s="3">
        <f t="shared" ref="BO172:BO181" si="102">IFERROR(BK172*(AH172+AI172),0)</f>
        <v>0</v>
      </c>
      <c r="BP172" s="93">
        <f t="shared" si="85"/>
        <v>0</v>
      </c>
      <c r="BQ172" s="93">
        <f t="shared" si="86"/>
        <v>0</v>
      </c>
      <c r="BR172" s="93">
        <f t="shared" si="87"/>
        <v>0</v>
      </c>
      <c r="BS172" s="93">
        <f t="shared" si="88"/>
        <v>0</v>
      </c>
      <c r="BT172" s="93">
        <f t="shared" ref="BT172:BT181" si="103">IFERROR(IF(AM172="DS",AN172/AO172,IF(AM172="AE",AP172/AQ172,AR172/AU172)),0)</f>
        <v>0</v>
      </c>
    </row>
    <row r="173" spans="2:72" x14ac:dyDescent="0.2">
      <c r="B173" s="2" t="str">
        <f t="shared" si="37"/>
        <v>-</v>
      </c>
      <c r="C173" s="22"/>
      <c r="D173" s="22"/>
      <c r="E173" s="39"/>
      <c r="F173" s="40"/>
      <c r="G173" s="41"/>
      <c r="H173" s="41"/>
      <c r="I173" s="39"/>
      <c r="J173" s="42"/>
      <c r="K173" s="39"/>
      <c r="L173" s="39"/>
      <c r="M173" s="43"/>
      <c r="N173" s="39"/>
      <c r="O173" s="43"/>
      <c r="P173" s="39"/>
      <c r="Q173" s="43"/>
      <c r="R173" s="39"/>
      <c r="S173" s="43"/>
      <c r="T173" s="43"/>
      <c r="U173" s="43"/>
      <c r="V173" s="43"/>
      <c r="W173" s="43"/>
      <c r="X173" s="43"/>
      <c r="Y173" s="43"/>
      <c r="Z173" s="43"/>
      <c r="AA173" s="43"/>
      <c r="AB173" s="43"/>
      <c r="AC173" s="44"/>
      <c r="AD173" s="44"/>
      <c r="AE173" s="44"/>
      <c r="AF173" s="44"/>
      <c r="AG173" s="44"/>
      <c r="AH173" s="44"/>
      <c r="AI173" s="44"/>
      <c r="AJ173" s="120"/>
      <c r="AK173" s="44"/>
      <c r="AL173" s="44"/>
      <c r="AM173" s="45"/>
      <c r="AN173" s="45"/>
      <c r="AO173" s="45"/>
      <c r="AP173" s="45"/>
      <c r="AQ173" s="45"/>
      <c r="AR173" s="45"/>
      <c r="AS173" s="45"/>
      <c r="AT173" s="45"/>
      <c r="AU173" s="45"/>
      <c r="AV173" s="45"/>
      <c r="AW173" s="45"/>
      <c r="AX173" s="45"/>
      <c r="AY173" s="45"/>
      <c r="BA173" s="2">
        <f t="shared" si="71"/>
        <v>0</v>
      </c>
      <c r="BB173" s="2" t="str">
        <f t="shared" si="90"/>
        <v/>
      </c>
      <c r="BC173" s="2" t="str">
        <f t="shared" si="91"/>
        <v/>
      </c>
      <c r="BD173" s="2" t="str">
        <f t="shared" si="92"/>
        <v/>
      </c>
      <c r="BE173" s="2" t="str">
        <f t="shared" si="93"/>
        <v/>
      </c>
      <c r="BF173" s="2" t="str">
        <f t="shared" si="94"/>
        <v/>
      </c>
      <c r="BG173" s="2" t="str">
        <f t="shared" si="95"/>
        <v/>
      </c>
      <c r="BH173" s="2" t="str">
        <f t="shared" si="96"/>
        <v/>
      </c>
      <c r="BI173" s="31" t="str">
        <f t="shared" si="97"/>
        <v/>
      </c>
      <c r="BK173" s="5">
        <f t="shared" si="98"/>
        <v>0</v>
      </c>
      <c r="BL173" s="3">
        <f t="shared" si="99"/>
        <v>0</v>
      </c>
      <c r="BM173" s="3">
        <f t="shared" si="100"/>
        <v>0</v>
      </c>
      <c r="BN173" s="3">
        <f t="shared" si="101"/>
        <v>0</v>
      </c>
      <c r="BO173" s="3">
        <f t="shared" si="102"/>
        <v>0</v>
      </c>
      <c r="BP173" s="93">
        <f t="shared" si="85"/>
        <v>0</v>
      </c>
      <c r="BQ173" s="93">
        <f t="shared" si="86"/>
        <v>0</v>
      </c>
      <c r="BR173" s="93">
        <f t="shared" si="87"/>
        <v>0</v>
      </c>
      <c r="BS173" s="93">
        <f t="shared" si="88"/>
        <v>0</v>
      </c>
      <c r="BT173" s="93">
        <f t="shared" si="103"/>
        <v>0</v>
      </c>
    </row>
    <row r="174" spans="2:72" x14ac:dyDescent="0.2">
      <c r="B174" s="2" t="str">
        <f t="shared" si="37"/>
        <v>-</v>
      </c>
      <c r="C174" s="22"/>
      <c r="D174" s="22"/>
      <c r="E174" s="39"/>
      <c r="F174" s="40"/>
      <c r="G174" s="41"/>
      <c r="H174" s="41"/>
      <c r="I174" s="39"/>
      <c r="J174" s="42"/>
      <c r="K174" s="39"/>
      <c r="L174" s="39"/>
      <c r="M174" s="43"/>
      <c r="N174" s="39"/>
      <c r="O174" s="43"/>
      <c r="P174" s="39"/>
      <c r="Q174" s="43"/>
      <c r="R174" s="39"/>
      <c r="S174" s="43"/>
      <c r="T174" s="43"/>
      <c r="U174" s="43"/>
      <c r="V174" s="43"/>
      <c r="W174" s="43"/>
      <c r="X174" s="43"/>
      <c r="Y174" s="43"/>
      <c r="Z174" s="43"/>
      <c r="AA174" s="43"/>
      <c r="AB174" s="43"/>
      <c r="AC174" s="44"/>
      <c r="AD174" s="44"/>
      <c r="AE174" s="44"/>
      <c r="AF174" s="44"/>
      <c r="AG174" s="44"/>
      <c r="AH174" s="44"/>
      <c r="AI174" s="44"/>
      <c r="AJ174" s="120"/>
      <c r="AK174" s="44"/>
      <c r="AL174" s="44"/>
      <c r="AM174" s="45"/>
      <c r="AN174" s="45"/>
      <c r="AO174" s="45"/>
      <c r="AP174" s="45"/>
      <c r="AQ174" s="45"/>
      <c r="AR174" s="45"/>
      <c r="AS174" s="45"/>
      <c r="AT174" s="45"/>
      <c r="AU174" s="45"/>
      <c r="AV174" s="45"/>
      <c r="AW174" s="45"/>
      <c r="AX174" s="45"/>
      <c r="AY174" s="45"/>
      <c r="BA174" s="2">
        <f t="shared" si="71"/>
        <v>0</v>
      </c>
      <c r="BB174" s="2" t="str">
        <f t="shared" si="90"/>
        <v/>
      </c>
      <c r="BC174" s="2" t="str">
        <f t="shared" si="91"/>
        <v/>
      </c>
      <c r="BD174" s="2" t="str">
        <f t="shared" si="92"/>
        <v/>
      </c>
      <c r="BE174" s="2" t="str">
        <f t="shared" si="93"/>
        <v/>
      </c>
      <c r="BF174" s="2" t="str">
        <f t="shared" si="94"/>
        <v/>
      </c>
      <c r="BG174" s="2" t="str">
        <f t="shared" si="95"/>
        <v/>
      </c>
      <c r="BH174" s="2" t="str">
        <f t="shared" si="96"/>
        <v/>
      </c>
      <c r="BI174" s="31" t="str">
        <f t="shared" si="97"/>
        <v/>
      </c>
      <c r="BK174" s="5">
        <f t="shared" si="98"/>
        <v>0</v>
      </c>
      <c r="BL174" s="3">
        <f t="shared" si="99"/>
        <v>0</v>
      </c>
      <c r="BM174" s="3">
        <f t="shared" si="100"/>
        <v>0</v>
      </c>
      <c r="BN174" s="3">
        <f t="shared" si="101"/>
        <v>0</v>
      </c>
      <c r="BO174" s="3">
        <f t="shared" si="102"/>
        <v>0</v>
      </c>
      <c r="BP174" s="93">
        <f t="shared" si="85"/>
        <v>0</v>
      </c>
      <c r="BQ174" s="93">
        <f t="shared" si="86"/>
        <v>0</v>
      </c>
      <c r="BR174" s="93">
        <f t="shared" si="87"/>
        <v>0</v>
      </c>
      <c r="BS174" s="93">
        <f t="shared" si="88"/>
        <v>0</v>
      </c>
      <c r="BT174" s="93">
        <f t="shared" si="103"/>
        <v>0</v>
      </c>
    </row>
    <row r="175" spans="2:72" x14ac:dyDescent="0.2">
      <c r="B175" s="2" t="str">
        <f t="shared" si="37"/>
        <v>-</v>
      </c>
      <c r="C175" s="22"/>
      <c r="D175" s="22"/>
      <c r="E175" s="39"/>
      <c r="F175" s="40"/>
      <c r="G175" s="41"/>
      <c r="H175" s="41"/>
      <c r="I175" s="39"/>
      <c r="J175" s="42"/>
      <c r="K175" s="39"/>
      <c r="L175" s="39"/>
      <c r="M175" s="43"/>
      <c r="N175" s="39"/>
      <c r="O175" s="43"/>
      <c r="P175" s="39"/>
      <c r="Q175" s="43"/>
      <c r="R175" s="39"/>
      <c r="S175" s="43"/>
      <c r="T175" s="43"/>
      <c r="U175" s="43"/>
      <c r="V175" s="43"/>
      <c r="W175" s="43"/>
      <c r="X175" s="43"/>
      <c r="Y175" s="43"/>
      <c r="Z175" s="43"/>
      <c r="AA175" s="43"/>
      <c r="AB175" s="43"/>
      <c r="AC175" s="44"/>
      <c r="AD175" s="44"/>
      <c r="AE175" s="44"/>
      <c r="AF175" s="44"/>
      <c r="AG175" s="44"/>
      <c r="AH175" s="44"/>
      <c r="AI175" s="44"/>
      <c r="AJ175" s="120"/>
      <c r="AK175" s="44"/>
      <c r="AL175" s="44"/>
      <c r="AM175" s="45"/>
      <c r="AN175" s="45"/>
      <c r="AO175" s="45"/>
      <c r="AP175" s="45"/>
      <c r="AQ175" s="45"/>
      <c r="AR175" s="45"/>
      <c r="AS175" s="45"/>
      <c r="AT175" s="45"/>
      <c r="AU175" s="45"/>
      <c r="AV175" s="45"/>
      <c r="AW175" s="45"/>
      <c r="AX175" s="45"/>
      <c r="AY175" s="45"/>
      <c r="BA175" s="2">
        <f t="shared" si="71"/>
        <v>0</v>
      </c>
      <c r="BB175" s="2" t="str">
        <f t="shared" si="90"/>
        <v/>
      </c>
      <c r="BC175" s="2" t="str">
        <f t="shared" si="91"/>
        <v/>
      </c>
      <c r="BD175" s="2" t="str">
        <f t="shared" si="92"/>
        <v/>
      </c>
      <c r="BE175" s="2" t="str">
        <f t="shared" si="93"/>
        <v/>
      </c>
      <c r="BF175" s="2" t="str">
        <f t="shared" si="94"/>
        <v/>
      </c>
      <c r="BG175" s="2" t="str">
        <f t="shared" si="95"/>
        <v/>
      </c>
      <c r="BH175" s="2" t="str">
        <f t="shared" si="96"/>
        <v/>
      </c>
      <c r="BI175" s="31" t="str">
        <f t="shared" si="97"/>
        <v/>
      </c>
      <c r="BK175" s="5">
        <f t="shared" si="98"/>
        <v>0</v>
      </c>
      <c r="BL175" s="3">
        <f t="shared" si="99"/>
        <v>0</v>
      </c>
      <c r="BM175" s="3">
        <f t="shared" si="100"/>
        <v>0</v>
      </c>
      <c r="BN175" s="3">
        <f t="shared" si="101"/>
        <v>0</v>
      </c>
      <c r="BO175" s="3">
        <f t="shared" si="102"/>
        <v>0</v>
      </c>
      <c r="BP175" s="93">
        <f t="shared" si="85"/>
        <v>0</v>
      </c>
      <c r="BQ175" s="93">
        <f t="shared" si="86"/>
        <v>0</v>
      </c>
      <c r="BR175" s="93">
        <f t="shared" si="87"/>
        <v>0</v>
      </c>
      <c r="BS175" s="93">
        <f t="shared" si="88"/>
        <v>0</v>
      </c>
      <c r="BT175" s="93">
        <f t="shared" si="103"/>
        <v>0</v>
      </c>
    </row>
    <row r="176" spans="2:72" x14ac:dyDescent="0.2">
      <c r="B176" s="2" t="str">
        <f t="shared" si="37"/>
        <v>-</v>
      </c>
      <c r="C176" s="22"/>
      <c r="D176" s="22"/>
      <c r="E176" s="39"/>
      <c r="F176" s="40"/>
      <c r="G176" s="41"/>
      <c r="H176" s="41"/>
      <c r="I176" s="39"/>
      <c r="J176" s="42"/>
      <c r="K176" s="39"/>
      <c r="L176" s="39"/>
      <c r="M176" s="43"/>
      <c r="N176" s="39"/>
      <c r="O176" s="43"/>
      <c r="P176" s="39"/>
      <c r="Q176" s="43"/>
      <c r="R176" s="39"/>
      <c r="S176" s="43"/>
      <c r="T176" s="43"/>
      <c r="U176" s="43"/>
      <c r="V176" s="43"/>
      <c r="W176" s="43"/>
      <c r="X176" s="43"/>
      <c r="Y176" s="43"/>
      <c r="Z176" s="43"/>
      <c r="AA176" s="43"/>
      <c r="AB176" s="43"/>
      <c r="AC176" s="44"/>
      <c r="AD176" s="44"/>
      <c r="AE176" s="44"/>
      <c r="AF176" s="44"/>
      <c r="AG176" s="44"/>
      <c r="AH176" s="44"/>
      <c r="AI176" s="44"/>
      <c r="AJ176" s="120"/>
      <c r="AK176" s="44"/>
      <c r="AL176" s="44"/>
      <c r="AM176" s="45"/>
      <c r="AN176" s="45"/>
      <c r="AO176" s="45"/>
      <c r="AP176" s="45"/>
      <c r="AQ176" s="45"/>
      <c r="AR176" s="45"/>
      <c r="AS176" s="45"/>
      <c r="AT176" s="45"/>
      <c r="AU176" s="45"/>
      <c r="AV176" s="45"/>
      <c r="AW176" s="45"/>
      <c r="AX176" s="45"/>
      <c r="AY176" s="45"/>
      <c r="BA176" s="2">
        <f t="shared" si="71"/>
        <v>0</v>
      </c>
      <c r="BB176" s="2" t="str">
        <f t="shared" si="90"/>
        <v/>
      </c>
      <c r="BC176" s="2" t="str">
        <f t="shared" si="91"/>
        <v/>
      </c>
      <c r="BD176" s="2" t="str">
        <f t="shared" si="92"/>
        <v/>
      </c>
      <c r="BE176" s="2" t="str">
        <f t="shared" si="93"/>
        <v/>
      </c>
      <c r="BF176" s="2" t="str">
        <f t="shared" si="94"/>
        <v/>
      </c>
      <c r="BG176" s="2" t="str">
        <f t="shared" si="95"/>
        <v/>
      </c>
      <c r="BH176" s="2" t="str">
        <f t="shared" si="96"/>
        <v/>
      </c>
      <c r="BI176" s="31" t="str">
        <f t="shared" si="97"/>
        <v/>
      </c>
      <c r="BK176" s="5">
        <f t="shared" si="98"/>
        <v>0</v>
      </c>
      <c r="BL176" s="3">
        <f t="shared" si="99"/>
        <v>0</v>
      </c>
      <c r="BM176" s="3">
        <f t="shared" si="100"/>
        <v>0</v>
      </c>
      <c r="BN176" s="3">
        <f t="shared" si="101"/>
        <v>0</v>
      </c>
      <c r="BO176" s="3">
        <f t="shared" si="102"/>
        <v>0</v>
      </c>
      <c r="BP176" s="93">
        <f t="shared" si="85"/>
        <v>0</v>
      </c>
      <c r="BQ176" s="93">
        <f t="shared" si="86"/>
        <v>0</v>
      </c>
      <c r="BR176" s="93">
        <f t="shared" si="87"/>
        <v>0</v>
      </c>
      <c r="BS176" s="93">
        <f t="shared" si="88"/>
        <v>0</v>
      </c>
      <c r="BT176" s="93">
        <f t="shared" si="103"/>
        <v>0</v>
      </c>
    </row>
    <row r="177" spans="2:72" x14ac:dyDescent="0.2">
      <c r="B177" s="2" t="str">
        <f t="shared" si="37"/>
        <v>-</v>
      </c>
      <c r="C177" s="22"/>
      <c r="D177" s="22"/>
      <c r="E177" s="39"/>
      <c r="F177" s="40"/>
      <c r="G177" s="41"/>
      <c r="H177" s="41"/>
      <c r="I177" s="39"/>
      <c r="J177" s="42"/>
      <c r="K177" s="39"/>
      <c r="L177" s="39"/>
      <c r="M177" s="43"/>
      <c r="N177" s="39"/>
      <c r="O177" s="43"/>
      <c r="P177" s="39"/>
      <c r="Q177" s="43"/>
      <c r="R177" s="39"/>
      <c r="S177" s="43"/>
      <c r="T177" s="43"/>
      <c r="U177" s="43"/>
      <c r="V177" s="43"/>
      <c r="W177" s="43"/>
      <c r="X177" s="43"/>
      <c r="Y177" s="43"/>
      <c r="Z177" s="43"/>
      <c r="AA177" s="43"/>
      <c r="AB177" s="43"/>
      <c r="AC177" s="44"/>
      <c r="AD177" s="44"/>
      <c r="AE177" s="44"/>
      <c r="AF177" s="44"/>
      <c r="AG177" s="44"/>
      <c r="AH177" s="44"/>
      <c r="AI177" s="44"/>
      <c r="AJ177" s="120"/>
      <c r="AK177" s="44"/>
      <c r="AL177" s="44"/>
      <c r="AM177" s="45"/>
      <c r="AN177" s="45"/>
      <c r="AO177" s="45"/>
      <c r="AP177" s="45"/>
      <c r="AQ177" s="45"/>
      <c r="AR177" s="45"/>
      <c r="AS177" s="45"/>
      <c r="AT177" s="45"/>
      <c r="AU177" s="45"/>
      <c r="AV177" s="45"/>
      <c r="AW177" s="45"/>
      <c r="AX177" s="45"/>
      <c r="AY177" s="45"/>
      <c r="BA177" s="2">
        <f t="shared" si="71"/>
        <v>0</v>
      </c>
      <c r="BB177" s="2" t="str">
        <f t="shared" si="90"/>
        <v/>
      </c>
      <c r="BC177" s="2" t="str">
        <f t="shared" si="91"/>
        <v/>
      </c>
      <c r="BD177" s="2" t="str">
        <f t="shared" si="92"/>
        <v/>
      </c>
      <c r="BE177" s="2" t="str">
        <f t="shared" si="93"/>
        <v/>
      </c>
      <c r="BF177" s="2" t="str">
        <f t="shared" si="94"/>
        <v/>
      </c>
      <c r="BG177" s="2" t="str">
        <f t="shared" si="95"/>
        <v/>
      </c>
      <c r="BH177" s="2" t="str">
        <f t="shared" si="96"/>
        <v/>
      </c>
      <c r="BI177" s="31" t="str">
        <f t="shared" si="97"/>
        <v/>
      </c>
      <c r="BK177" s="5">
        <f t="shared" si="98"/>
        <v>0</v>
      </c>
      <c r="BL177" s="3">
        <f t="shared" si="99"/>
        <v>0</v>
      </c>
      <c r="BM177" s="3">
        <f t="shared" si="100"/>
        <v>0</v>
      </c>
      <c r="BN177" s="3">
        <f t="shared" si="101"/>
        <v>0</v>
      </c>
      <c r="BO177" s="3">
        <f t="shared" si="102"/>
        <v>0</v>
      </c>
      <c r="BP177" s="93">
        <f t="shared" si="85"/>
        <v>0</v>
      </c>
      <c r="BQ177" s="93">
        <f t="shared" si="86"/>
        <v>0</v>
      </c>
      <c r="BR177" s="93">
        <f t="shared" si="87"/>
        <v>0</v>
      </c>
      <c r="BS177" s="93">
        <f t="shared" si="88"/>
        <v>0</v>
      </c>
      <c r="BT177" s="93">
        <f t="shared" si="103"/>
        <v>0</v>
      </c>
    </row>
    <row r="178" spans="2:72" x14ac:dyDescent="0.2">
      <c r="B178" s="2" t="str">
        <f t="shared" si="37"/>
        <v>-</v>
      </c>
      <c r="C178" s="22"/>
      <c r="D178" s="22"/>
      <c r="E178" s="39"/>
      <c r="F178" s="40"/>
      <c r="G178" s="41"/>
      <c r="H178" s="41"/>
      <c r="I178" s="39"/>
      <c r="J178" s="42"/>
      <c r="K178" s="39"/>
      <c r="L178" s="39"/>
      <c r="M178" s="43"/>
      <c r="N178" s="39"/>
      <c r="O178" s="43"/>
      <c r="P178" s="39"/>
      <c r="Q178" s="43"/>
      <c r="R178" s="39"/>
      <c r="S178" s="43"/>
      <c r="T178" s="43"/>
      <c r="U178" s="43"/>
      <c r="V178" s="43"/>
      <c r="W178" s="43"/>
      <c r="X178" s="43"/>
      <c r="Y178" s="43"/>
      <c r="Z178" s="43"/>
      <c r="AA178" s="43"/>
      <c r="AB178" s="43"/>
      <c r="AC178" s="44"/>
      <c r="AD178" s="44"/>
      <c r="AE178" s="44"/>
      <c r="AF178" s="44"/>
      <c r="AG178" s="44"/>
      <c r="AH178" s="44"/>
      <c r="AI178" s="44"/>
      <c r="AJ178" s="120"/>
      <c r="AK178" s="44"/>
      <c r="AL178" s="44"/>
      <c r="AM178" s="45"/>
      <c r="AN178" s="45"/>
      <c r="AO178" s="45"/>
      <c r="AP178" s="45"/>
      <c r="AQ178" s="45"/>
      <c r="AR178" s="45"/>
      <c r="AS178" s="45"/>
      <c r="AT178" s="45"/>
      <c r="AU178" s="45"/>
      <c r="AV178" s="45"/>
      <c r="AW178" s="45"/>
      <c r="AX178" s="45"/>
      <c r="AY178" s="45"/>
      <c r="BA178" s="2">
        <f t="shared" si="71"/>
        <v>0</v>
      </c>
      <c r="BB178" s="2" t="str">
        <f t="shared" si="90"/>
        <v/>
      </c>
      <c r="BC178" s="2" t="str">
        <f t="shared" si="91"/>
        <v/>
      </c>
      <c r="BD178" s="2" t="str">
        <f t="shared" si="92"/>
        <v/>
      </c>
      <c r="BE178" s="2" t="str">
        <f t="shared" si="93"/>
        <v/>
      </c>
      <c r="BF178" s="2" t="str">
        <f t="shared" si="94"/>
        <v/>
      </c>
      <c r="BG178" s="2" t="str">
        <f t="shared" si="95"/>
        <v/>
      </c>
      <c r="BH178" s="2" t="str">
        <f t="shared" si="96"/>
        <v/>
      </c>
      <c r="BI178" s="31" t="str">
        <f t="shared" si="97"/>
        <v/>
      </c>
      <c r="BK178" s="5">
        <f t="shared" si="98"/>
        <v>0</v>
      </c>
      <c r="BL178" s="3">
        <f t="shared" si="99"/>
        <v>0</v>
      </c>
      <c r="BM178" s="3">
        <f t="shared" si="100"/>
        <v>0</v>
      </c>
      <c r="BN178" s="3">
        <f t="shared" si="101"/>
        <v>0</v>
      </c>
      <c r="BO178" s="3">
        <f t="shared" si="102"/>
        <v>0</v>
      </c>
      <c r="BP178" s="93">
        <f t="shared" si="85"/>
        <v>0</v>
      </c>
      <c r="BQ178" s="93">
        <f t="shared" si="86"/>
        <v>0</v>
      </c>
      <c r="BR178" s="93">
        <f t="shared" si="87"/>
        <v>0</v>
      </c>
      <c r="BS178" s="93">
        <f t="shared" si="88"/>
        <v>0</v>
      </c>
      <c r="BT178" s="93">
        <f t="shared" si="103"/>
        <v>0</v>
      </c>
    </row>
    <row r="179" spans="2:72" x14ac:dyDescent="0.2">
      <c r="B179" s="2" t="str">
        <f t="shared" si="37"/>
        <v>-</v>
      </c>
      <c r="C179" s="22"/>
      <c r="D179" s="22"/>
      <c r="E179" s="39"/>
      <c r="F179" s="40"/>
      <c r="G179" s="41"/>
      <c r="H179" s="41"/>
      <c r="I179" s="39"/>
      <c r="J179" s="42"/>
      <c r="K179" s="39"/>
      <c r="L179" s="39"/>
      <c r="M179" s="43"/>
      <c r="N179" s="39"/>
      <c r="O179" s="43"/>
      <c r="P179" s="39"/>
      <c r="Q179" s="43"/>
      <c r="R179" s="39"/>
      <c r="S179" s="43"/>
      <c r="T179" s="43"/>
      <c r="U179" s="43"/>
      <c r="V179" s="43"/>
      <c r="W179" s="43"/>
      <c r="X179" s="43"/>
      <c r="Y179" s="43"/>
      <c r="Z179" s="43"/>
      <c r="AA179" s="43"/>
      <c r="AB179" s="43"/>
      <c r="AC179" s="44"/>
      <c r="AD179" s="44"/>
      <c r="AE179" s="44"/>
      <c r="AF179" s="44"/>
      <c r="AG179" s="44"/>
      <c r="AH179" s="44"/>
      <c r="AI179" s="44"/>
      <c r="AJ179" s="120"/>
      <c r="AK179" s="44"/>
      <c r="AL179" s="44"/>
      <c r="AM179" s="45"/>
      <c r="AN179" s="45"/>
      <c r="AO179" s="45"/>
      <c r="AP179" s="45"/>
      <c r="AQ179" s="45"/>
      <c r="AR179" s="45"/>
      <c r="AS179" s="45"/>
      <c r="AT179" s="45"/>
      <c r="AU179" s="45"/>
      <c r="AV179" s="45"/>
      <c r="AW179" s="45"/>
      <c r="AX179" s="45"/>
      <c r="AY179" s="45"/>
      <c r="BA179" s="2">
        <f t="shared" si="71"/>
        <v>0</v>
      </c>
      <c r="BB179" s="2" t="str">
        <f t="shared" si="90"/>
        <v/>
      </c>
      <c r="BC179" s="2" t="str">
        <f t="shared" si="91"/>
        <v/>
      </c>
      <c r="BD179" s="2" t="str">
        <f t="shared" si="92"/>
        <v/>
      </c>
      <c r="BE179" s="2" t="str">
        <f t="shared" si="93"/>
        <v/>
      </c>
      <c r="BF179" s="2" t="str">
        <f t="shared" si="94"/>
        <v/>
      </c>
      <c r="BG179" s="2" t="str">
        <f t="shared" si="95"/>
        <v/>
      </c>
      <c r="BH179" s="2" t="str">
        <f t="shared" si="96"/>
        <v/>
      </c>
      <c r="BI179" s="31" t="str">
        <f t="shared" si="97"/>
        <v/>
      </c>
      <c r="BK179" s="5">
        <f t="shared" si="98"/>
        <v>0</v>
      </c>
      <c r="BL179" s="3">
        <f t="shared" si="99"/>
        <v>0</v>
      </c>
      <c r="BM179" s="3">
        <f t="shared" si="100"/>
        <v>0</v>
      </c>
      <c r="BN179" s="3">
        <f t="shared" si="101"/>
        <v>0</v>
      </c>
      <c r="BO179" s="3">
        <f t="shared" si="102"/>
        <v>0</v>
      </c>
      <c r="BP179" s="93">
        <f t="shared" si="85"/>
        <v>0</v>
      </c>
      <c r="BQ179" s="93">
        <f t="shared" si="86"/>
        <v>0</v>
      </c>
      <c r="BR179" s="93">
        <f t="shared" si="87"/>
        <v>0</v>
      </c>
      <c r="BS179" s="93">
        <f t="shared" si="88"/>
        <v>0</v>
      </c>
      <c r="BT179" s="93">
        <f t="shared" si="103"/>
        <v>0</v>
      </c>
    </row>
    <row r="180" spans="2:72" x14ac:dyDescent="0.2">
      <c r="B180" s="2" t="str">
        <f t="shared" si="37"/>
        <v>-</v>
      </c>
      <c r="C180" s="22"/>
      <c r="D180" s="22"/>
      <c r="E180" s="39"/>
      <c r="F180" s="40"/>
      <c r="G180" s="41"/>
      <c r="H180" s="41"/>
      <c r="I180" s="39"/>
      <c r="J180" s="42"/>
      <c r="K180" s="39"/>
      <c r="L180" s="39"/>
      <c r="M180" s="43"/>
      <c r="N180" s="39"/>
      <c r="O180" s="43"/>
      <c r="P180" s="39"/>
      <c r="Q180" s="43"/>
      <c r="R180" s="39"/>
      <c r="S180" s="43"/>
      <c r="T180" s="43"/>
      <c r="U180" s="43"/>
      <c r="V180" s="43"/>
      <c r="W180" s="43"/>
      <c r="X180" s="43"/>
      <c r="Y180" s="43"/>
      <c r="Z180" s="43"/>
      <c r="AA180" s="43"/>
      <c r="AB180" s="43"/>
      <c r="AC180" s="44"/>
      <c r="AD180" s="44"/>
      <c r="AE180" s="44"/>
      <c r="AF180" s="44"/>
      <c r="AG180" s="44"/>
      <c r="AH180" s="44"/>
      <c r="AI180" s="44"/>
      <c r="AJ180" s="120"/>
      <c r="AK180" s="44"/>
      <c r="AL180" s="44"/>
      <c r="AM180" s="45"/>
      <c r="AN180" s="45"/>
      <c r="AO180" s="45"/>
      <c r="AP180" s="45"/>
      <c r="AQ180" s="45"/>
      <c r="AR180" s="45"/>
      <c r="AS180" s="45"/>
      <c r="AT180" s="45"/>
      <c r="AU180" s="45"/>
      <c r="AV180" s="45"/>
      <c r="AW180" s="45"/>
      <c r="AX180" s="45"/>
      <c r="AY180" s="45"/>
      <c r="BA180" s="2">
        <f t="shared" si="71"/>
        <v>0</v>
      </c>
      <c r="BB180" s="2" t="str">
        <f t="shared" si="90"/>
        <v/>
      </c>
      <c r="BC180" s="2" t="str">
        <f t="shared" si="91"/>
        <v/>
      </c>
      <c r="BD180" s="2" t="str">
        <f t="shared" si="92"/>
        <v/>
      </c>
      <c r="BE180" s="2" t="str">
        <f t="shared" si="93"/>
        <v/>
      </c>
      <c r="BF180" s="2" t="str">
        <f t="shared" si="94"/>
        <v/>
      </c>
      <c r="BG180" s="2" t="str">
        <f t="shared" si="95"/>
        <v/>
      </c>
      <c r="BH180" s="2" t="str">
        <f t="shared" si="96"/>
        <v/>
      </c>
      <c r="BI180" s="31" t="str">
        <f t="shared" si="97"/>
        <v/>
      </c>
      <c r="BK180" s="5">
        <f t="shared" si="98"/>
        <v>0</v>
      </c>
      <c r="BL180" s="3">
        <f t="shared" si="99"/>
        <v>0</v>
      </c>
      <c r="BM180" s="3">
        <f t="shared" si="100"/>
        <v>0</v>
      </c>
      <c r="BN180" s="3">
        <f t="shared" si="101"/>
        <v>0</v>
      </c>
      <c r="BO180" s="3">
        <f t="shared" si="102"/>
        <v>0</v>
      </c>
      <c r="BP180" s="93">
        <f t="shared" si="85"/>
        <v>0</v>
      </c>
      <c r="BQ180" s="93">
        <f t="shared" si="86"/>
        <v>0</v>
      </c>
      <c r="BR180" s="93">
        <f t="shared" si="87"/>
        <v>0</v>
      </c>
      <c r="BS180" s="93">
        <f t="shared" si="88"/>
        <v>0</v>
      </c>
      <c r="BT180" s="93">
        <f t="shared" si="103"/>
        <v>0</v>
      </c>
    </row>
    <row r="181" spans="2:72" x14ac:dyDescent="0.2">
      <c r="B181" s="2" t="str">
        <f t="shared" si="37"/>
        <v>-</v>
      </c>
      <c r="C181" s="22"/>
      <c r="D181" s="22"/>
      <c r="E181" s="39"/>
      <c r="F181" s="40"/>
      <c r="G181" s="41"/>
      <c r="H181" s="41"/>
      <c r="I181" s="39"/>
      <c r="J181" s="42"/>
      <c r="K181" s="39"/>
      <c r="L181" s="39"/>
      <c r="M181" s="43"/>
      <c r="N181" s="39"/>
      <c r="O181" s="43"/>
      <c r="P181" s="39"/>
      <c r="Q181" s="43"/>
      <c r="R181" s="39"/>
      <c r="S181" s="43"/>
      <c r="T181" s="43"/>
      <c r="U181" s="43"/>
      <c r="V181" s="43"/>
      <c r="W181" s="43"/>
      <c r="X181" s="43"/>
      <c r="Y181" s="43"/>
      <c r="Z181" s="43"/>
      <c r="AA181" s="43"/>
      <c r="AB181" s="43"/>
      <c r="AC181" s="44"/>
      <c r="AD181" s="44"/>
      <c r="AE181" s="44"/>
      <c r="AF181" s="44"/>
      <c r="AG181" s="44"/>
      <c r="AH181" s="44"/>
      <c r="AI181" s="44"/>
      <c r="AJ181" s="120"/>
      <c r="AK181" s="44"/>
      <c r="AL181" s="44"/>
      <c r="AM181" s="45"/>
      <c r="AN181" s="45"/>
      <c r="AO181" s="45"/>
      <c r="AP181" s="45"/>
      <c r="AQ181" s="45"/>
      <c r="AR181" s="45"/>
      <c r="AS181" s="45"/>
      <c r="AT181" s="45"/>
      <c r="AU181" s="45"/>
      <c r="AV181" s="45"/>
      <c r="AW181" s="45"/>
      <c r="AX181" s="45"/>
      <c r="AY181" s="45"/>
      <c r="BA181" s="2">
        <f t="shared" ref="BA181" si="104">8-COUNTIF($L181:$AA181,"")/2</f>
        <v>0</v>
      </c>
      <c r="BB181" s="2" t="str">
        <f t="shared" si="90"/>
        <v/>
      </c>
      <c r="BC181" s="2" t="str">
        <f t="shared" si="91"/>
        <v/>
      </c>
      <c r="BD181" s="2" t="str">
        <f t="shared" si="92"/>
        <v/>
      </c>
      <c r="BE181" s="2" t="str">
        <f t="shared" si="93"/>
        <v/>
      </c>
      <c r="BF181" s="2" t="str">
        <f t="shared" si="94"/>
        <v/>
      </c>
      <c r="BG181" s="2" t="str">
        <f t="shared" si="95"/>
        <v/>
      </c>
      <c r="BH181" s="2" t="str">
        <f t="shared" si="96"/>
        <v/>
      </c>
      <c r="BI181" s="31" t="str">
        <f t="shared" si="97"/>
        <v/>
      </c>
      <c r="BK181" s="5">
        <f t="shared" si="98"/>
        <v>0</v>
      </c>
      <c r="BL181" s="3">
        <f t="shared" si="99"/>
        <v>0</v>
      </c>
      <c r="BM181" s="3">
        <f t="shared" si="100"/>
        <v>0</v>
      </c>
      <c r="BN181" s="3">
        <f t="shared" si="101"/>
        <v>0</v>
      </c>
      <c r="BO181" s="3">
        <f t="shared" si="102"/>
        <v>0</v>
      </c>
      <c r="BP181" s="93">
        <f t="shared" si="85"/>
        <v>0</v>
      </c>
      <c r="BQ181" s="93">
        <f t="shared" si="86"/>
        <v>0</v>
      </c>
      <c r="BR181" s="93">
        <f t="shared" si="87"/>
        <v>0</v>
      </c>
      <c r="BS181" s="93">
        <f t="shared" si="88"/>
        <v>0</v>
      </c>
      <c r="BT181" s="93">
        <f t="shared" si="103"/>
        <v>0</v>
      </c>
    </row>
  </sheetData>
  <mergeCells count="5">
    <mergeCell ref="BB8:BI8"/>
    <mergeCell ref="B5:C5"/>
    <mergeCell ref="D5:K5"/>
    <mergeCell ref="D6:K6"/>
    <mergeCell ref="BK8:BQ8"/>
  </mergeCells>
  <dataValidations count="1">
    <dataValidation type="list" allowBlank="1" showInputMessage="1" showErrorMessage="1" sqref="D12:D181" xr:uid="{00000000-0002-0000-0700-000000000000}">
      <formula1>$BV$10:$BV$12</formula1>
    </dataValidation>
  </dataValidations>
  <pageMargins left="0" right="0" top="0.75" bottom="0.75" header="0.3" footer="0.3"/>
  <pageSetup paperSize="5" scale="17"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fitToPage="1"/>
  </sheetPr>
  <dimension ref="B2:BV181"/>
  <sheetViews>
    <sheetView showGridLines="0" zoomScale="70" zoomScaleNormal="70" workbookViewId="0"/>
  </sheetViews>
  <sheetFormatPr defaultColWidth="8.7109375" defaultRowHeight="12.75" x14ac:dyDescent="0.2"/>
  <cols>
    <col min="1" max="1" width="1.42578125" style="2" customWidth="1"/>
    <col min="2" max="2" width="16.28515625" style="2" bestFit="1" customWidth="1"/>
    <col min="3" max="4" width="13.85546875" style="2" customWidth="1"/>
    <col min="5" max="5" width="6.42578125" style="2" customWidth="1"/>
    <col min="6" max="6" width="8.5703125" style="2" bestFit="1" customWidth="1"/>
    <col min="7" max="7" width="6.5703125" style="2" bestFit="1" customWidth="1"/>
    <col min="8" max="8" width="6.5703125" style="2" customWidth="1"/>
    <col min="9" max="9" width="15.7109375" style="2" customWidth="1"/>
    <col min="10" max="10" width="7.42578125" style="2" customWidth="1"/>
    <col min="11" max="11" width="10.5703125" style="2" bestFit="1" customWidth="1"/>
    <col min="12" max="35" width="12.85546875" style="2" customWidth="1"/>
    <col min="36" max="36" width="12.85546875" style="68" customWidth="1"/>
    <col min="37" max="50" width="12.85546875" style="2" customWidth="1"/>
    <col min="51" max="51" width="29.28515625" style="2" bestFit="1" customWidth="1"/>
    <col min="52" max="52" width="2.85546875" style="2" customWidth="1"/>
    <col min="53" max="53" width="8.7109375" style="2"/>
    <col min="54" max="61" width="20.7109375" style="2" customWidth="1"/>
    <col min="62" max="62" width="3.7109375" style="2" customWidth="1"/>
    <col min="63" max="63" width="8.7109375" style="2"/>
    <col min="64" max="67" width="15.7109375" style="2" customWidth="1"/>
    <col min="68" max="71" width="11.28515625" style="2" customWidth="1"/>
    <col min="72" max="73" width="8.7109375" style="2"/>
    <col min="74" max="74" width="13.85546875" style="2" customWidth="1"/>
    <col min="75" max="16384" width="8.7109375" style="2"/>
  </cols>
  <sheetData>
    <row r="2" spans="2:74" x14ac:dyDescent="0.2">
      <c r="C2" s="33" t="s">
        <v>108</v>
      </c>
      <c r="E2" s="34" t="s">
        <v>109</v>
      </c>
      <c r="F2" s="34" t="s">
        <v>110</v>
      </c>
      <c r="G2" s="34" t="s">
        <v>111</v>
      </c>
      <c r="H2" s="69" t="s">
        <v>190</v>
      </c>
      <c r="I2" s="34" t="s">
        <v>112</v>
      </c>
      <c r="J2" s="34" t="s">
        <v>113</v>
      </c>
      <c r="K2" s="34" t="s">
        <v>114</v>
      </c>
      <c r="L2" s="34" t="s">
        <v>115</v>
      </c>
      <c r="M2" s="34" t="s">
        <v>116</v>
      </c>
      <c r="N2" s="34" t="s">
        <v>117</v>
      </c>
      <c r="O2" s="34" t="s">
        <v>118</v>
      </c>
      <c r="P2" s="34" t="s">
        <v>119</v>
      </c>
      <c r="Q2" s="34" t="s">
        <v>120</v>
      </c>
      <c r="R2" s="34" t="s">
        <v>121</v>
      </c>
      <c r="S2" s="34" t="s">
        <v>122</v>
      </c>
      <c r="T2" s="34" t="s">
        <v>138</v>
      </c>
      <c r="U2" s="34" t="s">
        <v>139</v>
      </c>
      <c r="V2" s="34" t="s">
        <v>140</v>
      </c>
      <c r="W2" s="34" t="s">
        <v>141</v>
      </c>
      <c r="X2" s="34" t="s">
        <v>142</v>
      </c>
      <c r="Y2" s="34" t="s">
        <v>143</v>
      </c>
      <c r="Z2" s="34" t="s">
        <v>144</v>
      </c>
      <c r="AA2" s="34" t="s">
        <v>145</v>
      </c>
      <c r="AB2" s="34" t="s">
        <v>123</v>
      </c>
      <c r="AC2" s="34" t="s">
        <v>124</v>
      </c>
      <c r="AD2" s="34" t="s">
        <v>125</v>
      </c>
      <c r="AE2" s="69" t="s">
        <v>192</v>
      </c>
      <c r="AF2" s="34" t="s">
        <v>126</v>
      </c>
      <c r="AG2" s="34" t="s">
        <v>127</v>
      </c>
      <c r="AH2" s="34" t="s">
        <v>128</v>
      </c>
      <c r="AI2" s="34" t="s">
        <v>129</v>
      </c>
      <c r="AJ2" s="117" t="s">
        <v>250</v>
      </c>
      <c r="AK2" s="34" t="s">
        <v>224</v>
      </c>
      <c r="AL2" s="34" t="s">
        <v>225</v>
      </c>
      <c r="AM2" s="34" t="s">
        <v>228</v>
      </c>
      <c r="AN2" s="34" t="s">
        <v>230</v>
      </c>
      <c r="AO2" s="34" t="s">
        <v>129</v>
      </c>
      <c r="AP2" s="34" t="s">
        <v>234</v>
      </c>
      <c r="AQ2" s="34" t="s">
        <v>235</v>
      </c>
      <c r="AR2" s="34" t="s">
        <v>239</v>
      </c>
      <c r="AS2" s="34" t="s">
        <v>270</v>
      </c>
      <c r="AT2" s="34" t="s">
        <v>241</v>
      </c>
      <c r="AU2" s="34" t="s">
        <v>242</v>
      </c>
      <c r="AV2" s="34" t="s">
        <v>243</v>
      </c>
      <c r="AW2" s="34" t="s">
        <v>130</v>
      </c>
      <c r="AX2" s="34" t="s">
        <v>131</v>
      </c>
      <c r="AY2" s="34" t="s">
        <v>132</v>
      </c>
    </row>
    <row r="3" spans="2:74" x14ac:dyDescent="0.2">
      <c r="C3" s="32" t="s">
        <v>133</v>
      </c>
      <c r="E3" s="35" t="s">
        <v>105</v>
      </c>
      <c r="F3" s="35" t="s">
        <v>105</v>
      </c>
      <c r="G3" s="35" t="s">
        <v>105</v>
      </c>
      <c r="H3" s="70" t="s">
        <v>105</v>
      </c>
      <c r="I3" s="35" t="s">
        <v>105</v>
      </c>
      <c r="J3" s="35" t="s">
        <v>105</v>
      </c>
      <c r="K3" s="35" t="s">
        <v>105</v>
      </c>
      <c r="L3" s="35" t="s">
        <v>105</v>
      </c>
      <c r="M3" s="35" t="s">
        <v>105</v>
      </c>
      <c r="N3" s="35" t="s">
        <v>105</v>
      </c>
      <c r="O3" s="35" t="s">
        <v>105</v>
      </c>
      <c r="P3" s="35" t="s">
        <v>105</v>
      </c>
      <c r="Q3" s="35" t="s">
        <v>105</v>
      </c>
      <c r="R3" s="35" t="s">
        <v>105</v>
      </c>
      <c r="S3" s="35" t="s">
        <v>105</v>
      </c>
      <c r="T3" s="35" t="s">
        <v>105</v>
      </c>
      <c r="U3" s="35" t="s">
        <v>105</v>
      </c>
      <c r="V3" s="35" t="s">
        <v>105</v>
      </c>
      <c r="W3" s="35" t="s">
        <v>105</v>
      </c>
      <c r="X3" s="35" t="s">
        <v>105</v>
      </c>
      <c r="Y3" s="35" t="s">
        <v>105</v>
      </c>
      <c r="Z3" s="35" t="s">
        <v>105</v>
      </c>
      <c r="AA3" s="35" t="s">
        <v>105</v>
      </c>
      <c r="AB3" s="35" t="s">
        <v>105</v>
      </c>
      <c r="AC3" s="35" t="s">
        <v>105</v>
      </c>
      <c r="AD3" s="35" t="s">
        <v>105</v>
      </c>
      <c r="AE3" s="70" t="s">
        <v>105</v>
      </c>
      <c r="AF3" s="35" t="s">
        <v>105</v>
      </c>
      <c r="AG3" s="35" t="s">
        <v>105</v>
      </c>
      <c r="AH3" s="35" t="s">
        <v>105</v>
      </c>
      <c r="AI3" s="35" t="s">
        <v>105</v>
      </c>
      <c r="AJ3" s="118" t="s">
        <v>105</v>
      </c>
      <c r="AK3" s="35" t="s">
        <v>105</v>
      </c>
      <c r="AL3" s="35" t="s">
        <v>105</v>
      </c>
      <c r="AM3" s="35" t="s">
        <v>105</v>
      </c>
      <c r="AN3" s="35" t="s">
        <v>229</v>
      </c>
      <c r="AO3" s="35" t="s">
        <v>229</v>
      </c>
      <c r="AP3" s="35" t="s">
        <v>233</v>
      </c>
      <c r="AQ3" s="35" t="s">
        <v>233</v>
      </c>
      <c r="AR3" s="35" t="s">
        <v>107</v>
      </c>
      <c r="AS3" s="35" t="s">
        <v>107</v>
      </c>
      <c r="AT3" s="35" t="s">
        <v>107</v>
      </c>
      <c r="AU3" s="35" t="s">
        <v>107</v>
      </c>
      <c r="AV3" s="35" t="s">
        <v>107</v>
      </c>
      <c r="AW3" s="35" t="s">
        <v>106</v>
      </c>
      <c r="AX3" s="35" t="s">
        <v>107</v>
      </c>
      <c r="AY3" s="35" t="s">
        <v>107</v>
      </c>
    </row>
    <row r="5" spans="2:74" x14ac:dyDescent="0.2">
      <c r="B5" s="146" t="s">
        <v>220</v>
      </c>
      <c r="C5" s="147"/>
      <c r="D5" s="148" t="s">
        <v>273</v>
      </c>
      <c r="E5" s="149"/>
      <c r="F5" s="149"/>
      <c r="G5" s="149"/>
      <c r="H5" s="149"/>
      <c r="I5" s="149"/>
      <c r="J5" s="149"/>
      <c r="K5" s="150"/>
    </row>
    <row r="6" spans="2:74" x14ac:dyDescent="0.2">
      <c r="B6" s="55">
        <f>COUNTA($C$12:$C$181)</f>
        <v>1</v>
      </c>
    </row>
    <row r="7" spans="2:74" x14ac:dyDescent="0.2">
      <c r="C7" s="46" t="s">
        <v>146</v>
      </c>
      <c r="D7" s="46" t="s">
        <v>146</v>
      </c>
      <c r="L7" s="18" t="s">
        <v>6</v>
      </c>
      <c r="M7" s="9"/>
      <c r="N7" s="9"/>
      <c r="O7" s="9"/>
      <c r="P7" s="9"/>
      <c r="Q7" s="9"/>
      <c r="R7" s="9"/>
      <c r="S7" s="10"/>
      <c r="T7" s="9"/>
      <c r="U7" s="9"/>
      <c r="V7" s="9"/>
      <c r="W7" s="9"/>
      <c r="X7" s="9"/>
      <c r="Y7" s="9"/>
      <c r="Z7" s="9"/>
      <c r="AA7" s="9"/>
      <c r="AB7" s="19" t="s">
        <v>13</v>
      </c>
      <c r="AC7" s="19"/>
      <c r="AD7" s="12"/>
      <c r="AE7" s="12"/>
      <c r="AF7" s="12"/>
      <c r="AG7" s="12"/>
      <c r="AH7" s="12"/>
      <c r="AI7" s="12"/>
      <c r="AJ7" s="12"/>
      <c r="AK7" s="12"/>
      <c r="AL7" s="12"/>
      <c r="AM7" s="20" t="s">
        <v>23</v>
      </c>
      <c r="AN7" s="91"/>
      <c r="AO7" s="14"/>
      <c r="AP7" s="14"/>
      <c r="AQ7" s="14"/>
      <c r="AR7" s="14"/>
      <c r="AS7" s="14"/>
      <c r="AT7" s="14"/>
      <c r="AU7" s="14"/>
      <c r="AV7" s="14"/>
      <c r="AW7" s="14"/>
      <c r="AX7" s="14"/>
      <c r="AY7" s="23"/>
    </row>
    <row r="8" spans="2:74" x14ac:dyDescent="0.2">
      <c r="B8" s="1"/>
      <c r="C8" s="1"/>
      <c r="D8" s="1"/>
      <c r="E8" s="1"/>
      <c r="F8" s="1"/>
      <c r="G8" s="1"/>
      <c r="H8" s="1"/>
      <c r="I8" s="1"/>
      <c r="J8" s="1"/>
      <c r="K8" s="1"/>
      <c r="L8" s="6" t="s">
        <v>7</v>
      </c>
      <c r="M8" s="7"/>
      <c r="N8" s="6" t="s">
        <v>10</v>
      </c>
      <c r="O8" s="7"/>
      <c r="P8" s="6" t="s">
        <v>11</v>
      </c>
      <c r="Q8" s="7"/>
      <c r="R8" s="6" t="s">
        <v>12</v>
      </c>
      <c r="S8" s="7"/>
      <c r="T8" s="6" t="s">
        <v>134</v>
      </c>
      <c r="U8" s="7"/>
      <c r="V8" s="6" t="s">
        <v>135</v>
      </c>
      <c r="W8" s="7"/>
      <c r="X8" s="6" t="s">
        <v>136</v>
      </c>
      <c r="Y8" s="7"/>
      <c r="Z8" s="6" t="s">
        <v>137</v>
      </c>
      <c r="AA8" s="7"/>
      <c r="AB8" s="15"/>
      <c r="AC8" s="1"/>
      <c r="AD8" s="1"/>
      <c r="AE8" s="1"/>
      <c r="AF8" s="1"/>
      <c r="AG8" s="1"/>
      <c r="AH8" s="1"/>
      <c r="AI8" s="1"/>
      <c r="AJ8" s="119"/>
      <c r="AK8" s="1"/>
      <c r="AL8" s="1"/>
      <c r="AM8" s="1"/>
      <c r="AN8" s="1"/>
      <c r="AO8" s="1"/>
      <c r="AP8" s="1"/>
      <c r="AQ8" s="1"/>
      <c r="AR8" s="1"/>
      <c r="AS8" s="1"/>
      <c r="AT8" s="1"/>
      <c r="AU8" s="1"/>
      <c r="AV8" s="1"/>
      <c r="AW8" s="1"/>
      <c r="AX8" s="1"/>
      <c r="AY8" s="1"/>
      <c r="BB8" s="151" t="s">
        <v>34</v>
      </c>
      <c r="BC8" s="152"/>
      <c r="BD8" s="152"/>
      <c r="BE8" s="152"/>
      <c r="BF8" s="152"/>
      <c r="BG8" s="152"/>
      <c r="BH8" s="152"/>
      <c r="BI8" s="153"/>
      <c r="BK8" s="151" t="s">
        <v>45</v>
      </c>
      <c r="BL8" s="152"/>
      <c r="BM8" s="152"/>
      <c r="BN8" s="152"/>
      <c r="BO8" s="152"/>
      <c r="BP8" s="152"/>
      <c r="BQ8" s="153"/>
      <c r="BR8" s="125"/>
      <c r="BS8" s="125"/>
      <c r="BT8" s="95"/>
    </row>
    <row r="9" spans="2:74" s="17" customFormat="1" ht="38.25" x14ac:dyDescent="0.2">
      <c r="B9" s="16" t="s">
        <v>99</v>
      </c>
      <c r="C9" s="16" t="s">
        <v>222</v>
      </c>
      <c r="D9" s="16" t="s">
        <v>147</v>
      </c>
      <c r="E9" s="16" t="s">
        <v>1</v>
      </c>
      <c r="F9" s="16" t="s">
        <v>2</v>
      </c>
      <c r="G9" s="16" t="s">
        <v>0</v>
      </c>
      <c r="H9" s="71" t="s">
        <v>191</v>
      </c>
      <c r="I9" s="16" t="s">
        <v>3</v>
      </c>
      <c r="J9" s="16" t="s">
        <v>4</v>
      </c>
      <c r="K9" s="16" t="s">
        <v>5</v>
      </c>
      <c r="L9" s="16" t="s">
        <v>8</v>
      </c>
      <c r="M9" s="30" t="s">
        <v>9</v>
      </c>
      <c r="N9" s="16" t="s">
        <v>8</v>
      </c>
      <c r="O9" s="30" t="s">
        <v>9</v>
      </c>
      <c r="P9" s="16" t="s">
        <v>8</v>
      </c>
      <c r="Q9" s="30" t="s">
        <v>9</v>
      </c>
      <c r="R9" s="16" t="s">
        <v>8</v>
      </c>
      <c r="S9" s="30" t="s">
        <v>9</v>
      </c>
      <c r="T9" s="16" t="s">
        <v>8</v>
      </c>
      <c r="U9" s="30" t="s">
        <v>9</v>
      </c>
      <c r="V9" s="16" t="s">
        <v>8</v>
      </c>
      <c r="W9" s="30" t="s">
        <v>9</v>
      </c>
      <c r="X9" s="16" t="s">
        <v>8</v>
      </c>
      <c r="Y9" s="30" t="s">
        <v>9</v>
      </c>
      <c r="Z9" s="16" t="s">
        <v>8</v>
      </c>
      <c r="AA9" s="30" t="s">
        <v>9</v>
      </c>
      <c r="AB9" s="30" t="s">
        <v>14</v>
      </c>
      <c r="AC9" s="30" t="s">
        <v>15</v>
      </c>
      <c r="AD9" s="30" t="s">
        <v>16</v>
      </c>
      <c r="AE9" s="72" t="s">
        <v>193</v>
      </c>
      <c r="AF9" s="30" t="s">
        <v>17</v>
      </c>
      <c r="AG9" s="30" t="s">
        <v>18</v>
      </c>
      <c r="AH9" s="30" t="s">
        <v>19</v>
      </c>
      <c r="AI9" s="30" t="s">
        <v>20</v>
      </c>
      <c r="AJ9" s="96" t="s">
        <v>249</v>
      </c>
      <c r="AK9" s="30" t="s">
        <v>226</v>
      </c>
      <c r="AL9" s="30" t="s">
        <v>227</v>
      </c>
      <c r="AM9" s="30" t="s">
        <v>5</v>
      </c>
      <c r="AN9" s="30" t="s">
        <v>231</v>
      </c>
      <c r="AO9" s="30" t="s">
        <v>232</v>
      </c>
      <c r="AP9" s="30" t="s">
        <v>236</v>
      </c>
      <c r="AQ9" s="30" t="s">
        <v>237</v>
      </c>
      <c r="AR9" s="30" t="s">
        <v>238</v>
      </c>
      <c r="AS9" s="30" t="s">
        <v>271</v>
      </c>
      <c r="AT9" s="30" t="s">
        <v>240</v>
      </c>
      <c r="AU9" s="30" t="s">
        <v>244</v>
      </c>
      <c r="AV9" s="30" t="s">
        <v>245</v>
      </c>
      <c r="AW9" s="30" t="s">
        <v>21</v>
      </c>
      <c r="AX9" s="30" t="s">
        <v>22</v>
      </c>
      <c r="AY9" s="16" t="s">
        <v>32</v>
      </c>
      <c r="BA9" s="37" t="s">
        <v>33</v>
      </c>
      <c r="BB9" s="21">
        <v>1</v>
      </c>
      <c r="BC9" s="21">
        <f t="shared" ref="BC9:BI9" si="0">BB9+1</f>
        <v>2</v>
      </c>
      <c r="BD9" s="21">
        <f t="shared" si="0"/>
        <v>3</v>
      </c>
      <c r="BE9" s="21">
        <f t="shared" si="0"/>
        <v>4</v>
      </c>
      <c r="BF9" s="21">
        <f t="shared" si="0"/>
        <v>5</v>
      </c>
      <c r="BG9" s="21">
        <f t="shared" si="0"/>
        <v>6</v>
      </c>
      <c r="BH9" s="21">
        <f t="shared" si="0"/>
        <v>7</v>
      </c>
      <c r="BI9" s="21">
        <f t="shared" si="0"/>
        <v>8</v>
      </c>
      <c r="BK9" s="21" t="s">
        <v>40</v>
      </c>
      <c r="BL9" s="21" t="s">
        <v>41</v>
      </c>
      <c r="BM9" s="21" t="s">
        <v>42</v>
      </c>
      <c r="BN9" s="21" t="s">
        <v>43</v>
      </c>
      <c r="BO9" s="21" t="s">
        <v>44</v>
      </c>
      <c r="BP9" s="21" t="s">
        <v>251</v>
      </c>
      <c r="BQ9" s="21" t="s">
        <v>252</v>
      </c>
      <c r="BR9" s="21" t="s">
        <v>290</v>
      </c>
      <c r="BS9" s="21" t="s">
        <v>291</v>
      </c>
      <c r="BT9" s="21" t="s">
        <v>248</v>
      </c>
      <c r="BV9" s="21" t="s">
        <v>147</v>
      </c>
    </row>
    <row r="10" spans="2:74" x14ac:dyDescent="0.2">
      <c r="B10" s="2" t="str">
        <f t="shared" ref="B10:B74" ca="1" si="1">E10&amp;F10&amp;"-"&amp;G10</f>
        <v>-</v>
      </c>
      <c r="C10" s="22" t="s">
        <v>278</v>
      </c>
      <c r="D10" s="22" t="s">
        <v>148</v>
      </c>
      <c r="E10" s="39" t="str">
        <f ca="1">IFERROR(INDIRECT("'["&amp;$C10&amp;"]"&amp;E$3&amp;"'!"&amp;E$2),"")</f>
        <v/>
      </c>
      <c r="F10" s="40" t="str">
        <f t="shared" ref="F10:AY10" ca="1" si="2">IFERROR(INDIRECT("'["&amp;$C10&amp;"]"&amp;F$3&amp;"'!"&amp;F$2),"")</f>
        <v/>
      </c>
      <c r="G10" s="41" t="str">
        <f t="shared" ca="1" si="2"/>
        <v/>
      </c>
      <c r="H10" s="41" t="str">
        <f t="shared" ca="1" si="2"/>
        <v/>
      </c>
      <c r="I10" s="39" t="str">
        <f t="shared" ca="1" si="2"/>
        <v/>
      </c>
      <c r="J10" s="42" t="str">
        <f t="shared" ca="1" si="2"/>
        <v/>
      </c>
      <c r="K10" s="39" t="str">
        <f t="shared" ca="1" si="2"/>
        <v/>
      </c>
      <c r="L10" s="39" t="str">
        <f t="shared" ca="1" si="2"/>
        <v/>
      </c>
      <c r="M10" s="43" t="str">
        <f t="shared" ca="1" si="2"/>
        <v/>
      </c>
      <c r="N10" s="39" t="str">
        <f t="shared" ca="1" si="2"/>
        <v/>
      </c>
      <c r="O10" s="43" t="str">
        <f t="shared" ca="1" si="2"/>
        <v/>
      </c>
      <c r="P10" s="39" t="str">
        <f t="shared" ca="1" si="2"/>
        <v/>
      </c>
      <c r="Q10" s="43" t="str">
        <f t="shared" ca="1" si="2"/>
        <v/>
      </c>
      <c r="R10" s="39" t="str">
        <f t="shared" ca="1" si="2"/>
        <v/>
      </c>
      <c r="S10" s="43" t="str">
        <f t="shared" ca="1" si="2"/>
        <v/>
      </c>
      <c r="T10" s="39" t="str">
        <f t="shared" ca="1" si="2"/>
        <v/>
      </c>
      <c r="U10" s="43" t="str">
        <f t="shared" ca="1" si="2"/>
        <v/>
      </c>
      <c r="V10" s="39" t="str">
        <f t="shared" ca="1" si="2"/>
        <v/>
      </c>
      <c r="W10" s="43" t="str">
        <f t="shared" ca="1" si="2"/>
        <v/>
      </c>
      <c r="X10" s="39" t="str">
        <f t="shared" ca="1" si="2"/>
        <v/>
      </c>
      <c r="Y10" s="43" t="str">
        <f t="shared" ca="1" si="2"/>
        <v/>
      </c>
      <c r="Z10" s="39" t="str">
        <f t="shared" ca="1" si="2"/>
        <v/>
      </c>
      <c r="AA10" s="43" t="str">
        <f t="shared" ca="1" si="2"/>
        <v/>
      </c>
      <c r="AB10" s="43" t="str">
        <f t="shared" ca="1" si="2"/>
        <v/>
      </c>
      <c r="AC10" s="44" t="str">
        <f t="shared" ca="1" si="2"/>
        <v/>
      </c>
      <c r="AD10" s="44" t="str">
        <f t="shared" ca="1" si="2"/>
        <v/>
      </c>
      <c r="AE10" s="44" t="str">
        <f t="shared" ca="1" si="2"/>
        <v/>
      </c>
      <c r="AF10" s="44" t="str">
        <f t="shared" ca="1" si="2"/>
        <v/>
      </c>
      <c r="AG10" s="44" t="str">
        <f t="shared" ca="1" si="2"/>
        <v/>
      </c>
      <c r="AH10" s="44" t="str">
        <f t="shared" ca="1" si="2"/>
        <v/>
      </c>
      <c r="AI10" s="44" t="str">
        <f t="shared" ca="1" si="2"/>
        <v/>
      </c>
      <c r="AJ10" s="120" t="str">
        <f t="shared" ca="1" si="2"/>
        <v/>
      </c>
      <c r="AK10" s="44" t="str">
        <f t="shared" ca="1" si="2"/>
        <v/>
      </c>
      <c r="AL10" s="44" t="str">
        <f t="shared" ca="1" si="2"/>
        <v/>
      </c>
      <c r="AM10" s="44" t="str">
        <f t="shared" ca="1" si="2"/>
        <v/>
      </c>
      <c r="AN10" s="44" t="str">
        <f t="shared" ca="1" si="2"/>
        <v/>
      </c>
      <c r="AO10" s="44" t="str">
        <f t="shared" ca="1" si="2"/>
        <v/>
      </c>
      <c r="AP10" s="44" t="str">
        <f t="shared" ca="1" si="2"/>
        <v/>
      </c>
      <c r="AQ10" s="44" t="str">
        <f t="shared" ca="1" si="2"/>
        <v/>
      </c>
      <c r="AR10" s="44" t="str">
        <f t="shared" ca="1" si="2"/>
        <v/>
      </c>
      <c r="AS10" s="44" t="str">
        <f t="shared" ca="1" si="2"/>
        <v/>
      </c>
      <c r="AT10" s="44" t="str">
        <f t="shared" ca="1" si="2"/>
        <v/>
      </c>
      <c r="AU10" s="44" t="str">
        <f t="shared" ca="1" si="2"/>
        <v/>
      </c>
      <c r="AV10" s="44" t="str">
        <f t="shared" ca="1" si="2"/>
        <v/>
      </c>
      <c r="AW10" s="45" t="str">
        <f t="shared" ca="1" si="2"/>
        <v/>
      </c>
      <c r="AX10" s="45" t="str">
        <f t="shared" ca="1" si="2"/>
        <v/>
      </c>
      <c r="AY10" s="45" t="str">
        <f t="shared" ca="1" si="2"/>
        <v/>
      </c>
      <c r="BA10" s="2">
        <f t="shared" ref="BA10:BA74" ca="1" si="3">8-COUNTIF($L10:$AA10,"")/2</f>
        <v>0</v>
      </c>
      <c r="BB10" s="2" t="str">
        <f ca="1">IF(L10="","",$E10-2&amp;L10)</f>
        <v/>
      </c>
      <c r="BC10" s="2" t="str">
        <f ca="1">IF(BC$9&gt;$BA10,"",$E10-2&amp;N10)</f>
        <v/>
      </c>
      <c r="BD10" s="2" t="str">
        <f ca="1">IF(BD$9&gt;$BA10,"",$E10-2&amp;P10)</f>
        <v/>
      </c>
      <c r="BE10" s="2" t="str">
        <f ca="1">IF(BE$9&gt;$BA10,"",$E10-2&amp;R10)</f>
        <v/>
      </c>
      <c r="BF10" s="2" t="str">
        <f ca="1">IF(BF$9&gt;$BA10,"",$E10-2&amp;T10)</f>
        <v/>
      </c>
      <c r="BG10" s="2" t="str">
        <f ca="1">IF(BG$9&gt;$BA10,"",$E10-2&amp;V10)</f>
        <v/>
      </c>
      <c r="BH10" s="2" t="str">
        <f ca="1">IF(BH$9&gt;$BA10,"",$E10-2&amp;X10)</f>
        <v/>
      </c>
      <c r="BI10" s="31" t="str">
        <f ca="1">IF(BI$9&gt;$BA10,"",$E10-2&amp;Z10)</f>
        <v/>
      </c>
      <c r="BK10" s="5" t="str">
        <f ca="1">AB10</f>
        <v/>
      </c>
      <c r="BL10" s="3">
        <f ca="1">IFERROR(BK10*(AC10+AD10),0)</f>
        <v>0</v>
      </c>
      <c r="BM10" s="3">
        <f ca="1">IFERROR(BK10*AG10,0)</f>
        <v>0</v>
      </c>
      <c r="BN10" s="3">
        <f ca="1">IFERROR(AF10*BK10,0)</f>
        <v>0</v>
      </c>
      <c r="BO10" s="3">
        <f ca="1">IFERROR(BK10*(AH10+AI10),0)</f>
        <v>0</v>
      </c>
      <c r="BP10" s="93">
        <f ca="1">IFERROR((SUM($AC10:$AE10)-$AG10-$AK10*($AG10)/($AG10+$AH10+$AI10))/SUM($AC10:$AE10),0)</f>
        <v>0</v>
      </c>
      <c r="BQ10" s="93">
        <f ca="1">IFERROR((SUM($AF10)-$AH10+$AI10-$AK10*($AH10+$AI10)/($AG10+$AJ10+$AH10+$AI10))/SUM($AF10),0)</f>
        <v>0</v>
      </c>
      <c r="BR10" s="93">
        <f ca="1">IFERROR((SUM($AC10:$AE10)-(($AG10+$AJ10)-($AJ10*($AG10+$AJ10)/($AG10+$AJ10+$AH10+$AI10)))-$AK10*($AG10+$AJ10)/($AG10+$AJ10+$AH10+$AI10))/SUM($AC10:$AE10),0)</f>
        <v>0</v>
      </c>
      <c r="BS10" s="93">
        <f ca="1">IFERROR((SUM($AF10)-(($AH10+$AI10)-($AJ10*($AH10+$AI10)/($AG10+$AJ10+$AH10+$AI10)))-$AK10*($AH10+$AI10)/($AG10+$AJ10+$AH10+$AI10))/SUM($AF10),0)</f>
        <v>0</v>
      </c>
      <c r="BT10" s="93">
        <f ca="1">IFERROR(IF(AM10="DS",AN10/AO10,IF(AM10="AE",AP10/AQ10,AR10/AU10)),0)</f>
        <v>0</v>
      </c>
      <c r="BV10" s="2" t="s">
        <v>148</v>
      </c>
    </row>
    <row r="11" spans="2:74" x14ac:dyDescent="0.2">
      <c r="C11" s="22"/>
      <c r="D11" s="22"/>
      <c r="E11" s="39"/>
      <c r="F11" s="40"/>
      <c r="G11" s="41"/>
      <c r="H11" s="41"/>
      <c r="I11" s="39"/>
      <c r="J11" s="42"/>
      <c r="K11" s="39"/>
      <c r="L11" s="39"/>
      <c r="M11" s="43"/>
      <c r="N11" s="39"/>
      <c r="O11" s="43"/>
      <c r="P11" s="39"/>
      <c r="Q11" s="43"/>
      <c r="R11" s="39"/>
      <c r="S11" s="43"/>
      <c r="T11" s="39"/>
      <c r="U11" s="43"/>
      <c r="V11" s="39"/>
      <c r="W11" s="43"/>
      <c r="X11" s="39"/>
      <c r="Y11" s="43"/>
      <c r="Z11" s="39"/>
      <c r="AA11" s="43"/>
      <c r="AB11" s="43"/>
      <c r="AC11" s="44"/>
      <c r="AD11" s="44"/>
      <c r="AE11" s="44"/>
      <c r="AF11" s="44"/>
      <c r="AG11" s="44"/>
      <c r="AH11" s="44"/>
      <c r="AI11" s="44"/>
      <c r="AJ11" s="120"/>
      <c r="AK11" s="44"/>
      <c r="AL11" s="44"/>
      <c r="AM11" s="44"/>
      <c r="AN11" s="44"/>
      <c r="AO11" s="44"/>
      <c r="AP11" s="44"/>
      <c r="AQ11" s="44"/>
      <c r="AR11" s="44"/>
      <c r="AS11" s="44"/>
      <c r="AT11" s="44"/>
      <c r="AU11" s="44"/>
      <c r="AV11" s="44"/>
      <c r="AW11" s="45"/>
      <c r="AX11" s="45"/>
      <c r="AY11" s="45"/>
      <c r="BI11" s="31"/>
      <c r="BK11" s="5"/>
      <c r="BL11" s="3"/>
      <c r="BM11" s="3"/>
      <c r="BN11" s="3"/>
      <c r="BO11" s="3"/>
      <c r="BV11" s="2" t="s">
        <v>149</v>
      </c>
    </row>
    <row r="12" spans="2:74" x14ac:dyDescent="0.2">
      <c r="B12" s="2" t="str">
        <f t="shared" ref="B12" si="4">E12&amp;F12&amp;"-"&amp;G12</f>
        <v>-</v>
      </c>
      <c r="C12" s="22" t="s">
        <v>279</v>
      </c>
      <c r="D12" s="22"/>
      <c r="E12" s="39"/>
      <c r="F12" s="40"/>
      <c r="G12" s="41"/>
      <c r="H12" s="41"/>
      <c r="I12" s="39"/>
      <c r="J12" s="42"/>
      <c r="K12" s="39"/>
      <c r="L12" s="39"/>
      <c r="M12" s="43"/>
      <c r="N12" s="39"/>
      <c r="O12" s="43"/>
      <c r="P12" s="39"/>
      <c r="Q12" s="43"/>
      <c r="R12" s="39"/>
      <c r="S12" s="43"/>
      <c r="T12" s="43"/>
      <c r="U12" s="43"/>
      <c r="V12" s="43"/>
      <c r="W12" s="43"/>
      <c r="X12" s="43"/>
      <c r="Y12" s="43"/>
      <c r="Z12" s="43"/>
      <c r="AA12" s="43"/>
      <c r="AB12" s="43"/>
      <c r="AC12" s="44"/>
      <c r="AD12" s="44"/>
      <c r="AE12" s="44"/>
      <c r="AF12" s="44"/>
      <c r="AG12" s="44"/>
      <c r="AH12" s="44"/>
      <c r="AI12" s="44"/>
      <c r="AJ12" s="120"/>
      <c r="AK12" s="44"/>
      <c r="AL12" s="44"/>
      <c r="AM12" s="44"/>
      <c r="AN12" s="44"/>
      <c r="AO12" s="44"/>
      <c r="AP12" s="44"/>
      <c r="AQ12" s="44"/>
      <c r="AR12" s="44"/>
      <c r="AS12" s="44"/>
      <c r="AT12" s="44"/>
      <c r="AU12" s="44"/>
      <c r="AV12" s="44"/>
      <c r="AW12" s="45"/>
      <c r="AX12" s="45"/>
      <c r="AY12" s="45"/>
      <c r="BA12" s="2">
        <f t="shared" si="3"/>
        <v>0</v>
      </c>
      <c r="BB12" s="2" t="str">
        <f t="shared" ref="BB12:BB43" si="5">IF(L12="","",$E12-2&amp;L12)</f>
        <v/>
      </c>
      <c r="BC12" s="2" t="str">
        <f t="shared" ref="BC12:BC43" si="6">IF(BC$9&gt;$BA12,"",$E12-2&amp;N12)</f>
        <v/>
      </c>
      <c r="BD12" s="2" t="str">
        <f t="shared" ref="BD12:BD43" si="7">IF(BD$9&gt;$BA12,"",$E12-2&amp;P12)</f>
        <v/>
      </c>
      <c r="BE12" s="2" t="str">
        <f t="shared" ref="BE12:BE43" si="8">IF(BE$9&gt;$BA12,"",$E12-2&amp;R12)</f>
        <v/>
      </c>
      <c r="BF12" s="2" t="str">
        <f t="shared" ref="BF12:BF43" si="9">IF(BF$9&gt;$BA12,"",$E12-2&amp;T12)</f>
        <v/>
      </c>
      <c r="BG12" s="2" t="str">
        <f t="shared" ref="BG12:BG43" si="10">IF(BG$9&gt;$BA12,"",$E12-2&amp;V12)</f>
        <v/>
      </c>
      <c r="BH12" s="2" t="str">
        <f t="shared" ref="BH12:BH43" si="11">IF(BH$9&gt;$BA12,"",$E12-2&amp;X12)</f>
        <v/>
      </c>
      <c r="BI12" s="31" t="str">
        <f t="shared" ref="BI12:BI43" si="12">IF(BI$9&gt;$BA12,"",$E12-2&amp;Z12)</f>
        <v/>
      </c>
      <c r="BK12" s="5">
        <f t="shared" ref="BK12:BK43" si="13">AB12</f>
        <v>0</v>
      </c>
      <c r="BL12" s="3">
        <f t="shared" ref="BL12:BL43" si="14">IFERROR(BK12*(AC12+AD12),0)</f>
        <v>0</v>
      </c>
      <c r="BM12" s="3">
        <f t="shared" ref="BM12:BM43" si="15">IFERROR(BK12*AG12,0)</f>
        <v>0</v>
      </c>
      <c r="BN12" s="3">
        <f t="shared" ref="BN12:BN43" si="16">IFERROR(AF12*BK12,0)</f>
        <v>0</v>
      </c>
      <c r="BO12" s="3">
        <f t="shared" ref="BO12:BO43" si="17">IFERROR(BK12*(AH12+AI12),0)</f>
        <v>0</v>
      </c>
      <c r="BP12" s="93">
        <f t="shared" ref="BP12:BP75" si="18">IFERROR((SUM($AC12:$AE12)-$AG12-$AK12*($AG12)/($AG12+$AH12+$AI12))/SUM($AC12:$AE12),0)</f>
        <v>0</v>
      </c>
      <c r="BQ12" s="93">
        <f t="shared" ref="BQ12:BQ75" si="19">IFERROR((SUM($AF12)-$AH12+$AI12-$AK12*($AH12+$AI12)/($AG12+$AJ12+$AH12+$AI12))/SUM($AF12),0)</f>
        <v>0</v>
      </c>
      <c r="BR12" s="93">
        <f t="shared" ref="BR12:BR75" si="20">IFERROR((SUM($AC12:$AE12)-(($AG12+$AJ12)-($AJ12*($AG12+$AJ12)/($AG12+$AJ12+$AH12+$AI12)))-$AK12*($AG12+$AJ12)/($AG12+$AJ12+$AH12+$AI12))/SUM($AC12:$AE12),0)</f>
        <v>0</v>
      </c>
      <c r="BS12" s="93">
        <f t="shared" ref="BS12:BS75" si="21">IFERROR((SUM($AF12)-(($AH12+$AI12)-($AJ12*($AH12+$AI12)/($AG12+$AJ12+$AH12+$AI12)))-$AK12*($AH12+$AI12)/($AG12+$AJ12+$AH12+$AI12))/SUM($AF12),0)</f>
        <v>0</v>
      </c>
      <c r="BT12" s="93">
        <f t="shared" ref="BT12:BT43" si="22">IFERROR(IF(AM12="DS",AN12/AO12,IF(AM12="AE",AP12/AQ12,AR12/AU12)),0)</f>
        <v>0</v>
      </c>
      <c r="BV12" s="2" t="s">
        <v>150</v>
      </c>
    </row>
    <row r="13" spans="2:74" x14ac:dyDescent="0.2">
      <c r="B13" s="2" t="str">
        <f t="shared" si="1"/>
        <v>-</v>
      </c>
      <c r="C13" s="22"/>
      <c r="D13" s="22"/>
      <c r="E13" s="39"/>
      <c r="F13" s="40"/>
      <c r="G13" s="41"/>
      <c r="H13" s="41"/>
      <c r="I13" s="39"/>
      <c r="J13" s="42"/>
      <c r="K13" s="39"/>
      <c r="L13" s="39"/>
      <c r="M13" s="43"/>
      <c r="N13" s="39"/>
      <c r="O13" s="43"/>
      <c r="P13" s="39"/>
      <c r="Q13" s="43"/>
      <c r="R13" s="39"/>
      <c r="S13" s="43"/>
      <c r="T13" s="43"/>
      <c r="U13" s="43"/>
      <c r="V13" s="43"/>
      <c r="W13" s="43"/>
      <c r="X13" s="43"/>
      <c r="Y13" s="43"/>
      <c r="Z13" s="43"/>
      <c r="AA13" s="43"/>
      <c r="AB13" s="43"/>
      <c r="AC13" s="44"/>
      <c r="AD13" s="44"/>
      <c r="AE13" s="44"/>
      <c r="AF13" s="44"/>
      <c r="AG13" s="44"/>
      <c r="AH13" s="44"/>
      <c r="AI13" s="44"/>
      <c r="AJ13" s="120"/>
      <c r="AK13" s="44"/>
      <c r="AL13" s="44"/>
      <c r="AM13" s="44"/>
      <c r="AN13" s="44"/>
      <c r="AO13" s="44"/>
      <c r="AP13" s="44"/>
      <c r="AQ13" s="44"/>
      <c r="AR13" s="44"/>
      <c r="AS13" s="44"/>
      <c r="AT13" s="44"/>
      <c r="AU13" s="44"/>
      <c r="AV13" s="44"/>
      <c r="AW13" s="45"/>
      <c r="AX13" s="45"/>
      <c r="AY13" s="45"/>
      <c r="BA13" s="2">
        <f t="shared" si="3"/>
        <v>0</v>
      </c>
      <c r="BB13" s="2" t="str">
        <f t="shared" si="5"/>
        <v/>
      </c>
      <c r="BC13" s="2" t="str">
        <f t="shared" si="6"/>
        <v/>
      </c>
      <c r="BD13" s="2" t="str">
        <f t="shared" si="7"/>
        <v/>
      </c>
      <c r="BE13" s="2" t="str">
        <f t="shared" si="8"/>
        <v/>
      </c>
      <c r="BF13" s="2" t="str">
        <f t="shared" si="9"/>
        <v/>
      </c>
      <c r="BG13" s="2" t="str">
        <f t="shared" si="10"/>
        <v/>
      </c>
      <c r="BH13" s="2" t="str">
        <f t="shared" si="11"/>
        <v/>
      </c>
      <c r="BI13" s="31" t="str">
        <f t="shared" si="12"/>
        <v/>
      </c>
      <c r="BK13" s="5">
        <f t="shared" si="13"/>
        <v>0</v>
      </c>
      <c r="BL13" s="3">
        <f t="shared" si="14"/>
        <v>0</v>
      </c>
      <c r="BM13" s="3">
        <f t="shared" si="15"/>
        <v>0</v>
      </c>
      <c r="BN13" s="3">
        <f t="shared" si="16"/>
        <v>0</v>
      </c>
      <c r="BO13" s="3">
        <f t="shared" si="17"/>
        <v>0</v>
      </c>
      <c r="BP13" s="93">
        <f t="shared" si="18"/>
        <v>0</v>
      </c>
      <c r="BQ13" s="93">
        <f t="shared" si="19"/>
        <v>0</v>
      </c>
      <c r="BR13" s="93">
        <f t="shared" si="20"/>
        <v>0</v>
      </c>
      <c r="BS13" s="93">
        <f t="shared" si="21"/>
        <v>0</v>
      </c>
      <c r="BT13" s="93">
        <f t="shared" si="22"/>
        <v>0</v>
      </c>
    </row>
    <row r="14" spans="2:74" x14ac:dyDescent="0.2">
      <c r="B14" s="2" t="str">
        <f>E14&amp;F14&amp;"-"&amp;G14</f>
        <v>-</v>
      </c>
      <c r="C14" s="22"/>
      <c r="D14" s="22"/>
      <c r="E14" s="39"/>
      <c r="F14" s="40"/>
      <c r="G14" s="41"/>
      <c r="H14" s="41"/>
      <c r="I14" s="39"/>
      <c r="J14" s="42"/>
      <c r="K14" s="39"/>
      <c r="L14" s="39"/>
      <c r="M14" s="43"/>
      <c r="N14" s="39"/>
      <c r="O14" s="43"/>
      <c r="P14" s="39"/>
      <c r="Q14" s="43"/>
      <c r="R14" s="39"/>
      <c r="S14" s="43"/>
      <c r="T14" s="43"/>
      <c r="U14" s="43"/>
      <c r="V14" s="43"/>
      <c r="W14" s="43"/>
      <c r="X14" s="43"/>
      <c r="Y14" s="43"/>
      <c r="Z14" s="43"/>
      <c r="AA14" s="43"/>
      <c r="AB14" s="43"/>
      <c r="AC14" s="44"/>
      <c r="AD14" s="44"/>
      <c r="AE14" s="44"/>
      <c r="AF14" s="44"/>
      <c r="AG14" s="44"/>
      <c r="AH14" s="44"/>
      <c r="AI14" s="44"/>
      <c r="AJ14" s="120"/>
      <c r="AK14" s="44"/>
      <c r="AL14" s="44"/>
      <c r="AM14" s="44"/>
      <c r="AN14" s="44"/>
      <c r="AO14" s="44"/>
      <c r="AP14" s="44"/>
      <c r="AQ14" s="44"/>
      <c r="AR14" s="44"/>
      <c r="AS14" s="44"/>
      <c r="AT14" s="44"/>
      <c r="AU14" s="44"/>
      <c r="AV14" s="44"/>
      <c r="AW14" s="45"/>
      <c r="AX14" s="45"/>
      <c r="AY14" s="45"/>
      <c r="BA14" s="2">
        <f t="shared" si="3"/>
        <v>0</v>
      </c>
      <c r="BB14" s="2" t="str">
        <f t="shared" si="5"/>
        <v/>
      </c>
      <c r="BC14" s="2" t="str">
        <f t="shared" si="6"/>
        <v/>
      </c>
      <c r="BD14" s="2" t="str">
        <f t="shared" si="7"/>
        <v/>
      </c>
      <c r="BE14" s="2" t="str">
        <f t="shared" si="8"/>
        <v/>
      </c>
      <c r="BF14" s="2" t="str">
        <f t="shared" si="9"/>
        <v/>
      </c>
      <c r="BG14" s="2" t="str">
        <f t="shared" si="10"/>
        <v/>
      </c>
      <c r="BH14" s="2" t="str">
        <f t="shared" si="11"/>
        <v/>
      </c>
      <c r="BI14" s="31" t="str">
        <f t="shared" si="12"/>
        <v/>
      </c>
      <c r="BK14" s="5">
        <f t="shared" si="13"/>
        <v>0</v>
      </c>
      <c r="BL14" s="3">
        <f t="shared" si="14"/>
        <v>0</v>
      </c>
      <c r="BM14" s="3">
        <f t="shared" si="15"/>
        <v>0</v>
      </c>
      <c r="BN14" s="3">
        <f t="shared" si="16"/>
        <v>0</v>
      </c>
      <c r="BO14" s="3">
        <f t="shared" si="17"/>
        <v>0</v>
      </c>
      <c r="BP14" s="93">
        <f t="shared" si="18"/>
        <v>0</v>
      </c>
      <c r="BQ14" s="93">
        <f t="shared" si="19"/>
        <v>0</v>
      </c>
      <c r="BR14" s="93">
        <f t="shared" si="20"/>
        <v>0</v>
      </c>
      <c r="BS14" s="93">
        <f t="shared" si="21"/>
        <v>0</v>
      </c>
      <c r="BT14" s="93">
        <f t="shared" si="22"/>
        <v>0</v>
      </c>
    </row>
    <row r="15" spans="2:74" x14ac:dyDescent="0.2">
      <c r="B15" s="2" t="str">
        <f>E15&amp;F15&amp;"-"&amp;G15</f>
        <v>-</v>
      </c>
      <c r="C15" s="22"/>
      <c r="D15" s="22"/>
      <c r="E15" s="39"/>
      <c r="F15" s="40"/>
      <c r="G15" s="41"/>
      <c r="H15" s="41"/>
      <c r="I15" s="39"/>
      <c r="J15" s="42"/>
      <c r="K15" s="39"/>
      <c r="L15" s="39"/>
      <c r="M15" s="43"/>
      <c r="N15" s="39"/>
      <c r="O15" s="43"/>
      <c r="P15" s="39"/>
      <c r="Q15" s="43"/>
      <c r="R15" s="39"/>
      <c r="S15" s="43"/>
      <c r="T15" s="43"/>
      <c r="U15" s="43"/>
      <c r="V15" s="43"/>
      <c r="W15" s="43"/>
      <c r="X15" s="43"/>
      <c r="Y15" s="43"/>
      <c r="Z15" s="43"/>
      <c r="AA15" s="43"/>
      <c r="AB15" s="43"/>
      <c r="AC15" s="44"/>
      <c r="AD15" s="44"/>
      <c r="AE15" s="44"/>
      <c r="AF15" s="44"/>
      <c r="AG15" s="44"/>
      <c r="AH15" s="44"/>
      <c r="AI15" s="44"/>
      <c r="AJ15" s="120"/>
      <c r="AK15" s="44"/>
      <c r="AL15" s="44"/>
      <c r="AM15" s="44"/>
      <c r="AN15" s="44"/>
      <c r="AO15" s="44"/>
      <c r="AP15" s="44"/>
      <c r="AQ15" s="44"/>
      <c r="AR15" s="44"/>
      <c r="AS15" s="44"/>
      <c r="AT15" s="44"/>
      <c r="AU15" s="44"/>
      <c r="AV15" s="44"/>
      <c r="AW15" s="45"/>
      <c r="AX15" s="45"/>
      <c r="AY15" s="45"/>
      <c r="BA15" s="2">
        <f t="shared" si="3"/>
        <v>0</v>
      </c>
      <c r="BB15" s="2" t="str">
        <f t="shared" si="5"/>
        <v/>
      </c>
      <c r="BC15" s="2" t="str">
        <f t="shared" si="6"/>
        <v/>
      </c>
      <c r="BD15" s="2" t="str">
        <f t="shared" si="7"/>
        <v/>
      </c>
      <c r="BE15" s="2" t="str">
        <f t="shared" si="8"/>
        <v/>
      </c>
      <c r="BF15" s="2" t="str">
        <f t="shared" si="9"/>
        <v/>
      </c>
      <c r="BG15" s="2" t="str">
        <f t="shared" si="10"/>
        <v/>
      </c>
      <c r="BH15" s="2" t="str">
        <f t="shared" si="11"/>
        <v/>
      </c>
      <c r="BI15" s="31" t="str">
        <f t="shared" si="12"/>
        <v/>
      </c>
      <c r="BK15" s="5">
        <f t="shared" si="13"/>
        <v>0</v>
      </c>
      <c r="BL15" s="3">
        <f t="shared" si="14"/>
        <v>0</v>
      </c>
      <c r="BM15" s="3">
        <f t="shared" si="15"/>
        <v>0</v>
      </c>
      <c r="BN15" s="3">
        <f t="shared" si="16"/>
        <v>0</v>
      </c>
      <c r="BO15" s="3">
        <f t="shared" si="17"/>
        <v>0</v>
      </c>
      <c r="BP15" s="93">
        <f t="shared" si="18"/>
        <v>0</v>
      </c>
      <c r="BQ15" s="93">
        <f t="shared" si="19"/>
        <v>0</v>
      </c>
      <c r="BR15" s="93">
        <f t="shared" si="20"/>
        <v>0</v>
      </c>
      <c r="BS15" s="93">
        <f t="shared" si="21"/>
        <v>0</v>
      </c>
      <c r="BT15" s="93">
        <f t="shared" si="22"/>
        <v>0</v>
      </c>
    </row>
    <row r="16" spans="2:74" x14ac:dyDescent="0.2">
      <c r="B16" s="2" t="str">
        <f t="shared" si="1"/>
        <v>-</v>
      </c>
      <c r="C16" s="22"/>
      <c r="D16" s="22"/>
      <c r="E16" s="39"/>
      <c r="F16" s="40"/>
      <c r="G16" s="41"/>
      <c r="H16" s="41"/>
      <c r="I16" s="39"/>
      <c r="J16" s="42"/>
      <c r="K16" s="39"/>
      <c r="L16" s="39"/>
      <c r="M16" s="43"/>
      <c r="N16" s="39"/>
      <c r="O16" s="43"/>
      <c r="P16" s="39"/>
      <c r="Q16" s="43"/>
      <c r="R16" s="39"/>
      <c r="S16" s="43"/>
      <c r="T16" s="43"/>
      <c r="U16" s="43"/>
      <c r="V16" s="43"/>
      <c r="W16" s="43"/>
      <c r="X16" s="43"/>
      <c r="Y16" s="43"/>
      <c r="Z16" s="43"/>
      <c r="AA16" s="43"/>
      <c r="AB16" s="43"/>
      <c r="AC16" s="44"/>
      <c r="AD16" s="44"/>
      <c r="AE16" s="44"/>
      <c r="AF16" s="44"/>
      <c r="AG16" s="44"/>
      <c r="AH16" s="44"/>
      <c r="AI16" s="44"/>
      <c r="AJ16" s="120"/>
      <c r="AK16" s="44"/>
      <c r="AL16" s="44"/>
      <c r="AM16" s="44"/>
      <c r="AN16" s="44"/>
      <c r="AO16" s="44"/>
      <c r="AP16" s="44"/>
      <c r="AQ16" s="44"/>
      <c r="AR16" s="44"/>
      <c r="AS16" s="44"/>
      <c r="AT16" s="44"/>
      <c r="AU16" s="44"/>
      <c r="AV16" s="44"/>
      <c r="AW16" s="45"/>
      <c r="AX16" s="45"/>
      <c r="AY16" s="45"/>
      <c r="BA16" s="2">
        <f t="shared" si="3"/>
        <v>0</v>
      </c>
      <c r="BB16" s="2" t="str">
        <f t="shared" si="5"/>
        <v/>
      </c>
      <c r="BC16" s="2" t="str">
        <f t="shared" si="6"/>
        <v/>
      </c>
      <c r="BD16" s="2" t="str">
        <f t="shared" si="7"/>
        <v/>
      </c>
      <c r="BE16" s="2" t="str">
        <f t="shared" si="8"/>
        <v/>
      </c>
      <c r="BF16" s="2" t="str">
        <f t="shared" si="9"/>
        <v/>
      </c>
      <c r="BG16" s="2" t="str">
        <f t="shared" si="10"/>
        <v/>
      </c>
      <c r="BH16" s="2" t="str">
        <f t="shared" si="11"/>
        <v/>
      </c>
      <c r="BI16" s="31" t="str">
        <f t="shared" si="12"/>
        <v/>
      </c>
      <c r="BK16" s="5">
        <f t="shared" si="13"/>
        <v>0</v>
      </c>
      <c r="BL16" s="3">
        <f t="shared" si="14"/>
        <v>0</v>
      </c>
      <c r="BM16" s="3">
        <f t="shared" si="15"/>
        <v>0</v>
      </c>
      <c r="BN16" s="3">
        <f t="shared" si="16"/>
        <v>0</v>
      </c>
      <c r="BO16" s="3">
        <f t="shared" si="17"/>
        <v>0</v>
      </c>
      <c r="BP16" s="93">
        <f t="shared" si="18"/>
        <v>0</v>
      </c>
      <c r="BQ16" s="93">
        <f t="shared" si="19"/>
        <v>0</v>
      </c>
      <c r="BR16" s="93">
        <f t="shared" si="20"/>
        <v>0</v>
      </c>
      <c r="BS16" s="93">
        <f t="shared" si="21"/>
        <v>0</v>
      </c>
      <c r="BT16" s="93">
        <f t="shared" si="22"/>
        <v>0</v>
      </c>
    </row>
    <row r="17" spans="2:72" x14ac:dyDescent="0.2">
      <c r="B17" s="2" t="str">
        <f t="shared" si="1"/>
        <v>-</v>
      </c>
      <c r="C17" s="22"/>
      <c r="D17" s="22"/>
      <c r="E17" s="39"/>
      <c r="F17" s="40"/>
      <c r="G17" s="41"/>
      <c r="H17" s="41"/>
      <c r="I17" s="39"/>
      <c r="J17" s="42"/>
      <c r="K17" s="39"/>
      <c r="L17" s="39"/>
      <c r="M17" s="43"/>
      <c r="N17" s="39"/>
      <c r="O17" s="43"/>
      <c r="P17" s="39"/>
      <c r="Q17" s="43"/>
      <c r="R17" s="39"/>
      <c r="S17" s="43"/>
      <c r="T17" s="43"/>
      <c r="U17" s="43"/>
      <c r="V17" s="43"/>
      <c r="W17" s="43"/>
      <c r="X17" s="43"/>
      <c r="Y17" s="43"/>
      <c r="Z17" s="43"/>
      <c r="AA17" s="43"/>
      <c r="AB17" s="43"/>
      <c r="AC17" s="44"/>
      <c r="AD17" s="44"/>
      <c r="AE17" s="44"/>
      <c r="AF17" s="44"/>
      <c r="AG17" s="44"/>
      <c r="AH17" s="44"/>
      <c r="AI17" s="44"/>
      <c r="AJ17" s="120"/>
      <c r="AK17" s="44"/>
      <c r="AL17" s="44"/>
      <c r="AM17" s="44"/>
      <c r="AN17" s="44"/>
      <c r="AO17" s="44"/>
      <c r="AP17" s="44"/>
      <c r="AQ17" s="44"/>
      <c r="AR17" s="44"/>
      <c r="AS17" s="44"/>
      <c r="AT17" s="44"/>
      <c r="AU17" s="44"/>
      <c r="AV17" s="44"/>
      <c r="AW17" s="45"/>
      <c r="AX17" s="45"/>
      <c r="AY17" s="45"/>
      <c r="BA17" s="2">
        <f t="shared" si="3"/>
        <v>0</v>
      </c>
      <c r="BB17" s="2" t="str">
        <f t="shared" si="5"/>
        <v/>
      </c>
      <c r="BC17" s="2" t="str">
        <f t="shared" si="6"/>
        <v/>
      </c>
      <c r="BD17" s="2" t="str">
        <f t="shared" si="7"/>
        <v/>
      </c>
      <c r="BE17" s="2" t="str">
        <f t="shared" si="8"/>
        <v/>
      </c>
      <c r="BF17" s="2" t="str">
        <f t="shared" si="9"/>
        <v/>
      </c>
      <c r="BG17" s="2" t="str">
        <f t="shared" si="10"/>
        <v/>
      </c>
      <c r="BH17" s="2" t="str">
        <f t="shared" si="11"/>
        <v/>
      </c>
      <c r="BI17" s="31" t="str">
        <f t="shared" si="12"/>
        <v/>
      </c>
      <c r="BK17" s="5">
        <f t="shared" si="13"/>
        <v>0</v>
      </c>
      <c r="BL17" s="3">
        <f t="shared" si="14"/>
        <v>0</v>
      </c>
      <c r="BM17" s="3">
        <f t="shared" si="15"/>
        <v>0</v>
      </c>
      <c r="BN17" s="3">
        <f t="shared" si="16"/>
        <v>0</v>
      </c>
      <c r="BO17" s="3">
        <f t="shared" si="17"/>
        <v>0</v>
      </c>
      <c r="BP17" s="93">
        <f t="shared" si="18"/>
        <v>0</v>
      </c>
      <c r="BQ17" s="93">
        <f t="shared" si="19"/>
        <v>0</v>
      </c>
      <c r="BR17" s="93">
        <f t="shared" si="20"/>
        <v>0</v>
      </c>
      <c r="BS17" s="93">
        <f t="shared" si="21"/>
        <v>0</v>
      </c>
      <c r="BT17" s="93">
        <f t="shared" si="22"/>
        <v>0</v>
      </c>
    </row>
    <row r="18" spans="2:72" x14ac:dyDescent="0.2">
      <c r="B18" s="2" t="str">
        <f t="shared" si="1"/>
        <v>-</v>
      </c>
      <c r="C18" s="22"/>
      <c r="D18" s="22"/>
      <c r="E18" s="39"/>
      <c r="F18" s="40"/>
      <c r="G18" s="41"/>
      <c r="H18" s="41"/>
      <c r="I18" s="39"/>
      <c r="J18" s="42"/>
      <c r="K18" s="39"/>
      <c r="L18" s="39"/>
      <c r="M18" s="43"/>
      <c r="N18" s="39"/>
      <c r="O18" s="43"/>
      <c r="P18" s="39"/>
      <c r="Q18" s="43"/>
      <c r="R18" s="39"/>
      <c r="S18" s="43"/>
      <c r="T18" s="43"/>
      <c r="U18" s="43"/>
      <c r="V18" s="43"/>
      <c r="W18" s="43"/>
      <c r="X18" s="43"/>
      <c r="Y18" s="43"/>
      <c r="Z18" s="43"/>
      <c r="AA18" s="43"/>
      <c r="AB18" s="43"/>
      <c r="AC18" s="44"/>
      <c r="AD18" s="44"/>
      <c r="AE18" s="44"/>
      <c r="AF18" s="44"/>
      <c r="AG18" s="44"/>
      <c r="AH18" s="44"/>
      <c r="AI18" s="44"/>
      <c r="AJ18" s="120"/>
      <c r="AK18" s="44"/>
      <c r="AL18" s="44"/>
      <c r="AM18" s="44"/>
      <c r="AN18" s="44"/>
      <c r="AO18" s="44"/>
      <c r="AP18" s="44"/>
      <c r="AQ18" s="44"/>
      <c r="AR18" s="44"/>
      <c r="AS18" s="44"/>
      <c r="AT18" s="44"/>
      <c r="AU18" s="44"/>
      <c r="AV18" s="44"/>
      <c r="AW18" s="45"/>
      <c r="AX18" s="45"/>
      <c r="AY18" s="45"/>
      <c r="BA18" s="2">
        <f t="shared" si="3"/>
        <v>0</v>
      </c>
      <c r="BB18" s="2" t="str">
        <f t="shared" si="5"/>
        <v/>
      </c>
      <c r="BC18" s="2" t="str">
        <f t="shared" si="6"/>
        <v/>
      </c>
      <c r="BD18" s="2" t="str">
        <f t="shared" si="7"/>
        <v/>
      </c>
      <c r="BE18" s="2" t="str">
        <f t="shared" si="8"/>
        <v/>
      </c>
      <c r="BF18" s="2" t="str">
        <f t="shared" si="9"/>
        <v/>
      </c>
      <c r="BG18" s="2" t="str">
        <f t="shared" si="10"/>
        <v/>
      </c>
      <c r="BH18" s="2" t="str">
        <f t="shared" si="11"/>
        <v/>
      </c>
      <c r="BI18" s="31" t="str">
        <f t="shared" si="12"/>
        <v/>
      </c>
      <c r="BK18" s="5">
        <f t="shared" si="13"/>
        <v>0</v>
      </c>
      <c r="BL18" s="3">
        <f t="shared" si="14"/>
        <v>0</v>
      </c>
      <c r="BM18" s="3">
        <f t="shared" si="15"/>
        <v>0</v>
      </c>
      <c r="BN18" s="3">
        <f t="shared" si="16"/>
        <v>0</v>
      </c>
      <c r="BO18" s="3">
        <f t="shared" si="17"/>
        <v>0</v>
      </c>
      <c r="BP18" s="93">
        <f t="shared" si="18"/>
        <v>0</v>
      </c>
      <c r="BQ18" s="93">
        <f t="shared" si="19"/>
        <v>0</v>
      </c>
      <c r="BR18" s="93">
        <f t="shared" si="20"/>
        <v>0</v>
      </c>
      <c r="BS18" s="93">
        <f t="shared" si="21"/>
        <v>0</v>
      </c>
      <c r="BT18" s="93">
        <f t="shared" si="22"/>
        <v>0</v>
      </c>
    </row>
    <row r="19" spans="2:72" x14ac:dyDescent="0.2">
      <c r="B19" s="2" t="str">
        <f t="shared" si="1"/>
        <v>-</v>
      </c>
      <c r="C19" s="22"/>
      <c r="D19" s="22"/>
      <c r="E19" s="39"/>
      <c r="F19" s="40"/>
      <c r="G19" s="41"/>
      <c r="H19" s="41"/>
      <c r="I19" s="39"/>
      <c r="J19" s="42"/>
      <c r="K19" s="39"/>
      <c r="L19" s="39"/>
      <c r="M19" s="43"/>
      <c r="N19" s="39"/>
      <c r="O19" s="43"/>
      <c r="P19" s="39"/>
      <c r="Q19" s="43"/>
      <c r="R19" s="39"/>
      <c r="S19" s="43"/>
      <c r="T19" s="43"/>
      <c r="U19" s="43"/>
      <c r="V19" s="43"/>
      <c r="W19" s="43"/>
      <c r="X19" s="43"/>
      <c r="Y19" s="43"/>
      <c r="Z19" s="43"/>
      <c r="AA19" s="43"/>
      <c r="AB19" s="43"/>
      <c r="AC19" s="44"/>
      <c r="AD19" s="44"/>
      <c r="AE19" s="44"/>
      <c r="AF19" s="44"/>
      <c r="AG19" s="44"/>
      <c r="AH19" s="44"/>
      <c r="AI19" s="44"/>
      <c r="AJ19" s="120"/>
      <c r="AK19" s="44"/>
      <c r="AL19" s="44"/>
      <c r="AM19" s="44"/>
      <c r="AN19" s="44"/>
      <c r="AO19" s="44"/>
      <c r="AP19" s="44"/>
      <c r="AQ19" s="44"/>
      <c r="AR19" s="44"/>
      <c r="AS19" s="44"/>
      <c r="AT19" s="44"/>
      <c r="AU19" s="44"/>
      <c r="AV19" s="44"/>
      <c r="AW19" s="45"/>
      <c r="AX19" s="45"/>
      <c r="AY19" s="45"/>
      <c r="BA19" s="2">
        <f t="shared" si="3"/>
        <v>0</v>
      </c>
      <c r="BB19" s="2" t="str">
        <f t="shared" si="5"/>
        <v/>
      </c>
      <c r="BC19" s="2" t="str">
        <f t="shared" si="6"/>
        <v/>
      </c>
      <c r="BD19" s="2" t="str">
        <f t="shared" si="7"/>
        <v/>
      </c>
      <c r="BE19" s="2" t="str">
        <f t="shared" si="8"/>
        <v/>
      </c>
      <c r="BF19" s="2" t="str">
        <f t="shared" si="9"/>
        <v/>
      </c>
      <c r="BG19" s="2" t="str">
        <f t="shared" si="10"/>
        <v/>
      </c>
      <c r="BH19" s="2" t="str">
        <f t="shared" si="11"/>
        <v/>
      </c>
      <c r="BI19" s="31" t="str">
        <f t="shared" si="12"/>
        <v/>
      </c>
      <c r="BK19" s="5">
        <f t="shared" si="13"/>
        <v>0</v>
      </c>
      <c r="BL19" s="3">
        <f t="shared" si="14"/>
        <v>0</v>
      </c>
      <c r="BM19" s="3">
        <f t="shared" si="15"/>
        <v>0</v>
      </c>
      <c r="BN19" s="3">
        <f t="shared" si="16"/>
        <v>0</v>
      </c>
      <c r="BO19" s="3">
        <f t="shared" si="17"/>
        <v>0</v>
      </c>
      <c r="BP19" s="93">
        <f t="shared" si="18"/>
        <v>0</v>
      </c>
      <c r="BQ19" s="93">
        <f t="shared" si="19"/>
        <v>0</v>
      </c>
      <c r="BR19" s="93">
        <f t="shared" si="20"/>
        <v>0</v>
      </c>
      <c r="BS19" s="93">
        <f t="shared" si="21"/>
        <v>0</v>
      </c>
      <c r="BT19" s="93">
        <f t="shared" si="22"/>
        <v>0</v>
      </c>
    </row>
    <row r="20" spans="2:72" x14ac:dyDescent="0.2">
      <c r="B20" s="2" t="str">
        <f t="shared" si="1"/>
        <v>-</v>
      </c>
      <c r="C20" s="22"/>
      <c r="D20" s="22"/>
      <c r="E20" s="39"/>
      <c r="F20" s="40"/>
      <c r="G20" s="41"/>
      <c r="H20" s="41"/>
      <c r="I20" s="39"/>
      <c r="J20" s="42"/>
      <c r="K20" s="39"/>
      <c r="L20" s="39"/>
      <c r="M20" s="43"/>
      <c r="N20" s="39"/>
      <c r="O20" s="43"/>
      <c r="P20" s="39"/>
      <c r="Q20" s="43"/>
      <c r="R20" s="39"/>
      <c r="S20" s="43"/>
      <c r="T20" s="43"/>
      <c r="U20" s="43"/>
      <c r="V20" s="43"/>
      <c r="W20" s="43"/>
      <c r="X20" s="43"/>
      <c r="Y20" s="43"/>
      <c r="Z20" s="43"/>
      <c r="AA20" s="43"/>
      <c r="AB20" s="43"/>
      <c r="AC20" s="44"/>
      <c r="AD20" s="44"/>
      <c r="AE20" s="44"/>
      <c r="AF20" s="44"/>
      <c r="AG20" s="44"/>
      <c r="AH20" s="44"/>
      <c r="AI20" s="44"/>
      <c r="AJ20" s="120"/>
      <c r="AK20" s="44"/>
      <c r="AL20" s="44"/>
      <c r="AM20" s="44"/>
      <c r="AN20" s="44"/>
      <c r="AO20" s="44"/>
      <c r="AP20" s="44"/>
      <c r="AQ20" s="44"/>
      <c r="AR20" s="44"/>
      <c r="AS20" s="44"/>
      <c r="AT20" s="44"/>
      <c r="AU20" s="44"/>
      <c r="AV20" s="44"/>
      <c r="AW20" s="45"/>
      <c r="AX20" s="45"/>
      <c r="AY20" s="45"/>
      <c r="BA20" s="2">
        <f t="shared" si="3"/>
        <v>0</v>
      </c>
      <c r="BB20" s="2" t="str">
        <f t="shared" si="5"/>
        <v/>
      </c>
      <c r="BC20" s="2" t="str">
        <f t="shared" si="6"/>
        <v/>
      </c>
      <c r="BD20" s="2" t="str">
        <f t="shared" si="7"/>
        <v/>
      </c>
      <c r="BE20" s="2" t="str">
        <f t="shared" si="8"/>
        <v/>
      </c>
      <c r="BF20" s="2" t="str">
        <f t="shared" si="9"/>
        <v/>
      </c>
      <c r="BG20" s="2" t="str">
        <f t="shared" si="10"/>
        <v/>
      </c>
      <c r="BH20" s="2" t="str">
        <f t="shared" si="11"/>
        <v/>
      </c>
      <c r="BI20" s="31" t="str">
        <f t="shared" si="12"/>
        <v/>
      </c>
      <c r="BK20" s="5">
        <f t="shared" si="13"/>
        <v>0</v>
      </c>
      <c r="BL20" s="3">
        <f t="shared" si="14"/>
        <v>0</v>
      </c>
      <c r="BM20" s="3">
        <f t="shared" si="15"/>
        <v>0</v>
      </c>
      <c r="BN20" s="3">
        <f t="shared" si="16"/>
        <v>0</v>
      </c>
      <c r="BO20" s="3">
        <f t="shared" si="17"/>
        <v>0</v>
      </c>
      <c r="BP20" s="93">
        <f t="shared" si="18"/>
        <v>0</v>
      </c>
      <c r="BQ20" s="93">
        <f t="shared" si="19"/>
        <v>0</v>
      </c>
      <c r="BR20" s="93">
        <f t="shared" si="20"/>
        <v>0</v>
      </c>
      <c r="BS20" s="93">
        <f t="shared" si="21"/>
        <v>0</v>
      </c>
      <c r="BT20" s="93">
        <f t="shared" si="22"/>
        <v>0</v>
      </c>
    </row>
    <row r="21" spans="2:72" x14ac:dyDescent="0.2">
      <c r="B21" s="2" t="str">
        <f t="shared" si="1"/>
        <v>-</v>
      </c>
      <c r="C21" s="22"/>
      <c r="D21" s="22"/>
      <c r="E21" s="39"/>
      <c r="F21" s="40"/>
      <c r="G21" s="41"/>
      <c r="H21" s="41"/>
      <c r="I21" s="39"/>
      <c r="J21" s="42"/>
      <c r="K21" s="39"/>
      <c r="L21" s="39"/>
      <c r="M21" s="43"/>
      <c r="N21" s="39"/>
      <c r="O21" s="43"/>
      <c r="P21" s="39"/>
      <c r="Q21" s="43"/>
      <c r="R21" s="39"/>
      <c r="S21" s="43"/>
      <c r="T21" s="43"/>
      <c r="U21" s="43"/>
      <c r="V21" s="43"/>
      <c r="W21" s="43"/>
      <c r="X21" s="43"/>
      <c r="Y21" s="43"/>
      <c r="Z21" s="43"/>
      <c r="AA21" s="43"/>
      <c r="AB21" s="43"/>
      <c r="AC21" s="44"/>
      <c r="AD21" s="44"/>
      <c r="AE21" s="44"/>
      <c r="AF21" s="44"/>
      <c r="AG21" s="44"/>
      <c r="AH21" s="44"/>
      <c r="AI21" s="44"/>
      <c r="AJ21" s="120"/>
      <c r="AK21" s="44"/>
      <c r="AL21" s="44"/>
      <c r="AM21" s="44"/>
      <c r="AN21" s="44"/>
      <c r="AO21" s="44"/>
      <c r="AP21" s="44"/>
      <c r="AQ21" s="44"/>
      <c r="AR21" s="44"/>
      <c r="AS21" s="44"/>
      <c r="AT21" s="44"/>
      <c r="AU21" s="44"/>
      <c r="AV21" s="44"/>
      <c r="AW21" s="45"/>
      <c r="AX21" s="45"/>
      <c r="AY21" s="45"/>
      <c r="BA21" s="2">
        <f t="shared" si="3"/>
        <v>0</v>
      </c>
      <c r="BB21" s="2" t="str">
        <f t="shared" si="5"/>
        <v/>
      </c>
      <c r="BC21" s="2" t="str">
        <f t="shared" si="6"/>
        <v/>
      </c>
      <c r="BD21" s="2" t="str">
        <f t="shared" si="7"/>
        <v/>
      </c>
      <c r="BE21" s="2" t="str">
        <f t="shared" si="8"/>
        <v/>
      </c>
      <c r="BF21" s="2" t="str">
        <f t="shared" si="9"/>
        <v/>
      </c>
      <c r="BG21" s="2" t="str">
        <f t="shared" si="10"/>
        <v/>
      </c>
      <c r="BH21" s="2" t="str">
        <f t="shared" si="11"/>
        <v/>
      </c>
      <c r="BI21" s="31" t="str">
        <f t="shared" si="12"/>
        <v/>
      </c>
      <c r="BK21" s="5">
        <f t="shared" si="13"/>
        <v>0</v>
      </c>
      <c r="BL21" s="3">
        <f t="shared" si="14"/>
        <v>0</v>
      </c>
      <c r="BM21" s="3">
        <f t="shared" si="15"/>
        <v>0</v>
      </c>
      <c r="BN21" s="3">
        <f t="shared" si="16"/>
        <v>0</v>
      </c>
      <c r="BO21" s="3">
        <f t="shared" si="17"/>
        <v>0</v>
      </c>
      <c r="BP21" s="93">
        <f t="shared" si="18"/>
        <v>0</v>
      </c>
      <c r="BQ21" s="93">
        <f t="shared" si="19"/>
        <v>0</v>
      </c>
      <c r="BR21" s="93">
        <f t="shared" si="20"/>
        <v>0</v>
      </c>
      <c r="BS21" s="93">
        <f t="shared" si="21"/>
        <v>0</v>
      </c>
      <c r="BT21" s="93">
        <f t="shared" si="22"/>
        <v>0</v>
      </c>
    </row>
    <row r="22" spans="2:72" x14ac:dyDescent="0.2">
      <c r="B22" s="2" t="str">
        <f t="shared" si="1"/>
        <v>-</v>
      </c>
      <c r="C22" s="22"/>
      <c r="D22" s="22"/>
      <c r="E22" s="39"/>
      <c r="F22" s="40"/>
      <c r="G22" s="41"/>
      <c r="H22" s="41"/>
      <c r="I22" s="39"/>
      <c r="J22" s="42"/>
      <c r="K22" s="39"/>
      <c r="L22" s="39"/>
      <c r="M22" s="43"/>
      <c r="N22" s="39"/>
      <c r="O22" s="43"/>
      <c r="P22" s="39"/>
      <c r="Q22" s="43"/>
      <c r="R22" s="39"/>
      <c r="S22" s="43"/>
      <c r="T22" s="43"/>
      <c r="U22" s="43"/>
      <c r="V22" s="43"/>
      <c r="W22" s="43"/>
      <c r="X22" s="43"/>
      <c r="Y22" s="43"/>
      <c r="Z22" s="43"/>
      <c r="AA22" s="43"/>
      <c r="AB22" s="43"/>
      <c r="AC22" s="44"/>
      <c r="AD22" s="44"/>
      <c r="AE22" s="44"/>
      <c r="AF22" s="44"/>
      <c r="AG22" s="44"/>
      <c r="AH22" s="44"/>
      <c r="AI22" s="44"/>
      <c r="AJ22" s="120"/>
      <c r="AK22" s="44"/>
      <c r="AL22" s="44"/>
      <c r="AM22" s="44"/>
      <c r="AN22" s="44"/>
      <c r="AO22" s="44"/>
      <c r="AP22" s="44"/>
      <c r="AQ22" s="44"/>
      <c r="AR22" s="44"/>
      <c r="AS22" s="44"/>
      <c r="AT22" s="44"/>
      <c r="AU22" s="44"/>
      <c r="AV22" s="44"/>
      <c r="AW22" s="45"/>
      <c r="AX22" s="45"/>
      <c r="AY22" s="45"/>
      <c r="BA22" s="2">
        <f t="shared" si="3"/>
        <v>0</v>
      </c>
      <c r="BB22" s="2" t="str">
        <f t="shared" si="5"/>
        <v/>
      </c>
      <c r="BC22" s="2" t="str">
        <f t="shared" si="6"/>
        <v/>
      </c>
      <c r="BD22" s="2" t="str">
        <f t="shared" si="7"/>
        <v/>
      </c>
      <c r="BE22" s="2" t="str">
        <f t="shared" si="8"/>
        <v/>
      </c>
      <c r="BF22" s="2" t="str">
        <f t="shared" si="9"/>
        <v/>
      </c>
      <c r="BG22" s="2" t="str">
        <f t="shared" si="10"/>
        <v/>
      </c>
      <c r="BH22" s="2" t="str">
        <f t="shared" si="11"/>
        <v/>
      </c>
      <c r="BI22" s="31" t="str">
        <f t="shared" si="12"/>
        <v/>
      </c>
      <c r="BK22" s="5">
        <f t="shared" si="13"/>
        <v>0</v>
      </c>
      <c r="BL22" s="3">
        <f t="shared" si="14"/>
        <v>0</v>
      </c>
      <c r="BM22" s="3">
        <f t="shared" si="15"/>
        <v>0</v>
      </c>
      <c r="BN22" s="3">
        <f t="shared" si="16"/>
        <v>0</v>
      </c>
      <c r="BO22" s="3">
        <f t="shared" si="17"/>
        <v>0</v>
      </c>
      <c r="BP22" s="93">
        <f t="shared" si="18"/>
        <v>0</v>
      </c>
      <c r="BQ22" s="93">
        <f t="shared" si="19"/>
        <v>0</v>
      </c>
      <c r="BR22" s="93">
        <f t="shared" si="20"/>
        <v>0</v>
      </c>
      <c r="BS22" s="93">
        <f t="shared" si="21"/>
        <v>0</v>
      </c>
      <c r="BT22" s="93">
        <f t="shared" si="22"/>
        <v>0</v>
      </c>
    </row>
    <row r="23" spans="2:72" x14ac:dyDescent="0.2">
      <c r="B23" s="2" t="str">
        <f t="shared" si="1"/>
        <v>-</v>
      </c>
      <c r="C23" s="22"/>
      <c r="D23" s="22"/>
      <c r="E23" s="39"/>
      <c r="F23" s="40"/>
      <c r="G23" s="41"/>
      <c r="H23" s="41"/>
      <c r="I23" s="39"/>
      <c r="J23" s="42"/>
      <c r="K23" s="39"/>
      <c r="L23" s="39"/>
      <c r="M23" s="43"/>
      <c r="N23" s="39"/>
      <c r="O23" s="43"/>
      <c r="P23" s="39"/>
      <c r="Q23" s="43"/>
      <c r="R23" s="39"/>
      <c r="S23" s="43"/>
      <c r="T23" s="43"/>
      <c r="U23" s="43"/>
      <c r="V23" s="43"/>
      <c r="W23" s="43"/>
      <c r="X23" s="43"/>
      <c r="Y23" s="43"/>
      <c r="Z23" s="43"/>
      <c r="AA23" s="43"/>
      <c r="AB23" s="43"/>
      <c r="AC23" s="44"/>
      <c r="AD23" s="44"/>
      <c r="AE23" s="44"/>
      <c r="AF23" s="44"/>
      <c r="AG23" s="44"/>
      <c r="AH23" s="44"/>
      <c r="AI23" s="44"/>
      <c r="AJ23" s="120"/>
      <c r="AK23" s="44"/>
      <c r="AL23" s="44"/>
      <c r="AM23" s="44"/>
      <c r="AN23" s="44"/>
      <c r="AO23" s="44"/>
      <c r="AP23" s="44"/>
      <c r="AQ23" s="44"/>
      <c r="AR23" s="44"/>
      <c r="AS23" s="44"/>
      <c r="AT23" s="44"/>
      <c r="AU23" s="44"/>
      <c r="AV23" s="44"/>
      <c r="AW23" s="45"/>
      <c r="AX23" s="45"/>
      <c r="AY23" s="45"/>
      <c r="BA23" s="2">
        <f t="shared" si="3"/>
        <v>0</v>
      </c>
      <c r="BB23" s="2" t="str">
        <f t="shared" si="5"/>
        <v/>
      </c>
      <c r="BC23" s="2" t="str">
        <f t="shared" si="6"/>
        <v/>
      </c>
      <c r="BD23" s="2" t="str">
        <f t="shared" si="7"/>
        <v/>
      </c>
      <c r="BE23" s="2" t="str">
        <f t="shared" si="8"/>
        <v/>
      </c>
      <c r="BF23" s="2" t="str">
        <f t="shared" si="9"/>
        <v/>
      </c>
      <c r="BG23" s="2" t="str">
        <f t="shared" si="10"/>
        <v/>
      </c>
      <c r="BH23" s="2" t="str">
        <f t="shared" si="11"/>
        <v/>
      </c>
      <c r="BI23" s="31" t="str">
        <f t="shared" si="12"/>
        <v/>
      </c>
      <c r="BK23" s="5">
        <f t="shared" si="13"/>
        <v>0</v>
      </c>
      <c r="BL23" s="3">
        <f t="shared" si="14"/>
        <v>0</v>
      </c>
      <c r="BM23" s="3">
        <f t="shared" si="15"/>
        <v>0</v>
      </c>
      <c r="BN23" s="3">
        <f t="shared" si="16"/>
        <v>0</v>
      </c>
      <c r="BO23" s="3">
        <f t="shared" si="17"/>
        <v>0</v>
      </c>
      <c r="BP23" s="93">
        <f t="shared" si="18"/>
        <v>0</v>
      </c>
      <c r="BQ23" s="93">
        <f t="shared" si="19"/>
        <v>0</v>
      </c>
      <c r="BR23" s="93">
        <f t="shared" si="20"/>
        <v>0</v>
      </c>
      <c r="BS23" s="93">
        <f t="shared" si="21"/>
        <v>0</v>
      </c>
      <c r="BT23" s="93">
        <f t="shared" si="22"/>
        <v>0</v>
      </c>
    </row>
    <row r="24" spans="2:72" x14ac:dyDescent="0.2">
      <c r="B24" s="2" t="str">
        <f t="shared" si="1"/>
        <v>-</v>
      </c>
      <c r="C24" s="22"/>
      <c r="D24" s="22"/>
      <c r="E24" s="39"/>
      <c r="F24" s="40"/>
      <c r="G24" s="41"/>
      <c r="H24" s="41"/>
      <c r="I24" s="39"/>
      <c r="J24" s="42"/>
      <c r="K24" s="39"/>
      <c r="L24" s="39"/>
      <c r="M24" s="43"/>
      <c r="N24" s="39"/>
      <c r="O24" s="43"/>
      <c r="P24" s="39"/>
      <c r="Q24" s="43"/>
      <c r="R24" s="39"/>
      <c r="S24" s="43"/>
      <c r="T24" s="43"/>
      <c r="U24" s="43"/>
      <c r="V24" s="43"/>
      <c r="W24" s="43"/>
      <c r="X24" s="43"/>
      <c r="Y24" s="43"/>
      <c r="Z24" s="43"/>
      <c r="AA24" s="43"/>
      <c r="AB24" s="43"/>
      <c r="AC24" s="44"/>
      <c r="AD24" s="44"/>
      <c r="AE24" s="44"/>
      <c r="AF24" s="44"/>
      <c r="AG24" s="44"/>
      <c r="AH24" s="44"/>
      <c r="AI24" s="44"/>
      <c r="AJ24" s="120"/>
      <c r="AK24" s="44"/>
      <c r="AL24" s="44"/>
      <c r="AM24" s="44"/>
      <c r="AN24" s="44"/>
      <c r="AO24" s="44"/>
      <c r="AP24" s="44"/>
      <c r="AQ24" s="44"/>
      <c r="AR24" s="44"/>
      <c r="AS24" s="44"/>
      <c r="AT24" s="44"/>
      <c r="AU24" s="44"/>
      <c r="AV24" s="44"/>
      <c r="AW24" s="45"/>
      <c r="AX24" s="45"/>
      <c r="AY24" s="45"/>
      <c r="BA24" s="2">
        <f t="shared" si="3"/>
        <v>0</v>
      </c>
      <c r="BB24" s="2" t="str">
        <f t="shared" si="5"/>
        <v/>
      </c>
      <c r="BC24" s="2" t="str">
        <f t="shared" si="6"/>
        <v/>
      </c>
      <c r="BD24" s="2" t="str">
        <f t="shared" si="7"/>
        <v/>
      </c>
      <c r="BE24" s="2" t="str">
        <f t="shared" si="8"/>
        <v/>
      </c>
      <c r="BF24" s="2" t="str">
        <f t="shared" si="9"/>
        <v/>
      </c>
      <c r="BG24" s="2" t="str">
        <f t="shared" si="10"/>
        <v/>
      </c>
      <c r="BH24" s="2" t="str">
        <f t="shared" si="11"/>
        <v/>
      </c>
      <c r="BI24" s="31" t="str">
        <f t="shared" si="12"/>
        <v/>
      </c>
      <c r="BK24" s="5">
        <f t="shared" si="13"/>
        <v>0</v>
      </c>
      <c r="BL24" s="3">
        <f t="shared" si="14"/>
        <v>0</v>
      </c>
      <c r="BM24" s="3">
        <f t="shared" si="15"/>
        <v>0</v>
      </c>
      <c r="BN24" s="3">
        <f t="shared" si="16"/>
        <v>0</v>
      </c>
      <c r="BO24" s="3">
        <f t="shared" si="17"/>
        <v>0</v>
      </c>
      <c r="BP24" s="93">
        <f t="shared" si="18"/>
        <v>0</v>
      </c>
      <c r="BQ24" s="93">
        <f t="shared" si="19"/>
        <v>0</v>
      </c>
      <c r="BR24" s="93">
        <f t="shared" si="20"/>
        <v>0</v>
      </c>
      <c r="BS24" s="93">
        <f t="shared" si="21"/>
        <v>0</v>
      </c>
      <c r="BT24" s="93">
        <f t="shared" si="22"/>
        <v>0</v>
      </c>
    </row>
    <row r="25" spans="2:72" x14ac:dyDescent="0.2">
      <c r="B25" s="2" t="str">
        <f t="shared" si="1"/>
        <v>-</v>
      </c>
      <c r="C25" s="22"/>
      <c r="D25" s="22"/>
      <c r="E25" s="39"/>
      <c r="F25" s="40"/>
      <c r="G25" s="41"/>
      <c r="H25" s="41"/>
      <c r="I25" s="39"/>
      <c r="J25" s="42"/>
      <c r="K25" s="39"/>
      <c r="L25" s="39"/>
      <c r="M25" s="43"/>
      <c r="N25" s="39"/>
      <c r="O25" s="43"/>
      <c r="P25" s="39"/>
      <c r="Q25" s="43"/>
      <c r="R25" s="39"/>
      <c r="S25" s="43"/>
      <c r="T25" s="43"/>
      <c r="U25" s="43"/>
      <c r="V25" s="43"/>
      <c r="W25" s="43"/>
      <c r="X25" s="43"/>
      <c r="Y25" s="43"/>
      <c r="Z25" s="43"/>
      <c r="AA25" s="43"/>
      <c r="AB25" s="43"/>
      <c r="AC25" s="44"/>
      <c r="AD25" s="44"/>
      <c r="AE25" s="44"/>
      <c r="AF25" s="44"/>
      <c r="AG25" s="44"/>
      <c r="AH25" s="44"/>
      <c r="AI25" s="44"/>
      <c r="AJ25" s="120"/>
      <c r="AK25" s="44"/>
      <c r="AL25" s="44"/>
      <c r="AM25" s="44"/>
      <c r="AN25" s="44"/>
      <c r="AO25" s="44"/>
      <c r="AP25" s="44"/>
      <c r="AQ25" s="44"/>
      <c r="AR25" s="44"/>
      <c r="AS25" s="44"/>
      <c r="AT25" s="44"/>
      <c r="AU25" s="44"/>
      <c r="AV25" s="44"/>
      <c r="AW25" s="45"/>
      <c r="AX25" s="45"/>
      <c r="AY25" s="45"/>
      <c r="BA25" s="2">
        <f t="shared" si="3"/>
        <v>0</v>
      </c>
      <c r="BB25" s="2" t="str">
        <f t="shared" si="5"/>
        <v/>
      </c>
      <c r="BC25" s="2" t="str">
        <f t="shared" si="6"/>
        <v/>
      </c>
      <c r="BD25" s="2" t="str">
        <f t="shared" si="7"/>
        <v/>
      </c>
      <c r="BE25" s="2" t="str">
        <f t="shared" si="8"/>
        <v/>
      </c>
      <c r="BF25" s="2" t="str">
        <f t="shared" si="9"/>
        <v/>
      </c>
      <c r="BG25" s="2" t="str">
        <f t="shared" si="10"/>
        <v/>
      </c>
      <c r="BH25" s="2" t="str">
        <f t="shared" si="11"/>
        <v/>
      </c>
      <c r="BI25" s="31" t="str">
        <f t="shared" si="12"/>
        <v/>
      </c>
      <c r="BK25" s="5">
        <f t="shared" si="13"/>
        <v>0</v>
      </c>
      <c r="BL25" s="3">
        <f t="shared" si="14"/>
        <v>0</v>
      </c>
      <c r="BM25" s="3">
        <f t="shared" si="15"/>
        <v>0</v>
      </c>
      <c r="BN25" s="3">
        <f t="shared" si="16"/>
        <v>0</v>
      </c>
      <c r="BO25" s="3">
        <f t="shared" si="17"/>
        <v>0</v>
      </c>
      <c r="BP25" s="93">
        <f t="shared" si="18"/>
        <v>0</v>
      </c>
      <c r="BQ25" s="93">
        <f t="shared" si="19"/>
        <v>0</v>
      </c>
      <c r="BR25" s="93">
        <f t="shared" si="20"/>
        <v>0</v>
      </c>
      <c r="BS25" s="93">
        <f t="shared" si="21"/>
        <v>0</v>
      </c>
      <c r="BT25" s="93">
        <f t="shared" si="22"/>
        <v>0</v>
      </c>
    </row>
    <row r="26" spans="2:72" x14ac:dyDescent="0.2">
      <c r="B26" s="2" t="str">
        <f t="shared" si="1"/>
        <v>-</v>
      </c>
      <c r="C26" s="22"/>
      <c r="D26" s="22"/>
      <c r="E26" s="39"/>
      <c r="F26" s="40"/>
      <c r="G26" s="41"/>
      <c r="H26" s="41"/>
      <c r="I26" s="39"/>
      <c r="J26" s="42"/>
      <c r="K26" s="39"/>
      <c r="L26" s="39"/>
      <c r="M26" s="43"/>
      <c r="N26" s="39"/>
      <c r="O26" s="43"/>
      <c r="P26" s="39"/>
      <c r="Q26" s="43"/>
      <c r="R26" s="39"/>
      <c r="S26" s="43"/>
      <c r="T26" s="43"/>
      <c r="U26" s="43"/>
      <c r="V26" s="43"/>
      <c r="W26" s="43"/>
      <c r="X26" s="43"/>
      <c r="Y26" s="43"/>
      <c r="Z26" s="43"/>
      <c r="AA26" s="43"/>
      <c r="AB26" s="43"/>
      <c r="AC26" s="44"/>
      <c r="AD26" s="44"/>
      <c r="AE26" s="44"/>
      <c r="AF26" s="44"/>
      <c r="AG26" s="44"/>
      <c r="AH26" s="44"/>
      <c r="AI26" s="44"/>
      <c r="AJ26" s="120"/>
      <c r="AK26" s="44"/>
      <c r="AL26" s="44"/>
      <c r="AM26" s="44"/>
      <c r="AN26" s="44"/>
      <c r="AO26" s="44"/>
      <c r="AP26" s="44"/>
      <c r="AQ26" s="44"/>
      <c r="AR26" s="44"/>
      <c r="AS26" s="44"/>
      <c r="AT26" s="44"/>
      <c r="AU26" s="44"/>
      <c r="AV26" s="44"/>
      <c r="AW26" s="45"/>
      <c r="AX26" s="45"/>
      <c r="AY26" s="45"/>
      <c r="BA26" s="2">
        <f t="shared" si="3"/>
        <v>0</v>
      </c>
      <c r="BB26" s="2" t="str">
        <f t="shared" si="5"/>
        <v/>
      </c>
      <c r="BC26" s="2" t="str">
        <f t="shared" si="6"/>
        <v/>
      </c>
      <c r="BD26" s="2" t="str">
        <f t="shared" si="7"/>
        <v/>
      </c>
      <c r="BE26" s="2" t="str">
        <f t="shared" si="8"/>
        <v/>
      </c>
      <c r="BF26" s="2" t="str">
        <f t="shared" si="9"/>
        <v/>
      </c>
      <c r="BG26" s="2" t="str">
        <f t="shared" si="10"/>
        <v/>
      </c>
      <c r="BH26" s="2" t="str">
        <f t="shared" si="11"/>
        <v/>
      </c>
      <c r="BI26" s="31" t="str">
        <f t="shared" si="12"/>
        <v/>
      </c>
      <c r="BK26" s="5">
        <f t="shared" si="13"/>
        <v>0</v>
      </c>
      <c r="BL26" s="3">
        <f t="shared" si="14"/>
        <v>0</v>
      </c>
      <c r="BM26" s="3">
        <f t="shared" si="15"/>
        <v>0</v>
      </c>
      <c r="BN26" s="3">
        <f t="shared" si="16"/>
        <v>0</v>
      </c>
      <c r="BO26" s="3">
        <f t="shared" si="17"/>
        <v>0</v>
      </c>
      <c r="BP26" s="93">
        <f t="shared" si="18"/>
        <v>0</v>
      </c>
      <c r="BQ26" s="93">
        <f t="shared" si="19"/>
        <v>0</v>
      </c>
      <c r="BR26" s="93">
        <f t="shared" si="20"/>
        <v>0</v>
      </c>
      <c r="BS26" s="93">
        <f t="shared" si="21"/>
        <v>0</v>
      </c>
      <c r="BT26" s="93">
        <f t="shared" si="22"/>
        <v>0</v>
      </c>
    </row>
    <row r="27" spans="2:72" x14ac:dyDescent="0.2">
      <c r="B27" s="2" t="str">
        <f t="shared" si="1"/>
        <v>-</v>
      </c>
      <c r="C27" s="22"/>
      <c r="D27" s="22"/>
      <c r="E27" s="39"/>
      <c r="F27" s="40"/>
      <c r="G27" s="41"/>
      <c r="H27" s="41"/>
      <c r="I27" s="39"/>
      <c r="J27" s="42"/>
      <c r="K27" s="39"/>
      <c r="L27" s="39"/>
      <c r="M27" s="43"/>
      <c r="N27" s="39"/>
      <c r="O27" s="43"/>
      <c r="P27" s="39"/>
      <c r="Q27" s="43"/>
      <c r="R27" s="39"/>
      <c r="S27" s="43"/>
      <c r="T27" s="43"/>
      <c r="U27" s="43"/>
      <c r="V27" s="43"/>
      <c r="W27" s="43"/>
      <c r="X27" s="43"/>
      <c r="Y27" s="43"/>
      <c r="Z27" s="43"/>
      <c r="AA27" s="43"/>
      <c r="AB27" s="43"/>
      <c r="AC27" s="44"/>
      <c r="AD27" s="44"/>
      <c r="AE27" s="44"/>
      <c r="AF27" s="44"/>
      <c r="AG27" s="44"/>
      <c r="AH27" s="44"/>
      <c r="AI27" s="44"/>
      <c r="AJ27" s="120"/>
      <c r="AK27" s="44"/>
      <c r="AL27" s="44"/>
      <c r="AM27" s="44"/>
      <c r="AN27" s="44"/>
      <c r="AO27" s="44"/>
      <c r="AP27" s="44"/>
      <c r="AQ27" s="44"/>
      <c r="AR27" s="44"/>
      <c r="AS27" s="44"/>
      <c r="AT27" s="44"/>
      <c r="AU27" s="44"/>
      <c r="AV27" s="44"/>
      <c r="AW27" s="45"/>
      <c r="AX27" s="45"/>
      <c r="AY27" s="45"/>
      <c r="BA27" s="2">
        <f t="shared" si="3"/>
        <v>0</v>
      </c>
      <c r="BB27" s="2" t="str">
        <f t="shared" si="5"/>
        <v/>
      </c>
      <c r="BC27" s="2" t="str">
        <f t="shared" si="6"/>
        <v/>
      </c>
      <c r="BD27" s="2" t="str">
        <f t="shared" si="7"/>
        <v/>
      </c>
      <c r="BE27" s="2" t="str">
        <f t="shared" si="8"/>
        <v/>
      </c>
      <c r="BF27" s="2" t="str">
        <f t="shared" si="9"/>
        <v/>
      </c>
      <c r="BG27" s="2" t="str">
        <f t="shared" si="10"/>
        <v/>
      </c>
      <c r="BH27" s="2" t="str">
        <f t="shared" si="11"/>
        <v/>
      </c>
      <c r="BI27" s="31" t="str">
        <f t="shared" si="12"/>
        <v/>
      </c>
      <c r="BK27" s="5">
        <f t="shared" si="13"/>
        <v>0</v>
      </c>
      <c r="BL27" s="3">
        <f t="shared" si="14"/>
        <v>0</v>
      </c>
      <c r="BM27" s="3">
        <f t="shared" si="15"/>
        <v>0</v>
      </c>
      <c r="BN27" s="3">
        <f t="shared" si="16"/>
        <v>0</v>
      </c>
      <c r="BO27" s="3">
        <f t="shared" si="17"/>
        <v>0</v>
      </c>
      <c r="BP27" s="93">
        <f t="shared" si="18"/>
        <v>0</v>
      </c>
      <c r="BQ27" s="93">
        <f t="shared" si="19"/>
        <v>0</v>
      </c>
      <c r="BR27" s="93">
        <f t="shared" si="20"/>
        <v>0</v>
      </c>
      <c r="BS27" s="93">
        <f t="shared" si="21"/>
        <v>0</v>
      </c>
      <c r="BT27" s="93">
        <f t="shared" si="22"/>
        <v>0</v>
      </c>
    </row>
    <row r="28" spans="2:72" x14ac:dyDescent="0.2">
      <c r="B28" s="2" t="str">
        <f t="shared" si="1"/>
        <v>-</v>
      </c>
      <c r="C28" s="22"/>
      <c r="D28" s="22"/>
      <c r="E28" s="39"/>
      <c r="F28" s="40"/>
      <c r="G28" s="41"/>
      <c r="H28" s="41"/>
      <c r="I28" s="39"/>
      <c r="J28" s="42"/>
      <c r="K28" s="39"/>
      <c r="L28" s="39"/>
      <c r="M28" s="43"/>
      <c r="N28" s="39"/>
      <c r="O28" s="43"/>
      <c r="P28" s="39"/>
      <c r="Q28" s="43"/>
      <c r="R28" s="39"/>
      <c r="S28" s="43"/>
      <c r="T28" s="43"/>
      <c r="U28" s="43"/>
      <c r="V28" s="43"/>
      <c r="W28" s="43"/>
      <c r="X28" s="43"/>
      <c r="Y28" s="43"/>
      <c r="Z28" s="43"/>
      <c r="AA28" s="43"/>
      <c r="AB28" s="43"/>
      <c r="AC28" s="44"/>
      <c r="AD28" s="44"/>
      <c r="AE28" s="44"/>
      <c r="AF28" s="44"/>
      <c r="AG28" s="44"/>
      <c r="AH28" s="44"/>
      <c r="AI28" s="44"/>
      <c r="AJ28" s="120"/>
      <c r="AK28" s="44"/>
      <c r="AL28" s="44"/>
      <c r="AM28" s="44"/>
      <c r="AN28" s="44"/>
      <c r="AO28" s="44"/>
      <c r="AP28" s="44"/>
      <c r="AQ28" s="44"/>
      <c r="AR28" s="44"/>
      <c r="AS28" s="44"/>
      <c r="AT28" s="44"/>
      <c r="AU28" s="44"/>
      <c r="AV28" s="44"/>
      <c r="AW28" s="45"/>
      <c r="AX28" s="45"/>
      <c r="AY28" s="45"/>
      <c r="BA28" s="2">
        <f t="shared" si="3"/>
        <v>0</v>
      </c>
      <c r="BB28" s="2" t="str">
        <f t="shared" si="5"/>
        <v/>
      </c>
      <c r="BC28" s="2" t="str">
        <f t="shared" si="6"/>
        <v/>
      </c>
      <c r="BD28" s="2" t="str">
        <f t="shared" si="7"/>
        <v/>
      </c>
      <c r="BE28" s="2" t="str">
        <f t="shared" si="8"/>
        <v/>
      </c>
      <c r="BF28" s="2" t="str">
        <f t="shared" si="9"/>
        <v/>
      </c>
      <c r="BG28" s="2" t="str">
        <f t="shared" si="10"/>
        <v/>
      </c>
      <c r="BH28" s="2" t="str">
        <f t="shared" si="11"/>
        <v/>
      </c>
      <c r="BI28" s="31" t="str">
        <f t="shared" si="12"/>
        <v/>
      </c>
      <c r="BK28" s="5">
        <f t="shared" si="13"/>
        <v>0</v>
      </c>
      <c r="BL28" s="3">
        <f t="shared" si="14"/>
        <v>0</v>
      </c>
      <c r="BM28" s="3">
        <f t="shared" si="15"/>
        <v>0</v>
      </c>
      <c r="BN28" s="3">
        <f t="shared" si="16"/>
        <v>0</v>
      </c>
      <c r="BO28" s="3">
        <f t="shared" si="17"/>
        <v>0</v>
      </c>
      <c r="BP28" s="93">
        <f t="shared" si="18"/>
        <v>0</v>
      </c>
      <c r="BQ28" s="93">
        <f t="shared" si="19"/>
        <v>0</v>
      </c>
      <c r="BR28" s="93">
        <f t="shared" si="20"/>
        <v>0</v>
      </c>
      <c r="BS28" s="93">
        <f t="shared" si="21"/>
        <v>0</v>
      </c>
      <c r="BT28" s="93">
        <f t="shared" si="22"/>
        <v>0</v>
      </c>
    </row>
    <row r="29" spans="2:72" x14ac:dyDescent="0.2">
      <c r="B29" s="2" t="str">
        <f t="shared" si="1"/>
        <v>-</v>
      </c>
      <c r="C29" s="22"/>
      <c r="D29" s="22"/>
      <c r="E29" s="39"/>
      <c r="F29" s="40"/>
      <c r="G29" s="41"/>
      <c r="H29" s="41"/>
      <c r="I29" s="39"/>
      <c r="J29" s="42"/>
      <c r="K29" s="39"/>
      <c r="L29" s="39"/>
      <c r="M29" s="43"/>
      <c r="N29" s="39"/>
      <c r="O29" s="43"/>
      <c r="P29" s="39"/>
      <c r="Q29" s="43"/>
      <c r="R29" s="39"/>
      <c r="S29" s="43"/>
      <c r="T29" s="43"/>
      <c r="U29" s="43"/>
      <c r="V29" s="43"/>
      <c r="W29" s="43"/>
      <c r="X29" s="43"/>
      <c r="Y29" s="43"/>
      <c r="Z29" s="43"/>
      <c r="AA29" s="43"/>
      <c r="AB29" s="43"/>
      <c r="AC29" s="44"/>
      <c r="AD29" s="44"/>
      <c r="AE29" s="44"/>
      <c r="AF29" s="44"/>
      <c r="AG29" s="44"/>
      <c r="AH29" s="44"/>
      <c r="AI29" s="44"/>
      <c r="AJ29" s="120"/>
      <c r="AK29" s="44"/>
      <c r="AL29" s="44"/>
      <c r="AM29" s="44"/>
      <c r="AN29" s="44"/>
      <c r="AO29" s="44"/>
      <c r="AP29" s="44"/>
      <c r="AQ29" s="44"/>
      <c r="AR29" s="44"/>
      <c r="AS29" s="44"/>
      <c r="AT29" s="44"/>
      <c r="AU29" s="44"/>
      <c r="AV29" s="44"/>
      <c r="AW29" s="45"/>
      <c r="AX29" s="45"/>
      <c r="AY29" s="45"/>
      <c r="BA29" s="2">
        <f t="shared" si="3"/>
        <v>0</v>
      </c>
      <c r="BB29" s="2" t="str">
        <f t="shared" si="5"/>
        <v/>
      </c>
      <c r="BC29" s="2" t="str">
        <f t="shared" si="6"/>
        <v/>
      </c>
      <c r="BD29" s="2" t="str">
        <f t="shared" si="7"/>
        <v/>
      </c>
      <c r="BE29" s="2" t="str">
        <f t="shared" si="8"/>
        <v/>
      </c>
      <c r="BF29" s="2" t="str">
        <f t="shared" si="9"/>
        <v/>
      </c>
      <c r="BG29" s="2" t="str">
        <f t="shared" si="10"/>
        <v/>
      </c>
      <c r="BH29" s="2" t="str">
        <f t="shared" si="11"/>
        <v/>
      </c>
      <c r="BI29" s="31" t="str">
        <f t="shared" si="12"/>
        <v/>
      </c>
      <c r="BK29" s="5">
        <f t="shared" si="13"/>
        <v>0</v>
      </c>
      <c r="BL29" s="3">
        <f t="shared" si="14"/>
        <v>0</v>
      </c>
      <c r="BM29" s="3">
        <f t="shared" si="15"/>
        <v>0</v>
      </c>
      <c r="BN29" s="3">
        <f t="shared" si="16"/>
        <v>0</v>
      </c>
      <c r="BO29" s="3">
        <f t="shared" si="17"/>
        <v>0</v>
      </c>
      <c r="BP29" s="93">
        <f t="shared" si="18"/>
        <v>0</v>
      </c>
      <c r="BQ29" s="93">
        <f t="shared" si="19"/>
        <v>0</v>
      </c>
      <c r="BR29" s="93">
        <f t="shared" si="20"/>
        <v>0</v>
      </c>
      <c r="BS29" s="93">
        <f t="shared" si="21"/>
        <v>0</v>
      </c>
      <c r="BT29" s="93">
        <f t="shared" si="22"/>
        <v>0</v>
      </c>
    </row>
    <row r="30" spans="2:72" x14ac:dyDescent="0.2">
      <c r="B30" s="2" t="str">
        <f t="shared" si="1"/>
        <v>-</v>
      </c>
      <c r="C30" s="22"/>
      <c r="D30" s="22"/>
      <c r="E30" s="39"/>
      <c r="F30" s="40"/>
      <c r="G30" s="41"/>
      <c r="H30" s="41"/>
      <c r="I30" s="39"/>
      <c r="J30" s="42"/>
      <c r="K30" s="39"/>
      <c r="L30" s="39"/>
      <c r="M30" s="43"/>
      <c r="N30" s="39"/>
      <c r="O30" s="43"/>
      <c r="P30" s="39"/>
      <c r="Q30" s="43"/>
      <c r="R30" s="39"/>
      <c r="S30" s="43"/>
      <c r="T30" s="43"/>
      <c r="U30" s="43"/>
      <c r="V30" s="43"/>
      <c r="W30" s="43"/>
      <c r="X30" s="43"/>
      <c r="Y30" s="43"/>
      <c r="Z30" s="43"/>
      <c r="AA30" s="43"/>
      <c r="AB30" s="43"/>
      <c r="AC30" s="44"/>
      <c r="AD30" s="44"/>
      <c r="AE30" s="44"/>
      <c r="AF30" s="44"/>
      <c r="AG30" s="44"/>
      <c r="AH30" s="44"/>
      <c r="AI30" s="44"/>
      <c r="AJ30" s="120"/>
      <c r="AK30" s="44"/>
      <c r="AL30" s="44"/>
      <c r="AM30" s="44"/>
      <c r="AN30" s="44"/>
      <c r="AO30" s="44"/>
      <c r="AP30" s="44"/>
      <c r="AQ30" s="44"/>
      <c r="AR30" s="44"/>
      <c r="AS30" s="44"/>
      <c r="AT30" s="44"/>
      <c r="AU30" s="44"/>
      <c r="AV30" s="44"/>
      <c r="AW30" s="45"/>
      <c r="AX30" s="45"/>
      <c r="AY30" s="45"/>
      <c r="BA30" s="2">
        <f t="shared" si="3"/>
        <v>0</v>
      </c>
      <c r="BB30" s="2" t="str">
        <f t="shared" si="5"/>
        <v/>
      </c>
      <c r="BC30" s="2" t="str">
        <f t="shared" si="6"/>
        <v/>
      </c>
      <c r="BD30" s="2" t="str">
        <f t="shared" si="7"/>
        <v/>
      </c>
      <c r="BE30" s="2" t="str">
        <f t="shared" si="8"/>
        <v/>
      </c>
      <c r="BF30" s="2" t="str">
        <f t="shared" si="9"/>
        <v/>
      </c>
      <c r="BG30" s="2" t="str">
        <f t="shared" si="10"/>
        <v/>
      </c>
      <c r="BH30" s="2" t="str">
        <f t="shared" si="11"/>
        <v/>
      </c>
      <c r="BI30" s="31" t="str">
        <f t="shared" si="12"/>
        <v/>
      </c>
      <c r="BK30" s="5">
        <f t="shared" si="13"/>
        <v>0</v>
      </c>
      <c r="BL30" s="3">
        <f t="shared" si="14"/>
        <v>0</v>
      </c>
      <c r="BM30" s="3">
        <f t="shared" si="15"/>
        <v>0</v>
      </c>
      <c r="BN30" s="3">
        <f t="shared" si="16"/>
        <v>0</v>
      </c>
      <c r="BO30" s="3">
        <f t="shared" si="17"/>
        <v>0</v>
      </c>
      <c r="BP30" s="93">
        <f t="shared" si="18"/>
        <v>0</v>
      </c>
      <c r="BQ30" s="93">
        <f t="shared" si="19"/>
        <v>0</v>
      </c>
      <c r="BR30" s="93">
        <f t="shared" si="20"/>
        <v>0</v>
      </c>
      <c r="BS30" s="93">
        <f t="shared" si="21"/>
        <v>0</v>
      </c>
      <c r="BT30" s="93">
        <f t="shared" si="22"/>
        <v>0</v>
      </c>
    </row>
    <row r="31" spans="2:72" x14ac:dyDescent="0.2">
      <c r="B31" s="2" t="str">
        <f t="shared" si="1"/>
        <v>-</v>
      </c>
      <c r="C31" s="22"/>
      <c r="D31" s="22"/>
      <c r="E31" s="39"/>
      <c r="F31" s="40"/>
      <c r="G31" s="41"/>
      <c r="H31" s="41"/>
      <c r="I31" s="39"/>
      <c r="J31" s="42"/>
      <c r="K31" s="39"/>
      <c r="L31" s="39"/>
      <c r="M31" s="43"/>
      <c r="N31" s="39"/>
      <c r="O31" s="43"/>
      <c r="P31" s="39"/>
      <c r="Q31" s="43"/>
      <c r="R31" s="39"/>
      <c r="S31" s="43"/>
      <c r="T31" s="43"/>
      <c r="U31" s="43"/>
      <c r="V31" s="43"/>
      <c r="W31" s="43"/>
      <c r="X31" s="43"/>
      <c r="Y31" s="43"/>
      <c r="Z31" s="43"/>
      <c r="AA31" s="43"/>
      <c r="AB31" s="43"/>
      <c r="AC31" s="44"/>
      <c r="AD31" s="44"/>
      <c r="AE31" s="44"/>
      <c r="AF31" s="44"/>
      <c r="AG31" s="44"/>
      <c r="AH31" s="44"/>
      <c r="AI31" s="44"/>
      <c r="AJ31" s="120"/>
      <c r="AK31" s="44"/>
      <c r="AL31" s="44"/>
      <c r="AM31" s="44"/>
      <c r="AN31" s="44"/>
      <c r="AO31" s="44"/>
      <c r="AP31" s="44"/>
      <c r="AQ31" s="44"/>
      <c r="AR31" s="44"/>
      <c r="AS31" s="44"/>
      <c r="AT31" s="44"/>
      <c r="AU31" s="44"/>
      <c r="AV31" s="44"/>
      <c r="AW31" s="45"/>
      <c r="AX31" s="45"/>
      <c r="AY31" s="45"/>
      <c r="BA31" s="2">
        <f t="shared" si="3"/>
        <v>0</v>
      </c>
      <c r="BB31" s="2" t="str">
        <f t="shared" si="5"/>
        <v/>
      </c>
      <c r="BC31" s="2" t="str">
        <f t="shared" si="6"/>
        <v/>
      </c>
      <c r="BD31" s="2" t="str">
        <f t="shared" si="7"/>
        <v/>
      </c>
      <c r="BE31" s="2" t="str">
        <f t="shared" si="8"/>
        <v/>
      </c>
      <c r="BF31" s="2" t="str">
        <f t="shared" si="9"/>
        <v/>
      </c>
      <c r="BG31" s="2" t="str">
        <f t="shared" si="10"/>
        <v/>
      </c>
      <c r="BH31" s="2" t="str">
        <f t="shared" si="11"/>
        <v/>
      </c>
      <c r="BI31" s="31" t="str">
        <f t="shared" si="12"/>
        <v/>
      </c>
      <c r="BK31" s="5">
        <f t="shared" si="13"/>
        <v>0</v>
      </c>
      <c r="BL31" s="3">
        <f t="shared" si="14"/>
        <v>0</v>
      </c>
      <c r="BM31" s="3">
        <f t="shared" si="15"/>
        <v>0</v>
      </c>
      <c r="BN31" s="3">
        <f t="shared" si="16"/>
        <v>0</v>
      </c>
      <c r="BO31" s="3">
        <f t="shared" si="17"/>
        <v>0</v>
      </c>
      <c r="BP31" s="93">
        <f t="shared" si="18"/>
        <v>0</v>
      </c>
      <c r="BQ31" s="93">
        <f t="shared" si="19"/>
        <v>0</v>
      </c>
      <c r="BR31" s="93">
        <f t="shared" si="20"/>
        <v>0</v>
      </c>
      <c r="BS31" s="93">
        <f t="shared" si="21"/>
        <v>0</v>
      </c>
      <c r="BT31" s="93">
        <f t="shared" si="22"/>
        <v>0</v>
      </c>
    </row>
    <row r="32" spans="2:72" x14ac:dyDescent="0.2">
      <c r="B32" s="2" t="str">
        <f t="shared" si="1"/>
        <v>-</v>
      </c>
      <c r="C32" s="22"/>
      <c r="D32" s="22"/>
      <c r="E32" s="39"/>
      <c r="F32" s="40"/>
      <c r="G32" s="41"/>
      <c r="H32" s="41"/>
      <c r="I32" s="39"/>
      <c r="J32" s="42"/>
      <c r="K32" s="39"/>
      <c r="L32" s="39"/>
      <c r="M32" s="43"/>
      <c r="N32" s="39"/>
      <c r="O32" s="43"/>
      <c r="P32" s="39"/>
      <c r="Q32" s="43"/>
      <c r="R32" s="39"/>
      <c r="S32" s="43"/>
      <c r="T32" s="43"/>
      <c r="U32" s="43"/>
      <c r="V32" s="43"/>
      <c r="W32" s="43"/>
      <c r="X32" s="43"/>
      <c r="Y32" s="43"/>
      <c r="Z32" s="43"/>
      <c r="AA32" s="43"/>
      <c r="AB32" s="43"/>
      <c r="AC32" s="44"/>
      <c r="AD32" s="44"/>
      <c r="AE32" s="44"/>
      <c r="AF32" s="44"/>
      <c r="AG32" s="44"/>
      <c r="AH32" s="44"/>
      <c r="AI32" s="44"/>
      <c r="AJ32" s="120"/>
      <c r="AK32" s="44"/>
      <c r="AL32" s="44"/>
      <c r="AM32" s="44"/>
      <c r="AN32" s="44"/>
      <c r="AO32" s="44"/>
      <c r="AP32" s="44"/>
      <c r="AQ32" s="44"/>
      <c r="AR32" s="44"/>
      <c r="AS32" s="44"/>
      <c r="AT32" s="44"/>
      <c r="AU32" s="44"/>
      <c r="AV32" s="44"/>
      <c r="AW32" s="45"/>
      <c r="AX32" s="45"/>
      <c r="AY32" s="45"/>
      <c r="BA32" s="2">
        <f t="shared" si="3"/>
        <v>0</v>
      </c>
      <c r="BB32" s="2" t="str">
        <f t="shared" si="5"/>
        <v/>
      </c>
      <c r="BC32" s="2" t="str">
        <f t="shared" si="6"/>
        <v/>
      </c>
      <c r="BD32" s="2" t="str">
        <f t="shared" si="7"/>
        <v/>
      </c>
      <c r="BE32" s="2" t="str">
        <f t="shared" si="8"/>
        <v/>
      </c>
      <c r="BF32" s="2" t="str">
        <f t="shared" si="9"/>
        <v/>
      </c>
      <c r="BG32" s="2" t="str">
        <f t="shared" si="10"/>
        <v/>
      </c>
      <c r="BH32" s="2" t="str">
        <f t="shared" si="11"/>
        <v/>
      </c>
      <c r="BI32" s="31" t="str">
        <f t="shared" si="12"/>
        <v/>
      </c>
      <c r="BK32" s="5">
        <f t="shared" si="13"/>
        <v>0</v>
      </c>
      <c r="BL32" s="3">
        <f t="shared" si="14"/>
        <v>0</v>
      </c>
      <c r="BM32" s="3">
        <f t="shared" si="15"/>
        <v>0</v>
      </c>
      <c r="BN32" s="3">
        <f t="shared" si="16"/>
        <v>0</v>
      </c>
      <c r="BO32" s="3">
        <f t="shared" si="17"/>
        <v>0</v>
      </c>
      <c r="BP32" s="93">
        <f t="shared" si="18"/>
        <v>0</v>
      </c>
      <c r="BQ32" s="93">
        <f t="shared" si="19"/>
        <v>0</v>
      </c>
      <c r="BR32" s="93">
        <f t="shared" si="20"/>
        <v>0</v>
      </c>
      <c r="BS32" s="93">
        <f t="shared" si="21"/>
        <v>0</v>
      </c>
      <c r="BT32" s="93">
        <f t="shared" si="22"/>
        <v>0</v>
      </c>
    </row>
    <row r="33" spans="2:72" x14ac:dyDescent="0.2">
      <c r="B33" s="2" t="str">
        <f t="shared" si="1"/>
        <v>-</v>
      </c>
      <c r="C33" s="22"/>
      <c r="D33" s="22"/>
      <c r="E33" s="39"/>
      <c r="F33" s="40"/>
      <c r="G33" s="41"/>
      <c r="H33" s="41"/>
      <c r="I33" s="39"/>
      <c r="J33" s="42"/>
      <c r="K33" s="39"/>
      <c r="L33" s="39"/>
      <c r="M33" s="43"/>
      <c r="N33" s="39"/>
      <c r="O33" s="43"/>
      <c r="P33" s="39"/>
      <c r="Q33" s="43"/>
      <c r="R33" s="39"/>
      <c r="S33" s="43"/>
      <c r="T33" s="43"/>
      <c r="U33" s="43"/>
      <c r="V33" s="43"/>
      <c r="W33" s="43"/>
      <c r="X33" s="43"/>
      <c r="Y33" s="43"/>
      <c r="Z33" s="43"/>
      <c r="AA33" s="43"/>
      <c r="AB33" s="43"/>
      <c r="AC33" s="44"/>
      <c r="AD33" s="44"/>
      <c r="AE33" s="44"/>
      <c r="AF33" s="44"/>
      <c r="AG33" s="44"/>
      <c r="AH33" s="44"/>
      <c r="AI33" s="44"/>
      <c r="AJ33" s="120"/>
      <c r="AK33" s="44"/>
      <c r="AL33" s="44"/>
      <c r="AM33" s="44"/>
      <c r="AN33" s="44"/>
      <c r="AO33" s="44"/>
      <c r="AP33" s="44"/>
      <c r="AQ33" s="44"/>
      <c r="AR33" s="44"/>
      <c r="AS33" s="44"/>
      <c r="AT33" s="44"/>
      <c r="AU33" s="44"/>
      <c r="AV33" s="44"/>
      <c r="AW33" s="45"/>
      <c r="AX33" s="45"/>
      <c r="AY33" s="45"/>
      <c r="BA33" s="2">
        <f t="shared" si="3"/>
        <v>0</v>
      </c>
      <c r="BB33" s="2" t="str">
        <f t="shared" si="5"/>
        <v/>
      </c>
      <c r="BC33" s="2" t="str">
        <f t="shared" si="6"/>
        <v/>
      </c>
      <c r="BD33" s="2" t="str">
        <f t="shared" si="7"/>
        <v/>
      </c>
      <c r="BE33" s="2" t="str">
        <f t="shared" si="8"/>
        <v/>
      </c>
      <c r="BF33" s="2" t="str">
        <f t="shared" si="9"/>
        <v/>
      </c>
      <c r="BG33" s="2" t="str">
        <f t="shared" si="10"/>
        <v/>
      </c>
      <c r="BH33" s="2" t="str">
        <f t="shared" si="11"/>
        <v/>
      </c>
      <c r="BI33" s="31" t="str">
        <f t="shared" si="12"/>
        <v/>
      </c>
      <c r="BK33" s="5">
        <f t="shared" si="13"/>
        <v>0</v>
      </c>
      <c r="BL33" s="3">
        <f t="shared" si="14"/>
        <v>0</v>
      </c>
      <c r="BM33" s="3">
        <f t="shared" si="15"/>
        <v>0</v>
      </c>
      <c r="BN33" s="3">
        <f t="shared" si="16"/>
        <v>0</v>
      </c>
      <c r="BO33" s="3">
        <f t="shared" si="17"/>
        <v>0</v>
      </c>
      <c r="BP33" s="93">
        <f t="shared" si="18"/>
        <v>0</v>
      </c>
      <c r="BQ33" s="93">
        <f t="shared" si="19"/>
        <v>0</v>
      </c>
      <c r="BR33" s="93">
        <f t="shared" si="20"/>
        <v>0</v>
      </c>
      <c r="BS33" s="93">
        <f t="shared" si="21"/>
        <v>0</v>
      </c>
      <c r="BT33" s="93">
        <f t="shared" si="22"/>
        <v>0</v>
      </c>
    </row>
    <row r="34" spans="2:72" x14ac:dyDescent="0.2">
      <c r="B34" s="2" t="str">
        <f t="shared" si="1"/>
        <v>-</v>
      </c>
      <c r="C34" s="22"/>
      <c r="D34" s="22"/>
      <c r="E34" s="39"/>
      <c r="F34" s="40"/>
      <c r="G34" s="41"/>
      <c r="H34" s="41"/>
      <c r="I34" s="39"/>
      <c r="J34" s="42"/>
      <c r="K34" s="39"/>
      <c r="L34" s="39"/>
      <c r="M34" s="43"/>
      <c r="N34" s="39"/>
      <c r="O34" s="43"/>
      <c r="P34" s="39"/>
      <c r="Q34" s="43"/>
      <c r="R34" s="39"/>
      <c r="S34" s="43"/>
      <c r="T34" s="43"/>
      <c r="U34" s="43"/>
      <c r="V34" s="43"/>
      <c r="W34" s="43"/>
      <c r="X34" s="43"/>
      <c r="Y34" s="43"/>
      <c r="Z34" s="43"/>
      <c r="AA34" s="43"/>
      <c r="AB34" s="43"/>
      <c r="AC34" s="44"/>
      <c r="AD34" s="44"/>
      <c r="AE34" s="44"/>
      <c r="AF34" s="44"/>
      <c r="AG34" s="44"/>
      <c r="AH34" s="44"/>
      <c r="AI34" s="44"/>
      <c r="AJ34" s="120"/>
      <c r="AK34" s="44"/>
      <c r="AL34" s="44"/>
      <c r="AM34" s="44"/>
      <c r="AN34" s="44"/>
      <c r="AO34" s="44"/>
      <c r="AP34" s="44"/>
      <c r="AQ34" s="44"/>
      <c r="AR34" s="44"/>
      <c r="AS34" s="44"/>
      <c r="AT34" s="44"/>
      <c r="AU34" s="44"/>
      <c r="AV34" s="44"/>
      <c r="AW34" s="45"/>
      <c r="AX34" s="45"/>
      <c r="AY34" s="45"/>
      <c r="BA34" s="2">
        <f t="shared" si="3"/>
        <v>0</v>
      </c>
      <c r="BB34" s="2" t="str">
        <f t="shared" si="5"/>
        <v/>
      </c>
      <c r="BC34" s="2" t="str">
        <f t="shared" si="6"/>
        <v/>
      </c>
      <c r="BD34" s="2" t="str">
        <f t="shared" si="7"/>
        <v/>
      </c>
      <c r="BE34" s="2" t="str">
        <f t="shared" si="8"/>
        <v/>
      </c>
      <c r="BF34" s="2" t="str">
        <f t="shared" si="9"/>
        <v/>
      </c>
      <c r="BG34" s="2" t="str">
        <f t="shared" si="10"/>
        <v/>
      </c>
      <c r="BH34" s="2" t="str">
        <f t="shared" si="11"/>
        <v/>
      </c>
      <c r="BI34" s="31" t="str">
        <f t="shared" si="12"/>
        <v/>
      </c>
      <c r="BK34" s="5">
        <f t="shared" si="13"/>
        <v>0</v>
      </c>
      <c r="BL34" s="3">
        <f t="shared" si="14"/>
        <v>0</v>
      </c>
      <c r="BM34" s="3">
        <f t="shared" si="15"/>
        <v>0</v>
      </c>
      <c r="BN34" s="3">
        <f t="shared" si="16"/>
        <v>0</v>
      </c>
      <c r="BO34" s="3">
        <f t="shared" si="17"/>
        <v>0</v>
      </c>
      <c r="BP34" s="93">
        <f t="shared" si="18"/>
        <v>0</v>
      </c>
      <c r="BQ34" s="93">
        <f t="shared" si="19"/>
        <v>0</v>
      </c>
      <c r="BR34" s="93">
        <f t="shared" si="20"/>
        <v>0</v>
      </c>
      <c r="BS34" s="93">
        <f t="shared" si="21"/>
        <v>0</v>
      </c>
      <c r="BT34" s="93">
        <f t="shared" si="22"/>
        <v>0</v>
      </c>
    </row>
    <row r="35" spans="2:72" x14ac:dyDescent="0.2">
      <c r="B35" s="2" t="str">
        <f t="shared" si="1"/>
        <v>-</v>
      </c>
      <c r="C35" s="22"/>
      <c r="D35" s="22"/>
      <c r="E35" s="39"/>
      <c r="F35" s="40"/>
      <c r="G35" s="41"/>
      <c r="H35" s="41"/>
      <c r="I35" s="39"/>
      <c r="J35" s="42"/>
      <c r="K35" s="39"/>
      <c r="L35" s="39"/>
      <c r="M35" s="43"/>
      <c r="N35" s="39"/>
      <c r="O35" s="43"/>
      <c r="P35" s="39"/>
      <c r="Q35" s="43"/>
      <c r="R35" s="39"/>
      <c r="S35" s="43"/>
      <c r="T35" s="43"/>
      <c r="U35" s="43"/>
      <c r="V35" s="43"/>
      <c r="W35" s="43"/>
      <c r="X35" s="43"/>
      <c r="Y35" s="43"/>
      <c r="Z35" s="43"/>
      <c r="AA35" s="43"/>
      <c r="AB35" s="43"/>
      <c r="AC35" s="44"/>
      <c r="AD35" s="44"/>
      <c r="AE35" s="44"/>
      <c r="AF35" s="44"/>
      <c r="AG35" s="44"/>
      <c r="AH35" s="44"/>
      <c r="AI35" s="44"/>
      <c r="AJ35" s="120"/>
      <c r="AK35" s="44"/>
      <c r="AL35" s="44"/>
      <c r="AM35" s="44"/>
      <c r="AN35" s="44"/>
      <c r="AO35" s="44"/>
      <c r="AP35" s="44"/>
      <c r="AQ35" s="44"/>
      <c r="AR35" s="44"/>
      <c r="AS35" s="44"/>
      <c r="AT35" s="44"/>
      <c r="AU35" s="44"/>
      <c r="AV35" s="44"/>
      <c r="AW35" s="45"/>
      <c r="AX35" s="45"/>
      <c r="AY35" s="45"/>
      <c r="BA35" s="2">
        <f t="shared" si="3"/>
        <v>0</v>
      </c>
      <c r="BB35" s="2" t="str">
        <f t="shared" si="5"/>
        <v/>
      </c>
      <c r="BC35" s="2" t="str">
        <f t="shared" si="6"/>
        <v/>
      </c>
      <c r="BD35" s="2" t="str">
        <f t="shared" si="7"/>
        <v/>
      </c>
      <c r="BE35" s="2" t="str">
        <f t="shared" si="8"/>
        <v/>
      </c>
      <c r="BF35" s="2" t="str">
        <f t="shared" si="9"/>
        <v/>
      </c>
      <c r="BG35" s="2" t="str">
        <f t="shared" si="10"/>
        <v/>
      </c>
      <c r="BH35" s="2" t="str">
        <f t="shared" si="11"/>
        <v/>
      </c>
      <c r="BI35" s="31" t="str">
        <f t="shared" si="12"/>
        <v/>
      </c>
      <c r="BK35" s="5">
        <f t="shared" si="13"/>
        <v>0</v>
      </c>
      <c r="BL35" s="3">
        <f t="shared" si="14"/>
        <v>0</v>
      </c>
      <c r="BM35" s="3">
        <f t="shared" si="15"/>
        <v>0</v>
      </c>
      <c r="BN35" s="3">
        <f t="shared" si="16"/>
        <v>0</v>
      </c>
      <c r="BO35" s="3">
        <f t="shared" si="17"/>
        <v>0</v>
      </c>
      <c r="BP35" s="93">
        <f t="shared" si="18"/>
        <v>0</v>
      </c>
      <c r="BQ35" s="93">
        <f t="shared" si="19"/>
        <v>0</v>
      </c>
      <c r="BR35" s="93">
        <f t="shared" si="20"/>
        <v>0</v>
      </c>
      <c r="BS35" s="93">
        <f t="shared" si="21"/>
        <v>0</v>
      </c>
      <c r="BT35" s="93">
        <f t="shared" si="22"/>
        <v>0</v>
      </c>
    </row>
    <row r="36" spans="2:72" x14ac:dyDescent="0.2">
      <c r="B36" s="2" t="str">
        <f t="shared" si="1"/>
        <v>-</v>
      </c>
      <c r="C36" s="22"/>
      <c r="D36" s="22"/>
      <c r="E36" s="39"/>
      <c r="F36" s="40"/>
      <c r="G36" s="41"/>
      <c r="H36" s="41"/>
      <c r="I36" s="39"/>
      <c r="J36" s="42"/>
      <c r="K36" s="39"/>
      <c r="L36" s="39"/>
      <c r="M36" s="43"/>
      <c r="N36" s="39"/>
      <c r="O36" s="43"/>
      <c r="P36" s="39"/>
      <c r="Q36" s="43"/>
      <c r="R36" s="39"/>
      <c r="S36" s="43"/>
      <c r="T36" s="43"/>
      <c r="U36" s="43"/>
      <c r="V36" s="43"/>
      <c r="W36" s="43"/>
      <c r="X36" s="43"/>
      <c r="Y36" s="43"/>
      <c r="Z36" s="43"/>
      <c r="AA36" s="43"/>
      <c r="AB36" s="43"/>
      <c r="AC36" s="44"/>
      <c r="AD36" s="44"/>
      <c r="AE36" s="44"/>
      <c r="AF36" s="44"/>
      <c r="AG36" s="44"/>
      <c r="AH36" s="44"/>
      <c r="AI36" s="44"/>
      <c r="AJ36" s="120"/>
      <c r="AK36" s="44"/>
      <c r="AL36" s="44"/>
      <c r="AM36" s="44"/>
      <c r="AN36" s="44"/>
      <c r="AO36" s="44"/>
      <c r="AP36" s="44"/>
      <c r="AQ36" s="44"/>
      <c r="AR36" s="44"/>
      <c r="AS36" s="44"/>
      <c r="AT36" s="44"/>
      <c r="AU36" s="44"/>
      <c r="AV36" s="44"/>
      <c r="AW36" s="45"/>
      <c r="AX36" s="45"/>
      <c r="AY36" s="45"/>
      <c r="BA36" s="2">
        <f t="shared" si="3"/>
        <v>0</v>
      </c>
      <c r="BB36" s="2" t="str">
        <f t="shared" si="5"/>
        <v/>
      </c>
      <c r="BC36" s="2" t="str">
        <f t="shared" si="6"/>
        <v/>
      </c>
      <c r="BD36" s="2" t="str">
        <f t="shared" si="7"/>
        <v/>
      </c>
      <c r="BE36" s="2" t="str">
        <f t="shared" si="8"/>
        <v/>
      </c>
      <c r="BF36" s="2" t="str">
        <f t="shared" si="9"/>
        <v/>
      </c>
      <c r="BG36" s="2" t="str">
        <f t="shared" si="10"/>
        <v/>
      </c>
      <c r="BH36" s="2" t="str">
        <f t="shared" si="11"/>
        <v/>
      </c>
      <c r="BI36" s="31" t="str">
        <f t="shared" si="12"/>
        <v/>
      </c>
      <c r="BK36" s="5">
        <f t="shared" si="13"/>
        <v>0</v>
      </c>
      <c r="BL36" s="3">
        <f t="shared" si="14"/>
        <v>0</v>
      </c>
      <c r="BM36" s="3">
        <f t="shared" si="15"/>
        <v>0</v>
      </c>
      <c r="BN36" s="3">
        <f t="shared" si="16"/>
        <v>0</v>
      </c>
      <c r="BO36" s="3">
        <f t="shared" si="17"/>
        <v>0</v>
      </c>
      <c r="BP36" s="93">
        <f t="shared" si="18"/>
        <v>0</v>
      </c>
      <c r="BQ36" s="93">
        <f t="shared" si="19"/>
        <v>0</v>
      </c>
      <c r="BR36" s="93">
        <f t="shared" si="20"/>
        <v>0</v>
      </c>
      <c r="BS36" s="93">
        <f t="shared" si="21"/>
        <v>0</v>
      </c>
      <c r="BT36" s="93">
        <f t="shared" si="22"/>
        <v>0</v>
      </c>
    </row>
    <row r="37" spans="2:72" x14ac:dyDescent="0.2">
      <c r="B37" s="2" t="str">
        <f t="shared" si="1"/>
        <v>-</v>
      </c>
      <c r="C37" s="22"/>
      <c r="D37" s="22"/>
      <c r="E37" s="39"/>
      <c r="F37" s="40"/>
      <c r="G37" s="41"/>
      <c r="H37" s="41"/>
      <c r="I37" s="39"/>
      <c r="J37" s="42"/>
      <c r="K37" s="39"/>
      <c r="L37" s="39"/>
      <c r="M37" s="43"/>
      <c r="N37" s="39"/>
      <c r="O37" s="43"/>
      <c r="P37" s="39"/>
      <c r="Q37" s="43"/>
      <c r="R37" s="39"/>
      <c r="S37" s="43"/>
      <c r="T37" s="43"/>
      <c r="U37" s="43"/>
      <c r="V37" s="43"/>
      <c r="W37" s="43"/>
      <c r="X37" s="43"/>
      <c r="Y37" s="43"/>
      <c r="Z37" s="43"/>
      <c r="AA37" s="43"/>
      <c r="AB37" s="43"/>
      <c r="AC37" s="44"/>
      <c r="AD37" s="44"/>
      <c r="AE37" s="44"/>
      <c r="AF37" s="44"/>
      <c r="AG37" s="44"/>
      <c r="AH37" s="44"/>
      <c r="AI37" s="44"/>
      <c r="AJ37" s="120"/>
      <c r="AK37" s="44"/>
      <c r="AL37" s="44"/>
      <c r="AM37" s="44"/>
      <c r="AN37" s="44"/>
      <c r="AO37" s="44"/>
      <c r="AP37" s="44"/>
      <c r="AQ37" s="44"/>
      <c r="AR37" s="44"/>
      <c r="AS37" s="44"/>
      <c r="AT37" s="44"/>
      <c r="AU37" s="44"/>
      <c r="AV37" s="44"/>
      <c r="AW37" s="45"/>
      <c r="AX37" s="45"/>
      <c r="AY37" s="45"/>
      <c r="BA37" s="2">
        <f t="shared" si="3"/>
        <v>0</v>
      </c>
      <c r="BB37" s="2" t="str">
        <f t="shared" si="5"/>
        <v/>
      </c>
      <c r="BC37" s="2" t="str">
        <f t="shared" si="6"/>
        <v/>
      </c>
      <c r="BD37" s="2" t="str">
        <f t="shared" si="7"/>
        <v/>
      </c>
      <c r="BE37" s="2" t="str">
        <f t="shared" si="8"/>
        <v/>
      </c>
      <c r="BF37" s="2" t="str">
        <f t="shared" si="9"/>
        <v/>
      </c>
      <c r="BG37" s="2" t="str">
        <f t="shared" si="10"/>
        <v/>
      </c>
      <c r="BH37" s="2" t="str">
        <f t="shared" si="11"/>
        <v/>
      </c>
      <c r="BI37" s="31" t="str">
        <f t="shared" si="12"/>
        <v/>
      </c>
      <c r="BK37" s="5">
        <f t="shared" si="13"/>
        <v>0</v>
      </c>
      <c r="BL37" s="3">
        <f t="shared" si="14"/>
        <v>0</v>
      </c>
      <c r="BM37" s="3">
        <f t="shared" si="15"/>
        <v>0</v>
      </c>
      <c r="BN37" s="3">
        <f t="shared" si="16"/>
        <v>0</v>
      </c>
      <c r="BO37" s="3">
        <f t="shared" si="17"/>
        <v>0</v>
      </c>
      <c r="BP37" s="93">
        <f t="shared" si="18"/>
        <v>0</v>
      </c>
      <c r="BQ37" s="93">
        <f t="shared" si="19"/>
        <v>0</v>
      </c>
      <c r="BR37" s="93">
        <f t="shared" si="20"/>
        <v>0</v>
      </c>
      <c r="BS37" s="93">
        <f t="shared" si="21"/>
        <v>0</v>
      </c>
      <c r="BT37" s="93">
        <f t="shared" si="22"/>
        <v>0</v>
      </c>
    </row>
    <row r="38" spans="2:72" x14ac:dyDescent="0.2">
      <c r="B38" s="2" t="str">
        <f t="shared" si="1"/>
        <v>-</v>
      </c>
      <c r="C38" s="22"/>
      <c r="D38" s="22"/>
      <c r="E38" s="39"/>
      <c r="F38" s="40"/>
      <c r="G38" s="41"/>
      <c r="H38" s="41"/>
      <c r="I38" s="39"/>
      <c r="J38" s="42"/>
      <c r="K38" s="39"/>
      <c r="L38" s="39"/>
      <c r="M38" s="43"/>
      <c r="N38" s="39"/>
      <c r="O38" s="43"/>
      <c r="P38" s="39"/>
      <c r="Q38" s="43"/>
      <c r="R38" s="39"/>
      <c r="S38" s="43"/>
      <c r="T38" s="43"/>
      <c r="U38" s="43"/>
      <c r="V38" s="43"/>
      <c r="W38" s="43"/>
      <c r="X38" s="43"/>
      <c r="Y38" s="43"/>
      <c r="Z38" s="43"/>
      <c r="AA38" s="43"/>
      <c r="AB38" s="43"/>
      <c r="AC38" s="44"/>
      <c r="AD38" s="44"/>
      <c r="AE38" s="44"/>
      <c r="AF38" s="44"/>
      <c r="AG38" s="44"/>
      <c r="AH38" s="44"/>
      <c r="AI38" s="44"/>
      <c r="AJ38" s="120"/>
      <c r="AK38" s="44"/>
      <c r="AL38" s="44"/>
      <c r="AM38" s="44"/>
      <c r="AN38" s="44"/>
      <c r="AO38" s="44"/>
      <c r="AP38" s="44"/>
      <c r="AQ38" s="44"/>
      <c r="AR38" s="44"/>
      <c r="AS38" s="44"/>
      <c r="AT38" s="44"/>
      <c r="AU38" s="44"/>
      <c r="AV38" s="44"/>
      <c r="AW38" s="45"/>
      <c r="AX38" s="45"/>
      <c r="AY38" s="45"/>
      <c r="BA38" s="2">
        <f t="shared" si="3"/>
        <v>0</v>
      </c>
      <c r="BB38" s="2" t="str">
        <f t="shared" si="5"/>
        <v/>
      </c>
      <c r="BC38" s="2" t="str">
        <f t="shared" si="6"/>
        <v/>
      </c>
      <c r="BD38" s="2" t="str">
        <f t="shared" si="7"/>
        <v/>
      </c>
      <c r="BE38" s="2" t="str">
        <f t="shared" si="8"/>
        <v/>
      </c>
      <c r="BF38" s="2" t="str">
        <f t="shared" si="9"/>
        <v/>
      </c>
      <c r="BG38" s="2" t="str">
        <f t="shared" si="10"/>
        <v/>
      </c>
      <c r="BH38" s="2" t="str">
        <f t="shared" si="11"/>
        <v/>
      </c>
      <c r="BI38" s="31" t="str">
        <f t="shared" si="12"/>
        <v/>
      </c>
      <c r="BK38" s="5">
        <f t="shared" si="13"/>
        <v>0</v>
      </c>
      <c r="BL38" s="3">
        <f t="shared" si="14"/>
        <v>0</v>
      </c>
      <c r="BM38" s="3">
        <f t="shared" si="15"/>
        <v>0</v>
      </c>
      <c r="BN38" s="3">
        <f t="shared" si="16"/>
        <v>0</v>
      </c>
      <c r="BO38" s="3">
        <f t="shared" si="17"/>
        <v>0</v>
      </c>
      <c r="BP38" s="93">
        <f t="shared" si="18"/>
        <v>0</v>
      </c>
      <c r="BQ38" s="93">
        <f t="shared" si="19"/>
        <v>0</v>
      </c>
      <c r="BR38" s="93">
        <f t="shared" si="20"/>
        <v>0</v>
      </c>
      <c r="BS38" s="93">
        <f t="shared" si="21"/>
        <v>0</v>
      </c>
      <c r="BT38" s="93">
        <f t="shared" si="22"/>
        <v>0</v>
      </c>
    </row>
    <row r="39" spans="2:72" x14ac:dyDescent="0.2">
      <c r="B39" s="2" t="str">
        <f t="shared" si="1"/>
        <v>-</v>
      </c>
      <c r="C39" s="22"/>
      <c r="D39" s="22"/>
      <c r="E39" s="39"/>
      <c r="F39" s="40"/>
      <c r="G39" s="41"/>
      <c r="H39" s="41"/>
      <c r="I39" s="39"/>
      <c r="J39" s="42"/>
      <c r="K39" s="39"/>
      <c r="L39" s="39"/>
      <c r="M39" s="43"/>
      <c r="N39" s="39"/>
      <c r="O39" s="43"/>
      <c r="P39" s="39"/>
      <c r="Q39" s="43"/>
      <c r="R39" s="39"/>
      <c r="S39" s="43"/>
      <c r="T39" s="43"/>
      <c r="U39" s="43"/>
      <c r="V39" s="43"/>
      <c r="W39" s="43"/>
      <c r="X39" s="43"/>
      <c r="Y39" s="43"/>
      <c r="Z39" s="43"/>
      <c r="AA39" s="43"/>
      <c r="AB39" s="43"/>
      <c r="AC39" s="44"/>
      <c r="AD39" s="44"/>
      <c r="AE39" s="44"/>
      <c r="AF39" s="44"/>
      <c r="AG39" s="44"/>
      <c r="AH39" s="44"/>
      <c r="AI39" s="44"/>
      <c r="AJ39" s="120"/>
      <c r="AK39" s="44"/>
      <c r="AL39" s="44"/>
      <c r="AM39" s="44"/>
      <c r="AN39" s="44"/>
      <c r="AO39" s="44"/>
      <c r="AP39" s="44"/>
      <c r="AQ39" s="44"/>
      <c r="AR39" s="44"/>
      <c r="AS39" s="44"/>
      <c r="AT39" s="44"/>
      <c r="AU39" s="44"/>
      <c r="AV39" s="44"/>
      <c r="AW39" s="45"/>
      <c r="AX39" s="45"/>
      <c r="AY39" s="45"/>
      <c r="BA39" s="2">
        <f t="shared" si="3"/>
        <v>0</v>
      </c>
      <c r="BB39" s="2" t="str">
        <f t="shared" si="5"/>
        <v/>
      </c>
      <c r="BC39" s="2" t="str">
        <f t="shared" si="6"/>
        <v/>
      </c>
      <c r="BD39" s="2" t="str">
        <f t="shared" si="7"/>
        <v/>
      </c>
      <c r="BE39" s="2" t="str">
        <f t="shared" si="8"/>
        <v/>
      </c>
      <c r="BF39" s="2" t="str">
        <f t="shared" si="9"/>
        <v/>
      </c>
      <c r="BG39" s="2" t="str">
        <f t="shared" si="10"/>
        <v/>
      </c>
      <c r="BH39" s="2" t="str">
        <f t="shared" si="11"/>
        <v/>
      </c>
      <c r="BI39" s="31" t="str">
        <f t="shared" si="12"/>
        <v/>
      </c>
      <c r="BK39" s="5">
        <f t="shared" si="13"/>
        <v>0</v>
      </c>
      <c r="BL39" s="3">
        <f t="shared" si="14"/>
        <v>0</v>
      </c>
      <c r="BM39" s="3">
        <f t="shared" si="15"/>
        <v>0</v>
      </c>
      <c r="BN39" s="3">
        <f t="shared" si="16"/>
        <v>0</v>
      </c>
      <c r="BO39" s="3">
        <f t="shared" si="17"/>
        <v>0</v>
      </c>
      <c r="BP39" s="93">
        <f t="shared" si="18"/>
        <v>0</v>
      </c>
      <c r="BQ39" s="93">
        <f t="shared" si="19"/>
        <v>0</v>
      </c>
      <c r="BR39" s="93">
        <f t="shared" si="20"/>
        <v>0</v>
      </c>
      <c r="BS39" s="93">
        <f t="shared" si="21"/>
        <v>0</v>
      </c>
      <c r="BT39" s="93">
        <f t="shared" si="22"/>
        <v>0</v>
      </c>
    </row>
    <row r="40" spans="2:72" x14ac:dyDescent="0.2">
      <c r="B40" s="2" t="str">
        <f t="shared" si="1"/>
        <v>-</v>
      </c>
      <c r="C40" s="22"/>
      <c r="D40" s="22"/>
      <c r="E40" s="39"/>
      <c r="F40" s="40"/>
      <c r="G40" s="41"/>
      <c r="H40" s="41"/>
      <c r="I40" s="39"/>
      <c r="J40" s="42"/>
      <c r="K40" s="39"/>
      <c r="L40" s="39"/>
      <c r="M40" s="43"/>
      <c r="N40" s="39"/>
      <c r="O40" s="43"/>
      <c r="P40" s="39"/>
      <c r="Q40" s="43"/>
      <c r="R40" s="39"/>
      <c r="S40" s="43"/>
      <c r="T40" s="43"/>
      <c r="U40" s="43"/>
      <c r="V40" s="43"/>
      <c r="W40" s="43"/>
      <c r="X40" s="43"/>
      <c r="Y40" s="43"/>
      <c r="Z40" s="43"/>
      <c r="AA40" s="43"/>
      <c r="AB40" s="43"/>
      <c r="AC40" s="44"/>
      <c r="AD40" s="44"/>
      <c r="AE40" s="44"/>
      <c r="AF40" s="44"/>
      <c r="AG40" s="44"/>
      <c r="AH40" s="44"/>
      <c r="AI40" s="44"/>
      <c r="AJ40" s="120"/>
      <c r="AK40" s="44"/>
      <c r="AL40" s="44"/>
      <c r="AM40" s="44"/>
      <c r="AN40" s="44"/>
      <c r="AO40" s="44"/>
      <c r="AP40" s="44"/>
      <c r="AQ40" s="44"/>
      <c r="AR40" s="44"/>
      <c r="AS40" s="44"/>
      <c r="AT40" s="44"/>
      <c r="AU40" s="44"/>
      <c r="AV40" s="44"/>
      <c r="AW40" s="45"/>
      <c r="AX40" s="45"/>
      <c r="AY40" s="45"/>
      <c r="BA40" s="2">
        <f t="shared" si="3"/>
        <v>0</v>
      </c>
      <c r="BB40" s="2" t="str">
        <f t="shared" si="5"/>
        <v/>
      </c>
      <c r="BC40" s="2" t="str">
        <f t="shared" si="6"/>
        <v/>
      </c>
      <c r="BD40" s="2" t="str">
        <f t="shared" si="7"/>
        <v/>
      </c>
      <c r="BE40" s="2" t="str">
        <f t="shared" si="8"/>
        <v/>
      </c>
      <c r="BF40" s="2" t="str">
        <f t="shared" si="9"/>
        <v/>
      </c>
      <c r="BG40" s="2" t="str">
        <f t="shared" si="10"/>
        <v/>
      </c>
      <c r="BH40" s="2" t="str">
        <f t="shared" si="11"/>
        <v/>
      </c>
      <c r="BI40" s="31" t="str">
        <f t="shared" si="12"/>
        <v/>
      </c>
      <c r="BK40" s="5">
        <f t="shared" si="13"/>
        <v>0</v>
      </c>
      <c r="BL40" s="3">
        <f t="shared" si="14"/>
        <v>0</v>
      </c>
      <c r="BM40" s="3">
        <f t="shared" si="15"/>
        <v>0</v>
      </c>
      <c r="BN40" s="3">
        <f t="shared" si="16"/>
        <v>0</v>
      </c>
      <c r="BO40" s="3">
        <f t="shared" si="17"/>
        <v>0</v>
      </c>
      <c r="BP40" s="93">
        <f t="shared" si="18"/>
        <v>0</v>
      </c>
      <c r="BQ40" s="93">
        <f t="shared" si="19"/>
        <v>0</v>
      </c>
      <c r="BR40" s="93">
        <f t="shared" si="20"/>
        <v>0</v>
      </c>
      <c r="BS40" s="93">
        <f t="shared" si="21"/>
        <v>0</v>
      </c>
      <c r="BT40" s="93">
        <f t="shared" si="22"/>
        <v>0</v>
      </c>
    </row>
    <row r="41" spans="2:72" x14ac:dyDescent="0.2">
      <c r="B41" s="2" t="str">
        <f t="shared" si="1"/>
        <v>-</v>
      </c>
      <c r="C41" s="22"/>
      <c r="D41" s="22"/>
      <c r="E41" s="39"/>
      <c r="F41" s="40"/>
      <c r="G41" s="41"/>
      <c r="H41" s="41"/>
      <c r="I41" s="39"/>
      <c r="J41" s="42"/>
      <c r="K41" s="39"/>
      <c r="L41" s="39"/>
      <c r="M41" s="43"/>
      <c r="N41" s="39"/>
      <c r="O41" s="43"/>
      <c r="P41" s="39"/>
      <c r="Q41" s="43"/>
      <c r="R41" s="39"/>
      <c r="S41" s="43"/>
      <c r="T41" s="43"/>
      <c r="U41" s="43"/>
      <c r="V41" s="43"/>
      <c r="W41" s="43"/>
      <c r="X41" s="43"/>
      <c r="Y41" s="43"/>
      <c r="Z41" s="43"/>
      <c r="AA41" s="43"/>
      <c r="AB41" s="43"/>
      <c r="AC41" s="44"/>
      <c r="AD41" s="44"/>
      <c r="AE41" s="44"/>
      <c r="AF41" s="44"/>
      <c r="AG41" s="44"/>
      <c r="AH41" s="44"/>
      <c r="AI41" s="44"/>
      <c r="AJ41" s="120"/>
      <c r="AK41" s="44"/>
      <c r="AL41" s="44"/>
      <c r="AM41" s="44"/>
      <c r="AN41" s="44"/>
      <c r="AO41" s="44"/>
      <c r="AP41" s="44"/>
      <c r="AQ41" s="44"/>
      <c r="AR41" s="44"/>
      <c r="AS41" s="44"/>
      <c r="AT41" s="44"/>
      <c r="AU41" s="44"/>
      <c r="AV41" s="44"/>
      <c r="AW41" s="45"/>
      <c r="AX41" s="45"/>
      <c r="AY41" s="45"/>
      <c r="BA41" s="2">
        <f t="shared" si="3"/>
        <v>0</v>
      </c>
      <c r="BB41" s="2" t="str">
        <f t="shared" si="5"/>
        <v/>
      </c>
      <c r="BC41" s="2" t="str">
        <f t="shared" si="6"/>
        <v/>
      </c>
      <c r="BD41" s="2" t="str">
        <f t="shared" si="7"/>
        <v/>
      </c>
      <c r="BE41" s="2" t="str">
        <f t="shared" si="8"/>
        <v/>
      </c>
      <c r="BF41" s="2" t="str">
        <f t="shared" si="9"/>
        <v/>
      </c>
      <c r="BG41" s="2" t="str">
        <f t="shared" si="10"/>
        <v/>
      </c>
      <c r="BH41" s="2" t="str">
        <f t="shared" si="11"/>
        <v/>
      </c>
      <c r="BI41" s="31" t="str">
        <f t="shared" si="12"/>
        <v/>
      </c>
      <c r="BK41" s="5">
        <f t="shared" si="13"/>
        <v>0</v>
      </c>
      <c r="BL41" s="3">
        <f t="shared" si="14"/>
        <v>0</v>
      </c>
      <c r="BM41" s="3">
        <f t="shared" si="15"/>
        <v>0</v>
      </c>
      <c r="BN41" s="3">
        <f t="shared" si="16"/>
        <v>0</v>
      </c>
      <c r="BO41" s="3">
        <f t="shared" si="17"/>
        <v>0</v>
      </c>
      <c r="BP41" s="93">
        <f t="shared" si="18"/>
        <v>0</v>
      </c>
      <c r="BQ41" s="93">
        <f t="shared" si="19"/>
        <v>0</v>
      </c>
      <c r="BR41" s="93">
        <f t="shared" si="20"/>
        <v>0</v>
      </c>
      <c r="BS41" s="93">
        <f t="shared" si="21"/>
        <v>0</v>
      </c>
      <c r="BT41" s="93">
        <f t="shared" si="22"/>
        <v>0</v>
      </c>
    </row>
    <row r="42" spans="2:72" x14ac:dyDescent="0.2">
      <c r="B42" s="2" t="str">
        <f t="shared" si="1"/>
        <v>-</v>
      </c>
      <c r="C42" s="22"/>
      <c r="D42" s="22"/>
      <c r="E42" s="39"/>
      <c r="F42" s="40"/>
      <c r="G42" s="41"/>
      <c r="H42" s="41"/>
      <c r="I42" s="39"/>
      <c r="J42" s="42"/>
      <c r="K42" s="39"/>
      <c r="L42" s="39"/>
      <c r="M42" s="43"/>
      <c r="N42" s="39"/>
      <c r="O42" s="43"/>
      <c r="P42" s="39"/>
      <c r="Q42" s="43"/>
      <c r="R42" s="39"/>
      <c r="S42" s="43"/>
      <c r="T42" s="43"/>
      <c r="U42" s="43"/>
      <c r="V42" s="43"/>
      <c r="W42" s="43"/>
      <c r="X42" s="43"/>
      <c r="Y42" s="43"/>
      <c r="Z42" s="43"/>
      <c r="AA42" s="43"/>
      <c r="AB42" s="43"/>
      <c r="AC42" s="44"/>
      <c r="AD42" s="44"/>
      <c r="AE42" s="44"/>
      <c r="AF42" s="44"/>
      <c r="AG42" s="44"/>
      <c r="AH42" s="44"/>
      <c r="AI42" s="44"/>
      <c r="AJ42" s="120"/>
      <c r="AK42" s="44"/>
      <c r="AL42" s="44"/>
      <c r="AM42" s="44"/>
      <c r="AN42" s="44"/>
      <c r="AO42" s="44"/>
      <c r="AP42" s="44"/>
      <c r="AQ42" s="44"/>
      <c r="AR42" s="44"/>
      <c r="AS42" s="44"/>
      <c r="AT42" s="44"/>
      <c r="AU42" s="44"/>
      <c r="AV42" s="44"/>
      <c r="AW42" s="45"/>
      <c r="AX42" s="45"/>
      <c r="AY42" s="45"/>
      <c r="BA42" s="2">
        <f t="shared" si="3"/>
        <v>0</v>
      </c>
      <c r="BB42" s="2" t="str">
        <f t="shared" si="5"/>
        <v/>
      </c>
      <c r="BC42" s="2" t="str">
        <f t="shared" si="6"/>
        <v/>
      </c>
      <c r="BD42" s="2" t="str">
        <f t="shared" si="7"/>
        <v/>
      </c>
      <c r="BE42" s="2" t="str">
        <f t="shared" si="8"/>
        <v/>
      </c>
      <c r="BF42" s="2" t="str">
        <f t="shared" si="9"/>
        <v/>
      </c>
      <c r="BG42" s="2" t="str">
        <f t="shared" si="10"/>
        <v/>
      </c>
      <c r="BH42" s="2" t="str">
        <f t="shared" si="11"/>
        <v/>
      </c>
      <c r="BI42" s="31" t="str">
        <f t="shared" si="12"/>
        <v/>
      </c>
      <c r="BK42" s="5">
        <f t="shared" si="13"/>
        <v>0</v>
      </c>
      <c r="BL42" s="3">
        <f t="shared" si="14"/>
        <v>0</v>
      </c>
      <c r="BM42" s="3">
        <f t="shared" si="15"/>
        <v>0</v>
      </c>
      <c r="BN42" s="3">
        <f t="shared" si="16"/>
        <v>0</v>
      </c>
      <c r="BO42" s="3">
        <f t="shared" si="17"/>
        <v>0</v>
      </c>
      <c r="BP42" s="93">
        <f t="shared" si="18"/>
        <v>0</v>
      </c>
      <c r="BQ42" s="93">
        <f t="shared" si="19"/>
        <v>0</v>
      </c>
      <c r="BR42" s="93">
        <f t="shared" si="20"/>
        <v>0</v>
      </c>
      <c r="BS42" s="93">
        <f t="shared" si="21"/>
        <v>0</v>
      </c>
      <c r="BT42" s="93">
        <f t="shared" si="22"/>
        <v>0</v>
      </c>
    </row>
    <row r="43" spans="2:72" x14ac:dyDescent="0.2">
      <c r="B43" s="2" t="str">
        <f t="shared" si="1"/>
        <v>-</v>
      </c>
      <c r="C43" s="22"/>
      <c r="D43" s="22"/>
      <c r="E43" s="39"/>
      <c r="F43" s="40"/>
      <c r="G43" s="41"/>
      <c r="H43" s="41"/>
      <c r="I43" s="39"/>
      <c r="J43" s="42"/>
      <c r="K43" s="39"/>
      <c r="L43" s="39"/>
      <c r="M43" s="43"/>
      <c r="N43" s="39"/>
      <c r="O43" s="43"/>
      <c r="P43" s="39"/>
      <c r="Q43" s="43"/>
      <c r="R43" s="39"/>
      <c r="S43" s="43"/>
      <c r="T43" s="43"/>
      <c r="U43" s="43"/>
      <c r="V43" s="43"/>
      <c r="W43" s="43"/>
      <c r="X43" s="43"/>
      <c r="Y43" s="43"/>
      <c r="Z43" s="43"/>
      <c r="AA43" s="43"/>
      <c r="AB43" s="43"/>
      <c r="AC43" s="44"/>
      <c r="AD43" s="44"/>
      <c r="AE43" s="44"/>
      <c r="AF43" s="44"/>
      <c r="AG43" s="44"/>
      <c r="AH43" s="44"/>
      <c r="AI43" s="44"/>
      <c r="AJ43" s="120"/>
      <c r="AK43" s="44"/>
      <c r="AL43" s="44"/>
      <c r="AM43" s="44"/>
      <c r="AN43" s="44"/>
      <c r="AO43" s="44"/>
      <c r="AP43" s="44"/>
      <c r="AQ43" s="44"/>
      <c r="AR43" s="44"/>
      <c r="AS43" s="44"/>
      <c r="AT43" s="44"/>
      <c r="AU43" s="44"/>
      <c r="AV43" s="44"/>
      <c r="AW43" s="45"/>
      <c r="AX43" s="45"/>
      <c r="AY43" s="45"/>
      <c r="BA43" s="2">
        <f t="shared" si="3"/>
        <v>0</v>
      </c>
      <c r="BB43" s="2" t="str">
        <f t="shared" si="5"/>
        <v/>
      </c>
      <c r="BC43" s="2" t="str">
        <f t="shared" si="6"/>
        <v/>
      </c>
      <c r="BD43" s="2" t="str">
        <f t="shared" si="7"/>
        <v/>
      </c>
      <c r="BE43" s="2" t="str">
        <f t="shared" si="8"/>
        <v/>
      </c>
      <c r="BF43" s="2" t="str">
        <f t="shared" si="9"/>
        <v/>
      </c>
      <c r="BG43" s="2" t="str">
        <f t="shared" si="10"/>
        <v/>
      </c>
      <c r="BH43" s="2" t="str">
        <f t="shared" si="11"/>
        <v/>
      </c>
      <c r="BI43" s="31" t="str">
        <f t="shared" si="12"/>
        <v/>
      </c>
      <c r="BK43" s="5">
        <f t="shared" si="13"/>
        <v>0</v>
      </c>
      <c r="BL43" s="3">
        <f t="shared" si="14"/>
        <v>0</v>
      </c>
      <c r="BM43" s="3">
        <f t="shared" si="15"/>
        <v>0</v>
      </c>
      <c r="BN43" s="3">
        <f t="shared" si="16"/>
        <v>0</v>
      </c>
      <c r="BO43" s="3">
        <f t="shared" si="17"/>
        <v>0</v>
      </c>
      <c r="BP43" s="93">
        <f t="shared" si="18"/>
        <v>0</v>
      </c>
      <c r="BQ43" s="93">
        <f t="shared" si="19"/>
        <v>0</v>
      </c>
      <c r="BR43" s="93">
        <f t="shared" si="20"/>
        <v>0</v>
      </c>
      <c r="BS43" s="93">
        <f t="shared" si="21"/>
        <v>0</v>
      </c>
      <c r="BT43" s="93">
        <f t="shared" si="22"/>
        <v>0</v>
      </c>
    </row>
    <row r="44" spans="2:72" x14ac:dyDescent="0.2">
      <c r="B44" s="2" t="str">
        <f t="shared" si="1"/>
        <v>-</v>
      </c>
      <c r="C44" s="22"/>
      <c r="D44" s="22"/>
      <c r="E44" s="39"/>
      <c r="F44" s="40"/>
      <c r="G44" s="41"/>
      <c r="H44" s="41"/>
      <c r="I44" s="39"/>
      <c r="J44" s="42"/>
      <c r="K44" s="39"/>
      <c r="L44" s="39"/>
      <c r="M44" s="43"/>
      <c r="N44" s="39"/>
      <c r="O44" s="43"/>
      <c r="P44" s="39"/>
      <c r="Q44" s="43"/>
      <c r="R44" s="39"/>
      <c r="S44" s="43"/>
      <c r="T44" s="43"/>
      <c r="U44" s="43"/>
      <c r="V44" s="43"/>
      <c r="W44" s="43"/>
      <c r="X44" s="43"/>
      <c r="Y44" s="43"/>
      <c r="Z44" s="43"/>
      <c r="AA44" s="43"/>
      <c r="AB44" s="43"/>
      <c r="AC44" s="44"/>
      <c r="AD44" s="44"/>
      <c r="AE44" s="44"/>
      <c r="AF44" s="44"/>
      <c r="AG44" s="44"/>
      <c r="AH44" s="44"/>
      <c r="AI44" s="44"/>
      <c r="AJ44" s="120"/>
      <c r="AK44" s="44"/>
      <c r="AL44" s="44"/>
      <c r="AM44" s="44"/>
      <c r="AN44" s="44"/>
      <c r="AO44" s="44"/>
      <c r="AP44" s="44"/>
      <c r="AQ44" s="44"/>
      <c r="AR44" s="44"/>
      <c r="AS44" s="44"/>
      <c r="AT44" s="44"/>
      <c r="AU44" s="44"/>
      <c r="AV44" s="44"/>
      <c r="AW44" s="45"/>
      <c r="AX44" s="45"/>
      <c r="AY44" s="45"/>
      <c r="BA44" s="2">
        <f t="shared" si="3"/>
        <v>0</v>
      </c>
      <c r="BB44" s="2" t="str">
        <f t="shared" ref="BB44:BB75" si="23">IF(L44="","",$E44-2&amp;L44)</f>
        <v/>
      </c>
      <c r="BC44" s="2" t="str">
        <f t="shared" ref="BC44:BC75" si="24">IF(BC$9&gt;$BA44,"",$E44-2&amp;N44)</f>
        <v/>
      </c>
      <c r="BD44" s="2" t="str">
        <f t="shared" ref="BD44:BD75" si="25">IF(BD$9&gt;$BA44,"",$E44-2&amp;P44)</f>
        <v/>
      </c>
      <c r="BE44" s="2" t="str">
        <f t="shared" ref="BE44:BE75" si="26">IF(BE$9&gt;$BA44,"",$E44-2&amp;R44)</f>
        <v/>
      </c>
      <c r="BF44" s="2" t="str">
        <f t="shared" ref="BF44:BF75" si="27">IF(BF$9&gt;$BA44,"",$E44-2&amp;T44)</f>
        <v/>
      </c>
      <c r="BG44" s="2" t="str">
        <f t="shared" ref="BG44:BG75" si="28">IF(BG$9&gt;$BA44,"",$E44-2&amp;V44)</f>
        <v/>
      </c>
      <c r="BH44" s="2" t="str">
        <f t="shared" ref="BH44:BH75" si="29">IF(BH$9&gt;$BA44,"",$E44-2&amp;X44)</f>
        <v/>
      </c>
      <c r="BI44" s="31" t="str">
        <f t="shared" ref="BI44:BI75" si="30">IF(BI$9&gt;$BA44,"",$E44-2&amp;Z44)</f>
        <v/>
      </c>
      <c r="BK44" s="5">
        <f t="shared" ref="BK44:BK75" si="31">AB44</f>
        <v>0</v>
      </c>
      <c r="BL44" s="3">
        <f t="shared" ref="BL44:BL75" si="32">IFERROR(BK44*(AC44+AD44),0)</f>
        <v>0</v>
      </c>
      <c r="BM44" s="3">
        <f t="shared" ref="BM44:BM75" si="33">IFERROR(BK44*AG44,0)</f>
        <v>0</v>
      </c>
      <c r="BN44" s="3">
        <f t="shared" ref="BN44:BN75" si="34">IFERROR(AF44*BK44,0)</f>
        <v>0</v>
      </c>
      <c r="BO44" s="3">
        <f t="shared" ref="BO44:BO75" si="35">IFERROR(BK44*(AH44+AI44),0)</f>
        <v>0</v>
      </c>
      <c r="BP44" s="93">
        <f t="shared" si="18"/>
        <v>0</v>
      </c>
      <c r="BQ44" s="93">
        <f t="shared" si="19"/>
        <v>0</v>
      </c>
      <c r="BR44" s="93">
        <f t="shared" si="20"/>
        <v>0</v>
      </c>
      <c r="BS44" s="93">
        <f t="shared" si="21"/>
        <v>0</v>
      </c>
      <c r="BT44" s="93">
        <f t="shared" ref="BT44:BT75" si="36">IFERROR(IF(AM44="DS",AN44/AO44,IF(AM44="AE",AP44/AQ44,AR44/AU44)),0)</f>
        <v>0</v>
      </c>
    </row>
    <row r="45" spans="2:72" x14ac:dyDescent="0.2">
      <c r="B45" s="2" t="str">
        <f t="shared" si="1"/>
        <v>-</v>
      </c>
      <c r="C45" s="22"/>
      <c r="D45" s="22"/>
      <c r="E45" s="39"/>
      <c r="F45" s="40"/>
      <c r="G45" s="41"/>
      <c r="H45" s="41"/>
      <c r="I45" s="39"/>
      <c r="J45" s="42"/>
      <c r="K45" s="39"/>
      <c r="L45" s="39"/>
      <c r="M45" s="43"/>
      <c r="N45" s="39"/>
      <c r="O45" s="43"/>
      <c r="P45" s="39"/>
      <c r="Q45" s="43"/>
      <c r="R45" s="39"/>
      <c r="S45" s="43"/>
      <c r="T45" s="43"/>
      <c r="U45" s="43"/>
      <c r="V45" s="43"/>
      <c r="W45" s="43"/>
      <c r="X45" s="43"/>
      <c r="Y45" s="43"/>
      <c r="Z45" s="43"/>
      <c r="AA45" s="43"/>
      <c r="AB45" s="43"/>
      <c r="AC45" s="44"/>
      <c r="AD45" s="44"/>
      <c r="AE45" s="44"/>
      <c r="AF45" s="44"/>
      <c r="AG45" s="44"/>
      <c r="AH45" s="44"/>
      <c r="AI45" s="44"/>
      <c r="AJ45" s="120"/>
      <c r="AK45" s="44"/>
      <c r="AL45" s="44"/>
      <c r="AM45" s="44"/>
      <c r="AN45" s="44"/>
      <c r="AO45" s="44"/>
      <c r="AP45" s="44"/>
      <c r="AQ45" s="44"/>
      <c r="AR45" s="44"/>
      <c r="AS45" s="44"/>
      <c r="AT45" s="44"/>
      <c r="AU45" s="44"/>
      <c r="AV45" s="44"/>
      <c r="AW45" s="45"/>
      <c r="AX45" s="45"/>
      <c r="AY45" s="45"/>
      <c r="BA45" s="2">
        <f t="shared" si="3"/>
        <v>0</v>
      </c>
      <c r="BB45" s="2" t="str">
        <f t="shared" si="23"/>
        <v/>
      </c>
      <c r="BC45" s="2" t="str">
        <f t="shared" si="24"/>
        <v/>
      </c>
      <c r="BD45" s="2" t="str">
        <f t="shared" si="25"/>
        <v/>
      </c>
      <c r="BE45" s="2" t="str">
        <f t="shared" si="26"/>
        <v/>
      </c>
      <c r="BF45" s="2" t="str">
        <f t="shared" si="27"/>
        <v/>
      </c>
      <c r="BG45" s="2" t="str">
        <f t="shared" si="28"/>
        <v/>
      </c>
      <c r="BH45" s="2" t="str">
        <f t="shared" si="29"/>
        <v/>
      </c>
      <c r="BI45" s="31" t="str">
        <f t="shared" si="30"/>
        <v/>
      </c>
      <c r="BK45" s="5">
        <f t="shared" si="31"/>
        <v>0</v>
      </c>
      <c r="BL45" s="3">
        <f t="shared" si="32"/>
        <v>0</v>
      </c>
      <c r="BM45" s="3">
        <f t="shared" si="33"/>
        <v>0</v>
      </c>
      <c r="BN45" s="3">
        <f t="shared" si="34"/>
        <v>0</v>
      </c>
      <c r="BO45" s="3">
        <f t="shared" si="35"/>
        <v>0</v>
      </c>
      <c r="BP45" s="93">
        <f t="shared" si="18"/>
        <v>0</v>
      </c>
      <c r="BQ45" s="93">
        <f t="shared" si="19"/>
        <v>0</v>
      </c>
      <c r="BR45" s="93">
        <f t="shared" si="20"/>
        <v>0</v>
      </c>
      <c r="BS45" s="93">
        <f t="shared" si="21"/>
        <v>0</v>
      </c>
      <c r="BT45" s="93">
        <f t="shared" si="36"/>
        <v>0</v>
      </c>
    </row>
    <row r="46" spans="2:72" x14ac:dyDescent="0.2">
      <c r="B46" s="2" t="str">
        <f t="shared" si="1"/>
        <v>-</v>
      </c>
      <c r="C46" s="22"/>
      <c r="D46" s="22"/>
      <c r="E46" s="39"/>
      <c r="F46" s="40"/>
      <c r="G46" s="41"/>
      <c r="H46" s="41"/>
      <c r="I46" s="39"/>
      <c r="J46" s="42"/>
      <c r="K46" s="39"/>
      <c r="L46" s="39"/>
      <c r="M46" s="43"/>
      <c r="N46" s="39"/>
      <c r="O46" s="43"/>
      <c r="P46" s="39"/>
      <c r="Q46" s="43"/>
      <c r="R46" s="39"/>
      <c r="S46" s="43"/>
      <c r="T46" s="43"/>
      <c r="U46" s="43"/>
      <c r="V46" s="43"/>
      <c r="W46" s="43"/>
      <c r="X46" s="43"/>
      <c r="Y46" s="43"/>
      <c r="Z46" s="43"/>
      <c r="AA46" s="43"/>
      <c r="AB46" s="43"/>
      <c r="AC46" s="44"/>
      <c r="AD46" s="44"/>
      <c r="AE46" s="44"/>
      <c r="AF46" s="44"/>
      <c r="AG46" s="44"/>
      <c r="AH46" s="44"/>
      <c r="AI46" s="44"/>
      <c r="AJ46" s="120"/>
      <c r="AK46" s="44"/>
      <c r="AL46" s="44"/>
      <c r="AM46" s="44"/>
      <c r="AN46" s="44"/>
      <c r="AO46" s="44"/>
      <c r="AP46" s="44"/>
      <c r="AQ46" s="44"/>
      <c r="AR46" s="44"/>
      <c r="AS46" s="44"/>
      <c r="AT46" s="44"/>
      <c r="AU46" s="44"/>
      <c r="AV46" s="44"/>
      <c r="AW46" s="45"/>
      <c r="AX46" s="45"/>
      <c r="AY46" s="45"/>
      <c r="BA46" s="2">
        <f t="shared" si="3"/>
        <v>0</v>
      </c>
      <c r="BB46" s="2" t="str">
        <f t="shared" si="23"/>
        <v/>
      </c>
      <c r="BC46" s="2" t="str">
        <f t="shared" si="24"/>
        <v/>
      </c>
      <c r="BD46" s="2" t="str">
        <f t="shared" si="25"/>
        <v/>
      </c>
      <c r="BE46" s="2" t="str">
        <f t="shared" si="26"/>
        <v/>
      </c>
      <c r="BF46" s="2" t="str">
        <f t="shared" si="27"/>
        <v/>
      </c>
      <c r="BG46" s="2" t="str">
        <f t="shared" si="28"/>
        <v/>
      </c>
      <c r="BH46" s="2" t="str">
        <f t="shared" si="29"/>
        <v/>
      </c>
      <c r="BI46" s="31" t="str">
        <f t="shared" si="30"/>
        <v/>
      </c>
      <c r="BK46" s="5">
        <f t="shared" si="31"/>
        <v>0</v>
      </c>
      <c r="BL46" s="3">
        <f t="shared" si="32"/>
        <v>0</v>
      </c>
      <c r="BM46" s="3">
        <f t="shared" si="33"/>
        <v>0</v>
      </c>
      <c r="BN46" s="3">
        <f t="shared" si="34"/>
        <v>0</v>
      </c>
      <c r="BO46" s="3">
        <f t="shared" si="35"/>
        <v>0</v>
      </c>
      <c r="BP46" s="93">
        <f t="shared" si="18"/>
        <v>0</v>
      </c>
      <c r="BQ46" s="93">
        <f t="shared" si="19"/>
        <v>0</v>
      </c>
      <c r="BR46" s="93">
        <f t="shared" si="20"/>
        <v>0</v>
      </c>
      <c r="BS46" s="93">
        <f t="shared" si="21"/>
        <v>0</v>
      </c>
      <c r="BT46" s="93">
        <f t="shared" si="36"/>
        <v>0</v>
      </c>
    </row>
    <row r="47" spans="2:72" x14ac:dyDescent="0.2">
      <c r="B47" s="2" t="str">
        <f t="shared" si="1"/>
        <v>-</v>
      </c>
      <c r="C47" s="22"/>
      <c r="D47" s="22"/>
      <c r="E47" s="39"/>
      <c r="F47" s="40"/>
      <c r="G47" s="41"/>
      <c r="H47" s="41"/>
      <c r="I47" s="39"/>
      <c r="J47" s="42"/>
      <c r="K47" s="39"/>
      <c r="L47" s="39"/>
      <c r="M47" s="43"/>
      <c r="N47" s="39"/>
      <c r="O47" s="43"/>
      <c r="P47" s="39"/>
      <c r="Q47" s="43"/>
      <c r="R47" s="39"/>
      <c r="S47" s="43"/>
      <c r="T47" s="43"/>
      <c r="U47" s="43"/>
      <c r="V47" s="43"/>
      <c r="W47" s="43"/>
      <c r="X47" s="43"/>
      <c r="Y47" s="43"/>
      <c r="Z47" s="43"/>
      <c r="AA47" s="43"/>
      <c r="AB47" s="43"/>
      <c r="AC47" s="44"/>
      <c r="AD47" s="44"/>
      <c r="AE47" s="44"/>
      <c r="AF47" s="44"/>
      <c r="AG47" s="44"/>
      <c r="AH47" s="44"/>
      <c r="AI47" s="44"/>
      <c r="AJ47" s="120"/>
      <c r="AK47" s="44"/>
      <c r="AL47" s="44"/>
      <c r="AM47" s="44"/>
      <c r="AN47" s="44"/>
      <c r="AO47" s="44"/>
      <c r="AP47" s="44"/>
      <c r="AQ47" s="44"/>
      <c r="AR47" s="44"/>
      <c r="AS47" s="44"/>
      <c r="AT47" s="44"/>
      <c r="AU47" s="44"/>
      <c r="AV47" s="44"/>
      <c r="AW47" s="45"/>
      <c r="AX47" s="45"/>
      <c r="AY47" s="45"/>
      <c r="BA47" s="2">
        <f t="shared" si="3"/>
        <v>0</v>
      </c>
      <c r="BB47" s="2" t="str">
        <f t="shared" si="23"/>
        <v/>
      </c>
      <c r="BC47" s="2" t="str">
        <f t="shared" si="24"/>
        <v/>
      </c>
      <c r="BD47" s="2" t="str">
        <f t="shared" si="25"/>
        <v/>
      </c>
      <c r="BE47" s="2" t="str">
        <f t="shared" si="26"/>
        <v/>
      </c>
      <c r="BF47" s="2" t="str">
        <f t="shared" si="27"/>
        <v/>
      </c>
      <c r="BG47" s="2" t="str">
        <f t="shared" si="28"/>
        <v/>
      </c>
      <c r="BH47" s="2" t="str">
        <f t="shared" si="29"/>
        <v/>
      </c>
      <c r="BI47" s="31" t="str">
        <f t="shared" si="30"/>
        <v/>
      </c>
      <c r="BK47" s="5">
        <f t="shared" si="31"/>
        <v>0</v>
      </c>
      <c r="BL47" s="3">
        <f t="shared" si="32"/>
        <v>0</v>
      </c>
      <c r="BM47" s="3">
        <f t="shared" si="33"/>
        <v>0</v>
      </c>
      <c r="BN47" s="3">
        <f t="shared" si="34"/>
        <v>0</v>
      </c>
      <c r="BO47" s="3">
        <f t="shared" si="35"/>
        <v>0</v>
      </c>
      <c r="BP47" s="93">
        <f t="shared" si="18"/>
        <v>0</v>
      </c>
      <c r="BQ47" s="93">
        <f t="shared" si="19"/>
        <v>0</v>
      </c>
      <c r="BR47" s="93">
        <f t="shared" si="20"/>
        <v>0</v>
      </c>
      <c r="BS47" s="93">
        <f t="shared" si="21"/>
        <v>0</v>
      </c>
      <c r="BT47" s="93">
        <f t="shared" si="36"/>
        <v>0</v>
      </c>
    </row>
    <row r="48" spans="2:72" x14ac:dyDescent="0.2">
      <c r="B48" s="2" t="str">
        <f t="shared" si="1"/>
        <v>-</v>
      </c>
      <c r="C48" s="22"/>
      <c r="D48" s="22"/>
      <c r="E48" s="39"/>
      <c r="F48" s="40"/>
      <c r="G48" s="41"/>
      <c r="H48" s="41"/>
      <c r="I48" s="39"/>
      <c r="J48" s="42"/>
      <c r="K48" s="39"/>
      <c r="L48" s="39"/>
      <c r="M48" s="43"/>
      <c r="N48" s="39"/>
      <c r="O48" s="43"/>
      <c r="P48" s="39"/>
      <c r="Q48" s="43"/>
      <c r="R48" s="39"/>
      <c r="S48" s="43"/>
      <c r="T48" s="43"/>
      <c r="U48" s="43"/>
      <c r="V48" s="43"/>
      <c r="W48" s="43"/>
      <c r="X48" s="43"/>
      <c r="Y48" s="43"/>
      <c r="Z48" s="43"/>
      <c r="AA48" s="43"/>
      <c r="AB48" s="43"/>
      <c r="AC48" s="44"/>
      <c r="AD48" s="44"/>
      <c r="AE48" s="44"/>
      <c r="AF48" s="44"/>
      <c r="AG48" s="44"/>
      <c r="AH48" s="44"/>
      <c r="AI48" s="44"/>
      <c r="AJ48" s="120"/>
      <c r="AK48" s="44"/>
      <c r="AL48" s="44"/>
      <c r="AM48" s="44"/>
      <c r="AN48" s="44"/>
      <c r="AO48" s="44"/>
      <c r="AP48" s="44"/>
      <c r="AQ48" s="44"/>
      <c r="AR48" s="44"/>
      <c r="AS48" s="44"/>
      <c r="AT48" s="44"/>
      <c r="AU48" s="44"/>
      <c r="AV48" s="44"/>
      <c r="AW48" s="45"/>
      <c r="AX48" s="45"/>
      <c r="AY48" s="45"/>
      <c r="BA48" s="2">
        <f t="shared" si="3"/>
        <v>0</v>
      </c>
      <c r="BB48" s="2" t="str">
        <f t="shared" si="23"/>
        <v/>
      </c>
      <c r="BC48" s="2" t="str">
        <f t="shared" si="24"/>
        <v/>
      </c>
      <c r="BD48" s="2" t="str">
        <f t="shared" si="25"/>
        <v/>
      </c>
      <c r="BE48" s="2" t="str">
        <f t="shared" si="26"/>
        <v/>
      </c>
      <c r="BF48" s="2" t="str">
        <f t="shared" si="27"/>
        <v/>
      </c>
      <c r="BG48" s="2" t="str">
        <f t="shared" si="28"/>
        <v/>
      </c>
      <c r="BH48" s="2" t="str">
        <f t="shared" si="29"/>
        <v/>
      </c>
      <c r="BI48" s="31" t="str">
        <f t="shared" si="30"/>
        <v/>
      </c>
      <c r="BK48" s="5">
        <f t="shared" si="31"/>
        <v>0</v>
      </c>
      <c r="BL48" s="3">
        <f t="shared" si="32"/>
        <v>0</v>
      </c>
      <c r="BM48" s="3">
        <f t="shared" si="33"/>
        <v>0</v>
      </c>
      <c r="BN48" s="3">
        <f t="shared" si="34"/>
        <v>0</v>
      </c>
      <c r="BO48" s="3">
        <f t="shared" si="35"/>
        <v>0</v>
      </c>
      <c r="BP48" s="93">
        <f t="shared" si="18"/>
        <v>0</v>
      </c>
      <c r="BQ48" s="93">
        <f t="shared" si="19"/>
        <v>0</v>
      </c>
      <c r="BR48" s="93">
        <f t="shared" si="20"/>
        <v>0</v>
      </c>
      <c r="BS48" s="93">
        <f t="shared" si="21"/>
        <v>0</v>
      </c>
      <c r="BT48" s="93">
        <f t="shared" si="36"/>
        <v>0</v>
      </c>
    </row>
    <row r="49" spans="2:72" x14ac:dyDescent="0.2">
      <c r="B49" s="2" t="str">
        <f t="shared" si="1"/>
        <v>-</v>
      </c>
      <c r="C49" s="22"/>
      <c r="D49" s="22"/>
      <c r="E49" s="39"/>
      <c r="F49" s="40"/>
      <c r="G49" s="41"/>
      <c r="H49" s="41"/>
      <c r="I49" s="39"/>
      <c r="J49" s="42"/>
      <c r="K49" s="39"/>
      <c r="L49" s="39"/>
      <c r="M49" s="43"/>
      <c r="N49" s="39"/>
      <c r="O49" s="43"/>
      <c r="P49" s="39"/>
      <c r="Q49" s="43"/>
      <c r="R49" s="39"/>
      <c r="S49" s="43"/>
      <c r="T49" s="43"/>
      <c r="U49" s="43"/>
      <c r="V49" s="43"/>
      <c r="W49" s="43"/>
      <c r="X49" s="43"/>
      <c r="Y49" s="43"/>
      <c r="Z49" s="43"/>
      <c r="AA49" s="43"/>
      <c r="AB49" s="43"/>
      <c r="AC49" s="44"/>
      <c r="AD49" s="44"/>
      <c r="AE49" s="44"/>
      <c r="AF49" s="44"/>
      <c r="AG49" s="44"/>
      <c r="AH49" s="44"/>
      <c r="AI49" s="44"/>
      <c r="AJ49" s="120"/>
      <c r="AK49" s="44"/>
      <c r="AL49" s="44"/>
      <c r="AM49" s="44"/>
      <c r="AN49" s="44"/>
      <c r="AO49" s="44"/>
      <c r="AP49" s="44"/>
      <c r="AQ49" s="44"/>
      <c r="AR49" s="44"/>
      <c r="AS49" s="44"/>
      <c r="AT49" s="44"/>
      <c r="AU49" s="44"/>
      <c r="AV49" s="44"/>
      <c r="AW49" s="45"/>
      <c r="AX49" s="45"/>
      <c r="AY49" s="45"/>
      <c r="BA49" s="2">
        <f t="shared" si="3"/>
        <v>0</v>
      </c>
      <c r="BB49" s="2" t="str">
        <f t="shared" si="23"/>
        <v/>
      </c>
      <c r="BC49" s="2" t="str">
        <f t="shared" si="24"/>
        <v/>
      </c>
      <c r="BD49" s="2" t="str">
        <f t="shared" si="25"/>
        <v/>
      </c>
      <c r="BE49" s="2" t="str">
        <f t="shared" si="26"/>
        <v/>
      </c>
      <c r="BF49" s="2" t="str">
        <f t="shared" si="27"/>
        <v/>
      </c>
      <c r="BG49" s="2" t="str">
        <f t="shared" si="28"/>
        <v/>
      </c>
      <c r="BH49" s="2" t="str">
        <f t="shared" si="29"/>
        <v/>
      </c>
      <c r="BI49" s="31" t="str">
        <f t="shared" si="30"/>
        <v/>
      </c>
      <c r="BK49" s="5">
        <f t="shared" si="31"/>
        <v>0</v>
      </c>
      <c r="BL49" s="3">
        <f t="shared" si="32"/>
        <v>0</v>
      </c>
      <c r="BM49" s="3">
        <f t="shared" si="33"/>
        <v>0</v>
      </c>
      <c r="BN49" s="3">
        <f t="shared" si="34"/>
        <v>0</v>
      </c>
      <c r="BO49" s="3">
        <f t="shared" si="35"/>
        <v>0</v>
      </c>
      <c r="BP49" s="93">
        <f t="shared" si="18"/>
        <v>0</v>
      </c>
      <c r="BQ49" s="93">
        <f t="shared" si="19"/>
        <v>0</v>
      </c>
      <c r="BR49" s="93">
        <f t="shared" si="20"/>
        <v>0</v>
      </c>
      <c r="BS49" s="93">
        <f t="shared" si="21"/>
        <v>0</v>
      </c>
      <c r="BT49" s="93">
        <f t="shared" si="36"/>
        <v>0</v>
      </c>
    </row>
    <row r="50" spans="2:72" x14ac:dyDescent="0.2">
      <c r="B50" s="2" t="str">
        <f t="shared" si="1"/>
        <v>-</v>
      </c>
      <c r="C50" s="22"/>
      <c r="D50" s="22"/>
      <c r="E50" s="39"/>
      <c r="F50" s="40"/>
      <c r="G50" s="41"/>
      <c r="H50" s="41"/>
      <c r="I50" s="39"/>
      <c r="J50" s="42"/>
      <c r="K50" s="39"/>
      <c r="L50" s="39"/>
      <c r="M50" s="43"/>
      <c r="N50" s="39"/>
      <c r="O50" s="43"/>
      <c r="P50" s="39"/>
      <c r="Q50" s="43"/>
      <c r="R50" s="39"/>
      <c r="S50" s="43"/>
      <c r="T50" s="43"/>
      <c r="U50" s="43"/>
      <c r="V50" s="43"/>
      <c r="W50" s="43"/>
      <c r="X50" s="43"/>
      <c r="Y50" s="43"/>
      <c r="Z50" s="43"/>
      <c r="AA50" s="43"/>
      <c r="AB50" s="43"/>
      <c r="AC50" s="44"/>
      <c r="AD50" s="44"/>
      <c r="AE50" s="44"/>
      <c r="AF50" s="44"/>
      <c r="AG50" s="44"/>
      <c r="AH50" s="44"/>
      <c r="AI50" s="44"/>
      <c r="AJ50" s="120"/>
      <c r="AK50" s="44"/>
      <c r="AL50" s="44"/>
      <c r="AM50" s="44"/>
      <c r="AN50" s="44"/>
      <c r="AO50" s="44"/>
      <c r="AP50" s="44"/>
      <c r="AQ50" s="44"/>
      <c r="AR50" s="44"/>
      <c r="AS50" s="44"/>
      <c r="AT50" s="44"/>
      <c r="AU50" s="44"/>
      <c r="AV50" s="44"/>
      <c r="AW50" s="45"/>
      <c r="AX50" s="45"/>
      <c r="AY50" s="45"/>
      <c r="BA50" s="2">
        <f t="shared" si="3"/>
        <v>0</v>
      </c>
      <c r="BB50" s="2" t="str">
        <f t="shared" si="23"/>
        <v/>
      </c>
      <c r="BC50" s="2" t="str">
        <f t="shared" si="24"/>
        <v/>
      </c>
      <c r="BD50" s="2" t="str">
        <f t="shared" si="25"/>
        <v/>
      </c>
      <c r="BE50" s="2" t="str">
        <f t="shared" si="26"/>
        <v/>
      </c>
      <c r="BF50" s="2" t="str">
        <f t="shared" si="27"/>
        <v/>
      </c>
      <c r="BG50" s="2" t="str">
        <f t="shared" si="28"/>
        <v/>
      </c>
      <c r="BH50" s="2" t="str">
        <f t="shared" si="29"/>
        <v/>
      </c>
      <c r="BI50" s="31" t="str">
        <f t="shared" si="30"/>
        <v/>
      </c>
      <c r="BK50" s="5">
        <f t="shared" si="31"/>
        <v>0</v>
      </c>
      <c r="BL50" s="3">
        <f t="shared" si="32"/>
        <v>0</v>
      </c>
      <c r="BM50" s="3">
        <f t="shared" si="33"/>
        <v>0</v>
      </c>
      <c r="BN50" s="3">
        <f t="shared" si="34"/>
        <v>0</v>
      </c>
      <c r="BO50" s="3">
        <f t="shared" si="35"/>
        <v>0</v>
      </c>
      <c r="BP50" s="93">
        <f t="shared" si="18"/>
        <v>0</v>
      </c>
      <c r="BQ50" s="93">
        <f t="shared" si="19"/>
        <v>0</v>
      </c>
      <c r="BR50" s="93">
        <f t="shared" si="20"/>
        <v>0</v>
      </c>
      <c r="BS50" s="93">
        <f t="shared" si="21"/>
        <v>0</v>
      </c>
      <c r="BT50" s="93">
        <f t="shared" si="36"/>
        <v>0</v>
      </c>
    </row>
    <row r="51" spans="2:72" x14ac:dyDescent="0.2">
      <c r="B51" s="2" t="str">
        <f t="shared" si="1"/>
        <v>-</v>
      </c>
      <c r="C51" s="22"/>
      <c r="D51" s="22"/>
      <c r="E51" s="39"/>
      <c r="F51" s="40"/>
      <c r="G51" s="41"/>
      <c r="H51" s="41"/>
      <c r="I51" s="39"/>
      <c r="J51" s="42"/>
      <c r="K51" s="39"/>
      <c r="L51" s="39"/>
      <c r="M51" s="43"/>
      <c r="N51" s="39"/>
      <c r="O51" s="43"/>
      <c r="P51" s="39"/>
      <c r="Q51" s="43"/>
      <c r="R51" s="39"/>
      <c r="S51" s="43"/>
      <c r="T51" s="43"/>
      <c r="U51" s="43"/>
      <c r="V51" s="43"/>
      <c r="W51" s="43"/>
      <c r="X51" s="43"/>
      <c r="Y51" s="43"/>
      <c r="Z51" s="43"/>
      <c r="AA51" s="43"/>
      <c r="AB51" s="43"/>
      <c r="AC51" s="44"/>
      <c r="AD51" s="44"/>
      <c r="AE51" s="44"/>
      <c r="AF51" s="44"/>
      <c r="AG51" s="44"/>
      <c r="AH51" s="44"/>
      <c r="AI51" s="44"/>
      <c r="AJ51" s="120"/>
      <c r="AK51" s="44"/>
      <c r="AL51" s="44"/>
      <c r="AM51" s="44"/>
      <c r="AN51" s="44"/>
      <c r="AO51" s="44"/>
      <c r="AP51" s="44"/>
      <c r="AQ51" s="44"/>
      <c r="AR51" s="44"/>
      <c r="AS51" s="44"/>
      <c r="AT51" s="44"/>
      <c r="AU51" s="44"/>
      <c r="AV51" s="44"/>
      <c r="AW51" s="45"/>
      <c r="AX51" s="45"/>
      <c r="AY51" s="45"/>
      <c r="BA51" s="2">
        <f t="shared" si="3"/>
        <v>0</v>
      </c>
      <c r="BB51" s="2" t="str">
        <f t="shared" si="23"/>
        <v/>
      </c>
      <c r="BC51" s="2" t="str">
        <f t="shared" si="24"/>
        <v/>
      </c>
      <c r="BD51" s="2" t="str">
        <f t="shared" si="25"/>
        <v/>
      </c>
      <c r="BE51" s="2" t="str">
        <f t="shared" si="26"/>
        <v/>
      </c>
      <c r="BF51" s="2" t="str">
        <f t="shared" si="27"/>
        <v/>
      </c>
      <c r="BG51" s="2" t="str">
        <f t="shared" si="28"/>
        <v/>
      </c>
      <c r="BH51" s="2" t="str">
        <f t="shared" si="29"/>
        <v/>
      </c>
      <c r="BI51" s="31" t="str">
        <f t="shared" si="30"/>
        <v/>
      </c>
      <c r="BK51" s="5">
        <f t="shared" si="31"/>
        <v>0</v>
      </c>
      <c r="BL51" s="3">
        <f t="shared" si="32"/>
        <v>0</v>
      </c>
      <c r="BM51" s="3">
        <f t="shared" si="33"/>
        <v>0</v>
      </c>
      <c r="BN51" s="3">
        <f t="shared" si="34"/>
        <v>0</v>
      </c>
      <c r="BO51" s="3">
        <f t="shared" si="35"/>
        <v>0</v>
      </c>
      <c r="BP51" s="93">
        <f t="shared" si="18"/>
        <v>0</v>
      </c>
      <c r="BQ51" s="93">
        <f t="shared" si="19"/>
        <v>0</v>
      </c>
      <c r="BR51" s="93">
        <f t="shared" si="20"/>
        <v>0</v>
      </c>
      <c r="BS51" s="93">
        <f t="shared" si="21"/>
        <v>0</v>
      </c>
      <c r="BT51" s="93">
        <f t="shared" si="36"/>
        <v>0</v>
      </c>
    </row>
    <row r="52" spans="2:72" x14ac:dyDescent="0.2">
      <c r="B52" s="2" t="str">
        <f t="shared" si="1"/>
        <v>-</v>
      </c>
      <c r="C52" s="22"/>
      <c r="D52" s="22"/>
      <c r="E52" s="39"/>
      <c r="F52" s="40"/>
      <c r="G52" s="41"/>
      <c r="H52" s="41"/>
      <c r="I52" s="39"/>
      <c r="J52" s="42"/>
      <c r="K52" s="39"/>
      <c r="L52" s="39"/>
      <c r="M52" s="43"/>
      <c r="N52" s="39"/>
      <c r="O52" s="43"/>
      <c r="P52" s="39"/>
      <c r="Q52" s="43"/>
      <c r="R52" s="39"/>
      <c r="S52" s="43"/>
      <c r="T52" s="43"/>
      <c r="U52" s="43"/>
      <c r="V52" s="43"/>
      <c r="W52" s="43"/>
      <c r="X52" s="43"/>
      <c r="Y52" s="43"/>
      <c r="Z52" s="43"/>
      <c r="AA52" s="43"/>
      <c r="AB52" s="43"/>
      <c r="AC52" s="44"/>
      <c r="AD52" s="44"/>
      <c r="AE52" s="44"/>
      <c r="AF52" s="44"/>
      <c r="AG52" s="44"/>
      <c r="AH52" s="44"/>
      <c r="AI52" s="44"/>
      <c r="AJ52" s="120"/>
      <c r="AK52" s="44"/>
      <c r="AL52" s="44"/>
      <c r="AM52" s="44"/>
      <c r="AN52" s="44"/>
      <c r="AO52" s="44"/>
      <c r="AP52" s="44"/>
      <c r="AQ52" s="44"/>
      <c r="AR52" s="44"/>
      <c r="AS52" s="44"/>
      <c r="AT52" s="44"/>
      <c r="AU52" s="44"/>
      <c r="AV52" s="44"/>
      <c r="AW52" s="45"/>
      <c r="AX52" s="45"/>
      <c r="AY52" s="45"/>
      <c r="BA52" s="2">
        <f t="shared" si="3"/>
        <v>0</v>
      </c>
      <c r="BB52" s="2" t="str">
        <f t="shared" si="23"/>
        <v/>
      </c>
      <c r="BC52" s="2" t="str">
        <f t="shared" si="24"/>
        <v/>
      </c>
      <c r="BD52" s="2" t="str">
        <f t="shared" si="25"/>
        <v/>
      </c>
      <c r="BE52" s="2" t="str">
        <f t="shared" si="26"/>
        <v/>
      </c>
      <c r="BF52" s="2" t="str">
        <f t="shared" si="27"/>
        <v/>
      </c>
      <c r="BG52" s="2" t="str">
        <f t="shared" si="28"/>
        <v/>
      </c>
      <c r="BH52" s="2" t="str">
        <f t="shared" si="29"/>
        <v/>
      </c>
      <c r="BI52" s="31" t="str">
        <f t="shared" si="30"/>
        <v/>
      </c>
      <c r="BK52" s="5">
        <f t="shared" si="31"/>
        <v>0</v>
      </c>
      <c r="BL52" s="3">
        <f t="shared" si="32"/>
        <v>0</v>
      </c>
      <c r="BM52" s="3">
        <f t="shared" si="33"/>
        <v>0</v>
      </c>
      <c r="BN52" s="3">
        <f t="shared" si="34"/>
        <v>0</v>
      </c>
      <c r="BO52" s="3">
        <f t="shared" si="35"/>
        <v>0</v>
      </c>
      <c r="BP52" s="93">
        <f t="shared" si="18"/>
        <v>0</v>
      </c>
      <c r="BQ52" s="93">
        <f t="shared" si="19"/>
        <v>0</v>
      </c>
      <c r="BR52" s="93">
        <f t="shared" si="20"/>
        <v>0</v>
      </c>
      <c r="BS52" s="93">
        <f t="shared" si="21"/>
        <v>0</v>
      </c>
      <c r="BT52" s="93">
        <f t="shared" si="36"/>
        <v>0</v>
      </c>
    </row>
    <row r="53" spans="2:72" x14ac:dyDescent="0.2">
      <c r="B53" s="2" t="str">
        <f t="shared" si="1"/>
        <v>-</v>
      </c>
      <c r="C53" s="22"/>
      <c r="D53" s="22"/>
      <c r="E53" s="39"/>
      <c r="F53" s="40"/>
      <c r="G53" s="41"/>
      <c r="H53" s="41"/>
      <c r="I53" s="39"/>
      <c r="J53" s="42"/>
      <c r="K53" s="39"/>
      <c r="L53" s="39"/>
      <c r="M53" s="43"/>
      <c r="N53" s="39"/>
      <c r="O53" s="43"/>
      <c r="P53" s="39"/>
      <c r="Q53" s="43"/>
      <c r="R53" s="39"/>
      <c r="S53" s="43"/>
      <c r="T53" s="43"/>
      <c r="U53" s="43"/>
      <c r="V53" s="43"/>
      <c r="W53" s="43"/>
      <c r="X53" s="43"/>
      <c r="Y53" s="43"/>
      <c r="Z53" s="43"/>
      <c r="AA53" s="43"/>
      <c r="AB53" s="43"/>
      <c r="AC53" s="44"/>
      <c r="AD53" s="44"/>
      <c r="AE53" s="44"/>
      <c r="AF53" s="44"/>
      <c r="AG53" s="44"/>
      <c r="AH53" s="44"/>
      <c r="AI53" s="44"/>
      <c r="AJ53" s="120"/>
      <c r="AK53" s="44"/>
      <c r="AL53" s="44"/>
      <c r="AM53" s="44"/>
      <c r="AN53" s="44"/>
      <c r="AO53" s="44"/>
      <c r="AP53" s="44"/>
      <c r="AQ53" s="44"/>
      <c r="AR53" s="44"/>
      <c r="AS53" s="44"/>
      <c r="AT53" s="44"/>
      <c r="AU53" s="44"/>
      <c r="AV53" s="44"/>
      <c r="AW53" s="45"/>
      <c r="AX53" s="45"/>
      <c r="AY53" s="45"/>
      <c r="BA53" s="2">
        <f t="shared" si="3"/>
        <v>0</v>
      </c>
      <c r="BB53" s="2" t="str">
        <f t="shared" si="23"/>
        <v/>
      </c>
      <c r="BC53" s="2" t="str">
        <f t="shared" si="24"/>
        <v/>
      </c>
      <c r="BD53" s="2" t="str">
        <f t="shared" si="25"/>
        <v/>
      </c>
      <c r="BE53" s="2" t="str">
        <f t="shared" si="26"/>
        <v/>
      </c>
      <c r="BF53" s="2" t="str">
        <f t="shared" si="27"/>
        <v/>
      </c>
      <c r="BG53" s="2" t="str">
        <f t="shared" si="28"/>
        <v/>
      </c>
      <c r="BH53" s="2" t="str">
        <f t="shared" si="29"/>
        <v/>
      </c>
      <c r="BI53" s="31" t="str">
        <f t="shared" si="30"/>
        <v/>
      </c>
      <c r="BK53" s="5">
        <f t="shared" si="31"/>
        <v>0</v>
      </c>
      <c r="BL53" s="3">
        <f t="shared" si="32"/>
        <v>0</v>
      </c>
      <c r="BM53" s="3">
        <f t="shared" si="33"/>
        <v>0</v>
      </c>
      <c r="BN53" s="3">
        <f t="shared" si="34"/>
        <v>0</v>
      </c>
      <c r="BO53" s="3">
        <f t="shared" si="35"/>
        <v>0</v>
      </c>
      <c r="BP53" s="93">
        <f t="shared" si="18"/>
        <v>0</v>
      </c>
      <c r="BQ53" s="93">
        <f t="shared" si="19"/>
        <v>0</v>
      </c>
      <c r="BR53" s="93">
        <f t="shared" si="20"/>
        <v>0</v>
      </c>
      <c r="BS53" s="93">
        <f t="shared" si="21"/>
        <v>0</v>
      </c>
      <c r="BT53" s="93">
        <f t="shared" si="36"/>
        <v>0</v>
      </c>
    </row>
    <row r="54" spans="2:72" x14ac:dyDescent="0.2">
      <c r="B54" s="2" t="str">
        <f t="shared" si="1"/>
        <v>-</v>
      </c>
      <c r="C54" s="22"/>
      <c r="D54" s="22"/>
      <c r="E54" s="39"/>
      <c r="F54" s="40"/>
      <c r="G54" s="41"/>
      <c r="H54" s="41"/>
      <c r="I54" s="39"/>
      <c r="J54" s="42"/>
      <c r="K54" s="39"/>
      <c r="L54" s="39"/>
      <c r="M54" s="43"/>
      <c r="N54" s="39"/>
      <c r="O54" s="43"/>
      <c r="P54" s="39"/>
      <c r="Q54" s="43"/>
      <c r="R54" s="39"/>
      <c r="S54" s="43"/>
      <c r="T54" s="43"/>
      <c r="U54" s="43"/>
      <c r="V54" s="43"/>
      <c r="W54" s="43"/>
      <c r="X54" s="43"/>
      <c r="Y54" s="43"/>
      <c r="Z54" s="43"/>
      <c r="AA54" s="43"/>
      <c r="AB54" s="43"/>
      <c r="AC54" s="44"/>
      <c r="AD54" s="44"/>
      <c r="AE54" s="44"/>
      <c r="AF54" s="44"/>
      <c r="AG54" s="44"/>
      <c r="AH54" s="44"/>
      <c r="AI54" s="44"/>
      <c r="AJ54" s="120"/>
      <c r="AK54" s="44"/>
      <c r="AL54" s="44"/>
      <c r="AM54" s="44"/>
      <c r="AN54" s="44"/>
      <c r="AO54" s="44"/>
      <c r="AP54" s="44"/>
      <c r="AQ54" s="44"/>
      <c r="AR54" s="44"/>
      <c r="AS54" s="44"/>
      <c r="AT54" s="44"/>
      <c r="AU54" s="44"/>
      <c r="AV54" s="44"/>
      <c r="AW54" s="45"/>
      <c r="AX54" s="45"/>
      <c r="AY54" s="45"/>
      <c r="BA54" s="2">
        <f t="shared" si="3"/>
        <v>0</v>
      </c>
      <c r="BB54" s="2" t="str">
        <f t="shared" si="23"/>
        <v/>
      </c>
      <c r="BC54" s="2" t="str">
        <f t="shared" si="24"/>
        <v/>
      </c>
      <c r="BD54" s="2" t="str">
        <f t="shared" si="25"/>
        <v/>
      </c>
      <c r="BE54" s="2" t="str">
        <f t="shared" si="26"/>
        <v/>
      </c>
      <c r="BF54" s="2" t="str">
        <f t="shared" si="27"/>
        <v/>
      </c>
      <c r="BG54" s="2" t="str">
        <f t="shared" si="28"/>
        <v/>
      </c>
      <c r="BH54" s="2" t="str">
        <f t="shared" si="29"/>
        <v/>
      </c>
      <c r="BI54" s="31" t="str">
        <f t="shared" si="30"/>
        <v/>
      </c>
      <c r="BK54" s="5">
        <f t="shared" si="31"/>
        <v>0</v>
      </c>
      <c r="BL54" s="3">
        <f t="shared" si="32"/>
        <v>0</v>
      </c>
      <c r="BM54" s="3">
        <f t="shared" si="33"/>
        <v>0</v>
      </c>
      <c r="BN54" s="3">
        <f t="shared" si="34"/>
        <v>0</v>
      </c>
      <c r="BO54" s="3">
        <f t="shared" si="35"/>
        <v>0</v>
      </c>
      <c r="BP54" s="93">
        <f t="shared" si="18"/>
        <v>0</v>
      </c>
      <c r="BQ54" s="93">
        <f t="shared" si="19"/>
        <v>0</v>
      </c>
      <c r="BR54" s="93">
        <f t="shared" si="20"/>
        <v>0</v>
      </c>
      <c r="BS54" s="93">
        <f t="shared" si="21"/>
        <v>0</v>
      </c>
      <c r="BT54" s="93">
        <f t="shared" si="36"/>
        <v>0</v>
      </c>
    </row>
    <row r="55" spans="2:72" x14ac:dyDescent="0.2">
      <c r="B55" s="2" t="str">
        <f t="shared" si="1"/>
        <v>-</v>
      </c>
      <c r="C55" s="22"/>
      <c r="D55" s="22"/>
      <c r="E55" s="39"/>
      <c r="F55" s="40"/>
      <c r="G55" s="41"/>
      <c r="H55" s="41"/>
      <c r="I55" s="39"/>
      <c r="J55" s="42"/>
      <c r="K55" s="39"/>
      <c r="L55" s="39"/>
      <c r="M55" s="43"/>
      <c r="N55" s="39"/>
      <c r="O55" s="43"/>
      <c r="P55" s="39"/>
      <c r="Q55" s="43"/>
      <c r="R55" s="39"/>
      <c r="S55" s="43"/>
      <c r="T55" s="43"/>
      <c r="U55" s="43"/>
      <c r="V55" s="43"/>
      <c r="W55" s="43"/>
      <c r="X55" s="43"/>
      <c r="Y55" s="43"/>
      <c r="Z55" s="43"/>
      <c r="AA55" s="43"/>
      <c r="AB55" s="43"/>
      <c r="AC55" s="44"/>
      <c r="AD55" s="44"/>
      <c r="AE55" s="44"/>
      <c r="AF55" s="44"/>
      <c r="AG55" s="44"/>
      <c r="AH55" s="44"/>
      <c r="AI55" s="44"/>
      <c r="AJ55" s="120"/>
      <c r="AK55" s="44"/>
      <c r="AL55" s="44"/>
      <c r="AM55" s="44"/>
      <c r="AN55" s="44"/>
      <c r="AO55" s="44"/>
      <c r="AP55" s="44"/>
      <c r="AQ55" s="44"/>
      <c r="AR55" s="44"/>
      <c r="AS55" s="44"/>
      <c r="AT55" s="44"/>
      <c r="AU55" s="44"/>
      <c r="AV55" s="44"/>
      <c r="AW55" s="45"/>
      <c r="AX55" s="45"/>
      <c r="AY55" s="45"/>
      <c r="BA55" s="2">
        <f t="shared" si="3"/>
        <v>0</v>
      </c>
      <c r="BB55" s="2" t="str">
        <f t="shared" si="23"/>
        <v/>
      </c>
      <c r="BC55" s="2" t="str">
        <f t="shared" si="24"/>
        <v/>
      </c>
      <c r="BD55" s="2" t="str">
        <f t="shared" si="25"/>
        <v/>
      </c>
      <c r="BE55" s="2" t="str">
        <f t="shared" si="26"/>
        <v/>
      </c>
      <c r="BF55" s="2" t="str">
        <f t="shared" si="27"/>
        <v/>
      </c>
      <c r="BG55" s="2" t="str">
        <f t="shared" si="28"/>
        <v/>
      </c>
      <c r="BH55" s="2" t="str">
        <f t="shared" si="29"/>
        <v/>
      </c>
      <c r="BI55" s="31" t="str">
        <f t="shared" si="30"/>
        <v/>
      </c>
      <c r="BK55" s="5">
        <f t="shared" si="31"/>
        <v>0</v>
      </c>
      <c r="BL55" s="3">
        <f t="shared" si="32"/>
        <v>0</v>
      </c>
      <c r="BM55" s="3">
        <f t="shared" si="33"/>
        <v>0</v>
      </c>
      <c r="BN55" s="3">
        <f t="shared" si="34"/>
        <v>0</v>
      </c>
      <c r="BO55" s="3">
        <f t="shared" si="35"/>
        <v>0</v>
      </c>
      <c r="BP55" s="93">
        <f t="shared" si="18"/>
        <v>0</v>
      </c>
      <c r="BQ55" s="93">
        <f t="shared" si="19"/>
        <v>0</v>
      </c>
      <c r="BR55" s="93">
        <f t="shared" si="20"/>
        <v>0</v>
      </c>
      <c r="BS55" s="93">
        <f t="shared" si="21"/>
        <v>0</v>
      </c>
      <c r="BT55" s="93">
        <f t="shared" si="36"/>
        <v>0</v>
      </c>
    </row>
    <row r="56" spans="2:72" x14ac:dyDescent="0.2">
      <c r="B56" s="2" t="str">
        <f t="shared" si="1"/>
        <v>-</v>
      </c>
      <c r="C56" s="22"/>
      <c r="D56" s="22"/>
      <c r="E56" s="39"/>
      <c r="F56" s="40"/>
      <c r="G56" s="41"/>
      <c r="H56" s="41"/>
      <c r="I56" s="39"/>
      <c r="J56" s="42"/>
      <c r="K56" s="39"/>
      <c r="L56" s="39"/>
      <c r="M56" s="43"/>
      <c r="N56" s="39"/>
      <c r="O56" s="43"/>
      <c r="P56" s="39"/>
      <c r="Q56" s="43"/>
      <c r="R56" s="39"/>
      <c r="S56" s="43"/>
      <c r="T56" s="43"/>
      <c r="U56" s="43"/>
      <c r="V56" s="43"/>
      <c r="W56" s="43"/>
      <c r="X56" s="43"/>
      <c r="Y56" s="43"/>
      <c r="Z56" s="43"/>
      <c r="AA56" s="43"/>
      <c r="AB56" s="43"/>
      <c r="AC56" s="44"/>
      <c r="AD56" s="44"/>
      <c r="AE56" s="44"/>
      <c r="AF56" s="44"/>
      <c r="AG56" s="44"/>
      <c r="AH56" s="44"/>
      <c r="AI56" s="44"/>
      <c r="AJ56" s="120"/>
      <c r="AK56" s="44"/>
      <c r="AL56" s="44"/>
      <c r="AM56" s="44"/>
      <c r="AN56" s="44"/>
      <c r="AO56" s="44"/>
      <c r="AP56" s="44"/>
      <c r="AQ56" s="44"/>
      <c r="AR56" s="44"/>
      <c r="AS56" s="44"/>
      <c r="AT56" s="44"/>
      <c r="AU56" s="44"/>
      <c r="AV56" s="44"/>
      <c r="AW56" s="45"/>
      <c r="AX56" s="45"/>
      <c r="AY56" s="45"/>
      <c r="BA56" s="2">
        <f t="shared" si="3"/>
        <v>0</v>
      </c>
      <c r="BB56" s="2" t="str">
        <f t="shared" si="23"/>
        <v/>
      </c>
      <c r="BC56" s="2" t="str">
        <f t="shared" si="24"/>
        <v/>
      </c>
      <c r="BD56" s="2" t="str">
        <f t="shared" si="25"/>
        <v/>
      </c>
      <c r="BE56" s="2" t="str">
        <f t="shared" si="26"/>
        <v/>
      </c>
      <c r="BF56" s="2" t="str">
        <f t="shared" si="27"/>
        <v/>
      </c>
      <c r="BG56" s="2" t="str">
        <f t="shared" si="28"/>
        <v/>
      </c>
      <c r="BH56" s="2" t="str">
        <f t="shared" si="29"/>
        <v/>
      </c>
      <c r="BI56" s="31" t="str">
        <f t="shared" si="30"/>
        <v/>
      </c>
      <c r="BK56" s="5">
        <f t="shared" si="31"/>
        <v>0</v>
      </c>
      <c r="BL56" s="3">
        <f t="shared" si="32"/>
        <v>0</v>
      </c>
      <c r="BM56" s="3">
        <f t="shared" si="33"/>
        <v>0</v>
      </c>
      <c r="BN56" s="3">
        <f t="shared" si="34"/>
        <v>0</v>
      </c>
      <c r="BO56" s="3">
        <f t="shared" si="35"/>
        <v>0</v>
      </c>
      <c r="BP56" s="93">
        <f t="shared" si="18"/>
        <v>0</v>
      </c>
      <c r="BQ56" s="93">
        <f t="shared" si="19"/>
        <v>0</v>
      </c>
      <c r="BR56" s="93">
        <f t="shared" si="20"/>
        <v>0</v>
      </c>
      <c r="BS56" s="93">
        <f t="shared" si="21"/>
        <v>0</v>
      </c>
      <c r="BT56" s="93">
        <f t="shared" si="36"/>
        <v>0</v>
      </c>
    </row>
    <row r="57" spans="2:72" x14ac:dyDescent="0.2">
      <c r="B57" s="2" t="str">
        <f t="shared" si="1"/>
        <v>-</v>
      </c>
      <c r="C57" s="22"/>
      <c r="D57" s="22"/>
      <c r="E57" s="39"/>
      <c r="F57" s="40"/>
      <c r="G57" s="41"/>
      <c r="H57" s="41"/>
      <c r="I57" s="39"/>
      <c r="J57" s="42"/>
      <c r="K57" s="39"/>
      <c r="L57" s="39"/>
      <c r="M57" s="43"/>
      <c r="N57" s="39"/>
      <c r="O57" s="43"/>
      <c r="P57" s="39"/>
      <c r="Q57" s="43"/>
      <c r="R57" s="39"/>
      <c r="S57" s="43"/>
      <c r="T57" s="43"/>
      <c r="U57" s="43"/>
      <c r="V57" s="43"/>
      <c r="W57" s="43"/>
      <c r="X57" s="43"/>
      <c r="Y57" s="43"/>
      <c r="Z57" s="43"/>
      <c r="AA57" s="43"/>
      <c r="AB57" s="43"/>
      <c r="AC57" s="44"/>
      <c r="AD57" s="44"/>
      <c r="AE57" s="44"/>
      <c r="AF57" s="44"/>
      <c r="AG57" s="44"/>
      <c r="AH57" s="44"/>
      <c r="AI57" s="44"/>
      <c r="AJ57" s="120"/>
      <c r="AK57" s="44"/>
      <c r="AL57" s="44"/>
      <c r="AM57" s="44"/>
      <c r="AN57" s="44"/>
      <c r="AO57" s="44"/>
      <c r="AP57" s="44"/>
      <c r="AQ57" s="44"/>
      <c r="AR57" s="44"/>
      <c r="AS57" s="44"/>
      <c r="AT57" s="44"/>
      <c r="AU57" s="44"/>
      <c r="AV57" s="44"/>
      <c r="AW57" s="45"/>
      <c r="AX57" s="45"/>
      <c r="AY57" s="45"/>
      <c r="BA57" s="2">
        <f t="shared" si="3"/>
        <v>0</v>
      </c>
      <c r="BB57" s="2" t="str">
        <f t="shared" si="23"/>
        <v/>
      </c>
      <c r="BC57" s="2" t="str">
        <f t="shared" si="24"/>
        <v/>
      </c>
      <c r="BD57" s="2" t="str">
        <f t="shared" si="25"/>
        <v/>
      </c>
      <c r="BE57" s="2" t="str">
        <f t="shared" si="26"/>
        <v/>
      </c>
      <c r="BF57" s="2" t="str">
        <f t="shared" si="27"/>
        <v/>
      </c>
      <c r="BG57" s="2" t="str">
        <f t="shared" si="28"/>
        <v/>
      </c>
      <c r="BH57" s="2" t="str">
        <f t="shared" si="29"/>
        <v/>
      </c>
      <c r="BI57" s="31" t="str">
        <f t="shared" si="30"/>
        <v/>
      </c>
      <c r="BK57" s="5">
        <f t="shared" si="31"/>
        <v>0</v>
      </c>
      <c r="BL57" s="3">
        <f t="shared" si="32"/>
        <v>0</v>
      </c>
      <c r="BM57" s="3">
        <f t="shared" si="33"/>
        <v>0</v>
      </c>
      <c r="BN57" s="3">
        <f t="shared" si="34"/>
        <v>0</v>
      </c>
      <c r="BO57" s="3">
        <f t="shared" si="35"/>
        <v>0</v>
      </c>
      <c r="BP57" s="93">
        <f t="shared" si="18"/>
        <v>0</v>
      </c>
      <c r="BQ57" s="93">
        <f t="shared" si="19"/>
        <v>0</v>
      </c>
      <c r="BR57" s="93">
        <f t="shared" si="20"/>
        <v>0</v>
      </c>
      <c r="BS57" s="93">
        <f t="shared" si="21"/>
        <v>0</v>
      </c>
      <c r="BT57" s="93">
        <f t="shared" si="36"/>
        <v>0</v>
      </c>
    </row>
    <row r="58" spans="2:72" x14ac:dyDescent="0.2">
      <c r="B58" s="2" t="str">
        <f t="shared" si="1"/>
        <v>-</v>
      </c>
      <c r="C58" s="22"/>
      <c r="D58" s="22"/>
      <c r="E58" s="39"/>
      <c r="F58" s="40"/>
      <c r="G58" s="41"/>
      <c r="H58" s="41"/>
      <c r="I58" s="39"/>
      <c r="J58" s="42"/>
      <c r="K58" s="39"/>
      <c r="L58" s="39"/>
      <c r="M58" s="43"/>
      <c r="N58" s="39"/>
      <c r="O58" s="43"/>
      <c r="P58" s="39"/>
      <c r="Q58" s="43"/>
      <c r="R58" s="39"/>
      <c r="S58" s="43"/>
      <c r="T58" s="43"/>
      <c r="U58" s="43"/>
      <c r="V58" s="43"/>
      <c r="W58" s="43"/>
      <c r="X58" s="43"/>
      <c r="Y58" s="43"/>
      <c r="Z58" s="43"/>
      <c r="AA58" s="43"/>
      <c r="AB58" s="43"/>
      <c r="AC58" s="44"/>
      <c r="AD58" s="44"/>
      <c r="AE58" s="44"/>
      <c r="AF58" s="44"/>
      <c r="AG58" s="44"/>
      <c r="AH58" s="44"/>
      <c r="AI58" s="44"/>
      <c r="AJ58" s="120"/>
      <c r="AK58" s="44"/>
      <c r="AL58" s="44"/>
      <c r="AM58" s="44"/>
      <c r="AN58" s="44"/>
      <c r="AO58" s="44"/>
      <c r="AP58" s="44"/>
      <c r="AQ58" s="44"/>
      <c r="AR58" s="44"/>
      <c r="AS58" s="44"/>
      <c r="AT58" s="44"/>
      <c r="AU58" s="44"/>
      <c r="AV58" s="44"/>
      <c r="AW58" s="45"/>
      <c r="AX58" s="45"/>
      <c r="AY58" s="45"/>
      <c r="BA58" s="2">
        <f t="shared" si="3"/>
        <v>0</v>
      </c>
      <c r="BB58" s="2" t="str">
        <f t="shared" si="23"/>
        <v/>
      </c>
      <c r="BC58" s="2" t="str">
        <f t="shared" si="24"/>
        <v/>
      </c>
      <c r="BD58" s="2" t="str">
        <f t="shared" si="25"/>
        <v/>
      </c>
      <c r="BE58" s="2" t="str">
        <f t="shared" si="26"/>
        <v/>
      </c>
      <c r="BF58" s="2" t="str">
        <f t="shared" si="27"/>
        <v/>
      </c>
      <c r="BG58" s="2" t="str">
        <f t="shared" si="28"/>
        <v/>
      </c>
      <c r="BH58" s="2" t="str">
        <f t="shared" si="29"/>
        <v/>
      </c>
      <c r="BI58" s="31" t="str">
        <f t="shared" si="30"/>
        <v/>
      </c>
      <c r="BK58" s="5">
        <f t="shared" si="31"/>
        <v>0</v>
      </c>
      <c r="BL58" s="3">
        <f t="shared" si="32"/>
        <v>0</v>
      </c>
      <c r="BM58" s="3">
        <f t="shared" si="33"/>
        <v>0</v>
      </c>
      <c r="BN58" s="3">
        <f t="shared" si="34"/>
        <v>0</v>
      </c>
      <c r="BO58" s="3">
        <f t="shared" si="35"/>
        <v>0</v>
      </c>
      <c r="BP58" s="93">
        <f t="shared" si="18"/>
        <v>0</v>
      </c>
      <c r="BQ58" s="93">
        <f t="shared" si="19"/>
        <v>0</v>
      </c>
      <c r="BR58" s="93">
        <f t="shared" si="20"/>
        <v>0</v>
      </c>
      <c r="BS58" s="93">
        <f t="shared" si="21"/>
        <v>0</v>
      </c>
      <c r="BT58" s="93">
        <f t="shared" si="36"/>
        <v>0</v>
      </c>
    </row>
    <row r="59" spans="2:72" x14ac:dyDescent="0.2">
      <c r="B59" s="2" t="str">
        <f t="shared" si="1"/>
        <v>-</v>
      </c>
      <c r="C59" s="22"/>
      <c r="D59" s="22"/>
      <c r="E59" s="39"/>
      <c r="F59" s="40"/>
      <c r="G59" s="41"/>
      <c r="H59" s="41"/>
      <c r="I59" s="39"/>
      <c r="J59" s="42"/>
      <c r="K59" s="39"/>
      <c r="L59" s="39"/>
      <c r="M59" s="43"/>
      <c r="N59" s="39"/>
      <c r="O59" s="43"/>
      <c r="P59" s="39"/>
      <c r="Q59" s="43"/>
      <c r="R59" s="39"/>
      <c r="S59" s="43"/>
      <c r="T59" s="43"/>
      <c r="U59" s="43"/>
      <c r="V59" s="43"/>
      <c r="W59" s="43"/>
      <c r="X59" s="43"/>
      <c r="Y59" s="43"/>
      <c r="Z59" s="43"/>
      <c r="AA59" s="43"/>
      <c r="AB59" s="43"/>
      <c r="AC59" s="44"/>
      <c r="AD59" s="44"/>
      <c r="AE59" s="44"/>
      <c r="AF59" s="44"/>
      <c r="AG59" s="44"/>
      <c r="AH59" s="44"/>
      <c r="AI59" s="44"/>
      <c r="AJ59" s="120"/>
      <c r="AK59" s="44"/>
      <c r="AL59" s="44"/>
      <c r="AM59" s="44"/>
      <c r="AN59" s="44"/>
      <c r="AO59" s="44"/>
      <c r="AP59" s="44"/>
      <c r="AQ59" s="44"/>
      <c r="AR59" s="44"/>
      <c r="AS59" s="44"/>
      <c r="AT59" s="44"/>
      <c r="AU59" s="44"/>
      <c r="AV59" s="44"/>
      <c r="AW59" s="45"/>
      <c r="AX59" s="45"/>
      <c r="AY59" s="45"/>
      <c r="BA59" s="2">
        <f t="shared" si="3"/>
        <v>0</v>
      </c>
      <c r="BB59" s="2" t="str">
        <f t="shared" si="23"/>
        <v/>
      </c>
      <c r="BC59" s="2" t="str">
        <f t="shared" si="24"/>
        <v/>
      </c>
      <c r="BD59" s="2" t="str">
        <f t="shared" si="25"/>
        <v/>
      </c>
      <c r="BE59" s="2" t="str">
        <f t="shared" si="26"/>
        <v/>
      </c>
      <c r="BF59" s="2" t="str">
        <f t="shared" si="27"/>
        <v/>
      </c>
      <c r="BG59" s="2" t="str">
        <f t="shared" si="28"/>
        <v/>
      </c>
      <c r="BH59" s="2" t="str">
        <f t="shared" si="29"/>
        <v/>
      </c>
      <c r="BI59" s="31" t="str">
        <f t="shared" si="30"/>
        <v/>
      </c>
      <c r="BK59" s="5">
        <f t="shared" si="31"/>
        <v>0</v>
      </c>
      <c r="BL59" s="3">
        <f t="shared" si="32"/>
        <v>0</v>
      </c>
      <c r="BM59" s="3">
        <f t="shared" si="33"/>
        <v>0</v>
      </c>
      <c r="BN59" s="3">
        <f t="shared" si="34"/>
        <v>0</v>
      </c>
      <c r="BO59" s="3">
        <f t="shared" si="35"/>
        <v>0</v>
      </c>
      <c r="BP59" s="93">
        <f t="shared" si="18"/>
        <v>0</v>
      </c>
      <c r="BQ59" s="93">
        <f t="shared" si="19"/>
        <v>0</v>
      </c>
      <c r="BR59" s="93">
        <f t="shared" si="20"/>
        <v>0</v>
      </c>
      <c r="BS59" s="93">
        <f t="shared" si="21"/>
        <v>0</v>
      </c>
      <c r="BT59" s="93">
        <f t="shared" si="36"/>
        <v>0</v>
      </c>
    </row>
    <row r="60" spans="2:72" x14ac:dyDescent="0.2">
      <c r="B60" s="2" t="str">
        <f t="shared" si="1"/>
        <v>-</v>
      </c>
      <c r="C60" s="22"/>
      <c r="D60" s="22"/>
      <c r="E60" s="39"/>
      <c r="F60" s="40"/>
      <c r="G60" s="41"/>
      <c r="H60" s="41"/>
      <c r="I60" s="39"/>
      <c r="J60" s="42"/>
      <c r="K60" s="39"/>
      <c r="L60" s="39"/>
      <c r="M60" s="43"/>
      <c r="N60" s="39"/>
      <c r="O60" s="43"/>
      <c r="P60" s="39"/>
      <c r="Q60" s="43"/>
      <c r="R60" s="39"/>
      <c r="S60" s="43"/>
      <c r="T60" s="43"/>
      <c r="U60" s="43"/>
      <c r="V60" s="43"/>
      <c r="W60" s="43"/>
      <c r="X60" s="43"/>
      <c r="Y60" s="43"/>
      <c r="Z60" s="43"/>
      <c r="AA60" s="43"/>
      <c r="AB60" s="43"/>
      <c r="AC60" s="44"/>
      <c r="AD60" s="44"/>
      <c r="AE60" s="44"/>
      <c r="AF60" s="44"/>
      <c r="AG60" s="44"/>
      <c r="AH60" s="44"/>
      <c r="AI60" s="44"/>
      <c r="AJ60" s="120"/>
      <c r="AK60" s="44"/>
      <c r="AL60" s="44"/>
      <c r="AM60" s="44"/>
      <c r="AN60" s="44"/>
      <c r="AO60" s="44"/>
      <c r="AP60" s="44"/>
      <c r="AQ60" s="44"/>
      <c r="AR60" s="44"/>
      <c r="AS60" s="44"/>
      <c r="AT60" s="44"/>
      <c r="AU60" s="44"/>
      <c r="AV60" s="44"/>
      <c r="AW60" s="45"/>
      <c r="AX60" s="45"/>
      <c r="AY60" s="45"/>
      <c r="BA60" s="2">
        <f t="shared" si="3"/>
        <v>0</v>
      </c>
      <c r="BB60" s="2" t="str">
        <f t="shared" si="23"/>
        <v/>
      </c>
      <c r="BC60" s="2" t="str">
        <f t="shared" si="24"/>
        <v/>
      </c>
      <c r="BD60" s="2" t="str">
        <f t="shared" si="25"/>
        <v/>
      </c>
      <c r="BE60" s="2" t="str">
        <f t="shared" si="26"/>
        <v/>
      </c>
      <c r="BF60" s="2" t="str">
        <f t="shared" si="27"/>
        <v/>
      </c>
      <c r="BG60" s="2" t="str">
        <f t="shared" si="28"/>
        <v/>
      </c>
      <c r="BH60" s="2" t="str">
        <f t="shared" si="29"/>
        <v/>
      </c>
      <c r="BI60" s="31" t="str">
        <f t="shared" si="30"/>
        <v/>
      </c>
      <c r="BK60" s="5">
        <f t="shared" si="31"/>
        <v>0</v>
      </c>
      <c r="BL60" s="3">
        <f t="shared" si="32"/>
        <v>0</v>
      </c>
      <c r="BM60" s="3">
        <f t="shared" si="33"/>
        <v>0</v>
      </c>
      <c r="BN60" s="3">
        <f t="shared" si="34"/>
        <v>0</v>
      </c>
      <c r="BO60" s="3">
        <f t="shared" si="35"/>
        <v>0</v>
      </c>
      <c r="BP60" s="93">
        <f t="shared" si="18"/>
        <v>0</v>
      </c>
      <c r="BQ60" s="93">
        <f t="shared" si="19"/>
        <v>0</v>
      </c>
      <c r="BR60" s="93">
        <f t="shared" si="20"/>
        <v>0</v>
      </c>
      <c r="BS60" s="93">
        <f t="shared" si="21"/>
        <v>0</v>
      </c>
      <c r="BT60" s="93">
        <f t="shared" si="36"/>
        <v>0</v>
      </c>
    </row>
    <row r="61" spans="2:72" x14ac:dyDescent="0.2">
      <c r="B61" s="2" t="str">
        <f t="shared" si="1"/>
        <v>-</v>
      </c>
      <c r="C61" s="22"/>
      <c r="D61" s="22"/>
      <c r="E61" s="39"/>
      <c r="F61" s="40"/>
      <c r="G61" s="41"/>
      <c r="H61" s="41"/>
      <c r="I61" s="39"/>
      <c r="J61" s="42"/>
      <c r="K61" s="39"/>
      <c r="L61" s="39"/>
      <c r="M61" s="43"/>
      <c r="N61" s="39"/>
      <c r="O61" s="43"/>
      <c r="P61" s="39"/>
      <c r="Q61" s="43"/>
      <c r="R61" s="39"/>
      <c r="S61" s="43"/>
      <c r="T61" s="43"/>
      <c r="U61" s="43"/>
      <c r="V61" s="43"/>
      <c r="W61" s="43"/>
      <c r="X61" s="43"/>
      <c r="Y61" s="43"/>
      <c r="Z61" s="43"/>
      <c r="AA61" s="43"/>
      <c r="AB61" s="43"/>
      <c r="AC61" s="44"/>
      <c r="AD61" s="44"/>
      <c r="AE61" s="44"/>
      <c r="AF61" s="44"/>
      <c r="AG61" s="44"/>
      <c r="AH61" s="44"/>
      <c r="AI61" s="44"/>
      <c r="AJ61" s="120"/>
      <c r="AK61" s="44"/>
      <c r="AL61" s="44"/>
      <c r="AM61" s="44"/>
      <c r="AN61" s="44"/>
      <c r="AO61" s="44"/>
      <c r="AP61" s="44"/>
      <c r="AQ61" s="44"/>
      <c r="AR61" s="44"/>
      <c r="AS61" s="44"/>
      <c r="AT61" s="44"/>
      <c r="AU61" s="44"/>
      <c r="AV61" s="44"/>
      <c r="AW61" s="45"/>
      <c r="AX61" s="45"/>
      <c r="AY61" s="45"/>
      <c r="BA61" s="2">
        <f t="shared" si="3"/>
        <v>0</v>
      </c>
      <c r="BB61" s="2" t="str">
        <f t="shared" si="23"/>
        <v/>
      </c>
      <c r="BC61" s="2" t="str">
        <f t="shared" si="24"/>
        <v/>
      </c>
      <c r="BD61" s="2" t="str">
        <f t="shared" si="25"/>
        <v/>
      </c>
      <c r="BE61" s="2" t="str">
        <f t="shared" si="26"/>
        <v/>
      </c>
      <c r="BF61" s="2" t="str">
        <f t="shared" si="27"/>
        <v/>
      </c>
      <c r="BG61" s="2" t="str">
        <f t="shared" si="28"/>
        <v/>
      </c>
      <c r="BH61" s="2" t="str">
        <f t="shared" si="29"/>
        <v/>
      </c>
      <c r="BI61" s="31" t="str">
        <f t="shared" si="30"/>
        <v/>
      </c>
      <c r="BK61" s="5">
        <f t="shared" si="31"/>
        <v>0</v>
      </c>
      <c r="BL61" s="3">
        <f t="shared" si="32"/>
        <v>0</v>
      </c>
      <c r="BM61" s="3">
        <f t="shared" si="33"/>
        <v>0</v>
      </c>
      <c r="BN61" s="3">
        <f t="shared" si="34"/>
        <v>0</v>
      </c>
      <c r="BO61" s="3">
        <f t="shared" si="35"/>
        <v>0</v>
      </c>
      <c r="BP61" s="93">
        <f t="shared" si="18"/>
        <v>0</v>
      </c>
      <c r="BQ61" s="93">
        <f t="shared" si="19"/>
        <v>0</v>
      </c>
      <c r="BR61" s="93">
        <f t="shared" si="20"/>
        <v>0</v>
      </c>
      <c r="BS61" s="93">
        <f t="shared" si="21"/>
        <v>0</v>
      </c>
      <c r="BT61" s="93">
        <f t="shared" si="36"/>
        <v>0</v>
      </c>
    </row>
    <row r="62" spans="2:72" x14ac:dyDescent="0.2">
      <c r="B62" s="2" t="str">
        <f t="shared" si="1"/>
        <v>-</v>
      </c>
      <c r="C62" s="22"/>
      <c r="D62" s="22"/>
      <c r="E62" s="39"/>
      <c r="F62" s="40"/>
      <c r="G62" s="41"/>
      <c r="H62" s="41"/>
      <c r="I62" s="39"/>
      <c r="J62" s="42"/>
      <c r="K62" s="39"/>
      <c r="L62" s="39"/>
      <c r="M62" s="43"/>
      <c r="N62" s="39"/>
      <c r="O62" s="43"/>
      <c r="P62" s="39"/>
      <c r="Q62" s="43"/>
      <c r="R62" s="39"/>
      <c r="S62" s="43"/>
      <c r="T62" s="43"/>
      <c r="U62" s="43"/>
      <c r="V62" s="43"/>
      <c r="W62" s="43"/>
      <c r="X62" s="43"/>
      <c r="Y62" s="43"/>
      <c r="Z62" s="43"/>
      <c r="AA62" s="43"/>
      <c r="AB62" s="43"/>
      <c r="AC62" s="44"/>
      <c r="AD62" s="44"/>
      <c r="AE62" s="44"/>
      <c r="AF62" s="44"/>
      <c r="AG62" s="44"/>
      <c r="AH62" s="44"/>
      <c r="AI62" s="44"/>
      <c r="AJ62" s="120"/>
      <c r="AK62" s="44"/>
      <c r="AL62" s="44"/>
      <c r="AM62" s="44"/>
      <c r="AN62" s="44"/>
      <c r="AO62" s="44"/>
      <c r="AP62" s="44"/>
      <c r="AQ62" s="44"/>
      <c r="AR62" s="44"/>
      <c r="AS62" s="44"/>
      <c r="AT62" s="44"/>
      <c r="AU62" s="44"/>
      <c r="AV62" s="44"/>
      <c r="AW62" s="45"/>
      <c r="AX62" s="45"/>
      <c r="AY62" s="45"/>
      <c r="BA62" s="2">
        <f t="shared" si="3"/>
        <v>0</v>
      </c>
      <c r="BB62" s="2" t="str">
        <f t="shared" si="23"/>
        <v/>
      </c>
      <c r="BC62" s="2" t="str">
        <f t="shared" si="24"/>
        <v/>
      </c>
      <c r="BD62" s="2" t="str">
        <f t="shared" si="25"/>
        <v/>
      </c>
      <c r="BE62" s="2" t="str">
        <f t="shared" si="26"/>
        <v/>
      </c>
      <c r="BF62" s="2" t="str">
        <f t="shared" si="27"/>
        <v/>
      </c>
      <c r="BG62" s="2" t="str">
        <f t="shared" si="28"/>
        <v/>
      </c>
      <c r="BH62" s="2" t="str">
        <f t="shared" si="29"/>
        <v/>
      </c>
      <c r="BI62" s="31" t="str">
        <f t="shared" si="30"/>
        <v/>
      </c>
      <c r="BK62" s="5">
        <f t="shared" si="31"/>
        <v>0</v>
      </c>
      <c r="BL62" s="3">
        <f t="shared" si="32"/>
        <v>0</v>
      </c>
      <c r="BM62" s="3">
        <f t="shared" si="33"/>
        <v>0</v>
      </c>
      <c r="BN62" s="3">
        <f t="shared" si="34"/>
        <v>0</v>
      </c>
      <c r="BO62" s="3">
        <f t="shared" si="35"/>
        <v>0</v>
      </c>
      <c r="BP62" s="93">
        <f t="shared" si="18"/>
        <v>0</v>
      </c>
      <c r="BQ62" s="93">
        <f t="shared" si="19"/>
        <v>0</v>
      </c>
      <c r="BR62" s="93">
        <f t="shared" si="20"/>
        <v>0</v>
      </c>
      <c r="BS62" s="93">
        <f t="shared" si="21"/>
        <v>0</v>
      </c>
      <c r="BT62" s="93">
        <f t="shared" si="36"/>
        <v>0</v>
      </c>
    </row>
    <row r="63" spans="2:72" x14ac:dyDescent="0.2">
      <c r="B63" s="2" t="str">
        <f t="shared" si="1"/>
        <v>-</v>
      </c>
      <c r="C63" s="22"/>
      <c r="D63" s="22"/>
      <c r="E63" s="39"/>
      <c r="F63" s="40"/>
      <c r="G63" s="41"/>
      <c r="H63" s="41"/>
      <c r="I63" s="39"/>
      <c r="J63" s="42"/>
      <c r="K63" s="39"/>
      <c r="L63" s="39"/>
      <c r="M63" s="43"/>
      <c r="N63" s="39"/>
      <c r="O63" s="43"/>
      <c r="P63" s="39"/>
      <c r="Q63" s="43"/>
      <c r="R63" s="39"/>
      <c r="S63" s="43"/>
      <c r="T63" s="43"/>
      <c r="U63" s="43"/>
      <c r="V63" s="43"/>
      <c r="W63" s="43"/>
      <c r="X63" s="43"/>
      <c r="Y63" s="43"/>
      <c r="Z63" s="43"/>
      <c r="AA63" s="43"/>
      <c r="AB63" s="43"/>
      <c r="AC63" s="44"/>
      <c r="AD63" s="44"/>
      <c r="AE63" s="44"/>
      <c r="AF63" s="44"/>
      <c r="AG63" s="44"/>
      <c r="AH63" s="44"/>
      <c r="AI63" s="44"/>
      <c r="AJ63" s="120"/>
      <c r="AK63" s="44"/>
      <c r="AL63" s="44"/>
      <c r="AM63" s="44"/>
      <c r="AN63" s="44"/>
      <c r="AO63" s="44"/>
      <c r="AP63" s="44"/>
      <c r="AQ63" s="44"/>
      <c r="AR63" s="44"/>
      <c r="AS63" s="44"/>
      <c r="AT63" s="44"/>
      <c r="AU63" s="44"/>
      <c r="AV63" s="44"/>
      <c r="AW63" s="45"/>
      <c r="AX63" s="45"/>
      <c r="AY63" s="45"/>
      <c r="BA63" s="2">
        <f t="shared" si="3"/>
        <v>0</v>
      </c>
      <c r="BB63" s="2" t="str">
        <f t="shared" si="23"/>
        <v/>
      </c>
      <c r="BC63" s="2" t="str">
        <f t="shared" si="24"/>
        <v/>
      </c>
      <c r="BD63" s="2" t="str">
        <f t="shared" si="25"/>
        <v/>
      </c>
      <c r="BE63" s="2" t="str">
        <f t="shared" si="26"/>
        <v/>
      </c>
      <c r="BF63" s="2" t="str">
        <f t="shared" si="27"/>
        <v/>
      </c>
      <c r="BG63" s="2" t="str">
        <f t="shared" si="28"/>
        <v/>
      </c>
      <c r="BH63" s="2" t="str">
        <f t="shared" si="29"/>
        <v/>
      </c>
      <c r="BI63" s="31" t="str">
        <f t="shared" si="30"/>
        <v/>
      </c>
      <c r="BK63" s="5">
        <f t="shared" si="31"/>
        <v>0</v>
      </c>
      <c r="BL63" s="3">
        <f t="shared" si="32"/>
        <v>0</v>
      </c>
      <c r="BM63" s="3">
        <f t="shared" si="33"/>
        <v>0</v>
      </c>
      <c r="BN63" s="3">
        <f t="shared" si="34"/>
        <v>0</v>
      </c>
      <c r="BO63" s="3">
        <f t="shared" si="35"/>
        <v>0</v>
      </c>
      <c r="BP63" s="93">
        <f t="shared" si="18"/>
        <v>0</v>
      </c>
      <c r="BQ63" s="93">
        <f t="shared" si="19"/>
        <v>0</v>
      </c>
      <c r="BR63" s="93">
        <f t="shared" si="20"/>
        <v>0</v>
      </c>
      <c r="BS63" s="93">
        <f t="shared" si="21"/>
        <v>0</v>
      </c>
      <c r="BT63" s="93">
        <f t="shared" si="36"/>
        <v>0</v>
      </c>
    </row>
    <row r="64" spans="2:72" x14ac:dyDescent="0.2">
      <c r="B64" s="2" t="str">
        <f t="shared" si="1"/>
        <v>-</v>
      </c>
      <c r="C64" s="22"/>
      <c r="D64" s="22"/>
      <c r="E64" s="39"/>
      <c r="F64" s="40"/>
      <c r="G64" s="41"/>
      <c r="H64" s="41"/>
      <c r="I64" s="39"/>
      <c r="J64" s="42"/>
      <c r="K64" s="39"/>
      <c r="L64" s="39"/>
      <c r="M64" s="43"/>
      <c r="N64" s="39"/>
      <c r="O64" s="43"/>
      <c r="P64" s="39"/>
      <c r="Q64" s="43"/>
      <c r="R64" s="39"/>
      <c r="S64" s="43"/>
      <c r="T64" s="43"/>
      <c r="U64" s="43"/>
      <c r="V64" s="43"/>
      <c r="W64" s="43"/>
      <c r="X64" s="43"/>
      <c r="Y64" s="43"/>
      <c r="Z64" s="43"/>
      <c r="AA64" s="43"/>
      <c r="AB64" s="43"/>
      <c r="AC64" s="44"/>
      <c r="AD64" s="44"/>
      <c r="AE64" s="44"/>
      <c r="AF64" s="44"/>
      <c r="AG64" s="44"/>
      <c r="AH64" s="44"/>
      <c r="AI64" s="44"/>
      <c r="AJ64" s="120"/>
      <c r="AK64" s="44"/>
      <c r="AL64" s="44"/>
      <c r="AM64" s="44"/>
      <c r="AN64" s="44"/>
      <c r="AO64" s="44"/>
      <c r="AP64" s="44"/>
      <c r="AQ64" s="44"/>
      <c r="AR64" s="44"/>
      <c r="AS64" s="44"/>
      <c r="AT64" s="44"/>
      <c r="AU64" s="44"/>
      <c r="AV64" s="44"/>
      <c r="AW64" s="45"/>
      <c r="AX64" s="45"/>
      <c r="AY64" s="45"/>
      <c r="BA64" s="2">
        <f t="shared" si="3"/>
        <v>0</v>
      </c>
      <c r="BB64" s="2" t="str">
        <f t="shared" si="23"/>
        <v/>
      </c>
      <c r="BC64" s="2" t="str">
        <f t="shared" si="24"/>
        <v/>
      </c>
      <c r="BD64" s="2" t="str">
        <f t="shared" si="25"/>
        <v/>
      </c>
      <c r="BE64" s="2" t="str">
        <f t="shared" si="26"/>
        <v/>
      </c>
      <c r="BF64" s="2" t="str">
        <f t="shared" si="27"/>
        <v/>
      </c>
      <c r="BG64" s="2" t="str">
        <f t="shared" si="28"/>
        <v/>
      </c>
      <c r="BH64" s="2" t="str">
        <f t="shared" si="29"/>
        <v/>
      </c>
      <c r="BI64" s="31" t="str">
        <f t="shared" si="30"/>
        <v/>
      </c>
      <c r="BK64" s="5">
        <f t="shared" si="31"/>
        <v>0</v>
      </c>
      <c r="BL64" s="3">
        <f t="shared" si="32"/>
        <v>0</v>
      </c>
      <c r="BM64" s="3">
        <f t="shared" si="33"/>
        <v>0</v>
      </c>
      <c r="BN64" s="3">
        <f t="shared" si="34"/>
        <v>0</v>
      </c>
      <c r="BO64" s="3">
        <f t="shared" si="35"/>
        <v>0</v>
      </c>
      <c r="BP64" s="93">
        <f t="shared" si="18"/>
        <v>0</v>
      </c>
      <c r="BQ64" s="93">
        <f t="shared" si="19"/>
        <v>0</v>
      </c>
      <c r="BR64" s="93">
        <f t="shared" si="20"/>
        <v>0</v>
      </c>
      <c r="BS64" s="93">
        <f t="shared" si="21"/>
        <v>0</v>
      </c>
      <c r="BT64" s="93">
        <f t="shared" si="36"/>
        <v>0</v>
      </c>
    </row>
    <row r="65" spans="2:72" x14ac:dyDescent="0.2">
      <c r="B65" s="2" t="str">
        <f t="shared" si="1"/>
        <v>-</v>
      </c>
      <c r="C65" s="22"/>
      <c r="D65" s="22"/>
      <c r="E65" s="39"/>
      <c r="F65" s="40"/>
      <c r="G65" s="41"/>
      <c r="H65" s="41"/>
      <c r="I65" s="39"/>
      <c r="J65" s="42"/>
      <c r="K65" s="39"/>
      <c r="L65" s="39"/>
      <c r="M65" s="43"/>
      <c r="N65" s="39"/>
      <c r="O65" s="43"/>
      <c r="P65" s="39"/>
      <c r="Q65" s="43"/>
      <c r="R65" s="39"/>
      <c r="S65" s="43"/>
      <c r="T65" s="43"/>
      <c r="U65" s="43"/>
      <c r="V65" s="43"/>
      <c r="W65" s="43"/>
      <c r="X65" s="43"/>
      <c r="Y65" s="43"/>
      <c r="Z65" s="43"/>
      <c r="AA65" s="43"/>
      <c r="AB65" s="43"/>
      <c r="AC65" s="44"/>
      <c r="AD65" s="44"/>
      <c r="AE65" s="44"/>
      <c r="AF65" s="44"/>
      <c r="AG65" s="44"/>
      <c r="AH65" s="44"/>
      <c r="AI65" s="44"/>
      <c r="AJ65" s="120"/>
      <c r="AK65" s="44"/>
      <c r="AL65" s="44"/>
      <c r="AM65" s="44"/>
      <c r="AN65" s="44"/>
      <c r="AO65" s="44"/>
      <c r="AP65" s="44"/>
      <c r="AQ65" s="44"/>
      <c r="AR65" s="44"/>
      <c r="AS65" s="44"/>
      <c r="AT65" s="44"/>
      <c r="AU65" s="44"/>
      <c r="AV65" s="44"/>
      <c r="AW65" s="45"/>
      <c r="AX65" s="45"/>
      <c r="AY65" s="45"/>
      <c r="BA65" s="2">
        <f t="shared" si="3"/>
        <v>0</v>
      </c>
      <c r="BB65" s="2" t="str">
        <f t="shared" si="23"/>
        <v/>
      </c>
      <c r="BC65" s="2" t="str">
        <f t="shared" si="24"/>
        <v/>
      </c>
      <c r="BD65" s="2" t="str">
        <f t="shared" si="25"/>
        <v/>
      </c>
      <c r="BE65" s="2" t="str">
        <f t="shared" si="26"/>
        <v/>
      </c>
      <c r="BF65" s="2" t="str">
        <f t="shared" si="27"/>
        <v/>
      </c>
      <c r="BG65" s="2" t="str">
        <f t="shared" si="28"/>
        <v/>
      </c>
      <c r="BH65" s="2" t="str">
        <f t="shared" si="29"/>
        <v/>
      </c>
      <c r="BI65" s="31" t="str">
        <f t="shared" si="30"/>
        <v/>
      </c>
      <c r="BK65" s="5">
        <f t="shared" si="31"/>
        <v>0</v>
      </c>
      <c r="BL65" s="3">
        <f t="shared" si="32"/>
        <v>0</v>
      </c>
      <c r="BM65" s="3">
        <f t="shared" si="33"/>
        <v>0</v>
      </c>
      <c r="BN65" s="3">
        <f t="shared" si="34"/>
        <v>0</v>
      </c>
      <c r="BO65" s="3">
        <f t="shared" si="35"/>
        <v>0</v>
      </c>
      <c r="BP65" s="93">
        <f t="shared" si="18"/>
        <v>0</v>
      </c>
      <c r="BQ65" s="93">
        <f t="shared" si="19"/>
        <v>0</v>
      </c>
      <c r="BR65" s="93">
        <f t="shared" si="20"/>
        <v>0</v>
      </c>
      <c r="BS65" s="93">
        <f t="shared" si="21"/>
        <v>0</v>
      </c>
      <c r="BT65" s="93">
        <f t="shared" si="36"/>
        <v>0</v>
      </c>
    </row>
    <row r="66" spans="2:72" x14ac:dyDescent="0.2">
      <c r="B66" s="2" t="str">
        <f t="shared" si="1"/>
        <v>-</v>
      </c>
      <c r="C66" s="22"/>
      <c r="D66" s="22"/>
      <c r="E66" s="39"/>
      <c r="F66" s="40"/>
      <c r="G66" s="41"/>
      <c r="H66" s="41"/>
      <c r="I66" s="39"/>
      <c r="J66" s="42"/>
      <c r="K66" s="39"/>
      <c r="L66" s="39"/>
      <c r="M66" s="43"/>
      <c r="N66" s="39"/>
      <c r="O66" s="43"/>
      <c r="P66" s="39"/>
      <c r="Q66" s="43"/>
      <c r="R66" s="39"/>
      <c r="S66" s="43"/>
      <c r="T66" s="43"/>
      <c r="U66" s="43"/>
      <c r="V66" s="43"/>
      <c r="W66" s="43"/>
      <c r="X66" s="43"/>
      <c r="Y66" s="43"/>
      <c r="Z66" s="43"/>
      <c r="AA66" s="43"/>
      <c r="AB66" s="43"/>
      <c r="AC66" s="44"/>
      <c r="AD66" s="44"/>
      <c r="AE66" s="44"/>
      <c r="AF66" s="44"/>
      <c r="AG66" s="44"/>
      <c r="AH66" s="44"/>
      <c r="AI66" s="44"/>
      <c r="AJ66" s="120"/>
      <c r="AK66" s="44"/>
      <c r="AL66" s="44"/>
      <c r="AM66" s="44"/>
      <c r="AN66" s="44"/>
      <c r="AO66" s="44"/>
      <c r="AP66" s="44"/>
      <c r="AQ66" s="44"/>
      <c r="AR66" s="44"/>
      <c r="AS66" s="44"/>
      <c r="AT66" s="44"/>
      <c r="AU66" s="44"/>
      <c r="AV66" s="44"/>
      <c r="AW66" s="45"/>
      <c r="AX66" s="45"/>
      <c r="AY66" s="45"/>
      <c r="BA66" s="2">
        <f t="shared" si="3"/>
        <v>0</v>
      </c>
      <c r="BB66" s="2" t="str">
        <f t="shared" si="23"/>
        <v/>
      </c>
      <c r="BC66" s="2" t="str">
        <f t="shared" si="24"/>
        <v/>
      </c>
      <c r="BD66" s="2" t="str">
        <f t="shared" si="25"/>
        <v/>
      </c>
      <c r="BE66" s="2" t="str">
        <f t="shared" si="26"/>
        <v/>
      </c>
      <c r="BF66" s="2" t="str">
        <f t="shared" si="27"/>
        <v/>
      </c>
      <c r="BG66" s="2" t="str">
        <f t="shared" si="28"/>
        <v/>
      </c>
      <c r="BH66" s="2" t="str">
        <f t="shared" si="29"/>
        <v/>
      </c>
      <c r="BI66" s="31" t="str">
        <f t="shared" si="30"/>
        <v/>
      </c>
      <c r="BK66" s="5">
        <f t="shared" si="31"/>
        <v>0</v>
      </c>
      <c r="BL66" s="3">
        <f t="shared" si="32"/>
        <v>0</v>
      </c>
      <c r="BM66" s="3">
        <f t="shared" si="33"/>
        <v>0</v>
      </c>
      <c r="BN66" s="3">
        <f t="shared" si="34"/>
        <v>0</v>
      </c>
      <c r="BO66" s="3">
        <f t="shared" si="35"/>
        <v>0</v>
      </c>
      <c r="BP66" s="93">
        <f t="shared" si="18"/>
        <v>0</v>
      </c>
      <c r="BQ66" s="93">
        <f t="shared" si="19"/>
        <v>0</v>
      </c>
      <c r="BR66" s="93">
        <f t="shared" si="20"/>
        <v>0</v>
      </c>
      <c r="BS66" s="93">
        <f t="shared" si="21"/>
        <v>0</v>
      </c>
      <c r="BT66" s="93">
        <f t="shared" si="36"/>
        <v>0</v>
      </c>
    </row>
    <row r="67" spans="2:72" x14ac:dyDescent="0.2">
      <c r="B67" s="2" t="str">
        <f t="shared" si="1"/>
        <v>-</v>
      </c>
      <c r="C67" s="22"/>
      <c r="D67" s="22"/>
      <c r="E67" s="39"/>
      <c r="F67" s="40"/>
      <c r="G67" s="41"/>
      <c r="H67" s="41"/>
      <c r="I67" s="39"/>
      <c r="J67" s="42"/>
      <c r="K67" s="39"/>
      <c r="L67" s="39"/>
      <c r="M67" s="43"/>
      <c r="N67" s="39"/>
      <c r="O67" s="43"/>
      <c r="P67" s="39"/>
      <c r="Q67" s="43"/>
      <c r="R67" s="39"/>
      <c r="S67" s="43"/>
      <c r="T67" s="43"/>
      <c r="U67" s="43"/>
      <c r="V67" s="43"/>
      <c r="W67" s="43"/>
      <c r="X67" s="43"/>
      <c r="Y67" s="43"/>
      <c r="Z67" s="43"/>
      <c r="AA67" s="43"/>
      <c r="AB67" s="43"/>
      <c r="AC67" s="44"/>
      <c r="AD67" s="44"/>
      <c r="AE67" s="44"/>
      <c r="AF67" s="44"/>
      <c r="AG67" s="44"/>
      <c r="AH67" s="44"/>
      <c r="AI67" s="44"/>
      <c r="AJ67" s="120"/>
      <c r="AK67" s="44"/>
      <c r="AL67" s="44"/>
      <c r="AM67" s="44"/>
      <c r="AN67" s="44"/>
      <c r="AO67" s="44"/>
      <c r="AP67" s="44"/>
      <c r="AQ67" s="44"/>
      <c r="AR67" s="44"/>
      <c r="AS67" s="44"/>
      <c r="AT67" s="44"/>
      <c r="AU67" s="44"/>
      <c r="AV67" s="44"/>
      <c r="AW67" s="45"/>
      <c r="AX67" s="45"/>
      <c r="AY67" s="45"/>
      <c r="BA67" s="2">
        <f t="shared" si="3"/>
        <v>0</v>
      </c>
      <c r="BB67" s="2" t="str">
        <f t="shared" si="23"/>
        <v/>
      </c>
      <c r="BC67" s="2" t="str">
        <f t="shared" si="24"/>
        <v/>
      </c>
      <c r="BD67" s="2" t="str">
        <f t="shared" si="25"/>
        <v/>
      </c>
      <c r="BE67" s="2" t="str">
        <f t="shared" si="26"/>
        <v/>
      </c>
      <c r="BF67" s="2" t="str">
        <f t="shared" si="27"/>
        <v/>
      </c>
      <c r="BG67" s="2" t="str">
        <f t="shared" si="28"/>
        <v/>
      </c>
      <c r="BH67" s="2" t="str">
        <f t="shared" si="29"/>
        <v/>
      </c>
      <c r="BI67" s="31" t="str">
        <f t="shared" si="30"/>
        <v/>
      </c>
      <c r="BK67" s="5">
        <f t="shared" si="31"/>
        <v>0</v>
      </c>
      <c r="BL67" s="3">
        <f t="shared" si="32"/>
        <v>0</v>
      </c>
      <c r="BM67" s="3">
        <f t="shared" si="33"/>
        <v>0</v>
      </c>
      <c r="BN67" s="3">
        <f t="shared" si="34"/>
        <v>0</v>
      </c>
      <c r="BO67" s="3">
        <f t="shared" si="35"/>
        <v>0</v>
      </c>
      <c r="BP67" s="93">
        <f t="shared" si="18"/>
        <v>0</v>
      </c>
      <c r="BQ67" s="93">
        <f t="shared" si="19"/>
        <v>0</v>
      </c>
      <c r="BR67" s="93">
        <f t="shared" si="20"/>
        <v>0</v>
      </c>
      <c r="BS67" s="93">
        <f t="shared" si="21"/>
        <v>0</v>
      </c>
      <c r="BT67" s="93">
        <f t="shared" si="36"/>
        <v>0</v>
      </c>
    </row>
    <row r="68" spans="2:72" x14ac:dyDescent="0.2">
      <c r="B68" s="2" t="str">
        <f t="shared" si="1"/>
        <v>-</v>
      </c>
      <c r="C68" s="22"/>
      <c r="D68" s="22"/>
      <c r="E68" s="39"/>
      <c r="F68" s="40"/>
      <c r="G68" s="41"/>
      <c r="H68" s="41"/>
      <c r="I68" s="39"/>
      <c r="J68" s="42"/>
      <c r="K68" s="39"/>
      <c r="L68" s="39"/>
      <c r="M68" s="43"/>
      <c r="N68" s="39"/>
      <c r="O68" s="43"/>
      <c r="P68" s="39"/>
      <c r="Q68" s="43"/>
      <c r="R68" s="39"/>
      <c r="S68" s="43"/>
      <c r="T68" s="43"/>
      <c r="U68" s="43"/>
      <c r="V68" s="43"/>
      <c r="W68" s="43"/>
      <c r="X68" s="43"/>
      <c r="Y68" s="43"/>
      <c r="Z68" s="43"/>
      <c r="AA68" s="43"/>
      <c r="AB68" s="43"/>
      <c r="AC68" s="44"/>
      <c r="AD68" s="44"/>
      <c r="AE68" s="44"/>
      <c r="AF68" s="44"/>
      <c r="AG68" s="44"/>
      <c r="AH68" s="44"/>
      <c r="AI68" s="44"/>
      <c r="AJ68" s="120"/>
      <c r="AK68" s="44"/>
      <c r="AL68" s="44"/>
      <c r="AM68" s="44"/>
      <c r="AN68" s="44"/>
      <c r="AO68" s="44"/>
      <c r="AP68" s="44"/>
      <c r="AQ68" s="44"/>
      <c r="AR68" s="44"/>
      <c r="AS68" s="44"/>
      <c r="AT68" s="44"/>
      <c r="AU68" s="44"/>
      <c r="AV68" s="44"/>
      <c r="AW68" s="45"/>
      <c r="AX68" s="45"/>
      <c r="AY68" s="45"/>
      <c r="BA68" s="2">
        <f t="shared" si="3"/>
        <v>0</v>
      </c>
      <c r="BB68" s="2" t="str">
        <f t="shared" si="23"/>
        <v/>
      </c>
      <c r="BC68" s="2" t="str">
        <f t="shared" si="24"/>
        <v/>
      </c>
      <c r="BD68" s="2" t="str">
        <f t="shared" si="25"/>
        <v/>
      </c>
      <c r="BE68" s="2" t="str">
        <f t="shared" si="26"/>
        <v/>
      </c>
      <c r="BF68" s="2" t="str">
        <f t="shared" si="27"/>
        <v/>
      </c>
      <c r="BG68" s="2" t="str">
        <f t="shared" si="28"/>
        <v/>
      </c>
      <c r="BH68" s="2" t="str">
        <f t="shared" si="29"/>
        <v/>
      </c>
      <c r="BI68" s="31" t="str">
        <f t="shared" si="30"/>
        <v/>
      </c>
      <c r="BK68" s="5">
        <f t="shared" si="31"/>
        <v>0</v>
      </c>
      <c r="BL68" s="3">
        <f t="shared" si="32"/>
        <v>0</v>
      </c>
      <c r="BM68" s="3">
        <f t="shared" si="33"/>
        <v>0</v>
      </c>
      <c r="BN68" s="3">
        <f t="shared" si="34"/>
        <v>0</v>
      </c>
      <c r="BO68" s="3">
        <f t="shared" si="35"/>
        <v>0</v>
      </c>
      <c r="BP68" s="93">
        <f t="shared" si="18"/>
        <v>0</v>
      </c>
      <c r="BQ68" s="93">
        <f t="shared" si="19"/>
        <v>0</v>
      </c>
      <c r="BR68" s="93">
        <f t="shared" si="20"/>
        <v>0</v>
      </c>
      <c r="BS68" s="93">
        <f t="shared" si="21"/>
        <v>0</v>
      </c>
      <c r="BT68" s="93">
        <f t="shared" si="36"/>
        <v>0</v>
      </c>
    </row>
    <row r="69" spans="2:72" x14ac:dyDescent="0.2">
      <c r="B69" s="2" t="str">
        <f t="shared" si="1"/>
        <v>-</v>
      </c>
      <c r="C69" s="22"/>
      <c r="D69" s="22"/>
      <c r="E69" s="39"/>
      <c r="F69" s="40"/>
      <c r="G69" s="41"/>
      <c r="H69" s="41"/>
      <c r="I69" s="39"/>
      <c r="J69" s="42"/>
      <c r="K69" s="39"/>
      <c r="L69" s="39"/>
      <c r="M69" s="43"/>
      <c r="N69" s="39"/>
      <c r="O69" s="43"/>
      <c r="P69" s="39"/>
      <c r="Q69" s="43"/>
      <c r="R69" s="39"/>
      <c r="S69" s="43"/>
      <c r="T69" s="43"/>
      <c r="U69" s="43"/>
      <c r="V69" s="43"/>
      <c r="W69" s="43"/>
      <c r="X69" s="43"/>
      <c r="Y69" s="43"/>
      <c r="Z69" s="43"/>
      <c r="AA69" s="43"/>
      <c r="AB69" s="43"/>
      <c r="AC69" s="44"/>
      <c r="AD69" s="44"/>
      <c r="AE69" s="44"/>
      <c r="AF69" s="44"/>
      <c r="AG69" s="44"/>
      <c r="AH69" s="44"/>
      <c r="AI69" s="44"/>
      <c r="AJ69" s="120"/>
      <c r="AK69" s="44"/>
      <c r="AL69" s="44"/>
      <c r="AM69" s="44"/>
      <c r="AN69" s="44"/>
      <c r="AO69" s="44"/>
      <c r="AP69" s="44"/>
      <c r="AQ69" s="44"/>
      <c r="AR69" s="44"/>
      <c r="AS69" s="44"/>
      <c r="AT69" s="44"/>
      <c r="AU69" s="44"/>
      <c r="AV69" s="44"/>
      <c r="AW69" s="45"/>
      <c r="AX69" s="45"/>
      <c r="AY69" s="45"/>
      <c r="BA69" s="2">
        <f t="shared" si="3"/>
        <v>0</v>
      </c>
      <c r="BB69" s="2" t="str">
        <f t="shared" si="23"/>
        <v/>
      </c>
      <c r="BC69" s="2" t="str">
        <f t="shared" si="24"/>
        <v/>
      </c>
      <c r="BD69" s="2" t="str">
        <f t="shared" si="25"/>
        <v/>
      </c>
      <c r="BE69" s="2" t="str">
        <f t="shared" si="26"/>
        <v/>
      </c>
      <c r="BF69" s="2" t="str">
        <f t="shared" si="27"/>
        <v/>
      </c>
      <c r="BG69" s="2" t="str">
        <f t="shared" si="28"/>
        <v/>
      </c>
      <c r="BH69" s="2" t="str">
        <f t="shared" si="29"/>
        <v/>
      </c>
      <c r="BI69" s="31" t="str">
        <f t="shared" si="30"/>
        <v/>
      </c>
      <c r="BK69" s="5">
        <f t="shared" si="31"/>
        <v>0</v>
      </c>
      <c r="BL69" s="3">
        <f t="shared" si="32"/>
        <v>0</v>
      </c>
      <c r="BM69" s="3">
        <f t="shared" si="33"/>
        <v>0</v>
      </c>
      <c r="BN69" s="3">
        <f t="shared" si="34"/>
        <v>0</v>
      </c>
      <c r="BO69" s="3">
        <f t="shared" si="35"/>
        <v>0</v>
      </c>
      <c r="BP69" s="93">
        <f t="shared" si="18"/>
        <v>0</v>
      </c>
      <c r="BQ69" s="93">
        <f t="shared" si="19"/>
        <v>0</v>
      </c>
      <c r="BR69" s="93">
        <f t="shared" si="20"/>
        <v>0</v>
      </c>
      <c r="BS69" s="93">
        <f t="shared" si="21"/>
        <v>0</v>
      </c>
      <c r="BT69" s="93">
        <f t="shared" si="36"/>
        <v>0</v>
      </c>
    </row>
    <row r="70" spans="2:72" x14ac:dyDescent="0.2">
      <c r="B70" s="2" t="str">
        <f t="shared" si="1"/>
        <v>-</v>
      </c>
      <c r="C70" s="22"/>
      <c r="D70" s="22"/>
      <c r="E70" s="39"/>
      <c r="F70" s="40"/>
      <c r="G70" s="41"/>
      <c r="H70" s="41"/>
      <c r="I70" s="39"/>
      <c r="J70" s="42"/>
      <c r="K70" s="39"/>
      <c r="L70" s="39"/>
      <c r="M70" s="43"/>
      <c r="N70" s="39"/>
      <c r="O70" s="43"/>
      <c r="P70" s="39"/>
      <c r="Q70" s="43"/>
      <c r="R70" s="39"/>
      <c r="S70" s="43"/>
      <c r="T70" s="43"/>
      <c r="U70" s="43"/>
      <c r="V70" s="43"/>
      <c r="W70" s="43"/>
      <c r="X70" s="43"/>
      <c r="Y70" s="43"/>
      <c r="Z70" s="43"/>
      <c r="AA70" s="43"/>
      <c r="AB70" s="43"/>
      <c r="AC70" s="44"/>
      <c r="AD70" s="44"/>
      <c r="AE70" s="44"/>
      <c r="AF70" s="44"/>
      <c r="AG70" s="44"/>
      <c r="AH70" s="44"/>
      <c r="AI70" s="44"/>
      <c r="AJ70" s="120"/>
      <c r="AK70" s="44"/>
      <c r="AL70" s="44"/>
      <c r="AM70" s="44"/>
      <c r="AN70" s="44"/>
      <c r="AO70" s="44"/>
      <c r="AP70" s="44"/>
      <c r="AQ70" s="44"/>
      <c r="AR70" s="44"/>
      <c r="AS70" s="44"/>
      <c r="AT70" s="44"/>
      <c r="AU70" s="44"/>
      <c r="AV70" s="44"/>
      <c r="AW70" s="45"/>
      <c r="AX70" s="45"/>
      <c r="AY70" s="45"/>
      <c r="BA70" s="2">
        <f t="shared" si="3"/>
        <v>0</v>
      </c>
      <c r="BB70" s="2" t="str">
        <f t="shared" si="23"/>
        <v/>
      </c>
      <c r="BC70" s="2" t="str">
        <f t="shared" si="24"/>
        <v/>
      </c>
      <c r="BD70" s="2" t="str">
        <f t="shared" si="25"/>
        <v/>
      </c>
      <c r="BE70" s="2" t="str">
        <f t="shared" si="26"/>
        <v/>
      </c>
      <c r="BF70" s="2" t="str">
        <f t="shared" si="27"/>
        <v/>
      </c>
      <c r="BG70" s="2" t="str">
        <f t="shared" si="28"/>
        <v/>
      </c>
      <c r="BH70" s="2" t="str">
        <f t="shared" si="29"/>
        <v/>
      </c>
      <c r="BI70" s="31" t="str">
        <f t="shared" si="30"/>
        <v/>
      </c>
      <c r="BK70" s="5">
        <f t="shared" si="31"/>
        <v>0</v>
      </c>
      <c r="BL70" s="3">
        <f t="shared" si="32"/>
        <v>0</v>
      </c>
      <c r="BM70" s="3">
        <f t="shared" si="33"/>
        <v>0</v>
      </c>
      <c r="BN70" s="3">
        <f t="shared" si="34"/>
        <v>0</v>
      </c>
      <c r="BO70" s="3">
        <f t="shared" si="35"/>
        <v>0</v>
      </c>
      <c r="BP70" s="93">
        <f t="shared" si="18"/>
        <v>0</v>
      </c>
      <c r="BQ70" s="93">
        <f t="shared" si="19"/>
        <v>0</v>
      </c>
      <c r="BR70" s="93">
        <f t="shared" si="20"/>
        <v>0</v>
      </c>
      <c r="BS70" s="93">
        <f t="shared" si="21"/>
        <v>0</v>
      </c>
      <c r="BT70" s="93">
        <f t="shared" si="36"/>
        <v>0</v>
      </c>
    </row>
    <row r="71" spans="2:72" x14ac:dyDescent="0.2">
      <c r="B71" s="2" t="str">
        <f t="shared" si="1"/>
        <v>-</v>
      </c>
      <c r="C71" s="22"/>
      <c r="D71" s="22"/>
      <c r="E71" s="39"/>
      <c r="F71" s="40"/>
      <c r="G71" s="41"/>
      <c r="H71" s="41"/>
      <c r="I71" s="39"/>
      <c r="J71" s="42"/>
      <c r="K71" s="39"/>
      <c r="L71" s="39"/>
      <c r="M71" s="43"/>
      <c r="N71" s="39"/>
      <c r="O71" s="43"/>
      <c r="P71" s="39"/>
      <c r="Q71" s="43"/>
      <c r="R71" s="39"/>
      <c r="S71" s="43"/>
      <c r="T71" s="43"/>
      <c r="U71" s="43"/>
      <c r="V71" s="43"/>
      <c r="W71" s="43"/>
      <c r="X71" s="43"/>
      <c r="Y71" s="43"/>
      <c r="Z71" s="43"/>
      <c r="AA71" s="43"/>
      <c r="AB71" s="43"/>
      <c r="AC71" s="44"/>
      <c r="AD71" s="44"/>
      <c r="AE71" s="44"/>
      <c r="AF71" s="44"/>
      <c r="AG71" s="44"/>
      <c r="AH71" s="44"/>
      <c r="AI71" s="44"/>
      <c r="AJ71" s="120"/>
      <c r="AK71" s="44"/>
      <c r="AL71" s="44"/>
      <c r="AM71" s="44"/>
      <c r="AN71" s="44"/>
      <c r="AO71" s="44"/>
      <c r="AP71" s="44"/>
      <c r="AQ71" s="44"/>
      <c r="AR71" s="44"/>
      <c r="AS71" s="44"/>
      <c r="AT71" s="44"/>
      <c r="AU71" s="44"/>
      <c r="AV71" s="44"/>
      <c r="AW71" s="45"/>
      <c r="AX71" s="45"/>
      <c r="AY71" s="45"/>
      <c r="BA71" s="2">
        <f t="shared" si="3"/>
        <v>0</v>
      </c>
      <c r="BB71" s="2" t="str">
        <f t="shared" si="23"/>
        <v/>
      </c>
      <c r="BC71" s="2" t="str">
        <f t="shared" si="24"/>
        <v/>
      </c>
      <c r="BD71" s="2" t="str">
        <f t="shared" si="25"/>
        <v/>
      </c>
      <c r="BE71" s="2" t="str">
        <f t="shared" si="26"/>
        <v/>
      </c>
      <c r="BF71" s="2" t="str">
        <f t="shared" si="27"/>
        <v/>
      </c>
      <c r="BG71" s="2" t="str">
        <f t="shared" si="28"/>
        <v/>
      </c>
      <c r="BH71" s="2" t="str">
        <f t="shared" si="29"/>
        <v/>
      </c>
      <c r="BI71" s="31" t="str">
        <f t="shared" si="30"/>
        <v/>
      </c>
      <c r="BK71" s="5">
        <f t="shared" si="31"/>
        <v>0</v>
      </c>
      <c r="BL71" s="3">
        <f t="shared" si="32"/>
        <v>0</v>
      </c>
      <c r="BM71" s="3">
        <f t="shared" si="33"/>
        <v>0</v>
      </c>
      <c r="BN71" s="3">
        <f t="shared" si="34"/>
        <v>0</v>
      </c>
      <c r="BO71" s="3">
        <f t="shared" si="35"/>
        <v>0</v>
      </c>
      <c r="BP71" s="93">
        <f t="shared" si="18"/>
        <v>0</v>
      </c>
      <c r="BQ71" s="93">
        <f t="shared" si="19"/>
        <v>0</v>
      </c>
      <c r="BR71" s="93">
        <f t="shared" si="20"/>
        <v>0</v>
      </c>
      <c r="BS71" s="93">
        <f t="shared" si="21"/>
        <v>0</v>
      </c>
      <c r="BT71" s="93">
        <f t="shared" si="36"/>
        <v>0</v>
      </c>
    </row>
    <row r="72" spans="2:72" x14ac:dyDescent="0.2">
      <c r="B72" s="2" t="str">
        <f t="shared" si="1"/>
        <v>-</v>
      </c>
      <c r="C72" s="22"/>
      <c r="D72" s="22"/>
      <c r="E72" s="39"/>
      <c r="F72" s="40"/>
      <c r="G72" s="41"/>
      <c r="H72" s="41"/>
      <c r="I72" s="39"/>
      <c r="J72" s="42"/>
      <c r="K72" s="39"/>
      <c r="L72" s="39"/>
      <c r="M72" s="43"/>
      <c r="N72" s="39"/>
      <c r="O72" s="43"/>
      <c r="P72" s="39"/>
      <c r="Q72" s="43"/>
      <c r="R72" s="39"/>
      <c r="S72" s="43"/>
      <c r="T72" s="43"/>
      <c r="U72" s="43"/>
      <c r="V72" s="43"/>
      <c r="W72" s="43"/>
      <c r="X72" s="43"/>
      <c r="Y72" s="43"/>
      <c r="Z72" s="43"/>
      <c r="AA72" s="43"/>
      <c r="AB72" s="43"/>
      <c r="AC72" s="44"/>
      <c r="AD72" s="44"/>
      <c r="AE72" s="44"/>
      <c r="AF72" s="44"/>
      <c r="AG72" s="44"/>
      <c r="AH72" s="44"/>
      <c r="AI72" s="44"/>
      <c r="AJ72" s="120"/>
      <c r="AK72" s="44"/>
      <c r="AL72" s="44"/>
      <c r="AM72" s="44"/>
      <c r="AN72" s="44"/>
      <c r="AO72" s="44"/>
      <c r="AP72" s="44"/>
      <c r="AQ72" s="44"/>
      <c r="AR72" s="44"/>
      <c r="AS72" s="44"/>
      <c r="AT72" s="44"/>
      <c r="AU72" s="44"/>
      <c r="AV72" s="44"/>
      <c r="AW72" s="45"/>
      <c r="AX72" s="45"/>
      <c r="AY72" s="45"/>
      <c r="BA72" s="2">
        <f t="shared" si="3"/>
        <v>0</v>
      </c>
      <c r="BB72" s="2" t="str">
        <f t="shared" si="23"/>
        <v/>
      </c>
      <c r="BC72" s="2" t="str">
        <f t="shared" si="24"/>
        <v/>
      </c>
      <c r="BD72" s="2" t="str">
        <f t="shared" si="25"/>
        <v/>
      </c>
      <c r="BE72" s="2" t="str">
        <f t="shared" si="26"/>
        <v/>
      </c>
      <c r="BF72" s="2" t="str">
        <f t="shared" si="27"/>
        <v/>
      </c>
      <c r="BG72" s="2" t="str">
        <f t="shared" si="28"/>
        <v/>
      </c>
      <c r="BH72" s="2" t="str">
        <f t="shared" si="29"/>
        <v/>
      </c>
      <c r="BI72" s="31" t="str">
        <f t="shared" si="30"/>
        <v/>
      </c>
      <c r="BK72" s="5">
        <f t="shared" si="31"/>
        <v>0</v>
      </c>
      <c r="BL72" s="3">
        <f t="shared" si="32"/>
        <v>0</v>
      </c>
      <c r="BM72" s="3">
        <f t="shared" si="33"/>
        <v>0</v>
      </c>
      <c r="BN72" s="3">
        <f t="shared" si="34"/>
        <v>0</v>
      </c>
      <c r="BO72" s="3">
        <f t="shared" si="35"/>
        <v>0</v>
      </c>
      <c r="BP72" s="93">
        <f t="shared" si="18"/>
        <v>0</v>
      </c>
      <c r="BQ72" s="93">
        <f t="shared" si="19"/>
        <v>0</v>
      </c>
      <c r="BR72" s="93">
        <f t="shared" si="20"/>
        <v>0</v>
      </c>
      <c r="BS72" s="93">
        <f t="shared" si="21"/>
        <v>0</v>
      </c>
      <c r="BT72" s="93">
        <f t="shared" si="36"/>
        <v>0</v>
      </c>
    </row>
    <row r="73" spans="2:72" x14ac:dyDescent="0.2">
      <c r="B73" s="2" t="str">
        <f t="shared" si="1"/>
        <v>-</v>
      </c>
      <c r="C73" s="22"/>
      <c r="D73" s="22"/>
      <c r="E73" s="39"/>
      <c r="F73" s="40"/>
      <c r="G73" s="41"/>
      <c r="H73" s="41"/>
      <c r="I73" s="39"/>
      <c r="J73" s="42"/>
      <c r="K73" s="39"/>
      <c r="L73" s="39"/>
      <c r="M73" s="43"/>
      <c r="N73" s="39"/>
      <c r="O73" s="43"/>
      <c r="P73" s="39"/>
      <c r="Q73" s="43"/>
      <c r="R73" s="39"/>
      <c r="S73" s="43"/>
      <c r="T73" s="43"/>
      <c r="U73" s="43"/>
      <c r="V73" s="43"/>
      <c r="W73" s="43"/>
      <c r="X73" s="43"/>
      <c r="Y73" s="43"/>
      <c r="Z73" s="43"/>
      <c r="AA73" s="43"/>
      <c r="AB73" s="43"/>
      <c r="AC73" s="44"/>
      <c r="AD73" s="44"/>
      <c r="AE73" s="44"/>
      <c r="AF73" s="44"/>
      <c r="AG73" s="44"/>
      <c r="AH73" s="44"/>
      <c r="AI73" s="44"/>
      <c r="AJ73" s="120"/>
      <c r="AK73" s="44"/>
      <c r="AL73" s="44"/>
      <c r="AM73" s="44"/>
      <c r="AN73" s="44"/>
      <c r="AO73" s="44"/>
      <c r="AP73" s="44"/>
      <c r="AQ73" s="44"/>
      <c r="AR73" s="44"/>
      <c r="AS73" s="44"/>
      <c r="AT73" s="44"/>
      <c r="AU73" s="44"/>
      <c r="AV73" s="44"/>
      <c r="AW73" s="45"/>
      <c r="AX73" s="45"/>
      <c r="AY73" s="45"/>
      <c r="BA73" s="2">
        <f t="shared" si="3"/>
        <v>0</v>
      </c>
      <c r="BB73" s="2" t="str">
        <f t="shared" si="23"/>
        <v/>
      </c>
      <c r="BC73" s="2" t="str">
        <f t="shared" si="24"/>
        <v/>
      </c>
      <c r="BD73" s="2" t="str">
        <f t="shared" si="25"/>
        <v/>
      </c>
      <c r="BE73" s="2" t="str">
        <f t="shared" si="26"/>
        <v/>
      </c>
      <c r="BF73" s="2" t="str">
        <f t="shared" si="27"/>
        <v/>
      </c>
      <c r="BG73" s="2" t="str">
        <f t="shared" si="28"/>
        <v/>
      </c>
      <c r="BH73" s="2" t="str">
        <f t="shared" si="29"/>
        <v/>
      </c>
      <c r="BI73" s="31" t="str">
        <f t="shared" si="30"/>
        <v/>
      </c>
      <c r="BK73" s="5">
        <f t="shared" si="31"/>
        <v>0</v>
      </c>
      <c r="BL73" s="3">
        <f t="shared" si="32"/>
        <v>0</v>
      </c>
      <c r="BM73" s="3">
        <f t="shared" si="33"/>
        <v>0</v>
      </c>
      <c r="BN73" s="3">
        <f t="shared" si="34"/>
        <v>0</v>
      </c>
      <c r="BO73" s="3">
        <f t="shared" si="35"/>
        <v>0</v>
      </c>
      <c r="BP73" s="93">
        <f t="shared" si="18"/>
        <v>0</v>
      </c>
      <c r="BQ73" s="93">
        <f t="shared" si="19"/>
        <v>0</v>
      </c>
      <c r="BR73" s="93">
        <f t="shared" si="20"/>
        <v>0</v>
      </c>
      <c r="BS73" s="93">
        <f t="shared" si="21"/>
        <v>0</v>
      </c>
      <c r="BT73" s="93">
        <f t="shared" si="36"/>
        <v>0</v>
      </c>
    </row>
    <row r="74" spans="2:72" x14ac:dyDescent="0.2">
      <c r="B74" s="2" t="str">
        <f t="shared" si="1"/>
        <v>-</v>
      </c>
      <c r="C74" s="22"/>
      <c r="D74" s="22"/>
      <c r="E74" s="39"/>
      <c r="F74" s="40"/>
      <c r="G74" s="41"/>
      <c r="H74" s="41"/>
      <c r="I74" s="39"/>
      <c r="J74" s="42"/>
      <c r="K74" s="39"/>
      <c r="L74" s="39"/>
      <c r="M74" s="43"/>
      <c r="N74" s="39"/>
      <c r="O74" s="43"/>
      <c r="P74" s="39"/>
      <c r="Q74" s="43"/>
      <c r="R74" s="39"/>
      <c r="S74" s="43"/>
      <c r="T74" s="43"/>
      <c r="U74" s="43"/>
      <c r="V74" s="43"/>
      <c r="W74" s="43"/>
      <c r="X74" s="43"/>
      <c r="Y74" s="43"/>
      <c r="Z74" s="43"/>
      <c r="AA74" s="43"/>
      <c r="AB74" s="43"/>
      <c r="AC74" s="44"/>
      <c r="AD74" s="44"/>
      <c r="AE74" s="44"/>
      <c r="AF74" s="44"/>
      <c r="AG74" s="44"/>
      <c r="AH74" s="44"/>
      <c r="AI74" s="44"/>
      <c r="AJ74" s="120"/>
      <c r="AK74" s="44"/>
      <c r="AL74" s="44"/>
      <c r="AM74" s="44"/>
      <c r="AN74" s="44"/>
      <c r="AO74" s="44"/>
      <c r="AP74" s="44"/>
      <c r="AQ74" s="44"/>
      <c r="AR74" s="44"/>
      <c r="AS74" s="44"/>
      <c r="AT74" s="44"/>
      <c r="AU74" s="44"/>
      <c r="AV74" s="44"/>
      <c r="AW74" s="45"/>
      <c r="AX74" s="45"/>
      <c r="AY74" s="45"/>
      <c r="BA74" s="2">
        <f t="shared" si="3"/>
        <v>0</v>
      </c>
      <c r="BB74" s="2" t="str">
        <f t="shared" si="23"/>
        <v/>
      </c>
      <c r="BC74" s="2" t="str">
        <f t="shared" si="24"/>
        <v/>
      </c>
      <c r="BD74" s="2" t="str">
        <f t="shared" si="25"/>
        <v/>
      </c>
      <c r="BE74" s="2" t="str">
        <f t="shared" si="26"/>
        <v/>
      </c>
      <c r="BF74" s="2" t="str">
        <f t="shared" si="27"/>
        <v/>
      </c>
      <c r="BG74" s="2" t="str">
        <f t="shared" si="28"/>
        <v/>
      </c>
      <c r="BH74" s="2" t="str">
        <f t="shared" si="29"/>
        <v/>
      </c>
      <c r="BI74" s="31" t="str">
        <f t="shared" si="30"/>
        <v/>
      </c>
      <c r="BK74" s="5">
        <f t="shared" si="31"/>
        <v>0</v>
      </c>
      <c r="BL74" s="3">
        <f t="shared" si="32"/>
        <v>0</v>
      </c>
      <c r="BM74" s="3">
        <f t="shared" si="33"/>
        <v>0</v>
      </c>
      <c r="BN74" s="3">
        <f t="shared" si="34"/>
        <v>0</v>
      </c>
      <c r="BO74" s="3">
        <f t="shared" si="35"/>
        <v>0</v>
      </c>
      <c r="BP74" s="93">
        <f t="shared" si="18"/>
        <v>0</v>
      </c>
      <c r="BQ74" s="93">
        <f t="shared" si="19"/>
        <v>0</v>
      </c>
      <c r="BR74" s="93">
        <f t="shared" si="20"/>
        <v>0</v>
      </c>
      <c r="BS74" s="93">
        <f t="shared" si="21"/>
        <v>0</v>
      </c>
      <c r="BT74" s="93">
        <f t="shared" si="36"/>
        <v>0</v>
      </c>
    </row>
    <row r="75" spans="2:72" x14ac:dyDescent="0.2">
      <c r="B75" s="2" t="str">
        <f t="shared" ref="B75:B181" si="37">E75&amp;F75&amp;"-"&amp;G75</f>
        <v>-</v>
      </c>
      <c r="C75" s="22"/>
      <c r="D75" s="22"/>
      <c r="E75" s="39"/>
      <c r="F75" s="40"/>
      <c r="G75" s="41"/>
      <c r="H75" s="41"/>
      <c r="I75" s="39"/>
      <c r="J75" s="42"/>
      <c r="K75" s="39"/>
      <c r="L75" s="39"/>
      <c r="M75" s="43"/>
      <c r="N75" s="39"/>
      <c r="O75" s="43"/>
      <c r="P75" s="39"/>
      <c r="Q75" s="43"/>
      <c r="R75" s="39"/>
      <c r="S75" s="43"/>
      <c r="T75" s="43"/>
      <c r="U75" s="43"/>
      <c r="V75" s="43"/>
      <c r="W75" s="43"/>
      <c r="X75" s="43"/>
      <c r="Y75" s="43"/>
      <c r="Z75" s="43"/>
      <c r="AA75" s="43"/>
      <c r="AB75" s="43"/>
      <c r="AC75" s="44"/>
      <c r="AD75" s="44"/>
      <c r="AE75" s="44"/>
      <c r="AF75" s="44"/>
      <c r="AG75" s="44"/>
      <c r="AH75" s="44"/>
      <c r="AI75" s="44"/>
      <c r="AJ75" s="120"/>
      <c r="AK75" s="44"/>
      <c r="AL75" s="44"/>
      <c r="AM75" s="44"/>
      <c r="AN75" s="44"/>
      <c r="AO75" s="44"/>
      <c r="AP75" s="44"/>
      <c r="AQ75" s="44"/>
      <c r="AR75" s="44"/>
      <c r="AS75" s="44"/>
      <c r="AT75" s="44"/>
      <c r="AU75" s="44"/>
      <c r="AV75" s="44"/>
      <c r="AW75" s="45"/>
      <c r="AX75" s="45"/>
      <c r="AY75" s="45"/>
      <c r="BA75" s="2">
        <f t="shared" ref="BA75:BA138" si="38">8-COUNTIF($L75:$AA75,"")/2</f>
        <v>0</v>
      </c>
      <c r="BB75" s="2" t="str">
        <f t="shared" si="23"/>
        <v/>
      </c>
      <c r="BC75" s="2" t="str">
        <f t="shared" si="24"/>
        <v/>
      </c>
      <c r="BD75" s="2" t="str">
        <f t="shared" si="25"/>
        <v/>
      </c>
      <c r="BE75" s="2" t="str">
        <f t="shared" si="26"/>
        <v/>
      </c>
      <c r="BF75" s="2" t="str">
        <f t="shared" si="27"/>
        <v/>
      </c>
      <c r="BG75" s="2" t="str">
        <f t="shared" si="28"/>
        <v/>
      </c>
      <c r="BH75" s="2" t="str">
        <f t="shared" si="29"/>
        <v/>
      </c>
      <c r="BI75" s="31" t="str">
        <f t="shared" si="30"/>
        <v/>
      </c>
      <c r="BK75" s="5">
        <f t="shared" si="31"/>
        <v>0</v>
      </c>
      <c r="BL75" s="3">
        <f t="shared" si="32"/>
        <v>0</v>
      </c>
      <c r="BM75" s="3">
        <f t="shared" si="33"/>
        <v>0</v>
      </c>
      <c r="BN75" s="3">
        <f t="shared" si="34"/>
        <v>0</v>
      </c>
      <c r="BO75" s="3">
        <f t="shared" si="35"/>
        <v>0</v>
      </c>
      <c r="BP75" s="93">
        <f t="shared" si="18"/>
        <v>0</v>
      </c>
      <c r="BQ75" s="93">
        <f t="shared" si="19"/>
        <v>0</v>
      </c>
      <c r="BR75" s="93">
        <f t="shared" si="20"/>
        <v>0</v>
      </c>
      <c r="BS75" s="93">
        <f t="shared" si="21"/>
        <v>0</v>
      </c>
      <c r="BT75" s="93">
        <f t="shared" si="36"/>
        <v>0</v>
      </c>
    </row>
    <row r="76" spans="2:72" x14ac:dyDescent="0.2">
      <c r="B76" s="2" t="str">
        <f t="shared" si="37"/>
        <v>-</v>
      </c>
      <c r="C76" s="22"/>
      <c r="D76" s="22"/>
      <c r="E76" s="39"/>
      <c r="F76" s="40"/>
      <c r="G76" s="41"/>
      <c r="H76" s="41"/>
      <c r="I76" s="39"/>
      <c r="J76" s="42"/>
      <c r="K76" s="39"/>
      <c r="L76" s="39"/>
      <c r="M76" s="43"/>
      <c r="N76" s="39"/>
      <c r="O76" s="43"/>
      <c r="P76" s="39"/>
      <c r="Q76" s="43"/>
      <c r="R76" s="39"/>
      <c r="S76" s="43"/>
      <c r="T76" s="43"/>
      <c r="U76" s="43"/>
      <c r="V76" s="43"/>
      <c r="W76" s="43"/>
      <c r="X76" s="43"/>
      <c r="Y76" s="43"/>
      <c r="Z76" s="43"/>
      <c r="AA76" s="43"/>
      <c r="AB76" s="43"/>
      <c r="AC76" s="44"/>
      <c r="AD76" s="44"/>
      <c r="AE76" s="44"/>
      <c r="AF76" s="44"/>
      <c r="AG76" s="44"/>
      <c r="AH76" s="44"/>
      <c r="AI76" s="44"/>
      <c r="AJ76" s="120"/>
      <c r="AK76" s="44"/>
      <c r="AL76" s="44"/>
      <c r="AM76" s="44"/>
      <c r="AN76" s="44"/>
      <c r="AO76" s="44"/>
      <c r="AP76" s="44"/>
      <c r="AQ76" s="44"/>
      <c r="AR76" s="44"/>
      <c r="AS76" s="44"/>
      <c r="AT76" s="44"/>
      <c r="AU76" s="44"/>
      <c r="AV76" s="44"/>
      <c r="AW76" s="45"/>
      <c r="AX76" s="45"/>
      <c r="AY76" s="45"/>
      <c r="BA76" s="2">
        <f t="shared" si="38"/>
        <v>0</v>
      </c>
      <c r="BB76" s="2" t="str">
        <f t="shared" ref="BB76:BB107" si="39">IF(L76="","",$E76-2&amp;L76)</f>
        <v/>
      </c>
      <c r="BC76" s="2" t="str">
        <f t="shared" ref="BC76:BC107" si="40">IF(BC$9&gt;$BA76,"",$E76-2&amp;N76)</f>
        <v/>
      </c>
      <c r="BD76" s="2" t="str">
        <f t="shared" ref="BD76:BD107" si="41">IF(BD$9&gt;$BA76,"",$E76-2&amp;P76)</f>
        <v/>
      </c>
      <c r="BE76" s="2" t="str">
        <f t="shared" ref="BE76:BE107" si="42">IF(BE$9&gt;$BA76,"",$E76-2&amp;R76)</f>
        <v/>
      </c>
      <c r="BF76" s="2" t="str">
        <f t="shared" ref="BF76:BF107" si="43">IF(BF$9&gt;$BA76,"",$E76-2&amp;T76)</f>
        <v/>
      </c>
      <c r="BG76" s="2" t="str">
        <f t="shared" ref="BG76:BG107" si="44">IF(BG$9&gt;$BA76,"",$E76-2&amp;V76)</f>
        <v/>
      </c>
      <c r="BH76" s="2" t="str">
        <f t="shared" ref="BH76:BH107" si="45">IF(BH$9&gt;$BA76,"",$E76-2&amp;X76)</f>
        <v/>
      </c>
      <c r="BI76" s="31" t="str">
        <f t="shared" ref="BI76:BI107" si="46">IF(BI$9&gt;$BA76,"",$E76-2&amp;Z76)</f>
        <v/>
      </c>
      <c r="BK76" s="5">
        <f t="shared" ref="BK76:BK107" si="47">AB76</f>
        <v>0</v>
      </c>
      <c r="BL76" s="3">
        <f t="shared" ref="BL76:BL107" si="48">IFERROR(BK76*(AC76+AD76),0)</f>
        <v>0</v>
      </c>
      <c r="BM76" s="3">
        <f t="shared" ref="BM76:BM107" si="49">IFERROR(BK76*AG76,0)</f>
        <v>0</v>
      </c>
      <c r="BN76" s="3">
        <f t="shared" ref="BN76:BN107" si="50">IFERROR(AF76*BK76,0)</f>
        <v>0</v>
      </c>
      <c r="BO76" s="3">
        <f t="shared" ref="BO76:BO107" si="51">IFERROR(BK76*(AH76+AI76),0)</f>
        <v>0</v>
      </c>
      <c r="BP76" s="93">
        <f t="shared" ref="BP76:BP139" si="52">IFERROR((SUM($AC76:$AE76)-$AG76-$AK76*($AG76)/($AG76+$AH76+$AI76))/SUM($AC76:$AE76),0)</f>
        <v>0</v>
      </c>
      <c r="BQ76" s="93">
        <f t="shared" ref="BQ76:BQ139" si="53">IFERROR((SUM($AF76)-$AH76+$AI76-$AK76*($AH76+$AI76)/($AG76+$AJ76+$AH76+$AI76))/SUM($AF76),0)</f>
        <v>0</v>
      </c>
      <c r="BR76" s="93">
        <f t="shared" ref="BR76:BR139" si="54">IFERROR((SUM($AC76:$AE76)-(($AG76+$AJ76)-($AJ76*($AG76+$AJ76)/($AG76+$AJ76+$AH76+$AI76)))-$AK76*($AG76+$AJ76)/($AG76+$AJ76+$AH76+$AI76))/SUM($AC76:$AE76),0)</f>
        <v>0</v>
      </c>
      <c r="BS76" s="93">
        <f t="shared" ref="BS76:BS139" si="55">IFERROR((SUM($AF76)-(($AH76+$AI76)-($AJ76*($AH76+$AI76)/($AG76+$AJ76+$AH76+$AI76)))-$AK76*($AH76+$AI76)/($AG76+$AJ76+$AH76+$AI76))/SUM($AF76),0)</f>
        <v>0</v>
      </c>
      <c r="BT76" s="93">
        <f t="shared" ref="BT76:BT107" si="56">IFERROR(IF(AM76="DS",AN76/AO76,IF(AM76="AE",AP76/AQ76,AR76/AU76)),0)</f>
        <v>0</v>
      </c>
    </row>
    <row r="77" spans="2:72" x14ac:dyDescent="0.2">
      <c r="B77" s="2" t="str">
        <f t="shared" si="37"/>
        <v>-</v>
      </c>
      <c r="C77" s="22"/>
      <c r="D77" s="22"/>
      <c r="E77" s="39"/>
      <c r="F77" s="40"/>
      <c r="G77" s="41"/>
      <c r="H77" s="41"/>
      <c r="I77" s="39"/>
      <c r="J77" s="42"/>
      <c r="K77" s="39"/>
      <c r="L77" s="39"/>
      <c r="M77" s="43"/>
      <c r="N77" s="39"/>
      <c r="O77" s="43"/>
      <c r="P77" s="39"/>
      <c r="Q77" s="43"/>
      <c r="R77" s="39"/>
      <c r="S77" s="43"/>
      <c r="T77" s="43"/>
      <c r="U77" s="43"/>
      <c r="V77" s="43"/>
      <c r="W77" s="43"/>
      <c r="X77" s="43"/>
      <c r="Y77" s="43"/>
      <c r="Z77" s="43"/>
      <c r="AA77" s="43"/>
      <c r="AB77" s="43"/>
      <c r="AC77" s="44"/>
      <c r="AD77" s="44"/>
      <c r="AE77" s="44"/>
      <c r="AF77" s="44"/>
      <c r="AG77" s="44"/>
      <c r="AH77" s="44"/>
      <c r="AI77" s="44"/>
      <c r="AJ77" s="120"/>
      <c r="AK77" s="44"/>
      <c r="AL77" s="44"/>
      <c r="AM77" s="44"/>
      <c r="AN77" s="44"/>
      <c r="AO77" s="44"/>
      <c r="AP77" s="44"/>
      <c r="AQ77" s="44"/>
      <c r="AR77" s="44"/>
      <c r="AS77" s="44"/>
      <c r="AT77" s="44"/>
      <c r="AU77" s="44"/>
      <c r="AV77" s="44"/>
      <c r="AW77" s="45"/>
      <c r="AX77" s="45"/>
      <c r="AY77" s="45"/>
      <c r="BA77" s="2">
        <f t="shared" si="38"/>
        <v>0</v>
      </c>
      <c r="BB77" s="2" t="str">
        <f t="shared" si="39"/>
        <v/>
      </c>
      <c r="BC77" s="2" t="str">
        <f t="shared" si="40"/>
        <v/>
      </c>
      <c r="BD77" s="2" t="str">
        <f t="shared" si="41"/>
        <v/>
      </c>
      <c r="BE77" s="2" t="str">
        <f t="shared" si="42"/>
        <v/>
      </c>
      <c r="BF77" s="2" t="str">
        <f t="shared" si="43"/>
        <v/>
      </c>
      <c r="BG77" s="2" t="str">
        <f t="shared" si="44"/>
        <v/>
      </c>
      <c r="BH77" s="2" t="str">
        <f t="shared" si="45"/>
        <v/>
      </c>
      <c r="BI77" s="31" t="str">
        <f t="shared" si="46"/>
        <v/>
      </c>
      <c r="BK77" s="5">
        <f t="shared" si="47"/>
        <v>0</v>
      </c>
      <c r="BL77" s="3">
        <f t="shared" si="48"/>
        <v>0</v>
      </c>
      <c r="BM77" s="3">
        <f t="shared" si="49"/>
        <v>0</v>
      </c>
      <c r="BN77" s="3">
        <f t="shared" si="50"/>
        <v>0</v>
      </c>
      <c r="BO77" s="3">
        <f t="shared" si="51"/>
        <v>0</v>
      </c>
      <c r="BP77" s="93">
        <f t="shared" si="52"/>
        <v>0</v>
      </c>
      <c r="BQ77" s="93">
        <f t="shared" si="53"/>
        <v>0</v>
      </c>
      <c r="BR77" s="93">
        <f t="shared" si="54"/>
        <v>0</v>
      </c>
      <c r="BS77" s="93">
        <f t="shared" si="55"/>
        <v>0</v>
      </c>
      <c r="BT77" s="93">
        <f t="shared" si="56"/>
        <v>0</v>
      </c>
    </row>
    <row r="78" spans="2:72" x14ac:dyDescent="0.2">
      <c r="B78" s="2" t="str">
        <f t="shared" si="37"/>
        <v>-</v>
      </c>
      <c r="C78" s="22"/>
      <c r="D78" s="22"/>
      <c r="E78" s="39"/>
      <c r="F78" s="40"/>
      <c r="G78" s="41"/>
      <c r="H78" s="41"/>
      <c r="I78" s="39"/>
      <c r="J78" s="42"/>
      <c r="K78" s="39"/>
      <c r="L78" s="39"/>
      <c r="M78" s="43"/>
      <c r="N78" s="39"/>
      <c r="O78" s="43"/>
      <c r="P78" s="39"/>
      <c r="Q78" s="43"/>
      <c r="R78" s="39"/>
      <c r="S78" s="43"/>
      <c r="T78" s="43"/>
      <c r="U78" s="43"/>
      <c r="V78" s="43"/>
      <c r="W78" s="43"/>
      <c r="X78" s="43"/>
      <c r="Y78" s="43"/>
      <c r="Z78" s="43"/>
      <c r="AA78" s="43"/>
      <c r="AB78" s="43"/>
      <c r="AC78" s="44"/>
      <c r="AD78" s="44"/>
      <c r="AE78" s="44"/>
      <c r="AF78" s="44"/>
      <c r="AG78" s="44"/>
      <c r="AH78" s="44"/>
      <c r="AI78" s="44"/>
      <c r="AJ78" s="120"/>
      <c r="AK78" s="44"/>
      <c r="AL78" s="44"/>
      <c r="AM78" s="44"/>
      <c r="AN78" s="44"/>
      <c r="AO78" s="44"/>
      <c r="AP78" s="44"/>
      <c r="AQ78" s="44"/>
      <c r="AR78" s="44"/>
      <c r="AS78" s="44"/>
      <c r="AT78" s="44"/>
      <c r="AU78" s="44"/>
      <c r="AV78" s="44"/>
      <c r="AW78" s="45"/>
      <c r="AX78" s="45"/>
      <c r="AY78" s="45"/>
      <c r="BA78" s="2">
        <f t="shared" si="38"/>
        <v>0</v>
      </c>
      <c r="BB78" s="2" t="str">
        <f t="shared" si="39"/>
        <v/>
      </c>
      <c r="BC78" s="2" t="str">
        <f t="shared" si="40"/>
        <v/>
      </c>
      <c r="BD78" s="2" t="str">
        <f t="shared" si="41"/>
        <v/>
      </c>
      <c r="BE78" s="2" t="str">
        <f t="shared" si="42"/>
        <v/>
      </c>
      <c r="BF78" s="2" t="str">
        <f t="shared" si="43"/>
        <v/>
      </c>
      <c r="BG78" s="2" t="str">
        <f t="shared" si="44"/>
        <v/>
      </c>
      <c r="BH78" s="2" t="str">
        <f t="shared" si="45"/>
        <v/>
      </c>
      <c r="BI78" s="31" t="str">
        <f t="shared" si="46"/>
        <v/>
      </c>
      <c r="BK78" s="5">
        <f t="shared" si="47"/>
        <v>0</v>
      </c>
      <c r="BL78" s="3">
        <f t="shared" si="48"/>
        <v>0</v>
      </c>
      <c r="BM78" s="3">
        <f t="shared" si="49"/>
        <v>0</v>
      </c>
      <c r="BN78" s="3">
        <f t="shared" si="50"/>
        <v>0</v>
      </c>
      <c r="BO78" s="3">
        <f t="shared" si="51"/>
        <v>0</v>
      </c>
      <c r="BP78" s="93">
        <f t="shared" si="52"/>
        <v>0</v>
      </c>
      <c r="BQ78" s="93">
        <f t="shared" si="53"/>
        <v>0</v>
      </c>
      <c r="BR78" s="93">
        <f t="shared" si="54"/>
        <v>0</v>
      </c>
      <c r="BS78" s="93">
        <f t="shared" si="55"/>
        <v>0</v>
      </c>
      <c r="BT78" s="93">
        <f t="shared" si="56"/>
        <v>0</v>
      </c>
    </row>
    <row r="79" spans="2:72" x14ac:dyDescent="0.2">
      <c r="B79" s="2" t="str">
        <f t="shared" si="37"/>
        <v>-</v>
      </c>
      <c r="C79" s="22"/>
      <c r="D79" s="22"/>
      <c r="E79" s="39"/>
      <c r="F79" s="40"/>
      <c r="G79" s="41"/>
      <c r="H79" s="41"/>
      <c r="I79" s="39"/>
      <c r="J79" s="42"/>
      <c r="K79" s="39"/>
      <c r="L79" s="39"/>
      <c r="M79" s="43"/>
      <c r="N79" s="39"/>
      <c r="O79" s="43"/>
      <c r="P79" s="39"/>
      <c r="Q79" s="43"/>
      <c r="R79" s="39"/>
      <c r="S79" s="43"/>
      <c r="T79" s="43"/>
      <c r="U79" s="43"/>
      <c r="V79" s="43"/>
      <c r="W79" s="43"/>
      <c r="X79" s="43"/>
      <c r="Y79" s="43"/>
      <c r="Z79" s="43"/>
      <c r="AA79" s="43"/>
      <c r="AB79" s="43"/>
      <c r="AC79" s="44"/>
      <c r="AD79" s="44"/>
      <c r="AE79" s="44"/>
      <c r="AF79" s="44"/>
      <c r="AG79" s="44"/>
      <c r="AH79" s="44"/>
      <c r="AI79" s="44"/>
      <c r="AJ79" s="120"/>
      <c r="AK79" s="44"/>
      <c r="AL79" s="44"/>
      <c r="AM79" s="44"/>
      <c r="AN79" s="44"/>
      <c r="AO79" s="44"/>
      <c r="AP79" s="44"/>
      <c r="AQ79" s="44"/>
      <c r="AR79" s="44"/>
      <c r="AS79" s="44"/>
      <c r="AT79" s="44"/>
      <c r="AU79" s="44"/>
      <c r="AV79" s="44"/>
      <c r="AW79" s="45"/>
      <c r="AX79" s="45"/>
      <c r="AY79" s="45"/>
      <c r="BA79" s="2">
        <f t="shared" si="38"/>
        <v>0</v>
      </c>
      <c r="BB79" s="2" t="str">
        <f t="shared" si="39"/>
        <v/>
      </c>
      <c r="BC79" s="2" t="str">
        <f t="shared" si="40"/>
        <v/>
      </c>
      <c r="BD79" s="2" t="str">
        <f t="shared" si="41"/>
        <v/>
      </c>
      <c r="BE79" s="2" t="str">
        <f t="shared" si="42"/>
        <v/>
      </c>
      <c r="BF79" s="2" t="str">
        <f t="shared" si="43"/>
        <v/>
      </c>
      <c r="BG79" s="2" t="str">
        <f t="shared" si="44"/>
        <v/>
      </c>
      <c r="BH79" s="2" t="str">
        <f t="shared" si="45"/>
        <v/>
      </c>
      <c r="BI79" s="31" t="str">
        <f t="shared" si="46"/>
        <v/>
      </c>
      <c r="BK79" s="5">
        <f t="shared" si="47"/>
        <v>0</v>
      </c>
      <c r="BL79" s="3">
        <f t="shared" si="48"/>
        <v>0</v>
      </c>
      <c r="BM79" s="3">
        <f t="shared" si="49"/>
        <v>0</v>
      </c>
      <c r="BN79" s="3">
        <f t="shared" si="50"/>
        <v>0</v>
      </c>
      <c r="BO79" s="3">
        <f t="shared" si="51"/>
        <v>0</v>
      </c>
      <c r="BP79" s="93">
        <f t="shared" si="52"/>
        <v>0</v>
      </c>
      <c r="BQ79" s="93">
        <f t="shared" si="53"/>
        <v>0</v>
      </c>
      <c r="BR79" s="93">
        <f t="shared" si="54"/>
        <v>0</v>
      </c>
      <c r="BS79" s="93">
        <f t="shared" si="55"/>
        <v>0</v>
      </c>
      <c r="BT79" s="93">
        <f t="shared" si="56"/>
        <v>0</v>
      </c>
    </row>
    <row r="80" spans="2:72" x14ac:dyDescent="0.2">
      <c r="B80" s="2" t="str">
        <f t="shared" si="37"/>
        <v>-</v>
      </c>
      <c r="C80" s="22"/>
      <c r="D80" s="22"/>
      <c r="E80" s="39"/>
      <c r="F80" s="40"/>
      <c r="G80" s="41"/>
      <c r="H80" s="41"/>
      <c r="I80" s="39"/>
      <c r="J80" s="42"/>
      <c r="K80" s="39"/>
      <c r="L80" s="39"/>
      <c r="M80" s="43"/>
      <c r="N80" s="39"/>
      <c r="O80" s="43"/>
      <c r="P80" s="39"/>
      <c r="Q80" s="43"/>
      <c r="R80" s="39"/>
      <c r="S80" s="43"/>
      <c r="T80" s="43"/>
      <c r="U80" s="43"/>
      <c r="V80" s="43"/>
      <c r="W80" s="43"/>
      <c r="X80" s="43"/>
      <c r="Y80" s="43"/>
      <c r="Z80" s="43"/>
      <c r="AA80" s="43"/>
      <c r="AB80" s="43"/>
      <c r="AC80" s="44"/>
      <c r="AD80" s="44"/>
      <c r="AE80" s="44"/>
      <c r="AF80" s="44"/>
      <c r="AG80" s="44"/>
      <c r="AH80" s="44"/>
      <c r="AI80" s="44"/>
      <c r="AJ80" s="120"/>
      <c r="AK80" s="44"/>
      <c r="AL80" s="44"/>
      <c r="AM80" s="44"/>
      <c r="AN80" s="44"/>
      <c r="AO80" s="44"/>
      <c r="AP80" s="44"/>
      <c r="AQ80" s="44"/>
      <c r="AR80" s="44"/>
      <c r="AS80" s="44"/>
      <c r="AT80" s="44"/>
      <c r="AU80" s="44"/>
      <c r="AV80" s="44"/>
      <c r="AW80" s="45"/>
      <c r="AX80" s="45"/>
      <c r="AY80" s="45"/>
      <c r="BA80" s="2">
        <f t="shared" si="38"/>
        <v>0</v>
      </c>
      <c r="BB80" s="2" t="str">
        <f t="shared" si="39"/>
        <v/>
      </c>
      <c r="BC80" s="2" t="str">
        <f t="shared" si="40"/>
        <v/>
      </c>
      <c r="BD80" s="2" t="str">
        <f t="shared" si="41"/>
        <v/>
      </c>
      <c r="BE80" s="2" t="str">
        <f t="shared" si="42"/>
        <v/>
      </c>
      <c r="BF80" s="2" t="str">
        <f t="shared" si="43"/>
        <v/>
      </c>
      <c r="BG80" s="2" t="str">
        <f t="shared" si="44"/>
        <v/>
      </c>
      <c r="BH80" s="2" t="str">
        <f t="shared" si="45"/>
        <v/>
      </c>
      <c r="BI80" s="31" t="str">
        <f t="shared" si="46"/>
        <v/>
      </c>
      <c r="BK80" s="5">
        <f t="shared" si="47"/>
        <v>0</v>
      </c>
      <c r="BL80" s="3">
        <f t="shared" si="48"/>
        <v>0</v>
      </c>
      <c r="BM80" s="3">
        <f t="shared" si="49"/>
        <v>0</v>
      </c>
      <c r="BN80" s="3">
        <f t="shared" si="50"/>
        <v>0</v>
      </c>
      <c r="BO80" s="3">
        <f t="shared" si="51"/>
        <v>0</v>
      </c>
      <c r="BP80" s="93">
        <f t="shared" si="52"/>
        <v>0</v>
      </c>
      <c r="BQ80" s="93">
        <f t="shared" si="53"/>
        <v>0</v>
      </c>
      <c r="BR80" s="93">
        <f t="shared" si="54"/>
        <v>0</v>
      </c>
      <c r="BS80" s="93">
        <f t="shared" si="55"/>
        <v>0</v>
      </c>
      <c r="BT80" s="93">
        <f t="shared" si="56"/>
        <v>0</v>
      </c>
    </row>
    <row r="81" spans="2:72" x14ac:dyDescent="0.2">
      <c r="B81" s="2" t="str">
        <f t="shared" si="37"/>
        <v>-</v>
      </c>
      <c r="C81" s="22"/>
      <c r="D81" s="22"/>
      <c r="E81" s="39"/>
      <c r="F81" s="40"/>
      <c r="G81" s="41"/>
      <c r="H81" s="41"/>
      <c r="I81" s="39"/>
      <c r="J81" s="42"/>
      <c r="K81" s="39"/>
      <c r="L81" s="39"/>
      <c r="M81" s="43"/>
      <c r="N81" s="39"/>
      <c r="O81" s="43"/>
      <c r="P81" s="39"/>
      <c r="Q81" s="43"/>
      <c r="R81" s="39"/>
      <c r="S81" s="43"/>
      <c r="T81" s="43"/>
      <c r="U81" s="43"/>
      <c r="V81" s="43"/>
      <c r="W81" s="43"/>
      <c r="X81" s="43"/>
      <c r="Y81" s="43"/>
      <c r="Z81" s="43"/>
      <c r="AA81" s="43"/>
      <c r="AB81" s="43"/>
      <c r="AC81" s="44"/>
      <c r="AD81" s="44"/>
      <c r="AE81" s="44"/>
      <c r="AF81" s="44"/>
      <c r="AG81" s="44"/>
      <c r="AH81" s="44"/>
      <c r="AI81" s="44"/>
      <c r="AJ81" s="120"/>
      <c r="AK81" s="44"/>
      <c r="AL81" s="44"/>
      <c r="AM81" s="44"/>
      <c r="AN81" s="44"/>
      <c r="AO81" s="44"/>
      <c r="AP81" s="44"/>
      <c r="AQ81" s="44"/>
      <c r="AR81" s="44"/>
      <c r="AS81" s="44"/>
      <c r="AT81" s="44"/>
      <c r="AU81" s="44"/>
      <c r="AV81" s="44"/>
      <c r="AW81" s="45"/>
      <c r="AX81" s="45"/>
      <c r="AY81" s="45"/>
      <c r="BA81" s="2">
        <f t="shared" si="38"/>
        <v>0</v>
      </c>
      <c r="BB81" s="2" t="str">
        <f t="shared" si="39"/>
        <v/>
      </c>
      <c r="BC81" s="2" t="str">
        <f t="shared" si="40"/>
        <v/>
      </c>
      <c r="BD81" s="2" t="str">
        <f t="shared" si="41"/>
        <v/>
      </c>
      <c r="BE81" s="2" t="str">
        <f t="shared" si="42"/>
        <v/>
      </c>
      <c r="BF81" s="2" t="str">
        <f t="shared" si="43"/>
        <v/>
      </c>
      <c r="BG81" s="2" t="str">
        <f t="shared" si="44"/>
        <v/>
      </c>
      <c r="BH81" s="2" t="str">
        <f t="shared" si="45"/>
        <v/>
      </c>
      <c r="BI81" s="31" t="str">
        <f t="shared" si="46"/>
        <v/>
      </c>
      <c r="BK81" s="5">
        <f t="shared" si="47"/>
        <v>0</v>
      </c>
      <c r="BL81" s="3">
        <f t="shared" si="48"/>
        <v>0</v>
      </c>
      <c r="BM81" s="3">
        <f t="shared" si="49"/>
        <v>0</v>
      </c>
      <c r="BN81" s="3">
        <f t="shared" si="50"/>
        <v>0</v>
      </c>
      <c r="BO81" s="3">
        <f t="shared" si="51"/>
        <v>0</v>
      </c>
      <c r="BP81" s="93">
        <f t="shared" si="52"/>
        <v>0</v>
      </c>
      <c r="BQ81" s="93">
        <f t="shared" si="53"/>
        <v>0</v>
      </c>
      <c r="BR81" s="93">
        <f t="shared" si="54"/>
        <v>0</v>
      </c>
      <c r="BS81" s="93">
        <f t="shared" si="55"/>
        <v>0</v>
      </c>
      <c r="BT81" s="93">
        <f t="shared" si="56"/>
        <v>0</v>
      </c>
    </row>
    <row r="82" spans="2:72" x14ac:dyDescent="0.2">
      <c r="B82" s="2" t="str">
        <f t="shared" si="37"/>
        <v>-</v>
      </c>
      <c r="C82" s="22"/>
      <c r="D82" s="22"/>
      <c r="E82" s="39"/>
      <c r="F82" s="40"/>
      <c r="G82" s="41"/>
      <c r="H82" s="41"/>
      <c r="I82" s="39"/>
      <c r="J82" s="42"/>
      <c r="K82" s="39"/>
      <c r="L82" s="39"/>
      <c r="M82" s="43"/>
      <c r="N82" s="39"/>
      <c r="O82" s="43"/>
      <c r="P82" s="39"/>
      <c r="Q82" s="43"/>
      <c r="R82" s="39"/>
      <c r="S82" s="43"/>
      <c r="T82" s="43"/>
      <c r="U82" s="43"/>
      <c r="V82" s="43"/>
      <c r="W82" s="43"/>
      <c r="X82" s="43"/>
      <c r="Y82" s="43"/>
      <c r="Z82" s="43"/>
      <c r="AA82" s="43"/>
      <c r="AB82" s="43"/>
      <c r="AC82" s="44"/>
      <c r="AD82" s="44"/>
      <c r="AE82" s="44"/>
      <c r="AF82" s="44"/>
      <c r="AG82" s="44"/>
      <c r="AH82" s="44"/>
      <c r="AI82" s="44"/>
      <c r="AJ82" s="120"/>
      <c r="AK82" s="44"/>
      <c r="AL82" s="44"/>
      <c r="AM82" s="44"/>
      <c r="AN82" s="44"/>
      <c r="AO82" s="44"/>
      <c r="AP82" s="44"/>
      <c r="AQ82" s="44"/>
      <c r="AR82" s="44"/>
      <c r="AS82" s="44"/>
      <c r="AT82" s="44"/>
      <c r="AU82" s="44"/>
      <c r="AV82" s="44"/>
      <c r="AW82" s="45"/>
      <c r="AX82" s="45"/>
      <c r="AY82" s="45"/>
      <c r="BA82" s="2">
        <f t="shared" si="38"/>
        <v>0</v>
      </c>
      <c r="BB82" s="2" t="str">
        <f t="shared" si="39"/>
        <v/>
      </c>
      <c r="BC82" s="2" t="str">
        <f t="shared" si="40"/>
        <v/>
      </c>
      <c r="BD82" s="2" t="str">
        <f t="shared" si="41"/>
        <v/>
      </c>
      <c r="BE82" s="2" t="str">
        <f t="shared" si="42"/>
        <v/>
      </c>
      <c r="BF82" s="2" t="str">
        <f t="shared" si="43"/>
        <v/>
      </c>
      <c r="BG82" s="2" t="str">
        <f t="shared" si="44"/>
        <v/>
      </c>
      <c r="BH82" s="2" t="str">
        <f t="shared" si="45"/>
        <v/>
      </c>
      <c r="BI82" s="31" t="str">
        <f t="shared" si="46"/>
        <v/>
      </c>
      <c r="BK82" s="5">
        <f t="shared" si="47"/>
        <v>0</v>
      </c>
      <c r="BL82" s="3">
        <f t="shared" si="48"/>
        <v>0</v>
      </c>
      <c r="BM82" s="3">
        <f t="shared" si="49"/>
        <v>0</v>
      </c>
      <c r="BN82" s="3">
        <f t="shared" si="50"/>
        <v>0</v>
      </c>
      <c r="BO82" s="3">
        <f t="shared" si="51"/>
        <v>0</v>
      </c>
      <c r="BP82" s="93">
        <f t="shared" si="52"/>
        <v>0</v>
      </c>
      <c r="BQ82" s="93">
        <f t="shared" si="53"/>
        <v>0</v>
      </c>
      <c r="BR82" s="93">
        <f t="shared" si="54"/>
        <v>0</v>
      </c>
      <c r="BS82" s="93">
        <f t="shared" si="55"/>
        <v>0</v>
      </c>
      <c r="BT82" s="93">
        <f t="shared" si="56"/>
        <v>0</v>
      </c>
    </row>
    <row r="83" spans="2:72" x14ac:dyDescent="0.2">
      <c r="B83" s="2" t="str">
        <f t="shared" si="37"/>
        <v>-</v>
      </c>
      <c r="C83" s="22"/>
      <c r="D83" s="22"/>
      <c r="E83" s="39"/>
      <c r="F83" s="40"/>
      <c r="G83" s="41"/>
      <c r="H83" s="41"/>
      <c r="I83" s="39"/>
      <c r="J83" s="42"/>
      <c r="K83" s="39"/>
      <c r="L83" s="39"/>
      <c r="M83" s="43"/>
      <c r="N83" s="39"/>
      <c r="O83" s="43"/>
      <c r="P83" s="39"/>
      <c r="Q83" s="43"/>
      <c r="R83" s="39"/>
      <c r="S83" s="43"/>
      <c r="T83" s="43"/>
      <c r="U83" s="43"/>
      <c r="V83" s="43"/>
      <c r="W83" s="43"/>
      <c r="X83" s="43"/>
      <c r="Y83" s="43"/>
      <c r="Z83" s="43"/>
      <c r="AA83" s="43"/>
      <c r="AB83" s="43"/>
      <c r="AC83" s="44"/>
      <c r="AD83" s="44"/>
      <c r="AE83" s="44"/>
      <c r="AF83" s="44"/>
      <c r="AG83" s="44"/>
      <c r="AH83" s="44"/>
      <c r="AI83" s="44"/>
      <c r="AJ83" s="120"/>
      <c r="AK83" s="44"/>
      <c r="AL83" s="44"/>
      <c r="AM83" s="44"/>
      <c r="AN83" s="44"/>
      <c r="AO83" s="44"/>
      <c r="AP83" s="44"/>
      <c r="AQ83" s="44"/>
      <c r="AR83" s="44"/>
      <c r="AS83" s="44"/>
      <c r="AT83" s="44"/>
      <c r="AU83" s="44"/>
      <c r="AV83" s="44"/>
      <c r="AW83" s="45"/>
      <c r="AX83" s="45"/>
      <c r="AY83" s="45"/>
      <c r="BA83" s="2">
        <f t="shared" si="38"/>
        <v>0</v>
      </c>
      <c r="BB83" s="2" t="str">
        <f t="shared" si="39"/>
        <v/>
      </c>
      <c r="BC83" s="2" t="str">
        <f t="shared" si="40"/>
        <v/>
      </c>
      <c r="BD83" s="2" t="str">
        <f t="shared" si="41"/>
        <v/>
      </c>
      <c r="BE83" s="2" t="str">
        <f t="shared" si="42"/>
        <v/>
      </c>
      <c r="BF83" s="2" t="str">
        <f t="shared" si="43"/>
        <v/>
      </c>
      <c r="BG83" s="2" t="str">
        <f t="shared" si="44"/>
        <v/>
      </c>
      <c r="BH83" s="2" t="str">
        <f t="shared" si="45"/>
        <v/>
      </c>
      <c r="BI83" s="31" t="str">
        <f t="shared" si="46"/>
        <v/>
      </c>
      <c r="BK83" s="5">
        <f t="shared" si="47"/>
        <v>0</v>
      </c>
      <c r="BL83" s="3">
        <f t="shared" si="48"/>
        <v>0</v>
      </c>
      <c r="BM83" s="3">
        <f t="shared" si="49"/>
        <v>0</v>
      </c>
      <c r="BN83" s="3">
        <f t="shared" si="50"/>
        <v>0</v>
      </c>
      <c r="BO83" s="3">
        <f t="shared" si="51"/>
        <v>0</v>
      </c>
      <c r="BP83" s="93">
        <f t="shared" si="52"/>
        <v>0</v>
      </c>
      <c r="BQ83" s="93">
        <f t="shared" si="53"/>
        <v>0</v>
      </c>
      <c r="BR83" s="93">
        <f t="shared" si="54"/>
        <v>0</v>
      </c>
      <c r="BS83" s="93">
        <f t="shared" si="55"/>
        <v>0</v>
      </c>
      <c r="BT83" s="93">
        <f t="shared" si="56"/>
        <v>0</v>
      </c>
    </row>
    <row r="84" spans="2:72" x14ac:dyDescent="0.2">
      <c r="B84" s="2" t="str">
        <f t="shared" si="37"/>
        <v>-</v>
      </c>
      <c r="C84" s="22"/>
      <c r="D84" s="22"/>
      <c r="E84" s="39"/>
      <c r="F84" s="40"/>
      <c r="G84" s="41"/>
      <c r="H84" s="41"/>
      <c r="I84" s="39"/>
      <c r="J84" s="42"/>
      <c r="K84" s="39"/>
      <c r="L84" s="39"/>
      <c r="M84" s="43"/>
      <c r="N84" s="39"/>
      <c r="O84" s="43"/>
      <c r="P84" s="39"/>
      <c r="Q84" s="43"/>
      <c r="R84" s="39"/>
      <c r="S84" s="43"/>
      <c r="T84" s="43"/>
      <c r="U84" s="43"/>
      <c r="V84" s="43"/>
      <c r="W84" s="43"/>
      <c r="X84" s="43"/>
      <c r="Y84" s="43"/>
      <c r="Z84" s="43"/>
      <c r="AA84" s="43"/>
      <c r="AB84" s="43"/>
      <c r="AC84" s="44"/>
      <c r="AD84" s="44"/>
      <c r="AE84" s="44"/>
      <c r="AF84" s="44"/>
      <c r="AG84" s="44"/>
      <c r="AH84" s="44"/>
      <c r="AI84" s="44"/>
      <c r="AJ84" s="120"/>
      <c r="AK84" s="44"/>
      <c r="AL84" s="44"/>
      <c r="AM84" s="44"/>
      <c r="AN84" s="44"/>
      <c r="AO84" s="44"/>
      <c r="AP84" s="44"/>
      <c r="AQ84" s="44"/>
      <c r="AR84" s="44"/>
      <c r="AS84" s="44"/>
      <c r="AT84" s="44"/>
      <c r="AU84" s="44"/>
      <c r="AV84" s="44"/>
      <c r="AW84" s="45"/>
      <c r="AX84" s="45"/>
      <c r="AY84" s="45"/>
      <c r="BA84" s="2">
        <f t="shared" si="38"/>
        <v>0</v>
      </c>
      <c r="BB84" s="2" t="str">
        <f t="shared" si="39"/>
        <v/>
      </c>
      <c r="BC84" s="2" t="str">
        <f t="shared" si="40"/>
        <v/>
      </c>
      <c r="BD84" s="2" t="str">
        <f t="shared" si="41"/>
        <v/>
      </c>
      <c r="BE84" s="2" t="str">
        <f t="shared" si="42"/>
        <v/>
      </c>
      <c r="BF84" s="2" t="str">
        <f t="shared" si="43"/>
        <v/>
      </c>
      <c r="BG84" s="2" t="str">
        <f t="shared" si="44"/>
        <v/>
      </c>
      <c r="BH84" s="2" t="str">
        <f t="shared" si="45"/>
        <v/>
      </c>
      <c r="BI84" s="31" t="str">
        <f t="shared" si="46"/>
        <v/>
      </c>
      <c r="BK84" s="5">
        <f t="shared" si="47"/>
        <v>0</v>
      </c>
      <c r="BL84" s="3">
        <f t="shared" si="48"/>
        <v>0</v>
      </c>
      <c r="BM84" s="3">
        <f t="shared" si="49"/>
        <v>0</v>
      </c>
      <c r="BN84" s="3">
        <f t="shared" si="50"/>
        <v>0</v>
      </c>
      <c r="BO84" s="3">
        <f t="shared" si="51"/>
        <v>0</v>
      </c>
      <c r="BP84" s="93">
        <f t="shared" si="52"/>
        <v>0</v>
      </c>
      <c r="BQ84" s="93">
        <f t="shared" si="53"/>
        <v>0</v>
      </c>
      <c r="BR84" s="93">
        <f t="shared" si="54"/>
        <v>0</v>
      </c>
      <c r="BS84" s="93">
        <f t="shared" si="55"/>
        <v>0</v>
      </c>
      <c r="BT84" s="93">
        <f t="shared" si="56"/>
        <v>0</v>
      </c>
    </row>
    <row r="85" spans="2:72" x14ac:dyDescent="0.2">
      <c r="B85" s="2" t="str">
        <f t="shared" si="37"/>
        <v>-</v>
      </c>
      <c r="C85" s="22"/>
      <c r="D85" s="22"/>
      <c r="E85" s="39"/>
      <c r="F85" s="40"/>
      <c r="G85" s="41"/>
      <c r="H85" s="41"/>
      <c r="I85" s="39"/>
      <c r="J85" s="42"/>
      <c r="K85" s="39"/>
      <c r="L85" s="39"/>
      <c r="M85" s="43"/>
      <c r="N85" s="39"/>
      <c r="O85" s="43"/>
      <c r="P85" s="39"/>
      <c r="Q85" s="43"/>
      <c r="R85" s="39"/>
      <c r="S85" s="43"/>
      <c r="T85" s="43"/>
      <c r="U85" s="43"/>
      <c r="V85" s="43"/>
      <c r="W85" s="43"/>
      <c r="X85" s="43"/>
      <c r="Y85" s="43"/>
      <c r="Z85" s="43"/>
      <c r="AA85" s="43"/>
      <c r="AB85" s="43"/>
      <c r="AC85" s="44"/>
      <c r="AD85" s="44"/>
      <c r="AE85" s="44"/>
      <c r="AF85" s="44"/>
      <c r="AG85" s="44"/>
      <c r="AH85" s="44"/>
      <c r="AI85" s="44"/>
      <c r="AJ85" s="120"/>
      <c r="AK85" s="44"/>
      <c r="AL85" s="44"/>
      <c r="AM85" s="44"/>
      <c r="AN85" s="44"/>
      <c r="AO85" s="44"/>
      <c r="AP85" s="44"/>
      <c r="AQ85" s="44"/>
      <c r="AR85" s="44"/>
      <c r="AS85" s="44"/>
      <c r="AT85" s="44"/>
      <c r="AU85" s="44"/>
      <c r="AV85" s="44"/>
      <c r="AW85" s="45"/>
      <c r="AX85" s="45"/>
      <c r="AY85" s="45"/>
      <c r="BA85" s="2">
        <f t="shared" si="38"/>
        <v>0</v>
      </c>
      <c r="BB85" s="2" t="str">
        <f t="shared" si="39"/>
        <v/>
      </c>
      <c r="BC85" s="2" t="str">
        <f t="shared" si="40"/>
        <v/>
      </c>
      <c r="BD85" s="2" t="str">
        <f t="shared" si="41"/>
        <v/>
      </c>
      <c r="BE85" s="2" t="str">
        <f t="shared" si="42"/>
        <v/>
      </c>
      <c r="BF85" s="2" t="str">
        <f t="shared" si="43"/>
        <v/>
      </c>
      <c r="BG85" s="2" t="str">
        <f t="shared" si="44"/>
        <v/>
      </c>
      <c r="BH85" s="2" t="str">
        <f t="shared" si="45"/>
        <v/>
      </c>
      <c r="BI85" s="31" t="str">
        <f t="shared" si="46"/>
        <v/>
      </c>
      <c r="BK85" s="5">
        <f t="shared" si="47"/>
        <v>0</v>
      </c>
      <c r="BL85" s="3">
        <f t="shared" si="48"/>
        <v>0</v>
      </c>
      <c r="BM85" s="3">
        <f t="shared" si="49"/>
        <v>0</v>
      </c>
      <c r="BN85" s="3">
        <f t="shared" si="50"/>
        <v>0</v>
      </c>
      <c r="BO85" s="3">
        <f t="shared" si="51"/>
        <v>0</v>
      </c>
      <c r="BP85" s="93">
        <f t="shared" si="52"/>
        <v>0</v>
      </c>
      <c r="BQ85" s="93">
        <f t="shared" si="53"/>
        <v>0</v>
      </c>
      <c r="BR85" s="93">
        <f t="shared" si="54"/>
        <v>0</v>
      </c>
      <c r="BS85" s="93">
        <f t="shared" si="55"/>
        <v>0</v>
      </c>
      <c r="BT85" s="93">
        <f t="shared" si="56"/>
        <v>0</v>
      </c>
    </row>
    <row r="86" spans="2:72" x14ac:dyDescent="0.2">
      <c r="B86" s="2" t="str">
        <f t="shared" si="37"/>
        <v>-</v>
      </c>
      <c r="C86" s="22"/>
      <c r="D86" s="22"/>
      <c r="E86" s="39"/>
      <c r="F86" s="40"/>
      <c r="G86" s="41"/>
      <c r="H86" s="41"/>
      <c r="I86" s="39"/>
      <c r="J86" s="42"/>
      <c r="K86" s="39"/>
      <c r="L86" s="39"/>
      <c r="M86" s="43"/>
      <c r="N86" s="39"/>
      <c r="O86" s="43"/>
      <c r="P86" s="39"/>
      <c r="Q86" s="43"/>
      <c r="R86" s="39"/>
      <c r="S86" s="43"/>
      <c r="T86" s="43"/>
      <c r="U86" s="43"/>
      <c r="V86" s="43"/>
      <c r="W86" s="43"/>
      <c r="X86" s="43"/>
      <c r="Y86" s="43"/>
      <c r="Z86" s="43"/>
      <c r="AA86" s="43"/>
      <c r="AB86" s="43"/>
      <c r="AC86" s="44"/>
      <c r="AD86" s="44"/>
      <c r="AE86" s="44"/>
      <c r="AF86" s="44"/>
      <c r="AG86" s="44"/>
      <c r="AH86" s="44"/>
      <c r="AI86" s="44"/>
      <c r="AJ86" s="120"/>
      <c r="AK86" s="44"/>
      <c r="AL86" s="44"/>
      <c r="AM86" s="44"/>
      <c r="AN86" s="44"/>
      <c r="AO86" s="44"/>
      <c r="AP86" s="44"/>
      <c r="AQ86" s="44"/>
      <c r="AR86" s="44"/>
      <c r="AS86" s="44"/>
      <c r="AT86" s="44"/>
      <c r="AU86" s="44"/>
      <c r="AV86" s="44"/>
      <c r="AW86" s="45"/>
      <c r="AX86" s="45"/>
      <c r="AY86" s="45"/>
      <c r="BA86" s="2">
        <f t="shared" si="38"/>
        <v>0</v>
      </c>
      <c r="BB86" s="2" t="str">
        <f t="shared" si="39"/>
        <v/>
      </c>
      <c r="BC86" s="2" t="str">
        <f t="shared" si="40"/>
        <v/>
      </c>
      <c r="BD86" s="2" t="str">
        <f t="shared" si="41"/>
        <v/>
      </c>
      <c r="BE86" s="2" t="str">
        <f t="shared" si="42"/>
        <v/>
      </c>
      <c r="BF86" s="2" t="str">
        <f t="shared" si="43"/>
        <v/>
      </c>
      <c r="BG86" s="2" t="str">
        <f t="shared" si="44"/>
        <v/>
      </c>
      <c r="BH86" s="2" t="str">
        <f t="shared" si="45"/>
        <v/>
      </c>
      <c r="BI86" s="31" t="str">
        <f t="shared" si="46"/>
        <v/>
      </c>
      <c r="BK86" s="5">
        <f t="shared" si="47"/>
        <v>0</v>
      </c>
      <c r="BL86" s="3">
        <f t="shared" si="48"/>
        <v>0</v>
      </c>
      <c r="BM86" s="3">
        <f t="shared" si="49"/>
        <v>0</v>
      </c>
      <c r="BN86" s="3">
        <f t="shared" si="50"/>
        <v>0</v>
      </c>
      <c r="BO86" s="3">
        <f t="shared" si="51"/>
        <v>0</v>
      </c>
      <c r="BP86" s="93">
        <f t="shared" si="52"/>
        <v>0</v>
      </c>
      <c r="BQ86" s="93">
        <f t="shared" si="53"/>
        <v>0</v>
      </c>
      <c r="BR86" s="93">
        <f t="shared" si="54"/>
        <v>0</v>
      </c>
      <c r="BS86" s="93">
        <f t="shared" si="55"/>
        <v>0</v>
      </c>
      <c r="BT86" s="93">
        <f t="shared" si="56"/>
        <v>0</v>
      </c>
    </row>
    <row r="87" spans="2:72" x14ac:dyDescent="0.2">
      <c r="B87" s="2" t="str">
        <f t="shared" si="37"/>
        <v>-</v>
      </c>
      <c r="C87" s="22"/>
      <c r="D87" s="22"/>
      <c r="E87" s="39"/>
      <c r="F87" s="40"/>
      <c r="G87" s="41"/>
      <c r="H87" s="41"/>
      <c r="I87" s="39"/>
      <c r="J87" s="42"/>
      <c r="K87" s="39"/>
      <c r="L87" s="39"/>
      <c r="M87" s="43"/>
      <c r="N87" s="39"/>
      <c r="O87" s="43"/>
      <c r="P87" s="39"/>
      <c r="Q87" s="43"/>
      <c r="R87" s="39"/>
      <c r="S87" s="43"/>
      <c r="T87" s="43"/>
      <c r="U87" s="43"/>
      <c r="V87" s="43"/>
      <c r="W87" s="43"/>
      <c r="X87" s="43"/>
      <c r="Y87" s="43"/>
      <c r="Z87" s="43"/>
      <c r="AA87" s="43"/>
      <c r="AB87" s="43"/>
      <c r="AC87" s="44"/>
      <c r="AD87" s="44"/>
      <c r="AE87" s="44"/>
      <c r="AF87" s="44"/>
      <c r="AG87" s="44"/>
      <c r="AH87" s="44"/>
      <c r="AI87" s="44"/>
      <c r="AJ87" s="120"/>
      <c r="AK87" s="44"/>
      <c r="AL87" s="44"/>
      <c r="AM87" s="44"/>
      <c r="AN87" s="44"/>
      <c r="AO87" s="44"/>
      <c r="AP87" s="44"/>
      <c r="AQ87" s="44"/>
      <c r="AR87" s="44"/>
      <c r="AS87" s="44"/>
      <c r="AT87" s="44"/>
      <c r="AU87" s="44"/>
      <c r="AV87" s="44"/>
      <c r="AW87" s="45"/>
      <c r="AX87" s="45"/>
      <c r="AY87" s="45"/>
      <c r="BA87" s="2">
        <f t="shared" si="38"/>
        <v>0</v>
      </c>
      <c r="BB87" s="2" t="str">
        <f t="shared" si="39"/>
        <v/>
      </c>
      <c r="BC87" s="2" t="str">
        <f t="shared" si="40"/>
        <v/>
      </c>
      <c r="BD87" s="2" t="str">
        <f t="shared" si="41"/>
        <v/>
      </c>
      <c r="BE87" s="2" t="str">
        <f t="shared" si="42"/>
        <v/>
      </c>
      <c r="BF87" s="2" t="str">
        <f t="shared" si="43"/>
        <v/>
      </c>
      <c r="BG87" s="2" t="str">
        <f t="shared" si="44"/>
        <v/>
      </c>
      <c r="BH87" s="2" t="str">
        <f t="shared" si="45"/>
        <v/>
      </c>
      <c r="BI87" s="31" t="str">
        <f t="shared" si="46"/>
        <v/>
      </c>
      <c r="BK87" s="5">
        <f t="shared" si="47"/>
        <v>0</v>
      </c>
      <c r="BL87" s="3">
        <f t="shared" si="48"/>
        <v>0</v>
      </c>
      <c r="BM87" s="3">
        <f t="shared" si="49"/>
        <v>0</v>
      </c>
      <c r="BN87" s="3">
        <f t="shared" si="50"/>
        <v>0</v>
      </c>
      <c r="BO87" s="3">
        <f t="shared" si="51"/>
        <v>0</v>
      </c>
      <c r="BP87" s="93">
        <f t="shared" si="52"/>
        <v>0</v>
      </c>
      <c r="BQ87" s="93">
        <f t="shared" si="53"/>
        <v>0</v>
      </c>
      <c r="BR87" s="93">
        <f t="shared" si="54"/>
        <v>0</v>
      </c>
      <c r="BS87" s="93">
        <f t="shared" si="55"/>
        <v>0</v>
      </c>
      <c r="BT87" s="93">
        <f t="shared" si="56"/>
        <v>0</v>
      </c>
    </row>
    <row r="88" spans="2:72" x14ac:dyDescent="0.2">
      <c r="B88" s="2" t="str">
        <f t="shared" si="37"/>
        <v>-</v>
      </c>
      <c r="C88" s="22"/>
      <c r="D88" s="22"/>
      <c r="E88" s="39"/>
      <c r="F88" s="40"/>
      <c r="G88" s="41"/>
      <c r="H88" s="41"/>
      <c r="I88" s="39"/>
      <c r="J88" s="42"/>
      <c r="K88" s="39"/>
      <c r="L88" s="39"/>
      <c r="M88" s="43"/>
      <c r="N88" s="39"/>
      <c r="O88" s="43"/>
      <c r="P88" s="39"/>
      <c r="Q88" s="43"/>
      <c r="R88" s="39"/>
      <c r="S88" s="43"/>
      <c r="T88" s="43"/>
      <c r="U88" s="43"/>
      <c r="V88" s="43"/>
      <c r="W88" s="43"/>
      <c r="X88" s="43"/>
      <c r="Y88" s="43"/>
      <c r="Z88" s="43"/>
      <c r="AA88" s="43"/>
      <c r="AB88" s="43"/>
      <c r="AC88" s="44"/>
      <c r="AD88" s="44"/>
      <c r="AE88" s="44"/>
      <c r="AF88" s="44"/>
      <c r="AG88" s="44"/>
      <c r="AH88" s="44"/>
      <c r="AI88" s="44"/>
      <c r="AJ88" s="120"/>
      <c r="AK88" s="44"/>
      <c r="AL88" s="44"/>
      <c r="AM88" s="44"/>
      <c r="AN88" s="44"/>
      <c r="AO88" s="44"/>
      <c r="AP88" s="44"/>
      <c r="AQ88" s="44"/>
      <c r="AR88" s="44"/>
      <c r="AS88" s="44"/>
      <c r="AT88" s="44"/>
      <c r="AU88" s="44"/>
      <c r="AV88" s="44"/>
      <c r="AW88" s="45"/>
      <c r="AX88" s="45"/>
      <c r="AY88" s="45"/>
      <c r="BA88" s="2">
        <f t="shared" si="38"/>
        <v>0</v>
      </c>
      <c r="BB88" s="2" t="str">
        <f t="shared" si="39"/>
        <v/>
      </c>
      <c r="BC88" s="2" t="str">
        <f t="shared" si="40"/>
        <v/>
      </c>
      <c r="BD88" s="2" t="str">
        <f t="shared" si="41"/>
        <v/>
      </c>
      <c r="BE88" s="2" t="str">
        <f t="shared" si="42"/>
        <v/>
      </c>
      <c r="BF88" s="2" t="str">
        <f t="shared" si="43"/>
        <v/>
      </c>
      <c r="BG88" s="2" t="str">
        <f t="shared" si="44"/>
        <v/>
      </c>
      <c r="BH88" s="2" t="str">
        <f t="shared" si="45"/>
        <v/>
      </c>
      <c r="BI88" s="31" t="str">
        <f t="shared" si="46"/>
        <v/>
      </c>
      <c r="BK88" s="5">
        <f t="shared" si="47"/>
        <v>0</v>
      </c>
      <c r="BL88" s="3">
        <f t="shared" si="48"/>
        <v>0</v>
      </c>
      <c r="BM88" s="3">
        <f t="shared" si="49"/>
        <v>0</v>
      </c>
      <c r="BN88" s="3">
        <f t="shared" si="50"/>
        <v>0</v>
      </c>
      <c r="BO88" s="3">
        <f t="shared" si="51"/>
        <v>0</v>
      </c>
      <c r="BP88" s="93">
        <f t="shared" si="52"/>
        <v>0</v>
      </c>
      <c r="BQ88" s="93">
        <f t="shared" si="53"/>
        <v>0</v>
      </c>
      <c r="BR88" s="93">
        <f t="shared" si="54"/>
        <v>0</v>
      </c>
      <c r="BS88" s="93">
        <f t="shared" si="55"/>
        <v>0</v>
      </c>
      <c r="BT88" s="93">
        <f t="shared" si="56"/>
        <v>0</v>
      </c>
    </row>
    <row r="89" spans="2:72" x14ac:dyDescent="0.2">
      <c r="B89" s="2" t="str">
        <f t="shared" si="37"/>
        <v>-</v>
      </c>
      <c r="C89" s="22"/>
      <c r="D89" s="22"/>
      <c r="E89" s="39"/>
      <c r="F89" s="40"/>
      <c r="G89" s="41"/>
      <c r="H89" s="41"/>
      <c r="I89" s="39"/>
      <c r="J89" s="42"/>
      <c r="K89" s="39"/>
      <c r="L89" s="39"/>
      <c r="M89" s="43"/>
      <c r="N89" s="39"/>
      <c r="O89" s="43"/>
      <c r="P89" s="39"/>
      <c r="Q89" s="43"/>
      <c r="R89" s="39"/>
      <c r="S89" s="43"/>
      <c r="T89" s="43"/>
      <c r="U89" s="43"/>
      <c r="V89" s="43"/>
      <c r="W89" s="43"/>
      <c r="X89" s="43"/>
      <c r="Y89" s="43"/>
      <c r="Z89" s="43"/>
      <c r="AA89" s="43"/>
      <c r="AB89" s="43"/>
      <c r="AC89" s="44"/>
      <c r="AD89" s="44"/>
      <c r="AE89" s="44"/>
      <c r="AF89" s="44"/>
      <c r="AG89" s="44"/>
      <c r="AH89" s="44"/>
      <c r="AI89" s="44"/>
      <c r="AJ89" s="120"/>
      <c r="AK89" s="44"/>
      <c r="AL89" s="44"/>
      <c r="AM89" s="44"/>
      <c r="AN89" s="44"/>
      <c r="AO89" s="44"/>
      <c r="AP89" s="44"/>
      <c r="AQ89" s="44"/>
      <c r="AR89" s="44"/>
      <c r="AS89" s="44"/>
      <c r="AT89" s="44"/>
      <c r="AU89" s="44"/>
      <c r="AV89" s="44"/>
      <c r="AW89" s="45"/>
      <c r="AX89" s="45"/>
      <c r="AY89" s="45"/>
      <c r="BA89" s="2">
        <f t="shared" si="38"/>
        <v>0</v>
      </c>
      <c r="BB89" s="2" t="str">
        <f t="shared" si="39"/>
        <v/>
      </c>
      <c r="BC89" s="2" t="str">
        <f t="shared" si="40"/>
        <v/>
      </c>
      <c r="BD89" s="2" t="str">
        <f t="shared" si="41"/>
        <v/>
      </c>
      <c r="BE89" s="2" t="str">
        <f t="shared" si="42"/>
        <v/>
      </c>
      <c r="BF89" s="2" t="str">
        <f t="shared" si="43"/>
        <v/>
      </c>
      <c r="BG89" s="2" t="str">
        <f t="shared" si="44"/>
        <v/>
      </c>
      <c r="BH89" s="2" t="str">
        <f t="shared" si="45"/>
        <v/>
      </c>
      <c r="BI89" s="31" t="str">
        <f t="shared" si="46"/>
        <v/>
      </c>
      <c r="BK89" s="5">
        <f t="shared" si="47"/>
        <v>0</v>
      </c>
      <c r="BL89" s="3">
        <f t="shared" si="48"/>
        <v>0</v>
      </c>
      <c r="BM89" s="3">
        <f t="shared" si="49"/>
        <v>0</v>
      </c>
      <c r="BN89" s="3">
        <f t="shared" si="50"/>
        <v>0</v>
      </c>
      <c r="BO89" s="3">
        <f t="shared" si="51"/>
        <v>0</v>
      </c>
      <c r="BP89" s="93">
        <f t="shared" si="52"/>
        <v>0</v>
      </c>
      <c r="BQ89" s="93">
        <f t="shared" si="53"/>
        <v>0</v>
      </c>
      <c r="BR89" s="93">
        <f t="shared" si="54"/>
        <v>0</v>
      </c>
      <c r="BS89" s="93">
        <f t="shared" si="55"/>
        <v>0</v>
      </c>
      <c r="BT89" s="93">
        <f t="shared" si="56"/>
        <v>0</v>
      </c>
    </row>
    <row r="90" spans="2:72" x14ac:dyDescent="0.2">
      <c r="B90" s="2" t="str">
        <f t="shared" si="37"/>
        <v>-</v>
      </c>
      <c r="C90" s="22"/>
      <c r="D90" s="22"/>
      <c r="E90" s="39"/>
      <c r="F90" s="40"/>
      <c r="G90" s="41"/>
      <c r="H90" s="41"/>
      <c r="I90" s="39"/>
      <c r="J90" s="42"/>
      <c r="K90" s="39"/>
      <c r="L90" s="39"/>
      <c r="M90" s="43"/>
      <c r="N90" s="39"/>
      <c r="O90" s="43"/>
      <c r="P90" s="39"/>
      <c r="Q90" s="43"/>
      <c r="R90" s="39"/>
      <c r="S90" s="43"/>
      <c r="T90" s="43"/>
      <c r="U90" s="43"/>
      <c r="V90" s="43"/>
      <c r="W90" s="43"/>
      <c r="X90" s="43"/>
      <c r="Y90" s="43"/>
      <c r="Z90" s="43"/>
      <c r="AA90" s="43"/>
      <c r="AB90" s="43"/>
      <c r="AC90" s="44"/>
      <c r="AD90" s="44"/>
      <c r="AE90" s="44"/>
      <c r="AF90" s="44"/>
      <c r="AG90" s="44"/>
      <c r="AH90" s="44"/>
      <c r="AI90" s="44"/>
      <c r="AJ90" s="120"/>
      <c r="AK90" s="44"/>
      <c r="AL90" s="44"/>
      <c r="AM90" s="44"/>
      <c r="AN90" s="44"/>
      <c r="AO90" s="44"/>
      <c r="AP90" s="44"/>
      <c r="AQ90" s="44"/>
      <c r="AR90" s="44"/>
      <c r="AS90" s="44"/>
      <c r="AT90" s="44"/>
      <c r="AU90" s="44"/>
      <c r="AV90" s="44"/>
      <c r="AW90" s="45"/>
      <c r="AX90" s="45"/>
      <c r="AY90" s="45"/>
      <c r="BA90" s="2">
        <f t="shared" si="38"/>
        <v>0</v>
      </c>
      <c r="BB90" s="2" t="str">
        <f t="shared" si="39"/>
        <v/>
      </c>
      <c r="BC90" s="2" t="str">
        <f t="shared" si="40"/>
        <v/>
      </c>
      <c r="BD90" s="2" t="str">
        <f t="shared" si="41"/>
        <v/>
      </c>
      <c r="BE90" s="2" t="str">
        <f t="shared" si="42"/>
        <v/>
      </c>
      <c r="BF90" s="2" t="str">
        <f t="shared" si="43"/>
        <v/>
      </c>
      <c r="BG90" s="2" t="str">
        <f t="shared" si="44"/>
        <v/>
      </c>
      <c r="BH90" s="2" t="str">
        <f t="shared" si="45"/>
        <v/>
      </c>
      <c r="BI90" s="31" t="str">
        <f t="shared" si="46"/>
        <v/>
      </c>
      <c r="BK90" s="5">
        <f t="shared" si="47"/>
        <v>0</v>
      </c>
      <c r="BL90" s="3">
        <f t="shared" si="48"/>
        <v>0</v>
      </c>
      <c r="BM90" s="3">
        <f t="shared" si="49"/>
        <v>0</v>
      </c>
      <c r="BN90" s="3">
        <f t="shared" si="50"/>
        <v>0</v>
      </c>
      <c r="BO90" s="3">
        <f t="shared" si="51"/>
        <v>0</v>
      </c>
      <c r="BP90" s="93">
        <f t="shared" si="52"/>
        <v>0</v>
      </c>
      <c r="BQ90" s="93">
        <f t="shared" si="53"/>
        <v>0</v>
      </c>
      <c r="BR90" s="93">
        <f t="shared" si="54"/>
        <v>0</v>
      </c>
      <c r="BS90" s="93">
        <f t="shared" si="55"/>
        <v>0</v>
      </c>
      <c r="BT90" s="93">
        <f t="shared" si="56"/>
        <v>0</v>
      </c>
    </row>
    <row r="91" spans="2:72" x14ac:dyDescent="0.2">
      <c r="B91" s="2" t="str">
        <f t="shared" si="37"/>
        <v>-</v>
      </c>
      <c r="C91" s="22"/>
      <c r="D91" s="22"/>
      <c r="E91" s="39"/>
      <c r="F91" s="40"/>
      <c r="G91" s="41"/>
      <c r="H91" s="41"/>
      <c r="I91" s="39"/>
      <c r="J91" s="42"/>
      <c r="K91" s="39"/>
      <c r="L91" s="39"/>
      <c r="M91" s="43"/>
      <c r="N91" s="39"/>
      <c r="O91" s="43"/>
      <c r="P91" s="39"/>
      <c r="Q91" s="43"/>
      <c r="R91" s="39"/>
      <c r="S91" s="43"/>
      <c r="T91" s="43"/>
      <c r="U91" s="43"/>
      <c r="V91" s="43"/>
      <c r="W91" s="43"/>
      <c r="X91" s="43"/>
      <c r="Y91" s="43"/>
      <c r="Z91" s="43"/>
      <c r="AA91" s="43"/>
      <c r="AB91" s="43"/>
      <c r="AC91" s="44"/>
      <c r="AD91" s="44"/>
      <c r="AE91" s="44"/>
      <c r="AF91" s="44"/>
      <c r="AG91" s="44"/>
      <c r="AH91" s="44"/>
      <c r="AI91" s="44"/>
      <c r="AJ91" s="120"/>
      <c r="AK91" s="44"/>
      <c r="AL91" s="44"/>
      <c r="AM91" s="44"/>
      <c r="AN91" s="44"/>
      <c r="AO91" s="44"/>
      <c r="AP91" s="44"/>
      <c r="AQ91" s="44"/>
      <c r="AR91" s="44"/>
      <c r="AS91" s="44"/>
      <c r="AT91" s="44"/>
      <c r="AU91" s="44"/>
      <c r="AV91" s="44"/>
      <c r="AW91" s="45"/>
      <c r="AX91" s="45"/>
      <c r="AY91" s="45"/>
      <c r="BA91" s="2">
        <f t="shared" si="38"/>
        <v>0</v>
      </c>
      <c r="BB91" s="2" t="str">
        <f t="shared" si="39"/>
        <v/>
      </c>
      <c r="BC91" s="2" t="str">
        <f t="shared" si="40"/>
        <v/>
      </c>
      <c r="BD91" s="2" t="str">
        <f t="shared" si="41"/>
        <v/>
      </c>
      <c r="BE91" s="2" t="str">
        <f t="shared" si="42"/>
        <v/>
      </c>
      <c r="BF91" s="2" t="str">
        <f t="shared" si="43"/>
        <v/>
      </c>
      <c r="BG91" s="2" t="str">
        <f t="shared" si="44"/>
        <v/>
      </c>
      <c r="BH91" s="2" t="str">
        <f t="shared" si="45"/>
        <v/>
      </c>
      <c r="BI91" s="31" t="str">
        <f t="shared" si="46"/>
        <v/>
      </c>
      <c r="BK91" s="5">
        <f t="shared" si="47"/>
        <v>0</v>
      </c>
      <c r="BL91" s="3">
        <f t="shared" si="48"/>
        <v>0</v>
      </c>
      <c r="BM91" s="3">
        <f t="shared" si="49"/>
        <v>0</v>
      </c>
      <c r="BN91" s="3">
        <f t="shared" si="50"/>
        <v>0</v>
      </c>
      <c r="BO91" s="3">
        <f t="shared" si="51"/>
        <v>0</v>
      </c>
      <c r="BP91" s="93">
        <f t="shared" si="52"/>
        <v>0</v>
      </c>
      <c r="BQ91" s="93">
        <f t="shared" si="53"/>
        <v>0</v>
      </c>
      <c r="BR91" s="93">
        <f t="shared" si="54"/>
        <v>0</v>
      </c>
      <c r="BS91" s="93">
        <f t="shared" si="55"/>
        <v>0</v>
      </c>
      <c r="BT91" s="93">
        <f t="shared" si="56"/>
        <v>0</v>
      </c>
    </row>
    <row r="92" spans="2:72" x14ac:dyDescent="0.2">
      <c r="B92" s="2" t="str">
        <f t="shared" si="37"/>
        <v>-</v>
      </c>
      <c r="C92" s="22"/>
      <c r="D92" s="22"/>
      <c r="E92" s="39"/>
      <c r="F92" s="40"/>
      <c r="G92" s="41"/>
      <c r="H92" s="41"/>
      <c r="I92" s="39"/>
      <c r="J92" s="42"/>
      <c r="K92" s="39"/>
      <c r="L92" s="39"/>
      <c r="M92" s="43"/>
      <c r="N92" s="39"/>
      <c r="O92" s="43"/>
      <c r="P92" s="39"/>
      <c r="Q92" s="43"/>
      <c r="R92" s="39"/>
      <c r="S92" s="43"/>
      <c r="T92" s="43"/>
      <c r="U92" s="43"/>
      <c r="V92" s="43"/>
      <c r="W92" s="43"/>
      <c r="X92" s="43"/>
      <c r="Y92" s="43"/>
      <c r="Z92" s="43"/>
      <c r="AA92" s="43"/>
      <c r="AB92" s="43"/>
      <c r="AC92" s="44"/>
      <c r="AD92" s="44"/>
      <c r="AE92" s="44"/>
      <c r="AF92" s="44"/>
      <c r="AG92" s="44"/>
      <c r="AH92" s="44"/>
      <c r="AI92" s="44"/>
      <c r="AJ92" s="120"/>
      <c r="AK92" s="44"/>
      <c r="AL92" s="44"/>
      <c r="AM92" s="44"/>
      <c r="AN92" s="44"/>
      <c r="AO92" s="44"/>
      <c r="AP92" s="44"/>
      <c r="AQ92" s="44"/>
      <c r="AR92" s="44"/>
      <c r="AS92" s="44"/>
      <c r="AT92" s="44"/>
      <c r="AU92" s="44"/>
      <c r="AV92" s="44"/>
      <c r="AW92" s="45"/>
      <c r="AX92" s="45"/>
      <c r="AY92" s="45"/>
      <c r="BA92" s="2">
        <f t="shared" si="38"/>
        <v>0</v>
      </c>
      <c r="BB92" s="2" t="str">
        <f t="shared" si="39"/>
        <v/>
      </c>
      <c r="BC92" s="2" t="str">
        <f t="shared" si="40"/>
        <v/>
      </c>
      <c r="BD92" s="2" t="str">
        <f t="shared" si="41"/>
        <v/>
      </c>
      <c r="BE92" s="2" t="str">
        <f t="shared" si="42"/>
        <v/>
      </c>
      <c r="BF92" s="2" t="str">
        <f t="shared" si="43"/>
        <v/>
      </c>
      <c r="BG92" s="2" t="str">
        <f t="shared" si="44"/>
        <v/>
      </c>
      <c r="BH92" s="2" t="str">
        <f t="shared" si="45"/>
        <v/>
      </c>
      <c r="BI92" s="31" t="str">
        <f t="shared" si="46"/>
        <v/>
      </c>
      <c r="BK92" s="5">
        <f t="shared" si="47"/>
        <v>0</v>
      </c>
      <c r="BL92" s="3">
        <f t="shared" si="48"/>
        <v>0</v>
      </c>
      <c r="BM92" s="3">
        <f t="shared" si="49"/>
        <v>0</v>
      </c>
      <c r="BN92" s="3">
        <f t="shared" si="50"/>
        <v>0</v>
      </c>
      <c r="BO92" s="3">
        <f t="shared" si="51"/>
        <v>0</v>
      </c>
      <c r="BP92" s="93">
        <f t="shared" si="52"/>
        <v>0</v>
      </c>
      <c r="BQ92" s="93">
        <f t="shared" si="53"/>
        <v>0</v>
      </c>
      <c r="BR92" s="93">
        <f t="shared" si="54"/>
        <v>0</v>
      </c>
      <c r="BS92" s="93">
        <f t="shared" si="55"/>
        <v>0</v>
      </c>
      <c r="BT92" s="93">
        <f t="shared" si="56"/>
        <v>0</v>
      </c>
    </row>
    <row r="93" spans="2:72" x14ac:dyDescent="0.2">
      <c r="B93" s="2" t="str">
        <f t="shared" si="37"/>
        <v>-</v>
      </c>
      <c r="C93" s="22"/>
      <c r="D93" s="22"/>
      <c r="E93" s="39"/>
      <c r="F93" s="40"/>
      <c r="G93" s="41"/>
      <c r="H93" s="41"/>
      <c r="I93" s="39"/>
      <c r="J93" s="42"/>
      <c r="K93" s="39"/>
      <c r="L93" s="39"/>
      <c r="M93" s="43"/>
      <c r="N93" s="39"/>
      <c r="O93" s="43"/>
      <c r="P93" s="39"/>
      <c r="Q93" s="43"/>
      <c r="R93" s="39"/>
      <c r="S93" s="43"/>
      <c r="T93" s="43"/>
      <c r="U93" s="43"/>
      <c r="V93" s="43"/>
      <c r="W93" s="43"/>
      <c r="X93" s="43"/>
      <c r="Y93" s="43"/>
      <c r="Z93" s="43"/>
      <c r="AA93" s="43"/>
      <c r="AB93" s="43"/>
      <c r="AC93" s="44"/>
      <c r="AD93" s="44"/>
      <c r="AE93" s="44"/>
      <c r="AF93" s="44"/>
      <c r="AG93" s="44"/>
      <c r="AH93" s="44"/>
      <c r="AI93" s="44"/>
      <c r="AJ93" s="120"/>
      <c r="AK93" s="44"/>
      <c r="AL93" s="44"/>
      <c r="AM93" s="44"/>
      <c r="AN93" s="44"/>
      <c r="AO93" s="44"/>
      <c r="AP93" s="44"/>
      <c r="AQ93" s="44"/>
      <c r="AR93" s="44"/>
      <c r="AS93" s="44"/>
      <c r="AT93" s="44"/>
      <c r="AU93" s="44"/>
      <c r="AV93" s="44"/>
      <c r="AW93" s="45"/>
      <c r="AX93" s="45"/>
      <c r="AY93" s="45"/>
      <c r="BA93" s="2">
        <f t="shared" si="38"/>
        <v>0</v>
      </c>
      <c r="BB93" s="2" t="str">
        <f t="shared" si="39"/>
        <v/>
      </c>
      <c r="BC93" s="2" t="str">
        <f t="shared" si="40"/>
        <v/>
      </c>
      <c r="BD93" s="2" t="str">
        <f t="shared" si="41"/>
        <v/>
      </c>
      <c r="BE93" s="2" t="str">
        <f t="shared" si="42"/>
        <v/>
      </c>
      <c r="BF93" s="2" t="str">
        <f t="shared" si="43"/>
        <v/>
      </c>
      <c r="BG93" s="2" t="str">
        <f t="shared" si="44"/>
        <v/>
      </c>
      <c r="BH93" s="2" t="str">
        <f t="shared" si="45"/>
        <v/>
      </c>
      <c r="BI93" s="31" t="str">
        <f t="shared" si="46"/>
        <v/>
      </c>
      <c r="BK93" s="5">
        <f t="shared" si="47"/>
        <v>0</v>
      </c>
      <c r="BL93" s="3">
        <f t="shared" si="48"/>
        <v>0</v>
      </c>
      <c r="BM93" s="3">
        <f t="shared" si="49"/>
        <v>0</v>
      </c>
      <c r="BN93" s="3">
        <f t="shared" si="50"/>
        <v>0</v>
      </c>
      <c r="BO93" s="3">
        <f t="shared" si="51"/>
        <v>0</v>
      </c>
      <c r="BP93" s="93">
        <f t="shared" si="52"/>
        <v>0</v>
      </c>
      <c r="BQ93" s="93">
        <f t="shared" si="53"/>
        <v>0</v>
      </c>
      <c r="BR93" s="93">
        <f t="shared" si="54"/>
        <v>0</v>
      </c>
      <c r="BS93" s="93">
        <f t="shared" si="55"/>
        <v>0</v>
      </c>
      <c r="BT93" s="93">
        <f t="shared" si="56"/>
        <v>0</v>
      </c>
    </row>
    <row r="94" spans="2:72" x14ac:dyDescent="0.2">
      <c r="B94" s="2" t="str">
        <f t="shared" si="37"/>
        <v>-</v>
      </c>
      <c r="C94" s="22"/>
      <c r="D94" s="22"/>
      <c r="E94" s="39"/>
      <c r="F94" s="40"/>
      <c r="G94" s="41"/>
      <c r="H94" s="41"/>
      <c r="I94" s="39"/>
      <c r="J94" s="42"/>
      <c r="K94" s="39"/>
      <c r="L94" s="39"/>
      <c r="M94" s="43"/>
      <c r="N94" s="39"/>
      <c r="O94" s="43"/>
      <c r="P94" s="39"/>
      <c r="Q94" s="43"/>
      <c r="R94" s="39"/>
      <c r="S94" s="43"/>
      <c r="T94" s="43"/>
      <c r="U94" s="43"/>
      <c r="V94" s="43"/>
      <c r="W94" s="43"/>
      <c r="X94" s="43"/>
      <c r="Y94" s="43"/>
      <c r="Z94" s="43"/>
      <c r="AA94" s="43"/>
      <c r="AB94" s="43"/>
      <c r="AC94" s="44"/>
      <c r="AD94" s="44"/>
      <c r="AE94" s="44"/>
      <c r="AF94" s="44"/>
      <c r="AG94" s="44"/>
      <c r="AH94" s="44"/>
      <c r="AI94" s="44"/>
      <c r="AJ94" s="120"/>
      <c r="AK94" s="44"/>
      <c r="AL94" s="44"/>
      <c r="AM94" s="44"/>
      <c r="AN94" s="44"/>
      <c r="AO94" s="44"/>
      <c r="AP94" s="44"/>
      <c r="AQ94" s="44"/>
      <c r="AR94" s="44"/>
      <c r="AS94" s="44"/>
      <c r="AT94" s="44"/>
      <c r="AU94" s="44"/>
      <c r="AV94" s="44"/>
      <c r="AW94" s="45"/>
      <c r="AX94" s="45"/>
      <c r="AY94" s="45"/>
      <c r="BA94" s="2">
        <f t="shared" si="38"/>
        <v>0</v>
      </c>
      <c r="BB94" s="2" t="str">
        <f t="shared" si="39"/>
        <v/>
      </c>
      <c r="BC94" s="2" t="str">
        <f t="shared" si="40"/>
        <v/>
      </c>
      <c r="BD94" s="2" t="str">
        <f t="shared" si="41"/>
        <v/>
      </c>
      <c r="BE94" s="2" t="str">
        <f t="shared" si="42"/>
        <v/>
      </c>
      <c r="BF94" s="2" t="str">
        <f t="shared" si="43"/>
        <v/>
      </c>
      <c r="BG94" s="2" t="str">
        <f t="shared" si="44"/>
        <v/>
      </c>
      <c r="BH94" s="2" t="str">
        <f t="shared" si="45"/>
        <v/>
      </c>
      <c r="BI94" s="31" t="str">
        <f t="shared" si="46"/>
        <v/>
      </c>
      <c r="BK94" s="5">
        <f t="shared" si="47"/>
        <v>0</v>
      </c>
      <c r="BL94" s="3">
        <f t="shared" si="48"/>
        <v>0</v>
      </c>
      <c r="BM94" s="3">
        <f t="shared" si="49"/>
        <v>0</v>
      </c>
      <c r="BN94" s="3">
        <f t="shared" si="50"/>
        <v>0</v>
      </c>
      <c r="BO94" s="3">
        <f t="shared" si="51"/>
        <v>0</v>
      </c>
      <c r="BP94" s="93">
        <f t="shared" si="52"/>
        <v>0</v>
      </c>
      <c r="BQ94" s="93">
        <f t="shared" si="53"/>
        <v>0</v>
      </c>
      <c r="BR94" s="93">
        <f t="shared" si="54"/>
        <v>0</v>
      </c>
      <c r="BS94" s="93">
        <f t="shared" si="55"/>
        <v>0</v>
      </c>
      <c r="BT94" s="93">
        <f t="shared" si="56"/>
        <v>0</v>
      </c>
    </row>
    <row r="95" spans="2:72" x14ac:dyDescent="0.2">
      <c r="B95" s="2" t="str">
        <f t="shared" si="37"/>
        <v>-</v>
      </c>
      <c r="C95" s="22"/>
      <c r="D95" s="22"/>
      <c r="E95" s="39"/>
      <c r="F95" s="40"/>
      <c r="G95" s="41"/>
      <c r="H95" s="41"/>
      <c r="I95" s="39"/>
      <c r="J95" s="42"/>
      <c r="K95" s="39"/>
      <c r="L95" s="39"/>
      <c r="M95" s="43"/>
      <c r="N95" s="39"/>
      <c r="O95" s="43"/>
      <c r="P95" s="39"/>
      <c r="Q95" s="43"/>
      <c r="R95" s="39"/>
      <c r="S95" s="43"/>
      <c r="T95" s="43"/>
      <c r="U95" s="43"/>
      <c r="V95" s="43"/>
      <c r="W95" s="43"/>
      <c r="X95" s="43"/>
      <c r="Y95" s="43"/>
      <c r="Z95" s="43"/>
      <c r="AA95" s="43"/>
      <c r="AB95" s="43"/>
      <c r="AC95" s="44"/>
      <c r="AD95" s="44"/>
      <c r="AE95" s="44"/>
      <c r="AF95" s="44"/>
      <c r="AG95" s="44"/>
      <c r="AH95" s="44"/>
      <c r="AI95" s="44"/>
      <c r="AJ95" s="120"/>
      <c r="AK95" s="44"/>
      <c r="AL95" s="44"/>
      <c r="AM95" s="44"/>
      <c r="AN95" s="44"/>
      <c r="AO95" s="44"/>
      <c r="AP95" s="44"/>
      <c r="AQ95" s="44"/>
      <c r="AR95" s="44"/>
      <c r="AS95" s="44"/>
      <c r="AT95" s="44"/>
      <c r="AU95" s="44"/>
      <c r="AV95" s="44"/>
      <c r="AW95" s="45"/>
      <c r="AX95" s="45"/>
      <c r="AY95" s="45"/>
      <c r="BA95" s="2">
        <f t="shared" si="38"/>
        <v>0</v>
      </c>
      <c r="BB95" s="2" t="str">
        <f t="shared" si="39"/>
        <v/>
      </c>
      <c r="BC95" s="2" t="str">
        <f t="shared" si="40"/>
        <v/>
      </c>
      <c r="BD95" s="2" t="str">
        <f t="shared" si="41"/>
        <v/>
      </c>
      <c r="BE95" s="2" t="str">
        <f t="shared" si="42"/>
        <v/>
      </c>
      <c r="BF95" s="2" t="str">
        <f t="shared" si="43"/>
        <v/>
      </c>
      <c r="BG95" s="2" t="str">
        <f t="shared" si="44"/>
        <v/>
      </c>
      <c r="BH95" s="2" t="str">
        <f t="shared" si="45"/>
        <v/>
      </c>
      <c r="BI95" s="31" t="str">
        <f t="shared" si="46"/>
        <v/>
      </c>
      <c r="BK95" s="5">
        <f t="shared" si="47"/>
        <v>0</v>
      </c>
      <c r="BL95" s="3">
        <f t="shared" si="48"/>
        <v>0</v>
      </c>
      <c r="BM95" s="3">
        <f t="shared" si="49"/>
        <v>0</v>
      </c>
      <c r="BN95" s="3">
        <f t="shared" si="50"/>
        <v>0</v>
      </c>
      <c r="BO95" s="3">
        <f t="shared" si="51"/>
        <v>0</v>
      </c>
      <c r="BP95" s="93">
        <f t="shared" si="52"/>
        <v>0</v>
      </c>
      <c r="BQ95" s="93">
        <f t="shared" si="53"/>
        <v>0</v>
      </c>
      <c r="BR95" s="93">
        <f t="shared" si="54"/>
        <v>0</v>
      </c>
      <c r="BS95" s="93">
        <f t="shared" si="55"/>
        <v>0</v>
      </c>
      <c r="BT95" s="93">
        <f t="shared" si="56"/>
        <v>0</v>
      </c>
    </row>
    <row r="96" spans="2:72" x14ac:dyDescent="0.2">
      <c r="B96" s="2" t="str">
        <f t="shared" si="37"/>
        <v>-</v>
      </c>
      <c r="C96" s="22"/>
      <c r="D96" s="22"/>
      <c r="E96" s="39"/>
      <c r="F96" s="40"/>
      <c r="G96" s="41"/>
      <c r="H96" s="41"/>
      <c r="I96" s="39"/>
      <c r="J96" s="42"/>
      <c r="K96" s="39"/>
      <c r="L96" s="39"/>
      <c r="M96" s="43"/>
      <c r="N96" s="39"/>
      <c r="O96" s="43"/>
      <c r="P96" s="39"/>
      <c r="Q96" s="43"/>
      <c r="R96" s="39"/>
      <c r="S96" s="43"/>
      <c r="T96" s="43"/>
      <c r="U96" s="43"/>
      <c r="V96" s="43"/>
      <c r="W96" s="43"/>
      <c r="X96" s="43"/>
      <c r="Y96" s="43"/>
      <c r="Z96" s="43"/>
      <c r="AA96" s="43"/>
      <c r="AB96" s="43"/>
      <c r="AC96" s="44"/>
      <c r="AD96" s="44"/>
      <c r="AE96" s="44"/>
      <c r="AF96" s="44"/>
      <c r="AG96" s="44"/>
      <c r="AH96" s="44"/>
      <c r="AI96" s="44"/>
      <c r="AJ96" s="120"/>
      <c r="AK96" s="44"/>
      <c r="AL96" s="44"/>
      <c r="AM96" s="44"/>
      <c r="AN96" s="44"/>
      <c r="AO96" s="44"/>
      <c r="AP96" s="44"/>
      <c r="AQ96" s="44"/>
      <c r="AR96" s="44"/>
      <c r="AS96" s="44"/>
      <c r="AT96" s="44"/>
      <c r="AU96" s="44"/>
      <c r="AV96" s="44"/>
      <c r="AW96" s="45"/>
      <c r="AX96" s="45"/>
      <c r="AY96" s="45"/>
      <c r="BA96" s="2">
        <f t="shared" si="38"/>
        <v>0</v>
      </c>
      <c r="BB96" s="2" t="str">
        <f t="shared" si="39"/>
        <v/>
      </c>
      <c r="BC96" s="2" t="str">
        <f t="shared" si="40"/>
        <v/>
      </c>
      <c r="BD96" s="2" t="str">
        <f t="shared" si="41"/>
        <v/>
      </c>
      <c r="BE96" s="2" t="str">
        <f t="shared" si="42"/>
        <v/>
      </c>
      <c r="BF96" s="2" t="str">
        <f t="shared" si="43"/>
        <v/>
      </c>
      <c r="BG96" s="2" t="str">
        <f t="shared" si="44"/>
        <v/>
      </c>
      <c r="BH96" s="2" t="str">
        <f t="shared" si="45"/>
        <v/>
      </c>
      <c r="BI96" s="31" t="str">
        <f t="shared" si="46"/>
        <v/>
      </c>
      <c r="BK96" s="5">
        <f t="shared" si="47"/>
        <v>0</v>
      </c>
      <c r="BL96" s="3">
        <f t="shared" si="48"/>
        <v>0</v>
      </c>
      <c r="BM96" s="3">
        <f t="shared" si="49"/>
        <v>0</v>
      </c>
      <c r="BN96" s="3">
        <f t="shared" si="50"/>
        <v>0</v>
      </c>
      <c r="BO96" s="3">
        <f t="shared" si="51"/>
        <v>0</v>
      </c>
      <c r="BP96" s="93">
        <f t="shared" si="52"/>
        <v>0</v>
      </c>
      <c r="BQ96" s="93">
        <f t="shared" si="53"/>
        <v>0</v>
      </c>
      <c r="BR96" s="93">
        <f t="shared" si="54"/>
        <v>0</v>
      </c>
      <c r="BS96" s="93">
        <f t="shared" si="55"/>
        <v>0</v>
      </c>
      <c r="BT96" s="93">
        <f t="shared" si="56"/>
        <v>0</v>
      </c>
    </row>
    <row r="97" spans="2:72" x14ac:dyDescent="0.2">
      <c r="B97" s="2" t="str">
        <f t="shared" si="37"/>
        <v>-</v>
      </c>
      <c r="C97" s="22"/>
      <c r="D97" s="22"/>
      <c r="E97" s="39"/>
      <c r="F97" s="40"/>
      <c r="G97" s="41"/>
      <c r="H97" s="41"/>
      <c r="I97" s="39"/>
      <c r="J97" s="42"/>
      <c r="K97" s="39"/>
      <c r="L97" s="39"/>
      <c r="M97" s="43"/>
      <c r="N97" s="39"/>
      <c r="O97" s="43"/>
      <c r="P97" s="39"/>
      <c r="Q97" s="43"/>
      <c r="R97" s="39"/>
      <c r="S97" s="43"/>
      <c r="T97" s="43"/>
      <c r="U97" s="43"/>
      <c r="V97" s="43"/>
      <c r="W97" s="43"/>
      <c r="X97" s="43"/>
      <c r="Y97" s="43"/>
      <c r="Z97" s="43"/>
      <c r="AA97" s="43"/>
      <c r="AB97" s="43"/>
      <c r="AC97" s="44"/>
      <c r="AD97" s="44"/>
      <c r="AE97" s="44"/>
      <c r="AF97" s="44"/>
      <c r="AG97" s="44"/>
      <c r="AH97" s="44"/>
      <c r="AI97" s="44"/>
      <c r="AJ97" s="120"/>
      <c r="AK97" s="44"/>
      <c r="AL97" s="44"/>
      <c r="AM97" s="44"/>
      <c r="AN97" s="44"/>
      <c r="AO97" s="44"/>
      <c r="AP97" s="44"/>
      <c r="AQ97" s="44"/>
      <c r="AR97" s="44"/>
      <c r="AS97" s="44"/>
      <c r="AT97" s="44"/>
      <c r="AU97" s="44"/>
      <c r="AV97" s="44"/>
      <c r="AW97" s="45"/>
      <c r="AX97" s="45"/>
      <c r="AY97" s="45"/>
      <c r="BA97" s="2">
        <f t="shared" si="38"/>
        <v>0</v>
      </c>
      <c r="BB97" s="2" t="str">
        <f t="shared" si="39"/>
        <v/>
      </c>
      <c r="BC97" s="2" t="str">
        <f t="shared" si="40"/>
        <v/>
      </c>
      <c r="BD97" s="2" t="str">
        <f t="shared" si="41"/>
        <v/>
      </c>
      <c r="BE97" s="2" t="str">
        <f t="shared" si="42"/>
        <v/>
      </c>
      <c r="BF97" s="2" t="str">
        <f t="shared" si="43"/>
        <v/>
      </c>
      <c r="BG97" s="2" t="str">
        <f t="shared" si="44"/>
        <v/>
      </c>
      <c r="BH97" s="2" t="str">
        <f t="shared" si="45"/>
        <v/>
      </c>
      <c r="BI97" s="31" t="str">
        <f t="shared" si="46"/>
        <v/>
      </c>
      <c r="BK97" s="5">
        <f t="shared" si="47"/>
        <v>0</v>
      </c>
      <c r="BL97" s="3">
        <f t="shared" si="48"/>
        <v>0</v>
      </c>
      <c r="BM97" s="3">
        <f t="shared" si="49"/>
        <v>0</v>
      </c>
      <c r="BN97" s="3">
        <f t="shared" si="50"/>
        <v>0</v>
      </c>
      <c r="BO97" s="3">
        <f t="shared" si="51"/>
        <v>0</v>
      </c>
      <c r="BP97" s="93">
        <f t="shared" si="52"/>
        <v>0</v>
      </c>
      <c r="BQ97" s="93">
        <f t="shared" si="53"/>
        <v>0</v>
      </c>
      <c r="BR97" s="93">
        <f t="shared" si="54"/>
        <v>0</v>
      </c>
      <c r="BS97" s="93">
        <f t="shared" si="55"/>
        <v>0</v>
      </c>
      <c r="BT97" s="93">
        <f t="shared" si="56"/>
        <v>0</v>
      </c>
    </row>
    <row r="98" spans="2:72" x14ac:dyDescent="0.2">
      <c r="B98" s="2" t="str">
        <f t="shared" si="37"/>
        <v>-</v>
      </c>
      <c r="C98" s="22"/>
      <c r="D98" s="22"/>
      <c r="E98" s="39"/>
      <c r="F98" s="40"/>
      <c r="G98" s="41"/>
      <c r="H98" s="41"/>
      <c r="I98" s="39"/>
      <c r="J98" s="42"/>
      <c r="K98" s="39"/>
      <c r="L98" s="39"/>
      <c r="M98" s="43"/>
      <c r="N98" s="39"/>
      <c r="O98" s="43"/>
      <c r="P98" s="39"/>
      <c r="Q98" s="43"/>
      <c r="R98" s="39"/>
      <c r="S98" s="43"/>
      <c r="T98" s="43"/>
      <c r="U98" s="43"/>
      <c r="V98" s="43"/>
      <c r="W98" s="43"/>
      <c r="X98" s="43"/>
      <c r="Y98" s="43"/>
      <c r="Z98" s="43"/>
      <c r="AA98" s="43"/>
      <c r="AB98" s="43"/>
      <c r="AC98" s="44"/>
      <c r="AD98" s="44"/>
      <c r="AE98" s="44"/>
      <c r="AF98" s="44"/>
      <c r="AG98" s="44"/>
      <c r="AH98" s="44"/>
      <c r="AI98" s="44"/>
      <c r="AJ98" s="120"/>
      <c r="AK98" s="44"/>
      <c r="AL98" s="44"/>
      <c r="AM98" s="44"/>
      <c r="AN98" s="44"/>
      <c r="AO98" s="44"/>
      <c r="AP98" s="44"/>
      <c r="AQ98" s="44"/>
      <c r="AR98" s="44"/>
      <c r="AS98" s="44"/>
      <c r="AT98" s="44"/>
      <c r="AU98" s="44"/>
      <c r="AV98" s="44"/>
      <c r="AW98" s="45"/>
      <c r="AX98" s="45"/>
      <c r="AY98" s="45"/>
      <c r="BA98" s="2">
        <f t="shared" si="38"/>
        <v>0</v>
      </c>
      <c r="BB98" s="2" t="str">
        <f t="shared" si="39"/>
        <v/>
      </c>
      <c r="BC98" s="2" t="str">
        <f t="shared" si="40"/>
        <v/>
      </c>
      <c r="BD98" s="2" t="str">
        <f t="shared" si="41"/>
        <v/>
      </c>
      <c r="BE98" s="2" t="str">
        <f t="shared" si="42"/>
        <v/>
      </c>
      <c r="BF98" s="2" t="str">
        <f t="shared" si="43"/>
        <v/>
      </c>
      <c r="BG98" s="2" t="str">
        <f t="shared" si="44"/>
        <v/>
      </c>
      <c r="BH98" s="2" t="str">
        <f t="shared" si="45"/>
        <v/>
      </c>
      <c r="BI98" s="31" t="str">
        <f t="shared" si="46"/>
        <v/>
      </c>
      <c r="BK98" s="5">
        <f t="shared" si="47"/>
        <v>0</v>
      </c>
      <c r="BL98" s="3">
        <f t="shared" si="48"/>
        <v>0</v>
      </c>
      <c r="BM98" s="3">
        <f t="shared" si="49"/>
        <v>0</v>
      </c>
      <c r="BN98" s="3">
        <f t="shared" si="50"/>
        <v>0</v>
      </c>
      <c r="BO98" s="3">
        <f t="shared" si="51"/>
        <v>0</v>
      </c>
      <c r="BP98" s="93">
        <f t="shared" si="52"/>
        <v>0</v>
      </c>
      <c r="BQ98" s="93">
        <f t="shared" si="53"/>
        <v>0</v>
      </c>
      <c r="BR98" s="93">
        <f t="shared" si="54"/>
        <v>0</v>
      </c>
      <c r="BS98" s="93">
        <f t="shared" si="55"/>
        <v>0</v>
      </c>
      <c r="BT98" s="93">
        <f t="shared" si="56"/>
        <v>0</v>
      </c>
    </row>
    <row r="99" spans="2:72" x14ac:dyDescent="0.2">
      <c r="B99" s="2" t="str">
        <f t="shared" si="37"/>
        <v>-</v>
      </c>
      <c r="C99" s="22"/>
      <c r="D99" s="22"/>
      <c r="E99" s="39"/>
      <c r="F99" s="40"/>
      <c r="G99" s="41"/>
      <c r="H99" s="41"/>
      <c r="I99" s="39"/>
      <c r="J99" s="42"/>
      <c r="K99" s="39"/>
      <c r="L99" s="39"/>
      <c r="M99" s="43"/>
      <c r="N99" s="39"/>
      <c r="O99" s="43"/>
      <c r="P99" s="39"/>
      <c r="Q99" s="43"/>
      <c r="R99" s="39"/>
      <c r="S99" s="43"/>
      <c r="T99" s="43"/>
      <c r="U99" s="43"/>
      <c r="V99" s="43"/>
      <c r="W99" s="43"/>
      <c r="X99" s="43"/>
      <c r="Y99" s="43"/>
      <c r="Z99" s="43"/>
      <c r="AA99" s="43"/>
      <c r="AB99" s="43"/>
      <c r="AC99" s="44"/>
      <c r="AD99" s="44"/>
      <c r="AE99" s="44"/>
      <c r="AF99" s="44"/>
      <c r="AG99" s="44"/>
      <c r="AH99" s="44"/>
      <c r="AI99" s="44"/>
      <c r="AJ99" s="120"/>
      <c r="AK99" s="44"/>
      <c r="AL99" s="44"/>
      <c r="AM99" s="44"/>
      <c r="AN99" s="44"/>
      <c r="AO99" s="44"/>
      <c r="AP99" s="44"/>
      <c r="AQ99" s="44"/>
      <c r="AR99" s="44"/>
      <c r="AS99" s="44"/>
      <c r="AT99" s="44"/>
      <c r="AU99" s="44"/>
      <c r="AV99" s="44"/>
      <c r="AW99" s="45"/>
      <c r="AX99" s="45"/>
      <c r="AY99" s="45"/>
      <c r="BA99" s="2">
        <f t="shared" si="38"/>
        <v>0</v>
      </c>
      <c r="BB99" s="2" t="str">
        <f t="shared" si="39"/>
        <v/>
      </c>
      <c r="BC99" s="2" t="str">
        <f t="shared" si="40"/>
        <v/>
      </c>
      <c r="BD99" s="2" t="str">
        <f t="shared" si="41"/>
        <v/>
      </c>
      <c r="BE99" s="2" t="str">
        <f t="shared" si="42"/>
        <v/>
      </c>
      <c r="BF99" s="2" t="str">
        <f t="shared" si="43"/>
        <v/>
      </c>
      <c r="BG99" s="2" t="str">
        <f t="shared" si="44"/>
        <v/>
      </c>
      <c r="BH99" s="2" t="str">
        <f t="shared" si="45"/>
        <v/>
      </c>
      <c r="BI99" s="31" t="str">
        <f t="shared" si="46"/>
        <v/>
      </c>
      <c r="BK99" s="5">
        <f t="shared" si="47"/>
        <v>0</v>
      </c>
      <c r="BL99" s="3">
        <f t="shared" si="48"/>
        <v>0</v>
      </c>
      <c r="BM99" s="3">
        <f t="shared" si="49"/>
        <v>0</v>
      </c>
      <c r="BN99" s="3">
        <f t="shared" si="50"/>
        <v>0</v>
      </c>
      <c r="BO99" s="3">
        <f t="shared" si="51"/>
        <v>0</v>
      </c>
      <c r="BP99" s="93">
        <f t="shared" si="52"/>
        <v>0</v>
      </c>
      <c r="BQ99" s="93">
        <f t="shared" si="53"/>
        <v>0</v>
      </c>
      <c r="BR99" s="93">
        <f t="shared" si="54"/>
        <v>0</v>
      </c>
      <c r="BS99" s="93">
        <f t="shared" si="55"/>
        <v>0</v>
      </c>
      <c r="BT99" s="93">
        <f t="shared" si="56"/>
        <v>0</v>
      </c>
    </row>
    <row r="100" spans="2:72" x14ac:dyDescent="0.2">
      <c r="B100" s="2" t="str">
        <f t="shared" si="37"/>
        <v>-</v>
      </c>
      <c r="C100" s="22"/>
      <c r="D100" s="22"/>
      <c r="E100" s="39"/>
      <c r="F100" s="40"/>
      <c r="G100" s="41"/>
      <c r="H100" s="41"/>
      <c r="I100" s="39"/>
      <c r="J100" s="42"/>
      <c r="K100" s="39"/>
      <c r="L100" s="39"/>
      <c r="M100" s="43"/>
      <c r="N100" s="39"/>
      <c r="O100" s="43"/>
      <c r="P100" s="39"/>
      <c r="Q100" s="43"/>
      <c r="R100" s="39"/>
      <c r="S100" s="43"/>
      <c r="T100" s="43"/>
      <c r="U100" s="43"/>
      <c r="V100" s="43"/>
      <c r="W100" s="43"/>
      <c r="X100" s="43"/>
      <c r="Y100" s="43"/>
      <c r="Z100" s="43"/>
      <c r="AA100" s="43"/>
      <c r="AB100" s="43"/>
      <c r="AC100" s="44"/>
      <c r="AD100" s="44"/>
      <c r="AE100" s="44"/>
      <c r="AF100" s="44"/>
      <c r="AG100" s="44"/>
      <c r="AH100" s="44"/>
      <c r="AI100" s="44"/>
      <c r="AJ100" s="120"/>
      <c r="AK100" s="44"/>
      <c r="AL100" s="44"/>
      <c r="AM100" s="44"/>
      <c r="AN100" s="44"/>
      <c r="AO100" s="44"/>
      <c r="AP100" s="44"/>
      <c r="AQ100" s="44"/>
      <c r="AR100" s="44"/>
      <c r="AS100" s="44"/>
      <c r="AT100" s="44"/>
      <c r="AU100" s="44"/>
      <c r="AV100" s="44"/>
      <c r="AW100" s="45"/>
      <c r="AX100" s="45"/>
      <c r="AY100" s="45"/>
      <c r="BA100" s="2">
        <f t="shared" si="38"/>
        <v>0</v>
      </c>
      <c r="BB100" s="2" t="str">
        <f t="shared" si="39"/>
        <v/>
      </c>
      <c r="BC100" s="2" t="str">
        <f t="shared" si="40"/>
        <v/>
      </c>
      <c r="BD100" s="2" t="str">
        <f t="shared" si="41"/>
        <v/>
      </c>
      <c r="BE100" s="2" t="str">
        <f t="shared" si="42"/>
        <v/>
      </c>
      <c r="BF100" s="2" t="str">
        <f t="shared" si="43"/>
        <v/>
      </c>
      <c r="BG100" s="2" t="str">
        <f t="shared" si="44"/>
        <v/>
      </c>
      <c r="BH100" s="2" t="str">
        <f t="shared" si="45"/>
        <v/>
      </c>
      <c r="BI100" s="31" t="str">
        <f t="shared" si="46"/>
        <v/>
      </c>
      <c r="BK100" s="5">
        <f t="shared" si="47"/>
        <v>0</v>
      </c>
      <c r="BL100" s="3">
        <f t="shared" si="48"/>
        <v>0</v>
      </c>
      <c r="BM100" s="3">
        <f t="shared" si="49"/>
        <v>0</v>
      </c>
      <c r="BN100" s="3">
        <f t="shared" si="50"/>
        <v>0</v>
      </c>
      <c r="BO100" s="3">
        <f t="shared" si="51"/>
        <v>0</v>
      </c>
      <c r="BP100" s="93">
        <f t="shared" si="52"/>
        <v>0</v>
      </c>
      <c r="BQ100" s="93">
        <f t="shared" si="53"/>
        <v>0</v>
      </c>
      <c r="BR100" s="93">
        <f t="shared" si="54"/>
        <v>0</v>
      </c>
      <c r="BS100" s="93">
        <f t="shared" si="55"/>
        <v>0</v>
      </c>
      <c r="BT100" s="93">
        <f t="shared" si="56"/>
        <v>0</v>
      </c>
    </row>
    <row r="101" spans="2:72" x14ac:dyDescent="0.2">
      <c r="B101" s="2" t="str">
        <f t="shared" si="37"/>
        <v>-</v>
      </c>
      <c r="C101" s="22"/>
      <c r="D101" s="22"/>
      <c r="E101" s="39"/>
      <c r="F101" s="40"/>
      <c r="G101" s="41"/>
      <c r="H101" s="41"/>
      <c r="I101" s="39"/>
      <c r="J101" s="42"/>
      <c r="K101" s="39"/>
      <c r="L101" s="39"/>
      <c r="M101" s="43"/>
      <c r="N101" s="39"/>
      <c r="O101" s="43"/>
      <c r="P101" s="39"/>
      <c r="Q101" s="43"/>
      <c r="R101" s="39"/>
      <c r="S101" s="43"/>
      <c r="T101" s="43"/>
      <c r="U101" s="43"/>
      <c r="V101" s="43"/>
      <c r="W101" s="43"/>
      <c r="X101" s="43"/>
      <c r="Y101" s="43"/>
      <c r="Z101" s="43"/>
      <c r="AA101" s="43"/>
      <c r="AB101" s="43"/>
      <c r="AC101" s="44"/>
      <c r="AD101" s="44"/>
      <c r="AE101" s="44"/>
      <c r="AF101" s="44"/>
      <c r="AG101" s="44"/>
      <c r="AH101" s="44"/>
      <c r="AI101" s="44"/>
      <c r="AJ101" s="120"/>
      <c r="AK101" s="44"/>
      <c r="AL101" s="44"/>
      <c r="AM101" s="44"/>
      <c r="AN101" s="44"/>
      <c r="AO101" s="44"/>
      <c r="AP101" s="44"/>
      <c r="AQ101" s="44"/>
      <c r="AR101" s="44"/>
      <c r="AS101" s="44"/>
      <c r="AT101" s="44"/>
      <c r="AU101" s="44"/>
      <c r="AV101" s="44"/>
      <c r="AW101" s="45"/>
      <c r="AX101" s="45"/>
      <c r="AY101" s="45"/>
      <c r="BA101" s="2">
        <f t="shared" si="38"/>
        <v>0</v>
      </c>
      <c r="BB101" s="2" t="str">
        <f t="shared" si="39"/>
        <v/>
      </c>
      <c r="BC101" s="2" t="str">
        <f t="shared" si="40"/>
        <v/>
      </c>
      <c r="BD101" s="2" t="str">
        <f t="shared" si="41"/>
        <v/>
      </c>
      <c r="BE101" s="2" t="str">
        <f t="shared" si="42"/>
        <v/>
      </c>
      <c r="BF101" s="2" t="str">
        <f t="shared" si="43"/>
        <v/>
      </c>
      <c r="BG101" s="2" t="str">
        <f t="shared" si="44"/>
        <v/>
      </c>
      <c r="BH101" s="2" t="str">
        <f t="shared" si="45"/>
        <v/>
      </c>
      <c r="BI101" s="31" t="str">
        <f t="shared" si="46"/>
        <v/>
      </c>
      <c r="BK101" s="5">
        <f t="shared" si="47"/>
        <v>0</v>
      </c>
      <c r="BL101" s="3">
        <f t="shared" si="48"/>
        <v>0</v>
      </c>
      <c r="BM101" s="3">
        <f t="shared" si="49"/>
        <v>0</v>
      </c>
      <c r="BN101" s="3">
        <f t="shared" si="50"/>
        <v>0</v>
      </c>
      <c r="BO101" s="3">
        <f t="shared" si="51"/>
        <v>0</v>
      </c>
      <c r="BP101" s="93">
        <f t="shared" si="52"/>
        <v>0</v>
      </c>
      <c r="BQ101" s="93">
        <f t="shared" si="53"/>
        <v>0</v>
      </c>
      <c r="BR101" s="93">
        <f t="shared" si="54"/>
        <v>0</v>
      </c>
      <c r="BS101" s="93">
        <f t="shared" si="55"/>
        <v>0</v>
      </c>
      <c r="BT101" s="93">
        <f t="shared" si="56"/>
        <v>0</v>
      </c>
    </row>
    <row r="102" spans="2:72" x14ac:dyDescent="0.2">
      <c r="B102" s="2" t="str">
        <f t="shared" si="37"/>
        <v>-</v>
      </c>
      <c r="C102" s="22"/>
      <c r="D102" s="22"/>
      <c r="E102" s="39"/>
      <c r="F102" s="40"/>
      <c r="G102" s="41"/>
      <c r="H102" s="41"/>
      <c r="I102" s="39"/>
      <c r="J102" s="42"/>
      <c r="K102" s="39"/>
      <c r="L102" s="39"/>
      <c r="M102" s="43"/>
      <c r="N102" s="39"/>
      <c r="O102" s="43"/>
      <c r="P102" s="39"/>
      <c r="Q102" s="43"/>
      <c r="R102" s="39"/>
      <c r="S102" s="43"/>
      <c r="T102" s="43"/>
      <c r="U102" s="43"/>
      <c r="V102" s="43"/>
      <c r="W102" s="43"/>
      <c r="X102" s="43"/>
      <c r="Y102" s="43"/>
      <c r="Z102" s="43"/>
      <c r="AA102" s="43"/>
      <c r="AB102" s="43"/>
      <c r="AC102" s="44"/>
      <c r="AD102" s="44"/>
      <c r="AE102" s="44"/>
      <c r="AF102" s="44"/>
      <c r="AG102" s="44"/>
      <c r="AH102" s="44"/>
      <c r="AI102" s="44"/>
      <c r="AJ102" s="120"/>
      <c r="AK102" s="44"/>
      <c r="AL102" s="44"/>
      <c r="AM102" s="44"/>
      <c r="AN102" s="44"/>
      <c r="AO102" s="44"/>
      <c r="AP102" s="44"/>
      <c r="AQ102" s="44"/>
      <c r="AR102" s="44"/>
      <c r="AS102" s="44"/>
      <c r="AT102" s="44"/>
      <c r="AU102" s="44"/>
      <c r="AV102" s="44"/>
      <c r="AW102" s="45"/>
      <c r="AX102" s="45"/>
      <c r="AY102" s="45"/>
      <c r="BA102" s="2">
        <f t="shared" si="38"/>
        <v>0</v>
      </c>
      <c r="BB102" s="2" t="str">
        <f t="shared" si="39"/>
        <v/>
      </c>
      <c r="BC102" s="2" t="str">
        <f t="shared" si="40"/>
        <v/>
      </c>
      <c r="BD102" s="2" t="str">
        <f t="shared" si="41"/>
        <v/>
      </c>
      <c r="BE102" s="2" t="str">
        <f t="shared" si="42"/>
        <v/>
      </c>
      <c r="BF102" s="2" t="str">
        <f t="shared" si="43"/>
        <v/>
      </c>
      <c r="BG102" s="2" t="str">
        <f t="shared" si="44"/>
        <v/>
      </c>
      <c r="BH102" s="2" t="str">
        <f t="shared" si="45"/>
        <v/>
      </c>
      <c r="BI102" s="31" t="str">
        <f t="shared" si="46"/>
        <v/>
      </c>
      <c r="BK102" s="5">
        <f t="shared" si="47"/>
        <v>0</v>
      </c>
      <c r="BL102" s="3">
        <f t="shared" si="48"/>
        <v>0</v>
      </c>
      <c r="BM102" s="3">
        <f t="shared" si="49"/>
        <v>0</v>
      </c>
      <c r="BN102" s="3">
        <f t="shared" si="50"/>
        <v>0</v>
      </c>
      <c r="BO102" s="3">
        <f t="shared" si="51"/>
        <v>0</v>
      </c>
      <c r="BP102" s="93">
        <f t="shared" si="52"/>
        <v>0</v>
      </c>
      <c r="BQ102" s="93">
        <f t="shared" si="53"/>
        <v>0</v>
      </c>
      <c r="BR102" s="93">
        <f t="shared" si="54"/>
        <v>0</v>
      </c>
      <c r="BS102" s="93">
        <f t="shared" si="55"/>
        <v>0</v>
      </c>
      <c r="BT102" s="93">
        <f t="shared" si="56"/>
        <v>0</v>
      </c>
    </row>
    <row r="103" spans="2:72" x14ac:dyDescent="0.2">
      <c r="B103" s="2" t="str">
        <f t="shared" si="37"/>
        <v>-</v>
      </c>
      <c r="C103" s="22"/>
      <c r="D103" s="22"/>
      <c r="E103" s="39"/>
      <c r="F103" s="40"/>
      <c r="G103" s="41"/>
      <c r="H103" s="41"/>
      <c r="I103" s="39"/>
      <c r="J103" s="42"/>
      <c r="K103" s="39"/>
      <c r="L103" s="39"/>
      <c r="M103" s="43"/>
      <c r="N103" s="39"/>
      <c r="O103" s="43"/>
      <c r="P103" s="39"/>
      <c r="Q103" s="43"/>
      <c r="R103" s="39"/>
      <c r="S103" s="43"/>
      <c r="T103" s="43"/>
      <c r="U103" s="43"/>
      <c r="V103" s="43"/>
      <c r="W103" s="43"/>
      <c r="X103" s="43"/>
      <c r="Y103" s="43"/>
      <c r="Z103" s="43"/>
      <c r="AA103" s="43"/>
      <c r="AB103" s="43"/>
      <c r="AC103" s="44"/>
      <c r="AD103" s="44"/>
      <c r="AE103" s="44"/>
      <c r="AF103" s="44"/>
      <c r="AG103" s="44"/>
      <c r="AH103" s="44"/>
      <c r="AI103" s="44"/>
      <c r="AJ103" s="120"/>
      <c r="AK103" s="44"/>
      <c r="AL103" s="44"/>
      <c r="AM103" s="44"/>
      <c r="AN103" s="44"/>
      <c r="AO103" s="44"/>
      <c r="AP103" s="44"/>
      <c r="AQ103" s="44"/>
      <c r="AR103" s="44"/>
      <c r="AS103" s="44"/>
      <c r="AT103" s="44"/>
      <c r="AU103" s="44"/>
      <c r="AV103" s="44"/>
      <c r="AW103" s="45"/>
      <c r="AX103" s="45"/>
      <c r="AY103" s="45"/>
      <c r="BA103" s="2">
        <f t="shared" si="38"/>
        <v>0</v>
      </c>
      <c r="BB103" s="2" t="str">
        <f t="shared" si="39"/>
        <v/>
      </c>
      <c r="BC103" s="2" t="str">
        <f t="shared" si="40"/>
        <v/>
      </c>
      <c r="BD103" s="2" t="str">
        <f t="shared" si="41"/>
        <v/>
      </c>
      <c r="BE103" s="2" t="str">
        <f t="shared" si="42"/>
        <v/>
      </c>
      <c r="BF103" s="2" t="str">
        <f t="shared" si="43"/>
        <v/>
      </c>
      <c r="BG103" s="2" t="str">
        <f t="shared" si="44"/>
        <v/>
      </c>
      <c r="BH103" s="2" t="str">
        <f t="shared" si="45"/>
        <v/>
      </c>
      <c r="BI103" s="31" t="str">
        <f t="shared" si="46"/>
        <v/>
      </c>
      <c r="BK103" s="5">
        <f t="shared" si="47"/>
        <v>0</v>
      </c>
      <c r="BL103" s="3">
        <f t="shared" si="48"/>
        <v>0</v>
      </c>
      <c r="BM103" s="3">
        <f t="shared" si="49"/>
        <v>0</v>
      </c>
      <c r="BN103" s="3">
        <f t="shared" si="50"/>
        <v>0</v>
      </c>
      <c r="BO103" s="3">
        <f t="shared" si="51"/>
        <v>0</v>
      </c>
      <c r="BP103" s="93">
        <f t="shared" si="52"/>
        <v>0</v>
      </c>
      <c r="BQ103" s="93">
        <f t="shared" si="53"/>
        <v>0</v>
      </c>
      <c r="BR103" s="93">
        <f t="shared" si="54"/>
        <v>0</v>
      </c>
      <c r="BS103" s="93">
        <f t="shared" si="55"/>
        <v>0</v>
      </c>
      <c r="BT103" s="93">
        <f t="shared" si="56"/>
        <v>0</v>
      </c>
    </row>
    <row r="104" spans="2:72" x14ac:dyDescent="0.2">
      <c r="B104" s="2" t="str">
        <f t="shared" si="37"/>
        <v>-</v>
      </c>
      <c r="C104" s="22"/>
      <c r="D104" s="22"/>
      <c r="E104" s="39"/>
      <c r="F104" s="40"/>
      <c r="G104" s="41"/>
      <c r="H104" s="41"/>
      <c r="I104" s="39"/>
      <c r="J104" s="42"/>
      <c r="K104" s="39"/>
      <c r="L104" s="39"/>
      <c r="M104" s="43"/>
      <c r="N104" s="39"/>
      <c r="O104" s="43"/>
      <c r="P104" s="39"/>
      <c r="Q104" s="43"/>
      <c r="R104" s="39"/>
      <c r="S104" s="43"/>
      <c r="T104" s="43"/>
      <c r="U104" s="43"/>
      <c r="V104" s="43"/>
      <c r="W104" s="43"/>
      <c r="X104" s="43"/>
      <c r="Y104" s="43"/>
      <c r="Z104" s="43"/>
      <c r="AA104" s="43"/>
      <c r="AB104" s="43"/>
      <c r="AC104" s="44"/>
      <c r="AD104" s="44"/>
      <c r="AE104" s="44"/>
      <c r="AF104" s="44"/>
      <c r="AG104" s="44"/>
      <c r="AH104" s="44"/>
      <c r="AI104" s="44"/>
      <c r="AJ104" s="120"/>
      <c r="AK104" s="44"/>
      <c r="AL104" s="44"/>
      <c r="AM104" s="44"/>
      <c r="AN104" s="44"/>
      <c r="AO104" s="44"/>
      <c r="AP104" s="44"/>
      <c r="AQ104" s="44"/>
      <c r="AR104" s="44"/>
      <c r="AS104" s="44"/>
      <c r="AT104" s="44"/>
      <c r="AU104" s="44"/>
      <c r="AV104" s="44"/>
      <c r="AW104" s="45"/>
      <c r="AX104" s="45"/>
      <c r="AY104" s="45"/>
      <c r="BA104" s="2">
        <f t="shared" si="38"/>
        <v>0</v>
      </c>
      <c r="BB104" s="2" t="str">
        <f t="shared" si="39"/>
        <v/>
      </c>
      <c r="BC104" s="2" t="str">
        <f t="shared" si="40"/>
        <v/>
      </c>
      <c r="BD104" s="2" t="str">
        <f t="shared" si="41"/>
        <v/>
      </c>
      <c r="BE104" s="2" t="str">
        <f t="shared" si="42"/>
        <v/>
      </c>
      <c r="BF104" s="2" t="str">
        <f t="shared" si="43"/>
        <v/>
      </c>
      <c r="BG104" s="2" t="str">
        <f t="shared" si="44"/>
        <v/>
      </c>
      <c r="BH104" s="2" t="str">
        <f t="shared" si="45"/>
        <v/>
      </c>
      <c r="BI104" s="31" t="str">
        <f t="shared" si="46"/>
        <v/>
      </c>
      <c r="BK104" s="5">
        <f t="shared" si="47"/>
        <v>0</v>
      </c>
      <c r="BL104" s="3">
        <f t="shared" si="48"/>
        <v>0</v>
      </c>
      <c r="BM104" s="3">
        <f t="shared" si="49"/>
        <v>0</v>
      </c>
      <c r="BN104" s="3">
        <f t="shared" si="50"/>
        <v>0</v>
      </c>
      <c r="BO104" s="3">
        <f t="shared" si="51"/>
        <v>0</v>
      </c>
      <c r="BP104" s="93">
        <f t="shared" si="52"/>
        <v>0</v>
      </c>
      <c r="BQ104" s="93">
        <f t="shared" si="53"/>
        <v>0</v>
      </c>
      <c r="BR104" s="93">
        <f t="shared" si="54"/>
        <v>0</v>
      </c>
      <c r="BS104" s="93">
        <f t="shared" si="55"/>
        <v>0</v>
      </c>
      <c r="BT104" s="93">
        <f t="shared" si="56"/>
        <v>0</v>
      </c>
    </row>
    <row r="105" spans="2:72" x14ac:dyDescent="0.2">
      <c r="B105" s="2" t="str">
        <f t="shared" si="37"/>
        <v>-</v>
      </c>
      <c r="C105" s="22"/>
      <c r="D105" s="22"/>
      <c r="E105" s="39"/>
      <c r="F105" s="40"/>
      <c r="G105" s="41"/>
      <c r="H105" s="41"/>
      <c r="I105" s="39"/>
      <c r="J105" s="42"/>
      <c r="K105" s="39"/>
      <c r="L105" s="39"/>
      <c r="M105" s="43"/>
      <c r="N105" s="39"/>
      <c r="O105" s="43"/>
      <c r="P105" s="39"/>
      <c r="Q105" s="43"/>
      <c r="R105" s="39"/>
      <c r="S105" s="43"/>
      <c r="T105" s="43"/>
      <c r="U105" s="43"/>
      <c r="V105" s="43"/>
      <c r="W105" s="43"/>
      <c r="X105" s="43"/>
      <c r="Y105" s="43"/>
      <c r="Z105" s="43"/>
      <c r="AA105" s="43"/>
      <c r="AB105" s="43"/>
      <c r="AC105" s="44"/>
      <c r="AD105" s="44"/>
      <c r="AE105" s="44"/>
      <c r="AF105" s="44"/>
      <c r="AG105" s="44"/>
      <c r="AH105" s="44"/>
      <c r="AI105" s="44"/>
      <c r="AJ105" s="120"/>
      <c r="AK105" s="44"/>
      <c r="AL105" s="44"/>
      <c r="AM105" s="44"/>
      <c r="AN105" s="44"/>
      <c r="AO105" s="44"/>
      <c r="AP105" s="44"/>
      <c r="AQ105" s="44"/>
      <c r="AR105" s="44"/>
      <c r="AS105" s="44"/>
      <c r="AT105" s="44"/>
      <c r="AU105" s="44"/>
      <c r="AV105" s="44"/>
      <c r="AW105" s="45"/>
      <c r="AX105" s="45"/>
      <c r="AY105" s="45"/>
      <c r="BA105" s="2">
        <f t="shared" si="38"/>
        <v>0</v>
      </c>
      <c r="BB105" s="2" t="str">
        <f t="shared" si="39"/>
        <v/>
      </c>
      <c r="BC105" s="2" t="str">
        <f t="shared" si="40"/>
        <v/>
      </c>
      <c r="BD105" s="2" t="str">
        <f t="shared" si="41"/>
        <v/>
      </c>
      <c r="BE105" s="2" t="str">
        <f t="shared" si="42"/>
        <v/>
      </c>
      <c r="BF105" s="2" t="str">
        <f t="shared" si="43"/>
        <v/>
      </c>
      <c r="BG105" s="2" t="str">
        <f t="shared" si="44"/>
        <v/>
      </c>
      <c r="BH105" s="2" t="str">
        <f t="shared" si="45"/>
        <v/>
      </c>
      <c r="BI105" s="31" t="str">
        <f t="shared" si="46"/>
        <v/>
      </c>
      <c r="BK105" s="5">
        <f t="shared" si="47"/>
        <v>0</v>
      </c>
      <c r="BL105" s="3">
        <f t="shared" si="48"/>
        <v>0</v>
      </c>
      <c r="BM105" s="3">
        <f t="shared" si="49"/>
        <v>0</v>
      </c>
      <c r="BN105" s="3">
        <f t="shared" si="50"/>
        <v>0</v>
      </c>
      <c r="BO105" s="3">
        <f t="shared" si="51"/>
        <v>0</v>
      </c>
      <c r="BP105" s="93">
        <f t="shared" si="52"/>
        <v>0</v>
      </c>
      <c r="BQ105" s="93">
        <f t="shared" si="53"/>
        <v>0</v>
      </c>
      <c r="BR105" s="93">
        <f t="shared" si="54"/>
        <v>0</v>
      </c>
      <c r="BS105" s="93">
        <f t="shared" si="55"/>
        <v>0</v>
      </c>
      <c r="BT105" s="93">
        <f t="shared" si="56"/>
        <v>0</v>
      </c>
    </row>
    <row r="106" spans="2:72" x14ac:dyDescent="0.2">
      <c r="B106" s="2" t="str">
        <f t="shared" si="37"/>
        <v>-</v>
      </c>
      <c r="C106" s="22"/>
      <c r="D106" s="22"/>
      <c r="E106" s="39"/>
      <c r="F106" s="40"/>
      <c r="G106" s="41"/>
      <c r="H106" s="41"/>
      <c r="I106" s="39"/>
      <c r="J106" s="42"/>
      <c r="K106" s="39"/>
      <c r="L106" s="39"/>
      <c r="M106" s="43"/>
      <c r="N106" s="39"/>
      <c r="O106" s="43"/>
      <c r="P106" s="39"/>
      <c r="Q106" s="43"/>
      <c r="R106" s="39"/>
      <c r="S106" s="43"/>
      <c r="T106" s="43"/>
      <c r="U106" s="43"/>
      <c r="V106" s="43"/>
      <c r="W106" s="43"/>
      <c r="X106" s="43"/>
      <c r="Y106" s="43"/>
      <c r="Z106" s="43"/>
      <c r="AA106" s="43"/>
      <c r="AB106" s="43"/>
      <c r="AC106" s="44"/>
      <c r="AD106" s="44"/>
      <c r="AE106" s="44"/>
      <c r="AF106" s="44"/>
      <c r="AG106" s="44"/>
      <c r="AH106" s="44"/>
      <c r="AI106" s="44"/>
      <c r="AJ106" s="120"/>
      <c r="AK106" s="44"/>
      <c r="AL106" s="44"/>
      <c r="AM106" s="44"/>
      <c r="AN106" s="44"/>
      <c r="AO106" s="44"/>
      <c r="AP106" s="44"/>
      <c r="AQ106" s="44"/>
      <c r="AR106" s="44"/>
      <c r="AS106" s="44"/>
      <c r="AT106" s="44"/>
      <c r="AU106" s="44"/>
      <c r="AV106" s="44"/>
      <c r="AW106" s="45"/>
      <c r="AX106" s="45"/>
      <c r="AY106" s="45"/>
      <c r="BA106" s="2">
        <f t="shared" si="38"/>
        <v>0</v>
      </c>
      <c r="BB106" s="2" t="str">
        <f t="shared" si="39"/>
        <v/>
      </c>
      <c r="BC106" s="2" t="str">
        <f t="shared" si="40"/>
        <v/>
      </c>
      <c r="BD106" s="2" t="str">
        <f t="shared" si="41"/>
        <v/>
      </c>
      <c r="BE106" s="2" t="str">
        <f t="shared" si="42"/>
        <v/>
      </c>
      <c r="BF106" s="2" t="str">
        <f t="shared" si="43"/>
        <v/>
      </c>
      <c r="BG106" s="2" t="str">
        <f t="shared" si="44"/>
        <v/>
      </c>
      <c r="BH106" s="2" t="str">
        <f t="shared" si="45"/>
        <v/>
      </c>
      <c r="BI106" s="31" t="str">
        <f t="shared" si="46"/>
        <v/>
      </c>
      <c r="BK106" s="5">
        <f t="shared" si="47"/>
        <v>0</v>
      </c>
      <c r="BL106" s="3">
        <f t="shared" si="48"/>
        <v>0</v>
      </c>
      <c r="BM106" s="3">
        <f t="shared" si="49"/>
        <v>0</v>
      </c>
      <c r="BN106" s="3">
        <f t="shared" si="50"/>
        <v>0</v>
      </c>
      <c r="BO106" s="3">
        <f t="shared" si="51"/>
        <v>0</v>
      </c>
      <c r="BP106" s="93">
        <f t="shared" si="52"/>
        <v>0</v>
      </c>
      <c r="BQ106" s="93">
        <f t="shared" si="53"/>
        <v>0</v>
      </c>
      <c r="BR106" s="93">
        <f t="shared" si="54"/>
        <v>0</v>
      </c>
      <c r="BS106" s="93">
        <f t="shared" si="55"/>
        <v>0</v>
      </c>
      <c r="BT106" s="93">
        <f t="shared" si="56"/>
        <v>0</v>
      </c>
    </row>
    <row r="107" spans="2:72" x14ac:dyDescent="0.2">
      <c r="B107" s="2" t="str">
        <f t="shared" si="37"/>
        <v>-</v>
      </c>
      <c r="C107" s="22"/>
      <c r="D107" s="22"/>
      <c r="E107" s="39"/>
      <c r="F107" s="40"/>
      <c r="G107" s="41"/>
      <c r="H107" s="41"/>
      <c r="I107" s="39"/>
      <c r="J107" s="42"/>
      <c r="K107" s="39"/>
      <c r="L107" s="39"/>
      <c r="M107" s="43"/>
      <c r="N107" s="39"/>
      <c r="O107" s="43"/>
      <c r="P107" s="39"/>
      <c r="Q107" s="43"/>
      <c r="R107" s="39"/>
      <c r="S107" s="43"/>
      <c r="T107" s="43"/>
      <c r="U107" s="43"/>
      <c r="V107" s="43"/>
      <c r="W107" s="43"/>
      <c r="X107" s="43"/>
      <c r="Y107" s="43"/>
      <c r="Z107" s="43"/>
      <c r="AA107" s="43"/>
      <c r="AB107" s="43"/>
      <c r="AC107" s="44"/>
      <c r="AD107" s="44"/>
      <c r="AE107" s="44"/>
      <c r="AF107" s="44"/>
      <c r="AG107" s="44"/>
      <c r="AH107" s="44"/>
      <c r="AI107" s="44"/>
      <c r="AJ107" s="120"/>
      <c r="AK107" s="44"/>
      <c r="AL107" s="44"/>
      <c r="AM107" s="44"/>
      <c r="AN107" s="44"/>
      <c r="AO107" s="44"/>
      <c r="AP107" s="44"/>
      <c r="AQ107" s="44"/>
      <c r="AR107" s="44"/>
      <c r="AS107" s="44"/>
      <c r="AT107" s="44"/>
      <c r="AU107" s="44"/>
      <c r="AV107" s="44"/>
      <c r="AW107" s="45"/>
      <c r="AX107" s="45"/>
      <c r="AY107" s="45"/>
      <c r="BA107" s="2">
        <f t="shared" si="38"/>
        <v>0</v>
      </c>
      <c r="BB107" s="2" t="str">
        <f t="shared" si="39"/>
        <v/>
      </c>
      <c r="BC107" s="2" t="str">
        <f t="shared" si="40"/>
        <v/>
      </c>
      <c r="BD107" s="2" t="str">
        <f t="shared" si="41"/>
        <v/>
      </c>
      <c r="BE107" s="2" t="str">
        <f t="shared" si="42"/>
        <v/>
      </c>
      <c r="BF107" s="2" t="str">
        <f t="shared" si="43"/>
        <v/>
      </c>
      <c r="BG107" s="2" t="str">
        <f t="shared" si="44"/>
        <v/>
      </c>
      <c r="BH107" s="2" t="str">
        <f t="shared" si="45"/>
        <v/>
      </c>
      <c r="BI107" s="31" t="str">
        <f t="shared" si="46"/>
        <v/>
      </c>
      <c r="BK107" s="5">
        <f t="shared" si="47"/>
        <v>0</v>
      </c>
      <c r="BL107" s="3">
        <f t="shared" si="48"/>
        <v>0</v>
      </c>
      <c r="BM107" s="3">
        <f t="shared" si="49"/>
        <v>0</v>
      </c>
      <c r="BN107" s="3">
        <f t="shared" si="50"/>
        <v>0</v>
      </c>
      <c r="BO107" s="3">
        <f t="shared" si="51"/>
        <v>0</v>
      </c>
      <c r="BP107" s="93">
        <f t="shared" si="52"/>
        <v>0</v>
      </c>
      <c r="BQ107" s="93">
        <f t="shared" si="53"/>
        <v>0</v>
      </c>
      <c r="BR107" s="93">
        <f t="shared" si="54"/>
        <v>0</v>
      </c>
      <c r="BS107" s="93">
        <f t="shared" si="55"/>
        <v>0</v>
      </c>
      <c r="BT107" s="93">
        <f t="shared" si="56"/>
        <v>0</v>
      </c>
    </row>
    <row r="108" spans="2:72" x14ac:dyDescent="0.2">
      <c r="B108" s="2" t="str">
        <f t="shared" si="37"/>
        <v>-</v>
      </c>
      <c r="C108" s="22"/>
      <c r="D108" s="22"/>
      <c r="E108" s="39"/>
      <c r="F108" s="40"/>
      <c r="G108" s="41"/>
      <c r="H108" s="41"/>
      <c r="I108" s="39"/>
      <c r="J108" s="42"/>
      <c r="K108" s="39"/>
      <c r="L108" s="39"/>
      <c r="M108" s="43"/>
      <c r="N108" s="39"/>
      <c r="O108" s="43"/>
      <c r="P108" s="39"/>
      <c r="Q108" s="43"/>
      <c r="R108" s="39"/>
      <c r="S108" s="43"/>
      <c r="T108" s="43"/>
      <c r="U108" s="43"/>
      <c r="V108" s="43"/>
      <c r="W108" s="43"/>
      <c r="X108" s="43"/>
      <c r="Y108" s="43"/>
      <c r="Z108" s="43"/>
      <c r="AA108" s="43"/>
      <c r="AB108" s="43"/>
      <c r="AC108" s="44"/>
      <c r="AD108" s="44"/>
      <c r="AE108" s="44"/>
      <c r="AF108" s="44"/>
      <c r="AG108" s="44"/>
      <c r="AH108" s="44"/>
      <c r="AI108" s="44"/>
      <c r="AJ108" s="120"/>
      <c r="AK108" s="44"/>
      <c r="AL108" s="44"/>
      <c r="AM108" s="44"/>
      <c r="AN108" s="44"/>
      <c r="AO108" s="44"/>
      <c r="AP108" s="44"/>
      <c r="AQ108" s="44"/>
      <c r="AR108" s="44"/>
      <c r="AS108" s="44"/>
      <c r="AT108" s="44"/>
      <c r="AU108" s="44"/>
      <c r="AV108" s="44"/>
      <c r="AW108" s="45"/>
      <c r="AX108" s="45"/>
      <c r="AY108" s="45"/>
      <c r="BA108" s="2">
        <f t="shared" si="38"/>
        <v>0</v>
      </c>
      <c r="BB108" s="2" t="str">
        <f t="shared" ref="BB108:BB140" si="57">IF(L108="","",$E108-2&amp;L108)</f>
        <v/>
      </c>
      <c r="BC108" s="2" t="str">
        <f t="shared" ref="BC108:BC139" si="58">IF(BC$9&gt;$BA108,"",$E108-2&amp;N108)</f>
        <v/>
      </c>
      <c r="BD108" s="2" t="str">
        <f t="shared" ref="BD108:BD139" si="59">IF(BD$9&gt;$BA108,"",$E108-2&amp;P108)</f>
        <v/>
      </c>
      <c r="BE108" s="2" t="str">
        <f t="shared" ref="BE108:BE139" si="60">IF(BE$9&gt;$BA108,"",$E108-2&amp;R108)</f>
        <v/>
      </c>
      <c r="BF108" s="2" t="str">
        <f t="shared" ref="BF108:BF139" si="61">IF(BF$9&gt;$BA108,"",$E108-2&amp;T108)</f>
        <v/>
      </c>
      <c r="BG108" s="2" t="str">
        <f t="shared" ref="BG108:BG139" si="62">IF(BG$9&gt;$BA108,"",$E108-2&amp;V108)</f>
        <v/>
      </c>
      <c r="BH108" s="2" t="str">
        <f t="shared" ref="BH108:BH139" si="63">IF(BH$9&gt;$BA108,"",$E108-2&amp;X108)</f>
        <v/>
      </c>
      <c r="BI108" s="31" t="str">
        <f t="shared" ref="BI108:BI139" si="64">IF(BI$9&gt;$BA108,"",$E108-2&amp;Z108)</f>
        <v/>
      </c>
      <c r="BK108" s="5">
        <f t="shared" ref="BK108:BK139" si="65">AB108</f>
        <v>0</v>
      </c>
      <c r="BL108" s="3">
        <f t="shared" ref="BL108:BL139" si="66">IFERROR(BK108*(AC108+AD108),0)</f>
        <v>0</v>
      </c>
      <c r="BM108" s="3">
        <f t="shared" ref="BM108:BM139" si="67">IFERROR(BK108*AG108,0)</f>
        <v>0</v>
      </c>
      <c r="BN108" s="3">
        <f t="shared" ref="BN108:BN139" si="68">IFERROR(AF108*BK108,0)</f>
        <v>0</v>
      </c>
      <c r="BO108" s="3">
        <f t="shared" ref="BO108:BO139" si="69">IFERROR(BK108*(AH108+AI108),0)</f>
        <v>0</v>
      </c>
      <c r="BP108" s="93">
        <f t="shared" si="52"/>
        <v>0</v>
      </c>
      <c r="BQ108" s="93">
        <f t="shared" si="53"/>
        <v>0</v>
      </c>
      <c r="BR108" s="93">
        <f t="shared" si="54"/>
        <v>0</v>
      </c>
      <c r="BS108" s="93">
        <f t="shared" si="55"/>
        <v>0</v>
      </c>
      <c r="BT108" s="93">
        <f t="shared" ref="BT108:BT139" si="70">IFERROR(IF(AM108="DS",AN108/AO108,IF(AM108="AE",AP108/AQ108,AR108/AU108)),0)</f>
        <v>0</v>
      </c>
    </row>
    <row r="109" spans="2:72" x14ac:dyDescent="0.2">
      <c r="B109" s="2" t="str">
        <f t="shared" si="37"/>
        <v>-</v>
      </c>
      <c r="C109" s="22"/>
      <c r="D109" s="22"/>
      <c r="E109" s="39"/>
      <c r="F109" s="40"/>
      <c r="G109" s="41"/>
      <c r="H109" s="41"/>
      <c r="I109" s="39"/>
      <c r="J109" s="42"/>
      <c r="K109" s="39"/>
      <c r="L109" s="39"/>
      <c r="M109" s="43"/>
      <c r="N109" s="39"/>
      <c r="O109" s="43"/>
      <c r="P109" s="39"/>
      <c r="Q109" s="43"/>
      <c r="R109" s="39"/>
      <c r="S109" s="43"/>
      <c r="T109" s="43"/>
      <c r="U109" s="43"/>
      <c r="V109" s="43"/>
      <c r="W109" s="43"/>
      <c r="X109" s="43"/>
      <c r="Y109" s="43"/>
      <c r="Z109" s="43"/>
      <c r="AA109" s="43"/>
      <c r="AB109" s="43"/>
      <c r="AC109" s="44"/>
      <c r="AD109" s="44"/>
      <c r="AE109" s="44"/>
      <c r="AF109" s="44"/>
      <c r="AG109" s="44"/>
      <c r="AH109" s="44"/>
      <c r="AI109" s="44"/>
      <c r="AJ109" s="120"/>
      <c r="AK109" s="44"/>
      <c r="AL109" s="44"/>
      <c r="AM109" s="44"/>
      <c r="AN109" s="44"/>
      <c r="AO109" s="44"/>
      <c r="AP109" s="44"/>
      <c r="AQ109" s="44"/>
      <c r="AR109" s="44"/>
      <c r="AS109" s="44"/>
      <c r="AT109" s="44"/>
      <c r="AU109" s="44"/>
      <c r="AV109" s="44"/>
      <c r="AW109" s="45"/>
      <c r="AX109" s="45"/>
      <c r="AY109" s="45"/>
      <c r="BA109" s="2">
        <f t="shared" si="38"/>
        <v>0</v>
      </c>
      <c r="BB109" s="2" t="str">
        <f t="shared" si="57"/>
        <v/>
      </c>
      <c r="BC109" s="2" t="str">
        <f t="shared" si="58"/>
        <v/>
      </c>
      <c r="BD109" s="2" t="str">
        <f t="shared" si="59"/>
        <v/>
      </c>
      <c r="BE109" s="2" t="str">
        <f t="shared" si="60"/>
        <v/>
      </c>
      <c r="BF109" s="2" t="str">
        <f t="shared" si="61"/>
        <v/>
      </c>
      <c r="BG109" s="2" t="str">
        <f t="shared" si="62"/>
        <v/>
      </c>
      <c r="BH109" s="2" t="str">
        <f t="shared" si="63"/>
        <v/>
      </c>
      <c r="BI109" s="31" t="str">
        <f t="shared" si="64"/>
        <v/>
      </c>
      <c r="BK109" s="5">
        <f t="shared" si="65"/>
        <v>0</v>
      </c>
      <c r="BL109" s="3">
        <f t="shared" si="66"/>
        <v>0</v>
      </c>
      <c r="BM109" s="3">
        <f t="shared" si="67"/>
        <v>0</v>
      </c>
      <c r="BN109" s="3">
        <f t="shared" si="68"/>
        <v>0</v>
      </c>
      <c r="BO109" s="3">
        <f t="shared" si="69"/>
        <v>0</v>
      </c>
      <c r="BP109" s="93">
        <f t="shared" si="52"/>
        <v>0</v>
      </c>
      <c r="BQ109" s="93">
        <f t="shared" si="53"/>
        <v>0</v>
      </c>
      <c r="BR109" s="93">
        <f t="shared" si="54"/>
        <v>0</v>
      </c>
      <c r="BS109" s="93">
        <f t="shared" si="55"/>
        <v>0</v>
      </c>
      <c r="BT109" s="93">
        <f t="shared" si="70"/>
        <v>0</v>
      </c>
    </row>
    <row r="110" spans="2:72" x14ac:dyDescent="0.2">
      <c r="B110" s="2" t="str">
        <f t="shared" si="37"/>
        <v>-</v>
      </c>
      <c r="C110" s="22"/>
      <c r="D110" s="22"/>
      <c r="E110" s="39"/>
      <c r="F110" s="40"/>
      <c r="G110" s="41"/>
      <c r="H110" s="41"/>
      <c r="I110" s="39"/>
      <c r="J110" s="42"/>
      <c r="K110" s="39"/>
      <c r="L110" s="39"/>
      <c r="M110" s="43"/>
      <c r="N110" s="39"/>
      <c r="O110" s="43"/>
      <c r="P110" s="39"/>
      <c r="Q110" s="43"/>
      <c r="R110" s="39"/>
      <c r="S110" s="43"/>
      <c r="T110" s="43"/>
      <c r="U110" s="43"/>
      <c r="V110" s="43"/>
      <c r="W110" s="43"/>
      <c r="X110" s="43"/>
      <c r="Y110" s="43"/>
      <c r="Z110" s="43"/>
      <c r="AA110" s="43"/>
      <c r="AB110" s="43"/>
      <c r="AC110" s="44"/>
      <c r="AD110" s="44"/>
      <c r="AE110" s="44"/>
      <c r="AF110" s="44"/>
      <c r="AG110" s="44"/>
      <c r="AH110" s="44"/>
      <c r="AI110" s="44"/>
      <c r="AJ110" s="120"/>
      <c r="AK110" s="44"/>
      <c r="AL110" s="44"/>
      <c r="AM110" s="44"/>
      <c r="AN110" s="44"/>
      <c r="AO110" s="44"/>
      <c r="AP110" s="44"/>
      <c r="AQ110" s="44"/>
      <c r="AR110" s="44"/>
      <c r="AS110" s="44"/>
      <c r="AT110" s="44"/>
      <c r="AU110" s="44"/>
      <c r="AV110" s="44"/>
      <c r="AW110" s="45"/>
      <c r="AX110" s="45"/>
      <c r="AY110" s="45"/>
      <c r="BA110" s="2">
        <f t="shared" si="38"/>
        <v>0</v>
      </c>
      <c r="BB110" s="2" t="str">
        <f t="shared" si="57"/>
        <v/>
      </c>
      <c r="BC110" s="2" t="str">
        <f t="shared" si="58"/>
        <v/>
      </c>
      <c r="BD110" s="2" t="str">
        <f t="shared" si="59"/>
        <v/>
      </c>
      <c r="BE110" s="2" t="str">
        <f t="shared" si="60"/>
        <v/>
      </c>
      <c r="BF110" s="2" t="str">
        <f t="shared" si="61"/>
        <v/>
      </c>
      <c r="BG110" s="2" t="str">
        <f t="shared" si="62"/>
        <v/>
      </c>
      <c r="BH110" s="2" t="str">
        <f t="shared" si="63"/>
        <v/>
      </c>
      <c r="BI110" s="31" t="str">
        <f t="shared" si="64"/>
        <v/>
      </c>
      <c r="BK110" s="5">
        <f t="shared" si="65"/>
        <v>0</v>
      </c>
      <c r="BL110" s="3">
        <f t="shared" si="66"/>
        <v>0</v>
      </c>
      <c r="BM110" s="3">
        <f t="shared" si="67"/>
        <v>0</v>
      </c>
      <c r="BN110" s="3">
        <f t="shared" si="68"/>
        <v>0</v>
      </c>
      <c r="BO110" s="3">
        <f t="shared" si="69"/>
        <v>0</v>
      </c>
      <c r="BP110" s="93">
        <f t="shared" si="52"/>
        <v>0</v>
      </c>
      <c r="BQ110" s="93">
        <f t="shared" si="53"/>
        <v>0</v>
      </c>
      <c r="BR110" s="93">
        <f t="shared" si="54"/>
        <v>0</v>
      </c>
      <c r="BS110" s="93">
        <f t="shared" si="55"/>
        <v>0</v>
      </c>
      <c r="BT110" s="93">
        <f t="shared" si="70"/>
        <v>0</v>
      </c>
    </row>
    <row r="111" spans="2:72" x14ac:dyDescent="0.2">
      <c r="B111" s="2" t="str">
        <f t="shared" si="37"/>
        <v>-</v>
      </c>
      <c r="C111" s="22"/>
      <c r="D111" s="22"/>
      <c r="E111" s="39"/>
      <c r="F111" s="40"/>
      <c r="G111" s="41"/>
      <c r="H111" s="41"/>
      <c r="I111" s="39"/>
      <c r="J111" s="42"/>
      <c r="K111" s="39"/>
      <c r="L111" s="39"/>
      <c r="M111" s="43"/>
      <c r="N111" s="39"/>
      <c r="O111" s="43"/>
      <c r="P111" s="39"/>
      <c r="Q111" s="43"/>
      <c r="R111" s="39"/>
      <c r="S111" s="43"/>
      <c r="T111" s="43"/>
      <c r="U111" s="43"/>
      <c r="V111" s="43"/>
      <c r="W111" s="43"/>
      <c r="X111" s="43"/>
      <c r="Y111" s="43"/>
      <c r="Z111" s="43"/>
      <c r="AA111" s="43"/>
      <c r="AB111" s="43"/>
      <c r="AC111" s="44"/>
      <c r="AD111" s="44"/>
      <c r="AE111" s="44"/>
      <c r="AF111" s="44"/>
      <c r="AG111" s="44"/>
      <c r="AH111" s="44"/>
      <c r="AI111" s="44"/>
      <c r="AJ111" s="120"/>
      <c r="AK111" s="44"/>
      <c r="AL111" s="44"/>
      <c r="AM111" s="44"/>
      <c r="AN111" s="44"/>
      <c r="AO111" s="44"/>
      <c r="AP111" s="44"/>
      <c r="AQ111" s="44"/>
      <c r="AR111" s="44"/>
      <c r="AS111" s="44"/>
      <c r="AT111" s="44"/>
      <c r="AU111" s="44"/>
      <c r="AV111" s="44"/>
      <c r="AW111" s="45"/>
      <c r="AX111" s="45"/>
      <c r="AY111" s="45"/>
      <c r="BA111" s="2">
        <f t="shared" si="38"/>
        <v>0</v>
      </c>
      <c r="BB111" s="2" t="str">
        <f t="shared" si="57"/>
        <v/>
      </c>
      <c r="BC111" s="2" t="str">
        <f t="shared" si="58"/>
        <v/>
      </c>
      <c r="BD111" s="2" t="str">
        <f t="shared" si="59"/>
        <v/>
      </c>
      <c r="BE111" s="2" t="str">
        <f t="shared" si="60"/>
        <v/>
      </c>
      <c r="BF111" s="2" t="str">
        <f t="shared" si="61"/>
        <v/>
      </c>
      <c r="BG111" s="2" t="str">
        <f t="shared" si="62"/>
        <v/>
      </c>
      <c r="BH111" s="2" t="str">
        <f t="shared" si="63"/>
        <v/>
      </c>
      <c r="BI111" s="31" t="str">
        <f t="shared" si="64"/>
        <v/>
      </c>
      <c r="BK111" s="5">
        <f t="shared" si="65"/>
        <v>0</v>
      </c>
      <c r="BL111" s="3">
        <f t="shared" si="66"/>
        <v>0</v>
      </c>
      <c r="BM111" s="3">
        <f t="shared" si="67"/>
        <v>0</v>
      </c>
      <c r="BN111" s="3">
        <f t="shared" si="68"/>
        <v>0</v>
      </c>
      <c r="BO111" s="3">
        <f t="shared" si="69"/>
        <v>0</v>
      </c>
      <c r="BP111" s="93">
        <f t="shared" si="52"/>
        <v>0</v>
      </c>
      <c r="BQ111" s="93">
        <f t="shared" si="53"/>
        <v>0</v>
      </c>
      <c r="BR111" s="93">
        <f t="shared" si="54"/>
        <v>0</v>
      </c>
      <c r="BS111" s="93">
        <f t="shared" si="55"/>
        <v>0</v>
      </c>
      <c r="BT111" s="93">
        <f t="shared" si="70"/>
        <v>0</v>
      </c>
    </row>
    <row r="112" spans="2:72" x14ac:dyDescent="0.2">
      <c r="B112" s="2" t="str">
        <f t="shared" si="37"/>
        <v>-</v>
      </c>
      <c r="C112" s="22"/>
      <c r="D112" s="22"/>
      <c r="E112" s="39"/>
      <c r="F112" s="40"/>
      <c r="G112" s="41"/>
      <c r="H112" s="41"/>
      <c r="I112" s="39"/>
      <c r="J112" s="42"/>
      <c r="K112" s="39"/>
      <c r="L112" s="39"/>
      <c r="M112" s="43"/>
      <c r="N112" s="39"/>
      <c r="O112" s="43"/>
      <c r="P112" s="39"/>
      <c r="Q112" s="43"/>
      <c r="R112" s="39"/>
      <c r="S112" s="43"/>
      <c r="T112" s="43"/>
      <c r="U112" s="43"/>
      <c r="V112" s="43"/>
      <c r="W112" s="43"/>
      <c r="X112" s="43"/>
      <c r="Y112" s="43"/>
      <c r="Z112" s="43"/>
      <c r="AA112" s="43"/>
      <c r="AB112" s="43"/>
      <c r="AC112" s="44"/>
      <c r="AD112" s="44"/>
      <c r="AE112" s="44"/>
      <c r="AF112" s="44"/>
      <c r="AG112" s="44"/>
      <c r="AH112" s="44"/>
      <c r="AI112" s="44"/>
      <c r="AJ112" s="120"/>
      <c r="AK112" s="44"/>
      <c r="AL112" s="44"/>
      <c r="AM112" s="44"/>
      <c r="AN112" s="44"/>
      <c r="AO112" s="44"/>
      <c r="AP112" s="44"/>
      <c r="AQ112" s="44"/>
      <c r="AR112" s="44"/>
      <c r="AS112" s="44"/>
      <c r="AT112" s="44"/>
      <c r="AU112" s="44"/>
      <c r="AV112" s="44"/>
      <c r="AW112" s="45"/>
      <c r="AX112" s="45"/>
      <c r="AY112" s="45"/>
      <c r="BA112" s="2">
        <f t="shared" si="38"/>
        <v>0</v>
      </c>
      <c r="BB112" s="2" t="str">
        <f t="shared" si="57"/>
        <v/>
      </c>
      <c r="BC112" s="2" t="str">
        <f t="shared" si="58"/>
        <v/>
      </c>
      <c r="BD112" s="2" t="str">
        <f t="shared" si="59"/>
        <v/>
      </c>
      <c r="BE112" s="2" t="str">
        <f t="shared" si="60"/>
        <v/>
      </c>
      <c r="BF112" s="2" t="str">
        <f t="shared" si="61"/>
        <v/>
      </c>
      <c r="BG112" s="2" t="str">
        <f t="shared" si="62"/>
        <v/>
      </c>
      <c r="BH112" s="2" t="str">
        <f t="shared" si="63"/>
        <v/>
      </c>
      <c r="BI112" s="31" t="str">
        <f t="shared" si="64"/>
        <v/>
      </c>
      <c r="BK112" s="5">
        <f t="shared" si="65"/>
        <v>0</v>
      </c>
      <c r="BL112" s="3">
        <f t="shared" si="66"/>
        <v>0</v>
      </c>
      <c r="BM112" s="3">
        <f t="shared" si="67"/>
        <v>0</v>
      </c>
      <c r="BN112" s="3">
        <f t="shared" si="68"/>
        <v>0</v>
      </c>
      <c r="BO112" s="3">
        <f t="shared" si="69"/>
        <v>0</v>
      </c>
      <c r="BP112" s="93">
        <f t="shared" si="52"/>
        <v>0</v>
      </c>
      <c r="BQ112" s="93">
        <f t="shared" si="53"/>
        <v>0</v>
      </c>
      <c r="BR112" s="93">
        <f t="shared" si="54"/>
        <v>0</v>
      </c>
      <c r="BS112" s="93">
        <f t="shared" si="55"/>
        <v>0</v>
      </c>
      <c r="BT112" s="93">
        <f t="shared" si="70"/>
        <v>0</v>
      </c>
    </row>
    <row r="113" spans="2:72" x14ac:dyDescent="0.2">
      <c r="B113" s="2" t="str">
        <f t="shared" si="37"/>
        <v>-</v>
      </c>
      <c r="C113" s="22"/>
      <c r="D113" s="22"/>
      <c r="E113" s="39"/>
      <c r="F113" s="40"/>
      <c r="G113" s="41"/>
      <c r="H113" s="41"/>
      <c r="I113" s="39"/>
      <c r="J113" s="42"/>
      <c r="K113" s="39"/>
      <c r="L113" s="39"/>
      <c r="M113" s="43"/>
      <c r="N113" s="39"/>
      <c r="O113" s="43"/>
      <c r="P113" s="39"/>
      <c r="Q113" s="43"/>
      <c r="R113" s="39"/>
      <c r="S113" s="43"/>
      <c r="T113" s="43"/>
      <c r="U113" s="43"/>
      <c r="V113" s="43"/>
      <c r="W113" s="43"/>
      <c r="X113" s="43"/>
      <c r="Y113" s="43"/>
      <c r="Z113" s="43"/>
      <c r="AA113" s="43"/>
      <c r="AB113" s="43"/>
      <c r="AC113" s="44"/>
      <c r="AD113" s="44"/>
      <c r="AE113" s="44"/>
      <c r="AF113" s="44"/>
      <c r="AG113" s="44"/>
      <c r="AH113" s="44"/>
      <c r="AI113" s="44"/>
      <c r="AJ113" s="120"/>
      <c r="AK113" s="44"/>
      <c r="AL113" s="44"/>
      <c r="AM113" s="44"/>
      <c r="AN113" s="44"/>
      <c r="AO113" s="44"/>
      <c r="AP113" s="44"/>
      <c r="AQ113" s="44"/>
      <c r="AR113" s="44"/>
      <c r="AS113" s="44"/>
      <c r="AT113" s="44"/>
      <c r="AU113" s="44"/>
      <c r="AV113" s="44"/>
      <c r="AW113" s="45"/>
      <c r="AX113" s="45"/>
      <c r="AY113" s="45"/>
      <c r="BA113" s="2">
        <f t="shared" si="38"/>
        <v>0</v>
      </c>
      <c r="BB113" s="2" t="str">
        <f t="shared" si="57"/>
        <v/>
      </c>
      <c r="BC113" s="2" t="str">
        <f t="shared" si="58"/>
        <v/>
      </c>
      <c r="BD113" s="2" t="str">
        <f t="shared" si="59"/>
        <v/>
      </c>
      <c r="BE113" s="2" t="str">
        <f t="shared" si="60"/>
        <v/>
      </c>
      <c r="BF113" s="2" t="str">
        <f t="shared" si="61"/>
        <v/>
      </c>
      <c r="BG113" s="2" t="str">
        <f t="shared" si="62"/>
        <v/>
      </c>
      <c r="BH113" s="2" t="str">
        <f t="shared" si="63"/>
        <v/>
      </c>
      <c r="BI113" s="31" t="str">
        <f t="shared" si="64"/>
        <v/>
      </c>
      <c r="BK113" s="5">
        <f t="shared" si="65"/>
        <v>0</v>
      </c>
      <c r="BL113" s="3">
        <f t="shared" si="66"/>
        <v>0</v>
      </c>
      <c r="BM113" s="3">
        <f t="shared" si="67"/>
        <v>0</v>
      </c>
      <c r="BN113" s="3">
        <f t="shared" si="68"/>
        <v>0</v>
      </c>
      <c r="BO113" s="3">
        <f t="shared" si="69"/>
        <v>0</v>
      </c>
      <c r="BP113" s="93">
        <f t="shared" si="52"/>
        <v>0</v>
      </c>
      <c r="BQ113" s="93">
        <f t="shared" si="53"/>
        <v>0</v>
      </c>
      <c r="BR113" s="93">
        <f t="shared" si="54"/>
        <v>0</v>
      </c>
      <c r="BS113" s="93">
        <f t="shared" si="55"/>
        <v>0</v>
      </c>
      <c r="BT113" s="93">
        <f t="shared" si="70"/>
        <v>0</v>
      </c>
    </row>
    <row r="114" spans="2:72" x14ac:dyDescent="0.2">
      <c r="B114" s="2" t="str">
        <f t="shared" si="37"/>
        <v>-</v>
      </c>
      <c r="C114" s="22"/>
      <c r="D114" s="22"/>
      <c r="E114" s="39"/>
      <c r="F114" s="40"/>
      <c r="G114" s="41"/>
      <c r="H114" s="41"/>
      <c r="I114" s="39"/>
      <c r="J114" s="42"/>
      <c r="K114" s="39"/>
      <c r="L114" s="39"/>
      <c r="M114" s="43"/>
      <c r="N114" s="39"/>
      <c r="O114" s="43"/>
      <c r="P114" s="39"/>
      <c r="Q114" s="43"/>
      <c r="R114" s="39"/>
      <c r="S114" s="43"/>
      <c r="T114" s="43"/>
      <c r="U114" s="43"/>
      <c r="V114" s="43"/>
      <c r="W114" s="43"/>
      <c r="X114" s="43"/>
      <c r="Y114" s="43"/>
      <c r="Z114" s="43"/>
      <c r="AA114" s="43"/>
      <c r="AB114" s="43"/>
      <c r="AC114" s="44"/>
      <c r="AD114" s="44"/>
      <c r="AE114" s="44"/>
      <c r="AF114" s="44"/>
      <c r="AG114" s="44"/>
      <c r="AH114" s="44"/>
      <c r="AI114" s="44"/>
      <c r="AJ114" s="120"/>
      <c r="AK114" s="44"/>
      <c r="AL114" s="44"/>
      <c r="AM114" s="44"/>
      <c r="AN114" s="44"/>
      <c r="AO114" s="44"/>
      <c r="AP114" s="44"/>
      <c r="AQ114" s="44"/>
      <c r="AR114" s="44"/>
      <c r="AS114" s="44"/>
      <c r="AT114" s="44"/>
      <c r="AU114" s="44"/>
      <c r="AV114" s="44"/>
      <c r="AW114" s="45"/>
      <c r="AX114" s="45"/>
      <c r="AY114" s="45"/>
      <c r="BA114" s="2">
        <f t="shared" si="38"/>
        <v>0</v>
      </c>
      <c r="BB114" s="2" t="str">
        <f t="shared" si="57"/>
        <v/>
      </c>
      <c r="BC114" s="2" t="str">
        <f t="shared" si="58"/>
        <v/>
      </c>
      <c r="BD114" s="2" t="str">
        <f t="shared" si="59"/>
        <v/>
      </c>
      <c r="BE114" s="2" t="str">
        <f t="shared" si="60"/>
        <v/>
      </c>
      <c r="BF114" s="2" t="str">
        <f t="shared" si="61"/>
        <v/>
      </c>
      <c r="BG114" s="2" t="str">
        <f t="shared" si="62"/>
        <v/>
      </c>
      <c r="BH114" s="2" t="str">
        <f t="shared" si="63"/>
        <v/>
      </c>
      <c r="BI114" s="31" t="str">
        <f t="shared" si="64"/>
        <v/>
      </c>
      <c r="BK114" s="5">
        <f t="shared" si="65"/>
        <v>0</v>
      </c>
      <c r="BL114" s="3">
        <f t="shared" si="66"/>
        <v>0</v>
      </c>
      <c r="BM114" s="3">
        <f t="shared" si="67"/>
        <v>0</v>
      </c>
      <c r="BN114" s="3">
        <f t="shared" si="68"/>
        <v>0</v>
      </c>
      <c r="BO114" s="3">
        <f t="shared" si="69"/>
        <v>0</v>
      </c>
      <c r="BP114" s="93">
        <f t="shared" si="52"/>
        <v>0</v>
      </c>
      <c r="BQ114" s="93">
        <f t="shared" si="53"/>
        <v>0</v>
      </c>
      <c r="BR114" s="93">
        <f t="shared" si="54"/>
        <v>0</v>
      </c>
      <c r="BS114" s="93">
        <f t="shared" si="55"/>
        <v>0</v>
      </c>
      <c r="BT114" s="93">
        <f t="shared" si="70"/>
        <v>0</v>
      </c>
    </row>
    <row r="115" spans="2:72" x14ac:dyDescent="0.2">
      <c r="B115" s="2" t="str">
        <f t="shared" si="37"/>
        <v>-</v>
      </c>
      <c r="C115" s="22"/>
      <c r="D115" s="22"/>
      <c r="E115" s="39"/>
      <c r="F115" s="40"/>
      <c r="G115" s="41"/>
      <c r="H115" s="41"/>
      <c r="I115" s="39"/>
      <c r="J115" s="42"/>
      <c r="K115" s="39"/>
      <c r="L115" s="39"/>
      <c r="M115" s="43"/>
      <c r="N115" s="39"/>
      <c r="O115" s="43"/>
      <c r="P115" s="39"/>
      <c r="Q115" s="43"/>
      <c r="R115" s="39"/>
      <c r="S115" s="43"/>
      <c r="T115" s="43"/>
      <c r="U115" s="43"/>
      <c r="V115" s="43"/>
      <c r="W115" s="43"/>
      <c r="X115" s="43"/>
      <c r="Y115" s="43"/>
      <c r="Z115" s="43"/>
      <c r="AA115" s="43"/>
      <c r="AB115" s="43"/>
      <c r="AC115" s="44"/>
      <c r="AD115" s="44"/>
      <c r="AE115" s="44"/>
      <c r="AF115" s="44"/>
      <c r="AG115" s="44"/>
      <c r="AH115" s="44"/>
      <c r="AI115" s="44"/>
      <c r="AJ115" s="120"/>
      <c r="AK115" s="44"/>
      <c r="AL115" s="44"/>
      <c r="AM115" s="44"/>
      <c r="AN115" s="44"/>
      <c r="AO115" s="44"/>
      <c r="AP115" s="44"/>
      <c r="AQ115" s="44"/>
      <c r="AR115" s="44"/>
      <c r="AS115" s="44"/>
      <c r="AT115" s="44"/>
      <c r="AU115" s="44"/>
      <c r="AV115" s="44"/>
      <c r="AW115" s="45"/>
      <c r="AX115" s="45"/>
      <c r="AY115" s="45"/>
      <c r="BA115" s="2">
        <f t="shared" si="38"/>
        <v>0</v>
      </c>
      <c r="BB115" s="2" t="str">
        <f t="shared" si="57"/>
        <v/>
      </c>
      <c r="BC115" s="2" t="str">
        <f t="shared" si="58"/>
        <v/>
      </c>
      <c r="BD115" s="2" t="str">
        <f t="shared" si="59"/>
        <v/>
      </c>
      <c r="BE115" s="2" t="str">
        <f t="shared" si="60"/>
        <v/>
      </c>
      <c r="BF115" s="2" t="str">
        <f t="shared" si="61"/>
        <v/>
      </c>
      <c r="BG115" s="2" t="str">
        <f t="shared" si="62"/>
        <v/>
      </c>
      <c r="BH115" s="2" t="str">
        <f t="shared" si="63"/>
        <v/>
      </c>
      <c r="BI115" s="31" t="str">
        <f t="shared" si="64"/>
        <v/>
      </c>
      <c r="BK115" s="5">
        <f t="shared" si="65"/>
        <v>0</v>
      </c>
      <c r="BL115" s="3">
        <f t="shared" si="66"/>
        <v>0</v>
      </c>
      <c r="BM115" s="3">
        <f t="shared" si="67"/>
        <v>0</v>
      </c>
      <c r="BN115" s="3">
        <f t="shared" si="68"/>
        <v>0</v>
      </c>
      <c r="BO115" s="3">
        <f t="shared" si="69"/>
        <v>0</v>
      </c>
      <c r="BP115" s="93">
        <f t="shared" si="52"/>
        <v>0</v>
      </c>
      <c r="BQ115" s="93">
        <f t="shared" si="53"/>
        <v>0</v>
      </c>
      <c r="BR115" s="93">
        <f t="shared" si="54"/>
        <v>0</v>
      </c>
      <c r="BS115" s="93">
        <f t="shared" si="55"/>
        <v>0</v>
      </c>
      <c r="BT115" s="93">
        <f t="shared" si="70"/>
        <v>0</v>
      </c>
    </row>
    <row r="116" spans="2:72" x14ac:dyDescent="0.2">
      <c r="B116" s="2" t="str">
        <f t="shared" si="37"/>
        <v>-</v>
      </c>
      <c r="C116" s="22"/>
      <c r="D116" s="22"/>
      <c r="E116" s="39"/>
      <c r="F116" s="40"/>
      <c r="G116" s="41"/>
      <c r="H116" s="41"/>
      <c r="I116" s="39"/>
      <c r="J116" s="42"/>
      <c r="K116" s="39"/>
      <c r="L116" s="39"/>
      <c r="M116" s="43"/>
      <c r="N116" s="39"/>
      <c r="O116" s="43"/>
      <c r="P116" s="39"/>
      <c r="Q116" s="43"/>
      <c r="R116" s="39"/>
      <c r="S116" s="43"/>
      <c r="T116" s="43"/>
      <c r="U116" s="43"/>
      <c r="V116" s="43"/>
      <c r="W116" s="43"/>
      <c r="X116" s="43"/>
      <c r="Y116" s="43"/>
      <c r="Z116" s="43"/>
      <c r="AA116" s="43"/>
      <c r="AB116" s="43"/>
      <c r="AC116" s="44"/>
      <c r="AD116" s="44"/>
      <c r="AE116" s="44"/>
      <c r="AF116" s="44"/>
      <c r="AG116" s="44"/>
      <c r="AH116" s="44"/>
      <c r="AI116" s="44"/>
      <c r="AJ116" s="120"/>
      <c r="AK116" s="44"/>
      <c r="AL116" s="44"/>
      <c r="AM116" s="44"/>
      <c r="AN116" s="44"/>
      <c r="AO116" s="44"/>
      <c r="AP116" s="44"/>
      <c r="AQ116" s="44"/>
      <c r="AR116" s="44"/>
      <c r="AS116" s="44"/>
      <c r="AT116" s="44"/>
      <c r="AU116" s="44"/>
      <c r="AV116" s="44"/>
      <c r="AW116" s="45"/>
      <c r="AX116" s="45"/>
      <c r="AY116" s="45"/>
      <c r="BA116" s="2">
        <f t="shared" si="38"/>
        <v>0</v>
      </c>
      <c r="BB116" s="2" t="str">
        <f t="shared" si="57"/>
        <v/>
      </c>
      <c r="BC116" s="2" t="str">
        <f t="shared" si="58"/>
        <v/>
      </c>
      <c r="BD116" s="2" t="str">
        <f t="shared" si="59"/>
        <v/>
      </c>
      <c r="BE116" s="2" t="str">
        <f t="shared" si="60"/>
        <v/>
      </c>
      <c r="BF116" s="2" t="str">
        <f t="shared" si="61"/>
        <v/>
      </c>
      <c r="BG116" s="2" t="str">
        <f t="shared" si="62"/>
        <v/>
      </c>
      <c r="BH116" s="2" t="str">
        <f t="shared" si="63"/>
        <v/>
      </c>
      <c r="BI116" s="31" t="str">
        <f t="shared" si="64"/>
        <v/>
      </c>
      <c r="BK116" s="5">
        <f t="shared" si="65"/>
        <v>0</v>
      </c>
      <c r="BL116" s="3">
        <f t="shared" si="66"/>
        <v>0</v>
      </c>
      <c r="BM116" s="3">
        <f t="shared" si="67"/>
        <v>0</v>
      </c>
      <c r="BN116" s="3">
        <f t="shared" si="68"/>
        <v>0</v>
      </c>
      <c r="BO116" s="3">
        <f t="shared" si="69"/>
        <v>0</v>
      </c>
      <c r="BP116" s="93">
        <f t="shared" si="52"/>
        <v>0</v>
      </c>
      <c r="BQ116" s="93">
        <f t="shared" si="53"/>
        <v>0</v>
      </c>
      <c r="BR116" s="93">
        <f t="shared" si="54"/>
        <v>0</v>
      </c>
      <c r="BS116" s="93">
        <f t="shared" si="55"/>
        <v>0</v>
      </c>
      <c r="BT116" s="93">
        <f t="shared" si="70"/>
        <v>0</v>
      </c>
    </row>
    <row r="117" spans="2:72" x14ac:dyDescent="0.2">
      <c r="B117" s="2" t="str">
        <f t="shared" si="37"/>
        <v>-</v>
      </c>
      <c r="C117" s="22"/>
      <c r="D117" s="22"/>
      <c r="E117" s="39"/>
      <c r="F117" s="40"/>
      <c r="G117" s="41"/>
      <c r="H117" s="41"/>
      <c r="I117" s="39"/>
      <c r="J117" s="42"/>
      <c r="K117" s="39"/>
      <c r="L117" s="39"/>
      <c r="M117" s="43"/>
      <c r="N117" s="39"/>
      <c r="O117" s="43"/>
      <c r="P117" s="39"/>
      <c r="Q117" s="43"/>
      <c r="R117" s="39"/>
      <c r="S117" s="43"/>
      <c r="T117" s="43"/>
      <c r="U117" s="43"/>
      <c r="V117" s="43"/>
      <c r="W117" s="43"/>
      <c r="X117" s="43"/>
      <c r="Y117" s="43"/>
      <c r="Z117" s="43"/>
      <c r="AA117" s="43"/>
      <c r="AB117" s="43"/>
      <c r="AC117" s="44"/>
      <c r="AD117" s="44"/>
      <c r="AE117" s="44"/>
      <c r="AF117" s="44"/>
      <c r="AG117" s="44"/>
      <c r="AH117" s="44"/>
      <c r="AI117" s="44"/>
      <c r="AJ117" s="120"/>
      <c r="AK117" s="44"/>
      <c r="AL117" s="44"/>
      <c r="AM117" s="44"/>
      <c r="AN117" s="44"/>
      <c r="AO117" s="44"/>
      <c r="AP117" s="44"/>
      <c r="AQ117" s="44"/>
      <c r="AR117" s="44"/>
      <c r="AS117" s="44"/>
      <c r="AT117" s="44"/>
      <c r="AU117" s="44"/>
      <c r="AV117" s="44"/>
      <c r="AW117" s="45"/>
      <c r="AX117" s="45"/>
      <c r="AY117" s="45"/>
      <c r="BA117" s="2">
        <f t="shared" si="38"/>
        <v>0</v>
      </c>
      <c r="BB117" s="2" t="str">
        <f t="shared" si="57"/>
        <v/>
      </c>
      <c r="BC117" s="2" t="str">
        <f t="shared" si="58"/>
        <v/>
      </c>
      <c r="BD117" s="2" t="str">
        <f t="shared" si="59"/>
        <v/>
      </c>
      <c r="BE117" s="2" t="str">
        <f t="shared" si="60"/>
        <v/>
      </c>
      <c r="BF117" s="2" t="str">
        <f t="shared" si="61"/>
        <v/>
      </c>
      <c r="BG117" s="2" t="str">
        <f t="shared" si="62"/>
        <v/>
      </c>
      <c r="BH117" s="2" t="str">
        <f t="shared" si="63"/>
        <v/>
      </c>
      <c r="BI117" s="31" t="str">
        <f t="shared" si="64"/>
        <v/>
      </c>
      <c r="BK117" s="5">
        <f t="shared" si="65"/>
        <v>0</v>
      </c>
      <c r="BL117" s="3">
        <f t="shared" si="66"/>
        <v>0</v>
      </c>
      <c r="BM117" s="3">
        <f t="shared" si="67"/>
        <v>0</v>
      </c>
      <c r="BN117" s="3">
        <f t="shared" si="68"/>
        <v>0</v>
      </c>
      <c r="BO117" s="3">
        <f t="shared" si="69"/>
        <v>0</v>
      </c>
      <c r="BP117" s="93">
        <f t="shared" si="52"/>
        <v>0</v>
      </c>
      <c r="BQ117" s="93">
        <f t="shared" si="53"/>
        <v>0</v>
      </c>
      <c r="BR117" s="93">
        <f t="shared" si="54"/>
        <v>0</v>
      </c>
      <c r="BS117" s="93">
        <f t="shared" si="55"/>
        <v>0</v>
      </c>
      <c r="BT117" s="93">
        <f t="shared" si="70"/>
        <v>0</v>
      </c>
    </row>
    <row r="118" spans="2:72" x14ac:dyDescent="0.2">
      <c r="B118" s="2" t="str">
        <f t="shared" si="37"/>
        <v>-</v>
      </c>
      <c r="C118" s="22"/>
      <c r="D118" s="22"/>
      <c r="E118" s="39"/>
      <c r="F118" s="40"/>
      <c r="G118" s="41"/>
      <c r="H118" s="41"/>
      <c r="I118" s="39"/>
      <c r="J118" s="42"/>
      <c r="K118" s="39"/>
      <c r="L118" s="39"/>
      <c r="M118" s="43"/>
      <c r="N118" s="39"/>
      <c r="O118" s="43"/>
      <c r="P118" s="39"/>
      <c r="Q118" s="43"/>
      <c r="R118" s="39"/>
      <c r="S118" s="43"/>
      <c r="T118" s="43"/>
      <c r="U118" s="43"/>
      <c r="V118" s="43"/>
      <c r="W118" s="43"/>
      <c r="X118" s="43"/>
      <c r="Y118" s="43"/>
      <c r="Z118" s="43"/>
      <c r="AA118" s="43"/>
      <c r="AB118" s="43"/>
      <c r="AC118" s="44"/>
      <c r="AD118" s="44"/>
      <c r="AE118" s="44"/>
      <c r="AF118" s="44"/>
      <c r="AG118" s="44"/>
      <c r="AH118" s="44"/>
      <c r="AI118" s="44"/>
      <c r="AJ118" s="120"/>
      <c r="AK118" s="44"/>
      <c r="AL118" s="44"/>
      <c r="AM118" s="44"/>
      <c r="AN118" s="44"/>
      <c r="AO118" s="44"/>
      <c r="AP118" s="44"/>
      <c r="AQ118" s="44"/>
      <c r="AR118" s="44"/>
      <c r="AS118" s="44"/>
      <c r="AT118" s="44"/>
      <c r="AU118" s="44"/>
      <c r="AV118" s="44"/>
      <c r="AW118" s="45"/>
      <c r="AX118" s="45"/>
      <c r="AY118" s="45"/>
      <c r="BA118" s="2">
        <f t="shared" si="38"/>
        <v>0</v>
      </c>
      <c r="BB118" s="2" t="str">
        <f t="shared" si="57"/>
        <v/>
      </c>
      <c r="BC118" s="2" t="str">
        <f t="shared" si="58"/>
        <v/>
      </c>
      <c r="BD118" s="2" t="str">
        <f t="shared" si="59"/>
        <v/>
      </c>
      <c r="BE118" s="2" t="str">
        <f t="shared" si="60"/>
        <v/>
      </c>
      <c r="BF118" s="2" t="str">
        <f t="shared" si="61"/>
        <v/>
      </c>
      <c r="BG118" s="2" t="str">
        <f t="shared" si="62"/>
        <v/>
      </c>
      <c r="BH118" s="2" t="str">
        <f t="shared" si="63"/>
        <v/>
      </c>
      <c r="BI118" s="31" t="str">
        <f t="shared" si="64"/>
        <v/>
      </c>
      <c r="BK118" s="5">
        <f t="shared" si="65"/>
        <v>0</v>
      </c>
      <c r="BL118" s="3">
        <f t="shared" si="66"/>
        <v>0</v>
      </c>
      <c r="BM118" s="3">
        <f t="shared" si="67"/>
        <v>0</v>
      </c>
      <c r="BN118" s="3">
        <f t="shared" si="68"/>
        <v>0</v>
      </c>
      <c r="BO118" s="3">
        <f t="shared" si="69"/>
        <v>0</v>
      </c>
      <c r="BP118" s="93">
        <f t="shared" si="52"/>
        <v>0</v>
      </c>
      <c r="BQ118" s="93">
        <f t="shared" si="53"/>
        <v>0</v>
      </c>
      <c r="BR118" s="93">
        <f t="shared" si="54"/>
        <v>0</v>
      </c>
      <c r="BS118" s="93">
        <f t="shared" si="55"/>
        <v>0</v>
      </c>
      <c r="BT118" s="93">
        <f t="shared" si="70"/>
        <v>0</v>
      </c>
    </row>
    <row r="119" spans="2:72" x14ac:dyDescent="0.2">
      <c r="B119" s="2" t="str">
        <f t="shared" si="37"/>
        <v>-</v>
      </c>
      <c r="C119" s="22"/>
      <c r="D119" s="22"/>
      <c r="E119" s="39"/>
      <c r="F119" s="40"/>
      <c r="G119" s="41"/>
      <c r="H119" s="41"/>
      <c r="I119" s="39"/>
      <c r="J119" s="42"/>
      <c r="K119" s="39"/>
      <c r="L119" s="39"/>
      <c r="M119" s="43"/>
      <c r="N119" s="39"/>
      <c r="O119" s="43"/>
      <c r="P119" s="39"/>
      <c r="Q119" s="43"/>
      <c r="R119" s="39"/>
      <c r="S119" s="43"/>
      <c r="T119" s="43"/>
      <c r="U119" s="43"/>
      <c r="V119" s="43"/>
      <c r="W119" s="43"/>
      <c r="X119" s="43"/>
      <c r="Y119" s="43"/>
      <c r="Z119" s="43"/>
      <c r="AA119" s="43"/>
      <c r="AB119" s="43"/>
      <c r="AC119" s="44"/>
      <c r="AD119" s="44"/>
      <c r="AE119" s="44"/>
      <c r="AF119" s="44"/>
      <c r="AG119" s="44"/>
      <c r="AH119" s="44"/>
      <c r="AI119" s="44"/>
      <c r="AJ119" s="120"/>
      <c r="AK119" s="44"/>
      <c r="AL119" s="44"/>
      <c r="AM119" s="44"/>
      <c r="AN119" s="44"/>
      <c r="AO119" s="44"/>
      <c r="AP119" s="44"/>
      <c r="AQ119" s="44"/>
      <c r="AR119" s="44"/>
      <c r="AS119" s="44"/>
      <c r="AT119" s="44"/>
      <c r="AU119" s="44"/>
      <c r="AV119" s="44"/>
      <c r="AW119" s="45"/>
      <c r="AX119" s="45"/>
      <c r="AY119" s="45"/>
      <c r="BA119" s="2">
        <f t="shared" si="38"/>
        <v>0</v>
      </c>
      <c r="BB119" s="2" t="str">
        <f t="shared" si="57"/>
        <v/>
      </c>
      <c r="BC119" s="2" t="str">
        <f t="shared" si="58"/>
        <v/>
      </c>
      <c r="BD119" s="2" t="str">
        <f t="shared" si="59"/>
        <v/>
      </c>
      <c r="BE119" s="2" t="str">
        <f t="shared" si="60"/>
        <v/>
      </c>
      <c r="BF119" s="2" t="str">
        <f t="shared" si="61"/>
        <v/>
      </c>
      <c r="BG119" s="2" t="str">
        <f t="shared" si="62"/>
        <v/>
      </c>
      <c r="BH119" s="2" t="str">
        <f t="shared" si="63"/>
        <v/>
      </c>
      <c r="BI119" s="31" t="str">
        <f t="shared" si="64"/>
        <v/>
      </c>
      <c r="BK119" s="5">
        <f t="shared" si="65"/>
        <v>0</v>
      </c>
      <c r="BL119" s="3">
        <f t="shared" si="66"/>
        <v>0</v>
      </c>
      <c r="BM119" s="3">
        <f t="shared" si="67"/>
        <v>0</v>
      </c>
      <c r="BN119" s="3">
        <f t="shared" si="68"/>
        <v>0</v>
      </c>
      <c r="BO119" s="3">
        <f t="shared" si="69"/>
        <v>0</v>
      </c>
      <c r="BP119" s="93">
        <f t="shared" si="52"/>
        <v>0</v>
      </c>
      <c r="BQ119" s="93">
        <f t="shared" si="53"/>
        <v>0</v>
      </c>
      <c r="BR119" s="93">
        <f t="shared" si="54"/>
        <v>0</v>
      </c>
      <c r="BS119" s="93">
        <f t="shared" si="55"/>
        <v>0</v>
      </c>
      <c r="BT119" s="93">
        <f t="shared" si="70"/>
        <v>0</v>
      </c>
    </row>
    <row r="120" spans="2:72" x14ac:dyDescent="0.2">
      <c r="B120" s="2" t="str">
        <f t="shared" si="37"/>
        <v>-</v>
      </c>
      <c r="C120" s="22"/>
      <c r="D120" s="22"/>
      <c r="E120" s="39"/>
      <c r="F120" s="40"/>
      <c r="G120" s="41"/>
      <c r="H120" s="41"/>
      <c r="I120" s="39"/>
      <c r="J120" s="42"/>
      <c r="K120" s="39"/>
      <c r="L120" s="39"/>
      <c r="M120" s="43"/>
      <c r="N120" s="39"/>
      <c r="O120" s="43"/>
      <c r="P120" s="39"/>
      <c r="Q120" s="43"/>
      <c r="R120" s="39"/>
      <c r="S120" s="43"/>
      <c r="T120" s="43"/>
      <c r="U120" s="43"/>
      <c r="V120" s="43"/>
      <c r="W120" s="43"/>
      <c r="X120" s="43"/>
      <c r="Y120" s="43"/>
      <c r="Z120" s="43"/>
      <c r="AA120" s="43"/>
      <c r="AB120" s="43"/>
      <c r="AC120" s="44"/>
      <c r="AD120" s="44"/>
      <c r="AE120" s="44"/>
      <c r="AF120" s="44"/>
      <c r="AG120" s="44"/>
      <c r="AH120" s="44"/>
      <c r="AI120" s="44"/>
      <c r="AJ120" s="120"/>
      <c r="AK120" s="44"/>
      <c r="AL120" s="44"/>
      <c r="AM120" s="44"/>
      <c r="AN120" s="44"/>
      <c r="AO120" s="44"/>
      <c r="AP120" s="44"/>
      <c r="AQ120" s="44"/>
      <c r="AR120" s="44"/>
      <c r="AS120" s="44"/>
      <c r="AT120" s="44"/>
      <c r="AU120" s="44"/>
      <c r="AV120" s="44"/>
      <c r="AW120" s="45"/>
      <c r="AX120" s="45"/>
      <c r="AY120" s="45"/>
      <c r="BA120" s="2">
        <f t="shared" si="38"/>
        <v>0</v>
      </c>
      <c r="BB120" s="2" t="str">
        <f t="shared" si="57"/>
        <v/>
      </c>
      <c r="BC120" s="2" t="str">
        <f t="shared" si="58"/>
        <v/>
      </c>
      <c r="BD120" s="2" t="str">
        <f t="shared" si="59"/>
        <v/>
      </c>
      <c r="BE120" s="2" t="str">
        <f t="shared" si="60"/>
        <v/>
      </c>
      <c r="BF120" s="2" t="str">
        <f t="shared" si="61"/>
        <v/>
      </c>
      <c r="BG120" s="2" t="str">
        <f t="shared" si="62"/>
        <v/>
      </c>
      <c r="BH120" s="2" t="str">
        <f t="shared" si="63"/>
        <v/>
      </c>
      <c r="BI120" s="31" t="str">
        <f t="shared" si="64"/>
        <v/>
      </c>
      <c r="BK120" s="5">
        <f t="shared" si="65"/>
        <v>0</v>
      </c>
      <c r="BL120" s="3">
        <f t="shared" si="66"/>
        <v>0</v>
      </c>
      <c r="BM120" s="3">
        <f t="shared" si="67"/>
        <v>0</v>
      </c>
      <c r="BN120" s="3">
        <f t="shared" si="68"/>
        <v>0</v>
      </c>
      <c r="BO120" s="3">
        <f t="shared" si="69"/>
        <v>0</v>
      </c>
      <c r="BP120" s="93">
        <f t="shared" si="52"/>
        <v>0</v>
      </c>
      <c r="BQ120" s="93">
        <f t="shared" si="53"/>
        <v>0</v>
      </c>
      <c r="BR120" s="93">
        <f t="shared" si="54"/>
        <v>0</v>
      </c>
      <c r="BS120" s="93">
        <f t="shared" si="55"/>
        <v>0</v>
      </c>
      <c r="BT120" s="93">
        <f t="shared" si="70"/>
        <v>0</v>
      </c>
    </row>
    <row r="121" spans="2:72" x14ac:dyDescent="0.2">
      <c r="B121" s="2" t="str">
        <f t="shared" si="37"/>
        <v>-</v>
      </c>
      <c r="C121" s="22"/>
      <c r="D121" s="22"/>
      <c r="E121" s="39"/>
      <c r="F121" s="40"/>
      <c r="G121" s="41"/>
      <c r="H121" s="41"/>
      <c r="I121" s="39"/>
      <c r="J121" s="42"/>
      <c r="K121" s="39"/>
      <c r="L121" s="39"/>
      <c r="M121" s="43"/>
      <c r="N121" s="39"/>
      <c r="O121" s="43"/>
      <c r="P121" s="39"/>
      <c r="Q121" s="43"/>
      <c r="R121" s="39"/>
      <c r="S121" s="43"/>
      <c r="T121" s="43"/>
      <c r="U121" s="43"/>
      <c r="V121" s="43"/>
      <c r="W121" s="43"/>
      <c r="X121" s="43"/>
      <c r="Y121" s="43"/>
      <c r="Z121" s="43"/>
      <c r="AA121" s="43"/>
      <c r="AB121" s="43"/>
      <c r="AC121" s="44"/>
      <c r="AD121" s="44"/>
      <c r="AE121" s="44"/>
      <c r="AF121" s="44"/>
      <c r="AG121" s="44"/>
      <c r="AH121" s="44"/>
      <c r="AI121" s="44"/>
      <c r="AJ121" s="120"/>
      <c r="AK121" s="44"/>
      <c r="AL121" s="44"/>
      <c r="AM121" s="44"/>
      <c r="AN121" s="44"/>
      <c r="AO121" s="44"/>
      <c r="AP121" s="44"/>
      <c r="AQ121" s="44"/>
      <c r="AR121" s="44"/>
      <c r="AS121" s="44"/>
      <c r="AT121" s="44"/>
      <c r="AU121" s="44"/>
      <c r="AV121" s="44"/>
      <c r="AW121" s="45"/>
      <c r="AX121" s="45"/>
      <c r="AY121" s="45"/>
      <c r="BA121" s="2">
        <f t="shared" si="38"/>
        <v>0</v>
      </c>
      <c r="BB121" s="2" t="str">
        <f t="shared" si="57"/>
        <v/>
      </c>
      <c r="BC121" s="2" t="str">
        <f t="shared" si="58"/>
        <v/>
      </c>
      <c r="BD121" s="2" t="str">
        <f t="shared" si="59"/>
        <v/>
      </c>
      <c r="BE121" s="2" t="str">
        <f t="shared" si="60"/>
        <v/>
      </c>
      <c r="BF121" s="2" t="str">
        <f t="shared" si="61"/>
        <v/>
      </c>
      <c r="BG121" s="2" t="str">
        <f t="shared" si="62"/>
        <v/>
      </c>
      <c r="BH121" s="2" t="str">
        <f t="shared" si="63"/>
        <v/>
      </c>
      <c r="BI121" s="31" t="str">
        <f t="shared" si="64"/>
        <v/>
      </c>
      <c r="BK121" s="5">
        <f t="shared" si="65"/>
        <v>0</v>
      </c>
      <c r="BL121" s="3">
        <f t="shared" si="66"/>
        <v>0</v>
      </c>
      <c r="BM121" s="3">
        <f t="shared" si="67"/>
        <v>0</v>
      </c>
      <c r="BN121" s="3">
        <f t="shared" si="68"/>
        <v>0</v>
      </c>
      <c r="BO121" s="3">
        <f t="shared" si="69"/>
        <v>0</v>
      </c>
      <c r="BP121" s="93">
        <f t="shared" si="52"/>
        <v>0</v>
      </c>
      <c r="BQ121" s="93">
        <f t="shared" si="53"/>
        <v>0</v>
      </c>
      <c r="BR121" s="93">
        <f t="shared" si="54"/>
        <v>0</v>
      </c>
      <c r="BS121" s="93">
        <f t="shared" si="55"/>
        <v>0</v>
      </c>
      <c r="BT121" s="93">
        <f t="shared" si="70"/>
        <v>0</v>
      </c>
    </row>
    <row r="122" spans="2:72" x14ac:dyDescent="0.2">
      <c r="B122" s="2" t="str">
        <f t="shared" si="37"/>
        <v>-</v>
      </c>
      <c r="C122" s="22"/>
      <c r="D122" s="22"/>
      <c r="E122" s="39"/>
      <c r="F122" s="40"/>
      <c r="G122" s="41"/>
      <c r="H122" s="41"/>
      <c r="I122" s="39"/>
      <c r="J122" s="42"/>
      <c r="K122" s="39"/>
      <c r="L122" s="39"/>
      <c r="M122" s="43"/>
      <c r="N122" s="39"/>
      <c r="O122" s="43"/>
      <c r="P122" s="39"/>
      <c r="Q122" s="43"/>
      <c r="R122" s="39"/>
      <c r="S122" s="43"/>
      <c r="T122" s="43"/>
      <c r="U122" s="43"/>
      <c r="V122" s="43"/>
      <c r="W122" s="43"/>
      <c r="X122" s="43"/>
      <c r="Y122" s="43"/>
      <c r="Z122" s="43"/>
      <c r="AA122" s="43"/>
      <c r="AB122" s="43"/>
      <c r="AC122" s="44"/>
      <c r="AD122" s="44"/>
      <c r="AE122" s="44"/>
      <c r="AF122" s="44"/>
      <c r="AG122" s="44"/>
      <c r="AH122" s="44"/>
      <c r="AI122" s="44"/>
      <c r="AJ122" s="120"/>
      <c r="AK122" s="44"/>
      <c r="AL122" s="44"/>
      <c r="AM122" s="44"/>
      <c r="AN122" s="44"/>
      <c r="AO122" s="44"/>
      <c r="AP122" s="44"/>
      <c r="AQ122" s="44"/>
      <c r="AR122" s="44"/>
      <c r="AS122" s="44"/>
      <c r="AT122" s="44"/>
      <c r="AU122" s="44"/>
      <c r="AV122" s="44"/>
      <c r="AW122" s="45"/>
      <c r="AX122" s="45"/>
      <c r="AY122" s="45"/>
      <c r="BA122" s="2">
        <f t="shared" si="38"/>
        <v>0</v>
      </c>
      <c r="BB122" s="2" t="str">
        <f t="shared" si="57"/>
        <v/>
      </c>
      <c r="BC122" s="2" t="str">
        <f t="shared" si="58"/>
        <v/>
      </c>
      <c r="BD122" s="2" t="str">
        <f t="shared" si="59"/>
        <v/>
      </c>
      <c r="BE122" s="2" t="str">
        <f t="shared" si="60"/>
        <v/>
      </c>
      <c r="BF122" s="2" t="str">
        <f t="shared" si="61"/>
        <v/>
      </c>
      <c r="BG122" s="2" t="str">
        <f t="shared" si="62"/>
        <v/>
      </c>
      <c r="BH122" s="2" t="str">
        <f t="shared" si="63"/>
        <v/>
      </c>
      <c r="BI122" s="31" t="str">
        <f t="shared" si="64"/>
        <v/>
      </c>
      <c r="BK122" s="5">
        <f t="shared" si="65"/>
        <v>0</v>
      </c>
      <c r="BL122" s="3">
        <f t="shared" si="66"/>
        <v>0</v>
      </c>
      <c r="BM122" s="3">
        <f t="shared" si="67"/>
        <v>0</v>
      </c>
      <c r="BN122" s="3">
        <f t="shared" si="68"/>
        <v>0</v>
      </c>
      <c r="BO122" s="3">
        <f t="shared" si="69"/>
        <v>0</v>
      </c>
      <c r="BP122" s="93">
        <f t="shared" si="52"/>
        <v>0</v>
      </c>
      <c r="BQ122" s="93">
        <f t="shared" si="53"/>
        <v>0</v>
      </c>
      <c r="BR122" s="93">
        <f t="shared" si="54"/>
        <v>0</v>
      </c>
      <c r="BS122" s="93">
        <f t="shared" si="55"/>
        <v>0</v>
      </c>
      <c r="BT122" s="93">
        <f t="shared" si="70"/>
        <v>0</v>
      </c>
    </row>
    <row r="123" spans="2:72" x14ac:dyDescent="0.2">
      <c r="B123" s="2" t="str">
        <f t="shared" si="37"/>
        <v>-</v>
      </c>
      <c r="C123" s="22"/>
      <c r="D123" s="22"/>
      <c r="E123" s="39"/>
      <c r="F123" s="40"/>
      <c r="G123" s="41"/>
      <c r="H123" s="41"/>
      <c r="I123" s="39"/>
      <c r="J123" s="42"/>
      <c r="K123" s="39"/>
      <c r="L123" s="39"/>
      <c r="M123" s="43"/>
      <c r="N123" s="39"/>
      <c r="O123" s="43"/>
      <c r="P123" s="39"/>
      <c r="Q123" s="43"/>
      <c r="R123" s="39"/>
      <c r="S123" s="43"/>
      <c r="T123" s="43"/>
      <c r="U123" s="43"/>
      <c r="V123" s="43"/>
      <c r="W123" s="43"/>
      <c r="X123" s="43"/>
      <c r="Y123" s="43"/>
      <c r="Z123" s="43"/>
      <c r="AA123" s="43"/>
      <c r="AB123" s="43"/>
      <c r="AC123" s="44"/>
      <c r="AD123" s="44"/>
      <c r="AE123" s="44"/>
      <c r="AF123" s="44"/>
      <c r="AG123" s="44"/>
      <c r="AH123" s="44"/>
      <c r="AI123" s="44"/>
      <c r="AJ123" s="120"/>
      <c r="AK123" s="44"/>
      <c r="AL123" s="44"/>
      <c r="AM123" s="44"/>
      <c r="AN123" s="44"/>
      <c r="AO123" s="44"/>
      <c r="AP123" s="44"/>
      <c r="AQ123" s="44"/>
      <c r="AR123" s="44"/>
      <c r="AS123" s="44"/>
      <c r="AT123" s="44"/>
      <c r="AU123" s="44"/>
      <c r="AV123" s="44"/>
      <c r="AW123" s="45"/>
      <c r="AX123" s="45"/>
      <c r="AY123" s="45"/>
      <c r="BA123" s="2">
        <f t="shared" si="38"/>
        <v>0</v>
      </c>
      <c r="BB123" s="2" t="str">
        <f t="shared" si="57"/>
        <v/>
      </c>
      <c r="BC123" s="2" t="str">
        <f t="shared" si="58"/>
        <v/>
      </c>
      <c r="BD123" s="2" t="str">
        <f t="shared" si="59"/>
        <v/>
      </c>
      <c r="BE123" s="2" t="str">
        <f t="shared" si="60"/>
        <v/>
      </c>
      <c r="BF123" s="2" t="str">
        <f t="shared" si="61"/>
        <v/>
      </c>
      <c r="BG123" s="2" t="str">
        <f t="shared" si="62"/>
        <v/>
      </c>
      <c r="BH123" s="2" t="str">
        <f t="shared" si="63"/>
        <v/>
      </c>
      <c r="BI123" s="31" t="str">
        <f t="shared" si="64"/>
        <v/>
      </c>
      <c r="BK123" s="5">
        <f t="shared" si="65"/>
        <v>0</v>
      </c>
      <c r="BL123" s="3">
        <f t="shared" si="66"/>
        <v>0</v>
      </c>
      <c r="BM123" s="3">
        <f t="shared" si="67"/>
        <v>0</v>
      </c>
      <c r="BN123" s="3">
        <f t="shared" si="68"/>
        <v>0</v>
      </c>
      <c r="BO123" s="3">
        <f t="shared" si="69"/>
        <v>0</v>
      </c>
      <c r="BP123" s="93">
        <f t="shared" si="52"/>
        <v>0</v>
      </c>
      <c r="BQ123" s="93">
        <f t="shared" si="53"/>
        <v>0</v>
      </c>
      <c r="BR123" s="93">
        <f t="shared" si="54"/>
        <v>0</v>
      </c>
      <c r="BS123" s="93">
        <f t="shared" si="55"/>
        <v>0</v>
      </c>
      <c r="BT123" s="93">
        <f t="shared" si="70"/>
        <v>0</v>
      </c>
    </row>
    <row r="124" spans="2:72" x14ac:dyDescent="0.2">
      <c r="B124" s="2" t="str">
        <f t="shared" si="37"/>
        <v>-</v>
      </c>
      <c r="C124" s="22"/>
      <c r="D124" s="22"/>
      <c r="E124" s="39"/>
      <c r="F124" s="40"/>
      <c r="G124" s="41"/>
      <c r="H124" s="41"/>
      <c r="I124" s="39"/>
      <c r="J124" s="42"/>
      <c r="K124" s="39"/>
      <c r="L124" s="39"/>
      <c r="M124" s="43"/>
      <c r="N124" s="39"/>
      <c r="O124" s="43"/>
      <c r="P124" s="39"/>
      <c r="Q124" s="43"/>
      <c r="R124" s="39"/>
      <c r="S124" s="43"/>
      <c r="T124" s="43"/>
      <c r="U124" s="43"/>
      <c r="V124" s="43"/>
      <c r="W124" s="43"/>
      <c r="X124" s="43"/>
      <c r="Y124" s="43"/>
      <c r="Z124" s="43"/>
      <c r="AA124" s="43"/>
      <c r="AB124" s="43"/>
      <c r="AC124" s="44"/>
      <c r="AD124" s="44"/>
      <c r="AE124" s="44"/>
      <c r="AF124" s="44"/>
      <c r="AG124" s="44"/>
      <c r="AH124" s="44"/>
      <c r="AI124" s="44"/>
      <c r="AJ124" s="120"/>
      <c r="AK124" s="44"/>
      <c r="AL124" s="44"/>
      <c r="AM124" s="44"/>
      <c r="AN124" s="44"/>
      <c r="AO124" s="44"/>
      <c r="AP124" s="44"/>
      <c r="AQ124" s="44"/>
      <c r="AR124" s="44"/>
      <c r="AS124" s="44"/>
      <c r="AT124" s="44"/>
      <c r="AU124" s="44"/>
      <c r="AV124" s="44"/>
      <c r="AW124" s="45"/>
      <c r="AX124" s="45"/>
      <c r="AY124" s="45"/>
      <c r="BA124" s="2">
        <f t="shared" si="38"/>
        <v>0</v>
      </c>
      <c r="BB124" s="2" t="str">
        <f t="shared" si="57"/>
        <v/>
      </c>
      <c r="BC124" s="2" t="str">
        <f t="shared" si="58"/>
        <v/>
      </c>
      <c r="BD124" s="2" t="str">
        <f t="shared" si="59"/>
        <v/>
      </c>
      <c r="BE124" s="2" t="str">
        <f t="shared" si="60"/>
        <v/>
      </c>
      <c r="BF124" s="2" t="str">
        <f t="shared" si="61"/>
        <v/>
      </c>
      <c r="BG124" s="2" t="str">
        <f t="shared" si="62"/>
        <v/>
      </c>
      <c r="BH124" s="2" t="str">
        <f t="shared" si="63"/>
        <v/>
      </c>
      <c r="BI124" s="31" t="str">
        <f t="shared" si="64"/>
        <v/>
      </c>
      <c r="BK124" s="5">
        <f t="shared" si="65"/>
        <v>0</v>
      </c>
      <c r="BL124" s="3">
        <f t="shared" si="66"/>
        <v>0</v>
      </c>
      <c r="BM124" s="3">
        <f t="shared" si="67"/>
        <v>0</v>
      </c>
      <c r="BN124" s="3">
        <f t="shared" si="68"/>
        <v>0</v>
      </c>
      <c r="BO124" s="3">
        <f t="shared" si="69"/>
        <v>0</v>
      </c>
      <c r="BP124" s="93">
        <f t="shared" si="52"/>
        <v>0</v>
      </c>
      <c r="BQ124" s="93">
        <f t="shared" si="53"/>
        <v>0</v>
      </c>
      <c r="BR124" s="93">
        <f t="shared" si="54"/>
        <v>0</v>
      </c>
      <c r="BS124" s="93">
        <f t="shared" si="55"/>
        <v>0</v>
      </c>
      <c r="BT124" s="93">
        <f t="shared" si="70"/>
        <v>0</v>
      </c>
    </row>
    <row r="125" spans="2:72" x14ac:dyDescent="0.2">
      <c r="B125" s="2" t="str">
        <f t="shared" si="37"/>
        <v>-</v>
      </c>
      <c r="C125" s="22"/>
      <c r="D125" s="22"/>
      <c r="E125" s="39"/>
      <c r="F125" s="40"/>
      <c r="G125" s="41"/>
      <c r="H125" s="41"/>
      <c r="I125" s="39"/>
      <c r="J125" s="42"/>
      <c r="K125" s="39"/>
      <c r="L125" s="39"/>
      <c r="M125" s="43"/>
      <c r="N125" s="39"/>
      <c r="O125" s="43"/>
      <c r="P125" s="39"/>
      <c r="Q125" s="43"/>
      <c r="R125" s="39"/>
      <c r="S125" s="43"/>
      <c r="T125" s="43"/>
      <c r="U125" s="43"/>
      <c r="V125" s="43"/>
      <c r="W125" s="43"/>
      <c r="X125" s="43"/>
      <c r="Y125" s="43"/>
      <c r="Z125" s="43"/>
      <c r="AA125" s="43"/>
      <c r="AB125" s="43"/>
      <c r="AC125" s="44"/>
      <c r="AD125" s="44"/>
      <c r="AE125" s="44"/>
      <c r="AF125" s="44"/>
      <c r="AG125" s="44"/>
      <c r="AH125" s="44"/>
      <c r="AI125" s="44"/>
      <c r="AJ125" s="120"/>
      <c r="AK125" s="44"/>
      <c r="AL125" s="44"/>
      <c r="AM125" s="44"/>
      <c r="AN125" s="44"/>
      <c r="AO125" s="44"/>
      <c r="AP125" s="44"/>
      <c r="AQ125" s="44"/>
      <c r="AR125" s="44"/>
      <c r="AS125" s="44"/>
      <c r="AT125" s="44"/>
      <c r="AU125" s="44"/>
      <c r="AV125" s="44"/>
      <c r="AW125" s="45"/>
      <c r="AX125" s="45"/>
      <c r="AY125" s="45"/>
      <c r="BA125" s="2">
        <f t="shared" si="38"/>
        <v>0</v>
      </c>
      <c r="BB125" s="2" t="str">
        <f t="shared" si="57"/>
        <v/>
      </c>
      <c r="BC125" s="2" t="str">
        <f t="shared" si="58"/>
        <v/>
      </c>
      <c r="BD125" s="2" t="str">
        <f t="shared" si="59"/>
        <v/>
      </c>
      <c r="BE125" s="2" t="str">
        <f t="shared" si="60"/>
        <v/>
      </c>
      <c r="BF125" s="2" t="str">
        <f t="shared" si="61"/>
        <v/>
      </c>
      <c r="BG125" s="2" t="str">
        <f t="shared" si="62"/>
        <v/>
      </c>
      <c r="BH125" s="2" t="str">
        <f t="shared" si="63"/>
        <v/>
      </c>
      <c r="BI125" s="31" t="str">
        <f t="shared" si="64"/>
        <v/>
      </c>
      <c r="BK125" s="5">
        <f t="shared" si="65"/>
        <v>0</v>
      </c>
      <c r="BL125" s="3">
        <f t="shared" si="66"/>
        <v>0</v>
      </c>
      <c r="BM125" s="3">
        <f t="shared" si="67"/>
        <v>0</v>
      </c>
      <c r="BN125" s="3">
        <f t="shared" si="68"/>
        <v>0</v>
      </c>
      <c r="BO125" s="3">
        <f t="shared" si="69"/>
        <v>0</v>
      </c>
      <c r="BP125" s="93">
        <f t="shared" si="52"/>
        <v>0</v>
      </c>
      <c r="BQ125" s="93">
        <f t="shared" si="53"/>
        <v>0</v>
      </c>
      <c r="BR125" s="93">
        <f t="shared" si="54"/>
        <v>0</v>
      </c>
      <c r="BS125" s="93">
        <f t="shared" si="55"/>
        <v>0</v>
      </c>
      <c r="BT125" s="93">
        <f t="shared" si="70"/>
        <v>0</v>
      </c>
    </row>
    <row r="126" spans="2:72" x14ac:dyDescent="0.2">
      <c r="B126" s="2" t="str">
        <f t="shared" si="37"/>
        <v>-</v>
      </c>
      <c r="C126" s="22"/>
      <c r="D126" s="22"/>
      <c r="E126" s="39"/>
      <c r="F126" s="40"/>
      <c r="G126" s="41"/>
      <c r="H126" s="41"/>
      <c r="I126" s="39"/>
      <c r="J126" s="42"/>
      <c r="K126" s="39"/>
      <c r="L126" s="39"/>
      <c r="M126" s="43"/>
      <c r="N126" s="39"/>
      <c r="O126" s="43"/>
      <c r="P126" s="39"/>
      <c r="Q126" s="43"/>
      <c r="R126" s="39"/>
      <c r="S126" s="43"/>
      <c r="T126" s="43"/>
      <c r="U126" s="43"/>
      <c r="V126" s="43"/>
      <c r="W126" s="43"/>
      <c r="X126" s="43"/>
      <c r="Y126" s="43"/>
      <c r="Z126" s="43"/>
      <c r="AA126" s="43"/>
      <c r="AB126" s="43"/>
      <c r="AC126" s="44"/>
      <c r="AD126" s="44"/>
      <c r="AE126" s="44"/>
      <c r="AF126" s="44"/>
      <c r="AG126" s="44"/>
      <c r="AH126" s="44"/>
      <c r="AI126" s="44"/>
      <c r="AJ126" s="120"/>
      <c r="AK126" s="44"/>
      <c r="AL126" s="44"/>
      <c r="AM126" s="44"/>
      <c r="AN126" s="44"/>
      <c r="AO126" s="44"/>
      <c r="AP126" s="44"/>
      <c r="AQ126" s="44"/>
      <c r="AR126" s="44"/>
      <c r="AS126" s="44"/>
      <c r="AT126" s="44"/>
      <c r="AU126" s="44"/>
      <c r="AV126" s="44"/>
      <c r="AW126" s="45"/>
      <c r="AX126" s="45"/>
      <c r="AY126" s="45"/>
      <c r="BA126" s="2">
        <f t="shared" si="38"/>
        <v>0</v>
      </c>
      <c r="BB126" s="2" t="str">
        <f t="shared" si="57"/>
        <v/>
      </c>
      <c r="BC126" s="2" t="str">
        <f t="shared" si="58"/>
        <v/>
      </c>
      <c r="BD126" s="2" t="str">
        <f t="shared" si="59"/>
        <v/>
      </c>
      <c r="BE126" s="2" t="str">
        <f t="shared" si="60"/>
        <v/>
      </c>
      <c r="BF126" s="2" t="str">
        <f t="shared" si="61"/>
        <v/>
      </c>
      <c r="BG126" s="2" t="str">
        <f t="shared" si="62"/>
        <v/>
      </c>
      <c r="BH126" s="2" t="str">
        <f t="shared" si="63"/>
        <v/>
      </c>
      <c r="BI126" s="31" t="str">
        <f t="shared" si="64"/>
        <v/>
      </c>
      <c r="BK126" s="5">
        <f t="shared" si="65"/>
        <v>0</v>
      </c>
      <c r="BL126" s="3">
        <f t="shared" si="66"/>
        <v>0</v>
      </c>
      <c r="BM126" s="3">
        <f t="shared" si="67"/>
        <v>0</v>
      </c>
      <c r="BN126" s="3">
        <f t="shared" si="68"/>
        <v>0</v>
      </c>
      <c r="BO126" s="3">
        <f t="shared" si="69"/>
        <v>0</v>
      </c>
      <c r="BP126" s="93">
        <f t="shared" si="52"/>
        <v>0</v>
      </c>
      <c r="BQ126" s="93">
        <f t="shared" si="53"/>
        <v>0</v>
      </c>
      <c r="BR126" s="93">
        <f t="shared" si="54"/>
        <v>0</v>
      </c>
      <c r="BS126" s="93">
        <f t="shared" si="55"/>
        <v>0</v>
      </c>
      <c r="BT126" s="93">
        <f t="shared" si="70"/>
        <v>0</v>
      </c>
    </row>
    <row r="127" spans="2:72" x14ac:dyDescent="0.2">
      <c r="B127" s="2" t="str">
        <f t="shared" si="37"/>
        <v>-</v>
      </c>
      <c r="C127" s="22"/>
      <c r="D127" s="22"/>
      <c r="E127" s="39"/>
      <c r="F127" s="40"/>
      <c r="G127" s="41"/>
      <c r="H127" s="41"/>
      <c r="I127" s="39"/>
      <c r="J127" s="42"/>
      <c r="K127" s="39"/>
      <c r="L127" s="39"/>
      <c r="M127" s="43"/>
      <c r="N127" s="39"/>
      <c r="O127" s="43"/>
      <c r="P127" s="39"/>
      <c r="Q127" s="43"/>
      <c r="R127" s="39"/>
      <c r="S127" s="43"/>
      <c r="T127" s="43"/>
      <c r="U127" s="43"/>
      <c r="V127" s="43"/>
      <c r="W127" s="43"/>
      <c r="X127" s="43"/>
      <c r="Y127" s="43"/>
      <c r="Z127" s="43"/>
      <c r="AA127" s="43"/>
      <c r="AB127" s="43"/>
      <c r="AC127" s="44"/>
      <c r="AD127" s="44"/>
      <c r="AE127" s="44"/>
      <c r="AF127" s="44"/>
      <c r="AG127" s="44"/>
      <c r="AH127" s="44"/>
      <c r="AI127" s="44"/>
      <c r="AJ127" s="120"/>
      <c r="AK127" s="44"/>
      <c r="AL127" s="44"/>
      <c r="AM127" s="44"/>
      <c r="AN127" s="44"/>
      <c r="AO127" s="44"/>
      <c r="AP127" s="44"/>
      <c r="AQ127" s="44"/>
      <c r="AR127" s="44"/>
      <c r="AS127" s="44"/>
      <c r="AT127" s="44"/>
      <c r="AU127" s="44"/>
      <c r="AV127" s="44"/>
      <c r="AW127" s="45"/>
      <c r="AX127" s="45"/>
      <c r="AY127" s="45"/>
      <c r="BA127" s="2">
        <f t="shared" si="38"/>
        <v>0</v>
      </c>
      <c r="BB127" s="2" t="str">
        <f t="shared" si="57"/>
        <v/>
      </c>
      <c r="BC127" s="2" t="str">
        <f t="shared" si="58"/>
        <v/>
      </c>
      <c r="BD127" s="2" t="str">
        <f t="shared" si="59"/>
        <v/>
      </c>
      <c r="BE127" s="2" t="str">
        <f t="shared" si="60"/>
        <v/>
      </c>
      <c r="BF127" s="2" t="str">
        <f t="shared" si="61"/>
        <v/>
      </c>
      <c r="BG127" s="2" t="str">
        <f t="shared" si="62"/>
        <v/>
      </c>
      <c r="BH127" s="2" t="str">
        <f t="shared" si="63"/>
        <v/>
      </c>
      <c r="BI127" s="31" t="str">
        <f t="shared" si="64"/>
        <v/>
      </c>
      <c r="BK127" s="5">
        <f t="shared" si="65"/>
        <v>0</v>
      </c>
      <c r="BL127" s="3">
        <f t="shared" si="66"/>
        <v>0</v>
      </c>
      <c r="BM127" s="3">
        <f t="shared" si="67"/>
        <v>0</v>
      </c>
      <c r="BN127" s="3">
        <f t="shared" si="68"/>
        <v>0</v>
      </c>
      <c r="BO127" s="3">
        <f t="shared" si="69"/>
        <v>0</v>
      </c>
      <c r="BP127" s="93">
        <f t="shared" si="52"/>
        <v>0</v>
      </c>
      <c r="BQ127" s="93">
        <f t="shared" si="53"/>
        <v>0</v>
      </c>
      <c r="BR127" s="93">
        <f t="shared" si="54"/>
        <v>0</v>
      </c>
      <c r="BS127" s="93">
        <f t="shared" si="55"/>
        <v>0</v>
      </c>
      <c r="BT127" s="93">
        <f t="shared" si="70"/>
        <v>0</v>
      </c>
    </row>
    <row r="128" spans="2:72" x14ac:dyDescent="0.2">
      <c r="B128" s="2" t="str">
        <f t="shared" si="37"/>
        <v>-</v>
      </c>
      <c r="C128" s="22"/>
      <c r="D128" s="22"/>
      <c r="E128" s="39"/>
      <c r="F128" s="40"/>
      <c r="G128" s="41"/>
      <c r="H128" s="41"/>
      <c r="I128" s="39"/>
      <c r="J128" s="42"/>
      <c r="K128" s="39"/>
      <c r="L128" s="39"/>
      <c r="M128" s="43"/>
      <c r="N128" s="39"/>
      <c r="O128" s="43"/>
      <c r="P128" s="39"/>
      <c r="Q128" s="43"/>
      <c r="R128" s="39"/>
      <c r="S128" s="43"/>
      <c r="T128" s="43"/>
      <c r="U128" s="43"/>
      <c r="V128" s="43"/>
      <c r="W128" s="43"/>
      <c r="X128" s="43"/>
      <c r="Y128" s="43"/>
      <c r="Z128" s="43"/>
      <c r="AA128" s="43"/>
      <c r="AB128" s="43"/>
      <c r="AC128" s="44"/>
      <c r="AD128" s="44"/>
      <c r="AE128" s="44"/>
      <c r="AF128" s="44"/>
      <c r="AG128" s="44"/>
      <c r="AH128" s="44"/>
      <c r="AI128" s="44"/>
      <c r="AJ128" s="120"/>
      <c r="AK128" s="44"/>
      <c r="AL128" s="44"/>
      <c r="AM128" s="44"/>
      <c r="AN128" s="44"/>
      <c r="AO128" s="44"/>
      <c r="AP128" s="44"/>
      <c r="AQ128" s="44"/>
      <c r="AR128" s="44"/>
      <c r="AS128" s="44"/>
      <c r="AT128" s="44"/>
      <c r="AU128" s="44"/>
      <c r="AV128" s="44"/>
      <c r="AW128" s="45"/>
      <c r="AX128" s="45"/>
      <c r="AY128" s="45"/>
      <c r="BA128" s="2">
        <f t="shared" si="38"/>
        <v>0</v>
      </c>
      <c r="BB128" s="2" t="str">
        <f t="shared" si="57"/>
        <v/>
      </c>
      <c r="BC128" s="2" t="str">
        <f t="shared" si="58"/>
        <v/>
      </c>
      <c r="BD128" s="2" t="str">
        <f t="shared" si="59"/>
        <v/>
      </c>
      <c r="BE128" s="2" t="str">
        <f t="shared" si="60"/>
        <v/>
      </c>
      <c r="BF128" s="2" t="str">
        <f t="shared" si="61"/>
        <v/>
      </c>
      <c r="BG128" s="2" t="str">
        <f t="shared" si="62"/>
        <v/>
      </c>
      <c r="BH128" s="2" t="str">
        <f t="shared" si="63"/>
        <v/>
      </c>
      <c r="BI128" s="31" t="str">
        <f t="shared" si="64"/>
        <v/>
      </c>
      <c r="BK128" s="5">
        <f t="shared" si="65"/>
        <v>0</v>
      </c>
      <c r="BL128" s="3">
        <f t="shared" si="66"/>
        <v>0</v>
      </c>
      <c r="BM128" s="3">
        <f t="shared" si="67"/>
        <v>0</v>
      </c>
      <c r="BN128" s="3">
        <f t="shared" si="68"/>
        <v>0</v>
      </c>
      <c r="BO128" s="3">
        <f t="shared" si="69"/>
        <v>0</v>
      </c>
      <c r="BP128" s="93">
        <f t="shared" si="52"/>
        <v>0</v>
      </c>
      <c r="BQ128" s="93">
        <f t="shared" si="53"/>
        <v>0</v>
      </c>
      <c r="BR128" s="93">
        <f t="shared" si="54"/>
        <v>0</v>
      </c>
      <c r="BS128" s="93">
        <f t="shared" si="55"/>
        <v>0</v>
      </c>
      <c r="BT128" s="93">
        <f t="shared" si="70"/>
        <v>0</v>
      </c>
    </row>
    <row r="129" spans="2:72" x14ac:dyDescent="0.2">
      <c r="B129" s="2" t="str">
        <f t="shared" si="37"/>
        <v>-</v>
      </c>
      <c r="C129" s="22"/>
      <c r="D129" s="22"/>
      <c r="E129" s="39"/>
      <c r="F129" s="40"/>
      <c r="G129" s="41"/>
      <c r="H129" s="41"/>
      <c r="I129" s="39"/>
      <c r="J129" s="42"/>
      <c r="K129" s="39"/>
      <c r="L129" s="39"/>
      <c r="M129" s="43"/>
      <c r="N129" s="39"/>
      <c r="O129" s="43"/>
      <c r="P129" s="39"/>
      <c r="Q129" s="43"/>
      <c r="R129" s="39"/>
      <c r="S129" s="43"/>
      <c r="T129" s="43"/>
      <c r="U129" s="43"/>
      <c r="V129" s="43"/>
      <c r="W129" s="43"/>
      <c r="X129" s="43"/>
      <c r="Y129" s="43"/>
      <c r="Z129" s="43"/>
      <c r="AA129" s="43"/>
      <c r="AB129" s="43"/>
      <c r="AC129" s="44"/>
      <c r="AD129" s="44"/>
      <c r="AE129" s="44"/>
      <c r="AF129" s="44"/>
      <c r="AG129" s="44"/>
      <c r="AH129" s="44"/>
      <c r="AI129" s="44"/>
      <c r="AJ129" s="120"/>
      <c r="AK129" s="44"/>
      <c r="AL129" s="44"/>
      <c r="AM129" s="44"/>
      <c r="AN129" s="44"/>
      <c r="AO129" s="44"/>
      <c r="AP129" s="44"/>
      <c r="AQ129" s="44"/>
      <c r="AR129" s="44"/>
      <c r="AS129" s="44"/>
      <c r="AT129" s="44"/>
      <c r="AU129" s="44"/>
      <c r="AV129" s="44"/>
      <c r="AW129" s="45"/>
      <c r="AX129" s="45"/>
      <c r="AY129" s="45"/>
      <c r="BA129" s="2">
        <f t="shared" si="38"/>
        <v>0</v>
      </c>
      <c r="BB129" s="2" t="str">
        <f t="shared" si="57"/>
        <v/>
      </c>
      <c r="BC129" s="2" t="str">
        <f t="shared" si="58"/>
        <v/>
      </c>
      <c r="BD129" s="2" t="str">
        <f t="shared" si="59"/>
        <v/>
      </c>
      <c r="BE129" s="2" t="str">
        <f t="shared" si="60"/>
        <v/>
      </c>
      <c r="BF129" s="2" t="str">
        <f t="shared" si="61"/>
        <v/>
      </c>
      <c r="BG129" s="2" t="str">
        <f t="shared" si="62"/>
        <v/>
      </c>
      <c r="BH129" s="2" t="str">
        <f t="shared" si="63"/>
        <v/>
      </c>
      <c r="BI129" s="31" t="str">
        <f t="shared" si="64"/>
        <v/>
      </c>
      <c r="BK129" s="5">
        <f t="shared" si="65"/>
        <v>0</v>
      </c>
      <c r="BL129" s="3">
        <f t="shared" si="66"/>
        <v>0</v>
      </c>
      <c r="BM129" s="3">
        <f t="shared" si="67"/>
        <v>0</v>
      </c>
      <c r="BN129" s="3">
        <f t="shared" si="68"/>
        <v>0</v>
      </c>
      <c r="BO129" s="3">
        <f t="shared" si="69"/>
        <v>0</v>
      </c>
      <c r="BP129" s="93">
        <f t="shared" si="52"/>
        <v>0</v>
      </c>
      <c r="BQ129" s="93">
        <f t="shared" si="53"/>
        <v>0</v>
      </c>
      <c r="BR129" s="93">
        <f t="shared" si="54"/>
        <v>0</v>
      </c>
      <c r="BS129" s="93">
        <f t="shared" si="55"/>
        <v>0</v>
      </c>
      <c r="BT129" s="93">
        <f t="shared" si="70"/>
        <v>0</v>
      </c>
    </row>
    <row r="130" spans="2:72" x14ac:dyDescent="0.2">
      <c r="B130" s="2" t="str">
        <f t="shared" si="37"/>
        <v>-</v>
      </c>
      <c r="C130" s="22"/>
      <c r="D130" s="22"/>
      <c r="E130" s="39"/>
      <c r="F130" s="40"/>
      <c r="G130" s="41"/>
      <c r="H130" s="41"/>
      <c r="I130" s="39"/>
      <c r="J130" s="42"/>
      <c r="K130" s="39"/>
      <c r="L130" s="39"/>
      <c r="M130" s="43"/>
      <c r="N130" s="39"/>
      <c r="O130" s="43"/>
      <c r="P130" s="39"/>
      <c r="Q130" s="43"/>
      <c r="R130" s="39"/>
      <c r="S130" s="43"/>
      <c r="T130" s="43"/>
      <c r="U130" s="43"/>
      <c r="V130" s="43"/>
      <c r="W130" s="43"/>
      <c r="X130" s="43"/>
      <c r="Y130" s="43"/>
      <c r="Z130" s="43"/>
      <c r="AA130" s="43"/>
      <c r="AB130" s="43"/>
      <c r="AC130" s="44"/>
      <c r="AD130" s="44"/>
      <c r="AE130" s="44"/>
      <c r="AF130" s="44"/>
      <c r="AG130" s="44"/>
      <c r="AH130" s="44"/>
      <c r="AI130" s="44"/>
      <c r="AJ130" s="120"/>
      <c r="AK130" s="44"/>
      <c r="AL130" s="44"/>
      <c r="AM130" s="44"/>
      <c r="AN130" s="44"/>
      <c r="AO130" s="44"/>
      <c r="AP130" s="44"/>
      <c r="AQ130" s="44"/>
      <c r="AR130" s="44"/>
      <c r="AS130" s="44"/>
      <c r="AT130" s="44"/>
      <c r="AU130" s="44"/>
      <c r="AV130" s="44"/>
      <c r="AW130" s="45"/>
      <c r="AX130" s="45"/>
      <c r="AY130" s="45"/>
      <c r="BA130" s="2">
        <f t="shared" si="38"/>
        <v>0</v>
      </c>
      <c r="BB130" s="2" t="str">
        <f t="shared" si="57"/>
        <v/>
      </c>
      <c r="BC130" s="2" t="str">
        <f t="shared" si="58"/>
        <v/>
      </c>
      <c r="BD130" s="2" t="str">
        <f t="shared" si="59"/>
        <v/>
      </c>
      <c r="BE130" s="2" t="str">
        <f t="shared" si="60"/>
        <v/>
      </c>
      <c r="BF130" s="2" t="str">
        <f t="shared" si="61"/>
        <v/>
      </c>
      <c r="BG130" s="2" t="str">
        <f t="shared" si="62"/>
        <v/>
      </c>
      <c r="BH130" s="2" t="str">
        <f t="shared" si="63"/>
        <v/>
      </c>
      <c r="BI130" s="31" t="str">
        <f t="shared" si="64"/>
        <v/>
      </c>
      <c r="BK130" s="5">
        <f t="shared" si="65"/>
        <v>0</v>
      </c>
      <c r="BL130" s="3">
        <f t="shared" si="66"/>
        <v>0</v>
      </c>
      <c r="BM130" s="3">
        <f t="shared" si="67"/>
        <v>0</v>
      </c>
      <c r="BN130" s="3">
        <f t="shared" si="68"/>
        <v>0</v>
      </c>
      <c r="BO130" s="3">
        <f t="shared" si="69"/>
        <v>0</v>
      </c>
      <c r="BP130" s="93">
        <f t="shared" si="52"/>
        <v>0</v>
      </c>
      <c r="BQ130" s="93">
        <f t="shared" si="53"/>
        <v>0</v>
      </c>
      <c r="BR130" s="93">
        <f t="shared" si="54"/>
        <v>0</v>
      </c>
      <c r="BS130" s="93">
        <f t="shared" si="55"/>
        <v>0</v>
      </c>
      <c r="BT130" s="93">
        <f t="shared" si="70"/>
        <v>0</v>
      </c>
    </row>
    <row r="131" spans="2:72" x14ac:dyDescent="0.2">
      <c r="B131" s="2" t="str">
        <f t="shared" si="37"/>
        <v>-</v>
      </c>
      <c r="C131" s="22"/>
      <c r="D131" s="22"/>
      <c r="E131" s="39"/>
      <c r="F131" s="40"/>
      <c r="G131" s="41"/>
      <c r="H131" s="41"/>
      <c r="I131" s="39"/>
      <c r="J131" s="42"/>
      <c r="K131" s="39"/>
      <c r="L131" s="39"/>
      <c r="M131" s="43"/>
      <c r="N131" s="39"/>
      <c r="O131" s="43"/>
      <c r="P131" s="39"/>
      <c r="Q131" s="43"/>
      <c r="R131" s="39"/>
      <c r="S131" s="43"/>
      <c r="T131" s="43"/>
      <c r="U131" s="43"/>
      <c r="V131" s="43"/>
      <c r="W131" s="43"/>
      <c r="X131" s="43"/>
      <c r="Y131" s="43"/>
      <c r="Z131" s="43"/>
      <c r="AA131" s="43"/>
      <c r="AB131" s="43"/>
      <c r="AC131" s="44"/>
      <c r="AD131" s="44"/>
      <c r="AE131" s="44"/>
      <c r="AF131" s="44"/>
      <c r="AG131" s="44"/>
      <c r="AH131" s="44"/>
      <c r="AI131" s="44"/>
      <c r="AJ131" s="120"/>
      <c r="AK131" s="44"/>
      <c r="AL131" s="44"/>
      <c r="AM131" s="44"/>
      <c r="AN131" s="44"/>
      <c r="AO131" s="44"/>
      <c r="AP131" s="44"/>
      <c r="AQ131" s="44"/>
      <c r="AR131" s="44"/>
      <c r="AS131" s="44"/>
      <c r="AT131" s="44"/>
      <c r="AU131" s="44"/>
      <c r="AV131" s="44"/>
      <c r="AW131" s="45"/>
      <c r="AX131" s="45"/>
      <c r="AY131" s="45"/>
      <c r="BA131" s="2">
        <f t="shared" si="38"/>
        <v>0</v>
      </c>
      <c r="BB131" s="2" t="str">
        <f t="shared" si="57"/>
        <v/>
      </c>
      <c r="BC131" s="2" t="str">
        <f t="shared" si="58"/>
        <v/>
      </c>
      <c r="BD131" s="2" t="str">
        <f t="shared" si="59"/>
        <v/>
      </c>
      <c r="BE131" s="2" t="str">
        <f t="shared" si="60"/>
        <v/>
      </c>
      <c r="BF131" s="2" t="str">
        <f t="shared" si="61"/>
        <v/>
      </c>
      <c r="BG131" s="2" t="str">
        <f t="shared" si="62"/>
        <v/>
      </c>
      <c r="BH131" s="2" t="str">
        <f t="shared" si="63"/>
        <v/>
      </c>
      <c r="BI131" s="31" t="str">
        <f t="shared" si="64"/>
        <v/>
      </c>
      <c r="BK131" s="5">
        <f t="shared" si="65"/>
        <v>0</v>
      </c>
      <c r="BL131" s="3">
        <f t="shared" si="66"/>
        <v>0</v>
      </c>
      <c r="BM131" s="3">
        <f t="shared" si="67"/>
        <v>0</v>
      </c>
      <c r="BN131" s="3">
        <f t="shared" si="68"/>
        <v>0</v>
      </c>
      <c r="BO131" s="3">
        <f t="shared" si="69"/>
        <v>0</v>
      </c>
      <c r="BP131" s="93">
        <f t="shared" si="52"/>
        <v>0</v>
      </c>
      <c r="BQ131" s="93">
        <f t="shared" si="53"/>
        <v>0</v>
      </c>
      <c r="BR131" s="93">
        <f t="shared" si="54"/>
        <v>0</v>
      </c>
      <c r="BS131" s="93">
        <f t="shared" si="55"/>
        <v>0</v>
      </c>
      <c r="BT131" s="93">
        <f t="shared" si="70"/>
        <v>0</v>
      </c>
    </row>
    <row r="132" spans="2:72" x14ac:dyDescent="0.2">
      <c r="B132" s="2" t="str">
        <f t="shared" si="37"/>
        <v>-</v>
      </c>
      <c r="C132" s="22"/>
      <c r="D132" s="22"/>
      <c r="E132" s="39"/>
      <c r="F132" s="40"/>
      <c r="G132" s="41"/>
      <c r="H132" s="41"/>
      <c r="I132" s="39"/>
      <c r="J132" s="42"/>
      <c r="K132" s="39"/>
      <c r="L132" s="39"/>
      <c r="M132" s="43"/>
      <c r="N132" s="39"/>
      <c r="O132" s="43"/>
      <c r="P132" s="39"/>
      <c r="Q132" s="43"/>
      <c r="R132" s="39"/>
      <c r="S132" s="43"/>
      <c r="T132" s="43"/>
      <c r="U132" s="43"/>
      <c r="V132" s="43"/>
      <c r="W132" s="43"/>
      <c r="X132" s="43"/>
      <c r="Y132" s="43"/>
      <c r="Z132" s="43"/>
      <c r="AA132" s="43"/>
      <c r="AB132" s="43"/>
      <c r="AC132" s="44"/>
      <c r="AD132" s="44"/>
      <c r="AE132" s="44"/>
      <c r="AF132" s="44"/>
      <c r="AG132" s="44"/>
      <c r="AH132" s="44"/>
      <c r="AI132" s="44"/>
      <c r="AJ132" s="120"/>
      <c r="AK132" s="44"/>
      <c r="AL132" s="44"/>
      <c r="AM132" s="44"/>
      <c r="AN132" s="44"/>
      <c r="AO132" s="44"/>
      <c r="AP132" s="44"/>
      <c r="AQ132" s="44"/>
      <c r="AR132" s="44"/>
      <c r="AS132" s="44"/>
      <c r="AT132" s="44"/>
      <c r="AU132" s="44"/>
      <c r="AV132" s="44"/>
      <c r="AW132" s="45"/>
      <c r="AX132" s="45"/>
      <c r="AY132" s="45"/>
      <c r="BA132" s="2">
        <f t="shared" si="38"/>
        <v>0</v>
      </c>
      <c r="BB132" s="2" t="str">
        <f t="shared" si="57"/>
        <v/>
      </c>
      <c r="BC132" s="2" t="str">
        <f t="shared" si="58"/>
        <v/>
      </c>
      <c r="BD132" s="2" t="str">
        <f t="shared" si="59"/>
        <v/>
      </c>
      <c r="BE132" s="2" t="str">
        <f t="shared" si="60"/>
        <v/>
      </c>
      <c r="BF132" s="2" t="str">
        <f t="shared" si="61"/>
        <v/>
      </c>
      <c r="BG132" s="2" t="str">
        <f t="shared" si="62"/>
        <v/>
      </c>
      <c r="BH132" s="2" t="str">
        <f t="shared" si="63"/>
        <v/>
      </c>
      <c r="BI132" s="31" t="str">
        <f t="shared" si="64"/>
        <v/>
      </c>
      <c r="BK132" s="5">
        <f t="shared" si="65"/>
        <v>0</v>
      </c>
      <c r="BL132" s="3">
        <f t="shared" si="66"/>
        <v>0</v>
      </c>
      <c r="BM132" s="3">
        <f t="shared" si="67"/>
        <v>0</v>
      </c>
      <c r="BN132" s="3">
        <f t="shared" si="68"/>
        <v>0</v>
      </c>
      <c r="BO132" s="3">
        <f t="shared" si="69"/>
        <v>0</v>
      </c>
      <c r="BP132" s="93">
        <f t="shared" si="52"/>
        <v>0</v>
      </c>
      <c r="BQ132" s="93">
        <f t="shared" si="53"/>
        <v>0</v>
      </c>
      <c r="BR132" s="93">
        <f t="shared" si="54"/>
        <v>0</v>
      </c>
      <c r="BS132" s="93">
        <f t="shared" si="55"/>
        <v>0</v>
      </c>
      <c r="BT132" s="93">
        <f t="shared" si="70"/>
        <v>0</v>
      </c>
    </row>
    <row r="133" spans="2:72" x14ac:dyDescent="0.2">
      <c r="B133" s="2" t="str">
        <f t="shared" si="37"/>
        <v>-</v>
      </c>
      <c r="C133" s="22"/>
      <c r="D133" s="22"/>
      <c r="E133" s="39"/>
      <c r="F133" s="40"/>
      <c r="G133" s="41"/>
      <c r="H133" s="41"/>
      <c r="I133" s="39"/>
      <c r="J133" s="42"/>
      <c r="K133" s="39"/>
      <c r="L133" s="39"/>
      <c r="M133" s="43"/>
      <c r="N133" s="39"/>
      <c r="O133" s="43"/>
      <c r="P133" s="39"/>
      <c r="Q133" s="43"/>
      <c r="R133" s="39"/>
      <c r="S133" s="43"/>
      <c r="T133" s="43"/>
      <c r="U133" s="43"/>
      <c r="V133" s="43"/>
      <c r="W133" s="43"/>
      <c r="X133" s="43"/>
      <c r="Y133" s="43"/>
      <c r="Z133" s="43"/>
      <c r="AA133" s="43"/>
      <c r="AB133" s="43"/>
      <c r="AC133" s="44"/>
      <c r="AD133" s="44"/>
      <c r="AE133" s="44"/>
      <c r="AF133" s="44"/>
      <c r="AG133" s="44"/>
      <c r="AH133" s="44"/>
      <c r="AI133" s="44"/>
      <c r="AJ133" s="120"/>
      <c r="AK133" s="44"/>
      <c r="AL133" s="44"/>
      <c r="AM133" s="44"/>
      <c r="AN133" s="44"/>
      <c r="AO133" s="44"/>
      <c r="AP133" s="44"/>
      <c r="AQ133" s="44"/>
      <c r="AR133" s="44"/>
      <c r="AS133" s="44"/>
      <c r="AT133" s="44"/>
      <c r="AU133" s="44"/>
      <c r="AV133" s="44"/>
      <c r="AW133" s="45"/>
      <c r="AX133" s="45"/>
      <c r="AY133" s="45"/>
      <c r="BA133" s="2">
        <f t="shared" si="38"/>
        <v>0</v>
      </c>
      <c r="BB133" s="2" t="str">
        <f t="shared" si="57"/>
        <v/>
      </c>
      <c r="BC133" s="2" t="str">
        <f t="shared" si="58"/>
        <v/>
      </c>
      <c r="BD133" s="2" t="str">
        <f t="shared" si="59"/>
        <v/>
      </c>
      <c r="BE133" s="2" t="str">
        <f t="shared" si="60"/>
        <v/>
      </c>
      <c r="BF133" s="2" t="str">
        <f t="shared" si="61"/>
        <v/>
      </c>
      <c r="BG133" s="2" t="str">
        <f t="shared" si="62"/>
        <v/>
      </c>
      <c r="BH133" s="2" t="str">
        <f t="shared" si="63"/>
        <v/>
      </c>
      <c r="BI133" s="31" t="str">
        <f t="shared" si="64"/>
        <v/>
      </c>
      <c r="BK133" s="5">
        <f t="shared" si="65"/>
        <v>0</v>
      </c>
      <c r="BL133" s="3">
        <f t="shared" si="66"/>
        <v>0</v>
      </c>
      <c r="BM133" s="3">
        <f t="shared" si="67"/>
        <v>0</v>
      </c>
      <c r="BN133" s="3">
        <f t="shared" si="68"/>
        <v>0</v>
      </c>
      <c r="BO133" s="3">
        <f t="shared" si="69"/>
        <v>0</v>
      </c>
      <c r="BP133" s="93">
        <f t="shared" si="52"/>
        <v>0</v>
      </c>
      <c r="BQ133" s="93">
        <f t="shared" si="53"/>
        <v>0</v>
      </c>
      <c r="BR133" s="93">
        <f t="shared" si="54"/>
        <v>0</v>
      </c>
      <c r="BS133" s="93">
        <f t="shared" si="55"/>
        <v>0</v>
      </c>
      <c r="BT133" s="93">
        <f t="shared" si="70"/>
        <v>0</v>
      </c>
    </row>
    <row r="134" spans="2:72" x14ac:dyDescent="0.2">
      <c r="B134" s="2" t="str">
        <f t="shared" si="37"/>
        <v>-</v>
      </c>
      <c r="C134" s="22"/>
      <c r="D134" s="22"/>
      <c r="E134" s="39"/>
      <c r="F134" s="40"/>
      <c r="G134" s="41"/>
      <c r="H134" s="41"/>
      <c r="I134" s="39"/>
      <c r="J134" s="42"/>
      <c r="K134" s="39"/>
      <c r="L134" s="39"/>
      <c r="M134" s="43"/>
      <c r="N134" s="39"/>
      <c r="O134" s="43"/>
      <c r="P134" s="39"/>
      <c r="Q134" s="43"/>
      <c r="R134" s="39"/>
      <c r="S134" s="43"/>
      <c r="T134" s="43"/>
      <c r="U134" s="43"/>
      <c r="V134" s="43"/>
      <c r="W134" s="43"/>
      <c r="X134" s="43"/>
      <c r="Y134" s="43"/>
      <c r="Z134" s="43"/>
      <c r="AA134" s="43"/>
      <c r="AB134" s="43"/>
      <c r="AC134" s="44"/>
      <c r="AD134" s="44"/>
      <c r="AE134" s="44"/>
      <c r="AF134" s="44"/>
      <c r="AG134" s="44"/>
      <c r="AH134" s="44"/>
      <c r="AI134" s="44"/>
      <c r="AJ134" s="120"/>
      <c r="AK134" s="44"/>
      <c r="AL134" s="44"/>
      <c r="AM134" s="44"/>
      <c r="AN134" s="44"/>
      <c r="AO134" s="44"/>
      <c r="AP134" s="44"/>
      <c r="AQ134" s="44"/>
      <c r="AR134" s="44"/>
      <c r="AS134" s="44"/>
      <c r="AT134" s="44"/>
      <c r="AU134" s="44"/>
      <c r="AV134" s="44"/>
      <c r="AW134" s="45"/>
      <c r="AX134" s="45"/>
      <c r="AY134" s="45"/>
      <c r="BA134" s="2">
        <f t="shared" si="38"/>
        <v>0</v>
      </c>
      <c r="BB134" s="2" t="str">
        <f t="shared" si="57"/>
        <v/>
      </c>
      <c r="BC134" s="2" t="str">
        <f t="shared" si="58"/>
        <v/>
      </c>
      <c r="BD134" s="2" t="str">
        <f t="shared" si="59"/>
        <v/>
      </c>
      <c r="BE134" s="2" t="str">
        <f t="shared" si="60"/>
        <v/>
      </c>
      <c r="BF134" s="2" t="str">
        <f t="shared" si="61"/>
        <v/>
      </c>
      <c r="BG134" s="2" t="str">
        <f t="shared" si="62"/>
        <v/>
      </c>
      <c r="BH134" s="2" t="str">
        <f t="shared" si="63"/>
        <v/>
      </c>
      <c r="BI134" s="31" t="str">
        <f t="shared" si="64"/>
        <v/>
      </c>
      <c r="BK134" s="5">
        <f t="shared" si="65"/>
        <v>0</v>
      </c>
      <c r="BL134" s="3">
        <f t="shared" si="66"/>
        <v>0</v>
      </c>
      <c r="BM134" s="3">
        <f t="shared" si="67"/>
        <v>0</v>
      </c>
      <c r="BN134" s="3">
        <f t="shared" si="68"/>
        <v>0</v>
      </c>
      <c r="BO134" s="3">
        <f t="shared" si="69"/>
        <v>0</v>
      </c>
      <c r="BP134" s="93">
        <f t="shared" si="52"/>
        <v>0</v>
      </c>
      <c r="BQ134" s="93">
        <f t="shared" si="53"/>
        <v>0</v>
      </c>
      <c r="BR134" s="93">
        <f t="shared" si="54"/>
        <v>0</v>
      </c>
      <c r="BS134" s="93">
        <f t="shared" si="55"/>
        <v>0</v>
      </c>
      <c r="BT134" s="93">
        <f t="shared" si="70"/>
        <v>0</v>
      </c>
    </row>
    <row r="135" spans="2:72" x14ac:dyDescent="0.2">
      <c r="B135" s="2" t="str">
        <f t="shared" si="37"/>
        <v>-</v>
      </c>
      <c r="C135" s="22"/>
      <c r="D135" s="22"/>
      <c r="E135" s="39"/>
      <c r="F135" s="40"/>
      <c r="G135" s="41"/>
      <c r="H135" s="41"/>
      <c r="I135" s="39"/>
      <c r="J135" s="42"/>
      <c r="K135" s="39"/>
      <c r="L135" s="39"/>
      <c r="M135" s="43"/>
      <c r="N135" s="39"/>
      <c r="O135" s="43"/>
      <c r="P135" s="39"/>
      <c r="Q135" s="43"/>
      <c r="R135" s="39"/>
      <c r="S135" s="43"/>
      <c r="T135" s="43"/>
      <c r="U135" s="43"/>
      <c r="V135" s="43"/>
      <c r="W135" s="43"/>
      <c r="X135" s="43"/>
      <c r="Y135" s="43"/>
      <c r="Z135" s="43"/>
      <c r="AA135" s="43"/>
      <c r="AB135" s="43"/>
      <c r="AC135" s="44"/>
      <c r="AD135" s="44"/>
      <c r="AE135" s="44"/>
      <c r="AF135" s="44"/>
      <c r="AG135" s="44"/>
      <c r="AH135" s="44"/>
      <c r="AI135" s="44"/>
      <c r="AJ135" s="120"/>
      <c r="AK135" s="44"/>
      <c r="AL135" s="44"/>
      <c r="AM135" s="44"/>
      <c r="AN135" s="44"/>
      <c r="AO135" s="44"/>
      <c r="AP135" s="44"/>
      <c r="AQ135" s="44"/>
      <c r="AR135" s="44"/>
      <c r="AS135" s="44"/>
      <c r="AT135" s="44"/>
      <c r="AU135" s="44"/>
      <c r="AV135" s="44"/>
      <c r="AW135" s="45"/>
      <c r="AX135" s="45"/>
      <c r="AY135" s="45"/>
      <c r="BA135" s="2">
        <f t="shared" si="38"/>
        <v>0</v>
      </c>
      <c r="BB135" s="2" t="str">
        <f t="shared" si="57"/>
        <v/>
      </c>
      <c r="BC135" s="2" t="str">
        <f t="shared" si="58"/>
        <v/>
      </c>
      <c r="BD135" s="2" t="str">
        <f t="shared" si="59"/>
        <v/>
      </c>
      <c r="BE135" s="2" t="str">
        <f t="shared" si="60"/>
        <v/>
      </c>
      <c r="BF135" s="2" t="str">
        <f t="shared" si="61"/>
        <v/>
      </c>
      <c r="BG135" s="2" t="str">
        <f t="shared" si="62"/>
        <v/>
      </c>
      <c r="BH135" s="2" t="str">
        <f t="shared" si="63"/>
        <v/>
      </c>
      <c r="BI135" s="31" t="str">
        <f t="shared" si="64"/>
        <v/>
      </c>
      <c r="BK135" s="5">
        <f t="shared" si="65"/>
        <v>0</v>
      </c>
      <c r="BL135" s="3">
        <f t="shared" si="66"/>
        <v>0</v>
      </c>
      <c r="BM135" s="3">
        <f t="shared" si="67"/>
        <v>0</v>
      </c>
      <c r="BN135" s="3">
        <f t="shared" si="68"/>
        <v>0</v>
      </c>
      <c r="BO135" s="3">
        <f t="shared" si="69"/>
        <v>0</v>
      </c>
      <c r="BP135" s="93">
        <f t="shared" si="52"/>
        <v>0</v>
      </c>
      <c r="BQ135" s="93">
        <f t="shared" si="53"/>
        <v>0</v>
      </c>
      <c r="BR135" s="93">
        <f t="shared" si="54"/>
        <v>0</v>
      </c>
      <c r="BS135" s="93">
        <f t="shared" si="55"/>
        <v>0</v>
      </c>
      <c r="BT135" s="93">
        <f t="shared" si="70"/>
        <v>0</v>
      </c>
    </row>
    <row r="136" spans="2:72" x14ac:dyDescent="0.2">
      <c r="B136" s="2" t="str">
        <f t="shared" si="37"/>
        <v>-</v>
      </c>
      <c r="C136" s="22"/>
      <c r="D136" s="22"/>
      <c r="E136" s="39"/>
      <c r="F136" s="40"/>
      <c r="G136" s="41"/>
      <c r="H136" s="41"/>
      <c r="I136" s="39"/>
      <c r="J136" s="42"/>
      <c r="K136" s="39"/>
      <c r="L136" s="39"/>
      <c r="M136" s="43"/>
      <c r="N136" s="39"/>
      <c r="O136" s="43"/>
      <c r="P136" s="39"/>
      <c r="Q136" s="43"/>
      <c r="R136" s="39"/>
      <c r="S136" s="43"/>
      <c r="T136" s="43"/>
      <c r="U136" s="43"/>
      <c r="V136" s="43"/>
      <c r="W136" s="43"/>
      <c r="X136" s="43"/>
      <c r="Y136" s="43"/>
      <c r="Z136" s="43"/>
      <c r="AA136" s="43"/>
      <c r="AB136" s="43"/>
      <c r="AC136" s="44"/>
      <c r="AD136" s="44"/>
      <c r="AE136" s="44"/>
      <c r="AF136" s="44"/>
      <c r="AG136" s="44"/>
      <c r="AH136" s="44"/>
      <c r="AI136" s="44"/>
      <c r="AJ136" s="120"/>
      <c r="AK136" s="44"/>
      <c r="AL136" s="44"/>
      <c r="AM136" s="44"/>
      <c r="AN136" s="44"/>
      <c r="AO136" s="44"/>
      <c r="AP136" s="44"/>
      <c r="AQ136" s="44"/>
      <c r="AR136" s="44"/>
      <c r="AS136" s="44"/>
      <c r="AT136" s="44"/>
      <c r="AU136" s="44"/>
      <c r="AV136" s="44"/>
      <c r="AW136" s="45"/>
      <c r="AX136" s="45"/>
      <c r="AY136" s="45"/>
      <c r="BA136" s="2">
        <f t="shared" si="38"/>
        <v>0</v>
      </c>
      <c r="BB136" s="2" t="str">
        <f t="shared" si="57"/>
        <v/>
      </c>
      <c r="BC136" s="2" t="str">
        <f t="shared" si="58"/>
        <v/>
      </c>
      <c r="BD136" s="2" t="str">
        <f t="shared" si="59"/>
        <v/>
      </c>
      <c r="BE136" s="2" t="str">
        <f t="shared" si="60"/>
        <v/>
      </c>
      <c r="BF136" s="2" t="str">
        <f t="shared" si="61"/>
        <v/>
      </c>
      <c r="BG136" s="2" t="str">
        <f t="shared" si="62"/>
        <v/>
      </c>
      <c r="BH136" s="2" t="str">
        <f t="shared" si="63"/>
        <v/>
      </c>
      <c r="BI136" s="31" t="str">
        <f t="shared" si="64"/>
        <v/>
      </c>
      <c r="BK136" s="5">
        <f t="shared" si="65"/>
        <v>0</v>
      </c>
      <c r="BL136" s="3">
        <f t="shared" si="66"/>
        <v>0</v>
      </c>
      <c r="BM136" s="3">
        <f t="shared" si="67"/>
        <v>0</v>
      </c>
      <c r="BN136" s="3">
        <f t="shared" si="68"/>
        <v>0</v>
      </c>
      <c r="BO136" s="3">
        <f t="shared" si="69"/>
        <v>0</v>
      </c>
      <c r="BP136" s="93">
        <f t="shared" si="52"/>
        <v>0</v>
      </c>
      <c r="BQ136" s="93">
        <f t="shared" si="53"/>
        <v>0</v>
      </c>
      <c r="BR136" s="93">
        <f t="shared" si="54"/>
        <v>0</v>
      </c>
      <c r="BS136" s="93">
        <f t="shared" si="55"/>
        <v>0</v>
      </c>
      <c r="BT136" s="93">
        <f t="shared" si="70"/>
        <v>0</v>
      </c>
    </row>
    <row r="137" spans="2:72" x14ac:dyDescent="0.2">
      <c r="B137" s="2" t="str">
        <f t="shared" si="37"/>
        <v>-</v>
      </c>
      <c r="C137" s="22"/>
      <c r="D137" s="22"/>
      <c r="E137" s="39"/>
      <c r="F137" s="40"/>
      <c r="G137" s="41"/>
      <c r="H137" s="41"/>
      <c r="I137" s="39"/>
      <c r="J137" s="42"/>
      <c r="K137" s="39"/>
      <c r="L137" s="39"/>
      <c r="M137" s="43"/>
      <c r="N137" s="39"/>
      <c r="O137" s="43"/>
      <c r="P137" s="39"/>
      <c r="Q137" s="43"/>
      <c r="R137" s="39"/>
      <c r="S137" s="43"/>
      <c r="T137" s="43"/>
      <c r="U137" s="43"/>
      <c r="V137" s="43"/>
      <c r="W137" s="43"/>
      <c r="X137" s="43"/>
      <c r="Y137" s="43"/>
      <c r="Z137" s="43"/>
      <c r="AA137" s="43"/>
      <c r="AB137" s="43"/>
      <c r="AC137" s="44"/>
      <c r="AD137" s="44"/>
      <c r="AE137" s="44"/>
      <c r="AF137" s="44"/>
      <c r="AG137" s="44"/>
      <c r="AH137" s="44"/>
      <c r="AI137" s="44"/>
      <c r="AJ137" s="120"/>
      <c r="AK137" s="44"/>
      <c r="AL137" s="44"/>
      <c r="AM137" s="44"/>
      <c r="AN137" s="44"/>
      <c r="AO137" s="44"/>
      <c r="AP137" s="44"/>
      <c r="AQ137" s="44"/>
      <c r="AR137" s="44"/>
      <c r="AS137" s="44"/>
      <c r="AT137" s="44"/>
      <c r="AU137" s="44"/>
      <c r="AV137" s="44"/>
      <c r="AW137" s="45"/>
      <c r="AX137" s="45"/>
      <c r="AY137" s="45"/>
      <c r="BA137" s="2">
        <f t="shared" si="38"/>
        <v>0</v>
      </c>
      <c r="BB137" s="2" t="str">
        <f t="shared" si="57"/>
        <v/>
      </c>
      <c r="BC137" s="2" t="str">
        <f t="shared" si="58"/>
        <v/>
      </c>
      <c r="BD137" s="2" t="str">
        <f t="shared" si="59"/>
        <v/>
      </c>
      <c r="BE137" s="2" t="str">
        <f t="shared" si="60"/>
        <v/>
      </c>
      <c r="BF137" s="2" t="str">
        <f t="shared" si="61"/>
        <v/>
      </c>
      <c r="BG137" s="2" t="str">
        <f t="shared" si="62"/>
        <v/>
      </c>
      <c r="BH137" s="2" t="str">
        <f t="shared" si="63"/>
        <v/>
      </c>
      <c r="BI137" s="31" t="str">
        <f t="shared" si="64"/>
        <v/>
      </c>
      <c r="BK137" s="5">
        <f t="shared" si="65"/>
        <v>0</v>
      </c>
      <c r="BL137" s="3">
        <f t="shared" si="66"/>
        <v>0</v>
      </c>
      <c r="BM137" s="3">
        <f t="shared" si="67"/>
        <v>0</v>
      </c>
      <c r="BN137" s="3">
        <f t="shared" si="68"/>
        <v>0</v>
      </c>
      <c r="BO137" s="3">
        <f t="shared" si="69"/>
        <v>0</v>
      </c>
      <c r="BP137" s="93">
        <f t="shared" si="52"/>
        <v>0</v>
      </c>
      <c r="BQ137" s="93">
        <f t="shared" si="53"/>
        <v>0</v>
      </c>
      <c r="BR137" s="93">
        <f t="shared" si="54"/>
        <v>0</v>
      </c>
      <c r="BS137" s="93">
        <f t="shared" si="55"/>
        <v>0</v>
      </c>
      <c r="BT137" s="93">
        <f t="shared" si="70"/>
        <v>0</v>
      </c>
    </row>
    <row r="138" spans="2:72" x14ac:dyDescent="0.2">
      <c r="B138" s="2" t="str">
        <f t="shared" si="37"/>
        <v>-</v>
      </c>
      <c r="C138" s="22"/>
      <c r="D138" s="22"/>
      <c r="E138" s="39"/>
      <c r="F138" s="40"/>
      <c r="G138" s="41"/>
      <c r="H138" s="41"/>
      <c r="I138" s="39"/>
      <c r="J138" s="42"/>
      <c r="K138" s="39"/>
      <c r="L138" s="39"/>
      <c r="M138" s="43"/>
      <c r="N138" s="39"/>
      <c r="O138" s="43"/>
      <c r="P138" s="39"/>
      <c r="Q138" s="43"/>
      <c r="R138" s="39"/>
      <c r="S138" s="43"/>
      <c r="T138" s="43"/>
      <c r="U138" s="43"/>
      <c r="V138" s="43"/>
      <c r="W138" s="43"/>
      <c r="X138" s="43"/>
      <c r="Y138" s="43"/>
      <c r="Z138" s="43"/>
      <c r="AA138" s="43"/>
      <c r="AB138" s="43"/>
      <c r="AC138" s="44"/>
      <c r="AD138" s="44"/>
      <c r="AE138" s="44"/>
      <c r="AF138" s="44"/>
      <c r="AG138" s="44"/>
      <c r="AH138" s="44"/>
      <c r="AI138" s="44"/>
      <c r="AJ138" s="120"/>
      <c r="AK138" s="44"/>
      <c r="AL138" s="44"/>
      <c r="AM138" s="44"/>
      <c r="AN138" s="44"/>
      <c r="AO138" s="44"/>
      <c r="AP138" s="44"/>
      <c r="AQ138" s="44"/>
      <c r="AR138" s="44"/>
      <c r="AS138" s="44"/>
      <c r="AT138" s="44"/>
      <c r="AU138" s="44"/>
      <c r="AV138" s="44"/>
      <c r="AW138" s="45"/>
      <c r="AX138" s="45"/>
      <c r="AY138" s="45"/>
      <c r="BA138" s="2">
        <f t="shared" si="38"/>
        <v>0</v>
      </c>
      <c r="BB138" s="2" t="str">
        <f t="shared" si="57"/>
        <v/>
      </c>
      <c r="BC138" s="2" t="str">
        <f t="shared" si="58"/>
        <v/>
      </c>
      <c r="BD138" s="2" t="str">
        <f t="shared" si="59"/>
        <v/>
      </c>
      <c r="BE138" s="2" t="str">
        <f t="shared" si="60"/>
        <v/>
      </c>
      <c r="BF138" s="2" t="str">
        <f t="shared" si="61"/>
        <v/>
      </c>
      <c r="BG138" s="2" t="str">
        <f t="shared" si="62"/>
        <v/>
      </c>
      <c r="BH138" s="2" t="str">
        <f t="shared" si="63"/>
        <v/>
      </c>
      <c r="BI138" s="31" t="str">
        <f t="shared" si="64"/>
        <v/>
      </c>
      <c r="BK138" s="5">
        <f t="shared" si="65"/>
        <v>0</v>
      </c>
      <c r="BL138" s="3">
        <f t="shared" si="66"/>
        <v>0</v>
      </c>
      <c r="BM138" s="3">
        <f t="shared" si="67"/>
        <v>0</v>
      </c>
      <c r="BN138" s="3">
        <f t="shared" si="68"/>
        <v>0</v>
      </c>
      <c r="BO138" s="3">
        <f t="shared" si="69"/>
        <v>0</v>
      </c>
      <c r="BP138" s="93">
        <f t="shared" si="52"/>
        <v>0</v>
      </c>
      <c r="BQ138" s="93">
        <f t="shared" si="53"/>
        <v>0</v>
      </c>
      <c r="BR138" s="93">
        <f t="shared" si="54"/>
        <v>0</v>
      </c>
      <c r="BS138" s="93">
        <f t="shared" si="55"/>
        <v>0</v>
      </c>
      <c r="BT138" s="93">
        <f t="shared" si="70"/>
        <v>0</v>
      </c>
    </row>
    <row r="139" spans="2:72" x14ac:dyDescent="0.2">
      <c r="B139" s="2" t="str">
        <f t="shared" si="37"/>
        <v>-</v>
      </c>
      <c r="C139" s="22"/>
      <c r="D139" s="22"/>
      <c r="E139" s="39"/>
      <c r="F139" s="40"/>
      <c r="G139" s="41"/>
      <c r="H139" s="41"/>
      <c r="I139" s="39"/>
      <c r="J139" s="42"/>
      <c r="K139" s="39"/>
      <c r="L139" s="39"/>
      <c r="M139" s="43"/>
      <c r="N139" s="39"/>
      <c r="O139" s="43"/>
      <c r="P139" s="39"/>
      <c r="Q139" s="43"/>
      <c r="R139" s="39"/>
      <c r="S139" s="43"/>
      <c r="T139" s="43"/>
      <c r="U139" s="43"/>
      <c r="V139" s="43"/>
      <c r="W139" s="43"/>
      <c r="X139" s="43"/>
      <c r="Y139" s="43"/>
      <c r="Z139" s="43"/>
      <c r="AA139" s="43"/>
      <c r="AB139" s="43"/>
      <c r="AC139" s="44"/>
      <c r="AD139" s="44"/>
      <c r="AE139" s="44"/>
      <c r="AF139" s="44"/>
      <c r="AG139" s="44"/>
      <c r="AH139" s="44"/>
      <c r="AI139" s="44"/>
      <c r="AJ139" s="120"/>
      <c r="AK139" s="44"/>
      <c r="AL139" s="44"/>
      <c r="AM139" s="44"/>
      <c r="AN139" s="44"/>
      <c r="AO139" s="44"/>
      <c r="AP139" s="44"/>
      <c r="AQ139" s="44"/>
      <c r="AR139" s="44"/>
      <c r="AS139" s="44"/>
      <c r="AT139" s="44"/>
      <c r="AU139" s="44"/>
      <c r="AV139" s="44"/>
      <c r="AW139" s="45"/>
      <c r="AX139" s="45"/>
      <c r="AY139" s="45"/>
      <c r="BA139" s="2">
        <f t="shared" ref="BA139:BA181" si="71">8-COUNTIF($L139:$AA139,"")/2</f>
        <v>0</v>
      </c>
      <c r="BB139" s="2" t="str">
        <f t="shared" si="57"/>
        <v/>
      </c>
      <c r="BC139" s="2" t="str">
        <f t="shared" si="58"/>
        <v/>
      </c>
      <c r="BD139" s="2" t="str">
        <f t="shared" si="59"/>
        <v/>
      </c>
      <c r="BE139" s="2" t="str">
        <f t="shared" si="60"/>
        <v/>
      </c>
      <c r="BF139" s="2" t="str">
        <f t="shared" si="61"/>
        <v/>
      </c>
      <c r="BG139" s="2" t="str">
        <f t="shared" si="62"/>
        <v/>
      </c>
      <c r="BH139" s="2" t="str">
        <f t="shared" si="63"/>
        <v/>
      </c>
      <c r="BI139" s="31" t="str">
        <f t="shared" si="64"/>
        <v/>
      </c>
      <c r="BK139" s="5">
        <f t="shared" si="65"/>
        <v>0</v>
      </c>
      <c r="BL139" s="3">
        <f t="shared" si="66"/>
        <v>0</v>
      </c>
      <c r="BM139" s="3">
        <f t="shared" si="67"/>
        <v>0</v>
      </c>
      <c r="BN139" s="3">
        <f t="shared" si="68"/>
        <v>0</v>
      </c>
      <c r="BO139" s="3">
        <f t="shared" si="69"/>
        <v>0</v>
      </c>
      <c r="BP139" s="93">
        <f t="shared" si="52"/>
        <v>0</v>
      </c>
      <c r="BQ139" s="93">
        <f t="shared" si="53"/>
        <v>0</v>
      </c>
      <c r="BR139" s="93">
        <f t="shared" si="54"/>
        <v>0</v>
      </c>
      <c r="BS139" s="93">
        <f t="shared" si="55"/>
        <v>0</v>
      </c>
      <c r="BT139" s="93">
        <f t="shared" si="70"/>
        <v>0</v>
      </c>
    </row>
    <row r="140" spans="2:72" x14ac:dyDescent="0.2">
      <c r="B140" s="2" t="str">
        <f t="shared" si="37"/>
        <v>-</v>
      </c>
      <c r="C140" s="22"/>
      <c r="D140" s="22"/>
      <c r="E140" s="39"/>
      <c r="F140" s="40"/>
      <c r="G140" s="41"/>
      <c r="H140" s="41"/>
      <c r="I140" s="39"/>
      <c r="J140" s="42"/>
      <c r="K140" s="39"/>
      <c r="L140" s="39"/>
      <c r="M140" s="43"/>
      <c r="N140" s="39"/>
      <c r="O140" s="43"/>
      <c r="P140" s="39"/>
      <c r="Q140" s="43"/>
      <c r="R140" s="39"/>
      <c r="S140" s="43"/>
      <c r="T140" s="43"/>
      <c r="U140" s="43"/>
      <c r="V140" s="43"/>
      <c r="W140" s="43"/>
      <c r="X140" s="43"/>
      <c r="Y140" s="43"/>
      <c r="Z140" s="43"/>
      <c r="AA140" s="43"/>
      <c r="AB140" s="43"/>
      <c r="AC140" s="44"/>
      <c r="AD140" s="44"/>
      <c r="AE140" s="44"/>
      <c r="AF140" s="44"/>
      <c r="AG140" s="44"/>
      <c r="AH140" s="44"/>
      <c r="AI140" s="44"/>
      <c r="AJ140" s="120"/>
      <c r="AK140" s="44"/>
      <c r="AL140" s="44"/>
      <c r="AM140" s="44"/>
      <c r="AN140" s="44"/>
      <c r="AO140" s="44"/>
      <c r="AP140" s="44"/>
      <c r="AQ140" s="44"/>
      <c r="AR140" s="44"/>
      <c r="AS140" s="44"/>
      <c r="AT140" s="44"/>
      <c r="AU140" s="44"/>
      <c r="AV140" s="44"/>
      <c r="AW140" s="45"/>
      <c r="AX140" s="45"/>
      <c r="AY140" s="45"/>
      <c r="BA140" s="2">
        <f t="shared" si="71"/>
        <v>0</v>
      </c>
      <c r="BB140" s="2" t="str">
        <f t="shared" si="57"/>
        <v/>
      </c>
      <c r="BC140" s="2" t="str">
        <f t="shared" ref="BC140:BC171" si="72">IF(BC$9&gt;$BA140,"",$E140-2&amp;N140)</f>
        <v/>
      </c>
      <c r="BD140" s="2" t="str">
        <f t="shared" ref="BD140:BD171" si="73">IF(BD$9&gt;$BA140,"",$E140-2&amp;P140)</f>
        <v/>
      </c>
      <c r="BE140" s="2" t="str">
        <f t="shared" ref="BE140:BE171" si="74">IF(BE$9&gt;$BA140,"",$E140-2&amp;R140)</f>
        <v/>
      </c>
      <c r="BF140" s="2" t="str">
        <f t="shared" ref="BF140:BF171" si="75">IF(BF$9&gt;$BA140,"",$E140-2&amp;T140)</f>
        <v/>
      </c>
      <c r="BG140" s="2" t="str">
        <f t="shared" ref="BG140:BG171" si="76">IF(BG$9&gt;$BA140,"",$E140-2&amp;V140)</f>
        <v/>
      </c>
      <c r="BH140" s="2" t="str">
        <f t="shared" ref="BH140:BH171" si="77">IF(BH$9&gt;$BA140,"",$E140-2&amp;X140)</f>
        <v/>
      </c>
      <c r="BI140" s="31" t="str">
        <f t="shared" ref="BI140:BI171" si="78">IF(BI$9&gt;$BA140,"",$E140-2&amp;Z140)</f>
        <v/>
      </c>
      <c r="BK140" s="5">
        <f t="shared" ref="BK140:BK171" si="79">AB140</f>
        <v>0</v>
      </c>
      <c r="BL140" s="3">
        <f t="shared" ref="BL140:BL171" si="80">IFERROR(BK140*(AC140+AD140),0)</f>
        <v>0</v>
      </c>
      <c r="BM140" s="3">
        <f t="shared" ref="BM140:BM171" si="81">IFERROR(BK140*AG140,0)</f>
        <v>0</v>
      </c>
      <c r="BN140" s="3">
        <f t="shared" ref="BN140:BN171" si="82">IFERROR(AF140*BK140,0)</f>
        <v>0</v>
      </c>
      <c r="BO140" s="3">
        <f t="shared" ref="BO140:BO171" si="83">IFERROR(BK140*(AH140+AI140),0)</f>
        <v>0</v>
      </c>
      <c r="BP140" s="93">
        <f t="shared" ref="BP140:BP181" si="84">IFERROR((SUM($AC140:$AE140)-$AG140-$AK140*($AG140)/($AG140+$AH140+$AI140))/SUM($AC140:$AE140),0)</f>
        <v>0</v>
      </c>
      <c r="BQ140" s="93">
        <f t="shared" ref="BQ140:BQ181" si="85">IFERROR((SUM($AF140)-$AH140+$AI140-$AK140*($AH140+$AI140)/($AG140+$AJ140+$AH140+$AI140))/SUM($AF140),0)</f>
        <v>0</v>
      </c>
      <c r="BR140" s="93">
        <f t="shared" ref="BR140:BR181" si="86">IFERROR((SUM($AC140:$AE140)-(($AG140+$AJ140)-($AJ140*($AG140+$AJ140)/($AG140+$AJ140+$AH140+$AI140)))-$AK140*($AG140+$AJ140)/($AG140+$AJ140+$AH140+$AI140))/SUM($AC140:$AE140),0)</f>
        <v>0</v>
      </c>
      <c r="BS140" s="93">
        <f t="shared" ref="BS140:BS181" si="87">IFERROR((SUM($AF140)-(($AH140+$AI140)-($AJ140*($AH140+$AI140)/($AG140+$AJ140+$AH140+$AI140)))-$AK140*($AH140+$AI140)/($AG140+$AJ140+$AH140+$AI140))/SUM($AF140),0)</f>
        <v>0</v>
      </c>
      <c r="BT140" s="93">
        <f t="shared" ref="BT140:BT171" si="88">IFERROR(IF(AM140="DS",AN140/AO140,IF(AM140="AE",AP140/AQ140,AR140/AU140)),0)</f>
        <v>0</v>
      </c>
    </row>
    <row r="141" spans="2:72" x14ac:dyDescent="0.2">
      <c r="B141" s="2" t="str">
        <f t="shared" si="37"/>
        <v>-</v>
      </c>
      <c r="C141" s="22"/>
      <c r="D141" s="22"/>
      <c r="E141" s="39"/>
      <c r="F141" s="40"/>
      <c r="G141" s="41"/>
      <c r="H141" s="41"/>
      <c r="I141" s="39"/>
      <c r="J141" s="42"/>
      <c r="K141" s="39"/>
      <c r="L141" s="39"/>
      <c r="M141" s="43"/>
      <c r="N141" s="39"/>
      <c r="O141" s="43"/>
      <c r="P141" s="39"/>
      <c r="Q141" s="43"/>
      <c r="R141" s="39"/>
      <c r="S141" s="43"/>
      <c r="T141" s="43"/>
      <c r="U141" s="43"/>
      <c r="V141" s="43"/>
      <c r="W141" s="43"/>
      <c r="X141" s="43"/>
      <c r="Y141" s="43"/>
      <c r="Z141" s="43"/>
      <c r="AA141" s="43"/>
      <c r="AB141" s="43"/>
      <c r="AC141" s="44"/>
      <c r="AD141" s="44"/>
      <c r="AE141" s="44"/>
      <c r="AF141" s="44"/>
      <c r="AG141" s="44"/>
      <c r="AH141" s="44"/>
      <c r="AI141" s="44"/>
      <c r="AJ141" s="120"/>
      <c r="AK141" s="44"/>
      <c r="AL141" s="44"/>
      <c r="AM141" s="44"/>
      <c r="AN141" s="44"/>
      <c r="AO141" s="44"/>
      <c r="AP141" s="44"/>
      <c r="AQ141" s="44"/>
      <c r="AR141" s="44"/>
      <c r="AS141" s="44"/>
      <c r="AT141" s="44"/>
      <c r="AU141" s="44"/>
      <c r="AV141" s="44"/>
      <c r="AW141" s="45"/>
      <c r="AX141" s="45"/>
      <c r="AY141" s="45"/>
      <c r="BA141" s="2">
        <f t="shared" si="71"/>
        <v>0</v>
      </c>
      <c r="BB141" s="2" t="str">
        <f t="shared" ref="BB141:BB180" si="89">IF(L141="","",$E141-2&amp;L141)</f>
        <v/>
      </c>
      <c r="BC141" s="2" t="str">
        <f t="shared" si="72"/>
        <v/>
      </c>
      <c r="BD141" s="2" t="str">
        <f t="shared" si="73"/>
        <v/>
      </c>
      <c r="BE141" s="2" t="str">
        <f t="shared" si="74"/>
        <v/>
      </c>
      <c r="BF141" s="2" t="str">
        <f t="shared" si="75"/>
        <v/>
      </c>
      <c r="BG141" s="2" t="str">
        <f t="shared" si="76"/>
        <v/>
      </c>
      <c r="BH141" s="2" t="str">
        <f t="shared" si="77"/>
        <v/>
      </c>
      <c r="BI141" s="31" t="str">
        <f t="shared" si="78"/>
        <v/>
      </c>
      <c r="BK141" s="5">
        <f t="shared" si="79"/>
        <v>0</v>
      </c>
      <c r="BL141" s="3">
        <f t="shared" si="80"/>
        <v>0</v>
      </c>
      <c r="BM141" s="3">
        <f t="shared" si="81"/>
        <v>0</v>
      </c>
      <c r="BN141" s="3">
        <f t="shared" si="82"/>
        <v>0</v>
      </c>
      <c r="BO141" s="3">
        <f t="shared" si="83"/>
        <v>0</v>
      </c>
      <c r="BP141" s="93">
        <f t="shared" si="84"/>
        <v>0</v>
      </c>
      <c r="BQ141" s="93">
        <f t="shared" si="85"/>
        <v>0</v>
      </c>
      <c r="BR141" s="93">
        <f t="shared" si="86"/>
        <v>0</v>
      </c>
      <c r="BS141" s="93">
        <f t="shared" si="87"/>
        <v>0</v>
      </c>
      <c r="BT141" s="93">
        <f t="shared" si="88"/>
        <v>0</v>
      </c>
    </row>
    <row r="142" spans="2:72" x14ac:dyDescent="0.2">
      <c r="B142" s="2" t="str">
        <f t="shared" si="37"/>
        <v>-</v>
      </c>
      <c r="C142" s="22"/>
      <c r="D142" s="22"/>
      <c r="E142" s="39"/>
      <c r="F142" s="40"/>
      <c r="G142" s="41"/>
      <c r="H142" s="41"/>
      <c r="I142" s="39"/>
      <c r="J142" s="42"/>
      <c r="K142" s="39"/>
      <c r="L142" s="39"/>
      <c r="M142" s="43"/>
      <c r="N142" s="39"/>
      <c r="O142" s="43"/>
      <c r="P142" s="39"/>
      <c r="Q142" s="43"/>
      <c r="R142" s="39"/>
      <c r="S142" s="43"/>
      <c r="T142" s="43"/>
      <c r="U142" s="43"/>
      <c r="V142" s="43"/>
      <c r="W142" s="43"/>
      <c r="X142" s="43"/>
      <c r="Y142" s="43"/>
      <c r="Z142" s="43"/>
      <c r="AA142" s="43"/>
      <c r="AB142" s="43"/>
      <c r="AC142" s="44"/>
      <c r="AD142" s="44"/>
      <c r="AE142" s="44"/>
      <c r="AF142" s="44"/>
      <c r="AG142" s="44"/>
      <c r="AH142" s="44"/>
      <c r="AI142" s="44"/>
      <c r="AJ142" s="120"/>
      <c r="AK142" s="44"/>
      <c r="AL142" s="44"/>
      <c r="AM142" s="44"/>
      <c r="AN142" s="44"/>
      <c r="AO142" s="44"/>
      <c r="AP142" s="44"/>
      <c r="AQ142" s="44"/>
      <c r="AR142" s="44"/>
      <c r="AS142" s="44"/>
      <c r="AT142" s="44"/>
      <c r="AU142" s="44"/>
      <c r="AV142" s="44"/>
      <c r="AW142" s="45"/>
      <c r="AX142" s="45"/>
      <c r="AY142" s="45"/>
      <c r="BA142" s="2">
        <f t="shared" si="71"/>
        <v>0</v>
      </c>
      <c r="BB142" s="2" t="str">
        <f t="shared" si="89"/>
        <v/>
      </c>
      <c r="BC142" s="2" t="str">
        <f t="shared" si="72"/>
        <v/>
      </c>
      <c r="BD142" s="2" t="str">
        <f t="shared" si="73"/>
        <v/>
      </c>
      <c r="BE142" s="2" t="str">
        <f t="shared" si="74"/>
        <v/>
      </c>
      <c r="BF142" s="2" t="str">
        <f t="shared" si="75"/>
        <v/>
      </c>
      <c r="BG142" s="2" t="str">
        <f t="shared" si="76"/>
        <v/>
      </c>
      <c r="BH142" s="2" t="str">
        <f t="shared" si="77"/>
        <v/>
      </c>
      <c r="BI142" s="31" t="str">
        <f t="shared" si="78"/>
        <v/>
      </c>
      <c r="BK142" s="5">
        <f t="shared" si="79"/>
        <v>0</v>
      </c>
      <c r="BL142" s="3">
        <f t="shared" si="80"/>
        <v>0</v>
      </c>
      <c r="BM142" s="3">
        <f t="shared" si="81"/>
        <v>0</v>
      </c>
      <c r="BN142" s="3">
        <f t="shared" si="82"/>
        <v>0</v>
      </c>
      <c r="BO142" s="3">
        <f t="shared" si="83"/>
        <v>0</v>
      </c>
      <c r="BP142" s="93">
        <f t="shared" si="84"/>
        <v>0</v>
      </c>
      <c r="BQ142" s="93">
        <f t="shared" si="85"/>
        <v>0</v>
      </c>
      <c r="BR142" s="93">
        <f t="shared" si="86"/>
        <v>0</v>
      </c>
      <c r="BS142" s="93">
        <f t="shared" si="87"/>
        <v>0</v>
      </c>
      <c r="BT142" s="93">
        <f t="shared" si="88"/>
        <v>0</v>
      </c>
    </row>
    <row r="143" spans="2:72" x14ac:dyDescent="0.2">
      <c r="B143" s="2" t="str">
        <f t="shared" si="37"/>
        <v>-</v>
      </c>
      <c r="C143" s="22"/>
      <c r="D143" s="22"/>
      <c r="E143" s="39"/>
      <c r="F143" s="40"/>
      <c r="G143" s="41"/>
      <c r="H143" s="41"/>
      <c r="I143" s="39"/>
      <c r="J143" s="42"/>
      <c r="K143" s="39"/>
      <c r="L143" s="39"/>
      <c r="M143" s="43"/>
      <c r="N143" s="39"/>
      <c r="O143" s="43"/>
      <c r="P143" s="39"/>
      <c r="Q143" s="43"/>
      <c r="R143" s="39"/>
      <c r="S143" s="43"/>
      <c r="T143" s="43"/>
      <c r="U143" s="43"/>
      <c r="V143" s="43"/>
      <c r="W143" s="43"/>
      <c r="X143" s="43"/>
      <c r="Y143" s="43"/>
      <c r="Z143" s="43"/>
      <c r="AA143" s="43"/>
      <c r="AB143" s="43"/>
      <c r="AC143" s="44"/>
      <c r="AD143" s="44"/>
      <c r="AE143" s="44"/>
      <c r="AF143" s="44"/>
      <c r="AG143" s="44"/>
      <c r="AH143" s="44"/>
      <c r="AI143" s="44"/>
      <c r="AJ143" s="120"/>
      <c r="AK143" s="44"/>
      <c r="AL143" s="44"/>
      <c r="AM143" s="44"/>
      <c r="AN143" s="44"/>
      <c r="AO143" s="44"/>
      <c r="AP143" s="44"/>
      <c r="AQ143" s="44"/>
      <c r="AR143" s="44"/>
      <c r="AS143" s="44"/>
      <c r="AT143" s="44"/>
      <c r="AU143" s="44"/>
      <c r="AV143" s="44"/>
      <c r="AW143" s="45"/>
      <c r="AX143" s="45"/>
      <c r="AY143" s="45"/>
      <c r="BA143" s="2">
        <f t="shared" si="71"/>
        <v>0</v>
      </c>
      <c r="BB143" s="2" t="str">
        <f t="shared" si="89"/>
        <v/>
      </c>
      <c r="BC143" s="2" t="str">
        <f t="shared" si="72"/>
        <v/>
      </c>
      <c r="BD143" s="2" t="str">
        <f t="shared" si="73"/>
        <v/>
      </c>
      <c r="BE143" s="2" t="str">
        <f t="shared" si="74"/>
        <v/>
      </c>
      <c r="BF143" s="2" t="str">
        <f t="shared" si="75"/>
        <v/>
      </c>
      <c r="BG143" s="2" t="str">
        <f t="shared" si="76"/>
        <v/>
      </c>
      <c r="BH143" s="2" t="str">
        <f t="shared" si="77"/>
        <v/>
      </c>
      <c r="BI143" s="31" t="str">
        <f t="shared" si="78"/>
        <v/>
      </c>
      <c r="BK143" s="5">
        <f t="shared" si="79"/>
        <v>0</v>
      </c>
      <c r="BL143" s="3">
        <f t="shared" si="80"/>
        <v>0</v>
      </c>
      <c r="BM143" s="3">
        <f t="shared" si="81"/>
        <v>0</v>
      </c>
      <c r="BN143" s="3">
        <f t="shared" si="82"/>
        <v>0</v>
      </c>
      <c r="BO143" s="3">
        <f t="shared" si="83"/>
        <v>0</v>
      </c>
      <c r="BP143" s="93">
        <f t="shared" si="84"/>
        <v>0</v>
      </c>
      <c r="BQ143" s="93">
        <f t="shared" si="85"/>
        <v>0</v>
      </c>
      <c r="BR143" s="93">
        <f t="shared" si="86"/>
        <v>0</v>
      </c>
      <c r="BS143" s="93">
        <f t="shared" si="87"/>
        <v>0</v>
      </c>
      <c r="BT143" s="93">
        <f t="shared" si="88"/>
        <v>0</v>
      </c>
    </row>
    <row r="144" spans="2:72" x14ac:dyDescent="0.2">
      <c r="B144" s="2" t="str">
        <f t="shared" si="37"/>
        <v>-</v>
      </c>
      <c r="C144" s="22"/>
      <c r="D144" s="22"/>
      <c r="E144" s="39"/>
      <c r="F144" s="40"/>
      <c r="G144" s="41"/>
      <c r="H144" s="41"/>
      <c r="I144" s="39"/>
      <c r="J144" s="42"/>
      <c r="K144" s="39"/>
      <c r="L144" s="39"/>
      <c r="M144" s="43"/>
      <c r="N144" s="39"/>
      <c r="O144" s="43"/>
      <c r="P144" s="39"/>
      <c r="Q144" s="43"/>
      <c r="R144" s="39"/>
      <c r="S144" s="43"/>
      <c r="T144" s="43"/>
      <c r="U144" s="43"/>
      <c r="V144" s="43"/>
      <c r="W144" s="43"/>
      <c r="X144" s="43"/>
      <c r="Y144" s="43"/>
      <c r="Z144" s="43"/>
      <c r="AA144" s="43"/>
      <c r="AB144" s="43"/>
      <c r="AC144" s="44"/>
      <c r="AD144" s="44"/>
      <c r="AE144" s="44"/>
      <c r="AF144" s="44"/>
      <c r="AG144" s="44"/>
      <c r="AH144" s="44"/>
      <c r="AI144" s="44"/>
      <c r="AJ144" s="120"/>
      <c r="AK144" s="44"/>
      <c r="AL144" s="44"/>
      <c r="AM144" s="44"/>
      <c r="AN144" s="44"/>
      <c r="AO144" s="44"/>
      <c r="AP144" s="44"/>
      <c r="AQ144" s="44"/>
      <c r="AR144" s="44"/>
      <c r="AS144" s="44"/>
      <c r="AT144" s="44"/>
      <c r="AU144" s="44"/>
      <c r="AV144" s="44"/>
      <c r="AW144" s="45"/>
      <c r="AX144" s="45"/>
      <c r="AY144" s="45"/>
      <c r="BA144" s="2">
        <f t="shared" si="71"/>
        <v>0</v>
      </c>
      <c r="BB144" s="2" t="str">
        <f t="shared" si="89"/>
        <v/>
      </c>
      <c r="BC144" s="2" t="str">
        <f t="shared" si="72"/>
        <v/>
      </c>
      <c r="BD144" s="2" t="str">
        <f t="shared" si="73"/>
        <v/>
      </c>
      <c r="BE144" s="2" t="str">
        <f t="shared" si="74"/>
        <v/>
      </c>
      <c r="BF144" s="2" t="str">
        <f t="shared" si="75"/>
        <v/>
      </c>
      <c r="BG144" s="2" t="str">
        <f t="shared" si="76"/>
        <v/>
      </c>
      <c r="BH144" s="2" t="str">
        <f t="shared" si="77"/>
        <v/>
      </c>
      <c r="BI144" s="31" t="str">
        <f t="shared" si="78"/>
        <v/>
      </c>
      <c r="BK144" s="5">
        <f t="shared" si="79"/>
        <v>0</v>
      </c>
      <c r="BL144" s="3">
        <f t="shared" si="80"/>
        <v>0</v>
      </c>
      <c r="BM144" s="3">
        <f t="shared" si="81"/>
        <v>0</v>
      </c>
      <c r="BN144" s="3">
        <f t="shared" si="82"/>
        <v>0</v>
      </c>
      <c r="BO144" s="3">
        <f t="shared" si="83"/>
        <v>0</v>
      </c>
      <c r="BP144" s="93">
        <f t="shared" si="84"/>
        <v>0</v>
      </c>
      <c r="BQ144" s="93">
        <f t="shared" si="85"/>
        <v>0</v>
      </c>
      <c r="BR144" s="93">
        <f t="shared" si="86"/>
        <v>0</v>
      </c>
      <c r="BS144" s="93">
        <f t="shared" si="87"/>
        <v>0</v>
      </c>
      <c r="BT144" s="93">
        <f t="shared" si="88"/>
        <v>0</v>
      </c>
    </row>
    <row r="145" spans="2:72" x14ac:dyDescent="0.2">
      <c r="B145" s="2" t="str">
        <f t="shared" si="37"/>
        <v>-</v>
      </c>
      <c r="C145" s="22"/>
      <c r="D145" s="22"/>
      <c r="E145" s="39"/>
      <c r="F145" s="40"/>
      <c r="G145" s="41"/>
      <c r="H145" s="41"/>
      <c r="I145" s="39"/>
      <c r="J145" s="42"/>
      <c r="K145" s="39"/>
      <c r="L145" s="39"/>
      <c r="M145" s="43"/>
      <c r="N145" s="39"/>
      <c r="O145" s="43"/>
      <c r="P145" s="39"/>
      <c r="Q145" s="43"/>
      <c r="R145" s="39"/>
      <c r="S145" s="43"/>
      <c r="T145" s="43"/>
      <c r="U145" s="43"/>
      <c r="V145" s="43"/>
      <c r="W145" s="43"/>
      <c r="X145" s="43"/>
      <c r="Y145" s="43"/>
      <c r="Z145" s="43"/>
      <c r="AA145" s="43"/>
      <c r="AB145" s="43"/>
      <c r="AC145" s="44"/>
      <c r="AD145" s="44"/>
      <c r="AE145" s="44"/>
      <c r="AF145" s="44"/>
      <c r="AG145" s="44"/>
      <c r="AH145" s="44"/>
      <c r="AI145" s="44"/>
      <c r="AJ145" s="120"/>
      <c r="AK145" s="44"/>
      <c r="AL145" s="44"/>
      <c r="AM145" s="44"/>
      <c r="AN145" s="44"/>
      <c r="AO145" s="44"/>
      <c r="AP145" s="44"/>
      <c r="AQ145" s="44"/>
      <c r="AR145" s="44"/>
      <c r="AS145" s="44"/>
      <c r="AT145" s="44"/>
      <c r="AU145" s="44"/>
      <c r="AV145" s="44"/>
      <c r="AW145" s="45"/>
      <c r="AX145" s="45"/>
      <c r="AY145" s="45"/>
      <c r="BA145" s="2">
        <f t="shared" si="71"/>
        <v>0</v>
      </c>
      <c r="BB145" s="2" t="str">
        <f t="shared" si="89"/>
        <v/>
      </c>
      <c r="BC145" s="2" t="str">
        <f t="shared" si="72"/>
        <v/>
      </c>
      <c r="BD145" s="2" t="str">
        <f t="shared" si="73"/>
        <v/>
      </c>
      <c r="BE145" s="2" t="str">
        <f t="shared" si="74"/>
        <v/>
      </c>
      <c r="BF145" s="2" t="str">
        <f t="shared" si="75"/>
        <v/>
      </c>
      <c r="BG145" s="2" t="str">
        <f t="shared" si="76"/>
        <v/>
      </c>
      <c r="BH145" s="2" t="str">
        <f t="shared" si="77"/>
        <v/>
      </c>
      <c r="BI145" s="31" t="str">
        <f t="shared" si="78"/>
        <v/>
      </c>
      <c r="BK145" s="5">
        <f t="shared" si="79"/>
        <v>0</v>
      </c>
      <c r="BL145" s="3">
        <f t="shared" si="80"/>
        <v>0</v>
      </c>
      <c r="BM145" s="3">
        <f t="shared" si="81"/>
        <v>0</v>
      </c>
      <c r="BN145" s="3">
        <f t="shared" si="82"/>
        <v>0</v>
      </c>
      <c r="BO145" s="3">
        <f t="shared" si="83"/>
        <v>0</v>
      </c>
      <c r="BP145" s="93">
        <f t="shared" si="84"/>
        <v>0</v>
      </c>
      <c r="BQ145" s="93">
        <f t="shared" si="85"/>
        <v>0</v>
      </c>
      <c r="BR145" s="93">
        <f t="shared" si="86"/>
        <v>0</v>
      </c>
      <c r="BS145" s="93">
        <f t="shared" si="87"/>
        <v>0</v>
      </c>
      <c r="BT145" s="93">
        <f t="shared" si="88"/>
        <v>0</v>
      </c>
    </row>
    <row r="146" spans="2:72" x14ac:dyDescent="0.2">
      <c r="B146" s="2" t="str">
        <f t="shared" si="37"/>
        <v>-</v>
      </c>
      <c r="C146" s="22"/>
      <c r="D146" s="22"/>
      <c r="E146" s="39"/>
      <c r="F146" s="40"/>
      <c r="G146" s="41"/>
      <c r="H146" s="41"/>
      <c r="I146" s="39"/>
      <c r="J146" s="42"/>
      <c r="K146" s="39"/>
      <c r="L146" s="39"/>
      <c r="M146" s="43"/>
      <c r="N146" s="39"/>
      <c r="O146" s="43"/>
      <c r="P146" s="39"/>
      <c r="Q146" s="43"/>
      <c r="R146" s="39"/>
      <c r="S146" s="43"/>
      <c r="T146" s="43"/>
      <c r="U146" s="43"/>
      <c r="V146" s="43"/>
      <c r="W146" s="43"/>
      <c r="X146" s="43"/>
      <c r="Y146" s="43"/>
      <c r="Z146" s="43"/>
      <c r="AA146" s="43"/>
      <c r="AB146" s="43"/>
      <c r="AC146" s="44"/>
      <c r="AD146" s="44"/>
      <c r="AE146" s="44"/>
      <c r="AF146" s="44"/>
      <c r="AG146" s="44"/>
      <c r="AH146" s="44"/>
      <c r="AI146" s="44"/>
      <c r="AJ146" s="120"/>
      <c r="AK146" s="44"/>
      <c r="AL146" s="44"/>
      <c r="AM146" s="44"/>
      <c r="AN146" s="44"/>
      <c r="AO146" s="44"/>
      <c r="AP146" s="44"/>
      <c r="AQ146" s="44"/>
      <c r="AR146" s="44"/>
      <c r="AS146" s="44"/>
      <c r="AT146" s="44"/>
      <c r="AU146" s="44"/>
      <c r="AV146" s="44"/>
      <c r="AW146" s="45"/>
      <c r="AX146" s="45"/>
      <c r="AY146" s="45"/>
      <c r="BA146" s="2">
        <f t="shared" si="71"/>
        <v>0</v>
      </c>
      <c r="BB146" s="2" t="str">
        <f t="shared" si="89"/>
        <v/>
      </c>
      <c r="BC146" s="2" t="str">
        <f t="shared" si="72"/>
        <v/>
      </c>
      <c r="BD146" s="2" t="str">
        <f t="shared" si="73"/>
        <v/>
      </c>
      <c r="BE146" s="2" t="str">
        <f t="shared" si="74"/>
        <v/>
      </c>
      <c r="BF146" s="2" t="str">
        <f t="shared" si="75"/>
        <v/>
      </c>
      <c r="BG146" s="2" t="str">
        <f t="shared" si="76"/>
        <v/>
      </c>
      <c r="BH146" s="2" t="str">
        <f t="shared" si="77"/>
        <v/>
      </c>
      <c r="BI146" s="31" t="str">
        <f t="shared" si="78"/>
        <v/>
      </c>
      <c r="BK146" s="5">
        <f t="shared" si="79"/>
        <v>0</v>
      </c>
      <c r="BL146" s="3">
        <f t="shared" si="80"/>
        <v>0</v>
      </c>
      <c r="BM146" s="3">
        <f t="shared" si="81"/>
        <v>0</v>
      </c>
      <c r="BN146" s="3">
        <f t="shared" si="82"/>
        <v>0</v>
      </c>
      <c r="BO146" s="3">
        <f t="shared" si="83"/>
        <v>0</v>
      </c>
      <c r="BP146" s="93">
        <f t="shared" si="84"/>
        <v>0</v>
      </c>
      <c r="BQ146" s="93">
        <f t="shared" si="85"/>
        <v>0</v>
      </c>
      <c r="BR146" s="93">
        <f t="shared" si="86"/>
        <v>0</v>
      </c>
      <c r="BS146" s="93">
        <f t="shared" si="87"/>
        <v>0</v>
      </c>
      <c r="BT146" s="93">
        <f t="shared" si="88"/>
        <v>0</v>
      </c>
    </row>
    <row r="147" spans="2:72" x14ac:dyDescent="0.2">
      <c r="B147" s="2" t="str">
        <f t="shared" si="37"/>
        <v>-</v>
      </c>
      <c r="C147" s="22"/>
      <c r="D147" s="22"/>
      <c r="E147" s="39"/>
      <c r="F147" s="40"/>
      <c r="G147" s="41"/>
      <c r="H147" s="41"/>
      <c r="I147" s="39"/>
      <c r="J147" s="42"/>
      <c r="K147" s="39"/>
      <c r="L147" s="39"/>
      <c r="M147" s="43"/>
      <c r="N147" s="39"/>
      <c r="O147" s="43"/>
      <c r="P147" s="39"/>
      <c r="Q147" s="43"/>
      <c r="R147" s="39"/>
      <c r="S147" s="43"/>
      <c r="T147" s="43"/>
      <c r="U147" s="43"/>
      <c r="V147" s="43"/>
      <c r="W147" s="43"/>
      <c r="X147" s="43"/>
      <c r="Y147" s="43"/>
      <c r="Z147" s="43"/>
      <c r="AA147" s="43"/>
      <c r="AB147" s="43"/>
      <c r="AC147" s="44"/>
      <c r="AD147" s="44"/>
      <c r="AE147" s="44"/>
      <c r="AF147" s="44"/>
      <c r="AG147" s="44"/>
      <c r="AH147" s="44"/>
      <c r="AI147" s="44"/>
      <c r="AJ147" s="120"/>
      <c r="AK147" s="44"/>
      <c r="AL147" s="44"/>
      <c r="AM147" s="44"/>
      <c r="AN147" s="44"/>
      <c r="AO147" s="44"/>
      <c r="AP147" s="44"/>
      <c r="AQ147" s="44"/>
      <c r="AR147" s="44"/>
      <c r="AS147" s="44"/>
      <c r="AT147" s="44"/>
      <c r="AU147" s="44"/>
      <c r="AV147" s="44"/>
      <c r="AW147" s="45"/>
      <c r="AX147" s="45"/>
      <c r="AY147" s="45"/>
      <c r="BA147" s="2">
        <f t="shared" si="71"/>
        <v>0</v>
      </c>
      <c r="BB147" s="2" t="str">
        <f t="shared" si="89"/>
        <v/>
      </c>
      <c r="BC147" s="2" t="str">
        <f t="shared" si="72"/>
        <v/>
      </c>
      <c r="BD147" s="2" t="str">
        <f t="shared" si="73"/>
        <v/>
      </c>
      <c r="BE147" s="2" t="str">
        <f t="shared" si="74"/>
        <v/>
      </c>
      <c r="BF147" s="2" t="str">
        <f t="shared" si="75"/>
        <v/>
      </c>
      <c r="BG147" s="2" t="str">
        <f t="shared" si="76"/>
        <v/>
      </c>
      <c r="BH147" s="2" t="str">
        <f t="shared" si="77"/>
        <v/>
      </c>
      <c r="BI147" s="31" t="str">
        <f t="shared" si="78"/>
        <v/>
      </c>
      <c r="BK147" s="5">
        <f t="shared" si="79"/>
        <v>0</v>
      </c>
      <c r="BL147" s="3">
        <f t="shared" si="80"/>
        <v>0</v>
      </c>
      <c r="BM147" s="3">
        <f t="shared" si="81"/>
        <v>0</v>
      </c>
      <c r="BN147" s="3">
        <f t="shared" si="82"/>
        <v>0</v>
      </c>
      <c r="BO147" s="3">
        <f t="shared" si="83"/>
        <v>0</v>
      </c>
      <c r="BP147" s="93">
        <f t="shared" si="84"/>
        <v>0</v>
      </c>
      <c r="BQ147" s="93">
        <f t="shared" si="85"/>
        <v>0</v>
      </c>
      <c r="BR147" s="93">
        <f t="shared" si="86"/>
        <v>0</v>
      </c>
      <c r="BS147" s="93">
        <f t="shared" si="87"/>
        <v>0</v>
      </c>
      <c r="BT147" s="93">
        <f t="shared" si="88"/>
        <v>0</v>
      </c>
    </row>
    <row r="148" spans="2:72" x14ac:dyDescent="0.2">
      <c r="B148" s="2" t="str">
        <f t="shared" si="37"/>
        <v>-</v>
      </c>
      <c r="C148" s="22"/>
      <c r="D148" s="22"/>
      <c r="E148" s="39"/>
      <c r="F148" s="40"/>
      <c r="G148" s="41"/>
      <c r="H148" s="41"/>
      <c r="I148" s="39"/>
      <c r="J148" s="42"/>
      <c r="K148" s="39"/>
      <c r="L148" s="39"/>
      <c r="M148" s="43"/>
      <c r="N148" s="39"/>
      <c r="O148" s="43"/>
      <c r="P148" s="39"/>
      <c r="Q148" s="43"/>
      <c r="R148" s="39"/>
      <c r="S148" s="43"/>
      <c r="T148" s="43"/>
      <c r="U148" s="43"/>
      <c r="V148" s="43"/>
      <c r="W148" s="43"/>
      <c r="X148" s="43"/>
      <c r="Y148" s="43"/>
      <c r="Z148" s="43"/>
      <c r="AA148" s="43"/>
      <c r="AB148" s="43"/>
      <c r="AC148" s="44"/>
      <c r="AD148" s="44"/>
      <c r="AE148" s="44"/>
      <c r="AF148" s="44"/>
      <c r="AG148" s="44"/>
      <c r="AH148" s="44"/>
      <c r="AI148" s="44"/>
      <c r="AJ148" s="120"/>
      <c r="AK148" s="44"/>
      <c r="AL148" s="44"/>
      <c r="AM148" s="44"/>
      <c r="AN148" s="44"/>
      <c r="AO148" s="44"/>
      <c r="AP148" s="44"/>
      <c r="AQ148" s="44"/>
      <c r="AR148" s="44"/>
      <c r="AS148" s="44"/>
      <c r="AT148" s="44"/>
      <c r="AU148" s="44"/>
      <c r="AV148" s="44"/>
      <c r="AW148" s="45"/>
      <c r="AX148" s="45"/>
      <c r="AY148" s="45"/>
      <c r="BA148" s="2">
        <f t="shared" si="71"/>
        <v>0</v>
      </c>
      <c r="BB148" s="2" t="str">
        <f t="shared" si="89"/>
        <v/>
      </c>
      <c r="BC148" s="2" t="str">
        <f t="shared" si="72"/>
        <v/>
      </c>
      <c r="BD148" s="2" t="str">
        <f t="shared" si="73"/>
        <v/>
      </c>
      <c r="BE148" s="2" t="str">
        <f t="shared" si="74"/>
        <v/>
      </c>
      <c r="BF148" s="2" t="str">
        <f t="shared" si="75"/>
        <v/>
      </c>
      <c r="BG148" s="2" t="str">
        <f t="shared" si="76"/>
        <v/>
      </c>
      <c r="BH148" s="2" t="str">
        <f t="shared" si="77"/>
        <v/>
      </c>
      <c r="BI148" s="31" t="str">
        <f t="shared" si="78"/>
        <v/>
      </c>
      <c r="BK148" s="5">
        <f t="shared" si="79"/>
        <v>0</v>
      </c>
      <c r="BL148" s="3">
        <f t="shared" si="80"/>
        <v>0</v>
      </c>
      <c r="BM148" s="3">
        <f t="shared" si="81"/>
        <v>0</v>
      </c>
      <c r="BN148" s="3">
        <f t="shared" si="82"/>
        <v>0</v>
      </c>
      <c r="BO148" s="3">
        <f t="shared" si="83"/>
        <v>0</v>
      </c>
      <c r="BP148" s="93">
        <f t="shared" si="84"/>
        <v>0</v>
      </c>
      <c r="BQ148" s="93">
        <f t="shared" si="85"/>
        <v>0</v>
      </c>
      <c r="BR148" s="93">
        <f t="shared" si="86"/>
        <v>0</v>
      </c>
      <c r="BS148" s="93">
        <f t="shared" si="87"/>
        <v>0</v>
      </c>
      <c r="BT148" s="93">
        <f t="shared" si="88"/>
        <v>0</v>
      </c>
    </row>
    <row r="149" spans="2:72" x14ac:dyDescent="0.2">
      <c r="B149" s="2" t="str">
        <f t="shared" si="37"/>
        <v>-</v>
      </c>
      <c r="C149" s="22"/>
      <c r="D149" s="22"/>
      <c r="E149" s="39"/>
      <c r="F149" s="40"/>
      <c r="G149" s="41"/>
      <c r="H149" s="41"/>
      <c r="I149" s="39"/>
      <c r="J149" s="42"/>
      <c r="K149" s="39"/>
      <c r="L149" s="39"/>
      <c r="M149" s="43"/>
      <c r="N149" s="39"/>
      <c r="O149" s="43"/>
      <c r="P149" s="39"/>
      <c r="Q149" s="43"/>
      <c r="R149" s="39"/>
      <c r="S149" s="43"/>
      <c r="T149" s="43"/>
      <c r="U149" s="43"/>
      <c r="V149" s="43"/>
      <c r="W149" s="43"/>
      <c r="X149" s="43"/>
      <c r="Y149" s="43"/>
      <c r="Z149" s="43"/>
      <c r="AA149" s="43"/>
      <c r="AB149" s="43"/>
      <c r="AC149" s="44"/>
      <c r="AD149" s="44"/>
      <c r="AE149" s="44"/>
      <c r="AF149" s="44"/>
      <c r="AG149" s="44"/>
      <c r="AH149" s="44"/>
      <c r="AI149" s="44"/>
      <c r="AJ149" s="120"/>
      <c r="AK149" s="44"/>
      <c r="AL149" s="44"/>
      <c r="AM149" s="44"/>
      <c r="AN149" s="44"/>
      <c r="AO149" s="44"/>
      <c r="AP149" s="44"/>
      <c r="AQ149" s="44"/>
      <c r="AR149" s="44"/>
      <c r="AS149" s="44"/>
      <c r="AT149" s="44"/>
      <c r="AU149" s="44"/>
      <c r="AV149" s="44"/>
      <c r="AW149" s="45"/>
      <c r="AX149" s="45"/>
      <c r="AY149" s="45"/>
      <c r="BA149" s="2">
        <f t="shared" si="71"/>
        <v>0</v>
      </c>
      <c r="BB149" s="2" t="str">
        <f t="shared" si="89"/>
        <v/>
      </c>
      <c r="BC149" s="2" t="str">
        <f t="shared" si="72"/>
        <v/>
      </c>
      <c r="BD149" s="2" t="str">
        <f t="shared" si="73"/>
        <v/>
      </c>
      <c r="BE149" s="2" t="str">
        <f t="shared" si="74"/>
        <v/>
      </c>
      <c r="BF149" s="2" t="str">
        <f t="shared" si="75"/>
        <v/>
      </c>
      <c r="BG149" s="2" t="str">
        <f t="shared" si="76"/>
        <v/>
      </c>
      <c r="BH149" s="2" t="str">
        <f t="shared" si="77"/>
        <v/>
      </c>
      <c r="BI149" s="31" t="str">
        <f t="shared" si="78"/>
        <v/>
      </c>
      <c r="BK149" s="5">
        <f t="shared" si="79"/>
        <v>0</v>
      </c>
      <c r="BL149" s="3">
        <f t="shared" si="80"/>
        <v>0</v>
      </c>
      <c r="BM149" s="3">
        <f t="shared" si="81"/>
        <v>0</v>
      </c>
      <c r="BN149" s="3">
        <f t="shared" si="82"/>
        <v>0</v>
      </c>
      <c r="BO149" s="3">
        <f t="shared" si="83"/>
        <v>0</v>
      </c>
      <c r="BP149" s="93">
        <f t="shared" si="84"/>
        <v>0</v>
      </c>
      <c r="BQ149" s="93">
        <f t="shared" si="85"/>
        <v>0</v>
      </c>
      <c r="BR149" s="93">
        <f t="shared" si="86"/>
        <v>0</v>
      </c>
      <c r="BS149" s="93">
        <f t="shared" si="87"/>
        <v>0</v>
      </c>
      <c r="BT149" s="93">
        <f t="shared" si="88"/>
        <v>0</v>
      </c>
    </row>
    <row r="150" spans="2:72" x14ac:dyDescent="0.2">
      <c r="B150" s="2" t="str">
        <f t="shared" si="37"/>
        <v>-</v>
      </c>
      <c r="C150" s="22"/>
      <c r="D150" s="22"/>
      <c r="E150" s="39"/>
      <c r="F150" s="40"/>
      <c r="G150" s="41"/>
      <c r="H150" s="41"/>
      <c r="I150" s="39"/>
      <c r="J150" s="42"/>
      <c r="K150" s="39"/>
      <c r="L150" s="39"/>
      <c r="M150" s="43"/>
      <c r="N150" s="39"/>
      <c r="O150" s="43"/>
      <c r="P150" s="39"/>
      <c r="Q150" s="43"/>
      <c r="R150" s="39"/>
      <c r="S150" s="43"/>
      <c r="T150" s="43"/>
      <c r="U150" s="43"/>
      <c r="V150" s="43"/>
      <c r="W150" s="43"/>
      <c r="X150" s="43"/>
      <c r="Y150" s="43"/>
      <c r="Z150" s="43"/>
      <c r="AA150" s="43"/>
      <c r="AB150" s="43"/>
      <c r="AC150" s="44"/>
      <c r="AD150" s="44"/>
      <c r="AE150" s="44"/>
      <c r="AF150" s="44"/>
      <c r="AG150" s="44"/>
      <c r="AH150" s="44"/>
      <c r="AI150" s="44"/>
      <c r="AJ150" s="120"/>
      <c r="AK150" s="44"/>
      <c r="AL150" s="44"/>
      <c r="AM150" s="44"/>
      <c r="AN150" s="44"/>
      <c r="AO150" s="44"/>
      <c r="AP150" s="44"/>
      <c r="AQ150" s="44"/>
      <c r="AR150" s="44"/>
      <c r="AS150" s="44"/>
      <c r="AT150" s="44"/>
      <c r="AU150" s="44"/>
      <c r="AV150" s="44"/>
      <c r="AW150" s="45"/>
      <c r="AX150" s="45"/>
      <c r="AY150" s="45"/>
      <c r="BA150" s="2">
        <f t="shared" si="71"/>
        <v>0</v>
      </c>
      <c r="BB150" s="2" t="str">
        <f t="shared" si="89"/>
        <v/>
      </c>
      <c r="BC150" s="2" t="str">
        <f t="shared" si="72"/>
        <v/>
      </c>
      <c r="BD150" s="2" t="str">
        <f t="shared" si="73"/>
        <v/>
      </c>
      <c r="BE150" s="2" t="str">
        <f t="shared" si="74"/>
        <v/>
      </c>
      <c r="BF150" s="2" t="str">
        <f t="shared" si="75"/>
        <v/>
      </c>
      <c r="BG150" s="2" t="str">
        <f t="shared" si="76"/>
        <v/>
      </c>
      <c r="BH150" s="2" t="str">
        <f t="shared" si="77"/>
        <v/>
      </c>
      <c r="BI150" s="31" t="str">
        <f t="shared" si="78"/>
        <v/>
      </c>
      <c r="BK150" s="5">
        <f t="shared" si="79"/>
        <v>0</v>
      </c>
      <c r="BL150" s="3">
        <f t="shared" si="80"/>
        <v>0</v>
      </c>
      <c r="BM150" s="3">
        <f t="shared" si="81"/>
        <v>0</v>
      </c>
      <c r="BN150" s="3">
        <f t="shared" si="82"/>
        <v>0</v>
      </c>
      <c r="BO150" s="3">
        <f t="shared" si="83"/>
        <v>0</v>
      </c>
      <c r="BP150" s="93">
        <f t="shared" si="84"/>
        <v>0</v>
      </c>
      <c r="BQ150" s="93">
        <f t="shared" si="85"/>
        <v>0</v>
      </c>
      <c r="BR150" s="93">
        <f t="shared" si="86"/>
        <v>0</v>
      </c>
      <c r="BS150" s="93">
        <f t="shared" si="87"/>
        <v>0</v>
      </c>
      <c r="BT150" s="93">
        <f t="shared" si="88"/>
        <v>0</v>
      </c>
    </row>
    <row r="151" spans="2:72" x14ac:dyDescent="0.2">
      <c r="B151" s="2" t="str">
        <f t="shared" si="37"/>
        <v>-</v>
      </c>
      <c r="C151" s="22"/>
      <c r="D151" s="22"/>
      <c r="E151" s="39"/>
      <c r="F151" s="40"/>
      <c r="G151" s="41"/>
      <c r="H151" s="41"/>
      <c r="I151" s="39"/>
      <c r="J151" s="42"/>
      <c r="K151" s="39"/>
      <c r="L151" s="39"/>
      <c r="M151" s="43"/>
      <c r="N151" s="39"/>
      <c r="O151" s="43"/>
      <c r="P151" s="39"/>
      <c r="Q151" s="43"/>
      <c r="R151" s="39"/>
      <c r="S151" s="43"/>
      <c r="T151" s="43"/>
      <c r="U151" s="43"/>
      <c r="V151" s="43"/>
      <c r="W151" s="43"/>
      <c r="X151" s="43"/>
      <c r="Y151" s="43"/>
      <c r="Z151" s="43"/>
      <c r="AA151" s="43"/>
      <c r="AB151" s="43"/>
      <c r="AC151" s="44"/>
      <c r="AD151" s="44"/>
      <c r="AE151" s="44"/>
      <c r="AF151" s="44"/>
      <c r="AG151" s="44"/>
      <c r="AH151" s="44"/>
      <c r="AI151" s="44"/>
      <c r="AJ151" s="120"/>
      <c r="AK151" s="44"/>
      <c r="AL151" s="44"/>
      <c r="AM151" s="44"/>
      <c r="AN151" s="44"/>
      <c r="AO151" s="44"/>
      <c r="AP151" s="44"/>
      <c r="AQ151" s="44"/>
      <c r="AR151" s="44"/>
      <c r="AS151" s="44"/>
      <c r="AT151" s="44"/>
      <c r="AU151" s="44"/>
      <c r="AV151" s="44"/>
      <c r="AW151" s="45"/>
      <c r="AX151" s="45"/>
      <c r="AY151" s="45"/>
      <c r="BA151" s="2">
        <f t="shared" si="71"/>
        <v>0</v>
      </c>
      <c r="BB151" s="2" t="str">
        <f t="shared" si="89"/>
        <v/>
      </c>
      <c r="BC151" s="2" t="str">
        <f t="shared" si="72"/>
        <v/>
      </c>
      <c r="BD151" s="2" t="str">
        <f t="shared" si="73"/>
        <v/>
      </c>
      <c r="BE151" s="2" t="str">
        <f t="shared" si="74"/>
        <v/>
      </c>
      <c r="BF151" s="2" t="str">
        <f t="shared" si="75"/>
        <v/>
      </c>
      <c r="BG151" s="2" t="str">
        <f t="shared" si="76"/>
        <v/>
      </c>
      <c r="BH151" s="2" t="str">
        <f t="shared" si="77"/>
        <v/>
      </c>
      <c r="BI151" s="31" t="str">
        <f t="shared" si="78"/>
        <v/>
      </c>
      <c r="BK151" s="5">
        <f t="shared" si="79"/>
        <v>0</v>
      </c>
      <c r="BL151" s="3">
        <f t="shared" si="80"/>
        <v>0</v>
      </c>
      <c r="BM151" s="3">
        <f t="shared" si="81"/>
        <v>0</v>
      </c>
      <c r="BN151" s="3">
        <f t="shared" si="82"/>
        <v>0</v>
      </c>
      <c r="BO151" s="3">
        <f t="shared" si="83"/>
        <v>0</v>
      </c>
      <c r="BP151" s="93">
        <f t="shared" si="84"/>
        <v>0</v>
      </c>
      <c r="BQ151" s="93">
        <f t="shared" si="85"/>
        <v>0</v>
      </c>
      <c r="BR151" s="93">
        <f t="shared" si="86"/>
        <v>0</v>
      </c>
      <c r="BS151" s="93">
        <f t="shared" si="87"/>
        <v>0</v>
      </c>
      <c r="BT151" s="93">
        <f t="shared" si="88"/>
        <v>0</v>
      </c>
    </row>
    <row r="152" spans="2:72" x14ac:dyDescent="0.2">
      <c r="B152" s="2" t="str">
        <f t="shared" si="37"/>
        <v>-</v>
      </c>
      <c r="C152" s="22"/>
      <c r="D152" s="22"/>
      <c r="E152" s="39"/>
      <c r="F152" s="40"/>
      <c r="G152" s="41"/>
      <c r="H152" s="41"/>
      <c r="I152" s="39"/>
      <c r="J152" s="42"/>
      <c r="K152" s="39"/>
      <c r="L152" s="39"/>
      <c r="M152" s="43"/>
      <c r="N152" s="39"/>
      <c r="O152" s="43"/>
      <c r="P152" s="39"/>
      <c r="Q152" s="43"/>
      <c r="R152" s="39"/>
      <c r="S152" s="43"/>
      <c r="T152" s="43"/>
      <c r="U152" s="43"/>
      <c r="V152" s="43"/>
      <c r="W152" s="43"/>
      <c r="X152" s="43"/>
      <c r="Y152" s="43"/>
      <c r="Z152" s="43"/>
      <c r="AA152" s="43"/>
      <c r="AB152" s="43"/>
      <c r="AC152" s="44"/>
      <c r="AD152" s="44"/>
      <c r="AE152" s="44"/>
      <c r="AF152" s="44"/>
      <c r="AG152" s="44"/>
      <c r="AH152" s="44"/>
      <c r="AI152" s="44"/>
      <c r="AJ152" s="120"/>
      <c r="AK152" s="44"/>
      <c r="AL152" s="44"/>
      <c r="AM152" s="44"/>
      <c r="AN152" s="44"/>
      <c r="AO152" s="44"/>
      <c r="AP152" s="44"/>
      <c r="AQ152" s="44"/>
      <c r="AR152" s="44"/>
      <c r="AS152" s="44"/>
      <c r="AT152" s="44"/>
      <c r="AU152" s="44"/>
      <c r="AV152" s="44"/>
      <c r="AW152" s="45"/>
      <c r="AX152" s="45"/>
      <c r="AY152" s="45"/>
      <c r="BA152" s="2">
        <f t="shared" si="71"/>
        <v>0</v>
      </c>
      <c r="BB152" s="2" t="str">
        <f t="shared" si="89"/>
        <v/>
      </c>
      <c r="BC152" s="2" t="str">
        <f t="shared" si="72"/>
        <v/>
      </c>
      <c r="BD152" s="2" t="str">
        <f t="shared" si="73"/>
        <v/>
      </c>
      <c r="BE152" s="2" t="str">
        <f t="shared" si="74"/>
        <v/>
      </c>
      <c r="BF152" s="2" t="str">
        <f t="shared" si="75"/>
        <v/>
      </c>
      <c r="BG152" s="2" t="str">
        <f t="shared" si="76"/>
        <v/>
      </c>
      <c r="BH152" s="2" t="str">
        <f t="shared" si="77"/>
        <v/>
      </c>
      <c r="BI152" s="31" t="str">
        <f t="shared" si="78"/>
        <v/>
      </c>
      <c r="BK152" s="5">
        <f t="shared" si="79"/>
        <v>0</v>
      </c>
      <c r="BL152" s="3">
        <f t="shared" si="80"/>
        <v>0</v>
      </c>
      <c r="BM152" s="3">
        <f t="shared" si="81"/>
        <v>0</v>
      </c>
      <c r="BN152" s="3">
        <f t="shared" si="82"/>
        <v>0</v>
      </c>
      <c r="BO152" s="3">
        <f t="shared" si="83"/>
        <v>0</v>
      </c>
      <c r="BP152" s="93">
        <f t="shared" si="84"/>
        <v>0</v>
      </c>
      <c r="BQ152" s="93">
        <f t="shared" si="85"/>
        <v>0</v>
      </c>
      <c r="BR152" s="93">
        <f t="shared" si="86"/>
        <v>0</v>
      </c>
      <c r="BS152" s="93">
        <f t="shared" si="87"/>
        <v>0</v>
      </c>
      <c r="BT152" s="93">
        <f t="shared" si="88"/>
        <v>0</v>
      </c>
    </row>
    <row r="153" spans="2:72" x14ac:dyDescent="0.2">
      <c r="B153" s="2" t="str">
        <f t="shared" si="37"/>
        <v>-</v>
      </c>
      <c r="C153" s="22"/>
      <c r="D153" s="22"/>
      <c r="E153" s="39"/>
      <c r="F153" s="40"/>
      <c r="G153" s="41"/>
      <c r="H153" s="41"/>
      <c r="I153" s="39"/>
      <c r="J153" s="42"/>
      <c r="K153" s="39"/>
      <c r="L153" s="39"/>
      <c r="M153" s="43"/>
      <c r="N153" s="39"/>
      <c r="O153" s="43"/>
      <c r="P153" s="39"/>
      <c r="Q153" s="43"/>
      <c r="R153" s="39"/>
      <c r="S153" s="43"/>
      <c r="T153" s="43"/>
      <c r="U153" s="43"/>
      <c r="V153" s="43"/>
      <c r="W153" s="43"/>
      <c r="X153" s="43"/>
      <c r="Y153" s="43"/>
      <c r="Z153" s="43"/>
      <c r="AA153" s="43"/>
      <c r="AB153" s="43"/>
      <c r="AC153" s="44"/>
      <c r="AD153" s="44"/>
      <c r="AE153" s="44"/>
      <c r="AF153" s="44"/>
      <c r="AG153" s="44"/>
      <c r="AH153" s="44"/>
      <c r="AI153" s="44"/>
      <c r="AJ153" s="120"/>
      <c r="AK153" s="44"/>
      <c r="AL153" s="44"/>
      <c r="AM153" s="44"/>
      <c r="AN153" s="44"/>
      <c r="AO153" s="44"/>
      <c r="AP153" s="44"/>
      <c r="AQ153" s="44"/>
      <c r="AR153" s="44"/>
      <c r="AS153" s="44"/>
      <c r="AT153" s="44"/>
      <c r="AU153" s="44"/>
      <c r="AV153" s="44"/>
      <c r="AW153" s="45"/>
      <c r="AX153" s="45"/>
      <c r="AY153" s="45"/>
      <c r="BA153" s="2">
        <f t="shared" si="71"/>
        <v>0</v>
      </c>
      <c r="BB153" s="2" t="str">
        <f t="shared" si="89"/>
        <v/>
      </c>
      <c r="BC153" s="2" t="str">
        <f t="shared" si="72"/>
        <v/>
      </c>
      <c r="BD153" s="2" t="str">
        <f t="shared" si="73"/>
        <v/>
      </c>
      <c r="BE153" s="2" t="str">
        <f t="shared" si="74"/>
        <v/>
      </c>
      <c r="BF153" s="2" t="str">
        <f t="shared" si="75"/>
        <v/>
      </c>
      <c r="BG153" s="2" t="str">
        <f t="shared" si="76"/>
        <v/>
      </c>
      <c r="BH153" s="2" t="str">
        <f t="shared" si="77"/>
        <v/>
      </c>
      <c r="BI153" s="31" t="str">
        <f t="shared" si="78"/>
        <v/>
      </c>
      <c r="BK153" s="5">
        <f t="shared" si="79"/>
        <v>0</v>
      </c>
      <c r="BL153" s="3">
        <f t="shared" si="80"/>
        <v>0</v>
      </c>
      <c r="BM153" s="3">
        <f t="shared" si="81"/>
        <v>0</v>
      </c>
      <c r="BN153" s="3">
        <f t="shared" si="82"/>
        <v>0</v>
      </c>
      <c r="BO153" s="3">
        <f t="shared" si="83"/>
        <v>0</v>
      </c>
      <c r="BP153" s="93">
        <f t="shared" si="84"/>
        <v>0</v>
      </c>
      <c r="BQ153" s="93">
        <f t="shared" si="85"/>
        <v>0</v>
      </c>
      <c r="BR153" s="93">
        <f t="shared" si="86"/>
        <v>0</v>
      </c>
      <c r="BS153" s="93">
        <f t="shared" si="87"/>
        <v>0</v>
      </c>
      <c r="BT153" s="93">
        <f t="shared" si="88"/>
        <v>0</v>
      </c>
    </row>
    <row r="154" spans="2:72" x14ac:dyDescent="0.2">
      <c r="B154" s="2" t="str">
        <f t="shared" si="37"/>
        <v>-</v>
      </c>
      <c r="C154" s="22"/>
      <c r="D154" s="22"/>
      <c r="E154" s="39"/>
      <c r="F154" s="40"/>
      <c r="G154" s="41"/>
      <c r="H154" s="41"/>
      <c r="I154" s="39"/>
      <c r="J154" s="42"/>
      <c r="K154" s="39"/>
      <c r="L154" s="39"/>
      <c r="M154" s="43"/>
      <c r="N154" s="39"/>
      <c r="O154" s="43"/>
      <c r="P154" s="39"/>
      <c r="Q154" s="43"/>
      <c r="R154" s="39"/>
      <c r="S154" s="43"/>
      <c r="T154" s="43"/>
      <c r="U154" s="43"/>
      <c r="V154" s="43"/>
      <c r="W154" s="43"/>
      <c r="X154" s="43"/>
      <c r="Y154" s="43"/>
      <c r="Z154" s="43"/>
      <c r="AA154" s="43"/>
      <c r="AB154" s="43"/>
      <c r="AC154" s="44"/>
      <c r="AD154" s="44"/>
      <c r="AE154" s="44"/>
      <c r="AF154" s="44"/>
      <c r="AG154" s="44"/>
      <c r="AH154" s="44"/>
      <c r="AI154" s="44"/>
      <c r="AJ154" s="120"/>
      <c r="AK154" s="44"/>
      <c r="AL154" s="44"/>
      <c r="AM154" s="44"/>
      <c r="AN154" s="44"/>
      <c r="AO154" s="44"/>
      <c r="AP154" s="44"/>
      <c r="AQ154" s="44"/>
      <c r="AR154" s="44"/>
      <c r="AS154" s="44"/>
      <c r="AT154" s="44"/>
      <c r="AU154" s="44"/>
      <c r="AV154" s="44"/>
      <c r="AW154" s="45"/>
      <c r="AX154" s="45"/>
      <c r="AY154" s="45"/>
      <c r="BA154" s="2">
        <f t="shared" si="71"/>
        <v>0</v>
      </c>
      <c r="BB154" s="2" t="str">
        <f t="shared" si="89"/>
        <v/>
      </c>
      <c r="BC154" s="2" t="str">
        <f t="shared" si="72"/>
        <v/>
      </c>
      <c r="BD154" s="2" t="str">
        <f t="shared" si="73"/>
        <v/>
      </c>
      <c r="BE154" s="2" t="str">
        <f t="shared" si="74"/>
        <v/>
      </c>
      <c r="BF154" s="2" t="str">
        <f t="shared" si="75"/>
        <v/>
      </c>
      <c r="BG154" s="2" t="str">
        <f t="shared" si="76"/>
        <v/>
      </c>
      <c r="BH154" s="2" t="str">
        <f t="shared" si="77"/>
        <v/>
      </c>
      <c r="BI154" s="31" t="str">
        <f t="shared" si="78"/>
        <v/>
      </c>
      <c r="BK154" s="5">
        <f t="shared" si="79"/>
        <v>0</v>
      </c>
      <c r="BL154" s="3">
        <f t="shared" si="80"/>
        <v>0</v>
      </c>
      <c r="BM154" s="3">
        <f t="shared" si="81"/>
        <v>0</v>
      </c>
      <c r="BN154" s="3">
        <f t="shared" si="82"/>
        <v>0</v>
      </c>
      <c r="BO154" s="3">
        <f t="shared" si="83"/>
        <v>0</v>
      </c>
      <c r="BP154" s="93">
        <f t="shared" si="84"/>
        <v>0</v>
      </c>
      <c r="BQ154" s="93">
        <f t="shared" si="85"/>
        <v>0</v>
      </c>
      <c r="BR154" s="93">
        <f t="shared" si="86"/>
        <v>0</v>
      </c>
      <c r="BS154" s="93">
        <f t="shared" si="87"/>
        <v>0</v>
      </c>
      <c r="BT154" s="93">
        <f t="shared" si="88"/>
        <v>0</v>
      </c>
    </row>
    <row r="155" spans="2:72" x14ac:dyDescent="0.2">
      <c r="B155" s="2" t="str">
        <f t="shared" si="37"/>
        <v>-</v>
      </c>
      <c r="C155" s="22"/>
      <c r="D155" s="22"/>
      <c r="E155" s="39"/>
      <c r="F155" s="40"/>
      <c r="G155" s="41"/>
      <c r="H155" s="41"/>
      <c r="I155" s="39"/>
      <c r="J155" s="42"/>
      <c r="K155" s="39"/>
      <c r="L155" s="39"/>
      <c r="M155" s="43"/>
      <c r="N155" s="39"/>
      <c r="O155" s="43"/>
      <c r="P155" s="39"/>
      <c r="Q155" s="43"/>
      <c r="R155" s="39"/>
      <c r="S155" s="43"/>
      <c r="T155" s="43"/>
      <c r="U155" s="43"/>
      <c r="V155" s="43"/>
      <c r="W155" s="43"/>
      <c r="X155" s="43"/>
      <c r="Y155" s="43"/>
      <c r="Z155" s="43"/>
      <c r="AA155" s="43"/>
      <c r="AB155" s="43"/>
      <c r="AC155" s="44"/>
      <c r="AD155" s="44"/>
      <c r="AE155" s="44"/>
      <c r="AF155" s="44"/>
      <c r="AG155" s="44"/>
      <c r="AH155" s="44"/>
      <c r="AI155" s="44"/>
      <c r="AJ155" s="120"/>
      <c r="AK155" s="44"/>
      <c r="AL155" s="44"/>
      <c r="AM155" s="44"/>
      <c r="AN155" s="44"/>
      <c r="AO155" s="44"/>
      <c r="AP155" s="44"/>
      <c r="AQ155" s="44"/>
      <c r="AR155" s="44"/>
      <c r="AS155" s="44"/>
      <c r="AT155" s="44"/>
      <c r="AU155" s="44"/>
      <c r="AV155" s="44"/>
      <c r="AW155" s="45"/>
      <c r="AX155" s="45"/>
      <c r="AY155" s="45"/>
      <c r="BA155" s="2">
        <f t="shared" si="71"/>
        <v>0</v>
      </c>
      <c r="BB155" s="2" t="str">
        <f t="shared" si="89"/>
        <v/>
      </c>
      <c r="BC155" s="2" t="str">
        <f t="shared" si="72"/>
        <v/>
      </c>
      <c r="BD155" s="2" t="str">
        <f t="shared" si="73"/>
        <v/>
      </c>
      <c r="BE155" s="2" t="str">
        <f t="shared" si="74"/>
        <v/>
      </c>
      <c r="BF155" s="2" t="str">
        <f t="shared" si="75"/>
        <v/>
      </c>
      <c r="BG155" s="2" t="str">
        <f t="shared" si="76"/>
        <v/>
      </c>
      <c r="BH155" s="2" t="str">
        <f t="shared" si="77"/>
        <v/>
      </c>
      <c r="BI155" s="31" t="str">
        <f t="shared" si="78"/>
        <v/>
      </c>
      <c r="BK155" s="5">
        <f t="shared" si="79"/>
        <v>0</v>
      </c>
      <c r="BL155" s="3">
        <f t="shared" si="80"/>
        <v>0</v>
      </c>
      <c r="BM155" s="3">
        <f t="shared" si="81"/>
        <v>0</v>
      </c>
      <c r="BN155" s="3">
        <f t="shared" si="82"/>
        <v>0</v>
      </c>
      <c r="BO155" s="3">
        <f t="shared" si="83"/>
        <v>0</v>
      </c>
      <c r="BP155" s="93">
        <f t="shared" si="84"/>
        <v>0</v>
      </c>
      <c r="BQ155" s="93">
        <f t="shared" si="85"/>
        <v>0</v>
      </c>
      <c r="BR155" s="93">
        <f t="shared" si="86"/>
        <v>0</v>
      </c>
      <c r="BS155" s="93">
        <f t="shared" si="87"/>
        <v>0</v>
      </c>
      <c r="BT155" s="93">
        <f t="shared" si="88"/>
        <v>0</v>
      </c>
    </row>
    <row r="156" spans="2:72" x14ac:dyDescent="0.2">
      <c r="B156" s="2" t="str">
        <f t="shared" si="37"/>
        <v>-</v>
      </c>
      <c r="C156" s="22"/>
      <c r="D156" s="22"/>
      <c r="E156" s="39"/>
      <c r="F156" s="40"/>
      <c r="G156" s="41"/>
      <c r="H156" s="41"/>
      <c r="I156" s="39"/>
      <c r="J156" s="42"/>
      <c r="K156" s="39"/>
      <c r="L156" s="39"/>
      <c r="M156" s="43"/>
      <c r="N156" s="39"/>
      <c r="O156" s="43"/>
      <c r="P156" s="39"/>
      <c r="Q156" s="43"/>
      <c r="R156" s="39"/>
      <c r="S156" s="43"/>
      <c r="T156" s="43"/>
      <c r="U156" s="43"/>
      <c r="V156" s="43"/>
      <c r="W156" s="43"/>
      <c r="X156" s="43"/>
      <c r="Y156" s="43"/>
      <c r="Z156" s="43"/>
      <c r="AA156" s="43"/>
      <c r="AB156" s="43"/>
      <c r="AC156" s="44"/>
      <c r="AD156" s="44"/>
      <c r="AE156" s="44"/>
      <c r="AF156" s="44"/>
      <c r="AG156" s="44"/>
      <c r="AH156" s="44"/>
      <c r="AI156" s="44"/>
      <c r="AJ156" s="120"/>
      <c r="AK156" s="44"/>
      <c r="AL156" s="44"/>
      <c r="AM156" s="44"/>
      <c r="AN156" s="44"/>
      <c r="AO156" s="44"/>
      <c r="AP156" s="44"/>
      <c r="AQ156" s="44"/>
      <c r="AR156" s="44"/>
      <c r="AS156" s="44"/>
      <c r="AT156" s="44"/>
      <c r="AU156" s="44"/>
      <c r="AV156" s="44"/>
      <c r="AW156" s="45"/>
      <c r="AX156" s="45"/>
      <c r="AY156" s="45"/>
      <c r="BA156" s="2">
        <f t="shared" si="71"/>
        <v>0</v>
      </c>
      <c r="BB156" s="2" t="str">
        <f t="shared" si="89"/>
        <v/>
      </c>
      <c r="BC156" s="2" t="str">
        <f t="shared" si="72"/>
        <v/>
      </c>
      <c r="BD156" s="2" t="str">
        <f t="shared" si="73"/>
        <v/>
      </c>
      <c r="BE156" s="2" t="str">
        <f t="shared" si="74"/>
        <v/>
      </c>
      <c r="BF156" s="2" t="str">
        <f t="shared" si="75"/>
        <v/>
      </c>
      <c r="BG156" s="2" t="str">
        <f t="shared" si="76"/>
        <v/>
      </c>
      <c r="BH156" s="2" t="str">
        <f t="shared" si="77"/>
        <v/>
      </c>
      <c r="BI156" s="31" t="str">
        <f t="shared" si="78"/>
        <v/>
      </c>
      <c r="BK156" s="5">
        <f t="shared" si="79"/>
        <v>0</v>
      </c>
      <c r="BL156" s="3">
        <f t="shared" si="80"/>
        <v>0</v>
      </c>
      <c r="BM156" s="3">
        <f t="shared" si="81"/>
        <v>0</v>
      </c>
      <c r="BN156" s="3">
        <f t="shared" si="82"/>
        <v>0</v>
      </c>
      <c r="BO156" s="3">
        <f t="shared" si="83"/>
        <v>0</v>
      </c>
      <c r="BP156" s="93">
        <f t="shared" si="84"/>
        <v>0</v>
      </c>
      <c r="BQ156" s="93">
        <f t="shared" si="85"/>
        <v>0</v>
      </c>
      <c r="BR156" s="93">
        <f t="shared" si="86"/>
        <v>0</v>
      </c>
      <c r="BS156" s="93">
        <f t="shared" si="87"/>
        <v>0</v>
      </c>
      <c r="BT156" s="93">
        <f t="shared" si="88"/>
        <v>0</v>
      </c>
    </row>
    <row r="157" spans="2:72" x14ac:dyDescent="0.2">
      <c r="B157" s="2" t="str">
        <f t="shared" si="37"/>
        <v>-</v>
      </c>
      <c r="C157" s="22"/>
      <c r="D157" s="22"/>
      <c r="E157" s="39"/>
      <c r="F157" s="40"/>
      <c r="G157" s="41"/>
      <c r="H157" s="41"/>
      <c r="I157" s="39"/>
      <c r="J157" s="42"/>
      <c r="K157" s="39"/>
      <c r="L157" s="39"/>
      <c r="M157" s="43"/>
      <c r="N157" s="39"/>
      <c r="O157" s="43"/>
      <c r="P157" s="39"/>
      <c r="Q157" s="43"/>
      <c r="R157" s="39"/>
      <c r="S157" s="43"/>
      <c r="T157" s="43"/>
      <c r="U157" s="43"/>
      <c r="V157" s="43"/>
      <c r="W157" s="43"/>
      <c r="X157" s="43"/>
      <c r="Y157" s="43"/>
      <c r="Z157" s="43"/>
      <c r="AA157" s="43"/>
      <c r="AB157" s="43"/>
      <c r="AC157" s="44"/>
      <c r="AD157" s="44"/>
      <c r="AE157" s="44"/>
      <c r="AF157" s="44"/>
      <c r="AG157" s="44"/>
      <c r="AH157" s="44"/>
      <c r="AI157" s="44"/>
      <c r="AJ157" s="120"/>
      <c r="AK157" s="44"/>
      <c r="AL157" s="44"/>
      <c r="AM157" s="44"/>
      <c r="AN157" s="44"/>
      <c r="AO157" s="44"/>
      <c r="AP157" s="44"/>
      <c r="AQ157" s="44"/>
      <c r="AR157" s="44"/>
      <c r="AS157" s="44"/>
      <c r="AT157" s="44"/>
      <c r="AU157" s="44"/>
      <c r="AV157" s="44"/>
      <c r="AW157" s="45"/>
      <c r="AX157" s="45"/>
      <c r="AY157" s="45"/>
      <c r="BA157" s="2">
        <f t="shared" si="71"/>
        <v>0</v>
      </c>
      <c r="BB157" s="2" t="str">
        <f t="shared" si="89"/>
        <v/>
      </c>
      <c r="BC157" s="2" t="str">
        <f t="shared" si="72"/>
        <v/>
      </c>
      <c r="BD157" s="2" t="str">
        <f t="shared" si="73"/>
        <v/>
      </c>
      <c r="BE157" s="2" t="str">
        <f t="shared" si="74"/>
        <v/>
      </c>
      <c r="BF157" s="2" t="str">
        <f t="shared" si="75"/>
        <v/>
      </c>
      <c r="BG157" s="2" t="str">
        <f t="shared" si="76"/>
        <v/>
      </c>
      <c r="BH157" s="2" t="str">
        <f t="shared" si="77"/>
        <v/>
      </c>
      <c r="BI157" s="31" t="str">
        <f t="shared" si="78"/>
        <v/>
      </c>
      <c r="BK157" s="5">
        <f t="shared" si="79"/>
        <v>0</v>
      </c>
      <c r="BL157" s="3">
        <f t="shared" si="80"/>
        <v>0</v>
      </c>
      <c r="BM157" s="3">
        <f t="shared" si="81"/>
        <v>0</v>
      </c>
      <c r="BN157" s="3">
        <f t="shared" si="82"/>
        <v>0</v>
      </c>
      <c r="BO157" s="3">
        <f t="shared" si="83"/>
        <v>0</v>
      </c>
      <c r="BP157" s="93">
        <f t="shared" si="84"/>
        <v>0</v>
      </c>
      <c r="BQ157" s="93">
        <f t="shared" si="85"/>
        <v>0</v>
      </c>
      <c r="BR157" s="93">
        <f t="shared" si="86"/>
        <v>0</v>
      </c>
      <c r="BS157" s="93">
        <f t="shared" si="87"/>
        <v>0</v>
      </c>
      <c r="BT157" s="93">
        <f t="shared" si="88"/>
        <v>0</v>
      </c>
    </row>
    <row r="158" spans="2:72" x14ac:dyDescent="0.2">
      <c r="B158" s="2" t="str">
        <f t="shared" si="37"/>
        <v>-</v>
      </c>
      <c r="C158" s="22"/>
      <c r="D158" s="22"/>
      <c r="E158" s="39"/>
      <c r="F158" s="40"/>
      <c r="G158" s="41"/>
      <c r="H158" s="41"/>
      <c r="I158" s="39"/>
      <c r="J158" s="42"/>
      <c r="K158" s="39"/>
      <c r="L158" s="39"/>
      <c r="M158" s="43"/>
      <c r="N158" s="39"/>
      <c r="O158" s="43"/>
      <c r="P158" s="39"/>
      <c r="Q158" s="43"/>
      <c r="R158" s="39"/>
      <c r="S158" s="43"/>
      <c r="T158" s="43"/>
      <c r="U158" s="43"/>
      <c r="V158" s="43"/>
      <c r="W158" s="43"/>
      <c r="X158" s="43"/>
      <c r="Y158" s="43"/>
      <c r="Z158" s="43"/>
      <c r="AA158" s="43"/>
      <c r="AB158" s="43"/>
      <c r="AC158" s="44"/>
      <c r="AD158" s="44"/>
      <c r="AE158" s="44"/>
      <c r="AF158" s="44"/>
      <c r="AG158" s="44"/>
      <c r="AH158" s="44"/>
      <c r="AI158" s="44"/>
      <c r="AJ158" s="120"/>
      <c r="AK158" s="44"/>
      <c r="AL158" s="44"/>
      <c r="AM158" s="44"/>
      <c r="AN158" s="44"/>
      <c r="AO158" s="44"/>
      <c r="AP158" s="44"/>
      <c r="AQ158" s="44"/>
      <c r="AR158" s="44"/>
      <c r="AS158" s="44"/>
      <c r="AT158" s="44"/>
      <c r="AU158" s="44"/>
      <c r="AV158" s="44"/>
      <c r="AW158" s="45"/>
      <c r="AX158" s="45"/>
      <c r="AY158" s="45"/>
      <c r="BA158" s="2">
        <f t="shared" si="71"/>
        <v>0</v>
      </c>
      <c r="BB158" s="2" t="str">
        <f t="shared" si="89"/>
        <v/>
      </c>
      <c r="BC158" s="2" t="str">
        <f t="shared" si="72"/>
        <v/>
      </c>
      <c r="BD158" s="2" t="str">
        <f t="shared" si="73"/>
        <v/>
      </c>
      <c r="BE158" s="2" t="str">
        <f t="shared" si="74"/>
        <v/>
      </c>
      <c r="BF158" s="2" t="str">
        <f t="shared" si="75"/>
        <v/>
      </c>
      <c r="BG158" s="2" t="str">
        <f t="shared" si="76"/>
        <v/>
      </c>
      <c r="BH158" s="2" t="str">
        <f t="shared" si="77"/>
        <v/>
      </c>
      <c r="BI158" s="31" t="str">
        <f t="shared" si="78"/>
        <v/>
      </c>
      <c r="BK158" s="5">
        <f t="shared" si="79"/>
        <v>0</v>
      </c>
      <c r="BL158" s="3">
        <f t="shared" si="80"/>
        <v>0</v>
      </c>
      <c r="BM158" s="3">
        <f t="shared" si="81"/>
        <v>0</v>
      </c>
      <c r="BN158" s="3">
        <f t="shared" si="82"/>
        <v>0</v>
      </c>
      <c r="BO158" s="3">
        <f t="shared" si="83"/>
        <v>0</v>
      </c>
      <c r="BP158" s="93">
        <f t="shared" si="84"/>
        <v>0</v>
      </c>
      <c r="BQ158" s="93">
        <f t="shared" si="85"/>
        <v>0</v>
      </c>
      <c r="BR158" s="93">
        <f t="shared" si="86"/>
        <v>0</v>
      </c>
      <c r="BS158" s="93">
        <f t="shared" si="87"/>
        <v>0</v>
      </c>
      <c r="BT158" s="93">
        <f t="shared" si="88"/>
        <v>0</v>
      </c>
    </row>
    <row r="159" spans="2:72" x14ac:dyDescent="0.2">
      <c r="B159" s="2" t="str">
        <f t="shared" si="37"/>
        <v>-</v>
      </c>
      <c r="C159" s="22"/>
      <c r="D159" s="22"/>
      <c r="E159" s="39"/>
      <c r="F159" s="40"/>
      <c r="G159" s="41"/>
      <c r="H159" s="41"/>
      <c r="I159" s="39"/>
      <c r="J159" s="42"/>
      <c r="K159" s="39"/>
      <c r="L159" s="39"/>
      <c r="M159" s="43"/>
      <c r="N159" s="39"/>
      <c r="O159" s="43"/>
      <c r="P159" s="39"/>
      <c r="Q159" s="43"/>
      <c r="R159" s="39"/>
      <c r="S159" s="43"/>
      <c r="T159" s="43"/>
      <c r="U159" s="43"/>
      <c r="V159" s="43"/>
      <c r="W159" s="43"/>
      <c r="X159" s="43"/>
      <c r="Y159" s="43"/>
      <c r="Z159" s="43"/>
      <c r="AA159" s="43"/>
      <c r="AB159" s="43"/>
      <c r="AC159" s="44"/>
      <c r="AD159" s="44"/>
      <c r="AE159" s="44"/>
      <c r="AF159" s="44"/>
      <c r="AG159" s="44"/>
      <c r="AH159" s="44"/>
      <c r="AI159" s="44"/>
      <c r="AJ159" s="120"/>
      <c r="AK159" s="44"/>
      <c r="AL159" s="44"/>
      <c r="AM159" s="44"/>
      <c r="AN159" s="44"/>
      <c r="AO159" s="44"/>
      <c r="AP159" s="44"/>
      <c r="AQ159" s="44"/>
      <c r="AR159" s="44"/>
      <c r="AS159" s="44"/>
      <c r="AT159" s="44"/>
      <c r="AU159" s="44"/>
      <c r="AV159" s="44"/>
      <c r="AW159" s="45"/>
      <c r="AX159" s="45"/>
      <c r="AY159" s="45"/>
      <c r="BA159" s="2">
        <f t="shared" si="71"/>
        <v>0</v>
      </c>
      <c r="BB159" s="2" t="str">
        <f t="shared" si="89"/>
        <v/>
      </c>
      <c r="BC159" s="2" t="str">
        <f t="shared" si="72"/>
        <v/>
      </c>
      <c r="BD159" s="2" t="str">
        <f t="shared" si="73"/>
        <v/>
      </c>
      <c r="BE159" s="2" t="str">
        <f t="shared" si="74"/>
        <v/>
      </c>
      <c r="BF159" s="2" t="str">
        <f t="shared" si="75"/>
        <v/>
      </c>
      <c r="BG159" s="2" t="str">
        <f t="shared" si="76"/>
        <v/>
      </c>
      <c r="BH159" s="2" t="str">
        <f t="shared" si="77"/>
        <v/>
      </c>
      <c r="BI159" s="31" t="str">
        <f t="shared" si="78"/>
        <v/>
      </c>
      <c r="BK159" s="5">
        <f t="shared" si="79"/>
        <v>0</v>
      </c>
      <c r="BL159" s="3">
        <f t="shared" si="80"/>
        <v>0</v>
      </c>
      <c r="BM159" s="3">
        <f t="shared" si="81"/>
        <v>0</v>
      </c>
      <c r="BN159" s="3">
        <f t="shared" si="82"/>
        <v>0</v>
      </c>
      <c r="BO159" s="3">
        <f t="shared" si="83"/>
        <v>0</v>
      </c>
      <c r="BP159" s="93">
        <f t="shared" si="84"/>
        <v>0</v>
      </c>
      <c r="BQ159" s="93">
        <f t="shared" si="85"/>
        <v>0</v>
      </c>
      <c r="BR159" s="93">
        <f t="shared" si="86"/>
        <v>0</v>
      </c>
      <c r="BS159" s="93">
        <f t="shared" si="87"/>
        <v>0</v>
      </c>
      <c r="BT159" s="93">
        <f t="shared" si="88"/>
        <v>0</v>
      </c>
    </row>
    <row r="160" spans="2:72" x14ac:dyDescent="0.2">
      <c r="B160" s="2" t="str">
        <f t="shared" si="37"/>
        <v>-</v>
      </c>
      <c r="C160" s="22"/>
      <c r="D160" s="22"/>
      <c r="E160" s="39"/>
      <c r="F160" s="40"/>
      <c r="G160" s="41"/>
      <c r="H160" s="41"/>
      <c r="I160" s="39"/>
      <c r="J160" s="42"/>
      <c r="K160" s="39"/>
      <c r="L160" s="39"/>
      <c r="M160" s="43"/>
      <c r="N160" s="39"/>
      <c r="O160" s="43"/>
      <c r="P160" s="39"/>
      <c r="Q160" s="43"/>
      <c r="R160" s="39"/>
      <c r="S160" s="43"/>
      <c r="T160" s="43"/>
      <c r="U160" s="43"/>
      <c r="V160" s="43"/>
      <c r="W160" s="43"/>
      <c r="X160" s="43"/>
      <c r="Y160" s="43"/>
      <c r="Z160" s="43"/>
      <c r="AA160" s="43"/>
      <c r="AB160" s="43"/>
      <c r="AC160" s="44"/>
      <c r="AD160" s="44"/>
      <c r="AE160" s="44"/>
      <c r="AF160" s="44"/>
      <c r="AG160" s="44"/>
      <c r="AH160" s="44"/>
      <c r="AI160" s="44"/>
      <c r="AJ160" s="120"/>
      <c r="AK160" s="44"/>
      <c r="AL160" s="44"/>
      <c r="AM160" s="44"/>
      <c r="AN160" s="44"/>
      <c r="AO160" s="44"/>
      <c r="AP160" s="44"/>
      <c r="AQ160" s="44"/>
      <c r="AR160" s="44"/>
      <c r="AS160" s="44"/>
      <c r="AT160" s="44"/>
      <c r="AU160" s="44"/>
      <c r="AV160" s="44"/>
      <c r="AW160" s="45"/>
      <c r="AX160" s="45"/>
      <c r="AY160" s="45"/>
      <c r="BA160" s="2">
        <f t="shared" si="71"/>
        <v>0</v>
      </c>
      <c r="BB160" s="2" t="str">
        <f t="shared" si="89"/>
        <v/>
      </c>
      <c r="BC160" s="2" t="str">
        <f t="shared" si="72"/>
        <v/>
      </c>
      <c r="BD160" s="2" t="str">
        <f t="shared" si="73"/>
        <v/>
      </c>
      <c r="BE160" s="2" t="str">
        <f t="shared" si="74"/>
        <v/>
      </c>
      <c r="BF160" s="2" t="str">
        <f t="shared" si="75"/>
        <v/>
      </c>
      <c r="BG160" s="2" t="str">
        <f t="shared" si="76"/>
        <v/>
      </c>
      <c r="BH160" s="2" t="str">
        <f t="shared" si="77"/>
        <v/>
      </c>
      <c r="BI160" s="31" t="str">
        <f t="shared" si="78"/>
        <v/>
      </c>
      <c r="BK160" s="5">
        <f t="shared" si="79"/>
        <v>0</v>
      </c>
      <c r="BL160" s="3">
        <f t="shared" si="80"/>
        <v>0</v>
      </c>
      <c r="BM160" s="3">
        <f t="shared" si="81"/>
        <v>0</v>
      </c>
      <c r="BN160" s="3">
        <f t="shared" si="82"/>
        <v>0</v>
      </c>
      <c r="BO160" s="3">
        <f t="shared" si="83"/>
        <v>0</v>
      </c>
      <c r="BP160" s="93">
        <f t="shared" si="84"/>
        <v>0</v>
      </c>
      <c r="BQ160" s="93">
        <f t="shared" si="85"/>
        <v>0</v>
      </c>
      <c r="BR160" s="93">
        <f t="shared" si="86"/>
        <v>0</v>
      </c>
      <c r="BS160" s="93">
        <f t="shared" si="87"/>
        <v>0</v>
      </c>
      <c r="BT160" s="93">
        <f t="shared" si="88"/>
        <v>0</v>
      </c>
    </row>
    <row r="161" spans="2:72" x14ac:dyDescent="0.2">
      <c r="B161" s="2" t="str">
        <f t="shared" si="37"/>
        <v>-</v>
      </c>
      <c r="C161" s="22"/>
      <c r="D161" s="22"/>
      <c r="E161" s="39"/>
      <c r="F161" s="40"/>
      <c r="G161" s="41"/>
      <c r="H161" s="41"/>
      <c r="I161" s="39"/>
      <c r="J161" s="42"/>
      <c r="K161" s="39"/>
      <c r="L161" s="39"/>
      <c r="M161" s="43"/>
      <c r="N161" s="39"/>
      <c r="O161" s="43"/>
      <c r="P161" s="39"/>
      <c r="Q161" s="43"/>
      <c r="R161" s="39"/>
      <c r="S161" s="43"/>
      <c r="T161" s="43"/>
      <c r="U161" s="43"/>
      <c r="V161" s="43"/>
      <c r="W161" s="43"/>
      <c r="X161" s="43"/>
      <c r="Y161" s="43"/>
      <c r="Z161" s="43"/>
      <c r="AA161" s="43"/>
      <c r="AB161" s="43"/>
      <c r="AC161" s="44"/>
      <c r="AD161" s="44"/>
      <c r="AE161" s="44"/>
      <c r="AF161" s="44"/>
      <c r="AG161" s="44"/>
      <c r="AH161" s="44"/>
      <c r="AI161" s="44"/>
      <c r="AJ161" s="120"/>
      <c r="AK161" s="44"/>
      <c r="AL161" s="44"/>
      <c r="AM161" s="44"/>
      <c r="AN161" s="44"/>
      <c r="AO161" s="44"/>
      <c r="AP161" s="44"/>
      <c r="AQ161" s="44"/>
      <c r="AR161" s="44"/>
      <c r="AS161" s="44"/>
      <c r="AT161" s="44"/>
      <c r="AU161" s="44"/>
      <c r="AV161" s="44"/>
      <c r="AW161" s="45"/>
      <c r="AX161" s="45"/>
      <c r="AY161" s="45"/>
      <c r="BA161" s="2">
        <f t="shared" si="71"/>
        <v>0</v>
      </c>
      <c r="BB161" s="2" t="str">
        <f t="shared" si="89"/>
        <v/>
      </c>
      <c r="BC161" s="2" t="str">
        <f t="shared" si="72"/>
        <v/>
      </c>
      <c r="BD161" s="2" t="str">
        <f t="shared" si="73"/>
        <v/>
      </c>
      <c r="BE161" s="2" t="str">
        <f t="shared" si="74"/>
        <v/>
      </c>
      <c r="BF161" s="2" t="str">
        <f t="shared" si="75"/>
        <v/>
      </c>
      <c r="BG161" s="2" t="str">
        <f t="shared" si="76"/>
        <v/>
      </c>
      <c r="BH161" s="2" t="str">
        <f t="shared" si="77"/>
        <v/>
      </c>
      <c r="BI161" s="31" t="str">
        <f t="shared" si="78"/>
        <v/>
      </c>
      <c r="BK161" s="5">
        <f t="shared" si="79"/>
        <v>0</v>
      </c>
      <c r="BL161" s="3">
        <f t="shared" si="80"/>
        <v>0</v>
      </c>
      <c r="BM161" s="3">
        <f t="shared" si="81"/>
        <v>0</v>
      </c>
      <c r="BN161" s="3">
        <f t="shared" si="82"/>
        <v>0</v>
      </c>
      <c r="BO161" s="3">
        <f t="shared" si="83"/>
        <v>0</v>
      </c>
      <c r="BP161" s="93">
        <f t="shared" si="84"/>
        <v>0</v>
      </c>
      <c r="BQ161" s="93">
        <f t="shared" si="85"/>
        <v>0</v>
      </c>
      <c r="BR161" s="93">
        <f t="shared" si="86"/>
        <v>0</v>
      </c>
      <c r="BS161" s="93">
        <f t="shared" si="87"/>
        <v>0</v>
      </c>
      <c r="BT161" s="93">
        <f t="shared" si="88"/>
        <v>0</v>
      </c>
    </row>
    <row r="162" spans="2:72" x14ac:dyDescent="0.2">
      <c r="B162" s="2" t="str">
        <f t="shared" si="37"/>
        <v>-</v>
      </c>
      <c r="C162" s="22"/>
      <c r="D162" s="22"/>
      <c r="E162" s="39"/>
      <c r="F162" s="40"/>
      <c r="G162" s="41"/>
      <c r="H162" s="41"/>
      <c r="I162" s="39"/>
      <c r="J162" s="42"/>
      <c r="K162" s="39"/>
      <c r="L162" s="39"/>
      <c r="M162" s="43"/>
      <c r="N162" s="39"/>
      <c r="O162" s="43"/>
      <c r="P162" s="39"/>
      <c r="Q162" s="43"/>
      <c r="R162" s="39"/>
      <c r="S162" s="43"/>
      <c r="T162" s="43"/>
      <c r="U162" s="43"/>
      <c r="V162" s="43"/>
      <c r="W162" s="43"/>
      <c r="X162" s="43"/>
      <c r="Y162" s="43"/>
      <c r="Z162" s="43"/>
      <c r="AA162" s="43"/>
      <c r="AB162" s="43"/>
      <c r="AC162" s="44"/>
      <c r="AD162" s="44"/>
      <c r="AE162" s="44"/>
      <c r="AF162" s="44"/>
      <c r="AG162" s="44"/>
      <c r="AH162" s="44"/>
      <c r="AI162" s="44"/>
      <c r="AJ162" s="120"/>
      <c r="AK162" s="44"/>
      <c r="AL162" s="44"/>
      <c r="AM162" s="44"/>
      <c r="AN162" s="44"/>
      <c r="AO162" s="44"/>
      <c r="AP162" s="44"/>
      <c r="AQ162" s="44"/>
      <c r="AR162" s="44"/>
      <c r="AS162" s="44"/>
      <c r="AT162" s="44"/>
      <c r="AU162" s="44"/>
      <c r="AV162" s="44"/>
      <c r="AW162" s="45"/>
      <c r="AX162" s="45"/>
      <c r="AY162" s="45"/>
      <c r="BA162" s="2">
        <f t="shared" si="71"/>
        <v>0</v>
      </c>
      <c r="BB162" s="2" t="str">
        <f t="shared" si="89"/>
        <v/>
      </c>
      <c r="BC162" s="2" t="str">
        <f t="shared" si="72"/>
        <v/>
      </c>
      <c r="BD162" s="2" t="str">
        <f t="shared" si="73"/>
        <v/>
      </c>
      <c r="BE162" s="2" t="str">
        <f t="shared" si="74"/>
        <v/>
      </c>
      <c r="BF162" s="2" t="str">
        <f t="shared" si="75"/>
        <v/>
      </c>
      <c r="BG162" s="2" t="str">
        <f t="shared" si="76"/>
        <v/>
      </c>
      <c r="BH162" s="2" t="str">
        <f t="shared" si="77"/>
        <v/>
      </c>
      <c r="BI162" s="31" t="str">
        <f t="shared" si="78"/>
        <v/>
      </c>
      <c r="BK162" s="5">
        <f t="shared" si="79"/>
        <v>0</v>
      </c>
      <c r="BL162" s="3">
        <f t="shared" si="80"/>
        <v>0</v>
      </c>
      <c r="BM162" s="3">
        <f t="shared" si="81"/>
        <v>0</v>
      </c>
      <c r="BN162" s="3">
        <f t="shared" si="82"/>
        <v>0</v>
      </c>
      <c r="BO162" s="3">
        <f t="shared" si="83"/>
        <v>0</v>
      </c>
      <c r="BP162" s="93">
        <f t="shared" si="84"/>
        <v>0</v>
      </c>
      <c r="BQ162" s="93">
        <f t="shared" si="85"/>
        <v>0</v>
      </c>
      <c r="BR162" s="93">
        <f t="shared" si="86"/>
        <v>0</v>
      </c>
      <c r="BS162" s="93">
        <f t="shared" si="87"/>
        <v>0</v>
      </c>
      <c r="BT162" s="93">
        <f t="shared" si="88"/>
        <v>0</v>
      </c>
    </row>
    <row r="163" spans="2:72" x14ac:dyDescent="0.2">
      <c r="B163" s="2" t="str">
        <f t="shared" si="37"/>
        <v>-</v>
      </c>
      <c r="C163" s="22"/>
      <c r="D163" s="22"/>
      <c r="E163" s="39"/>
      <c r="F163" s="40"/>
      <c r="G163" s="41"/>
      <c r="H163" s="41"/>
      <c r="I163" s="39"/>
      <c r="J163" s="42"/>
      <c r="K163" s="39"/>
      <c r="L163" s="39"/>
      <c r="M163" s="43"/>
      <c r="N163" s="39"/>
      <c r="O163" s="43"/>
      <c r="P163" s="39"/>
      <c r="Q163" s="43"/>
      <c r="R163" s="39"/>
      <c r="S163" s="43"/>
      <c r="T163" s="43"/>
      <c r="U163" s="43"/>
      <c r="V163" s="43"/>
      <c r="W163" s="43"/>
      <c r="X163" s="43"/>
      <c r="Y163" s="43"/>
      <c r="Z163" s="43"/>
      <c r="AA163" s="43"/>
      <c r="AB163" s="43"/>
      <c r="AC163" s="44"/>
      <c r="AD163" s="44"/>
      <c r="AE163" s="44"/>
      <c r="AF163" s="44"/>
      <c r="AG163" s="44"/>
      <c r="AH163" s="44"/>
      <c r="AI163" s="44"/>
      <c r="AJ163" s="120"/>
      <c r="AK163" s="44"/>
      <c r="AL163" s="44"/>
      <c r="AM163" s="44"/>
      <c r="AN163" s="44"/>
      <c r="AO163" s="44"/>
      <c r="AP163" s="44"/>
      <c r="AQ163" s="44"/>
      <c r="AR163" s="44"/>
      <c r="AS163" s="44"/>
      <c r="AT163" s="44"/>
      <c r="AU163" s="44"/>
      <c r="AV163" s="44"/>
      <c r="AW163" s="45"/>
      <c r="AX163" s="45"/>
      <c r="AY163" s="45"/>
      <c r="BA163" s="2">
        <f t="shared" si="71"/>
        <v>0</v>
      </c>
      <c r="BB163" s="2" t="str">
        <f t="shared" si="89"/>
        <v/>
      </c>
      <c r="BC163" s="2" t="str">
        <f t="shared" si="72"/>
        <v/>
      </c>
      <c r="BD163" s="2" t="str">
        <f t="shared" si="73"/>
        <v/>
      </c>
      <c r="BE163" s="2" t="str">
        <f t="shared" si="74"/>
        <v/>
      </c>
      <c r="BF163" s="2" t="str">
        <f t="shared" si="75"/>
        <v/>
      </c>
      <c r="BG163" s="2" t="str">
        <f t="shared" si="76"/>
        <v/>
      </c>
      <c r="BH163" s="2" t="str">
        <f t="shared" si="77"/>
        <v/>
      </c>
      <c r="BI163" s="31" t="str">
        <f t="shared" si="78"/>
        <v/>
      </c>
      <c r="BK163" s="5">
        <f t="shared" si="79"/>
        <v>0</v>
      </c>
      <c r="BL163" s="3">
        <f t="shared" si="80"/>
        <v>0</v>
      </c>
      <c r="BM163" s="3">
        <f t="shared" si="81"/>
        <v>0</v>
      </c>
      <c r="BN163" s="3">
        <f t="shared" si="82"/>
        <v>0</v>
      </c>
      <c r="BO163" s="3">
        <f t="shared" si="83"/>
        <v>0</v>
      </c>
      <c r="BP163" s="93">
        <f t="shared" si="84"/>
        <v>0</v>
      </c>
      <c r="BQ163" s="93">
        <f t="shared" si="85"/>
        <v>0</v>
      </c>
      <c r="BR163" s="93">
        <f t="shared" si="86"/>
        <v>0</v>
      </c>
      <c r="BS163" s="93">
        <f t="shared" si="87"/>
        <v>0</v>
      </c>
      <c r="BT163" s="93">
        <f t="shared" si="88"/>
        <v>0</v>
      </c>
    </row>
    <row r="164" spans="2:72" x14ac:dyDescent="0.2">
      <c r="B164" s="2" t="str">
        <f t="shared" si="37"/>
        <v>-</v>
      </c>
      <c r="C164" s="22"/>
      <c r="D164" s="22"/>
      <c r="E164" s="39"/>
      <c r="F164" s="40"/>
      <c r="G164" s="41"/>
      <c r="H164" s="41"/>
      <c r="I164" s="39"/>
      <c r="J164" s="42"/>
      <c r="K164" s="39"/>
      <c r="L164" s="39"/>
      <c r="M164" s="43"/>
      <c r="N164" s="39"/>
      <c r="O164" s="43"/>
      <c r="P164" s="39"/>
      <c r="Q164" s="43"/>
      <c r="R164" s="39"/>
      <c r="S164" s="43"/>
      <c r="T164" s="43"/>
      <c r="U164" s="43"/>
      <c r="V164" s="43"/>
      <c r="W164" s="43"/>
      <c r="X164" s="43"/>
      <c r="Y164" s="43"/>
      <c r="Z164" s="43"/>
      <c r="AA164" s="43"/>
      <c r="AB164" s="43"/>
      <c r="AC164" s="44"/>
      <c r="AD164" s="44"/>
      <c r="AE164" s="44"/>
      <c r="AF164" s="44"/>
      <c r="AG164" s="44"/>
      <c r="AH164" s="44"/>
      <c r="AI164" s="44"/>
      <c r="AJ164" s="120"/>
      <c r="AK164" s="44"/>
      <c r="AL164" s="44"/>
      <c r="AM164" s="44"/>
      <c r="AN164" s="44"/>
      <c r="AO164" s="44"/>
      <c r="AP164" s="44"/>
      <c r="AQ164" s="44"/>
      <c r="AR164" s="44"/>
      <c r="AS164" s="44"/>
      <c r="AT164" s="44"/>
      <c r="AU164" s="44"/>
      <c r="AV164" s="44"/>
      <c r="AW164" s="45"/>
      <c r="AX164" s="45"/>
      <c r="AY164" s="45"/>
      <c r="BA164" s="2">
        <f t="shared" si="71"/>
        <v>0</v>
      </c>
      <c r="BB164" s="2" t="str">
        <f t="shared" si="89"/>
        <v/>
      </c>
      <c r="BC164" s="2" t="str">
        <f t="shared" si="72"/>
        <v/>
      </c>
      <c r="BD164" s="2" t="str">
        <f t="shared" si="73"/>
        <v/>
      </c>
      <c r="BE164" s="2" t="str">
        <f t="shared" si="74"/>
        <v/>
      </c>
      <c r="BF164" s="2" t="str">
        <f t="shared" si="75"/>
        <v/>
      </c>
      <c r="BG164" s="2" t="str">
        <f t="shared" si="76"/>
        <v/>
      </c>
      <c r="BH164" s="2" t="str">
        <f t="shared" si="77"/>
        <v/>
      </c>
      <c r="BI164" s="31" t="str">
        <f t="shared" si="78"/>
        <v/>
      </c>
      <c r="BK164" s="5">
        <f t="shared" si="79"/>
        <v>0</v>
      </c>
      <c r="BL164" s="3">
        <f t="shared" si="80"/>
        <v>0</v>
      </c>
      <c r="BM164" s="3">
        <f t="shared" si="81"/>
        <v>0</v>
      </c>
      <c r="BN164" s="3">
        <f t="shared" si="82"/>
        <v>0</v>
      </c>
      <c r="BO164" s="3">
        <f t="shared" si="83"/>
        <v>0</v>
      </c>
      <c r="BP164" s="93">
        <f t="shared" si="84"/>
        <v>0</v>
      </c>
      <c r="BQ164" s="93">
        <f t="shared" si="85"/>
        <v>0</v>
      </c>
      <c r="BR164" s="93">
        <f t="shared" si="86"/>
        <v>0</v>
      </c>
      <c r="BS164" s="93">
        <f t="shared" si="87"/>
        <v>0</v>
      </c>
      <c r="BT164" s="93">
        <f t="shared" si="88"/>
        <v>0</v>
      </c>
    </row>
    <row r="165" spans="2:72" x14ac:dyDescent="0.2">
      <c r="B165" s="2" t="str">
        <f t="shared" si="37"/>
        <v>-</v>
      </c>
      <c r="C165" s="22"/>
      <c r="D165" s="22"/>
      <c r="E165" s="39"/>
      <c r="F165" s="40"/>
      <c r="G165" s="41"/>
      <c r="H165" s="41"/>
      <c r="I165" s="39"/>
      <c r="J165" s="42"/>
      <c r="K165" s="39"/>
      <c r="L165" s="39"/>
      <c r="M165" s="43"/>
      <c r="N165" s="39"/>
      <c r="O165" s="43"/>
      <c r="P165" s="39"/>
      <c r="Q165" s="43"/>
      <c r="R165" s="39"/>
      <c r="S165" s="43"/>
      <c r="T165" s="43"/>
      <c r="U165" s="43"/>
      <c r="V165" s="43"/>
      <c r="W165" s="43"/>
      <c r="X165" s="43"/>
      <c r="Y165" s="43"/>
      <c r="Z165" s="43"/>
      <c r="AA165" s="43"/>
      <c r="AB165" s="43"/>
      <c r="AC165" s="44"/>
      <c r="AD165" s="44"/>
      <c r="AE165" s="44"/>
      <c r="AF165" s="44"/>
      <c r="AG165" s="44"/>
      <c r="AH165" s="44"/>
      <c r="AI165" s="44"/>
      <c r="AJ165" s="120"/>
      <c r="AK165" s="44"/>
      <c r="AL165" s="44"/>
      <c r="AM165" s="44"/>
      <c r="AN165" s="44"/>
      <c r="AO165" s="44"/>
      <c r="AP165" s="44"/>
      <c r="AQ165" s="44"/>
      <c r="AR165" s="44"/>
      <c r="AS165" s="44"/>
      <c r="AT165" s="44"/>
      <c r="AU165" s="44"/>
      <c r="AV165" s="44"/>
      <c r="AW165" s="45"/>
      <c r="AX165" s="45"/>
      <c r="AY165" s="45"/>
      <c r="BA165" s="2">
        <f t="shared" si="71"/>
        <v>0</v>
      </c>
      <c r="BB165" s="2" t="str">
        <f t="shared" si="89"/>
        <v/>
      </c>
      <c r="BC165" s="2" t="str">
        <f t="shared" si="72"/>
        <v/>
      </c>
      <c r="BD165" s="2" t="str">
        <f t="shared" si="73"/>
        <v/>
      </c>
      <c r="BE165" s="2" t="str">
        <f t="shared" si="74"/>
        <v/>
      </c>
      <c r="BF165" s="2" t="str">
        <f t="shared" si="75"/>
        <v/>
      </c>
      <c r="BG165" s="2" t="str">
        <f t="shared" si="76"/>
        <v/>
      </c>
      <c r="BH165" s="2" t="str">
        <f t="shared" si="77"/>
        <v/>
      </c>
      <c r="BI165" s="31" t="str">
        <f t="shared" si="78"/>
        <v/>
      </c>
      <c r="BK165" s="5">
        <f t="shared" si="79"/>
        <v>0</v>
      </c>
      <c r="BL165" s="3">
        <f t="shared" si="80"/>
        <v>0</v>
      </c>
      <c r="BM165" s="3">
        <f t="shared" si="81"/>
        <v>0</v>
      </c>
      <c r="BN165" s="3">
        <f t="shared" si="82"/>
        <v>0</v>
      </c>
      <c r="BO165" s="3">
        <f t="shared" si="83"/>
        <v>0</v>
      </c>
      <c r="BP165" s="93">
        <f t="shared" si="84"/>
        <v>0</v>
      </c>
      <c r="BQ165" s="93">
        <f t="shared" si="85"/>
        <v>0</v>
      </c>
      <c r="BR165" s="93">
        <f t="shared" si="86"/>
        <v>0</v>
      </c>
      <c r="BS165" s="93">
        <f t="shared" si="87"/>
        <v>0</v>
      </c>
      <c r="BT165" s="93">
        <f t="shared" si="88"/>
        <v>0</v>
      </c>
    </row>
    <row r="166" spans="2:72" x14ac:dyDescent="0.2">
      <c r="B166" s="2" t="str">
        <f t="shared" si="37"/>
        <v>-</v>
      </c>
      <c r="C166" s="22"/>
      <c r="D166" s="22"/>
      <c r="E166" s="39"/>
      <c r="F166" s="40"/>
      <c r="G166" s="41"/>
      <c r="H166" s="41"/>
      <c r="I166" s="39"/>
      <c r="J166" s="42"/>
      <c r="K166" s="39"/>
      <c r="L166" s="39"/>
      <c r="M166" s="43"/>
      <c r="N166" s="39"/>
      <c r="O166" s="43"/>
      <c r="P166" s="39"/>
      <c r="Q166" s="43"/>
      <c r="R166" s="39"/>
      <c r="S166" s="43"/>
      <c r="T166" s="43"/>
      <c r="U166" s="43"/>
      <c r="V166" s="43"/>
      <c r="W166" s="43"/>
      <c r="X166" s="43"/>
      <c r="Y166" s="43"/>
      <c r="Z166" s="43"/>
      <c r="AA166" s="43"/>
      <c r="AB166" s="43"/>
      <c r="AC166" s="44"/>
      <c r="AD166" s="44"/>
      <c r="AE166" s="44"/>
      <c r="AF166" s="44"/>
      <c r="AG166" s="44"/>
      <c r="AH166" s="44"/>
      <c r="AI166" s="44"/>
      <c r="AJ166" s="120"/>
      <c r="AK166" s="44"/>
      <c r="AL166" s="44"/>
      <c r="AM166" s="44"/>
      <c r="AN166" s="44"/>
      <c r="AO166" s="44"/>
      <c r="AP166" s="44"/>
      <c r="AQ166" s="44"/>
      <c r="AR166" s="44"/>
      <c r="AS166" s="44"/>
      <c r="AT166" s="44"/>
      <c r="AU166" s="44"/>
      <c r="AV166" s="44"/>
      <c r="AW166" s="45"/>
      <c r="AX166" s="45"/>
      <c r="AY166" s="45"/>
      <c r="BA166" s="2">
        <f t="shared" si="71"/>
        <v>0</v>
      </c>
      <c r="BB166" s="2" t="str">
        <f t="shared" si="89"/>
        <v/>
      </c>
      <c r="BC166" s="2" t="str">
        <f t="shared" si="72"/>
        <v/>
      </c>
      <c r="BD166" s="2" t="str">
        <f t="shared" si="73"/>
        <v/>
      </c>
      <c r="BE166" s="2" t="str">
        <f t="shared" si="74"/>
        <v/>
      </c>
      <c r="BF166" s="2" t="str">
        <f t="shared" si="75"/>
        <v/>
      </c>
      <c r="BG166" s="2" t="str">
        <f t="shared" si="76"/>
        <v/>
      </c>
      <c r="BH166" s="2" t="str">
        <f t="shared" si="77"/>
        <v/>
      </c>
      <c r="BI166" s="31" t="str">
        <f t="shared" si="78"/>
        <v/>
      </c>
      <c r="BK166" s="5">
        <f t="shared" si="79"/>
        <v>0</v>
      </c>
      <c r="BL166" s="3">
        <f t="shared" si="80"/>
        <v>0</v>
      </c>
      <c r="BM166" s="3">
        <f t="shared" si="81"/>
        <v>0</v>
      </c>
      <c r="BN166" s="3">
        <f t="shared" si="82"/>
        <v>0</v>
      </c>
      <c r="BO166" s="3">
        <f t="shared" si="83"/>
        <v>0</v>
      </c>
      <c r="BP166" s="93">
        <f t="shared" si="84"/>
        <v>0</v>
      </c>
      <c r="BQ166" s="93">
        <f t="shared" si="85"/>
        <v>0</v>
      </c>
      <c r="BR166" s="93">
        <f t="shared" si="86"/>
        <v>0</v>
      </c>
      <c r="BS166" s="93">
        <f t="shared" si="87"/>
        <v>0</v>
      </c>
      <c r="BT166" s="93">
        <f t="shared" si="88"/>
        <v>0</v>
      </c>
    </row>
    <row r="167" spans="2:72" x14ac:dyDescent="0.2">
      <c r="B167" s="2" t="str">
        <f t="shared" si="37"/>
        <v>-</v>
      </c>
      <c r="C167" s="22"/>
      <c r="D167" s="22"/>
      <c r="E167" s="39"/>
      <c r="F167" s="40"/>
      <c r="G167" s="41"/>
      <c r="H167" s="41"/>
      <c r="I167" s="39"/>
      <c r="J167" s="42"/>
      <c r="K167" s="39"/>
      <c r="L167" s="39"/>
      <c r="M167" s="43"/>
      <c r="N167" s="39"/>
      <c r="O167" s="43"/>
      <c r="P167" s="39"/>
      <c r="Q167" s="43"/>
      <c r="R167" s="39"/>
      <c r="S167" s="43"/>
      <c r="T167" s="43"/>
      <c r="U167" s="43"/>
      <c r="V167" s="43"/>
      <c r="W167" s="43"/>
      <c r="X167" s="43"/>
      <c r="Y167" s="43"/>
      <c r="Z167" s="43"/>
      <c r="AA167" s="43"/>
      <c r="AB167" s="43"/>
      <c r="AC167" s="44"/>
      <c r="AD167" s="44"/>
      <c r="AE167" s="44"/>
      <c r="AF167" s="44"/>
      <c r="AG167" s="44"/>
      <c r="AH167" s="44"/>
      <c r="AI167" s="44"/>
      <c r="AJ167" s="120"/>
      <c r="AK167" s="44"/>
      <c r="AL167" s="44"/>
      <c r="AM167" s="44"/>
      <c r="AN167" s="44"/>
      <c r="AO167" s="44"/>
      <c r="AP167" s="44"/>
      <c r="AQ167" s="44"/>
      <c r="AR167" s="44"/>
      <c r="AS167" s="44"/>
      <c r="AT167" s="44"/>
      <c r="AU167" s="44"/>
      <c r="AV167" s="44"/>
      <c r="AW167" s="45"/>
      <c r="AX167" s="45"/>
      <c r="AY167" s="45"/>
      <c r="BA167" s="2">
        <f t="shared" si="71"/>
        <v>0</v>
      </c>
      <c r="BB167" s="2" t="str">
        <f t="shared" si="89"/>
        <v/>
      </c>
      <c r="BC167" s="2" t="str">
        <f t="shared" si="72"/>
        <v/>
      </c>
      <c r="BD167" s="2" t="str">
        <f t="shared" si="73"/>
        <v/>
      </c>
      <c r="BE167" s="2" t="str">
        <f t="shared" si="74"/>
        <v/>
      </c>
      <c r="BF167" s="2" t="str">
        <f t="shared" si="75"/>
        <v/>
      </c>
      <c r="BG167" s="2" t="str">
        <f t="shared" si="76"/>
        <v/>
      </c>
      <c r="BH167" s="2" t="str">
        <f t="shared" si="77"/>
        <v/>
      </c>
      <c r="BI167" s="31" t="str">
        <f t="shared" si="78"/>
        <v/>
      </c>
      <c r="BK167" s="5">
        <f t="shared" si="79"/>
        <v>0</v>
      </c>
      <c r="BL167" s="3">
        <f t="shared" si="80"/>
        <v>0</v>
      </c>
      <c r="BM167" s="3">
        <f t="shared" si="81"/>
        <v>0</v>
      </c>
      <c r="BN167" s="3">
        <f t="shared" si="82"/>
        <v>0</v>
      </c>
      <c r="BO167" s="3">
        <f t="shared" si="83"/>
        <v>0</v>
      </c>
      <c r="BP167" s="93">
        <f t="shared" si="84"/>
        <v>0</v>
      </c>
      <c r="BQ167" s="93">
        <f t="shared" si="85"/>
        <v>0</v>
      </c>
      <c r="BR167" s="93">
        <f t="shared" si="86"/>
        <v>0</v>
      </c>
      <c r="BS167" s="93">
        <f t="shared" si="87"/>
        <v>0</v>
      </c>
      <c r="BT167" s="93">
        <f t="shared" si="88"/>
        <v>0</v>
      </c>
    </row>
    <row r="168" spans="2:72" x14ac:dyDescent="0.2">
      <c r="B168" s="2" t="str">
        <f t="shared" si="37"/>
        <v>-</v>
      </c>
      <c r="C168" s="22"/>
      <c r="D168" s="22"/>
      <c r="E168" s="39"/>
      <c r="F168" s="40"/>
      <c r="G168" s="41"/>
      <c r="H168" s="41"/>
      <c r="I168" s="39"/>
      <c r="J168" s="42"/>
      <c r="K168" s="39"/>
      <c r="L168" s="39"/>
      <c r="M168" s="43"/>
      <c r="N168" s="39"/>
      <c r="O168" s="43"/>
      <c r="P168" s="39"/>
      <c r="Q168" s="43"/>
      <c r="R168" s="39"/>
      <c r="S168" s="43"/>
      <c r="T168" s="43"/>
      <c r="U168" s="43"/>
      <c r="V168" s="43"/>
      <c r="W168" s="43"/>
      <c r="X168" s="43"/>
      <c r="Y168" s="43"/>
      <c r="Z168" s="43"/>
      <c r="AA168" s="43"/>
      <c r="AB168" s="43"/>
      <c r="AC168" s="44"/>
      <c r="AD168" s="44"/>
      <c r="AE168" s="44"/>
      <c r="AF168" s="44"/>
      <c r="AG168" s="44"/>
      <c r="AH168" s="44"/>
      <c r="AI168" s="44"/>
      <c r="AJ168" s="120"/>
      <c r="AK168" s="44"/>
      <c r="AL168" s="44"/>
      <c r="AM168" s="44"/>
      <c r="AN168" s="44"/>
      <c r="AO168" s="44"/>
      <c r="AP168" s="44"/>
      <c r="AQ168" s="44"/>
      <c r="AR168" s="44"/>
      <c r="AS168" s="44"/>
      <c r="AT168" s="44"/>
      <c r="AU168" s="44"/>
      <c r="AV168" s="44"/>
      <c r="AW168" s="45"/>
      <c r="AX168" s="45"/>
      <c r="AY168" s="45"/>
      <c r="BA168" s="2">
        <f t="shared" si="71"/>
        <v>0</v>
      </c>
      <c r="BB168" s="2" t="str">
        <f t="shared" si="89"/>
        <v/>
      </c>
      <c r="BC168" s="2" t="str">
        <f t="shared" si="72"/>
        <v/>
      </c>
      <c r="BD168" s="2" t="str">
        <f t="shared" si="73"/>
        <v/>
      </c>
      <c r="BE168" s="2" t="str">
        <f t="shared" si="74"/>
        <v/>
      </c>
      <c r="BF168" s="2" t="str">
        <f t="shared" si="75"/>
        <v/>
      </c>
      <c r="BG168" s="2" t="str">
        <f t="shared" si="76"/>
        <v/>
      </c>
      <c r="BH168" s="2" t="str">
        <f t="shared" si="77"/>
        <v/>
      </c>
      <c r="BI168" s="31" t="str">
        <f t="shared" si="78"/>
        <v/>
      </c>
      <c r="BK168" s="5">
        <f t="shared" si="79"/>
        <v>0</v>
      </c>
      <c r="BL168" s="3">
        <f t="shared" si="80"/>
        <v>0</v>
      </c>
      <c r="BM168" s="3">
        <f t="shared" si="81"/>
        <v>0</v>
      </c>
      <c r="BN168" s="3">
        <f t="shared" si="82"/>
        <v>0</v>
      </c>
      <c r="BO168" s="3">
        <f t="shared" si="83"/>
        <v>0</v>
      </c>
      <c r="BP168" s="93">
        <f t="shared" si="84"/>
        <v>0</v>
      </c>
      <c r="BQ168" s="93">
        <f t="shared" si="85"/>
        <v>0</v>
      </c>
      <c r="BR168" s="93">
        <f t="shared" si="86"/>
        <v>0</v>
      </c>
      <c r="BS168" s="93">
        <f t="shared" si="87"/>
        <v>0</v>
      </c>
      <c r="BT168" s="93">
        <f t="shared" si="88"/>
        <v>0</v>
      </c>
    </row>
    <row r="169" spans="2:72" x14ac:dyDescent="0.2">
      <c r="B169" s="2" t="str">
        <f t="shared" si="37"/>
        <v>-</v>
      </c>
      <c r="C169" s="22"/>
      <c r="D169" s="22"/>
      <c r="E169" s="39"/>
      <c r="F169" s="40"/>
      <c r="G169" s="41"/>
      <c r="H169" s="41"/>
      <c r="I169" s="39"/>
      <c r="J169" s="42"/>
      <c r="K169" s="39"/>
      <c r="L169" s="39"/>
      <c r="M169" s="43"/>
      <c r="N169" s="39"/>
      <c r="O169" s="43"/>
      <c r="P169" s="39"/>
      <c r="Q169" s="43"/>
      <c r="R169" s="39"/>
      <c r="S169" s="43"/>
      <c r="T169" s="43"/>
      <c r="U169" s="43"/>
      <c r="V169" s="43"/>
      <c r="W169" s="43"/>
      <c r="X169" s="43"/>
      <c r="Y169" s="43"/>
      <c r="Z169" s="43"/>
      <c r="AA169" s="43"/>
      <c r="AB169" s="43"/>
      <c r="AC169" s="44"/>
      <c r="AD169" s="44"/>
      <c r="AE169" s="44"/>
      <c r="AF169" s="44"/>
      <c r="AG169" s="44"/>
      <c r="AH169" s="44"/>
      <c r="AI169" s="44"/>
      <c r="AJ169" s="120"/>
      <c r="AK169" s="44"/>
      <c r="AL169" s="44"/>
      <c r="AM169" s="44"/>
      <c r="AN169" s="44"/>
      <c r="AO169" s="44"/>
      <c r="AP169" s="44"/>
      <c r="AQ169" s="44"/>
      <c r="AR169" s="44"/>
      <c r="AS169" s="44"/>
      <c r="AT169" s="44"/>
      <c r="AU169" s="44"/>
      <c r="AV169" s="44"/>
      <c r="AW169" s="45"/>
      <c r="AX169" s="45"/>
      <c r="AY169" s="45"/>
      <c r="BA169" s="2">
        <f t="shared" si="71"/>
        <v>0</v>
      </c>
      <c r="BB169" s="2" t="str">
        <f t="shared" si="89"/>
        <v/>
      </c>
      <c r="BC169" s="2" t="str">
        <f t="shared" si="72"/>
        <v/>
      </c>
      <c r="BD169" s="2" t="str">
        <f t="shared" si="73"/>
        <v/>
      </c>
      <c r="BE169" s="2" t="str">
        <f t="shared" si="74"/>
        <v/>
      </c>
      <c r="BF169" s="2" t="str">
        <f t="shared" si="75"/>
        <v/>
      </c>
      <c r="BG169" s="2" t="str">
        <f t="shared" si="76"/>
        <v/>
      </c>
      <c r="BH169" s="2" t="str">
        <f t="shared" si="77"/>
        <v/>
      </c>
      <c r="BI169" s="31" t="str">
        <f t="shared" si="78"/>
        <v/>
      </c>
      <c r="BK169" s="5">
        <f t="shared" si="79"/>
        <v>0</v>
      </c>
      <c r="BL169" s="3">
        <f t="shared" si="80"/>
        <v>0</v>
      </c>
      <c r="BM169" s="3">
        <f t="shared" si="81"/>
        <v>0</v>
      </c>
      <c r="BN169" s="3">
        <f t="shared" si="82"/>
        <v>0</v>
      </c>
      <c r="BO169" s="3">
        <f t="shared" si="83"/>
        <v>0</v>
      </c>
      <c r="BP169" s="93">
        <f t="shared" si="84"/>
        <v>0</v>
      </c>
      <c r="BQ169" s="93">
        <f t="shared" si="85"/>
        <v>0</v>
      </c>
      <c r="BR169" s="93">
        <f t="shared" si="86"/>
        <v>0</v>
      </c>
      <c r="BS169" s="93">
        <f t="shared" si="87"/>
        <v>0</v>
      </c>
      <c r="BT169" s="93">
        <f t="shared" si="88"/>
        <v>0</v>
      </c>
    </row>
    <row r="170" spans="2:72" x14ac:dyDescent="0.2">
      <c r="B170" s="2" t="str">
        <f t="shared" si="37"/>
        <v>-</v>
      </c>
      <c r="C170" s="22"/>
      <c r="D170" s="22"/>
      <c r="E170" s="39"/>
      <c r="F170" s="40"/>
      <c r="G170" s="41"/>
      <c r="H170" s="41"/>
      <c r="I170" s="39"/>
      <c r="J170" s="42"/>
      <c r="K170" s="39"/>
      <c r="L170" s="39"/>
      <c r="M170" s="43"/>
      <c r="N170" s="39"/>
      <c r="O170" s="43"/>
      <c r="P170" s="39"/>
      <c r="Q170" s="43"/>
      <c r="R170" s="39"/>
      <c r="S170" s="43"/>
      <c r="T170" s="43"/>
      <c r="U170" s="43"/>
      <c r="V170" s="43"/>
      <c r="W170" s="43"/>
      <c r="X170" s="43"/>
      <c r="Y170" s="43"/>
      <c r="Z170" s="43"/>
      <c r="AA170" s="43"/>
      <c r="AB170" s="43"/>
      <c r="AC170" s="44"/>
      <c r="AD170" s="44"/>
      <c r="AE170" s="44"/>
      <c r="AF170" s="44"/>
      <c r="AG170" s="44"/>
      <c r="AH170" s="44"/>
      <c r="AI170" s="44"/>
      <c r="AJ170" s="120"/>
      <c r="AK170" s="44"/>
      <c r="AL170" s="44"/>
      <c r="AM170" s="44"/>
      <c r="AN170" s="44"/>
      <c r="AO170" s="44"/>
      <c r="AP170" s="44"/>
      <c r="AQ170" s="44"/>
      <c r="AR170" s="44"/>
      <c r="AS170" s="44"/>
      <c r="AT170" s="44"/>
      <c r="AU170" s="44"/>
      <c r="AV170" s="44"/>
      <c r="AW170" s="45"/>
      <c r="AX170" s="45"/>
      <c r="AY170" s="45"/>
      <c r="BA170" s="2">
        <f t="shared" si="71"/>
        <v>0</v>
      </c>
      <c r="BB170" s="2" t="str">
        <f t="shared" si="89"/>
        <v/>
      </c>
      <c r="BC170" s="2" t="str">
        <f t="shared" si="72"/>
        <v/>
      </c>
      <c r="BD170" s="2" t="str">
        <f t="shared" si="73"/>
        <v/>
      </c>
      <c r="BE170" s="2" t="str">
        <f t="shared" si="74"/>
        <v/>
      </c>
      <c r="BF170" s="2" t="str">
        <f t="shared" si="75"/>
        <v/>
      </c>
      <c r="BG170" s="2" t="str">
        <f t="shared" si="76"/>
        <v/>
      </c>
      <c r="BH170" s="2" t="str">
        <f t="shared" si="77"/>
        <v/>
      </c>
      <c r="BI170" s="31" t="str">
        <f t="shared" si="78"/>
        <v/>
      </c>
      <c r="BK170" s="5">
        <f t="shared" si="79"/>
        <v>0</v>
      </c>
      <c r="BL170" s="3">
        <f t="shared" si="80"/>
        <v>0</v>
      </c>
      <c r="BM170" s="3">
        <f t="shared" si="81"/>
        <v>0</v>
      </c>
      <c r="BN170" s="3">
        <f t="shared" si="82"/>
        <v>0</v>
      </c>
      <c r="BO170" s="3">
        <f t="shared" si="83"/>
        <v>0</v>
      </c>
      <c r="BP170" s="93">
        <f t="shared" si="84"/>
        <v>0</v>
      </c>
      <c r="BQ170" s="93">
        <f t="shared" si="85"/>
        <v>0</v>
      </c>
      <c r="BR170" s="93">
        <f t="shared" si="86"/>
        <v>0</v>
      </c>
      <c r="BS170" s="93">
        <f t="shared" si="87"/>
        <v>0</v>
      </c>
      <c r="BT170" s="93">
        <f t="shared" si="88"/>
        <v>0</v>
      </c>
    </row>
    <row r="171" spans="2:72" x14ac:dyDescent="0.2">
      <c r="B171" s="2" t="str">
        <f t="shared" si="37"/>
        <v>-</v>
      </c>
      <c r="C171" s="22"/>
      <c r="D171" s="22"/>
      <c r="E171" s="39"/>
      <c r="F171" s="40"/>
      <c r="G171" s="41"/>
      <c r="H171" s="41"/>
      <c r="I171" s="39"/>
      <c r="J171" s="42"/>
      <c r="K171" s="39"/>
      <c r="L171" s="39"/>
      <c r="M171" s="43"/>
      <c r="N171" s="39"/>
      <c r="O171" s="43"/>
      <c r="P171" s="39"/>
      <c r="Q171" s="43"/>
      <c r="R171" s="39"/>
      <c r="S171" s="43"/>
      <c r="T171" s="43"/>
      <c r="U171" s="43"/>
      <c r="V171" s="43"/>
      <c r="W171" s="43"/>
      <c r="X171" s="43"/>
      <c r="Y171" s="43"/>
      <c r="Z171" s="43"/>
      <c r="AA171" s="43"/>
      <c r="AB171" s="43"/>
      <c r="AC171" s="44"/>
      <c r="AD171" s="44"/>
      <c r="AE171" s="44"/>
      <c r="AF171" s="44"/>
      <c r="AG171" s="44"/>
      <c r="AH171" s="44"/>
      <c r="AI171" s="44"/>
      <c r="AJ171" s="120"/>
      <c r="AK171" s="44"/>
      <c r="AL171" s="44"/>
      <c r="AM171" s="44"/>
      <c r="AN171" s="44"/>
      <c r="AO171" s="44"/>
      <c r="AP171" s="44"/>
      <c r="AQ171" s="44"/>
      <c r="AR171" s="44"/>
      <c r="AS171" s="44"/>
      <c r="AT171" s="44"/>
      <c r="AU171" s="44"/>
      <c r="AV171" s="44"/>
      <c r="AW171" s="45"/>
      <c r="AX171" s="45"/>
      <c r="AY171" s="45"/>
      <c r="BA171" s="2">
        <f t="shared" si="71"/>
        <v>0</v>
      </c>
      <c r="BB171" s="2" t="str">
        <f t="shared" si="89"/>
        <v/>
      </c>
      <c r="BC171" s="2" t="str">
        <f t="shared" si="72"/>
        <v/>
      </c>
      <c r="BD171" s="2" t="str">
        <f t="shared" si="73"/>
        <v/>
      </c>
      <c r="BE171" s="2" t="str">
        <f t="shared" si="74"/>
        <v/>
      </c>
      <c r="BF171" s="2" t="str">
        <f t="shared" si="75"/>
        <v/>
      </c>
      <c r="BG171" s="2" t="str">
        <f t="shared" si="76"/>
        <v/>
      </c>
      <c r="BH171" s="2" t="str">
        <f t="shared" si="77"/>
        <v/>
      </c>
      <c r="BI171" s="31" t="str">
        <f t="shared" si="78"/>
        <v/>
      </c>
      <c r="BK171" s="5">
        <f t="shared" si="79"/>
        <v>0</v>
      </c>
      <c r="BL171" s="3">
        <f t="shared" si="80"/>
        <v>0</v>
      </c>
      <c r="BM171" s="3">
        <f t="shared" si="81"/>
        <v>0</v>
      </c>
      <c r="BN171" s="3">
        <f t="shared" si="82"/>
        <v>0</v>
      </c>
      <c r="BO171" s="3">
        <f t="shared" si="83"/>
        <v>0</v>
      </c>
      <c r="BP171" s="93">
        <f t="shared" si="84"/>
        <v>0</v>
      </c>
      <c r="BQ171" s="93">
        <f t="shared" si="85"/>
        <v>0</v>
      </c>
      <c r="BR171" s="93">
        <f t="shared" si="86"/>
        <v>0</v>
      </c>
      <c r="BS171" s="93">
        <f t="shared" si="87"/>
        <v>0</v>
      </c>
      <c r="BT171" s="93">
        <f t="shared" si="88"/>
        <v>0</v>
      </c>
    </row>
    <row r="172" spans="2:72" x14ac:dyDescent="0.2">
      <c r="B172" s="2" t="str">
        <f t="shared" si="37"/>
        <v>-</v>
      </c>
      <c r="C172" s="22"/>
      <c r="D172" s="22"/>
      <c r="E172" s="39"/>
      <c r="F172" s="40"/>
      <c r="G172" s="41"/>
      <c r="H172" s="41"/>
      <c r="I172" s="39"/>
      <c r="J172" s="42"/>
      <c r="K172" s="39"/>
      <c r="L172" s="39"/>
      <c r="M172" s="43"/>
      <c r="N172" s="39"/>
      <c r="O172" s="43"/>
      <c r="P172" s="39"/>
      <c r="Q172" s="43"/>
      <c r="R172" s="39"/>
      <c r="S172" s="43"/>
      <c r="T172" s="43"/>
      <c r="U172" s="43"/>
      <c r="V172" s="43"/>
      <c r="W172" s="43"/>
      <c r="X172" s="43"/>
      <c r="Y172" s="43"/>
      <c r="Z172" s="43"/>
      <c r="AA172" s="43"/>
      <c r="AB172" s="43"/>
      <c r="AC172" s="44"/>
      <c r="AD172" s="44"/>
      <c r="AE172" s="44"/>
      <c r="AF172" s="44"/>
      <c r="AG172" s="44"/>
      <c r="AH172" s="44"/>
      <c r="AI172" s="44"/>
      <c r="AJ172" s="120"/>
      <c r="AK172" s="44"/>
      <c r="AL172" s="44"/>
      <c r="AM172" s="44"/>
      <c r="AN172" s="44"/>
      <c r="AO172" s="44"/>
      <c r="AP172" s="44"/>
      <c r="AQ172" s="44"/>
      <c r="AR172" s="44"/>
      <c r="AS172" s="44"/>
      <c r="AT172" s="44"/>
      <c r="AU172" s="44"/>
      <c r="AV172" s="44"/>
      <c r="AW172" s="45"/>
      <c r="AX172" s="45"/>
      <c r="AY172" s="45"/>
      <c r="BA172" s="2">
        <f t="shared" si="71"/>
        <v>0</v>
      </c>
      <c r="BB172" s="2" t="str">
        <f t="shared" si="89"/>
        <v/>
      </c>
      <c r="BC172" s="2" t="str">
        <f t="shared" ref="BC172:BC181" si="90">IF(BC$9&gt;$BA172,"",$E172-2&amp;N172)</f>
        <v/>
      </c>
      <c r="BD172" s="2" t="str">
        <f t="shared" ref="BD172:BD181" si="91">IF(BD$9&gt;$BA172,"",$E172-2&amp;P172)</f>
        <v/>
      </c>
      <c r="BE172" s="2" t="str">
        <f t="shared" ref="BE172:BE181" si="92">IF(BE$9&gt;$BA172,"",$E172-2&amp;R172)</f>
        <v/>
      </c>
      <c r="BF172" s="2" t="str">
        <f t="shared" ref="BF172:BF181" si="93">IF(BF$9&gt;$BA172,"",$E172-2&amp;T172)</f>
        <v/>
      </c>
      <c r="BG172" s="2" t="str">
        <f t="shared" ref="BG172:BG181" si="94">IF(BG$9&gt;$BA172,"",$E172-2&amp;V172)</f>
        <v/>
      </c>
      <c r="BH172" s="2" t="str">
        <f t="shared" ref="BH172:BH181" si="95">IF(BH$9&gt;$BA172,"",$E172-2&amp;X172)</f>
        <v/>
      </c>
      <c r="BI172" s="31" t="str">
        <f t="shared" ref="BI172:BI181" si="96">IF(BI$9&gt;$BA172,"",$E172-2&amp;Z172)</f>
        <v/>
      </c>
      <c r="BK172" s="5">
        <f t="shared" ref="BK172:BK181" si="97">AB172</f>
        <v>0</v>
      </c>
      <c r="BL172" s="3">
        <f t="shared" ref="BL172:BL181" si="98">IFERROR(BK172*(AC172+AD172),0)</f>
        <v>0</v>
      </c>
      <c r="BM172" s="3">
        <f t="shared" ref="BM172:BM181" si="99">IFERROR(BK172*AG172,0)</f>
        <v>0</v>
      </c>
      <c r="BN172" s="3">
        <f t="shared" ref="BN172:BN181" si="100">IFERROR(AF172*BK172,0)</f>
        <v>0</v>
      </c>
      <c r="BO172" s="3">
        <f t="shared" ref="BO172:BO181" si="101">IFERROR(BK172*(AH172+AI172),0)</f>
        <v>0</v>
      </c>
      <c r="BP172" s="93">
        <f t="shared" si="84"/>
        <v>0</v>
      </c>
      <c r="BQ172" s="93">
        <f t="shared" si="85"/>
        <v>0</v>
      </c>
      <c r="BR172" s="93">
        <f t="shared" si="86"/>
        <v>0</v>
      </c>
      <c r="BS172" s="93">
        <f t="shared" si="87"/>
        <v>0</v>
      </c>
      <c r="BT172" s="93">
        <f t="shared" ref="BT172:BT181" si="102">IFERROR(IF(AM172="DS",AN172/AO172,IF(AM172="AE",AP172/AQ172,AR172/AU172)),0)</f>
        <v>0</v>
      </c>
    </row>
    <row r="173" spans="2:72" x14ac:dyDescent="0.2">
      <c r="B173" s="2" t="str">
        <f t="shared" si="37"/>
        <v>-</v>
      </c>
      <c r="C173" s="22"/>
      <c r="D173" s="22"/>
      <c r="E173" s="39"/>
      <c r="F173" s="40"/>
      <c r="G173" s="41"/>
      <c r="H173" s="41"/>
      <c r="I173" s="39"/>
      <c r="J173" s="42"/>
      <c r="K173" s="39"/>
      <c r="L173" s="39"/>
      <c r="M173" s="43"/>
      <c r="N173" s="39"/>
      <c r="O173" s="43"/>
      <c r="P173" s="39"/>
      <c r="Q173" s="43"/>
      <c r="R173" s="39"/>
      <c r="S173" s="43"/>
      <c r="T173" s="43"/>
      <c r="U173" s="43"/>
      <c r="V173" s="43"/>
      <c r="W173" s="43"/>
      <c r="X173" s="43"/>
      <c r="Y173" s="43"/>
      <c r="Z173" s="43"/>
      <c r="AA173" s="43"/>
      <c r="AB173" s="43"/>
      <c r="AC173" s="44"/>
      <c r="AD173" s="44"/>
      <c r="AE173" s="44"/>
      <c r="AF173" s="44"/>
      <c r="AG173" s="44"/>
      <c r="AH173" s="44"/>
      <c r="AI173" s="44"/>
      <c r="AJ173" s="120"/>
      <c r="AK173" s="44"/>
      <c r="AL173" s="44"/>
      <c r="AM173" s="44"/>
      <c r="AN173" s="44"/>
      <c r="AO173" s="44"/>
      <c r="AP173" s="44"/>
      <c r="AQ173" s="44"/>
      <c r="AR173" s="44"/>
      <c r="AS173" s="44"/>
      <c r="AT173" s="44"/>
      <c r="AU173" s="44"/>
      <c r="AV173" s="44"/>
      <c r="AW173" s="45"/>
      <c r="AX173" s="45"/>
      <c r="AY173" s="45"/>
      <c r="BA173" s="2">
        <f t="shared" si="71"/>
        <v>0</v>
      </c>
      <c r="BB173" s="2" t="str">
        <f t="shared" si="89"/>
        <v/>
      </c>
      <c r="BC173" s="2" t="str">
        <f t="shared" si="90"/>
        <v/>
      </c>
      <c r="BD173" s="2" t="str">
        <f t="shared" si="91"/>
        <v/>
      </c>
      <c r="BE173" s="2" t="str">
        <f t="shared" si="92"/>
        <v/>
      </c>
      <c r="BF173" s="2" t="str">
        <f t="shared" si="93"/>
        <v/>
      </c>
      <c r="BG173" s="2" t="str">
        <f t="shared" si="94"/>
        <v/>
      </c>
      <c r="BH173" s="2" t="str">
        <f t="shared" si="95"/>
        <v/>
      </c>
      <c r="BI173" s="31" t="str">
        <f t="shared" si="96"/>
        <v/>
      </c>
      <c r="BK173" s="5">
        <f t="shared" si="97"/>
        <v>0</v>
      </c>
      <c r="BL173" s="3">
        <f t="shared" si="98"/>
        <v>0</v>
      </c>
      <c r="BM173" s="3">
        <f t="shared" si="99"/>
        <v>0</v>
      </c>
      <c r="BN173" s="3">
        <f t="shared" si="100"/>
        <v>0</v>
      </c>
      <c r="BO173" s="3">
        <f t="shared" si="101"/>
        <v>0</v>
      </c>
      <c r="BP173" s="93">
        <f t="shared" si="84"/>
        <v>0</v>
      </c>
      <c r="BQ173" s="93">
        <f t="shared" si="85"/>
        <v>0</v>
      </c>
      <c r="BR173" s="93">
        <f t="shared" si="86"/>
        <v>0</v>
      </c>
      <c r="BS173" s="93">
        <f t="shared" si="87"/>
        <v>0</v>
      </c>
      <c r="BT173" s="93">
        <f t="shared" si="102"/>
        <v>0</v>
      </c>
    </row>
    <row r="174" spans="2:72" x14ac:dyDescent="0.2">
      <c r="B174" s="2" t="str">
        <f t="shared" si="37"/>
        <v>-</v>
      </c>
      <c r="C174" s="22"/>
      <c r="D174" s="22"/>
      <c r="E174" s="39"/>
      <c r="F174" s="40"/>
      <c r="G174" s="41"/>
      <c r="H174" s="41"/>
      <c r="I174" s="39"/>
      <c r="J174" s="42"/>
      <c r="K174" s="39"/>
      <c r="L174" s="39"/>
      <c r="M174" s="43"/>
      <c r="N174" s="39"/>
      <c r="O174" s="43"/>
      <c r="P174" s="39"/>
      <c r="Q174" s="43"/>
      <c r="R174" s="39"/>
      <c r="S174" s="43"/>
      <c r="T174" s="43"/>
      <c r="U174" s="43"/>
      <c r="V174" s="43"/>
      <c r="W174" s="43"/>
      <c r="X174" s="43"/>
      <c r="Y174" s="43"/>
      <c r="Z174" s="43"/>
      <c r="AA174" s="43"/>
      <c r="AB174" s="43"/>
      <c r="AC174" s="44"/>
      <c r="AD174" s="44"/>
      <c r="AE174" s="44"/>
      <c r="AF174" s="44"/>
      <c r="AG174" s="44"/>
      <c r="AH174" s="44"/>
      <c r="AI174" s="44"/>
      <c r="AJ174" s="120"/>
      <c r="AK174" s="44"/>
      <c r="AL174" s="44"/>
      <c r="AM174" s="44"/>
      <c r="AN174" s="44"/>
      <c r="AO174" s="44"/>
      <c r="AP174" s="44"/>
      <c r="AQ174" s="44"/>
      <c r="AR174" s="44"/>
      <c r="AS174" s="44"/>
      <c r="AT174" s="44"/>
      <c r="AU174" s="44"/>
      <c r="AV174" s="44"/>
      <c r="AW174" s="45"/>
      <c r="AX174" s="45"/>
      <c r="AY174" s="45"/>
      <c r="BA174" s="2">
        <f t="shared" si="71"/>
        <v>0</v>
      </c>
      <c r="BB174" s="2" t="str">
        <f t="shared" si="89"/>
        <v/>
      </c>
      <c r="BC174" s="2" t="str">
        <f t="shared" si="90"/>
        <v/>
      </c>
      <c r="BD174" s="2" t="str">
        <f t="shared" si="91"/>
        <v/>
      </c>
      <c r="BE174" s="2" t="str">
        <f t="shared" si="92"/>
        <v/>
      </c>
      <c r="BF174" s="2" t="str">
        <f t="shared" si="93"/>
        <v/>
      </c>
      <c r="BG174" s="2" t="str">
        <f t="shared" si="94"/>
        <v/>
      </c>
      <c r="BH174" s="2" t="str">
        <f t="shared" si="95"/>
        <v/>
      </c>
      <c r="BI174" s="31" t="str">
        <f t="shared" si="96"/>
        <v/>
      </c>
      <c r="BK174" s="5">
        <f t="shared" si="97"/>
        <v>0</v>
      </c>
      <c r="BL174" s="3">
        <f t="shared" si="98"/>
        <v>0</v>
      </c>
      <c r="BM174" s="3">
        <f t="shared" si="99"/>
        <v>0</v>
      </c>
      <c r="BN174" s="3">
        <f t="shared" si="100"/>
        <v>0</v>
      </c>
      <c r="BO174" s="3">
        <f t="shared" si="101"/>
        <v>0</v>
      </c>
      <c r="BP174" s="93">
        <f t="shared" si="84"/>
        <v>0</v>
      </c>
      <c r="BQ174" s="93">
        <f t="shared" si="85"/>
        <v>0</v>
      </c>
      <c r="BR174" s="93">
        <f t="shared" si="86"/>
        <v>0</v>
      </c>
      <c r="BS174" s="93">
        <f t="shared" si="87"/>
        <v>0</v>
      </c>
      <c r="BT174" s="93">
        <f t="shared" si="102"/>
        <v>0</v>
      </c>
    </row>
    <row r="175" spans="2:72" x14ac:dyDescent="0.2">
      <c r="B175" s="2" t="str">
        <f t="shared" si="37"/>
        <v>-</v>
      </c>
      <c r="C175" s="22"/>
      <c r="D175" s="22"/>
      <c r="E175" s="39"/>
      <c r="F175" s="40"/>
      <c r="G175" s="41"/>
      <c r="H175" s="41"/>
      <c r="I175" s="39"/>
      <c r="J175" s="42"/>
      <c r="K175" s="39"/>
      <c r="L175" s="39"/>
      <c r="M175" s="43"/>
      <c r="N175" s="39"/>
      <c r="O175" s="43"/>
      <c r="P175" s="39"/>
      <c r="Q175" s="43"/>
      <c r="R175" s="39"/>
      <c r="S175" s="43"/>
      <c r="T175" s="43"/>
      <c r="U175" s="43"/>
      <c r="V175" s="43"/>
      <c r="W175" s="43"/>
      <c r="X175" s="43"/>
      <c r="Y175" s="43"/>
      <c r="Z175" s="43"/>
      <c r="AA175" s="43"/>
      <c r="AB175" s="43"/>
      <c r="AC175" s="44"/>
      <c r="AD175" s="44"/>
      <c r="AE175" s="44"/>
      <c r="AF175" s="44"/>
      <c r="AG175" s="44"/>
      <c r="AH175" s="44"/>
      <c r="AI175" s="44"/>
      <c r="AJ175" s="120"/>
      <c r="AK175" s="44"/>
      <c r="AL175" s="44"/>
      <c r="AM175" s="44"/>
      <c r="AN175" s="44"/>
      <c r="AO175" s="44"/>
      <c r="AP175" s="44"/>
      <c r="AQ175" s="44"/>
      <c r="AR175" s="44"/>
      <c r="AS175" s="44"/>
      <c r="AT175" s="44"/>
      <c r="AU175" s="44"/>
      <c r="AV175" s="44"/>
      <c r="AW175" s="45"/>
      <c r="AX175" s="45"/>
      <c r="AY175" s="45"/>
      <c r="BA175" s="2">
        <f t="shared" si="71"/>
        <v>0</v>
      </c>
      <c r="BB175" s="2" t="str">
        <f t="shared" si="89"/>
        <v/>
      </c>
      <c r="BC175" s="2" t="str">
        <f t="shared" si="90"/>
        <v/>
      </c>
      <c r="BD175" s="2" t="str">
        <f t="shared" si="91"/>
        <v/>
      </c>
      <c r="BE175" s="2" t="str">
        <f t="shared" si="92"/>
        <v/>
      </c>
      <c r="BF175" s="2" t="str">
        <f t="shared" si="93"/>
        <v/>
      </c>
      <c r="BG175" s="2" t="str">
        <f t="shared" si="94"/>
        <v/>
      </c>
      <c r="BH175" s="2" t="str">
        <f t="shared" si="95"/>
        <v/>
      </c>
      <c r="BI175" s="31" t="str">
        <f t="shared" si="96"/>
        <v/>
      </c>
      <c r="BK175" s="5">
        <f t="shared" si="97"/>
        <v>0</v>
      </c>
      <c r="BL175" s="3">
        <f t="shared" si="98"/>
        <v>0</v>
      </c>
      <c r="BM175" s="3">
        <f t="shared" si="99"/>
        <v>0</v>
      </c>
      <c r="BN175" s="3">
        <f t="shared" si="100"/>
        <v>0</v>
      </c>
      <c r="BO175" s="3">
        <f t="shared" si="101"/>
        <v>0</v>
      </c>
      <c r="BP175" s="93">
        <f t="shared" si="84"/>
        <v>0</v>
      </c>
      <c r="BQ175" s="93">
        <f t="shared" si="85"/>
        <v>0</v>
      </c>
      <c r="BR175" s="93">
        <f t="shared" si="86"/>
        <v>0</v>
      </c>
      <c r="BS175" s="93">
        <f t="shared" si="87"/>
        <v>0</v>
      </c>
      <c r="BT175" s="93">
        <f t="shared" si="102"/>
        <v>0</v>
      </c>
    </row>
    <row r="176" spans="2:72" x14ac:dyDescent="0.2">
      <c r="B176" s="2" t="str">
        <f t="shared" si="37"/>
        <v>-</v>
      </c>
      <c r="C176" s="22"/>
      <c r="D176" s="22"/>
      <c r="E176" s="39"/>
      <c r="F176" s="40"/>
      <c r="G176" s="41"/>
      <c r="H176" s="41"/>
      <c r="I176" s="39"/>
      <c r="J176" s="42"/>
      <c r="K176" s="39"/>
      <c r="L176" s="39"/>
      <c r="M176" s="43"/>
      <c r="N176" s="39"/>
      <c r="O176" s="43"/>
      <c r="P176" s="39"/>
      <c r="Q176" s="43"/>
      <c r="R176" s="39"/>
      <c r="S176" s="43"/>
      <c r="T176" s="43"/>
      <c r="U176" s="43"/>
      <c r="V176" s="43"/>
      <c r="W176" s="43"/>
      <c r="X176" s="43"/>
      <c r="Y176" s="43"/>
      <c r="Z176" s="43"/>
      <c r="AA176" s="43"/>
      <c r="AB176" s="43"/>
      <c r="AC176" s="44"/>
      <c r="AD176" s="44"/>
      <c r="AE176" s="44"/>
      <c r="AF176" s="44"/>
      <c r="AG176" s="44"/>
      <c r="AH176" s="44"/>
      <c r="AI176" s="44"/>
      <c r="AJ176" s="120"/>
      <c r="AK176" s="44"/>
      <c r="AL176" s="44"/>
      <c r="AM176" s="44"/>
      <c r="AN176" s="44"/>
      <c r="AO176" s="44"/>
      <c r="AP176" s="44"/>
      <c r="AQ176" s="44"/>
      <c r="AR176" s="44"/>
      <c r="AS176" s="44"/>
      <c r="AT176" s="44"/>
      <c r="AU176" s="44"/>
      <c r="AV176" s="44"/>
      <c r="AW176" s="45"/>
      <c r="AX176" s="45"/>
      <c r="AY176" s="45"/>
      <c r="BA176" s="2">
        <f t="shared" si="71"/>
        <v>0</v>
      </c>
      <c r="BB176" s="2" t="str">
        <f t="shared" si="89"/>
        <v/>
      </c>
      <c r="BC176" s="2" t="str">
        <f t="shared" si="90"/>
        <v/>
      </c>
      <c r="BD176" s="2" t="str">
        <f t="shared" si="91"/>
        <v/>
      </c>
      <c r="BE176" s="2" t="str">
        <f t="shared" si="92"/>
        <v/>
      </c>
      <c r="BF176" s="2" t="str">
        <f t="shared" si="93"/>
        <v/>
      </c>
      <c r="BG176" s="2" t="str">
        <f t="shared" si="94"/>
        <v/>
      </c>
      <c r="BH176" s="2" t="str">
        <f t="shared" si="95"/>
        <v/>
      </c>
      <c r="BI176" s="31" t="str">
        <f t="shared" si="96"/>
        <v/>
      </c>
      <c r="BK176" s="5">
        <f t="shared" si="97"/>
        <v>0</v>
      </c>
      <c r="BL176" s="3">
        <f t="shared" si="98"/>
        <v>0</v>
      </c>
      <c r="BM176" s="3">
        <f t="shared" si="99"/>
        <v>0</v>
      </c>
      <c r="BN176" s="3">
        <f t="shared" si="100"/>
        <v>0</v>
      </c>
      <c r="BO176" s="3">
        <f t="shared" si="101"/>
        <v>0</v>
      </c>
      <c r="BP176" s="93">
        <f t="shared" si="84"/>
        <v>0</v>
      </c>
      <c r="BQ176" s="93">
        <f t="shared" si="85"/>
        <v>0</v>
      </c>
      <c r="BR176" s="93">
        <f t="shared" si="86"/>
        <v>0</v>
      </c>
      <c r="BS176" s="93">
        <f t="shared" si="87"/>
        <v>0</v>
      </c>
      <c r="BT176" s="93">
        <f t="shared" si="102"/>
        <v>0</v>
      </c>
    </row>
    <row r="177" spans="2:72" x14ac:dyDescent="0.2">
      <c r="B177" s="2" t="str">
        <f t="shared" si="37"/>
        <v>-</v>
      </c>
      <c r="C177" s="22"/>
      <c r="D177" s="22"/>
      <c r="E177" s="39"/>
      <c r="F177" s="40"/>
      <c r="G177" s="41"/>
      <c r="H177" s="41"/>
      <c r="I177" s="39"/>
      <c r="J177" s="42"/>
      <c r="K177" s="39"/>
      <c r="L177" s="39"/>
      <c r="M177" s="43"/>
      <c r="N177" s="39"/>
      <c r="O177" s="43"/>
      <c r="P177" s="39"/>
      <c r="Q177" s="43"/>
      <c r="R177" s="39"/>
      <c r="S177" s="43"/>
      <c r="T177" s="43"/>
      <c r="U177" s="43"/>
      <c r="V177" s="43"/>
      <c r="W177" s="43"/>
      <c r="X177" s="43"/>
      <c r="Y177" s="43"/>
      <c r="Z177" s="43"/>
      <c r="AA177" s="43"/>
      <c r="AB177" s="43"/>
      <c r="AC177" s="44"/>
      <c r="AD177" s="44"/>
      <c r="AE177" s="44"/>
      <c r="AF177" s="44"/>
      <c r="AG177" s="44"/>
      <c r="AH177" s="44"/>
      <c r="AI177" s="44"/>
      <c r="AJ177" s="120"/>
      <c r="AK177" s="44"/>
      <c r="AL177" s="44"/>
      <c r="AM177" s="44"/>
      <c r="AN177" s="44"/>
      <c r="AO177" s="44"/>
      <c r="AP177" s="44"/>
      <c r="AQ177" s="44"/>
      <c r="AR177" s="44"/>
      <c r="AS177" s="44"/>
      <c r="AT177" s="44"/>
      <c r="AU177" s="44"/>
      <c r="AV177" s="44"/>
      <c r="AW177" s="45"/>
      <c r="AX177" s="45"/>
      <c r="AY177" s="45"/>
      <c r="BA177" s="2">
        <f t="shared" si="71"/>
        <v>0</v>
      </c>
      <c r="BB177" s="2" t="str">
        <f t="shared" si="89"/>
        <v/>
      </c>
      <c r="BC177" s="2" t="str">
        <f t="shared" si="90"/>
        <v/>
      </c>
      <c r="BD177" s="2" t="str">
        <f t="shared" si="91"/>
        <v/>
      </c>
      <c r="BE177" s="2" t="str">
        <f t="shared" si="92"/>
        <v/>
      </c>
      <c r="BF177" s="2" t="str">
        <f t="shared" si="93"/>
        <v/>
      </c>
      <c r="BG177" s="2" t="str">
        <f t="shared" si="94"/>
        <v/>
      </c>
      <c r="BH177" s="2" t="str">
        <f t="shared" si="95"/>
        <v/>
      </c>
      <c r="BI177" s="31" t="str">
        <f t="shared" si="96"/>
        <v/>
      </c>
      <c r="BK177" s="5">
        <f t="shared" si="97"/>
        <v>0</v>
      </c>
      <c r="BL177" s="3">
        <f t="shared" si="98"/>
        <v>0</v>
      </c>
      <c r="BM177" s="3">
        <f t="shared" si="99"/>
        <v>0</v>
      </c>
      <c r="BN177" s="3">
        <f t="shared" si="100"/>
        <v>0</v>
      </c>
      <c r="BO177" s="3">
        <f t="shared" si="101"/>
        <v>0</v>
      </c>
      <c r="BP177" s="93">
        <f t="shared" si="84"/>
        <v>0</v>
      </c>
      <c r="BQ177" s="93">
        <f t="shared" si="85"/>
        <v>0</v>
      </c>
      <c r="BR177" s="93">
        <f t="shared" si="86"/>
        <v>0</v>
      </c>
      <c r="BS177" s="93">
        <f t="shared" si="87"/>
        <v>0</v>
      </c>
      <c r="BT177" s="93">
        <f t="shared" si="102"/>
        <v>0</v>
      </c>
    </row>
    <row r="178" spans="2:72" x14ac:dyDescent="0.2">
      <c r="B178" s="2" t="str">
        <f t="shared" si="37"/>
        <v>-</v>
      </c>
      <c r="C178" s="22"/>
      <c r="D178" s="22"/>
      <c r="E178" s="39"/>
      <c r="F178" s="40"/>
      <c r="G178" s="41"/>
      <c r="H178" s="41"/>
      <c r="I178" s="39"/>
      <c r="J178" s="42"/>
      <c r="K178" s="39"/>
      <c r="L178" s="39"/>
      <c r="M178" s="43"/>
      <c r="N178" s="39"/>
      <c r="O178" s="43"/>
      <c r="P178" s="39"/>
      <c r="Q178" s="43"/>
      <c r="R178" s="39"/>
      <c r="S178" s="43"/>
      <c r="T178" s="43"/>
      <c r="U178" s="43"/>
      <c r="V178" s="43"/>
      <c r="W178" s="43"/>
      <c r="X178" s="43"/>
      <c r="Y178" s="43"/>
      <c r="Z178" s="43"/>
      <c r="AA178" s="43"/>
      <c r="AB178" s="43"/>
      <c r="AC178" s="44"/>
      <c r="AD178" s="44"/>
      <c r="AE178" s="44"/>
      <c r="AF178" s="44"/>
      <c r="AG178" s="44"/>
      <c r="AH178" s="44"/>
      <c r="AI178" s="44"/>
      <c r="AJ178" s="120"/>
      <c r="AK178" s="44"/>
      <c r="AL178" s="44"/>
      <c r="AM178" s="44"/>
      <c r="AN178" s="44"/>
      <c r="AO178" s="44"/>
      <c r="AP178" s="44"/>
      <c r="AQ178" s="44"/>
      <c r="AR178" s="44"/>
      <c r="AS178" s="44"/>
      <c r="AT178" s="44"/>
      <c r="AU178" s="44"/>
      <c r="AV178" s="44"/>
      <c r="AW178" s="45"/>
      <c r="AX178" s="45"/>
      <c r="AY178" s="45"/>
      <c r="BA178" s="2">
        <f t="shared" si="71"/>
        <v>0</v>
      </c>
      <c r="BB178" s="2" t="str">
        <f t="shared" si="89"/>
        <v/>
      </c>
      <c r="BC178" s="2" t="str">
        <f t="shared" si="90"/>
        <v/>
      </c>
      <c r="BD178" s="2" t="str">
        <f t="shared" si="91"/>
        <v/>
      </c>
      <c r="BE178" s="2" t="str">
        <f t="shared" si="92"/>
        <v/>
      </c>
      <c r="BF178" s="2" t="str">
        <f t="shared" si="93"/>
        <v/>
      </c>
      <c r="BG178" s="2" t="str">
        <f t="shared" si="94"/>
        <v/>
      </c>
      <c r="BH178" s="2" t="str">
        <f t="shared" si="95"/>
        <v/>
      </c>
      <c r="BI178" s="31" t="str">
        <f t="shared" si="96"/>
        <v/>
      </c>
      <c r="BK178" s="5">
        <f t="shared" si="97"/>
        <v>0</v>
      </c>
      <c r="BL178" s="3">
        <f t="shared" si="98"/>
        <v>0</v>
      </c>
      <c r="BM178" s="3">
        <f t="shared" si="99"/>
        <v>0</v>
      </c>
      <c r="BN178" s="3">
        <f t="shared" si="100"/>
        <v>0</v>
      </c>
      <c r="BO178" s="3">
        <f t="shared" si="101"/>
        <v>0</v>
      </c>
      <c r="BP178" s="93">
        <f t="shared" si="84"/>
        <v>0</v>
      </c>
      <c r="BQ178" s="93">
        <f t="shared" si="85"/>
        <v>0</v>
      </c>
      <c r="BR178" s="93">
        <f t="shared" si="86"/>
        <v>0</v>
      </c>
      <c r="BS178" s="93">
        <f t="shared" si="87"/>
        <v>0</v>
      </c>
      <c r="BT178" s="93">
        <f t="shared" si="102"/>
        <v>0</v>
      </c>
    </row>
    <row r="179" spans="2:72" x14ac:dyDescent="0.2">
      <c r="B179" s="2" t="str">
        <f t="shared" si="37"/>
        <v>-</v>
      </c>
      <c r="C179" s="22"/>
      <c r="D179" s="22"/>
      <c r="E179" s="39"/>
      <c r="F179" s="40"/>
      <c r="G179" s="41"/>
      <c r="H179" s="41"/>
      <c r="I179" s="39"/>
      <c r="J179" s="42"/>
      <c r="K179" s="39"/>
      <c r="L179" s="39"/>
      <c r="M179" s="43"/>
      <c r="N179" s="39"/>
      <c r="O179" s="43"/>
      <c r="P179" s="39"/>
      <c r="Q179" s="43"/>
      <c r="R179" s="39"/>
      <c r="S179" s="43"/>
      <c r="T179" s="43"/>
      <c r="U179" s="43"/>
      <c r="V179" s="43"/>
      <c r="W179" s="43"/>
      <c r="X179" s="43"/>
      <c r="Y179" s="43"/>
      <c r="Z179" s="43"/>
      <c r="AA179" s="43"/>
      <c r="AB179" s="43"/>
      <c r="AC179" s="44"/>
      <c r="AD179" s="44"/>
      <c r="AE179" s="44"/>
      <c r="AF179" s="44"/>
      <c r="AG179" s="44"/>
      <c r="AH179" s="44"/>
      <c r="AI179" s="44"/>
      <c r="AJ179" s="120"/>
      <c r="AK179" s="44"/>
      <c r="AL179" s="44"/>
      <c r="AM179" s="44"/>
      <c r="AN179" s="44"/>
      <c r="AO179" s="44"/>
      <c r="AP179" s="44"/>
      <c r="AQ179" s="44"/>
      <c r="AR179" s="44"/>
      <c r="AS179" s="44"/>
      <c r="AT179" s="44"/>
      <c r="AU179" s="44"/>
      <c r="AV179" s="44"/>
      <c r="AW179" s="45"/>
      <c r="AX179" s="45"/>
      <c r="AY179" s="45"/>
      <c r="BA179" s="2">
        <f t="shared" si="71"/>
        <v>0</v>
      </c>
      <c r="BB179" s="2" t="str">
        <f t="shared" si="89"/>
        <v/>
      </c>
      <c r="BC179" s="2" t="str">
        <f t="shared" si="90"/>
        <v/>
      </c>
      <c r="BD179" s="2" t="str">
        <f t="shared" si="91"/>
        <v/>
      </c>
      <c r="BE179" s="2" t="str">
        <f t="shared" si="92"/>
        <v/>
      </c>
      <c r="BF179" s="2" t="str">
        <f t="shared" si="93"/>
        <v/>
      </c>
      <c r="BG179" s="2" t="str">
        <f t="shared" si="94"/>
        <v/>
      </c>
      <c r="BH179" s="2" t="str">
        <f t="shared" si="95"/>
        <v/>
      </c>
      <c r="BI179" s="31" t="str">
        <f t="shared" si="96"/>
        <v/>
      </c>
      <c r="BK179" s="5">
        <f t="shared" si="97"/>
        <v>0</v>
      </c>
      <c r="BL179" s="3">
        <f t="shared" si="98"/>
        <v>0</v>
      </c>
      <c r="BM179" s="3">
        <f t="shared" si="99"/>
        <v>0</v>
      </c>
      <c r="BN179" s="3">
        <f t="shared" si="100"/>
        <v>0</v>
      </c>
      <c r="BO179" s="3">
        <f t="shared" si="101"/>
        <v>0</v>
      </c>
      <c r="BP179" s="93">
        <f t="shared" si="84"/>
        <v>0</v>
      </c>
      <c r="BQ179" s="93">
        <f t="shared" si="85"/>
        <v>0</v>
      </c>
      <c r="BR179" s="93">
        <f t="shared" si="86"/>
        <v>0</v>
      </c>
      <c r="BS179" s="93">
        <f t="shared" si="87"/>
        <v>0</v>
      </c>
      <c r="BT179" s="93">
        <f t="shared" si="102"/>
        <v>0</v>
      </c>
    </row>
    <row r="180" spans="2:72" x14ac:dyDescent="0.2">
      <c r="B180" s="2" t="str">
        <f t="shared" si="37"/>
        <v>-</v>
      </c>
      <c r="C180" s="22"/>
      <c r="D180" s="22"/>
      <c r="E180" s="39"/>
      <c r="F180" s="40"/>
      <c r="G180" s="41"/>
      <c r="H180" s="41"/>
      <c r="I180" s="39"/>
      <c r="J180" s="42"/>
      <c r="K180" s="39"/>
      <c r="L180" s="39"/>
      <c r="M180" s="43"/>
      <c r="N180" s="39"/>
      <c r="O180" s="43"/>
      <c r="P180" s="39"/>
      <c r="Q180" s="43"/>
      <c r="R180" s="39"/>
      <c r="S180" s="43"/>
      <c r="T180" s="43"/>
      <c r="U180" s="43"/>
      <c r="V180" s="43"/>
      <c r="W180" s="43"/>
      <c r="X180" s="43"/>
      <c r="Y180" s="43"/>
      <c r="Z180" s="43"/>
      <c r="AA180" s="43"/>
      <c r="AB180" s="43"/>
      <c r="AC180" s="44"/>
      <c r="AD180" s="44"/>
      <c r="AE180" s="44"/>
      <c r="AF180" s="44"/>
      <c r="AG180" s="44"/>
      <c r="AH180" s="44"/>
      <c r="AI180" s="44"/>
      <c r="AJ180" s="120"/>
      <c r="AK180" s="44"/>
      <c r="AL180" s="44"/>
      <c r="AM180" s="44"/>
      <c r="AN180" s="44"/>
      <c r="AO180" s="44"/>
      <c r="AP180" s="44"/>
      <c r="AQ180" s="44"/>
      <c r="AR180" s="44"/>
      <c r="AS180" s="44"/>
      <c r="AT180" s="44"/>
      <c r="AU180" s="44"/>
      <c r="AV180" s="44"/>
      <c r="AW180" s="45"/>
      <c r="AX180" s="45"/>
      <c r="AY180" s="45"/>
      <c r="BA180" s="2">
        <f t="shared" si="71"/>
        <v>0</v>
      </c>
      <c r="BB180" s="2" t="str">
        <f t="shared" si="89"/>
        <v/>
      </c>
      <c r="BC180" s="2" t="str">
        <f t="shared" si="90"/>
        <v/>
      </c>
      <c r="BD180" s="2" t="str">
        <f t="shared" si="91"/>
        <v/>
      </c>
      <c r="BE180" s="2" t="str">
        <f t="shared" si="92"/>
        <v/>
      </c>
      <c r="BF180" s="2" t="str">
        <f t="shared" si="93"/>
        <v/>
      </c>
      <c r="BG180" s="2" t="str">
        <f t="shared" si="94"/>
        <v/>
      </c>
      <c r="BH180" s="2" t="str">
        <f t="shared" si="95"/>
        <v/>
      </c>
      <c r="BI180" s="31" t="str">
        <f t="shared" si="96"/>
        <v/>
      </c>
      <c r="BK180" s="5">
        <f t="shared" si="97"/>
        <v>0</v>
      </c>
      <c r="BL180" s="3">
        <f t="shared" si="98"/>
        <v>0</v>
      </c>
      <c r="BM180" s="3">
        <f t="shared" si="99"/>
        <v>0</v>
      </c>
      <c r="BN180" s="3">
        <f t="shared" si="100"/>
        <v>0</v>
      </c>
      <c r="BO180" s="3">
        <f t="shared" si="101"/>
        <v>0</v>
      </c>
      <c r="BP180" s="93">
        <f t="shared" si="84"/>
        <v>0</v>
      </c>
      <c r="BQ180" s="93">
        <f t="shared" si="85"/>
        <v>0</v>
      </c>
      <c r="BR180" s="93">
        <f t="shared" si="86"/>
        <v>0</v>
      </c>
      <c r="BS180" s="93">
        <f t="shared" si="87"/>
        <v>0</v>
      </c>
      <c r="BT180" s="93">
        <f t="shared" si="102"/>
        <v>0</v>
      </c>
    </row>
    <row r="181" spans="2:72" x14ac:dyDescent="0.2">
      <c r="B181" s="2" t="str">
        <f t="shared" si="37"/>
        <v>-</v>
      </c>
      <c r="C181" s="22"/>
      <c r="D181" s="22"/>
      <c r="E181" s="39"/>
      <c r="F181" s="40"/>
      <c r="G181" s="41"/>
      <c r="H181" s="41"/>
      <c r="I181" s="39"/>
      <c r="J181" s="42"/>
      <c r="K181" s="39"/>
      <c r="L181" s="39"/>
      <c r="M181" s="43"/>
      <c r="N181" s="39"/>
      <c r="O181" s="43"/>
      <c r="P181" s="39"/>
      <c r="Q181" s="43"/>
      <c r="R181" s="39"/>
      <c r="S181" s="43"/>
      <c r="T181" s="43"/>
      <c r="U181" s="43"/>
      <c r="V181" s="43"/>
      <c r="W181" s="43"/>
      <c r="X181" s="43"/>
      <c r="Y181" s="43"/>
      <c r="Z181" s="43"/>
      <c r="AA181" s="43"/>
      <c r="AB181" s="43"/>
      <c r="AC181" s="44"/>
      <c r="AD181" s="44"/>
      <c r="AE181" s="44"/>
      <c r="AF181" s="44"/>
      <c r="AG181" s="44"/>
      <c r="AH181" s="44"/>
      <c r="AI181" s="44"/>
      <c r="AJ181" s="120"/>
      <c r="AK181" s="44"/>
      <c r="AL181" s="44"/>
      <c r="AM181" s="44"/>
      <c r="AN181" s="44"/>
      <c r="AO181" s="44"/>
      <c r="AP181" s="44"/>
      <c r="AQ181" s="44"/>
      <c r="AR181" s="44"/>
      <c r="AS181" s="44"/>
      <c r="AT181" s="44"/>
      <c r="AU181" s="44"/>
      <c r="AV181" s="44"/>
      <c r="AW181" s="45"/>
      <c r="AX181" s="45"/>
      <c r="AY181" s="45"/>
      <c r="BA181" s="2">
        <f t="shared" si="71"/>
        <v>0</v>
      </c>
      <c r="BB181" s="2" t="str">
        <f>IF(L181="","",$E181-2&amp;L181)</f>
        <v/>
      </c>
      <c r="BC181" s="2" t="str">
        <f t="shared" si="90"/>
        <v/>
      </c>
      <c r="BD181" s="2" t="str">
        <f t="shared" si="91"/>
        <v/>
      </c>
      <c r="BE181" s="2" t="str">
        <f t="shared" si="92"/>
        <v/>
      </c>
      <c r="BF181" s="2" t="str">
        <f t="shared" si="93"/>
        <v/>
      </c>
      <c r="BG181" s="2" t="str">
        <f t="shared" si="94"/>
        <v/>
      </c>
      <c r="BH181" s="2" t="str">
        <f t="shared" si="95"/>
        <v/>
      </c>
      <c r="BI181" s="31" t="str">
        <f t="shared" si="96"/>
        <v/>
      </c>
      <c r="BK181" s="5">
        <f t="shared" si="97"/>
        <v>0</v>
      </c>
      <c r="BL181" s="3">
        <f t="shared" si="98"/>
        <v>0</v>
      </c>
      <c r="BM181" s="3">
        <f t="shared" si="99"/>
        <v>0</v>
      </c>
      <c r="BN181" s="3">
        <f t="shared" si="100"/>
        <v>0</v>
      </c>
      <c r="BO181" s="3">
        <f t="shared" si="101"/>
        <v>0</v>
      </c>
      <c r="BP181" s="93">
        <f t="shared" si="84"/>
        <v>0</v>
      </c>
      <c r="BQ181" s="93">
        <f t="shared" si="85"/>
        <v>0</v>
      </c>
      <c r="BR181" s="93">
        <f t="shared" si="86"/>
        <v>0</v>
      </c>
      <c r="BS181" s="93">
        <f t="shared" si="87"/>
        <v>0</v>
      </c>
      <c r="BT181" s="93">
        <f t="shared" si="102"/>
        <v>0</v>
      </c>
    </row>
  </sheetData>
  <mergeCells count="4">
    <mergeCell ref="B5:C5"/>
    <mergeCell ref="D5:K5"/>
    <mergeCell ref="BB8:BI8"/>
    <mergeCell ref="BK8:BQ8"/>
  </mergeCells>
  <dataValidations count="1">
    <dataValidation type="list" allowBlank="1" showInputMessage="1" showErrorMessage="1" sqref="D11:D181" xr:uid="{00000000-0002-0000-0800-000000000000}">
      <formula1>$BV$10:$BV$12</formula1>
    </dataValidation>
  </dataValidations>
  <pageMargins left="0" right="0" top="0.75" bottom="0.75" header="0.3" footer="0.3"/>
  <pageSetup paperSize="5" scale="17"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46</vt:i4>
      </vt:variant>
    </vt:vector>
  </HeadingPairs>
  <TitlesOfParts>
    <vt:vector size="57" baseType="lpstr">
      <vt:lpstr>Instructions</vt:lpstr>
      <vt:lpstr>Intro</vt:lpstr>
      <vt:lpstr>Calc Illustration</vt:lpstr>
      <vt:lpstr>2009 BPTs</vt:lpstr>
      <vt:lpstr>2010 BPTs</vt:lpstr>
      <vt:lpstr>2011 BPTs</vt:lpstr>
      <vt:lpstr>2012 BPTs</vt:lpstr>
      <vt:lpstr>2013 BPTs</vt:lpstr>
      <vt:lpstr>2014 BPTs</vt:lpstr>
      <vt:lpstr>2015 BPTs</vt:lpstr>
      <vt:lpstr>Check For Missing Bids</vt:lpstr>
      <vt:lpstr>BPT2009Name</vt:lpstr>
      <vt:lpstr>BPT2010Name</vt:lpstr>
      <vt:lpstr>BPT2011Name</vt:lpstr>
      <vt:lpstr>BPT2012Name</vt:lpstr>
      <vt:lpstr>BPT2013Name</vt:lpstr>
      <vt:lpstr>'2014 BPTs'!BPT2014Name</vt:lpstr>
      <vt:lpstr>'2015 BPTs'!BPT2015Name</vt:lpstr>
      <vt:lpstr>Cases2009</vt:lpstr>
      <vt:lpstr>Cases2010</vt:lpstr>
      <vt:lpstr>Cases2011</vt:lpstr>
      <vt:lpstr>Cases2012</vt:lpstr>
      <vt:lpstr>Cases2013</vt:lpstr>
      <vt:lpstr>'2014 BPTs'!Cases2014</vt:lpstr>
      <vt:lpstr>'2015 BPTs'!Cases2015</vt:lpstr>
      <vt:lpstr>DirName2009</vt:lpstr>
      <vt:lpstr>DirName2010</vt:lpstr>
      <vt:lpstr>DirName2011</vt:lpstr>
      <vt:lpstr>DirName2012</vt:lpstr>
      <vt:lpstr>DirName2013</vt:lpstr>
      <vt:lpstr>'2014 BPTs'!DirName2014</vt:lpstr>
      <vt:lpstr>'2015 BPTs'!DirName2015</vt:lpstr>
      <vt:lpstr>EntryType</vt:lpstr>
      <vt:lpstr>ExportRange2009</vt:lpstr>
      <vt:lpstr>ExportRange2010</vt:lpstr>
      <vt:lpstr>ExportRange2011</vt:lpstr>
      <vt:lpstr>ExportRange2012</vt:lpstr>
      <vt:lpstr>ExportRange2013</vt:lpstr>
      <vt:lpstr>'2014 BPTs'!ExportRange2014</vt:lpstr>
      <vt:lpstr>'2015 BPTs'!ExportRange2015</vt:lpstr>
      <vt:lpstr>ExternalInput2009</vt:lpstr>
      <vt:lpstr>ExternalInput2010</vt:lpstr>
      <vt:lpstr>ExternalInput2011</vt:lpstr>
      <vt:lpstr>ExternalInput2012</vt:lpstr>
      <vt:lpstr>ExternalInput2013</vt:lpstr>
      <vt:lpstr>'2014 BPTs'!ExternalInput2014</vt:lpstr>
      <vt:lpstr>'2015 BPTs'!ExternalInput2015</vt:lpstr>
      <vt:lpstr>StartRun2009</vt:lpstr>
      <vt:lpstr>StartRun2010</vt:lpstr>
      <vt:lpstr>StartRun2011</vt:lpstr>
      <vt:lpstr>StartRun2012</vt:lpstr>
      <vt:lpstr>StartRun2013</vt:lpstr>
      <vt:lpstr>'2014 BPTs'!StartRun2014</vt:lpstr>
      <vt:lpstr>'2015 BPTs'!StartRun2015</vt:lpstr>
      <vt:lpstr>'2014 BPTs'!Toolfile</vt:lpstr>
      <vt:lpstr>'2015 BPTs'!Toolfile</vt:lpstr>
      <vt:lpstr>Toolfile</vt:lpstr>
    </vt:vector>
  </TitlesOfParts>
  <Company>Milliman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Thompson</dc:creator>
  <cp:lastModifiedBy>Elkins, Rylee</cp:lastModifiedBy>
  <cp:lastPrinted>2012-11-27T20:30:08Z</cp:lastPrinted>
  <dcterms:created xsi:type="dcterms:W3CDTF">2012-11-08T18:10:31Z</dcterms:created>
  <dcterms:modified xsi:type="dcterms:W3CDTF">2019-06-05T13:50:55Z</dcterms:modified>
</cp:coreProperties>
</file>